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https://qbsol.sharepoint.com/sites/EcopetrolPrometeo/Shared Documents/Planning Space Implementation/3. Analysis &amp; Design/Design/FC22/DRR Jaime/Por presentar a ECP/Aprobados ECP/Cantagallo/Cristalina/"/>
    </mc:Choice>
  </mc:AlternateContent>
  <xr:revisionPtr revIDLastSave="359" documentId="11_D047430AAD07C1242597EA0488AEC2A5B1625816" xr6:coauthVersionLast="47" xr6:coauthVersionMax="47" xr10:uidLastSave="{39BF3CAA-E908-46AD-B63A-0EF04FBB172C}"/>
  <bookViews>
    <workbookView xWindow="28680" yWindow="-120" windowWidth="29040" windowHeight="15840" tabRatio="789" activeTab="5" xr2:uid="{00000000-000D-0000-FFFF-FFFF00000000}"/>
  </bookViews>
  <sheets>
    <sheet name="D-PDP" sheetId="1" r:id="rId1"/>
    <sheet name="D-PNP" sheetId="3" r:id="rId2"/>
    <sheet name="D-PND" sheetId="7" r:id="rId3"/>
    <sheet name="D-PRB" sheetId="8" r:id="rId4"/>
    <sheet name="D-PS" sheetId="9" r:id="rId5"/>
    <sheet name="BM" sheetId="29" r:id="rId6"/>
    <sheet name="CF PDP" sheetId="11" r:id="rId7"/>
    <sheet name="Benchmark" sheetId="28" r:id="rId8"/>
    <sheet name="CF PNP" sheetId="12" state="hidden" r:id="rId9"/>
    <sheet name="CF PND" sheetId="13" state="hidden" r:id="rId10"/>
    <sheet name="CF PRB" sheetId="14" state="hidden" r:id="rId11"/>
    <sheet name="CF PS" sheetId="15" state="hidden" r:id="rId12"/>
    <sheet name="PDP" sheetId="16" r:id="rId13"/>
    <sheet name="PNP" sheetId="17" r:id="rId14"/>
    <sheet name="PND" sheetId="18" r:id="rId15"/>
    <sheet name="PRB" sheetId="19" r:id="rId16"/>
    <sheet name="PS" sheetId="20" r:id="rId17"/>
    <sheet name="PD" sheetId="21" r:id="rId18"/>
    <sheet name="1P" sheetId="24" r:id="rId19"/>
    <sheet name="2P" sheetId="25" r:id="rId20"/>
    <sheet name="3P" sheetId="26" r:id="rId21"/>
    <sheet name="Consolidado" sheetId="27" r:id="rId22"/>
    <sheet name="Lista" sheetId="2"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A">'[1]MOD-DEV.XLS'!$Q$1:$IV$65536</definedName>
    <definedName name="\B">'[1]MOD-DEV.XLS'!#REF!</definedName>
    <definedName name="\C">'[1]MOD-DEV.XLS'!#REF!</definedName>
    <definedName name="\D">'[1]MOD-DEV.XLS'!#REF!</definedName>
    <definedName name="\E">'[1]MOD-DEV.XLS'!#REF!</definedName>
    <definedName name="\M">'[1]MOD-DEV.XLS'!#REF!</definedName>
    <definedName name="\R">'[1]MOD-DEV.XLS'!#REF!</definedName>
    <definedName name="\S">'[1]MOD-DEV.XLS'!#REF!</definedName>
    <definedName name="\T">'[1]MOD-DEV.XLS'!#REF!</definedName>
    <definedName name="\W">'[1]MOD-DEV.XLS'!#REF!</definedName>
    <definedName name="\Z">'[1]MOD-DEV.XLS'!#REF!</definedName>
    <definedName name="_____1111">#REF!</definedName>
    <definedName name="____2222">#REF!</definedName>
    <definedName name="___1111">#REF!</definedName>
    <definedName name="___2222">#REF!</definedName>
    <definedName name="__1111">#REF!</definedName>
    <definedName name="__123Graph_AFRQACIRR" hidden="1">[2]Main!$FP$65:$FP$70</definedName>
    <definedName name="__123Graph_AFRQACNPV" hidden="1">[2]Main!$FP$65:$FP$70</definedName>
    <definedName name="__123Graph_AFRQACRES" hidden="1">[2]Main!$FP$65:$FP$70</definedName>
    <definedName name="__123Graph_AHSTGIRR" hidden="1">[2]Main!$FN$66:$FR$66</definedName>
    <definedName name="__123Graph_AHSTGNPV" hidden="1">[2]Main!$FN$66:$FR$66</definedName>
    <definedName name="__123Graph_AHSTGRES" hidden="1">[2]Main!$FN$66:$FR$66</definedName>
    <definedName name="__123Graph_X" hidden="1">[2]CorpTax!$G$68:$G$97</definedName>
    <definedName name="__123Graph_XFRQACNPV" hidden="1">[2]Main!$FO$65:$FO$70</definedName>
    <definedName name="__123Graph_XFRQACRES" hidden="1">[2]Main!$FO$65:$FO$70</definedName>
    <definedName name="__2222">#REF!</definedName>
    <definedName name="__A1" hidden="1">{#N/A,#N/A,FALSE,"1";#N/A,#N/A,FALSE,"2";#N/A,#N/A,FALSE,"3";#N/A,#N/A,FALSE,"4";#N/A,#N/A,FALSE,"5";#N/A,#N/A,FALSE,"6";#N/A,#N/A,FALSE,"7";#N/A,#N/A,FALSE,"8";#N/A,#N/A,FALSE,"9";#N/A,#N/A,FALSE,"10";#N/A,#N/A,FALSE,"11";#N/A,#N/A,FALSE,"12";#N/A,#N/A,FALSE,"13";#N/A,#N/A,FALSE,"14";#N/A,#N/A,FALSE,"15";#N/A,#N/A,FALSE,"A1";#N/A,#N/A,FALSE,"A2";#N/A,#N/A,FALSE,"A3"}</definedName>
    <definedName name="__A10" hidden="1">{#N/A,#N/A,FALSE,"1";#N/A,#N/A,FALSE,"2";#N/A,#N/A,FALSE,"3";#N/A,#N/A,FALSE,"4";#N/A,#N/A,FALSE,"5";#N/A,#N/A,FALSE,"6";#N/A,#N/A,FALSE,"7";#N/A,#N/A,FALSE,"8";#N/A,#N/A,FALSE,"9";#N/A,#N/A,FALSE,"10";#N/A,#N/A,FALSE,"11";#N/A,#N/A,FALSE,"12";#N/A,#N/A,FALSE,"13";#N/A,#N/A,FALSE,"14";#N/A,#N/A,FALSE,"15";#N/A,#N/A,FALSE,"A1";#N/A,#N/A,FALSE,"A2";#N/A,#N/A,FALSE,"A3"}</definedName>
    <definedName name="__A11" hidden="1">{#N/A,#N/A,FALSE,"1";#N/A,#N/A,FALSE,"2";#N/A,#N/A,FALSE,"3";#N/A,#N/A,FALSE,"4";#N/A,#N/A,FALSE,"5";#N/A,#N/A,FALSE,"6";#N/A,#N/A,FALSE,"7";#N/A,#N/A,FALSE,"8";#N/A,#N/A,FALSE,"9";#N/A,#N/A,FALSE,"10";#N/A,#N/A,FALSE,"11";#N/A,#N/A,FALSE,"12";#N/A,#N/A,FALSE,"13";#N/A,#N/A,FALSE,"14";#N/A,#N/A,FALSE,"15";#N/A,#N/A,FALSE,"A1";#N/A,#N/A,FALSE,"A2";#N/A,#N/A,FALSE,"A3"}</definedName>
    <definedName name="__A2" hidden="1">{#N/A,#N/A,FALSE,"1";#N/A,#N/A,FALSE,"2";#N/A,#N/A,FALSE,"3";#N/A,#N/A,FALSE,"4";#N/A,#N/A,FALSE,"5";#N/A,#N/A,FALSE,"6";#N/A,#N/A,FALSE,"7";#N/A,#N/A,FALSE,"8";#N/A,#N/A,FALSE,"9";#N/A,#N/A,FALSE,"10";#N/A,#N/A,FALSE,"11";#N/A,#N/A,FALSE,"12";#N/A,#N/A,FALSE,"13";#N/A,#N/A,FALSE,"14";#N/A,#N/A,FALSE,"15";#N/A,#N/A,FALSE,"A1";#N/A,#N/A,FALSE,"A2";#N/A,#N/A,FALSE,"A3"}</definedName>
    <definedName name="__A3" hidden="1">{#N/A,#N/A,FALSE,"1";#N/A,#N/A,FALSE,"2";#N/A,#N/A,FALSE,"3";#N/A,#N/A,FALSE,"4";#N/A,#N/A,FALSE,"5";#N/A,#N/A,FALSE,"6";#N/A,#N/A,FALSE,"7";#N/A,#N/A,FALSE,"8";#N/A,#N/A,FALSE,"9";#N/A,#N/A,FALSE,"10";#N/A,#N/A,FALSE,"11";#N/A,#N/A,FALSE,"12";#N/A,#N/A,FALSE,"13";#N/A,#N/A,FALSE,"14";#N/A,#N/A,FALSE,"15";#N/A,#N/A,FALSE,"A1";#N/A,#N/A,FALSE,"A2";#N/A,#N/A,FALSE,"A3"}</definedName>
    <definedName name="__A5" hidden="1">{#N/A,#N/A,FALSE,"1";#N/A,#N/A,FALSE,"2";#N/A,#N/A,FALSE,"3";#N/A,#N/A,FALSE,"4";#N/A,#N/A,FALSE,"5";#N/A,#N/A,FALSE,"6";#N/A,#N/A,FALSE,"7";#N/A,#N/A,FALSE,"8";#N/A,#N/A,FALSE,"9";#N/A,#N/A,FALSE,"10";#N/A,#N/A,FALSE,"11";#N/A,#N/A,FALSE,"12";#N/A,#N/A,FALSE,"13";#N/A,#N/A,FALSE,"14";#N/A,#N/A,FALSE,"15";#N/A,#N/A,FALSE,"A1";#N/A,#N/A,FALSE,"A2";#N/A,#N/A,FALSE,"A3"}</definedName>
    <definedName name="__A7" hidden="1">{#N/A,#N/A,FALSE,"1";#N/A,#N/A,FALSE,"2";#N/A,#N/A,FALSE,"3";#N/A,#N/A,FALSE,"4";#N/A,#N/A,FALSE,"5";#N/A,#N/A,FALSE,"6";#N/A,#N/A,FALSE,"7";#N/A,#N/A,FALSE,"8";#N/A,#N/A,FALSE,"9";#N/A,#N/A,FALSE,"10";#N/A,#N/A,FALSE,"11";#N/A,#N/A,FALSE,"12";#N/A,#N/A,FALSE,"13";#N/A,#N/A,FALSE,"14";#N/A,#N/A,FALSE,"15";#N/A,#N/A,FALSE,"A1";#N/A,#N/A,FALSE,"A2";#N/A,#N/A,FALSE,"A3"}</definedName>
    <definedName name="__A9" hidden="1">{#N/A,#N/A,FALSE,"1";#N/A,#N/A,FALSE,"2";#N/A,#N/A,FALSE,"3";#N/A,#N/A,FALSE,"4";#N/A,#N/A,FALSE,"5";#N/A,#N/A,FALSE,"6";#N/A,#N/A,FALSE,"7";#N/A,#N/A,FALSE,"8";#N/A,#N/A,FALSE,"9";#N/A,#N/A,FALSE,"10";#N/A,#N/A,FALSE,"11";#N/A,#N/A,FALSE,"12";#N/A,#N/A,FALSE,"13";#N/A,#N/A,FALSE,"14";#N/A,#N/A,FALSE,"15";#N/A,#N/A,FALSE,"A1";#N/A,#N/A,FALSE,"A2";#N/A,#N/A,FALSE,"A3"}</definedName>
    <definedName name="_0">'[1]MOD-DEV.XLS'!#REF!</definedName>
    <definedName name="_1">'[1]MOD-DEV.XLS'!#REF!</definedName>
    <definedName name="_1_0A635">'[3]API - 21206'!#REF!</definedName>
    <definedName name="_1111">#REF!</definedName>
    <definedName name="_2">'[1]MOD-DEV.XLS'!$A$377:$I$423</definedName>
    <definedName name="_2_1111">#REF!</definedName>
    <definedName name="_2222">#REF!</definedName>
    <definedName name="_2Módulo1_.Insertar">[0]!_2Módulo1_.Insertar</definedName>
    <definedName name="_3">'[1]MOD-DEV.XLS'!$A$148:$AN$435</definedName>
    <definedName name="_3_0_0_F" hidden="1">'[3]API - 21827'!#REF!</definedName>
    <definedName name="_3_2222">#REF!</definedName>
    <definedName name="_4PLANILLA_8B">#REF!</definedName>
    <definedName name="_5PLANILLA_9B">#REF!</definedName>
    <definedName name="_BON1">#REF!</definedName>
    <definedName name="_BON2">#REF!</definedName>
    <definedName name="_BON3">#REF!</definedName>
    <definedName name="_BON4">#REF!</definedName>
    <definedName name="_BON5">#REF!</definedName>
    <definedName name="_BON6">#REF!</definedName>
    <definedName name="_CDR10">#REF!</definedName>
    <definedName name="_CDR2">#REF!</definedName>
    <definedName name="_CDR3">#REF!</definedName>
    <definedName name="_CDR4">#REF!</definedName>
    <definedName name="_CDR5">#REF!</definedName>
    <definedName name="_CDR6">#REF!</definedName>
    <definedName name="_CDR7">#REF!</definedName>
    <definedName name="_CDR8">#REF!</definedName>
    <definedName name="_CDR9">#REF!</definedName>
    <definedName name="_DIF1">'[1]MOD-DEV.XLS'!$F$31</definedName>
    <definedName name="_DIF2">'[1]MOD-DEV.XLS'!$F$32</definedName>
    <definedName name="_DIF3">'[1]MOD-DEV.XLS'!$F$33</definedName>
    <definedName name="_DIF4">'[1]MOD-DEV.XLS'!$F$34</definedName>
    <definedName name="_Fill" hidden="1">#REF!</definedName>
    <definedName name="_xlnm._FilterDatabase" localSheetId="5" hidden="1">BM!$A$2:$PC$38</definedName>
    <definedName name="_xlnm._FilterDatabase" localSheetId="22" hidden="1">Lista!$B$2:$O$321</definedName>
    <definedName name="_jpg2" hidden="1">{"fullwell,pg1",#N/A,FALSE,"Full-Wellstream";"fullwell,pg2+",#N/A,FALSE,"Full-Wellstream"}</definedName>
    <definedName name="_jpg3" hidden="1">{"param,pg1",#N/A,FALSE,"Parameters";"param,pg2",#N/A,FALSE,"Parameters"}</definedName>
    <definedName name="_Key1" hidden="1">#REF!</definedName>
    <definedName name="_Key2" hidden="1">#REF!</definedName>
    <definedName name="_net2000">870037</definedName>
    <definedName name="_net2001">979291</definedName>
    <definedName name="_NPV12">'[1]MOD-DEV.XLS'!$AD$369</definedName>
    <definedName name="_NPV15">'[1]MOD-DEV.XLS'!$AE$369</definedName>
    <definedName name="_NPV8">'[1]MOD-DEV.XLS'!$AC$369</definedName>
    <definedName name="_Order1" hidden="1">255</definedName>
    <definedName name="_Order2" hidden="1">255</definedName>
    <definedName name="_PR1">#REF!</definedName>
    <definedName name="_PSV1">'[1]MOD-DEV.XLS'!$H$31</definedName>
    <definedName name="_PSV2">'[1]MOD-DEV.XLS'!$H$32</definedName>
    <definedName name="_PSV3">'[1]MOD-DEV.XLS'!$H$33</definedName>
    <definedName name="_PSV4">'[1]MOD-DEV.XLS'!$H$34</definedName>
    <definedName name="_PSV5">'[1]MOD-DEV.XLS'!$H$36</definedName>
    <definedName name="_PSV6">'[1]MOD-DEV.XLS'!$H$37</definedName>
    <definedName name="_PTY1">'[1]MOD-DEV.XLS'!$F$117</definedName>
    <definedName name="_PTY2">'[1]MOD-DEV.XLS'!$F$118</definedName>
    <definedName name="_PTY3">'[1]MOD-DEV.XLS'!$F$119</definedName>
    <definedName name="_PTY4">'[1]MOD-DEV.XLS'!$F$120</definedName>
    <definedName name="_PTY5">'[1]MOD-DEV.XLS'!$F$121</definedName>
    <definedName name="_Sort" hidden="1">#REF!</definedName>
    <definedName name="_Table1_In1" hidden="1">[2]Main!$U$48</definedName>
    <definedName name="_Table1_Out" hidden="1">#REF!</definedName>
    <definedName name="_Table2_In1" hidden="1">[2]Main!$U$48</definedName>
    <definedName name="_Table2_In2" hidden="1">[2]Input!$M$3</definedName>
    <definedName name="_Table2_Out" hidden="1">#REF!</definedName>
    <definedName name="A" hidden="1">{#N/A,#N/A,FALSE,"1";#N/A,#N/A,FALSE,"2";#N/A,#N/A,FALSE,"3";#N/A,#N/A,FALSE,"4";#N/A,#N/A,FALSE,"5";#N/A,#N/A,FALSE,"6";#N/A,#N/A,FALSE,"7";#N/A,#N/A,FALSE,"8";#N/A,#N/A,FALSE,"9";#N/A,#N/A,FALSE,"10";#N/A,#N/A,FALSE,"11";#N/A,#N/A,FALSE,"12";#N/A,#N/A,FALSE,"13";#N/A,#N/A,FALSE,"14";#N/A,#N/A,FALSE,"15";#N/A,#N/A,FALSE,"A1";#N/A,#N/A,FALSE,"A2";#N/A,#N/A,FALSE,"A3"}</definedName>
    <definedName name="a_a310">[4]A_A310!$A$17:$AE$73</definedName>
    <definedName name="a_g105">[4]A_G105!$A$19:$AE$76</definedName>
    <definedName name="a_g200">[4]A_G200!$A$18:$AE$76</definedName>
    <definedName name="A_impresión_IM">#REF!</definedName>
    <definedName name="aa">#REF!</definedName>
    <definedName name="AAA">#REF!</definedName>
    <definedName name="AB" hidden="1">{#N/A,#N/A,FALSE,"1";#N/A,#N/A,FALSE,"2";#N/A,#N/A,FALSE,"3";#N/A,#N/A,FALSE,"4";#N/A,#N/A,FALSE,"5";#N/A,#N/A,FALSE,"6";#N/A,#N/A,FALSE,"7";#N/A,#N/A,FALSE,"8";#N/A,#N/A,FALSE,"9";#N/A,#N/A,FALSE,"10";#N/A,#N/A,FALSE,"11";#N/A,#N/A,FALSE,"12";#N/A,#N/A,FALSE,"13";#N/A,#N/A,FALSE,"14";#N/A,#N/A,FALSE,"15";#N/A,#N/A,FALSE,"A1";#N/A,#N/A,FALSE,"A2";#N/A,#N/A,FALSE,"A3"}</definedName>
    <definedName name="ABAN1PG1">'[5]Capex Input'!$O$54</definedName>
    <definedName name="ABAN1PN1">'[5]Capex Input'!$P$54</definedName>
    <definedName name="abancode">'[5]Capex Input'!$E$36:$CZ$36</definedName>
    <definedName name="abandata">'[5]Capex Input'!$E$36:$CZ$38</definedName>
    <definedName name="ABANPBG1">'[5]Capex Input'!$Q$54</definedName>
    <definedName name="ABANPBN1">'[5]Capex Input'!$R$54</definedName>
    <definedName name="ABANPDPG1">'[5]Capex Input'!$K$54</definedName>
    <definedName name="ABANPDPN1">'[5]Capex Input'!$L$54</definedName>
    <definedName name="ABANPNDG1">'[5]Capex Input'!$M$54</definedName>
    <definedName name="ABANPNDN1">'[5]Capex Input'!$N$54</definedName>
    <definedName name="ABANPSG1">'[5]Capex Input'!$S$54</definedName>
    <definedName name="ABANPSN1">'[5]Capex Input'!$T$54</definedName>
    <definedName name="AbreMemorias">[0]!AbreMemorias</definedName>
    <definedName name="AC" hidden="1">{#N/A,#N/A,FALSE,"1";#N/A,#N/A,FALSE,"2";#N/A,#N/A,FALSE,"3";#N/A,#N/A,FALSE,"4";#N/A,#N/A,FALSE,"5";#N/A,#N/A,FALSE,"6";#N/A,#N/A,FALSE,"7";#N/A,#N/A,FALSE,"8";#N/A,#N/A,FALSE,"9";#N/A,#N/A,FALSE,"10";#N/A,#N/A,FALSE,"11";#N/A,#N/A,FALSE,"12";#N/A,#N/A,FALSE,"13";#N/A,#N/A,FALSE,"14";#N/A,#N/A,FALSE,"15";#N/A,#N/A,FALSE,"A1";#N/A,#N/A,FALSE,"A2";#N/A,#N/A,FALSE,"A3"}</definedName>
    <definedName name="Acc">'[1]MOD-DEV.XLS'!$I$94</definedName>
    <definedName name="ACM">#REF!</definedName>
    <definedName name="ACT_10">#REF!</definedName>
    <definedName name="ACT_11">#REF!</definedName>
    <definedName name="ACT_12">#REF!</definedName>
    <definedName name="ACT_13">#REF!</definedName>
    <definedName name="ACT_14">#REF!</definedName>
    <definedName name="ACT_7">#REF!</definedName>
    <definedName name="ACT_8">#REF!</definedName>
    <definedName name="ACT_9">#REF!</definedName>
    <definedName name="Activo">[6]Title!$F$14</definedName>
    <definedName name="aguaclean">[7]AGUA!$B$12:$E$42,[7]AGUA!$H$12:$J$42,[7]AGUA!$M$12:$O$42,[7]AGUA!$AG$12:$AI$42,[7]AGUA!$AV$12:$AX$42,[7]AGUA!$BK$12:$BM$42,[7]AGUA!$BP$12:$BR$42,[7]AGUA!$CE$12:$CG$42,[7]AGUA!$CJ$12:$CL$42,[7]AGUA!$CO$12:$CQ$42</definedName>
    <definedName name="AINDIC">#REF!</definedName>
    <definedName name="ALFA">'[1]MOD-DEV.XLS'!$J$18</definedName>
    <definedName name="Ang">#REF!</definedName>
    <definedName name="Area">[6]Title!$F$17</definedName>
    <definedName name="arg">#REF!</definedName>
    <definedName name="AsOfDate">#REF!</definedName>
    <definedName name="AuditCompany">[6]Title!$F$8</definedName>
    <definedName name="B" hidden="1">{#N/A,#N/A,FALSE,"1";#N/A,#N/A,FALSE,"2";#N/A,#N/A,FALSE,"3";#N/A,#N/A,FALSE,"4";#N/A,#N/A,FALSE,"5";#N/A,#N/A,FALSE,"6";#N/A,#N/A,FALSE,"7";#N/A,#N/A,FALSE,"8";#N/A,#N/A,FALSE,"9";#N/A,#N/A,FALSE,"10";#N/A,#N/A,FALSE,"11";#N/A,#N/A,FALSE,"12";#N/A,#N/A,FALSE,"13";#N/A,#N/A,FALSE,"14";#N/A,#N/A,FALSE,"15";#N/A,#N/A,FALSE,"A1";#N/A,#N/A,FALSE,"A2";#N/A,#N/A,FALSE,"A3"}</definedName>
    <definedName name="Basin">[6]Title!$F$18</definedName>
    <definedName name="bb" hidden="1">{#N/A,#N/A,FALSE,"1";#N/A,#N/A,FALSE,"2";#N/A,#N/A,FALSE,"3";#N/A,#N/A,FALSE,"4";#N/A,#N/A,FALSE,"5";#N/A,#N/A,FALSE,"6";#N/A,#N/A,FALSE,"7";#N/A,#N/A,FALSE,"8";#N/A,#N/A,FALSE,"9";#N/A,#N/A,FALSE,"10";#N/A,#N/A,FALSE,"11";#N/A,#N/A,FALSE,"12";#N/A,#N/A,FALSE,"13";#N/A,#N/A,FALSE,"14";#N/A,#N/A,FALSE,"15";#N/A,#N/A,FALSE,"A1";#N/A,#N/A,FALSE,"A2";#N/A,#N/A,FALSE,"A3"}</definedName>
    <definedName name="BLS._BRUTOS">[7]TKS!$C$8:$J$39,[7]TKS!$C$41:$I$43,[7]TKS!$K$43,[7]TKS!$M$43,[7]TKS!$L$8:$L$39,[7]TKS!$P$3:$R$8+[7]TEST!$A$5:$T$269</definedName>
    <definedName name="BOEQ">#REF!</definedName>
    <definedName name="bol">#REF!</definedName>
    <definedName name="Botón33_AlHacerClic">[0]!Botón33_AlHacerClic</definedName>
    <definedName name="Botón34_AlHacerClic">[0]!Botón34_AlHacerClic</definedName>
    <definedName name="Botón37_AlHacerClic">[0]!Botón37_AlHacerClic</definedName>
    <definedName name="BPR">'[1]MOD-DEV.XLS'!$M$31</definedName>
    <definedName name="Brent_Base">[8]!Brent_Base</definedName>
    <definedName name="Buscar">[0]!Buscar</definedName>
    <definedName name="c_a310">[9]C21_A310!$A$17:$AE$73</definedName>
    <definedName name="c_g115">[9]C21_G115!$A$19:$AE$76</definedName>
    <definedName name="c_g220">[9]C21_G220!$A$18:$AE$76</definedName>
    <definedName name="Campo">Lista!$C$3:$C$321</definedName>
    <definedName name="CAPEX_PDP">#REF!</definedName>
    <definedName name="CAPEX_PND">#REF!</definedName>
    <definedName name="CAPEX_PNP">#REF!</definedName>
    <definedName name="CAPEX_POSSIBLE">#REF!</definedName>
    <definedName name="CAPEX_PROBABLE">#REF!</definedName>
    <definedName name="CAPEX_PUD">#REF!</definedName>
    <definedName name="CAPEX0">'[1]MOD-DEV.XLS'!$X$369</definedName>
    <definedName name="CAPEX12">'[1]MOD-DEV.XLS'!$Z$369</definedName>
    <definedName name="CAPEX15">'[1]MOD-DEV.XLS'!$AA$369</definedName>
    <definedName name="CAPEX8">'[1]MOD-DEV.XLS'!$Y$369</definedName>
    <definedName name="capexdata">'[5]Capex ANH Code'!$B$3:$D$62</definedName>
    <definedName name="capexdesc">'[5]Capex ANH Code'!$C$3:$C$62</definedName>
    <definedName name="case">[10]List!$Q$2:$Q$6</definedName>
    <definedName name="CaseName">[11]Well_Count!$B$1:$B$3451</definedName>
    <definedName name="CASOMAX">#REF!</definedName>
    <definedName name="CASOMED">#REF!</definedName>
    <definedName name="CASOMIN">#REF!</definedName>
    <definedName name="Cat">[10]List!$R$2:$R$6</definedName>
    <definedName name="CBWorkbookPriority" hidden="1">-67783552</definedName>
    <definedName name="CC" hidden="1">{#N/A,#N/A,FALSE,"1";#N/A,#N/A,FALSE,"2";#N/A,#N/A,FALSE,"3";#N/A,#N/A,FALSE,"4";#N/A,#N/A,FALSE,"5";#N/A,#N/A,FALSE,"6";#N/A,#N/A,FALSE,"7";#N/A,#N/A,FALSE,"8";#N/A,#N/A,FALSE,"9";#N/A,#N/A,FALSE,"10";#N/A,#N/A,FALSE,"11";#N/A,#N/A,FALSE,"12";#N/A,#N/A,FALSE,"13";#N/A,#N/A,FALSE,"14";#N/A,#N/A,FALSE,"15";#N/A,#N/A,FALSE,"A1";#N/A,#N/A,FALSE,"A2";#N/A,#N/A,FALSE,"A3"}</definedName>
    <definedName name="CDR5A">#REF!</definedName>
    <definedName name="CDR8A">#REF!</definedName>
    <definedName name="CE">'[1]MOD-DEV.XLS'!$F$107</definedName>
    <definedName name="CEC">'[1]MOD-DEV.XLS'!$F$104</definedName>
    <definedName name="CeCos">[12]TABLAS!$W$1:$W$347</definedName>
    <definedName name="CH">7.56</definedName>
    <definedName name="CierraMemorias">[0]!CierraMemorias</definedName>
    <definedName name="CierraMemorias1">[0]!CierraMemorias1</definedName>
    <definedName name="CierraTIR">[0]!CierraTIR</definedName>
    <definedName name="Clasif">[12]TABLAS!$N$1:$N$38</definedName>
    <definedName name="code">'[13]DATA REFERENCE'!$K$2:$K$65536</definedName>
    <definedName name="CODETAB">#REF!</definedName>
    <definedName name="col">#REF!</definedName>
    <definedName name="Com_Exp">#REF!</definedName>
    <definedName name="Comision">#REF!</definedName>
    <definedName name="COMMESSA">'[14]Consuntivo 2007'!$D:$D</definedName>
    <definedName name="COMMIN">#REF!</definedName>
    <definedName name="COMMIN2">#REF!</definedName>
    <definedName name="COMPANIAS">[6]Title!$M$3:$M$7</definedName>
    <definedName name="Company">[6]Title!$F$4</definedName>
    <definedName name="Contract">[6]Title!$F$13</definedName>
    <definedName name="Country">[6]Title!$F$20</definedName>
    <definedName name="_xlnm.Criteria">'[1]MOD-DEV.XLS'!$G$383</definedName>
    <definedName name="CRTTR3">#REF!</definedName>
    <definedName name="Cta">#N/A</definedName>
    <definedName name="cub">#REF!</definedName>
    <definedName name="Cuentas">[12]TABLAS!$S$1:$S$241</definedName>
    <definedName name="CutClay">30</definedName>
    <definedName name="CutPor">15</definedName>
    <definedName name="CutSw">70</definedName>
    <definedName name="CX" hidden="1">{#N/A,#N/A,FALSE,"1";#N/A,#N/A,FALSE,"2";#N/A,#N/A,FALSE,"3";#N/A,#N/A,FALSE,"4";#N/A,#N/A,FALSE,"5";#N/A,#N/A,FALSE,"6";#N/A,#N/A,FALSE,"7";#N/A,#N/A,FALSE,"8";#N/A,#N/A,FALSE,"9";#N/A,#N/A,FALSE,"10";#N/A,#N/A,FALSE,"11";#N/A,#N/A,FALSE,"12";#N/A,#N/A,FALSE,"13";#N/A,#N/A,FALSE,"14";#N/A,#N/A,FALSE,"15";#N/A,#N/A,FALSE,"A1";#N/A,#N/A,FALSE,"A2";#N/A,#N/A,FALSE,"A3"}</definedName>
    <definedName name="D">{"param,for jpg,pg1",#N/A,FALSE,"Parameters";"param,for jpg,pg2",#N/A,FALSE,"Parameters"}</definedName>
    <definedName name="DATA">'[1]MOD-DEV.XLS'!#REF!</definedName>
    <definedName name="DATA1">'[1]MOD-DEV.XLS'!#REF!</definedName>
    <definedName name="_xlnm.Database">#REF!</definedName>
    <definedName name="DateFillin">[15]结果对比!$H$26</definedName>
    <definedName name="DD" hidden="1">{#N/A,#N/A,FALSE,"1";#N/A,#N/A,FALSE,"2";#N/A,#N/A,FALSE,"3";#N/A,#N/A,FALSE,"4";#N/A,#N/A,FALSE,"5";#N/A,#N/A,FALSE,"6";#N/A,#N/A,FALSE,"7";#N/A,#N/A,FALSE,"8";#N/A,#N/A,FALSE,"9";#N/A,#N/A,FALSE,"10";#N/A,#N/A,FALSE,"11";#N/A,#N/A,FALSE,"12";#N/A,#N/A,FALSE,"13";#N/A,#N/A,FALSE,"14";#N/A,#N/A,FALSE,"15";#N/A,#N/A,FALSE,"A1";#N/A,#N/A,FALSE,"A2";#N/A,#N/A,FALSE,"A3"}</definedName>
    <definedName name="ddd" hidden="1">#REF!</definedName>
    <definedName name="DELPROF">#REF!</definedName>
    <definedName name="Departmento">[6]Title!$F$19</definedName>
    <definedName name="Diluent_Base">#REF!</definedName>
    <definedName name="DRILL1PG1">'[5]Capex Input'!$O$87</definedName>
    <definedName name="DRILL1PN1">'[5]Capex Input'!$P$87</definedName>
    <definedName name="drillcode">'[5]Capex Input'!$E$40:$CZ$40</definedName>
    <definedName name="drilldata">'[5]Capex Input'!$E$40:$CZ$42</definedName>
    <definedName name="DRILLPBG1">'[5]Capex Input'!$Q$87</definedName>
    <definedName name="DRILLPBN1">'[5]Capex Input'!$R$87</definedName>
    <definedName name="DRILLPDPG1">'[5]Capex Input'!$K$87</definedName>
    <definedName name="DRILLPDPN1">'[5]Capex Input'!$L$87</definedName>
    <definedName name="DRILLPNDG1">'[5]Capex Input'!$M$87</definedName>
    <definedName name="DRILLPNDN1">'[5]Capex Input'!$N$87</definedName>
    <definedName name="DRILLPS1G">'[5]Capex Input'!$S$87</definedName>
    <definedName name="DRILLPSN1">'[5]Capex Input'!$T$87</definedName>
    <definedName name="Drlg_Eng">'[16]Input Sheet'!$H$5</definedName>
    <definedName name="Drlg_Oper">'[16]Input Sheet'!$H$4</definedName>
    <definedName name="DYR">'[1]MOD-DEV.XLS'!$F$90</definedName>
    <definedName name="DYY">'[1]MOD-DEV.XLS'!$F$90</definedName>
    <definedName name="e">[0]!e</definedName>
    <definedName name="EAI">#REF!</definedName>
    <definedName name="EconomicLimit">#REF!</definedName>
    <definedName name="ECOPETROL">#REF!</definedName>
    <definedName name="ECP">'[1]MOD-DEV.XLS'!$F$24</definedName>
    <definedName name="ECPREIN">'[1]MOD-DEV.XLS'!$F$105</definedName>
    <definedName name="Entidad">[12]TABLAS!$H$3:$H$5</definedName>
    <definedName name="EQENE">#REF!</definedName>
    <definedName name="EQUION">#REF!</definedName>
    <definedName name="ERUN">'[1]MOD-DEV.XLS'!#REF!</definedName>
    <definedName name="Eua">#REF!</definedName>
    <definedName name="EXT_DETAIL">#REF!</definedName>
    <definedName name="EXT_SUMMARY">#REF!</definedName>
    <definedName name="FACIL1PG1">'[5]Capex Input'!$O$120</definedName>
    <definedName name="FACIL1PN1">'[5]Capex Input'!$P$120</definedName>
    <definedName name="facilcode">'[5]Capex Input'!$E$44:$BZ$44</definedName>
    <definedName name="facildata">'[5]Capex Input'!$E$44:$BZ$46</definedName>
    <definedName name="FACILPB1G">'[5]Capex Input'!$Q$120</definedName>
    <definedName name="FACILPBN1">'[5]Capex Input'!$R$120</definedName>
    <definedName name="FACILPDPG1">'[5]Capex Input'!$K$120</definedName>
    <definedName name="FACILPDPN1">'[5]Capex Input'!$L$120</definedName>
    <definedName name="FACILPNDG1">'[5]Capex Input'!$M$120</definedName>
    <definedName name="FACILPNDN1">'[5]Capex Input'!$N$120</definedName>
    <definedName name="FACILPSG1">'[5]Capex Input'!$S$120</definedName>
    <definedName name="FACILPSN1">'[5]Capex Input'!$T$120</definedName>
    <definedName name="FE">'[1]MOD-DEV.XLS'!$I$93</definedName>
    <definedName name="FIELD_LIST">#REF!</definedName>
    <definedName name="Field_Name">[10]List!$C$3:$C$240</definedName>
    <definedName name="FieldName">[6]Title!$F$5</definedName>
    <definedName name="FinAdiciona">[0]!FinAdiciona</definedName>
    <definedName name="FIND">[17]calculation!$V$29:$AK$39</definedName>
    <definedName name="FinVendedor">[0]!FinVendedor</definedName>
    <definedName name="FlDen">1</definedName>
    <definedName name="FlDt">190</definedName>
    <definedName name="FlujoFon">[0]!FlujoFon</definedName>
    <definedName name="FORM1">#REF!</definedName>
    <definedName name="FORM2">#REF!</definedName>
    <definedName name="FPSO21">[18]FPSO!$C$100</definedName>
    <definedName name="FPSO26">[18]FPSO!$C$101</definedName>
    <definedName name="FPSO32_2">[18]FPSO!$C$102</definedName>
    <definedName name="FPSO32_3">[18]FPSO!$C$103</definedName>
    <definedName name="FSELL">#REF!</definedName>
    <definedName name="FUNIT">#REF!</definedName>
    <definedName name="G" hidden="1">{#N/A,#N/A,FALSE,"1";#N/A,#N/A,FALSE,"2";#N/A,#N/A,FALSE,"3";#N/A,#N/A,FALSE,"4";#N/A,#N/A,FALSE,"5";#N/A,#N/A,FALSE,"6";#N/A,#N/A,FALSE,"7";#N/A,#N/A,FALSE,"8";#N/A,#N/A,FALSE,"9";#N/A,#N/A,FALSE,"10";#N/A,#N/A,FALSE,"11";#N/A,#N/A,FALSE,"12";#N/A,#N/A,FALSE,"13";#N/A,#N/A,FALSE,"14";#N/A,#N/A,FALSE,"15";#N/A,#N/A,FALSE,"A1";#N/A,#N/A,FALSE,"A2";#N/A,#N/A,FALSE,"A3"}</definedName>
    <definedName name="GAS_BASE">#REF!</definedName>
    <definedName name="Generale" hidden="1">{#N/A,#N/A,FALSE,"1";#N/A,#N/A,FALSE,"2";#N/A,#N/A,FALSE,"3";#N/A,#N/A,FALSE,"4";#N/A,#N/A,FALSE,"5";#N/A,#N/A,FALSE,"6";#N/A,#N/A,FALSE,"7";#N/A,#N/A,FALSE,"8";#N/A,#N/A,FALSE,"9";#N/A,#N/A,FALSE,"10";#N/A,#N/A,FALSE,"11";#N/A,#N/A,FALSE,"12";#N/A,#N/A,FALSE,"13";#N/A,#N/A,FALSE,"14";#N/A,#N/A,FALSE,"15";#N/A,#N/A,FALSE,"A1";#N/A,#N/A,FALSE,"A2";#N/A,#N/A,FALSE,"A3"}</definedName>
    <definedName name="Gerencia">[6]Title!$F$7</definedName>
    <definedName name="GrafTIR">[0]!GrafTIR</definedName>
    <definedName name="GrafVNP">[0]!GrafVNP</definedName>
    <definedName name="GrossRoyaltyGas">[5]qry_ANH_Royalty!$K$2:$K$65536</definedName>
    <definedName name="GrossRoyaltyOil">[5]qry_ANH_Royalty!$I$2:$I$65536</definedName>
    <definedName name="Gui">#REF!</definedName>
    <definedName name="HOCOL">#REF!</definedName>
    <definedName name="ICAPEX">'[1]MOD-DEV.XLS'!$F$115</definedName>
    <definedName name="Id">[6]Title!$F$15</definedName>
    <definedName name="IFOPEX">'[1]MOD-DEV.XLS'!$J$128</definedName>
    <definedName name="IITAX">'[1]MOD-DEV.XLS'!$J$123</definedName>
    <definedName name="ImpBases">[0]!ImpBases</definedName>
    <definedName name="ImpCostos">[0]!ImpCostos</definedName>
    <definedName name="Impegresos">[0]!Impegresos</definedName>
    <definedName name="ImpGraf">[0]!ImpGraf</definedName>
    <definedName name="IMPORTO">'[14]Consuntivo 2007'!$B:$B</definedName>
    <definedName name="ImpSensil">[0]!ImpSensil</definedName>
    <definedName name="Incrementos">[19]Incrementos!$B$2:$E$39</definedName>
    <definedName name="informacion_general">#REF!</definedName>
    <definedName name="inicio">#REF!</definedName>
    <definedName name="INPUT">#REF!</definedName>
    <definedName name="Insertar">[0]!Insertar</definedName>
    <definedName name="INT_INPUT">#REF!</definedName>
    <definedName name="INTERPOL">#REF!</definedName>
    <definedName name="invento">'[20]Cash Flow'!$A$1:$AI$80</definedName>
    <definedName name="invento2">'[20]Cash Flow'!$A$1:$AI$80</definedName>
    <definedName name="invento3">'[20]Cash Flow'!$A$1:$AI$80</definedName>
    <definedName name="IOAT">'[1]MOD-DEV.XLS'!$J$126</definedName>
    <definedName name="IOH">'[1]MOD-DEV.XLS'!$J$130</definedName>
    <definedName name="iop">#REF!</definedName>
    <definedName name="IOPEX">'[1]MOD-DEV.XLS'!$F$114</definedName>
    <definedName name="IPR">'[1]MOD-DEV.XLS'!$M$32</definedName>
    <definedName name="IPROD">'[1]MOD-DEV.XLS'!$F$113</definedName>
    <definedName name="IPSV">'[1]MOD-DEV.XLS'!$F$112</definedName>
    <definedName name="ISURT">'[1]MOD-DEV.XLS'!$J$124</definedName>
    <definedName name="ITRANSP">'[1]MOD-DEV.XLS'!$J$131</definedName>
    <definedName name="IVOPEX">'[1]MOD-DEV.XLS'!$J$129</definedName>
    <definedName name="IWTAX">'[1]MOD-DEV.XLS'!$J$125</definedName>
    <definedName name="J" hidden="1">{#N/A,#N/A,FALSE,"1";#N/A,#N/A,FALSE,"2";#N/A,#N/A,FALSE,"3";#N/A,#N/A,FALSE,"4";#N/A,#N/A,FALSE,"5";#N/A,#N/A,FALSE,"6";#N/A,#N/A,FALSE,"7";#N/A,#N/A,FALSE,"8";#N/A,#N/A,FALSE,"9";#N/A,#N/A,FALSE,"10";#N/A,#N/A,FALSE,"11";#N/A,#N/A,FALSE,"12";#N/A,#N/A,FALSE,"13";#N/A,#N/A,FALSE,"14";#N/A,#N/A,FALSE,"15";#N/A,#N/A,FALSE,"A1";#N/A,#N/A,FALSE,"A2";#N/A,#N/A,FALSE,"A3"}</definedName>
    <definedName name="jpg" hidden="1">{"param,for jpg,pg1",#N/A,FALSE,"Parameters";"param,for jpg,pg2",#N/A,FALSE,"Parameters"}</definedName>
    <definedName name="Kaz">#REF!</definedName>
    <definedName name="l">6</definedName>
    <definedName name="LABEL">#REF!</definedName>
    <definedName name="LINEAS">[12]TABLAS!$L$2:$L$5</definedName>
    <definedName name="list_Activo">#REF!</definedName>
    <definedName name="list_Area">#REF!</definedName>
    <definedName name="list_Auditor">#REF!</definedName>
    <definedName name="list_Compania">#REF!</definedName>
    <definedName name="list_Contrato">#REF!</definedName>
    <definedName name="list_Cuenca">#REF!</definedName>
    <definedName name="list_Departamento">#REF!</definedName>
    <definedName name="list_Fields">#REF!</definedName>
    <definedName name="list_Gerencia">#REF!</definedName>
    <definedName name="list_ID">#REF!</definedName>
    <definedName name="list_Negocio">#REF!</definedName>
    <definedName name="list_Operacion">#REF!</definedName>
    <definedName name="LMC">#REF!</definedName>
    <definedName name="MA">#REF!</definedName>
    <definedName name="macro1">[0]!macro1</definedName>
    <definedName name="MAXPROF">#REF!</definedName>
    <definedName name="meses">#REF!</definedName>
    <definedName name="MIE">'[1]MOD-DEV.XLS'!$AM$237</definedName>
    <definedName name="MIL">#REF!</definedName>
    <definedName name="Módulo1.Insertar">[0]!Módulo1.Insertar</definedName>
    <definedName name="Módulo2.Insertar">[0]!Módulo2.Insertar</definedName>
    <definedName name="Moneda">[12]TABLAS!$H$18:$H$19</definedName>
    <definedName name="monthlycode">[21]qry_ANH_Monthly!$D$2:$D$65536</definedName>
    <definedName name="monthlycode_dynamic">OFFSET(#REF!,1,0,COUNTA(#REF!)-1,1)</definedName>
    <definedName name="monthlydata">[21]qry_ANH_Monthly!$A$2:$U$65536</definedName>
    <definedName name="monthlydata_dynamic">OFFSET(#REF!,1,0,COUNTA(#REF!)-1,COUNTA(#REF!))</definedName>
    <definedName name="MuestraCostosGeneral">[0]!MuestraCostosGeneral</definedName>
    <definedName name="MuestraCostosParticular">[0]!MuestraCostosParticular</definedName>
    <definedName name="MuestraDatos">[0]!MuestraDatos</definedName>
    <definedName name="MuestraDepreciación">[0]!MuestraDepreciación</definedName>
    <definedName name="MuestraIngresos">[0]!MuestraIngresos</definedName>
    <definedName name="MuestraInversion">[0]!MuestraInversion</definedName>
    <definedName name="Negocio">[6]Title!$F$22</definedName>
    <definedName name="NetRoyaltyGas">[5]qry_ANH_Royalty!$L$2:$L$65536</definedName>
    <definedName name="NetRoyaltyOil">[5]qry_ANH_Royalty!$J$2:$J$65536</definedName>
    <definedName name="Nig">#REF!</definedName>
    <definedName name="noteDEP" hidden="1">{#N/A,#N/A,FALSE,"1";#N/A,#N/A,FALSE,"2";#N/A,#N/A,FALSE,"3";#N/A,#N/A,FALSE,"4";#N/A,#N/A,FALSE,"5";#N/A,#N/A,FALSE,"6";#N/A,#N/A,FALSE,"7";#N/A,#N/A,FALSE,"8";#N/A,#N/A,FALSE,"9";#N/A,#N/A,FALSE,"10";#N/A,#N/A,FALSE,"11";#N/A,#N/A,FALSE,"12";#N/A,#N/A,FALSE,"13";#N/A,#N/A,FALSE,"14";#N/A,#N/A,FALSE,"15";#N/A,#N/A,FALSE,"A1";#N/A,#N/A,FALSE,"A2";#N/A,#N/A,FALSE,"A3"}</definedName>
    <definedName name="NPV0">'[1]MOD-DEV.XLS'!$AB$369</definedName>
    <definedName name="NPVER0">'[1]MOD-DEV.XLS'!$AG$371</definedName>
    <definedName name="NPVER12">'[1]MOD-DEV.XLS'!$AI$371</definedName>
    <definedName name="NPVER15">'[1]MOD-DEV.XLS'!$AJ$371</definedName>
    <definedName name="NPVER8">'[1]MOD-DEV.XLS'!$AH$371</definedName>
    <definedName name="nuovo" hidden="1">{#N/A,#N/A,FALSE,"1";#N/A,#N/A,FALSE,"2";#N/A,#N/A,FALSE,"3";#N/A,#N/A,FALSE,"4";#N/A,#N/A,FALSE,"5";#N/A,#N/A,FALSE,"6";#N/A,#N/A,FALSE,"7";#N/A,#N/A,FALSE,"8";#N/A,#N/A,FALSE,"9";#N/A,#N/A,FALSE,"10";#N/A,#N/A,FALSE,"11";#N/A,#N/A,FALSE,"12";#N/A,#N/A,FALSE,"13";#N/A,#N/A,FALSE,"14";#N/A,#N/A,FALSE,"15";#N/A,#N/A,FALSE,"A1";#N/A,#N/A,FALSE,"A2";#N/A,#N/A,FALSE,"A3"}</definedName>
    <definedName name="Oculta">[0]!Oculta</definedName>
    <definedName name="OIL_BASE">#REF!</definedName>
    <definedName name="OOIP">#REF!</definedName>
    <definedName name="Operacion">[6]Title!$F$21</definedName>
    <definedName name="OPEX_DATA">#REF!</definedName>
    <definedName name="OPEX_FIELD_LIST">#REF!</definedName>
    <definedName name="OPEX0">'[1]MOD-DEV.XLS'!$L$369</definedName>
    <definedName name="OPEX12">'[1]MOD-DEV.XLS'!$N$369</definedName>
    <definedName name="OPEX15">'[1]MOD-DEV.XLS'!$O$369</definedName>
    <definedName name="OPEX8">'[1]MOD-DEV.XLS'!$M$369</definedName>
    <definedName name="ordenes">[12]TABLAS!#REF!</definedName>
    <definedName name="ORRI">'[1]MOD-DEV.XLS'!$C$21</definedName>
    <definedName name="OTH">'[1]MOD-DEV.XLS'!$F$25</definedName>
    <definedName name="OTHER_BASE">#REF!</definedName>
    <definedName name="P" hidden="1">{#N/A,#N/A,FALSE,"1";#N/A,#N/A,FALSE,"2";#N/A,#N/A,FALSE,"3";#N/A,#N/A,FALSE,"4";#N/A,#N/A,FALSE,"5";#N/A,#N/A,FALSE,"6";#N/A,#N/A,FALSE,"7";#N/A,#N/A,FALSE,"8";#N/A,#N/A,FALSE,"9";#N/A,#N/A,FALSE,"10";#N/A,#N/A,FALSE,"11";#N/A,#N/A,FALSE,"12";#N/A,#N/A,FALSE,"13";#N/A,#N/A,FALSE,"14";#N/A,#N/A,FALSE,"15";#N/A,#N/A,FALSE,"A1";#N/A,#N/A,FALSE,"A2";#N/A,#N/A,FALSE,"A3"}</definedName>
    <definedName name="PAYO">'[1]MOD-DEV.XLS'!$AK$237</definedName>
    <definedName name="PD_DETAIL">#REF!</definedName>
    <definedName name="PD_INPUT">#REF!</definedName>
    <definedName name="PD_SUMMARY">#REF!</definedName>
    <definedName name="Pi">3.14159265358979</definedName>
    <definedName name="PLANILLA_8">#REF!</definedName>
    <definedName name="PLANILLA_9">#REF!</definedName>
    <definedName name="POS">'[1]MOD-DEV.XLS'!$F$103</definedName>
    <definedName name="pozo2clean">[7]POZOS!$T$9:$T$17,[7]POZOS!$W$9:$X$17,[7]POZOS!#REF!,[7]POZOS!$T$25:$T$31,[7]POZOS!$W$25:$X$31,[7]POZOS!#REF!,[7]POZOS!$T$36:$T$38,[7]POZOS!$W$36:$X$38,[7]POZOS!#REF!,[7]POZOS!$T$47:$T$49,[7]POZOS!$W$47:$X$49,[7]POZOS!#REF!,[7]POZOS!$T$58:$T$59,[7]POZOS!$W$58:$X$59,[7]POZOS!#REF!,[7]POZOS!$T$64:$T$67,[7]POZOS!$W$64:$X$67,[7]POZOS!#REF!</definedName>
    <definedName name="pozo3clean">[7]POZOS!$T$76:$T$83,[7]POZOS!$W$76:$X$83,[7]POZOS!#REF!,[7]POZOS!$T$92:$T$93,[7]POZOS!$W$92:$X$93,[7]POZOS!#REF!,[7]POZOS!$T$103:$T$111,[7]POZOS!$W$103:$X$111,[7]POZOS!#REF!,[7]POZOS!$T$122:$T$125,[7]POZOS!$W$122:$X$125,[7]POZOS!#REF!,[7]POZOS!$T$133:$T$135,[7]POZOS!$W$133:$X$135,[7]POZOS!#REF!,[7]POZOS!$T$144,[7]POZOS!$W$144:$X$144</definedName>
    <definedName name="pozo4clean">[7]POZOS!#REF!,[7]POZOS!$T$151:$T$156,[7]POZOS!$T$165:$T$166,[7]POZOS!$T$176,[7]POZOS!$T$184:$T$188,[7]POZOS!$W$151:$X$156,[7]POZOS!#REF!,[7]POZOS!$W$165:$X$166,[7]POZOS!#REF!,[7]POZOS!$W$176:$X$176,[7]POZOS!#REF!,[7]POZOS!$W$184:$X$188,[7]POZOS!#REF!,[7]POZOS!$T$196:$T$201,[7]POZOS!$W$196:$X$201,[7]POZOS!#REF!,[7]POZOS!$T$204:$T$208</definedName>
    <definedName name="pozo5clean">[7]POZOS!$W$204:$X$208,[7]POZOS!#REF!,[7]POZOS!$K$221:$M$221,[7]POZOS!$S$221:$S$225,[7]POZOS!$C$238:$C$239,[7]POZOS!$I$238:$O$240,[7]POZOS!$G$240,[7]POZOS!$R$238:$U$239,[7]POZOS!$R$240,[7]POZOS!$F$255,[7]POZOS!$C$243:$C$246,[7]POZOS!$I$243:$U$246,[7]POZOS!$I$256:$M$256</definedName>
    <definedName name="pozoclean">[7]POZOS!$A$9:$P$17,[7]POZOS!$A$25:$P$31,[7]POZOS!$A$36:$P$38,[7]POZOS!$A$47:$P$49,[7]POZOS!$A$58:$P$59,[7]POZOS!$A$64:$P$67,[7]POZOS!$A$76:$P$83,[7]POZOS!$A$92:$P$93,[7]POZOS!$A$103:$P$111,[7]POZOS!$A$122:$P$125,[7]POZOS!$A$133:$P$135,[7]POZOS!$A$144:$P$144,[7]POZOS!$A$151:$P$156,[7]POZOS!$A$165:$P$166,[7]POZOS!$A$176:$P$176,[7]POZOS!$A$184:$P$188,[7]POZOS!$A$196:$P$201,[7]POZOS!$A$204:$P$208</definedName>
    <definedName name="pozos_campo">#REF!</definedName>
    <definedName name="PPR">#REF!</definedName>
    <definedName name="PRICES1">#REF!</definedName>
    <definedName name="_xlnm.Print_Area" localSheetId="18">'1P'!$A$1:$AG$51</definedName>
    <definedName name="_xlnm.Print_Area" localSheetId="19">'2P'!$A$1:$AG$51</definedName>
    <definedName name="_xlnm.Print_Area" localSheetId="20">'3P'!$A$1:$AG$51</definedName>
    <definedName name="_xlnm.Print_Area" localSheetId="17">PD!$A$1:$AG$51</definedName>
    <definedName name="_xlnm.Print_Area" localSheetId="12">PDP!$A$1:$AG$51</definedName>
    <definedName name="_xlnm.Print_Area" localSheetId="14">PND!$A$1:$AG$51</definedName>
    <definedName name="_xlnm.Print_Area" localSheetId="13">PNP!$A$1:$AG$51</definedName>
    <definedName name="_xlnm.Print_Area" localSheetId="15">PRB!$A$1:$AG$51</definedName>
    <definedName name="_xlnm.Print_Area" localSheetId="16">PS!$A$1:$AG$51</definedName>
    <definedName name="_xlnm.Print_Area">#REF!</definedName>
    <definedName name="PRO_NOM">#REF!</definedName>
    <definedName name="PROD0">'[1]MOD-DEV.XLS'!$G$369</definedName>
    <definedName name="PROD12">'[1]MOD-DEV.XLS'!$I$369</definedName>
    <definedName name="PROD15">'[1]MOD-DEV.XLS'!$J$369</definedName>
    <definedName name="prod2000">5445341</definedName>
    <definedName name="prod2001">5032306</definedName>
    <definedName name="PROD8">'[1]MOD-DEV.XLS'!$H$369</definedName>
    <definedName name="PROFRAN">#REF!</definedName>
    <definedName name="Projectlist">#REF!</definedName>
    <definedName name="qe">[22]调整!$B$2:$N$23</definedName>
    <definedName name="R_RECONCILE_MAC">[23]Macros!#REF!</definedName>
    <definedName name="ReciboDeRegistro">[0]!ReciboDeRegistro</definedName>
    <definedName name="RECOM1PG1">'[5]Capex Input'!$O$153</definedName>
    <definedName name="RECOM1PN1">'[5]Capex Input'!$P$153</definedName>
    <definedName name="recomcode">'[5]Capex Input'!$E$48:$CZ$48</definedName>
    <definedName name="recomdata">'[5]Capex Input'!$E$48:$CZ$50</definedName>
    <definedName name="RECOMPBG1">'[5]Capex Input'!$Q$153</definedName>
    <definedName name="RECOMPBN1">'[5]Capex Input'!$R$153</definedName>
    <definedName name="RECOMPDPG1">'[5]Capex Input'!$K$153</definedName>
    <definedName name="RECOMPDPN1">'[5]Capex Input'!$L$153</definedName>
    <definedName name="RECOMPNDG1">'[5]Capex Input'!$M$153</definedName>
    <definedName name="RECOMPNDN1">'[5]Capex Input'!$N$153</definedName>
    <definedName name="RECOMPSG1">'[5]Capex Input'!$S$153</definedName>
    <definedName name="RECOMPSN1">'[5]Capex Input'!$T$153</definedName>
    <definedName name="RES_CERT_FIELD">#REF!</definedName>
    <definedName name="RES_CERT_SUM">#REF!</definedName>
    <definedName name="RES_CONS_GAS">#REF!</definedName>
    <definedName name="RES_CONS_OIL">#REF!</definedName>
    <definedName name="RES_MOVEMENT">#REF!</definedName>
    <definedName name="RES_RECONCILE">#REF!</definedName>
    <definedName name="RESCASE">#REF!</definedName>
    <definedName name="Reserves">'[24]Reserve Summary'!$B$1:$M$29</definedName>
    <definedName name="Reserves_Category">[31]Lista!$A$2:$A$6</definedName>
    <definedName name="Resumen">[0]!Resumen</definedName>
    <definedName name="REVRAN">#REF!</definedName>
    <definedName name="RI">'[1]MOD-DEV.XLS'!$M$23</definedName>
    <definedName name="riassuntivo" hidden="1">{#N/A,#N/A,FALSE,"1";#N/A,#N/A,FALSE,"2";#N/A,#N/A,FALSE,"3";#N/A,#N/A,FALSE,"4";#N/A,#N/A,FALSE,"5";#N/A,#N/A,FALSE,"6";#N/A,#N/A,FALSE,"7";#N/A,#N/A,FALSE,"8";#N/A,#N/A,FALSE,"9";#N/A,#N/A,FALSE,"10";#N/A,#N/A,FALSE,"11";#N/A,#N/A,FALSE,"12";#N/A,#N/A,FALSE,"13";#N/A,#N/A,FALSE,"14";#N/A,#N/A,FALSE,"15";#N/A,#N/A,FALSE,"A1";#N/A,#N/A,FALSE,"A2";#N/A,#N/A,FALSE,"A3"}</definedName>
    <definedName name="ROY">'[1]MOD-DEV.XLS'!$C$20</definedName>
    <definedName name="RoyaltyCode">[5]qry_ANH_Royalty!$Q$2:$Q$65536</definedName>
    <definedName name="RoyaltyCodeClass">[5]qry_ANH_Royalty!$P$2:$P$65536</definedName>
    <definedName name="RSV_CAT">'[13]DATA REFERENCE'!$D$2:$D$65536</definedName>
    <definedName name="RUN_PART_B">[23]Macros!#REF!</definedName>
    <definedName name="SAPBEXrevision" hidden="1">1</definedName>
    <definedName name="SAPBEXsysID" hidden="1">"BWP"</definedName>
    <definedName name="Scenario">[6]Title!$F$12</definedName>
    <definedName name="SEC_ENERGY">#REF!</definedName>
    <definedName name="SENSPROD">#REF!</definedName>
    <definedName name="SHOW1">#REF!</definedName>
    <definedName name="SUMA1">'[1]MOD-DEV.XLS'!#REF!</definedName>
    <definedName name="Swm">1.9</definedName>
    <definedName name="Swn">1.9</definedName>
    <definedName name="TAXD0">'[1]MOD-DEV.XLS'!$AL$369</definedName>
    <definedName name="TAXD12">'[1]MOD-DEV.XLS'!$AN$369</definedName>
    <definedName name="TAXD15">'[1]MOD-DEV.XLS'!$AO$369</definedName>
    <definedName name="TAXD8">'[1]MOD-DEV.XLS'!$AM$369</definedName>
    <definedName name="TCA">#REF!</definedName>
    <definedName name="TCD">#REF!</definedName>
    <definedName name="TCT">#REF!</definedName>
    <definedName name="TE">'[1]MOD-DEV.XLS'!$I$92</definedName>
    <definedName name="Tipo">[12]TABLAS!$J$3:$J$5</definedName>
    <definedName name="tksclean">[7]TKS!$C$8:$J$39,[7]TKS!$C$41:$I$43,[7]TKS!$K$43,[7]TKS!$M$43,[7]TKS!$L$8:$L$39,[7]TKS!$P$8:$R$39</definedName>
    <definedName name="TOT">'[1]MOD-DEV.XLS'!$H$38</definedName>
    <definedName name="totalcode">[5]qry_ANH_Totals!$B$2:$B$65536</definedName>
    <definedName name="totaldata">[5]qry_ANH_Totals!$A$2:$K$65536</definedName>
    <definedName name="TP_DETAIL">#REF!</definedName>
    <definedName name="TP_INPUT">#REF!</definedName>
    <definedName name="TP_SUMMARY">#REF!</definedName>
    <definedName name="TPC">'[1]MOD-DEV.XLS'!$D$14</definedName>
    <definedName name="TRANSP0">'[1]MOD-DEV.XLS'!$Q$369</definedName>
    <definedName name="TRANSP12">'[1]MOD-DEV.XLS'!$S$369</definedName>
    <definedName name="TRANSP15">'[1]MOD-DEV.XLS'!$T$369</definedName>
    <definedName name="TRANSP8">'[1]MOD-DEV.XLS'!$R$369</definedName>
    <definedName name="Tri">#REF!</definedName>
    <definedName name="TYPC">'[1]MOD-DEV.XLS'!$D$14</definedName>
    <definedName name="TYPE">#REF!</definedName>
    <definedName name="Uk">#REF!</definedName>
    <definedName name="UNITBON">#REF!</definedName>
    <definedName name="V" hidden="1">{#N/A,#N/A,FALSE,"1";#N/A,#N/A,FALSE,"2";#N/A,#N/A,FALSE,"3";#N/A,#N/A,FALSE,"4";#N/A,#N/A,FALSE,"5";#N/A,#N/A,FALSE,"6";#N/A,#N/A,FALSE,"7";#N/A,#N/A,FALSE,"8";#N/A,#N/A,FALSE,"9";#N/A,#N/A,FALSE,"10";#N/A,#N/A,FALSE,"11";#N/A,#N/A,FALSE,"12";#N/A,#N/A,FALSE,"13";#N/A,#N/A,FALSE,"14";#N/A,#N/A,FALSE,"15";#N/A,#N/A,FALSE,"A1";#N/A,#N/A,FALSE,"A2";#N/A,#N/A,FALSE,"A3"}</definedName>
    <definedName name="VOLMAX">#REF!</definedName>
    <definedName name="VOLMED">#REF!</definedName>
    <definedName name="VOLMIN">#REF!</definedName>
    <definedName name="W13W1">[25]调整!$B$2:$N$23</definedName>
    <definedName name="WI">'[1]MOD-DEV.XLS'!$F$23</definedName>
    <definedName name="WICPX">#REF!</definedName>
    <definedName name="WIEXECP">'[1]MOD-DEV.XLS'!$G$24</definedName>
    <definedName name="WIEXOT">'[1]MOD-DEV.XLS'!$G$25</definedName>
    <definedName name="WIEXP">#REF!</definedName>
    <definedName name="wrn.BU98_01E." hidden="1">{#N/A,#N/A,FALSE,"1";#N/A,#N/A,FALSE,"2";#N/A,#N/A,FALSE,"3";#N/A,#N/A,FALSE,"4";#N/A,#N/A,FALSE,"5";#N/A,#N/A,FALSE,"6";#N/A,#N/A,FALSE,"7";#N/A,#N/A,FALSE,"8";#N/A,#N/A,FALSE,"9";#N/A,#N/A,FALSE,"10";#N/A,#N/A,FALSE,"11";#N/A,#N/A,FALSE,"12";#N/A,#N/A,FALSE,"13";#N/A,#N/A,FALSE,"14";#N/A,#N/A,FALSE,"15";#N/A,#N/A,FALSE,"A1";#N/A,#N/A,FALSE,"A2";#N/A,#N/A,FALSE,"A3"}</definedName>
    <definedName name="wrn.client.param." hidden="1">{"param,for jpg,pg1",#N/A,FALSE,"Parameters";"param,for jpg,pg2",#N/A,FALSE,"Parameters"}</definedName>
    <definedName name="wrn.fullwell." hidden="1">{"fullwell,pg1",#N/A,FALSE,"Full-Wellstream";"fullwell,pg2+",#N/A,FALSE,"Full-Wellstream"}</definedName>
    <definedName name="wrn.param." hidden="1">{"param,pg1",#N/A,FALSE,"Parameters";"param,pg2",#N/A,FALSE,"Parameters"}</definedName>
    <definedName name="wrn.tables." hidden="1">{"cprgas",#N/A,FALSE,"CPR_E";"cprwat",#N/A,FALSE,"CPR_E";"oilcpr",#N/A,FALSE,"CPR_E";"norwat",#N/A,FALSE,"CPR_E";"norgas",#N/A,FALSE,"CPR_E";"noroil",#N/A,FALSE,"CPR_E";"surwat",#N/A,FALSE,"CPR_E";"surgas",#N/A,FALSE,"CPR_E";"suroil",#N/A,FALSE,"CPR_E";"puriwat",#N/A,FALSE,"CPR_E";"purigas",#N/A,FALSE,"CPR_E";"purioil",#N/A,FALSE,"CPR_E"}</definedName>
    <definedName name="XCAPEX0">'[1]MOD-DEV.XLS'!$AG$369</definedName>
    <definedName name="XCAPEX12">'[1]MOD-DEV.XLS'!$AI$369</definedName>
    <definedName name="XCAPEX15">'[1]MOD-DEV.XLS'!$AJ$369</definedName>
    <definedName name="XCAPEX8">'[1]MOD-DEV.XLS'!$AH$369</definedName>
    <definedName name="xxxxxxxxxxxxxxxxx">[26]calculation!$V$29:$AK$39</definedName>
    <definedName name="Year_Eval">#REF!</definedName>
    <definedName name="yearlycode_dynamic">OFFSET(#REF!,1,0,COUNTA(#REF!)-1,1)</definedName>
    <definedName name="yearlydata_dynamic">OFFSET(#REF!,1,0,COUNTA(#REF!)-1,COUNTA(#REF!))</definedName>
    <definedName name="yen">110</definedName>
    <definedName name="ZC100R1">#REF!</definedName>
    <definedName name="ZC101R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38" i="29" l="1"/>
  <c r="B38" i="29"/>
  <c r="NR37" i="29"/>
  <c r="NR38" i="29" s="1"/>
  <c r="KT37" i="29"/>
  <c r="JH37" i="29"/>
  <c r="HV37" i="29"/>
  <c r="EX37" i="29"/>
  <c r="DL37" i="29"/>
  <c r="BZ37" i="29"/>
  <c r="BZ38" i="29" s="1"/>
  <c r="AN37" i="29"/>
  <c r="B37" i="29"/>
  <c r="NR36" i="29"/>
  <c r="MF36" i="29"/>
  <c r="KT36" i="29"/>
  <c r="JH36" i="29"/>
  <c r="HV36" i="29"/>
  <c r="HV38" i="29" s="1"/>
  <c r="GJ36" i="29"/>
  <c r="EX36" i="29"/>
  <c r="DL36" i="29"/>
  <c r="BZ36" i="29"/>
  <c r="AN36" i="29"/>
  <c r="B36" i="29"/>
  <c r="HV35" i="29"/>
  <c r="AN35" i="29"/>
  <c r="B35" i="29"/>
  <c r="NR34" i="29"/>
  <c r="KT34" i="29"/>
  <c r="JH34" i="29"/>
  <c r="HV34" i="29"/>
  <c r="EX34" i="29"/>
  <c r="DL34" i="29"/>
  <c r="BZ34" i="29"/>
  <c r="AN34" i="29"/>
  <c r="B34" i="29"/>
  <c r="NR33" i="29"/>
  <c r="NR35" i="29" s="1"/>
  <c r="MF33" i="29"/>
  <c r="KT33" i="29"/>
  <c r="JH33" i="29"/>
  <c r="HV33" i="29"/>
  <c r="GJ33" i="29"/>
  <c r="EX33" i="29"/>
  <c r="DL33" i="29"/>
  <c r="BZ33" i="29"/>
  <c r="AN33" i="29"/>
  <c r="B33" i="29"/>
  <c r="OI32" i="29"/>
  <c r="NU32" i="29"/>
  <c r="NP32" i="29"/>
  <c r="NO32" i="29"/>
  <c r="NN32" i="29"/>
  <c r="NM32" i="29"/>
  <c r="NL32" i="29"/>
  <c r="NK32" i="29"/>
  <c r="NJ32" i="29"/>
  <c r="NI32" i="29"/>
  <c r="NH32" i="29"/>
  <c r="NG32" i="29"/>
  <c r="NF32" i="29"/>
  <c r="NE32" i="29"/>
  <c r="ND32" i="29"/>
  <c r="NC32" i="29"/>
  <c r="NB32" i="29"/>
  <c r="NA32" i="29"/>
  <c r="MZ32" i="29"/>
  <c r="MY32" i="29"/>
  <c r="MX32" i="29"/>
  <c r="MW32" i="29"/>
  <c r="MV32" i="29"/>
  <c r="MU32" i="29"/>
  <c r="MT32" i="29"/>
  <c r="MS32" i="29"/>
  <c r="MR32" i="29"/>
  <c r="MQ32" i="29"/>
  <c r="MP32" i="29"/>
  <c r="MO32" i="29"/>
  <c r="MN32" i="29"/>
  <c r="MM32" i="29"/>
  <c r="ML32" i="29"/>
  <c r="MK32" i="29"/>
  <c r="MJ32" i="29"/>
  <c r="MI32" i="29"/>
  <c r="MH32" i="29"/>
  <c r="MG32" i="29"/>
  <c r="MF32" i="29"/>
  <c r="MD32" i="29"/>
  <c r="MC32" i="29"/>
  <c r="MB32" i="29"/>
  <c r="MA32" i="29"/>
  <c r="LZ32" i="29"/>
  <c r="LY32" i="29"/>
  <c r="LX32" i="29"/>
  <c r="LW32" i="29"/>
  <c r="LV32" i="29"/>
  <c r="LU32" i="29"/>
  <c r="LT32" i="29"/>
  <c r="LS32" i="29"/>
  <c r="LR32" i="29"/>
  <c r="LQ32" i="29"/>
  <c r="LP32" i="29"/>
  <c r="LO32" i="29"/>
  <c r="LN32" i="29"/>
  <c r="LM32" i="29"/>
  <c r="LL32" i="29"/>
  <c r="LK32" i="29"/>
  <c r="LJ32" i="29"/>
  <c r="LI32" i="29"/>
  <c r="LH32" i="29"/>
  <c r="LG32" i="29"/>
  <c r="LF32" i="29"/>
  <c r="LE32" i="29"/>
  <c r="LD32" i="29"/>
  <c r="LC32" i="29"/>
  <c r="LB32" i="29"/>
  <c r="LA32" i="29"/>
  <c r="KZ32" i="29"/>
  <c r="KY32" i="29"/>
  <c r="KX32" i="29"/>
  <c r="KW32" i="29"/>
  <c r="KV32" i="29"/>
  <c r="KU32" i="29"/>
  <c r="KT32" i="29"/>
  <c r="KR32" i="29"/>
  <c r="KQ32" i="29"/>
  <c r="KP32" i="29"/>
  <c r="KO32" i="29"/>
  <c r="KN32" i="29"/>
  <c r="KM32" i="29"/>
  <c r="KL32" i="29"/>
  <c r="KK32" i="29"/>
  <c r="KJ32" i="29"/>
  <c r="KI32" i="29"/>
  <c r="KH32" i="29"/>
  <c r="KG32" i="29"/>
  <c r="KF32" i="29"/>
  <c r="KE32" i="29"/>
  <c r="KD32" i="29"/>
  <c r="KC32" i="29"/>
  <c r="KB32" i="29"/>
  <c r="KA32" i="29"/>
  <c r="JZ32" i="29"/>
  <c r="JY32" i="29"/>
  <c r="JX32" i="29"/>
  <c r="JW32" i="29"/>
  <c r="JV32" i="29"/>
  <c r="JU32" i="29"/>
  <c r="JT32" i="29"/>
  <c r="JS32" i="29"/>
  <c r="JR32" i="29"/>
  <c r="JQ32" i="29"/>
  <c r="JP32" i="29"/>
  <c r="JO32" i="29"/>
  <c r="JN32" i="29"/>
  <c r="JM32" i="29"/>
  <c r="JL32" i="29"/>
  <c r="JK32" i="29"/>
  <c r="JJ32" i="29"/>
  <c r="JI32" i="29"/>
  <c r="JH32" i="29"/>
  <c r="JE32" i="29"/>
  <c r="IU32" i="29"/>
  <c r="IS32" i="29"/>
  <c r="II32" i="29"/>
  <c r="IG32" i="29"/>
  <c r="HW32" i="29"/>
  <c r="HU32" i="29"/>
  <c r="HT32" i="29"/>
  <c r="HS32" i="29"/>
  <c r="HR32" i="29"/>
  <c r="HQ32" i="29"/>
  <c r="HP32" i="29"/>
  <c r="HO32" i="29"/>
  <c r="HN32" i="29"/>
  <c r="HM32" i="29"/>
  <c r="HL32" i="29"/>
  <c r="HK32" i="29"/>
  <c r="HJ32" i="29"/>
  <c r="HI32" i="29"/>
  <c r="HH32" i="29"/>
  <c r="HG32" i="29"/>
  <c r="HF32" i="29"/>
  <c r="HE32" i="29"/>
  <c r="HD32" i="29"/>
  <c r="HC32" i="29"/>
  <c r="HB32" i="29"/>
  <c r="HA32" i="29"/>
  <c r="GZ32" i="29"/>
  <c r="GY32" i="29"/>
  <c r="GX32" i="29"/>
  <c r="GW32" i="29"/>
  <c r="GV32" i="29"/>
  <c r="GU32" i="29"/>
  <c r="GT32" i="29"/>
  <c r="GS32" i="29"/>
  <c r="GR32" i="29"/>
  <c r="GQ32" i="29"/>
  <c r="GP32" i="29"/>
  <c r="GO32" i="29"/>
  <c r="GN32" i="29"/>
  <c r="GM32" i="29"/>
  <c r="GL32" i="29"/>
  <c r="GK32" i="29"/>
  <c r="GJ32" i="29"/>
  <c r="GH32" i="29"/>
  <c r="GG32" i="29"/>
  <c r="GF32" i="29"/>
  <c r="GE32" i="29"/>
  <c r="GD32" i="29"/>
  <c r="GC32" i="29"/>
  <c r="GB32" i="29"/>
  <c r="GA32" i="29"/>
  <c r="FZ32" i="29"/>
  <c r="FY32" i="29"/>
  <c r="FX32" i="29"/>
  <c r="FW32" i="29"/>
  <c r="FV32" i="29"/>
  <c r="FU32" i="29"/>
  <c r="FT32" i="29"/>
  <c r="FS32" i="29"/>
  <c r="FR32" i="29"/>
  <c r="FQ32" i="29"/>
  <c r="FP32" i="29"/>
  <c r="FO32" i="29"/>
  <c r="FN32" i="29"/>
  <c r="FM32" i="29"/>
  <c r="FL32" i="29"/>
  <c r="FK32" i="29"/>
  <c r="FJ32" i="29"/>
  <c r="FI32" i="29"/>
  <c r="FH32" i="29"/>
  <c r="FG32" i="29"/>
  <c r="FF32" i="29"/>
  <c r="FE32" i="29"/>
  <c r="FD32" i="29"/>
  <c r="FC32" i="29"/>
  <c r="FB32" i="29"/>
  <c r="FA32" i="29"/>
  <c r="EZ32" i="29"/>
  <c r="EY32" i="29"/>
  <c r="EX32" i="29"/>
  <c r="EV32" i="29"/>
  <c r="EU32" i="29"/>
  <c r="ET32" i="29"/>
  <c r="ES32" i="29"/>
  <c r="ER32" i="29"/>
  <c r="EQ32" i="29"/>
  <c r="EP32" i="29"/>
  <c r="EO32" i="29"/>
  <c r="EN32" i="29"/>
  <c r="EM32" i="29"/>
  <c r="EL32" i="29"/>
  <c r="EK32" i="29"/>
  <c r="EJ32" i="29"/>
  <c r="EI32" i="29"/>
  <c r="EH32" i="29"/>
  <c r="EG32" i="29"/>
  <c r="EF32" i="29"/>
  <c r="EE32" i="29"/>
  <c r="ED32" i="29"/>
  <c r="EC32" i="29"/>
  <c r="EB32" i="29"/>
  <c r="EA32" i="29"/>
  <c r="DZ32" i="29"/>
  <c r="DY32" i="29"/>
  <c r="DX32" i="29"/>
  <c r="DW32" i="29"/>
  <c r="DV32" i="29"/>
  <c r="DU32" i="29"/>
  <c r="DT32" i="29"/>
  <c r="DS32" i="29"/>
  <c r="DR32" i="29"/>
  <c r="DQ32" i="29"/>
  <c r="DP32" i="29"/>
  <c r="DO32" i="29"/>
  <c r="DN32" i="29"/>
  <c r="DM32" i="29"/>
  <c r="DL32" i="29"/>
  <c r="DG32" i="29"/>
  <c r="DE32" i="29"/>
  <c r="CU32" i="29"/>
  <c r="CS32" i="29"/>
  <c r="CI32" i="29"/>
  <c r="CG32" i="29"/>
  <c r="BW32" i="29"/>
  <c r="BU32" i="29"/>
  <c r="BK32" i="29"/>
  <c r="BI32" i="29"/>
  <c r="AY32" i="29"/>
  <c r="AW32" i="29"/>
  <c r="AK32" i="29"/>
  <c r="AA32" i="29"/>
  <c r="Y32" i="29"/>
  <c r="O32" i="29"/>
  <c r="M32" i="29"/>
  <c r="C32" i="29"/>
  <c r="PB31" i="29"/>
  <c r="PA31" i="29"/>
  <c r="OZ31" i="29"/>
  <c r="OY31" i="29"/>
  <c r="OX31" i="29"/>
  <c r="OW31" i="29"/>
  <c r="OV31" i="29"/>
  <c r="OU31" i="29"/>
  <c r="OT31" i="29"/>
  <c r="OS31" i="29"/>
  <c r="OS32" i="29" s="1"/>
  <c r="OR31" i="29"/>
  <c r="OQ31" i="29"/>
  <c r="OP31" i="29"/>
  <c r="OO31" i="29"/>
  <c r="ON31" i="29"/>
  <c r="OM31" i="29"/>
  <c r="OL31" i="29"/>
  <c r="OK31" i="29"/>
  <c r="OJ31" i="29"/>
  <c r="OI31" i="29"/>
  <c r="OH31" i="29"/>
  <c r="OG31" i="29"/>
  <c r="OG32" i="29" s="1"/>
  <c r="OF31" i="29"/>
  <c r="OE31" i="29"/>
  <c r="OD31" i="29"/>
  <c r="OC31" i="29"/>
  <c r="OB31" i="29"/>
  <c r="OA31" i="29"/>
  <c r="NZ31" i="29"/>
  <c r="NY31" i="29"/>
  <c r="NX31" i="29"/>
  <c r="NW31" i="29"/>
  <c r="NV31" i="29"/>
  <c r="NU31" i="29"/>
  <c r="NT31" i="29"/>
  <c r="NS31" i="29"/>
  <c r="PC31" i="29" s="1"/>
  <c r="NR31" i="29"/>
  <c r="NQ31" i="29"/>
  <c r="ME31" i="29"/>
  <c r="KS31" i="29"/>
  <c r="JF31" i="29"/>
  <c r="JE31" i="29"/>
  <c r="JD31" i="29"/>
  <c r="JC31" i="29"/>
  <c r="JB31" i="29"/>
  <c r="JA31" i="29"/>
  <c r="IZ31" i="29"/>
  <c r="IY31" i="29"/>
  <c r="IX31" i="29"/>
  <c r="IW31" i="29"/>
  <c r="IV31" i="29"/>
  <c r="IU31" i="29"/>
  <c r="IT31" i="29"/>
  <c r="IS31" i="29"/>
  <c r="IR31" i="29"/>
  <c r="IQ31" i="29"/>
  <c r="IP31" i="29"/>
  <c r="IO31" i="29"/>
  <c r="IN31" i="29"/>
  <c r="IM31" i="29"/>
  <c r="IL31" i="29"/>
  <c r="IK31" i="29"/>
  <c r="IJ31" i="29"/>
  <c r="II31" i="29"/>
  <c r="IH31" i="29"/>
  <c r="IG31" i="29"/>
  <c r="IF31" i="29"/>
  <c r="IE31" i="29"/>
  <c r="ID31" i="29"/>
  <c r="IC31" i="29"/>
  <c r="IB31" i="29"/>
  <c r="IA31" i="29"/>
  <c r="HZ31" i="29"/>
  <c r="HY31" i="29"/>
  <c r="HX31" i="29"/>
  <c r="HW31" i="29"/>
  <c r="HV31" i="29"/>
  <c r="HU31" i="29"/>
  <c r="GI31" i="29"/>
  <c r="EW31" i="29"/>
  <c r="DJ31" i="29"/>
  <c r="DI31" i="29"/>
  <c r="DH31" i="29"/>
  <c r="DG31" i="29"/>
  <c r="DF31" i="29"/>
  <c r="DE31" i="29"/>
  <c r="DD31" i="29"/>
  <c r="DC31" i="29"/>
  <c r="DB31" i="29"/>
  <c r="DA31" i="29"/>
  <c r="CZ31" i="29"/>
  <c r="CY31" i="29"/>
  <c r="CX31" i="29"/>
  <c r="CW31" i="29"/>
  <c r="CV31" i="29"/>
  <c r="CU31" i="29"/>
  <c r="CT31" i="29"/>
  <c r="CS31" i="29"/>
  <c r="CR31" i="29"/>
  <c r="CQ31" i="29"/>
  <c r="CP31" i="29"/>
  <c r="CO31" i="29"/>
  <c r="CN31" i="29"/>
  <c r="CM31" i="29"/>
  <c r="CL31" i="29"/>
  <c r="CK31" i="29"/>
  <c r="CJ31" i="29"/>
  <c r="CI31" i="29"/>
  <c r="CH31" i="29"/>
  <c r="CG31" i="29"/>
  <c r="CF31" i="29"/>
  <c r="CE31" i="29"/>
  <c r="CD31" i="29"/>
  <c r="CC31" i="29"/>
  <c r="CB31" i="29"/>
  <c r="CA31" i="29"/>
  <c r="BZ31" i="29"/>
  <c r="BX31" i="29"/>
  <c r="BW31" i="29"/>
  <c r="BV31" i="29"/>
  <c r="BU31" i="29"/>
  <c r="BT31" i="29"/>
  <c r="BS31" i="29"/>
  <c r="BR31" i="29"/>
  <c r="BQ31" i="29"/>
  <c r="BP31" i="29"/>
  <c r="BO31" i="29"/>
  <c r="BN31" i="29"/>
  <c r="BM31" i="29"/>
  <c r="BL31" i="29"/>
  <c r="BK31" i="29"/>
  <c r="BJ31" i="29"/>
  <c r="BI31" i="29"/>
  <c r="BH31" i="29"/>
  <c r="BG31" i="29"/>
  <c r="BF31" i="29"/>
  <c r="BE31" i="29"/>
  <c r="BD31" i="29"/>
  <c r="BC31" i="29"/>
  <c r="BB31" i="29"/>
  <c r="BA31" i="29"/>
  <c r="AZ31" i="29"/>
  <c r="AY31" i="29"/>
  <c r="AX31" i="29"/>
  <c r="AW31" i="29"/>
  <c r="AV31" i="29"/>
  <c r="AU31" i="29"/>
  <c r="AT31" i="29"/>
  <c r="AS31" i="29"/>
  <c r="AR31" i="29"/>
  <c r="AQ31" i="29"/>
  <c r="AP31" i="29"/>
  <c r="AO31" i="29"/>
  <c r="BY31" i="29" s="1"/>
  <c r="AN31" i="29"/>
  <c r="AL31" i="29"/>
  <c r="AK31" i="29"/>
  <c r="AJ31" i="29"/>
  <c r="AI31" i="29"/>
  <c r="AH31" i="29"/>
  <c r="AG31" i="29"/>
  <c r="AF31" i="29"/>
  <c r="AE31" i="29"/>
  <c r="AD31" i="29"/>
  <c r="AC31" i="29"/>
  <c r="AB31" i="29"/>
  <c r="AA31" i="29"/>
  <c r="Z31" i="29"/>
  <c r="Y31" i="29"/>
  <c r="X31" i="29"/>
  <c r="W31" i="29"/>
  <c r="V31" i="29"/>
  <c r="U31" i="29"/>
  <c r="T31" i="29"/>
  <c r="S31" i="29"/>
  <c r="R31" i="29"/>
  <c r="Q31" i="29"/>
  <c r="P31" i="29"/>
  <c r="O31" i="29"/>
  <c r="N31" i="29"/>
  <c r="M31" i="29"/>
  <c r="L31" i="29"/>
  <c r="K31" i="29"/>
  <c r="J31" i="29"/>
  <c r="I31" i="29"/>
  <c r="H31" i="29"/>
  <c r="G31" i="29"/>
  <c r="F31" i="29"/>
  <c r="E31" i="29"/>
  <c r="D31" i="29"/>
  <c r="C31" i="29"/>
  <c r="B31" i="29"/>
  <c r="PB30" i="29"/>
  <c r="PB32" i="29" s="1"/>
  <c r="PA30" i="29"/>
  <c r="PA32" i="29" s="1"/>
  <c r="OZ30" i="29"/>
  <c r="OZ32" i="29" s="1"/>
  <c r="OY30" i="29"/>
  <c r="OY32" i="29" s="1"/>
  <c r="OX30" i="29"/>
  <c r="OX32" i="29" s="1"/>
  <c r="OW30" i="29"/>
  <c r="OW32" i="29" s="1"/>
  <c r="OV30" i="29"/>
  <c r="OV32" i="29" s="1"/>
  <c r="OU30" i="29"/>
  <c r="OU32" i="29" s="1"/>
  <c r="OT30" i="29"/>
  <c r="OT32" i="29" s="1"/>
  <c r="OS30" i="29"/>
  <c r="OR30" i="29"/>
  <c r="OR32" i="29" s="1"/>
  <c r="OQ30" i="29"/>
  <c r="OP30" i="29"/>
  <c r="OP32" i="29" s="1"/>
  <c r="OO30" i="29"/>
  <c r="OO32" i="29" s="1"/>
  <c r="ON30" i="29"/>
  <c r="ON32" i="29" s="1"/>
  <c r="OM30" i="29"/>
  <c r="OM32" i="29" s="1"/>
  <c r="OL30" i="29"/>
  <c r="OL32" i="29" s="1"/>
  <c r="OK30" i="29"/>
  <c r="OK32" i="29" s="1"/>
  <c r="OJ30" i="29"/>
  <c r="OJ32" i="29" s="1"/>
  <c r="OI30" i="29"/>
  <c r="OH30" i="29"/>
  <c r="OH32" i="29" s="1"/>
  <c r="OG30" i="29"/>
  <c r="OF30" i="29"/>
  <c r="OF32" i="29" s="1"/>
  <c r="OE30" i="29"/>
  <c r="OD30" i="29"/>
  <c r="OD32" i="29" s="1"/>
  <c r="OC30" i="29"/>
  <c r="OC32" i="29" s="1"/>
  <c r="OB30" i="29"/>
  <c r="OB32" i="29" s="1"/>
  <c r="OA30" i="29"/>
  <c r="OA32" i="29" s="1"/>
  <c r="NZ30" i="29"/>
  <c r="NZ32" i="29" s="1"/>
  <c r="NY30" i="29"/>
  <c r="NY32" i="29" s="1"/>
  <c r="NX30" i="29"/>
  <c r="NX32" i="29" s="1"/>
  <c r="NW30" i="29"/>
  <c r="NW32" i="29" s="1"/>
  <c r="NV30" i="29"/>
  <c r="NV32" i="29" s="1"/>
  <c r="NU30" i="29"/>
  <c r="NT30" i="29"/>
  <c r="NT32" i="29" s="1"/>
  <c r="NS30" i="29"/>
  <c r="NR30" i="29"/>
  <c r="NR32" i="29" s="1"/>
  <c r="NQ30" i="29"/>
  <c r="NQ32" i="29" s="1"/>
  <c r="ME30" i="29"/>
  <c r="ME32" i="29" s="1"/>
  <c r="KS30" i="29"/>
  <c r="KS32" i="29" s="1"/>
  <c r="JF30" i="29"/>
  <c r="JF32" i="29" s="1"/>
  <c r="JE30" i="29"/>
  <c r="JD30" i="29"/>
  <c r="JD32" i="29" s="1"/>
  <c r="JC30" i="29"/>
  <c r="JC32" i="29" s="1"/>
  <c r="JB30" i="29"/>
  <c r="JB32" i="29" s="1"/>
  <c r="JA30" i="29"/>
  <c r="JA32" i="29" s="1"/>
  <c r="IZ30" i="29"/>
  <c r="IY30" i="29"/>
  <c r="IY32" i="29" s="1"/>
  <c r="IX30" i="29"/>
  <c r="IX32" i="29" s="1"/>
  <c r="IW30" i="29"/>
  <c r="IW32" i="29" s="1"/>
  <c r="IV30" i="29"/>
  <c r="IV32" i="29" s="1"/>
  <c r="IU30" i="29"/>
  <c r="IT30" i="29"/>
  <c r="IT32" i="29" s="1"/>
  <c r="IS30" i="29"/>
  <c r="IR30" i="29"/>
  <c r="IR32" i="29" s="1"/>
  <c r="IQ30" i="29"/>
  <c r="IQ32" i="29" s="1"/>
  <c r="IP30" i="29"/>
  <c r="IP32" i="29" s="1"/>
  <c r="IO30" i="29"/>
  <c r="IO32" i="29" s="1"/>
  <c r="IN30" i="29"/>
  <c r="IM30" i="29"/>
  <c r="IM32" i="29" s="1"/>
  <c r="IL30" i="29"/>
  <c r="IL32" i="29" s="1"/>
  <c r="IK30" i="29"/>
  <c r="IK32" i="29" s="1"/>
  <c r="IJ30" i="29"/>
  <c r="IJ32" i="29" s="1"/>
  <c r="II30" i="29"/>
  <c r="IH30" i="29"/>
  <c r="IH32" i="29" s="1"/>
  <c r="IG30" i="29"/>
  <c r="IF30" i="29"/>
  <c r="IF32" i="29" s="1"/>
  <c r="IE30" i="29"/>
  <c r="IE32" i="29" s="1"/>
  <c r="ID30" i="29"/>
  <c r="ID32" i="29" s="1"/>
  <c r="IC30" i="29"/>
  <c r="IC32" i="29" s="1"/>
  <c r="IB30" i="29"/>
  <c r="IA30" i="29"/>
  <c r="IA32" i="29" s="1"/>
  <c r="HZ30" i="29"/>
  <c r="HZ32" i="29" s="1"/>
  <c r="HY30" i="29"/>
  <c r="HY32" i="29" s="1"/>
  <c r="HX30" i="29"/>
  <c r="HX32" i="29" s="1"/>
  <c r="HW30" i="29"/>
  <c r="HV30" i="29"/>
  <c r="HU30" i="29"/>
  <c r="GI30" i="29"/>
  <c r="GI32" i="29" s="1"/>
  <c r="EW30" i="29"/>
  <c r="EW32" i="29" s="1"/>
  <c r="DJ30" i="29"/>
  <c r="DJ32" i="29" s="1"/>
  <c r="DI30" i="29"/>
  <c r="DI32" i="29" s="1"/>
  <c r="DH30" i="29"/>
  <c r="DH32" i="29" s="1"/>
  <c r="DG30" i="29"/>
  <c r="DF30" i="29"/>
  <c r="DF32" i="29" s="1"/>
  <c r="DE30" i="29"/>
  <c r="DD30" i="29"/>
  <c r="DD32" i="29" s="1"/>
  <c r="DC30" i="29"/>
  <c r="DC32" i="29" s="1"/>
  <c r="DB30" i="29"/>
  <c r="DB32" i="29" s="1"/>
  <c r="DA30" i="29"/>
  <c r="DA32" i="29" s="1"/>
  <c r="CZ30" i="29"/>
  <c r="CZ32" i="29" s="1"/>
  <c r="CY30" i="29"/>
  <c r="CY32" i="29" s="1"/>
  <c r="CX30" i="29"/>
  <c r="CX32" i="29" s="1"/>
  <c r="CW30" i="29"/>
  <c r="CW32" i="29" s="1"/>
  <c r="CV30" i="29"/>
  <c r="CV32" i="29" s="1"/>
  <c r="CU30" i="29"/>
  <c r="CT30" i="29"/>
  <c r="CT32" i="29" s="1"/>
  <c r="CS30" i="29"/>
  <c r="CR30" i="29"/>
  <c r="CR32" i="29" s="1"/>
  <c r="CQ30" i="29"/>
  <c r="CQ32" i="29" s="1"/>
  <c r="CP30" i="29"/>
  <c r="CP32" i="29" s="1"/>
  <c r="CO30" i="29"/>
  <c r="CO32" i="29" s="1"/>
  <c r="CN30" i="29"/>
  <c r="CN32" i="29" s="1"/>
  <c r="CM30" i="29"/>
  <c r="CM32" i="29" s="1"/>
  <c r="CL30" i="29"/>
  <c r="CL32" i="29" s="1"/>
  <c r="CK30" i="29"/>
  <c r="CK32" i="29" s="1"/>
  <c r="CJ30" i="29"/>
  <c r="CJ32" i="29" s="1"/>
  <c r="CI30" i="29"/>
  <c r="CH30" i="29"/>
  <c r="CH32" i="29" s="1"/>
  <c r="CG30" i="29"/>
  <c r="CF30" i="29"/>
  <c r="CF32" i="29" s="1"/>
  <c r="CE30" i="29"/>
  <c r="CE32" i="29" s="1"/>
  <c r="CD30" i="29"/>
  <c r="CD32" i="29" s="1"/>
  <c r="CC30" i="29"/>
  <c r="CC32" i="29" s="1"/>
  <c r="CB30" i="29"/>
  <c r="CB32" i="29" s="1"/>
  <c r="CA30" i="29"/>
  <c r="CA32" i="29" s="1"/>
  <c r="BZ30" i="29"/>
  <c r="BX30" i="29"/>
  <c r="BX32" i="29" s="1"/>
  <c r="BW30" i="29"/>
  <c r="BV30" i="29"/>
  <c r="BV32" i="29" s="1"/>
  <c r="BU30" i="29"/>
  <c r="BT30" i="29"/>
  <c r="BT32" i="29" s="1"/>
  <c r="BS30" i="29"/>
  <c r="BS32" i="29" s="1"/>
  <c r="BR30" i="29"/>
  <c r="BR32" i="29" s="1"/>
  <c r="BQ30" i="29"/>
  <c r="BQ32" i="29" s="1"/>
  <c r="BP30" i="29"/>
  <c r="BP32" i="29" s="1"/>
  <c r="BO30" i="29"/>
  <c r="BO32" i="29" s="1"/>
  <c r="BN30" i="29"/>
  <c r="BN32" i="29" s="1"/>
  <c r="BM30" i="29"/>
  <c r="BL30" i="29"/>
  <c r="BL32" i="29" s="1"/>
  <c r="BK30" i="29"/>
  <c r="BJ30" i="29"/>
  <c r="BJ32" i="29" s="1"/>
  <c r="BI30" i="29"/>
  <c r="BH30" i="29"/>
  <c r="BH32" i="29" s="1"/>
  <c r="BG30" i="29"/>
  <c r="BG32" i="29" s="1"/>
  <c r="BF30" i="29"/>
  <c r="BF32" i="29" s="1"/>
  <c r="BE30" i="29"/>
  <c r="BE32" i="29" s="1"/>
  <c r="BD30" i="29"/>
  <c r="BD32" i="29" s="1"/>
  <c r="BC30" i="29"/>
  <c r="BC32" i="29" s="1"/>
  <c r="BB30" i="29"/>
  <c r="BB32" i="29" s="1"/>
  <c r="BA30" i="29"/>
  <c r="AZ30" i="29"/>
  <c r="AZ32" i="29" s="1"/>
  <c r="AY30" i="29"/>
  <c r="AX30" i="29"/>
  <c r="AX32" i="29" s="1"/>
  <c r="AW30" i="29"/>
  <c r="AV30" i="29"/>
  <c r="AV32" i="29" s="1"/>
  <c r="AU30" i="29"/>
  <c r="AU32" i="29" s="1"/>
  <c r="AT30" i="29"/>
  <c r="AT32" i="29" s="1"/>
  <c r="AS30" i="29"/>
  <c r="AS32" i="29" s="1"/>
  <c r="AR30" i="29"/>
  <c r="AR32" i="29" s="1"/>
  <c r="AQ30" i="29"/>
  <c r="AQ32" i="29" s="1"/>
  <c r="AP30" i="29"/>
  <c r="AP32" i="29" s="1"/>
  <c r="AO30" i="29"/>
  <c r="AN30" i="29"/>
  <c r="BY30" i="29" s="1"/>
  <c r="AL30" i="29"/>
  <c r="AL32" i="29" s="1"/>
  <c r="AK30" i="29"/>
  <c r="AJ30" i="29"/>
  <c r="AJ32" i="29" s="1"/>
  <c r="AI30" i="29"/>
  <c r="AI32" i="29" s="1"/>
  <c r="AH30" i="29"/>
  <c r="AH32" i="29" s="1"/>
  <c r="AG30" i="29"/>
  <c r="AG32" i="29" s="1"/>
  <c r="AF30" i="29"/>
  <c r="AF32" i="29" s="1"/>
  <c r="AE30" i="29"/>
  <c r="AD30" i="29"/>
  <c r="AD32" i="29" s="1"/>
  <c r="AC30" i="29"/>
  <c r="AC32" i="29" s="1"/>
  <c r="AB30" i="29"/>
  <c r="AB32" i="29" s="1"/>
  <c r="AA30" i="29"/>
  <c r="Z30" i="29"/>
  <c r="Z32" i="29" s="1"/>
  <c r="Y30" i="29"/>
  <c r="X30" i="29"/>
  <c r="X32" i="29" s="1"/>
  <c r="W30" i="29"/>
  <c r="W32" i="29" s="1"/>
  <c r="V30" i="29"/>
  <c r="V32" i="29" s="1"/>
  <c r="U30" i="29"/>
  <c r="U32" i="29" s="1"/>
  <c r="T30" i="29"/>
  <c r="T32" i="29" s="1"/>
  <c r="S30" i="29"/>
  <c r="R30" i="29"/>
  <c r="R32" i="29" s="1"/>
  <c r="Q30" i="29"/>
  <c r="Q32" i="29" s="1"/>
  <c r="P30" i="29"/>
  <c r="P32" i="29" s="1"/>
  <c r="O30" i="29"/>
  <c r="N30" i="29"/>
  <c r="N32" i="29" s="1"/>
  <c r="M30" i="29"/>
  <c r="L30" i="29"/>
  <c r="L32" i="29" s="1"/>
  <c r="K30" i="29"/>
  <c r="K32" i="29" s="1"/>
  <c r="J30" i="29"/>
  <c r="J32" i="29" s="1"/>
  <c r="I30" i="29"/>
  <c r="I32" i="29" s="1"/>
  <c r="H30" i="29"/>
  <c r="H32" i="29" s="1"/>
  <c r="G30" i="29"/>
  <c r="F30" i="29"/>
  <c r="F32" i="29" s="1"/>
  <c r="E30" i="29"/>
  <c r="E32" i="29" s="1"/>
  <c r="D30" i="29"/>
  <c r="D32" i="29" s="1"/>
  <c r="C30" i="29"/>
  <c r="B30" i="29"/>
  <c r="OR29" i="29"/>
  <c r="OO29" i="29"/>
  <c r="OF29" i="29"/>
  <c r="NT29" i="29"/>
  <c r="NP29" i="29"/>
  <c r="NO29" i="29"/>
  <c r="NN29" i="29"/>
  <c r="NM29" i="29"/>
  <c r="NL29" i="29"/>
  <c r="NK29" i="29"/>
  <c r="NJ29" i="29"/>
  <c r="NI29" i="29"/>
  <c r="NH29" i="29"/>
  <c r="NG29" i="29"/>
  <c r="NF29" i="29"/>
  <c r="NE29" i="29"/>
  <c r="ND29" i="29"/>
  <c r="NC29" i="29"/>
  <c r="NB29" i="29"/>
  <c r="NA29" i="29"/>
  <c r="MZ29" i="29"/>
  <c r="MY29" i="29"/>
  <c r="MX29" i="29"/>
  <c r="MW29" i="29"/>
  <c r="MV29" i="29"/>
  <c r="MU29" i="29"/>
  <c r="MT29" i="29"/>
  <c r="MS29" i="29"/>
  <c r="MR29" i="29"/>
  <c r="MQ29" i="29"/>
  <c r="MP29" i="29"/>
  <c r="MO29" i="29"/>
  <c r="MN29" i="29"/>
  <c r="MM29" i="29"/>
  <c r="ML29" i="29"/>
  <c r="MK29" i="29"/>
  <c r="MJ29" i="29"/>
  <c r="MI29" i="29"/>
  <c r="MH29" i="29"/>
  <c r="MG29" i="29"/>
  <c r="MF29" i="29"/>
  <c r="ME29" i="29"/>
  <c r="MD29" i="29"/>
  <c r="MC29" i="29"/>
  <c r="MB29" i="29"/>
  <c r="MA29" i="29"/>
  <c r="LZ29" i="29"/>
  <c r="LY29" i="29"/>
  <c r="LX29" i="29"/>
  <c r="LW29" i="29"/>
  <c r="LV29" i="29"/>
  <c r="LU29" i="29"/>
  <c r="LT29" i="29"/>
  <c r="LS29" i="29"/>
  <c r="LR29" i="29"/>
  <c r="LQ29" i="29"/>
  <c r="LP29" i="29"/>
  <c r="LO29" i="29"/>
  <c r="LN29" i="29"/>
  <c r="LM29" i="29"/>
  <c r="LL29" i="29"/>
  <c r="LK29" i="29"/>
  <c r="LJ29" i="29"/>
  <c r="LI29" i="29"/>
  <c r="LH29" i="29"/>
  <c r="LG29" i="29"/>
  <c r="LF29" i="29"/>
  <c r="LE29" i="29"/>
  <c r="LD29" i="29"/>
  <c r="LC29" i="29"/>
  <c r="LB29" i="29"/>
  <c r="LA29" i="29"/>
  <c r="KZ29" i="29"/>
  <c r="KY29" i="29"/>
  <c r="KX29" i="29"/>
  <c r="KW29" i="29"/>
  <c r="KV29" i="29"/>
  <c r="KU29" i="29"/>
  <c r="KT29" i="29"/>
  <c r="KR29" i="29"/>
  <c r="KQ29" i="29"/>
  <c r="KP29" i="29"/>
  <c r="KO29" i="29"/>
  <c r="KN29" i="29"/>
  <c r="KM29" i="29"/>
  <c r="KL29" i="29"/>
  <c r="KK29" i="29"/>
  <c r="KJ29" i="29"/>
  <c r="KI29" i="29"/>
  <c r="KH29" i="29"/>
  <c r="KG29" i="29"/>
  <c r="KF29" i="29"/>
  <c r="KE29" i="29"/>
  <c r="KD29" i="29"/>
  <c r="KC29" i="29"/>
  <c r="KB29" i="29"/>
  <c r="KA29" i="29"/>
  <c r="JZ29" i="29"/>
  <c r="JY29" i="29"/>
  <c r="JX29" i="29"/>
  <c r="JW29" i="29"/>
  <c r="JV29" i="29"/>
  <c r="JU29" i="29"/>
  <c r="JT29" i="29"/>
  <c r="JS29" i="29"/>
  <c r="JR29" i="29"/>
  <c r="JQ29" i="29"/>
  <c r="JP29" i="29"/>
  <c r="JO29" i="29"/>
  <c r="JN29" i="29"/>
  <c r="JM29" i="29"/>
  <c r="JL29" i="29"/>
  <c r="JK29" i="29"/>
  <c r="JJ29" i="29"/>
  <c r="JI29" i="29"/>
  <c r="JH29" i="29"/>
  <c r="JD29" i="29"/>
  <c r="JA29" i="29"/>
  <c r="IY29" i="29"/>
  <c r="IR29" i="29"/>
  <c r="IO29" i="29"/>
  <c r="IM29" i="29"/>
  <c r="IF29" i="29"/>
  <c r="IC29" i="29"/>
  <c r="IA29" i="29"/>
  <c r="HT29" i="29"/>
  <c r="HS29" i="29"/>
  <c r="HR29" i="29"/>
  <c r="HQ29" i="29"/>
  <c r="HP29" i="29"/>
  <c r="HO29" i="29"/>
  <c r="HN29" i="29"/>
  <c r="HM29" i="29"/>
  <c r="HL29" i="29"/>
  <c r="HK29" i="29"/>
  <c r="HJ29" i="29"/>
  <c r="HI29" i="29"/>
  <c r="HH29" i="29"/>
  <c r="HG29" i="29"/>
  <c r="HF29" i="29"/>
  <c r="HE29" i="29"/>
  <c r="HD29" i="29"/>
  <c r="HC29" i="29"/>
  <c r="HB29" i="29"/>
  <c r="HA29" i="29"/>
  <c r="GZ29" i="29"/>
  <c r="GY29" i="29"/>
  <c r="GX29" i="29"/>
  <c r="GW29" i="29"/>
  <c r="GV29" i="29"/>
  <c r="GU29" i="29"/>
  <c r="GT29" i="29"/>
  <c r="GS29" i="29"/>
  <c r="GR29" i="29"/>
  <c r="GQ29" i="29"/>
  <c r="GP29" i="29"/>
  <c r="GO29" i="29"/>
  <c r="GN29" i="29"/>
  <c r="GM29" i="29"/>
  <c r="GL29" i="29"/>
  <c r="GK29" i="29"/>
  <c r="GJ29" i="29"/>
  <c r="GH29" i="29"/>
  <c r="GG29" i="29"/>
  <c r="GF29" i="29"/>
  <c r="GE29" i="29"/>
  <c r="GD29" i="29"/>
  <c r="GC29" i="29"/>
  <c r="GB29" i="29"/>
  <c r="GA29" i="29"/>
  <c r="FZ29" i="29"/>
  <c r="FY29" i="29"/>
  <c r="FX29" i="29"/>
  <c r="FW29" i="29"/>
  <c r="FV29" i="29"/>
  <c r="FU29" i="29"/>
  <c r="FT29" i="29"/>
  <c r="FS29" i="29"/>
  <c r="FR29" i="29"/>
  <c r="FQ29" i="29"/>
  <c r="FP29" i="29"/>
  <c r="FO29" i="29"/>
  <c r="FN29" i="29"/>
  <c r="FM29" i="29"/>
  <c r="FL29" i="29"/>
  <c r="FK29" i="29"/>
  <c r="FJ29" i="29"/>
  <c r="FI29" i="29"/>
  <c r="FH29" i="29"/>
  <c r="FG29" i="29"/>
  <c r="FF29" i="29"/>
  <c r="FE29" i="29"/>
  <c r="FD29" i="29"/>
  <c r="FC29" i="29"/>
  <c r="FB29" i="29"/>
  <c r="FA29" i="29"/>
  <c r="EZ29" i="29"/>
  <c r="EY29" i="29"/>
  <c r="EX29" i="29"/>
  <c r="EV29" i="29"/>
  <c r="EU29" i="29"/>
  <c r="ET29" i="29"/>
  <c r="ES29" i="29"/>
  <c r="ER29" i="29"/>
  <c r="EQ29" i="29"/>
  <c r="EP29" i="29"/>
  <c r="EO29" i="29"/>
  <c r="EN29" i="29"/>
  <c r="EM29" i="29"/>
  <c r="EL29" i="29"/>
  <c r="EK29" i="29"/>
  <c r="EJ29" i="29"/>
  <c r="EI29" i="29"/>
  <c r="EH29" i="29"/>
  <c r="EG29" i="29"/>
  <c r="EF29" i="29"/>
  <c r="EE29" i="29"/>
  <c r="ED29" i="29"/>
  <c r="EC29" i="29"/>
  <c r="EB29" i="29"/>
  <c r="EA29" i="29"/>
  <c r="DZ29" i="29"/>
  <c r="DY29" i="29"/>
  <c r="DX29" i="29"/>
  <c r="DW29" i="29"/>
  <c r="DV29" i="29"/>
  <c r="DU29" i="29"/>
  <c r="DT29" i="29"/>
  <c r="DS29" i="29"/>
  <c r="DR29" i="29"/>
  <c r="DQ29" i="29"/>
  <c r="DP29" i="29"/>
  <c r="DO29" i="29"/>
  <c r="DN29" i="29"/>
  <c r="DM29" i="29"/>
  <c r="DL29" i="29"/>
  <c r="DD29" i="29"/>
  <c r="DA29" i="29"/>
  <c r="CY29" i="29"/>
  <c r="CR29" i="29"/>
  <c r="CO29" i="29"/>
  <c r="CM29" i="29"/>
  <c r="CF29" i="29"/>
  <c r="CC29" i="29"/>
  <c r="CA29" i="29"/>
  <c r="BT29" i="29"/>
  <c r="BQ29" i="29"/>
  <c r="BO29" i="29"/>
  <c r="BH29" i="29"/>
  <c r="BE29" i="29"/>
  <c r="BC29" i="29"/>
  <c r="AV29" i="29"/>
  <c r="AS29" i="29"/>
  <c r="AQ29" i="29"/>
  <c r="AJ29" i="29"/>
  <c r="AG29" i="29"/>
  <c r="AE29" i="29"/>
  <c r="X29" i="29"/>
  <c r="U29" i="29"/>
  <c r="S29" i="29"/>
  <c r="L29" i="29"/>
  <c r="I29" i="29"/>
  <c r="G29" i="29"/>
  <c r="PB28" i="29"/>
  <c r="PA28" i="29"/>
  <c r="OZ28" i="29"/>
  <c r="OY28" i="29"/>
  <c r="OY29" i="29" s="1"/>
  <c r="OX28" i="29"/>
  <c r="OW28" i="29"/>
  <c r="OV28" i="29"/>
  <c r="OU28" i="29"/>
  <c r="OT28" i="29"/>
  <c r="OS28" i="29"/>
  <c r="OR28" i="29"/>
  <c r="OQ28" i="29"/>
  <c r="OP28" i="29"/>
  <c r="OO28" i="29"/>
  <c r="ON28" i="29"/>
  <c r="OM28" i="29"/>
  <c r="OM29" i="29" s="1"/>
  <c r="OL28" i="29"/>
  <c r="OK28" i="29"/>
  <c r="OJ28" i="29"/>
  <c r="OI28" i="29"/>
  <c r="OH28" i="29"/>
  <c r="OG28" i="29"/>
  <c r="OF28" i="29"/>
  <c r="OE28" i="29"/>
  <c r="OD28" i="29"/>
  <c r="OC28" i="29"/>
  <c r="OB28" i="29"/>
  <c r="OA28" i="29"/>
  <c r="OA29" i="29" s="1"/>
  <c r="NZ28" i="29"/>
  <c r="NY28" i="29"/>
  <c r="NX28" i="29"/>
  <c r="NW28" i="29"/>
  <c r="NV28" i="29"/>
  <c r="NU28" i="29"/>
  <c r="NT28" i="29"/>
  <c r="NS28" i="29"/>
  <c r="NR28" i="29"/>
  <c r="PC28" i="29" s="1"/>
  <c r="NQ28" i="29"/>
  <c r="ME28" i="29"/>
  <c r="KS28" i="29"/>
  <c r="JF28" i="29"/>
  <c r="JE28" i="29"/>
  <c r="JD28" i="29"/>
  <c r="JC28" i="29"/>
  <c r="JB28" i="29"/>
  <c r="JA28" i="29"/>
  <c r="IZ28" i="29"/>
  <c r="IY28" i="29"/>
  <c r="IX28" i="29"/>
  <c r="IW28" i="29"/>
  <c r="IV28" i="29"/>
  <c r="IU28" i="29"/>
  <c r="IT28" i="29"/>
  <c r="IS28" i="29"/>
  <c r="IR28" i="29"/>
  <c r="IQ28" i="29"/>
  <c r="IP28" i="29"/>
  <c r="IO28" i="29"/>
  <c r="IN28" i="29"/>
  <c r="IM28" i="29"/>
  <c r="IL28" i="29"/>
  <c r="IK28" i="29"/>
  <c r="IJ28" i="29"/>
  <c r="II28" i="29"/>
  <c r="IH28" i="29"/>
  <c r="IG28" i="29"/>
  <c r="IF28" i="29"/>
  <c r="IE28" i="29"/>
  <c r="ID28" i="29"/>
  <c r="IC28" i="29"/>
  <c r="IB28" i="29"/>
  <c r="IA28" i="29"/>
  <c r="HZ28" i="29"/>
  <c r="HY28" i="29"/>
  <c r="HX28" i="29"/>
  <c r="HW28" i="29"/>
  <c r="HV28" i="29"/>
  <c r="JG28" i="29" s="1"/>
  <c r="HU28" i="29"/>
  <c r="GI28" i="29"/>
  <c r="EW28" i="29"/>
  <c r="DJ28" i="29"/>
  <c r="DJ29" i="29" s="1"/>
  <c r="DI28" i="29"/>
  <c r="DH28" i="29"/>
  <c r="DG28" i="29"/>
  <c r="DF28" i="29"/>
  <c r="DE28" i="29"/>
  <c r="DD28" i="29"/>
  <c r="DC28" i="29"/>
  <c r="DB28" i="29"/>
  <c r="DA28" i="29"/>
  <c r="CZ28" i="29"/>
  <c r="CY28" i="29"/>
  <c r="CX28" i="29"/>
  <c r="CX29" i="29" s="1"/>
  <c r="CW28" i="29"/>
  <c r="CV28" i="29"/>
  <c r="CU28" i="29"/>
  <c r="CT28" i="29"/>
  <c r="CS28" i="29"/>
  <c r="CR28" i="29"/>
  <c r="CQ28" i="29"/>
  <c r="CP28" i="29"/>
  <c r="CO28" i="29"/>
  <c r="CN28" i="29"/>
  <c r="CM28" i="29"/>
  <c r="CL28" i="29"/>
  <c r="CL29" i="29" s="1"/>
  <c r="CK28" i="29"/>
  <c r="CJ28" i="29"/>
  <c r="CI28" i="29"/>
  <c r="CH28" i="29"/>
  <c r="CG28" i="29"/>
  <c r="CF28" i="29"/>
  <c r="CE28" i="29"/>
  <c r="CD28" i="29"/>
  <c r="CC28" i="29"/>
  <c r="CB28" i="29"/>
  <c r="CA28" i="29"/>
  <c r="BZ28" i="29"/>
  <c r="BZ29" i="29" s="1"/>
  <c r="BX28" i="29"/>
  <c r="BW28" i="29"/>
  <c r="BV28" i="29"/>
  <c r="BU28" i="29"/>
  <c r="BT28" i="29"/>
  <c r="BS28" i="29"/>
  <c r="BR28" i="29"/>
  <c r="BQ28" i="29"/>
  <c r="BP28" i="29"/>
  <c r="BO28" i="29"/>
  <c r="BN28" i="29"/>
  <c r="BN29" i="29" s="1"/>
  <c r="BM28" i="29"/>
  <c r="BL28" i="29"/>
  <c r="BK28" i="29"/>
  <c r="BJ28" i="29"/>
  <c r="BI28" i="29"/>
  <c r="BH28" i="29"/>
  <c r="BG28" i="29"/>
  <c r="BF28" i="29"/>
  <c r="BE28" i="29"/>
  <c r="BD28" i="29"/>
  <c r="BC28" i="29"/>
  <c r="BB28" i="29"/>
  <c r="BB29" i="29" s="1"/>
  <c r="BA28" i="29"/>
  <c r="AZ28" i="29"/>
  <c r="AY28" i="29"/>
  <c r="AX28" i="29"/>
  <c r="AW28" i="29"/>
  <c r="AV28" i="29"/>
  <c r="AU28" i="29"/>
  <c r="AT28" i="29"/>
  <c r="AS28" i="29"/>
  <c r="AR28" i="29"/>
  <c r="AQ28" i="29"/>
  <c r="AP28" i="29"/>
  <c r="AP29" i="29" s="1"/>
  <c r="AO28" i="29"/>
  <c r="AN28" i="29"/>
  <c r="AL28" i="29"/>
  <c r="AK28" i="29"/>
  <c r="AJ28" i="29"/>
  <c r="AI28" i="29"/>
  <c r="AH28" i="29"/>
  <c r="AG28" i="29"/>
  <c r="AF28" i="29"/>
  <c r="AE28" i="29"/>
  <c r="AD28" i="29"/>
  <c r="AD29" i="29" s="1"/>
  <c r="AC28" i="29"/>
  <c r="AB28" i="29"/>
  <c r="AA28" i="29"/>
  <c r="Z28" i="29"/>
  <c r="Y28" i="29"/>
  <c r="X28" i="29"/>
  <c r="W28" i="29"/>
  <c r="V28" i="29"/>
  <c r="U28" i="29"/>
  <c r="T28" i="29"/>
  <c r="S28" i="29"/>
  <c r="R28" i="29"/>
  <c r="R29" i="29" s="1"/>
  <c r="Q28" i="29"/>
  <c r="P28" i="29"/>
  <c r="O28" i="29"/>
  <c r="N28" i="29"/>
  <c r="M28" i="29"/>
  <c r="L28" i="29"/>
  <c r="K28" i="29"/>
  <c r="J28" i="29"/>
  <c r="I28" i="29"/>
  <c r="H28" i="29"/>
  <c r="G28" i="29"/>
  <c r="F28" i="29"/>
  <c r="E28" i="29"/>
  <c r="D28" i="29"/>
  <c r="C28" i="29"/>
  <c r="B28" i="29"/>
  <c r="PB27" i="29"/>
  <c r="PB29" i="29" s="1"/>
  <c r="PA27" i="29"/>
  <c r="PA29" i="29" s="1"/>
  <c r="OZ27" i="29"/>
  <c r="OZ29" i="29" s="1"/>
  <c r="OY27" i="29"/>
  <c r="OX27" i="29"/>
  <c r="OX29" i="29" s="1"/>
  <c r="OW27" i="29"/>
  <c r="OW29" i="29" s="1"/>
  <c r="OV27" i="29"/>
  <c r="OV29" i="29" s="1"/>
  <c r="OU27" i="29"/>
  <c r="OU29" i="29" s="1"/>
  <c r="OT27" i="29"/>
  <c r="OT29" i="29" s="1"/>
  <c r="OS27" i="29"/>
  <c r="OS29" i="29" s="1"/>
  <c r="OR27" i="29"/>
  <c r="OQ27" i="29"/>
  <c r="OQ29" i="29" s="1"/>
  <c r="OP27" i="29"/>
  <c r="OP29" i="29" s="1"/>
  <c r="OO27" i="29"/>
  <c r="ON27" i="29"/>
  <c r="ON29" i="29" s="1"/>
  <c r="OM27" i="29"/>
  <c r="OL27" i="29"/>
  <c r="OL29" i="29" s="1"/>
  <c r="OK27" i="29"/>
  <c r="OK29" i="29" s="1"/>
  <c r="OJ27" i="29"/>
  <c r="OJ29" i="29" s="1"/>
  <c r="OI27" i="29"/>
  <c r="OI29" i="29" s="1"/>
  <c r="OH27" i="29"/>
  <c r="OH29" i="29" s="1"/>
  <c r="OG27" i="29"/>
  <c r="OG29" i="29" s="1"/>
  <c r="OF27" i="29"/>
  <c r="OE27" i="29"/>
  <c r="OE29" i="29" s="1"/>
  <c r="OD27" i="29"/>
  <c r="OD29" i="29" s="1"/>
  <c r="OC27" i="29"/>
  <c r="OC29" i="29" s="1"/>
  <c r="OB27" i="29"/>
  <c r="OB29" i="29" s="1"/>
  <c r="OA27" i="29"/>
  <c r="NZ27" i="29"/>
  <c r="NZ29" i="29" s="1"/>
  <c r="NY27" i="29"/>
  <c r="NY29" i="29" s="1"/>
  <c r="NX27" i="29"/>
  <c r="NX29" i="29" s="1"/>
  <c r="NW27" i="29"/>
  <c r="NW29" i="29" s="1"/>
  <c r="NV27" i="29"/>
  <c r="NV29" i="29" s="1"/>
  <c r="NU27" i="29"/>
  <c r="NU29" i="29" s="1"/>
  <c r="NT27" i="29"/>
  <c r="NS27" i="29"/>
  <c r="NS29" i="29" s="1"/>
  <c r="NR27" i="29"/>
  <c r="NR29" i="29" s="1"/>
  <c r="NQ27" i="29"/>
  <c r="NQ29" i="29" s="1"/>
  <c r="ME27" i="29"/>
  <c r="KS27" i="29"/>
  <c r="JF27" i="29"/>
  <c r="JF29" i="29" s="1"/>
  <c r="JE27" i="29"/>
  <c r="JE29" i="29" s="1"/>
  <c r="JD27" i="29"/>
  <c r="JC27" i="29"/>
  <c r="JC29" i="29" s="1"/>
  <c r="JB27" i="29"/>
  <c r="JB29" i="29" s="1"/>
  <c r="JA27" i="29"/>
  <c r="IZ27" i="29"/>
  <c r="IZ29" i="29" s="1"/>
  <c r="IY27" i="29"/>
  <c r="IX27" i="29"/>
  <c r="IX29" i="29" s="1"/>
  <c r="IW27" i="29"/>
  <c r="IW29" i="29" s="1"/>
  <c r="IV27" i="29"/>
  <c r="IV29" i="29" s="1"/>
  <c r="IU27" i="29"/>
  <c r="IU29" i="29" s="1"/>
  <c r="IT27" i="29"/>
  <c r="IT29" i="29" s="1"/>
  <c r="IS27" i="29"/>
  <c r="IS29" i="29" s="1"/>
  <c r="IR27" i="29"/>
  <c r="IQ27" i="29"/>
  <c r="IQ29" i="29" s="1"/>
  <c r="IP27" i="29"/>
  <c r="IP29" i="29" s="1"/>
  <c r="IO27" i="29"/>
  <c r="IN27" i="29"/>
  <c r="IN29" i="29" s="1"/>
  <c r="IM27" i="29"/>
  <c r="IL27" i="29"/>
  <c r="IL29" i="29" s="1"/>
  <c r="IK27" i="29"/>
  <c r="IK29" i="29" s="1"/>
  <c r="IJ27" i="29"/>
  <c r="IJ29" i="29" s="1"/>
  <c r="II27" i="29"/>
  <c r="II29" i="29" s="1"/>
  <c r="IH27" i="29"/>
  <c r="IH29" i="29" s="1"/>
  <c r="IG27" i="29"/>
  <c r="IG29" i="29" s="1"/>
  <c r="IF27" i="29"/>
  <c r="IE27" i="29"/>
  <c r="IE29" i="29" s="1"/>
  <c r="ID27" i="29"/>
  <c r="ID29" i="29" s="1"/>
  <c r="IC27" i="29"/>
  <c r="IB27" i="29"/>
  <c r="IB29" i="29" s="1"/>
  <c r="IA27" i="29"/>
  <c r="HZ27" i="29"/>
  <c r="HZ29" i="29" s="1"/>
  <c r="HY27" i="29"/>
  <c r="HY29" i="29" s="1"/>
  <c r="HX27" i="29"/>
  <c r="HX29" i="29" s="1"/>
  <c r="HW27" i="29"/>
  <c r="HW29" i="29" s="1"/>
  <c r="HV27" i="29"/>
  <c r="HU27" i="29"/>
  <c r="HU29" i="29" s="1"/>
  <c r="GI27" i="29"/>
  <c r="GI29" i="29" s="1"/>
  <c r="EW27" i="29"/>
  <c r="EW29" i="29" s="1"/>
  <c r="DJ27" i="29"/>
  <c r="DI27" i="29"/>
  <c r="DI29" i="29" s="1"/>
  <c r="DH27" i="29"/>
  <c r="DH29" i="29" s="1"/>
  <c r="DG27" i="29"/>
  <c r="DG29" i="29" s="1"/>
  <c r="DF27" i="29"/>
  <c r="DF29" i="29" s="1"/>
  <c r="DE27" i="29"/>
  <c r="DE29" i="29" s="1"/>
  <c r="DD27" i="29"/>
  <c r="DC27" i="29"/>
  <c r="DB27" i="29"/>
  <c r="DB29" i="29" s="1"/>
  <c r="DA27" i="29"/>
  <c r="CZ27" i="29"/>
  <c r="CZ29" i="29" s="1"/>
  <c r="CY27" i="29"/>
  <c r="CX27" i="29"/>
  <c r="CW27" i="29"/>
  <c r="CW29" i="29" s="1"/>
  <c r="CV27" i="29"/>
  <c r="CV29" i="29" s="1"/>
  <c r="CU27" i="29"/>
  <c r="CU29" i="29" s="1"/>
  <c r="CT27" i="29"/>
  <c r="CT29" i="29" s="1"/>
  <c r="CS27" i="29"/>
  <c r="CS29" i="29" s="1"/>
  <c r="CR27" i="29"/>
  <c r="CQ27" i="29"/>
  <c r="CP27" i="29"/>
  <c r="CP29" i="29" s="1"/>
  <c r="CO27" i="29"/>
  <c r="CN27" i="29"/>
  <c r="CN29" i="29" s="1"/>
  <c r="CM27" i="29"/>
  <c r="CL27" i="29"/>
  <c r="CK27" i="29"/>
  <c r="CK29" i="29" s="1"/>
  <c r="CJ27" i="29"/>
  <c r="CJ29" i="29" s="1"/>
  <c r="CI27" i="29"/>
  <c r="CI29" i="29" s="1"/>
  <c r="CH27" i="29"/>
  <c r="CH29" i="29" s="1"/>
  <c r="CG27" i="29"/>
  <c r="CG29" i="29" s="1"/>
  <c r="CF27" i="29"/>
  <c r="CE27" i="29"/>
  <c r="CD27" i="29"/>
  <c r="CD29" i="29" s="1"/>
  <c r="CC27" i="29"/>
  <c r="CB27" i="29"/>
  <c r="CB29" i="29" s="1"/>
  <c r="CA27" i="29"/>
  <c r="BZ27" i="29"/>
  <c r="DK27" i="29" s="1"/>
  <c r="BX27" i="29"/>
  <c r="BX29" i="29" s="1"/>
  <c r="BW27" i="29"/>
  <c r="BW29" i="29" s="1"/>
  <c r="BV27" i="29"/>
  <c r="BV29" i="29" s="1"/>
  <c r="BU27" i="29"/>
  <c r="BT27" i="29"/>
  <c r="BS27" i="29"/>
  <c r="BS29" i="29" s="1"/>
  <c r="BR27" i="29"/>
  <c r="BR29" i="29" s="1"/>
  <c r="BQ27" i="29"/>
  <c r="BP27" i="29"/>
  <c r="BP29" i="29" s="1"/>
  <c r="BO27" i="29"/>
  <c r="BN27" i="29"/>
  <c r="BM27" i="29"/>
  <c r="BM29" i="29" s="1"/>
  <c r="BL27" i="29"/>
  <c r="BL29" i="29" s="1"/>
  <c r="BK27" i="29"/>
  <c r="BK29" i="29" s="1"/>
  <c r="BJ27" i="29"/>
  <c r="BJ29" i="29" s="1"/>
  <c r="BI27" i="29"/>
  <c r="BH27" i="29"/>
  <c r="BG27" i="29"/>
  <c r="BG29" i="29" s="1"/>
  <c r="BF27" i="29"/>
  <c r="BF29" i="29" s="1"/>
  <c r="BE27" i="29"/>
  <c r="BD27" i="29"/>
  <c r="BD29" i="29" s="1"/>
  <c r="BC27" i="29"/>
  <c r="BB27" i="29"/>
  <c r="BA27" i="29"/>
  <c r="BA29" i="29" s="1"/>
  <c r="AZ27" i="29"/>
  <c r="AZ29" i="29" s="1"/>
  <c r="AY27" i="29"/>
  <c r="AY29" i="29" s="1"/>
  <c r="AX27" i="29"/>
  <c r="AX29" i="29" s="1"/>
  <c r="AW27" i="29"/>
  <c r="AV27" i="29"/>
  <c r="AU27" i="29"/>
  <c r="AU29" i="29" s="1"/>
  <c r="AT27" i="29"/>
  <c r="AT29" i="29" s="1"/>
  <c r="AS27" i="29"/>
  <c r="AR27" i="29"/>
  <c r="AR29" i="29" s="1"/>
  <c r="AQ27" i="29"/>
  <c r="AP27" i="29"/>
  <c r="AO27" i="29"/>
  <c r="AO29" i="29" s="1"/>
  <c r="AN27" i="29"/>
  <c r="AN29" i="29" s="1"/>
  <c r="AL27" i="29"/>
  <c r="AL29" i="29" s="1"/>
  <c r="AK27" i="29"/>
  <c r="AK29" i="29" s="1"/>
  <c r="AJ27" i="29"/>
  <c r="AI27" i="29"/>
  <c r="AI29" i="29" s="1"/>
  <c r="AH27" i="29"/>
  <c r="AH29" i="29" s="1"/>
  <c r="AG27" i="29"/>
  <c r="AF27" i="29"/>
  <c r="AF29" i="29" s="1"/>
  <c r="AE27" i="29"/>
  <c r="AD27" i="29"/>
  <c r="AC27" i="29"/>
  <c r="AC29" i="29" s="1"/>
  <c r="AB27" i="29"/>
  <c r="AB29" i="29" s="1"/>
  <c r="AA27" i="29"/>
  <c r="AA29" i="29" s="1"/>
  <c r="Z27" i="29"/>
  <c r="Z29" i="29" s="1"/>
  <c r="Y27" i="29"/>
  <c r="Y29" i="29" s="1"/>
  <c r="X27" i="29"/>
  <c r="W27" i="29"/>
  <c r="W29" i="29" s="1"/>
  <c r="V27" i="29"/>
  <c r="V29" i="29" s="1"/>
  <c r="U27" i="29"/>
  <c r="T27" i="29"/>
  <c r="T29" i="29" s="1"/>
  <c r="S27" i="29"/>
  <c r="R27" i="29"/>
  <c r="Q27" i="29"/>
  <c r="Q29" i="29" s="1"/>
  <c r="P27" i="29"/>
  <c r="P29" i="29" s="1"/>
  <c r="O27" i="29"/>
  <c r="O29" i="29" s="1"/>
  <c r="N27" i="29"/>
  <c r="N29" i="29" s="1"/>
  <c r="M27" i="29"/>
  <c r="M29" i="29" s="1"/>
  <c r="L27" i="29"/>
  <c r="K27" i="29"/>
  <c r="K29" i="29" s="1"/>
  <c r="J27" i="29"/>
  <c r="J29" i="29" s="1"/>
  <c r="I27" i="29"/>
  <c r="H27" i="29"/>
  <c r="H29" i="29" s="1"/>
  <c r="G27" i="29"/>
  <c r="F27" i="29"/>
  <c r="F29" i="29" s="1"/>
  <c r="E27" i="29"/>
  <c r="E29" i="29" s="1"/>
  <c r="D27" i="29"/>
  <c r="D29" i="29" s="1"/>
  <c r="C27" i="29"/>
  <c r="C29" i="29" s="1"/>
  <c r="B27" i="29"/>
  <c r="B29" i="29" s="1"/>
  <c r="OX26" i="29"/>
  <c r="OU26" i="29"/>
  <c r="OS26" i="29"/>
  <c r="OL26" i="29"/>
  <c r="NZ26" i="29"/>
  <c r="NW26" i="29"/>
  <c r="NP26" i="29"/>
  <c r="NO26" i="29"/>
  <c r="NN26" i="29"/>
  <c r="NM26" i="29"/>
  <c r="NL26" i="29"/>
  <c r="NK26" i="29"/>
  <c r="NJ26" i="29"/>
  <c r="NI26" i="29"/>
  <c r="NH26" i="29"/>
  <c r="NG26" i="29"/>
  <c r="NF26" i="29"/>
  <c r="NE26" i="29"/>
  <c r="ND26" i="29"/>
  <c r="NC26" i="29"/>
  <c r="NB26" i="29"/>
  <c r="NA26" i="29"/>
  <c r="MZ26" i="29"/>
  <c r="MY26" i="29"/>
  <c r="MX26" i="29"/>
  <c r="MW26" i="29"/>
  <c r="MV26" i="29"/>
  <c r="MU26" i="29"/>
  <c r="MT26" i="29"/>
  <c r="MS26" i="29"/>
  <c r="MR26" i="29"/>
  <c r="MQ26" i="29"/>
  <c r="MP26" i="29"/>
  <c r="MO26" i="29"/>
  <c r="MN26" i="29"/>
  <c r="MM26" i="29"/>
  <c r="ML26" i="29"/>
  <c r="MK26" i="29"/>
  <c r="MJ26" i="29"/>
  <c r="MI26" i="29"/>
  <c r="MH26" i="29"/>
  <c r="MG26" i="29"/>
  <c r="MF26" i="29"/>
  <c r="MD26" i="29"/>
  <c r="MC26" i="29"/>
  <c r="MB26" i="29"/>
  <c r="MA26" i="29"/>
  <c r="LZ26" i="29"/>
  <c r="LY26" i="29"/>
  <c r="LX26" i="29"/>
  <c r="LW26" i="29"/>
  <c r="LV26" i="29"/>
  <c r="LU26" i="29"/>
  <c r="LT26" i="29"/>
  <c r="LS26" i="29"/>
  <c r="LR26" i="29"/>
  <c r="LQ26" i="29"/>
  <c r="LP26" i="29"/>
  <c r="LO26" i="29"/>
  <c r="LN26" i="29"/>
  <c r="LM26" i="29"/>
  <c r="LL26" i="29"/>
  <c r="LK26" i="29"/>
  <c r="LJ26" i="29"/>
  <c r="LI26" i="29"/>
  <c r="LH26" i="29"/>
  <c r="LG26" i="29"/>
  <c r="LF26" i="29"/>
  <c r="LE26" i="29"/>
  <c r="LD26" i="29"/>
  <c r="LC26" i="29"/>
  <c r="LB26" i="29"/>
  <c r="LA26" i="29"/>
  <c r="KZ26" i="29"/>
  <c r="KY26" i="29"/>
  <c r="KX26" i="29"/>
  <c r="KW26" i="29"/>
  <c r="KV26" i="29"/>
  <c r="KU26" i="29"/>
  <c r="KT26" i="29"/>
  <c r="KR26" i="29"/>
  <c r="KQ26" i="29"/>
  <c r="KP26" i="29"/>
  <c r="KO26" i="29"/>
  <c r="KN26" i="29"/>
  <c r="KM26" i="29"/>
  <c r="KL26" i="29"/>
  <c r="KK26" i="29"/>
  <c r="KJ26" i="29"/>
  <c r="KI26" i="29"/>
  <c r="KH26" i="29"/>
  <c r="KG26" i="29"/>
  <c r="KF26" i="29"/>
  <c r="KE26" i="29"/>
  <c r="KD26" i="29"/>
  <c r="KC26" i="29"/>
  <c r="KB26" i="29"/>
  <c r="KA26" i="29"/>
  <c r="JZ26" i="29"/>
  <c r="JY26" i="29"/>
  <c r="JX26" i="29"/>
  <c r="JW26" i="29"/>
  <c r="JV26" i="29"/>
  <c r="JU26" i="29"/>
  <c r="JT26" i="29"/>
  <c r="JS26" i="29"/>
  <c r="JR26" i="29"/>
  <c r="JQ26" i="29"/>
  <c r="JP26" i="29"/>
  <c r="JO26" i="29"/>
  <c r="JN26" i="29"/>
  <c r="JM26" i="29"/>
  <c r="JL26" i="29"/>
  <c r="JK26" i="29"/>
  <c r="JJ26" i="29"/>
  <c r="JI26" i="29"/>
  <c r="JH26" i="29"/>
  <c r="IX26" i="29"/>
  <c r="IU26" i="29"/>
  <c r="IL26" i="29"/>
  <c r="II26" i="29"/>
  <c r="IG26" i="29"/>
  <c r="HZ26" i="29"/>
  <c r="HW26" i="29"/>
  <c r="HT26" i="29"/>
  <c r="HS26" i="29"/>
  <c r="HR26" i="29"/>
  <c r="HQ26" i="29"/>
  <c r="HP26" i="29"/>
  <c r="HO26" i="29"/>
  <c r="HN26" i="29"/>
  <c r="HM26" i="29"/>
  <c r="HL26" i="29"/>
  <c r="HK26" i="29"/>
  <c r="HJ26" i="29"/>
  <c r="HI26" i="29"/>
  <c r="HH26" i="29"/>
  <c r="HG26" i="29"/>
  <c r="HF26" i="29"/>
  <c r="HE26" i="29"/>
  <c r="HD26" i="29"/>
  <c r="HC26" i="29"/>
  <c r="HB26" i="29"/>
  <c r="HA26" i="29"/>
  <c r="GZ26" i="29"/>
  <c r="GY26" i="29"/>
  <c r="GX26" i="29"/>
  <c r="GW26" i="29"/>
  <c r="GV26" i="29"/>
  <c r="GU26" i="29"/>
  <c r="GT26" i="29"/>
  <c r="GS26" i="29"/>
  <c r="GR26" i="29"/>
  <c r="GQ26" i="29"/>
  <c r="GP26" i="29"/>
  <c r="GO26" i="29"/>
  <c r="GN26" i="29"/>
  <c r="GM26" i="29"/>
  <c r="GL26" i="29"/>
  <c r="GK26" i="29"/>
  <c r="GJ26" i="29"/>
  <c r="GH26" i="29"/>
  <c r="GG26" i="29"/>
  <c r="GF26" i="29"/>
  <c r="GE26" i="29"/>
  <c r="GD26" i="29"/>
  <c r="GC26" i="29"/>
  <c r="GB26" i="29"/>
  <c r="GA26" i="29"/>
  <c r="FZ26" i="29"/>
  <c r="FY26" i="29"/>
  <c r="FX26" i="29"/>
  <c r="FW26" i="29"/>
  <c r="FV26" i="29"/>
  <c r="FU26" i="29"/>
  <c r="FT26" i="29"/>
  <c r="FS26" i="29"/>
  <c r="FR26" i="29"/>
  <c r="FQ26" i="29"/>
  <c r="FP26" i="29"/>
  <c r="FO26" i="29"/>
  <c r="FN26" i="29"/>
  <c r="FM26" i="29"/>
  <c r="FL26" i="29"/>
  <c r="FK26" i="29"/>
  <c r="FJ26" i="29"/>
  <c r="FI26" i="29"/>
  <c r="FH26" i="29"/>
  <c r="FG26" i="29"/>
  <c r="FF26" i="29"/>
  <c r="FE26" i="29"/>
  <c r="FD26" i="29"/>
  <c r="FC26" i="29"/>
  <c r="FB26" i="29"/>
  <c r="FA26" i="29"/>
  <c r="EZ26" i="29"/>
  <c r="EY26" i="29"/>
  <c r="EX26" i="29"/>
  <c r="EV26" i="29"/>
  <c r="EU26" i="29"/>
  <c r="ET26" i="29"/>
  <c r="ES26" i="29"/>
  <c r="ER26" i="29"/>
  <c r="EQ26" i="29"/>
  <c r="EP26" i="29"/>
  <c r="EO26" i="29"/>
  <c r="EN26" i="29"/>
  <c r="EM26" i="29"/>
  <c r="EL26" i="29"/>
  <c r="EK26" i="29"/>
  <c r="EJ26" i="29"/>
  <c r="EI26" i="29"/>
  <c r="EH26" i="29"/>
  <c r="EG26" i="29"/>
  <c r="EF26" i="29"/>
  <c r="EE26" i="29"/>
  <c r="ED26" i="29"/>
  <c r="EC26" i="29"/>
  <c r="EB26" i="29"/>
  <c r="EA26" i="29"/>
  <c r="DZ26" i="29"/>
  <c r="DY26" i="29"/>
  <c r="DX26" i="29"/>
  <c r="DW26" i="29"/>
  <c r="DV26" i="29"/>
  <c r="DU26" i="29"/>
  <c r="DT26" i="29"/>
  <c r="DS26" i="29"/>
  <c r="DR26" i="29"/>
  <c r="DQ26" i="29"/>
  <c r="DP26" i="29"/>
  <c r="DO26" i="29"/>
  <c r="DN26" i="29"/>
  <c r="DM26" i="29"/>
  <c r="DL26" i="29"/>
  <c r="DJ26" i="29"/>
  <c r="DG26" i="29"/>
  <c r="DE26" i="29"/>
  <c r="CX26" i="29"/>
  <c r="CU26" i="29"/>
  <c r="CS26" i="29"/>
  <c r="CL26" i="29"/>
  <c r="CI26" i="29"/>
  <c r="CG26" i="29"/>
  <c r="BZ26" i="29"/>
  <c r="BW26" i="29"/>
  <c r="BU26" i="29"/>
  <c r="BN26" i="29"/>
  <c r="BK26" i="29"/>
  <c r="BI26" i="29"/>
  <c r="BB26" i="29"/>
  <c r="AY26" i="29"/>
  <c r="AW26" i="29"/>
  <c r="AP26" i="29"/>
  <c r="AK26" i="29"/>
  <c r="AD26" i="29"/>
  <c r="AA26" i="29"/>
  <c r="Y26" i="29"/>
  <c r="R26" i="29"/>
  <c r="O26" i="29"/>
  <c r="M26" i="29"/>
  <c r="F26" i="29"/>
  <c r="C26" i="29"/>
  <c r="PB25" i="29"/>
  <c r="PA25" i="29"/>
  <c r="OZ25" i="29"/>
  <c r="OY25" i="29"/>
  <c r="OX25" i="29"/>
  <c r="OW25" i="29"/>
  <c r="OV25" i="29"/>
  <c r="OU25" i="29"/>
  <c r="OT25" i="29"/>
  <c r="OS25" i="29"/>
  <c r="OR25" i="29"/>
  <c r="OQ25" i="29"/>
  <c r="OP25" i="29"/>
  <c r="OO25" i="29"/>
  <c r="ON25" i="29"/>
  <c r="OM25" i="29"/>
  <c r="OL25" i="29"/>
  <c r="OK25" i="29"/>
  <c r="OJ25" i="29"/>
  <c r="OI25" i="29"/>
  <c r="OH25" i="29"/>
  <c r="OG25" i="29"/>
  <c r="OG26" i="29" s="1"/>
  <c r="OF25" i="29"/>
  <c r="OE25" i="29"/>
  <c r="OD25" i="29"/>
  <c r="OC25" i="29"/>
  <c r="OB25" i="29"/>
  <c r="OA25" i="29"/>
  <c r="NZ25" i="29"/>
  <c r="NY25" i="29"/>
  <c r="NX25" i="29"/>
  <c r="NW25" i="29"/>
  <c r="NV25" i="29"/>
  <c r="NU25" i="29"/>
  <c r="NU26" i="29" s="1"/>
  <c r="NT25" i="29"/>
  <c r="NS25" i="29"/>
  <c r="PC25" i="29" s="1"/>
  <c r="NR25" i="29"/>
  <c r="NQ25" i="29"/>
  <c r="ME25" i="29"/>
  <c r="KS25" i="29"/>
  <c r="JF25" i="29"/>
  <c r="JE25" i="29"/>
  <c r="JE26" i="29" s="1"/>
  <c r="JD25" i="29"/>
  <c r="JC25" i="29"/>
  <c r="JB25" i="29"/>
  <c r="JA25" i="29"/>
  <c r="IZ25" i="29"/>
  <c r="IY25" i="29"/>
  <c r="IX25" i="29"/>
  <c r="IW25" i="29"/>
  <c r="IV25" i="29"/>
  <c r="IU25" i="29"/>
  <c r="IT25" i="29"/>
  <c r="IS25" i="29"/>
  <c r="IS26" i="29" s="1"/>
  <c r="IR25" i="29"/>
  <c r="IQ25" i="29"/>
  <c r="IP25" i="29"/>
  <c r="IO25" i="29"/>
  <c r="IN25" i="29"/>
  <c r="IM25" i="29"/>
  <c r="IL25" i="29"/>
  <c r="IK25" i="29"/>
  <c r="IJ25" i="29"/>
  <c r="II25" i="29"/>
  <c r="IH25" i="29"/>
  <c r="IG25" i="29"/>
  <c r="IF25" i="29"/>
  <c r="IE25" i="29"/>
  <c r="ID25" i="29"/>
  <c r="IC25" i="29"/>
  <c r="IB25" i="29"/>
  <c r="IA25" i="29"/>
  <c r="HZ25" i="29"/>
  <c r="HY25" i="29"/>
  <c r="HX25" i="29"/>
  <c r="HW25" i="29"/>
  <c r="JG25" i="29" s="1"/>
  <c r="HV25" i="29"/>
  <c r="HU25" i="29"/>
  <c r="HU26" i="29" s="1"/>
  <c r="GI25" i="29"/>
  <c r="EW25" i="29"/>
  <c r="DJ25" i="29"/>
  <c r="DI25" i="29"/>
  <c r="DH25" i="29"/>
  <c r="DG25" i="29"/>
  <c r="DF25" i="29"/>
  <c r="DE25" i="29"/>
  <c r="DD25" i="29"/>
  <c r="DD26" i="29" s="1"/>
  <c r="DC25" i="29"/>
  <c r="DB25" i="29"/>
  <c r="DA25" i="29"/>
  <c r="CZ25" i="29"/>
  <c r="CY25" i="29"/>
  <c r="CX25" i="29"/>
  <c r="CW25" i="29"/>
  <c r="CV25" i="29"/>
  <c r="CU25" i="29"/>
  <c r="CT25" i="29"/>
  <c r="CS25" i="29"/>
  <c r="CR25" i="29"/>
  <c r="CR26" i="29" s="1"/>
  <c r="CQ25" i="29"/>
  <c r="CP25" i="29"/>
  <c r="CO25" i="29"/>
  <c r="CN25" i="29"/>
  <c r="CM25" i="29"/>
  <c r="CL25" i="29"/>
  <c r="CK25" i="29"/>
  <c r="CJ25" i="29"/>
  <c r="CI25" i="29"/>
  <c r="CH25" i="29"/>
  <c r="CG25" i="29"/>
  <c r="CF25" i="29"/>
  <c r="CF26" i="29" s="1"/>
  <c r="CE25" i="29"/>
  <c r="CD25" i="29"/>
  <c r="CC25" i="29"/>
  <c r="CB25" i="29"/>
  <c r="CA25" i="29"/>
  <c r="DK25" i="29" s="1"/>
  <c r="BZ25" i="29"/>
  <c r="BX25" i="29"/>
  <c r="BW25" i="29"/>
  <c r="BV25" i="29"/>
  <c r="BU25" i="29"/>
  <c r="BT25" i="29"/>
  <c r="BT26" i="29" s="1"/>
  <c r="BS25" i="29"/>
  <c r="BR25" i="29"/>
  <c r="BQ25" i="29"/>
  <c r="BP25" i="29"/>
  <c r="BO25" i="29"/>
  <c r="BN25" i="29"/>
  <c r="BM25" i="29"/>
  <c r="BL25" i="29"/>
  <c r="BK25" i="29"/>
  <c r="BJ25" i="29"/>
  <c r="BI25" i="29"/>
  <c r="BH25" i="29"/>
  <c r="BH26" i="29" s="1"/>
  <c r="BG25" i="29"/>
  <c r="BF25" i="29"/>
  <c r="BE25" i="29"/>
  <c r="BD25" i="29"/>
  <c r="BC25" i="29"/>
  <c r="BB25" i="29"/>
  <c r="BA25" i="29"/>
  <c r="AZ25" i="29"/>
  <c r="AY25" i="29"/>
  <c r="AX25" i="29"/>
  <c r="AW25" i="29"/>
  <c r="AV25" i="29"/>
  <c r="AV26" i="29" s="1"/>
  <c r="AU25" i="29"/>
  <c r="AT25" i="29"/>
  <c r="AS25" i="29"/>
  <c r="AR25" i="29"/>
  <c r="AQ25" i="29"/>
  <c r="AP25" i="29"/>
  <c r="AO25" i="29"/>
  <c r="BY25" i="29" s="1"/>
  <c r="AN25" i="29"/>
  <c r="AL25" i="29"/>
  <c r="AK25" i="29"/>
  <c r="AJ25" i="29"/>
  <c r="AJ26" i="29" s="1"/>
  <c r="AI25" i="29"/>
  <c r="AH25" i="29"/>
  <c r="AG25" i="29"/>
  <c r="AF25" i="29"/>
  <c r="AE25" i="29"/>
  <c r="AD25" i="29"/>
  <c r="AC25" i="29"/>
  <c r="AB25" i="29"/>
  <c r="AA25" i="29"/>
  <c r="Z25" i="29"/>
  <c r="Y25" i="29"/>
  <c r="X25" i="29"/>
  <c r="X26" i="29" s="1"/>
  <c r="W25" i="29"/>
  <c r="V25" i="29"/>
  <c r="U25" i="29"/>
  <c r="T25" i="29"/>
  <c r="S25" i="29"/>
  <c r="R25" i="29"/>
  <c r="Q25" i="29"/>
  <c r="P25" i="29"/>
  <c r="O25" i="29"/>
  <c r="N25" i="29"/>
  <c r="M25" i="29"/>
  <c r="L25" i="29"/>
  <c r="L26" i="29" s="1"/>
  <c r="K25" i="29"/>
  <c r="J25" i="29"/>
  <c r="I25" i="29"/>
  <c r="H25" i="29"/>
  <c r="G25" i="29"/>
  <c r="F25" i="29"/>
  <c r="E25" i="29"/>
  <c r="D25" i="29"/>
  <c r="C25" i="29"/>
  <c r="B25" i="29"/>
  <c r="AM25" i="29" s="1"/>
  <c r="PB24" i="29"/>
  <c r="PB26" i="29" s="1"/>
  <c r="PA24" i="29"/>
  <c r="PA26" i="29" s="1"/>
  <c r="OZ24" i="29"/>
  <c r="OZ26" i="29" s="1"/>
  <c r="OY24" i="29"/>
  <c r="OY26" i="29" s="1"/>
  <c r="OX24" i="29"/>
  <c r="OW24" i="29"/>
  <c r="OW26" i="29" s="1"/>
  <c r="OV24" i="29"/>
  <c r="OU24" i="29"/>
  <c r="OT24" i="29"/>
  <c r="OT26" i="29" s="1"/>
  <c r="OS24" i="29"/>
  <c r="OR24" i="29"/>
  <c r="OR26" i="29" s="1"/>
  <c r="OQ24" i="29"/>
  <c r="OQ26" i="29" s="1"/>
  <c r="OP24" i="29"/>
  <c r="OP26" i="29" s="1"/>
  <c r="OO24" i="29"/>
  <c r="OO26" i="29" s="1"/>
  <c r="ON24" i="29"/>
  <c r="ON26" i="29" s="1"/>
  <c r="OM24" i="29"/>
  <c r="OM26" i="29" s="1"/>
  <c r="OL24" i="29"/>
  <c r="OK24" i="29"/>
  <c r="OK26" i="29" s="1"/>
  <c r="OJ24" i="29"/>
  <c r="OI24" i="29"/>
  <c r="OI26" i="29" s="1"/>
  <c r="OH24" i="29"/>
  <c r="OH26" i="29" s="1"/>
  <c r="OG24" i="29"/>
  <c r="OF24" i="29"/>
  <c r="OF26" i="29" s="1"/>
  <c r="OE24" i="29"/>
  <c r="OE26" i="29" s="1"/>
  <c r="OD24" i="29"/>
  <c r="OD26" i="29" s="1"/>
  <c r="OC24" i="29"/>
  <c r="OC26" i="29" s="1"/>
  <c r="OB24" i="29"/>
  <c r="OB26" i="29" s="1"/>
  <c r="OA24" i="29"/>
  <c r="OA26" i="29" s="1"/>
  <c r="NZ24" i="29"/>
  <c r="NY24" i="29"/>
  <c r="NY26" i="29" s="1"/>
  <c r="NX24" i="29"/>
  <c r="NW24" i="29"/>
  <c r="NV24" i="29"/>
  <c r="NV26" i="29" s="1"/>
  <c r="NU24" i="29"/>
  <c r="NT24" i="29"/>
  <c r="NT26" i="29" s="1"/>
  <c r="NS24" i="29"/>
  <c r="NS26" i="29" s="1"/>
  <c r="NR24" i="29"/>
  <c r="NR26" i="29" s="1"/>
  <c r="NQ24" i="29"/>
  <c r="NQ26" i="29" s="1"/>
  <c r="ME24" i="29"/>
  <c r="ME26" i="29" s="1"/>
  <c r="KS24" i="29"/>
  <c r="KS26" i="29" s="1"/>
  <c r="JF24" i="29"/>
  <c r="JF26" i="29" s="1"/>
  <c r="JE24" i="29"/>
  <c r="JD24" i="29"/>
  <c r="JD26" i="29" s="1"/>
  <c r="JC24" i="29"/>
  <c r="JC26" i="29" s="1"/>
  <c r="JB24" i="29"/>
  <c r="JB26" i="29" s="1"/>
  <c r="JA24" i="29"/>
  <c r="JA26" i="29" s="1"/>
  <c r="IZ24" i="29"/>
  <c r="IZ26" i="29" s="1"/>
  <c r="IY24" i="29"/>
  <c r="IY26" i="29" s="1"/>
  <c r="IX24" i="29"/>
  <c r="IW24" i="29"/>
  <c r="IW26" i="29" s="1"/>
  <c r="IV24" i="29"/>
  <c r="IV26" i="29" s="1"/>
  <c r="IU24" i="29"/>
  <c r="IT24" i="29"/>
  <c r="IT26" i="29" s="1"/>
  <c r="IS24" i="29"/>
  <c r="IR24" i="29"/>
  <c r="IR26" i="29" s="1"/>
  <c r="IQ24" i="29"/>
  <c r="IQ26" i="29" s="1"/>
  <c r="IP24" i="29"/>
  <c r="IP26" i="29" s="1"/>
  <c r="IO24" i="29"/>
  <c r="IO26" i="29" s="1"/>
  <c r="IN24" i="29"/>
  <c r="IN26" i="29" s="1"/>
  <c r="IM24" i="29"/>
  <c r="IM26" i="29" s="1"/>
  <c r="IL24" i="29"/>
  <c r="IK24" i="29"/>
  <c r="IK26" i="29" s="1"/>
  <c r="IJ24" i="29"/>
  <c r="IJ26" i="29" s="1"/>
  <c r="II24" i="29"/>
  <c r="IH24" i="29"/>
  <c r="IH26" i="29" s="1"/>
  <c r="IG24" i="29"/>
  <c r="IF24" i="29"/>
  <c r="IF26" i="29" s="1"/>
  <c r="IE24" i="29"/>
  <c r="IE26" i="29" s="1"/>
  <c r="ID24" i="29"/>
  <c r="ID26" i="29" s="1"/>
  <c r="IC24" i="29"/>
  <c r="IC26" i="29" s="1"/>
  <c r="IB24" i="29"/>
  <c r="IB26" i="29" s="1"/>
  <c r="IA24" i="29"/>
  <c r="IA26" i="29" s="1"/>
  <c r="HZ24" i="29"/>
  <c r="HY24" i="29"/>
  <c r="HY26" i="29" s="1"/>
  <c r="HX24" i="29"/>
  <c r="HX26" i="29" s="1"/>
  <c r="HW24" i="29"/>
  <c r="HV24" i="29"/>
  <c r="HU24" i="29"/>
  <c r="GI24" i="29"/>
  <c r="GI26" i="29" s="1"/>
  <c r="EW24" i="29"/>
  <c r="EW26" i="29" s="1"/>
  <c r="DJ24" i="29"/>
  <c r="DI24" i="29"/>
  <c r="DI26" i="29" s="1"/>
  <c r="DH24" i="29"/>
  <c r="DH26" i="29" s="1"/>
  <c r="DG24" i="29"/>
  <c r="DF24" i="29"/>
  <c r="DF26" i="29" s="1"/>
  <c r="DE24" i="29"/>
  <c r="DD24" i="29"/>
  <c r="DC24" i="29"/>
  <c r="DC26" i="29" s="1"/>
  <c r="DB24" i="29"/>
  <c r="DB26" i="29" s="1"/>
  <c r="DA24" i="29"/>
  <c r="DA26" i="29" s="1"/>
  <c r="CZ24" i="29"/>
  <c r="CZ26" i="29" s="1"/>
  <c r="CY24" i="29"/>
  <c r="CY26" i="29" s="1"/>
  <c r="CX24" i="29"/>
  <c r="CW24" i="29"/>
  <c r="CW26" i="29" s="1"/>
  <c r="CV24" i="29"/>
  <c r="CV26" i="29" s="1"/>
  <c r="CU24" i="29"/>
  <c r="CT24" i="29"/>
  <c r="CT26" i="29" s="1"/>
  <c r="CS24" i="29"/>
  <c r="CR24" i="29"/>
  <c r="CQ24" i="29"/>
  <c r="CQ26" i="29" s="1"/>
  <c r="CP24" i="29"/>
  <c r="CP26" i="29" s="1"/>
  <c r="CO24" i="29"/>
  <c r="CO26" i="29" s="1"/>
  <c r="CN24" i="29"/>
  <c r="CN26" i="29" s="1"/>
  <c r="CM24" i="29"/>
  <c r="CM26" i="29" s="1"/>
  <c r="CL24" i="29"/>
  <c r="CK24" i="29"/>
  <c r="CK26" i="29" s="1"/>
  <c r="CJ24" i="29"/>
  <c r="CJ26" i="29" s="1"/>
  <c r="CI24" i="29"/>
  <c r="CH24" i="29"/>
  <c r="CH26" i="29" s="1"/>
  <c r="CG24" i="29"/>
  <c r="CF24" i="29"/>
  <c r="CE24" i="29"/>
  <c r="CE26" i="29" s="1"/>
  <c r="CD24" i="29"/>
  <c r="CD26" i="29" s="1"/>
  <c r="CC24" i="29"/>
  <c r="CC26" i="29" s="1"/>
  <c r="CB24" i="29"/>
  <c r="CB26" i="29" s="1"/>
  <c r="CA24" i="29"/>
  <c r="CA26" i="29" s="1"/>
  <c r="BZ24" i="29"/>
  <c r="BX24" i="29"/>
  <c r="BX26" i="29" s="1"/>
  <c r="BW24" i="29"/>
  <c r="BV24" i="29"/>
  <c r="BV26" i="29" s="1"/>
  <c r="BU24" i="29"/>
  <c r="BT24" i="29"/>
  <c r="BS24" i="29"/>
  <c r="BS26" i="29" s="1"/>
  <c r="BR24" i="29"/>
  <c r="BR26" i="29" s="1"/>
  <c r="BQ24" i="29"/>
  <c r="BQ26" i="29" s="1"/>
  <c r="BP24" i="29"/>
  <c r="BP26" i="29" s="1"/>
  <c r="BO24" i="29"/>
  <c r="BO26" i="29" s="1"/>
  <c r="BN24" i="29"/>
  <c r="BM24" i="29"/>
  <c r="BM26" i="29" s="1"/>
  <c r="BL24" i="29"/>
  <c r="BL26" i="29" s="1"/>
  <c r="BK24" i="29"/>
  <c r="BJ24" i="29"/>
  <c r="BJ26" i="29" s="1"/>
  <c r="BI24" i="29"/>
  <c r="BH24" i="29"/>
  <c r="BG24" i="29"/>
  <c r="BG26" i="29" s="1"/>
  <c r="BF24" i="29"/>
  <c r="BF26" i="29" s="1"/>
  <c r="BE24" i="29"/>
  <c r="BE26" i="29" s="1"/>
  <c r="BD24" i="29"/>
  <c r="BD26" i="29" s="1"/>
  <c r="BC24" i="29"/>
  <c r="BC26" i="29" s="1"/>
  <c r="BB24" i="29"/>
  <c r="BA24" i="29"/>
  <c r="BA26" i="29" s="1"/>
  <c r="AZ24" i="29"/>
  <c r="AZ26" i="29" s="1"/>
  <c r="AY24" i="29"/>
  <c r="AX24" i="29"/>
  <c r="AX26" i="29" s="1"/>
  <c r="AW24" i="29"/>
  <c r="AV24" i="29"/>
  <c r="AU24" i="29"/>
  <c r="AU26" i="29" s="1"/>
  <c r="AT24" i="29"/>
  <c r="AT26" i="29" s="1"/>
  <c r="AS24" i="29"/>
  <c r="AS26" i="29" s="1"/>
  <c r="AR24" i="29"/>
  <c r="AR26" i="29" s="1"/>
  <c r="AQ24" i="29"/>
  <c r="AQ26" i="29" s="1"/>
  <c r="AP24" i="29"/>
  <c r="AO24" i="29"/>
  <c r="AO26" i="29" s="1"/>
  <c r="AN24" i="29"/>
  <c r="AL24" i="29"/>
  <c r="AL26" i="29" s="1"/>
  <c r="AK24" i="29"/>
  <c r="AJ24" i="29"/>
  <c r="AI24" i="29"/>
  <c r="AI26" i="29" s="1"/>
  <c r="AH24" i="29"/>
  <c r="AH26" i="29" s="1"/>
  <c r="AG24" i="29"/>
  <c r="AG26" i="29" s="1"/>
  <c r="AF24" i="29"/>
  <c r="AF26" i="29" s="1"/>
  <c r="AE24" i="29"/>
  <c r="AE26" i="29" s="1"/>
  <c r="AD24" i="29"/>
  <c r="AC24" i="29"/>
  <c r="AB24" i="29"/>
  <c r="AB26" i="29" s="1"/>
  <c r="AA24" i="29"/>
  <c r="Z24" i="29"/>
  <c r="Z26" i="29" s="1"/>
  <c r="Y24" i="29"/>
  <c r="X24" i="29"/>
  <c r="W24" i="29"/>
  <c r="W26" i="29" s="1"/>
  <c r="V24" i="29"/>
  <c r="V26" i="29" s="1"/>
  <c r="U24" i="29"/>
  <c r="U26" i="29" s="1"/>
  <c r="T24" i="29"/>
  <c r="T26" i="29" s="1"/>
  <c r="S24" i="29"/>
  <c r="S26" i="29" s="1"/>
  <c r="R24" i="29"/>
  <c r="Q24" i="29"/>
  <c r="P24" i="29"/>
  <c r="P26" i="29" s="1"/>
  <c r="O24" i="29"/>
  <c r="N24" i="29"/>
  <c r="N26" i="29" s="1"/>
  <c r="M24" i="29"/>
  <c r="L24" i="29"/>
  <c r="K24" i="29"/>
  <c r="K26" i="29" s="1"/>
  <c r="J24" i="29"/>
  <c r="J26" i="29" s="1"/>
  <c r="I24" i="29"/>
  <c r="I26" i="29" s="1"/>
  <c r="H24" i="29"/>
  <c r="H26" i="29" s="1"/>
  <c r="G24" i="29"/>
  <c r="G26" i="29" s="1"/>
  <c r="F24" i="29"/>
  <c r="E24" i="29"/>
  <c r="D24" i="29"/>
  <c r="D26" i="29" s="1"/>
  <c r="C24" i="29"/>
  <c r="B24" i="29"/>
  <c r="PA23" i="29"/>
  <c r="OR23" i="29"/>
  <c r="OO23" i="29"/>
  <c r="OF23" i="29"/>
  <c r="OC23" i="29"/>
  <c r="NT23" i="29"/>
  <c r="NQ23" i="29"/>
  <c r="NP23" i="29"/>
  <c r="NO23" i="29"/>
  <c r="NN23" i="29"/>
  <c r="NM23" i="29"/>
  <c r="NL23" i="29"/>
  <c r="NK23" i="29"/>
  <c r="NJ23" i="29"/>
  <c r="NI23" i="29"/>
  <c r="NH23" i="29"/>
  <c r="NG23" i="29"/>
  <c r="NF23" i="29"/>
  <c r="NE23" i="29"/>
  <c r="ND23" i="29"/>
  <c r="NC23" i="29"/>
  <c r="NB23" i="29"/>
  <c r="NA23" i="29"/>
  <c r="MZ23" i="29"/>
  <c r="MY23" i="29"/>
  <c r="MX23" i="29"/>
  <c r="MW23" i="29"/>
  <c r="MV23" i="29"/>
  <c r="MU23" i="29"/>
  <c r="MT23" i="29"/>
  <c r="MS23" i="29"/>
  <c r="MR23" i="29"/>
  <c r="MQ23" i="29"/>
  <c r="MP23" i="29"/>
  <c r="MO23" i="29"/>
  <c r="MN23" i="29"/>
  <c r="MM23" i="29"/>
  <c r="ML23" i="29"/>
  <c r="MK23" i="29"/>
  <c r="MJ23" i="29"/>
  <c r="MI23" i="29"/>
  <c r="MH23" i="29"/>
  <c r="MG23" i="29"/>
  <c r="MF23" i="29"/>
  <c r="ME23" i="29"/>
  <c r="MD23" i="29"/>
  <c r="MC23" i="29"/>
  <c r="MB23" i="29"/>
  <c r="MA23" i="29"/>
  <c r="LZ23" i="29"/>
  <c r="LY23" i="29"/>
  <c r="LX23" i="29"/>
  <c r="LW23" i="29"/>
  <c r="LV23" i="29"/>
  <c r="LU23" i="29"/>
  <c r="LT23" i="29"/>
  <c r="LS23" i="29"/>
  <c r="LR23" i="29"/>
  <c r="LQ23" i="29"/>
  <c r="LP23" i="29"/>
  <c r="LO23" i="29"/>
  <c r="LN23" i="29"/>
  <c r="LM23" i="29"/>
  <c r="LL23" i="29"/>
  <c r="LK23" i="29"/>
  <c r="LJ23" i="29"/>
  <c r="LI23" i="29"/>
  <c r="LH23" i="29"/>
  <c r="LG23" i="29"/>
  <c r="LF23" i="29"/>
  <c r="LE23" i="29"/>
  <c r="LD23" i="29"/>
  <c r="LC23" i="29"/>
  <c r="LB23" i="29"/>
  <c r="LA23" i="29"/>
  <c r="KZ23" i="29"/>
  <c r="KY23" i="29"/>
  <c r="KX23" i="29"/>
  <c r="KW23" i="29"/>
  <c r="KV23" i="29"/>
  <c r="KU23" i="29"/>
  <c r="KT23" i="29"/>
  <c r="KR23" i="29"/>
  <c r="KQ23" i="29"/>
  <c r="KP23" i="29"/>
  <c r="KO23" i="29"/>
  <c r="KN23" i="29"/>
  <c r="KM23" i="29"/>
  <c r="KL23" i="29"/>
  <c r="KK23" i="29"/>
  <c r="KJ23" i="29"/>
  <c r="KI23" i="29"/>
  <c r="KH23" i="29"/>
  <c r="KG23" i="29"/>
  <c r="KF23" i="29"/>
  <c r="KE23" i="29"/>
  <c r="KD23" i="29"/>
  <c r="KC23" i="29"/>
  <c r="KB23" i="29"/>
  <c r="KA23" i="29"/>
  <c r="JZ23" i="29"/>
  <c r="JY23" i="29"/>
  <c r="JX23" i="29"/>
  <c r="JW23" i="29"/>
  <c r="JV23" i="29"/>
  <c r="JU23" i="29"/>
  <c r="JT23" i="29"/>
  <c r="JS23" i="29"/>
  <c r="JR23" i="29"/>
  <c r="JQ23" i="29"/>
  <c r="JP23" i="29"/>
  <c r="JO23" i="29"/>
  <c r="JN23" i="29"/>
  <c r="JM23" i="29"/>
  <c r="JL23" i="29"/>
  <c r="JK23" i="29"/>
  <c r="JJ23" i="29"/>
  <c r="JI23" i="29"/>
  <c r="JH23" i="29"/>
  <c r="JD23" i="29"/>
  <c r="JA23" i="29"/>
  <c r="IR23" i="29"/>
  <c r="IO23" i="29"/>
  <c r="IF23" i="29"/>
  <c r="IC23" i="29"/>
  <c r="HT23" i="29"/>
  <c r="HS23" i="29"/>
  <c r="HR23" i="29"/>
  <c r="HQ23" i="29"/>
  <c r="HP23" i="29"/>
  <c r="HO23" i="29"/>
  <c r="HN23" i="29"/>
  <c r="HM23" i="29"/>
  <c r="HL23" i="29"/>
  <c r="HK23" i="29"/>
  <c r="HJ23" i="29"/>
  <c r="HI23" i="29"/>
  <c r="HH23" i="29"/>
  <c r="HG23" i="29"/>
  <c r="HF23" i="29"/>
  <c r="HE23" i="29"/>
  <c r="HD23" i="29"/>
  <c r="HC23" i="29"/>
  <c r="HB23" i="29"/>
  <c r="HA23" i="29"/>
  <c r="GZ23" i="29"/>
  <c r="GY23" i="29"/>
  <c r="GX23" i="29"/>
  <c r="GW23" i="29"/>
  <c r="GV23" i="29"/>
  <c r="GU23" i="29"/>
  <c r="GT23" i="29"/>
  <c r="GS23" i="29"/>
  <c r="GR23" i="29"/>
  <c r="GQ23" i="29"/>
  <c r="GP23" i="29"/>
  <c r="GO23" i="29"/>
  <c r="GN23" i="29"/>
  <c r="GM23" i="29"/>
  <c r="GL23" i="29"/>
  <c r="GK23" i="29"/>
  <c r="GJ23" i="29"/>
  <c r="GH23" i="29"/>
  <c r="GG23" i="29"/>
  <c r="GF23" i="29"/>
  <c r="GE23" i="29"/>
  <c r="GD23" i="29"/>
  <c r="GC23" i="29"/>
  <c r="GB23" i="29"/>
  <c r="GA23" i="29"/>
  <c r="FZ23" i="29"/>
  <c r="FY23" i="29"/>
  <c r="FX23" i="29"/>
  <c r="FW23" i="29"/>
  <c r="FV23" i="29"/>
  <c r="FU23" i="29"/>
  <c r="FT23" i="29"/>
  <c r="FS23" i="29"/>
  <c r="FR23" i="29"/>
  <c r="FQ23" i="29"/>
  <c r="FP23" i="29"/>
  <c r="FO23" i="29"/>
  <c r="FN23" i="29"/>
  <c r="FM23" i="29"/>
  <c r="FL23" i="29"/>
  <c r="FK23" i="29"/>
  <c r="FJ23" i="29"/>
  <c r="FI23" i="29"/>
  <c r="FH23" i="29"/>
  <c r="FG23" i="29"/>
  <c r="FF23" i="29"/>
  <c r="FE23" i="29"/>
  <c r="FD23" i="29"/>
  <c r="FC23" i="29"/>
  <c r="FB23" i="29"/>
  <c r="FA23" i="29"/>
  <c r="EZ23" i="29"/>
  <c r="EY23" i="29"/>
  <c r="EX23" i="29"/>
  <c r="EW23" i="29"/>
  <c r="EV23" i="29"/>
  <c r="EU23" i="29"/>
  <c r="ET23" i="29"/>
  <c r="ES23" i="29"/>
  <c r="ER23" i="29"/>
  <c r="EQ23" i="29"/>
  <c r="EP23" i="29"/>
  <c r="EO23" i="29"/>
  <c r="EN23" i="29"/>
  <c r="EM23" i="29"/>
  <c r="EL23" i="29"/>
  <c r="EK23" i="29"/>
  <c r="EJ23" i="29"/>
  <c r="EI23" i="29"/>
  <c r="EH23" i="29"/>
  <c r="EG23" i="29"/>
  <c r="EF23" i="29"/>
  <c r="EE23" i="29"/>
  <c r="ED23" i="29"/>
  <c r="EC23" i="29"/>
  <c r="EB23" i="29"/>
  <c r="EA23" i="29"/>
  <c r="DZ23" i="29"/>
  <c r="DY23" i="29"/>
  <c r="DX23" i="29"/>
  <c r="DW23" i="29"/>
  <c r="DV23" i="29"/>
  <c r="DU23" i="29"/>
  <c r="DT23" i="29"/>
  <c r="DS23" i="29"/>
  <c r="DR23" i="29"/>
  <c r="DQ23" i="29"/>
  <c r="DP23" i="29"/>
  <c r="DO23" i="29"/>
  <c r="DN23" i="29"/>
  <c r="DM23" i="29"/>
  <c r="DL23" i="29"/>
  <c r="DD23" i="29"/>
  <c r="DA23" i="29"/>
  <c r="CY23" i="29"/>
  <c r="CR23" i="29"/>
  <c r="CO23" i="29"/>
  <c r="CM23" i="29"/>
  <c r="CF23" i="29"/>
  <c r="CC23" i="29"/>
  <c r="CA23" i="29"/>
  <c r="BT23" i="29"/>
  <c r="BQ23" i="29"/>
  <c r="BO23" i="29"/>
  <c r="BH23" i="29"/>
  <c r="BE23" i="29"/>
  <c r="BC23" i="29"/>
  <c r="AV23" i="29"/>
  <c r="AS23" i="29"/>
  <c r="AQ23" i="29"/>
  <c r="AJ23" i="29"/>
  <c r="AG23" i="29"/>
  <c r="AE23" i="29"/>
  <c r="X23" i="29"/>
  <c r="U23" i="29"/>
  <c r="S23" i="29"/>
  <c r="L23" i="29"/>
  <c r="I23" i="29"/>
  <c r="G23" i="29"/>
  <c r="PB22" i="29"/>
  <c r="PA22" i="29"/>
  <c r="OZ22" i="29"/>
  <c r="OY22" i="29"/>
  <c r="OY23" i="29" s="1"/>
  <c r="OX22" i="29"/>
  <c r="OW22" i="29"/>
  <c r="OV22" i="29"/>
  <c r="OU22" i="29"/>
  <c r="OT22" i="29"/>
  <c r="OS22" i="29"/>
  <c r="OR22" i="29"/>
  <c r="OQ22" i="29"/>
  <c r="OP22" i="29"/>
  <c r="OO22" i="29"/>
  <c r="ON22" i="29"/>
  <c r="OM22" i="29"/>
  <c r="OM23" i="29" s="1"/>
  <c r="OL22" i="29"/>
  <c r="OK22" i="29"/>
  <c r="OJ22" i="29"/>
  <c r="OI22" i="29"/>
  <c r="OH22" i="29"/>
  <c r="OG22" i="29"/>
  <c r="OF22" i="29"/>
  <c r="OE22" i="29"/>
  <c r="OD22" i="29"/>
  <c r="OC22" i="29"/>
  <c r="OB22" i="29"/>
  <c r="OA22" i="29"/>
  <c r="OA23" i="29" s="1"/>
  <c r="NZ22" i="29"/>
  <c r="NY22" i="29"/>
  <c r="NX22" i="29"/>
  <c r="NW22" i="29"/>
  <c r="NV22" i="29"/>
  <c r="NU22" i="29"/>
  <c r="NT22" i="29"/>
  <c r="NS22" i="29"/>
  <c r="NR22" i="29"/>
  <c r="NQ22" i="29"/>
  <c r="ME22" i="29"/>
  <c r="KS22" i="29"/>
  <c r="JF22" i="29"/>
  <c r="JE22" i="29"/>
  <c r="JD22" i="29"/>
  <c r="JC22" i="29"/>
  <c r="JB22" i="29"/>
  <c r="JA22" i="29"/>
  <c r="IZ22" i="29"/>
  <c r="IY22" i="29"/>
  <c r="IY23" i="29" s="1"/>
  <c r="IX22" i="29"/>
  <c r="IW22" i="29"/>
  <c r="IV22" i="29"/>
  <c r="IU22" i="29"/>
  <c r="IT22" i="29"/>
  <c r="IS22" i="29"/>
  <c r="IR22" i="29"/>
  <c r="IQ22" i="29"/>
  <c r="IP22" i="29"/>
  <c r="IO22" i="29"/>
  <c r="IN22" i="29"/>
  <c r="IM22" i="29"/>
  <c r="IM23" i="29" s="1"/>
  <c r="IL22" i="29"/>
  <c r="IK22" i="29"/>
  <c r="IJ22" i="29"/>
  <c r="II22" i="29"/>
  <c r="IH22" i="29"/>
  <c r="IG22" i="29"/>
  <c r="IF22" i="29"/>
  <c r="IE22" i="29"/>
  <c r="ID22" i="29"/>
  <c r="IC22" i="29"/>
  <c r="IB22" i="29"/>
  <c r="IA22" i="29"/>
  <c r="IA23" i="29" s="1"/>
  <c r="HZ22" i="29"/>
  <c r="HY22" i="29"/>
  <c r="HX22" i="29"/>
  <c r="HW22" i="29"/>
  <c r="HV22" i="29"/>
  <c r="HU22" i="29"/>
  <c r="GI22" i="29"/>
  <c r="EW22" i="29"/>
  <c r="DJ22" i="29"/>
  <c r="DJ23" i="29" s="1"/>
  <c r="DI22" i="29"/>
  <c r="DH22" i="29"/>
  <c r="DG22" i="29"/>
  <c r="DF22" i="29"/>
  <c r="DE22" i="29"/>
  <c r="DD22" i="29"/>
  <c r="DC22" i="29"/>
  <c r="DB22" i="29"/>
  <c r="DA22" i="29"/>
  <c r="CZ22" i="29"/>
  <c r="CY22" i="29"/>
  <c r="CX22" i="29"/>
  <c r="CX23" i="29" s="1"/>
  <c r="CW22" i="29"/>
  <c r="CV22" i="29"/>
  <c r="CU22" i="29"/>
  <c r="CT22" i="29"/>
  <c r="CS22" i="29"/>
  <c r="CR22" i="29"/>
  <c r="CQ22" i="29"/>
  <c r="CP22" i="29"/>
  <c r="CO22" i="29"/>
  <c r="CN22" i="29"/>
  <c r="CM22" i="29"/>
  <c r="CL22" i="29"/>
  <c r="CL23" i="29" s="1"/>
  <c r="CK22" i="29"/>
  <c r="CJ22" i="29"/>
  <c r="CI22" i="29"/>
  <c r="CH22" i="29"/>
  <c r="CG22" i="29"/>
  <c r="CF22" i="29"/>
  <c r="CE22" i="29"/>
  <c r="CD22" i="29"/>
  <c r="CC22" i="29"/>
  <c r="CB22" i="29"/>
  <c r="CA22" i="29"/>
  <c r="BZ22" i="29"/>
  <c r="BZ23" i="29" s="1"/>
  <c r="BX22" i="29"/>
  <c r="BW22" i="29"/>
  <c r="BV22" i="29"/>
  <c r="BU22" i="29"/>
  <c r="BT22" i="29"/>
  <c r="BS22" i="29"/>
  <c r="BR22" i="29"/>
  <c r="BQ22" i="29"/>
  <c r="BP22" i="29"/>
  <c r="BO22" i="29"/>
  <c r="BN22" i="29"/>
  <c r="BN23" i="29" s="1"/>
  <c r="BM22" i="29"/>
  <c r="BL22" i="29"/>
  <c r="BK22" i="29"/>
  <c r="BJ22" i="29"/>
  <c r="BI22" i="29"/>
  <c r="BH22" i="29"/>
  <c r="BG22" i="29"/>
  <c r="BF22" i="29"/>
  <c r="BE22" i="29"/>
  <c r="BD22" i="29"/>
  <c r="BC22" i="29"/>
  <c r="BB22" i="29"/>
  <c r="BB23" i="29" s="1"/>
  <c r="BA22" i="29"/>
  <c r="AZ22" i="29"/>
  <c r="AY22" i="29"/>
  <c r="AX22" i="29"/>
  <c r="AW22" i="29"/>
  <c r="AV22" i="29"/>
  <c r="AU22" i="29"/>
  <c r="AT22" i="29"/>
  <c r="AS22" i="29"/>
  <c r="AR22" i="29"/>
  <c r="AQ22" i="29"/>
  <c r="AP22" i="29"/>
  <c r="AP23" i="29" s="1"/>
  <c r="AO22" i="29"/>
  <c r="AN22" i="29"/>
  <c r="AL22" i="29"/>
  <c r="AK22" i="29"/>
  <c r="AJ22" i="29"/>
  <c r="AI22" i="29"/>
  <c r="AH22" i="29"/>
  <c r="AG22" i="29"/>
  <c r="AF22" i="29"/>
  <c r="AE22" i="29"/>
  <c r="AD22" i="29"/>
  <c r="AD23" i="29" s="1"/>
  <c r="AC22" i="29"/>
  <c r="AB22" i="29"/>
  <c r="AA22" i="29"/>
  <c r="Z22" i="29"/>
  <c r="Y22" i="29"/>
  <c r="X22" i="29"/>
  <c r="W22" i="29"/>
  <c r="V22" i="29"/>
  <c r="U22" i="29"/>
  <c r="T22" i="29"/>
  <c r="S22" i="29"/>
  <c r="R22" i="29"/>
  <c r="R23" i="29" s="1"/>
  <c r="Q22" i="29"/>
  <c r="P22" i="29"/>
  <c r="O22" i="29"/>
  <c r="N22" i="29"/>
  <c r="M22" i="29"/>
  <c r="L22" i="29"/>
  <c r="K22" i="29"/>
  <c r="J22" i="29"/>
  <c r="I22" i="29"/>
  <c r="H22" i="29"/>
  <c r="G22" i="29"/>
  <c r="F22" i="29"/>
  <c r="F23" i="29" s="1"/>
  <c r="E22" i="29"/>
  <c r="D22" i="29"/>
  <c r="C22" i="29"/>
  <c r="B22" i="29"/>
  <c r="PB21" i="29"/>
  <c r="PB23" i="29" s="1"/>
  <c r="PA21" i="29"/>
  <c r="OZ21" i="29"/>
  <c r="OZ23" i="29" s="1"/>
  <c r="OY21" i="29"/>
  <c r="OX21" i="29"/>
  <c r="OX23" i="29" s="1"/>
  <c r="OW21" i="29"/>
  <c r="OW23" i="29" s="1"/>
  <c r="OV21" i="29"/>
  <c r="OV23" i="29" s="1"/>
  <c r="OU21" i="29"/>
  <c r="OU23" i="29" s="1"/>
  <c r="OT21" i="29"/>
  <c r="OT23" i="29" s="1"/>
  <c r="OS21" i="29"/>
  <c r="OS23" i="29" s="1"/>
  <c r="OR21" i="29"/>
  <c r="OQ21" i="29"/>
  <c r="OQ23" i="29" s="1"/>
  <c r="OP21" i="29"/>
  <c r="OP23" i="29" s="1"/>
  <c r="OO21" i="29"/>
  <c r="ON21" i="29"/>
  <c r="ON23" i="29" s="1"/>
  <c r="OM21" i="29"/>
  <c r="OL21" i="29"/>
  <c r="OL23" i="29" s="1"/>
  <c r="OK21" i="29"/>
  <c r="OK23" i="29" s="1"/>
  <c r="OJ21" i="29"/>
  <c r="OJ23" i="29" s="1"/>
  <c r="OI21" i="29"/>
  <c r="OI23" i="29" s="1"/>
  <c r="OH21" i="29"/>
  <c r="OH23" i="29" s="1"/>
  <c r="OG21" i="29"/>
  <c r="OG23" i="29" s="1"/>
  <c r="OF21" i="29"/>
  <c r="OE21" i="29"/>
  <c r="OE23" i="29" s="1"/>
  <c r="OD21" i="29"/>
  <c r="OD23" i="29" s="1"/>
  <c r="OC21" i="29"/>
  <c r="OB21" i="29"/>
  <c r="OB23" i="29" s="1"/>
  <c r="OA21" i="29"/>
  <c r="NZ21" i="29"/>
  <c r="NZ23" i="29" s="1"/>
  <c r="NY21" i="29"/>
  <c r="NY23" i="29" s="1"/>
  <c r="NX21" i="29"/>
  <c r="NX23" i="29" s="1"/>
  <c r="NW21" i="29"/>
  <c r="NW23" i="29" s="1"/>
  <c r="NV21" i="29"/>
  <c r="NV23" i="29" s="1"/>
  <c r="NU21" i="29"/>
  <c r="NU23" i="29" s="1"/>
  <c r="NT21" i="29"/>
  <c r="NS21" i="29"/>
  <c r="NS23" i="29" s="1"/>
  <c r="NR21" i="29"/>
  <c r="NR23" i="29" s="1"/>
  <c r="NQ21" i="29"/>
  <c r="ME21" i="29"/>
  <c r="KS21" i="29"/>
  <c r="KS23" i="29" s="1"/>
  <c r="JF21" i="29"/>
  <c r="JF23" i="29" s="1"/>
  <c r="JE21" i="29"/>
  <c r="JE23" i="29" s="1"/>
  <c r="JD21" i="29"/>
  <c r="JC21" i="29"/>
  <c r="JC23" i="29" s="1"/>
  <c r="JB21" i="29"/>
  <c r="JB23" i="29" s="1"/>
  <c r="JA21" i="29"/>
  <c r="IZ21" i="29"/>
  <c r="IZ23" i="29" s="1"/>
  <c r="IY21" i="29"/>
  <c r="IX21" i="29"/>
  <c r="IX23" i="29" s="1"/>
  <c r="IW21" i="29"/>
  <c r="IW23" i="29" s="1"/>
  <c r="IV21" i="29"/>
  <c r="IV23" i="29" s="1"/>
  <c r="IU21" i="29"/>
  <c r="IU23" i="29" s="1"/>
  <c r="IT21" i="29"/>
  <c r="IT23" i="29" s="1"/>
  <c r="IS21" i="29"/>
  <c r="IS23" i="29" s="1"/>
  <c r="IR21" i="29"/>
  <c r="IQ21" i="29"/>
  <c r="IQ23" i="29" s="1"/>
  <c r="IP21" i="29"/>
  <c r="IP23" i="29" s="1"/>
  <c r="IO21" i="29"/>
  <c r="IN21" i="29"/>
  <c r="IN23" i="29" s="1"/>
  <c r="IM21" i="29"/>
  <c r="IL21" i="29"/>
  <c r="IL23" i="29" s="1"/>
  <c r="IK21" i="29"/>
  <c r="IK23" i="29" s="1"/>
  <c r="IJ21" i="29"/>
  <c r="IJ23" i="29" s="1"/>
  <c r="II21" i="29"/>
  <c r="II23" i="29" s="1"/>
  <c r="IH21" i="29"/>
  <c r="IH23" i="29" s="1"/>
  <c r="IG21" i="29"/>
  <c r="IG23" i="29" s="1"/>
  <c r="IF21" i="29"/>
  <c r="IE21" i="29"/>
  <c r="IE23" i="29" s="1"/>
  <c r="ID21" i="29"/>
  <c r="ID23" i="29" s="1"/>
  <c r="IC21" i="29"/>
  <c r="IB21" i="29"/>
  <c r="IB23" i="29" s="1"/>
  <c r="IA21" i="29"/>
  <c r="HZ21" i="29"/>
  <c r="HZ23" i="29" s="1"/>
  <c r="HY21" i="29"/>
  <c r="HY23" i="29" s="1"/>
  <c r="HX21" i="29"/>
  <c r="HX23" i="29" s="1"/>
  <c r="HW21" i="29"/>
  <c r="HW23" i="29" s="1"/>
  <c r="HV21" i="29"/>
  <c r="JG21" i="29" s="1"/>
  <c r="HU21" i="29"/>
  <c r="HU23" i="29" s="1"/>
  <c r="GI21" i="29"/>
  <c r="GI23" i="29" s="1"/>
  <c r="EW21" i="29"/>
  <c r="DJ21" i="29"/>
  <c r="DI21" i="29"/>
  <c r="DI23" i="29" s="1"/>
  <c r="DH21" i="29"/>
  <c r="DH23" i="29" s="1"/>
  <c r="DG21" i="29"/>
  <c r="DG23" i="29" s="1"/>
  <c r="DF21" i="29"/>
  <c r="DF23" i="29" s="1"/>
  <c r="DE21" i="29"/>
  <c r="DE23" i="29" s="1"/>
  <c r="DD21" i="29"/>
  <c r="DC21" i="29"/>
  <c r="DC23" i="29" s="1"/>
  <c r="DB21" i="29"/>
  <c r="DB23" i="29" s="1"/>
  <c r="DA21" i="29"/>
  <c r="CZ21" i="29"/>
  <c r="CZ23" i="29" s="1"/>
  <c r="CY21" i="29"/>
  <c r="CX21" i="29"/>
  <c r="CW21" i="29"/>
  <c r="CW23" i="29" s="1"/>
  <c r="CV21" i="29"/>
  <c r="CV23" i="29" s="1"/>
  <c r="CU21" i="29"/>
  <c r="CU23" i="29" s="1"/>
  <c r="CT21" i="29"/>
  <c r="CT23" i="29" s="1"/>
  <c r="CS21" i="29"/>
  <c r="CS23" i="29" s="1"/>
  <c r="CR21" i="29"/>
  <c r="CQ21" i="29"/>
  <c r="CQ23" i="29" s="1"/>
  <c r="CP21" i="29"/>
  <c r="CP23" i="29" s="1"/>
  <c r="CO21" i="29"/>
  <c r="CN21" i="29"/>
  <c r="CN23" i="29" s="1"/>
  <c r="CM21" i="29"/>
  <c r="CL21" i="29"/>
  <c r="CK21" i="29"/>
  <c r="CK23" i="29" s="1"/>
  <c r="CJ21" i="29"/>
  <c r="CJ23" i="29" s="1"/>
  <c r="CI21" i="29"/>
  <c r="CI23" i="29" s="1"/>
  <c r="CH21" i="29"/>
  <c r="CH23" i="29" s="1"/>
  <c r="CG21" i="29"/>
  <c r="CG23" i="29" s="1"/>
  <c r="CF21" i="29"/>
  <c r="CE21" i="29"/>
  <c r="CE23" i="29" s="1"/>
  <c r="CD21" i="29"/>
  <c r="CD23" i="29" s="1"/>
  <c r="CC21" i="29"/>
  <c r="CB21" i="29"/>
  <c r="CB23" i="29" s="1"/>
  <c r="CA21" i="29"/>
  <c r="BZ21" i="29"/>
  <c r="DK21" i="29" s="1"/>
  <c r="BX21" i="29"/>
  <c r="BX23" i="29" s="1"/>
  <c r="BW21" i="29"/>
  <c r="BW23" i="29" s="1"/>
  <c r="BV21" i="29"/>
  <c r="BV23" i="29" s="1"/>
  <c r="BU21" i="29"/>
  <c r="BT21" i="29"/>
  <c r="BS21" i="29"/>
  <c r="BS23" i="29" s="1"/>
  <c r="BR21" i="29"/>
  <c r="BR23" i="29" s="1"/>
  <c r="BQ21" i="29"/>
  <c r="BP21" i="29"/>
  <c r="BP23" i="29" s="1"/>
  <c r="BO21" i="29"/>
  <c r="BN21" i="29"/>
  <c r="BM21" i="29"/>
  <c r="BM23" i="29" s="1"/>
  <c r="BL21" i="29"/>
  <c r="BL23" i="29" s="1"/>
  <c r="BK21" i="29"/>
  <c r="BK23" i="29" s="1"/>
  <c r="BJ21" i="29"/>
  <c r="BJ23" i="29" s="1"/>
  <c r="BI21" i="29"/>
  <c r="BH21" i="29"/>
  <c r="BG21" i="29"/>
  <c r="BG23" i="29" s="1"/>
  <c r="BF21" i="29"/>
  <c r="BF23" i="29" s="1"/>
  <c r="BE21" i="29"/>
  <c r="BD21" i="29"/>
  <c r="BD23" i="29" s="1"/>
  <c r="BC21" i="29"/>
  <c r="BB21" i="29"/>
  <c r="BA21" i="29"/>
  <c r="BA23" i="29" s="1"/>
  <c r="AZ21" i="29"/>
  <c r="AZ23" i="29" s="1"/>
  <c r="AY21" i="29"/>
  <c r="AY23" i="29" s="1"/>
  <c r="AX21" i="29"/>
  <c r="AX23" i="29" s="1"/>
  <c r="AW21" i="29"/>
  <c r="AV21" i="29"/>
  <c r="AU21" i="29"/>
  <c r="AU23" i="29" s="1"/>
  <c r="AT21" i="29"/>
  <c r="AT23" i="29" s="1"/>
  <c r="AS21" i="29"/>
  <c r="AR21" i="29"/>
  <c r="AR23" i="29" s="1"/>
  <c r="AQ21" i="29"/>
  <c r="AP21" i="29"/>
  <c r="AO21" i="29"/>
  <c r="AO23" i="29" s="1"/>
  <c r="AN21" i="29"/>
  <c r="AN23" i="29" s="1"/>
  <c r="AL21" i="29"/>
  <c r="AL23" i="29" s="1"/>
  <c r="AK21" i="29"/>
  <c r="AJ21" i="29"/>
  <c r="AI21" i="29"/>
  <c r="AI23" i="29" s="1"/>
  <c r="AH21" i="29"/>
  <c r="AH23" i="29" s="1"/>
  <c r="AG21" i="29"/>
  <c r="AF21" i="29"/>
  <c r="AF23" i="29" s="1"/>
  <c r="AE21" i="29"/>
  <c r="AD21" i="29"/>
  <c r="AC21" i="29"/>
  <c r="AC23" i="29" s="1"/>
  <c r="AB21" i="29"/>
  <c r="AA21" i="29"/>
  <c r="AA23" i="29" s="1"/>
  <c r="Z21" i="29"/>
  <c r="Z23" i="29" s="1"/>
  <c r="Y21" i="29"/>
  <c r="X21" i="29"/>
  <c r="W21" i="29"/>
  <c r="W23" i="29" s="1"/>
  <c r="V21" i="29"/>
  <c r="V23" i="29" s="1"/>
  <c r="U21" i="29"/>
  <c r="T21" i="29"/>
  <c r="T23" i="29" s="1"/>
  <c r="S21" i="29"/>
  <c r="R21" i="29"/>
  <c r="Q21" i="29"/>
  <c r="Q23" i="29" s="1"/>
  <c r="P21" i="29"/>
  <c r="O21" i="29"/>
  <c r="O23" i="29" s="1"/>
  <c r="N21" i="29"/>
  <c r="N23" i="29" s="1"/>
  <c r="M21" i="29"/>
  <c r="L21" i="29"/>
  <c r="K21" i="29"/>
  <c r="K23" i="29" s="1"/>
  <c r="J21" i="29"/>
  <c r="J23" i="29" s="1"/>
  <c r="I21" i="29"/>
  <c r="H21" i="29"/>
  <c r="H23" i="29" s="1"/>
  <c r="G21" i="29"/>
  <c r="F21" i="29"/>
  <c r="E21" i="29"/>
  <c r="E23" i="29" s="1"/>
  <c r="D21" i="29"/>
  <c r="C21" i="29"/>
  <c r="C23" i="29" s="1"/>
  <c r="B21" i="29"/>
  <c r="B23" i="29" s="1"/>
  <c r="NW20" i="29"/>
  <c r="NP20" i="29"/>
  <c r="NO20" i="29"/>
  <c r="NN20" i="29"/>
  <c r="NM20" i="29"/>
  <c r="NL20" i="29"/>
  <c r="NK20" i="29"/>
  <c r="NJ20" i="29"/>
  <c r="NI20" i="29"/>
  <c r="NH20" i="29"/>
  <c r="NG20" i="29"/>
  <c r="NF20" i="29"/>
  <c r="NE20" i="29"/>
  <c r="ND20" i="29"/>
  <c r="NC20" i="29"/>
  <c r="NB20" i="29"/>
  <c r="NA20" i="29"/>
  <c r="MZ20" i="29"/>
  <c r="MY20" i="29"/>
  <c r="MX20" i="29"/>
  <c r="MW20" i="29"/>
  <c r="MV20" i="29"/>
  <c r="MU20" i="29"/>
  <c r="MT20" i="29"/>
  <c r="MS20" i="29"/>
  <c r="MR20" i="29"/>
  <c r="MQ20" i="29"/>
  <c r="MP20" i="29"/>
  <c r="MO20" i="29"/>
  <c r="MN20" i="29"/>
  <c r="MM20" i="29"/>
  <c r="ML20" i="29"/>
  <c r="MK20" i="29"/>
  <c r="MJ20" i="29"/>
  <c r="MI20" i="29"/>
  <c r="MH20" i="29"/>
  <c r="MG20" i="29"/>
  <c r="MF20" i="29"/>
  <c r="ME20" i="29"/>
  <c r="MD20" i="29"/>
  <c r="MC20" i="29"/>
  <c r="MB20" i="29"/>
  <c r="MA20" i="29"/>
  <c r="LZ20" i="29"/>
  <c r="LY20" i="29"/>
  <c r="LX20" i="29"/>
  <c r="LW20" i="29"/>
  <c r="LV20" i="29"/>
  <c r="LU20" i="29"/>
  <c r="LT20" i="29"/>
  <c r="LS20" i="29"/>
  <c r="LR20" i="29"/>
  <c r="LQ20" i="29"/>
  <c r="LP20" i="29"/>
  <c r="LO20" i="29"/>
  <c r="LN20" i="29"/>
  <c r="LM20" i="29"/>
  <c r="LL20" i="29"/>
  <c r="LK20" i="29"/>
  <c r="LJ20" i="29"/>
  <c r="LI20" i="29"/>
  <c r="LH20" i="29"/>
  <c r="LG20" i="29"/>
  <c r="LF20" i="29"/>
  <c r="LE20" i="29"/>
  <c r="LD20" i="29"/>
  <c r="LC20" i="29"/>
  <c r="LB20" i="29"/>
  <c r="LA20" i="29"/>
  <c r="KZ20" i="29"/>
  <c r="KY20" i="29"/>
  <c r="KX20" i="29"/>
  <c r="KW20" i="29"/>
  <c r="KV20" i="29"/>
  <c r="KU20" i="29"/>
  <c r="KT20" i="29"/>
  <c r="KR20" i="29"/>
  <c r="KQ20" i="29"/>
  <c r="KP20" i="29"/>
  <c r="KO20" i="29"/>
  <c r="KN20" i="29"/>
  <c r="KM20" i="29"/>
  <c r="KL20" i="29"/>
  <c r="KK20" i="29"/>
  <c r="KJ20" i="29"/>
  <c r="KI20" i="29"/>
  <c r="KH20" i="29"/>
  <c r="KG20" i="29"/>
  <c r="KF20" i="29"/>
  <c r="KE20" i="29"/>
  <c r="KD20" i="29"/>
  <c r="KC20" i="29"/>
  <c r="KB20" i="29"/>
  <c r="KA20" i="29"/>
  <c r="JZ20" i="29"/>
  <c r="JY20" i="29"/>
  <c r="JX20" i="29"/>
  <c r="JW20" i="29"/>
  <c r="JV20" i="29"/>
  <c r="JU20" i="29"/>
  <c r="JT20" i="29"/>
  <c r="JS20" i="29"/>
  <c r="JR20" i="29"/>
  <c r="JQ20" i="29"/>
  <c r="JP20" i="29"/>
  <c r="JO20" i="29"/>
  <c r="JN20" i="29"/>
  <c r="JM20" i="29"/>
  <c r="JL20" i="29"/>
  <c r="JK20" i="29"/>
  <c r="JJ20" i="29"/>
  <c r="JI20" i="29"/>
  <c r="JH20" i="29"/>
  <c r="IZ20" i="29"/>
  <c r="IR20" i="29"/>
  <c r="IB20" i="29"/>
  <c r="HW20" i="29"/>
  <c r="HT20" i="29"/>
  <c r="HS20" i="29"/>
  <c r="HR20" i="29"/>
  <c r="HQ20" i="29"/>
  <c r="HP20" i="29"/>
  <c r="HO20" i="29"/>
  <c r="HN20" i="29"/>
  <c r="HM20" i="29"/>
  <c r="HL20" i="29"/>
  <c r="HK20" i="29"/>
  <c r="HJ20" i="29"/>
  <c r="HI20" i="29"/>
  <c r="HH20" i="29"/>
  <c r="HG20" i="29"/>
  <c r="HF20" i="29"/>
  <c r="HE20" i="29"/>
  <c r="HD20" i="29"/>
  <c r="HC20" i="29"/>
  <c r="HB20" i="29"/>
  <c r="HA20" i="29"/>
  <c r="GZ20" i="29"/>
  <c r="GY20" i="29"/>
  <c r="GX20" i="29"/>
  <c r="GW20" i="29"/>
  <c r="GV20" i="29"/>
  <c r="GU20" i="29"/>
  <c r="GT20" i="29"/>
  <c r="GS20" i="29"/>
  <c r="GR20" i="29"/>
  <c r="GQ20" i="29"/>
  <c r="GP20" i="29"/>
  <c r="GO20" i="29"/>
  <c r="GN20" i="29"/>
  <c r="GM20" i="29"/>
  <c r="GL20" i="29"/>
  <c r="GK20" i="29"/>
  <c r="GJ20" i="29"/>
  <c r="GH20" i="29"/>
  <c r="GG20" i="29"/>
  <c r="GF20" i="29"/>
  <c r="GE20" i="29"/>
  <c r="GD20" i="29"/>
  <c r="GC20" i="29"/>
  <c r="GB20" i="29"/>
  <c r="GA20" i="29"/>
  <c r="FZ20" i="29"/>
  <c r="FY20" i="29"/>
  <c r="FX20" i="29"/>
  <c r="FW20" i="29"/>
  <c r="FV20" i="29"/>
  <c r="FU20" i="29"/>
  <c r="FT20" i="29"/>
  <c r="FS20" i="29"/>
  <c r="FR20" i="29"/>
  <c r="FQ20" i="29"/>
  <c r="FP20" i="29"/>
  <c r="FO20" i="29"/>
  <c r="FN20" i="29"/>
  <c r="FM20" i="29"/>
  <c r="FL20" i="29"/>
  <c r="FK20" i="29"/>
  <c r="FJ20" i="29"/>
  <c r="FI20" i="29"/>
  <c r="FH20" i="29"/>
  <c r="FG20" i="29"/>
  <c r="FF20" i="29"/>
  <c r="FE20" i="29"/>
  <c r="FD20" i="29"/>
  <c r="FC20" i="29"/>
  <c r="FB20" i="29"/>
  <c r="FA20" i="29"/>
  <c r="EZ20" i="29"/>
  <c r="EY20" i="29"/>
  <c r="EX20" i="29"/>
  <c r="EV20" i="29"/>
  <c r="EU20" i="29"/>
  <c r="ET20" i="29"/>
  <c r="ES20" i="29"/>
  <c r="ER20" i="29"/>
  <c r="EQ20" i="29"/>
  <c r="EP20" i="29"/>
  <c r="EO20" i="29"/>
  <c r="EN20" i="29"/>
  <c r="EM20" i="29"/>
  <c r="EL20" i="29"/>
  <c r="EK20" i="29"/>
  <c r="EJ20" i="29"/>
  <c r="EI20" i="29"/>
  <c r="EH20" i="29"/>
  <c r="EG20" i="29"/>
  <c r="EF20" i="29"/>
  <c r="EE20" i="29"/>
  <c r="ED20" i="29"/>
  <c r="EC20" i="29"/>
  <c r="EB20" i="29"/>
  <c r="EA20" i="29"/>
  <c r="DZ20" i="29"/>
  <c r="DY20" i="29"/>
  <c r="DX20" i="29"/>
  <c r="DW20" i="29"/>
  <c r="DV20" i="29"/>
  <c r="DU20" i="29"/>
  <c r="DT20" i="29"/>
  <c r="DS20" i="29"/>
  <c r="DR20" i="29"/>
  <c r="DQ20" i="29"/>
  <c r="DP20" i="29"/>
  <c r="DO20" i="29"/>
  <c r="DN20" i="29"/>
  <c r="DM20" i="29"/>
  <c r="DL20" i="29"/>
  <c r="DF20" i="29"/>
  <c r="DC20" i="29"/>
  <c r="CR20" i="29"/>
  <c r="CO20" i="29"/>
  <c r="BP20" i="29"/>
  <c r="AW20" i="29"/>
  <c r="AR20" i="29"/>
  <c r="AJ20" i="29"/>
  <c r="AC20" i="29"/>
  <c r="Z20" i="29"/>
  <c r="W20" i="29"/>
  <c r="Q20" i="29"/>
  <c r="N20" i="29"/>
  <c r="K20" i="29"/>
  <c r="E20" i="29"/>
  <c r="B20" i="29"/>
  <c r="PB19" i="29"/>
  <c r="PA19" i="29"/>
  <c r="OZ19" i="29"/>
  <c r="OY19" i="29"/>
  <c r="OX19" i="29"/>
  <c r="OW19" i="29"/>
  <c r="OV19" i="29"/>
  <c r="OU19" i="29"/>
  <c r="OU20" i="29" s="1"/>
  <c r="OT19" i="29"/>
  <c r="OS19" i="29"/>
  <c r="OR19" i="29"/>
  <c r="OQ19" i="29"/>
  <c r="OP19" i="29"/>
  <c r="OO19" i="29"/>
  <c r="ON19" i="29"/>
  <c r="OM19" i="29"/>
  <c r="OL19" i="29"/>
  <c r="OK19" i="29"/>
  <c r="OJ19" i="29"/>
  <c r="OI19" i="29"/>
  <c r="OI20" i="29" s="1"/>
  <c r="OH19" i="29"/>
  <c r="OG19" i="29"/>
  <c r="OF19" i="29"/>
  <c r="OE19" i="29"/>
  <c r="OD19" i="29"/>
  <c r="OC19" i="29"/>
  <c r="OB19" i="29"/>
  <c r="OA19" i="29"/>
  <c r="NZ19" i="29"/>
  <c r="NY19" i="29"/>
  <c r="NX19" i="29"/>
  <c r="NW19" i="29"/>
  <c r="NV19" i="29"/>
  <c r="NU19" i="29"/>
  <c r="NT19" i="29"/>
  <c r="NS19" i="29"/>
  <c r="NR19" i="29"/>
  <c r="PC19" i="29" s="1"/>
  <c r="NQ19" i="29"/>
  <c r="ME19" i="29"/>
  <c r="KS19" i="29"/>
  <c r="JF19" i="29"/>
  <c r="JE19" i="29"/>
  <c r="JD19" i="29"/>
  <c r="JD20" i="29" s="1"/>
  <c r="JC19" i="29"/>
  <c r="JB19" i="29"/>
  <c r="JA19" i="29"/>
  <c r="JA20" i="29" s="1"/>
  <c r="IZ19" i="29"/>
  <c r="IY19" i="29"/>
  <c r="IX19" i="29"/>
  <c r="IX20" i="29" s="1"/>
  <c r="IW19" i="29"/>
  <c r="IV19" i="29"/>
  <c r="IU19" i="29"/>
  <c r="IT19" i="29"/>
  <c r="IS19" i="29"/>
  <c r="IR19" i="29"/>
  <c r="IQ19" i="29"/>
  <c r="IP19" i="29"/>
  <c r="IO19" i="29"/>
  <c r="IN19" i="29"/>
  <c r="IM19" i="29"/>
  <c r="IL19" i="29"/>
  <c r="IK19" i="29"/>
  <c r="IJ19" i="29"/>
  <c r="II19" i="29"/>
  <c r="IH19" i="29"/>
  <c r="IG19" i="29"/>
  <c r="IF19" i="29"/>
  <c r="IF20" i="29" s="1"/>
  <c r="IE19" i="29"/>
  <c r="ID19" i="29"/>
  <c r="IC19" i="29"/>
  <c r="IB19" i="29"/>
  <c r="IA19" i="29"/>
  <c r="HZ19" i="29"/>
  <c r="HY19" i="29"/>
  <c r="HX19" i="29"/>
  <c r="HW19" i="29"/>
  <c r="HV19" i="29"/>
  <c r="HU19" i="29"/>
  <c r="GI19" i="29"/>
  <c r="EW19" i="29"/>
  <c r="EW20" i="29" s="1"/>
  <c r="DJ19" i="29"/>
  <c r="DJ20" i="29" s="1"/>
  <c r="DI19" i="29"/>
  <c r="DH19" i="29"/>
  <c r="DG19" i="29"/>
  <c r="DF19" i="29"/>
  <c r="DE19" i="29"/>
  <c r="DD19" i="29"/>
  <c r="DC19" i="29"/>
  <c r="DB19" i="29"/>
  <c r="DA19" i="29"/>
  <c r="CZ19" i="29"/>
  <c r="CZ20" i="29" s="1"/>
  <c r="CY19" i="29"/>
  <c r="CX19" i="29"/>
  <c r="CX20" i="29" s="1"/>
  <c r="CW19" i="29"/>
  <c r="CV19" i="29"/>
  <c r="CU19" i="29"/>
  <c r="CT19" i="29"/>
  <c r="CS19" i="29"/>
  <c r="CR19" i="29"/>
  <c r="CQ19" i="29"/>
  <c r="CP19" i="29"/>
  <c r="CO19" i="29"/>
  <c r="CN19" i="29"/>
  <c r="CN20" i="29" s="1"/>
  <c r="CM19" i="29"/>
  <c r="CL19" i="29"/>
  <c r="CL20" i="29" s="1"/>
  <c r="CK19" i="29"/>
  <c r="CJ19" i="29"/>
  <c r="CI19" i="29"/>
  <c r="CH19" i="29"/>
  <c r="CG19" i="29"/>
  <c r="CF19" i="29"/>
  <c r="CE19" i="29"/>
  <c r="CD19" i="29"/>
  <c r="CC19" i="29"/>
  <c r="CB19" i="29"/>
  <c r="CA19" i="29"/>
  <c r="BZ19" i="29"/>
  <c r="DK19" i="29" s="1"/>
  <c r="BX19" i="29"/>
  <c r="BW19" i="29"/>
  <c r="BV19" i="29"/>
  <c r="BU19" i="29"/>
  <c r="BT19" i="29"/>
  <c r="BS19" i="29"/>
  <c r="BS20" i="29" s="1"/>
  <c r="BR19" i="29"/>
  <c r="BQ19" i="29"/>
  <c r="BP19" i="29"/>
  <c r="BO19" i="29"/>
  <c r="BN19" i="29"/>
  <c r="BM19" i="29"/>
  <c r="BL19" i="29"/>
  <c r="BK19" i="29"/>
  <c r="BK20" i="29" s="1"/>
  <c r="BJ19" i="29"/>
  <c r="BI19" i="29"/>
  <c r="BH19" i="29"/>
  <c r="BG19" i="29"/>
  <c r="BG20" i="29" s="1"/>
  <c r="BF19" i="29"/>
  <c r="BE19" i="29"/>
  <c r="BE20" i="29" s="1"/>
  <c r="BD19" i="29"/>
  <c r="BD20" i="29" s="1"/>
  <c r="BC19" i="29"/>
  <c r="BB19" i="29"/>
  <c r="BB20" i="29" s="1"/>
  <c r="BA19" i="29"/>
  <c r="AZ19" i="29"/>
  <c r="AY19" i="29"/>
  <c r="AX19" i="29"/>
  <c r="AW19" i="29"/>
  <c r="AV19" i="29"/>
  <c r="AU19" i="29"/>
  <c r="AT19" i="29"/>
  <c r="AS19" i="29"/>
  <c r="AS20" i="29" s="1"/>
  <c r="AR19" i="29"/>
  <c r="AQ19" i="29"/>
  <c r="AP19" i="29"/>
  <c r="AP20" i="29" s="1"/>
  <c r="AO19" i="29"/>
  <c r="AO20" i="29" s="1"/>
  <c r="AN19" i="29"/>
  <c r="AL19" i="29"/>
  <c r="AK19" i="29"/>
  <c r="AJ19" i="29"/>
  <c r="AI19" i="29"/>
  <c r="AI20" i="29" s="1"/>
  <c r="AH19" i="29"/>
  <c r="AG19" i="29"/>
  <c r="AG20" i="29" s="1"/>
  <c r="AF19" i="29"/>
  <c r="AF20" i="29" s="1"/>
  <c r="AE19" i="29"/>
  <c r="AD19" i="29"/>
  <c r="AD20" i="29" s="1"/>
  <c r="AC19" i="29"/>
  <c r="AB19" i="29"/>
  <c r="AA19" i="29"/>
  <c r="Z19" i="29"/>
  <c r="Y19" i="29"/>
  <c r="X19" i="29"/>
  <c r="W19" i="29"/>
  <c r="V19" i="29"/>
  <c r="U19" i="29"/>
  <c r="T19" i="29"/>
  <c r="T20" i="29" s="1"/>
  <c r="S19" i="29"/>
  <c r="R19" i="29"/>
  <c r="R20" i="29" s="1"/>
  <c r="Q19" i="29"/>
  <c r="P19" i="29"/>
  <c r="O19" i="29"/>
  <c r="N19" i="29"/>
  <c r="M19" i="29"/>
  <c r="L19" i="29"/>
  <c r="K19" i="29"/>
  <c r="J19" i="29"/>
  <c r="I19" i="29"/>
  <c r="H19" i="29"/>
  <c r="H20" i="29" s="1"/>
  <c r="G19" i="29"/>
  <c r="F19" i="29"/>
  <c r="F20" i="29" s="1"/>
  <c r="E19" i="29"/>
  <c r="D19" i="29"/>
  <c r="C19" i="29"/>
  <c r="AM19" i="29" s="1"/>
  <c r="B19" i="29"/>
  <c r="PB18" i="29"/>
  <c r="PB20" i="29" s="1"/>
  <c r="PA18" i="29"/>
  <c r="OZ18" i="29"/>
  <c r="OZ20" i="29" s="1"/>
  <c r="OY18" i="29"/>
  <c r="OY20" i="29" s="1"/>
  <c r="OX18" i="29"/>
  <c r="OX20" i="29" s="1"/>
  <c r="OW18" i="29"/>
  <c r="OV18" i="29"/>
  <c r="OV20" i="29" s="1"/>
  <c r="OU18" i="29"/>
  <c r="OT18" i="29"/>
  <c r="OS18" i="29"/>
  <c r="OS20" i="29" s="1"/>
  <c r="OR18" i="29"/>
  <c r="OQ18" i="29"/>
  <c r="OP18" i="29"/>
  <c r="OP20" i="29" s="1"/>
  <c r="OO18" i="29"/>
  <c r="ON18" i="29"/>
  <c r="ON20" i="29" s="1"/>
  <c r="OM18" i="29"/>
  <c r="OM20" i="29" s="1"/>
  <c r="OL18" i="29"/>
  <c r="OL20" i="29" s="1"/>
  <c r="OK18" i="29"/>
  <c r="OJ18" i="29"/>
  <c r="OJ20" i="29" s="1"/>
  <c r="OI18" i="29"/>
  <c r="OH18" i="29"/>
  <c r="OG18" i="29"/>
  <c r="OG20" i="29" s="1"/>
  <c r="OF18" i="29"/>
  <c r="OE18" i="29"/>
  <c r="OD18" i="29"/>
  <c r="OD20" i="29" s="1"/>
  <c r="OC18" i="29"/>
  <c r="OB18" i="29"/>
  <c r="OB20" i="29" s="1"/>
  <c r="OA18" i="29"/>
  <c r="OA20" i="29" s="1"/>
  <c r="NZ18" i="29"/>
  <c r="NZ20" i="29" s="1"/>
  <c r="NY18" i="29"/>
  <c r="NX18" i="29"/>
  <c r="NX20" i="29" s="1"/>
  <c r="NW18" i="29"/>
  <c r="NV18" i="29"/>
  <c r="NU18" i="29"/>
  <c r="NU20" i="29" s="1"/>
  <c r="NT18" i="29"/>
  <c r="NS18" i="29"/>
  <c r="NR18" i="29"/>
  <c r="NR20" i="29" s="1"/>
  <c r="NQ18" i="29"/>
  <c r="ME18" i="29"/>
  <c r="KS18" i="29"/>
  <c r="KS20" i="29" s="1"/>
  <c r="JF18" i="29"/>
  <c r="JE18" i="29"/>
  <c r="JE20" i="29" s="1"/>
  <c r="JD18" i="29"/>
  <c r="JC18" i="29"/>
  <c r="JB18" i="29"/>
  <c r="JB20" i="29" s="1"/>
  <c r="JA18" i="29"/>
  <c r="IZ18" i="29"/>
  <c r="IY18" i="29"/>
  <c r="IY20" i="29" s="1"/>
  <c r="IX18" i="29"/>
  <c r="IW18" i="29"/>
  <c r="IW20" i="29" s="1"/>
  <c r="IV18" i="29"/>
  <c r="IV20" i="29" s="1"/>
  <c r="IU18" i="29"/>
  <c r="IU20" i="29" s="1"/>
  <c r="IT18" i="29"/>
  <c r="IS18" i="29"/>
  <c r="IS20" i="29" s="1"/>
  <c r="IR18" i="29"/>
  <c r="IQ18" i="29"/>
  <c r="IP18" i="29"/>
  <c r="IP20" i="29" s="1"/>
  <c r="IO18" i="29"/>
  <c r="IO20" i="29" s="1"/>
  <c r="IN18" i="29"/>
  <c r="IN20" i="29" s="1"/>
  <c r="IM18" i="29"/>
  <c r="IM20" i="29" s="1"/>
  <c r="IL18" i="29"/>
  <c r="IL20" i="29" s="1"/>
  <c r="IK18" i="29"/>
  <c r="IK20" i="29" s="1"/>
  <c r="IJ18" i="29"/>
  <c r="IJ20" i="29" s="1"/>
  <c r="II18" i="29"/>
  <c r="II20" i="29" s="1"/>
  <c r="IH18" i="29"/>
  <c r="IG18" i="29"/>
  <c r="IG20" i="29" s="1"/>
  <c r="IF18" i="29"/>
  <c r="IE18" i="29"/>
  <c r="ID18" i="29"/>
  <c r="ID20" i="29" s="1"/>
  <c r="IC18" i="29"/>
  <c r="IC20" i="29" s="1"/>
  <c r="IB18" i="29"/>
  <c r="IA18" i="29"/>
  <c r="IA20" i="29" s="1"/>
  <c r="HZ18" i="29"/>
  <c r="HZ20" i="29" s="1"/>
  <c r="HY18" i="29"/>
  <c r="HY20" i="29" s="1"/>
  <c r="HX18" i="29"/>
  <c r="HX20" i="29" s="1"/>
  <c r="HW18" i="29"/>
  <c r="HV18" i="29"/>
  <c r="HU18" i="29"/>
  <c r="HU20" i="29" s="1"/>
  <c r="GI18" i="29"/>
  <c r="EW18" i="29"/>
  <c r="DJ18" i="29"/>
  <c r="DI18" i="29"/>
  <c r="DH18" i="29"/>
  <c r="DH20" i="29" s="1"/>
  <c r="DG18" i="29"/>
  <c r="DG20" i="29" s="1"/>
  <c r="DF18" i="29"/>
  <c r="DE18" i="29"/>
  <c r="DE20" i="29" s="1"/>
  <c r="DD18" i="29"/>
  <c r="DD20" i="29" s="1"/>
  <c r="DC18" i="29"/>
  <c r="DB18" i="29"/>
  <c r="DB20" i="29" s="1"/>
  <c r="DA18" i="29"/>
  <c r="DA20" i="29" s="1"/>
  <c r="CZ18" i="29"/>
  <c r="CY18" i="29"/>
  <c r="CY20" i="29" s="1"/>
  <c r="CX18" i="29"/>
  <c r="CW18" i="29"/>
  <c r="CV18" i="29"/>
  <c r="CV20" i="29" s="1"/>
  <c r="CU18" i="29"/>
  <c r="CU20" i="29" s="1"/>
  <c r="CT18" i="29"/>
  <c r="CT20" i="29" s="1"/>
  <c r="CS18" i="29"/>
  <c r="CS20" i="29" s="1"/>
  <c r="CR18" i="29"/>
  <c r="CQ18" i="29"/>
  <c r="CQ20" i="29" s="1"/>
  <c r="CP18" i="29"/>
  <c r="CP20" i="29" s="1"/>
  <c r="CO18" i="29"/>
  <c r="CN18" i="29"/>
  <c r="CM18" i="29"/>
  <c r="CM20" i="29" s="1"/>
  <c r="CL18" i="29"/>
  <c r="CK18" i="29"/>
  <c r="CJ18" i="29"/>
  <c r="CJ20" i="29" s="1"/>
  <c r="CI18" i="29"/>
  <c r="CI20" i="29" s="1"/>
  <c r="CH18" i="29"/>
  <c r="CH20" i="29" s="1"/>
  <c r="CG18" i="29"/>
  <c r="CG20" i="29" s="1"/>
  <c r="CF18" i="29"/>
  <c r="CF20" i="29" s="1"/>
  <c r="CE18" i="29"/>
  <c r="CE20" i="29" s="1"/>
  <c r="CD18" i="29"/>
  <c r="CD20" i="29" s="1"/>
  <c r="CC18" i="29"/>
  <c r="CC20" i="29" s="1"/>
  <c r="CB18" i="29"/>
  <c r="CB20" i="29" s="1"/>
  <c r="CA18" i="29"/>
  <c r="CA20" i="29" s="1"/>
  <c r="BZ18" i="29"/>
  <c r="BZ20" i="29" s="1"/>
  <c r="BX18" i="29"/>
  <c r="BX20" i="29" s="1"/>
  <c r="BW18" i="29"/>
  <c r="BV18" i="29"/>
  <c r="BV20" i="29" s="1"/>
  <c r="BU18" i="29"/>
  <c r="BU20" i="29" s="1"/>
  <c r="BT18" i="29"/>
  <c r="BT20" i="29" s="1"/>
  <c r="BS18" i="29"/>
  <c r="BR18" i="29"/>
  <c r="BR20" i="29" s="1"/>
  <c r="BQ18" i="29"/>
  <c r="BQ20" i="29" s="1"/>
  <c r="BP18" i="29"/>
  <c r="BO18" i="29"/>
  <c r="BO20" i="29" s="1"/>
  <c r="BN18" i="29"/>
  <c r="BN20" i="29" s="1"/>
  <c r="BM18" i="29"/>
  <c r="BL18" i="29"/>
  <c r="BL20" i="29" s="1"/>
  <c r="BK18" i="29"/>
  <c r="BJ18" i="29"/>
  <c r="BJ20" i="29" s="1"/>
  <c r="BI18" i="29"/>
  <c r="BI20" i="29" s="1"/>
  <c r="BH18" i="29"/>
  <c r="BH20" i="29" s="1"/>
  <c r="BG18" i="29"/>
  <c r="BF18" i="29"/>
  <c r="BF20" i="29" s="1"/>
  <c r="BE18" i="29"/>
  <c r="BD18" i="29"/>
  <c r="BC18" i="29"/>
  <c r="BC20" i="29" s="1"/>
  <c r="BB18" i="29"/>
  <c r="BA18" i="29"/>
  <c r="AZ18" i="29"/>
  <c r="AZ20" i="29" s="1"/>
  <c r="AY18" i="29"/>
  <c r="AX18" i="29"/>
  <c r="AX20" i="29" s="1"/>
  <c r="AW18" i="29"/>
  <c r="AV18" i="29"/>
  <c r="AV20" i="29" s="1"/>
  <c r="AU18" i="29"/>
  <c r="AU20" i="29" s="1"/>
  <c r="AT18" i="29"/>
  <c r="AT20" i="29" s="1"/>
  <c r="AS18" i="29"/>
  <c r="AR18" i="29"/>
  <c r="AQ18" i="29"/>
  <c r="AQ20" i="29" s="1"/>
  <c r="AP18" i="29"/>
  <c r="AO18" i="29"/>
  <c r="AN18" i="29"/>
  <c r="AN20" i="29" s="1"/>
  <c r="AL18" i="29"/>
  <c r="AL20" i="29" s="1"/>
  <c r="AK18" i="29"/>
  <c r="AK20" i="29" s="1"/>
  <c r="AJ18" i="29"/>
  <c r="AI18" i="29"/>
  <c r="AH18" i="29"/>
  <c r="AH20" i="29" s="1"/>
  <c r="AG18" i="29"/>
  <c r="AF18" i="29"/>
  <c r="AE18" i="29"/>
  <c r="AE20" i="29" s="1"/>
  <c r="AD18" i="29"/>
  <c r="AC18" i="29"/>
  <c r="AB18" i="29"/>
  <c r="AB20" i="29" s="1"/>
  <c r="AA18" i="29"/>
  <c r="AA20" i="29" s="1"/>
  <c r="Z18" i="29"/>
  <c r="Y18" i="29"/>
  <c r="Y20" i="29" s="1"/>
  <c r="X18" i="29"/>
  <c r="X20" i="29" s="1"/>
  <c r="W18" i="29"/>
  <c r="V18" i="29"/>
  <c r="V20" i="29" s="1"/>
  <c r="U18" i="29"/>
  <c r="U20" i="29" s="1"/>
  <c r="T18" i="29"/>
  <c r="S18" i="29"/>
  <c r="S20" i="29" s="1"/>
  <c r="R18" i="29"/>
  <c r="Q18" i="29"/>
  <c r="P18" i="29"/>
  <c r="P20" i="29" s="1"/>
  <c r="O18" i="29"/>
  <c r="O20" i="29" s="1"/>
  <c r="N18" i="29"/>
  <c r="M18" i="29"/>
  <c r="M20" i="29" s="1"/>
  <c r="L18" i="29"/>
  <c r="L20" i="29" s="1"/>
  <c r="K18" i="29"/>
  <c r="J18" i="29"/>
  <c r="J20" i="29" s="1"/>
  <c r="I18" i="29"/>
  <c r="I20" i="29" s="1"/>
  <c r="H18" i="29"/>
  <c r="G18" i="29"/>
  <c r="G20" i="29" s="1"/>
  <c r="F18" i="29"/>
  <c r="E18" i="29"/>
  <c r="D18" i="29"/>
  <c r="D20" i="29" s="1"/>
  <c r="C18" i="29"/>
  <c r="C20" i="29" s="1"/>
  <c r="B18" i="29"/>
  <c r="OZ17" i="29"/>
  <c r="OW17" i="29"/>
  <c r="OK17" i="29"/>
  <c r="OB17" i="29"/>
  <c r="NY17" i="29"/>
  <c r="NP17" i="29"/>
  <c r="NO17" i="29"/>
  <c r="NN17" i="29"/>
  <c r="NM17" i="29"/>
  <c r="NL17" i="29"/>
  <c r="NK17" i="29"/>
  <c r="NJ17" i="29"/>
  <c r="NI17" i="29"/>
  <c r="NH17" i="29"/>
  <c r="NG17" i="29"/>
  <c r="NF17" i="29"/>
  <c r="NE17" i="29"/>
  <c r="ND17" i="29"/>
  <c r="NC17" i="29"/>
  <c r="NB17" i="29"/>
  <c r="NA17" i="29"/>
  <c r="MZ17" i="29"/>
  <c r="MY17" i="29"/>
  <c r="MX17" i="29"/>
  <c r="MW17" i="29"/>
  <c r="MV17" i="29"/>
  <c r="MU17" i="29"/>
  <c r="MT17" i="29"/>
  <c r="MS17" i="29"/>
  <c r="MR17" i="29"/>
  <c r="MQ17" i="29"/>
  <c r="MP17" i="29"/>
  <c r="MO17" i="29"/>
  <c r="MN17" i="29"/>
  <c r="MM17" i="29"/>
  <c r="ML17" i="29"/>
  <c r="MK17" i="29"/>
  <c r="MJ17" i="29"/>
  <c r="MI17" i="29"/>
  <c r="MH17" i="29"/>
  <c r="MG17" i="29"/>
  <c r="MF17" i="29"/>
  <c r="MD17" i="29"/>
  <c r="MC17" i="29"/>
  <c r="MB17" i="29"/>
  <c r="MA17" i="29"/>
  <c r="LZ17" i="29"/>
  <c r="LY17" i="29"/>
  <c r="LX17" i="29"/>
  <c r="LW17" i="29"/>
  <c r="LV17" i="29"/>
  <c r="LU17" i="29"/>
  <c r="LT17" i="29"/>
  <c r="LS17" i="29"/>
  <c r="LR17" i="29"/>
  <c r="LQ17" i="29"/>
  <c r="LP17" i="29"/>
  <c r="LO17" i="29"/>
  <c r="LN17" i="29"/>
  <c r="LM17" i="29"/>
  <c r="LL17" i="29"/>
  <c r="LK17" i="29"/>
  <c r="LJ17" i="29"/>
  <c r="LI17" i="29"/>
  <c r="LH17" i="29"/>
  <c r="LG17" i="29"/>
  <c r="LF17" i="29"/>
  <c r="LE17" i="29"/>
  <c r="LD17" i="29"/>
  <c r="LC17" i="29"/>
  <c r="LB17" i="29"/>
  <c r="LA17" i="29"/>
  <c r="KZ17" i="29"/>
  <c r="KY17" i="29"/>
  <c r="KX17" i="29"/>
  <c r="KW17" i="29"/>
  <c r="KV17" i="29"/>
  <c r="KU17" i="29"/>
  <c r="KT17" i="29"/>
  <c r="KR17" i="29"/>
  <c r="KQ17" i="29"/>
  <c r="KP17" i="29"/>
  <c r="KO17" i="29"/>
  <c r="KN17" i="29"/>
  <c r="KM17" i="29"/>
  <c r="KL17" i="29"/>
  <c r="KK17" i="29"/>
  <c r="KJ17" i="29"/>
  <c r="KI17" i="29"/>
  <c r="KH17" i="29"/>
  <c r="KG17" i="29"/>
  <c r="KF17" i="29"/>
  <c r="KE17" i="29"/>
  <c r="KD17" i="29"/>
  <c r="KC17" i="29"/>
  <c r="KB17" i="29"/>
  <c r="KA17" i="29"/>
  <c r="JZ17" i="29"/>
  <c r="JY17" i="29"/>
  <c r="JX17" i="29"/>
  <c r="JW17" i="29"/>
  <c r="JV17" i="29"/>
  <c r="JU17" i="29"/>
  <c r="JT17" i="29"/>
  <c r="JS17" i="29"/>
  <c r="JR17" i="29"/>
  <c r="JQ17" i="29"/>
  <c r="JP17" i="29"/>
  <c r="JO17" i="29"/>
  <c r="JN17" i="29"/>
  <c r="JM17" i="29"/>
  <c r="JL17" i="29"/>
  <c r="JK17" i="29"/>
  <c r="JJ17" i="29"/>
  <c r="JI17" i="29"/>
  <c r="JH17" i="29"/>
  <c r="JF17" i="29"/>
  <c r="JC17" i="29"/>
  <c r="IZ17" i="29"/>
  <c r="IT17" i="29"/>
  <c r="IR17" i="29"/>
  <c r="IQ17" i="29"/>
  <c r="IN17" i="29"/>
  <c r="IH17" i="29"/>
  <c r="IE17" i="29"/>
  <c r="HY17" i="29"/>
  <c r="HV17" i="29"/>
  <c r="HT17" i="29"/>
  <c r="HS17" i="29"/>
  <c r="HR17" i="29"/>
  <c r="HQ17" i="29"/>
  <c r="HP17" i="29"/>
  <c r="HO17" i="29"/>
  <c r="HN17" i="29"/>
  <c r="HM17" i="29"/>
  <c r="HL17" i="29"/>
  <c r="HK17" i="29"/>
  <c r="HJ17" i="29"/>
  <c r="HI17" i="29"/>
  <c r="HH17" i="29"/>
  <c r="HG17" i="29"/>
  <c r="HF17" i="29"/>
  <c r="HE17" i="29"/>
  <c r="HD17" i="29"/>
  <c r="HC17" i="29"/>
  <c r="HB17" i="29"/>
  <c r="HA17" i="29"/>
  <c r="GZ17" i="29"/>
  <c r="GY17" i="29"/>
  <c r="GX17" i="29"/>
  <c r="GW17" i="29"/>
  <c r="GV17" i="29"/>
  <c r="GU17" i="29"/>
  <c r="GT17" i="29"/>
  <c r="GS17" i="29"/>
  <c r="GR17" i="29"/>
  <c r="GQ17" i="29"/>
  <c r="GP17" i="29"/>
  <c r="GO17" i="29"/>
  <c r="GN17" i="29"/>
  <c r="GM17" i="29"/>
  <c r="GL17" i="29"/>
  <c r="GK17" i="29"/>
  <c r="GJ17" i="29"/>
  <c r="GI17" i="29"/>
  <c r="GH17" i="29"/>
  <c r="GG17" i="29"/>
  <c r="GF17" i="29"/>
  <c r="GE17" i="29"/>
  <c r="GD17" i="29"/>
  <c r="GC17" i="29"/>
  <c r="GB17" i="29"/>
  <c r="GA17" i="29"/>
  <c r="FZ17" i="29"/>
  <c r="FY17" i="29"/>
  <c r="FX17" i="29"/>
  <c r="FW17" i="29"/>
  <c r="FV17" i="29"/>
  <c r="FU17" i="29"/>
  <c r="FT17" i="29"/>
  <c r="FS17" i="29"/>
  <c r="FR17" i="29"/>
  <c r="FQ17" i="29"/>
  <c r="FP17" i="29"/>
  <c r="FO17" i="29"/>
  <c r="FN17" i="29"/>
  <c r="FM17" i="29"/>
  <c r="FL17" i="29"/>
  <c r="FK17" i="29"/>
  <c r="FJ17" i="29"/>
  <c r="FI17" i="29"/>
  <c r="FH17" i="29"/>
  <c r="FG17" i="29"/>
  <c r="FF17" i="29"/>
  <c r="FE17" i="29"/>
  <c r="FD17" i="29"/>
  <c r="FC17" i="29"/>
  <c r="FB17" i="29"/>
  <c r="FA17" i="29"/>
  <c r="EZ17" i="29"/>
  <c r="EY17" i="29"/>
  <c r="EX17" i="29"/>
  <c r="EV17" i="29"/>
  <c r="EU17" i="29"/>
  <c r="ET17" i="29"/>
  <c r="ES17" i="29"/>
  <c r="ER17" i="29"/>
  <c r="EQ17" i="29"/>
  <c r="EP17" i="29"/>
  <c r="EO17" i="29"/>
  <c r="EN17" i="29"/>
  <c r="EM17" i="29"/>
  <c r="EL17" i="29"/>
  <c r="EK17" i="29"/>
  <c r="EJ17" i="29"/>
  <c r="EI17" i="29"/>
  <c r="EH17" i="29"/>
  <c r="EG17" i="29"/>
  <c r="EF17" i="29"/>
  <c r="EE17" i="29"/>
  <c r="ED17" i="29"/>
  <c r="EC17" i="29"/>
  <c r="EB17" i="29"/>
  <c r="EA17" i="29"/>
  <c r="DZ17" i="29"/>
  <c r="DY17" i="29"/>
  <c r="DX17" i="29"/>
  <c r="DW17" i="29"/>
  <c r="DV17" i="29"/>
  <c r="DU17" i="29"/>
  <c r="DT17" i="29"/>
  <c r="DS17" i="29"/>
  <c r="DR17" i="29"/>
  <c r="DQ17" i="29"/>
  <c r="DP17" i="29"/>
  <c r="DO17" i="29"/>
  <c r="DN17" i="29"/>
  <c r="DM17" i="29"/>
  <c r="DL17" i="29"/>
  <c r="DC17" i="29"/>
  <c r="CZ17" i="29"/>
  <c r="CR17" i="29"/>
  <c r="CQ17" i="29"/>
  <c r="CP17" i="29"/>
  <c r="CG17" i="29"/>
  <c r="CE17" i="29"/>
  <c r="CD17" i="29"/>
  <c r="BV17" i="29"/>
  <c r="BU17" i="29"/>
  <c r="BT17" i="29"/>
  <c r="BS17" i="29"/>
  <c r="BI17" i="29"/>
  <c r="BH17" i="29"/>
  <c r="BG17" i="29"/>
  <c r="BD17" i="29"/>
  <c r="AX17" i="29"/>
  <c r="AU17" i="29"/>
  <c r="AT17" i="29"/>
  <c r="AO17" i="29"/>
  <c r="AI17" i="29"/>
  <c r="AF17" i="29"/>
  <c r="X17" i="29"/>
  <c r="W17" i="29"/>
  <c r="V17" i="29"/>
  <c r="T17" i="29"/>
  <c r="M17" i="29"/>
  <c r="L17" i="29"/>
  <c r="K17" i="29"/>
  <c r="H17" i="29"/>
  <c r="B17" i="29"/>
  <c r="PB16" i="29"/>
  <c r="PA16" i="29"/>
  <c r="OZ16" i="29"/>
  <c r="OY16" i="29"/>
  <c r="OX16" i="29"/>
  <c r="OW16" i="29"/>
  <c r="OV16" i="29"/>
  <c r="OU16" i="29"/>
  <c r="OT16" i="29"/>
  <c r="OS16" i="29"/>
  <c r="OR16" i="29"/>
  <c r="OQ16" i="29"/>
  <c r="OQ17" i="29" s="1"/>
  <c r="OP16" i="29"/>
  <c r="OO16" i="29"/>
  <c r="ON16" i="29"/>
  <c r="ON17" i="29" s="1"/>
  <c r="OM16" i="29"/>
  <c r="OL16" i="29"/>
  <c r="OK16" i="29"/>
  <c r="OJ16" i="29"/>
  <c r="OI16" i="29"/>
  <c r="OH16" i="29"/>
  <c r="OG16" i="29"/>
  <c r="OF16" i="29"/>
  <c r="OE16" i="29"/>
  <c r="OE17" i="29" s="1"/>
  <c r="OD16" i="29"/>
  <c r="OC16" i="29"/>
  <c r="OB16" i="29"/>
  <c r="OA16" i="29"/>
  <c r="NZ16" i="29"/>
  <c r="NY16" i="29"/>
  <c r="NX16" i="29"/>
  <c r="NW16" i="29"/>
  <c r="NV16" i="29"/>
  <c r="NU16" i="29"/>
  <c r="NT16" i="29"/>
  <c r="NS16" i="29"/>
  <c r="NS17" i="29" s="1"/>
  <c r="NR16" i="29"/>
  <c r="PC16" i="29" s="1"/>
  <c r="NQ16" i="29"/>
  <c r="ME16" i="29"/>
  <c r="KS16" i="29"/>
  <c r="JF16" i="29"/>
  <c r="JE16" i="29"/>
  <c r="JD16" i="29"/>
  <c r="JC16" i="29"/>
  <c r="JB16" i="29"/>
  <c r="JA16" i="29"/>
  <c r="IZ16" i="29"/>
  <c r="IY16" i="29"/>
  <c r="IX16" i="29"/>
  <c r="IW16" i="29"/>
  <c r="IW17" i="29" s="1"/>
  <c r="IV16" i="29"/>
  <c r="IU16" i="29"/>
  <c r="IT16" i="29"/>
  <c r="IS16" i="29"/>
  <c r="IR16" i="29"/>
  <c r="IQ16" i="29"/>
  <c r="IP16" i="29"/>
  <c r="IO16" i="29"/>
  <c r="IN16" i="29"/>
  <c r="IM16" i="29"/>
  <c r="IL16" i="29"/>
  <c r="IK16" i="29"/>
  <c r="IK17" i="29" s="1"/>
  <c r="IJ16" i="29"/>
  <c r="II16" i="29"/>
  <c r="IH16" i="29"/>
  <c r="IG16" i="29"/>
  <c r="IF16" i="29"/>
  <c r="IE16" i="29"/>
  <c r="ID16" i="29"/>
  <c r="IC16" i="29"/>
  <c r="IB16" i="29"/>
  <c r="IB17" i="29" s="1"/>
  <c r="IA16" i="29"/>
  <c r="HZ16" i="29"/>
  <c r="HY16" i="29"/>
  <c r="HX16" i="29"/>
  <c r="HW16" i="29"/>
  <c r="JG16" i="29" s="1"/>
  <c r="HV16" i="29"/>
  <c r="HU16" i="29"/>
  <c r="GI16" i="29"/>
  <c r="EW16" i="29"/>
  <c r="DJ16" i="29"/>
  <c r="DI16" i="29"/>
  <c r="DI17" i="29" s="1"/>
  <c r="DH16" i="29"/>
  <c r="DG16" i="29"/>
  <c r="DF16" i="29"/>
  <c r="DF17" i="29" s="1"/>
  <c r="DE16" i="29"/>
  <c r="DD16" i="29"/>
  <c r="DD17" i="29" s="1"/>
  <c r="DC16" i="29"/>
  <c r="DB16" i="29"/>
  <c r="DA16" i="29"/>
  <c r="CZ16" i="29"/>
  <c r="CY16" i="29"/>
  <c r="CX16" i="29"/>
  <c r="CW16" i="29"/>
  <c r="CW17" i="29" s="1"/>
  <c r="CV16" i="29"/>
  <c r="CU16" i="29"/>
  <c r="CT16" i="29"/>
  <c r="CT17" i="29" s="1"/>
  <c r="CS16" i="29"/>
  <c r="CR16" i="29"/>
  <c r="CQ16" i="29"/>
  <c r="CP16" i="29"/>
  <c r="CO16" i="29"/>
  <c r="CN16" i="29"/>
  <c r="CM16" i="29"/>
  <c r="CL16" i="29"/>
  <c r="CK16" i="29"/>
  <c r="CK17" i="29" s="1"/>
  <c r="CJ16" i="29"/>
  <c r="CI16" i="29"/>
  <c r="CH16" i="29"/>
  <c r="CH17" i="29" s="1"/>
  <c r="CG16" i="29"/>
  <c r="CF16" i="29"/>
  <c r="CF17" i="29" s="1"/>
  <c r="CE16" i="29"/>
  <c r="CD16" i="29"/>
  <c r="CC16" i="29"/>
  <c r="CB16" i="29"/>
  <c r="CA16" i="29"/>
  <c r="BZ16" i="29"/>
  <c r="BX16" i="29"/>
  <c r="BW16" i="29"/>
  <c r="BV16" i="29"/>
  <c r="BU16" i="29"/>
  <c r="BT16" i="29"/>
  <c r="BS16" i="29"/>
  <c r="BR16" i="29"/>
  <c r="BQ16" i="29"/>
  <c r="BP16" i="29"/>
  <c r="BO16" i="29"/>
  <c r="BN16" i="29"/>
  <c r="BM16" i="29"/>
  <c r="BM17" i="29" s="1"/>
  <c r="BL16" i="29"/>
  <c r="BK16" i="29"/>
  <c r="BJ16" i="29"/>
  <c r="BJ17" i="29" s="1"/>
  <c r="BI16" i="29"/>
  <c r="BH16" i="29"/>
  <c r="BG16" i="29"/>
  <c r="BF16" i="29"/>
  <c r="BE16" i="29"/>
  <c r="BD16" i="29"/>
  <c r="BC16" i="29"/>
  <c r="BB16" i="29"/>
  <c r="BA16" i="29"/>
  <c r="BA17" i="29" s="1"/>
  <c r="AZ16" i="29"/>
  <c r="AY16" i="29"/>
  <c r="AX16" i="29"/>
  <c r="AW16" i="29"/>
  <c r="AV16" i="29"/>
  <c r="AV17" i="29" s="1"/>
  <c r="AU16" i="29"/>
  <c r="AT16" i="29"/>
  <c r="AS16" i="29"/>
  <c r="AR16" i="29"/>
  <c r="AQ16" i="29"/>
  <c r="AP16" i="29"/>
  <c r="AO16" i="29"/>
  <c r="BY16" i="29" s="1"/>
  <c r="AN16" i="29"/>
  <c r="AL16" i="29"/>
  <c r="AL17" i="29" s="1"/>
  <c r="AK16" i="29"/>
  <c r="AJ16" i="29"/>
  <c r="AJ17" i="29" s="1"/>
  <c r="AI16" i="29"/>
  <c r="AH16" i="29"/>
  <c r="AG16" i="29"/>
  <c r="AF16" i="29"/>
  <c r="AE16" i="29"/>
  <c r="AD16" i="29"/>
  <c r="AC16" i="29"/>
  <c r="AC17" i="29" s="1"/>
  <c r="AB16" i="29"/>
  <c r="AA16" i="29"/>
  <c r="Z16" i="29"/>
  <c r="Z17" i="29" s="1"/>
  <c r="Y16" i="29"/>
  <c r="X16" i="29"/>
  <c r="W16" i="29"/>
  <c r="V16" i="29"/>
  <c r="U16" i="29"/>
  <c r="T16" i="29"/>
  <c r="S16" i="29"/>
  <c r="R16" i="29"/>
  <c r="Q16" i="29"/>
  <c r="Q17" i="29" s="1"/>
  <c r="P16" i="29"/>
  <c r="O16" i="29"/>
  <c r="N16" i="29"/>
  <c r="N17" i="29" s="1"/>
  <c r="M16" i="29"/>
  <c r="L16" i="29"/>
  <c r="K16" i="29"/>
  <c r="J16" i="29"/>
  <c r="I16" i="29"/>
  <c r="H16" i="29"/>
  <c r="G16" i="29"/>
  <c r="F16" i="29"/>
  <c r="E16" i="29"/>
  <c r="E17" i="29" s="1"/>
  <c r="D16" i="29"/>
  <c r="C16" i="29"/>
  <c r="AM16" i="29" s="1"/>
  <c r="B16" i="29"/>
  <c r="PB15" i="29"/>
  <c r="PA15" i="29"/>
  <c r="OZ15" i="29"/>
  <c r="OY15" i="29"/>
  <c r="OY17" i="29" s="1"/>
  <c r="OX15" i="29"/>
  <c r="OW15" i="29"/>
  <c r="OV15" i="29"/>
  <c r="OV17" i="29" s="1"/>
  <c r="OU15" i="29"/>
  <c r="OU17" i="29" s="1"/>
  <c r="OT15" i="29"/>
  <c r="OT17" i="29" s="1"/>
  <c r="OS15" i="29"/>
  <c r="OS17" i="29" s="1"/>
  <c r="OR15" i="29"/>
  <c r="OR17" i="29" s="1"/>
  <c r="OQ15" i="29"/>
  <c r="OP15" i="29"/>
  <c r="OO15" i="29"/>
  <c r="ON15" i="29"/>
  <c r="OM15" i="29"/>
  <c r="OM17" i="29" s="1"/>
  <c r="OL15" i="29"/>
  <c r="OK15" i="29"/>
  <c r="OJ15" i="29"/>
  <c r="OJ17" i="29" s="1"/>
  <c r="OI15" i="29"/>
  <c r="OI17" i="29" s="1"/>
  <c r="OH15" i="29"/>
  <c r="OH17" i="29" s="1"/>
  <c r="OG15" i="29"/>
  <c r="OG17" i="29" s="1"/>
  <c r="OF15" i="29"/>
  <c r="OF17" i="29" s="1"/>
  <c r="OE15" i="29"/>
  <c r="OD15" i="29"/>
  <c r="OC15" i="29"/>
  <c r="OB15" i="29"/>
  <c r="OA15" i="29"/>
  <c r="OA17" i="29" s="1"/>
  <c r="NZ15" i="29"/>
  <c r="NY15" i="29"/>
  <c r="NX15" i="29"/>
  <c r="NX17" i="29" s="1"/>
  <c r="NW15" i="29"/>
  <c r="NW17" i="29" s="1"/>
  <c r="NV15" i="29"/>
  <c r="NV17" i="29" s="1"/>
  <c r="NU15" i="29"/>
  <c r="NU17" i="29" s="1"/>
  <c r="NT15" i="29"/>
  <c r="NT17" i="29" s="1"/>
  <c r="NS15" i="29"/>
  <c r="NR15" i="29"/>
  <c r="NQ15" i="29"/>
  <c r="ME15" i="29"/>
  <c r="ME17" i="29" s="1"/>
  <c r="KS15" i="29"/>
  <c r="KS17" i="29" s="1"/>
  <c r="JF15" i="29"/>
  <c r="JE15" i="29"/>
  <c r="JE17" i="29" s="1"/>
  <c r="JD15" i="29"/>
  <c r="JD17" i="29" s="1"/>
  <c r="JC15" i="29"/>
  <c r="JB15" i="29"/>
  <c r="JB17" i="29" s="1"/>
  <c r="JA15" i="29"/>
  <c r="IZ15" i="29"/>
  <c r="IY15" i="29"/>
  <c r="IX15" i="29"/>
  <c r="IW15" i="29"/>
  <c r="IV15" i="29"/>
  <c r="IV17" i="29" s="1"/>
  <c r="IU15" i="29"/>
  <c r="IT15" i="29"/>
  <c r="IS15" i="29"/>
  <c r="IS17" i="29" s="1"/>
  <c r="IR15" i="29"/>
  <c r="IQ15" i="29"/>
  <c r="IP15" i="29"/>
  <c r="IP17" i="29" s="1"/>
  <c r="IO15" i="29"/>
  <c r="IN15" i="29"/>
  <c r="IM15" i="29"/>
  <c r="IL15" i="29"/>
  <c r="IK15" i="29"/>
  <c r="IJ15" i="29"/>
  <c r="IJ17" i="29" s="1"/>
  <c r="II15" i="29"/>
  <c r="IH15" i="29"/>
  <c r="IG15" i="29"/>
  <c r="IG17" i="29" s="1"/>
  <c r="IF15" i="29"/>
  <c r="IF17" i="29" s="1"/>
  <c r="IE15" i="29"/>
  <c r="ID15" i="29"/>
  <c r="ID17" i="29" s="1"/>
  <c r="IC15" i="29"/>
  <c r="IB15" i="29"/>
  <c r="IA15" i="29"/>
  <c r="HZ15" i="29"/>
  <c r="HY15" i="29"/>
  <c r="HX15" i="29"/>
  <c r="HX17" i="29" s="1"/>
  <c r="HW15" i="29"/>
  <c r="HV15" i="29"/>
  <c r="HU15" i="29"/>
  <c r="HU17" i="29" s="1"/>
  <c r="GI15" i="29"/>
  <c r="EW15" i="29"/>
  <c r="EW17" i="29" s="1"/>
  <c r="DJ15" i="29"/>
  <c r="DI15" i="29"/>
  <c r="DH15" i="29"/>
  <c r="DH17" i="29" s="1"/>
  <c r="DG15" i="29"/>
  <c r="DF15" i="29"/>
  <c r="DE15" i="29"/>
  <c r="DE17" i="29" s="1"/>
  <c r="DD15" i="29"/>
  <c r="DC15" i="29"/>
  <c r="DB15" i="29"/>
  <c r="DB17" i="29" s="1"/>
  <c r="DA15" i="29"/>
  <c r="CZ15" i="29"/>
  <c r="CY15" i="29"/>
  <c r="CY17" i="29" s="1"/>
  <c r="CX15" i="29"/>
  <c r="CW15" i="29"/>
  <c r="CV15" i="29"/>
  <c r="CV17" i="29" s="1"/>
  <c r="CU15" i="29"/>
  <c r="CT15" i="29"/>
  <c r="CS15" i="29"/>
  <c r="CS17" i="29" s="1"/>
  <c r="CR15" i="29"/>
  <c r="CQ15" i="29"/>
  <c r="CP15" i="29"/>
  <c r="CO15" i="29"/>
  <c r="CN15" i="29"/>
  <c r="CN17" i="29" s="1"/>
  <c r="CM15" i="29"/>
  <c r="CM17" i="29" s="1"/>
  <c r="CL15" i="29"/>
  <c r="CK15" i="29"/>
  <c r="CJ15" i="29"/>
  <c r="CJ17" i="29" s="1"/>
  <c r="CI15" i="29"/>
  <c r="CH15" i="29"/>
  <c r="CG15" i="29"/>
  <c r="CF15" i="29"/>
  <c r="CE15" i="29"/>
  <c r="CD15" i="29"/>
  <c r="CC15" i="29"/>
  <c r="CB15" i="29"/>
  <c r="CB17" i="29" s="1"/>
  <c r="CA15" i="29"/>
  <c r="CA17" i="29" s="1"/>
  <c r="BZ15" i="29"/>
  <c r="BX15" i="29"/>
  <c r="BX17" i="29" s="1"/>
  <c r="BW15" i="29"/>
  <c r="BV15" i="29"/>
  <c r="BU15" i="29"/>
  <c r="BT15" i="29"/>
  <c r="BS15" i="29"/>
  <c r="BR15" i="29"/>
  <c r="BR17" i="29" s="1"/>
  <c r="BQ15" i="29"/>
  <c r="BP15" i="29"/>
  <c r="BP17" i="29" s="1"/>
  <c r="BO15" i="29"/>
  <c r="BO17" i="29" s="1"/>
  <c r="BN15" i="29"/>
  <c r="BN17" i="29" s="1"/>
  <c r="BM15" i="29"/>
  <c r="BL15" i="29"/>
  <c r="BL17" i="29" s="1"/>
  <c r="BK15" i="29"/>
  <c r="BJ15" i="29"/>
  <c r="BI15" i="29"/>
  <c r="BH15" i="29"/>
  <c r="BG15" i="29"/>
  <c r="BF15" i="29"/>
  <c r="BF17" i="29" s="1"/>
  <c r="BE15" i="29"/>
  <c r="BD15" i="29"/>
  <c r="BC15" i="29"/>
  <c r="BC17" i="29" s="1"/>
  <c r="BB15" i="29"/>
  <c r="BB17" i="29" s="1"/>
  <c r="BA15" i="29"/>
  <c r="AZ15" i="29"/>
  <c r="AZ17" i="29" s="1"/>
  <c r="AY15" i="29"/>
  <c r="AX15" i="29"/>
  <c r="AW15" i="29"/>
  <c r="AW17" i="29" s="1"/>
  <c r="AV15" i="29"/>
  <c r="AU15" i="29"/>
  <c r="AT15" i="29"/>
  <c r="AS15" i="29"/>
  <c r="AR15" i="29"/>
  <c r="AR17" i="29" s="1"/>
  <c r="AQ15" i="29"/>
  <c r="AQ17" i="29" s="1"/>
  <c r="AP15" i="29"/>
  <c r="AP17" i="29" s="1"/>
  <c r="AO15" i="29"/>
  <c r="AN15" i="29"/>
  <c r="AL15" i="29"/>
  <c r="AK15" i="29"/>
  <c r="AK17" i="29" s="1"/>
  <c r="AJ15" i="29"/>
  <c r="AI15" i="29"/>
  <c r="AH15" i="29"/>
  <c r="AH17" i="29" s="1"/>
  <c r="AG15" i="29"/>
  <c r="AG17" i="29" s="1"/>
  <c r="AF15" i="29"/>
  <c r="AE15" i="29"/>
  <c r="AE17" i="29" s="1"/>
  <c r="AD15" i="29"/>
  <c r="AD17" i="29" s="1"/>
  <c r="AC15" i="29"/>
  <c r="AB15" i="29"/>
  <c r="AB17" i="29" s="1"/>
  <c r="AA15" i="29"/>
  <c r="AA17" i="29" s="1"/>
  <c r="Z15" i="29"/>
  <c r="Y15" i="29"/>
  <c r="Y17" i="29" s="1"/>
  <c r="X15" i="29"/>
  <c r="W15" i="29"/>
  <c r="V15" i="29"/>
  <c r="U15" i="29"/>
  <c r="U17" i="29" s="1"/>
  <c r="T15" i="29"/>
  <c r="S15" i="29"/>
  <c r="S17" i="29" s="1"/>
  <c r="R15" i="29"/>
  <c r="R17" i="29" s="1"/>
  <c r="Q15" i="29"/>
  <c r="P15" i="29"/>
  <c r="P17" i="29" s="1"/>
  <c r="O15" i="29"/>
  <c r="O17" i="29" s="1"/>
  <c r="N15" i="29"/>
  <c r="M15" i="29"/>
  <c r="L15" i="29"/>
  <c r="K15" i="29"/>
  <c r="J15" i="29"/>
  <c r="J17" i="29" s="1"/>
  <c r="I15" i="29"/>
  <c r="I17" i="29" s="1"/>
  <c r="H15" i="29"/>
  <c r="G15" i="29"/>
  <c r="G17" i="29" s="1"/>
  <c r="F15" i="29"/>
  <c r="F17" i="29" s="1"/>
  <c r="E15" i="29"/>
  <c r="D15" i="29"/>
  <c r="D17" i="29" s="1"/>
  <c r="C15" i="29"/>
  <c r="C17" i="29" s="1"/>
  <c r="B15" i="29"/>
  <c r="OQ14" i="29"/>
  <c r="ON14" i="29"/>
  <c r="OL14" i="29"/>
  <c r="OE14" i="29"/>
  <c r="OB14" i="29"/>
  <c r="NV14" i="29"/>
  <c r="NS14" i="29"/>
  <c r="NP14" i="29"/>
  <c r="NO14" i="29"/>
  <c r="NN14" i="29"/>
  <c r="NM14" i="29"/>
  <c r="NL14" i="29"/>
  <c r="NK14" i="29"/>
  <c r="NJ14" i="29"/>
  <c r="NI14" i="29"/>
  <c r="NH14" i="29"/>
  <c r="NG14" i="29"/>
  <c r="NF14" i="29"/>
  <c r="NE14" i="29"/>
  <c r="ND14" i="29"/>
  <c r="NC14" i="29"/>
  <c r="NB14" i="29"/>
  <c r="NA14" i="29"/>
  <c r="MZ14" i="29"/>
  <c r="MY14" i="29"/>
  <c r="MX14" i="29"/>
  <c r="MW14" i="29"/>
  <c r="MV14" i="29"/>
  <c r="MU14" i="29"/>
  <c r="MT14" i="29"/>
  <c r="MS14" i="29"/>
  <c r="MR14" i="29"/>
  <c r="MQ14" i="29"/>
  <c r="MP14" i="29"/>
  <c r="MO14" i="29"/>
  <c r="MN14" i="29"/>
  <c r="MM14" i="29"/>
  <c r="ML14" i="29"/>
  <c r="MK14" i="29"/>
  <c r="MJ14" i="29"/>
  <c r="MI14" i="29"/>
  <c r="MH14" i="29"/>
  <c r="MG14" i="29"/>
  <c r="MF14" i="29"/>
  <c r="ME14" i="29"/>
  <c r="MD14" i="29"/>
  <c r="MC14" i="29"/>
  <c r="MB14" i="29"/>
  <c r="MA14" i="29"/>
  <c r="LZ14" i="29"/>
  <c r="LY14" i="29"/>
  <c r="LX14" i="29"/>
  <c r="LW14" i="29"/>
  <c r="LV14" i="29"/>
  <c r="LU14" i="29"/>
  <c r="LT14" i="29"/>
  <c r="LS14" i="29"/>
  <c r="LR14" i="29"/>
  <c r="LQ14" i="29"/>
  <c r="LP14" i="29"/>
  <c r="LO14" i="29"/>
  <c r="LN14" i="29"/>
  <c r="LM14" i="29"/>
  <c r="LL14" i="29"/>
  <c r="LK14" i="29"/>
  <c r="LJ14" i="29"/>
  <c r="LI14" i="29"/>
  <c r="LH14" i="29"/>
  <c r="LG14" i="29"/>
  <c r="LF14" i="29"/>
  <c r="LE14" i="29"/>
  <c r="LD14" i="29"/>
  <c r="LC14" i="29"/>
  <c r="LB14" i="29"/>
  <c r="LA14" i="29"/>
  <c r="KZ14" i="29"/>
  <c r="KY14" i="29"/>
  <c r="KX14" i="29"/>
  <c r="KW14" i="29"/>
  <c r="KV14" i="29"/>
  <c r="KU14" i="29"/>
  <c r="KT14" i="29"/>
  <c r="KR14" i="29"/>
  <c r="KQ14" i="29"/>
  <c r="KP14" i="29"/>
  <c r="KO14" i="29"/>
  <c r="KN14" i="29"/>
  <c r="KM14" i="29"/>
  <c r="KL14" i="29"/>
  <c r="KK14" i="29"/>
  <c r="KJ14" i="29"/>
  <c r="KI14" i="29"/>
  <c r="KH14" i="29"/>
  <c r="KG14" i="29"/>
  <c r="KF14" i="29"/>
  <c r="KE14" i="29"/>
  <c r="KD14" i="29"/>
  <c r="KC14" i="29"/>
  <c r="KB14" i="29"/>
  <c r="KA14" i="29"/>
  <c r="JZ14" i="29"/>
  <c r="JY14" i="29"/>
  <c r="JX14" i="29"/>
  <c r="JW14" i="29"/>
  <c r="JV14" i="29"/>
  <c r="JU14" i="29"/>
  <c r="JT14" i="29"/>
  <c r="JS14" i="29"/>
  <c r="JR14" i="29"/>
  <c r="JQ14" i="29"/>
  <c r="JP14" i="29"/>
  <c r="JO14" i="29"/>
  <c r="JN14" i="29"/>
  <c r="JM14" i="29"/>
  <c r="JL14" i="29"/>
  <c r="JK14" i="29"/>
  <c r="JJ14" i="29"/>
  <c r="JI14" i="29"/>
  <c r="JH14" i="29"/>
  <c r="JC14" i="29"/>
  <c r="IZ14" i="29"/>
  <c r="IW14" i="29"/>
  <c r="IT14" i="29"/>
  <c r="IQ14" i="29"/>
  <c r="IN14" i="29"/>
  <c r="IL14" i="29"/>
  <c r="IK14" i="29"/>
  <c r="IB14" i="29"/>
  <c r="IA14" i="29"/>
  <c r="HY14" i="29"/>
  <c r="HT14" i="29"/>
  <c r="HS14" i="29"/>
  <c r="HR14" i="29"/>
  <c r="HQ14" i="29"/>
  <c r="HP14" i="29"/>
  <c r="HO14" i="29"/>
  <c r="HN14" i="29"/>
  <c r="HM14" i="29"/>
  <c r="HL14" i="29"/>
  <c r="HK14" i="29"/>
  <c r="HJ14" i="29"/>
  <c r="HI14" i="29"/>
  <c r="HH14" i="29"/>
  <c r="HG14" i="29"/>
  <c r="HF14" i="29"/>
  <c r="HE14" i="29"/>
  <c r="HD14" i="29"/>
  <c r="HC14" i="29"/>
  <c r="HB14" i="29"/>
  <c r="HA14" i="29"/>
  <c r="GZ14" i="29"/>
  <c r="GY14" i="29"/>
  <c r="GX14" i="29"/>
  <c r="GW14" i="29"/>
  <c r="GV14" i="29"/>
  <c r="GU14" i="29"/>
  <c r="GT14" i="29"/>
  <c r="GS14" i="29"/>
  <c r="GR14" i="29"/>
  <c r="GQ14" i="29"/>
  <c r="GP14" i="29"/>
  <c r="GO14" i="29"/>
  <c r="GN14" i="29"/>
  <c r="GM14" i="29"/>
  <c r="GL14" i="29"/>
  <c r="GK14" i="29"/>
  <c r="GJ14" i="29"/>
  <c r="GI14" i="29"/>
  <c r="GH14" i="29"/>
  <c r="GG14" i="29"/>
  <c r="GF14" i="29"/>
  <c r="GE14" i="29"/>
  <c r="GD14" i="29"/>
  <c r="GC14" i="29"/>
  <c r="GB14" i="29"/>
  <c r="GA14" i="29"/>
  <c r="FZ14" i="29"/>
  <c r="FY14" i="29"/>
  <c r="FX14" i="29"/>
  <c r="FW14" i="29"/>
  <c r="FV14" i="29"/>
  <c r="FU14" i="29"/>
  <c r="FT14" i="29"/>
  <c r="FS14" i="29"/>
  <c r="FR14" i="29"/>
  <c r="FQ14" i="29"/>
  <c r="FP14" i="29"/>
  <c r="FO14" i="29"/>
  <c r="FN14" i="29"/>
  <c r="FM14" i="29"/>
  <c r="FL14" i="29"/>
  <c r="FK14" i="29"/>
  <c r="FJ14" i="29"/>
  <c r="FI14" i="29"/>
  <c r="FH14" i="29"/>
  <c r="FG14" i="29"/>
  <c r="FF14" i="29"/>
  <c r="FE14" i="29"/>
  <c r="FD14" i="29"/>
  <c r="FC14" i="29"/>
  <c r="FB14" i="29"/>
  <c r="FA14" i="29"/>
  <c r="EZ14" i="29"/>
  <c r="EY14" i="29"/>
  <c r="EX14" i="29"/>
  <c r="EV14" i="29"/>
  <c r="EU14" i="29"/>
  <c r="ET14" i="29"/>
  <c r="ES14" i="29"/>
  <c r="ER14" i="29"/>
  <c r="EQ14" i="29"/>
  <c r="EP14" i="29"/>
  <c r="EO14" i="29"/>
  <c r="EN14" i="29"/>
  <c r="EM14" i="29"/>
  <c r="EL14" i="29"/>
  <c r="EK14" i="29"/>
  <c r="EJ14" i="29"/>
  <c r="EI14" i="29"/>
  <c r="EH14" i="29"/>
  <c r="EG14" i="29"/>
  <c r="EF14" i="29"/>
  <c r="EE14" i="29"/>
  <c r="ED14" i="29"/>
  <c r="EC14" i="29"/>
  <c r="EB14" i="29"/>
  <c r="EA14" i="29"/>
  <c r="DZ14" i="29"/>
  <c r="DY14" i="29"/>
  <c r="DX14" i="29"/>
  <c r="DW14" i="29"/>
  <c r="DV14" i="29"/>
  <c r="DU14" i="29"/>
  <c r="DT14" i="29"/>
  <c r="DS14" i="29"/>
  <c r="DR14" i="29"/>
  <c r="DQ14" i="29"/>
  <c r="DP14" i="29"/>
  <c r="DO14" i="29"/>
  <c r="DN14" i="29"/>
  <c r="DM14" i="29"/>
  <c r="DL14" i="29"/>
  <c r="DI14" i="29"/>
  <c r="DH14" i="29"/>
  <c r="DC14" i="29"/>
  <c r="CZ14" i="29"/>
  <c r="CX14" i="29"/>
  <c r="CW14" i="29"/>
  <c r="CN14" i="29"/>
  <c r="CL14" i="29"/>
  <c r="CK14" i="29"/>
  <c r="CB14" i="29"/>
  <c r="BS14" i="29"/>
  <c r="BM14" i="29"/>
  <c r="BD14" i="29"/>
  <c r="BB14" i="29"/>
  <c r="BA14" i="29"/>
  <c r="AU14" i="29"/>
  <c r="AO14" i="29"/>
  <c r="AI14" i="29"/>
  <c r="AC14" i="29"/>
  <c r="T14" i="29"/>
  <c r="R14" i="29"/>
  <c r="Q14" i="29"/>
  <c r="K14" i="29"/>
  <c r="E14" i="29"/>
  <c r="PB13" i="29"/>
  <c r="PA13" i="29"/>
  <c r="OZ13" i="29"/>
  <c r="OY13" i="29"/>
  <c r="OX13" i="29"/>
  <c r="OW13" i="29"/>
  <c r="OW14" i="29" s="1"/>
  <c r="OV13" i="29"/>
  <c r="OU13" i="29"/>
  <c r="OT13" i="29"/>
  <c r="OT14" i="29" s="1"/>
  <c r="OS13" i="29"/>
  <c r="OR13" i="29"/>
  <c r="OQ13" i="29"/>
  <c r="OP13" i="29"/>
  <c r="OO13" i="29"/>
  <c r="ON13" i="29"/>
  <c r="OM13" i="29"/>
  <c r="OL13" i="29"/>
  <c r="OK13" i="29"/>
  <c r="OK14" i="29" s="1"/>
  <c r="OJ13" i="29"/>
  <c r="OJ14" i="29" s="1"/>
  <c r="OI13" i="29"/>
  <c r="OH13" i="29"/>
  <c r="OH14" i="29" s="1"/>
  <c r="OG13" i="29"/>
  <c r="OF13" i="29"/>
  <c r="OE13" i="29"/>
  <c r="OD13" i="29"/>
  <c r="OC13" i="29"/>
  <c r="OB13" i="29"/>
  <c r="OA13" i="29"/>
  <c r="NZ13" i="29"/>
  <c r="NY13" i="29"/>
  <c r="NY14" i="29" s="1"/>
  <c r="NX13" i="29"/>
  <c r="NX14" i="29" s="1"/>
  <c r="NW13" i="29"/>
  <c r="NV13" i="29"/>
  <c r="NU13" i="29"/>
  <c r="NT13" i="29"/>
  <c r="NS13" i="29"/>
  <c r="NR13" i="29"/>
  <c r="PC13" i="29" s="1"/>
  <c r="NQ13" i="29"/>
  <c r="ME13" i="29"/>
  <c r="KS13" i="29"/>
  <c r="JF13" i="29"/>
  <c r="JF14" i="29" s="1"/>
  <c r="JE13" i="29"/>
  <c r="JD13" i="29"/>
  <c r="JD14" i="29" s="1"/>
  <c r="JC13" i="29"/>
  <c r="JB13" i="29"/>
  <c r="JA13" i="29"/>
  <c r="IZ13" i="29"/>
  <c r="IY13" i="29"/>
  <c r="IX13" i="29"/>
  <c r="IW13" i="29"/>
  <c r="IV13" i="29"/>
  <c r="IU13" i="29"/>
  <c r="IT13" i="29"/>
  <c r="IS13" i="29"/>
  <c r="IR13" i="29"/>
  <c r="IR14" i="29" s="1"/>
  <c r="IQ13" i="29"/>
  <c r="IP13" i="29"/>
  <c r="IO13" i="29"/>
  <c r="IN13" i="29"/>
  <c r="IM13" i="29"/>
  <c r="IL13" i="29"/>
  <c r="IK13" i="29"/>
  <c r="IJ13" i="29"/>
  <c r="II13" i="29"/>
  <c r="IH13" i="29"/>
  <c r="IH14" i="29" s="1"/>
  <c r="IG13" i="29"/>
  <c r="IF13" i="29"/>
  <c r="IF14" i="29" s="1"/>
  <c r="IE13" i="29"/>
  <c r="IE14" i="29" s="1"/>
  <c r="ID13" i="29"/>
  <c r="IC13" i="29"/>
  <c r="IB13" i="29"/>
  <c r="IA13" i="29"/>
  <c r="HZ13" i="29"/>
  <c r="HY13" i="29"/>
  <c r="HX13" i="29"/>
  <c r="HW13" i="29"/>
  <c r="JG13" i="29" s="1"/>
  <c r="HV13" i="29"/>
  <c r="HV14" i="29" s="1"/>
  <c r="HU13" i="29"/>
  <c r="GI13" i="29"/>
  <c r="EW13" i="29"/>
  <c r="DJ13" i="29"/>
  <c r="DJ14" i="29" s="1"/>
  <c r="DI13" i="29"/>
  <c r="DH13" i="29"/>
  <c r="DG13" i="29"/>
  <c r="DF13" i="29"/>
  <c r="DE13" i="29"/>
  <c r="DD13" i="29"/>
  <c r="DC13" i="29"/>
  <c r="DB13" i="29"/>
  <c r="DB14" i="29" s="1"/>
  <c r="DA13" i="29"/>
  <c r="CZ13" i="29"/>
  <c r="CY13" i="29"/>
  <c r="CX13" i="29"/>
  <c r="CW13" i="29"/>
  <c r="CV13" i="29"/>
  <c r="CU13" i="29"/>
  <c r="CT13" i="29"/>
  <c r="CS13" i="29"/>
  <c r="CR13" i="29"/>
  <c r="CQ13" i="29"/>
  <c r="CQ14" i="29" s="1"/>
  <c r="CP13" i="29"/>
  <c r="CP14" i="29" s="1"/>
  <c r="CO13" i="29"/>
  <c r="CN13" i="29"/>
  <c r="CM13" i="29"/>
  <c r="CL13" i="29"/>
  <c r="CK13" i="29"/>
  <c r="CJ13" i="29"/>
  <c r="CI13" i="29"/>
  <c r="CH13" i="29"/>
  <c r="CG13" i="29"/>
  <c r="CF13" i="29"/>
  <c r="CE13" i="29"/>
  <c r="CE14" i="29" s="1"/>
  <c r="CD13" i="29"/>
  <c r="CD14" i="29" s="1"/>
  <c r="CC13" i="29"/>
  <c r="CB13" i="29"/>
  <c r="CA13" i="29"/>
  <c r="BZ13" i="29"/>
  <c r="BX13" i="29"/>
  <c r="BW13" i="29"/>
  <c r="BV13" i="29"/>
  <c r="BU13" i="29"/>
  <c r="BT13" i="29"/>
  <c r="BS13" i="29"/>
  <c r="BR13" i="29"/>
  <c r="BQ13" i="29"/>
  <c r="BP13" i="29"/>
  <c r="BP14" i="29" s="1"/>
  <c r="BO13" i="29"/>
  <c r="BN13" i="29"/>
  <c r="BM13" i="29"/>
  <c r="BL13" i="29"/>
  <c r="BK13" i="29"/>
  <c r="BJ13" i="29"/>
  <c r="BI13" i="29"/>
  <c r="BH13" i="29"/>
  <c r="BG13" i="29"/>
  <c r="BG14" i="29" s="1"/>
  <c r="BF13" i="29"/>
  <c r="BE13" i="29"/>
  <c r="BD13" i="29"/>
  <c r="BC13" i="29"/>
  <c r="BB13" i="29"/>
  <c r="BA13" i="29"/>
  <c r="AZ13" i="29"/>
  <c r="AY13" i="29"/>
  <c r="AX13" i="29"/>
  <c r="AW13" i="29"/>
  <c r="AV13" i="29"/>
  <c r="AU13" i="29"/>
  <c r="AT13" i="29"/>
  <c r="AS13" i="29"/>
  <c r="AR13" i="29"/>
  <c r="AR14" i="29" s="1"/>
  <c r="AQ13" i="29"/>
  <c r="AP13" i="29"/>
  <c r="AO13" i="29"/>
  <c r="AN13" i="29"/>
  <c r="AL13" i="29"/>
  <c r="AK13" i="29"/>
  <c r="AJ13" i="29"/>
  <c r="AI13" i="29"/>
  <c r="AH13" i="29"/>
  <c r="AG13" i="29"/>
  <c r="AF13" i="29"/>
  <c r="AF14" i="29" s="1"/>
  <c r="AE13" i="29"/>
  <c r="AD13" i="29"/>
  <c r="AC13" i="29"/>
  <c r="AB13" i="29"/>
  <c r="AA13" i="29"/>
  <c r="Z13" i="29"/>
  <c r="Y13" i="29"/>
  <c r="X13" i="29"/>
  <c r="W13" i="29"/>
  <c r="W14" i="29" s="1"/>
  <c r="V13" i="29"/>
  <c r="U13" i="29"/>
  <c r="T13" i="29"/>
  <c r="S13" i="29"/>
  <c r="R13" i="29"/>
  <c r="Q13" i="29"/>
  <c r="P13" i="29"/>
  <c r="O13" i="29"/>
  <c r="N13" i="29"/>
  <c r="M13" i="29"/>
  <c r="L13" i="29"/>
  <c r="K13" i="29"/>
  <c r="J13" i="29"/>
  <c r="I13" i="29"/>
  <c r="H13" i="29"/>
  <c r="H14" i="29" s="1"/>
  <c r="G13" i="29"/>
  <c r="F13" i="29"/>
  <c r="E13" i="29"/>
  <c r="D13" i="29"/>
  <c r="C13" i="29"/>
  <c r="B13" i="29"/>
  <c r="AM13" i="29" s="1"/>
  <c r="PB12" i="29"/>
  <c r="PB14" i="29" s="1"/>
  <c r="PA12" i="29"/>
  <c r="OZ12" i="29"/>
  <c r="OZ14" i="29" s="1"/>
  <c r="OY12" i="29"/>
  <c r="OY14" i="29" s="1"/>
  <c r="OX12" i="29"/>
  <c r="OX14" i="29" s="1"/>
  <c r="OW12" i="29"/>
  <c r="OV12" i="29"/>
  <c r="OV14" i="29" s="1"/>
  <c r="OU12" i="29"/>
  <c r="OU14" i="29" s="1"/>
  <c r="OT12" i="29"/>
  <c r="OS12" i="29"/>
  <c r="OS14" i="29" s="1"/>
  <c r="OR12" i="29"/>
  <c r="OQ12" i="29"/>
  <c r="OP12" i="29"/>
  <c r="OP14" i="29" s="1"/>
  <c r="OO12" i="29"/>
  <c r="ON12" i="29"/>
  <c r="OM12" i="29"/>
  <c r="OM14" i="29" s="1"/>
  <c r="OL12" i="29"/>
  <c r="OK12" i="29"/>
  <c r="OJ12" i="29"/>
  <c r="OI12" i="29"/>
  <c r="OI14" i="29" s="1"/>
  <c r="OH12" i="29"/>
  <c r="OG12" i="29"/>
  <c r="OG14" i="29" s="1"/>
  <c r="OF12" i="29"/>
  <c r="OE12" i="29"/>
  <c r="OD12" i="29"/>
  <c r="OD14" i="29" s="1"/>
  <c r="OC12" i="29"/>
  <c r="OB12" i="29"/>
  <c r="OA12" i="29"/>
  <c r="OA14" i="29" s="1"/>
  <c r="NZ12" i="29"/>
  <c r="NZ14" i="29" s="1"/>
  <c r="NY12" i="29"/>
  <c r="NX12" i="29"/>
  <c r="NW12" i="29"/>
  <c r="NW14" i="29" s="1"/>
  <c r="NV12" i="29"/>
  <c r="NU12" i="29"/>
  <c r="NU14" i="29" s="1"/>
  <c r="NT12" i="29"/>
  <c r="NS12" i="29"/>
  <c r="NR12" i="29"/>
  <c r="NQ12" i="29"/>
  <c r="ME12" i="29"/>
  <c r="KS12" i="29"/>
  <c r="KS14" i="29" s="1"/>
  <c r="JF12" i="29"/>
  <c r="JE12" i="29"/>
  <c r="JD12" i="29"/>
  <c r="JC12" i="29"/>
  <c r="JB12" i="29"/>
  <c r="JB14" i="29" s="1"/>
  <c r="JA12" i="29"/>
  <c r="IZ12" i="29"/>
  <c r="IY12" i="29"/>
  <c r="IY14" i="29" s="1"/>
  <c r="IX12" i="29"/>
  <c r="IX14" i="29" s="1"/>
  <c r="IW12" i="29"/>
  <c r="IV12" i="29"/>
  <c r="IV14" i="29" s="1"/>
  <c r="IU12" i="29"/>
  <c r="IT12" i="29"/>
  <c r="IS12" i="29"/>
  <c r="IR12" i="29"/>
  <c r="IQ12" i="29"/>
  <c r="IP12" i="29"/>
  <c r="IP14" i="29" s="1"/>
  <c r="IO12" i="29"/>
  <c r="IN12" i="29"/>
  <c r="IM12" i="29"/>
  <c r="IM14" i="29" s="1"/>
  <c r="IL12" i="29"/>
  <c r="IK12" i="29"/>
  <c r="IJ12" i="29"/>
  <c r="IJ14" i="29" s="1"/>
  <c r="II12" i="29"/>
  <c r="IH12" i="29"/>
  <c r="IG12" i="29"/>
  <c r="IF12" i="29"/>
  <c r="IE12" i="29"/>
  <c r="ID12" i="29"/>
  <c r="ID14" i="29" s="1"/>
  <c r="IC12" i="29"/>
  <c r="IB12" i="29"/>
  <c r="IA12" i="29"/>
  <c r="HZ12" i="29"/>
  <c r="HZ14" i="29" s="1"/>
  <c r="HY12" i="29"/>
  <c r="HX12" i="29"/>
  <c r="HX14" i="29" s="1"/>
  <c r="HW12" i="29"/>
  <c r="HV12" i="29"/>
  <c r="HU12" i="29"/>
  <c r="GI12" i="29"/>
  <c r="EW12" i="29"/>
  <c r="EW14" i="29" s="1"/>
  <c r="DJ12" i="29"/>
  <c r="DI12" i="29"/>
  <c r="DH12" i="29"/>
  <c r="DG12" i="29"/>
  <c r="DF12" i="29"/>
  <c r="DF14" i="29" s="1"/>
  <c r="DE12" i="29"/>
  <c r="DE14" i="29" s="1"/>
  <c r="DD12" i="29"/>
  <c r="DD14" i="29" s="1"/>
  <c r="DC12" i="29"/>
  <c r="DB12" i="29"/>
  <c r="DA12" i="29"/>
  <c r="CZ12" i="29"/>
  <c r="CY12" i="29"/>
  <c r="CY14" i="29" s="1"/>
  <c r="CX12" i="29"/>
  <c r="CW12" i="29"/>
  <c r="CV12" i="29"/>
  <c r="CV14" i="29" s="1"/>
  <c r="CU12" i="29"/>
  <c r="CT12" i="29"/>
  <c r="CT14" i="29" s="1"/>
  <c r="CS12" i="29"/>
  <c r="CS14" i="29" s="1"/>
  <c r="CR12" i="29"/>
  <c r="CR14" i="29" s="1"/>
  <c r="CQ12" i="29"/>
  <c r="CP12" i="29"/>
  <c r="CO12" i="29"/>
  <c r="CN12" i="29"/>
  <c r="CM12" i="29"/>
  <c r="CM14" i="29" s="1"/>
  <c r="CL12" i="29"/>
  <c r="CK12" i="29"/>
  <c r="CJ12" i="29"/>
  <c r="CJ14" i="29" s="1"/>
  <c r="CI12" i="29"/>
  <c r="CH12" i="29"/>
  <c r="CH14" i="29" s="1"/>
  <c r="CG12" i="29"/>
  <c r="CG14" i="29" s="1"/>
  <c r="CF12" i="29"/>
  <c r="CF14" i="29" s="1"/>
  <c r="CE12" i="29"/>
  <c r="CD12" i="29"/>
  <c r="CC12" i="29"/>
  <c r="CB12" i="29"/>
  <c r="CA12" i="29"/>
  <c r="CA14" i="29" s="1"/>
  <c r="BZ12" i="29"/>
  <c r="BX12" i="29"/>
  <c r="BX14" i="29" s="1"/>
  <c r="BW12" i="29"/>
  <c r="BW14" i="29" s="1"/>
  <c r="BV12" i="29"/>
  <c r="BV14" i="29" s="1"/>
  <c r="BU12" i="29"/>
  <c r="BU14" i="29" s="1"/>
  <c r="BT12" i="29"/>
  <c r="BT14" i="29" s="1"/>
  <c r="BS12" i="29"/>
  <c r="BR12" i="29"/>
  <c r="BR14" i="29" s="1"/>
  <c r="BQ12" i="29"/>
  <c r="BP12" i="29"/>
  <c r="BO12" i="29"/>
  <c r="BO14" i="29" s="1"/>
  <c r="BN12" i="29"/>
  <c r="BN14" i="29" s="1"/>
  <c r="BM12" i="29"/>
  <c r="BL12" i="29"/>
  <c r="BL14" i="29" s="1"/>
  <c r="BK12" i="29"/>
  <c r="BK14" i="29" s="1"/>
  <c r="BJ12" i="29"/>
  <c r="BJ14" i="29" s="1"/>
  <c r="BI12" i="29"/>
  <c r="BI14" i="29" s="1"/>
  <c r="BH12" i="29"/>
  <c r="BH14" i="29" s="1"/>
  <c r="BG12" i="29"/>
  <c r="BF12" i="29"/>
  <c r="BF14" i="29" s="1"/>
  <c r="BE12" i="29"/>
  <c r="BD12" i="29"/>
  <c r="BC12" i="29"/>
  <c r="BC14" i="29" s="1"/>
  <c r="BB12" i="29"/>
  <c r="BA12" i="29"/>
  <c r="AZ12" i="29"/>
  <c r="AZ14" i="29" s="1"/>
  <c r="AY12" i="29"/>
  <c r="AY14" i="29" s="1"/>
  <c r="AX12" i="29"/>
  <c r="AX14" i="29" s="1"/>
  <c r="AW12" i="29"/>
  <c r="AW14" i="29" s="1"/>
  <c r="AV12" i="29"/>
  <c r="AV14" i="29" s="1"/>
  <c r="AU12" i="29"/>
  <c r="AT12" i="29"/>
  <c r="AT14" i="29" s="1"/>
  <c r="AS12" i="29"/>
  <c r="AR12" i="29"/>
  <c r="AQ12" i="29"/>
  <c r="AQ14" i="29" s="1"/>
  <c r="AP12" i="29"/>
  <c r="AP14" i="29" s="1"/>
  <c r="AO12" i="29"/>
  <c r="AN12" i="29"/>
  <c r="AL12" i="29"/>
  <c r="AK12" i="29"/>
  <c r="AK14" i="29" s="1"/>
  <c r="AJ12" i="29"/>
  <c r="AJ14" i="29" s="1"/>
  <c r="AI12" i="29"/>
  <c r="AH12" i="29"/>
  <c r="AH14" i="29" s="1"/>
  <c r="AG12" i="29"/>
  <c r="AF12" i="29"/>
  <c r="AE12" i="29"/>
  <c r="AE14" i="29" s="1"/>
  <c r="AD12" i="29"/>
  <c r="AD14" i="29" s="1"/>
  <c r="AC12" i="29"/>
  <c r="AB12" i="29"/>
  <c r="AB14" i="29" s="1"/>
  <c r="AA12" i="29"/>
  <c r="AA14" i="29" s="1"/>
  <c r="Z12" i="29"/>
  <c r="Y12" i="29"/>
  <c r="Y14" i="29" s="1"/>
  <c r="X12" i="29"/>
  <c r="X14" i="29" s="1"/>
  <c r="W12" i="29"/>
  <c r="V12" i="29"/>
  <c r="V14" i="29" s="1"/>
  <c r="U12" i="29"/>
  <c r="T12" i="29"/>
  <c r="S12" i="29"/>
  <c r="S14" i="29" s="1"/>
  <c r="R12" i="29"/>
  <c r="Q12" i="29"/>
  <c r="P12" i="29"/>
  <c r="P14" i="29" s="1"/>
  <c r="O12" i="29"/>
  <c r="O14" i="29" s="1"/>
  <c r="N12" i="29"/>
  <c r="M12" i="29"/>
  <c r="M14" i="29" s="1"/>
  <c r="L12" i="29"/>
  <c r="L14" i="29" s="1"/>
  <c r="K12" i="29"/>
  <c r="J12" i="29"/>
  <c r="J14" i="29" s="1"/>
  <c r="I12" i="29"/>
  <c r="H12" i="29"/>
  <c r="G12" i="29"/>
  <c r="G14" i="29" s="1"/>
  <c r="F12" i="29"/>
  <c r="F14" i="29" s="1"/>
  <c r="E12" i="29"/>
  <c r="D12" i="29"/>
  <c r="D14" i="29" s="1"/>
  <c r="C12" i="29"/>
  <c r="C14" i="29" s="1"/>
  <c r="B12" i="29"/>
  <c r="PB11" i="29"/>
  <c r="OS11" i="29"/>
  <c r="OQ11" i="29"/>
  <c r="OP11" i="29"/>
  <c r="OH11" i="29"/>
  <c r="OD11" i="29"/>
  <c r="NZ11" i="29"/>
  <c r="NP11" i="29"/>
  <c r="NO11" i="29"/>
  <c r="NN11" i="29"/>
  <c r="NM11" i="29"/>
  <c r="NL11" i="29"/>
  <c r="NK11" i="29"/>
  <c r="NJ11" i="29"/>
  <c r="NI11" i="29"/>
  <c r="NH11" i="29"/>
  <c r="NG11" i="29"/>
  <c r="NF11" i="29"/>
  <c r="NE11" i="29"/>
  <c r="ND11" i="29"/>
  <c r="NC11" i="29"/>
  <c r="NB11" i="29"/>
  <c r="NA11" i="29"/>
  <c r="MZ11" i="29"/>
  <c r="MY11" i="29"/>
  <c r="MX11" i="29"/>
  <c r="MW11" i="29"/>
  <c r="MV11" i="29"/>
  <c r="MU11" i="29"/>
  <c r="MT11" i="29"/>
  <c r="MS11" i="29"/>
  <c r="MR11" i="29"/>
  <c r="MQ11" i="29"/>
  <c r="MP11" i="29"/>
  <c r="MO11" i="29"/>
  <c r="MN11" i="29"/>
  <c r="MM11" i="29"/>
  <c r="ML11" i="29"/>
  <c r="MK11" i="29"/>
  <c r="MJ11" i="29"/>
  <c r="MI11" i="29"/>
  <c r="MH11" i="29"/>
  <c r="MG11" i="29"/>
  <c r="MF11" i="29"/>
  <c r="MD11" i="29"/>
  <c r="MC11" i="29"/>
  <c r="MB11" i="29"/>
  <c r="MA11" i="29"/>
  <c r="LZ11" i="29"/>
  <c r="LY11" i="29"/>
  <c r="LX11" i="29"/>
  <c r="LW11" i="29"/>
  <c r="LV11" i="29"/>
  <c r="LU11" i="29"/>
  <c r="LT11" i="29"/>
  <c r="LS11" i="29"/>
  <c r="LR11" i="29"/>
  <c r="LQ11" i="29"/>
  <c r="LP11" i="29"/>
  <c r="LO11" i="29"/>
  <c r="LN11" i="29"/>
  <c r="LM11" i="29"/>
  <c r="LL11" i="29"/>
  <c r="LK11" i="29"/>
  <c r="LJ11" i="29"/>
  <c r="LI11" i="29"/>
  <c r="LH11" i="29"/>
  <c r="LG11" i="29"/>
  <c r="LF11" i="29"/>
  <c r="LE11" i="29"/>
  <c r="LD11" i="29"/>
  <c r="LC11" i="29"/>
  <c r="LB11" i="29"/>
  <c r="LA11" i="29"/>
  <c r="KZ11" i="29"/>
  <c r="KY11" i="29"/>
  <c r="KX11" i="29"/>
  <c r="KW11" i="29"/>
  <c r="KV11" i="29"/>
  <c r="KU11" i="29"/>
  <c r="KT11" i="29"/>
  <c r="KR11" i="29"/>
  <c r="KQ11" i="29"/>
  <c r="KP11" i="29"/>
  <c r="KO11" i="29"/>
  <c r="KN11" i="29"/>
  <c r="KM11" i="29"/>
  <c r="KL11" i="29"/>
  <c r="KK11" i="29"/>
  <c r="KJ11" i="29"/>
  <c r="KI11" i="29"/>
  <c r="KH11" i="29"/>
  <c r="KG11" i="29"/>
  <c r="KF11" i="29"/>
  <c r="KE11" i="29"/>
  <c r="KD11" i="29"/>
  <c r="KC11" i="29"/>
  <c r="KB11" i="29"/>
  <c r="KA11" i="29"/>
  <c r="JZ11" i="29"/>
  <c r="JY11" i="29"/>
  <c r="JX11" i="29"/>
  <c r="JW11" i="29"/>
  <c r="JV11" i="29"/>
  <c r="JU11" i="29"/>
  <c r="JT11" i="29"/>
  <c r="JS11" i="29"/>
  <c r="JR11" i="29"/>
  <c r="JQ11" i="29"/>
  <c r="JP11" i="29"/>
  <c r="JO11" i="29"/>
  <c r="JN11" i="29"/>
  <c r="JM11" i="29"/>
  <c r="JL11" i="29"/>
  <c r="JK11" i="29"/>
  <c r="JJ11" i="29"/>
  <c r="JI11" i="29"/>
  <c r="JH11" i="29"/>
  <c r="IS11" i="29"/>
  <c r="IQ11" i="29"/>
  <c r="IK11" i="29"/>
  <c r="ID11" i="29"/>
  <c r="HU11" i="29"/>
  <c r="HT11" i="29"/>
  <c r="HS11" i="29"/>
  <c r="HR11" i="29"/>
  <c r="HQ11" i="29"/>
  <c r="HP11" i="29"/>
  <c r="HO11" i="29"/>
  <c r="HN11" i="29"/>
  <c r="HM11" i="29"/>
  <c r="HL11" i="29"/>
  <c r="HK11" i="29"/>
  <c r="HJ11" i="29"/>
  <c r="HI11" i="29"/>
  <c r="HH11" i="29"/>
  <c r="HG11" i="29"/>
  <c r="HF11" i="29"/>
  <c r="HE11" i="29"/>
  <c r="HD11" i="29"/>
  <c r="HC11" i="29"/>
  <c r="HB11" i="29"/>
  <c r="HA11" i="29"/>
  <c r="GZ11" i="29"/>
  <c r="GY11" i="29"/>
  <c r="GX11" i="29"/>
  <c r="GW11" i="29"/>
  <c r="GV11" i="29"/>
  <c r="GU11" i="29"/>
  <c r="GT11" i="29"/>
  <c r="GS11" i="29"/>
  <c r="GR11" i="29"/>
  <c r="GQ11" i="29"/>
  <c r="GP11" i="29"/>
  <c r="GO11" i="29"/>
  <c r="GN11" i="29"/>
  <c r="GM11" i="29"/>
  <c r="GL11" i="29"/>
  <c r="GK11" i="29"/>
  <c r="GJ11" i="29"/>
  <c r="GH11" i="29"/>
  <c r="GG11" i="29"/>
  <c r="GF11" i="29"/>
  <c r="GE11" i="29"/>
  <c r="GD11" i="29"/>
  <c r="GC11" i="29"/>
  <c r="GB11" i="29"/>
  <c r="GA11" i="29"/>
  <c r="FZ11" i="29"/>
  <c r="FY11" i="29"/>
  <c r="FX11" i="29"/>
  <c r="FW11" i="29"/>
  <c r="FV11" i="29"/>
  <c r="FU11" i="29"/>
  <c r="FT11" i="29"/>
  <c r="FS11" i="29"/>
  <c r="FR11" i="29"/>
  <c r="FQ11" i="29"/>
  <c r="FP11" i="29"/>
  <c r="FO11" i="29"/>
  <c r="FN11" i="29"/>
  <c r="FM11" i="29"/>
  <c r="FL11" i="29"/>
  <c r="FK11" i="29"/>
  <c r="FJ11" i="29"/>
  <c r="FI11" i="29"/>
  <c r="FH11" i="29"/>
  <c r="FG11" i="29"/>
  <c r="FF11" i="29"/>
  <c r="FE11" i="29"/>
  <c r="FD11" i="29"/>
  <c r="FC11" i="29"/>
  <c r="FB11" i="29"/>
  <c r="FA11" i="29"/>
  <c r="EZ11" i="29"/>
  <c r="EY11" i="29"/>
  <c r="EX11" i="29"/>
  <c r="EV11" i="29"/>
  <c r="EU11" i="29"/>
  <c r="ET11" i="29"/>
  <c r="ES11" i="29"/>
  <c r="ER11" i="29"/>
  <c r="EQ11" i="29"/>
  <c r="EP11" i="29"/>
  <c r="EO11" i="29"/>
  <c r="EN11" i="29"/>
  <c r="EM11" i="29"/>
  <c r="EL11" i="29"/>
  <c r="EK11" i="29"/>
  <c r="EJ11" i="29"/>
  <c r="EI11" i="29"/>
  <c r="EH11" i="29"/>
  <c r="EG11" i="29"/>
  <c r="EF11" i="29"/>
  <c r="EE11" i="29"/>
  <c r="ED11" i="29"/>
  <c r="EC11" i="29"/>
  <c r="EB11" i="29"/>
  <c r="EA11" i="29"/>
  <c r="DZ11" i="29"/>
  <c r="DY11" i="29"/>
  <c r="DX11" i="29"/>
  <c r="DW11" i="29"/>
  <c r="DV11" i="29"/>
  <c r="DU11" i="29"/>
  <c r="DT11" i="29"/>
  <c r="DS11" i="29"/>
  <c r="DR11" i="29"/>
  <c r="DQ11" i="29"/>
  <c r="DP11" i="29"/>
  <c r="DO11" i="29"/>
  <c r="DN11" i="29"/>
  <c r="DM11" i="29"/>
  <c r="DL11" i="29"/>
  <c r="DJ11" i="29"/>
  <c r="DH11" i="29"/>
  <c r="CZ11" i="29"/>
  <c r="CV11" i="29"/>
  <c r="CS11" i="29"/>
  <c r="CR11" i="29"/>
  <c r="CN11" i="29"/>
  <c r="CJ11" i="29"/>
  <c r="CG11" i="29"/>
  <c r="BZ11" i="29"/>
  <c r="BX11" i="29"/>
  <c r="BT11" i="29"/>
  <c r="BR11" i="29"/>
  <c r="BP11" i="29"/>
  <c r="BL11" i="29"/>
  <c r="BD11" i="29"/>
  <c r="AZ11" i="29"/>
  <c r="AT11" i="29"/>
  <c r="AQ11" i="29"/>
  <c r="AN11" i="29"/>
  <c r="AG11" i="29"/>
  <c r="AE11" i="29"/>
  <c r="AB11" i="29"/>
  <c r="U11" i="29"/>
  <c r="S11" i="29"/>
  <c r="P11" i="29"/>
  <c r="I11" i="29"/>
  <c r="G11" i="29"/>
  <c r="D11" i="29"/>
  <c r="PB10" i="29"/>
  <c r="PA10" i="29"/>
  <c r="OZ10" i="29"/>
  <c r="OY10" i="29"/>
  <c r="OX10" i="29"/>
  <c r="OW10" i="29"/>
  <c r="OV10" i="29"/>
  <c r="OU10" i="29"/>
  <c r="OT10" i="29"/>
  <c r="OT11" i="29" s="1"/>
  <c r="OS10" i="29"/>
  <c r="OR10" i="29"/>
  <c r="OQ10" i="29"/>
  <c r="OP10" i="29"/>
  <c r="OO10" i="29"/>
  <c r="ON10" i="29"/>
  <c r="OM10" i="29"/>
  <c r="OL10" i="29"/>
  <c r="OK10" i="29"/>
  <c r="OJ10" i="29"/>
  <c r="OI10" i="29"/>
  <c r="OH10" i="29"/>
  <c r="OG10" i="29"/>
  <c r="OF10" i="29"/>
  <c r="OE10" i="29"/>
  <c r="OD10" i="29"/>
  <c r="OC10" i="29"/>
  <c r="OB10" i="29"/>
  <c r="OA10" i="29"/>
  <c r="NZ10" i="29"/>
  <c r="NY10" i="29"/>
  <c r="NX10" i="29"/>
  <c r="NW10" i="29"/>
  <c r="NV10" i="29"/>
  <c r="NV11" i="29" s="1"/>
  <c r="NU10" i="29"/>
  <c r="NU11" i="29" s="1"/>
  <c r="NT10" i="29"/>
  <c r="NT11" i="29" s="1"/>
  <c r="NS10" i="29"/>
  <c r="NR10" i="29"/>
  <c r="NQ10" i="29"/>
  <c r="ME10" i="29"/>
  <c r="KS10" i="29"/>
  <c r="KS11" i="29" s="1"/>
  <c r="JF10" i="29"/>
  <c r="JF11" i="29" s="1"/>
  <c r="JE10" i="29"/>
  <c r="JD10" i="29"/>
  <c r="JC10" i="29"/>
  <c r="JC11" i="29" s="1"/>
  <c r="JB10" i="29"/>
  <c r="JB11" i="29" s="1"/>
  <c r="JA10" i="29"/>
  <c r="IZ10" i="29"/>
  <c r="IY10" i="29"/>
  <c r="IX10" i="29"/>
  <c r="IW10" i="29"/>
  <c r="IV10" i="29"/>
  <c r="IU10" i="29"/>
  <c r="IT10" i="29"/>
  <c r="IS10" i="29"/>
  <c r="IR10" i="29"/>
  <c r="IQ10" i="29"/>
  <c r="IP10" i="29"/>
  <c r="IP11" i="29" s="1"/>
  <c r="IO10" i="29"/>
  <c r="IN10" i="29"/>
  <c r="IM10" i="29"/>
  <c r="IL10" i="29"/>
  <c r="IK10" i="29"/>
  <c r="IJ10" i="29"/>
  <c r="IJ11" i="29" s="1"/>
  <c r="II10" i="29"/>
  <c r="IH10" i="29"/>
  <c r="IG10" i="29"/>
  <c r="IF10" i="29"/>
  <c r="IE10" i="29"/>
  <c r="IE11" i="29" s="1"/>
  <c r="ID10" i="29"/>
  <c r="IC10" i="29"/>
  <c r="IB10" i="29"/>
  <c r="IA10" i="29"/>
  <c r="HZ10" i="29"/>
  <c r="HY10" i="29"/>
  <c r="HX10" i="29"/>
  <c r="HW10" i="29"/>
  <c r="HV10" i="29"/>
  <c r="JG10" i="29" s="1"/>
  <c r="HU10" i="29"/>
  <c r="GI10" i="29"/>
  <c r="EW10" i="29"/>
  <c r="DJ10" i="29"/>
  <c r="DI10" i="29"/>
  <c r="DH10" i="29"/>
  <c r="DG10" i="29"/>
  <c r="DF10" i="29"/>
  <c r="DE10" i="29"/>
  <c r="DD10" i="29"/>
  <c r="DC10" i="29"/>
  <c r="DB10" i="29"/>
  <c r="DA10" i="29"/>
  <c r="CZ10" i="29"/>
  <c r="CY10" i="29"/>
  <c r="CX10" i="29"/>
  <c r="CW10" i="29"/>
  <c r="CV10" i="29"/>
  <c r="CU10" i="29"/>
  <c r="CT10" i="29"/>
  <c r="CS10" i="29"/>
  <c r="CR10" i="29"/>
  <c r="CQ10" i="29"/>
  <c r="CP10" i="29"/>
  <c r="CO10" i="29"/>
  <c r="CN10" i="29"/>
  <c r="CM10" i="29"/>
  <c r="CM11" i="29" s="1"/>
  <c r="CL10" i="29"/>
  <c r="CL11" i="29" s="1"/>
  <c r="CK10" i="29"/>
  <c r="CJ10" i="29"/>
  <c r="CI10" i="29"/>
  <c r="CH10" i="29"/>
  <c r="CG10" i="29"/>
  <c r="CF10" i="29"/>
  <c r="CE10" i="29"/>
  <c r="CE11" i="29" s="1"/>
  <c r="CD10" i="29"/>
  <c r="CC10" i="29"/>
  <c r="CB10" i="29"/>
  <c r="CB11" i="29" s="1"/>
  <c r="CA10" i="29"/>
  <c r="CA11" i="29" s="1"/>
  <c r="BZ10" i="29"/>
  <c r="BX10" i="29"/>
  <c r="BW10" i="29"/>
  <c r="BV10" i="29"/>
  <c r="BU10" i="29"/>
  <c r="BT10" i="29"/>
  <c r="BS10" i="29"/>
  <c r="BR10" i="29"/>
  <c r="BQ10" i="29"/>
  <c r="BP10" i="29"/>
  <c r="BO10" i="29"/>
  <c r="BO11" i="29" s="1"/>
  <c r="BN10" i="29"/>
  <c r="BN11" i="29" s="1"/>
  <c r="BM10" i="29"/>
  <c r="BL10" i="29"/>
  <c r="BK10" i="29"/>
  <c r="BJ10" i="29"/>
  <c r="BI10" i="29"/>
  <c r="BH10" i="29"/>
  <c r="BG10" i="29"/>
  <c r="BG11" i="29" s="1"/>
  <c r="BF10" i="29"/>
  <c r="BE10" i="29"/>
  <c r="BD10" i="29"/>
  <c r="BC10" i="29"/>
  <c r="BC11" i="29" s="1"/>
  <c r="BB10" i="29"/>
  <c r="BA10" i="29"/>
  <c r="AZ10" i="29"/>
  <c r="AY10" i="29"/>
  <c r="AX10" i="29"/>
  <c r="AW10" i="29"/>
  <c r="AV10" i="29"/>
  <c r="AU10" i="29"/>
  <c r="AT10" i="29"/>
  <c r="AS10" i="29"/>
  <c r="AR10" i="29"/>
  <c r="AQ10" i="29"/>
  <c r="AP10" i="29"/>
  <c r="AP11" i="29" s="1"/>
  <c r="AO10" i="29"/>
  <c r="AN10" i="29"/>
  <c r="AL10" i="29"/>
  <c r="AK10" i="29"/>
  <c r="AK11" i="29" s="1"/>
  <c r="AJ10" i="29"/>
  <c r="AI10" i="29"/>
  <c r="AH10" i="29"/>
  <c r="AG10" i="29"/>
  <c r="AF10" i="29"/>
  <c r="AE10" i="29"/>
  <c r="AD10" i="29"/>
  <c r="AD11" i="29" s="1"/>
  <c r="AC10" i="29"/>
  <c r="AB10" i="29"/>
  <c r="AA10" i="29"/>
  <c r="Z10" i="29"/>
  <c r="Y10" i="29"/>
  <c r="Y11" i="29" s="1"/>
  <c r="X10" i="29"/>
  <c r="W10" i="29"/>
  <c r="V10" i="29"/>
  <c r="U10" i="29"/>
  <c r="T10" i="29"/>
  <c r="S10" i="29"/>
  <c r="R10" i="29"/>
  <c r="R11" i="29" s="1"/>
  <c r="Q10" i="29"/>
  <c r="P10" i="29"/>
  <c r="O10" i="29"/>
  <c r="N10" i="29"/>
  <c r="M10" i="29"/>
  <c r="M11" i="29" s="1"/>
  <c r="L10" i="29"/>
  <c r="K10" i="29"/>
  <c r="J10" i="29"/>
  <c r="I10" i="29"/>
  <c r="H10" i="29"/>
  <c r="G10" i="29"/>
  <c r="F10" i="29"/>
  <c r="F11" i="29" s="1"/>
  <c r="E10" i="29"/>
  <c r="D10" i="29"/>
  <c r="C10" i="29"/>
  <c r="B10" i="29"/>
  <c r="AM10" i="29" s="1"/>
  <c r="PB9" i="29"/>
  <c r="PA9" i="29"/>
  <c r="PA11" i="29" s="1"/>
  <c r="OZ9" i="29"/>
  <c r="OZ11" i="29" s="1"/>
  <c r="OY9" i="29"/>
  <c r="OX9" i="29"/>
  <c r="OX11" i="29" s="1"/>
  <c r="OW9" i="29"/>
  <c r="OV9" i="29"/>
  <c r="OV11" i="29" s="1"/>
  <c r="OU9" i="29"/>
  <c r="OU11" i="29" s="1"/>
  <c r="OT9" i="29"/>
  <c r="OS9" i="29"/>
  <c r="OR9" i="29"/>
  <c r="OR11" i="29" s="1"/>
  <c r="OQ9" i="29"/>
  <c r="OP9" i="29"/>
  <c r="OO9" i="29"/>
  <c r="OO11" i="29" s="1"/>
  <c r="ON9" i="29"/>
  <c r="ON11" i="29" s="1"/>
  <c r="OM9" i="29"/>
  <c r="OL9" i="29"/>
  <c r="OL11" i="29" s="1"/>
  <c r="OK9" i="29"/>
  <c r="OJ9" i="29"/>
  <c r="OJ11" i="29" s="1"/>
  <c r="OI9" i="29"/>
  <c r="OI11" i="29" s="1"/>
  <c r="OH9" i="29"/>
  <c r="OG9" i="29"/>
  <c r="OG11" i="29" s="1"/>
  <c r="OF9" i="29"/>
  <c r="OF11" i="29" s="1"/>
  <c r="OE9" i="29"/>
  <c r="OE11" i="29" s="1"/>
  <c r="OD9" i="29"/>
  <c r="OC9" i="29"/>
  <c r="OC11" i="29" s="1"/>
  <c r="OB9" i="29"/>
  <c r="OB11" i="29" s="1"/>
  <c r="OA9" i="29"/>
  <c r="NZ9" i="29"/>
  <c r="NY9" i="29"/>
  <c r="NX9" i="29"/>
  <c r="NX11" i="29" s="1"/>
  <c r="NW9" i="29"/>
  <c r="NW11" i="29" s="1"/>
  <c r="NV9" i="29"/>
  <c r="NU9" i="29"/>
  <c r="NT9" i="29"/>
  <c r="NS9" i="29"/>
  <c r="NS11" i="29" s="1"/>
  <c r="NR9" i="29"/>
  <c r="NR11" i="29" s="1"/>
  <c r="NQ9" i="29"/>
  <c r="NQ11" i="29" s="1"/>
  <c r="ME9" i="29"/>
  <c r="ME11" i="29" s="1"/>
  <c r="KS9" i="29"/>
  <c r="JF9" i="29"/>
  <c r="JE9" i="29"/>
  <c r="JE11" i="29" s="1"/>
  <c r="JD9" i="29"/>
  <c r="JD11" i="29" s="1"/>
  <c r="JC9" i="29"/>
  <c r="JB9" i="29"/>
  <c r="JA9" i="29"/>
  <c r="IZ9" i="29"/>
  <c r="IZ11" i="29" s="1"/>
  <c r="IY9" i="29"/>
  <c r="IY11" i="29" s="1"/>
  <c r="IX9" i="29"/>
  <c r="IX11" i="29" s="1"/>
  <c r="IW9" i="29"/>
  <c r="IW11" i="29" s="1"/>
  <c r="IV9" i="29"/>
  <c r="IV11" i="29" s="1"/>
  <c r="IU9" i="29"/>
  <c r="IU11" i="29" s="1"/>
  <c r="IT9" i="29"/>
  <c r="IS9" i="29"/>
  <c r="IR9" i="29"/>
  <c r="IR11" i="29" s="1"/>
  <c r="IQ9" i="29"/>
  <c r="IP9" i="29"/>
  <c r="IO9" i="29"/>
  <c r="IN9" i="29"/>
  <c r="IN11" i="29" s="1"/>
  <c r="IM9" i="29"/>
  <c r="IM11" i="29" s="1"/>
  <c r="IL9" i="29"/>
  <c r="IL11" i="29" s="1"/>
  <c r="IK9" i="29"/>
  <c r="IJ9" i="29"/>
  <c r="II9" i="29"/>
  <c r="II11" i="29" s="1"/>
  <c r="IH9" i="29"/>
  <c r="IG9" i="29"/>
  <c r="IG11" i="29" s="1"/>
  <c r="IF9" i="29"/>
  <c r="IF11" i="29" s="1"/>
  <c r="IE9" i="29"/>
  <c r="ID9" i="29"/>
  <c r="IC9" i="29"/>
  <c r="IB9" i="29"/>
  <c r="IB11" i="29" s="1"/>
  <c r="IA9" i="29"/>
  <c r="IA11" i="29" s="1"/>
  <c r="HZ9" i="29"/>
  <c r="HZ11" i="29" s="1"/>
  <c r="HY9" i="29"/>
  <c r="HY11" i="29" s="1"/>
  <c r="HX9" i="29"/>
  <c r="HX11" i="29" s="1"/>
  <c r="HW9" i="29"/>
  <c r="HW11" i="29" s="1"/>
  <c r="HV9" i="29"/>
  <c r="HU9" i="29"/>
  <c r="GI9" i="29"/>
  <c r="GI11" i="29" s="1"/>
  <c r="EW9" i="29"/>
  <c r="DJ9" i="29"/>
  <c r="DI9" i="29"/>
  <c r="DI11" i="29" s="1"/>
  <c r="DH9" i="29"/>
  <c r="DG9" i="29"/>
  <c r="DG11" i="29" s="1"/>
  <c r="DF9" i="29"/>
  <c r="DF11" i="29" s="1"/>
  <c r="DE9" i="29"/>
  <c r="DE11" i="29" s="1"/>
  <c r="DD9" i="29"/>
  <c r="DD11" i="29" s="1"/>
  <c r="DC9" i="29"/>
  <c r="DC11" i="29" s="1"/>
  <c r="DB9" i="29"/>
  <c r="DB11" i="29" s="1"/>
  <c r="DA9" i="29"/>
  <c r="DA11" i="29" s="1"/>
  <c r="CZ9" i="29"/>
  <c r="CY9" i="29"/>
  <c r="CY11" i="29" s="1"/>
  <c r="CX9" i="29"/>
  <c r="CX11" i="29" s="1"/>
  <c r="CW9" i="29"/>
  <c r="CW11" i="29" s="1"/>
  <c r="CV9" i="29"/>
  <c r="CU9" i="29"/>
  <c r="CU11" i="29" s="1"/>
  <c r="CT9" i="29"/>
  <c r="CT11" i="29" s="1"/>
  <c r="CS9" i="29"/>
  <c r="CR9" i="29"/>
  <c r="CQ9" i="29"/>
  <c r="CQ11" i="29" s="1"/>
  <c r="CP9" i="29"/>
  <c r="CP11" i="29" s="1"/>
  <c r="CO9" i="29"/>
  <c r="CO11" i="29" s="1"/>
  <c r="CN9" i="29"/>
  <c r="CM9" i="29"/>
  <c r="CL9" i="29"/>
  <c r="CK9" i="29"/>
  <c r="CK11" i="29" s="1"/>
  <c r="CJ9" i="29"/>
  <c r="CI9" i="29"/>
  <c r="CI11" i="29" s="1"/>
  <c r="CH9" i="29"/>
  <c r="CH11" i="29" s="1"/>
  <c r="CG9" i="29"/>
  <c r="CF9" i="29"/>
  <c r="CF11" i="29" s="1"/>
  <c r="CE9" i="29"/>
  <c r="CD9" i="29"/>
  <c r="CD11" i="29" s="1"/>
  <c r="CC9" i="29"/>
  <c r="CC11" i="29" s="1"/>
  <c r="CB9" i="29"/>
  <c r="CA9" i="29"/>
  <c r="BZ9" i="29"/>
  <c r="DK9" i="29" s="1"/>
  <c r="BX9" i="29"/>
  <c r="BW9" i="29"/>
  <c r="BW11" i="29" s="1"/>
  <c r="BV9" i="29"/>
  <c r="BV11" i="29" s="1"/>
  <c r="BU9" i="29"/>
  <c r="BU11" i="29" s="1"/>
  <c r="BT9" i="29"/>
  <c r="BS9" i="29"/>
  <c r="BS11" i="29" s="1"/>
  <c r="BR9" i="29"/>
  <c r="BQ9" i="29"/>
  <c r="BQ11" i="29" s="1"/>
  <c r="BP9" i="29"/>
  <c r="BO9" i="29"/>
  <c r="BN9" i="29"/>
  <c r="BM9" i="29"/>
  <c r="BM11" i="29" s="1"/>
  <c r="BL9" i="29"/>
  <c r="BK9" i="29"/>
  <c r="BK11" i="29" s="1"/>
  <c r="BJ9" i="29"/>
  <c r="BJ11" i="29" s="1"/>
  <c r="BI9" i="29"/>
  <c r="BI11" i="29" s="1"/>
  <c r="BH9" i="29"/>
  <c r="BH11" i="29" s="1"/>
  <c r="BG9" i="29"/>
  <c r="BF9" i="29"/>
  <c r="BF11" i="29" s="1"/>
  <c r="BE9" i="29"/>
  <c r="BE11" i="29" s="1"/>
  <c r="BD9" i="29"/>
  <c r="BC9" i="29"/>
  <c r="BB9" i="29"/>
  <c r="BB11" i="29" s="1"/>
  <c r="BA9" i="29"/>
  <c r="BA11" i="29" s="1"/>
  <c r="AZ9" i="29"/>
  <c r="AY9" i="29"/>
  <c r="AY11" i="29" s="1"/>
  <c r="AX9" i="29"/>
  <c r="AX11" i="29" s="1"/>
  <c r="AW9" i="29"/>
  <c r="AW11" i="29" s="1"/>
  <c r="AV9" i="29"/>
  <c r="AV11" i="29" s="1"/>
  <c r="AU9" i="29"/>
  <c r="AU11" i="29" s="1"/>
  <c r="AT9" i="29"/>
  <c r="AS9" i="29"/>
  <c r="AS11" i="29" s="1"/>
  <c r="AR9" i="29"/>
  <c r="AR11" i="29" s="1"/>
  <c r="AQ9" i="29"/>
  <c r="AP9" i="29"/>
  <c r="AO9" i="29"/>
  <c r="AO11" i="29" s="1"/>
  <c r="AN9" i="29"/>
  <c r="AL9" i="29"/>
  <c r="AL11" i="29" s="1"/>
  <c r="AK9" i="29"/>
  <c r="AJ9" i="29"/>
  <c r="AJ11" i="29" s="1"/>
  <c r="AI9" i="29"/>
  <c r="AI11" i="29" s="1"/>
  <c r="AH9" i="29"/>
  <c r="AH11" i="29" s="1"/>
  <c r="AG9" i="29"/>
  <c r="AF9" i="29"/>
  <c r="AF11" i="29" s="1"/>
  <c r="AE9" i="29"/>
  <c r="AD9" i="29"/>
  <c r="AC9" i="29"/>
  <c r="AC11" i="29" s="1"/>
  <c r="AB9" i="29"/>
  <c r="AA9" i="29"/>
  <c r="AA11" i="29" s="1"/>
  <c r="Z9" i="29"/>
  <c r="Z11" i="29" s="1"/>
  <c r="Y9" i="29"/>
  <c r="X9" i="29"/>
  <c r="X11" i="29" s="1"/>
  <c r="W9" i="29"/>
  <c r="W11" i="29" s="1"/>
  <c r="V9" i="29"/>
  <c r="V11" i="29" s="1"/>
  <c r="U9" i="29"/>
  <c r="T9" i="29"/>
  <c r="T11" i="29" s="1"/>
  <c r="S9" i="29"/>
  <c r="R9" i="29"/>
  <c r="Q9" i="29"/>
  <c r="Q11" i="29" s="1"/>
  <c r="P9" i="29"/>
  <c r="O9" i="29"/>
  <c r="O11" i="29" s="1"/>
  <c r="N9" i="29"/>
  <c r="N11" i="29" s="1"/>
  <c r="M9" i="29"/>
  <c r="L9" i="29"/>
  <c r="L11" i="29" s="1"/>
  <c r="K9" i="29"/>
  <c r="K11" i="29" s="1"/>
  <c r="J9" i="29"/>
  <c r="J11" i="29" s="1"/>
  <c r="I9" i="29"/>
  <c r="H9" i="29"/>
  <c r="H11" i="29" s="1"/>
  <c r="G9" i="29"/>
  <c r="F9" i="29"/>
  <c r="E9" i="29"/>
  <c r="E11" i="29" s="1"/>
  <c r="D9" i="29"/>
  <c r="C9" i="29"/>
  <c r="C11" i="29" s="1"/>
  <c r="B9" i="29"/>
  <c r="B11" i="29" s="1"/>
  <c r="OZ8" i="29"/>
  <c r="OS8" i="29"/>
  <c r="ON8" i="29"/>
  <c r="OG8" i="29"/>
  <c r="OB8" i="29"/>
  <c r="NU8" i="29"/>
  <c r="NP8" i="29"/>
  <c r="NO8" i="29"/>
  <c r="NN8" i="29"/>
  <c r="NM8" i="29"/>
  <c r="NL8" i="29"/>
  <c r="NK8" i="29"/>
  <c r="NJ8" i="29"/>
  <c r="NI8" i="29"/>
  <c r="NH8" i="29"/>
  <c r="NG8" i="29"/>
  <c r="NF8" i="29"/>
  <c r="NE8" i="29"/>
  <c r="ND8" i="29"/>
  <c r="NC8" i="29"/>
  <c r="NB8" i="29"/>
  <c r="NA8" i="29"/>
  <c r="MZ8" i="29"/>
  <c r="MY8" i="29"/>
  <c r="MX8" i="29"/>
  <c r="MW8" i="29"/>
  <c r="MV8" i="29"/>
  <c r="MU8" i="29"/>
  <c r="MT8" i="29"/>
  <c r="MS8" i="29"/>
  <c r="MR8" i="29"/>
  <c r="MQ8" i="29"/>
  <c r="MP8" i="29"/>
  <c r="MO8" i="29"/>
  <c r="MN8" i="29"/>
  <c r="MM8" i="29"/>
  <c r="ML8" i="29"/>
  <c r="MK8" i="29"/>
  <c r="MJ8" i="29"/>
  <c r="MI8" i="29"/>
  <c r="MH8" i="29"/>
  <c r="MG8" i="29"/>
  <c r="MF8" i="29"/>
  <c r="ME8" i="29"/>
  <c r="MD8" i="29"/>
  <c r="MC8" i="29"/>
  <c r="MB8" i="29"/>
  <c r="MA8" i="29"/>
  <c r="LZ8" i="29"/>
  <c r="LY8" i="29"/>
  <c r="LX8" i="29"/>
  <c r="LW8" i="29"/>
  <c r="LV8" i="29"/>
  <c r="LU8" i="29"/>
  <c r="LT8" i="29"/>
  <c r="LS8" i="29"/>
  <c r="LR8" i="29"/>
  <c r="LQ8" i="29"/>
  <c r="LP8" i="29"/>
  <c r="LO8" i="29"/>
  <c r="LN8" i="29"/>
  <c r="LM8" i="29"/>
  <c r="LL8" i="29"/>
  <c r="LK8" i="29"/>
  <c r="LJ8" i="29"/>
  <c r="LI8" i="29"/>
  <c r="LH8" i="29"/>
  <c r="LG8" i="29"/>
  <c r="LF8" i="29"/>
  <c r="LE8" i="29"/>
  <c r="LD8" i="29"/>
  <c r="LC8" i="29"/>
  <c r="LB8" i="29"/>
  <c r="LA8" i="29"/>
  <c r="KZ8" i="29"/>
  <c r="KY8" i="29"/>
  <c r="KX8" i="29"/>
  <c r="KW8" i="29"/>
  <c r="KV8" i="29"/>
  <c r="KU8" i="29"/>
  <c r="KT8" i="29"/>
  <c r="KR8" i="29"/>
  <c r="KQ8" i="29"/>
  <c r="KP8" i="29"/>
  <c r="KO8" i="29"/>
  <c r="KN8" i="29"/>
  <c r="KM8" i="29"/>
  <c r="KL8" i="29"/>
  <c r="KK8" i="29"/>
  <c r="KJ8" i="29"/>
  <c r="KI8" i="29"/>
  <c r="KH8" i="29"/>
  <c r="KG8" i="29"/>
  <c r="KF8" i="29"/>
  <c r="KE8" i="29"/>
  <c r="KD8" i="29"/>
  <c r="KC8" i="29"/>
  <c r="KB8" i="29"/>
  <c r="KA8" i="29"/>
  <c r="JZ8" i="29"/>
  <c r="JY8" i="29"/>
  <c r="JX8" i="29"/>
  <c r="JW8" i="29"/>
  <c r="JV8" i="29"/>
  <c r="JU8" i="29"/>
  <c r="JT8" i="29"/>
  <c r="JS8" i="29"/>
  <c r="JR8" i="29"/>
  <c r="JQ8" i="29"/>
  <c r="JP8" i="29"/>
  <c r="JO8" i="29"/>
  <c r="JN8" i="29"/>
  <c r="JM8" i="29"/>
  <c r="JL8" i="29"/>
  <c r="JK8" i="29"/>
  <c r="JJ8" i="29"/>
  <c r="JI8" i="29"/>
  <c r="JH8" i="29"/>
  <c r="JE8" i="29"/>
  <c r="JA8" i="29"/>
  <c r="IU8" i="29"/>
  <c r="IS8" i="29"/>
  <c r="IO8" i="29"/>
  <c r="II8" i="29"/>
  <c r="IG8" i="29"/>
  <c r="IC8" i="29"/>
  <c r="HW8" i="29"/>
  <c r="HU8" i="29"/>
  <c r="HT8" i="29"/>
  <c r="HS8" i="29"/>
  <c r="HR8" i="29"/>
  <c r="HQ8" i="29"/>
  <c r="HP8" i="29"/>
  <c r="HO8" i="29"/>
  <c r="HN8" i="29"/>
  <c r="HM8" i="29"/>
  <c r="HL8" i="29"/>
  <c r="HK8" i="29"/>
  <c r="HJ8" i="29"/>
  <c r="HI8" i="29"/>
  <c r="HH8" i="29"/>
  <c r="HG8" i="29"/>
  <c r="HF8" i="29"/>
  <c r="HE8" i="29"/>
  <c r="HD8" i="29"/>
  <c r="HC8" i="29"/>
  <c r="HB8" i="29"/>
  <c r="HA8" i="29"/>
  <c r="GZ8" i="29"/>
  <c r="GY8" i="29"/>
  <c r="GX8" i="29"/>
  <c r="GW8" i="29"/>
  <c r="GV8" i="29"/>
  <c r="GU8" i="29"/>
  <c r="GT8" i="29"/>
  <c r="GS8" i="29"/>
  <c r="GR8" i="29"/>
  <c r="GQ8" i="29"/>
  <c r="GP8" i="29"/>
  <c r="GO8" i="29"/>
  <c r="GN8" i="29"/>
  <c r="GM8" i="29"/>
  <c r="GL8" i="29"/>
  <c r="GK8" i="29"/>
  <c r="GJ8" i="29"/>
  <c r="GH8" i="29"/>
  <c r="GG8" i="29"/>
  <c r="GF8" i="29"/>
  <c r="GE8" i="29"/>
  <c r="GD8" i="29"/>
  <c r="GC8" i="29"/>
  <c r="GB8" i="29"/>
  <c r="GA8" i="29"/>
  <c r="FZ8" i="29"/>
  <c r="FY8" i="29"/>
  <c r="FX8" i="29"/>
  <c r="FW8" i="29"/>
  <c r="FV8" i="29"/>
  <c r="FU8" i="29"/>
  <c r="FT8" i="29"/>
  <c r="FS8" i="29"/>
  <c r="FR8" i="29"/>
  <c r="FQ8" i="29"/>
  <c r="FP8" i="29"/>
  <c r="FO8" i="29"/>
  <c r="FN8" i="29"/>
  <c r="FM8" i="29"/>
  <c r="FL8" i="29"/>
  <c r="FK8" i="29"/>
  <c r="FJ8" i="29"/>
  <c r="FI8" i="29"/>
  <c r="FH8" i="29"/>
  <c r="FG8" i="29"/>
  <c r="FF8" i="29"/>
  <c r="FE8" i="29"/>
  <c r="FD8" i="29"/>
  <c r="FC8" i="29"/>
  <c r="FB8" i="29"/>
  <c r="FA8" i="29"/>
  <c r="EZ8" i="29"/>
  <c r="EY8" i="29"/>
  <c r="EX8" i="29"/>
  <c r="EW8" i="29"/>
  <c r="EV8" i="29"/>
  <c r="EU8" i="29"/>
  <c r="ET8" i="29"/>
  <c r="ES8" i="29"/>
  <c r="ER8" i="29"/>
  <c r="EQ8" i="29"/>
  <c r="EP8" i="29"/>
  <c r="EO8" i="29"/>
  <c r="EN8" i="29"/>
  <c r="EM8" i="29"/>
  <c r="EL8" i="29"/>
  <c r="EK8" i="29"/>
  <c r="EJ8" i="29"/>
  <c r="EI8" i="29"/>
  <c r="EH8" i="29"/>
  <c r="EG8" i="29"/>
  <c r="EF8" i="29"/>
  <c r="EE8" i="29"/>
  <c r="ED8" i="29"/>
  <c r="EC8" i="29"/>
  <c r="EB8" i="29"/>
  <c r="EA8" i="29"/>
  <c r="DZ8" i="29"/>
  <c r="DY8" i="29"/>
  <c r="DX8" i="29"/>
  <c r="DW8" i="29"/>
  <c r="DV8" i="29"/>
  <c r="DU8" i="29"/>
  <c r="DT8" i="29"/>
  <c r="DS8" i="29"/>
  <c r="DR8" i="29"/>
  <c r="DQ8" i="29"/>
  <c r="DP8" i="29"/>
  <c r="DO8" i="29"/>
  <c r="DN8" i="29"/>
  <c r="DM8" i="29"/>
  <c r="DL8" i="29"/>
  <c r="DG8" i="29"/>
  <c r="DE8" i="29"/>
  <c r="DB8" i="29"/>
  <c r="CU8" i="29"/>
  <c r="CS8" i="29"/>
  <c r="CP8" i="29"/>
  <c r="CI8" i="29"/>
  <c r="CG8" i="29"/>
  <c r="CD8" i="29"/>
  <c r="BW8" i="29"/>
  <c r="BU8" i="29"/>
  <c r="BR8" i="29"/>
  <c r="BK8" i="29"/>
  <c r="BI8" i="29"/>
  <c r="BF8" i="29"/>
  <c r="AY8" i="29"/>
  <c r="AW8" i="29"/>
  <c r="AT8" i="29"/>
  <c r="AK8" i="29"/>
  <c r="AH8" i="29"/>
  <c r="AA8" i="29"/>
  <c r="Y8" i="29"/>
  <c r="V8" i="29"/>
  <c r="O8" i="29"/>
  <c r="M8" i="29"/>
  <c r="J8" i="29"/>
  <c r="C8" i="29"/>
  <c r="PB7" i="29"/>
  <c r="PA7" i="29"/>
  <c r="OZ7" i="29"/>
  <c r="OY7" i="29"/>
  <c r="OY8" i="29" s="1"/>
  <c r="OX7" i="29"/>
  <c r="OW7" i="29"/>
  <c r="OV7" i="29"/>
  <c r="OU7" i="29"/>
  <c r="OT7" i="29"/>
  <c r="OS7" i="29"/>
  <c r="OR7" i="29"/>
  <c r="OQ7" i="29"/>
  <c r="OP7" i="29"/>
  <c r="OO7" i="29"/>
  <c r="ON7" i="29"/>
  <c r="OM7" i="29"/>
  <c r="OM8" i="29" s="1"/>
  <c r="OL7" i="29"/>
  <c r="OK7" i="29"/>
  <c r="OJ7" i="29"/>
  <c r="OI7" i="29"/>
  <c r="OH7" i="29"/>
  <c r="OG7" i="29"/>
  <c r="OF7" i="29"/>
  <c r="OE7" i="29"/>
  <c r="OD7" i="29"/>
  <c r="OC7" i="29"/>
  <c r="OB7" i="29"/>
  <c r="OA7" i="29"/>
  <c r="OA8" i="29" s="1"/>
  <c r="NZ7" i="29"/>
  <c r="NY7" i="29"/>
  <c r="NX7" i="29"/>
  <c r="NW7" i="29"/>
  <c r="NV7" i="29"/>
  <c r="NU7" i="29"/>
  <c r="NT7" i="29"/>
  <c r="NS7" i="29"/>
  <c r="PC7" i="29" s="1"/>
  <c r="NR7" i="29"/>
  <c r="NQ7" i="29"/>
  <c r="ME7" i="29"/>
  <c r="KS7" i="29"/>
  <c r="JF7" i="29"/>
  <c r="JE7" i="29"/>
  <c r="JD7" i="29"/>
  <c r="JC7" i="29"/>
  <c r="JB7" i="29"/>
  <c r="JA7" i="29"/>
  <c r="IZ7" i="29"/>
  <c r="IY7" i="29"/>
  <c r="IX7" i="29"/>
  <c r="IW7" i="29"/>
  <c r="IV7" i="29"/>
  <c r="IU7" i="29"/>
  <c r="IT7" i="29"/>
  <c r="IS7" i="29"/>
  <c r="IR7" i="29"/>
  <c r="IQ7" i="29"/>
  <c r="IP7" i="29"/>
  <c r="IO7" i="29"/>
  <c r="IN7" i="29"/>
  <c r="IM7" i="29"/>
  <c r="IL7" i="29"/>
  <c r="IK7" i="29"/>
  <c r="IJ7" i="29"/>
  <c r="II7" i="29"/>
  <c r="IH7" i="29"/>
  <c r="IG7" i="29"/>
  <c r="IF7" i="29"/>
  <c r="IE7" i="29"/>
  <c r="ID7" i="29"/>
  <c r="IC7" i="29"/>
  <c r="IB7" i="29"/>
  <c r="IA7" i="29"/>
  <c r="HZ7" i="29"/>
  <c r="HY7" i="29"/>
  <c r="HX7" i="29"/>
  <c r="HW7" i="29"/>
  <c r="HV7" i="29"/>
  <c r="JG7" i="29" s="1"/>
  <c r="HU7" i="29"/>
  <c r="GI7" i="29"/>
  <c r="EW7" i="29"/>
  <c r="DJ7" i="29"/>
  <c r="DI7" i="29"/>
  <c r="DH7" i="29"/>
  <c r="DG7" i="29"/>
  <c r="DF7" i="29"/>
  <c r="DE7" i="29"/>
  <c r="DD7" i="29"/>
  <c r="DD8" i="29" s="1"/>
  <c r="DC7" i="29"/>
  <c r="DB7" i="29"/>
  <c r="DA7" i="29"/>
  <c r="CZ7" i="29"/>
  <c r="CY7" i="29"/>
  <c r="CY8" i="29" s="1"/>
  <c r="CX7" i="29"/>
  <c r="CW7" i="29"/>
  <c r="CV7" i="29"/>
  <c r="CU7" i="29"/>
  <c r="CT7" i="29"/>
  <c r="CS7" i="29"/>
  <c r="CR7" i="29"/>
  <c r="CR8" i="29" s="1"/>
  <c r="CQ7" i="29"/>
  <c r="CP7" i="29"/>
  <c r="CO7" i="29"/>
  <c r="CN7" i="29"/>
  <c r="CM7" i="29"/>
  <c r="CM8" i="29" s="1"/>
  <c r="CL7" i="29"/>
  <c r="CK7" i="29"/>
  <c r="CJ7" i="29"/>
  <c r="CI7" i="29"/>
  <c r="CH7" i="29"/>
  <c r="CG7" i="29"/>
  <c r="CF7" i="29"/>
  <c r="CF8" i="29" s="1"/>
  <c r="CE7" i="29"/>
  <c r="CD7" i="29"/>
  <c r="CC7" i="29"/>
  <c r="CB7" i="29"/>
  <c r="CA7" i="29"/>
  <c r="CA8" i="29" s="1"/>
  <c r="BZ7" i="29"/>
  <c r="BX7" i="29"/>
  <c r="BW7" i="29"/>
  <c r="BV7" i="29"/>
  <c r="BU7" i="29"/>
  <c r="BT7" i="29"/>
  <c r="BT8" i="29" s="1"/>
  <c r="BS7" i="29"/>
  <c r="BR7" i="29"/>
  <c r="BQ7" i="29"/>
  <c r="BP7" i="29"/>
  <c r="BO7" i="29"/>
  <c r="BO8" i="29" s="1"/>
  <c r="BN7" i="29"/>
  <c r="BM7" i="29"/>
  <c r="BL7" i="29"/>
  <c r="BK7" i="29"/>
  <c r="BJ7" i="29"/>
  <c r="BI7" i="29"/>
  <c r="BH7" i="29"/>
  <c r="BH8" i="29" s="1"/>
  <c r="BG7" i="29"/>
  <c r="BF7" i="29"/>
  <c r="BE7" i="29"/>
  <c r="BD7" i="29"/>
  <c r="BC7" i="29"/>
  <c r="BC8" i="29" s="1"/>
  <c r="BB7" i="29"/>
  <c r="BA7" i="29"/>
  <c r="AZ7" i="29"/>
  <c r="AY7" i="29"/>
  <c r="AX7" i="29"/>
  <c r="AW7" i="29"/>
  <c r="AV7" i="29"/>
  <c r="AV8" i="29" s="1"/>
  <c r="AU7" i="29"/>
  <c r="AT7" i="29"/>
  <c r="AS7" i="29"/>
  <c r="AR7" i="29"/>
  <c r="AQ7" i="29"/>
  <c r="AQ8" i="29" s="1"/>
  <c r="AP7" i="29"/>
  <c r="AO7" i="29"/>
  <c r="BY7" i="29" s="1"/>
  <c r="AN7" i="29"/>
  <c r="AL7" i="29"/>
  <c r="AK7" i="29"/>
  <c r="AJ7" i="29"/>
  <c r="AJ8" i="29" s="1"/>
  <c r="AI7" i="29"/>
  <c r="AH7" i="29"/>
  <c r="AG7" i="29"/>
  <c r="AF7" i="29"/>
  <c r="AE7" i="29"/>
  <c r="AE8" i="29" s="1"/>
  <c r="AD7" i="29"/>
  <c r="AC7" i="29"/>
  <c r="AB7" i="29"/>
  <c r="AA7" i="29"/>
  <c r="Z7" i="29"/>
  <c r="Y7" i="29"/>
  <c r="X7" i="29"/>
  <c r="X8" i="29" s="1"/>
  <c r="W7" i="29"/>
  <c r="V7" i="29"/>
  <c r="U7" i="29"/>
  <c r="T7" i="29"/>
  <c r="S7" i="29"/>
  <c r="S8" i="29" s="1"/>
  <c r="R7" i="29"/>
  <c r="Q7" i="29"/>
  <c r="P7" i="29"/>
  <c r="O7" i="29"/>
  <c r="N7" i="29"/>
  <c r="M7" i="29"/>
  <c r="L7" i="29"/>
  <c r="L8" i="29" s="1"/>
  <c r="K7" i="29"/>
  <c r="J7" i="29"/>
  <c r="I7" i="29"/>
  <c r="H7" i="29"/>
  <c r="G7" i="29"/>
  <c r="G8" i="29" s="1"/>
  <c r="F7" i="29"/>
  <c r="E7" i="29"/>
  <c r="D7" i="29"/>
  <c r="C7" i="29"/>
  <c r="B7" i="29"/>
  <c r="PB6" i="29"/>
  <c r="PB8" i="29" s="1"/>
  <c r="PA6" i="29"/>
  <c r="PA8" i="29" s="1"/>
  <c r="OZ6" i="29"/>
  <c r="OY6" i="29"/>
  <c r="OX6" i="29"/>
  <c r="OX8" i="29" s="1"/>
  <c r="OW6" i="29"/>
  <c r="OW8" i="29" s="1"/>
  <c r="OV6" i="29"/>
  <c r="OV8" i="29" s="1"/>
  <c r="OU6" i="29"/>
  <c r="OU8" i="29" s="1"/>
  <c r="OT6" i="29"/>
  <c r="OT8" i="29" s="1"/>
  <c r="OS6" i="29"/>
  <c r="OR6" i="29"/>
  <c r="OR8" i="29" s="1"/>
  <c r="OQ6" i="29"/>
  <c r="OQ8" i="29" s="1"/>
  <c r="OP6" i="29"/>
  <c r="OP8" i="29" s="1"/>
  <c r="OO6" i="29"/>
  <c r="OO8" i="29" s="1"/>
  <c r="ON6" i="29"/>
  <c r="OM6" i="29"/>
  <c r="OL6" i="29"/>
  <c r="OL8" i="29" s="1"/>
  <c r="OK6" i="29"/>
  <c r="OK8" i="29" s="1"/>
  <c r="OJ6" i="29"/>
  <c r="OJ8" i="29" s="1"/>
  <c r="OI6" i="29"/>
  <c r="OI8" i="29" s="1"/>
  <c r="OH6" i="29"/>
  <c r="OH8" i="29" s="1"/>
  <c r="OG6" i="29"/>
  <c r="OF6" i="29"/>
  <c r="OF8" i="29" s="1"/>
  <c r="OE6" i="29"/>
  <c r="OE8" i="29" s="1"/>
  <c r="OD6" i="29"/>
  <c r="OD8" i="29" s="1"/>
  <c r="OC6" i="29"/>
  <c r="OC8" i="29" s="1"/>
  <c r="OB6" i="29"/>
  <c r="OA6" i="29"/>
  <c r="NZ6" i="29"/>
  <c r="NZ8" i="29" s="1"/>
  <c r="NY6" i="29"/>
  <c r="NY8" i="29" s="1"/>
  <c r="NX6" i="29"/>
  <c r="NX8" i="29" s="1"/>
  <c r="NW6" i="29"/>
  <c r="NW8" i="29" s="1"/>
  <c r="NV6" i="29"/>
  <c r="NV8" i="29" s="1"/>
  <c r="NU6" i="29"/>
  <c r="NT6" i="29"/>
  <c r="NT8" i="29" s="1"/>
  <c r="NS6" i="29"/>
  <c r="NS8" i="29" s="1"/>
  <c r="NR6" i="29"/>
  <c r="NR8" i="29" s="1"/>
  <c r="NQ6" i="29"/>
  <c r="NQ8" i="29" s="1"/>
  <c r="ME6" i="29"/>
  <c r="KS6" i="29"/>
  <c r="KS8" i="29" s="1"/>
  <c r="JF6" i="29"/>
  <c r="JF8" i="29" s="1"/>
  <c r="JE6" i="29"/>
  <c r="JD6" i="29"/>
  <c r="JD8" i="29" s="1"/>
  <c r="JC6" i="29"/>
  <c r="JC8" i="29" s="1"/>
  <c r="JB6" i="29"/>
  <c r="JB8" i="29" s="1"/>
  <c r="JA6" i="29"/>
  <c r="IZ6" i="29"/>
  <c r="IZ8" i="29" s="1"/>
  <c r="IY6" i="29"/>
  <c r="IY8" i="29" s="1"/>
  <c r="IX6" i="29"/>
  <c r="IX8" i="29" s="1"/>
  <c r="IW6" i="29"/>
  <c r="IW8" i="29" s="1"/>
  <c r="IV6" i="29"/>
  <c r="IV8" i="29" s="1"/>
  <c r="IU6" i="29"/>
  <c r="IT6" i="29"/>
  <c r="IT8" i="29" s="1"/>
  <c r="IS6" i="29"/>
  <c r="IR6" i="29"/>
  <c r="IR8" i="29" s="1"/>
  <c r="IQ6" i="29"/>
  <c r="IQ8" i="29" s="1"/>
  <c r="IP6" i="29"/>
  <c r="IP8" i="29" s="1"/>
  <c r="IO6" i="29"/>
  <c r="IN6" i="29"/>
  <c r="IN8" i="29" s="1"/>
  <c r="IM6" i="29"/>
  <c r="IM8" i="29" s="1"/>
  <c r="IL6" i="29"/>
  <c r="IL8" i="29" s="1"/>
  <c r="IK6" i="29"/>
  <c r="IK8" i="29" s="1"/>
  <c r="IJ6" i="29"/>
  <c r="IJ8" i="29" s="1"/>
  <c r="II6" i="29"/>
  <c r="IH6" i="29"/>
  <c r="IH8" i="29" s="1"/>
  <c r="IG6" i="29"/>
  <c r="IF6" i="29"/>
  <c r="IF8" i="29" s="1"/>
  <c r="IE6" i="29"/>
  <c r="IE8" i="29" s="1"/>
  <c r="ID6" i="29"/>
  <c r="ID8" i="29" s="1"/>
  <c r="IC6" i="29"/>
  <c r="IB6" i="29"/>
  <c r="IB8" i="29" s="1"/>
  <c r="IA6" i="29"/>
  <c r="IA8" i="29" s="1"/>
  <c r="HZ6" i="29"/>
  <c r="HZ8" i="29" s="1"/>
  <c r="HY6" i="29"/>
  <c r="HY8" i="29" s="1"/>
  <c r="HX6" i="29"/>
  <c r="HX8" i="29" s="1"/>
  <c r="HW6" i="29"/>
  <c r="HV6" i="29"/>
  <c r="JG6" i="29" s="1"/>
  <c r="JG8" i="29" s="1"/>
  <c r="HU6" i="29"/>
  <c r="GI6" i="29"/>
  <c r="GI8" i="29" s="1"/>
  <c r="EW6" i="29"/>
  <c r="DJ6" i="29"/>
  <c r="DJ8" i="29" s="1"/>
  <c r="DI6" i="29"/>
  <c r="DI8" i="29" s="1"/>
  <c r="DH6" i="29"/>
  <c r="DH8" i="29" s="1"/>
  <c r="DG6" i="29"/>
  <c r="DF6" i="29"/>
  <c r="DF8" i="29" s="1"/>
  <c r="DE6" i="29"/>
  <c r="DD6" i="29"/>
  <c r="DC6" i="29"/>
  <c r="DC8" i="29" s="1"/>
  <c r="DB6" i="29"/>
  <c r="DA6" i="29"/>
  <c r="DA8" i="29" s="1"/>
  <c r="CZ6" i="29"/>
  <c r="CZ8" i="29" s="1"/>
  <c r="CY6" i="29"/>
  <c r="CX6" i="29"/>
  <c r="CX8" i="29" s="1"/>
  <c r="CW6" i="29"/>
  <c r="CW8" i="29" s="1"/>
  <c r="CV6" i="29"/>
  <c r="CV8" i="29" s="1"/>
  <c r="CU6" i="29"/>
  <c r="CT6" i="29"/>
  <c r="CT8" i="29" s="1"/>
  <c r="CS6" i="29"/>
  <c r="CR6" i="29"/>
  <c r="CQ6" i="29"/>
  <c r="CQ8" i="29" s="1"/>
  <c r="CP6" i="29"/>
  <c r="CO6" i="29"/>
  <c r="CO8" i="29" s="1"/>
  <c r="CN6" i="29"/>
  <c r="CN8" i="29" s="1"/>
  <c r="CM6" i="29"/>
  <c r="CL6" i="29"/>
  <c r="CL8" i="29" s="1"/>
  <c r="CK6" i="29"/>
  <c r="CK8" i="29" s="1"/>
  <c r="CJ6" i="29"/>
  <c r="CJ8" i="29" s="1"/>
  <c r="CI6" i="29"/>
  <c r="CH6" i="29"/>
  <c r="CH8" i="29" s="1"/>
  <c r="CG6" i="29"/>
  <c r="CF6" i="29"/>
  <c r="CE6" i="29"/>
  <c r="CE8" i="29" s="1"/>
  <c r="CD6" i="29"/>
  <c r="CC6" i="29"/>
  <c r="CC8" i="29" s="1"/>
  <c r="CB6" i="29"/>
  <c r="CB8" i="29" s="1"/>
  <c r="CA6" i="29"/>
  <c r="BZ6" i="29"/>
  <c r="DK6" i="29" s="1"/>
  <c r="BX6" i="29"/>
  <c r="BX8" i="29" s="1"/>
  <c r="BW6" i="29"/>
  <c r="BV6" i="29"/>
  <c r="BV8" i="29" s="1"/>
  <c r="BU6" i="29"/>
  <c r="BT6" i="29"/>
  <c r="BS6" i="29"/>
  <c r="BS8" i="29" s="1"/>
  <c r="BR6" i="29"/>
  <c r="BQ6" i="29"/>
  <c r="BQ8" i="29" s="1"/>
  <c r="BP6" i="29"/>
  <c r="BP8" i="29" s="1"/>
  <c r="BO6" i="29"/>
  <c r="BN6" i="29"/>
  <c r="BN8" i="29" s="1"/>
  <c r="BM6" i="29"/>
  <c r="BM8" i="29" s="1"/>
  <c r="BL6" i="29"/>
  <c r="BL8" i="29" s="1"/>
  <c r="BK6" i="29"/>
  <c r="BJ6" i="29"/>
  <c r="BJ8" i="29" s="1"/>
  <c r="BI6" i="29"/>
  <c r="BH6" i="29"/>
  <c r="BG6" i="29"/>
  <c r="BG8" i="29" s="1"/>
  <c r="BF6" i="29"/>
  <c r="BE6" i="29"/>
  <c r="BE8" i="29" s="1"/>
  <c r="BD6" i="29"/>
  <c r="BD8" i="29" s="1"/>
  <c r="BC6" i="29"/>
  <c r="BB6" i="29"/>
  <c r="BB8" i="29" s="1"/>
  <c r="BA6" i="29"/>
  <c r="BA8" i="29" s="1"/>
  <c r="AZ6" i="29"/>
  <c r="AZ8" i="29" s="1"/>
  <c r="AY6" i="29"/>
  <c r="AX6" i="29"/>
  <c r="AX8" i="29" s="1"/>
  <c r="AW6" i="29"/>
  <c r="AV6" i="29"/>
  <c r="AU6" i="29"/>
  <c r="AU8" i="29" s="1"/>
  <c r="AT6" i="29"/>
  <c r="AS6" i="29"/>
  <c r="AS8" i="29" s="1"/>
  <c r="AR6" i="29"/>
  <c r="AR8" i="29" s="1"/>
  <c r="AQ6" i="29"/>
  <c r="AP6" i="29"/>
  <c r="AP8" i="29" s="1"/>
  <c r="AO6" i="29"/>
  <c r="AN6" i="29"/>
  <c r="AN8" i="29" s="1"/>
  <c r="AL6" i="29"/>
  <c r="AL8" i="29" s="1"/>
  <c r="AK6" i="29"/>
  <c r="AJ6" i="29"/>
  <c r="AI6" i="29"/>
  <c r="AI8" i="29" s="1"/>
  <c r="AH6" i="29"/>
  <c r="AG6" i="29"/>
  <c r="AG8" i="29" s="1"/>
  <c r="AF6" i="29"/>
  <c r="AF8" i="29" s="1"/>
  <c r="AE6" i="29"/>
  <c r="AD6" i="29"/>
  <c r="AD8" i="29" s="1"/>
  <c r="AC6" i="29"/>
  <c r="AC8" i="29" s="1"/>
  <c r="AB6" i="29"/>
  <c r="AB8" i="29" s="1"/>
  <c r="AA6" i="29"/>
  <c r="Z6" i="29"/>
  <c r="Z8" i="29" s="1"/>
  <c r="Y6" i="29"/>
  <c r="X6" i="29"/>
  <c r="W6" i="29"/>
  <c r="W8" i="29" s="1"/>
  <c r="V6" i="29"/>
  <c r="U6" i="29"/>
  <c r="U8" i="29" s="1"/>
  <c r="T6" i="29"/>
  <c r="T8" i="29" s="1"/>
  <c r="S6" i="29"/>
  <c r="R6" i="29"/>
  <c r="R8" i="29" s="1"/>
  <c r="Q6" i="29"/>
  <c r="Q8" i="29" s="1"/>
  <c r="P6" i="29"/>
  <c r="P8" i="29" s="1"/>
  <c r="O6" i="29"/>
  <c r="N6" i="29"/>
  <c r="N8" i="29" s="1"/>
  <c r="M6" i="29"/>
  <c r="L6" i="29"/>
  <c r="K6" i="29"/>
  <c r="K8" i="29" s="1"/>
  <c r="J6" i="29"/>
  <c r="I6" i="29"/>
  <c r="I8" i="29" s="1"/>
  <c r="H6" i="29"/>
  <c r="H8" i="29" s="1"/>
  <c r="G6" i="29"/>
  <c r="F6" i="29"/>
  <c r="F8" i="29" s="1"/>
  <c r="E6" i="29"/>
  <c r="E8" i="29" s="1"/>
  <c r="D6" i="29"/>
  <c r="D8" i="29" s="1"/>
  <c r="C6" i="29"/>
  <c r="B6" i="29"/>
  <c r="B8" i="29" s="1"/>
  <c r="OY5" i="29"/>
  <c r="OT5" i="29"/>
  <c r="OM5" i="29"/>
  <c r="OH5" i="29"/>
  <c r="OA5" i="29"/>
  <c r="NV5" i="29"/>
  <c r="NP5" i="29"/>
  <c r="NO5" i="29"/>
  <c r="NN5" i="29"/>
  <c r="NM5" i="29"/>
  <c r="NL5" i="29"/>
  <c r="NK5" i="29"/>
  <c r="NJ5" i="29"/>
  <c r="NI5" i="29"/>
  <c r="NH5" i="29"/>
  <c r="NG5" i="29"/>
  <c r="NF5" i="29"/>
  <c r="NE5" i="29"/>
  <c r="ND5" i="29"/>
  <c r="NC5" i="29"/>
  <c r="NB5" i="29"/>
  <c r="NA5" i="29"/>
  <c r="MZ5" i="29"/>
  <c r="MY5" i="29"/>
  <c r="MX5" i="29"/>
  <c r="MW5" i="29"/>
  <c r="MV5" i="29"/>
  <c r="MU5" i="29"/>
  <c r="MT5" i="29"/>
  <c r="MS5" i="29"/>
  <c r="MR5" i="29"/>
  <c r="MQ5" i="29"/>
  <c r="MP5" i="29"/>
  <c r="MO5" i="29"/>
  <c r="MN5" i="29"/>
  <c r="MM5" i="29"/>
  <c r="ML5" i="29"/>
  <c r="MK5" i="29"/>
  <c r="MJ5" i="29"/>
  <c r="MI5" i="29"/>
  <c r="MH5" i="29"/>
  <c r="MG5" i="29"/>
  <c r="MF5" i="29"/>
  <c r="ME5" i="29"/>
  <c r="MD5" i="29"/>
  <c r="MC5" i="29"/>
  <c r="MB5" i="29"/>
  <c r="MA5" i="29"/>
  <c r="LZ5" i="29"/>
  <c r="LY5" i="29"/>
  <c r="LX5" i="29"/>
  <c r="LW5" i="29"/>
  <c r="LV5" i="29"/>
  <c r="LU5" i="29"/>
  <c r="LT5" i="29"/>
  <c r="LS5" i="29"/>
  <c r="LR5" i="29"/>
  <c r="LQ5" i="29"/>
  <c r="LP5" i="29"/>
  <c r="LO5" i="29"/>
  <c r="LN5" i="29"/>
  <c r="LM5" i="29"/>
  <c r="LL5" i="29"/>
  <c r="LK5" i="29"/>
  <c r="LJ5" i="29"/>
  <c r="LI5" i="29"/>
  <c r="LH5" i="29"/>
  <c r="LG5" i="29"/>
  <c r="LF5" i="29"/>
  <c r="LE5" i="29"/>
  <c r="LD5" i="29"/>
  <c r="LC5" i="29"/>
  <c r="LB5" i="29"/>
  <c r="LA5" i="29"/>
  <c r="KZ5" i="29"/>
  <c r="KY5" i="29"/>
  <c r="KX5" i="29"/>
  <c r="KW5" i="29"/>
  <c r="KV5" i="29"/>
  <c r="KU5" i="29"/>
  <c r="KT5" i="29"/>
  <c r="KR5" i="29"/>
  <c r="KQ5" i="29"/>
  <c r="KP5" i="29"/>
  <c r="KO5" i="29"/>
  <c r="KN5" i="29"/>
  <c r="KM5" i="29"/>
  <c r="KL5" i="29"/>
  <c r="KK5" i="29"/>
  <c r="KJ5" i="29"/>
  <c r="KI5" i="29"/>
  <c r="KH5" i="29"/>
  <c r="KG5" i="29"/>
  <c r="KF5" i="29"/>
  <c r="KE5" i="29"/>
  <c r="KD5" i="29"/>
  <c r="KC5" i="29"/>
  <c r="KB5" i="29"/>
  <c r="KA5" i="29"/>
  <c r="JZ5" i="29"/>
  <c r="JY5" i="29"/>
  <c r="JX5" i="29"/>
  <c r="JW5" i="29"/>
  <c r="JV5" i="29"/>
  <c r="JU5" i="29"/>
  <c r="JT5" i="29"/>
  <c r="JS5" i="29"/>
  <c r="JR5" i="29"/>
  <c r="JQ5" i="29"/>
  <c r="JP5" i="29"/>
  <c r="JO5" i="29"/>
  <c r="JN5" i="29"/>
  <c r="JM5" i="29"/>
  <c r="JL5" i="29"/>
  <c r="JK5" i="29"/>
  <c r="JJ5" i="29"/>
  <c r="JI5" i="29"/>
  <c r="JH5" i="29"/>
  <c r="JA5" i="29"/>
  <c r="IY5" i="29"/>
  <c r="IU5" i="29"/>
  <c r="IO5" i="29"/>
  <c r="IM5" i="29"/>
  <c r="II5" i="29"/>
  <c r="IC5" i="29"/>
  <c r="IA5" i="29"/>
  <c r="HW5" i="29"/>
  <c r="HT5" i="29"/>
  <c r="HS5" i="29"/>
  <c r="HR5" i="29"/>
  <c r="HQ5" i="29"/>
  <c r="HP5" i="29"/>
  <c r="HO5" i="29"/>
  <c r="HN5" i="29"/>
  <c r="HM5" i="29"/>
  <c r="HL5" i="29"/>
  <c r="HK5" i="29"/>
  <c r="HJ5" i="29"/>
  <c r="HI5" i="29"/>
  <c r="HH5" i="29"/>
  <c r="HG5" i="29"/>
  <c r="HF5" i="29"/>
  <c r="HE5" i="29"/>
  <c r="HD5" i="29"/>
  <c r="HC5" i="29"/>
  <c r="HB5" i="29"/>
  <c r="HA5" i="29"/>
  <c r="GZ5" i="29"/>
  <c r="GY5" i="29"/>
  <c r="GX5" i="29"/>
  <c r="GW5" i="29"/>
  <c r="GV5" i="29"/>
  <c r="GU5" i="29"/>
  <c r="GT5" i="29"/>
  <c r="GS5" i="29"/>
  <c r="GR5" i="29"/>
  <c r="GQ5" i="29"/>
  <c r="GP5" i="29"/>
  <c r="GO5" i="29"/>
  <c r="GN5" i="29"/>
  <c r="GM5" i="29"/>
  <c r="GL5" i="29"/>
  <c r="GK5" i="29"/>
  <c r="GJ5" i="29"/>
  <c r="GH5" i="29"/>
  <c r="GG5" i="29"/>
  <c r="GF5" i="29"/>
  <c r="GE5" i="29"/>
  <c r="GD5" i="29"/>
  <c r="GC5" i="29"/>
  <c r="GB5" i="29"/>
  <c r="GA5" i="29"/>
  <c r="FZ5" i="29"/>
  <c r="FY5" i="29"/>
  <c r="FX5" i="29"/>
  <c r="FW5" i="29"/>
  <c r="FV5" i="29"/>
  <c r="FU5" i="29"/>
  <c r="FT5" i="29"/>
  <c r="FS5" i="29"/>
  <c r="FR5" i="29"/>
  <c r="FQ5" i="29"/>
  <c r="FP5" i="29"/>
  <c r="FO5" i="29"/>
  <c r="FN5" i="29"/>
  <c r="FM5" i="29"/>
  <c r="FL5" i="29"/>
  <c r="FK5" i="29"/>
  <c r="FJ5" i="29"/>
  <c r="FI5" i="29"/>
  <c r="FH5" i="29"/>
  <c r="FG5" i="29"/>
  <c r="FF5" i="29"/>
  <c r="FE5" i="29"/>
  <c r="FD5" i="29"/>
  <c r="FC5" i="29"/>
  <c r="FB5" i="29"/>
  <c r="FA5" i="29"/>
  <c r="EZ5" i="29"/>
  <c r="EY5" i="29"/>
  <c r="EX5" i="29"/>
  <c r="EW5" i="29"/>
  <c r="EV5" i="29"/>
  <c r="EU5" i="29"/>
  <c r="ET5" i="29"/>
  <c r="ES5" i="29"/>
  <c r="ER5" i="29"/>
  <c r="EQ5" i="29"/>
  <c r="EP5" i="29"/>
  <c r="EO5" i="29"/>
  <c r="EN5" i="29"/>
  <c r="EM5" i="29"/>
  <c r="EL5" i="29"/>
  <c r="EK5" i="29"/>
  <c r="EJ5" i="29"/>
  <c r="EI5" i="29"/>
  <c r="EH5" i="29"/>
  <c r="EG5" i="29"/>
  <c r="EF5" i="29"/>
  <c r="EE5" i="29"/>
  <c r="ED5" i="29"/>
  <c r="EC5" i="29"/>
  <c r="EB5" i="29"/>
  <c r="EA5" i="29"/>
  <c r="DZ5" i="29"/>
  <c r="DY5" i="29"/>
  <c r="DX5" i="29"/>
  <c r="DW5" i="29"/>
  <c r="DV5" i="29"/>
  <c r="DU5" i="29"/>
  <c r="DT5" i="29"/>
  <c r="DS5" i="29"/>
  <c r="DR5" i="29"/>
  <c r="DQ5" i="29"/>
  <c r="DP5" i="29"/>
  <c r="DO5" i="29"/>
  <c r="DN5" i="29"/>
  <c r="DM5" i="29"/>
  <c r="DL5" i="29"/>
  <c r="DH5" i="29"/>
  <c r="DF5" i="29"/>
  <c r="DA5" i="29"/>
  <c r="CY5" i="29"/>
  <c r="CV5" i="29"/>
  <c r="CT5" i="29"/>
  <c r="CO5" i="29"/>
  <c r="CM5" i="29"/>
  <c r="CJ5" i="29"/>
  <c r="CH5" i="29"/>
  <c r="CC5" i="29"/>
  <c r="CA5" i="29"/>
  <c r="BX5" i="29"/>
  <c r="BV5" i="29"/>
  <c r="BQ5" i="29"/>
  <c r="BO5" i="29"/>
  <c r="BL5" i="29"/>
  <c r="BJ5" i="29"/>
  <c r="BE5" i="29"/>
  <c r="BC5" i="29"/>
  <c r="AZ5" i="29"/>
  <c r="AX5" i="29"/>
  <c r="AS5" i="29"/>
  <c r="AQ5" i="29"/>
  <c r="AN5" i="29"/>
  <c r="AL5" i="29"/>
  <c r="AG5" i="29"/>
  <c r="AE5" i="29"/>
  <c r="AB5" i="29"/>
  <c r="Z5" i="29"/>
  <c r="U5" i="29"/>
  <c r="S5" i="29"/>
  <c r="P5" i="29"/>
  <c r="N5" i="29"/>
  <c r="I5" i="29"/>
  <c r="G5" i="29"/>
  <c r="D5" i="29"/>
  <c r="B5" i="29"/>
  <c r="PB4" i="29"/>
  <c r="PA4" i="29"/>
  <c r="OZ4" i="29"/>
  <c r="OY4" i="29"/>
  <c r="OX4" i="29"/>
  <c r="OW4" i="29"/>
  <c r="OV4" i="29"/>
  <c r="OU4" i="29"/>
  <c r="OT4" i="29"/>
  <c r="OS4" i="29"/>
  <c r="OS5" i="29" s="1"/>
  <c r="OR4" i="29"/>
  <c r="OQ4" i="29"/>
  <c r="OP4" i="29"/>
  <c r="OO4" i="29"/>
  <c r="ON4" i="29"/>
  <c r="OM4" i="29"/>
  <c r="OL4" i="29"/>
  <c r="OK4" i="29"/>
  <c r="OJ4" i="29"/>
  <c r="OI4" i="29"/>
  <c r="OH4" i="29"/>
  <c r="OG4" i="29"/>
  <c r="OG5" i="29" s="1"/>
  <c r="OF4" i="29"/>
  <c r="OE4" i="29"/>
  <c r="OD4" i="29"/>
  <c r="OC4" i="29"/>
  <c r="OB4" i="29"/>
  <c r="OA4" i="29"/>
  <c r="NZ4" i="29"/>
  <c r="NY4" i="29"/>
  <c r="NX4" i="29"/>
  <c r="NW4" i="29"/>
  <c r="NV4" i="29"/>
  <c r="NU4" i="29"/>
  <c r="NU5" i="29" s="1"/>
  <c r="NT4" i="29"/>
  <c r="NS4" i="29"/>
  <c r="NR4" i="29"/>
  <c r="NQ4" i="29"/>
  <c r="ME4" i="29"/>
  <c r="KS4" i="29"/>
  <c r="JF4" i="29"/>
  <c r="JE4" i="29"/>
  <c r="JD4" i="29"/>
  <c r="JC4" i="29"/>
  <c r="JB4" i="29"/>
  <c r="JA4" i="29"/>
  <c r="IZ4" i="29"/>
  <c r="IY4" i="29"/>
  <c r="IX4" i="29"/>
  <c r="IW4" i="29"/>
  <c r="IV4" i="29"/>
  <c r="IV5" i="29" s="1"/>
  <c r="IU4" i="29"/>
  <c r="IT4" i="29"/>
  <c r="IS4" i="29"/>
  <c r="IR4" i="29"/>
  <c r="IQ4" i="29"/>
  <c r="IP4" i="29"/>
  <c r="IO4" i="29"/>
  <c r="IN4" i="29"/>
  <c r="IM4" i="29"/>
  <c r="IL4" i="29"/>
  <c r="IK4" i="29"/>
  <c r="IJ4" i="29"/>
  <c r="IJ5" i="29" s="1"/>
  <c r="II4" i="29"/>
  <c r="IH4" i="29"/>
  <c r="IG4" i="29"/>
  <c r="IF4" i="29"/>
  <c r="IE4" i="29"/>
  <c r="ID4" i="29"/>
  <c r="IC4" i="29"/>
  <c r="IB4" i="29"/>
  <c r="IA4" i="29"/>
  <c r="HZ4" i="29"/>
  <c r="HY4" i="29"/>
  <c r="HX4" i="29"/>
  <c r="HX5" i="29" s="1"/>
  <c r="HW4" i="29"/>
  <c r="HV4" i="29"/>
  <c r="JG4" i="29" s="1"/>
  <c r="HU4" i="29"/>
  <c r="GI4" i="29"/>
  <c r="EW4" i="29"/>
  <c r="DJ4" i="29"/>
  <c r="DJ5" i="29" s="1"/>
  <c r="DI4" i="29"/>
  <c r="DH4" i="29"/>
  <c r="DG4" i="29"/>
  <c r="DF4" i="29"/>
  <c r="DE4" i="29"/>
  <c r="DE5" i="29" s="1"/>
  <c r="DD4" i="29"/>
  <c r="DC4" i="29"/>
  <c r="DB4" i="29"/>
  <c r="DA4" i="29"/>
  <c r="CZ4" i="29"/>
  <c r="CY4" i="29"/>
  <c r="CX4" i="29"/>
  <c r="CX5" i="29" s="1"/>
  <c r="CW4" i="29"/>
  <c r="CV4" i="29"/>
  <c r="CU4" i="29"/>
  <c r="CT4" i="29"/>
  <c r="CS4" i="29"/>
  <c r="CS5" i="29" s="1"/>
  <c r="CR4" i="29"/>
  <c r="CQ4" i="29"/>
  <c r="CP4" i="29"/>
  <c r="CO4" i="29"/>
  <c r="CN4" i="29"/>
  <c r="CM4" i="29"/>
  <c r="CL4" i="29"/>
  <c r="CL5" i="29" s="1"/>
  <c r="CK4" i="29"/>
  <c r="CJ4" i="29"/>
  <c r="CI4" i="29"/>
  <c r="CH4" i="29"/>
  <c r="CG4" i="29"/>
  <c r="CG5" i="29" s="1"/>
  <c r="CF4" i="29"/>
  <c r="CE4" i="29"/>
  <c r="CD4" i="29"/>
  <c r="CC4" i="29"/>
  <c r="CB4" i="29"/>
  <c r="CA4" i="29"/>
  <c r="BZ4" i="29"/>
  <c r="BZ5" i="29" s="1"/>
  <c r="BX4" i="29"/>
  <c r="BW4" i="29"/>
  <c r="BV4" i="29"/>
  <c r="BU4" i="29"/>
  <c r="BU5" i="29" s="1"/>
  <c r="BT4" i="29"/>
  <c r="BS4" i="29"/>
  <c r="BR4" i="29"/>
  <c r="BQ4" i="29"/>
  <c r="BP4" i="29"/>
  <c r="BO4" i="29"/>
  <c r="BN4" i="29"/>
  <c r="BN5" i="29" s="1"/>
  <c r="BM4" i="29"/>
  <c r="BL4" i="29"/>
  <c r="BK4" i="29"/>
  <c r="BJ4" i="29"/>
  <c r="BI4" i="29"/>
  <c r="BI5" i="29" s="1"/>
  <c r="BH4" i="29"/>
  <c r="BG4" i="29"/>
  <c r="BF4" i="29"/>
  <c r="BE4" i="29"/>
  <c r="BD4" i="29"/>
  <c r="BC4" i="29"/>
  <c r="BB4" i="29"/>
  <c r="BB5" i="29" s="1"/>
  <c r="BA4" i="29"/>
  <c r="AZ4" i="29"/>
  <c r="AY4" i="29"/>
  <c r="AX4" i="29"/>
  <c r="AW4" i="29"/>
  <c r="AW5" i="29" s="1"/>
  <c r="AV4" i="29"/>
  <c r="AU4" i="29"/>
  <c r="AT4" i="29"/>
  <c r="AS4" i="29"/>
  <c r="AR4" i="29"/>
  <c r="AQ4" i="29"/>
  <c r="AP4" i="29"/>
  <c r="AP5" i="29" s="1"/>
  <c r="AO4" i="29"/>
  <c r="AN4" i="29"/>
  <c r="AL4" i="29"/>
  <c r="AK4" i="29"/>
  <c r="AK5" i="29" s="1"/>
  <c r="AJ4" i="29"/>
  <c r="AI4" i="29"/>
  <c r="AH4" i="29"/>
  <c r="AG4" i="29"/>
  <c r="AF4" i="29"/>
  <c r="AE4" i="29"/>
  <c r="AD4" i="29"/>
  <c r="AD5" i="29" s="1"/>
  <c r="AC4" i="29"/>
  <c r="AB4" i="29"/>
  <c r="AA4" i="29"/>
  <c r="Z4" i="29"/>
  <c r="Y4" i="29"/>
  <c r="Y5" i="29" s="1"/>
  <c r="X4" i="29"/>
  <c r="W4" i="29"/>
  <c r="V4" i="29"/>
  <c r="U4" i="29"/>
  <c r="T4" i="29"/>
  <c r="S4" i="29"/>
  <c r="R4" i="29"/>
  <c r="R5" i="29" s="1"/>
  <c r="Q4" i="29"/>
  <c r="P4" i="29"/>
  <c r="O4" i="29"/>
  <c r="N4" i="29"/>
  <c r="M4" i="29"/>
  <c r="M5" i="29" s="1"/>
  <c r="L4" i="29"/>
  <c r="K4" i="29"/>
  <c r="J4" i="29"/>
  <c r="I4" i="29"/>
  <c r="H4" i="29"/>
  <c r="G4" i="29"/>
  <c r="F4" i="29"/>
  <c r="F5" i="29" s="1"/>
  <c r="E4" i="29"/>
  <c r="D4" i="29"/>
  <c r="C4" i="29"/>
  <c r="B4" i="29"/>
  <c r="PB3" i="29"/>
  <c r="PB5" i="29" s="1"/>
  <c r="PA3" i="29"/>
  <c r="PA5" i="29" s="1"/>
  <c r="OZ3" i="29"/>
  <c r="OZ5" i="29" s="1"/>
  <c r="OY3" i="29"/>
  <c r="OX3" i="29"/>
  <c r="OX5" i="29" s="1"/>
  <c r="OW3" i="29"/>
  <c r="OV3" i="29"/>
  <c r="OV5" i="29" s="1"/>
  <c r="OU3" i="29"/>
  <c r="OU5" i="29" s="1"/>
  <c r="OT3" i="29"/>
  <c r="OS3" i="29"/>
  <c r="OR3" i="29"/>
  <c r="OR5" i="29" s="1"/>
  <c r="OQ3" i="29"/>
  <c r="OQ5" i="29" s="1"/>
  <c r="OP3" i="29"/>
  <c r="OP5" i="29" s="1"/>
  <c r="OO3" i="29"/>
  <c r="OO5" i="29" s="1"/>
  <c r="ON3" i="29"/>
  <c r="ON5" i="29" s="1"/>
  <c r="OM3" i="29"/>
  <c r="OL3" i="29"/>
  <c r="OL5" i="29" s="1"/>
  <c r="OK3" i="29"/>
  <c r="OJ3" i="29"/>
  <c r="OJ5" i="29" s="1"/>
  <c r="OI3" i="29"/>
  <c r="OI5" i="29" s="1"/>
  <c r="OH3" i="29"/>
  <c r="OG3" i="29"/>
  <c r="OF3" i="29"/>
  <c r="OF5" i="29" s="1"/>
  <c r="OE3" i="29"/>
  <c r="OE5" i="29" s="1"/>
  <c r="OD3" i="29"/>
  <c r="OD5" i="29" s="1"/>
  <c r="OC3" i="29"/>
  <c r="OC5" i="29" s="1"/>
  <c r="OB3" i="29"/>
  <c r="OB5" i="29" s="1"/>
  <c r="OA3" i="29"/>
  <c r="NZ3" i="29"/>
  <c r="NZ5" i="29" s="1"/>
  <c r="NY3" i="29"/>
  <c r="NX3" i="29"/>
  <c r="NX5" i="29" s="1"/>
  <c r="NW3" i="29"/>
  <c r="NW5" i="29" s="1"/>
  <c r="NV3" i="29"/>
  <c r="NU3" i="29"/>
  <c r="NT3" i="29"/>
  <c r="NT5" i="29" s="1"/>
  <c r="NS3" i="29"/>
  <c r="NR3" i="29"/>
  <c r="NR5" i="29" s="1"/>
  <c r="NQ3" i="29"/>
  <c r="NQ5" i="29" s="1"/>
  <c r="ME3" i="29"/>
  <c r="KS3" i="29"/>
  <c r="KS5" i="29" s="1"/>
  <c r="JF3" i="29"/>
  <c r="JF5" i="29" s="1"/>
  <c r="JE3" i="29"/>
  <c r="JE5" i="29" s="1"/>
  <c r="JD3" i="29"/>
  <c r="JD5" i="29" s="1"/>
  <c r="JC3" i="29"/>
  <c r="JC5" i="29" s="1"/>
  <c r="JB3" i="29"/>
  <c r="JB5" i="29" s="1"/>
  <c r="JA3" i="29"/>
  <c r="IZ3" i="29"/>
  <c r="IZ5" i="29" s="1"/>
  <c r="IY3" i="29"/>
  <c r="IX3" i="29"/>
  <c r="IX5" i="29" s="1"/>
  <c r="IW3" i="29"/>
  <c r="IW5" i="29" s="1"/>
  <c r="IV3" i="29"/>
  <c r="IU3" i="29"/>
  <c r="IT3" i="29"/>
  <c r="IT5" i="29" s="1"/>
  <c r="IS3" i="29"/>
  <c r="IS5" i="29" s="1"/>
  <c r="IR3" i="29"/>
  <c r="IR5" i="29" s="1"/>
  <c r="IQ3" i="29"/>
  <c r="IQ5" i="29" s="1"/>
  <c r="IP3" i="29"/>
  <c r="IP5" i="29" s="1"/>
  <c r="IO3" i="29"/>
  <c r="IN3" i="29"/>
  <c r="IN5" i="29" s="1"/>
  <c r="IM3" i="29"/>
  <c r="IL3" i="29"/>
  <c r="IL5" i="29" s="1"/>
  <c r="IK3" i="29"/>
  <c r="IK5" i="29" s="1"/>
  <c r="IJ3" i="29"/>
  <c r="II3" i="29"/>
  <c r="IH3" i="29"/>
  <c r="IH5" i="29" s="1"/>
  <c r="IG3" i="29"/>
  <c r="IG5" i="29" s="1"/>
  <c r="IF3" i="29"/>
  <c r="IF5" i="29" s="1"/>
  <c r="IE3" i="29"/>
  <c r="IE5" i="29" s="1"/>
  <c r="ID3" i="29"/>
  <c r="ID5" i="29" s="1"/>
  <c r="IC3" i="29"/>
  <c r="IB3" i="29"/>
  <c r="IB5" i="29" s="1"/>
  <c r="IA3" i="29"/>
  <c r="HZ3" i="29"/>
  <c r="HZ5" i="29" s="1"/>
  <c r="HY3" i="29"/>
  <c r="HY5" i="29" s="1"/>
  <c r="HX3" i="29"/>
  <c r="HW3" i="29"/>
  <c r="HV3" i="29"/>
  <c r="JG3" i="29" s="1"/>
  <c r="JG5" i="29" s="1"/>
  <c r="HU3" i="29"/>
  <c r="HU5" i="29" s="1"/>
  <c r="GI3" i="29"/>
  <c r="GI5" i="29" s="1"/>
  <c r="EW3" i="29"/>
  <c r="DJ3" i="29"/>
  <c r="DI3" i="29"/>
  <c r="DI5" i="29" s="1"/>
  <c r="DH3" i="29"/>
  <c r="DG3" i="29"/>
  <c r="DG5" i="29" s="1"/>
  <c r="DF3" i="29"/>
  <c r="DE3" i="29"/>
  <c r="DD3" i="29"/>
  <c r="DD5" i="29" s="1"/>
  <c r="DC3" i="29"/>
  <c r="DB3" i="29"/>
  <c r="DB5" i="29" s="1"/>
  <c r="DA3" i="29"/>
  <c r="CZ3" i="29"/>
  <c r="CZ5" i="29" s="1"/>
  <c r="CY3" i="29"/>
  <c r="CX3" i="29"/>
  <c r="CW3" i="29"/>
  <c r="CW5" i="29" s="1"/>
  <c r="CV3" i="29"/>
  <c r="CU3" i="29"/>
  <c r="CU5" i="29" s="1"/>
  <c r="CT3" i="29"/>
  <c r="CS3" i="29"/>
  <c r="CR3" i="29"/>
  <c r="CR5" i="29" s="1"/>
  <c r="CQ3" i="29"/>
  <c r="CP3" i="29"/>
  <c r="CP5" i="29" s="1"/>
  <c r="CO3" i="29"/>
  <c r="CN3" i="29"/>
  <c r="CN5" i="29" s="1"/>
  <c r="CM3" i="29"/>
  <c r="CL3" i="29"/>
  <c r="CK3" i="29"/>
  <c r="CK5" i="29" s="1"/>
  <c r="CJ3" i="29"/>
  <c r="CI3" i="29"/>
  <c r="CI5" i="29" s="1"/>
  <c r="CH3" i="29"/>
  <c r="CG3" i="29"/>
  <c r="CF3" i="29"/>
  <c r="CF5" i="29" s="1"/>
  <c r="CE3" i="29"/>
  <c r="CD3" i="29"/>
  <c r="CD5" i="29" s="1"/>
  <c r="CC3" i="29"/>
  <c r="CB3" i="29"/>
  <c r="CB5" i="29" s="1"/>
  <c r="CA3" i="29"/>
  <c r="BZ3" i="29"/>
  <c r="BX3" i="29"/>
  <c r="BW3" i="29"/>
  <c r="BW5" i="29" s="1"/>
  <c r="BV3" i="29"/>
  <c r="BU3" i="29"/>
  <c r="BT3" i="29"/>
  <c r="BT5" i="29" s="1"/>
  <c r="BS3" i="29"/>
  <c r="BR3" i="29"/>
  <c r="BR5" i="29" s="1"/>
  <c r="BQ3" i="29"/>
  <c r="BP3" i="29"/>
  <c r="BP5" i="29" s="1"/>
  <c r="BO3" i="29"/>
  <c r="BN3" i="29"/>
  <c r="BM3" i="29"/>
  <c r="BM5" i="29" s="1"/>
  <c r="BL3" i="29"/>
  <c r="BK3" i="29"/>
  <c r="BK5" i="29" s="1"/>
  <c r="BJ3" i="29"/>
  <c r="BI3" i="29"/>
  <c r="BH3" i="29"/>
  <c r="BH5" i="29" s="1"/>
  <c r="BG3" i="29"/>
  <c r="BF3" i="29"/>
  <c r="BF5" i="29" s="1"/>
  <c r="BE3" i="29"/>
  <c r="BD3" i="29"/>
  <c r="BD5" i="29" s="1"/>
  <c r="BC3" i="29"/>
  <c r="BB3" i="29"/>
  <c r="BA3" i="29"/>
  <c r="BA5" i="29" s="1"/>
  <c r="AZ3" i="29"/>
  <c r="AY3" i="29"/>
  <c r="AY5" i="29" s="1"/>
  <c r="AX3" i="29"/>
  <c r="AW3" i="29"/>
  <c r="AV3" i="29"/>
  <c r="AV5" i="29" s="1"/>
  <c r="AU3" i="29"/>
  <c r="AT3" i="29"/>
  <c r="AT5" i="29" s="1"/>
  <c r="AS3" i="29"/>
  <c r="AR3" i="29"/>
  <c r="AR5" i="29" s="1"/>
  <c r="AQ3" i="29"/>
  <c r="AP3" i="29"/>
  <c r="AO3" i="29"/>
  <c r="AO5" i="29" s="1"/>
  <c r="AN3" i="29"/>
  <c r="AL3" i="29"/>
  <c r="AK3" i="29"/>
  <c r="AJ3" i="29"/>
  <c r="AJ5" i="29" s="1"/>
  <c r="AI3" i="29"/>
  <c r="AI5" i="29" s="1"/>
  <c r="AH3" i="29"/>
  <c r="AH5" i="29" s="1"/>
  <c r="AG3" i="29"/>
  <c r="AF3" i="29"/>
  <c r="AF5" i="29" s="1"/>
  <c r="AE3" i="29"/>
  <c r="AD3" i="29"/>
  <c r="AC3" i="29"/>
  <c r="AC5" i="29" s="1"/>
  <c r="AB3" i="29"/>
  <c r="AA3" i="29"/>
  <c r="AA5" i="29" s="1"/>
  <c r="Z3" i="29"/>
  <c r="Y3" i="29"/>
  <c r="X3" i="29"/>
  <c r="X5" i="29" s="1"/>
  <c r="W3" i="29"/>
  <c r="W5" i="29" s="1"/>
  <c r="V3" i="29"/>
  <c r="V5" i="29" s="1"/>
  <c r="U3" i="29"/>
  <c r="T3" i="29"/>
  <c r="T5" i="29" s="1"/>
  <c r="S3" i="29"/>
  <c r="R3" i="29"/>
  <c r="Q3" i="29"/>
  <c r="Q5" i="29" s="1"/>
  <c r="P3" i="29"/>
  <c r="O3" i="29"/>
  <c r="O5" i="29" s="1"/>
  <c r="N3" i="29"/>
  <c r="M3" i="29"/>
  <c r="L3" i="29"/>
  <c r="L5" i="29" s="1"/>
  <c r="K3" i="29"/>
  <c r="K5" i="29" s="1"/>
  <c r="J3" i="29"/>
  <c r="J5" i="29" s="1"/>
  <c r="I3" i="29"/>
  <c r="H3" i="29"/>
  <c r="H5" i="29" s="1"/>
  <c r="G3" i="29"/>
  <c r="F3" i="29"/>
  <c r="E3" i="29"/>
  <c r="E5" i="29" s="1"/>
  <c r="D3" i="29"/>
  <c r="C3" i="29"/>
  <c r="C5" i="29" s="1"/>
  <c r="B3" i="29"/>
  <c r="JX27" i="28"/>
  <c r="JX24" i="28"/>
  <c r="JX21" i="28"/>
  <c r="JX18" i="28"/>
  <c r="JX15" i="28"/>
  <c r="JX12" i="28"/>
  <c r="JX9" i="28"/>
  <c r="JX6" i="28"/>
  <c r="JX3" i="28"/>
  <c r="JW28" i="28"/>
  <c r="JW29" i="28" s="1"/>
  <c r="JV28" i="28"/>
  <c r="JV29" i="28" s="1"/>
  <c r="JU28" i="28"/>
  <c r="JU29" i="28" s="1"/>
  <c r="JW25" i="28"/>
  <c r="JV25" i="28"/>
  <c r="JV26" i="28" s="1"/>
  <c r="JU25" i="28"/>
  <c r="JU26" i="28" s="1"/>
  <c r="JW22" i="28"/>
  <c r="JV22" i="28"/>
  <c r="JU22" i="28"/>
  <c r="JW19" i="28"/>
  <c r="JV19" i="28"/>
  <c r="JU19" i="28"/>
  <c r="JW16" i="28"/>
  <c r="JW17" i="28" s="1"/>
  <c r="JV16" i="28"/>
  <c r="JV17" i="28" s="1"/>
  <c r="JU16" i="28"/>
  <c r="JU17" i="28" s="1"/>
  <c r="JW13" i="28"/>
  <c r="JW14" i="28" s="1"/>
  <c r="JV13" i="28"/>
  <c r="JV14" i="28" s="1"/>
  <c r="JU13" i="28"/>
  <c r="JU14" i="28" s="1"/>
  <c r="JW10" i="28"/>
  <c r="JV10" i="28"/>
  <c r="JU10" i="28"/>
  <c r="JW7" i="28"/>
  <c r="JV7" i="28"/>
  <c r="JU7" i="28"/>
  <c r="JW4" i="28"/>
  <c r="JW5" i="28" s="1"/>
  <c r="JV4" i="28"/>
  <c r="JV5" i="28" s="1"/>
  <c r="JU4" i="28"/>
  <c r="JU5" i="28" s="1"/>
  <c r="JU3" i="28"/>
  <c r="JV3" i="28"/>
  <c r="JW3" i="28"/>
  <c r="JU6" i="28"/>
  <c r="JV6" i="28"/>
  <c r="JW6" i="28"/>
  <c r="JU9" i="28"/>
  <c r="JV9" i="28"/>
  <c r="JV11" i="28" s="1"/>
  <c r="JW9" i="28"/>
  <c r="JU12" i="28"/>
  <c r="JV12" i="28"/>
  <c r="JW12" i="28"/>
  <c r="JU15" i="28"/>
  <c r="JV15" i="28"/>
  <c r="JW15" i="28"/>
  <c r="JU18" i="28"/>
  <c r="JV18" i="28"/>
  <c r="JW18" i="28"/>
  <c r="JW20" i="28" s="1"/>
  <c r="JU21" i="28"/>
  <c r="JU23" i="28" s="1"/>
  <c r="JV21" i="28"/>
  <c r="JW21" i="28"/>
  <c r="JU24" i="28"/>
  <c r="JV24" i="28"/>
  <c r="JW24" i="28"/>
  <c r="JW26" i="28"/>
  <c r="JU27" i="28"/>
  <c r="JV27" i="28"/>
  <c r="JW27" i="28"/>
  <c r="JU30" i="28"/>
  <c r="JV30" i="28"/>
  <c r="JW30" i="28"/>
  <c r="JU31" i="28"/>
  <c r="JV31" i="28"/>
  <c r="JW31" i="28"/>
  <c r="GU30" i="28"/>
  <c r="GU27" i="28"/>
  <c r="GU24" i="28"/>
  <c r="GU21" i="28"/>
  <c r="GU18" i="28"/>
  <c r="GU15" i="28"/>
  <c r="GU12" i="28"/>
  <c r="GU9" i="28"/>
  <c r="GU6" i="28"/>
  <c r="GU3" i="28"/>
  <c r="FS27" i="28"/>
  <c r="FS24" i="28"/>
  <c r="FS21" i="28"/>
  <c r="FS18" i="28"/>
  <c r="FS15" i="28"/>
  <c r="FS12" i="28"/>
  <c r="FS9" i="28"/>
  <c r="FS6" i="28"/>
  <c r="FS3" i="28"/>
  <c r="DW32" i="28"/>
  <c r="CV4" i="28"/>
  <c r="BW4" i="28"/>
  <c r="AX4" i="28"/>
  <c r="Y4" i="28"/>
  <c r="DC5" i="29" l="1"/>
  <c r="BG5" i="29"/>
  <c r="PC4" i="29"/>
  <c r="HV11" i="29"/>
  <c r="IH11" i="29"/>
  <c r="IT11" i="29"/>
  <c r="CQ5" i="29"/>
  <c r="AU5" i="29"/>
  <c r="OK11" i="29"/>
  <c r="PC3" i="29"/>
  <c r="AM4" i="29"/>
  <c r="AM7" i="29"/>
  <c r="AM3" i="29"/>
  <c r="BS5" i="29"/>
  <c r="NY11" i="29"/>
  <c r="OW11" i="29"/>
  <c r="BY4" i="29"/>
  <c r="AM6" i="29"/>
  <c r="DK3" i="29"/>
  <c r="DK4" i="29"/>
  <c r="BY6" i="29"/>
  <c r="BY8" i="29" s="1"/>
  <c r="PC10" i="29"/>
  <c r="CE5" i="29"/>
  <c r="AM9" i="29"/>
  <c r="AM11" i="29" s="1"/>
  <c r="B14" i="29"/>
  <c r="N14" i="29"/>
  <c r="Z14" i="29"/>
  <c r="AL14" i="29"/>
  <c r="NY5" i="29"/>
  <c r="OK5" i="29"/>
  <c r="OW5" i="29"/>
  <c r="BY10" i="29"/>
  <c r="BY12" i="29"/>
  <c r="AN14" i="29"/>
  <c r="AN17" i="29"/>
  <c r="BY15" i="29"/>
  <c r="BY17" i="29" s="1"/>
  <c r="AM21" i="29"/>
  <c r="AM23" i="29" s="1"/>
  <c r="HV8" i="29"/>
  <c r="IC14" i="29"/>
  <c r="IO14" i="29"/>
  <c r="JA14" i="29"/>
  <c r="NT14" i="29"/>
  <c r="OF14" i="29"/>
  <c r="OR14" i="29"/>
  <c r="BZ17" i="29"/>
  <c r="CL17" i="29"/>
  <c r="CX17" i="29"/>
  <c r="DJ17" i="29"/>
  <c r="IC17" i="29"/>
  <c r="IO17" i="29"/>
  <c r="JA17" i="29"/>
  <c r="AM18" i="29"/>
  <c r="AM20" i="29" s="1"/>
  <c r="AY20" i="29"/>
  <c r="BW20" i="29"/>
  <c r="BY13" i="29"/>
  <c r="IC11" i="29"/>
  <c r="IO11" i="29"/>
  <c r="JA11" i="29"/>
  <c r="DK13" i="29"/>
  <c r="DK16" i="29"/>
  <c r="BY19" i="29"/>
  <c r="PC9" i="29"/>
  <c r="DK12" i="29"/>
  <c r="DK14" i="29" s="1"/>
  <c r="NS5" i="29"/>
  <c r="AO8" i="29"/>
  <c r="CC14" i="29"/>
  <c r="CO14" i="29"/>
  <c r="DA14" i="29"/>
  <c r="BZ14" i="29"/>
  <c r="CC17" i="29"/>
  <c r="CO17" i="29"/>
  <c r="DA17" i="29"/>
  <c r="DK18" i="29"/>
  <c r="DK20" i="29" s="1"/>
  <c r="CE29" i="29"/>
  <c r="CQ29" i="29"/>
  <c r="DC29" i="29"/>
  <c r="KS29" i="29"/>
  <c r="BY3" i="29"/>
  <c r="BY5" i="29" s="1"/>
  <c r="DK7" i="29"/>
  <c r="DK8" i="29" s="1"/>
  <c r="BY9" i="29"/>
  <c r="BY11" i="29" s="1"/>
  <c r="DK15" i="29"/>
  <c r="DK17" i="29" s="1"/>
  <c r="BZ8" i="29"/>
  <c r="EW11" i="29"/>
  <c r="I14" i="29"/>
  <c r="U14" i="29"/>
  <c r="AG14" i="29"/>
  <c r="AS14" i="29"/>
  <c r="BE14" i="29"/>
  <c r="BQ14" i="29"/>
  <c r="HU14" i="29"/>
  <c r="IG14" i="29"/>
  <c r="IS14" i="29"/>
  <c r="JE14" i="29"/>
  <c r="AS17" i="29"/>
  <c r="BE17" i="29"/>
  <c r="BQ17" i="29"/>
  <c r="NZ17" i="29"/>
  <c r="OL17" i="29"/>
  <c r="OX17" i="29"/>
  <c r="HV5" i="29"/>
  <c r="HW14" i="29"/>
  <c r="II14" i="29"/>
  <c r="IU14" i="29"/>
  <c r="JG12" i="29"/>
  <c r="JG14" i="29" s="1"/>
  <c r="JG15" i="29"/>
  <c r="JG17" i="29" s="1"/>
  <c r="II17" i="29"/>
  <c r="IU17" i="29"/>
  <c r="PC6" i="29"/>
  <c r="PC8" i="29" s="1"/>
  <c r="DK10" i="29"/>
  <c r="DK11" i="29" s="1"/>
  <c r="JG19" i="29"/>
  <c r="BY32" i="29"/>
  <c r="JG9" i="29"/>
  <c r="JG11" i="29" s="1"/>
  <c r="NQ17" i="29"/>
  <c r="OC17" i="29"/>
  <c r="OO17" i="29"/>
  <c r="PA17" i="29"/>
  <c r="JG18" i="29"/>
  <c r="JG20" i="29" s="1"/>
  <c r="OA11" i="29"/>
  <c r="OM11" i="29"/>
  <c r="OY11" i="29"/>
  <c r="CI14" i="29"/>
  <c r="CU14" i="29"/>
  <c r="DG14" i="29"/>
  <c r="NQ14" i="29"/>
  <c r="OC14" i="29"/>
  <c r="OO14" i="29"/>
  <c r="PA14" i="29"/>
  <c r="CI17" i="29"/>
  <c r="CU17" i="29"/>
  <c r="DG17" i="29"/>
  <c r="HZ17" i="29"/>
  <c r="IL17" i="29"/>
  <c r="IX17" i="29"/>
  <c r="NR17" i="29"/>
  <c r="PC15" i="29"/>
  <c r="PC17" i="29" s="1"/>
  <c r="OD17" i="29"/>
  <c r="OP17" i="29"/>
  <c r="PB17" i="29"/>
  <c r="DK31" i="29"/>
  <c r="AM12" i="29"/>
  <c r="AM14" i="29" s="1"/>
  <c r="NR14" i="29"/>
  <c r="PC12" i="29"/>
  <c r="PC14" i="29" s="1"/>
  <c r="AM15" i="29"/>
  <c r="AM17" i="29" s="1"/>
  <c r="AY17" i="29"/>
  <c r="BK17" i="29"/>
  <c r="BW17" i="29"/>
  <c r="IA17" i="29"/>
  <c r="IM17" i="29"/>
  <c r="IY17" i="29"/>
  <c r="PC21" i="29"/>
  <c r="DK29" i="29"/>
  <c r="IE20" i="29"/>
  <c r="IQ20" i="29"/>
  <c r="JC20" i="29"/>
  <c r="NV20" i="29"/>
  <c r="OH20" i="29"/>
  <c r="OT20" i="29"/>
  <c r="D23" i="29"/>
  <c r="P23" i="29"/>
  <c r="AB23" i="29"/>
  <c r="AM22" i="29"/>
  <c r="JG24" i="29"/>
  <c r="JG26" i="29" s="1"/>
  <c r="HV26" i="29"/>
  <c r="AO32" i="29"/>
  <c r="BA32" i="29"/>
  <c r="BM32" i="29"/>
  <c r="DK30" i="29"/>
  <c r="GI20" i="29"/>
  <c r="BY21" i="29"/>
  <c r="BY23" i="29" s="1"/>
  <c r="BY22" i="29"/>
  <c r="AW29" i="29"/>
  <c r="BI29" i="29"/>
  <c r="BU29" i="29"/>
  <c r="HV20" i="29"/>
  <c r="IH20" i="29"/>
  <c r="IT20" i="29"/>
  <c r="JF20" i="29"/>
  <c r="NY20" i="29"/>
  <c r="OK20" i="29"/>
  <c r="OW20" i="29"/>
  <c r="AM27" i="29"/>
  <c r="AM29" i="29" s="1"/>
  <c r="PC27" i="29"/>
  <c r="PC29" i="29" s="1"/>
  <c r="G32" i="29"/>
  <c r="S32" i="29"/>
  <c r="AE32" i="29"/>
  <c r="AM28" i="29"/>
  <c r="JG30" i="29"/>
  <c r="JG32" i="29" s="1"/>
  <c r="HV32" i="29"/>
  <c r="BY27" i="29"/>
  <c r="BY28" i="29"/>
  <c r="JG31" i="29"/>
  <c r="JG22" i="29"/>
  <c r="JG23" i="29" s="1"/>
  <c r="AM24" i="29"/>
  <c r="AM26" i="29" s="1"/>
  <c r="B26" i="29"/>
  <c r="NQ20" i="29"/>
  <c r="OC20" i="29"/>
  <c r="OO20" i="29"/>
  <c r="PA20" i="29"/>
  <c r="BY24" i="29"/>
  <c r="BY26" i="29" s="1"/>
  <c r="DK24" i="29"/>
  <c r="DK26" i="29" s="1"/>
  <c r="HW17" i="29"/>
  <c r="BA20" i="29"/>
  <c r="BM20" i="29"/>
  <c r="BY18" i="29"/>
  <c r="BY20" i="29" s="1"/>
  <c r="CK20" i="29"/>
  <c r="CW20" i="29"/>
  <c r="DI20" i="29"/>
  <c r="NS20" i="29"/>
  <c r="OE20" i="29"/>
  <c r="OQ20" i="29"/>
  <c r="PC18" i="29"/>
  <c r="PC20" i="29" s="1"/>
  <c r="M23" i="29"/>
  <c r="Y23" i="29"/>
  <c r="AK23" i="29"/>
  <c r="AW23" i="29"/>
  <c r="BI23" i="29"/>
  <c r="BU23" i="29"/>
  <c r="E26" i="29"/>
  <c r="Q26" i="29"/>
  <c r="AC26" i="29"/>
  <c r="NS32" i="29"/>
  <c r="OE32" i="29"/>
  <c r="OQ32" i="29"/>
  <c r="AM31" i="29"/>
  <c r="NT20" i="29"/>
  <c r="OF20" i="29"/>
  <c r="OR20" i="29"/>
  <c r="PC22" i="29"/>
  <c r="NX26" i="29"/>
  <c r="OJ26" i="29"/>
  <c r="OV26" i="29"/>
  <c r="JG27" i="29"/>
  <c r="JG29" i="29" s="1"/>
  <c r="AM30" i="29"/>
  <c r="IB32" i="29"/>
  <c r="IN32" i="29"/>
  <c r="IZ32" i="29"/>
  <c r="B32" i="29"/>
  <c r="AN26" i="29"/>
  <c r="AN32" i="29"/>
  <c r="BZ32" i="29"/>
  <c r="HV23" i="29"/>
  <c r="HV29" i="29"/>
  <c r="DK22" i="29"/>
  <c r="DK23" i="29" s="1"/>
  <c r="PC24" i="29"/>
  <c r="PC26" i="29" s="1"/>
  <c r="DK28" i="29"/>
  <c r="PC30" i="29"/>
  <c r="PC32" i="29" s="1"/>
  <c r="JU32" i="28"/>
  <c r="JW32" i="28"/>
  <c r="JV32" i="28"/>
  <c r="JV23" i="28"/>
  <c r="JW23" i="28"/>
  <c r="JV20" i="28"/>
  <c r="JU20" i="28"/>
  <c r="JW11" i="28"/>
  <c r="JU11" i="28"/>
  <c r="JW8" i="28"/>
  <c r="JV8" i="28"/>
  <c r="JU8" i="28"/>
  <c r="BY29" i="29" l="1"/>
  <c r="BY14" i="29"/>
  <c r="PC5" i="29"/>
  <c r="PC23" i="29"/>
  <c r="AM8" i="29"/>
  <c r="AM32" i="29"/>
  <c r="DK5" i="29"/>
  <c r="PC11" i="29"/>
  <c r="DK32" i="29"/>
  <c r="AM5" i="29"/>
  <c r="CW3" i="28"/>
  <c r="JT31" i="28"/>
  <c r="JS31" i="28"/>
  <c r="JR31" i="28"/>
  <c r="JQ31" i="28"/>
  <c r="JP31" i="28"/>
  <c r="JO31" i="28"/>
  <c r="JN31" i="28"/>
  <c r="JM31" i="28"/>
  <c r="JL31" i="28"/>
  <c r="JK31" i="28"/>
  <c r="JJ31" i="28"/>
  <c r="JI31" i="28"/>
  <c r="JH31" i="28"/>
  <c r="JG31" i="28"/>
  <c r="JF31" i="28"/>
  <c r="JE31" i="28"/>
  <c r="JD31" i="28"/>
  <c r="JC31" i="28"/>
  <c r="JB31" i="28"/>
  <c r="JA31" i="28"/>
  <c r="IZ31" i="28"/>
  <c r="IY31" i="28"/>
  <c r="IX31" i="28"/>
  <c r="FR31" i="28"/>
  <c r="FQ31" i="28"/>
  <c r="FP31" i="28"/>
  <c r="FO31" i="28"/>
  <c r="FN31" i="28"/>
  <c r="FM31" i="28"/>
  <c r="FL31" i="28"/>
  <c r="FK31" i="28"/>
  <c r="FJ31" i="28"/>
  <c r="FI31" i="28"/>
  <c r="FH31" i="28"/>
  <c r="FG31" i="28"/>
  <c r="FF31" i="28"/>
  <c r="FE31" i="28"/>
  <c r="FD31" i="28"/>
  <c r="FC31" i="28"/>
  <c r="FB31" i="28"/>
  <c r="FA31" i="28"/>
  <c r="EZ31" i="28"/>
  <c r="EY31" i="28"/>
  <c r="EX31" i="28"/>
  <c r="EW31" i="28"/>
  <c r="EV31" i="28"/>
  <c r="BV31" i="28"/>
  <c r="BV32" i="28" s="1"/>
  <c r="BU31" i="28"/>
  <c r="BU32" i="28" s="1"/>
  <c r="BT31" i="28"/>
  <c r="BS31" i="28"/>
  <c r="BR31" i="28"/>
  <c r="BR32" i="28" s="1"/>
  <c r="BQ31" i="28"/>
  <c r="BQ32" i="28" s="1"/>
  <c r="BP31" i="28"/>
  <c r="BO31" i="28"/>
  <c r="BO32" i="28" s="1"/>
  <c r="BN31" i="28"/>
  <c r="BM31" i="28"/>
  <c r="BM32" i="28" s="1"/>
  <c r="BL31" i="28"/>
  <c r="BL32" i="28" s="1"/>
  <c r="BK31" i="28"/>
  <c r="BK32" i="28" s="1"/>
  <c r="BJ31" i="28"/>
  <c r="BJ32" i="28" s="1"/>
  <c r="BI31" i="28"/>
  <c r="BI32" i="28" s="1"/>
  <c r="BH31" i="28"/>
  <c r="BG31" i="28"/>
  <c r="BF31" i="28"/>
  <c r="BF32" i="28" s="1"/>
  <c r="BE31" i="28"/>
  <c r="BD31" i="28"/>
  <c r="BC31" i="28"/>
  <c r="BC32" i="28" s="1"/>
  <c r="BB31" i="28"/>
  <c r="BA31" i="28"/>
  <c r="BA32" i="28" s="1"/>
  <c r="AZ31" i="28"/>
  <c r="AZ32" i="28" s="1"/>
  <c r="AW31" i="28"/>
  <c r="AW32" i="28" s="1"/>
  <c r="AV31" i="28"/>
  <c r="AV32" i="28" s="1"/>
  <c r="AU31" i="28"/>
  <c r="AU32" i="28" s="1"/>
  <c r="AT31" i="28"/>
  <c r="AS31" i="28"/>
  <c r="AR31" i="28"/>
  <c r="AR32" i="28" s="1"/>
  <c r="AQ31" i="28"/>
  <c r="AQ32" i="28" s="1"/>
  <c r="AP31" i="28"/>
  <c r="AO31" i="28"/>
  <c r="AO32" i="28" s="1"/>
  <c r="AN31" i="28"/>
  <c r="AM31" i="28"/>
  <c r="AL31" i="28"/>
  <c r="AL32" i="28" s="1"/>
  <c r="AK31" i="28"/>
  <c r="AK32" i="28" s="1"/>
  <c r="AJ31" i="28"/>
  <c r="AJ32" i="28" s="1"/>
  <c r="AI31" i="28"/>
  <c r="AI32" i="28" s="1"/>
  <c r="AH31" i="28"/>
  <c r="AG31" i="28"/>
  <c r="AF31" i="28"/>
  <c r="AF32" i="28" s="1"/>
  <c r="AE31" i="28"/>
  <c r="AE32" i="28" s="1"/>
  <c r="AD31" i="28"/>
  <c r="AC31" i="28"/>
  <c r="AC32" i="28" s="1"/>
  <c r="AB31" i="28"/>
  <c r="AA31" i="28"/>
  <c r="AA32" i="28" s="1"/>
  <c r="X31" i="28"/>
  <c r="X32" i="28" s="1"/>
  <c r="W31" i="28"/>
  <c r="W32" i="28" s="1"/>
  <c r="V31" i="28"/>
  <c r="V32" i="28" s="1"/>
  <c r="U31" i="28"/>
  <c r="U32" i="28" s="1"/>
  <c r="T31" i="28"/>
  <c r="S31" i="28"/>
  <c r="R31" i="28"/>
  <c r="R32" i="28" s="1"/>
  <c r="Q31" i="28"/>
  <c r="Q32" i="28" s="1"/>
  <c r="P31" i="28"/>
  <c r="O31" i="28"/>
  <c r="O32" i="28" s="1"/>
  <c r="N31" i="28"/>
  <c r="M31" i="28"/>
  <c r="M32" i="28" s="1"/>
  <c r="L31" i="28"/>
  <c r="L32" i="28" s="1"/>
  <c r="K31" i="28"/>
  <c r="K32" i="28" s="1"/>
  <c r="J31" i="28"/>
  <c r="J32" i="28" s="1"/>
  <c r="I31" i="28"/>
  <c r="I32" i="28" s="1"/>
  <c r="H31" i="28"/>
  <c r="G31" i="28"/>
  <c r="F31" i="28"/>
  <c r="F32" i="28" s="1"/>
  <c r="E31" i="28"/>
  <c r="E32" i="28" s="1"/>
  <c r="D31" i="28"/>
  <c r="C31" i="28"/>
  <c r="C32" i="28" s="1"/>
  <c r="B31" i="28"/>
  <c r="JT28" i="28"/>
  <c r="JS28" i="28"/>
  <c r="JR28" i="28"/>
  <c r="JQ28" i="28"/>
  <c r="JP28" i="28"/>
  <c r="JO28" i="28"/>
  <c r="JN28" i="28"/>
  <c r="JM28" i="28"/>
  <c r="JL28" i="28"/>
  <c r="JK28" i="28"/>
  <c r="JJ28" i="28"/>
  <c r="JI28" i="28"/>
  <c r="JH28" i="28"/>
  <c r="JG28" i="28"/>
  <c r="JF28" i="28"/>
  <c r="JE28" i="28"/>
  <c r="JD28" i="28"/>
  <c r="JC28" i="28"/>
  <c r="JB28" i="28"/>
  <c r="JA28" i="28"/>
  <c r="IZ28" i="28"/>
  <c r="IY28" i="28"/>
  <c r="IX28" i="28"/>
  <c r="FR28" i="28"/>
  <c r="FQ28" i="28"/>
  <c r="FP28" i="28"/>
  <c r="FO28" i="28"/>
  <c r="FN28" i="28"/>
  <c r="FM28" i="28"/>
  <c r="FL28" i="28"/>
  <c r="FK28" i="28"/>
  <c r="FJ28" i="28"/>
  <c r="FI28" i="28"/>
  <c r="FH28" i="28"/>
  <c r="FG28" i="28"/>
  <c r="FF28" i="28"/>
  <c r="FE28" i="28"/>
  <c r="FD28" i="28"/>
  <c r="FC28" i="28"/>
  <c r="FB28" i="28"/>
  <c r="FA28" i="28"/>
  <c r="EZ28" i="28"/>
  <c r="EY28" i="28"/>
  <c r="EX28" i="28"/>
  <c r="EW28" i="28"/>
  <c r="EV28" i="28"/>
  <c r="BV28" i="28"/>
  <c r="BV29" i="28" s="1"/>
  <c r="BU28" i="28"/>
  <c r="BT28" i="28"/>
  <c r="BT29" i="28" s="1"/>
  <c r="BS28" i="28"/>
  <c r="BS29" i="28" s="1"/>
  <c r="BR28" i="28"/>
  <c r="BR29" i="28" s="1"/>
  <c r="BQ28" i="28"/>
  <c r="BQ29" i="28" s="1"/>
  <c r="BP28" i="28"/>
  <c r="BP29" i="28" s="1"/>
  <c r="BO28" i="28"/>
  <c r="BN28" i="28"/>
  <c r="BM28" i="28"/>
  <c r="BM29" i="28" s="1"/>
  <c r="BL28" i="28"/>
  <c r="BL29" i="28" s="1"/>
  <c r="BK28" i="28"/>
  <c r="BJ28" i="28"/>
  <c r="BJ29" i="28" s="1"/>
  <c r="BI28" i="28"/>
  <c r="BH28" i="28"/>
  <c r="BH29" i="28" s="1"/>
  <c r="BG28" i="28"/>
  <c r="BG29" i="28" s="1"/>
  <c r="BF28" i="28"/>
  <c r="BF29" i="28" s="1"/>
  <c r="BE28" i="28"/>
  <c r="BD28" i="28"/>
  <c r="BD29" i="28" s="1"/>
  <c r="BC28" i="28"/>
  <c r="BB28" i="28"/>
  <c r="BA28" i="28"/>
  <c r="BA29" i="28" s="1"/>
  <c r="AZ28" i="28"/>
  <c r="AZ29" i="28" s="1"/>
  <c r="AW28" i="28"/>
  <c r="AV28" i="28"/>
  <c r="AV29" i="28" s="1"/>
  <c r="AU28" i="28"/>
  <c r="AT28" i="28"/>
  <c r="AS28" i="28"/>
  <c r="AS29" i="28" s="1"/>
  <c r="AR28" i="28"/>
  <c r="AR29" i="28" s="1"/>
  <c r="AQ28" i="28"/>
  <c r="AQ29" i="28" s="1"/>
  <c r="AP28" i="28"/>
  <c r="AP29" i="28" s="1"/>
  <c r="AO28" i="28"/>
  <c r="AN28" i="28"/>
  <c r="AM28" i="28"/>
  <c r="AM29" i="28" s="1"/>
  <c r="AL28" i="28"/>
  <c r="AL29" i="28" s="1"/>
  <c r="AK28" i="28"/>
  <c r="AJ28" i="28"/>
  <c r="AJ29" i="28" s="1"/>
  <c r="AI28" i="28"/>
  <c r="AH28" i="28"/>
  <c r="AH29" i="28" s="1"/>
  <c r="AG28" i="28"/>
  <c r="AG29" i="28" s="1"/>
  <c r="AF28" i="28"/>
  <c r="AE28" i="28"/>
  <c r="AE29" i="28" s="1"/>
  <c r="AD28" i="28"/>
  <c r="AD29" i="28" s="1"/>
  <c r="AC28" i="28"/>
  <c r="AB28" i="28"/>
  <c r="AA28" i="28"/>
  <c r="AA29" i="28" s="1"/>
  <c r="X28" i="28"/>
  <c r="X29" i="28" s="1"/>
  <c r="W28" i="28"/>
  <c r="V28" i="28"/>
  <c r="V29" i="28" s="1"/>
  <c r="U28" i="28"/>
  <c r="T28" i="28"/>
  <c r="S28" i="28"/>
  <c r="S29" i="28" s="1"/>
  <c r="R28" i="28"/>
  <c r="Q28" i="28"/>
  <c r="Q29" i="28" s="1"/>
  <c r="P28" i="28"/>
  <c r="P29" i="28" s="1"/>
  <c r="O28" i="28"/>
  <c r="N28" i="28"/>
  <c r="M28" i="28"/>
  <c r="M29" i="28" s="1"/>
  <c r="L28" i="28"/>
  <c r="L29" i="28" s="1"/>
  <c r="K28" i="28"/>
  <c r="J28" i="28"/>
  <c r="J29" i="28" s="1"/>
  <c r="I28" i="28"/>
  <c r="H28" i="28"/>
  <c r="H29" i="28" s="1"/>
  <c r="G28" i="28"/>
  <c r="F28" i="28"/>
  <c r="E28" i="28"/>
  <c r="E29" i="28" s="1"/>
  <c r="D28" i="28"/>
  <c r="D29" i="28" s="1"/>
  <c r="C28" i="28"/>
  <c r="B28" i="28"/>
  <c r="JT25" i="28"/>
  <c r="JS25" i="28"/>
  <c r="JR25" i="28"/>
  <c r="JQ25" i="28"/>
  <c r="JP25" i="28"/>
  <c r="JO25" i="28"/>
  <c r="JN25" i="28"/>
  <c r="JM25" i="28"/>
  <c r="JL25" i="28"/>
  <c r="JK25" i="28"/>
  <c r="JJ25" i="28"/>
  <c r="JI25" i="28"/>
  <c r="JH25" i="28"/>
  <c r="JG25" i="28"/>
  <c r="JF25" i="28"/>
  <c r="JE25" i="28"/>
  <c r="JD25" i="28"/>
  <c r="JC25" i="28"/>
  <c r="JB25" i="28"/>
  <c r="JA25" i="28"/>
  <c r="IZ25" i="28"/>
  <c r="IY25" i="28"/>
  <c r="IX25" i="28"/>
  <c r="FR25" i="28"/>
  <c r="FQ25" i="28"/>
  <c r="FP25" i="28"/>
  <c r="FO25" i="28"/>
  <c r="FN25" i="28"/>
  <c r="FM25" i="28"/>
  <c r="FL25" i="28"/>
  <c r="FK25" i="28"/>
  <c r="FJ25" i="28"/>
  <c r="FI25" i="28"/>
  <c r="FH25" i="28"/>
  <c r="FG25" i="28"/>
  <c r="FF25" i="28"/>
  <c r="FE25" i="28"/>
  <c r="FD25" i="28"/>
  <c r="FC25" i="28"/>
  <c r="FB25" i="28"/>
  <c r="FA25" i="28"/>
  <c r="EZ25" i="28"/>
  <c r="EY25" i="28"/>
  <c r="EX25" i="28"/>
  <c r="EW25" i="28"/>
  <c r="EV25" i="28"/>
  <c r="BV25" i="28"/>
  <c r="BU25" i="28"/>
  <c r="BT25" i="28"/>
  <c r="BT26" i="28" s="1"/>
  <c r="BS25" i="28"/>
  <c r="BS26" i="28" s="1"/>
  <c r="BR25" i="28"/>
  <c r="BQ25" i="28"/>
  <c r="BQ26" i="28" s="1"/>
  <c r="BP25" i="28"/>
  <c r="BO25" i="28"/>
  <c r="BN25" i="28"/>
  <c r="BN26" i="28" s="1"/>
  <c r="BM25" i="28"/>
  <c r="BM26" i="28" s="1"/>
  <c r="BL25" i="28"/>
  <c r="BL26" i="28" s="1"/>
  <c r="BK25" i="28"/>
  <c r="BJ25" i="28"/>
  <c r="BI25" i="28"/>
  <c r="BH25" i="28"/>
  <c r="BH26" i="28" s="1"/>
  <c r="BG25" i="28"/>
  <c r="BG26" i="28" s="1"/>
  <c r="BF25" i="28"/>
  <c r="BE25" i="28"/>
  <c r="BE26" i="28" s="1"/>
  <c r="BD25" i="28"/>
  <c r="BC25" i="28"/>
  <c r="BC26" i="28" s="1"/>
  <c r="BB25" i="28"/>
  <c r="BB26" i="28" s="1"/>
  <c r="BA25" i="28"/>
  <c r="BA26" i="28" s="1"/>
  <c r="AZ25" i="28"/>
  <c r="AZ26" i="28" s="1"/>
  <c r="AW25" i="28"/>
  <c r="AW26" i="28" s="1"/>
  <c r="AV25" i="28"/>
  <c r="AU25" i="28"/>
  <c r="AT25" i="28"/>
  <c r="AT26" i="28" s="1"/>
  <c r="AS25" i="28"/>
  <c r="AS26" i="28" s="1"/>
  <c r="AR25" i="28"/>
  <c r="AQ25" i="28"/>
  <c r="AQ26" i="28" s="1"/>
  <c r="AP25" i="28"/>
  <c r="AO25" i="28"/>
  <c r="AN25" i="28"/>
  <c r="AN26" i="28" s="1"/>
  <c r="AM25" i="28"/>
  <c r="AL25" i="28"/>
  <c r="AK25" i="28"/>
  <c r="AK26" i="28" s="1"/>
  <c r="AJ25" i="28"/>
  <c r="AJ26" i="28" s="1"/>
  <c r="AI25" i="28"/>
  <c r="AH25" i="28"/>
  <c r="AH26" i="28" s="1"/>
  <c r="AG25" i="28"/>
  <c r="AG26" i="28" s="1"/>
  <c r="AF25" i="28"/>
  <c r="AE25" i="28"/>
  <c r="AE26" i="28" s="1"/>
  <c r="AD25" i="28"/>
  <c r="AC25" i="28"/>
  <c r="AB25" i="28"/>
  <c r="AB26" i="28" s="1"/>
  <c r="AA25" i="28"/>
  <c r="X25" i="28"/>
  <c r="X26" i="28" s="1"/>
  <c r="W25" i="28"/>
  <c r="V25" i="28"/>
  <c r="V26" i="28" s="1"/>
  <c r="U25" i="28"/>
  <c r="T25" i="28"/>
  <c r="T26" i="28" s="1"/>
  <c r="S25" i="28"/>
  <c r="S26" i="28" s="1"/>
  <c r="R25" i="28"/>
  <c r="Q25" i="28"/>
  <c r="Q26" i="28" s="1"/>
  <c r="P25" i="28"/>
  <c r="O25" i="28"/>
  <c r="N25" i="28"/>
  <c r="N26" i="28" s="1"/>
  <c r="M25" i="28"/>
  <c r="M26" i="28" s="1"/>
  <c r="L25" i="28"/>
  <c r="L26" i="28" s="1"/>
  <c r="K25" i="28"/>
  <c r="K26" i="28" s="1"/>
  <c r="J25" i="28"/>
  <c r="I25" i="28"/>
  <c r="H25" i="28"/>
  <c r="H26" i="28" s="1"/>
  <c r="G25" i="28"/>
  <c r="G26" i="28" s="1"/>
  <c r="F25" i="28"/>
  <c r="E25" i="28"/>
  <c r="E26" i="28" s="1"/>
  <c r="D25" i="28"/>
  <c r="C25" i="28"/>
  <c r="B25" i="28"/>
  <c r="B26" i="28" s="1"/>
  <c r="JT22" i="28"/>
  <c r="JS22" i="28"/>
  <c r="JR22" i="28"/>
  <c r="JQ22" i="28"/>
  <c r="JP22" i="28"/>
  <c r="JO22" i="28"/>
  <c r="JN22" i="28"/>
  <c r="JM22" i="28"/>
  <c r="JL22" i="28"/>
  <c r="JK22" i="28"/>
  <c r="JJ22" i="28"/>
  <c r="JI22" i="28"/>
  <c r="JH22" i="28"/>
  <c r="JG22" i="28"/>
  <c r="JF22" i="28"/>
  <c r="JE22" i="28"/>
  <c r="JD22" i="28"/>
  <c r="JC22" i="28"/>
  <c r="JB22" i="28"/>
  <c r="JA22" i="28"/>
  <c r="IZ22" i="28"/>
  <c r="IY22" i="28"/>
  <c r="IX22" i="28"/>
  <c r="FR22" i="28"/>
  <c r="FQ22" i="28"/>
  <c r="FP22" i="28"/>
  <c r="FO22" i="28"/>
  <c r="FN22" i="28"/>
  <c r="FM22" i="28"/>
  <c r="FL22" i="28"/>
  <c r="FK22" i="28"/>
  <c r="FJ22" i="28"/>
  <c r="FI22" i="28"/>
  <c r="FH22" i="28"/>
  <c r="FG22" i="28"/>
  <c r="FF22" i="28"/>
  <c r="FE22" i="28"/>
  <c r="FD22" i="28"/>
  <c r="FC22" i="28"/>
  <c r="FB22" i="28"/>
  <c r="FA22" i="28"/>
  <c r="EZ22" i="28"/>
  <c r="EY22" i="28"/>
  <c r="EX22" i="28"/>
  <c r="EW22" i="28"/>
  <c r="EV22" i="28"/>
  <c r="BV22" i="28"/>
  <c r="BV23" i="28" s="1"/>
  <c r="BU22" i="28"/>
  <c r="BU23" i="28" s="1"/>
  <c r="BT22" i="28"/>
  <c r="BT23" i="28" s="1"/>
  <c r="BS22" i="28"/>
  <c r="BS23" i="28" s="1"/>
  <c r="BR22" i="28"/>
  <c r="BR23" i="28" s="1"/>
  <c r="BQ22" i="28"/>
  <c r="BP22" i="28"/>
  <c r="BO22" i="28"/>
  <c r="BO23" i="28" s="1"/>
  <c r="BN22" i="28"/>
  <c r="BN23" i="28" s="1"/>
  <c r="BM22" i="28"/>
  <c r="BL22" i="28"/>
  <c r="BL23" i="28" s="1"/>
  <c r="BK22" i="28"/>
  <c r="BJ22" i="28"/>
  <c r="BJ23" i="28" s="1"/>
  <c r="BI22" i="28"/>
  <c r="BI23" i="28" s="1"/>
  <c r="BH22" i="28"/>
  <c r="BH23" i="28" s="1"/>
  <c r="BG22" i="28"/>
  <c r="BG23" i="28" s="1"/>
  <c r="BF22" i="28"/>
  <c r="BF23" i="28" s="1"/>
  <c r="BE22" i="28"/>
  <c r="BD22" i="28"/>
  <c r="BC22" i="28"/>
  <c r="BC23" i="28" s="1"/>
  <c r="BB22" i="28"/>
  <c r="BB23" i="28" s="1"/>
  <c r="BA22" i="28"/>
  <c r="AZ22" i="28"/>
  <c r="AZ23" i="28" s="1"/>
  <c r="AW22" i="28"/>
  <c r="AV22" i="28"/>
  <c r="AU22" i="28"/>
  <c r="AU23" i="28" s="1"/>
  <c r="AT22" i="28"/>
  <c r="AT23" i="28" s="1"/>
  <c r="AS22" i="28"/>
  <c r="AS23" i="28" s="1"/>
  <c r="AR22" i="28"/>
  <c r="AR23" i="28" s="1"/>
  <c r="AQ22" i="28"/>
  <c r="AQ23" i="28" s="1"/>
  <c r="AP22" i="28"/>
  <c r="AO22" i="28"/>
  <c r="AO23" i="28" s="1"/>
  <c r="AN22" i="28"/>
  <c r="AN23" i="28" s="1"/>
  <c r="AM22" i="28"/>
  <c r="AM23" i="28" s="1"/>
  <c r="AL22" i="28"/>
  <c r="AL23" i="28" s="1"/>
  <c r="AK22" i="28"/>
  <c r="AJ22" i="28"/>
  <c r="AJ23" i="28" s="1"/>
  <c r="AI22" i="28"/>
  <c r="AI23" i="28" s="1"/>
  <c r="AH22" i="28"/>
  <c r="AH23" i="28" s="1"/>
  <c r="AG22" i="28"/>
  <c r="AG23" i="28" s="1"/>
  <c r="AF22" i="28"/>
  <c r="AE22" i="28"/>
  <c r="AE23" i="28" s="1"/>
  <c r="AD22" i="28"/>
  <c r="AC22" i="28"/>
  <c r="AC23" i="28" s="1"/>
  <c r="AB22" i="28"/>
  <c r="AB23" i="28" s="1"/>
  <c r="AA22" i="28"/>
  <c r="AA23" i="28" s="1"/>
  <c r="X22" i="28"/>
  <c r="X23" i="28" s="1"/>
  <c r="W22" i="28"/>
  <c r="V22" i="28"/>
  <c r="V23" i="28" s="1"/>
  <c r="U22" i="28"/>
  <c r="U23" i="28" s="1"/>
  <c r="T22" i="28"/>
  <c r="T23" i="28" s="1"/>
  <c r="S22" i="28"/>
  <c r="S23" i="28" s="1"/>
  <c r="R22" i="28"/>
  <c r="R23" i="28" s="1"/>
  <c r="Q22" i="28"/>
  <c r="Q23" i="28" s="1"/>
  <c r="P22" i="28"/>
  <c r="O22" i="28"/>
  <c r="O23" i="28" s="1"/>
  <c r="N22" i="28"/>
  <c r="N23" i="28" s="1"/>
  <c r="M22" i="28"/>
  <c r="L22" i="28"/>
  <c r="K22" i="28"/>
  <c r="J22" i="28"/>
  <c r="I22" i="28"/>
  <c r="I23" i="28" s="1"/>
  <c r="H22" i="28"/>
  <c r="H23" i="28" s="1"/>
  <c r="G22" i="28"/>
  <c r="G23" i="28" s="1"/>
  <c r="F22" i="28"/>
  <c r="F23" i="28" s="1"/>
  <c r="E22" i="28"/>
  <c r="D22" i="28"/>
  <c r="C22" i="28"/>
  <c r="C23" i="28" s="1"/>
  <c r="B22" i="28"/>
  <c r="B23" i="28" s="1"/>
  <c r="JT19" i="28"/>
  <c r="JS19" i="28"/>
  <c r="JR19" i="28"/>
  <c r="JQ19" i="28"/>
  <c r="JP19" i="28"/>
  <c r="JO19" i="28"/>
  <c r="JN19" i="28"/>
  <c r="JM19" i="28"/>
  <c r="JL19" i="28"/>
  <c r="JK19" i="28"/>
  <c r="JJ19" i="28"/>
  <c r="JI19" i="28"/>
  <c r="JH19" i="28"/>
  <c r="JG19" i="28"/>
  <c r="JF19" i="28"/>
  <c r="JE19" i="28"/>
  <c r="JD19" i="28"/>
  <c r="JC19" i="28"/>
  <c r="JB19" i="28"/>
  <c r="JA19" i="28"/>
  <c r="IZ19" i="28"/>
  <c r="IY19" i="28"/>
  <c r="IX19" i="28"/>
  <c r="FR19" i="28"/>
  <c r="FQ19" i="28"/>
  <c r="FP19" i="28"/>
  <c r="FO19" i="28"/>
  <c r="FN19" i="28"/>
  <c r="FM19" i="28"/>
  <c r="FL19" i="28"/>
  <c r="FK19" i="28"/>
  <c r="FJ19" i="28"/>
  <c r="FI19" i="28"/>
  <c r="FH19" i="28"/>
  <c r="FG19" i="28"/>
  <c r="FF19" i="28"/>
  <c r="FE19" i="28"/>
  <c r="FD19" i="28"/>
  <c r="FC19" i="28"/>
  <c r="FB19" i="28"/>
  <c r="FA19" i="28"/>
  <c r="EZ19" i="28"/>
  <c r="EY19" i="28"/>
  <c r="EX19" i="28"/>
  <c r="EW19" i="28"/>
  <c r="EV19" i="28"/>
  <c r="BV19" i="28"/>
  <c r="BV20" i="28" s="1"/>
  <c r="BU19" i="28"/>
  <c r="BU20" i="28" s="1"/>
  <c r="BT19" i="28"/>
  <c r="BT20" i="28" s="1"/>
  <c r="BS19" i="28"/>
  <c r="BS20" i="28" s="1"/>
  <c r="BR19" i="28"/>
  <c r="BQ19" i="28"/>
  <c r="BQ20" i="28" s="1"/>
  <c r="BP19" i="28"/>
  <c r="BP20" i="28" s="1"/>
  <c r="BO19" i="28"/>
  <c r="BO20" i="28" s="1"/>
  <c r="BN19" i="28"/>
  <c r="BN20" i="28" s="1"/>
  <c r="BM19" i="28"/>
  <c r="BM20" i="28" s="1"/>
  <c r="BL19" i="28"/>
  <c r="BK19" i="28"/>
  <c r="BJ19" i="28"/>
  <c r="BJ20" i="28" s="1"/>
  <c r="BI19" i="28"/>
  <c r="BI20" i="28" s="1"/>
  <c r="BH19" i="28"/>
  <c r="BH20" i="28" s="1"/>
  <c r="BG19" i="28"/>
  <c r="BG20" i="28" s="1"/>
  <c r="BF19" i="28"/>
  <c r="BE19" i="28"/>
  <c r="BD19" i="28"/>
  <c r="BD20" i="28" s="1"/>
  <c r="BC19" i="28"/>
  <c r="BB19" i="28"/>
  <c r="BB20" i="28" s="1"/>
  <c r="BA19" i="28"/>
  <c r="AZ19" i="28"/>
  <c r="AZ20" i="28" s="1"/>
  <c r="AW19" i="28"/>
  <c r="AV19" i="28"/>
  <c r="AV20" i="28" s="1"/>
  <c r="AU19" i="28"/>
  <c r="AU20" i="28" s="1"/>
  <c r="AT19" i="28"/>
  <c r="AS19" i="28"/>
  <c r="AS20" i="28" s="1"/>
  <c r="AR19" i="28"/>
  <c r="AQ19" i="28"/>
  <c r="AQ20" i="28" s="1"/>
  <c r="AP19" i="28"/>
  <c r="AP20" i="28" s="1"/>
  <c r="AO19" i="28"/>
  <c r="AO20" i="28" s="1"/>
  <c r="AN19" i="28"/>
  <c r="AN20" i="28" s="1"/>
  <c r="AM19" i="28"/>
  <c r="AM20" i="28" s="1"/>
  <c r="AL19" i="28"/>
  <c r="AK19" i="28"/>
  <c r="AJ19" i="28"/>
  <c r="AJ20" i="28" s="1"/>
  <c r="AI19" i="28"/>
  <c r="AI20" i="28" s="1"/>
  <c r="AH19" i="28"/>
  <c r="AG19" i="28"/>
  <c r="AG20" i="28" s="1"/>
  <c r="AF19" i="28"/>
  <c r="AE19" i="28"/>
  <c r="AD19" i="28"/>
  <c r="AC19" i="28"/>
  <c r="AC20" i="28" s="1"/>
  <c r="AB19" i="28"/>
  <c r="AB20" i="28" s="1"/>
  <c r="AA19" i="28"/>
  <c r="AA20" i="28" s="1"/>
  <c r="X19" i="28"/>
  <c r="X20" i="28" s="1"/>
  <c r="W19" i="28"/>
  <c r="V19" i="28"/>
  <c r="V20" i="28" s="1"/>
  <c r="U19" i="28"/>
  <c r="U20" i="28" s="1"/>
  <c r="T19" i="28"/>
  <c r="S19" i="28"/>
  <c r="S20" i="28" s="1"/>
  <c r="R19" i="28"/>
  <c r="Q19" i="28"/>
  <c r="Q20" i="28" s="1"/>
  <c r="P19" i="28"/>
  <c r="P20" i="28" s="1"/>
  <c r="O19" i="28"/>
  <c r="O20" i="28" s="1"/>
  <c r="N19" i="28"/>
  <c r="N20" i="28" s="1"/>
  <c r="M19" i="28"/>
  <c r="M20" i="28" s="1"/>
  <c r="L19" i="28"/>
  <c r="L20" i="28" s="1"/>
  <c r="K19" i="28"/>
  <c r="J19" i="28"/>
  <c r="J20" i="28" s="1"/>
  <c r="I19" i="28"/>
  <c r="I20" i="28" s="1"/>
  <c r="H19" i="28"/>
  <c r="H20" i="28" s="1"/>
  <c r="G19" i="28"/>
  <c r="G20" i="28" s="1"/>
  <c r="F19" i="28"/>
  <c r="E19" i="28"/>
  <c r="E20" i="28" s="1"/>
  <c r="D19" i="28"/>
  <c r="D20" i="28" s="1"/>
  <c r="C19" i="28"/>
  <c r="C20" i="28" s="1"/>
  <c r="B19" i="28"/>
  <c r="B20" i="28" s="1"/>
  <c r="JT16" i="28"/>
  <c r="JS16" i="28"/>
  <c r="JR16" i="28"/>
  <c r="JQ16" i="28"/>
  <c r="JP16" i="28"/>
  <c r="JO16" i="28"/>
  <c r="JN16" i="28"/>
  <c r="JM16" i="28"/>
  <c r="JL16" i="28"/>
  <c r="JK16" i="28"/>
  <c r="JJ16" i="28"/>
  <c r="JI16" i="28"/>
  <c r="JH16" i="28"/>
  <c r="JG16" i="28"/>
  <c r="JF16" i="28"/>
  <c r="JE16" i="28"/>
  <c r="JD16" i="28"/>
  <c r="JC16" i="28"/>
  <c r="JB16" i="28"/>
  <c r="JA16" i="28"/>
  <c r="IZ16" i="28"/>
  <c r="IY16" i="28"/>
  <c r="IX16" i="28"/>
  <c r="FR16" i="28"/>
  <c r="FQ16" i="28"/>
  <c r="FP16" i="28"/>
  <c r="FO16" i="28"/>
  <c r="FN16" i="28"/>
  <c r="FM16" i="28"/>
  <c r="FL16" i="28"/>
  <c r="FK16" i="28"/>
  <c r="FJ16" i="28"/>
  <c r="FI16" i="28"/>
  <c r="FH16" i="28"/>
  <c r="FG16" i="28"/>
  <c r="FF16" i="28"/>
  <c r="FE16" i="28"/>
  <c r="FD16" i="28"/>
  <c r="FC16" i="28"/>
  <c r="FB16" i="28"/>
  <c r="FA16" i="28"/>
  <c r="EZ16" i="28"/>
  <c r="EY16" i="28"/>
  <c r="EX16" i="28"/>
  <c r="EW16" i="28"/>
  <c r="EV16" i="28"/>
  <c r="BV16" i="28"/>
  <c r="BV17" i="28" s="1"/>
  <c r="BU16" i="28"/>
  <c r="BU17" i="28" s="1"/>
  <c r="BT16" i="28"/>
  <c r="BT17" i="28" s="1"/>
  <c r="BS16" i="28"/>
  <c r="BR16" i="28"/>
  <c r="BQ16" i="28"/>
  <c r="BQ17" i="28" s="1"/>
  <c r="BP16" i="28"/>
  <c r="BP17" i="28" s="1"/>
  <c r="BO16" i="28"/>
  <c r="BN16" i="28"/>
  <c r="BN17" i="28" s="1"/>
  <c r="BM16" i="28"/>
  <c r="BL16" i="28"/>
  <c r="BL17" i="28" s="1"/>
  <c r="BK16" i="28"/>
  <c r="BK17" i="28" s="1"/>
  <c r="BJ16" i="28"/>
  <c r="BJ17" i="28" s="1"/>
  <c r="BI16" i="28"/>
  <c r="BI17" i="28" s="1"/>
  <c r="BH16" i="28"/>
  <c r="BH17" i="28" s="1"/>
  <c r="BG16" i="28"/>
  <c r="BG17" i="28" s="1"/>
  <c r="BF16" i="28"/>
  <c r="BE16" i="28"/>
  <c r="BE17" i="28" s="1"/>
  <c r="BD16" i="28"/>
  <c r="BD17" i="28" s="1"/>
  <c r="BC16" i="28"/>
  <c r="BC17" i="28" s="1"/>
  <c r="BB16" i="28"/>
  <c r="BB17" i="28" s="1"/>
  <c r="BA16" i="28"/>
  <c r="AZ16" i="28"/>
  <c r="AZ17" i="28" s="1"/>
  <c r="AW16" i="28"/>
  <c r="AW17" i="28" s="1"/>
  <c r="AV16" i="28"/>
  <c r="AV17" i="28" s="1"/>
  <c r="AU16" i="28"/>
  <c r="AU17" i="28" s="1"/>
  <c r="AT16" i="28"/>
  <c r="AT17" i="28" s="1"/>
  <c r="AS16" i="28"/>
  <c r="AS17" i="28" s="1"/>
  <c r="AR16" i="28"/>
  <c r="AQ16" i="28"/>
  <c r="AQ17" i="28" s="1"/>
  <c r="AP16" i="28"/>
  <c r="AO16" i="28"/>
  <c r="AO17" i="28" s="1"/>
  <c r="AN16" i="28"/>
  <c r="AN17" i="28" s="1"/>
  <c r="AM16" i="28"/>
  <c r="AL16" i="28"/>
  <c r="AK16" i="28"/>
  <c r="AK17" i="28" s="1"/>
  <c r="AJ16" i="28"/>
  <c r="AJ17" i="28" s="1"/>
  <c r="AI16" i="28"/>
  <c r="AI17" i="28" s="1"/>
  <c r="AH16" i="28"/>
  <c r="AH17" i="28" s="1"/>
  <c r="AG16" i="28"/>
  <c r="AF16" i="28"/>
  <c r="AE16" i="28"/>
  <c r="AE17" i="28" s="1"/>
  <c r="AD16" i="28"/>
  <c r="AC16" i="28"/>
  <c r="AC17" i="28" s="1"/>
  <c r="AB16" i="28"/>
  <c r="AB17" i="28" s="1"/>
  <c r="AA16" i="28"/>
  <c r="X16" i="28"/>
  <c r="W16" i="28"/>
  <c r="W17" i="28" s="1"/>
  <c r="V16" i="28"/>
  <c r="U16" i="28"/>
  <c r="U17" i="28" s="1"/>
  <c r="T16" i="28"/>
  <c r="T17" i="28" s="1"/>
  <c r="S16" i="28"/>
  <c r="S17" i="28" s="1"/>
  <c r="R16" i="28"/>
  <c r="Q16" i="28"/>
  <c r="Q17" i="28" s="1"/>
  <c r="P16" i="28"/>
  <c r="P17" i="28" s="1"/>
  <c r="O16" i="28"/>
  <c r="N16" i="28"/>
  <c r="N17" i="28" s="1"/>
  <c r="M16" i="28"/>
  <c r="L16" i="28"/>
  <c r="L17" i="28" s="1"/>
  <c r="K16" i="28"/>
  <c r="K17" i="28" s="1"/>
  <c r="J16" i="28"/>
  <c r="I16" i="28"/>
  <c r="I17" i="28" s="1"/>
  <c r="H16" i="28"/>
  <c r="H17" i="28" s="1"/>
  <c r="G16" i="28"/>
  <c r="G17" i="28" s="1"/>
  <c r="F16" i="28"/>
  <c r="E16" i="28"/>
  <c r="E17" i="28" s="1"/>
  <c r="D16" i="28"/>
  <c r="D17" i="28" s="1"/>
  <c r="C16" i="28"/>
  <c r="C17" i="28" s="1"/>
  <c r="B16" i="28"/>
  <c r="B17" i="28" s="1"/>
  <c r="JT13" i="28"/>
  <c r="JS13" i="28"/>
  <c r="JR13" i="28"/>
  <c r="JQ13" i="28"/>
  <c r="JP13" i="28"/>
  <c r="JO13" i="28"/>
  <c r="JN13" i="28"/>
  <c r="JM13" i="28"/>
  <c r="JL13" i="28"/>
  <c r="JK13" i="28"/>
  <c r="JJ13" i="28"/>
  <c r="JI13" i="28"/>
  <c r="JH13" i="28"/>
  <c r="JG13" i="28"/>
  <c r="JF13" i="28"/>
  <c r="JE13" i="28"/>
  <c r="JD13" i="28"/>
  <c r="JC13" i="28"/>
  <c r="JB13" i="28"/>
  <c r="JA13" i="28"/>
  <c r="IZ13" i="28"/>
  <c r="IY13" i="28"/>
  <c r="IX13" i="28"/>
  <c r="FR13" i="28"/>
  <c r="FQ13" i="28"/>
  <c r="FP13" i="28"/>
  <c r="FO13" i="28"/>
  <c r="FN13" i="28"/>
  <c r="FM13" i="28"/>
  <c r="FL13" i="28"/>
  <c r="FK13" i="28"/>
  <c r="FJ13" i="28"/>
  <c r="FI13" i="28"/>
  <c r="FH13" i="28"/>
  <c r="FG13" i="28"/>
  <c r="FF13" i="28"/>
  <c r="FE13" i="28"/>
  <c r="FD13" i="28"/>
  <c r="FC13" i="28"/>
  <c r="FB13" i="28"/>
  <c r="FA13" i="28"/>
  <c r="EZ13" i="28"/>
  <c r="EY13" i="28"/>
  <c r="EX13" i="28"/>
  <c r="EW13" i="28"/>
  <c r="EV13" i="28"/>
  <c r="BV13" i="28"/>
  <c r="BU13" i="28"/>
  <c r="BT13" i="28"/>
  <c r="BS13" i="28"/>
  <c r="BR13" i="28"/>
  <c r="BR14" i="28" s="1"/>
  <c r="BQ13" i="28"/>
  <c r="BQ14" i="28" s="1"/>
  <c r="BP13" i="28"/>
  <c r="BP14" i="28" s="1"/>
  <c r="BO13" i="28"/>
  <c r="BO14" i="28" s="1"/>
  <c r="BN13" i="28"/>
  <c r="BN14" i="28" s="1"/>
  <c r="BM13" i="28"/>
  <c r="BL13" i="28"/>
  <c r="BL14" i="28" s="1"/>
  <c r="BK13" i="28"/>
  <c r="BK14" i="28" s="1"/>
  <c r="BJ13" i="28"/>
  <c r="BJ14" i="28" s="1"/>
  <c r="BI13" i="28"/>
  <c r="BI14" i="28" s="1"/>
  <c r="BH13" i="28"/>
  <c r="BG13" i="28"/>
  <c r="BG14" i="28" s="1"/>
  <c r="BF13" i="28"/>
  <c r="BF14" i="28" s="1"/>
  <c r="BE13" i="28"/>
  <c r="BE14" i="28" s="1"/>
  <c r="BD13" i="28"/>
  <c r="BD14" i="28" s="1"/>
  <c r="BC13" i="28"/>
  <c r="BC14" i="28" s="1"/>
  <c r="BB13" i="28"/>
  <c r="BB14" i="28" s="1"/>
  <c r="BA13" i="28"/>
  <c r="AZ13" i="28"/>
  <c r="AZ14" i="28" s="1"/>
  <c r="AW13" i="28"/>
  <c r="AW14" i="28" s="1"/>
  <c r="AV13" i="28"/>
  <c r="AV14" i="28" s="1"/>
  <c r="AU13" i="28"/>
  <c r="AU14" i="28" s="1"/>
  <c r="AT13" i="28"/>
  <c r="AS13" i="28"/>
  <c r="AR13" i="28"/>
  <c r="AR14" i="28" s="1"/>
  <c r="AQ13" i="28"/>
  <c r="AQ14" i="28" s="1"/>
  <c r="AP13" i="28"/>
  <c r="AP14" i="28" s="1"/>
  <c r="AO13" i="28"/>
  <c r="AO14" i="28" s="1"/>
  <c r="AN13" i="28"/>
  <c r="AM13" i="28"/>
  <c r="AL13" i="28"/>
  <c r="AL14" i="28" s="1"/>
  <c r="AK13" i="28"/>
  <c r="AJ13" i="28"/>
  <c r="AJ14" i="28" s="1"/>
  <c r="AI13" i="28"/>
  <c r="AI14" i="28" s="1"/>
  <c r="AH13" i="28"/>
  <c r="AG13" i="28"/>
  <c r="AF13" i="28"/>
  <c r="AF14" i="28" s="1"/>
  <c r="AE13" i="28"/>
  <c r="AE14" i="28" s="1"/>
  <c r="AD13" i="28"/>
  <c r="AD14" i="28" s="1"/>
  <c r="AC13" i="28"/>
  <c r="AC14" i="28" s="1"/>
  <c r="AB13" i="28"/>
  <c r="AB14" i="28" s="1"/>
  <c r="AA13" i="28"/>
  <c r="X13" i="28"/>
  <c r="X14" i="28" s="1"/>
  <c r="W13" i="28"/>
  <c r="W14" i="28" s="1"/>
  <c r="V13" i="28"/>
  <c r="U13" i="28"/>
  <c r="U14" i="28" s="1"/>
  <c r="T13" i="28"/>
  <c r="S13" i="28"/>
  <c r="R13" i="28"/>
  <c r="R14" i="28" s="1"/>
  <c r="Q13" i="28"/>
  <c r="Q14" i="28" s="1"/>
  <c r="P13" i="28"/>
  <c r="P14" i="28" s="1"/>
  <c r="O13" i="28"/>
  <c r="O14" i="28" s="1"/>
  <c r="N13" i="28"/>
  <c r="M13" i="28"/>
  <c r="L13" i="28"/>
  <c r="L14" i="28" s="1"/>
  <c r="K13" i="28"/>
  <c r="K14" i="28" s="1"/>
  <c r="J13" i="28"/>
  <c r="I13" i="28"/>
  <c r="I14" i="28" s="1"/>
  <c r="H13" i="28"/>
  <c r="G13" i="28"/>
  <c r="F13" i="28"/>
  <c r="F14" i="28" s="1"/>
  <c r="E13" i="28"/>
  <c r="D13" i="28"/>
  <c r="D14" i="28" s="1"/>
  <c r="C13" i="28"/>
  <c r="C14" i="28" s="1"/>
  <c r="B13" i="28"/>
  <c r="B14" i="28" s="1"/>
  <c r="JT10" i="28"/>
  <c r="JS10" i="28"/>
  <c r="JR10" i="28"/>
  <c r="JQ10" i="28"/>
  <c r="JP10" i="28"/>
  <c r="JO10" i="28"/>
  <c r="JN10" i="28"/>
  <c r="JM10" i="28"/>
  <c r="JL10" i="28"/>
  <c r="JK10" i="28"/>
  <c r="JJ10" i="28"/>
  <c r="JI10" i="28"/>
  <c r="JH10" i="28"/>
  <c r="JG10" i="28"/>
  <c r="JF10" i="28"/>
  <c r="JE10" i="28"/>
  <c r="JD10" i="28"/>
  <c r="JC10" i="28"/>
  <c r="JB10" i="28"/>
  <c r="JA10" i="28"/>
  <c r="IZ10" i="28"/>
  <c r="IY10" i="28"/>
  <c r="IX10" i="28"/>
  <c r="FR10" i="28"/>
  <c r="FQ10" i="28"/>
  <c r="FP10" i="28"/>
  <c r="FO10" i="28"/>
  <c r="FN10" i="28"/>
  <c r="FM10" i="28"/>
  <c r="FL10" i="28"/>
  <c r="FK10" i="28"/>
  <c r="FJ10" i="28"/>
  <c r="FI10" i="28"/>
  <c r="FH10" i="28"/>
  <c r="FG10" i="28"/>
  <c r="FF10" i="28"/>
  <c r="FE10" i="28"/>
  <c r="FD10" i="28"/>
  <c r="FC10" i="28"/>
  <c r="FB10" i="28"/>
  <c r="FA10" i="28"/>
  <c r="EZ10" i="28"/>
  <c r="EY10" i="28"/>
  <c r="EX10" i="28"/>
  <c r="EW10" i="28"/>
  <c r="EV10" i="28"/>
  <c r="BV10" i="28"/>
  <c r="BV11" i="28" s="1"/>
  <c r="BU10" i="28"/>
  <c r="BT10" i="28"/>
  <c r="BS10" i="28"/>
  <c r="BS11" i="28" s="1"/>
  <c r="BR10" i="28"/>
  <c r="BR11" i="28" s="1"/>
  <c r="BQ10" i="28"/>
  <c r="BQ11" i="28" s="1"/>
  <c r="BP10" i="28"/>
  <c r="BP11" i="28" s="1"/>
  <c r="BO10" i="28"/>
  <c r="BN10" i="28"/>
  <c r="BN11" i="28" s="1"/>
  <c r="BM10" i="28"/>
  <c r="BM11" i="28" s="1"/>
  <c r="BL10" i="28"/>
  <c r="BL11" i="28" s="1"/>
  <c r="BK10" i="28"/>
  <c r="BK11" i="28" s="1"/>
  <c r="BJ10" i="28"/>
  <c r="BJ11" i="28" s="1"/>
  <c r="BI10" i="28"/>
  <c r="BI11" i="28" s="1"/>
  <c r="BH10" i="28"/>
  <c r="BG10" i="28"/>
  <c r="BG11" i="28" s="1"/>
  <c r="BF10" i="28"/>
  <c r="BE10" i="28"/>
  <c r="BE11" i="28" s="1"/>
  <c r="BD10" i="28"/>
  <c r="BD11" i="28" s="1"/>
  <c r="BC10" i="28"/>
  <c r="BB10" i="28"/>
  <c r="BA10" i="28"/>
  <c r="BA11" i="28" s="1"/>
  <c r="AZ10" i="28"/>
  <c r="AZ11" i="28" s="1"/>
  <c r="AW10" i="28"/>
  <c r="AW11" i="28" s="1"/>
  <c r="AV10" i="28"/>
  <c r="AV11" i="28" s="1"/>
  <c r="AU10" i="28"/>
  <c r="AU11" i="28" s="1"/>
  <c r="AT10" i="28"/>
  <c r="AS10" i="28"/>
  <c r="AS11" i="28" s="1"/>
  <c r="AR10" i="28"/>
  <c r="AR11" i="28" s="1"/>
  <c r="AQ10" i="28"/>
  <c r="AQ11" i="28" s="1"/>
  <c r="AP10" i="28"/>
  <c r="AP11" i="28" s="1"/>
  <c r="AO10" i="28"/>
  <c r="AN10" i="28"/>
  <c r="AM10" i="28"/>
  <c r="AM11" i="28" s="1"/>
  <c r="AL10" i="28"/>
  <c r="AL11" i="28" s="1"/>
  <c r="AK10" i="28"/>
  <c r="AK11" i="28" s="1"/>
  <c r="AJ10" i="28"/>
  <c r="AJ11" i="28" s="1"/>
  <c r="AI10" i="28"/>
  <c r="AH10" i="28"/>
  <c r="AG10" i="28"/>
  <c r="AG11" i="28" s="1"/>
  <c r="AF10" i="28"/>
  <c r="AF11" i="28" s="1"/>
  <c r="AE10" i="28"/>
  <c r="AE11" i="28" s="1"/>
  <c r="AD10" i="28"/>
  <c r="AD11" i="28" s="1"/>
  <c r="AC10" i="28"/>
  <c r="AB10" i="28"/>
  <c r="AA10" i="28"/>
  <c r="AA11" i="28" s="1"/>
  <c r="X10" i="28"/>
  <c r="X11" i="28" s="1"/>
  <c r="W10" i="28"/>
  <c r="W11" i="28" s="1"/>
  <c r="V10" i="28"/>
  <c r="V11" i="28" s="1"/>
  <c r="U10" i="28"/>
  <c r="T10" i="28"/>
  <c r="S10" i="28"/>
  <c r="S11" i="28" s="1"/>
  <c r="R10" i="28"/>
  <c r="R11" i="28" s="1"/>
  <c r="Q10" i="28"/>
  <c r="Q11" i="28" s="1"/>
  <c r="P10" i="28"/>
  <c r="P11" i="28" s="1"/>
  <c r="O10" i="28"/>
  <c r="N10" i="28"/>
  <c r="N11" i="28" s="1"/>
  <c r="M10" i="28"/>
  <c r="M11" i="28" s="1"/>
  <c r="L10" i="28"/>
  <c r="L11" i="28" s="1"/>
  <c r="K10" i="28"/>
  <c r="K11" i="28" s="1"/>
  <c r="J10" i="28"/>
  <c r="J11" i="28" s="1"/>
  <c r="I10" i="28"/>
  <c r="I11" i="28" s="1"/>
  <c r="H10" i="28"/>
  <c r="G10" i="28"/>
  <c r="G11" i="28" s="1"/>
  <c r="F10" i="28"/>
  <c r="F11" i="28" s="1"/>
  <c r="E10" i="28"/>
  <c r="E11" i="28" s="1"/>
  <c r="D10" i="28"/>
  <c r="D11" i="28" s="1"/>
  <c r="C10" i="28"/>
  <c r="B10" i="28"/>
  <c r="JT7" i="28"/>
  <c r="JS7" i="28"/>
  <c r="JR7" i="28"/>
  <c r="JQ7" i="28"/>
  <c r="JP7" i="28"/>
  <c r="JO7" i="28"/>
  <c r="JN7" i="28"/>
  <c r="JM7" i="28"/>
  <c r="JL7" i="28"/>
  <c r="JK7" i="28"/>
  <c r="JJ7" i="28"/>
  <c r="JI7" i="28"/>
  <c r="JH7" i="28"/>
  <c r="JG7" i="28"/>
  <c r="JF7" i="28"/>
  <c r="JE7" i="28"/>
  <c r="JD7" i="28"/>
  <c r="JC7" i="28"/>
  <c r="JB7" i="28"/>
  <c r="JA7" i="28"/>
  <c r="IZ7" i="28"/>
  <c r="IY7" i="28"/>
  <c r="IX7" i="28"/>
  <c r="FR7" i="28"/>
  <c r="FQ7" i="28"/>
  <c r="FP7" i="28"/>
  <c r="FO7" i="28"/>
  <c r="FN7" i="28"/>
  <c r="FM7" i="28"/>
  <c r="FL7" i="28"/>
  <c r="FK7" i="28"/>
  <c r="FJ7" i="28"/>
  <c r="FI7" i="28"/>
  <c r="FH7" i="28"/>
  <c r="FG7" i="28"/>
  <c r="FF7" i="28"/>
  <c r="FE7" i="28"/>
  <c r="FD7" i="28"/>
  <c r="FC7" i="28"/>
  <c r="FB7" i="28"/>
  <c r="FA7" i="28"/>
  <c r="EZ7" i="28"/>
  <c r="EY7" i="28"/>
  <c r="EX7" i="28"/>
  <c r="EW7" i="28"/>
  <c r="EV7" i="28"/>
  <c r="BV7" i="28"/>
  <c r="BU7" i="28"/>
  <c r="BU8" i="28" s="1"/>
  <c r="BT7" i="28"/>
  <c r="BT8" i="28" s="1"/>
  <c r="BS7" i="28"/>
  <c r="BR7" i="28"/>
  <c r="BR8" i="28" s="1"/>
  <c r="BQ7" i="28"/>
  <c r="BP7" i="28"/>
  <c r="BP8" i="28" s="1"/>
  <c r="BO7" i="28"/>
  <c r="BN7" i="28"/>
  <c r="BN8" i="28" s="1"/>
  <c r="BM7" i="28"/>
  <c r="BM8" i="28" s="1"/>
  <c r="BL7" i="28"/>
  <c r="BL8" i="28" s="1"/>
  <c r="BK7" i="28"/>
  <c r="BK8" i="28" s="1"/>
  <c r="BJ7" i="28"/>
  <c r="BI7" i="28"/>
  <c r="BI8" i="28" s="1"/>
  <c r="BH7" i="28"/>
  <c r="BH8" i="28" s="1"/>
  <c r="BG7" i="28"/>
  <c r="BF7" i="28"/>
  <c r="BF8" i="28" s="1"/>
  <c r="BE7" i="28"/>
  <c r="BD7" i="28"/>
  <c r="BD8" i="28" s="1"/>
  <c r="BC7" i="28"/>
  <c r="BB7" i="28"/>
  <c r="BB8" i="28" s="1"/>
  <c r="BA7" i="28"/>
  <c r="BA8" i="28" s="1"/>
  <c r="AZ7" i="28"/>
  <c r="AZ8" i="28" s="1"/>
  <c r="AW7" i="28"/>
  <c r="AW8" i="28" s="1"/>
  <c r="AV7" i="28"/>
  <c r="AU7" i="28"/>
  <c r="AU8" i="28" s="1"/>
  <c r="AT7" i="28"/>
  <c r="AT8" i="28" s="1"/>
  <c r="AS7" i="28"/>
  <c r="AR7" i="28"/>
  <c r="AR8" i="28" s="1"/>
  <c r="AQ7" i="28"/>
  <c r="AP7" i="28"/>
  <c r="AP8" i="28" s="1"/>
  <c r="AO7" i="28"/>
  <c r="AN7" i="28"/>
  <c r="AN8" i="28" s="1"/>
  <c r="AM7" i="28"/>
  <c r="AM8" i="28" s="1"/>
  <c r="AL7" i="28"/>
  <c r="AL8" i="28" s="1"/>
  <c r="AK7" i="28"/>
  <c r="AK8" i="28" s="1"/>
  <c r="AJ7" i="28"/>
  <c r="AI7" i="28"/>
  <c r="AH7" i="28"/>
  <c r="AH8" i="28" s="1"/>
  <c r="AG7" i="28"/>
  <c r="AF7" i="28"/>
  <c r="AF8" i="28" s="1"/>
  <c r="AE7" i="28"/>
  <c r="AD7" i="28"/>
  <c r="AD8" i="28" s="1"/>
  <c r="AC7" i="28"/>
  <c r="AB7" i="28"/>
  <c r="AB8" i="28" s="1"/>
  <c r="AA7" i="28"/>
  <c r="AA8" i="28" s="1"/>
  <c r="X7" i="28"/>
  <c r="X8" i="28" s="1"/>
  <c r="W7" i="28"/>
  <c r="W8" i="28" s="1"/>
  <c r="V7" i="28"/>
  <c r="U7" i="28"/>
  <c r="T7" i="28"/>
  <c r="T8" i="28" s="1"/>
  <c r="S7" i="28"/>
  <c r="R7" i="28"/>
  <c r="R8" i="28" s="1"/>
  <c r="Q7" i="28"/>
  <c r="P7" i="28"/>
  <c r="P8" i="28" s="1"/>
  <c r="O7" i="28"/>
  <c r="N7" i="28"/>
  <c r="N8" i="28" s="1"/>
  <c r="M7" i="28"/>
  <c r="L7" i="28"/>
  <c r="L8" i="28" s="1"/>
  <c r="K7" i="28"/>
  <c r="K8" i="28" s="1"/>
  <c r="J7" i="28"/>
  <c r="I7" i="28"/>
  <c r="H7" i="28"/>
  <c r="H8" i="28" s="1"/>
  <c r="G7" i="28"/>
  <c r="F7" i="28"/>
  <c r="F8" i="28" s="1"/>
  <c r="E7" i="28"/>
  <c r="D7" i="28"/>
  <c r="D8" i="28" s="1"/>
  <c r="C7" i="28"/>
  <c r="B7" i="28"/>
  <c r="B8" i="28" s="1"/>
  <c r="JT4" i="28"/>
  <c r="JS4" i="28"/>
  <c r="JR4" i="28"/>
  <c r="JQ4" i="28"/>
  <c r="JP4" i="28"/>
  <c r="JO4" i="28"/>
  <c r="JN4" i="28"/>
  <c r="JM4" i="28"/>
  <c r="JL4" i="28"/>
  <c r="JK4" i="28"/>
  <c r="JJ4" i="28"/>
  <c r="JI4" i="28"/>
  <c r="JH4" i="28"/>
  <c r="JG4" i="28"/>
  <c r="JF4" i="28"/>
  <c r="JE4" i="28"/>
  <c r="JD4" i="28"/>
  <c r="JC4" i="28"/>
  <c r="JB4" i="28"/>
  <c r="JA4" i="28"/>
  <c r="IZ4" i="28"/>
  <c r="IY4" i="28"/>
  <c r="IX4" i="28"/>
  <c r="FR4" i="28"/>
  <c r="FQ4" i="28"/>
  <c r="FP4" i="28"/>
  <c r="FO4" i="28"/>
  <c r="FN4" i="28"/>
  <c r="FM4" i="28"/>
  <c r="FL4" i="28"/>
  <c r="FK4" i="28"/>
  <c r="FJ4" i="28"/>
  <c r="FI4" i="28"/>
  <c r="FH4" i="28"/>
  <c r="FG4" i="28"/>
  <c r="FF4" i="28"/>
  <c r="FE4" i="28"/>
  <c r="FD4" i="28"/>
  <c r="FC4" i="28"/>
  <c r="FB4" i="28"/>
  <c r="FA4" i="28"/>
  <c r="EZ4" i="28"/>
  <c r="EY4" i="28"/>
  <c r="EX4" i="28"/>
  <c r="EW4" i="28"/>
  <c r="EV4" i="28"/>
  <c r="BV4" i="28"/>
  <c r="BU4" i="28"/>
  <c r="BU5" i="28" s="1"/>
  <c r="BT4" i="28"/>
  <c r="BS4" i="28"/>
  <c r="BS5" i="28" s="1"/>
  <c r="BR4" i="28"/>
  <c r="BR5" i="28" s="1"/>
  <c r="BQ4" i="28"/>
  <c r="BP4" i="28"/>
  <c r="BO4" i="28"/>
  <c r="BO5" i="28" s="1"/>
  <c r="BN4" i="28"/>
  <c r="BN5" i="28" s="1"/>
  <c r="BM4" i="28"/>
  <c r="BM5" i="28" s="1"/>
  <c r="BL4" i="28"/>
  <c r="BL5" i="28" s="1"/>
  <c r="BK4" i="28"/>
  <c r="BK5" i="28" s="1"/>
  <c r="BJ4" i="28"/>
  <c r="BI4" i="28"/>
  <c r="BI5" i="28" s="1"/>
  <c r="BH4" i="28"/>
  <c r="BH5" i="28" s="1"/>
  <c r="BG4" i="28"/>
  <c r="BG5" i="28" s="1"/>
  <c r="BF4" i="28"/>
  <c r="BE4" i="28"/>
  <c r="BD4" i="28"/>
  <c r="BC4" i="28"/>
  <c r="BC5" i="28" s="1"/>
  <c r="BB4" i="28"/>
  <c r="BB5" i="28" s="1"/>
  <c r="BA4" i="28"/>
  <c r="BA5" i="28" s="1"/>
  <c r="AZ4" i="28"/>
  <c r="AZ5" i="28" s="1"/>
  <c r="AW4" i="28"/>
  <c r="AV4" i="28"/>
  <c r="AU4" i="28"/>
  <c r="AU5" i="28" s="1"/>
  <c r="AT4" i="28"/>
  <c r="AS4" i="28"/>
  <c r="AR4" i="28"/>
  <c r="AR5" i="28" s="1"/>
  <c r="AQ4" i="28"/>
  <c r="AP4" i="28"/>
  <c r="AP5" i="28" s="1"/>
  <c r="AO4" i="28"/>
  <c r="AO5" i="28" s="1"/>
  <c r="AN4" i="28"/>
  <c r="AN5" i="28" s="1"/>
  <c r="AM4" i="28"/>
  <c r="AM5" i="28" s="1"/>
  <c r="AL4" i="28"/>
  <c r="AL5" i="28" s="1"/>
  <c r="AK4" i="28"/>
  <c r="AJ4" i="28"/>
  <c r="AI4" i="28"/>
  <c r="AI5" i="28" s="1"/>
  <c r="AH4" i="28"/>
  <c r="AH5" i="28" s="1"/>
  <c r="AG4" i="28"/>
  <c r="AG5" i="28" s="1"/>
  <c r="AF4" i="28"/>
  <c r="AF5" i="28" s="1"/>
  <c r="AE4" i="28"/>
  <c r="AD4" i="28"/>
  <c r="AD5" i="28" s="1"/>
  <c r="AC4" i="28"/>
  <c r="AC5" i="28" s="1"/>
  <c r="AB4" i="28"/>
  <c r="AB5" i="28" s="1"/>
  <c r="AA4" i="28"/>
  <c r="AA5" i="28" s="1"/>
  <c r="X4" i="28"/>
  <c r="X5" i="28" s="1"/>
  <c r="W4" i="28"/>
  <c r="W5" i="28" s="1"/>
  <c r="V4" i="28"/>
  <c r="U4" i="28"/>
  <c r="U5" i="28" s="1"/>
  <c r="T4" i="28"/>
  <c r="T5" i="28" s="1"/>
  <c r="S4" i="28"/>
  <c r="R4" i="28"/>
  <c r="R5" i="28" s="1"/>
  <c r="Q4" i="28"/>
  <c r="P4" i="28"/>
  <c r="P5" i="28" s="1"/>
  <c r="O4" i="28"/>
  <c r="O5" i="28" s="1"/>
  <c r="N4" i="28"/>
  <c r="N5" i="28" s="1"/>
  <c r="M4" i="28"/>
  <c r="M5" i="28" s="1"/>
  <c r="L4" i="28"/>
  <c r="L5" i="28" s="1"/>
  <c r="K4" i="28"/>
  <c r="J4" i="28"/>
  <c r="I4" i="28"/>
  <c r="I5" i="28" s="1"/>
  <c r="H4" i="28"/>
  <c r="H5" i="28" s="1"/>
  <c r="G4" i="28"/>
  <c r="G5" i="28" s="1"/>
  <c r="F4" i="28"/>
  <c r="F5" i="28" s="1"/>
  <c r="E4" i="28"/>
  <c r="D4" i="28"/>
  <c r="D5" i="28" s="1"/>
  <c r="C4" i="28"/>
  <c r="C5" i="28" s="1"/>
  <c r="B4" i="28"/>
  <c r="B5" i="28" s="1"/>
  <c r="IX169" i="28"/>
  <c r="HW169" i="28"/>
  <c r="GV169" i="28"/>
  <c r="FU169" i="28"/>
  <c r="IX168" i="28"/>
  <c r="HW168" i="28"/>
  <c r="GV168" i="28"/>
  <c r="FU168" i="28"/>
  <c r="IX167" i="28"/>
  <c r="HW167" i="28"/>
  <c r="GV167" i="28"/>
  <c r="FU167" i="28"/>
  <c r="IX166" i="28"/>
  <c r="HW166" i="28"/>
  <c r="GV166" i="28"/>
  <c r="FU166" i="28"/>
  <c r="IX165" i="28"/>
  <c r="HW165" i="28"/>
  <c r="GV165" i="28"/>
  <c r="FU165" i="28"/>
  <c r="IX164" i="28"/>
  <c r="HW164" i="28"/>
  <c r="GV164" i="28"/>
  <c r="FU164" i="28"/>
  <c r="IX163" i="28"/>
  <c r="HW163" i="28"/>
  <c r="GV163" i="28"/>
  <c r="FU163" i="28"/>
  <c r="IX162" i="28"/>
  <c r="HW162" i="28"/>
  <c r="GV162" i="28"/>
  <c r="FU162" i="28"/>
  <c r="IX161" i="28"/>
  <c r="HW161" i="28"/>
  <c r="GV161" i="28"/>
  <c r="FU161" i="28"/>
  <c r="IX160" i="28"/>
  <c r="HW160" i="28"/>
  <c r="GV160" i="28"/>
  <c r="FU160" i="28"/>
  <c r="IX159" i="28"/>
  <c r="HW159" i="28"/>
  <c r="GV159" i="28"/>
  <c r="FU159" i="28"/>
  <c r="IX158" i="28"/>
  <c r="HW158" i="28"/>
  <c r="GV158" i="28"/>
  <c r="FU158" i="28"/>
  <c r="IX157" i="28"/>
  <c r="HW157" i="28"/>
  <c r="GV157" i="28"/>
  <c r="FU157" i="28"/>
  <c r="IX156" i="28"/>
  <c r="HW156" i="28"/>
  <c r="GV156" i="28"/>
  <c r="FU156" i="28"/>
  <c r="IX155" i="28"/>
  <c r="HW155" i="28"/>
  <c r="GV155" i="28"/>
  <c r="FU155" i="28"/>
  <c r="IX154" i="28"/>
  <c r="HW154" i="28"/>
  <c r="GV154" i="28"/>
  <c r="FU154" i="28"/>
  <c r="IX153" i="28"/>
  <c r="HW153" i="28"/>
  <c r="GV153" i="28"/>
  <c r="FU153" i="28"/>
  <c r="IX152" i="28"/>
  <c r="HW152" i="28"/>
  <c r="GV152" i="28"/>
  <c r="FU152" i="28"/>
  <c r="IX151" i="28"/>
  <c r="HW151" i="28"/>
  <c r="GV151" i="28"/>
  <c r="FU151" i="28"/>
  <c r="IX150" i="28"/>
  <c r="HW150" i="28"/>
  <c r="GV150" i="28"/>
  <c r="FU150" i="28"/>
  <c r="IX149" i="28"/>
  <c r="HW149" i="28"/>
  <c r="GV149" i="28"/>
  <c r="FU149" i="28"/>
  <c r="IX148" i="28"/>
  <c r="HW148" i="28"/>
  <c r="GV148" i="28"/>
  <c r="FU148" i="28"/>
  <c r="IX147" i="28"/>
  <c r="HW147" i="28"/>
  <c r="GV147" i="28"/>
  <c r="FU147" i="28"/>
  <c r="IX145" i="28"/>
  <c r="HW145" i="28"/>
  <c r="GV145" i="28"/>
  <c r="FU145" i="28"/>
  <c r="IX144" i="28"/>
  <c r="HW144" i="28"/>
  <c r="GV144" i="28"/>
  <c r="FU144" i="28"/>
  <c r="IX143" i="28"/>
  <c r="HW143" i="28"/>
  <c r="GV143" i="28"/>
  <c r="FU143" i="28"/>
  <c r="IX142" i="28"/>
  <c r="HW142" i="28"/>
  <c r="GV142" i="28"/>
  <c r="FU142" i="28"/>
  <c r="IX141" i="28"/>
  <c r="HW141" i="28"/>
  <c r="GV141" i="28"/>
  <c r="FU141" i="28"/>
  <c r="IX140" i="28"/>
  <c r="HW140" i="28"/>
  <c r="GV140" i="28"/>
  <c r="FU140" i="28"/>
  <c r="IX139" i="28"/>
  <c r="HW139" i="28"/>
  <c r="GV139" i="28"/>
  <c r="FU139" i="28"/>
  <c r="IX138" i="28"/>
  <c r="HW138" i="28"/>
  <c r="GV138" i="28"/>
  <c r="FU138" i="28"/>
  <c r="IX137" i="28"/>
  <c r="HW137" i="28"/>
  <c r="GV137" i="28"/>
  <c r="FU137" i="28"/>
  <c r="IX136" i="28"/>
  <c r="HW136" i="28"/>
  <c r="GV136" i="28"/>
  <c r="FU136" i="28"/>
  <c r="IX135" i="28"/>
  <c r="HW135" i="28"/>
  <c r="GV135" i="28"/>
  <c r="FU135" i="28"/>
  <c r="IX134" i="28"/>
  <c r="HW134" i="28"/>
  <c r="GV134" i="28"/>
  <c r="FU134" i="28"/>
  <c r="IX133" i="28"/>
  <c r="HW133" i="28"/>
  <c r="GV133" i="28"/>
  <c r="FU133" i="28"/>
  <c r="IX132" i="28"/>
  <c r="HW132" i="28"/>
  <c r="GV132" i="28"/>
  <c r="FU132" i="28"/>
  <c r="IX131" i="28"/>
  <c r="HW131" i="28"/>
  <c r="GV131" i="28"/>
  <c r="FU131" i="28"/>
  <c r="IX130" i="28"/>
  <c r="HW130" i="28"/>
  <c r="GV130" i="28"/>
  <c r="FU130" i="28"/>
  <c r="IX129" i="28"/>
  <c r="HW129" i="28"/>
  <c r="GV129" i="28"/>
  <c r="FU129" i="28"/>
  <c r="IX128" i="28"/>
  <c r="HW128" i="28"/>
  <c r="GV128" i="28"/>
  <c r="FU128" i="28"/>
  <c r="IX127" i="28"/>
  <c r="HW127" i="28"/>
  <c r="GV127" i="28"/>
  <c r="FU127" i="28"/>
  <c r="IX126" i="28"/>
  <c r="HW126" i="28"/>
  <c r="GV126" i="28"/>
  <c r="FU126" i="28"/>
  <c r="IX125" i="28"/>
  <c r="HW125" i="28"/>
  <c r="GV125" i="28"/>
  <c r="FU125" i="28"/>
  <c r="IX124" i="28"/>
  <c r="HW124" i="28"/>
  <c r="GV124" i="28"/>
  <c r="FU124" i="28"/>
  <c r="IX123" i="28"/>
  <c r="HW123" i="28"/>
  <c r="GV123" i="28"/>
  <c r="FU123" i="28"/>
  <c r="IX121" i="28"/>
  <c r="HW121" i="28"/>
  <c r="GV121" i="28"/>
  <c r="FU121" i="28"/>
  <c r="IX120" i="28"/>
  <c r="HW120" i="28"/>
  <c r="GV120" i="28"/>
  <c r="FU120" i="28"/>
  <c r="IX119" i="28"/>
  <c r="HW119" i="28"/>
  <c r="GV119" i="28"/>
  <c r="FU119" i="28"/>
  <c r="IX118" i="28"/>
  <c r="HW118" i="28"/>
  <c r="GV118" i="28"/>
  <c r="FU118" i="28"/>
  <c r="IX117" i="28"/>
  <c r="HW117" i="28"/>
  <c r="GV117" i="28"/>
  <c r="FU117" i="28"/>
  <c r="IX116" i="28"/>
  <c r="HW116" i="28"/>
  <c r="GV116" i="28"/>
  <c r="FU116" i="28"/>
  <c r="IX115" i="28"/>
  <c r="HW115" i="28"/>
  <c r="GV115" i="28"/>
  <c r="FU115" i="28"/>
  <c r="IX114" i="28"/>
  <c r="HW114" i="28"/>
  <c r="GV114" i="28"/>
  <c r="FU114" i="28"/>
  <c r="IX113" i="28"/>
  <c r="HW113" i="28"/>
  <c r="GV113" i="28"/>
  <c r="FU113" i="28"/>
  <c r="IX112" i="28"/>
  <c r="HW112" i="28"/>
  <c r="GV112" i="28"/>
  <c r="FU112" i="28"/>
  <c r="IX111" i="28"/>
  <c r="HW111" i="28"/>
  <c r="GV111" i="28"/>
  <c r="FU111" i="28"/>
  <c r="IX110" i="28"/>
  <c r="HW110" i="28"/>
  <c r="GV110" i="28"/>
  <c r="FU110" i="28"/>
  <c r="IX109" i="28"/>
  <c r="HW109" i="28"/>
  <c r="GV109" i="28"/>
  <c r="FU109" i="28"/>
  <c r="IX108" i="28"/>
  <c r="HW108" i="28"/>
  <c r="GV108" i="28"/>
  <c r="FU108" i="28"/>
  <c r="IX107" i="28"/>
  <c r="HW107" i="28"/>
  <c r="GV107" i="28"/>
  <c r="FU107" i="28"/>
  <c r="IX106" i="28"/>
  <c r="HW106" i="28"/>
  <c r="GV106" i="28"/>
  <c r="FU106" i="28"/>
  <c r="IX105" i="28"/>
  <c r="HW105" i="28"/>
  <c r="GV105" i="28"/>
  <c r="FU105" i="28"/>
  <c r="IX104" i="28"/>
  <c r="HW104" i="28"/>
  <c r="GV104" i="28"/>
  <c r="FU104" i="28"/>
  <c r="IX103" i="28"/>
  <c r="HW103" i="28"/>
  <c r="GV103" i="28"/>
  <c r="FU103" i="28"/>
  <c r="IX102" i="28"/>
  <c r="HW102" i="28"/>
  <c r="GV102" i="28"/>
  <c r="FU102" i="28"/>
  <c r="IX101" i="28"/>
  <c r="HW101" i="28"/>
  <c r="GV101" i="28"/>
  <c r="FU101" i="28"/>
  <c r="IX100" i="28"/>
  <c r="HW100" i="28"/>
  <c r="GV100" i="28"/>
  <c r="FU100" i="28"/>
  <c r="IX99" i="28"/>
  <c r="HW99" i="28"/>
  <c r="GV99" i="28"/>
  <c r="FU99" i="28"/>
  <c r="IX97" i="28"/>
  <c r="HW97" i="28"/>
  <c r="GV97" i="28"/>
  <c r="FU97" i="28"/>
  <c r="IX96" i="28"/>
  <c r="HW96" i="28"/>
  <c r="GV96" i="28"/>
  <c r="FU96" i="28"/>
  <c r="IX95" i="28"/>
  <c r="HW95" i="28"/>
  <c r="GV95" i="28"/>
  <c r="FU95" i="28"/>
  <c r="IX94" i="28"/>
  <c r="HW94" i="28"/>
  <c r="GV94" i="28"/>
  <c r="FU94" i="28"/>
  <c r="IX93" i="28"/>
  <c r="HW93" i="28"/>
  <c r="GV93" i="28"/>
  <c r="FU93" i="28"/>
  <c r="IX92" i="28"/>
  <c r="HW92" i="28"/>
  <c r="GV92" i="28"/>
  <c r="FU92" i="28"/>
  <c r="IX91" i="28"/>
  <c r="HW91" i="28"/>
  <c r="GV91" i="28"/>
  <c r="FU91" i="28"/>
  <c r="IX90" i="28"/>
  <c r="HW90" i="28"/>
  <c r="GV90" i="28"/>
  <c r="FU90" i="28"/>
  <c r="IX89" i="28"/>
  <c r="HW89" i="28"/>
  <c r="GV89" i="28"/>
  <c r="FU89" i="28"/>
  <c r="IX88" i="28"/>
  <c r="HW88" i="28"/>
  <c r="GV88" i="28"/>
  <c r="FU88" i="28"/>
  <c r="IX87" i="28"/>
  <c r="HW87" i="28"/>
  <c r="GV87" i="28"/>
  <c r="FU87" i="28"/>
  <c r="IX86" i="28"/>
  <c r="HW86" i="28"/>
  <c r="GV86" i="28"/>
  <c r="FU86" i="28"/>
  <c r="IX85" i="28"/>
  <c r="HW85" i="28"/>
  <c r="GV85" i="28"/>
  <c r="FU85" i="28"/>
  <c r="IX84" i="28"/>
  <c r="HW84" i="28"/>
  <c r="GV84" i="28"/>
  <c r="FU84" i="28"/>
  <c r="IX83" i="28"/>
  <c r="HW83" i="28"/>
  <c r="GV83" i="28"/>
  <c r="FU83" i="28"/>
  <c r="IX82" i="28"/>
  <c r="HW82" i="28"/>
  <c r="GV82" i="28"/>
  <c r="FU82" i="28"/>
  <c r="IX81" i="28"/>
  <c r="HW81" i="28"/>
  <c r="GV81" i="28"/>
  <c r="FU81" i="28"/>
  <c r="IX80" i="28"/>
  <c r="HW80" i="28"/>
  <c r="GV80" i="28"/>
  <c r="FU80" i="28"/>
  <c r="IX79" i="28"/>
  <c r="HW79" i="28"/>
  <c r="GV79" i="28"/>
  <c r="FU79" i="28"/>
  <c r="IX78" i="28"/>
  <c r="HW78" i="28"/>
  <c r="GV78" i="28"/>
  <c r="FU78" i="28"/>
  <c r="IX77" i="28"/>
  <c r="HW77" i="28"/>
  <c r="GV77" i="28"/>
  <c r="FU77" i="28"/>
  <c r="IX76" i="28"/>
  <c r="HW76" i="28"/>
  <c r="GV76" i="28"/>
  <c r="FU76" i="28"/>
  <c r="IX75" i="28"/>
  <c r="HW75" i="28"/>
  <c r="GV75" i="28"/>
  <c r="FU75" i="28"/>
  <c r="B38" i="28"/>
  <c r="IX37" i="28"/>
  <c r="EV37" i="28"/>
  <c r="AZ37" i="28"/>
  <c r="AA37" i="28"/>
  <c r="AA38" i="28" s="1"/>
  <c r="IX36" i="28"/>
  <c r="EV36" i="28"/>
  <c r="IS32" i="28"/>
  <c r="IR32" i="28"/>
  <c r="IQ32" i="28"/>
  <c r="IP32" i="28"/>
  <c r="IO32" i="28"/>
  <c r="IN32" i="28"/>
  <c r="IM32" i="28"/>
  <c r="IL32" i="28"/>
  <c r="IK32" i="28"/>
  <c r="IJ32" i="28"/>
  <c r="II32" i="28"/>
  <c r="IH32" i="28"/>
  <c r="IG32" i="28"/>
  <c r="IF32" i="28"/>
  <c r="IE32" i="28"/>
  <c r="ID32" i="28"/>
  <c r="IC32" i="28"/>
  <c r="IB32" i="28"/>
  <c r="IA32" i="28"/>
  <c r="HZ32" i="28"/>
  <c r="HY32" i="28"/>
  <c r="HX32" i="28"/>
  <c r="HW32" i="28"/>
  <c r="HR32" i="28"/>
  <c r="HQ32" i="28"/>
  <c r="HP32" i="28"/>
  <c r="HO32" i="28"/>
  <c r="HN32" i="28"/>
  <c r="HM32" i="28"/>
  <c r="HL32" i="28"/>
  <c r="HK32" i="28"/>
  <c r="HJ32" i="28"/>
  <c r="HI32" i="28"/>
  <c r="HH32" i="28"/>
  <c r="HG32" i="28"/>
  <c r="HF32" i="28"/>
  <c r="HE32" i="28"/>
  <c r="HD32" i="28"/>
  <c r="HC32" i="28"/>
  <c r="HB32" i="28"/>
  <c r="HA32" i="28"/>
  <c r="GZ32" i="28"/>
  <c r="GY32" i="28"/>
  <c r="GX32" i="28"/>
  <c r="GW32" i="28"/>
  <c r="GV32" i="28"/>
  <c r="GQ32" i="28"/>
  <c r="GP32" i="28"/>
  <c r="GO32" i="28"/>
  <c r="GN32" i="28"/>
  <c r="GM32" i="28"/>
  <c r="GL32" i="28"/>
  <c r="GK32" i="28"/>
  <c r="GJ32" i="28"/>
  <c r="GI32" i="28"/>
  <c r="GH32" i="28"/>
  <c r="GG32" i="28"/>
  <c r="GF32" i="28"/>
  <c r="GE32" i="28"/>
  <c r="GD32" i="28"/>
  <c r="GC32" i="28"/>
  <c r="GB32" i="28"/>
  <c r="GA32" i="28"/>
  <c r="FZ32" i="28"/>
  <c r="FY32" i="28"/>
  <c r="FX32" i="28"/>
  <c r="FW32" i="28"/>
  <c r="FV32" i="28"/>
  <c r="FU32" i="28"/>
  <c r="ES32" i="28"/>
  <c r="ER32" i="28"/>
  <c r="EQ32" i="28"/>
  <c r="EP32" i="28"/>
  <c r="EO32" i="28"/>
  <c r="EN32" i="28"/>
  <c r="EM32" i="28"/>
  <c r="EL32" i="28"/>
  <c r="EK32" i="28"/>
  <c r="EJ32" i="28"/>
  <c r="EI32" i="28"/>
  <c r="EH32" i="28"/>
  <c r="EG32" i="28"/>
  <c r="EF32" i="28"/>
  <c r="EE32" i="28"/>
  <c r="ED32" i="28"/>
  <c r="EC32" i="28"/>
  <c r="EB32" i="28"/>
  <c r="EA32" i="28"/>
  <c r="DZ32" i="28"/>
  <c r="DY32" i="28"/>
  <c r="DX32" i="28"/>
  <c r="DT32" i="28"/>
  <c r="DS32" i="28"/>
  <c r="DR32" i="28"/>
  <c r="DQ32" i="28"/>
  <c r="DP32" i="28"/>
  <c r="DO32" i="28"/>
  <c r="DN32" i="28"/>
  <c r="DM32" i="28"/>
  <c r="DL32" i="28"/>
  <c r="DK32" i="28"/>
  <c r="DJ32" i="28"/>
  <c r="DI32" i="28"/>
  <c r="DH32" i="28"/>
  <c r="DG32" i="28"/>
  <c r="DF32" i="28"/>
  <c r="DE32" i="28"/>
  <c r="DD32" i="28"/>
  <c r="DC32" i="28"/>
  <c r="DB32" i="28"/>
  <c r="DA32" i="28"/>
  <c r="CZ32" i="28"/>
  <c r="CY32" i="28"/>
  <c r="CX32" i="28"/>
  <c r="CU32" i="28"/>
  <c r="CT32" i="28"/>
  <c r="CS32" i="28"/>
  <c r="CR32" i="28"/>
  <c r="CQ32" i="28"/>
  <c r="CP32" i="28"/>
  <c r="CO32" i="28"/>
  <c r="CN32" i="28"/>
  <c r="CM32" i="28"/>
  <c r="CL32" i="28"/>
  <c r="CK32" i="28"/>
  <c r="CJ32" i="28"/>
  <c r="CI32" i="28"/>
  <c r="CH32" i="28"/>
  <c r="CG32" i="28"/>
  <c r="CF32" i="28"/>
  <c r="CE32" i="28"/>
  <c r="CD32" i="28"/>
  <c r="CC32" i="28"/>
  <c r="CB32" i="28"/>
  <c r="CA32" i="28"/>
  <c r="BZ32" i="28"/>
  <c r="BY32" i="28"/>
  <c r="BT32" i="28"/>
  <c r="BS32" i="28"/>
  <c r="BP32" i="28"/>
  <c r="BN32" i="28"/>
  <c r="BH32" i="28"/>
  <c r="BG32" i="28"/>
  <c r="BE32" i="28"/>
  <c r="BD32" i="28"/>
  <c r="BB32" i="28"/>
  <c r="AT32" i="28"/>
  <c r="AS32" i="28"/>
  <c r="AP32" i="28"/>
  <c r="AN32" i="28"/>
  <c r="AM32" i="28"/>
  <c r="AH32" i="28"/>
  <c r="AG32" i="28"/>
  <c r="AD32" i="28"/>
  <c r="AB32" i="28"/>
  <c r="T32" i="28"/>
  <c r="S32" i="28"/>
  <c r="P32" i="28"/>
  <c r="N32" i="28"/>
  <c r="H32" i="28"/>
  <c r="G32" i="28"/>
  <c r="D32" i="28"/>
  <c r="B32" i="28"/>
  <c r="JT30" i="28"/>
  <c r="JS30" i="28"/>
  <c r="JS32" i="28" s="1"/>
  <c r="JR30" i="28"/>
  <c r="JQ30" i="28"/>
  <c r="JP30" i="28"/>
  <c r="JO30" i="28"/>
  <c r="JN30" i="28"/>
  <c r="JN32" i="28" s="1"/>
  <c r="JM30" i="28"/>
  <c r="JM32" i="28" s="1"/>
  <c r="JL30" i="28"/>
  <c r="JK30" i="28"/>
  <c r="JJ30" i="28"/>
  <c r="JJ32" i="28" s="1"/>
  <c r="JI30" i="28"/>
  <c r="JH30" i="28"/>
  <c r="JG30" i="28"/>
  <c r="JG32" i="28" s="1"/>
  <c r="JF30" i="28"/>
  <c r="JE30" i="28"/>
  <c r="JD30" i="28"/>
  <c r="JC30" i="28"/>
  <c r="JB30" i="28"/>
  <c r="JB32" i="28" s="1"/>
  <c r="JA30" i="28"/>
  <c r="JA32" i="28" s="1"/>
  <c r="IZ30" i="28"/>
  <c r="IY30" i="28"/>
  <c r="IX30" i="28"/>
  <c r="IX32" i="28" s="1"/>
  <c r="IW30" i="28"/>
  <c r="IW32" i="28" s="1"/>
  <c r="HV30" i="28"/>
  <c r="HV32" i="28" s="1"/>
  <c r="GU32" i="28"/>
  <c r="FR30" i="28"/>
  <c r="FR32" i="28" s="1"/>
  <c r="FQ30" i="28"/>
  <c r="FP30" i="28"/>
  <c r="FO30" i="28"/>
  <c r="FN30" i="28"/>
  <c r="FM30" i="28"/>
  <c r="FM32" i="28" s="1"/>
  <c r="FL30" i="28"/>
  <c r="FK30" i="28"/>
  <c r="FK32" i="28" s="1"/>
  <c r="FJ30" i="28"/>
  <c r="FI30" i="28"/>
  <c r="FH30" i="28"/>
  <c r="FG30" i="28"/>
  <c r="FF30" i="28"/>
  <c r="FF32" i="28" s="1"/>
  <c r="FE30" i="28"/>
  <c r="FD30" i="28"/>
  <c r="FC30" i="28"/>
  <c r="FB30" i="28"/>
  <c r="FA30" i="28"/>
  <c r="FA32" i="28" s="1"/>
  <c r="EZ30" i="28"/>
  <c r="EY30" i="28"/>
  <c r="EY32" i="28" s="1"/>
  <c r="EX30" i="28"/>
  <c r="EW30" i="28"/>
  <c r="EV30" i="28"/>
  <c r="EU30" i="28"/>
  <c r="EU32" i="28" s="1"/>
  <c r="DV30" i="28"/>
  <c r="DV32" i="28" s="1"/>
  <c r="CW30" i="28"/>
  <c r="CW32" i="28" s="1"/>
  <c r="BX30" i="28"/>
  <c r="AY30" i="28"/>
  <c r="Z30" i="28"/>
  <c r="IS29" i="28"/>
  <c r="IR29" i="28"/>
  <c r="IQ29" i="28"/>
  <c r="IP29" i="28"/>
  <c r="IO29" i="28"/>
  <c r="IN29" i="28"/>
  <c r="IM29" i="28"/>
  <c r="IL29" i="28"/>
  <c r="IK29" i="28"/>
  <c r="IJ29" i="28"/>
  <c r="II29" i="28"/>
  <c r="IH29" i="28"/>
  <c r="IG29" i="28"/>
  <c r="IF29" i="28"/>
  <c r="IE29" i="28"/>
  <c r="ID29" i="28"/>
  <c r="IC29" i="28"/>
  <c r="IB29" i="28"/>
  <c r="IA29" i="28"/>
  <c r="HZ29" i="28"/>
  <c r="HY29" i="28"/>
  <c r="HX29" i="28"/>
  <c r="HW29" i="28"/>
  <c r="HR29" i="28"/>
  <c r="HQ29" i="28"/>
  <c r="HP29" i="28"/>
  <c r="HO29" i="28"/>
  <c r="HN29" i="28"/>
  <c r="HM29" i="28"/>
  <c r="HL29" i="28"/>
  <c r="HK29" i="28"/>
  <c r="HJ29" i="28"/>
  <c r="HI29" i="28"/>
  <c r="HH29" i="28"/>
  <c r="HG29" i="28"/>
  <c r="HF29" i="28"/>
  <c r="HE29" i="28"/>
  <c r="HD29" i="28"/>
  <c r="HC29" i="28"/>
  <c r="HB29" i="28"/>
  <c r="HA29" i="28"/>
  <c r="GZ29" i="28"/>
  <c r="GY29" i="28"/>
  <c r="GX29" i="28"/>
  <c r="GW29" i="28"/>
  <c r="GV29" i="28"/>
  <c r="GQ29" i="28"/>
  <c r="GP29" i="28"/>
  <c r="GO29" i="28"/>
  <c r="GN29" i="28"/>
  <c r="GM29" i="28"/>
  <c r="GL29" i="28"/>
  <c r="GK29" i="28"/>
  <c r="GJ29" i="28"/>
  <c r="GI29" i="28"/>
  <c r="GH29" i="28"/>
  <c r="GG29" i="28"/>
  <c r="GF29" i="28"/>
  <c r="GE29" i="28"/>
  <c r="GD29" i="28"/>
  <c r="GC29" i="28"/>
  <c r="GB29" i="28"/>
  <c r="GA29" i="28"/>
  <c r="FZ29" i="28"/>
  <c r="FY29" i="28"/>
  <c r="FX29" i="28"/>
  <c r="FW29" i="28"/>
  <c r="FV29" i="28"/>
  <c r="FU29" i="28"/>
  <c r="ES29" i="28"/>
  <c r="ER29" i="28"/>
  <c r="DT29" i="28"/>
  <c r="DS29" i="28"/>
  <c r="DR29" i="28"/>
  <c r="DQ29" i="28"/>
  <c r="DP29" i="28"/>
  <c r="DO29" i="28"/>
  <c r="DN29" i="28"/>
  <c r="DM29" i="28"/>
  <c r="DL29" i="28"/>
  <c r="DK29" i="28"/>
  <c r="DJ29" i="28"/>
  <c r="DI29" i="28"/>
  <c r="DH29" i="28"/>
  <c r="DG29" i="28"/>
  <c r="DF29" i="28"/>
  <c r="DE29" i="28"/>
  <c r="DD29" i="28"/>
  <c r="DC29" i="28"/>
  <c r="DB29" i="28"/>
  <c r="DA29" i="28"/>
  <c r="CZ29" i="28"/>
  <c r="CY29" i="28"/>
  <c r="CX29" i="28"/>
  <c r="CU29" i="28"/>
  <c r="CT29" i="28"/>
  <c r="CS29" i="28"/>
  <c r="CR29" i="28"/>
  <c r="CQ29" i="28"/>
  <c r="CP29" i="28"/>
  <c r="CO29" i="28"/>
  <c r="CN29" i="28"/>
  <c r="CM29" i="28"/>
  <c r="CL29" i="28"/>
  <c r="CK29" i="28"/>
  <c r="CJ29" i="28"/>
  <c r="CI29" i="28"/>
  <c r="CH29" i="28"/>
  <c r="CG29" i="28"/>
  <c r="CF29" i="28"/>
  <c r="CE29" i="28"/>
  <c r="CD29" i="28"/>
  <c r="CC29" i="28"/>
  <c r="CB29" i="28"/>
  <c r="CA29" i="28"/>
  <c r="BZ29" i="28"/>
  <c r="BY29" i="28"/>
  <c r="BK29" i="28"/>
  <c r="BU29" i="28"/>
  <c r="BO29" i="28"/>
  <c r="BN29" i="28"/>
  <c r="BI29" i="28"/>
  <c r="BC29" i="28"/>
  <c r="BB29" i="28"/>
  <c r="AW29" i="28"/>
  <c r="AU29" i="28"/>
  <c r="AT29" i="28"/>
  <c r="AO29" i="28"/>
  <c r="AN29" i="28"/>
  <c r="AK29" i="28"/>
  <c r="AI29" i="28"/>
  <c r="AC29" i="28"/>
  <c r="AB29" i="28"/>
  <c r="W29" i="28"/>
  <c r="U29" i="28"/>
  <c r="T29" i="28"/>
  <c r="R29" i="28"/>
  <c r="O29" i="28"/>
  <c r="N29" i="28"/>
  <c r="K29" i="28"/>
  <c r="I29" i="28"/>
  <c r="F29" i="28"/>
  <c r="C29" i="28"/>
  <c r="B29" i="28"/>
  <c r="JT27" i="28"/>
  <c r="JS27" i="28"/>
  <c r="JR27" i="28"/>
  <c r="JQ27" i="28"/>
  <c r="JP27" i="28"/>
  <c r="JO27" i="28"/>
  <c r="JN27" i="28"/>
  <c r="JN29" i="28" s="1"/>
  <c r="JM27" i="28"/>
  <c r="JL27" i="28"/>
  <c r="JK27" i="28"/>
  <c r="JK29" i="28" s="1"/>
  <c r="JJ27" i="28"/>
  <c r="JI27" i="28"/>
  <c r="JI29" i="28" s="1"/>
  <c r="JH27" i="28"/>
  <c r="JG27" i="28"/>
  <c r="JF27" i="28"/>
  <c r="JE27" i="28"/>
  <c r="JD27" i="28"/>
  <c r="JD29" i="28" s="1"/>
  <c r="JC27" i="28"/>
  <c r="JB27" i="28"/>
  <c r="JB29" i="28" s="1"/>
  <c r="JA27" i="28"/>
  <c r="IZ27" i="28"/>
  <c r="IY27" i="28"/>
  <c r="IY29" i="28" s="1"/>
  <c r="IX27" i="28"/>
  <c r="IW27" i="28"/>
  <c r="IW29" i="28" s="1"/>
  <c r="HV27" i="28"/>
  <c r="HV29" i="28" s="1"/>
  <c r="GU29" i="28"/>
  <c r="FR27" i="28"/>
  <c r="FR29" i="28" s="1"/>
  <c r="FQ27" i="28"/>
  <c r="FQ29" i="28" s="1"/>
  <c r="FP27" i="28"/>
  <c r="FO27" i="28"/>
  <c r="FO29" i="28" s="1"/>
  <c r="FN27" i="28"/>
  <c r="FM27" i="28"/>
  <c r="FL27" i="28"/>
  <c r="FK27" i="28"/>
  <c r="FJ27" i="28"/>
  <c r="FI27" i="28"/>
  <c r="FH27" i="28"/>
  <c r="FH29" i="28" s="1"/>
  <c r="FG27" i="28"/>
  <c r="FF27" i="28"/>
  <c r="FF29" i="28" s="1"/>
  <c r="FE27" i="28"/>
  <c r="FE29" i="28" s="1"/>
  <c r="FD27" i="28"/>
  <c r="FC27" i="28"/>
  <c r="FC29" i="28" s="1"/>
  <c r="FB27" i="28"/>
  <c r="FA27" i="28"/>
  <c r="EZ27" i="28"/>
  <c r="EY27" i="28"/>
  <c r="EX27" i="28"/>
  <c r="EW27" i="28"/>
  <c r="EV27" i="28"/>
  <c r="EU27" i="28"/>
  <c r="EU29" i="28" s="1"/>
  <c r="DV27" i="28"/>
  <c r="DV29" i="28" s="1"/>
  <c r="CW27" i="28"/>
  <c r="CW29" i="28" s="1"/>
  <c r="BX27" i="28"/>
  <c r="AY27" i="28"/>
  <c r="Z27" i="28"/>
  <c r="IS26" i="28"/>
  <c r="IR26" i="28"/>
  <c r="IQ26" i="28"/>
  <c r="IP26" i="28"/>
  <c r="IO26" i="28"/>
  <c r="IN26" i="28"/>
  <c r="IM26" i="28"/>
  <c r="IL26" i="28"/>
  <c r="IK26" i="28"/>
  <c r="IJ26" i="28"/>
  <c r="II26" i="28"/>
  <c r="IH26" i="28"/>
  <c r="IG26" i="28"/>
  <c r="IF26" i="28"/>
  <c r="IE26" i="28"/>
  <c r="ID26" i="28"/>
  <c r="IC26" i="28"/>
  <c r="IB26" i="28"/>
  <c r="IA26" i="28"/>
  <c r="HZ26" i="28"/>
  <c r="HY26" i="28"/>
  <c r="HX26" i="28"/>
  <c r="HW26" i="28"/>
  <c r="HR26" i="28"/>
  <c r="HQ26" i="28"/>
  <c r="HP26" i="28"/>
  <c r="HO26" i="28"/>
  <c r="HN26" i="28"/>
  <c r="HM26" i="28"/>
  <c r="HL26" i="28"/>
  <c r="HK26" i="28"/>
  <c r="HJ26" i="28"/>
  <c r="HI26" i="28"/>
  <c r="HH26" i="28"/>
  <c r="HG26" i="28"/>
  <c r="HF26" i="28"/>
  <c r="HE26" i="28"/>
  <c r="HD26" i="28"/>
  <c r="HC26" i="28"/>
  <c r="HB26" i="28"/>
  <c r="HA26" i="28"/>
  <c r="GZ26" i="28"/>
  <c r="GY26" i="28"/>
  <c r="GX26" i="28"/>
  <c r="GW26" i="28"/>
  <c r="GV26" i="28"/>
  <c r="GQ26" i="28"/>
  <c r="GP26" i="28"/>
  <c r="GO26" i="28"/>
  <c r="GN26" i="28"/>
  <c r="GM26" i="28"/>
  <c r="GL26" i="28"/>
  <c r="GK26" i="28"/>
  <c r="GJ26" i="28"/>
  <c r="GI26" i="28"/>
  <c r="GH26" i="28"/>
  <c r="GG26" i="28"/>
  <c r="GF26" i="28"/>
  <c r="GE26" i="28"/>
  <c r="GD26" i="28"/>
  <c r="GC26" i="28"/>
  <c r="GB26" i="28"/>
  <c r="GA26" i="28"/>
  <c r="FZ26" i="28"/>
  <c r="FY26" i="28"/>
  <c r="FX26" i="28"/>
  <c r="FW26" i="28"/>
  <c r="FV26" i="28"/>
  <c r="FU26" i="28"/>
  <c r="ES26" i="28"/>
  <c r="ER26" i="28"/>
  <c r="DT26" i="28"/>
  <c r="DS26" i="28"/>
  <c r="DR26" i="28"/>
  <c r="DQ26" i="28"/>
  <c r="DP26" i="28"/>
  <c r="DO26" i="28"/>
  <c r="DN26" i="28"/>
  <c r="DM26" i="28"/>
  <c r="DL26" i="28"/>
  <c r="DK26" i="28"/>
  <c r="DJ26" i="28"/>
  <c r="DI26" i="28"/>
  <c r="DH26" i="28"/>
  <c r="DG26" i="28"/>
  <c r="DF26" i="28"/>
  <c r="DE26" i="28"/>
  <c r="DD26" i="28"/>
  <c r="DC26" i="28"/>
  <c r="DB26" i="28"/>
  <c r="DA26" i="28"/>
  <c r="CZ26" i="28"/>
  <c r="CY26" i="28"/>
  <c r="CX26" i="28"/>
  <c r="CU26" i="28"/>
  <c r="CT26" i="28"/>
  <c r="CS26" i="28"/>
  <c r="CR26" i="28"/>
  <c r="CQ26" i="28"/>
  <c r="CP26" i="28"/>
  <c r="CO26" i="28"/>
  <c r="CN26" i="28"/>
  <c r="CM26" i="28"/>
  <c r="CL26" i="28"/>
  <c r="CK26" i="28"/>
  <c r="CJ26" i="28"/>
  <c r="CI26" i="28"/>
  <c r="CH26" i="28"/>
  <c r="CG26" i="28"/>
  <c r="CF26" i="28"/>
  <c r="CE26" i="28"/>
  <c r="CD26" i="28"/>
  <c r="CC26" i="28"/>
  <c r="CB26" i="28"/>
  <c r="CA26" i="28"/>
  <c r="BZ26" i="28"/>
  <c r="BY26" i="28"/>
  <c r="AR26" i="28"/>
  <c r="AF26" i="28"/>
  <c r="BV26" i="28"/>
  <c r="BU26" i="28"/>
  <c r="BR26" i="28"/>
  <c r="BP26" i="28"/>
  <c r="BO26" i="28"/>
  <c r="BJ26" i="28"/>
  <c r="BI26" i="28"/>
  <c r="BF26" i="28"/>
  <c r="BD26" i="28"/>
  <c r="AV26" i="28"/>
  <c r="AU26" i="28"/>
  <c r="AP26" i="28"/>
  <c r="AO26" i="28"/>
  <c r="AM26" i="28"/>
  <c r="AI26" i="28"/>
  <c r="AD26" i="28"/>
  <c r="AC26" i="28"/>
  <c r="AA26" i="28"/>
  <c r="W26" i="28"/>
  <c r="U26" i="28"/>
  <c r="R26" i="28"/>
  <c r="P26" i="28"/>
  <c r="O26" i="28"/>
  <c r="J26" i="28"/>
  <c r="I26" i="28"/>
  <c r="F26" i="28"/>
  <c r="D26" i="28"/>
  <c r="C26" i="28"/>
  <c r="JT24" i="28"/>
  <c r="JS24" i="28"/>
  <c r="JR24" i="28"/>
  <c r="JR26" i="28" s="1"/>
  <c r="JQ24" i="28"/>
  <c r="JP24" i="28"/>
  <c r="JP26" i="28" s="1"/>
  <c r="JO24" i="28"/>
  <c r="JN24" i="28"/>
  <c r="JM24" i="28"/>
  <c r="JL24" i="28"/>
  <c r="JK24" i="28"/>
  <c r="JJ24" i="28"/>
  <c r="JJ26" i="28" s="1"/>
  <c r="JI24" i="28"/>
  <c r="JH24" i="28"/>
  <c r="JG24" i="28"/>
  <c r="JF24" i="28"/>
  <c r="JF26" i="28" s="1"/>
  <c r="JE24" i="28"/>
  <c r="JD24" i="28"/>
  <c r="JD26" i="28" s="1"/>
  <c r="JC24" i="28"/>
  <c r="JB24" i="28"/>
  <c r="JA24" i="28"/>
  <c r="IZ24" i="28"/>
  <c r="IY24" i="28"/>
  <c r="IY26" i="28" s="1"/>
  <c r="IX24" i="28"/>
  <c r="IX26" i="28" s="1"/>
  <c r="IW24" i="28"/>
  <c r="IW26" i="28" s="1"/>
  <c r="HV24" i="28"/>
  <c r="HV26" i="28" s="1"/>
  <c r="GU26" i="28"/>
  <c r="FR24" i="28"/>
  <c r="FR26" i="28" s="1"/>
  <c r="FQ24" i="28"/>
  <c r="FP24" i="28"/>
  <c r="FO24" i="28"/>
  <c r="FO26" i="28" s="1"/>
  <c r="FN24" i="28"/>
  <c r="FN26" i="28" s="1"/>
  <c r="FM24" i="28"/>
  <c r="FM26" i="28" s="1"/>
  <c r="FL24" i="28"/>
  <c r="FK24" i="28"/>
  <c r="FJ24" i="28"/>
  <c r="FI24" i="28"/>
  <c r="FH24" i="28"/>
  <c r="FG24" i="28"/>
  <c r="FF24" i="28"/>
  <c r="FF26" i="28" s="1"/>
  <c r="FE24" i="28"/>
  <c r="FD24" i="28"/>
  <c r="FC24" i="28"/>
  <c r="FC26" i="28" s="1"/>
  <c r="FB24" i="28"/>
  <c r="FB26" i="28" s="1"/>
  <c r="FA24" i="28"/>
  <c r="FA26" i="28" s="1"/>
  <c r="EZ24" i="28"/>
  <c r="EY24" i="28"/>
  <c r="EX24" i="28"/>
  <c r="EW24" i="28"/>
  <c r="EV24" i="28"/>
  <c r="EU24" i="28"/>
  <c r="EU26" i="28" s="1"/>
  <c r="DV24" i="28"/>
  <c r="DV26" i="28" s="1"/>
  <c r="CW24" i="28"/>
  <c r="CW26" i="28" s="1"/>
  <c r="BX24" i="28"/>
  <c r="AY24" i="28"/>
  <c r="Z24" i="28"/>
  <c r="IS23" i="28"/>
  <c r="IR23" i="28"/>
  <c r="IQ23" i="28"/>
  <c r="IP23" i="28"/>
  <c r="IO23" i="28"/>
  <c r="IN23" i="28"/>
  <c r="IM23" i="28"/>
  <c r="IL23" i="28"/>
  <c r="IK23" i="28"/>
  <c r="IJ23" i="28"/>
  <c r="II23" i="28"/>
  <c r="IH23" i="28"/>
  <c r="IG23" i="28"/>
  <c r="IF23" i="28"/>
  <c r="IE23" i="28"/>
  <c r="ID23" i="28"/>
  <c r="IC23" i="28"/>
  <c r="IB23" i="28"/>
  <c r="IA23" i="28"/>
  <c r="HZ23" i="28"/>
  <c r="HY23" i="28"/>
  <c r="HX23" i="28"/>
  <c r="HW23" i="28"/>
  <c r="HR23" i="28"/>
  <c r="HQ23" i="28"/>
  <c r="HP23" i="28"/>
  <c r="HO23" i="28"/>
  <c r="HN23" i="28"/>
  <c r="HM23" i="28"/>
  <c r="HL23" i="28"/>
  <c r="HK23" i="28"/>
  <c r="HJ23" i="28"/>
  <c r="HI23" i="28"/>
  <c r="HH23" i="28"/>
  <c r="HG23" i="28"/>
  <c r="HF23" i="28"/>
  <c r="HE23" i="28"/>
  <c r="HD23" i="28"/>
  <c r="HC23" i="28"/>
  <c r="HB23" i="28"/>
  <c r="HA23" i="28"/>
  <c r="GZ23" i="28"/>
  <c r="GY23" i="28"/>
  <c r="GX23" i="28"/>
  <c r="GW23" i="28"/>
  <c r="GV23" i="28"/>
  <c r="GQ23" i="28"/>
  <c r="GP23" i="28"/>
  <c r="GO23" i="28"/>
  <c r="GN23" i="28"/>
  <c r="GM23" i="28"/>
  <c r="GL23" i="28"/>
  <c r="GK23" i="28"/>
  <c r="GJ23" i="28"/>
  <c r="GI23" i="28"/>
  <c r="GH23" i="28"/>
  <c r="GG23" i="28"/>
  <c r="GF23" i="28"/>
  <c r="GE23" i="28"/>
  <c r="GD23" i="28"/>
  <c r="GC23" i="28"/>
  <c r="GB23" i="28"/>
  <c r="GA23" i="28"/>
  <c r="FZ23" i="28"/>
  <c r="FY23" i="28"/>
  <c r="FX23" i="28"/>
  <c r="FW23" i="28"/>
  <c r="FV23" i="28"/>
  <c r="FU23" i="28"/>
  <c r="ES23" i="28"/>
  <c r="ER23" i="28"/>
  <c r="DT23" i="28"/>
  <c r="DS23" i="28"/>
  <c r="DR23" i="28"/>
  <c r="DQ23" i="28"/>
  <c r="DP23" i="28"/>
  <c r="DO23" i="28"/>
  <c r="DN23" i="28"/>
  <c r="DM23" i="28"/>
  <c r="DL23" i="28"/>
  <c r="DK23" i="28"/>
  <c r="DJ23" i="28"/>
  <c r="DI23" i="28"/>
  <c r="DH23" i="28"/>
  <c r="DG23" i="28"/>
  <c r="DF23" i="28"/>
  <c r="DE23" i="28"/>
  <c r="DD23" i="28"/>
  <c r="DC23" i="28"/>
  <c r="DB23" i="28"/>
  <c r="DA23" i="28"/>
  <c r="CZ23" i="28"/>
  <c r="CY23" i="28"/>
  <c r="CX23" i="28"/>
  <c r="CU23" i="28"/>
  <c r="CT23" i="28"/>
  <c r="CS23" i="28"/>
  <c r="CR23" i="28"/>
  <c r="CQ23" i="28"/>
  <c r="CP23" i="28"/>
  <c r="CO23" i="28"/>
  <c r="CN23" i="28"/>
  <c r="CM23" i="28"/>
  <c r="CL23" i="28"/>
  <c r="CK23" i="28"/>
  <c r="CJ23" i="28"/>
  <c r="CI23" i="28"/>
  <c r="CH23" i="28"/>
  <c r="CG23" i="28"/>
  <c r="CF23" i="28"/>
  <c r="CE23" i="28"/>
  <c r="CD23" i="28"/>
  <c r="CC23" i="28"/>
  <c r="CB23" i="28"/>
  <c r="CA23" i="28"/>
  <c r="BZ23" i="28"/>
  <c r="BY23" i="28"/>
  <c r="BQ23" i="28"/>
  <c r="BP23" i="28"/>
  <c r="BM23" i="28"/>
  <c r="BK23" i="28"/>
  <c r="BD23" i="28"/>
  <c r="BA23" i="28"/>
  <c r="AW23" i="28"/>
  <c r="AV23" i="28"/>
  <c r="AP23" i="28"/>
  <c r="AK23" i="28"/>
  <c r="AD23" i="28"/>
  <c r="W23" i="28"/>
  <c r="P23" i="28"/>
  <c r="M23" i="28"/>
  <c r="L23" i="28"/>
  <c r="K23" i="28"/>
  <c r="J23" i="28"/>
  <c r="E23" i="28"/>
  <c r="D23" i="28"/>
  <c r="JT21" i="28"/>
  <c r="JS21" i="28"/>
  <c r="JR21" i="28"/>
  <c r="JQ21" i="28"/>
  <c r="JP21" i="28"/>
  <c r="JO21" i="28"/>
  <c r="JN21" i="28"/>
  <c r="JM21" i="28"/>
  <c r="JL21" i="28"/>
  <c r="JK21" i="28"/>
  <c r="JK23" i="28" s="1"/>
  <c r="JJ21" i="28"/>
  <c r="JI21" i="28"/>
  <c r="JH21" i="28"/>
  <c r="JG21" i="28"/>
  <c r="JF21" i="28"/>
  <c r="JF23" i="28" s="1"/>
  <c r="JE21" i="28"/>
  <c r="JD21" i="28"/>
  <c r="JC21" i="28"/>
  <c r="JB21" i="28"/>
  <c r="JA21" i="28"/>
  <c r="IZ21" i="28"/>
  <c r="IY21" i="28"/>
  <c r="IY23" i="28" s="1"/>
  <c r="IX21" i="28"/>
  <c r="IW21" i="28"/>
  <c r="IW23" i="28" s="1"/>
  <c r="HV21" i="28"/>
  <c r="HV23" i="28" s="1"/>
  <c r="GU23" i="28"/>
  <c r="FR21" i="28"/>
  <c r="FQ21" i="28"/>
  <c r="FP21" i="28"/>
  <c r="FO21" i="28"/>
  <c r="FN21" i="28"/>
  <c r="FM21" i="28"/>
  <c r="FL21" i="28"/>
  <c r="FK21" i="28"/>
  <c r="FJ21" i="28"/>
  <c r="FJ23" i="28" s="1"/>
  <c r="FI21" i="28"/>
  <c r="FH21" i="28"/>
  <c r="FH23" i="28" s="1"/>
  <c r="FG21" i="28"/>
  <c r="FG23" i="28" s="1"/>
  <c r="FF21" i="28"/>
  <c r="FE21" i="28"/>
  <c r="FD21" i="28"/>
  <c r="FC21" i="28"/>
  <c r="FB21" i="28"/>
  <c r="FA21" i="28"/>
  <c r="EZ21" i="28"/>
  <c r="EY21" i="28"/>
  <c r="EX21" i="28"/>
  <c r="EX23" i="28" s="1"/>
  <c r="EW21" i="28"/>
  <c r="EV21" i="28"/>
  <c r="EU21" i="28"/>
  <c r="EU23" i="28" s="1"/>
  <c r="DV21" i="28"/>
  <c r="DV23" i="28" s="1"/>
  <c r="CW21" i="28"/>
  <c r="CW23" i="28" s="1"/>
  <c r="BX21" i="28"/>
  <c r="AY21" i="28"/>
  <c r="Z21" i="28"/>
  <c r="IW20" i="28"/>
  <c r="IS20" i="28"/>
  <c r="IR20" i="28"/>
  <c r="IQ20" i="28"/>
  <c r="IP20" i="28"/>
  <c r="IO20" i="28"/>
  <c r="IN20" i="28"/>
  <c r="IM20" i="28"/>
  <c r="IL20" i="28"/>
  <c r="IK20" i="28"/>
  <c r="IJ20" i="28"/>
  <c r="II20" i="28"/>
  <c r="IH20" i="28"/>
  <c r="IG20" i="28"/>
  <c r="IF20" i="28"/>
  <c r="IE20" i="28"/>
  <c r="ID20" i="28"/>
  <c r="IC20" i="28"/>
  <c r="IB20" i="28"/>
  <c r="IA20" i="28"/>
  <c r="HZ20" i="28"/>
  <c r="HY20" i="28"/>
  <c r="HX20" i="28"/>
  <c r="HW20" i="28"/>
  <c r="HV20" i="28"/>
  <c r="HR20" i="28"/>
  <c r="HQ20" i="28"/>
  <c r="HP20" i="28"/>
  <c r="HO20" i="28"/>
  <c r="HN20" i="28"/>
  <c r="HM20" i="28"/>
  <c r="HL20" i="28"/>
  <c r="HK20" i="28"/>
  <c r="HJ20" i="28"/>
  <c r="HI20" i="28"/>
  <c r="HH20" i="28"/>
  <c r="HG20" i="28"/>
  <c r="HF20" i="28"/>
  <c r="HE20" i="28"/>
  <c r="HD20" i="28"/>
  <c r="HC20" i="28"/>
  <c r="HB20" i="28"/>
  <c r="HA20" i="28"/>
  <c r="GZ20" i="28"/>
  <c r="GY20" i="28"/>
  <c r="GX20" i="28"/>
  <c r="GW20" i="28"/>
  <c r="GV20" i="28"/>
  <c r="GU20" i="28"/>
  <c r="GQ20" i="28"/>
  <c r="GP20" i="28"/>
  <c r="GO20" i="28"/>
  <c r="GN20" i="28"/>
  <c r="GM20" i="28"/>
  <c r="GL20" i="28"/>
  <c r="GK20" i="28"/>
  <c r="GJ20" i="28"/>
  <c r="GI20" i="28"/>
  <c r="GH20" i="28"/>
  <c r="GG20" i="28"/>
  <c r="GF20" i="28"/>
  <c r="GE20" i="28"/>
  <c r="GD20" i="28"/>
  <c r="GC20" i="28"/>
  <c r="GB20" i="28"/>
  <c r="GA20" i="28"/>
  <c r="FZ20" i="28"/>
  <c r="FY20" i="28"/>
  <c r="FX20" i="28"/>
  <c r="FW20" i="28"/>
  <c r="FV20" i="28"/>
  <c r="FU20" i="28"/>
  <c r="EU20" i="28"/>
  <c r="ES20" i="28"/>
  <c r="ER20" i="28"/>
  <c r="DV20" i="28"/>
  <c r="DT20" i="28"/>
  <c r="DS20" i="28"/>
  <c r="DR20" i="28"/>
  <c r="DQ20" i="28"/>
  <c r="DP20" i="28"/>
  <c r="DO20" i="28"/>
  <c r="DN20" i="28"/>
  <c r="DM20" i="28"/>
  <c r="DL20" i="28"/>
  <c r="DK20" i="28"/>
  <c r="DJ20" i="28"/>
  <c r="DI20" i="28"/>
  <c r="DH20" i="28"/>
  <c r="DG20" i="28"/>
  <c r="DF20" i="28"/>
  <c r="DE20" i="28"/>
  <c r="DD20" i="28"/>
  <c r="DC20" i="28"/>
  <c r="DB20" i="28"/>
  <c r="DA20" i="28"/>
  <c r="CZ20" i="28"/>
  <c r="CY20" i="28"/>
  <c r="CX20" i="28"/>
  <c r="CW20" i="28"/>
  <c r="CU20" i="28"/>
  <c r="CT20" i="28"/>
  <c r="CS20" i="28"/>
  <c r="CR20" i="28"/>
  <c r="CQ20" i="28"/>
  <c r="CP20" i="28"/>
  <c r="CO20" i="28"/>
  <c r="CN20" i="28"/>
  <c r="CM20" i="28"/>
  <c r="CL20" i="28"/>
  <c r="CK20" i="28"/>
  <c r="CJ20" i="28"/>
  <c r="CI20" i="28"/>
  <c r="CH20" i="28"/>
  <c r="CG20" i="28"/>
  <c r="CF20" i="28"/>
  <c r="CE20" i="28"/>
  <c r="CD20" i="28"/>
  <c r="CC20" i="28"/>
  <c r="CB20" i="28"/>
  <c r="CA20" i="28"/>
  <c r="BZ20" i="28"/>
  <c r="BY20" i="28"/>
  <c r="F20" i="28"/>
  <c r="BR20" i="28"/>
  <c r="BL20" i="28"/>
  <c r="BK20" i="28"/>
  <c r="BF20" i="28"/>
  <c r="BE20" i="28"/>
  <c r="BA20" i="28"/>
  <c r="AW20" i="28"/>
  <c r="AT20" i="28"/>
  <c r="AR20" i="28"/>
  <c r="AL20" i="28"/>
  <c r="AK20" i="28"/>
  <c r="AH20" i="28"/>
  <c r="AF20" i="28"/>
  <c r="AE20" i="28"/>
  <c r="W20" i="28"/>
  <c r="T20" i="28"/>
  <c r="R20" i="28"/>
  <c r="K20" i="28"/>
  <c r="JT18" i="28"/>
  <c r="JS18" i="28"/>
  <c r="JR18" i="28"/>
  <c r="JR20" i="28" s="1"/>
  <c r="JQ18" i="28"/>
  <c r="JQ20" i="28" s="1"/>
  <c r="JP18" i="28"/>
  <c r="JO18" i="28"/>
  <c r="JN18" i="28"/>
  <c r="JM18" i="28"/>
  <c r="JL18" i="28"/>
  <c r="JL20" i="28" s="1"/>
  <c r="JK18" i="28"/>
  <c r="JK20" i="28" s="1"/>
  <c r="JJ18" i="28"/>
  <c r="JI18" i="28"/>
  <c r="JH18" i="28"/>
  <c r="JG18" i="28"/>
  <c r="JF18" i="28"/>
  <c r="JF20" i="28" s="1"/>
  <c r="JE18" i="28"/>
  <c r="JE20" i="28" s="1"/>
  <c r="JD18" i="28"/>
  <c r="JC18" i="28"/>
  <c r="JB18" i="28"/>
  <c r="JA18" i="28"/>
  <c r="IZ18" i="28"/>
  <c r="IZ20" i="28" s="1"/>
  <c r="IY18" i="28"/>
  <c r="IY20" i="28" s="1"/>
  <c r="IX18" i="28"/>
  <c r="FR18" i="28"/>
  <c r="FQ18" i="28"/>
  <c r="FP18" i="28"/>
  <c r="FO18" i="28"/>
  <c r="FO20" i="28" s="1"/>
  <c r="FN18" i="28"/>
  <c r="FN20" i="28" s="1"/>
  <c r="FM18" i="28"/>
  <c r="FL18" i="28"/>
  <c r="FK18" i="28"/>
  <c r="FJ18" i="28"/>
  <c r="FJ20" i="28" s="1"/>
  <c r="FI18" i="28"/>
  <c r="FH18" i="28"/>
  <c r="FH20" i="28" s="1"/>
  <c r="FG18" i="28"/>
  <c r="FF18" i="28"/>
  <c r="FE18" i="28"/>
  <c r="FD18" i="28"/>
  <c r="FC18" i="28"/>
  <c r="FC20" i="28" s="1"/>
  <c r="FB18" i="28"/>
  <c r="FB20" i="28" s="1"/>
  <c r="FA18" i="28"/>
  <c r="EZ18" i="28"/>
  <c r="EY18" i="28"/>
  <c r="EX18" i="28"/>
  <c r="EW18" i="28"/>
  <c r="EW20" i="28" s="1"/>
  <c r="EV18" i="28"/>
  <c r="BX18" i="28"/>
  <c r="AY18" i="28"/>
  <c r="Z18" i="28"/>
  <c r="IS17" i="28"/>
  <c r="IR17" i="28"/>
  <c r="IQ17" i="28"/>
  <c r="IP17" i="28"/>
  <c r="IO17" i="28"/>
  <c r="IN17" i="28"/>
  <c r="IM17" i="28"/>
  <c r="IL17" i="28"/>
  <c r="IK17" i="28"/>
  <c r="IJ17" i="28"/>
  <c r="II17" i="28"/>
  <c r="IH17" i="28"/>
  <c r="IG17" i="28"/>
  <c r="IF17" i="28"/>
  <c r="IE17" i="28"/>
  <c r="ID17" i="28"/>
  <c r="IC17" i="28"/>
  <c r="IB17" i="28"/>
  <c r="IA17" i="28"/>
  <c r="HZ17" i="28"/>
  <c r="HY17" i="28"/>
  <c r="HX17" i="28"/>
  <c r="HW17" i="28"/>
  <c r="HR17" i="28"/>
  <c r="HQ17" i="28"/>
  <c r="HP17" i="28"/>
  <c r="HO17" i="28"/>
  <c r="HN17" i="28"/>
  <c r="HM17" i="28"/>
  <c r="HL17" i="28"/>
  <c r="HK17" i="28"/>
  <c r="HJ17" i="28"/>
  <c r="HI17" i="28"/>
  <c r="HH17" i="28"/>
  <c r="HG17" i="28"/>
  <c r="HF17" i="28"/>
  <c r="HE17" i="28"/>
  <c r="HD17" i="28"/>
  <c r="HC17" i="28"/>
  <c r="HB17" i="28"/>
  <c r="HA17" i="28"/>
  <c r="GZ17" i="28"/>
  <c r="GY17" i="28"/>
  <c r="GX17" i="28"/>
  <c r="GW17" i="28"/>
  <c r="GV17" i="28"/>
  <c r="GQ17" i="28"/>
  <c r="GP17" i="28"/>
  <c r="GO17" i="28"/>
  <c r="GN17" i="28"/>
  <c r="GM17" i="28"/>
  <c r="GL17" i="28"/>
  <c r="GK17" i="28"/>
  <c r="GJ17" i="28"/>
  <c r="GI17" i="28"/>
  <c r="GH17" i="28"/>
  <c r="GG17" i="28"/>
  <c r="GF17" i="28"/>
  <c r="GE17" i="28"/>
  <c r="GD17" i="28"/>
  <c r="GC17" i="28"/>
  <c r="GB17" i="28"/>
  <c r="GA17" i="28"/>
  <c r="FZ17" i="28"/>
  <c r="FY17" i="28"/>
  <c r="FX17" i="28"/>
  <c r="FW17" i="28"/>
  <c r="FV17" i="28"/>
  <c r="FU17" i="28"/>
  <c r="ES17" i="28"/>
  <c r="ER17" i="28"/>
  <c r="DT17" i="28"/>
  <c r="DS17" i="28"/>
  <c r="DR17" i="28"/>
  <c r="DQ17" i="28"/>
  <c r="DP17" i="28"/>
  <c r="DO17" i="28"/>
  <c r="DN17" i="28"/>
  <c r="DM17" i="28"/>
  <c r="DL17" i="28"/>
  <c r="DK17" i="28"/>
  <c r="DJ17" i="28"/>
  <c r="DI17" i="28"/>
  <c r="DH17" i="28"/>
  <c r="DG17" i="28"/>
  <c r="DF17" i="28"/>
  <c r="DE17" i="28"/>
  <c r="DD17" i="28"/>
  <c r="DC17" i="28"/>
  <c r="DB17" i="28"/>
  <c r="DA17" i="28"/>
  <c r="CZ17" i="28"/>
  <c r="CY17" i="28"/>
  <c r="CX17" i="28"/>
  <c r="CU17" i="28"/>
  <c r="CT17" i="28"/>
  <c r="CS17" i="28"/>
  <c r="CR17" i="28"/>
  <c r="CQ17" i="28"/>
  <c r="CP17" i="28"/>
  <c r="CO17" i="28"/>
  <c r="CN17" i="28"/>
  <c r="CM17" i="28"/>
  <c r="CL17" i="28"/>
  <c r="CK17" i="28"/>
  <c r="CJ17" i="28"/>
  <c r="CI17" i="28"/>
  <c r="CH17" i="28"/>
  <c r="CG17" i="28"/>
  <c r="CF17" i="28"/>
  <c r="CE17" i="28"/>
  <c r="CD17" i="28"/>
  <c r="CC17" i="28"/>
  <c r="CB17" i="28"/>
  <c r="CA17" i="28"/>
  <c r="BZ17" i="28"/>
  <c r="BY17" i="28"/>
  <c r="AR17" i="28"/>
  <c r="BS17" i="28"/>
  <c r="BR17" i="28"/>
  <c r="BO17" i="28"/>
  <c r="BM17" i="28"/>
  <c r="BF17" i="28"/>
  <c r="BA17" i="28"/>
  <c r="AP17" i="28"/>
  <c r="AM17" i="28"/>
  <c r="AL17" i="28"/>
  <c r="AG17" i="28"/>
  <c r="AF17" i="28"/>
  <c r="AA17" i="28"/>
  <c r="X17" i="28"/>
  <c r="V17" i="28"/>
  <c r="R17" i="28"/>
  <c r="O17" i="28"/>
  <c r="M17" i="28"/>
  <c r="J17" i="28"/>
  <c r="F17" i="28"/>
  <c r="JT15" i="28"/>
  <c r="JS15" i="28"/>
  <c r="JS17" i="28" s="1"/>
  <c r="JR15" i="28"/>
  <c r="JR17" i="28" s="1"/>
  <c r="JQ15" i="28"/>
  <c r="JP15" i="28"/>
  <c r="JO15" i="28"/>
  <c r="JN15" i="28"/>
  <c r="JM15" i="28"/>
  <c r="JM17" i="28" s="1"/>
  <c r="JL15" i="28"/>
  <c r="JL17" i="28" s="1"/>
  <c r="JK15" i="28"/>
  <c r="JJ15" i="28"/>
  <c r="JI15" i="28"/>
  <c r="JH15" i="28"/>
  <c r="JG15" i="28"/>
  <c r="JG17" i="28" s="1"/>
  <c r="JF15" i="28"/>
  <c r="JF17" i="28" s="1"/>
  <c r="JE15" i="28"/>
  <c r="JD15" i="28"/>
  <c r="JC15" i="28"/>
  <c r="JB15" i="28"/>
  <c r="JA15" i="28"/>
  <c r="JA17" i="28" s="1"/>
  <c r="IZ15" i="28"/>
  <c r="IZ17" i="28" s="1"/>
  <c r="IY15" i="28"/>
  <c r="IX15" i="28"/>
  <c r="IW15" i="28"/>
  <c r="IW17" i="28" s="1"/>
  <c r="HV15" i="28"/>
  <c r="HV17" i="28" s="1"/>
  <c r="GU17" i="28"/>
  <c r="FR15" i="28"/>
  <c r="FQ15" i="28"/>
  <c r="FP15" i="28"/>
  <c r="FP17" i="28" s="1"/>
  <c r="FO15" i="28"/>
  <c r="FO17" i="28" s="1"/>
  <c r="FN15" i="28"/>
  <c r="FM15" i="28"/>
  <c r="FL15" i="28"/>
  <c r="FK15" i="28"/>
  <c r="FJ15" i="28"/>
  <c r="FJ17" i="28" s="1"/>
  <c r="FI15" i="28"/>
  <c r="FH15" i="28"/>
  <c r="FG15" i="28"/>
  <c r="FG17" i="28" s="1"/>
  <c r="FF15" i="28"/>
  <c r="FE15" i="28"/>
  <c r="FD15" i="28"/>
  <c r="FC15" i="28"/>
  <c r="FC17" i="28" s="1"/>
  <c r="FB15" i="28"/>
  <c r="FA15" i="28"/>
  <c r="EZ15" i="28"/>
  <c r="EY15" i="28"/>
  <c r="EX15" i="28"/>
  <c r="EX17" i="28" s="1"/>
  <c r="EW15" i="28"/>
  <c r="EV15" i="28"/>
  <c r="EU15" i="28"/>
  <c r="EU17" i="28" s="1"/>
  <c r="DV15" i="28"/>
  <c r="DV17" i="28" s="1"/>
  <c r="CW15" i="28"/>
  <c r="CW17" i="28" s="1"/>
  <c r="BX15" i="28"/>
  <c r="AY15" i="28"/>
  <c r="Z15" i="28"/>
  <c r="IS14" i="28"/>
  <c r="IR14" i="28"/>
  <c r="IQ14" i="28"/>
  <c r="IP14" i="28"/>
  <c r="IO14" i="28"/>
  <c r="IN14" i="28"/>
  <c r="IM14" i="28"/>
  <c r="IL14" i="28"/>
  <c r="IK14" i="28"/>
  <c r="IJ14" i="28"/>
  <c r="II14" i="28"/>
  <c r="IH14" i="28"/>
  <c r="IG14" i="28"/>
  <c r="IF14" i="28"/>
  <c r="IE14" i="28"/>
  <c r="ID14" i="28"/>
  <c r="IC14" i="28"/>
  <c r="IB14" i="28"/>
  <c r="IA14" i="28"/>
  <c r="HZ14" i="28"/>
  <c r="HY14" i="28"/>
  <c r="HX14" i="28"/>
  <c r="HW14" i="28"/>
  <c r="HR14" i="28"/>
  <c r="HQ14" i="28"/>
  <c r="HP14" i="28"/>
  <c r="HO14" i="28"/>
  <c r="HN14" i="28"/>
  <c r="HM14" i="28"/>
  <c r="HL14" i="28"/>
  <c r="HK14" i="28"/>
  <c r="HJ14" i="28"/>
  <c r="HI14" i="28"/>
  <c r="HH14" i="28"/>
  <c r="HG14" i="28"/>
  <c r="HF14" i="28"/>
  <c r="HE14" i="28"/>
  <c r="HD14" i="28"/>
  <c r="HC14" i="28"/>
  <c r="HB14" i="28"/>
  <c r="HA14" i="28"/>
  <c r="GZ14" i="28"/>
  <c r="GY14" i="28"/>
  <c r="GX14" i="28"/>
  <c r="GW14" i="28"/>
  <c r="GV14" i="28"/>
  <c r="GQ14" i="28"/>
  <c r="GP14" i="28"/>
  <c r="GO14" i="28"/>
  <c r="GN14" i="28"/>
  <c r="GM14" i="28"/>
  <c r="GL14" i="28"/>
  <c r="GK14" i="28"/>
  <c r="GJ14" i="28"/>
  <c r="GI14" i="28"/>
  <c r="GH14" i="28"/>
  <c r="GG14" i="28"/>
  <c r="GF14" i="28"/>
  <c r="GE14" i="28"/>
  <c r="GD14" i="28"/>
  <c r="GC14" i="28"/>
  <c r="GB14" i="28"/>
  <c r="GA14" i="28"/>
  <c r="FZ14" i="28"/>
  <c r="FY14" i="28"/>
  <c r="FX14" i="28"/>
  <c r="FW14" i="28"/>
  <c r="FV14" i="28"/>
  <c r="FU14" i="28"/>
  <c r="ES14" i="28"/>
  <c r="ER14" i="28"/>
  <c r="DT14" i="28"/>
  <c r="DS14" i="28"/>
  <c r="DR14" i="28"/>
  <c r="DQ14" i="28"/>
  <c r="DP14" i="28"/>
  <c r="DO14" i="28"/>
  <c r="DN14" i="28"/>
  <c r="DM14" i="28"/>
  <c r="DL14" i="28"/>
  <c r="DK14" i="28"/>
  <c r="DJ14" i="28"/>
  <c r="DI14" i="28"/>
  <c r="DH14" i="28"/>
  <c r="DG14" i="28"/>
  <c r="DF14" i="28"/>
  <c r="DE14" i="28"/>
  <c r="DD14" i="28"/>
  <c r="DC14" i="28"/>
  <c r="DB14" i="28"/>
  <c r="DA14" i="28"/>
  <c r="CZ14" i="28"/>
  <c r="CY14" i="28"/>
  <c r="CX14" i="28"/>
  <c r="CU14" i="28"/>
  <c r="CT14" i="28"/>
  <c r="CS14" i="28"/>
  <c r="CR14" i="28"/>
  <c r="CQ14" i="28"/>
  <c r="CP14" i="28"/>
  <c r="CO14" i="28"/>
  <c r="CN14" i="28"/>
  <c r="CM14" i="28"/>
  <c r="CL14" i="28"/>
  <c r="CK14" i="28"/>
  <c r="CJ14" i="28"/>
  <c r="CI14" i="28"/>
  <c r="CH14" i="28"/>
  <c r="CG14" i="28"/>
  <c r="CF14" i="28"/>
  <c r="CE14" i="28"/>
  <c r="CD14" i="28"/>
  <c r="CC14" i="28"/>
  <c r="CB14" i="28"/>
  <c r="CA14" i="28"/>
  <c r="BZ14" i="28"/>
  <c r="BY14" i="28"/>
  <c r="M14" i="28"/>
  <c r="BV14" i="28"/>
  <c r="BU14" i="28"/>
  <c r="BT14" i="28"/>
  <c r="BS14" i="28"/>
  <c r="BM14" i="28"/>
  <c r="BH14" i="28"/>
  <c r="BA14" i="28"/>
  <c r="AT14" i="28"/>
  <c r="AS14" i="28"/>
  <c r="AN14" i="28"/>
  <c r="AM14" i="28"/>
  <c r="AK14" i="28"/>
  <c r="AH14" i="28"/>
  <c r="AG14" i="28"/>
  <c r="AA14" i="28"/>
  <c r="V14" i="28"/>
  <c r="T14" i="28"/>
  <c r="S14" i="28"/>
  <c r="N14" i="28"/>
  <c r="J14" i="28"/>
  <c r="H14" i="28"/>
  <c r="G14" i="28"/>
  <c r="E14" i="28"/>
  <c r="JT12" i="28"/>
  <c r="JS12" i="28"/>
  <c r="JR12" i="28"/>
  <c r="JQ12" i="28"/>
  <c r="JP12" i="28"/>
  <c r="JO12" i="28"/>
  <c r="JN12" i="28"/>
  <c r="JM12" i="28"/>
  <c r="JM14" i="28" s="1"/>
  <c r="JL12" i="28"/>
  <c r="JK12" i="28"/>
  <c r="JJ12" i="28"/>
  <c r="JI12" i="28"/>
  <c r="JH12" i="28"/>
  <c r="JG12" i="28"/>
  <c r="JF12" i="28"/>
  <c r="JE12" i="28"/>
  <c r="JD12" i="28"/>
  <c r="JC12" i="28"/>
  <c r="JB12" i="28"/>
  <c r="JA12" i="28"/>
  <c r="JA14" i="28" s="1"/>
  <c r="IZ12" i="28"/>
  <c r="IY12" i="28"/>
  <c r="IX12" i="28"/>
  <c r="IW12" i="28"/>
  <c r="IW14" i="28" s="1"/>
  <c r="HV12" i="28"/>
  <c r="HV14" i="28" s="1"/>
  <c r="GU14" i="28"/>
  <c r="FR12" i="28"/>
  <c r="FQ12" i="28"/>
  <c r="FQ14" i="28" s="1"/>
  <c r="FP12" i="28"/>
  <c r="FP14" i="28" s="1"/>
  <c r="FO12" i="28"/>
  <c r="FN12" i="28"/>
  <c r="FN14" i="28" s="1"/>
  <c r="FM12" i="28"/>
  <c r="FM14" i="28" s="1"/>
  <c r="FL12" i="28"/>
  <c r="FK12" i="28"/>
  <c r="FJ12" i="28"/>
  <c r="FJ14" i="28" s="1"/>
  <c r="FI12" i="28"/>
  <c r="FH12" i="28"/>
  <c r="FG12" i="28"/>
  <c r="FG14" i="28" s="1"/>
  <c r="FF12" i="28"/>
  <c r="FE12" i="28"/>
  <c r="FE14" i="28" s="1"/>
  <c r="FD12" i="28"/>
  <c r="FD14" i="28" s="1"/>
  <c r="FC12" i="28"/>
  <c r="FB12" i="28"/>
  <c r="FA12" i="28"/>
  <c r="FA14" i="28" s="1"/>
  <c r="EZ12" i="28"/>
  <c r="EY12" i="28"/>
  <c r="EX12" i="28"/>
  <c r="EX14" i="28" s="1"/>
  <c r="EW12" i="28"/>
  <c r="EV12" i="28"/>
  <c r="EU12" i="28"/>
  <c r="EU14" i="28" s="1"/>
  <c r="DV12" i="28"/>
  <c r="DV14" i="28" s="1"/>
  <c r="CW12" i="28"/>
  <c r="CW14" i="28" s="1"/>
  <c r="BX12" i="28"/>
  <c r="AY12" i="28"/>
  <c r="Z12" i="28"/>
  <c r="IS11" i="28"/>
  <c r="IR11" i="28"/>
  <c r="IQ11" i="28"/>
  <c r="IP11" i="28"/>
  <c r="IO11" i="28"/>
  <c r="IN11" i="28"/>
  <c r="IM11" i="28"/>
  <c r="IL11" i="28"/>
  <c r="IK11" i="28"/>
  <c r="IJ11" i="28"/>
  <c r="II11" i="28"/>
  <c r="IH11" i="28"/>
  <c r="IG11" i="28"/>
  <c r="IF11" i="28"/>
  <c r="IE11" i="28"/>
  <c r="ID11" i="28"/>
  <c r="IC11" i="28"/>
  <c r="IB11" i="28"/>
  <c r="IA11" i="28"/>
  <c r="HZ11" i="28"/>
  <c r="HY11" i="28"/>
  <c r="HX11" i="28"/>
  <c r="HW11" i="28"/>
  <c r="HR11" i="28"/>
  <c r="HQ11" i="28"/>
  <c r="HP11" i="28"/>
  <c r="HO11" i="28"/>
  <c r="HN11" i="28"/>
  <c r="HM11" i="28"/>
  <c r="HL11" i="28"/>
  <c r="HK11" i="28"/>
  <c r="HJ11" i="28"/>
  <c r="HI11" i="28"/>
  <c r="HH11" i="28"/>
  <c r="HG11" i="28"/>
  <c r="HF11" i="28"/>
  <c r="HE11" i="28"/>
  <c r="HD11" i="28"/>
  <c r="HC11" i="28"/>
  <c r="HB11" i="28"/>
  <c r="HA11" i="28"/>
  <c r="GZ11" i="28"/>
  <c r="GY11" i="28"/>
  <c r="GX11" i="28"/>
  <c r="GW11" i="28"/>
  <c r="GV11" i="28"/>
  <c r="GQ11" i="28"/>
  <c r="GP11" i="28"/>
  <c r="GO11" i="28"/>
  <c r="GN11" i="28"/>
  <c r="GM11" i="28"/>
  <c r="GL11" i="28"/>
  <c r="GK11" i="28"/>
  <c r="GJ11" i="28"/>
  <c r="GI11" i="28"/>
  <c r="GH11" i="28"/>
  <c r="GG11" i="28"/>
  <c r="GF11" i="28"/>
  <c r="GE11" i="28"/>
  <c r="GD11" i="28"/>
  <c r="GC11" i="28"/>
  <c r="GB11" i="28"/>
  <c r="GA11" i="28"/>
  <c r="FZ11" i="28"/>
  <c r="FY11" i="28"/>
  <c r="FX11" i="28"/>
  <c r="FW11" i="28"/>
  <c r="FV11" i="28"/>
  <c r="FU11" i="28"/>
  <c r="ES11" i="28"/>
  <c r="ER11" i="28"/>
  <c r="DT11" i="28"/>
  <c r="DS11" i="28"/>
  <c r="DR11" i="28"/>
  <c r="DQ11" i="28"/>
  <c r="DP11" i="28"/>
  <c r="DO11" i="28"/>
  <c r="DN11" i="28"/>
  <c r="DM11" i="28"/>
  <c r="DL11" i="28"/>
  <c r="DK11" i="28"/>
  <c r="DJ11" i="28"/>
  <c r="DI11" i="28"/>
  <c r="DH11" i="28"/>
  <c r="DG11" i="28"/>
  <c r="DF11" i="28"/>
  <c r="DE11" i="28"/>
  <c r="DD11" i="28"/>
  <c r="DC11" i="28"/>
  <c r="DB11" i="28"/>
  <c r="DA11" i="28"/>
  <c r="CZ11" i="28"/>
  <c r="CY11" i="28"/>
  <c r="CX11" i="28"/>
  <c r="CU11" i="28"/>
  <c r="CT11" i="28"/>
  <c r="CS11" i="28"/>
  <c r="CR11" i="28"/>
  <c r="CQ11" i="28"/>
  <c r="CP11" i="28"/>
  <c r="CO11" i="28"/>
  <c r="CN11" i="28"/>
  <c r="CM11" i="28"/>
  <c r="CL11" i="28"/>
  <c r="CK11" i="28"/>
  <c r="CJ11" i="28"/>
  <c r="CI11" i="28"/>
  <c r="CH11" i="28"/>
  <c r="CG11" i="28"/>
  <c r="CF11" i="28"/>
  <c r="CE11" i="28"/>
  <c r="CD11" i="28"/>
  <c r="CC11" i="28"/>
  <c r="CB11" i="28"/>
  <c r="CA11" i="28"/>
  <c r="BZ11" i="28"/>
  <c r="BY11" i="28"/>
  <c r="BU11" i="28"/>
  <c r="BT11" i="28"/>
  <c r="BO11" i="28"/>
  <c r="BH11" i="28"/>
  <c r="BF11" i="28"/>
  <c r="BC11" i="28"/>
  <c r="BB11" i="28"/>
  <c r="AT11" i="28"/>
  <c r="AO11" i="28"/>
  <c r="AN11" i="28"/>
  <c r="AI11" i="28"/>
  <c r="AH11" i="28"/>
  <c r="AC11" i="28"/>
  <c r="AB11" i="28"/>
  <c r="U11" i="28"/>
  <c r="T11" i="28"/>
  <c r="O11" i="28"/>
  <c r="H11" i="28"/>
  <c r="C11" i="28"/>
  <c r="B11" i="28"/>
  <c r="JT9" i="28"/>
  <c r="JT11" i="28" s="1"/>
  <c r="JS9" i="28"/>
  <c r="JR9" i="28"/>
  <c r="JQ9" i="28"/>
  <c r="JQ11" i="28" s="1"/>
  <c r="JP9" i="28"/>
  <c r="JO9" i="28"/>
  <c r="JN9" i="28"/>
  <c r="JN11" i="28" s="1"/>
  <c r="JM9" i="28"/>
  <c r="JL9" i="28"/>
  <c r="JL11" i="28" s="1"/>
  <c r="JK9" i="28"/>
  <c r="JJ9" i="28"/>
  <c r="JI9" i="28"/>
  <c r="JH9" i="28"/>
  <c r="JH11" i="28" s="1"/>
  <c r="JG9" i="28"/>
  <c r="JF9" i="28"/>
  <c r="JE9" i="28"/>
  <c r="JE11" i="28" s="1"/>
  <c r="JD9" i="28"/>
  <c r="JC9" i="28"/>
  <c r="JB9" i="28"/>
  <c r="JB11" i="28" s="1"/>
  <c r="JA9" i="28"/>
  <c r="IZ9" i="28"/>
  <c r="IZ11" i="28" s="1"/>
  <c r="IY9" i="28"/>
  <c r="IX9" i="28"/>
  <c r="IW9" i="28"/>
  <c r="IW11" i="28" s="1"/>
  <c r="HV9" i="28"/>
  <c r="HV11" i="28" s="1"/>
  <c r="GU11" i="28"/>
  <c r="FR9" i="28"/>
  <c r="FR11" i="28" s="1"/>
  <c r="FQ9" i="28"/>
  <c r="FQ11" i="28" s="1"/>
  <c r="FP9" i="28"/>
  <c r="FO9" i="28"/>
  <c r="FN9" i="28"/>
  <c r="FN11" i="28" s="1"/>
  <c r="FM9" i="28"/>
  <c r="FL9" i="28"/>
  <c r="FL11" i="28" s="1"/>
  <c r="FK9" i="28"/>
  <c r="FK11" i="28" s="1"/>
  <c r="FJ9" i="28"/>
  <c r="FI9" i="28"/>
  <c r="FH9" i="28"/>
  <c r="FG9" i="28"/>
  <c r="FF9" i="28"/>
  <c r="FF11" i="28" s="1"/>
  <c r="FE9" i="28"/>
  <c r="FE11" i="28" s="1"/>
  <c r="FD9" i="28"/>
  <c r="FC9" i="28"/>
  <c r="FB9" i="28"/>
  <c r="FB11" i="28" s="1"/>
  <c r="FA9" i="28"/>
  <c r="EZ9" i="28"/>
  <c r="EZ11" i="28" s="1"/>
  <c r="EY9" i="28"/>
  <c r="EY11" i="28" s="1"/>
  <c r="EX9" i="28"/>
  <c r="EW9" i="28"/>
  <c r="EV9" i="28"/>
  <c r="EU9" i="28"/>
  <c r="EU11" i="28" s="1"/>
  <c r="DV9" i="28"/>
  <c r="DV11" i="28" s="1"/>
  <c r="CW9" i="28"/>
  <c r="CW11" i="28" s="1"/>
  <c r="BX9" i="28"/>
  <c r="AY9" i="28"/>
  <c r="Z9" i="28"/>
  <c r="IS8" i="28"/>
  <c r="IR8" i="28"/>
  <c r="IQ8" i="28"/>
  <c r="IP8" i="28"/>
  <c r="IO8" i="28"/>
  <c r="IN8" i="28"/>
  <c r="IM8" i="28"/>
  <c r="IL8" i="28"/>
  <c r="IK8" i="28"/>
  <c r="IJ8" i="28"/>
  <c r="II8" i="28"/>
  <c r="IH8" i="28"/>
  <c r="IG8" i="28"/>
  <c r="IF8" i="28"/>
  <c r="IE8" i="28"/>
  <c r="ID8" i="28"/>
  <c r="IC8" i="28"/>
  <c r="IB8" i="28"/>
  <c r="IA8" i="28"/>
  <c r="HZ8" i="28"/>
  <c r="HY8" i="28"/>
  <c r="HX8" i="28"/>
  <c r="HW8" i="28"/>
  <c r="HR8" i="28"/>
  <c r="HQ8" i="28"/>
  <c r="HP8" i="28"/>
  <c r="HO8" i="28"/>
  <c r="HN8" i="28"/>
  <c r="HM8" i="28"/>
  <c r="HL8" i="28"/>
  <c r="HK8" i="28"/>
  <c r="HJ8" i="28"/>
  <c r="HI8" i="28"/>
  <c r="HH8" i="28"/>
  <c r="HG8" i="28"/>
  <c r="HF8" i="28"/>
  <c r="HE8" i="28"/>
  <c r="HD8" i="28"/>
  <c r="HC8" i="28"/>
  <c r="HB8" i="28"/>
  <c r="HA8" i="28"/>
  <c r="GZ8" i="28"/>
  <c r="GY8" i="28"/>
  <c r="GX8" i="28"/>
  <c r="GW8" i="28"/>
  <c r="GV8" i="28"/>
  <c r="GQ8" i="28"/>
  <c r="GP8" i="28"/>
  <c r="GO8" i="28"/>
  <c r="GN8" i="28"/>
  <c r="GM8" i="28"/>
  <c r="GL8" i="28"/>
  <c r="GK8" i="28"/>
  <c r="GJ8" i="28"/>
  <c r="GI8" i="28"/>
  <c r="GH8" i="28"/>
  <c r="GG8" i="28"/>
  <c r="GF8" i="28"/>
  <c r="GE8" i="28"/>
  <c r="GD8" i="28"/>
  <c r="GC8" i="28"/>
  <c r="GB8" i="28"/>
  <c r="GA8" i="28"/>
  <c r="FZ8" i="28"/>
  <c r="FY8" i="28"/>
  <c r="FX8" i="28"/>
  <c r="FW8" i="28"/>
  <c r="FV8" i="28"/>
  <c r="FU8" i="28"/>
  <c r="ES8" i="28"/>
  <c r="ER8" i="28"/>
  <c r="DT8" i="28"/>
  <c r="DS8" i="28"/>
  <c r="DR8" i="28"/>
  <c r="DQ8" i="28"/>
  <c r="DP8" i="28"/>
  <c r="DO8" i="28"/>
  <c r="DN8" i="28"/>
  <c r="DM8" i="28"/>
  <c r="DL8" i="28"/>
  <c r="DK8" i="28"/>
  <c r="DJ8" i="28"/>
  <c r="DI8" i="28"/>
  <c r="DH8" i="28"/>
  <c r="DG8" i="28"/>
  <c r="DF8" i="28"/>
  <c r="DE8" i="28"/>
  <c r="DD8" i="28"/>
  <c r="DC8" i="28"/>
  <c r="DB8" i="28"/>
  <c r="DA8" i="28"/>
  <c r="CZ8" i="28"/>
  <c r="CY8" i="28"/>
  <c r="CX8" i="28"/>
  <c r="CU8" i="28"/>
  <c r="CT8" i="28"/>
  <c r="CS8" i="28"/>
  <c r="CR8" i="28"/>
  <c r="CQ8" i="28"/>
  <c r="CP8" i="28"/>
  <c r="CO8" i="28"/>
  <c r="CN8" i="28"/>
  <c r="CM8" i="28"/>
  <c r="CL8" i="28"/>
  <c r="CK8" i="28"/>
  <c r="CJ8" i="28"/>
  <c r="CI8" i="28"/>
  <c r="CH8" i="28"/>
  <c r="CG8" i="28"/>
  <c r="CF8" i="28"/>
  <c r="CE8" i="28"/>
  <c r="CD8" i="28"/>
  <c r="CC8" i="28"/>
  <c r="CB8" i="28"/>
  <c r="CA8" i="28"/>
  <c r="BZ8" i="28"/>
  <c r="BY8" i="28"/>
  <c r="BV8" i="28"/>
  <c r="BS8" i="28"/>
  <c r="BQ8" i="28"/>
  <c r="BO8" i="28"/>
  <c r="BJ8" i="28"/>
  <c r="BG8" i="28"/>
  <c r="BE8" i="28"/>
  <c r="BC8" i="28"/>
  <c r="AV8" i="28"/>
  <c r="AS8" i="28"/>
  <c r="AQ8" i="28"/>
  <c r="AO8" i="28"/>
  <c r="AJ8" i="28"/>
  <c r="AI8" i="28"/>
  <c r="AG8" i="28"/>
  <c r="AE8" i="28"/>
  <c r="AC8" i="28"/>
  <c r="V8" i="28"/>
  <c r="U8" i="28"/>
  <c r="S8" i="28"/>
  <c r="Q8" i="28"/>
  <c r="O8" i="28"/>
  <c r="M8" i="28"/>
  <c r="J8" i="28"/>
  <c r="I8" i="28"/>
  <c r="G8" i="28"/>
  <c r="E8" i="28"/>
  <c r="C8" i="28"/>
  <c r="JT6" i="28"/>
  <c r="JS6" i="28"/>
  <c r="JR6" i="28"/>
  <c r="JQ6" i="28"/>
  <c r="JP6" i="28"/>
  <c r="JP8" i="28" s="1"/>
  <c r="JO6" i="28"/>
  <c r="JO8" i="28" s="1"/>
  <c r="JN6" i="28"/>
  <c r="JM6" i="28"/>
  <c r="JL6" i="28"/>
  <c r="JL8" i="28" s="1"/>
  <c r="JK6" i="28"/>
  <c r="JJ6" i="28"/>
  <c r="JJ8" i="28" s="1"/>
  <c r="JI6" i="28"/>
  <c r="JI8" i="28" s="1"/>
  <c r="JH6" i="28"/>
  <c r="JG6" i="28"/>
  <c r="JF6" i="28"/>
  <c r="JE6" i="28"/>
  <c r="JD6" i="28"/>
  <c r="JD8" i="28" s="1"/>
  <c r="JC6" i="28"/>
  <c r="JC8" i="28" s="1"/>
  <c r="JB6" i="28"/>
  <c r="JA6" i="28"/>
  <c r="IZ6" i="28"/>
  <c r="IZ8" i="28" s="1"/>
  <c r="IY6" i="28"/>
  <c r="IX6" i="28"/>
  <c r="IX8" i="28" s="1"/>
  <c r="IW6" i="28"/>
  <c r="IW8" i="28" s="1"/>
  <c r="HV6" i="28"/>
  <c r="HV8" i="28" s="1"/>
  <c r="GU8" i="28"/>
  <c r="FR6" i="28"/>
  <c r="FR8" i="28" s="1"/>
  <c r="FQ6" i="28"/>
  <c r="FP6" i="28"/>
  <c r="FO6" i="28"/>
  <c r="FN6" i="28"/>
  <c r="FM6" i="28"/>
  <c r="FL6" i="28"/>
  <c r="FL8" i="28" s="1"/>
  <c r="FK6" i="28"/>
  <c r="FJ6" i="28"/>
  <c r="FI6" i="28"/>
  <c r="FI8" i="28" s="1"/>
  <c r="FH6" i="28"/>
  <c r="FH8" i="28" s="1"/>
  <c r="FG6" i="28"/>
  <c r="FG8" i="28" s="1"/>
  <c r="FF6" i="28"/>
  <c r="FF8" i="28" s="1"/>
  <c r="FE6" i="28"/>
  <c r="FD6" i="28"/>
  <c r="FC6" i="28"/>
  <c r="FB6" i="28"/>
  <c r="FA6" i="28"/>
  <c r="EZ6" i="28"/>
  <c r="EZ8" i="28" s="1"/>
  <c r="EY6" i="28"/>
  <c r="EX6" i="28"/>
  <c r="EW6" i="28"/>
  <c r="EW8" i="28" s="1"/>
  <c r="EV6" i="28"/>
  <c r="EU6" i="28"/>
  <c r="EU8" i="28" s="1"/>
  <c r="DV6" i="28"/>
  <c r="DV8" i="28" s="1"/>
  <c r="CW6" i="28"/>
  <c r="CW8" i="28" s="1"/>
  <c r="BX6" i="28"/>
  <c r="AY6" i="28"/>
  <c r="Z6" i="28"/>
  <c r="IS5" i="28"/>
  <c r="IR5" i="28"/>
  <c r="IQ5" i="28"/>
  <c r="IP5" i="28"/>
  <c r="IO5" i="28"/>
  <c r="IN5" i="28"/>
  <c r="IM5" i="28"/>
  <c r="IL5" i="28"/>
  <c r="IK5" i="28"/>
  <c r="IJ5" i="28"/>
  <c r="II5" i="28"/>
  <c r="IH5" i="28"/>
  <c r="IG5" i="28"/>
  <c r="IF5" i="28"/>
  <c r="IE5" i="28"/>
  <c r="ID5" i="28"/>
  <c r="IC5" i="28"/>
  <c r="IB5" i="28"/>
  <c r="IA5" i="28"/>
  <c r="HZ5" i="28"/>
  <c r="HY5" i="28"/>
  <c r="HX5" i="28"/>
  <c r="HW5" i="28"/>
  <c r="HR5" i="28"/>
  <c r="HQ5" i="28"/>
  <c r="HP5" i="28"/>
  <c r="HO5" i="28"/>
  <c r="HN5" i="28"/>
  <c r="HM5" i="28"/>
  <c r="HL5" i="28"/>
  <c r="HK5" i="28"/>
  <c r="HJ5" i="28"/>
  <c r="HI5" i="28"/>
  <c r="HH5" i="28"/>
  <c r="HG5" i="28"/>
  <c r="HF5" i="28"/>
  <c r="HE5" i="28"/>
  <c r="HD5" i="28"/>
  <c r="HC5" i="28"/>
  <c r="HB5" i="28"/>
  <c r="HA5" i="28"/>
  <c r="GZ5" i="28"/>
  <c r="GY5" i="28"/>
  <c r="GX5" i="28"/>
  <c r="GW5" i="28"/>
  <c r="GV5" i="28"/>
  <c r="GQ5" i="28"/>
  <c r="GP5" i="28"/>
  <c r="GO5" i="28"/>
  <c r="GN5" i="28"/>
  <c r="GM5" i="28"/>
  <c r="GL5" i="28"/>
  <c r="GK5" i="28"/>
  <c r="GJ5" i="28"/>
  <c r="GI5" i="28"/>
  <c r="GH5" i="28"/>
  <c r="GG5" i="28"/>
  <c r="GF5" i="28"/>
  <c r="GE5" i="28"/>
  <c r="GD5" i="28"/>
  <c r="GC5" i="28"/>
  <c r="GB5" i="28"/>
  <c r="GA5" i="28"/>
  <c r="FZ5" i="28"/>
  <c r="FY5" i="28"/>
  <c r="FX5" i="28"/>
  <c r="FW5" i="28"/>
  <c r="FV5" i="28"/>
  <c r="FU5" i="28"/>
  <c r="ES5" i="28"/>
  <c r="ER5" i="28"/>
  <c r="DT5" i="28"/>
  <c r="DS5" i="28"/>
  <c r="DR5" i="28"/>
  <c r="DQ5" i="28"/>
  <c r="DP5" i="28"/>
  <c r="DO5" i="28"/>
  <c r="DN5" i="28"/>
  <c r="DM5" i="28"/>
  <c r="DL5" i="28"/>
  <c r="DK5" i="28"/>
  <c r="DJ5" i="28"/>
  <c r="DI5" i="28"/>
  <c r="DH5" i="28"/>
  <c r="DG5" i="28"/>
  <c r="DF5" i="28"/>
  <c r="DE5" i="28"/>
  <c r="DD5" i="28"/>
  <c r="DC5" i="28"/>
  <c r="DB5" i="28"/>
  <c r="DA5" i="28"/>
  <c r="CZ5" i="28"/>
  <c r="CY5" i="28"/>
  <c r="CX5" i="28"/>
  <c r="CU5" i="28"/>
  <c r="CT5" i="28"/>
  <c r="CS5" i="28"/>
  <c r="CR5" i="28"/>
  <c r="CQ5" i="28"/>
  <c r="CP5" i="28"/>
  <c r="CO5" i="28"/>
  <c r="CN5" i="28"/>
  <c r="CM5" i="28"/>
  <c r="CL5" i="28"/>
  <c r="CK5" i="28"/>
  <c r="CJ5" i="28"/>
  <c r="CI5" i="28"/>
  <c r="CH5" i="28"/>
  <c r="CG5" i="28"/>
  <c r="CF5" i="28"/>
  <c r="CE5" i="28"/>
  <c r="CD5" i="28"/>
  <c r="CC5" i="28"/>
  <c r="CB5" i="28"/>
  <c r="CA5" i="28"/>
  <c r="BZ5" i="28"/>
  <c r="BY5" i="28"/>
  <c r="BV5" i="28"/>
  <c r="BT5" i="28"/>
  <c r="BQ5" i="28"/>
  <c r="BP5" i="28"/>
  <c r="BJ5" i="28"/>
  <c r="BF5" i="28"/>
  <c r="BE5" i="28"/>
  <c r="BD5" i="28"/>
  <c r="AW5" i="28"/>
  <c r="AV5" i="28"/>
  <c r="AT5" i="28"/>
  <c r="AS5" i="28"/>
  <c r="AQ5" i="28"/>
  <c r="AK5" i="28"/>
  <c r="AJ5" i="28"/>
  <c r="AE5" i="28"/>
  <c r="V5" i="28"/>
  <c r="S5" i="28"/>
  <c r="Q5" i="28"/>
  <c r="K5" i="28"/>
  <c r="J5" i="28"/>
  <c r="E5" i="28"/>
  <c r="JT3" i="28"/>
  <c r="JS3" i="28"/>
  <c r="JR3" i="28"/>
  <c r="JQ3" i="28"/>
  <c r="JP3" i="28"/>
  <c r="JO3" i="28"/>
  <c r="JN3" i="28"/>
  <c r="JM3" i="28"/>
  <c r="JL3" i="28"/>
  <c r="JK3" i="28"/>
  <c r="JK5" i="28" s="1"/>
  <c r="JJ3" i="28"/>
  <c r="JJ5" i="28" s="1"/>
  <c r="JI3" i="28"/>
  <c r="JH3" i="28"/>
  <c r="JG3" i="28"/>
  <c r="JF3" i="28"/>
  <c r="JE3" i="28"/>
  <c r="JD3" i="28"/>
  <c r="JC3" i="28"/>
  <c r="JB3" i="28"/>
  <c r="JB5" i="28" s="1"/>
  <c r="JA3" i="28"/>
  <c r="IZ3" i="28"/>
  <c r="IY3" i="28"/>
  <c r="IY5" i="28" s="1"/>
  <c r="IX3" i="28"/>
  <c r="IX5" i="28" s="1"/>
  <c r="IW3" i="28"/>
  <c r="IW5" i="28" s="1"/>
  <c r="HV3" i="28"/>
  <c r="HV5" i="28" s="1"/>
  <c r="FR3" i="28"/>
  <c r="FQ3" i="28"/>
  <c r="FP3" i="28"/>
  <c r="FP5" i="28" s="1"/>
  <c r="FO3" i="28"/>
  <c r="FN3" i="28"/>
  <c r="FN5" i="28" s="1"/>
  <c r="FM3" i="28"/>
  <c r="FL3" i="28"/>
  <c r="FK3" i="28"/>
  <c r="FJ3" i="28"/>
  <c r="FI3" i="28"/>
  <c r="FH3" i="28"/>
  <c r="FG3" i="28"/>
  <c r="FG5" i="28" s="1"/>
  <c r="FF3" i="28"/>
  <c r="FE3" i="28"/>
  <c r="FD3" i="28"/>
  <c r="FD5" i="28" s="1"/>
  <c r="FC3" i="28"/>
  <c r="FB3" i="28"/>
  <c r="FB5" i="28" s="1"/>
  <c r="FA3" i="28"/>
  <c r="EZ3" i="28"/>
  <c r="EY3" i="28"/>
  <c r="EX3" i="28"/>
  <c r="EW3" i="28"/>
  <c r="EV3" i="28"/>
  <c r="EU3" i="28"/>
  <c r="EU5" i="28" s="1"/>
  <c r="DV3" i="28"/>
  <c r="DV5" i="28" s="1"/>
  <c r="CW5" i="28"/>
  <c r="BX3" i="28"/>
  <c r="AZ33" i="28" s="1"/>
  <c r="AY3" i="28"/>
  <c r="AA33" i="28" s="1"/>
  <c r="Z3" i="28"/>
  <c r="B33" i="28" s="1"/>
  <c r="JG23" i="28" l="1"/>
  <c r="JS23" i="28"/>
  <c r="JA5" i="28"/>
  <c r="JR8" i="28"/>
  <c r="FH11" i="28"/>
  <c r="IZ26" i="28"/>
  <c r="JM5" i="28"/>
  <c r="IY11" i="28"/>
  <c r="JK11" i="28"/>
  <c r="FF17" i="28"/>
  <c r="JF8" i="28"/>
  <c r="FB29" i="28"/>
  <c r="FN29" i="28"/>
  <c r="FA17" i="28"/>
  <c r="FM17" i="28"/>
  <c r="JX19" i="28"/>
  <c r="JD5" i="28"/>
  <c r="JP5" i="28"/>
  <c r="FF20" i="28"/>
  <c r="FR20" i="28"/>
  <c r="JI20" i="28"/>
  <c r="JG26" i="28"/>
  <c r="JS26" i="28"/>
  <c r="IZ29" i="28"/>
  <c r="JL29" i="28"/>
  <c r="JX4" i="28"/>
  <c r="IX34" i="28" s="1"/>
  <c r="JX25" i="28"/>
  <c r="FQ5" i="28"/>
  <c r="JD17" i="28"/>
  <c r="JP17" i="28"/>
  <c r="FB32" i="28"/>
  <c r="FN32" i="28"/>
  <c r="JX10" i="28"/>
  <c r="JH5" i="28"/>
  <c r="JX16" i="28"/>
  <c r="FE5" i="28"/>
  <c r="JT5" i="28"/>
  <c r="EX8" i="28"/>
  <c r="FJ8" i="28"/>
  <c r="JX22" i="28"/>
  <c r="IX23" i="28"/>
  <c r="JJ23" i="28"/>
  <c r="JX7" i="28"/>
  <c r="EY23" i="28"/>
  <c r="FK23" i="28"/>
  <c r="JX28" i="28"/>
  <c r="FD26" i="28"/>
  <c r="FP26" i="28"/>
  <c r="EW29" i="28"/>
  <c r="FI29" i="28"/>
  <c r="JX13" i="28"/>
  <c r="FT16" i="28"/>
  <c r="JD11" i="28"/>
  <c r="JP11" i="28"/>
  <c r="IZ23" i="28"/>
  <c r="JL23" i="28"/>
  <c r="JB17" i="28"/>
  <c r="JN17" i="28"/>
  <c r="EZ32" i="28"/>
  <c r="FL32" i="28"/>
  <c r="FR14" i="28"/>
  <c r="IY8" i="28"/>
  <c r="JK8" i="28"/>
  <c r="JE26" i="28"/>
  <c r="JQ26" i="28"/>
  <c r="JC32" i="28"/>
  <c r="JO32" i="28"/>
  <c r="JI14" i="28"/>
  <c r="FD20" i="28"/>
  <c r="FP20" i="28"/>
  <c r="FG29" i="28"/>
  <c r="FA11" i="28"/>
  <c r="FM11" i="28"/>
  <c r="EW23" i="28"/>
  <c r="FI23" i="28"/>
  <c r="IX29" i="28"/>
  <c r="JJ29" i="28"/>
  <c r="FT25" i="28"/>
  <c r="EV20" i="28"/>
  <c r="FT18" i="28"/>
  <c r="FT22" i="28"/>
  <c r="FT6" i="28"/>
  <c r="FT7" i="28"/>
  <c r="FT28" i="28"/>
  <c r="FT29" i="28" s="1"/>
  <c r="FT9" i="28"/>
  <c r="FT13" i="28"/>
  <c r="FT12" i="28"/>
  <c r="FT19" i="28"/>
  <c r="FT4" i="28"/>
  <c r="EV34" i="28" s="1"/>
  <c r="EV23" i="28"/>
  <c r="FT21" i="28"/>
  <c r="FT24" i="28"/>
  <c r="EV29" i="28"/>
  <c r="FT27" i="28"/>
  <c r="FT15" i="28"/>
  <c r="FT10" i="28"/>
  <c r="FT3" i="28"/>
  <c r="JE17" i="28"/>
  <c r="JQ17" i="28"/>
  <c r="Z28" i="28"/>
  <c r="Z29" i="28" s="1"/>
  <c r="FC32" i="28"/>
  <c r="FO32" i="28"/>
  <c r="EY8" i="28"/>
  <c r="EW14" i="28"/>
  <c r="FI14" i="28"/>
  <c r="FK8" i="28"/>
  <c r="JB8" i="28"/>
  <c r="JN8" i="28"/>
  <c r="FB17" i="28"/>
  <c r="FN17" i="28"/>
  <c r="JC23" i="28"/>
  <c r="JO23" i="28"/>
  <c r="IX20" i="28"/>
  <c r="JJ20" i="28"/>
  <c r="IZ14" i="28"/>
  <c r="JL14" i="28"/>
  <c r="EX29" i="28"/>
  <c r="FJ29" i="28"/>
  <c r="FE26" i="28"/>
  <c r="FQ26" i="28"/>
  <c r="FA20" i="28"/>
  <c r="FM20" i="28"/>
  <c r="JD20" i="28"/>
  <c r="JP20" i="28"/>
  <c r="EX11" i="28"/>
  <c r="FJ11" i="28"/>
  <c r="JB26" i="28"/>
  <c r="JN26" i="28"/>
  <c r="FE8" i="28"/>
  <c r="FQ8" i="28"/>
  <c r="JA11" i="28"/>
  <c r="JM11" i="28"/>
  <c r="EZ5" i="28"/>
  <c r="FL5" i="28"/>
  <c r="FF23" i="28"/>
  <c r="FR23" i="28"/>
  <c r="FC14" i="28"/>
  <c r="FO14" i="28"/>
  <c r="JI23" i="28"/>
  <c r="JF14" i="28"/>
  <c r="JR14" i="28"/>
  <c r="EY26" i="28"/>
  <c r="FK26" i="28"/>
  <c r="FI20" i="28"/>
  <c r="FB8" i="28"/>
  <c r="FN8" i="28"/>
  <c r="EZ14" i="28"/>
  <c r="FL14" i="28"/>
  <c r="JI11" i="28"/>
  <c r="JH29" i="28"/>
  <c r="JT29" i="28"/>
  <c r="EX32" i="28"/>
  <c r="FJ32" i="28"/>
  <c r="FD17" i="28"/>
  <c r="JG5" i="28"/>
  <c r="JS5" i="28"/>
  <c r="FH5" i="28"/>
  <c r="EV38" i="28"/>
  <c r="EX20" i="28"/>
  <c r="JR23" i="28"/>
  <c r="EV26" i="28"/>
  <c r="FH26" i="28"/>
  <c r="JK26" i="28"/>
  <c r="JP29" i="28"/>
  <c r="EX5" i="28"/>
  <c r="FR17" i="28"/>
  <c r="EW26" i="28"/>
  <c r="FI26" i="28"/>
  <c r="JL26" i="28"/>
  <c r="JN5" i="28"/>
  <c r="FB14" i="28"/>
  <c r="JQ14" i="28"/>
  <c r="EX26" i="28"/>
  <c r="JF29" i="28"/>
  <c r="JR29" i="28"/>
  <c r="FJ5" i="28"/>
  <c r="IY32" i="28"/>
  <c r="JK32" i="28"/>
  <c r="FC8" i="28"/>
  <c r="FO8" i="28"/>
  <c r="JC14" i="28"/>
  <c r="JO14" i="28"/>
  <c r="FD8" i="28"/>
  <c r="FP8" i="28"/>
  <c r="JD14" i="28"/>
  <c r="JP14" i="28"/>
  <c r="JE29" i="28"/>
  <c r="JQ29" i="28"/>
  <c r="JE14" i="28"/>
  <c r="FJ26" i="28"/>
  <c r="JG8" i="28"/>
  <c r="JS8" i="28"/>
  <c r="IX17" i="28"/>
  <c r="JJ17" i="28"/>
  <c r="EW5" i="28"/>
  <c r="FI5" i="28"/>
  <c r="JA26" i="28"/>
  <c r="JM26" i="28"/>
  <c r="FC23" i="28"/>
  <c r="FO23" i="28"/>
  <c r="FG32" i="28"/>
  <c r="JM20" i="28"/>
  <c r="EY5" i="28"/>
  <c r="FK5" i="28"/>
  <c r="EW11" i="28"/>
  <c r="FI11" i="28"/>
  <c r="FD23" i="28"/>
  <c r="FP23" i="28"/>
  <c r="FH32" i="28"/>
  <c r="JA20" i="28"/>
  <c r="IZ5" i="28"/>
  <c r="JL5" i="28"/>
  <c r="EZ20" i="28"/>
  <c r="FL20" i="28"/>
  <c r="JC20" i="28"/>
  <c r="JO20" i="28"/>
  <c r="JE5" i="28"/>
  <c r="JQ5" i="28"/>
  <c r="JF11" i="28"/>
  <c r="JR11" i="28"/>
  <c r="IX14" i="28"/>
  <c r="JJ14" i="28"/>
  <c r="IY17" i="28"/>
  <c r="JK17" i="28"/>
  <c r="AY16" i="28"/>
  <c r="AY17" i="28" s="1"/>
  <c r="FG20" i="28"/>
  <c r="BX19" i="28"/>
  <c r="BX20" i="28" s="1"/>
  <c r="JD23" i="28"/>
  <c r="JP23" i="28"/>
  <c r="JC29" i="28"/>
  <c r="JO29" i="28"/>
  <c r="JH32" i="28"/>
  <c r="JT32" i="28"/>
  <c r="FF5" i="28"/>
  <c r="FR5" i="28"/>
  <c r="JF5" i="28"/>
  <c r="JR5" i="28"/>
  <c r="JE8" i="28"/>
  <c r="JQ8" i="28"/>
  <c r="FG11" i="28"/>
  <c r="JG11" i="28"/>
  <c r="JS11" i="28"/>
  <c r="EY14" i="28"/>
  <c r="FK14" i="28"/>
  <c r="IY14" i="28"/>
  <c r="JK14" i="28"/>
  <c r="EZ17" i="28"/>
  <c r="FL17" i="28"/>
  <c r="Z16" i="28"/>
  <c r="Z17" i="28" s="1"/>
  <c r="AY19" i="28"/>
  <c r="AY20" i="28" s="1"/>
  <c r="FE23" i="28"/>
  <c r="FQ23" i="28"/>
  <c r="JE23" i="28"/>
  <c r="JQ23" i="28"/>
  <c r="EZ26" i="28"/>
  <c r="FL26" i="28"/>
  <c r="FD29" i="28"/>
  <c r="FP29" i="28"/>
  <c r="G29" i="28"/>
  <c r="EW32" i="28"/>
  <c r="FI32" i="28"/>
  <c r="JI32" i="28"/>
  <c r="JI5" i="28"/>
  <c r="JH8" i="28"/>
  <c r="JT8" i="28"/>
  <c r="IX11" i="28"/>
  <c r="JJ11" i="28"/>
  <c r="JB14" i="28"/>
  <c r="JN14" i="28"/>
  <c r="JC17" i="28"/>
  <c r="JO17" i="28"/>
  <c r="EY20" i="28"/>
  <c r="FK20" i="28"/>
  <c r="JB20" i="28"/>
  <c r="JN20" i="28"/>
  <c r="JH23" i="28"/>
  <c r="JT23" i="28"/>
  <c r="JC26" i="28"/>
  <c r="JO26" i="28"/>
  <c r="JG29" i="28"/>
  <c r="JS29" i="28"/>
  <c r="IZ32" i="28"/>
  <c r="JL32" i="28"/>
  <c r="BX25" i="28"/>
  <c r="BX26" i="28" s="1"/>
  <c r="FF14" i="28"/>
  <c r="EZ23" i="28"/>
  <c r="FL23" i="28"/>
  <c r="BX22" i="28"/>
  <c r="BX23" i="28" s="1"/>
  <c r="AY25" i="28"/>
  <c r="AY26" i="28" s="1"/>
  <c r="EY29" i="28"/>
  <c r="FK29" i="28"/>
  <c r="FD32" i="28"/>
  <c r="FP32" i="28"/>
  <c r="FM5" i="28"/>
  <c r="FA8" i="28"/>
  <c r="FM8" i="28"/>
  <c r="JA8" i="28"/>
  <c r="JM8" i="28"/>
  <c r="FC11" i="28"/>
  <c r="FO11" i="28"/>
  <c r="JC11" i="28"/>
  <c r="JO11" i="28"/>
  <c r="JG14" i="28"/>
  <c r="JS14" i="28"/>
  <c r="FH17" i="28"/>
  <c r="JH17" i="28"/>
  <c r="JT17" i="28"/>
  <c r="JG20" i="28"/>
  <c r="JS20" i="28"/>
  <c r="FA23" i="28"/>
  <c r="FM23" i="28"/>
  <c r="JA23" i="28"/>
  <c r="JM23" i="28"/>
  <c r="AY22" i="28"/>
  <c r="AY23" i="28" s="1"/>
  <c r="JH26" i="28"/>
  <c r="JT26" i="28"/>
  <c r="Z25" i="28"/>
  <c r="Z26" i="28" s="1"/>
  <c r="EZ29" i="28"/>
  <c r="FL29" i="28"/>
  <c r="BX28" i="28"/>
  <c r="BX29" i="28" s="1"/>
  <c r="FE32" i="28"/>
  <c r="FQ32" i="28"/>
  <c r="JE32" i="28"/>
  <c r="JQ32" i="28"/>
  <c r="FA5" i="28"/>
  <c r="FC5" i="28"/>
  <c r="FO5" i="28"/>
  <c r="JC5" i="28"/>
  <c r="JO5" i="28"/>
  <c r="FD11" i="28"/>
  <c r="FP11" i="28"/>
  <c r="FH14" i="28"/>
  <c r="JH14" i="28"/>
  <c r="JT14" i="28"/>
  <c r="EW17" i="28"/>
  <c r="FI17" i="28"/>
  <c r="JI17" i="28"/>
  <c r="FE20" i="28"/>
  <c r="FQ20" i="28"/>
  <c r="JH20" i="28"/>
  <c r="JT20" i="28"/>
  <c r="FB23" i="28"/>
  <c r="FN23" i="28"/>
  <c r="JB23" i="28"/>
  <c r="JN23" i="28"/>
  <c r="Z22" i="28"/>
  <c r="Z23" i="28" s="1"/>
  <c r="JI26" i="28"/>
  <c r="FA29" i="28"/>
  <c r="FM29" i="28"/>
  <c r="JA29" i="28"/>
  <c r="JM29" i="28"/>
  <c r="AY28" i="28"/>
  <c r="AY29" i="28" s="1"/>
  <c r="JF32" i="28"/>
  <c r="JR32" i="28"/>
  <c r="IX38" i="28"/>
  <c r="EV8" i="28"/>
  <c r="EV11" i="28"/>
  <c r="EV5" i="28"/>
  <c r="FU33" i="28"/>
  <c r="GU5" i="28"/>
  <c r="EY17" i="28"/>
  <c r="FK17" i="28"/>
  <c r="BC20" i="28"/>
  <c r="JX30" i="28"/>
  <c r="Z31" i="28"/>
  <c r="Z32" i="28" s="1"/>
  <c r="AY31" i="28"/>
  <c r="AY32" i="28" s="1"/>
  <c r="Z4" i="28"/>
  <c r="B34" i="28" s="1"/>
  <c r="B35" i="28" s="1"/>
  <c r="AY4" i="28"/>
  <c r="AA34" i="28" s="1"/>
  <c r="AA35" i="28" s="1"/>
  <c r="BX4" i="28"/>
  <c r="AZ34" i="28" s="1"/>
  <c r="AZ35" i="28" s="1"/>
  <c r="Z7" i="28"/>
  <c r="Z8" i="28" s="1"/>
  <c r="AY7" i="28"/>
  <c r="AY8" i="28" s="1"/>
  <c r="BX7" i="28"/>
  <c r="BX8" i="28" s="1"/>
  <c r="Z10" i="28"/>
  <c r="Z11" i="28" s="1"/>
  <c r="AY10" i="28"/>
  <c r="AY11" i="28" s="1"/>
  <c r="BX10" i="28"/>
  <c r="BX11" i="28" s="1"/>
  <c r="Z13" i="28"/>
  <c r="Z14" i="28" s="1"/>
  <c r="AY13" i="28"/>
  <c r="AY14" i="28" s="1"/>
  <c r="BX13" i="28"/>
  <c r="BX14" i="28" s="1"/>
  <c r="AF23" i="28"/>
  <c r="AL26" i="28"/>
  <c r="AF29" i="28"/>
  <c r="AD20" i="28"/>
  <c r="EV14" i="28"/>
  <c r="FE17" i="28"/>
  <c r="FQ17" i="28"/>
  <c r="JD32" i="28"/>
  <c r="JP32" i="28"/>
  <c r="FT20" i="28"/>
  <c r="Z19" i="28"/>
  <c r="Z20" i="28" s="1"/>
  <c r="BE23" i="28"/>
  <c r="FG26" i="28"/>
  <c r="BK26" i="28"/>
  <c r="BE29" i="28"/>
  <c r="EV17" i="28"/>
  <c r="AD17" i="28"/>
  <c r="BX16" i="28"/>
  <c r="BX17" i="28" s="1"/>
  <c r="FT30" i="28"/>
  <c r="FT32" i="28" s="1"/>
  <c r="JX31" i="28"/>
  <c r="BX31" i="28"/>
  <c r="BX32" i="28" s="1"/>
  <c r="EV32" i="28"/>
  <c r="JX14" i="28" l="1"/>
  <c r="FT17" i="28"/>
  <c r="JX26" i="28"/>
  <c r="FT23" i="28"/>
  <c r="FT26" i="28"/>
  <c r="FT14" i="28"/>
  <c r="JX32" i="28"/>
  <c r="JX11" i="28"/>
  <c r="JX29" i="28"/>
  <c r="FT11" i="28"/>
  <c r="JX17" i="28"/>
  <c r="BX5" i="28"/>
  <c r="Z5" i="28"/>
  <c r="FT8" i="28"/>
  <c r="JX23" i="28"/>
  <c r="JX20" i="28"/>
  <c r="JX8" i="28"/>
  <c r="AY5" i="28"/>
  <c r="IX33" i="28"/>
  <c r="IX35" i="28" s="1"/>
  <c r="JX5" i="28"/>
  <c r="EV33" i="28"/>
  <c r="EV35" i="28" s="1"/>
  <c r="FT5" i="28"/>
  <c r="BK6" i="7" l="1"/>
  <c r="BK5" i="7"/>
  <c r="BK4" i="7"/>
  <c r="N8" i="27"/>
  <c r="J8" i="27"/>
  <c r="F8" i="27"/>
  <c r="B8" i="27"/>
  <c r="DJ72" i="12" l="1"/>
  <c r="BA72" i="12"/>
  <c r="R49" i="17" s="1"/>
  <c r="AP72" i="12"/>
  <c r="AO72" i="12"/>
  <c r="C72" i="12"/>
  <c r="DJ71" i="12"/>
  <c r="BA71" i="12"/>
  <c r="R48" i="17" s="1"/>
  <c r="AP71" i="12"/>
  <c r="AO71" i="12"/>
  <c r="C71" i="12"/>
  <c r="DJ70" i="12"/>
  <c r="BA70" i="12"/>
  <c r="R47" i="17" s="1"/>
  <c r="AP70" i="12"/>
  <c r="AO70" i="12"/>
  <c r="J47" i="17" s="1"/>
  <c r="C70" i="12"/>
  <c r="DJ69" i="12"/>
  <c r="BA69" i="12"/>
  <c r="R46" i="17" s="1"/>
  <c r="AP69" i="12"/>
  <c r="AO69" i="12"/>
  <c r="J46" i="17" s="1"/>
  <c r="C69" i="12"/>
  <c r="DJ68" i="12"/>
  <c r="BA68" i="12"/>
  <c r="R45" i="17" s="1"/>
  <c r="AP68" i="12"/>
  <c r="AO68" i="12"/>
  <c r="J45" i="17" s="1"/>
  <c r="C68" i="12"/>
  <c r="DJ67" i="12"/>
  <c r="BA67" i="12"/>
  <c r="R44" i="17" s="1"/>
  <c r="AP67" i="12"/>
  <c r="AO67" i="12"/>
  <c r="J44" i="17" s="1"/>
  <c r="C67" i="12"/>
  <c r="DJ66" i="12"/>
  <c r="BA66" i="12"/>
  <c r="R43" i="17" s="1"/>
  <c r="AP66" i="12"/>
  <c r="AO66" i="12"/>
  <c r="J43" i="17" s="1"/>
  <c r="C66" i="12"/>
  <c r="DJ65" i="12"/>
  <c r="BA65" i="12"/>
  <c r="R42" i="17" s="1"/>
  <c r="AP65" i="12"/>
  <c r="AO65" i="12"/>
  <c r="J42" i="17" s="1"/>
  <c r="C65" i="12"/>
  <c r="DJ64" i="12"/>
  <c r="BA64" i="12"/>
  <c r="R41" i="17" s="1"/>
  <c r="AP64" i="12"/>
  <c r="AO64" i="12"/>
  <c r="J41" i="17" s="1"/>
  <c r="C64" i="12"/>
  <c r="DJ63" i="12"/>
  <c r="BA63" i="12"/>
  <c r="R40" i="17" s="1"/>
  <c r="AP63" i="12"/>
  <c r="AO63" i="12"/>
  <c r="J40" i="17" s="1"/>
  <c r="C63" i="12"/>
  <c r="DJ62" i="12"/>
  <c r="BA62" i="12"/>
  <c r="R39" i="17" s="1"/>
  <c r="AP62" i="12"/>
  <c r="AO62" i="12"/>
  <c r="J39" i="17" s="1"/>
  <c r="C62" i="12"/>
  <c r="DJ61" i="12"/>
  <c r="BA61" i="12"/>
  <c r="R38" i="17" s="1"/>
  <c r="AP61" i="12"/>
  <c r="AO61" i="12"/>
  <c r="J38" i="17" s="1"/>
  <c r="C61" i="12"/>
  <c r="DJ60" i="12"/>
  <c r="BA60" i="12"/>
  <c r="R37" i="17" s="1"/>
  <c r="AP60" i="12"/>
  <c r="AO60" i="12"/>
  <c r="J37" i="17" s="1"/>
  <c r="C60" i="12"/>
  <c r="DJ59" i="12"/>
  <c r="BA59" i="12"/>
  <c r="R36" i="17" s="1"/>
  <c r="AP59" i="12"/>
  <c r="AO59" i="12"/>
  <c r="J36" i="17" s="1"/>
  <c r="C59" i="12"/>
  <c r="DJ58" i="12"/>
  <c r="BA58" i="12"/>
  <c r="R35" i="17" s="1"/>
  <c r="AP58" i="12"/>
  <c r="AO58" i="12"/>
  <c r="J35" i="17" s="1"/>
  <c r="C58" i="12"/>
  <c r="DJ57" i="12"/>
  <c r="BA57" i="12"/>
  <c r="R34" i="17" s="1"/>
  <c r="AP57" i="12"/>
  <c r="AO57" i="12"/>
  <c r="J34" i="17" s="1"/>
  <c r="C57" i="12"/>
  <c r="DJ56" i="12"/>
  <c r="BA56" i="12"/>
  <c r="R33" i="17" s="1"/>
  <c r="AP56" i="12"/>
  <c r="AO56" i="12"/>
  <c r="J33" i="17" s="1"/>
  <c r="C56" i="12"/>
  <c r="DJ55" i="12"/>
  <c r="BA55" i="12"/>
  <c r="R32" i="17" s="1"/>
  <c r="AP55" i="12"/>
  <c r="AO55" i="12"/>
  <c r="J32" i="17" s="1"/>
  <c r="C55" i="12"/>
  <c r="DJ54" i="12"/>
  <c r="BA54" i="12"/>
  <c r="R31" i="17" s="1"/>
  <c r="AP54" i="12"/>
  <c r="AO54" i="12"/>
  <c r="J31" i="17" s="1"/>
  <c r="C54" i="12"/>
  <c r="DJ53" i="12"/>
  <c r="BA53" i="12"/>
  <c r="R30" i="17" s="1"/>
  <c r="AP53" i="12"/>
  <c r="AO53" i="12"/>
  <c r="J30" i="17" s="1"/>
  <c r="C53" i="12"/>
  <c r="DJ52" i="12"/>
  <c r="BA52" i="12"/>
  <c r="R29" i="17" s="1"/>
  <c r="AP52" i="12"/>
  <c r="AO52" i="12"/>
  <c r="J29" i="17" s="1"/>
  <c r="C52" i="12"/>
  <c r="DJ51" i="12"/>
  <c r="BA51" i="12"/>
  <c r="R28" i="17" s="1"/>
  <c r="AP51" i="12"/>
  <c r="AO51" i="12"/>
  <c r="J28" i="17" s="1"/>
  <c r="C51" i="12"/>
  <c r="DJ50" i="12"/>
  <c r="BA50" i="12"/>
  <c r="R27" i="17" s="1"/>
  <c r="AP50" i="12"/>
  <c r="AO50" i="12"/>
  <c r="J27" i="17" s="1"/>
  <c r="C50" i="12"/>
  <c r="DJ49" i="12"/>
  <c r="BA49" i="12"/>
  <c r="R26" i="17" s="1"/>
  <c r="AP49" i="12"/>
  <c r="AO49" i="12"/>
  <c r="J26" i="17" s="1"/>
  <c r="C49" i="12"/>
  <c r="DJ48" i="12"/>
  <c r="BA48" i="12"/>
  <c r="R25" i="17" s="1"/>
  <c r="AP48" i="12"/>
  <c r="AO48" i="12"/>
  <c r="J25" i="17" s="1"/>
  <c r="C48" i="12"/>
  <c r="DJ47" i="12"/>
  <c r="BA47" i="12"/>
  <c r="R24" i="17" s="1"/>
  <c r="AP47" i="12"/>
  <c r="AO47" i="12"/>
  <c r="J24" i="17" s="1"/>
  <c r="C47" i="12"/>
  <c r="DJ46" i="12"/>
  <c r="BA46" i="12"/>
  <c r="R23" i="17" s="1"/>
  <c r="AP46" i="12"/>
  <c r="AO46" i="12"/>
  <c r="J23" i="17" s="1"/>
  <c r="C46" i="12"/>
  <c r="DJ45" i="12"/>
  <c r="BA45" i="12"/>
  <c r="R22" i="17" s="1"/>
  <c r="AP45" i="12"/>
  <c r="AO45" i="12"/>
  <c r="J22" i="17" s="1"/>
  <c r="C45" i="12"/>
  <c r="DJ44" i="12"/>
  <c r="BA44" i="12"/>
  <c r="R21" i="17" s="1"/>
  <c r="AP44" i="12"/>
  <c r="AO44" i="12"/>
  <c r="J21" i="17" s="1"/>
  <c r="C44" i="12"/>
  <c r="DJ43" i="12"/>
  <c r="BA43" i="12"/>
  <c r="R20" i="17" s="1"/>
  <c r="AP43" i="12"/>
  <c r="AO43" i="12"/>
  <c r="J20" i="17" s="1"/>
  <c r="C43" i="12"/>
  <c r="DJ42" i="12"/>
  <c r="BA42" i="12"/>
  <c r="R19" i="17" s="1"/>
  <c r="AP42" i="12"/>
  <c r="AO42" i="12"/>
  <c r="J19" i="17" s="1"/>
  <c r="C42" i="12"/>
  <c r="DJ41" i="12"/>
  <c r="BA41" i="12"/>
  <c r="R18" i="17" s="1"/>
  <c r="AP41" i="12"/>
  <c r="AO41" i="12"/>
  <c r="J18" i="17" s="1"/>
  <c r="C41" i="12"/>
  <c r="DJ40" i="12"/>
  <c r="BA40" i="12"/>
  <c r="R17" i="17" s="1"/>
  <c r="AP40" i="12"/>
  <c r="AO40" i="12"/>
  <c r="J17" i="17" s="1"/>
  <c r="C40" i="12"/>
  <c r="DJ39" i="12"/>
  <c r="BA39" i="12"/>
  <c r="R16" i="17" s="1"/>
  <c r="AP39" i="12"/>
  <c r="AO39" i="12"/>
  <c r="J16" i="17" s="1"/>
  <c r="C39" i="12"/>
  <c r="DJ38" i="12"/>
  <c r="BA38" i="12"/>
  <c r="AP38" i="12"/>
  <c r="AO38" i="12"/>
  <c r="J15" i="17" s="1"/>
  <c r="C38" i="12"/>
  <c r="DJ37" i="12"/>
  <c r="BA37" i="12"/>
  <c r="R14" i="17" s="1"/>
  <c r="AP37" i="12"/>
  <c r="AO37" i="12"/>
  <c r="J14" i="17" s="1"/>
  <c r="L37" i="12"/>
  <c r="C37" i="12"/>
  <c r="DJ36" i="12"/>
  <c r="BA36" i="12"/>
  <c r="R13" i="17" s="1"/>
  <c r="AP36" i="12"/>
  <c r="AO36" i="12"/>
  <c r="L36" i="12"/>
  <c r="C36" i="12"/>
  <c r="BA35" i="12"/>
  <c r="AP35" i="12"/>
  <c r="AO35" i="12"/>
  <c r="Q35" i="12"/>
  <c r="J35" i="12"/>
  <c r="C35" i="12"/>
  <c r="BA34" i="12"/>
  <c r="AP34" i="12"/>
  <c r="AO34" i="12"/>
  <c r="Q34" i="12"/>
  <c r="J34" i="12"/>
  <c r="C34" i="12"/>
  <c r="BA33" i="12"/>
  <c r="AP33" i="12"/>
  <c r="AO33" i="12"/>
  <c r="Q33" i="12"/>
  <c r="J33" i="12"/>
  <c r="C33" i="12"/>
  <c r="BA32" i="12"/>
  <c r="AP32" i="12"/>
  <c r="AO32" i="12"/>
  <c r="Q32" i="12"/>
  <c r="J32" i="12"/>
  <c r="C32" i="12"/>
  <c r="BA31" i="12"/>
  <c r="AP31" i="12"/>
  <c r="AO31" i="12"/>
  <c r="Q31" i="12"/>
  <c r="J31" i="12"/>
  <c r="C31" i="12"/>
  <c r="BA30" i="12"/>
  <c r="AP30" i="12"/>
  <c r="AO30" i="12"/>
  <c r="Q30" i="12"/>
  <c r="J30" i="12"/>
  <c r="C30" i="12"/>
  <c r="BA29" i="12"/>
  <c r="AP29" i="12"/>
  <c r="AO29" i="12"/>
  <c r="Q29" i="12"/>
  <c r="J29" i="12"/>
  <c r="C29" i="12"/>
  <c r="BA28" i="12"/>
  <c r="AP28" i="12"/>
  <c r="AO28" i="12"/>
  <c r="Q28" i="12"/>
  <c r="J28" i="12"/>
  <c r="C28" i="12"/>
  <c r="BA27" i="12"/>
  <c r="AP27" i="12"/>
  <c r="AO27" i="12"/>
  <c r="Q27" i="12"/>
  <c r="J27" i="12"/>
  <c r="C27" i="12"/>
  <c r="BA26" i="12"/>
  <c r="AP26" i="12"/>
  <c r="AO26" i="12"/>
  <c r="Q26" i="12"/>
  <c r="J26" i="12"/>
  <c r="C26" i="12"/>
  <c r="BA25" i="12"/>
  <c r="AP25" i="12"/>
  <c r="AO25" i="12"/>
  <c r="Q25" i="12"/>
  <c r="J25" i="12"/>
  <c r="C25" i="12"/>
  <c r="BA24" i="12"/>
  <c r="AP24" i="12"/>
  <c r="AO24" i="12"/>
  <c r="Q24" i="12"/>
  <c r="J24" i="12"/>
  <c r="C24" i="12"/>
  <c r="BA23" i="12"/>
  <c r="AP23" i="12"/>
  <c r="AO23" i="12"/>
  <c r="Q23" i="12"/>
  <c r="J23" i="12"/>
  <c r="C23" i="12"/>
  <c r="BA22" i="12"/>
  <c r="AP22" i="12"/>
  <c r="AO22" i="12"/>
  <c r="Q22" i="12"/>
  <c r="J22" i="12"/>
  <c r="C22" i="12"/>
  <c r="BA21" i="12"/>
  <c r="AP21" i="12"/>
  <c r="AO21" i="12"/>
  <c r="Q21" i="12"/>
  <c r="J21" i="12"/>
  <c r="C21" i="12"/>
  <c r="BA20" i="12"/>
  <c r="AP20" i="12"/>
  <c r="AO20" i="12"/>
  <c r="Q20" i="12"/>
  <c r="J20" i="12"/>
  <c r="C20" i="12"/>
  <c r="BA19" i="12"/>
  <c r="AP19" i="12"/>
  <c r="AO19" i="12"/>
  <c r="Q19" i="12"/>
  <c r="J19" i="12"/>
  <c r="C19" i="12"/>
  <c r="BA18" i="12"/>
  <c r="AP18" i="12"/>
  <c r="AO18" i="12"/>
  <c r="Q18" i="12"/>
  <c r="J18" i="12"/>
  <c r="C18" i="12"/>
  <c r="BA17" i="12"/>
  <c r="AP17" i="12"/>
  <c r="AO17" i="12"/>
  <c r="Q17" i="12"/>
  <c r="J17" i="12"/>
  <c r="C17" i="12"/>
  <c r="BA16" i="12"/>
  <c r="AP16" i="12"/>
  <c r="AO16" i="12"/>
  <c r="Q16" i="12"/>
  <c r="J16" i="12"/>
  <c r="C16" i="12"/>
  <c r="BA15" i="12"/>
  <c r="AP15" i="12"/>
  <c r="AO15" i="12"/>
  <c r="Q15" i="12"/>
  <c r="J15" i="12"/>
  <c r="C15" i="12"/>
  <c r="BA14" i="12"/>
  <c r="AP14" i="12"/>
  <c r="AO14" i="12"/>
  <c r="Q14" i="12"/>
  <c r="J14" i="12"/>
  <c r="C14" i="12"/>
  <c r="BA13" i="12"/>
  <c r="AP13" i="12"/>
  <c r="AO13" i="12"/>
  <c r="Q13" i="12"/>
  <c r="J13" i="12"/>
  <c r="C13" i="12"/>
  <c r="BA12" i="12"/>
  <c r="AP12" i="12"/>
  <c r="AO12" i="12"/>
  <c r="Q12" i="12"/>
  <c r="J12" i="12"/>
  <c r="E12" i="12"/>
  <c r="C12" i="12"/>
  <c r="DP11" i="12"/>
  <c r="DO11" i="12"/>
  <c r="DN11" i="12"/>
  <c r="DM11" i="12"/>
  <c r="DL11" i="12"/>
  <c r="DK11" i="12"/>
  <c r="DJ11" i="12"/>
  <c r="DI11" i="12"/>
  <c r="DH11" i="12"/>
  <c r="DG11" i="12"/>
  <c r="DF11" i="12"/>
  <c r="DE11" i="12"/>
  <c r="DD11" i="12"/>
  <c r="DC11" i="12"/>
  <c r="DB11" i="12"/>
  <c r="DA11" i="12"/>
  <c r="CZ11" i="12"/>
  <c r="CY11" i="12"/>
  <c r="CX11" i="12"/>
  <c r="CW11" i="12"/>
  <c r="CV11" i="12"/>
  <c r="CU11" i="12"/>
  <c r="CT11" i="12"/>
  <c r="CS11" i="12"/>
  <c r="CR11" i="12"/>
  <c r="CQ11" i="12"/>
  <c r="CP11" i="12"/>
  <c r="CO11" i="12"/>
  <c r="CN11" i="12"/>
  <c r="CM11" i="12"/>
  <c r="CL11" i="12"/>
  <c r="CK11" i="12"/>
  <c r="CJ11" i="12"/>
  <c r="CI11" i="12"/>
  <c r="CH11" i="12"/>
  <c r="CG11" i="12"/>
  <c r="CF11" i="12"/>
  <c r="CE11" i="12"/>
  <c r="CD11" i="12"/>
  <c r="CC11" i="12"/>
  <c r="CB11" i="12"/>
  <c r="CA11" i="12"/>
  <c r="BZ11" i="12"/>
  <c r="BY11" i="12"/>
  <c r="BX11" i="12"/>
  <c r="BW11" i="12"/>
  <c r="BV11" i="12"/>
  <c r="BU11" i="12"/>
  <c r="BT11" i="12"/>
  <c r="BS11" i="12"/>
  <c r="BR11" i="12"/>
  <c r="BQ11" i="12"/>
  <c r="BP11" i="12"/>
  <c r="BO11" i="12"/>
  <c r="BN11" i="12"/>
  <c r="BM11" i="12"/>
  <c r="BL11" i="12"/>
  <c r="BK11" i="12"/>
  <c r="BJ11" i="12"/>
  <c r="BI11" i="12"/>
  <c r="BH11" i="12"/>
  <c r="BG11" i="12"/>
  <c r="BF11" i="12"/>
  <c r="BE11" i="12"/>
  <c r="BD11" i="12"/>
  <c r="BC11" i="12"/>
  <c r="BB11" i="12"/>
  <c r="BA11" i="12"/>
  <c r="AZ11" i="12"/>
  <c r="AY11" i="12"/>
  <c r="AX11" i="12"/>
  <c r="AW11" i="12"/>
  <c r="AV11" i="12"/>
  <c r="AU11" i="12"/>
  <c r="AT11" i="12"/>
  <c r="AS11" i="12"/>
  <c r="AR11" i="12"/>
  <c r="AQ11" i="12"/>
  <c r="AP11" i="12"/>
  <c r="AO11" i="12"/>
  <c r="AN11" i="12"/>
  <c r="AM11" i="12"/>
  <c r="AL11" i="12"/>
  <c r="AK11" i="12"/>
  <c r="AJ11" i="12"/>
  <c r="AI11" i="12"/>
  <c r="AH11" i="12"/>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DP10" i="12"/>
  <c r="DO10" i="12"/>
  <c r="DN10" i="12"/>
  <c r="DM10" i="12"/>
  <c r="DL10" i="12"/>
  <c r="DK10" i="12"/>
  <c r="DJ10" i="12"/>
  <c r="DI10" i="12"/>
  <c r="DH10" i="12"/>
  <c r="DG10" i="12"/>
  <c r="DF10" i="12"/>
  <c r="DE10" i="12"/>
  <c r="DD10" i="12"/>
  <c r="DC10" i="12"/>
  <c r="DB10" i="12"/>
  <c r="DA10" i="12"/>
  <c r="CZ10" i="12"/>
  <c r="CY10" i="12"/>
  <c r="CX10" i="12"/>
  <c r="CW10" i="12"/>
  <c r="CV10" i="12"/>
  <c r="CU10" i="12"/>
  <c r="CT10" i="12"/>
  <c r="CS10" i="12"/>
  <c r="CR10" i="12"/>
  <c r="CQ10" i="12"/>
  <c r="CP10" i="12"/>
  <c r="CO10" i="12"/>
  <c r="CN10" i="12"/>
  <c r="CM10" i="12"/>
  <c r="CL10" i="12"/>
  <c r="CK10" i="12"/>
  <c r="CJ10" i="12"/>
  <c r="CI10" i="12"/>
  <c r="CH10" i="12"/>
  <c r="CG10" i="12"/>
  <c r="CF10" i="12"/>
  <c r="CE10" i="12"/>
  <c r="CD10" i="12"/>
  <c r="CC10" i="12"/>
  <c r="CB10" i="12"/>
  <c r="CA10" i="12"/>
  <c r="BZ10" i="12"/>
  <c r="BY10" i="12"/>
  <c r="BX10" i="12"/>
  <c r="BW10" i="12"/>
  <c r="BV10" i="12"/>
  <c r="BU10" i="12"/>
  <c r="BT10" i="12"/>
  <c r="BS10" i="12"/>
  <c r="BR10" i="12"/>
  <c r="BQ10" i="12"/>
  <c r="BP10" i="12"/>
  <c r="BO10"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AI10" i="12"/>
  <c r="AH10"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A8" i="12"/>
  <c r="F7" i="12"/>
  <c r="E7" i="12"/>
  <c r="C7" i="12"/>
  <c r="B7" i="12"/>
  <c r="A7" i="12"/>
  <c r="E6" i="12"/>
  <c r="D6" i="12"/>
  <c r="C6" i="12"/>
  <c r="A6" i="12"/>
  <c r="E5" i="12"/>
  <c r="C5" i="12"/>
  <c r="A5" i="12"/>
  <c r="E4" i="12"/>
  <c r="C4" i="12"/>
  <c r="B4" i="12"/>
  <c r="A4" i="12"/>
  <c r="E3" i="12"/>
  <c r="C3" i="12"/>
  <c r="B3" i="12"/>
  <c r="A3" i="12"/>
  <c r="E2" i="12"/>
  <c r="D2" i="12"/>
  <c r="C2" i="12"/>
  <c r="A2" i="12"/>
  <c r="DJ72" i="13"/>
  <c r="BA72" i="13"/>
  <c r="R49" i="18" s="1"/>
  <c r="AP72" i="13"/>
  <c r="AO72" i="13"/>
  <c r="C72" i="13"/>
  <c r="DJ71" i="13"/>
  <c r="BA71" i="13"/>
  <c r="R48" i="18" s="1"/>
  <c r="AP71" i="13"/>
  <c r="AO71" i="13"/>
  <c r="C71" i="13"/>
  <c r="DJ70" i="13"/>
  <c r="BA70" i="13"/>
  <c r="R47" i="18" s="1"/>
  <c r="AP70" i="13"/>
  <c r="AO70" i="13"/>
  <c r="J47" i="18" s="1"/>
  <c r="C70" i="13"/>
  <c r="DJ69" i="13"/>
  <c r="BA69" i="13"/>
  <c r="R46" i="18" s="1"/>
  <c r="AP69" i="13"/>
  <c r="AO69" i="13"/>
  <c r="J46" i="18" s="1"/>
  <c r="C69" i="13"/>
  <c r="DJ68" i="13"/>
  <c r="BA68" i="13"/>
  <c r="R45" i="18" s="1"/>
  <c r="AP68" i="13"/>
  <c r="AO68" i="13"/>
  <c r="J45" i="18" s="1"/>
  <c r="C68" i="13"/>
  <c r="DJ67" i="13"/>
  <c r="BA67" i="13"/>
  <c r="R44" i="18" s="1"/>
  <c r="AP67" i="13"/>
  <c r="AO67" i="13"/>
  <c r="J44" i="18" s="1"/>
  <c r="C67" i="13"/>
  <c r="DJ66" i="13"/>
  <c r="BA66" i="13"/>
  <c r="R43" i="18" s="1"/>
  <c r="AP66" i="13"/>
  <c r="AO66" i="13"/>
  <c r="J43" i="18" s="1"/>
  <c r="C66" i="13"/>
  <c r="DJ65" i="13"/>
  <c r="BA65" i="13"/>
  <c r="R42" i="18" s="1"/>
  <c r="AP65" i="13"/>
  <c r="AO65" i="13"/>
  <c r="J42" i="18" s="1"/>
  <c r="C65" i="13"/>
  <c r="DJ64" i="13"/>
  <c r="BA64" i="13"/>
  <c r="R41" i="18" s="1"/>
  <c r="AP64" i="13"/>
  <c r="AO64" i="13"/>
  <c r="J41" i="18" s="1"/>
  <c r="C64" i="13"/>
  <c r="DJ63" i="13"/>
  <c r="BA63" i="13"/>
  <c r="R40" i="18" s="1"/>
  <c r="AP63" i="13"/>
  <c r="AO63" i="13"/>
  <c r="J40" i="18" s="1"/>
  <c r="C63" i="13"/>
  <c r="DJ62" i="13"/>
  <c r="BA62" i="13"/>
  <c r="R39" i="18" s="1"/>
  <c r="AP62" i="13"/>
  <c r="AO62" i="13"/>
  <c r="J39" i="18" s="1"/>
  <c r="C62" i="13"/>
  <c r="DJ61" i="13"/>
  <c r="BA61" i="13"/>
  <c r="R38" i="18" s="1"/>
  <c r="AP61" i="13"/>
  <c r="AO61" i="13"/>
  <c r="J38" i="18" s="1"/>
  <c r="C61" i="13"/>
  <c r="DJ60" i="13"/>
  <c r="BA60" i="13"/>
  <c r="R37" i="18" s="1"/>
  <c r="AP60" i="13"/>
  <c r="AO60" i="13"/>
  <c r="J37" i="18" s="1"/>
  <c r="C60" i="13"/>
  <c r="DJ59" i="13"/>
  <c r="BA59" i="13"/>
  <c r="R36" i="18" s="1"/>
  <c r="AP59" i="13"/>
  <c r="AO59" i="13"/>
  <c r="J36" i="18" s="1"/>
  <c r="C59" i="13"/>
  <c r="DJ58" i="13"/>
  <c r="BA58" i="13"/>
  <c r="R35" i="18" s="1"/>
  <c r="AP58" i="13"/>
  <c r="AO58" i="13"/>
  <c r="J35" i="18" s="1"/>
  <c r="C58" i="13"/>
  <c r="DJ57" i="13"/>
  <c r="BA57" i="13"/>
  <c r="R34" i="18" s="1"/>
  <c r="AP57" i="13"/>
  <c r="AO57" i="13"/>
  <c r="J34" i="18" s="1"/>
  <c r="C57" i="13"/>
  <c r="DJ56" i="13"/>
  <c r="BA56" i="13"/>
  <c r="R33" i="18" s="1"/>
  <c r="AP56" i="13"/>
  <c r="AO56" i="13"/>
  <c r="J33" i="18" s="1"/>
  <c r="C56" i="13"/>
  <c r="DJ55" i="13"/>
  <c r="BA55" i="13"/>
  <c r="R32" i="18" s="1"/>
  <c r="AP55" i="13"/>
  <c r="AO55" i="13"/>
  <c r="J32" i="18" s="1"/>
  <c r="C55" i="13"/>
  <c r="DJ54" i="13"/>
  <c r="BA54" i="13"/>
  <c r="R31" i="18" s="1"/>
  <c r="AP54" i="13"/>
  <c r="AO54" i="13"/>
  <c r="J31" i="18" s="1"/>
  <c r="C54" i="13"/>
  <c r="DJ53" i="13"/>
  <c r="BA53" i="13"/>
  <c r="R30" i="18" s="1"/>
  <c r="AP53" i="13"/>
  <c r="AO53" i="13"/>
  <c r="J30" i="18" s="1"/>
  <c r="C53" i="13"/>
  <c r="DJ52" i="13"/>
  <c r="BA52" i="13"/>
  <c r="R29" i="18" s="1"/>
  <c r="AP52" i="13"/>
  <c r="AO52" i="13"/>
  <c r="J29" i="18" s="1"/>
  <c r="C52" i="13"/>
  <c r="DJ51" i="13"/>
  <c r="BA51" i="13"/>
  <c r="R28" i="18" s="1"/>
  <c r="AP51" i="13"/>
  <c r="AO51" i="13"/>
  <c r="J28" i="18" s="1"/>
  <c r="C51" i="13"/>
  <c r="DJ50" i="13"/>
  <c r="BA50" i="13"/>
  <c r="R27" i="18" s="1"/>
  <c r="AP50" i="13"/>
  <c r="AO50" i="13"/>
  <c r="J27" i="18" s="1"/>
  <c r="C50" i="13"/>
  <c r="DJ49" i="13"/>
  <c r="BA49" i="13"/>
  <c r="R26" i="18" s="1"/>
  <c r="AP49" i="13"/>
  <c r="AO49" i="13"/>
  <c r="J26" i="18" s="1"/>
  <c r="C49" i="13"/>
  <c r="DJ48" i="13"/>
  <c r="BA48" i="13"/>
  <c r="R25" i="18" s="1"/>
  <c r="AP48" i="13"/>
  <c r="AO48" i="13"/>
  <c r="J25" i="18" s="1"/>
  <c r="C48" i="13"/>
  <c r="DJ47" i="13"/>
  <c r="BA47" i="13"/>
  <c r="R24" i="18" s="1"/>
  <c r="AP47" i="13"/>
  <c r="AO47" i="13"/>
  <c r="J24" i="18" s="1"/>
  <c r="C47" i="13"/>
  <c r="DJ46" i="13"/>
  <c r="BA46" i="13"/>
  <c r="R23" i="18" s="1"/>
  <c r="AP46" i="13"/>
  <c r="AO46" i="13"/>
  <c r="J23" i="18" s="1"/>
  <c r="C46" i="13"/>
  <c r="DJ45" i="13"/>
  <c r="BA45" i="13"/>
  <c r="R22" i="18" s="1"/>
  <c r="AP45" i="13"/>
  <c r="AO45" i="13"/>
  <c r="J22" i="18" s="1"/>
  <c r="C45" i="13"/>
  <c r="DJ44" i="13"/>
  <c r="BA44" i="13"/>
  <c r="R21" i="18" s="1"/>
  <c r="AP44" i="13"/>
  <c r="AO44" i="13"/>
  <c r="J21" i="18" s="1"/>
  <c r="C44" i="13"/>
  <c r="DJ43" i="13"/>
  <c r="BA43" i="13"/>
  <c r="R20" i="18" s="1"/>
  <c r="AP43" i="13"/>
  <c r="AO43" i="13"/>
  <c r="J20" i="18" s="1"/>
  <c r="C43" i="13"/>
  <c r="DJ42" i="13"/>
  <c r="BA42" i="13"/>
  <c r="R19" i="18" s="1"/>
  <c r="AP42" i="13"/>
  <c r="AO42" i="13"/>
  <c r="J19" i="18" s="1"/>
  <c r="C42" i="13"/>
  <c r="DJ41" i="13"/>
  <c r="BA41" i="13"/>
  <c r="R18" i="18" s="1"/>
  <c r="AP41" i="13"/>
  <c r="AO41" i="13"/>
  <c r="J18" i="18" s="1"/>
  <c r="C41" i="13"/>
  <c r="DJ40" i="13"/>
  <c r="BA40" i="13"/>
  <c r="R17" i="18" s="1"/>
  <c r="AP40" i="13"/>
  <c r="AO40" i="13"/>
  <c r="J17" i="18" s="1"/>
  <c r="C40" i="13"/>
  <c r="DJ39" i="13"/>
  <c r="BA39" i="13"/>
  <c r="R16" i="18" s="1"/>
  <c r="AP39" i="13"/>
  <c r="AO39" i="13"/>
  <c r="J16" i="18" s="1"/>
  <c r="C39" i="13"/>
  <c r="DJ38" i="13"/>
  <c r="BA38" i="13"/>
  <c r="R15" i="18" s="1"/>
  <c r="AP38" i="13"/>
  <c r="AO38" i="13"/>
  <c r="J15" i="18" s="1"/>
  <c r="C38" i="13"/>
  <c r="DJ37" i="13"/>
  <c r="BA37" i="13"/>
  <c r="R14" i="18" s="1"/>
  <c r="AP37" i="13"/>
  <c r="AO37" i="13"/>
  <c r="J14" i="18" s="1"/>
  <c r="C37" i="13"/>
  <c r="DJ36" i="13"/>
  <c r="BA36" i="13"/>
  <c r="R13" i="18" s="1"/>
  <c r="AP36" i="13"/>
  <c r="AO36" i="13"/>
  <c r="J13" i="18" s="1"/>
  <c r="C36" i="13"/>
  <c r="BA35" i="13"/>
  <c r="AP35" i="13"/>
  <c r="AO35" i="13"/>
  <c r="Q35" i="13"/>
  <c r="J35" i="13"/>
  <c r="C35" i="13"/>
  <c r="BA34" i="13"/>
  <c r="AP34" i="13"/>
  <c r="AO34" i="13"/>
  <c r="Q34" i="13"/>
  <c r="J34" i="13"/>
  <c r="C34" i="13"/>
  <c r="BA33" i="13"/>
  <c r="AP33" i="13"/>
  <c r="AO33" i="13"/>
  <c r="Q33" i="13"/>
  <c r="J33" i="13"/>
  <c r="C33" i="13"/>
  <c r="BA32" i="13"/>
  <c r="AP32" i="13"/>
  <c r="AO32" i="13"/>
  <c r="Q32" i="13"/>
  <c r="J32" i="13"/>
  <c r="C32" i="13"/>
  <c r="BA31" i="13"/>
  <c r="AP31" i="13"/>
  <c r="AO31" i="13"/>
  <c r="Q31" i="13"/>
  <c r="J31" i="13"/>
  <c r="C31" i="13"/>
  <c r="BA30" i="13"/>
  <c r="AP30" i="13"/>
  <c r="AO30" i="13"/>
  <c r="Q30" i="13"/>
  <c r="J30" i="13"/>
  <c r="C30" i="13"/>
  <c r="BA29" i="13"/>
  <c r="AP29" i="13"/>
  <c r="AO29" i="13"/>
  <c r="Q29" i="13"/>
  <c r="J29" i="13"/>
  <c r="C29" i="13"/>
  <c r="BA28" i="13"/>
  <c r="AP28" i="13"/>
  <c r="AO28" i="13"/>
  <c r="Q28" i="13"/>
  <c r="J28" i="13"/>
  <c r="C28" i="13"/>
  <c r="BA27" i="13"/>
  <c r="AP27" i="13"/>
  <c r="AO27" i="13"/>
  <c r="Q27" i="13"/>
  <c r="J27" i="13"/>
  <c r="C27" i="13"/>
  <c r="BA26" i="13"/>
  <c r="AP26" i="13"/>
  <c r="AO26" i="13"/>
  <c r="Q26" i="13"/>
  <c r="J26" i="13"/>
  <c r="C26" i="13"/>
  <c r="BA25" i="13"/>
  <c r="AP25" i="13"/>
  <c r="AO25" i="13"/>
  <c r="Q25" i="13"/>
  <c r="J25" i="13"/>
  <c r="C25" i="13"/>
  <c r="BA24" i="13"/>
  <c r="AP24" i="13"/>
  <c r="AO24" i="13"/>
  <c r="Q24" i="13"/>
  <c r="J24" i="13"/>
  <c r="C24" i="13"/>
  <c r="BA23" i="13"/>
  <c r="AP23" i="13"/>
  <c r="AO23" i="13"/>
  <c r="Q23" i="13"/>
  <c r="J23" i="13"/>
  <c r="C23" i="13"/>
  <c r="BA22" i="13"/>
  <c r="AP22" i="13"/>
  <c r="AO22" i="13"/>
  <c r="Q22" i="13"/>
  <c r="J22" i="13"/>
  <c r="C22" i="13"/>
  <c r="BA21" i="13"/>
  <c r="AP21" i="13"/>
  <c r="AO21" i="13"/>
  <c r="Q21" i="13"/>
  <c r="J21" i="13"/>
  <c r="C21" i="13"/>
  <c r="BA20" i="13"/>
  <c r="AP20" i="13"/>
  <c r="AO20" i="13"/>
  <c r="Q20" i="13"/>
  <c r="J20" i="13"/>
  <c r="C20" i="13"/>
  <c r="BA19" i="13"/>
  <c r="AP19" i="13"/>
  <c r="AO19" i="13"/>
  <c r="Q19" i="13"/>
  <c r="J19" i="13"/>
  <c r="C19" i="13"/>
  <c r="BA18" i="13"/>
  <c r="AP18" i="13"/>
  <c r="AO18" i="13"/>
  <c r="Q18" i="13"/>
  <c r="J18" i="13"/>
  <c r="C18" i="13"/>
  <c r="BA17" i="13"/>
  <c r="AP17" i="13"/>
  <c r="AO17" i="13"/>
  <c r="Q17" i="13"/>
  <c r="J17" i="13"/>
  <c r="C17" i="13"/>
  <c r="BA16" i="13"/>
  <c r="AP16" i="13"/>
  <c r="AO16" i="13"/>
  <c r="Q16" i="13"/>
  <c r="J16" i="13"/>
  <c r="C16" i="13"/>
  <c r="BA15" i="13"/>
  <c r="AP15" i="13"/>
  <c r="AO15" i="13"/>
  <c r="Q15" i="13"/>
  <c r="J15" i="13"/>
  <c r="C15" i="13"/>
  <c r="BA14" i="13"/>
  <c r="AP14" i="13"/>
  <c r="AO14" i="13"/>
  <c r="Q14" i="13"/>
  <c r="J14" i="13"/>
  <c r="C14" i="13"/>
  <c r="BA13" i="13"/>
  <c r="AP13" i="13"/>
  <c r="AO13" i="13"/>
  <c r="Q13" i="13"/>
  <c r="J13" i="13"/>
  <c r="C13" i="13"/>
  <c r="BA12" i="13"/>
  <c r="AP12" i="13"/>
  <c r="AO12" i="13"/>
  <c r="Q12" i="13"/>
  <c r="J12" i="13"/>
  <c r="E12" i="13"/>
  <c r="C12" i="13"/>
  <c r="DP11" i="13"/>
  <c r="DO11" i="13"/>
  <c r="DN11" i="13"/>
  <c r="DM11" i="13"/>
  <c r="DL11" i="13"/>
  <c r="DK11" i="13"/>
  <c r="DJ11" i="13"/>
  <c r="DI11" i="13"/>
  <c r="DH11" i="13"/>
  <c r="DG11" i="13"/>
  <c r="DF11" i="13"/>
  <c r="DE11" i="13"/>
  <c r="DD11" i="13"/>
  <c r="DC11" i="13"/>
  <c r="DB11" i="13"/>
  <c r="DA11" i="13"/>
  <c r="CZ11" i="13"/>
  <c r="CY11" i="13"/>
  <c r="CX11" i="13"/>
  <c r="CW11" i="13"/>
  <c r="CV11" i="13"/>
  <c r="CU11" i="13"/>
  <c r="CT11" i="13"/>
  <c r="CS11" i="13"/>
  <c r="CR11" i="13"/>
  <c r="CQ11" i="13"/>
  <c r="CP11" i="13"/>
  <c r="CO11" i="13"/>
  <c r="CN11" i="13"/>
  <c r="CM11" i="13"/>
  <c r="CL11" i="13"/>
  <c r="CK11" i="13"/>
  <c r="CJ11" i="13"/>
  <c r="CI11" i="13"/>
  <c r="CH11" i="13"/>
  <c r="CG11" i="13"/>
  <c r="CF11" i="13"/>
  <c r="CE11" i="13"/>
  <c r="CD11" i="13"/>
  <c r="CC11" i="13"/>
  <c r="CB11" i="13"/>
  <c r="CA11" i="13"/>
  <c r="BZ11" i="13"/>
  <c r="BY11" i="13"/>
  <c r="BX11" i="13"/>
  <c r="BW11" i="13"/>
  <c r="BV11" i="13"/>
  <c r="BU11" i="13"/>
  <c r="BT11" i="13"/>
  <c r="BS11" i="13"/>
  <c r="BR11" i="13"/>
  <c r="BQ11" i="13"/>
  <c r="BP11" i="13"/>
  <c r="BO11" i="13"/>
  <c r="BN11" i="13"/>
  <c r="BM11" i="13"/>
  <c r="BL11" i="13"/>
  <c r="BK11" i="13"/>
  <c r="BJ11" i="13"/>
  <c r="BI11" i="13"/>
  <c r="BH11" i="13"/>
  <c r="BG11" i="13"/>
  <c r="BF11" i="13"/>
  <c r="BE11" i="13"/>
  <c r="BD11" i="13"/>
  <c r="BC11" i="13"/>
  <c r="BB11" i="13"/>
  <c r="BA11" i="13"/>
  <c r="AZ11" i="13"/>
  <c r="AY11" i="13"/>
  <c r="AX11"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DP10" i="13"/>
  <c r="DO10" i="13"/>
  <c r="DN10" i="13"/>
  <c r="DM10" i="13"/>
  <c r="DL10" i="13"/>
  <c r="DK10" i="13"/>
  <c r="DJ10" i="13"/>
  <c r="DI10" i="13"/>
  <c r="DH10" i="13"/>
  <c r="DG10" i="13"/>
  <c r="DF10" i="13"/>
  <c r="DE10" i="13"/>
  <c r="DD10" i="13"/>
  <c r="DC10" i="13"/>
  <c r="DB10" i="13"/>
  <c r="DA10" i="13"/>
  <c r="CZ10" i="13"/>
  <c r="CY10" i="13"/>
  <c r="CX10" i="13"/>
  <c r="CW10" i="13"/>
  <c r="CV10" i="13"/>
  <c r="CU10" i="13"/>
  <c r="CT10" i="13"/>
  <c r="CS10" i="13"/>
  <c r="CR10" i="13"/>
  <c r="CQ10" i="13"/>
  <c r="CP10" i="13"/>
  <c r="CO10" i="13"/>
  <c r="CN10" i="13"/>
  <c r="CM10" i="13"/>
  <c r="CL10" i="13"/>
  <c r="CK10" i="13"/>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A8" i="13"/>
  <c r="F7" i="13"/>
  <c r="E7" i="13"/>
  <c r="C7" i="13"/>
  <c r="B7" i="13"/>
  <c r="A7" i="13"/>
  <c r="E6" i="13"/>
  <c r="D6" i="13"/>
  <c r="C6" i="13"/>
  <c r="A6" i="13"/>
  <c r="E5" i="13"/>
  <c r="C5" i="13"/>
  <c r="A5" i="13"/>
  <c r="E4" i="13"/>
  <c r="C4" i="13"/>
  <c r="B4" i="13"/>
  <c r="A4" i="13"/>
  <c r="E3" i="13"/>
  <c r="C3" i="13"/>
  <c r="B3" i="13"/>
  <c r="A3" i="13"/>
  <c r="E2" i="13"/>
  <c r="D2" i="13"/>
  <c r="C2" i="13"/>
  <c r="A2" i="13"/>
  <c r="DJ72" i="14"/>
  <c r="BA72" i="14"/>
  <c r="R49" i="19" s="1"/>
  <c r="AP72" i="14"/>
  <c r="AO72" i="14"/>
  <c r="C72" i="14"/>
  <c r="DJ71" i="14"/>
  <c r="BA71" i="14"/>
  <c r="R48" i="19" s="1"/>
  <c r="AP71" i="14"/>
  <c r="AO71" i="14"/>
  <c r="C71" i="14"/>
  <c r="DJ70" i="14"/>
  <c r="BA70" i="14"/>
  <c r="R47" i="19" s="1"/>
  <c r="AP70" i="14"/>
  <c r="AO70" i="14"/>
  <c r="J47" i="19" s="1"/>
  <c r="C70" i="14"/>
  <c r="DJ69" i="14"/>
  <c r="BA69" i="14"/>
  <c r="R46" i="19" s="1"/>
  <c r="AP69" i="14"/>
  <c r="AO69" i="14"/>
  <c r="J46" i="19" s="1"/>
  <c r="C69" i="14"/>
  <c r="DJ68" i="14"/>
  <c r="BA68" i="14"/>
  <c r="R45" i="19" s="1"/>
  <c r="AP68" i="14"/>
  <c r="AO68" i="14"/>
  <c r="J45" i="19" s="1"/>
  <c r="C68" i="14"/>
  <c r="DJ67" i="14"/>
  <c r="BA67" i="14"/>
  <c r="R44" i="19" s="1"/>
  <c r="AP67" i="14"/>
  <c r="AO67" i="14"/>
  <c r="J44" i="19" s="1"/>
  <c r="C67" i="14"/>
  <c r="DJ66" i="14"/>
  <c r="BA66" i="14"/>
  <c r="R43" i="19" s="1"/>
  <c r="AP66" i="14"/>
  <c r="AO66" i="14"/>
  <c r="J43" i="19" s="1"/>
  <c r="C66" i="14"/>
  <c r="DJ65" i="14"/>
  <c r="BA65" i="14"/>
  <c r="R42" i="19" s="1"/>
  <c r="AP65" i="14"/>
  <c r="AO65" i="14"/>
  <c r="J42" i="19" s="1"/>
  <c r="C65" i="14"/>
  <c r="DJ64" i="14"/>
  <c r="BA64" i="14"/>
  <c r="R41" i="19" s="1"/>
  <c r="AP64" i="14"/>
  <c r="AO64" i="14"/>
  <c r="J41" i="19" s="1"/>
  <c r="C64" i="14"/>
  <c r="DJ63" i="14"/>
  <c r="BA63" i="14"/>
  <c r="R40" i="19" s="1"/>
  <c r="AP63" i="14"/>
  <c r="AO63" i="14"/>
  <c r="J40" i="19" s="1"/>
  <c r="C63" i="14"/>
  <c r="DJ62" i="14"/>
  <c r="BA62" i="14"/>
  <c r="R39" i="19" s="1"/>
  <c r="AP62" i="14"/>
  <c r="AO62" i="14"/>
  <c r="J39" i="19" s="1"/>
  <c r="C62" i="14"/>
  <c r="DJ61" i="14"/>
  <c r="BA61" i="14"/>
  <c r="R38" i="19" s="1"/>
  <c r="AP61" i="14"/>
  <c r="AO61" i="14"/>
  <c r="J38" i="19" s="1"/>
  <c r="C61" i="14"/>
  <c r="DJ60" i="14"/>
  <c r="BA60" i="14"/>
  <c r="R37" i="19" s="1"/>
  <c r="AP60" i="14"/>
  <c r="AO60" i="14"/>
  <c r="J37" i="19" s="1"/>
  <c r="C60" i="14"/>
  <c r="DJ59" i="14"/>
  <c r="BA59" i="14"/>
  <c r="R36" i="19" s="1"/>
  <c r="AP59" i="14"/>
  <c r="AO59" i="14"/>
  <c r="J36" i="19" s="1"/>
  <c r="C59" i="14"/>
  <c r="DJ58" i="14"/>
  <c r="BA58" i="14"/>
  <c r="R35" i="19" s="1"/>
  <c r="AP58" i="14"/>
  <c r="AO58" i="14"/>
  <c r="J35" i="19" s="1"/>
  <c r="C58" i="14"/>
  <c r="DJ57" i="14"/>
  <c r="BA57" i="14"/>
  <c r="R34" i="19" s="1"/>
  <c r="AP57" i="14"/>
  <c r="AO57" i="14"/>
  <c r="J34" i="19" s="1"/>
  <c r="C57" i="14"/>
  <c r="DJ56" i="14"/>
  <c r="BA56" i="14"/>
  <c r="R33" i="19" s="1"/>
  <c r="AP56" i="14"/>
  <c r="AO56" i="14"/>
  <c r="J33" i="19" s="1"/>
  <c r="C56" i="14"/>
  <c r="DJ55" i="14"/>
  <c r="BA55" i="14"/>
  <c r="R32" i="19" s="1"/>
  <c r="AP55" i="14"/>
  <c r="AO55" i="14"/>
  <c r="J32" i="19" s="1"/>
  <c r="C55" i="14"/>
  <c r="DJ54" i="14"/>
  <c r="BA54" i="14"/>
  <c r="R31" i="19" s="1"/>
  <c r="AP54" i="14"/>
  <c r="AO54" i="14"/>
  <c r="J31" i="19" s="1"/>
  <c r="C54" i="14"/>
  <c r="DJ53" i="14"/>
  <c r="BA53" i="14"/>
  <c r="R30" i="19" s="1"/>
  <c r="AP53" i="14"/>
  <c r="AO53" i="14"/>
  <c r="J30" i="19" s="1"/>
  <c r="C53" i="14"/>
  <c r="DJ52" i="14"/>
  <c r="BA52" i="14"/>
  <c r="R29" i="19" s="1"/>
  <c r="AP52" i="14"/>
  <c r="AO52" i="14"/>
  <c r="J29" i="19" s="1"/>
  <c r="C52" i="14"/>
  <c r="DJ51" i="14"/>
  <c r="BA51" i="14"/>
  <c r="R28" i="19" s="1"/>
  <c r="AP51" i="14"/>
  <c r="AO51" i="14"/>
  <c r="J28" i="19" s="1"/>
  <c r="C51" i="14"/>
  <c r="DJ50" i="14"/>
  <c r="BA50" i="14"/>
  <c r="R27" i="19" s="1"/>
  <c r="AP50" i="14"/>
  <c r="AO50" i="14"/>
  <c r="J27" i="19" s="1"/>
  <c r="C50" i="14"/>
  <c r="DJ49" i="14"/>
  <c r="BA49" i="14"/>
  <c r="R26" i="19" s="1"/>
  <c r="AP49" i="14"/>
  <c r="AO49" i="14"/>
  <c r="J26" i="19" s="1"/>
  <c r="C49" i="14"/>
  <c r="DJ48" i="14"/>
  <c r="BA48" i="14"/>
  <c r="R25" i="19" s="1"/>
  <c r="AP48" i="14"/>
  <c r="AO48" i="14"/>
  <c r="J25" i="19" s="1"/>
  <c r="C48" i="14"/>
  <c r="DJ47" i="14"/>
  <c r="BA47" i="14"/>
  <c r="R24" i="19" s="1"/>
  <c r="AP47" i="14"/>
  <c r="AO47" i="14"/>
  <c r="J24" i="19" s="1"/>
  <c r="C47" i="14"/>
  <c r="DJ46" i="14"/>
  <c r="BA46" i="14"/>
  <c r="R23" i="19" s="1"/>
  <c r="AP46" i="14"/>
  <c r="AO46" i="14"/>
  <c r="J23" i="19" s="1"/>
  <c r="C46" i="14"/>
  <c r="DJ45" i="14"/>
  <c r="BA45" i="14"/>
  <c r="R22" i="19" s="1"/>
  <c r="AP45" i="14"/>
  <c r="AO45" i="14"/>
  <c r="J22" i="19" s="1"/>
  <c r="C45" i="14"/>
  <c r="DJ44" i="14"/>
  <c r="BA44" i="14"/>
  <c r="R21" i="19" s="1"/>
  <c r="AP44" i="14"/>
  <c r="AO44" i="14"/>
  <c r="J21" i="19" s="1"/>
  <c r="C44" i="14"/>
  <c r="DJ43" i="14"/>
  <c r="BA43" i="14"/>
  <c r="R20" i="19" s="1"/>
  <c r="AP43" i="14"/>
  <c r="AO43" i="14"/>
  <c r="J20" i="19" s="1"/>
  <c r="C43" i="14"/>
  <c r="DJ42" i="14"/>
  <c r="BA42" i="14"/>
  <c r="R19" i="19" s="1"/>
  <c r="AP42" i="14"/>
  <c r="AO42" i="14"/>
  <c r="J19" i="19" s="1"/>
  <c r="C42" i="14"/>
  <c r="DJ41" i="14"/>
  <c r="BA41" i="14"/>
  <c r="R18" i="19" s="1"/>
  <c r="AP41" i="14"/>
  <c r="AO41" i="14"/>
  <c r="J18" i="19" s="1"/>
  <c r="C41" i="14"/>
  <c r="DJ40" i="14"/>
  <c r="BA40" i="14"/>
  <c r="R17" i="19" s="1"/>
  <c r="AP40" i="14"/>
  <c r="AO40" i="14"/>
  <c r="J17" i="19" s="1"/>
  <c r="C40" i="14"/>
  <c r="DJ39" i="14"/>
  <c r="BA39" i="14"/>
  <c r="R16" i="19" s="1"/>
  <c r="AP39" i="14"/>
  <c r="AO39" i="14"/>
  <c r="J16" i="19" s="1"/>
  <c r="C39" i="14"/>
  <c r="DJ38" i="14"/>
  <c r="BA38" i="14"/>
  <c r="R15" i="19" s="1"/>
  <c r="AP38" i="14"/>
  <c r="AO38" i="14"/>
  <c r="J15" i="19" s="1"/>
  <c r="C38" i="14"/>
  <c r="DJ37" i="14"/>
  <c r="BA37" i="14"/>
  <c r="R14" i="19" s="1"/>
  <c r="AP37" i="14"/>
  <c r="AO37" i="14"/>
  <c r="J14" i="19" s="1"/>
  <c r="C37" i="14"/>
  <c r="DJ36" i="14"/>
  <c r="BA36" i="14"/>
  <c r="R13" i="19" s="1"/>
  <c r="AP36" i="14"/>
  <c r="AO36" i="14"/>
  <c r="J13" i="19" s="1"/>
  <c r="C36" i="14"/>
  <c r="BA35" i="14"/>
  <c r="AP35" i="14"/>
  <c r="AO35" i="14"/>
  <c r="Q35" i="14"/>
  <c r="J35" i="14"/>
  <c r="C35" i="14"/>
  <c r="BA34" i="14"/>
  <c r="AP34" i="14"/>
  <c r="AO34" i="14"/>
  <c r="Q34" i="14"/>
  <c r="J34" i="14"/>
  <c r="C34" i="14"/>
  <c r="BA33" i="14"/>
  <c r="AP33" i="14"/>
  <c r="AO33" i="14"/>
  <c r="Q33" i="14"/>
  <c r="J33" i="14"/>
  <c r="C33" i="14"/>
  <c r="BA32" i="14"/>
  <c r="AP32" i="14"/>
  <c r="AO32" i="14"/>
  <c r="Q32" i="14"/>
  <c r="J32" i="14"/>
  <c r="C32" i="14"/>
  <c r="BA31" i="14"/>
  <c r="AP31" i="14"/>
  <c r="AO31" i="14"/>
  <c r="Q31" i="14"/>
  <c r="J31" i="14"/>
  <c r="C31" i="14"/>
  <c r="BA30" i="14"/>
  <c r="AP30" i="14"/>
  <c r="AO30" i="14"/>
  <c r="Q30" i="14"/>
  <c r="J30" i="14"/>
  <c r="C30" i="14"/>
  <c r="BA29" i="14"/>
  <c r="AP29" i="14"/>
  <c r="AO29" i="14"/>
  <c r="Q29" i="14"/>
  <c r="J29" i="14"/>
  <c r="C29" i="14"/>
  <c r="BA28" i="14"/>
  <c r="AP28" i="14"/>
  <c r="AO28" i="14"/>
  <c r="Q28" i="14"/>
  <c r="J28" i="14"/>
  <c r="C28" i="14"/>
  <c r="BA27" i="14"/>
  <c r="AP27" i="14"/>
  <c r="AO27" i="14"/>
  <c r="Q27" i="14"/>
  <c r="J27" i="14"/>
  <c r="C27" i="14"/>
  <c r="BA26" i="14"/>
  <c r="AP26" i="14"/>
  <c r="AO26" i="14"/>
  <c r="Q26" i="14"/>
  <c r="J26" i="14"/>
  <c r="C26" i="14"/>
  <c r="BA25" i="14"/>
  <c r="AP25" i="14"/>
  <c r="AO25" i="14"/>
  <c r="Q25" i="14"/>
  <c r="J25" i="14"/>
  <c r="C25" i="14"/>
  <c r="BA24" i="14"/>
  <c r="AP24" i="14"/>
  <c r="AO24" i="14"/>
  <c r="Q24" i="14"/>
  <c r="J24" i="14"/>
  <c r="C24" i="14"/>
  <c r="BA23" i="14"/>
  <c r="AP23" i="14"/>
  <c r="AO23" i="14"/>
  <c r="Q23" i="14"/>
  <c r="J23" i="14"/>
  <c r="C23" i="14"/>
  <c r="BA22" i="14"/>
  <c r="AP22" i="14"/>
  <c r="AO22" i="14"/>
  <c r="Q22" i="14"/>
  <c r="J22" i="14"/>
  <c r="C22" i="14"/>
  <c r="BA21" i="14"/>
  <c r="AP21" i="14"/>
  <c r="AO21" i="14"/>
  <c r="Q21" i="14"/>
  <c r="J21" i="14"/>
  <c r="C21" i="14"/>
  <c r="BA20" i="14"/>
  <c r="AP20" i="14"/>
  <c r="AO20" i="14"/>
  <c r="Q20" i="14"/>
  <c r="J20" i="14"/>
  <c r="C20" i="14"/>
  <c r="BA19" i="14"/>
  <c r="AP19" i="14"/>
  <c r="AO19" i="14"/>
  <c r="Q19" i="14"/>
  <c r="J19" i="14"/>
  <c r="C19" i="14"/>
  <c r="BA18" i="14"/>
  <c r="AP18" i="14"/>
  <c r="AO18" i="14"/>
  <c r="Q18" i="14"/>
  <c r="J18" i="14"/>
  <c r="C18" i="14"/>
  <c r="BA17" i="14"/>
  <c r="AP17" i="14"/>
  <c r="AO17" i="14"/>
  <c r="Q17" i="14"/>
  <c r="J17" i="14"/>
  <c r="C17" i="14"/>
  <c r="BA16" i="14"/>
  <c r="AP16" i="14"/>
  <c r="AO16" i="14"/>
  <c r="Q16" i="14"/>
  <c r="J16" i="14"/>
  <c r="C16" i="14"/>
  <c r="BA15" i="14"/>
  <c r="AP15" i="14"/>
  <c r="AO15" i="14"/>
  <c r="Q15" i="14"/>
  <c r="J15" i="14"/>
  <c r="C15" i="14"/>
  <c r="BA14" i="14"/>
  <c r="AP14" i="14"/>
  <c r="AO14" i="14"/>
  <c r="Q14" i="14"/>
  <c r="J14" i="14"/>
  <c r="C14" i="14"/>
  <c r="BA13" i="14"/>
  <c r="AP13" i="14"/>
  <c r="AO13" i="14"/>
  <c r="Q13" i="14"/>
  <c r="J13" i="14"/>
  <c r="C13" i="14"/>
  <c r="BA12" i="14"/>
  <c r="AP12" i="14"/>
  <c r="AO12" i="14"/>
  <c r="Q12" i="14"/>
  <c r="J12" i="14"/>
  <c r="E12" i="14"/>
  <c r="C12" i="14"/>
  <c r="DP11" i="14"/>
  <c r="DO11" i="14"/>
  <c r="DN11" i="14"/>
  <c r="DM11" i="14"/>
  <c r="DL11" i="14"/>
  <c r="DK11" i="14"/>
  <c r="DJ11" i="14"/>
  <c r="DI11" i="14"/>
  <c r="DH11" i="14"/>
  <c r="DG11" i="14"/>
  <c r="DF11" i="14"/>
  <c r="DE11" i="14"/>
  <c r="DD11" i="14"/>
  <c r="DC11" i="14"/>
  <c r="DB11" i="14"/>
  <c r="DA11" i="14"/>
  <c r="CZ11" i="14"/>
  <c r="CY11" i="14"/>
  <c r="CX11" i="14"/>
  <c r="CW11" i="14"/>
  <c r="CV11" i="14"/>
  <c r="CU11" i="14"/>
  <c r="CT11" i="14"/>
  <c r="CS11" i="14"/>
  <c r="CR11" i="14"/>
  <c r="CQ11" i="14"/>
  <c r="CP11" i="14"/>
  <c r="CO11" i="14"/>
  <c r="CN11" i="14"/>
  <c r="CM11" i="14"/>
  <c r="CL11" i="14"/>
  <c r="CK11" i="14"/>
  <c r="CJ11" i="14"/>
  <c r="CI11" i="14"/>
  <c r="CH11" i="14"/>
  <c r="CG11" i="14"/>
  <c r="CF11" i="14"/>
  <c r="CE11" i="14"/>
  <c r="CD11" i="14"/>
  <c r="CC11" i="14"/>
  <c r="CB11" i="14"/>
  <c r="CA11" i="14"/>
  <c r="BZ11" i="14"/>
  <c r="BY11" i="14"/>
  <c r="BX11" i="14"/>
  <c r="BW11" i="14"/>
  <c r="BV11" i="14"/>
  <c r="BU11" i="14"/>
  <c r="BT11" i="14"/>
  <c r="BS11" i="14"/>
  <c r="BR11" i="14"/>
  <c r="BQ11" i="14"/>
  <c r="BP11" i="14"/>
  <c r="BO11" i="14"/>
  <c r="BN11" i="14"/>
  <c r="BM11" i="14"/>
  <c r="BL11" i="14"/>
  <c r="BK11" i="14"/>
  <c r="BJ11" i="14"/>
  <c r="BI11" i="14"/>
  <c r="BH11" i="14"/>
  <c r="BG11" i="14"/>
  <c r="BF11" i="14"/>
  <c r="BE11" i="14"/>
  <c r="BD11"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DP10" i="14"/>
  <c r="DO10" i="14"/>
  <c r="DN10" i="14"/>
  <c r="DM10" i="14"/>
  <c r="DL10" i="14"/>
  <c r="DK10" i="14"/>
  <c r="DJ10" i="14"/>
  <c r="DI10" i="14"/>
  <c r="DH10" i="14"/>
  <c r="DG10" i="14"/>
  <c r="DF10" i="14"/>
  <c r="DE10" i="14"/>
  <c r="DD10" i="14"/>
  <c r="DC10" i="14"/>
  <c r="DB10" i="14"/>
  <c r="DA10" i="14"/>
  <c r="CZ10" i="14"/>
  <c r="CY10" i="14"/>
  <c r="CX10" i="14"/>
  <c r="CW10" i="14"/>
  <c r="CV10" i="14"/>
  <c r="CU10" i="14"/>
  <c r="CT10" i="14"/>
  <c r="CS10" i="14"/>
  <c r="CR10" i="14"/>
  <c r="CQ10" i="14"/>
  <c r="CP10" i="14"/>
  <c r="CO10" i="14"/>
  <c r="CN10" i="14"/>
  <c r="CM10" i="14"/>
  <c r="CL10" i="14"/>
  <c r="CK10" i="14"/>
  <c r="CJ10" i="14"/>
  <c r="CI10" i="14"/>
  <c r="CH10" i="14"/>
  <c r="CG10" i="14"/>
  <c r="CF10" i="14"/>
  <c r="CE10" i="14"/>
  <c r="CD10" i="14"/>
  <c r="CC10" i="14"/>
  <c r="CB10" i="14"/>
  <c r="CA10" i="14"/>
  <c r="BZ10" i="14"/>
  <c r="BY10" i="14"/>
  <c r="BX10" i="14"/>
  <c r="BW10" i="14"/>
  <c r="BV10" i="14"/>
  <c r="BU10" i="14"/>
  <c r="BT10" i="14"/>
  <c r="BS10" i="14"/>
  <c r="BR10" i="14"/>
  <c r="BQ10" i="14"/>
  <c r="BP10" i="14"/>
  <c r="BO10" i="14"/>
  <c r="BN10" i="14"/>
  <c r="BM10" i="14"/>
  <c r="BL10" i="14"/>
  <c r="BK10" i="14"/>
  <c r="BJ10" i="14"/>
  <c r="BI10" i="14"/>
  <c r="BH10" i="14"/>
  <c r="BG10" i="14"/>
  <c r="BF10" i="14"/>
  <c r="BE10" i="14"/>
  <c r="BD10"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A8" i="14"/>
  <c r="F7" i="14"/>
  <c r="E7" i="14"/>
  <c r="C7" i="14"/>
  <c r="B7" i="14"/>
  <c r="A7" i="14"/>
  <c r="E6" i="14"/>
  <c r="D6" i="14"/>
  <c r="C6" i="14"/>
  <c r="A6" i="14"/>
  <c r="E5" i="14"/>
  <c r="C5" i="14"/>
  <c r="A5" i="14"/>
  <c r="E4" i="14"/>
  <c r="C4" i="14"/>
  <c r="B4" i="14"/>
  <c r="A4" i="14"/>
  <c r="E3" i="14"/>
  <c r="C3" i="14"/>
  <c r="B3" i="14"/>
  <c r="A3" i="14"/>
  <c r="E2" i="14"/>
  <c r="D2" i="14"/>
  <c r="C2" i="14"/>
  <c r="A2" i="14"/>
  <c r="DJ72" i="15"/>
  <c r="BA72" i="15"/>
  <c r="R49" i="20" s="1"/>
  <c r="AP72" i="15"/>
  <c r="AO72" i="15"/>
  <c r="C72" i="15"/>
  <c r="DJ71" i="15"/>
  <c r="BA71" i="15"/>
  <c r="R48" i="20" s="1"/>
  <c r="AP71" i="15"/>
  <c r="AO71" i="15"/>
  <c r="C71" i="15"/>
  <c r="DJ70" i="15"/>
  <c r="BA70" i="15"/>
  <c r="R47" i="20" s="1"/>
  <c r="AP70" i="15"/>
  <c r="AO70" i="15"/>
  <c r="J47" i="20" s="1"/>
  <c r="C70" i="15"/>
  <c r="DJ69" i="15"/>
  <c r="BA69" i="15"/>
  <c r="R46" i="20" s="1"/>
  <c r="AP69" i="15"/>
  <c r="AO69" i="15"/>
  <c r="J46" i="20" s="1"/>
  <c r="C69" i="15"/>
  <c r="DJ68" i="15"/>
  <c r="BA68" i="15"/>
  <c r="R45" i="20" s="1"/>
  <c r="AP68" i="15"/>
  <c r="AO68" i="15"/>
  <c r="J45" i="20" s="1"/>
  <c r="C68" i="15"/>
  <c r="DJ67" i="15"/>
  <c r="BA67" i="15"/>
  <c r="R44" i="20" s="1"/>
  <c r="AP67" i="15"/>
  <c r="AO67" i="15"/>
  <c r="J44" i="20" s="1"/>
  <c r="C67" i="15"/>
  <c r="DJ66" i="15"/>
  <c r="BA66" i="15"/>
  <c r="R43" i="20" s="1"/>
  <c r="AP66" i="15"/>
  <c r="AO66" i="15"/>
  <c r="J43" i="20" s="1"/>
  <c r="C66" i="15"/>
  <c r="DJ65" i="15"/>
  <c r="BA65" i="15"/>
  <c r="R42" i="20" s="1"/>
  <c r="AP65" i="15"/>
  <c r="AO65" i="15"/>
  <c r="J42" i="20" s="1"/>
  <c r="C65" i="15"/>
  <c r="DJ64" i="15"/>
  <c r="BA64" i="15"/>
  <c r="R41" i="20" s="1"/>
  <c r="AP64" i="15"/>
  <c r="AO64" i="15"/>
  <c r="J41" i="20" s="1"/>
  <c r="C64" i="15"/>
  <c r="DJ63" i="15"/>
  <c r="BA63" i="15"/>
  <c r="R40" i="20" s="1"/>
  <c r="AP63" i="15"/>
  <c r="AO63" i="15"/>
  <c r="J40" i="20" s="1"/>
  <c r="C63" i="15"/>
  <c r="DJ62" i="15"/>
  <c r="BA62" i="15"/>
  <c r="R39" i="20" s="1"/>
  <c r="AP62" i="15"/>
  <c r="AO62" i="15"/>
  <c r="J39" i="20" s="1"/>
  <c r="C62" i="15"/>
  <c r="DJ61" i="15"/>
  <c r="BA61" i="15"/>
  <c r="R38" i="20" s="1"/>
  <c r="AP61" i="15"/>
  <c r="AO61" i="15"/>
  <c r="J38" i="20" s="1"/>
  <c r="C61" i="15"/>
  <c r="DJ60" i="15"/>
  <c r="BA60" i="15"/>
  <c r="R37" i="20" s="1"/>
  <c r="AP60" i="15"/>
  <c r="AO60" i="15"/>
  <c r="J37" i="20" s="1"/>
  <c r="C60" i="15"/>
  <c r="DJ59" i="15"/>
  <c r="BA59" i="15"/>
  <c r="R36" i="20" s="1"/>
  <c r="AP59" i="15"/>
  <c r="AO59" i="15"/>
  <c r="J36" i="20" s="1"/>
  <c r="C59" i="15"/>
  <c r="DJ58" i="15"/>
  <c r="BA58" i="15"/>
  <c r="R35" i="20" s="1"/>
  <c r="AP58" i="15"/>
  <c r="AO58" i="15"/>
  <c r="J35" i="20" s="1"/>
  <c r="C58" i="15"/>
  <c r="DJ57" i="15"/>
  <c r="BA57" i="15"/>
  <c r="R34" i="20" s="1"/>
  <c r="AP57" i="15"/>
  <c r="AO57" i="15"/>
  <c r="J34" i="20" s="1"/>
  <c r="C57" i="15"/>
  <c r="DJ56" i="15"/>
  <c r="BA56" i="15"/>
  <c r="R33" i="20" s="1"/>
  <c r="AP56" i="15"/>
  <c r="AO56" i="15"/>
  <c r="J33" i="20" s="1"/>
  <c r="C56" i="15"/>
  <c r="DJ55" i="15"/>
  <c r="BA55" i="15"/>
  <c r="R32" i="20" s="1"/>
  <c r="AP55" i="15"/>
  <c r="AO55" i="15"/>
  <c r="J32" i="20" s="1"/>
  <c r="C55" i="15"/>
  <c r="DJ54" i="15"/>
  <c r="BA54" i="15"/>
  <c r="R31" i="20" s="1"/>
  <c r="AP54" i="15"/>
  <c r="AO54" i="15"/>
  <c r="J31" i="20" s="1"/>
  <c r="C54" i="15"/>
  <c r="DJ53" i="15"/>
  <c r="BA53" i="15"/>
  <c r="R30" i="20" s="1"/>
  <c r="AP53" i="15"/>
  <c r="AO53" i="15"/>
  <c r="J30" i="20" s="1"/>
  <c r="C53" i="15"/>
  <c r="DJ52" i="15"/>
  <c r="BA52" i="15"/>
  <c r="R29" i="20" s="1"/>
  <c r="AP52" i="15"/>
  <c r="AO52" i="15"/>
  <c r="J29" i="20" s="1"/>
  <c r="C52" i="15"/>
  <c r="DJ51" i="15"/>
  <c r="BA51" i="15"/>
  <c r="R28" i="20" s="1"/>
  <c r="AP51" i="15"/>
  <c r="AO51" i="15"/>
  <c r="J28" i="20" s="1"/>
  <c r="C51" i="15"/>
  <c r="DJ50" i="15"/>
  <c r="BA50" i="15"/>
  <c r="R27" i="20" s="1"/>
  <c r="AP50" i="15"/>
  <c r="AO50" i="15"/>
  <c r="J27" i="20" s="1"/>
  <c r="C50" i="15"/>
  <c r="DJ49" i="15"/>
  <c r="BA49" i="15"/>
  <c r="R26" i="20" s="1"/>
  <c r="AP49" i="15"/>
  <c r="AO49" i="15"/>
  <c r="J26" i="20" s="1"/>
  <c r="C49" i="15"/>
  <c r="DJ48" i="15"/>
  <c r="BA48" i="15"/>
  <c r="R25" i="20" s="1"/>
  <c r="AP48" i="15"/>
  <c r="AO48" i="15"/>
  <c r="J25" i="20" s="1"/>
  <c r="C48" i="15"/>
  <c r="DJ47" i="15"/>
  <c r="BA47" i="15"/>
  <c r="R24" i="20" s="1"/>
  <c r="AP47" i="15"/>
  <c r="AO47" i="15"/>
  <c r="J24" i="20" s="1"/>
  <c r="C47" i="15"/>
  <c r="DJ46" i="15"/>
  <c r="BA46" i="15"/>
  <c r="R23" i="20" s="1"/>
  <c r="AP46" i="15"/>
  <c r="AO46" i="15"/>
  <c r="J23" i="20" s="1"/>
  <c r="C46" i="15"/>
  <c r="DJ45" i="15"/>
  <c r="BA45" i="15"/>
  <c r="R22" i="20" s="1"/>
  <c r="AP45" i="15"/>
  <c r="AO45" i="15"/>
  <c r="J22" i="20" s="1"/>
  <c r="C45" i="15"/>
  <c r="DJ44" i="15"/>
  <c r="BA44" i="15"/>
  <c r="R21" i="20" s="1"/>
  <c r="AP44" i="15"/>
  <c r="AO44" i="15"/>
  <c r="J21" i="20" s="1"/>
  <c r="C44" i="15"/>
  <c r="DJ43" i="15"/>
  <c r="BA43" i="15"/>
  <c r="R20" i="20" s="1"/>
  <c r="AP43" i="15"/>
  <c r="AO43" i="15"/>
  <c r="J20" i="20" s="1"/>
  <c r="C43" i="15"/>
  <c r="DJ42" i="15"/>
  <c r="BA42" i="15"/>
  <c r="R19" i="20" s="1"/>
  <c r="AP42" i="15"/>
  <c r="AO42" i="15"/>
  <c r="J19" i="20" s="1"/>
  <c r="C42" i="15"/>
  <c r="DJ41" i="15"/>
  <c r="BA41" i="15"/>
  <c r="R18" i="20" s="1"/>
  <c r="AP41" i="15"/>
  <c r="AO41" i="15"/>
  <c r="J18" i="20" s="1"/>
  <c r="C41" i="15"/>
  <c r="DJ40" i="15"/>
  <c r="BA40" i="15"/>
  <c r="R17" i="20" s="1"/>
  <c r="AP40" i="15"/>
  <c r="AO40" i="15"/>
  <c r="J17" i="20" s="1"/>
  <c r="C40" i="15"/>
  <c r="DJ39" i="15"/>
  <c r="BA39" i="15"/>
  <c r="R16" i="20" s="1"/>
  <c r="AP39" i="15"/>
  <c r="AO39" i="15"/>
  <c r="J16" i="20" s="1"/>
  <c r="C39" i="15"/>
  <c r="DJ38" i="15"/>
  <c r="BA38" i="15"/>
  <c r="R15" i="20" s="1"/>
  <c r="AP38" i="15"/>
  <c r="AO38" i="15"/>
  <c r="J15" i="20" s="1"/>
  <c r="C38" i="15"/>
  <c r="EZ37" i="15"/>
  <c r="DJ37" i="15"/>
  <c r="BA37" i="15"/>
  <c r="R14" i="20" s="1"/>
  <c r="AV37" i="15"/>
  <c r="AP37" i="15"/>
  <c r="AO37" i="15"/>
  <c r="J14" i="20" s="1"/>
  <c r="C37" i="15"/>
  <c r="EZ36" i="15"/>
  <c r="DJ36" i="15"/>
  <c r="BA36" i="15"/>
  <c r="R13" i="20" s="1"/>
  <c r="AV36" i="15"/>
  <c r="AP36" i="15"/>
  <c r="AO36" i="15"/>
  <c r="J13" i="20" s="1"/>
  <c r="C36" i="15"/>
  <c r="BA35" i="15"/>
  <c r="AP35" i="15"/>
  <c r="AO35" i="15"/>
  <c r="Q35" i="15"/>
  <c r="J35" i="15"/>
  <c r="C35" i="15"/>
  <c r="BA34" i="15"/>
  <c r="AP34" i="15"/>
  <c r="AO34" i="15"/>
  <c r="Q34" i="15"/>
  <c r="J34" i="15"/>
  <c r="C34" i="15"/>
  <c r="BA33" i="15"/>
  <c r="AP33" i="15"/>
  <c r="AO33" i="15"/>
  <c r="Q33" i="15"/>
  <c r="J33" i="15"/>
  <c r="C33" i="15"/>
  <c r="BA32" i="15"/>
  <c r="AP32" i="15"/>
  <c r="AO32" i="15"/>
  <c r="Q32" i="15"/>
  <c r="J32" i="15"/>
  <c r="C32" i="15"/>
  <c r="BA31" i="15"/>
  <c r="AP31" i="15"/>
  <c r="AO31" i="15"/>
  <c r="Q31" i="15"/>
  <c r="J31" i="15"/>
  <c r="C31" i="15"/>
  <c r="BA30" i="15"/>
  <c r="AP30" i="15"/>
  <c r="AO30" i="15"/>
  <c r="Q30" i="15"/>
  <c r="J30" i="15"/>
  <c r="C30" i="15"/>
  <c r="BA29" i="15"/>
  <c r="AP29" i="15"/>
  <c r="AO29" i="15"/>
  <c r="Q29" i="15"/>
  <c r="J29" i="15"/>
  <c r="C29" i="15"/>
  <c r="BA28" i="15"/>
  <c r="AP28" i="15"/>
  <c r="AO28" i="15"/>
  <c r="Q28" i="15"/>
  <c r="J28" i="15"/>
  <c r="C28" i="15"/>
  <c r="BA27" i="15"/>
  <c r="AP27" i="15"/>
  <c r="AO27" i="15"/>
  <c r="Q27" i="15"/>
  <c r="J27" i="15"/>
  <c r="C27" i="15"/>
  <c r="BA26" i="15"/>
  <c r="AP26" i="15"/>
  <c r="AO26" i="15"/>
  <c r="Q26" i="15"/>
  <c r="J26" i="15"/>
  <c r="C26" i="15"/>
  <c r="BA25" i="15"/>
  <c r="AP25" i="15"/>
  <c r="AO25" i="15"/>
  <c r="Q25" i="15"/>
  <c r="J25" i="15"/>
  <c r="C25" i="15"/>
  <c r="BA24" i="15"/>
  <c r="AP24" i="15"/>
  <c r="AO24" i="15"/>
  <c r="Q24" i="15"/>
  <c r="J24" i="15"/>
  <c r="C24" i="15"/>
  <c r="BA23" i="15"/>
  <c r="AP23" i="15"/>
  <c r="AO23" i="15"/>
  <c r="Q23" i="15"/>
  <c r="J23" i="15"/>
  <c r="C23" i="15"/>
  <c r="BA22" i="15"/>
  <c r="AP22" i="15"/>
  <c r="AO22" i="15"/>
  <c r="Q22" i="15"/>
  <c r="J22" i="15"/>
  <c r="C22" i="15"/>
  <c r="BA21" i="15"/>
  <c r="AP21" i="15"/>
  <c r="AO21" i="15"/>
  <c r="Q21" i="15"/>
  <c r="J21" i="15"/>
  <c r="C21" i="15"/>
  <c r="BA20" i="15"/>
  <c r="AP20" i="15"/>
  <c r="AO20" i="15"/>
  <c r="Q20" i="15"/>
  <c r="J20" i="15"/>
  <c r="C20" i="15"/>
  <c r="BA19" i="15"/>
  <c r="AP19" i="15"/>
  <c r="AO19" i="15"/>
  <c r="Q19" i="15"/>
  <c r="J19" i="15"/>
  <c r="C19" i="15"/>
  <c r="BA18" i="15"/>
  <c r="AP18" i="15"/>
  <c r="AO18" i="15"/>
  <c r="Q18" i="15"/>
  <c r="J18" i="15"/>
  <c r="C18" i="15"/>
  <c r="BA17" i="15"/>
  <c r="AP17" i="15"/>
  <c r="AO17" i="15"/>
  <c r="Q17" i="15"/>
  <c r="J17" i="15"/>
  <c r="C17" i="15"/>
  <c r="BA16" i="15"/>
  <c r="AP16" i="15"/>
  <c r="AO16" i="15"/>
  <c r="Q16" i="15"/>
  <c r="J16" i="15"/>
  <c r="C16" i="15"/>
  <c r="BA15" i="15"/>
  <c r="AP15" i="15"/>
  <c r="AO15" i="15"/>
  <c r="Q15" i="15"/>
  <c r="J15" i="15"/>
  <c r="C15" i="15"/>
  <c r="BA14" i="15"/>
  <c r="AP14" i="15"/>
  <c r="AO14" i="15"/>
  <c r="Q14" i="15"/>
  <c r="J14" i="15"/>
  <c r="C14" i="15"/>
  <c r="BA13" i="15"/>
  <c r="AP13" i="15"/>
  <c r="AO13" i="15"/>
  <c r="Q13" i="15"/>
  <c r="J13" i="15"/>
  <c r="C13" i="15"/>
  <c r="BA12" i="15"/>
  <c r="AP12" i="15"/>
  <c r="AO12" i="15"/>
  <c r="Q12" i="15"/>
  <c r="J12" i="15"/>
  <c r="E12" i="15"/>
  <c r="C12" i="15"/>
  <c r="DP11" i="15"/>
  <c r="DO11" i="15"/>
  <c r="DN11" i="15"/>
  <c r="DM11" i="15"/>
  <c r="DL11" i="15"/>
  <c r="DK11" i="15"/>
  <c r="DJ11" i="15"/>
  <c r="DI11" i="15"/>
  <c r="DH11" i="15"/>
  <c r="DG11" i="15"/>
  <c r="DF11" i="15"/>
  <c r="DE11" i="15"/>
  <c r="DD11" i="15"/>
  <c r="DC11" i="15"/>
  <c r="DB11" i="15"/>
  <c r="DA11" i="15"/>
  <c r="CZ11" i="15"/>
  <c r="CY11" i="15"/>
  <c r="CX11" i="15"/>
  <c r="CW11" i="15"/>
  <c r="CV11" i="15"/>
  <c r="CU11" i="15"/>
  <c r="CT11" i="15"/>
  <c r="CS11" i="15"/>
  <c r="CR11" i="15"/>
  <c r="CQ11" i="15"/>
  <c r="CP11" i="15"/>
  <c r="CO11" i="15"/>
  <c r="CN11" i="15"/>
  <c r="CM11" i="15"/>
  <c r="CL11" i="15"/>
  <c r="CK11" i="15"/>
  <c r="CJ11" i="15"/>
  <c r="CI11" i="15"/>
  <c r="CH11" i="15"/>
  <c r="CG11" i="15"/>
  <c r="CF11" i="15"/>
  <c r="CE11" i="15"/>
  <c r="CD11" i="15"/>
  <c r="CC11" i="15"/>
  <c r="CB11" i="15"/>
  <c r="CA11" i="15"/>
  <c r="BZ11" i="15"/>
  <c r="BY11" i="15"/>
  <c r="BX11" i="15"/>
  <c r="BW11" i="15"/>
  <c r="BV11" i="15"/>
  <c r="BU11" i="15"/>
  <c r="BT11" i="15"/>
  <c r="BS11" i="15"/>
  <c r="BR11" i="15"/>
  <c r="BQ11" i="15"/>
  <c r="BP11" i="15"/>
  <c r="BO11" i="15"/>
  <c r="BN11" i="15"/>
  <c r="BM11" i="15"/>
  <c r="BL11" i="15"/>
  <c r="BK11" i="15"/>
  <c r="BJ11" i="15"/>
  <c r="BI11" i="15"/>
  <c r="BH11" i="15"/>
  <c r="BG11" i="15"/>
  <c r="BF11" i="15"/>
  <c r="BE11" i="15"/>
  <c r="BD11" i="15"/>
  <c r="BC11" i="15"/>
  <c r="BB11" i="15"/>
  <c r="BA11" i="15"/>
  <c r="AZ11" i="15"/>
  <c r="AY11" i="15"/>
  <c r="AX11" i="15"/>
  <c r="AW11" i="15"/>
  <c r="AV11" i="15"/>
  <c r="AU11" i="15"/>
  <c r="AT11" i="15"/>
  <c r="AS11" i="15"/>
  <c r="AR11" i="15"/>
  <c r="AQ11" i="15"/>
  <c r="AP11" i="15"/>
  <c r="AO11" i="15"/>
  <c r="AN11" i="15"/>
  <c r="AM11" i="15"/>
  <c r="AL11" i="15"/>
  <c r="AK11" i="15"/>
  <c r="AJ11" i="15"/>
  <c r="AI11" i="15"/>
  <c r="AH11" i="15"/>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DP10" i="15"/>
  <c r="DO10" i="15"/>
  <c r="DN10" i="15"/>
  <c r="DM10" i="15"/>
  <c r="DL10" i="15"/>
  <c r="DK10" i="15"/>
  <c r="DJ10" i="15"/>
  <c r="DI10" i="15"/>
  <c r="DH10" i="15"/>
  <c r="DG10" i="15"/>
  <c r="DF10" i="15"/>
  <c r="DE10" i="15"/>
  <c r="DD10" i="15"/>
  <c r="DC10" i="15"/>
  <c r="DB10" i="15"/>
  <c r="DA10" i="15"/>
  <c r="CZ10" i="15"/>
  <c r="CY10" i="15"/>
  <c r="CX10" i="15"/>
  <c r="CW10" i="15"/>
  <c r="CV10" i="15"/>
  <c r="CU10" i="15"/>
  <c r="CT10" i="15"/>
  <c r="CS10" i="15"/>
  <c r="CR10" i="15"/>
  <c r="CQ10" i="15"/>
  <c r="CP10" i="15"/>
  <c r="CO10" i="15"/>
  <c r="CN10" i="15"/>
  <c r="CM10" i="15"/>
  <c r="CL10" i="15"/>
  <c r="CK10" i="15"/>
  <c r="CJ10" i="15"/>
  <c r="CI10" i="15"/>
  <c r="CH10" i="15"/>
  <c r="CG10" i="15"/>
  <c r="CF10" i="15"/>
  <c r="CE10" i="15"/>
  <c r="CD10" i="15"/>
  <c r="CC10" i="15"/>
  <c r="CB10" i="15"/>
  <c r="CA10" i="15"/>
  <c r="BZ10" i="15"/>
  <c r="BY10" i="15"/>
  <c r="BX10" i="15"/>
  <c r="BW10" i="15"/>
  <c r="BV10" i="15"/>
  <c r="BU10" i="15"/>
  <c r="BT10" i="15"/>
  <c r="BS10" i="15"/>
  <c r="BR10" i="15"/>
  <c r="BQ10" i="15"/>
  <c r="BP10" i="15"/>
  <c r="BO10" i="15"/>
  <c r="BN10" i="15"/>
  <c r="BM10" i="15"/>
  <c r="BL10" i="15"/>
  <c r="BK10" i="15"/>
  <c r="BJ10" i="15"/>
  <c r="BI10" i="15"/>
  <c r="BH10" i="15"/>
  <c r="BG10" i="15"/>
  <c r="BF10" i="15"/>
  <c r="BE10" i="15"/>
  <c r="BD10" i="15"/>
  <c r="BC10" i="15"/>
  <c r="BB10" i="15"/>
  <c r="BA10" i="15"/>
  <c r="AZ10" i="15"/>
  <c r="AY10" i="15"/>
  <c r="AX10" i="15"/>
  <c r="AW10" i="15"/>
  <c r="AV10" i="15"/>
  <c r="AU10" i="15"/>
  <c r="AT10" i="15"/>
  <c r="AS10" i="15"/>
  <c r="AR10" i="15"/>
  <c r="AQ10" i="15"/>
  <c r="AP10" i="15"/>
  <c r="AO10" i="15"/>
  <c r="AN10" i="15"/>
  <c r="AM10" i="15"/>
  <c r="AL10" i="15"/>
  <c r="AK10" i="15"/>
  <c r="AJ10" i="15"/>
  <c r="AI10" i="15"/>
  <c r="AH10"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A8" i="15"/>
  <c r="F7" i="15"/>
  <c r="E7" i="15"/>
  <c r="C7" i="15"/>
  <c r="B7" i="15"/>
  <c r="A7" i="15"/>
  <c r="E6" i="15"/>
  <c r="D6" i="15"/>
  <c r="C6" i="15"/>
  <c r="A6" i="15"/>
  <c r="E5" i="15"/>
  <c r="C5" i="15"/>
  <c r="A5" i="15"/>
  <c r="E4" i="15"/>
  <c r="C4" i="15"/>
  <c r="B4" i="15"/>
  <c r="A4" i="15"/>
  <c r="E3" i="15"/>
  <c r="C3" i="15"/>
  <c r="B3" i="15"/>
  <c r="A3" i="15"/>
  <c r="E2" i="15"/>
  <c r="D2" i="15"/>
  <c r="C2" i="15"/>
  <c r="A2" i="15"/>
  <c r="DJ72" i="11"/>
  <c r="BA72" i="11"/>
  <c r="R49" i="16" s="1"/>
  <c r="AP72" i="11"/>
  <c r="AO72" i="11"/>
  <c r="J49" i="16" s="1"/>
  <c r="C72" i="11"/>
  <c r="DJ71" i="11"/>
  <c r="BA71" i="11"/>
  <c r="R48" i="16" s="1"/>
  <c r="AP71" i="11"/>
  <c r="AO71" i="11"/>
  <c r="C71" i="11"/>
  <c r="DJ70" i="11"/>
  <c r="BA70" i="11"/>
  <c r="R47" i="16" s="1"/>
  <c r="AP70" i="11"/>
  <c r="AO70" i="11"/>
  <c r="J47" i="16" s="1"/>
  <c r="C70" i="11"/>
  <c r="DJ69" i="11"/>
  <c r="BA69" i="11"/>
  <c r="R46" i="16" s="1"/>
  <c r="AP69" i="11"/>
  <c r="AO69" i="11"/>
  <c r="J46" i="16" s="1"/>
  <c r="C69" i="11"/>
  <c r="DJ68" i="11"/>
  <c r="BA68" i="11"/>
  <c r="R45" i="16" s="1"/>
  <c r="AP68" i="11"/>
  <c r="AO68" i="11"/>
  <c r="J45" i="16" s="1"/>
  <c r="C68" i="11"/>
  <c r="DJ67" i="11"/>
  <c r="BA67" i="11"/>
  <c r="R44" i="16" s="1"/>
  <c r="AP67" i="11"/>
  <c r="AO67" i="11"/>
  <c r="J44" i="16" s="1"/>
  <c r="C67" i="11"/>
  <c r="DJ66" i="11"/>
  <c r="BA66" i="11"/>
  <c r="R43" i="16" s="1"/>
  <c r="AP66" i="11"/>
  <c r="AO66" i="11"/>
  <c r="J43" i="16" s="1"/>
  <c r="C66" i="11"/>
  <c r="DJ65" i="11"/>
  <c r="BA65" i="11"/>
  <c r="R42" i="16" s="1"/>
  <c r="AP65" i="11"/>
  <c r="AO65" i="11"/>
  <c r="J42" i="16" s="1"/>
  <c r="C65" i="11"/>
  <c r="DJ64" i="11"/>
  <c r="BA64" i="11"/>
  <c r="R41" i="16" s="1"/>
  <c r="AP64" i="11"/>
  <c r="AO64" i="11"/>
  <c r="J41" i="16" s="1"/>
  <c r="C64" i="11"/>
  <c r="DJ63" i="11"/>
  <c r="BA63" i="11"/>
  <c r="R40" i="16" s="1"/>
  <c r="AP63" i="11"/>
  <c r="AO63" i="11"/>
  <c r="J40" i="16" s="1"/>
  <c r="C63" i="11"/>
  <c r="DJ62" i="11"/>
  <c r="BA62" i="11"/>
  <c r="R39" i="16" s="1"/>
  <c r="AP62" i="11"/>
  <c r="AO62" i="11"/>
  <c r="J39" i="16" s="1"/>
  <c r="C62" i="11"/>
  <c r="DJ61" i="11"/>
  <c r="BA61" i="11"/>
  <c r="R38" i="16" s="1"/>
  <c r="AP61" i="11"/>
  <c r="AO61" i="11"/>
  <c r="J38" i="16" s="1"/>
  <c r="C61" i="11"/>
  <c r="DJ60" i="11"/>
  <c r="BA60" i="11"/>
  <c r="R37" i="16" s="1"/>
  <c r="AP60" i="11"/>
  <c r="AO60" i="11"/>
  <c r="J37" i="16" s="1"/>
  <c r="C60" i="11"/>
  <c r="DJ59" i="11"/>
  <c r="BA59" i="11"/>
  <c r="R36" i="16" s="1"/>
  <c r="AP59" i="11"/>
  <c r="AO59" i="11"/>
  <c r="J36" i="16" s="1"/>
  <c r="C59" i="11"/>
  <c r="DJ58" i="11"/>
  <c r="BA58" i="11"/>
  <c r="R35" i="16" s="1"/>
  <c r="AP58" i="11"/>
  <c r="AO58" i="11"/>
  <c r="J35" i="16" s="1"/>
  <c r="C58" i="11"/>
  <c r="DJ57" i="11"/>
  <c r="BA57" i="11"/>
  <c r="R34" i="16" s="1"/>
  <c r="AP57" i="11"/>
  <c r="AO57" i="11"/>
  <c r="J34" i="16" s="1"/>
  <c r="C57" i="11"/>
  <c r="DJ56" i="11"/>
  <c r="BA56" i="11"/>
  <c r="R33" i="16" s="1"/>
  <c r="AP56" i="11"/>
  <c r="AO56" i="11"/>
  <c r="J33" i="16" s="1"/>
  <c r="C56" i="11"/>
  <c r="DJ55" i="11"/>
  <c r="BA55" i="11"/>
  <c r="R32" i="16" s="1"/>
  <c r="AP55" i="11"/>
  <c r="AO55" i="11"/>
  <c r="J32" i="16" s="1"/>
  <c r="C55" i="11"/>
  <c r="DJ54" i="11"/>
  <c r="BA54" i="11"/>
  <c r="R31" i="16" s="1"/>
  <c r="AP54" i="11"/>
  <c r="AO54" i="11"/>
  <c r="J31" i="16" s="1"/>
  <c r="C54" i="11"/>
  <c r="DJ53" i="11"/>
  <c r="BA53" i="11"/>
  <c r="R30" i="16" s="1"/>
  <c r="AP53" i="11"/>
  <c r="AO53" i="11"/>
  <c r="J30" i="16" s="1"/>
  <c r="C53" i="11"/>
  <c r="DJ52" i="11"/>
  <c r="BA52" i="11"/>
  <c r="R29" i="16" s="1"/>
  <c r="AP52" i="11"/>
  <c r="AO52" i="11"/>
  <c r="J29" i="16" s="1"/>
  <c r="C52" i="11"/>
  <c r="DJ51" i="11"/>
  <c r="BA51" i="11"/>
  <c r="R28" i="16" s="1"/>
  <c r="AP51" i="11"/>
  <c r="AO51" i="11"/>
  <c r="J28" i="16" s="1"/>
  <c r="C51" i="11"/>
  <c r="DJ50" i="11"/>
  <c r="BA50" i="11"/>
  <c r="R27" i="16" s="1"/>
  <c r="AP50" i="11"/>
  <c r="AO50" i="11"/>
  <c r="J27" i="16" s="1"/>
  <c r="C50" i="11"/>
  <c r="DJ49" i="11"/>
  <c r="BA49" i="11"/>
  <c r="R26" i="16" s="1"/>
  <c r="AP49" i="11"/>
  <c r="AO49" i="11"/>
  <c r="J26" i="16" s="1"/>
  <c r="C49" i="11"/>
  <c r="DJ48" i="11"/>
  <c r="BA48" i="11"/>
  <c r="R25" i="16" s="1"/>
  <c r="AP48" i="11"/>
  <c r="AO48" i="11"/>
  <c r="J25" i="16" s="1"/>
  <c r="C48" i="11"/>
  <c r="DJ47" i="11"/>
  <c r="BA47" i="11"/>
  <c r="R24" i="16" s="1"/>
  <c r="AP47" i="11"/>
  <c r="AO47" i="11"/>
  <c r="J24" i="16" s="1"/>
  <c r="C47" i="11"/>
  <c r="DJ46" i="11"/>
  <c r="BA46" i="11"/>
  <c r="R23" i="16" s="1"/>
  <c r="AP46" i="11"/>
  <c r="AO46" i="11"/>
  <c r="J23" i="16" s="1"/>
  <c r="C46" i="11"/>
  <c r="DJ45" i="11"/>
  <c r="BA45" i="11"/>
  <c r="R22" i="16" s="1"/>
  <c r="AP45" i="11"/>
  <c r="AO45" i="11"/>
  <c r="J22" i="16" s="1"/>
  <c r="C45" i="11"/>
  <c r="DJ44" i="11"/>
  <c r="BA44" i="11"/>
  <c r="R21" i="16" s="1"/>
  <c r="AP44" i="11"/>
  <c r="AO44" i="11"/>
  <c r="J21" i="16" s="1"/>
  <c r="C44" i="11"/>
  <c r="DJ43" i="11"/>
  <c r="BA43" i="11"/>
  <c r="R20" i="16" s="1"/>
  <c r="AP43" i="11"/>
  <c r="AO43" i="11"/>
  <c r="J20" i="16" s="1"/>
  <c r="C43" i="11"/>
  <c r="DJ42" i="11"/>
  <c r="BA42" i="11"/>
  <c r="R19" i="16" s="1"/>
  <c r="AP42" i="11"/>
  <c r="AO42" i="11"/>
  <c r="J19" i="16" s="1"/>
  <c r="C42" i="11"/>
  <c r="DJ41" i="11"/>
  <c r="BA41" i="11"/>
  <c r="R18" i="16" s="1"/>
  <c r="AP41" i="11"/>
  <c r="AO41" i="11"/>
  <c r="J18" i="16" s="1"/>
  <c r="C41" i="11"/>
  <c r="DJ40" i="11"/>
  <c r="BA40" i="11"/>
  <c r="R17" i="16" s="1"/>
  <c r="AP40" i="11"/>
  <c r="AO40" i="11"/>
  <c r="J17" i="16" s="1"/>
  <c r="C40" i="11"/>
  <c r="DJ39" i="11"/>
  <c r="BA39" i="11"/>
  <c r="R16" i="16" s="1"/>
  <c r="AP39" i="11"/>
  <c r="AO39" i="11"/>
  <c r="J16" i="16" s="1"/>
  <c r="C39" i="11"/>
  <c r="DJ38" i="11"/>
  <c r="BA38" i="11"/>
  <c r="R15" i="16" s="1"/>
  <c r="AP38" i="11"/>
  <c r="AO38" i="11"/>
  <c r="C38" i="11"/>
  <c r="DJ37" i="11"/>
  <c r="BA37" i="11"/>
  <c r="R14" i="16" s="1"/>
  <c r="AP37" i="11"/>
  <c r="AO37" i="11"/>
  <c r="J14" i="16" s="1"/>
  <c r="C37" i="11"/>
  <c r="DJ36" i="11"/>
  <c r="BA36" i="11"/>
  <c r="BA74" i="11" s="1"/>
  <c r="AP36" i="11"/>
  <c r="AO36" i="11"/>
  <c r="J13" i="16" s="1"/>
  <c r="C36" i="11"/>
  <c r="BA35" i="11"/>
  <c r="AP35" i="11"/>
  <c r="AO35" i="11"/>
  <c r="Q35" i="11"/>
  <c r="J35" i="11"/>
  <c r="C35" i="11"/>
  <c r="BA34" i="11"/>
  <c r="AP34" i="11"/>
  <c r="AO34" i="11"/>
  <c r="Q34" i="11"/>
  <c r="J34" i="11"/>
  <c r="C34" i="11"/>
  <c r="BA33" i="11"/>
  <c r="AP33" i="11"/>
  <c r="AO33" i="11"/>
  <c r="Q33" i="11"/>
  <c r="J33" i="11"/>
  <c r="C33" i="11"/>
  <c r="BA32" i="11"/>
  <c r="AP32" i="11"/>
  <c r="AO32" i="11"/>
  <c r="Q32" i="11"/>
  <c r="J32" i="11"/>
  <c r="C32" i="11"/>
  <c r="BA31" i="11"/>
  <c r="AP31" i="11"/>
  <c r="AO31" i="11"/>
  <c r="Q31" i="11"/>
  <c r="J31" i="11"/>
  <c r="C31" i="11"/>
  <c r="BA30" i="11"/>
  <c r="AP30" i="11"/>
  <c r="AO30" i="11"/>
  <c r="Q30" i="11"/>
  <c r="J30" i="11"/>
  <c r="C30" i="11"/>
  <c r="BA29" i="11"/>
  <c r="AP29" i="11"/>
  <c r="AO29" i="11"/>
  <c r="Q29" i="11"/>
  <c r="J29" i="11"/>
  <c r="C29" i="11"/>
  <c r="BA28" i="11"/>
  <c r="AP28" i="11"/>
  <c r="AO28" i="11"/>
  <c r="Q28" i="11"/>
  <c r="J28" i="11"/>
  <c r="C28" i="11"/>
  <c r="BA27" i="11"/>
  <c r="AP27" i="11"/>
  <c r="AO27" i="11"/>
  <c r="Q27" i="11"/>
  <c r="J27" i="11"/>
  <c r="C27" i="11"/>
  <c r="BA26" i="11"/>
  <c r="AP26" i="11"/>
  <c r="AO26" i="11"/>
  <c r="Q26" i="11"/>
  <c r="J26" i="11"/>
  <c r="C26" i="11"/>
  <c r="BA25" i="11"/>
  <c r="AP25" i="11"/>
  <c r="AO25" i="11"/>
  <c r="Q25" i="11"/>
  <c r="J25" i="11"/>
  <c r="C25" i="11"/>
  <c r="BA24" i="11"/>
  <c r="AP24" i="11"/>
  <c r="AO24" i="11"/>
  <c r="Q24" i="11"/>
  <c r="J24" i="11"/>
  <c r="C24" i="11"/>
  <c r="BA23" i="11"/>
  <c r="AP23" i="11"/>
  <c r="AO23" i="11"/>
  <c r="Q23" i="11"/>
  <c r="J23" i="11"/>
  <c r="C23" i="11"/>
  <c r="BA22" i="11"/>
  <c r="AP22" i="11"/>
  <c r="AO22" i="11"/>
  <c r="Q22" i="11"/>
  <c r="J22" i="11"/>
  <c r="C22" i="11"/>
  <c r="BA21" i="11"/>
  <c r="AP21" i="11"/>
  <c r="AO21" i="11"/>
  <c r="Q21" i="11"/>
  <c r="J21" i="11"/>
  <c r="C21" i="11"/>
  <c r="BA20" i="11"/>
  <c r="AP20" i="11"/>
  <c r="AO20" i="11"/>
  <c r="Q20" i="11"/>
  <c r="J20" i="11"/>
  <c r="C20" i="11"/>
  <c r="BA19" i="11"/>
  <c r="AP19" i="11"/>
  <c r="AO19" i="11"/>
  <c r="Q19" i="11"/>
  <c r="J19" i="11"/>
  <c r="C19" i="11"/>
  <c r="BA18" i="11"/>
  <c r="AP18" i="11"/>
  <c r="AO18" i="11"/>
  <c r="Q18" i="11"/>
  <c r="J18" i="11"/>
  <c r="C18" i="11"/>
  <c r="BA17" i="11"/>
  <c r="AP17" i="11"/>
  <c r="AO17" i="11"/>
  <c r="Q17" i="11"/>
  <c r="J17" i="11"/>
  <c r="C17" i="11"/>
  <c r="BA16" i="11"/>
  <c r="AP16" i="11"/>
  <c r="AO16" i="11"/>
  <c r="Q16" i="11"/>
  <c r="J16" i="11"/>
  <c r="C16" i="11"/>
  <c r="BA15" i="11"/>
  <c r="AP15" i="11"/>
  <c r="AO15" i="11"/>
  <c r="Q15" i="11"/>
  <c r="J15" i="11"/>
  <c r="C15" i="11"/>
  <c r="BA14" i="11"/>
  <c r="AP14" i="11"/>
  <c r="AO14" i="11"/>
  <c r="Q14" i="11"/>
  <c r="J14" i="11"/>
  <c r="C14" i="11"/>
  <c r="BA13" i="11"/>
  <c r="AP13" i="11"/>
  <c r="AO13" i="11"/>
  <c r="Q13" i="11"/>
  <c r="J13" i="11"/>
  <c r="C13" i="11"/>
  <c r="BA12" i="11"/>
  <c r="AP12" i="11"/>
  <c r="AO12" i="11"/>
  <c r="Q12" i="11"/>
  <c r="J12" i="11"/>
  <c r="E12" i="11"/>
  <c r="C12" i="11"/>
  <c r="DP11" i="11"/>
  <c r="DO11" i="11"/>
  <c r="DN11" i="11"/>
  <c r="DM11" i="11"/>
  <c r="DL11" i="11"/>
  <c r="DK11" i="11"/>
  <c r="DJ11" i="11"/>
  <c r="DI11" i="11"/>
  <c r="DH11" i="11"/>
  <c r="DG11" i="11"/>
  <c r="DF11" i="11"/>
  <c r="DE11" i="11"/>
  <c r="DD11" i="11"/>
  <c r="DC11" i="11"/>
  <c r="DB11" i="11"/>
  <c r="DA11" i="11"/>
  <c r="CZ11" i="11"/>
  <c r="CY11" i="11"/>
  <c r="CX11" i="11"/>
  <c r="CW11" i="11"/>
  <c r="CV11" i="11"/>
  <c r="CU11" i="11"/>
  <c r="CT11" i="11"/>
  <c r="CS11" i="11"/>
  <c r="CR11" i="11"/>
  <c r="CQ11" i="11"/>
  <c r="CP11" i="11"/>
  <c r="CO11" i="11"/>
  <c r="CN11" i="11"/>
  <c r="CM11" i="11"/>
  <c r="CL11" i="11"/>
  <c r="CK11" i="11"/>
  <c r="CJ11" i="11"/>
  <c r="CI11" i="11"/>
  <c r="CH11" i="11"/>
  <c r="CG11" i="11"/>
  <c r="CF11" i="11"/>
  <c r="CE11" i="11"/>
  <c r="CD11" i="11"/>
  <c r="CC11" i="11"/>
  <c r="CB11" i="11"/>
  <c r="CA11" i="11"/>
  <c r="BZ11" i="11"/>
  <c r="BY11" i="11"/>
  <c r="BX11" i="11"/>
  <c r="BW11" i="11"/>
  <c r="BV11" i="11"/>
  <c r="BU11" i="11"/>
  <c r="BT11" i="11"/>
  <c r="BS11" i="11"/>
  <c r="BR11" i="11"/>
  <c r="BQ11" i="11"/>
  <c r="BP11" i="11"/>
  <c r="BO11" i="11"/>
  <c r="BN11" i="11"/>
  <c r="BM11" i="11"/>
  <c r="BL11" i="11"/>
  <c r="BK11" i="11"/>
  <c r="BJ11" i="11"/>
  <c r="BI11" i="11"/>
  <c r="BH11" i="11"/>
  <c r="BG11" i="11"/>
  <c r="BF11" i="11"/>
  <c r="BE11" i="11"/>
  <c r="BD11" i="11"/>
  <c r="BC11" i="11"/>
  <c r="BB11" i="11"/>
  <c r="BA11" i="11"/>
  <c r="AZ11" i="11"/>
  <c r="AY11" i="11"/>
  <c r="AX11" i="11"/>
  <c r="AW11" i="11"/>
  <c r="AV11" i="11"/>
  <c r="AU11" i="11"/>
  <c r="AT11" i="11"/>
  <c r="AS11" i="11"/>
  <c r="AR11" i="11"/>
  <c r="AQ11" i="11"/>
  <c r="AP11" i="11"/>
  <c r="AO11" i="11"/>
  <c r="AN11" i="11"/>
  <c r="AM11" i="11"/>
  <c r="AL11" i="11"/>
  <c r="AK11" i="11"/>
  <c r="AJ11" i="11"/>
  <c r="AI11" i="11"/>
  <c r="AH11" i="11"/>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DP10" i="11"/>
  <c r="DO10" i="11"/>
  <c r="DN10" i="11"/>
  <c r="DM10" i="11"/>
  <c r="DL10" i="11"/>
  <c r="DK10" i="11"/>
  <c r="DJ10" i="11"/>
  <c r="DI10" i="11"/>
  <c r="DH10" i="11"/>
  <c r="DG10" i="11"/>
  <c r="DF10" i="11"/>
  <c r="DE10" i="11"/>
  <c r="DD10" i="11"/>
  <c r="DC10" i="11"/>
  <c r="DB10" i="11"/>
  <c r="DA10" i="11"/>
  <c r="CZ10" i="11"/>
  <c r="CY10" i="11"/>
  <c r="CX10" i="11"/>
  <c r="CW10" i="11"/>
  <c r="CV10" i="11"/>
  <c r="CU10" i="11"/>
  <c r="CT10" i="11"/>
  <c r="CS10" i="11"/>
  <c r="CR10" i="11"/>
  <c r="CQ10" i="11"/>
  <c r="CP10" i="11"/>
  <c r="CO10" i="11"/>
  <c r="CN10" i="11"/>
  <c r="CM10" i="11"/>
  <c r="CL10" i="11"/>
  <c r="CK10" i="11"/>
  <c r="CJ10" i="11"/>
  <c r="CI10" i="11"/>
  <c r="CH10" i="11"/>
  <c r="CG10" i="11"/>
  <c r="CF10" i="11"/>
  <c r="CE10" i="11"/>
  <c r="CD10" i="11"/>
  <c r="CC10" i="11"/>
  <c r="CB10" i="11"/>
  <c r="CA10" i="11"/>
  <c r="BZ10" i="11"/>
  <c r="BY10" i="11"/>
  <c r="BX10" i="11"/>
  <c r="BW10" i="11"/>
  <c r="BV10" i="11"/>
  <c r="BU10" i="11"/>
  <c r="BT10" i="11"/>
  <c r="BS10" i="11"/>
  <c r="BR10" i="11"/>
  <c r="BQ10" i="11"/>
  <c r="BP10" i="11"/>
  <c r="BO10" i="11"/>
  <c r="BN10" i="11"/>
  <c r="BM10" i="11"/>
  <c r="BL10" i="11"/>
  <c r="BK10" i="11"/>
  <c r="BJ10" i="11"/>
  <c r="BI10" i="11"/>
  <c r="BH10" i="11"/>
  <c r="BG10" i="11"/>
  <c r="BF10" i="11"/>
  <c r="BE10" i="11"/>
  <c r="BD10" i="11"/>
  <c r="BC10" i="11"/>
  <c r="BB10" i="11"/>
  <c r="BA10" i="11"/>
  <c r="AZ10" i="11"/>
  <c r="AY10" i="11"/>
  <c r="AX10" i="11"/>
  <c r="AW10" i="11"/>
  <c r="AV10" i="11"/>
  <c r="AU10" i="11"/>
  <c r="AT10" i="11"/>
  <c r="AS10" i="11"/>
  <c r="AR10" i="11"/>
  <c r="AQ10" i="11"/>
  <c r="AP10" i="11"/>
  <c r="AO10" i="11"/>
  <c r="AN10" i="11"/>
  <c r="AM10" i="11"/>
  <c r="AL10" i="11"/>
  <c r="AK10" i="11"/>
  <c r="AJ10" i="11"/>
  <c r="AI10" i="11"/>
  <c r="AH10"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A8" i="11"/>
  <c r="F7" i="11"/>
  <c r="E7" i="11"/>
  <c r="C7" i="11"/>
  <c r="B7" i="11"/>
  <c r="A7" i="11"/>
  <c r="E6" i="11"/>
  <c r="D6" i="11"/>
  <c r="C6" i="11"/>
  <c r="A6" i="11"/>
  <c r="E5" i="11"/>
  <c r="C5" i="11"/>
  <c r="A5" i="11"/>
  <c r="E4" i="11"/>
  <c r="C4" i="11"/>
  <c r="B4" i="11"/>
  <c r="A4" i="11"/>
  <c r="E3" i="11"/>
  <c r="C3" i="11"/>
  <c r="B3" i="11"/>
  <c r="A3" i="11"/>
  <c r="E2" i="11"/>
  <c r="D2" i="11"/>
  <c r="C2" i="11"/>
  <c r="A2" i="11"/>
  <c r="AO74" i="11" l="1"/>
  <c r="J48" i="16"/>
  <c r="J15" i="16"/>
  <c r="R13" i="16"/>
  <c r="AO74" i="13"/>
  <c r="BA74" i="13"/>
  <c r="AO74" i="14"/>
  <c r="DJ74" i="15"/>
  <c r="J49" i="19"/>
  <c r="J48" i="19"/>
  <c r="BA74" i="14"/>
  <c r="DJ74" i="13"/>
  <c r="J48" i="18"/>
  <c r="J49" i="18"/>
  <c r="J48" i="20"/>
  <c r="J49" i="20"/>
  <c r="AO74" i="12"/>
  <c r="J13" i="17"/>
  <c r="BA74" i="12"/>
  <c r="R15" i="17"/>
  <c r="J49" i="17"/>
  <c r="J48" i="17"/>
  <c r="BA74" i="15"/>
  <c r="DJ74" i="14"/>
  <c r="AP74" i="12"/>
  <c r="DJ74" i="12"/>
  <c r="AP74" i="11"/>
  <c r="DJ74" i="11"/>
  <c r="AO74" i="15"/>
  <c r="G12" i="11" l="1"/>
  <c r="H12" i="11"/>
  <c r="I12" i="11"/>
  <c r="M12" i="11"/>
  <c r="N12" i="11"/>
  <c r="O12" i="11"/>
  <c r="P12" i="11"/>
  <c r="R12" i="11"/>
  <c r="S12" i="11"/>
  <c r="T12" i="11"/>
  <c r="U12" i="11"/>
  <c r="V12" i="11"/>
  <c r="W12" i="11"/>
  <c r="X12" i="11"/>
  <c r="Y12" i="11"/>
  <c r="Z12" i="11"/>
  <c r="AA12" i="11"/>
  <c r="AD12" i="11"/>
  <c r="AE12" i="11"/>
  <c r="AF12" i="11"/>
  <c r="AG12" i="11"/>
  <c r="AH12" i="11"/>
  <c r="AI12" i="11"/>
  <c r="BM12" i="11"/>
  <c r="A49" i="16"/>
  <c r="A48" i="16"/>
  <c r="A47" i="16"/>
  <c r="A46" i="16"/>
  <c r="A46" i="25" s="1"/>
  <c r="A45" i="16"/>
  <c r="A44" i="16"/>
  <c r="A43" i="16"/>
  <c r="A42" i="16"/>
  <c r="A41" i="16"/>
  <c r="A40" i="16"/>
  <c r="A39" i="16"/>
  <c r="A38" i="16"/>
  <c r="A38" i="25" s="1"/>
  <c r="A37" i="16"/>
  <c r="A36" i="16"/>
  <c r="A35" i="16"/>
  <c r="A34" i="16"/>
  <c r="A33" i="16"/>
  <c r="A32" i="16"/>
  <c r="A31" i="16"/>
  <c r="A30" i="16"/>
  <c r="A30" i="25" s="1"/>
  <c r="A29" i="16"/>
  <c r="A28" i="16"/>
  <c r="A27" i="16"/>
  <c r="A26" i="16"/>
  <c r="A25" i="16"/>
  <c r="A24" i="16"/>
  <c r="A23" i="16"/>
  <c r="A22" i="16"/>
  <c r="A22" i="25" s="1"/>
  <c r="A21" i="16"/>
  <c r="A20" i="16"/>
  <c r="A19" i="16"/>
  <c r="A18" i="16"/>
  <c r="A17" i="16"/>
  <c r="A16" i="16"/>
  <c r="A15" i="16"/>
  <c r="A14" i="16"/>
  <c r="A14" i="25" s="1"/>
  <c r="A13" i="16"/>
  <c r="K7" i="26"/>
  <c r="K6" i="26"/>
  <c r="K5" i="26"/>
  <c r="K4" i="26"/>
  <c r="K3" i="26"/>
  <c r="K2" i="26"/>
  <c r="K7" i="25"/>
  <c r="K6" i="25"/>
  <c r="K5" i="25"/>
  <c r="K4" i="25"/>
  <c r="K3" i="25"/>
  <c r="K2" i="25"/>
  <c r="K7" i="24"/>
  <c r="K6" i="24"/>
  <c r="K5" i="24"/>
  <c r="K4" i="24"/>
  <c r="K3" i="24"/>
  <c r="K2" i="24"/>
  <c r="A13" i="20" l="1"/>
  <c r="A13" i="25"/>
  <c r="A13" i="21"/>
  <c r="A13" i="18"/>
  <c r="A13" i="17"/>
  <c r="A15" i="18"/>
  <c r="A15" i="21"/>
  <c r="A15" i="19"/>
  <c r="A16" i="21"/>
  <c r="A16" i="24"/>
  <c r="A17" i="26"/>
  <c r="A17" i="21"/>
  <c r="A17" i="19"/>
  <c r="A18" i="19"/>
  <c r="A18" i="20"/>
  <c r="A19" i="24"/>
  <c r="A19" i="25"/>
  <c r="A19" i="19"/>
  <c r="A20" i="25"/>
  <c r="A20" i="24"/>
  <c r="A20" i="20"/>
  <c r="A20" i="18"/>
  <c r="A20" i="17"/>
  <c r="A21" i="20"/>
  <c r="A21" i="25"/>
  <c r="A21" i="21"/>
  <c r="A21" i="18"/>
  <c r="A21" i="17"/>
  <c r="A23" i="18"/>
  <c r="A23" i="19"/>
  <c r="A24" i="21"/>
  <c r="A24" i="24"/>
  <c r="A25" i="26"/>
  <c r="A25" i="21"/>
  <c r="A25" i="19"/>
  <c r="A26" i="19"/>
  <c r="A26" i="20"/>
  <c r="A27" i="24"/>
  <c r="A27" i="25"/>
  <c r="A27" i="19"/>
  <c r="A28" i="25"/>
  <c r="A28" i="24"/>
  <c r="A28" i="20"/>
  <c r="A28" i="18"/>
  <c r="A28" i="17"/>
  <c r="A29" i="20"/>
  <c r="A29" i="25"/>
  <c r="A29" i="21"/>
  <c r="A29" i="18"/>
  <c r="A29" i="17"/>
  <c r="A31" i="18"/>
  <c r="A31" i="19"/>
  <c r="A32" i="21"/>
  <c r="A32" i="24"/>
  <c r="A33" i="26"/>
  <c r="A33" i="21"/>
  <c r="A33" i="19"/>
  <c r="A34" i="19"/>
  <c r="A34" i="20"/>
  <c r="A35" i="24"/>
  <c r="A35" i="25"/>
  <c r="A35" i="19"/>
  <c r="A36" i="25"/>
  <c r="A36" i="24"/>
  <c r="A36" i="20"/>
  <c r="A36" i="18"/>
  <c r="A36" i="17"/>
  <c r="A37" i="20"/>
  <c r="A37" i="25"/>
  <c r="A37" i="21"/>
  <c r="A37" i="18"/>
  <c r="A37" i="17"/>
  <c r="A39" i="18"/>
  <c r="A39" i="19"/>
  <c r="A40" i="21"/>
  <c r="A40" i="24"/>
  <c r="A41" i="26"/>
  <c r="A41" i="21"/>
  <c r="A41" i="19"/>
  <c r="A42" i="19"/>
  <c r="A42" i="20"/>
  <c r="A43" i="24"/>
  <c r="A43" i="25"/>
  <c r="A43" i="19"/>
  <c r="A44" i="25"/>
  <c r="A44" i="24"/>
  <c r="A44" i="20"/>
  <c r="A44" i="18"/>
  <c r="A44" i="17"/>
  <c r="A45" i="20"/>
  <c r="A45" i="25"/>
  <c r="A45" i="21"/>
  <c r="A45" i="18"/>
  <c r="A45" i="17"/>
  <c r="A47" i="18"/>
  <c r="A47" i="19"/>
  <c r="A48" i="21"/>
  <c r="A48" i="24"/>
  <c r="A49" i="26"/>
  <c r="A49" i="21"/>
  <c r="A49" i="19"/>
  <c r="A14" i="17"/>
  <c r="A38" i="26"/>
  <c r="A30" i="18"/>
  <c r="A42" i="17"/>
  <c r="A18" i="17"/>
  <c r="A32" i="18"/>
  <c r="A14" i="20"/>
  <c r="A30" i="20"/>
  <c r="A38" i="20"/>
  <c r="A23" i="25"/>
  <c r="A31" i="25"/>
  <c r="A47" i="25"/>
  <c r="A34" i="26"/>
  <c r="A42" i="26"/>
  <c r="A49" i="17"/>
  <c r="A41" i="17"/>
  <c r="A33" i="17"/>
  <c r="A25" i="17"/>
  <c r="A17" i="17"/>
  <c r="A17" i="18"/>
  <c r="A25" i="18"/>
  <c r="A33" i="18"/>
  <c r="A41" i="18"/>
  <c r="A49" i="18"/>
  <c r="A20" i="19"/>
  <c r="A28" i="19"/>
  <c r="A36" i="19"/>
  <c r="A44" i="19"/>
  <c r="A15" i="20"/>
  <c r="A23" i="20"/>
  <c r="A31" i="20"/>
  <c r="A39" i="20"/>
  <c r="A47" i="20"/>
  <c r="A18" i="21"/>
  <c r="A26" i="21"/>
  <c r="A34" i="21"/>
  <c r="A42" i="21"/>
  <c r="A13" i="24"/>
  <c r="A21" i="24"/>
  <c r="A29" i="24"/>
  <c r="A37" i="24"/>
  <c r="A45" i="24"/>
  <c r="A16" i="25"/>
  <c r="A24" i="25"/>
  <c r="A32" i="25"/>
  <c r="A40" i="25"/>
  <c r="A48" i="25"/>
  <c r="A19" i="26"/>
  <c r="A27" i="26"/>
  <c r="A35" i="26"/>
  <c r="A43" i="26"/>
  <c r="A14" i="26"/>
  <c r="A38" i="18"/>
  <c r="A34" i="17"/>
  <c r="A16" i="18"/>
  <c r="A40" i="18"/>
  <c r="A46" i="20"/>
  <c r="A18" i="26"/>
  <c r="A48" i="17"/>
  <c r="A40" i="17"/>
  <c r="A32" i="17"/>
  <c r="A24" i="17"/>
  <c r="A16" i="17"/>
  <c r="A18" i="18"/>
  <c r="A26" i="18"/>
  <c r="A34" i="18"/>
  <c r="A42" i="18"/>
  <c r="A13" i="19"/>
  <c r="A21" i="19"/>
  <c r="A29" i="19"/>
  <c r="A37" i="19"/>
  <c r="A45" i="19"/>
  <c r="A16" i="20"/>
  <c r="A24" i="20"/>
  <c r="A32" i="20"/>
  <c r="A40" i="20"/>
  <c r="A48" i="20"/>
  <c r="A19" i="21"/>
  <c r="A27" i="21"/>
  <c r="A35" i="21"/>
  <c r="A43" i="21"/>
  <c r="A14" i="24"/>
  <c r="A22" i="24"/>
  <c r="A30" i="24"/>
  <c r="A38" i="24"/>
  <c r="A46" i="24"/>
  <c r="A17" i="25"/>
  <c r="A25" i="25"/>
  <c r="A33" i="25"/>
  <c r="A41" i="25"/>
  <c r="A49" i="25"/>
  <c r="A20" i="26"/>
  <c r="A28" i="26"/>
  <c r="A36" i="26"/>
  <c r="A44" i="26"/>
  <c r="A22" i="17"/>
  <c r="A22" i="26"/>
  <c r="A22" i="18"/>
  <c r="A26" i="17"/>
  <c r="A24" i="18"/>
  <c r="A48" i="18"/>
  <c r="A22" i="20"/>
  <c r="A15" i="25"/>
  <c r="A39" i="25"/>
  <c r="A26" i="26"/>
  <c r="A47" i="17"/>
  <c r="A39" i="17"/>
  <c r="A31" i="17"/>
  <c r="A23" i="17"/>
  <c r="A15" i="17"/>
  <c r="A19" i="18"/>
  <c r="A27" i="18"/>
  <c r="A35" i="18"/>
  <c r="A43" i="18"/>
  <c r="A14" i="19"/>
  <c r="A22" i="19"/>
  <c r="A30" i="19"/>
  <c r="A38" i="19"/>
  <c r="A46" i="19"/>
  <c r="A17" i="20"/>
  <c r="A25" i="20"/>
  <c r="A33" i="20"/>
  <c r="A41" i="20"/>
  <c r="A49" i="20"/>
  <c r="A20" i="21"/>
  <c r="A28" i="21"/>
  <c r="A36" i="21"/>
  <c r="A44" i="21"/>
  <c r="A15" i="24"/>
  <c r="A23" i="24"/>
  <c r="A31" i="24"/>
  <c r="A39" i="24"/>
  <c r="A47" i="24"/>
  <c r="A18" i="25"/>
  <c r="A26" i="25"/>
  <c r="A34" i="25"/>
  <c r="A42" i="25"/>
  <c r="A13" i="26"/>
  <c r="A21" i="26"/>
  <c r="A29" i="26"/>
  <c r="A37" i="26"/>
  <c r="A45" i="26"/>
  <c r="A30" i="17"/>
  <c r="A46" i="26"/>
  <c r="A16" i="19"/>
  <c r="A24" i="19"/>
  <c r="A32" i="19"/>
  <c r="A40" i="19"/>
  <c r="A48" i="19"/>
  <c r="A19" i="20"/>
  <c r="A27" i="20"/>
  <c r="A35" i="20"/>
  <c r="A43" i="20"/>
  <c r="A14" i="21"/>
  <c r="A22" i="21"/>
  <c r="A30" i="21"/>
  <c r="A38" i="21"/>
  <c r="A46" i="21"/>
  <c r="A17" i="24"/>
  <c r="A25" i="24"/>
  <c r="A33" i="24"/>
  <c r="A41" i="24"/>
  <c r="A49" i="24"/>
  <c r="A15" i="26"/>
  <c r="A23" i="26"/>
  <c r="A31" i="26"/>
  <c r="A39" i="26"/>
  <c r="A47" i="26"/>
  <c r="A46" i="17"/>
  <c r="A38" i="17"/>
  <c r="A30" i="26"/>
  <c r="A14" i="18"/>
  <c r="A46" i="18"/>
  <c r="A23" i="21"/>
  <c r="A31" i="21"/>
  <c r="A39" i="21"/>
  <c r="A47" i="21"/>
  <c r="A18" i="24"/>
  <c r="A26" i="24"/>
  <c r="A34" i="24"/>
  <c r="A42" i="24"/>
  <c r="A16" i="26"/>
  <c r="A24" i="26"/>
  <c r="A32" i="26"/>
  <c r="A40" i="26"/>
  <c r="A48" i="26"/>
  <c r="A43" i="17"/>
  <c r="A35" i="17"/>
  <c r="A27" i="17"/>
  <c r="A19" i="17"/>
  <c r="K12" i="11"/>
  <c r="L12" i="11"/>
  <c r="AV12" i="11"/>
  <c r="AU12" i="11"/>
  <c r="D12" i="11"/>
  <c r="F12" i="11"/>
  <c r="AC12" i="11"/>
  <c r="AS12" i="11"/>
  <c r="AB12" i="11"/>
  <c r="K7" i="21"/>
  <c r="K6" i="21"/>
  <c r="K5" i="21"/>
  <c r="K4" i="21"/>
  <c r="K3" i="21"/>
  <c r="K2" i="21"/>
  <c r="K7" i="20"/>
  <c r="K6" i="20"/>
  <c r="K5" i="20"/>
  <c r="K4" i="20"/>
  <c r="K3" i="20"/>
  <c r="K2" i="20"/>
  <c r="K7" i="19"/>
  <c r="K6" i="19"/>
  <c r="K5" i="19"/>
  <c r="K4" i="19"/>
  <c r="K3" i="19"/>
  <c r="K2" i="19"/>
  <c r="K7" i="18"/>
  <c r="K6" i="18"/>
  <c r="K5" i="18"/>
  <c r="K4" i="18"/>
  <c r="K3" i="18"/>
  <c r="K2" i="18"/>
  <c r="K7" i="17"/>
  <c r="K6" i="17"/>
  <c r="K5" i="17"/>
  <c r="K4" i="17"/>
  <c r="K3" i="17"/>
  <c r="K2" i="17"/>
  <c r="BG12" i="11" l="1"/>
  <c r="BF12" i="11"/>
  <c r="BI12" i="11"/>
  <c r="AX12" i="11"/>
  <c r="BC12" i="11"/>
  <c r="AR12" i="11"/>
  <c r="BH12" i="11"/>
  <c r="AW12" i="11"/>
  <c r="BE12" i="11"/>
  <c r="AT12" i="11"/>
  <c r="AQ12" i="11"/>
  <c r="B4" i="2" l="1"/>
  <c r="B5" i="2" s="1"/>
  <c r="B6" i="2" s="1"/>
  <c r="B7" i="2" s="1"/>
  <c r="B8" i="2" s="1"/>
  <c r="B9" i="2" s="1"/>
  <c r="B10" i="2" s="1"/>
  <c r="B11" i="2" s="1"/>
  <c r="B12" i="2" s="1"/>
  <c r="B13" i="2" s="1"/>
  <c r="B14" i="2" s="1"/>
  <c r="B15" i="2" s="1"/>
  <c r="B16" i="2" s="1"/>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64" i="2" s="1"/>
  <c r="B65" i="2" s="1"/>
  <c r="B66" i="2" s="1"/>
  <c r="B67" i="2" s="1"/>
  <c r="B68" i="2" s="1"/>
  <c r="B69" i="2" s="1"/>
  <c r="B70" i="2" s="1"/>
  <c r="B71" i="2" s="1"/>
  <c r="B72" i="2" s="1"/>
  <c r="B73" i="2" s="1"/>
  <c r="B74" i="2" s="1"/>
  <c r="B75" i="2" s="1"/>
  <c r="B76" i="2" s="1"/>
  <c r="B77" i="2" s="1"/>
  <c r="B78" i="2" s="1"/>
  <c r="B79" i="2" s="1"/>
  <c r="B80" i="2" s="1"/>
  <c r="B81" i="2" s="1"/>
  <c r="B82" i="2" s="1"/>
  <c r="B83" i="2" s="1"/>
  <c r="B84" i="2" s="1"/>
  <c r="B85" i="2" s="1"/>
  <c r="B86" i="2" s="1"/>
  <c r="B87" i="2" s="1"/>
  <c r="B88" i="2" s="1"/>
  <c r="B89" i="2" s="1"/>
  <c r="B90" i="2" s="1"/>
  <c r="B91" i="2" s="1"/>
  <c r="B92" i="2" s="1"/>
  <c r="B93" i="2" s="1"/>
  <c r="B94" i="2" s="1"/>
  <c r="B95" i="2" s="1"/>
  <c r="B96" i="2" s="1"/>
  <c r="B97" i="2" s="1"/>
  <c r="B98" i="2" s="1"/>
  <c r="B99" i="2" s="1"/>
  <c r="B100" i="2" s="1"/>
  <c r="B101" i="2" s="1"/>
  <c r="B102" i="2" s="1"/>
  <c r="B103" i="2" s="1"/>
  <c r="B104" i="2" s="1"/>
  <c r="B105" i="2" s="1"/>
  <c r="B106" i="2" s="1"/>
  <c r="B107" i="2" s="1"/>
  <c r="B108" i="2" s="1"/>
  <c r="B109" i="2" s="1"/>
  <c r="B110" i="2" s="1"/>
  <c r="B111" i="2" s="1"/>
  <c r="B112" i="2" s="1"/>
  <c r="B113" i="2" s="1"/>
  <c r="B114" i="2" s="1"/>
  <c r="B115" i="2" s="1"/>
  <c r="B116" i="2" s="1"/>
  <c r="B117" i="2" s="1"/>
  <c r="B118" i="2" s="1"/>
  <c r="B119" i="2" s="1"/>
  <c r="B120" i="2" s="1"/>
  <c r="B121" i="2" s="1"/>
  <c r="B122" i="2" s="1"/>
  <c r="B123" i="2" s="1"/>
  <c r="B124" i="2" s="1"/>
  <c r="B125" i="2" s="1"/>
  <c r="B126" i="2" s="1"/>
  <c r="B127" i="2" s="1"/>
  <c r="B128" i="2" s="1"/>
  <c r="B129" i="2" s="1"/>
  <c r="B130" i="2" s="1"/>
  <c r="B131" i="2" s="1"/>
  <c r="B132" i="2" s="1"/>
  <c r="B133" i="2" s="1"/>
  <c r="B134" i="2" s="1"/>
  <c r="B135" i="2" s="1"/>
  <c r="B136" i="2" s="1"/>
  <c r="B137" i="2" s="1"/>
  <c r="B138" i="2" s="1"/>
  <c r="B139" i="2" s="1"/>
  <c r="B140" i="2" s="1"/>
  <c r="B141" i="2" s="1"/>
  <c r="B142" i="2" s="1"/>
  <c r="B143" i="2" s="1"/>
  <c r="B144" i="2" s="1"/>
  <c r="B145" i="2" s="1"/>
  <c r="B146" i="2" s="1"/>
  <c r="B147" i="2" s="1"/>
  <c r="B148" i="2" s="1"/>
  <c r="B149" i="2" s="1"/>
  <c r="B150" i="2" s="1"/>
  <c r="B151" i="2" s="1"/>
  <c r="B152" i="2" s="1"/>
  <c r="B153" i="2" s="1"/>
  <c r="B154" i="2" s="1"/>
  <c r="B155" i="2" s="1"/>
  <c r="B156" i="2" s="1"/>
  <c r="B157" i="2" s="1"/>
  <c r="B158" i="2" s="1"/>
  <c r="B159" i="2" s="1"/>
  <c r="B160" i="2" s="1"/>
  <c r="B161" i="2" s="1"/>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85" i="2" s="1"/>
  <c r="B186" i="2" s="1"/>
  <c r="B187" i="2" s="1"/>
  <c r="B188" i="2" s="1"/>
  <c r="B189" i="2" s="1"/>
  <c r="B190" i="2" s="1"/>
  <c r="B191" i="2" s="1"/>
  <c r="B192" i="2" s="1"/>
  <c r="B193" i="2" s="1"/>
  <c r="B194" i="2" s="1"/>
  <c r="B195" i="2" s="1"/>
  <c r="B196" i="2" s="1"/>
  <c r="B197" i="2" s="1"/>
  <c r="B198" i="2" s="1"/>
  <c r="B199" i="2" s="1"/>
  <c r="B200" i="2" s="1"/>
  <c r="B201" i="2" s="1"/>
  <c r="B202" i="2" s="1"/>
  <c r="B203" i="2" s="1"/>
  <c r="B204" i="2" s="1"/>
  <c r="B205" i="2" s="1"/>
  <c r="B206" i="2" s="1"/>
  <c r="B207" i="2" s="1"/>
  <c r="B208" i="2" s="1"/>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32" i="2" s="1"/>
  <c r="B233" i="2" s="1"/>
  <c r="B234" i="2" s="1"/>
  <c r="B235" i="2" s="1"/>
  <c r="B236" i="2" s="1"/>
  <c r="B237" i="2" s="1"/>
  <c r="B238" i="2" s="1"/>
  <c r="B239" i="2" s="1"/>
  <c r="B240" i="2" s="1"/>
  <c r="B241" i="2" s="1"/>
  <c r="B242" i="2" s="1"/>
  <c r="B243" i="2" s="1"/>
  <c r="B244" i="2" s="1"/>
  <c r="B245" i="2" s="1"/>
  <c r="B246" i="2" s="1"/>
  <c r="B247" i="2" s="1"/>
  <c r="B248" i="2" s="1"/>
  <c r="B249" i="2" s="1"/>
  <c r="B250" i="2" s="1"/>
  <c r="B251" i="2" s="1"/>
  <c r="B252" i="2" s="1"/>
  <c r="B253" i="2" s="1"/>
  <c r="B254" i="2" s="1"/>
  <c r="B255" i="2" s="1"/>
  <c r="B256" i="2" s="1"/>
  <c r="B257" i="2" s="1"/>
  <c r="B258" i="2" s="1"/>
  <c r="B259" i="2" s="1"/>
  <c r="B260" i="2" s="1"/>
  <c r="B261" i="2" s="1"/>
  <c r="B262" i="2" s="1"/>
  <c r="B263" i="2" s="1"/>
  <c r="B264" i="2" s="1"/>
  <c r="B265" i="2" s="1"/>
  <c r="B266" i="2" s="1"/>
  <c r="B267" i="2" s="1"/>
  <c r="B268" i="2" s="1"/>
  <c r="B269" i="2" s="1"/>
  <c r="B270" i="2" s="1"/>
  <c r="B271" i="2" s="1"/>
  <c r="B272" i="2" s="1"/>
  <c r="B273" i="2" s="1"/>
  <c r="B274" i="2" s="1"/>
  <c r="B275" i="2" s="1"/>
  <c r="B276" i="2" s="1"/>
  <c r="B277" i="2" s="1"/>
  <c r="B278" i="2" s="1"/>
  <c r="B279" i="2" s="1"/>
  <c r="B280" i="2" s="1"/>
  <c r="B281" i="2" s="1"/>
  <c r="B282" i="2" s="1"/>
  <c r="B283" i="2" s="1"/>
  <c r="B284" i="2" s="1"/>
  <c r="B285" i="2" s="1"/>
  <c r="B286" i="2" s="1"/>
  <c r="B287" i="2" s="1"/>
  <c r="B288" i="2" s="1"/>
  <c r="B289" i="2" s="1"/>
  <c r="B290" i="2" s="1"/>
  <c r="B291" i="2" s="1"/>
  <c r="B292" i="2" s="1"/>
  <c r="B293" i="2" s="1"/>
  <c r="B294" i="2" s="1"/>
  <c r="B295" i="2" s="1"/>
  <c r="B296" i="2" s="1"/>
  <c r="B297" i="2" s="1"/>
  <c r="B298" i="2" s="1"/>
  <c r="B299" i="2" s="1"/>
  <c r="B300" i="2" s="1"/>
  <c r="B301" i="2" s="1"/>
  <c r="B302" i="2" s="1"/>
  <c r="B303" i="2" s="1"/>
  <c r="B304" i="2" s="1"/>
  <c r="B305" i="2" s="1"/>
  <c r="B306" i="2" s="1"/>
  <c r="X39" i="15" l="1"/>
  <c r="X40" i="15"/>
  <c r="X41" i="15"/>
  <c r="X42" i="15"/>
  <c r="X43" i="15"/>
  <c r="X44" i="15"/>
  <c r="X45" i="15"/>
  <c r="X46" i="15"/>
  <c r="X47" i="15"/>
  <c r="X48" i="15"/>
  <c r="X49" i="15"/>
  <c r="X50" i="15"/>
  <c r="X51" i="15"/>
  <c r="X52" i="15"/>
  <c r="X53" i="15"/>
  <c r="X54" i="15"/>
  <c r="X55" i="15"/>
  <c r="X56" i="15"/>
  <c r="X57" i="15"/>
  <c r="X58" i="15"/>
  <c r="X59" i="15"/>
  <c r="X60" i="15"/>
  <c r="X61" i="15"/>
  <c r="X62" i="15"/>
  <c r="X63" i="15"/>
  <c r="X64" i="15"/>
  <c r="X65" i="15"/>
  <c r="X66" i="15"/>
  <c r="X67" i="15"/>
  <c r="X68" i="15"/>
  <c r="X69" i="15"/>
  <c r="X70" i="15"/>
  <c r="X71" i="15"/>
  <c r="X72" i="15"/>
  <c r="X38" i="15"/>
  <c r="X25" i="15"/>
  <c r="X26" i="15"/>
  <c r="X27" i="15"/>
  <c r="X28" i="15"/>
  <c r="X29" i="15"/>
  <c r="X30" i="15"/>
  <c r="X31" i="15"/>
  <c r="X32" i="15"/>
  <c r="X33" i="15"/>
  <c r="X34" i="15"/>
  <c r="X35" i="15"/>
  <c r="X24" i="15"/>
  <c r="X13" i="15"/>
  <c r="X14" i="15"/>
  <c r="X15" i="15"/>
  <c r="X16" i="15"/>
  <c r="X17" i="15"/>
  <c r="X18" i="15"/>
  <c r="X19" i="15"/>
  <c r="X20" i="15"/>
  <c r="X21" i="15"/>
  <c r="X22" i="15"/>
  <c r="X23" i="15"/>
  <c r="X12"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38" i="15"/>
  <c r="H25" i="15"/>
  <c r="H26" i="15"/>
  <c r="H27" i="15"/>
  <c r="H28" i="15"/>
  <c r="H29" i="15"/>
  <c r="H30" i="15"/>
  <c r="H31" i="15"/>
  <c r="H32" i="15"/>
  <c r="H33" i="15"/>
  <c r="H34" i="15"/>
  <c r="H35" i="15"/>
  <c r="H24" i="15"/>
  <c r="H13" i="15"/>
  <c r="H14" i="15"/>
  <c r="H15" i="15"/>
  <c r="H16" i="15"/>
  <c r="H17" i="15"/>
  <c r="H18" i="15"/>
  <c r="H19" i="15"/>
  <c r="H20" i="15"/>
  <c r="H21" i="15"/>
  <c r="H22" i="15"/>
  <c r="H23" i="15"/>
  <c r="H12" i="15"/>
  <c r="X39" i="14"/>
  <c r="X40" i="14"/>
  <c r="X41" i="14"/>
  <c r="X42" i="14"/>
  <c r="X43" i="14"/>
  <c r="X44" i="14"/>
  <c r="X45" i="14"/>
  <c r="X46" i="14"/>
  <c r="X47" i="14"/>
  <c r="X48" i="14"/>
  <c r="X49" i="14"/>
  <c r="X50" i="14"/>
  <c r="X51" i="14"/>
  <c r="X52" i="14"/>
  <c r="X53" i="14"/>
  <c r="X54" i="14"/>
  <c r="X55" i="14"/>
  <c r="X56" i="14"/>
  <c r="X57" i="14"/>
  <c r="X58" i="14"/>
  <c r="X59" i="14"/>
  <c r="X60" i="14"/>
  <c r="X61" i="14"/>
  <c r="X62" i="14"/>
  <c r="X63" i="14"/>
  <c r="X64" i="14"/>
  <c r="X65" i="14"/>
  <c r="X66" i="14"/>
  <c r="X67" i="14"/>
  <c r="X68" i="14"/>
  <c r="X69" i="14"/>
  <c r="X70" i="14"/>
  <c r="X71" i="14"/>
  <c r="X72" i="14"/>
  <c r="X38" i="14"/>
  <c r="X25" i="14"/>
  <c r="X26" i="14"/>
  <c r="X27" i="14"/>
  <c r="X28" i="14"/>
  <c r="X29" i="14"/>
  <c r="X30" i="14"/>
  <c r="X31" i="14"/>
  <c r="X32" i="14"/>
  <c r="X33" i="14"/>
  <c r="X34" i="14"/>
  <c r="X35" i="14"/>
  <c r="X24" i="14"/>
  <c r="X13" i="14"/>
  <c r="X14" i="14"/>
  <c r="X15" i="14"/>
  <c r="X16" i="14"/>
  <c r="X17" i="14"/>
  <c r="X18" i="14"/>
  <c r="X19" i="14"/>
  <c r="X20" i="14"/>
  <c r="X21" i="14"/>
  <c r="X22" i="14"/>
  <c r="X23" i="14"/>
  <c r="X12" i="14"/>
  <c r="H39" i="14"/>
  <c r="H40" i="14"/>
  <c r="H41" i="14"/>
  <c r="H42" i="14"/>
  <c r="H43" i="14"/>
  <c r="H44" i="14"/>
  <c r="H45" i="14"/>
  <c r="H46" i="14"/>
  <c r="H47" i="14"/>
  <c r="H48" i="14"/>
  <c r="H49" i="14"/>
  <c r="H50" i="14"/>
  <c r="H51" i="14"/>
  <c r="H52" i="14"/>
  <c r="H53" i="14"/>
  <c r="H54" i="14"/>
  <c r="H55" i="14"/>
  <c r="H56" i="14"/>
  <c r="H57" i="14"/>
  <c r="H58" i="14"/>
  <c r="H59" i="14"/>
  <c r="H60" i="14"/>
  <c r="H61" i="14"/>
  <c r="H62" i="14"/>
  <c r="H63" i="14"/>
  <c r="H64" i="14"/>
  <c r="H65" i="14"/>
  <c r="H66" i="14"/>
  <c r="H67" i="14"/>
  <c r="H68" i="14"/>
  <c r="H69" i="14"/>
  <c r="H70" i="14"/>
  <c r="H71" i="14"/>
  <c r="H72" i="14"/>
  <c r="H38" i="14"/>
  <c r="H25" i="14"/>
  <c r="H26" i="14"/>
  <c r="H27" i="14"/>
  <c r="H28" i="14"/>
  <c r="H29" i="14"/>
  <c r="H30" i="14"/>
  <c r="H31" i="14"/>
  <c r="H32" i="14"/>
  <c r="H33" i="14"/>
  <c r="H34" i="14"/>
  <c r="H35" i="14"/>
  <c r="H24" i="14"/>
  <c r="H13" i="14"/>
  <c r="H14" i="14"/>
  <c r="H15" i="14"/>
  <c r="H16" i="14"/>
  <c r="H17" i="14"/>
  <c r="H18" i="14"/>
  <c r="H19" i="14"/>
  <c r="H20" i="14"/>
  <c r="H21" i="14"/>
  <c r="H22" i="14"/>
  <c r="H23" i="14"/>
  <c r="H12" i="14"/>
  <c r="X39" i="13"/>
  <c r="X40" i="13"/>
  <c r="X41" i="13"/>
  <c r="X42" i="13"/>
  <c r="X43" i="13"/>
  <c r="X44" i="13"/>
  <c r="X45" i="13"/>
  <c r="X46" i="13"/>
  <c r="X47" i="13"/>
  <c r="X48" i="13"/>
  <c r="X49" i="13"/>
  <c r="X50" i="13"/>
  <c r="X51" i="13"/>
  <c r="X52" i="13"/>
  <c r="X53" i="13"/>
  <c r="X54" i="13"/>
  <c r="X55" i="13"/>
  <c r="X56" i="13"/>
  <c r="X57" i="13"/>
  <c r="X58" i="13"/>
  <c r="X59" i="13"/>
  <c r="X60" i="13"/>
  <c r="X61" i="13"/>
  <c r="X62" i="13"/>
  <c r="X63" i="13"/>
  <c r="X64" i="13"/>
  <c r="X65" i="13"/>
  <c r="X66" i="13"/>
  <c r="X67" i="13"/>
  <c r="X68" i="13"/>
  <c r="X69" i="13"/>
  <c r="X70" i="13"/>
  <c r="X71" i="13"/>
  <c r="X72" i="13"/>
  <c r="X38" i="13"/>
  <c r="X13" i="13"/>
  <c r="X14" i="13"/>
  <c r="X15" i="13"/>
  <c r="X16" i="13"/>
  <c r="X17" i="13"/>
  <c r="X18" i="13"/>
  <c r="X19" i="13"/>
  <c r="X20" i="13"/>
  <c r="X21" i="13"/>
  <c r="X22" i="13"/>
  <c r="X23" i="13"/>
  <c r="X24" i="13"/>
  <c r="X25" i="13"/>
  <c r="X26" i="13"/>
  <c r="X27" i="13"/>
  <c r="X28" i="13"/>
  <c r="X29" i="13"/>
  <c r="X30" i="13"/>
  <c r="X31" i="13"/>
  <c r="X32" i="13"/>
  <c r="X33" i="13"/>
  <c r="X34" i="13"/>
  <c r="X35" i="13"/>
  <c r="X12"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38" i="13"/>
  <c r="H25" i="13"/>
  <c r="H26" i="13"/>
  <c r="H27" i="13"/>
  <c r="H28" i="13"/>
  <c r="H29" i="13"/>
  <c r="H30" i="13"/>
  <c r="H31" i="13"/>
  <c r="H32" i="13"/>
  <c r="H33" i="13"/>
  <c r="H34" i="13"/>
  <c r="H35" i="13"/>
  <c r="H24" i="13"/>
  <c r="H13" i="13"/>
  <c r="H14" i="13"/>
  <c r="H15" i="13"/>
  <c r="H16" i="13"/>
  <c r="H17" i="13"/>
  <c r="H18" i="13"/>
  <c r="H19" i="13"/>
  <c r="H20" i="13"/>
  <c r="H21" i="13"/>
  <c r="H22" i="13"/>
  <c r="H23" i="13"/>
  <c r="H12" i="13"/>
  <c r="X72" i="12"/>
  <c r="X71" i="12"/>
  <c r="X70" i="12"/>
  <c r="X69" i="12"/>
  <c r="X68" i="12"/>
  <c r="X67" i="12"/>
  <c r="X66" i="12"/>
  <c r="X65" i="12"/>
  <c r="X64" i="12"/>
  <c r="X63" i="12"/>
  <c r="X62" i="12"/>
  <c r="X61" i="12"/>
  <c r="X60" i="12"/>
  <c r="X59" i="12"/>
  <c r="X58" i="12"/>
  <c r="X57" i="12"/>
  <c r="X56" i="12"/>
  <c r="X55" i="12"/>
  <c r="X54" i="12"/>
  <c r="X53" i="12"/>
  <c r="X52" i="12"/>
  <c r="X51" i="12"/>
  <c r="X50" i="12"/>
  <c r="X49" i="12"/>
  <c r="X48" i="12"/>
  <c r="X47" i="12"/>
  <c r="X46" i="12"/>
  <c r="X45" i="12"/>
  <c r="X44" i="12"/>
  <c r="X43" i="12"/>
  <c r="X42" i="12"/>
  <c r="X41" i="12"/>
  <c r="X40" i="12"/>
  <c r="X39" i="12"/>
  <c r="X38" i="12"/>
  <c r="X23" i="12"/>
  <c r="X24" i="12"/>
  <c r="X25" i="12"/>
  <c r="X26" i="12"/>
  <c r="X27" i="12"/>
  <c r="X28" i="12"/>
  <c r="X29" i="12"/>
  <c r="X30" i="12"/>
  <c r="X31" i="12"/>
  <c r="X32" i="12"/>
  <c r="X33" i="12"/>
  <c r="X34" i="12"/>
  <c r="X35" i="12"/>
  <c r="X13" i="12"/>
  <c r="X14" i="12"/>
  <c r="X15" i="12"/>
  <c r="X16" i="12"/>
  <c r="X17" i="12"/>
  <c r="X18" i="12"/>
  <c r="X19" i="12"/>
  <c r="X20" i="12"/>
  <c r="X21" i="12"/>
  <c r="X22" i="12"/>
  <c r="X12"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38" i="12"/>
  <c r="H35" i="12"/>
  <c r="H34" i="12"/>
  <c r="H33" i="12"/>
  <c r="H32" i="12"/>
  <c r="H31" i="12"/>
  <c r="H30" i="12"/>
  <c r="H29" i="12"/>
  <c r="H28" i="12"/>
  <c r="H27" i="12"/>
  <c r="H26" i="12"/>
  <c r="H25" i="12"/>
  <c r="H24" i="12"/>
  <c r="H13" i="12"/>
  <c r="H14" i="12"/>
  <c r="H15" i="12"/>
  <c r="H16" i="12"/>
  <c r="H17" i="12"/>
  <c r="H18" i="12"/>
  <c r="H19" i="12"/>
  <c r="H20" i="12"/>
  <c r="H21" i="12"/>
  <c r="H22" i="12"/>
  <c r="H23" i="12"/>
  <c r="H12" i="12"/>
  <c r="X39" i="11" l="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38" i="11"/>
  <c r="X13" i="11"/>
  <c r="X14" i="11"/>
  <c r="X15" i="11"/>
  <c r="X16" i="11"/>
  <c r="X17" i="11"/>
  <c r="X18" i="11"/>
  <c r="X19" i="11"/>
  <c r="X20" i="11"/>
  <c r="X21" i="11"/>
  <c r="X22" i="11"/>
  <c r="X23" i="11"/>
  <c r="X24" i="11"/>
  <c r="X25" i="11"/>
  <c r="X26" i="11"/>
  <c r="X27" i="11"/>
  <c r="X28" i="11"/>
  <c r="X29" i="11"/>
  <c r="X30" i="11"/>
  <c r="X31" i="11"/>
  <c r="X32" i="11"/>
  <c r="X33" i="11"/>
  <c r="X34" i="11"/>
  <c r="X35" i="11"/>
  <c r="H60" i="11"/>
  <c r="H61" i="11"/>
  <c r="H62" i="11"/>
  <c r="H63" i="11"/>
  <c r="H64" i="11"/>
  <c r="H65" i="11"/>
  <c r="H66" i="11"/>
  <c r="H67" i="11"/>
  <c r="H68" i="11"/>
  <c r="H69" i="11"/>
  <c r="H70" i="11"/>
  <c r="H71" i="11"/>
  <c r="H72" i="11"/>
  <c r="H39" i="11"/>
  <c r="H40" i="11"/>
  <c r="H41" i="11"/>
  <c r="H42" i="11"/>
  <c r="H43" i="11"/>
  <c r="H44" i="11"/>
  <c r="H45" i="11"/>
  <c r="H46" i="11"/>
  <c r="H47" i="11"/>
  <c r="H48" i="11"/>
  <c r="H49" i="11"/>
  <c r="H50" i="11"/>
  <c r="H51" i="11"/>
  <c r="H52" i="11"/>
  <c r="H53" i="11"/>
  <c r="H54" i="11"/>
  <c r="H55" i="11"/>
  <c r="H56" i="11"/>
  <c r="H57" i="11"/>
  <c r="H58" i="11"/>
  <c r="H59" i="11"/>
  <c r="H38" i="11"/>
  <c r="H25" i="11"/>
  <c r="H26" i="11"/>
  <c r="H27" i="11"/>
  <c r="H28" i="11"/>
  <c r="H29" i="11"/>
  <c r="H30" i="11"/>
  <c r="H31" i="11"/>
  <c r="H32" i="11"/>
  <c r="H33" i="11"/>
  <c r="H34" i="11"/>
  <c r="H35" i="11"/>
  <c r="H24" i="11"/>
  <c r="H13" i="11"/>
  <c r="H14" i="11"/>
  <c r="H15" i="11"/>
  <c r="H16" i="11"/>
  <c r="H17" i="11"/>
  <c r="H18" i="11"/>
  <c r="H19" i="11"/>
  <c r="H20" i="11"/>
  <c r="H21" i="11"/>
  <c r="H22" i="11"/>
  <c r="H23" i="11"/>
  <c r="AD25" i="12" l="1"/>
  <c r="AD26" i="12"/>
  <c r="AD27" i="12"/>
  <c r="AD28" i="12"/>
  <c r="AD29" i="12"/>
  <c r="AD30" i="12"/>
  <c r="AD31" i="12"/>
  <c r="AD32" i="12"/>
  <c r="AD33" i="12"/>
  <c r="AD34" i="12"/>
  <c r="AD35" i="12"/>
  <c r="AD24" i="12"/>
  <c r="CU36" i="11" l="1"/>
  <c r="AA64" i="15" l="1"/>
  <c r="AA65" i="15"/>
  <c r="AA66" i="15"/>
  <c r="AA67" i="15"/>
  <c r="AA68" i="15"/>
  <c r="AA69" i="15"/>
  <c r="AA70" i="15"/>
  <c r="AA71" i="15"/>
  <c r="AA72" i="15"/>
  <c r="AA58" i="14"/>
  <c r="AA59" i="14"/>
  <c r="AA60" i="14"/>
  <c r="AA61" i="14"/>
  <c r="AA62" i="14"/>
  <c r="AA63" i="14"/>
  <c r="AA64" i="14"/>
  <c r="AA65" i="14"/>
  <c r="AA66" i="14"/>
  <c r="AA67" i="14"/>
  <c r="AA68" i="14"/>
  <c r="AA69" i="14"/>
  <c r="AA70" i="14"/>
  <c r="AA71" i="14"/>
  <c r="AA72" i="14"/>
  <c r="AA39" i="13"/>
  <c r="AA40" i="13"/>
  <c r="AA41" i="13"/>
  <c r="AA42" i="13"/>
  <c r="AA43" i="13"/>
  <c r="AA44" i="13"/>
  <c r="AA45" i="13"/>
  <c r="AA46" i="13"/>
  <c r="AA47" i="13"/>
  <c r="AA48" i="13"/>
  <c r="AA49" i="13"/>
  <c r="AA50" i="13"/>
  <c r="AA51" i="13"/>
  <c r="AA52" i="13"/>
  <c r="AA53" i="13"/>
  <c r="AA54" i="13"/>
  <c r="AA55" i="13"/>
  <c r="AA56" i="13"/>
  <c r="AA57" i="13"/>
  <c r="AA58" i="13"/>
  <c r="AA59" i="13"/>
  <c r="AA60" i="13"/>
  <c r="AA61" i="13"/>
  <c r="AA62" i="13"/>
  <c r="AA63" i="13"/>
  <c r="AA64" i="13"/>
  <c r="AA65" i="13"/>
  <c r="AA66" i="13"/>
  <c r="AA67" i="13"/>
  <c r="AA68" i="13"/>
  <c r="AA69" i="13"/>
  <c r="AA70" i="13"/>
  <c r="AA71" i="13"/>
  <c r="AA72" i="13"/>
  <c r="AA38" i="13"/>
  <c r="AA13" i="13"/>
  <c r="AA14" i="13"/>
  <c r="AA15" i="13"/>
  <c r="AA16" i="13"/>
  <c r="AA17" i="13"/>
  <c r="AA18" i="13"/>
  <c r="AA19" i="13"/>
  <c r="AA20" i="13"/>
  <c r="AA21" i="13"/>
  <c r="AA22" i="13"/>
  <c r="AA23" i="13"/>
  <c r="AA24" i="13"/>
  <c r="AA25" i="13"/>
  <c r="AA26" i="13"/>
  <c r="AA27" i="13"/>
  <c r="AA28" i="13"/>
  <c r="AA29" i="13"/>
  <c r="AA30" i="13"/>
  <c r="AA31" i="13"/>
  <c r="AA32" i="13"/>
  <c r="AA33" i="13"/>
  <c r="AA34" i="13"/>
  <c r="AA35" i="13"/>
  <c r="AA12" i="13"/>
  <c r="AA39" i="12"/>
  <c r="AA40" i="12"/>
  <c r="AA41" i="12"/>
  <c r="AA42" i="12"/>
  <c r="AA43" i="12"/>
  <c r="AA44" i="12"/>
  <c r="AA45" i="12"/>
  <c r="AA46" i="12"/>
  <c r="AA47" i="12"/>
  <c r="AA48" i="12"/>
  <c r="AA49" i="12"/>
  <c r="AA50" i="12"/>
  <c r="AA51" i="12"/>
  <c r="AA52" i="12"/>
  <c r="AA53" i="12"/>
  <c r="AA54" i="12"/>
  <c r="AA55" i="12"/>
  <c r="AA56" i="12"/>
  <c r="AA57" i="12"/>
  <c r="AA58" i="12"/>
  <c r="AA59" i="12"/>
  <c r="AA60" i="12"/>
  <c r="AA61" i="12"/>
  <c r="AA62" i="12"/>
  <c r="AA63" i="12"/>
  <c r="AA64" i="12"/>
  <c r="AA65" i="12"/>
  <c r="AA66" i="12"/>
  <c r="AA67" i="12"/>
  <c r="AA68" i="12"/>
  <c r="AA69" i="12"/>
  <c r="AA70" i="12"/>
  <c r="AA71" i="12"/>
  <c r="AA72" i="12"/>
  <c r="AA38" i="12"/>
  <c r="AA13" i="12"/>
  <c r="AA14" i="12"/>
  <c r="AA15" i="12"/>
  <c r="AA16" i="12"/>
  <c r="AA17" i="12"/>
  <c r="AA18" i="12"/>
  <c r="AA19" i="12"/>
  <c r="AA20" i="12"/>
  <c r="AA21" i="12"/>
  <c r="AA22" i="12"/>
  <c r="AA23" i="12"/>
  <c r="AA24" i="12"/>
  <c r="AA25" i="12"/>
  <c r="AA26" i="12"/>
  <c r="AA27" i="12"/>
  <c r="AA28" i="12"/>
  <c r="AA29" i="12"/>
  <c r="AA30" i="12"/>
  <c r="AA31" i="12"/>
  <c r="AA32" i="12"/>
  <c r="AA33" i="12"/>
  <c r="AA34" i="12"/>
  <c r="AA35" i="12"/>
  <c r="AA12" i="12"/>
  <c r="AA39" i="11"/>
  <c r="AA40" i="11"/>
  <c r="AA41" i="11"/>
  <c r="AA42" i="11"/>
  <c r="AA43" i="11"/>
  <c r="AA44" i="11"/>
  <c r="AA45" i="11"/>
  <c r="AA46" i="11"/>
  <c r="AA47" i="11"/>
  <c r="AA48" i="11"/>
  <c r="AA49" i="11"/>
  <c r="AA50" i="11"/>
  <c r="AA51" i="11"/>
  <c r="AA52" i="11"/>
  <c r="AA53" i="11"/>
  <c r="AA54" i="11"/>
  <c r="AA55" i="11"/>
  <c r="AA56" i="11"/>
  <c r="AA57" i="11"/>
  <c r="AA58" i="11"/>
  <c r="AA59" i="11"/>
  <c r="AA60" i="11"/>
  <c r="AA61" i="11"/>
  <c r="AA62" i="11"/>
  <c r="AA63" i="11"/>
  <c r="AA64" i="11"/>
  <c r="AA65" i="11"/>
  <c r="AA66" i="11"/>
  <c r="AA67" i="11"/>
  <c r="AA68" i="11"/>
  <c r="AA69" i="11"/>
  <c r="AA70" i="11"/>
  <c r="AA71" i="11"/>
  <c r="AA72" i="11"/>
  <c r="AA38" i="11"/>
  <c r="AA13" i="11"/>
  <c r="AA14" i="11"/>
  <c r="AA15" i="11"/>
  <c r="AA16" i="11"/>
  <c r="AA17" i="11"/>
  <c r="AA18" i="11"/>
  <c r="AA19" i="11"/>
  <c r="AA20" i="11"/>
  <c r="AA21" i="11"/>
  <c r="AA22" i="11"/>
  <c r="AA23" i="11"/>
  <c r="AA24" i="11"/>
  <c r="AA25" i="11"/>
  <c r="AA26" i="11"/>
  <c r="AA27" i="11"/>
  <c r="AA28" i="11"/>
  <c r="AA29" i="11"/>
  <c r="AA30" i="11"/>
  <c r="AA31" i="11"/>
  <c r="AA32" i="11"/>
  <c r="AA33" i="11"/>
  <c r="AA34" i="11"/>
  <c r="AA35" i="11"/>
  <c r="AA63" i="15" l="1"/>
  <c r="AA62" i="15"/>
  <c r="AA61" i="15"/>
  <c r="AA60" i="15"/>
  <c r="AA59" i="15"/>
  <c r="AA58" i="15"/>
  <c r="AA57" i="15"/>
  <c r="AA57" i="14"/>
  <c r="AA56" i="14"/>
  <c r="AA55" i="15"/>
  <c r="AA55" i="14"/>
  <c r="AA54" i="15"/>
  <c r="AA54" i="14"/>
  <c r="AA53" i="15"/>
  <c r="AA53" i="14"/>
  <c r="AA45" i="15"/>
  <c r="AA45" i="14"/>
  <c r="AA44" i="15"/>
  <c r="AA44" i="14"/>
  <c r="AA43" i="15"/>
  <c r="AA43" i="14"/>
  <c r="AA42" i="15"/>
  <c r="AA42" i="14"/>
  <c r="AA41" i="15"/>
  <c r="AA41" i="14"/>
  <c r="AA40" i="15"/>
  <c r="AA40" i="14"/>
  <c r="AA39" i="15"/>
  <c r="AA39" i="14"/>
  <c r="AA38" i="15"/>
  <c r="AA38" i="14"/>
  <c r="AA35" i="15"/>
  <c r="AA35" i="14"/>
  <c r="AA34" i="15"/>
  <c r="AA34" i="14"/>
  <c r="AA33" i="15"/>
  <c r="AA33" i="14"/>
  <c r="AA32" i="15"/>
  <c r="AA32" i="14"/>
  <c r="AA31" i="15"/>
  <c r="AA31" i="14"/>
  <c r="AA30" i="15"/>
  <c r="AA30" i="14"/>
  <c r="AA29" i="15"/>
  <c r="AA29" i="14"/>
  <c r="AA28" i="15"/>
  <c r="AA28" i="14"/>
  <c r="AA27" i="15"/>
  <c r="AA27" i="14"/>
  <c r="AA26" i="15"/>
  <c r="AA26" i="14"/>
  <c r="AA25" i="15"/>
  <c r="AA25" i="14"/>
  <c r="AA24" i="15"/>
  <c r="AA24" i="14"/>
  <c r="AA23" i="15"/>
  <c r="AA23" i="14"/>
  <c r="AA22" i="15"/>
  <c r="AA22" i="14"/>
  <c r="AA21" i="15"/>
  <c r="AA21" i="14"/>
  <c r="AA20" i="15"/>
  <c r="AA20" i="14"/>
  <c r="AA19" i="15"/>
  <c r="AA19" i="14"/>
  <c r="AA18" i="15"/>
  <c r="AA18" i="14"/>
  <c r="AA17" i="15"/>
  <c r="AA17" i="14"/>
  <c r="AA16" i="15"/>
  <c r="AA16" i="14"/>
  <c r="AA15" i="15"/>
  <c r="AA15" i="14"/>
  <c r="AA14" i="15"/>
  <c r="AA14" i="14"/>
  <c r="AA13" i="15"/>
  <c r="AA13" i="14"/>
  <c r="AA12" i="15"/>
  <c r="AA12" i="14"/>
  <c r="AA36" i="15" l="1"/>
  <c r="AA56" i="15"/>
  <c r="AA37" i="14"/>
  <c r="AA36" i="14"/>
  <c r="AA37" i="15"/>
  <c r="AA50" i="14"/>
  <c r="AA50" i="15"/>
  <c r="AA51" i="14"/>
  <c r="AA51" i="15"/>
  <c r="AA46" i="14"/>
  <c r="AA46" i="15"/>
  <c r="AA48" i="14"/>
  <c r="AA48" i="15"/>
  <c r="AA49" i="14"/>
  <c r="AA49" i="15"/>
  <c r="AA52" i="15"/>
  <c r="AA52" i="14"/>
  <c r="AA47" i="14"/>
  <c r="AA47" i="15"/>
  <c r="AA74" i="15" l="1"/>
  <c r="AA74" i="14"/>
  <c r="DA48" i="15" l="1"/>
  <c r="CZ48" i="15"/>
  <c r="CY48" i="15"/>
  <c r="DA47" i="15"/>
  <c r="CZ45" i="15"/>
  <c r="CY45" i="15"/>
  <c r="CZ43" i="15"/>
  <c r="CY43" i="15"/>
  <c r="DA52" i="14"/>
  <c r="CZ52" i="14"/>
  <c r="CY50" i="14"/>
  <c r="DA49" i="14"/>
  <c r="BN56" i="15"/>
  <c r="BN41" i="11"/>
  <c r="R63" i="15"/>
  <c r="R64" i="15"/>
  <c r="R65" i="15"/>
  <c r="R66" i="15"/>
  <c r="R67" i="15"/>
  <c r="R68" i="15"/>
  <c r="R69" i="15"/>
  <c r="R70" i="15"/>
  <c r="R71" i="15"/>
  <c r="R72" i="15"/>
  <c r="R39" i="15"/>
  <c r="R40" i="15"/>
  <c r="R41" i="15"/>
  <c r="R42" i="15"/>
  <c r="R43" i="15"/>
  <c r="R44" i="15"/>
  <c r="R45" i="15"/>
  <c r="R46" i="15"/>
  <c r="R47" i="15"/>
  <c r="R48" i="15"/>
  <c r="R49" i="15"/>
  <c r="R50" i="15"/>
  <c r="R51" i="15"/>
  <c r="R52" i="15"/>
  <c r="R53" i="15"/>
  <c r="R54" i="15"/>
  <c r="R55" i="15"/>
  <c r="R56" i="15"/>
  <c r="R57" i="15"/>
  <c r="R58" i="15"/>
  <c r="R59" i="15"/>
  <c r="R60" i="15"/>
  <c r="R61" i="15"/>
  <c r="R62" i="15"/>
  <c r="R38" i="15"/>
  <c r="R13" i="15"/>
  <c r="R14" i="15"/>
  <c r="R15" i="15"/>
  <c r="R16" i="15"/>
  <c r="R17" i="15"/>
  <c r="R18" i="15"/>
  <c r="R19" i="15"/>
  <c r="R20" i="15"/>
  <c r="R21" i="15"/>
  <c r="R22" i="15"/>
  <c r="R23" i="15"/>
  <c r="R24" i="15"/>
  <c r="R25" i="15"/>
  <c r="R26" i="15"/>
  <c r="R27" i="15"/>
  <c r="R28" i="15"/>
  <c r="R29" i="15"/>
  <c r="R30" i="15"/>
  <c r="R31" i="15"/>
  <c r="R32" i="15"/>
  <c r="R33" i="15"/>
  <c r="R34" i="15"/>
  <c r="R35" i="15"/>
  <c r="R12" i="15"/>
  <c r="AD12" i="15"/>
  <c r="R53" i="14"/>
  <c r="R54" i="14"/>
  <c r="R55" i="14"/>
  <c r="R56" i="14"/>
  <c r="R57" i="14"/>
  <c r="R58" i="14"/>
  <c r="R59" i="14"/>
  <c r="R60" i="14"/>
  <c r="R61" i="14"/>
  <c r="R62" i="14"/>
  <c r="R63" i="14"/>
  <c r="R64" i="14"/>
  <c r="R65" i="14"/>
  <c r="R66" i="14"/>
  <c r="R67" i="14"/>
  <c r="R68" i="14"/>
  <c r="R69" i="14"/>
  <c r="R70" i="14"/>
  <c r="R71" i="14"/>
  <c r="R72" i="14"/>
  <c r="R39" i="14"/>
  <c r="R40" i="14"/>
  <c r="R41" i="14"/>
  <c r="R42" i="14"/>
  <c r="R43" i="14"/>
  <c r="R44" i="14"/>
  <c r="R45" i="14"/>
  <c r="R46" i="14"/>
  <c r="R47" i="14"/>
  <c r="R48" i="14"/>
  <c r="R49" i="14"/>
  <c r="R50" i="14"/>
  <c r="R51" i="14"/>
  <c r="R52" i="14"/>
  <c r="R38" i="14"/>
  <c r="R13" i="14"/>
  <c r="R14" i="14"/>
  <c r="R15" i="14"/>
  <c r="R16" i="14"/>
  <c r="R17" i="14"/>
  <c r="R18" i="14"/>
  <c r="R19" i="14"/>
  <c r="R20" i="14"/>
  <c r="R21" i="14"/>
  <c r="R22" i="14"/>
  <c r="R23" i="14"/>
  <c r="R24" i="14"/>
  <c r="R25" i="14"/>
  <c r="R26" i="14"/>
  <c r="R27" i="14"/>
  <c r="R28" i="14"/>
  <c r="R29" i="14"/>
  <c r="R30" i="14"/>
  <c r="R31" i="14"/>
  <c r="R32" i="14"/>
  <c r="R33" i="14"/>
  <c r="R34" i="14"/>
  <c r="R35" i="14"/>
  <c r="R12" i="14"/>
  <c r="R64" i="13"/>
  <c r="R65" i="13"/>
  <c r="R66" i="13"/>
  <c r="R67" i="13"/>
  <c r="R68" i="13"/>
  <c r="R69" i="13"/>
  <c r="R70" i="13"/>
  <c r="R71" i="13"/>
  <c r="R72" i="13"/>
  <c r="R39" i="13"/>
  <c r="R40" i="13"/>
  <c r="R41" i="13"/>
  <c r="R42" i="13"/>
  <c r="R43" i="13"/>
  <c r="R44" i="13"/>
  <c r="R45" i="13"/>
  <c r="R46" i="13"/>
  <c r="R47" i="13"/>
  <c r="R48" i="13"/>
  <c r="R49" i="13"/>
  <c r="R50" i="13"/>
  <c r="R51" i="13"/>
  <c r="R52" i="13"/>
  <c r="R53" i="13"/>
  <c r="R54" i="13"/>
  <c r="R55" i="13"/>
  <c r="R56" i="13"/>
  <c r="R57" i="13"/>
  <c r="R58" i="13"/>
  <c r="R59" i="13"/>
  <c r="R60" i="13"/>
  <c r="R61" i="13"/>
  <c r="R62" i="13"/>
  <c r="R63" i="13"/>
  <c r="R38" i="13"/>
  <c r="R27" i="13"/>
  <c r="R28" i="13"/>
  <c r="R29" i="13"/>
  <c r="R30" i="13"/>
  <c r="R31" i="13"/>
  <c r="R32" i="13"/>
  <c r="R33" i="13"/>
  <c r="R34" i="13"/>
  <c r="R35" i="13"/>
  <c r="R13" i="13"/>
  <c r="R14" i="13"/>
  <c r="R15" i="13"/>
  <c r="R16" i="13"/>
  <c r="R17" i="13"/>
  <c r="R18" i="13"/>
  <c r="R19" i="13"/>
  <c r="R20" i="13"/>
  <c r="R21" i="13"/>
  <c r="R22" i="13"/>
  <c r="R23" i="13"/>
  <c r="R24" i="13"/>
  <c r="R25" i="13"/>
  <c r="R26" i="13"/>
  <c r="R12" i="13"/>
  <c r="R57" i="12"/>
  <c r="R58" i="12"/>
  <c r="R59" i="12"/>
  <c r="R60" i="12"/>
  <c r="R61" i="12"/>
  <c r="R62" i="12"/>
  <c r="R63" i="12"/>
  <c r="R64" i="12"/>
  <c r="R65" i="12"/>
  <c r="R66" i="12"/>
  <c r="R67" i="12"/>
  <c r="R68" i="12"/>
  <c r="R69" i="12"/>
  <c r="R70" i="12"/>
  <c r="R71" i="12"/>
  <c r="R72" i="12"/>
  <c r="R39" i="12"/>
  <c r="R40" i="12"/>
  <c r="R41" i="12"/>
  <c r="R42" i="12"/>
  <c r="R43" i="12"/>
  <c r="R44" i="12"/>
  <c r="R45" i="12"/>
  <c r="R46" i="12"/>
  <c r="R47" i="12"/>
  <c r="R48" i="12"/>
  <c r="R49" i="12"/>
  <c r="R50" i="12"/>
  <c r="R51" i="12"/>
  <c r="R52" i="12"/>
  <c r="R53" i="12"/>
  <c r="R54" i="12"/>
  <c r="R55" i="12"/>
  <c r="R56" i="12"/>
  <c r="R38" i="12"/>
  <c r="R13" i="12"/>
  <c r="R14" i="12"/>
  <c r="R15" i="12"/>
  <c r="R16" i="12"/>
  <c r="R17" i="12"/>
  <c r="R18" i="12"/>
  <c r="R19" i="12"/>
  <c r="R20" i="12"/>
  <c r="R21" i="12"/>
  <c r="R22" i="12"/>
  <c r="R23" i="12"/>
  <c r="R24" i="12"/>
  <c r="R25" i="12"/>
  <c r="R26" i="12"/>
  <c r="R27" i="12"/>
  <c r="R28" i="12"/>
  <c r="R29" i="12"/>
  <c r="R30" i="12"/>
  <c r="R31" i="12"/>
  <c r="R32" i="12"/>
  <c r="R33" i="12"/>
  <c r="R34" i="12"/>
  <c r="R35" i="12"/>
  <c r="R12" i="12"/>
  <c r="AD12" i="12"/>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39" i="11"/>
  <c r="R38" i="11"/>
  <c r="R13" i="11"/>
  <c r="R14" i="11"/>
  <c r="R15" i="11"/>
  <c r="R16" i="11"/>
  <c r="R17" i="11"/>
  <c r="R18" i="11"/>
  <c r="R19" i="11"/>
  <c r="R20" i="11"/>
  <c r="R21" i="11"/>
  <c r="R22" i="11"/>
  <c r="R23" i="11"/>
  <c r="R24" i="11"/>
  <c r="R25" i="11"/>
  <c r="R26" i="11"/>
  <c r="R27" i="11"/>
  <c r="R28" i="11"/>
  <c r="R29" i="11"/>
  <c r="R30" i="11"/>
  <c r="R31" i="11"/>
  <c r="R32" i="11"/>
  <c r="R33" i="11"/>
  <c r="R34" i="11"/>
  <c r="R35" i="11"/>
  <c r="P12" i="15"/>
  <c r="P13" i="15"/>
  <c r="P14" i="15"/>
  <c r="P15" i="15"/>
  <c r="P16" i="15"/>
  <c r="P17" i="15"/>
  <c r="P18" i="15"/>
  <c r="P19" i="15"/>
  <c r="P20" i="15"/>
  <c r="P21" i="15"/>
  <c r="P22" i="15"/>
  <c r="P23" i="15"/>
  <c r="P12" i="14"/>
  <c r="P13" i="14"/>
  <c r="P14" i="14"/>
  <c r="P15" i="14"/>
  <c r="P16" i="14"/>
  <c r="P17" i="14"/>
  <c r="P18" i="14"/>
  <c r="P19" i="14"/>
  <c r="P20" i="14"/>
  <c r="P21" i="14"/>
  <c r="P22" i="14"/>
  <c r="P23" i="14"/>
  <c r="P72" i="13"/>
  <c r="P70" i="13"/>
  <c r="P69" i="13"/>
  <c r="P68" i="13"/>
  <c r="P67" i="13"/>
  <c r="P64" i="13"/>
  <c r="P63" i="13"/>
  <c r="P62" i="13"/>
  <c r="P60" i="13"/>
  <c r="P57" i="13"/>
  <c r="P56" i="13"/>
  <c r="P55" i="13"/>
  <c r="P54" i="13"/>
  <c r="P52" i="13"/>
  <c r="P51" i="13"/>
  <c r="P50" i="13"/>
  <c r="P49" i="13"/>
  <c r="P48" i="13"/>
  <c r="P47" i="13"/>
  <c r="P46" i="13"/>
  <c r="P44" i="13"/>
  <c r="P43" i="13"/>
  <c r="P42" i="13"/>
  <c r="P40" i="13"/>
  <c r="P39" i="13"/>
  <c r="P38" i="13"/>
  <c r="P24" i="13"/>
  <c r="P25" i="13"/>
  <c r="P26" i="13"/>
  <c r="P27" i="13"/>
  <c r="P28" i="13"/>
  <c r="P29" i="13"/>
  <c r="P30" i="13"/>
  <c r="P31" i="13"/>
  <c r="P32" i="13"/>
  <c r="P33" i="13"/>
  <c r="P34" i="13"/>
  <c r="P35" i="13"/>
  <c r="P12" i="13"/>
  <c r="P13" i="13"/>
  <c r="P14" i="13"/>
  <c r="P15" i="13"/>
  <c r="P16" i="13"/>
  <c r="P17" i="13"/>
  <c r="P18" i="13"/>
  <c r="P19" i="13"/>
  <c r="P20" i="13"/>
  <c r="P21" i="13"/>
  <c r="P22" i="13"/>
  <c r="P23" i="13"/>
  <c r="P72" i="12"/>
  <c r="P71" i="12"/>
  <c r="P69" i="12"/>
  <c r="P68" i="12"/>
  <c r="P67" i="12"/>
  <c r="P66" i="12"/>
  <c r="P65" i="12"/>
  <c r="P64" i="12"/>
  <c r="P63" i="12"/>
  <c r="P62" i="12"/>
  <c r="P61" i="12"/>
  <c r="P60" i="12"/>
  <c r="P59" i="12"/>
  <c r="P58" i="12"/>
  <c r="P57" i="12"/>
  <c r="P56" i="12"/>
  <c r="P55" i="12"/>
  <c r="P51" i="12"/>
  <c r="P50" i="12"/>
  <c r="P49" i="12"/>
  <c r="P48" i="12"/>
  <c r="P47" i="12"/>
  <c r="P45" i="12"/>
  <c r="P44" i="12"/>
  <c r="P43" i="12"/>
  <c r="P41" i="12"/>
  <c r="P40" i="12"/>
  <c r="P39" i="12"/>
  <c r="P24" i="12"/>
  <c r="P25" i="12"/>
  <c r="P26" i="12"/>
  <c r="P27" i="12"/>
  <c r="P28" i="12"/>
  <c r="P29" i="12"/>
  <c r="P30" i="12"/>
  <c r="P31" i="12"/>
  <c r="P32" i="12"/>
  <c r="P33" i="12"/>
  <c r="P34" i="12"/>
  <c r="P35" i="12"/>
  <c r="P12" i="12"/>
  <c r="P13" i="12"/>
  <c r="P14" i="12"/>
  <c r="P15" i="12"/>
  <c r="P16" i="12"/>
  <c r="P17" i="12"/>
  <c r="P18" i="12"/>
  <c r="P19" i="12"/>
  <c r="P20" i="12"/>
  <c r="P21" i="12"/>
  <c r="P22" i="12"/>
  <c r="P23" i="12"/>
  <c r="P72" i="11"/>
  <c r="P70" i="11"/>
  <c r="P69" i="11"/>
  <c r="P68" i="11"/>
  <c r="P67" i="11"/>
  <c r="P66" i="11"/>
  <c r="P64" i="11"/>
  <c r="P62" i="11"/>
  <c r="P61" i="11"/>
  <c r="P60" i="11"/>
  <c r="P59" i="11"/>
  <c r="P58" i="11"/>
  <c r="P57" i="11"/>
  <c r="P55" i="11"/>
  <c r="P54" i="11"/>
  <c r="P53" i="11"/>
  <c r="P52" i="11"/>
  <c r="P50" i="11"/>
  <c r="P49" i="11"/>
  <c r="P47" i="11"/>
  <c r="P46" i="11"/>
  <c r="P44" i="11"/>
  <c r="P43" i="11"/>
  <c r="P42" i="11"/>
  <c r="P39" i="11"/>
  <c r="P38" i="11"/>
  <c r="P24" i="11"/>
  <c r="P25" i="11"/>
  <c r="P26" i="11"/>
  <c r="P27" i="11"/>
  <c r="P28" i="11"/>
  <c r="P29" i="11"/>
  <c r="P30" i="11"/>
  <c r="P31" i="11"/>
  <c r="P32" i="11"/>
  <c r="P33" i="11"/>
  <c r="P34" i="11"/>
  <c r="P35" i="11"/>
  <c r="P13" i="11"/>
  <c r="P14" i="11"/>
  <c r="P15" i="11"/>
  <c r="P16" i="11"/>
  <c r="P17" i="11"/>
  <c r="P18" i="11"/>
  <c r="P19" i="11"/>
  <c r="P20" i="11"/>
  <c r="P21" i="11"/>
  <c r="P22" i="11"/>
  <c r="P23" i="11"/>
  <c r="M72" i="11"/>
  <c r="M71" i="11"/>
  <c r="M69" i="11"/>
  <c r="M68" i="11"/>
  <c r="M67" i="11"/>
  <c r="M66" i="11"/>
  <c r="M63" i="11"/>
  <c r="M62" i="11"/>
  <c r="M61" i="11"/>
  <c r="M59" i="11"/>
  <c r="M58" i="11"/>
  <c r="M57" i="11"/>
  <c r="M56" i="11"/>
  <c r="M55" i="11"/>
  <c r="M53" i="11"/>
  <c r="M52" i="11"/>
  <c r="M51" i="11"/>
  <c r="M50" i="11"/>
  <c r="M47" i="11"/>
  <c r="M46" i="11"/>
  <c r="M44" i="11"/>
  <c r="M43" i="11"/>
  <c r="M42" i="11"/>
  <c r="M40" i="11"/>
  <c r="M39" i="11"/>
  <c r="M38" i="11"/>
  <c r="M24" i="11"/>
  <c r="M25" i="11"/>
  <c r="M26" i="11"/>
  <c r="M27" i="11"/>
  <c r="M28" i="11"/>
  <c r="M29" i="11"/>
  <c r="M30" i="11"/>
  <c r="M31" i="11"/>
  <c r="M32" i="11"/>
  <c r="M33" i="11"/>
  <c r="M34" i="11"/>
  <c r="M35" i="11"/>
  <c r="M13" i="11"/>
  <c r="M14" i="11"/>
  <c r="M15" i="11"/>
  <c r="M16" i="11"/>
  <c r="M17" i="11"/>
  <c r="M18" i="11"/>
  <c r="M19" i="11"/>
  <c r="M20" i="11"/>
  <c r="M21" i="11"/>
  <c r="M22" i="11"/>
  <c r="M23" i="11"/>
  <c r="M72" i="12"/>
  <c r="M71" i="13"/>
  <c r="M71" i="12"/>
  <c r="M70" i="12"/>
  <c r="M69" i="13"/>
  <c r="M68" i="12"/>
  <c r="M67" i="13"/>
  <c r="M67" i="12"/>
  <c r="M66" i="13"/>
  <c r="M66" i="12"/>
  <c r="M65" i="13"/>
  <c r="M65" i="12"/>
  <c r="M64" i="13"/>
  <c r="M64" i="12"/>
  <c r="M63" i="13"/>
  <c r="M63" i="12"/>
  <c r="M62" i="13"/>
  <c r="M61" i="13"/>
  <c r="M60" i="13"/>
  <c r="M60" i="12"/>
  <c r="M59" i="13"/>
  <c r="M59" i="12"/>
  <c r="M58" i="13"/>
  <c r="M57" i="13"/>
  <c r="M57" i="12"/>
  <c r="M56" i="13"/>
  <c r="M56" i="12"/>
  <c r="M55" i="13"/>
  <c r="M55" i="12"/>
  <c r="M54" i="13"/>
  <c r="M54" i="12"/>
  <c r="M53" i="13"/>
  <c r="M53" i="12"/>
  <c r="M52" i="13"/>
  <c r="M52" i="12"/>
  <c r="M51" i="13"/>
  <c r="M50" i="13"/>
  <c r="M50" i="12"/>
  <c r="M49" i="13"/>
  <c r="M48" i="13"/>
  <c r="M48" i="12"/>
  <c r="M47" i="13"/>
  <c r="M47" i="12"/>
  <c r="M46" i="13"/>
  <c r="M46" i="12"/>
  <c r="M45" i="13"/>
  <c r="M45" i="12"/>
  <c r="M44" i="13"/>
  <c r="M44" i="12"/>
  <c r="M43" i="13"/>
  <c r="M43" i="12"/>
  <c r="M42" i="13"/>
  <c r="M42" i="12"/>
  <c r="M41" i="13"/>
  <c r="M41" i="12"/>
  <c r="M40" i="13"/>
  <c r="M40" i="12"/>
  <c r="M39" i="13"/>
  <c r="M39" i="12"/>
  <c r="M38" i="13"/>
  <c r="M38" i="12"/>
  <c r="M37" i="13"/>
  <c r="M24" i="12"/>
  <c r="M25" i="12"/>
  <c r="M26" i="12"/>
  <c r="M27" i="12"/>
  <c r="M28" i="12"/>
  <c r="M29" i="12"/>
  <c r="M30" i="12"/>
  <c r="M31" i="12"/>
  <c r="M32" i="12"/>
  <c r="M33" i="12"/>
  <c r="M34" i="12"/>
  <c r="M35" i="12"/>
  <c r="M12" i="15"/>
  <c r="M13" i="15"/>
  <c r="M14" i="15"/>
  <c r="M15" i="15"/>
  <c r="M16" i="15"/>
  <c r="M17" i="15"/>
  <c r="M18" i="15"/>
  <c r="M19" i="15"/>
  <c r="M20" i="15"/>
  <c r="M21" i="15"/>
  <c r="M22" i="15"/>
  <c r="M23" i="15"/>
  <c r="M12" i="14"/>
  <c r="M13" i="14"/>
  <c r="M14" i="14"/>
  <c r="M15" i="14"/>
  <c r="M16" i="14"/>
  <c r="M17" i="14"/>
  <c r="M18" i="14"/>
  <c r="M19" i="14"/>
  <c r="M20" i="14"/>
  <c r="M21" i="14"/>
  <c r="M22" i="14"/>
  <c r="M23" i="14"/>
  <c r="M36" i="13"/>
  <c r="M12" i="12"/>
  <c r="M13" i="12"/>
  <c r="M14" i="12"/>
  <c r="M15" i="12"/>
  <c r="M16" i="12"/>
  <c r="M17" i="12"/>
  <c r="M18" i="12"/>
  <c r="M19" i="12"/>
  <c r="M20" i="12"/>
  <c r="M21" i="12"/>
  <c r="M22" i="12"/>
  <c r="M23" i="12"/>
  <c r="CZ36" i="12"/>
  <c r="CZ37" i="12"/>
  <c r="CZ38" i="12"/>
  <c r="CZ36" i="13"/>
  <c r="CZ37" i="13"/>
  <c r="CZ38" i="13"/>
  <c r="CZ36" i="14"/>
  <c r="CZ37" i="14"/>
  <c r="CZ38" i="14"/>
  <c r="CZ39" i="14"/>
  <c r="CZ41" i="14"/>
  <c r="CZ51" i="14"/>
  <c r="CZ36" i="15"/>
  <c r="CZ37" i="15"/>
  <c r="CZ38" i="15"/>
  <c r="CZ39" i="15"/>
  <c r="CZ40" i="15"/>
  <c r="CZ41" i="15"/>
  <c r="CZ42" i="15"/>
  <c r="CZ44" i="15"/>
  <c r="CZ46" i="15"/>
  <c r="CZ49" i="15"/>
  <c r="CZ36" i="11"/>
  <c r="CZ37" i="11"/>
  <c r="CZ38" i="11"/>
  <c r="AD14" i="11"/>
  <c r="AD15" i="11"/>
  <c r="AD16" i="11"/>
  <c r="AD19" i="11"/>
  <c r="AD20" i="11"/>
  <c r="AD22" i="11"/>
  <c r="AD23" i="11"/>
  <c r="AD25" i="11"/>
  <c r="AD26" i="11"/>
  <c r="AD27" i="11"/>
  <c r="AD29" i="11"/>
  <c r="AD30" i="11"/>
  <c r="AD31" i="11"/>
  <c r="AD32" i="11"/>
  <c r="AD33" i="11"/>
  <c r="AD34" i="11"/>
  <c r="AD35" i="11"/>
  <c r="AD38" i="11"/>
  <c r="E15" i="16" s="1"/>
  <c r="AD71" i="11"/>
  <c r="E48" i="16" s="1"/>
  <c r="AD72" i="11"/>
  <c r="E49" i="16" s="1"/>
  <c r="AD13" i="13"/>
  <c r="AD14" i="13"/>
  <c r="AD16" i="13"/>
  <c r="AD19" i="13"/>
  <c r="AD20" i="13"/>
  <c r="AD21" i="13"/>
  <c r="AD24" i="13"/>
  <c r="AD25" i="13"/>
  <c r="AD26" i="13"/>
  <c r="AD30" i="13"/>
  <c r="AD31" i="13"/>
  <c r="AD32" i="13"/>
  <c r="AD33" i="13"/>
  <c r="AD34" i="13"/>
  <c r="AD13" i="12"/>
  <c r="AD14" i="12"/>
  <c r="AD18" i="12"/>
  <c r="AD21" i="12"/>
  <c r="AD22" i="12"/>
  <c r="AS24" i="12"/>
  <c r="AS25" i="12"/>
  <c r="AS29" i="12"/>
  <c r="AS33" i="12"/>
  <c r="AD38" i="12"/>
  <c r="E15" i="17" s="1"/>
  <c r="V12" i="15"/>
  <c r="V13" i="15"/>
  <c r="V14" i="15"/>
  <c r="V15" i="15"/>
  <c r="V16" i="15"/>
  <c r="V17" i="15"/>
  <c r="V18" i="15"/>
  <c r="V19" i="15"/>
  <c r="V20" i="15"/>
  <c r="V21" i="15"/>
  <c r="V22" i="15"/>
  <c r="V23" i="15"/>
  <c r="V24" i="15"/>
  <c r="V25" i="15"/>
  <c r="V26" i="15"/>
  <c r="V27" i="15"/>
  <c r="V28" i="15"/>
  <c r="V29" i="15"/>
  <c r="V30" i="15"/>
  <c r="V31" i="15"/>
  <c r="V32" i="15"/>
  <c r="V33" i="15"/>
  <c r="V34" i="15"/>
  <c r="V35" i="15"/>
  <c r="V38" i="15"/>
  <c r="V39" i="15"/>
  <c r="V40" i="15"/>
  <c r="V41" i="15"/>
  <c r="V42" i="15"/>
  <c r="V43" i="15"/>
  <c r="V44" i="15"/>
  <c r="V45" i="15"/>
  <c r="V46" i="15"/>
  <c r="V47" i="15"/>
  <c r="V48" i="15"/>
  <c r="V49" i="15"/>
  <c r="V50" i="15"/>
  <c r="V51" i="15"/>
  <c r="V52" i="15"/>
  <c r="V53" i="15"/>
  <c r="V54" i="15"/>
  <c r="V55" i="15"/>
  <c r="V56" i="15"/>
  <c r="V57" i="15"/>
  <c r="V58" i="15"/>
  <c r="V59" i="15"/>
  <c r="V60" i="15"/>
  <c r="V61" i="15"/>
  <c r="V62" i="15"/>
  <c r="V63" i="15"/>
  <c r="V64" i="15"/>
  <c r="V65" i="15"/>
  <c r="V66" i="15"/>
  <c r="V67" i="15"/>
  <c r="V68" i="15"/>
  <c r="V69" i="15"/>
  <c r="V70" i="15"/>
  <c r="V71" i="15"/>
  <c r="V72" i="15"/>
  <c r="U12" i="15"/>
  <c r="U13" i="15"/>
  <c r="U14" i="15"/>
  <c r="U15" i="15"/>
  <c r="U16" i="15"/>
  <c r="U17" i="15"/>
  <c r="U18" i="15"/>
  <c r="U19" i="15"/>
  <c r="U20" i="15"/>
  <c r="U21" i="15"/>
  <c r="U22" i="15"/>
  <c r="U23" i="15"/>
  <c r="U24" i="15"/>
  <c r="U25" i="15"/>
  <c r="U26" i="15"/>
  <c r="U27" i="15"/>
  <c r="U28" i="15"/>
  <c r="U29" i="15"/>
  <c r="U30" i="15"/>
  <c r="U31" i="15"/>
  <c r="U32" i="15"/>
  <c r="U33" i="15"/>
  <c r="U34" i="15"/>
  <c r="U35"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T12" i="15"/>
  <c r="T13" i="15"/>
  <c r="T14" i="15"/>
  <c r="T15" i="15"/>
  <c r="T16" i="15"/>
  <c r="T17" i="15"/>
  <c r="T18" i="15"/>
  <c r="T19" i="15"/>
  <c r="T20" i="15"/>
  <c r="T21" i="15"/>
  <c r="T22" i="15"/>
  <c r="T23" i="15"/>
  <c r="T24" i="15"/>
  <c r="T25" i="15"/>
  <c r="T26" i="15"/>
  <c r="T27" i="15"/>
  <c r="T28" i="15"/>
  <c r="T29" i="15"/>
  <c r="T30" i="15"/>
  <c r="T31" i="15"/>
  <c r="T32" i="15"/>
  <c r="T33" i="15"/>
  <c r="T34" i="15"/>
  <c r="T35" i="15"/>
  <c r="T38" i="15"/>
  <c r="T39" i="15"/>
  <c r="T40" i="15"/>
  <c r="T41" i="15"/>
  <c r="T42" i="15"/>
  <c r="T43" i="15"/>
  <c r="T44" i="15"/>
  <c r="T45" i="15"/>
  <c r="T46" i="15"/>
  <c r="T47" i="15"/>
  <c r="T48" i="15"/>
  <c r="T49" i="15"/>
  <c r="T50" i="15"/>
  <c r="T51" i="15"/>
  <c r="T52" i="15"/>
  <c r="T53" i="15"/>
  <c r="T54" i="15"/>
  <c r="T55" i="15"/>
  <c r="T56" i="15"/>
  <c r="T57" i="15"/>
  <c r="T58" i="15"/>
  <c r="T59" i="15"/>
  <c r="T60" i="15"/>
  <c r="T61" i="15"/>
  <c r="T62" i="15"/>
  <c r="T63" i="15"/>
  <c r="T64" i="15"/>
  <c r="T65" i="15"/>
  <c r="T66" i="15"/>
  <c r="T67" i="15"/>
  <c r="T68" i="15"/>
  <c r="T69" i="15"/>
  <c r="T70" i="15"/>
  <c r="T71" i="15"/>
  <c r="T72" i="15"/>
  <c r="S12" i="15"/>
  <c r="S13" i="15"/>
  <c r="S14" i="15"/>
  <c r="S15" i="15"/>
  <c r="S16" i="15"/>
  <c r="S17" i="15"/>
  <c r="S18" i="15"/>
  <c r="S19" i="15"/>
  <c r="S20" i="15"/>
  <c r="S21" i="15"/>
  <c r="S22" i="15"/>
  <c r="S23" i="15"/>
  <c r="S24" i="15"/>
  <c r="S25" i="15"/>
  <c r="S26" i="15"/>
  <c r="S27" i="15"/>
  <c r="S28" i="15"/>
  <c r="S29" i="15"/>
  <c r="S30" i="15"/>
  <c r="S31" i="15"/>
  <c r="S32" i="15"/>
  <c r="S33" i="15"/>
  <c r="S34" i="15"/>
  <c r="S35"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L12" i="15"/>
  <c r="L14" i="15"/>
  <c r="L16" i="15"/>
  <c r="L17" i="15"/>
  <c r="L18" i="15"/>
  <c r="L20" i="15"/>
  <c r="L21" i="15"/>
  <c r="L22" i="15"/>
  <c r="L24" i="15"/>
  <c r="L26" i="15"/>
  <c r="L29" i="15"/>
  <c r="L30" i="15"/>
  <c r="L32" i="15"/>
  <c r="L33" i="15"/>
  <c r="L34" i="15"/>
  <c r="L39" i="15"/>
  <c r="L40" i="15"/>
  <c r="L41" i="15"/>
  <c r="L42" i="15"/>
  <c r="L47" i="15"/>
  <c r="L48" i="15"/>
  <c r="L50" i="15"/>
  <c r="L52" i="15"/>
  <c r="L55" i="15"/>
  <c r="L56" i="15"/>
  <c r="L58" i="15"/>
  <c r="L59" i="15"/>
  <c r="L61" i="15"/>
  <c r="L62" i="15"/>
  <c r="L63" i="15"/>
  <c r="L64" i="15"/>
  <c r="L65" i="15"/>
  <c r="L66" i="15"/>
  <c r="L67" i="15"/>
  <c r="L68" i="15"/>
  <c r="L72" i="15"/>
  <c r="AI13" i="15"/>
  <c r="AI15" i="15"/>
  <c r="AI23" i="15"/>
  <c r="AH14" i="15"/>
  <c r="AH15" i="15"/>
  <c r="AH23" i="15"/>
  <c r="AG12" i="15"/>
  <c r="AG19" i="15"/>
  <c r="AG21" i="15"/>
  <c r="AF12" i="15"/>
  <c r="AF17" i="15"/>
  <c r="AF23" i="15"/>
  <c r="AC13" i="15"/>
  <c r="AC14" i="15"/>
  <c r="AC15" i="15"/>
  <c r="AC16" i="15"/>
  <c r="AC18" i="15"/>
  <c r="AC20" i="15"/>
  <c r="AC22" i="15"/>
  <c r="AC23" i="15"/>
  <c r="V12" i="14"/>
  <c r="V13" i="14"/>
  <c r="V14" i="14"/>
  <c r="V15" i="14"/>
  <c r="V16" i="14"/>
  <c r="V17" i="14"/>
  <c r="V18" i="14"/>
  <c r="V19" i="14"/>
  <c r="V20" i="14"/>
  <c r="V21" i="14"/>
  <c r="V22" i="14"/>
  <c r="V23" i="14"/>
  <c r="V24" i="14"/>
  <c r="V25" i="14"/>
  <c r="V26" i="14"/>
  <c r="V27" i="14"/>
  <c r="V28" i="14"/>
  <c r="V29" i="14"/>
  <c r="V30" i="14"/>
  <c r="V31" i="14"/>
  <c r="V32" i="14"/>
  <c r="V33" i="14"/>
  <c r="V34" i="14"/>
  <c r="V35" i="14"/>
  <c r="V38" i="14"/>
  <c r="V39" i="14"/>
  <c r="V40" i="14"/>
  <c r="V41" i="14"/>
  <c r="V42" i="14"/>
  <c r="V43" i="14"/>
  <c r="V44" i="14"/>
  <c r="V45" i="14"/>
  <c r="V46" i="14"/>
  <c r="V47" i="14"/>
  <c r="V48" i="14"/>
  <c r="V49" i="14"/>
  <c r="V50" i="14"/>
  <c r="V51" i="14"/>
  <c r="V52" i="14"/>
  <c r="V53" i="14"/>
  <c r="V54" i="14"/>
  <c r="V55" i="14"/>
  <c r="V56" i="14"/>
  <c r="V57" i="14"/>
  <c r="V58" i="14"/>
  <c r="V59" i="14"/>
  <c r="V60" i="14"/>
  <c r="V61" i="14"/>
  <c r="V62" i="14"/>
  <c r="V63" i="14"/>
  <c r="V64" i="14"/>
  <c r="V65" i="14"/>
  <c r="V66" i="14"/>
  <c r="V67" i="14"/>
  <c r="V68" i="14"/>
  <c r="V69" i="14"/>
  <c r="V70" i="14"/>
  <c r="V71" i="14"/>
  <c r="V72" i="14"/>
  <c r="U12" i="14"/>
  <c r="U13" i="14"/>
  <c r="U14" i="14"/>
  <c r="U15" i="14"/>
  <c r="U16" i="14"/>
  <c r="U17" i="14"/>
  <c r="U18" i="14"/>
  <c r="U19" i="14"/>
  <c r="U20" i="14"/>
  <c r="U21" i="14"/>
  <c r="U22" i="14"/>
  <c r="U23" i="14"/>
  <c r="U24" i="14"/>
  <c r="U25" i="14"/>
  <c r="U26" i="14"/>
  <c r="U27" i="14"/>
  <c r="U28" i="14"/>
  <c r="U29" i="14"/>
  <c r="U30" i="14"/>
  <c r="U31" i="14"/>
  <c r="U32" i="14"/>
  <c r="U33" i="14"/>
  <c r="U34" i="14"/>
  <c r="U35" i="14"/>
  <c r="U38" i="14"/>
  <c r="U39" i="14"/>
  <c r="U40" i="14"/>
  <c r="U41" i="14"/>
  <c r="U42" i="14"/>
  <c r="U43" i="14"/>
  <c r="U44" i="14"/>
  <c r="U45" i="14"/>
  <c r="U46" i="14"/>
  <c r="U47" i="14"/>
  <c r="U48" i="14"/>
  <c r="U49" i="14"/>
  <c r="U50" i="14"/>
  <c r="U51" i="14"/>
  <c r="U52" i="14"/>
  <c r="U53" i="14"/>
  <c r="U54" i="14"/>
  <c r="U55" i="14"/>
  <c r="U56" i="14"/>
  <c r="U57" i="14"/>
  <c r="U58" i="14"/>
  <c r="U59" i="14"/>
  <c r="U60" i="14"/>
  <c r="U61" i="14"/>
  <c r="U62" i="14"/>
  <c r="U63" i="14"/>
  <c r="U64" i="14"/>
  <c r="U65" i="14"/>
  <c r="U66" i="14"/>
  <c r="U67" i="14"/>
  <c r="U68" i="14"/>
  <c r="U69" i="14"/>
  <c r="U70" i="14"/>
  <c r="U71" i="14"/>
  <c r="U72" i="14"/>
  <c r="T12" i="14"/>
  <c r="T13" i="14"/>
  <c r="T14" i="14"/>
  <c r="T15" i="14"/>
  <c r="T16" i="14"/>
  <c r="T17" i="14"/>
  <c r="T18" i="14"/>
  <c r="T19" i="14"/>
  <c r="T20" i="14"/>
  <c r="T21" i="14"/>
  <c r="T22" i="14"/>
  <c r="T23" i="14"/>
  <c r="T24" i="14"/>
  <c r="T25" i="14"/>
  <c r="T26" i="14"/>
  <c r="T27" i="14"/>
  <c r="T28" i="14"/>
  <c r="T29" i="14"/>
  <c r="T30" i="14"/>
  <c r="T31" i="14"/>
  <c r="T32" i="14"/>
  <c r="T33" i="14"/>
  <c r="T34" i="14"/>
  <c r="T35" i="14"/>
  <c r="T38" i="14"/>
  <c r="T39" i="14"/>
  <c r="T40" i="14"/>
  <c r="T41" i="14"/>
  <c r="T42" i="14"/>
  <c r="T43" i="14"/>
  <c r="T44" i="14"/>
  <c r="T45" i="14"/>
  <c r="T46" i="14"/>
  <c r="T47" i="14"/>
  <c r="T48" i="14"/>
  <c r="T49" i="14"/>
  <c r="T50" i="14"/>
  <c r="T51" i="14"/>
  <c r="T52" i="14"/>
  <c r="T53" i="14"/>
  <c r="T54" i="14"/>
  <c r="T55" i="14"/>
  <c r="T56" i="14"/>
  <c r="T57" i="14"/>
  <c r="T58" i="14"/>
  <c r="T59" i="14"/>
  <c r="T60" i="14"/>
  <c r="T61" i="14"/>
  <c r="T62" i="14"/>
  <c r="T63" i="14"/>
  <c r="T64" i="14"/>
  <c r="T65" i="14"/>
  <c r="T66" i="14"/>
  <c r="T67" i="14"/>
  <c r="T68" i="14"/>
  <c r="T69" i="14"/>
  <c r="T70" i="14"/>
  <c r="T71" i="14"/>
  <c r="T72" i="14"/>
  <c r="S12" i="14"/>
  <c r="S13" i="14"/>
  <c r="S14" i="14"/>
  <c r="S15" i="14"/>
  <c r="S16" i="14"/>
  <c r="S17" i="14"/>
  <c r="S18" i="14"/>
  <c r="S19" i="14"/>
  <c r="S20" i="14"/>
  <c r="S21" i="14"/>
  <c r="S22" i="14"/>
  <c r="S23" i="14"/>
  <c r="S24" i="14"/>
  <c r="S25" i="14"/>
  <c r="S26" i="14"/>
  <c r="S27" i="14"/>
  <c r="S28" i="14"/>
  <c r="S29" i="14"/>
  <c r="S30" i="14"/>
  <c r="S31" i="14"/>
  <c r="S32" i="14"/>
  <c r="S33" i="14"/>
  <c r="S34" i="14"/>
  <c r="S35" i="14"/>
  <c r="S38" i="14"/>
  <c r="S39" i="14"/>
  <c r="S40" i="14"/>
  <c r="S41" i="14"/>
  <c r="S42" i="14"/>
  <c r="S43" i="14"/>
  <c r="S44" i="14"/>
  <c r="S45" i="14"/>
  <c r="S46" i="14"/>
  <c r="S47" i="14"/>
  <c r="S48" i="14"/>
  <c r="S49" i="14"/>
  <c r="S50" i="14"/>
  <c r="S51" i="14"/>
  <c r="S52" i="14"/>
  <c r="S53" i="14"/>
  <c r="S54" i="14"/>
  <c r="S55" i="14"/>
  <c r="S56" i="14"/>
  <c r="S57" i="14"/>
  <c r="S58" i="14"/>
  <c r="S59" i="14"/>
  <c r="S60" i="14"/>
  <c r="S61" i="14"/>
  <c r="S62" i="14"/>
  <c r="S63" i="14"/>
  <c r="S64" i="14"/>
  <c r="S65" i="14"/>
  <c r="S66" i="14"/>
  <c r="S67" i="14"/>
  <c r="S68" i="14"/>
  <c r="S69" i="14"/>
  <c r="S70" i="14"/>
  <c r="S71" i="14"/>
  <c r="S72" i="14"/>
  <c r="L12" i="14"/>
  <c r="L14" i="14"/>
  <c r="L16" i="14"/>
  <c r="L17" i="14"/>
  <c r="L18" i="14"/>
  <c r="L22" i="14"/>
  <c r="L24" i="14"/>
  <c r="L25" i="14"/>
  <c r="L26" i="14"/>
  <c r="L28" i="14"/>
  <c r="L29" i="14"/>
  <c r="L32" i="14"/>
  <c r="L33" i="14"/>
  <c r="L34" i="14"/>
  <c r="L39" i="14"/>
  <c r="L40" i="14"/>
  <c r="L41" i="14"/>
  <c r="L42" i="14"/>
  <c r="L43" i="14"/>
  <c r="L44" i="14"/>
  <c r="L45" i="14"/>
  <c r="L48" i="14"/>
  <c r="L50" i="14"/>
  <c r="L51" i="14"/>
  <c r="L52" i="14"/>
  <c r="L53" i="14"/>
  <c r="L55" i="14"/>
  <c r="L56" i="14"/>
  <c r="L57" i="14"/>
  <c r="L58" i="14"/>
  <c r="L59" i="14"/>
  <c r="L60" i="14"/>
  <c r="L61" i="14"/>
  <c r="L62" i="14"/>
  <c r="L63" i="14"/>
  <c r="L64" i="14"/>
  <c r="L65" i="14"/>
  <c r="L66" i="14"/>
  <c r="L68" i="14"/>
  <c r="L69" i="14"/>
  <c r="L70" i="14"/>
  <c r="L71" i="14"/>
  <c r="L72" i="14"/>
  <c r="AI13" i="14"/>
  <c r="AI17" i="14"/>
  <c r="AI19" i="14"/>
  <c r="AI21" i="14"/>
  <c r="AH12" i="14"/>
  <c r="AH13" i="14"/>
  <c r="AH15" i="14"/>
  <c r="AH19" i="14"/>
  <c r="AH20" i="14"/>
  <c r="AG12" i="14"/>
  <c r="AG15" i="14"/>
  <c r="AG16" i="14"/>
  <c r="AG19" i="14"/>
  <c r="AF12" i="14"/>
  <c r="AF16" i="14"/>
  <c r="AF18" i="14"/>
  <c r="AF21" i="14"/>
  <c r="AF23" i="14"/>
  <c r="AC12" i="14"/>
  <c r="AC14" i="14"/>
  <c r="AC15" i="14"/>
  <c r="AC16" i="14"/>
  <c r="AC17" i="14"/>
  <c r="AC18" i="14"/>
  <c r="AC19" i="14"/>
  <c r="AC20" i="14"/>
  <c r="AC22" i="14"/>
  <c r="V12" i="13"/>
  <c r="V13" i="13"/>
  <c r="V14" i="13"/>
  <c r="V15" i="13"/>
  <c r="V16" i="13"/>
  <c r="V17" i="13"/>
  <c r="V18" i="13"/>
  <c r="V19" i="13"/>
  <c r="V20" i="13"/>
  <c r="V21" i="13"/>
  <c r="V22" i="13"/>
  <c r="V23" i="13"/>
  <c r="V24" i="13"/>
  <c r="V25" i="13"/>
  <c r="V26" i="13"/>
  <c r="V27" i="13"/>
  <c r="V28" i="13"/>
  <c r="V29" i="13"/>
  <c r="V30" i="13"/>
  <c r="V31" i="13"/>
  <c r="V32" i="13"/>
  <c r="V33" i="13"/>
  <c r="V34" i="13"/>
  <c r="V35"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69" i="13"/>
  <c r="V70" i="13"/>
  <c r="V71" i="13"/>
  <c r="V72" i="13"/>
  <c r="U12" i="13"/>
  <c r="U13" i="13"/>
  <c r="U14" i="13"/>
  <c r="U15" i="13"/>
  <c r="U16" i="13"/>
  <c r="U17" i="13"/>
  <c r="U18" i="13"/>
  <c r="U19" i="13"/>
  <c r="U20" i="13"/>
  <c r="U21" i="13"/>
  <c r="U22" i="13"/>
  <c r="U23" i="13"/>
  <c r="U24" i="13"/>
  <c r="U25" i="13"/>
  <c r="U26" i="13"/>
  <c r="U27" i="13"/>
  <c r="U28" i="13"/>
  <c r="U29" i="13"/>
  <c r="U30" i="13"/>
  <c r="U31" i="13"/>
  <c r="U32" i="13"/>
  <c r="U33" i="13"/>
  <c r="U34" i="13"/>
  <c r="U35" i="13"/>
  <c r="U38" i="13"/>
  <c r="U39" i="13"/>
  <c r="U40" i="13"/>
  <c r="U41" i="13"/>
  <c r="U42" i="13"/>
  <c r="U43" i="13"/>
  <c r="U44" i="13"/>
  <c r="U45" i="13"/>
  <c r="U46" i="13"/>
  <c r="U47" i="13"/>
  <c r="U48" i="13"/>
  <c r="U49" i="13"/>
  <c r="U50" i="13"/>
  <c r="U51" i="13"/>
  <c r="U52" i="13"/>
  <c r="U53" i="13"/>
  <c r="U54" i="13"/>
  <c r="U55" i="13"/>
  <c r="U56" i="13"/>
  <c r="U57" i="13"/>
  <c r="U58" i="13"/>
  <c r="U59" i="13"/>
  <c r="U60" i="13"/>
  <c r="U61" i="13"/>
  <c r="U62" i="13"/>
  <c r="U63" i="13"/>
  <c r="U64" i="13"/>
  <c r="U65" i="13"/>
  <c r="U66" i="13"/>
  <c r="U67" i="13"/>
  <c r="U68" i="13"/>
  <c r="U69" i="13"/>
  <c r="U70" i="13"/>
  <c r="U71" i="13"/>
  <c r="U72" i="13"/>
  <c r="T12" i="13"/>
  <c r="T13" i="13"/>
  <c r="T14" i="13"/>
  <c r="T15" i="13"/>
  <c r="T16" i="13"/>
  <c r="T17" i="13"/>
  <c r="T18" i="13"/>
  <c r="T19" i="13"/>
  <c r="T20" i="13"/>
  <c r="T21" i="13"/>
  <c r="T22" i="13"/>
  <c r="T23" i="13"/>
  <c r="T24" i="13"/>
  <c r="T25" i="13"/>
  <c r="T26" i="13"/>
  <c r="T27" i="13"/>
  <c r="T28" i="13"/>
  <c r="T29" i="13"/>
  <c r="T30" i="13"/>
  <c r="T31" i="13"/>
  <c r="T32" i="13"/>
  <c r="T33" i="13"/>
  <c r="T34" i="13"/>
  <c r="T35" i="13"/>
  <c r="T38" i="13"/>
  <c r="T39" i="13"/>
  <c r="T40" i="13"/>
  <c r="T41" i="13"/>
  <c r="T42" i="13"/>
  <c r="T43" i="13"/>
  <c r="T44" i="13"/>
  <c r="T45" i="13"/>
  <c r="T46" i="13"/>
  <c r="T47" i="13"/>
  <c r="T48" i="13"/>
  <c r="T49" i="13"/>
  <c r="T50" i="13"/>
  <c r="T51" i="13"/>
  <c r="T52" i="13"/>
  <c r="T53" i="13"/>
  <c r="T54" i="13"/>
  <c r="T55" i="13"/>
  <c r="T56" i="13"/>
  <c r="T57" i="13"/>
  <c r="T58" i="13"/>
  <c r="T59" i="13"/>
  <c r="T60" i="13"/>
  <c r="T61" i="13"/>
  <c r="T62" i="13"/>
  <c r="T63" i="13"/>
  <c r="T64" i="13"/>
  <c r="T65" i="13"/>
  <c r="T66" i="13"/>
  <c r="T67" i="13"/>
  <c r="T68" i="13"/>
  <c r="T69" i="13"/>
  <c r="T70" i="13"/>
  <c r="T71" i="13"/>
  <c r="T72" i="13"/>
  <c r="S12" i="13"/>
  <c r="S13" i="13"/>
  <c r="S14" i="13"/>
  <c r="S15" i="13"/>
  <c r="S16" i="13"/>
  <c r="S17" i="13"/>
  <c r="S18" i="13"/>
  <c r="S19" i="13"/>
  <c r="S20" i="13"/>
  <c r="S21" i="13"/>
  <c r="S22" i="13"/>
  <c r="S23" i="13"/>
  <c r="S24" i="13"/>
  <c r="S25" i="13"/>
  <c r="S26" i="13"/>
  <c r="S27" i="13"/>
  <c r="S28" i="13"/>
  <c r="S29" i="13"/>
  <c r="S30" i="13"/>
  <c r="S31" i="13"/>
  <c r="S32" i="13"/>
  <c r="S33" i="13"/>
  <c r="S34" i="13"/>
  <c r="S35" i="13"/>
  <c r="S38" i="13"/>
  <c r="S39" i="13"/>
  <c r="S40" i="13"/>
  <c r="S41" i="13"/>
  <c r="S42" i="13"/>
  <c r="S43" i="13"/>
  <c r="S44" i="13"/>
  <c r="S45" i="13"/>
  <c r="S46" i="13"/>
  <c r="S47" i="13"/>
  <c r="S48" i="13"/>
  <c r="S49" i="13"/>
  <c r="S50" i="13"/>
  <c r="S51" i="13"/>
  <c r="S52" i="13"/>
  <c r="S53" i="13"/>
  <c r="S54" i="13"/>
  <c r="S55" i="13"/>
  <c r="S56" i="13"/>
  <c r="S57" i="13"/>
  <c r="S58" i="13"/>
  <c r="S59" i="13"/>
  <c r="S60" i="13"/>
  <c r="S61" i="13"/>
  <c r="S62" i="13"/>
  <c r="S63" i="13"/>
  <c r="S64" i="13"/>
  <c r="S65" i="13"/>
  <c r="S66" i="13"/>
  <c r="S67" i="13"/>
  <c r="S68" i="13"/>
  <c r="S69" i="13"/>
  <c r="S70" i="13"/>
  <c r="S71" i="13"/>
  <c r="S72" i="13"/>
  <c r="L13" i="13"/>
  <c r="L17" i="13"/>
  <c r="L18" i="13"/>
  <c r="L19" i="13"/>
  <c r="L21" i="13"/>
  <c r="L22" i="13"/>
  <c r="L25" i="13"/>
  <c r="L28" i="13"/>
  <c r="L29" i="13"/>
  <c r="L30" i="13"/>
  <c r="L33" i="13"/>
  <c r="L34" i="13"/>
  <c r="L35" i="13"/>
  <c r="L39" i="13"/>
  <c r="L40" i="13"/>
  <c r="L41" i="13"/>
  <c r="L42" i="13"/>
  <c r="L43" i="13"/>
  <c r="L44" i="13"/>
  <c r="L45" i="13"/>
  <c r="L51" i="13"/>
  <c r="L52" i="13"/>
  <c r="L54" i="13"/>
  <c r="L55" i="13"/>
  <c r="L58" i="13"/>
  <c r="L59" i="13"/>
  <c r="L61" i="13"/>
  <c r="L62" i="13"/>
  <c r="L63" i="13"/>
  <c r="L64" i="13"/>
  <c r="L65" i="13"/>
  <c r="L66" i="13"/>
  <c r="L68" i="13"/>
  <c r="L71" i="13"/>
  <c r="AI12" i="13"/>
  <c r="AI14" i="13"/>
  <c r="AI15" i="13"/>
  <c r="AI16" i="13"/>
  <c r="AI17" i="13"/>
  <c r="AI18" i="13"/>
  <c r="AI19" i="13"/>
  <c r="AI20" i="13"/>
  <c r="AI21" i="13"/>
  <c r="AI22" i="13"/>
  <c r="AI23" i="13"/>
  <c r="AI24" i="13"/>
  <c r="AI26" i="13"/>
  <c r="AI27" i="13"/>
  <c r="AI28" i="13"/>
  <c r="AI29" i="13"/>
  <c r="AI30" i="13"/>
  <c r="AI31" i="13"/>
  <c r="AI32" i="13"/>
  <c r="AI33" i="13"/>
  <c r="AI34" i="13"/>
  <c r="AI35" i="13"/>
  <c r="AI38" i="13"/>
  <c r="AI71" i="13"/>
  <c r="AI72" i="13"/>
  <c r="AH13" i="13"/>
  <c r="AH14" i="13"/>
  <c r="AH16" i="13"/>
  <c r="AH17" i="13"/>
  <c r="AH18" i="13"/>
  <c r="AH19" i="13"/>
  <c r="AH20" i="13"/>
  <c r="AH21" i="13"/>
  <c r="AH22" i="13"/>
  <c r="AH23" i="13"/>
  <c r="AH24" i="13"/>
  <c r="AH25" i="13"/>
  <c r="AH26" i="13"/>
  <c r="AH27" i="13"/>
  <c r="AH28" i="13"/>
  <c r="AH29" i="13"/>
  <c r="AH31" i="13"/>
  <c r="AH32" i="13"/>
  <c r="AH33" i="13"/>
  <c r="AH34" i="13"/>
  <c r="AH35" i="13"/>
  <c r="AH38" i="13"/>
  <c r="AH71" i="13"/>
  <c r="AH72" i="13"/>
  <c r="AG12" i="13"/>
  <c r="AG13" i="13"/>
  <c r="AG14" i="13"/>
  <c r="AG15" i="13"/>
  <c r="AG16" i="13"/>
  <c r="AG18" i="13"/>
  <c r="AG19" i="13"/>
  <c r="AG20" i="13"/>
  <c r="AG21" i="13"/>
  <c r="AG22" i="13"/>
  <c r="AG23" i="13"/>
  <c r="AG25" i="13"/>
  <c r="AG26" i="13"/>
  <c r="AG27" i="13"/>
  <c r="AG28" i="13"/>
  <c r="AG29" i="13"/>
  <c r="AG30" i="13"/>
  <c r="AG31" i="13"/>
  <c r="AG32" i="13"/>
  <c r="AG33" i="13"/>
  <c r="AG34" i="13"/>
  <c r="AG35" i="13"/>
  <c r="AG38" i="13"/>
  <c r="AG71" i="13"/>
  <c r="AG72" i="13"/>
  <c r="AF12" i="13"/>
  <c r="AF13" i="13"/>
  <c r="AF14" i="13"/>
  <c r="AF15" i="13"/>
  <c r="AF16" i="13"/>
  <c r="AF17" i="13"/>
  <c r="AF18" i="13"/>
  <c r="AF19" i="13"/>
  <c r="AF20" i="13"/>
  <c r="AF21" i="13"/>
  <c r="AF23" i="13"/>
  <c r="AF24" i="13"/>
  <c r="AF25" i="13"/>
  <c r="AF26" i="13"/>
  <c r="AF27" i="13"/>
  <c r="AF28" i="13"/>
  <c r="AF29" i="13"/>
  <c r="AF30" i="13"/>
  <c r="AF31" i="13"/>
  <c r="AF32" i="13"/>
  <c r="AF33" i="13"/>
  <c r="AF34" i="13"/>
  <c r="AF38" i="13"/>
  <c r="AF71" i="13"/>
  <c r="AF72" i="13"/>
  <c r="AC12" i="13"/>
  <c r="AC15" i="13"/>
  <c r="AC17" i="13"/>
  <c r="AC18" i="13"/>
  <c r="AC20" i="13"/>
  <c r="AC22" i="13"/>
  <c r="AC23" i="13"/>
  <c r="AC25" i="13"/>
  <c r="AC26" i="13"/>
  <c r="AC27" i="13"/>
  <c r="AC28" i="13"/>
  <c r="AC29" i="13"/>
  <c r="AC30" i="13"/>
  <c r="AC31" i="13"/>
  <c r="AC32" i="13"/>
  <c r="AC33" i="13"/>
  <c r="AC34" i="13"/>
  <c r="AC35" i="13"/>
  <c r="AC71" i="13"/>
  <c r="D48" i="18" s="1"/>
  <c r="AC72" i="13"/>
  <c r="D49" i="18" s="1"/>
  <c r="V12" i="12"/>
  <c r="V13" i="12"/>
  <c r="V14" i="12"/>
  <c r="V15" i="12"/>
  <c r="V16" i="12"/>
  <c r="V17" i="12"/>
  <c r="V18" i="12"/>
  <c r="V19" i="12"/>
  <c r="V20" i="12"/>
  <c r="V21" i="12"/>
  <c r="V22" i="12"/>
  <c r="V23" i="12"/>
  <c r="V24" i="12"/>
  <c r="V25" i="12"/>
  <c r="V26" i="12"/>
  <c r="V27" i="12"/>
  <c r="V28" i="12"/>
  <c r="V29" i="12"/>
  <c r="V30" i="12"/>
  <c r="V31" i="12"/>
  <c r="V32" i="12"/>
  <c r="V33" i="12"/>
  <c r="V34" i="12"/>
  <c r="V35"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63" i="12"/>
  <c r="V64" i="12"/>
  <c r="V65" i="12"/>
  <c r="V66" i="12"/>
  <c r="V67" i="12"/>
  <c r="V68" i="12"/>
  <c r="V69" i="12"/>
  <c r="V70" i="12"/>
  <c r="V71" i="12"/>
  <c r="V72" i="12"/>
  <c r="U12" i="12"/>
  <c r="U13" i="12"/>
  <c r="U14" i="12"/>
  <c r="U15" i="12"/>
  <c r="U16" i="12"/>
  <c r="U17" i="12"/>
  <c r="U18" i="12"/>
  <c r="U19" i="12"/>
  <c r="U20" i="12"/>
  <c r="U21" i="12"/>
  <c r="U22" i="12"/>
  <c r="U23" i="12"/>
  <c r="U24" i="12"/>
  <c r="U25" i="12"/>
  <c r="U26" i="12"/>
  <c r="U27" i="12"/>
  <c r="U28" i="12"/>
  <c r="U29" i="12"/>
  <c r="U30" i="12"/>
  <c r="U31" i="12"/>
  <c r="U32" i="12"/>
  <c r="U33" i="12"/>
  <c r="U34" i="12"/>
  <c r="U35" i="12"/>
  <c r="U38" i="12"/>
  <c r="U39" i="12"/>
  <c r="U40" i="12"/>
  <c r="U41" i="12"/>
  <c r="U42" i="12"/>
  <c r="U43" i="12"/>
  <c r="U44" i="12"/>
  <c r="U45" i="12"/>
  <c r="U46" i="12"/>
  <c r="U47" i="12"/>
  <c r="U48" i="12"/>
  <c r="U49" i="12"/>
  <c r="U50" i="12"/>
  <c r="U51" i="12"/>
  <c r="U52" i="12"/>
  <c r="U53" i="12"/>
  <c r="U54" i="12"/>
  <c r="U55" i="12"/>
  <c r="U56" i="12"/>
  <c r="U57" i="12"/>
  <c r="U58" i="12"/>
  <c r="U59" i="12"/>
  <c r="U60" i="12"/>
  <c r="U61" i="12"/>
  <c r="U62" i="12"/>
  <c r="U63" i="12"/>
  <c r="U64" i="12"/>
  <c r="U65" i="12"/>
  <c r="U66" i="12"/>
  <c r="U67" i="12"/>
  <c r="U68" i="12"/>
  <c r="U69" i="12"/>
  <c r="U70" i="12"/>
  <c r="U71" i="12"/>
  <c r="U72" i="12"/>
  <c r="T12" i="12"/>
  <c r="T13" i="12"/>
  <c r="T14" i="12"/>
  <c r="T15" i="12"/>
  <c r="T16" i="12"/>
  <c r="T17" i="12"/>
  <c r="T18" i="12"/>
  <c r="T19" i="12"/>
  <c r="T20" i="12"/>
  <c r="T21" i="12"/>
  <c r="T22" i="12"/>
  <c r="T23" i="12"/>
  <c r="T24" i="12"/>
  <c r="T25" i="12"/>
  <c r="T26" i="12"/>
  <c r="T27" i="12"/>
  <c r="T28" i="12"/>
  <c r="T29" i="12"/>
  <c r="T30" i="12"/>
  <c r="T31" i="12"/>
  <c r="T32" i="12"/>
  <c r="T33" i="12"/>
  <c r="T34" i="12"/>
  <c r="T35"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S12" i="12"/>
  <c r="S13" i="12"/>
  <c r="S14" i="12"/>
  <c r="S15" i="12"/>
  <c r="S16" i="12"/>
  <c r="S17" i="12"/>
  <c r="S18" i="12"/>
  <c r="S19" i="12"/>
  <c r="S20" i="12"/>
  <c r="S21" i="12"/>
  <c r="S22" i="12"/>
  <c r="S23" i="12"/>
  <c r="S24" i="12"/>
  <c r="S25" i="12"/>
  <c r="S26" i="12"/>
  <c r="S27" i="12"/>
  <c r="S28" i="12"/>
  <c r="S29" i="12"/>
  <c r="S30" i="12"/>
  <c r="S31" i="12"/>
  <c r="S32" i="12"/>
  <c r="S33" i="12"/>
  <c r="S34" i="12"/>
  <c r="S35" i="12"/>
  <c r="S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S67" i="12"/>
  <c r="S68" i="12"/>
  <c r="S69" i="12"/>
  <c r="S70" i="12"/>
  <c r="S71" i="12"/>
  <c r="S72" i="12"/>
  <c r="L15" i="12"/>
  <c r="L16" i="12"/>
  <c r="L18" i="12"/>
  <c r="L19" i="12"/>
  <c r="L20" i="12"/>
  <c r="L23" i="12"/>
  <c r="L24" i="12"/>
  <c r="L26" i="12"/>
  <c r="L27" i="12"/>
  <c r="L28" i="12"/>
  <c r="L31" i="12"/>
  <c r="L32" i="12"/>
  <c r="L34" i="12"/>
  <c r="L39" i="12"/>
  <c r="L40" i="12"/>
  <c r="L41" i="12"/>
  <c r="L43" i="12"/>
  <c r="L44" i="12"/>
  <c r="L45" i="12"/>
  <c r="L48" i="12"/>
  <c r="L49" i="12"/>
  <c r="L50" i="12"/>
  <c r="L51" i="12"/>
  <c r="L52" i="12"/>
  <c r="L53" i="12"/>
  <c r="L54" i="12"/>
  <c r="L56" i="12"/>
  <c r="L57" i="12"/>
  <c r="L59" i="12"/>
  <c r="L60" i="12"/>
  <c r="L61" i="12"/>
  <c r="L66" i="12"/>
  <c r="L67" i="12"/>
  <c r="L69" i="12"/>
  <c r="L70" i="12"/>
  <c r="AI12" i="12"/>
  <c r="AI13" i="12"/>
  <c r="AI14" i="12"/>
  <c r="AI15" i="12"/>
  <c r="AI17" i="12"/>
  <c r="AI18" i="12"/>
  <c r="AI19" i="12"/>
  <c r="AI20" i="12"/>
  <c r="AI21" i="12"/>
  <c r="AI22" i="12"/>
  <c r="AI23" i="12"/>
  <c r="AI24" i="12"/>
  <c r="AI25" i="12"/>
  <c r="AI27" i="12"/>
  <c r="AI28" i="12"/>
  <c r="AI29" i="12"/>
  <c r="AI31" i="12"/>
  <c r="AI32" i="12"/>
  <c r="AI33" i="12"/>
  <c r="AI34" i="12"/>
  <c r="AI35" i="12"/>
  <c r="AI38" i="12"/>
  <c r="AI71" i="12"/>
  <c r="AI72" i="12"/>
  <c r="AH12" i="12"/>
  <c r="AH13" i="12"/>
  <c r="AH14" i="12"/>
  <c r="AH16" i="12"/>
  <c r="AH17" i="12"/>
  <c r="AH18" i="12"/>
  <c r="AH19" i="12"/>
  <c r="AH20" i="12"/>
  <c r="AH21" i="12"/>
  <c r="AH22" i="12"/>
  <c r="AH23" i="12"/>
  <c r="AH24" i="12"/>
  <c r="AH25" i="12"/>
  <c r="AH26" i="12"/>
  <c r="AH27" i="12"/>
  <c r="AH28" i="12"/>
  <c r="AH29" i="12"/>
  <c r="AH30" i="12"/>
  <c r="AH31" i="12"/>
  <c r="AH32" i="12"/>
  <c r="AH33" i="12"/>
  <c r="AH34" i="12"/>
  <c r="AH35" i="12"/>
  <c r="AH38" i="12"/>
  <c r="AH71" i="12"/>
  <c r="AH72" i="12"/>
  <c r="AG13" i="12"/>
  <c r="AG14" i="12"/>
  <c r="AG15" i="12"/>
  <c r="AG16" i="12"/>
  <c r="AG17" i="12"/>
  <c r="AG18" i="12"/>
  <c r="AG19" i="12"/>
  <c r="AG20" i="12"/>
  <c r="AG21" i="12"/>
  <c r="AG22" i="12"/>
  <c r="AG23" i="12"/>
  <c r="AG24" i="12"/>
  <c r="AG25" i="12"/>
  <c r="AG26" i="12"/>
  <c r="AG27" i="12"/>
  <c r="AG28" i="12"/>
  <c r="AG29" i="12"/>
  <c r="AG30" i="12"/>
  <c r="AG31" i="12"/>
  <c r="AG32" i="12"/>
  <c r="AG33" i="12"/>
  <c r="AG34" i="12"/>
  <c r="AG35" i="12"/>
  <c r="AG72" i="12"/>
  <c r="AF12" i="12"/>
  <c r="AF13" i="12"/>
  <c r="AF15" i="12"/>
  <c r="AF16" i="12"/>
  <c r="AF17" i="12"/>
  <c r="AF18" i="12"/>
  <c r="AF19" i="12"/>
  <c r="AF20" i="12"/>
  <c r="AF21" i="12"/>
  <c r="AF22" i="12"/>
  <c r="AF23" i="12"/>
  <c r="AF24" i="12"/>
  <c r="AF26" i="12"/>
  <c r="AF27" i="12"/>
  <c r="AF28" i="12"/>
  <c r="AF29" i="12"/>
  <c r="AF30" i="12"/>
  <c r="AF31" i="12"/>
  <c r="AF32" i="12"/>
  <c r="AF33" i="12"/>
  <c r="AF34" i="12"/>
  <c r="AF35" i="12"/>
  <c r="AF38" i="12"/>
  <c r="AF71" i="12"/>
  <c r="AF72" i="12"/>
  <c r="AC12" i="12"/>
  <c r="AC14" i="12"/>
  <c r="AC16" i="12"/>
  <c r="AC18" i="12"/>
  <c r="AC19" i="12"/>
  <c r="AC23" i="12"/>
  <c r="AC24" i="12"/>
  <c r="AC26" i="12"/>
  <c r="AC27" i="12"/>
  <c r="AC31" i="12"/>
  <c r="AC32" i="12"/>
  <c r="AC33" i="12"/>
  <c r="AC34" i="12"/>
  <c r="AC35" i="12"/>
  <c r="AC72" i="12"/>
  <c r="D49" i="17" s="1"/>
  <c r="V13" i="11"/>
  <c r="V14" i="11"/>
  <c r="V15" i="11"/>
  <c r="V16" i="11"/>
  <c r="V17" i="11"/>
  <c r="V18" i="11"/>
  <c r="V19" i="11"/>
  <c r="V20" i="11"/>
  <c r="V21" i="11"/>
  <c r="V22" i="11"/>
  <c r="V23" i="11"/>
  <c r="V24" i="11"/>
  <c r="V25" i="11"/>
  <c r="V26" i="11"/>
  <c r="V27" i="11"/>
  <c r="V28" i="11"/>
  <c r="V29" i="11"/>
  <c r="V30" i="11"/>
  <c r="V31" i="11"/>
  <c r="V32" i="11"/>
  <c r="V33" i="11"/>
  <c r="V34" i="11"/>
  <c r="V35" i="11"/>
  <c r="V38" i="11"/>
  <c r="V39" i="11"/>
  <c r="V40" i="11"/>
  <c r="V41" i="11"/>
  <c r="V42" i="11"/>
  <c r="V43" i="11"/>
  <c r="V44" i="11"/>
  <c r="V45" i="11"/>
  <c r="V46" i="11"/>
  <c r="V47" i="11"/>
  <c r="V48" i="11"/>
  <c r="V49" i="11"/>
  <c r="V50" i="11"/>
  <c r="V51" i="11"/>
  <c r="V52" i="11"/>
  <c r="V53" i="11"/>
  <c r="V54" i="11"/>
  <c r="V55" i="11"/>
  <c r="V56" i="11"/>
  <c r="V57" i="11"/>
  <c r="V58" i="11"/>
  <c r="V59" i="11"/>
  <c r="V60" i="11"/>
  <c r="V61" i="11"/>
  <c r="V62" i="11"/>
  <c r="V63" i="11"/>
  <c r="V64" i="11"/>
  <c r="V65" i="11"/>
  <c r="V66" i="11"/>
  <c r="V67" i="11"/>
  <c r="V68" i="11"/>
  <c r="V69" i="11"/>
  <c r="V70" i="11"/>
  <c r="V71" i="11"/>
  <c r="V72" i="11"/>
  <c r="U13" i="11"/>
  <c r="U14" i="11"/>
  <c r="U15" i="11"/>
  <c r="U16" i="11"/>
  <c r="U17" i="11"/>
  <c r="U18" i="11"/>
  <c r="U19" i="11"/>
  <c r="U20" i="11"/>
  <c r="U21" i="11"/>
  <c r="U22" i="11"/>
  <c r="U23" i="11"/>
  <c r="U24" i="11"/>
  <c r="U25" i="11"/>
  <c r="U26" i="11"/>
  <c r="U27" i="11"/>
  <c r="U28" i="11"/>
  <c r="U29" i="11"/>
  <c r="U30" i="11"/>
  <c r="U31" i="11"/>
  <c r="U32" i="11"/>
  <c r="U33" i="11"/>
  <c r="U34" i="11"/>
  <c r="U35" i="11"/>
  <c r="U38" i="11"/>
  <c r="U39" i="11"/>
  <c r="U40" i="11"/>
  <c r="U41" i="11"/>
  <c r="U42" i="11"/>
  <c r="U43"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T13" i="11"/>
  <c r="T14" i="11"/>
  <c r="T15" i="11"/>
  <c r="T16" i="11"/>
  <c r="T17" i="11"/>
  <c r="T18" i="11"/>
  <c r="T19" i="11"/>
  <c r="T20" i="11"/>
  <c r="T21" i="11"/>
  <c r="T22" i="11"/>
  <c r="T23" i="11"/>
  <c r="T24" i="11"/>
  <c r="T25" i="11"/>
  <c r="T26" i="11"/>
  <c r="T27" i="11"/>
  <c r="T28" i="11"/>
  <c r="T29" i="11"/>
  <c r="T30" i="11"/>
  <c r="T31" i="11"/>
  <c r="T32" i="11"/>
  <c r="T33" i="11"/>
  <c r="T34" i="11"/>
  <c r="T35" i="11"/>
  <c r="T38" i="11"/>
  <c r="T39" i="11"/>
  <c r="T40" i="11"/>
  <c r="T41" i="11"/>
  <c r="T42" i="11"/>
  <c r="T43"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S13" i="11"/>
  <c r="S14" i="11"/>
  <c r="S15" i="11"/>
  <c r="S16" i="11"/>
  <c r="S17" i="11"/>
  <c r="S18" i="11"/>
  <c r="S19" i="11"/>
  <c r="S20" i="11"/>
  <c r="S21" i="11"/>
  <c r="S22" i="11"/>
  <c r="S23" i="11"/>
  <c r="S24" i="11"/>
  <c r="S25" i="11"/>
  <c r="S26" i="11"/>
  <c r="S27" i="11"/>
  <c r="S28" i="11"/>
  <c r="S29" i="11"/>
  <c r="S30" i="11"/>
  <c r="S31" i="11"/>
  <c r="S32" i="11"/>
  <c r="S33" i="11"/>
  <c r="S34" i="11"/>
  <c r="S35"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L13" i="11"/>
  <c r="L14" i="11"/>
  <c r="L16" i="11"/>
  <c r="L17" i="11"/>
  <c r="L19" i="11"/>
  <c r="L20" i="11"/>
  <c r="L21" i="11"/>
  <c r="L22" i="11"/>
  <c r="L23" i="11"/>
  <c r="L24" i="11"/>
  <c r="L25" i="11"/>
  <c r="L27" i="11"/>
  <c r="L28" i="11"/>
  <c r="L30" i="11"/>
  <c r="L32" i="11"/>
  <c r="L33" i="11"/>
  <c r="L35" i="11"/>
  <c r="L38" i="11"/>
  <c r="L41" i="11"/>
  <c r="L43" i="11"/>
  <c r="L45" i="11"/>
  <c r="L46" i="11"/>
  <c r="L47" i="11"/>
  <c r="L48" i="11"/>
  <c r="L49" i="11"/>
  <c r="L50" i="11"/>
  <c r="L51" i="11"/>
  <c r="L53" i="11"/>
  <c r="L54" i="11"/>
  <c r="L55" i="11"/>
  <c r="L58" i="11"/>
  <c r="L59" i="11"/>
  <c r="L61" i="11"/>
  <c r="L66" i="11"/>
  <c r="L67" i="11"/>
  <c r="L69" i="11"/>
  <c r="L70" i="11"/>
  <c r="AI13" i="11"/>
  <c r="AI16" i="11"/>
  <c r="AI17" i="11"/>
  <c r="AI18" i="11"/>
  <c r="AI19" i="11"/>
  <c r="AI20" i="11"/>
  <c r="AI21" i="11"/>
  <c r="AI22" i="11"/>
  <c r="AI23" i="11"/>
  <c r="AI24" i="11"/>
  <c r="AI27" i="11"/>
  <c r="AI29" i="11"/>
  <c r="AI30" i="11"/>
  <c r="AI32" i="11"/>
  <c r="AI33" i="11"/>
  <c r="AI34" i="11"/>
  <c r="AI35" i="11"/>
  <c r="AI38" i="11"/>
  <c r="AI71" i="11"/>
  <c r="AI72" i="11"/>
  <c r="AH13" i="11"/>
  <c r="AH14" i="11"/>
  <c r="AH15" i="11"/>
  <c r="AH16" i="11"/>
  <c r="AH17" i="11"/>
  <c r="AH18" i="11"/>
  <c r="AH19" i="11"/>
  <c r="AH21" i="11"/>
  <c r="AH22" i="11"/>
  <c r="AH23" i="11"/>
  <c r="AH25" i="11"/>
  <c r="AH27" i="11"/>
  <c r="AH29" i="11"/>
  <c r="AH30" i="11"/>
  <c r="AH31" i="11"/>
  <c r="AH35" i="11"/>
  <c r="AH38" i="11"/>
  <c r="AH71" i="11"/>
  <c r="AH72" i="11"/>
  <c r="AG13" i="11"/>
  <c r="AG14" i="11"/>
  <c r="AG15" i="11"/>
  <c r="AG16" i="11"/>
  <c r="AG17" i="11"/>
  <c r="AG19" i="11"/>
  <c r="AG20" i="11"/>
  <c r="AG21" i="11"/>
  <c r="AG22" i="11"/>
  <c r="AG23" i="11"/>
  <c r="AG24" i="11"/>
  <c r="AG25" i="11"/>
  <c r="AG26" i="11"/>
  <c r="AG27" i="11"/>
  <c r="AG28" i="11"/>
  <c r="AG31" i="11"/>
  <c r="AG32" i="11"/>
  <c r="AG34" i="11"/>
  <c r="AG35" i="11"/>
  <c r="AG38" i="11"/>
  <c r="AG71" i="11"/>
  <c r="AG72" i="11"/>
  <c r="AF13" i="11"/>
  <c r="AF14" i="11"/>
  <c r="AF16" i="11"/>
  <c r="AF17" i="11"/>
  <c r="AF18" i="11"/>
  <c r="AF19" i="11"/>
  <c r="AF20" i="11"/>
  <c r="AF21" i="11"/>
  <c r="AF22" i="11"/>
  <c r="AF23" i="11"/>
  <c r="AF24" i="11"/>
  <c r="AF28" i="11"/>
  <c r="AF29" i="11"/>
  <c r="AF30" i="11"/>
  <c r="AF31" i="11"/>
  <c r="AF32" i="11"/>
  <c r="AF38" i="11"/>
  <c r="AF71" i="11"/>
  <c r="AF72" i="11"/>
  <c r="AC13" i="11"/>
  <c r="AC14" i="11"/>
  <c r="AC17" i="11"/>
  <c r="AC18" i="11"/>
  <c r="AC19" i="11"/>
  <c r="AC20" i="11"/>
  <c r="AC21" i="11"/>
  <c r="AC24" i="11"/>
  <c r="AC25" i="11"/>
  <c r="AC26" i="11"/>
  <c r="AC27" i="11"/>
  <c r="AC28" i="11"/>
  <c r="AC31" i="11"/>
  <c r="AC32" i="11"/>
  <c r="AC33" i="11"/>
  <c r="AC34" i="11"/>
  <c r="AC35" i="11"/>
  <c r="AC38" i="11"/>
  <c r="D15" i="16" s="1"/>
  <c r="N12" i="15"/>
  <c r="N13" i="15"/>
  <c r="N14" i="15"/>
  <c r="N15" i="15"/>
  <c r="N16" i="15"/>
  <c r="N17" i="15"/>
  <c r="N18" i="15"/>
  <c r="N19" i="15"/>
  <c r="N20" i="15"/>
  <c r="N21" i="15"/>
  <c r="N22" i="15"/>
  <c r="N23" i="15"/>
  <c r="N24" i="15"/>
  <c r="N25" i="15"/>
  <c r="N26" i="15"/>
  <c r="N27" i="15"/>
  <c r="N28" i="15"/>
  <c r="N29" i="15"/>
  <c r="N30" i="15"/>
  <c r="N31" i="15"/>
  <c r="N32" i="15"/>
  <c r="N33" i="15"/>
  <c r="N34" i="15"/>
  <c r="N35"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AE12" i="15"/>
  <c r="AE13" i="15"/>
  <c r="AE14" i="15"/>
  <c r="AE16" i="15"/>
  <c r="AD14" i="15"/>
  <c r="AD18" i="15"/>
  <c r="AD19" i="15"/>
  <c r="AD21" i="15"/>
  <c r="AD23" i="15"/>
  <c r="DS22" i="15"/>
  <c r="DS23" i="15"/>
  <c r="DU12" i="15"/>
  <c r="DU13" i="15"/>
  <c r="DU14" i="15"/>
  <c r="DU15" i="15"/>
  <c r="DU16" i="15"/>
  <c r="DU17" i="15"/>
  <c r="DU18" i="15"/>
  <c r="DU19" i="15"/>
  <c r="DU20" i="15"/>
  <c r="DU22" i="15"/>
  <c r="DU23" i="15"/>
  <c r="DT12" i="15"/>
  <c r="DT14" i="15"/>
  <c r="DT15" i="15"/>
  <c r="DT16" i="15"/>
  <c r="DT17" i="15"/>
  <c r="DT18" i="15"/>
  <c r="DT19" i="15"/>
  <c r="DT20" i="15"/>
  <c r="DT21" i="15"/>
  <c r="DT22" i="15"/>
  <c r="DT23" i="15"/>
  <c r="DS12" i="15"/>
  <c r="DS13" i="15"/>
  <c r="DS14" i="15"/>
  <c r="DS16" i="15"/>
  <c r="DS17" i="15"/>
  <c r="DS18" i="15"/>
  <c r="DV12" i="15"/>
  <c r="DV13" i="15"/>
  <c r="DV14" i="15"/>
  <c r="DV15" i="15"/>
  <c r="DV16" i="15"/>
  <c r="DV17" i="15"/>
  <c r="DV18" i="15"/>
  <c r="DV19" i="15"/>
  <c r="DV20" i="15"/>
  <c r="DV21" i="15"/>
  <c r="DV22" i="15"/>
  <c r="DV23" i="15"/>
  <c r="DW14" i="15"/>
  <c r="DW15" i="15"/>
  <c r="DW16" i="15"/>
  <c r="DW17" i="15"/>
  <c r="DW18" i="15"/>
  <c r="DW19" i="15"/>
  <c r="DW20" i="15"/>
  <c r="DW21" i="15"/>
  <c r="DW22" i="15"/>
  <c r="DW23" i="15"/>
  <c r="DX12" i="15"/>
  <c r="DX13" i="15"/>
  <c r="DX16" i="15"/>
  <c r="DX17" i="15"/>
  <c r="DX18" i="15"/>
  <c r="DX19" i="15"/>
  <c r="DX20" i="15"/>
  <c r="DX21" i="15"/>
  <c r="DX22" i="15"/>
  <c r="DX23" i="15"/>
  <c r="DY12" i="15"/>
  <c r="DY13" i="15"/>
  <c r="DY14" i="15"/>
  <c r="DY15" i="15"/>
  <c r="DY16" i="15"/>
  <c r="DY17" i="15"/>
  <c r="DY18" i="15"/>
  <c r="DY20" i="15"/>
  <c r="DY21" i="15"/>
  <c r="DY22" i="15"/>
  <c r="DY23" i="15"/>
  <c r="N12" i="14"/>
  <c r="N13" i="14"/>
  <c r="N14" i="14"/>
  <c r="N15" i="14"/>
  <c r="N16" i="14"/>
  <c r="N17" i="14"/>
  <c r="N18" i="14"/>
  <c r="N19" i="14"/>
  <c r="N20" i="14"/>
  <c r="N21" i="14"/>
  <c r="N22" i="14"/>
  <c r="N23" i="14"/>
  <c r="N24" i="14"/>
  <c r="N25" i="14"/>
  <c r="N26" i="14"/>
  <c r="N27" i="14"/>
  <c r="N28" i="14"/>
  <c r="N29" i="14"/>
  <c r="N30" i="14"/>
  <c r="N31" i="14"/>
  <c r="N32" i="14"/>
  <c r="N33" i="14"/>
  <c r="N34" i="14"/>
  <c r="N35"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AE14" i="14"/>
  <c r="AE17" i="14"/>
  <c r="AE18" i="14"/>
  <c r="AD13" i="14"/>
  <c r="AD15" i="14"/>
  <c r="AD21" i="14"/>
  <c r="AD22" i="14"/>
  <c r="AD23" i="14"/>
  <c r="DS12" i="14"/>
  <c r="DS13" i="14"/>
  <c r="DS14" i="14"/>
  <c r="DS16" i="14"/>
  <c r="DS17" i="14"/>
  <c r="DS20" i="14"/>
  <c r="DS21" i="14"/>
  <c r="DS22" i="14"/>
  <c r="DS23" i="14"/>
  <c r="DU12" i="14"/>
  <c r="DU13" i="14"/>
  <c r="DU14" i="14"/>
  <c r="DU15" i="14"/>
  <c r="DU16" i="14"/>
  <c r="DU17" i="14"/>
  <c r="DU18" i="14"/>
  <c r="DU19" i="14"/>
  <c r="DU20" i="14"/>
  <c r="DU22" i="14"/>
  <c r="DT12" i="14"/>
  <c r="DT14" i="14"/>
  <c r="DT15" i="14"/>
  <c r="DT16" i="14"/>
  <c r="DT17" i="14"/>
  <c r="DT18" i="14"/>
  <c r="DT19" i="14"/>
  <c r="DT20" i="14"/>
  <c r="DT21" i="14"/>
  <c r="DT22" i="14"/>
  <c r="DT23" i="14"/>
  <c r="DV12" i="14"/>
  <c r="DV13" i="14"/>
  <c r="DV14" i="14"/>
  <c r="DV15" i="14"/>
  <c r="DV16" i="14"/>
  <c r="DV17" i="14"/>
  <c r="DV18" i="14"/>
  <c r="DV19" i="14"/>
  <c r="DV20" i="14"/>
  <c r="DV21" i="14"/>
  <c r="DV22" i="14"/>
  <c r="DV23" i="14"/>
  <c r="DW12" i="14"/>
  <c r="DW13" i="14"/>
  <c r="DW14" i="14"/>
  <c r="DW15" i="14"/>
  <c r="DW16" i="14"/>
  <c r="DW17" i="14"/>
  <c r="DW18" i="14"/>
  <c r="DW19" i="14"/>
  <c r="DW20" i="14"/>
  <c r="DW21" i="14"/>
  <c r="DW22" i="14"/>
  <c r="DW23" i="14"/>
  <c r="DX12" i="14"/>
  <c r="DX13" i="14"/>
  <c r="DX14" i="14"/>
  <c r="DX15" i="14"/>
  <c r="DX16" i="14"/>
  <c r="DX17" i="14"/>
  <c r="DX18" i="14"/>
  <c r="DX19" i="14"/>
  <c r="DX20" i="14"/>
  <c r="DX21" i="14"/>
  <c r="DX22" i="14"/>
  <c r="DX23" i="14"/>
  <c r="DY12" i="14"/>
  <c r="DY13" i="14"/>
  <c r="DY15" i="14"/>
  <c r="DY16" i="14"/>
  <c r="DY17" i="14"/>
  <c r="DY18" i="14"/>
  <c r="DY19" i="14"/>
  <c r="DY20" i="14"/>
  <c r="DY21" i="14"/>
  <c r="DY22" i="14"/>
  <c r="DY23" i="14"/>
  <c r="N12" i="13"/>
  <c r="N13" i="13"/>
  <c r="N14" i="13"/>
  <c r="N15" i="13"/>
  <c r="N16" i="13"/>
  <c r="N17" i="13"/>
  <c r="N18" i="13"/>
  <c r="N19" i="13"/>
  <c r="N20" i="13"/>
  <c r="N21" i="13"/>
  <c r="N22" i="13"/>
  <c r="N23" i="13"/>
  <c r="N24" i="13"/>
  <c r="N25" i="13"/>
  <c r="N26" i="13"/>
  <c r="N27" i="13"/>
  <c r="N28" i="13"/>
  <c r="N29" i="13"/>
  <c r="N30" i="13"/>
  <c r="N31" i="13"/>
  <c r="N32" i="13"/>
  <c r="N33" i="13"/>
  <c r="N34" i="13"/>
  <c r="N35"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AE12" i="13"/>
  <c r="AE13" i="13"/>
  <c r="AE14" i="13"/>
  <c r="AE15" i="13"/>
  <c r="AE16" i="13"/>
  <c r="AE17" i="13"/>
  <c r="AE18" i="13"/>
  <c r="AE19" i="13"/>
  <c r="AE20" i="13"/>
  <c r="AE21" i="13"/>
  <c r="AE22" i="13"/>
  <c r="AE23" i="13"/>
  <c r="AE24" i="13"/>
  <c r="AE26" i="13"/>
  <c r="AE27" i="13"/>
  <c r="AE28" i="13"/>
  <c r="AE29" i="13"/>
  <c r="AE30" i="13"/>
  <c r="AE31" i="13"/>
  <c r="AE32" i="13"/>
  <c r="AE33" i="13"/>
  <c r="AE34" i="13"/>
  <c r="AE35" i="13"/>
  <c r="AE38" i="13"/>
  <c r="F15" i="18" s="1"/>
  <c r="AE71" i="13"/>
  <c r="F48" i="18" s="1"/>
  <c r="AE72" i="13"/>
  <c r="F49" i="18" s="1"/>
  <c r="N12" i="12"/>
  <c r="N13" i="12"/>
  <c r="N14" i="12"/>
  <c r="N15" i="12"/>
  <c r="N16" i="12"/>
  <c r="N17" i="12"/>
  <c r="N18" i="12"/>
  <c r="N19" i="12"/>
  <c r="N20" i="12"/>
  <c r="N21" i="12"/>
  <c r="N22" i="12"/>
  <c r="N23" i="12"/>
  <c r="N24" i="12"/>
  <c r="N25" i="12"/>
  <c r="N26" i="12"/>
  <c r="N27" i="12"/>
  <c r="N28" i="12"/>
  <c r="N29" i="12"/>
  <c r="N30" i="12"/>
  <c r="N31" i="12"/>
  <c r="N32" i="12"/>
  <c r="N33" i="12"/>
  <c r="N34" i="12"/>
  <c r="N35"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8" i="12"/>
  <c r="N69" i="12"/>
  <c r="N70" i="12"/>
  <c r="N71" i="12"/>
  <c r="N72" i="12"/>
  <c r="AE12" i="12"/>
  <c r="AE13" i="12"/>
  <c r="AE14" i="12"/>
  <c r="AE15" i="12"/>
  <c r="AE16" i="12"/>
  <c r="AE17" i="12"/>
  <c r="AE18" i="12"/>
  <c r="AE19" i="12"/>
  <c r="AE20" i="12"/>
  <c r="AE21" i="12"/>
  <c r="AE22" i="12"/>
  <c r="AE24" i="12"/>
  <c r="AE25" i="12"/>
  <c r="AE26" i="12"/>
  <c r="AE28" i="12"/>
  <c r="AE29" i="12"/>
  <c r="AE30" i="12"/>
  <c r="AE31" i="12"/>
  <c r="AE32" i="12"/>
  <c r="AE33" i="12"/>
  <c r="AE34" i="12"/>
  <c r="AE35" i="12"/>
  <c r="AE38" i="12"/>
  <c r="F15" i="17" s="1"/>
  <c r="AE71" i="12"/>
  <c r="F48" i="17" s="1"/>
  <c r="AE72" i="12"/>
  <c r="F49" i="17" s="1"/>
  <c r="N13" i="11"/>
  <c r="N14" i="11"/>
  <c r="N15" i="11"/>
  <c r="N16" i="11"/>
  <c r="N17" i="11"/>
  <c r="N18" i="11"/>
  <c r="N19" i="11"/>
  <c r="N20" i="11"/>
  <c r="N21" i="11"/>
  <c r="N22" i="11"/>
  <c r="N23" i="11"/>
  <c r="N24" i="11"/>
  <c r="N25" i="11"/>
  <c r="N26" i="11"/>
  <c r="N27" i="11"/>
  <c r="N28" i="11"/>
  <c r="N29" i="11"/>
  <c r="N30" i="11"/>
  <c r="N31" i="11"/>
  <c r="N32" i="11"/>
  <c r="N33" i="11"/>
  <c r="N34" i="11"/>
  <c r="N35" i="11"/>
  <c r="N38" i="11"/>
  <c r="N39" i="11"/>
  <c r="N40" i="11"/>
  <c r="N41" i="11"/>
  <c r="N42" i="11"/>
  <c r="N43"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AE13" i="11"/>
  <c r="AE14" i="11"/>
  <c r="AE15" i="11"/>
  <c r="AE16" i="11"/>
  <c r="AE17" i="11"/>
  <c r="AE18" i="11"/>
  <c r="AE19" i="11"/>
  <c r="AE20" i="11"/>
  <c r="AE21" i="11"/>
  <c r="AE22" i="11"/>
  <c r="AE23" i="11"/>
  <c r="AE25" i="11"/>
  <c r="AE26" i="11"/>
  <c r="AE27" i="11"/>
  <c r="AE28" i="11"/>
  <c r="AE29" i="11"/>
  <c r="AE30" i="11"/>
  <c r="AE32" i="11"/>
  <c r="AE33" i="11"/>
  <c r="AE34" i="11"/>
  <c r="AE38" i="11"/>
  <c r="F15" i="16" s="1"/>
  <c r="AE71" i="11"/>
  <c r="F48" i="16" s="1"/>
  <c r="AE72" i="11"/>
  <c r="F49" i="16" s="1"/>
  <c r="B5" i="27"/>
  <c r="B4" i="27"/>
  <c r="G57" i="15"/>
  <c r="G58" i="15"/>
  <c r="G59" i="15"/>
  <c r="G60" i="15"/>
  <c r="G61" i="15"/>
  <c r="G62" i="15"/>
  <c r="G63" i="15"/>
  <c r="G64" i="15"/>
  <c r="G65" i="15"/>
  <c r="G66" i="15"/>
  <c r="G67" i="15"/>
  <c r="G68" i="15"/>
  <c r="G69" i="15"/>
  <c r="G70" i="15"/>
  <c r="G71" i="15"/>
  <c r="G72" i="15"/>
  <c r="G56" i="15"/>
  <c r="G55" i="15"/>
  <c r="G54" i="15"/>
  <c r="G53" i="15"/>
  <c r="G52" i="15"/>
  <c r="G51" i="15"/>
  <c r="G50" i="15"/>
  <c r="G49" i="15"/>
  <c r="G48" i="15"/>
  <c r="G47" i="15"/>
  <c r="G46" i="15"/>
  <c r="G45" i="15"/>
  <c r="G44" i="15"/>
  <c r="G43" i="15"/>
  <c r="G42" i="15"/>
  <c r="G41" i="15"/>
  <c r="G40" i="15"/>
  <c r="G39" i="15"/>
  <c r="G38" i="15"/>
  <c r="G24" i="15"/>
  <c r="G25" i="15"/>
  <c r="G26" i="15"/>
  <c r="G27" i="15"/>
  <c r="G28" i="15"/>
  <c r="G29" i="15"/>
  <c r="G30" i="15"/>
  <c r="G31" i="15"/>
  <c r="G32" i="15"/>
  <c r="G33" i="15"/>
  <c r="G34" i="15"/>
  <c r="G35" i="15"/>
  <c r="W36" i="15"/>
  <c r="F12" i="15"/>
  <c r="F13" i="15"/>
  <c r="F14" i="15"/>
  <c r="F16" i="15"/>
  <c r="F17" i="15"/>
  <c r="F18" i="15"/>
  <c r="F20" i="15"/>
  <c r="F21" i="15"/>
  <c r="F22" i="15"/>
  <c r="X36" i="15"/>
  <c r="Z36" i="15"/>
  <c r="G12" i="15"/>
  <c r="G13" i="15"/>
  <c r="G14" i="15"/>
  <c r="G15" i="15"/>
  <c r="G16" i="15"/>
  <c r="G17" i="15"/>
  <c r="G18" i="15"/>
  <c r="G19" i="15"/>
  <c r="G20" i="15"/>
  <c r="G21" i="15"/>
  <c r="G22" i="15"/>
  <c r="G23" i="15"/>
  <c r="I12" i="15"/>
  <c r="I13" i="15"/>
  <c r="I14" i="15"/>
  <c r="I15" i="15"/>
  <c r="I16" i="15"/>
  <c r="I17" i="15"/>
  <c r="I18" i="15"/>
  <c r="I19" i="15"/>
  <c r="I20" i="15"/>
  <c r="I21" i="15"/>
  <c r="I22" i="15"/>
  <c r="I23" i="15"/>
  <c r="O12" i="15"/>
  <c r="O13" i="15"/>
  <c r="O14" i="15"/>
  <c r="O15" i="15"/>
  <c r="O16" i="15"/>
  <c r="O17" i="15"/>
  <c r="O18" i="15"/>
  <c r="O19" i="15"/>
  <c r="O20" i="15"/>
  <c r="O21" i="15"/>
  <c r="O22" i="15"/>
  <c r="O23" i="15"/>
  <c r="G57" i="14"/>
  <c r="G58" i="14"/>
  <c r="G59" i="14"/>
  <c r="G60" i="14"/>
  <c r="G61" i="14"/>
  <c r="G62" i="14"/>
  <c r="G63" i="14"/>
  <c r="G64" i="14"/>
  <c r="G65" i="14"/>
  <c r="G66" i="14"/>
  <c r="G67" i="14"/>
  <c r="G68" i="14"/>
  <c r="G69" i="14"/>
  <c r="G70" i="14"/>
  <c r="G71" i="14"/>
  <c r="G72" i="14"/>
  <c r="G56" i="14"/>
  <c r="G55" i="14"/>
  <c r="G54" i="14"/>
  <c r="G53" i="14"/>
  <c r="G52" i="14"/>
  <c r="G51" i="14"/>
  <c r="G50" i="14"/>
  <c r="G49" i="14"/>
  <c r="G48" i="14"/>
  <c r="G47" i="14"/>
  <c r="G46" i="14"/>
  <c r="G45" i="14"/>
  <c r="G44" i="14"/>
  <c r="G43" i="14"/>
  <c r="G42" i="14"/>
  <c r="G41" i="14"/>
  <c r="G40" i="14"/>
  <c r="G39" i="14"/>
  <c r="G38" i="14"/>
  <c r="G24" i="14"/>
  <c r="G25" i="14"/>
  <c r="G26" i="14"/>
  <c r="G27" i="14"/>
  <c r="G28" i="14"/>
  <c r="G29" i="14"/>
  <c r="G30" i="14"/>
  <c r="G31" i="14"/>
  <c r="G32" i="14"/>
  <c r="G33" i="14"/>
  <c r="G34" i="14"/>
  <c r="G35" i="14"/>
  <c r="W36" i="14"/>
  <c r="F12" i="14"/>
  <c r="F13" i="14"/>
  <c r="F14" i="14"/>
  <c r="F15" i="14"/>
  <c r="F16" i="14"/>
  <c r="F17" i="14"/>
  <c r="F18" i="14"/>
  <c r="F19" i="14"/>
  <c r="F20" i="14"/>
  <c r="F21" i="14"/>
  <c r="F22" i="14"/>
  <c r="F23" i="14"/>
  <c r="X36" i="14"/>
  <c r="Z36" i="14"/>
  <c r="G12" i="14"/>
  <c r="G13" i="14"/>
  <c r="G14" i="14"/>
  <c r="G15" i="14"/>
  <c r="G16" i="14"/>
  <c r="G17" i="14"/>
  <c r="G18" i="14"/>
  <c r="G19" i="14"/>
  <c r="G20" i="14"/>
  <c r="G21" i="14"/>
  <c r="G22" i="14"/>
  <c r="G23" i="14"/>
  <c r="I12" i="14"/>
  <c r="I13" i="14"/>
  <c r="I14" i="14"/>
  <c r="I15" i="14"/>
  <c r="I16" i="14"/>
  <c r="I17" i="14"/>
  <c r="I18" i="14"/>
  <c r="I19" i="14"/>
  <c r="I20" i="14"/>
  <c r="I21" i="14"/>
  <c r="I22" i="14"/>
  <c r="I23" i="14"/>
  <c r="O12" i="14"/>
  <c r="O13" i="14"/>
  <c r="O14" i="14"/>
  <c r="O15" i="14"/>
  <c r="O16" i="14"/>
  <c r="O17" i="14"/>
  <c r="O18" i="14"/>
  <c r="O19" i="14"/>
  <c r="O20" i="14"/>
  <c r="O21" i="14"/>
  <c r="O22" i="14"/>
  <c r="O23" i="14"/>
  <c r="W57" i="13"/>
  <c r="Z57" i="13"/>
  <c r="G57" i="13"/>
  <c r="O57" i="13"/>
  <c r="Y57" i="13"/>
  <c r="W58" i="13"/>
  <c r="Z58" i="13"/>
  <c r="G58" i="13"/>
  <c r="O58" i="13"/>
  <c r="Y58" i="13"/>
  <c r="W59" i="13"/>
  <c r="Z59" i="13"/>
  <c r="G59" i="13"/>
  <c r="O59" i="13"/>
  <c r="Y59" i="13"/>
  <c r="W60" i="13"/>
  <c r="Z60" i="13"/>
  <c r="G60" i="13"/>
  <c r="O60" i="13"/>
  <c r="Y60" i="13"/>
  <c r="W61" i="13"/>
  <c r="Z61" i="13"/>
  <c r="G61" i="13"/>
  <c r="O61" i="13"/>
  <c r="Y61" i="13"/>
  <c r="W62" i="13"/>
  <c r="Z62" i="13"/>
  <c r="G62" i="13"/>
  <c r="O62" i="13"/>
  <c r="Y62" i="13"/>
  <c r="W63" i="13"/>
  <c r="Z63" i="13"/>
  <c r="G63" i="13"/>
  <c r="O63" i="13"/>
  <c r="Y63" i="13"/>
  <c r="W64" i="13"/>
  <c r="Z64" i="13"/>
  <c r="G64" i="13"/>
  <c r="O64" i="13"/>
  <c r="Y64" i="13"/>
  <c r="W65" i="13"/>
  <c r="Z65" i="13"/>
  <c r="G65" i="13"/>
  <c r="O65" i="13"/>
  <c r="Y65" i="13"/>
  <c r="W66" i="13"/>
  <c r="Z66" i="13"/>
  <c r="G66" i="13"/>
  <c r="O66" i="13"/>
  <c r="Y66" i="13"/>
  <c r="W67" i="13"/>
  <c r="Z67" i="13"/>
  <c r="G67" i="13"/>
  <c r="O67" i="13"/>
  <c r="Y67" i="13"/>
  <c r="W68" i="13"/>
  <c r="Z68" i="13"/>
  <c r="G68" i="13"/>
  <c r="O68" i="13"/>
  <c r="Y68" i="13"/>
  <c r="W69" i="13"/>
  <c r="Z69" i="13"/>
  <c r="G69" i="13"/>
  <c r="O69" i="13"/>
  <c r="Y69" i="13"/>
  <c r="W70" i="13"/>
  <c r="Z70" i="13"/>
  <c r="G70" i="13"/>
  <c r="O70" i="13"/>
  <c r="Y70" i="13"/>
  <c r="W71" i="13"/>
  <c r="F71" i="13"/>
  <c r="Z71" i="13"/>
  <c r="G71" i="13"/>
  <c r="I71" i="13"/>
  <c r="O71" i="13"/>
  <c r="Y71" i="13"/>
  <c r="W72" i="13"/>
  <c r="F72" i="13"/>
  <c r="Z72" i="13"/>
  <c r="G72" i="13"/>
  <c r="I72" i="13"/>
  <c r="O72" i="13"/>
  <c r="Y72" i="13"/>
  <c r="W56" i="13"/>
  <c r="Z56" i="13"/>
  <c r="G56" i="13"/>
  <c r="O56" i="13"/>
  <c r="Y56" i="13"/>
  <c r="W55" i="13"/>
  <c r="Z55" i="13"/>
  <c r="G55" i="13"/>
  <c r="O55" i="13"/>
  <c r="Y55" i="13"/>
  <c r="W54" i="13"/>
  <c r="Z54" i="13"/>
  <c r="G54" i="13"/>
  <c r="O54" i="13"/>
  <c r="Y54" i="13"/>
  <c r="W53" i="13"/>
  <c r="Z53" i="13"/>
  <c r="G53" i="13"/>
  <c r="O53" i="13"/>
  <c r="Y53" i="13"/>
  <c r="W52" i="13"/>
  <c r="Z52" i="13"/>
  <c r="G52" i="13"/>
  <c r="O52" i="13"/>
  <c r="Y52" i="13"/>
  <c r="W51" i="13"/>
  <c r="Z51" i="13"/>
  <c r="G51" i="13"/>
  <c r="O51" i="13"/>
  <c r="Y51" i="13"/>
  <c r="W50" i="13"/>
  <c r="Z50" i="13"/>
  <c r="G50" i="13"/>
  <c r="O50" i="13"/>
  <c r="Y50" i="13"/>
  <c r="W49" i="13"/>
  <c r="Z49" i="13"/>
  <c r="G49" i="13"/>
  <c r="O49" i="13"/>
  <c r="Y49" i="13"/>
  <c r="W48" i="13"/>
  <c r="Z48" i="13"/>
  <c r="G48" i="13"/>
  <c r="O48" i="13"/>
  <c r="Y48" i="13"/>
  <c r="W47" i="13"/>
  <c r="Z47" i="13"/>
  <c r="G47" i="13"/>
  <c r="O47" i="13"/>
  <c r="Y47" i="13"/>
  <c r="W46" i="13"/>
  <c r="Z46" i="13"/>
  <c r="G46" i="13"/>
  <c r="O46" i="13"/>
  <c r="Y46" i="13"/>
  <c r="W45" i="13"/>
  <c r="Z45" i="13"/>
  <c r="G45" i="13"/>
  <c r="O45" i="13"/>
  <c r="Y45" i="13"/>
  <c r="W44" i="13"/>
  <c r="Z44" i="13"/>
  <c r="G44" i="13"/>
  <c r="O44" i="13"/>
  <c r="Y44" i="13"/>
  <c r="W43" i="13"/>
  <c r="Z43" i="13"/>
  <c r="G43" i="13"/>
  <c r="O43" i="13"/>
  <c r="Y43" i="13"/>
  <c r="W42" i="13"/>
  <c r="Z42" i="13"/>
  <c r="G42" i="13"/>
  <c r="O42" i="13"/>
  <c r="Y42" i="13"/>
  <c r="W41" i="13"/>
  <c r="Z41" i="13"/>
  <c r="G41" i="13"/>
  <c r="O41" i="13"/>
  <c r="Y41" i="13"/>
  <c r="W40" i="13"/>
  <c r="Z40" i="13"/>
  <c r="G40" i="13"/>
  <c r="O40" i="13"/>
  <c r="Y40" i="13"/>
  <c r="W39" i="13"/>
  <c r="Z39" i="13"/>
  <c r="G39" i="13"/>
  <c r="O39" i="13"/>
  <c r="Y39" i="13"/>
  <c r="W38" i="13"/>
  <c r="F38" i="13"/>
  <c r="Z38" i="13"/>
  <c r="G38" i="13"/>
  <c r="I38" i="13"/>
  <c r="O38" i="13"/>
  <c r="Y38" i="13"/>
  <c r="W37" i="13"/>
  <c r="F24" i="13"/>
  <c r="F25" i="13"/>
  <c r="F26" i="13"/>
  <c r="F27" i="13"/>
  <c r="F28" i="13"/>
  <c r="F29" i="13"/>
  <c r="F30" i="13"/>
  <c r="F31" i="13"/>
  <c r="F32" i="13"/>
  <c r="F33" i="13"/>
  <c r="F34" i="13"/>
  <c r="F35" i="13"/>
  <c r="X37" i="13"/>
  <c r="Z37" i="13"/>
  <c r="G24" i="13"/>
  <c r="G25" i="13"/>
  <c r="G26" i="13"/>
  <c r="G27" i="13"/>
  <c r="G28" i="13"/>
  <c r="G29" i="13"/>
  <c r="G30" i="13"/>
  <c r="G31" i="13"/>
  <c r="G32" i="13"/>
  <c r="G33" i="13"/>
  <c r="G34" i="13"/>
  <c r="G35" i="13"/>
  <c r="I24" i="13"/>
  <c r="I25" i="13"/>
  <c r="I26" i="13"/>
  <c r="I27" i="13"/>
  <c r="I28" i="13"/>
  <c r="I29" i="13"/>
  <c r="I30" i="13"/>
  <c r="I31" i="13"/>
  <c r="I32" i="13"/>
  <c r="I33" i="13"/>
  <c r="I34" i="13"/>
  <c r="I35" i="13"/>
  <c r="O37" i="13"/>
  <c r="AA37" i="13"/>
  <c r="Y24" i="13"/>
  <c r="Y25" i="13"/>
  <c r="Y26" i="13"/>
  <c r="Y27" i="13"/>
  <c r="Y28" i="13"/>
  <c r="Y29" i="13"/>
  <c r="Y30" i="13"/>
  <c r="Y31" i="13"/>
  <c r="Y32" i="13"/>
  <c r="Y33" i="13"/>
  <c r="Y34" i="13"/>
  <c r="Y35" i="13"/>
  <c r="W36" i="13"/>
  <c r="F12" i="13"/>
  <c r="F13" i="13"/>
  <c r="F14" i="13"/>
  <c r="F15" i="13"/>
  <c r="F16" i="13"/>
  <c r="F17" i="13"/>
  <c r="F18" i="13"/>
  <c r="F19" i="13"/>
  <c r="F20" i="13"/>
  <c r="F21" i="13"/>
  <c r="F22" i="13"/>
  <c r="F23" i="13"/>
  <c r="X36" i="13"/>
  <c r="X74" i="13" s="1"/>
  <c r="Z36" i="13"/>
  <c r="G12" i="13"/>
  <c r="G13" i="13"/>
  <c r="G14" i="13"/>
  <c r="G15" i="13"/>
  <c r="G16" i="13"/>
  <c r="G17" i="13"/>
  <c r="G18" i="13"/>
  <c r="G19" i="13"/>
  <c r="G20" i="13"/>
  <c r="G21" i="13"/>
  <c r="G22" i="13"/>
  <c r="G23" i="13"/>
  <c r="I12" i="13"/>
  <c r="I13" i="13"/>
  <c r="I14" i="13"/>
  <c r="I15" i="13"/>
  <c r="I16" i="13"/>
  <c r="I17" i="13"/>
  <c r="I18" i="13"/>
  <c r="I19" i="13"/>
  <c r="I20" i="13"/>
  <c r="I21" i="13"/>
  <c r="I22" i="13"/>
  <c r="I23" i="13"/>
  <c r="O36" i="13"/>
  <c r="AA36" i="13"/>
  <c r="Y12" i="13"/>
  <c r="Y13" i="13"/>
  <c r="Y14" i="13"/>
  <c r="Y15" i="13"/>
  <c r="Y16" i="13"/>
  <c r="Y17" i="13"/>
  <c r="Y18" i="13"/>
  <c r="Y19" i="13"/>
  <c r="Y20" i="13"/>
  <c r="Y21" i="13"/>
  <c r="Y22" i="13"/>
  <c r="Y23" i="13"/>
  <c r="W57" i="12"/>
  <c r="Z57" i="12"/>
  <c r="G57" i="12"/>
  <c r="O57" i="12"/>
  <c r="Y57" i="12"/>
  <c r="W58" i="12"/>
  <c r="Z58" i="12"/>
  <c r="G58" i="12"/>
  <c r="O58" i="12"/>
  <c r="Y58" i="12"/>
  <c r="W59" i="12"/>
  <c r="Z59" i="12"/>
  <c r="G59" i="12"/>
  <c r="O59" i="12"/>
  <c r="Y59" i="12"/>
  <c r="W60" i="12"/>
  <c r="Z60" i="12"/>
  <c r="G60" i="12"/>
  <c r="O60" i="12"/>
  <c r="Y60" i="12"/>
  <c r="W61" i="12"/>
  <c r="Z61" i="12"/>
  <c r="G61" i="12"/>
  <c r="O61" i="12"/>
  <c r="Y61" i="12"/>
  <c r="W62" i="12"/>
  <c r="Z62" i="12"/>
  <c r="G62" i="12"/>
  <c r="O62" i="12"/>
  <c r="Y62" i="12"/>
  <c r="W63" i="12"/>
  <c r="Z63" i="12"/>
  <c r="G63" i="12"/>
  <c r="O63" i="12"/>
  <c r="Y63" i="12"/>
  <c r="W64" i="12"/>
  <c r="Z64" i="12"/>
  <c r="G64" i="12"/>
  <c r="O64" i="12"/>
  <c r="Y64" i="12"/>
  <c r="W65" i="12"/>
  <c r="Z65" i="12"/>
  <c r="G65" i="12"/>
  <c r="O65" i="12"/>
  <c r="Y65" i="12"/>
  <c r="W66" i="12"/>
  <c r="Z66" i="12"/>
  <c r="G66" i="12"/>
  <c r="O66" i="12"/>
  <c r="Y66" i="12"/>
  <c r="W67" i="12"/>
  <c r="Z67" i="12"/>
  <c r="G67" i="12"/>
  <c r="O67" i="12"/>
  <c r="Y67" i="12"/>
  <c r="W68" i="12"/>
  <c r="Z68" i="12"/>
  <c r="G68" i="12"/>
  <c r="O68" i="12"/>
  <c r="Y68" i="12"/>
  <c r="W69" i="12"/>
  <c r="Z69" i="12"/>
  <c r="G69" i="12"/>
  <c r="O69" i="12"/>
  <c r="Y69" i="12"/>
  <c r="W70" i="12"/>
  <c r="Z70" i="12"/>
  <c r="G70" i="12"/>
  <c r="O70" i="12"/>
  <c r="Y70" i="12"/>
  <c r="W71" i="12"/>
  <c r="Z71" i="12"/>
  <c r="G71" i="12"/>
  <c r="I71" i="12"/>
  <c r="O71" i="12"/>
  <c r="Y71" i="12"/>
  <c r="W72" i="12"/>
  <c r="F72" i="12"/>
  <c r="Z72" i="12"/>
  <c r="G72" i="12"/>
  <c r="I72" i="12"/>
  <c r="O72" i="12"/>
  <c r="Y72" i="12"/>
  <c r="W56" i="12"/>
  <c r="Z56" i="12"/>
  <c r="G56" i="12"/>
  <c r="O56" i="12"/>
  <c r="Y56" i="12"/>
  <c r="W55" i="12"/>
  <c r="Z55" i="12"/>
  <c r="G55" i="12"/>
  <c r="O55" i="12"/>
  <c r="Y55" i="12"/>
  <c r="W54" i="12"/>
  <c r="Z54" i="12"/>
  <c r="G54" i="12"/>
  <c r="O54" i="12"/>
  <c r="Y54" i="12"/>
  <c r="W53" i="12"/>
  <c r="Z53" i="12"/>
  <c r="G53" i="12"/>
  <c r="O53" i="12"/>
  <c r="Y53" i="12"/>
  <c r="W52" i="12"/>
  <c r="Z52" i="12"/>
  <c r="G52" i="12"/>
  <c r="O52" i="12"/>
  <c r="Y52" i="12"/>
  <c r="W51" i="12"/>
  <c r="Z51" i="12"/>
  <c r="G51" i="12"/>
  <c r="O51" i="12"/>
  <c r="Y51" i="12"/>
  <c r="W50" i="12"/>
  <c r="Z50" i="12"/>
  <c r="G50" i="12"/>
  <c r="O50" i="12"/>
  <c r="Y50" i="12"/>
  <c r="W49" i="12"/>
  <c r="Z49" i="12"/>
  <c r="G49" i="12"/>
  <c r="O49" i="12"/>
  <c r="Y49" i="12"/>
  <c r="W48" i="12"/>
  <c r="Z48" i="12"/>
  <c r="G48" i="12"/>
  <c r="O48" i="12"/>
  <c r="Y48" i="12"/>
  <c r="W47" i="12"/>
  <c r="Z47" i="12"/>
  <c r="G47" i="12"/>
  <c r="O47" i="12"/>
  <c r="Y47" i="12"/>
  <c r="W46" i="12"/>
  <c r="Z46" i="12"/>
  <c r="G46" i="12"/>
  <c r="O46" i="12"/>
  <c r="Y46" i="12"/>
  <c r="W45" i="12"/>
  <c r="Z45" i="12"/>
  <c r="G45" i="12"/>
  <c r="O45" i="12"/>
  <c r="Y45" i="12"/>
  <c r="W44" i="12"/>
  <c r="Z44" i="12"/>
  <c r="G44" i="12"/>
  <c r="O44" i="12"/>
  <c r="Y44" i="12"/>
  <c r="W43" i="12"/>
  <c r="Z43" i="12"/>
  <c r="G43" i="12"/>
  <c r="O43" i="12"/>
  <c r="Y43" i="12"/>
  <c r="W42" i="12"/>
  <c r="Z42" i="12"/>
  <c r="G42" i="12"/>
  <c r="O42" i="12"/>
  <c r="Y42" i="12"/>
  <c r="W41" i="12"/>
  <c r="Z41" i="12"/>
  <c r="G41" i="12"/>
  <c r="O41" i="12"/>
  <c r="Y41" i="12"/>
  <c r="W40" i="12"/>
  <c r="Z40" i="12"/>
  <c r="G40" i="12"/>
  <c r="O40" i="12"/>
  <c r="Y40" i="12"/>
  <c r="W39" i="12"/>
  <c r="Z39" i="12"/>
  <c r="G39" i="12"/>
  <c r="O39" i="12"/>
  <c r="Y39" i="12"/>
  <c r="W38" i="12"/>
  <c r="Z38" i="12"/>
  <c r="G38" i="12"/>
  <c r="I38" i="12"/>
  <c r="O38" i="12"/>
  <c r="Y38" i="12"/>
  <c r="W37" i="12"/>
  <c r="F24" i="12"/>
  <c r="F25" i="12"/>
  <c r="F26" i="12"/>
  <c r="F27" i="12"/>
  <c r="F28" i="12"/>
  <c r="F29" i="12"/>
  <c r="F30" i="12"/>
  <c r="F31" i="12"/>
  <c r="F32" i="12"/>
  <c r="F33" i="12"/>
  <c r="F34" i="12"/>
  <c r="F35" i="12"/>
  <c r="X37" i="12"/>
  <c r="Z37" i="12"/>
  <c r="G24" i="12"/>
  <c r="G25" i="12"/>
  <c r="G26" i="12"/>
  <c r="G27" i="12"/>
  <c r="G28" i="12"/>
  <c r="G29" i="12"/>
  <c r="G30" i="12"/>
  <c r="G31" i="12"/>
  <c r="G32" i="12"/>
  <c r="G33" i="12"/>
  <c r="G34" i="12"/>
  <c r="G35" i="12"/>
  <c r="I24" i="12"/>
  <c r="I25" i="12"/>
  <c r="I26" i="12"/>
  <c r="I27" i="12"/>
  <c r="I28" i="12"/>
  <c r="I29" i="12"/>
  <c r="I30" i="12"/>
  <c r="I31" i="12"/>
  <c r="I32" i="12"/>
  <c r="I33" i="12"/>
  <c r="I34" i="12"/>
  <c r="I35" i="12"/>
  <c r="O24" i="12"/>
  <c r="O25" i="12"/>
  <c r="O26" i="12"/>
  <c r="O27" i="12"/>
  <c r="O28" i="12"/>
  <c r="O29" i="12"/>
  <c r="O30" i="12"/>
  <c r="O31" i="12"/>
  <c r="O32" i="12"/>
  <c r="O33" i="12"/>
  <c r="O34" i="12"/>
  <c r="O35" i="12"/>
  <c r="AA37" i="12"/>
  <c r="Y24" i="12"/>
  <c r="Y25" i="12"/>
  <c r="Y26" i="12"/>
  <c r="Y27" i="12"/>
  <c r="Y28" i="12"/>
  <c r="Y29" i="12"/>
  <c r="Y30" i="12"/>
  <c r="Y31" i="12"/>
  <c r="Y32" i="12"/>
  <c r="Y33" i="12"/>
  <c r="Y34" i="12"/>
  <c r="Y35" i="12"/>
  <c r="W36" i="12"/>
  <c r="F12" i="12"/>
  <c r="F13" i="12"/>
  <c r="F14" i="12"/>
  <c r="F15" i="12"/>
  <c r="F16" i="12"/>
  <c r="F17" i="12"/>
  <c r="F18" i="12"/>
  <c r="F19" i="12"/>
  <c r="F20" i="12"/>
  <c r="F21" i="12"/>
  <c r="F22" i="12"/>
  <c r="F23" i="12"/>
  <c r="X36" i="12"/>
  <c r="Z36" i="12"/>
  <c r="G12" i="12"/>
  <c r="G13" i="12"/>
  <c r="G14" i="12"/>
  <c r="G15" i="12"/>
  <c r="G16" i="12"/>
  <c r="G17" i="12"/>
  <c r="G18" i="12"/>
  <c r="G19" i="12"/>
  <c r="G20" i="12"/>
  <c r="G21" i="12"/>
  <c r="G22" i="12"/>
  <c r="G23" i="12"/>
  <c r="I12" i="12"/>
  <c r="I13" i="12"/>
  <c r="I14" i="12"/>
  <c r="I15" i="12"/>
  <c r="I16" i="12"/>
  <c r="I17" i="12"/>
  <c r="I18" i="12"/>
  <c r="I19" i="12"/>
  <c r="I20" i="12"/>
  <c r="I21" i="12"/>
  <c r="I22" i="12"/>
  <c r="I23" i="12"/>
  <c r="O12" i="12"/>
  <c r="O13" i="12"/>
  <c r="O14" i="12"/>
  <c r="O15" i="12"/>
  <c r="O16" i="12"/>
  <c r="O17" i="12"/>
  <c r="O18" i="12"/>
  <c r="O19" i="12"/>
  <c r="O20" i="12"/>
  <c r="O21" i="12"/>
  <c r="O22" i="12"/>
  <c r="O23" i="12"/>
  <c r="AA36" i="12"/>
  <c r="AA74" i="12" s="1"/>
  <c r="Y12" i="12"/>
  <c r="Y13" i="12"/>
  <c r="Y14" i="12"/>
  <c r="Y15" i="12"/>
  <c r="Y16" i="12"/>
  <c r="Y17" i="12"/>
  <c r="Y18" i="12"/>
  <c r="Y19" i="12"/>
  <c r="Y20" i="12"/>
  <c r="Y21" i="12"/>
  <c r="Y22" i="12"/>
  <c r="Y23" i="12"/>
  <c r="W72" i="11"/>
  <c r="F72" i="11"/>
  <c r="Z72" i="11"/>
  <c r="G72" i="11"/>
  <c r="I72" i="11"/>
  <c r="O72" i="11"/>
  <c r="Y72" i="11"/>
  <c r="W71" i="11"/>
  <c r="F71" i="11"/>
  <c r="Z71" i="11"/>
  <c r="G71" i="11"/>
  <c r="I71" i="11"/>
  <c r="O71" i="11"/>
  <c r="Y71" i="11"/>
  <c r="W70" i="11"/>
  <c r="Z70" i="11"/>
  <c r="G70" i="11"/>
  <c r="O70" i="11"/>
  <c r="Y70" i="11"/>
  <c r="W69" i="11"/>
  <c r="Z69" i="11"/>
  <c r="G69" i="11"/>
  <c r="O69" i="11"/>
  <c r="Y69" i="11"/>
  <c r="W68" i="11"/>
  <c r="Z68" i="11"/>
  <c r="G68" i="11"/>
  <c r="O68" i="11"/>
  <c r="Y68" i="11"/>
  <c r="W67" i="11"/>
  <c r="Z67" i="11"/>
  <c r="G67" i="11"/>
  <c r="O67" i="11"/>
  <c r="Y67" i="11"/>
  <c r="W66" i="11"/>
  <c r="Z66" i="11"/>
  <c r="G66" i="11"/>
  <c r="O66" i="11"/>
  <c r="Y66" i="11"/>
  <c r="W65" i="11"/>
  <c r="Z65" i="11"/>
  <c r="G65" i="11"/>
  <c r="O65" i="11"/>
  <c r="Y65" i="11"/>
  <c r="W64" i="11"/>
  <c r="Z64" i="11"/>
  <c r="G64" i="11"/>
  <c r="O64" i="11"/>
  <c r="Y64" i="11"/>
  <c r="W63" i="11"/>
  <c r="Z63" i="11"/>
  <c r="G63" i="11"/>
  <c r="O63" i="11"/>
  <c r="Y63" i="11"/>
  <c r="W62" i="11"/>
  <c r="Z62" i="11"/>
  <c r="G62" i="11"/>
  <c r="O62" i="11"/>
  <c r="Y62" i="11"/>
  <c r="W61" i="11"/>
  <c r="Z61" i="11"/>
  <c r="G61" i="11"/>
  <c r="O61" i="11"/>
  <c r="Y61" i="11"/>
  <c r="W60" i="11"/>
  <c r="Z60" i="11"/>
  <c r="G60" i="11"/>
  <c r="O60" i="11"/>
  <c r="Y60" i="11"/>
  <c r="W59" i="11"/>
  <c r="Z59" i="11"/>
  <c r="G59" i="11"/>
  <c r="O59" i="11"/>
  <c r="Y59" i="11"/>
  <c r="W58" i="11"/>
  <c r="Z58" i="11"/>
  <c r="G58" i="11"/>
  <c r="O58" i="11"/>
  <c r="Y58" i="11"/>
  <c r="W57" i="11"/>
  <c r="Z57" i="11"/>
  <c r="G57" i="11"/>
  <c r="O57" i="11"/>
  <c r="Y57" i="11"/>
  <c r="W56" i="11"/>
  <c r="Z56" i="11"/>
  <c r="G56" i="11"/>
  <c r="O56" i="11"/>
  <c r="Y56" i="11"/>
  <c r="W55" i="11"/>
  <c r="Z55" i="11"/>
  <c r="G55" i="11"/>
  <c r="O55" i="11"/>
  <c r="Y55" i="11"/>
  <c r="W54" i="11"/>
  <c r="Z54" i="11"/>
  <c r="G54" i="11"/>
  <c r="O54" i="11"/>
  <c r="Y54" i="11"/>
  <c r="W53" i="11"/>
  <c r="Z53" i="11"/>
  <c r="G53" i="11"/>
  <c r="O53" i="11"/>
  <c r="Y53" i="11"/>
  <c r="W52" i="11"/>
  <c r="Z52" i="11"/>
  <c r="G52" i="11"/>
  <c r="O52" i="11"/>
  <c r="Y52" i="11"/>
  <c r="W51" i="11"/>
  <c r="Z51" i="11"/>
  <c r="G51" i="11"/>
  <c r="O51" i="11"/>
  <c r="Y51" i="11"/>
  <c r="W50" i="11"/>
  <c r="Z50" i="11"/>
  <c r="G50" i="11"/>
  <c r="O50" i="11"/>
  <c r="Y50" i="11"/>
  <c r="W49" i="11"/>
  <c r="Z49" i="11"/>
  <c r="G49" i="11"/>
  <c r="O49" i="11"/>
  <c r="Y49" i="11"/>
  <c r="W48" i="11"/>
  <c r="Z48" i="11"/>
  <c r="G48" i="11"/>
  <c r="O48" i="11"/>
  <c r="Y48" i="11"/>
  <c r="W47" i="11"/>
  <c r="Z47" i="11"/>
  <c r="G47" i="11"/>
  <c r="O47" i="11"/>
  <c r="Y47" i="11"/>
  <c r="W46" i="11"/>
  <c r="Z46" i="11"/>
  <c r="G46" i="11"/>
  <c r="O46" i="11"/>
  <c r="Y46" i="11"/>
  <c r="W45" i="11"/>
  <c r="Z45" i="11"/>
  <c r="G45" i="11"/>
  <c r="O45" i="11"/>
  <c r="Y45" i="11"/>
  <c r="W44" i="11"/>
  <c r="Z44" i="11"/>
  <c r="G44" i="11"/>
  <c r="O44" i="11"/>
  <c r="Y44" i="11"/>
  <c r="W43" i="11"/>
  <c r="Z43" i="11"/>
  <c r="G43" i="11"/>
  <c r="O43" i="11"/>
  <c r="Y43" i="11"/>
  <c r="W42" i="11"/>
  <c r="Z42" i="11"/>
  <c r="G42" i="11"/>
  <c r="O42" i="11"/>
  <c r="Y42" i="11"/>
  <c r="W41" i="11"/>
  <c r="Z41" i="11"/>
  <c r="G41" i="11"/>
  <c r="O41" i="11"/>
  <c r="Y41" i="11"/>
  <c r="W40" i="11"/>
  <c r="Z40" i="11"/>
  <c r="G40" i="11"/>
  <c r="O40" i="11"/>
  <c r="Y40" i="11"/>
  <c r="W39" i="11"/>
  <c r="Z39" i="11"/>
  <c r="G39" i="11"/>
  <c r="O39" i="11"/>
  <c r="Y39" i="11"/>
  <c r="W38" i="11"/>
  <c r="F38" i="11"/>
  <c r="Z38" i="11"/>
  <c r="G38" i="11"/>
  <c r="I38" i="11"/>
  <c r="O38" i="11"/>
  <c r="Y38" i="11"/>
  <c r="W24" i="11"/>
  <c r="W25" i="11"/>
  <c r="W26" i="11"/>
  <c r="W27" i="11"/>
  <c r="W28" i="11"/>
  <c r="W29" i="11"/>
  <c r="W30" i="11"/>
  <c r="W31" i="11"/>
  <c r="W32" i="11"/>
  <c r="W33" i="11"/>
  <c r="W34" i="11"/>
  <c r="W35" i="11"/>
  <c r="F24" i="11"/>
  <c r="F25" i="11"/>
  <c r="F26" i="11"/>
  <c r="F27" i="11"/>
  <c r="F28" i="11"/>
  <c r="F29" i="11"/>
  <c r="F30" i="11"/>
  <c r="F31" i="11"/>
  <c r="F32" i="11"/>
  <c r="F33" i="11"/>
  <c r="F34" i="11"/>
  <c r="F35" i="11"/>
  <c r="Z24" i="11"/>
  <c r="Z25" i="11"/>
  <c r="Z26" i="11"/>
  <c r="Z27" i="11"/>
  <c r="Z28" i="11"/>
  <c r="Z29" i="11"/>
  <c r="Z30" i="11"/>
  <c r="Z31" i="11"/>
  <c r="Z32" i="11"/>
  <c r="Z33" i="11"/>
  <c r="Z34" i="11"/>
  <c r="Z35" i="11"/>
  <c r="G24" i="11"/>
  <c r="G25" i="11"/>
  <c r="G26" i="11"/>
  <c r="G27" i="11"/>
  <c r="G28" i="11"/>
  <c r="G29" i="11"/>
  <c r="G30" i="11"/>
  <c r="G31" i="11"/>
  <c r="G32" i="11"/>
  <c r="G33" i="11"/>
  <c r="G34" i="11"/>
  <c r="G35" i="11"/>
  <c r="I24" i="11"/>
  <c r="I25" i="11"/>
  <c r="I26" i="11"/>
  <c r="I27" i="11"/>
  <c r="I28" i="11"/>
  <c r="I29" i="11"/>
  <c r="I30" i="11"/>
  <c r="I31" i="11"/>
  <c r="I32" i="11"/>
  <c r="I33" i="11"/>
  <c r="I34" i="11"/>
  <c r="I35" i="11"/>
  <c r="O24" i="11"/>
  <c r="O25" i="11"/>
  <c r="O26" i="11"/>
  <c r="O27" i="11"/>
  <c r="O28" i="11"/>
  <c r="O29" i="11"/>
  <c r="O30" i="11"/>
  <c r="O31" i="11"/>
  <c r="O32" i="11"/>
  <c r="O33" i="11"/>
  <c r="O34" i="11"/>
  <c r="O35" i="11"/>
  <c r="Y24" i="11"/>
  <c r="Y25" i="11"/>
  <c r="Y26" i="11"/>
  <c r="Y27" i="11"/>
  <c r="Y28" i="11"/>
  <c r="Y29" i="11"/>
  <c r="Y30" i="11"/>
  <c r="Y31" i="11"/>
  <c r="Y32" i="11"/>
  <c r="Y33" i="11"/>
  <c r="Y34" i="11"/>
  <c r="Y35" i="11"/>
  <c r="W13" i="11"/>
  <c r="W14" i="11"/>
  <c r="W15" i="11"/>
  <c r="W16" i="11"/>
  <c r="W17" i="11"/>
  <c r="W18" i="11"/>
  <c r="W19" i="11"/>
  <c r="W20" i="11"/>
  <c r="W21" i="11"/>
  <c r="W22" i="11"/>
  <c r="W23" i="11"/>
  <c r="F13" i="11"/>
  <c r="F14" i="11"/>
  <c r="F15" i="11"/>
  <c r="F16" i="11"/>
  <c r="F17" i="11"/>
  <c r="F18" i="11"/>
  <c r="F19" i="11"/>
  <c r="F20" i="11"/>
  <c r="F21" i="11"/>
  <c r="F22" i="11"/>
  <c r="F23" i="11"/>
  <c r="Z13" i="11"/>
  <c r="Z14" i="11"/>
  <c r="Z15" i="11"/>
  <c r="Z16" i="11"/>
  <c r="Z17" i="11"/>
  <c r="Z18" i="11"/>
  <c r="Z19" i="11"/>
  <c r="Z20" i="11"/>
  <c r="Z21" i="11"/>
  <c r="Z22" i="11"/>
  <c r="Z23" i="11"/>
  <c r="G13" i="11"/>
  <c r="G14" i="11"/>
  <c r="G15" i="11"/>
  <c r="G16" i="11"/>
  <c r="G17" i="11"/>
  <c r="G18" i="11"/>
  <c r="G19" i="11"/>
  <c r="G20" i="11"/>
  <c r="G21" i="11"/>
  <c r="G22" i="11"/>
  <c r="G23" i="11"/>
  <c r="I13" i="11"/>
  <c r="I14" i="11"/>
  <c r="I15" i="11"/>
  <c r="I16" i="11"/>
  <c r="I17" i="11"/>
  <c r="I18" i="11"/>
  <c r="I19" i="11"/>
  <c r="I20" i="11"/>
  <c r="I21" i="11"/>
  <c r="I22" i="11"/>
  <c r="I23" i="11"/>
  <c r="O13" i="11"/>
  <c r="O14" i="11"/>
  <c r="O15" i="11"/>
  <c r="O16" i="11"/>
  <c r="O17" i="11"/>
  <c r="O18" i="11"/>
  <c r="O19" i="11"/>
  <c r="O20" i="11"/>
  <c r="O21" i="11"/>
  <c r="O22" i="11"/>
  <c r="O23" i="11"/>
  <c r="Y13" i="11"/>
  <c r="Y14" i="11"/>
  <c r="Y15" i="11"/>
  <c r="Y16" i="11"/>
  <c r="Y17" i="11"/>
  <c r="Y18" i="11"/>
  <c r="Y19" i="11"/>
  <c r="Y20" i="11"/>
  <c r="Y21" i="11"/>
  <c r="Y22" i="11"/>
  <c r="Y23" i="11"/>
  <c r="DH36" i="13"/>
  <c r="DH37" i="13"/>
  <c r="DH38" i="13"/>
  <c r="DH71" i="13"/>
  <c r="DH72" i="13"/>
  <c r="DH36" i="14"/>
  <c r="CV36" i="14"/>
  <c r="CW36" i="14"/>
  <c r="CX36" i="14"/>
  <c r="DA36" i="14"/>
  <c r="DB36" i="14"/>
  <c r="DC36" i="14"/>
  <c r="DD36" i="14"/>
  <c r="DE36" i="14"/>
  <c r="DF36" i="14"/>
  <c r="DG36" i="14"/>
  <c r="DH37" i="14"/>
  <c r="DH38" i="14"/>
  <c r="DH39" i="14"/>
  <c r="DH41" i="14"/>
  <c r="CV44" i="14"/>
  <c r="DH51" i="14"/>
  <c r="DH52" i="14"/>
  <c r="CV52" i="14"/>
  <c r="CW52" i="14"/>
  <c r="CX52" i="14"/>
  <c r="DB52" i="14"/>
  <c r="DC52" i="14"/>
  <c r="DD52" i="14"/>
  <c r="DE52" i="14"/>
  <c r="DF52" i="14"/>
  <c r="DG52" i="14"/>
  <c r="DH53" i="14"/>
  <c r="DH54" i="14"/>
  <c r="DH55" i="14"/>
  <c r="DH56" i="14"/>
  <c r="DH57" i="14"/>
  <c r="DH58" i="14"/>
  <c r="DH59" i="14"/>
  <c r="DH60" i="14"/>
  <c r="CV60" i="14"/>
  <c r="CW60" i="14"/>
  <c r="CX60" i="14"/>
  <c r="DB60" i="14"/>
  <c r="DC60" i="14"/>
  <c r="DD60" i="14"/>
  <c r="DE60" i="14"/>
  <c r="DF60" i="14"/>
  <c r="DG60" i="14"/>
  <c r="DH61" i="14"/>
  <c r="DH62" i="14"/>
  <c r="DH63" i="14"/>
  <c r="DH64" i="14"/>
  <c r="DH65" i="14"/>
  <c r="DH66" i="14"/>
  <c r="DH67" i="14"/>
  <c r="DH68" i="14"/>
  <c r="CV68" i="14"/>
  <c r="CW68" i="14"/>
  <c r="CX68" i="14"/>
  <c r="DB68" i="14"/>
  <c r="DC68" i="14"/>
  <c r="DD68" i="14"/>
  <c r="DE68" i="14"/>
  <c r="DF68" i="14"/>
  <c r="DG68" i="14"/>
  <c r="DH69" i="14"/>
  <c r="DH70" i="14"/>
  <c r="DH71" i="14"/>
  <c r="DH72" i="14"/>
  <c r="DH36" i="15"/>
  <c r="DH37" i="15"/>
  <c r="DH38" i="15"/>
  <c r="DH39" i="15"/>
  <c r="DH40" i="15"/>
  <c r="DH41" i="15"/>
  <c r="DH42" i="15"/>
  <c r="DH43" i="15"/>
  <c r="DH44" i="15"/>
  <c r="DH45" i="15"/>
  <c r="DH46" i="15"/>
  <c r="DH47" i="15"/>
  <c r="DH48" i="15"/>
  <c r="DH49" i="15"/>
  <c r="DH50" i="15"/>
  <c r="DH51" i="15"/>
  <c r="DH52" i="15"/>
  <c r="DH53" i="15"/>
  <c r="DH54" i="15"/>
  <c r="DH55" i="15"/>
  <c r="DH56" i="15"/>
  <c r="DH57" i="15"/>
  <c r="DH58" i="15"/>
  <c r="DH59" i="15"/>
  <c r="DH60" i="15"/>
  <c r="DH61" i="15"/>
  <c r="DH62" i="15"/>
  <c r="DH63" i="15"/>
  <c r="DH64" i="15"/>
  <c r="DH65" i="15"/>
  <c r="DH66" i="15"/>
  <c r="DH67" i="15"/>
  <c r="DH68" i="15"/>
  <c r="DH69" i="15"/>
  <c r="DH70" i="15"/>
  <c r="DH71" i="15"/>
  <c r="DH72" i="15"/>
  <c r="CV46" i="15"/>
  <c r="CW46" i="15"/>
  <c r="CX46" i="15"/>
  <c r="CY46" i="15"/>
  <c r="DA46" i="15"/>
  <c r="DB46" i="15"/>
  <c r="DC46" i="15"/>
  <c r="DD46" i="15"/>
  <c r="DE46" i="15"/>
  <c r="DF46" i="15"/>
  <c r="DG46" i="15"/>
  <c r="CV54" i="15"/>
  <c r="CW54" i="15"/>
  <c r="CX54" i="15"/>
  <c r="DB54" i="15"/>
  <c r="DC54" i="15"/>
  <c r="DD54" i="15"/>
  <c r="DE54" i="15"/>
  <c r="DF54" i="15"/>
  <c r="DG54" i="15"/>
  <c r="CV62" i="15"/>
  <c r="CW62" i="15"/>
  <c r="CX62" i="15"/>
  <c r="DB62" i="15"/>
  <c r="DC62" i="15"/>
  <c r="DD62" i="15"/>
  <c r="DE62" i="15"/>
  <c r="DF62" i="15"/>
  <c r="DG62" i="15"/>
  <c r="CV70" i="15"/>
  <c r="CW70" i="15"/>
  <c r="CX70" i="15"/>
  <c r="DB70" i="15"/>
  <c r="DC70" i="15"/>
  <c r="DD70" i="15"/>
  <c r="DE70" i="15"/>
  <c r="DF70" i="15"/>
  <c r="DG70" i="15"/>
  <c r="DH36" i="12"/>
  <c r="DH37" i="12"/>
  <c r="DH38" i="12"/>
  <c r="DH71" i="12"/>
  <c r="DH72" i="12"/>
  <c r="CV48" i="12"/>
  <c r="CV56" i="12"/>
  <c r="CV64" i="12"/>
  <c r="CV72" i="12"/>
  <c r="CW72" i="12"/>
  <c r="CX72" i="12"/>
  <c r="DB72" i="12"/>
  <c r="DC72" i="12"/>
  <c r="DD72" i="12"/>
  <c r="DE72" i="12"/>
  <c r="DF72" i="12"/>
  <c r="DG72" i="12"/>
  <c r="CV72" i="13"/>
  <c r="CW72" i="13"/>
  <c r="CX72" i="13"/>
  <c r="DB72" i="13"/>
  <c r="DC72" i="13"/>
  <c r="DD72" i="13"/>
  <c r="DE72" i="13"/>
  <c r="DF72" i="13"/>
  <c r="DG72" i="13"/>
  <c r="CV71" i="13"/>
  <c r="CW71" i="13"/>
  <c r="CX71" i="13"/>
  <c r="DB71" i="13"/>
  <c r="DC71" i="13"/>
  <c r="DD71" i="13"/>
  <c r="DE71" i="13"/>
  <c r="DF71" i="13"/>
  <c r="DG71" i="13"/>
  <c r="CV70" i="13"/>
  <c r="CV69" i="13"/>
  <c r="CV68" i="13"/>
  <c r="CV67" i="13"/>
  <c r="CV66" i="13"/>
  <c r="CV65" i="13"/>
  <c r="CV64" i="13"/>
  <c r="CV63" i="13"/>
  <c r="CV62" i="13"/>
  <c r="CV61" i="13"/>
  <c r="CV60" i="13"/>
  <c r="CV59" i="13"/>
  <c r="CV58" i="13"/>
  <c r="CV57" i="13"/>
  <c r="CV56" i="13"/>
  <c r="CV55" i="13"/>
  <c r="CV54" i="13"/>
  <c r="CV53" i="13"/>
  <c r="CV52" i="13"/>
  <c r="CV51" i="13"/>
  <c r="CV50" i="13"/>
  <c r="CV49" i="13"/>
  <c r="CV48" i="13"/>
  <c r="CV47" i="13"/>
  <c r="CV46" i="13"/>
  <c r="CV45" i="13"/>
  <c r="CV44" i="13"/>
  <c r="CV43" i="13"/>
  <c r="CV42" i="13"/>
  <c r="CV41" i="13"/>
  <c r="CV40" i="13"/>
  <c r="CV39" i="13"/>
  <c r="CV38" i="13"/>
  <c r="CW38" i="13"/>
  <c r="CX38" i="13"/>
  <c r="DA38" i="13"/>
  <c r="DB38" i="13"/>
  <c r="DC38" i="13"/>
  <c r="DD38" i="13"/>
  <c r="DE38" i="13"/>
  <c r="DF38" i="13"/>
  <c r="DG38" i="13"/>
  <c r="CV37" i="13"/>
  <c r="CW37" i="13"/>
  <c r="CX37" i="13"/>
  <c r="CY37" i="13"/>
  <c r="DA37" i="13"/>
  <c r="DB37" i="13"/>
  <c r="DC37" i="13"/>
  <c r="DD37" i="13"/>
  <c r="DE37" i="13"/>
  <c r="DF37" i="13"/>
  <c r="DG37" i="13"/>
  <c r="CV36" i="13"/>
  <c r="CW36" i="13"/>
  <c r="CX36" i="13"/>
  <c r="CY36" i="13"/>
  <c r="DA36" i="13"/>
  <c r="DB36" i="13"/>
  <c r="DC36" i="13"/>
  <c r="DD36" i="13"/>
  <c r="DE36" i="13"/>
  <c r="DF36" i="13"/>
  <c r="DG36" i="13"/>
  <c r="CV72" i="14"/>
  <c r="CW72" i="14"/>
  <c r="CX72" i="14"/>
  <c r="DB72" i="14"/>
  <c r="DC72" i="14"/>
  <c r="DD72" i="14"/>
  <c r="DE72" i="14"/>
  <c r="DF72" i="14"/>
  <c r="DG72" i="14"/>
  <c r="CV71" i="14"/>
  <c r="CW71" i="14"/>
  <c r="CX71" i="14"/>
  <c r="DB71" i="14"/>
  <c r="DC71" i="14"/>
  <c r="DD71" i="14"/>
  <c r="DE71" i="14"/>
  <c r="DF71" i="14"/>
  <c r="DG71" i="14"/>
  <c r="CV70" i="14"/>
  <c r="CW70" i="14"/>
  <c r="CX70" i="14"/>
  <c r="DB70" i="14"/>
  <c r="DC70" i="14"/>
  <c r="DD70" i="14"/>
  <c r="DE70" i="14"/>
  <c r="DF70" i="14"/>
  <c r="DG70" i="14"/>
  <c r="CV69" i="14"/>
  <c r="CW69" i="14"/>
  <c r="CX69" i="14"/>
  <c r="DB69" i="14"/>
  <c r="DC69" i="14"/>
  <c r="DD69" i="14"/>
  <c r="DE69" i="14"/>
  <c r="DF69" i="14"/>
  <c r="DG69" i="14"/>
  <c r="CV67" i="14"/>
  <c r="CW67" i="14"/>
  <c r="CX67" i="14"/>
  <c r="DB67" i="14"/>
  <c r="DC67" i="14"/>
  <c r="DD67" i="14"/>
  <c r="DE67" i="14"/>
  <c r="DF67" i="14"/>
  <c r="DG67" i="14"/>
  <c r="CV66" i="14"/>
  <c r="CW66" i="14"/>
  <c r="CX66" i="14"/>
  <c r="DB66" i="14"/>
  <c r="DC66" i="14"/>
  <c r="DD66" i="14"/>
  <c r="DE66" i="14"/>
  <c r="DF66" i="14"/>
  <c r="DG66" i="14"/>
  <c r="CV65" i="14"/>
  <c r="CW65" i="14"/>
  <c r="CX65" i="14"/>
  <c r="DB65" i="14"/>
  <c r="DC65" i="14"/>
  <c r="DD65" i="14"/>
  <c r="DE65" i="14"/>
  <c r="DF65" i="14"/>
  <c r="DG65" i="14"/>
  <c r="CV64" i="14"/>
  <c r="CW64" i="14"/>
  <c r="CX64" i="14"/>
  <c r="DB64" i="14"/>
  <c r="DC64" i="14"/>
  <c r="DD64" i="14"/>
  <c r="DE64" i="14"/>
  <c r="DF64" i="14"/>
  <c r="DG64" i="14"/>
  <c r="CV63" i="14"/>
  <c r="CW63" i="14"/>
  <c r="CX63" i="14"/>
  <c r="DB63" i="14"/>
  <c r="DC63" i="14"/>
  <c r="DD63" i="14"/>
  <c r="DE63" i="14"/>
  <c r="DF63" i="14"/>
  <c r="DG63" i="14"/>
  <c r="CV62" i="14"/>
  <c r="CW62" i="14"/>
  <c r="CX62" i="14"/>
  <c r="DB62" i="14"/>
  <c r="DC62" i="14"/>
  <c r="DD62" i="14"/>
  <c r="DE62" i="14"/>
  <c r="DF62" i="14"/>
  <c r="DG62" i="14"/>
  <c r="CV61" i="14"/>
  <c r="CW61" i="14"/>
  <c r="CX61" i="14"/>
  <c r="DB61" i="14"/>
  <c r="DC61" i="14"/>
  <c r="DD61" i="14"/>
  <c r="DE61" i="14"/>
  <c r="DF61" i="14"/>
  <c r="DG61" i="14"/>
  <c r="CV59" i="14"/>
  <c r="CW59" i="14"/>
  <c r="CX59" i="14"/>
  <c r="DB59" i="14"/>
  <c r="DC59" i="14"/>
  <c r="DD59" i="14"/>
  <c r="DE59" i="14"/>
  <c r="DF59" i="14"/>
  <c r="DG59" i="14"/>
  <c r="CV58" i="14"/>
  <c r="CW58" i="14"/>
  <c r="CX58" i="14"/>
  <c r="DB58" i="14"/>
  <c r="DC58" i="14"/>
  <c r="DD58" i="14"/>
  <c r="DE58" i="14"/>
  <c r="DF58" i="14"/>
  <c r="DG58" i="14"/>
  <c r="CV57" i="14"/>
  <c r="CW57" i="14"/>
  <c r="CX57" i="14"/>
  <c r="DB57" i="14"/>
  <c r="DC57" i="14"/>
  <c r="DD57" i="14"/>
  <c r="DE57" i="14"/>
  <c r="DF57" i="14"/>
  <c r="DG57" i="14"/>
  <c r="CV56" i="14"/>
  <c r="CW56" i="14"/>
  <c r="CX56" i="14"/>
  <c r="DB56" i="14"/>
  <c r="DC56" i="14"/>
  <c r="DD56" i="14"/>
  <c r="DE56" i="14"/>
  <c r="DF56" i="14"/>
  <c r="DG56" i="14"/>
  <c r="CV55" i="14"/>
  <c r="CW55" i="14"/>
  <c r="CX55" i="14"/>
  <c r="DB55" i="14"/>
  <c r="DC55" i="14"/>
  <c r="DD55" i="14"/>
  <c r="DE55" i="14"/>
  <c r="DF55" i="14"/>
  <c r="DG55" i="14"/>
  <c r="CV54" i="14"/>
  <c r="CW54" i="14"/>
  <c r="CX54" i="14"/>
  <c r="DB54" i="14"/>
  <c r="DC54" i="14"/>
  <c r="DD54" i="14"/>
  <c r="DE54" i="14"/>
  <c r="DF54" i="14"/>
  <c r="DG54" i="14"/>
  <c r="CV53" i="14"/>
  <c r="CW53" i="14"/>
  <c r="CX53" i="14"/>
  <c r="DB53" i="14"/>
  <c r="DC53" i="14"/>
  <c r="DD53" i="14"/>
  <c r="DE53" i="14"/>
  <c r="DF53" i="14"/>
  <c r="DG53" i="14"/>
  <c r="CV51" i="14"/>
  <c r="CW51" i="14"/>
  <c r="CX51" i="14"/>
  <c r="CY51" i="14"/>
  <c r="DA51" i="14"/>
  <c r="DB51" i="14"/>
  <c r="DC51" i="14"/>
  <c r="DD51" i="14"/>
  <c r="DE51" i="14"/>
  <c r="DF51" i="14"/>
  <c r="DG51" i="14"/>
  <c r="CV50" i="14"/>
  <c r="CV49" i="14"/>
  <c r="CV48" i="14"/>
  <c r="CV47" i="14"/>
  <c r="CV46" i="14"/>
  <c r="CV45" i="14"/>
  <c r="CV43" i="14"/>
  <c r="CV42" i="14"/>
  <c r="CV41" i="14"/>
  <c r="CW41" i="14"/>
  <c r="CX41" i="14"/>
  <c r="CY41" i="14"/>
  <c r="DA41" i="14"/>
  <c r="DB41" i="14"/>
  <c r="DC41" i="14"/>
  <c r="DD41" i="14"/>
  <c r="DE41" i="14"/>
  <c r="DF41" i="14"/>
  <c r="DG41" i="14"/>
  <c r="CV40" i="14"/>
  <c r="CV39" i="14"/>
  <c r="CW39" i="14"/>
  <c r="CX39" i="14"/>
  <c r="CY39" i="14"/>
  <c r="DA39" i="14"/>
  <c r="DB39" i="14"/>
  <c r="DC39" i="14"/>
  <c r="DD39" i="14"/>
  <c r="DE39" i="14"/>
  <c r="DF39" i="14"/>
  <c r="DG39" i="14"/>
  <c r="CV38" i="14"/>
  <c r="CW38" i="14"/>
  <c r="CX38" i="14"/>
  <c r="CY38" i="14"/>
  <c r="DA38" i="14"/>
  <c r="DB38" i="14"/>
  <c r="DC38" i="14"/>
  <c r="DD38" i="14"/>
  <c r="DE38" i="14"/>
  <c r="DF38" i="14"/>
  <c r="DG38" i="14"/>
  <c r="CV37" i="14"/>
  <c r="CW37" i="14"/>
  <c r="CX37" i="14"/>
  <c r="CY37" i="14"/>
  <c r="DA37" i="14"/>
  <c r="DB37" i="14"/>
  <c r="DC37" i="14"/>
  <c r="DD37" i="14"/>
  <c r="DE37" i="14"/>
  <c r="DF37" i="14"/>
  <c r="DG37" i="14"/>
  <c r="CV72" i="15"/>
  <c r="CW72" i="15"/>
  <c r="CX72" i="15"/>
  <c r="DB72" i="15"/>
  <c r="DC72" i="15"/>
  <c r="DD72" i="15"/>
  <c r="DE72" i="15"/>
  <c r="DF72" i="15"/>
  <c r="DG72" i="15"/>
  <c r="CV71" i="15"/>
  <c r="CW71" i="15"/>
  <c r="CX71" i="15"/>
  <c r="DB71" i="15"/>
  <c r="DC71" i="15"/>
  <c r="DD71" i="15"/>
  <c r="DE71" i="15"/>
  <c r="DF71" i="15"/>
  <c r="DG71" i="15"/>
  <c r="CV69" i="15"/>
  <c r="CW69" i="15"/>
  <c r="CX69" i="15"/>
  <c r="DB69" i="15"/>
  <c r="DC69" i="15"/>
  <c r="DD69" i="15"/>
  <c r="DE69" i="15"/>
  <c r="DF69" i="15"/>
  <c r="DG69" i="15"/>
  <c r="CV68" i="15"/>
  <c r="CW68" i="15"/>
  <c r="CX68" i="15"/>
  <c r="DB68" i="15"/>
  <c r="DC68" i="15"/>
  <c r="DD68" i="15"/>
  <c r="DE68" i="15"/>
  <c r="DF68" i="15"/>
  <c r="DG68" i="15"/>
  <c r="CV67" i="15"/>
  <c r="CW67" i="15"/>
  <c r="CX67" i="15"/>
  <c r="DB67" i="15"/>
  <c r="DC67" i="15"/>
  <c r="DD67" i="15"/>
  <c r="DE67" i="15"/>
  <c r="DF67" i="15"/>
  <c r="DG67" i="15"/>
  <c r="CV66" i="15"/>
  <c r="CW66" i="15"/>
  <c r="CX66" i="15"/>
  <c r="DB66" i="15"/>
  <c r="DC66" i="15"/>
  <c r="DD66" i="15"/>
  <c r="DE66" i="15"/>
  <c r="DF66" i="15"/>
  <c r="DG66" i="15"/>
  <c r="CV65" i="15"/>
  <c r="CW65" i="15"/>
  <c r="CX65" i="15"/>
  <c r="DB65" i="15"/>
  <c r="DC65" i="15"/>
  <c r="DD65" i="15"/>
  <c r="DE65" i="15"/>
  <c r="DF65" i="15"/>
  <c r="DG65" i="15"/>
  <c r="CV64" i="15"/>
  <c r="CW64" i="15"/>
  <c r="CX64" i="15"/>
  <c r="DB64" i="15"/>
  <c r="DC64" i="15"/>
  <c r="DD64" i="15"/>
  <c r="DE64" i="15"/>
  <c r="DF64" i="15"/>
  <c r="DG64" i="15"/>
  <c r="CV63" i="15"/>
  <c r="CW63" i="15"/>
  <c r="CX63" i="15"/>
  <c r="DB63" i="15"/>
  <c r="DC63" i="15"/>
  <c r="DD63" i="15"/>
  <c r="DE63" i="15"/>
  <c r="DF63" i="15"/>
  <c r="DG63" i="15"/>
  <c r="CV61" i="15"/>
  <c r="CW61" i="15"/>
  <c r="CX61" i="15"/>
  <c r="DB61" i="15"/>
  <c r="DC61" i="15"/>
  <c r="DD61" i="15"/>
  <c r="DE61" i="15"/>
  <c r="DF61" i="15"/>
  <c r="DG61" i="15"/>
  <c r="CV60" i="15"/>
  <c r="CW60" i="15"/>
  <c r="CX60" i="15"/>
  <c r="DB60" i="15"/>
  <c r="DC60" i="15"/>
  <c r="DD60" i="15"/>
  <c r="DE60" i="15"/>
  <c r="DF60" i="15"/>
  <c r="DG60" i="15"/>
  <c r="CV59" i="15"/>
  <c r="CW59" i="15"/>
  <c r="CX59" i="15"/>
  <c r="DB59" i="15"/>
  <c r="DC59" i="15"/>
  <c r="DD59" i="15"/>
  <c r="DE59" i="15"/>
  <c r="DF59" i="15"/>
  <c r="DG59" i="15"/>
  <c r="CV58" i="15"/>
  <c r="CW58" i="15"/>
  <c r="CX58" i="15"/>
  <c r="DB58" i="15"/>
  <c r="DC58" i="15"/>
  <c r="DD58" i="15"/>
  <c r="DE58" i="15"/>
  <c r="DF58" i="15"/>
  <c r="DG58" i="15"/>
  <c r="CV57" i="15"/>
  <c r="CW57" i="15"/>
  <c r="CX57" i="15"/>
  <c r="DB57" i="15"/>
  <c r="DC57" i="15"/>
  <c r="DD57" i="15"/>
  <c r="DE57" i="15"/>
  <c r="DF57" i="15"/>
  <c r="DG57" i="15"/>
  <c r="CV56" i="15"/>
  <c r="CW56" i="15"/>
  <c r="CX56" i="15"/>
  <c r="DB56" i="15"/>
  <c r="DC56" i="15"/>
  <c r="DD56" i="15"/>
  <c r="DE56" i="15"/>
  <c r="DF56" i="15"/>
  <c r="DG56" i="15"/>
  <c r="CV55" i="15"/>
  <c r="CW55" i="15"/>
  <c r="CX55" i="15"/>
  <c r="DB55" i="15"/>
  <c r="DC55" i="15"/>
  <c r="DD55" i="15"/>
  <c r="DE55" i="15"/>
  <c r="DF55" i="15"/>
  <c r="DG55" i="15"/>
  <c r="CV53" i="15"/>
  <c r="CW53" i="15"/>
  <c r="CX53" i="15"/>
  <c r="DB53" i="15"/>
  <c r="DC53" i="15"/>
  <c r="DD53" i="15"/>
  <c r="DE53" i="15"/>
  <c r="DF53" i="15"/>
  <c r="DG53" i="15"/>
  <c r="CV52" i="15"/>
  <c r="CW52" i="15"/>
  <c r="CX52" i="15"/>
  <c r="DB52" i="15"/>
  <c r="DC52" i="15"/>
  <c r="DD52" i="15"/>
  <c r="DE52" i="15"/>
  <c r="DF52" i="15"/>
  <c r="DG52" i="15"/>
  <c r="CV51" i="15"/>
  <c r="CW51" i="15"/>
  <c r="CX51" i="15"/>
  <c r="DB51" i="15"/>
  <c r="DC51" i="15"/>
  <c r="DD51" i="15"/>
  <c r="DE51" i="15"/>
  <c r="DF51" i="15"/>
  <c r="DG51" i="15"/>
  <c r="CV50" i="15"/>
  <c r="CW50" i="15"/>
  <c r="CX50" i="15"/>
  <c r="DB50" i="15"/>
  <c r="DC50" i="15"/>
  <c r="DD50" i="15"/>
  <c r="DE50" i="15"/>
  <c r="DF50" i="15"/>
  <c r="DG50" i="15"/>
  <c r="CV49" i="15"/>
  <c r="CW49" i="15"/>
  <c r="CX49" i="15"/>
  <c r="CY49" i="15"/>
  <c r="DA49" i="15"/>
  <c r="DB49" i="15"/>
  <c r="DC49" i="15"/>
  <c r="DD49" i="15"/>
  <c r="DE49" i="15"/>
  <c r="DF49" i="15"/>
  <c r="DG49" i="15"/>
  <c r="CV48" i="15"/>
  <c r="CW48" i="15"/>
  <c r="CX48" i="15"/>
  <c r="DB48" i="15"/>
  <c r="DC48" i="15"/>
  <c r="DD48" i="15"/>
  <c r="DE48" i="15"/>
  <c r="DF48" i="15"/>
  <c r="DG48" i="15"/>
  <c r="CV47" i="15"/>
  <c r="CW47" i="15"/>
  <c r="CX47" i="15"/>
  <c r="CY47" i="15"/>
  <c r="DB47" i="15"/>
  <c r="DC47" i="15"/>
  <c r="DD47" i="15"/>
  <c r="DE47" i="15"/>
  <c r="DF47" i="15"/>
  <c r="DG47" i="15"/>
  <c r="CV45" i="15"/>
  <c r="CW45" i="15"/>
  <c r="CX45" i="15"/>
  <c r="DA45" i="15"/>
  <c r="DB45" i="15"/>
  <c r="DC45" i="15"/>
  <c r="DD45" i="15"/>
  <c r="DE45" i="15"/>
  <c r="DF45" i="15"/>
  <c r="DG45" i="15"/>
  <c r="CV44" i="15"/>
  <c r="CW44" i="15"/>
  <c r="CX44" i="15"/>
  <c r="CY44" i="15"/>
  <c r="DB44" i="15"/>
  <c r="DC44" i="15"/>
  <c r="DD44" i="15"/>
  <c r="DE44" i="15"/>
  <c r="DF44" i="15"/>
  <c r="DG44" i="15"/>
  <c r="CV43" i="15"/>
  <c r="CW43" i="15"/>
  <c r="CX43" i="15"/>
  <c r="DA43" i="15"/>
  <c r="DB43" i="15"/>
  <c r="DC43" i="15"/>
  <c r="DD43" i="15"/>
  <c r="DE43" i="15"/>
  <c r="DF43" i="15"/>
  <c r="DG43" i="15"/>
  <c r="CV42" i="15"/>
  <c r="CW42" i="15"/>
  <c r="CX42" i="15"/>
  <c r="CY42" i="15"/>
  <c r="DA42" i="15"/>
  <c r="DB42" i="15"/>
  <c r="DC42" i="15"/>
  <c r="DD42" i="15"/>
  <c r="DE42" i="15"/>
  <c r="DF42" i="15"/>
  <c r="DG42" i="15"/>
  <c r="CV41" i="15"/>
  <c r="CW41" i="15"/>
  <c r="CX41" i="15"/>
  <c r="CY41" i="15"/>
  <c r="DA41" i="15"/>
  <c r="DB41" i="15"/>
  <c r="DC41" i="15"/>
  <c r="DD41" i="15"/>
  <c r="DE41" i="15"/>
  <c r="DF41" i="15"/>
  <c r="DG41" i="15"/>
  <c r="CV40" i="15"/>
  <c r="CW40" i="15"/>
  <c r="CX40" i="15"/>
  <c r="CY40" i="15"/>
  <c r="DA40" i="15"/>
  <c r="DB40" i="15"/>
  <c r="DC40" i="15"/>
  <c r="DD40" i="15"/>
  <c r="DE40" i="15"/>
  <c r="DF40" i="15"/>
  <c r="DG40" i="15"/>
  <c r="CV39" i="15"/>
  <c r="CW39" i="15"/>
  <c r="CX39" i="15"/>
  <c r="CY39" i="15"/>
  <c r="DA39" i="15"/>
  <c r="DB39" i="15"/>
  <c r="DC39" i="15"/>
  <c r="DD39" i="15"/>
  <c r="DE39" i="15"/>
  <c r="DF39" i="15"/>
  <c r="DG39" i="15"/>
  <c r="CV37" i="15"/>
  <c r="CW37" i="15"/>
  <c r="CX37" i="15"/>
  <c r="CY37" i="15"/>
  <c r="DA37" i="15"/>
  <c r="DB37" i="15"/>
  <c r="DC37" i="15"/>
  <c r="DD37" i="15"/>
  <c r="DE37" i="15"/>
  <c r="DF37" i="15"/>
  <c r="DG37" i="15"/>
  <c r="CV36" i="15"/>
  <c r="CW36" i="15"/>
  <c r="CX36" i="15"/>
  <c r="CY36" i="15"/>
  <c r="DA36" i="15"/>
  <c r="DB36" i="15"/>
  <c r="DC36" i="15"/>
  <c r="DD36" i="15"/>
  <c r="DE36" i="15"/>
  <c r="DF36" i="15"/>
  <c r="DG36" i="15"/>
  <c r="CV71" i="12"/>
  <c r="CW71" i="12"/>
  <c r="CX71" i="12"/>
  <c r="DB71" i="12"/>
  <c r="DC71" i="12"/>
  <c r="DD71" i="12"/>
  <c r="DE71" i="12"/>
  <c r="DF71" i="12"/>
  <c r="DG71" i="12"/>
  <c r="CV70" i="12"/>
  <c r="CV69" i="12"/>
  <c r="CV68" i="12"/>
  <c r="CV67" i="12"/>
  <c r="CV66" i="12"/>
  <c r="CV65" i="12"/>
  <c r="CV63" i="12"/>
  <c r="CV62" i="12"/>
  <c r="CV61" i="12"/>
  <c r="CV60" i="12"/>
  <c r="CV59" i="12"/>
  <c r="CV58" i="12"/>
  <c r="CV57" i="12"/>
  <c r="CV55" i="12"/>
  <c r="CV54" i="12"/>
  <c r="CV53" i="12"/>
  <c r="CV52" i="12"/>
  <c r="CV51" i="12"/>
  <c r="CV50" i="12"/>
  <c r="CV49" i="12"/>
  <c r="CV47" i="12"/>
  <c r="CV46" i="12"/>
  <c r="CV45" i="12"/>
  <c r="CV44" i="12"/>
  <c r="CV43" i="12"/>
  <c r="CV42" i="12"/>
  <c r="CV41" i="12"/>
  <c r="CV39" i="12"/>
  <c r="CV38" i="12"/>
  <c r="CW38" i="12"/>
  <c r="CX38" i="12"/>
  <c r="CY38" i="12"/>
  <c r="DA38" i="12"/>
  <c r="DB38" i="12"/>
  <c r="DC38" i="12"/>
  <c r="DD38" i="12"/>
  <c r="DE38" i="12"/>
  <c r="DF38" i="12"/>
  <c r="DG38" i="12"/>
  <c r="CV37" i="12"/>
  <c r="CW37" i="12"/>
  <c r="CX37" i="12"/>
  <c r="CY37" i="12"/>
  <c r="DA37" i="12"/>
  <c r="DB37" i="12"/>
  <c r="DC37" i="12"/>
  <c r="DD37" i="12"/>
  <c r="DE37" i="12"/>
  <c r="DF37" i="12"/>
  <c r="DG37" i="12"/>
  <c r="CV36" i="12"/>
  <c r="CW36" i="12"/>
  <c r="CX36" i="12"/>
  <c r="CY36" i="12"/>
  <c r="DA36" i="12"/>
  <c r="DB36" i="12"/>
  <c r="DC36" i="12"/>
  <c r="DD36" i="12"/>
  <c r="DE36" i="12"/>
  <c r="DF36" i="12"/>
  <c r="DG36" i="12"/>
  <c r="CV72" i="11"/>
  <c r="CW72" i="11"/>
  <c r="CX72" i="11"/>
  <c r="DB72" i="11"/>
  <c r="DC72" i="11"/>
  <c r="DD72" i="11"/>
  <c r="DE72" i="11"/>
  <c r="DF72" i="11"/>
  <c r="DG72" i="11"/>
  <c r="DH72" i="11"/>
  <c r="CV71" i="11"/>
  <c r="CW71" i="11"/>
  <c r="CX71" i="11"/>
  <c r="DB71" i="11"/>
  <c r="DC71" i="11"/>
  <c r="DD71" i="11"/>
  <c r="DE71" i="11"/>
  <c r="DF71" i="11"/>
  <c r="DG71" i="11"/>
  <c r="DH71" i="11"/>
  <c r="CV70" i="11"/>
  <c r="CV69" i="11"/>
  <c r="CV68" i="11"/>
  <c r="CV67" i="11"/>
  <c r="CV66" i="11"/>
  <c r="CV65" i="11"/>
  <c r="CV64" i="11"/>
  <c r="CV63" i="11"/>
  <c r="CV62" i="11"/>
  <c r="CV61" i="11"/>
  <c r="CV60" i="11"/>
  <c r="CV59" i="11"/>
  <c r="CV58" i="11"/>
  <c r="CV57" i="11"/>
  <c r="CV56" i="11"/>
  <c r="CV55" i="11"/>
  <c r="CV54" i="11"/>
  <c r="CV53" i="11"/>
  <c r="CV52" i="11"/>
  <c r="CV51" i="11"/>
  <c r="CV50" i="11"/>
  <c r="CV49" i="11"/>
  <c r="CV48" i="11"/>
  <c r="CV47" i="11"/>
  <c r="CV46" i="11"/>
  <c r="CV45" i="11"/>
  <c r="CV44" i="11"/>
  <c r="CV43" i="11"/>
  <c r="CV42" i="11"/>
  <c r="CV41" i="11"/>
  <c r="CV40" i="11"/>
  <c r="CV39" i="11"/>
  <c r="CV38" i="11"/>
  <c r="CW38" i="11"/>
  <c r="CX38" i="11"/>
  <c r="CY38" i="11"/>
  <c r="DA38" i="11"/>
  <c r="DB38" i="11"/>
  <c r="DC38" i="11"/>
  <c r="DD38" i="11"/>
  <c r="DE38" i="11"/>
  <c r="DF38" i="11"/>
  <c r="DG38" i="11"/>
  <c r="DH38" i="11"/>
  <c r="CV37" i="11"/>
  <c r="CW37" i="11"/>
  <c r="CX37" i="11"/>
  <c r="CY37" i="11"/>
  <c r="DA37" i="11"/>
  <c r="DB37" i="11"/>
  <c r="DC37" i="11"/>
  <c r="DD37" i="11"/>
  <c r="DE37" i="11"/>
  <c r="DF37" i="11"/>
  <c r="DG37" i="11"/>
  <c r="DH37" i="11"/>
  <c r="CV36" i="11"/>
  <c r="CW36" i="11"/>
  <c r="CX36" i="11"/>
  <c r="CY36" i="11"/>
  <c r="DA36" i="11"/>
  <c r="DB36" i="11"/>
  <c r="DC36" i="11"/>
  <c r="DD36" i="11"/>
  <c r="DE36" i="11"/>
  <c r="DF36" i="11"/>
  <c r="DG36" i="11"/>
  <c r="DH36" i="11"/>
  <c r="CV40" i="12"/>
  <c r="CV38" i="15"/>
  <c r="CW38" i="15"/>
  <c r="CX38" i="15"/>
  <c r="CY38" i="15"/>
  <c r="DA38" i="15"/>
  <c r="DB38" i="15"/>
  <c r="DC38" i="15"/>
  <c r="DD38" i="15"/>
  <c r="DE38" i="15"/>
  <c r="DF38" i="15"/>
  <c r="DG38" i="15"/>
  <c r="CY38" i="13"/>
  <c r="CY36" i="14"/>
  <c r="CS72" i="15"/>
  <c r="CR72" i="15"/>
  <c r="CQ72" i="15"/>
  <c r="CP72" i="15"/>
  <c r="CS71" i="15"/>
  <c r="CR71" i="15"/>
  <c r="CQ71" i="15"/>
  <c r="CP71" i="15"/>
  <c r="CS70" i="15"/>
  <c r="CR70" i="15"/>
  <c r="CQ70" i="15"/>
  <c r="CP70" i="15"/>
  <c r="CS69" i="15"/>
  <c r="CR69" i="15"/>
  <c r="CQ69" i="15"/>
  <c r="CP69" i="15"/>
  <c r="CS68" i="15"/>
  <c r="CR68" i="15"/>
  <c r="CQ68" i="15"/>
  <c r="CP68" i="15"/>
  <c r="CS67" i="15"/>
  <c r="CR67" i="15"/>
  <c r="CQ67" i="15"/>
  <c r="CP67" i="15"/>
  <c r="CS66" i="15"/>
  <c r="CR66" i="15"/>
  <c r="CQ66" i="15"/>
  <c r="CP66" i="15"/>
  <c r="CS65" i="15"/>
  <c r="CR65" i="15"/>
  <c r="CQ65" i="15"/>
  <c r="CP65" i="15"/>
  <c r="CS64" i="15"/>
  <c r="CR64" i="15"/>
  <c r="CQ64" i="15"/>
  <c r="CP64" i="15"/>
  <c r="CS63" i="15"/>
  <c r="CR63" i="15"/>
  <c r="CQ63" i="15"/>
  <c r="CP63" i="15"/>
  <c r="CS62" i="15"/>
  <c r="CR62" i="15"/>
  <c r="CQ62" i="15"/>
  <c r="CP62" i="15"/>
  <c r="CS61" i="15"/>
  <c r="CR61" i="15"/>
  <c r="CQ61" i="15"/>
  <c r="CP61" i="15"/>
  <c r="CS60" i="15"/>
  <c r="CR60" i="15"/>
  <c r="CQ60" i="15"/>
  <c r="CP60" i="15"/>
  <c r="CS59" i="15"/>
  <c r="CR59" i="15"/>
  <c r="CQ59" i="15"/>
  <c r="CP59" i="15"/>
  <c r="CS58" i="15"/>
  <c r="CR58" i="15"/>
  <c r="CQ58" i="15"/>
  <c r="CP58" i="15"/>
  <c r="CS57" i="15"/>
  <c r="CR57" i="15"/>
  <c r="CQ57" i="15"/>
  <c r="CP57" i="15"/>
  <c r="CS56" i="15"/>
  <c r="CR56" i="15"/>
  <c r="CQ56" i="15"/>
  <c r="CP56" i="15"/>
  <c r="CS55" i="15"/>
  <c r="CR55" i="15"/>
  <c r="CQ55" i="15"/>
  <c r="CP55" i="15"/>
  <c r="CS54" i="15"/>
  <c r="CR54" i="15"/>
  <c r="CQ54" i="15"/>
  <c r="CP54" i="15"/>
  <c r="CS53" i="15"/>
  <c r="CR53" i="15"/>
  <c r="CQ53" i="15"/>
  <c r="CP53" i="15"/>
  <c r="CS52" i="15"/>
  <c r="CR52" i="15"/>
  <c r="CQ52" i="15"/>
  <c r="CP52" i="15"/>
  <c r="CS51" i="15"/>
  <c r="CR51" i="15"/>
  <c r="CQ51" i="15"/>
  <c r="CP51" i="15"/>
  <c r="CS50" i="15"/>
  <c r="CR50" i="15"/>
  <c r="CQ50" i="15"/>
  <c r="CP50" i="15"/>
  <c r="CS49" i="15"/>
  <c r="CR49" i="15"/>
  <c r="CQ49" i="15"/>
  <c r="CP49" i="15"/>
  <c r="CS48" i="15"/>
  <c r="CR48" i="15"/>
  <c r="CQ48" i="15"/>
  <c r="CP48" i="15"/>
  <c r="CS47" i="15"/>
  <c r="CR47" i="15"/>
  <c r="CQ47" i="15"/>
  <c r="CP47" i="15"/>
  <c r="CS46" i="15"/>
  <c r="CR46" i="15"/>
  <c r="CQ46" i="15"/>
  <c r="CP46" i="15"/>
  <c r="CS45" i="15"/>
  <c r="CR45" i="15"/>
  <c r="CQ45" i="15"/>
  <c r="CP45" i="15"/>
  <c r="CS44" i="15"/>
  <c r="CR44" i="15"/>
  <c r="CQ44" i="15"/>
  <c r="CP44" i="15"/>
  <c r="CS43" i="15"/>
  <c r="CR43" i="15"/>
  <c r="CQ43" i="15"/>
  <c r="CP43" i="15"/>
  <c r="CS42" i="15"/>
  <c r="CR42" i="15"/>
  <c r="CQ42" i="15"/>
  <c r="CP42" i="15"/>
  <c r="CS41" i="15"/>
  <c r="CR41" i="15"/>
  <c r="CQ41" i="15"/>
  <c r="CP41" i="15"/>
  <c r="CS40" i="15"/>
  <c r="CR40" i="15"/>
  <c r="CQ40" i="15"/>
  <c r="CP40" i="15"/>
  <c r="CS39" i="15"/>
  <c r="CR39" i="15"/>
  <c r="CQ39" i="15"/>
  <c r="CP39" i="15"/>
  <c r="CS38" i="15"/>
  <c r="CR38" i="15"/>
  <c r="CQ38" i="15"/>
  <c r="CP38" i="15"/>
  <c r="CS37" i="15"/>
  <c r="CR37" i="15"/>
  <c r="CQ37" i="15"/>
  <c r="CP37" i="15"/>
  <c r="CS36" i="15"/>
  <c r="CR36" i="15"/>
  <c r="CQ36" i="15"/>
  <c r="CP36" i="15"/>
  <c r="BM36" i="15"/>
  <c r="BM23" i="15"/>
  <c r="Z23" i="15"/>
  <c r="W23" i="15"/>
  <c r="BM22" i="15"/>
  <c r="Z22" i="15"/>
  <c r="W22" i="15"/>
  <c r="BM21" i="15"/>
  <c r="Z21" i="15"/>
  <c r="W21" i="15"/>
  <c r="BM20" i="15"/>
  <c r="Z20" i="15"/>
  <c r="W20" i="15"/>
  <c r="BM19" i="15"/>
  <c r="Z19" i="15"/>
  <c r="W19" i="15"/>
  <c r="BM18" i="15"/>
  <c r="Z18" i="15"/>
  <c r="W18" i="15"/>
  <c r="BM17" i="15"/>
  <c r="Z17" i="15"/>
  <c r="W17" i="15"/>
  <c r="BM16" i="15"/>
  <c r="Z16" i="15"/>
  <c r="W16" i="15"/>
  <c r="BM15" i="15"/>
  <c r="Z15" i="15"/>
  <c r="W15" i="15"/>
  <c r="BM14" i="15"/>
  <c r="Z14" i="15"/>
  <c r="W14" i="15"/>
  <c r="BM13" i="15"/>
  <c r="Z13" i="15"/>
  <c r="W13" i="15"/>
  <c r="BM12" i="15"/>
  <c r="Z12" i="15"/>
  <c r="W12" i="15"/>
  <c r="CS72" i="14"/>
  <c r="CR72" i="14"/>
  <c r="CQ72" i="14"/>
  <c r="CP72" i="14"/>
  <c r="CS71" i="14"/>
  <c r="CR71" i="14"/>
  <c r="CQ71" i="14"/>
  <c r="CP71" i="14"/>
  <c r="CS70" i="14"/>
  <c r="CR70" i="14"/>
  <c r="CQ70" i="14"/>
  <c r="CP70" i="14"/>
  <c r="CS69" i="14"/>
  <c r="CR69" i="14"/>
  <c r="CQ69" i="14"/>
  <c r="CP69" i="14"/>
  <c r="CS68" i="14"/>
  <c r="CR68" i="14"/>
  <c r="CQ68" i="14"/>
  <c r="CP68" i="14"/>
  <c r="CS67" i="14"/>
  <c r="CR67" i="14"/>
  <c r="CQ67" i="14"/>
  <c r="CP67" i="14"/>
  <c r="CS66" i="14"/>
  <c r="CR66" i="14"/>
  <c r="CQ66" i="14"/>
  <c r="CP66" i="14"/>
  <c r="CS65" i="14"/>
  <c r="CR65" i="14"/>
  <c r="CQ65" i="14"/>
  <c r="CP65" i="14"/>
  <c r="CS64" i="14"/>
  <c r="CR64" i="14"/>
  <c r="CQ64" i="14"/>
  <c r="CP64" i="14"/>
  <c r="CS63" i="14"/>
  <c r="CR63" i="14"/>
  <c r="CQ63" i="14"/>
  <c r="CP63" i="14"/>
  <c r="CS62" i="14"/>
  <c r="CR62" i="14"/>
  <c r="CQ62" i="14"/>
  <c r="CP62" i="14"/>
  <c r="CS61" i="14"/>
  <c r="CR61" i="14"/>
  <c r="CQ61" i="14"/>
  <c r="CP61" i="14"/>
  <c r="CS60" i="14"/>
  <c r="CR60" i="14"/>
  <c r="CQ60" i="14"/>
  <c r="CP60" i="14"/>
  <c r="CS59" i="14"/>
  <c r="CR59" i="14"/>
  <c r="CQ59" i="14"/>
  <c r="CP59" i="14"/>
  <c r="CS58" i="14"/>
  <c r="CR58" i="14"/>
  <c r="CQ58" i="14"/>
  <c r="CP58" i="14"/>
  <c r="CS57" i="14"/>
  <c r="CR57" i="14"/>
  <c r="CQ57" i="14"/>
  <c r="CP57" i="14"/>
  <c r="CS56" i="14"/>
  <c r="CR56" i="14"/>
  <c r="CQ56" i="14"/>
  <c r="CP56" i="14"/>
  <c r="CS55" i="14"/>
  <c r="CR55" i="14"/>
  <c r="CQ55" i="14"/>
  <c r="CP55" i="14"/>
  <c r="CS54" i="14"/>
  <c r="CR54" i="14"/>
  <c r="CQ54" i="14"/>
  <c r="CP54" i="14"/>
  <c r="CS53" i="14"/>
  <c r="CR53" i="14"/>
  <c r="CQ53" i="14"/>
  <c r="CP53" i="14"/>
  <c r="CS52" i="14"/>
  <c r="CR52" i="14"/>
  <c r="CQ52" i="14"/>
  <c r="CP52" i="14"/>
  <c r="CS51" i="14"/>
  <c r="CR51" i="14"/>
  <c r="CQ51" i="14"/>
  <c r="CP51" i="14"/>
  <c r="CS50" i="14"/>
  <c r="CR50" i="14"/>
  <c r="CQ50" i="14"/>
  <c r="CP50" i="14"/>
  <c r="CS49" i="14"/>
  <c r="CR49" i="14"/>
  <c r="CQ49" i="14"/>
  <c r="CP49" i="14"/>
  <c r="CS48" i="14"/>
  <c r="CR48" i="14"/>
  <c r="CQ48" i="14"/>
  <c r="CP48" i="14"/>
  <c r="CS47" i="14"/>
  <c r="CR47" i="14"/>
  <c r="CQ47" i="14"/>
  <c r="CP47" i="14"/>
  <c r="CS46" i="14"/>
  <c r="CR46" i="14"/>
  <c r="CQ46" i="14"/>
  <c r="CP46" i="14"/>
  <c r="CS45" i="14"/>
  <c r="CR45" i="14"/>
  <c r="CQ45" i="14"/>
  <c r="CP45" i="14"/>
  <c r="CS44" i="14"/>
  <c r="CR44" i="14"/>
  <c r="CQ44" i="14"/>
  <c r="CP44" i="14"/>
  <c r="CS43" i="14"/>
  <c r="CR43" i="14"/>
  <c r="CQ43" i="14"/>
  <c r="CP43" i="14"/>
  <c r="CS42" i="14"/>
  <c r="CR42" i="14"/>
  <c r="CQ42" i="14"/>
  <c r="CP42" i="14"/>
  <c r="CS41" i="14"/>
  <c r="CR41" i="14"/>
  <c r="CQ41" i="14"/>
  <c r="CP41" i="14"/>
  <c r="CS40" i="14"/>
  <c r="CR40" i="14"/>
  <c r="CQ40" i="14"/>
  <c r="CP40" i="14"/>
  <c r="CS39" i="14"/>
  <c r="CR39" i="14"/>
  <c r="CQ39" i="14"/>
  <c r="CP39" i="14"/>
  <c r="CS38" i="14"/>
  <c r="CR38" i="14"/>
  <c r="CQ38" i="14"/>
  <c r="CP38" i="14"/>
  <c r="CS37" i="14"/>
  <c r="CR37" i="14"/>
  <c r="CQ37" i="14"/>
  <c r="CP37" i="14"/>
  <c r="CS36" i="14"/>
  <c r="CR36" i="14"/>
  <c r="CR74" i="14" s="1"/>
  <c r="CQ36" i="14"/>
  <c r="CP36" i="14"/>
  <c r="BM36" i="14"/>
  <c r="BM23" i="14"/>
  <c r="Z23" i="14"/>
  <c r="W23" i="14"/>
  <c r="BM22" i="14"/>
  <c r="Z22" i="14"/>
  <c r="W22" i="14"/>
  <c r="BM21" i="14"/>
  <c r="Z21" i="14"/>
  <c r="W21" i="14"/>
  <c r="BM20" i="14"/>
  <c r="Z20" i="14"/>
  <c r="W20" i="14"/>
  <c r="BM19" i="14"/>
  <c r="Z19" i="14"/>
  <c r="W19" i="14"/>
  <c r="BM18" i="14"/>
  <c r="Z18" i="14"/>
  <c r="W18" i="14"/>
  <c r="BM17" i="14"/>
  <c r="Z17" i="14"/>
  <c r="W17" i="14"/>
  <c r="BM16" i="14"/>
  <c r="Z16" i="14"/>
  <c r="W16" i="14"/>
  <c r="BM15" i="14"/>
  <c r="Z15" i="14"/>
  <c r="W15" i="14"/>
  <c r="BM14" i="14"/>
  <c r="Z14" i="14"/>
  <c r="W14" i="14"/>
  <c r="BM13" i="14"/>
  <c r="Z13" i="14"/>
  <c r="W13" i="14"/>
  <c r="BM12" i="14"/>
  <c r="Z12" i="14"/>
  <c r="W12" i="14"/>
  <c r="CS72" i="13"/>
  <c r="CR72" i="13"/>
  <c r="CQ72" i="13"/>
  <c r="CP72" i="13"/>
  <c r="CS71" i="13"/>
  <c r="CR71" i="13"/>
  <c r="CQ71" i="13"/>
  <c r="CP71" i="13"/>
  <c r="CS70" i="13"/>
  <c r="CR70" i="13"/>
  <c r="CQ70" i="13"/>
  <c r="CP70" i="13"/>
  <c r="CS69" i="13"/>
  <c r="CR69" i="13"/>
  <c r="CQ69" i="13"/>
  <c r="CP69" i="13"/>
  <c r="CS68" i="13"/>
  <c r="CR68" i="13"/>
  <c r="CQ68" i="13"/>
  <c r="CP68" i="13"/>
  <c r="CS67" i="13"/>
  <c r="CR67" i="13"/>
  <c r="CQ67" i="13"/>
  <c r="CP67" i="13"/>
  <c r="CS66" i="13"/>
  <c r="CR66" i="13"/>
  <c r="CQ66" i="13"/>
  <c r="CP66" i="13"/>
  <c r="CS65" i="13"/>
  <c r="CR65" i="13"/>
  <c r="CQ65" i="13"/>
  <c r="CP65" i="13"/>
  <c r="CS64" i="13"/>
  <c r="CR64" i="13"/>
  <c r="CQ64" i="13"/>
  <c r="CP64" i="13"/>
  <c r="CS63" i="13"/>
  <c r="CR63" i="13"/>
  <c r="CQ63" i="13"/>
  <c r="CP63" i="13"/>
  <c r="CS62" i="13"/>
  <c r="CR62" i="13"/>
  <c r="CQ62" i="13"/>
  <c r="CP62" i="13"/>
  <c r="CS61" i="13"/>
  <c r="CR61" i="13"/>
  <c r="CQ61" i="13"/>
  <c r="CP61" i="13"/>
  <c r="CS60" i="13"/>
  <c r="CR60" i="13"/>
  <c r="CQ60" i="13"/>
  <c r="CP60" i="13"/>
  <c r="CS59" i="13"/>
  <c r="CR59" i="13"/>
  <c r="CQ59" i="13"/>
  <c r="CP59" i="13"/>
  <c r="CS58" i="13"/>
  <c r="CR58" i="13"/>
  <c r="CQ58" i="13"/>
  <c r="CP58" i="13"/>
  <c r="CS57" i="13"/>
  <c r="CR57" i="13"/>
  <c r="CQ57" i="13"/>
  <c r="CP57" i="13"/>
  <c r="CS56" i="13"/>
  <c r="CR56" i="13"/>
  <c r="CQ56" i="13"/>
  <c r="CP56" i="13"/>
  <c r="CS55" i="13"/>
  <c r="CR55" i="13"/>
  <c r="CQ55" i="13"/>
  <c r="CP55" i="13"/>
  <c r="CS54" i="13"/>
  <c r="CR54" i="13"/>
  <c r="CQ54" i="13"/>
  <c r="CP54" i="13"/>
  <c r="CS53" i="13"/>
  <c r="CR53" i="13"/>
  <c r="CQ53" i="13"/>
  <c r="CP53" i="13"/>
  <c r="CS52" i="13"/>
  <c r="CR52" i="13"/>
  <c r="CQ52" i="13"/>
  <c r="CP52" i="13"/>
  <c r="CS51" i="13"/>
  <c r="CR51" i="13"/>
  <c r="CQ51" i="13"/>
  <c r="CP51" i="13"/>
  <c r="CS50" i="13"/>
  <c r="CR50" i="13"/>
  <c r="CQ50" i="13"/>
  <c r="CP50" i="13"/>
  <c r="CS49" i="13"/>
  <c r="CR49" i="13"/>
  <c r="CQ49" i="13"/>
  <c r="CP49" i="13"/>
  <c r="CS48" i="13"/>
  <c r="CR48" i="13"/>
  <c r="CQ48" i="13"/>
  <c r="CP48" i="13"/>
  <c r="CS47" i="13"/>
  <c r="CR47" i="13"/>
  <c r="CQ47" i="13"/>
  <c r="CP47" i="13"/>
  <c r="CS46" i="13"/>
  <c r="CR46" i="13"/>
  <c r="CQ46" i="13"/>
  <c r="CP46" i="13"/>
  <c r="CS45" i="13"/>
  <c r="CR45" i="13"/>
  <c r="CQ45" i="13"/>
  <c r="CP45" i="13"/>
  <c r="CS44" i="13"/>
  <c r="CR44" i="13"/>
  <c r="CQ44" i="13"/>
  <c r="CP44" i="13"/>
  <c r="CS43" i="13"/>
  <c r="CR43" i="13"/>
  <c r="CQ43" i="13"/>
  <c r="CP43" i="13"/>
  <c r="CS42" i="13"/>
  <c r="CR42" i="13"/>
  <c r="CQ42" i="13"/>
  <c r="CP42" i="13"/>
  <c r="CS41" i="13"/>
  <c r="CR41" i="13"/>
  <c r="CQ41" i="13"/>
  <c r="CP41" i="13"/>
  <c r="CS40" i="13"/>
  <c r="CR40" i="13"/>
  <c r="CQ40" i="13"/>
  <c r="CP40" i="13"/>
  <c r="CS39" i="13"/>
  <c r="CR39" i="13"/>
  <c r="CQ39" i="13"/>
  <c r="CP39" i="13"/>
  <c r="CS38" i="13"/>
  <c r="CR38" i="13"/>
  <c r="CQ38" i="13"/>
  <c r="CP38" i="13"/>
  <c r="CS37" i="13"/>
  <c r="CR37" i="13"/>
  <c r="CQ37" i="13"/>
  <c r="CP37" i="13"/>
  <c r="CS36" i="13"/>
  <c r="CR36" i="13"/>
  <c r="CQ36" i="13"/>
  <c r="CP36" i="13"/>
  <c r="CP74" i="13" s="1"/>
  <c r="Z35" i="13"/>
  <c r="W35" i="13"/>
  <c r="O35" i="13"/>
  <c r="M35" i="13"/>
  <c r="Z34" i="13"/>
  <c r="W34" i="13"/>
  <c r="O34" i="13"/>
  <c r="M34" i="13"/>
  <c r="Z33" i="13"/>
  <c r="W33" i="13"/>
  <c r="O33" i="13"/>
  <c r="M33" i="13"/>
  <c r="Z32" i="13"/>
  <c r="W32" i="13"/>
  <c r="O32" i="13"/>
  <c r="M32" i="13"/>
  <c r="Z31" i="13"/>
  <c r="W31" i="13"/>
  <c r="O31" i="13"/>
  <c r="M31" i="13"/>
  <c r="Z30" i="13"/>
  <c r="W30" i="13"/>
  <c r="O30" i="13"/>
  <c r="M30" i="13"/>
  <c r="Z29" i="13"/>
  <c r="W29" i="13"/>
  <c r="O29" i="13"/>
  <c r="M29" i="13"/>
  <c r="Z28" i="13"/>
  <c r="W28" i="13"/>
  <c r="O28" i="13"/>
  <c r="M28" i="13"/>
  <c r="Z27" i="13"/>
  <c r="W27" i="13"/>
  <c r="O27" i="13"/>
  <c r="M27" i="13"/>
  <c r="Z26" i="13"/>
  <c r="W26" i="13"/>
  <c r="O26" i="13"/>
  <c r="M26" i="13"/>
  <c r="Z25" i="13"/>
  <c r="W25" i="13"/>
  <c r="O25" i="13"/>
  <c r="M25" i="13"/>
  <c r="Z24" i="13"/>
  <c r="W24" i="13"/>
  <c r="O24" i="13"/>
  <c r="M24" i="13"/>
  <c r="Z23" i="13"/>
  <c r="W23" i="13"/>
  <c r="O23" i="13"/>
  <c r="M23" i="13"/>
  <c r="Z22" i="13"/>
  <c r="W22" i="13"/>
  <c r="O22" i="13"/>
  <c r="M22" i="13"/>
  <c r="Z21" i="13"/>
  <c r="W21" i="13"/>
  <c r="O21" i="13"/>
  <c r="M21" i="13"/>
  <c r="Z20" i="13"/>
  <c r="W20" i="13"/>
  <c r="O20" i="13"/>
  <c r="M20" i="13"/>
  <c r="Z19" i="13"/>
  <c r="W19" i="13"/>
  <c r="O19" i="13"/>
  <c r="M19" i="13"/>
  <c r="Z18" i="13"/>
  <c r="W18" i="13"/>
  <c r="O18" i="13"/>
  <c r="M18" i="13"/>
  <c r="Z17" i="13"/>
  <c r="W17" i="13"/>
  <c r="O17" i="13"/>
  <c r="M17" i="13"/>
  <c r="Z16" i="13"/>
  <c r="W16" i="13"/>
  <c r="O16" i="13"/>
  <c r="M16" i="13"/>
  <c r="Z15" i="13"/>
  <c r="W15" i="13"/>
  <c r="O15" i="13"/>
  <c r="M15" i="13"/>
  <c r="Z14" i="13"/>
  <c r="W14" i="13"/>
  <c r="O14" i="13"/>
  <c r="M14" i="13"/>
  <c r="Z13" i="13"/>
  <c r="W13" i="13"/>
  <c r="O13" i="13"/>
  <c r="M13" i="13"/>
  <c r="Z12" i="13"/>
  <c r="W12" i="13"/>
  <c r="O12" i="13"/>
  <c r="M12" i="13"/>
  <c r="CS72" i="12"/>
  <c r="CR72" i="12"/>
  <c r="CQ72" i="12"/>
  <c r="CP72" i="12"/>
  <c r="CS71" i="12"/>
  <c r="CR71" i="12"/>
  <c r="CQ71" i="12"/>
  <c r="CP71" i="12"/>
  <c r="CS70" i="12"/>
  <c r="CR70" i="12"/>
  <c r="CQ70" i="12"/>
  <c r="CP70" i="12"/>
  <c r="CS69" i="12"/>
  <c r="CR69" i="12"/>
  <c r="CQ69" i="12"/>
  <c r="CP69" i="12"/>
  <c r="CS68" i="12"/>
  <c r="CR68" i="12"/>
  <c r="CQ68" i="12"/>
  <c r="CP68" i="12"/>
  <c r="CS67" i="12"/>
  <c r="CR67" i="12"/>
  <c r="CQ67" i="12"/>
  <c r="CP67" i="12"/>
  <c r="CS66" i="12"/>
  <c r="CR66" i="12"/>
  <c r="CQ66" i="12"/>
  <c r="CP66" i="12"/>
  <c r="CS65" i="12"/>
  <c r="CR65" i="12"/>
  <c r="CQ65" i="12"/>
  <c r="CP65" i="12"/>
  <c r="CS64" i="12"/>
  <c r="CR64" i="12"/>
  <c r="CQ64" i="12"/>
  <c r="CP64" i="12"/>
  <c r="CS63" i="12"/>
  <c r="CR63" i="12"/>
  <c r="CQ63" i="12"/>
  <c r="CP63" i="12"/>
  <c r="CS62" i="12"/>
  <c r="CR62" i="12"/>
  <c r="CQ62" i="12"/>
  <c r="CP62" i="12"/>
  <c r="CS61" i="12"/>
  <c r="CR61" i="12"/>
  <c r="CQ61" i="12"/>
  <c r="CP61" i="12"/>
  <c r="CS60" i="12"/>
  <c r="CR60" i="12"/>
  <c r="CQ60" i="12"/>
  <c r="CP60" i="12"/>
  <c r="CS59" i="12"/>
  <c r="CR59" i="12"/>
  <c r="CQ59" i="12"/>
  <c r="CP59" i="12"/>
  <c r="CS58" i="12"/>
  <c r="CR58" i="12"/>
  <c r="CQ58" i="12"/>
  <c r="CP58" i="12"/>
  <c r="CS57" i="12"/>
  <c r="CR57" i="12"/>
  <c r="CQ57" i="12"/>
  <c r="CP57" i="12"/>
  <c r="CS56" i="12"/>
  <c r="CR56" i="12"/>
  <c r="CQ56" i="12"/>
  <c r="CP56" i="12"/>
  <c r="CS55" i="12"/>
  <c r="CR55" i="12"/>
  <c r="CQ55" i="12"/>
  <c r="CP55" i="12"/>
  <c r="CS54" i="12"/>
  <c r="CR54" i="12"/>
  <c r="CQ54" i="12"/>
  <c r="CP54" i="12"/>
  <c r="CS53" i="12"/>
  <c r="CR53" i="12"/>
  <c r="CQ53" i="12"/>
  <c r="CP53" i="12"/>
  <c r="CS52" i="12"/>
  <c r="CR52" i="12"/>
  <c r="CQ52" i="12"/>
  <c r="CP52" i="12"/>
  <c r="CS51" i="12"/>
  <c r="CR51" i="12"/>
  <c r="CQ51" i="12"/>
  <c r="CP51" i="12"/>
  <c r="CS50" i="12"/>
  <c r="CR50" i="12"/>
  <c r="CQ50" i="12"/>
  <c r="CP50" i="12"/>
  <c r="CS49" i="12"/>
  <c r="CR49" i="12"/>
  <c r="CQ49" i="12"/>
  <c r="CP49" i="12"/>
  <c r="CS48" i="12"/>
  <c r="CR48" i="12"/>
  <c r="CQ48" i="12"/>
  <c r="CP48" i="12"/>
  <c r="CS47" i="12"/>
  <c r="CR47" i="12"/>
  <c r="CQ47" i="12"/>
  <c r="CP47" i="12"/>
  <c r="CS46" i="12"/>
  <c r="CR46" i="12"/>
  <c r="CQ46" i="12"/>
  <c r="CP46" i="12"/>
  <c r="CS45" i="12"/>
  <c r="CR45" i="12"/>
  <c r="CQ45" i="12"/>
  <c r="CP45" i="12"/>
  <c r="CS44" i="12"/>
  <c r="CR44" i="12"/>
  <c r="CQ44" i="12"/>
  <c r="CP44" i="12"/>
  <c r="CS43" i="12"/>
  <c r="CR43" i="12"/>
  <c r="CQ43" i="12"/>
  <c r="CP43" i="12"/>
  <c r="CS42" i="12"/>
  <c r="CR42" i="12"/>
  <c r="CQ42" i="12"/>
  <c r="CP42" i="12"/>
  <c r="CS41" i="12"/>
  <c r="CR41" i="12"/>
  <c r="CQ41" i="12"/>
  <c r="CP41" i="12"/>
  <c r="CS40" i="12"/>
  <c r="CR40" i="12"/>
  <c r="CQ40" i="12"/>
  <c r="CP40" i="12"/>
  <c r="CS39" i="12"/>
  <c r="CR39" i="12"/>
  <c r="CQ39" i="12"/>
  <c r="CP39" i="12"/>
  <c r="CS38" i="12"/>
  <c r="CR38" i="12"/>
  <c r="CQ38" i="12"/>
  <c r="CP38" i="12"/>
  <c r="CS37" i="12"/>
  <c r="CR37" i="12"/>
  <c r="CQ37" i="12"/>
  <c r="CP37" i="12"/>
  <c r="CS36" i="12"/>
  <c r="CR36" i="12"/>
  <c r="CQ36" i="12"/>
  <c r="CP36" i="12"/>
  <c r="BM36" i="12"/>
  <c r="Z35" i="12"/>
  <c r="W35" i="12"/>
  <c r="Z34" i="12"/>
  <c r="W34" i="12"/>
  <c r="Z33" i="12"/>
  <c r="W33" i="12"/>
  <c r="Z32" i="12"/>
  <c r="W32" i="12"/>
  <c r="Z31" i="12"/>
  <c r="W31" i="12"/>
  <c r="Z30" i="12"/>
  <c r="W30" i="12"/>
  <c r="Z29" i="12"/>
  <c r="W29" i="12"/>
  <c r="Z28" i="12"/>
  <c r="W28" i="12"/>
  <c r="Z27" i="12"/>
  <c r="W27" i="12"/>
  <c r="Z26" i="12"/>
  <c r="W26" i="12"/>
  <c r="Z25" i="12"/>
  <c r="W25" i="12"/>
  <c r="Z24" i="12"/>
  <c r="W24" i="12"/>
  <c r="BM23" i="12"/>
  <c r="Z23" i="12"/>
  <c r="W23" i="12"/>
  <c r="BM22" i="12"/>
  <c r="Z22" i="12"/>
  <c r="W22" i="12"/>
  <c r="BM21" i="12"/>
  <c r="Z21" i="12"/>
  <c r="W21" i="12"/>
  <c r="BM20" i="12"/>
  <c r="Z20" i="12"/>
  <c r="W20" i="12"/>
  <c r="BM19" i="12"/>
  <c r="Z19" i="12"/>
  <c r="W19" i="12"/>
  <c r="BM18" i="12"/>
  <c r="Z18" i="12"/>
  <c r="W18" i="12"/>
  <c r="BM17" i="12"/>
  <c r="Z17" i="12"/>
  <c r="W17" i="12"/>
  <c r="BM16" i="12"/>
  <c r="Z16" i="12"/>
  <c r="W16" i="12"/>
  <c r="BM15" i="12"/>
  <c r="Z15" i="12"/>
  <c r="W15" i="12"/>
  <c r="BM14" i="12"/>
  <c r="Z14" i="12"/>
  <c r="W14" i="12"/>
  <c r="BM13" i="12"/>
  <c r="Z13" i="12"/>
  <c r="W13" i="12"/>
  <c r="BM12" i="12"/>
  <c r="Z12" i="12"/>
  <c r="W12" i="12"/>
  <c r="CS72" i="11"/>
  <c r="CR72" i="11"/>
  <c r="CQ72" i="11"/>
  <c r="CP72" i="11"/>
  <c r="CS71" i="11"/>
  <c r="CR71" i="11"/>
  <c r="CQ71" i="11"/>
  <c r="CP71" i="11"/>
  <c r="CS70" i="11"/>
  <c r="CR70" i="11"/>
  <c r="CQ70" i="11"/>
  <c r="CP70" i="11"/>
  <c r="CS69" i="11"/>
  <c r="CR69" i="11"/>
  <c r="CQ69" i="11"/>
  <c r="CP69" i="11"/>
  <c r="CS68" i="11"/>
  <c r="CR68" i="11"/>
  <c r="CQ68" i="11"/>
  <c r="CP68" i="11"/>
  <c r="CS67" i="11"/>
  <c r="CR67" i="11"/>
  <c r="CQ67" i="11"/>
  <c r="CP67" i="11"/>
  <c r="CS66" i="11"/>
  <c r="CR66" i="11"/>
  <c r="CQ66" i="11"/>
  <c r="CP66" i="11"/>
  <c r="CS65" i="11"/>
  <c r="CR65" i="11"/>
  <c r="CQ65" i="11"/>
  <c r="CP65" i="11"/>
  <c r="CS64" i="11"/>
  <c r="CR64" i="11"/>
  <c r="CQ64" i="11"/>
  <c r="CP64" i="11"/>
  <c r="CS63" i="11"/>
  <c r="CR63" i="11"/>
  <c r="CQ63" i="11"/>
  <c r="CP63" i="11"/>
  <c r="CS62" i="11"/>
  <c r="CR62" i="11"/>
  <c r="CQ62" i="11"/>
  <c r="CP62" i="11"/>
  <c r="CS61" i="11"/>
  <c r="CR61" i="11"/>
  <c r="CQ61" i="11"/>
  <c r="CP61" i="11"/>
  <c r="CS60" i="11"/>
  <c r="CR60" i="11"/>
  <c r="CQ60" i="11"/>
  <c r="CP60" i="11"/>
  <c r="CS59" i="11"/>
  <c r="CR59" i="11"/>
  <c r="CQ59" i="11"/>
  <c r="CP59" i="11"/>
  <c r="CS58" i="11"/>
  <c r="CR58" i="11"/>
  <c r="CQ58" i="11"/>
  <c r="CP58" i="11"/>
  <c r="CS57" i="11"/>
  <c r="CR57" i="11"/>
  <c r="CQ57" i="11"/>
  <c r="CP57" i="11"/>
  <c r="CS56" i="11"/>
  <c r="CR56" i="11"/>
  <c r="CQ56" i="11"/>
  <c r="CP56" i="11"/>
  <c r="CS55" i="11"/>
  <c r="CR55" i="11"/>
  <c r="CQ55" i="11"/>
  <c r="CP55" i="11"/>
  <c r="CS54" i="11"/>
  <c r="CR54" i="11"/>
  <c r="CQ54" i="11"/>
  <c r="CP54" i="11"/>
  <c r="CS53" i="11"/>
  <c r="CR53" i="11"/>
  <c r="CQ53" i="11"/>
  <c r="CP53" i="11"/>
  <c r="CS52" i="11"/>
  <c r="CR52" i="11"/>
  <c r="CQ52" i="11"/>
  <c r="CP52" i="11"/>
  <c r="CS51" i="11"/>
  <c r="CR51" i="11"/>
  <c r="CQ51" i="11"/>
  <c r="CP51" i="11"/>
  <c r="CS50" i="11"/>
  <c r="CR50" i="11"/>
  <c r="CQ50" i="11"/>
  <c r="CP50" i="11"/>
  <c r="CS49" i="11"/>
  <c r="CR49" i="11"/>
  <c r="CQ49" i="11"/>
  <c r="CP49" i="11"/>
  <c r="CS48" i="11"/>
  <c r="CR48" i="11"/>
  <c r="CQ48" i="11"/>
  <c r="CP48" i="11"/>
  <c r="CS47" i="11"/>
  <c r="CR47" i="11"/>
  <c r="CQ47" i="11"/>
  <c r="CP47" i="11"/>
  <c r="CS46" i="11"/>
  <c r="CR46" i="11"/>
  <c r="CQ46" i="11"/>
  <c r="CP46" i="11"/>
  <c r="CS45" i="11"/>
  <c r="CR45" i="11"/>
  <c r="CQ45" i="11"/>
  <c r="CP45" i="11"/>
  <c r="CS44" i="11"/>
  <c r="CR44" i="11"/>
  <c r="CQ44" i="11"/>
  <c r="CP44" i="11"/>
  <c r="CS43" i="11"/>
  <c r="CR43" i="11"/>
  <c r="CQ43" i="11"/>
  <c r="CP43" i="11"/>
  <c r="CS42" i="11"/>
  <c r="CR42" i="11"/>
  <c r="CQ42" i="11"/>
  <c r="CP42" i="11"/>
  <c r="CS41" i="11"/>
  <c r="CR41" i="11"/>
  <c r="CQ41" i="11"/>
  <c r="CP41" i="11"/>
  <c r="CS40" i="11"/>
  <c r="CR40" i="11"/>
  <c r="CQ40" i="11"/>
  <c r="CP40" i="11"/>
  <c r="CS39" i="11"/>
  <c r="CR39" i="11"/>
  <c r="CQ39" i="11"/>
  <c r="CP39" i="11"/>
  <c r="CS38" i="11"/>
  <c r="CR38" i="11"/>
  <c r="CQ38" i="11"/>
  <c r="CP38" i="11"/>
  <c r="CS37" i="11"/>
  <c r="CR37" i="11"/>
  <c r="CQ37" i="11"/>
  <c r="CP37" i="11"/>
  <c r="CS36" i="11"/>
  <c r="CR36" i="11"/>
  <c r="CQ36" i="11"/>
  <c r="CP36" i="11"/>
  <c r="BM36" i="11"/>
  <c r="BM23" i="11"/>
  <c r="BM22" i="11"/>
  <c r="BM21" i="11"/>
  <c r="BM20" i="11"/>
  <c r="BM19" i="11"/>
  <c r="BM18" i="11"/>
  <c r="BM17" i="11"/>
  <c r="BM16" i="11"/>
  <c r="BM15" i="11"/>
  <c r="BM14" i="11"/>
  <c r="BM13" i="11"/>
  <c r="BV36" i="11"/>
  <c r="BV36" i="12"/>
  <c r="BP56" i="12"/>
  <c r="BP55" i="14"/>
  <c r="BP54" i="12"/>
  <c r="BP53" i="12"/>
  <c r="BP52" i="15"/>
  <c r="BP51" i="15"/>
  <c r="BP50" i="12"/>
  <c r="BP49" i="14"/>
  <c r="BP48" i="12"/>
  <c r="BP47" i="11"/>
  <c r="BP46" i="15"/>
  <c r="BP45" i="14"/>
  <c r="BP44" i="14"/>
  <c r="BP43" i="12"/>
  <c r="BP42" i="12"/>
  <c r="BP40" i="13"/>
  <c r="BP39" i="12"/>
  <c r="BP38" i="12"/>
  <c r="BS56" i="13"/>
  <c r="BS55" i="13"/>
  <c r="BS54" i="12"/>
  <c r="BS53" i="13"/>
  <c r="BS52" i="13"/>
  <c r="BS51" i="12"/>
  <c r="BS50" i="14"/>
  <c r="BS49" i="12"/>
  <c r="BS48" i="11"/>
  <c r="BS47" i="11"/>
  <c r="BS46" i="13"/>
  <c r="BS45" i="13"/>
  <c r="BS43" i="13"/>
  <c r="BS42" i="14"/>
  <c r="BS41" i="12"/>
  <c r="BS39" i="11"/>
  <c r="BS38" i="13"/>
  <c r="BS26" i="12"/>
  <c r="BQ56" i="11"/>
  <c r="BQ54" i="11"/>
  <c r="BQ53" i="14"/>
  <c r="BQ52" i="12"/>
  <c r="BQ51" i="11"/>
  <c r="BQ50" i="13"/>
  <c r="BQ48" i="14"/>
  <c r="BQ47" i="12"/>
  <c r="BQ46" i="13"/>
  <c r="BQ44" i="15"/>
  <c r="BQ43" i="14"/>
  <c r="BQ42" i="11"/>
  <c r="BQ40" i="12"/>
  <c r="BQ39" i="13"/>
  <c r="BQ38" i="12"/>
  <c r="BQ31" i="12"/>
  <c r="BQ12" i="11"/>
  <c r="BR57" i="11"/>
  <c r="BR56" i="13"/>
  <c r="BR55" i="11"/>
  <c r="BR54" i="12"/>
  <c r="BR53" i="12"/>
  <c r="BR52" i="12"/>
  <c r="BM20" i="13"/>
  <c r="DA72" i="15"/>
  <c r="CZ72" i="15"/>
  <c r="CY72" i="15"/>
  <c r="DA71" i="15"/>
  <c r="CZ71" i="15"/>
  <c r="CY71" i="15"/>
  <c r="DA70" i="15"/>
  <c r="CZ70" i="15"/>
  <c r="CY70" i="15"/>
  <c r="DA69" i="15"/>
  <c r="CZ69" i="15"/>
  <c r="CY69" i="15"/>
  <c r="DA68" i="15"/>
  <c r="CZ68" i="15"/>
  <c r="CY68" i="15"/>
  <c r="DA67" i="15"/>
  <c r="CZ67" i="15"/>
  <c r="CY67" i="15"/>
  <c r="DA66" i="15"/>
  <c r="CZ66" i="15"/>
  <c r="CY66" i="15"/>
  <c r="DA65" i="15"/>
  <c r="CZ65" i="15"/>
  <c r="CY65" i="15"/>
  <c r="DA64" i="15"/>
  <c r="CZ64" i="15"/>
  <c r="CY64" i="15"/>
  <c r="DA63" i="15"/>
  <c r="CZ63" i="15"/>
  <c r="CY63" i="15"/>
  <c r="DA62" i="15"/>
  <c r="CZ62" i="15"/>
  <c r="CY62" i="15"/>
  <c r="DA61" i="15"/>
  <c r="CZ61" i="15"/>
  <c r="CY61" i="15"/>
  <c r="DA60" i="15"/>
  <c r="CZ60" i="15"/>
  <c r="CY60" i="15"/>
  <c r="DA59" i="15"/>
  <c r="CZ59" i="15"/>
  <c r="CY59" i="15"/>
  <c r="DA58" i="15"/>
  <c r="CZ58" i="15"/>
  <c r="CY58" i="15"/>
  <c r="DA57" i="15"/>
  <c r="CZ57" i="15"/>
  <c r="CY57" i="15"/>
  <c r="DA56" i="15"/>
  <c r="CZ56" i="15"/>
  <c r="CY56" i="15"/>
  <c r="DA55" i="15"/>
  <c r="CZ55" i="15"/>
  <c r="DA54" i="15"/>
  <c r="CZ54" i="15"/>
  <c r="CY54" i="15"/>
  <c r="DA53" i="15"/>
  <c r="CZ53" i="15"/>
  <c r="CY53" i="15"/>
  <c r="DA52" i="15"/>
  <c r="CZ52" i="15"/>
  <c r="CY52" i="15"/>
  <c r="DA51" i="15"/>
  <c r="CZ51" i="15"/>
  <c r="CY51" i="15"/>
  <c r="DA50" i="15"/>
  <c r="CZ50" i="15"/>
  <c r="CY50" i="15"/>
  <c r="DA72" i="14"/>
  <c r="CZ72" i="14"/>
  <c r="CY72" i="14"/>
  <c r="DA71" i="14"/>
  <c r="CZ71" i="14"/>
  <c r="CY71" i="14"/>
  <c r="DA70" i="14"/>
  <c r="CZ70" i="14"/>
  <c r="CY70" i="14"/>
  <c r="DA69" i="14"/>
  <c r="CZ69" i="14"/>
  <c r="CY69" i="14"/>
  <c r="DA68" i="14"/>
  <c r="CZ68" i="14"/>
  <c r="CY68" i="14"/>
  <c r="DA67" i="14"/>
  <c r="CZ67" i="14"/>
  <c r="CY67" i="14"/>
  <c r="DA66" i="14"/>
  <c r="CZ66" i="14"/>
  <c r="CY66" i="14"/>
  <c r="DA65" i="14"/>
  <c r="CZ65" i="14"/>
  <c r="CY65" i="14"/>
  <c r="DA64" i="14"/>
  <c r="CZ64" i="14"/>
  <c r="CY64" i="14"/>
  <c r="DA63" i="14"/>
  <c r="CZ63" i="14"/>
  <c r="CY63" i="14"/>
  <c r="DA62" i="14"/>
  <c r="CZ62" i="14"/>
  <c r="CY62" i="14"/>
  <c r="DA61" i="14"/>
  <c r="CZ61" i="14"/>
  <c r="CY61" i="14"/>
  <c r="DA60" i="14"/>
  <c r="CZ60" i="14"/>
  <c r="CY60" i="14"/>
  <c r="DA59" i="14"/>
  <c r="CZ59" i="14"/>
  <c r="CY59" i="14"/>
  <c r="DA58" i="14"/>
  <c r="CZ58" i="14"/>
  <c r="CY58" i="14"/>
  <c r="DA57" i="14"/>
  <c r="CZ57" i="14"/>
  <c r="CY57" i="14"/>
  <c r="CZ56" i="14"/>
  <c r="CY56" i="14"/>
  <c r="DA55" i="14"/>
  <c r="CZ55" i="14"/>
  <c r="CY55" i="14"/>
  <c r="DA54" i="14"/>
  <c r="CZ54" i="14"/>
  <c r="CY54" i="14"/>
  <c r="DA53" i="14"/>
  <c r="CZ53" i="14"/>
  <c r="CY53" i="14"/>
  <c r="DA72" i="13"/>
  <c r="CZ72" i="13"/>
  <c r="CY72" i="13"/>
  <c r="DA71" i="13"/>
  <c r="CZ71" i="13"/>
  <c r="CY71" i="13"/>
  <c r="DA70" i="13"/>
  <c r="CZ70" i="13"/>
  <c r="CY70" i="13"/>
  <c r="DA69" i="13"/>
  <c r="CZ69" i="13"/>
  <c r="CY69" i="13"/>
  <c r="DA68" i="13"/>
  <c r="CZ68" i="13"/>
  <c r="CY68" i="13"/>
  <c r="DA67" i="13"/>
  <c r="CZ67" i="13"/>
  <c r="CY67" i="13"/>
  <c r="DA66" i="13"/>
  <c r="CZ66" i="13"/>
  <c r="CY66" i="13"/>
  <c r="DA65" i="13"/>
  <c r="CZ65" i="13"/>
  <c r="CY65" i="13"/>
  <c r="DA64" i="13"/>
  <c r="CZ64" i="13"/>
  <c r="CY64" i="13"/>
  <c r="DA63" i="13"/>
  <c r="CZ63" i="13"/>
  <c r="CY63" i="13"/>
  <c r="DA62" i="13"/>
  <c r="CZ62" i="13"/>
  <c r="CY62" i="13"/>
  <c r="DA61" i="13"/>
  <c r="CZ61" i="13"/>
  <c r="CY61" i="13"/>
  <c r="DA60" i="13"/>
  <c r="CZ60" i="13"/>
  <c r="CY60" i="13"/>
  <c r="DA59" i="13"/>
  <c r="CZ59" i="13"/>
  <c r="CY59" i="13"/>
  <c r="DA58" i="13"/>
  <c r="CZ58" i="13"/>
  <c r="DA57" i="13"/>
  <c r="CZ57" i="13"/>
  <c r="CY57" i="13"/>
  <c r="CZ56" i="13"/>
  <c r="CY56" i="13"/>
  <c r="DA55" i="13"/>
  <c r="CZ55" i="13"/>
  <c r="CY55" i="13"/>
  <c r="DA72" i="12"/>
  <c r="CZ72" i="12"/>
  <c r="CY72" i="12"/>
  <c r="DA71" i="12"/>
  <c r="CZ71" i="12"/>
  <c r="CY71" i="12"/>
  <c r="DA70" i="12"/>
  <c r="CZ70" i="12"/>
  <c r="CY70" i="12"/>
  <c r="DA69" i="12"/>
  <c r="CZ69" i="12"/>
  <c r="CY69" i="12"/>
  <c r="DA68" i="12"/>
  <c r="CZ68" i="12"/>
  <c r="CY68" i="12"/>
  <c r="DA67" i="12"/>
  <c r="CZ67" i="12"/>
  <c r="CY67" i="12"/>
  <c r="DA66" i="12"/>
  <c r="CZ66" i="12"/>
  <c r="CY66" i="12"/>
  <c r="DA65" i="12"/>
  <c r="CZ65" i="12"/>
  <c r="CY65" i="12"/>
  <c r="DA64" i="12"/>
  <c r="CZ64" i="12"/>
  <c r="CY64" i="12"/>
  <c r="DA63" i="12"/>
  <c r="CZ63" i="12"/>
  <c r="DA62" i="12"/>
  <c r="CZ62" i="12"/>
  <c r="CY62" i="12"/>
  <c r="CZ61" i="12"/>
  <c r="CY61" i="12"/>
  <c r="DA60" i="12"/>
  <c r="CZ60" i="12"/>
  <c r="CY60" i="12"/>
  <c r="DA59" i="12"/>
  <c r="CZ59" i="12"/>
  <c r="CY59" i="12"/>
  <c r="DA72" i="11"/>
  <c r="CZ72" i="11"/>
  <c r="CY72" i="11"/>
  <c r="DA71" i="11"/>
  <c r="CZ71" i="11"/>
  <c r="CY71" i="11"/>
  <c r="DA70" i="11"/>
  <c r="CZ70" i="11"/>
  <c r="CY70" i="11"/>
  <c r="DA69" i="11"/>
  <c r="CZ69" i="11"/>
  <c r="CY69" i="11"/>
  <c r="DA68" i="11"/>
  <c r="CZ68" i="11"/>
  <c r="CY68" i="11"/>
  <c r="DA67" i="11"/>
  <c r="CZ67" i="11"/>
  <c r="CY67" i="11"/>
  <c r="DA66" i="11"/>
  <c r="CZ66" i="11"/>
  <c r="CY66" i="11"/>
  <c r="DA65" i="11"/>
  <c r="CZ65" i="11"/>
  <c r="CY65" i="11"/>
  <c r="DA64" i="11"/>
  <c r="CZ64" i="11"/>
  <c r="CY64" i="11"/>
  <c r="DA63" i="11"/>
  <c r="CZ63" i="11"/>
  <c r="CY63" i="11"/>
  <c r="DA62" i="11"/>
  <c r="CZ62" i="11"/>
  <c r="CY62" i="11"/>
  <c r="DA61" i="11"/>
  <c r="CZ61" i="11"/>
  <c r="CY61" i="11"/>
  <c r="DA60" i="11"/>
  <c r="CZ60" i="11"/>
  <c r="CY60" i="11"/>
  <c r="DA59" i="11"/>
  <c r="CZ59" i="11"/>
  <c r="CY59" i="11"/>
  <c r="DA58" i="11"/>
  <c r="CZ58" i="11"/>
  <c r="CY58" i="11"/>
  <c r="DA57" i="11"/>
  <c r="CZ57" i="11"/>
  <c r="CY57" i="11"/>
  <c r="DA56" i="11"/>
  <c r="CZ56" i="11"/>
  <c r="CY56" i="11"/>
  <c r="DA55" i="11"/>
  <c r="CZ55" i="11"/>
  <c r="CY55" i="11"/>
  <c r="DA54" i="11"/>
  <c r="CZ54" i="11"/>
  <c r="CY54" i="11"/>
  <c r="DA53" i="11"/>
  <c r="CZ53" i="11"/>
  <c r="CY53" i="11"/>
  <c r="DA52" i="11"/>
  <c r="CZ52" i="11"/>
  <c r="CY52" i="11"/>
  <c r="DA51" i="11"/>
  <c r="CZ51" i="11"/>
  <c r="CY51" i="11"/>
  <c r="DA50" i="11"/>
  <c r="CZ50" i="11"/>
  <c r="CY50" i="11"/>
  <c r="DA49" i="11"/>
  <c r="CY49" i="11"/>
  <c r="DA48" i="11"/>
  <c r="CZ48" i="11"/>
  <c r="CY48" i="11"/>
  <c r="DA47" i="11"/>
  <c r="CZ47" i="11"/>
  <c r="CY47" i="11"/>
  <c r="DA46" i="11"/>
  <c r="CZ46" i="11"/>
  <c r="CZ45" i="11"/>
  <c r="CY45" i="11"/>
  <c r="BS57" i="14"/>
  <c r="BR51" i="11"/>
  <c r="BR50" i="15"/>
  <c r="BR49" i="14"/>
  <c r="BR48" i="13"/>
  <c r="BR46" i="12"/>
  <c r="BR45" i="15"/>
  <c r="BR44" i="14"/>
  <c r="BR42" i="15"/>
  <c r="BR41" i="12"/>
  <c r="BR40" i="14"/>
  <c r="BR38" i="15"/>
  <c r="BR37" i="15"/>
  <c r="BV37" i="11"/>
  <c r="BV37" i="12"/>
  <c r="BV37" i="13"/>
  <c r="M5" i="26"/>
  <c r="M4" i="26"/>
  <c r="M3" i="26"/>
  <c r="M5" i="25"/>
  <c r="M4" i="25"/>
  <c r="M3" i="25"/>
  <c r="M5" i="24"/>
  <c r="M4" i="24"/>
  <c r="M3" i="24"/>
  <c r="M5" i="21"/>
  <c r="M4" i="21"/>
  <c r="M3" i="21"/>
  <c r="M5" i="20"/>
  <c r="M4" i="20"/>
  <c r="M3" i="20"/>
  <c r="M5" i="19"/>
  <c r="M4" i="19"/>
  <c r="M3" i="19"/>
  <c r="M5" i="18"/>
  <c r="M4" i="18"/>
  <c r="M3" i="18"/>
  <c r="M5" i="17"/>
  <c r="M4" i="17"/>
  <c r="M3" i="17"/>
  <c r="M5" i="16"/>
  <c r="M4" i="16"/>
  <c r="M3" i="16"/>
  <c r="M2" i="21"/>
  <c r="CU37" i="11"/>
  <c r="BQ38" i="15"/>
  <c r="BQ38" i="13"/>
  <c r="BR56" i="11"/>
  <c r="BS38" i="12"/>
  <c r="BQ42" i="12"/>
  <c r="BP16" i="12"/>
  <c r="BP14" i="12"/>
  <c r="P72" i="14"/>
  <c r="AI72" i="15"/>
  <c r="P72" i="15"/>
  <c r="M72" i="15"/>
  <c r="M72" i="14"/>
  <c r="AH72" i="15"/>
  <c r="AG72" i="15"/>
  <c r="AC72" i="14"/>
  <c r="D49" i="19" s="1"/>
  <c r="AC72" i="15"/>
  <c r="D49" i="20" s="1"/>
  <c r="AE72" i="15"/>
  <c r="F49" i="20" s="1"/>
  <c r="DY72" i="15"/>
  <c r="AD72" i="15"/>
  <c r="E49" i="20" s="1"/>
  <c r="DT72" i="15"/>
  <c r="DX72" i="15"/>
  <c r="DW72" i="15"/>
  <c r="DV72" i="15"/>
  <c r="DS72" i="15"/>
  <c r="DU72" i="15"/>
  <c r="AE72" i="14"/>
  <c r="F49" i="19" s="1"/>
  <c r="DU72" i="14"/>
  <c r="DW72" i="14"/>
  <c r="DS72" i="14"/>
  <c r="DV72" i="14"/>
  <c r="DY72" i="14"/>
  <c r="DT72" i="14"/>
  <c r="DX72" i="14"/>
  <c r="I72" i="15"/>
  <c r="Z72" i="15"/>
  <c r="W72" i="15"/>
  <c r="I72" i="14"/>
  <c r="O72" i="15"/>
  <c r="W72" i="14"/>
  <c r="O72" i="14"/>
  <c r="Z72" i="14"/>
  <c r="CU37" i="12"/>
  <c r="CU36" i="12"/>
  <c r="BM18" i="13"/>
  <c r="BM22" i="13"/>
  <c r="CU36" i="13"/>
  <c r="CU36" i="15"/>
  <c r="CU36" i="14"/>
  <c r="AE39" i="11"/>
  <c r="F16" i="16" s="1"/>
  <c r="DE39" i="11"/>
  <c r="DD39" i="11"/>
  <c r="CW39" i="11"/>
  <c r="DF39" i="11"/>
  <c r="AC39" i="11"/>
  <c r="D16" i="16" s="1"/>
  <c r="I39" i="11"/>
  <c r="CX39" i="11"/>
  <c r="DG39" i="11"/>
  <c r="AD39" i="11"/>
  <c r="E16" i="16" s="1"/>
  <c r="AI39" i="11"/>
  <c r="AG39" i="11"/>
  <c r="CY39" i="11"/>
  <c r="DH39" i="11"/>
  <c r="AF39" i="11"/>
  <c r="CZ39" i="11"/>
  <c r="DA39" i="11"/>
  <c r="F39" i="11"/>
  <c r="DB39" i="11"/>
  <c r="DC39" i="11"/>
  <c r="AH39" i="11"/>
  <c r="AI39" i="12"/>
  <c r="CY39" i="12"/>
  <c r="AC39" i="12"/>
  <c r="D16" i="17" s="1"/>
  <c r="DA39" i="12"/>
  <c r="F39" i="12"/>
  <c r="DB39" i="12"/>
  <c r="DG39" i="12"/>
  <c r="DC39" i="12"/>
  <c r="I39" i="12"/>
  <c r="DD39" i="12"/>
  <c r="AF39" i="12"/>
  <c r="DH39" i="12"/>
  <c r="DE39" i="12"/>
  <c r="CZ39" i="12"/>
  <c r="AE39" i="12"/>
  <c r="F16" i="17" s="1"/>
  <c r="CW39" i="12"/>
  <c r="DF39" i="12"/>
  <c r="CX39" i="12"/>
  <c r="AH39" i="13"/>
  <c r="AF39" i="13"/>
  <c r="DB39" i="13"/>
  <c r="DC39" i="13"/>
  <c r="I39" i="13"/>
  <c r="DH39" i="13"/>
  <c r="DD39" i="13"/>
  <c r="DE39" i="13"/>
  <c r="DA39" i="13"/>
  <c r="CZ39" i="13"/>
  <c r="AI39" i="13"/>
  <c r="AG39" i="13"/>
  <c r="AE39" i="13"/>
  <c r="F16" i="18" s="1"/>
  <c r="CW39" i="13"/>
  <c r="DF39" i="13"/>
  <c r="F39" i="13"/>
  <c r="CX39" i="13"/>
  <c r="DG39" i="13"/>
  <c r="CY39" i="13"/>
  <c r="AC38" i="14"/>
  <c r="D15" i="19" s="1"/>
  <c r="DT38" i="15"/>
  <c r="DU38" i="14"/>
  <c r="W38" i="14"/>
  <c r="DW38" i="14"/>
  <c r="P38" i="14"/>
  <c r="AD38" i="14"/>
  <c r="E15" i="19" s="1"/>
  <c r="DV38" i="14"/>
  <c r="Z38" i="14"/>
  <c r="AF38" i="15"/>
  <c r="AI38" i="14"/>
  <c r="AD38" i="15"/>
  <c r="E15" i="20" s="1"/>
  <c r="DY38" i="14"/>
  <c r="O38" i="15"/>
  <c r="AG38" i="14"/>
  <c r="DV38" i="15"/>
  <c r="AE38" i="14"/>
  <c r="F15" i="19" s="1"/>
  <c r="W38" i="15"/>
  <c r="AC38" i="15"/>
  <c r="D15" i="20" s="1"/>
  <c r="AI38" i="15"/>
  <c r="DU38" i="15"/>
  <c r="DT38" i="14"/>
  <c r="I38" i="15"/>
  <c r="AE38" i="15"/>
  <c r="F15" i="20" s="1"/>
  <c r="F38" i="14"/>
  <c r="AH38" i="15"/>
  <c r="DX38" i="15"/>
  <c r="DX38" i="14"/>
  <c r="I38" i="14"/>
  <c r="DW38" i="15"/>
  <c r="DY38" i="15"/>
  <c r="DS38" i="14"/>
  <c r="Z38" i="15"/>
  <c r="O38" i="14"/>
  <c r="DV39" i="14"/>
  <c r="AH39" i="14"/>
  <c r="DX39" i="15"/>
  <c r="M39" i="14"/>
  <c r="DT39" i="15"/>
  <c r="AH39" i="15"/>
  <c r="P39" i="15"/>
  <c r="DY39" i="15"/>
  <c r="DU39" i="14"/>
  <c r="AE39" i="15"/>
  <c r="F16" i="20" s="1"/>
  <c r="Z39" i="15"/>
  <c r="AD39" i="15"/>
  <c r="E16" i="20" s="1"/>
  <c r="AI39" i="14"/>
  <c r="DX39" i="14"/>
  <c r="W39" i="15"/>
  <c r="AD39" i="14"/>
  <c r="E16" i="19" s="1"/>
  <c r="DU39" i="15"/>
  <c r="O39" i="15"/>
  <c r="DW39" i="14"/>
  <c r="DV39" i="15"/>
  <c r="O39" i="14"/>
  <c r="DS39" i="15"/>
  <c r="AG39" i="15"/>
  <c r="DY39" i="14"/>
  <c r="I39" i="15"/>
  <c r="I39" i="14"/>
  <c r="DS39" i="14"/>
  <c r="Z39" i="14"/>
  <c r="AC39" i="15"/>
  <c r="D16" i="20" s="1"/>
  <c r="M39" i="15"/>
  <c r="W39" i="14"/>
  <c r="DF40" i="13"/>
  <c r="AH40" i="13"/>
  <c r="F40" i="13"/>
  <c r="AI40" i="13"/>
  <c r="DA40" i="13"/>
  <c r="DD40" i="13"/>
  <c r="DG40" i="13"/>
  <c r="CW40" i="13"/>
  <c r="CX40" i="13"/>
  <c r="I40" i="13"/>
  <c r="DH40" i="13"/>
  <c r="DC40" i="13"/>
  <c r="AF40" i="13"/>
  <c r="CZ40" i="13"/>
  <c r="DB40" i="13"/>
  <c r="CY40" i="13"/>
  <c r="AC40" i="13"/>
  <c r="D17" i="18" s="1"/>
  <c r="AG40" i="13"/>
  <c r="DE40" i="13"/>
  <c r="AE40" i="13"/>
  <c r="F17" i="18" s="1"/>
  <c r="AG40" i="12"/>
  <c r="DC40" i="12"/>
  <c r="CZ40" i="12"/>
  <c r="AE40" i="12"/>
  <c r="F17" i="17" s="1"/>
  <c r="CY40" i="12"/>
  <c r="AI40" i="12"/>
  <c r="DF40" i="12"/>
  <c r="AF40" i="12"/>
  <c r="AD40" i="12"/>
  <c r="E17" i="17" s="1"/>
  <c r="DA40" i="12"/>
  <c r="DD40" i="12"/>
  <c r="I40" i="12"/>
  <c r="DB40" i="12"/>
  <c r="AC40" i="12"/>
  <c r="D17" i="17" s="1"/>
  <c r="DG40" i="12"/>
  <c r="DH40" i="12"/>
  <c r="CX40" i="12"/>
  <c r="AH40" i="12"/>
  <c r="CW40" i="12"/>
  <c r="DE40" i="12"/>
  <c r="DE40" i="11"/>
  <c r="DC40" i="11"/>
  <c r="DD40" i="11"/>
  <c r="DA40" i="11"/>
  <c r="CX40" i="11"/>
  <c r="DH40" i="11"/>
  <c r="CY40" i="11"/>
  <c r="I40" i="11"/>
  <c r="DB40" i="11"/>
  <c r="DG40" i="11"/>
  <c r="F40" i="11"/>
  <c r="CW40" i="11"/>
  <c r="CZ40" i="11"/>
  <c r="DF40" i="11"/>
  <c r="AE40" i="11"/>
  <c r="F17" i="16" s="1"/>
  <c r="AH40" i="11"/>
  <c r="AI40" i="11"/>
  <c r="AH41" i="11"/>
  <c r="CX41" i="11"/>
  <c r="I41" i="11"/>
  <c r="DD41" i="11"/>
  <c r="CZ41" i="11"/>
  <c r="AI41" i="11"/>
  <c r="DA41" i="11"/>
  <c r="AG41" i="11"/>
  <c r="CY41" i="11"/>
  <c r="DC41" i="11"/>
  <c r="DB41" i="11"/>
  <c r="DE41" i="11"/>
  <c r="DF41" i="11"/>
  <c r="F41" i="11"/>
  <c r="AE41" i="11"/>
  <c r="F18" i="16" s="1"/>
  <c r="DH41" i="11"/>
  <c r="DG41" i="11"/>
  <c r="CW41" i="11"/>
  <c r="AF41" i="11"/>
  <c r="AD41" i="11"/>
  <c r="E18" i="16" s="1"/>
  <c r="DC41" i="13"/>
  <c r="CZ41" i="13"/>
  <c r="CX41" i="13"/>
  <c r="DG41" i="13"/>
  <c r="F41" i="13"/>
  <c r="CY41" i="13"/>
  <c r="CW41" i="13"/>
  <c r="DB41" i="13"/>
  <c r="DD41" i="13"/>
  <c r="AC41" i="13"/>
  <c r="D18" i="18" s="1"/>
  <c r="DE41" i="13"/>
  <c r="DF41" i="13"/>
  <c r="AF41" i="13"/>
  <c r="AI41" i="13"/>
  <c r="AE41" i="13"/>
  <c r="F18" i="18" s="1"/>
  <c r="I41" i="13"/>
  <c r="AD41" i="13"/>
  <c r="E18" i="18" s="1"/>
  <c r="DA41" i="13"/>
  <c r="AH41" i="13"/>
  <c r="DH41" i="13"/>
  <c r="DE41" i="12"/>
  <c r="DB41" i="12"/>
  <c r="I41" i="12"/>
  <c r="DH41" i="12"/>
  <c r="DF41" i="12"/>
  <c r="DD41" i="12"/>
  <c r="AC41" i="12"/>
  <c r="D18" i="17" s="1"/>
  <c r="AI41" i="12"/>
  <c r="AF41" i="12"/>
  <c r="DC41" i="12"/>
  <c r="AH41" i="12"/>
  <c r="AE41" i="12"/>
  <c r="F18" i="17" s="1"/>
  <c r="DG41" i="12"/>
  <c r="CY41" i="12"/>
  <c r="AG41" i="12"/>
  <c r="CW41" i="12"/>
  <c r="F41" i="12"/>
  <c r="DA41" i="12"/>
  <c r="CZ41" i="12"/>
  <c r="CX41" i="12"/>
  <c r="AD41" i="12"/>
  <c r="E18" i="17" s="1"/>
  <c r="DF42" i="13"/>
  <c r="CX42" i="13"/>
  <c r="DG42" i="13"/>
  <c r="DD42" i="13"/>
  <c r="DC42" i="13"/>
  <c r="I42" i="13"/>
  <c r="DE42" i="13"/>
  <c r="AG42" i="13"/>
  <c r="CY42" i="13"/>
  <c r="AE42" i="13"/>
  <c r="F19" i="18" s="1"/>
  <c r="F42" i="13"/>
  <c r="CW42" i="13"/>
  <c r="DA42" i="13"/>
  <c r="AI42" i="13"/>
  <c r="DH42" i="13"/>
  <c r="DB42" i="13"/>
  <c r="AH42" i="13"/>
  <c r="CZ42" i="13"/>
  <c r="AD42" i="13"/>
  <c r="E19" i="18" s="1"/>
  <c r="AF42" i="13"/>
  <c r="AC42" i="13"/>
  <c r="D19" i="18" s="1"/>
  <c r="I41" i="15"/>
  <c r="DS41" i="14"/>
  <c r="DT41" i="14"/>
  <c r="W41" i="15"/>
  <c r="DX41" i="14"/>
  <c r="O41" i="14"/>
  <c r="P41" i="14"/>
  <c r="W41" i="14"/>
  <c r="DV41" i="14"/>
  <c r="DT41" i="15"/>
  <c r="P41" i="15"/>
  <c r="Z41" i="15"/>
  <c r="DY41" i="14"/>
  <c r="DS41" i="15"/>
  <c r="DX41" i="15"/>
  <c r="DU41" i="14"/>
  <c r="AI41" i="14"/>
  <c r="DV41" i="15"/>
  <c r="DU41" i="15"/>
  <c r="Z41" i="14"/>
  <c r="DY41" i="15"/>
  <c r="AF41" i="14"/>
  <c r="AE41" i="14"/>
  <c r="F18" i="19" s="1"/>
  <c r="F41" i="14"/>
  <c r="AC41" i="14"/>
  <c r="D18" i="19" s="1"/>
  <c r="DW41" i="15"/>
  <c r="O41" i="15"/>
  <c r="DW41" i="14"/>
  <c r="M41" i="14"/>
  <c r="AD41" i="15"/>
  <c r="E18" i="20" s="1"/>
  <c r="AH41" i="14"/>
  <c r="I41" i="14"/>
  <c r="DH42" i="11"/>
  <c r="AG42" i="11"/>
  <c r="DD42" i="11"/>
  <c r="DC42" i="11"/>
  <c r="CZ42" i="11"/>
  <c r="DE42" i="11"/>
  <c r="CX42" i="11"/>
  <c r="AH42" i="11"/>
  <c r="CY42" i="11"/>
  <c r="DA42" i="11"/>
  <c r="DB42" i="11"/>
  <c r="DG42" i="11"/>
  <c r="I42" i="11"/>
  <c r="DF42" i="11"/>
  <c r="AI42" i="11"/>
  <c r="AF42" i="11"/>
  <c r="CW42" i="11"/>
  <c r="F42" i="11"/>
  <c r="AD42" i="11"/>
  <c r="E19" i="16" s="1"/>
  <c r="AE42" i="11"/>
  <c r="F19" i="16" s="1"/>
  <c r="AC42" i="11"/>
  <c r="D19" i="16" s="1"/>
  <c r="DC42" i="12"/>
  <c r="DE42" i="12"/>
  <c r="AI42" i="12"/>
  <c r="CY42" i="12"/>
  <c r="DB42" i="12"/>
  <c r="DH42" i="12"/>
  <c r="AH42" i="12"/>
  <c r="DA42" i="12"/>
  <c r="F42" i="12"/>
  <c r="DG42" i="12"/>
  <c r="I42" i="12"/>
  <c r="CW42" i="12"/>
  <c r="AF42" i="12"/>
  <c r="DD42" i="12"/>
  <c r="AE42" i="12"/>
  <c r="F19" i="17" s="1"/>
  <c r="AG42" i="12"/>
  <c r="DF42" i="12"/>
  <c r="CX42" i="12"/>
  <c r="CZ42" i="12"/>
  <c r="AC42" i="12"/>
  <c r="D19" i="17" s="1"/>
  <c r="CX42" i="14"/>
  <c r="DG42" i="14"/>
  <c r="CY42" i="14"/>
  <c r="CZ42" i="14"/>
  <c r="DH42" i="14"/>
  <c r="DA42" i="14"/>
  <c r="DB42" i="14"/>
  <c r="DC42" i="14"/>
  <c r="DD42" i="14"/>
  <c r="DE42" i="14"/>
  <c r="CW42" i="14"/>
  <c r="DF42" i="14"/>
  <c r="AG43" i="13"/>
  <c r="DB43" i="13"/>
  <c r="CX43" i="13"/>
  <c r="DD43" i="13"/>
  <c r="DF43" i="13"/>
  <c r="CZ43" i="13"/>
  <c r="AI43" i="13"/>
  <c r="DC43" i="13"/>
  <c r="F43" i="13"/>
  <c r="DG43" i="13"/>
  <c r="CW43" i="13"/>
  <c r="DE43" i="13"/>
  <c r="CY43" i="13"/>
  <c r="DH43" i="13"/>
  <c r="AF43" i="13"/>
  <c r="DA43" i="13"/>
  <c r="AH43" i="13"/>
  <c r="AC43" i="13"/>
  <c r="D20" i="18" s="1"/>
  <c r="AE43" i="13"/>
  <c r="F20" i="18" s="1"/>
  <c r="I43" i="13"/>
  <c r="I43" i="11"/>
  <c r="DD43" i="11"/>
  <c r="CX43" i="11"/>
  <c r="AH43" i="11"/>
  <c r="CZ43" i="11"/>
  <c r="DB43" i="11"/>
  <c r="DA43" i="11"/>
  <c r="DE43" i="11"/>
  <c r="DH43" i="11"/>
  <c r="AI43" i="11"/>
  <c r="DC43" i="11"/>
  <c r="F43" i="11"/>
  <c r="DG43" i="11"/>
  <c r="CY43" i="11"/>
  <c r="DF43" i="11"/>
  <c r="AF43" i="11"/>
  <c r="AG43" i="11"/>
  <c r="CW43" i="11"/>
  <c r="AE43" i="11"/>
  <c r="F20" i="16" s="1"/>
  <c r="AD43" i="11"/>
  <c r="E20" i="16" s="1"/>
  <c r="AC43" i="11"/>
  <c r="D20" i="16" s="1"/>
  <c r="DB43" i="12"/>
  <c r="DH43" i="12"/>
  <c r="DA43" i="12"/>
  <c r="AH43" i="12"/>
  <c r="DE43" i="12"/>
  <c r="DF43" i="12"/>
  <c r="AE43" i="12"/>
  <c r="F20" i="17" s="1"/>
  <c r="CX43" i="12"/>
  <c r="DD43" i="12"/>
  <c r="I43" i="12"/>
  <c r="CZ43" i="12"/>
  <c r="DG43" i="12"/>
  <c r="CY43" i="12"/>
  <c r="AI43" i="12"/>
  <c r="CW43" i="12"/>
  <c r="AC43" i="12"/>
  <c r="D20" i="17" s="1"/>
  <c r="DC43" i="12"/>
  <c r="AF43" i="12"/>
  <c r="AD43" i="12"/>
  <c r="E20" i="17" s="1"/>
  <c r="W42" i="14"/>
  <c r="P42" i="15"/>
  <c r="W42" i="15"/>
  <c r="I42" i="15"/>
  <c r="DS42" i="15"/>
  <c r="DW42" i="15"/>
  <c r="O42" i="14"/>
  <c r="DX42" i="15"/>
  <c r="Z42" i="15"/>
  <c r="O42" i="15"/>
  <c r="AG42" i="15"/>
  <c r="DT42" i="14"/>
  <c r="DV42" i="14"/>
  <c r="I42" i="14"/>
  <c r="DS42" i="14"/>
  <c r="Z42" i="14"/>
  <c r="DV42" i="15"/>
  <c r="AF42" i="14"/>
  <c r="AE42" i="14"/>
  <c r="F19" i="19" s="1"/>
  <c r="DY42" i="15"/>
  <c r="DT42" i="15"/>
  <c r="DW42" i="14"/>
  <c r="F42" i="15"/>
  <c r="P42" i="14"/>
  <c r="M42" i="14"/>
  <c r="DX42" i="14"/>
  <c r="DY42" i="14"/>
  <c r="AC42" i="14"/>
  <c r="D19" i="19" s="1"/>
  <c r="DU42" i="14"/>
  <c r="AD42" i="15"/>
  <c r="E19" i="20" s="1"/>
  <c r="AE42" i="15"/>
  <c r="F19" i="20" s="1"/>
  <c r="AD42" i="14"/>
  <c r="E19" i="19" s="1"/>
  <c r="DB43" i="14"/>
  <c r="DC43" i="14"/>
  <c r="DD43" i="14"/>
  <c r="CZ43" i="14"/>
  <c r="DH43" i="14"/>
  <c r="DE43" i="14"/>
  <c r="CW43" i="14"/>
  <c r="DF43" i="14"/>
  <c r="CX43" i="14"/>
  <c r="DG43" i="14"/>
  <c r="CY43" i="14"/>
  <c r="DA43" i="14"/>
  <c r="W43" i="15"/>
  <c r="I43" i="14"/>
  <c r="DW43" i="14"/>
  <c r="Z43" i="14"/>
  <c r="Z43" i="15"/>
  <c r="DV43" i="15"/>
  <c r="DU43" i="14"/>
  <c r="DY43" i="14"/>
  <c r="DX43" i="15"/>
  <c r="DS43" i="15"/>
  <c r="O43" i="14"/>
  <c r="DU43" i="15"/>
  <c r="W43" i="14"/>
  <c r="O43" i="15"/>
  <c r="AI43" i="15"/>
  <c r="DW43" i="15"/>
  <c r="M43" i="14"/>
  <c r="I43" i="15"/>
  <c r="AH43" i="15"/>
  <c r="AI43" i="14"/>
  <c r="AC43" i="14"/>
  <c r="D20" i="19" s="1"/>
  <c r="DT43" i="14"/>
  <c r="DS43" i="14"/>
  <c r="DX43" i="14"/>
  <c r="AH43" i="14"/>
  <c r="DY43" i="15"/>
  <c r="DT43" i="15"/>
  <c r="M43" i="15"/>
  <c r="AF43" i="14"/>
  <c r="AE43" i="15"/>
  <c r="F20" i="20" s="1"/>
  <c r="DB44" i="13"/>
  <c r="DG44" i="13"/>
  <c r="DH44" i="13"/>
  <c r="DD44" i="13"/>
  <c r="I44" i="13"/>
  <c r="AI44" i="13"/>
  <c r="CX44" i="13"/>
  <c r="AG44" i="13"/>
  <c r="DA44" i="13"/>
  <c r="F44" i="13"/>
  <c r="CY44" i="13"/>
  <c r="AE44" i="13"/>
  <c r="F21" i="18" s="1"/>
  <c r="DF44" i="13"/>
  <c r="AD44" i="13"/>
  <c r="E21" i="18" s="1"/>
  <c r="CW44" i="13"/>
  <c r="AH44" i="13"/>
  <c r="DE44" i="13"/>
  <c r="DC44" i="13"/>
  <c r="AF44" i="13"/>
  <c r="DA44" i="11"/>
  <c r="DG44" i="11"/>
  <c r="CX44" i="11"/>
  <c r="AI44" i="11"/>
  <c r="DD44" i="11"/>
  <c r="DB44" i="11"/>
  <c r="DH44" i="11"/>
  <c r="DF44" i="11"/>
  <c r="CZ44" i="11"/>
  <c r="AG44" i="11"/>
  <c r="I44" i="11"/>
  <c r="DC44" i="11"/>
  <c r="CY44" i="11"/>
  <c r="CW44" i="11"/>
  <c r="AE44" i="11"/>
  <c r="F21" i="16" s="1"/>
  <c r="DE44" i="11"/>
  <c r="AF44" i="11"/>
  <c r="F44" i="11"/>
  <c r="AD44" i="11"/>
  <c r="E21" i="16" s="1"/>
  <c r="AC44" i="11"/>
  <c r="D21" i="16" s="1"/>
  <c r="CY44" i="12"/>
  <c r="DH44" i="12"/>
  <c r="AH44" i="12"/>
  <c r="CZ44" i="12"/>
  <c r="DF44" i="12"/>
  <c r="DB44" i="12"/>
  <c r="CX44" i="12"/>
  <c r="DC44" i="12"/>
  <c r="F44" i="12"/>
  <c r="DE44" i="12"/>
  <c r="DA44" i="12"/>
  <c r="DG44" i="12"/>
  <c r="AF44" i="12"/>
  <c r="AG44" i="12"/>
  <c r="AI44" i="12"/>
  <c r="I44" i="12"/>
  <c r="AC44" i="12"/>
  <c r="D21" i="17" s="1"/>
  <c r="DD44" i="12"/>
  <c r="AD44" i="12"/>
  <c r="E21" i="17" s="1"/>
  <c r="AE44" i="12"/>
  <c r="F21" i="17" s="1"/>
  <c r="CW44" i="12"/>
  <c r="CY44" i="14"/>
  <c r="DA44" i="14"/>
  <c r="DB44" i="14"/>
  <c r="DC44" i="14"/>
  <c r="CZ44" i="14"/>
  <c r="DH44" i="14"/>
  <c r="DD44" i="14"/>
  <c r="DE44" i="14"/>
  <c r="CW44" i="14"/>
  <c r="DF44" i="14"/>
  <c r="CX44" i="14"/>
  <c r="DG44" i="14"/>
  <c r="DG45" i="13"/>
  <c r="CY45" i="13"/>
  <c r="DF45" i="13"/>
  <c r="CZ45" i="13"/>
  <c r="I45" i="13"/>
  <c r="DD45" i="13"/>
  <c r="DB45" i="13"/>
  <c r="AG45" i="13"/>
  <c r="DC45" i="13"/>
  <c r="DA45" i="13"/>
  <c r="AE45" i="13"/>
  <c r="F22" i="18" s="1"/>
  <c r="AH45" i="13"/>
  <c r="AI45" i="13"/>
  <c r="F45" i="13"/>
  <c r="AD45" i="13"/>
  <c r="E22" i="18" s="1"/>
  <c r="CW45" i="13"/>
  <c r="AF45" i="13"/>
  <c r="AC45" i="13"/>
  <c r="D22" i="18" s="1"/>
  <c r="DH45" i="13"/>
  <c r="DE45" i="13"/>
  <c r="CX45" i="13"/>
  <c r="I45" i="11"/>
  <c r="DD45" i="11"/>
  <c r="DF45" i="11"/>
  <c r="DC45" i="11"/>
  <c r="AI45" i="11"/>
  <c r="AG45" i="11"/>
  <c r="CX45" i="11"/>
  <c r="DH45" i="11"/>
  <c r="DE45" i="11"/>
  <c r="DB45" i="11"/>
  <c r="AH45" i="11"/>
  <c r="DG45" i="11"/>
  <c r="F45" i="11"/>
  <c r="AE45" i="11"/>
  <c r="F22" i="16" s="1"/>
  <c r="AF45" i="11"/>
  <c r="CW45" i="11"/>
  <c r="AC45" i="11"/>
  <c r="D22" i="16" s="1"/>
  <c r="CZ45" i="12"/>
  <c r="DE45" i="12"/>
  <c r="DF45" i="12"/>
  <c r="AI45" i="12"/>
  <c r="CX45" i="12"/>
  <c r="DA45" i="12"/>
  <c r="I45" i="12"/>
  <c r="DC45" i="12"/>
  <c r="CW45" i="12"/>
  <c r="AG45" i="12"/>
  <c r="AH45" i="12"/>
  <c r="DH45" i="12"/>
  <c r="AE45" i="12"/>
  <c r="F22" i="17" s="1"/>
  <c r="DB45" i="12"/>
  <c r="CY45" i="12"/>
  <c r="DG45" i="12"/>
  <c r="DD45" i="12"/>
  <c r="AD45" i="12"/>
  <c r="E22" i="17" s="1"/>
  <c r="AF45" i="12"/>
  <c r="DX44" i="14"/>
  <c r="DX44" i="15"/>
  <c r="DW44" i="14"/>
  <c r="O44" i="14"/>
  <c r="AC44" i="14"/>
  <c r="D21" i="19" s="1"/>
  <c r="DT44" i="15"/>
  <c r="AG44" i="15"/>
  <c r="DV44" i="15"/>
  <c r="AF44" i="14"/>
  <c r="DT44" i="14"/>
  <c r="AD44" i="15"/>
  <c r="E21" i="20" s="1"/>
  <c r="AE44" i="15"/>
  <c r="F21" i="20" s="1"/>
  <c r="AF44" i="15"/>
  <c r="Z44" i="15"/>
  <c r="DS44" i="15"/>
  <c r="DU44" i="14"/>
  <c r="DY44" i="14"/>
  <c r="P44" i="15"/>
  <c r="DW44" i="15"/>
  <c r="AH44" i="15"/>
  <c r="Z44" i="14"/>
  <c r="DV44" i="14"/>
  <c r="O44" i="15"/>
  <c r="DU44" i="15"/>
  <c r="DY44" i="15"/>
  <c r="P44" i="14"/>
  <c r="W44" i="15"/>
  <c r="I44" i="14"/>
  <c r="I44" i="15"/>
  <c r="AD44" i="14"/>
  <c r="E21" i="19" s="1"/>
  <c r="M44" i="15"/>
  <c r="F44" i="15"/>
  <c r="AC44" i="15"/>
  <c r="D21" i="20" s="1"/>
  <c r="W44" i="14"/>
  <c r="DH45" i="14"/>
  <c r="DE45" i="14"/>
  <c r="CW45" i="14"/>
  <c r="DF45" i="14"/>
  <c r="CX45" i="14"/>
  <c r="DG45" i="14"/>
  <c r="CY45" i="14"/>
  <c r="DA45" i="14"/>
  <c r="CZ45" i="14"/>
  <c r="DB45" i="14"/>
  <c r="DC45" i="14"/>
  <c r="DD45" i="14"/>
  <c r="CX46" i="12"/>
  <c r="DA46" i="12"/>
  <c r="DB46" i="12"/>
  <c r="DG46" i="12"/>
  <c r="CZ46" i="12"/>
  <c r="I46" i="12"/>
  <c r="DF46" i="12"/>
  <c r="AD46" i="12"/>
  <c r="E23" i="17" s="1"/>
  <c r="DD46" i="12"/>
  <c r="AE46" i="12"/>
  <c r="F23" i="17" s="1"/>
  <c r="CY46" i="12"/>
  <c r="DC46" i="12"/>
  <c r="CW46" i="12"/>
  <c r="DE46" i="12"/>
  <c r="AH46" i="12"/>
  <c r="DH46" i="12"/>
  <c r="AC46" i="12"/>
  <c r="D23" i="17" s="1"/>
  <c r="AF46" i="12"/>
  <c r="AI46" i="12"/>
  <c r="DH46" i="13"/>
  <c r="I46" i="13"/>
  <c r="DE46" i="13"/>
  <c r="DB46" i="13"/>
  <c r="AG46" i="13"/>
  <c r="DG46" i="13"/>
  <c r="DA46" i="13"/>
  <c r="DF46" i="13"/>
  <c r="CY46" i="13"/>
  <c r="DD46" i="13"/>
  <c r="CZ46" i="13"/>
  <c r="DC46" i="13"/>
  <c r="AI46" i="13"/>
  <c r="CX46" i="13"/>
  <c r="AH46" i="13"/>
  <c r="AD46" i="13"/>
  <c r="E23" i="18" s="1"/>
  <c r="AF46" i="13"/>
  <c r="CW46" i="13"/>
  <c r="AE46" i="13"/>
  <c r="F23" i="18" s="1"/>
  <c r="DD46" i="11"/>
  <c r="DC46" i="11"/>
  <c r="AI46" i="11"/>
  <c r="I46" i="11"/>
  <c r="AH46" i="11"/>
  <c r="DE46" i="11"/>
  <c r="DG46" i="11"/>
  <c r="DH46" i="11"/>
  <c r="DF46" i="11"/>
  <c r="DB46" i="11"/>
  <c r="CX46" i="11"/>
  <c r="CW46" i="11"/>
  <c r="AG46" i="11"/>
  <c r="AF46" i="11"/>
  <c r="AE46" i="11"/>
  <c r="F23" i="16" s="1"/>
  <c r="AC46" i="11"/>
  <c r="D23" i="16" s="1"/>
  <c r="Z45" i="14"/>
  <c r="O45" i="14"/>
  <c r="P45" i="14"/>
  <c r="W45" i="15"/>
  <c r="I45" i="15"/>
  <c r="I45" i="14"/>
  <c r="DX45" i="15"/>
  <c r="DS45" i="14"/>
  <c r="DU45" i="14"/>
  <c r="DU45" i="15"/>
  <c r="O45" i="15"/>
  <c r="DW45" i="14"/>
  <c r="AH45" i="14"/>
  <c r="W45" i="14"/>
  <c r="DX45" i="14"/>
  <c r="F45" i="14"/>
  <c r="F45" i="15"/>
  <c r="DV45" i="14"/>
  <c r="AC45" i="15"/>
  <c r="D22" i="20" s="1"/>
  <c r="DV45" i="15"/>
  <c r="DW45" i="15"/>
  <c r="AD45" i="15"/>
  <c r="E22" i="20" s="1"/>
  <c r="DY45" i="15"/>
  <c r="DT45" i="15"/>
  <c r="Z45" i="15"/>
  <c r="M45" i="14"/>
  <c r="M45" i="15"/>
  <c r="DT45" i="14"/>
  <c r="AE45" i="14"/>
  <c r="F22" i="19" s="1"/>
  <c r="AI45" i="14"/>
  <c r="DY45" i="14"/>
  <c r="AC45" i="14"/>
  <c r="D22" i="19" s="1"/>
  <c r="AE45" i="15"/>
  <c r="F22" i="20" s="1"/>
  <c r="CY46" i="14"/>
  <c r="DH46" i="14"/>
  <c r="DA46" i="14"/>
  <c r="DB46" i="14"/>
  <c r="DC46" i="14"/>
  <c r="DD46" i="14"/>
  <c r="DE46" i="14"/>
  <c r="CZ46" i="14"/>
  <c r="CW46" i="14"/>
  <c r="DF46" i="14"/>
  <c r="CX46" i="14"/>
  <c r="DG46" i="14"/>
  <c r="DD47" i="11"/>
  <c r="CX47" i="11"/>
  <c r="AG47" i="11"/>
  <c r="DB47" i="11"/>
  <c r="DH47" i="11"/>
  <c r="DF47" i="11"/>
  <c r="DE47" i="11"/>
  <c r="AH47" i="11"/>
  <c r="AI47" i="11"/>
  <c r="CW47" i="11"/>
  <c r="I47" i="11"/>
  <c r="DG47" i="11"/>
  <c r="AF47" i="11"/>
  <c r="AE47" i="11"/>
  <c r="F24" i="16" s="1"/>
  <c r="DC47" i="11"/>
  <c r="F47" i="11"/>
  <c r="AC47" i="11"/>
  <c r="D24" i="16" s="1"/>
  <c r="DF47" i="13"/>
  <c r="AH47" i="13"/>
  <c r="DB47" i="13"/>
  <c r="DD47" i="13"/>
  <c r="AG47" i="13"/>
  <c r="DH47" i="13"/>
  <c r="DA47" i="13"/>
  <c r="I47" i="13"/>
  <c r="AI47" i="13"/>
  <c r="DE47" i="13"/>
  <c r="AE47" i="13"/>
  <c r="F24" i="18" s="1"/>
  <c r="CX47" i="13"/>
  <c r="DC47" i="13"/>
  <c r="AF47" i="13"/>
  <c r="CY47" i="13"/>
  <c r="CZ47" i="13"/>
  <c r="CW47" i="13"/>
  <c r="F47" i="13"/>
  <c r="DG47" i="13"/>
  <c r="DS46" i="14"/>
  <c r="I46" i="14"/>
  <c r="P46" i="14"/>
  <c r="DV46" i="15"/>
  <c r="Z46" i="14"/>
  <c r="P46" i="15"/>
  <c r="DU46" i="15"/>
  <c r="O46" i="15"/>
  <c r="DY46" i="14"/>
  <c r="O46" i="14"/>
  <c r="Z46" i="15"/>
  <c r="I46" i="15"/>
  <c r="DX46" i="15"/>
  <c r="W46" i="14"/>
  <c r="AC46" i="14"/>
  <c r="D23" i="19" s="1"/>
  <c r="DW46" i="14"/>
  <c r="DV46" i="14"/>
  <c r="DW46" i="15"/>
  <c r="DT46" i="15"/>
  <c r="AF46" i="14"/>
  <c r="DS46" i="15"/>
  <c r="W46" i="15"/>
  <c r="DX46" i="14"/>
  <c r="AG46" i="14"/>
  <c r="AD46" i="14"/>
  <c r="E23" i="19" s="1"/>
  <c r="DU46" i="14"/>
  <c r="M46" i="15"/>
  <c r="AE46" i="15"/>
  <c r="F23" i="20" s="1"/>
  <c r="M46" i="14"/>
  <c r="DG47" i="12"/>
  <c r="CZ47" i="12"/>
  <c r="DC47" i="12"/>
  <c r="DB47" i="12"/>
  <c r="DA47" i="12"/>
  <c r="CY47" i="12"/>
  <c r="DF47" i="12"/>
  <c r="F47" i="12"/>
  <c r="CW47" i="12"/>
  <c r="DD47" i="12"/>
  <c r="DE47" i="12"/>
  <c r="AH47" i="12"/>
  <c r="DH47" i="12"/>
  <c r="AG47" i="12"/>
  <c r="AI47" i="12"/>
  <c r="CX47" i="12"/>
  <c r="I47" i="12"/>
  <c r="AF47" i="12"/>
  <c r="AD47" i="12"/>
  <c r="E24" i="17" s="1"/>
  <c r="AE47" i="12"/>
  <c r="F24" i="17" s="1"/>
  <c r="DC47" i="14"/>
  <c r="DD47" i="14"/>
  <c r="DH47" i="14"/>
  <c r="DE47" i="14"/>
  <c r="CW47" i="14"/>
  <c r="DF47" i="14"/>
  <c r="CX47" i="14"/>
  <c r="DG47" i="14"/>
  <c r="CY47" i="14"/>
  <c r="DA47" i="14"/>
  <c r="CZ47" i="14"/>
  <c r="DB47" i="14"/>
  <c r="DF48" i="11"/>
  <c r="AI48" i="11"/>
  <c r="I48" i="11"/>
  <c r="DB48" i="11"/>
  <c r="DE48" i="11"/>
  <c r="DG48" i="11"/>
  <c r="DC48" i="11"/>
  <c r="DD48" i="11"/>
  <c r="DH48" i="11"/>
  <c r="AH48" i="11"/>
  <c r="AG48" i="11"/>
  <c r="CX48" i="11"/>
  <c r="CW48" i="11"/>
  <c r="AE48" i="11"/>
  <c r="F25" i="16" s="1"/>
  <c r="AF48" i="11"/>
  <c r="F48" i="11"/>
  <c r="AC48" i="11"/>
  <c r="D25" i="16" s="1"/>
  <c r="M47" i="14"/>
  <c r="DG48" i="12"/>
  <c r="CZ48" i="12"/>
  <c r="DH48" i="12"/>
  <c r="DD48" i="12"/>
  <c r="DC48" i="12"/>
  <c r="I48" i="12"/>
  <c r="CY48" i="12"/>
  <c r="DA48" i="12"/>
  <c r="AG48" i="12"/>
  <c r="AI48" i="12"/>
  <c r="AE48" i="12"/>
  <c r="F25" i="17" s="1"/>
  <c r="DF48" i="12"/>
  <c r="AH48" i="12"/>
  <c r="CW48" i="12"/>
  <c r="DE48" i="12"/>
  <c r="AF48" i="12"/>
  <c r="CX48" i="12"/>
  <c r="DB48" i="12"/>
  <c r="AC48" i="12"/>
  <c r="D25" i="17" s="1"/>
  <c r="DD48" i="13"/>
  <c r="DG48" i="13"/>
  <c r="AG48" i="13"/>
  <c r="DE48" i="13"/>
  <c r="DA48" i="13"/>
  <c r="DF48" i="13"/>
  <c r="DB48" i="13"/>
  <c r="AI48" i="13"/>
  <c r="CZ48" i="13"/>
  <c r="CY48" i="13"/>
  <c r="I48" i="13"/>
  <c r="AH48" i="13"/>
  <c r="CX48" i="13"/>
  <c r="DH48" i="13"/>
  <c r="DC48" i="13"/>
  <c r="AE48" i="13"/>
  <c r="F25" i="18" s="1"/>
  <c r="F48" i="13"/>
  <c r="CW48" i="13"/>
  <c r="AF48" i="13"/>
  <c r="AD48" i="13"/>
  <c r="E25" i="18" s="1"/>
  <c r="Z47" i="14"/>
  <c r="DT47" i="14"/>
  <c r="DV47" i="14"/>
  <c r="AD47" i="15"/>
  <c r="E24" i="20" s="1"/>
  <c r="DX47" i="14"/>
  <c r="O47" i="14"/>
  <c r="P47" i="14"/>
  <c r="DV47" i="15"/>
  <c r="DS47" i="14"/>
  <c r="W47" i="14"/>
  <c r="DW47" i="14"/>
  <c r="AE47" i="15"/>
  <c r="F24" i="20" s="1"/>
  <c r="DT47" i="15"/>
  <c r="F47" i="14"/>
  <c r="DY47" i="15"/>
  <c r="DW47" i="15"/>
  <c r="DU47" i="14"/>
  <c r="W47" i="15"/>
  <c r="DS47" i="15"/>
  <c r="DX47" i="15"/>
  <c r="AD47" i="14"/>
  <c r="E24" i="19" s="1"/>
  <c r="DU47" i="15"/>
  <c r="O47" i="15"/>
  <c r="AC47" i="15"/>
  <c r="D24" i="20" s="1"/>
  <c r="M47" i="15"/>
  <c r="I47" i="14"/>
  <c r="F47" i="15"/>
  <c r="Z47" i="15"/>
  <c r="DY47" i="14"/>
  <c r="I47" i="15"/>
  <c r="CZ48" i="14"/>
  <c r="CW48" i="14"/>
  <c r="DF48" i="14"/>
  <c r="CX48" i="14"/>
  <c r="DG48" i="14"/>
  <c r="CY48" i="14"/>
  <c r="DH48" i="14"/>
  <c r="DA48" i="14"/>
  <c r="DB48" i="14"/>
  <c r="DC48" i="14"/>
  <c r="DD48" i="14"/>
  <c r="DE48" i="14"/>
  <c r="DB49" i="12"/>
  <c r="CY49" i="12"/>
  <c r="DH49" i="12"/>
  <c r="DD49" i="12"/>
  <c r="AG49" i="12"/>
  <c r="CZ49" i="12"/>
  <c r="AH49" i="12"/>
  <c r="AI49" i="12"/>
  <c r="DE49" i="12"/>
  <c r="F49" i="12"/>
  <c r="CX49" i="12"/>
  <c r="I49" i="12"/>
  <c r="DG49" i="12"/>
  <c r="AE49" i="12"/>
  <c r="F26" i="17" s="1"/>
  <c r="AF49" i="12"/>
  <c r="CW49" i="12"/>
  <c r="DC49" i="12"/>
  <c r="DA49" i="12"/>
  <c r="DF49" i="12"/>
  <c r="AD49" i="12"/>
  <c r="E26" i="17" s="1"/>
  <c r="AC49" i="12"/>
  <c r="D26" i="17" s="1"/>
  <c r="P48" i="15"/>
  <c r="Z48" i="15"/>
  <c r="DY48" i="15"/>
  <c r="P48" i="14"/>
  <c r="W48" i="15"/>
  <c r="DU48" i="15"/>
  <c r="I48" i="14"/>
  <c r="DU48" i="14"/>
  <c r="DY48" i="14"/>
  <c r="DX48" i="14"/>
  <c r="AG48" i="15"/>
  <c r="DX48" i="15"/>
  <c r="O48" i="15"/>
  <c r="F48" i="15"/>
  <c r="DS48" i="14"/>
  <c r="DS48" i="15"/>
  <c r="DV48" i="15"/>
  <c r="DW48" i="15"/>
  <c r="I48" i="15"/>
  <c r="Z48" i="14"/>
  <c r="W48" i="14"/>
  <c r="DT48" i="15"/>
  <c r="O48" i="14"/>
  <c r="AD48" i="15"/>
  <c r="E25" i="20" s="1"/>
  <c r="DT48" i="14"/>
  <c r="AC48" i="15"/>
  <c r="D25" i="20" s="1"/>
  <c r="DV48" i="14"/>
  <c r="AH48" i="14"/>
  <c r="M48" i="15"/>
  <c r="AF48" i="15"/>
  <c r="AE48" i="14"/>
  <c r="F25" i="19" s="1"/>
  <c r="M48" i="14"/>
  <c r="CZ49" i="13"/>
  <c r="DE49" i="13"/>
  <c r="AI49" i="13"/>
  <c r="AH49" i="13"/>
  <c r="DC49" i="13"/>
  <c r="DH49" i="13"/>
  <c r="CW49" i="13"/>
  <c r="CY49" i="13"/>
  <c r="DG49" i="13"/>
  <c r="DB49" i="13"/>
  <c r="AG49" i="13"/>
  <c r="CX49" i="13"/>
  <c r="F49" i="13"/>
  <c r="AE49" i="13"/>
  <c r="F26" i="18" s="1"/>
  <c r="I49" i="13"/>
  <c r="DF49" i="13"/>
  <c r="AC49" i="13"/>
  <c r="D26" i="18" s="1"/>
  <c r="DD49" i="13"/>
  <c r="DA49" i="13"/>
  <c r="AD49" i="13"/>
  <c r="E26" i="18" s="1"/>
  <c r="AF49" i="13"/>
  <c r="DD49" i="11"/>
  <c r="DE49" i="11"/>
  <c r="DH49" i="11"/>
  <c r="CX49" i="11"/>
  <c r="I49" i="11"/>
  <c r="DF49" i="11"/>
  <c r="DC49" i="11"/>
  <c r="AG49" i="11"/>
  <c r="CW49" i="11"/>
  <c r="AI49" i="11"/>
  <c r="AF49" i="11"/>
  <c r="AE49" i="11"/>
  <c r="F26" i="16" s="1"/>
  <c r="DG49" i="11"/>
  <c r="DB49" i="11"/>
  <c r="AH49" i="11"/>
  <c r="AC49" i="11"/>
  <c r="D26" i="16" s="1"/>
  <c r="DB49" i="14"/>
  <c r="DC49" i="14"/>
  <c r="DD49" i="14"/>
  <c r="DH49" i="14"/>
  <c r="DE49" i="14"/>
  <c r="CW49" i="14"/>
  <c r="DF49" i="14"/>
  <c r="CX49" i="14"/>
  <c r="DG49" i="14"/>
  <c r="CY49" i="14"/>
  <c r="DY49" i="14"/>
  <c r="O49" i="14"/>
  <c r="DU49" i="15"/>
  <c r="DV49" i="15"/>
  <c r="P49" i="15"/>
  <c r="W49" i="15"/>
  <c r="DU49" i="14"/>
  <c r="DS49" i="15"/>
  <c r="DX49" i="15"/>
  <c r="W49" i="14"/>
  <c r="AH49" i="14"/>
  <c r="F49" i="14"/>
  <c r="DT49" i="14"/>
  <c r="DT49" i="15"/>
  <c r="Z49" i="15"/>
  <c r="DV49" i="14"/>
  <c r="DW49" i="15"/>
  <c r="O49" i="15"/>
  <c r="AE49" i="14"/>
  <c r="F26" i="19" s="1"/>
  <c r="I49" i="14"/>
  <c r="AI49" i="14"/>
  <c r="DX49" i="14"/>
  <c r="AF49" i="15"/>
  <c r="F49" i="15"/>
  <c r="DS49" i="14"/>
  <c r="AC49" i="15"/>
  <c r="D26" i="20" s="1"/>
  <c r="I49" i="15"/>
  <c r="M49" i="15"/>
  <c r="DW49" i="14"/>
  <c r="AC49" i="14"/>
  <c r="D26" i="19" s="1"/>
  <c r="Z49" i="14"/>
  <c r="AI49" i="15"/>
  <c r="AD49" i="15"/>
  <c r="E26" i="20" s="1"/>
  <c r="DD50" i="12"/>
  <c r="CX50" i="12"/>
  <c r="DE50" i="12"/>
  <c r="AI50" i="12"/>
  <c r="DB50" i="12"/>
  <c r="CY50" i="12"/>
  <c r="DH50" i="12"/>
  <c r="DF50" i="12"/>
  <c r="CW50" i="12"/>
  <c r="AG50" i="12"/>
  <c r="DG50" i="12"/>
  <c r="AE50" i="12"/>
  <c r="F27" i="17" s="1"/>
  <c r="CZ50" i="12"/>
  <c r="AC50" i="12"/>
  <c r="D27" i="17" s="1"/>
  <c r="AF50" i="12"/>
  <c r="I50" i="12"/>
  <c r="DC50" i="12"/>
  <c r="DA50" i="12"/>
  <c r="F50" i="12"/>
  <c r="AH50" i="12"/>
  <c r="I50" i="13"/>
  <c r="CY50" i="13"/>
  <c r="DB50" i="13"/>
  <c r="DC50" i="13"/>
  <c r="DD50" i="13"/>
  <c r="DF50" i="13"/>
  <c r="CZ50" i="13"/>
  <c r="CX50" i="13"/>
  <c r="AH50" i="13"/>
  <c r="AI50" i="13"/>
  <c r="AE50" i="13"/>
  <c r="F27" i="18" s="1"/>
  <c r="DE50" i="13"/>
  <c r="CW50" i="13"/>
  <c r="AF50" i="13"/>
  <c r="DH50" i="13"/>
  <c r="AC50" i="13"/>
  <c r="D27" i="18" s="1"/>
  <c r="AG50" i="13"/>
  <c r="DA50" i="13"/>
  <c r="DG50" i="13"/>
  <c r="DB50" i="11"/>
  <c r="DG50" i="11"/>
  <c r="DF50" i="11"/>
  <c r="I50" i="11"/>
  <c r="DC50" i="11"/>
  <c r="DE50" i="11"/>
  <c r="AH50" i="11"/>
  <c r="AI50" i="11"/>
  <c r="DD50" i="11"/>
  <c r="DH50" i="11"/>
  <c r="CX50" i="11"/>
  <c r="CW50" i="11"/>
  <c r="AE50" i="11"/>
  <c r="F27" i="16" s="1"/>
  <c r="AF50" i="11"/>
  <c r="AD50" i="11"/>
  <c r="E27" i="16" s="1"/>
  <c r="F50" i="11"/>
  <c r="AC50" i="11"/>
  <c r="D27" i="16" s="1"/>
  <c r="DD50" i="14"/>
  <c r="DE50" i="14"/>
  <c r="CZ50" i="14"/>
  <c r="CW50" i="14"/>
  <c r="DF50" i="14"/>
  <c r="CX50" i="14"/>
  <c r="DG50" i="14"/>
  <c r="DH50" i="14"/>
  <c r="DA50" i="14"/>
  <c r="DB50" i="14"/>
  <c r="DC50" i="14"/>
  <c r="AC51" i="11"/>
  <c r="D28" i="16" s="1"/>
  <c r="W50" i="15"/>
  <c r="O50" i="15"/>
  <c r="W50" i="14"/>
  <c r="I50" i="15"/>
  <c r="I50" i="14"/>
  <c r="Z50" i="15"/>
  <c r="Z50" i="14"/>
  <c r="DW50" i="15"/>
  <c r="DV50" i="15"/>
  <c r="DY50" i="15"/>
  <c r="P50" i="15"/>
  <c r="DX50" i="15"/>
  <c r="DW50" i="14"/>
  <c r="DS50" i="14"/>
  <c r="O50" i="14"/>
  <c r="M50" i="14"/>
  <c r="DX50" i="14"/>
  <c r="AF50" i="15"/>
  <c r="AE50" i="15"/>
  <c r="F27" i="20" s="1"/>
  <c r="DU50" i="14"/>
  <c r="M50" i="15"/>
  <c r="DU50" i="15"/>
  <c r="AH50" i="15"/>
  <c r="DT50" i="15"/>
  <c r="AG50" i="15"/>
  <c r="DY50" i="14"/>
  <c r="DS50" i="15"/>
  <c r="DT50" i="14"/>
  <c r="AC50" i="14"/>
  <c r="D27" i="19" s="1"/>
  <c r="AD50" i="15"/>
  <c r="E27" i="20" s="1"/>
  <c r="DD51" i="13"/>
  <c r="CZ51" i="13"/>
  <c r="I51" i="13"/>
  <c r="DA51" i="13"/>
  <c r="CX51" i="13"/>
  <c r="CY51" i="13"/>
  <c r="DG51" i="13"/>
  <c r="DH51" i="13"/>
  <c r="F51" i="13"/>
  <c r="DB51" i="13"/>
  <c r="DE51" i="13"/>
  <c r="AI51" i="13"/>
  <c r="CW51" i="13"/>
  <c r="DF51" i="13"/>
  <c r="AG51" i="13"/>
  <c r="AE51" i="13"/>
  <c r="F28" i="18" s="1"/>
  <c r="AC51" i="13"/>
  <c r="D28" i="18" s="1"/>
  <c r="DC51" i="13"/>
  <c r="AF51" i="13"/>
  <c r="I51" i="11"/>
  <c r="DC51" i="11"/>
  <c r="DG51" i="11"/>
  <c r="DH51" i="11"/>
  <c r="DF51" i="11"/>
  <c r="DD51" i="11"/>
  <c r="DE51" i="11"/>
  <c r="AF51" i="11"/>
  <c r="AH51" i="11"/>
  <c r="AG51" i="11"/>
  <c r="CW51" i="11"/>
  <c r="CX51" i="11"/>
  <c r="DB51" i="11"/>
  <c r="F51" i="11"/>
  <c r="AE51" i="11"/>
  <c r="F28" i="16" s="1"/>
  <c r="AI51" i="11"/>
  <c r="AC51" i="12"/>
  <c r="D28" i="17" s="1"/>
  <c r="AD51" i="12"/>
  <c r="E28" i="17" s="1"/>
  <c r="I51" i="12"/>
  <c r="DA51" i="12"/>
  <c r="DC51" i="12"/>
  <c r="DB51" i="12"/>
  <c r="DG51" i="12"/>
  <c r="CX51" i="12"/>
  <c r="DE51" i="12"/>
  <c r="DH51" i="12"/>
  <c r="CZ51" i="12"/>
  <c r="AG51" i="12"/>
  <c r="F51" i="12"/>
  <c r="AI51" i="12"/>
  <c r="AH51" i="12"/>
  <c r="CY51" i="12"/>
  <c r="CW51" i="12"/>
  <c r="AF51" i="12"/>
  <c r="DD51" i="12"/>
  <c r="DF51" i="12"/>
  <c r="AE51" i="12"/>
  <c r="F28" i="17" s="1"/>
  <c r="DU51" i="15"/>
  <c r="DW51" i="14"/>
  <c r="DS51" i="14"/>
  <c r="DU51" i="14"/>
  <c r="I51" i="15"/>
  <c r="DX51" i="14"/>
  <c r="DT51" i="15"/>
  <c r="DS51" i="15"/>
  <c r="AG51" i="15"/>
  <c r="DV51" i="14"/>
  <c r="O51" i="14"/>
  <c r="P51" i="15"/>
  <c r="W51" i="14"/>
  <c r="DT51" i="14"/>
  <c r="I51" i="14"/>
  <c r="F51" i="15"/>
  <c r="P51" i="14"/>
  <c r="AE51" i="15"/>
  <c r="F28" i="20" s="1"/>
  <c r="DW51" i="15"/>
  <c r="DY51" i="15"/>
  <c r="AC51" i="15"/>
  <c r="D28" i="20" s="1"/>
  <c r="DY51" i="14"/>
  <c r="O51" i="15"/>
  <c r="AC51" i="14"/>
  <c r="D28" i="19" s="1"/>
  <c r="AH51" i="15"/>
  <c r="W51" i="15"/>
  <c r="Z51" i="14"/>
  <c r="DV51" i="15"/>
  <c r="M51" i="15"/>
  <c r="AI51" i="15"/>
  <c r="M51" i="14"/>
  <c r="Z51" i="15"/>
  <c r="AF51" i="15"/>
  <c r="DX51" i="15"/>
  <c r="DD52" i="11"/>
  <c r="I52" i="11"/>
  <c r="DH52" i="11"/>
  <c r="DC52" i="11"/>
  <c r="AH52" i="11"/>
  <c r="DF52" i="11"/>
  <c r="F52" i="11"/>
  <c r="DG52" i="11"/>
  <c r="DB52" i="11"/>
  <c r="AG52" i="11"/>
  <c r="AI52" i="11"/>
  <c r="DE52" i="11"/>
  <c r="AF52" i="11"/>
  <c r="AE52" i="11"/>
  <c r="F29" i="16" s="1"/>
  <c r="CW52" i="11"/>
  <c r="AD52" i="11"/>
  <c r="E29" i="16" s="1"/>
  <c r="CX52" i="11"/>
  <c r="AC52" i="11"/>
  <c r="D29" i="16" s="1"/>
  <c r="DB52" i="13"/>
  <c r="AH52" i="13"/>
  <c r="CY52" i="13"/>
  <c r="DD52" i="13"/>
  <c r="CX52" i="13"/>
  <c r="CW52" i="13"/>
  <c r="I52" i="13"/>
  <c r="AE52" i="13"/>
  <c r="F29" i="18" s="1"/>
  <c r="AF52" i="13"/>
  <c r="DH52" i="13"/>
  <c r="AG52" i="13"/>
  <c r="DF52" i="13"/>
  <c r="DA52" i="13"/>
  <c r="DG52" i="13"/>
  <c r="AI52" i="13"/>
  <c r="DC52" i="13"/>
  <c r="DE52" i="13"/>
  <c r="AC52" i="13"/>
  <c r="D29" i="18" s="1"/>
  <c r="CZ52" i="13"/>
  <c r="CY52" i="12"/>
  <c r="AG52" i="12"/>
  <c r="DH52" i="12"/>
  <c r="DF52" i="12"/>
  <c r="CW52" i="12"/>
  <c r="DG52" i="12"/>
  <c r="DA52" i="12"/>
  <c r="CZ52" i="12"/>
  <c r="CX52" i="12"/>
  <c r="AH52" i="12"/>
  <c r="I52" i="12"/>
  <c r="F52" i="12"/>
  <c r="DE52" i="12"/>
  <c r="AF52" i="12"/>
  <c r="AI52" i="12"/>
  <c r="DB52" i="12"/>
  <c r="DD52" i="12"/>
  <c r="DC52" i="12"/>
  <c r="W52" i="14"/>
  <c r="Z52" i="14"/>
  <c r="P52" i="15"/>
  <c r="DU52" i="14"/>
  <c r="AI52" i="15"/>
  <c r="I52" i="14"/>
  <c r="Z52" i="15"/>
  <c r="DT52" i="15"/>
  <c r="I52" i="15"/>
  <c r="DW52" i="15"/>
  <c r="DS52" i="15"/>
  <c r="P52" i="14"/>
  <c r="DY52" i="15"/>
  <c r="DY52" i="14"/>
  <c r="O52" i="15"/>
  <c r="DV52" i="14"/>
  <c r="AE52" i="14"/>
  <c r="F29" i="19" s="1"/>
  <c r="M52" i="15"/>
  <c r="DV52" i="15"/>
  <c r="AC52" i="14"/>
  <c r="D29" i="19" s="1"/>
  <c r="DT52" i="14"/>
  <c r="DX52" i="15"/>
  <c r="DW52" i="14"/>
  <c r="AC52" i="15"/>
  <c r="D29" i="20" s="1"/>
  <c r="W52" i="15"/>
  <c r="O52" i="14"/>
  <c r="DX52" i="14"/>
  <c r="DU52" i="15"/>
  <c r="M52" i="14"/>
  <c r="AE52" i="15"/>
  <c r="F29" i="20" s="1"/>
  <c r="AH52" i="14"/>
  <c r="DE53" i="13"/>
  <c r="DH53" i="13"/>
  <c r="DA53" i="13"/>
  <c r="CY53" i="13"/>
  <c r="F53" i="13"/>
  <c r="DG53" i="13"/>
  <c r="DF53" i="13"/>
  <c r="CX53" i="13"/>
  <c r="I53" i="13"/>
  <c r="CZ53" i="13"/>
  <c r="DB53" i="13"/>
  <c r="AG53" i="13"/>
  <c r="AF53" i="13"/>
  <c r="AI53" i="13"/>
  <c r="AE53" i="13"/>
  <c r="F30" i="18" s="1"/>
  <c r="AH53" i="13"/>
  <c r="DC53" i="13"/>
  <c r="DD53" i="13"/>
  <c r="CW53" i="13"/>
  <c r="AD53" i="13"/>
  <c r="E30" i="18" s="1"/>
  <c r="AC53" i="13"/>
  <c r="D30" i="18" s="1"/>
  <c r="DD53" i="12"/>
  <c r="DH53" i="12"/>
  <c r="DA53" i="12"/>
  <c r="CX53" i="12"/>
  <c r="I53" i="12"/>
  <c r="AH53" i="12"/>
  <c r="CZ53" i="12"/>
  <c r="DG53" i="12"/>
  <c r="CW53" i="12"/>
  <c r="AI53" i="12"/>
  <c r="DE53" i="12"/>
  <c r="CY53" i="12"/>
  <c r="DF53" i="12"/>
  <c r="AE53" i="12"/>
  <c r="F30" i="17" s="1"/>
  <c r="AF53" i="12"/>
  <c r="DC53" i="12"/>
  <c r="DB53" i="12"/>
  <c r="AC53" i="12"/>
  <c r="D30" i="17" s="1"/>
  <c r="DH53" i="11"/>
  <c r="DB53" i="11"/>
  <c r="DC53" i="11"/>
  <c r="I53" i="11"/>
  <c r="DF53" i="11"/>
  <c r="DG53" i="11"/>
  <c r="AG53" i="11"/>
  <c r="AH53" i="11"/>
  <c r="DD53" i="11"/>
  <c r="DE53" i="11"/>
  <c r="CX53" i="11"/>
  <c r="AI53" i="11"/>
  <c r="F53" i="11"/>
  <c r="CW53" i="11"/>
  <c r="AE53" i="11"/>
  <c r="F30" i="16" s="1"/>
  <c r="AF53" i="11"/>
  <c r="AC53" i="11"/>
  <c r="D30" i="16" s="1"/>
  <c r="W53" i="15"/>
  <c r="O53" i="15"/>
  <c r="I53" i="14"/>
  <c r="DS53" i="15"/>
  <c r="AG53" i="14"/>
  <c r="DW53" i="15"/>
  <c r="DU53" i="14"/>
  <c r="Z53" i="14"/>
  <c r="W53" i="14"/>
  <c r="O53" i="14"/>
  <c r="DW53" i="14"/>
  <c r="Z53" i="15"/>
  <c r="DX53" i="14"/>
  <c r="DV53" i="14"/>
  <c r="DX53" i="15"/>
  <c r="I53" i="15"/>
  <c r="P53" i="15"/>
  <c r="DV53" i="15"/>
  <c r="DT53" i="14"/>
  <c r="P53" i="14"/>
  <c r="DY53" i="15"/>
  <c r="DU53" i="15"/>
  <c r="M53" i="15"/>
  <c r="AI53" i="14"/>
  <c r="AH53" i="15"/>
  <c r="AE53" i="15"/>
  <c r="F30" i="20" s="1"/>
  <c r="AE53" i="14"/>
  <c r="F30" i="19" s="1"/>
  <c r="AC53" i="15"/>
  <c r="D30" i="20" s="1"/>
  <c r="DY53" i="14"/>
  <c r="AI53" i="15"/>
  <c r="DT53" i="15"/>
  <c r="DB54" i="13"/>
  <c r="CX54" i="13"/>
  <c r="DG54" i="13"/>
  <c r="DD54" i="13"/>
  <c r="CZ54" i="13"/>
  <c r="I54" i="13"/>
  <c r="DC54" i="13"/>
  <c r="DE54" i="13"/>
  <c r="AI54" i="13"/>
  <c r="DH54" i="13"/>
  <c r="DA54" i="13"/>
  <c r="AE54" i="13"/>
  <c r="F31" i="18" s="1"/>
  <c r="CY54" i="13"/>
  <c r="CW54" i="13"/>
  <c r="DF54" i="13"/>
  <c r="AH54" i="13"/>
  <c r="AG54" i="13"/>
  <c r="AF54" i="13"/>
  <c r="AC54" i="13"/>
  <c r="D31" i="18" s="1"/>
  <c r="AD54" i="13"/>
  <c r="E31" i="18" s="1"/>
  <c r="CX54" i="11"/>
  <c r="DH54" i="11"/>
  <c r="DF54" i="11"/>
  <c r="AH54" i="11"/>
  <c r="DB54" i="11"/>
  <c r="AI54" i="11"/>
  <c r="DE54" i="11"/>
  <c r="DG54" i="11"/>
  <c r="DD54" i="11"/>
  <c r="DC54" i="11"/>
  <c r="CW54" i="11"/>
  <c r="I54" i="11"/>
  <c r="AE54" i="11"/>
  <c r="F31" i="16" s="1"/>
  <c r="AD54" i="11"/>
  <c r="E31" i="16" s="1"/>
  <c r="AF54" i="11"/>
  <c r="F54" i="11"/>
  <c r="AG54" i="11"/>
  <c r="DF54" i="12"/>
  <c r="I54" i="12"/>
  <c r="DD54" i="12"/>
  <c r="CX54" i="12"/>
  <c r="CY54" i="12"/>
  <c r="CZ54" i="12"/>
  <c r="DE54" i="12"/>
  <c r="AE54" i="12"/>
  <c r="F31" i="17" s="1"/>
  <c r="DB54" i="12"/>
  <c r="DA54" i="12"/>
  <c r="DH54" i="12"/>
  <c r="DC54" i="12"/>
  <c r="AH54" i="12"/>
  <c r="AD54" i="12"/>
  <c r="E31" i="17" s="1"/>
  <c r="CW54" i="12"/>
  <c r="DG54" i="12"/>
  <c r="AI54" i="12"/>
  <c r="AC54" i="12"/>
  <c r="D31" i="17" s="1"/>
  <c r="O54" i="14"/>
  <c r="O54" i="15"/>
  <c r="P54" i="14"/>
  <c r="I54" i="15"/>
  <c r="W54" i="14"/>
  <c r="AC54" i="15"/>
  <c r="D31" i="20" s="1"/>
  <c r="DT54" i="15"/>
  <c r="DX54" i="15"/>
  <c r="I54" i="14"/>
  <c r="DY54" i="15"/>
  <c r="W54" i="15"/>
  <c r="DT54" i="14"/>
  <c r="Z54" i="14"/>
  <c r="DY54" i="14"/>
  <c r="AG54" i="15"/>
  <c r="DV54" i="15"/>
  <c r="Z54" i="15"/>
  <c r="DV54" i="14"/>
  <c r="DW54" i="15"/>
  <c r="DU54" i="14"/>
  <c r="DU54" i="15"/>
  <c r="DX54" i="14"/>
  <c r="AE54" i="14"/>
  <c r="F31" i="19" s="1"/>
  <c r="P54" i="15"/>
  <c r="M54" i="14"/>
  <c r="DW54" i="14"/>
  <c r="AE54" i="15"/>
  <c r="F31" i="20" s="1"/>
  <c r="AF54" i="14"/>
  <c r="DS54" i="15"/>
  <c r="AC54" i="14"/>
  <c r="D31" i="19" s="1"/>
  <c r="DG55" i="11"/>
  <c r="DC55" i="12"/>
  <c r="DC55" i="13"/>
  <c r="DD55" i="13"/>
  <c r="DF55" i="13"/>
  <c r="AG55" i="13"/>
  <c r="I55" i="13"/>
  <c r="AH55" i="13"/>
  <c r="DE55" i="13"/>
  <c r="AI55" i="13"/>
  <c r="DH55" i="13"/>
  <c r="F55" i="13"/>
  <c r="AC55" i="13"/>
  <c r="D32" i="18" s="1"/>
  <c r="DB55" i="13"/>
  <c r="AE55" i="13"/>
  <c r="F32" i="18" s="1"/>
  <c r="AF55" i="13"/>
  <c r="CW55" i="13"/>
  <c r="CX55" i="13"/>
  <c r="DG55" i="13"/>
  <c r="DH55" i="11"/>
  <c r="AF55" i="11"/>
  <c r="CY55" i="12"/>
  <c r="AE55" i="11"/>
  <c r="F32" i="16" s="1"/>
  <c r="DE55" i="12"/>
  <c r="CZ55" i="12"/>
  <c r="DH55" i="12"/>
  <c r="CX55" i="12"/>
  <c r="F55" i="11"/>
  <c r="CX55" i="11"/>
  <c r="DE55" i="11"/>
  <c r="F55" i="12"/>
  <c r="AG55" i="11"/>
  <c r="DF55" i="11"/>
  <c r="DB55" i="12"/>
  <c r="AH55" i="12"/>
  <c r="DB55" i="11"/>
  <c r="DD55" i="11"/>
  <c r="AG55" i="12"/>
  <c r="AE55" i="12"/>
  <c r="F32" i="17" s="1"/>
  <c r="I55" i="12"/>
  <c r="CW55" i="12"/>
  <c r="AC55" i="11"/>
  <c r="D32" i="16" s="1"/>
  <c r="AI55" i="11"/>
  <c r="DC55" i="11"/>
  <c r="AH55" i="11"/>
  <c r="DD55" i="12"/>
  <c r="DF55" i="12"/>
  <c r="DA55" i="12"/>
  <c r="AF55" i="12"/>
  <c r="AI55" i="12"/>
  <c r="DG55" i="12"/>
  <c r="CW55" i="11"/>
  <c r="I55" i="11"/>
  <c r="Z55" i="14"/>
  <c r="O55" i="15"/>
  <c r="P55" i="14"/>
  <c r="DY55" i="15"/>
  <c r="P55" i="15"/>
  <c r="DS55" i="15"/>
  <c r="F55" i="15"/>
  <c r="I55" i="14"/>
  <c r="DW55" i="15"/>
  <c r="W55" i="15"/>
  <c r="DS55" i="14"/>
  <c r="DW55" i="14"/>
  <c r="DV55" i="14"/>
  <c r="DX55" i="14"/>
  <c r="DU55" i="14"/>
  <c r="DU55" i="15"/>
  <c r="AE55" i="15"/>
  <c r="F32" i="20" s="1"/>
  <c r="DV55" i="15"/>
  <c r="AE55" i="14"/>
  <c r="F32" i="19" s="1"/>
  <c r="DT55" i="14"/>
  <c r="M55" i="15"/>
  <c r="DY55" i="14"/>
  <c r="DT55" i="15"/>
  <c r="Z55" i="15"/>
  <c r="W55" i="14"/>
  <c r="AH55" i="14"/>
  <c r="O55" i="14"/>
  <c r="DX55" i="15"/>
  <c r="I55" i="15"/>
  <c r="AC55" i="14"/>
  <c r="D32" i="19" s="1"/>
  <c r="M55" i="14"/>
  <c r="AC55" i="15"/>
  <c r="D32" i="20" s="1"/>
  <c r="DH56" i="11"/>
  <c r="DD56" i="11"/>
  <c r="CX56" i="11"/>
  <c r="DC56" i="11"/>
  <c r="DB56" i="11"/>
  <c r="AG56" i="11"/>
  <c r="DG56" i="11"/>
  <c r="DE56" i="11"/>
  <c r="I56" i="11"/>
  <c r="DF56" i="11"/>
  <c r="F56" i="11"/>
  <c r="AI56" i="11"/>
  <c r="CW56" i="11"/>
  <c r="AH56" i="11"/>
  <c r="AE56" i="11"/>
  <c r="F33" i="16" s="1"/>
  <c r="AF56" i="11"/>
  <c r="AC56" i="11"/>
  <c r="D33" i="16" s="1"/>
  <c r="DG56" i="12"/>
  <c r="DE56" i="12"/>
  <c r="I56" i="12"/>
  <c r="DC56" i="12"/>
  <c r="CX56" i="12"/>
  <c r="CZ56" i="12"/>
  <c r="CW56" i="12"/>
  <c r="DF56" i="12"/>
  <c r="CY56" i="12"/>
  <c r="AI56" i="12"/>
  <c r="DB56" i="12"/>
  <c r="DH56" i="12"/>
  <c r="DA56" i="12"/>
  <c r="DD56" i="12"/>
  <c r="AH56" i="12"/>
  <c r="AC56" i="12"/>
  <c r="D33" i="17" s="1"/>
  <c r="AE56" i="12"/>
  <c r="F33" i="17" s="1"/>
  <c r="DH56" i="13"/>
  <c r="DB56" i="13"/>
  <c r="DC56" i="13"/>
  <c r="DG56" i="13"/>
  <c r="DD56" i="13"/>
  <c r="AG56" i="13"/>
  <c r="CX56" i="13"/>
  <c r="I56" i="13"/>
  <c r="DF56" i="13"/>
  <c r="AI56" i="13"/>
  <c r="DE56" i="13"/>
  <c r="AH56" i="13"/>
  <c r="AD56" i="13"/>
  <c r="E33" i="18" s="1"/>
  <c r="CW56" i="13"/>
  <c r="F56" i="13"/>
  <c r="AC56" i="13"/>
  <c r="D33" i="18" s="1"/>
  <c r="AE56" i="13"/>
  <c r="F33" i="18" s="1"/>
  <c r="AF56" i="13"/>
  <c r="I56" i="14"/>
  <c r="P56" i="14"/>
  <c r="DW56" i="14"/>
  <c r="Z56" i="14"/>
  <c r="DS56" i="15"/>
  <c r="DX56" i="14"/>
  <c r="DU56" i="15"/>
  <c r="AG56" i="15"/>
  <c r="O56" i="15"/>
  <c r="DV56" i="14"/>
  <c r="F56" i="15"/>
  <c r="W56" i="14"/>
  <c r="DV56" i="15"/>
  <c r="DT56" i="14"/>
  <c r="O56" i="14"/>
  <c r="DY56" i="15"/>
  <c r="DW56" i="15"/>
  <c r="W56" i="15"/>
  <c r="DT56" i="15"/>
  <c r="P56" i="15"/>
  <c r="Z56" i="15"/>
  <c r="AF56" i="14"/>
  <c r="DU56" i="14"/>
  <c r="DS56" i="14"/>
  <c r="AC56" i="15"/>
  <c r="D33" i="20" s="1"/>
  <c r="AI56" i="15"/>
  <c r="DY56" i="14"/>
  <c r="I56" i="15"/>
  <c r="DX56" i="15"/>
  <c r="M56" i="15"/>
  <c r="M56" i="14"/>
  <c r="I57" i="13"/>
  <c r="DF57" i="13"/>
  <c r="DG57" i="13"/>
  <c r="DB57" i="13"/>
  <c r="DE57" i="13"/>
  <c r="AG57" i="13"/>
  <c r="F57" i="13"/>
  <c r="AI57" i="13"/>
  <c r="DH57" i="13"/>
  <c r="DC57" i="13"/>
  <c r="AC57" i="13"/>
  <c r="D34" i="18" s="1"/>
  <c r="AH57" i="13"/>
  <c r="DD57" i="13"/>
  <c r="CX57" i="13"/>
  <c r="AF57" i="13"/>
  <c r="AE57" i="13"/>
  <c r="F34" i="18" s="1"/>
  <c r="CW57" i="13"/>
  <c r="I57" i="12"/>
  <c r="DF57" i="12"/>
  <c r="DH57" i="12"/>
  <c r="AI57" i="12"/>
  <c r="AH57" i="12"/>
  <c r="DE57" i="12"/>
  <c r="CY57" i="12"/>
  <c r="AC57" i="12"/>
  <c r="D34" i="17" s="1"/>
  <c r="DD57" i="12"/>
  <c r="F57" i="12"/>
  <c r="AG57" i="12"/>
  <c r="CX57" i="12"/>
  <c r="DB57" i="12"/>
  <c r="AE57" i="12"/>
  <c r="F34" i="17" s="1"/>
  <c r="DA57" i="12"/>
  <c r="DC57" i="12"/>
  <c r="CZ57" i="12"/>
  <c r="CW57" i="12"/>
  <c r="AF57" i="12"/>
  <c r="DG57" i="12"/>
  <c r="DD57" i="11"/>
  <c r="DB57" i="11"/>
  <c r="DF57" i="11"/>
  <c r="DH57" i="11"/>
  <c r="DC57" i="11"/>
  <c r="AG57" i="11"/>
  <c r="I57" i="11"/>
  <c r="DG57" i="11"/>
  <c r="CW57" i="11"/>
  <c r="AF57" i="11"/>
  <c r="AH57" i="11"/>
  <c r="CX57" i="11"/>
  <c r="DE57" i="11"/>
  <c r="AI57" i="11"/>
  <c r="F57" i="11"/>
  <c r="AE57" i="11"/>
  <c r="F34" i="16" s="1"/>
  <c r="AC57" i="11"/>
  <c r="D34" i="16" s="1"/>
  <c r="W57" i="15"/>
  <c r="O57" i="14"/>
  <c r="Z57" i="15"/>
  <c r="P57" i="15"/>
  <c r="O57" i="15"/>
  <c r="DY57" i="15"/>
  <c r="AE57" i="14"/>
  <c r="F34" i="19" s="1"/>
  <c r="DX57" i="14"/>
  <c r="DX57" i="15"/>
  <c r="DT57" i="14"/>
  <c r="F57" i="15"/>
  <c r="W57" i="14"/>
  <c r="Z57" i="14"/>
  <c r="DV57" i="15"/>
  <c r="AD57" i="15"/>
  <c r="E34" i="20" s="1"/>
  <c r="I57" i="15"/>
  <c r="DV57" i="14"/>
  <c r="DS57" i="15"/>
  <c r="DW57" i="14"/>
  <c r="I57" i="14"/>
  <c r="AC57" i="15"/>
  <c r="D34" i="20" s="1"/>
  <c r="AC57" i="14"/>
  <c r="D34" i="19" s="1"/>
  <c r="DY57" i="14"/>
  <c r="AI57" i="14"/>
  <c r="M57" i="15"/>
  <c r="DU57" i="14"/>
  <c r="DT57" i="15"/>
  <c r="DW57" i="15"/>
  <c r="DU57" i="15"/>
  <c r="CX58" i="12"/>
  <c r="DF58" i="12"/>
  <c r="DH58" i="12"/>
  <c r="DG58" i="12"/>
  <c r="CW58" i="12"/>
  <c r="CZ58" i="12"/>
  <c r="DE58" i="12"/>
  <c r="DB58" i="12"/>
  <c r="DC58" i="12"/>
  <c r="I58" i="12"/>
  <c r="F58" i="12"/>
  <c r="AH58" i="12"/>
  <c r="AE58" i="12"/>
  <c r="F35" i="17" s="1"/>
  <c r="DD58" i="12"/>
  <c r="DA58" i="12"/>
  <c r="AG58" i="12"/>
  <c r="AF58" i="12"/>
  <c r="CY58" i="12"/>
  <c r="AC58" i="12"/>
  <c r="D35" i="17" s="1"/>
  <c r="AI58" i="12"/>
  <c r="CX58" i="13"/>
  <c r="DG58" i="13"/>
  <c r="DH58" i="13"/>
  <c r="DB58" i="13"/>
  <c r="DE58" i="13"/>
  <c r="I58" i="13"/>
  <c r="DF58" i="13"/>
  <c r="DD58" i="13"/>
  <c r="AI58" i="13"/>
  <c r="DC58" i="13"/>
  <c r="CW58" i="13"/>
  <c r="AE58" i="13"/>
  <c r="F35" i="18" s="1"/>
  <c r="AF58" i="13"/>
  <c r="F58" i="13"/>
  <c r="AH58" i="13"/>
  <c r="AG58" i="13"/>
  <c r="AC58" i="13"/>
  <c r="D35" i="18" s="1"/>
  <c r="DF58" i="11"/>
  <c r="DB58" i="11"/>
  <c r="DD58" i="11"/>
  <c r="DC58" i="11"/>
  <c r="I58" i="11"/>
  <c r="DE58" i="11"/>
  <c r="DG58" i="11"/>
  <c r="AI58" i="11"/>
  <c r="AH58" i="11"/>
  <c r="CX58" i="11"/>
  <c r="AG58" i="11"/>
  <c r="DH58" i="11"/>
  <c r="CW58" i="11"/>
  <c r="AE58" i="11"/>
  <c r="F35" i="16" s="1"/>
  <c r="AF58" i="11"/>
  <c r="F58" i="11"/>
  <c r="AC58" i="11"/>
  <c r="D35" i="16" s="1"/>
  <c r="I58" i="15"/>
  <c r="I58" i="14"/>
  <c r="O58" i="14"/>
  <c r="P58" i="15"/>
  <c r="W58" i="15"/>
  <c r="W58" i="14"/>
  <c r="DV58" i="15"/>
  <c r="DX58" i="15"/>
  <c r="AI58" i="15"/>
  <c r="Z58" i="15"/>
  <c r="DY58" i="14"/>
  <c r="DV58" i="14"/>
  <c r="DY58" i="15"/>
  <c r="O58" i="15"/>
  <c r="P58" i="14"/>
  <c r="DS58" i="14"/>
  <c r="AG58" i="15"/>
  <c r="DX58" i="14"/>
  <c r="DT58" i="14"/>
  <c r="DU58" i="14"/>
  <c r="DW58" i="15"/>
  <c r="AD58" i="14"/>
  <c r="E35" i="19" s="1"/>
  <c r="AC58" i="15"/>
  <c r="D35" i="20" s="1"/>
  <c r="M58" i="14"/>
  <c r="DS58" i="15"/>
  <c r="Z58" i="14"/>
  <c r="AE58" i="15"/>
  <c r="F35" i="20" s="1"/>
  <c r="DT58" i="15"/>
  <c r="DW58" i="14"/>
  <c r="M58" i="15"/>
  <c r="AG58" i="14"/>
  <c r="DC59" i="13"/>
  <c r="CX59" i="13"/>
  <c r="DD59" i="13"/>
  <c r="I59" i="13"/>
  <c r="AE59" i="13"/>
  <c r="F36" i="18" s="1"/>
  <c r="AG59" i="13"/>
  <c r="AD59" i="13"/>
  <c r="E36" i="18" s="1"/>
  <c r="DF59" i="13"/>
  <c r="DG59" i="13"/>
  <c r="AH59" i="13"/>
  <c r="DB59" i="13"/>
  <c r="AI59" i="13"/>
  <c r="DH59" i="13"/>
  <c r="DE59" i="13"/>
  <c r="AF59" i="13"/>
  <c r="CW59" i="13"/>
  <c r="F59" i="13"/>
  <c r="AC59" i="13"/>
  <c r="D36" i="18" s="1"/>
  <c r="DG59" i="12"/>
  <c r="CX59" i="12"/>
  <c r="AG59" i="12"/>
  <c r="DC59" i="12"/>
  <c r="DE59" i="12"/>
  <c r="F59" i="12"/>
  <c r="DH59" i="12"/>
  <c r="DD59" i="12"/>
  <c r="I59" i="12"/>
  <c r="DB59" i="12"/>
  <c r="AF59" i="12"/>
  <c r="AI59" i="12"/>
  <c r="CW59" i="12"/>
  <c r="DF59" i="12"/>
  <c r="AE59" i="12"/>
  <c r="F36" i="17" s="1"/>
  <c r="AH59" i="12"/>
  <c r="AC59" i="12"/>
  <c r="D36" i="17" s="1"/>
  <c r="AD59" i="12"/>
  <c r="E36" i="17" s="1"/>
  <c r="AI59" i="11"/>
  <c r="DH59" i="11"/>
  <c r="DC59" i="11"/>
  <c r="CX59" i="11"/>
  <c r="DF59" i="11"/>
  <c r="AG59" i="11"/>
  <c r="DE59" i="11"/>
  <c r="DG59" i="11"/>
  <c r="I59" i="11"/>
  <c r="DB59" i="11"/>
  <c r="DD59" i="11"/>
  <c r="CW59" i="11"/>
  <c r="AH59" i="11"/>
  <c r="AF59" i="11"/>
  <c r="AE59" i="11"/>
  <c r="F36" i="16" s="1"/>
  <c r="AC59" i="11"/>
  <c r="D36" i="16" s="1"/>
  <c r="Z59" i="15"/>
  <c r="O59" i="15"/>
  <c r="I59" i="15"/>
  <c r="DW59" i="15"/>
  <c r="I59" i="14"/>
  <c r="DV59" i="14"/>
  <c r="DY59" i="15"/>
  <c r="M59" i="14"/>
  <c r="AE59" i="15"/>
  <c r="F36" i="20" s="1"/>
  <c r="DX59" i="14"/>
  <c r="Z59" i="14"/>
  <c r="F59" i="15"/>
  <c r="DW59" i="14"/>
  <c r="DT59" i="15"/>
  <c r="DX59" i="15"/>
  <c r="DU59" i="14"/>
  <c r="W59" i="15"/>
  <c r="P59" i="14"/>
  <c r="DS59" i="14"/>
  <c r="W59" i="14"/>
  <c r="P59" i="15"/>
  <c r="AC59" i="15"/>
  <c r="D36" i="20" s="1"/>
  <c r="DV59" i="15"/>
  <c r="DU59" i="15"/>
  <c r="AG59" i="14"/>
  <c r="AH59" i="14"/>
  <c r="DT59" i="14"/>
  <c r="DS59" i="15"/>
  <c r="AC59" i="14"/>
  <c r="D36" i="19" s="1"/>
  <c r="DY59" i="14"/>
  <c r="O59" i="14"/>
  <c r="DH60" i="11"/>
  <c r="DE60" i="11"/>
  <c r="DC60" i="11"/>
  <c r="DG60" i="11"/>
  <c r="DD60" i="11"/>
  <c r="AH60" i="11"/>
  <c r="I60" i="11"/>
  <c r="DB60" i="11"/>
  <c r="AI60" i="11"/>
  <c r="AG60" i="11"/>
  <c r="DF60" i="11"/>
  <c r="F60" i="11"/>
  <c r="AE60" i="11"/>
  <c r="F37" i="16" s="1"/>
  <c r="CW60" i="11"/>
  <c r="CX60" i="11"/>
  <c r="AF60" i="11"/>
  <c r="AC60" i="11"/>
  <c r="D37" i="16" s="1"/>
  <c r="DD60" i="13"/>
  <c r="AF60" i="13"/>
  <c r="I60" i="13"/>
  <c r="DE60" i="13"/>
  <c r="DC60" i="13"/>
  <c r="DB60" i="13"/>
  <c r="CX60" i="13"/>
  <c r="DF60" i="13"/>
  <c r="DG60" i="13"/>
  <c r="AI60" i="13"/>
  <c r="AE60" i="13"/>
  <c r="F37" i="18" s="1"/>
  <c r="CW60" i="13"/>
  <c r="AH60" i="13"/>
  <c r="AC60" i="13"/>
  <c r="D37" i="18" s="1"/>
  <c r="DH60" i="13"/>
  <c r="AG60" i="13"/>
  <c r="DH60" i="12"/>
  <c r="DC60" i="12"/>
  <c r="I60" i="12"/>
  <c r="DD60" i="12"/>
  <c r="DB60" i="12"/>
  <c r="AE60" i="12"/>
  <c r="F37" i="17" s="1"/>
  <c r="CX60" i="12"/>
  <c r="DE60" i="12"/>
  <c r="AC60" i="12"/>
  <c r="D37" i="17" s="1"/>
  <c r="AF60" i="12"/>
  <c r="AG60" i="12"/>
  <c r="AI60" i="12"/>
  <c r="AD60" i="12"/>
  <c r="E37" i="17" s="1"/>
  <c r="F60" i="12"/>
  <c r="DG60" i="12"/>
  <c r="DF60" i="12"/>
  <c r="CW60" i="12"/>
  <c r="AH60" i="12"/>
  <c r="O60" i="14"/>
  <c r="P60" i="15"/>
  <c r="I60" i="14"/>
  <c r="P60" i="14"/>
  <c r="Z60" i="15"/>
  <c r="Z60" i="14"/>
  <c r="DY60" i="14"/>
  <c r="DV60" i="15"/>
  <c r="O60" i="15"/>
  <c r="DT60" i="15"/>
  <c r="I60" i="15"/>
  <c r="DW60" i="15"/>
  <c r="DX60" i="15"/>
  <c r="DS60" i="15"/>
  <c r="F60" i="14"/>
  <c r="DY60" i="15"/>
  <c r="DV60" i="14"/>
  <c r="DT60" i="14"/>
  <c r="M60" i="15"/>
  <c r="W60" i="15"/>
  <c r="W60" i="14"/>
  <c r="DU60" i="14"/>
  <c r="DS60" i="14"/>
  <c r="DU60" i="15"/>
  <c r="M60" i="14"/>
  <c r="AI60" i="15"/>
  <c r="DX60" i="14"/>
  <c r="F60" i="15"/>
  <c r="DW60" i="14"/>
  <c r="AD60" i="14"/>
  <c r="E37" i="19" s="1"/>
  <c r="AF60" i="15"/>
  <c r="DH61" i="12"/>
  <c r="DD61" i="12"/>
  <c r="CX61" i="12"/>
  <c r="DF61" i="12"/>
  <c r="DB61" i="12"/>
  <c r="F61" i="12"/>
  <c r="AG61" i="12"/>
  <c r="DE61" i="12"/>
  <c r="AE61" i="12"/>
  <c r="F38" i="17" s="1"/>
  <c r="CW61" i="12"/>
  <c r="AF61" i="12"/>
  <c r="AH61" i="12"/>
  <c r="DC61" i="12"/>
  <c r="AC61" i="12"/>
  <c r="D38" i="17" s="1"/>
  <c r="DG61" i="12"/>
  <c r="I61" i="12"/>
  <c r="AD61" i="12"/>
  <c r="E38" i="17" s="1"/>
  <c r="AI61" i="12"/>
  <c r="DF61" i="13"/>
  <c r="DD61" i="13"/>
  <c r="CX61" i="13"/>
  <c r="CW61" i="13"/>
  <c r="DB61" i="13"/>
  <c r="AH61" i="13"/>
  <c r="F61" i="13"/>
  <c r="DE61" i="13"/>
  <c r="DC61" i="13"/>
  <c r="AE61" i="13"/>
  <c r="F38" i="18" s="1"/>
  <c r="DG61" i="13"/>
  <c r="AF61" i="13"/>
  <c r="I61" i="13"/>
  <c r="AI61" i="13"/>
  <c r="AG61" i="13"/>
  <c r="AC61" i="13"/>
  <c r="D38" i="18" s="1"/>
  <c r="DH61" i="13"/>
  <c r="CX61" i="11"/>
  <c r="DB61" i="11"/>
  <c r="AI61" i="11"/>
  <c r="DF61" i="11"/>
  <c r="AG61" i="11"/>
  <c r="DD61" i="11"/>
  <c r="I61" i="11"/>
  <c r="DH61" i="11"/>
  <c r="AH61" i="11"/>
  <c r="DE61" i="11"/>
  <c r="CW61" i="11"/>
  <c r="DC61" i="11"/>
  <c r="F61" i="11"/>
  <c r="AE61" i="11"/>
  <c r="F38" i="16" s="1"/>
  <c r="DG61" i="11"/>
  <c r="AF61" i="11"/>
  <c r="AC61" i="11"/>
  <c r="D38" i="16" s="1"/>
  <c r="DX61" i="14"/>
  <c r="P61" i="15"/>
  <c r="F61" i="15"/>
  <c r="DW61" i="14"/>
  <c r="O61" i="15"/>
  <c r="W61" i="14"/>
  <c r="F61" i="14"/>
  <c r="Z61" i="15"/>
  <c r="P61" i="14"/>
  <c r="DY61" i="15"/>
  <c r="AH61" i="14"/>
  <c r="AI61" i="14"/>
  <c r="AC61" i="15"/>
  <c r="D38" i="20" s="1"/>
  <c r="DV61" i="14"/>
  <c r="DS61" i="14"/>
  <c r="DS61" i="15"/>
  <c r="DV61" i="15"/>
  <c r="AC61" i="14"/>
  <c r="D38" i="19" s="1"/>
  <c r="DX61" i="15"/>
  <c r="DW61" i="15"/>
  <c r="Z61" i="14"/>
  <c r="DT61" i="14"/>
  <c r="W61" i="15"/>
  <c r="M61" i="14"/>
  <c r="DY61" i="14"/>
  <c r="DT61" i="15"/>
  <c r="O61" i="14"/>
  <c r="I61" i="15"/>
  <c r="I61" i="14"/>
  <c r="DU61" i="15"/>
  <c r="DH62" i="12"/>
  <c r="I62" i="12"/>
  <c r="DF62" i="12"/>
  <c r="DB62" i="12"/>
  <c r="CW62" i="12"/>
  <c r="AG62" i="12"/>
  <c r="DE62" i="12"/>
  <c r="DG62" i="12"/>
  <c r="DD62" i="12"/>
  <c r="AC62" i="12"/>
  <c r="D39" i="17" s="1"/>
  <c r="AE62" i="12"/>
  <c r="F39" i="17" s="1"/>
  <c r="AF62" i="12"/>
  <c r="AI62" i="12"/>
  <c r="AH62" i="12"/>
  <c r="DC62" i="12"/>
  <c r="CX62" i="12"/>
  <c r="DF62" i="11"/>
  <c r="DB62" i="11"/>
  <c r="DE62" i="11"/>
  <c r="AI62" i="11"/>
  <c r="CX62" i="11"/>
  <c r="I62" i="11"/>
  <c r="AG62" i="11"/>
  <c r="DG62" i="11"/>
  <c r="DH62" i="11"/>
  <c r="CW62" i="11"/>
  <c r="AH62" i="11"/>
  <c r="DC62" i="11"/>
  <c r="AD62" i="11"/>
  <c r="E39" i="16" s="1"/>
  <c r="AF62" i="11"/>
  <c r="DD62" i="11"/>
  <c r="AE62" i="11"/>
  <c r="F39" i="16" s="1"/>
  <c r="DH62" i="13"/>
  <c r="DD62" i="13"/>
  <c r="DC62" i="13"/>
  <c r="DG62" i="13"/>
  <c r="I62" i="13"/>
  <c r="DE62" i="13"/>
  <c r="CX62" i="13"/>
  <c r="DB62" i="13"/>
  <c r="AI62" i="13"/>
  <c r="AG62" i="13"/>
  <c r="AH62" i="13"/>
  <c r="F62" i="13"/>
  <c r="AE62" i="13"/>
  <c r="F39" i="18" s="1"/>
  <c r="DF62" i="13"/>
  <c r="AF62" i="13"/>
  <c r="CW62" i="13"/>
  <c r="AC62" i="13"/>
  <c r="D39" i="18" s="1"/>
  <c r="DF63" i="11"/>
  <c r="DD63" i="11"/>
  <c r="DG63" i="11"/>
  <c r="I63" i="11"/>
  <c r="DH63" i="11"/>
  <c r="AI63" i="11"/>
  <c r="DC63" i="11"/>
  <c r="AG63" i="11"/>
  <c r="AH63" i="11"/>
  <c r="DB63" i="11"/>
  <c r="DE63" i="11"/>
  <c r="AE63" i="11"/>
  <c r="F40" i="16" s="1"/>
  <c r="AF63" i="11"/>
  <c r="CX63" i="11"/>
  <c r="CW63" i="11"/>
  <c r="AC63" i="11"/>
  <c r="D40" i="16" s="1"/>
  <c r="DF63" i="13"/>
  <c r="AI63" i="13"/>
  <c r="DD63" i="13"/>
  <c r="AG63" i="13"/>
  <c r="DB63" i="13"/>
  <c r="DE63" i="13"/>
  <c r="AF63" i="13"/>
  <c r="CX63" i="13"/>
  <c r="AC63" i="13"/>
  <c r="D40" i="18" s="1"/>
  <c r="AH63" i="13"/>
  <c r="DH63" i="13"/>
  <c r="DC63" i="13"/>
  <c r="AE63" i="13"/>
  <c r="F40" i="18" s="1"/>
  <c r="F63" i="13"/>
  <c r="I63" i="13"/>
  <c r="DG63" i="13"/>
  <c r="CW63" i="13"/>
  <c r="DE63" i="12"/>
  <c r="I63" i="12"/>
  <c r="DG63" i="12"/>
  <c r="AF63" i="12"/>
  <c r="AH63" i="12"/>
  <c r="DF63" i="12"/>
  <c r="AG63" i="12"/>
  <c r="CW63" i="12"/>
  <c r="DD63" i="12"/>
  <c r="AE63" i="12"/>
  <c r="F40" i="17" s="1"/>
  <c r="AC63" i="12"/>
  <c r="D40" i="17" s="1"/>
  <c r="DH63" i="12"/>
  <c r="DB63" i="12"/>
  <c r="CX63" i="12"/>
  <c r="AI63" i="12"/>
  <c r="DC63" i="12"/>
  <c r="DH64" i="12"/>
  <c r="DG64" i="12"/>
  <c r="AH64" i="12"/>
  <c r="DB64" i="12"/>
  <c r="DC64" i="12"/>
  <c r="F64" i="12"/>
  <c r="AF64" i="12"/>
  <c r="CX64" i="12"/>
  <c r="AI64" i="12"/>
  <c r="AG64" i="12"/>
  <c r="CW64" i="12"/>
  <c r="DD64" i="12"/>
  <c r="DF64" i="12"/>
  <c r="AE64" i="12"/>
  <c r="F41" i="17" s="1"/>
  <c r="I64" i="12"/>
  <c r="DE64" i="12"/>
  <c r="DE64" i="13"/>
  <c r="F64" i="13"/>
  <c r="AI64" i="13"/>
  <c r="CX64" i="13"/>
  <c r="AG64" i="13"/>
  <c r="CW64" i="13"/>
  <c r="DC64" i="13"/>
  <c r="DD64" i="13"/>
  <c r="DH64" i="13"/>
  <c r="AE64" i="13"/>
  <c r="F41" i="18" s="1"/>
  <c r="DG64" i="13"/>
  <c r="DF64" i="13"/>
  <c r="I64" i="13"/>
  <c r="DB64" i="13"/>
  <c r="AC64" i="13"/>
  <c r="D41" i="18" s="1"/>
  <c r="AF64" i="13"/>
  <c r="AH64" i="13"/>
  <c r="DG64" i="11"/>
  <c r="DB64" i="11"/>
  <c r="CX64" i="11"/>
  <c r="DH64" i="11"/>
  <c r="DF64" i="11"/>
  <c r="DD64" i="11"/>
  <c r="I64" i="11"/>
  <c r="AH64" i="11"/>
  <c r="DE64" i="11"/>
  <c r="F64" i="11"/>
  <c r="AG64" i="11"/>
  <c r="DC64" i="11"/>
  <c r="CW64" i="11"/>
  <c r="AI64" i="11"/>
  <c r="AE64" i="11"/>
  <c r="F41" i="16" s="1"/>
  <c r="AF64" i="11"/>
  <c r="AC64" i="11"/>
  <c r="D41" i="16" s="1"/>
  <c r="DE65" i="11"/>
  <c r="I65" i="11"/>
  <c r="DH65" i="11"/>
  <c r="DB65" i="11"/>
  <c r="DF65" i="11"/>
  <c r="CX65" i="11"/>
  <c r="DD65" i="11"/>
  <c r="AH65" i="11"/>
  <c r="AD65" i="11"/>
  <c r="E42" i="16" s="1"/>
  <c r="AI65" i="11"/>
  <c r="F65" i="11"/>
  <c r="AE65" i="11"/>
  <c r="F42" i="16" s="1"/>
  <c r="AF65" i="11"/>
  <c r="DG65" i="11"/>
  <c r="DC65" i="11"/>
  <c r="CW65" i="11"/>
  <c r="AG65" i="11"/>
  <c r="AC65" i="11"/>
  <c r="D42" i="16" s="1"/>
  <c r="DD65" i="13"/>
  <c r="DH65" i="13"/>
  <c r="DB65" i="13"/>
  <c r="I65" i="13"/>
  <c r="CX65" i="13"/>
  <c r="DC65" i="13"/>
  <c r="DG65" i="13"/>
  <c r="DF65" i="13"/>
  <c r="AE65" i="13"/>
  <c r="F42" i="18" s="1"/>
  <c r="CW65" i="13"/>
  <c r="AF65" i="13"/>
  <c r="DE65" i="13"/>
  <c r="F65" i="13"/>
  <c r="AI65" i="13"/>
  <c r="AG65" i="13"/>
  <c r="AH65" i="13"/>
  <c r="DF65" i="12"/>
  <c r="DC65" i="12"/>
  <c r="DD65" i="12"/>
  <c r="AI65" i="12"/>
  <c r="DB65" i="12"/>
  <c r="DE65" i="12"/>
  <c r="CX65" i="12"/>
  <c r="DG65" i="12"/>
  <c r="I65" i="12"/>
  <c r="AE65" i="12"/>
  <c r="F42" i="17" s="1"/>
  <c r="F65" i="12"/>
  <c r="CW65" i="12"/>
  <c r="AH65" i="12"/>
  <c r="DH65" i="12"/>
  <c r="AG65" i="12"/>
  <c r="AF65" i="12"/>
  <c r="DC66" i="13"/>
  <c r="I66" i="13"/>
  <c r="DB66" i="13"/>
  <c r="AI66" i="13"/>
  <c r="AG66" i="13"/>
  <c r="DD66" i="13"/>
  <c r="CX66" i="13"/>
  <c r="F66" i="13"/>
  <c r="AC66" i="13"/>
  <c r="D43" i="18" s="1"/>
  <c r="DG66" i="13"/>
  <c r="CW66" i="13"/>
  <c r="AE66" i="13"/>
  <c r="F43" i="18" s="1"/>
  <c r="AH66" i="13"/>
  <c r="AF66" i="13"/>
  <c r="DH66" i="13"/>
  <c r="DE66" i="13"/>
  <c r="DF66" i="13"/>
  <c r="DC66" i="11"/>
  <c r="CX66" i="11"/>
  <c r="DE66" i="11"/>
  <c r="DD66" i="11"/>
  <c r="I66" i="11"/>
  <c r="DB66" i="11"/>
  <c r="DF66" i="11"/>
  <c r="AE66" i="11"/>
  <c r="F43" i="16" s="1"/>
  <c r="AH66" i="11"/>
  <c r="CW66" i="11"/>
  <c r="AF66" i="11"/>
  <c r="DG66" i="11"/>
  <c r="AG66" i="11"/>
  <c r="DH66" i="11"/>
  <c r="AI66" i="11"/>
  <c r="F66" i="11"/>
  <c r="AD66" i="11"/>
  <c r="E43" i="16" s="1"/>
  <c r="AC66" i="11"/>
  <c r="D43" i="16" s="1"/>
  <c r="DC66" i="12"/>
  <c r="CX66" i="12"/>
  <c r="AF66" i="12"/>
  <c r="F66" i="12"/>
  <c r="DG66" i="12"/>
  <c r="DB66" i="12"/>
  <c r="DD66" i="12"/>
  <c r="AG66" i="12"/>
  <c r="DE66" i="12"/>
  <c r="AE66" i="12"/>
  <c r="F43" i="17" s="1"/>
  <c r="DF66" i="12"/>
  <c r="AI66" i="12"/>
  <c r="CW66" i="12"/>
  <c r="AH66" i="12"/>
  <c r="I66" i="12"/>
  <c r="AC66" i="12"/>
  <c r="D43" i="17" s="1"/>
  <c r="DH66" i="12"/>
  <c r="DB67" i="13"/>
  <c r="DF67" i="13"/>
  <c r="DD67" i="13"/>
  <c r="AF67" i="13"/>
  <c r="CX67" i="13"/>
  <c r="AG67" i="13"/>
  <c r="AH67" i="13"/>
  <c r="DE67" i="13"/>
  <c r="I67" i="13"/>
  <c r="AI67" i="13"/>
  <c r="CW67" i="13"/>
  <c r="DG67" i="13"/>
  <c r="DH67" i="13"/>
  <c r="AC67" i="13"/>
  <c r="D44" i="18" s="1"/>
  <c r="AE67" i="13"/>
  <c r="F44" i="18" s="1"/>
  <c r="DC67" i="13"/>
  <c r="DG67" i="11"/>
  <c r="CX67" i="11"/>
  <c r="DE67" i="11"/>
  <c r="AG67" i="11"/>
  <c r="DF67" i="11"/>
  <c r="AI67" i="11"/>
  <c r="CW67" i="11"/>
  <c r="DH67" i="11"/>
  <c r="AH67" i="11"/>
  <c r="DB67" i="11"/>
  <c r="I67" i="11"/>
  <c r="DC67" i="11"/>
  <c r="AF67" i="11"/>
  <c r="DD67" i="11"/>
  <c r="AE67" i="11"/>
  <c r="F44" i="16" s="1"/>
  <c r="AC67" i="11"/>
  <c r="D44" i="16" s="1"/>
  <c r="CX67" i="12"/>
  <c r="DB67" i="12"/>
  <c r="DH67" i="12"/>
  <c r="CW67" i="12"/>
  <c r="AE67" i="12"/>
  <c r="F44" i="17" s="1"/>
  <c r="DG67" i="12"/>
  <c r="DE67" i="12"/>
  <c r="F67" i="12"/>
  <c r="DC67" i="12"/>
  <c r="AI67" i="12"/>
  <c r="AC67" i="12"/>
  <c r="D44" i="17" s="1"/>
  <c r="DF67" i="12"/>
  <c r="AG67" i="12"/>
  <c r="DD67" i="12"/>
  <c r="AH67" i="12"/>
  <c r="I67" i="12"/>
  <c r="AF67" i="12"/>
  <c r="DH68" i="12"/>
  <c r="AG68" i="12"/>
  <c r="DG68" i="12"/>
  <c r="DB68" i="12"/>
  <c r="AE68" i="12"/>
  <c r="F45" i="17" s="1"/>
  <c r="F68" i="12"/>
  <c r="DE68" i="12"/>
  <c r="AH68" i="12"/>
  <c r="DC68" i="12"/>
  <c r="I68" i="12"/>
  <c r="CW68" i="12"/>
  <c r="AC68" i="12"/>
  <c r="D45" i="17" s="1"/>
  <c r="DF68" i="12"/>
  <c r="AI68" i="12"/>
  <c r="AF68" i="12"/>
  <c r="CX68" i="12"/>
  <c r="DD68" i="12"/>
  <c r="DH68" i="13"/>
  <c r="DC68" i="13"/>
  <c r="DE68" i="13"/>
  <c r="AC68" i="13"/>
  <c r="D45" i="18" s="1"/>
  <c r="DF68" i="13"/>
  <c r="I68" i="13"/>
  <c r="AE68" i="13"/>
  <c r="F45" i="18" s="1"/>
  <c r="DD68" i="13"/>
  <c r="CW68" i="13"/>
  <c r="CX68" i="13"/>
  <c r="AF68" i="13"/>
  <c r="AH68" i="13"/>
  <c r="DB68" i="13"/>
  <c r="AG68" i="13"/>
  <c r="AD68" i="13"/>
  <c r="E45" i="18" s="1"/>
  <c r="AI68" i="13"/>
  <c r="DG68" i="13"/>
  <c r="DF68" i="11"/>
  <c r="DB68" i="11"/>
  <c r="CX68" i="11"/>
  <c r="DG68" i="11"/>
  <c r="F68" i="11"/>
  <c r="AE68" i="11"/>
  <c r="F45" i="16" s="1"/>
  <c r="DH68" i="11"/>
  <c r="AH68" i="11"/>
  <c r="AG68" i="11"/>
  <c r="DC68" i="11"/>
  <c r="DE68" i="11"/>
  <c r="CW68" i="11"/>
  <c r="AD68" i="11"/>
  <c r="E45" i="16" s="1"/>
  <c r="DD68" i="11"/>
  <c r="I68" i="11"/>
  <c r="AF68" i="11"/>
  <c r="AI68" i="11"/>
  <c r="AF69" i="12"/>
  <c r="AF69" i="13"/>
  <c r="DD69" i="13"/>
  <c r="DG69" i="13"/>
  <c r="F69" i="13"/>
  <c r="CX69" i="13"/>
  <c r="I69" i="13"/>
  <c r="DF69" i="13"/>
  <c r="AG69" i="13"/>
  <c r="AE69" i="13"/>
  <c r="F46" i="18" s="1"/>
  <c r="DE69" i="13"/>
  <c r="DC69" i="13"/>
  <c r="AH69" i="13"/>
  <c r="AC69" i="13"/>
  <c r="D46" i="18" s="1"/>
  <c r="CW69" i="13"/>
  <c r="DB69" i="13"/>
  <c r="AI69" i="12"/>
  <c r="DC69" i="12"/>
  <c r="CX69" i="12"/>
  <c r="AE69" i="12"/>
  <c r="F46" i="17" s="1"/>
  <c r="AC69" i="12"/>
  <c r="D46" i="17" s="1"/>
  <c r="I69" i="12"/>
  <c r="DE69" i="12"/>
  <c r="DG69" i="12"/>
  <c r="DF69" i="12"/>
  <c r="CW69" i="12"/>
  <c r="AH69" i="12"/>
  <c r="DH69" i="12"/>
  <c r="DB69" i="12"/>
  <c r="AG69" i="12"/>
  <c r="DD69" i="12"/>
  <c r="DH69" i="11"/>
  <c r="CX69" i="11"/>
  <c r="DF69" i="11"/>
  <c r="AH69" i="11"/>
  <c r="I69" i="11"/>
  <c r="DG69" i="11"/>
  <c r="DD69" i="11"/>
  <c r="AG69" i="11"/>
  <c r="AE69" i="11"/>
  <c r="F46" i="16" s="1"/>
  <c r="AF69" i="11"/>
  <c r="DE69" i="11"/>
  <c r="CW69" i="11"/>
  <c r="DC69" i="11"/>
  <c r="DB69" i="11"/>
  <c r="AI69" i="11"/>
  <c r="F69" i="11"/>
  <c r="AC69" i="11"/>
  <c r="D46" i="16" s="1"/>
  <c r="DH69" i="13"/>
  <c r="DF70" i="12"/>
  <c r="DB70" i="12"/>
  <c r="DH70" i="12"/>
  <c r="DC70" i="12"/>
  <c r="I70" i="12"/>
  <c r="DD70" i="12"/>
  <c r="DE70" i="12"/>
  <c r="CX70" i="12"/>
  <c r="AH70" i="12"/>
  <c r="AG70" i="12"/>
  <c r="AI70" i="12"/>
  <c r="AF70" i="12"/>
  <c r="AE70" i="12"/>
  <c r="F47" i="17" s="1"/>
  <c r="AC70" i="12"/>
  <c r="D47" i="17" s="1"/>
  <c r="CW70" i="12"/>
  <c r="F70" i="12"/>
  <c r="DG70" i="12"/>
  <c r="DE70" i="13"/>
  <c r="DG70" i="13"/>
  <c r="DF70" i="13"/>
  <c r="DH70" i="13"/>
  <c r="DD70" i="13"/>
  <c r="DC70" i="13"/>
  <c r="I70" i="13"/>
  <c r="CW70" i="13"/>
  <c r="DB70" i="13"/>
  <c r="AF70" i="13"/>
  <c r="CX70" i="13"/>
  <c r="AI70" i="13"/>
  <c r="F70" i="13"/>
  <c r="AG70" i="13"/>
  <c r="AC70" i="13"/>
  <c r="D47" i="18" s="1"/>
  <c r="AH70" i="13"/>
  <c r="AE70" i="13"/>
  <c r="F47" i="18" s="1"/>
  <c r="DB70" i="11"/>
  <c r="DC70" i="11"/>
  <c r="DG70" i="11"/>
  <c r="CX70" i="11"/>
  <c r="DE70" i="11"/>
  <c r="I70" i="11"/>
  <c r="DH70" i="11"/>
  <c r="DF70" i="11"/>
  <c r="AI70" i="11"/>
  <c r="AH70" i="11"/>
  <c r="DD70" i="11"/>
  <c r="AG70" i="11"/>
  <c r="CW70" i="11"/>
  <c r="AE70" i="11"/>
  <c r="F47" i="16" s="1"/>
  <c r="F70" i="11"/>
  <c r="AC70" i="11"/>
  <c r="D47" i="16" s="1"/>
  <c r="AF70" i="11"/>
  <c r="P40" i="15"/>
  <c r="DF40" i="14"/>
  <c r="Z40" i="14"/>
  <c r="DC40" i="14"/>
  <c r="P40" i="14"/>
  <c r="DE40" i="14"/>
  <c r="DH40" i="14"/>
  <c r="DA40" i="14"/>
  <c r="O40" i="14"/>
  <c r="DD40" i="14"/>
  <c r="DG40" i="14"/>
  <c r="Z40" i="15"/>
  <c r="CY40" i="14"/>
  <c r="I40" i="14"/>
  <c r="DB40" i="14"/>
  <c r="DX40" i="15"/>
  <c r="F40" i="15"/>
  <c r="CX40" i="14"/>
  <c r="W40" i="15"/>
  <c r="CZ40" i="14"/>
  <c r="DW40" i="15"/>
  <c r="DY40" i="15"/>
  <c r="DX40" i="14"/>
  <c r="DY40" i="14"/>
  <c r="W40" i="14"/>
  <c r="DV40" i="14"/>
  <c r="DW40" i="14"/>
  <c r="I40" i="15"/>
  <c r="AI40" i="14"/>
  <c r="DS40" i="15"/>
  <c r="DV40" i="15"/>
  <c r="O40" i="15"/>
  <c r="AF40" i="15"/>
  <c r="DU40" i="15"/>
  <c r="DT40" i="15"/>
  <c r="M40" i="14"/>
  <c r="CW40" i="14"/>
  <c r="DU40" i="14"/>
  <c r="AC40" i="15"/>
  <c r="D17" i="20" s="1"/>
  <c r="AE40" i="14"/>
  <c r="F17" i="19" s="1"/>
  <c r="F40" i="14"/>
  <c r="DS40" i="14"/>
  <c r="AD40" i="14"/>
  <c r="E17" i="19" s="1"/>
  <c r="DY24" i="14"/>
  <c r="X37" i="14"/>
  <c r="Z37" i="14"/>
  <c r="DV24" i="15"/>
  <c r="DX24" i="15"/>
  <c r="DS24" i="14"/>
  <c r="W37" i="15"/>
  <c r="DT24" i="14"/>
  <c r="Z37" i="15"/>
  <c r="O24" i="15"/>
  <c r="X37" i="15"/>
  <c r="DY24" i="15"/>
  <c r="I24" i="14"/>
  <c r="DV24" i="14"/>
  <c r="DX24" i="14"/>
  <c r="DU24" i="15"/>
  <c r="DS24" i="15"/>
  <c r="O24" i="14"/>
  <c r="DW24" i="14"/>
  <c r="W37" i="14"/>
  <c r="DW24" i="15"/>
  <c r="I24" i="15"/>
  <c r="DV35" i="14"/>
  <c r="DW34" i="15"/>
  <c r="DW33" i="14"/>
  <c r="DY34" i="15"/>
  <c r="DT34" i="14"/>
  <c r="DV33" i="15"/>
  <c r="DY33" i="15"/>
  <c r="DW33" i="15"/>
  <c r="DV31" i="15"/>
  <c r="DT35" i="15"/>
  <c r="DT33" i="15"/>
  <c r="DU33" i="15"/>
  <c r="DV32" i="15"/>
  <c r="DU33" i="14"/>
  <c r="DY35" i="14"/>
  <c r="DU35" i="15"/>
  <c r="DY33" i="14"/>
  <c r="DX32" i="14"/>
  <c r="DW31" i="15"/>
  <c r="DX34" i="15"/>
  <c r="DX31" i="15"/>
  <c r="DT24" i="15"/>
  <c r="DU32" i="15"/>
  <c r="DY32" i="15"/>
  <c r="DY32" i="14"/>
  <c r="DV35" i="15"/>
  <c r="DV34" i="14"/>
  <c r="DX32" i="15"/>
  <c r="DX31" i="14"/>
  <c r="DY34" i="14"/>
  <c r="DX35" i="15"/>
  <c r="DU34" i="14"/>
  <c r="DX34" i="14"/>
  <c r="DX33" i="14"/>
  <c r="DW32" i="15"/>
  <c r="DT32" i="15"/>
  <c r="DV33" i="14"/>
  <c r="DW35" i="15"/>
  <c r="DU34" i="15"/>
  <c r="DX35" i="14"/>
  <c r="DW34" i="14"/>
  <c r="DY31" i="15"/>
  <c r="DS30" i="15"/>
  <c r="DY29" i="14"/>
  <c r="DV28" i="15"/>
  <c r="DS35" i="14"/>
  <c r="DW30" i="14"/>
  <c r="DU31" i="15"/>
  <c r="DT29" i="14"/>
  <c r="DX33" i="15"/>
  <c r="DV31" i="14"/>
  <c r="DW29" i="14"/>
  <c r="DU30" i="14"/>
  <c r="DS31" i="14"/>
  <c r="DV29" i="14"/>
  <c r="DU29" i="15"/>
  <c r="DW32" i="14"/>
  <c r="DV30" i="15"/>
  <c r="DY30" i="14"/>
  <c r="DY29" i="15"/>
  <c r="DY31" i="14"/>
  <c r="DT30" i="14"/>
  <c r="DU30" i="15"/>
  <c r="AI24" i="14"/>
  <c r="DW28" i="14"/>
  <c r="DY30" i="15"/>
  <c r="DT31" i="14"/>
  <c r="DS30" i="14"/>
  <c r="DW29" i="15"/>
  <c r="DT30" i="15"/>
  <c r="DY28" i="15"/>
  <c r="DU28" i="15"/>
  <c r="DS32" i="15"/>
  <c r="DV30" i="14"/>
  <c r="DS32" i="14"/>
  <c r="DV29" i="15"/>
  <c r="DX28" i="14"/>
  <c r="DW30" i="15"/>
  <c r="AC33" i="14"/>
  <c r="DU32" i="14"/>
  <c r="DV32" i="14"/>
  <c r="DT29" i="15"/>
  <c r="DY28" i="14"/>
  <c r="DT31" i="15"/>
  <c r="DS35" i="15"/>
  <c r="DT32" i="14"/>
  <c r="DW27" i="14"/>
  <c r="AF24" i="15"/>
  <c r="DS26" i="15"/>
  <c r="AI31" i="15"/>
  <c r="DX27" i="15"/>
  <c r="F24" i="14"/>
  <c r="DX29" i="14"/>
  <c r="AC33" i="15"/>
  <c r="AC28" i="14"/>
  <c r="AD35" i="15"/>
  <c r="F31" i="14"/>
  <c r="F30" i="14"/>
  <c r="AC26" i="15"/>
  <c r="DV26" i="14"/>
  <c r="DY35" i="15"/>
  <c r="DW35" i="14"/>
  <c r="AE24" i="15"/>
  <c r="AC35" i="15"/>
  <c r="DX27" i="14"/>
  <c r="AD28" i="14"/>
  <c r="AE33" i="14"/>
  <c r="DY25" i="15"/>
  <c r="W27" i="15"/>
  <c r="M24" i="15"/>
  <c r="I31" i="15"/>
  <c r="O32" i="15"/>
  <c r="P34" i="14"/>
  <c r="P26" i="15"/>
  <c r="I27" i="15"/>
  <c r="W35" i="14"/>
  <c r="AH30" i="14"/>
  <c r="DW31" i="14"/>
  <c r="DT35" i="14"/>
  <c r="DU26" i="14"/>
  <c r="P24" i="15"/>
  <c r="DV25" i="15"/>
  <c r="DT25" i="14"/>
  <c r="DW25" i="14"/>
  <c r="DV25" i="14"/>
  <c r="DT27" i="14"/>
  <c r="AD30" i="15"/>
  <c r="DU26" i="15"/>
  <c r="AI25" i="14"/>
  <c r="AC29" i="14"/>
  <c r="AD30" i="14"/>
  <c r="M24" i="14"/>
  <c r="DT33" i="14"/>
  <c r="DV27" i="15"/>
  <c r="DV27" i="14"/>
  <c r="DX25" i="15"/>
  <c r="DX25" i="14"/>
  <c r="DY27" i="15"/>
  <c r="DS25" i="14"/>
  <c r="AE33" i="15"/>
  <c r="W27" i="14"/>
  <c r="Z27" i="14"/>
  <c r="O30" i="15"/>
  <c r="P25" i="14"/>
  <c r="M33" i="15"/>
  <c r="I34" i="14"/>
  <c r="P32" i="15"/>
  <c r="Z25" i="14"/>
  <c r="DT25" i="15"/>
  <c r="F29" i="15"/>
  <c r="AE27" i="15"/>
  <c r="DT34" i="15"/>
  <c r="DV28" i="14"/>
  <c r="DS25" i="15"/>
  <c r="DX30" i="15"/>
  <c r="DY25" i="14"/>
  <c r="DS33" i="14"/>
  <c r="DX26" i="15"/>
  <c r="F27" i="14"/>
  <c r="AD26" i="14"/>
  <c r="AG25" i="14"/>
  <c r="AC31" i="14"/>
  <c r="DU28" i="14"/>
  <c r="AE24" i="14"/>
  <c r="DT27" i="15"/>
  <c r="DY26" i="14"/>
  <c r="DY26" i="15"/>
  <c r="DS27" i="15"/>
  <c r="DW26" i="14"/>
  <c r="AI35" i="15"/>
  <c r="F35" i="14"/>
  <c r="F26" i="14"/>
  <c r="AC35" i="14"/>
  <c r="F28" i="14"/>
  <c r="W31" i="15"/>
  <c r="Z35" i="14"/>
  <c r="DU35" i="14"/>
  <c r="DU31" i="14"/>
  <c r="AC28" i="15"/>
  <c r="DW25" i="15"/>
  <c r="DT26" i="15"/>
  <c r="AE25" i="15"/>
  <c r="DS28" i="15"/>
  <c r="DU27" i="14"/>
  <c r="AF34" i="14"/>
  <c r="AH32" i="15"/>
  <c r="AG35" i="15"/>
  <c r="DT28" i="14"/>
  <c r="DY27" i="14"/>
  <c r="M31" i="14"/>
  <c r="W35" i="15"/>
  <c r="Z27" i="15"/>
  <c r="AG28" i="15"/>
  <c r="DU25" i="14"/>
  <c r="F32" i="15"/>
  <c r="P29" i="15"/>
  <c r="AG34" i="15"/>
  <c r="O29" i="14"/>
  <c r="O29" i="15"/>
  <c r="M27" i="14"/>
  <c r="Z26" i="14"/>
  <c r="AC30" i="15"/>
  <c r="O30" i="14"/>
  <c r="W31" i="14"/>
  <c r="AD32" i="14"/>
  <c r="I35" i="15"/>
  <c r="DS26" i="14"/>
  <c r="I29" i="14"/>
  <c r="Z34" i="15"/>
  <c r="M34" i="15"/>
  <c r="P28" i="14"/>
  <c r="F33" i="15"/>
  <c r="Z35" i="15"/>
  <c r="O33" i="14"/>
  <c r="I32" i="15"/>
  <c r="M34" i="14"/>
  <c r="M30" i="14"/>
  <c r="P35" i="15"/>
  <c r="O35" i="14"/>
  <c r="Z29" i="15"/>
  <c r="W28" i="14"/>
  <c r="W26" i="14"/>
  <c r="I30" i="15"/>
  <c r="O28" i="15"/>
  <c r="M35" i="14"/>
  <c r="M25" i="15"/>
  <c r="Z31" i="15"/>
  <c r="AG27" i="15"/>
  <c r="O35" i="15"/>
  <c r="P28" i="15"/>
  <c r="I26" i="15"/>
  <c r="W33" i="15"/>
  <c r="Z25" i="15"/>
  <c r="P27" i="14"/>
  <c r="Z30" i="14"/>
  <c r="P24" i="14"/>
  <c r="O28" i="14"/>
  <c r="P27" i="15"/>
  <c r="AH25" i="15"/>
  <c r="DW28" i="15"/>
  <c r="AC25" i="15"/>
  <c r="DS27" i="14"/>
  <c r="F26" i="15"/>
  <c r="AC27" i="15"/>
  <c r="M27" i="15"/>
  <c r="W28" i="15"/>
  <c r="O31" i="14"/>
  <c r="Z32" i="15"/>
  <c r="I29" i="15"/>
  <c r="W25" i="14"/>
  <c r="W34" i="15"/>
  <c r="I33" i="14"/>
  <c r="I28" i="14"/>
  <c r="DX28" i="15"/>
  <c r="M31" i="15"/>
  <c r="F32" i="14"/>
  <c r="AE32" i="14"/>
  <c r="F28" i="15"/>
  <c r="Z32" i="14"/>
  <c r="AF26" i="14"/>
  <c r="O27" i="15"/>
  <c r="I34" i="15"/>
  <c r="M25" i="14"/>
  <c r="P34" i="15"/>
  <c r="I35" i="14"/>
  <c r="I27" i="14"/>
  <c r="O26" i="15"/>
  <c r="W33" i="14"/>
  <c r="Z33" i="14"/>
  <c r="I30" i="14"/>
  <c r="AF24" i="14"/>
  <c r="P30" i="14"/>
  <c r="Z28" i="15"/>
  <c r="M26" i="14"/>
  <c r="W24" i="14"/>
  <c r="W24" i="15"/>
  <c r="AC29" i="15"/>
  <c r="Z24" i="14"/>
  <c r="AG31" i="15"/>
  <c r="Z33" i="15"/>
  <c r="I32" i="14"/>
  <c r="M28" i="14"/>
  <c r="Z24" i="15"/>
  <c r="P31" i="15"/>
  <c r="I25" i="14"/>
  <c r="AG33" i="15"/>
  <c r="AD27" i="14"/>
  <c r="M35" i="15"/>
  <c r="I26" i="14"/>
  <c r="M26" i="15"/>
  <c r="AF28" i="14"/>
  <c r="DU27" i="15"/>
  <c r="I33" i="15"/>
  <c r="W25" i="15"/>
  <c r="Z30" i="15"/>
  <c r="DX26" i="14"/>
  <c r="AF33" i="14"/>
  <c r="O34" i="14"/>
  <c r="P26" i="14"/>
  <c r="Z31" i="14"/>
  <c r="AC32" i="15"/>
  <c r="I31" i="14"/>
  <c r="M30" i="15"/>
  <c r="W32" i="15"/>
  <c r="W29" i="14"/>
  <c r="O31" i="15"/>
  <c r="DV26" i="15"/>
  <c r="O26" i="14"/>
  <c r="W30" i="15"/>
  <c r="P31" i="14"/>
  <c r="P30" i="15"/>
  <c r="DW26" i="15"/>
  <c r="AC24" i="15"/>
  <c r="AC34" i="14"/>
  <c r="O33" i="15"/>
  <c r="W29" i="15"/>
  <c r="F34" i="15"/>
  <c r="Z34" i="14"/>
  <c r="AD29" i="14"/>
  <c r="AE28" i="14"/>
  <c r="P33" i="14"/>
  <c r="M29" i="14"/>
  <c r="P25" i="15"/>
  <c r="I25" i="15"/>
  <c r="O34" i="15"/>
  <c r="P32" i="14"/>
  <c r="W26" i="15"/>
  <c r="Z28" i="14"/>
  <c r="M28" i="15"/>
  <c r="M29" i="15"/>
  <c r="Z29" i="14"/>
  <c r="O32" i="14"/>
  <c r="AC32" i="14"/>
  <c r="W34" i="14"/>
  <c r="O25" i="14"/>
  <c r="O27" i="14"/>
  <c r="P35" i="14"/>
  <c r="W30" i="14"/>
  <c r="F29" i="14"/>
  <c r="F25" i="14"/>
  <c r="F25" i="15"/>
  <c r="M32" i="15"/>
  <c r="O25" i="15"/>
  <c r="Z26" i="15"/>
  <c r="I28" i="15"/>
  <c r="M33" i="14"/>
  <c r="AE30" i="15"/>
  <c r="AE25" i="14"/>
  <c r="P33" i="15"/>
  <c r="W32" i="14"/>
  <c r="P29" i="14"/>
  <c r="M32" i="14"/>
  <c r="W65" i="15"/>
  <c r="W65" i="14"/>
  <c r="DX65" i="15"/>
  <c r="AE65" i="15"/>
  <c r="F42" i="20" s="1"/>
  <c r="DT65" i="14"/>
  <c r="F65" i="14"/>
  <c r="I65" i="15"/>
  <c r="I65" i="14"/>
  <c r="DY65" i="14"/>
  <c r="Z65" i="15"/>
  <c r="DV65" i="14"/>
  <c r="DY65" i="15"/>
  <c r="M65" i="15"/>
  <c r="DU65" i="14"/>
  <c r="DU65" i="15"/>
  <c r="DT65" i="15"/>
  <c r="DS65" i="14"/>
  <c r="DW65" i="15"/>
  <c r="AC65" i="14"/>
  <c r="D42" i="19" s="1"/>
  <c r="DW65" i="14"/>
  <c r="Z65" i="14"/>
  <c r="P65" i="15"/>
  <c r="O65" i="14"/>
  <c r="DX65" i="14"/>
  <c r="O65" i="15"/>
  <c r="M65" i="14"/>
  <c r="AC65" i="15"/>
  <c r="D42" i="20" s="1"/>
  <c r="AF65" i="14"/>
  <c r="AE65" i="14"/>
  <c r="F42" i="19" s="1"/>
  <c r="DV65" i="15"/>
  <c r="AG65" i="15"/>
  <c r="AH65" i="14"/>
  <c r="DW68" i="14"/>
  <c r="Z68" i="15"/>
  <c r="P68" i="14"/>
  <c r="W68" i="14"/>
  <c r="DY68" i="15"/>
  <c r="P68" i="15"/>
  <c r="I68" i="14"/>
  <c r="DV68" i="14"/>
  <c r="F68" i="15"/>
  <c r="Z68" i="14"/>
  <c r="DV68" i="15"/>
  <c r="F68" i="14"/>
  <c r="DX68" i="14"/>
  <c r="DS68" i="15"/>
  <c r="DT68" i="14"/>
  <c r="I68" i="15"/>
  <c r="DW68" i="15"/>
  <c r="O68" i="15"/>
  <c r="DU68" i="15"/>
  <c r="O68" i="14"/>
  <c r="AE68" i="14"/>
  <c r="F45" i="19" s="1"/>
  <c r="DY68" i="14"/>
  <c r="AF68" i="15"/>
  <c r="DU68" i="14"/>
  <c r="M68" i="14"/>
  <c r="DT68" i="15"/>
  <c r="AE68" i="15"/>
  <c r="F45" i="20" s="1"/>
  <c r="W68" i="15"/>
  <c r="AC68" i="14"/>
  <c r="D45" i="19" s="1"/>
  <c r="AC68" i="15"/>
  <c r="D45" i="20" s="1"/>
  <c r="AD68" i="14"/>
  <c r="E45" i="19" s="1"/>
  <c r="Z62" i="15"/>
  <c r="P62" i="15"/>
  <c r="I62" i="15"/>
  <c r="P62" i="14"/>
  <c r="W62" i="15"/>
  <c r="I62" i="14"/>
  <c r="O62" i="14"/>
  <c r="W62" i="14"/>
  <c r="DV62" i="15"/>
  <c r="DW62" i="14"/>
  <c r="DW62" i="15"/>
  <c r="O62" i="15"/>
  <c r="DX62" i="15"/>
  <c r="DX62" i="14"/>
  <c r="F62" i="15"/>
  <c r="Z62" i="14"/>
  <c r="DY62" i="14"/>
  <c r="DV62" i="14"/>
  <c r="DY62" i="15"/>
  <c r="AF62" i="15"/>
  <c r="DU62" i="15"/>
  <c r="AH62" i="15"/>
  <c r="AC62" i="14"/>
  <c r="D39" i="19" s="1"/>
  <c r="DU62" i="14"/>
  <c r="AI62" i="15"/>
  <c r="DT62" i="15"/>
  <c r="M62" i="15"/>
  <c r="AD62" i="14"/>
  <c r="E39" i="19" s="1"/>
  <c r="DS62" i="15"/>
  <c r="DT62" i="14"/>
  <c r="DS62" i="14"/>
  <c r="W66" i="15"/>
  <c r="I66" i="14"/>
  <c r="P66" i="14"/>
  <c r="P66" i="15"/>
  <c r="DS66" i="15"/>
  <c r="O66" i="15"/>
  <c r="Z66" i="15"/>
  <c r="DY66" i="15"/>
  <c r="DY66" i="14"/>
  <c r="AE66" i="15"/>
  <c r="F43" i="20" s="1"/>
  <c r="F66" i="15"/>
  <c r="M66" i="15"/>
  <c r="O66" i="14"/>
  <c r="DT66" i="15"/>
  <c r="DX66" i="15"/>
  <c r="DT66" i="14"/>
  <c r="DW66" i="15"/>
  <c r="Z66" i="14"/>
  <c r="DX66" i="14"/>
  <c r="AG66" i="15"/>
  <c r="DV66" i="14"/>
  <c r="DU66" i="14"/>
  <c r="DV66" i="15"/>
  <c r="DU66" i="15"/>
  <c r="W66" i="14"/>
  <c r="DW66" i="14"/>
  <c r="I66" i="15"/>
  <c r="F66" i="14"/>
  <c r="M66" i="14"/>
  <c r="AC66" i="15"/>
  <c r="D43" i="20" s="1"/>
  <c r="AC66" i="14"/>
  <c r="D43" i="19" s="1"/>
  <c r="AH66" i="14"/>
  <c r="AF66" i="15"/>
  <c r="AD66" i="15"/>
  <c r="E43" i="20" s="1"/>
  <c r="O70" i="15"/>
  <c r="O70" i="14"/>
  <c r="I70" i="14"/>
  <c r="W70" i="15"/>
  <c r="DU70" i="14"/>
  <c r="W70" i="14"/>
  <c r="DS70" i="15"/>
  <c r="DT70" i="14"/>
  <c r="DS70" i="14"/>
  <c r="I70" i="15"/>
  <c r="P70" i="14"/>
  <c r="DY70" i="15"/>
  <c r="DT70" i="15"/>
  <c r="DW70" i="15"/>
  <c r="DU70" i="15"/>
  <c r="AG70" i="14"/>
  <c r="DW70" i="14"/>
  <c r="AC70" i="15"/>
  <c r="D47" i="20" s="1"/>
  <c r="Z70" i="15"/>
  <c r="DV70" i="14"/>
  <c r="DV70" i="15"/>
  <c r="AE70" i="15"/>
  <c r="F47" i="20" s="1"/>
  <c r="DX70" i="15"/>
  <c r="M70" i="14"/>
  <c r="DX70" i="14"/>
  <c r="Z70" i="14"/>
  <c r="AF70" i="15"/>
  <c r="AD70" i="14"/>
  <c r="E47" i="19" s="1"/>
  <c r="DY70" i="14"/>
  <c r="I64" i="14"/>
  <c r="DV64" i="15"/>
  <c r="Z64" i="15"/>
  <c r="O64" i="14"/>
  <c r="DT64" i="15"/>
  <c r="DY64" i="15"/>
  <c r="Z64" i="14"/>
  <c r="DW64" i="15"/>
  <c r="I64" i="15"/>
  <c r="O64" i="15"/>
  <c r="P64" i="14"/>
  <c r="W64" i="15"/>
  <c r="P64" i="15"/>
  <c r="DX64" i="15"/>
  <c r="DV64" i="14"/>
  <c r="DS64" i="14"/>
  <c r="M64" i="14"/>
  <c r="DW64" i="14"/>
  <c r="F64" i="15"/>
  <c r="AC64" i="15"/>
  <c r="D41" i="20" s="1"/>
  <c r="AG64" i="14"/>
  <c r="DU64" i="14"/>
  <c r="AC64" i="14"/>
  <c r="D41" i="19" s="1"/>
  <c r="AD64" i="14"/>
  <c r="E41" i="19" s="1"/>
  <c r="DX64" i="14"/>
  <c r="M64" i="15"/>
  <c r="DY64" i="14"/>
  <c r="AH64" i="15"/>
  <c r="W64" i="14"/>
  <c r="DT64" i="14"/>
  <c r="F64" i="14"/>
  <c r="DS64" i="15"/>
  <c r="I63" i="14"/>
  <c r="Z63" i="15"/>
  <c r="P63" i="14"/>
  <c r="W63" i="15"/>
  <c r="P63" i="15"/>
  <c r="W63" i="14"/>
  <c r="DX63" i="15"/>
  <c r="DT63" i="15"/>
  <c r="DT63" i="14"/>
  <c r="DU63" i="14"/>
  <c r="O63" i="15"/>
  <c r="DS63" i="15"/>
  <c r="DY63" i="14"/>
  <c r="DV63" i="14"/>
  <c r="F63" i="15"/>
  <c r="DY63" i="15"/>
  <c r="AC63" i="14"/>
  <c r="D40" i="19" s="1"/>
  <c r="DW63" i="14"/>
  <c r="I63" i="15"/>
  <c r="DS63" i="14"/>
  <c r="AE63" i="15"/>
  <c r="F40" i="20" s="1"/>
  <c r="DW63" i="15"/>
  <c r="Z63" i="14"/>
  <c r="DU63" i="15"/>
  <c r="DV63" i="15"/>
  <c r="AI63" i="14"/>
  <c r="O63" i="14"/>
  <c r="Z69" i="15"/>
  <c r="W69" i="14"/>
  <c r="P69" i="15"/>
  <c r="I69" i="15"/>
  <c r="Z69" i="14"/>
  <c r="DS69" i="14"/>
  <c r="O69" i="14"/>
  <c r="DW69" i="15"/>
  <c r="P69" i="14"/>
  <c r="DV69" i="15"/>
  <c r="DY69" i="15"/>
  <c r="DW69" i="14"/>
  <c r="DU69" i="15"/>
  <c r="DV69" i="14"/>
  <c r="M69" i="15"/>
  <c r="DS69" i="15"/>
  <c r="AC69" i="15"/>
  <c r="D46" i="20" s="1"/>
  <c r="F69" i="14"/>
  <c r="DX69" i="15"/>
  <c r="AI69" i="14"/>
  <c r="DY69" i="14"/>
  <c r="DX69" i="14"/>
  <c r="O69" i="15"/>
  <c r="DU69" i="14"/>
  <c r="AH69" i="15"/>
  <c r="DT69" i="14"/>
  <c r="W69" i="15"/>
  <c r="I69" i="14"/>
  <c r="AE69" i="14"/>
  <c r="F46" i="19" s="1"/>
  <c r="DT69" i="15"/>
  <c r="W67" i="15"/>
  <c r="Z67" i="14"/>
  <c r="DT67" i="14"/>
  <c r="P67" i="14"/>
  <c r="I67" i="15"/>
  <c r="O67" i="14"/>
  <c r="I67" i="14"/>
  <c r="AG67" i="14"/>
  <c r="DT67" i="15"/>
  <c r="DX67" i="14"/>
  <c r="DV67" i="14"/>
  <c r="W67" i="14"/>
  <c r="Z67" i="15"/>
  <c r="DU67" i="14"/>
  <c r="DY67" i="14"/>
  <c r="DV67" i="15"/>
  <c r="DS67" i="15"/>
  <c r="DX67" i="15"/>
  <c r="AI67" i="14"/>
  <c r="O67" i="15"/>
  <c r="DW67" i="15"/>
  <c r="DW67" i="14"/>
  <c r="DU67" i="15"/>
  <c r="DY67" i="15"/>
  <c r="DS67" i="14"/>
  <c r="AC67" i="14"/>
  <c r="D44" i="19" s="1"/>
  <c r="M67" i="14"/>
  <c r="DX71" i="14"/>
  <c r="W71" i="15"/>
  <c r="DS71" i="15"/>
  <c r="O71" i="15"/>
  <c r="P71" i="15"/>
  <c r="F71" i="15"/>
  <c r="I71" i="15"/>
  <c r="DW71" i="15"/>
  <c r="Z71" i="15"/>
  <c r="I71" i="14"/>
  <c r="Z71" i="14"/>
  <c r="W71" i="14"/>
  <c r="DV71" i="14"/>
  <c r="DT71" i="15"/>
  <c r="DX71" i="15"/>
  <c r="AG71" i="14"/>
  <c r="DY71" i="15"/>
  <c r="DU71" i="15"/>
  <c r="DS71" i="14"/>
  <c r="DU71" i="14"/>
  <c r="AF71" i="15"/>
  <c r="AE71" i="15"/>
  <c r="F48" i="20" s="1"/>
  <c r="O71" i="14"/>
  <c r="AG71" i="15"/>
  <c r="DW71" i="14"/>
  <c r="DT71" i="14"/>
  <c r="M71" i="14"/>
  <c r="M71" i="15"/>
  <c r="DY71" i="14"/>
  <c r="AC71" i="14"/>
  <c r="D48" i="19" s="1"/>
  <c r="DV71" i="15"/>
  <c r="CU37" i="13"/>
  <c r="BV37" i="15"/>
  <c r="BV37" i="14"/>
  <c r="BV36" i="13"/>
  <c r="BN40" i="15"/>
  <c r="BN42" i="15"/>
  <c r="BN42" i="11"/>
  <c r="BN42" i="13"/>
  <c r="BN42" i="14"/>
  <c r="BN42" i="12"/>
  <c r="CU37" i="14"/>
  <c r="CU37" i="15"/>
  <c r="CU38" i="11"/>
  <c r="BV38" i="12"/>
  <c r="BV38" i="11"/>
  <c r="BV36" i="14"/>
  <c r="BV36" i="15"/>
  <c r="BN49" i="12"/>
  <c r="BN49" i="15"/>
  <c r="BN49" i="13"/>
  <c r="CU38" i="12"/>
  <c r="CU39" i="11"/>
  <c r="BV38" i="13"/>
  <c r="BV39" i="11"/>
  <c r="BV39" i="12"/>
  <c r="BN50" i="14"/>
  <c r="BN50" i="13"/>
  <c r="BN50" i="11"/>
  <c r="BN50" i="15"/>
  <c r="BN50" i="12"/>
  <c r="CU39" i="12"/>
  <c r="CU38" i="13"/>
  <c r="CU40" i="11"/>
  <c r="BV39" i="13"/>
  <c r="BV38" i="15"/>
  <c r="BV38" i="14"/>
  <c r="BV40" i="12"/>
  <c r="BV40" i="11"/>
  <c r="CU38" i="15"/>
  <c r="CU38" i="14"/>
  <c r="CU41" i="11"/>
  <c r="CU39" i="13"/>
  <c r="CU40" i="12"/>
  <c r="BV41" i="12"/>
  <c r="BV41" i="11"/>
  <c r="BV40" i="13"/>
  <c r="BV39" i="15"/>
  <c r="BV39" i="14"/>
  <c r="CU41" i="12"/>
  <c r="CU42" i="11"/>
  <c r="CU40" i="13"/>
  <c r="CU39" i="15"/>
  <c r="CU39" i="14"/>
  <c r="BV42" i="12"/>
  <c r="BV42" i="11"/>
  <c r="BV41" i="13"/>
  <c r="BV40" i="15"/>
  <c r="BV40" i="14"/>
  <c r="CU43" i="11"/>
  <c r="CU40" i="15"/>
  <c r="CU40" i="14"/>
  <c r="CU42" i="12"/>
  <c r="CU41" i="13"/>
  <c r="BV41" i="14"/>
  <c r="BV41" i="15"/>
  <c r="BV42" i="13"/>
  <c r="BV43" i="12"/>
  <c r="BV43" i="11"/>
  <c r="CU41" i="15"/>
  <c r="CU41" i="14"/>
  <c r="CU44" i="11"/>
  <c r="CU42" i="13"/>
  <c r="CU43" i="12"/>
  <c r="BV42" i="15"/>
  <c r="BV42" i="14"/>
  <c r="BV44" i="11"/>
  <c r="BV44" i="12"/>
  <c r="BV43" i="13"/>
  <c r="CU42" i="15"/>
  <c r="CU42" i="14"/>
  <c r="CU44" i="12"/>
  <c r="CU43" i="13"/>
  <c r="CU45" i="11"/>
  <c r="BV43" i="15"/>
  <c r="BV43" i="14"/>
  <c r="BV44" i="13"/>
  <c r="BV45" i="12"/>
  <c r="BV45" i="11"/>
  <c r="CU43" i="14"/>
  <c r="CU43" i="15"/>
  <c r="CU45" i="12"/>
  <c r="CU44" i="13"/>
  <c r="CU46" i="11"/>
  <c r="BV44" i="15"/>
  <c r="BV44" i="14"/>
  <c r="BV46" i="12"/>
  <c r="BV46" i="11"/>
  <c r="BV45" i="13"/>
  <c r="CU47" i="11"/>
  <c r="CU45" i="13"/>
  <c r="CU44" i="14"/>
  <c r="CU44" i="15"/>
  <c r="CU46" i="12"/>
  <c r="BV46" i="13"/>
  <c r="BV45" i="14"/>
  <c r="BV45" i="15"/>
  <c r="BV47" i="11"/>
  <c r="BV47" i="12"/>
  <c r="CU48" i="11"/>
  <c r="CU45" i="15"/>
  <c r="CU45" i="14"/>
  <c r="CU47" i="12"/>
  <c r="CU46" i="13"/>
  <c r="BV48" i="11"/>
  <c r="BV48" i="12"/>
  <c r="BV47" i="13"/>
  <c r="BV46" i="14"/>
  <c r="BV46" i="15"/>
  <c r="CU46" i="14"/>
  <c r="CU46" i="15"/>
  <c r="CU47" i="13"/>
  <c r="CU48" i="12"/>
  <c r="CU49" i="11"/>
  <c r="BV48" i="13"/>
  <c r="BV47" i="14"/>
  <c r="BV47" i="15"/>
  <c r="BV49" i="12"/>
  <c r="BV49" i="11"/>
  <c r="CU49" i="12"/>
  <c r="CU48" i="13"/>
  <c r="CU50" i="11"/>
  <c r="CU47" i="14"/>
  <c r="CU47" i="15"/>
  <c r="BV49" i="13"/>
  <c r="BV50" i="11"/>
  <c r="BV50" i="12"/>
  <c r="BV48" i="15"/>
  <c r="BV48" i="14"/>
  <c r="CU50" i="12"/>
  <c r="CU49" i="13"/>
  <c r="CU51" i="11"/>
  <c r="CU48" i="14"/>
  <c r="CU48" i="15"/>
  <c r="BV50" i="13"/>
  <c r="BV51" i="12"/>
  <c r="BV51" i="11"/>
  <c r="BV49" i="15"/>
  <c r="BV49" i="14"/>
  <c r="CU52" i="11"/>
  <c r="CU51" i="12"/>
  <c r="CU50" i="13"/>
  <c r="CU49" i="14"/>
  <c r="CU49" i="15"/>
  <c r="BV52" i="12"/>
  <c r="BV52" i="11"/>
  <c r="BV51" i="13"/>
  <c r="BV50" i="15"/>
  <c r="BV50" i="14"/>
  <c r="CU50" i="15"/>
  <c r="CU50" i="14"/>
  <c r="CU53" i="11"/>
  <c r="CU51" i="13"/>
  <c r="CU52" i="12"/>
  <c r="BV51" i="14"/>
  <c r="BV51" i="15"/>
  <c r="BV53" i="11"/>
  <c r="BV53" i="12"/>
  <c r="BV52" i="13"/>
  <c r="CU51" i="14"/>
  <c r="CU51" i="15"/>
  <c r="CU53" i="12"/>
  <c r="CU52" i="13"/>
  <c r="CU54" i="11"/>
  <c r="BV53" i="13"/>
  <c r="BV52" i="14"/>
  <c r="BV52" i="15"/>
  <c r="BV54" i="12"/>
  <c r="BV54" i="11"/>
  <c r="CU54" i="12"/>
  <c r="CU55" i="11"/>
  <c r="CU52" i="14"/>
  <c r="CU52" i="15"/>
  <c r="CU53" i="13"/>
  <c r="BV54" i="13"/>
  <c r="BV55" i="11"/>
  <c r="BV55" i="12"/>
  <c r="BV53" i="14"/>
  <c r="BV53" i="15"/>
  <c r="CU53" i="15"/>
  <c r="CU53" i="14"/>
  <c r="CU56" i="11"/>
  <c r="CU55" i="12"/>
  <c r="CU54" i="13"/>
  <c r="BV55" i="13"/>
  <c r="BV56" i="11"/>
  <c r="BV56" i="12"/>
  <c r="BV54" i="15"/>
  <c r="BV54" i="14"/>
  <c r="CU55" i="13"/>
  <c r="CU56" i="12"/>
  <c r="CU54" i="14"/>
  <c r="CU54" i="15"/>
  <c r="CU57" i="11"/>
  <c r="BV57" i="12"/>
  <c r="BV57" i="11"/>
  <c r="BV56" i="13"/>
  <c r="BV55" i="15"/>
  <c r="BV55" i="14"/>
  <c r="CU56" i="13"/>
  <c r="CU55" i="15"/>
  <c r="CU55" i="14"/>
  <c r="CU58" i="11"/>
  <c r="CU57" i="12"/>
  <c r="BV56" i="14"/>
  <c r="BV56" i="15"/>
  <c r="BV58" i="12"/>
  <c r="BV58" i="11"/>
  <c r="BV57" i="13"/>
  <c r="CU59" i="11"/>
  <c r="CU56" i="15"/>
  <c r="CU56" i="14"/>
  <c r="CU58" i="12"/>
  <c r="CU57" i="13"/>
  <c r="BV57" i="14"/>
  <c r="BV57" i="15"/>
  <c r="BV59" i="11"/>
  <c r="BV59" i="12"/>
  <c r="BV58" i="13"/>
  <c r="CU60" i="11"/>
  <c r="CU59" i="12"/>
  <c r="CU58" i="13"/>
  <c r="CU57" i="15"/>
  <c r="CU57" i="14"/>
  <c r="BV59" i="13"/>
  <c r="BV60" i="12"/>
  <c r="BV60" i="11"/>
  <c r="BV58" i="15"/>
  <c r="BV58" i="14"/>
  <c r="CU58" i="14"/>
  <c r="CU58" i="15"/>
  <c r="CU59" i="13"/>
  <c r="CU60" i="12"/>
  <c r="CU61" i="11"/>
  <c r="BV60" i="13"/>
  <c r="BV61" i="11"/>
  <c r="BV61" i="12"/>
  <c r="BV59" i="15"/>
  <c r="BV59" i="14"/>
  <c r="CU59" i="14"/>
  <c r="CU59" i="15"/>
  <c r="CU61" i="12"/>
  <c r="CU62" i="11"/>
  <c r="CU60" i="13"/>
  <c r="BV60" i="15"/>
  <c r="BV60" i="14"/>
  <c r="BV61" i="13"/>
  <c r="BV62" i="12"/>
  <c r="BV62" i="11"/>
  <c r="CU60" i="14"/>
  <c r="CU60" i="15"/>
  <c r="CU62" i="12"/>
  <c r="CU61" i="13"/>
  <c r="CU63" i="11"/>
  <c r="BV63" i="12"/>
  <c r="BV63" i="11"/>
  <c r="BV62" i="13"/>
  <c r="BV61" i="14"/>
  <c r="BV61" i="15"/>
  <c r="CU62" i="13"/>
  <c r="CU63" i="12"/>
  <c r="CU61" i="15"/>
  <c r="CU61" i="14"/>
  <c r="CU64" i="11"/>
  <c r="BV64" i="11"/>
  <c r="BV64" i="12"/>
  <c r="BV62" i="14"/>
  <c r="BV62" i="15"/>
  <c r="BV63" i="13"/>
  <c r="CU64" i="12"/>
  <c r="CU62" i="15"/>
  <c r="CU62" i="14"/>
  <c r="CU63" i="13"/>
  <c r="CU65" i="11"/>
  <c r="BV63" i="14"/>
  <c r="BV63" i="15"/>
  <c r="BV64" i="13"/>
  <c r="BV65" i="11"/>
  <c r="BV65" i="12"/>
  <c r="CU66" i="11"/>
  <c r="CU65" i="12"/>
  <c r="CU64" i="13"/>
  <c r="CU63" i="15"/>
  <c r="CU63" i="14"/>
  <c r="BV65" i="13"/>
  <c r="BV64" i="14"/>
  <c r="BV64" i="15"/>
  <c r="BV66" i="12"/>
  <c r="BV66" i="11"/>
  <c r="CU67" i="11"/>
  <c r="CU64" i="15"/>
  <c r="CU64" i="14"/>
  <c r="CU66" i="12"/>
  <c r="CU65" i="13"/>
  <c r="BV66" i="13"/>
  <c r="BV67" i="12"/>
  <c r="BV67" i="11"/>
  <c r="BV65" i="14"/>
  <c r="BV65" i="15"/>
  <c r="CU65" i="15"/>
  <c r="CU65" i="14"/>
  <c r="CU68" i="11"/>
  <c r="CU66" i="13"/>
  <c r="CU67" i="12"/>
  <c r="BV68" i="11"/>
  <c r="BV68" i="12"/>
  <c r="BV67" i="13"/>
  <c r="BV66" i="14"/>
  <c r="BV66" i="15"/>
  <c r="CU68" i="12"/>
  <c r="CU67" i="13"/>
  <c r="CU69" i="11"/>
  <c r="CU66" i="14"/>
  <c r="CU66" i="15"/>
  <c r="BV68" i="13"/>
  <c r="BV69" i="12"/>
  <c r="BV69" i="11"/>
  <c r="BV67" i="14"/>
  <c r="BV67" i="15"/>
  <c r="CU68" i="13"/>
  <c r="CU69" i="12"/>
  <c r="CU67" i="15"/>
  <c r="CU67" i="14"/>
  <c r="CU70" i="11"/>
  <c r="BV70" i="12"/>
  <c r="BV70" i="11"/>
  <c r="BV69" i="13"/>
  <c r="BV68" i="15"/>
  <c r="BV68" i="14"/>
  <c r="CU69" i="13"/>
  <c r="CU68" i="14"/>
  <c r="CU68" i="15"/>
  <c r="CU70" i="12"/>
  <c r="CU71" i="11"/>
  <c r="BV69" i="15"/>
  <c r="BV69" i="14"/>
  <c r="BV70" i="13"/>
  <c r="BV71" i="11"/>
  <c r="BV71" i="12"/>
  <c r="CU69" i="15"/>
  <c r="CU69" i="14"/>
  <c r="CU71" i="12"/>
  <c r="CU72" i="11"/>
  <c r="CU70" i="13"/>
  <c r="BV71" i="13"/>
  <c r="BV70" i="15"/>
  <c r="BV70" i="14"/>
  <c r="BV72" i="12"/>
  <c r="BV72" i="11"/>
  <c r="CU71" i="13"/>
  <c r="CU70" i="14"/>
  <c r="CU70" i="15"/>
  <c r="CU72" i="12"/>
  <c r="BV72" i="13"/>
  <c r="BV71" i="15"/>
  <c r="BV71" i="14"/>
  <c r="CU71" i="15"/>
  <c r="CU71" i="14"/>
  <c r="CU72" i="13"/>
  <c r="BV72" i="15"/>
  <c r="BV72" i="14"/>
  <c r="CU72" i="15"/>
  <c r="CU72" i="14"/>
  <c r="BL38" i="11" l="1"/>
  <c r="BP46" i="13"/>
  <c r="BS49" i="13"/>
  <c r="BS46" i="11"/>
  <c r="CM41" i="11"/>
  <c r="CM54" i="15"/>
  <c r="CM53" i="13"/>
  <c r="CM52" i="15"/>
  <c r="CM48" i="15"/>
  <c r="CM40" i="11"/>
  <c r="CM39" i="11"/>
  <c r="CM38" i="15"/>
  <c r="CM37" i="12"/>
  <c r="CM36" i="12"/>
  <c r="CM55" i="15"/>
  <c r="CM46" i="12"/>
  <c r="CM45" i="12"/>
  <c r="CM44" i="15"/>
  <c r="CM51" i="14"/>
  <c r="CM50" i="12"/>
  <c r="CM42" i="14"/>
  <c r="BP56" i="13"/>
  <c r="BS45" i="15"/>
  <c r="BR56" i="14"/>
  <c r="BS45" i="12"/>
  <c r="BP56" i="11"/>
  <c r="BP56" i="15"/>
  <c r="BP49" i="15"/>
  <c r="BP49" i="12"/>
  <c r="BQ42" i="13"/>
  <c r="BP56" i="14"/>
  <c r="BQ42" i="14"/>
  <c r="BR56" i="12"/>
  <c r="BP49" i="13"/>
  <c r="AA74" i="13"/>
  <c r="BM33" i="14"/>
  <c r="BM12" i="13"/>
  <c r="BM37" i="11"/>
  <c r="BM13" i="13"/>
  <c r="BM33" i="12"/>
  <c r="BM34" i="12"/>
  <c r="BM23" i="13"/>
  <c r="BM28" i="15"/>
  <c r="BM28" i="12"/>
  <c r="BX72" i="14"/>
  <c r="BX72" i="15"/>
  <c r="X74" i="12"/>
  <c r="BM27" i="15"/>
  <c r="BM32" i="13"/>
  <c r="BM32" i="14"/>
  <c r="BM26" i="12"/>
  <c r="BM35" i="12"/>
  <c r="BM32" i="12"/>
  <c r="BM36" i="13"/>
  <c r="BM33" i="15"/>
  <c r="BM29" i="14"/>
  <c r="BM27" i="14"/>
  <c r="BM28" i="14"/>
  <c r="BM35" i="15"/>
  <c r="BM32" i="15"/>
  <c r="BM37" i="14"/>
  <c r="BM33" i="11"/>
  <c r="BM31" i="14"/>
  <c r="BM24" i="12"/>
  <c r="BM31" i="12"/>
  <c r="BM37" i="15"/>
  <c r="BM34" i="15"/>
  <c r="BM34" i="11"/>
  <c r="BM27" i="12"/>
  <c r="BM30" i="12"/>
  <c r="BM30" i="14"/>
  <c r="BM31" i="15"/>
  <c r="BM29" i="12"/>
  <c r="BM32" i="11"/>
  <c r="BM29" i="15"/>
  <c r="BM25" i="12"/>
  <c r="BM30" i="11"/>
  <c r="BM29" i="11"/>
  <c r="BM28" i="11"/>
  <c r="BM35" i="11"/>
  <c r="BM30" i="15"/>
  <c r="BM24" i="11"/>
  <c r="BM27" i="11"/>
  <c r="BM25" i="11"/>
  <c r="CM40" i="15"/>
  <c r="CM49" i="15"/>
  <c r="CO36" i="11"/>
  <c r="Z74" i="13"/>
  <c r="M70" i="11"/>
  <c r="P65" i="13"/>
  <c r="O74" i="13"/>
  <c r="K71" i="11"/>
  <c r="L71" i="11"/>
  <c r="K63" i="11"/>
  <c r="L63" i="11"/>
  <c r="K39" i="11"/>
  <c r="L39" i="11"/>
  <c r="K29" i="11"/>
  <c r="L29" i="11"/>
  <c r="K65" i="12"/>
  <c r="L65" i="12"/>
  <c r="K72" i="13"/>
  <c r="L72" i="13"/>
  <c r="K56" i="13"/>
  <c r="L56" i="13"/>
  <c r="K48" i="13"/>
  <c r="L48" i="13"/>
  <c r="K14" i="13"/>
  <c r="L14" i="13"/>
  <c r="K47" i="14"/>
  <c r="L47" i="14"/>
  <c r="K21" i="14"/>
  <c r="L21" i="14"/>
  <c r="K13" i="14"/>
  <c r="L13" i="14"/>
  <c r="M45" i="11"/>
  <c r="K14" i="12"/>
  <c r="L14" i="12"/>
  <c r="M54" i="11"/>
  <c r="P52" i="12"/>
  <c r="P41" i="13"/>
  <c r="K71" i="12"/>
  <c r="L71" i="12"/>
  <c r="K63" i="12"/>
  <c r="L63" i="12"/>
  <c r="K55" i="12"/>
  <c r="L55" i="12"/>
  <c r="K47" i="12"/>
  <c r="L47" i="12"/>
  <c r="K29" i="12"/>
  <c r="L29" i="12"/>
  <c r="K21" i="12"/>
  <c r="L21" i="12"/>
  <c r="K13" i="12"/>
  <c r="L13" i="12"/>
  <c r="K70" i="13"/>
  <c r="L70" i="13"/>
  <c r="K46" i="13"/>
  <c r="L46" i="13"/>
  <c r="K38" i="13"/>
  <c r="L38" i="13"/>
  <c r="K20" i="13"/>
  <c r="L20" i="13"/>
  <c r="K12" i="13"/>
  <c r="L12" i="13"/>
  <c r="K35" i="14"/>
  <c r="L35" i="14"/>
  <c r="K27" i="14"/>
  <c r="L27" i="14"/>
  <c r="K19" i="14"/>
  <c r="L19" i="14"/>
  <c r="K70" i="15"/>
  <c r="L70" i="15"/>
  <c r="K54" i="15"/>
  <c r="L54" i="15"/>
  <c r="K46" i="15"/>
  <c r="L46" i="15"/>
  <c r="K38" i="15"/>
  <c r="L38" i="15"/>
  <c r="K28" i="15"/>
  <c r="L28" i="15"/>
  <c r="M49" i="12"/>
  <c r="M61" i="12"/>
  <c r="M69" i="12"/>
  <c r="P40" i="11"/>
  <c r="P48" i="11"/>
  <c r="P56" i="11"/>
  <c r="P53" i="12"/>
  <c r="P58" i="13"/>
  <c r="P66" i="13"/>
  <c r="K64" i="12"/>
  <c r="L64" i="12"/>
  <c r="K30" i="12"/>
  <c r="L30" i="12"/>
  <c r="K13" i="15"/>
  <c r="L13" i="15"/>
  <c r="M72" i="13"/>
  <c r="K68" i="11"/>
  <c r="L68" i="11"/>
  <c r="K60" i="11"/>
  <c r="L60" i="11"/>
  <c r="K52" i="11"/>
  <c r="L52" i="11"/>
  <c r="K44" i="11"/>
  <c r="L44" i="11"/>
  <c r="K34" i="11"/>
  <c r="L34" i="11"/>
  <c r="K26" i="11"/>
  <c r="L26" i="11"/>
  <c r="K18" i="11"/>
  <c r="L18" i="11"/>
  <c r="K62" i="12"/>
  <c r="L62" i="12"/>
  <c r="K46" i="12"/>
  <c r="L46" i="12"/>
  <c r="K38" i="12"/>
  <c r="L38" i="12"/>
  <c r="K12" i="12"/>
  <c r="L12" i="12"/>
  <c r="K69" i="13"/>
  <c r="L69" i="13"/>
  <c r="K53" i="13"/>
  <c r="L53" i="13"/>
  <c r="K27" i="13"/>
  <c r="L27" i="13"/>
  <c r="K69" i="15"/>
  <c r="L69" i="15"/>
  <c r="K53" i="15"/>
  <c r="L53" i="15"/>
  <c r="K45" i="15"/>
  <c r="L45" i="15"/>
  <c r="K35" i="15"/>
  <c r="L35" i="15"/>
  <c r="K27" i="15"/>
  <c r="L27" i="15"/>
  <c r="K19" i="15"/>
  <c r="L19" i="15"/>
  <c r="M48" i="11"/>
  <c r="M64" i="11"/>
  <c r="P41" i="11"/>
  <c r="P65" i="11"/>
  <c r="P38" i="12"/>
  <c r="P46" i="12"/>
  <c r="P54" i="12"/>
  <c r="P70" i="12"/>
  <c r="P59" i="13"/>
  <c r="K62" i="11"/>
  <c r="L62" i="11"/>
  <c r="K54" i="14"/>
  <c r="L54" i="14"/>
  <c r="K20" i="14"/>
  <c r="L20" i="14"/>
  <c r="M68" i="13"/>
  <c r="K35" i="12"/>
  <c r="L35" i="12"/>
  <c r="K60" i="13"/>
  <c r="L60" i="13"/>
  <c r="K26" i="13"/>
  <c r="L26" i="13"/>
  <c r="K67" i="14"/>
  <c r="L67" i="14"/>
  <c r="K60" i="15"/>
  <c r="L60" i="15"/>
  <c r="K44" i="15"/>
  <c r="L44" i="15"/>
  <c r="M58" i="12"/>
  <c r="M62" i="12"/>
  <c r="M41" i="11"/>
  <c r="M49" i="11"/>
  <c r="M65" i="11"/>
  <c r="K72" i="12"/>
  <c r="L72" i="12"/>
  <c r="K38" i="14"/>
  <c r="L38" i="14"/>
  <c r="P71" i="11"/>
  <c r="W74" i="12"/>
  <c r="K42" i="11"/>
  <c r="L42" i="11"/>
  <c r="K68" i="12"/>
  <c r="L68" i="12"/>
  <c r="K67" i="13"/>
  <c r="L67" i="13"/>
  <c r="K51" i="15"/>
  <c r="L51" i="15"/>
  <c r="K43" i="15"/>
  <c r="L43" i="15"/>
  <c r="K25" i="15"/>
  <c r="L25" i="15"/>
  <c r="M70" i="13"/>
  <c r="P51" i="11"/>
  <c r="P45" i="13"/>
  <c r="P53" i="13"/>
  <c r="P61" i="13"/>
  <c r="K46" i="14"/>
  <c r="L46" i="14"/>
  <c r="K71" i="15"/>
  <c r="L71" i="15"/>
  <c r="P63" i="11"/>
  <c r="K65" i="11"/>
  <c r="L65" i="11"/>
  <c r="K57" i="11"/>
  <c r="L57" i="11"/>
  <c r="K31" i="11"/>
  <c r="L31" i="11"/>
  <c r="K15" i="11"/>
  <c r="L15" i="11"/>
  <c r="K33" i="12"/>
  <c r="L33" i="12"/>
  <c r="K25" i="12"/>
  <c r="L25" i="12"/>
  <c r="K17" i="12"/>
  <c r="L17" i="12"/>
  <c r="K50" i="13"/>
  <c r="L50" i="13"/>
  <c r="K32" i="13"/>
  <c r="L32" i="13"/>
  <c r="K24" i="13"/>
  <c r="L24" i="13"/>
  <c r="K16" i="13"/>
  <c r="L16" i="13"/>
  <c r="K49" i="14"/>
  <c r="L49" i="14"/>
  <c r="K31" i="14"/>
  <c r="L31" i="14"/>
  <c r="K23" i="14"/>
  <c r="L23" i="14"/>
  <c r="K15" i="14"/>
  <c r="L15" i="14"/>
  <c r="M51" i="12"/>
  <c r="K22" i="12"/>
  <c r="L22" i="12"/>
  <c r="K47" i="13"/>
  <c r="L47" i="13"/>
  <c r="Z74" i="12"/>
  <c r="W74" i="13"/>
  <c r="K72" i="11"/>
  <c r="L72" i="11"/>
  <c r="K64" i="11"/>
  <c r="L64" i="11"/>
  <c r="K56" i="11"/>
  <c r="L56" i="11"/>
  <c r="K40" i="11"/>
  <c r="L40" i="11"/>
  <c r="K58" i="12"/>
  <c r="L58" i="12"/>
  <c r="K42" i="12"/>
  <c r="L42" i="12"/>
  <c r="K57" i="13"/>
  <c r="L57" i="13"/>
  <c r="K49" i="13"/>
  <c r="L49" i="13"/>
  <c r="K31" i="13"/>
  <c r="L31" i="13"/>
  <c r="K23" i="13"/>
  <c r="L23" i="13"/>
  <c r="K15" i="13"/>
  <c r="L15" i="13"/>
  <c r="K30" i="14"/>
  <c r="L30" i="14"/>
  <c r="K57" i="15"/>
  <c r="L57" i="15"/>
  <c r="K49" i="15"/>
  <c r="L49" i="15"/>
  <c r="K31" i="15"/>
  <c r="L31" i="15"/>
  <c r="K23" i="15"/>
  <c r="L23" i="15"/>
  <c r="K15" i="15"/>
  <c r="L15" i="15"/>
  <c r="M60" i="11"/>
  <c r="P45" i="11"/>
  <c r="P42" i="12"/>
  <c r="P71" i="13"/>
  <c r="CS74" i="14"/>
  <c r="CP74" i="11"/>
  <c r="CQ74" i="13"/>
  <c r="CS74" i="15"/>
  <c r="CR74" i="11"/>
  <c r="CP74" i="12"/>
  <c r="CP74" i="14"/>
  <c r="CQ74" i="11"/>
  <c r="CR74" i="13"/>
  <c r="CV74" i="15"/>
  <c r="CU74" i="12"/>
  <c r="CU74" i="14"/>
  <c r="CU74" i="15"/>
  <c r="CV74" i="12"/>
  <c r="CU74" i="11"/>
  <c r="CS74" i="11"/>
  <c r="CQ74" i="12"/>
  <c r="CQ74" i="14"/>
  <c r="CU74" i="13"/>
  <c r="CR74" i="12"/>
  <c r="CV74" i="11"/>
  <c r="CS74" i="12"/>
  <c r="CQ74" i="15"/>
  <c r="CR74" i="15"/>
  <c r="CP74" i="15"/>
  <c r="CV74" i="14"/>
  <c r="CV74" i="13"/>
  <c r="CS74" i="13"/>
  <c r="G15" i="16"/>
  <c r="G49" i="18"/>
  <c r="G49" i="16"/>
  <c r="G48" i="16"/>
  <c r="BV74" i="14"/>
  <c r="BV74" i="12"/>
  <c r="BV74" i="13"/>
  <c r="G15" i="18"/>
  <c r="BV74" i="11"/>
  <c r="BV74" i="15"/>
  <c r="G25" i="17"/>
  <c r="G26" i="18"/>
  <c r="BN57" i="15"/>
  <c r="BN49" i="14"/>
  <c r="BN57" i="11"/>
  <c r="BN49" i="11"/>
  <c r="BN41" i="12"/>
  <c r="BN57" i="14"/>
  <c r="BN41" i="14"/>
  <c r="BN57" i="12"/>
  <c r="BN41" i="15"/>
  <c r="BQ20" i="12"/>
  <c r="BS52" i="11"/>
  <c r="BP55" i="12"/>
  <c r="BP55" i="13"/>
  <c r="BP39" i="15"/>
  <c r="BQ47" i="14"/>
  <c r="BS15" i="11"/>
  <c r="BS12" i="11"/>
  <c r="BR14" i="15"/>
  <c r="BR12" i="11"/>
  <c r="BQ32" i="11"/>
  <c r="BS48" i="12"/>
  <c r="BP19" i="15"/>
  <c r="BP12" i="11"/>
  <c r="CM40" i="13"/>
  <c r="CM47" i="11"/>
  <c r="CM41" i="13"/>
  <c r="CO37" i="15"/>
  <c r="CM55" i="13"/>
  <c r="CM40" i="12"/>
  <c r="CM43" i="15"/>
  <c r="CO38" i="15"/>
  <c r="CM56" i="15"/>
  <c r="G25" i="16"/>
  <c r="G34" i="16"/>
  <c r="G45" i="17"/>
  <c r="G28" i="16"/>
  <c r="G17" i="18"/>
  <c r="G17" i="17"/>
  <c r="G33" i="18"/>
  <c r="G31" i="18"/>
  <c r="G43" i="18"/>
  <c r="G40" i="18"/>
  <c r="G49" i="17"/>
  <c r="G48" i="18"/>
  <c r="G44" i="16"/>
  <c r="G20" i="16"/>
  <c r="G42" i="17"/>
  <c r="G45" i="16"/>
  <c r="G30" i="18"/>
  <c r="G42" i="16"/>
  <c r="G22" i="17"/>
  <c r="G21" i="18"/>
  <c r="AS70" i="11"/>
  <c r="M47" i="16" s="1"/>
  <c r="AD70" i="11"/>
  <c r="E47" i="16" s="1"/>
  <c r="AL69" i="13"/>
  <c r="AD69" i="13"/>
  <c r="E46" i="18" s="1"/>
  <c r="G45" i="18"/>
  <c r="AD65" i="13"/>
  <c r="E42" i="18" s="1"/>
  <c r="G29" i="18"/>
  <c r="G28" i="20"/>
  <c r="G26" i="16"/>
  <c r="G16" i="18"/>
  <c r="AS71" i="12"/>
  <c r="M48" i="17" s="1"/>
  <c r="AD71" i="12"/>
  <c r="E48" i="17" s="1"/>
  <c r="E48" i="21" s="1"/>
  <c r="AL70" i="13"/>
  <c r="AD70" i="13"/>
  <c r="E47" i="18" s="1"/>
  <c r="G47" i="18"/>
  <c r="G47" i="17"/>
  <c r="AS69" i="11"/>
  <c r="M46" i="16" s="1"/>
  <c r="AD69" i="11"/>
  <c r="E46" i="16" s="1"/>
  <c r="G44" i="18"/>
  <c r="G34" i="18"/>
  <c r="G19" i="16"/>
  <c r="AG71" i="12"/>
  <c r="G48" i="17" s="1"/>
  <c r="D68" i="13"/>
  <c r="B45" i="18" s="1"/>
  <c r="F68" i="13"/>
  <c r="AB71" i="12"/>
  <c r="C48" i="17" s="1"/>
  <c r="AC71" i="12"/>
  <c r="D48" i="17" s="1"/>
  <c r="AL69" i="12"/>
  <c r="AD69" i="12"/>
  <c r="E46" i="17" s="1"/>
  <c r="AS67" i="11"/>
  <c r="M44" i="16" s="1"/>
  <c r="AD67" i="11"/>
  <c r="E44" i="16" s="1"/>
  <c r="AB65" i="12"/>
  <c r="C42" i="17" s="1"/>
  <c r="AC65" i="12"/>
  <c r="D42" i="17" s="1"/>
  <c r="D71" i="12"/>
  <c r="B48" i="17" s="1"/>
  <c r="F71" i="12"/>
  <c r="AB72" i="11"/>
  <c r="C49" i="16" s="1"/>
  <c r="AC72" i="11"/>
  <c r="D49" i="16" s="1"/>
  <c r="AS68" i="12"/>
  <c r="M45" i="17" s="1"/>
  <c r="AD68" i="12"/>
  <c r="E45" i="17" s="1"/>
  <c r="E45" i="21" s="1"/>
  <c r="E45" i="24" s="1"/>
  <c r="E45" i="25" s="1"/>
  <c r="D67" i="13"/>
  <c r="B44" i="18" s="1"/>
  <c r="F67" i="13"/>
  <c r="G43" i="17"/>
  <c r="G42" i="18"/>
  <c r="G41" i="18"/>
  <c r="G20" i="18"/>
  <c r="AB71" i="11"/>
  <c r="C48" i="16" s="1"/>
  <c r="AC71" i="11"/>
  <c r="D48" i="16" s="1"/>
  <c r="AS70" i="12"/>
  <c r="M47" i="17" s="1"/>
  <c r="AD70" i="12"/>
  <c r="E47" i="17" s="1"/>
  <c r="G46" i="17"/>
  <c r="AS66" i="12"/>
  <c r="M43" i="17" s="1"/>
  <c r="AD66" i="12"/>
  <c r="E43" i="17" s="1"/>
  <c r="E43" i="21" s="1"/>
  <c r="G47" i="16"/>
  <c r="G46" i="16"/>
  <c r="AX69" i="13"/>
  <c r="AI69" i="13"/>
  <c r="G46" i="18" s="1"/>
  <c r="AB68" i="11"/>
  <c r="C45" i="16" s="1"/>
  <c r="AC68" i="11"/>
  <c r="D45" i="16" s="1"/>
  <c r="D45" i="21" s="1"/>
  <c r="G44" i="17"/>
  <c r="D67" i="11"/>
  <c r="B44" i="16" s="1"/>
  <c r="F67" i="11"/>
  <c r="AL67" i="13"/>
  <c r="AD67" i="13"/>
  <c r="E44" i="18" s="1"/>
  <c r="G43" i="16"/>
  <c r="AS66" i="13"/>
  <c r="M43" i="18" s="1"/>
  <c r="AD66" i="13"/>
  <c r="E43" i="18" s="1"/>
  <c r="AL65" i="12"/>
  <c r="AD65" i="12"/>
  <c r="E42" i="17" s="1"/>
  <c r="AB65" i="13"/>
  <c r="C42" i="18" s="1"/>
  <c r="AC65" i="13"/>
  <c r="D42" i="18" s="1"/>
  <c r="AD72" i="13"/>
  <c r="E49" i="18" s="1"/>
  <c r="D69" i="12"/>
  <c r="B46" i="17" s="1"/>
  <c r="F69" i="12"/>
  <c r="AS67" i="12"/>
  <c r="M44" i="17" s="1"/>
  <c r="AD67" i="12"/>
  <c r="E44" i="17" s="1"/>
  <c r="G29" i="17"/>
  <c r="G29" i="16"/>
  <c r="AS72" i="12"/>
  <c r="M49" i="17" s="1"/>
  <c r="AD72" i="12"/>
  <c r="E49" i="17" s="1"/>
  <c r="E49" i="21" s="1"/>
  <c r="AS71" i="13"/>
  <c r="M48" i="18" s="1"/>
  <c r="AD71" i="13"/>
  <c r="E48" i="18" s="1"/>
  <c r="DE74" i="15"/>
  <c r="G39" i="16"/>
  <c r="G39" i="17"/>
  <c r="G40" i="16"/>
  <c r="G38" i="17"/>
  <c r="D63" i="11"/>
  <c r="B40" i="16" s="1"/>
  <c r="F63" i="11"/>
  <c r="AS64" i="11"/>
  <c r="M41" i="16" s="1"/>
  <c r="AD64" i="11"/>
  <c r="E41" i="16" s="1"/>
  <c r="G41" i="16"/>
  <c r="AS63" i="12"/>
  <c r="M40" i="17" s="1"/>
  <c r="AD63" i="12"/>
  <c r="E40" i="17" s="1"/>
  <c r="D63" i="12"/>
  <c r="B40" i="17" s="1"/>
  <c r="F63" i="12"/>
  <c r="G40" i="17"/>
  <c r="AS64" i="12"/>
  <c r="M41" i="17" s="1"/>
  <c r="AD64" i="12"/>
  <c r="E41" i="17" s="1"/>
  <c r="AL63" i="11"/>
  <c r="AD63" i="11"/>
  <c r="E40" i="16" s="1"/>
  <c r="AS63" i="13"/>
  <c r="M40" i="18" s="1"/>
  <c r="AD63" i="13"/>
  <c r="E40" i="18" s="1"/>
  <c r="AL64" i="13"/>
  <c r="AD64" i="13"/>
  <c r="E41" i="18" s="1"/>
  <c r="AB64" i="12"/>
  <c r="C41" i="17" s="1"/>
  <c r="AC64" i="12"/>
  <c r="D41" i="17" s="1"/>
  <c r="G41" i="17"/>
  <c r="AD62" i="12"/>
  <c r="E39" i="17" s="1"/>
  <c r="E39" i="21" s="1"/>
  <c r="AS61" i="11"/>
  <c r="M38" i="16" s="1"/>
  <c r="AD61" i="11"/>
  <c r="E38" i="16" s="1"/>
  <c r="E38" i="21" s="1"/>
  <c r="G38" i="18"/>
  <c r="D62" i="11"/>
  <c r="B39" i="16" s="1"/>
  <c r="F62" i="11"/>
  <c r="G38" i="16"/>
  <c r="G39" i="18"/>
  <c r="AB62" i="11"/>
  <c r="C39" i="16" s="1"/>
  <c r="AC62" i="11"/>
  <c r="D39" i="16" s="1"/>
  <c r="D62" i="12"/>
  <c r="B39" i="17" s="1"/>
  <c r="F62" i="12"/>
  <c r="AL62" i="13"/>
  <c r="AD62" i="13"/>
  <c r="E39" i="18" s="1"/>
  <c r="AS61" i="13"/>
  <c r="M38" i="18" s="1"/>
  <c r="AD61" i="13"/>
  <c r="E38" i="18" s="1"/>
  <c r="AS59" i="11"/>
  <c r="M36" i="16" s="1"/>
  <c r="AD59" i="11"/>
  <c r="E36" i="16" s="1"/>
  <c r="E36" i="21" s="1"/>
  <c r="E36" i="24" s="1"/>
  <c r="AS60" i="11"/>
  <c r="M37" i="16" s="1"/>
  <c r="AD60" i="11"/>
  <c r="E37" i="16" s="1"/>
  <c r="E37" i="21" s="1"/>
  <c r="G37" i="16"/>
  <c r="G35" i="18"/>
  <c r="AS57" i="12"/>
  <c r="M34" i="17" s="1"/>
  <c r="AD57" i="12"/>
  <c r="E34" i="17" s="1"/>
  <c r="AS58" i="11"/>
  <c r="M35" i="16" s="1"/>
  <c r="AD58" i="11"/>
  <c r="E35" i="16" s="1"/>
  <c r="G36" i="18"/>
  <c r="G34" i="17"/>
  <c r="AS57" i="13"/>
  <c r="M34" i="18" s="1"/>
  <c r="AD57" i="13"/>
  <c r="E34" i="18" s="1"/>
  <c r="G37" i="17"/>
  <c r="AS60" i="13"/>
  <c r="M37" i="18" s="1"/>
  <c r="AD60" i="13"/>
  <c r="E37" i="18" s="1"/>
  <c r="G35" i="17"/>
  <c r="AS58" i="12"/>
  <c r="M35" i="17" s="1"/>
  <c r="AD58" i="12"/>
  <c r="E35" i="17" s="1"/>
  <c r="G36" i="17"/>
  <c r="D59" i="11"/>
  <c r="B36" i="16" s="1"/>
  <c r="F59" i="11"/>
  <c r="D60" i="13"/>
  <c r="B37" i="18" s="1"/>
  <c r="F60" i="13"/>
  <c r="G37" i="18"/>
  <c r="G36" i="16"/>
  <c r="G35" i="16"/>
  <c r="AS58" i="13"/>
  <c r="M35" i="18" s="1"/>
  <c r="AD58" i="13"/>
  <c r="E35" i="18" s="1"/>
  <c r="AS57" i="11"/>
  <c r="M34" i="16" s="1"/>
  <c r="AD57" i="11"/>
  <c r="E34" i="16" s="1"/>
  <c r="AE67" i="14"/>
  <c r="F44" i="19" s="1"/>
  <c r="EF63" i="14"/>
  <c r="DX63" i="14"/>
  <c r="D27" i="15"/>
  <c r="F27" i="15"/>
  <c r="AV24" i="14"/>
  <c r="AG24" i="14"/>
  <c r="EC29" i="14"/>
  <c r="DU29" i="14"/>
  <c r="DR52" i="14"/>
  <c r="DS52" i="14"/>
  <c r="ER41" i="15"/>
  <c r="AC41" i="15"/>
  <c r="D18" i="20" s="1"/>
  <c r="DR15" i="15"/>
  <c r="DS15" i="15"/>
  <c r="AS16" i="15"/>
  <c r="AD16" i="15"/>
  <c r="AU19" i="15"/>
  <c r="AF19" i="15"/>
  <c r="AS71" i="15"/>
  <c r="M48" i="20" s="1"/>
  <c r="AD71" i="15"/>
  <c r="E48" i="20" s="1"/>
  <c r="AS67" i="14"/>
  <c r="M44" i="19" s="1"/>
  <c r="AD67" i="14"/>
  <c r="E44" i="19" s="1"/>
  <c r="AE67" i="15"/>
  <c r="F44" i="20" s="1"/>
  <c r="AU67" i="15"/>
  <c r="AF67" i="15"/>
  <c r="P67" i="15"/>
  <c r="ES69" i="14"/>
  <c r="AD69" i="14"/>
  <c r="E46" i="19" s="1"/>
  <c r="BI69" i="15"/>
  <c r="AI69" i="15"/>
  <c r="AL63" i="15"/>
  <c r="AD63" i="15"/>
  <c r="E40" i="20" s="1"/>
  <c r="AX64" i="14"/>
  <c r="AI64" i="14"/>
  <c r="AU64" i="14"/>
  <c r="AF64" i="14"/>
  <c r="AB70" i="14"/>
  <c r="C47" i="19" s="1"/>
  <c r="AC70" i="14"/>
  <c r="D47" i="19" s="1"/>
  <c r="AW70" i="14"/>
  <c r="AH70" i="14"/>
  <c r="AU66" i="14"/>
  <c r="AF66" i="14"/>
  <c r="EW62" i="14"/>
  <c r="AH62" i="14"/>
  <c r="EV62" i="14"/>
  <c r="AG62" i="14"/>
  <c r="AV62" i="15"/>
  <c r="AG62" i="15"/>
  <c r="G39" i="20" s="1"/>
  <c r="DR68" i="14"/>
  <c r="DS68" i="14"/>
  <c r="BI68" i="14"/>
  <c r="AI68" i="14"/>
  <c r="FE65" i="15"/>
  <c r="AH65" i="15"/>
  <c r="D33" i="14"/>
  <c r="F33" i="14"/>
  <c r="AU32" i="14"/>
  <c r="AF32" i="14"/>
  <c r="FE30" i="15"/>
  <c r="AH30" i="15"/>
  <c r="AB26" i="14"/>
  <c r="AC26" i="14"/>
  <c r="AV26" i="15"/>
  <c r="AG26" i="15"/>
  <c r="EV29" i="14"/>
  <c r="AG29" i="14"/>
  <c r="EC25" i="15"/>
  <c r="DU25" i="15"/>
  <c r="AL28" i="15"/>
  <c r="AD28" i="15"/>
  <c r="EW25" i="14"/>
  <c r="AH25" i="14"/>
  <c r="AS27" i="15"/>
  <c r="AD27" i="15"/>
  <c r="DR28" i="14"/>
  <c r="DS28" i="14"/>
  <c r="BH29" i="15"/>
  <c r="AH29" i="15"/>
  <c r="AS34" i="15"/>
  <c r="AD34" i="15"/>
  <c r="AV30" i="15"/>
  <c r="AG30" i="15"/>
  <c r="AE28" i="15"/>
  <c r="AV30" i="14"/>
  <c r="AG30" i="14"/>
  <c r="BF29" i="14"/>
  <c r="AF29" i="14"/>
  <c r="DR34" i="15"/>
  <c r="DS34" i="15"/>
  <c r="AS40" i="15"/>
  <c r="M17" i="20" s="1"/>
  <c r="AD40" i="15"/>
  <c r="E17" i="20" s="1"/>
  <c r="FE40" i="15"/>
  <c r="AH40" i="15"/>
  <c r="AE61" i="15"/>
  <c r="F38" i="20" s="1"/>
  <c r="AV61" i="15"/>
  <c r="AG61" i="15"/>
  <c r="AV60" i="14"/>
  <c r="AG60" i="14"/>
  <c r="FF60" i="14"/>
  <c r="AI60" i="14"/>
  <c r="EC58" i="15"/>
  <c r="DU58" i="15"/>
  <c r="AI58" i="14"/>
  <c r="ES57" i="14"/>
  <c r="AD57" i="14"/>
  <c r="E34" i="19" s="1"/>
  <c r="D57" i="14"/>
  <c r="B34" i="19" s="1"/>
  <c r="F57" i="14"/>
  <c r="P57" i="14"/>
  <c r="EW57" i="14"/>
  <c r="AH57" i="14"/>
  <c r="D56" i="14"/>
  <c r="B33" i="19" s="1"/>
  <c r="F56" i="14"/>
  <c r="EV55" i="15"/>
  <c r="AG55" i="15"/>
  <c r="EU55" i="15"/>
  <c r="AF55" i="15"/>
  <c r="AL55" i="11"/>
  <c r="AD55" i="11"/>
  <c r="E32" i="16" s="1"/>
  <c r="AD55" i="13"/>
  <c r="E32" i="18" s="1"/>
  <c r="AF54" i="15"/>
  <c r="AW54" i="15"/>
  <c r="AH54" i="15"/>
  <c r="EU53" i="15"/>
  <c r="AF53" i="15"/>
  <c r="EW53" i="14"/>
  <c r="AH53" i="14"/>
  <c r="AL52" i="14"/>
  <c r="AD52" i="14"/>
  <c r="E29" i="19" s="1"/>
  <c r="AX52" i="14"/>
  <c r="AI52" i="14"/>
  <c r="EW51" i="14"/>
  <c r="AH51" i="14"/>
  <c r="AV51" i="14"/>
  <c r="AG51" i="14"/>
  <c r="AV50" i="11"/>
  <c r="AG50" i="11"/>
  <c r="G27" i="18"/>
  <c r="AT49" i="15"/>
  <c r="N26" i="20" s="1"/>
  <c r="AE49" i="15"/>
  <c r="F26" i="20" s="1"/>
  <c r="AT48" i="15"/>
  <c r="N25" i="20" s="1"/>
  <c r="AE48" i="15"/>
  <c r="F25" i="20" s="1"/>
  <c r="D48" i="14"/>
  <c r="B25" i="19" s="1"/>
  <c r="F48" i="14"/>
  <c r="FF47" i="15"/>
  <c r="AI47" i="15"/>
  <c r="G25" i="18"/>
  <c r="AL48" i="12"/>
  <c r="AD48" i="12"/>
  <c r="E25" i="17" s="1"/>
  <c r="BI46" i="15"/>
  <c r="AI46" i="15"/>
  <c r="FD46" i="15"/>
  <c r="AG46" i="15"/>
  <c r="G24" i="18"/>
  <c r="AG45" i="14"/>
  <c r="D46" i="13"/>
  <c r="B23" i="18" s="1"/>
  <c r="F46" i="13"/>
  <c r="AV46" i="12"/>
  <c r="AG46" i="12"/>
  <c r="G23" i="17" s="1"/>
  <c r="D44" i="14"/>
  <c r="B21" i="19" s="1"/>
  <c r="F44" i="14"/>
  <c r="D43" i="14"/>
  <c r="B20" i="19" s="1"/>
  <c r="F43" i="14"/>
  <c r="P43" i="15"/>
  <c r="DV43" i="14"/>
  <c r="M41" i="15"/>
  <c r="AV41" i="13"/>
  <c r="AG41" i="13"/>
  <c r="EX39" i="15"/>
  <c r="AI39" i="15"/>
  <c r="ET39" i="14"/>
  <c r="AE39" i="14"/>
  <c r="F16" i="19" s="1"/>
  <c r="DG74" i="11"/>
  <c r="CX74" i="11"/>
  <c r="DF74" i="12"/>
  <c r="CW74" i="12"/>
  <c r="DD74" i="15"/>
  <c r="DD74" i="14"/>
  <c r="EB13" i="14"/>
  <c r="DT13" i="14"/>
  <c r="ES17" i="14"/>
  <c r="AD17" i="14"/>
  <c r="AT20" i="14"/>
  <c r="AE20" i="14"/>
  <c r="AT12" i="14"/>
  <c r="AE12" i="14"/>
  <c r="EG19" i="15"/>
  <c r="DY19" i="15"/>
  <c r="EF15" i="15"/>
  <c r="DX15" i="15"/>
  <c r="AS15" i="15"/>
  <c r="AD15" i="15"/>
  <c r="AT18" i="15"/>
  <c r="AE18" i="15"/>
  <c r="AG30" i="11"/>
  <c r="AW32" i="11"/>
  <c r="AH32" i="11"/>
  <c r="AW24" i="11"/>
  <c r="AH24" i="11"/>
  <c r="AI26" i="11"/>
  <c r="AB30" i="12"/>
  <c r="AC30" i="12"/>
  <c r="AB22" i="12"/>
  <c r="AC22" i="12"/>
  <c r="AB21" i="13"/>
  <c r="AC21" i="13"/>
  <c r="AB13" i="13"/>
  <c r="AC13" i="13"/>
  <c r="AW15" i="13"/>
  <c r="AH15" i="13"/>
  <c r="AB21" i="14"/>
  <c r="AC21" i="14"/>
  <c r="AB13" i="14"/>
  <c r="AC13" i="14"/>
  <c r="EU17" i="14"/>
  <c r="AF17" i="14"/>
  <c r="EV21" i="14"/>
  <c r="AG21" i="14"/>
  <c r="EV13" i="14"/>
  <c r="AG13" i="14"/>
  <c r="EW17" i="14"/>
  <c r="AH17" i="14"/>
  <c r="EX23" i="14"/>
  <c r="AI23" i="14"/>
  <c r="EX15" i="14"/>
  <c r="AI15" i="14"/>
  <c r="AB21" i="15"/>
  <c r="AC21" i="15"/>
  <c r="BF18" i="15"/>
  <c r="AF18" i="15"/>
  <c r="EV22" i="15"/>
  <c r="AG22" i="15"/>
  <c r="AV14" i="15"/>
  <c r="AG14" i="15"/>
  <c r="FE18" i="15"/>
  <c r="AH18" i="15"/>
  <c r="AX16" i="15"/>
  <c r="AI16" i="15"/>
  <c r="AS23" i="12"/>
  <c r="AD23" i="12"/>
  <c r="AS15" i="12"/>
  <c r="AD15" i="12"/>
  <c r="AS35" i="13"/>
  <c r="AD35" i="13"/>
  <c r="AS27" i="13"/>
  <c r="AD27" i="13"/>
  <c r="AS18" i="11"/>
  <c r="AD18" i="11"/>
  <c r="CZ74" i="12"/>
  <c r="M68" i="15"/>
  <c r="AS65" i="14"/>
  <c r="M42" i="19" s="1"/>
  <c r="AD65" i="14"/>
  <c r="E42" i="19" s="1"/>
  <c r="EW29" i="14"/>
  <c r="AH29" i="14"/>
  <c r="EF30" i="14"/>
  <c r="DX30" i="14"/>
  <c r="D55" i="14"/>
  <c r="B32" i="19" s="1"/>
  <c r="F55" i="14"/>
  <c r="AV54" i="14"/>
  <c r="AG54" i="14"/>
  <c r="AT50" i="14"/>
  <c r="N27" i="19" s="1"/>
  <c r="AE50" i="14"/>
  <c r="F27" i="19" s="1"/>
  <c r="AB46" i="15"/>
  <c r="C23" i="20" s="1"/>
  <c r="AC46" i="15"/>
  <c r="D23" i="20" s="1"/>
  <c r="M38" i="15"/>
  <c r="DE74" i="14"/>
  <c r="ES18" i="14"/>
  <c r="AD18" i="14"/>
  <c r="EE12" i="15"/>
  <c r="DW12" i="15"/>
  <c r="DR19" i="15"/>
  <c r="DS19" i="15"/>
  <c r="AH33" i="11"/>
  <c r="AB14" i="13"/>
  <c r="AC14" i="13"/>
  <c r="AS22" i="13"/>
  <c r="AD22" i="13"/>
  <c r="AI71" i="15"/>
  <c r="D71" i="14"/>
  <c r="B48" i="19" s="1"/>
  <c r="F71" i="14"/>
  <c r="M67" i="15"/>
  <c r="AU63" i="14"/>
  <c r="AF63" i="14"/>
  <c r="AX63" i="15"/>
  <c r="AI63" i="15"/>
  <c r="M63" i="14"/>
  <c r="AX70" i="14"/>
  <c r="AI70" i="14"/>
  <c r="AT70" i="14"/>
  <c r="N47" i="19" s="1"/>
  <c r="AE70" i="14"/>
  <c r="F47" i="19" s="1"/>
  <c r="EW66" i="15"/>
  <c r="AH66" i="15"/>
  <c r="AU62" i="14"/>
  <c r="AF62" i="14"/>
  <c r="BG68" i="14"/>
  <c r="AG68" i="14"/>
  <c r="AW68" i="15"/>
  <c r="AH68" i="15"/>
  <c r="BI65" i="14"/>
  <c r="AI65" i="14"/>
  <c r="D65" i="15"/>
  <c r="B42" i="20" s="1"/>
  <c r="F65" i="15"/>
  <c r="FC33" i="15"/>
  <c r="AF33" i="15"/>
  <c r="FC25" i="15"/>
  <c r="AF25" i="15"/>
  <c r="AU30" i="15"/>
  <c r="AF30" i="15"/>
  <c r="AS35" i="14"/>
  <c r="AD35" i="14"/>
  <c r="AS25" i="15"/>
  <c r="AD25" i="15"/>
  <c r="AS25" i="14"/>
  <c r="AD25" i="14"/>
  <c r="EU25" i="14"/>
  <c r="AF25" i="14"/>
  <c r="BH33" i="15"/>
  <c r="AH33" i="15"/>
  <c r="FF26" i="15"/>
  <c r="AI26" i="15"/>
  <c r="BH34" i="14"/>
  <c r="AH34" i="14"/>
  <c r="ER31" i="15"/>
  <c r="AC31" i="15"/>
  <c r="FC29" i="15"/>
  <c r="AF29" i="15"/>
  <c r="ER24" i="14"/>
  <c r="AC24" i="14"/>
  <c r="DR33" i="15"/>
  <c r="DS33" i="15"/>
  <c r="DR29" i="14"/>
  <c r="DS29" i="14"/>
  <c r="EU40" i="14"/>
  <c r="AF40" i="14"/>
  <c r="BI40" i="15"/>
  <c r="AI40" i="15"/>
  <c r="AE61" i="14"/>
  <c r="F38" i="19" s="1"/>
  <c r="FD59" i="15"/>
  <c r="AG59" i="15"/>
  <c r="EU59" i="15"/>
  <c r="AF59" i="15"/>
  <c r="D58" i="14"/>
  <c r="B35" i="19" s="1"/>
  <c r="F58" i="14"/>
  <c r="BF57" i="15"/>
  <c r="AF57" i="15"/>
  <c r="EX57" i="15"/>
  <c r="AI57" i="15"/>
  <c r="AS56" i="14"/>
  <c r="M33" i="19" s="1"/>
  <c r="AD56" i="14"/>
  <c r="E33" i="19" s="1"/>
  <c r="AI56" i="14"/>
  <c r="D56" i="12"/>
  <c r="B33" i="17" s="1"/>
  <c r="F56" i="12"/>
  <c r="AL55" i="14"/>
  <c r="AD55" i="14"/>
  <c r="E32" i="19" s="1"/>
  <c r="AX55" i="15"/>
  <c r="AI55" i="15"/>
  <c r="G32" i="17"/>
  <c r="AB55" i="12"/>
  <c r="C32" i="17" s="1"/>
  <c r="AC55" i="12"/>
  <c r="D32" i="17" s="1"/>
  <c r="D32" i="21" s="1"/>
  <c r="M54" i="15"/>
  <c r="AU54" i="12"/>
  <c r="AF54" i="12"/>
  <c r="G31" i="16"/>
  <c r="G30" i="16"/>
  <c r="AV53" i="12"/>
  <c r="AG53" i="12"/>
  <c r="G30" i="17" s="1"/>
  <c r="D52" i="13"/>
  <c r="B29" i="18" s="1"/>
  <c r="F52" i="13"/>
  <c r="G28" i="17"/>
  <c r="AW51" i="13"/>
  <c r="AH51" i="13"/>
  <c r="G28" i="18" s="1"/>
  <c r="AN50" i="14"/>
  <c r="I27" i="19" s="1"/>
  <c r="AD50" i="14"/>
  <c r="E27" i="19" s="1"/>
  <c r="D50" i="14"/>
  <c r="B27" i="19" s="1"/>
  <c r="F50" i="14"/>
  <c r="ED50" i="14"/>
  <c r="DV50" i="14"/>
  <c r="AL50" i="12"/>
  <c r="AD50" i="12"/>
  <c r="E27" i="17" s="1"/>
  <c r="AU49" i="14"/>
  <c r="AF49" i="14"/>
  <c r="P49" i="14"/>
  <c r="D49" i="11"/>
  <c r="B26" i="16" s="1"/>
  <c r="F49" i="11"/>
  <c r="AS48" i="14"/>
  <c r="M25" i="19" s="1"/>
  <c r="AD48" i="14"/>
  <c r="E25" i="19" s="1"/>
  <c r="AB48" i="14"/>
  <c r="C25" i="19" s="1"/>
  <c r="AC48" i="14"/>
  <c r="D25" i="19" s="1"/>
  <c r="G26" i="17"/>
  <c r="AV47" i="14"/>
  <c r="AG47" i="14"/>
  <c r="AU47" i="15"/>
  <c r="AF47" i="15"/>
  <c r="D48" i="12"/>
  <c r="B25" i="17" s="1"/>
  <c r="F48" i="12"/>
  <c r="ES46" i="15"/>
  <c r="AD46" i="15"/>
  <c r="E23" i="20" s="1"/>
  <c r="AW46" i="14"/>
  <c r="AH46" i="14"/>
  <c r="EB46" i="14"/>
  <c r="DT46" i="14"/>
  <c r="FE46" i="15"/>
  <c r="AH46" i="15"/>
  <c r="AS47" i="13"/>
  <c r="M24" i="18" s="1"/>
  <c r="AD47" i="13"/>
  <c r="E24" i="18" s="1"/>
  <c r="AL47" i="11"/>
  <c r="AD47" i="11"/>
  <c r="E24" i="16" s="1"/>
  <c r="E24" i="21" s="1"/>
  <c r="AS45" i="14"/>
  <c r="M22" i="19" s="1"/>
  <c r="AD45" i="14"/>
  <c r="E22" i="19" s="1"/>
  <c r="AS46" i="11"/>
  <c r="M23" i="16" s="1"/>
  <c r="AD46" i="11"/>
  <c r="E23" i="16" s="1"/>
  <c r="AH44" i="14"/>
  <c r="AT44" i="14"/>
  <c r="N21" i="19" s="1"/>
  <c r="AE44" i="14"/>
  <c r="F21" i="19" s="1"/>
  <c r="AV44" i="14"/>
  <c r="AG44" i="14"/>
  <c r="M44" i="14"/>
  <c r="AW44" i="11"/>
  <c r="AH44" i="11"/>
  <c r="G21" i="16" s="1"/>
  <c r="AS41" i="14"/>
  <c r="M18" i="19" s="1"/>
  <c r="AD41" i="14"/>
  <c r="E18" i="19" s="1"/>
  <c r="D41" i="15"/>
  <c r="B18" i="20" s="1"/>
  <c r="F41" i="15"/>
  <c r="AS40" i="11"/>
  <c r="M17" i="16" s="1"/>
  <c r="AD40" i="11"/>
  <c r="E17" i="16" s="1"/>
  <c r="E17" i="21" s="1"/>
  <c r="EE39" i="15"/>
  <c r="DW39" i="15"/>
  <c r="D38" i="15"/>
  <c r="B15" i="20" s="1"/>
  <c r="F38" i="15"/>
  <c r="EW72" i="14"/>
  <c r="AH72" i="14"/>
  <c r="DF74" i="11"/>
  <c r="CW74" i="11"/>
  <c r="DE74" i="12"/>
  <c r="DC74" i="15"/>
  <c r="DG74" i="13"/>
  <c r="CX74" i="13"/>
  <c r="DC74" i="14"/>
  <c r="AE35" i="11"/>
  <c r="AT23" i="12"/>
  <c r="AE23" i="12"/>
  <c r="AS16" i="14"/>
  <c r="AD16" i="14"/>
  <c r="AT19" i="14"/>
  <c r="AE19" i="14"/>
  <c r="EF14" i="15"/>
  <c r="DX14" i="15"/>
  <c r="EC21" i="15"/>
  <c r="DU21" i="15"/>
  <c r="ES22" i="15"/>
  <c r="AD22" i="15"/>
  <c r="ET17" i="15"/>
  <c r="AE17" i="15"/>
  <c r="AF35" i="11"/>
  <c r="AF27" i="11"/>
  <c r="AG29" i="11"/>
  <c r="AI25" i="11"/>
  <c r="AB29" i="12"/>
  <c r="AC29" i="12"/>
  <c r="AB21" i="12"/>
  <c r="AC21" i="12"/>
  <c r="AB13" i="12"/>
  <c r="AC13" i="12"/>
  <c r="AU25" i="12"/>
  <c r="AF25" i="12"/>
  <c r="AG38" i="12"/>
  <c r="G15" i="17" s="1"/>
  <c r="AV12" i="12"/>
  <c r="AG12" i="12"/>
  <c r="AH15" i="12"/>
  <c r="AX26" i="12"/>
  <c r="AI26" i="12"/>
  <c r="AB38" i="13"/>
  <c r="C15" i="18" s="1"/>
  <c r="AC38" i="13"/>
  <c r="D15" i="18" s="1"/>
  <c r="AW30" i="13"/>
  <c r="AH30" i="13"/>
  <c r="AI25" i="13"/>
  <c r="AV20" i="14"/>
  <c r="AG20" i="14"/>
  <c r="AW16" i="14"/>
  <c r="AH16" i="14"/>
  <c r="EX22" i="14"/>
  <c r="AI22" i="14"/>
  <c r="EX14" i="14"/>
  <c r="AI14" i="14"/>
  <c r="FD13" i="15"/>
  <c r="AG13" i="15"/>
  <c r="EW17" i="15"/>
  <c r="AH17" i="15"/>
  <c r="AS17" i="11"/>
  <c r="AD17" i="11"/>
  <c r="AS12" i="13"/>
  <c r="AD12" i="13"/>
  <c r="BG69" i="14"/>
  <c r="AG69" i="14"/>
  <c r="M70" i="15"/>
  <c r="AT62" i="14"/>
  <c r="N39" i="19" s="1"/>
  <c r="AE62" i="14"/>
  <c r="F39" i="19" s="1"/>
  <c r="EE27" i="15"/>
  <c r="DW27" i="15"/>
  <c r="M61" i="15"/>
  <c r="AG57" i="15"/>
  <c r="AB45" i="12"/>
  <c r="C22" i="17" s="1"/>
  <c r="AC45" i="12"/>
  <c r="D22" i="17" s="1"/>
  <c r="EW42" i="14"/>
  <c r="AH42" i="14"/>
  <c r="D39" i="15"/>
  <c r="B16" i="20" s="1"/>
  <c r="F39" i="15"/>
  <c r="DC74" i="11"/>
  <c r="DH74" i="11"/>
  <c r="D15" i="15"/>
  <c r="F15" i="15"/>
  <c r="AE13" i="14"/>
  <c r="EW18" i="14"/>
  <c r="AH18" i="14"/>
  <c r="AW19" i="15"/>
  <c r="AH19" i="15"/>
  <c r="AS38" i="13"/>
  <c r="M15" i="18" s="1"/>
  <c r="AD38" i="13"/>
  <c r="E15" i="18" s="1"/>
  <c r="P71" i="14"/>
  <c r="AB67" i="15"/>
  <c r="C44" i="20" s="1"/>
  <c r="AC67" i="15"/>
  <c r="D44" i="20" s="1"/>
  <c r="FE67" i="15"/>
  <c r="AH67" i="15"/>
  <c r="AL63" i="14"/>
  <c r="AD63" i="14"/>
  <c r="E40" i="19" s="1"/>
  <c r="D63" i="14"/>
  <c r="B40" i="19" s="1"/>
  <c r="F63" i="14"/>
  <c r="AT64" i="14"/>
  <c r="N41" i="19" s="1"/>
  <c r="AE64" i="14"/>
  <c r="F41" i="19" s="1"/>
  <c r="AW64" i="14"/>
  <c r="AH64" i="14"/>
  <c r="BH70" i="15"/>
  <c r="AH70" i="15"/>
  <c r="AS70" i="15"/>
  <c r="M47" i="20" s="1"/>
  <c r="AD70" i="15"/>
  <c r="E47" i="20" s="1"/>
  <c r="ES66" i="14"/>
  <c r="AD66" i="14"/>
  <c r="E43" i="19" s="1"/>
  <c r="AS68" i="15"/>
  <c r="M45" i="20" s="1"/>
  <c r="AD68" i="15"/>
  <c r="E45" i="20" s="1"/>
  <c r="AS65" i="15"/>
  <c r="M42" i="20" s="1"/>
  <c r="AD65" i="15"/>
  <c r="E42" i="20" s="1"/>
  <c r="P65" i="14"/>
  <c r="DR65" i="15"/>
  <c r="DS65" i="15"/>
  <c r="ER25" i="14"/>
  <c r="AC25" i="14"/>
  <c r="AG32" i="15"/>
  <c r="AT31" i="15"/>
  <c r="AE31" i="15"/>
  <c r="AX30" i="15"/>
  <c r="AI30" i="15"/>
  <c r="AT31" i="14"/>
  <c r="AE31" i="14"/>
  <c r="AW26" i="15"/>
  <c r="AH26" i="15"/>
  <c r="AW34" i="15"/>
  <c r="AH34" i="15"/>
  <c r="D31" i="15"/>
  <c r="F31" i="15"/>
  <c r="AL33" i="14"/>
  <c r="AD33" i="14"/>
  <c r="AU32" i="15"/>
  <c r="AF32" i="15"/>
  <c r="BE35" i="15"/>
  <c r="AE35" i="15"/>
  <c r="AX29" i="14"/>
  <c r="AI29" i="14"/>
  <c r="FC31" i="14"/>
  <c r="AF31" i="14"/>
  <c r="AU30" i="14"/>
  <c r="AF30" i="14"/>
  <c r="AB34" i="15"/>
  <c r="AC34" i="15"/>
  <c r="AU35" i="15"/>
  <c r="AF35" i="15"/>
  <c r="AV34" i="14"/>
  <c r="AG34" i="14"/>
  <c r="DR31" i="15"/>
  <c r="DS31" i="15"/>
  <c r="AX30" i="14"/>
  <c r="AI30" i="14"/>
  <c r="DV34" i="15"/>
  <c r="Z74" i="15"/>
  <c r="AB40" i="14"/>
  <c r="C17" i="19" s="1"/>
  <c r="AC40" i="14"/>
  <c r="D17" i="19" s="1"/>
  <c r="AW61" i="15"/>
  <c r="AH61" i="15"/>
  <c r="AT60" i="15"/>
  <c r="N37" i="20" s="1"/>
  <c r="AE60" i="15"/>
  <c r="F37" i="20" s="1"/>
  <c r="AW60" i="14"/>
  <c r="AH60" i="14"/>
  <c r="AX59" i="14"/>
  <c r="AI59" i="14"/>
  <c r="AB58" i="14"/>
  <c r="C35" i="19" s="1"/>
  <c r="AC58" i="14"/>
  <c r="D35" i="19" s="1"/>
  <c r="DR57" i="14"/>
  <c r="DS57" i="14"/>
  <c r="ER56" i="14"/>
  <c r="AC56" i="14"/>
  <c r="D33" i="19" s="1"/>
  <c r="G33" i="16"/>
  <c r="AX55" i="14"/>
  <c r="AI55" i="14"/>
  <c r="AS53" i="11"/>
  <c r="M30" i="16" s="1"/>
  <c r="AD53" i="11"/>
  <c r="E30" i="16" s="1"/>
  <c r="AS53" i="12"/>
  <c r="M30" i="17" s="1"/>
  <c r="AD53" i="12"/>
  <c r="E30" i="17" s="1"/>
  <c r="AW52" i="15"/>
  <c r="AH52" i="15"/>
  <c r="AT52" i="12"/>
  <c r="N29" i="17" s="1"/>
  <c r="AE52" i="12"/>
  <c r="F29" i="17" s="1"/>
  <c r="F29" i="21" s="1"/>
  <c r="AB50" i="15"/>
  <c r="C27" i="20" s="1"/>
  <c r="AC50" i="15"/>
  <c r="D27" i="20" s="1"/>
  <c r="AS50" i="13"/>
  <c r="M27" i="18" s="1"/>
  <c r="AD50" i="13"/>
  <c r="E27" i="18" s="1"/>
  <c r="AS49" i="14"/>
  <c r="M26" i="19" s="1"/>
  <c r="AD49" i="14"/>
  <c r="E26" i="19" s="1"/>
  <c r="EV49" i="15"/>
  <c r="AG49" i="15"/>
  <c r="FE48" i="15"/>
  <c r="AH48" i="15"/>
  <c r="EU48" i="14"/>
  <c r="AF48" i="14"/>
  <c r="EE48" i="14"/>
  <c r="DW48" i="14"/>
  <c r="EU47" i="14"/>
  <c r="AF47" i="14"/>
  <c r="EV47" i="15"/>
  <c r="AG47" i="15"/>
  <c r="G24" i="17"/>
  <c r="D46" i="15"/>
  <c r="B23" i="20" s="1"/>
  <c r="F46" i="15"/>
  <c r="EU45" i="15"/>
  <c r="AF45" i="15"/>
  <c r="G22" i="16"/>
  <c r="AS43" i="14"/>
  <c r="M20" i="19" s="1"/>
  <c r="AD43" i="14"/>
  <c r="E20" i="19" s="1"/>
  <c r="M42" i="15"/>
  <c r="D42" i="14"/>
  <c r="B19" i="19" s="1"/>
  <c r="F42" i="14"/>
  <c r="EX42" i="15"/>
  <c r="AI42" i="15"/>
  <c r="AV42" i="14"/>
  <c r="AG42" i="14"/>
  <c r="D43" i="12"/>
  <c r="B20" i="17" s="1"/>
  <c r="F43" i="12"/>
  <c r="AV43" i="12"/>
  <c r="AG43" i="12"/>
  <c r="G20" i="17" s="1"/>
  <c r="EU41" i="15"/>
  <c r="AF41" i="15"/>
  <c r="AB41" i="11"/>
  <c r="C18" i="16" s="1"/>
  <c r="AC41" i="11"/>
  <c r="D18" i="16" s="1"/>
  <c r="AU40" i="11"/>
  <c r="AF40" i="11"/>
  <c r="AS40" i="13"/>
  <c r="M17" i="18" s="1"/>
  <c r="AD40" i="13"/>
  <c r="E17" i="18" s="1"/>
  <c r="DR38" i="15"/>
  <c r="DS38" i="15"/>
  <c r="FF72" i="14"/>
  <c r="AI72" i="14"/>
  <c r="DE74" i="11"/>
  <c r="DD74" i="12"/>
  <c r="DB74" i="15"/>
  <c r="DF74" i="13"/>
  <c r="CW74" i="13"/>
  <c r="DB74" i="14"/>
  <c r="D38" i="12"/>
  <c r="B15" i="17" s="1"/>
  <c r="F38" i="12"/>
  <c r="DU23" i="14"/>
  <c r="DR19" i="14"/>
  <c r="DS19" i="14"/>
  <c r="ES13" i="15"/>
  <c r="AD13" i="15"/>
  <c r="AB30" i="11"/>
  <c r="AC30" i="11"/>
  <c r="AB16" i="11"/>
  <c r="AC16" i="11"/>
  <c r="AF34" i="11"/>
  <c r="AF26" i="11"/>
  <c r="AB38" i="12"/>
  <c r="C15" i="17" s="1"/>
  <c r="AC38" i="12"/>
  <c r="D15" i="17" s="1"/>
  <c r="AB28" i="12"/>
  <c r="AC28" i="12"/>
  <c r="AB20" i="12"/>
  <c r="AC20" i="12"/>
  <c r="AB19" i="13"/>
  <c r="AC19" i="13"/>
  <c r="AU15" i="14"/>
  <c r="AF15" i="14"/>
  <c r="AH23" i="14"/>
  <c r="AB19" i="15"/>
  <c r="AC19" i="15"/>
  <c r="AB12" i="15"/>
  <c r="AC12" i="15"/>
  <c r="EU16" i="15"/>
  <c r="AF16" i="15"/>
  <c r="EV20" i="15"/>
  <c r="AG20" i="15"/>
  <c r="EW16" i="15"/>
  <c r="AH16" i="15"/>
  <c r="EX22" i="15"/>
  <c r="AI22" i="15"/>
  <c r="EX14" i="15"/>
  <c r="AI14" i="15"/>
  <c r="AS24" i="11"/>
  <c r="AD24" i="11"/>
  <c r="AV63" i="15"/>
  <c r="AG63" i="15"/>
  <c r="D70" i="14"/>
  <c r="B47" i="19" s="1"/>
  <c r="F70" i="14"/>
  <c r="DX68" i="15"/>
  <c r="D34" i="14"/>
  <c r="F34" i="14"/>
  <c r="AX32" i="14"/>
  <c r="AI32" i="14"/>
  <c r="EF29" i="15"/>
  <c r="DX29" i="15"/>
  <c r="AB60" i="14"/>
  <c r="C37" i="19" s="1"/>
  <c r="AC60" i="14"/>
  <c r="D37" i="19" s="1"/>
  <c r="ET56" i="14"/>
  <c r="AE56" i="14"/>
  <c r="F33" i="19" s="1"/>
  <c r="AD55" i="15"/>
  <c r="E32" i="20" s="1"/>
  <c r="AS42" i="12"/>
  <c r="M19" i="17" s="1"/>
  <c r="AD42" i="12"/>
  <c r="E19" i="17" s="1"/>
  <c r="P39" i="14"/>
  <c r="ES72" i="14"/>
  <c r="AD72" i="14"/>
  <c r="E49" i="19" s="1"/>
  <c r="D23" i="15"/>
  <c r="F23" i="15"/>
  <c r="AT19" i="15"/>
  <c r="AE19" i="15"/>
  <c r="EX16" i="14"/>
  <c r="AI16" i="14"/>
  <c r="AV23" i="15"/>
  <c r="AG23" i="15"/>
  <c r="AS16" i="12"/>
  <c r="AD16" i="12"/>
  <c r="AT71" i="14"/>
  <c r="N48" i="19" s="1"/>
  <c r="AE71" i="14"/>
  <c r="F48" i="19" s="1"/>
  <c r="AU71" i="14"/>
  <c r="AF71" i="14"/>
  <c r="EU67" i="14"/>
  <c r="AF67" i="14"/>
  <c r="AW67" i="14"/>
  <c r="AH67" i="14"/>
  <c r="AB69" i="14"/>
  <c r="C46" i="19" s="1"/>
  <c r="AC69" i="14"/>
  <c r="D46" i="19" s="1"/>
  <c r="D69" i="15"/>
  <c r="B46" i="20" s="1"/>
  <c r="F69" i="15"/>
  <c r="AE63" i="14"/>
  <c r="F40" i="19" s="1"/>
  <c r="M63" i="15"/>
  <c r="AL64" i="15"/>
  <c r="AD64" i="15"/>
  <c r="E41" i="20" s="1"/>
  <c r="AX64" i="15"/>
  <c r="AI64" i="15"/>
  <c r="EU70" i="14"/>
  <c r="AF70" i="14"/>
  <c r="BG70" i="15"/>
  <c r="AG70" i="15"/>
  <c r="D62" i="14"/>
  <c r="B39" i="19" s="1"/>
  <c r="F62" i="14"/>
  <c r="ET32" i="15"/>
  <c r="AE32" i="15"/>
  <c r="FE31" i="15"/>
  <c r="AH31" i="15"/>
  <c r="AU34" i="15"/>
  <c r="AF34" i="15"/>
  <c r="BI28" i="15"/>
  <c r="AI28" i="15"/>
  <c r="EX28" i="14"/>
  <c r="AI28" i="14"/>
  <c r="BI25" i="15"/>
  <c r="AI25" i="15"/>
  <c r="ER27" i="14"/>
  <c r="AC27" i="14"/>
  <c r="AL33" i="15"/>
  <c r="AD33" i="15"/>
  <c r="EX29" i="15"/>
  <c r="AI29" i="15"/>
  <c r="FC26" i="15"/>
  <c r="AF26" i="15"/>
  <c r="EX26" i="14"/>
  <c r="AI26" i="14"/>
  <c r="AW32" i="14"/>
  <c r="AH32" i="14"/>
  <c r="AE35" i="14"/>
  <c r="AX34" i="15"/>
  <c r="AI34" i="15"/>
  <c r="AW31" i="14"/>
  <c r="AH31" i="14"/>
  <c r="AW24" i="15"/>
  <c r="AH24" i="15"/>
  <c r="D24" i="15"/>
  <c r="F24" i="15"/>
  <c r="DR29" i="15"/>
  <c r="DS29" i="15"/>
  <c r="AT34" i="14"/>
  <c r="AE34" i="14"/>
  <c r="EC61" i="14"/>
  <c r="DU61" i="14"/>
  <c r="AF61" i="14"/>
  <c r="FD61" i="14"/>
  <c r="AG61" i="14"/>
  <c r="AS59" i="14"/>
  <c r="M36" i="19" s="1"/>
  <c r="AD59" i="14"/>
  <c r="E36" i="19" s="1"/>
  <c r="M59" i="15"/>
  <c r="AT59" i="14"/>
  <c r="N36" i="19" s="1"/>
  <c r="AE59" i="14"/>
  <c r="F36" i="19" s="1"/>
  <c r="AS58" i="15"/>
  <c r="M35" i="20" s="1"/>
  <c r="AD58" i="15"/>
  <c r="E35" i="20" s="1"/>
  <c r="FE58" i="14"/>
  <c r="AH58" i="14"/>
  <c r="M57" i="14"/>
  <c r="EU57" i="14"/>
  <c r="AF57" i="14"/>
  <c r="AW57" i="15"/>
  <c r="AH57" i="15"/>
  <c r="AU56" i="15"/>
  <c r="AF56" i="15"/>
  <c r="FD56" i="14"/>
  <c r="AG56" i="14"/>
  <c r="AU56" i="12"/>
  <c r="AF56" i="12"/>
  <c r="AS56" i="11"/>
  <c r="M33" i="16" s="1"/>
  <c r="AD56" i="11"/>
  <c r="E33" i="16" s="1"/>
  <c r="AU55" i="14"/>
  <c r="AF55" i="14"/>
  <c r="FF54" i="15"/>
  <c r="AI54" i="15"/>
  <c r="DR54" i="14"/>
  <c r="DS54" i="14"/>
  <c r="BI54" i="14"/>
  <c r="AI54" i="14"/>
  <c r="D54" i="12"/>
  <c r="B31" i="17" s="1"/>
  <c r="F54" i="12"/>
  <c r="ER53" i="14"/>
  <c r="AC53" i="14"/>
  <c r="D30" i="19" s="1"/>
  <c r="D53" i="14"/>
  <c r="B30" i="19" s="1"/>
  <c r="F53" i="14"/>
  <c r="D53" i="12"/>
  <c r="B30" i="17" s="1"/>
  <c r="F53" i="12"/>
  <c r="D52" i="15"/>
  <c r="B29" i="20" s="1"/>
  <c r="F52" i="15"/>
  <c r="D52" i="14"/>
  <c r="B29" i="19" s="1"/>
  <c r="F52" i="14"/>
  <c r="AG52" i="15"/>
  <c r="AL51" i="14"/>
  <c r="AD51" i="14"/>
  <c r="E28" i="19" s="1"/>
  <c r="D51" i="14"/>
  <c r="B28" i="19" s="1"/>
  <c r="F51" i="14"/>
  <c r="AW50" i="14"/>
  <c r="AH50" i="14"/>
  <c r="AX50" i="14"/>
  <c r="AI50" i="14"/>
  <c r="EX50" i="15"/>
  <c r="AI50" i="15"/>
  <c r="G27" i="20" s="1"/>
  <c r="G27" i="16"/>
  <c r="D50" i="13"/>
  <c r="B27" i="18" s="1"/>
  <c r="F50" i="13"/>
  <c r="EG49" i="15"/>
  <c r="DY49" i="15"/>
  <c r="AT47" i="14"/>
  <c r="N24" i="19" s="1"/>
  <c r="AE47" i="14"/>
  <c r="F24" i="19" s="1"/>
  <c r="AW47" i="15"/>
  <c r="AH47" i="15"/>
  <c r="AS48" i="11"/>
  <c r="M25" i="16" s="1"/>
  <c r="AD48" i="11"/>
  <c r="E25" i="16" s="1"/>
  <c r="G24" i="16"/>
  <c r="P45" i="15"/>
  <c r="G23" i="16"/>
  <c r="AB46" i="13"/>
  <c r="C23" i="18" s="1"/>
  <c r="AC46" i="13"/>
  <c r="D23" i="18" s="1"/>
  <c r="D46" i="12"/>
  <c r="B23" i="17" s="1"/>
  <c r="F46" i="12"/>
  <c r="AX44" i="15"/>
  <c r="AI44" i="15"/>
  <c r="G21" i="20" s="1"/>
  <c r="DR44" i="14"/>
  <c r="DS44" i="14"/>
  <c r="AS45" i="11"/>
  <c r="M22" i="16" s="1"/>
  <c r="AD45" i="11"/>
  <c r="E22" i="16" s="1"/>
  <c r="G21" i="17"/>
  <c r="AB44" i="13"/>
  <c r="C21" i="18" s="1"/>
  <c r="AC44" i="13"/>
  <c r="D21" i="18" s="1"/>
  <c r="AT43" i="14"/>
  <c r="N20" i="19" s="1"/>
  <c r="AE43" i="14"/>
  <c r="F20" i="19" s="1"/>
  <c r="AS43" i="15"/>
  <c r="M20" i="20" s="1"/>
  <c r="AD43" i="15"/>
  <c r="E20" i="20" s="1"/>
  <c r="ER43" i="15"/>
  <c r="AC43" i="15"/>
  <c r="D20" i="20" s="1"/>
  <c r="EX41" i="15"/>
  <c r="AI41" i="15"/>
  <c r="AE41" i="15"/>
  <c r="F18" i="20" s="1"/>
  <c r="AW41" i="15"/>
  <c r="AH41" i="15"/>
  <c r="FD38" i="15"/>
  <c r="AG38" i="15"/>
  <c r="G15" i="20" s="1"/>
  <c r="P38" i="15"/>
  <c r="AW39" i="12"/>
  <c r="AH39" i="12"/>
  <c r="AV72" i="14"/>
  <c r="AG72" i="14"/>
  <c r="DD74" i="11"/>
  <c r="DC74" i="12"/>
  <c r="DE74" i="13"/>
  <c r="DH74" i="12"/>
  <c r="W74" i="14"/>
  <c r="D19" i="15"/>
  <c r="F19" i="15"/>
  <c r="W74" i="15"/>
  <c r="DR18" i="14"/>
  <c r="DS18" i="14"/>
  <c r="AS14" i="14"/>
  <c r="AD14" i="14"/>
  <c r="AS20" i="15"/>
  <c r="AD20" i="15"/>
  <c r="AT23" i="15"/>
  <c r="AE23" i="15"/>
  <c r="AT15" i="15"/>
  <c r="AE15" i="15"/>
  <c r="AB29" i="11"/>
  <c r="AC29" i="11"/>
  <c r="AB23" i="11"/>
  <c r="AC23" i="11"/>
  <c r="AB15" i="11"/>
  <c r="AC15" i="11"/>
  <c r="AF33" i="11"/>
  <c r="AU25" i="11"/>
  <c r="AF25" i="11"/>
  <c r="AX31" i="11"/>
  <c r="AI31" i="11"/>
  <c r="AX15" i="11"/>
  <c r="AI15" i="11"/>
  <c r="AX16" i="12"/>
  <c r="AI16" i="12"/>
  <c r="AU22" i="13"/>
  <c r="AF22" i="13"/>
  <c r="AV17" i="13"/>
  <c r="AG17" i="13"/>
  <c r="AW12" i="13"/>
  <c r="AH12" i="13"/>
  <c r="AU22" i="14"/>
  <c r="AF22" i="14"/>
  <c r="AF14" i="14"/>
  <c r="AV18" i="14"/>
  <c r="AG18" i="14"/>
  <c r="AH22" i="14"/>
  <c r="BH14" i="14"/>
  <c r="AH14" i="14"/>
  <c r="AX20" i="14"/>
  <c r="AI20" i="14"/>
  <c r="FC15" i="15"/>
  <c r="AF15" i="15"/>
  <c r="AI21" i="15"/>
  <c r="AS20" i="12"/>
  <c r="AD20" i="12"/>
  <c r="AS18" i="13"/>
  <c r="AD18" i="13"/>
  <c r="BI68" i="15"/>
  <c r="AI68" i="15"/>
  <c r="AL32" i="15"/>
  <c r="AD32" i="15"/>
  <c r="AW35" i="14"/>
  <c r="AH35" i="14"/>
  <c r="AU35" i="14"/>
  <c r="AF35" i="14"/>
  <c r="FE60" i="15"/>
  <c r="AH60" i="15"/>
  <c r="AI59" i="15"/>
  <c r="EV57" i="14"/>
  <c r="AG57" i="14"/>
  <c r="AS53" i="15"/>
  <c r="M30" i="20" s="1"/>
  <c r="AD53" i="15"/>
  <c r="E30" i="20" s="1"/>
  <c r="M49" i="14"/>
  <c r="AS39" i="12"/>
  <c r="M16" i="17" s="1"/>
  <c r="AD39" i="12"/>
  <c r="E16" i="17" s="1"/>
  <c r="E16" i="21" s="1"/>
  <c r="DG74" i="12"/>
  <c r="AB15" i="12"/>
  <c r="AC15" i="12"/>
  <c r="AG22" i="14"/>
  <c r="AX17" i="15"/>
  <c r="AI17" i="15"/>
  <c r="AS28" i="13"/>
  <c r="AD28" i="13"/>
  <c r="ER71" i="15"/>
  <c r="AC71" i="15"/>
  <c r="D48" i="20" s="1"/>
  <c r="D67" i="14"/>
  <c r="B44" i="19" s="1"/>
  <c r="F67" i="14"/>
  <c r="EX67" i="15"/>
  <c r="AI67" i="15"/>
  <c r="AU69" i="15"/>
  <c r="AF69" i="15"/>
  <c r="AL69" i="15"/>
  <c r="AD69" i="15"/>
  <c r="E46" i="20" s="1"/>
  <c r="BH69" i="14"/>
  <c r="AH69" i="14"/>
  <c r="EU63" i="15"/>
  <c r="AF63" i="15"/>
  <c r="AT64" i="15"/>
  <c r="N41" i="20" s="1"/>
  <c r="AE64" i="15"/>
  <c r="F41" i="20" s="1"/>
  <c r="EC64" i="15"/>
  <c r="DU64" i="15"/>
  <c r="D70" i="15"/>
  <c r="B47" i="20" s="1"/>
  <c r="F70" i="15"/>
  <c r="BI66" i="14"/>
  <c r="AI66" i="14"/>
  <c r="AB62" i="15"/>
  <c r="C39" i="20" s="1"/>
  <c r="AC62" i="15"/>
  <c r="D39" i="20" s="1"/>
  <c r="AU68" i="14"/>
  <c r="AF68" i="14"/>
  <c r="AT30" i="14"/>
  <c r="AE30" i="14"/>
  <c r="AS26" i="15"/>
  <c r="AD26" i="15"/>
  <c r="FF35" i="14"/>
  <c r="AI35" i="14"/>
  <c r="FB29" i="14"/>
  <c r="AE29" i="14"/>
  <c r="AV27" i="14"/>
  <c r="AG27" i="14"/>
  <c r="D35" i="15"/>
  <c r="F35" i="15"/>
  <c r="AU27" i="14"/>
  <c r="AF27" i="14"/>
  <c r="AG29" i="15"/>
  <c r="AV25" i="15"/>
  <c r="AG25" i="15"/>
  <c r="BG31" i="14"/>
  <c r="AG31" i="14"/>
  <c r="AX27" i="14"/>
  <c r="AI27" i="14"/>
  <c r="EV33" i="14"/>
  <c r="AG33" i="14"/>
  <c r="AX33" i="14"/>
  <c r="AI33" i="14"/>
  <c r="EB26" i="14"/>
  <c r="DT26" i="14"/>
  <c r="AX34" i="14"/>
  <c r="AI34" i="14"/>
  <c r="AX24" i="15"/>
  <c r="AI24" i="15"/>
  <c r="ES24" i="14"/>
  <c r="AD24" i="14"/>
  <c r="EB28" i="15"/>
  <c r="DT28" i="15"/>
  <c r="M40" i="15"/>
  <c r="AS61" i="14"/>
  <c r="M38" i="19" s="1"/>
  <c r="AD61" i="14"/>
  <c r="E38" i="19" s="1"/>
  <c r="ES61" i="15"/>
  <c r="AD61" i="15"/>
  <c r="E38" i="20" s="1"/>
  <c r="FC60" i="14"/>
  <c r="AF60" i="14"/>
  <c r="AD59" i="15"/>
  <c r="E36" i="20" s="1"/>
  <c r="AW59" i="15"/>
  <c r="AH59" i="15"/>
  <c r="AH58" i="15"/>
  <c r="AT58" i="14"/>
  <c r="N35" i="19" s="1"/>
  <c r="AE58" i="14"/>
  <c r="F35" i="19" s="1"/>
  <c r="AT57" i="15"/>
  <c r="N34" i="20" s="1"/>
  <c r="AE57" i="15"/>
  <c r="F34" i="20" s="1"/>
  <c r="AT56" i="15"/>
  <c r="N33" i="20" s="1"/>
  <c r="AE56" i="15"/>
  <c r="F33" i="20" s="1"/>
  <c r="AL54" i="15"/>
  <c r="AD54" i="15"/>
  <c r="E31" i="20" s="1"/>
  <c r="D54" i="14"/>
  <c r="B31" i="19" s="1"/>
  <c r="F54" i="14"/>
  <c r="AV53" i="15"/>
  <c r="AG53" i="15"/>
  <c r="AL52" i="12"/>
  <c r="AD52" i="12"/>
  <c r="E29" i="17" s="1"/>
  <c r="E29" i="21" s="1"/>
  <c r="AU51" i="14"/>
  <c r="AF51" i="14"/>
  <c r="AS51" i="11"/>
  <c r="M28" i="16" s="1"/>
  <c r="AD51" i="11"/>
  <c r="E28" i="16" s="1"/>
  <c r="E28" i="21" s="1"/>
  <c r="AN51" i="13"/>
  <c r="I28" i="18" s="1"/>
  <c r="AD51" i="13"/>
  <c r="E28" i="18" s="1"/>
  <c r="G27" i="17"/>
  <c r="EV48" i="14"/>
  <c r="AG48" i="14"/>
  <c r="P47" i="15"/>
  <c r="AX46" i="14"/>
  <c r="AI46" i="14"/>
  <c r="AV45" i="15"/>
  <c r="AG45" i="15"/>
  <c r="EU45" i="14"/>
  <c r="AF45" i="14"/>
  <c r="D46" i="11"/>
  <c r="B23" i="16" s="1"/>
  <c r="F46" i="11"/>
  <c r="AV43" i="15"/>
  <c r="AG43" i="15"/>
  <c r="ER42" i="15"/>
  <c r="AC42" i="15"/>
  <c r="D19" i="20" s="1"/>
  <c r="AW42" i="15"/>
  <c r="AH42" i="15"/>
  <c r="G19" i="18"/>
  <c r="G18" i="17"/>
  <c r="G18" i="16"/>
  <c r="AG40" i="11"/>
  <c r="AV39" i="14"/>
  <c r="AG39" i="14"/>
  <c r="EU39" i="15"/>
  <c r="AF39" i="15"/>
  <c r="AW38" i="14"/>
  <c r="AH38" i="14"/>
  <c r="AB39" i="13"/>
  <c r="C16" i="18" s="1"/>
  <c r="AC39" i="13"/>
  <c r="D16" i="18" s="1"/>
  <c r="AV39" i="12"/>
  <c r="AG39" i="12"/>
  <c r="G16" i="16"/>
  <c r="BF72" i="15"/>
  <c r="AF72" i="15"/>
  <c r="G49" i="20" s="1"/>
  <c r="DB74" i="12"/>
  <c r="DD74" i="13"/>
  <c r="CX74" i="14"/>
  <c r="DH74" i="13"/>
  <c r="AT24" i="11"/>
  <c r="AE24" i="11"/>
  <c r="EC21" i="14"/>
  <c r="DU21" i="14"/>
  <c r="AT16" i="14"/>
  <c r="AE16" i="14"/>
  <c r="ET22" i="15"/>
  <c r="AE22" i="15"/>
  <c r="AB22" i="11"/>
  <c r="AC22" i="11"/>
  <c r="AV18" i="11"/>
  <c r="AG18" i="11"/>
  <c r="AH28" i="11"/>
  <c r="AW20" i="11"/>
  <c r="AH20" i="11"/>
  <c r="AI14" i="11"/>
  <c r="AU14" i="12"/>
  <c r="AF14" i="12"/>
  <c r="AV24" i="13"/>
  <c r="AG24" i="13"/>
  <c r="EU13" i="14"/>
  <c r="AF13" i="14"/>
  <c r="FD17" i="14"/>
  <c r="AG17" i="14"/>
  <c r="EW21" i="14"/>
  <c r="AH21" i="14"/>
  <c r="ER17" i="15"/>
  <c r="AC17" i="15"/>
  <c r="EU22" i="15"/>
  <c r="AF22" i="15"/>
  <c r="AU14" i="15"/>
  <c r="AF14" i="15"/>
  <c r="AV18" i="15"/>
  <c r="AG18" i="15"/>
  <c r="EW22" i="15"/>
  <c r="AH22" i="15"/>
  <c r="AX20" i="15"/>
  <c r="AI20" i="15"/>
  <c r="AS19" i="12"/>
  <c r="AD19" i="12"/>
  <c r="AS17" i="13"/>
  <c r="AD17" i="13"/>
  <c r="BI48" i="15"/>
  <c r="AI48" i="15"/>
  <c r="DR45" i="15"/>
  <c r="DS45" i="15"/>
  <c r="AS43" i="13"/>
  <c r="M20" i="18" s="1"/>
  <c r="AD43" i="13"/>
  <c r="E20" i="18" s="1"/>
  <c r="DH74" i="14"/>
  <c r="BH71" i="15"/>
  <c r="AH71" i="15"/>
  <c r="EW71" i="14"/>
  <c r="AH71" i="14"/>
  <c r="ES67" i="15"/>
  <c r="AD67" i="15"/>
  <c r="E44" i="20" s="1"/>
  <c r="AT69" i="15"/>
  <c r="N46" i="20" s="1"/>
  <c r="AE69" i="15"/>
  <c r="F46" i="20" s="1"/>
  <c r="M69" i="14"/>
  <c r="EW63" i="15"/>
  <c r="AH63" i="15"/>
  <c r="AB63" i="15"/>
  <c r="C40" i="20" s="1"/>
  <c r="AC63" i="15"/>
  <c r="D40" i="20" s="1"/>
  <c r="AU64" i="15"/>
  <c r="AF64" i="15"/>
  <c r="EV64" i="15"/>
  <c r="AG64" i="15"/>
  <c r="FF70" i="15"/>
  <c r="AI70" i="15"/>
  <c r="P70" i="15"/>
  <c r="AV66" i="14"/>
  <c r="AG66" i="14"/>
  <c r="AT66" i="14"/>
  <c r="N43" i="19" s="1"/>
  <c r="AE66" i="14"/>
  <c r="F43" i="19" s="1"/>
  <c r="AX66" i="15"/>
  <c r="AI66" i="15"/>
  <c r="M62" i="14"/>
  <c r="AH68" i="14"/>
  <c r="BG65" i="14"/>
  <c r="AG65" i="14"/>
  <c r="AF65" i="15"/>
  <c r="AS34" i="14"/>
  <c r="AD34" i="14"/>
  <c r="D30" i="15"/>
  <c r="F30" i="15"/>
  <c r="EU28" i="15"/>
  <c r="AF28" i="15"/>
  <c r="AV26" i="14"/>
  <c r="AG26" i="14"/>
  <c r="BE26" i="15"/>
  <c r="AE26" i="15"/>
  <c r="ET34" i="15"/>
  <c r="AE34" i="15"/>
  <c r="ET29" i="15"/>
  <c r="AE29" i="15"/>
  <c r="AT26" i="14"/>
  <c r="AE26" i="14"/>
  <c r="AU31" i="15"/>
  <c r="AF31" i="15"/>
  <c r="ES29" i="15"/>
  <c r="AD29" i="15"/>
  <c r="AV24" i="15"/>
  <c r="AG24" i="15"/>
  <c r="AX31" i="14"/>
  <c r="AI31" i="14"/>
  <c r="FE35" i="15"/>
  <c r="AH35" i="15"/>
  <c r="AI33" i="15"/>
  <c r="EW24" i="14"/>
  <c r="AH24" i="14"/>
  <c r="DU24" i="14"/>
  <c r="EB40" i="14"/>
  <c r="DT40" i="14"/>
  <c r="AV40" i="15"/>
  <c r="AG40" i="15"/>
  <c r="FD40" i="14"/>
  <c r="AG40" i="14"/>
  <c r="EX61" i="15"/>
  <c r="AI61" i="15"/>
  <c r="AS60" i="15"/>
  <c r="M37" i="20" s="1"/>
  <c r="AD60" i="15"/>
  <c r="E37" i="20" s="1"/>
  <c r="AT60" i="14"/>
  <c r="N37" i="19" s="1"/>
  <c r="AE60" i="14"/>
  <c r="F37" i="19" s="1"/>
  <c r="FC59" i="14"/>
  <c r="AF59" i="14"/>
  <c r="D58" i="15"/>
  <c r="B35" i="20" s="1"/>
  <c r="F58" i="15"/>
  <c r="AW56" i="15"/>
  <c r="AH56" i="15"/>
  <c r="AW56" i="14"/>
  <c r="AH56" i="14"/>
  <c r="AV55" i="14"/>
  <c r="AG55" i="14"/>
  <c r="AS55" i="12"/>
  <c r="M32" i="17" s="1"/>
  <c r="AD55" i="12"/>
  <c r="E32" i="17" s="1"/>
  <c r="G32" i="18"/>
  <c r="FE54" i="14"/>
  <c r="AH54" i="14"/>
  <c r="D54" i="13"/>
  <c r="B31" i="18" s="1"/>
  <c r="F54" i="13"/>
  <c r="M53" i="14"/>
  <c r="D53" i="15"/>
  <c r="B30" i="20" s="1"/>
  <c r="F53" i="15"/>
  <c r="AU52" i="15"/>
  <c r="AF52" i="15"/>
  <c r="EV52" i="14"/>
  <c r="AG52" i="14"/>
  <c r="AB52" i="12"/>
  <c r="C29" i="17" s="1"/>
  <c r="AC52" i="12"/>
  <c r="D29" i="17" s="1"/>
  <c r="AS52" i="13"/>
  <c r="M29" i="18" s="1"/>
  <c r="AD52" i="13"/>
  <c r="E29" i="18" s="1"/>
  <c r="D50" i="15"/>
  <c r="B27" i="20" s="1"/>
  <c r="F50" i="15"/>
  <c r="FD49" i="14"/>
  <c r="AG49" i="14"/>
  <c r="EW49" i="15"/>
  <c r="AH49" i="15"/>
  <c r="FF48" i="14"/>
  <c r="AI48" i="14"/>
  <c r="AH47" i="14"/>
  <c r="AB47" i="14"/>
  <c r="C24" i="19" s="1"/>
  <c r="AC47" i="14"/>
  <c r="D24" i="19" s="1"/>
  <c r="AB48" i="13"/>
  <c r="C25" i="18" s="1"/>
  <c r="AC48" i="13"/>
  <c r="D25" i="18" s="1"/>
  <c r="AB47" i="12"/>
  <c r="C24" i="17" s="1"/>
  <c r="AC47" i="12"/>
  <c r="D24" i="17" s="1"/>
  <c r="EU46" i="15"/>
  <c r="AF46" i="15"/>
  <c r="EX45" i="15"/>
  <c r="AI45" i="15"/>
  <c r="G23" i="18"/>
  <c r="EX44" i="14"/>
  <c r="AI44" i="14"/>
  <c r="D45" i="12"/>
  <c r="B22" i="17" s="1"/>
  <c r="F45" i="12"/>
  <c r="EU43" i="15"/>
  <c r="AF43" i="15"/>
  <c r="AV43" i="14"/>
  <c r="AG43" i="14"/>
  <c r="AX42" i="14"/>
  <c r="AI42" i="14"/>
  <c r="EV41" i="15"/>
  <c r="AG41" i="15"/>
  <c r="G18" i="18"/>
  <c r="D40" i="12"/>
  <c r="B17" i="17" s="1"/>
  <c r="F40" i="12"/>
  <c r="BF39" i="14"/>
  <c r="AF39" i="14"/>
  <c r="AS39" i="13"/>
  <c r="M16" i="18" s="1"/>
  <c r="AD39" i="13"/>
  <c r="E16" i="18" s="1"/>
  <c r="D72" i="14"/>
  <c r="B49" i="19" s="1"/>
  <c r="F72" i="14"/>
  <c r="DB74" i="11"/>
  <c r="DG74" i="15"/>
  <c r="CX74" i="15"/>
  <c r="DC74" i="13"/>
  <c r="DG74" i="14"/>
  <c r="CW74" i="14"/>
  <c r="Z74" i="14"/>
  <c r="AE31" i="11"/>
  <c r="AT27" i="12"/>
  <c r="AE27" i="12"/>
  <c r="AT25" i="13"/>
  <c r="AE25" i="13"/>
  <c r="AL20" i="14"/>
  <c r="AD20" i="14"/>
  <c r="BE23" i="14"/>
  <c r="AE23" i="14"/>
  <c r="AT15" i="14"/>
  <c r="AE15" i="14"/>
  <c r="EB13" i="15"/>
  <c r="DT13" i="15"/>
  <c r="DR21" i="15"/>
  <c r="DS21" i="15"/>
  <c r="ET21" i="15"/>
  <c r="AE21" i="15"/>
  <c r="AU15" i="11"/>
  <c r="AF15" i="11"/>
  <c r="AG33" i="11"/>
  <c r="AB25" i="12"/>
  <c r="AC25" i="12"/>
  <c r="AB17" i="12"/>
  <c r="AC17" i="12"/>
  <c r="AX30" i="12"/>
  <c r="AI30" i="12"/>
  <c r="AB24" i="13"/>
  <c r="AC24" i="13"/>
  <c r="AB16" i="13"/>
  <c r="AC16" i="13"/>
  <c r="AX13" i="13"/>
  <c r="AI13" i="13"/>
  <c r="BF20" i="14"/>
  <c r="AF20" i="14"/>
  <c r="EX18" i="14"/>
  <c r="AI18" i="14"/>
  <c r="AI12" i="14"/>
  <c r="EU21" i="15"/>
  <c r="AF21" i="15"/>
  <c r="EU13" i="15"/>
  <c r="AF13" i="15"/>
  <c r="EV17" i="15"/>
  <c r="AG17" i="15"/>
  <c r="AW21" i="15"/>
  <c r="AH21" i="15"/>
  <c r="BH13" i="15"/>
  <c r="AH13" i="15"/>
  <c r="EX19" i="15"/>
  <c r="AI19" i="15"/>
  <c r="AS28" i="11"/>
  <c r="AD28" i="11"/>
  <c r="AS21" i="11"/>
  <c r="AD21" i="11"/>
  <c r="AS13" i="11"/>
  <c r="AD13" i="11"/>
  <c r="AS12" i="14"/>
  <c r="AD12" i="14"/>
  <c r="BF69" i="14"/>
  <c r="AF69" i="14"/>
  <c r="DR66" i="14"/>
  <c r="DS66" i="14"/>
  <c r="AW33" i="14"/>
  <c r="AH33" i="14"/>
  <c r="AW27" i="15"/>
  <c r="AH27" i="15"/>
  <c r="AU61" i="15"/>
  <c r="AF61" i="15"/>
  <c r="EU58" i="14"/>
  <c r="AF58" i="14"/>
  <c r="AG56" i="12"/>
  <c r="G32" i="16"/>
  <c r="AF53" i="14"/>
  <c r="EX51" i="14"/>
  <c r="AI51" i="14"/>
  <c r="AT46" i="14"/>
  <c r="N23" i="19" s="1"/>
  <c r="AE46" i="14"/>
  <c r="F23" i="19" s="1"/>
  <c r="AB47" i="13"/>
  <c r="C24" i="18" s="1"/>
  <c r="AC47" i="13"/>
  <c r="D24" i="18" s="1"/>
  <c r="G20" i="19"/>
  <c r="AB40" i="11"/>
  <c r="C17" i="16" s="1"/>
  <c r="AC40" i="11"/>
  <c r="D17" i="16" s="1"/>
  <c r="CX74" i="12"/>
  <c r="EG14" i="14"/>
  <c r="DY14" i="14"/>
  <c r="AT21" i="14"/>
  <c r="AE21" i="14"/>
  <c r="EV14" i="14"/>
  <c r="AG14" i="14"/>
  <c r="AV15" i="15"/>
  <c r="AG15" i="15"/>
  <c r="AL71" i="14"/>
  <c r="AD71" i="14"/>
  <c r="E48" i="19" s="1"/>
  <c r="AX71" i="14"/>
  <c r="AI71" i="14"/>
  <c r="D67" i="15"/>
  <c r="B44" i="20" s="1"/>
  <c r="F67" i="15"/>
  <c r="AV67" i="15"/>
  <c r="AG67" i="15"/>
  <c r="EV69" i="15"/>
  <c r="AG69" i="15"/>
  <c r="AV63" i="14"/>
  <c r="AG63" i="14"/>
  <c r="AW63" i="14"/>
  <c r="AH63" i="14"/>
  <c r="AS62" i="15"/>
  <c r="M39" i="20" s="1"/>
  <c r="AD62" i="15"/>
  <c r="E39" i="20" s="1"/>
  <c r="BI62" i="14"/>
  <c r="AI62" i="14"/>
  <c r="AE62" i="15"/>
  <c r="F39" i="20" s="1"/>
  <c r="EV68" i="15"/>
  <c r="AG68" i="15"/>
  <c r="AX65" i="15"/>
  <c r="AI65" i="15"/>
  <c r="ER30" i="14"/>
  <c r="AC30" i="14"/>
  <c r="ET27" i="14"/>
  <c r="AE27" i="14"/>
  <c r="EW26" i="14"/>
  <c r="AH26" i="14"/>
  <c r="BH27" i="14"/>
  <c r="AH27" i="14"/>
  <c r="AX27" i="15"/>
  <c r="AI27" i="15"/>
  <c r="AS31" i="14"/>
  <c r="AD31" i="14"/>
  <c r="AL31" i="15"/>
  <c r="AD31" i="15"/>
  <c r="AU27" i="15"/>
  <c r="AF27" i="15"/>
  <c r="BH28" i="15"/>
  <c r="AH28" i="15"/>
  <c r="AV32" i="14"/>
  <c r="AG32" i="14"/>
  <c r="AX32" i="15"/>
  <c r="AI32" i="15"/>
  <c r="EW28" i="14"/>
  <c r="AH28" i="14"/>
  <c r="AG35" i="14"/>
  <c r="AG28" i="14"/>
  <c r="AD24" i="15"/>
  <c r="DR34" i="14"/>
  <c r="DS34" i="14"/>
  <c r="AT40" i="15"/>
  <c r="N17" i="20" s="1"/>
  <c r="AE40" i="15"/>
  <c r="F17" i="20" s="1"/>
  <c r="EW40" i="14"/>
  <c r="AH40" i="14"/>
  <c r="BG60" i="15"/>
  <c r="AG60" i="15"/>
  <c r="AB60" i="15"/>
  <c r="C37" i="20" s="1"/>
  <c r="AC60" i="15"/>
  <c r="D37" i="20" s="1"/>
  <c r="D59" i="14"/>
  <c r="B36" i="19" s="1"/>
  <c r="F59" i="14"/>
  <c r="AU58" i="15"/>
  <c r="AF58" i="15"/>
  <c r="ES56" i="15"/>
  <c r="AD56" i="15"/>
  <c r="E33" i="20" s="1"/>
  <c r="AL56" i="12"/>
  <c r="AD56" i="12"/>
  <c r="E33" i="17" s="1"/>
  <c r="AW55" i="15"/>
  <c r="AH55" i="15"/>
  <c r="ES54" i="14"/>
  <c r="AD54" i="14"/>
  <c r="E31" i="19" s="1"/>
  <c r="D54" i="15"/>
  <c r="B31" i="20" s="1"/>
  <c r="F54" i="15"/>
  <c r="AG54" i="12"/>
  <c r="AB54" i="11"/>
  <c r="C31" i="16" s="1"/>
  <c r="AC54" i="11"/>
  <c r="D31" i="16" s="1"/>
  <c r="AS53" i="14"/>
  <c r="M30" i="19" s="1"/>
  <c r="AD53" i="14"/>
  <c r="E30" i="19" s="1"/>
  <c r="DR53" i="14"/>
  <c r="DS53" i="14"/>
  <c r="AD52" i="15"/>
  <c r="E29" i="20" s="1"/>
  <c r="EU52" i="14"/>
  <c r="AF52" i="14"/>
  <c r="AS51" i="15"/>
  <c r="M28" i="20" s="1"/>
  <c r="AD51" i="15"/>
  <c r="E28" i="20" s="1"/>
  <c r="AT51" i="14"/>
  <c r="N28" i="19" s="1"/>
  <c r="AE51" i="14"/>
  <c r="F28" i="19" s="1"/>
  <c r="AF50" i="14"/>
  <c r="AV50" i="14"/>
  <c r="AG50" i="14"/>
  <c r="P50" i="14"/>
  <c r="AS49" i="11"/>
  <c r="M26" i="16" s="1"/>
  <c r="AD49" i="11"/>
  <c r="E26" i="16" s="1"/>
  <c r="E26" i="21" s="1"/>
  <c r="E26" i="24" s="1"/>
  <c r="FF47" i="14"/>
  <c r="AI47" i="14"/>
  <c r="D46" i="14"/>
  <c r="B23" i="19" s="1"/>
  <c r="F46" i="14"/>
  <c r="EG46" i="15"/>
  <c r="DY46" i="15"/>
  <c r="EW45" i="15"/>
  <c r="AH45" i="15"/>
  <c r="G22" i="18"/>
  <c r="D43" i="15"/>
  <c r="B20" i="20" s="1"/>
  <c r="F43" i="15"/>
  <c r="P43" i="14"/>
  <c r="EU42" i="15"/>
  <c r="AF42" i="15"/>
  <c r="EC42" i="15"/>
  <c r="DU42" i="15"/>
  <c r="G19" i="17"/>
  <c r="EV41" i="14"/>
  <c r="AG41" i="14"/>
  <c r="G18" i="19" s="1"/>
  <c r="D39" i="14"/>
  <c r="B16" i="19" s="1"/>
  <c r="F39" i="14"/>
  <c r="EB39" i="14"/>
  <c r="DT39" i="14"/>
  <c r="ER39" i="14"/>
  <c r="AC39" i="14"/>
  <c r="D16" i="19" s="1"/>
  <c r="EU38" i="14"/>
  <c r="AF38" i="14"/>
  <c r="M38" i="14"/>
  <c r="D72" i="15"/>
  <c r="B49" i="20" s="1"/>
  <c r="F72" i="15"/>
  <c r="EU72" i="14"/>
  <c r="AF72" i="14"/>
  <c r="DF74" i="15"/>
  <c r="CW74" i="15"/>
  <c r="DB74" i="13"/>
  <c r="DH74" i="15"/>
  <c r="DF74" i="14"/>
  <c r="X74" i="14"/>
  <c r="X74" i="15"/>
  <c r="DR15" i="14"/>
  <c r="DS15" i="14"/>
  <c r="AS19" i="14"/>
  <c r="AD19" i="14"/>
  <c r="AT22" i="14"/>
  <c r="AE22" i="14"/>
  <c r="EE13" i="15"/>
  <c r="DW13" i="15"/>
  <c r="DR20" i="15"/>
  <c r="DS20" i="15"/>
  <c r="AS17" i="15"/>
  <c r="AD17" i="15"/>
  <c r="ET20" i="15"/>
  <c r="AE20" i="15"/>
  <c r="AW34" i="11"/>
  <c r="AH34" i="11"/>
  <c r="AW26" i="11"/>
  <c r="AH26" i="11"/>
  <c r="AI28" i="11"/>
  <c r="AU35" i="13"/>
  <c r="AF35" i="13"/>
  <c r="AB23" i="14"/>
  <c r="AC23" i="14"/>
  <c r="BF19" i="14"/>
  <c r="AF19" i="14"/>
  <c r="AV23" i="14"/>
  <c r="AG23" i="14"/>
  <c r="AU20" i="15"/>
  <c r="AF20" i="15"/>
  <c r="AV16" i="15"/>
  <c r="AG16" i="15"/>
  <c r="EW20" i="15"/>
  <c r="AH20" i="15"/>
  <c r="EW12" i="15"/>
  <c r="AH12" i="15"/>
  <c r="BI18" i="15"/>
  <c r="AI18" i="15"/>
  <c r="AX12" i="15"/>
  <c r="AI12" i="15"/>
  <c r="AS17" i="12"/>
  <c r="AD17" i="12"/>
  <c r="AS29" i="13"/>
  <c r="AD29" i="13"/>
  <c r="AS23" i="13"/>
  <c r="AD23" i="13"/>
  <c r="AS15" i="13"/>
  <c r="AD15" i="13"/>
  <c r="BX51" i="14"/>
  <c r="BX51" i="15"/>
  <c r="BX40" i="15"/>
  <c r="BX40" i="14"/>
  <c r="BX38" i="15"/>
  <c r="BX38" i="14"/>
  <c r="BX41" i="14"/>
  <c r="BX41" i="15"/>
  <c r="BX42" i="14"/>
  <c r="BX42" i="15"/>
  <c r="BX39" i="15"/>
  <c r="BX39" i="14"/>
  <c r="BX44" i="14"/>
  <c r="BX44" i="15"/>
  <c r="BX43" i="14"/>
  <c r="BX43" i="15"/>
  <c r="BX46" i="15"/>
  <c r="BX46" i="14"/>
  <c r="BX45" i="14"/>
  <c r="BX45" i="15"/>
  <c r="BW36" i="14"/>
  <c r="BW36" i="15"/>
  <c r="BX47" i="15"/>
  <c r="BX47" i="14"/>
  <c r="BX48" i="15"/>
  <c r="BX48" i="14"/>
  <c r="BX49" i="14"/>
  <c r="BX49" i="15"/>
  <c r="BX50" i="14"/>
  <c r="BX50" i="15"/>
  <c r="BX37" i="14"/>
  <c r="BX37" i="15"/>
  <c r="BN54" i="15"/>
  <c r="BN39" i="12"/>
  <c r="BN47" i="15"/>
  <c r="BN55" i="13"/>
  <c r="BN40" i="13"/>
  <c r="BN48" i="14"/>
  <c r="BN56" i="13"/>
  <c r="BN41" i="13"/>
  <c r="BN46" i="13"/>
  <c r="BN43" i="15"/>
  <c r="BN51" i="14"/>
  <c r="BN38" i="11"/>
  <c r="BN20" i="12"/>
  <c r="BN12" i="11"/>
  <c r="BN44" i="15"/>
  <c r="BN52" i="13"/>
  <c r="BN34" i="15"/>
  <c r="BN45" i="14"/>
  <c r="BN53" i="15"/>
  <c r="CM58" i="11"/>
  <c r="CM57" i="11"/>
  <c r="D5" i="12"/>
  <c r="D5" i="13"/>
  <c r="D5" i="11"/>
  <c r="D5" i="15"/>
  <c r="D5" i="14"/>
  <c r="D7" i="11"/>
  <c r="D7" i="15"/>
  <c r="D7" i="14"/>
  <c r="D7" i="13"/>
  <c r="D7" i="12"/>
  <c r="F2" i="12"/>
  <c r="F2" i="13"/>
  <c r="F2" i="11"/>
  <c r="F2" i="15"/>
  <c r="F2" i="14"/>
  <c r="F3" i="14"/>
  <c r="F3" i="13"/>
  <c r="F3" i="12"/>
  <c r="F3" i="15"/>
  <c r="F3" i="11"/>
  <c r="B2" i="11"/>
  <c r="B2" i="15"/>
  <c r="B2" i="14"/>
  <c r="B2" i="13"/>
  <c r="B2" i="12"/>
  <c r="F4" i="11"/>
  <c r="F4" i="15"/>
  <c r="F4" i="14"/>
  <c r="F4" i="13"/>
  <c r="F4" i="12"/>
  <c r="B5" i="14"/>
  <c r="B5" i="13"/>
  <c r="B5" i="12"/>
  <c r="B5" i="11"/>
  <c r="B5" i="15"/>
  <c r="F5" i="11"/>
  <c r="F5" i="15"/>
  <c r="F5" i="14"/>
  <c r="F5" i="13"/>
  <c r="F5" i="12"/>
  <c r="B6" i="11"/>
  <c r="B6" i="15"/>
  <c r="B6" i="14"/>
  <c r="B6" i="13"/>
  <c r="B6" i="12"/>
  <c r="F6" i="12"/>
  <c r="F6" i="13"/>
  <c r="F6" i="11"/>
  <c r="F6" i="15"/>
  <c r="F6" i="14"/>
  <c r="D4" i="11"/>
  <c r="D4" i="15"/>
  <c r="D4" i="14"/>
  <c r="D4" i="13"/>
  <c r="D4" i="12"/>
  <c r="D3" i="11"/>
  <c r="B3" i="27" s="1"/>
  <c r="D3" i="15"/>
  <c r="D3" i="14"/>
  <c r="D3" i="13"/>
  <c r="D3" i="12"/>
  <c r="D26" i="15"/>
  <c r="D51" i="15"/>
  <c r="B28" i="20" s="1"/>
  <c r="D34" i="15"/>
  <c r="D44" i="15"/>
  <c r="B21" i="20" s="1"/>
  <c r="D45" i="15"/>
  <c r="B22" i="20" s="1"/>
  <c r="D64" i="15"/>
  <c r="B41" i="20" s="1"/>
  <c r="D60" i="15"/>
  <c r="B37" i="20" s="1"/>
  <c r="D25" i="15"/>
  <c r="D42" i="15"/>
  <c r="B19" i="20" s="1"/>
  <c r="D25" i="14"/>
  <c r="D45" i="14"/>
  <c r="B22" i="19" s="1"/>
  <c r="D24" i="14"/>
  <c r="D40" i="14"/>
  <c r="B17" i="19" s="1"/>
  <c r="D69" i="14"/>
  <c r="B46" i="19" s="1"/>
  <c r="D29" i="14"/>
  <c r="D64" i="14"/>
  <c r="B41" i="19" s="1"/>
  <c r="D41" i="14"/>
  <c r="B18" i="19" s="1"/>
  <c r="D22" i="14"/>
  <c r="D14" i="14"/>
  <c r="D59" i="13"/>
  <c r="B36" i="18" s="1"/>
  <c r="D64" i="13"/>
  <c r="B41" i="18" s="1"/>
  <c r="D42" i="13"/>
  <c r="B19" i="18" s="1"/>
  <c r="D18" i="13"/>
  <c r="D57" i="13"/>
  <c r="B34" i="18" s="1"/>
  <c r="D44" i="13"/>
  <c r="B21" i="18" s="1"/>
  <c r="D58" i="12"/>
  <c r="B35" i="17" s="1"/>
  <c r="D19" i="12"/>
  <c r="D35" i="12"/>
  <c r="D27" i="12"/>
  <c r="D18" i="12"/>
  <c r="D34" i="12"/>
  <c r="D26" i="12"/>
  <c r="D57" i="11"/>
  <c r="B34" i="16" s="1"/>
  <c r="D45" i="11"/>
  <c r="B22" i="16" s="1"/>
  <c r="D44" i="11"/>
  <c r="B21" i="16" s="1"/>
  <c r="D42" i="11"/>
  <c r="B19" i="16" s="1"/>
  <c r="D66" i="11"/>
  <c r="B43" i="16" s="1"/>
  <c r="D65" i="11"/>
  <c r="B42" i="16" s="1"/>
  <c r="D53" i="11"/>
  <c r="B30" i="16" s="1"/>
  <c r="D48" i="11"/>
  <c r="B25" i="16" s="1"/>
  <c r="D70" i="11"/>
  <c r="B47" i="16" s="1"/>
  <c r="D58" i="11"/>
  <c r="B35" i="16" s="1"/>
  <c r="D40" i="15"/>
  <c r="B17" i="20" s="1"/>
  <c r="D21" i="15"/>
  <c r="D57" i="15"/>
  <c r="B34" i="20" s="1"/>
  <c r="D20" i="15"/>
  <c r="D12" i="15"/>
  <c r="D71" i="15"/>
  <c r="B48" i="20" s="1"/>
  <c r="D63" i="15"/>
  <c r="B40" i="20" s="1"/>
  <c r="D29" i="15"/>
  <c r="D59" i="15"/>
  <c r="B36" i="20" s="1"/>
  <c r="D56" i="15"/>
  <c r="B33" i="20" s="1"/>
  <c r="D55" i="15"/>
  <c r="B32" i="20" s="1"/>
  <c r="D49" i="15"/>
  <c r="B26" i="20" s="1"/>
  <c r="D18" i="15"/>
  <c r="D68" i="15"/>
  <c r="B45" i="20" s="1"/>
  <c r="D47" i="15"/>
  <c r="B24" i="20" s="1"/>
  <c r="D17" i="15"/>
  <c r="D66" i="15"/>
  <c r="B43" i="20" s="1"/>
  <c r="D32" i="15"/>
  <c r="D48" i="15"/>
  <c r="B25" i="20" s="1"/>
  <c r="D16" i="15"/>
  <c r="D28" i="15"/>
  <c r="D61" i="15"/>
  <c r="B38" i="20" s="1"/>
  <c r="D62" i="15"/>
  <c r="B39" i="20" s="1"/>
  <c r="D33" i="15"/>
  <c r="D22" i="15"/>
  <c r="D14" i="15"/>
  <c r="D20" i="14"/>
  <c r="D12" i="14"/>
  <c r="D35" i="14"/>
  <c r="D27" i="14"/>
  <c r="D19" i="14"/>
  <c r="D66" i="14"/>
  <c r="B43" i="19" s="1"/>
  <c r="D65" i="14"/>
  <c r="B42" i="19" s="1"/>
  <c r="D32" i="14"/>
  <c r="D30" i="14"/>
  <c r="D60" i="14"/>
  <c r="B37" i="19" s="1"/>
  <c r="D49" i="14"/>
  <c r="B26" i="19" s="1"/>
  <c r="D18" i="14"/>
  <c r="D31" i="14"/>
  <c r="D17" i="14"/>
  <c r="D68" i="14"/>
  <c r="B45" i="19" s="1"/>
  <c r="D38" i="14"/>
  <c r="B15" i="19" s="1"/>
  <c r="D16" i="14"/>
  <c r="D26" i="14"/>
  <c r="D47" i="14"/>
  <c r="B24" i="19" s="1"/>
  <c r="D23" i="14"/>
  <c r="D15" i="14"/>
  <c r="D28" i="14"/>
  <c r="D61" i="14"/>
  <c r="B38" i="19" s="1"/>
  <c r="D21" i="14"/>
  <c r="D13" i="14"/>
  <c r="D40" i="13"/>
  <c r="B17" i="18" s="1"/>
  <c r="D29" i="13"/>
  <c r="D70" i="13"/>
  <c r="B47" i="18" s="1"/>
  <c r="D19" i="13"/>
  <c r="D30" i="13"/>
  <c r="D51" i="13"/>
  <c r="B28" i="18" s="1"/>
  <c r="D17" i="13"/>
  <c r="D28" i="13"/>
  <c r="D38" i="13"/>
  <c r="B15" i="18" s="1"/>
  <c r="D71" i="13"/>
  <c r="B48" i="18" s="1"/>
  <c r="D55" i="13"/>
  <c r="B32" i="18" s="1"/>
  <c r="D16" i="13"/>
  <c r="D35" i="13"/>
  <c r="D27" i="13"/>
  <c r="D61" i="13"/>
  <c r="B38" i="18" s="1"/>
  <c r="D47" i="13"/>
  <c r="B24" i="18" s="1"/>
  <c r="D43" i="13"/>
  <c r="B20" i="18" s="1"/>
  <c r="D23" i="13"/>
  <c r="D15" i="13"/>
  <c r="D34" i="13"/>
  <c r="D26" i="13"/>
  <c r="D49" i="13"/>
  <c r="B26" i="18" s="1"/>
  <c r="D48" i="13"/>
  <c r="B25" i="18" s="1"/>
  <c r="D39" i="13"/>
  <c r="B16" i="18" s="1"/>
  <c r="D22" i="13"/>
  <c r="D14" i="13"/>
  <c r="D33" i="13"/>
  <c r="D25" i="13"/>
  <c r="D69" i="13"/>
  <c r="B46" i="18" s="1"/>
  <c r="D53" i="13"/>
  <c r="B30" i="18" s="1"/>
  <c r="D21" i="13"/>
  <c r="D13" i="13"/>
  <c r="D32" i="13"/>
  <c r="D24" i="13"/>
  <c r="D72" i="13"/>
  <c r="B49" i="18" s="1"/>
  <c r="D66" i="13"/>
  <c r="B43" i="18" s="1"/>
  <c r="D65" i="13"/>
  <c r="B42" i="18" s="1"/>
  <c r="D63" i="13"/>
  <c r="B40" i="18" s="1"/>
  <c r="D62" i="13"/>
  <c r="B39" i="18" s="1"/>
  <c r="D58" i="13"/>
  <c r="B35" i="18" s="1"/>
  <c r="D56" i="13"/>
  <c r="B33" i="18" s="1"/>
  <c r="D45" i="13"/>
  <c r="B22" i="18" s="1"/>
  <c r="D41" i="13"/>
  <c r="B18" i="18" s="1"/>
  <c r="D20" i="13"/>
  <c r="D12" i="13"/>
  <c r="D31" i="13"/>
  <c r="D52" i="12"/>
  <c r="B29" i="17" s="1"/>
  <c r="D66" i="12"/>
  <c r="B43" i="17" s="1"/>
  <c r="D65" i="12"/>
  <c r="B42" i="17" s="1"/>
  <c r="D55" i="12"/>
  <c r="B32" i="17" s="1"/>
  <c r="D49" i="12"/>
  <c r="B26" i="17" s="1"/>
  <c r="D41" i="12"/>
  <c r="B18" i="17" s="1"/>
  <c r="D17" i="12"/>
  <c r="D33" i="12"/>
  <c r="D25" i="12"/>
  <c r="D70" i="12"/>
  <c r="B47" i="17" s="1"/>
  <c r="D68" i="12"/>
  <c r="B45" i="17" s="1"/>
  <c r="D51" i="12"/>
  <c r="B28" i="17" s="1"/>
  <c r="D44" i="12"/>
  <c r="B21" i="17" s="1"/>
  <c r="D42" i="12"/>
  <c r="B19" i="17" s="1"/>
  <c r="D16" i="12"/>
  <c r="D32" i="12"/>
  <c r="D24" i="12"/>
  <c r="D61" i="12"/>
  <c r="B38" i="17" s="1"/>
  <c r="D39" i="12"/>
  <c r="B16" i="17" s="1"/>
  <c r="D23" i="12"/>
  <c r="D15" i="12"/>
  <c r="D31" i="12"/>
  <c r="D67" i="12"/>
  <c r="B44" i="17" s="1"/>
  <c r="D50" i="12"/>
  <c r="B27" i="17" s="1"/>
  <c r="D22" i="12"/>
  <c r="D14" i="12"/>
  <c r="D30" i="12"/>
  <c r="D60" i="12"/>
  <c r="B37" i="17" s="1"/>
  <c r="D57" i="12"/>
  <c r="B34" i="17" s="1"/>
  <c r="D21" i="12"/>
  <c r="D13" i="12"/>
  <c r="D29" i="12"/>
  <c r="D64" i="12"/>
  <c r="B41" i="17" s="1"/>
  <c r="D59" i="12"/>
  <c r="B36" i="17" s="1"/>
  <c r="D47" i="12"/>
  <c r="B24" i="17" s="1"/>
  <c r="D20" i="12"/>
  <c r="D12" i="12"/>
  <c r="D28" i="12"/>
  <c r="D41" i="11"/>
  <c r="B18" i="16" s="1"/>
  <c r="D68" i="11"/>
  <c r="B45" i="16" s="1"/>
  <c r="D52" i="11"/>
  <c r="B29" i="16" s="1"/>
  <c r="D47" i="11"/>
  <c r="B24" i="16" s="1"/>
  <c r="D18" i="11"/>
  <c r="D30" i="11"/>
  <c r="D69" i="11"/>
  <c r="B46" i="16" s="1"/>
  <c r="D50" i="11"/>
  <c r="B27" i="16" s="1"/>
  <c r="D64" i="11"/>
  <c r="B41" i="16" s="1"/>
  <c r="D39" i="11"/>
  <c r="B16" i="16" s="1"/>
  <c r="D17" i="11"/>
  <c r="D29" i="11"/>
  <c r="D61" i="11"/>
  <c r="B38" i="16" s="1"/>
  <c r="D43" i="11"/>
  <c r="B20" i="16" s="1"/>
  <c r="D16" i="11"/>
  <c r="D28" i="11"/>
  <c r="D72" i="11"/>
  <c r="B49" i="16" s="1"/>
  <c r="D56" i="11"/>
  <c r="B33" i="16" s="1"/>
  <c r="D23" i="11"/>
  <c r="D15" i="11"/>
  <c r="D35" i="11"/>
  <c r="D27" i="11"/>
  <c r="D40" i="11"/>
  <c r="B17" i="16" s="1"/>
  <c r="D22" i="11"/>
  <c r="D14" i="11"/>
  <c r="D34" i="11"/>
  <c r="D26" i="11"/>
  <c r="D54" i="11"/>
  <c r="B31" i="16" s="1"/>
  <c r="D21" i="11"/>
  <c r="D13" i="11"/>
  <c r="D33" i="11"/>
  <c r="D25" i="11"/>
  <c r="D38" i="11"/>
  <c r="B15" i="16" s="1"/>
  <c r="D60" i="11"/>
  <c r="B37" i="16" s="1"/>
  <c r="D51" i="11"/>
  <c r="B28" i="16" s="1"/>
  <c r="D20" i="11"/>
  <c r="D32" i="11"/>
  <c r="D24" i="11"/>
  <c r="D55" i="11"/>
  <c r="B32" i="16" s="1"/>
  <c r="D19" i="11"/>
  <c r="D31" i="11"/>
  <c r="D71" i="11"/>
  <c r="B48" i="16" s="1"/>
  <c r="EA40" i="15"/>
  <c r="EA49" i="15"/>
  <c r="EZ69" i="15"/>
  <c r="EZ52" i="15"/>
  <c r="EA17" i="15"/>
  <c r="EA23" i="15"/>
  <c r="EZ23" i="15"/>
  <c r="EA66" i="15"/>
  <c r="EA67" i="15"/>
  <c r="EA54" i="15"/>
  <c r="EZ39" i="15"/>
  <c r="EA72" i="15"/>
  <c r="BC22" i="15"/>
  <c r="BC14" i="15"/>
  <c r="BO40" i="15"/>
  <c r="EZ64" i="15"/>
  <c r="BC58" i="15"/>
  <c r="T35" i="20" s="1"/>
  <c r="BO50" i="15"/>
  <c r="BO49" i="15"/>
  <c r="EA71" i="15"/>
  <c r="EA48" i="15"/>
  <c r="BO42" i="15"/>
  <c r="AR27" i="15"/>
  <c r="EA61" i="15"/>
  <c r="EA56" i="15"/>
  <c r="EZ48" i="15"/>
  <c r="EA46" i="15"/>
  <c r="EA13" i="15"/>
  <c r="EA64" i="15"/>
  <c r="AR70" i="15"/>
  <c r="L47" i="20" s="1"/>
  <c r="EZ32" i="15"/>
  <c r="AR29" i="15"/>
  <c r="EA35" i="15"/>
  <c r="AR55" i="15"/>
  <c r="L32" i="20" s="1"/>
  <c r="BC54" i="15"/>
  <c r="T31" i="20" s="1"/>
  <c r="EA44" i="15"/>
  <c r="BO56" i="15"/>
  <c r="EA28" i="15"/>
  <c r="EA27" i="15"/>
  <c r="EZ35" i="15"/>
  <c r="EA58" i="15"/>
  <c r="AR45" i="15"/>
  <c r="L22" i="20" s="1"/>
  <c r="BO50" i="14"/>
  <c r="EZ35" i="14"/>
  <c r="EA31" i="14"/>
  <c r="AR61" i="14"/>
  <c r="L38" i="19" s="1"/>
  <c r="EA63" i="14"/>
  <c r="EA35" i="14"/>
  <c r="EZ50" i="14"/>
  <c r="EA50" i="14"/>
  <c r="EA46" i="14"/>
  <c r="AR45" i="14"/>
  <c r="L22" i="19" s="1"/>
  <c r="AR41" i="14"/>
  <c r="L18" i="19" s="1"/>
  <c r="AR49" i="14"/>
  <c r="L26" i="19" s="1"/>
  <c r="EA72" i="14"/>
  <c r="EA22" i="14"/>
  <c r="EA14" i="14"/>
  <c r="EA62" i="14"/>
  <c r="AR65" i="14"/>
  <c r="L42" i="19" s="1"/>
  <c r="EA26" i="14"/>
  <c r="EA61" i="14"/>
  <c r="EA42" i="14"/>
  <c r="EA21" i="14"/>
  <c r="EA13" i="14"/>
  <c r="EZ17" i="14"/>
  <c r="EA71" i="14"/>
  <c r="AR32" i="14"/>
  <c r="AR28" i="14"/>
  <c r="EZ52" i="14"/>
  <c r="EA51" i="14"/>
  <c r="EA20" i="14"/>
  <c r="BO42" i="14"/>
  <c r="EA67" i="14"/>
  <c r="AR31" i="14"/>
  <c r="EA33" i="14"/>
  <c r="EA55" i="14"/>
  <c r="AR46" i="14"/>
  <c r="L23" i="19" s="1"/>
  <c r="BC15" i="14"/>
  <c r="BC29" i="14"/>
  <c r="EA56" i="14"/>
  <c r="EA45" i="14"/>
  <c r="AR14" i="14"/>
  <c r="AR67" i="14"/>
  <c r="L44" i="19" s="1"/>
  <c r="EA64" i="14"/>
  <c r="EA70" i="14"/>
  <c r="AR62" i="14"/>
  <c r="L39" i="19" s="1"/>
  <c r="EA47" i="14"/>
  <c r="AR42" i="14"/>
  <c r="L19" i="19" s="1"/>
  <c r="EA17" i="14"/>
  <c r="AR63" i="13"/>
  <c r="L40" i="18" s="1"/>
  <c r="AR56" i="13"/>
  <c r="L33" i="18" s="1"/>
  <c r="AR51" i="13"/>
  <c r="L28" i="18" s="1"/>
  <c r="AR61" i="13"/>
  <c r="L38" i="18" s="1"/>
  <c r="AR59" i="13"/>
  <c r="L36" i="18" s="1"/>
  <c r="AR35" i="13"/>
  <c r="AR27" i="13"/>
  <c r="AR69" i="13"/>
  <c r="L46" i="18" s="1"/>
  <c r="AR67" i="13"/>
  <c r="L44" i="18" s="1"/>
  <c r="AR53" i="13"/>
  <c r="L30" i="18" s="1"/>
  <c r="AR34" i="13"/>
  <c r="BO50" i="13"/>
  <c r="BO49" i="13"/>
  <c r="AR60" i="13"/>
  <c r="L37" i="18" s="1"/>
  <c r="AR17" i="13"/>
  <c r="BO42" i="13"/>
  <c r="AR57" i="13"/>
  <c r="L34" i="18" s="1"/>
  <c r="AR45" i="13"/>
  <c r="L22" i="18" s="1"/>
  <c r="AR32" i="13"/>
  <c r="AR55" i="13"/>
  <c r="L32" i="18" s="1"/>
  <c r="AR50" i="13"/>
  <c r="L27" i="18" s="1"/>
  <c r="AR49" i="13"/>
  <c r="L26" i="18" s="1"/>
  <c r="AR23" i="13"/>
  <c r="AR68" i="13"/>
  <c r="L45" i="18" s="1"/>
  <c r="AR22" i="13"/>
  <c r="AR40" i="13"/>
  <c r="L17" i="18" s="1"/>
  <c r="AR71" i="13"/>
  <c r="L48" i="18" s="1"/>
  <c r="J48" i="21"/>
  <c r="J14" i="21"/>
  <c r="J14" i="24" s="1"/>
  <c r="J14" i="25" s="1"/>
  <c r="J14" i="26" s="1"/>
  <c r="AR67" i="12"/>
  <c r="L44" i="17" s="1"/>
  <c r="AR61" i="12"/>
  <c r="L38" i="17" s="1"/>
  <c r="AR60" i="12"/>
  <c r="L37" i="17" s="1"/>
  <c r="J20" i="21"/>
  <c r="J20" i="24" s="1"/>
  <c r="J20" i="25" s="1"/>
  <c r="J20" i="26" s="1"/>
  <c r="BO49" i="12"/>
  <c r="AR54" i="12"/>
  <c r="L31" i="17" s="1"/>
  <c r="AR40" i="12"/>
  <c r="L17" i="17" s="1"/>
  <c r="AR27" i="12"/>
  <c r="AR19" i="12"/>
  <c r="AR41" i="12"/>
  <c r="L18" i="17" s="1"/>
  <c r="R23" i="21"/>
  <c r="BO50" i="12"/>
  <c r="AR48" i="12"/>
  <c r="L25" i="17" s="1"/>
  <c r="BO41" i="12"/>
  <c r="J46" i="21"/>
  <c r="AR31" i="12"/>
  <c r="AR23" i="12"/>
  <c r="AR70" i="12"/>
  <c r="L47" i="17" s="1"/>
  <c r="AR46" i="12"/>
  <c r="L23" i="17" s="1"/>
  <c r="AR14" i="12"/>
  <c r="BO42" i="12"/>
  <c r="AR62" i="12"/>
  <c r="L39" i="17" s="1"/>
  <c r="AR58" i="12"/>
  <c r="L35" i="17" s="1"/>
  <c r="AR56" i="12"/>
  <c r="L33" i="17" s="1"/>
  <c r="AR51" i="12"/>
  <c r="L28" i="17" s="1"/>
  <c r="J34" i="21"/>
  <c r="J34" i="24" s="1"/>
  <c r="J34" i="25" s="1"/>
  <c r="J34" i="26" s="1"/>
  <c r="AR38" i="11"/>
  <c r="L15" i="16" s="1"/>
  <c r="AR28" i="11"/>
  <c r="AR58" i="11"/>
  <c r="L35" i="16" s="1"/>
  <c r="AR39" i="11"/>
  <c r="L16" i="16" s="1"/>
  <c r="J26" i="21"/>
  <c r="J26" i="24" s="1"/>
  <c r="J26" i="25" s="1"/>
  <c r="J26" i="26" s="1"/>
  <c r="J37" i="21"/>
  <c r="J37" i="24" s="1"/>
  <c r="J37" i="25" s="1"/>
  <c r="J37" i="26" s="1"/>
  <c r="R45" i="21"/>
  <c r="J19" i="21"/>
  <c r="J19" i="24" s="1"/>
  <c r="J19" i="25" s="1"/>
  <c r="J19" i="26" s="1"/>
  <c r="J43" i="21"/>
  <c r="J43" i="24" s="1"/>
  <c r="J43" i="25" s="1"/>
  <c r="J43" i="26" s="1"/>
  <c r="J30" i="21"/>
  <c r="J30" i="24" s="1"/>
  <c r="J30" i="25" s="1"/>
  <c r="J30" i="26" s="1"/>
  <c r="J47" i="21"/>
  <c r="J47" i="24" s="1"/>
  <c r="J47" i="25" s="1"/>
  <c r="J47" i="26" s="1"/>
  <c r="J42" i="21"/>
  <c r="J42" i="24" s="1"/>
  <c r="J42" i="25" s="1"/>
  <c r="J42" i="26" s="1"/>
  <c r="J25" i="21"/>
  <c r="J25" i="24" s="1"/>
  <c r="J25" i="25" s="1"/>
  <c r="J25" i="26" s="1"/>
  <c r="J35" i="21"/>
  <c r="J35" i="24" s="1"/>
  <c r="J35" i="25" s="1"/>
  <c r="J35" i="26" s="1"/>
  <c r="R22" i="21"/>
  <c r="BO41" i="11"/>
  <c r="BO57" i="11"/>
  <c r="BO42" i="11"/>
  <c r="AR52" i="11"/>
  <c r="L29" i="16" s="1"/>
  <c r="AR66" i="11"/>
  <c r="L43" i="16" s="1"/>
  <c r="AR57" i="11"/>
  <c r="L34" i="16" s="1"/>
  <c r="AR43" i="11"/>
  <c r="L20" i="16" s="1"/>
  <c r="AR34" i="11"/>
  <c r="AR69" i="11"/>
  <c r="L46" i="16" s="1"/>
  <c r="AR33" i="11"/>
  <c r="AR25" i="11"/>
  <c r="AR50" i="11"/>
  <c r="L27" i="16" s="1"/>
  <c r="AR56" i="11"/>
  <c r="L33" i="16" s="1"/>
  <c r="AR47" i="11"/>
  <c r="L24" i="16" s="1"/>
  <c r="AR31" i="11"/>
  <c r="AR17" i="11"/>
  <c r="BO50" i="11"/>
  <c r="J44" i="21"/>
  <c r="J44" i="24" s="1"/>
  <c r="J44" i="25" s="1"/>
  <c r="J44" i="26" s="1"/>
  <c r="J51" i="20"/>
  <c r="J46" i="24"/>
  <c r="J46" i="25" s="1"/>
  <c r="J46" i="26" s="1"/>
  <c r="R41" i="21"/>
  <c r="R41" i="24" s="1"/>
  <c r="R41" i="25" s="1"/>
  <c r="R41" i="26" s="1"/>
  <c r="J41" i="21"/>
  <c r="J41" i="24" s="1"/>
  <c r="J41" i="25" s="1"/>
  <c r="J41" i="26" s="1"/>
  <c r="J28" i="21"/>
  <c r="J28" i="24" s="1"/>
  <c r="J28" i="25" s="1"/>
  <c r="J28" i="26" s="1"/>
  <c r="J15" i="21"/>
  <c r="J15" i="24" s="1"/>
  <c r="J15" i="25" s="1"/>
  <c r="J15" i="26" s="1"/>
  <c r="R46" i="21"/>
  <c r="R46" i="24" s="1"/>
  <c r="R46" i="25" s="1"/>
  <c r="R46" i="26" s="1"/>
  <c r="J32" i="21"/>
  <c r="J32" i="24" s="1"/>
  <c r="J32" i="25" s="1"/>
  <c r="J32" i="26" s="1"/>
  <c r="J45" i="21"/>
  <c r="J45" i="24" s="1"/>
  <c r="J45" i="25" s="1"/>
  <c r="J45" i="26" s="1"/>
  <c r="J33" i="21"/>
  <c r="J33" i="24" s="1"/>
  <c r="J33" i="25" s="1"/>
  <c r="J33" i="26" s="1"/>
  <c r="R38" i="21"/>
  <c r="R38" i="24" s="1"/>
  <c r="R38" i="25" s="1"/>
  <c r="R38" i="26" s="1"/>
  <c r="R19" i="21"/>
  <c r="R19" i="24" s="1"/>
  <c r="R19" i="25" s="1"/>
  <c r="R19" i="26" s="1"/>
  <c r="R31" i="21"/>
  <c r="R31" i="24" s="1"/>
  <c r="R31" i="25" s="1"/>
  <c r="R31" i="26" s="1"/>
  <c r="J48" i="24"/>
  <c r="J48" i="25" s="1"/>
  <c r="J48" i="26" s="1"/>
  <c r="R48" i="21"/>
  <c r="R48" i="24" s="1"/>
  <c r="R48" i="25" s="1"/>
  <c r="R48" i="26" s="1"/>
  <c r="J18" i="21"/>
  <c r="J18" i="24" s="1"/>
  <c r="J18" i="25" s="1"/>
  <c r="J18" i="26" s="1"/>
  <c r="R42" i="21"/>
  <c r="R42" i="24" s="1"/>
  <c r="R42" i="25" s="1"/>
  <c r="R42" i="26" s="1"/>
  <c r="R34" i="21"/>
  <c r="R34" i="24" s="1"/>
  <c r="R34" i="25" s="1"/>
  <c r="R34" i="26" s="1"/>
  <c r="R29" i="21"/>
  <c r="R29" i="24" s="1"/>
  <c r="R29" i="25" s="1"/>
  <c r="R29" i="26" s="1"/>
  <c r="BL39" i="12"/>
  <c r="AW15" i="11"/>
  <c r="K62" i="14"/>
  <c r="K54" i="13"/>
  <c r="ET72" i="14"/>
  <c r="BM14" i="13"/>
  <c r="BM26" i="14"/>
  <c r="BM25" i="15"/>
  <c r="BM31" i="13"/>
  <c r="BM37" i="12"/>
  <c r="BM35" i="14"/>
  <c r="BM19" i="13"/>
  <c r="BM15" i="13"/>
  <c r="BM26" i="11"/>
  <c r="BM17" i="13"/>
  <c r="BM24" i="15"/>
  <c r="BM34" i="14"/>
  <c r="BM26" i="15"/>
  <c r="BM21" i="13"/>
  <c r="ES41" i="15"/>
  <c r="ET51" i="15"/>
  <c r="ES47" i="15"/>
  <c r="ET48" i="14"/>
  <c r="ES48" i="15"/>
  <c r="ET49" i="14"/>
  <c r="ET71" i="15"/>
  <c r="ET55" i="15"/>
  <c r="ET70" i="15"/>
  <c r="BN39" i="14"/>
  <c r="ES45" i="15"/>
  <c r="ES39" i="14"/>
  <c r="ES15" i="14"/>
  <c r="ES14" i="15"/>
  <c r="ET14" i="15"/>
  <c r="ET68" i="14"/>
  <c r="ET43" i="15"/>
  <c r="ET59" i="15"/>
  <c r="ET52" i="15"/>
  <c r="ET47" i="15"/>
  <c r="ET69" i="14"/>
  <c r="ET57" i="14"/>
  <c r="ET14" i="14"/>
  <c r="ET39" i="15"/>
  <c r="ET18" i="14"/>
  <c r="ET42" i="14"/>
  <c r="BN54" i="12"/>
  <c r="BN38" i="13"/>
  <c r="BN46" i="11"/>
  <c r="BN56" i="14"/>
  <c r="BN48" i="12"/>
  <c r="BN56" i="11"/>
  <c r="BN40" i="11"/>
  <c r="BN48" i="15"/>
  <c r="BN40" i="14"/>
  <c r="BN40" i="12"/>
  <c r="BN48" i="13"/>
  <c r="BN56" i="12"/>
  <c r="BN48" i="11"/>
  <c r="BN54" i="11"/>
  <c r="BN38" i="12"/>
  <c r="BN46" i="12"/>
  <c r="BN54" i="14"/>
  <c r="BN38" i="14"/>
  <c r="BN46" i="14"/>
  <c r="BN54" i="13"/>
  <c r="CM44" i="14"/>
  <c r="BN38" i="15"/>
  <c r="BN46" i="15"/>
  <c r="BN13" i="11"/>
  <c r="AS12" i="15"/>
  <c r="EB23" i="15"/>
  <c r="EG18" i="14"/>
  <c r="AV13" i="13"/>
  <c r="AS22" i="14"/>
  <c r="ED20" i="15"/>
  <c r="ES22" i="14"/>
  <c r="EB18" i="14"/>
  <c r="EF14" i="14"/>
  <c r="AT35" i="13"/>
  <c r="EF12" i="15"/>
  <c r="EF20" i="15"/>
  <c r="AS14" i="15"/>
  <c r="EU18" i="14"/>
  <c r="EE17" i="15"/>
  <c r="CY63" i="12"/>
  <c r="CY74" i="12" s="1"/>
  <c r="CY46" i="11"/>
  <c r="CY74" i="11" s="1"/>
  <c r="CZ47" i="15"/>
  <c r="CZ74" i="15" s="1"/>
  <c r="CZ49" i="14"/>
  <c r="CZ74" i="14" s="1"/>
  <c r="CY52" i="14"/>
  <c r="CY74" i="14" s="1"/>
  <c r="CZ49" i="11"/>
  <c r="CZ74" i="11" s="1"/>
  <c r="DA61" i="12"/>
  <c r="DA74" i="12" s="1"/>
  <c r="DA56" i="13"/>
  <c r="DA74" i="13" s="1"/>
  <c r="DA56" i="14"/>
  <c r="DA74" i="14" s="1"/>
  <c r="CY55" i="15"/>
  <c r="CY74" i="15" s="1"/>
  <c r="DA44" i="15"/>
  <c r="DA74" i="15" s="1"/>
  <c r="CY58" i="13"/>
  <c r="CY74" i="13" s="1"/>
  <c r="DA45" i="11"/>
  <c r="DA74" i="11" s="1"/>
  <c r="CM57" i="14"/>
  <c r="CM56" i="12"/>
  <c r="CM56" i="11"/>
  <c r="CM56" i="14"/>
  <c r="CM56" i="13"/>
  <c r="BM37" i="13"/>
  <c r="BM25" i="13"/>
  <c r="CM57" i="12"/>
  <c r="BM24" i="14"/>
  <c r="BQ54" i="12"/>
  <c r="Z31" i="17" s="1"/>
  <c r="BS46" i="12"/>
  <c r="BM16" i="13"/>
  <c r="BQ43" i="11"/>
  <c r="BP40" i="15"/>
  <c r="BM25" i="14"/>
  <c r="BP49" i="11"/>
  <c r="BS52" i="12"/>
  <c r="BM31" i="11"/>
  <c r="BP55" i="11"/>
  <c r="BP20" i="11"/>
  <c r="BN39" i="13"/>
  <c r="BN39" i="11"/>
  <c r="BN55" i="15"/>
  <c r="BN13" i="15"/>
  <c r="BN47" i="13"/>
  <c r="BN47" i="12"/>
  <c r="BN44" i="11"/>
  <c r="BN14" i="12"/>
  <c r="BN14" i="11"/>
  <c r="BN36" i="12"/>
  <c r="BN17" i="14"/>
  <c r="BN23" i="11"/>
  <c r="BN16" i="14"/>
  <c r="BN20" i="11"/>
  <c r="BN19" i="12"/>
  <c r="BN18" i="12"/>
  <c r="BN12" i="15"/>
  <c r="BN22" i="12"/>
  <c r="BN52" i="12"/>
  <c r="BN19" i="11"/>
  <c r="BN15" i="12"/>
  <c r="BN36" i="14"/>
  <c r="BN52" i="14"/>
  <c r="BN14" i="14"/>
  <c r="BN21" i="15"/>
  <c r="BN23" i="12"/>
  <c r="BN51" i="11"/>
  <c r="BN44" i="12"/>
  <c r="BN44" i="13"/>
  <c r="BN45" i="11"/>
  <c r="BN45" i="13"/>
  <c r="BN53" i="11"/>
  <c r="BN53" i="14"/>
  <c r="BN53" i="12"/>
  <c r="BN45" i="15"/>
  <c r="BN53" i="13"/>
  <c r="BN45" i="12"/>
  <c r="BN43" i="11"/>
  <c r="BN55" i="11"/>
  <c r="BN52" i="15"/>
  <c r="BN39" i="15"/>
  <c r="BN43" i="12"/>
  <c r="BN44" i="14"/>
  <c r="BN22" i="11"/>
  <c r="BN21" i="14"/>
  <c r="BN20" i="15"/>
  <c r="BN16" i="11"/>
  <c r="BN23" i="14"/>
  <c r="BN36" i="11"/>
  <c r="BN23" i="15"/>
  <c r="BN21" i="12"/>
  <c r="BN55" i="14"/>
  <c r="BN43" i="14"/>
  <c r="BN13" i="14"/>
  <c r="BN21" i="11"/>
  <c r="BN17" i="15"/>
  <c r="BN19" i="14"/>
  <c r="BN18" i="15"/>
  <c r="BN19" i="15"/>
  <c r="BN47" i="14"/>
  <c r="BN55" i="12"/>
  <c r="BN52" i="11"/>
  <c r="BN51" i="15"/>
  <c r="BN43" i="13"/>
  <c r="BN18" i="11"/>
  <c r="BN13" i="12"/>
  <c r="BN22" i="14"/>
  <c r="BN17" i="12"/>
  <c r="BN22" i="15"/>
  <c r="BN14" i="15"/>
  <c r="BN47" i="11"/>
  <c r="BN51" i="13"/>
  <c r="BN17" i="11"/>
  <c r="BN12" i="12"/>
  <c r="BN18" i="14"/>
  <c r="BN36" i="15"/>
  <c r="BN20" i="14"/>
  <c r="BN15" i="14"/>
  <c r="BN16" i="15"/>
  <c r="BN51" i="12"/>
  <c r="BN15" i="11"/>
  <c r="BN16" i="12"/>
  <c r="BN12" i="14"/>
  <c r="BN15" i="15"/>
  <c r="BN32" i="15"/>
  <c r="BN30" i="14"/>
  <c r="BN28" i="11"/>
  <c r="BN27" i="12"/>
  <c r="BN31" i="11"/>
  <c r="BN25" i="11"/>
  <c r="BN30" i="12"/>
  <c r="BN29" i="15"/>
  <c r="BN24" i="12"/>
  <c r="BN24" i="15"/>
  <c r="BN27" i="11"/>
  <c r="BN25" i="14"/>
  <c r="BN34" i="12"/>
  <c r="BN32" i="12"/>
  <c r="BN34" i="11"/>
  <c r="BN29" i="12"/>
  <c r="BN31" i="12"/>
  <c r="BN37" i="11"/>
  <c r="BN28" i="12"/>
  <c r="BN27" i="14"/>
  <c r="BN29" i="14"/>
  <c r="BN35" i="11"/>
  <c r="BN28" i="14"/>
  <c r="BN30" i="11"/>
  <c r="BN24" i="14"/>
  <c r="BN33" i="11"/>
  <c r="BN34" i="14"/>
  <c r="BN30" i="15"/>
  <c r="BN26" i="15"/>
  <c r="BN32" i="14"/>
  <c r="BN35" i="15"/>
  <c r="BN27" i="15"/>
  <c r="BN26" i="14"/>
  <c r="BN26" i="11"/>
  <c r="BN33" i="12"/>
  <c r="BN29" i="11"/>
  <c r="BN28" i="15"/>
  <c r="BN35" i="12"/>
  <c r="BN25" i="15"/>
  <c r="BN24" i="11"/>
  <c r="BN37" i="12"/>
  <c r="BN31" i="14"/>
  <c r="BN31" i="15"/>
  <c r="BN25" i="12"/>
  <c r="BN28" i="13"/>
  <c r="BN26" i="12"/>
  <c r="BN35" i="14"/>
  <c r="BN33" i="14"/>
  <c r="BN33" i="15"/>
  <c r="BN32" i="11"/>
  <c r="BK38" i="13"/>
  <c r="AW72" i="12"/>
  <c r="EE21" i="15"/>
  <c r="AR19" i="13"/>
  <c r="EC16" i="15"/>
  <c r="AW14" i="12"/>
  <c r="AX25" i="12"/>
  <c r="AV35" i="12"/>
  <c r="AT22" i="15"/>
  <c r="EB12" i="15"/>
  <c r="AV20" i="11"/>
  <c r="ED17" i="15"/>
  <c r="AX17" i="12"/>
  <c r="AU31" i="13"/>
  <c r="AL19" i="15"/>
  <c r="EV12" i="14"/>
  <c r="K69" i="14"/>
  <c r="AT31" i="12"/>
  <c r="AV27" i="13"/>
  <c r="K28" i="13"/>
  <c r="AW23" i="12"/>
  <c r="AV42" i="15"/>
  <c r="AX22" i="14"/>
  <c r="ED18" i="14"/>
  <c r="EB14" i="14"/>
  <c r="AT72" i="11"/>
  <c r="N49" i="16" s="1"/>
  <c r="EB22" i="14"/>
  <c r="AB28" i="13"/>
  <c r="AL20" i="15"/>
  <c r="EU16" i="14"/>
  <c r="AX18" i="12"/>
  <c r="AR29" i="12"/>
  <c r="AW22" i="13"/>
  <c r="AU24" i="13"/>
  <c r="AW22" i="12"/>
  <c r="EG22" i="14"/>
  <c r="AV34" i="13"/>
  <c r="AT33" i="12"/>
  <c r="AS18" i="14"/>
  <c r="AU17" i="11"/>
  <c r="AU42" i="14"/>
  <c r="DR22" i="15"/>
  <c r="AX34" i="12"/>
  <c r="AU17" i="12"/>
  <c r="AU32" i="13"/>
  <c r="AX19" i="11"/>
  <c r="AS19" i="15"/>
  <c r="EC18" i="14"/>
  <c r="AW29" i="13"/>
  <c r="EC17" i="15"/>
  <c r="AW42" i="14"/>
  <c r="EB20" i="15"/>
  <c r="AS30" i="12"/>
  <c r="AR29" i="11"/>
  <c r="AR15" i="11"/>
  <c r="AV13" i="11"/>
  <c r="AV12" i="14"/>
  <c r="AU24" i="12"/>
  <c r="ER12" i="14"/>
  <c r="AV71" i="11"/>
  <c r="AX33" i="13"/>
  <c r="AU18" i="11"/>
  <c r="AV35" i="13"/>
  <c r="AW14" i="13"/>
  <c r="AW12" i="15"/>
  <c r="AW72" i="13"/>
  <c r="AU23" i="13"/>
  <c r="EG21" i="15"/>
  <c r="AS20" i="11"/>
  <c r="AR20" i="12"/>
  <c r="AU16" i="14"/>
  <c r="AT17" i="13"/>
  <c r="AV28" i="12"/>
  <c r="AV27" i="12"/>
  <c r="AT14" i="15"/>
  <c r="ES19" i="15"/>
  <c r="BL23" i="14"/>
  <c r="BL35" i="13"/>
  <c r="BJ28" i="11"/>
  <c r="CM42" i="15"/>
  <c r="CM40" i="14"/>
  <c r="CM49" i="12"/>
  <c r="CM42" i="11"/>
  <c r="BS31" i="11"/>
  <c r="BR27" i="11"/>
  <c r="BS43" i="12"/>
  <c r="BR45" i="12"/>
  <c r="BQ43" i="12"/>
  <c r="BP40" i="11"/>
  <c r="BR35" i="13"/>
  <c r="BS27" i="12"/>
  <c r="BR30" i="14"/>
  <c r="BS46" i="15"/>
  <c r="BR35" i="12"/>
  <c r="BS46" i="14"/>
  <c r="BQ46" i="15"/>
  <c r="BS41" i="15"/>
  <c r="BP54" i="15"/>
  <c r="BR14" i="13"/>
  <c r="BR26" i="15"/>
  <c r="BP54" i="14"/>
  <c r="BS51" i="11"/>
  <c r="BS43" i="11"/>
  <c r="BP46" i="11"/>
  <c r="BS43" i="14"/>
  <c r="BS51" i="14"/>
  <c r="BP54" i="13"/>
  <c r="BQ56" i="12"/>
  <c r="BP46" i="12"/>
  <c r="BR52" i="15"/>
  <c r="BP54" i="11"/>
  <c r="BR25" i="11"/>
  <c r="BP46" i="14"/>
  <c r="BQ48" i="12"/>
  <c r="CM42" i="12"/>
  <c r="BR47" i="15"/>
  <c r="BR47" i="14"/>
  <c r="BR47" i="13"/>
  <c r="BR47" i="12"/>
  <c r="BR47" i="11"/>
  <c r="CM42" i="13"/>
  <c r="BQ21" i="12"/>
  <c r="BQ17" i="15"/>
  <c r="BQ22" i="12"/>
  <c r="BR53" i="11"/>
  <c r="BS40" i="12"/>
  <c r="BS40" i="15"/>
  <c r="BP51" i="11"/>
  <c r="BP51" i="13"/>
  <c r="BQ28" i="14"/>
  <c r="BQ47" i="13"/>
  <c r="BQ47" i="11"/>
  <c r="BQ55" i="12"/>
  <c r="BQ55" i="15"/>
  <c r="BQ55" i="11"/>
  <c r="BP25" i="12"/>
  <c r="BP26" i="15"/>
  <c r="BP28" i="12"/>
  <c r="BR19" i="14"/>
  <c r="BR15" i="11"/>
  <c r="BR13" i="14"/>
  <c r="BR21" i="12"/>
  <c r="BS40" i="14"/>
  <c r="BR30" i="15"/>
  <c r="BP39" i="13"/>
  <c r="BR37" i="14"/>
  <c r="BQ43" i="15"/>
  <c r="BS52" i="15"/>
  <c r="BS43" i="15"/>
  <c r="BS52" i="14"/>
  <c r="BQ13" i="14"/>
  <c r="BQ12" i="13"/>
  <c r="BQ15" i="12"/>
  <c r="BQ20" i="14"/>
  <c r="BQ36" i="14"/>
  <c r="BR19" i="11"/>
  <c r="BR17" i="13"/>
  <c r="BR17" i="15"/>
  <c r="BQ21" i="11"/>
  <c r="BR21" i="13"/>
  <c r="BQ18" i="11"/>
  <c r="BP42" i="11"/>
  <c r="BQ12" i="14"/>
  <c r="BS47" i="14"/>
  <c r="BP12" i="12"/>
  <c r="BR36" i="11"/>
  <c r="BR12" i="12"/>
  <c r="BR41" i="15"/>
  <c r="BR17" i="14"/>
  <c r="BR21" i="14"/>
  <c r="BR12" i="14"/>
  <c r="BR48" i="12"/>
  <c r="BQ52" i="14"/>
  <c r="BQ53" i="11"/>
  <c r="BQ37" i="15"/>
  <c r="BP43" i="13"/>
  <c r="BS41" i="13"/>
  <c r="BS40" i="13"/>
  <c r="BQ12" i="15"/>
  <c r="BS47" i="12"/>
  <c r="BQ23" i="11"/>
  <c r="BQ19" i="15"/>
  <c r="BQ19" i="11"/>
  <c r="BQ15" i="11"/>
  <c r="BQ15" i="15"/>
  <c r="BQ21" i="14"/>
  <c r="BR16" i="13"/>
  <c r="BR40" i="11"/>
  <c r="BR16" i="11"/>
  <c r="BR18" i="14"/>
  <c r="BR21" i="15"/>
  <c r="BR13" i="12"/>
  <c r="BR33" i="15"/>
  <c r="BR28" i="14"/>
  <c r="BR40" i="13"/>
  <c r="BQ19" i="14"/>
  <c r="BQ53" i="15"/>
  <c r="BQ26" i="14"/>
  <c r="BS49" i="11"/>
  <c r="BQ17" i="11"/>
  <c r="BR23" i="13"/>
  <c r="BR15" i="13"/>
  <c r="BP43" i="11"/>
  <c r="BP43" i="15"/>
  <c r="BQ14" i="12"/>
  <c r="BQ23" i="14"/>
  <c r="BQ19" i="12"/>
  <c r="BQ16" i="12"/>
  <c r="BQ13" i="15"/>
  <c r="BR20" i="12"/>
  <c r="BR20" i="14"/>
  <c r="BR14" i="11"/>
  <c r="BR16" i="12"/>
  <c r="BR15" i="15"/>
  <c r="BR19" i="12"/>
  <c r="BR26" i="13"/>
  <c r="BR28" i="12"/>
  <c r="BR40" i="12"/>
  <c r="BQ44" i="14"/>
  <c r="BQ33" i="14"/>
  <c r="BS49" i="14"/>
  <c r="BR20" i="13"/>
  <c r="BP14" i="15"/>
  <c r="BQ13" i="12"/>
  <c r="BQ17" i="12"/>
  <c r="BQ14" i="15"/>
  <c r="BQ15" i="14"/>
  <c r="BQ23" i="12"/>
  <c r="BR18" i="15"/>
  <c r="BR13" i="15"/>
  <c r="BR17" i="11"/>
  <c r="BR21" i="11"/>
  <c r="BR12" i="13"/>
  <c r="BR14" i="12"/>
  <c r="BR16" i="15"/>
  <c r="BQ44" i="12"/>
  <c r="BQ53" i="12"/>
  <c r="BS49" i="15"/>
  <c r="BQ22" i="11"/>
  <c r="BR22" i="15"/>
  <c r="BQ31" i="14"/>
  <c r="BP43" i="14"/>
  <c r="BP23" i="15"/>
  <c r="BQ21" i="15"/>
  <c r="BQ18" i="15"/>
  <c r="BQ23" i="15"/>
  <c r="BQ18" i="14"/>
  <c r="BQ14" i="11"/>
  <c r="BQ52" i="13"/>
  <c r="BQ13" i="11"/>
  <c r="BR16" i="14"/>
  <c r="BR15" i="14"/>
  <c r="BR22" i="11"/>
  <c r="BR17" i="12"/>
  <c r="BR36" i="12"/>
  <c r="BR49" i="13"/>
  <c r="BR24" i="15"/>
  <c r="BQ53" i="13"/>
  <c r="BP51" i="14"/>
  <c r="BS24" i="12"/>
  <c r="BP23" i="11"/>
  <c r="BP16" i="15"/>
  <c r="BP19" i="12"/>
  <c r="BP12" i="15"/>
  <c r="BS42" i="15"/>
  <c r="BP15" i="14"/>
  <c r="BQ56" i="15"/>
  <c r="BP14" i="14"/>
  <c r="BQ56" i="14"/>
  <c r="BP13" i="11"/>
  <c r="BP18" i="15"/>
  <c r="BP22" i="12"/>
  <c r="BP17" i="14"/>
  <c r="BP20" i="14"/>
  <c r="BP42" i="13"/>
  <c r="BS42" i="12"/>
  <c r="BQ46" i="11"/>
  <c r="BQ48" i="11"/>
  <c r="BP18" i="11"/>
  <c r="BS42" i="13"/>
  <c r="BP18" i="12"/>
  <c r="BP22" i="14"/>
  <c r="BP17" i="12"/>
  <c r="BP20" i="12"/>
  <c r="BR55" i="13"/>
  <c r="BP36" i="11"/>
  <c r="BR18" i="11"/>
  <c r="BR22" i="12"/>
  <c r="BR22" i="14"/>
  <c r="BR36" i="15"/>
  <c r="BR23" i="12"/>
  <c r="BR31" i="13"/>
  <c r="BR28" i="15"/>
  <c r="BR35" i="14"/>
  <c r="BR36" i="14"/>
  <c r="BQ46" i="12"/>
  <c r="BQ48" i="15"/>
  <c r="BP22" i="15"/>
  <c r="BS55" i="11"/>
  <c r="BR53" i="15"/>
  <c r="BS51" i="15"/>
  <c r="BP23" i="12"/>
  <c r="BP20" i="15"/>
  <c r="BP15" i="15"/>
  <c r="BP17" i="15"/>
  <c r="BR55" i="15"/>
  <c r="BP15" i="12"/>
  <c r="BS55" i="15"/>
  <c r="BS42" i="11"/>
  <c r="BR53" i="13"/>
  <c r="BP15" i="13"/>
  <c r="BP14" i="11"/>
  <c r="BP21" i="15"/>
  <c r="BR55" i="12"/>
  <c r="BR23" i="11"/>
  <c r="BR12" i="15"/>
  <c r="BR36" i="13"/>
  <c r="BR19" i="15"/>
  <c r="BR20" i="15"/>
  <c r="BR37" i="13"/>
  <c r="BR35" i="15"/>
  <c r="BR46" i="11"/>
  <c r="BQ39" i="11"/>
  <c r="BQ37" i="11"/>
  <c r="BP36" i="14"/>
  <c r="BS55" i="12"/>
  <c r="BS41" i="11"/>
  <c r="BQ47" i="15"/>
  <c r="BQ44" i="13"/>
  <c r="BP21" i="11"/>
  <c r="BP15" i="11"/>
  <c r="BP23" i="14"/>
  <c r="BP36" i="12"/>
  <c r="BR20" i="11"/>
  <c r="BR18" i="12"/>
  <c r="BR13" i="13"/>
  <c r="BR23" i="14"/>
  <c r="BR23" i="15"/>
  <c r="BR45" i="11"/>
  <c r="BR32" i="12"/>
  <c r="BR30" i="13"/>
  <c r="BR46" i="13"/>
  <c r="BQ48" i="13"/>
  <c r="BP42" i="15"/>
  <c r="BP36" i="15"/>
  <c r="BS55" i="14"/>
  <c r="BS41" i="14"/>
  <c r="BP16" i="11"/>
  <c r="BP19" i="11"/>
  <c r="BP22" i="11"/>
  <c r="BP16" i="14"/>
  <c r="BR46" i="14"/>
  <c r="BP42" i="14"/>
  <c r="BP13" i="14"/>
  <c r="BS50" i="15"/>
  <c r="BQ56" i="13"/>
  <c r="Z33" i="18" s="1"/>
  <c r="BS57" i="11"/>
  <c r="BS57" i="12"/>
  <c r="BS57" i="15"/>
  <c r="BP38" i="13"/>
  <c r="BP34" i="14"/>
  <c r="BR49" i="15"/>
  <c r="BR28" i="11"/>
  <c r="BR27" i="13"/>
  <c r="BR27" i="12"/>
  <c r="BR30" i="12"/>
  <c r="BR29" i="14"/>
  <c r="BR29" i="12"/>
  <c r="BR27" i="14"/>
  <c r="BR34" i="15"/>
  <c r="BQ46" i="14"/>
  <c r="BQ17" i="14"/>
  <c r="BQ51" i="14"/>
  <c r="BQ35" i="11"/>
  <c r="BQ30" i="12"/>
  <c r="BQ29" i="12"/>
  <c r="BQ34" i="12"/>
  <c r="BQ35" i="12"/>
  <c r="BQ25" i="14"/>
  <c r="BQ30" i="15"/>
  <c r="BP53" i="13"/>
  <c r="BP52" i="14"/>
  <c r="BP31" i="15"/>
  <c r="BS26" i="11"/>
  <c r="BS29" i="15"/>
  <c r="BS33" i="14"/>
  <c r="BS40" i="11"/>
  <c r="BQ43" i="13"/>
  <c r="BP17" i="13"/>
  <c r="BS38" i="11"/>
  <c r="BS51" i="13"/>
  <c r="BP38" i="11"/>
  <c r="BP32" i="14"/>
  <c r="BR50" i="14"/>
  <c r="BQ44" i="11"/>
  <c r="BQ26" i="11"/>
  <c r="BQ28" i="11"/>
  <c r="BQ24" i="14"/>
  <c r="BQ27" i="14"/>
  <c r="BQ31" i="15"/>
  <c r="BQ32" i="12"/>
  <c r="BQ29" i="14"/>
  <c r="BP52" i="13"/>
  <c r="BP30" i="15"/>
  <c r="BS27" i="11"/>
  <c r="BS25" i="12"/>
  <c r="BS37" i="14"/>
  <c r="BQ27" i="11"/>
  <c r="BQ24" i="11"/>
  <c r="BQ32" i="14"/>
  <c r="BQ35" i="14"/>
  <c r="BQ37" i="12"/>
  <c r="BQ37" i="14"/>
  <c r="BS25" i="11"/>
  <c r="BS24" i="15"/>
  <c r="BS30" i="15"/>
  <c r="BP33" i="11"/>
  <c r="BP34" i="11"/>
  <c r="BQ38" i="14"/>
  <c r="BR29" i="11"/>
  <c r="BR25" i="14"/>
  <c r="BR32" i="14"/>
  <c r="BR24" i="14"/>
  <c r="BR31" i="14"/>
  <c r="BR29" i="15"/>
  <c r="BR40" i="15"/>
  <c r="BQ16" i="14"/>
  <c r="BQ33" i="11"/>
  <c r="BQ25" i="11"/>
  <c r="BQ29" i="15"/>
  <c r="BQ26" i="15"/>
  <c r="BQ33" i="15"/>
  <c r="BQ30" i="14"/>
  <c r="BQ25" i="15"/>
  <c r="BP29" i="11"/>
  <c r="BS38" i="14"/>
  <c r="BS30" i="12"/>
  <c r="BS26" i="15"/>
  <c r="BS35" i="12"/>
  <c r="BS38" i="15"/>
  <c r="BS45" i="14"/>
  <c r="BP26" i="12"/>
  <c r="BR49" i="11"/>
  <c r="BR37" i="11"/>
  <c r="BR34" i="11"/>
  <c r="BR33" i="14"/>
  <c r="BR27" i="15"/>
  <c r="BR32" i="15"/>
  <c r="BR37" i="12"/>
  <c r="BR33" i="12"/>
  <c r="BR42" i="11"/>
  <c r="BQ50" i="11"/>
  <c r="BQ29" i="11"/>
  <c r="BQ31" i="11"/>
  <c r="BQ32" i="15"/>
  <c r="BQ27" i="12"/>
  <c r="BQ34" i="14"/>
  <c r="BQ27" i="15"/>
  <c r="BP52" i="11"/>
  <c r="BP45" i="15"/>
  <c r="BP32" i="11"/>
  <c r="BS24" i="14"/>
  <c r="BS34" i="15"/>
  <c r="BS25" i="15"/>
  <c r="BP38" i="14"/>
  <c r="BR49" i="12"/>
  <c r="BR24" i="11"/>
  <c r="BR33" i="11"/>
  <c r="BR34" i="14"/>
  <c r="BR31" i="15"/>
  <c r="BR25" i="13"/>
  <c r="BR24" i="12"/>
  <c r="BR28" i="13"/>
  <c r="BR34" i="12"/>
  <c r="BR42" i="13"/>
  <c r="BQ16" i="15"/>
  <c r="BQ37" i="13"/>
  <c r="BQ50" i="12"/>
  <c r="BQ34" i="11"/>
  <c r="BQ24" i="15"/>
  <c r="BQ35" i="15"/>
  <c r="BQ33" i="12"/>
  <c r="BQ34" i="15"/>
  <c r="BQ26" i="12"/>
  <c r="BP52" i="12"/>
  <c r="Z29" i="17" s="1"/>
  <c r="BP38" i="15"/>
  <c r="BP35" i="12"/>
  <c r="BS28" i="14"/>
  <c r="BS29" i="12"/>
  <c r="BS33" i="15"/>
  <c r="BR53" i="14"/>
  <c r="BP18" i="13"/>
  <c r="BQ31" i="13"/>
  <c r="BR35" i="11"/>
  <c r="BR26" i="11"/>
  <c r="BR25" i="15"/>
  <c r="BR26" i="12"/>
  <c r="BR29" i="13"/>
  <c r="BR25" i="12"/>
  <c r="BR32" i="13"/>
  <c r="BQ30" i="11"/>
  <c r="BQ24" i="12"/>
  <c r="BQ25" i="12"/>
  <c r="BQ28" i="12"/>
  <c r="BQ28" i="15"/>
  <c r="BS45" i="11"/>
  <c r="BS32" i="14"/>
  <c r="BS29" i="14"/>
  <c r="BS31" i="15"/>
  <c r="BQ36" i="13"/>
  <c r="BS44" i="13"/>
  <c r="BS44" i="15"/>
  <c r="BP33" i="15"/>
  <c r="BP25" i="15"/>
  <c r="BP37" i="14"/>
  <c r="BP37" i="11"/>
  <c r="BP28" i="11"/>
  <c r="BP30" i="12"/>
  <c r="BP37" i="15"/>
  <c r="BP29" i="15"/>
  <c r="BP24" i="14"/>
  <c r="BP25" i="11"/>
  <c r="BP31" i="14"/>
  <c r="BP35" i="14"/>
  <c r="BP31" i="12"/>
  <c r="BP24" i="11"/>
  <c r="BP29" i="14"/>
  <c r="BP25" i="14"/>
  <c r="BP35" i="15"/>
  <c r="BP32" i="12"/>
  <c r="BP33" i="14"/>
  <c r="BP27" i="11"/>
  <c r="BP29" i="12"/>
  <c r="BP30" i="11"/>
  <c r="BP27" i="12"/>
  <c r="BP28" i="15"/>
  <c r="BP33" i="12"/>
  <c r="BP31" i="11"/>
  <c r="BP27" i="15"/>
  <c r="BP27" i="14"/>
  <c r="BP32" i="15"/>
  <c r="BP26" i="11"/>
  <c r="BP44" i="15"/>
  <c r="BP44" i="11"/>
  <c r="BP44" i="13"/>
  <c r="BP44" i="12"/>
  <c r="BQ18" i="13"/>
  <c r="BQ29" i="13"/>
  <c r="BQ20" i="13"/>
  <c r="BQ14" i="13"/>
  <c r="BQ21" i="13"/>
  <c r="BQ34" i="13"/>
  <c r="BQ35" i="13"/>
  <c r="BQ25" i="13"/>
  <c r="BQ22" i="13"/>
  <c r="BQ28" i="13"/>
  <c r="BQ32" i="13"/>
  <c r="BQ27" i="13"/>
  <c r="BQ26" i="13"/>
  <c r="BR57" i="12"/>
  <c r="BQ49" i="13"/>
  <c r="BQ49" i="15"/>
  <c r="BQ49" i="14"/>
  <c r="BQ19" i="13"/>
  <c r="BR57" i="15"/>
  <c r="BP35" i="11"/>
  <c r="BP28" i="14"/>
  <c r="BR41" i="14"/>
  <c r="BR41" i="11"/>
  <c r="BR41" i="13"/>
  <c r="BR48" i="15"/>
  <c r="BR48" i="14"/>
  <c r="BR48" i="11"/>
  <c r="BP30" i="14"/>
  <c r="BQ51" i="12"/>
  <c r="BQ51" i="15"/>
  <c r="BQ51" i="13"/>
  <c r="BQ30" i="13"/>
  <c r="BQ24" i="13"/>
  <c r="BQ45" i="14"/>
  <c r="BQ45" i="11"/>
  <c r="BQ45" i="15"/>
  <c r="BQ45" i="13"/>
  <c r="BS39" i="13"/>
  <c r="BS39" i="14"/>
  <c r="BS39" i="12"/>
  <c r="BS39" i="15"/>
  <c r="BQ23" i="13"/>
  <c r="BP26" i="14"/>
  <c r="BR43" i="12"/>
  <c r="BR43" i="15"/>
  <c r="BR50" i="13"/>
  <c r="BR50" i="12"/>
  <c r="BR50" i="11"/>
  <c r="BQ45" i="12"/>
  <c r="BP37" i="12"/>
  <c r="BR54" i="15"/>
  <c r="BR54" i="14"/>
  <c r="BR54" i="11"/>
  <c r="BQ40" i="15"/>
  <c r="BQ40" i="13"/>
  <c r="BS53" i="14"/>
  <c r="BS53" i="11"/>
  <c r="BP40" i="14"/>
  <c r="BP40" i="12"/>
  <c r="BR39" i="11"/>
  <c r="BR39" i="12"/>
  <c r="BR39" i="14"/>
  <c r="BP50" i="11"/>
  <c r="BP50" i="13"/>
  <c r="BP50" i="14"/>
  <c r="BQ13" i="13"/>
  <c r="BQ15" i="13"/>
  <c r="BS22" i="12"/>
  <c r="BP34" i="12"/>
  <c r="BR39" i="13"/>
  <c r="BR44" i="12"/>
  <c r="BR44" i="11"/>
  <c r="BR44" i="15"/>
  <c r="BR44" i="13"/>
  <c r="BS44" i="14"/>
  <c r="BQ54" i="13"/>
  <c r="BQ54" i="14"/>
  <c r="BQ54" i="15"/>
  <c r="BS54" i="14"/>
  <c r="BS54" i="15"/>
  <c r="BS54" i="11"/>
  <c r="BS54" i="13"/>
  <c r="BQ16" i="13"/>
  <c r="BQ33" i="13"/>
  <c r="BQ17" i="13"/>
  <c r="BQ49" i="12"/>
  <c r="Z26" i="17" s="1"/>
  <c r="BP24" i="15"/>
  <c r="BP24" i="12"/>
  <c r="BR39" i="15"/>
  <c r="BR38" i="13"/>
  <c r="BR38" i="11"/>
  <c r="BR38" i="14"/>
  <c r="BR38" i="12"/>
  <c r="Z15" i="17" s="1"/>
  <c r="BQ49" i="11"/>
  <c r="BP50" i="15"/>
  <c r="BP34" i="15"/>
  <c r="BS48" i="13"/>
  <c r="BS48" i="15"/>
  <c r="BS48" i="14"/>
  <c r="BR42" i="12"/>
  <c r="BR42" i="14"/>
  <c r="BS58" i="14"/>
  <c r="BS13" i="12"/>
  <c r="BS18" i="14"/>
  <c r="BS17" i="11"/>
  <c r="BS12" i="12"/>
  <c r="BS16" i="15"/>
  <c r="BS20" i="12"/>
  <c r="BS13" i="11"/>
  <c r="BS13" i="15"/>
  <c r="BS23" i="15"/>
  <c r="BS16" i="14"/>
  <c r="BS23" i="12"/>
  <c r="BS17" i="14"/>
  <c r="BS14" i="14"/>
  <c r="BS21" i="11"/>
  <c r="BS19" i="15"/>
  <c r="BS15" i="12"/>
  <c r="BS22" i="14"/>
  <c r="BS22" i="11"/>
  <c r="BS17" i="15"/>
  <c r="BS14" i="11"/>
  <c r="BS18" i="15"/>
  <c r="BS13" i="14"/>
  <c r="BS18" i="11"/>
  <c r="BS12" i="14"/>
  <c r="BS19" i="12"/>
  <c r="BS18" i="12"/>
  <c r="BS12" i="15"/>
  <c r="BS20" i="11"/>
  <c r="BS21" i="14"/>
  <c r="BS23" i="11"/>
  <c r="BS36" i="14"/>
  <c r="BS36" i="11"/>
  <c r="BS15" i="14"/>
  <c r="BS36" i="12"/>
  <c r="BS21" i="15"/>
  <c r="BS16" i="12"/>
  <c r="BS17" i="12"/>
  <c r="BS21" i="12"/>
  <c r="BS22" i="15"/>
  <c r="BS16" i="11"/>
  <c r="BS19" i="11"/>
  <c r="BS23" i="14"/>
  <c r="BS20" i="14"/>
  <c r="BS20" i="15"/>
  <c r="BS14" i="12"/>
  <c r="BS14" i="15"/>
  <c r="BS15" i="15"/>
  <c r="BS19" i="14"/>
  <c r="BQ57" i="13"/>
  <c r="BQ57" i="14"/>
  <c r="BQ57" i="12"/>
  <c r="BQ57" i="15"/>
  <c r="BQ57" i="11"/>
  <c r="BS36" i="15"/>
  <c r="BP57" i="13"/>
  <c r="BP57" i="14"/>
  <c r="BP57" i="15"/>
  <c r="BP57" i="11"/>
  <c r="BP57" i="12"/>
  <c r="BR43" i="11"/>
  <c r="BR51" i="14"/>
  <c r="BR51" i="12"/>
  <c r="BQ16" i="11"/>
  <c r="BQ14" i="14"/>
  <c r="BQ22" i="15"/>
  <c r="BQ18" i="12"/>
  <c r="BQ20" i="11"/>
  <c r="BQ36" i="12"/>
  <c r="BQ36" i="15"/>
  <c r="BQ36" i="11"/>
  <c r="BR52" i="14"/>
  <c r="BR52" i="11"/>
  <c r="BS50" i="11"/>
  <c r="BS50" i="13"/>
  <c r="BS50" i="12"/>
  <c r="BP47" i="14"/>
  <c r="BP47" i="12"/>
  <c r="BP47" i="15"/>
  <c r="BP47" i="13"/>
  <c r="BP53" i="14"/>
  <c r="BP53" i="11"/>
  <c r="BP53" i="15"/>
  <c r="BR43" i="13"/>
  <c r="BR43" i="14"/>
  <c r="BQ40" i="11"/>
  <c r="BQ40" i="14"/>
  <c r="BS47" i="15"/>
  <c r="BS47" i="13"/>
  <c r="BP41" i="15"/>
  <c r="BP41" i="12"/>
  <c r="BP41" i="14"/>
  <c r="BP41" i="13"/>
  <c r="BP48" i="13"/>
  <c r="BP48" i="15"/>
  <c r="BP48" i="14"/>
  <c r="BP48" i="11"/>
  <c r="BR51" i="15"/>
  <c r="BQ41" i="15"/>
  <c r="BQ41" i="14"/>
  <c r="BQ41" i="13"/>
  <c r="BS56" i="12"/>
  <c r="BS56" i="11"/>
  <c r="BS56" i="14"/>
  <c r="BS56" i="15"/>
  <c r="BS57" i="13"/>
  <c r="BR51" i="13"/>
  <c r="BQ12" i="12"/>
  <c r="BQ41" i="11"/>
  <c r="BP41" i="11"/>
  <c r="BR52" i="13"/>
  <c r="BR45" i="13"/>
  <c r="BR45" i="14"/>
  <c r="BQ22" i="14"/>
  <c r="BQ41" i="12"/>
  <c r="BQ20" i="15"/>
  <c r="BQ50" i="15"/>
  <c r="BQ50" i="14"/>
  <c r="BS53" i="12"/>
  <c r="BS53" i="15"/>
  <c r="BQ52" i="11"/>
  <c r="BP39" i="14"/>
  <c r="BP51" i="12"/>
  <c r="BP45" i="12"/>
  <c r="BP12" i="14"/>
  <c r="BP13" i="15"/>
  <c r="BS34" i="11"/>
  <c r="BS29" i="11"/>
  <c r="BS26" i="14"/>
  <c r="BS34" i="12"/>
  <c r="BS27" i="14"/>
  <c r="BS32" i="15"/>
  <c r="BS28" i="12"/>
  <c r="BR55" i="14"/>
  <c r="BQ55" i="14"/>
  <c r="BQ39" i="12"/>
  <c r="BQ52" i="15"/>
  <c r="Z29" i="20" s="1"/>
  <c r="BP45" i="13"/>
  <c r="BP18" i="14"/>
  <c r="BP21" i="12"/>
  <c r="BS24" i="11"/>
  <c r="BS30" i="11"/>
  <c r="BS28" i="11"/>
  <c r="BS30" i="14"/>
  <c r="BS37" i="12"/>
  <c r="BS37" i="15"/>
  <c r="BS31" i="14"/>
  <c r="BS28" i="15"/>
  <c r="BS44" i="11"/>
  <c r="BQ42" i="15"/>
  <c r="BP21" i="14"/>
  <c r="BP55" i="15"/>
  <c r="BR56" i="15"/>
  <c r="BR13" i="11"/>
  <c r="BR19" i="13"/>
  <c r="BR15" i="12"/>
  <c r="BR22" i="13"/>
  <c r="BR14" i="14"/>
  <c r="BR18" i="13"/>
  <c r="BR31" i="11"/>
  <c r="BR32" i="11"/>
  <c r="BR30" i="11"/>
  <c r="BR26" i="14"/>
  <c r="BR31" i="12"/>
  <c r="BR33" i="13"/>
  <c r="BR34" i="13"/>
  <c r="BR24" i="13"/>
  <c r="BR46" i="15"/>
  <c r="BQ39" i="15"/>
  <c r="BQ38" i="11"/>
  <c r="BP39" i="11"/>
  <c r="BP45" i="11"/>
  <c r="BP17" i="11"/>
  <c r="BP13" i="12"/>
  <c r="BP19" i="14"/>
  <c r="BS35" i="11"/>
  <c r="BS32" i="11"/>
  <c r="BS31" i="12"/>
  <c r="BS35" i="15"/>
  <c r="BR54" i="13"/>
  <c r="BQ55" i="13"/>
  <c r="BQ39" i="14"/>
  <c r="BS33" i="11"/>
  <c r="BS37" i="11"/>
  <c r="BS32" i="12"/>
  <c r="BS34" i="14"/>
  <c r="BS27" i="15"/>
  <c r="BS25" i="14"/>
  <c r="BS35" i="14"/>
  <c r="BS33" i="12"/>
  <c r="BS44" i="12"/>
  <c r="CM47" i="13"/>
  <c r="CT58" i="14"/>
  <c r="AC35" i="19" s="1"/>
  <c r="EC72" i="15"/>
  <c r="AX43" i="13"/>
  <c r="CT69" i="14"/>
  <c r="AC46" i="19" s="1"/>
  <c r="CT68" i="14"/>
  <c r="AC45" i="19" s="1"/>
  <c r="CT67" i="11"/>
  <c r="AC44" i="16" s="1"/>
  <c r="CT62" i="11"/>
  <c r="AC39" i="16" s="1"/>
  <c r="CT65" i="12"/>
  <c r="AC42" i="17" s="1"/>
  <c r="CT39" i="14"/>
  <c r="AC16" i="19" s="1"/>
  <c r="CT72" i="13"/>
  <c r="AC49" i="18" s="1"/>
  <c r="CT54" i="14"/>
  <c r="AC31" i="19" s="1"/>
  <c r="CT45" i="15"/>
  <c r="AC22" i="20" s="1"/>
  <c r="CT72" i="12"/>
  <c r="AC49" i="17" s="1"/>
  <c r="CT71" i="13"/>
  <c r="AC48" i="18" s="1"/>
  <c r="CT66" i="14"/>
  <c r="AC43" i="19" s="1"/>
  <c r="CT70" i="14"/>
  <c r="AC47" i="19" s="1"/>
  <c r="CT67" i="14"/>
  <c r="AC44" i="19" s="1"/>
  <c r="CT54" i="15"/>
  <c r="AC31" i="20" s="1"/>
  <c r="CT49" i="15"/>
  <c r="AC26" i="20" s="1"/>
  <c r="CT50" i="11"/>
  <c r="AC27" i="16" s="1"/>
  <c r="CT36" i="14"/>
  <c r="CT62" i="14"/>
  <c r="AC39" i="19" s="1"/>
  <c r="CT41" i="14"/>
  <c r="AC18" i="19" s="1"/>
  <c r="CT72" i="14"/>
  <c r="AC49" i="19" s="1"/>
  <c r="CT70" i="15"/>
  <c r="AC47" i="20" s="1"/>
  <c r="CT65" i="14"/>
  <c r="AC42" i="19" s="1"/>
  <c r="CT61" i="14"/>
  <c r="AC38" i="19" s="1"/>
  <c r="CT60" i="14"/>
  <c r="AC37" i="19" s="1"/>
  <c r="CT56" i="15"/>
  <c r="AC33" i="20" s="1"/>
  <c r="CT46" i="15"/>
  <c r="AC23" i="20" s="1"/>
  <c r="CT36" i="13"/>
  <c r="CT64" i="14"/>
  <c r="AC41" i="19" s="1"/>
  <c r="CT71" i="14"/>
  <c r="AC48" i="19" s="1"/>
  <c r="CT66" i="13"/>
  <c r="AC43" i="18" s="1"/>
  <c r="CT52" i="15"/>
  <c r="AC29" i="20" s="1"/>
  <c r="CT63" i="14"/>
  <c r="AC40" i="19" s="1"/>
  <c r="CT62" i="15"/>
  <c r="AC39" i="20" s="1"/>
  <c r="CT59" i="14"/>
  <c r="AC36" i="19" s="1"/>
  <c r="CT37" i="14"/>
  <c r="AC14" i="19" s="1"/>
  <c r="CZ44" i="13"/>
  <c r="CZ74" i="13" s="1"/>
  <c r="CT50" i="13"/>
  <c r="AC27" i="18" s="1"/>
  <c r="CT38" i="13"/>
  <c r="AC15" i="18" s="1"/>
  <c r="CT37" i="13"/>
  <c r="AC14" i="18" s="1"/>
  <c r="CT57" i="14"/>
  <c r="AC34" i="19" s="1"/>
  <c r="CT53" i="14"/>
  <c r="AC30" i="19" s="1"/>
  <c r="CT55" i="14"/>
  <c r="AC32" i="19" s="1"/>
  <c r="CT51" i="14"/>
  <c r="AC28" i="19" s="1"/>
  <c r="CT57" i="12"/>
  <c r="AC34" i="17" s="1"/>
  <c r="CT69" i="15"/>
  <c r="AC46" i="20" s="1"/>
  <c r="CT52" i="12"/>
  <c r="AC29" i="17" s="1"/>
  <c r="CT51" i="12"/>
  <c r="AC28" i="17" s="1"/>
  <c r="CT45" i="14"/>
  <c r="AC22" i="19" s="1"/>
  <c r="CT57" i="15"/>
  <c r="AC34" i="20" s="1"/>
  <c r="CT50" i="15"/>
  <c r="AC27" i="20" s="1"/>
  <c r="CT50" i="12"/>
  <c r="AC27" i="17" s="1"/>
  <c r="CT48" i="14"/>
  <c r="AC25" i="19" s="1"/>
  <c r="CT38" i="12"/>
  <c r="AC15" i="17" s="1"/>
  <c r="CT64" i="15"/>
  <c r="AC41" i="20" s="1"/>
  <c r="CT53" i="11"/>
  <c r="AC30" i="16" s="1"/>
  <c r="CT48" i="15"/>
  <c r="AC25" i="20" s="1"/>
  <c r="CT42" i="11"/>
  <c r="AC19" i="16" s="1"/>
  <c r="CT72" i="11"/>
  <c r="AC49" i="16" s="1"/>
  <c r="CT71" i="11"/>
  <c r="AC48" i="16" s="1"/>
  <c r="CT69" i="12"/>
  <c r="AC46" i="17" s="1"/>
  <c r="CT67" i="15"/>
  <c r="AC44" i="20" s="1"/>
  <c r="CT61" i="15"/>
  <c r="AC38" i="20" s="1"/>
  <c r="CT58" i="15"/>
  <c r="AC35" i="20" s="1"/>
  <c r="CT56" i="12"/>
  <c r="AC33" i="17" s="1"/>
  <c r="CT54" i="13"/>
  <c r="AC31" i="18" s="1"/>
  <c r="CT40" i="15"/>
  <c r="AC17" i="20" s="1"/>
  <c r="CT40" i="11"/>
  <c r="AC17" i="16" s="1"/>
  <c r="CT71" i="12"/>
  <c r="AC48" i="17" s="1"/>
  <c r="CT66" i="15"/>
  <c r="AC43" i="20" s="1"/>
  <c r="CT64" i="11"/>
  <c r="AC41" i="16" s="1"/>
  <c r="CT59" i="15"/>
  <c r="AC36" i="20" s="1"/>
  <c r="CT51" i="15"/>
  <c r="AC28" i="20" s="1"/>
  <c r="CT47" i="14"/>
  <c r="AC24" i="19" s="1"/>
  <c r="CT42" i="15"/>
  <c r="AC19" i="20" s="1"/>
  <c r="CT43" i="13"/>
  <c r="AC20" i="18" s="1"/>
  <c r="CT72" i="15"/>
  <c r="AC49" i="20" s="1"/>
  <c r="CT71" i="15"/>
  <c r="AC48" i="20" s="1"/>
  <c r="CT70" i="12"/>
  <c r="AC47" i="17" s="1"/>
  <c r="CT57" i="11"/>
  <c r="AC34" i="16" s="1"/>
  <c r="CT38" i="15"/>
  <c r="AC15" i="20" s="1"/>
  <c r="CT38" i="14"/>
  <c r="AC15" i="19" s="1"/>
  <c r="CT37" i="15"/>
  <c r="AC14" i="20" s="1"/>
  <c r="CT36" i="11"/>
  <c r="CT37" i="11"/>
  <c r="AC14" i="16" s="1"/>
  <c r="CT65" i="15"/>
  <c r="AC42" i="20" s="1"/>
  <c r="CT56" i="11"/>
  <c r="AC33" i="16" s="1"/>
  <c r="CT53" i="15"/>
  <c r="AC30" i="20" s="1"/>
  <c r="CT53" i="13"/>
  <c r="AC30" i="18" s="1"/>
  <c r="CT43" i="15"/>
  <c r="AC20" i="20" s="1"/>
  <c r="CT38" i="11"/>
  <c r="AC15" i="16" s="1"/>
  <c r="CT68" i="15"/>
  <c r="AC45" i="20" s="1"/>
  <c r="CT63" i="15"/>
  <c r="AC40" i="20" s="1"/>
  <c r="CT60" i="15"/>
  <c r="AC37" i="20" s="1"/>
  <c r="CT53" i="12"/>
  <c r="AC30" i="17" s="1"/>
  <c r="CT39" i="15"/>
  <c r="AC16" i="20" s="1"/>
  <c r="CT37" i="12"/>
  <c r="AC14" i="17" s="1"/>
  <c r="CT55" i="13"/>
  <c r="AC32" i="18" s="1"/>
  <c r="CT47" i="11"/>
  <c r="AC24" i="16" s="1"/>
  <c r="CT46" i="14"/>
  <c r="AC23" i="19" s="1"/>
  <c r="CT61" i="13"/>
  <c r="AC38" i="18" s="1"/>
  <c r="CT55" i="11"/>
  <c r="AC32" i="16" s="1"/>
  <c r="CT43" i="11"/>
  <c r="AC20" i="16" s="1"/>
  <c r="CT49" i="12"/>
  <c r="AC26" i="17" s="1"/>
  <c r="CT43" i="14"/>
  <c r="AC20" i="19" s="1"/>
  <c r="CT43" i="12"/>
  <c r="AC20" i="17" s="1"/>
  <c r="CT41" i="13"/>
  <c r="AC18" i="18" s="1"/>
  <c r="CT50" i="14"/>
  <c r="AC27" i="19" s="1"/>
  <c r="CT45" i="13"/>
  <c r="AC22" i="18" s="1"/>
  <c r="CT40" i="12"/>
  <c r="AC17" i="17" s="1"/>
  <c r="CT40" i="13"/>
  <c r="AC17" i="18" s="1"/>
  <c r="CT69" i="11"/>
  <c r="AC46" i="16" s="1"/>
  <c r="CT47" i="12"/>
  <c r="AC24" i="17" s="1"/>
  <c r="CT39" i="11"/>
  <c r="AC16" i="16" s="1"/>
  <c r="CT51" i="13"/>
  <c r="AC28" i="18" s="1"/>
  <c r="CT45" i="12"/>
  <c r="AC22" i="17" s="1"/>
  <c r="CT42" i="13"/>
  <c r="AC19" i="18" s="1"/>
  <c r="CT69" i="13"/>
  <c r="AC46" i="18" s="1"/>
  <c r="CT55" i="12"/>
  <c r="AC32" i="17" s="1"/>
  <c r="CT52" i="11"/>
  <c r="AC29" i="16" s="1"/>
  <c r="CT44" i="12"/>
  <c r="AC21" i="17" s="1"/>
  <c r="CT48" i="13"/>
  <c r="AC25" i="18" s="1"/>
  <c r="CT48" i="12"/>
  <c r="AC25" i="17" s="1"/>
  <c r="CT46" i="13"/>
  <c r="AC23" i="18" s="1"/>
  <c r="CT59" i="13"/>
  <c r="AC36" i="18" s="1"/>
  <c r="CT44" i="14"/>
  <c r="AC21" i="19" s="1"/>
  <c r="CT39" i="12"/>
  <c r="AC16" i="17" s="1"/>
  <c r="CT70" i="13"/>
  <c r="AC47" i="18" s="1"/>
  <c r="CT46" i="12"/>
  <c r="AC23" i="17" s="1"/>
  <c r="CT40" i="14"/>
  <c r="AC17" i="19" s="1"/>
  <c r="CT65" i="13"/>
  <c r="AC42" i="18" s="1"/>
  <c r="CT60" i="12"/>
  <c r="AC37" i="17" s="1"/>
  <c r="CT60" i="13"/>
  <c r="AC37" i="18" s="1"/>
  <c r="CT67" i="13"/>
  <c r="AC44" i="18" s="1"/>
  <c r="CT57" i="13"/>
  <c r="AC34" i="18" s="1"/>
  <c r="CT54" i="11"/>
  <c r="AC31" i="16" s="1"/>
  <c r="CT49" i="13"/>
  <c r="AC26" i="18" s="1"/>
  <c r="CT47" i="13"/>
  <c r="AC24" i="18" s="1"/>
  <c r="CT41" i="12"/>
  <c r="AC18" i="17" s="1"/>
  <c r="CT64" i="13"/>
  <c r="AC41" i="18" s="1"/>
  <c r="CT36" i="12"/>
  <c r="CT70" i="11"/>
  <c r="AC47" i="16" s="1"/>
  <c r="CT67" i="12"/>
  <c r="AC44" i="17" s="1"/>
  <c r="CT66" i="11"/>
  <c r="AC43" i="16" s="1"/>
  <c r="CT62" i="12"/>
  <c r="AC39" i="17" s="1"/>
  <c r="CT58" i="12"/>
  <c r="AC35" i="17" s="1"/>
  <c r="CT48" i="11"/>
  <c r="AC25" i="16" s="1"/>
  <c r="CT42" i="12"/>
  <c r="AC19" i="17" s="1"/>
  <c r="CT62" i="13"/>
  <c r="AC39" i="18" s="1"/>
  <c r="CT60" i="11"/>
  <c r="AC37" i="16" s="1"/>
  <c r="CT36" i="15"/>
  <c r="CT63" i="11"/>
  <c r="AC40" i="16" s="1"/>
  <c r="CT44" i="11"/>
  <c r="AC21" i="16" s="1"/>
  <c r="CT39" i="13"/>
  <c r="AC16" i="18" s="1"/>
  <c r="CT42" i="14"/>
  <c r="AC19" i="19" s="1"/>
  <c r="CT41" i="11"/>
  <c r="AC18" i="16" s="1"/>
  <c r="CT68" i="12"/>
  <c r="AC45" i="17" s="1"/>
  <c r="CT41" i="15"/>
  <c r="AC18" i="20" s="1"/>
  <c r="CT68" i="11"/>
  <c r="AC45" i="16" s="1"/>
  <c r="CT61" i="11"/>
  <c r="AC38" i="16" s="1"/>
  <c r="CT68" i="13"/>
  <c r="AC45" i="18" s="1"/>
  <c r="CT66" i="12"/>
  <c r="AC43" i="17" s="1"/>
  <c r="CT54" i="12"/>
  <c r="AC31" i="17" s="1"/>
  <c r="CT65" i="11"/>
  <c r="AC42" i="16" s="1"/>
  <c r="CT64" i="12"/>
  <c r="AC41" i="17" s="1"/>
  <c r="CT63" i="13"/>
  <c r="AC40" i="18" s="1"/>
  <c r="CT59" i="11"/>
  <c r="AC36" i="16" s="1"/>
  <c r="CT59" i="12"/>
  <c r="AC36" i="17" s="1"/>
  <c r="CT58" i="11"/>
  <c r="AC35" i="16" s="1"/>
  <c r="CT52" i="13"/>
  <c r="AC29" i="18" s="1"/>
  <c r="CT51" i="11"/>
  <c r="AC28" i="16" s="1"/>
  <c r="F46" i="21"/>
  <c r="F46" i="24" s="1"/>
  <c r="BL37" i="13"/>
  <c r="BL33" i="12"/>
  <c r="CM47" i="14"/>
  <c r="BL25" i="11"/>
  <c r="CM47" i="12"/>
  <c r="BL33" i="15"/>
  <c r="CM49" i="11"/>
  <c r="BL32" i="15"/>
  <c r="CM47" i="15"/>
  <c r="CM49" i="13"/>
  <c r="BL35" i="12"/>
  <c r="BL34" i="13"/>
  <c r="CM49" i="14"/>
  <c r="CM38" i="14"/>
  <c r="CM55" i="14"/>
  <c r="CM55" i="11"/>
  <c r="CM55" i="12"/>
  <c r="AT18" i="12"/>
  <c r="AV46" i="13"/>
  <c r="AV13" i="12"/>
  <c r="AR22" i="12"/>
  <c r="AX47" i="11"/>
  <c r="K41" i="11"/>
  <c r="EC13" i="14"/>
  <c r="AT34" i="12"/>
  <c r="AR21" i="14"/>
  <c r="AL21" i="14"/>
  <c r="ER16" i="15"/>
  <c r="AB24" i="11"/>
  <c r="EG17" i="14"/>
  <c r="AS30" i="13"/>
  <c r="EB17" i="14"/>
  <c r="AV28" i="13"/>
  <c r="AS16" i="13"/>
  <c r="AS13" i="14"/>
  <c r="K48" i="12"/>
  <c r="AV29" i="12"/>
  <c r="AW31" i="13"/>
  <c r="AS31" i="12"/>
  <c r="AS38" i="11"/>
  <c r="M15" i="16" s="1"/>
  <c r="AR24" i="11"/>
  <c r="AS18" i="12"/>
  <c r="AX23" i="14"/>
  <c r="AX35" i="12"/>
  <c r="AX26" i="13"/>
  <c r="AU18" i="12"/>
  <c r="AU26" i="12"/>
  <c r="AS72" i="13"/>
  <c r="M49" i="18" s="1"/>
  <c r="AV21" i="14"/>
  <c r="AS21" i="14"/>
  <c r="AV12" i="13"/>
  <c r="AS24" i="13"/>
  <c r="K40" i="12"/>
  <c r="ER21" i="14"/>
  <c r="AR72" i="11"/>
  <c r="L49" i="16" s="1"/>
  <c r="AW32" i="12"/>
  <c r="AR30" i="11"/>
  <c r="ED13" i="14"/>
  <c r="AT26" i="12"/>
  <c r="AB16" i="15"/>
  <c r="K49" i="11"/>
  <c r="ES21" i="14"/>
  <c r="K70" i="14"/>
  <c r="K56" i="12"/>
  <c r="AV72" i="11"/>
  <c r="AX18" i="13"/>
  <c r="AU17" i="13"/>
  <c r="AW16" i="12"/>
  <c r="AR16" i="11"/>
  <c r="AR13" i="14"/>
  <c r="AV38" i="13"/>
  <c r="K13" i="13"/>
  <c r="ER13" i="14"/>
  <c r="R51" i="19"/>
  <c r="J51" i="19"/>
  <c r="J51" i="18"/>
  <c r="R22" i="24"/>
  <c r="R22" i="25" s="1"/>
  <c r="R22" i="26" s="1"/>
  <c r="R45" i="24"/>
  <c r="R45" i="25" s="1"/>
  <c r="R45" i="26" s="1"/>
  <c r="R23" i="24"/>
  <c r="R23" i="25" s="1"/>
  <c r="R23" i="26" s="1"/>
  <c r="J51" i="17"/>
  <c r="R40" i="21"/>
  <c r="R40" i="24" s="1"/>
  <c r="R40" i="25" s="1"/>
  <c r="R40" i="26" s="1"/>
  <c r="R35" i="21"/>
  <c r="R35" i="24" s="1"/>
  <c r="R35" i="25" s="1"/>
  <c r="R35" i="26" s="1"/>
  <c r="R30" i="21"/>
  <c r="R30" i="24" s="1"/>
  <c r="R30" i="25" s="1"/>
  <c r="R30" i="26" s="1"/>
  <c r="R15" i="21"/>
  <c r="R15" i="24" s="1"/>
  <c r="R15" i="25" s="1"/>
  <c r="R15" i="26" s="1"/>
  <c r="J21" i="21"/>
  <c r="J21" i="24" s="1"/>
  <c r="J21" i="25" s="1"/>
  <c r="J21" i="26" s="1"/>
  <c r="J27" i="21"/>
  <c r="J27" i="24" s="1"/>
  <c r="J27" i="25" s="1"/>
  <c r="J27" i="26" s="1"/>
  <c r="R25" i="21"/>
  <c r="R25" i="24" s="1"/>
  <c r="R25" i="25" s="1"/>
  <c r="R25" i="26" s="1"/>
  <c r="R18" i="21"/>
  <c r="R18" i="24" s="1"/>
  <c r="R18" i="25" s="1"/>
  <c r="R18" i="26" s="1"/>
  <c r="R17" i="21"/>
  <c r="R17" i="24" s="1"/>
  <c r="R17" i="25" s="1"/>
  <c r="R17" i="26" s="1"/>
  <c r="R47" i="21"/>
  <c r="R47" i="24" s="1"/>
  <c r="R47" i="25" s="1"/>
  <c r="R47" i="26" s="1"/>
  <c r="R39" i="21"/>
  <c r="R39" i="24" s="1"/>
  <c r="R39" i="25" s="1"/>
  <c r="R39" i="26" s="1"/>
  <c r="R27" i="21"/>
  <c r="R27" i="24" s="1"/>
  <c r="R27" i="25" s="1"/>
  <c r="R27" i="26" s="1"/>
  <c r="R20" i="21"/>
  <c r="R20" i="24" s="1"/>
  <c r="R20" i="25" s="1"/>
  <c r="R20" i="26" s="1"/>
  <c r="J16" i="21"/>
  <c r="J16" i="24" s="1"/>
  <c r="J16" i="25" s="1"/>
  <c r="J16" i="26" s="1"/>
  <c r="J22" i="21"/>
  <c r="J22" i="24" s="1"/>
  <c r="J22" i="25" s="1"/>
  <c r="J22" i="26" s="1"/>
  <c r="J29" i="21"/>
  <c r="J29" i="24" s="1"/>
  <c r="J36" i="21"/>
  <c r="J36" i="24" s="1"/>
  <c r="J36" i="25" s="1"/>
  <c r="J36" i="26" s="1"/>
  <c r="J49" i="21"/>
  <c r="J49" i="24" s="1"/>
  <c r="J49" i="25" s="1"/>
  <c r="J49" i="26" s="1"/>
  <c r="R37" i="21"/>
  <c r="R37" i="24" s="1"/>
  <c r="R37" i="25" s="1"/>
  <c r="R37" i="26" s="1"/>
  <c r="R32" i="21"/>
  <c r="R32" i="24" s="1"/>
  <c r="R32" i="25" s="1"/>
  <c r="R32" i="26" s="1"/>
  <c r="J17" i="21"/>
  <c r="J17" i="24" s="1"/>
  <c r="J17" i="25" s="1"/>
  <c r="J17" i="26" s="1"/>
  <c r="J23" i="21"/>
  <c r="J23" i="24" s="1"/>
  <c r="J23" i="25" s="1"/>
  <c r="J23" i="26" s="1"/>
  <c r="R49" i="21"/>
  <c r="R49" i="24" s="1"/>
  <c r="R49" i="25" s="1"/>
  <c r="R49" i="26" s="1"/>
  <c r="R43" i="21"/>
  <c r="R43" i="24" s="1"/>
  <c r="R43" i="25" s="1"/>
  <c r="R43" i="26" s="1"/>
  <c r="R36" i="21"/>
  <c r="R36" i="24" s="1"/>
  <c r="R36" i="25" s="1"/>
  <c r="R36" i="26" s="1"/>
  <c r="J24" i="21"/>
  <c r="J24" i="24" s="1"/>
  <c r="J24" i="25" s="1"/>
  <c r="J24" i="26" s="1"/>
  <c r="J31" i="21"/>
  <c r="J31" i="24" s="1"/>
  <c r="J31" i="25" s="1"/>
  <c r="J31" i="26" s="1"/>
  <c r="J38" i="21"/>
  <c r="J38" i="24" s="1"/>
  <c r="J38" i="25" s="1"/>
  <c r="J38" i="26" s="1"/>
  <c r="R28" i="21"/>
  <c r="R28" i="24" s="1"/>
  <c r="R28" i="25" s="1"/>
  <c r="R28" i="26" s="1"/>
  <c r="R24" i="21"/>
  <c r="R24" i="24" s="1"/>
  <c r="R24" i="25" s="1"/>
  <c r="R24" i="26" s="1"/>
  <c r="J39" i="21"/>
  <c r="J39" i="24" s="1"/>
  <c r="J39" i="25" s="1"/>
  <c r="J39" i="26" s="1"/>
  <c r="R44" i="21"/>
  <c r="R44" i="24" s="1"/>
  <c r="R44" i="25" s="1"/>
  <c r="R44" i="26" s="1"/>
  <c r="R33" i="21"/>
  <c r="R33" i="24" s="1"/>
  <c r="R33" i="25" s="1"/>
  <c r="R33" i="26" s="1"/>
  <c r="R26" i="21"/>
  <c r="R26" i="24" s="1"/>
  <c r="R26" i="25" s="1"/>
  <c r="R26" i="26" s="1"/>
  <c r="R21" i="21"/>
  <c r="R21" i="24" s="1"/>
  <c r="R21" i="25" s="1"/>
  <c r="R21" i="26" s="1"/>
  <c r="R16" i="21"/>
  <c r="R16" i="24" s="1"/>
  <c r="R16" i="25" s="1"/>
  <c r="R16" i="26" s="1"/>
  <c r="J40" i="21"/>
  <c r="J40" i="24" s="1"/>
  <c r="J40" i="25" s="1"/>
  <c r="J40" i="26" s="1"/>
  <c r="M2" i="24"/>
  <c r="M2" i="25"/>
  <c r="M2" i="26"/>
  <c r="M2" i="19"/>
  <c r="M2" i="20"/>
  <c r="M2" i="17"/>
  <c r="M2" i="16"/>
  <c r="M2" i="18"/>
  <c r="AT65" i="13"/>
  <c r="N42" i="18" s="1"/>
  <c r="AV62" i="13"/>
  <c r="AU44" i="12"/>
  <c r="EA39" i="15"/>
  <c r="AW41" i="12"/>
  <c r="AX42" i="13"/>
  <c r="AS42" i="13"/>
  <c r="M19" i="18" s="1"/>
  <c r="AS41" i="12"/>
  <c r="M18" i="17" s="1"/>
  <c r="AT40" i="12"/>
  <c r="N17" i="17" s="1"/>
  <c r="AS41" i="13"/>
  <c r="M18" i="18" s="1"/>
  <c r="AV41" i="11"/>
  <c r="EB72" i="14"/>
  <c r="EV38" i="14"/>
  <c r="EE12" i="14"/>
  <c r="EV21" i="15"/>
  <c r="AT42" i="11"/>
  <c r="N19" i="16" s="1"/>
  <c r="AU45" i="13"/>
  <c r="AX43" i="12"/>
  <c r="AR41" i="15"/>
  <c r="L18" i="20" s="1"/>
  <c r="ET46" i="14"/>
  <c r="EF56" i="14"/>
  <c r="EG56" i="15"/>
  <c r="EF38" i="14"/>
  <c r="EB38" i="14"/>
  <c r="EG64" i="14"/>
  <c r="AX39" i="15"/>
  <c r="AS57" i="14"/>
  <c r="M34" i="19" s="1"/>
  <c r="AX39" i="12"/>
  <c r="AT44" i="15"/>
  <c r="N21" i="20" s="1"/>
  <c r="AX44" i="12"/>
  <c r="AS56" i="12"/>
  <c r="M33" i="17" s="1"/>
  <c r="AS54" i="12"/>
  <c r="M31" i="17" s="1"/>
  <c r="ED51" i="15"/>
  <c r="AU51" i="12"/>
  <c r="EE54" i="14"/>
  <c r="AS52" i="11"/>
  <c r="M29" i="16" s="1"/>
  <c r="AR52" i="13"/>
  <c r="L29" i="18" s="1"/>
  <c r="AT55" i="15"/>
  <c r="N32" i="20" s="1"/>
  <c r="AT49" i="14"/>
  <c r="N26" i="19" s="1"/>
  <c r="AX50" i="11"/>
  <c r="EF26" i="14"/>
  <c r="AS72" i="14"/>
  <c r="M49" i="19" s="1"/>
  <c r="AU48" i="13"/>
  <c r="AT34" i="15"/>
  <c r="EG68" i="15"/>
  <c r="AS44" i="15"/>
  <c r="M21" i="20" s="1"/>
  <c r="AT69" i="13"/>
  <c r="N46" i="18" s="1"/>
  <c r="AX61" i="11"/>
  <c r="AU70" i="12"/>
  <c r="AX62" i="15"/>
  <c r="AX60" i="12"/>
  <c r="AV66" i="13"/>
  <c r="EE65" i="14"/>
  <c r="AW64" i="13"/>
  <c r="AT43" i="11"/>
  <c r="N20" i="16" s="1"/>
  <c r="EF50" i="14"/>
  <c r="EB54" i="14"/>
  <c r="AW29" i="12"/>
  <c r="EG12" i="15"/>
  <c r="EF17" i="14"/>
  <c r="AR54" i="13"/>
  <c r="L31" i="18" s="1"/>
  <c r="ES18" i="15"/>
  <c r="ET13" i="15"/>
  <c r="AW13" i="12"/>
  <c r="AS25" i="11"/>
  <c r="AS58" i="14"/>
  <c r="M35" i="19" s="1"/>
  <c r="AW38" i="13"/>
  <c r="EA21" i="15"/>
  <c r="AW54" i="12"/>
  <c r="AV34" i="12"/>
  <c r="EB70" i="15"/>
  <c r="EC59" i="15"/>
  <c r="AR59" i="12"/>
  <c r="L36" i="17" s="1"/>
  <c r="EF55" i="14"/>
  <c r="EB27" i="14"/>
  <c r="EX57" i="14"/>
  <c r="EB57" i="15"/>
  <c r="AS49" i="13"/>
  <c r="M26" i="18" s="1"/>
  <c r="EE32" i="15"/>
  <c r="AT49" i="12"/>
  <c r="N26" i="17" s="1"/>
  <c r="AS65" i="12"/>
  <c r="M42" i="17" s="1"/>
  <c r="ED56" i="14"/>
  <c r="AT57" i="12"/>
  <c r="N34" i="17" s="1"/>
  <c r="AU51" i="11"/>
  <c r="AT70" i="12"/>
  <c r="N47" i="17" s="1"/>
  <c r="EF65" i="14"/>
  <c r="AR66" i="13"/>
  <c r="L43" i="18" s="1"/>
  <c r="AU64" i="12"/>
  <c r="AS65" i="13"/>
  <c r="M42" i="18" s="1"/>
  <c r="AT63" i="13"/>
  <c r="N40" i="18" s="1"/>
  <c r="EE60" i="15"/>
  <c r="AV60" i="13"/>
  <c r="AR59" i="11"/>
  <c r="L36" i="16" s="1"/>
  <c r="EB55" i="15"/>
  <c r="ED54" i="15"/>
  <c r="AW52" i="14"/>
  <c r="EC51" i="15"/>
  <c r="AT22" i="12"/>
  <c r="AV33" i="13"/>
  <c r="AS21" i="13"/>
  <c r="AS18" i="15"/>
  <c r="AX15" i="13"/>
  <c r="AU14" i="13"/>
  <c r="EA15" i="15"/>
  <c r="AR13" i="15"/>
  <c r="EW52" i="14"/>
  <c r="AB18" i="14"/>
  <c r="AW72" i="11"/>
  <c r="AT72" i="12"/>
  <c r="N49" i="17" s="1"/>
  <c r="AW65" i="12"/>
  <c r="AW61" i="12"/>
  <c r="AS61" i="12"/>
  <c r="M38" i="17" s="1"/>
  <c r="AR60" i="15"/>
  <c r="L37" i="20" s="1"/>
  <c r="EC55" i="15"/>
  <c r="AS53" i="13"/>
  <c r="M30" i="18" s="1"/>
  <c r="ED51" i="14"/>
  <c r="EB52" i="15"/>
  <c r="AX51" i="13"/>
  <c r="EB51" i="15"/>
  <c r="EC50" i="15"/>
  <c r="AW20" i="13"/>
  <c r="AX17" i="11"/>
  <c r="AU15" i="12"/>
  <c r="EC41" i="15"/>
  <c r="AT14" i="13"/>
  <c r="EV34" i="15"/>
  <c r="EB30" i="15"/>
  <c r="AW71" i="12"/>
  <c r="AU61" i="12"/>
  <c r="AX59" i="11"/>
  <c r="EB58" i="15"/>
  <c r="AT53" i="13"/>
  <c r="N30" i="18" s="1"/>
  <c r="EG51" i="14"/>
  <c r="EF47" i="15"/>
  <c r="EB21" i="14"/>
  <c r="EC32" i="14"/>
  <c r="EB19" i="15"/>
  <c r="ED16" i="15"/>
  <c r="AU16" i="11"/>
  <c r="AS38" i="12"/>
  <c r="M15" i="17" s="1"/>
  <c r="AB18" i="13"/>
  <c r="AL18" i="15"/>
  <c r="AB53" i="12"/>
  <c r="C30" i="17" s="1"/>
  <c r="EG72" i="14"/>
  <c r="AU72" i="13"/>
  <c r="AU69" i="11"/>
  <c r="AS66" i="11"/>
  <c r="M43" i="16" s="1"/>
  <c r="AR63" i="12"/>
  <c r="L40" i="17" s="1"/>
  <c r="AS62" i="11"/>
  <c r="M39" i="16" s="1"/>
  <c r="AS61" i="15"/>
  <c r="M38" i="20" s="1"/>
  <c r="AU58" i="12"/>
  <c r="AT58" i="15"/>
  <c r="N35" i="20" s="1"/>
  <c r="AW56" i="12"/>
  <c r="EG53" i="14"/>
  <c r="EG33" i="14"/>
  <c r="AV18" i="12"/>
  <c r="ES55" i="14"/>
  <c r="AT70" i="13"/>
  <c r="N47" i="18" s="1"/>
  <c r="AW70" i="11"/>
  <c r="AX67" i="11"/>
  <c r="AT66" i="11"/>
  <c r="N43" i="16" s="1"/>
  <c r="EF61" i="15"/>
  <c r="AS54" i="14"/>
  <c r="M31" i="19" s="1"/>
  <c r="EB53" i="14"/>
  <c r="EA34" i="15"/>
  <c r="AS17" i="14"/>
  <c r="EF16" i="15"/>
  <c r="EF42" i="14"/>
  <c r="AS28" i="12"/>
  <c r="EC15" i="15"/>
  <c r="AT41" i="13"/>
  <c r="N18" i="18" s="1"/>
  <c r="AV26" i="12"/>
  <c r="AS13" i="13"/>
  <c r="EG57" i="14"/>
  <c r="AX70" i="11"/>
  <c r="AS69" i="13"/>
  <c r="M46" i="18" s="1"/>
  <c r="AS68" i="13"/>
  <c r="M45" i="18" s="1"/>
  <c r="AS68" i="11"/>
  <c r="M45" i="16" s="1"/>
  <c r="AS59" i="15"/>
  <c r="M36" i="20" s="1"/>
  <c r="AR57" i="12"/>
  <c r="L34" i="17" s="1"/>
  <c r="AT57" i="14"/>
  <c r="N34" i="19" s="1"/>
  <c r="EC55" i="14"/>
  <c r="EB54" i="15"/>
  <c r="AX52" i="11"/>
  <c r="AX23" i="13"/>
  <c r="EE21" i="14"/>
  <c r="EF40" i="14"/>
  <c r="EX38" i="15"/>
  <c r="K38" i="11"/>
  <c r="EB20" i="14"/>
  <c r="AS46" i="13"/>
  <c r="M23" i="18" s="1"/>
  <c r="EU17" i="15"/>
  <c r="AU43" i="12"/>
  <c r="AS14" i="12"/>
  <c r="AS69" i="15"/>
  <c r="M46" i="20" s="1"/>
  <c r="AS55" i="11"/>
  <c r="M32" i="16" s="1"/>
  <c r="AT48" i="12"/>
  <c r="N25" i="17" s="1"/>
  <c r="AT21" i="13"/>
  <c r="AW46" i="12"/>
  <c r="AV44" i="13"/>
  <c r="AT29" i="12"/>
  <c r="F22" i="21"/>
  <c r="F22" i="24" s="1"/>
  <c r="AS35" i="12"/>
  <c r="EE72" i="15"/>
  <c r="EC71" i="15"/>
  <c r="AS66" i="14"/>
  <c r="M43" i="19" s="1"/>
  <c r="ED64" i="15"/>
  <c r="AS56" i="15"/>
  <c r="M33" i="20" s="1"/>
  <c r="AW35" i="12"/>
  <c r="AS20" i="13"/>
  <c r="AU45" i="11"/>
  <c r="EC16" i="14"/>
  <c r="AS26" i="13"/>
  <c r="EG12" i="14"/>
  <c r="AS70" i="14"/>
  <c r="M47" i="19" s="1"/>
  <c r="EG69" i="15"/>
  <c r="EE67" i="14"/>
  <c r="EA59" i="14"/>
  <c r="AS22" i="12"/>
  <c r="EC22" i="15"/>
  <c r="AX15" i="15"/>
  <c r="EX15" i="15"/>
  <c r="AX41" i="13"/>
  <c r="ED69" i="15"/>
  <c r="AU23" i="11"/>
  <c r="AU21" i="14"/>
  <c r="AS48" i="13"/>
  <c r="M25" i="18" s="1"/>
  <c r="AR45" i="12"/>
  <c r="L22" i="17" s="1"/>
  <c r="AW41" i="11"/>
  <c r="EX23" i="15"/>
  <c r="EE66" i="15"/>
  <c r="AS45" i="13"/>
  <c r="M22" i="18" s="1"/>
  <c r="AV69" i="11"/>
  <c r="EB68" i="14"/>
  <c r="EB65" i="14"/>
  <c r="EC64" i="14"/>
  <c r="AS63" i="14"/>
  <c r="M40" i="19" s="1"/>
  <c r="AU47" i="12"/>
  <c r="AU44" i="15"/>
  <c r="AX44" i="14"/>
  <c r="AR41" i="11"/>
  <c r="L18" i="16" s="1"/>
  <c r="AT13" i="12"/>
  <c r="DR43" i="14"/>
  <c r="AT71" i="13"/>
  <c r="N48" i="18" s="1"/>
  <c r="AT71" i="12"/>
  <c r="N48" i="17" s="1"/>
  <c r="EE58" i="14"/>
  <c r="EF23" i="15"/>
  <c r="AS34" i="13"/>
  <c r="AR48" i="13"/>
  <c r="L25" i="18" s="1"/>
  <c r="EB18" i="15"/>
  <c r="EA43" i="14"/>
  <c r="AS27" i="12"/>
  <c r="EC48" i="14"/>
  <c r="AV60" i="11"/>
  <c r="EC50" i="14"/>
  <c r="AU21" i="12"/>
  <c r="ED72" i="15"/>
  <c r="AW48" i="13"/>
  <c r="AT18" i="14"/>
  <c r="AS68" i="14"/>
  <c r="M45" i="19" s="1"/>
  <c r="AV61" i="11"/>
  <c r="AW69" i="11"/>
  <c r="AV65" i="15"/>
  <c r="EC62" i="14"/>
  <c r="AW50" i="12"/>
  <c r="EF50" i="15"/>
  <c r="AV49" i="13"/>
  <c r="EG47" i="15"/>
  <c r="AW48" i="11"/>
  <c r="AV47" i="11"/>
  <c r="AS41" i="15"/>
  <c r="M18" i="20" s="1"/>
  <c r="AR25" i="12"/>
  <c r="EB68" i="15"/>
  <c r="AR70" i="14"/>
  <c r="L47" i="19" s="1"/>
  <c r="EC69" i="15"/>
  <c r="EC67" i="15"/>
  <c r="AU65" i="14"/>
  <c r="AT59" i="12"/>
  <c r="N36" i="17" s="1"/>
  <c r="AW58" i="11"/>
  <c r="EF49" i="15"/>
  <c r="AX22" i="12"/>
  <c r="AS33" i="14"/>
  <c r="AT20" i="13"/>
  <c r="AX14" i="15"/>
  <c r="EW55" i="14"/>
  <c r="ED70" i="14"/>
  <c r="AU61" i="13"/>
  <c r="AS69" i="14"/>
  <c r="M46" i="19" s="1"/>
  <c r="AT62" i="11"/>
  <c r="N39" i="16" s="1"/>
  <c r="AW60" i="11"/>
  <c r="EB48" i="14"/>
  <c r="EG30" i="15"/>
  <c r="AV71" i="14"/>
  <c r="ED66" i="15"/>
  <c r="EC57" i="14"/>
  <c r="ED47" i="14"/>
  <c r="EE31" i="14"/>
  <c r="EF31" i="15"/>
  <c r="EF70" i="15"/>
  <c r="AX68" i="12"/>
  <c r="AU65" i="12"/>
  <c r="EG60" i="14"/>
  <c r="AV59" i="11"/>
  <c r="EC53" i="14"/>
  <c r="AW52" i="11"/>
  <c r="EA49" i="14"/>
  <c r="AS31" i="15"/>
  <c r="AU72" i="11"/>
  <c r="AX71" i="13"/>
  <c r="EB71" i="14"/>
  <c r="AS67" i="15"/>
  <c r="M44" i="20" s="1"/>
  <c r="AW66" i="13"/>
  <c r="EE65" i="15"/>
  <c r="AW63" i="15"/>
  <c r="AW54" i="13"/>
  <c r="AU22" i="11"/>
  <c r="AS21" i="12"/>
  <c r="EB17" i="15"/>
  <c r="AT41" i="11"/>
  <c r="N18" i="16" s="1"/>
  <c r="ES58" i="14"/>
  <c r="ET58" i="15"/>
  <c r="ES23" i="14"/>
  <c r="ED15" i="14"/>
  <c r="AB32" i="13"/>
  <c r="AS41" i="11"/>
  <c r="M18" i="16" s="1"/>
  <c r="AX58" i="15"/>
  <c r="EF23" i="14"/>
  <c r="AS34" i="12"/>
  <c r="EG18" i="15"/>
  <c r="EB19" i="14"/>
  <c r="EF15" i="14"/>
  <c r="AW26" i="13"/>
  <c r="AS25" i="13"/>
  <c r="AS38" i="15"/>
  <c r="M15" i="20" s="1"/>
  <c r="ER72" i="14"/>
  <c r="EX61" i="14"/>
  <c r="AB33" i="12"/>
  <c r="EF72" i="15"/>
  <c r="ED23" i="14"/>
  <c r="ED22" i="15"/>
  <c r="AS33" i="13"/>
  <c r="AU29" i="12"/>
  <c r="AU14" i="11"/>
  <c r="AR40" i="11"/>
  <c r="L17" i="16" s="1"/>
  <c r="AS13" i="12"/>
  <c r="ED67" i="14"/>
  <c r="AR63" i="15"/>
  <c r="L40" i="20" s="1"/>
  <c r="AV56" i="11"/>
  <c r="EA53" i="14"/>
  <c r="EC53" i="15"/>
  <c r="AS23" i="14"/>
  <c r="EE33" i="15"/>
  <c r="AV32" i="12"/>
  <c r="AW19" i="12"/>
  <c r="AR19" i="15"/>
  <c r="AS16" i="11"/>
  <c r="AX39" i="13"/>
  <c r="AW67" i="11"/>
  <c r="AT59" i="11"/>
  <c r="N36" i="16" s="1"/>
  <c r="ED45" i="15"/>
  <c r="AW43" i="11"/>
  <c r="AX72" i="12"/>
  <c r="AR72" i="14"/>
  <c r="L49" i="19" s="1"/>
  <c r="AW65" i="11"/>
  <c r="AU64" i="13"/>
  <c r="EB63" i="14"/>
  <c r="AT55" i="12"/>
  <c r="N32" i="17" s="1"/>
  <c r="AX50" i="13"/>
  <c r="AT47" i="11"/>
  <c r="N24" i="16" s="1"/>
  <c r="ED14" i="15"/>
  <c r="AS26" i="12"/>
  <c r="AB66" i="13"/>
  <c r="C43" i="18" s="1"/>
  <c r="ES72" i="15"/>
  <c r="ES12" i="14"/>
  <c r="EE68" i="15"/>
  <c r="EB64" i="15"/>
  <c r="AS47" i="15"/>
  <c r="M24" i="20" s="1"/>
  <c r="AV31" i="13"/>
  <c r="AS19" i="13"/>
  <c r="AW18" i="13"/>
  <c r="AS15" i="14"/>
  <c r="AX14" i="12"/>
  <c r="AU13" i="12"/>
  <c r="AT38" i="11"/>
  <c r="N15" i="16" s="1"/>
  <c r="AL72" i="15"/>
  <c r="AB57" i="12"/>
  <c r="C34" i="17" s="1"/>
  <c r="AT12" i="12"/>
  <c r="AS12" i="12"/>
  <c r="K41" i="14"/>
  <c r="ER12" i="15"/>
  <c r="EV12" i="15"/>
  <c r="ED70" i="15"/>
  <c r="AV68" i="13"/>
  <c r="AV68" i="15"/>
  <c r="EF68" i="14"/>
  <c r="EF65" i="15"/>
  <c r="AX65" i="11"/>
  <c r="EF63" i="15"/>
  <c r="AW61" i="14"/>
  <c r="EA19" i="14"/>
  <c r="AU28" i="13"/>
  <c r="AT41" i="14"/>
  <c r="N18" i="19" s="1"/>
  <c r="AV12" i="15"/>
  <c r="EW12" i="14"/>
  <c r="ER19" i="15"/>
  <c r="EC72" i="14"/>
  <c r="EB72" i="15"/>
  <c r="AS71" i="11"/>
  <c r="M48" i="16" s="1"/>
  <c r="AX59" i="13"/>
  <c r="AU58" i="11"/>
  <c r="AR57" i="14"/>
  <c r="L34" i="19" s="1"/>
  <c r="AS55" i="13"/>
  <c r="M32" i="18" s="1"/>
  <c r="AS52" i="15"/>
  <c r="M29" i="20" s="1"/>
  <c r="AX21" i="11"/>
  <c r="AS46" i="15"/>
  <c r="M23" i="20" s="1"/>
  <c r="EG43" i="15"/>
  <c r="AR17" i="15"/>
  <c r="AW40" i="13"/>
  <c r="AX71" i="11"/>
  <c r="AW69" i="12"/>
  <c r="EC70" i="14"/>
  <c r="AX68" i="11"/>
  <c r="AW67" i="12"/>
  <c r="AT66" i="12"/>
  <c r="N43" i="17" s="1"/>
  <c r="AS65" i="11"/>
  <c r="M42" i="16" s="1"/>
  <c r="AR64" i="13"/>
  <c r="L41" i="18" s="1"/>
  <c r="AV54" i="13"/>
  <c r="EE50" i="15"/>
  <c r="AW49" i="15"/>
  <c r="EB21" i="15"/>
  <c r="EC19" i="14"/>
  <c r="AX45" i="11"/>
  <c r="EC45" i="14"/>
  <c r="AX16" i="14"/>
  <c r="AW24" i="13"/>
  <c r="ER22" i="14"/>
  <c r="AT70" i="15"/>
  <c r="N47" i="20" s="1"/>
  <c r="AT65" i="14"/>
  <c r="N42" i="19" s="1"/>
  <c r="AU59" i="12"/>
  <c r="AV57" i="14"/>
  <c r="AS57" i="15"/>
  <c r="M34" i="20" s="1"/>
  <c r="AW56" i="11"/>
  <c r="AW55" i="11"/>
  <c r="EG52" i="14"/>
  <c r="AW50" i="13"/>
  <c r="AS50" i="12"/>
  <c r="M27" i="17" s="1"/>
  <c r="EE49" i="15"/>
  <c r="EB23" i="14"/>
  <c r="AU18" i="14"/>
  <c r="AW16" i="13"/>
  <c r="AS28" i="15"/>
  <c r="AT15" i="11"/>
  <c r="AW25" i="12"/>
  <c r="AB48" i="11"/>
  <c r="C25" i="16" s="1"/>
  <c r="AR70" i="13"/>
  <c r="L47" i="18" s="1"/>
  <c r="AU67" i="13"/>
  <c r="AS52" i="12"/>
  <c r="M29" i="17" s="1"/>
  <c r="EE23" i="14"/>
  <c r="AV22" i="12"/>
  <c r="AU22" i="15"/>
  <c r="AS32" i="12"/>
  <c r="AS45" i="15"/>
  <c r="M22" i="20" s="1"/>
  <c r="AW18" i="11"/>
  <c r="AV29" i="13"/>
  <c r="EB15" i="14"/>
  <c r="AR15" i="12"/>
  <c r="AB44" i="11"/>
  <c r="C21" i="16" s="1"/>
  <c r="AV31" i="11"/>
  <c r="EE59" i="14"/>
  <c r="EG22" i="15"/>
  <c r="AU19" i="12"/>
  <c r="AR46" i="13"/>
  <c r="L23" i="18" s="1"/>
  <c r="AS31" i="13"/>
  <c r="AT44" i="12"/>
  <c r="N21" i="17" s="1"/>
  <c r="AR43" i="14"/>
  <c r="L20" i="19" s="1"/>
  <c r="EF27" i="14"/>
  <c r="EA15" i="14"/>
  <c r="AL65" i="11"/>
  <c r="AB43" i="14"/>
  <c r="C20" i="19" s="1"/>
  <c r="AT67" i="11"/>
  <c r="N44" i="16" s="1"/>
  <c r="AR60" i="11"/>
  <c r="L37" i="16" s="1"/>
  <c r="AW55" i="13"/>
  <c r="AS54" i="11"/>
  <c r="M31" i="16" s="1"/>
  <c r="AS51" i="12"/>
  <c r="M28" i="17" s="1"/>
  <c r="EF35" i="15"/>
  <c r="AX19" i="13"/>
  <c r="AU46" i="11"/>
  <c r="AU45" i="12"/>
  <c r="EB44" i="14"/>
  <c r="AR44" i="11"/>
  <c r="L21" i="16" s="1"/>
  <c r="EU51" i="15"/>
  <c r="K66" i="11"/>
  <c r="EE67" i="15"/>
  <c r="AU60" i="12"/>
  <c r="EE54" i="15"/>
  <c r="AU53" i="13"/>
  <c r="AT23" i="13"/>
  <c r="EF19" i="14"/>
  <c r="AS44" i="14"/>
  <c r="M21" i="19" s="1"/>
  <c r="AX27" i="13"/>
  <c r="EG14" i="15"/>
  <c r="AS70" i="13"/>
  <c r="M47" i="18" s="1"/>
  <c r="AU66" i="12"/>
  <c r="AV65" i="13"/>
  <c r="AX64" i="13"/>
  <c r="AX61" i="12"/>
  <c r="AW60" i="12"/>
  <c r="AS60" i="12"/>
  <c r="M37" i="17" s="1"/>
  <c r="EV44" i="15"/>
  <c r="AU70" i="14"/>
  <c r="AV68" i="11"/>
  <c r="AU67" i="12"/>
  <c r="AT59" i="13"/>
  <c r="N36" i="18" s="1"/>
  <c r="AU57" i="12"/>
  <c r="EX35" i="14"/>
  <c r="ED71" i="14"/>
  <c r="AT68" i="14"/>
  <c r="N45" i="19" s="1"/>
  <c r="AR68" i="14"/>
  <c r="L45" i="19" s="1"/>
  <c r="EG59" i="14"/>
  <c r="AB30" i="14"/>
  <c r="EC65" i="14"/>
  <c r="AT63" i="11"/>
  <c r="N40" i="16" s="1"/>
  <c r="AS62" i="12"/>
  <c r="M39" i="17" s="1"/>
  <c r="EF57" i="14"/>
  <c r="AT44" i="11"/>
  <c r="N21" i="16" s="1"/>
  <c r="DR39" i="15"/>
  <c r="ER34" i="14"/>
  <c r="AU69" i="13"/>
  <c r="AX69" i="11"/>
  <c r="AU68" i="12"/>
  <c r="EB61" i="14"/>
  <c r="EG56" i="14"/>
  <c r="AT56" i="11"/>
  <c r="N33" i="16" s="1"/>
  <c r="EU42" i="14"/>
  <c r="AB34" i="14"/>
  <c r="AT68" i="13"/>
  <c r="N45" i="18" s="1"/>
  <c r="EE66" i="14"/>
  <c r="AU62" i="11"/>
  <c r="ED59" i="14"/>
  <c r="EB60" i="14"/>
  <c r="AT57" i="13"/>
  <c r="N34" i="18" s="1"/>
  <c r="EV42" i="15"/>
  <c r="DX36" i="14"/>
  <c r="AT70" i="11"/>
  <c r="N47" i="16" s="1"/>
  <c r="EG66" i="14"/>
  <c r="AS64" i="14"/>
  <c r="M41" i="19" s="1"/>
  <c r="AU60" i="13"/>
  <c r="EF59" i="14"/>
  <c r="EB48" i="15"/>
  <c r="AS47" i="11"/>
  <c r="M24" i="16" s="1"/>
  <c r="AX45" i="13"/>
  <c r="AW43" i="12"/>
  <c r="AS43" i="12"/>
  <c r="M20" i="17" s="1"/>
  <c r="EE42" i="15"/>
  <c r="EF39" i="15"/>
  <c r="AT39" i="12"/>
  <c r="N16" i="17" s="1"/>
  <c r="AV69" i="13"/>
  <c r="AT69" i="11"/>
  <c r="N46" i="16" s="1"/>
  <c r="AT63" i="12"/>
  <c r="N40" i="17" s="1"/>
  <c r="EB56" i="14"/>
  <c r="EB52" i="14"/>
  <c r="EG50" i="14"/>
  <c r="AX49" i="12"/>
  <c r="ED46" i="14"/>
  <c r="AW45" i="15"/>
  <c r="AT45" i="11"/>
  <c r="N22" i="16" s="1"/>
  <c r="EB45" i="15"/>
  <c r="AW44" i="13"/>
  <c r="AS40" i="12"/>
  <c r="M17" i="17" s="1"/>
  <c r="ED72" i="14"/>
  <c r="AS72" i="15"/>
  <c r="M49" i="20" s="1"/>
  <c r="AW70" i="13"/>
  <c r="AU67" i="14"/>
  <c r="AT62" i="13"/>
  <c r="N39" i="18" s="1"/>
  <c r="AW59" i="11"/>
  <c r="AS59" i="12"/>
  <c r="M36" i="17" s="1"/>
  <c r="EE58" i="15"/>
  <c r="AX52" i="12"/>
  <c r="AS47" i="14"/>
  <c r="M24" i="19" s="1"/>
  <c r="EF41" i="14"/>
  <c r="AX40" i="13"/>
  <c r="EB38" i="15"/>
  <c r="AS38" i="14"/>
  <c r="M15" i="19" s="1"/>
  <c r="DR41" i="14"/>
  <c r="EF71" i="14"/>
  <c r="AT68" i="11"/>
  <c r="N45" i="16" s="1"/>
  <c r="AX65" i="13"/>
  <c r="EB59" i="15"/>
  <c r="AU50" i="15"/>
  <c r="AV45" i="11"/>
  <c r="EA44" i="14"/>
  <c r="EC42" i="14"/>
  <c r="AS39" i="11"/>
  <c r="M16" i="16" s="1"/>
  <c r="EG38" i="15"/>
  <c r="AV72" i="15"/>
  <c r="AT69" i="12"/>
  <c r="N46" i="17" s="1"/>
  <c r="AX62" i="13"/>
  <c r="AW52" i="12"/>
  <c r="AT52" i="15"/>
  <c r="N29" i="20" s="1"/>
  <c r="AW46" i="13"/>
  <c r="AR47" i="14"/>
  <c r="L24" i="19" s="1"/>
  <c r="EB32" i="14"/>
  <c r="EF44" i="15"/>
  <c r="AT40" i="11"/>
  <c r="N17" i="16" s="1"/>
  <c r="AT39" i="11"/>
  <c r="N16" i="16" s="1"/>
  <c r="AX68" i="13"/>
  <c r="EE51" i="15"/>
  <c r="AX70" i="13"/>
  <c r="AT71" i="15"/>
  <c r="N48" i="20" s="1"/>
  <c r="AR68" i="12"/>
  <c r="L45" i="17" s="1"/>
  <c r="AW66" i="14"/>
  <c r="AU65" i="13"/>
  <c r="EF62" i="14"/>
  <c r="AW59" i="13"/>
  <c r="AX60" i="11"/>
  <c r="EE34" i="15"/>
  <c r="EB47" i="15"/>
  <c r="EE43" i="14"/>
  <c r="EB30" i="14"/>
  <c r="ED40" i="14"/>
  <c r="EV72" i="15"/>
  <c r="AV57" i="11"/>
  <c r="AT67" i="12"/>
  <c r="N44" i="17" s="1"/>
  <c r="AU62" i="13"/>
  <c r="AS59" i="13"/>
  <c r="M36" i="18" s="1"/>
  <c r="EF58" i="15"/>
  <c r="EE57" i="14"/>
  <c r="AX57" i="13"/>
  <c r="AT56" i="12"/>
  <c r="N33" i="17" s="1"/>
  <c r="AS56" i="13"/>
  <c r="M33" i="18" s="1"/>
  <c r="AS52" i="14"/>
  <c r="M29" i="19" s="1"/>
  <c r="EG50" i="15"/>
  <c r="AU49" i="11"/>
  <c r="ED33" i="15"/>
  <c r="AS32" i="15"/>
  <c r="AT61" i="13"/>
  <c r="N38" i="18" s="1"/>
  <c r="AX51" i="12"/>
  <c r="AT52" i="14"/>
  <c r="N29" i="19" s="1"/>
  <c r="AS50" i="14"/>
  <c r="M27" i="19" s="1"/>
  <c r="AU47" i="13"/>
  <c r="DR59" i="14"/>
  <c r="AW60" i="13"/>
  <c r="EB28" i="14"/>
  <c r="AV63" i="11"/>
  <c r="EE70" i="14"/>
  <c r="EE68" i="14"/>
  <c r="AT67" i="13"/>
  <c r="N44" i="18" s="1"/>
  <c r="AS66" i="15"/>
  <c r="M43" i="20" s="1"/>
  <c r="AR65" i="12"/>
  <c r="L42" i="17" s="1"/>
  <c r="AS63" i="11"/>
  <c r="M40" i="16" s="1"/>
  <c r="AW57" i="12"/>
  <c r="EC56" i="14"/>
  <c r="AU53" i="11"/>
  <c r="AS48" i="15"/>
  <c r="M25" i="20" s="1"/>
  <c r="AU48" i="11"/>
  <c r="EE46" i="15"/>
  <c r="AX45" i="12"/>
  <c r="EF43" i="14"/>
  <c r="EC28" i="15"/>
  <c r="AL40" i="15"/>
  <c r="EC25" i="14"/>
  <c r="AS63" i="15"/>
  <c r="M40" i="20" s="1"/>
  <c r="AX60" i="15"/>
  <c r="EB60" i="15"/>
  <c r="AT56" i="14"/>
  <c r="N33" i="19" s="1"/>
  <c r="AS51" i="13"/>
  <c r="M28" i="18" s="1"/>
  <c r="AU48" i="12"/>
  <c r="EB35" i="15"/>
  <c r="EC49" i="15"/>
  <c r="AL51" i="11"/>
  <c r="EW38" i="14"/>
  <c r="EX60" i="15"/>
  <c r="EB57" i="14"/>
  <c r="AW68" i="12"/>
  <c r="AU66" i="13"/>
  <c r="ED63" i="15"/>
  <c r="EF58" i="14"/>
  <c r="EB55" i="14"/>
  <c r="AS51" i="14"/>
  <c r="M28" i="19" s="1"/>
  <c r="AX50" i="12"/>
  <c r="AW49" i="14"/>
  <c r="AW49" i="11"/>
  <c r="EF32" i="15"/>
  <c r="AS72" i="11"/>
  <c r="M49" i="16" s="1"/>
  <c r="AU71" i="15"/>
  <c r="AX65" i="12"/>
  <c r="EC47" i="14"/>
  <c r="AW30" i="14"/>
  <c r="AW44" i="12"/>
  <c r="EB16" i="14"/>
  <c r="EB42" i="14"/>
  <c r="EV46" i="14"/>
  <c r="AL47" i="12"/>
  <c r="EX67" i="14"/>
  <c r="AU67" i="11"/>
  <c r="AW66" i="11"/>
  <c r="ED58" i="15"/>
  <c r="EA57" i="14"/>
  <c r="EE52" i="15"/>
  <c r="EC52" i="15"/>
  <c r="AV50" i="13"/>
  <c r="AT32" i="12"/>
  <c r="AU44" i="11"/>
  <c r="AS67" i="13"/>
  <c r="M44" i="18" s="1"/>
  <c r="AS62" i="13"/>
  <c r="M39" i="18" s="1"/>
  <c r="EB62" i="15"/>
  <c r="EG58" i="14"/>
  <c r="AX57" i="14"/>
  <c r="EB50" i="14"/>
  <c r="AS49" i="12"/>
  <c r="M26" i="17" s="1"/>
  <c r="EC20" i="14"/>
  <c r="AB56" i="12"/>
  <c r="C33" i="17" s="1"/>
  <c r="AB39" i="14"/>
  <c r="C16" i="19" s="1"/>
  <c r="ES55" i="15"/>
  <c r="EU56" i="14"/>
  <c r="AU58" i="13"/>
  <c r="AT55" i="11"/>
  <c r="N32" i="16" s="1"/>
  <c r="AS20" i="14"/>
  <c r="EG31" i="14"/>
  <c r="EG16" i="14"/>
  <c r="ED38" i="15"/>
  <c r="AB44" i="14"/>
  <c r="C21" i="19" s="1"/>
  <c r="DR57" i="15"/>
  <c r="EX49" i="14"/>
  <c r="AB55" i="11"/>
  <c r="C32" i="16" s="1"/>
  <c r="AT24" i="13"/>
  <c r="AR66" i="14"/>
  <c r="L43" i="19" s="1"/>
  <c r="AX58" i="13"/>
  <c r="AS55" i="15"/>
  <c r="M32" i="20" s="1"/>
  <c r="EC54" i="15"/>
  <c r="EE52" i="14"/>
  <c r="EA48" i="14"/>
  <c r="EF20" i="14"/>
  <c r="AS47" i="12"/>
  <c r="M24" i="17" s="1"/>
  <c r="AT32" i="13"/>
  <c r="AW39" i="13"/>
  <c r="F35" i="21"/>
  <c r="F35" i="24" s="1"/>
  <c r="EG68" i="14"/>
  <c r="AS64" i="15"/>
  <c r="M41" i="20" s="1"/>
  <c r="EF57" i="15"/>
  <c r="AX57" i="11"/>
  <c r="AS54" i="15"/>
  <c r="M31" i="20" s="1"/>
  <c r="AR53" i="14"/>
  <c r="L30" i="19" s="1"/>
  <c r="AS50" i="15"/>
  <c r="M27" i="20" s="1"/>
  <c r="AS48" i="12"/>
  <c r="M25" i="17" s="1"/>
  <c r="ED20" i="14"/>
  <c r="EB33" i="14"/>
  <c r="ED46" i="15"/>
  <c r="EG46" i="14"/>
  <c r="EF19" i="15"/>
  <c r="EA39" i="14"/>
  <c r="EB71" i="15"/>
  <c r="AX69" i="12"/>
  <c r="AX66" i="11"/>
  <c r="EA65" i="15"/>
  <c r="AS64" i="13"/>
  <c r="M41" i="18" s="1"/>
  <c r="AX63" i="13"/>
  <c r="AX57" i="12"/>
  <c r="ED50" i="15"/>
  <c r="AT50" i="15"/>
  <c r="N27" i="20" s="1"/>
  <c r="AX47" i="13"/>
  <c r="EB34" i="14"/>
  <c r="AU46" i="13"/>
  <c r="AU46" i="15"/>
  <c r="EG41" i="15"/>
  <c r="AR39" i="14"/>
  <c r="L16" i="19" s="1"/>
  <c r="DR39" i="14"/>
  <c r="ES54" i="15"/>
  <c r="EW30" i="14"/>
  <c r="EB22" i="15"/>
  <c r="ET16" i="15"/>
  <c r="AT16" i="15"/>
  <c r="AB18" i="11"/>
  <c r="K43" i="11"/>
  <c r="AB32" i="12"/>
  <c r="K32" i="12"/>
  <c r="AU27" i="13"/>
  <c r="AX38" i="13"/>
  <c r="K65" i="13"/>
  <c r="K41" i="13"/>
  <c r="EX17" i="14"/>
  <c r="K64" i="14"/>
  <c r="K22" i="14"/>
  <c r="AS30" i="11"/>
  <c r="EG23" i="15"/>
  <c r="EU71" i="14"/>
  <c r="EW69" i="14"/>
  <c r="EU66" i="15"/>
  <c r="EB66" i="15"/>
  <c r="AS62" i="14"/>
  <c r="M39" i="19" s="1"/>
  <c r="EW62" i="15"/>
  <c r="AW62" i="15"/>
  <c r="EG62" i="14"/>
  <c r="AL27" i="14"/>
  <c r="AS27" i="14"/>
  <c r="AL26" i="14"/>
  <c r="AS26" i="14"/>
  <c r="EF30" i="15"/>
  <c r="ET27" i="15"/>
  <c r="ET33" i="15"/>
  <c r="ED27" i="14"/>
  <c r="EB25" i="14"/>
  <c r="EU35" i="14"/>
  <c r="AR33" i="15"/>
  <c r="AB33" i="15"/>
  <c r="ER33" i="14"/>
  <c r="AR33" i="14"/>
  <c r="EC30" i="15"/>
  <c r="ED31" i="14"/>
  <c r="EG29" i="14"/>
  <c r="EB32" i="15"/>
  <c r="ED40" i="15"/>
  <c r="EX40" i="15"/>
  <c r="AW66" i="12"/>
  <c r="F42" i="21"/>
  <c r="F42" i="24" s="1"/>
  <c r="F42" i="25" s="1"/>
  <c r="F42" i="26" s="1"/>
  <c r="AT65" i="12"/>
  <c r="N42" i="17" s="1"/>
  <c r="AX64" i="11"/>
  <c r="AW63" i="11"/>
  <c r="AX63" i="11"/>
  <c r="F39" i="21"/>
  <c r="F39" i="24" s="1"/>
  <c r="EG61" i="15"/>
  <c r="EV61" i="15"/>
  <c r="EF60" i="14"/>
  <c r="EA60" i="15"/>
  <c r="DR60" i="15"/>
  <c r="EW60" i="15"/>
  <c r="AT60" i="13"/>
  <c r="N37" i="18" s="1"/>
  <c r="AU60" i="11"/>
  <c r="EB59" i="14"/>
  <c r="AR59" i="15"/>
  <c r="L36" i="20" s="1"/>
  <c r="EU59" i="14"/>
  <c r="EB58" i="14"/>
  <c r="EC57" i="15"/>
  <c r="EB56" i="15"/>
  <c r="EE56" i="14"/>
  <c r="AB55" i="14"/>
  <c r="C32" i="19" s="1"/>
  <c r="ER55" i="14"/>
  <c r="ET55" i="14"/>
  <c r="AT55" i="14"/>
  <c r="N32" i="19" s="1"/>
  <c r="ED55" i="14"/>
  <c r="EV55" i="14"/>
  <c r="EU54" i="14"/>
  <c r="ET54" i="14"/>
  <c r="AT54" i="14"/>
  <c r="N31" i="19" s="1"/>
  <c r="EG54" i="15"/>
  <c r="EB53" i="15"/>
  <c r="ET53" i="14"/>
  <c r="AT53" i="14"/>
  <c r="N30" i="19" s="1"/>
  <c r="EF53" i="14"/>
  <c r="D30" i="21"/>
  <c r="AB53" i="11"/>
  <c r="C30" i="16" s="1"/>
  <c r="ER52" i="14"/>
  <c r="AB52" i="14"/>
  <c r="C29" i="19" s="1"/>
  <c r="EW51" i="15"/>
  <c r="AW51" i="15"/>
  <c r="EV51" i="14"/>
  <c r="EB51" i="14"/>
  <c r="EU50" i="14"/>
  <c r="EW50" i="15"/>
  <c r="AW50" i="15"/>
  <c r="AB51" i="11"/>
  <c r="C28" i="16" s="1"/>
  <c r="AR50" i="12"/>
  <c r="L27" i="17" s="1"/>
  <c r="AB50" i="12"/>
  <c r="C27" i="17" s="1"/>
  <c r="ES49" i="15"/>
  <c r="AS49" i="15"/>
  <c r="M26" i="20" s="1"/>
  <c r="EU49" i="15"/>
  <c r="DR49" i="15"/>
  <c r="ED49" i="15"/>
  <c r="AB49" i="11"/>
  <c r="C26" i="16" s="1"/>
  <c r="AR49" i="11"/>
  <c r="L26" i="16" s="1"/>
  <c r="ER48" i="14"/>
  <c r="EF47" i="14"/>
  <c r="EB46" i="15"/>
  <c r="AB46" i="14"/>
  <c r="C23" i="19" s="1"/>
  <c r="ER46" i="14"/>
  <c r="EX46" i="14"/>
  <c r="ET45" i="14"/>
  <c r="AT45" i="14"/>
  <c r="N22" i="19" s="1"/>
  <c r="EV45" i="15"/>
  <c r="AS46" i="12"/>
  <c r="M23" i="17" s="1"/>
  <c r="AL46" i="12"/>
  <c r="EW44" i="15"/>
  <c r="AW44" i="15"/>
  <c r="EU44" i="14"/>
  <c r="AL45" i="12"/>
  <c r="AS45" i="12"/>
  <c r="M22" i="17" s="1"/>
  <c r="AB45" i="11"/>
  <c r="C22" i="16" s="1"/>
  <c r="AR45" i="11"/>
  <c r="L22" i="16" s="1"/>
  <c r="AS44" i="12"/>
  <c r="M21" i="17" s="1"/>
  <c r="AS44" i="11"/>
  <c r="M21" i="16" s="1"/>
  <c r="AX44" i="11"/>
  <c r="AS44" i="13"/>
  <c r="M21" i="18" s="1"/>
  <c r="EW43" i="14"/>
  <c r="AW43" i="14"/>
  <c r="EX43" i="14"/>
  <c r="AX43" i="14"/>
  <c r="ES42" i="14"/>
  <c r="AS42" i="14"/>
  <c r="M19" i="19" s="1"/>
  <c r="EG42" i="14"/>
  <c r="EB42" i="15"/>
  <c r="EF42" i="15"/>
  <c r="AB43" i="13"/>
  <c r="C20" i="18" s="1"/>
  <c r="D19" i="21"/>
  <c r="AR42" i="12"/>
  <c r="L19" i="17" s="1"/>
  <c r="AB42" i="12"/>
  <c r="C19" i="17" s="1"/>
  <c r="EW41" i="14"/>
  <c r="AW41" i="14"/>
  <c r="ET41" i="15"/>
  <c r="EU41" i="14"/>
  <c r="AU41" i="14"/>
  <c r="AB41" i="12"/>
  <c r="C18" i="17" s="1"/>
  <c r="AX40" i="11"/>
  <c r="AV40" i="12"/>
  <c r="ED39" i="15"/>
  <c r="EV39" i="14"/>
  <c r="EW39" i="15"/>
  <c r="AW39" i="15"/>
  <c r="ET38" i="15"/>
  <c r="EX38" i="14"/>
  <c r="AU39" i="12"/>
  <c r="AB39" i="12"/>
  <c r="C16" i="17" s="1"/>
  <c r="AR39" i="12"/>
  <c r="L16" i="17" s="1"/>
  <c r="AB32" i="11"/>
  <c r="AB15" i="13"/>
  <c r="AU20" i="12"/>
  <c r="AX29" i="12"/>
  <c r="AV24" i="11"/>
  <c r="AW19" i="11"/>
  <c r="K59" i="11"/>
  <c r="AB16" i="12"/>
  <c r="K16" i="12"/>
  <c r="K14" i="14"/>
  <c r="K18" i="15"/>
  <c r="AS23" i="11"/>
  <c r="AX72" i="11"/>
  <c r="EG27" i="14"/>
  <c r="EE15" i="15"/>
  <c r="AU12" i="12"/>
  <c r="EV15" i="14"/>
  <c r="K48" i="14"/>
  <c r="EU23" i="15"/>
  <c r="EW15" i="15"/>
  <c r="K52" i="15"/>
  <c r="AV72" i="13"/>
  <c r="AU71" i="11"/>
  <c r="AR18" i="11"/>
  <c r="ER33" i="15"/>
  <c r="DR18" i="15"/>
  <c r="AV32" i="11"/>
  <c r="K25" i="11"/>
  <c r="AV31" i="12"/>
  <c r="K66" i="12"/>
  <c r="AV30" i="13"/>
  <c r="AW17" i="13"/>
  <c r="K72" i="14"/>
  <c r="EX21" i="15"/>
  <c r="K34" i="15"/>
  <c r="AS32" i="13"/>
  <c r="AS15" i="11"/>
  <c r="AW34" i="12"/>
  <c r="AS13" i="15"/>
  <c r="EG15" i="15"/>
  <c r="EB14" i="15"/>
  <c r="AB24" i="12"/>
  <c r="AX21" i="12"/>
  <c r="K24" i="12"/>
  <c r="AV14" i="13"/>
  <c r="K40" i="14"/>
  <c r="ER18" i="15"/>
  <c r="EW23" i="15"/>
  <c r="AW23" i="15"/>
  <c r="AW18" i="12"/>
  <c r="AW25" i="13"/>
  <c r="ED19" i="15"/>
  <c r="AS21" i="15"/>
  <c r="AX30" i="11"/>
  <c r="K33" i="11"/>
  <c r="AB23" i="13"/>
  <c r="AU19" i="13"/>
  <c r="AW33" i="13"/>
  <c r="AX20" i="13"/>
  <c r="EW19" i="14"/>
  <c r="K56" i="14"/>
  <c r="EV19" i="15"/>
  <c r="EX13" i="15"/>
  <c r="K26" i="15"/>
  <c r="AB61" i="11"/>
  <c r="C38" i="16" s="1"/>
  <c r="DR17" i="15"/>
  <c r="DR23" i="15"/>
  <c r="ES20" i="15"/>
  <c r="ET23" i="15"/>
  <c r="ET15" i="15"/>
  <c r="K16" i="11"/>
  <c r="AV72" i="12"/>
  <c r="K31" i="12"/>
  <c r="K23" i="12"/>
  <c r="AB30" i="13"/>
  <c r="K64" i="13"/>
  <c r="K40" i="13"/>
  <c r="K30" i="13"/>
  <c r="K22" i="13"/>
  <c r="AB22" i="14"/>
  <c r="EV22" i="14"/>
  <c r="K63" i="14"/>
  <c r="K55" i="14"/>
  <c r="K39" i="14"/>
  <c r="K29" i="14"/>
  <c r="EU14" i="15"/>
  <c r="EV18" i="15"/>
  <c r="K67" i="15"/>
  <c r="K59" i="15"/>
  <c r="K33" i="15"/>
  <c r="K17" i="15"/>
  <c r="AL71" i="11"/>
  <c r="ED25" i="15"/>
  <c r="ET54" i="15"/>
  <c r="ET21" i="14"/>
  <c r="AK58" i="11"/>
  <c r="AT27" i="11"/>
  <c r="ET60" i="14"/>
  <c r="EV59" i="15"/>
  <c r="AL57" i="13"/>
  <c r="EX55" i="15"/>
  <c r="EX47" i="15"/>
  <c r="EB40" i="15"/>
  <c r="AV25" i="14"/>
  <c r="AL59" i="13"/>
  <c r="EG26" i="14"/>
  <c r="EF25" i="14"/>
  <c r="AB68" i="12"/>
  <c r="C45" i="17" s="1"/>
  <c r="AT68" i="12"/>
  <c r="N45" i="17" s="1"/>
  <c r="AU62" i="12"/>
  <c r="ED60" i="15"/>
  <c r="EC60" i="14"/>
  <c r="EC59" i="14"/>
  <c r="AR49" i="15"/>
  <c r="L26" i="20" s="1"/>
  <c r="AV70" i="13"/>
  <c r="EB70" i="14"/>
  <c r="EB65" i="15"/>
  <c r="AS60" i="14"/>
  <c r="M37" i="19" s="1"/>
  <c r="ED53" i="14"/>
  <c r="AV52" i="13"/>
  <c r="ED49" i="14"/>
  <c r="EB50" i="15"/>
  <c r="AV48" i="11"/>
  <c r="EC46" i="15"/>
  <c r="ED30" i="14"/>
  <c r="EB31" i="14"/>
  <c r="AX44" i="13"/>
  <c r="EB44" i="15"/>
  <c r="EE42" i="14"/>
  <c r="AT43" i="15"/>
  <c r="N20" i="20" s="1"/>
  <c r="AU40" i="14"/>
  <c r="EW45" i="14"/>
  <c r="ER46" i="15"/>
  <c r="ER67" i="15"/>
  <c r="ER38" i="14"/>
  <c r="AT66" i="13"/>
  <c r="N43" i="18" s="1"/>
  <c r="ED57" i="15"/>
  <c r="AT69" i="14"/>
  <c r="N46" i="19" s="1"/>
  <c r="EB67" i="15"/>
  <c r="EF66" i="14"/>
  <c r="AT58" i="11"/>
  <c r="N35" i="16" s="1"/>
  <c r="AU55" i="11"/>
  <c r="EG52" i="15"/>
  <c r="AU50" i="12"/>
  <c r="AR46" i="15"/>
  <c r="L23" i="20" s="1"/>
  <c r="AR43" i="15"/>
  <c r="L20" i="20" s="1"/>
  <c r="AW42" i="13"/>
  <c r="EW43" i="15"/>
  <c r="ER44" i="14"/>
  <c r="ER53" i="15"/>
  <c r="E15" i="21"/>
  <c r="EF71" i="15"/>
  <c r="AS69" i="12"/>
  <c r="M46" i="17" s="1"/>
  <c r="EB67" i="14"/>
  <c r="EE63" i="14"/>
  <c r="EE63" i="15"/>
  <c r="EB61" i="15"/>
  <c r="ED59" i="15"/>
  <c r="AX58" i="12"/>
  <c r="AX56" i="12"/>
  <c r="AV52" i="11"/>
  <c r="AX48" i="13"/>
  <c r="EC45" i="15"/>
  <c r="EE29" i="14"/>
  <c r="AT43" i="13"/>
  <c r="N20" i="18" s="1"/>
  <c r="EF39" i="14"/>
  <c r="EV39" i="15"/>
  <c r="AU68" i="15"/>
  <c r="AX67" i="12"/>
  <c r="AW62" i="13"/>
  <c r="AT50" i="11"/>
  <c r="N27" i="16" s="1"/>
  <c r="AU41" i="12"/>
  <c r="AB42" i="11"/>
  <c r="C19" i="16" s="1"/>
  <c r="EW56" i="15"/>
  <c r="EW38" i="15"/>
  <c r="EC66" i="14"/>
  <c r="ED54" i="14"/>
  <c r="AV53" i="13"/>
  <c r="EG51" i="15"/>
  <c r="EG34" i="14"/>
  <c r="EB49" i="14"/>
  <c r="AT46" i="11"/>
  <c r="N23" i="16" s="1"/>
  <c r="EF44" i="14"/>
  <c r="AW39" i="14"/>
  <c r="AT46" i="13"/>
  <c r="N23" i="18" s="1"/>
  <c r="AW45" i="13"/>
  <c r="AV43" i="13"/>
  <c r="ED28" i="15"/>
  <c r="AB38" i="14"/>
  <c r="C15" i="19" s="1"/>
  <c r="X37" i="11"/>
  <c r="AT32" i="11"/>
  <c r="Z37" i="11"/>
  <c r="EG70" i="14"/>
  <c r="AT25" i="14"/>
  <c r="AS29" i="14"/>
  <c r="EV26" i="14"/>
  <c r="AB27" i="14"/>
  <c r="EC26" i="14"/>
  <c r="AS28" i="14"/>
  <c r="EV60" i="14"/>
  <c r="EX60" i="14"/>
  <c r="EX55" i="14"/>
  <c r="EU54" i="15"/>
  <c r="EV54" i="14"/>
  <c r="AV54" i="15"/>
  <c r="AB54" i="15"/>
  <c r="C31" i="20" s="1"/>
  <c r="ER54" i="15"/>
  <c r="ES51" i="15"/>
  <c r="AR51" i="15"/>
  <c r="L28" i="20" s="1"/>
  <c r="ER51" i="15"/>
  <c r="EV51" i="15"/>
  <c r="AL50" i="11"/>
  <c r="AS50" i="11"/>
  <c r="M27" i="16" s="1"/>
  <c r="AL50" i="13"/>
  <c r="ET49" i="15"/>
  <c r="EB49" i="15"/>
  <c r="EW48" i="14"/>
  <c r="EE47" i="14"/>
  <c r="EW47" i="15"/>
  <c r="AB48" i="12"/>
  <c r="C25" i="17" s="1"/>
  <c r="D25" i="21"/>
  <c r="AW47" i="12"/>
  <c r="ET46" i="15"/>
  <c r="AT46" i="15"/>
  <c r="N23" i="20" s="1"/>
  <c r="AU46" i="14"/>
  <c r="EV46" i="15"/>
  <c r="ET45" i="15"/>
  <c r="EG45" i="15"/>
  <c r="EF45" i="14"/>
  <c r="AB46" i="11"/>
  <c r="C23" i="16" s="1"/>
  <c r="AR46" i="11"/>
  <c r="L23" i="16" s="1"/>
  <c r="AB44" i="15"/>
  <c r="C21" i="20" s="1"/>
  <c r="ER44" i="15"/>
  <c r="AR44" i="15"/>
  <c r="L21" i="20" s="1"/>
  <c r="EE44" i="14"/>
  <c r="AV45" i="13"/>
  <c r="AT44" i="13"/>
  <c r="N21" i="18" s="1"/>
  <c r="ES43" i="14"/>
  <c r="EV43" i="14"/>
  <c r="ES42" i="15"/>
  <c r="AS42" i="15"/>
  <c r="M19" i="20" s="1"/>
  <c r="ED42" i="15"/>
  <c r="AS43" i="11"/>
  <c r="M20" i="16" s="1"/>
  <c r="AS42" i="11"/>
  <c r="M19" i="16" s="1"/>
  <c r="EA41" i="15"/>
  <c r="EB41" i="15"/>
  <c r="AB41" i="13"/>
  <c r="C18" i="18" s="1"/>
  <c r="EE39" i="14"/>
  <c r="EC39" i="14"/>
  <c r="DR38" i="14"/>
  <c r="EC38" i="15"/>
  <c r="ED38" i="14"/>
  <c r="AX39" i="11"/>
  <c r="ES71" i="15"/>
  <c r="EV63" i="14"/>
  <c r="EW63" i="14"/>
  <c r="DR65" i="14"/>
  <c r="ET30" i="14"/>
  <c r="EB34" i="15"/>
  <c r="EX33" i="15"/>
  <c r="AS24" i="14"/>
  <c r="AL24" i="14"/>
  <c r="DR32" i="14"/>
  <c r="EX30" i="14"/>
  <c r="ES14" i="14"/>
  <c r="ES17" i="15"/>
  <c r="ET12" i="15"/>
  <c r="AB38" i="11"/>
  <c r="C15" i="16" s="1"/>
  <c r="AB28" i="11"/>
  <c r="AB14" i="11"/>
  <c r="AV28" i="11"/>
  <c r="AW31" i="11"/>
  <c r="AX34" i="11"/>
  <c r="K55" i="11"/>
  <c r="K21" i="11"/>
  <c r="K13" i="11"/>
  <c r="K70" i="12"/>
  <c r="K54" i="12"/>
  <c r="K28" i="12"/>
  <c r="K20" i="12"/>
  <c r="AB35" i="13"/>
  <c r="AB12" i="13"/>
  <c r="AR12" i="13"/>
  <c r="K19" i="13"/>
  <c r="EW40" i="15"/>
  <c r="DR61" i="15"/>
  <c r="DR56" i="14"/>
  <c r="DR56" i="15"/>
  <c r="ET51" i="14"/>
  <c r="EX48" i="15"/>
  <c r="ES43" i="15"/>
  <c r="ES38" i="14"/>
  <c r="DR17" i="14"/>
  <c r="ES13" i="14"/>
  <c r="AD36" i="14"/>
  <c r="ET16" i="14"/>
  <c r="ES16" i="15"/>
  <c r="ET19" i="15"/>
  <c r="AB35" i="11"/>
  <c r="AX33" i="11"/>
  <c r="K27" i="12"/>
  <c r="AB34" i="13"/>
  <c r="AB26" i="13"/>
  <c r="ER18" i="14"/>
  <c r="EW14" i="14"/>
  <c r="EX20" i="14"/>
  <c r="K59" i="14"/>
  <c r="ER21" i="15"/>
  <c r="EV14" i="15"/>
  <c r="EW18" i="15"/>
  <c r="EX16" i="15"/>
  <c r="K55" i="15"/>
  <c r="K21" i="15"/>
  <c r="AS33" i="11"/>
  <c r="AV65" i="12"/>
  <c r="AL60" i="11"/>
  <c r="EW56" i="14"/>
  <c r="EU55" i="14"/>
  <c r="EV52" i="15"/>
  <c r="AB51" i="12"/>
  <c r="C28" i="17" s="1"/>
  <c r="EW48" i="15"/>
  <c r="DR44" i="15"/>
  <c r="EF12" i="14"/>
  <c r="ET15" i="14"/>
  <c r="AB17" i="14"/>
  <c r="ER17" i="14"/>
  <c r="EV17" i="14"/>
  <c r="K32" i="14"/>
  <c r="K24" i="14"/>
  <c r="ER20" i="15"/>
  <c r="EV13" i="15"/>
  <c r="K20" i="15"/>
  <c r="K12" i="15"/>
  <c r="AS32" i="11"/>
  <c r="EE35" i="15"/>
  <c r="AV26" i="13"/>
  <c r="EE24" i="14"/>
  <c r="AL22" i="14"/>
  <c r="EW39" i="14"/>
  <c r="ER57" i="14"/>
  <c r="AB64" i="13"/>
  <c r="C41" i="18" s="1"/>
  <c r="DV36" i="15"/>
  <c r="K61" i="13"/>
  <c r="AU16" i="12"/>
  <c r="AR28" i="12"/>
  <c r="AB57" i="14"/>
  <c r="C34" i="19" s="1"/>
  <c r="AL51" i="12"/>
  <c r="AB53" i="15"/>
  <c r="C30" i="20" s="1"/>
  <c r="ET17" i="14"/>
  <c r="AB59" i="12"/>
  <c r="C36" i="17" s="1"/>
  <c r="AB70" i="13"/>
  <c r="C47" i="18" s="1"/>
  <c r="AT12" i="15"/>
  <c r="AF37" i="12"/>
  <c r="AT34" i="11"/>
  <c r="EA14" i="15"/>
  <c r="EV58" i="14"/>
  <c r="EX52" i="15"/>
  <c r="DR14" i="15"/>
  <c r="DR72" i="15"/>
  <c r="EX72" i="14"/>
  <c r="K47" i="11"/>
  <c r="EF34" i="14"/>
  <c r="EC31" i="15"/>
  <c r="AR30" i="15"/>
  <c r="EE26" i="14"/>
  <c r="ED26" i="15"/>
  <c r="AR25" i="14"/>
  <c r="AB63" i="12"/>
  <c r="C40" i="17" s="1"/>
  <c r="AL53" i="13"/>
  <c r="EX53" i="14"/>
  <c r="EV66" i="15"/>
  <c r="EX28" i="15"/>
  <c r="EX69" i="14"/>
  <c r="AV66" i="15"/>
  <c r="EG29" i="15"/>
  <c r="AW25" i="14"/>
  <c r="AL45" i="13"/>
  <c r="AL30" i="14"/>
  <c r="EU31" i="14"/>
  <c r="ES30" i="14"/>
  <c r="EU33" i="14"/>
  <c r="EW72" i="15"/>
  <c r="EF70" i="14"/>
  <c r="EB66" i="14"/>
  <c r="EB26" i="15"/>
  <c r="AL48" i="13"/>
  <c r="AB44" i="12"/>
  <c r="C21" i="17" s="1"/>
  <c r="AB54" i="13"/>
  <c r="C31" i="18" s="1"/>
  <c r="AL58" i="14"/>
  <c r="EW32" i="15"/>
  <c r="EB69" i="15"/>
  <c r="EG66" i="15"/>
  <c r="EB62" i="14"/>
  <c r="EF35" i="14"/>
  <c r="ED29" i="15"/>
  <c r="AL66" i="11"/>
  <c r="EX56" i="15"/>
  <c r="EV70" i="14"/>
  <c r="AL46" i="13"/>
  <c r="EU44" i="15"/>
  <c r="AV70" i="14"/>
  <c r="AW65" i="14"/>
  <c r="EG64" i="15"/>
  <c r="ED62" i="14"/>
  <c r="EF28" i="15"/>
  <c r="EE28" i="14"/>
  <c r="EF25" i="15"/>
  <c r="ET40" i="14"/>
  <c r="EX43" i="15"/>
  <c r="ET65" i="14"/>
  <c r="EB69" i="14"/>
  <c r="AS30" i="14"/>
  <c r="AS29" i="15"/>
  <c r="EF27" i="15"/>
  <c r="AL29" i="15"/>
  <c r="AB56" i="14"/>
  <c r="C33" i="19" s="1"/>
  <c r="ER60" i="15"/>
  <c r="N37" i="14"/>
  <c r="AV34" i="11"/>
  <c r="AU22" i="12"/>
  <c r="AX31" i="12"/>
  <c r="EA29" i="15"/>
  <c r="DY36" i="15"/>
  <c r="EG17" i="15"/>
  <c r="AW71" i="11"/>
  <c r="K53" i="11"/>
  <c r="DS36" i="15"/>
  <c r="EA12" i="15"/>
  <c r="DR12" i="15"/>
  <c r="AT30" i="15"/>
  <c r="AW12" i="12"/>
  <c r="AH36" i="11"/>
  <c r="AX32" i="11"/>
  <c r="AX16" i="11"/>
  <c r="K69" i="11"/>
  <c r="K45" i="11"/>
  <c r="K35" i="11"/>
  <c r="K27" i="11"/>
  <c r="U36" i="11"/>
  <c r="V37" i="11"/>
  <c r="AB34" i="12"/>
  <c r="AR34" i="12"/>
  <c r="AB26" i="12"/>
  <c r="AC37" i="12"/>
  <c r="D14" i="17" s="1"/>
  <c r="AB18" i="12"/>
  <c r="AR18" i="12"/>
  <c r="AF36" i="12"/>
  <c r="AW38" i="12"/>
  <c r="AX23" i="12"/>
  <c r="K60" i="12"/>
  <c r="K52" i="12"/>
  <c r="K44" i="12"/>
  <c r="K34" i="12"/>
  <c r="K26" i="12"/>
  <c r="K18" i="12"/>
  <c r="AB33" i="13"/>
  <c r="AR33" i="13"/>
  <c r="AB25" i="13"/>
  <c r="AB17" i="13"/>
  <c r="AU29" i="13"/>
  <c r="AU13" i="13"/>
  <c r="AH37" i="13"/>
  <c r="AI37" i="13"/>
  <c r="AX30" i="13"/>
  <c r="AI36" i="13"/>
  <c r="K59" i="13"/>
  <c r="K43" i="13"/>
  <c r="K33" i="13"/>
  <c r="K25" i="13"/>
  <c r="K17" i="13"/>
  <c r="AB19" i="14"/>
  <c r="ER19" i="14"/>
  <c r="EU23" i="14"/>
  <c r="AU23" i="14"/>
  <c r="EU15" i="14"/>
  <c r="EV19" i="14"/>
  <c r="EW23" i="14"/>
  <c r="EW15" i="14"/>
  <c r="AW15" i="14"/>
  <c r="EX21" i="14"/>
  <c r="K68" i="14"/>
  <c r="K52" i="14"/>
  <c r="K44" i="14"/>
  <c r="K34" i="14"/>
  <c r="AS34" i="11"/>
  <c r="AS26" i="11"/>
  <c r="AS19" i="11"/>
  <c r="AX14" i="13"/>
  <c r="ED26" i="14"/>
  <c r="AU21" i="13"/>
  <c r="AS14" i="13"/>
  <c r="EA27" i="14"/>
  <c r="EV27" i="15"/>
  <c r="AV27" i="15"/>
  <c r="ET25" i="15"/>
  <c r="AT25" i="15"/>
  <c r="EB35" i="14"/>
  <c r="AS35" i="15"/>
  <c r="AX31" i="15"/>
  <c r="EE29" i="15"/>
  <c r="EG30" i="14"/>
  <c r="DR31" i="14"/>
  <c r="EC34" i="15"/>
  <c r="EC35" i="15"/>
  <c r="AB67" i="11"/>
  <c r="C44" i="16" s="1"/>
  <c r="AL64" i="11"/>
  <c r="AB62" i="13"/>
  <c r="C39" i="18" s="1"/>
  <c r="DR55" i="14"/>
  <c r="EA55" i="15"/>
  <c r="AU55" i="13"/>
  <c r="AR54" i="14"/>
  <c r="L31" i="19" s="1"/>
  <c r="AS54" i="13"/>
  <c r="M31" i="18" s="1"/>
  <c r="EV53" i="15"/>
  <c r="EA53" i="15"/>
  <c r="F30" i="21"/>
  <c r="F30" i="24" s="1"/>
  <c r="EA51" i="15"/>
  <c r="AV51" i="12"/>
  <c r="AB50" i="13"/>
  <c r="C27" i="18" s="1"/>
  <c r="F27" i="21"/>
  <c r="F27" i="24" s="1"/>
  <c r="AT50" i="12"/>
  <c r="N27" i="17" s="1"/>
  <c r="EU48" i="15"/>
  <c r="AR49" i="12"/>
  <c r="L26" i="17" s="1"/>
  <c r="AB49" i="12"/>
  <c r="C26" i="17" s="1"/>
  <c r="AV49" i="12"/>
  <c r="ER47" i="15"/>
  <c r="AB47" i="15"/>
  <c r="C24" i="20" s="1"/>
  <c r="EB47" i="14"/>
  <c r="AV47" i="12"/>
  <c r="ES46" i="14"/>
  <c r="AS46" i="14"/>
  <c r="M23" i="19" s="1"/>
  <c r="EF46" i="14"/>
  <c r="AR47" i="13"/>
  <c r="L24" i="18" s="1"/>
  <c r="AB47" i="11"/>
  <c r="C24" i="16" s="1"/>
  <c r="ES45" i="14"/>
  <c r="AV46" i="11"/>
  <c r="AB46" i="12"/>
  <c r="C23" i="17" s="1"/>
  <c r="EV44" i="14"/>
  <c r="ED44" i="15"/>
  <c r="AW45" i="11"/>
  <c r="EU43" i="14"/>
  <c r="DR43" i="15"/>
  <c r="ET42" i="15"/>
  <c r="EG42" i="15"/>
  <c r="EW42" i="15"/>
  <c r="EV42" i="14"/>
  <c r="AW43" i="13"/>
  <c r="AT42" i="12"/>
  <c r="N19" i="17" s="1"/>
  <c r="F19" i="21"/>
  <c r="F19" i="24" s="1"/>
  <c r="AX42" i="11"/>
  <c r="EW41" i="15"/>
  <c r="AB42" i="13"/>
  <c r="C19" i="18" s="1"/>
  <c r="AR42" i="13"/>
  <c r="L19" i="18" s="1"/>
  <c r="AX40" i="12"/>
  <c r="AT40" i="13"/>
  <c r="N17" i="18" s="1"/>
  <c r="AS39" i="14"/>
  <c r="M16" i="19" s="1"/>
  <c r="ES39" i="15"/>
  <c r="AL39" i="15"/>
  <c r="AS39" i="15"/>
  <c r="M16" i="20" s="1"/>
  <c r="EB39" i="15"/>
  <c r="ET38" i="14"/>
  <c r="EU38" i="15"/>
  <c r="AU39" i="13"/>
  <c r="EF13" i="15"/>
  <c r="AB20" i="11"/>
  <c r="AG36" i="11"/>
  <c r="AV33" i="12"/>
  <c r="AT32" i="15"/>
  <c r="AW29" i="14"/>
  <c r="EX13" i="14"/>
  <c r="AB26" i="11"/>
  <c r="AG37" i="11"/>
  <c r="AV26" i="11"/>
  <c r="AX72" i="13"/>
  <c r="AW19" i="13"/>
  <c r="AS32" i="14"/>
  <c r="AR26" i="12"/>
  <c r="F36" i="21"/>
  <c r="F36" i="24" s="1"/>
  <c r="AF36" i="13"/>
  <c r="EX66" i="15"/>
  <c r="EU61" i="14"/>
  <c r="EV61" i="14"/>
  <c r="AL56" i="14"/>
  <c r="ES56" i="14"/>
  <c r="EX56" i="14"/>
  <c r="EX54" i="15"/>
  <c r="AB52" i="15"/>
  <c r="C29" i="20" s="1"/>
  <c r="ER52" i="15"/>
  <c r="EX50" i="14"/>
  <c r="ER39" i="15"/>
  <c r="AA37" i="11"/>
  <c r="F37" i="11"/>
  <c r="I37" i="13"/>
  <c r="F37" i="13"/>
  <c r="G37" i="14"/>
  <c r="DR23" i="14"/>
  <c r="ES19" i="14"/>
  <c r="AL19" i="14"/>
  <c r="ET22" i="14"/>
  <c r="EX71" i="14"/>
  <c r="EU69" i="15"/>
  <c r="EX69" i="15"/>
  <c r="EU64" i="15"/>
  <c r="EW70" i="15"/>
  <c r="ES70" i="15"/>
  <c r="AL70" i="15"/>
  <c r="EV70" i="15"/>
  <c r="EV65" i="14"/>
  <c r="EU30" i="15"/>
  <c r="ES35" i="14"/>
  <c r="ES33" i="14"/>
  <c r="EU29" i="15"/>
  <c r="EX31" i="14"/>
  <c r="EW35" i="15"/>
  <c r="AB35" i="15"/>
  <c r="ER35" i="15"/>
  <c r="DR24" i="15"/>
  <c r="EA24" i="15"/>
  <c r="D38" i="21"/>
  <c r="AB61" i="12"/>
  <c r="C38" i="17" s="1"/>
  <c r="EU60" i="14"/>
  <c r="ER55" i="15"/>
  <c r="AB55" i="15"/>
  <c r="C32" i="20" s="1"/>
  <c r="E31" i="21"/>
  <c r="DR40" i="14"/>
  <c r="EV72" i="14"/>
  <c r="AL54" i="11"/>
  <c r="EV50" i="15"/>
  <c r="EU46" i="14"/>
  <c r="F48" i="21"/>
  <c r="F48" i="24" s="1"/>
  <c r="ED25" i="14"/>
  <c r="EV65" i="15"/>
  <c r="AL52" i="11"/>
  <c r="EU60" i="15"/>
  <c r="EV25" i="14"/>
  <c r="ES20" i="14"/>
  <c r="DX36" i="15"/>
  <c r="DR13" i="15"/>
  <c r="AB27" i="11"/>
  <c r="AB21" i="11"/>
  <c r="AB13" i="11"/>
  <c r="AC36" i="11"/>
  <c r="AU32" i="11"/>
  <c r="AU24" i="11"/>
  <c r="AV35" i="11"/>
  <c r="AV27" i="11"/>
  <c r="K20" i="11"/>
  <c r="AB35" i="12"/>
  <c r="AB27" i="12"/>
  <c r="AR12" i="12"/>
  <c r="T37" i="12"/>
  <c r="AG36" i="13"/>
  <c r="AH36" i="13"/>
  <c r="ER20" i="14"/>
  <c r="AR12" i="14"/>
  <c r="AB12" i="14"/>
  <c r="EV20" i="14"/>
  <c r="EW16" i="14"/>
  <c r="K61" i="14"/>
  <c r="EX18" i="15"/>
  <c r="EX12" i="15"/>
  <c r="K65" i="15"/>
  <c r="AS27" i="11"/>
  <c r="ES32" i="14"/>
  <c r="AB58" i="11"/>
  <c r="C35" i="16" s="1"/>
  <c r="DR47" i="15"/>
  <c r="AV42" i="12"/>
  <c r="ER32" i="15"/>
  <c r="AB32" i="15"/>
  <c r="EX27" i="15"/>
  <c r="EU51" i="14"/>
  <c r="EW50" i="14"/>
  <c r="EX31" i="15"/>
  <c r="AL54" i="12"/>
  <c r="ET64" i="14"/>
  <c r="ES62" i="14"/>
  <c r="AL62" i="14"/>
  <c r="AB26" i="15"/>
  <c r="ER26" i="15"/>
  <c r="DR26" i="15"/>
  <c r="AL63" i="13"/>
  <c r="DW36" i="14"/>
  <c r="DT36" i="14"/>
  <c r="DR21" i="14"/>
  <c r="DR13" i="14"/>
  <c r="AL17" i="14"/>
  <c r="ET20" i="14"/>
  <c r="ET12" i="14"/>
  <c r="ES21" i="15"/>
  <c r="AL21" i="15"/>
  <c r="N36" i="15"/>
  <c r="AU29" i="11"/>
  <c r="AI36" i="11"/>
  <c r="K67" i="11"/>
  <c r="K51" i="11"/>
  <c r="K17" i="11"/>
  <c r="S36" i="11"/>
  <c r="K50" i="12"/>
  <c r="AL59" i="12"/>
  <c r="ES40" i="14"/>
  <c r="EW53" i="15"/>
  <c r="AB52" i="13"/>
  <c r="C29" i="18" s="1"/>
  <c r="DR51" i="15"/>
  <c r="EX58" i="15"/>
  <c r="EW44" i="14"/>
  <c r="AB43" i="11"/>
  <c r="C20" i="16" s="1"/>
  <c r="AB41" i="15"/>
  <c r="C18" i="20" s="1"/>
  <c r="AB39" i="11"/>
  <c r="C16" i="16" s="1"/>
  <c r="AS40" i="14"/>
  <c r="M17" i="19" s="1"/>
  <c r="EV59" i="14"/>
  <c r="AL32" i="14"/>
  <c r="EU40" i="15"/>
  <c r="AL72" i="14"/>
  <c r="EW61" i="14"/>
  <c r="ET69" i="15"/>
  <c r="AB27" i="15"/>
  <c r="ER27" i="15"/>
  <c r="EW34" i="15"/>
  <c r="EU26" i="15"/>
  <c r="ER28" i="15"/>
  <c r="AB28" i="15"/>
  <c r="ET61" i="14"/>
  <c r="EW58" i="14"/>
  <c r="ER58" i="14"/>
  <c r="AE37" i="12"/>
  <c r="F14" i="17" s="1"/>
  <c r="EU21" i="14"/>
  <c r="F16" i="21"/>
  <c r="F16" i="24" s="1"/>
  <c r="K62" i="15"/>
  <c r="AB31" i="13"/>
  <c r="F49" i="21"/>
  <c r="F49" i="24" s="1"/>
  <c r="EB63" i="15"/>
  <c r="AS33" i="15"/>
  <c r="EX45" i="14"/>
  <c r="EV64" i="14"/>
  <c r="ET50" i="15"/>
  <c r="ET53" i="15"/>
  <c r="AB39" i="15"/>
  <c r="C16" i="20" s="1"/>
  <c r="EU57" i="15"/>
  <c r="ET57" i="15"/>
  <c r="EF29" i="14"/>
  <c r="EB25" i="15"/>
  <c r="EX40" i="14"/>
  <c r="ET66" i="15"/>
  <c r="ER43" i="14"/>
  <c r="ER62" i="14"/>
  <c r="ES34" i="15"/>
  <c r="AL34" i="15"/>
  <c r="D37" i="21"/>
  <c r="AB60" i="12"/>
  <c r="C37" i="17" s="1"/>
  <c r="EB29" i="15"/>
  <c r="EC26" i="15"/>
  <c r="EX41" i="14"/>
  <c r="AX28" i="14"/>
  <c r="EX49" i="15"/>
  <c r="DR70" i="15"/>
  <c r="AL58" i="11"/>
  <c r="AL58" i="12"/>
  <c r="ER63" i="14"/>
  <c r="AB63" i="14"/>
  <c r="C40" i="19" s="1"/>
  <c r="AB70" i="15"/>
  <c r="C47" i="20" s="1"/>
  <c r="ES62" i="15"/>
  <c r="EU33" i="15"/>
  <c r="ES34" i="14"/>
  <c r="EW31" i="15"/>
  <c r="ES25" i="15"/>
  <c r="AL25" i="14"/>
  <c r="EW32" i="14"/>
  <c r="EV24" i="14"/>
  <c r="AR24" i="14"/>
  <c r="AB24" i="14"/>
  <c r="AS24" i="15"/>
  <c r="ES24" i="15"/>
  <c r="EF24" i="14"/>
  <c r="AB62" i="12"/>
  <c r="C39" i="17" s="1"/>
  <c r="ES59" i="14"/>
  <c r="EX59" i="14"/>
  <c r="EX59" i="15"/>
  <c r="ET59" i="14"/>
  <c r="ET58" i="14"/>
  <c r="EA33" i="15"/>
  <c r="EB27" i="15"/>
  <c r="AL59" i="14"/>
  <c r="EV53" i="14"/>
  <c r="EB64" i="14"/>
  <c r="AT63" i="15"/>
  <c r="N40" i="20" s="1"/>
  <c r="EA63" i="15"/>
  <c r="ED34" i="14"/>
  <c r="EC31" i="14"/>
  <c r="AX26" i="14"/>
  <c r="EW49" i="14"/>
  <c r="AB62" i="14"/>
  <c r="C39" i="19" s="1"/>
  <c r="ET63" i="15"/>
  <c r="AV45" i="12"/>
  <c r="ET41" i="14"/>
  <c r="AB71" i="14"/>
  <c r="C48" i="19" s="1"/>
  <c r="AB53" i="14"/>
  <c r="C30" i="19" s="1"/>
  <c r="AL53" i="11"/>
  <c r="AL53" i="12"/>
  <c r="EX52" i="14"/>
  <c r="ES51" i="14"/>
  <c r="AB51" i="14"/>
  <c r="C28" i="19" s="1"/>
  <c r="ER51" i="14"/>
  <c r="DR51" i="14"/>
  <c r="ES50" i="15"/>
  <c r="AL50" i="15"/>
  <c r="DR50" i="14"/>
  <c r="EV49" i="14"/>
  <c r="AB49" i="13"/>
  <c r="C26" i="18" s="1"/>
  <c r="EX47" i="14"/>
  <c r="AL48" i="11"/>
  <c r="ER45" i="15"/>
  <c r="ES44" i="14"/>
  <c r="EX44" i="15"/>
  <c r="ET44" i="14"/>
  <c r="AB45" i="13"/>
  <c r="C22" i="18" s="1"/>
  <c r="ER42" i="14"/>
  <c r="AB42" i="14"/>
  <c r="C19" i="19" s="1"/>
  <c r="EV38" i="15"/>
  <c r="F20" i="21"/>
  <c r="F20" i="24" s="1"/>
  <c r="F28" i="21"/>
  <c r="F28" i="24" s="1"/>
  <c r="EW64" i="15"/>
  <c r="ET30" i="15"/>
  <c r="EV54" i="15"/>
  <c r="EU50" i="15"/>
  <c r="I36" i="11"/>
  <c r="F34" i="21"/>
  <c r="F34" i="24" s="1"/>
  <c r="F41" i="21"/>
  <c r="F41" i="24" s="1"/>
  <c r="AS71" i="14"/>
  <c r="M48" i="19" s="1"/>
  <c r="EE70" i="15"/>
  <c r="AU63" i="12"/>
  <c r="ED35" i="15"/>
  <c r="EV33" i="15"/>
  <c r="DR71" i="14"/>
  <c r="EW65" i="15"/>
  <c r="EX65" i="15"/>
  <c r="EU26" i="14"/>
  <c r="ET32" i="14"/>
  <c r="ET31" i="14"/>
  <c r="EU31" i="15"/>
  <c r="EX35" i="15"/>
  <c r="AT24" i="14"/>
  <c r="DR25" i="14"/>
  <c r="ES30" i="15"/>
  <c r="ET33" i="14"/>
  <c r="EV40" i="14"/>
  <c r="AL66" i="12"/>
  <c r="AB65" i="11"/>
  <c r="C42" i="16" s="1"/>
  <c r="AW64" i="11"/>
  <c r="EE34" i="14"/>
  <c r="EE28" i="15"/>
  <c r="ED32" i="14"/>
  <c r="ET65" i="15"/>
  <c r="DR69" i="15"/>
  <c r="EA69" i="15"/>
  <c r="EG34" i="15"/>
  <c r="ET68" i="15"/>
  <c r="F47" i="21"/>
  <c r="F47" i="24" s="1"/>
  <c r="ET71" i="14"/>
  <c r="EX71" i="15"/>
  <c r="ER63" i="15"/>
  <c r="EX68" i="14"/>
  <c r="EW30" i="15"/>
  <c r="EU24" i="14"/>
  <c r="AU24" i="14"/>
  <c r="EV26" i="15"/>
  <c r="EU24" i="15"/>
  <c r="AU24" i="15"/>
  <c r="DR35" i="15"/>
  <c r="EX24" i="14"/>
  <c r="EG24" i="15"/>
  <c r="AL70" i="12"/>
  <c r="AV70" i="12"/>
  <c r="AB69" i="13"/>
  <c r="C46" i="18" s="1"/>
  <c r="AB68" i="13"/>
  <c r="C45" i="18" s="1"/>
  <c r="AV64" i="12"/>
  <c r="AL60" i="13"/>
  <c r="DR59" i="15"/>
  <c r="AL59" i="11"/>
  <c r="AT68" i="15"/>
  <c r="N45" i="20" s="1"/>
  <c r="AT65" i="15"/>
  <c r="N42" i="20" s="1"/>
  <c r="AT28" i="14"/>
  <c r="EG40" i="14"/>
  <c r="EA25" i="14"/>
  <c r="AW71" i="14"/>
  <c r="EF67" i="15"/>
  <c r="EF66" i="15"/>
  <c r="AR64" i="14"/>
  <c r="L41" i="19" s="1"/>
  <c r="AX35" i="15"/>
  <c r="EC35" i="14"/>
  <c r="AV33" i="14"/>
  <c r="AS30" i="15"/>
  <c r="EB29" i="14"/>
  <c r="ED24" i="14"/>
  <c r="DW37" i="14"/>
  <c r="EU68" i="15"/>
  <c r="ET52" i="14"/>
  <c r="AL60" i="12"/>
  <c r="DR48" i="14"/>
  <c r="AB51" i="15"/>
  <c r="C28" i="20" s="1"/>
  <c r="DR55" i="15"/>
  <c r="EV48" i="15"/>
  <c r="EX53" i="15"/>
  <c r="EX51" i="15"/>
  <c r="EV58" i="15"/>
  <c r="EV56" i="15"/>
  <c r="ER60" i="14"/>
  <c r="K43" i="12"/>
  <c r="D36" i="21"/>
  <c r="AS14" i="11"/>
  <c r="M36" i="14"/>
  <c r="G37" i="15"/>
  <c r="AS22" i="11"/>
  <c r="AS29" i="11"/>
  <c r="M36" i="11"/>
  <c r="AT21" i="11"/>
  <c r="Y37" i="13"/>
  <c r="H36" i="15"/>
  <c r="F36" i="15"/>
  <c r="H37" i="15"/>
  <c r="AD37" i="11"/>
  <c r="E14" i="16" s="1"/>
  <c r="AD36" i="11"/>
  <c r="M36" i="12"/>
  <c r="M36" i="15"/>
  <c r="P37" i="13"/>
  <c r="P36" i="14"/>
  <c r="P36" i="15"/>
  <c r="H36" i="11"/>
  <c r="G36" i="11"/>
  <c r="Z36" i="11"/>
  <c r="X36" i="11"/>
  <c r="H37" i="11"/>
  <c r="I37" i="11"/>
  <c r="W37" i="11"/>
  <c r="O36" i="12"/>
  <c r="O37" i="12"/>
  <c r="I36" i="13"/>
  <c r="G36" i="13"/>
  <c r="F36" i="13"/>
  <c r="H37" i="13"/>
  <c r="G36" i="14"/>
  <c r="K50" i="14"/>
  <c r="K42" i="14"/>
  <c r="K33" i="14"/>
  <c r="K17" i="14"/>
  <c r="T37" i="14"/>
  <c r="AB22" i="15"/>
  <c r="ER22" i="15"/>
  <c r="AB14" i="15"/>
  <c r="ER14" i="15"/>
  <c r="EU19" i="15"/>
  <c r="EV23" i="15"/>
  <c r="EV15" i="15"/>
  <c r="EW19" i="15"/>
  <c r="EX17" i="15"/>
  <c r="K72" i="15"/>
  <c r="K64" i="15"/>
  <c r="K56" i="15"/>
  <c r="K48" i="15"/>
  <c r="K30" i="15"/>
  <c r="K14" i="15"/>
  <c r="U37" i="15"/>
  <c r="U36" i="15"/>
  <c r="AL72" i="12"/>
  <c r="AD37" i="12"/>
  <c r="E14" i="17" s="1"/>
  <c r="AD36" i="12"/>
  <c r="AL71" i="13"/>
  <c r="AD37" i="13"/>
  <c r="E14" i="18" s="1"/>
  <c r="AD36" i="13"/>
  <c r="AS35" i="11"/>
  <c r="ES47" i="14"/>
  <c r="AL47" i="14"/>
  <c r="ER47" i="14"/>
  <c r="EW46" i="15"/>
  <c r="AB45" i="14"/>
  <c r="C22" i="19" s="1"/>
  <c r="ER45" i="14"/>
  <c r="ES41" i="14"/>
  <c r="EU39" i="14"/>
  <c r="EU27" i="15"/>
  <c r="EX26" i="15"/>
  <c r="EU27" i="14"/>
  <c r="EW29" i="15"/>
  <c r="ER29" i="14"/>
  <c r="EV35" i="14"/>
  <c r="EV28" i="14"/>
  <c r="ER28" i="14"/>
  <c r="DR52" i="15"/>
  <c r="ET50" i="14"/>
  <c r="ER48" i="15"/>
  <c r="ET47" i="14"/>
  <c r="EV43" i="15"/>
  <c r="AB40" i="13"/>
  <c r="C17" i="18" s="1"/>
  <c r="ER38" i="15"/>
  <c r="EU64" i="14"/>
  <c r="AB64" i="15"/>
  <c r="C41" i="20" s="1"/>
  <c r="ER64" i="15"/>
  <c r="ER68" i="15"/>
  <c r="AB68" i="15"/>
  <c r="C45" i="20" s="1"/>
  <c r="ER32" i="14"/>
  <c r="ER26" i="14"/>
  <c r="EV29" i="15"/>
  <c r="AB35" i="14"/>
  <c r="ER35" i="14"/>
  <c r="AL68" i="12"/>
  <c r="EU70" i="15"/>
  <c r="ES63" i="15"/>
  <c r="EE24" i="15"/>
  <c r="AL71" i="15"/>
  <c r="AB28" i="14"/>
  <c r="K39" i="12"/>
  <c r="K71" i="13"/>
  <c r="K63" i="13"/>
  <c r="K39" i="13"/>
  <c r="EX12" i="14"/>
  <c r="K65" i="14"/>
  <c r="K57" i="14"/>
  <c r="K16" i="14"/>
  <c r="AB13" i="15"/>
  <c r="ER13" i="15"/>
  <c r="EU18" i="15"/>
  <c r="K63" i="15"/>
  <c r="K39" i="15"/>
  <c r="K29" i="15"/>
  <c r="K70" i="11"/>
  <c r="K46" i="11"/>
  <c r="K28" i="11"/>
  <c r="AB19" i="12"/>
  <c r="K45" i="12"/>
  <c r="AB20" i="13"/>
  <c r="AB15" i="14"/>
  <c r="ER15" i="14"/>
  <c r="EU19" i="14"/>
  <c r="EV23" i="14"/>
  <c r="AB34" i="11"/>
  <c r="AU31" i="11"/>
  <c r="AW29" i="11"/>
  <c r="AX24" i="11"/>
  <c r="K61" i="11"/>
  <c r="K19" i="11"/>
  <c r="T37" i="11"/>
  <c r="V36" i="11"/>
  <c r="AL18" i="14"/>
  <c r="ET13" i="14"/>
  <c r="AT30" i="11"/>
  <c r="H36" i="12"/>
  <c r="I37" i="12"/>
  <c r="G36" i="12"/>
  <c r="F36" i="12"/>
  <c r="N37" i="12"/>
  <c r="AE37" i="13"/>
  <c r="F14" i="18" s="1"/>
  <c r="EC12" i="15"/>
  <c r="ES23" i="15"/>
  <c r="AL23" i="15"/>
  <c r="AS23" i="15"/>
  <c r="V36" i="13"/>
  <c r="AB16" i="14"/>
  <c r="ER16" i="14"/>
  <c r="AR16" i="14"/>
  <c r="EU12" i="14"/>
  <c r="AU12" i="14"/>
  <c r="EW20" i="14"/>
  <c r="AW20" i="14"/>
  <c r="EX19" i="14"/>
  <c r="AI36" i="14"/>
  <c r="K66" i="14"/>
  <c r="AE36" i="13"/>
  <c r="AT18" i="13"/>
  <c r="EC20" i="15"/>
  <c r="AD36" i="15"/>
  <c r="V37" i="13"/>
  <c r="AG36" i="14"/>
  <c r="EV16" i="14"/>
  <c r="EW13" i="14"/>
  <c r="AH36" i="14"/>
  <c r="AW13" i="14"/>
  <c r="K58" i="14"/>
  <c r="AT29" i="11"/>
  <c r="AE37" i="11"/>
  <c r="F14" i="16" s="1"/>
  <c r="AE36" i="11"/>
  <c r="AT13" i="11"/>
  <c r="EB15" i="15"/>
  <c r="T37" i="13"/>
  <c r="T36" i="13"/>
  <c r="U37" i="13"/>
  <c r="U36" i="13"/>
  <c r="EU66" i="14"/>
  <c r="EU62" i="14"/>
  <c r="EU68" i="14"/>
  <c r="AB65" i="14"/>
  <c r="C42" i="19" s="1"/>
  <c r="EW27" i="15"/>
  <c r="EU34" i="15"/>
  <c r="AB41" i="14"/>
  <c r="C18" i="19" s="1"/>
  <c r="ER41" i="14"/>
  <c r="AV41" i="12"/>
  <c r="ER71" i="14"/>
  <c r="ES44" i="15"/>
  <c r="AB43" i="15"/>
  <c r="C20" i="20" s="1"/>
  <c r="EX42" i="14"/>
  <c r="DR42" i="14"/>
  <c r="DR42" i="15"/>
  <c r="AB71" i="15"/>
  <c r="C48" i="20" s="1"/>
  <c r="EV71" i="14"/>
  <c r="DR68" i="15"/>
  <c r="DR20" i="14"/>
  <c r="EA12" i="14"/>
  <c r="DR12" i="14"/>
  <c r="ES16" i="14"/>
  <c r="ET19" i="14"/>
  <c r="EV24" i="15"/>
  <c r="EX34" i="15"/>
  <c r="DR45" i="14"/>
  <c r="K67" i="12"/>
  <c r="K59" i="12"/>
  <c r="K51" i="12"/>
  <c r="K19" i="12"/>
  <c r="S37" i="12"/>
  <c r="K68" i="13"/>
  <c r="K52" i="13"/>
  <c r="K44" i="13"/>
  <c r="K34" i="13"/>
  <c r="K18" i="13"/>
  <c r="L36" i="13"/>
  <c r="AC37" i="15"/>
  <c r="D14" i="20" s="1"/>
  <c r="AB31" i="11"/>
  <c r="AU28" i="11"/>
  <c r="AX29" i="11"/>
  <c r="K58" i="11"/>
  <c r="K50" i="11"/>
  <c r="K32" i="11"/>
  <c r="K24" i="11"/>
  <c r="AB31" i="12"/>
  <c r="M37" i="12"/>
  <c r="P37" i="11"/>
  <c r="EU62" i="15"/>
  <c r="EX62" i="15"/>
  <c r="O36" i="11"/>
  <c r="O37" i="11"/>
  <c r="V37" i="15"/>
  <c r="V36" i="15"/>
  <c r="AL72" i="11"/>
  <c r="AS31" i="11"/>
  <c r="AL68" i="14"/>
  <c r="U37" i="14"/>
  <c r="EW13" i="15"/>
  <c r="K66" i="15"/>
  <c r="K58" i="15"/>
  <c r="K50" i="15"/>
  <c r="K42" i="15"/>
  <c r="K32" i="15"/>
  <c r="K24" i="15"/>
  <c r="L37" i="15"/>
  <c r="K16" i="15"/>
  <c r="L36" i="15"/>
  <c r="S37" i="15"/>
  <c r="S36" i="15"/>
  <c r="T37" i="15"/>
  <c r="ER70" i="15"/>
  <c r="ES68" i="14"/>
  <c r="DR27" i="14"/>
  <c r="ER62" i="15"/>
  <c r="K51" i="14"/>
  <c r="K43" i="14"/>
  <c r="L36" i="14"/>
  <c r="K18" i="14"/>
  <c r="S36" i="14"/>
  <c r="F31" i="21"/>
  <c r="F31" i="24" s="1"/>
  <c r="F23" i="21"/>
  <c r="F23" i="24" s="1"/>
  <c r="AI37" i="15"/>
  <c r="AE37" i="15"/>
  <c r="F14" i="20" s="1"/>
  <c r="ES25" i="14"/>
  <c r="EV31" i="15"/>
  <c r="EW67" i="15"/>
  <c r="ET63" i="14"/>
  <c r="DR64" i="15"/>
  <c r="ET64" i="15"/>
  <c r="AB64" i="14"/>
  <c r="C41" i="19" s="1"/>
  <c r="ER64" i="14"/>
  <c r="DR64" i="14"/>
  <c r="EX70" i="14"/>
  <c r="EX62" i="14"/>
  <c r="ET62" i="15"/>
  <c r="AB25" i="14"/>
  <c r="AL61" i="15"/>
  <c r="AL61" i="13"/>
  <c r="ET40" i="15"/>
  <c r="AL55" i="12"/>
  <c r="ER54" i="14"/>
  <c r="AB54" i="14"/>
  <c r="C31" i="19" s="1"/>
  <c r="AB51" i="13"/>
  <c r="C28" i="18" s="1"/>
  <c r="ER49" i="14"/>
  <c r="AB49" i="14"/>
  <c r="C26" i="19" s="1"/>
  <c r="EW46" i="14"/>
  <c r="EX46" i="15"/>
  <c r="ET31" i="15"/>
  <c r="EW27" i="14"/>
  <c r="EU29" i="14"/>
  <c r="DX37" i="15"/>
  <c r="ES59" i="15"/>
  <c r="EV57" i="15"/>
  <c r="AV57" i="12"/>
  <c r="AL56" i="15"/>
  <c r="ER69" i="14"/>
  <c r="EV63" i="15"/>
  <c r="EX64" i="14"/>
  <c r="ER66" i="15"/>
  <c r="AB66" i="15"/>
  <c r="C43" i="20" s="1"/>
  <c r="DR66" i="15"/>
  <c r="EX65" i="14"/>
  <c r="EU32" i="14"/>
  <c r="AB69" i="11"/>
  <c r="C46" i="16" s="1"/>
  <c r="D46" i="21"/>
  <c r="AL69" i="11"/>
  <c r="AV67" i="12"/>
  <c r="AL60" i="14"/>
  <c r="ES60" i="14"/>
  <c r="AV60" i="12"/>
  <c r="EB24" i="14"/>
  <c r="ER40" i="14"/>
  <c r="EV40" i="15"/>
  <c r="EW59" i="14"/>
  <c r="AB59" i="11"/>
  <c r="C36" i="16" s="1"/>
  <c r="AB55" i="13"/>
  <c r="C32" i="18" s="1"/>
  <c r="EW54" i="15"/>
  <c r="EX54" i="14"/>
  <c r="ES50" i="14"/>
  <c r="AV50" i="12"/>
  <c r="ER49" i="15"/>
  <c r="AB49" i="15"/>
  <c r="C26" i="20" s="1"/>
  <c r="AL49" i="14"/>
  <c r="ES49" i="14"/>
  <c r="EX48" i="14"/>
  <c r="EV47" i="14"/>
  <c r="ES27" i="14"/>
  <c r="ER29" i="15"/>
  <c r="AB29" i="15"/>
  <c r="ES35" i="15"/>
  <c r="AB59" i="15"/>
  <c r="C36" i="20" s="1"/>
  <c r="ER59" i="15"/>
  <c r="EW58" i="15"/>
  <c r="DR58" i="15"/>
  <c r="AB58" i="13"/>
  <c r="C35" i="18" s="1"/>
  <c r="ES57" i="15"/>
  <c r="AL57" i="15"/>
  <c r="AB56" i="11"/>
  <c r="C33" i="16" s="1"/>
  <c r="F44" i="21"/>
  <c r="F44" i="24" s="1"/>
  <c r="ET72" i="15"/>
  <c r="F38" i="21"/>
  <c r="F38" i="24" s="1"/>
  <c r="F26" i="21"/>
  <c r="F26" i="24" s="1"/>
  <c r="EV71" i="15"/>
  <c r="ET28" i="14"/>
  <c r="EU65" i="15"/>
  <c r="ET25" i="14"/>
  <c r="AE37" i="14"/>
  <c r="F14" i="19" s="1"/>
  <c r="AV69" i="12"/>
  <c r="AL53" i="15"/>
  <c r="ES53" i="15"/>
  <c r="EU53" i="14"/>
  <c r="DY37" i="14"/>
  <c r="EV28" i="15"/>
  <c r="DR63" i="14"/>
  <c r="AL64" i="14"/>
  <c r="ES64" i="14"/>
  <c r="AL66" i="15"/>
  <c r="ES66" i="15"/>
  <c r="AB68" i="14"/>
  <c r="C45" i="19" s="1"/>
  <c r="ER68" i="14"/>
  <c r="AB65" i="15"/>
  <c r="C42" i="20" s="1"/>
  <c r="ER65" i="15"/>
  <c r="EC24" i="15"/>
  <c r="ES40" i="15"/>
  <c r="DR40" i="15"/>
  <c r="EW57" i="15"/>
  <c r="AB56" i="13"/>
  <c r="C33" i="18" s="1"/>
  <c r="AL49" i="11"/>
  <c r="AB43" i="12"/>
  <c r="C20" i="17" s="1"/>
  <c r="EU71" i="15"/>
  <c r="EX32" i="14"/>
  <c r="EW31" i="14"/>
  <c r="EW24" i="15"/>
  <c r="DU37" i="14"/>
  <c r="DW37" i="15"/>
  <c r="DR61" i="14"/>
  <c r="AB59" i="14"/>
  <c r="C36" i="19" s="1"/>
  <c r="ER59" i="14"/>
  <c r="EW59" i="15"/>
  <c r="AL58" i="13"/>
  <c r="AB58" i="12"/>
  <c r="C35" i="17" s="1"/>
  <c r="EW52" i="15"/>
  <c r="DR50" i="15"/>
  <c r="AB50" i="11"/>
  <c r="C27" i="16" s="1"/>
  <c r="EW71" i="15"/>
  <c r="P37" i="15"/>
  <c r="ES27" i="15"/>
  <c r="AB31" i="14"/>
  <c r="DR33" i="14"/>
  <c r="EU30" i="14"/>
  <c r="AL63" i="12"/>
  <c r="DR46" i="14"/>
  <c r="ET43" i="14"/>
  <c r="AL28" i="14"/>
  <c r="DS37" i="14"/>
  <c r="AF37" i="14"/>
  <c r="DR53" i="15"/>
  <c r="AB70" i="11"/>
  <c r="C47" i="16" s="1"/>
  <c r="AB70" i="12"/>
  <c r="C47" i="17" s="1"/>
  <c r="EW55" i="15"/>
  <c r="EW54" i="14"/>
  <c r="AB54" i="12"/>
  <c r="C31" i="17" s="1"/>
  <c r="M37" i="15"/>
  <c r="AL27" i="15"/>
  <c r="ET44" i="15"/>
  <c r="F40" i="21"/>
  <c r="F40" i="24" s="1"/>
  <c r="EX70" i="15"/>
  <c r="EV62" i="15"/>
  <c r="EW68" i="14"/>
  <c r="ES32" i="15"/>
  <c r="AB25" i="15"/>
  <c r="ER25" i="15"/>
  <c r="DR24" i="14"/>
  <c r="ER40" i="15"/>
  <c r="AB40" i="15"/>
  <c r="C17" i="20" s="1"/>
  <c r="AL57" i="12"/>
  <c r="AC37" i="14"/>
  <c r="D14" i="19" s="1"/>
  <c r="ER31" i="14"/>
  <c r="AB69" i="15"/>
  <c r="C46" i="20" s="1"/>
  <c r="AB24" i="15"/>
  <c r="ER24" i="15"/>
  <c r="AR24" i="15"/>
  <c r="ES31" i="14"/>
  <c r="ET34" i="14"/>
  <c r="AB61" i="15"/>
  <c r="C38" i="20" s="1"/>
  <c r="ER61" i="15"/>
  <c r="EV60" i="15"/>
  <c r="AB60" i="13"/>
  <c r="C37" i="18" s="1"/>
  <c r="AB52" i="11"/>
  <c r="C29" i="16" s="1"/>
  <c r="ER50" i="15"/>
  <c r="EU49" i="14"/>
  <c r="EU47" i="15"/>
  <c r="EV67" i="15"/>
  <c r="O37" i="14"/>
  <c r="ES33" i="15"/>
  <c r="EV25" i="15"/>
  <c r="DR25" i="15"/>
  <c r="EV30" i="14"/>
  <c r="D40" i="21"/>
  <c r="AB63" i="11"/>
  <c r="C40" i="16" s="1"/>
  <c r="EX39" i="14"/>
  <c r="F21" i="21"/>
  <c r="EX72" i="15"/>
  <c r="F24" i="21"/>
  <c r="F24" i="24" s="1"/>
  <c r="AB42" i="15"/>
  <c r="C19" i="20" s="1"/>
  <c r="DR41" i="15"/>
  <c r="ES38" i="15"/>
  <c r="EX68" i="15"/>
  <c r="F37" i="15"/>
  <c r="EV35" i="15"/>
  <c r="ET61" i="15"/>
  <c r="AL68" i="15"/>
  <c r="EW25" i="15"/>
  <c r="AH37" i="15"/>
  <c r="I37" i="15"/>
  <c r="EW28" i="15"/>
  <c r="ER30" i="15"/>
  <c r="AB30" i="15"/>
  <c r="AB64" i="11"/>
  <c r="C41" i="16" s="1"/>
  <c r="ET23" i="14"/>
  <c r="AE36" i="14"/>
  <c r="AL22" i="15"/>
  <c r="ES15" i="15"/>
  <c r="AB33" i="11"/>
  <c r="AC37" i="11"/>
  <c r="D14" i="16" s="1"/>
  <c r="AB25" i="11"/>
  <c r="AB19" i="11"/>
  <c r="AF37" i="11"/>
  <c r="AF36" i="11"/>
  <c r="U36" i="12"/>
  <c r="P36" i="11"/>
  <c r="DR62" i="14"/>
  <c r="ET62" i="14"/>
  <c r="AF37" i="15"/>
  <c r="EX30" i="15"/>
  <c r="AB66" i="12"/>
  <c r="C43" i="17" s="1"/>
  <c r="ES63" i="14"/>
  <c r="ES64" i="15"/>
  <c r="ER70" i="14"/>
  <c r="EX66" i="14"/>
  <c r="EV27" i="14"/>
  <c r="ET35" i="14"/>
  <c r="EW67" i="14"/>
  <c r="EV30" i="15"/>
  <c r="DR72" i="14"/>
  <c r="AB72" i="15"/>
  <c r="C49" i="20" s="1"/>
  <c r="ER72" i="15"/>
  <c r="EU72" i="15"/>
  <c r="DR71" i="15"/>
  <c r="AB67" i="14"/>
  <c r="C44" i="19" s="1"/>
  <c r="ER67" i="14"/>
  <c r="DR67" i="14"/>
  <c r="EU32" i="15"/>
  <c r="ET35" i="15"/>
  <c r="ES26" i="14"/>
  <c r="ER57" i="15"/>
  <c r="AB57" i="15"/>
  <c r="C34" i="20" s="1"/>
  <c r="ES53" i="14"/>
  <c r="AL53" i="14"/>
  <c r="ES52" i="14"/>
  <c r="ER50" i="14"/>
  <c r="AB50" i="14"/>
  <c r="C27" i="19" s="1"/>
  <c r="AL26" i="15"/>
  <c r="ES26" i="15"/>
  <c r="F37" i="14"/>
  <c r="EV31" i="14"/>
  <c r="ET60" i="15"/>
  <c r="F43" i="21"/>
  <c r="F43" i="24" s="1"/>
  <c r="AG37" i="14"/>
  <c r="EU34" i="14"/>
  <c r="ET24" i="14"/>
  <c r="EX25" i="14"/>
  <c r="DR14" i="14"/>
  <c r="K22" i="15"/>
  <c r="ER69" i="15"/>
  <c r="T36" i="11"/>
  <c r="U36" i="14"/>
  <c r="AL71" i="12"/>
  <c r="AL12" i="15"/>
  <c r="ES12" i="15"/>
  <c r="EW66" i="14"/>
  <c r="AT33" i="11"/>
  <c r="EU22" i="14"/>
  <c r="EU14" i="14"/>
  <c r="EV18" i="14"/>
  <c r="EW22" i="14"/>
  <c r="K60" i="14"/>
  <c r="K53" i="14"/>
  <c r="K45" i="14"/>
  <c r="K28" i="14"/>
  <c r="K12" i="14"/>
  <c r="EV67" i="14"/>
  <c r="F32" i="21"/>
  <c r="F32" i="24" s="1"/>
  <c r="K48" i="11"/>
  <c r="EU65" i="14"/>
  <c r="I37" i="14"/>
  <c r="AB23" i="12"/>
  <c r="K29" i="13"/>
  <c r="K21" i="13"/>
  <c r="ER23" i="14"/>
  <c r="Y37" i="12"/>
  <c r="F45" i="21"/>
  <c r="F45" i="24" s="1"/>
  <c r="K49" i="12"/>
  <c r="AA36" i="11"/>
  <c r="AA74" i="11" s="1"/>
  <c r="H37" i="12"/>
  <c r="G37" i="13"/>
  <c r="H36" i="14"/>
  <c r="O36" i="14"/>
  <c r="H37" i="14"/>
  <c r="O36" i="15"/>
  <c r="DU36" i="14"/>
  <c r="DR22" i="14"/>
  <c r="DS36" i="14"/>
  <c r="N36" i="14"/>
  <c r="K22" i="11"/>
  <c r="K14" i="11"/>
  <c r="AG37" i="12"/>
  <c r="AV24" i="12"/>
  <c r="AG36" i="12"/>
  <c r="AV16" i="12"/>
  <c r="AH37" i="12"/>
  <c r="AW27" i="12"/>
  <c r="AI37" i="12"/>
  <c r="K69" i="12"/>
  <c r="K61" i="12"/>
  <c r="K53" i="12"/>
  <c r="V37" i="12"/>
  <c r="AB71" i="13"/>
  <c r="C48" i="18" s="1"/>
  <c r="AB29" i="13"/>
  <c r="AR29" i="13"/>
  <c r="AC36" i="13"/>
  <c r="AB22" i="13"/>
  <c r="AF37" i="13"/>
  <c r="K66" i="13"/>
  <c r="K58" i="13"/>
  <c r="K51" i="13"/>
  <c r="K45" i="13"/>
  <c r="K35" i="13"/>
  <c r="L37" i="13"/>
  <c r="T36" i="14"/>
  <c r="V37" i="14"/>
  <c r="V36" i="14"/>
  <c r="AB23" i="15"/>
  <c r="ER23" i="15"/>
  <c r="AB15" i="15"/>
  <c r="ER15" i="15"/>
  <c r="AC36" i="15"/>
  <c r="EU20" i="15"/>
  <c r="EU12" i="15"/>
  <c r="AU12" i="15"/>
  <c r="EV16" i="15"/>
  <c r="AG36" i="15"/>
  <c r="EW21" i="15"/>
  <c r="EW14" i="15"/>
  <c r="AH36" i="15"/>
  <c r="AW14" i="15"/>
  <c r="AI36" i="15"/>
  <c r="EX20" i="15"/>
  <c r="K68" i="15"/>
  <c r="K61" i="15"/>
  <c r="K47" i="15"/>
  <c r="P37" i="12"/>
  <c r="P36" i="13"/>
  <c r="DV37" i="14"/>
  <c r="EU67" i="15"/>
  <c r="P37" i="14"/>
  <c r="AG37" i="15"/>
  <c r="EV32" i="15"/>
  <c r="O37" i="15"/>
  <c r="ES28" i="15"/>
  <c r="M37" i="14"/>
  <c r="EW34" i="14"/>
  <c r="AH37" i="14"/>
  <c r="EW35" i="14"/>
  <c r="DR28" i="15"/>
  <c r="DS37" i="15"/>
  <c r="EX27" i="14"/>
  <c r="AI37" i="14"/>
  <c r="DT37" i="14"/>
  <c r="EX34" i="14"/>
  <c r="AV68" i="12"/>
  <c r="AL67" i="12"/>
  <c r="AB67" i="12"/>
  <c r="C44" i="17" s="1"/>
  <c r="AB66" i="11"/>
  <c r="C43" i="16" s="1"/>
  <c r="AB61" i="14"/>
  <c r="C38" i="19" s="1"/>
  <c r="ER61" i="14"/>
  <c r="EW61" i="15"/>
  <c r="ES60" i="15"/>
  <c r="AL60" i="15"/>
  <c r="ES58" i="15"/>
  <c r="AL58" i="15"/>
  <c r="EX58" i="14"/>
  <c r="AB58" i="15"/>
  <c r="C35" i="20" s="1"/>
  <c r="ER58" i="15"/>
  <c r="AB57" i="11"/>
  <c r="C34" i="16" s="1"/>
  <c r="AB57" i="13"/>
  <c r="C34" i="18" s="1"/>
  <c r="EU56" i="15"/>
  <c r="AB56" i="15"/>
  <c r="C33" i="20" s="1"/>
  <c r="ER56" i="15"/>
  <c r="EV56" i="14"/>
  <c r="ET56" i="15"/>
  <c r="DR54" i="15"/>
  <c r="AB53" i="13"/>
  <c r="C30" i="18" s="1"/>
  <c r="EV50" i="14"/>
  <c r="EW47" i="14"/>
  <c r="AL65" i="14"/>
  <c r="ES65" i="14"/>
  <c r="EW26" i="15"/>
  <c r="EX32" i="15"/>
  <c r="EX64" i="15"/>
  <c r="AL70" i="14"/>
  <c r="ES70" i="14"/>
  <c r="AB66" i="14"/>
  <c r="C43" i="19" s="1"/>
  <c r="ER66" i="14"/>
  <c r="EW33" i="15"/>
  <c r="EV32" i="14"/>
  <c r="EX33" i="14"/>
  <c r="ES29" i="14"/>
  <c r="EX25" i="15"/>
  <c r="ET26" i="14"/>
  <c r="AL67" i="11"/>
  <c r="AB63" i="13"/>
  <c r="C40" i="18" s="1"/>
  <c r="AL61" i="11"/>
  <c r="AB61" i="13"/>
  <c r="C38" i="18" s="1"/>
  <c r="AV58" i="12"/>
  <c r="AL56" i="11"/>
  <c r="ES52" i="15"/>
  <c r="EU52" i="15"/>
  <c r="ES67" i="14"/>
  <c r="AL67" i="14"/>
  <c r="EU25" i="15"/>
  <c r="AB33" i="14"/>
  <c r="DR32" i="15"/>
  <c r="DY37" i="15"/>
  <c r="DR35" i="14"/>
  <c r="ER34" i="15"/>
  <c r="AT24" i="15"/>
  <c r="ET24" i="15"/>
  <c r="EU58" i="15"/>
  <c r="EV68" i="14"/>
  <c r="AL65" i="15"/>
  <c r="ES65" i="15"/>
  <c r="EW33" i="14"/>
  <c r="ET26" i="15"/>
  <c r="AB59" i="13"/>
  <c r="C36" i="18" s="1"/>
  <c r="AV52" i="12"/>
  <c r="EV69" i="14"/>
  <c r="EX63" i="15"/>
  <c r="ET70" i="14"/>
  <c r="EV66" i="14"/>
  <c r="ET66" i="14"/>
  <c r="EX29" i="14"/>
  <c r="ET28" i="15"/>
  <c r="EU35" i="15"/>
  <c r="EV34" i="14"/>
  <c r="DR30" i="15"/>
  <c r="AL47" i="13"/>
  <c r="EV45" i="14"/>
  <c r="K41" i="12"/>
  <c r="U37" i="12"/>
  <c r="AB32" i="14"/>
  <c r="EW65" i="14"/>
  <c r="F33" i="21"/>
  <c r="ES68" i="15"/>
  <c r="ES28" i="14"/>
  <c r="EW69" i="15"/>
  <c r="EU28" i="14"/>
  <c r="ER65" i="14"/>
  <c r="F18" i="21"/>
  <c r="F18" i="24" s="1"/>
  <c r="F18" i="25" s="1"/>
  <c r="ES69" i="15"/>
  <c r="EX63" i="14"/>
  <c r="K40" i="15"/>
  <c r="K25" i="14"/>
  <c r="K42" i="13"/>
  <c r="K57" i="12"/>
  <c r="F15" i="21"/>
  <c r="F15" i="24" s="1"/>
  <c r="R36" i="13"/>
  <c r="K62" i="13"/>
  <c r="K55" i="13"/>
  <c r="R37" i="11"/>
  <c r="K71" i="14"/>
  <c r="R36" i="12"/>
  <c r="R36" i="11"/>
  <c r="R37" i="12"/>
  <c r="R37" i="13"/>
  <c r="R37" i="14"/>
  <c r="R36" i="14"/>
  <c r="R37" i="15"/>
  <c r="R36" i="15"/>
  <c r="Y36" i="11"/>
  <c r="ES31" i="15"/>
  <c r="DU37" i="15"/>
  <c r="DX37" i="14"/>
  <c r="DT37" i="15"/>
  <c r="DV37" i="15"/>
  <c r="AL61" i="14"/>
  <c r="ES61" i="14"/>
  <c r="EU61" i="15"/>
  <c r="AL48" i="14"/>
  <c r="ES48" i="14"/>
  <c r="ET48" i="15"/>
  <c r="F36" i="11"/>
  <c r="W36" i="11"/>
  <c r="Y37" i="11"/>
  <c r="G37" i="11"/>
  <c r="Y36" i="12"/>
  <c r="I36" i="12"/>
  <c r="F37" i="12"/>
  <c r="H36" i="13"/>
  <c r="I36" i="14"/>
  <c r="F36" i="14"/>
  <c r="I36" i="15"/>
  <c r="N37" i="11"/>
  <c r="N36" i="11"/>
  <c r="AE36" i="12"/>
  <c r="N36" i="12"/>
  <c r="N37" i="13"/>
  <c r="DY36" i="14"/>
  <c r="DV36" i="14"/>
  <c r="DW36" i="15"/>
  <c r="DU36" i="15"/>
  <c r="ET18" i="15"/>
  <c r="AE36" i="15"/>
  <c r="N37" i="15"/>
  <c r="AW30" i="11"/>
  <c r="AX35" i="11"/>
  <c r="AX27" i="11"/>
  <c r="AI37" i="11"/>
  <c r="K54" i="11"/>
  <c r="K30" i="11"/>
  <c r="L37" i="11"/>
  <c r="K23" i="11"/>
  <c r="L36" i="11"/>
  <c r="S37" i="11"/>
  <c r="U37" i="11"/>
  <c r="AB14" i="12"/>
  <c r="AC36" i="12"/>
  <c r="AH36" i="12"/>
  <c r="AI36" i="12"/>
  <c r="K15" i="12"/>
  <c r="S36" i="12"/>
  <c r="S74" i="12" s="1"/>
  <c r="R29" i="27" s="1"/>
  <c r="T36" i="12"/>
  <c r="T74" i="12" s="1"/>
  <c r="S29" i="27" s="1"/>
  <c r="AB27" i="13"/>
  <c r="AC37" i="13"/>
  <c r="D14" i="18" s="1"/>
  <c r="AG37" i="13"/>
  <c r="S37" i="13"/>
  <c r="S36" i="13"/>
  <c r="AB14" i="14"/>
  <c r="ER14" i="14"/>
  <c r="AC36" i="14"/>
  <c r="AF36" i="14"/>
  <c r="EU20" i="14"/>
  <c r="K26" i="14"/>
  <c r="L37" i="14"/>
  <c r="S37" i="14"/>
  <c r="EU15" i="15"/>
  <c r="AF36" i="15"/>
  <c r="K41" i="15"/>
  <c r="T36" i="15"/>
  <c r="EW68" i="15"/>
  <c r="Y36" i="13"/>
  <c r="G36" i="15"/>
  <c r="ET67" i="14"/>
  <c r="EU69" i="14"/>
  <c r="EW64" i="14"/>
  <c r="ES71" i="14"/>
  <c r="ET67" i="15"/>
  <c r="N36" i="13"/>
  <c r="AH37" i="11"/>
  <c r="F17" i="21"/>
  <c r="ED12" i="14"/>
  <c r="DT36" i="15"/>
  <c r="G37" i="12"/>
  <c r="V36" i="12"/>
  <c r="F25" i="21"/>
  <c r="F25" i="24" s="1"/>
  <c r="EX24" i="15"/>
  <c r="F37" i="21"/>
  <c r="EU63" i="14"/>
  <c r="ET29" i="14"/>
  <c r="D21" i="21"/>
  <c r="EW70" i="14"/>
  <c r="DR27" i="15"/>
  <c r="EW60" i="14"/>
  <c r="FB61" i="14" l="1"/>
  <c r="FB67" i="15"/>
  <c r="BL31" i="15"/>
  <c r="BL32" i="13"/>
  <c r="BL28" i="11"/>
  <c r="BL37" i="11"/>
  <c r="BL30" i="14"/>
  <c r="BL24" i="14"/>
  <c r="BL31" i="12"/>
  <c r="BL30" i="11"/>
  <c r="BL31" i="11"/>
  <c r="BL28" i="13"/>
  <c r="BL32" i="12"/>
  <c r="BL25" i="14"/>
  <c r="BL32" i="14"/>
  <c r="BL35" i="14"/>
  <c r="BL28" i="12"/>
  <c r="BL29" i="15"/>
  <c r="BL30" i="13"/>
  <c r="BL33" i="14"/>
  <c r="BL37" i="12"/>
  <c r="BL26" i="15"/>
  <c r="BL37" i="14"/>
  <c r="BL26" i="14"/>
  <c r="BL26" i="11"/>
  <c r="BL27" i="15"/>
  <c r="BL29" i="11"/>
  <c r="BL24" i="11"/>
  <c r="BL26" i="13"/>
  <c r="BL24" i="13"/>
  <c r="BL26" i="12"/>
  <c r="BL35" i="15"/>
  <c r="BL25" i="13"/>
  <c r="BL27" i="11"/>
  <c r="BL33" i="13"/>
  <c r="BL34" i="12"/>
  <c r="BL30" i="12"/>
  <c r="BL31" i="13"/>
  <c r="BL34" i="14"/>
  <c r="BL35" i="11"/>
  <c r="BL30" i="15"/>
  <c r="BL24" i="12"/>
  <c r="BL27" i="14"/>
  <c r="BL29" i="12"/>
  <c r="BL31" i="14"/>
  <c r="BL32" i="11"/>
  <c r="BL34" i="11"/>
  <c r="BL27" i="12"/>
  <c r="BL27" i="13"/>
  <c r="BL28" i="14"/>
  <c r="BL29" i="14"/>
  <c r="BL24" i="15"/>
  <c r="T74" i="15"/>
  <c r="S33" i="27" s="1"/>
  <c r="FB28" i="15"/>
  <c r="V74" i="11"/>
  <c r="U28" i="27" s="1"/>
  <c r="FB35" i="14"/>
  <c r="FB13" i="14"/>
  <c r="BO52" i="13"/>
  <c r="Z26" i="18"/>
  <c r="BO49" i="11"/>
  <c r="Z23" i="18"/>
  <c r="Z33" i="16"/>
  <c r="CM51" i="12"/>
  <c r="BJ39" i="14"/>
  <c r="X16" i="19" s="1"/>
  <c r="BN57" i="13"/>
  <c r="CM53" i="12"/>
  <c r="Y14" i="16"/>
  <c r="BO57" i="13"/>
  <c r="Z28" i="16"/>
  <c r="BO49" i="14"/>
  <c r="CM53" i="11"/>
  <c r="CM38" i="13"/>
  <c r="CM54" i="12"/>
  <c r="BK26" i="13"/>
  <c r="CM54" i="13"/>
  <c r="CM38" i="12"/>
  <c r="CM38" i="11"/>
  <c r="CM44" i="12"/>
  <c r="BO41" i="13"/>
  <c r="BO41" i="14"/>
  <c r="CM54" i="14"/>
  <c r="BP19" i="13"/>
  <c r="Z24" i="16"/>
  <c r="CM44" i="13"/>
  <c r="BO43" i="15"/>
  <c r="CM44" i="11"/>
  <c r="Z25" i="18"/>
  <c r="Z19" i="17"/>
  <c r="CM54" i="11"/>
  <c r="Z22" i="16"/>
  <c r="Z24" i="19"/>
  <c r="Z30" i="19"/>
  <c r="Z26" i="19"/>
  <c r="Z25" i="19"/>
  <c r="BO46" i="13"/>
  <c r="Z32" i="18"/>
  <c r="Z24" i="17"/>
  <c r="CM39" i="12"/>
  <c r="BO57" i="14"/>
  <c r="BO45" i="14"/>
  <c r="BM30" i="13"/>
  <c r="BM29" i="13"/>
  <c r="BM24" i="13"/>
  <c r="BM35" i="13"/>
  <c r="BM34" i="13"/>
  <c r="BM27" i="13"/>
  <c r="Y14" i="17"/>
  <c r="CM52" i="12"/>
  <c r="CM36" i="14"/>
  <c r="CM52" i="11"/>
  <c r="CM46" i="14"/>
  <c r="CM52" i="14"/>
  <c r="CM52" i="13"/>
  <c r="CO36" i="14"/>
  <c r="CO36" i="12"/>
  <c r="CO36" i="15"/>
  <c r="CO37" i="11"/>
  <c r="CO36" i="13"/>
  <c r="BH70" i="14"/>
  <c r="AN69" i="15"/>
  <c r="I46" i="20" s="1"/>
  <c r="BH54" i="15"/>
  <c r="BM38" i="12"/>
  <c r="Y15" i="17" s="1"/>
  <c r="BM38" i="11"/>
  <c r="Y15" i="16" s="1"/>
  <c r="CM39" i="15"/>
  <c r="CM39" i="14"/>
  <c r="CM39" i="13"/>
  <c r="CO38" i="13"/>
  <c r="CO38" i="14"/>
  <c r="CM51" i="13"/>
  <c r="CM51" i="15"/>
  <c r="CM48" i="14"/>
  <c r="CM51" i="11"/>
  <c r="CM48" i="11"/>
  <c r="CM48" i="13"/>
  <c r="CO38" i="11"/>
  <c r="CM48" i="12"/>
  <c r="CO38" i="12"/>
  <c r="CO39" i="15"/>
  <c r="V74" i="12"/>
  <c r="U29" i="27" s="1"/>
  <c r="R74" i="11"/>
  <c r="U74" i="14"/>
  <c r="T32" i="27" s="1"/>
  <c r="S74" i="13"/>
  <c r="R30" i="27" s="1"/>
  <c r="R74" i="13"/>
  <c r="M74" i="13"/>
  <c r="P14" i="27" s="1"/>
  <c r="V74" i="14"/>
  <c r="U32" i="27" s="1"/>
  <c r="U74" i="13"/>
  <c r="T30" i="27" s="1"/>
  <c r="W74" i="11"/>
  <c r="R74" i="15"/>
  <c r="BM38" i="15"/>
  <c r="Y15" i="20" s="1"/>
  <c r="BM38" i="14"/>
  <c r="Y15" i="19" s="1"/>
  <c r="BM38" i="13"/>
  <c r="Y15" i="18" s="1"/>
  <c r="BM26" i="13"/>
  <c r="BM33" i="13"/>
  <c r="BM28" i="13"/>
  <c r="CO37" i="12"/>
  <c r="CM36" i="11"/>
  <c r="CM36" i="15"/>
  <c r="CO37" i="13"/>
  <c r="CO37" i="14"/>
  <c r="CM36" i="13"/>
  <c r="CM50" i="13"/>
  <c r="S74" i="11"/>
  <c r="R28" i="27" s="1"/>
  <c r="N74" i="13"/>
  <c r="Q14" i="27" s="1"/>
  <c r="N74" i="12"/>
  <c r="Q13" i="27" s="1"/>
  <c r="T74" i="11"/>
  <c r="S28" i="27" s="1"/>
  <c r="P74" i="11"/>
  <c r="BI32" i="15"/>
  <c r="R74" i="14"/>
  <c r="R74" i="12"/>
  <c r="T74" i="14"/>
  <c r="S32" i="27" s="1"/>
  <c r="S74" i="15"/>
  <c r="R33" i="27" s="1"/>
  <c r="V74" i="15"/>
  <c r="U33" i="27" s="1"/>
  <c r="T74" i="13"/>
  <c r="S30" i="27" s="1"/>
  <c r="S31" i="27" s="1"/>
  <c r="Y74" i="13"/>
  <c r="O74" i="12"/>
  <c r="P36" i="12"/>
  <c r="P74" i="12" s="1"/>
  <c r="L74" i="12"/>
  <c r="O13" i="27" s="1"/>
  <c r="U74" i="12"/>
  <c r="T29" i="27" s="1"/>
  <c r="O74" i="11"/>
  <c r="L74" i="11"/>
  <c r="O12" i="27" s="1"/>
  <c r="P74" i="13"/>
  <c r="Y74" i="12"/>
  <c r="U74" i="15"/>
  <c r="T33" i="27" s="1"/>
  <c r="X74" i="11"/>
  <c r="U74" i="11"/>
  <c r="T28" i="27" s="1"/>
  <c r="S74" i="14"/>
  <c r="R32" i="27" s="1"/>
  <c r="M37" i="11"/>
  <c r="M74" i="11" s="1"/>
  <c r="P12" i="27" s="1"/>
  <c r="L74" i="13"/>
  <c r="O14" i="27" s="1"/>
  <c r="Z74" i="11"/>
  <c r="N74" i="11"/>
  <c r="Q12" i="27" s="1"/>
  <c r="V74" i="13"/>
  <c r="U30" i="27" s="1"/>
  <c r="U31" i="27" s="1"/>
  <c r="M74" i="12"/>
  <c r="P13" i="27" s="1"/>
  <c r="BO44" i="15"/>
  <c r="BO53" i="15"/>
  <c r="BO57" i="15"/>
  <c r="BN58" i="15"/>
  <c r="AN65" i="12"/>
  <c r="I42" i="17" s="1"/>
  <c r="FC69" i="15"/>
  <c r="AN69" i="12"/>
  <c r="I46" i="17" s="1"/>
  <c r="AN63" i="11"/>
  <c r="I40" i="16" s="1"/>
  <c r="FD24" i="14"/>
  <c r="DZ21" i="15"/>
  <c r="FA34" i="14"/>
  <c r="FC68" i="14"/>
  <c r="AN52" i="12"/>
  <c r="I29" i="17" s="1"/>
  <c r="FD39" i="14"/>
  <c r="FB19" i="15"/>
  <c r="FA62" i="15"/>
  <c r="AQ39" i="13"/>
  <c r="K16" i="18" s="1"/>
  <c r="AM71" i="11"/>
  <c r="H48" i="16" s="1"/>
  <c r="BF27" i="14"/>
  <c r="FD15" i="15"/>
  <c r="FF65" i="15"/>
  <c r="AQ47" i="12"/>
  <c r="K24" i="17" s="1"/>
  <c r="BI16" i="12"/>
  <c r="FC22" i="14"/>
  <c r="FE16" i="14"/>
  <c r="FC27" i="15"/>
  <c r="FN55" i="15"/>
  <c r="BH20" i="11"/>
  <c r="BF22" i="14"/>
  <c r="BH35" i="14"/>
  <c r="FN20" i="15"/>
  <c r="BF27" i="15"/>
  <c r="AN56" i="12"/>
  <c r="I33" i="17" s="1"/>
  <c r="FE35" i="14"/>
  <c r="FF20" i="15"/>
  <c r="BW37" i="15"/>
  <c r="EI42" i="14"/>
  <c r="FD67" i="15"/>
  <c r="BW41" i="15"/>
  <c r="FA56" i="14"/>
  <c r="BE15" i="15"/>
  <c r="BG15" i="15"/>
  <c r="BI65" i="15"/>
  <c r="FL67" i="15"/>
  <c r="BF63" i="14"/>
  <c r="FB31" i="15"/>
  <c r="BI30" i="14"/>
  <c r="BE70" i="14"/>
  <c r="V47" i="19" s="1"/>
  <c r="BF14" i="12"/>
  <c r="FA25" i="14"/>
  <c r="DZ33" i="15"/>
  <c r="BH39" i="12"/>
  <c r="BE43" i="14"/>
  <c r="V20" i="19" s="1"/>
  <c r="BC46" i="14"/>
  <c r="T23" i="19" s="1"/>
  <c r="FA20" i="15"/>
  <c r="BF56" i="12"/>
  <c r="BG17" i="13"/>
  <c r="BI31" i="11"/>
  <c r="EI61" i="15"/>
  <c r="EI71" i="15"/>
  <c r="EI44" i="15"/>
  <c r="AQ70" i="14"/>
  <c r="K47" i="19" s="1"/>
  <c r="BG44" i="14"/>
  <c r="FF66" i="15"/>
  <c r="BI42" i="14"/>
  <c r="BE26" i="14"/>
  <c r="BE64" i="15"/>
  <c r="V41" i="20" s="1"/>
  <c r="FC27" i="14"/>
  <c r="BF69" i="15"/>
  <c r="BG26" i="14"/>
  <c r="AQ26" i="14"/>
  <c r="AN52" i="14"/>
  <c r="I29" i="19" s="1"/>
  <c r="AN28" i="15"/>
  <c r="FF34" i="14"/>
  <c r="AQ62" i="15"/>
  <c r="K39" i="20" s="1"/>
  <c r="FF31" i="14"/>
  <c r="BI34" i="14"/>
  <c r="BG30" i="14"/>
  <c r="BI66" i="15"/>
  <c r="BG53" i="15"/>
  <c r="BI31" i="14"/>
  <c r="FN12" i="15"/>
  <c r="EZ67" i="14"/>
  <c r="EI26" i="14"/>
  <c r="AN67" i="13"/>
  <c r="I44" i="18" s="1"/>
  <c r="FD30" i="14"/>
  <c r="BI27" i="14"/>
  <c r="EK29" i="14"/>
  <c r="FD44" i="14"/>
  <c r="AQ62" i="11"/>
  <c r="K39" i="16" s="1"/>
  <c r="AQ71" i="11"/>
  <c r="K48" i="16" s="1"/>
  <c r="BE57" i="15"/>
  <c r="V34" i="20" s="1"/>
  <c r="BG50" i="11"/>
  <c r="FF27" i="14"/>
  <c r="BF47" i="15"/>
  <c r="FD53" i="15"/>
  <c r="AL51" i="13"/>
  <c r="BF54" i="12"/>
  <c r="FC47" i="15"/>
  <c r="FD26" i="14"/>
  <c r="FE70" i="14"/>
  <c r="FM56" i="15"/>
  <c r="BF31" i="15"/>
  <c r="BF67" i="15"/>
  <c r="EI22" i="14"/>
  <c r="DZ66" i="14"/>
  <c r="FF52" i="14"/>
  <c r="FE56" i="15"/>
  <c r="FC31" i="15"/>
  <c r="EK58" i="15"/>
  <c r="BI52" i="14"/>
  <c r="BG26" i="15"/>
  <c r="EN63" i="14"/>
  <c r="AQ63" i="15"/>
  <c r="K40" i="20" s="1"/>
  <c r="FC67" i="15"/>
  <c r="AN63" i="15"/>
  <c r="I40" i="20" s="1"/>
  <c r="FD26" i="15"/>
  <c r="BG62" i="15"/>
  <c r="AN64" i="13"/>
  <c r="I41" i="18" s="1"/>
  <c r="AQ65" i="12"/>
  <c r="K42" i="17" s="1"/>
  <c r="FD62" i="15"/>
  <c r="FC19" i="15"/>
  <c r="BF19" i="15"/>
  <c r="AQ15" i="12"/>
  <c r="FA34" i="15"/>
  <c r="FA60" i="15"/>
  <c r="FE54" i="15"/>
  <c r="BF68" i="14"/>
  <c r="FF24" i="15"/>
  <c r="BG39" i="14"/>
  <c r="EI50" i="14"/>
  <c r="FE50" i="14"/>
  <c r="EI45" i="14"/>
  <c r="FF16" i="15"/>
  <c r="AQ19" i="13"/>
  <c r="BC40" i="13"/>
  <c r="T17" i="18" s="1"/>
  <c r="FB71" i="14"/>
  <c r="EN30" i="14"/>
  <c r="FD47" i="14"/>
  <c r="BE60" i="15"/>
  <c r="V37" i="20" s="1"/>
  <c r="BE44" i="14"/>
  <c r="V21" i="19" s="1"/>
  <c r="DZ28" i="14"/>
  <c r="BH50" i="14"/>
  <c r="BF22" i="13"/>
  <c r="EI46" i="14"/>
  <c r="AQ12" i="15"/>
  <c r="AQ21" i="13"/>
  <c r="AQ29" i="11"/>
  <c r="FA15" i="15"/>
  <c r="BE20" i="14"/>
  <c r="FF55" i="14"/>
  <c r="FM24" i="15"/>
  <c r="BG39" i="12"/>
  <c r="DZ52" i="14"/>
  <c r="BW43" i="15"/>
  <c r="AN33" i="15"/>
  <c r="BH32" i="14"/>
  <c r="BC55" i="15"/>
  <c r="T32" i="20" s="1"/>
  <c r="EK61" i="14"/>
  <c r="FA14" i="14"/>
  <c r="AN63" i="14"/>
  <c r="I40" i="19" s="1"/>
  <c r="FB20" i="14"/>
  <c r="DZ38" i="15"/>
  <c r="BI55" i="14"/>
  <c r="DZ34" i="14"/>
  <c r="BI16" i="15"/>
  <c r="AQ48" i="14"/>
  <c r="K25" i="19" s="1"/>
  <c r="FA53" i="15"/>
  <c r="FE32" i="14"/>
  <c r="BF49" i="14"/>
  <c r="EZ55" i="15"/>
  <c r="AQ14" i="13"/>
  <c r="EI14" i="14"/>
  <c r="AN64" i="15"/>
  <c r="I41" i="20" s="1"/>
  <c r="EI31" i="14"/>
  <c r="BC28" i="11"/>
  <c r="AQ44" i="13"/>
  <c r="K21" i="18" s="1"/>
  <c r="AQ13" i="14"/>
  <c r="BH24" i="11"/>
  <c r="BF25" i="11"/>
  <c r="FF20" i="14"/>
  <c r="BE23" i="12"/>
  <c r="FF70" i="14"/>
  <c r="FE24" i="15"/>
  <c r="BC60" i="12"/>
  <c r="T37" i="17" s="1"/>
  <c r="FC52" i="15"/>
  <c r="FC49" i="14"/>
  <c r="FC35" i="14"/>
  <c r="FC30" i="14"/>
  <c r="BE24" i="11"/>
  <c r="DZ18" i="14"/>
  <c r="AQ69" i="14"/>
  <c r="K46" i="19" s="1"/>
  <c r="BI70" i="14"/>
  <c r="FC32" i="15"/>
  <c r="EN29" i="15"/>
  <c r="BG41" i="13"/>
  <c r="BF35" i="14"/>
  <c r="BE19" i="15"/>
  <c r="BE71" i="14"/>
  <c r="V48" i="19" s="1"/>
  <c r="BI20" i="14"/>
  <c r="FA25" i="15"/>
  <c r="FC66" i="14"/>
  <c r="EI56" i="14"/>
  <c r="BE47" i="14"/>
  <c r="V24" i="19" s="1"/>
  <c r="AN62" i="13"/>
  <c r="I39" i="18" s="1"/>
  <c r="N74" i="14"/>
  <c r="Q19" i="27" s="1"/>
  <c r="BC23" i="12"/>
  <c r="EI56" i="15"/>
  <c r="E70" i="12"/>
  <c r="EZ70" i="15"/>
  <c r="BF66" i="14"/>
  <c r="DZ68" i="14"/>
  <c r="AQ71" i="12"/>
  <c r="K48" i="17" s="1"/>
  <c r="EZ61" i="14"/>
  <c r="BC56" i="13"/>
  <c r="T33" i="18" s="1"/>
  <c r="EM39" i="15"/>
  <c r="FC32" i="14"/>
  <c r="BC61" i="14"/>
  <c r="T38" i="19" s="1"/>
  <c r="AN69" i="13"/>
  <c r="I46" i="18" s="1"/>
  <c r="L74" i="14"/>
  <c r="O19" i="27" s="1"/>
  <c r="G26" i="20"/>
  <c r="BC19" i="12"/>
  <c r="BC62" i="14"/>
  <c r="T39" i="19" s="1"/>
  <c r="BE50" i="14"/>
  <c r="V27" i="19" s="1"/>
  <c r="FD66" i="14"/>
  <c r="BF32" i="14"/>
  <c r="FH45" i="14"/>
  <c r="Y74" i="11"/>
  <c r="L74" i="15"/>
  <c r="O23" i="27" s="1"/>
  <c r="AN48" i="12"/>
  <c r="I25" i="17" s="1"/>
  <c r="FA71" i="15"/>
  <c r="BF35" i="13"/>
  <c r="BC70" i="15"/>
  <c r="T47" i="20" s="1"/>
  <c r="BW44" i="14"/>
  <c r="BF20" i="15"/>
  <c r="BG24" i="15"/>
  <c r="FC20" i="15"/>
  <c r="BW38" i="15"/>
  <c r="BE22" i="14"/>
  <c r="BC56" i="12"/>
  <c r="T33" i="17" s="1"/>
  <c r="EI67" i="15"/>
  <c r="FF46" i="14"/>
  <c r="DZ53" i="14"/>
  <c r="BW44" i="15"/>
  <c r="G15" i="19"/>
  <c r="BE16" i="14"/>
  <c r="FD43" i="15"/>
  <c r="BE51" i="14"/>
  <c r="V28" i="19" s="1"/>
  <c r="BE23" i="15"/>
  <c r="AN31" i="15"/>
  <c r="BG43" i="15"/>
  <c r="FN46" i="14"/>
  <c r="AQ48" i="13"/>
  <c r="K25" i="18" s="1"/>
  <c r="FF32" i="15"/>
  <c r="AQ52" i="12"/>
  <c r="K29" i="17" s="1"/>
  <c r="FA16" i="14"/>
  <c r="BG50" i="14"/>
  <c r="FB18" i="15"/>
  <c r="BI27" i="15"/>
  <c r="FM55" i="15"/>
  <c r="FF30" i="14"/>
  <c r="FE34" i="15"/>
  <c r="BH68" i="15"/>
  <c r="AQ50" i="15"/>
  <c r="K27" i="20" s="1"/>
  <c r="AQ34" i="15"/>
  <c r="BE31" i="15"/>
  <c r="BF52" i="15"/>
  <c r="FC15" i="14"/>
  <c r="DZ20" i="15"/>
  <c r="BG42" i="14"/>
  <c r="BE48" i="15"/>
  <c r="V25" i="20" s="1"/>
  <c r="EM27" i="15"/>
  <c r="BF15" i="14"/>
  <c r="AQ38" i="12"/>
  <c r="K15" i="17" s="1"/>
  <c r="AQ60" i="15"/>
  <c r="K37" i="20" s="1"/>
  <c r="AQ30" i="11"/>
  <c r="FD42" i="14"/>
  <c r="BH26" i="11"/>
  <c r="BE12" i="14"/>
  <c r="AN71" i="14"/>
  <c r="I48" i="19" s="1"/>
  <c r="AQ41" i="11"/>
  <c r="K18" i="16" s="1"/>
  <c r="AQ13" i="13"/>
  <c r="AL50" i="14"/>
  <c r="FE68" i="15"/>
  <c r="EM12" i="15"/>
  <c r="FE55" i="15"/>
  <c r="FC63" i="14"/>
  <c r="BH34" i="15"/>
  <c r="EI72" i="14"/>
  <c r="FD72" i="14"/>
  <c r="AZ50" i="14"/>
  <c r="Q27" i="19" s="1"/>
  <c r="AQ46" i="13"/>
  <c r="K23" i="18" s="1"/>
  <c r="EK21" i="14"/>
  <c r="BG72" i="14"/>
  <c r="FD18" i="15"/>
  <c r="BW40" i="15"/>
  <c r="G46" i="19"/>
  <c r="EI23" i="15"/>
  <c r="BG23" i="14"/>
  <c r="FE41" i="15"/>
  <c r="FE47" i="15"/>
  <c r="FL18" i="15"/>
  <c r="BW39" i="15"/>
  <c r="BW45" i="14"/>
  <c r="FD63" i="14"/>
  <c r="BG18" i="11"/>
  <c r="FD23" i="14"/>
  <c r="BH41" i="15"/>
  <c r="BH47" i="15"/>
  <c r="N74" i="15"/>
  <c r="Q23" i="27" s="1"/>
  <c r="EI17" i="14"/>
  <c r="G48" i="20"/>
  <c r="EI27" i="15"/>
  <c r="G35" i="20"/>
  <c r="BC67" i="14"/>
  <c r="T44" i="19" s="1"/>
  <c r="G31" i="19"/>
  <c r="AQ54" i="11"/>
  <c r="K31" i="16" s="1"/>
  <c r="BF64" i="15"/>
  <c r="BI34" i="15"/>
  <c r="FD50" i="14"/>
  <c r="BC70" i="12"/>
  <c r="T47" i="17" s="1"/>
  <c r="DZ57" i="14"/>
  <c r="BW46" i="15"/>
  <c r="FF27" i="15"/>
  <c r="BE46" i="14"/>
  <c r="V23" i="19" s="1"/>
  <c r="BF14" i="15"/>
  <c r="EI55" i="14"/>
  <c r="FC14" i="15"/>
  <c r="BC65" i="14"/>
  <c r="T42" i="19" s="1"/>
  <c r="EI20" i="14"/>
  <c r="AZ51" i="13"/>
  <c r="Q28" i="18" s="1"/>
  <c r="DZ29" i="15"/>
  <c r="BC45" i="13"/>
  <c r="T22" i="18" s="1"/>
  <c r="BE40" i="15"/>
  <c r="V17" i="20" s="1"/>
  <c r="FD18" i="14"/>
  <c r="EO14" i="14"/>
  <c r="AQ72" i="11"/>
  <c r="K49" i="16" s="1"/>
  <c r="EI13" i="14"/>
  <c r="O74" i="14"/>
  <c r="EZ65" i="14"/>
  <c r="BG18" i="14"/>
  <c r="AQ46" i="15"/>
  <c r="K23" i="20" s="1"/>
  <c r="DW74" i="15"/>
  <c r="FE56" i="14"/>
  <c r="FC35" i="15"/>
  <c r="BI26" i="12"/>
  <c r="BI30" i="15"/>
  <c r="BG66" i="14"/>
  <c r="FF34" i="15"/>
  <c r="AN70" i="13"/>
  <c r="I47" i="18" s="1"/>
  <c r="AN51" i="14"/>
  <c r="I28" i="19" s="1"/>
  <c r="AQ17" i="12"/>
  <c r="DZ65" i="15"/>
  <c r="FC64" i="15"/>
  <c r="FF29" i="14"/>
  <c r="BI13" i="13"/>
  <c r="DZ19" i="15"/>
  <c r="BF35" i="15"/>
  <c r="FN29" i="14"/>
  <c r="FE33" i="14"/>
  <c r="BC34" i="13"/>
  <c r="BE64" i="14"/>
  <c r="V41" i="19" s="1"/>
  <c r="BE19" i="14"/>
  <c r="BF25" i="12"/>
  <c r="BG46" i="12"/>
  <c r="FF30" i="15"/>
  <c r="BG23" i="15"/>
  <c r="BH33" i="14"/>
  <c r="BF40" i="11"/>
  <c r="BG20" i="14"/>
  <c r="EI17" i="15"/>
  <c r="AQ67" i="15"/>
  <c r="K44" i="20" s="1"/>
  <c r="FA58" i="15"/>
  <c r="AQ28" i="12"/>
  <c r="G30" i="19"/>
  <c r="EI46" i="15"/>
  <c r="FD23" i="15"/>
  <c r="FE57" i="15"/>
  <c r="BH56" i="14"/>
  <c r="EI51" i="14"/>
  <c r="FD20" i="14"/>
  <c r="BE69" i="15"/>
  <c r="V46" i="20" s="1"/>
  <c r="EI62" i="14"/>
  <c r="BH57" i="15"/>
  <c r="BC52" i="11"/>
  <c r="T29" i="16" s="1"/>
  <c r="I74" i="13"/>
  <c r="DV74" i="14"/>
  <c r="E18" i="15"/>
  <c r="G19" i="20"/>
  <c r="CM50" i="11"/>
  <c r="CM50" i="14"/>
  <c r="CM50" i="15"/>
  <c r="CM43" i="12"/>
  <c r="CM37" i="14"/>
  <c r="CM43" i="13"/>
  <c r="CM43" i="11"/>
  <c r="CM37" i="13"/>
  <c r="CM37" i="15"/>
  <c r="CM37" i="11"/>
  <c r="CM43" i="14"/>
  <c r="CM45" i="11"/>
  <c r="CM45" i="15"/>
  <c r="CM45" i="13"/>
  <c r="CM45" i="14"/>
  <c r="BO55" i="13"/>
  <c r="BN58" i="12"/>
  <c r="BO57" i="12"/>
  <c r="BO56" i="13"/>
  <c r="BO38" i="11"/>
  <c r="BO41" i="15"/>
  <c r="BO48" i="14"/>
  <c r="BO40" i="13"/>
  <c r="BO51" i="14"/>
  <c r="BO39" i="12"/>
  <c r="BO54" i="15"/>
  <c r="Z22" i="17"/>
  <c r="Z34" i="17"/>
  <c r="Z15" i="20"/>
  <c r="Z16" i="20"/>
  <c r="Z34" i="20"/>
  <c r="Z25" i="16"/>
  <c r="Z14" i="19"/>
  <c r="Z32" i="19"/>
  <c r="Z25" i="20"/>
  <c r="Z21" i="18"/>
  <c r="Z20" i="19"/>
  <c r="Z19" i="16"/>
  <c r="Z23" i="20"/>
  <c r="Z20" i="17"/>
  <c r="Z17" i="20"/>
  <c r="Z18" i="16"/>
  <c r="Z28" i="20"/>
  <c r="Z27" i="17"/>
  <c r="Z28" i="17"/>
  <c r="Z22" i="19"/>
  <c r="Z33" i="17"/>
  <c r="Z33" i="19"/>
  <c r="Z30" i="17"/>
  <c r="Z17" i="18"/>
  <c r="Z25" i="17"/>
  <c r="Z16" i="17"/>
  <c r="Z26" i="20"/>
  <c r="Z33" i="20"/>
  <c r="Z21" i="19"/>
  <c r="Z32" i="17"/>
  <c r="Z15" i="19"/>
  <c r="Z18" i="18"/>
  <c r="Z17" i="17"/>
  <c r="Z21" i="16"/>
  <c r="Z19" i="19"/>
  <c r="Z13" i="20"/>
  <c r="Z31" i="16"/>
  <c r="Z31" i="21" s="1"/>
  <c r="Z16" i="16"/>
  <c r="Z18" i="19"/>
  <c r="Z17" i="19"/>
  <c r="Z21" i="20"/>
  <c r="Z14" i="20"/>
  <c r="Z15" i="16"/>
  <c r="Z15" i="21" s="1"/>
  <c r="Z15" i="18"/>
  <c r="Z19" i="20"/>
  <c r="Z20" i="18"/>
  <c r="Z23" i="16"/>
  <c r="Z18" i="17"/>
  <c r="Z30" i="20"/>
  <c r="Z34" i="16"/>
  <c r="Z27" i="19"/>
  <c r="Z14" i="17"/>
  <c r="Z16" i="18"/>
  <c r="Z23" i="17"/>
  <c r="Z31" i="19"/>
  <c r="Z32" i="16"/>
  <c r="Z22" i="18"/>
  <c r="Z16" i="19"/>
  <c r="Z18" i="20"/>
  <c r="Z30" i="16"/>
  <c r="Z27" i="18"/>
  <c r="BR58" i="13"/>
  <c r="BR57" i="13"/>
  <c r="Z34" i="18" s="1"/>
  <c r="Z29" i="19"/>
  <c r="Z13" i="16"/>
  <c r="Z28" i="18"/>
  <c r="Z32" i="20"/>
  <c r="Z27" i="20"/>
  <c r="Z27" i="16"/>
  <c r="Z14" i="16"/>
  <c r="Z22" i="20"/>
  <c r="Z30" i="18"/>
  <c r="Z13" i="17"/>
  <c r="Z13" i="19"/>
  <c r="Z31" i="18"/>
  <c r="BR59" i="11"/>
  <c r="BR58" i="11"/>
  <c r="Z24" i="18"/>
  <c r="Z29" i="16"/>
  <c r="Z20" i="20"/>
  <c r="Z31" i="20"/>
  <c r="Z26" i="16"/>
  <c r="Z24" i="20"/>
  <c r="Z21" i="17"/>
  <c r="Z29" i="18"/>
  <c r="Z19" i="18"/>
  <c r="Z28" i="19"/>
  <c r="Z20" i="16"/>
  <c r="Z23" i="19"/>
  <c r="Z17" i="16"/>
  <c r="BR57" i="14"/>
  <c r="Z34" i="19" s="1"/>
  <c r="BL17" i="11"/>
  <c r="CM46" i="15"/>
  <c r="BL21" i="12"/>
  <c r="CM46" i="11"/>
  <c r="CM59" i="11"/>
  <c r="CM46" i="13"/>
  <c r="CM53" i="15"/>
  <c r="CM41" i="15"/>
  <c r="CM41" i="14"/>
  <c r="CM53" i="14"/>
  <c r="CM41" i="12"/>
  <c r="G16" i="17"/>
  <c r="G16" i="21" s="1"/>
  <c r="G16" i="24" s="1"/>
  <c r="FA26" i="15"/>
  <c r="FH41" i="14"/>
  <c r="FM19" i="15"/>
  <c r="AQ21" i="14"/>
  <c r="AQ23" i="11"/>
  <c r="G16" i="20"/>
  <c r="BH51" i="13"/>
  <c r="BH27" i="15"/>
  <c r="FD43" i="14"/>
  <c r="FB15" i="14"/>
  <c r="BG43" i="12"/>
  <c r="G23" i="20"/>
  <c r="BE27" i="12"/>
  <c r="EI54" i="15"/>
  <c r="BG43" i="14"/>
  <c r="EN15" i="15"/>
  <c r="FA35" i="14"/>
  <c r="AQ22" i="11"/>
  <c r="BW48" i="15"/>
  <c r="AQ38" i="13"/>
  <c r="K15" i="18" s="1"/>
  <c r="DZ44" i="14"/>
  <c r="BI30" i="12"/>
  <c r="EI48" i="15"/>
  <c r="EI58" i="15"/>
  <c r="FC62" i="14"/>
  <c r="AN50" i="12"/>
  <c r="I27" i="17" s="1"/>
  <c r="EN14" i="15"/>
  <c r="AQ22" i="12"/>
  <c r="AQ29" i="12"/>
  <c r="AQ19" i="15"/>
  <c r="G21" i="19"/>
  <c r="BI32" i="14"/>
  <c r="BF62" i="14"/>
  <c r="BI69" i="13"/>
  <c r="FF55" i="15"/>
  <c r="FE19" i="15"/>
  <c r="EQ21" i="15"/>
  <c r="AQ21" i="15"/>
  <c r="G45" i="20"/>
  <c r="BF15" i="11"/>
  <c r="FE27" i="15"/>
  <c r="BC49" i="13"/>
  <c r="T26" i="18" s="1"/>
  <c r="FD55" i="14"/>
  <c r="BH16" i="14"/>
  <c r="BG34" i="14"/>
  <c r="EI40" i="15"/>
  <c r="FA48" i="14"/>
  <c r="DZ15" i="14"/>
  <c r="BH32" i="11"/>
  <c r="E20" i="15"/>
  <c r="BW42" i="14"/>
  <c r="EZ32" i="14"/>
  <c r="BC32" i="14"/>
  <c r="BC25" i="11"/>
  <c r="AL52" i="15"/>
  <c r="EI61" i="14"/>
  <c r="BC57" i="11"/>
  <c r="T34" i="16" s="1"/>
  <c r="EI70" i="14"/>
  <c r="G74" i="14"/>
  <c r="G74" i="15"/>
  <c r="EI67" i="14"/>
  <c r="C48" i="21"/>
  <c r="C48" i="24" s="1"/>
  <c r="FF17" i="15"/>
  <c r="BG54" i="14"/>
  <c r="FA49" i="14"/>
  <c r="FB58" i="14"/>
  <c r="FF32" i="14"/>
  <c r="FE31" i="14"/>
  <c r="EJ28" i="15"/>
  <c r="BZ71" i="12"/>
  <c r="AQ68" i="11"/>
  <c r="K45" i="16" s="1"/>
  <c r="BE58" i="14"/>
  <c r="V35" i="19" s="1"/>
  <c r="FM31" i="14"/>
  <c r="I74" i="11"/>
  <c r="AH74" i="13"/>
  <c r="E30" i="27" s="1"/>
  <c r="AM68" i="11"/>
  <c r="H45" i="16" s="1"/>
  <c r="BF55" i="14"/>
  <c r="FA17" i="15"/>
  <c r="FD54" i="14"/>
  <c r="FE67" i="14"/>
  <c r="FA68" i="15"/>
  <c r="FD32" i="14"/>
  <c r="DZ19" i="14"/>
  <c r="BI17" i="15"/>
  <c r="BC56" i="11"/>
  <c r="T33" i="16" s="1"/>
  <c r="BE66" i="14"/>
  <c r="V43" i="19" s="1"/>
  <c r="FM52" i="15"/>
  <c r="BF56" i="15"/>
  <c r="BC41" i="12"/>
  <c r="T18" i="17" s="1"/>
  <c r="BC63" i="13"/>
  <c r="T40" i="18" s="1"/>
  <c r="G74" i="12"/>
  <c r="H74" i="15"/>
  <c r="BC35" i="13"/>
  <c r="AQ20" i="12"/>
  <c r="BW46" i="14"/>
  <c r="BE31" i="14"/>
  <c r="BE21" i="14"/>
  <c r="FA59" i="14"/>
  <c r="EI21" i="14"/>
  <c r="BC49" i="14"/>
  <c r="T26" i="19" s="1"/>
  <c r="FF71" i="14"/>
  <c r="EI28" i="15"/>
  <c r="BC57" i="13"/>
  <c r="T34" i="18" s="1"/>
  <c r="EM48" i="14"/>
  <c r="BC66" i="11"/>
  <c r="T43" i="16" s="1"/>
  <c r="EI35" i="14"/>
  <c r="FC34" i="15"/>
  <c r="BH38" i="14"/>
  <c r="E71" i="13"/>
  <c r="AQ47" i="14"/>
  <c r="K24" i="19" s="1"/>
  <c r="AL55" i="15"/>
  <c r="G16" i="19"/>
  <c r="FB21" i="14"/>
  <c r="FC55" i="14"/>
  <c r="FA65" i="14"/>
  <c r="FD34" i="14"/>
  <c r="FE52" i="15"/>
  <c r="BH67" i="14"/>
  <c r="BI71" i="14"/>
  <c r="FC56" i="15"/>
  <c r="BC58" i="12"/>
  <c r="T35" i="17" s="1"/>
  <c r="BC23" i="13"/>
  <c r="BF34" i="15"/>
  <c r="FE38" i="14"/>
  <c r="AJ71" i="12"/>
  <c r="E36" i="15"/>
  <c r="BW42" i="15"/>
  <c r="G25" i="20"/>
  <c r="AH74" i="12"/>
  <c r="E29" i="27" s="1"/>
  <c r="BG55" i="14"/>
  <c r="BG63" i="14"/>
  <c r="FD24" i="15"/>
  <c r="BE34" i="14"/>
  <c r="EZ49" i="14"/>
  <c r="FA19" i="14"/>
  <c r="EI33" i="14"/>
  <c r="AN33" i="14"/>
  <c r="AQ47" i="13"/>
  <c r="K24" i="18" s="1"/>
  <c r="AN55" i="13"/>
  <c r="I32" i="18" s="1"/>
  <c r="AZ55" i="13"/>
  <c r="Q32" i="18" s="1"/>
  <c r="AI74" i="11"/>
  <c r="F28" i="27" s="1"/>
  <c r="BH65" i="13"/>
  <c r="AW65" i="13"/>
  <c r="O42" i="18" s="1"/>
  <c r="BG71" i="12"/>
  <c r="AV71" i="12"/>
  <c r="BH44" i="11"/>
  <c r="BC31" i="14"/>
  <c r="EZ28" i="14"/>
  <c r="EI35" i="15"/>
  <c r="EI64" i="14"/>
  <c r="DT74" i="15"/>
  <c r="D21" i="27" s="1"/>
  <c r="FF42" i="14"/>
  <c r="EK21" i="15"/>
  <c r="FA40" i="15"/>
  <c r="EK42" i="15"/>
  <c r="F74" i="12"/>
  <c r="F74" i="15"/>
  <c r="BI71" i="12"/>
  <c r="AX71" i="12"/>
  <c r="BF65" i="11"/>
  <c r="AU65" i="11"/>
  <c r="BC65" i="13"/>
  <c r="T42" i="18" s="1"/>
  <c r="AR65" i="13"/>
  <c r="L42" i="18" s="1"/>
  <c r="BF70" i="11"/>
  <c r="AU70" i="11"/>
  <c r="BH68" i="13"/>
  <c r="AW68" i="13"/>
  <c r="BI70" i="12"/>
  <c r="AX70" i="12"/>
  <c r="BI66" i="12"/>
  <c r="AX66" i="12"/>
  <c r="O49" i="16"/>
  <c r="O42" i="17"/>
  <c r="O49" i="18"/>
  <c r="BW49" i="15"/>
  <c r="BC66" i="12"/>
  <c r="T43" i="17" s="1"/>
  <c r="AR66" i="12"/>
  <c r="L43" i="17" s="1"/>
  <c r="L43" i="21" s="1"/>
  <c r="L43" i="24" s="1"/>
  <c r="L43" i="25" s="1"/>
  <c r="G22" i="20"/>
  <c r="G47" i="20"/>
  <c r="AG74" i="11"/>
  <c r="D28" i="27" s="1"/>
  <c r="BH30" i="13"/>
  <c r="BC38" i="11"/>
  <c r="T15" i="16" s="1"/>
  <c r="BZ72" i="12"/>
  <c r="AB72" i="12"/>
  <c r="C49" i="17" s="1"/>
  <c r="C49" i="21" s="1"/>
  <c r="BE30" i="14"/>
  <c r="BI33" i="14"/>
  <c r="FL24" i="14"/>
  <c r="AN70" i="11"/>
  <c r="I47" i="16" s="1"/>
  <c r="AL70" i="11"/>
  <c r="BF71" i="12"/>
  <c r="AU71" i="12"/>
  <c r="BH68" i="11"/>
  <c r="AW68" i="11"/>
  <c r="AN68" i="13"/>
  <c r="I45" i="18" s="1"/>
  <c r="AL68" i="13"/>
  <c r="BC71" i="11"/>
  <c r="T48" i="16" s="1"/>
  <c r="AR71" i="11"/>
  <c r="L48" i="16" s="1"/>
  <c r="BW45" i="15"/>
  <c r="BC72" i="12"/>
  <c r="T49" i="17" s="1"/>
  <c r="AR72" i="12"/>
  <c r="L49" i="17" s="1"/>
  <c r="L49" i="21" s="1"/>
  <c r="AL65" i="13"/>
  <c r="BH70" i="12"/>
  <c r="AW70" i="12"/>
  <c r="FB30" i="14"/>
  <c r="EZ31" i="14"/>
  <c r="DY74" i="14"/>
  <c r="BG27" i="14"/>
  <c r="BC59" i="13"/>
  <c r="T36" i="18" s="1"/>
  <c r="FD51" i="14"/>
  <c r="BE25" i="13"/>
  <c r="BF72" i="12"/>
  <c r="AU72" i="12"/>
  <c r="O49" i="17" s="1"/>
  <c r="BG67" i="11"/>
  <c r="AV67" i="11"/>
  <c r="O44" i="16" s="1"/>
  <c r="AN54" i="15"/>
  <c r="I31" i="20" s="1"/>
  <c r="AJ69" i="12"/>
  <c r="AB69" i="12"/>
  <c r="C46" i="17" s="1"/>
  <c r="BG65" i="11"/>
  <c r="AV65" i="11"/>
  <c r="G47" i="19"/>
  <c r="G44" i="19"/>
  <c r="AQ67" i="13"/>
  <c r="K44" i="18" s="1"/>
  <c r="AB67" i="13"/>
  <c r="C44" i="18" s="1"/>
  <c r="O44" i="17"/>
  <c r="BC27" i="12"/>
  <c r="FD27" i="14"/>
  <c r="BF51" i="14"/>
  <c r="AN32" i="15"/>
  <c r="FF33" i="14"/>
  <c r="DT74" i="14"/>
  <c r="D17" i="27" s="1"/>
  <c r="AQ45" i="12"/>
  <c r="K22" i="17" s="1"/>
  <c r="BH69" i="13"/>
  <c r="AW69" i="13"/>
  <c r="O46" i="18" s="1"/>
  <c r="BH67" i="13"/>
  <c r="AW67" i="13"/>
  <c r="BC69" i="12"/>
  <c r="T46" i="17" s="1"/>
  <c r="AR69" i="12"/>
  <c r="L46" i="17" s="1"/>
  <c r="L46" i="21" s="1"/>
  <c r="L46" i="24" s="1"/>
  <c r="BG66" i="11"/>
  <c r="AV66" i="11"/>
  <c r="BG67" i="13"/>
  <c r="AV67" i="13"/>
  <c r="BG71" i="13"/>
  <c r="AV71" i="13"/>
  <c r="AJ72" i="13"/>
  <c r="AB72" i="13"/>
  <c r="C49" i="18" s="1"/>
  <c r="AQ21" i="12"/>
  <c r="BW39" i="14"/>
  <c r="G32" i="20"/>
  <c r="BF68" i="11"/>
  <c r="AU68" i="11"/>
  <c r="FF59" i="14"/>
  <c r="EK25" i="15"/>
  <c r="FC51" i="14"/>
  <c r="BG66" i="12"/>
  <c r="AV66" i="12"/>
  <c r="BI66" i="13"/>
  <c r="AX66" i="13"/>
  <c r="O43" i="18" s="1"/>
  <c r="BC68" i="11"/>
  <c r="T45" i="16" s="1"/>
  <c r="AR68" i="11"/>
  <c r="L45" i="16" s="1"/>
  <c r="L45" i="21" s="1"/>
  <c r="L45" i="24" s="1"/>
  <c r="L45" i="25" s="1"/>
  <c r="AQ55" i="12"/>
  <c r="K32" i="17" s="1"/>
  <c r="AN68" i="11"/>
  <c r="I45" i="16" s="1"/>
  <c r="AL68" i="11"/>
  <c r="BI67" i="13"/>
  <c r="AX67" i="13"/>
  <c r="AQ65" i="13"/>
  <c r="K42" i="18" s="1"/>
  <c r="AQ24" i="13"/>
  <c r="DZ45" i="15"/>
  <c r="G17" i="20"/>
  <c r="G42" i="19"/>
  <c r="G43" i="20"/>
  <c r="BG70" i="11"/>
  <c r="AV70" i="11"/>
  <c r="BC65" i="11"/>
  <c r="T42" i="16" s="1"/>
  <c r="AR65" i="11"/>
  <c r="L42" i="16" s="1"/>
  <c r="L42" i="21" s="1"/>
  <c r="BC14" i="12"/>
  <c r="BC28" i="14"/>
  <c r="BG60" i="14"/>
  <c r="AI74" i="12"/>
  <c r="F29" i="27" s="1"/>
  <c r="FD25" i="15"/>
  <c r="FE42" i="15"/>
  <c r="O74" i="15"/>
  <c r="BI59" i="14"/>
  <c r="AQ40" i="14"/>
  <c r="K17" i="19" s="1"/>
  <c r="BG12" i="12"/>
  <c r="BF71" i="13"/>
  <c r="AU71" i="13"/>
  <c r="AN66" i="13"/>
  <c r="I43" i="18" s="1"/>
  <c r="AL66" i="13"/>
  <c r="O48" i="16"/>
  <c r="BF68" i="13"/>
  <c r="AU68" i="13"/>
  <c r="BC72" i="13"/>
  <c r="T49" i="18" s="1"/>
  <c r="AR72" i="13"/>
  <c r="L49" i="18" s="1"/>
  <c r="BF70" i="13"/>
  <c r="AU70" i="13"/>
  <c r="O47" i="18" s="1"/>
  <c r="BF66" i="11"/>
  <c r="AU66" i="11"/>
  <c r="O46" i="16"/>
  <c r="BE72" i="13"/>
  <c r="V49" i="18" s="1"/>
  <c r="AT72" i="13"/>
  <c r="N49" i="18" s="1"/>
  <c r="BH71" i="13"/>
  <c r="AW71" i="13"/>
  <c r="BW40" i="14"/>
  <c r="AR67" i="11"/>
  <c r="L44" i="16" s="1"/>
  <c r="L44" i="21" s="1"/>
  <c r="L44" i="24" s="1"/>
  <c r="L44" i="25" s="1"/>
  <c r="AL55" i="13"/>
  <c r="G49" i="19"/>
  <c r="G29" i="20"/>
  <c r="G19" i="19"/>
  <c r="G23" i="19"/>
  <c r="AL72" i="13"/>
  <c r="FD60" i="14"/>
  <c r="FL25" i="15"/>
  <c r="FL51" i="14"/>
  <c r="BH42" i="15"/>
  <c r="BE71" i="11"/>
  <c r="V48" i="16" s="1"/>
  <c r="AT71" i="11"/>
  <c r="N48" i="16" s="1"/>
  <c r="N48" i="21" s="1"/>
  <c r="N48" i="24" s="1"/>
  <c r="N48" i="25" s="1"/>
  <c r="BG53" i="12"/>
  <c r="DX74" i="14"/>
  <c r="BE65" i="11"/>
  <c r="V42" i="16" s="1"/>
  <c r="AT65" i="11"/>
  <c r="N42" i="16" s="1"/>
  <c r="O45" i="17"/>
  <c r="BF69" i="12"/>
  <c r="AU69" i="12"/>
  <c r="O46" i="17" s="1"/>
  <c r="BC71" i="12"/>
  <c r="T48" i="17" s="1"/>
  <c r="AR71" i="12"/>
  <c r="L48" i="17" s="1"/>
  <c r="BC70" i="11"/>
  <c r="T47" i="16" s="1"/>
  <c r="AR70" i="11"/>
  <c r="L47" i="16" s="1"/>
  <c r="L47" i="21" s="1"/>
  <c r="L47" i="24" s="1"/>
  <c r="L47" i="25" s="1"/>
  <c r="L47" i="26" s="1"/>
  <c r="E72" i="12"/>
  <c r="D72" i="12"/>
  <c r="B49" i="17" s="1"/>
  <c r="G33" i="19"/>
  <c r="FB64" i="15"/>
  <c r="FE64" i="14"/>
  <c r="F74" i="11"/>
  <c r="BH64" i="14"/>
  <c r="G41" i="20"/>
  <c r="G38" i="19"/>
  <c r="G37" i="19"/>
  <c r="BH60" i="14"/>
  <c r="BI64" i="14"/>
  <c r="FD63" i="15"/>
  <c r="FE60" i="14"/>
  <c r="FF64" i="14"/>
  <c r="AQ64" i="12"/>
  <c r="K41" i="17" s="1"/>
  <c r="FL63" i="15"/>
  <c r="BG63" i="13"/>
  <c r="AV63" i="13"/>
  <c r="BF63" i="13"/>
  <c r="AU63" i="13"/>
  <c r="BE64" i="13"/>
  <c r="V41" i="18" s="1"/>
  <c r="AT64" i="13"/>
  <c r="N41" i="18" s="1"/>
  <c r="BE64" i="12"/>
  <c r="V41" i="17" s="1"/>
  <c r="AT64" i="12"/>
  <c r="N41" i="17" s="1"/>
  <c r="BG64" i="11"/>
  <c r="AV64" i="11"/>
  <c r="BF64" i="11"/>
  <c r="AU64" i="11"/>
  <c r="BC63" i="11"/>
  <c r="T40" i="16" s="1"/>
  <c r="AR63" i="11"/>
  <c r="L40" i="16" s="1"/>
  <c r="L40" i="21" s="1"/>
  <c r="L40" i="24" s="1"/>
  <c r="AN64" i="12"/>
  <c r="I41" i="17" s="1"/>
  <c r="AL64" i="12"/>
  <c r="BC64" i="12"/>
  <c r="T41" i="17" s="1"/>
  <c r="AR64" i="12"/>
  <c r="L41" i="17" s="1"/>
  <c r="BG64" i="13"/>
  <c r="AV64" i="13"/>
  <c r="O41" i="18" s="1"/>
  <c r="BH63" i="13"/>
  <c r="AW63" i="13"/>
  <c r="BG63" i="12"/>
  <c r="AV63" i="12"/>
  <c r="BF63" i="11"/>
  <c r="AU63" i="11"/>
  <c r="O40" i="16" s="1"/>
  <c r="BI64" i="12"/>
  <c r="AX64" i="12"/>
  <c r="BE64" i="11"/>
  <c r="V41" i="16" s="1"/>
  <c r="AT64" i="11"/>
  <c r="N41" i="16" s="1"/>
  <c r="BH63" i="12"/>
  <c r="AW63" i="12"/>
  <c r="BI63" i="12"/>
  <c r="AX63" i="12"/>
  <c r="BC64" i="11"/>
  <c r="T41" i="16" s="1"/>
  <c r="AR64" i="11"/>
  <c r="L41" i="16" s="1"/>
  <c r="BH64" i="12"/>
  <c r="AW64" i="12"/>
  <c r="BH62" i="12"/>
  <c r="AW62" i="12"/>
  <c r="BI62" i="11"/>
  <c r="AX62" i="11"/>
  <c r="BC62" i="13"/>
  <c r="T39" i="18" s="1"/>
  <c r="AR62" i="13"/>
  <c r="L39" i="18" s="1"/>
  <c r="BG62" i="11"/>
  <c r="AV62" i="11"/>
  <c r="BC62" i="11"/>
  <c r="T39" i="16" s="1"/>
  <c r="AR62" i="11"/>
  <c r="L39" i="16" s="1"/>
  <c r="L39" i="21" s="1"/>
  <c r="BE62" i="14"/>
  <c r="V39" i="19" s="1"/>
  <c r="BH61" i="13"/>
  <c r="AW61" i="13"/>
  <c r="BH61" i="11"/>
  <c r="AW61" i="11"/>
  <c r="AN62" i="11"/>
  <c r="I39" i="16" s="1"/>
  <c r="AL62" i="11"/>
  <c r="AN61" i="12"/>
  <c r="I38" i="17" s="1"/>
  <c r="AL61" i="12"/>
  <c r="BE61" i="12"/>
  <c r="V38" i="17" s="1"/>
  <c r="AT61" i="12"/>
  <c r="N38" i="17" s="1"/>
  <c r="BI61" i="13"/>
  <c r="AX61" i="13"/>
  <c r="BI62" i="12"/>
  <c r="AX62" i="12"/>
  <c r="BE62" i="12"/>
  <c r="V39" i="17" s="1"/>
  <c r="AT62" i="12"/>
  <c r="N39" i="17" s="1"/>
  <c r="N39" i="21" s="1"/>
  <c r="N39" i="24" s="1"/>
  <c r="N39" i="25" s="1"/>
  <c r="BH62" i="11"/>
  <c r="AW62" i="11"/>
  <c r="BF61" i="11"/>
  <c r="AU61" i="11"/>
  <c r="BG61" i="13"/>
  <c r="AV61" i="13"/>
  <c r="BG62" i="12"/>
  <c r="AV62" i="12"/>
  <c r="BE61" i="11"/>
  <c r="V38" i="16" s="1"/>
  <c r="AT61" i="11"/>
  <c r="N38" i="16" s="1"/>
  <c r="BC61" i="11"/>
  <c r="T38" i="16" s="1"/>
  <c r="AR61" i="11"/>
  <c r="L38" i="16" s="1"/>
  <c r="L38" i="21" s="1"/>
  <c r="L38" i="24" s="1"/>
  <c r="L38" i="25" s="1"/>
  <c r="BC61" i="12"/>
  <c r="T38" i="17" s="1"/>
  <c r="BG61" i="12"/>
  <c r="AV61" i="12"/>
  <c r="O38" i="17" s="1"/>
  <c r="O39" i="18"/>
  <c r="AL62" i="12"/>
  <c r="G37" i="20"/>
  <c r="G34" i="20"/>
  <c r="BC58" i="13"/>
  <c r="T35" i="18" s="1"/>
  <c r="AR58" i="13"/>
  <c r="L35" i="18" s="1"/>
  <c r="BG59" i="12"/>
  <c r="AV59" i="12"/>
  <c r="BI58" i="11"/>
  <c r="AX58" i="11"/>
  <c r="BE60" i="12"/>
  <c r="V37" i="17" s="1"/>
  <c r="AT60" i="12"/>
  <c r="N37" i="17" s="1"/>
  <c r="BE60" i="11"/>
  <c r="V37" i="16" s="1"/>
  <c r="AT60" i="11"/>
  <c r="N37" i="16" s="1"/>
  <c r="BG58" i="11"/>
  <c r="AV58" i="11"/>
  <c r="BF59" i="11"/>
  <c r="AU59" i="11"/>
  <c r="O36" i="16" s="1"/>
  <c r="BF59" i="13"/>
  <c r="AU59" i="13"/>
  <c r="AQ60" i="11"/>
  <c r="K37" i="16" s="1"/>
  <c r="AB60" i="11"/>
  <c r="C37" i="16" s="1"/>
  <c r="C37" i="21" s="1"/>
  <c r="BI59" i="12"/>
  <c r="AX59" i="12"/>
  <c r="O34" i="17"/>
  <c r="O37" i="16"/>
  <c r="BI60" i="13"/>
  <c r="AX60" i="13"/>
  <c r="O37" i="18" s="1"/>
  <c r="BH57" i="11"/>
  <c r="AW57" i="11"/>
  <c r="BH59" i="12"/>
  <c r="AW59" i="12"/>
  <c r="BH58" i="12"/>
  <c r="AW58" i="12"/>
  <c r="O35" i="17" s="1"/>
  <c r="BE58" i="13"/>
  <c r="V35" i="18" s="1"/>
  <c r="AT58" i="13"/>
  <c r="N35" i="18" s="1"/>
  <c r="BG58" i="13"/>
  <c r="AV58" i="13"/>
  <c r="BH57" i="13"/>
  <c r="AW57" i="13"/>
  <c r="O37" i="17"/>
  <c r="BE57" i="11"/>
  <c r="V34" i="16" s="1"/>
  <c r="AT57" i="11"/>
  <c r="N34" i="16" s="1"/>
  <c r="N34" i="21" s="1"/>
  <c r="N34" i="24" s="1"/>
  <c r="N34" i="25" s="1"/>
  <c r="N34" i="26" s="1"/>
  <c r="BF57" i="13"/>
  <c r="AU57" i="13"/>
  <c r="BH58" i="13"/>
  <c r="AW58" i="13"/>
  <c r="BE58" i="12"/>
  <c r="V35" i="17" s="1"/>
  <c r="AT58" i="12"/>
  <c r="N35" i="17" s="1"/>
  <c r="N35" i="21" s="1"/>
  <c r="BF57" i="11"/>
  <c r="AU57" i="11"/>
  <c r="BG59" i="13"/>
  <c r="AV59" i="13"/>
  <c r="BG57" i="13"/>
  <c r="AV57" i="13"/>
  <c r="FL22" i="14"/>
  <c r="BG22" i="14"/>
  <c r="AN24" i="15"/>
  <c r="AZ24" i="15"/>
  <c r="AN52" i="15"/>
  <c r="I29" i="20" s="1"/>
  <c r="AZ52" i="15"/>
  <c r="Q29" i="20" s="1"/>
  <c r="FA12" i="14"/>
  <c r="EB12" i="14"/>
  <c r="AT33" i="14"/>
  <c r="AN62" i="15"/>
  <c r="I39" i="20" s="1"/>
  <c r="AL62" i="15"/>
  <c r="FB12" i="14"/>
  <c r="EC12" i="14"/>
  <c r="BC32" i="11"/>
  <c r="AR32" i="11"/>
  <c r="BG42" i="11"/>
  <c r="AV42" i="11"/>
  <c r="BI51" i="11"/>
  <c r="AX51" i="11"/>
  <c r="BF28" i="12"/>
  <c r="AU28" i="12"/>
  <c r="BE41" i="12"/>
  <c r="V18" i="17" s="1"/>
  <c r="AT41" i="12"/>
  <c r="N18" i="17" s="1"/>
  <c r="N18" i="21" s="1"/>
  <c r="N18" i="24" s="1"/>
  <c r="EN60" i="15"/>
  <c r="EF60" i="15"/>
  <c r="EK62" i="15"/>
  <c r="EC62" i="15"/>
  <c r="EN33" i="15"/>
  <c r="EF33" i="15"/>
  <c r="BG51" i="11"/>
  <c r="AV51" i="11"/>
  <c r="EO41" i="14"/>
  <c r="EG41" i="14"/>
  <c r="EK61" i="15"/>
  <c r="EC61" i="15"/>
  <c r="BI55" i="12"/>
  <c r="AX55" i="12"/>
  <c r="EM14" i="15"/>
  <c r="EE14" i="15"/>
  <c r="EZ50" i="15"/>
  <c r="AR50" i="15"/>
  <c r="L27" i="20" s="1"/>
  <c r="BF31" i="12"/>
  <c r="AU31" i="12"/>
  <c r="BF56" i="11"/>
  <c r="AU56" i="11"/>
  <c r="BC43" i="12"/>
  <c r="T20" i="17" s="1"/>
  <c r="AR43" i="12"/>
  <c r="L20" i="17" s="1"/>
  <c r="L20" i="21" s="1"/>
  <c r="AR71" i="14"/>
  <c r="L48" i="19" s="1"/>
  <c r="BH28" i="11"/>
  <c r="AW28" i="11"/>
  <c r="G45" i="19"/>
  <c r="AW22" i="14"/>
  <c r="AV52" i="15"/>
  <c r="AH74" i="15"/>
  <c r="E33" i="27" s="1"/>
  <c r="AL37" i="14"/>
  <c r="AD37" i="14"/>
  <c r="E14" i="19" s="1"/>
  <c r="EN33" i="14"/>
  <c r="EF33" i="14"/>
  <c r="EK63" i="15"/>
  <c r="EC63" i="15"/>
  <c r="AC74" i="11"/>
  <c r="C12" i="27" s="1"/>
  <c r="D13" i="16"/>
  <c r="EM38" i="14"/>
  <c r="EE38" i="14"/>
  <c r="EL13" i="15"/>
  <c r="ED13" i="15"/>
  <c r="EK40" i="15"/>
  <c r="EC40" i="15"/>
  <c r="EN69" i="15"/>
  <c r="EF69" i="15"/>
  <c r="E13" i="19"/>
  <c r="FE48" i="14"/>
  <c r="AW48" i="14"/>
  <c r="BH50" i="11"/>
  <c r="AW50" i="11"/>
  <c r="BC24" i="12"/>
  <c r="AR24" i="12"/>
  <c r="BH43" i="15"/>
  <c r="AW43" i="15"/>
  <c r="FD46" i="14"/>
  <c r="AV46" i="14"/>
  <c r="O23" i="19" s="1"/>
  <c r="EK68" i="14"/>
  <c r="EC68" i="14"/>
  <c r="BC52" i="12"/>
  <c r="T29" i="17" s="1"/>
  <c r="AR52" i="12"/>
  <c r="L29" i="17" s="1"/>
  <c r="L29" i="21" s="1"/>
  <c r="L29" i="24" s="1"/>
  <c r="BH34" i="13"/>
  <c r="AW34" i="13"/>
  <c r="EN46" i="15"/>
  <c r="EF46" i="15"/>
  <c r="BE47" i="15"/>
  <c r="V24" i="20" s="1"/>
  <c r="AT47" i="15"/>
  <c r="N24" i="20" s="1"/>
  <c r="FD22" i="15"/>
  <c r="AV22" i="15"/>
  <c r="EI32" i="14"/>
  <c r="EA32" i="14"/>
  <c r="EI24" i="14"/>
  <c r="EA24" i="14"/>
  <c r="FE68" i="14"/>
  <c r="AW68" i="14"/>
  <c r="AV38" i="15"/>
  <c r="FF71" i="15"/>
  <c r="AX71" i="15"/>
  <c r="AV45" i="14"/>
  <c r="DY74" i="15"/>
  <c r="AN55" i="11"/>
  <c r="I32" i="16" s="1"/>
  <c r="FD40" i="15"/>
  <c r="EM13" i="15"/>
  <c r="EQ47" i="14"/>
  <c r="DR47" i="14"/>
  <c r="EO40" i="15"/>
  <c r="EG40" i="15"/>
  <c r="FC38" i="15"/>
  <c r="AU38" i="15"/>
  <c r="EI43" i="15"/>
  <c r="EA43" i="15"/>
  <c r="EK44" i="15"/>
  <c r="EC44" i="15"/>
  <c r="BE52" i="13"/>
  <c r="V29" i="18" s="1"/>
  <c r="AT52" i="13"/>
  <c r="N29" i="18" s="1"/>
  <c r="EI29" i="14"/>
  <c r="EA29" i="14"/>
  <c r="FE26" i="14"/>
  <c r="AW26" i="14"/>
  <c r="FE32" i="15"/>
  <c r="AW32" i="15"/>
  <c r="EK27" i="14"/>
  <c r="EC27" i="14"/>
  <c r="EL69" i="14"/>
  <c r="ED69" i="14"/>
  <c r="FA41" i="14"/>
  <c r="EB41" i="14"/>
  <c r="EK49" i="14"/>
  <c r="EC49" i="14"/>
  <c r="EI62" i="15"/>
  <c r="EA62" i="15"/>
  <c r="FF29" i="15"/>
  <c r="AX29" i="15"/>
  <c r="BE26" i="11"/>
  <c r="AT26" i="11"/>
  <c r="EK40" i="14"/>
  <c r="EC40" i="14"/>
  <c r="FD19" i="15"/>
  <c r="AV19" i="15"/>
  <c r="AQ18" i="15"/>
  <c r="AB18" i="15"/>
  <c r="EI18" i="15"/>
  <c r="EA18" i="15"/>
  <c r="BI28" i="13"/>
  <c r="AX28" i="13"/>
  <c r="FC44" i="14"/>
  <c r="AU44" i="14"/>
  <c r="FB46" i="14"/>
  <c r="EC46" i="14"/>
  <c r="EZ55" i="14"/>
  <c r="AR55" i="14"/>
  <c r="L32" i="19" s="1"/>
  <c r="EK33" i="14"/>
  <c r="EC33" i="14"/>
  <c r="EJ31" i="15"/>
  <c r="EB31" i="15"/>
  <c r="FB27" i="15"/>
  <c r="AT27" i="15"/>
  <c r="EZ65" i="15"/>
  <c r="AR65" i="15"/>
  <c r="L42" i="20" s="1"/>
  <c r="FA45" i="14"/>
  <c r="EB45" i="14"/>
  <c r="EO71" i="14"/>
  <c r="EG71" i="14"/>
  <c r="BG29" i="14"/>
  <c r="AV29" i="14"/>
  <c r="BE59" i="15"/>
  <c r="V36" i="20" s="1"/>
  <c r="AT59" i="15"/>
  <c r="N36" i="20" s="1"/>
  <c r="EM53" i="14"/>
  <c r="EE53" i="14"/>
  <c r="EK65" i="15"/>
  <c r="EC65" i="15"/>
  <c r="BI49" i="11"/>
  <c r="AX49" i="11"/>
  <c r="BC26" i="14"/>
  <c r="AR26" i="14"/>
  <c r="BH55" i="12"/>
  <c r="AW55" i="12"/>
  <c r="BE42" i="14"/>
  <c r="V19" i="19" s="1"/>
  <c r="AT42" i="14"/>
  <c r="N19" i="19" s="1"/>
  <c r="BE51" i="11"/>
  <c r="V28" i="16" s="1"/>
  <c r="AT51" i="11"/>
  <c r="N28" i="16" s="1"/>
  <c r="BG48" i="12"/>
  <c r="AV48" i="12"/>
  <c r="FE28" i="14"/>
  <c r="AW28" i="14"/>
  <c r="AR34" i="15"/>
  <c r="FF69" i="14"/>
  <c r="AX69" i="14"/>
  <c r="BE42" i="13"/>
  <c r="V19" i="18" s="1"/>
  <c r="AT42" i="13"/>
  <c r="N19" i="18" s="1"/>
  <c r="BF54" i="13"/>
  <c r="AU54" i="13"/>
  <c r="EN18" i="15"/>
  <c r="EF18" i="15"/>
  <c r="EL35" i="14"/>
  <c r="ED35" i="14"/>
  <c r="BI72" i="15"/>
  <c r="AX72" i="15"/>
  <c r="BG43" i="11"/>
  <c r="AV43" i="11"/>
  <c r="BH32" i="13"/>
  <c r="AW32" i="13"/>
  <c r="BF27" i="12"/>
  <c r="AU27" i="12"/>
  <c r="BH22" i="15"/>
  <c r="AW22" i="15"/>
  <c r="EO25" i="14"/>
  <c r="EG25" i="14"/>
  <c r="BH47" i="11"/>
  <c r="AW47" i="11"/>
  <c r="BG15" i="11"/>
  <c r="AV15" i="11"/>
  <c r="BE54" i="13"/>
  <c r="V31" i="18" s="1"/>
  <c r="AT54" i="13"/>
  <c r="N31" i="18" s="1"/>
  <c r="EZ57" i="15"/>
  <c r="AR57" i="15"/>
  <c r="L34" i="20" s="1"/>
  <c r="EN22" i="15"/>
  <c r="EF22" i="15"/>
  <c r="BE12" i="13"/>
  <c r="AT12" i="13"/>
  <c r="BE43" i="12"/>
  <c r="V20" i="17" s="1"/>
  <c r="AT43" i="12"/>
  <c r="N20" i="17" s="1"/>
  <c r="N20" i="21" s="1"/>
  <c r="N20" i="24" s="1"/>
  <c r="N20" i="25" s="1"/>
  <c r="N20" i="26" s="1"/>
  <c r="BG17" i="11"/>
  <c r="AV17" i="11"/>
  <c r="EK51" i="14"/>
  <c r="EC51" i="14"/>
  <c r="BC17" i="12"/>
  <c r="AR17" i="12"/>
  <c r="BF52" i="11"/>
  <c r="AU52" i="11"/>
  <c r="O29" i="16" s="1"/>
  <c r="EN67" i="14"/>
  <c r="EF67" i="14"/>
  <c r="BE51" i="13"/>
  <c r="V28" i="18" s="1"/>
  <c r="AT51" i="13"/>
  <c r="N28" i="18" s="1"/>
  <c r="EQ19" i="15"/>
  <c r="BG55" i="11"/>
  <c r="AV55" i="11"/>
  <c r="BF46" i="12"/>
  <c r="AU46" i="12"/>
  <c r="EO67" i="14"/>
  <c r="EG67" i="14"/>
  <c r="BI52" i="13"/>
  <c r="AX52" i="13"/>
  <c r="AQ48" i="15"/>
  <c r="K25" i="20" s="1"/>
  <c r="AB48" i="15"/>
  <c r="C25" i="20" s="1"/>
  <c r="FC17" i="15"/>
  <c r="AU17" i="15"/>
  <c r="BG44" i="15"/>
  <c r="AV44" i="15"/>
  <c r="O21" i="20" s="1"/>
  <c r="BH54" i="11"/>
  <c r="AW54" i="11"/>
  <c r="EO65" i="14"/>
  <c r="EG65" i="14"/>
  <c r="BF40" i="12"/>
  <c r="AU40" i="12"/>
  <c r="BC47" i="12"/>
  <c r="T24" i="17" s="1"/>
  <c r="AR47" i="12"/>
  <c r="L24" i="17" s="1"/>
  <c r="L24" i="21" s="1"/>
  <c r="L24" i="24" s="1"/>
  <c r="L24" i="25" s="1"/>
  <c r="BH21" i="12"/>
  <c r="AW21" i="12"/>
  <c r="BI54" i="12"/>
  <c r="AX54" i="12"/>
  <c r="FB13" i="15"/>
  <c r="AT13" i="15"/>
  <c r="AR56" i="14"/>
  <c r="L33" i="19" s="1"/>
  <c r="BH28" i="13"/>
  <c r="AW28" i="13"/>
  <c r="BH14" i="11"/>
  <c r="AW14" i="11"/>
  <c r="FF43" i="15"/>
  <c r="AX43" i="15"/>
  <c r="BH22" i="11"/>
  <c r="AW22" i="11"/>
  <c r="EL56" i="15"/>
  <c r="ED56" i="15"/>
  <c r="BI41" i="12"/>
  <c r="AX41" i="12"/>
  <c r="O18" i="17" s="1"/>
  <c r="EO39" i="15"/>
  <c r="EG39" i="15"/>
  <c r="FF61" i="14"/>
  <c r="AX61" i="14"/>
  <c r="EN52" i="14"/>
  <c r="EF52" i="14"/>
  <c r="BG49" i="11"/>
  <c r="AV49" i="11"/>
  <c r="BI55" i="11"/>
  <c r="AX55" i="11"/>
  <c r="EI70" i="15"/>
  <c r="EA70" i="15"/>
  <c r="BF43" i="15"/>
  <c r="AU43" i="15"/>
  <c r="BH23" i="13"/>
  <c r="AW23" i="13"/>
  <c r="EN21" i="14"/>
  <c r="EF21" i="14"/>
  <c r="EM17" i="14"/>
  <c r="EE17" i="14"/>
  <c r="BI20" i="11"/>
  <c r="AX20" i="11"/>
  <c r="BC21" i="13"/>
  <c r="AR21" i="13"/>
  <c r="AC13" i="16"/>
  <c r="BI43" i="11"/>
  <c r="AX43" i="11"/>
  <c r="BG21" i="15"/>
  <c r="AV21" i="15"/>
  <c r="BE17" i="11"/>
  <c r="AT17" i="11"/>
  <c r="AQ13" i="12"/>
  <c r="EN21" i="15"/>
  <c r="EF21" i="15"/>
  <c r="BH13" i="13"/>
  <c r="AW13" i="13"/>
  <c r="BI38" i="12"/>
  <c r="AX38" i="12"/>
  <c r="BW38" i="14"/>
  <c r="BC53" i="11"/>
  <c r="T30" i="16" s="1"/>
  <c r="AR53" i="11"/>
  <c r="L30" i="16" s="1"/>
  <c r="EI58" i="14"/>
  <c r="EA58" i="14"/>
  <c r="BC22" i="14"/>
  <c r="AR22" i="14"/>
  <c r="EI59" i="15"/>
  <c r="EA59" i="15"/>
  <c r="AR32" i="15"/>
  <c r="BC15" i="15"/>
  <c r="AR15" i="15"/>
  <c r="EZ26" i="15"/>
  <c r="AR26" i="15"/>
  <c r="FF18" i="15"/>
  <c r="AX18" i="15"/>
  <c r="G29" i="19"/>
  <c r="BG33" i="11"/>
  <c r="AV33" i="11"/>
  <c r="AW54" i="14"/>
  <c r="AL59" i="15"/>
  <c r="AX35" i="14"/>
  <c r="G46" i="20"/>
  <c r="AW60" i="15"/>
  <c r="FF68" i="15"/>
  <c r="AX68" i="15"/>
  <c r="O45" i="20" s="1"/>
  <c r="AU15" i="15"/>
  <c r="AX54" i="15"/>
  <c r="AV56" i="14"/>
  <c r="FF28" i="15"/>
  <c r="AX28" i="15"/>
  <c r="G17" i="16"/>
  <c r="FE70" i="15"/>
  <c r="AW70" i="15"/>
  <c r="FC57" i="15"/>
  <c r="AU57" i="15"/>
  <c r="G40" i="19"/>
  <c r="FD28" i="15"/>
  <c r="AV28" i="15"/>
  <c r="BE42" i="15"/>
  <c r="V19" i="20" s="1"/>
  <c r="AT42" i="15"/>
  <c r="N19" i="20" s="1"/>
  <c r="BG47" i="13"/>
  <c r="AV47" i="13"/>
  <c r="FC48" i="15"/>
  <c r="AU48" i="15"/>
  <c r="EN40" i="15"/>
  <c r="EF40" i="15"/>
  <c r="EI45" i="15"/>
  <c r="EA45" i="15"/>
  <c r="EI38" i="15"/>
  <c r="EA38" i="15"/>
  <c r="EZ18" i="15"/>
  <c r="AR18" i="15"/>
  <c r="BG22" i="13"/>
  <c r="AV22" i="13"/>
  <c r="BE38" i="15"/>
  <c r="V15" i="20" s="1"/>
  <c r="AT38" i="15"/>
  <c r="N15" i="20" s="1"/>
  <c r="BC23" i="14"/>
  <c r="AR23" i="14"/>
  <c r="EO28" i="15"/>
  <c r="EG28" i="15"/>
  <c r="BF50" i="11"/>
  <c r="AU50" i="11"/>
  <c r="EK43" i="15"/>
  <c r="EC43" i="15"/>
  <c r="AV64" i="14"/>
  <c r="O41" i="19" s="1"/>
  <c r="AX22" i="15"/>
  <c r="FE55" i="14"/>
  <c r="AW55" i="14"/>
  <c r="O32" i="19" s="1"/>
  <c r="EK52" i="14"/>
  <c r="EC52" i="14"/>
  <c r="BH48" i="12"/>
  <c r="AW48" i="12"/>
  <c r="EO63" i="15"/>
  <c r="EG63" i="15"/>
  <c r="BF13" i="14"/>
  <c r="AU13" i="14"/>
  <c r="EN16" i="14"/>
  <c r="EF16" i="14"/>
  <c r="EO48" i="15"/>
  <c r="EG48" i="15"/>
  <c r="O22" i="18"/>
  <c r="FF19" i="15"/>
  <c r="AX19" i="15"/>
  <c r="FD13" i="14"/>
  <c r="AV13" i="14"/>
  <c r="FA22" i="15"/>
  <c r="AS22" i="15"/>
  <c r="EZ56" i="15"/>
  <c r="AR56" i="15"/>
  <c r="L33" i="20" s="1"/>
  <c r="FD29" i="15"/>
  <c r="AV29" i="15"/>
  <c r="FC61" i="14"/>
  <c r="AU61" i="14"/>
  <c r="FE23" i="14"/>
  <c r="AW23" i="14"/>
  <c r="BG24" i="13"/>
  <c r="BG16" i="15"/>
  <c r="EI68" i="14"/>
  <c r="EA68" i="14"/>
  <c r="EQ26" i="14"/>
  <c r="DR26" i="14"/>
  <c r="EM27" i="14"/>
  <c r="EE27" i="14"/>
  <c r="EI40" i="14"/>
  <c r="EA40" i="14"/>
  <c r="FC66" i="15"/>
  <c r="AU66" i="15"/>
  <c r="BF42" i="13"/>
  <c r="AU42" i="13"/>
  <c r="EM62" i="14"/>
  <c r="EE62" i="14"/>
  <c r="FF57" i="15"/>
  <c r="AX57" i="15"/>
  <c r="EL44" i="14"/>
  <c r="ED44" i="14"/>
  <c r="AW53" i="14"/>
  <c r="BC60" i="14"/>
  <c r="T37" i="19" s="1"/>
  <c r="AR60" i="14"/>
  <c r="L37" i="19" s="1"/>
  <c r="BF35" i="12"/>
  <c r="AU35" i="12"/>
  <c r="EO58" i="15"/>
  <c r="EG58" i="15"/>
  <c r="BI34" i="13"/>
  <c r="AX34" i="13"/>
  <c r="BH24" i="12"/>
  <c r="AW24" i="12"/>
  <c r="DZ16" i="15"/>
  <c r="DR16" i="15"/>
  <c r="BC19" i="11"/>
  <c r="AR19" i="11"/>
  <c r="BC20" i="13"/>
  <c r="AR20" i="13"/>
  <c r="FE47" i="14"/>
  <c r="AW47" i="14"/>
  <c r="EK23" i="14"/>
  <c r="EC23" i="14"/>
  <c r="AV32" i="15"/>
  <c r="BG29" i="11"/>
  <c r="AV29" i="11"/>
  <c r="BC29" i="15"/>
  <c r="D13" i="18"/>
  <c r="AC74" i="13"/>
  <c r="C14" i="27" s="1"/>
  <c r="G13" i="16"/>
  <c r="AF74" i="11"/>
  <c r="C28" i="27" s="1"/>
  <c r="G14" i="19"/>
  <c r="FD16" i="15"/>
  <c r="BG47" i="14"/>
  <c r="FK54" i="15"/>
  <c r="BF54" i="15"/>
  <c r="FE63" i="14"/>
  <c r="F74" i="13"/>
  <c r="EZ69" i="14"/>
  <c r="AR69" i="14"/>
  <c r="L46" i="19" s="1"/>
  <c r="EK68" i="15"/>
  <c r="EC68" i="15"/>
  <c r="AT29" i="15"/>
  <c r="BI38" i="15"/>
  <c r="AX38" i="15"/>
  <c r="BH26" i="15"/>
  <c r="BG45" i="15"/>
  <c r="BH23" i="14"/>
  <c r="BE56" i="15"/>
  <c r="V33" i="20" s="1"/>
  <c r="FC61" i="15"/>
  <c r="FE59" i="15"/>
  <c r="D13" i="17"/>
  <c r="AC74" i="12"/>
  <c r="C13" i="27" s="1"/>
  <c r="DU74" i="15"/>
  <c r="E21" i="27" s="1"/>
  <c r="EZ29" i="15"/>
  <c r="BI15" i="11"/>
  <c r="BF30" i="15"/>
  <c r="FA31" i="14"/>
  <c r="BC48" i="12"/>
  <c r="T25" i="17" s="1"/>
  <c r="H74" i="14"/>
  <c r="BG40" i="15"/>
  <c r="BF58" i="15"/>
  <c r="G14" i="20"/>
  <c r="G14" i="16"/>
  <c r="F13" i="19"/>
  <c r="AE74" i="14"/>
  <c r="BH68" i="14"/>
  <c r="FM44" i="14"/>
  <c r="BH44" i="14"/>
  <c r="FK65" i="15"/>
  <c r="BF65" i="15"/>
  <c r="BH63" i="14"/>
  <c r="AH74" i="14"/>
  <c r="E32" i="27" s="1"/>
  <c r="H74" i="12"/>
  <c r="EQ38" i="15"/>
  <c r="AB38" i="15"/>
  <c r="C15" i="20" s="1"/>
  <c r="E13" i="18"/>
  <c r="E51" i="18" s="1"/>
  <c r="AD74" i="13"/>
  <c r="D14" i="27" s="1"/>
  <c r="G74" i="13"/>
  <c r="P74" i="15"/>
  <c r="M74" i="15"/>
  <c r="P23" i="27" s="1"/>
  <c r="EO19" i="15"/>
  <c r="EN32" i="14"/>
  <c r="EF32" i="14"/>
  <c r="BG55" i="12"/>
  <c r="AV55" i="12"/>
  <c r="DZ48" i="15"/>
  <c r="DR48" i="15"/>
  <c r="EM31" i="15"/>
  <c r="EE31" i="15"/>
  <c r="BG31" i="15"/>
  <c r="AV31" i="15"/>
  <c r="AQ20" i="14"/>
  <c r="AB20" i="14"/>
  <c r="BC26" i="11"/>
  <c r="AR26" i="11"/>
  <c r="EN52" i="15"/>
  <c r="EF52" i="15"/>
  <c r="BI55" i="13"/>
  <c r="AX55" i="13"/>
  <c r="BG17" i="12"/>
  <c r="AV17" i="12"/>
  <c r="BG16" i="13"/>
  <c r="AV16" i="13"/>
  <c r="BH28" i="12"/>
  <c r="AW28" i="12"/>
  <c r="DZ31" i="15"/>
  <c r="FE40" i="14"/>
  <c r="AW40" i="14"/>
  <c r="EO27" i="15"/>
  <c r="EG27" i="15"/>
  <c r="EK14" i="15"/>
  <c r="EC14" i="15"/>
  <c r="EN38" i="15"/>
  <c r="EF38" i="15"/>
  <c r="BE45" i="15"/>
  <c r="V22" i="20" s="1"/>
  <c r="AT45" i="15"/>
  <c r="N22" i="20" s="1"/>
  <c r="EO32" i="15"/>
  <c r="EG32" i="15"/>
  <c r="AX52" i="15"/>
  <c r="BE72" i="14"/>
  <c r="V49" i="19" s="1"/>
  <c r="AT72" i="14"/>
  <c r="N49" i="19" s="1"/>
  <c r="EM25" i="14"/>
  <c r="EE25" i="14"/>
  <c r="BH35" i="11"/>
  <c r="AW35" i="11"/>
  <c r="BH15" i="15"/>
  <c r="AW15" i="15"/>
  <c r="BH27" i="11"/>
  <c r="AW27" i="11"/>
  <c r="BI47" i="12"/>
  <c r="AX47" i="12"/>
  <c r="O24" i="17" s="1"/>
  <c r="BF49" i="15"/>
  <c r="AU49" i="15"/>
  <c r="BF54" i="14"/>
  <c r="AU54" i="14"/>
  <c r="EN31" i="14"/>
  <c r="EF31" i="14"/>
  <c r="EM62" i="15"/>
  <c r="EE62" i="15"/>
  <c r="BE53" i="15"/>
  <c r="V30" i="20" s="1"/>
  <c r="AT53" i="15"/>
  <c r="N30" i="20" s="1"/>
  <c r="BE24" i="12"/>
  <c r="AT24" i="12"/>
  <c r="BG53" i="11"/>
  <c r="AV53" i="11"/>
  <c r="AX67" i="14"/>
  <c r="EZ44" i="14"/>
  <c r="AR44" i="14"/>
  <c r="L21" i="19" s="1"/>
  <c r="EK29" i="15"/>
  <c r="EC29" i="15"/>
  <c r="BF52" i="13"/>
  <c r="AU52" i="13"/>
  <c r="EL66" i="14"/>
  <c r="ED66" i="14"/>
  <c r="BH64" i="15"/>
  <c r="AW64" i="15"/>
  <c r="EN45" i="15"/>
  <c r="EF45" i="15"/>
  <c r="EL52" i="15"/>
  <c r="ED52" i="15"/>
  <c r="BI56" i="13"/>
  <c r="AX56" i="13"/>
  <c r="BF58" i="14"/>
  <c r="AU58" i="14"/>
  <c r="EN48" i="14"/>
  <c r="EF48" i="14"/>
  <c r="BF57" i="14"/>
  <c r="AU57" i="14"/>
  <c r="EL62" i="15"/>
  <c r="ED62" i="15"/>
  <c r="BF38" i="11"/>
  <c r="AU38" i="11"/>
  <c r="BH46" i="11"/>
  <c r="AW46" i="11"/>
  <c r="BI35" i="13"/>
  <c r="AX35" i="13"/>
  <c r="BF18" i="13"/>
  <c r="AU18" i="13"/>
  <c r="BI12" i="12"/>
  <c r="AX12" i="12"/>
  <c r="BE51" i="12"/>
  <c r="V28" i="17" s="1"/>
  <c r="AT51" i="12"/>
  <c r="N28" i="17" s="1"/>
  <c r="EO47" i="14"/>
  <c r="EG47" i="14"/>
  <c r="AU51" i="15"/>
  <c r="AV71" i="15"/>
  <c r="EM15" i="14"/>
  <c r="EE15" i="14"/>
  <c r="EO15" i="14"/>
  <c r="EG15" i="14"/>
  <c r="BI20" i="12"/>
  <c r="AX20" i="12"/>
  <c r="BE28" i="12"/>
  <c r="AT28" i="12"/>
  <c r="EM71" i="14"/>
  <c r="EE71" i="14"/>
  <c r="BI49" i="13"/>
  <c r="AX49" i="13"/>
  <c r="AQ72" i="14"/>
  <c r="K49" i="19" s="1"/>
  <c r="AB72" i="14"/>
  <c r="C49" i="19" s="1"/>
  <c r="FE16" i="15"/>
  <c r="AW16" i="15"/>
  <c r="AQ16" i="13"/>
  <c r="EL39" i="14"/>
  <c r="ED39" i="14"/>
  <c r="FE51" i="14"/>
  <c r="AW51" i="14"/>
  <c r="BI29" i="13"/>
  <c r="AX29" i="13"/>
  <c r="EM18" i="15"/>
  <c r="EE18" i="15"/>
  <c r="BF52" i="14"/>
  <c r="AU52" i="14"/>
  <c r="EK70" i="15"/>
  <c r="EC70" i="15"/>
  <c r="EO57" i="15"/>
  <c r="EG57" i="15"/>
  <c r="BI48" i="11"/>
  <c r="AX48" i="11"/>
  <c r="O25" i="16" s="1"/>
  <c r="BG48" i="13"/>
  <c r="AV48" i="13"/>
  <c r="O25" i="18" s="1"/>
  <c r="EK63" i="14"/>
  <c r="EC63" i="14"/>
  <c r="EO20" i="14"/>
  <c r="EG20" i="14"/>
  <c r="EM20" i="14"/>
  <c r="EE20" i="14"/>
  <c r="EM45" i="14"/>
  <c r="EE45" i="14"/>
  <c r="EM64" i="15"/>
  <c r="EE64" i="15"/>
  <c r="FD69" i="15"/>
  <c r="AV69" i="15"/>
  <c r="BE22" i="13"/>
  <c r="AT22" i="13"/>
  <c r="BG40" i="13"/>
  <c r="AV40" i="13"/>
  <c r="EL68" i="14"/>
  <c r="ED68" i="14"/>
  <c r="BC18" i="13"/>
  <c r="AR18" i="13"/>
  <c r="FD48" i="14"/>
  <c r="AV48" i="14"/>
  <c r="AR21" i="15"/>
  <c r="EN26" i="15"/>
  <c r="EF26" i="15"/>
  <c r="BG39" i="11"/>
  <c r="AV39" i="11"/>
  <c r="FC28" i="14"/>
  <c r="AU28" i="14"/>
  <c r="BE49" i="13"/>
  <c r="V26" i="18" s="1"/>
  <c r="AT49" i="13"/>
  <c r="N26" i="18" s="1"/>
  <c r="BH53" i="13"/>
  <c r="AW53" i="13"/>
  <c r="EN54" i="15"/>
  <c r="EF54" i="15"/>
  <c r="EI60" i="14"/>
  <c r="EA60" i="14"/>
  <c r="BH39" i="11"/>
  <c r="AW39" i="11"/>
  <c r="EN41" i="15"/>
  <c r="EF41" i="15"/>
  <c r="BH25" i="11"/>
  <c r="AW25" i="11"/>
  <c r="BF34" i="12"/>
  <c r="AU34" i="12"/>
  <c r="BI38" i="11"/>
  <c r="AX38" i="11"/>
  <c r="AU13" i="15"/>
  <c r="BH17" i="11"/>
  <c r="AW17" i="11"/>
  <c r="FF15" i="14"/>
  <c r="AX15" i="14"/>
  <c r="BI17" i="13"/>
  <c r="AX17" i="13"/>
  <c r="BC38" i="13"/>
  <c r="T15" i="18" s="1"/>
  <c r="AR38" i="13"/>
  <c r="L15" i="18" s="1"/>
  <c r="BE25" i="12"/>
  <c r="AT25" i="12"/>
  <c r="BI24" i="13"/>
  <c r="AX24" i="13"/>
  <c r="BI32" i="13"/>
  <c r="AX32" i="13"/>
  <c r="BH72" i="14"/>
  <c r="AW72" i="14"/>
  <c r="EM14" i="14"/>
  <c r="EE14" i="14"/>
  <c r="BF15" i="13"/>
  <c r="AU15" i="13"/>
  <c r="BE35" i="12"/>
  <c r="AT35" i="12"/>
  <c r="BE27" i="13"/>
  <c r="AT27" i="13"/>
  <c r="FE17" i="14"/>
  <c r="AW17" i="14"/>
  <c r="EI65" i="14"/>
  <c r="EA65" i="14"/>
  <c r="AR17" i="14"/>
  <c r="DZ29" i="14"/>
  <c r="EI32" i="15"/>
  <c r="EA32" i="15"/>
  <c r="AR48" i="15"/>
  <c r="L25" i="20" s="1"/>
  <c r="EI25" i="15"/>
  <c r="EA25" i="15"/>
  <c r="AR64" i="15"/>
  <c r="L41" i="20" s="1"/>
  <c r="AR61" i="15"/>
  <c r="L38" i="20" s="1"/>
  <c r="AR23" i="15"/>
  <c r="AL24" i="15"/>
  <c r="FD35" i="14"/>
  <c r="AV35" i="14"/>
  <c r="FE28" i="15"/>
  <c r="AW28" i="15"/>
  <c r="FF62" i="14"/>
  <c r="AX62" i="14"/>
  <c r="AX48" i="14"/>
  <c r="AW35" i="15"/>
  <c r="FB26" i="15"/>
  <c r="AT26" i="15"/>
  <c r="FC72" i="15"/>
  <c r="AU72" i="15"/>
  <c r="G32" i="19"/>
  <c r="G33" i="20"/>
  <c r="G25" i="19"/>
  <c r="AU31" i="14"/>
  <c r="BF27" i="11"/>
  <c r="AU27" i="11"/>
  <c r="FE44" i="14"/>
  <c r="AW44" i="14"/>
  <c r="G26" i="19"/>
  <c r="BE61" i="14"/>
  <c r="V38" i="19" s="1"/>
  <c r="AT61" i="14"/>
  <c r="N38" i="19" s="1"/>
  <c r="FE34" i="14"/>
  <c r="AW34" i="14"/>
  <c r="AU25" i="15"/>
  <c r="BI26" i="11"/>
  <c r="AX26" i="11"/>
  <c r="AX47" i="15"/>
  <c r="G31" i="20"/>
  <c r="BE61" i="15"/>
  <c r="V38" i="20" s="1"/>
  <c r="AT61" i="15"/>
  <c r="N38" i="20" s="1"/>
  <c r="FC29" i="14"/>
  <c r="AU29" i="14"/>
  <c r="G44" i="20"/>
  <c r="EL24" i="15"/>
  <c r="ED24" i="15"/>
  <c r="BH35" i="13"/>
  <c r="AW35" i="13"/>
  <c r="BE16" i="11"/>
  <c r="AT16" i="11"/>
  <c r="FB33" i="15"/>
  <c r="AT33" i="15"/>
  <c r="FD34" i="15"/>
  <c r="AV34" i="15"/>
  <c r="EZ42" i="15"/>
  <c r="AR42" i="15"/>
  <c r="L19" i="20" s="1"/>
  <c r="EN62" i="15"/>
  <c r="EF62" i="15"/>
  <c r="BE49" i="11"/>
  <c r="V26" i="16" s="1"/>
  <c r="AT49" i="11"/>
  <c r="N26" i="16" s="1"/>
  <c r="N26" i="21" s="1"/>
  <c r="BG47" i="15"/>
  <c r="AV47" i="15"/>
  <c r="O24" i="20" s="1"/>
  <c r="BG15" i="13"/>
  <c r="AV15" i="13"/>
  <c r="BC53" i="12"/>
  <c r="T30" i="17" s="1"/>
  <c r="AR53" i="12"/>
  <c r="L30" i="17" s="1"/>
  <c r="EO59" i="15"/>
  <c r="EG59" i="15"/>
  <c r="BG25" i="13"/>
  <c r="AV25" i="13"/>
  <c r="AV49" i="15"/>
  <c r="BF25" i="13"/>
  <c r="AU25" i="13"/>
  <c r="EI16" i="15"/>
  <c r="EA16" i="15"/>
  <c r="EL22" i="14"/>
  <c r="ED22" i="14"/>
  <c r="BC30" i="13"/>
  <c r="AR30" i="13"/>
  <c r="EI30" i="14"/>
  <c r="EA30" i="14"/>
  <c r="EI16" i="14"/>
  <c r="EA16" i="14"/>
  <c r="FF12" i="14"/>
  <c r="AX12" i="14"/>
  <c r="BG40" i="11"/>
  <c r="AV40" i="11"/>
  <c r="FF59" i="15"/>
  <c r="AX59" i="15"/>
  <c r="BE35" i="14"/>
  <c r="AT35" i="14"/>
  <c r="AV59" i="15"/>
  <c r="F13" i="17"/>
  <c r="AE74" i="12"/>
  <c r="E13" i="27" s="1"/>
  <c r="D13" i="20"/>
  <c r="AC74" i="15"/>
  <c r="EQ62" i="15"/>
  <c r="DR62" i="15"/>
  <c r="E13" i="20"/>
  <c r="BH21" i="15"/>
  <c r="AQ31" i="15"/>
  <c r="AB31" i="15"/>
  <c r="BF49" i="13"/>
  <c r="AU49" i="13"/>
  <c r="BH27" i="13"/>
  <c r="AW27" i="13"/>
  <c r="DZ54" i="14"/>
  <c r="FD64" i="15"/>
  <c r="AV64" i="15"/>
  <c r="EO45" i="14"/>
  <c r="EG45" i="14"/>
  <c r="BF42" i="11"/>
  <c r="AU42" i="11"/>
  <c r="EL45" i="14"/>
  <c r="ED45" i="14"/>
  <c r="BC51" i="11"/>
  <c r="T28" i="16" s="1"/>
  <c r="AR51" i="11"/>
  <c r="L28" i="16" s="1"/>
  <c r="L28" i="21" s="1"/>
  <c r="L28" i="24" s="1"/>
  <c r="BC32" i="12"/>
  <c r="AR32" i="12"/>
  <c r="BF13" i="11"/>
  <c r="AU13" i="11"/>
  <c r="EI34" i="14"/>
  <c r="EA34" i="14"/>
  <c r="BI46" i="11"/>
  <c r="AX46" i="11"/>
  <c r="BC30" i="14"/>
  <c r="AR30" i="14"/>
  <c r="BE15" i="12"/>
  <c r="AT15" i="12"/>
  <c r="BI51" i="14"/>
  <c r="AX51" i="14"/>
  <c r="FC70" i="15"/>
  <c r="AU70" i="15"/>
  <c r="AX23" i="15"/>
  <c r="EM20" i="15"/>
  <c r="EE20" i="15"/>
  <c r="BE30" i="13"/>
  <c r="AT30" i="13"/>
  <c r="FA43" i="14"/>
  <c r="EB43" i="14"/>
  <c r="BF49" i="12"/>
  <c r="AU49" i="12"/>
  <c r="FA67" i="14"/>
  <c r="BE18" i="11"/>
  <c r="AT18" i="11"/>
  <c r="BG19" i="13"/>
  <c r="AV19" i="13"/>
  <c r="EI42" i="15"/>
  <c r="EA42" i="15"/>
  <c r="EZ58" i="15"/>
  <c r="AR58" i="15"/>
  <c r="L35" i="20" s="1"/>
  <c r="FD28" i="14"/>
  <c r="AV28" i="14"/>
  <c r="BE62" i="15"/>
  <c r="V39" i="20" s="1"/>
  <c r="AT62" i="15"/>
  <c r="N39" i="20" s="1"/>
  <c r="FC69" i="14"/>
  <c r="AU69" i="14"/>
  <c r="FF33" i="15"/>
  <c r="AX33" i="15"/>
  <c r="BH15" i="12"/>
  <c r="AW15" i="12"/>
  <c r="BH47" i="14"/>
  <c r="BF61" i="15"/>
  <c r="BF64" i="14"/>
  <c r="BI71" i="15"/>
  <c r="H74" i="13"/>
  <c r="EZ45" i="14"/>
  <c r="BF32" i="15"/>
  <c r="BG35" i="15"/>
  <c r="AV35" i="15"/>
  <c r="BI59" i="15"/>
  <c r="BH34" i="11"/>
  <c r="BE32" i="14"/>
  <c r="AT32" i="14"/>
  <c r="AX24" i="14"/>
  <c r="EM64" i="14"/>
  <c r="EE64" i="14"/>
  <c r="EZ40" i="15"/>
  <c r="AR40" i="15"/>
  <c r="L17" i="20" s="1"/>
  <c r="FE26" i="15"/>
  <c r="FD45" i="15"/>
  <c r="EL50" i="14"/>
  <c r="FD52" i="15"/>
  <c r="FA65" i="15"/>
  <c r="BH59" i="15"/>
  <c r="EO46" i="15"/>
  <c r="BG30" i="15"/>
  <c r="FA51" i="15"/>
  <c r="BI12" i="14"/>
  <c r="FD14" i="15"/>
  <c r="AG74" i="15"/>
  <c r="D33" i="27" s="1"/>
  <c r="FC58" i="15"/>
  <c r="BF30" i="11"/>
  <c r="AU30" i="11"/>
  <c r="BE49" i="15"/>
  <c r="V26" i="20" s="1"/>
  <c r="BE60" i="14"/>
  <c r="V37" i="19" s="1"/>
  <c r="BC14" i="14"/>
  <c r="AQ17" i="11"/>
  <c r="AB17" i="11"/>
  <c r="FN56" i="14"/>
  <c r="BI56" i="14"/>
  <c r="F13" i="18"/>
  <c r="AE74" i="13"/>
  <c r="E14" i="27" s="1"/>
  <c r="AN66" i="14"/>
  <c r="I43" i="19" s="1"/>
  <c r="AL66" i="14"/>
  <c r="G74" i="11"/>
  <c r="P74" i="14"/>
  <c r="EI72" i="15"/>
  <c r="M74" i="14"/>
  <c r="P19" i="27" s="1"/>
  <c r="BH24" i="14"/>
  <c r="AW24" i="14"/>
  <c r="EO69" i="14"/>
  <c r="EG69" i="14"/>
  <c r="FF50" i="14"/>
  <c r="EO24" i="14"/>
  <c r="EG24" i="14"/>
  <c r="EQ63" i="15"/>
  <c r="DR63" i="15"/>
  <c r="FM58" i="15"/>
  <c r="BH58" i="15"/>
  <c r="EQ46" i="15"/>
  <c r="DR46" i="15"/>
  <c r="EI47" i="14"/>
  <c r="BE38" i="14"/>
  <c r="V15" i="19" s="1"/>
  <c r="AT38" i="14"/>
  <c r="N15" i="19" s="1"/>
  <c r="FC43" i="14"/>
  <c r="AU43" i="14"/>
  <c r="O20" i="19" s="1"/>
  <c r="BE53" i="11"/>
  <c r="V30" i="16" s="1"/>
  <c r="AT53" i="11"/>
  <c r="N30" i="16" s="1"/>
  <c r="BF40" i="15"/>
  <c r="AU40" i="15"/>
  <c r="FE62" i="14"/>
  <c r="AW62" i="14"/>
  <c r="EI31" i="15"/>
  <c r="EA31" i="15"/>
  <c r="EK28" i="14"/>
  <c r="EC28" i="14"/>
  <c r="EK14" i="14"/>
  <c r="EC14" i="14"/>
  <c r="EL31" i="15"/>
  <c r="ED31" i="15"/>
  <c r="DV74" i="15"/>
  <c r="EM40" i="15"/>
  <c r="EE40" i="15"/>
  <c r="EQ69" i="14"/>
  <c r="DR69" i="14"/>
  <c r="EI38" i="14"/>
  <c r="EA38" i="14"/>
  <c r="EO43" i="14"/>
  <c r="EG43" i="14"/>
  <c r="EM30" i="14"/>
  <c r="EE30" i="14"/>
  <c r="EL67" i="15"/>
  <c r="ED67" i="15"/>
  <c r="FC38" i="14"/>
  <c r="AU38" i="14"/>
  <c r="BH47" i="13"/>
  <c r="AW47" i="13"/>
  <c r="BI67" i="15"/>
  <c r="AX67" i="15"/>
  <c r="EL33" i="14"/>
  <c r="ED33" i="14"/>
  <c r="FD62" i="14"/>
  <c r="AV62" i="14"/>
  <c r="BH72" i="15"/>
  <c r="AW72" i="15"/>
  <c r="EL43" i="15"/>
  <c r="ED43" i="15"/>
  <c r="BH49" i="13"/>
  <c r="AW49" i="13"/>
  <c r="EL48" i="14"/>
  <c r="ED48" i="14"/>
  <c r="AQ23" i="14"/>
  <c r="EK18" i="15"/>
  <c r="EC18" i="15"/>
  <c r="BG15" i="12"/>
  <c r="AV15" i="12"/>
  <c r="O16" i="17"/>
  <c r="BF39" i="15"/>
  <c r="AU39" i="15"/>
  <c r="BF56" i="14"/>
  <c r="AU56" i="14"/>
  <c r="BI54" i="13"/>
  <c r="AX54" i="13"/>
  <c r="FD67" i="14"/>
  <c r="AV67" i="14"/>
  <c r="EK27" i="15"/>
  <c r="EC27" i="15"/>
  <c r="EM43" i="15"/>
  <c r="EE43" i="15"/>
  <c r="EM16" i="14"/>
  <c r="EE16" i="14"/>
  <c r="EL52" i="14"/>
  <c r="ED52" i="14"/>
  <c r="EK67" i="14"/>
  <c r="EC67" i="14"/>
  <c r="FD41" i="14"/>
  <c r="AV41" i="14"/>
  <c r="AR54" i="11"/>
  <c r="L31" i="16" s="1"/>
  <c r="L31" i="21" s="1"/>
  <c r="L31" i="24" s="1"/>
  <c r="L31" i="25" s="1"/>
  <c r="EN69" i="14"/>
  <c r="EF69" i="14"/>
  <c r="EO63" i="14"/>
  <c r="EG63" i="14"/>
  <c r="EO71" i="15"/>
  <c r="EG71" i="15"/>
  <c r="EM53" i="15"/>
  <c r="EE53" i="15"/>
  <c r="EO39" i="14"/>
  <c r="EG39" i="14"/>
  <c r="EL58" i="14"/>
  <c r="ED58" i="14"/>
  <c r="EN72" i="14"/>
  <c r="EF72" i="14"/>
  <c r="BH42" i="11"/>
  <c r="AW42" i="11"/>
  <c r="FE57" i="14"/>
  <c r="AW57" i="14"/>
  <c r="BE14" i="14"/>
  <c r="AT14" i="14"/>
  <c r="EO23" i="14"/>
  <c r="EG23" i="14"/>
  <c r="EM61" i="14"/>
  <c r="EE61" i="14"/>
  <c r="EO26" i="15"/>
  <c r="EG26" i="15"/>
  <c r="FF45" i="14"/>
  <c r="AX45" i="14"/>
  <c r="BI54" i="11"/>
  <c r="AX54" i="11"/>
  <c r="BF34" i="13"/>
  <c r="AU34" i="13"/>
  <c r="EL53" i="15"/>
  <c r="ED53" i="15"/>
  <c r="EM38" i="15"/>
  <c r="EE38" i="15"/>
  <c r="EL42" i="14"/>
  <c r="ED42" i="14"/>
  <c r="BI28" i="12"/>
  <c r="AX28" i="12"/>
  <c r="BG21" i="13"/>
  <c r="AV21" i="13"/>
  <c r="FF41" i="14"/>
  <c r="AX41" i="14"/>
  <c r="BE38" i="13"/>
  <c r="V15" i="18" s="1"/>
  <c r="AT38" i="13"/>
  <c r="N15" i="18" s="1"/>
  <c r="BC24" i="13"/>
  <c r="AR24" i="13"/>
  <c r="EI19" i="15"/>
  <c r="EA19" i="15"/>
  <c r="BI21" i="13"/>
  <c r="AX21" i="13"/>
  <c r="BE20" i="12"/>
  <c r="AT20" i="12"/>
  <c r="BF54" i="11"/>
  <c r="AU54" i="11"/>
  <c r="EN56" i="15"/>
  <c r="EF56" i="15"/>
  <c r="BF52" i="12"/>
  <c r="AU52" i="12"/>
  <c r="O29" i="17" s="1"/>
  <c r="BE29" i="13"/>
  <c r="AT29" i="13"/>
  <c r="EI20" i="15"/>
  <c r="EA20" i="15"/>
  <c r="BH42" i="12"/>
  <c r="AW42" i="12"/>
  <c r="EL15" i="15"/>
  <c r="ED15" i="15"/>
  <c r="EM19" i="15"/>
  <c r="EE19" i="15"/>
  <c r="EL65" i="15"/>
  <c r="ED65" i="15"/>
  <c r="EK23" i="15"/>
  <c r="EC23" i="15"/>
  <c r="BG42" i="13"/>
  <c r="AV42" i="13"/>
  <c r="EK69" i="14"/>
  <c r="EC69" i="14"/>
  <c r="EL29" i="14"/>
  <c r="ED29" i="14"/>
  <c r="AX53" i="14"/>
  <c r="BG19" i="11"/>
  <c r="AV19" i="11"/>
  <c r="BF23" i="12"/>
  <c r="AU23" i="12"/>
  <c r="EO20" i="15"/>
  <c r="EG20" i="15"/>
  <c r="EM72" i="14"/>
  <c r="EE72" i="14"/>
  <c r="FD50" i="15"/>
  <c r="AV50" i="15"/>
  <c r="EO32" i="14"/>
  <c r="EG32" i="14"/>
  <c r="BE50" i="13"/>
  <c r="V27" i="18" s="1"/>
  <c r="AT50" i="13"/>
  <c r="N27" i="18" s="1"/>
  <c r="EL41" i="14"/>
  <c r="ED41" i="14"/>
  <c r="EK54" i="14"/>
  <c r="EC54" i="14"/>
  <c r="EK38" i="14"/>
  <c r="EC38" i="14"/>
  <c r="BI46" i="13"/>
  <c r="AX46" i="13"/>
  <c r="O23" i="18" s="1"/>
  <c r="FD38" i="14"/>
  <c r="AV38" i="14"/>
  <c r="BH40" i="11"/>
  <c r="AW40" i="11"/>
  <c r="BC13" i="13"/>
  <c r="AR13" i="13"/>
  <c r="BG20" i="13"/>
  <c r="AV20" i="13"/>
  <c r="AQ30" i="12"/>
  <c r="BF19" i="11"/>
  <c r="AU19" i="11"/>
  <c r="AC13" i="20"/>
  <c r="BG38" i="11"/>
  <c r="AV38" i="11"/>
  <c r="AQ15" i="11"/>
  <c r="BF32" i="12"/>
  <c r="AU32" i="12"/>
  <c r="BC28" i="13"/>
  <c r="AR28" i="13"/>
  <c r="FF14" i="14"/>
  <c r="AX14" i="14"/>
  <c r="BG21" i="11"/>
  <c r="AV21" i="11"/>
  <c r="BH30" i="12"/>
  <c r="AW30" i="12"/>
  <c r="BG18" i="13"/>
  <c r="AV18" i="13"/>
  <c r="EL12" i="15"/>
  <c r="ED12" i="15"/>
  <c r="EO16" i="15"/>
  <c r="EG16" i="15"/>
  <c r="BE19" i="13"/>
  <c r="AT19" i="13"/>
  <c r="BW41" i="14"/>
  <c r="BC14" i="11"/>
  <c r="AR14" i="11"/>
  <c r="AR50" i="14"/>
  <c r="L27" i="19" s="1"/>
  <c r="AR35" i="14"/>
  <c r="AR35" i="15"/>
  <c r="EZ54" i="15"/>
  <c r="AR54" i="15"/>
  <c r="L31" i="20" s="1"/>
  <c r="AR66" i="15"/>
  <c r="L43" i="20" s="1"/>
  <c r="DZ34" i="15"/>
  <c r="G27" i="19"/>
  <c r="BG56" i="12"/>
  <c r="AV56" i="12"/>
  <c r="O33" i="17" s="1"/>
  <c r="FC20" i="14"/>
  <c r="AU20" i="14"/>
  <c r="FC39" i="14"/>
  <c r="AU39" i="14"/>
  <c r="G42" i="20"/>
  <c r="AV17" i="14"/>
  <c r="BI14" i="11"/>
  <c r="AX14" i="11"/>
  <c r="AU60" i="14"/>
  <c r="FD31" i="14"/>
  <c r="AV31" i="14"/>
  <c r="G40" i="20"/>
  <c r="FC14" i="14"/>
  <c r="AU14" i="14"/>
  <c r="AW58" i="14"/>
  <c r="FD70" i="15"/>
  <c r="AV70" i="15"/>
  <c r="AX72" i="14"/>
  <c r="AW67" i="15"/>
  <c r="FF56" i="14"/>
  <c r="AX56" i="14"/>
  <c r="EL43" i="14"/>
  <c r="ED43" i="14"/>
  <c r="AV46" i="15"/>
  <c r="FC54" i="15"/>
  <c r="AU54" i="15"/>
  <c r="BE25" i="11"/>
  <c r="AT25" i="11"/>
  <c r="AQ12" i="12"/>
  <c r="AB12" i="12"/>
  <c r="EM51" i="14"/>
  <c r="EE51" i="14"/>
  <c r="AQ40" i="12"/>
  <c r="K17" i="17" s="1"/>
  <c r="AB40" i="12"/>
  <c r="C17" i="17" s="1"/>
  <c r="C17" i="21" s="1"/>
  <c r="FD51" i="15"/>
  <c r="AV51" i="15"/>
  <c r="EO62" i="15"/>
  <c r="EG62" i="15"/>
  <c r="EZ67" i="15"/>
  <c r="AR67" i="15"/>
  <c r="L44" i="20" s="1"/>
  <c r="BH45" i="12"/>
  <c r="AW45" i="12"/>
  <c r="O22" i="17" s="1"/>
  <c r="EK44" i="14"/>
  <c r="EC44" i="14"/>
  <c r="BE54" i="12"/>
  <c r="V31" i="17" s="1"/>
  <c r="AT54" i="12"/>
  <c r="N31" i="17" s="1"/>
  <c r="FC28" i="15"/>
  <c r="AU28" i="15"/>
  <c r="AT52" i="11"/>
  <c r="N29" i="16" s="1"/>
  <c r="N29" i="21" s="1"/>
  <c r="BF16" i="15"/>
  <c r="AU16" i="15"/>
  <c r="EM40" i="14"/>
  <c r="EE40" i="14"/>
  <c r="BE38" i="12"/>
  <c r="V15" i="17" s="1"/>
  <c r="AT38" i="12"/>
  <c r="N15" i="17" s="1"/>
  <c r="N15" i="21" s="1"/>
  <c r="EM41" i="15"/>
  <c r="EE41" i="15"/>
  <c r="AX50" i="15"/>
  <c r="BE39" i="15"/>
  <c r="V16" i="20" s="1"/>
  <c r="AT39" i="15"/>
  <c r="N16" i="20" s="1"/>
  <c r="EL21" i="14"/>
  <c r="ED21" i="14"/>
  <c r="BI16" i="13"/>
  <c r="AX16" i="13"/>
  <c r="BC35" i="11"/>
  <c r="AR35" i="11"/>
  <c r="BE29" i="14"/>
  <c r="AT29" i="14"/>
  <c r="FD22" i="14"/>
  <c r="AV22" i="14"/>
  <c r="FF21" i="15"/>
  <c r="AX21" i="15"/>
  <c r="FC64" i="14"/>
  <c r="BE52" i="12"/>
  <c r="V29" i="17" s="1"/>
  <c r="EO31" i="15"/>
  <c r="EG31" i="15"/>
  <c r="BE39" i="13"/>
  <c r="V16" i="18" s="1"/>
  <c r="AT39" i="13"/>
  <c r="N16" i="18" s="1"/>
  <c r="EZ40" i="14"/>
  <c r="AR40" i="14"/>
  <c r="L17" i="19" s="1"/>
  <c r="BF42" i="15"/>
  <c r="AU42" i="15"/>
  <c r="EM61" i="15"/>
  <c r="EE61" i="15"/>
  <c r="BE48" i="14"/>
  <c r="V25" i="19" s="1"/>
  <c r="AT48" i="14"/>
  <c r="N25" i="19" s="1"/>
  <c r="EL55" i="15"/>
  <c r="ED55" i="15"/>
  <c r="EI68" i="15"/>
  <c r="EA68" i="15"/>
  <c r="BC55" i="12"/>
  <c r="T32" i="17" s="1"/>
  <c r="AR55" i="12"/>
  <c r="L32" i="17" s="1"/>
  <c r="BG30" i="12"/>
  <c r="AV30" i="12"/>
  <c r="FD58" i="14"/>
  <c r="AV58" i="14"/>
  <c r="BI46" i="12"/>
  <c r="AX46" i="12"/>
  <c r="BF47" i="11"/>
  <c r="AU47" i="11"/>
  <c r="BG23" i="13"/>
  <c r="AV23" i="13"/>
  <c r="AX42" i="15"/>
  <c r="FE66" i="15"/>
  <c r="AW66" i="15"/>
  <c r="BC33" i="12"/>
  <c r="AR33" i="12"/>
  <c r="BH51" i="12"/>
  <c r="AW51" i="12"/>
  <c r="O28" i="17" s="1"/>
  <c r="EO44" i="14"/>
  <c r="EG44" i="14"/>
  <c r="EO13" i="14"/>
  <c r="EG13" i="14"/>
  <c r="BF55" i="15"/>
  <c r="AU55" i="15"/>
  <c r="EM41" i="14"/>
  <c r="EE41" i="14"/>
  <c r="BC16" i="15"/>
  <c r="AR16" i="15"/>
  <c r="BC41" i="13"/>
  <c r="T18" i="18" s="1"/>
  <c r="AR41" i="13"/>
  <c r="L18" i="18" s="1"/>
  <c r="AR72" i="15"/>
  <c r="L49" i="20" s="1"/>
  <c r="EI26" i="15"/>
  <c r="EA26" i="15"/>
  <c r="FC53" i="14"/>
  <c r="AU53" i="14"/>
  <c r="BI25" i="13"/>
  <c r="AX25" i="13"/>
  <c r="FF65" i="14"/>
  <c r="AX65" i="14"/>
  <c r="BG30" i="11"/>
  <c r="AV30" i="11"/>
  <c r="AX58" i="14"/>
  <c r="G43" i="19"/>
  <c r="FD61" i="15"/>
  <c r="FA61" i="14"/>
  <c r="AF74" i="14"/>
  <c r="C32" i="27" s="1"/>
  <c r="G13" i="19"/>
  <c r="I74" i="15"/>
  <c r="BC42" i="14"/>
  <c r="T19" i="19" s="1"/>
  <c r="FD30" i="15"/>
  <c r="BE59" i="14"/>
  <c r="V36" i="19" s="1"/>
  <c r="FD32" i="15"/>
  <c r="FC30" i="15"/>
  <c r="EZ72" i="15"/>
  <c r="EQ58" i="14"/>
  <c r="DR58" i="14"/>
  <c r="BG14" i="15"/>
  <c r="DS74" i="14"/>
  <c r="C17" i="27" s="1"/>
  <c r="BC40" i="12"/>
  <c r="T17" i="17" s="1"/>
  <c r="FE46" i="14"/>
  <c r="FE61" i="15"/>
  <c r="EO49" i="15"/>
  <c r="AN47" i="11"/>
  <c r="I24" i="16" s="1"/>
  <c r="BF61" i="14"/>
  <c r="EI13" i="15"/>
  <c r="EJ24" i="15"/>
  <c r="EB24" i="15"/>
  <c r="BC17" i="13"/>
  <c r="FL35" i="14"/>
  <c r="BG35" i="14"/>
  <c r="FF63" i="15"/>
  <c r="AN20" i="14"/>
  <c r="FD16" i="14"/>
  <c r="AV16" i="14"/>
  <c r="BE34" i="13"/>
  <c r="AT34" i="13"/>
  <c r="BE26" i="13"/>
  <c r="AT26" i="13"/>
  <c r="H74" i="11"/>
  <c r="E13" i="16"/>
  <c r="E51" i="16" s="1"/>
  <c r="AD74" i="11"/>
  <c r="D12" i="27" s="1"/>
  <c r="BE27" i="14"/>
  <c r="AT27" i="14"/>
  <c r="AX40" i="14"/>
  <c r="DW74" i="14"/>
  <c r="BG32" i="13"/>
  <c r="AV32" i="13"/>
  <c r="BH12" i="13"/>
  <c r="FA16" i="15"/>
  <c r="EB16" i="15"/>
  <c r="EM50" i="14"/>
  <c r="EE50" i="14"/>
  <c r="BH20" i="12"/>
  <c r="AW20" i="12"/>
  <c r="FF13" i="14"/>
  <c r="AX13" i="14"/>
  <c r="BG25" i="12"/>
  <c r="AV25" i="12"/>
  <c r="BI22" i="13"/>
  <c r="AX22" i="13"/>
  <c r="EL28" i="14"/>
  <c r="ED28" i="14"/>
  <c r="BF33" i="14"/>
  <c r="AU33" i="14"/>
  <c r="BE40" i="14"/>
  <c r="V17" i="19" s="1"/>
  <c r="AT40" i="14"/>
  <c r="N17" i="19" s="1"/>
  <c r="BI18" i="11"/>
  <c r="AX18" i="11"/>
  <c r="FB20" i="15"/>
  <c r="AT20" i="15"/>
  <c r="AQ20" i="15"/>
  <c r="AB20" i="15"/>
  <c r="DZ16" i="14"/>
  <c r="DR16" i="14"/>
  <c r="EK30" i="14"/>
  <c r="EC30" i="14"/>
  <c r="AW25" i="15"/>
  <c r="AN69" i="14"/>
  <c r="I46" i="19" s="1"/>
  <c r="AL69" i="14"/>
  <c r="EI28" i="14"/>
  <c r="EA28" i="14"/>
  <c r="EZ38" i="15"/>
  <c r="AR38" i="15"/>
  <c r="L15" i="20" s="1"/>
  <c r="EM69" i="14"/>
  <c r="EE69" i="14"/>
  <c r="BH49" i="12"/>
  <c r="AW49" i="12"/>
  <c r="EN64" i="15"/>
  <c r="EF64" i="15"/>
  <c r="BC48" i="11"/>
  <c r="T25" i="16" s="1"/>
  <c r="AR48" i="11"/>
  <c r="L25" i="16" s="1"/>
  <c r="L25" i="21" s="1"/>
  <c r="L25" i="24" s="1"/>
  <c r="FE38" i="15"/>
  <c r="AW38" i="15"/>
  <c r="EO35" i="14"/>
  <c r="EG35" i="14"/>
  <c r="FE19" i="14"/>
  <c r="AW19" i="14"/>
  <c r="BG16" i="11"/>
  <c r="AV16" i="11"/>
  <c r="FC23" i="15"/>
  <c r="AU23" i="15"/>
  <c r="BC16" i="12"/>
  <c r="AR16" i="12"/>
  <c r="BI12" i="13"/>
  <c r="AX12" i="13"/>
  <c r="BC43" i="13"/>
  <c r="T20" i="18" s="1"/>
  <c r="AR43" i="13"/>
  <c r="L20" i="18" s="1"/>
  <c r="EZ48" i="14"/>
  <c r="AR48" i="14"/>
  <c r="L25" i="19" s="1"/>
  <c r="EO61" i="14"/>
  <c r="EG61" i="14"/>
  <c r="BI13" i="12"/>
  <c r="AX13" i="12"/>
  <c r="BE48" i="11"/>
  <c r="V25" i="16" s="1"/>
  <c r="AT48" i="11"/>
  <c r="N25" i="16" s="1"/>
  <c r="N25" i="21" s="1"/>
  <c r="EK56" i="15"/>
  <c r="EC56" i="15"/>
  <c r="BH56" i="13"/>
  <c r="AW56" i="13"/>
  <c r="EI66" i="14"/>
  <c r="EA66" i="14"/>
  <c r="BC55" i="11"/>
  <c r="T32" i="16" s="1"/>
  <c r="AR55" i="11"/>
  <c r="L32" i="16" s="1"/>
  <c r="BF53" i="12"/>
  <c r="AU53" i="12"/>
  <c r="FD53" i="14"/>
  <c r="AV53" i="14"/>
  <c r="BC51" i="14"/>
  <c r="T28" i="19" s="1"/>
  <c r="AR51" i="14"/>
  <c r="L28" i="19" s="1"/>
  <c r="EN54" i="14"/>
  <c r="EF54" i="14"/>
  <c r="EO53" i="15"/>
  <c r="EG53" i="15"/>
  <c r="BF48" i="14"/>
  <c r="AU48" i="14"/>
  <c r="BE54" i="15"/>
  <c r="V31" i="20" s="1"/>
  <c r="AT54" i="15"/>
  <c r="N31" i="20" s="1"/>
  <c r="BE47" i="12"/>
  <c r="V24" i="17" s="1"/>
  <c r="AT47" i="12"/>
  <c r="N24" i="17" s="1"/>
  <c r="N24" i="21" s="1"/>
  <c r="AV59" i="14"/>
  <c r="BI42" i="12"/>
  <c r="AX42" i="12"/>
  <c r="BF43" i="11"/>
  <c r="AU43" i="11"/>
  <c r="EL60" i="14"/>
  <c r="ED60" i="14"/>
  <c r="EL57" i="14"/>
  <c r="ED57" i="14"/>
  <c r="EK60" i="15"/>
  <c r="EC60" i="15"/>
  <c r="AQ60" i="14"/>
  <c r="K37" i="19" s="1"/>
  <c r="EN28" i="14"/>
  <c r="EF28" i="14"/>
  <c r="BF26" i="13"/>
  <c r="AU26" i="13"/>
  <c r="BH33" i="12"/>
  <c r="AW33" i="12"/>
  <c r="EN53" i="15"/>
  <c r="EF53" i="15"/>
  <c r="EN64" i="14"/>
  <c r="EF64" i="14"/>
  <c r="BE15" i="13"/>
  <c r="AT15" i="13"/>
  <c r="BI45" i="15"/>
  <c r="AX45" i="15"/>
  <c r="BC14" i="13"/>
  <c r="AR14" i="13"/>
  <c r="BE45" i="13"/>
  <c r="V22" i="18" s="1"/>
  <c r="AT45" i="13"/>
  <c r="N22" i="18" s="1"/>
  <c r="BE23" i="11"/>
  <c r="AT23" i="11"/>
  <c r="EO60" i="15"/>
  <c r="EG60" i="15"/>
  <c r="BI13" i="11"/>
  <c r="AX13" i="11"/>
  <c r="BH17" i="12"/>
  <c r="AW17" i="12"/>
  <c r="AU34" i="14"/>
  <c r="FC41" i="15"/>
  <c r="AU41" i="15"/>
  <c r="BF20" i="13"/>
  <c r="AU20" i="13"/>
  <c r="BF38" i="13"/>
  <c r="AU38" i="13"/>
  <c r="O15" i="18" s="1"/>
  <c r="EK15" i="14"/>
  <c r="EC15" i="14"/>
  <c r="AQ40" i="11"/>
  <c r="K17" i="16" s="1"/>
  <c r="EO19" i="14"/>
  <c r="EG19" i="14"/>
  <c r="EM71" i="15"/>
  <c r="EE71" i="15"/>
  <c r="BE48" i="13"/>
  <c r="V25" i="18" s="1"/>
  <c r="AT48" i="13"/>
  <c r="N25" i="18" s="1"/>
  <c r="FE69" i="15"/>
  <c r="AW69" i="15"/>
  <c r="AW17" i="15"/>
  <c r="FF41" i="15"/>
  <c r="AX41" i="15"/>
  <c r="BE66" i="15"/>
  <c r="V43" i="20" s="1"/>
  <c r="AT66" i="15"/>
  <c r="N43" i="20" s="1"/>
  <c r="EL16" i="14"/>
  <c r="ED16" i="14"/>
  <c r="BC44" i="12"/>
  <c r="T21" i="17" s="1"/>
  <c r="AR44" i="12"/>
  <c r="L21" i="17" s="1"/>
  <c r="L21" i="21" s="1"/>
  <c r="EO35" i="15"/>
  <c r="EG35" i="15"/>
  <c r="EK17" i="14"/>
  <c r="EC17" i="14"/>
  <c r="BE55" i="13"/>
  <c r="V32" i="18" s="1"/>
  <c r="AT55" i="13"/>
  <c r="N32" i="18" s="1"/>
  <c r="DZ15" i="15"/>
  <c r="EN51" i="15"/>
  <c r="EF51" i="15"/>
  <c r="BF42" i="12"/>
  <c r="AU42" i="12"/>
  <c r="EN61" i="14"/>
  <c r="EF61" i="14"/>
  <c r="EO21" i="14"/>
  <c r="EG21" i="14"/>
  <c r="BF30" i="13"/>
  <c r="AU30" i="13"/>
  <c r="FE59" i="14"/>
  <c r="AW59" i="14"/>
  <c r="BE53" i="12"/>
  <c r="V30" i="17" s="1"/>
  <c r="AT53" i="12"/>
  <c r="N30" i="17" s="1"/>
  <c r="BI48" i="12"/>
  <c r="AX48" i="12"/>
  <c r="BE21" i="12"/>
  <c r="AT21" i="12"/>
  <c r="BE72" i="15"/>
  <c r="V49" i="20" s="1"/>
  <c r="AT72" i="15"/>
  <c r="N49" i="20" s="1"/>
  <c r="BF17" i="14"/>
  <c r="AU17" i="14"/>
  <c r="FD17" i="15"/>
  <c r="AV17" i="15"/>
  <c r="BI19" i="12"/>
  <c r="AX19" i="12"/>
  <c r="BC30" i="12"/>
  <c r="AR30" i="12"/>
  <c r="AC13" i="17"/>
  <c r="FE20" i="15"/>
  <c r="AW20" i="15"/>
  <c r="BE33" i="13"/>
  <c r="AT33" i="13"/>
  <c r="BF16" i="13"/>
  <c r="AU16" i="13"/>
  <c r="BH16" i="11"/>
  <c r="AW16" i="11"/>
  <c r="BG20" i="12"/>
  <c r="AV20" i="12"/>
  <c r="EI22" i="15"/>
  <c r="EA22" i="15"/>
  <c r="EM16" i="15"/>
  <c r="EE16" i="15"/>
  <c r="EI18" i="14"/>
  <c r="EA18" i="14"/>
  <c r="EN22" i="14"/>
  <c r="EF22" i="14"/>
  <c r="EO13" i="15"/>
  <c r="EG13" i="15"/>
  <c r="BW37" i="14"/>
  <c r="BW43" i="14"/>
  <c r="AQ16" i="11"/>
  <c r="EZ29" i="14"/>
  <c r="AR29" i="14"/>
  <c r="AR52" i="14"/>
  <c r="L29" i="19" s="1"/>
  <c r="EI69" i="14"/>
  <c r="EA69" i="14"/>
  <c r="BI28" i="11"/>
  <c r="AX28" i="11"/>
  <c r="AX47" i="14"/>
  <c r="FC50" i="14"/>
  <c r="AU50" i="14"/>
  <c r="O27" i="19" s="1"/>
  <c r="BG54" i="12"/>
  <c r="AV54" i="12"/>
  <c r="FE27" i="14"/>
  <c r="AW27" i="14"/>
  <c r="G35" i="19"/>
  <c r="EK24" i="14"/>
  <c r="EC24" i="14"/>
  <c r="FC65" i="15"/>
  <c r="AU65" i="15"/>
  <c r="AX70" i="15"/>
  <c r="G22" i="19"/>
  <c r="G28" i="19"/>
  <c r="FF66" i="14"/>
  <c r="AX66" i="14"/>
  <c r="O43" i="19" s="1"/>
  <c r="BE41" i="15"/>
  <c r="V18" i="20" s="1"/>
  <c r="AT41" i="15"/>
  <c r="N18" i="20" s="1"/>
  <c r="BF26" i="11"/>
  <c r="AU26" i="11"/>
  <c r="DS74" i="15"/>
  <c r="C21" i="27" s="1"/>
  <c r="EL34" i="15"/>
  <c r="ED34" i="15"/>
  <c r="FD57" i="15"/>
  <c r="AV57" i="15"/>
  <c r="BG38" i="12"/>
  <c r="AV38" i="12"/>
  <c r="BF35" i="11"/>
  <c r="AU35" i="11"/>
  <c r="BE35" i="11"/>
  <c r="AT35" i="11"/>
  <c r="AW46" i="15"/>
  <c r="G36" i="20"/>
  <c r="FF40" i="15"/>
  <c r="AX40" i="15"/>
  <c r="AX26" i="15"/>
  <c r="AU33" i="15"/>
  <c r="FD68" i="14"/>
  <c r="AV68" i="14"/>
  <c r="FC18" i="15"/>
  <c r="AU18" i="15"/>
  <c r="AX60" i="14"/>
  <c r="AW40" i="15"/>
  <c r="FE29" i="15"/>
  <c r="AW29" i="15"/>
  <c r="AW65" i="15"/>
  <c r="BG61" i="15"/>
  <c r="FD45" i="14"/>
  <c r="BF71" i="14"/>
  <c r="E13" i="17"/>
  <c r="AD74" i="12"/>
  <c r="D13" i="27" s="1"/>
  <c r="DZ49" i="14"/>
  <c r="DR49" i="14"/>
  <c r="EM35" i="14"/>
  <c r="EE35" i="14"/>
  <c r="EM26" i="15"/>
  <c r="EE26" i="15"/>
  <c r="EM30" i="15"/>
  <c r="EE30" i="15"/>
  <c r="BC54" i="12"/>
  <c r="T31" i="17" s="1"/>
  <c r="FC25" i="14"/>
  <c r="AU25" i="14"/>
  <c r="FF64" i="15"/>
  <c r="AG74" i="13"/>
  <c r="D30" i="27" s="1"/>
  <c r="DX74" i="15"/>
  <c r="BH21" i="11"/>
  <c r="AW21" i="11"/>
  <c r="BC44" i="13"/>
  <c r="T21" i="18" s="1"/>
  <c r="AR44" i="13"/>
  <c r="L21" i="18" s="1"/>
  <c r="EK48" i="15"/>
  <c r="EC48" i="15"/>
  <c r="BH51" i="11"/>
  <c r="AW51" i="11"/>
  <c r="EK34" i="14"/>
  <c r="EC34" i="14"/>
  <c r="EL21" i="15"/>
  <c r="ED21" i="15"/>
  <c r="BC19" i="14"/>
  <c r="AR19" i="14"/>
  <c r="AI74" i="13"/>
  <c r="F30" i="27" s="1"/>
  <c r="G13" i="17"/>
  <c r="AF74" i="12"/>
  <c r="C29" i="27" s="1"/>
  <c r="BH13" i="11"/>
  <c r="AW13" i="11"/>
  <c r="BC51" i="12"/>
  <c r="T28" i="17" s="1"/>
  <c r="AQ25" i="12"/>
  <c r="EQ60" i="14"/>
  <c r="DR60" i="14"/>
  <c r="BC63" i="14"/>
  <c r="T40" i="19" s="1"/>
  <c r="AR63" i="14"/>
  <c r="L40" i="19" s="1"/>
  <c r="AN55" i="14"/>
  <c r="I32" i="19" s="1"/>
  <c r="EO67" i="15"/>
  <c r="EG67" i="15"/>
  <c r="EL14" i="14"/>
  <c r="ED14" i="14"/>
  <c r="G14" i="17"/>
  <c r="EK32" i="15"/>
  <c r="EC32" i="15"/>
  <c r="BI53" i="13"/>
  <c r="AX53" i="13"/>
  <c r="BG55" i="13"/>
  <c r="AV55" i="13"/>
  <c r="AQ58" i="14"/>
  <c r="K35" i="19" s="1"/>
  <c r="EZ53" i="15"/>
  <c r="AR53" i="15"/>
  <c r="L30" i="20" s="1"/>
  <c r="BC71" i="15"/>
  <c r="T48" i="20" s="1"/>
  <c r="AR71" i="15"/>
  <c r="L48" i="20" s="1"/>
  <c r="BE46" i="12"/>
  <c r="V23" i="17" s="1"/>
  <c r="AT46" i="12"/>
  <c r="N23" i="17" s="1"/>
  <c r="EO38" i="14"/>
  <c r="EG38" i="14"/>
  <c r="O27" i="17"/>
  <c r="BF39" i="11"/>
  <c r="AU39" i="11"/>
  <c r="FD52" i="14"/>
  <c r="AV52" i="14"/>
  <c r="BC31" i="13"/>
  <c r="AR31" i="13"/>
  <c r="BF21" i="11"/>
  <c r="AU21" i="11"/>
  <c r="BC15" i="13"/>
  <c r="AR15" i="13"/>
  <c r="EO44" i="15"/>
  <c r="EG44" i="15"/>
  <c r="FF17" i="14"/>
  <c r="AX17" i="14"/>
  <c r="BH26" i="12"/>
  <c r="AW26" i="12"/>
  <c r="EI57" i="15"/>
  <c r="EA57" i="15"/>
  <c r="BC42" i="11"/>
  <c r="T19" i="16" s="1"/>
  <c r="AR42" i="11"/>
  <c r="L19" i="16" s="1"/>
  <c r="L19" i="21" s="1"/>
  <c r="L19" i="24" s="1"/>
  <c r="L19" i="25" s="1"/>
  <c r="FD48" i="15"/>
  <c r="AV48" i="15"/>
  <c r="EM56" i="15"/>
  <c r="EE56" i="15"/>
  <c r="EN43" i="15"/>
  <c r="EF43" i="15"/>
  <c r="EK33" i="15"/>
  <c r="EC33" i="15"/>
  <c r="EZ62" i="15"/>
  <c r="AR62" i="15"/>
  <c r="L39" i="20" s="1"/>
  <c r="BH45" i="14"/>
  <c r="AW45" i="14"/>
  <c r="EM55" i="14"/>
  <c r="EE55" i="14"/>
  <c r="FF51" i="15"/>
  <c r="AX51" i="15"/>
  <c r="EL27" i="15"/>
  <c r="ED27" i="15"/>
  <c r="AU59" i="15"/>
  <c r="EN34" i="15"/>
  <c r="EF34" i="15"/>
  <c r="EZ25" i="15"/>
  <c r="AR25" i="15"/>
  <c r="BF40" i="13"/>
  <c r="AU40" i="13"/>
  <c r="BG32" i="14"/>
  <c r="EL61" i="15"/>
  <c r="ED61" i="15"/>
  <c r="EI41" i="14"/>
  <c r="EA41" i="14"/>
  <c r="O47" i="19"/>
  <c r="EL48" i="15"/>
  <c r="ED48" i="15"/>
  <c r="EN24" i="15"/>
  <c r="EF24" i="15"/>
  <c r="EM60" i="14"/>
  <c r="EE60" i="14"/>
  <c r="BG14" i="14"/>
  <c r="AV14" i="14"/>
  <c r="EM22" i="15"/>
  <c r="EE22" i="15"/>
  <c r="EK58" i="14"/>
  <c r="EC58" i="14"/>
  <c r="BH53" i="11"/>
  <c r="AW53" i="11"/>
  <c r="EZ12" i="15"/>
  <c r="AR12" i="15"/>
  <c r="EO55" i="14"/>
  <c r="EG55" i="14"/>
  <c r="BE20" i="11"/>
  <c r="AT20" i="11"/>
  <c r="FF39" i="14"/>
  <c r="AX39" i="14"/>
  <c r="BH41" i="13"/>
  <c r="AW41" i="13"/>
  <c r="AX63" i="14"/>
  <c r="O40" i="19" s="1"/>
  <c r="FD20" i="15"/>
  <c r="AV20" i="15"/>
  <c r="BF55" i="12"/>
  <c r="AU55" i="12"/>
  <c r="EZ31" i="15"/>
  <c r="AR31" i="15"/>
  <c r="EN48" i="15"/>
  <c r="EF48" i="15"/>
  <c r="FC53" i="15"/>
  <c r="AU53" i="15"/>
  <c r="EL23" i="15"/>
  <c r="ED23" i="15"/>
  <c r="FC45" i="14"/>
  <c r="AU45" i="14"/>
  <c r="FA43" i="15"/>
  <c r="EB43" i="15"/>
  <c r="EO33" i="15"/>
  <c r="EG33" i="15"/>
  <c r="O22" i="16"/>
  <c r="BC13" i="11"/>
  <c r="AR13" i="11"/>
  <c r="FA55" i="14"/>
  <c r="AS55" i="14"/>
  <c r="M32" i="19" s="1"/>
  <c r="EM13" i="14"/>
  <c r="EE13" i="14"/>
  <c r="BG55" i="15"/>
  <c r="AV55" i="15"/>
  <c r="BI31" i="13"/>
  <c r="AX31" i="13"/>
  <c r="BI24" i="12"/>
  <c r="AX24" i="12"/>
  <c r="BC39" i="13"/>
  <c r="T16" i="18" s="1"/>
  <c r="AR39" i="13"/>
  <c r="L16" i="18" s="1"/>
  <c r="FE53" i="15"/>
  <c r="AW53" i="15"/>
  <c r="EM49" i="14"/>
  <c r="EE49" i="14"/>
  <c r="BF72" i="14"/>
  <c r="AU72" i="14"/>
  <c r="EK47" i="15"/>
  <c r="EC47" i="15"/>
  <c r="BE39" i="14"/>
  <c r="V16" i="19" s="1"/>
  <c r="AT39" i="14"/>
  <c r="N16" i="19" s="1"/>
  <c r="BG41" i="15"/>
  <c r="AV41" i="15"/>
  <c r="BI27" i="12"/>
  <c r="AX27" i="12"/>
  <c r="BG21" i="12"/>
  <c r="AV21" i="12"/>
  <c r="AC13" i="19"/>
  <c r="BH31" i="12"/>
  <c r="AW31" i="12"/>
  <c r="BI33" i="12"/>
  <c r="AX33" i="12"/>
  <c r="O19" i="19"/>
  <c r="BF33" i="12"/>
  <c r="AU33" i="12"/>
  <c r="BE19" i="11"/>
  <c r="AT19" i="11"/>
  <c r="EN18" i="14"/>
  <c r="EF18" i="14"/>
  <c r="BG19" i="12"/>
  <c r="AV19" i="12"/>
  <c r="BE17" i="14"/>
  <c r="AT17" i="14"/>
  <c r="EK19" i="15"/>
  <c r="EC19" i="15"/>
  <c r="BC38" i="12"/>
  <c r="T15" i="17" s="1"/>
  <c r="AR38" i="12"/>
  <c r="L15" i="17" s="1"/>
  <c r="L15" i="21" s="1"/>
  <c r="BW47" i="15"/>
  <c r="BC21" i="11"/>
  <c r="AR21" i="11"/>
  <c r="BC26" i="13"/>
  <c r="AR26" i="13"/>
  <c r="EI30" i="15"/>
  <c r="EA30" i="15"/>
  <c r="EZ14" i="15"/>
  <c r="AR14" i="15"/>
  <c r="EI50" i="15"/>
  <c r="EA50" i="15"/>
  <c r="FC19" i="14"/>
  <c r="AU19" i="14"/>
  <c r="FE13" i="15"/>
  <c r="AW13" i="15"/>
  <c r="FB23" i="14"/>
  <c r="AT23" i="14"/>
  <c r="BE31" i="11"/>
  <c r="AT31" i="11"/>
  <c r="G20" i="20"/>
  <c r="G36" i="19"/>
  <c r="FE58" i="15"/>
  <c r="AW58" i="15"/>
  <c r="FE14" i="14"/>
  <c r="AW14" i="14"/>
  <c r="FF54" i="14"/>
  <c r="AX54" i="14"/>
  <c r="AV61" i="14"/>
  <c r="AU26" i="15"/>
  <c r="FF25" i="15"/>
  <c r="AX25" i="15"/>
  <c r="AW31" i="15"/>
  <c r="BE63" i="14"/>
  <c r="V40" i="19" s="1"/>
  <c r="AT63" i="14"/>
  <c r="N40" i="19" s="1"/>
  <c r="AW48" i="15"/>
  <c r="G24" i="20"/>
  <c r="G31" i="17"/>
  <c r="G31" i="21" s="1"/>
  <c r="G31" i="24" s="1"/>
  <c r="G17" i="19"/>
  <c r="G39" i="19"/>
  <c r="FF46" i="15"/>
  <c r="AX46" i="15"/>
  <c r="FF69" i="15"/>
  <c r="AX69" i="15"/>
  <c r="BE67" i="15"/>
  <c r="V44" i="20" s="1"/>
  <c r="AT67" i="15"/>
  <c r="N44" i="20" s="1"/>
  <c r="EQ67" i="15"/>
  <c r="DR67" i="15"/>
  <c r="FK50" i="14"/>
  <c r="BF50" i="14"/>
  <c r="F13" i="16"/>
  <c r="AE74" i="11"/>
  <c r="E12" i="27" s="1"/>
  <c r="BC47" i="15"/>
  <c r="T24" i="20" s="1"/>
  <c r="AR47" i="15"/>
  <c r="L24" i="20" s="1"/>
  <c r="BI13" i="15"/>
  <c r="AX13" i="15"/>
  <c r="AV15" i="14"/>
  <c r="EM23" i="15"/>
  <c r="EE23" i="15"/>
  <c r="EK71" i="14"/>
  <c r="EC71" i="14"/>
  <c r="BF51" i="13"/>
  <c r="AU51" i="13"/>
  <c r="FC63" i="15"/>
  <c r="AU63" i="15"/>
  <c r="O40" i="20" s="1"/>
  <c r="AX49" i="14"/>
  <c r="EN51" i="14"/>
  <c r="EF51" i="14"/>
  <c r="EI54" i="14"/>
  <c r="EA54" i="14"/>
  <c r="EN55" i="15"/>
  <c r="EF55" i="15"/>
  <c r="BF20" i="11"/>
  <c r="AU20" i="11"/>
  <c r="BH38" i="11"/>
  <c r="AW38" i="11"/>
  <c r="BF12" i="13"/>
  <c r="AU12" i="13"/>
  <c r="BC16" i="13"/>
  <c r="AR16" i="13"/>
  <c r="BI53" i="11"/>
  <c r="AX53" i="11"/>
  <c r="BE13" i="13"/>
  <c r="AT13" i="13"/>
  <c r="BE30" i="12"/>
  <c r="AT30" i="12"/>
  <c r="BG14" i="11"/>
  <c r="AV14" i="11"/>
  <c r="BE17" i="12"/>
  <c r="AT17" i="12"/>
  <c r="BC13" i="12"/>
  <c r="AR13" i="12"/>
  <c r="EK22" i="14"/>
  <c r="EC22" i="14"/>
  <c r="EZ18" i="14"/>
  <c r="AR18" i="14"/>
  <c r="EZ20" i="15"/>
  <c r="AR20" i="15"/>
  <c r="AR69" i="15"/>
  <c r="L46" i="20" s="1"/>
  <c r="EI52" i="15"/>
  <c r="EA52" i="15"/>
  <c r="E13" i="15"/>
  <c r="D13" i="15"/>
  <c r="FE71" i="15"/>
  <c r="AW71" i="15"/>
  <c r="O48" i="19"/>
  <c r="EN68" i="15"/>
  <c r="EF68" i="15"/>
  <c r="BE13" i="14"/>
  <c r="AT13" i="14"/>
  <c r="F13" i="20"/>
  <c r="AE74" i="15"/>
  <c r="FE21" i="15"/>
  <c r="FK14" i="14"/>
  <c r="BF14" i="14"/>
  <c r="FD19" i="14"/>
  <c r="AV19" i="14"/>
  <c r="BI15" i="12"/>
  <c r="AX15" i="12"/>
  <c r="EQ70" i="14"/>
  <c r="DR70" i="14"/>
  <c r="EM47" i="15"/>
  <c r="EE47" i="15"/>
  <c r="BE54" i="11"/>
  <c r="V31" i="16" s="1"/>
  <c r="AT54" i="11"/>
  <c r="N31" i="16" s="1"/>
  <c r="EL30" i="15"/>
  <c r="ED30" i="15"/>
  <c r="BF41" i="11"/>
  <c r="AU41" i="11"/>
  <c r="BI53" i="12"/>
  <c r="AX53" i="12"/>
  <c r="BI56" i="11"/>
  <c r="AX56" i="11"/>
  <c r="EZ28" i="15"/>
  <c r="AR28" i="15"/>
  <c r="EO28" i="14"/>
  <c r="EG28" i="14"/>
  <c r="BC58" i="14"/>
  <c r="T35" i="19" s="1"/>
  <c r="AR58" i="14"/>
  <c r="L35" i="19" s="1"/>
  <c r="BI41" i="11"/>
  <c r="AX41" i="11"/>
  <c r="BC34" i="14"/>
  <c r="AR34" i="14"/>
  <c r="FF61" i="15"/>
  <c r="AX61" i="15"/>
  <c r="O38" i="20" s="1"/>
  <c r="EO48" i="14"/>
  <c r="EG48" i="14"/>
  <c r="EM46" i="14"/>
  <c r="EE46" i="14"/>
  <c r="BF50" i="13"/>
  <c r="AU50" i="13"/>
  <c r="O27" i="18" s="1"/>
  <c r="BG23" i="11"/>
  <c r="AV23" i="11"/>
  <c r="EK13" i="15"/>
  <c r="EC13" i="15"/>
  <c r="BG25" i="11"/>
  <c r="AV25" i="11"/>
  <c r="FE12" i="14"/>
  <c r="AW12" i="14"/>
  <c r="EL71" i="15"/>
  <c r="ED71" i="15"/>
  <c r="BI53" i="15"/>
  <c r="AX53" i="15"/>
  <c r="BE21" i="15"/>
  <c r="AT21" i="15"/>
  <c r="AX56" i="15"/>
  <c r="EO54" i="14"/>
  <c r="EG54" i="14"/>
  <c r="BG54" i="11"/>
  <c r="AV54" i="11"/>
  <c r="FA70" i="15"/>
  <c r="BF33" i="13"/>
  <c r="AU33" i="13"/>
  <c r="BE19" i="12"/>
  <c r="AT19" i="12"/>
  <c r="AR39" i="15"/>
  <c r="L16" i="20" s="1"/>
  <c r="BC56" i="15"/>
  <c r="T33" i="20" s="1"/>
  <c r="D13" i="19"/>
  <c r="AC74" i="14"/>
  <c r="F74" i="14"/>
  <c r="EZ42" i="14"/>
  <c r="BH15" i="13"/>
  <c r="BH61" i="15"/>
  <c r="EZ71" i="14"/>
  <c r="FH26" i="15"/>
  <c r="BC26" i="15"/>
  <c r="FL57" i="15"/>
  <c r="BG57" i="15"/>
  <c r="EZ14" i="14"/>
  <c r="FA27" i="15"/>
  <c r="EQ34" i="15"/>
  <c r="FF44" i="15"/>
  <c r="BI19" i="14"/>
  <c r="AX19" i="14"/>
  <c r="BG29" i="15"/>
  <c r="FB23" i="15"/>
  <c r="FA53" i="14"/>
  <c r="AF74" i="15"/>
  <c r="C33" i="27" s="1"/>
  <c r="G13" i="20"/>
  <c r="I74" i="14"/>
  <c r="I74" i="12"/>
  <c r="AL37" i="15"/>
  <c r="AD37" i="15"/>
  <c r="E14" i="20" s="1"/>
  <c r="EI66" i="15"/>
  <c r="FF12" i="15"/>
  <c r="BI33" i="15"/>
  <c r="BI24" i="15"/>
  <c r="EZ41" i="14"/>
  <c r="AI74" i="15"/>
  <c r="F33" i="27" s="1"/>
  <c r="G14" i="18"/>
  <c r="AG74" i="12"/>
  <c r="D29" i="27" s="1"/>
  <c r="DU74" i="14"/>
  <c r="E17" i="27" s="1"/>
  <c r="EK64" i="15"/>
  <c r="FC71" i="14"/>
  <c r="AN67" i="15"/>
  <c r="I44" i="20" s="1"/>
  <c r="AL67" i="15"/>
  <c r="BI21" i="15"/>
  <c r="BG28" i="14"/>
  <c r="BG44" i="12"/>
  <c r="AV44" i="12"/>
  <c r="O21" i="17" s="1"/>
  <c r="FE22" i="14"/>
  <c r="AG74" i="14"/>
  <c r="D32" i="27" s="1"/>
  <c r="AI74" i="14"/>
  <c r="F32" i="27" s="1"/>
  <c r="EQ29" i="14"/>
  <c r="AB29" i="14"/>
  <c r="EJ33" i="15"/>
  <c r="EB33" i="15"/>
  <c r="FC26" i="14"/>
  <c r="AU26" i="14"/>
  <c r="FF58" i="14"/>
  <c r="EQ45" i="15"/>
  <c r="AB45" i="15"/>
  <c r="C22" i="20" s="1"/>
  <c r="EO25" i="15"/>
  <c r="EG25" i="15"/>
  <c r="AF74" i="13"/>
  <c r="C30" i="27" s="1"/>
  <c r="G13" i="18"/>
  <c r="BC46" i="12"/>
  <c r="T23" i="17" s="1"/>
  <c r="EK41" i="14"/>
  <c r="EC41" i="14"/>
  <c r="BE56" i="13"/>
  <c r="V33" i="18" s="1"/>
  <c r="AT56" i="13"/>
  <c r="N33" i="18" s="1"/>
  <c r="FF21" i="14"/>
  <c r="AX21" i="14"/>
  <c r="BC25" i="13"/>
  <c r="AR25" i="13"/>
  <c r="BF30" i="12"/>
  <c r="AU30" i="12"/>
  <c r="AH74" i="11"/>
  <c r="E28" i="27" s="1"/>
  <c r="EK66" i="15"/>
  <c r="EC66" i="15"/>
  <c r="EM33" i="14"/>
  <c r="EE33" i="14"/>
  <c r="EZ27" i="14"/>
  <c r="AR27" i="14"/>
  <c r="DZ30" i="14"/>
  <c r="DR30" i="14"/>
  <c r="BF43" i="13"/>
  <c r="AU43" i="13"/>
  <c r="O20" i="18" s="1"/>
  <c r="EO55" i="15"/>
  <c r="EG55" i="15"/>
  <c r="EM59" i="15"/>
  <c r="EE59" i="15"/>
  <c r="BC38" i="14"/>
  <c r="T15" i="19" s="1"/>
  <c r="AR38" i="14"/>
  <c r="L15" i="19" s="1"/>
  <c r="EO72" i="15"/>
  <c r="EG72" i="15"/>
  <c r="FD33" i="15"/>
  <c r="AV33" i="15"/>
  <c r="EL41" i="15"/>
  <c r="ED41" i="15"/>
  <c r="EL63" i="14"/>
  <c r="ED63" i="14"/>
  <c r="BG39" i="13"/>
  <c r="AV39" i="13"/>
  <c r="O16" i="18" s="1"/>
  <c r="EL65" i="14"/>
  <c r="ED65" i="14"/>
  <c r="BF38" i="12"/>
  <c r="AU38" i="12"/>
  <c r="BI22" i="11"/>
  <c r="AX22" i="11"/>
  <c r="AX38" i="14"/>
  <c r="BG51" i="13"/>
  <c r="AV51" i="13"/>
  <c r="EM25" i="15"/>
  <c r="EE25" i="15"/>
  <c r="BG23" i="12"/>
  <c r="AV23" i="12"/>
  <c r="BF56" i="13"/>
  <c r="AU56" i="13"/>
  <c r="FD39" i="15"/>
  <c r="AV39" i="15"/>
  <c r="EL68" i="15"/>
  <c r="ED68" i="15"/>
  <c r="BE16" i="13"/>
  <c r="AT16" i="13"/>
  <c r="BE51" i="15"/>
  <c r="V28" i="20" s="1"/>
  <c r="AT51" i="15"/>
  <c r="N28" i="20" s="1"/>
  <c r="FD58" i="15"/>
  <c r="AV58" i="15"/>
  <c r="EM44" i="15"/>
  <c r="EE44" i="15"/>
  <c r="BE16" i="12"/>
  <c r="AT16" i="12"/>
  <c r="BG56" i="15"/>
  <c r="AV56" i="15"/>
  <c r="EN49" i="14"/>
  <c r="EF49" i="14"/>
  <c r="EO65" i="15"/>
  <c r="EG65" i="15"/>
  <c r="EM57" i="15"/>
  <c r="EE57" i="15"/>
  <c r="EM45" i="15"/>
  <c r="EE45" i="15"/>
  <c r="BH53" i="12"/>
  <c r="AW53" i="12"/>
  <c r="BI25" i="14"/>
  <c r="AX25" i="14"/>
  <c r="AX49" i="15"/>
  <c r="EL61" i="14"/>
  <c r="ED61" i="14"/>
  <c r="EL32" i="15"/>
  <c r="ED32" i="15"/>
  <c r="BG44" i="11"/>
  <c r="AV44" i="11"/>
  <c r="O21" i="16" s="1"/>
  <c r="EM32" i="14"/>
  <c r="EE32" i="14"/>
  <c r="EM48" i="15"/>
  <c r="EE48" i="15"/>
  <c r="BH52" i="13"/>
  <c r="AW52" i="13"/>
  <c r="BH40" i="12"/>
  <c r="AW40" i="12"/>
  <c r="EL47" i="15"/>
  <c r="ED47" i="15"/>
  <c r="BF60" i="15"/>
  <c r="AU60" i="15"/>
  <c r="EL64" i="14"/>
  <c r="ED64" i="14"/>
  <c r="EM55" i="15"/>
  <c r="EE55" i="15"/>
  <c r="BG14" i="12"/>
  <c r="AV14" i="12"/>
  <c r="EL19" i="14"/>
  <c r="ED19" i="14"/>
  <c r="EM69" i="15"/>
  <c r="EE69" i="15"/>
  <c r="FE18" i="14"/>
  <c r="AW18" i="14"/>
  <c r="BE47" i="13"/>
  <c r="V24" i="18" s="1"/>
  <c r="AT47" i="13"/>
  <c r="N24" i="18" s="1"/>
  <c r="BE31" i="13"/>
  <c r="AT31" i="13"/>
  <c r="AQ17" i="15"/>
  <c r="AB17" i="15"/>
  <c r="EL18" i="15"/>
  <c r="ED18" i="15"/>
  <c r="BI18" i="14"/>
  <c r="AX18" i="14"/>
  <c r="EK39" i="15"/>
  <c r="EC39" i="15"/>
  <c r="BE28" i="11"/>
  <c r="AT28" i="11"/>
  <c r="BE28" i="13"/>
  <c r="AT28" i="13"/>
  <c r="BI23" i="11"/>
  <c r="AX23" i="11"/>
  <c r="BF41" i="13"/>
  <c r="AU41" i="13"/>
  <c r="BF44" i="13"/>
  <c r="AU44" i="13"/>
  <c r="O21" i="18" s="1"/>
  <c r="EM19" i="14"/>
  <c r="EE19" i="14"/>
  <c r="BE45" i="12"/>
  <c r="V22" i="17" s="1"/>
  <c r="AT45" i="12"/>
  <c r="N22" i="17" s="1"/>
  <c r="N22" i="21" s="1"/>
  <c r="AW21" i="14"/>
  <c r="EK43" i="14"/>
  <c r="EC43" i="14"/>
  <c r="EO70" i="15"/>
  <c r="EG70" i="15"/>
  <c r="BF47" i="14"/>
  <c r="AU47" i="14"/>
  <c r="O20" i="17"/>
  <c r="EN59" i="15"/>
  <c r="EF59" i="15"/>
  <c r="EZ59" i="14"/>
  <c r="AR59" i="14"/>
  <c r="L36" i="19" s="1"/>
  <c r="BI32" i="12"/>
  <c r="AX32" i="12"/>
  <c r="BE14" i="12"/>
  <c r="AT14" i="12"/>
  <c r="FC62" i="15"/>
  <c r="AU62" i="15"/>
  <c r="O39" i="20" s="1"/>
  <c r="BG56" i="13"/>
  <c r="AV56" i="13"/>
  <c r="EL17" i="14"/>
  <c r="ED17" i="14"/>
  <c r="EO49" i="14"/>
  <c r="EG49" i="14"/>
  <c r="EI52" i="14"/>
  <c r="EA52" i="14"/>
  <c r="BE14" i="11"/>
  <c r="AT14" i="11"/>
  <c r="EN13" i="14"/>
  <c r="EF13" i="14"/>
  <c r="BG22" i="11"/>
  <c r="AV22" i="11"/>
  <c r="BF21" i="15"/>
  <c r="AU21" i="15"/>
  <c r="FC45" i="15"/>
  <c r="AU45" i="15"/>
  <c r="AC13" i="18"/>
  <c r="BH21" i="13"/>
  <c r="AW21" i="13"/>
  <c r="BC23" i="11"/>
  <c r="AR23" i="11"/>
  <c r="BH23" i="11"/>
  <c r="AW23" i="11"/>
  <c r="BC22" i="11"/>
  <c r="AR22" i="11"/>
  <c r="BC21" i="12"/>
  <c r="AR21" i="12"/>
  <c r="BE22" i="11"/>
  <c r="AT22" i="11"/>
  <c r="EM22" i="14"/>
  <c r="EE22" i="14"/>
  <c r="EN17" i="15"/>
  <c r="EF17" i="15"/>
  <c r="EM18" i="14"/>
  <c r="EE18" i="14"/>
  <c r="FB17" i="15"/>
  <c r="AT17" i="15"/>
  <c r="BC20" i="11"/>
  <c r="AR20" i="11"/>
  <c r="BC27" i="11"/>
  <c r="AR27" i="11"/>
  <c r="BC35" i="12"/>
  <c r="AR35" i="12"/>
  <c r="EZ15" i="14"/>
  <c r="AR15" i="14"/>
  <c r="EI23" i="14"/>
  <c r="EA23" i="14"/>
  <c r="EZ20" i="14"/>
  <c r="AR20" i="14"/>
  <c r="EZ22" i="15"/>
  <c r="AR22" i="15"/>
  <c r="EZ68" i="15"/>
  <c r="AR68" i="15"/>
  <c r="L45" i="20" s="1"/>
  <c r="AR52" i="15"/>
  <c r="L29" i="20" s="1"/>
  <c r="EI47" i="15"/>
  <c r="EA47" i="15"/>
  <c r="FD60" i="15"/>
  <c r="AV60" i="15"/>
  <c r="G38" i="20"/>
  <c r="AV49" i="14"/>
  <c r="AU59" i="14"/>
  <c r="AV40" i="14"/>
  <c r="FD65" i="14"/>
  <c r="AV65" i="14"/>
  <c r="FF48" i="15"/>
  <c r="AX48" i="15"/>
  <c r="FE69" i="14"/>
  <c r="AW69" i="14"/>
  <c r="BF33" i="11"/>
  <c r="AU33" i="11"/>
  <c r="G33" i="17"/>
  <c r="G33" i="21" s="1"/>
  <c r="G33" i="24" s="1"/>
  <c r="G34" i="19"/>
  <c r="G48" i="19"/>
  <c r="BF34" i="11"/>
  <c r="AU34" i="11"/>
  <c r="G18" i="20"/>
  <c r="G24" i="19"/>
  <c r="FB35" i="15"/>
  <c r="AT35" i="15"/>
  <c r="FD69" i="14"/>
  <c r="AV69" i="14"/>
  <c r="AV13" i="15"/>
  <c r="BI25" i="11"/>
  <c r="AX25" i="11"/>
  <c r="AU29" i="15"/>
  <c r="FE33" i="15"/>
  <c r="AW33" i="15"/>
  <c r="BH33" i="11"/>
  <c r="AW33" i="11"/>
  <c r="AW18" i="15"/>
  <c r="G30" i="20"/>
  <c r="AT28" i="15"/>
  <c r="AW30" i="15"/>
  <c r="FF68" i="14"/>
  <c r="AX68" i="14"/>
  <c r="G41" i="19"/>
  <c r="BE67" i="14"/>
  <c r="V44" i="19" s="1"/>
  <c r="AT67" i="14"/>
  <c r="N44" i="19" s="1"/>
  <c r="BX36" i="15"/>
  <c r="BX36" i="14"/>
  <c r="AN57" i="11"/>
  <c r="I34" i="16" s="1"/>
  <c r="AL57" i="11"/>
  <c r="AN46" i="14"/>
  <c r="I23" i="19" s="1"/>
  <c r="AL46" i="14"/>
  <c r="AN51" i="15"/>
  <c r="I28" i="20" s="1"/>
  <c r="AL51" i="15"/>
  <c r="AN49" i="12"/>
  <c r="I26" i="17" s="1"/>
  <c r="AL49" i="12"/>
  <c r="AL49" i="13"/>
  <c r="AZ55" i="15"/>
  <c r="Q32" i="20" s="1"/>
  <c r="AN55" i="15"/>
  <c r="I32" i="20" s="1"/>
  <c r="AN52" i="13"/>
  <c r="I29" i="18" s="1"/>
  <c r="AL52" i="13"/>
  <c r="AL25" i="15"/>
  <c r="AN30" i="15"/>
  <c r="AL30" i="15"/>
  <c r="AN57" i="14"/>
  <c r="I34" i="19" s="1"/>
  <c r="AL57" i="14"/>
  <c r="AN31" i="14"/>
  <c r="AL31" i="14"/>
  <c r="AN54" i="14"/>
  <c r="I31" i="19" s="1"/>
  <c r="AL54" i="14"/>
  <c r="AN46" i="11"/>
  <c r="I23" i="16" s="1"/>
  <c r="AL46" i="11"/>
  <c r="AN54" i="13"/>
  <c r="I31" i="18" s="1"/>
  <c r="AL54" i="13"/>
  <c r="AN45" i="11"/>
  <c r="I22" i="16" s="1"/>
  <c r="AL45" i="11"/>
  <c r="AN56" i="13"/>
  <c r="I33" i="18" s="1"/>
  <c r="AL56" i="13"/>
  <c r="AN35" i="14"/>
  <c r="AL35" i="14"/>
  <c r="AN23" i="14"/>
  <c r="AL23" i="14"/>
  <c r="AN35" i="15"/>
  <c r="AL35" i="15"/>
  <c r="AN38" i="15"/>
  <c r="I15" i="20" s="1"/>
  <c r="AL38" i="15"/>
  <c r="AL34" i="14"/>
  <c r="AN17" i="15"/>
  <c r="AL17" i="15"/>
  <c r="AN29" i="14"/>
  <c r="AL29" i="14"/>
  <c r="EJ13" i="15"/>
  <c r="AL13" i="15"/>
  <c r="BO58" i="13"/>
  <c r="BN58" i="13"/>
  <c r="Y13" i="17"/>
  <c r="BO37" i="15"/>
  <c r="BN37" i="15"/>
  <c r="Y14" i="20" s="1"/>
  <c r="BO47" i="15"/>
  <c r="BO37" i="14"/>
  <c r="BN37" i="14"/>
  <c r="Y14" i="19" s="1"/>
  <c r="Y13" i="19"/>
  <c r="BO58" i="11"/>
  <c r="BN58" i="11"/>
  <c r="Y13" i="20"/>
  <c r="Y13" i="16"/>
  <c r="BL19" i="14"/>
  <c r="BL36" i="14"/>
  <c r="BL13" i="12"/>
  <c r="BL18" i="11"/>
  <c r="BL36" i="15"/>
  <c r="CM57" i="13"/>
  <c r="CM57" i="15"/>
  <c r="BL22" i="15"/>
  <c r="BL12" i="11"/>
  <c r="BJ18" i="12"/>
  <c r="BJ12" i="11"/>
  <c r="BC45" i="15"/>
  <c r="T22" i="20" s="1"/>
  <c r="EZ45" i="15"/>
  <c r="BC20" i="15"/>
  <c r="EZ15" i="15"/>
  <c r="EZ61" i="15"/>
  <c r="EI64" i="15"/>
  <c r="BC27" i="15"/>
  <c r="EZ66" i="15"/>
  <c r="EI49" i="15"/>
  <c r="EZ27" i="15"/>
  <c r="BC68" i="15"/>
  <c r="T45" i="20" s="1"/>
  <c r="BC51" i="13"/>
  <c r="T28" i="18" s="1"/>
  <c r="BC32" i="13"/>
  <c r="BC71" i="13"/>
  <c r="T48" i="18" s="1"/>
  <c r="BC60" i="13"/>
  <c r="T37" i="18" s="1"/>
  <c r="BC27" i="13"/>
  <c r="BC68" i="13"/>
  <c r="T45" i="18" s="1"/>
  <c r="BC39" i="11"/>
  <c r="T16" i="16" s="1"/>
  <c r="R51" i="18"/>
  <c r="BC69" i="13"/>
  <c r="T46" i="18" s="1"/>
  <c r="BC67" i="12"/>
  <c r="T44" i="17" s="1"/>
  <c r="BC47" i="11"/>
  <c r="T24" i="16" s="1"/>
  <c r="R51" i="20"/>
  <c r="EI71" i="14"/>
  <c r="EZ22" i="14"/>
  <c r="EZ62" i="14"/>
  <c r="EZ46" i="14"/>
  <c r="EI63" i="14"/>
  <c r="BC20" i="14"/>
  <c r="BC61" i="13"/>
  <c r="T38" i="18" s="1"/>
  <c r="BC50" i="13"/>
  <c r="T27" i="18" s="1"/>
  <c r="BC53" i="13"/>
  <c r="T30" i="18" s="1"/>
  <c r="BC33" i="11"/>
  <c r="BC67" i="11"/>
  <c r="T44" i="16" s="1"/>
  <c r="BC58" i="11"/>
  <c r="T35" i="16" s="1"/>
  <c r="L35" i="21"/>
  <c r="BO39" i="15"/>
  <c r="BO45" i="15"/>
  <c r="BO51" i="15"/>
  <c r="BO52" i="15"/>
  <c r="BO48" i="15"/>
  <c r="BO29" i="15"/>
  <c r="BO31" i="15"/>
  <c r="BO36" i="15"/>
  <c r="BO46" i="15"/>
  <c r="BO55" i="15"/>
  <c r="BO38" i="15"/>
  <c r="BO29" i="14"/>
  <c r="BO55" i="14"/>
  <c r="BO56" i="14"/>
  <c r="BO44" i="14"/>
  <c r="BO39" i="14"/>
  <c r="BO52" i="14"/>
  <c r="BO46" i="14"/>
  <c r="BO40" i="14"/>
  <c r="BO36" i="14"/>
  <c r="BO38" i="14"/>
  <c r="BO53" i="14"/>
  <c r="BO54" i="14"/>
  <c r="BO47" i="14"/>
  <c r="BO43" i="14"/>
  <c r="BO48" i="13"/>
  <c r="BO44" i="13"/>
  <c r="BC55" i="13"/>
  <c r="T32" i="18" s="1"/>
  <c r="BC22" i="13"/>
  <c r="BO51" i="13"/>
  <c r="BO43" i="13"/>
  <c r="BO39" i="13"/>
  <c r="BO53" i="13"/>
  <c r="BO54" i="13"/>
  <c r="BO47" i="13"/>
  <c r="BO38" i="13"/>
  <c r="BC67" i="13"/>
  <c r="T44" i="18" s="1"/>
  <c r="BO45" i="13"/>
  <c r="R14" i="21"/>
  <c r="R14" i="24" s="1"/>
  <c r="R14" i="25" s="1"/>
  <c r="R14" i="26" s="1"/>
  <c r="CM58" i="12"/>
  <c r="BO56" i="12"/>
  <c r="BO52" i="12"/>
  <c r="BO38" i="12"/>
  <c r="BO48" i="12"/>
  <c r="BO45" i="12"/>
  <c r="BO58" i="12"/>
  <c r="BO36" i="12"/>
  <c r="BC31" i="12"/>
  <c r="BO37" i="12"/>
  <c r="BO43" i="12"/>
  <c r="BO40" i="12"/>
  <c r="BO51" i="12"/>
  <c r="BO44" i="12"/>
  <c r="BO54" i="12"/>
  <c r="BO53" i="12"/>
  <c r="BO47" i="12"/>
  <c r="BO55" i="12"/>
  <c r="BO46" i="12"/>
  <c r="BC50" i="11"/>
  <c r="T27" i="16" s="1"/>
  <c r="BC17" i="11"/>
  <c r="BC34" i="11"/>
  <c r="BC31" i="11"/>
  <c r="BO39" i="11"/>
  <c r="BO46" i="11"/>
  <c r="BO32" i="11"/>
  <c r="BO47" i="11"/>
  <c r="BO51" i="11"/>
  <c r="BO44" i="11"/>
  <c r="BO52" i="11"/>
  <c r="BO55" i="11"/>
  <c r="BO40" i="11"/>
  <c r="BO43" i="11"/>
  <c r="BO53" i="11"/>
  <c r="BO56" i="11"/>
  <c r="BO48" i="11"/>
  <c r="BO45" i="11"/>
  <c r="BO54" i="11"/>
  <c r="J29" i="25"/>
  <c r="J29" i="26" s="1"/>
  <c r="BL39" i="13"/>
  <c r="BL39" i="11"/>
  <c r="BL39" i="15"/>
  <c r="BL39" i="14"/>
  <c r="D15" i="21"/>
  <c r="D15" i="24" s="1"/>
  <c r="D15" i="25" s="1"/>
  <c r="D15" i="26" s="1"/>
  <c r="BH15" i="11"/>
  <c r="FA12" i="15"/>
  <c r="BH17" i="14"/>
  <c r="D36" i="12"/>
  <c r="AL36" i="15"/>
  <c r="D37" i="15"/>
  <c r="B14" i="20" s="1"/>
  <c r="D37" i="13"/>
  <c r="B14" i="18" s="1"/>
  <c r="D36" i="15"/>
  <c r="AL36" i="14"/>
  <c r="D36" i="13"/>
  <c r="D36" i="14"/>
  <c r="D37" i="12"/>
  <c r="B14" i="17" s="1"/>
  <c r="D37" i="14"/>
  <c r="B14" i="19" s="1"/>
  <c r="FB69" i="14"/>
  <c r="FB61" i="15"/>
  <c r="FB66" i="14"/>
  <c r="FB62" i="14"/>
  <c r="FB50" i="14"/>
  <c r="EQ61" i="14"/>
  <c r="FB70" i="14"/>
  <c r="FB67" i="14"/>
  <c r="FB69" i="15"/>
  <c r="FB60" i="15"/>
  <c r="FB60" i="14"/>
  <c r="FB68" i="14"/>
  <c r="FB65" i="15"/>
  <c r="FB45" i="14"/>
  <c r="FB55" i="14"/>
  <c r="FB48" i="15"/>
  <c r="EL20" i="15"/>
  <c r="FB50" i="15"/>
  <c r="FB62" i="15"/>
  <c r="FA44" i="15"/>
  <c r="BG35" i="12"/>
  <c r="FB14" i="15"/>
  <c r="FB16" i="14"/>
  <c r="FB15" i="15"/>
  <c r="FB51" i="14"/>
  <c r="FB31" i="14"/>
  <c r="FB63" i="15"/>
  <c r="FB46" i="15"/>
  <c r="FB47" i="14"/>
  <c r="EQ70" i="15"/>
  <c r="EQ56" i="14"/>
  <c r="FB56" i="14"/>
  <c r="FB52" i="15"/>
  <c r="FB70" i="15"/>
  <c r="FB59" i="14"/>
  <c r="FB19" i="14"/>
  <c r="FB49" i="15"/>
  <c r="FB71" i="15"/>
  <c r="FB57" i="15"/>
  <c r="FB44" i="14"/>
  <c r="FB56" i="15"/>
  <c r="AJ71" i="11"/>
  <c r="FB41" i="15"/>
  <c r="EQ52" i="15"/>
  <c r="FB64" i="14"/>
  <c r="FB55" i="15"/>
  <c r="FB22" i="14"/>
  <c r="FB49" i="14"/>
  <c r="FB63" i="14"/>
  <c r="FB28" i="14"/>
  <c r="EQ60" i="15"/>
  <c r="EQ12" i="15"/>
  <c r="FB40" i="15"/>
  <c r="FB26" i="14"/>
  <c r="FB41" i="14"/>
  <c r="FB34" i="14"/>
  <c r="FB44" i="15"/>
  <c r="FB43" i="14"/>
  <c r="EK16" i="15"/>
  <c r="EO18" i="14"/>
  <c r="BF18" i="11"/>
  <c r="BG13" i="13"/>
  <c r="FA22" i="14"/>
  <c r="BI25" i="12"/>
  <c r="BE35" i="13"/>
  <c r="EN12" i="15"/>
  <c r="BE17" i="15"/>
  <c r="BE50" i="15"/>
  <c r="V27" i="20" s="1"/>
  <c r="BG29" i="12"/>
  <c r="BH14" i="12"/>
  <c r="AN19" i="15"/>
  <c r="EJ18" i="14"/>
  <c r="BG46" i="13"/>
  <c r="FC13" i="15"/>
  <c r="BH38" i="13"/>
  <c r="EK19" i="14"/>
  <c r="EK55" i="14"/>
  <c r="FE72" i="14"/>
  <c r="FB17" i="14"/>
  <c r="FD42" i="15"/>
  <c r="EK18" i="14"/>
  <c r="EJ12" i="15"/>
  <c r="EM17" i="15"/>
  <c r="EK55" i="15"/>
  <c r="BC49" i="11"/>
  <c r="T26" i="16" s="1"/>
  <c r="BH72" i="12"/>
  <c r="EN20" i="15"/>
  <c r="BF23" i="13"/>
  <c r="FA14" i="15"/>
  <c r="BF31" i="13"/>
  <c r="EM21" i="15"/>
  <c r="BI33" i="13"/>
  <c r="EL17" i="15"/>
  <c r="AK47" i="11"/>
  <c r="BF32" i="13"/>
  <c r="BG34" i="13"/>
  <c r="FE42" i="14"/>
  <c r="EJ31" i="14"/>
  <c r="CT56" i="13"/>
  <c r="AC33" i="18" s="1"/>
  <c r="EN14" i="14"/>
  <c r="BH22" i="12"/>
  <c r="BE40" i="12"/>
  <c r="V17" i="17" s="1"/>
  <c r="AQ28" i="13"/>
  <c r="CT58" i="13"/>
  <c r="AC35" i="18" s="1"/>
  <c r="BC15" i="11"/>
  <c r="BF16" i="14"/>
  <c r="BG35" i="13"/>
  <c r="BG27" i="13"/>
  <c r="BC19" i="13"/>
  <c r="FC16" i="14"/>
  <c r="BF17" i="11"/>
  <c r="BI17" i="12"/>
  <c r="BI43" i="13"/>
  <c r="BE72" i="11"/>
  <c r="V49" i="16" s="1"/>
  <c r="CT47" i="15"/>
  <c r="AC24" i="20" s="1"/>
  <c r="CT56" i="14"/>
  <c r="AC33" i="19" s="1"/>
  <c r="CT49" i="14"/>
  <c r="AC26" i="19" s="1"/>
  <c r="AC30" i="21"/>
  <c r="AC30" i="24" s="1"/>
  <c r="AC30" i="25" s="1"/>
  <c r="AC30" i="26" s="1"/>
  <c r="AC44" i="21"/>
  <c r="AC44" i="24" s="1"/>
  <c r="AC44" i="25" s="1"/>
  <c r="AC44" i="26" s="1"/>
  <c r="CT44" i="15"/>
  <c r="AC21" i="20" s="1"/>
  <c r="AC39" i="21"/>
  <c r="AC39" i="24" s="1"/>
  <c r="AC39" i="25" s="1"/>
  <c r="AC39" i="26" s="1"/>
  <c r="CT52" i="14"/>
  <c r="AC29" i="19" s="1"/>
  <c r="CT55" i="15"/>
  <c r="AC32" i="20" s="1"/>
  <c r="BG20" i="11"/>
  <c r="BH14" i="13"/>
  <c r="FA18" i="14"/>
  <c r="BP13" i="13"/>
  <c r="BP20" i="13"/>
  <c r="BK20" i="14"/>
  <c r="BK38" i="12"/>
  <c r="BP21" i="13"/>
  <c r="BK38" i="14"/>
  <c r="BK39" i="11"/>
  <c r="BK38" i="11"/>
  <c r="BK38" i="15"/>
  <c r="BK30" i="13"/>
  <c r="BP23" i="13"/>
  <c r="BP14" i="13"/>
  <c r="BP36" i="13"/>
  <c r="BP12" i="13"/>
  <c r="CM58" i="14"/>
  <c r="BN59" i="12"/>
  <c r="BN35" i="13"/>
  <c r="BN33" i="13"/>
  <c r="BN37" i="13"/>
  <c r="Y14" i="18" s="1"/>
  <c r="BN29" i="13"/>
  <c r="BN32" i="13"/>
  <c r="BN26" i="13"/>
  <c r="BN34" i="13"/>
  <c r="BN25" i="13"/>
  <c r="BN17" i="13"/>
  <c r="BN12" i="13"/>
  <c r="BN22" i="13"/>
  <c r="BN16" i="13"/>
  <c r="BN18" i="13"/>
  <c r="BN36" i="13"/>
  <c r="BN15" i="13"/>
  <c r="BN19" i="13"/>
  <c r="BN21" i="13"/>
  <c r="BN23" i="13"/>
  <c r="BN14" i="13"/>
  <c r="BN13" i="13"/>
  <c r="BN20" i="13"/>
  <c r="BN27" i="13"/>
  <c r="BN30" i="13"/>
  <c r="BN31" i="13"/>
  <c r="BN24" i="13"/>
  <c r="BL33" i="11"/>
  <c r="BL38" i="14"/>
  <c r="BL38" i="15"/>
  <c r="BJ12" i="13"/>
  <c r="BJ17" i="13"/>
  <c r="BK37" i="13"/>
  <c r="BK37" i="12"/>
  <c r="BK26" i="11"/>
  <c r="BJ23" i="13"/>
  <c r="BJ18" i="15"/>
  <c r="BJ19" i="12"/>
  <c r="BK28" i="13"/>
  <c r="BK26" i="14"/>
  <c r="BK32" i="12"/>
  <c r="BL15" i="12"/>
  <c r="BL14" i="14"/>
  <c r="BL21" i="13"/>
  <c r="BL36" i="11"/>
  <c r="BL16" i="15"/>
  <c r="BL14" i="15"/>
  <c r="BL22" i="11"/>
  <c r="BL20" i="15"/>
  <c r="BK25" i="15"/>
  <c r="BK30" i="11"/>
  <c r="BK30" i="12"/>
  <c r="BK34" i="11"/>
  <c r="BK28" i="11"/>
  <c r="BK31" i="14"/>
  <c r="BK28" i="14"/>
  <c r="BL13" i="11"/>
  <c r="BL18" i="15"/>
  <c r="BL20" i="12"/>
  <c r="BL17" i="15"/>
  <c r="BL23" i="15"/>
  <c r="BL22" i="12"/>
  <c r="BL20" i="14"/>
  <c r="BL12" i="12"/>
  <c r="BL20" i="13"/>
  <c r="BK27" i="15"/>
  <c r="BK28" i="12"/>
  <c r="BK32" i="15"/>
  <c r="BK29" i="11"/>
  <c r="BK32" i="13"/>
  <c r="BK30" i="15"/>
  <c r="BK31" i="11"/>
  <c r="BK31" i="15"/>
  <c r="BL15" i="15"/>
  <c r="BL20" i="11"/>
  <c r="BL17" i="12"/>
  <c r="BL36" i="12"/>
  <c r="BL18" i="12"/>
  <c r="BL12" i="15"/>
  <c r="BL13" i="15"/>
  <c r="BL19" i="11"/>
  <c r="BL21" i="15"/>
  <c r="BK30" i="14"/>
  <c r="BK33" i="11"/>
  <c r="BK27" i="14"/>
  <c r="BK35" i="13"/>
  <c r="BK29" i="12"/>
  <c r="BK31" i="12"/>
  <c r="BK32" i="14"/>
  <c r="BL23" i="12"/>
  <c r="BL14" i="11"/>
  <c r="BL15" i="13"/>
  <c r="BL23" i="13"/>
  <c r="BL14" i="12"/>
  <c r="BL16" i="12"/>
  <c r="BL21" i="11"/>
  <c r="BK24" i="14"/>
  <c r="BK33" i="15"/>
  <c r="BK29" i="14"/>
  <c r="BK33" i="13"/>
  <c r="BK24" i="13"/>
  <c r="BK24" i="11"/>
  <c r="BL13" i="14"/>
  <c r="BL13" i="13"/>
  <c r="BL15" i="14"/>
  <c r="BL19" i="12"/>
  <c r="BL16" i="11"/>
  <c r="BL21" i="14"/>
  <c r="BL16" i="13"/>
  <c r="BL12" i="14"/>
  <c r="BK25" i="11"/>
  <c r="BK33" i="14"/>
  <c r="BK27" i="11"/>
  <c r="BK28" i="15"/>
  <c r="BK35" i="14"/>
  <c r="BK24" i="15"/>
  <c r="BL12" i="13"/>
  <c r="BK25" i="14"/>
  <c r="BL19" i="15"/>
  <c r="BL17" i="14"/>
  <c r="BL18" i="13"/>
  <c r="BL36" i="13"/>
  <c r="BL19" i="13"/>
  <c r="BL17" i="13"/>
  <c r="BL16" i="14"/>
  <c r="BK27" i="12"/>
  <c r="BK35" i="12"/>
  <c r="BK24" i="12"/>
  <c r="BK26" i="15"/>
  <c r="BK34" i="15"/>
  <c r="BK29" i="15"/>
  <c r="BL15" i="11"/>
  <c r="BK25" i="12"/>
  <c r="BL18" i="14"/>
  <c r="BL14" i="13"/>
  <c r="BL22" i="13"/>
  <c r="BL23" i="11"/>
  <c r="BL22" i="14"/>
  <c r="BK31" i="13"/>
  <c r="BK26" i="12"/>
  <c r="BK37" i="14"/>
  <c r="BK34" i="13"/>
  <c r="BK29" i="13"/>
  <c r="BK27" i="13"/>
  <c r="BK32" i="11"/>
  <c r="BL29" i="13"/>
  <c r="BK33" i="12"/>
  <c r="BL37" i="15"/>
  <c r="BL25" i="15"/>
  <c r="BL34" i="15"/>
  <c r="BK37" i="15"/>
  <c r="BK35" i="15"/>
  <c r="BK25" i="13"/>
  <c r="BK34" i="12"/>
  <c r="BJ36" i="15"/>
  <c r="BJ15" i="12"/>
  <c r="BJ19" i="11"/>
  <c r="BJ21" i="12"/>
  <c r="BJ16" i="13"/>
  <c r="BJ14" i="14"/>
  <c r="BJ36" i="12"/>
  <c r="BJ21" i="15"/>
  <c r="BJ14" i="12"/>
  <c r="BJ17" i="14"/>
  <c r="BJ18" i="14"/>
  <c r="BJ17" i="12"/>
  <c r="BJ13" i="12"/>
  <c r="BJ21" i="11"/>
  <c r="BJ13" i="11"/>
  <c r="BJ14" i="15"/>
  <c r="BJ15" i="11"/>
  <c r="BJ14" i="13"/>
  <c r="BJ19" i="15"/>
  <c r="BJ21" i="13"/>
  <c r="BJ23" i="14"/>
  <c r="BJ23" i="12"/>
  <c r="BJ12" i="15"/>
  <c r="BJ19" i="13"/>
  <c r="BJ16" i="14"/>
  <c r="BJ19" i="14"/>
  <c r="BJ22" i="14"/>
  <c r="BJ12" i="12"/>
  <c r="BJ36" i="11"/>
  <c r="BL28" i="15"/>
  <c r="BK37" i="11"/>
  <c r="BK35" i="11"/>
  <c r="BJ16" i="11"/>
  <c r="BJ23" i="11"/>
  <c r="BJ13" i="14"/>
  <c r="BJ12" i="14"/>
  <c r="BJ13" i="15"/>
  <c r="BJ13" i="13"/>
  <c r="BJ20" i="15"/>
  <c r="BJ20" i="12"/>
  <c r="BJ16" i="12"/>
  <c r="BL25" i="12"/>
  <c r="BK34" i="14"/>
  <c r="BJ21" i="14"/>
  <c r="BJ15" i="13"/>
  <c r="FD12" i="14"/>
  <c r="FA19" i="15"/>
  <c r="BH22" i="13"/>
  <c r="BI18" i="12"/>
  <c r="FB22" i="15"/>
  <c r="BE33" i="12"/>
  <c r="BH32" i="12"/>
  <c r="BH25" i="13"/>
  <c r="FD21" i="15"/>
  <c r="FD41" i="15"/>
  <c r="BH42" i="14"/>
  <c r="FF22" i="14"/>
  <c r="BC20" i="12"/>
  <c r="AN20" i="15"/>
  <c r="EI39" i="15"/>
  <c r="FB39" i="14"/>
  <c r="BH12" i="15"/>
  <c r="BG28" i="13"/>
  <c r="BG71" i="11"/>
  <c r="BH29" i="13"/>
  <c r="BG28" i="12"/>
  <c r="EK51" i="15"/>
  <c r="BF24" i="13"/>
  <c r="EK71" i="15"/>
  <c r="BE31" i="12"/>
  <c r="AC31" i="21"/>
  <c r="AC31" i="24" s="1"/>
  <c r="AC31" i="25" s="1"/>
  <c r="AC31" i="26" s="1"/>
  <c r="M34" i="21"/>
  <c r="M34" i="24" s="1"/>
  <c r="BC22" i="12"/>
  <c r="BF45" i="15"/>
  <c r="BF17" i="12"/>
  <c r="EZ21" i="14"/>
  <c r="EO22" i="14"/>
  <c r="EK72" i="15"/>
  <c r="EK17" i="15"/>
  <c r="BI23" i="14"/>
  <c r="D49" i="21"/>
  <c r="D49" i="24" s="1"/>
  <c r="D49" i="25" s="1"/>
  <c r="D49" i="26" s="1"/>
  <c r="BC29" i="11"/>
  <c r="FE12" i="15"/>
  <c r="M44" i="21"/>
  <c r="AC49" i="21"/>
  <c r="AC49" i="24" s="1"/>
  <c r="AC49" i="25" s="1"/>
  <c r="AC49" i="26" s="1"/>
  <c r="BI19" i="11"/>
  <c r="EO50" i="15"/>
  <c r="N49" i="21"/>
  <c r="D48" i="21"/>
  <c r="D48" i="24" s="1"/>
  <c r="D48" i="25" s="1"/>
  <c r="D48" i="26" s="1"/>
  <c r="BC29" i="12"/>
  <c r="BI14" i="14"/>
  <c r="BH23" i="12"/>
  <c r="BI43" i="12"/>
  <c r="BF24" i="12"/>
  <c r="EL18" i="14"/>
  <c r="E13" i="14"/>
  <c r="BG12" i="13"/>
  <c r="BE17" i="13"/>
  <c r="BG13" i="11"/>
  <c r="FA13" i="14"/>
  <c r="BE26" i="12"/>
  <c r="BG38" i="13"/>
  <c r="DZ22" i="15"/>
  <c r="BF26" i="12"/>
  <c r="BF17" i="13"/>
  <c r="BH72" i="13"/>
  <c r="FC42" i="14"/>
  <c r="BI61" i="11"/>
  <c r="EJ22" i="14"/>
  <c r="AC32" i="21"/>
  <c r="AC32" i="24" s="1"/>
  <c r="AC32" i="25" s="1"/>
  <c r="EJ20" i="15"/>
  <c r="BI34" i="12"/>
  <c r="BG27" i="12"/>
  <c r="EO21" i="15"/>
  <c r="EM12" i="14"/>
  <c r="EZ16" i="15"/>
  <c r="M35" i="21"/>
  <c r="M35" i="24" s="1"/>
  <c r="AC41" i="21"/>
  <c r="AC41" i="24" s="1"/>
  <c r="AC41" i="25" s="1"/>
  <c r="AC41" i="26" s="1"/>
  <c r="EO51" i="15"/>
  <c r="EM70" i="14"/>
  <c r="AC42" i="21"/>
  <c r="AC42" i="24" s="1"/>
  <c r="AC42" i="25" s="1"/>
  <c r="AC42" i="26" s="1"/>
  <c r="EO56" i="15"/>
  <c r="BH41" i="12"/>
  <c r="EK13" i="14"/>
  <c r="BG62" i="13"/>
  <c r="EL49" i="14"/>
  <c r="BL38" i="13"/>
  <c r="BL38" i="12"/>
  <c r="BJ32" i="15"/>
  <c r="BJ32" i="13"/>
  <c r="BJ17" i="11"/>
  <c r="BJ30" i="12"/>
  <c r="BJ20" i="14"/>
  <c r="BJ24" i="13"/>
  <c r="BJ30" i="13"/>
  <c r="BJ34" i="14"/>
  <c r="BJ27" i="12"/>
  <c r="BJ36" i="14"/>
  <c r="BJ27" i="13"/>
  <c r="BJ18" i="13"/>
  <c r="BJ26" i="11"/>
  <c r="BJ20" i="11"/>
  <c r="BJ37" i="13"/>
  <c r="X14" i="18" s="1"/>
  <c r="BJ37" i="14"/>
  <c r="X14" i="19" s="1"/>
  <c r="BJ36" i="13"/>
  <c r="BJ29" i="14"/>
  <c r="BJ15" i="14"/>
  <c r="BJ22" i="11"/>
  <c r="BJ20" i="13"/>
  <c r="BJ24" i="12"/>
  <c r="BJ27" i="15"/>
  <c r="BJ22" i="13"/>
  <c r="BJ35" i="14"/>
  <c r="BJ14" i="11"/>
  <c r="BJ35" i="13"/>
  <c r="BJ35" i="15"/>
  <c r="BJ31" i="15"/>
  <c r="BJ30" i="14"/>
  <c r="BJ37" i="15"/>
  <c r="X14" i="20" s="1"/>
  <c r="BJ31" i="11"/>
  <c r="BJ25" i="15"/>
  <c r="BJ17" i="15"/>
  <c r="BJ26" i="15"/>
  <c r="BJ29" i="13"/>
  <c r="BJ34" i="11"/>
  <c r="BJ22" i="15"/>
  <c r="BJ26" i="13"/>
  <c r="BJ23" i="15"/>
  <c r="BJ33" i="11"/>
  <c r="BJ25" i="11"/>
  <c r="BJ31" i="12"/>
  <c r="BJ18" i="11"/>
  <c r="BJ30" i="15"/>
  <c r="BJ15" i="15"/>
  <c r="BJ31" i="13"/>
  <c r="BJ33" i="15"/>
  <c r="BJ24" i="15"/>
  <c r="BJ37" i="11"/>
  <c r="X14" i="16" s="1"/>
  <c r="BJ29" i="15"/>
  <c r="BJ25" i="12"/>
  <c r="BJ26" i="14"/>
  <c r="BJ25" i="13"/>
  <c r="BJ34" i="15"/>
  <c r="BJ33" i="13"/>
  <c r="BJ31" i="14"/>
  <c r="BJ32" i="11"/>
  <c r="BJ32" i="14"/>
  <c r="BJ24" i="11"/>
  <c r="BJ28" i="14"/>
  <c r="BJ34" i="13"/>
  <c r="BJ24" i="14"/>
  <c r="BJ35" i="12"/>
  <c r="BJ32" i="12"/>
  <c r="BJ28" i="12"/>
  <c r="BJ33" i="14"/>
  <c r="BJ26" i="12"/>
  <c r="BJ28" i="15"/>
  <c r="BJ33" i="12"/>
  <c r="BJ27" i="14"/>
  <c r="BJ25" i="14"/>
  <c r="BJ30" i="11"/>
  <c r="BJ28" i="13"/>
  <c r="BJ34" i="12"/>
  <c r="BJ37" i="12"/>
  <c r="X14" i="17" s="1"/>
  <c r="BJ29" i="11"/>
  <c r="BJ29" i="12"/>
  <c r="BJ27" i="11"/>
  <c r="BJ35" i="11"/>
  <c r="BJ22" i="12"/>
  <c r="BJ16" i="15"/>
  <c r="BJ38" i="13"/>
  <c r="X15" i="18" s="1"/>
  <c r="BJ38" i="15"/>
  <c r="X15" i="20" s="1"/>
  <c r="BJ38" i="11"/>
  <c r="X15" i="16" s="1"/>
  <c r="BJ38" i="14"/>
  <c r="X15" i="19" s="1"/>
  <c r="BJ38" i="12"/>
  <c r="X15" i="17" s="1"/>
  <c r="BP22" i="13"/>
  <c r="BP16" i="13"/>
  <c r="BS58" i="12"/>
  <c r="BS58" i="11"/>
  <c r="BP24" i="13"/>
  <c r="BP31" i="13"/>
  <c r="BP35" i="13"/>
  <c r="BP33" i="13"/>
  <c r="BP30" i="13"/>
  <c r="BP29" i="13"/>
  <c r="BP25" i="13"/>
  <c r="BP28" i="13"/>
  <c r="BP26" i="13"/>
  <c r="BP34" i="13"/>
  <c r="BP27" i="13"/>
  <c r="BP37" i="13"/>
  <c r="BP32" i="13"/>
  <c r="BR58" i="12"/>
  <c r="BR58" i="15"/>
  <c r="BP58" i="11"/>
  <c r="BR59" i="13"/>
  <c r="BP58" i="15"/>
  <c r="BP58" i="14"/>
  <c r="BP58" i="13"/>
  <c r="BQ58" i="11"/>
  <c r="BQ58" i="15"/>
  <c r="BS59" i="14"/>
  <c r="BS58" i="13"/>
  <c r="BQ58" i="12"/>
  <c r="BS16" i="13"/>
  <c r="BS14" i="13"/>
  <c r="BS19" i="13"/>
  <c r="BS20" i="13"/>
  <c r="BS21" i="13"/>
  <c r="BS13" i="13"/>
  <c r="BS17" i="13"/>
  <c r="BS36" i="13"/>
  <c r="BS18" i="13"/>
  <c r="BS15" i="13"/>
  <c r="BS23" i="13"/>
  <c r="BS12" i="13"/>
  <c r="BS22" i="13"/>
  <c r="BQ58" i="14"/>
  <c r="BS25" i="13"/>
  <c r="BS24" i="13"/>
  <c r="BS37" i="13"/>
  <c r="BS35" i="13"/>
  <c r="BS33" i="13"/>
  <c r="BS28" i="13"/>
  <c r="BS26" i="13"/>
  <c r="BS29" i="13"/>
  <c r="BS30" i="13"/>
  <c r="BS34" i="13"/>
  <c r="BS32" i="13"/>
  <c r="BS31" i="13"/>
  <c r="BS27" i="13"/>
  <c r="BP58" i="12"/>
  <c r="BQ58" i="13"/>
  <c r="M45" i="21"/>
  <c r="AC16" i="21"/>
  <c r="AC16" i="24" s="1"/>
  <c r="AC16" i="25" s="1"/>
  <c r="AC16" i="26" s="1"/>
  <c r="BG13" i="12"/>
  <c r="AC34" i="21"/>
  <c r="AC34" i="24" s="1"/>
  <c r="AC34" i="25" s="1"/>
  <c r="AC34" i="26" s="1"/>
  <c r="AC29" i="21"/>
  <c r="AC29" i="24" s="1"/>
  <c r="BE34" i="12"/>
  <c r="BE46" i="13"/>
  <c r="V23" i="18" s="1"/>
  <c r="AC27" i="21"/>
  <c r="AC27" i="24" s="1"/>
  <c r="AC27" i="25" s="1"/>
  <c r="AC27" i="26" s="1"/>
  <c r="BE65" i="13"/>
  <c r="V42" i="18" s="1"/>
  <c r="AQ16" i="15"/>
  <c r="BI42" i="13"/>
  <c r="BE18" i="12"/>
  <c r="AC25" i="21"/>
  <c r="AC25" i="24" s="1"/>
  <c r="AC25" i="25" s="1"/>
  <c r="AC25" i="26" s="1"/>
  <c r="FB34" i="15"/>
  <c r="BC30" i="11"/>
  <c r="BI47" i="11"/>
  <c r="AC46" i="21"/>
  <c r="AC46" i="24" s="1"/>
  <c r="AC46" i="25" s="1"/>
  <c r="AC46" i="26" s="1"/>
  <c r="M38" i="21"/>
  <c r="M38" i="24" s="1"/>
  <c r="M38" i="25" s="1"/>
  <c r="AC48" i="21"/>
  <c r="AC48" i="24" s="1"/>
  <c r="AC48" i="25" s="1"/>
  <c r="AC48" i="26" s="1"/>
  <c r="AC45" i="21"/>
  <c r="AC45" i="24" s="1"/>
  <c r="AC45" i="25" s="1"/>
  <c r="AC45" i="26" s="1"/>
  <c r="AC35" i="21"/>
  <c r="AC17" i="21"/>
  <c r="AC17" i="24" s="1"/>
  <c r="AC17" i="25" s="1"/>
  <c r="AC17" i="26" s="1"/>
  <c r="AC15" i="21"/>
  <c r="AC15" i="24" s="1"/>
  <c r="AC15" i="25" s="1"/>
  <c r="AC15" i="26" s="1"/>
  <c r="CT44" i="13"/>
  <c r="AC21" i="18" s="1"/>
  <c r="AC33" i="21"/>
  <c r="AC21" i="21"/>
  <c r="AC20" i="21"/>
  <c r="AC20" i="24" s="1"/>
  <c r="AC20" i="25" s="1"/>
  <c r="AC20" i="26" s="1"/>
  <c r="AC18" i="21"/>
  <c r="AC18" i="24" s="1"/>
  <c r="AC18" i="25" s="1"/>
  <c r="AC18" i="26" s="1"/>
  <c r="AC14" i="21"/>
  <c r="AC14" i="24" s="1"/>
  <c r="AC14" i="25" s="1"/>
  <c r="AC14" i="26" s="1"/>
  <c r="M47" i="21"/>
  <c r="AC28" i="21"/>
  <c r="AC28" i="24" s="1"/>
  <c r="AC28" i="25" s="1"/>
  <c r="AC28" i="26" s="1"/>
  <c r="AC47" i="21"/>
  <c r="AC47" i="24" s="1"/>
  <c r="AC47" i="25" s="1"/>
  <c r="AC47" i="26" s="1"/>
  <c r="FC21" i="15"/>
  <c r="BH31" i="13"/>
  <c r="EJ29" i="14"/>
  <c r="BF44" i="12"/>
  <c r="EL13" i="14"/>
  <c r="AC43" i="21"/>
  <c r="AC43" i="24" s="1"/>
  <c r="AC43" i="25" s="1"/>
  <c r="AC43" i="26" s="1"/>
  <c r="EO33" i="14"/>
  <c r="AQ24" i="11"/>
  <c r="BF18" i="12"/>
  <c r="EQ16" i="15"/>
  <c r="AC19" i="21"/>
  <c r="AC19" i="24" s="1"/>
  <c r="AC19" i="25" s="1"/>
  <c r="AC19" i="26" s="1"/>
  <c r="BC13" i="14"/>
  <c r="BI18" i="13"/>
  <c r="M30" i="21"/>
  <c r="BI67" i="11"/>
  <c r="FF53" i="14"/>
  <c r="FF23" i="14"/>
  <c r="EJ24" i="14"/>
  <c r="AC24" i="21"/>
  <c r="AC24" i="24" s="1"/>
  <c r="AC24" i="25" s="1"/>
  <c r="AC36" i="21"/>
  <c r="AC36" i="24" s="1"/>
  <c r="AC36" i="25" s="1"/>
  <c r="AC36" i="26" s="1"/>
  <c r="EZ63" i="15"/>
  <c r="EZ13" i="14"/>
  <c r="BI27" i="13"/>
  <c r="BI26" i="13"/>
  <c r="FC17" i="14"/>
  <c r="BG72" i="11"/>
  <c r="BI44" i="12"/>
  <c r="EO17" i="14"/>
  <c r="AC37" i="21"/>
  <c r="AC37" i="24" s="1"/>
  <c r="AC37" i="25" s="1"/>
  <c r="AC37" i="26" s="1"/>
  <c r="BI35" i="12"/>
  <c r="FC43" i="15"/>
  <c r="BE42" i="11"/>
  <c r="V19" i="16" s="1"/>
  <c r="AN21" i="14"/>
  <c r="DZ39" i="15"/>
  <c r="BH16" i="12"/>
  <c r="J40" i="12"/>
  <c r="J39" i="12"/>
  <c r="J36" i="12"/>
  <c r="J37" i="12"/>
  <c r="J38" i="11"/>
  <c r="DI39" i="11"/>
  <c r="AD16" i="16" s="1"/>
  <c r="DI38" i="11"/>
  <c r="DI37" i="13"/>
  <c r="AD14" i="18" s="1"/>
  <c r="J36" i="11"/>
  <c r="DI37" i="11"/>
  <c r="AD14" i="16" s="1"/>
  <c r="DI36" i="11"/>
  <c r="AD13" i="16" s="1"/>
  <c r="J40" i="13"/>
  <c r="J39" i="11"/>
  <c r="J37" i="13"/>
  <c r="DI40" i="11"/>
  <c r="AD17" i="16" s="1"/>
  <c r="DI40" i="13"/>
  <c r="AD17" i="18" s="1"/>
  <c r="J39" i="13"/>
  <c r="DI39" i="12"/>
  <c r="AD16" i="17" s="1"/>
  <c r="J40" i="11"/>
  <c r="DI39" i="13"/>
  <c r="AD16" i="18" s="1"/>
  <c r="J37" i="11"/>
  <c r="DI38" i="13"/>
  <c r="AD15" i="18" s="1"/>
  <c r="DI37" i="12"/>
  <c r="AD14" i="17" s="1"/>
  <c r="DI40" i="12"/>
  <c r="AD17" i="17" s="1"/>
  <c r="FD21" i="14"/>
  <c r="BC24" i="11"/>
  <c r="E49" i="24"/>
  <c r="E49" i="25" s="1"/>
  <c r="E49" i="26" s="1"/>
  <c r="BC16" i="11"/>
  <c r="EJ62" i="14"/>
  <c r="EO68" i="15"/>
  <c r="EZ56" i="14"/>
  <c r="BF45" i="13"/>
  <c r="EI59" i="14"/>
  <c r="EJ64" i="14"/>
  <c r="FA30" i="14"/>
  <c r="EJ67" i="14"/>
  <c r="FA60" i="14"/>
  <c r="EJ51" i="14"/>
  <c r="EJ56" i="15"/>
  <c r="EJ32" i="15"/>
  <c r="EJ60" i="15"/>
  <c r="EJ52" i="14"/>
  <c r="EJ60" i="14"/>
  <c r="EJ61" i="14"/>
  <c r="M37" i="21"/>
  <c r="M37" i="24" s="1"/>
  <c r="FA46" i="15"/>
  <c r="EJ17" i="15"/>
  <c r="M32" i="21"/>
  <c r="EJ54" i="15"/>
  <c r="FA17" i="14"/>
  <c r="M43" i="21"/>
  <c r="M43" i="24" s="1"/>
  <c r="EJ21" i="14"/>
  <c r="EJ52" i="15"/>
  <c r="EJ55" i="15"/>
  <c r="M33" i="21"/>
  <c r="EJ46" i="14"/>
  <c r="FA39" i="14"/>
  <c r="EJ47" i="14"/>
  <c r="FA28" i="14"/>
  <c r="M46" i="21"/>
  <c r="EJ50" i="15"/>
  <c r="EJ25" i="14"/>
  <c r="FA62" i="14"/>
  <c r="M25" i="21"/>
  <c r="EJ62" i="15"/>
  <c r="EJ64" i="15"/>
  <c r="EJ68" i="15"/>
  <c r="EJ20" i="14"/>
  <c r="EJ57" i="15"/>
  <c r="EJ70" i="15"/>
  <c r="EJ39" i="15"/>
  <c r="EJ34" i="15"/>
  <c r="EJ67" i="15"/>
  <c r="EJ65" i="15"/>
  <c r="EJ71" i="15"/>
  <c r="EJ35" i="15"/>
  <c r="M40" i="21"/>
  <c r="M40" i="24" s="1"/>
  <c r="EJ30" i="14"/>
  <c r="EJ21" i="15"/>
  <c r="M48" i="21"/>
  <c r="M48" i="24" s="1"/>
  <c r="FA66" i="14"/>
  <c r="EJ54" i="14"/>
  <c r="FA29" i="14"/>
  <c r="M22" i="21"/>
  <c r="FA49" i="15"/>
  <c r="EJ66" i="15"/>
  <c r="M26" i="21"/>
  <c r="M49" i="21"/>
  <c r="FA51" i="14"/>
  <c r="FA48" i="15"/>
  <c r="EJ28" i="14"/>
  <c r="FA52" i="14"/>
  <c r="EJ72" i="15"/>
  <c r="FA67" i="15"/>
  <c r="EJ48" i="14"/>
  <c r="FA33" i="14"/>
  <c r="EJ27" i="14"/>
  <c r="FA72" i="14"/>
  <c r="FA57" i="14"/>
  <c r="EJ26" i="15"/>
  <c r="EJ66" i="14"/>
  <c r="FA30" i="15"/>
  <c r="FA39" i="15"/>
  <c r="EJ69" i="14"/>
  <c r="EJ69" i="15"/>
  <c r="FA42" i="15"/>
  <c r="EJ61" i="15"/>
  <c r="EJ59" i="14"/>
  <c r="EJ22" i="15"/>
  <c r="FA54" i="15"/>
  <c r="FA64" i="15"/>
  <c r="EJ50" i="14"/>
  <c r="FA66" i="15"/>
  <c r="M36" i="21"/>
  <c r="EJ56" i="14"/>
  <c r="FA28" i="15"/>
  <c r="EJ23" i="14"/>
  <c r="EJ19" i="14"/>
  <c r="EJ71" i="14"/>
  <c r="FA63" i="14"/>
  <c r="EJ26" i="14"/>
  <c r="FA71" i="14"/>
  <c r="EJ29" i="15"/>
  <c r="EJ49" i="14"/>
  <c r="FA21" i="15"/>
  <c r="EJ55" i="14"/>
  <c r="EJ57" i="14"/>
  <c r="FA32" i="15"/>
  <c r="EJ59" i="15"/>
  <c r="EJ38" i="15"/>
  <c r="M28" i="21"/>
  <c r="EJ63" i="14"/>
  <c r="EJ18" i="15"/>
  <c r="EJ53" i="14"/>
  <c r="FA21" i="14"/>
  <c r="EJ17" i="14"/>
  <c r="EJ25" i="15"/>
  <c r="EJ35" i="14"/>
  <c r="FA24" i="14"/>
  <c r="EJ70" i="14"/>
  <c r="EJ40" i="15"/>
  <c r="EJ58" i="14"/>
  <c r="EJ32" i="14"/>
  <c r="M16" i="21"/>
  <c r="M16" i="24" s="1"/>
  <c r="FA47" i="14"/>
  <c r="M17" i="21"/>
  <c r="M17" i="24" s="1"/>
  <c r="EJ65" i="14"/>
  <c r="FA54" i="14"/>
  <c r="EJ19" i="15"/>
  <c r="EJ51" i="15"/>
  <c r="EJ23" i="15"/>
  <c r="EJ27" i="15"/>
  <c r="EJ63" i="15"/>
  <c r="FA40" i="14"/>
  <c r="M19" i="21"/>
  <c r="M23" i="21"/>
  <c r="EJ53" i="15"/>
  <c r="EJ34" i="14"/>
  <c r="EJ33" i="14"/>
  <c r="M18" i="21"/>
  <c r="M18" i="24" s="1"/>
  <c r="M18" i="25" s="1"/>
  <c r="EJ68" i="14"/>
  <c r="EJ58" i="15"/>
  <c r="EJ30" i="15"/>
  <c r="J13" i="21"/>
  <c r="J51" i="16"/>
  <c r="FC56" i="14"/>
  <c r="EO66" i="14"/>
  <c r="BF67" i="11"/>
  <c r="EL51" i="15"/>
  <c r="EM72" i="15"/>
  <c r="BG38" i="14"/>
  <c r="BF23" i="11"/>
  <c r="FC44" i="15"/>
  <c r="BG69" i="11"/>
  <c r="EM65" i="15"/>
  <c r="FA56" i="15"/>
  <c r="BH46" i="12"/>
  <c r="EI15" i="14"/>
  <c r="FD71" i="14"/>
  <c r="FF60" i="15"/>
  <c r="BG48" i="15"/>
  <c r="BG71" i="14"/>
  <c r="BH55" i="13"/>
  <c r="EN15" i="14"/>
  <c r="BE34" i="15"/>
  <c r="BE14" i="13"/>
  <c r="EM54" i="14"/>
  <c r="BC59" i="11"/>
  <c r="T36" i="16" s="1"/>
  <c r="BF68" i="12"/>
  <c r="BF70" i="14"/>
  <c r="AK61" i="11"/>
  <c r="BG66" i="13"/>
  <c r="FA72" i="15"/>
  <c r="BF57" i="12"/>
  <c r="BH13" i="12"/>
  <c r="BI64" i="13"/>
  <c r="EZ34" i="14"/>
  <c r="BG58" i="14"/>
  <c r="EM21" i="14"/>
  <c r="FC70" i="14"/>
  <c r="BE23" i="13"/>
  <c r="BG41" i="11"/>
  <c r="EZ30" i="15"/>
  <c r="BH70" i="11"/>
  <c r="EN16" i="15"/>
  <c r="BG54" i="13"/>
  <c r="BG49" i="13"/>
  <c r="EI19" i="14"/>
  <c r="BH60" i="11"/>
  <c r="FA47" i="15"/>
  <c r="EK45" i="14"/>
  <c r="BF53" i="11"/>
  <c r="EL40" i="15"/>
  <c r="FF18" i="14"/>
  <c r="FC65" i="14"/>
  <c r="BH26" i="13"/>
  <c r="BH59" i="11"/>
  <c r="BI61" i="14"/>
  <c r="EM49" i="15"/>
  <c r="EK30" i="15"/>
  <c r="BG48" i="11"/>
  <c r="EM63" i="14"/>
  <c r="FD49" i="15"/>
  <c r="BC54" i="13"/>
  <c r="T31" i="18" s="1"/>
  <c r="BE29" i="12"/>
  <c r="FC13" i="14"/>
  <c r="FC59" i="15"/>
  <c r="EM56" i="14"/>
  <c r="FB72" i="15"/>
  <c r="BF62" i="12"/>
  <c r="EL39" i="15"/>
  <c r="BI69" i="14"/>
  <c r="W46" i="19" s="1"/>
  <c r="FB72" i="14"/>
  <c r="AN40" i="15"/>
  <c r="I17" i="20" s="1"/>
  <c r="BE67" i="12"/>
  <c r="V44" i="17" s="1"/>
  <c r="EO38" i="15"/>
  <c r="EO12" i="14"/>
  <c r="L36" i="21"/>
  <c r="L36" i="24" s="1"/>
  <c r="EN68" i="14"/>
  <c r="EN44" i="15"/>
  <c r="BC40" i="15"/>
  <c r="T17" i="20" s="1"/>
  <c r="BI70" i="13"/>
  <c r="EZ51" i="14"/>
  <c r="BH62" i="13"/>
  <c r="EZ38" i="14"/>
  <c r="FE51" i="15"/>
  <c r="EK41" i="15"/>
  <c r="BI51" i="12"/>
  <c r="EL46" i="14"/>
  <c r="EZ13" i="15"/>
  <c r="BE56" i="11"/>
  <c r="V33" i="16" s="1"/>
  <c r="EL60" i="15"/>
  <c r="BG60" i="13"/>
  <c r="EK25" i="14"/>
  <c r="BE22" i="12"/>
  <c r="EN65" i="14"/>
  <c r="FA64" i="14"/>
  <c r="BH34" i="12"/>
  <c r="EN61" i="15"/>
  <c r="BE63" i="11"/>
  <c r="V40" i="16" s="1"/>
  <c r="BF61" i="12"/>
  <c r="FC68" i="15"/>
  <c r="AN18" i="15"/>
  <c r="BI69" i="11"/>
  <c r="BH72" i="11"/>
  <c r="EO51" i="14"/>
  <c r="BI38" i="13"/>
  <c r="EQ39" i="15"/>
  <c r="AN48" i="13"/>
  <c r="I25" i="18" s="1"/>
  <c r="BC59" i="12"/>
  <c r="T36" i="17" s="1"/>
  <c r="EM47" i="14"/>
  <c r="FD54" i="15"/>
  <c r="BG54" i="15"/>
  <c r="AK50" i="11"/>
  <c r="FB39" i="15"/>
  <c r="EK53" i="15"/>
  <c r="BE24" i="13"/>
  <c r="FF22" i="15"/>
  <c r="F15" i="25"/>
  <c r="F15" i="26" s="1"/>
  <c r="EK49" i="15"/>
  <c r="BH66" i="12"/>
  <c r="BC55" i="14"/>
  <c r="T32" i="19" s="1"/>
  <c r="BH55" i="11"/>
  <c r="BF67" i="14"/>
  <c r="AQ32" i="13"/>
  <c r="BC47" i="13"/>
  <c r="T24" i="18" s="1"/>
  <c r="EZ59" i="15"/>
  <c r="BH55" i="14"/>
  <c r="BF44" i="15"/>
  <c r="BG41" i="14"/>
  <c r="FF38" i="14"/>
  <c r="EK57" i="15"/>
  <c r="EN56" i="14"/>
  <c r="BG50" i="13"/>
  <c r="EL59" i="14"/>
  <c r="BI72" i="12"/>
  <c r="FC42" i="15"/>
  <c r="EK20" i="14"/>
  <c r="BH52" i="11"/>
  <c r="BF67" i="12"/>
  <c r="EM31" i="14"/>
  <c r="AK53" i="11"/>
  <c r="BI41" i="13"/>
  <c r="BI62" i="15"/>
  <c r="EI55" i="15"/>
  <c r="FC39" i="15"/>
  <c r="L16" i="21"/>
  <c r="EN53" i="14"/>
  <c r="BH43" i="14"/>
  <c r="BH19" i="13"/>
  <c r="EI33" i="15"/>
  <c r="BH50" i="12"/>
  <c r="BI65" i="12"/>
  <c r="BI17" i="11"/>
  <c r="BE63" i="13"/>
  <c r="V40" i="18" s="1"/>
  <c r="F45" i="25"/>
  <c r="F45" i="26" s="1"/>
  <c r="E23" i="21"/>
  <c r="E23" i="24" s="1"/>
  <c r="E23" i="25" s="1"/>
  <c r="E23" i="26" s="1"/>
  <c r="FA31" i="15"/>
  <c r="BI15" i="13"/>
  <c r="BI44" i="11"/>
  <c r="BH52" i="14"/>
  <c r="EM42" i="15"/>
  <c r="EN38" i="14"/>
  <c r="FE52" i="14"/>
  <c r="FC57" i="14"/>
  <c r="EZ41" i="15"/>
  <c r="BF51" i="12"/>
  <c r="AQ57" i="12"/>
  <c r="K34" i="17" s="1"/>
  <c r="BE55" i="15"/>
  <c r="V32" i="20" s="1"/>
  <c r="EL69" i="15"/>
  <c r="FA58" i="14"/>
  <c r="EN26" i="14"/>
  <c r="BH56" i="11"/>
  <c r="EL51" i="14"/>
  <c r="BH18" i="13"/>
  <c r="BI50" i="11"/>
  <c r="EM42" i="14"/>
  <c r="EQ17" i="15"/>
  <c r="EM68" i="15"/>
  <c r="EN63" i="15"/>
  <c r="E18" i="21"/>
  <c r="E18" i="24" s="1"/>
  <c r="E18" i="25" s="1"/>
  <c r="E18" i="26" s="1"/>
  <c r="BI21" i="11"/>
  <c r="EN27" i="14"/>
  <c r="FF39" i="15"/>
  <c r="EZ19" i="15"/>
  <c r="BI68" i="11"/>
  <c r="AQ69" i="12"/>
  <c r="K46" i="17" s="1"/>
  <c r="BC45" i="11"/>
  <c r="T22" i="16" s="1"/>
  <c r="FF53" i="15"/>
  <c r="EM33" i="15"/>
  <c r="BI39" i="12"/>
  <c r="BH61" i="12"/>
  <c r="BF41" i="12"/>
  <c r="BF50" i="12"/>
  <c r="FF50" i="15"/>
  <c r="EQ34" i="14"/>
  <c r="EO52" i="14"/>
  <c r="BE66" i="12"/>
  <c r="V43" i="17" s="1"/>
  <c r="F37" i="24"/>
  <c r="F37" i="25" s="1"/>
  <c r="F37" i="26" s="1"/>
  <c r="EN42" i="14"/>
  <c r="BH35" i="12"/>
  <c r="F23" i="25"/>
  <c r="F23" i="26" s="1"/>
  <c r="EL70" i="15"/>
  <c r="FA15" i="14"/>
  <c r="BF51" i="11"/>
  <c r="BI60" i="12"/>
  <c r="BC53" i="15"/>
  <c r="T30" i="20" s="1"/>
  <c r="E20" i="21"/>
  <c r="E20" i="24" s="1"/>
  <c r="E20" i="25" s="1"/>
  <c r="E20" i="26" s="1"/>
  <c r="FE43" i="15"/>
  <c r="FD70" i="14"/>
  <c r="BF59" i="12"/>
  <c r="EO64" i="14"/>
  <c r="EM67" i="15"/>
  <c r="EK22" i="15"/>
  <c r="BF43" i="12"/>
  <c r="BF61" i="13"/>
  <c r="EN50" i="15"/>
  <c r="L34" i="21"/>
  <c r="L34" i="24" s="1"/>
  <c r="L34" i="25" s="1"/>
  <c r="BF72" i="13"/>
  <c r="EL15" i="14"/>
  <c r="BF64" i="13"/>
  <c r="EM34" i="15"/>
  <c r="EN49" i="15"/>
  <c r="EI53" i="15"/>
  <c r="BC70" i="13"/>
  <c r="T47" i="18" s="1"/>
  <c r="EO57" i="14"/>
  <c r="EZ47" i="15"/>
  <c r="BF21" i="12"/>
  <c r="BE63" i="12"/>
  <c r="V40" i="17" s="1"/>
  <c r="BF65" i="12"/>
  <c r="BE59" i="11"/>
  <c r="V36" i="16" s="1"/>
  <c r="EM66" i="15"/>
  <c r="EK67" i="15"/>
  <c r="FA61" i="15"/>
  <c r="BE53" i="13"/>
  <c r="V30" i="18" s="1"/>
  <c r="BC64" i="13"/>
  <c r="T41" i="18" s="1"/>
  <c r="BE39" i="11"/>
  <c r="V16" i="16" s="1"/>
  <c r="EK15" i="15"/>
  <c r="FC58" i="14"/>
  <c r="BG20" i="15"/>
  <c r="EO18" i="15"/>
  <c r="EK64" i="14"/>
  <c r="FB66" i="15"/>
  <c r="BG44" i="13"/>
  <c r="EL22" i="15"/>
  <c r="BG60" i="11"/>
  <c r="BE66" i="11"/>
  <c r="V43" i="16" s="1"/>
  <c r="BE71" i="13"/>
  <c r="V48" i="18" s="1"/>
  <c r="BF72" i="11"/>
  <c r="BC48" i="13"/>
  <c r="T25" i="18" s="1"/>
  <c r="EM66" i="14"/>
  <c r="BG47" i="12"/>
  <c r="BF13" i="12"/>
  <c r="FA50" i="14"/>
  <c r="AQ39" i="14"/>
  <c r="K16" i="19" s="1"/>
  <c r="BG19" i="14"/>
  <c r="E17" i="24"/>
  <c r="E17" i="25" s="1"/>
  <c r="E17" i="26" s="1"/>
  <c r="EN59" i="14"/>
  <c r="N40" i="21"/>
  <c r="N40" i="24" s="1"/>
  <c r="BF27" i="13"/>
  <c r="BE67" i="13"/>
  <c r="V44" i="18" s="1"/>
  <c r="BE56" i="14"/>
  <c r="V33" i="19" s="1"/>
  <c r="EO31" i="14"/>
  <c r="BG62" i="14"/>
  <c r="BI66" i="11"/>
  <c r="EZ26" i="14"/>
  <c r="FE39" i="15"/>
  <c r="EN60" i="14"/>
  <c r="EO42" i="14"/>
  <c r="EQ44" i="14"/>
  <c r="EZ39" i="14"/>
  <c r="G21" i="21"/>
  <c r="G21" i="24" s="1"/>
  <c r="FE45" i="14"/>
  <c r="D29" i="21"/>
  <c r="D29" i="24" s="1"/>
  <c r="D29" i="25" s="1"/>
  <c r="D29" i="26" s="1"/>
  <c r="EK54" i="15"/>
  <c r="EK28" i="15"/>
  <c r="BG70" i="13"/>
  <c r="BI43" i="14"/>
  <c r="EN32" i="15"/>
  <c r="FE50" i="15"/>
  <c r="EZ66" i="14"/>
  <c r="EI39" i="14"/>
  <c r="BH43" i="11"/>
  <c r="FF43" i="14"/>
  <c r="BH60" i="13"/>
  <c r="BE45" i="14"/>
  <c r="V22" i="19" s="1"/>
  <c r="FA27" i="14"/>
  <c r="BH59" i="14"/>
  <c r="EL46" i="15"/>
  <c r="EQ49" i="15"/>
  <c r="BF20" i="12"/>
  <c r="AQ44" i="14"/>
  <c r="K21" i="19" s="1"/>
  <c r="AQ50" i="12"/>
  <c r="K27" i="17" s="1"/>
  <c r="BE56" i="12"/>
  <c r="V33" i="17" s="1"/>
  <c r="FE62" i="15"/>
  <c r="BH62" i="15"/>
  <c r="FF52" i="15"/>
  <c r="BF47" i="13"/>
  <c r="BC48" i="14"/>
  <c r="T25" i="19" s="1"/>
  <c r="BI49" i="12"/>
  <c r="D18" i="21"/>
  <c r="D18" i="24" s="1"/>
  <c r="D18" i="25" s="1"/>
  <c r="D18" i="26" s="1"/>
  <c r="FB40" i="14"/>
  <c r="EN46" i="14"/>
  <c r="EL53" i="14"/>
  <c r="BG52" i="11"/>
  <c r="BF53" i="13"/>
  <c r="EK50" i="15"/>
  <c r="EA36" i="14"/>
  <c r="BH24" i="13"/>
  <c r="BI52" i="11"/>
  <c r="FC72" i="14"/>
  <c r="FB65" i="14"/>
  <c r="FA69" i="14"/>
  <c r="BE69" i="13"/>
  <c r="V46" i="18" s="1"/>
  <c r="BE65" i="14"/>
  <c r="V42" i="19" s="1"/>
  <c r="AV37" i="14"/>
  <c r="EO53" i="14"/>
  <c r="BF15" i="12"/>
  <c r="BE15" i="11"/>
  <c r="BF14" i="13"/>
  <c r="EZ70" i="14"/>
  <c r="AK45" i="11"/>
  <c r="BH71" i="12"/>
  <c r="N44" i="21"/>
  <c r="N44" i="24" s="1"/>
  <c r="BH44" i="12"/>
  <c r="BF55" i="11"/>
  <c r="FC21" i="14"/>
  <c r="EN40" i="14"/>
  <c r="BF21" i="14"/>
  <c r="BH60" i="12"/>
  <c r="BC72" i="14"/>
  <c r="T49" i="19" s="1"/>
  <c r="FF44" i="14"/>
  <c r="C32" i="21"/>
  <c r="BG29" i="13"/>
  <c r="BC46" i="13"/>
  <c r="T23" i="18" s="1"/>
  <c r="L22" i="21"/>
  <c r="L22" i="24" s="1"/>
  <c r="L22" i="25" s="1"/>
  <c r="L22" i="26" s="1"/>
  <c r="F22" i="25"/>
  <c r="F22" i="26" s="1"/>
  <c r="BI57" i="13"/>
  <c r="BH69" i="11"/>
  <c r="EI43" i="14"/>
  <c r="EN20" i="14"/>
  <c r="EN47" i="15"/>
  <c r="EO60" i="14"/>
  <c r="FA20" i="14"/>
  <c r="BC57" i="14"/>
  <c r="T34" i="19" s="1"/>
  <c r="FB48" i="14"/>
  <c r="BG32" i="12"/>
  <c r="FC49" i="15"/>
  <c r="EM58" i="14"/>
  <c r="BZ69" i="12"/>
  <c r="BG26" i="12"/>
  <c r="BF58" i="12"/>
  <c r="EN65" i="15"/>
  <c r="EO68" i="14"/>
  <c r="EQ18" i="15"/>
  <c r="AS36" i="14"/>
  <c r="BG39" i="15"/>
  <c r="BF63" i="15"/>
  <c r="FC41" i="14"/>
  <c r="BI44" i="13"/>
  <c r="EO47" i="15"/>
  <c r="BH51" i="14"/>
  <c r="FA70" i="14"/>
  <c r="FD55" i="15"/>
  <c r="FD71" i="15"/>
  <c r="EK26" i="14"/>
  <c r="FB21" i="15"/>
  <c r="FD15" i="14"/>
  <c r="BF60" i="12"/>
  <c r="C30" i="21"/>
  <c r="FF62" i="15"/>
  <c r="BE32" i="12"/>
  <c r="BI56" i="12"/>
  <c r="BE13" i="12"/>
  <c r="EL54" i="14"/>
  <c r="FF57" i="14"/>
  <c r="BG67" i="14"/>
  <c r="BF64" i="12"/>
  <c r="BC52" i="13"/>
  <c r="T29" i="18" s="1"/>
  <c r="FA69" i="15"/>
  <c r="BC45" i="12"/>
  <c r="T22" i="17" s="1"/>
  <c r="BH64" i="13"/>
  <c r="EO22" i="15"/>
  <c r="BG69" i="15"/>
  <c r="BG33" i="13"/>
  <c r="BH18" i="14"/>
  <c r="BH65" i="12"/>
  <c r="EL14" i="15"/>
  <c r="EL45" i="15"/>
  <c r="BF69" i="11"/>
  <c r="BG31" i="13"/>
  <c r="BH69" i="12"/>
  <c r="D27" i="21"/>
  <c r="D27" i="24" s="1"/>
  <c r="D27" i="25" s="1"/>
  <c r="D27" i="26" s="1"/>
  <c r="FF56" i="15"/>
  <c r="EO12" i="15"/>
  <c r="BI57" i="14"/>
  <c r="BI39" i="13"/>
  <c r="BI47" i="13"/>
  <c r="BI57" i="11"/>
  <c r="BE53" i="14"/>
  <c r="V30" i="19" s="1"/>
  <c r="BE70" i="12"/>
  <c r="V47" i="17" s="1"/>
  <c r="FE64" i="15"/>
  <c r="EO27" i="14"/>
  <c r="EK16" i="14"/>
  <c r="EM43" i="14"/>
  <c r="EM58" i="15"/>
  <c r="EN19" i="14"/>
  <c r="BI23" i="13"/>
  <c r="FB53" i="15"/>
  <c r="EL23" i="14"/>
  <c r="EN45" i="14"/>
  <c r="BF21" i="13"/>
  <c r="BH67" i="11"/>
  <c r="BI68" i="13"/>
  <c r="BI45" i="11"/>
  <c r="BG68" i="13"/>
  <c r="FF13" i="15"/>
  <c r="BG34" i="12"/>
  <c r="BC60" i="15"/>
  <c r="T37" i="20" s="1"/>
  <c r="FD29" i="14"/>
  <c r="BE49" i="14"/>
  <c r="V26" i="19" s="1"/>
  <c r="FA23" i="14"/>
  <c r="FC46" i="15"/>
  <c r="EL16" i="15"/>
  <c r="EQ72" i="14"/>
  <c r="BE55" i="11"/>
  <c r="V32" i="16" s="1"/>
  <c r="AN24" i="14"/>
  <c r="BF50" i="15"/>
  <c r="EZ60" i="15"/>
  <c r="EK69" i="15"/>
  <c r="AQ41" i="13"/>
  <c r="K18" i="18" s="1"/>
  <c r="EL70" i="14"/>
  <c r="BF46" i="11"/>
  <c r="EL66" i="15"/>
  <c r="EI15" i="15"/>
  <c r="BI63" i="13"/>
  <c r="EZ60" i="14"/>
  <c r="BI60" i="11"/>
  <c r="BI59" i="13"/>
  <c r="BE67" i="11"/>
  <c r="V44" i="16" s="1"/>
  <c r="BE69" i="12"/>
  <c r="V46" i="17" s="1"/>
  <c r="EO72" i="14"/>
  <c r="EQ33" i="15"/>
  <c r="EM52" i="15"/>
  <c r="EO23" i="15"/>
  <c r="BC25" i="12"/>
  <c r="BE18" i="14"/>
  <c r="BC18" i="12"/>
  <c r="BI68" i="12"/>
  <c r="BI64" i="11"/>
  <c r="FB14" i="14"/>
  <c r="FC18" i="14"/>
  <c r="FF45" i="15"/>
  <c r="FA59" i="15"/>
  <c r="FC50" i="15"/>
  <c r="BH65" i="11"/>
  <c r="F21" i="24"/>
  <c r="F21" i="25" s="1"/>
  <c r="F21" i="26" s="1"/>
  <c r="FA52" i="15"/>
  <c r="AQ18" i="13"/>
  <c r="FB59" i="15"/>
  <c r="EN50" i="14"/>
  <c r="BH50" i="13"/>
  <c r="FC55" i="15"/>
  <c r="EM60" i="15"/>
  <c r="FB18" i="14"/>
  <c r="EL31" i="14"/>
  <c r="EM59" i="14"/>
  <c r="BH20" i="13"/>
  <c r="EZ53" i="14"/>
  <c r="FB52" i="14"/>
  <c r="EO15" i="15"/>
  <c r="BH25" i="12"/>
  <c r="EI21" i="15"/>
  <c r="EK60" i="14"/>
  <c r="BE68" i="11"/>
  <c r="V45" i="16" s="1"/>
  <c r="BF68" i="15"/>
  <c r="BF17" i="15"/>
  <c r="FF63" i="14"/>
  <c r="EN55" i="14"/>
  <c r="BF48" i="13"/>
  <c r="BI14" i="12"/>
  <c r="N46" i="21"/>
  <c r="N46" i="24" s="1"/>
  <c r="EO43" i="15"/>
  <c r="EM28" i="14"/>
  <c r="BE57" i="14"/>
  <c r="V34" i="19" s="1"/>
  <c r="BI45" i="14"/>
  <c r="BI71" i="13"/>
  <c r="BZ72" i="13"/>
  <c r="F16" i="25"/>
  <c r="F16" i="26" s="1"/>
  <c r="FC40" i="15"/>
  <c r="EZ54" i="14"/>
  <c r="BI65" i="13"/>
  <c r="EN41" i="14"/>
  <c r="BI48" i="13"/>
  <c r="BH70" i="13"/>
  <c r="EL67" i="14"/>
  <c r="FB57" i="14"/>
  <c r="E26" i="25"/>
  <c r="E26" i="26" s="1"/>
  <c r="BI52" i="12"/>
  <c r="EI34" i="15"/>
  <c r="BC66" i="13"/>
  <c r="T43" i="18" s="1"/>
  <c r="BI70" i="11"/>
  <c r="BH29" i="12"/>
  <c r="BG32" i="11"/>
  <c r="FE21" i="14"/>
  <c r="BG18" i="12"/>
  <c r="BE41" i="13"/>
  <c r="V18" i="18" s="1"/>
  <c r="FD47" i="15"/>
  <c r="BH48" i="13"/>
  <c r="FE66" i="14"/>
  <c r="EM65" i="14"/>
  <c r="BE69" i="11"/>
  <c r="V46" i="16" s="1"/>
  <c r="EM51" i="15"/>
  <c r="BE12" i="12"/>
  <c r="EQ18" i="14"/>
  <c r="BH54" i="13"/>
  <c r="BH54" i="12"/>
  <c r="BC28" i="15"/>
  <c r="FE17" i="15"/>
  <c r="BE61" i="13"/>
  <c r="V38" i="18" s="1"/>
  <c r="BH66" i="14"/>
  <c r="FE23" i="15"/>
  <c r="FF67" i="15"/>
  <c r="BG68" i="15"/>
  <c r="E46" i="21"/>
  <c r="E46" i="24" s="1"/>
  <c r="E46" i="25" s="1"/>
  <c r="E46" i="26" s="1"/>
  <c r="BF16" i="11"/>
  <c r="EN70" i="15"/>
  <c r="BH41" i="11"/>
  <c r="EM23" i="14"/>
  <c r="FD68" i="15"/>
  <c r="BE72" i="12"/>
  <c r="V49" i="17" s="1"/>
  <c r="FF58" i="15"/>
  <c r="BI22" i="12"/>
  <c r="BF70" i="12"/>
  <c r="BI50" i="12"/>
  <c r="B23" i="21"/>
  <c r="B23" i="24" s="1"/>
  <c r="B23" i="25" s="1"/>
  <c r="B23" i="26" s="1"/>
  <c r="BE52" i="15"/>
  <c r="V29" i="20" s="1"/>
  <c r="FB47" i="15"/>
  <c r="AQ18" i="14"/>
  <c r="FE43" i="14"/>
  <c r="BI40" i="11"/>
  <c r="N21" i="21"/>
  <c r="N21" i="24" s="1"/>
  <c r="N21" i="25" s="1"/>
  <c r="BG70" i="14"/>
  <c r="F28" i="25"/>
  <c r="F28" i="26" s="1"/>
  <c r="BH19" i="12"/>
  <c r="BG59" i="11"/>
  <c r="EK72" i="14"/>
  <c r="BE44" i="11"/>
  <c r="V21" i="16" s="1"/>
  <c r="BE20" i="13"/>
  <c r="EL71" i="14"/>
  <c r="FF16" i="14"/>
  <c r="BG56" i="11"/>
  <c r="AQ48" i="11"/>
  <c r="K25" i="16" s="1"/>
  <c r="BG45" i="13"/>
  <c r="BE55" i="12"/>
  <c r="V32" i="17" s="1"/>
  <c r="BC15" i="12"/>
  <c r="BE44" i="12"/>
  <c r="V21" i="17" s="1"/>
  <c r="AR36" i="12"/>
  <c r="BC65" i="15"/>
  <c r="T42" i="20" s="1"/>
  <c r="D33" i="21"/>
  <c r="D33" i="24" s="1"/>
  <c r="D33" i="25" s="1"/>
  <c r="D33" i="26" s="1"/>
  <c r="AN65" i="11"/>
  <c r="I42" i="16" s="1"/>
  <c r="FB58" i="15"/>
  <c r="BH57" i="12"/>
  <c r="D28" i="21"/>
  <c r="D28" i="24" s="1"/>
  <c r="D28" i="25" s="1"/>
  <c r="D28" i="26" s="1"/>
  <c r="EN30" i="15"/>
  <c r="EM50" i="15"/>
  <c r="FD59" i="14"/>
  <c r="EZ57" i="14"/>
  <c r="BH48" i="11"/>
  <c r="BF66" i="12"/>
  <c r="FC22" i="15"/>
  <c r="FD57" i="14"/>
  <c r="FF28" i="14"/>
  <c r="BI39" i="14"/>
  <c r="BE58" i="15"/>
  <c r="V35" i="20" s="1"/>
  <c r="EL56" i="14"/>
  <c r="BE59" i="12"/>
  <c r="V36" i="17" s="1"/>
  <c r="BE39" i="12"/>
  <c r="V16" i="17" s="1"/>
  <c r="AQ34" i="14"/>
  <c r="BF22" i="15"/>
  <c r="EK50" i="14"/>
  <c r="FC47" i="14"/>
  <c r="FC52" i="14"/>
  <c r="BI59" i="11"/>
  <c r="FD65" i="15"/>
  <c r="EN23" i="15"/>
  <c r="G29" i="21"/>
  <c r="G29" i="24" s="1"/>
  <c r="EM15" i="15"/>
  <c r="AK68" i="11"/>
  <c r="FF72" i="15"/>
  <c r="BF28" i="13"/>
  <c r="DZ59" i="14"/>
  <c r="BI16" i="14"/>
  <c r="N32" i="21"/>
  <c r="EL38" i="14"/>
  <c r="BG61" i="11"/>
  <c r="N36" i="21"/>
  <c r="N36" i="24" s="1"/>
  <c r="N36" i="25" s="1"/>
  <c r="BI45" i="12"/>
  <c r="EO69" i="15"/>
  <c r="FD44" i="15"/>
  <c r="BG72" i="13"/>
  <c r="BC27" i="14"/>
  <c r="AQ72" i="13"/>
  <c r="K49" i="18" s="1"/>
  <c r="BH58" i="11"/>
  <c r="EZ23" i="14"/>
  <c r="EL20" i="14"/>
  <c r="FC48" i="14"/>
  <c r="EO29" i="15"/>
  <c r="AR36" i="11"/>
  <c r="EF36" i="14"/>
  <c r="BH49" i="11"/>
  <c r="EI48" i="14"/>
  <c r="FB54" i="15"/>
  <c r="EZ47" i="14"/>
  <c r="BI69" i="12"/>
  <c r="BI58" i="12"/>
  <c r="EN70" i="14"/>
  <c r="BH19" i="11"/>
  <c r="EL58" i="15"/>
  <c r="FA55" i="15"/>
  <c r="FE22" i="15"/>
  <c r="FF25" i="14"/>
  <c r="BF25" i="14"/>
  <c r="EO41" i="15"/>
  <c r="FE15" i="15"/>
  <c r="FF49" i="15"/>
  <c r="BG30" i="13"/>
  <c r="EZ34" i="15"/>
  <c r="EN58" i="14"/>
  <c r="BI40" i="13"/>
  <c r="BE21" i="13"/>
  <c r="EN42" i="15"/>
  <c r="EK70" i="14"/>
  <c r="FF49" i="14"/>
  <c r="FA18" i="15"/>
  <c r="BI57" i="12"/>
  <c r="FA57" i="15"/>
  <c r="FA45" i="15"/>
  <c r="BH39" i="13"/>
  <c r="EO26" i="14"/>
  <c r="EO58" i="14"/>
  <c r="EK42" i="14"/>
  <c r="BI15" i="15"/>
  <c r="EN17" i="14"/>
  <c r="EK48" i="14"/>
  <c r="EM34" i="14"/>
  <c r="FE53" i="14"/>
  <c r="EZ21" i="15"/>
  <c r="EK65" i="14"/>
  <c r="EM39" i="14"/>
  <c r="EO30" i="15"/>
  <c r="FD14" i="14"/>
  <c r="FC67" i="14"/>
  <c r="EQ30" i="14"/>
  <c r="BI21" i="12"/>
  <c r="FA44" i="14"/>
  <c r="AQ53" i="12"/>
  <c r="K30" i="17" s="1"/>
  <c r="FA68" i="14"/>
  <c r="EN35" i="15"/>
  <c r="BE59" i="13"/>
  <c r="V36" i="18" s="1"/>
  <c r="AX36" i="15"/>
  <c r="FB45" i="15"/>
  <c r="DZ41" i="14"/>
  <c r="EN58" i="15"/>
  <c r="BH49" i="15"/>
  <c r="EK62" i="14"/>
  <c r="BI50" i="13"/>
  <c r="BF47" i="12"/>
  <c r="BH48" i="14"/>
  <c r="BH57" i="14"/>
  <c r="BI51" i="13"/>
  <c r="EL54" i="15"/>
  <c r="FA38" i="15"/>
  <c r="BG45" i="11"/>
  <c r="BH44" i="13"/>
  <c r="BG52" i="13"/>
  <c r="D17" i="21"/>
  <c r="D17" i="24" s="1"/>
  <c r="D17" i="25" s="1"/>
  <c r="D17" i="26" s="1"/>
  <c r="BI65" i="11"/>
  <c r="EK59" i="15"/>
  <c r="EZ30" i="14"/>
  <c r="EM32" i="15"/>
  <c r="L37" i="21"/>
  <c r="L37" i="24" s="1"/>
  <c r="F25" i="25"/>
  <c r="F25" i="26" s="1"/>
  <c r="FE49" i="15"/>
  <c r="BG65" i="13"/>
  <c r="EK46" i="15"/>
  <c r="AW36" i="15"/>
  <c r="AN50" i="13"/>
  <c r="I27" i="18" s="1"/>
  <c r="BF65" i="13"/>
  <c r="F34" i="25"/>
  <c r="F34" i="26" s="1"/>
  <c r="EM67" i="14"/>
  <c r="AQ43" i="14"/>
  <c r="K20" i="19" s="1"/>
  <c r="EI53" i="14"/>
  <c r="EK53" i="14"/>
  <c r="G34" i="21"/>
  <c r="G34" i="24" s="1"/>
  <c r="AV36" i="14"/>
  <c r="BG47" i="11"/>
  <c r="BF49" i="11"/>
  <c r="FF42" i="15"/>
  <c r="EL47" i="14"/>
  <c r="EK59" i="14"/>
  <c r="BH66" i="13"/>
  <c r="BC43" i="14"/>
  <c r="T20" i="19" s="1"/>
  <c r="EN23" i="14"/>
  <c r="BH18" i="12"/>
  <c r="EL64" i="15"/>
  <c r="FD12" i="15"/>
  <c r="BC12" i="15"/>
  <c r="BF45" i="11"/>
  <c r="D43" i="21"/>
  <c r="D43" i="24" s="1"/>
  <c r="D43" i="25" s="1"/>
  <c r="D43" i="26" s="1"/>
  <c r="BC59" i="14"/>
  <c r="T36" i="19" s="1"/>
  <c r="EQ43" i="14"/>
  <c r="EK32" i="14"/>
  <c r="BH66" i="15"/>
  <c r="BE70" i="13"/>
  <c r="V47" i="18" s="1"/>
  <c r="AN50" i="11"/>
  <c r="I27" i="16" s="1"/>
  <c r="FA13" i="15"/>
  <c r="FF15" i="15"/>
  <c r="BI62" i="13"/>
  <c r="BE68" i="14"/>
  <c r="V45" i="19" s="1"/>
  <c r="BH56" i="12"/>
  <c r="FF23" i="15"/>
  <c r="EZ43" i="14"/>
  <c r="EQ41" i="14"/>
  <c r="BH43" i="12"/>
  <c r="BF45" i="14"/>
  <c r="BF29" i="12"/>
  <c r="DZ43" i="14"/>
  <c r="BE46" i="15"/>
  <c r="V23" i="20" s="1"/>
  <c r="FF14" i="15"/>
  <c r="BF14" i="11"/>
  <c r="BF70" i="15"/>
  <c r="EI41" i="15"/>
  <c r="EK57" i="14"/>
  <c r="EL72" i="15"/>
  <c r="D26" i="21"/>
  <c r="D26" i="24" s="1"/>
  <c r="D26" i="25" s="1"/>
  <c r="D26" i="26" s="1"/>
  <c r="EO42" i="15"/>
  <c r="BE43" i="13"/>
  <c r="V20" i="18" s="1"/>
  <c r="AN66" i="12"/>
  <c r="I43" i="17" s="1"/>
  <c r="EI63" i="15"/>
  <c r="BH45" i="11"/>
  <c r="F27" i="25"/>
  <c r="F27" i="26" s="1"/>
  <c r="F49" i="25"/>
  <c r="F49" i="26" s="1"/>
  <c r="EI57" i="14"/>
  <c r="G19" i="21"/>
  <c r="G19" i="24" s="1"/>
  <c r="BH32" i="15"/>
  <c r="F26" i="25"/>
  <c r="F26" i="26" s="1"/>
  <c r="BH28" i="14"/>
  <c r="EL25" i="14"/>
  <c r="FF26" i="14"/>
  <c r="DZ57" i="15"/>
  <c r="FM70" i="15"/>
  <c r="AN52" i="11"/>
  <c r="I29" i="16" s="1"/>
  <c r="BI26" i="14"/>
  <c r="EK26" i="15"/>
  <c r="AN32" i="14"/>
  <c r="D39" i="21"/>
  <c r="D39" i="24" s="1"/>
  <c r="D39" i="25" s="1"/>
  <c r="D39" i="26" s="1"/>
  <c r="BC12" i="12"/>
  <c r="BH38" i="12"/>
  <c r="E16" i="24"/>
  <c r="E16" i="25" s="1"/>
  <c r="E16" i="26" s="1"/>
  <c r="AN63" i="13"/>
  <c r="I40" i="18" s="1"/>
  <c r="F29" i="24"/>
  <c r="F29" i="25" s="1"/>
  <c r="F29" i="26" s="1"/>
  <c r="B20" i="21"/>
  <c r="B20" i="24" s="1"/>
  <c r="B24" i="21"/>
  <c r="B24" i="24" s="1"/>
  <c r="B24" i="25" s="1"/>
  <c r="B24" i="26" s="1"/>
  <c r="E28" i="24"/>
  <c r="E28" i="25" s="1"/>
  <c r="E28" i="26" s="1"/>
  <c r="BF16" i="12"/>
  <c r="BH40" i="14"/>
  <c r="BF29" i="13"/>
  <c r="D19" i="24"/>
  <c r="D19" i="25" s="1"/>
  <c r="D19" i="26" s="1"/>
  <c r="EN31" i="15"/>
  <c r="EO50" i="14"/>
  <c r="FA63" i="15"/>
  <c r="EM52" i="14"/>
  <c r="BH51" i="15"/>
  <c r="BF39" i="12"/>
  <c r="BH42" i="13"/>
  <c r="BF22" i="11"/>
  <c r="AN72" i="15"/>
  <c r="I49" i="20" s="1"/>
  <c r="BE57" i="13"/>
  <c r="V34" i="18" s="1"/>
  <c r="EE36" i="15"/>
  <c r="EO66" i="15"/>
  <c r="EO62" i="14"/>
  <c r="E40" i="21"/>
  <c r="E40" i="24" s="1"/>
  <c r="E40" i="25" s="1"/>
  <c r="E40" i="26" s="1"/>
  <c r="AN47" i="12"/>
  <c r="I24" i="17" s="1"/>
  <c r="BF19" i="12"/>
  <c r="EO16" i="14"/>
  <c r="AQ42" i="11"/>
  <c r="K19" i="16" s="1"/>
  <c r="BF66" i="13"/>
  <c r="EM54" i="15"/>
  <c r="EZ68" i="14"/>
  <c r="EN71" i="15"/>
  <c r="BF55" i="13"/>
  <c r="EZ33" i="15"/>
  <c r="EL59" i="15"/>
  <c r="BI61" i="12"/>
  <c r="BE33" i="15"/>
  <c r="F31" i="25"/>
  <c r="F31" i="26" s="1"/>
  <c r="BG57" i="11"/>
  <c r="EQ38" i="14"/>
  <c r="AM44" i="11"/>
  <c r="H21" i="16" s="1"/>
  <c r="BF40" i="14"/>
  <c r="BE55" i="14"/>
  <c r="V32" i="19" s="1"/>
  <c r="BG58" i="15"/>
  <c r="BH66" i="11"/>
  <c r="EL19" i="15"/>
  <c r="EO70" i="14"/>
  <c r="BG63" i="11"/>
  <c r="EM46" i="15"/>
  <c r="BC33" i="15"/>
  <c r="BF46" i="13"/>
  <c r="EQ39" i="14"/>
  <c r="EK35" i="15"/>
  <c r="FC40" i="14"/>
  <c r="EO30" i="14"/>
  <c r="BG46" i="11"/>
  <c r="AS36" i="12"/>
  <c r="AN30" i="14"/>
  <c r="BH40" i="13"/>
  <c r="FA41" i="15"/>
  <c r="E71" i="12"/>
  <c r="FE63" i="15"/>
  <c r="FE30" i="14"/>
  <c r="EN66" i="14"/>
  <c r="EN19" i="15"/>
  <c r="BH30" i="14"/>
  <c r="EG36" i="14"/>
  <c r="EE36" i="14"/>
  <c r="BI67" i="12"/>
  <c r="EO56" i="14"/>
  <c r="AQ38" i="15"/>
  <c r="K15" i="20" s="1"/>
  <c r="BE40" i="11"/>
  <c r="V17" i="16" s="1"/>
  <c r="EZ72" i="14"/>
  <c r="BH18" i="11"/>
  <c r="FC54" i="14"/>
  <c r="BC42" i="15"/>
  <c r="T19" i="20" s="1"/>
  <c r="AU36" i="15"/>
  <c r="F32" i="25"/>
  <c r="F32" i="26" s="1"/>
  <c r="FC51" i="15"/>
  <c r="AU37" i="15"/>
  <c r="G28" i="21"/>
  <c r="BI72" i="11"/>
  <c r="AQ66" i="13"/>
  <c r="K43" i="18" s="1"/>
  <c r="EO46" i="14"/>
  <c r="BG68" i="11"/>
  <c r="EL33" i="15"/>
  <c r="BH67" i="12"/>
  <c r="F46" i="25"/>
  <c r="F46" i="26" s="1"/>
  <c r="BI14" i="13"/>
  <c r="BC68" i="14"/>
  <c r="T45" i="19" s="1"/>
  <c r="FE61" i="14"/>
  <c r="BH68" i="12"/>
  <c r="EN62" i="14"/>
  <c r="BI17" i="14"/>
  <c r="BE32" i="13"/>
  <c r="BI29" i="12"/>
  <c r="BF48" i="11"/>
  <c r="BF28" i="15"/>
  <c r="BF44" i="11"/>
  <c r="AQ38" i="14"/>
  <c r="K15" i="19" s="1"/>
  <c r="D25" i="24"/>
  <c r="D25" i="25" s="1"/>
  <c r="D25" i="26" s="1"/>
  <c r="BH45" i="13"/>
  <c r="BG53" i="13"/>
  <c r="BE62" i="13"/>
  <c r="V39" i="18" s="1"/>
  <c r="N47" i="21"/>
  <c r="N47" i="24" s="1"/>
  <c r="N47" i="25" s="1"/>
  <c r="BE68" i="13"/>
  <c r="V45" i="18" s="1"/>
  <c r="BH46" i="13"/>
  <c r="EL40" i="14"/>
  <c r="D42" i="21"/>
  <c r="D42" i="24" s="1"/>
  <c r="D42" i="25" s="1"/>
  <c r="D42" i="26" s="1"/>
  <c r="G42" i="21"/>
  <c r="G42" i="24" s="1"/>
  <c r="BF48" i="12"/>
  <c r="EI65" i="15"/>
  <c r="BF69" i="13"/>
  <c r="FF51" i="14"/>
  <c r="EI44" i="14"/>
  <c r="EI49" i="14"/>
  <c r="EK47" i="14"/>
  <c r="FD64" i="14"/>
  <c r="EZ71" i="15"/>
  <c r="EI51" i="15"/>
  <c r="BF60" i="11"/>
  <c r="EN44" i="14"/>
  <c r="EO14" i="15"/>
  <c r="BI19" i="13"/>
  <c r="BF58" i="13"/>
  <c r="AQ44" i="11"/>
  <c r="K21" i="16" s="1"/>
  <c r="F38" i="25"/>
  <c r="F38" i="26" s="1"/>
  <c r="EN72" i="15"/>
  <c r="BE12" i="15"/>
  <c r="EM57" i="14"/>
  <c r="BE70" i="11"/>
  <c r="V47" i="16" s="1"/>
  <c r="FE29" i="14"/>
  <c r="BF63" i="12"/>
  <c r="BF24" i="15"/>
  <c r="FC33" i="14"/>
  <c r="FC16" i="15"/>
  <c r="D35" i="21"/>
  <c r="D35" i="24" s="1"/>
  <c r="D35" i="25" s="1"/>
  <c r="D35" i="26" s="1"/>
  <c r="AU36" i="14"/>
  <c r="E31" i="24"/>
  <c r="E31" i="25" s="1"/>
  <c r="E31" i="26" s="1"/>
  <c r="FA33" i="15"/>
  <c r="BG31" i="11"/>
  <c r="AN21" i="15"/>
  <c r="FC23" i="14"/>
  <c r="EI25" i="14"/>
  <c r="AR36" i="15"/>
  <c r="AQ33" i="12"/>
  <c r="BF39" i="13"/>
  <c r="D20" i="21"/>
  <c r="D20" i="24" s="1"/>
  <c r="D20" i="25" s="1"/>
  <c r="D20" i="26" s="1"/>
  <c r="N16" i="21"/>
  <c r="FN68" i="14"/>
  <c r="FB43" i="15"/>
  <c r="AU36" i="11"/>
  <c r="BI40" i="12"/>
  <c r="EN57" i="14"/>
  <c r="BF62" i="11"/>
  <c r="EL29" i="15"/>
  <c r="AS37" i="12"/>
  <c r="M14" i="17" s="1"/>
  <c r="EZ17" i="15"/>
  <c r="EL25" i="15"/>
  <c r="BH16" i="13"/>
  <c r="EL30" i="14"/>
  <c r="EQ57" i="14"/>
  <c r="BG65" i="12"/>
  <c r="AM60" i="11"/>
  <c r="H37" i="16" s="1"/>
  <c r="F35" i="25"/>
  <c r="F35" i="26" s="1"/>
  <c r="FC60" i="15"/>
  <c r="BC33" i="13"/>
  <c r="EK39" i="14"/>
  <c r="FB12" i="15"/>
  <c r="E43" i="24"/>
  <c r="E43" i="25" s="1"/>
  <c r="E43" i="26" s="1"/>
  <c r="F30" i="25"/>
  <c r="F30" i="26" s="1"/>
  <c r="FN28" i="15"/>
  <c r="BF58" i="11"/>
  <c r="BG69" i="13"/>
  <c r="BF45" i="12"/>
  <c r="AW37" i="12"/>
  <c r="EO59" i="14"/>
  <c r="AM56" i="11"/>
  <c r="H33" i="16" s="1"/>
  <c r="EQ16" i="14"/>
  <c r="EI60" i="15"/>
  <c r="D44" i="21"/>
  <c r="D44" i="24" s="1"/>
  <c r="D44" i="25" s="1"/>
  <c r="D44" i="26" s="1"/>
  <c r="FC34" i="14"/>
  <c r="AW36" i="11"/>
  <c r="BG22" i="12"/>
  <c r="BI61" i="15"/>
  <c r="FB38" i="14"/>
  <c r="BF67" i="13"/>
  <c r="EO24" i="15"/>
  <c r="EO45" i="15"/>
  <c r="E25" i="21"/>
  <c r="E25" i="24" s="1"/>
  <c r="E25" i="25" s="1"/>
  <c r="E25" i="26" s="1"/>
  <c r="BI20" i="13"/>
  <c r="D24" i="21"/>
  <c r="D24" i="24" s="1"/>
  <c r="D24" i="25" s="1"/>
  <c r="D24" i="26" s="1"/>
  <c r="D23" i="21"/>
  <c r="D23" i="24" s="1"/>
  <c r="D23" i="25" s="1"/>
  <c r="D23" i="26" s="1"/>
  <c r="BE50" i="11"/>
  <c r="V27" i="16" s="1"/>
  <c r="FB51" i="15"/>
  <c r="BE50" i="12"/>
  <c r="V27" i="17" s="1"/>
  <c r="N17" i="21"/>
  <c r="N17" i="24" s="1"/>
  <c r="BI71" i="11"/>
  <c r="EO34" i="14"/>
  <c r="EN25" i="14"/>
  <c r="AR37" i="11"/>
  <c r="L14" i="16" s="1"/>
  <c r="AN59" i="11"/>
  <c r="I36" i="16" s="1"/>
  <c r="FD31" i="15"/>
  <c r="BC38" i="15"/>
  <c r="T15" i="20" s="1"/>
  <c r="EQ62" i="14"/>
  <c r="EN47" i="14"/>
  <c r="AN60" i="11"/>
  <c r="I37" i="16" s="1"/>
  <c r="DZ39" i="14"/>
  <c r="EG37" i="15"/>
  <c r="AN53" i="11"/>
  <c r="I30" i="16" s="1"/>
  <c r="BG26" i="13"/>
  <c r="EO34" i="15"/>
  <c r="AV37" i="11"/>
  <c r="EQ63" i="14"/>
  <c r="EK45" i="15"/>
  <c r="BC18" i="11"/>
  <c r="EL44" i="15"/>
  <c r="EN71" i="14"/>
  <c r="AW36" i="13"/>
  <c r="G40" i="21"/>
  <c r="G40" i="24" s="1"/>
  <c r="AQ30" i="14"/>
  <c r="B15" i="21"/>
  <c r="B15" i="24" s="1"/>
  <c r="EC36" i="14"/>
  <c r="FA38" i="14"/>
  <c r="BI58" i="13"/>
  <c r="EZ58" i="14"/>
  <c r="ED36" i="14"/>
  <c r="AX37" i="13"/>
  <c r="BF13" i="13"/>
  <c r="EL38" i="15"/>
  <c r="BI30" i="13"/>
  <c r="EQ48" i="15"/>
  <c r="AN25" i="14"/>
  <c r="BF60" i="13"/>
  <c r="BH25" i="14"/>
  <c r="AM34" i="11"/>
  <c r="FD72" i="15"/>
  <c r="FE45" i="15"/>
  <c r="EN57" i="15"/>
  <c r="BI13" i="14"/>
  <c r="BH47" i="12"/>
  <c r="FA32" i="14"/>
  <c r="EL26" i="15"/>
  <c r="AW37" i="15"/>
  <c r="BI21" i="14"/>
  <c r="EK52" i="15"/>
  <c r="BH52" i="12"/>
  <c r="FE25" i="15"/>
  <c r="EN66" i="15"/>
  <c r="AS37" i="13"/>
  <c r="M14" i="18" s="1"/>
  <c r="EZ19" i="14"/>
  <c r="BH45" i="15"/>
  <c r="EQ24" i="14"/>
  <c r="DZ60" i="15"/>
  <c r="EL26" i="14"/>
  <c r="FB42" i="15"/>
  <c r="FF67" i="14"/>
  <c r="BI45" i="13"/>
  <c r="EM63" i="15"/>
  <c r="D46" i="24"/>
  <c r="D46" i="25" s="1"/>
  <c r="D46" i="26" s="1"/>
  <c r="BE44" i="13"/>
  <c r="V21" i="18" s="1"/>
  <c r="EI29" i="15"/>
  <c r="EN39" i="15"/>
  <c r="E29" i="24"/>
  <c r="E29" i="25" s="1"/>
  <c r="E29" i="26" s="1"/>
  <c r="AN51" i="12"/>
  <c r="I28" i="17" s="1"/>
  <c r="FE25" i="14"/>
  <c r="BE40" i="13"/>
  <c r="V17" i="18" s="1"/>
  <c r="E27" i="21"/>
  <c r="E27" i="24" s="1"/>
  <c r="E27" i="25" s="1"/>
  <c r="E27" i="26" s="1"/>
  <c r="F33" i="24"/>
  <c r="F33" i="25" s="1"/>
  <c r="F33" i="26" s="1"/>
  <c r="EI12" i="15"/>
  <c r="FD66" i="15"/>
  <c r="EL72" i="14"/>
  <c r="BH33" i="13"/>
  <c r="G48" i="21"/>
  <c r="G48" i="24" s="1"/>
  <c r="EA37" i="14"/>
  <c r="EF37" i="15"/>
  <c r="AQ33" i="15"/>
  <c r="FE39" i="14"/>
  <c r="FF40" i="14"/>
  <c r="EO17" i="15"/>
  <c r="FB38" i="15"/>
  <c r="FA46" i="14"/>
  <c r="AJ70" i="13"/>
  <c r="FE49" i="14"/>
  <c r="BG53" i="14"/>
  <c r="EL49" i="15"/>
  <c r="AQ56" i="12"/>
  <c r="K33" i="17" s="1"/>
  <c r="E22" i="21"/>
  <c r="E22" i="24" s="1"/>
  <c r="E22" i="25" s="1"/>
  <c r="E22" i="26" s="1"/>
  <c r="EI27" i="14"/>
  <c r="EN27" i="15"/>
  <c r="D41" i="21"/>
  <c r="D41" i="24" s="1"/>
  <c r="D41" i="25" s="1"/>
  <c r="D41" i="26" s="1"/>
  <c r="G37" i="21"/>
  <c r="G37" i="24" s="1"/>
  <c r="EQ25" i="14"/>
  <c r="EK56" i="14"/>
  <c r="E39" i="24"/>
  <c r="E39" i="25" s="1"/>
  <c r="E39" i="26" s="1"/>
  <c r="FA26" i="14"/>
  <c r="EN34" i="14"/>
  <c r="D16" i="21"/>
  <c r="D16" i="24" s="1"/>
  <c r="D16" i="25" s="1"/>
  <c r="D16" i="26" s="1"/>
  <c r="EN43" i="14"/>
  <c r="EG36" i="15"/>
  <c r="BI31" i="12"/>
  <c r="BF62" i="13"/>
  <c r="EQ31" i="15"/>
  <c r="FB53" i="14"/>
  <c r="EN28" i="15"/>
  <c r="FA50" i="15"/>
  <c r="FB42" i="14"/>
  <c r="BG51" i="12"/>
  <c r="BH38" i="15"/>
  <c r="EL50" i="15"/>
  <c r="AV36" i="13"/>
  <c r="ED36" i="15"/>
  <c r="EK66" i="14"/>
  <c r="BC42" i="13"/>
  <c r="T19" i="18" s="1"/>
  <c r="AN57" i="13"/>
  <c r="I34" i="18" s="1"/>
  <c r="EL27" i="14"/>
  <c r="EO61" i="15"/>
  <c r="BE65" i="15"/>
  <c r="V42" i="20" s="1"/>
  <c r="BH59" i="13"/>
  <c r="F19" i="25"/>
  <c r="F19" i="26" s="1"/>
  <c r="BE71" i="15"/>
  <c r="V48" i="20" s="1"/>
  <c r="EM68" i="14"/>
  <c r="EL63" i="15"/>
  <c r="DZ12" i="15"/>
  <c r="EQ47" i="15"/>
  <c r="AX36" i="13"/>
  <c r="FE72" i="15"/>
  <c r="EL35" i="15"/>
  <c r="BE32" i="15"/>
  <c r="FE41" i="14"/>
  <c r="EQ55" i="14"/>
  <c r="EB36" i="14"/>
  <c r="AM68" i="12"/>
  <c r="H45" i="17" s="1"/>
  <c r="BF19" i="13"/>
  <c r="AS36" i="13"/>
  <c r="BC62" i="15"/>
  <c r="T39" i="20" s="1"/>
  <c r="AV36" i="11"/>
  <c r="FB32" i="15"/>
  <c r="BF71" i="15"/>
  <c r="FC71" i="15"/>
  <c r="FD56" i="15"/>
  <c r="EA37" i="15"/>
  <c r="G24" i="21"/>
  <c r="G24" i="24" s="1"/>
  <c r="E32" i="21"/>
  <c r="E32" i="24" s="1"/>
  <c r="E32" i="25" s="1"/>
  <c r="E32" i="26" s="1"/>
  <c r="D22" i="21"/>
  <c r="D22" i="24" s="1"/>
  <c r="D22" i="25" s="1"/>
  <c r="D22" i="26" s="1"/>
  <c r="ED37" i="15"/>
  <c r="E19" i="21"/>
  <c r="E19" i="24" s="1"/>
  <c r="E19" i="25" s="1"/>
  <c r="E19" i="26" s="1"/>
  <c r="AN71" i="11"/>
  <c r="I48" i="16" s="1"/>
  <c r="AQ55" i="11"/>
  <c r="K32" i="16" s="1"/>
  <c r="BG72" i="12"/>
  <c r="AQ61" i="11"/>
  <c r="K38" i="16" s="1"/>
  <c r="BI30" i="11"/>
  <c r="BH17" i="13"/>
  <c r="DZ18" i="15"/>
  <c r="AQ39" i="12"/>
  <c r="K16" i="17" s="1"/>
  <c r="C19" i="21"/>
  <c r="AQ42" i="12"/>
  <c r="K19" i="17" s="1"/>
  <c r="AQ49" i="11"/>
  <c r="K26" i="16" s="1"/>
  <c r="C26" i="21"/>
  <c r="C26" i="24" s="1"/>
  <c r="FB54" i="14"/>
  <c r="BE54" i="14"/>
  <c r="V31" i="19" s="1"/>
  <c r="EL55" i="14"/>
  <c r="BH63" i="11"/>
  <c r="EO29" i="14"/>
  <c r="FB16" i="15"/>
  <c r="BE16" i="15"/>
  <c r="BG31" i="12"/>
  <c r="EK46" i="14"/>
  <c r="BI63" i="11"/>
  <c r="AN53" i="13"/>
  <c r="I30" i="18" s="1"/>
  <c r="EM24" i="14"/>
  <c r="BI23" i="12"/>
  <c r="FE44" i="15"/>
  <c r="AR37" i="12"/>
  <c r="L14" i="17" s="1"/>
  <c r="BE20" i="15"/>
  <c r="EL34" i="14"/>
  <c r="E21" i="15"/>
  <c r="BC26" i="12"/>
  <c r="BG33" i="12"/>
  <c r="BE42" i="12"/>
  <c r="V19" i="17" s="1"/>
  <c r="N19" i="21"/>
  <c r="EM29" i="15"/>
  <c r="BE25" i="15"/>
  <c r="FB25" i="15"/>
  <c r="EL62" i="14"/>
  <c r="AN58" i="14"/>
  <c r="I35" i="19" s="1"/>
  <c r="AN59" i="13"/>
  <c r="I36" i="18" s="1"/>
  <c r="FD25" i="14"/>
  <c r="BG25" i="14"/>
  <c r="BF71" i="11"/>
  <c r="BG40" i="12"/>
  <c r="EZ25" i="14"/>
  <c r="BC25" i="14"/>
  <c r="BZ70" i="13"/>
  <c r="FC46" i="14"/>
  <c r="EB37" i="14"/>
  <c r="FA42" i="14"/>
  <c r="FF35" i="15"/>
  <c r="FE71" i="14"/>
  <c r="AQ70" i="13"/>
  <c r="K47" i="18" s="1"/>
  <c r="BH15" i="14"/>
  <c r="FE15" i="14"/>
  <c r="AQ17" i="13"/>
  <c r="BC34" i="12"/>
  <c r="EN25" i="15"/>
  <c r="EN39" i="14"/>
  <c r="BG33" i="15"/>
  <c r="E38" i="15"/>
  <c r="EZ43" i="15"/>
  <c r="EO52" i="15"/>
  <c r="EL57" i="15"/>
  <c r="AQ12" i="14"/>
  <c r="AQ18" i="11"/>
  <c r="EK38" i="15"/>
  <c r="BC28" i="12"/>
  <c r="AT36" i="15"/>
  <c r="FL65" i="14"/>
  <c r="AN58" i="12"/>
  <c r="I35" i="17" s="1"/>
  <c r="E15" i="15"/>
  <c r="BI72" i="13"/>
  <c r="BC49" i="12"/>
  <c r="T26" i="17" s="1"/>
  <c r="L26" i="21"/>
  <c r="L26" i="24" s="1"/>
  <c r="L26" i="25" s="1"/>
  <c r="DZ55" i="14"/>
  <c r="AQ62" i="13"/>
  <c r="K39" i="18" s="1"/>
  <c r="FF31" i="15"/>
  <c r="AX37" i="15"/>
  <c r="FD27" i="15"/>
  <c r="EO64" i="15"/>
  <c r="AQ68" i="12"/>
  <c r="K45" i="17" s="1"/>
  <c r="AJ68" i="12"/>
  <c r="BZ68" i="12"/>
  <c r="EK12" i="14"/>
  <c r="EZ33" i="14"/>
  <c r="BC33" i="14"/>
  <c r="AN27" i="14"/>
  <c r="EO54" i="15"/>
  <c r="AQ44" i="15"/>
  <c r="K21" i="20" s="1"/>
  <c r="EQ44" i="15"/>
  <c r="L27" i="21"/>
  <c r="L27" i="24" s="1"/>
  <c r="FL31" i="14"/>
  <c r="EJ72" i="14"/>
  <c r="AN72" i="14"/>
  <c r="I49" i="19" s="1"/>
  <c r="DZ21" i="14"/>
  <c r="EQ21" i="14"/>
  <c r="BF38" i="14"/>
  <c r="EZ46" i="15"/>
  <c r="BC46" i="15"/>
  <c r="T23" i="20" s="1"/>
  <c r="BE66" i="13"/>
  <c r="V43" i="18" s="1"/>
  <c r="BC49" i="15"/>
  <c r="T26" i="20" s="1"/>
  <c r="EZ49" i="15"/>
  <c r="EI69" i="15"/>
  <c r="AQ27" i="11"/>
  <c r="EL28" i="15"/>
  <c r="BE60" i="13"/>
  <c r="V37" i="18" s="1"/>
  <c r="EZ16" i="14"/>
  <c r="EZ51" i="15"/>
  <c r="BC51" i="15"/>
  <c r="T28" i="20" s="1"/>
  <c r="BE63" i="15"/>
  <c r="V40" i="20" s="1"/>
  <c r="BC50" i="12"/>
  <c r="T27" i="17" s="1"/>
  <c r="EN67" i="15"/>
  <c r="BH26" i="14"/>
  <c r="BF12" i="12"/>
  <c r="BF46" i="14"/>
  <c r="AR37" i="14"/>
  <c r="L14" i="19" s="1"/>
  <c r="FH29" i="14"/>
  <c r="FF38" i="15"/>
  <c r="AN22" i="14"/>
  <c r="AR36" i="13"/>
  <c r="BC12" i="13"/>
  <c r="AS37" i="14"/>
  <c r="M14" i="19" s="1"/>
  <c r="EL42" i="15"/>
  <c r="EZ44" i="15"/>
  <c r="BE25" i="14"/>
  <c r="FB25" i="14"/>
  <c r="BG64" i="15"/>
  <c r="G43" i="21"/>
  <c r="G43" i="24" s="1"/>
  <c r="E34" i="21"/>
  <c r="E34" i="24" s="1"/>
  <c r="E34" i="25" s="1"/>
  <c r="E34" i="26" s="1"/>
  <c r="B16" i="21"/>
  <c r="B16" i="24" s="1"/>
  <c r="BE27" i="11"/>
  <c r="AQ24" i="12"/>
  <c r="BG24" i="11"/>
  <c r="C22" i="21"/>
  <c r="AQ45" i="11"/>
  <c r="K22" i="16" s="1"/>
  <c r="AQ22" i="14"/>
  <c r="AQ16" i="12"/>
  <c r="AQ15" i="13"/>
  <c r="AQ51" i="11"/>
  <c r="K28" i="16" s="1"/>
  <c r="C28" i="21"/>
  <c r="EQ52" i="14"/>
  <c r="AQ52" i="14"/>
  <c r="K29" i="19" s="1"/>
  <c r="AQ55" i="14"/>
  <c r="K32" i="19" s="1"/>
  <c r="F41" i="25"/>
  <c r="F41" i="26" s="1"/>
  <c r="DR36" i="15"/>
  <c r="BE30" i="15"/>
  <c r="AN45" i="12"/>
  <c r="I22" i="17" s="1"/>
  <c r="AN26" i="14"/>
  <c r="BG43" i="13"/>
  <c r="G15" i="21"/>
  <c r="G15" i="24" s="1"/>
  <c r="AQ30" i="13"/>
  <c r="DZ23" i="15"/>
  <c r="AQ32" i="11"/>
  <c r="C18" i="21"/>
  <c r="AQ41" i="12"/>
  <c r="K18" i="17" s="1"/>
  <c r="AN46" i="12"/>
  <c r="I23" i="17" s="1"/>
  <c r="AQ46" i="14"/>
  <c r="K23" i="19" s="1"/>
  <c r="AQ32" i="12"/>
  <c r="F18" i="26"/>
  <c r="G26" i="21"/>
  <c r="G26" i="24" s="1"/>
  <c r="EQ12" i="14"/>
  <c r="DZ26" i="14"/>
  <c r="DZ17" i="15"/>
  <c r="AQ23" i="13"/>
  <c r="DZ49" i="15"/>
  <c r="E15" i="24"/>
  <c r="E15" i="25" s="1"/>
  <c r="E15" i="26" s="1"/>
  <c r="G38" i="21"/>
  <c r="G38" i="24" s="1"/>
  <c r="FB30" i="15"/>
  <c r="BG14" i="13"/>
  <c r="AQ43" i="13"/>
  <c r="K20" i="18" s="1"/>
  <c r="AQ53" i="11"/>
  <c r="K30" i="16" s="1"/>
  <c r="EC36" i="15"/>
  <c r="N45" i="21"/>
  <c r="N45" i="24" s="1"/>
  <c r="BE68" i="12"/>
  <c r="V45" i="17" s="1"/>
  <c r="EM29" i="14"/>
  <c r="B17" i="21"/>
  <c r="B17" i="24" s="1"/>
  <c r="C45" i="21"/>
  <c r="EQ30" i="15"/>
  <c r="L23" i="21"/>
  <c r="L23" i="24" s="1"/>
  <c r="L23" i="25" s="1"/>
  <c r="L23" i="26" s="1"/>
  <c r="AM50" i="11"/>
  <c r="H27" i="16" s="1"/>
  <c r="AQ35" i="13"/>
  <c r="AU36" i="12"/>
  <c r="FE65" i="14"/>
  <c r="EM44" i="14"/>
  <c r="EA36" i="15"/>
  <c r="G36" i="21"/>
  <c r="G36" i="24" s="1"/>
  <c r="EQ20" i="14"/>
  <c r="DZ17" i="14"/>
  <c r="DZ32" i="14"/>
  <c r="DZ69" i="14"/>
  <c r="AQ46" i="11"/>
  <c r="K23" i="16" s="1"/>
  <c r="AQ14" i="11"/>
  <c r="EN35" i="14"/>
  <c r="EM35" i="15"/>
  <c r="EF36" i="15"/>
  <c r="F39" i="25"/>
  <c r="F39" i="26" s="1"/>
  <c r="EF37" i="14"/>
  <c r="DZ14" i="15"/>
  <c r="AQ57" i="14"/>
  <c r="K34" i="19" s="1"/>
  <c r="AQ17" i="14"/>
  <c r="EQ17" i="14"/>
  <c r="DZ44" i="15"/>
  <c r="BH31" i="11"/>
  <c r="AQ28" i="11"/>
  <c r="BH71" i="11"/>
  <c r="EQ53" i="15"/>
  <c r="FE20" i="14"/>
  <c r="BH20" i="14"/>
  <c r="BE34" i="11"/>
  <c r="BI33" i="11"/>
  <c r="DZ61" i="15"/>
  <c r="DZ70" i="14"/>
  <c r="DZ38" i="14"/>
  <c r="EZ63" i="14"/>
  <c r="AQ53" i="15"/>
  <c r="K30" i="20" s="1"/>
  <c r="DZ56" i="15"/>
  <c r="BG28" i="11"/>
  <c r="C15" i="21"/>
  <c r="C15" i="24" s="1"/>
  <c r="AQ38" i="11"/>
  <c r="K15" i="16" s="1"/>
  <c r="BF22" i="12"/>
  <c r="EN13" i="15"/>
  <c r="FA29" i="15"/>
  <c r="EM26" i="14"/>
  <c r="AN56" i="14"/>
  <c r="I33" i="19" s="1"/>
  <c r="AW36" i="14"/>
  <c r="EQ20" i="15"/>
  <c r="K37" i="12"/>
  <c r="AQ26" i="13"/>
  <c r="AQ35" i="11"/>
  <c r="BI34" i="11"/>
  <c r="EI14" i="15"/>
  <c r="B18" i="21"/>
  <c r="B18" i="24" s="1"/>
  <c r="BI39" i="11"/>
  <c r="E47" i="21"/>
  <c r="E47" i="24" s="1"/>
  <c r="E47" i="25" s="1"/>
  <c r="E47" i="26" s="1"/>
  <c r="DZ72" i="15"/>
  <c r="AQ59" i="12"/>
  <c r="K36" i="17" s="1"/>
  <c r="AQ64" i="13"/>
  <c r="K41" i="18" s="1"/>
  <c r="AQ51" i="12"/>
  <c r="K28" i="17" s="1"/>
  <c r="DZ56" i="14"/>
  <c r="AQ12" i="13"/>
  <c r="DZ65" i="14"/>
  <c r="AQ48" i="12"/>
  <c r="K25" i="17" s="1"/>
  <c r="EQ54" i="15"/>
  <c r="AQ54" i="15"/>
  <c r="K31" i="20" s="1"/>
  <c r="BE32" i="11"/>
  <c r="EK31" i="15"/>
  <c r="D14" i="21"/>
  <c r="EQ40" i="14"/>
  <c r="DZ51" i="14"/>
  <c r="EN12" i="14"/>
  <c r="AQ34" i="13"/>
  <c r="AQ27" i="14"/>
  <c r="C21" i="21"/>
  <c r="C21" i="24" s="1"/>
  <c r="AQ44" i="12"/>
  <c r="K21" i="17" s="1"/>
  <c r="AN45" i="13"/>
  <c r="I22" i="18" s="1"/>
  <c r="E30" i="21"/>
  <c r="E30" i="24" s="1"/>
  <c r="E30" i="25" s="1"/>
  <c r="E30" i="26" s="1"/>
  <c r="F36" i="25"/>
  <c r="F36" i="26" s="1"/>
  <c r="DZ60" i="14"/>
  <c r="D38" i="24"/>
  <c r="D38" i="25" s="1"/>
  <c r="D38" i="26" s="1"/>
  <c r="ED37" i="14"/>
  <c r="BG58" i="12"/>
  <c r="G18" i="21"/>
  <c r="G18" i="24" s="1"/>
  <c r="AN46" i="13"/>
  <c r="I23" i="18" s="1"/>
  <c r="F20" i="25"/>
  <c r="F20" i="26" s="1"/>
  <c r="E41" i="21"/>
  <c r="E41" i="24" s="1"/>
  <c r="E41" i="25" s="1"/>
  <c r="E41" i="26" s="1"/>
  <c r="AQ56" i="14"/>
  <c r="K33" i="19" s="1"/>
  <c r="B31" i="21"/>
  <c r="B31" i="24" s="1"/>
  <c r="AQ54" i="13"/>
  <c r="K31" i="18" s="1"/>
  <c r="AQ63" i="12"/>
  <c r="K40" i="17" s="1"/>
  <c r="AV37" i="13"/>
  <c r="E16" i="15"/>
  <c r="AN48" i="11"/>
  <c r="I25" i="16" s="1"/>
  <c r="EC37" i="14"/>
  <c r="AN19" i="14"/>
  <c r="BH12" i="12"/>
  <c r="EQ55" i="15"/>
  <c r="AQ55" i="15"/>
  <c r="K32" i="20" s="1"/>
  <c r="AQ20" i="11"/>
  <c r="AQ46" i="12"/>
  <c r="K23" i="17" s="1"/>
  <c r="EQ19" i="14"/>
  <c r="AQ19" i="14"/>
  <c r="AS37" i="15"/>
  <c r="M14" i="20" s="1"/>
  <c r="BI42" i="11"/>
  <c r="FB29" i="15"/>
  <c r="BH64" i="11"/>
  <c r="AT37" i="13"/>
  <c r="N14" i="18" s="1"/>
  <c r="FA35" i="15"/>
  <c r="AX36" i="11"/>
  <c r="F17" i="24"/>
  <c r="F17" i="25" s="1"/>
  <c r="F17" i="26" s="1"/>
  <c r="EX36" i="14"/>
  <c r="E38" i="24"/>
  <c r="E38" i="25" s="1"/>
  <c r="E38" i="26" s="1"/>
  <c r="AJ72" i="12"/>
  <c r="G47" i="21"/>
  <c r="G47" i="24" s="1"/>
  <c r="BF43" i="14"/>
  <c r="BI16" i="11"/>
  <c r="AQ35" i="15"/>
  <c r="AQ47" i="15"/>
  <c r="K24" i="20" s="1"/>
  <c r="DZ31" i="14"/>
  <c r="AQ26" i="12"/>
  <c r="EQ23" i="14"/>
  <c r="DZ23" i="14"/>
  <c r="AQ50" i="13"/>
  <c r="K27" i="18" s="1"/>
  <c r="AQ67" i="11"/>
  <c r="K44" i="16" s="1"/>
  <c r="BG34" i="11"/>
  <c r="FN68" i="15"/>
  <c r="D30" i="24"/>
  <c r="D30" i="25" s="1"/>
  <c r="D30" i="26" s="1"/>
  <c r="FH14" i="15"/>
  <c r="G44" i="21"/>
  <c r="G44" i="24" s="1"/>
  <c r="E37" i="24"/>
  <c r="E37" i="25" s="1"/>
  <c r="E37" i="26" s="1"/>
  <c r="D45" i="24"/>
  <c r="D45" i="25" s="1"/>
  <c r="D45" i="26" s="1"/>
  <c r="DZ40" i="14"/>
  <c r="EI24" i="15"/>
  <c r="AQ26" i="11"/>
  <c r="C24" i="21"/>
  <c r="C24" i="24" s="1"/>
  <c r="C24" i="25" s="1"/>
  <c r="AQ47" i="11"/>
  <c r="K24" i="16" s="1"/>
  <c r="AQ33" i="13"/>
  <c r="AW37" i="13"/>
  <c r="BH43" i="13"/>
  <c r="G25" i="21"/>
  <c r="G25" i="24" s="1"/>
  <c r="E48" i="24"/>
  <c r="E48" i="25" s="1"/>
  <c r="E48" i="26" s="1"/>
  <c r="G49" i="21"/>
  <c r="G49" i="24" s="1"/>
  <c r="AN54" i="11"/>
  <c r="I31" i="16" s="1"/>
  <c r="E36" i="25"/>
  <c r="E36" i="26" s="1"/>
  <c r="AN39" i="15"/>
  <c r="I16" i="20" s="1"/>
  <c r="AQ61" i="12"/>
  <c r="K38" i="17" s="1"/>
  <c r="AN70" i="15"/>
  <c r="I47" i="20" s="1"/>
  <c r="AQ52" i="15"/>
  <c r="K29" i="20" s="1"/>
  <c r="BG49" i="12"/>
  <c r="AQ34" i="12"/>
  <c r="BI32" i="11"/>
  <c r="AQ42" i="13"/>
  <c r="K19" i="18" s="1"/>
  <c r="EB36" i="15"/>
  <c r="EK31" i="14"/>
  <c r="FB32" i="14"/>
  <c r="DZ24" i="15"/>
  <c r="AQ49" i="12"/>
  <c r="K26" i="17" s="1"/>
  <c r="G30" i="21"/>
  <c r="G30" i="24" s="1"/>
  <c r="BG26" i="11"/>
  <c r="DZ43" i="15"/>
  <c r="EK34" i="15"/>
  <c r="AQ25" i="13"/>
  <c r="AQ18" i="12"/>
  <c r="AM40" i="11"/>
  <c r="H17" i="16" s="1"/>
  <c r="N43" i="21"/>
  <c r="BG45" i="12"/>
  <c r="DZ46" i="15"/>
  <c r="AN59" i="12"/>
  <c r="I36" i="17" s="1"/>
  <c r="DZ26" i="15"/>
  <c r="DZ47" i="15"/>
  <c r="E67" i="13"/>
  <c r="B19" i="21"/>
  <c r="B19" i="24" s="1"/>
  <c r="AQ41" i="15"/>
  <c r="K18" i="20" s="1"/>
  <c r="AQ27" i="12"/>
  <c r="BG35" i="11"/>
  <c r="AQ21" i="11"/>
  <c r="DZ51" i="15"/>
  <c r="AN13" i="15"/>
  <c r="AQ32" i="15"/>
  <c r="AQ58" i="11"/>
  <c r="K35" i="16" s="1"/>
  <c r="AQ39" i="11"/>
  <c r="AQ43" i="11"/>
  <c r="K20" i="16" s="1"/>
  <c r="EQ26" i="15"/>
  <c r="AQ26" i="15"/>
  <c r="BC12" i="14"/>
  <c r="EZ12" i="14"/>
  <c r="AQ35" i="12"/>
  <c r="BF24" i="11"/>
  <c r="AQ31" i="13"/>
  <c r="AQ27" i="15"/>
  <c r="AQ52" i="13"/>
  <c r="K29" i="18" s="1"/>
  <c r="EQ13" i="14"/>
  <c r="DZ13" i="14"/>
  <c r="AN62" i="14"/>
  <c r="I39" i="19" s="1"/>
  <c r="DZ13" i="15"/>
  <c r="AQ28" i="15"/>
  <c r="BF29" i="11"/>
  <c r="BF32" i="11"/>
  <c r="BG42" i="12"/>
  <c r="B22" i="21"/>
  <c r="B22" i="24" s="1"/>
  <c r="BG27" i="11"/>
  <c r="AQ13" i="11"/>
  <c r="D31" i="21"/>
  <c r="D31" i="24" s="1"/>
  <c r="D31" i="25" s="1"/>
  <c r="D31" i="26" s="1"/>
  <c r="EE37" i="15"/>
  <c r="EG37" i="14"/>
  <c r="E14" i="21"/>
  <c r="E14" i="24" s="1"/>
  <c r="AQ45" i="13"/>
  <c r="K22" i="18" s="1"/>
  <c r="AQ49" i="13"/>
  <c r="K26" i="18" s="1"/>
  <c r="AN53" i="12"/>
  <c r="I30" i="17" s="1"/>
  <c r="AQ24" i="14"/>
  <c r="DZ70" i="15"/>
  <c r="AN34" i="15"/>
  <c r="E68" i="13"/>
  <c r="FK69" i="14"/>
  <c r="EZ64" i="14"/>
  <c r="BE68" i="15"/>
  <c r="V45" i="20" s="1"/>
  <c r="G22" i="21"/>
  <c r="G22" i="24" s="1"/>
  <c r="AQ45" i="15"/>
  <c r="K22" i="20" s="1"/>
  <c r="EQ51" i="14"/>
  <c r="AQ51" i="14"/>
  <c r="K28" i="19" s="1"/>
  <c r="EZ24" i="14"/>
  <c r="BC24" i="14"/>
  <c r="AQ70" i="15"/>
  <c r="K47" i="20" s="1"/>
  <c r="EN29" i="14"/>
  <c r="BC64" i="14"/>
  <c r="T41" i="19" s="1"/>
  <c r="FB68" i="15"/>
  <c r="AQ42" i="14"/>
  <c r="K19" i="19" s="1"/>
  <c r="B26" i="21"/>
  <c r="B28" i="21"/>
  <c r="FD35" i="15"/>
  <c r="FB33" i="14"/>
  <c r="CN38" i="15"/>
  <c r="DZ47" i="14"/>
  <c r="EQ71" i="14"/>
  <c r="AQ71" i="14"/>
  <c r="K48" i="19" s="1"/>
  <c r="EN24" i="14"/>
  <c r="DZ63" i="15"/>
  <c r="DZ50" i="14"/>
  <c r="AN58" i="11"/>
  <c r="I35" i="16" s="1"/>
  <c r="AK59" i="11"/>
  <c r="AQ62" i="14"/>
  <c r="K39" i="19" s="1"/>
  <c r="C39" i="21"/>
  <c r="AQ62" i="12"/>
  <c r="K39" i="17" s="1"/>
  <c r="AQ63" i="14"/>
  <c r="K40" i="19" s="1"/>
  <c r="AQ60" i="12"/>
  <c r="K37" i="17" s="1"/>
  <c r="AW37" i="14"/>
  <c r="AU37" i="11"/>
  <c r="EB37" i="15"/>
  <c r="EQ53" i="14"/>
  <c r="AQ53" i="14"/>
  <c r="K30" i="19" s="1"/>
  <c r="FA24" i="15"/>
  <c r="E35" i="21"/>
  <c r="E35" i="24" s="1"/>
  <c r="E35" i="25" s="1"/>
  <c r="E35" i="26" s="1"/>
  <c r="AQ39" i="15"/>
  <c r="K16" i="20" s="1"/>
  <c r="EO40" i="14"/>
  <c r="FF24" i="14"/>
  <c r="AX37" i="14"/>
  <c r="BF12" i="15"/>
  <c r="FN25" i="15"/>
  <c r="E33" i="21"/>
  <c r="E33" i="24" s="1"/>
  <c r="E33" i="25" s="1"/>
  <c r="E33" i="26" s="1"/>
  <c r="BC16" i="14"/>
  <c r="D37" i="24"/>
  <c r="D37" i="25" s="1"/>
  <c r="D37" i="26" s="1"/>
  <c r="ES36" i="14"/>
  <c r="FC12" i="15"/>
  <c r="AN22" i="15"/>
  <c r="F40" i="25"/>
  <c r="F40" i="26" s="1"/>
  <c r="L18" i="21"/>
  <c r="D40" i="24"/>
  <c r="D40" i="25" s="1"/>
  <c r="D40" i="26" s="1"/>
  <c r="G20" i="21"/>
  <c r="F48" i="25"/>
  <c r="F48" i="26" s="1"/>
  <c r="L17" i="21"/>
  <c r="L17" i="24" s="1"/>
  <c r="BE21" i="11"/>
  <c r="FE24" i="14"/>
  <c r="D32" i="24"/>
  <c r="D32" i="25" s="1"/>
  <c r="D32" i="26" s="1"/>
  <c r="AT36" i="11"/>
  <c r="N27" i="21"/>
  <c r="EM70" i="15"/>
  <c r="EQ49" i="14"/>
  <c r="K36" i="15"/>
  <c r="EV36" i="15"/>
  <c r="AU37" i="14"/>
  <c r="F43" i="25"/>
  <c r="F43" i="26" s="1"/>
  <c r="AJ68" i="13"/>
  <c r="BZ68" i="13"/>
  <c r="AQ68" i="13"/>
  <c r="K45" i="18" s="1"/>
  <c r="DZ71" i="14"/>
  <c r="FB27" i="14"/>
  <c r="AT37" i="14"/>
  <c r="N14" i="19" s="1"/>
  <c r="EK35" i="14"/>
  <c r="E65" i="13"/>
  <c r="BE24" i="14"/>
  <c r="FB24" i="14"/>
  <c r="DZ48" i="14"/>
  <c r="AQ69" i="13"/>
  <c r="K46" i="18" s="1"/>
  <c r="EQ35" i="15"/>
  <c r="DZ35" i="15"/>
  <c r="DZ69" i="15"/>
  <c r="C42" i="21"/>
  <c r="C42" i="24" s="1"/>
  <c r="AQ65" i="11"/>
  <c r="K42" i="16" s="1"/>
  <c r="EE37" i="14"/>
  <c r="AS36" i="15"/>
  <c r="DZ55" i="15"/>
  <c r="AN60" i="12"/>
  <c r="I37" i="17" s="1"/>
  <c r="FC24" i="15"/>
  <c r="EM28" i="15"/>
  <c r="AX36" i="14"/>
  <c r="EV36" i="14"/>
  <c r="FA23" i="15"/>
  <c r="G39" i="21"/>
  <c r="G39" i="24" s="1"/>
  <c r="F47" i="25"/>
  <c r="F47" i="26" s="1"/>
  <c r="D36" i="24"/>
  <c r="D36" i="25" s="1"/>
  <c r="D36" i="26" s="1"/>
  <c r="BZ69" i="13"/>
  <c r="EQ51" i="15"/>
  <c r="AQ51" i="15"/>
  <c r="K28" i="20" s="1"/>
  <c r="BG70" i="12"/>
  <c r="AN61" i="15"/>
  <c r="I38" i="20" s="1"/>
  <c r="EQ48" i="14"/>
  <c r="DZ59" i="15"/>
  <c r="E67" i="12"/>
  <c r="AS36" i="11"/>
  <c r="G32" i="21"/>
  <c r="FF19" i="14"/>
  <c r="FM13" i="15"/>
  <c r="AJ69" i="13"/>
  <c r="EL24" i="14"/>
  <c r="BG33" i="14"/>
  <c r="FD33" i="14"/>
  <c r="BG64" i="12"/>
  <c r="AN70" i="12"/>
  <c r="I47" i="17" s="1"/>
  <c r="EL32" i="14"/>
  <c r="E33" i="15"/>
  <c r="BC69" i="14"/>
  <c r="T46" i="19" s="1"/>
  <c r="G27" i="21"/>
  <c r="G27" i="24" s="1"/>
  <c r="E45" i="26"/>
  <c r="E13" i="11"/>
  <c r="AN60" i="13"/>
  <c r="I37" i="18" s="1"/>
  <c r="E70" i="13"/>
  <c r="BF24" i="14"/>
  <c r="FC24" i="14"/>
  <c r="DZ25" i="14"/>
  <c r="BH14" i="15"/>
  <c r="FE14" i="15"/>
  <c r="AQ25" i="14"/>
  <c r="FL70" i="15"/>
  <c r="BC29" i="13"/>
  <c r="AN57" i="15"/>
  <c r="I34" i="20" s="1"/>
  <c r="AN18" i="14"/>
  <c r="AQ34" i="11"/>
  <c r="AQ45" i="14"/>
  <c r="K22" i="19" s="1"/>
  <c r="EQ15" i="14"/>
  <c r="AQ15" i="14"/>
  <c r="AQ40" i="13"/>
  <c r="K17" i="18" s="1"/>
  <c r="AN71" i="13"/>
  <c r="I48" i="18" s="1"/>
  <c r="AN72" i="12"/>
  <c r="I49" i="17" s="1"/>
  <c r="EQ22" i="15"/>
  <c r="AQ22" i="15"/>
  <c r="ET36" i="14"/>
  <c r="G23" i="21"/>
  <c r="G23" i="24" s="1"/>
  <c r="FN18" i="15"/>
  <c r="BI24" i="11"/>
  <c r="E19" i="15"/>
  <c r="EQ43" i="15"/>
  <c r="AS37" i="11"/>
  <c r="M14" i="16" s="1"/>
  <c r="B21" i="21"/>
  <c r="B21" i="24" s="1"/>
  <c r="AQ20" i="13"/>
  <c r="EQ13" i="15"/>
  <c r="AQ13" i="15"/>
  <c r="AN71" i="15"/>
  <c r="I48" i="20" s="1"/>
  <c r="AN68" i="12"/>
  <c r="I45" i="17" s="1"/>
  <c r="B48" i="21"/>
  <c r="BE30" i="11"/>
  <c r="BH29" i="11"/>
  <c r="E72" i="13"/>
  <c r="G35" i="21"/>
  <c r="G35" i="24" s="1"/>
  <c r="EM24" i="15"/>
  <c r="E17" i="15"/>
  <c r="G46" i="21"/>
  <c r="G46" i="24" s="1"/>
  <c r="BF31" i="11"/>
  <c r="AQ19" i="12"/>
  <c r="EQ28" i="14"/>
  <c r="AQ28" i="14"/>
  <c r="EQ68" i="15"/>
  <c r="AQ68" i="15"/>
  <c r="K45" i="20" s="1"/>
  <c r="EQ64" i="15"/>
  <c r="AQ64" i="15"/>
  <c r="K41" i="20" s="1"/>
  <c r="AQ29" i="14"/>
  <c r="AN47" i="14"/>
  <c r="I24" i="19" s="1"/>
  <c r="EQ14" i="15"/>
  <c r="AQ14" i="15"/>
  <c r="AR36" i="14"/>
  <c r="F24" i="25"/>
  <c r="F24" i="26" s="1"/>
  <c r="D37" i="11"/>
  <c r="B14" i="16" s="1"/>
  <c r="AK70" i="11"/>
  <c r="AQ35" i="14"/>
  <c r="AM35" i="11"/>
  <c r="DZ52" i="15"/>
  <c r="AM45" i="11"/>
  <c r="H22" i="16" s="1"/>
  <c r="AN68" i="14"/>
  <c r="I45" i="19" s="1"/>
  <c r="BI29" i="11"/>
  <c r="DZ20" i="14"/>
  <c r="AN23" i="15"/>
  <c r="DZ62" i="15"/>
  <c r="EQ42" i="14"/>
  <c r="DZ42" i="14"/>
  <c r="AQ43" i="15"/>
  <c r="K20" i="20" s="1"/>
  <c r="AQ41" i="14"/>
  <c r="K18" i="19" s="1"/>
  <c r="EQ65" i="14"/>
  <c r="AQ65" i="14"/>
  <c r="K42" i="19" s="1"/>
  <c r="BE13" i="11"/>
  <c r="BH13" i="14"/>
  <c r="FE13" i="14"/>
  <c r="AQ31" i="11"/>
  <c r="AN72" i="11"/>
  <c r="I49" i="16" s="1"/>
  <c r="DZ45" i="14"/>
  <c r="DZ68" i="15"/>
  <c r="EQ45" i="14"/>
  <c r="EK12" i="15"/>
  <c r="DZ12" i="14"/>
  <c r="EK20" i="15"/>
  <c r="AQ16" i="14"/>
  <c r="EI12" i="14"/>
  <c r="BG41" i="12"/>
  <c r="BE29" i="11"/>
  <c r="BG16" i="14"/>
  <c r="EQ27" i="14"/>
  <c r="DZ27" i="14"/>
  <c r="K37" i="15"/>
  <c r="AB37" i="12"/>
  <c r="C14" i="17" s="1"/>
  <c r="AQ31" i="12"/>
  <c r="BF28" i="11"/>
  <c r="EQ71" i="15"/>
  <c r="AQ71" i="15"/>
  <c r="K48" i="20" s="1"/>
  <c r="BE18" i="13"/>
  <c r="DZ42" i="15"/>
  <c r="BF12" i="14"/>
  <c r="FC12" i="14"/>
  <c r="AR37" i="13"/>
  <c r="L14" i="18" s="1"/>
  <c r="EQ59" i="15"/>
  <c r="AQ59" i="15"/>
  <c r="K36" i="20" s="1"/>
  <c r="BG50" i="12"/>
  <c r="EQ66" i="15"/>
  <c r="AQ66" i="15"/>
  <c r="K43" i="20" s="1"/>
  <c r="E24" i="15"/>
  <c r="BG60" i="12"/>
  <c r="DZ64" i="15"/>
  <c r="AQ58" i="13"/>
  <c r="K35" i="18" s="1"/>
  <c r="BG67" i="12"/>
  <c r="AQ49" i="14"/>
  <c r="K26" i="19" s="1"/>
  <c r="DZ58" i="15"/>
  <c r="AN69" i="11"/>
  <c r="I46" i="16" s="1"/>
  <c r="EQ54" i="14"/>
  <c r="AQ54" i="14"/>
  <c r="K31" i="19" s="1"/>
  <c r="AN61" i="13"/>
  <c r="I38" i="18" s="1"/>
  <c r="DZ64" i="14"/>
  <c r="AN49" i="14"/>
  <c r="I26" i="19" s="1"/>
  <c r="AQ55" i="13"/>
  <c r="K32" i="18" s="1"/>
  <c r="AN60" i="14"/>
  <c r="I37" i="19" s="1"/>
  <c r="AQ49" i="15"/>
  <c r="K26" i="20" s="1"/>
  <c r="AN55" i="12"/>
  <c r="I32" i="17" s="1"/>
  <c r="EQ64" i="14"/>
  <c r="AQ64" i="14"/>
  <c r="K41" i="19" s="1"/>
  <c r="C33" i="21"/>
  <c r="AQ56" i="11"/>
  <c r="K33" i="16" s="1"/>
  <c r="EQ29" i="15"/>
  <c r="AQ29" i="15"/>
  <c r="AQ69" i="11"/>
  <c r="K46" i="16" s="1"/>
  <c r="DZ66" i="15"/>
  <c r="AN56" i="15"/>
  <c r="I33" i="20" s="1"/>
  <c r="AT37" i="11"/>
  <c r="N14" i="16" s="1"/>
  <c r="AQ59" i="11"/>
  <c r="K36" i="16" s="1"/>
  <c r="BG57" i="12"/>
  <c r="AQ51" i="13"/>
  <c r="K28" i="18" s="1"/>
  <c r="EQ40" i="15"/>
  <c r="AQ40" i="15"/>
  <c r="K17" i="20" s="1"/>
  <c r="AN27" i="15"/>
  <c r="AN63" i="12"/>
  <c r="I40" i="17" s="1"/>
  <c r="AN58" i="13"/>
  <c r="I35" i="18" s="1"/>
  <c r="AN66" i="15"/>
  <c r="I43" i="20" s="1"/>
  <c r="AQ60" i="13"/>
  <c r="K37" i="18" s="1"/>
  <c r="E29" i="15"/>
  <c r="E35" i="15"/>
  <c r="EQ59" i="14"/>
  <c r="AQ59" i="14"/>
  <c r="K36" i="19" s="1"/>
  <c r="AQ56" i="13"/>
  <c r="K33" i="18" s="1"/>
  <c r="AM32" i="11"/>
  <c r="E30" i="15"/>
  <c r="EQ69" i="15"/>
  <c r="AQ69" i="15"/>
  <c r="K46" i="20" s="1"/>
  <c r="EK24" i="15"/>
  <c r="BG69" i="12"/>
  <c r="EQ41" i="15"/>
  <c r="DZ41" i="15"/>
  <c r="C29" i="21"/>
  <c r="AQ52" i="11"/>
  <c r="K29" i="16" s="1"/>
  <c r="ER37" i="14"/>
  <c r="AJ70" i="12"/>
  <c r="BZ70" i="12"/>
  <c r="AQ70" i="12"/>
  <c r="K47" i="17" s="1"/>
  <c r="AN28" i="14"/>
  <c r="DZ61" i="14"/>
  <c r="DZ40" i="15"/>
  <c r="EQ65" i="15"/>
  <c r="AQ65" i="15"/>
  <c r="K42" i="20" s="1"/>
  <c r="EC37" i="15"/>
  <c r="E64" i="13"/>
  <c r="EQ25" i="15"/>
  <c r="DZ25" i="15"/>
  <c r="DZ24" i="14"/>
  <c r="E63" i="13"/>
  <c r="AQ43" i="12"/>
  <c r="K20" i="17" s="1"/>
  <c r="EQ42" i="15"/>
  <c r="AQ42" i="15"/>
  <c r="K19" i="20" s="1"/>
  <c r="AQ54" i="12"/>
  <c r="K31" i="17" s="1"/>
  <c r="AQ70" i="11"/>
  <c r="K47" i="16" s="1"/>
  <c r="C27" i="21"/>
  <c r="AQ50" i="11"/>
  <c r="K27" i="16" s="1"/>
  <c r="EQ68" i="14"/>
  <c r="AQ68" i="14"/>
  <c r="K45" i="19" s="1"/>
  <c r="AN64" i="14"/>
  <c r="I41" i="19" s="1"/>
  <c r="EZ24" i="15"/>
  <c r="BC24" i="15"/>
  <c r="AR37" i="15"/>
  <c r="L14" i="20" s="1"/>
  <c r="AQ25" i="15"/>
  <c r="D47" i="21"/>
  <c r="D47" i="24" s="1"/>
  <c r="D47" i="25" s="1"/>
  <c r="D47" i="26" s="1"/>
  <c r="DZ33" i="14"/>
  <c r="AN49" i="11"/>
  <c r="I26" i="16" s="1"/>
  <c r="E68" i="12"/>
  <c r="AQ63" i="11"/>
  <c r="K40" i="16" s="1"/>
  <c r="DZ53" i="15"/>
  <c r="EQ50" i="15"/>
  <c r="DZ50" i="15"/>
  <c r="DZ63" i="14"/>
  <c r="AN53" i="15"/>
  <c r="I30" i="20" s="1"/>
  <c r="EQ61" i="15"/>
  <c r="AQ61" i="15"/>
  <c r="K38" i="20" s="1"/>
  <c r="EQ24" i="15"/>
  <c r="AQ24" i="15"/>
  <c r="AN57" i="12"/>
  <c r="I34" i="17" s="1"/>
  <c r="EQ46" i="14"/>
  <c r="DZ46" i="14"/>
  <c r="EQ31" i="14"/>
  <c r="AQ31" i="14"/>
  <c r="C35" i="21"/>
  <c r="AQ58" i="12"/>
  <c r="K35" i="17" s="1"/>
  <c r="DZ67" i="15"/>
  <c r="K36" i="14"/>
  <c r="EQ50" i="14"/>
  <c r="AQ50" i="14"/>
  <c r="K27" i="19" s="1"/>
  <c r="AQ72" i="12"/>
  <c r="K49" i="17" s="1"/>
  <c r="E22" i="15"/>
  <c r="AN26" i="15"/>
  <c r="EQ67" i="14"/>
  <c r="AQ67" i="14"/>
  <c r="K44" i="19" s="1"/>
  <c r="DZ62" i="14"/>
  <c r="AN12" i="15"/>
  <c r="AN53" i="14"/>
  <c r="I30" i="19" s="1"/>
  <c r="C41" i="21"/>
  <c r="AQ64" i="11"/>
  <c r="K41" i="16" s="1"/>
  <c r="E13" i="13"/>
  <c r="EW36" i="14"/>
  <c r="EQ57" i="15"/>
  <c r="AQ57" i="15"/>
  <c r="K34" i="20" s="1"/>
  <c r="AB37" i="15"/>
  <c r="C14" i="20" s="1"/>
  <c r="AQ30" i="15"/>
  <c r="K36" i="13"/>
  <c r="DZ71" i="15"/>
  <c r="AQ33" i="11"/>
  <c r="BE33" i="11"/>
  <c r="EQ72" i="15"/>
  <c r="AQ72" i="15"/>
  <c r="K49" i="20" s="1"/>
  <c r="E28" i="15"/>
  <c r="AN68" i="15"/>
  <c r="I45" i="20" s="1"/>
  <c r="FN40" i="15"/>
  <c r="FK72" i="15"/>
  <c r="E31" i="15"/>
  <c r="DZ14" i="14"/>
  <c r="E32" i="15"/>
  <c r="G41" i="21"/>
  <c r="G41" i="24" s="1"/>
  <c r="DZ67" i="14"/>
  <c r="DZ72" i="14"/>
  <c r="AQ66" i="12"/>
  <c r="K43" i="17" s="1"/>
  <c r="AB36" i="11"/>
  <c r="AQ19" i="11"/>
  <c r="E13" i="12"/>
  <c r="E27" i="15"/>
  <c r="AQ23" i="12"/>
  <c r="ES36" i="15"/>
  <c r="AN71" i="12"/>
  <c r="I48" i="17" s="1"/>
  <c r="AB37" i="11"/>
  <c r="C14" i="16" s="1"/>
  <c r="AQ25" i="11"/>
  <c r="FM69" i="14"/>
  <c r="EQ33" i="14"/>
  <c r="AQ33" i="14"/>
  <c r="EQ66" i="14"/>
  <c r="AQ66" i="14"/>
  <c r="K43" i="19" s="1"/>
  <c r="EQ56" i="15"/>
  <c r="AQ56" i="15"/>
  <c r="K33" i="20" s="1"/>
  <c r="AQ61" i="14"/>
  <c r="K38" i="19" s="1"/>
  <c r="EQ15" i="15"/>
  <c r="AB36" i="15"/>
  <c r="AQ15" i="15"/>
  <c r="FK57" i="15"/>
  <c r="DZ30" i="15"/>
  <c r="AN65" i="15"/>
  <c r="I42" i="20" s="1"/>
  <c r="ET37" i="15"/>
  <c r="EU37" i="15"/>
  <c r="AQ63" i="13"/>
  <c r="K40" i="18" s="1"/>
  <c r="BG68" i="12"/>
  <c r="EQ28" i="15"/>
  <c r="DZ28" i="15"/>
  <c r="AQ29" i="13"/>
  <c r="G45" i="21"/>
  <c r="G45" i="24" s="1"/>
  <c r="BE24" i="15"/>
  <c r="FB24" i="15"/>
  <c r="AT37" i="15"/>
  <c r="N14" i="20" s="1"/>
  <c r="EQ35" i="14"/>
  <c r="DR37" i="14"/>
  <c r="DZ35" i="14"/>
  <c r="EV37" i="14"/>
  <c r="AN70" i="14"/>
  <c r="I47" i="19" s="1"/>
  <c r="EW36" i="15"/>
  <c r="BG16" i="12"/>
  <c r="AN47" i="13"/>
  <c r="I24" i="18" s="1"/>
  <c r="BG52" i="12"/>
  <c r="EW37" i="14"/>
  <c r="ER37" i="15"/>
  <c r="AN67" i="14"/>
  <c r="I44" i="19" s="1"/>
  <c r="AQ61" i="13"/>
  <c r="K38" i="18" s="1"/>
  <c r="AN67" i="11"/>
  <c r="I44" i="16" s="1"/>
  <c r="EW37" i="15"/>
  <c r="DZ54" i="15"/>
  <c r="AQ57" i="13"/>
  <c r="K34" i="18" s="1"/>
  <c r="AN60" i="15"/>
  <c r="I37" i="20" s="1"/>
  <c r="AQ66" i="11"/>
  <c r="K43" i="16" s="1"/>
  <c r="EQ23" i="15"/>
  <c r="AQ23" i="15"/>
  <c r="AJ71" i="13"/>
  <c r="BZ71" i="13"/>
  <c r="AQ71" i="13"/>
  <c r="K48" i="18" s="1"/>
  <c r="EQ22" i="14"/>
  <c r="DR36" i="14"/>
  <c r="DZ22" i="14"/>
  <c r="FL69" i="14"/>
  <c r="AQ53" i="13"/>
  <c r="K30" i="18" s="1"/>
  <c r="EQ58" i="15"/>
  <c r="AQ58" i="15"/>
  <c r="K35" i="20" s="1"/>
  <c r="BZ67" i="12"/>
  <c r="AJ67" i="12"/>
  <c r="C44" i="21"/>
  <c r="AQ67" i="12"/>
  <c r="K44" i="17" s="1"/>
  <c r="E69" i="13"/>
  <c r="EX36" i="15"/>
  <c r="AQ59" i="13"/>
  <c r="K36" i="18" s="1"/>
  <c r="E25" i="15"/>
  <c r="EQ32" i="15"/>
  <c r="DZ32" i="15"/>
  <c r="AQ57" i="11"/>
  <c r="K34" i="16" s="1"/>
  <c r="E69" i="12"/>
  <c r="AQ22" i="13"/>
  <c r="BG24" i="12"/>
  <c r="AV37" i="12"/>
  <c r="AN65" i="14"/>
  <c r="I42" i="19" s="1"/>
  <c r="E44" i="21"/>
  <c r="E44" i="24" s="1"/>
  <c r="E44" i="25" s="1"/>
  <c r="E44" i="26" s="1"/>
  <c r="EV37" i="15"/>
  <c r="K37" i="13"/>
  <c r="AN56" i="11"/>
  <c r="I33" i="16" s="1"/>
  <c r="AN58" i="15"/>
  <c r="I35" i="20" s="1"/>
  <c r="E66" i="13"/>
  <c r="AN67" i="12"/>
  <c r="I44" i="17" s="1"/>
  <c r="EX37" i="14"/>
  <c r="ER36" i="15"/>
  <c r="BH27" i="12"/>
  <c r="AV36" i="12"/>
  <c r="E21" i="21"/>
  <c r="E21" i="24" s="1"/>
  <c r="E21" i="25" s="1"/>
  <c r="E21" i="26" s="1"/>
  <c r="ES37" i="14"/>
  <c r="FK18" i="15"/>
  <c r="FN46" i="15"/>
  <c r="FN69" i="15"/>
  <c r="FH22" i="15"/>
  <c r="E34" i="15"/>
  <c r="EU37" i="14"/>
  <c r="FM33" i="15"/>
  <c r="FK20" i="14"/>
  <c r="AB37" i="14"/>
  <c r="C14" i="19" s="1"/>
  <c r="EQ32" i="14"/>
  <c r="AQ32" i="14"/>
  <c r="FK29" i="14"/>
  <c r="FL68" i="14"/>
  <c r="ET37" i="14"/>
  <c r="EQ14" i="14"/>
  <c r="AB36" i="14"/>
  <c r="AQ14" i="14"/>
  <c r="K37" i="11"/>
  <c r="E26" i="15"/>
  <c r="E24" i="24"/>
  <c r="K37" i="14"/>
  <c r="AB37" i="13"/>
  <c r="C14" i="18" s="1"/>
  <c r="AQ27" i="13"/>
  <c r="BH30" i="11"/>
  <c r="AW37" i="11"/>
  <c r="EU36" i="14"/>
  <c r="FM28" i="15"/>
  <c r="ET36" i="15"/>
  <c r="E14" i="15"/>
  <c r="D36" i="11"/>
  <c r="AN48" i="14"/>
  <c r="I25" i="19" s="1"/>
  <c r="AN61" i="14"/>
  <c r="I38" i="19" s="1"/>
  <c r="FM34" i="14"/>
  <c r="AK64" i="11"/>
  <c r="EX37" i="15"/>
  <c r="AX37" i="11"/>
  <c r="BI27" i="11"/>
  <c r="FN65" i="14"/>
  <c r="EL12" i="14"/>
  <c r="K36" i="11"/>
  <c r="ES37" i="15"/>
  <c r="FM14" i="14"/>
  <c r="EU36" i="15"/>
  <c r="ER36" i="14"/>
  <c r="AB36" i="12"/>
  <c r="AQ14" i="12"/>
  <c r="BI35" i="11"/>
  <c r="FL60" i="15"/>
  <c r="M41" i="21"/>
  <c r="K36" i="12"/>
  <c r="FH58" i="15"/>
  <c r="D21" i="24"/>
  <c r="FK39" i="14"/>
  <c r="FN32" i="15"/>
  <c r="FK19" i="14"/>
  <c r="FM71" i="15"/>
  <c r="EQ27" i="15"/>
  <c r="DR37" i="15"/>
  <c r="DZ27" i="15"/>
  <c r="FH54" i="15"/>
  <c r="FN66" i="14"/>
  <c r="FH15" i="14"/>
  <c r="N33" i="21"/>
  <c r="FM27" i="14"/>
  <c r="FM29" i="15"/>
  <c r="FN48" i="15"/>
  <c r="FN62" i="14"/>
  <c r="FN54" i="14"/>
  <c r="FJ35" i="15" l="1"/>
  <c r="FJ26" i="15"/>
  <c r="FJ23" i="14"/>
  <c r="AJ68" i="11"/>
  <c r="Z33" i="21"/>
  <c r="Z33" i="24" s="1"/>
  <c r="Z33" i="25" s="1"/>
  <c r="Z33" i="26" s="1"/>
  <c r="BJ39" i="12"/>
  <c r="X16" i="17" s="1"/>
  <c r="BJ39" i="13"/>
  <c r="X16" i="18" s="1"/>
  <c r="BJ39" i="11"/>
  <c r="X16" i="16" s="1"/>
  <c r="BJ39" i="15"/>
  <c r="X16" i="20" s="1"/>
  <c r="FJ18" i="15"/>
  <c r="FJ15" i="14"/>
  <c r="Q15" i="27"/>
  <c r="BO30" i="14"/>
  <c r="BO34" i="14"/>
  <c r="BO31" i="14"/>
  <c r="BO25" i="14"/>
  <c r="BO33" i="14"/>
  <c r="BO27" i="14"/>
  <c r="BO35" i="14"/>
  <c r="BO28" i="14"/>
  <c r="BO58" i="14"/>
  <c r="BN59" i="14"/>
  <c r="BO59" i="14"/>
  <c r="BM39" i="11"/>
  <c r="Y16" i="16" s="1"/>
  <c r="BN58" i="14"/>
  <c r="BO58" i="15"/>
  <c r="BN59" i="15"/>
  <c r="Z35" i="17"/>
  <c r="FM70" i="14"/>
  <c r="BI12" i="15"/>
  <c r="BD50" i="14"/>
  <c r="U27" i="19" s="1"/>
  <c r="FM35" i="14"/>
  <c r="FM54" i="15"/>
  <c r="AZ65" i="12"/>
  <c r="Q42" i="17" s="1"/>
  <c r="AZ69" i="15"/>
  <c r="Q46" i="20" s="1"/>
  <c r="K74" i="12"/>
  <c r="Q29" i="27" s="1"/>
  <c r="T31" i="27"/>
  <c r="BM39" i="15"/>
  <c r="Y16" i="20" s="1"/>
  <c r="BM39" i="14"/>
  <c r="Y16" i="19" s="1"/>
  <c r="BM40" i="13"/>
  <c r="Y17" i="18" s="1"/>
  <c r="BM39" i="12"/>
  <c r="Y16" i="17" s="1"/>
  <c r="Y15" i="21"/>
  <c r="Y15" i="24" s="1"/>
  <c r="Y15" i="25" s="1"/>
  <c r="Y15" i="26" s="1"/>
  <c r="BM39" i="13"/>
  <c r="Y16" i="18" s="1"/>
  <c r="BK14" i="14"/>
  <c r="BK13" i="13"/>
  <c r="CN38" i="14"/>
  <c r="CO39" i="13"/>
  <c r="CN38" i="13"/>
  <c r="CO40" i="11"/>
  <c r="CO39" i="14"/>
  <c r="CN38" i="11"/>
  <c r="CN38" i="12"/>
  <c r="CO39" i="12"/>
  <c r="FL30" i="14"/>
  <c r="BI20" i="15"/>
  <c r="FH46" i="14"/>
  <c r="FL62" i="15"/>
  <c r="FL26" i="14"/>
  <c r="AZ69" i="12"/>
  <c r="Q46" i="17" s="1"/>
  <c r="BH56" i="15"/>
  <c r="BH55" i="15"/>
  <c r="CN39" i="15"/>
  <c r="R31" i="27"/>
  <c r="FN70" i="14"/>
  <c r="BD28" i="15"/>
  <c r="FK47" i="15"/>
  <c r="FM50" i="14"/>
  <c r="AZ63" i="11"/>
  <c r="Q40" i="16" s="1"/>
  <c r="FN30" i="14"/>
  <c r="AZ63" i="14"/>
  <c r="Q40" i="19" s="1"/>
  <c r="AY71" i="11"/>
  <c r="P48" i="16" s="1"/>
  <c r="FN31" i="14"/>
  <c r="FL15" i="15"/>
  <c r="FN42" i="14"/>
  <c r="K74" i="11"/>
  <c r="Q28" i="27" s="1"/>
  <c r="K74" i="15"/>
  <c r="N23" i="27" s="1"/>
  <c r="P15" i="27"/>
  <c r="K74" i="14"/>
  <c r="K74" i="13"/>
  <c r="O15" i="27"/>
  <c r="J38" i="13"/>
  <c r="J38" i="12"/>
  <c r="DI38" i="12"/>
  <c r="AD15" i="17" s="1"/>
  <c r="FN38" i="15"/>
  <c r="BE18" i="15"/>
  <c r="FK27" i="14"/>
  <c r="BG67" i="15"/>
  <c r="FK22" i="14"/>
  <c r="FL43" i="15"/>
  <c r="BH52" i="15"/>
  <c r="FH15" i="15"/>
  <c r="FL16" i="15"/>
  <c r="FN25" i="14"/>
  <c r="AZ57" i="11"/>
  <c r="Q34" i="16" s="1"/>
  <c r="FJ38" i="14"/>
  <c r="AZ52" i="12"/>
  <c r="Q29" i="17" s="1"/>
  <c r="FL31" i="15"/>
  <c r="FK27" i="15"/>
  <c r="FJ22" i="14"/>
  <c r="FN27" i="14"/>
  <c r="FN52" i="14"/>
  <c r="FN66" i="15"/>
  <c r="FH62" i="14"/>
  <c r="FL44" i="14"/>
  <c r="FL54" i="14"/>
  <c r="FM56" i="14"/>
  <c r="FH67" i="14"/>
  <c r="FN71" i="14"/>
  <c r="AZ64" i="13"/>
  <c r="Q41" i="18" s="1"/>
  <c r="FK31" i="15"/>
  <c r="FJ16" i="14"/>
  <c r="FJ71" i="14"/>
  <c r="FJ19" i="14"/>
  <c r="FM47" i="14"/>
  <c r="FN20" i="14"/>
  <c r="FK67" i="15"/>
  <c r="FL42" i="14"/>
  <c r="FM41" i="15"/>
  <c r="FJ15" i="15"/>
  <c r="FL26" i="15"/>
  <c r="AZ56" i="12"/>
  <c r="Q33" i="17" s="1"/>
  <c r="FK68" i="14"/>
  <c r="FL21" i="15"/>
  <c r="FL53" i="15"/>
  <c r="BH24" i="15"/>
  <c r="W45" i="19"/>
  <c r="T33" i="21"/>
  <c r="T33" i="24" s="1"/>
  <c r="FL72" i="14"/>
  <c r="AZ52" i="14"/>
  <c r="Q29" i="19" s="1"/>
  <c r="FK56" i="14"/>
  <c r="FL66" i="14"/>
  <c r="T44" i="21"/>
  <c r="T44" i="24" s="1"/>
  <c r="T44" i="25" s="1"/>
  <c r="O24" i="18"/>
  <c r="FK35" i="14"/>
  <c r="FK69" i="15"/>
  <c r="AZ62" i="13"/>
  <c r="Q39" i="18" s="1"/>
  <c r="FK63" i="14"/>
  <c r="FJ43" i="14"/>
  <c r="FM32" i="14"/>
  <c r="BI55" i="15"/>
  <c r="FK30" i="15"/>
  <c r="FK32" i="14"/>
  <c r="FL47" i="14"/>
  <c r="FJ26" i="14"/>
  <c r="FK49" i="14"/>
  <c r="FL39" i="14"/>
  <c r="FN65" i="15"/>
  <c r="FK57" i="14"/>
  <c r="FM21" i="15"/>
  <c r="AZ47" i="11"/>
  <c r="Q24" i="16" s="1"/>
  <c r="FJ64" i="15"/>
  <c r="AZ51" i="14"/>
  <c r="Q28" i="19" s="1"/>
  <c r="BD33" i="15"/>
  <c r="AZ67" i="13"/>
  <c r="Q44" i="18" s="1"/>
  <c r="FN34" i="14"/>
  <c r="FJ31" i="15"/>
  <c r="FN55" i="14"/>
  <c r="FM57" i="15"/>
  <c r="FM33" i="14"/>
  <c r="FL24" i="15"/>
  <c r="W36" i="17"/>
  <c r="AZ69" i="14"/>
  <c r="Q46" i="19" s="1"/>
  <c r="AZ63" i="15"/>
  <c r="Q40" i="20" s="1"/>
  <c r="FJ60" i="15"/>
  <c r="FN59" i="14"/>
  <c r="BD31" i="15"/>
  <c r="FL50" i="14"/>
  <c r="AZ69" i="13"/>
  <c r="Q46" i="18" s="1"/>
  <c r="FK15" i="14"/>
  <c r="BC45" i="14"/>
  <c r="T22" i="19" s="1"/>
  <c r="FK64" i="14"/>
  <c r="FK66" i="14"/>
  <c r="FK20" i="15"/>
  <c r="BG25" i="15"/>
  <c r="BI29" i="14"/>
  <c r="FL23" i="15"/>
  <c r="AZ55" i="11"/>
  <c r="Q32" i="16" s="1"/>
  <c r="FK19" i="15"/>
  <c r="FK34" i="15"/>
  <c r="FN34" i="15"/>
  <c r="FM72" i="14"/>
  <c r="FN21" i="15"/>
  <c r="FN59" i="15"/>
  <c r="FJ27" i="14"/>
  <c r="T28" i="21"/>
  <c r="T28" i="24" s="1"/>
  <c r="T28" i="25" s="1"/>
  <c r="T28" i="26" s="1"/>
  <c r="V31" i="21"/>
  <c r="V31" i="24" s="1"/>
  <c r="V31" i="25" s="1"/>
  <c r="V31" i="26" s="1"/>
  <c r="FH19" i="14"/>
  <c r="T41" i="21"/>
  <c r="T41" i="24" s="1"/>
  <c r="T41" i="25" s="1"/>
  <c r="EY34" i="15"/>
  <c r="O44" i="19"/>
  <c r="FM23" i="14"/>
  <c r="FK33" i="14"/>
  <c r="FM67" i="14"/>
  <c r="FL20" i="14"/>
  <c r="FJ20" i="14"/>
  <c r="CM60" i="11"/>
  <c r="FJ19" i="15"/>
  <c r="FH23" i="14"/>
  <c r="E23" i="15"/>
  <c r="FH28" i="14"/>
  <c r="FL43" i="14"/>
  <c r="FN16" i="15"/>
  <c r="FN64" i="14"/>
  <c r="AZ64" i="15"/>
  <c r="Q41" i="20" s="1"/>
  <c r="T25" i="21"/>
  <c r="T25" i="24" s="1"/>
  <c r="T25" i="25" s="1"/>
  <c r="N40" i="25"/>
  <c r="N40" i="26" s="1"/>
  <c r="T15" i="21"/>
  <c r="T15" i="24" s="1"/>
  <c r="T15" i="25" s="1"/>
  <c r="T15" i="26" s="1"/>
  <c r="AZ48" i="12"/>
  <c r="Q25" i="17" s="1"/>
  <c r="FH55" i="15"/>
  <c r="FM47" i="15"/>
  <c r="FJ51" i="14"/>
  <c r="FH58" i="14"/>
  <c r="FK32" i="15"/>
  <c r="FL14" i="14"/>
  <c r="FJ29" i="14"/>
  <c r="FN53" i="15"/>
  <c r="FJ39" i="15"/>
  <c r="FK61" i="14"/>
  <c r="AZ20" i="14"/>
  <c r="L18" i="24"/>
  <c r="L18" i="25" s="1"/>
  <c r="L18" i="26" s="1"/>
  <c r="N29" i="24"/>
  <c r="N29" i="25" s="1"/>
  <c r="N29" i="26" s="1"/>
  <c r="FJ48" i="15"/>
  <c r="FN13" i="15"/>
  <c r="FH70" i="15"/>
  <c r="FM68" i="15"/>
  <c r="FL18" i="14"/>
  <c r="O24" i="16"/>
  <c r="O24" i="21" s="1"/>
  <c r="AZ66" i="14"/>
  <c r="Q43" i="19" s="1"/>
  <c r="FK43" i="15"/>
  <c r="T29" i="21"/>
  <c r="T29" i="24" s="1"/>
  <c r="FM45" i="14"/>
  <c r="V30" i="21"/>
  <c r="V30" i="24" s="1"/>
  <c r="V30" i="25" s="1"/>
  <c r="V30" i="26" s="1"/>
  <c r="O22" i="20"/>
  <c r="AZ67" i="15"/>
  <c r="Q44" i="20" s="1"/>
  <c r="BG51" i="14"/>
  <c r="W28" i="19" s="1"/>
  <c r="O29" i="20"/>
  <c r="V28" i="21"/>
  <c r="V28" i="24" s="1"/>
  <c r="V28" i="25" s="1"/>
  <c r="V28" i="26" s="1"/>
  <c r="FM42" i="15"/>
  <c r="T47" i="21"/>
  <c r="T47" i="24" s="1"/>
  <c r="FJ56" i="15"/>
  <c r="FN27" i="15"/>
  <c r="FH29" i="15"/>
  <c r="FH65" i="14"/>
  <c r="EY21" i="15"/>
  <c r="FN18" i="14"/>
  <c r="BI46" i="14"/>
  <c r="O44" i="20"/>
  <c r="FL28" i="14"/>
  <c r="FK52" i="15"/>
  <c r="FH14" i="14"/>
  <c r="FH60" i="14"/>
  <c r="FL30" i="15"/>
  <c r="BD32" i="15"/>
  <c r="FK47" i="14"/>
  <c r="O32" i="18"/>
  <c r="FJ23" i="15"/>
  <c r="FK14" i="15"/>
  <c r="FJ40" i="15"/>
  <c r="FK35" i="15"/>
  <c r="AZ70" i="13"/>
  <c r="Q47" i="18" s="1"/>
  <c r="FM34" i="15"/>
  <c r="FL55" i="14"/>
  <c r="FK64" i="15"/>
  <c r="AZ71" i="14"/>
  <c r="Q48" i="19" s="1"/>
  <c r="FH61" i="14"/>
  <c r="FH16" i="15"/>
  <c r="FH42" i="14"/>
  <c r="FN33" i="14"/>
  <c r="BG63" i="15"/>
  <c r="FH22" i="14"/>
  <c r="FJ40" i="14"/>
  <c r="L35" i="24"/>
  <c r="L35" i="25" s="1"/>
  <c r="L35" i="26" s="1"/>
  <c r="O23" i="16"/>
  <c r="AZ61" i="12"/>
  <c r="Q38" i="17" s="1"/>
  <c r="FL29" i="14"/>
  <c r="FJ14" i="14"/>
  <c r="O33" i="20"/>
  <c r="W33" i="17"/>
  <c r="FK39" i="15"/>
  <c r="FK56" i="15"/>
  <c r="FN30" i="15"/>
  <c r="FK54" i="14"/>
  <c r="FN19" i="14"/>
  <c r="FM27" i="15"/>
  <c r="FK71" i="14"/>
  <c r="FL35" i="15"/>
  <c r="AZ68" i="11"/>
  <c r="Q45" i="16" s="1"/>
  <c r="FN32" i="14"/>
  <c r="FM72" i="15"/>
  <c r="FM15" i="15"/>
  <c r="BD51" i="13"/>
  <c r="U28" i="18" s="1"/>
  <c r="BC41" i="14"/>
  <c r="T18" i="19" s="1"/>
  <c r="L45" i="26"/>
  <c r="O15" i="17"/>
  <c r="FL23" i="14"/>
  <c r="AZ52" i="13"/>
  <c r="Q29" i="18" s="1"/>
  <c r="EY20" i="15"/>
  <c r="FM59" i="15"/>
  <c r="FM24" i="14"/>
  <c r="FJ44" i="14"/>
  <c r="FH51" i="14"/>
  <c r="FJ61" i="14"/>
  <c r="T24" i="21"/>
  <c r="T24" i="24" s="1"/>
  <c r="L29" i="25"/>
  <c r="L29" i="26" s="1"/>
  <c r="T43" i="21"/>
  <c r="T43" i="24" s="1"/>
  <c r="BG18" i="15"/>
  <c r="AZ68" i="13"/>
  <c r="Q45" i="18" s="1"/>
  <c r="FL47" i="15"/>
  <c r="FL44" i="15"/>
  <c r="FH34" i="14"/>
  <c r="O20" i="16"/>
  <c r="O20" i="21" s="1"/>
  <c r="O20" i="24" s="1"/>
  <c r="O20" i="25" s="1"/>
  <c r="FK52" i="14"/>
  <c r="FL14" i="15"/>
  <c r="FJ62" i="15"/>
  <c r="FH68" i="15"/>
  <c r="AZ54" i="15"/>
  <c r="Q31" i="20" s="1"/>
  <c r="BH31" i="14"/>
  <c r="O30" i="16"/>
  <c r="FL60" i="14"/>
  <c r="FJ31" i="14"/>
  <c r="AZ62" i="15"/>
  <c r="Q39" i="20" s="1"/>
  <c r="W43" i="19"/>
  <c r="N44" i="25"/>
  <c r="N44" i="26" s="1"/>
  <c r="BH19" i="15"/>
  <c r="O43" i="16"/>
  <c r="FL27" i="14"/>
  <c r="O35" i="20"/>
  <c r="L39" i="24"/>
  <c r="L39" i="25" s="1"/>
  <c r="L39" i="26" s="1"/>
  <c r="FK40" i="15"/>
  <c r="FK62" i="14"/>
  <c r="FL41" i="15"/>
  <c r="AZ55" i="14"/>
  <c r="Q32" i="19" s="1"/>
  <c r="T35" i="21"/>
  <c r="T35" i="24" s="1"/>
  <c r="T35" i="25" s="1"/>
  <c r="T35" i="26" s="1"/>
  <c r="AZ50" i="12"/>
  <c r="Q27" i="17" s="1"/>
  <c r="FK13" i="14"/>
  <c r="O42" i="19"/>
  <c r="E31" i="27"/>
  <c r="W39" i="16"/>
  <c r="W43" i="17"/>
  <c r="W21" i="16"/>
  <c r="FH47" i="15"/>
  <c r="AZ54" i="13"/>
  <c r="Q31" i="18" s="1"/>
  <c r="AZ17" i="15"/>
  <c r="FJ30" i="14"/>
  <c r="EY19" i="15"/>
  <c r="BD33" i="14"/>
  <c r="EY48" i="15"/>
  <c r="BE15" i="14"/>
  <c r="FJ21" i="14"/>
  <c r="O32" i="16"/>
  <c r="T32" i="21"/>
  <c r="T32" i="24" s="1"/>
  <c r="T32" i="25" s="1"/>
  <c r="T32" i="26" s="1"/>
  <c r="W16" i="17"/>
  <c r="AC13" i="21"/>
  <c r="AC13" i="24" s="1"/>
  <c r="AC13" i="25" s="1"/>
  <c r="AC13" i="26" s="1"/>
  <c r="CM59" i="12"/>
  <c r="BO25" i="15"/>
  <c r="BO33" i="15"/>
  <c r="BO27" i="11"/>
  <c r="BO32" i="15"/>
  <c r="BO27" i="15"/>
  <c r="BO31" i="11"/>
  <c r="BO28" i="15"/>
  <c r="BO34" i="15"/>
  <c r="BO24" i="11"/>
  <c r="BO24" i="15"/>
  <c r="BO35" i="15"/>
  <c r="BO30" i="15"/>
  <c r="BO26" i="15"/>
  <c r="Z35" i="16"/>
  <c r="Z35" i="18"/>
  <c r="Z14" i="18"/>
  <c r="BS59" i="15"/>
  <c r="BS58" i="15"/>
  <c r="Z35" i="20" s="1"/>
  <c r="Z13" i="18"/>
  <c r="BR58" i="14"/>
  <c r="Z35" i="19" s="1"/>
  <c r="FK58" i="15"/>
  <c r="W35" i="16"/>
  <c r="O48" i="20"/>
  <c r="T30" i="21"/>
  <c r="T30" i="24" s="1"/>
  <c r="T48" i="21"/>
  <c r="T48" i="24" s="1"/>
  <c r="FM16" i="14"/>
  <c r="FJ21" i="15"/>
  <c r="O43" i="17"/>
  <c r="FH31" i="14"/>
  <c r="FN12" i="14"/>
  <c r="BB68" i="11"/>
  <c r="S45" i="16" s="1"/>
  <c r="AZ66" i="13"/>
  <c r="Q43" i="18" s="1"/>
  <c r="FJ58" i="14"/>
  <c r="FN17" i="15"/>
  <c r="FL63" i="14"/>
  <c r="W42" i="18"/>
  <c r="W28" i="16"/>
  <c r="BG24" i="14"/>
  <c r="W44" i="18"/>
  <c r="W37" i="16"/>
  <c r="FK55" i="15"/>
  <c r="O17" i="19"/>
  <c r="FM26" i="15"/>
  <c r="E13" i="21"/>
  <c r="E13" i="24" s="1"/>
  <c r="E13" i="25" s="1"/>
  <c r="E13" i="26" s="1"/>
  <c r="FK55" i="14"/>
  <c r="FM38" i="14"/>
  <c r="FL34" i="14"/>
  <c r="AZ23" i="14"/>
  <c r="W40" i="17"/>
  <c r="W32" i="18"/>
  <c r="FK58" i="14"/>
  <c r="FK49" i="15"/>
  <c r="FH32" i="14"/>
  <c r="BD55" i="13"/>
  <c r="U32" i="18" s="1"/>
  <c r="O34" i="16"/>
  <c r="O34" i="21" s="1"/>
  <c r="V37" i="21"/>
  <c r="V37" i="24" s="1"/>
  <c r="V37" i="25" s="1"/>
  <c r="V37" i="26" s="1"/>
  <c r="FM64" i="15"/>
  <c r="FM68" i="14"/>
  <c r="W32" i="19"/>
  <c r="W32" i="17"/>
  <c r="O16" i="16"/>
  <c r="O16" i="21" s="1"/>
  <c r="O16" i="24" s="1"/>
  <c r="FH20" i="15"/>
  <c r="AZ57" i="14"/>
  <c r="Q34" i="19" s="1"/>
  <c r="FK16" i="15"/>
  <c r="FN33" i="15"/>
  <c r="FJ42" i="15"/>
  <c r="O20" i="20"/>
  <c r="FH49" i="14"/>
  <c r="AZ46" i="14"/>
  <c r="Q23" i="19" s="1"/>
  <c r="BD52" i="15"/>
  <c r="U29" i="20" s="1"/>
  <c r="FJ67" i="14"/>
  <c r="FJ66" i="15"/>
  <c r="FJ38" i="15"/>
  <c r="W20" i="19"/>
  <c r="O18" i="18"/>
  <c r="O39" i="17"/>
  <c r="O26" i="19"/>
  <c r="W43" i="18"/>
  <c r="O45" i="18"/>
  <c r="O48" i="17"/>
  <c r="O48" i="21" s="1"/>
  <c r="O45" i="16"/>
  <c r="O45" i="21" s="1"/>
  <c r="O26" i="16"/>
  <c r="O41" i="17"/>
  <c r="O41" i="20"/>
  <c r="L31" i="26"/>
  <c r="O17" i="16"/>
  <c r="O28" i="19"/>
  <c r="O31" i="17"/>
  <c r="O28" i="16"/>
  <c r="O28" i="21" s="1"/>
  <c r="W46" i="16"/>
  <c r="O47" i="17"/>
  <c r="EU74" i="14"/>
  <c r="AZ70" i="11"/>
  <c r="Q47" i="16" s="1"/>
  <c r="FN67" i="15"/>
  <c r="W25" i="17"/>
  <c r="FJ34" i="14"/>
  <c r="AZ45" i="11"/>
  <c r="Q22" i="16" s="1"/>
  <c r="FM22" i="15"/>
  <c r="W39" i="17"/>
  <c r="FJ63" i="14"/>
  <c r="O18" i="16"/>
  <c r="F31" i="27"/>
  <c r="O39" i="19"/>
  <c r="O44" i="18"/>
  <c r="ER74" i="15"/>
  <c r="C22" i="27" s="1"/>
  <c r="C23" i="27" s="1"/>
  <c r="FN72" i="15"/>
  <c r="AZ31" i="14"/>
  <c r="O49" i="19"/>
  <c r="FN71" i="15"/>
  <c r="AZ62" i="11"/>
  <c r="Q39" i="16" s="1"/>
  <c r="BD29" i="14"/>
  <c r="AZ51" i="15"/>
  <c r="Q28" i="20" s="1"/>
  <c r="AZ35" i="15"/>
  <c r="FM43" i="15"/>
  <c r="FH56" i="15"/>
  <c r="ET74" i="15"/>
  <c r="E22" i="27" s="1"/>
  <c r="E23" i="27" s="1"/>
  <c r="FH30" i="14"/>
  <c r="O22" i="19"/>
  <c r="BD24" i="15"/>
  <c r="D31" i="27"/>
  <c r="O30" i="18"/>
  <c r="FL55" i="15"/>
  <c r="FL29" i="15"/>
  <c r="FM64" i="14"/>
  <c r="FK51" i="14"/>
  <c r="O14" i="19"/>
  <c r="FH26" i="14"/>
  <c r="AJ69" i="11"/>
  <c r="AM69" i="11"/>
  <c r="H46" i="16" s="1"/>
  <c r="BE71" i="12"/>
  <c r="V48" i="17" s="1"/>
  <c r="V48" i="21" s="1"/>
  <c r="V48" i="24" s="1"/>
  <c r="V48" i="25" s="1"/>
  <c r="V48" i="26" s="1"/>
  <c r="BC68" i="12"/>
  <c r="T45" i="17" s="1"/>
  <c r="T45" i="21" s="1"/>
  <c r="T45" i="24" s="1"/>
  <c r="T45" i="25" s="1"/>
  <c r="T45" i="26" s="1"/>
  <c r="EC74" i="15"/>
  <c r="I21" i="27" s="1"/>
  <c r="O33" i="18"/>
  <c r="O30" i="20"/>
  <c r="AD74" i="15"/>
  <c r="BE65" i="12"/>
  <c r="V42" i="17" s="1"/>
  <c r="V42" i="21" s="1"/>
  <c r="V42" i="24" s="1"/>
  <c r="W45" i="17"/>
  <c r="BC69" i="11"/>
  <c r="T46" i="16" s="1"/>
  <c r="T46" i="21" s="1"/>
  <c r="T46" i="24" s="1"/>
  <c r="T46" i="25" s="1"/>
  <c r="O45" i="19"/>
  <c r="O42" i="20"/>
  <c r="W31" i="17"/>
  <c r="O32" i="20"/>
  <c r="W43" i="16"/>
  <c r="W45" i="16"/>
  <c r="O42" i="16"/>
  <c r="O42" i="21" s="1"/>
  <c r="O42" i="24" s="1"/>
  <c r="AJ66" i="11"/>
  <c r="AM66" i="11"/>
  <c r="H43" i="16" s="1"/>
  <c r="W46" i="18"/>
  <c r="O28" i="18"/>
  <c r="O27" i="20"/>
  <c r="O26" i="17"/>
  <c r="AN72" i="13"/>
  <c r="I49" i="18" s="1"/>
  <c r="W48" i="17"/>
  <c r="W42" i="16"/>
  <c r="AJ67" i="11"/>
  <c r="AM67" i="11"/>
  <c r="H44" i="16" s="1"/>
  <c r="AY69" i="13"/>
  <c r="P46" i="18" s="1"/>
  <c r="AM69" i="13"/>
  <c r="H46" i="18" s="1"/>
  <c r="EX74" i="14"/>
  <c r="W48" i="16"/>
  <c r="EB74" i="14"/>
  <c r="H17" i="27" s="1"/>
  <c r="W24" i="17"/>
  <c r="W42" i="17"/>
  <c r="W18" i="17"/>
  <c r="W36" i="16"/>
  <c r="W47" i="18"/>
  <c r="O48" i="18"/>
  <c r="W49" i="16"/>
  <c r="W44" i="16"/>
  <c r="O46" i="20"/>
  <c r="O23" i="20"/>
  <c r="O18" i="19"/>
  <c r="O33" i="19"/>
  <c r="O35" i="18"/>
  <c r="O35" i="16"/>
  <c r="O35" i="21" s="1"/>
  <c r="O36" i="17"/>
  <c r="O36" i="21" s="1"/>
  <c r="V38" i="21"/>
  <c r="V38" i="24" s="1"/>
  <c r="V38" i="25" s="1"/>
  <c r="V38" i="26" s="1"/>
  <c r="O40" i="17"/>
  <c r="W48" i="18"/>
  <c r="W49" i="17"/>
  <c r="W22" i="16"/>
  <c r="W49" i="18"/>
  <c r="BC72" i="11"/>
  <c r="T49" i="16" s="1"/>
  <c r="T49" i="21" s="1"/>
  <c r="T49" i="24" s="1"/>
  <c r="T49" i="25" s="1"/>
  <c r="W46" i="17"/>
  <c r="O47" i="16"/>
  <c r="W44" i="17"/>
  <c r="O30" i="17"/>
  <c r="W17" i="16"/>
  <c r="W47" i="16"/>
  <c r="AJ72" i="11"/>
  <c r="AM72" i="11"/>
  <c r="H49" i="16" s="1"/>
  <c r="EV74" i="14"/>
  <c r="ES74" i="14"/>
  <c r="D18" i="27" s="1"/>
  <c r="D19" i="27" s="1"/>
  <c r="AZ66" i="11"/>
  <c r="Q43" i="16" s="1"/>
  <c r="AN66" i="11"/>
  <c r="I43" i="16" s="1"/>
  <c r="I43" i="21" s="1"/>
  <c r="I43" i="24" s="1"/>
  <c r="I43" i="25" s="1"/>
  <c r="W47" i="17"/>
  <c r="BC65" i="12"/>
  <c r="T42" i="17" s="1"/>
  <c r="T42" i="21" s="1"/>
  <c r="T42" i="24" s="1"/>
  <c r="T42" i="25" s="1"/>
  <c r="T42" i="26" s="1"/>
  <c r="O16" i="19"/>
  <c r="O25" i="17"/>
  <c r="O25" i="21" s="1"/>
  <c r="O25" i="24" s="1"/>
  <c r="V41" i="21"/>
  <c r="V41" i="24" s="1"/>
  <c r="V41" i="25" s="1"/>
  <c r="V41" i="26" s="1"/>
  <c r="W45" i="18"/>
  <c r="AN65" i="13"/>
  <c r="I42" i="18" s="1"/>
  <c r="AZ64" i="12"/>
  <c r="Q41" i="17" s="1"/>
  <c r="W41" i="18"/>
  <c r="O39" i="16"/>
  <c r="FM60" i="14"/>
  <c r="W37" i="18"/>
  <c r="AV74" i="14"/>
  <c r="I32" i="27" s="1"/>
  <c r="L38" i="26"/>
  <c r="T38" i="21"/>
  <c r="T38" i="24" s="1"/>
  <c r="T38" i="25" s="1"/>
  <c r="W38" i="16"/>
  <c r="O38" i="18"/>
  <c r="O41" i="16"/>
  <c r="W39" i="18"/>
  <c r="W38" i="18"/>
  <c r="FJ64" i="14"/>
  <c r="AJ63" i="11"/>
  <c r="AM63" i="11"/>
  <c r="H40" i="16" s="1"/>
  <c r="BC63" i="12"/>
  <c r="T40" i="17" s="1"/>
  <c r="T40" i="21" s="1"/>
  <c r="T40" i="24" s="1"/>
  <c r="T40" i="25" s="1"/>
  <c r="W41" i="16"/>
  <c r="O40" i="18"/>
  <c r="W41" i="17"/>
  <c r="W40" i="16"/>
  <c r="W40" i="18"/>
  <c r="CT63" i="12"/>
  <c r="AC40" i="17" s="1"/>
  <c r="AC40" i="21" s="1"/>
  <c r="AC40" i="24" s="1"/>
  <c r="AC40" i="25" s="1"/>
  <c r="AC40" i="26" s="1"/>
  <c r="AZ64" i="11"/>
  <c r="Q41" i="16" s="1"/>
  <c r="AN64" i="11"/>
  <c r="I41" i="16" s="1"/>
  <c r="I41" i="21" s="1"/>
  <c r="I41" i="24" s="1"/>
  <c r="E15" i="27"/>
  <c r="BE62" i="11"/>
  <c r="V39" i="16" s="1"/>
  <c r="V39" i="21" s="1"/>
  <c r="V39" i="24" s="1"/>
  <c r="V39" i="25" s="1"/>
  <c r="V39" i="26" s="1"/>
  <c r="FK61" i="15"/>
  <c r="AZ61" i="11"/>
  <c r="Q38" i="16" s="1"/>
  <c r="AN61" i="11"/>
  <c r="I38" i="16" s="1"/>
  <c r="I38" i="21" s="1"/>
  <c r="AW74" i="14"/>
  <c r="J32" i="27" s="1"/>
  <c r="CT61" i="12"/>
  <c r="FJ61" i="15"/>
  <c r="AJ61" i="11"/>
  <c r="AM61" i="11"/>
  <c r="H38" i="16" s="1"/>
  <c r="W38" i="17"/>
  <c r="BC62" i="12"/>
  <c r="T39" i="17" s="1"/>
  <c r="T39" i="21" s="1"/>
  <c r="T39" i="24" s="1"/>
  <c r="T39" i="25" s="1"/>
  <c r="T39" i="26" s="1"/>
  <c r="AJ62" i="11"/>
  <c r="AM62" i="11"/>
  <c r="H39" i="16" s="1"/>
  <c r="AN62" i="12"/>
  <c r="I39" i="17" s="1"/>
  <c r="I39" i="21" s="1"/>
  <c r="I39" i="24" s="1"/>
  <c r="N39" i="26"/>
  <c r="O38" i="16"/>
  <c r="O38" i="21" s="1"/>
  <c r="O37" i="20"/>
  <c r="W37" i="17"/>
  <c r="BE57" i="12"/>
  <c r="V34" i="17" s="1"/>
  <c r="V34" i="21" s="1"/>
  <c r="V34" i="24" s="1"/>
  <c r="BC57" i="12"/>
  <c r="T34" i="17" s="1"/>
  <c r="T34" i="21" s="1"/>
  <c r="T34" i="24" s="1"/>
  <c r="T34" i="25" s="1"/>
  <c r="W34" i="17"/>
  <c r="O34" i="18"/>
  <c r="BC60" i="11"/>
  <c r="T37" i="16" s="1"/>
  <c r="T37" i="21" s="1"/>
  <c r="T37" i="24" s="1"/>
  <c r="T37" i="25" s="1"/>
  <c r="T37" i="26" s="1"/>
  <c r="BE58" i="11"/>
  <c r="V35" i="16" s="1"/>
  <c r="V35" i="21" s="1"/>
  <c r="V35" i="24" s="1"/>
  <c r="V35" i="25" s="1"/>
  <c r="V35" i="26" s="1"/>
  <c r="W34" i="18"/>
  <c r="W34" i="16"/>
  <c r="W35" i="17"/>
  <c r="O36" i="18"/>
  <c r="W35" i="18"/>
  <c r="W36" i="18"/>
  <c r="BC46" i="11"/>
  <c r="T23" i="16" s="1"/>
  <c r="T23" i="21" s="1"/>
  <c r="T23" i="24" s="1"/>
  <c r="T23" i="25" s="1"/>
  <c r="T23" i="26" s="1"/>
  <c r="FK23" i="14"/>
  <c r="BF23" i="14"/>
  <c r="FL57" i="14"/>
  <c r="BG57" i="14"/>
  <c r="W34" i="19" s="1"/>
  <c r="FN60" i="14"/>
  <c r="BI60" i="14"/>
  <c r="FH43" i="15"/>
  <c r="BC43" i="15"/>
  <c r="T20" i="20" s="1"/>
  <c r="FN43" i="15"/>
  <c r="BI43" i="15"/>
  <c r="W20" i="20" s="1"/>
  <c r="FJ44" i="15"/>
  <c r="BE44" i="15"/>
  <c r="V21" i="20" s="1"/>
  <c r="FN49" i="15"/>
  <c r="BI49" i="15"/>
  <c r="BC69" i="15"/>
  <c r="T46" i="20" s="1"/>
  <c r="FH69" i="15"/>
  <c r="C13" i="17"/>
  <c r="AB74" i="12"/>
  <c r="M13" i="20"/>
  <c r="AS74" i="15"/>
  <c r="FK26" i="14"/>
  <c r="BF26" i="14"/>
  <c r="FL27" i="15"/>
  <c r="BG27" i="15"/>
  <c r="N13" i="20"/>
  <c r="AT74" i="15"/>
  <c r="BF36" i="13"/>
  <c r="AU36" i="13"/>
  <c r="ED74" i="15"/>
  <c r="BE36" i="13"/>
  <c r="AT36" i="13"/>
  <c r="FL66" i="15"/>
  <c r="BG66" i="15"/>
  <c r="AW74" i="13"/>
  <c r="J30" i="27" s="1"/>
  <c r="EE74" i="14"/>
  <c r="M13" i="17"/>
  <c r="M51" i="17" s="1"/>
  <c r="AS74" i="12"/>
  <c r="H13" i="27" s="1"/>
  <c r="W23" i="18"/>
  <c r="FH70" i="14"/>
  <c r="BC70" i="14"/>
  <c r="T47" i="19" s="1"/>
  <c r="FM23" i="15"/>
  <c r="BH23" i="15"/>
  <c r="FK48" i="14"/>
  <c r="FH54" i="14"/>
  <c r="BC54" i="14"/>
  <c r="T31" i="19" s="1"/>
  <c r="FK41" i="14"/>
  <c r="BF41" i="14"/>
  <c r="FH39" i="14"/>
  <c r="BC39" i="14"/>
  <c r="T16" i="19" s="1"/>
  <c r="FN41" i="14"/>
  <c r="BI41" i="14"/>
  <c r="FH17" i="15"/>
  <c r="BC17" i="15"/>
  <c r="FH30" i="15"/>
  <c r="BC30" i="15"/>
  <c r="FH67" i="15"/>
  <c r="BC67" i="15"/>
  <c r="T44" i="20" s="1"/>
  <c r="FK17" i="14"/>
  <c r="B8" i="12"/>
  <c r="B8" i="11"/>
  <c r="M7" i="16" s="1"/>
  <c r="FJ17" i="14"/>
  <c r="B13" i="19"/>
  <c r="D74" i="14"/>
  <c r="FM30" i="15"/>
  <c r="BH30" i="15"/>
  <c r="O36" i="19"/>
  <c r="FK30" i="14"/>
  <c r="BF30" i="14"/>
  <c r="FH18" i="14"/>
  <c r="BC18" i="14"/>
  <c r="BH48" i="15"/>
  <c r="FM48" i="15"/>
  <c r="BF26" i="15"/>
  <c r="FK26" i="15"/>
  <c r="FN63" i="14"/>
  <c r="BI63" i="14"/>
  <c r="W40" i="19" s="1"/>
  <c r="O17" i="18"/>
  <c r="W15" i="18"/>
  <c r="W30" i="17"/>
  <c r="O30" i="19"/>
  <c r="O31" i="20"/>
  <c r="BH58" i="14"/>
  <c r="FM58" i="14"/>
  <c r="O37" i="19"/>
  <c r="FH66" i="15"/>
  <c r="BC66" i="15"/>
  <c r="T43" i="20" s="1"/>
  <c r="BC50" i="14"/>
  <c r="T27" i="19" s="1"/>
  <c r="FH50" i="14"/>
  <c r="O31" i="16"/>
  <c r="O16" i="20"/>
  <c r="O15" i="19"/>
  <c r="O19" i="16"/>
  <c r="BG59" i="15"/>
  <c r="FL59" i="15"/>
  <c r="BF25" i="15"/>
  <c r="FK25" i="15"/>
  <c r="BI48" i="14"/>
  <c r="FN48" i="14"/>
  <c r="O15" i="16"/>
  <c r="O35" i="19"/>
  <c r="O31" i="19"/>
  <c r="FN50" i="14"/>
  <c r="BI50" i="14"/>
  <c r="W27" i="19" s="1"/>
  <c r="C31" i="27"/>
  <c r="BG32" i="15"/>
  <c r="FL32" i="15"/>
  <c r="O43" i="20"/>
  <c r="O38" i="19"/>
  <c r="W29" i="16"/>
  <c r="BC71" i="14"/>
  <c r="T48" i="19" s="1"/>
  <c r="FH71" i="14"/>
  <c r="FJ28" i="14"/>
  <c r="BE28" i="14"/>
  <c r="BI36" i="12"/>
  <c r="AX36" i="12"/>
  <c r="FM39" i="14"/>
  <c r="BH39" i="14"/>
  <c r="W16" i="19" s="1"/>
  <c r="FN58" i="15"/>
  <c r="BI58" i="15"/>
  <c r="W35" i="20" s="1"/>
  <c r="BE52" i="11"/>
  <c r="V29" i="16" s="1"/>
  <c r="V29" i="21" s="1"/>
  <c r="V29" i="24" s="1"/>
  <c r="FL42" i="15"/>
  <c r="BG42" i="15"/>
  <c r="BF29" i="15"/>
  <c r="FK29" i="15"/>
  <c r="FL15" i="14"/>
  <c r="BG15" i="14"/>
  <c r="BH31" i="15"/>
  <c r="FM31" i="15"/>
  <c r="B13" i="16"/>
  <c r="D74" i="11"/>
  <c r="L13" i="18"/>
  <c r="L51" i="18" s="1"/>
  <c r="AR74" i="13"/>
  <c r="G14" i="27" s="1"/>
  <c r="W22" i="17"/>
  <c r="FM62" i="14"/>
  <c r="BH62" i="14"/>
  <c r="W39" i="19" s="1"/>
  <c r="FJ69" i="14"/>
  <c r="BE69" i="14"/>
  <c r="V46" i="19" s="1"/>
  <c r="FL46" i="14"/>
  <c r="BG46" i="14"/>
  <c r="FJ14" i="15"/>
  <c r="BE14" i="15"/>
  <c r="FN19" i="15"/>
  <c r="BI19" i="15"/>
  <c r="BG40" i="14"/>
  <c r="FL40" i="14"/>
  <c r="CT74" i="13"/>
  <c r="FM46" i="14"/>
  <c r="BH46" i="14"/>
  <c r="FM53" i="14"/>
  <c r="BH53" i="14"/>
  <c r="W17" i="17"/>
  <c r="W17" i="21" s="1"/>
  <c r="FL61" i="15"/>
  <c r="FL45" i="15"/>
  <c r="ER74" i="14"/>
  <c r="C18" i="27" s="1"/>
  <c r="C19" i="27" s="1"/>
  <c r="EX74" i="15"/>
  <c r="EY58" i="14"/>
  <c r="DZ58" i="14"/>
  <c r="ES74" i="15"/>
  <c r="D22" i="27" s="1"/>
  <c r="D23" i="27" s="1"/>
  <c r="EW74" i="14"/>
  <c r="AZ46" i="11"/>
  <c r="Q23" i="16" s="1"/>
  <c r="ET74" i="14"/>
  <c r="E18" i="27" s="1"/>
  <c r="E19" i="27" s="1"/>
  <c r="EB74" i="15"/>
  <c r="H21" i="27" s="1"/>
  <c r="FM63" i="14"/>
  <c r="FK48" i="15"/>
  <c r="BF48" i="15"/>
  <c r="DR74" i="15"/>
  <c r="B21" i="27" s="1"/>
  <c r="AZ59" i="14"/>
  <c r="Q36" i="19" s="1"/>
  <c r="AN59" i="14"/>
  <c r="I36" i="19" s="1"/>
  <c r="EG74" i="14"/>
  <c r="EE74" i="15"/>
  <c r="FK41" i="15"/>
  <c r="BF41" i="15"/>
  <c r="FJ43" i="15"/>
  <c r="BE43" i="15"/>
  <c r="V20" i="20" s="1"/>
  <c r="FH47" i="14"/>
  <c r="BC47" i="14"/>
  <c r="T24" i="19" s="1"/>
  <c r="W45" i="20"/>
  <c r="FM19" i="14"/>
  <c r="BH19" i="14"/>
  <c r="W23" i="16"/>
  <c r="FL65" i="15"/>
  <c r="BG65" i="15"/>
  <c r="FJ13" i="15"/>
  <c r="BE13" i="15"/>
  <c r="FK42" i="15"/>
  <c r="W22" i="18"/>
  <c r="FH21" i="14"/>
  <c r="BC21" i="14"/>
  <c r="CT46" i="11"/>
  <c r="AC23" i="16" s="1"/>
  <c r="AC23" i="21" s="1"/>
  <c r="AC23" i="24" s="1"/>
  <c r="AC23" i="25" s="1"/>
  <c r="AC23" i="26" s="1"/>
  <c r="B13" i="18"/>
  <c r="D74" i="13"/>
  <c r="BF59" i="14"/>
  <c r="FK59" i="14"/>
  <c r="W15" i="17"/>
  <c r="FK53" i="14"/>
  <c r="BF53" i="14"/>
  <c r="W17" i="18"/>
  <c r="BH46" i="15"/>
  <c r="FM46" i="15"/>
  <c r="BC52" i="14"/>
  <c r="T29" i="19" s="1"/>
  <c r="FH52" i="14"/>
  <c r="BI58" i="14"/>
  <c r="FN58" i="14"/>
  <c r="FN42" i="15"/>
  <c r="BI42" i="15"/>
  <c r="FK60" i="14"/>
  <c r="BF60" i="14"/>
  <c r="CT74" i="15"/>
  <c r="W31" i="16"/>
  <c r="W19" i="16"/>
  <c r="O26" i="18"/>
  <c r="O49" i="20"/>
  <c r="BC23" i="15"/>
  <c r="FH23" i="15"/>
  <c r="BC48" i="15"/>
  <c r="T25" i="20" s="1"/>
  <c r="FH48" i="15"/>
  <c r="FL71" i="15"/>
  <c r="BG71" i="15"/>
  <c r="W48" i="20" s="1"/>
  <c r="W15" i="16"/>
  <c r="O27" i="16"/>
  <c r="O27" i="21" s="1"/>
  <c r="O27" i="24" s="1"/>
  <c r="O27" i="25" s="1"/>
  <c r="O34" i="20"/>
  <c r="BG56" i="14"/>
  <c r="W33" i="19" s="1"/>
  <c r="FL56" i="14"/>
  <c r="BH60" i="15"/>
  <c r="FM60" i="15"/>
  <c r="BH54" i="14"/>
  <c r="W31" i="19" s="1"/>
  <c r="FM54" i="14"/>
  <c r="BG45" i="14"/>
  <c r="W22" i="19" s="1"/>
  <c r="FL45" i="14"/>
  <c r="BG52" i="15"/>
  <c r="FL52" i="15"/>
  <c r="CN36" i="13"/>
  <c r="AB36" i="13"/>
  <c r="M13" i="18"/>
  <c r="M51" i="18" s="1"/>
  <c r="AS74" i="13"/>
  <c r="H14" i="27" s="1"/>
  <c r="FM69" i="15"/>
  <c r="BH69" i="15"/>
  <c r="W46" i="20" s="1"/>
  <c r="BE43" i="11"/>
  <c r="V20" i="16" s="1"/>
  <c r="V20" i="21" s="1"/>
  <c r="V20" i="24" s="1"/>
  <c r="V20" i="25" s="1"/>
  <c r="FN39" i="15"/>
  <c r="BI39" i="15"/>
  <c r="FN44" i="14"/>
  <c r="BI44" i="14"/>
  <c r="FL17" i="15"/>
  <c r="BG17" i="15"/>
  <c r="BI26" i="15"/>
  <c r="FN26" i="15"/>
  <c r="FH71" i="15"/>
  <c r="C13" i="19"/>
  <c r="AB74" i="14"/>
  <c r="B32" i="27" s="1"/>
  <c r="O14" i="16"/>
  <c r="AX74" i="11"/>
  <c r="K28" i="27" s="1"/>
  <c r="EF74" i="15"/>
  <c r="AX74" i="13"/>
  <c r="K30" i="27" s="1"/>
  <c r="FK38" i="15"/>
  <c r="BF38" i="15"/>
  <c r="BE37" i="12"/>
  <c r="V14" i="17" s="1"/>
  <c r="AT37" i="12"/>
  <c r="N14" i="17" s="1"/>
  <c r="N14" i="21" s="1"/>
  <c r="L13" i="16"/>
  <c r="L51" i="16" s="1"/>
  <c r="AR74" i="11"/>
  <c r="G12" i="27" s="1"/>
  <c r="BC39" i="12"/>
  <c r="T16" i="17" s="1"/>
  <c r="T16" i="21" s="1"/>
  <c r="T16" i="24" s="1"/>
  <c r="BE45" i="11"/>
  <c r="V22" i="16" s="1"/>
  <c r="V22" i="21" s="1"/>
  <c r="V22" i="24" s="1"/>
  <c r="V22" i="25" s="1"/>
  <c r="V22" i="26" s="1"/>
  <c r="BE47" i="11"/>
  <c r="V24" i="16" s="1"/>
  <c r="V24" i="21" s="1"/>
  <c r="V24" i="24" s="1"/>
  <c r="V24" i="25" s="1"/>
  <c r="V24" i="26" s="1"/>
  <c r="FH63" i="15"/>
  <c r="BC63" i="15"/>
  <c r="T40" i="20" s="1"/>
  <c r="FJ41" i="14"/>
  <c r="BE41" i="14"/>
  <c r="V18" i="19" s="1"/>
  <c r="FL51" i="15"/>
  <c r="BG51" i="15"/>
  <c r="FK59" i="15"/>
  <c r="BF59" i="15"/>
  <c r="W19" i="17"/>
  <c r="W19" i="18"/>
  <c r="EU74" i="15"/>
  <c r="FN45" i="15"/>
  <c r="BD30" i="15"/>
  <c r="FL40" i="15"/>
  <c r="C13" i="20"/>
  <c r="AB74" i="15"/>
  <c r="B33" i="27" s="1"/>
  <c r="FL56" i="15"/>
  <c r="EV74" i="15"/>
  <c r="K16" i="16"/>
  <c r="FH44" i="15"/>
  <c r="BC44" i="15"/>
  <c r="T21" i="20" s="1"/>
  <c r="L27" i="25"/>
  <c r="L27" i="26" s="1"/>
  <c r="AV74" i="11"/>
  <c r="I28" i="27" s="1"/>
  <c r="EY31" i="15"/>
  <c r="AV74" i="13"/>
  <c r="I30" i="27" s="1"/>
  <c r="EG74" i="15"/>
  <c r="FK66" i="15"/>
  <c r="BF66" i="15"/>
  <c r="FK60" i="15"/>
  <c r="FL19" i="15"/>
  <c r="BG19" i="15"/>
  <c r="W16" i="18"/>
  <c r="AU74" i="14"/>
  <c r="H32" i="27" s="1"/>
  <c r="O13" i="19"/>
  <c r="BF37" i="13"/>
  <c r="AU37" i="13"/>
  <c r="O14" i="18" s="1"/>
  <c r="W26" i="16"/>
  <c r="FK62" i="15"/>
  <c r="BF62" i="15"/>
  <c r="W39" i="20" s="1"/>
  <c r="FN28" i="14"/>
  <c r="BI28" i="14"/>
  <c r="FN29" i="15"/>
  <c r="BI29" i="15"/>
  <c r="M13" i="19"/>
  <c r="M51" i="19" s="1"/>
  <c r="AS74" i="14"/>
  <c r="BE48" i="12"/>
  <c r="V25" i="17" s="1"/>
  <c r="V25" i="21" s="1"/>
  <c r="V25" i="24" s="1"/>
  <c r="V25" i="25" s="1"/>
  <c r="V25" i="26" s="1"/>
  <c r="EA74" i="14"/>
  <c r="G17" i="27" s="1"/>
  <c r="FK28" i="14"/>
  <c r="BF28" i="14"/>
  <c r="W20" i="17"/>
  <c r="FL34" i="15"/>
  <c r="BG34" i="15"/>
  <c r="FH57" i="15"/>
  <c r="BC57" i="15"/>
  <c r="T34" i="20" s="1"/>
  <c r="W47" i="19"/>
  <c r="FJ70" i="15"/>
  <c r="BE70" i="15"/>
  <c r="V47" i="20" s="1"/>
  <c r="BE46" i="11"/>
  <c r="V23" i="16" s="1"/>
  <c r="V23" i="21" s="1"/>
  <c r="V23" i="24" s="1"/>
  <c r="V23" i="25" s="1"/>
  <c r="W21" i="17"/>
  <c r="FM20" i="15"/>
  <c r="BH20" i="15"/>
  <c r="FL12" i="14"/>
  <c r="BG12" i="14"/>
  <c r="B13" i="17"/>
  <c r="D74" i="12"/>
  <c r="BE28" i="15"/>
  <c r="FJ28" i="15"/>
  <c r="BG13" i="15"/>
  <c r="FL13" i="15"/>
  <c r="BC52" i="15"/>
  <c r="T29" i="20" s="1"/>
  <c r="FH52" i="15"/>
  <c r="BC39" i="15"/>
  <c r="T16" i="20" s="1"/>
  <c r="FH39" i="15"/>
  <c r="FN49" i="14"/>
  <c r="BI49" i="14"/>
  <c r="BG61" i="14"/>
  <c r="FL61" i="14"/>
  <c r="CT74" i="14"/>
  <c r="BH40" i="15"/>
  <c r="W17" i="20" s="1"/>
  <c r="FM40" i="15"/>
  <c r="BF33" i="15"/>
  <c r="FK33" i="15"/>
  <c r="W20" i="16"/>
  <c r="FM25" i="15"/>
  <c r="BH25" i="15"/>
  <c r="FN50" i="15"/>
  <c r="BI50" i="15"/>
  <c r="BH67" i="15"/>
  <c r="FM67" i="15"/>
  <c r="O46" i="19"/>
  <c r="W26" i="17"/>
  <c r="W26" i="18"/>
  <c r="O28" i="20"/>
  <c r="O26" i="20"/>
  <c r="FN52" i="15"/>
  <c r="BI52" i="15"/>
  <c r="W27" i="16"/>
  <c r="BE36" i="12"/>
  <c r="AT36" i="12"/>
  <c r="FN41" i="15"/>
  <c r="BI41" i="15"/>
  <c r="FL50" i="15"/>
  <c r="BG50" i="15"/>
  <c r="CT45" i="11"/>
  <c r="FN44" i="15"/>
  <c r="BI44" i="15"/>
  <c r="W25" i="16"/>
  <c r="FK53" i="15"/>
  <c r="BF53" i="15"/>
  <c r="FM12" i="14"/>
  <c r="BH12" i="14"/>
  <c r="W30" i="16"/>
  <c r="FL49" i="15"/>
  <c r="BG49" i="15"/>
  <c r="W23" i="17"/>
  <c r="FH20" i="14"/>
  <c r="FH38" i="14"/>
  <c r="FK72" i="14"/>
  <c r="AV74" i="12"/>
  <c r="I29" i="27" s="1"/>
  <c r="EW74" i="15"/>
  <c r="DR74" i="14"/>
  <c r="B17" i="27" s="1"/>
  <c r="C13" i="16"/>
  <c r="AB74" i="11"/>
  <c r="FH27" i="15"/>
  <c r="N13" i="16"/>
  <c r="N51" i="16" s="1"/>
  <c r="AT74" i="11"/>
  <c r="I12" i="27" s="1"/>
  <c r="FH45" i="15"/>
  <c r="FH63" i="14"/>
  <c r="FM44" i="15"/>
  <c r="BH44" i="15"/>
  <c r="W21" i="20" s="1"/>
  <c r="FN31" i="15"/>
  <c r="BI31" i="15"/>
  <c r="FM71" i="14"/>
  <c r="BH71" i="14"/>
  <c r="W48" i="19" s="1"/>
  <c r="BC42" i="12"/>
  <c r="T19" i="17" s="1"/>
  <c r="T19" i="21" s="1"/>
  <c r="T19" i="24" s="1"/>
  <c r="T19" i="25" s="1"/>
  <c r="T19" i="26" s="1"/>
  <c r="BI37" i="12"/>
  <c r="AX37" i="12"/>
  <c r="EC74" i="14"/>
  <c r="I17" i="27" s="1"/>
  <c r="FM61" i="14"/>
  <c r="BH61" i="14"/>
  <c r="O14" i="20"/>
  <c r="FM63" i="15"/>
  <c r="BH63" i="15"/>
  <c r="FL32" i="14"/>
  <c r="FN14" i="15"/>
  <c r="BI14" i="15"/>
  <c r="FH25" i="15"/>
  <c r="BC25" i="15"/>
  <c r="W25" i="18"/>
  <c r="BE36" i="14"/>
  <c r="AT36" i="14"/>
  <c r="FK23" i="15"/>
  <c r="BF23" i="15"/>
  <c r="FK46" i="15"/>
  <c r="BF46" i="15"/>
  <c r="FH31" i="15"/>
  <c r="BC31" i="15"/>
  <c r="W32" i="16"/>
  <c r="BC41" i="11"/>
  <c r="T18" i="16" s="1"/>
  <c r="T18" i="21" s="1"/>
  <c r="T18" i="24" s="1"/>
  <c r="W27" i="17"/>
  <c r="BC54" i="11"/>
  <c r="T31" i="16" s="1"/>
  <c r="T31" i="21" s="1"/>
  <c r="T31" i="24" s="1"/>
  <c r="FN51" i="15"/>
  <c r="BI51" i="15"/>
  <c r="FK65" i="14"/>
  <c r="BF65" i="14"/>
  <c r="BC44" i="11"/>
  <c r="T21" i="16" s="1"/>
  <c r="T21" i="21" s="1"/>
  <c r="T21" i="24" s="1"/>
  <c r="AD15" i="16"/>
  <c r="FL13" i="14"/>
  <c r="BG13" i="14"/>
  <c r="FK42" i="14"/>
  <c r="BF42" i="14"/>
  <c r="W19" i="19" s="1"/>
  <c r="FN15" i="14"/>
  <c r="BI15" i="14"/>
  <c r="CT49" i="11"/>
  <c r="AC26" i="16" s="1"/>
  <c r="AC26" i="21" s="1"/>
  <c r="AC26" i="24" s="1"/>
  <c r="AC26" i="25" s="1"/>
  <c r="AC26" i="26" s="1"/>
  <c r="FH59" i="15"/>
  <c r="BC59" i="15"/>
  <c r="T36" i="20" s="1"/>
  <c r="BG49" i="14"/>
  <c r="FL49" i="14"/>
  <c r="W21" i="18"/>
  <c r="W18" i="16"/>
  <c r="O32" i="17"/>
  <c r="BI47" i="14"/>
  <c r="W24" i="19" s="1"/>
  <c r="FN47" i="14"/>
  <c r="FM17" i="15"/>
  <c r="BH17" i="15"/>
  <c r="O18" i="20"/>
  <c r="O25" i="19"/>
  <c r="D15" i="27"/>
  <c r="BG46" i="15"/>
  <c r="FL46" i="15"/>
  <c r="FN63" i="15"/>
  <c r="BI63" i="15"/>
  <c r="FN23" i="15"/>
  <c r="BI23" i="15"/>
  <c r="FN47" i="15"/>
  <c r="BI47" i="15"/>
  <c r="W24" i="20" s="1"/>
  <c r="FK31" i="14"/>
  <c r="BF31" i="14"/>
  <c r="BC61" i="15"/>
  <c r="T38" i="20" s="1"/>
  <c r="FH61" i="15"/>
  <c r="FK51" i="15"/>
  <c r="BF51" i="15"/>
  <c r="O25" i="20"/>
  <c r="BI54" i="15"/>
  <c r="W31" i="20" s="1"/>
  <c r="FN54" i="15"/>
  <c r="O21" i="19"/>
  <c r="AD74" i="14"/>
  <c r="BH22" i="14"/>
  <c r="FM22" i="14"/>
  <c r="FJ33" i="14"/>
  <c r="BE33" i="14"/>
  <c r="BI72" i="14"/>
  <c r="W49" i="19" s="1"/>
  <c r="FN72" i="14"/>
  <c r="BC35" i="15"/>
  <c r="FH35" i="15"/>
  <c r="O17" i="20"/>
  <c r="W38" i="20"/>
  <c r="O47" i="20"/>
  <c r="FK13" i="15"/>
  <c r="BF13" i="15"/>
  <c r="O34" i="19"/>
  <c r="FN67" i="14"/>
  <c r="BI67" i="14"/>
  <c r="W44" i="19" s="1"/>
  <c r="FJ29" i="15"/>
  <c r="BE29" i="15"/>
  <c r="FN22" i="15"/>
  <c r="BI22" i="15"/>
  <c r="BI35" i="14"/>
  <c r="FN35" i="14"/>
  <c r="FH34" i="15"/>
  <c r="BC34" i="15"/>
  <c r="O15" i="20"/>
  <c r="AV74" i="15"/>
  <c r="I33" i="27" s="1"/>
  <c r="O33" i="16"/>
  <c r="O33" i="21" s="1"/>
  <c r="BH18" i="15"/>
  <c r="FM18" i="15"/>
  <c r="FM21" i="14"/>
  <c r="BH21" i="14"/>
  <c r="W18" i="18"/>
  <c r="W33" i="18"/>
  <c r="FN38" i="14"/>
  <c r="BI38" i="14"/>
  <c r="W15" i="19" s="1"/>
  <c r="FN64" i="15"/>
  <c r="BI64" i="15"/>
  <c r="W41" i="20" s="1"/>
  <c r="FN56" i="15"/>
  <c r="BI56" i="15"/>
  <c r="W27" i="18"/>
  <c r="W16" i="16"/>
  <c r="BC72" i="15"/>
  <c r="T49" i="20" s="1"/>
  <c r="FH72" i="15"/>
  <c r="W24" i="16"/>
  <c r="BG17" i="14"/>
  <c r="FL17" i="14"/>
  <c r="W29" i="17"/>
  <c r="BC64" i="15"/>
  <c r="T41" i="20" s="1"/>
  <c r="FH64" i="15"/>
  <c r="O29" i="19"/>
  <c r="ED74" i="14"/>
  <c r="O29" i="18"/>
  <c r="EA74" i="15"/>
  <c r="G21" i="27" s="1"/>
  <c r="FK15" i="15"/>
  <c r="BF15" i="15"/>
  <c r="BC32" i="15"/>
  <c r="FH32" i="15"/>
  <c r="FH56" i="14"/>
  <c r="BC56" i="14"/>
  <c r="T33" i="19" s="1"/>
  <c r="O31" i="18"/>
  <c r="BG38" i="15"/>
  <c r="FL38" i="15"/>
  <c r="W33" i="16"/>
  <c r="L13" i="19"/>
  <c r="L51" i="19" s="1"/>
  <c r="AR74" i="14"/>
  <c r="FL12" i="15"/>
  <c r="BG12" i="15"/>
  <c r="FH66" i="14"/>
  <c r="BC66" i="14"/>
  <c r="T43" i="19" s="1"/>
  <c r="BC40" i="11"/>
  <c r="T17" i="16" s="1"/>
  <c r="T17" i="21" s="1"/>
  <c r="T17" i="24" s="1"/>
  <c r="EZ74" i="15"/>
  <c r="G22" i="27" s="1"/>
  <c r="FN35" i="15"/>
  <c r="BI35" i="15"/>
  <c r="FM49" i="14"/>
  <c r="BH49" i="14"/>
  <c r="FH18" i="15"/>
  <c r="BC18" i="15"/>
  <c r="O13" i="16"/>
  <c r="AU74" i="11"/>
  <c r="H28" i="27" s="1"/>
  <c r="FM29" i="14"/>
  <c r="BH29" i="14"/>
  <c r="FL28" i="15"/>
  <c r="BG28" i="15"/>
  <c r="AW74" i="15"/>
  <c r="J33" i="27" s="1"/>
  <c r="BE38" i="11"/>
  <c r="BE41" i="11"/>
  <c r="V18" i="16" s="1"/>
  <c r="V18" i="21" s="1"/>
  <c r="V18" i="24" s="1"/>
  <c r="FL22" i="15"/>
  <c r="BG22" i="15"/>
  <c r="FJ52" i="14"/>
  <c r="BE52" i="14"/>
  <c r="V29" i="19" s="1"/>
  <c r="FM41" i="14"/>
  <c r="BH41" i="14"/>
  <c r="FK18" i="14"/>
  <c r="BF18" i="14"/>
  <c r="FM50" i="15"/>
  <c r="BH50" i="15"/>
  <c r="FM39" i="15"/>
  <c r="BH39" i="15"/>
  <c r="FH50" i="15"/>
  <c r="BC50" i="15"/>
  <c r="T27" i="20" s="1"/>
  <c r="FH44" i="14"/>
  <c r="BC44" i="14"/>
  <c r="T21" i="19" s="1"/>
  <c r="FM16" i="15"/>
  <c r="BH16" i="15"/>
  <c r="FN60" i="15"/>
  <c r="BI60" i="15"/>
  <c r="FH13" i="15"/>
  <c r="BC13" i="15"/>
  <c r="FM53" i="15"/>
  <c r="BH53" i="15"/>
  <c r="W22" i="20"/>
  <c r="BE49" i="12"/>
  <c r="V26" i="17" s="1"/>
  <c r="V26" i="21" s="1"/>
  <c r="V26" i="24" s="1"/>
  <c r="V26" i="25" s="1"/>
  <c r="V26" i="26" s="1"/>
  <c r="FN24" i="15"/>
  <c r="BD35" i="14"/>
  <c r="M13" i="16"/>
  <c r="AS74" i="11"/>
  <c r="H12" i="27" s="1"/>
  <c r="AX74" i="14"/>
  <c r="K32" i="27" s="1"/>
  <c r="FM61" i="15"/>
  <c r="FN51" i="14"/>
  <c r="BH36" i="12"/>
  <c r="AW36" i="12"/>
  <c r="AW74" i="12" s="1"/>
  <c r="J29" i="27" s="1"/>
  <c r="FH40" i="14"/>
  <c r="BC40" i="14"/>
  <c r="T17" i="19" s="1"/>
  <c r="FL52" i="14"/>
  <c r="BG52" i="14"/>
  <c r="W29" i="19" s="1"/>
  <c r="FL72" i="15"/>
  <c r="BG72" i="15"/>
  <c r="W49" i="20" s="1"/>
  <c r="L13" i="20"/>
  <c r="L51" i="20" s="1"/>
  <c r="AR74" i="15"/>
  <c r="AZ49" i="12"/>
  <c r="Q26" i="17" s="1"/>
  <c r="FM65" i="14"/>
  <c r="BH65" i="14"/>
  <c r="AU74" i="15"/>
  <c r="H33" i="27" s="1"/>
  <c r="O13" i="20"/>
  <c r="BF37" i="12"/>
  <c r="AU37" i="12"/>
  <c r="AX74" i="15"/>
  <c r="K33" i="27" s="1"/>
  <c r="FH19" i="15"/>
  <c r="BC19" i="15"/>
  <c r="EF74" i="14"/>
  <c r="L13" i="17"/>
  <c r="AR74" i="12"/>
  <c r="G13" i="27" s="1"/>
  <c r="FH53" i="14"/>
  <c r="BC53" i="14"/>
  <c r="T30" i="19" s="1"/>
  <c r="FN57" i="15"/>
  <c r="BI57" i="15"/>
  <c r="W34" i="20" s="1"/>
  <c r="W30" i="18"/>
  <c r="W24" i="18"/>
  <c r="FJ27" i="15"/>
  <c r="BE27" i="15"/>
  <c r="FL48" i="14"/>
  <c r="BG48" i="14"/>
  <c r="W28" i="17"/>
  <c r="FH41" i="15"/>
  <c r="BC41" i="15"/>
  <c r="T18" i="20" s="1"/>
  <c r="FK44" i="14"/>
  <c r="BF44" i="14"/>
  <c r="FL21" i="14"/>
  <c r="BG21" i="14"/>
  <c r="FK21" i="15"/>
  <c r="FJ22" i="15"/>
  <c r="BE22" i="15"/>
  <c r="FN22" i="14"/>
  <c r="BI22" i="14"/>
  <c r="FJ47" i="15"/>
  <c r="B13" i="20"/>
  <c r="D74" i="15"/>
  <c r="BC43" i="11"/>
  <c r="T20" i="16" s="1"/>
  <c r="T20" i="21" s="1"/>
  <c r="T20" i="24" s="1"/>
  <c r="T20" i="25" s="1"/>
  <c r="O24" i="19"/>
  <c r="W20" i="18"/>
  <c r="AW74" i="11"/>
  <c r="J28" i="27" s="1"/>
  <c r="W28" i="18"/>
  <c r="O36" i="20"/>
  <c r="BH65" i="15"/>
  <c r="FM65" i="15"/>
  <c r="BI70" i="15"/>
  <c r="W47" i="20" s="1"/>
  <c r="FN70" i="15"/>
  <c r="O19" i="17"/>
  <c r="FK34" i="14"/>
  <c r="BF34" i="14"/>
  <c r="FL59" i="14"/>
  <c r="BG59" i="14"/>
  <c r="FN40" i="14"/>
  <c r="BI40" i="14"/>
  <c r="O19" i="20"/>
  <c r="BC35" i="14"/>
  <c r="FH35" i="14"/>
  <c r="FN53" i="14"/>
  <c r="BI53" i="14"/>
  <c r="FN24" i="14"/>
  <c r="BI24" i="14"/>
  <c r="BH35" i="15"/>
  <c r="FM35" i="15"/>
  <c r="BC17" i="14"/>
  <c r="FH17" i="14"/>
  <c r="FH21" i="15"/>
  <c r="BC21" i="15"/>
  <c r="W29" i="18"/>
  <c r="O19" i="18"/>
  <c r="FL64" i="14"/>
  <c r="BG64" i="14"/>
  <c r="W41" i="19" s="1"/>
  <c r="AN59" i="15"/>
  <c r="I36" i="20" s="1"/>
  <c r="O17" i="17"/>
  <c r="O23" i="17"/>
  <c r="W31" i="18"/>
  <c r="C15" i="27"/>
  <c r="BX52" i="15"/>
  <c r="BX52" i="14"/>
  <c r="AZ54" i="12"/>
  <c r="Q31" i="17" s="1"/>
  <c r="AN54" i="12"/>
  <c r="I31" i="17" s="1"/>
  <c r="I31" i="21" s="1"/>
  <c r="I31" i="24" s="1"/>
  <c r="I31" i="25" s="1"/>
  <c r="I31" i="26" s="1"/>
  <c r="AZ29" i="15"/>
  <c r="AN29" i="15"/>
  <c r="AN25" i="15"/>
  <c r="AZ51" i="11"/>
  <c r="Q28" i="16" s="1"/>
  <c r="AN51" i="11"/>
  <c r="I28" i="16" s="1"/>
  <c r="AZ50" i="15"/>
  <c r="Q27" i="20" s="1"/>
  <c r="AN50" i="15"/>
  <c r="I27" i="20" s="1"/>
  <c r="AZ54" i="14"/>
  <c r="Q31" i="19" s="1"/>
  <c r="AZ56" i="13"/>
  <c r="Q33" i="18" s="1"/>
  <c r="AN34" i="14"/>
  <c r="AN49" i="13"/>
  <c r="I26" i="18" s="1"/>
  <c r="AN17" i="14"/>
  <c r="AJ57" i="11"/>
  <c r="AM57" i="11"/>
  <c r="H34" i="16" s="1"/>
  <c r="AJ43" i="11"/>
  <c r="AM43" i="11"/>
  <c r="H20" i="16" s="1"/>
  <c r="AY46" i="11"/>
  <c r="P23" i="16" s="1"/>
  <c r="AM46" i="11"/>
  <c r="H23" i="16" s="1"/>
  <c r="AY53" i="11"/>
  <c r="P30" i="16" s="1"/>
  <c r="AM53" i="11"/>
  <c r="H30" i="16" s="1"/>
  <c r="AJ49" i="11"/>
  <c r="AM49" i="11"/>
  <c r="H26" i="16" s="1"/>
  <c r="AJ42" i="11"/>
  <c r="AM42" i="11"/>
  <c r="H19" i="16" s="1"/>
  <c r="AJ58" i="11"/>
  <c r="AM58" i="11"/>
  <c r="H35" i="16" s="1"/>
  <c r="AJ48" i="11"/>
  <c r="AM48" i="11"/>
  <c r="H25" i="16" s="1"/>
  <c r="AJ38" i="11"/>
  <c r="AM38" i="11"/>
  <c r="H15" i="16" s="1"/>
  <c r="AJ56" i="12"/>
  <c r="AM56" i="12"/>
  <c r="H33" i="17" s="1"/>
  <c r="H33" i="21" s="1"/>
  <c r="BO59" i="13"/>
  <c r="BN59" i="13"/>
  <c r="BO28" i="11"/>
  <c r="BO37" i="11"/>
  <c r="BO60" i="14"/>
  <c r="BN60" i="14"/>
  <c r="Y13" i="18"/>
  <c r="BO24" i="14"/>
  <c r="BO59" i="11"/>
  <c r="BN59" i="11"/>
  <c r="BO36" i="11"/>
  <c r="BO12" i="11"/>
  <c r="BO26" i="14"/>
  <c r="BO32" i="14"/>
  <c r="BK39" i="12"/>
  <c r="CO42" i="15"/>
  <c r="CO40" i="15"/>
  <c r="BK15" i="13"/>
  <c r="BK12" i="11"/>
  <c r="BK21" i="13"/>
  <c r="CM58" i="15"/>
  <c r="CN39" i="12"/>
  <c r="CM58" i="13"/>
  <c r="X13" i="18"/>
  <c r="X13" i="19"/>
  <c r="X13" i="20"/>
  <c r="X13" i="17"/>
  <c r="X13" i="16"/>
  <c r="L43" i="26"/>
  <c r="Y13" i="21"/>
  <c r="L20" i="24"/>
  <c r="L20" i="25" s="1"/>
  <c r="L20" i="26" s="1"/>
  <c r="L41" i="21"/>
  <c r="L41" i="24" s="1"/>
  <c r="L41" i="25" s="1"/>
  <c r="L41" i="26" s="1"/>
  <c r="M28" i="24"/>
  <c r="M28" i="25" s="1"/>
  <c r="M28" i="26" s="1"/>
  <c r="Z28" i="21"/>
  <c r="Z28" i="24" s="1"/>
  <c r="Z28" i="25" s="1"/>
  <c r="Z28" i="26" s="1"/>
  <c r="Z29" i="21"/>
  <c r="Z29" i="24" s="1"/>
  <c r="Z29" i="25" s="1"/>
  <c r="Z29" i="26" s="1"/>
  <c r="BO30" i="11"/>
  <c r="BO34" i="11"/>
  <c r="BO35" i="11"/>
  <c r="BO29" i="11"/>
  <c r="BO25" i="11"/>
  <c r="L30" i="21"/>
  <c r="L30" i="24" s="1"/>
  <c r="L30" i="25" s="1"/>
  <c r="L30" i="26" s="1"/>
  <c r="BO33" i="11"/>
  <c r="L44" i="26"/>
  <c r="BO26" i="11"/>
  <c r="BO14" i="11"/>
  <c r="BO22" i="11"/>
  <c r="BO15" i="11"/>
  <c r="BO18" i="11"/>
  <c r="BO16" i="11"/>
  <c r="BO13" i="11"/>
  <c r="BO19" i="11"/>
  <c r="BO17" i="11"/>
  <c r="BO21" i="11"/>
  <c r="BO23" i="11"/>
  <c r="BO20" i="11"/>
  <c r="T27" i="21"/>
  <c r="T27" i="24" s="1"/>
  <c r="BO18" i="15"/>
  <c r="BO19" i="15"/>
  <c r="BO14" i="15"/>
  <c r="BO13" i="15"/>
  <c r="BO22" i="15"/>
  <c r="BO21" i="15"/>
  <c r="BO20" i="15"/>
  <c r="BO12" i="15"/>
  <c r="BO16" i="15"/>
  <c r="BO17" i="15"/>
  <c r="BO23" i="15"/>
  <c r="BO15" i="15"/>
  <c r="BO16" i="14"/>
  <c r="BO23" i="14"/>
  <c r="BO15" i="14"/>
  <c r="BO18" i="14"/>
  <c r="BO22" i="14"/>
  <c r="BO14" i="14"/>
  <c r="BO21" i="14"/>
  <c r="BO13" i="14"/>
  <c r="BO20" i="14"/>
  <c r="BO12" i="14"/>
  <c r="BO19" i="14"/>
  <c r="BO17" i="14"/>
  <c r="BO37" i="13"/>
  <c r="BO36" i="13"/>
  <c r="Z24" i="21"/>
  <c r="Z24" i="24" s="1"/>
  <c r="Z24" i="25" s="1"/>
  <c r="Z24" i="26" s="1"/>
  <c r="Z26" i="21"/>
  <c r="Z26" i="24" s="1"/>
  <c r="Z26" i="25" s="1"/>
  <c r="Z26" i="26" s="1"/>
  <c r="BO22" i="12"/>
  <c r="BO14" i="12"/>
  <c r="BO21" i="12"/>
  <c r="BO13" i="12"/>
  <c r="BO16" i="12"/>
  <c r="BO20" i="12"/>
  <c r="BO12" i="12"/>
  <c r="BO19" i="12"/>
  <c r="BO18" i="12"/>
  <c r="BO17" i="12"/>
  <c r="BO23" i="12"/>
  <c r="BO15" i="12"/>
  <c r="R51" i="17"/>
  <c r="BO59" i="12"/>
  <c r="Y14" i="21"/>
  <c r="BO31" i="12"/>
  <c r="BO33" i="12"/>
  <c r="BO32" i="12"/>
  <c r="BO29" i="12"/>
  <c r="BO27" i="12"/>
  <c r="BO35" i="12"/>
  <c r="BO26" i="12"/>
  <c r="BO25" i="12"/>
  <c r="BO24" i="12"/>
  <c r="BO34" i="12"/>
  <c r="BO30" i="12"/>
  <c r="BO28" i="12"/>
  <c r="X16" i="21"/>
  <c r="BK20" i="12"/>
  <c r="BK23" i="13"/>
  <c r="BK21" i="11"/>
  <c r="BK19" i="15"/>
  <c r="BK14" i="12"/>
  <c r="BK22" i="15"/>
  <c r="BK23" i="14"/>
  <c r="BK19" i="11"/>
  <c r="BK18" i="11"/>
  <c r="BK20" i="13"/>
  <c r="BK19" i="13"/>
  <c r="BK20" i="11"/>
  <c r="BK22" i="12"/>
  <c r="BK21" i="12"/>
  <c r="BK36" i="12"/>
  <c r="BK17" i="15"/>
  <c r="BK14" i="13"/>
  <c r="BK15" i="11"/>
  <c r="BK16" i="15"/>
  <c r="BK22" i="13"/>
  <c r="BK12" i="12"/>
  <c r="BK23" i="11"/>
  <c r="BK19" i="12"/>
  <c r="BK36" i="13"/>
  <c r="BK18" i="13"/>
  <c r="BK36" i="11"/>
  <c r="BK17" i="13"/>
  <c r="BK17" i="14"/>
  <c r="BK22" i="11"/>
  <c r="BK15" i="12"/>
  <c r="BK13" i="15"/>
  <c r="BK22" i="14"/>
  <c r="BK18" i="15"/>
  <c r="BK14" i="11"/>
  <c r="BK36" i="14"/>
  <c r="BK16" i="12"/>
  <c r="BK12" i="14"/>
  <c r="BK13" i="12"/>
  <c r="AY33" i="11"/>
  <c r="K17" i="21"/>
  <c r="K48" i="21"/>
  <c r="FM17" i="14"/>
  <c r="FJ47" i="14"/>
  <c r="Q64" i="11"/>
  <c r="K39" i="21"/>
  <c r="K45" i="21"/>
  <c r="AK35" i="11"/>
  <c r="Q59" i="11"/>
  <c r="K42" i="21"/>
  <c r="K42" i="24" s="1"/>
  <c r="K22" i="21"/>
  <c r="EY44" i="14"/>
  <c r="Q61" i="11"/>
  <c r="EY38" i="15"/>
  <c r="K41" i="21"/>
  <c r="K18" i="21"/>
  <c r="K15" i="21"/>
  <c r="K15" i="24" s="1"/>
  <c r="K37" i="21"/>
  <c r="K32" i="21"/>
  <c r="K49" i="21"/>
  <c r="K24" i="21"/>
  <c r="K24" i="24" s="1"/>
  <c r="K24" i="25" s="1"/>
  <c r="EH72" i="14"/>
  <c r="Q68" i="11"/>
  <c r="Q45" i="11"/>
  <c r="Q58" i="11"/>
  <c r="FJ54" i="15"/>
  <c r="FJ62" i="14"/>
  <c r="FJ70" i="14"/>
  <c r="FJ60" i="14"/>
  <c r="FJ72" i="15"/>
  <c r="FL54" i="15"/>
  <c r="FJ57" i="15"/>
  <c r="FJ66" i="14"/>
  <c r="AZ19" i="15"/>
  <c r="FJ51" i="15"/>
  <c r="FJ50" i="14"/>
  <c r="FJ45" i="14"/>
  <c r="FJ49" i="15"/>
  <c r="AM61" i="13"/>
  <c r="H38" i="18" s="1"/>
  <c r="Z25" i="21"/>
  <c r="Z25" i="24" s="1"/>
  <c r="Z25" i="25" s="1"/>
  <c r="Z25" i="26" s="1"/>
  <c r="Z30" i="21"/>
  <c r="Z30" i="24" s="1"/>
  <c r="Z30" i="25" s="1"/>
  <c r="Z30" i="26" s="1"/>
  <c r="FJ46" i="14"/>
  <c r="M20" i="21"/>
  <c r="M20" i="24" s="1"/>
  <c r="M20" i="25" s="1"/>
  <c r="M20" i="26" s="1"/>
  <c r="AJ60" i="11"/>
  <c r="FJ16" i="15"/>
  <c r="BK39" i="13"/>
  <c r="AJ56" i="11"/>
  <c r="AJ50" i="11"/>
  <c r="EY63" i="15"/>
  <c r="FJ46" i="15"/>
  <c r="FJ59" i="15"/>
  <c r="FJ67" i="15"/>
  <c r="EY70" i="14"/>
  <c r="EY67" i="15"/>
  <c r="FJ57" i="14"/>
  <c r="EY62" i="15"/>
  <c r="FJ59" i="14"/>
  <c r="EY69" i="14"/>
  <c r="FJ52" i="15"/>
  <c r="FJ65" i="14"/>
  <c r="FJ56" i="14"/>
  <c r="EY72" i="14"/>
  <c r="FJ69" i="15"/>
  <c r="EY60" i="15"/>
  <c r="FJ53" i="15"/>
  <c r="FJ48" i="14"/>
  <c r="EY60" i="14"/>
  <c r="FJ50" i="15"/>
  <c r="FJ72" i="14"/>
  <c r="FJ42" i="14"/>
  <c r="FJ32" i="14"/>
  <c r="FJ12" i="14"/>
  <c r="FJ39" i="14"/>
  <c r="EY12" i="15"/>
  <c r="FJ35" i="14"/>
  <c r="EY17" i="15"/>
  <c r="EY18" i="15"/>
  <c r="FJ45" i="15"/>
  <c r="FJ41" i="15"/>
  <c r="FJ13" i="14"/>
  <c r="T26" i="21"/>
  <c r="T26" i="24" s="1"/>
  <c r="T26" i="25" s="1"/>
  <c r="T26" i="26" s="1"/>
  <c r="FJ17" i="15"/>
  <c r="J41" i="11"/>
  <c r="J41" i="12"/>
  <c r="DI41" i="12"/>
  <c r="AD18" i="17" s="1"/>
  <c r="DI41" i="11"/>
  <c r="AD18" i="16" s="1"/>
  <c r="DI41" i="13"/>
  <c r="AD18" i="18" s="1"/>
  <c r="J41" i="13"/>
  <c r="V17" i="21"/>
  <c r="V17" i="24" s="1"/>
  <c r="V17" i="25" s="1"/>
  <c r="V17" i="26" s="1"/>
  <c r="L34" i="26"/>
  <c r="AC35" i="24"/>
  <c r="AC35" i="25" s="1"/>
  <c r="AC35" i="26" s="1"/>
  <c r="N18" i="25"/>
  <c r="N18" i="26" s="1"/>
  <c r="L15" i="24"/>
  <c r="L15" i="25" s="1"/>
  <c r="L15" i="26" s="1"/>
  <c r="FM42" i="14"/>
  <c r="FN14" i="14"/>
  <c r="N15" i="24"/>
  <c r="N15" i="25" s="1"/>
  <c r="N15" i="26" s="1"/>
  <c r="V19" i="21"/>
  <c r="V19" i="24" s="1"/>
  <c r="V19" i="25" s="1"/>
  <c r="V19" i="26" s="1"/>
  <c r="L49" i="24"/>
  <c r="L49" i="25" s="1"/>
  <c r="L49" i="26" s="1"/>
  <c r="AC33" i="24"/>
  <c r="AC33" i="25" s="1"/>
  <c r="AC33" i="26" s="1"/>
  <c r="AC51" i="18"/>
  <c r="AK61" i="13"/>
  <c r="FK16" i="14"/>
  <c r="N27" i="24"/>
  <c r="N27" i="25" s="1"/>
  <c r="N27" i="26" s="1"/>
  <c r="V49" i="21"/>
  <c r="V49" i="24" s="1"/>
  <c r="V49" i="25" s="1"/>
  <c r="V49" i="26" s="1"/>
  <c r="FK45" i="15"/>
  <c r="M38" i="26"/>
  <c r="AC24" i="26"/>
  <c r="N30" i="21"/>
  <c r="N30" i="24" s="1"/>
  <c r="N30" i="25" s="1"/>
  <c r="N30" i="26" s="1"/>
  <c r="FM12" i="15"/>
  <c r="L16" i="24"/>
  <c r="L16" i="25" s="1"/>
  <c r="L16" i="26" s="1"/>
  <c r="AC29" i="25"/>
  <c r="AC29" i="26" s="1"/>
  <c r="AC51" i="19"/>
  <c r="L48" i="21"/>
  <c r="L48" i="24" s="1"/>
  <c r="L48" i="25" s="1"/>
  <c r="L48" i="26" s="1"/>
  <c r="AC51" i="20"/>
  <c r="AC32" i="26"/>
  <c r="Z23" i="21"/>
  <c r="Z23" i="24" s="1"/>
  <c r="Z23" i="25" s="1"/>
  <c r="Z23" i="26" s="1"/>
  <c r="Z19" i="21"/>
  <c r="Z19" i="24" s="1"/>
  <c r="Z19" i="25" s="1"/>
  <c r="Z19" i="26" s="1"/>
  <c r="BK39" i="15"/>
  <c r="BK15" i="15"/>
  <c r="BK13" i="14"/>
  <c r="BK16" i="11"/>
  <c r="BK19" i="14"/>
  <c r="BK23" i="15"/>
  <c r="BK17" i="11"/>
  <c r="BK14" i="15"/>
  <c r="BK17" i="12"/>
  <c r="BK12" i="15"/>
  <c r="BK21" i="15"/>
  <c r="BK15" i="14"/>
  <c r="BK12" i="13"/>
  <c r="BK20" i="15"/>
  <c r="BK13" i="11"/>
  <c r="BK18" i="14"/>
  <c r="BK21" i="14"/>
  <c r="BK16" i="13"/>
  <c r="BK36" i="15"/>
  <c r="BK18" i="12"/>
  <c r="BK16" i="14"/>
  <c r="BK23" i="12"/>
  <c r="CM59" i="14"/>
  <c r="BK39" i="14"/>
  <c r="BN60" i="12"/>
  <c r="Z21" i="21"/>
  <c r="Z21" i="24" s="1"/>
  <c r="Z21" i="25" s="1"/>
  <c r="Z21" i="26" s="1"/>
  <c r="Z15" i="24"/>
  <c r="Z15" i="25" s="1"/>
  <c r="Z15" i="26" s="1"/>
  <c r="Z17" i="21"/>
  <c r="Z17" i="24" s="1"/>
  <c r="Z17" i="25" s="1"/>
  <c r="Z17" i="26" s="1"/>
  <c r="M45" i="24"/>
  <c r="M45" i="25" s="1"/>
  <c r="M45" i="26" s="1"/>
  <c r="M34" i="25"/>
  <c r="M34" i="26" s="1"/>
  <c r="FN23" i="14"/>
  <c r="FH40" i="15"/>
  <c r="M33" i="24"/>
  <c r="M33" i="25" s="1"/>
  <c r="M33" i="26" s="1"/>
  <c r="M44" i="24"/>
  <c r="M44" i="25" s="1"/>
  <c r="M44" i="26" s="1"/>
  <c r="E14" i="14"/>
  <c r="B21" i="25"/>
  <c r="B21" i="26" s="1"/>
  <c r="N49" i="24"/>
  <c r="N49" i="25" s="1"/>
  <c r="N49" i="26" s="1"/>
  <c r="FK67" i="14"/>
  <c r="M42" i="21"/>
  <c r="M42" i="24" s="1"/>
  <c r="M42" i="25" s="1"/>
  <c r="M42" i="26" s="1"/>
  <c r="B18" i="25"/>
  <c r="B18" i="26" s="1"/>
  <c r="G44" i="25"/>
  <c r="G44" i="26" s="1"/>
  <c r="M35" i="25"/>
  <c r="M35" i="26" s="1"/>
  <c r="M30" i="24"/>
  <c r="M30" i="25" s="1"/>
  <c r="M30" i="26" s="1"/>
  <c r="Z22" i="21"/>
  <c r="Z22" i="24" s="1"/>
  <c r="Z22" i="25" s="1"/>
  <c r="Z22" i="26" s="1"/>
  <c r="Z32" i="21"/>
  <c r="Z32" i="24" s="1"/>
  <c r="Z32" i="25" s="1"/>
  <c r="Z32" i="26" s="1"/>
  <c r="EY16" i="15"/>
  <c r="M18" i="26"/>
  <c r="FH13" i="14"/>
  <c r="FL41" i="14"/>
  <c r="O29" i="21"/>
  <c r="B8" i="13"/>
  <c r="M7" i="18" s="1"/>
  <c r="N32" i="24"/>
  <c r="N32" i="25" s="1"/>
  <c r="N32" i="26" s="1"/>
  <c r="M24" i="21"/>
  <c r="M24" i="24" s="1"/>
  <c r="M24" i="25" s="1"/>
  <c r="M24" i="26" s="1"/>
  <c r="FL58" i="14"/>
  <c r="FM59" i="14"/>
  <c r="M25" i="24"/>
  <c r="M25" i="25" s="1"/>
  <c r="M25" i="26" s="1"/>
  <c r="FL68" i="15"/>
  <c r="N22" i="24"/>
  <c r="N22" i="25" s="1"/>
  <c r="N22" i="26" s="1"/>
  <c r="B19" i="25"/>
  <c r="B19" i="26" s="1"/>
  <c r="M27" i="21"/>
  <c r="M27" i="24" s="1"/>
  <c r="M27" i="25" s="1"/>
  <c r="M27" i="26" s="1"/>
  <c r="X14" i="21"/>
  <c r="X14" i="24" s="1"/>
  <c r="X14" i="25" s="1"/>
  <c r="X14" i="26" s="1"/>
  <c r="X15" i="21"/>
  <c r="X15" i="24" s="1"/>
  <c r="X15" i="25" s="1"/>
  <c r="X15" i="26" s="1"/>
  <c r="BL40" i="14"/>
  <c r="BL40" i="15"/>
  <c r="BL40" i="12"/>
  <c r="BL40" i="13"/>
  <c r="BL40" i="11"/>
  <c r="BK40" i="13"/>
  <c r="BK40" i="12"/>
  <c r="BK40" i="15"/>
  <c r="BK40" i="14"/>
  <c r="BK40" i="11"/>
  <c r="BJ40" i="11"/>
  <c r="X17" i="16" s="1"/>
  <c r="BJ40" i="13"/>
  <c r="X17" i="18" s="1"/>
  <c r="BJ40" i="15"/>
  <c r="X17" i="20" s="1"/>
  <c r="BJ40" i="14"/>
  <c r="X17" i="19" s="1"/>
  <c r="BJ40" i="12"/>
  <c r="X17" i="17" s="1"/>
  <c r="Z14" i="21"/>
  <c r="Z27" i="21"/>
  <c r="Z27" i="24" s="1"/>
  <c r="Z27" i="25" s="1"/>
  <c r="Z27" i="26" s="1"/>
  <c r="BS59" i="11"/>
  <c r="BS59" i="12"/>
  <c r="Z31" i="24"/>
  <c r="Z31" i="25" s="1"/>
  <c r="Z31" i="26" s="1"/>
  <c r="BR59" i="15"/>
  <c r="BR59" i="12"/>
  <c r="BQ59" i="15"/>
  <c r="Z18" i="21"/>
  <c r="Z20" i="21"/>
  <c r="BQ59" i="13"/>
  <c r="BR60" i="13"/>
  <c r="BP59" i="12"/>
  <c r="BQ59" i="12"/>
  <c r="BQ59" i="11"/>
  <c r="BQ59" i="14"/>
  <c r="Z16" i="21"/>
  <c r="Z16" i="24" s="1"/>
  <c r="BS60" i="14"/>
  <c r="BP59" i="13"/>
  <c r="BP59" i="15"/>
  <c r="BS59" i="13"/>
  <c r="BP59" i="14"/>
  <c r="BP59" i="11"/>
  <c r="CN40" i="15"/>
  <c r="FK17" i="15"/>
  <c r="FM52" i="14"/>
  <c r="FL20" i="15"/>
  <c r="FN62" i="15"/>
  <c r="M23" i="24"/>
  <c r="M23" i="25" s="1"/>
  <c r="M23" i="26" s="1"/>
  <c r="M39" i="21"/>
  <c r="M39" i="24" s="1"/>
  <c r="M39" i="25" s="1"/>
  <c r="M39" i="26" s="1"/>
  <c r="M47" i="24"/>
  <c r="M47" i="25" s="1"/>
  <c r="M47" i="26" s="1"/>
  <c r="AC21" i="24"/>
  <c r="AC21" i="25" s="1"/>
  <c r="AC21" i="26" s="1"/>
  <c r="M36" i="24"/>
  <c r="M36" i="25" s="1"/>
  <c r="M36" i="26" s="1"/>
  <c r="M19" i="24"/>
  <c r="M19" i="25" s="1"/>
  <c r="M19" i="26" s="1"/>
  <c r="M31" i="21"/>
  <c r="M31" i="24" s="1"/>
  <c r="M31" i="25" s="1"/>
  <c r="M31" i="26" s="1"/>
  <c r="M32" i="24"/>
  <c r="M32" i="25" s="1"/>
  <c r="M32" i="26" s="1"/>
  <c r="M29" i="21"/>
  <c r="M29" i="24" s="1"/>
  <c r="M29" i="25" s="1"/>
  <c r="M29" i="26" s="1"/>
  <c r="B31" i="25"/>
  <c r="B31" i="26" s="1"/>
  <c r="M26" i="24"/>
  <c r="M26" i="25" s="1"/>
  <c r="M26" i="26" s="1"/>
  <c r="M15" i="21"/>
  <c r="M15" i="24" s="1"/>
  <c r="M15" i="25" s="1"/>
  <c r="M15" i="26" s="1"/>
  <c r="AJ53" i="11"/>
  <c r="M22" i="24"/>
  <c r="M22" i="25" s="1"/>
  <c r="M22" i="26" s="1"/>
  <c r="M40" i="25"/>
  <c r="M40" i="26" s="1"/>
  <c r="T36" i="21"/>
  <c r="T36" i="24" s="1"/>
  <c r="T36" i="25" s="1"/>
  <c r="M41" i="24"/>
  <c r="M41" i="25" s="1"/>
  <c r="M41" i="26" s="1"/>
  <c r="FK68" i="15"/>
  <c r="B22" i="25"/>
  <c r="B22" i="26" s="1"/>
  <c r="FN16" i="14"/>
  <c r="M21" i="21"/>
  <c r="M21" i="24" s="1"/>
  <c r="M21" i="25" s="1"/>
  <c r="M21" i="26" s="1"/>
  <c r="M46" i="24"/>
  <c r="M46" i="25" s="1"/>
  <c r="M46" i="26" s="1"/>
  <c r="FJ55" i="15"/>
  <c r="FN69" i="14"/>
  <c r="FK70" i="14"/>
  <c r="DI36" i="13"/>
  <c r="FH57" i="14"/>
  <c r="DI36" i="12"/>
  <c r="FJ34" i="15"/>
  <c r="J36" i="13"/>
  <c r="BC37" i="11"/>
  <c r="T14" i="16" s="1"/>
  <c r="M49" i="24"/>
  <c r="M49" i="25" s="1"/>
  <c r="M49" i="26" s="1"/>
  <c r="BD57" i="11"/>
  <c r="U34" i="16" s="1"/>
  <c r="EY12" i="14"/>
  <c r="E14" i="13"/>
  <c r="J13" i="24"/>
  <c r="J51" i="21"/>
  <c r="B17" i="25"/>
  <c r="B17" i="26" s="1"/>
  <c r="B20" i="25"/>
  <c r="B20" i="26" s="1"/>
  <c r="B15" i="25"/>
  <c r="B15" i="26" s="1"/>
  <c r="B16" i="25"/>
  <c r="B16" i="26" s="1"/>
  <c r="M43" i="25"/>
  <c r="M43" i="26" s="1"/>
  <c r="FL71" i="14"/>
  <c r="AZ48" i="13"/>
  <c r="Q25" i="18" s="1"/>
  <c r="FL38" i="14"/>
  <c r="L28" i="25"/>
  <c r="L28" i="26" s="1"/>
  <c r="FN57" i="14"/>
  <c r="C21" i="25"/>
  <c r="C21" i="26" s="1"/>
  <c r="C34" i="21"/>
  <c r="C34" i="24" s="1"/>
  <c r="C34" i="25" s="1"/>
  <c r="C34" i="26" s="1"/>
  <c r="BH37" i="15"/>
  <c r="AZ50" i="11"/>
  <c r="Q27" i="16" s="1"/>
  <c r="AZ66" i="12"/>
  <c r="Q43" i="17" s="1"/>
  <c r="FM32" i="15"/>
  <c r="V40" i="21"/>
  <c r="V40" i="24" s="1"/>
  <c r="V40" i="25" s="1"/>
  <c r="V40" i="26" s="1"/>
  <c r="C18" i="24"/>
  <c r="C18" i="25" s="1"/>
  <c r="C18" i="26" s="1"/>
  <c r="N21" i="26"/>
  <c r="V33" i="21"/>
  <c r="V33" i="24" s="1"/>
  <c r="FL48" i="15"/>
  <c r="N37" i="21"/>
  <c r="N37" i="24" s="1"/>
  <c r="N37" i="25" s="1"/>
  <c r="N37" i="26" s="1"/>
  <c r="V44" i="21"/>
  <c r="V44" i="24" s="1"/>
  <c r="V44" i="25" s="1"/>
  <c r="V44" i="26" s="1"/>
  <c r="T22" i="21"/>
  <c r="T22" i="24" s="1"/>
  <c r="N28" i="21"/>
  <c r="N28" i="24" s="1"/>
  <c r="N28" i="25" s="1"/>
  <c r="N28" i="26" s="1"/>
  <c r="N38" i="21"/>
  <c r="N38" i="24" s="1"/>
  <c r="N38" i="25" s="1"/>
  <c r="N38" i="26" s="1"/>
  <c r="FJ58" i="15"/>
  <c r="FM43" i="14"/>
  <c r="FN61" i="14"/>
  <c r="AZ40" i="15"/>
  <c r="Q17" i="20" s="1"/>
  <c r="V16" i="21"/>
  <c r="V16" i="24" s="1"/>
  <c r="V16" i="25" s="1"/>
  <c r="V16" i="26" s="1"/>
  <c r="N31" i="21"/>
  <c r="N31" i="24" s="1"/>
  <c r="N31" i="25" s="1"/>
  <c r="N31" i="26" s="1"/>
  <c r="FK24" i="15"/>
  <c r="FN43" i="14"/>
  <c r="FM55" i="14"/>
  <c r="G17" i="21"/>
  <c r="G17" i="24" s="1"/>
  <c r="G17" i="25" s="1"/>
  <c r="G17" i="26" s="1"/>
  <c r="C37" i="24"/>
  <c r="C37" i="25" s="1"/>
  <c r="C37" i="26" s="1"/>
  <c r="AZ50" i="13"/>
  <c r="Q27" i="18" s="1"/>
  <c r="FN21" i="14"/>
  <c r="FH48" i="14"/>
  <c r="EY34" i="14"/>
  <c r="AZ65" i="11"/>
  <c r="Q42" i="16" s="1"/>
  <c r="L24" i="26"/>
  <c r="FL67" i="14"/>
  <c r="FM18" i="14"/>
  <c r="FL70" i="14"/>
  <c r="BG36" i="14"/>
  <c r="FH43" i="14"/>
  <c r="O46" i="21"/>
  <c r="O46" i="24" s="1"/>
  <c r="C49" i="24"/>
  <c r="C49" i="25" s="1"/>
  <c r="C49" i="26" s="1"/>
  <c r="N42" i="21"/>
  <c r="N42" i="24" s="1"/>
  <c r="N42" i="25" s="1"/>
  <c r="N42" i="26" s="1"/>
  <c r="FJ65" i="15"/>
  <c r="FH55" i="14"/>
  <c r="FL19" i="14"/>
  <c r="FK44" i="15"/>
  <c r="V45" i="21"/>
  <c r="V45" i="24" s="1"/>
  <c r="V45" i="25" s="1"/>
  <c r="V45" i="26" s="1"/>
  <c r="FN45" i="14"/>
  <c r="G36" i="25"/>
  <c r="G36" i="26" s="1"/>
  <c r="BG36" i="13"/>
  <c r="L42" i="24"/>
  <c r="L42" i="25" s="1"/>
  <c r="L42" i="26" s="1"/>
  <c r="FN39" i="14"/>
  <c r="BE36" i="15"/>
  <c r="FH53" i="15"/>
  <c r="V43" i="21"/>
  <c r="V43" i="24" s="1"/>
  <c r="V43" i="25" s="1"/>
  <c r="V43" i="26" s="1"/>
  <c r="N47" i="26"/>
  <c r="FJ53" i="14"/>
  <c r="FD36" i="14"/>
  <c r="N41" i="21"/>
  <c r="N41" i="24" s="1"/>
  <c r="N41" i="25" s="1"/>
  <c r="N41" i="26" s="1"/>
  <c r="FH60" i="15"/>
  <c r="FH16" i="14"/>
  <c r="FK22" i="15"/>
  <c r="C25" i="21"/>
  <c r="C25" i="24" s="1"/>
  <c r="C25" i="25" s="1"/>
  <c r="C25" i="26" s="1"/>
  <c r="N26" i="24"/>
  <c r="N26" i="25" s="1"/>
  <c r="N26" i="26" s="1"/>
  <c r="V36" i="21"/>
  <c r="V36" i="24" s="1"/>
  <c r="V36" i="25" s="1"/>
  <c r="V36" i="26" s="1"/>
  <c r="N17" i="25"/>
  <c r="N17" i="26" s="1"/>
  <c r="B48" i="24"/>
  <c r="B48" i="25" s="1"/>
  <c r="B48" i="26" s="1"/>
  <c r="BH36" i="11"/>
  <c r="FL62" i="14"/>
  <c r="BH36" i="13"/>
  <c r="N24" i="24"/>
  <c r="N24" i="25" s="1"/>
  <c r="N24" i="26" s="1"/>
  <c r="C30" i="24"/>
  <c r="C30" i="25" s="1"/>
  <c r="C30" i="26" s="1"/>
  <c r="EO36" i="14"/>
  <c r="FJ18" i="14"/>
  <c r="FL39" i="15"/>
  <c r="FB36" i="14"/>
  <c r="L25" i="25"/>
  <c r="L25" i="26" s="1"/>
  <c r="AY50" i="11"/>
  <c r="P27" i="16" s="1"/>
  <c r="AZ53" i="13"/>
  <c r="Q30" i="18" s="1"/>
  <c r="FL69" i="15"/>
  <c r="FH62" i="15"/>
  <c r="G35" i="25"/>
  <c r="G35" i="26" s="1"/>
  <c r="V32" i="21"/>
  <c r="V32" i="24" s="1"/>
  <c r="V32" i="25" s="1"/>
  <c r="V32" i="26" s="1"/>
  <c r="AZ47" i="12"/>
  <c r="Q24" i="17" s="1"/>
  <c r="AZ63" i="13"/>
  <c r="Q40" i="18" s="1"/>
  <c r="FM62" i="15"/>
  <c r="FM66" i="14"/>
  <c r="FK21" i="14"/>
  <c r="FM51" i="14"/>
  <c r="N25" i="24"/>
  <c r="N25" i="25" s="1"/>
  <c r="N25" i="26" s="1"/>
  <c r="EM36" i="14"/>
  <c r="AZ52" i="11"/>
  <c r="Q29" i="16" s="1"/>
  <c r="FA36" i="14"/>
  <c r="L32" i="21"/>
  <c r="L32" i="24" s="1"/>
  <c r="L32" i="25" s="1"/>
  <c r="L32" i="26" s="1"/>
  <c r="FK40" i="14"/>
  <c r="V27" i="21"/>
  <c r="V27" i="24" s="1"/>
  <c r="V27" i="25" s="1"/>
  <c r="V21" i="21"/>
  <c r="V21" i="24" s="1"/>
  <c r="V21" i="25" s="1"/>
  <c r="V46" i="21"/>
  <c r="V46" i="24" s="1"/>
  <c r="AZ59" i="11"/>
  <c r="Q36" i="16" s="1"/>
  <c r="FJ55" i="14"/>
  <c r="FJ63" i="15"/>
  <c r="FH33" i="14"/>
  <c r="BF36" i="15"/>
  <c r="L37" i="25"/>
  <c r="L37" i="26" s="1"/>
  <c r="FE37" i="15"/>
  <c r="N35" i="24"/>
  <c r="N35" i="25" s="1"/>
  <c r="N35" i="26" s="1"/>
  <c r="N36" i="26"/>
  <c r="BC36" i="15"/>
  <c r="AZ60" i="11"/>
  <c r="Q37" i="16" s="1"/>
  <c r="C41" i="24"/>
  <c r="C41" i="25" s="1"/>
  <c r="C41" i="26" s="1"/>
  <c r="O21" i="21"/>
  <c r="O21" i="24" s="1"/>
  <c r="G42" i="25"/>
  <c r="G42" i="26" s="1"/>
  <c r="FK50" i="15"/>
  <c r="FK25" i="14"/>
  <c r="C40" i="21"/>
  <c r="C40" i="24" s="1"/>
  <c r="C40" i="25" s="1"/>
  <c r="C40" i="26" s="1"/>
  <c r="FM30" i="14"/>
  <c r="FH72" i="14"/>
  <c r="EM36" i="15"/>
  <c r="FK63" i="15"/>
  <c r="AZ58" i="12"/>
  <c r="Q35" i="17" s="1"/>
  <c r="FH33" i="15"/>
  <c r="FL25" i="14"/>
  <c r="EI36" i="15"/>
  <c r="FJ49" i="14"/>
  <c r="V47" i="21"/>
  <c r="V47" i="24" s="1"/>
  <c r="V47" i="25" s="1"/>
  <c r="G15" i="25"/>
  <c r="G15" i="26" s="1"/>
  <c r="N46" i="25"/>
  <c r="N46" i="26" s="1"/>
  <c r="AM70" i="11"/>
  <c r="H47" i="16" s="1"/>
  <c r="BI37" i="14"/>
  <c r="G19" i="25"/>
  <c r="G19" i="26" s="1"/>
  <c r="AZ22" i="15"/>
  <c r="BC37" i="15"/>
  <c r="T14" i="20" s="1"/>
  <c r="FH65" i="15"/>
  <c r="FH28" i="15"/>
  <c r="FF36" i="15"/>
  <c r="FN13" i="14"/>
  <c r="BI37" i="13"/>
  <c r="FJ68" i="14"/>
  <c r="FD36" i="15"/>
  <c r="FM57" i="14"/>
  <c r="BH36" i="15"/>
  <c r="FH12" i="15"/>
  <c r="EY18" i="14"/>
  <c r="L17" i="25"/>
  <c r="L17" i="26" s="1"/>
  <c r="G28" i="24"/>
  <c r="G28" i="25" s="1"/>
  <c r="G28" i="26" s="1"/>
  <c r="BF36" i="14"/>
  <c r="BI36" i="15"/>
  <c r="AM72" i="12"/>
  <c r="H49" i="17" s="1"/>
  <c r="FN15" i="15"/>
  <c r="BG36" i="15"/>
  <c r="FH42" i="15"/>
  <c r="L36" i="25"/>
  <c r="L36" i="26" s="1"/>
  <c r="FF36" i="14"/>
  <c r="BC36" i="12"/>
  <c r="FJ12" i="15"/>
  <c r="M17" i="25"/>
  <c r="M17" i="26" s="1"/>
  <c r="AZ54" i="11"/>
  <c r="Q31" i="16" s="1"/>
  <c r="FH27" i="14"/>
  <c r="FK70" i="15"/>
  <c r="FH59" i="14"/>
  <c r="FN26" i="14"/>
  <c r="FJ33" i="15"/>
  <c r="BC37" i="13"/>
  <c r="T14" i="18" s="1"/>
  <c r="EO36" i="15"/>
  <c r="FM40" i="14"/>
  <c r="EL36" i="15"/>
  <c r="N48" i="26"/>
  <c r="AJ44" i="11"/>
  <c r="AK57" i="11"/>
  <c r="N45" i="25"/>
  <c r="N45" i="26" s="1"/>
  <c r="G26" i="25"/>
  <c r="G26" i="26" s="1"/>
  <c r="AY56" i="11"/>
  <c r="P33" i="16" s="1"/>
  <c r="FM66" i="15"/>
  <c r="EY43" i="14"/>
  <c r="FA37" i="14"/>
  <c r="G34" i="25"/>
  <c r="G34" i="26" s="1"/>
  <c r="FK12" i="15"/>
  <c r="AY42" i="11"/>
  <c r="P19" i="16" s="1"/>
  <c r="N19" i="24"/>
  <c r="N19" i="25" s="1"/>
  <c r="N19" i="26" s="1"/>
  <c r="FH68" i="14"/>
  <c r="BC36" i="13"/>
  <c r="FM49" i="15"/>
  <c r="FN61" i="15"/>
  <c r="FJ20" i="15"/>
  <c r="FL33" i="15"/>
  <c r="FL58" i="15"/>
  <c r="FM51" i="15"/>
  <c r="FM48" i="14"/>
  <c r="AK60" i="11"/>
  <c r="BI36" i="11"/>
  <c r="EN37" i="15"/>
  <c r="FK45" i="14"/>
  <c r="M48" i="25"/>
  <c r="M48" i="26" s="1"/>
  <c r="L19" i="26"/>
  <c r="AY44" i="11"/>
  <c r="P21" i="16" s="1"/>
  <c r="C17" i="24"/>
  <c r="C17" i="25" s="1"/>
  <c r="C17" i="26" s="1"/>
  <c r="C22" i="24"/>
  <c r="C22" i="25" s="1"/>
  <c r="C22" i="26" s="1"/>
  <c r="G25" i="25"/>
  <c r="G25" i="26" s="1"/>
  <c r="O44" i="21"/>
  <c r="N16" i="24"/>
  <c r="N16" i="25" s="1"/>
  <c r="N16" i="26" s="1"/>
  <c r="AZ72" i="15"/>
  <c r="Q49" i="20" s="1"/>
  <c r="N43" i="24"/>
  <c r="N43" i="25" s="1"/>
  <c r="N43" i="26" s="1"/>
  <c r="B44" i="21"/>
  <c r="B44" i="24" s="1"/>
  <c r="B44" i="25" s="1"/>
  <c r="B44" i="26" s="1"/>
  <c r="G48" i="25"/>
  <c r="G48" i="26" s="1"/>
  <c r="B32" i="21"/>
  <c r="B32" i="24" s="1"/>
  <c r="B32" i="25" s="1"/>
  <c r="B32" i="26" s="1"/>
  <c r="L46" i="25"/>
  <c r="L46" i="26" s="1"/>
  <c r="BF37" i="15"/>
  <c r="FK28" i="15"/>
  <c r="FM28" i="14"/>
  <c r="FE36" i="15"/>
  <c r="G29" i="25"/>
  <c r="G29" i="26" s="1"/>
  <c r="FA37" i="15"/>
  <c r="AZ57" i="13"/>
  <c r="Q34" i="18" s="1"/>
  <c r="BF37" i="14"/>
  <c r="AJ46" i="11"/>
  <c r="C32" i="24"/>
  <c r="C32" i="25" s="1"/>
  <c r="C32" i="26" s="1"/>
  <c r="FH38" i="15"/>
  <c r="AZ25" i="14"/>
  <c r="G49" i="25"/>
  <c r="G49" i="26" s="1"/>
  <c r="C29" i="24"/>
  <c r="C29" i="25" s="1"/>
  <c r="C29" i="26" s="1"/>
  <c r="G47" i="25"/>
  <c r="G47" i="26" s="1"/>
  <c r="BI36" i="13"/>
  <c r="FJ68" i="15"/>
  <c r="G41" i="25"/>
  <c r="G41" i="26" s="1"/>
  <c r="AZ72" i="14"/>
  <c r="Q49" i="19" s="1"/>
  <c r="BG37" i="14"/>
  <c r="L14" i="21"/>
  <c r="L14" i="24" s="1"/>
  <c r="L14" i="25" s="1"/>
  <c r="L14" i="26" s="1"/>
  <c r="BG37" i="13"/>
  <c r="G33" i="25"/>
  <c r="G33" i="26" s="1"/>
  <c r="N33" i="24"/>
  <c r="N33" i="25" s="1"/>
  <c r="N33" i="26" s="1"/>
  <c r="AK39" i="11"/>
  <c r="FH49" i="15"/>
  <c r="EO37" i="15"/>
  <c r="BH37" i="14"/>
  <c r="EN36" i="14"/>
  <c r="FM26" i="14"/>
  <c r="M37" i="25"/>
  <c r="M37" i="26" s="1"/>
  <c r="G24" i="25"/>
  <c r="G24" i="26" s="1"/>
  <c r="BI36" i="14"/>
  <c r="FH51" i="15"/>
  <c r="B26" i="24"/>
  <c r="B26" i="25" s="1"/>
  <c r="B26" i="26" s="1"/>
  <c r="FB37" i="14"/>
  <c r="FN17" i="14"/>
  <c r="BG37" i="15"/>
  <c r="AM72" i="13"/>
  <c r="H49" i="18" s="1"/>
  <c r="BF36" i="11"/>
  <c r="AZ27" i="14"/>
  <c r="G40" i="25"/>
  <c r="G40" i="26" s="1"/>
  <c r="FC37" i="15"/>
  <c r="BH37" i="12"/>
  <c r="C20" i="21"/>
  <c r="C20" i="24" s="1"/>
  <c r="C20" i="25" s="1"/>
  <c r="C20" i="26" s="1"/>
  <c r="B47" i="21"/>
  <c r="B47" i="24" s="1"/>
  <c r="B47" i="25" s="1"/>
  <c r="B47" i="26" s="1"/>
  <c r="FL64" i="15"/>
  <c r="AZ71" i="11"/>
  <c r="Q48" i="16" s="1"/>
  <c r="FB36" i="15"/>
  <c r="FH64" i="14"/>
  <c r="FJ71" i="15"/>
  <c r="C46" i="21"/>
  <c r="C46" i="24" s="1"/>
  <c r="C46" i="25" s="1"/>
  <c r="C46" i="26" s="1"/>
  <c r="O49" i="21"/>
  <c r="O49" i="24" s="1"/>
  <c r="EO37" i="14"/>
  <c r="M14" i="21"/>
  <c r="M14" i="24" s="1"/>
  <c r="M14" i="25" s="1"/>
  <c r="FF37" i="15"/>
  <c r="G39" i="25"/>
  <c r="G39" i="26" s="1"/>
  <c r="FK71" i="15"/>
  <c r="G16" i="25"/>
  <c r="G16" i="26" s="1"/>
  <c r="EK37" i="14"/>
  <c r="EY33" i="15"/>
  <c r="C38" i="21"/>
  <c r="C38" i="24" s="1"/>
  <c r="C38" i="25" s="1"/>
  <c r="C38" i="26" s="1"/>
  <c r="EY39" i="14"/>
  <c r="Q47" i="11"/>
  <c r="EY40" i="14"/>
  <c r="EY30" i="14"/>
  <c r="EI36" i="14"/>
  <c r="Q49" i="11"/>
  <c r="EI37" i="14"/>
  <c r="B27" i="21"/>
  <c r="B27" i="24" s="1"/>
  <c r="B27" i="25" s="1"/>
  <c r="B27" i="26" s="1"/>
  <c r="L26" i="26"/>
  <c r="EZ36" i="14"/>
  <c r="B25" i="21"/>
  <c r="B25" i="24" s="1"/>
  <c r="B25" i="25" s="1"/>
  <c r="B25" i="26" s="1"/>
  <c r="B45" i="21"/>
  <c r="B45" i="24" s="1"/>
  <c r="B45" i="25" s="1"/>
  <c r="B45" i="26" s="1"/>
  <c r="FM45" i="15"/>
  <c r="EL37" i="15"/>
  <c r="BC36" i="14"/>
  <c r="G21" i="25"/>
  <c r="G21" i="26" s="1"/>
  <c r="AK49" i="11"/>
  <c r="AZ51" i="12"/>
  <c r="Q28" i="17" s="1"/>
  <c r="BC37" i="12"/>
  <c r="T14" i="17" s="1"/>
  <c r="B46" i="21"/>
  <c r="B46" i="24" s="1"/>
  <c r="B46" i="25" s="1"/>
  <c r="B46" i="26" s="1"/>
  <c r="FM25" i="14"/>
  <c r="FJ32" i="15"/>
  <c r="G43" i="25"/>
  <c r="G43" i="26" s="1"/>
  <c r="FL53" i="14"/>
  <c r="C24" i="26"/>
  <c r="FM38" i="15"/>
  <c r="AZ48" i="11"/>
  <c r="Q25" i="16" s="1"/>
  <c r="EY26" i="14"/>
  <c r="B14" i="21"/>
  <c r="B14" i="24" s="1"/>
  <c r="B14" i="25" s="1"/>
  <c r="B14" i="26" s="1"/>
  <c r="B37" i="21"/>
  <c r="B37" i="24" s="1"/>
  <c r="B37" i="25" s="1"/>
  <c r="B37" i="26" s="1"/>
  <c r="G38" i="25"/>
  <c r="G38" i="26" s="1"/>
  <c r="BF36" i="12"/>
  <c r="EK36" i="14"/>
  <c r="EN36" i="15"/>
  <c r="C27" i="24"/>
  <c r="C27" i="25" s="1"/>
  <c r="C27" i="26" s="1"/>
  <c r="EY39" i="15"/>
  <c r="BH36" i="14"/>
  <c r="FF37" i="14"/>
  <c r="EI37" i="15"/>
  <c r="C44" i="24"/>
  <c r="C44" i="25" s="1"/>
  <c r="C44" i="26" s="1"/>
  <c r="FH25" i="14"/>
  <c r="EN37" i="14"/>
  <c r="EK36" i="15"/>
  <c r="G27" i="25"/>
  <c r="G27" i="26" s="1"/>
  <c r="C45" i="24"/>
  <c r="C45" i="25" s="1"/>
  <c r="C45" i="26" s="1"/>
  <c r="EY44" i="15"/>
  <c r="BC37" i="14"/>
  <c r="T14" i="19" s="1"/>
  <c r="I29" i="21"/>
  <c r="I29" i="24" s="1"/>
  <c r="I29" i="25" s="1"/>
  <c r="I29" i="26" s="1"/>
  <c r="C36" i="21"/>
  <c r="C36" i="24" s="1"/>
  <c r="C36" i="25" s="1"/>
  <c r="C36" i="26" s="1"/>
  <c r="G23" i="25"/>
  <c r="G23" i="26" s="1"/>
  <c r="G32" i="24"/>
  <c r="G32" i="25" s="1"/>
  <c r="G32" i="26" s="1"/>
  <c r="G20" i="24"/>
  <c r="G20" i="25" s="1"/>
  <c r="G20" i="26" s="1"/>
  <c r="C16" i="21"/>
  <c r="C16" i="24" s="1"/>
  <c r="C16" i="25" s="1"/>
  <c r="C16" i="26" s="1"/>
  <c r="FJ54" i="14"/>
  <c r="BI37" i="15"/>
  <c r="FD37" i="15"/>
  <c r="AZ45" i="12"/>
  <c r="Q22" i="17" s="1"/>
  <c r="I22" i="21"/>
  <c r="FH46" i="15"/>
  <c r="FM20" i="14"/>
  <c r="EY21" i="14"/>
  <c r="AZ59" i="13"/>
  <c r="Q36" i="18" s="1"/>
  <c r="BG36" i="11"/>
  <c r="B43" i="21"/>
  <c r="B43" i="24" s="1"/>
  <c r="B43" i="25" s="1"/>
  <c r="B43" i="26" s="1"/>
  <c r="FK46" i="14"/>
  <c r="G18" i="25"/>
  <c r="G18" i="26" s="1"/>
  <c r="FC36" i="15"/>
  <c r="EY52" i="14"/>
  <c r="AZ58" i="14"/>
  <c r="Q35" i="19" s="1"/>
  <c r="FJ25" i="15"/>
  <c r="AZ46" i="12"/>
  <c r="Q23" i="17" s="1"/>
  <c r="I23" i="21"/>
  <c r="FJ30" i="15"/>
  <c r="FK38" i="14"/>
  <c r="AN37" i="14"/>
  <c r="I14" i="19" s="1"/>
  <c r="E39" i="15"/>
  <c r="G22" i="25"/>
  <c r="G22" i="26" s="1"/>
  <c r="C19" i="24"/>
  <c r="C19" i="25" s="1"/>
  <c r="C19" i="26" s="1"/>
  <c r="EY55" i="14"/>
  <c r="AK42" i="11"/>
  <c r="FJ25" i="14"/>
  <c r="AY38" i="11"/>
  <c r="P15" i="16" s="1"/>
  <c r="EM37" i="14"/>
  <c r="C28" i="24"/>
  <c r="C28" i="25" s="1"/>
  <c r="C28" i="26" s="1"/>
  <c r="FM15" i="14"/>
  <c r="B49" i="21"/>
  <c r="B49" i="24" s="1"/>
  <c r="B49" i="25" s="1"/>
  <c r="B49" i="26" s="1"/>
  <c r="FD37" i="14"/>
  <c r="AZ56" i="14"/>
  <c r="Q33" i="19" s="1"/>
  <c r="C23" i="21"/>
  <c r="C23" i="24" s="1"/>
  <c r="C23" i="25" s="1"/>
  <c r="C23" i="26" s="1"/>
  <c r="L40" i="25"/>
  <c r="L40" i="26" s="1"/>
  <c r="C39" i="24"/>
  <c r="C39" i="25" s="1"/>
  <c r="C39" i="26" s="1"/>
  <c r="FC36" i="14"/>
  <c r="AZ61" i="15"/>
  <c r="Q38" i="20" s="1"/>
  <c r="AM49" i="12"/>
  <c r="H26" i="17" s="1"/>
  <c r="EY57" i="14"/>
  <c r="EY38" i="14"/>
  <c r="FC37" i="14"/>
  <c r="AM67" i="12"/>
  <c r="H44" i="17" s="1"/>
  <c r="EK37" i="15"/>
  <c r="FE37" i="14"/>
  <c r="FH69" i="14"/>
  <c r="EY54" i="15"/>
  <c r="EY53" i="15"/>
  <c r="EY17" i="14"/>
  <c r="AY56" i="12"/>
  <c r="P33" i="17" s="1"/>
  <c r="EL36" i="14"/>
  <c r="AZ46" i="13"/>
  <c r="Q23" i="18" s="1"/>
  <c r="AZ45" i="13"/>
  <c r="Q22" i="18" s="1"/>
  <c r="AK68" i="12"/>
  <c r="EY56" i="14"/>
  <c r="B39" i="21"/>
  <c r="B39" i="24" s="1"/>
  <c r="B39" i="25" s="1"/>
  <c r="B39" i="26" s="1"/>
  <c r="FA36" i="15"/>
  <c r="AZ70" i="15"/>
  <c r="Q47" i="20" s="1"/>
  <c r="FK43" i="14"/>
  <c r="C48" i="25"/>
  <c r="C48" i="26" s="1"/>
  <c r="C35" i="24"/>
  <c r="C35" i="25" s="1"/>
  <c r="C35" i="26" s="1"/>
  <c r="BC36" i="11"/>
  <c r="AZ39" i="15"/>
  <c r="Q16" i="20" s="1"/>
  <c r="G45" i="25"/>
  <c r="G45" i="26" s="1"/>
  <c r="O22" i="21"/>
  <c r="O22" i="24" s="1"/>
  <c r="EY23" i="14"/>
  <c r="EY19" i="14"/>
  <c r="EL37" i="14"/>
  <c r="AK40" i="11"/>
  <c r="G30" i="25"/>
  <c r="G30" i="26" s="1"/>
  <c r="EY52" i="15"/>
  <c r="BE37" i="13"/>
  <c r="V14" i="18" s="1"/>
  <c r="B41" i="21"/>
  <c r="B41" i="24" s="1"/>
  <c r="B41" i="25" s="1"/>
  <c r="B41" i="26" s="1"/>
  <c r="B28" i="24"/>
  <c r="B28" i="25" s="1"/>
  <c r="B28" i="26" s="1"/>
  <c r="AK62" i="11"/>
  <c r="EZ37" i="14"/>
  <c r="I25" i="21"/>
  <c r="I25" i="24" s="1"/>
  <c r="BH37" i="13"/>
  <c r="EY55" i="15"/>
  <c r="EY26" i="15"/>
  <c r="AK41" i="11"/>
  <c r="AZ62" i="14"/>
  <c r="Q39" i="19" s="1"/>
  <c r="AK65" i="11"/>
  <c r="AK58" i="12"/>
  <c r="EY13" i="14"/>
  <c r="C26" i="25"/>
  <c r="C26" i="26" s="1"/>
  <c r="AK52" i="11"/>
  <c r="AK44" i="11"/>
  <c r="I36" i="21"/>
  <c r="AZ59" i="12"/>
  <c r="Q36" i="17" s="1"/>
  <c r="DZ36" i="15"/>
  <c r="EY46" i="15"/>
  <c r="BF37" i="11"/>
  <c r="I42" i="21"/>
  <c r="O37" i="21"/>
  <c r="O37" i="24" s="1"/>
  <c r="B33" i="21"/>
  <c r="B33" i="24" s="1"/>
  <c r="B33" i="25" s="1"/>
  <c r="B33" i="26" s="1"/>
  <c r="BG37" i="11"/>
  <c r="EY47" i="15"/>
  <c r="AJ40" i="11"/>
  <c r="FH12" i="14"/>
  <c r="EY63" i="14"/>
  <c r="C33" i="24"/>
  <c r="C33" i="25" s="1"/>
  <c r="C33" i="26" s="1"/>
  <c r="EY71" i="14"/>
  <c r="FH24" i="14"/>
  <c r="B34" i="21"/>
  <c r="B34" i="24" s="1"/>
  <c r="B34" i="25" s="1"/>
  <c r="B34" i="26" s="1"/>
  <c r="EY53" i="14"/>
  <c r="I35" i="21"/>
  <c r="AZ58" i="11"/>
  <c r="Q35" i="16" s="1"/>
  <c r="EY45" i="15"/>
  <c r="I30" i="21"/>
  <c r="I30" i="24" s="1"/>
  <c r="AZ53" i="12"/>
  <c r="Q30" i="17" s="1"/>
  <c r="EY47" i="14"/>
  <c r="EY70" i="15"/>
  <c r="EY51" i="14"/>
  <c r="EY62" i="14"/>
  <c r="B35" i="21"/>
  <c r="B35" i="24" s="1"/>
  <c r="B35" i="25" s="1"/>
  <c r="B35" i="26" s="1"/>
  <c r="AZ57" i="15"/>
  <c r="Q34" i="20" s="1"/>
  <c r="BE36" i="11"/>
  <c r="V13" i="16" s="1"/>
  <c r="FB37" i="15"/>
  <c r="AN37" i="15"/>
  <c r="I14" i="20" s="1"/>
  <c r="AY45" i="11"/>
  <c r="P22" i="16" s="1"/>
  <c r="EY51" i="15"/>
  <c r="FJ24" i="14"/>
  <c r="BE37" i="14"/>
  <c r="V14" i="19" s="1"/>
  <c r="AJ45" i="11"/>
  <c r="FL33" i="14"/>
  <c r="I37" i="21"/>
  <c r="AZ60" i="12"/>
  <c r="Q37" i="17" s="1"/>
  <c r="AZ60" i="13"/>
  <c r="Q37" i="18" s="1"/>
  <c r="G46" i="25"/>
  <c r="G46" i="26" s="1"/>
  <c r="B29" i="21"/>
  <c r="B29" i="24" s="1"/>
  <c r="B29" i="25" s="1"/>
  <c r="B29" i="26" s="1"/>
  <c r="E14" i="11"/>
  <c r="EY35" i="15"/>
  <c r="EY48" i="14"/>
  <c r="I47" i="21"/>
  <c r="I47" i="24" s="1"/>
  <c r="AZ70" i="12"/>
  <c r="Q47" i="17" s="1"/>
  <c r="EJ37" i="14"/>
  <c r="EM37" i="15"/>
  <c r="B38" i="21"/>
  <c r="B38" i="24" s="1"/>
  <c r="B38" i="25" s="1"/>
  <c r="B38" i="26" s="1"/>
  <c r="FK24" i="14"/>
  <c r="AJ35" i="11"/>
  <c r="AY35" i="11"/>
  <c r="AM52" i="11"/>
  <c r="H29" i="16" s="1"/>
  <c r="EY29" i="14"/>
  <c r="AK48" i="11"/>
  <c r="AZ72" i="12"/>
  <c r="Q49" i="17" s="1"/>
  <c r="FM14" i="15"/>
  <c r="AK63" i="11"/>
  <c r="AZ71" i="13"/>
  <c r="Q48" i="18" s="1"/>
  <c r="C42" i="25"/>
  <c r="C42" i="26" s="1"/>
  <c r="EY28" i="14"/>
  <c r="AK55" i="11"/>
  <c r="AK53" i="12"/>
  <c r="EY25" i="14"/>
  <c r="BE37" i="11"/>
  <c r="V14" i="16" s="1"/>
  <c r="AM22" i="11"/>
  <c r="EY14" i="15"/>
  <c r="AK70" i="12"/>
  <c r="H45" i="21"/>
  <c r="AZ47" i="14"/>
  <c r="Q24" i="19" s="1"/>
  <c r="AZ71" i="15"/>
  <c r="Q48" i="20" s="1"/>
  <c r="EY22" i="15"/>
  <c r="AM39" i="11"/>
  <c r="H16" i="16" s="1"/>
  <c r="EY13" i="15"/>
  <c r="AK56" i="11"/>
  <c r="EY64" i="15"/>
  <c r="EY68" i="15"/>
  <c r="EY15" i="14"/>
  <c r="Q70" i="11"/>
  <c r="AK71" i="11"/>
  <c r="I45" i="21"/>
  <c r="I45" i="24" s="1"/>
  <c r="AZ68" i="12"/>
  <c r="Q45" i="17" s="1"/>
  <c r="AK72" i="11"/>
  <c r="CN37" i="12"/>
  <c r="EY45" i="14"/>
  <c r="EY16" i="14"/>
  <c r="AM14" i="11"/>
  <c r="AM31" i="11"/>
  <c r="FK12" i="14"/>
  <c r="AM23" i="11"/>
  <c r="AK51" i="11"/>
  <c r="FE36" i="14"/>
  <c r="EY71" i="15"/>
  <c r="FM13" i="14"/>
  <c r="EY41" i="14"/>
  <c r="AZ68" i="14"/>
  <c r="Q45" i="19" s="1"/>
  <c r="F51" i="18"/>
  <c r="AK43" i="11"/>
  <c r="AM70" i="13"/>
  <c r="H47" i="18" s="1"/>
  <c r="EY65" i="14"/>
  <c r="EY43" i="15"/>
  <c r="AM45" i="12"/>
  <c r="H22" i="17" s="1"/>
  <c r="FL16" i="14"/>
  <c r="AM15" i="11"/>
  <c r="AM30" i="11"/>
  <c r="EY27" i="14"/>
  <c r="EY20" i="14"/>
  <c r="AQ37" i="12"/>
  <c r="K14" i="17" s="1"/>
  <c r="AZ72" i="11"/>
  <c r="Q49" i="16" s="1"/>
  <c r="EY42" i="14"/>
  <c r="AZ61" i="13"/>
  <c r="Q38" i="18" s="1"/>
  <c r="B42" i="21"/>
  <c r="B42" i="24" s="1"/>
  <c r="B42" i="25" s="1"/>
  <c r="B42" i="26" s="1"/>
  <c r="EY64" i="14"/>
  <c r="AZ49" i="14"/>
  <c r="Q26" i="19" s="1"/>
  <c r="EY49" i="14"/>
  <c r="AM38" i="12"/>
  <c r="H15" i="17" s="1"/>
  <c r="EY49" i="15"/>
  <c r="AZ60" i="14"/>
  <c r="Q37" i="19" s="1"/>
  <c r="AZ56" i="15"/>
  <c r="Q33" i="20" s="1"/>
  <c r="I46" i="21"/>
  <c r="I46" i="24" s="1"/>
  <c r="I46" i="25" s="1"/>
  <c r="I46" i="26" s="1"/>
  <c r="AZ69" i="11"/>
  <c r="Q46" i="16" s="1"/>
  <c r="AK52" i="12"/>
  <c r="B36" i="21"/>
  <c r="B36" i="24" s="1"/>
  <c r="B36" i="25" s="1"/>
  <c r="B36" i="26" s="1"/>
  <c r="I32" i="21"/>
  <c r="I32" i="24" s="1"/>
  <c r="I32" i="25" s="1"/>
  <c r="I32" i="26" s="1"/>
  <c r="AZ55" i="12"/>
  <c r="Q32" i="17" s="1"/>
  <c r="EY54" i="14"/>
  <c r="EY66" i="15"/>
  <c r="EY29" i="15"/>
  <c r="EY59" i="15"/>
  <c r="C43" i="21"/>
  <c r="C43" i="24" s="1"/>
  <c r="C43" i="25" s="1"/>
  <c r="C43" i="26" s="1"/>
  <c r="AM21" i="11"/>
  <c r="AZ66" i="15"/>
  <c r="Q43" i="20" s="1"/>
  <c r="I26" i="21"/>
  <c r="AZ49" i="11"/>
  <c r="Q26" i="16" s="1"/>
  <c r="FH24" i="15"/>
  <c r="AZ53" i="15"/>
  <c r="Q30" i="20" s="1"/>
  <c r="K31" i="21"/>
  <c r="K29" i="21"/>
  <c r="EJ37" i="15"/>
  <c r="I34" i="21"/>
  <c r="I34" i="24" s="1"/>
  <c r="I34" i="25" s="1"/>
  <c r="I34" i="26" s="1"/>
  <c r="AZ57" i="12"/>
  <c r="Q34" i="17" s="1"/>
  <c r="AY63" i="11"/>
  <c r="P40" i="16" s="1"/>
  <c r="EY24" i="14"/>
  <c r="EY69" i="15"/>
  <c r="E37" i="15"/>
  <c r="EY46" i="14"/>
  <c r="EY42" i="15"/>
  <c r="I40" i="21"/>
  <c r="I40" i="24" s="1"/>
  <c r="I40" i="25" s="1"/>
  <c r="I40" i="26" s="1"/>
  <c r="AZ63" i="12"/>
  <c r="Q40" i="17" s="1"/>
  <c r="EY50" i="15"/>
  <c r="AZ58" i="13"/>
  <c r="Q35" i="18" s="1"/>
  <c r="M16" i="25"/>
  <c r="M16" i="26" s="1"/>
  <c r="EY31" i="14"/>
  <c r="EY61" i="15"/>
  <c r="C47" i="21"/>
  <c r="C47" i="24" s="1"/>
  <c r="C47" i="25" s="1"/>
  <c r="C47" i="26" s="1"/>
  <c r="AJ32" i="11"/>
  <c r="EY59" i="14"/>
  <c r="EY40" i="15"/>
  <c r="EY25" i="15"/>
  <c r="AZ64" i="14"/>
  <c r="Q41" i="19" s="1"/>
  <c r="EY65" i="15"/>
  <c r="EY41" i="15"/>
  <c r="EQ36" i="15"/>
  <c r="EY68" i="14"/>
  <c r="I24" i="21"/>
  <c r="EY24" i="15"/>
  <c r="AM26" i="11"/>
  <c r="B30" i="21"/>
  <c r="B30" i="24" s="1"/>
  <c r="B30" i="25" s="1"/>
  <c r="B30" i="26" s="1"/>
  <c r="I48" i="21"/>
  <c r="AZ71" i="12"/>
  <c r="Q48" i="17" s="1"/>
  <c r="B40" i="21"/>
  <c r="B40" i="24" s="1"/>
  <c r="B40" i="25" s="1"/>
  <c r="B40" i="26" s="1"/>
  <c r="CN36" i="11"/>
  <c r="AK38" i="11"/>
  <c r="AQ37" i="15"/>
  <c r="K14" i="20" s="1"/>
  <c r="AM29" i="11"/>
  <c r="AK54" i="11"/>
  <c r="AQ36" i="11"/>
  <c r="K13" i="16" s="1"/>
  <c r="G51" i="18"/>
  <c r="AQ37" i="11"/>
  <c r="K14" i="16" s="1"/>
  <c r="AK69" i="11"/>
  <c r="EY57" i="15"/>
  <c r="CN37" i="11"/>
  <c r="AM20" i="11"/>
  <c r="AZ68" i="15"/>
  <c r="Q45" i="20" s="1"/>
  <c r="EY72" i="15"/>
  <c r="F51" i="16"/>
  <c r="F14" i="21"/>
  <c r="F14" i="24" s="1"/>
  <c r="F14" i="25" s="1"/>
  <c r="F14" i="26" s="1"/>
  <c r="CN37" i="15"/>
  <c r="AZ53" i="14"/>
  <c r="Q30" i="19" s="1"/>
  <c r="EY67" i="14"/>
  <c r="EY50" i="14"/>
  <c r="I27" i="21"/>
  <c r="I27" i="24" s="1"/>
  <c r="I27" i="25" s="1"/>
  <c r="D51" i="16"/>
  <c r="D34" i="21"/>
  <c r="D34" i="24" s="1"/>
  <c r="D34" i="25" s="1"/>
  <c r="D34" i="26" s="1"/>
  <c r="AY66" i="11"/>
  <c r="P43" i="16" s="1"/>
  <c r="AZ70" i="14"/>
  <c r="Q47" i="19" s="1"/>
  <c r="BE37" i="15"/>
  <c r="V14" i="20" s="1"/>
  <c r="BG36" i="12"/>
  <c r="AZ65" i="14"/>
  <c r="Q42" i="19" s="1"/>
  <c r="AQ36" i="13"/>
  <c r="AZ67" i="14"/>
  <c r="Q44" i="19" s="1"/>
  <c r="AM18" i="11"/>
  <c r="EY15" i="15"/>
  <c r="AQ36" i="15"/>
  <c r="AZ67" i="12"/>
  <c r="Q44" i="17" s="1"/>
  <c r="I33" i="21"/>
  <c r="I33" i="24" s="1"/>
  <c r="I33" i="25" s="1"/>
  <c r="AZ56" i="11"/>
  <c r="Q33" i="16" s="1"/>
  <c r="Q57" i="11"/>
  <c r="EY23" i="15"/>
  <c r="AZ47" i="13"/>
  <c r="Q24" i="18" s="1"/>
  <c r="FJ24" i="15"/>
  <c r="CN36" i="15"/>
  <c r="AY57" i="11"/>
  <c r="P34" i="16" s="1"/>
  <c r="EY28" i="15"/>
  <c r="EY66" i="14"/>
  <c r="D51" i="20"/>
  <c r="AM13" i="11"/>
  <c r="DZ37" i="14"/>
  <c r="EY35" i="14"/>
  <c r="AM71" i="12"/>
  <c r="H48" i="17" s="1"/>
  <c r="EY33" i="14"/>
  <c r="AZ65" i="15"/>
  <c r="Q42" i="20" s="1"/>
  <c r="EY61" i="14"/>
  <c r="AZ58" i="15"/>
  <c r="Q35" i="20" s="1"/>
  <c r="E42" i="21"/>
  <c r="E51" i="17"/>
  <c r="BG37" i="12"/>
  <c r="EY32" i="15"/>
  <c r="EY58" i="15"/>
  <c r="AK66" i="11"/>
  <c r="DZ36" i="14"/>
  <c r="EY22" i="14"/>
  <c r="AZ60" i="15"/>
  <c r="Q37" i="20" s="1"/>
  <c r="AZ67" i="11"/>
  <c r="Q44" i="16" s="1"/>
  <c r="EY56" i="15"/>
  <c r="EY30" i="15"/>
  <c r="AM41" i="12"/>
  <c r="H18" i="17" s="1"/>
  <c r="AK44" i="12"/>
  <c r="EY32" i="14"/>
  <c r="AQ37" i="14"/>
  <c r="K14" i="19" s="1"/>
  <c r="AJ34" i="11"/>
  <c r="EQ37" i="14"/>
  <c r="CN37" i="14"/>
  <c r="C31" i="21"/>
  <c r="C31" i="24" s="1"/>
  <c r="C31" i="25" s="1"/>
  <c r="C31" i="26" s="1"/>
  <c r="AM41" i="11"/>
  <c r="H18" i="16" s="1"/>
  <c r="CN36" i="12"/>
  <c r="AZ48" i="14"/>
  <c r="Q25" i="19" s="1"/>
  <c r="AQ37" i="13"/>
  <c r="K14" i="18" s="1"/>
  <c r="D51" i="19"/>
  <c r="F51" i="20"/>
  <c r="CN37" i="13"/>
  <c r="AK46" i="11"/>
  <c r="BI37" i="11"/>
  <c r="G51" i="20"/>
  <c r="AZ61" i="14"/>
  <c r="Q38" i="19" s="1"/>
  <c r="F51" i="19"/>
  <c r="F44" i="25"/>
  <c r="F44" i="26" s="1"/>
  <c r="BH37" i="11"/>
  <c r="E24" i="25"/>
  <c r="EY14" i="14"/>
  <c r="AQ36" i="14"/>
  <c r="AM71" i="13"/>
  <c r="H48" i="18" s="1"/>
  <c r="CN36" i="14"/>
  <c r="AQ36" i="12"/>
  <c r="EQ36" i="14"/>
  <c r="C15" i="25"/>
  <c r="C15" i="26" s="1"/>
  <c r="D21" i="25"/>
  <c r="AK67" i="11"/>
  <c r="G37" i="25"/>
  <c r="G37" i="26" s="1"/>
  <c r="L33" i="21"/>
  <c r="L33" i="24" s="1"/>
  <c r="L33" i="25" s="1"/>
  <c r="L33" i="26" s="1"/>
  <c r="N23" i="21"/>
  <c r="N23" i="24" s="1"/>
  <c r="N23" i="25" s="1"/>
  <c r="N23" i="26" s="1"/>
  <c r="DZ37" i="15"/>
  <c r="EY27" i="15"/>
  <c r="G31" i="25"/>
  <c r="L21" i="24"/>
  <c r="L21" i="25" s="1"/>
  <c r="L21" i="26" s="1"/>
  <c r="EQ37" i="15"/>
  <c r="BD65" i="12" l="1"/>
  <c r="U42" i="17" s="1"/>
  <c r="W44" i="20"/>
  <c r="AZ28" i="15"/>
  <c r="BD69" i="15"/>
  <c r="U46" i="20" s="1"/>
  <c r="FI50" i="14"/>
  <c r="Y16" i="21"/>
  <c r="Y16" i="24" s="1"/>
  <c r="Y16" i="25" s="1"/>
  <c r="Y16" i="26" s="1"/>
  <c r="CN39" i="13"/>
  <c r="CO40" i="13"/>
  <c r="CM60" i="12"/>
  <c r="BD63" i="11"/>
  <c r="U40" i="16" s="1"/>
  <c r="BB71" i="11"/>
  <c r="S48" i="16" s="1"/>
  <c r="N13" i="27"/>
  <c r="BS60" i="15"/>
  <c r="CO39" i="11"/>
  <c r="CN39" i="11"/>
  <c r="BM40" i="11"/>
  <c r="Y17" i="16" s="1"/>
  <c r="BO59" i="15"/>
  <c r="BN60" i="15"/>
  <c r="DL41" i="12"/>
  <c r="BM40" i="12"/>
  <c r="Y17" i="17" s="1"/>
  <c r="AZ31" i="15"/>
  <c r="BD47" i="11"/>
  <c r="U24" i="16" s="1"/>
  <c r="BD69" i="12"/>
  <c r="U46" i="17" s="1"/>
  <c r="W33" i="20"/>
  <c r="N12" i="27"/>
  <c r="BM40" i="14"/>
  <c r="Y17" i="19" s="1"/>
  <c r="BM40" i="15"/>
  <c r="Y17" i="20" s="1"/>
  <c r="CN39" i="14"/>
  <c r="CO40" i="14"/>
  <c r="CO40" i="12"/>
  <c r="W32" i="20"/>
  <c r="Q33" i="27"/>
  <c r="BD63" i="14"/>
  <c r="U40" i="19" s="1"/>
  <c r="FI51" i="14"/>
  <c r="Q50" i="11"/>
  <c r="BD62" i="13"/>
  <c r="U39" i="18" s="1"/>
  <c r="BD52" i="12"/>
  <c r="U29" i="17" s="1"/>
  <c r="Q32" i="27"/>
  <c r="N19" i="27"/>
  <c r="AM33" i="13"/>
  <c r="Q30" i="27"/>
  <c r="Q31" i="27" s="1"/>
  <c r="N14" i="27"/>
  <c r="BD70" i="13"/>
  <c r="U47" i="18" s="1"/>
  <c r="BD64" i="13"/>
  <c r="U41" i="18" s="1"/>
  <c r="W36" i="21"/>
  <c r="W36" i="24" s="1"/>
  <c r="BD56" i="12"/>
  <c r="U33" i="17" s="1"/>
  <c r="BD52" i="14"/>
  <c r="U29" i="19" s="1"/>
  <c r="AZ33" i="15"/>
  <c r="BD55" i="11"/>
  <c r="U32" i="16" s="1"/>
  <c r="T22" i="25"/>
  <c r="T22" i="26" s="1"/>
  <c r="T33" i="25"/>
  <c r="T33" i="26" s="1"/>
  <c r="BD64" i="12"/>
  <c r="U41" i="17" s="1"/>
  <c r="BD69" i="14"/>
  <c r="U46" i="19" s="1"/>
  <c r="BD67" i="13"/>
  <c r="U44" i="18" s="1"/>
  <c r="AZ32" i="15"/>
  <c r="O14" i="17"/>
  <c r="W30" i="21"/>
  <c r="W30" i="24" s="1"/>
  <c r="T29" i="25"/>
  <c r="T29" i="26" s="1"/>
  <c r="BD63" i="15"/>
  <c r="U40" i="20" s="1"/>
  <c r="W17" i="19"/>
  <c r="BD62" i="15"/>
  <c r="U39" i="20" s="1"/>
  <c r="BD46" i="11"/>
  <c r="U23" i="16" s="1"/>
  <c r="BD54" i="13"/>
  <c r="U31" i="18" s="1"/>
  <c r="BD69" i="13"/>
  <c r="U46" i="18" s="1"/>
  <c r="BD66" i="13"/>
  <c r="U43" i="18" s="1"/>
  <c r="BD50" i="15"/>
  <c r="U27" i="20" s="1"/>
  <c r="BD23" i="14"/>
  <c r="BD66" i="14"/>
  <c r="U43" i="19" s="1"/>
  <c r="FI31" i="14"/>
  <c r="BD68" i="13"/>
  <c r="U45" i="18" s="1"/>
  <c r="BD64" i="15"/>
  <c r="U41" i="20" s="1"/>
  <c r="AZ33" i="14"/>
  <c r="T18" i="25"/>
  <c r="T18" i="26" s="1"/>
  <c r="W32" i="21"/>
  <c r="W32" i="24" s="1"/>
  <c r="W32" i="25" s="1"/>
  <c r="CM61" i="11"/>
  <c r="BD46" i="14"/>
  <c r="U23" i="19" s="1"/>
  <c r="W28" i="21"/>
  <c r="W28" i="24" s="1"/>
  <c r="W28" i="25" s="1"/>
  <c r="BD70" i="11"/>
  <c r="U47" i="16" s="1"/>
  <c r="W27" i="21"/>
  <c r="W27" i="24" s="1"/>
  <c r="W27" i="25" s="1"/>
  <c r="T47" i="25"/>
  <c r="T47" i="26" s="1"/>
  <c r="BD54" i="15"/>
  <c r="U31" i="20" s="1"/>
  <c r="BD55" i="14"/>
  <c r="U32" i="19" s="1"/>
  <c r="BD48" i="12"/>
  <c r="U25" i="17" s="1"/>
  <c r="BD56" i="13"/>
  <c r="U33" i="18" s="1"/>
  <c r="BD20" i="14"/>
  <c r="W40" i="21"/>
  <c r="W40" i="24" s="1"/>
  <c r="W40" i="25" s="1"/>
  <c r="BD50" i="12"/>
  <c r="U27" i="17" s="1"/>
  <c r="FI24" i="15"/>
  <c r="BD17" i="15"/>
  <c r="BD67" i="15"/>
  <c r="U44" i="20" s="1"/>
  <c r="BD71" i="14"/>
  <c r="U48" i="19" s="1"/>
  <c r="BD52" i="13"/>
  <c r="U29" i="18" s="1"/>
  <c r="BD54" i="12"/>
  <c r="U31" i="17" s="1"/>
  <c r="BD68" i="11"/>
  <c r="U45" i="16" s="1"/>
  <c r="AZ35" i="14"/>
  <c r="BD57" i="14"/>
  <c r="U34" i="19" s="1"/>
  <c r="FE74" i="15"/>
  <c r="BD61" i="12"/>
  <c r="U38" i="17" s="1"/>
  <c r="FI52" i="15"/>
  <c r="T27" i="25"/>
  <c r="T27" i="26" s="1"/>
  <c r="T25" i="26"/>
  <c r="O17" i="21"/>
  <c r="O17" i="24" s="1"/>
  <c r="O17" i="25" s="1"/>
  <c r="O17" i="26" s="1"/>
  <c r="W16" i="21"/>
  <c r="W16" i="24" s="1"/>
  <c r="W16" i="25" s="1"/>
  <c r="T16" i="25"/>
  <c r="T16" i="26" s="1"/>
  <c r="BD59" i="14"/>
  <c r="U36" i="19" s="1"/>
  <c r="T41" i="26"/>
  <c r="BD51" i="15"/>
  <c r="U28" i="20" s="1"/>
  <c r="T48" i="25"/>
  <c r="T48" i="26" s="1"/>
  <c r="W48" i="21"/>
  <c r="W48" i="24" s="1"/>
  <c r="W48" i="25" s="1"/>
  <c r="W48" i="26" s="1"/>
  <c r="W25" i="21"/>
  <c r="W25" i="24" s="1"/>
  <c r="O21" i="25"/>
  <c r="O21" i="26" s="1"/>
  <c r="W37" i="20"/>
  <c r="W16" i="20"/>
  <c r="W39" i="21"/>
  <c r="W39" i="24" s="1"/>
  <c r="W39" i="25" s="1"/>
  <c r="W39" i="26" s="1"/>
  <c r="BD64" i="11"/>
  <c r="U41" i="16" s="1"/>
  <c r="EN74" i="15"/>
  <c r="BD49" i="12"/>
  <c r="U26" i="17" s="1"/>
  <c r="W26" i="20"/>
  <c r="W31" i="21"/>
  <c r="W31" i="24" s="1"/>
  <c r="W31" i="25" s="1"/>
  <c r="W31" i="26" s="1"/>
  <c r="O31" i="21"/>
  <c r="O31" i="24" s="1"/>
  <c r="O31" i="25" s="1"/>
  <c r="O31" i="26" s="1"/>
  <c r="I26" i="24"/>
  <c r="I26" i="25" s="1"/>
  <c r="EK74" i="14"/>
  <c r="M17" i="27" s="1"/>
  <c r="W37" i="19"/>
  <c r="O42" i="25"/>
  <c r="O42" i="26" s="1"/>
  <c r="FF74" i="15"/>
  <c r="W25" i="20"/>
  <c r="W38" i="19"/>
  <c r="AY68" i="11"/>
  <c r="P45" i="16" s="1"/>
  <c r="W20" i="21"/>
  <c r="W20" i="24" s="1"/>
  <c r="W20" i="25" s="1"/>
  <c r="W20" i="26" s="1"/>
  <c r="Y13" i="24"/>
  <c r="Y13" i="25" s="1"/>
  <c r="Y13" i="26" s="1"/>
  <c r="Z36" i="16"/>
  <c r="BR60" i="11"/>
  <c r="Z36" i="17"/>
  <c r="Z36" i="18"/>
  <c r="BR59" i="14"/>
  <c r="Z36" i="19" s="1"/>
  <c r="Z36" i="20"/>
  <c r="W23" i="21"/>
  <c r="W23" i="24" s="1"/>
  <c r="BD61" i="11"/>
  <c r="U38" i="16" s="1"/>
  <c r="BD45" i="11"/>
  <c r="U22" i="16" s="1"/>
  <c r="M7" i="17"/>
  <c r="E38" i="27" s="1"/>
  <c r="W43" i="20"/>
  <c r="O16" i="25"/>
  <c r="O16" i="26" s="1"/>
  <c r="W19" i="20"/>
  <c r="FI29" i="15"/>
  <c r="BD35" i="15"/>
  <c r="T43" i="25"/>
  <c r="T43" i="26" s="1"/>
  <c r="FE74" i="14"/>
  <c r="BD62" i="11"/>
  <c r="U39" i="16" s="1"/>
  <c r="W25" i="19"/>
  <c r="BD54" i="14"/>
  <c r="U31" i="19" s="1"/>
  <c r="W21" i="19"/>
  <c r="BB69" i="13"/>
  <c r="S46" i="18" s="1"/>
  <c r="FN37" i="15"/>
  <c r="EO74" i="15"/>
  <c r="I42" i="24"/>
  <c r="I42" i="25" s="1"/>
  <c r="I42" i="26" s="1"/>
  <c r="FA74" i="15"/>
  <c r="H22" i="27" s="1"/>
  <c r="H23" i="27" s="1"/>
  <c r="BH74" i="14"/>
  <c r="O32" i="27" s="1"/>
  <c r="O46" i="25"/>
  <c r="O46" i="26" s="1"/>
  <c r="AZ30" i="15"/>
  <c r="AZ29" i="14"/>
  <c r="W36" i="20"/>
  <c r="W23" i="19"/>
  <c r="T49" i="26"/>
  <c r="W19" i="21"/>
  <c r="W19" i="24" s="1"/>
  <c r="W19" i="25" s="1"/>
  <c r="W15" i="21"/>
  <c r="W15" i="24" s="1"/>
  <c r="W15" i="25" s="1"/>
  <c r="W42" i="19"/>
  <c r="T30" i="25"/>
  <c r="T30" i="26" s="1"/>
  <c r="T17" i="25"/>
  <c r="T17" i="26" s="1"/>
  <c r="T46" i="26"/>
  <c r="BB69" i="11"/>
  <c r="S46" i="16" s="1"/>
  <c r="AY69" i="11"/>
  <c r="P46" i="16" s="1"/>
  <c r="BD66" i="11"/>
  <c r="U43" i="16" s="1"/>
  <c r="T21" i="25"/>
  <c r="T21" i="26" s="1"/>
  <c r="EI74" i="15"/>
  <c r="K21" i="27" s="1"/>
  <c r="W27" i="20"/>
  <c r="FB74" i="15"/>
  <c r="I22" i="27" s="1"/>
  <c r="I23" i="27" s="1"/>
  <c r="BB72" i="11"/>
  <c r="S49" i="16" s="1"/>
  <c r="AY72" i="11"/>
  <c r="P49" i="16" s="1"/>
  <c r="BG74" i="11"/>
  <c r="N28" i="27" s="1"/>
  <c r="EK74" i="15"/>
  <c r="M21" i="27" s="1"/>
  <c r="FF74" i="14"/>
  <c r="W23" i="20"/>
  <c r="V29" i="25"/>
  <c r="V29" i="26" s="1"/>
  <c r="DZ74" i="14"/>
  <c r="F17" i="27" s="1"/>
  <c r="BB67" i="11"/>
  <c r="S44" i="16" s="1"/>
  <c r="AY67" i="11"/>
  <c r="P44" i="16" s="1"/>
  <c r="W14" i="16"/>
  <c r="EL74" i="14"/>
  <c r="FC74" i="14"/>
  <c r="BB68" i="12"/>
  <c r="S45" i="17" s="1"/>
  <c r="AY68" i="12"/>
  <c r="P45" i="17" s="1"/>
  <c r="AJ66" i="12"/>
  <c r="AM66" i="12"/>
  <c r="H43" i="17" s="1"/>
  <c r="H43" i="21" s="1"/>
  <c r="FA74" i="14"/>
  <c r="H18" i="27" s="1"/>
  <c r="H19" i="27" s="1"/>
  <c r="BD51" i="11"/>
  <c r="U28" i="16" s="1"/>
  <c r="W42" i="20"/>
  <c r="AZ65" i="13"/>
  <c r="Q42" i="18" s="1"/>
  <c r="BD65" i="13"/>
  <c r="U42" i="18" s="1"/>
  <c r="AZ72" i="13"/>
  <c r="Q49" i="18" s="1"/>
  <c r="BD72" i="13"/>
  <c r="U49" i="18" s="1"/>
  <c r="T38" i="26"/>
  <c r="O37" i="25"/>
  <c r="O37" i="26" s="1"/>
  <c r="BI74" i="14"/>
  <c r="P32" i="27" s="1"/>
  <c r="BI74" i="15"/>
  <c r="P33" i="27" s="1"/>
  <c r="BH74" i="15"/>
  <c r="O33" i="27" s="1"/>
  <c r="T40" i="26"/>
  <c r="W40" i="20"/>
  <c r="AJ61" i="12"/>
  <c r="AM61" i="12"/>
  <c r="H38" i="17" s="1"/>
  <c r="H38" i="21" s="1"/>
  <c r="BB61" i="11"/>
  <c r="S38" i="16" s="1"/>
  <c r="AY61" i="11"/>
  <c r="P38" i="16" s="1"/>
  <c r="AJ62" i="12"/>
  <c r="AM62" i="12"/>
  <c r="H39" i="17" s="1"/>
  <c r="H39" i="21" s="1"/>
  <c r="BB62" i="11"/>
  <c r="S39" i="16" s="1"/>
  <c r="AY62" i="11"/>
  <c r="P39" i="16" s="1"/>
  <c r="AZ62" i="12"/>
  <c r="Q39" i="17" s="1"/>
  <c r="Q39" i="21" s="1"/>
  <c r="Q39" i="24" s="1"/>
  <c r="BD62" i="12"/>
  <c r="U39" i="17" s="1"/>
  <c r="AC38" i="17"/>
  <c r="CT74" i="12"/>
  <c r="W35" i="19"/>
  <c r="G23" i="27"/>
  <c r="AJ60" i="12"/>
  <c r="AM60" i="12"/>
  <c r="H37" i="17" s="1"/>
  <c r="H37" i="21" s="1"/>
  <c r="BB60" i="11"/>
  <c r="S37" i="16" s="1"/>
  <c r="AY60" i="11"/>
  <c r="P37" i="16" s="1"/>
  <c r="J31" i="27"/>
  <c r="AJ60" i="13"/>
  <c r="AM60" i="13"/>
  <c r="H37" i="18" s="1"/>
  <c r="H15" i="27"/>
  <c r="BE74" i="11"/>
  <c r="M12" i="27" s="1"/>
  <c r="V15" i="16"/>
  <c r="V15" i="21" s="1"/>
  <c r="V15" i="24" s="1"/>
  <c r="V15" i="25" s="1"/>
  <c r="V15" i="26" s="1"/>
  <c r="AQ74" i="11"/>
  <c r="W15" i="20"/>
  <c r="C13" i="18"/>
  <c r="AB74" i="13"/>
  <c r="W30" i="19"/>
  <c r="AU74" i="13"/>
  <c r="H30" i="27" s="1"/>
  <c r="O13" i="18"/>
  <c r="W13" i="16"/>
  <c r="BF74" i="11"/>
  <c r="M28" i="27" s="1"/>
  <c r="K13" i="17"/>
  <c r="AQ74" i="12"/>
  <c r="EQ74" i="14"/>
  <c r="B18" i="27" s="1"/>
  <c r="B19" i="27" s="1"/>
  <c r="T13" i="16"/>
  <c r="BC74" i="11"/>
  <c r="K12" i="27" s="1"/>
  <c r="W13" i="17"/>
  <c r="BF74" i="12"/>
  <c r="M29" i="27" s="1"/>
  <c r="BC74" i="14"/>
  <c r="T13" i="19"/>
  <c r="T51" i="19" s="1"/>
  <c r="EN74" i="14"/>
  <c r="BI74" i="13"/>
  <c r="P30" i="27" s="1"/>
  <c r="T13" i="20"/>
  <c r="T51" i="20" s="1"/>
  <c r="BC74" i="15"/>
  <c r="EO74" i="14"/>
  <c r="FD74" i="14"/>
  <c r="V13" i="20"/>
  <c r="V51" i="20" s="1"/>
  <c r="BE74" i="15"/>
  <c r="BH74" i="12"/>
  <c r="O29" i="27" s="1"/>
  <c r="AX74" i="12"/>
  <c r="K29" i="27" s="1"/>
  <c r="K31" i="27" s="1"/>
  <c r="W13" i="18"/>
  <c r="BF74" i="13"/>
  <c r="M30" i="27" s="1"/>
  <c r="K13" i="19"/>
  <c r="AQ74" i="14"/>
  <c r="G32" i="27" s="1"/>
  <c r="BG74" i="12"/>
  <c r="N29" i="27" s="1"/>
  <c r="DZ74" i="15"/>
  <c r="F21" i="27" s="1"/>
  <c r="BI74" i="11"/>
  <c r="P28" i="27" s="1"/>
  <c r="W13" i="19"/>
  <c r="BF74" i="14"/>
  <c r="M32" i="27" s="1"/>
  <c r="W14" i="17"/>
  <c r="N13" i="17"/>
  <c r="N13" i="21" s="1"/>
  <c r="AT74" i="12"/>
  <c r="I13" i="27" s="1"/>
  <c r="W18" i="20"/>
  <c r="AU74" i="12"/>
  <c r="H29" i="27" s="1"/>
  <c r="BI74" i="12"/>
  <c r="P29" i="27" s="1"/>
  <c r="FC74" i="15"/>
  <c r="W14" i="19"/>
  <c r="FD74" i="15"/>
  <c r="EM74" i="15"/>
  <c r="AD13" i="17"/>
  <c r="BE74" i="12"/>
  <c r="M13" i="27" s="1"/>
  <c r="V13" i="17"/>
  <c r="V51" i="17" s="1"/>
  <c r="I31" i="27"/>
  <c r="W29" i="20"/>
  <c r="O13" i="17"/>
  <c r="O13" i="21" s="1"/>
  <c r="W18" i="19"/>
  <c r="E15" i="12"/>
  <c r="E14" i="12"/>
  <c r="EZ74" i="14"/>
  <c r="G18" i="27" s="1"/>
  <c r="G19" i="27" s="1"/>
  <c r="W14" i="20"/>
  <c r="BG74" i="15"/>
  <c r="N33" i="27" s="1"/>
  <c r="BH74" i="11"/>
  <c r="O28" i="27" s="1"/>
  <c r="B28" i="27"/>
  <c r="B12" i="27"/>
  <c r="W30" i="20"/>
  <c r="AC22" i="16"/>
  <c r="CT74" i="11"/>
  <c r="G15" i="27"/>
  <c r="W36" i="19"/>
  <c r="B29" i="27"/>
  <c r="B13" i="27"/>
  <c r="BH74" i="13"/>
  <c r="O30" i="27" s="1"/>
  <c r="K13" i="18"/>
  <c r="AQ74" i="13"/>
  <c r="EI74" i="14"/>
  <c r="K17" i="27" s="1"/>
  <c r="EL74" i="15"/>
  <c r="EM74" i="14"/>
  <c r="B8" i="14"/>
  <c r="M7" i="19" s="1"/>
  <c r="E41" i="27" s="1"/>
  <c r="AZ59" i="15"/>
  <c r="Q36" i="20" s="1"/>
  <c r="W28" i="20"/>
  <c r="N13" i="18"/>
  <c r="N51" i="18" s="1"/>
  <c r="AT74" i="13"/>
  <c r="I14" i="27" s="1"/>
  <c r="K13" i="20"/>
  <c r="AQ74" i="15"/>
  <c r="G33" i="27" s="1"/>
  <c r="EQ74" i="15"/>
  <c r="B22" i="27" s="1"/>
  <c r="B23" i="27" s="1"/>
  <c r="T13" i="18"/>
  <c r="T51" i="18" s="1"/>
  <c r="BC74" i="13"/>
  <c r="K14" i="27" s="1"/>
  <c r="FB74" i="14"/>
  <c r="I18" i="27" s="1"/>
  <c r="I19" i="27" s="1"/>
  <c r="BG74" i="13"/>
  <c r="N30" i="27" s="1"/>
  <c r="N13" i="19"/>
  <c r="N51" i="19" s="1"/>
  <c r="AT74" i="14"/>
  <c r="W14" i="18"/>
  <c r="V13" i="18"/>
  <c r="V51" i="18" s="1"/>
  <c r="BE74" i="13"/>
  <c r="M14" i="27" s="1"/>
  <c r="T13" i="17"/>
  <c r="T51" i="17" s="1"/>
  <c r="BC74" i="12"/>
  <c r="K13" i="27" s="1"/>
  <c r="W13" i="20"/>
  <c r="BF74" i="15"/>
  <c r="M33" i="27" s="1"/>
  <c r="BG74" i="14"/>
  <c r="N32" i="27" s="1"/>
  <c r="AD13" i="18"/>
  <c r="W26" i="19"/>
  <c r="V13" i="19"/>
  <c r="V51" i="19" s="1"/>
  <c r="BE74" i="14"/>
  <c r="BX53" i="15"/>
  <c r="BX53" i="14"/>
  <c r="BX54" i="14"/>
  <c r="BD23" i="15"/>
  <c r="AZ23" i="15"/>
  <c r="BD13" i="15"/>
  <c r="AZ13" i="15"/>
  <c r="BD28" i="14"/>
  <c r="AZ28" i="14"/>
  <c r="BD26" i="14"/>
  <c r="AZ26" i="14"/>
  <c r="AZ49" i="13"/>
  <c r="Q26" i="18" s="1"/>
  <c r="BD49" i="13"/>
  <c r="U26" i="18" s="1"/>
  <c r="AZ21" i="14"/>
  <c r="BD38" i="15"/>
  <c r="U15" i="20" s="1"/>
  <c r="AZ38" i="15"/>
  <c r="Q15" i="20" s="1"/>
  <c r="DK38" i="15"/>
  <c r="BD55" i="15"/>
  <c r="U32" i="20" s="1"/>
  <c r="FI55" i="15"/>
  <c r="AZ34" i="14"/>
  <c r="BD34" i="15"/>
  <c r="AZ34" i="15"/>
  <c r="BD19" i="14"/>
  <c r="AZ19" i="14"/>
  <c r="BD32" i="14"/>
  <c r="AZ32" i="14"/>
  <c r="BD21" i="15"/>
  <c r="AZ21" i="15"/>
  <c r="BD17" i="14"/>
  <c r="AZ17" i="14"/>
  <c r="BD18" i="14"/>
  <c r="AZ18" i="14"/>
  <c r="BD24" i="14"/>
  <c r="AZ24" i="14"/>
  <c r="AZ25" i="15"/>
  <c r="BD26" i="15"/>
  <c r="AZ26" i="15"/>
  <c r="BD12" i="15"/>
  <c r="AZ12" i="15"/>
  <c r="BD27" i="15"/>
  <c r="AZ27" i="15"/>
  <c r="BD22" i="14"/>
  <c r="AZ22" i="14"/>
  <c r="BD30" i="14"/>
  <c r="AZ30" i="14"/>
  <c r="BD18" i="15"/>
  <c r="AZ18" i="15"/>
  <c r="BD53" i="11"/>
  <c r="U30" i="16" s="1"/>
  <c r="AZ53" i="11"/>
  <c r="Q30" i="16" s="1"/>
  <c r="BD20" i="15"/>
  <c r="AZ20" i="15"/>
  <c r="BB53" i="11"/>
  <c r="S30" i="16" s="1"/>
  <c r="BB46" i="11"/>
  <c r="S23" i="16" s="1"/>
  <c r="BB49" i="11"/>
  <c r="S26" i="16" s="1"/>
  <c r="AY49" i="11"/>
  <c r="P26" i="16" s="1"/>
  <c r="AM28" i="11"/>
  <c r="AJ33" i="13"/>
  <c r="BB40" i="11"/>
  <c r="S17" i="16" s="1"/>
  <c r="AY40" i="11"/>
  <c r="P17" i="16" s="1"/>
  <c r="BB32" i="11"/>
  <c r="AY32" i="11"/>
  <c r="AJ55" i="11"/>
  <c r="AM55" i="11"/>
  <c r="H32" i="16" s="1"/>
  <c r="AJ50" i="12"/>
  <c r="AM50" i="12"/>
  <c r="H27" i="17" s="1"/>
  <c r="H27" i="21" s="1"/>
  <c r="AJ57" i="12"/>
  <c r="AM57" i="12"/>
  <c r="H34" i="17" s="1"/>
  <c r="H34" i="21" s="1"/>
  <c r="BB43" i="11"/>
  <c r="S20" i="16" s="1"/>
  <c r="AY43" i="11"/>
  <c r="P20" i="16" s="1"/>
  <c r="AJ16" i="11"/>
  <c r="AM16" i="11"/>
  <c r="AM44" i="12"/>
  <c r="H21" i="17" s="1"/>
  <c r="H21" i="21" s="1"/>
  <c r="AM24" i="11"/>
  <c r="AJ16" i="12"/>
  <c r="AM16" i="12"/>
  <c r="AJ33" i="11"/>
  <c r="AM33" i="11"/>
  <c r="AM32" i="13"/>
  <c r="BB58" i="11"/>
  <c r="S35" i="16" s="1"/>
  <c r="AY58" i="11"/>
  <c r="P35" i="16" s="1"/>
  <c r="BB34" i="11"/>
  <c r="AY34" i="11"/>
  <c r="BB48" i="11"/>
  <c r="S25" i="16" s="1"/>
  <c r="AY48" i="11"/>
  <c r="P25" i="16" s="1"/>
  <c r="AJ27" i="11"/>
  <c r="AM27" i="11"/>
  <c r="AY43" i="12"/>
  <c r="P20" i="17" s="1"/>
  <c r="AM43" i="12"/>
  <c r="H20" i="17" s="1"/>
  <c r="H20" i="21" s="1"/>
  <c r="AM46" i="12"/>
  <c r="H23" i="17" s="1"/>
  <c r="H23" i="21" s="1"/>
  <c r="BO60" i="11"/>
  <c r="BN60" i="11"/>
  <c r="BO60" i="13"/>
  <c r="BN60" i="13"/>
  <c r="BO61" i="14"/>
  <c r="BN61" i="14"/>
  <c r="CN41" i="15"/>
  <c r="CO41" i="15"/>
  <c r="CM59" i="15"/>
  <c r="CM59" i="13"/>
  <c r="X13" i="21"/>
  <c r="X13" i="24" s="1"/>
  <c r="E37" i="27"/>
  <c r="E39" i="27"/>
  <c r="BO16" i="13"/>
  <c r="BO20" i="13"/>
  <c r="BO19" i="13"/>
  <c r="BO12" i="13"/>
  <c r="BO13" i="13"/>
  <c r="BO22" i="13"/>
  <c r="BO17" i="13"/>
  <c r="BO21" i="13"/>
  <c r="BO18" i="13"/>
  <c r="BO15" i="13"/>
  <c r="BO14" i="13"/>
  <c r="BO23" i="13"/>
  <c r="BO32" i="13"/>
  <c r="BO29" i="13"/>
  <c r="BO28" i="13"/>
  <c r="BO27" i="13"/>
  <c r="BO26" i="13"/>
  <c r="BO25" i="13"/>
  <c r="BO35" i="13"/>
  <c r="BO34" i="13"/>
  <c r="BO33" i="13"/>
  <c r="BO31" i="13"/>
  <c r="BO30" i="13"/>
  <c r="BO24" i="13"/>
  <c r="K19" i="21"/>
  <c r="K19" i="24" s="1"/>
  <c r="K19" i="25" s="1"/>
  <c r="K19" i="26" s="1"/>
  <c r="BO60" i="12"/>
  <c r="K33" i="21"/>
  <c r="K33" i="24" s="1"/>
  <c r="K33" i="25" s="1"/>
  <c r="K33" i="26" s="1"/>
  <c r="R13" i="21"/>
  <c r="R51" i="16"/>
  <c r="K15" i="25"/>
  <c r="K15" i="26" s="1"/>
  <c r="K32" i="24"/>
  <c r="K32" i="25" s="1"/>
  <c r="K32" i="26" s="1"/>
  <c r="K45" i="24"/>
  <c r="K45" i="25" s="1"/>
  <c r="K45" i="26" s="1"/>
  <c r="K17" i="24"/>
  <c r="K17" i="25" s="1"/>
  <c r="K17" i="26" s="1"/>
  <c r="K35" i="21"/>
  <c r="K35" i="24" s="1"/>
  <c r="K35" i="25" s="1"/>
  <c r="K35" i="26" s="1"/>
  <c r="K41" i="24"/>
  <c r="K41" i="25" s="1"/>
  <c r="K41" i="26" s="1"/>
  <c r="K44" i="21"/>
  <c r="K44" i="24" s="1"/>
  <c r="K44" i="25" s="1"/>
  <c r="K44" i="26" s="1"/>
  <c r="K31" i="24"/>
  <c r="K31" i="25" s="1"/>
  <c r="K31" i="26" s="1"/>
  <c r="K21" i="21"/>
  <c r="K21" i="24" s="1"/>
  <c r="K21" i="25" s="1"/>
  <c r="K21" i="26" s="1"/>
  <c r="K22" i="24"/>
  <c r="K22" i="25" s="1"/>
  <c r="K22" i="26" s="1"/>
  <c r="AK49" i="12"/>
  <c r="K27" i="21"/>
  <c r="K27" i="24" s="1"/>
  <c r="K27" i="25" s="1"/>
  <c r="K27" i="26" s="1"/>
  <c r="K46" i="21"/>
  <c r="K46" i="24" s="1"/>
  <c r="K46" i="25" s="1"/>
  <c r="K46" i="26" s="1"/>
  <c r="K40" i="21"/>
  <c r="K40" i="24" s="1"/>
  <c r="K40" i="25" s="1"/>
  <c r="K40" i="26" s="1"/>
  <c r="K28" i="21"/>
  <c r="K28" i="24" s="1"/>
  <c r="K28" i="25" s="1"/>
  <c r="K28" i="26" s="1"/>
  <c r="K18" i="24"/>
  <c r="K18" i="25" s="1"/>
  <c r="K18" i="26" s="1"/>
  <c r="K25" i="21"/>
  <c r="K25" i="24" s="1"/>
  <c r="K25" i="25" s="1"/>
  <c r="K25" i="26" s="1"/>
  <c r="K36" i="21"/>
  <c r="K36" i="24" s="1"/>
  <c r="K36" i="25" s="1"/>
  <c r="K36" i="26" s="1"/>
  <c r="K48" i="24"/>
  <c r="K48" i="25" s="1"/>
  <c r="K48" i="26" s="1"/>
  <c r="AK45" i="12"/>
  <c r="K30" i="21"/>
  <c r="K30" i="24" s="1"/>
  <c r="K30" i="25" s="1"/>
  <c r="K30" i="26" s="1"/>
  <c r="K43" i="21"/>
  <c r="K43" i="24" s="1"/>
  <c r="K43" i="25" s="1"/>
  <c r="K43" i="26" s="1"/>
  <c r="AK41" i="12"/>
  <c r="K16" i="21"/>
  <c r="K16" i="24" s="1"/>
  <c r="K16" i="25" s="1"/>
  <c r="K16" i="26" s="1"/>
  <c r="K26" i="21"/>
  <c r="K26" i="24" s="1"/>
  <c r="K26" i="25" s="1"/>
  <c r="K26" i="26" s="1"/>
  <c r="K20" i="21"/>
  <c r="K20" i="24" s="1"/>
  <c r="K20" i="25" s="1"/>
  <c r="K20" i="26" s="1"/>
  <c r="AK62" i="12"/>
  <c r="K37" i="24"/>
  <c r="K37" i="25" s="1"/>
  <c r="K37" i="26" s="1"/>
  <c r="K39" i="24"/>
  <c r="K39" i="25" s="1"/>
  <c r="K39" i="26" s="1"/>
  <c r="K38" i="21"/>
  <c r="K38" i="24" s="1"/>
  <c r="K38" i="25" s="1"/>
  <c r="K38" i="26" s="1"/>
  <c r="K24" i="26"/>
  <c r="K23" i="21"/>
  <c r="K23" i="24" s="1"/>
  <c r="K23" i="25" s="1"/>
  <c r="K23" i="26" s="1"/>
  <c r="K49" i="24"/>
  <c r="K49" i="25" s="1"/>
  <c r="K49" i="26" s="1"/>
  <c r="K42" i="25"/>
  <c r="K42" i="26" s="1"/>
  <c r="K47" i="21"/>
  <c r="K47" i="24" s="1"/>
  <c r="K47" i="25" s="1"/>
  <c r="K47" i="26" s="1"/>
  <c r="K29" i="24"/>
  <c r="K29" i="25" s="1"/>
  <c r="K29" i="26" s="1"/>
  <c r="Q61" i="13"/>
  <c r="BB66" i="11"/>
  <c r="S43" i="16" s="1"/>
  <c r="BB56" i="11"/>
  <c r="S33" i="16" s="1"/>
  <c r="BB33" i="11"/>
  <c r="BB45" i="11"/>
  <c r="S22" i="16" s="1"/>
  <c r="BB56" i="12"/>
  <c r="S33" i="17" s="1"/>
  <c r="BB35" i="11"/>
  <c r="AK47" i="12"/>
  <c r="BB38" i="11"/>
  <c r="S15" i="16" s="1"/>
  <c r="BB42" i="11"/>
  <c r="S19" i="16" s="1"/>
  <c r="EH50" i="15"/>
  <c r="BB44" i="11"/>
  <c r="S21" i="16" s="1"/>
  <c r="BB63" i="11"/>
  <c r="S40" i="16" s="1"/>
  <c r="AK33" i="11"/>
  <c r="AK29" i="11"/>
  <c r="AK24" i="11"/>
  <c r="EH44" i="15"/>
  <c r="Q49" i="12"/>
  <c r="Q40" i="11"/>
  <c r="DL40" i="11"/>
  <c r="Q53" i="11"/>
  <c r="Q39" i="11"/>
  <c r="DL39" i="11"/>
  <c r="AY60" i="13"/>
  <c r="P37" i="18" s="1"/>
  <c r="AY61" i="13"/>
  <c r="P38" i="18" s="1"/>
  <c r="AJ61" i="13"/>
  <c r="AK44" i="13"/>
  <c r="AM65" i="12"/>
  <c r="H42" i="17" s="1"/>
  <c r="AL44" i="11"/>
  <c r="AL44" i="13"/>
  <c r="AL44" i="12"/>
  <c r="AL35" i="11"/>
  <c r="AL39" i="11"/>
  <c r="AL38" i="11"/>
  <c r="AL40" i="11"/>
  <c r="AL41" i="11"/>
  <c r="AL43" i="11"/>
  <c r="AL41" i="12"/>
  <c r="AL42" i="11"/>
  <c r="E15" i="14"/>
  <c r="AJ65" i="12"/>
  <c r="H26" i="21"/>
  <c r="AJ49" i="12"/>
  <c r="V27" i="26"/>
  <c r="O27" i="26"/>
  <c r="AJ70" i="11"/>
  <c r="V21" i="26"/>
  <c r="V23" i="26"/>
  <c r="DI42" i="11"/>
  <c r="AD19" i="16" s="1"/>
  <c r="J42" i="11"/>
  <c r="J43" i="11"/>
  <c r="DI43" i="11"/>
  <c r="AD20" i="16" s="1"/>
  <c r="T36" i="26"/>
  <c r="V47" i="26"/>
  <c r="O15" i="21"/>
  <c r="O15" i="24" s="1"/>
  <c r="O15" i="25" s="1"/>
  <c r="O15" i="26" s="1"/>
  <c r="FL36" i="15"/>
  <c r="AJ24" i="11"/>
  <c r="EH71" i="14"/>
  <c r="AM71" i="14"/>
  <c r="H48" i="19" s="1"/>
  <c r="AM72" i="14"/>
  <c r="H49" i="19" s="1"/>
  <c r="O23" i="21"/>
  <c r="O23" i="24" s="1"/>
  <c r="O23" i="25" s="1"/>
  <c r="O23" i="26" s="1"/>
  <c r="W24" i="21"/>
  <c r="W24" i="24" s="1"/>
  <c r="W24" i="25" s="1"/>
  <c r="W24" i="26" s="1"/>
  <c r="O49" i="25"/>
  <c r="O49" i="26" s="1"/>
  <c r="CM60" i="14"/>
  <c r="T44" i="26"/>
  <c r="O18" i="21"/>
  <c r="O18" i="24" s="1"/>
  <c r="O18" i="25" s="1"/>
  <c r="O18" i="26" s="1"/>
  <c r="E16" i="14"/>
  <c r="W21" i="21"/>
  <c r="W21" i="24" s="1"/>
  <c r="FM37" i="15"/>
  <c r="T24" i="25"/>
  <c r="T24" i="26" s="1"/>
  <c r="V42" i="25"/>
  <c r="V42" i="26" s="1"/>
  <c r="FJ36" i="14"/>
  <c r="T14" i="21"/>
  <c r="T14" i="24" s="1"/>
  <c r="T14" i="25" s="1"/>
  <c r="T14" i="26" s="1"/>
  <c r="W38" i="21"/>
  <c r="W38" i="24" s="1"/>
  <c r="W33" i="21"/>
  <c r="W33" i="24" s="1"/>
  <c r="W33" i="25" s="1"/>
  <c r="I28" i="21"/>
  <c r="I28" i="24" s="1"/>
  <c r="I28" i="25" s="1"/>
  <c r="I28" i="26" s="1"/>
  <c r="X17" i="21"/>
  <c r="X17" i="24" s="1"/>
  <c r="X17" i="25" s="1"/>
  <c r="X17" i="26" s="1"/>
  <c r="BJ41" i="14"/>
  <c r="X18" i="19" s="1"/>
  <c r="BJ41" i="11"/>
  <c r="X18" i="16" s="1"/>
  <c r="BJ41" i="13"/>
  <c r="X18" i="18" s="1"/>
  <c r="BJ41" i="12"/>
  <c r="X18" i="17" s="1"/>
  <c r="BJ41" i="15"/>
  <c r="X18" i="20" s="1"/>
  <c r="BL41" i="11"/>
  <c r="BL41" i="14"/>
  <c r="BL41" i="13"/>
  <c r="BL41" i="15"/>
  <c r="BL41" i="12"/>
  <c r="Y14" i="24"/>
  <c r="Z14" i="24"/>
  <c r="Z14" i="25" s="1"/>
  <c r="Z14" i="26" s="1"/>
  <c r="BK41" i="11"/>
  <c r="BK41" i="13"/>
  <c r="BK41" i="15"/>
  <c r="BK41" i="14"/>
  <c r="BK41" i="12"/>
  <c r="Z16" i="25"/>
  <c r="Z16" i="26" s="1"/>
  <c r="BS60" i="12"/>
  <c r="BS60" i="11"/>
  <c r="Z34" i="21"/>
  <c r="Z34" i="24" s="1"/>
  <c r="Z34" i="25" s="1"/>
  <c r="Z34" i="26" s="1"/>
  <c r="Z18" i="24"/>
  <c r="Z18" i="25" s="1"/>
  <c r="Z18" i="26" s="1"/>
  <c r="Z13" i="21"/>
  <c r="BR60" i="15"/>
  <c r="BR60" i="12"/>
  <c r="BP60" i="13"/>
  <c r="BQ60" i="13"/>
  <c r="BQ60" i="11"/>
  <c r="BS61" i="14"/>
  <c r="BP60" i="11"/>
  <c r="BS61" i="15"/>
  <c r="BP60" i="15"/>
  <c r="BQ60" i="12"/>
  <c r="BR61" i="13"/>
  <c r="BQ60" i="15"/>
  <c r="BS60" i="13"/>
  <c r="BP60" i="14"/>
  <c r="BQ60" i="14"/>
  <c r="BP60" i="12"/>
  <c r="Z20" i="24"/>
  <c r="Z20" i="25" s="1"/>
  <c r="Z20" i="26" s="1"/>
  <c r="T34" i="26"/>
  <c r="W44" i="21"/>
  <c r="W44" i="24" s="1"/>
  <c r="W44" i="25" s="1"/>
  <c r="W44" i="26" s="1"/>
  <c r="W18" i="21"/>
  <c r="W18" i="24" s="1"/>
  <c r="O26" i="21"/>
  <c r="O26" i="24" s="1"/>
  <c r="O26" i="25" s="1"/>
  <c r="O26" i="26" s="1"/>
  <c r="AY52" i="11"/>
  <c r="P29" i="16" s="1"/>
  <c r="AJ52" i="11"/>
  <c r="J36" i="14"/>
  <c r="J37" i="14"/>
  <c r="DI39" i="14"/>
  <c r="AD16" i="19" s="1"/>
  <c r="DI38" i="14"/>
  <c r="AD15" i="19" s="1"/>
  <c r="DI40" i="14"/>
  <c r="AD17" i="19" s="1"/>
  <c r="DI41" i="14"/>
  <c r="AD18" i="19" s="1"/>
  <c r="J41" i="14"/>
  <c r="J38" i="14"/>
  <c r="J39" i="14"/>
  <c r="J40" i="14"/>
  <c r="DI37" i="14"/>
  <c r="AD14" i="19" s="1"/>
  <c r="O30" i="21"/>
  <c r="O30" i="24" s="1"/>
  <c r="O30" i="25" s="1"/>
  <c r="O30" i="26" s="1"/>
  <c r="AJ46" i="12"/>
  <c r="CM61" i="12"/>
  <c r="X16" i="24"/>
  <c r="X16" i="25" s="1"/>
  <c r="X16" i="26" s="1"/>
  <c r="CO41" i="11"/>
  <c r="CN40" i="11"/>
  <c r="CO41" i="13"/>
  <c r="CN40" i="13"/>
  <c r="CO43" i="15"/>
  <c r="CN42" i="15"/>
  <c r="BD53" i="12"/>
  <c r="U30" i="17" s="1"/>
  <c r="BD67" i="12"/>
  <c r="U44" i="17" s="1"/>
  <c r="BD53" i="14"/>
  <c r="U30" i="19" s="1"/>
  <c r="BD72" i="12"/>
  <c r="U49" i="17" s="1"/>
  <c r="BD70" i="12"/>
  <c r="U47" i="17" s="1"/>
  <c r="BD60" i="13"/>
  <c r="U37" i="18" s="1"/>
  <c r="BD60" i="12"/>
  <c r="U37" i="17" s="1"/>
  <c r="BD57" i="15"/>
  <c r="U34" i="20" s="1"/>
  <c r="DK39" i="15"/>
  <c r="BD39" i="15"/>
  <c r="U16" i="20" s="1"/>
  <c r="BD72" i="14"/>
  <c r="U49" i="19" s="1"/>
  <c r="BD25" i="14"/>
  <c r="BD53" i="13"/>
  <c r="U30" i="18" s="1"/>
  <c r="Q42" i="21"/>
  <c r="BD65" i="11"/>
  <c r="U42" i="16" s="1"/>
  <c r="DK40" i="15"/>
  <c r="BD40" i="15"/>
  <c r="U17" i="20" s="1"/>
  <c r="E15" i="13"/>
  <c r="BD58" i="13"/>
  <c r="U35" i="18" s="1"/>
  <c r="BD60" i="14"/>
  <c r="U37" i="19" s="1"/>
  <c r="BD47" i="14"/>
  <c r="U24" i="19" s="1"/>
  <c r="BD58" i="14"/>
  <c r="U35" i="19" s="1"/>
  <c r="BD71" i="11"/>
  <c r="U48" i="16" s="1"/>
  <c r="BD60" i="11"/>
  <c r="U37" i="16" s="1"/>
  <c r="BD47" i="13"/>
  <c r="U24" i="18" s="1"/>
  <c r="BD70" i="14"/>
  <c r="U47" i="19" s="1"/>
  <c r="BD49" i="14"/>
  <c r="U26" i="19" s="1"/>
  <c r="BD70" i="15"/>
  <c r="U47" i="20" s="1"/>
  <c r="BD45" i="13"/>
  <c r="U22" i="18" s="1"/>
  <c r="BD63" i="13"/>
  <c r="U40" i="18" s="1"/>
  <c r="O34" i="24"/>
  <c r="O34" i="25" s="1"/>
  <c r="O34" i="26" s="1"/>
  <c r="BD50" i="13"/>
  <c r="U27" i="18" s="1"/>
  <c r="BD71" i="15"/>
  <c r="U48" i="20" s="1"/>
  <c r="BD48" i="14"/>
  <c r="U25" i="19" s="1"/>
  <c r="BD67" i="11"/>
  <c r="U44" i="16" s="1"/>
  <c r="BD68" i="15"/>
  <c r="U45" i="20" s="1"/>
  <c r="BD56" i="15"/>
  <c r="U33" i="20" s="1"/>
  <c r="BD58" i="11"/>
  <c r="U35" i="16" s="1"/>
  <c r="BD57" i="13"/>
  <c r="U34" i="18" s="1"/>
  <c r="Q31" i="21"/>
  <c r="Q31" i="24" s="1"/>
  <c r="Q31" i="25" s="1"/>
  <c r="Q31" i="26" s="1"/>
  <c r="BD58" i="12"/>
  <c r="U35" i="17" s="1"/>
  <c r="BD67" i="14"/>
  <c r="U44" i="19" s="1"/>
  <c r="BD58" i="15"/>
  <c r="U35" i="20" s="1"/>
  <c r="BD65" i="14"/>
  <c r="U42" i="19" s="1"/>
  <c r="BD45" i="12"/>
  <c r="U22" i="17" s="1"/>
  <c r="BD47" i="12"/>
  <c r="U24" i="17" s="1"/>
  <c r="BD65" i="15"/>
  <c r="U42" i="20" s="1"/>
  <c r="BD71" i="13"/>
  <c r="U48" i="18" s="1"/>
  <c r="BD60" i="15"/>
  <c r="U37" i="20" s="1"/>
  <c r="BD64" i="14"/>
  <c r="U41" i="19" s="1"/>
  <c r="BD53" i="15"/>
  <c r="U30" i="20" s="1"/>
  <c r="BD66" i="15"/>
  <c r="U43" i="20" s="1"/>
  <c r="BD61" i="13"/>
  <c r="U38" i="18" s="1"/>
  <c r="BD72" i="11"/>
  <c r="U49" i="16" s="1"/>
  <c r="BD68" i="14"/>
  <c r="U45" i="19" s="1"/>
  <c r="BD59" i="12"/>
  <c r="U36" i="17" s="1"/>
  <c r="BD62" i="14"/>
  <c r="U39" i="19" s="1"/>
  <c r="BD59" i="13"/>
  <c r="U36" i="18" s="1"/>
  <c r="BD27" i="14"/>
  <c r="BD59" i="11"/>
  <c r="U36" i="16" s="1"/>
  <c r="BD48" i="13"/>
  <c r="U25" i="18" s="1"/>
  <c r="BD61" i="14"/>
  <c r="U38" i="19" s="1"/>
  <c r="BD56" i="11"/>
  <c r="U33" i="16" s="1"/>
  <c r="BD71" i="12"/>
  <c r="U48" i="17" s="1"/>
  <c r="BD55" i="12"/>
  <c r="U32" i="17" s="1"/>
  <c r="BD46" i="13"/>
  <c r="U23" i="18" s="1"/>
  <c r="T31" i="25"/>
  <c r="T31" i="26" s="1"/>
  <c r="J13" i="25"/>
  <c r="J51" i="24"/>
  <c r="W47" i="21"/>
  <c r="W47" i="24" s="1"/>
  <c r="W47" i="25" s="1"/>
  <c r="W47" i="26" s="1"/>
  <c r="O38" i="24"/>
  <c r="O38" i="25" s="1"/>
  <c r="O38" i="26" s="1"/>
  <c r="V33" i="25"/>
  <c r="V33" i="26" s="1"/>
  <c r="O43" i="21"/>
  <c r="O43" i="24" s="1"/>
  <c r="O43" i="25" s="1"/>
  <c r="O43" i="26" s="1"/>
  <c r="V46" i="25"/>
  <c r="V46" i="26" s="1"/>
  <c r="T20" i="26"/>
  <c r="I27" i="26"/>
  <c r="O28" i="24"/>
  <c r="O28" i="25" s="1"/>
  <c r="O28" i="26" s="1"/>
  <c r="W42" i="21"/>
  <c r="W42" i="24" s="1"/>
  <c r="O32" i="21"/>
  <c r="O32" i="24" s="1"/>
  <c r="O32" i="25" s="1"/>
  <c r="O32" i="26" s="1"/>
  <c r="V34" i="25"/>
  <c r="V34" i="26" s="1"/>
  <c r="W41" i="21"/>
  <c r="W41" i="24" s="1"/>
  <c r="W41" i="25" s="1"/>
  <c r="W41" i="26" s="1"/>
  <c r="V18" i="25"/>
  <c r="V18" i="26" s="1"/>
  <c r="W34" i="21"/>
  <c r="W34" i="24" s="1"/>
  <c r="W34" i="25" s="1"/>
  <c r="W34" i="26" s="1"/>
  <c r="W46" i="21"/>
  <c r="W46" i="24" s="1"/>
  <c r="W46" i="25" s="1"/>
  <c r="W46" i="26" s="1"/>
  <c r="W45" i="21"/>
  <c r="W45" i="24" s="1"/>
  <c r="W45" i="25" s="1"/>
  <c r="W45" i="26" s="1"/>
  <c r="AY72" i="13"/>
  <c r="P49" i="18" s="1"/>
  <c r="Q62" i="12"/>
  <c r="W43" i="21"/>
  <c r="W43" i="24" s="1"/>
  <c r="W43" i="25" s="1"/>
  <c r="O36" i="24"/>
  <c r="O36" i="25" s="1"/>
  <c r="O36" i="26" s="1"/>
  <c r="W49" i="21"/>
  <c r="W49" i="24" s="1"/>
  <c r="W49" i="25" s="1"/>
  <c r="W49" i="26" s="1"/>
  <c r="O47" i="21"/>
  <c r="O47" i="24" s="1"/>
  <c r="O47" i="25" s="1"/>
  <c r="O47" i="26" s="1"/>
  <c r="FN36" i="15"/>
  <c r="O20" i="26"/>
  <c r="W35" i="21"/>
  <c r="W35" i="24" s="1"/>
  <c r="Q29" i="21"/>
  <c r="Q29" i="24" s="1"/>
  <c r="Q29" i="25" s="1"/>
  <c r="Q29" i="26" s="1"/>
  <c r="O19" i="21"/>
  <c r="O19" i="24" s="1"/>
  <c r="O19" i="25" s="1"/>
  <c r="O19" i="26" s="1"/>
  <c r="FL37" i="15"/>
  <c r="O35" i="24"/>
  <c r="O35" i="25" s="1"/>
  <c r="O35" i="26" s="1"/>
  <c r="O25" i="25"/>
  <c r="O25" i="26" s="1"/>
  <c r="W26" i="21"/>
  <c r="W26" i="24" s="1"/>
  <c r="W37" i="21"/>
  <c r="W37" i="24" s="1"/>
  <c r="O33" i="24"/>
  <c r="O33" i="25" s="1"/>
  <c r="O33" i="26" s="1"/>
  <c r="O22" i="25"/>
  <c r="O22" i="26" s="1"/>
  <c r="O44" i="24"/>
  <c r="O44" i="25" s="1"/>
  <c r="O44" i="26" s="1"/>
  <c r="O39" i="21"/>
  <c r="O39" i="24" s="1"/>
  <c r="O39" i="25" s="1"/>
  <c r="O39" i="26" s="1"/>
  <c r="O41" i="21"/>
  <c r="O41" i="24" s="1"/>
  <c r="O41" i="25" s="1"/>
  <c r="O41" i="26" s="1"/>
  <c r="O45" i="24"/>
  <c r="O45" i="25" s="1"/>
  <c r="O45" i="26" s="1"/>
  <c r="I39" i="25"/>
  <c r="I39" i="26" s="1"/>
  <c r="FN37" i="14"/>
  <c r="Q24" i="21"/>
  <c r="FH36" i="15"/>
  <c r="AY70" i="11"/>
  <c r="P47" i="16" s="1"/>
  <c r="W29" i="21"/>
  <c r="W29" i="24" s="1"/>
  <c r="W29" i="25" s="1"/>
  <c r="Q25" i="21"/>
  <c r="AM50" i="13"/>
  <c r="H27" i="18" s="1"/>
  <c r="AM58" i="12"/>
  <c r="H35" i="17" s="1"/>
  <c r="W17" i="24"/>
  <c r="V20" i="26"/>
  <c r="FL37" i="14"/>
  <c r="O29" i="24"/>
  <c r="O29" i="25" s="1"/>
  <c r="O29" i="26" s="1"/>
  <c r="AY72" i="12"/>
  <c r="P49" i="17" s="1"/>
  <c r="AY67" i="12"/>
  <c r="P44" i="17" s="1"/>
  <c r="W22" i="21"/>
  <c r="W22" i="24" s="1"/>
  <c r="W22" i="25" s="1"/>
  <c r="W22" i="26" s="1"/>
  <c r="O48" i="24"/>
  <c r="O48" i="25" s="1"/>
  <c r="O48" i="26" s="1"/>
  <c r="FN36" i="14"/>
  <c r="FJ36" i="15"/>
  <c r="I33" i="26"/>
  <c r="AY49" i="12"/>
  <c r="P26" i="17" s="1"/>
  <c r="FK36" i="15"/>
  <c r="FK37" i="15"/>
  <c r="FM37" i="14"/>
  <c r="AM49" i="13"/>
  <c r="H26" i="18" s="1"/>
  <c r="Q60" i="11"/>
  <c r="AY27" i="11"/>
  <c r="FH37" i="14"/>
  <c r="FJ37" i="14"/>
  <c r="AJ21" i="11"/>
  <c r="AJ43" i="12"/>
  <c r="AZ37" i="14"/>
  <c r="Q14" i="19" s="1"/>
  <c r="O40" i="21"/>
  <c r="O40" i="24" s="1"/>
  <c r="O40" i="25" s="1"/>
  <c r="O40" i="26" s="1"/>
  <c r="O51" i="19"/>
  <c r="O24" i="24"/>
  <c r="O24" i="25" s="1"/>
  <c r="O24" i="26" s="1"/>
  <c r="I38" i="24"/>
  <c r="I38" i="25" s="1"/>
  <c r="I38" i="26" s="1"/>
  <c r="AJ44" i="12"/>
  <c r="EH50" i="14"/>
  <c r="AM50" i="14"/>
  <c r="H27" i="19" s="1"/>
  <c r="I36" i="24"/>
  <c r="I36" i="25" s="1"/>
  <c r="I36" i="26" s="1"/>
  <c r="FH37" i="15"/>
  <c r="I41" i="25"/>
  <c r="I41" i="26" s="1"/>
  <c r="AM56" i="13"/>
  <c r="H33" i="18" s="1"/>
  <c r="Q28" i="21"/>
  <c r="Q28" i="24" s="1"/>
  <c r="Q28" i="25" s="1"/>
  <c r="Q28" i="26" s="1"/>
  <c r="I22" i="24"/>
  <c r="AJ32" i="13"/>
  <c r="I23" i="24"/>
  <c r="I23" i="25" s="1"/>
  <c r="FK37" i="14"/>
  <c r="Q23" i="21"/>
  <c r="Q22" i="21"/>
  <c r="FM36" i="14"/>
  <c r="FL36" i="14"/>
  <c r="FI28" i="15"/>
  <c r="Q42" i="11"/>
  <c r="H44" i="21"/>
  <c r="AJ28" i="11"/>
  <c r="N51" i="20"/>
  <c r="O51" i="20"/>
  <c r="C14" i="21"/>
  <c r="I48" i="24"/>
  <c r="I48" i="25" s="1"/>
  <c r="I48" i="26" s="1"/>
  <c r="AK68" i="13"/>
  <c r="Q68" i="12"/>
  <c r="K14" i="21"/>
  <c r="G51" i="19"/>
  <c r="Q41" i="21"/>
  <c r="Q41" i="24" s="1"/>
  <c r="FH36" i="14"/>
  <c r="AZ37" i="15"/>
  <c r="Q14" i="20" s="1"/>
  <c r="Q62" i="11"/>
  <c r="Q43" i="21"/>
  <c r="Q43" i="24" s="1"/>
  <c r="Q43" i="25" s="1"/>
  <c r="Q65" i="11"/>
  <c r="AK58" i="13"/>
  <c r="Q41" i="11"/>
  <c r="I49" i="21"/>
  <c r="I49" i="24" s="1"/>
  <c r="I49" i="25" s="1"/>
  <c r="I49" i="26" s="1"/>
  <c r="Q44" i="11"/>
  <c r="Q52" i="11"/>
  <c r="Q58" i="12"/>
  <c r="I35" i="24"/>
  <c r="I35" i="25" s="1"/>
  <c r="I35" i="26" s="1"/>
  <c r="AK50" i="13"/>
  <c r="AK65" i="12"/>
  <c r="AM54" i="11"/>
  <c r="H31" i="16" s="1"/>
  <c r="I30" i="25"/>
  <c r="I30" i="26" s="1"/>
  <c r="AM69" i="12"/>
  <c r="H46" i="17" s="1"/>
  <c r="I47" i="25"/>
  <c r="I47" i="26" s="1"/>
  <c r="Q38" i="21"/>
  <c r="Q47" i="21"/>
  <c r="Q47" i="24" s="1"/>
  <c r="FK36" i="14"/>
  <c r="AY21" i="11"/>
  <c r="I37" i="24"/>
  <c r="I37" i="25" s="1"/>
  <c r="I37" i="26" s="1"/>
  <c r="FM36" i="15"/>
  <c r="I45" i="25"/>
  <c r="I45" i="26" s="1"/>
  <c r="AK72" i="12"/>
  <c r="Q70" i="12"/>
  <c r="FI69" i="15"/>
  <c r="Q72" i="11"/>
  <c r="AK70" i="13"/>
  <c r="Q55" i="11"/>
  <c r="Q53" i="12"/>
  <c r="AM47" i="12"/>
  <c r="H24" i="17" s="1"/>
  <c r="AK56" i="12"/>
  <c r="AM47" i="11"/>
  <c r="H24" i="16" s="1"/>
  <c r="Q63" i="11"/>
  <c r="AK55" i="12"/>
  <c r="Q48" i="11"/>
  <c r="Q56" i="11"/>
  <c r="AK63" i="12"/>
  <c r="AM35" i="13"/>
  <c r="Q45" i="21"/>
  <c r="Q45" i="24" s="1"/>
  <c r="Q71" i="11"/>
  <c r="AK71" i="12"/>
  <c r="AJ39" i="11"/>
  <c r="AK64" i="12"/>
  <c r="AK45" i="13"/>
  <c r="AJ22" i="11"/>
  <c r="AJ31" i="11"/>
  <c r="AJ30" i="11"/>
  <c r="AJ15" i="11"/>
  <c r="AJ23" i="11"/>
  <c r="AJ14" i="11"/>
  <c r="Q43" i="11"/>
  <c r="FI33" i="14"/>
  <c r="AK51" i="12"/>
  <c r="Q41" i="12"/>
  <c r="AM14" i="13"/>
  <c r="AK49" i="13"/>
  <c r="I43" i="26"/>
  <c r="AM45" i="13"/>
  <c r="H22" i="18" s="1"/>
  <c r="Q51" i="11"/>
  <c r="AM70" i="12"/>
  <c r="H47" i="17" s="1"/>
  <c r="AJ45" i="12"/>
  <c r="H22" i="21"/>
  <c r="Q27" i="21"/>
  <c r="AM26" i="13"/>
  <c r="Q52" i="12"/>
  <c r="AM38" i="13"/>
  <c r="H15" i="18" s="1"/>
  <c r="Q46" i="21"/>
  <c r="Q46" i="24" s="1"/>
  <c r="Q46" i="25" s="1"/>
  <c r="Q46" i="26" s="1"/>
  <c r="H15" i="21"/>
  <c r="AJ38" i="12"/>
  <c r="FI32" i="15"/>
  <c r="Q32" i="21"/>
  <c r="Q32" i="24" s="1"/>
  <c r="Q32" i="25" s="1"/>
  <c r="Q32" i="26" s="1"/>
  <c r="P33" i="21"/>
  <c r="AK52" i="13"/>
  <c r="E14" i="25"/>
  <c r="E14" i="26" s="1"/>
  <c r="E51" i="19"/>
  <c r="I24" i="24"/>
  <c r="I24" i="25" s="1"/>
  <c r="Q40" i="21"/>
  <c r="Q34" i="21"/>
  <c r="Q26" i="21"/>
  <c r="AM51" i="12"/>
  <c r="H28" i="17" s="1"/>
  <c r="AJ29" i="11"/>
  <c r="Q38" i="11"/>
  <c r="DL38" i="11"/>
  <c r="AM29" i="13"/>
  <c r="Q54" i="11"/>
  <c r="C51" i="16"/>
  <c r="H49" i="21"/>
  <c r="H49" i="24" s="1"/>
  <c r="Q69" i="11"/>
  <c r="AK69" i="12"/>
  <c r="AK54" i="12"/>
  <c r="AJ20" i="11"/>
  <c r="AM64" i="11"/>
  <c r="H41" i="16" s="1"/>
  <c r="AM28" i="13"/>
  <c r="AM21" i="13"/>
  <c r="AM17" i="11"/>
  <c r="AJ18" i="11"/>
  <c r="AJ13" i="11"/>
  <c r="FI29" i="14"/>
  <c r="Q66" i="11"/>
  <c r="AK61" i="15"/>
  <c r="AM17" i="12"/>
  <c r="FI35" i="14"/>
  <c r="I44" i="21"/>
  <c r="I44" i="24" s="1"/>
  <c r="I44" i="25" s="1"/>
  <c r="I44" i="26" s="1"/>
  <c r="H48" i="21"/>
  <c r="C51" i="20"/>
  <c r="AK66" i="12"/>
  <c r="E42" i="24"/>
  <c r="E51" i="21"/>
  <c r="AM23" i="12"/>
  <c r="FJ37" i="15"/>
  <c r="Q33" i="21"/>
  <c r="Q33" i="24" s="1"/>
  <c r="EY36" i="15"/>
  <c r="AM42" i="12"/>
  <c r="H19" i="17" s="1"/>
  <c r="AJ26" i="11"/>
  <c r="FI33" i="15"/>
  <c r="AM19" i="12"/>
  <c r="EY37" i="14"/>
  <c r="EH62" i="14"/>
  <c r="AJ41" i="11"/>
  <c r="Q44" i="12"/>
  <c r="AJ41" i="12"/>
  <c r="AM25" i="13"/>
  <c r="FI30" i="15"/>
  <c r="FI31" i="15"/>
  <c r="AM39" i="12"/>
  <c r="H16" i="17" s="1"/>
  <c r="AM25" i="11"/>
  <c r="B51" i="16"/>
  <c r="B51" i="18"/>
  <c r="Q46" i="11"/>
  <c r="B51" i="20"/>
  <c r="EY36" i="14"/>
  <c r="B51" i="19"/>
  <c r="E51" i="20"/>
  <c r="G14" i="21"/>
  <c r="G14" i="24" s="1"/>
  <c r="G14" i="25" s="1"/>
  <c r="G14" i="26" s="1"/>
  <c r="G51" i="16"/>
  <c r="B51" i="17"/>
  <c r="E24" i="26"/>
  <c r="F51" i="17"/>
  <c r="F13" i="21"/>
  <c r="D51" i="17"/>
  <c r="D13" i="21"/>
  <c r="AK46" i="12"/>
  <c r="C51" i="19"/>
  <c r="G13" i="21"/>
  <c r="G51" i="17"/>
  <c r="D14" i="24"/>
  <c r="D14" i="25" s="1"/>
  <c r="D14" i="26" s="1"/>
  <c r="D51" i="18"/>
  <c r="G31" i="26"/>
  <c r="V14" i="21"/>
  <c r="V14" i="24" s="1"/>
  <c r="V14" i="25" s="1"/>
  <c r="V14" i="26" s="1"/>
  <c r="N14" i="24"/>
  <c r="N14" i="25" s="1"/>
  <c r="N14" i="26" s="1"/>
  <c r="EY37" i="15"/>
  <c r="M13" i="21"/>
  <c r="M51" i="16"/>
  <c r="M51" i="20"/>
  <c r="M14" i="26"/>
  <c r="L13" i="21"/>
  <c r="L51" i="17"/>
  <c r="AK67" i="12"/>
  <c r="Q67" i="11"/>
  <c r="D21" i="26"/>
  <c r="N15" i="27" l="1"/>
  <c r="W33" i="26"/>
  <c r="DM71" i="11"/>
  <c r="W32" i="26"/>
  <c r="CN40" i="14"/>
  <c r="DL41" i="11"/>
  <c r="DL42" i="11"/>
  <c r="BM41" i="11"/>
  <c r="Y18" i="16" s="1"/>
  <c r="BM41" i="14"/>
  <c r="Y18" i="19" s="1"/>
  <c r="Y17" i="21"/>
  <c r="BO60" i="15"/>
  <c r="BN61" i="15"/>
  <c r="BM41" i="15"/>
  <c r="Y18" i="20" s="1"/>
  <c r="BM41" i="12"/>
  <c r="Y18" i="17" s="1"/>
  <c r="CN40" i="12"/>
  <c r="BM41" i="13"/>
  <c r="Y18" i="18" s="1"/>
  <c r="CO41" i="12"/>
  <c r="CO41" i="14"/>
  <c r="FI63" i="14"/>
  <c r="AY33" i="13"/>
  <c r="BD51" i="14"/>
  <c r="U28" i="19" s="1"/>
  <c r="BM42" i="14"/>
  <c r="Y19" i="19" s="1"/>
  <c r="DL43" i="11"/>
  <c r="Q47" i="12"/>
  <c r="E16" i="12"/>
  <c r="Q45" i="12"/>
  <c r="AM54" i="13"/>
  <c r="H31" i="18" s="1"/>
  <c r="AK41" i="13"/>
  <c r="FI69" i="14"/>
  <c r="AK38" i="12"/>
  <c r="FI64" i="15"/>
  <c r="FI52" i="14"/>
  <c r="AK61" i="12"/>
  <c r="FI50" i="15"/>
  <c r="U41" i="21"/>
  <c r="U41" i="24" s="1"/>
  <c r="U41" i="25" s="1"/>
  <c r="U41" i="26" s="1"/>
  <c r="FI23" i="14"/>
  <c r="FI63" i="15"/>
  <c r="CM62" i="11"/>
  <c r="FI66" i="14"/>
  <c r="W17" i="25"/>
  <c r="W17" i="26" s="1"/>
  <c r="FI46" i="14"/>
  <c r="FI32" i="14"/>
  <c r="FI24" i="14"/>
  <c r="FI62" i="15"/>
  <c r="FI20" i="14"/>
  <c r="FI17" i="15"/>
  <c r="FI54" i="15"/>
  <c r="BD31" i="14"/>
  <c r="FI55" i="14"/>
  <c r="FI67" i="15"/>
  <c r="U38" i="21"/>
  <c r="U38" i="24" s="1"/>
  <c r="FM74" i="15"/>
  <c r="FI30" i="14"/>
  <c r="DM68" i="12"/>
  <c r="FI57" i="14"/>
  <c r="U39" i="21"/>
  <c r="U39" i="24" s="1"/>
  <c r="U39" i="25" s="1"/>
  <c r="FI71" i="14"/>
  <c r="FI51" i="15"/>
  <c r="W23" i="25"/>
  <c r="W23" i="26" s="1"/>
  <c r="W25" i="25"/>
  <c r="W25" i="26" s="1"/>
  <c r="FI20" i="15"/>
  <c r="W37" i="25"/>
  <c r="W37" i="26" s="1"/>
  <c r="FI21" i="15"/>
  <c r="P45" i="21"/>
  <c r="DM72" i="11"/>
  <c r="DM40" i="11"/>
  <c r="FI59" i="14"/>
  <c r="FI35" i="15"/>
  <c r="M7" i="21"/>
  <c r="M7" i="24" s="1"/>
  <c r="E40" i="27" s="1"/>
  <c r="FI17" i="14"/>
  <c r="W30" i="25"/>
  <c r="W30" i="26" s="1"/>
  <c r="Q42" i="24"/>
  <c r="Q42" i="25" s="1"/>
  <c r="Q42" i="26" s="1"/>
  <c r="W38" i="25"/>
  <c r="W38" i="26" s="1"/>
  <c r="FM74" i="14"/>
  <c r="DM49" i="11"/>
  <c r="BD29" i="15"/>
  <c r="Z37" i="17"/>
  <c r="BR61" i="11"/>
  <c r="Z37" i="18"/>
  <c r="Z37" i="20"/>
  <c r="BR60" i="14"/>
  <c r="Z37" i="19" s="1"/>
  <c r="Z37" i="16"/>
  <c r="FN74" i="15"/>
  <c r="FI54" i="14"/>
  <c r="W19" i="26"/>
  <c r="AM16" i="13"/>
  <c r="AJ16" i="13"/>
  <c r="N51" i="17"/>
  <c r="N13" i="24"/>
  <c r="N13" i="25" s="1"/>
  <c r="N13" i="26" s="1"/>
  <c r="N51" i="26" s="1"/>
  <c r="W40" i="26"/>
  <c r="FL74" i="14"/>
  <c r="DM58" i="11"/>
  <c r="DM69" i="11"/>
  <c r="Q26" i="24"/>
  <c r="Q26" i="25" s="1"/>
  <c r="W26" i="25"/>
  <c r="W26" i="26" s="1"/>
  <c r="FJ74" i="14"/>
  <c r="M18" i="27" s="1"/>
  <c r="M19" i="27" s="1"/>
  <c r="FK74" i="15"/>
  <c r="BD66" i="12"/>
  <c r="U43" i="17" s="1"/>
  <c r="U43" i="21" s="1"/>
  <c r="U43" i="24" s="1"/>
  <c r="U43" i="25" s="1"/>
  <c r="FH74" i="14"/>
  <c r="K18" i="27" s="1"/>
  <c r="K19" i="27" s="1"/>
  <c r="FN74" i="14"/>
  <c r="W36" i="25"/>
  <c r="W36" i="26" s="1"/>
  <c r="BD68" i="12"/>
  <c r="U45" i="17" s="1"/>
  <c r="U45" i="21" s="1"/>
  <c r="U45" i="24" s="1"/>
  <c r="U45" i="25" s="1"/>
  <c r="AJ67" i="13"/>
  <c r="AM67" i="13"/>
  <c r="H44" i="18" s="1"/>
  <c r="H44" i="24" s="1"/>
  <c r="BB66" i="12"/>
  <c r="S43" i="17" s="1"/>
  <c r="AY66" i="12"/>
  <c r="P43" i="17" s="1"/>
  <c r="P43" i="21" s="1"/>
  <c r="BB70" i="13"/>
  <c r="S47" i="18" s="1"/>
  <c r="AY70" i="13"/>
  <c r="P47" i="18" s="1"/>
  <c r="W35" i="25"/>
  <c r="W35" i="26" s="1"/>
  <c r="BD69" i="11"/>
  <c r="U46" i="16" s="1"/>
  <c r="U46" i="21" s="1"/>
  <c r="U46" i="24" s="1"/>
  <c r="U46" i="25" s="1"/>
  <c r="U46" i="26" s="1"/>
  <c r="AJ65" i="11"/>
  <c r="AM65" i="11"/>
  <c r="H42" i="16" s="1"/>
  <c r="H42" i="21" s="1"/>
  <c r="BB71" i="12"/>
  <c r="S48" i="17" s="1"/>
  <c r="AY71" i="12"/>
  <c r="P48" i="17" s="1"/>
  <c r="P48" i="21" s="1"/>
  <c r="AJ66" i="13"/>
  <c r="AM66" i="13"/>
  <c r="H43" i="18" s="1"/>
  <c r="H43" i="24" s="1"/>
  <c r="FK74" i="14"/>
  <c r="BB71" i="13"/>
  <c r="S48" i="18" s="1"/>
  <c r="AY71" i="13"/>
  <c r="P48" i="18" s="1"/>
  <c r="W29" i="26"/>
  <c r="FI38" i="15"/>
  <c r="AM68" i="13"/>
  <c r="H45" i="18" s="1"/>
  <c r="H45" i="24" s="1"/>
  <c r="EH60" i="14"/>
  <c r="N31" i="27"/>
  <c r="AJ64" i="12"/>
  <c r="AM64" i="12"/>
  <c r="H41" i="17" s="1"/>
  <c r="AJ63" i="13"/>
  <c r="AM63" i="13"/>
  <c r="H40" i="18" s="1"/>
  <c r="BD63" i="12"/>
  <c r="U40" i="17" s="1"/>
  <c r="U40" i="21" s="1"/>
  <c r="U40" i="24" s="1"/>
  <c r="U40" i="25" s="1"/>
  <c r="U40" i="26" s="1"/>
  <c r="AJ64" i="13"/>
  <c r="AM64" i="13"/>
  <c r="H41" i="18" s="1"/>
  <c r="AJ63" i="12"/>
  <c r="AM63" i="12"/>
  <c r="H40" i="17" s="1"/>
  <c r="H40" i="21" s="1"/>
  <c r="BB61" i="12"/>
  <c r="S38" i="17" s="1"/>
  <c r="AY61" i="12"/>
  <c r="P38" i="17" s="1"/>
  <c r="P38" i="21" s="1"/>
  <c r="BB62" i="12"/>
  <c r="S39" i="17" s="1"/>
  <c r="AY62" i="12"/>
  <c r="P39" i="17" s="1"/>
  <c r="P39" i="21" s="1"/>
  <c r="AC38" i="21"/>
  <c r="AC38" i="24" s="1"/>
  <c r="AC38" i="25" s="1"/>
  <c r="AC38" i="26" s="1"/>
  <c r="AC51" i="17"/>
  <c r="H31" i="27"/>
  <c r="AJ62" i="13"/>
  <c r="AM62" i="13"/>
  <c r="H39" i="18" s="1"/>
  <c r="H39" i="24" s="1"/>
  <c r="AJ59" i="11"/>
  <c r="AM59" i="11"/>
  <c r="H36" i="16" s="1"/>
  <c r="AJ59" i="12"/>
  <c r="AM59" i="12"/>
  <c r="H36" i="17" s="1"/>
  <c r="BB60" i="12"/>
  <c r="S37" i="17" s="1"/>
  <c r="AY60" i="12"/>
  <c r="P37" i="17" s="1"/>
  <c r="P37" i="21" s="1"/>
  <c r="AJ59" i="13"/>
  <c r="AM59" i="13"/>
  <c r="H36" i="18" s="1"/>
  <c r="M15" i="27"/>
  <c r="I15" i="27"/>
  <c r="M31" i="27"/>
  <c r="EY74" i="14"/>
  <c r="F18" i="27" s="1"/>
  <c r="F19" i="27" s="1"/>
  <c r="FJ74" i="15"/>
  <c r="M22" i="27" s="1"/>
  <c r="M23" i="27" s="1"/>
  <c r="BX55" i="15"/>
  <c r="BX55" i="14"/>
  <c r="BD59" i="15"/>
  <c r="U36" i="20" s="1"/>
  <c r="FI59" i="15"/>
  <c r="AC51" i="16"/>
  <c r="AC22" i="21"/>
  <c r="G28" i="27"/>
  <c r="F12" i="27"/>
  <c r="E16" i="11"/>
  <c r="E15" i="11"/>
  <c r="E18" i="14"/>
  <c r="E17" i="14"/>
  <c r="FL74" i="15"/>
  <c r="P31" i="27"/>
  <c r="K15" i="27"/>
  <c r="DM43" i="12"/>
  <c r="EY74" i="15"/>
  <c r="F22" i="27" s="1"/>
  <c r="F23" i="27" s="1"/>
  <c r="P20" i="21"/>
  <c r="O31" i="27"/>
  <c r="F13" i="27"/>
  <c r="G29" i="27"/>
  <c r="B14" i="27"/>
  <c r="B15" i="27" s="1"/>
  <c r="B30" i="27"/>
  <c r="B31" i="27" s="1"/>
  <c r="FI18" i="15"/>
  <c r="FH74" i="15"/>
  <c r="K22" i="27" s="1"/>
  <c r="K23" i="27" s="1"/>
  <c r="FI61" i="15"/>
  <c r="BD61" i="15"/>
  <c r="U38" i="20" s="1"/>
  <c r="E40" i="15"/>
  <c r="AJ62" i="14"/>
  <c r="AM62" i="14"/>
  <c r="H39" i="19" s="1"/>
  <c r="FI72" i="15"/>
  <c r="BD72" i="15"/>
  <c r="U49" i="20" s="1"/>
  <c r="B8" i="15"/>
  <c r="M7" i="20" s="1"/>
  <c r="E42" i="27" s="1"/>
  <c r="G30" i="27"/>
  <c r="F14" i="27"/>
  <c r="BX54" i="15"/>
  <c r="FI19" i="15"/>
  <c r="BD19" i="15"/>
  <c r="BD50" i="11"/>
  <c r="U27" i="16" s="1"/>
  <c r="U27" i="21" s="1"/>
  <c r="U27" i="24" s="1"/>
  <c r="U27" i="25" s="1"/>
  <c r="U27" i="26" s="1"/>
  <c r="FI56" i="14"/>
  <c r="BD56" i="14"/>
  <c r="U33" i="19" s="1"/>
  <c r="BD48" i="11"/>
  <c r="U25" i="16" s="1"/>
  <c r="U25" i="21" s="1"/>
  <c r="U25" i="24" s="1"/>
  <c r="BD49" i="11"/>
  <c r="U26" i="16" s="1"/>
  <c r="U26" i="21" s="1"/>
  <c r="U26" i="24" s="1"/>
  <c r="U26" i="25" s="1"/>
  <c r="FI22" i="15"/>
  <c r="BD22" i="15"/>
  <c r="BD51" i="12"/>
  <c r="U28" i="17" s="1"/>
  <c r="U28" i="21" s="1"/>
  <c r="U28" i="24" s="1"/>
  <c r="BD25" i="15"/>
  <c r="FI25" i="15"/>
  <c r="BD34" i="14"/>
  <c r="FI34" i="14"/>
  <c r="BD54" i="11"/>
  <c r="U31" i="16" s="1"/>
  <c r="U31" i="21" s="1"/>
  <c r="U31" i="24" s="1"/>
  <c r="U31" i="25" s="1"/>
  <c r="U31" i="26" s="1"/>
  <c r="FI21" i="14"/>
  <c r="BD21" i="14"/>
  <c r="BD57" i="12"/>
  <c r="U34" i="17" s="1"/>
  <c r="U34" i="21" s="1"/>
  <c r="U34" i="24" s="1"/>
  <c r="U34" i="25" s="1"/>
  <c r="U34" i="26" s="1"/>
  <c r="AK39" i="12"/>
  <c r="BD46" i="12"/>
  <c r="U23" i="17" s="1"/>
  <c r="U23" i="21" s="1"/>
  <c r="U23" i="24" s="1"/>
  <c r="U23" i="25" s="1"/>
  <c r="BD52" i="11"/>
  <c r="U29" i="16" s="1"/>
  <c r="U29" i="21" s="1"/>
  <c r="U29" i="24" s="1"/>
  <c r="U29" i="25" s="1"/>
  <c r="U29" i="26" s="1"/>
  <c r="DM48" i="11"/>
  <c r="AJ53" i="12"/>
  <c r="AM53" i="12"/>
  <c r="H30" i="17" s="1"/>
  <c r="H30" i="21" s="1"/>
  <c r="BB45" i="12"/>
  <c r="S22" i="17" s="1"/>
  <c r="AY45" i="12"/>
  <c r="P22" i="17" s="1"/>
  <c r="P22" i="21" s="1"/>
  <c r="AJ55" i="12"/>
  <c r="AM55" i="12"/>
  <c r="H32" i="17" s="1"/>
  <c r="H32" i="21" s="1"/>
  <c r="BB44" i="12"/>
  <c r="S21" i="17" s="1"/>
  <c r="AY44" i="12"/>
  <c r="P21" i="17" s="1"/>
  <c r="P21" i="21" s="1"/>
  <c r="BB55" i="11"/>
  <c r="S32" i="16" s="1"/>
  <c r="AY55" i="11"/>
  <c r="P32" i="16" s="1"/>
  <c r="AM12" i="11"/>
  <c r="AJ12" i="11"/>
  <c r="AJ51" i="11"/>
  <c r="AM51" i="11"/>
  <c r="H28" i="16" s="1"/>
  <c r="BB41" i="12"/>
  <c r="S18" i="17" s="1"/>
  <c r="AY41" i="12"/>
  <c r="P18" i="17" s="1"/>
  <c r="BB20" i="11"/>
  <c r="AY20" i="11"/>
  <c r="BB15" i="11"/>
  <c r="AY15" i="11"/>
  <c r="AJ54" i="12"/>
  <c r="AM54" i="12"/>
  <c r="H31" i="17" s="1"/>
  <c r="AM43" i="13"/>
  <c r="H20" i="18" s="1"/>
  <c r="H20" i="24" s="1"/>
  <c r="AJ24" i="13"/>
  <c r="AM24" i="13"/>
  <c r="BB16" i="12"/>
  <c r="AY16" i="12"/>
  <c r="BB38" i="12"/>
  <c r="S15" i="17" s="1"/>
  <c r="AY38" i="12"/>
  <c r="P15" i="17" s="1"/>
  <c r="P15" i="21" s="1"/>
  <c r="DM57" i="11"/>
  <c r="BB57" i="11"/>
  <c r="S34" i="16" s="1"/>
  <c r="AJ54" i="13"/>
  <c r="AJ27" i="13"/>
  <c r="AM27" i="13"/>
  <c r="AJ41" i="13"/>
  <c r="AM41" i="13"/>
  <c r="H18" i="18" s="1"/>
  <c r="BB16" i="13"/>
  <c r="AY16" i="13"/>
  <c r="BB32" i="13"/>
  <c r="AY32" i="13"/>
  <c r="BB13" i="11"/>
  <c r="AY13" i="11"/>
  <c r="BB14" i="11"/>
  <c r="AY14" i="11"/>
  <c r="BB30" i="11"/>
  <c r="AY30" i="11"/>
  <c r="AJ46" i="13"/>
  <c r="AM46" i="13"/>
  <c r="H23" i="18" s="1"/>
  <c r="H23" i="24" s="1"/>
  <c r="BB41" i="11"/>
  <c r="S18" i="16" s="1"/>
  <c r="AY41" i="11"/>
  <c r="P18" i="16" s="1"/>
  <c r="BB50" i="12"/>
  <c r="S27" i="17" s="1"/>
  <c r="AY50" i="12"/>
  <c r="P27" i="17" s="1"/>
  <c r="P27" i="21" s="1"/>
  <c r="AJ57" i="13"/>
  <c r="AM57" i="13"/>
  <c r="H34" i="18" s="1"/>
  <c r="H34" i="24" s="1"/>
  <c r="BB23" i="11"/>
  <c r="AY23" i="11"/>
  <c r="AJ48" i="12"/>
  <c r="AM48" i="12"/>
  <c r="H25" i="17" s="1"/>
  <c r="H25" i="21" s="1"/>
  <c r="AY46" i="12"/>
  <c r="P23" i="17" s="1"/>
  <c r="P23" i="21" s="1"/>
  <c r="BB28" i="11"/>
  <c r="AY28" i="11"/>
  <c r="AJ12" i="12"/>
  <c r="AM12" i="12"/>
  <c r="BB18" i="11"/>
  <c r="AY18" i="11"/>
  <c r="BB29" i="11"/>
  <c r="AY29" i="11"/>
  <c r="BB22" i="11"/>
  <c r="AY22" i="11"/>
  <c r="BB39" i="11"/>
  <c r="S16" i="16" s="1"/>
  <c r="AY39" i="11"/>
  <c r="AJ52" i="12"/>
  <c r="AM52" i="12"/>
  <c r="H29" i="17" s="1"/>
  <c r="H29" i="21" s="1"/>
  <c r="AM40" i="12"/>
  <c r="H17" i="17" s="1"/>
  <c r="H17" i="21" s="1"/>
  <c r="AM44" i="13"/>
  <c r="H21" i="18" s="1"/>
  <c r="H21" i="24" s="1"/>
  <c r="BB57" i="12"/>
  <c r="S34" i="17" s="1"/>
  <c r="AY57" i="12"/>
  <c r="P34" i="17" s="1"/>
  <c r="P34" i="21" s="1"/>
  <c r="BB26" i="11"/>
  <c r="AY26" i="11"/>
  <c r="AJ19" i="11"/>
  <c r="AM19" i="11"/>
  <c r="BB31" i="11"/>
  <c r="AY31" i="11"/>
  <c r="DM50" i="11"/>
  <c r="BB50" i="11"/>
  <c r="S27" i="16" s="1"/>
  <c r="BB16" i="11"/>
  <c r="AY16" i="11"/>
  <c r="BB24" i="11"/>
  <c r="AY24" i="11"/>
  <c r="BO61" i="13"/>
  <c r="BN61" i="13"/>
  <c r="BO61" i="11"/>
  <c r="BN61" i="11"/>
  <c r="BN61" i="12"/>
  <c r="BO62" i="14"/>
  <c r="BN62" i="14"/>
  <c r="CM60" i="13"/>
  <c r="CM60" i="15"/>
  <c r="BO61" i="15"/>
  <c r="BN62" i="15"/>
  <c r="BO61" i="12"/>
  <c r="R13" i="24"/>
  <c r="R51" i="21"/>
  <c r="AK59" i="12"/>
  <c r="AK40" i="12"/>
  <c r="Q47" i="13"/>
  <c r="AK48" i="12"/>
  <c r="AJ32" i="14"/>
  <c r="AK47" i="13"/>
  <c r="AK60" i="12"/>
  <c r="EH67" i="14"/>
  <c r="AK43" i="12"/>
  <c r="AK50" i="12"/>
  <c r="AJ67" i="14"/>
  <c r="AK57" i="12"/>
  <c r="Q61" i="12"/>
  <c r="Q57" i="12"/>
  <c r="BB70" i="11"/>
  <c r="S47" i="16" s="1"/>
  <c r="BB60" i="13"/>
  <c r="S37" i="18" s="1"/>
  <c r="P49" i="21"/>
  <c r="BB21" i="11"/>
  <c r="BB27" i="11"/>
  <c r="P26" i="21"/>
  <c r="BB49" i="12"/>
  <c r="S26" i="17" s="1"/>
  <c r="Q50" i="13"/>
  <c r="BB52" i="11"/>
  <c r="S29" i="16" s="1"/>
  <c r="AK35" i="12"/>
  <c r="P44" i="21"/>
  <c r="BB67" i="12"/>
  <c r="S44" i="17" s="1"/>
  <c r="BB61" i="13"/>
  <c r="S38" i="18" s="1"/>
  <c r="AK62" i="13"/>
  <c r="AK61" i="14"/>
  <c r="EH33" i="14"/>
  <c r="AK17" i="11"/>
  <c r="AK31" i="11"/>
  <c r="AK27" i="11"/>
  <c r="AK13" i="11"/>
  <c r="AK14" i="11"/>
  <c r="AK28" i="11"/>
  <c r="AK32" i="11"/>
  <c r="AK22" i="11"/>
  <c r="AK30" i="11"/>
  <c r="AK23" i="11"/>
  <c r="AK20" i="11"/>
  <c r="AK34" i="11"/>
  <c r="AK19" i="11"/>
  <c r="AK18" i="11"/>
  <c r="AY65" i="11"/>
  <c r="P42" i="16" s="1"/>
  <c r="AM60" i="14"/>
  <c r="H37" i="19" s="1"/>
  <c r="EH71" i="15"/>
  <c r="H37" i="24"/>
  <c r="EH66" i="14"/>
  <c r="Q61" i="14"/>
  <c r="Q44" i="13"/>
  <c r="Q62" i="13"/>
  <c r="DL39" i="12"/>
  <c r="Q40" i="12"/>
  <c r="DL40" i="12"/>
  <c r="Q59" i="12"/>
  <c r="Q60" i="12"/>
  <c r="H38" i="24"/>
  <c r="AY68" i="13"/>
  <c r="P45" i="18" s="1"/>
  <c r="AY66" i="13"/>
  <c r="P43" i="18" s="1"/>
  <c r="AM67" i="15"/>
  <c r="H44" i="20" s="1"/>
  <c r="EH68" i="14"/>
  <c r="EH67" i="15"/>
  <c r="AY65" i="12"/>
  <c r="P42" i="17" s="1"/>
  <c r="AK44" i="14"/>
  <c r="AK42" i="12"/>
  <c r="EH56" i="14"/>
  <c r="AY64" i="12"/>
  <c r="P41" i="17" s="1"/>
  <c r="EH61" i="14"/>
  <c r="AN44" i="13"/>
  <c r="I21" i="18" s="1"/>
  <c r="AN44" i="11"/>
  <c r="I21" i="16" s="1"/>
  <c r="AN44" i="12"/>
  <c r="I21" i="17" s="1"/>
  <c r="EH72" i="15"/>
  <c r="AY64" i="13"/>
  <c r="P41" i="18" s="1"/>
  <c r="AN43" i="11"/>
  <c r="I20" i="16" s="1"/>
  <c r="H33" i="24"/>
  <c r="AJ56" i="13"/>
  <c r="AK25" i="11"/>
  <c r="AL24" i="11"/>
  <c r="AN39" i="11"/>
  <c r="I16" i="16" s="1"/>
  <c r="AN35" i="11"/>
  <c r="AL43" i="12"/>
  <c r="AN42" i="11"/>
  <c r="I19" i="16" s="1"/>
  <c r="AN41" i="11"/>
  <c r="I18" i="16" s="1"/>
  <c r="AN40" i="11"/>
  <c r="I17" i="16" s="1"/>
  <c r="AL33" i="11"/>
  <c r="AM12" i="13"/>
  <c r="AL38" i="12"/>
  <c r="AL41" i="13"/>
  <c r="AN41" i="12"/>
  <c r="I18" i="17" s="1"/>
  <c r="AN38" i="11"/>
  <c r="I15" i="16" s="1"/>
  <c r="AM46" i="14"/>
  <c r="H23" i="19" s="1"/>
  <c r="AY58" i="12"/>
  <c r="P35" i="17" s="1"/>
  <c r="AJ58" i="12"/>
  <c r="AK57" i="14"/>
  <c r="AJ51" i="12"/>
  <c r="AK58" i="14"/>
  <c r="H27" i="24"/>
  <c r="AJ50" i="13"/>
  <c r="AJ71" i="14"/>
  <c r="AY64" i="11"/>
  <c r="P41" i="16" s="1"/>
  <c r="AJ64" i="11"/>
  <c r="H49" i="25"/>
  <c r="AJ72" i="14"/>
  <c r="EH49" i="15"/>
  <c r="AM49" i="15"/>
  <c r="H26" i="20" s="1"/>
  <c r="EH69" i="14"/>
  <c r="EH70" i="14"/>
  <c r="AY72" i="14"/>
  <c r="P49" i="19" s="1"/>
  <c r="DI44" i="11"/>
  <c r="AD21" i="16" s="1"/>
  <c r="DI43" i="12"/>
  <c r="AD20" i="17" s="1"/>
  <c r="J43" i="12"/>
  <c r="J42" i="12"/>
  <c r="DI42" i="12"/>
  <c r="AY71" i="14"/>
  <c r="P48" i="19" s="1"/>
  <c r="Q30" i="21"/>
  <c r="Q30" i="24" s="1"/>
  <c r="Q30" i="25" s="1"/>
  <c r="Q30" i="26" s="1"/>
  <c r="W21" i="25"/>
  <c r="W21" i="26" s="1"/>
  <c r="AK37" i="14"/>
  <c r="Z35" i="21"/>
  <c r="Z35" i="24" s="1"/>
  <c r="Z35" i="25" s="1"/>
  <c r="Z35" i="26" s="1"/>
  <c r="J44" i="11"/>
  <c r="CM61" i="14"/>
  <c r="W42" i="25"/>
  <c r="W42" i="26" s="1"/>
  <c r="AM49" i="14"/>
  <c r="H26" i="19" s="1"/>
  <c r="FI72" i="14"/>
  <c r="EH49" i="14"/>
  <c r="DM60" i="11"/>
  <c r="DM43" i="11"/>
  <c r="DM69" i="13"/>
  <c r="DM68" i="11"/>
  <c r="DM46" i="11"/>
  <c r="DM53" i="11"/>
  <c r="W28" i="26"/>
  <c r="W27" i="26"/>
  <c r="DM61" i="11"/>
  <c r="DM45" i="11"/>
  <c r="DM44" i="11"/>
  <c r="DM56" i="12"/>
  <c r="DM66" i="11"/>
  <c r="DM67" i="11"/>
  <c r="DM62" i="11"/>
  <c r="DM63" i="11"/>
  <c r="DM38" i="11"/>
  <c r="DM56" i="11"/>
  <c r="DM42" i="11"/>
  <c r="Q48" i="21"/>
  <c r="Q48" i="24" s="1"/>
  <c r="Q48" i="25" s="1"/>
  <c r="Q48" i="26" s="1"/>
  <c r="BJ42" i="15"/>
  <c r="X19" i="20" s="1"/>
  <c r="BJ42" i="11"/>
  <c r="X19" i="16" s="1"/>
  <c r="BJ42" i="14"/>
  <c r="X19" i="19" s="1"/>
  <c r="BJ42" i="13"/>
  <c r="X19" i="18" s="1"/>
  <c r="BJ42" i="12"/>
  <c r="X19" i="17" s="1"/>
  <c r="Y14" i="25"/>
  <c r="BK42" i="13"/>
  <c r="BK42" i="15"/>
  <c r="BK42" i="14"/>
  <c r="BK42" i="12"/>
  <c r="BK42" i="11"/>
  <c r="BL42" i="15"/>
  <c r="BL42" i="12"/>
  <c r="BL42" i="14"/>
  <c r="BL42" i="11"/>
  <c r="BL42" i="13"/>
  <c r="X18" i="21"/>
  <c r="X18" i="24" s="1"/>
  <c r="X18" i="25" s="1"/>
  <c r="X18" i="26" s="1"/>
  <c r="Y17" i="24"/>
  <c r="Y17" i="25" s="1"/>
  <c r="Y17" i="26" s="1"/>
  <c r="BS61" i="11"/>
  <c r="BS61" i="12"/>
  <c r="Z13" i="24"/>
  <c r="Z13" i="25" s="1"/>
  <c r="BR61" i="15"/>
  <c r="BR61" i="12"/>
  <c r="BQ61" i="14"/>
  <c r="BS62" i="14"/>
  <c r="BS61" i="13"/>
  <c r="BP61" i="12"/>
  <c r="BS62" i="15"/>
  <c r="BP61" i="13"/>
  <c r="BQ61" i="11"/>
  <c r="BP61" i="11"/>
  <c r="BQ61" i="15"/>
  <c r="BP61" i="15"/>
  <c r="BR62" i="13"/>
  <c r="BQ61" i="12"/>
  <c r="BP61" i="14"/>
  <c r="BQ61" i="13"/>
  <c r="W18" i="25"/>
  <c r="W18" i="26" s="1"/>
  <c r="J38" i="15"/>
  <c r="DI38" i="15"/>
  <c r="AD15" i="20" s="1"/>
  <c r="DI37" i="15"/>
  <c r="AD14" i="20" s="1"/>
  <c r="J41" i="15"/>
  <c r="DI40" i="15"/>
  <c r="AD17" i="20" s="1"/>
  <c r="J40" i="15"/>
  <c r="J36" i="15"/>
  <c r="J37" i="15"/>
  <c r="DI39" i="15"/>
  <c r="AD16" i="20" s="1"/>
  <c r="J39" i="15"/>
  <c r="DI41" i="15"/>
  <c r="AD18" i="20" s="1"/>
  <c r="DI36" i="14"/>
  <c r="AJ54" i="11"/>
  <c r="AJ50" i="14"/>
  <c r="H26" i="24"/>
  <c r="AJ49" i="13"/>
  <c r="Q35" i="21"/>
  <c r="Q35" i="24" s="1"/>
  <c r="Q35" i="25" s="1"/>
  <c r="Q35" i="26" s="1"/>
  <c r="CM62" i="12"/>
  <c r="CO42" i="12"/>
  <c r="CN41" i="12"/>
  <c r="CO42" i="13"/>
  <c r="CN41" i="13"/>
  <c r="CO42" i="11"/>
  <c r="CN41" i="11"/>
  <c r="CO44" i="15"/>
  <c r="CN43" i="15"/>
  <c r="X13" i="25"/>
  <c r="FI40" i="15"/>
  <c r="U36" i="21"/>
  <c r="U36" i="24" s="1"/>
  <c r="U36" i="25" s="1"/>
  <c r="DK37" i="14"/>
  <c r="DK37" i="15"/>
  <c r="E16" i="13"/>
  <c r="J13" i="26"/>
  <c r="J51" i="26" s="1"/>
  <c r="J51" i="25"/>
  <c r="U42" i="21"/>
  <c r="U42" i="24" s="1"/>
  <c r="Q39" i="12"/>
  <c r="Q39" i="25"/>
  <c r="Q39" i="26" s="1"/>
  <c r="Q48" i="12"/>
  <c r="Q27" i="24"/>
  <c r="Q27" i="25" s="1"/>
  <c r="Q27" i="26" s="1"/>
  <c r="Q36" i="21"/>
  <c r="Q36" i="24" s="1"/>
  <c r="Q36" i="25" s="1"/>
  <c r="Q36" i="26" s="1"/>
  <c r="W16" i="26"/>
  <c r="Q33" i="25"/>
  <c r="Q33" i="26" s="1"/>
  <c r="EH46" i="14"/>
  <c r="Q40" i="24"/>
  <c r="Q40" i="25" s="1"/>
  <c r="Q40" i="26" s="1"/>
  <c r="AY46" i="13"/>
  <c r="P23" i="18" s="1"/>
  <c r="U24" i="21"/>
  <c r="U24" i="24" s="1"/>
  <c r="H35" i="21"/>
  <c r="AJ43" i="13"/>
  <c r="EH43" i="14"/>
  <c r="O14" i="21"/>
  <c r="O51" i="21" s="1"/>
  <c r="AY50" i="13"/>
  <c r="P27" i="18" s="1"/>
  <c r="Q34" i="24"/>
  <c r="Q34" i="25" s="1"/>
  <c r="Q34" i="26" s="1"/>
  <c r="AY49" i="13"/>
  <c r="P26" i="18" s="1"/>
  <c r="AM58" i="13"/>
  <c r="H35" i="18" s="1"/>
  <c r="U35" i="21"/>
  <c r="U35" i="24" s="1"/>
  <c r="AJ44" i="13"/>
  <c r="W15" i="26"/>
  <c r="Q37" i="21"/>
  <c r="Q37" i="24" s="1"/>
  <c r="Q37" i="25" s="1"/>
  <c r="Q37" i="26" s="1"/>
  <c r="W51" i="18"/>
  <c r="W51" i="19"/>
  <c r="EH41" i="14"/>
  <c r="FI25" i="14"/>
  <c r="AM41" i="14"/>
  <c r="H18" i="19" s="1"/>
  <c r="EH41" i="15"/>
  <c r="FI27" i="14"/>
  <c r="EH44" i="14"/>
  <c r="N51" i="21"/>
  <c r="W43" i="26"/>
  <c r="BD37" i="14"/>
  <c r="U14" i="19" s="1"/>
  <c r="AY41" i="13"/>
  <c r="P18" i="18" s="1"/>
  <c r="AY50" i="14"/>
  <c r="P27" i="19" s="1"/>
  <c r="U48" i="21"/>
  <c r="U48" i="24" s="1"/>
  <c r="U48" i="25" s="1"/>
  <c r="O51" i="18"/>
  <c r="AY51" i="12"/>
  <c r="P28" i="17" s="1"/>
  <c r="EH32" i="14"/>
  <c r="Q41" i="25"/>
  <c r="Q41" i="26" s="1"/>
  <c r="U22" i="21"/>
  <c r="U22" i="24" s="1"/>
  <c r="AY54" i="11"/>
  <c r="P31" i="16" s="1"/>
  <c r="AY56" i="13"/>
  <c r="P33" i="18" s="1"/>
  <c r="AJ40" i="12"/>
  <c r="EH16" i="14"/>
  <c r="Q38" i="24"/>
  <c r="Q38" i="25" s="1"/>
  <c r="Q38" i="26" s="1"/>
  <c r="FI57" i="15"/>
  <c r="U47" i="21"/>
  <c r="U47" i="24" s="1"/>
  <c r="Q22" i="24"/>
  <c r="FI58" i="14"/>
  <c r="U37" i="21"/>
  <c r="U37" i="24" s="1"/>
  <c r="FI26" i="14"/>
  <c r="Q23" i="24"/>
  <c r="Q23" i="25" s="1"/>
  <c r="FI22" i="14"/>
  <c r="AY27" i="13"/>
  <c r="Q68" i="13"/>
  <c r="AK68" i="14"/>
  <c r="W51" i="17"/>
  <c r="FI39" i="15"/>
  <c r="U32" i="21"/>
  <c r="U32" i="24" s="1"/>
  <c r="U32" i="25" s="1"/>
  <c r="U32" i="26" s="1"/>
  <c r="EH60" i="15"/>
  <c r="AM60" i="15"/>
  <c r="H37" i="20" s="1"/>
  <c r="FI70" i="15"/>
  <c r="FI19" i="14"/>
  <c r="T51" i="16"/>
  <c r="U30" i="21"/>
  <c r="U30" i="24" s="1"/>
  <c r="Q49" i="21"/>
  <c r="Q49" i="24" s="1"/>
  <c r="Q49" i="25" s="1"/>
  <c r="Q49" i="26" s="1"/>
  <c r="AM51" i="13"/>
  <c r="H28" i="18" s="1"/>
  <c r="Q50" i="12"/>
  <c r="Q65" i="12"/>
  <c r="FI13" i="15"/>
  <c r="FI62" i="14"/>
  <c r="Q58" i="13"/>
  <c r="AK65" i="13"/>
  <c r="FI34" i="15"/>
  <c r="U49" i="21"/>
  <c r="U49" i="24" s="1"/>
  <c r="U49" i="25" s="1"/>
  <c r="EH69" i="15"/>
  <c r="H46" i="21"/>
  <c r="H46" i="24" s="1"/>
  <c r="Q43" i="26"/>
  <c r="Q47" i="25"/>
  <c r="Q47" i="26" s="1"/>
  <c r="AJ26" i="13"/>
  <c r="AM18" i="12"/>
  <c r="AY26" i="13"/>
  <c r="W51" i="20"/>
  <c r="Q45" i="25"/>
  <c r="Q45" i="26" s="1"/>
  <c r="EH59" i="15"/>
  <c r="EH59" i="14"/>
  <c r="AJ14" i="13"/>
  <c r="AY19" i="11"/>
  <c r="AM47" i="13"/>
  <c r="H24" i="18" s="1"/>
  <c r="FI18" i="14"/>
  <c r="Q72" i="12"/>
  <c r="Q45" i="13"/>
  <c r="AK56" i="13"/>
  <c r="EH57" i="14"/>
  <c r="Q24" i="24"/>
  <c r="Q24" i="25" s="1"/>
  <c r="EH63" i="14"/>
  <c r="AK63" i="13"/>
  <c r="AK64" i="13"/>
  <c r="Q55" i="12"/>
  <c r="AJ47" i="11"/>
  <c r="FI71" i="15"/>
  <c r="AK72" i="13"/>
  <c r="AM57" i="14"/>
  <c r="H34" i="19" s="1"/>
  <c r="AM17" i="13"/>
  <c r="AM63" i="14"/>
  <c r="H40" i="19" s="1"/>
  <c r="Q63" i="12"/>
  <c r="FI47" i="14"/>
  <c r="AK48" i="13"/>
  <c r="AK45" i="14"/>
  <c r="AM35" i="14"/>
  <c r="EH35" i="14"/>
  <c r="AK55" i="13"/>
  <c r="AK70" i="14"/>
  <c r="AJ35" i="13"/>
  <c r="AK71" i="13"/>
  <c r="Q56" i="12"/>
  <c r="AJ47" i="12"/>
  <c r="S45" i="21"/>
  <c r="AK53" i="14"/>
  <c r="Q64" i="12"/>
  <c r="Q71" i="12"/>
  <c r="Q70" i="13"/>
  <c r="H48" i="24"/>
  <c r="AM24" i="12"/>
  <c r="H22" i="24"/>
  <c r="AJ45" i="13"/>
  <c r="AM14" i="12"/>
  <c r="AK51" i="13"/>
  <c r="FI68" i="14"/>
  <c r="AY12" i="12"/>
  <c r="AY14" i="13"/>
  <c r="H47" i="21"/>
  <c r="H47" i="24" s="1"/>
  <c r="Q51" i="12"/>
  <c r="AM22" i="12"/>
  <c r="EH45" i="14"/>
  <c r="AM45" i="14"/>
  <c r="H22" i="19" s="1"/>
  <c r="Q49" i="13"/>
  <c r="AM15" i="13"/>
  <c r="AM15" i="12"/>
  <c r="FI23" i="15"/>
  <c r="AM30" i="13"/>
  <c r="FI49" i="14"/>
  <c r="AK52" i="14"/>
  <c r="Q52" i="13"/>
  <c r="EH38" i="14"/>
  <c r="AM38" i="14"/>
  <c r="H15" i="19" s="1"/>
  <c r="FI56" i="15"/>
  <c r="EH38" i="15"/>
  <c r="AM38" i="15"/>
  <c r="H15" i="20" s="1"/>
  <c r="FI60" i="14"/>
  <c r="AJ38" i="13"/>
  <c r="H15" i="24"/>
  <c r="FI27" i="15"/>
  <c r="BD37" i="15"/>
  <c r="U14" i="20" s="1"/>
  <c r="FI66" i="15"/>
  <c r="AM36" i="11"/>
  <c r="FI53" i="15"/>
  <c r="FI28" i="14"/>
  <c r="FI64" i="14"/>
  <c r="AJ21" i="13"/>
  <c r="AY21" i="13"/>
  <c r="AJ28" i="13"/>
  <c r="FI26" i="15"/>
  <c r="FI53" i="14"/>
  <c r="AK54" i="13"/>
  <c r="Q44" i="14"/>
  <c r="AM20" i="12"/>
  <c r="AK69" i="13"/>
  <c r="FI12" i="15"/>
  <c r="AJ29" i="13"/>
  <c r="O51" i="17"/>
  <c r="Q54" i="12"/>
  <c r="Q69" i="12"/>
  <c r="AM21" i="12"/>
  <c r="FI68" i="15"/>
  <c r="DL38" i="12"/>
  <c r="Q38" i="12"/>
  <c r="E17" i="12"/>
  <c r="Q61" i="15"/>
  <c r="U33" i="21"/>
  <c r="U33" i="24" s="1"/>
  <c r="AM13" i="12"/>
  <c r="FI67" i="14"/>
  <c r="AK66" i="13"/>
  <c r="H18" i="21"/>
  <c r="E42" i="25"/>
  <c r="E51" i="24"/>
  <c r="Q66" i="12"/>
  <c r="AJ17" i="12"/>
  <c r="AM18" i="13"/>
  <c r="FI65" i="15"/>
  <c r="FI65" i="14"/>
  <c r="AJ23" i="12"/>
  <c r="K34" i="21"/>
  <c r="K34" i="24" s="1"/>
  <c r="K34" i="25" s="1"/>
  <c r="K34" i="26" s="1"/>
  <c r="K51" i="16"/>
  <c r="AM23" i="13"/>
  <c r="FI70" i="14"/>
  <c r="FI58" i="15"/>
  <c r="K51" i="20"/>
  <c r="FI60" i="15"/>
  <c r="AJ17" i="11"/>
  <c r="AM34" i="14"/>
  <c r="EH34" i="14"/>
  <c r="AM42" i="13"/>
  <c r="H19" i="18" s="1"/>
  <c r="AJ39" i="12"/>
  <c r="H16" i="21"/>
  <c r="EH62" i="15"/>
  <c r="AJ42" i="12"/>
  <c r="H19" i="21"/>
  <c r="Q25" i="24"/>
  <c r="AM39" i="13"/>
  <c r="H16" i="18" s="1"/>
  <c r="AJ25" i="11"/>
  <c r="AM37" i="11"/>
  <c r="H14" i="16" s="1"/>
  <c r="AJ25" i="13"/>
  <c r="AM34" i="13"/>
  <c r="AJ19" i="12"/>
  <c r="O51" i="16"/>
  <c r="FI48" i="14"/>
  <c r="I25" i="25"/>
  <c r="G13" i="24"/>
  <c r="G51" i="21"/>
  <c r="Q46" i="12"/>
  <c r="K51" i="19"/>
  <c r="C51" i="18"/>
  <c r="C14" i="24"/>
  <c r="C14" i="25" s="1"/>
  <c r="C14" i="26" s="1"/>
  <c r="C13" i="21"/>
  <c r="C51" i="17"/>
  <c r="B13" i="21"/>
  <c r="F13" i="24"/>
  <c r="F51" i="21"/>
  <c r="E19" i="14"/>
  <c r="AK46" i="13"/>
  <c r="D13" i="24"/>
  <c r="D51" i="21"/>
  <c r="W14" i="21"/>
  <c r="W14" i="24" s="1"/>
  <c r="W14" i="25" s="1"/>
  <c r="W14" i="26" s="1"/>
  <c r="FI61" i="14"/>
  <c r="V13" i="21"/>
  <c r="V51" i="16"/>
  <c r="O13" i="24"/>
  <c r="Q67" i="12"/>
  <c r="AK67" i="13"/>
  <c r="L13" i="24"/>
  <c r="L51" i="21"/>
  <c r="M13" i="24"/>
  <c r="M51" i="21"/>
  <c r="U28" i="25" l="1"/>
  <c r="U28" i="26" s="1"/>
  <c r="Y18" i="21"/>
  <c r="Y18" i="24" s="1"/>
  <c r="Y18" i="25" s="1"/>
  <c r="Y18" i="26" s="1"/>
  <c r="BM42" i="13"/>
  <c r="Y19" i="18" s="1"/>
  <c r="BM42" i="11"/>
  <c r="Y19" i="16" s="1"/>
  <c r="BM42" i="12"/>
  <c r="Y19" i="17" s="1"/>
  <c r="BB33" i="13"/>
  <c r="CO42" i="14"/>
  <c r="BM42" i="15"/>
  <c r="Y19" i="20" s="1"/>
  <c r="CN41" i="14"/>
  <c r="DL43" i="12"/>
  <c r="BB54" i="13"/>
  <c r="S31" i="18" s="1"/>
  <c r="CM63" i="11"/>
  <c r="BM43" i="15"/>
  <c r="Y20" i="20" s="1"/>
  <c r="BM43" i="13"/>
  <c r="Y20" i="18" s="1"/>
  <c r="BM43" i="11"/>
  <c r="Y20" i="16" s="1"/>
  <c r="BM43" i="12"/>
  <c r="Y20" i="17" s="1"/>
  <c r="BM43" i="14"/>
  <c r="Y20" i="19" s="1"/>
  <c r="AL39" i="12"/>
  <c r="AK60" i="13"/>
  <c r="DM57" i="12"/>
  <c r="DM55" i="11"/>
  <c r="E17" i="11"/>
  <c r="DM71" i="13"/>
  <c r="DM61" i="12"/>
  <c r="M7" i="25"/>
  <c r="M7" i="26" s="1"/>
  <c r="DM62" i="12"/>
  <c r="Z38" i="20"/>
  <c r="BR62" i="11"/>
  <c r="Z38" i="18"/>
  <c r="Z38" i="17"/>
  <c r="BR61" i="14"/>
  <c r="Z38" i="19" s="1"/>
  <c r="Z38" i="16"/>
  <c r="N51" i="24"/>
  <c r="N51" i="25"/>
  <c r="DM66" i="12"/>
  <c r="DM71" i="12"/>
  <c r="U36" i="26"/>
  <c r="DM45" i="12"/>
  <c r="DM41" i="12"/>
  <c r="BB43" i="12"/>
  <c r="S20" i="17" s="1"/>
  <c r="S20" i="21" s="1"/>
  <c r="DM60" i="12"/>
  <c r="EH26" i="14"/>
  <c r="AK50" i="14"/>
  <c r="AJ65" i="13"/>
  <c r="AM65" i="13"/>
  <c r="H42" i="18" s="1"/>
  <c r="H42" i="24" s="1"/>
  <c r="AY67" i="13"/>
  <c r="P44" i="18" s="1"/>
  <c r="P44" i="24" s="1"/>
  <c r="DM72" i="13"/>
  <c r="BB72" i="13"/>
  <c r="S49" i="18" s="1"/>
  <c r="BB70" i="12"/>
  <c r="S47" i="17" s="1"/>
  <c r="AY70" i="12"/>
  <c r="P47" i="17" s="1"/>
  <c r="P47" i="21" s="1"/>
  <c r="P47" i="24" s="1"/>
  <c r="DM70" i="13"/>
  <c r="BB69" i="12"/>
  <c r="S46" i="17" s="1"/>
  <c r="AY69" i="12"/>
  <c r="P46" i="17" s="1"/>
  <c r="P46" i="21" s="1"/>
  <c r="P46" i="24" s="1"/>
  <c r="DM72" i="12"/>
  <c r="BB72" i="12"/>
  <c r="S49" i="17" s="1"/>
  <c r="S49" i="21" s="1"/>
  <c r="BB63" i="12"/>
  <c r="S40" i="17" s="1"/>
  <c r="AY63" i="12"/>
  <c r="P40" i="17" s="1"/>
  <c r="P40" i="21" s="1"/>
  <c r="BB63" i="13"/>
  <c r="S40" i="18" s="1"/>
  <c r="AY63" i="13"/>
  <c r="P40" i="18" s="1"/>
  <c r="AY62" i="13"/>
  <c r="P39" i="18" s="1"/>
  <c r="P39" i="24" s="1"/>
  <c r="AJ60" i="14"/>
  <c r="BB59" i="11"/>
  <c r="S36" i="16" s="1"/>
  <c r="AY59" i="11"/>
  <c r="P36" i="16" s="1"/>
  <c r="BB59" i="13"/>
  <c r="S36" i="18" s="1"/>
  <c r="AY59" i="13"/>
  <c r="P36" i="18" s="1"/>
  <c r="BB59" i="12"/>
  <c r="S36" i="17" s="1"/>
  <c r="AY59" i="12"/>
  <c r="P36" i="17" s="1"/>
  <c r="AJ69" i="15"/>
  <c r="AM69" i="15"/>
  <c r="H46" i="20" s="1"/>
  <c r="BX56" i="15"/>
  <c r="BX56" i="14"/>
  <c r="AJ72" i="15"/>
  <c r="AM72" i="15"/>
  <c r="H49" i="20" s="1"/>
  <c r="H49" i="26" s="1"/>
  <c r="AY66" i="14"/>
  <c r="P43" i="19" s="1"/>
  <c r="AM66" i="14"/>
  <c r="H43" i="19" s="1"/>
  <c r="H43" i="25" s="1"/>
  <c r="AY67" i="14"/>
  <c r="P44" i="19" s="1"/>
  <c r="AM67" i="14"/>
  <c r="H44" i="19" s="1"/>
  <c r="H44" i="25" s="1"/>
  <c r="H44" i="26" s="1"/>
  <c r="AJ68" i="15"/>
  <c r="AM68" i="15"/>
  <c r="H45" i="20" s="1"/>
  <c r="AJ64" i="14"/>
  <c r="AM64" i="14"/>
  <c r="H41" i="19" s="1"/>
  <c r="AJ70" i="14"/>
  <c r="AM70" i="14"/>
  <c r="H47" i="19" s="1"/>
  <c r="H47" i="25" s="1"/>
  <c r="F15" i="27"/>
  <c r="AD13" i="19"/>
  <c r="AJ68" i="14"/>
  <c r="AM68" i="14"/>
  <c r="H45" i="19" s="1"/>
  <c r="H45" i="25" s="1"/>
  <c r="AJ59" i="15"/>
  <c r="AM59" i="15"/>
  <c r="H36" i="20" s="1"/>
  <c r="AJ62" i="15"/>
  <c r="AM62" i="15"/>
  <c r="H39" i="20" s="1"/>
  <c r="AJ59" i="14"/>
  <c r="AM59" i="14"/>
  <c r="H36" i="19" s="1"/>
  <c r="BB62" i="14"/>
  <c r="S39" i="19" s="1"/>
  <c r="AY62" i="14"/>
  <c r="P39" i="19" s="1"/>
  <c r="AJ71" i="15"/>
  <c r="AM71" i="15"/>
  <c r="H48" i="20" s="1"/>
  <c r="AJ69" i="14"/>
  <c r="AM69" i="14"/>
  <c r="H46" i="19" s="1"/>
  <c r="H46" i="25" s="1"/>
  <c r="G31" i="27"/>
  <c r="E41" i="15"/>
  <c r="AD19" i="17"/>
  <c r="AJ61" i="14"/>
  <c r="AM61" i="14"/>
  <c r="H38" i="19" s="1"/>
  <c r="H38" i="25" s="1"/>
  <c r="AC22" i="24"/>
  <c r="AC51" i="21"/>
  <c r="AL16" i="11"/>
  <c r="AK16" i="11"/>
  <c r="AL29" i="12"/>
  <c r="AK29" i="12"/>
  <c r="AL21" i="11"/>
  <c r="AK21" i="11"/>
  <c r="AL15" i="11"/>
  <c r="AK15" i="11"/>
  <c r="AL26" i="11"/>
  <c r="AK26" i="11"/>
  <c r="AK53" i="13"/>
  <c r="AN29" i="11"/>
  <c r="AL29" i="11"/>
  <c r="DM41" i="11"/>
  <c r="DM50" i="12"/>
  <c r="DM38" i="12"/>
  <c r="BB25" i="13"/>
  <c r="AY25" i="13"/>
  <c r="BB17" i="12"/>
  <c r="AY17" i="12"/>
  <c r="BB29" i="13"/>
  <c r="AY29" i="13"/>
  <c r="AM44" i="14"/>
  <c r="H21" i="19" s="1"/>
  <c r="H21" i="25" s="1"/>
  <c r="AM50" i="15"/>
  <c r="H27" i="20" s="1"/>
  <c r="AM16" i="14"/>
  <c r="AM32" i="14"/>
  <c r="AY40" i="12"/>
  <c r="P17" i="17" s="1"/>
  <c r="P17" i="21" s="1"/>
  <c r="BB46" i="12"/>
  <c r="S23" i="17" s="1"/>
  <c r="S23" i="21" s="1"/>
  <c r="DM46" i="12"/>
  <c r="AJ56" i="14"/>
  <c r="AM56" i="14"/>
  <c r="H33" i="19" s="1"/>
  <c r="H33" i="25" s="1"/>
  <c r="BB45" i="13"/>
  <c r="S22" i="18" s="1"/>
  <c r="AY45" i="13"/>
  <c r="P22" i="18" s="1"/>
  <c r="P22" i="24" s="1"/>
  <c r="BB55" i="12"/>
  <c r="S32" i="17" s="1"/>
  <c r="AY55" i="12"/>
  <c r="P32" i="17" s="1"/>
  <c r="P32" i="21" s="1"/>
  <c r="AM40" i="13"/>
  <c r="H17" i="18" s="1"/>
  <c r="H17" i="24" s="1"/>
  <c r="BB52" i="12"/>
  <c r="S29" i="17" s="1"/>
  <c r="AY52" i="12"/>
  <c r="P29" i="17" s="1"/>
  <c r="P29" i="21" s="1"/>
  <c r="BB51" i="11"/>
  <c r="S28" i="16" s="1"/>
  <c r="AY51" i="11"/>
  <c r="P28" i="16" s="1"/>
  <c r="BB57" i="13"/>
  <c r="S34" i="18" s="1"/>
  <c r="AY57" i="13"/>
  <c r="P34" i="18" s="1"/>
  <c r="P34" i="24" s="1"/>
  <c r="AJ52" i="13"/>
  <c r="AM52" i="13"/>
  <c r="H29" i="18" s="1"/>
  <c r="H29" i="24" s="1"/>
  <c r="AJ48" i="13"/>
  <c r="AM48" i="13"/>
  <c r="H25" i="18" s="1"/>
  <c r="H25" i="24" s="1"/>
  <c r="AJ53" i="13"/>
  <c r="AM53" i="13"/>
  <c r="H30" i="18" s="1"/>
  <c r="H30" i="24" s="1"/>
  <c r="BB53" i="12"/>
  <c r="S30" i="17" s="1"/>
  <c r="AY53" i="12"/>
  <c r="P30" i="17" s="1"/>
  <c r="P30" i="21" s="1"/>
  <c r="AM44" i="15"/>
  <c r="H21" i="20" s="1"/>
  <c r="AJ43" i="14"/>
  <c r="AM43" i="14"/>
  <c r="H20" i="19" s="1"/>
  <c r="H20" i="25" s="1"/>
  <c r="P16" i="16"/>
  <c r="BB39" i="12"/>
  <c r="S16" i="17" s="1"/>
  <c r="AY39" i="12"/>
  <c r="P16" i="17" s="1"/>
  <c r="BB24" i="13"/>
  <c r="AY24" i="13"/>
  <c r="BB19" i="12"/>
  <c r="AY19" i="12"/>
  <c r="BB25" i="11"/>
  <c r="AY25" i="11"/>
  <c r="BB28" i="13"/>
  <c r="AY28" i="13"/>
  <c r="BB47" i="11"/>
  <c r="S24" i="16" s="1"/>
  <c r="AY47" i="11"/>
  <c r="P24" i="16" s="1"/>
  <c r="BB42" i="12"/>
  <c r="S19" i="17" s="1"/>
  <c r="AY42" i="12"/>
  <c r="P19" i="17" s="1"/>
  <c r="P19" i="21" s="1"/>
  <c r="BB47" i="12"/>
  <c r="S24" i="17" s="1"/>
  <c r="AY47" i="12"/>
  <c r="P24" i="17" s="1"/>
  <c r="AJ55" i="13"/>
  <c r="AM55" i="13"/>
  <c r="H32" i="18" s="1"/>
  <c r="H32" i="24" s="1"/>
  <c r="AY12" i="11"/>
  <c r="BB12" i="11"/>
  <c r="BB54" i="12"/>
  <c r="S31" i="17" s="1"/>
  <c r="AY54" i="12"/>
  <c r="P31" i="17" s="1"/>
  <c r="BB38" i="13"/>
  <c r="S15" i="18" s="1"/>
  <c r="AY38" i="13"/>
  <c r="P15" i="18" s="1"/>
  <c r="P15" i="24" s="1"/>
  <c r="AY44" i="13"/>
  <c r="P21" i="18" s="1"/>
  <c r="P21" i="24" s="1"/>
  <c r="BB43" i="13"/>
  <c r="S20" i="18" s="1"/>
  <c r="AY43" i="13"/>
  <c r="P20" i="18" s="1"/>
  <c r="P20" i="24" s="1"/>
  <c r="BB23" i="12"/>
  <c r="AY23" i="12"/>
  <c r="BB17" i="11"/>
  <c r="AY17" i="11"/>
  <c r="H13" i="16"/>
  <c r="H51" i="16" s="1"/>
  <c r="AM74" i="11"/>
  <c r="BB35" i="13"/>
  <c r="AY35" i="13"/>
  <c r="BB48" i="12"/>
  <c r="S25" i="17" s="1"/>
  <c r="AY48" i="12"/>
  <c r="P25" i="17" s="1"/>
  <c r="P25" i="21" s="1"/>
  <c r="AY33" i="14"/>
  <c r="AM33" i="14"/>
  <c r="BO62" i="11"/>
  <c r="BN62" i="11"/>
  <c r="BO62" i="13"/>
  <c r="BN62" i="13"/>
  <c r="BO63" i="12"/>
  <c r="BN63" i="12"/>
  <c r="BO63" i="14"/>
  <c r="BN63" i="14"/>
  <c r="BO62" i="12"/>
  <c r="BN62" i="12"/>
  <c r="CM61" i="15"/>
  <c r="CM61" i="13"/>
  <c r="BO62" i="15"/>
  <c r="BN63" i="15"/>
  <c r="Q60" i="13"/>
  <c r="AJ16" i="14"/>
  <c r="EH24" i="14"/>
  <c r="AM24" i="14"/>
  <c r="R13" i="25"/>
  <c r="R51" i="24"/>
  <c r="H41" i="21"/>
  <c r="H41" i="24" s="1"/>
  <c r="AK59" i="13"/>
  <c r="P38" i="24"/>
  <c r="AK62" i="14"/>
  <c r="DM60" i="13"/>
  <c r="AL40" i="12"/>
  <c r="AL17" i="11"/>
  <c r="AM48" i="14"/>
  <c r="H25" i="19" s="1"/>
  <c r="P49" i="24"/>
  <c r="EH70" i="15"/>
  <c r="AK47" i="14"/>
  <c r="AL14" i="11"/>
  <c r="Q59" i="13"/>
  <c r="P37" i="24"/>
  <c r="AK57" i="13"/>
  <c r="AK12" i="12"/>
  <c r="AK20" i="12"/>
  <c r="Q62" i="14"/>
  <c r="BB21" i="13"/>
  <c r="BB14" i="13"/>
  <c r="BB27" i="13"/>
  <c r="BB12" i="12"/>
  <c r="BB51" i="12"/>
  <c r="S28" i="17" s="1"/>
  <c r="P26" i="24"/>
  <c r="BB49" i="13"/>
  <c r="S26" i="18" s="1"/>
  <c r="P43" i="24"/>
  <c r="FG50" i="14"/>
  <c r="P23" i="24"/>
  <c r="BB46" i="13"/>
  <c r="S23" i="18" s="1"/>
  <c r="AK35" i="14"/>
  <c r="BB71" i="14"/>
  <c r="S48" i="19" s="1"/>
  <c r="BB65" i="12"/>
  <c r="S42" i="17" s="1"/>
  <c r="AK35" i="13"/>
  <c r="P33" i="24"/>
  <c r="BB72" i="14"/>
  <c r="S49" i="19" s="1"/>
  <c r="BB19" i="11"/>
  <c r="P27" i="24"/>
  <c r="BB50" i="13"/>
  <c r="S27" i="18" s="1"/>
  <c r="P35" i="21"/>
  <c r="BB26" i="13"/>
  <c r="AK23" i="12"/>
  <c r="EH66" i="15"/>
  <c r="EH48" i="14"/>
  <c r="DM61" i="13"/>
  <c r="AK33" i="12"/>
  <c r="AK26" i="12"/>
  <c r="AK22" i="12"/>
  <c r="AK13" i="12"/>
  <c r="AK21" i="12"/>
  <c r="AK27" i="12"/>
  <c r="AL22" i="11"/>
  <c r="AL31" i="11"/>
  <c r="P45" i="24"/>
  <c r="AK32" i="12"/>
  <c r="AK18" i="12"/>
  <c r="AK14" i="12"/>
  <c r="AK15" i="12"/>
  <c r="H37" i="25"/>
  <c r="AL20" i="11"/>
  <c r="AL18" i="11"/>
  <c r="AL27" i="11"/>
  <c r="AK29" i="13"/>
  <c r="AK24" i="13"/>
  <c r="AK24" i="12"/>
  <c r="AK24" i="14"/>
  <c r="AK25" i="12"/>
  <c r="AK28" i="12"/>
  <c r="AK19" i="12"/>
  <c r="AK33" i="14"/>
  <c r="AK30" i="12"/>
  <c r="AK17" i="12"/>
  <c r="EH64" i="14"/>
  <c r="AY68" i="14"/>
  <c r="P45" i="19" s="1"/>
  <c r="AJ66" i="14"/>
  <c r="AY64" i="14"/>
  <c r="P41" i="19" s="1"/>
  <c r="AK37" i="11"/>
  <c r="Q57" i="13"/>
  <c r="Q41" i="13"/>
  <c r="Q42" i="12"/>
  <c r="DL42" i="12"/>
  <c r="AJ50" i="15"/>
  <c r="AY56" i="14"/>
  <c r="P33" i="19" s="1"/>
  <c r="AJ67" i="15"/>
  <c r="AY67" i="15"/>
  <c r="P44" i="20" s="1"/>
  <c r="H28" i="21"/>
  <c r="EH68" i="15"/>
  <c r="Q43" i="12"/>
  <c r="DL41" i="13"/>
  <c r="AK43" i="13"/>
  <c r="AY46" i="14"/>
  <c r="P23" i="19" s="1"/>
  <c r="AJ46" i="14"/>
  <c r="AK38" i="13"/>
  <c r="EH61" i="15"/>
  <c r="AY68" i="15"/>
  <c r="P45" i="20" s="1"/>
  <c r="EH56" i="15"/>
  <c r="AK41" i="14"/>
  <c r="AK57" i="15"/>
  <c r="AK56" i="14"/>
  <c r="AZ44" i="12"/>
  <c r="Q21" i="17" s="1"/>
  <c r="AZ44" i="13"/>
  <c r="Q21" i="18" s="1"/>
  <c r="AY72" i="15"/>
  <c r="P49" i="20" s="1"/>
  <c r="AJ49" i="14"/>
  <c r="AK42" i="13"/>
  <c r="AZ44" i="11"/>
  <c r="Q21" i="16" s="1"/>
  <c r="H40" i="24"/>
  <c r="AL45" i="14"/>
  <c r="AY71" i="15"/>
  <c r="P48" i="20" s="1"/>
  <c r="EH58" i="14"/>
  <c r="AK59" i="14"/>
  <c r="H48" i="25"/>
  <c r="AZ41" i="12"/>
  <c r="Q18" i="17" s="1"/>
  <c r="AK39" i="13"/>
  <c r="AZ39" i="11"/>
  <c r="Q16" i="16" s="1"/>
  <c r="AL25" i="11"/>
  <c r="AZ41" i="11"/>
  <c r="Q18" i="16" s="1"/>
  <c r="EH65" i="14"/>
  <c r="AZ43" i="11"/>
  <c r="Q20" i="16" s="1"/>
  <c r="AZ40" i="11"/>
  <c r="Q17" i="16" s="1"/>
  <c r="AN24" i="11"/>
  <c r="AK33" i="13"/>
  <c r="AN41" i="13"/>
  <c r="I18" i="18" s="1"/>
  <c r="EH51" i="14"/>
  <c r="H35" i="24"/>
  <c r="AJ58" i="13"/>
  <c r="AN38" i="12"/>
  <c r="I15" i="17" s="1"/>
  <c r="AJ12" i="13"/>
  <c r="AN43" i="12"/>
  <c r="I20" i="17" s="1"/>
  <c r="AK40" i="13"/>
  <c r="AZ42" i="11"/>
  <c r="Q19" i="16" s="1"/>
  <c r="AZ38" i="11"/>
  <c r="Q15" i="16" s="1"/>
  <c r="AN33" i="11"/>
  <c r="AZ35" i="11"/>
  <c r="AK60" i="14"/>
  <c r="AJ49" i="15"/>
  <c r="AJ51" i="13"/>
  <c r="AY49" i="15"/>
  <c r="P26" i="20" s="1"/>
  <c r="AJ60" i="15"/>
  <c r="AJ66" i="15"/>
  <c r="AJ63" i="14"/>
  <c r="H34" i="25"/>
  <c r="AJ57" i="14"/>
  <c r="EH18" i="15"/>
  <c r="AM18" i="15"/>
  <c r="AM16" i="15"/>
  <c r="EH16" i="15"/>
  <c r="J44" i="12"/>
  <c r="J45" i="11"/>
  <c r="DI44" i="12"/>
  <c r="AD21" i="17" s="1"/>
  <c r="J42" i="13"/>
  <c r="DI42" i="13"/>
  <c r="AK37" i="15"/>
  <c r="J45" i="12"/>
  <c r="DI43" i="13"/>
  <c r="AD20" i="18" s="1"/>
  <c r="J43" i="13"/>
  <c r="J43" i="14"/>
  <c r="J44" i="13"/>
  <c r="DI44" i="13"/>
  <c r="AD21" i="18" s="1"/>
  <c r="CM62" i="14"/>
  <c r="AK44" i="15"/>
  <c r="Z36" i="21"/>
  <c r="Z36" i="24" s="1"/>
  <c r="AY49" i="14"/>
  <c r="P26" i="19" s="1"/>
  <c r="AK40" i="15"/>
  <c r="S33" i="21"/>
  <c r="S44" i="21"/>
  <c r="DM67" i="12"/>
  <c r="S26" i="21"/>
  <c r="DM49" i="12"/>
  <c r="DM39" i="11"/>
  <c r="S21" i="21"/>
  <c r="DM44" i="12"/>
  <c r="DM52" i="11"/>
  <c r="DM70" i="11"/>
  <c r="H27" i="25"/>
  <c r="BK43" i="12"/>
  <c r="BK43" i="15"/>
  <c r="BK43" i="13"/>
  <c r="BK43" i="11"/>
  <c r="BK43" i="14"/>
  <c r="X19" i="21"/>
  <c r="X19" i="24" s="1"/>
  <c r="X19" i="25" s="1"/>
  <c r="X19" i="26" s="1"/>
  <c r="BJ43" i="14"/>
  <c r="X20" i="19" s="1"/>
  <c r="BJ43" i="12"/>
  <c r="X20" i="17" s="1"/>
  <c r="BJ43" i="15"/>
  <c r="X20" i="20" s="1"/>
  <c r="BJ43" i="13"/>
  <c r="X20" i="18" s="1"/>
  <c r="BJ43" i="11"/>
  <c r="X20" i="16" s="1"/>
  <c r="BL43" i="14"/>
  <c r="BL43" i="12"/>
  <c r="BL43" i="11"/>
  <c r="BL43" i="13"/>
  <c r="BL43" i="15"/>
  <c r="Y14" i="26"/>
  <c r="BS62" i="12"/>
  <c r="BS62" i="11"/>
  <c r="BR62" i="12"/>
  <c r="BR62" i="15"/>
  <c r="BP62" i="15"/>
  <c r="BQ62" i="11"/>
  <c r="BP62" i="12"/>
  <c r="BQ62" i="12"/>
  <c r="BS62" i="13"/>
  <c r="BR63" i="13"/>
  <c r="Z13" i="26"/>
  <c r="BQ62" i="13"/>
  <c r="BP62" i="11"/>
  <c r="BS63" i="14"/>
  <c r="BS63" i="15"/>
  <c r="BQ62" i="15"/>
  <c r="BP62" i="13"/>
  <c r="BP62" i="14"/>
  <c r="BQ62" i="14"/>
  <c r="U33" i="25"/>
  <c r="U33" i="26" s="1"/>
  <c r="H31" i="21"/>
  <c r="H31" i="24" s="1"/>
  <c r="DI36" i="15"/>
  <c r="U42" i="25"/>
  <c r="U42" i="26" s="1"/>
  <c r="EH40" i="14"/>
  <c r="CM63" i="12"/>
  <c r="CO43" i="11"/>
  <c r="CN42" i="11"/>
  <c r="CO43" i="12"/>
  <c r="CN42" i="12"/>
  <c r="CO45" i="15"/>
  <c r="CN44" i="15"/>
  <c r="CO43" i="13"/>
  <c r="CN42" i="13"/>
  <c r="X13" i="26"/>
  <c r="E17" i="13"/>
  <c r="H23" i="25"/>
  <c r="AM46" i="15"/>
  <c r="H23" i="20" s="1"/>
  <c r="EH46" i="15"/>
  <c r="AY43" i="14"/>
  <c r="P20" i="19" s="1"/>
  <c r="H39" i="25"/>
  <c r="O14" i="24"/>
  <c r="O14" i="25" s="1"/>
  <c r="O14" i="26" s="1"/>
  <c r="EH43" i="15"/>
  <c r="EH32" i="15"/>
  <c r="AY58" i="13"/>
  <c r="P35" i="18" s="1"/>
  <c r="AJ40" i="13"/>
  <c r="EH33" i="15"/>
  <c r="AJ33" i="14"/>
  <c r="AJ44" i="15"/>
  <c r="AY41" i="14"/>
  <c r="P18" i="19" s="1"/>
  <c r="AJ41" i="14"/>
  <c r="Q47" i="14"/>
  <c r="U38" i="25"/>
  <c r="U38" i="26" s="1"/>
  <c r="W13" i="21"/>
  <c r="W51" i="21" s="1"/>
  <c r="AJ44" i="14"/>
  <c r="U47" i="25"/>
  <c r="U47" i="26" s="1"/>
  <c r="U49" i="26"/>
  <c r="AJ17" i="13"/>
  <c r="H18" i="24"/>
  <c r="H18" i="25" s="1"/>
  <c r="EH26" i="15"/>
  <c r="AY17" i="13"/>
  <c r="H26" i="25"/>
  <c r="H26" i="26" s="1"/>
  <c r="AM26" i="14"/>
  <c r="T13" i="21"/>
  <c r="T13" i="24" s="1"/>
  <c r="T13" i="25" s="1"/>
  <c r="P18" i="21"/>
  <c r="EH63" i="15"/>
  <c r="AM63" i="15"/>
  <c r="H40" i="20" s="1"/>
  <c r="AY57" i="14"/>
  <c r="P34" i="19" s="1"/>
  <c r="U35" i="25"/>
  <c r="U35" i="26" s="1"/>
  <c r="EH29" i="14"/>
  <c r="AM27" i="14"/>
  <c r="EH27" i="14"/>
  <c r="AY51" i="13"/>
  <c r="P28" i="18" s="1"/>
  <c r="EH57" i="15"/>
  <c r="U48" i="26"/>
  <c r="H24" i="21"/>
  <c r="EH29" i="15"/>
  <c r="AK68" i="15"/>
  <c r="AY18" i="12"/>
  <c r="AM33" i="12"/>
  <c r="AJ18" i="12"/>
  <c r="Q68" i="14"/>
  <c r="AY60" i="15"/>
  <c r="P37" i="20" s="1"/>
  <c r="AK49" i="14"/>
  <c r="U30" i="25"/>
  <c r="U30" i="26" s="1"/>
  <c r="AJ36" i="11"/>
  <c r="Q65" i="13"/>
  <c r="AK65" i="14"/>
  <c r="EH53" i="15"/>
  <c r="U45" i="26"/>
  <c r="H36" i="21"/>
  <c r="H36" i="24" s="1"/>
  <c r="EH53" i="14"/>
  <c r="AY63" i="14"/>
  <c r="P40" i="19" s="1"/>
  <c r="EH54" i="14"/>
  <c r="AM32" i="12"/>
  <c r="U43" i="26"/>
  <c r="U37" i="25"/>
  <c r="U37" i="26" s="1"/>
  <c r="AM26" i="12"/>
  <c r="AM35" i="12"/>
  <c r="FI37" i="15"/>
  <c r="AM31" i="12"/>
  <c r="AM24" i="15"/>
  <c r="EH24" i="15"/>
  <c r="U24" i="25"/>
  <c r="EH52" i="14"/>
  <c r="AJ35" i="14"/>
  <c r="Q63" i="13"/>
  <c r="Q71" i="13"/>
  <c r="EH55" i="14"/>
  <c r="AM35" i="15"/>
  <c r="EH35" i="15"/>
  <c r="Q64" i="13"/>
  <c r="AK64" i="14"/>
  <c r="AK72" i="14"/>
  <c r="Q56" i="13"/>
  <c r="Q48" i="13"/>
  <c r="AK55" i="14"/>
  <c r="Q70" i="14"/>
  <c r="Q45" i="14"/>
  <c r="EH47" i="14"/>
  <c r="AM47" i="14"/>
  <c r="H24" i="19" s="1"/>
  <c r="AK71" i="14"/>
  <c r="AJ47" i="13"/>
  <c r="Q53" i="14"/>
  <c r="AK70" i="15"/>
  <c r="AK53" i="15"/>
  <c r="Q55" i="13"/>
  <c r="AK63" i="14"/>
  <c r="Q72" i="13"/>
  <c r="AJ30" i="13"/>
  <c r="AJ22" i="12"/>
  <c r="AM30" i="14"/>
  <c r="EH30" i="14"/>
  <c r="AM31" i="14"/>
  <c r="EH31" i="14"/>
  <c r="AK51" i="14"/>
  <c r="EH45" i="15"/>
  <c r="AM45" i="15"/>
  <c r="H22" i="20" s="1"/>
  <c r="Q51" i="13"/>
  <c r="AJ15" i="12"/>
  <c r="AM14" i="14"/>
  <c r="EH14" i="14"/>
  <c r="S22" i="21"/>
  <c r="AJ15" i="13"/>
  <c r="AJ14" i="12"/>
  <c r="AJ45" i="14"/>
  <c r="H22" i="25"/>
  <c r="AM22" i="13"/>
  <c r="S15" i="21"/>
  <c r="AY36" i="11"/>
  <c r="P13" i="16" s="1"/>
  <c r="AK52" i="15"/>
  <c r="H15" i="25"/>
  <c r="AJ38" i="14"/>
  <c r="S37" i="21"/>
  <c r="S37" i="24" s="1"/>
  <c r="AJ38" i="15"/>
  <c r="FI37" i="14"/>
  <c r="Q52" i="14"/>
  <c r="Q54" i="13"/>
  <c r="AK69" i="14"/>
  <c r="AM28" i="14"/>
  <c r="EH28" i="14"/>
  <c r="AM21" i="14"/>
  <c r="EH21" i="14"/>
  <c r="AJ24" i="12"/>
  <c r="AJ21" i="12"/>
  <c r="AJ20" i="12"/>
  <c r="E18" i="12"/>
  <c r="AM20" i="13"/>
  <c r="AK54" i="14"/>
  <c r="Q69" i="13"/>
  <c r="AM13" i="14"/>
  <c r="EH13" i="14"/>
  <c r="AM18" i="14"/>
  <c r="EH18" i="14"/>
  <c r="AM19" i="13"/>
  <c r="AJ23" i="13"/>
  <c r="AJ18" i="13"/>
  <c r="Q66" i="13"/>
  <c r="Q59" i="14"/>
  <c r="S48" i="21"/>
  <c r="E42" i="26"/>
  <c r="E51" i="26" s="1"/>
  <c r="E51" i="25"/>
  <c r="AK66" i="14"/>
  <c r="Q44" i="21"/>
  <c r="Q44" i="24" s="1"/>
  <c r="Q44" i="25" s="1"/>
  <c r="Q44" i="26" s="1"/>
  <c r="AJ13" i="12"/>
  <c r="AM23" i="14"/>
  <c r="EH23" i="14"/>
  <c r="W51" i="16"/>
  <c r="P48" i="24"/>
  <c r="AM13" i="13"/>
  <c r="AJ34" i="13"/>
  <c r="AJ39" i="13"/>
  <c r="H16" i="24"/>
  <c r="AM42" i="14"/>
  <c r="H19" i="19" s="1"/>
  <c r="EH42" i="14"/>
  <c r="S39" i="21"/>
  <c r="AJ37" i="11"/>
  <c r="AM39" i="14"/>
  <c r="H16" i="19" s="1"/>
  <c r="EH39" i="14"/>
  <c r="S38" i="21"/>
  <c r="S38" i="24" s="1"/>
  <c r="AM25" i="14"/>
  <c r="EH25" i="14"/>
  <c r="S34" i="21"/>
  <c r="AY37" i="11"/>
  <c r="P14" i="16" s="1"/>
  <c r="AJ42" i="13"/>
  <c r="H19" i="24"/>
  <c r="AM34" i="15"/>
  <c r="EH34" i="15"/>
  <c r="AJ34" i="14"/>
  <c r="D13" i="25"/>
  <c r="D51" i="24"/>
  <c r="K14" i="24"/>
  <c r="K14" i="25" s="1"/>
  <c r="K14" i="26" s="1"/>
  <c r="K51" i="18"/>
  <c r="C13" i="24"/>
  <c r="C51" i="21"/>
  <c r="AK46" i="14"/>
  <c r="Q25" i="25"/>
  <c r="F13" i="25"/>
  <c r="F51" i="24"/>
  <c r="K51" i="17"/>
  <c r="K13" i="21"/>
  <c r="E20" i="14"/>
  <c r="S27" i="21"/>
  <c r="U39" i="26"/>
  <c r="Q46" i="13"/>
  <c r="B13" i="24"/>
  <c r="B51" i="21"/>
  <c r="G13" i="25"/>
  <c r="G51" i="24"/>
  <c r="V13" i="24"/>
  <c r="V51" i="21"/>
  <c r="M13" i="25"/>
  <c r="M51" i="24"/>
  <c r="Q67" i="13"/>
  <c r="AK67" i="14"/>
  <c r="S43" i="21"/>
  <c r="O13" i="25"/>
  <c r="L13" i="25"/>
  <c r="L51" i="24"/>
  <c r="EH51" i="15"/>
  <c r="Y19" i="21" l="1"/>
  <c r="Y19" i="24" s="1"/>
  <c r="Y19" i="25" s="1"/>
  <c r="Y19" i="26" s="1"/>
  <c r="E42" i="15"/>
  <c r="AY54" i="13"/>
  <c r="P31" i="18" s="1"/>
  <c r="CN42" i="14"/>
  <c r="CO43" i="14"/>
  <c r="CM64" i="11"/>
  <c r="Z39" i="17"/>
  <c r="DL44" i="15"/>
  <c r="Z39" i="16"/>
  <c r="AN29" i="12"/>
  <c r="Y20" i="21"/>
  <c r="Y20" i="24" s="1"/>
  <c r="Y20" i="25" s="1"/>
  <c r="Y20" i="26" s="1"/>
  <c r="DL44" i="11"/>
  <c r="DL44" i="12"/>
  <c r="DL44" i="14"/>
  <c r="DL44" i="13"/>
  <c r="BM44" i="12"/>
  <c r="Y21" i="17" s="1"/>
  <c r="BM44" i="11"/>
  <c r="Y21" i="16" s="1"/>
  <c r="BM44" i="13"/>
  <c r="Y21" i="18" s="1"/>
  <c r="BM44" i="15"/>
  <c r="Y21" i="20" s="1"/>
  <c r="BM44" i="14"/>
  <c r="Y21" i="19" s="1"/>
  <c r="AN39" i="12"/>
  <c r="I16" i="17" s="1"/>
  <c r="I16" i="21" s="1"/>
  <c r="E18" i="11"/>
  <c r="Q50" i="14"/>
  <c r="Q53" i="13"/>
  <c r="DM69" i="12"/>
  <c r="DM59" i="12"/>
  <c r="DM38" i="13"/>
  <c r="BB66" i="14"/>
  <c r="S43" i="19" s="1"/>
  <c r="DM52" i="12"/>
  <c r="S20" i="24"/>
  <c r="AN26" i="11"/>
  <c r="DM55" i="12"/>
  <c r="DM53" i="12"/>
  <c r="DM59" i="11"/>
  <c r="DM57" i="13"/>
  <c r="DM72" i="14"/>
  <c r="DM59" i="13"/>
  <c r="AK40" i="14"/>
  <c r="DM39" i="12"/>
  <c r="BR63" i="11"/>
  <c r="Z39" i="18"/>
  <c r="BR62" i="14"/>
  <c r="Z39" i="19" s="1"/>
  <c r="Z39" i="20"/>
  <c r="DM63" i="12"/>
  <c r="AY48" i="14"/>
  <c r="P25" i="19" s="1"/>
  <c r="FG67" i="14"/>
  <c r="AN15" i="11"/>
  <c r="AZ29" i="11"/>
  <c r="DM51" i="11"/>
  <c r="AN16" i="11"/>
  <c r="DM70" i="12"/>
  <c r="DM66" i="13"/>
  <c r="BB66" i="13"/>
  <c r="S43" i="18" s="1"/>
  <c r="S43" i="24" s="1"/>
  <c r="H25" i="25"/>
  <c r="DM67" i="13"/>
  <c r="BB67" i="13"/>
  <c r="S44" i="18" s="1"/>
  <c r="S44" i="24" s="1"/>
  <c r="DM47" i="11"/>
  <c r="BB65" i="13"/>
  <c r="S42" i="18" s="1"/>
  <c r="AY65" i="13"/>
  <c r="P42" i="18" s="1"/>
  <c r="DM43" i="13"/>
  <c r="DM65" i="11"/>
  <c r="BB65" i="11"/>
  <c r="S42" i="16" s="1"/>
  <c r="S42" i="21" s="1"/>
  <c r="BB68" i="13"/>
  <c r="S45" i="18" s="1"/>
  <c r="S45" i="24" s="1"/>
  <c r="DM64" i="12"/>
  <c r="BB64" i="12"/>
  <c r="S41" i="17" s="1"/>
  <c r="DM64" i="13"/>
  <c r="BB64" i="13"/>
  <c r="S41" i="18" s="1"/>
  <c r="DM64" i="11"/>
  <c r="BB64" i="11"/>
  <c r="S41" i="16" s="1"/>
  <c r="BB62" i="13"/>
  <c r="S39" i="18" s="1"/>
  <c r="S39" i="24" s="1"/>
  <c r="DM62" i="13"/>
  <c r="BX57" i="15"/>
  <c r="BB69" i="14"/>
  <c r="S46" i="19" s="1"/>
  <c r="AY69" i="14"/>
  <c r="P46" i="19" s="1"/>
  <c r="P46" i="25" s="1"/>
  <c r="AC22" i="25"/>
  <c r="AC51" i="24"/>
  <c r="AD13" i="20"/>
  <c r="BB61" i="14"/>
  <c r="S38" i="19" s="1"/>
  <c r="AY61" i="14"/>
  <c r="P38" i="19" s="1"/>
  <c r="P38" i="25" s="1"/>
  <c r="AD19" i="18"/>
  <c r="BB69" i="15"/>
  <c r="S46" i="20" s="1"/>
  <c r="AY69" i="15"/>
  <c r="P46" i="20" s="1"/>
  <c r="AY60" i="14"/>
  <c r="P37" i="19" s="1"/>
  <c r="P37" i="25" s="1"/>
  <c r="DM62" i="14"/>
  <c r="BB62" i="15"/>
  <c r="S39" i="20" s="1"/>
  <c r="AY62" i="15"/>
  <c r="P39" i="20" s="1"/>
  <c r="AJ70" i="15"/>
  <c r="AM70" i="15"/>
  <c r="H47" i="20" s="1"/>
  <c r="H47" i="26" s="1"/>
  <c r="BB59" i="14"/>
  <c r="S36" i="19" s="1"/>
  <c r="AY59" i="14"/>
  <c r="P36" i="19" s="1"/>
  <c r="AJ65" i="14"/>
  <c r="AM65" i="14"/>
  <c r="H42" i="19" s="1"/>
  <c r="H42" i="25" s="1"/>
  <c r="AJ61" i="15"/>
  <c r="AM61" i="15"/>
  <c r="H38" i="20" s="1"/>
  <c r="H38" i="26" s="1"/>
  <c r="AY66" i="15"/>
  <c r="P43" i="20" s="1"/>
  <c r="AM66" i="15"/>
  <c r="H43" i="20" s="1"/>
  <c r="H43" i="26" s="1"/>
  <c r="BB59" i="15"/>
  <c r="S36" i="20" s="1"/>
  <c r="AY59" i="15"/>
  <c r="P36" i="20" s="1"/>
  <c r="BB70" i="14"/>
  <c r="S47" i="19" s="1"/>
  <c r="AY70" i="14"/>
  <c r="P47" i="19" s="1"/>
  <c r="P47" i="25" s="1"/>
  <c r="AN28" i="11"/>
  <c r="AL28" i="11"/>
  <c r="AN23" i="11"/>
  <c r="AL23" i="11"/>
  <c r="AN35" i="12"/>
  <c r="AL35" i="12"/>
  <c r="AN13" i="11"/>
  <c r="AL13" i="11"/>
  <c r="AN30" i="11"/>
  <c r="AL30" i="11"/>
  <c r="AK12" i="11"/>
  <c r="AL36" i="11"/>
  <c r="AK36" i="11"/>
  <c r="AK74" i="11" s="1"/>
  <c r="AN21" i="11"/>
  <c r="AN32" i="11"/>
  <c r="AL32" i="11"/>
  <c r="AL16" i="12"/>
  <c r="AK16" i="12"/>
  <c r="AN42" i="12"/>
  <c r="I19" i="17" s="1"/>
  <c r="I19" i="21" s="1"/>
  <c r="AL42" i="12"/>
  <c r="AL31" i="12"/>
  <c r="AK31" i="12"/>
  <c r="EJ44" i="14"/>
  <c r="AL44" i="14"/>
  <c r="AN19" i="11"/>
  <c r="AL19" i="11"/>
  <c r="AN34" i="11"/>
  <c r="AL34" i="11"/>
  <c r="DM54" i="12"/>
  <c r="DM42" i="12"/>
  <c r="DM48" i="12"/>
  <c r="BB24" i="14"/>
  <c r="P16" i="21"/>
  <c r="AY74" i="11"/>
  <c r="AJ55" i="14"/>
  <c r="AM55" i="14"/>
  <c r="H32" i="19" s="1"/>
  <c r="H32" i="25" s="1"/>
  <c r="BB21" i="12"/>
  <c r="AY21" i="12"/>
  <c r="BB45" i="14"/>
  <c r="S22" i="19" s="1"/>
  <c r="AY45" i="14"/>
  <c r="P22" i="19" s="1"/>
  <c r="P22" i="25" s="1"/>
  <c r="BB22" i="12"/>
  <c r="AY22" i="12"/>
  <c r="BB53" i="13"/>
  <c r="S30" i="18" s="1"/>
  <c r="AY53" i="13"/>
  <c r="P30" i="18" s="1"/>
  <c r="P30" i="24" s="1"/>
  <c r="BB42" i="13"/>
  <c r="S19" i="18" s="1"/>
  <c r="AY42" i="13"/>
  <c r="P19" i="18" s="1"/>
  <c r="P19" i="24" s="1"/>
  <c r="BB24" i="12"/>
  <c r="AY24" i="12"/>
  <c r="BB14" i="12"/>
  <c r="AY14" i="12"/>
  <c r="AJ52" i="14"/>
  <c r="AM52" i="14"/>
  <c r="H29" i="19" s="1"/>
  <c r="H29" i="25" s="1"/>
  <c r="AJ30" i="12"/>
  <c r="AM30" i="12"/>
  <c r="BB48" i="13"/>
  <c r="S25" i="18" s="1"/>
  <c r="AY48" i="13"/>
  <c r="P25" i="18" s="1"/>
  <c r="P25" i="24" s="1"/>
  <c r="AJ41" i="15"/>
  <c r="AM41" i="15"/>
  <c r="H18" i="20" s="1"/>
  <c r="H18" i="26" s="1"/>
  <c r="AM29" i="14"/>
  <c r="DM56" i="13"/>
  <c r="BB56" i="13"/>
  <c r="S33" i="18" s="1"/>
  <c r="S33" i="24" s="1"/>
  <c r="BB18" i="13"/>
  <c r="AY18" i="13"/>
  <c r="BB15" i="13"/>
  <c r="AY15" i="13"/>
  <c r="BB15" i="12"/>
  <c r="AY15" i="12"/>
  <c r="BB55" i="13"/>
  <c r="S32" i="18" s="1"/>
  <c r="AY55" i="13"/>
  <c r="P32" i="18" s="1"/>
  <c r="P32" i="24" s="1"/>
  <c r="BB35" i="14"/>
  <c r="AY35" i="14"/>
  <c r="BB52" i="13"/>
  <c r="S29" i="18" s="1"/>
  <c r="AY52" i="13"/>
  <c r="P29" i="18" s="1"/>
  <c r="P29" i="24" s="1"/>
  <c r="AJ28" i="12"/>
  <c r="AM28" i="12"/>
  <c r="BB16" i="14"/>
  <c r="AY16" i="14"/>
  <c r="BB34" i="13"/>
  <c r="AY34" i="13"/>
  <c r="BB34" i="14"/>
  <c r="AY34" i="14"/>
  <c r="BB13" i="12"/>
  <c r="AY13" i="12"/>
  <c r="BB38" i="14"/>
  <c r="S15" i="19" s="1"/>
  <c r="AY38" i="14"/>
  <c r="P15" i="19" s="1"/>
  <c r="P15" i="25" s="1"/>
  <c r="AM25" i="12"/>
  <c r="DM54" i="13"/>
  <c r="AJ43" i="15"/>
  <c r="AM43" i="15"/>
  <c r="H20" i="20" s="1"/>
  <c r="H20" i="26" s="1"/>
  <c r="AJ56" i="15"/>
  <c r="AM56" i="15"/>
  <c r="H33" i="20" s="1"/>
  <c r="H33" i="26" s="1"/>
  <c r="AJ51" i="14"/>
  <c r="AM51" i="14"/>
  <c r="H28" i="19" s="1"/>
  <c r="AJ58" i="14"/>
  <c r="AM58" i="14"/>
  <c r="H35" i="19" s="1"/>
  <c r="H35" i="25" s="1"/>
  <c r="DM58" i="12"/>
  <c r="BB58" i="12"/>
  <c r="S35" i="17" s="1"/>
  <c r="S35" i="21" s="1"/>
  <c r="BB39" i="13"/>
  <c r="S16" i="18" s="1"/>
  <c r="AY39" i="13"/>
  <c r="P16" i="18" s="1"/>
  <c r="BB32" i="14"/>
  <c r="AY32" i="14"/>
  <c r="DM45" i="13"/>
  <c r="AM34" i="12"/>
  <c r="AM29" i="12"/>
  <c r="BB12" i="13"/>
  <c r="AY12" i="13"/>
  <c r="BB33" i="14"/>
  <c r="FG44" i="15"/>
  <c r="AY44" i="15"/>
  <c r="P21" i="20" s="1"/>
  <c r="AY40" i="13"/>
  <c r="P17" i="18" s="1"/>
  <c r="P17" i="24" s="1"/>
  <c r="FG50" i="15"/>
  <c r="AY50" i="15"/>
  <c r="P27" i="20" s="1"/>
  <c r="BB30" i="13"/>
  <c r="AY30" i="13"/>
  <c r="AJ51" i="15"/>
  <c r="AM51" i="15"/>
  <c r="H28" i="20" s="1"/>
  <c r="BB23" i="13"/>
  <c r="AY23" i="13"/>
  <c r="AM37" i="13"/>
  <c r="H14" i="18" s="1"/>
  <c r="AM31" i="13"/>
  <c r="AJ27" i="12"/>
  <c r="AM27" i="12"/>
  <c r="AJ54" i="14"/>
  <c r="AM54" i="14"/>
  <c r="H31" i="19" s="1"/>
  <c r="H31" i="25" s="1"/>
  <c r="AJ53" i="14"/>
  <c r="AM53" i="14"/>
  <c r="H30" i="19" s="1"/>
  <c r="H30" i="25" s="1"/>
  <c r="AJ53" i="15"/>
  <c r="AM53" i="15"/>
  <c r="H30" i="20" s="1"/>
  <c r="AJ33" i="15"/>
  <c r="AM33" i="15"/>
  <c r="AJ32" i="15"/>
  <c r="AM32" i="15"/>
  <c r="AM40" i="14"/>
  <c r="H17" i="19" s="1"/>
  <c r="H17" i="25" s="1"/>
  <c r="AM36" i="12"/>
  <c r="BB20" i="12"/>
  <c r="AY20" i="12"/>
  <c r="BB38" i="15"/>
  <c r="S15" i="20" s="1"/>
  <c r="AY38" i="15"/>
  <c r="P15" i="20" s="1"/>
  <c r="AJ57" i="15"/>
  <c r="AM57" i="15"/>
  <c r="H34" i="20" s="1"/>
  <c r="H34" i="26" s="1"/>
  <c r="BB47" i="13"/>
  <c r="S24" i="18" s="1"/>
  <c r="AY47" i="13"/>
  <c r="P24" i="18" s="1"/>
  <c r="DM47" i="12"/>
  <c r="AJ74" i="11"/>
  <c r="DM41" i="13"/>
  <c r="BB41" i="13"/>
  <c r="S18" i="18" s="1"/>
  <c r="DM54" i="11"/>
  <c r="BB54" i="11"/>
  <c r="S31" i="16" s="1"/>
  <c r="DM50" i="14"/>
  <c r="BB50" i="14"/>
  <c r="S27" i="19" s="1"/>
  <c r="BB44" i="13"/>
  <c r="S21" i="18" s="1"/>
  <c r="S21" i="24" s="1"/>
  <c r="DM44" i="13"/>
  <c r="BB40" i="12"/>
  <c r="S17" i="17" s="1"/>
  <c r="S17" i="21" s="1"/>
  <c r="DM40" i="12"/>
  <c r="FG44" i="14"/>
  <c r="AY44" i="14"/>
  <c r="P21" i="19" s="1"/>
  <c r="P21" i="25" s="1"/>
  <c r="BO64" i="12"/>
  <c r="BN64" i="12"/>
  <c r="BO63" i="11"/>
  <c r="BN63" i="11"/>
  <c r="BO63" i="13"/>
  <c r="BN63" i="13"/>
  <c r="BO64" i="14"/>
  <c r="BN64" i="14"/>
  <c r="CM62" i="15"/>
  <c r="CM62" i="13"/>
  <c r="AJ24" i="14"/>
  <c r="AN40" i="12"/>
  <c r="I17" i="17" s="1"/>
  <c r="I17" i="21" s="1"/>
  <c r="AY70" i="15"/>
  <c r="P47" i="20" s="1"/>
  <c r="BO63" i="15"/>
  <c r="BN64" i="15"/>
  <c r="R13" i="26"/>
  <c r="R51" i="26" s="1"/>
  <c r="R51" i="25"/>
  <c r="P49" i="25"/>
  <c r="AN17" i="11"/>
  <c r="AJ29" i="14"/>
  <c r="P31" i="21"/>
  <c r="P31" i="24" s="1"/>
  <c r="AN20" i="11"/>
  <c r="P48" i="25"/>
  <c r="AM12" i="14"/>
  <c r="AK62" i="15"/>
  <c r="AJ48" i="14"/>
  <c r="AM17" i="14"/>
  <c r="H41" i="25"/>
  <c r="AN31" i="11"/>
  <c r="P43" i="25"/>
  <c r="P28" i="21"/>
  <c r="AN18" i="11"/>
  <c r="P41" i="21"/>
  <c r="P41" i="24" s="1"/>
  <c r="AK47" i="15"/>
  <c r="AL35" i="13"/>
  <c r="AK60" i="15"/>
  <c r="AK26" i="13"/>
  <c r="P34" i="25"/>
  <c r="BB57" i="14"/>
  <c r="S34" i="19" s="1"/>
  <c r="BB18" i="12"/>
  <c r="P20" i="25"/>
  <c r="BB43" i="14"/>
  <c r="S20" i="19" s="1"/>
  <c r="P45" i="25"/>
  <c r="DM68" i="13"/>
  <c r="FG60" i="15"/>
  <c r="P23" i="25"/>
  <c r="P33" i="25"/>
  <c r="BB41" i="14"/>
  <c r="S18" i="19" s="1"/>
  <c r="P26" i="25"/>
  <c r="BB49" i="14"/>
  <c r="S26" i="19" s="1"/>
  <c r="P42" i="21"/>
  <c r="BB17" i="13"/>
  <c r="EH48" i="15"/>
  <c r="AL33" i="12"/>
  <c r="AN22" i="11"/>
  <c r="H37" i="26"/>
  <c r="AK15" i="13"/>
  <c r="AL24" i="13"/>
  <c r="AK14" i="13"/>
  <c r="AK27" i="13"/>
  <c r="AK13" i="13"/>
  <c r="AK32" i="13"/>
  <c r="AK20" i="13"/>
  <c r="AK18" i="13"/>
  <c r="AK16" i="13"/>
  <c r="AK12" i="13"/>
  <c r="AK23" i="13"/>
  <c r="H45" i="26"/>
  <c r="AK34" i="14"/>
  <c r="AK29" i="14"/>
  <c r="AK25" i="13"/>
  <c r="AK30" i="13"/>
  <c r="AK17" i="13"/>
  <c r="AL24" i="12"/>
  <c r="AK28" i="13"/>
  <c r="P40" i="24"/>
  <c r="AM64" i="15"/>
  <c r="H41" i="20" s="1"/>
  <c r="EH64" i="15"/>
  <c r="AY58" i="14"/>
  <c r="P35" i="19" s="1"/>
  <c r="AL37" i="11"/>
  <c r="Q44" i="15"/>
  <c r="Q62" i="15"/>
  <c r="Q60" i="14"/>
  <c r="Q49" i="14"/>
  <c r="DL40" i="14"/>
  <c r="Q57" i="14"/>
  <c r="Q41" i="14"/>
  <c r="DL41" i="14"/>
  <c r="Q43" i="13"/>
  <c r="Q42" i="13"/>
  <c r="DL38" i="13"/>
  <c r="DL37" i="11"/>
  <c r="H27" i="26"/>
  <c r="AY61" i="15"/>
  <c r="P38" i="20" s="1"/>
  <c r="DM65" i="12"/>
  <c r="Q58" i="14"/>
  <c r="AK49" i="15"/>
  <c r="H28" i="24"/>
  <c r="AK59" i="15"/>
  <c r="AY51" i="14"/>
  <c r="P28" i="19" s="1"/>
  <c r="H40" i="25"/>
  <c r="FG72" i="14"/>
  <c r="AM58" i="15"/>
  <c r="H35" i="20" s="1"/>
  <c r="AL41" i="14"/>
  <c r="AK39" i="14"/>
  <c r="AK58" i="15"/>
  <c r="AK43" i="14"/>
  <c r="AL26" i="12"/>
  <c r="Q37" i="11"/>
  <c r="AL42" i="13"/>
  <c r="DL43" i="13"/>
  <c r="Q40" i="14"/>
  <c r="DL42" i="13"/>
  <c r="AL20" i="12"/>
  <c r="EH12" i="14"/>
  <c r="AK38" i="14"/>
  <c r="Q38" i="13"/>
  <c r="AY56" i="15"/>
  <c r="P33" i="20" s="1"/>
  <c r="I21" i="21"/>
  <c r="I21" i="24" s="1"/>
  <c r="H48" i="26"/>
  <c r="AN45" i="14"/>
  <c r="I22" i="19" s="1"/>
  <c r="EJ45" i="14"/>
  <c r="BD44" i="11"/>
  <c r="U21" i="16" s="1"/>
  <c r="DK44" i="11"/>
  <c r="DK44" i="13"/>
  <c r="BD44" i="13"/>
  <c r="U21" i="18" s="1"/>
  <c r="EH58" i="15"/>
  <c r="BD44" i="12"/>
  <c r="U21" i="17" s="1"/>
  <c r="AL49" i="15"/>
  <c r="AL13" i="12"/>
  <c r="AL23" i="12"/>
  <c r="AZ24" i="11"/>
  <c r="BD40" i="11"/>
  <c r="U17" i="16" s="1"/>
  <c r="DK40" i="11"/>
  <c r="AE17" i="16" s="1"/>
  <c r="AL39" i="13"/>
  <c r="AL22" i="12"/>
  <c r="AK42" i="14"/>
  <c r="P44" i="25"/>
  <c r="BD42" i="11"/>
  <c r="U19" i="16" s="1"/>
  <c r="DK42" i="11"/>
  <c r="AE19" i="16" s="1"/>
  <c r="AN25" i="11"/>
  <c r="DK41" i="12"/>
  <c r="AE18" i="17" s="1"/>
  <c r="BD41" i="12"/>
  <c r="U18" i="17" s="1"/>
  <c r="AZ38" i="12"/>
  <c r="Q15" i="17" s="1"/>
  <c r="I15" i="21"/>
  <c r="EH65" i="15"/>
  <c r="DK39" i="11"/>
  <c r="BD39" i="11"/>
  <c r="U16" i="16" s="1"/>
  <c r="BD35" i="11"/>
  <c r="AL21" i="12"/>
  <c r="I20" i="21"/>
  <c r="AZ43" i="12"/>
  <c r="Q20" i="17" s="1"/>
  <c r="AL28" i="12"/>
  <c r="AL40" i="13"/>
  <c r="AK37" i="12"/>
  <c r="AZ33" i="11"/>
  <c r="Q40" i="13"/>
  <c r="DL40" i="13"/>
  <c r="AL30" i="12"/>
  <c r="AZ41" i="13"/>
  <c r="Q18" i="18" s="1"/>
  <c r="DK43" i="11"/>
  <c r="AE20" i="16" s="1"/>
  <c r="BD43" i="11"/>
  <c r="U20" i="16" s="1"/>
  <c r="AL29" i="13"/>
  <c r="DL39" i="13"/>
  <c r="Q39" i="13"/>
  <c r="AK34" i="13"/>
  <c r="AL44" i="15"/>
  <c r="AL18" i="12"/>
  <c r="DK38" i="11"/>
  <c r="AE15" i="16" s="1"/>
  <c r="BD38" i="11"/>
  <c r="U15" i="16" s="1"/>
  <c r="AL32" i="12"/>
  <c r="AL33" i="13"/>
  <c r="I18" i="21"/>
  <c r="DK41" i="11"/>
  <c r="AE18" i="16" s="1"/>
  <c r="BD41" i="11"/>
  <c r="U18" i="16" s="1"/>
  <c r="DM63" i="13"/>
  <c r="AL17" i="12"/>
  <c r="AL14" i="12"/>
  <c r="AL12" i="12"/>
  <c r="Q36" i="11"/>
  <c r="DL36" i="11"/>
  <c r="H46" i="26"/>
  <c r="AJ63" i="15"/>
  <c r="AM13" i="15"/>
  <c r="EH13" i="15"/>
  <c r="AJ16" i="15"/>
  <c r="AJ18" i="15"/>
  <c r="AM14" i="15"/>
  <c r="EH14" i="15"/>
  <c r="DI45" i="11"/>
  <c r="DI46" i="11"/>
  <c r="AD23" i="16" s="1"/>
  <c r="J46" i="11"/>
  <c r="J42" i="14"/>
  <c r="DI42" i="14"/>
  <c r="FG71" i="14"/>
  <c r="DM71" i="14"/>
  <c r="AK45" i="15"/>
  <c r="J43" i="15"/>
  <c r="DI45" i="12"/>
  <c r="AD22" i="17" s="1"/>
  <c r="J44" i="14"/>
  <c r="DI44" i="14"/>
  <c r="AD21" i="19" s="1"/>
  <c r="DI43" i="14"/>
  <c r="AD20" i="19" s="1"/>
  <c r="DI45" i="13"/>
  <c r="AD22" i="18" s="1"/>
  <c r="DI47" i="11"/>
  <c r="AD24" i="16" s="1"/>
  <c r="CM63" i="14"/>
  <c r="AJ40" i="14"/>
  <c r="AK35" i="15"/>
  <c r="AK41" i="15"/>
  <c r="S26" i="24"/>
  <c r="DM49" i="13"/>
  <c r="S23" i="24"/>
  <c r="DM46" i="13"/>
  <c r="DM51" i="12"/>
  <c r="AK33" i="15"/>
  <c r="S27" i="24"/>
  <c r="DM50" i="13"/>
  <c r="Z37" i="21"/>
  <c r="Z37" i="24" s="1"/>
  <c r="Z37" i="25" s="1"/>
  <c r="Z37" i="26" s="1"/>
  <c r="BL44" i="14"/>
  <c r="BL44" i="15"/>
  <c r="BL44" i="13"/>
  <c r="BL44" i="12"/>
  <c r="BL44" i="11"/>
  <c r="BJ44" i="12"/>
  <c r="X21" i="17" s="1"/>
  <c r="BJ44" i="11"/>
  <c r="X21" i="16" s="1"/>
  <c r="BJ44" i="13"/>
  <c r="X21" i="18" s="1"/>
  <c r="BJ44" i="14"/>
  <c r="X21" i="19" s="1"/>
  <c r="BJ44" i="15"/>
  <c r="X21" i="20" s="1"/>
  <c r="BK44" i="15"/>
  <c r="BK44" i="11"/>
  <c r="BK44" i="12"/>
  <c r="BK44" i="13"/>
  <c r="BK44" i="14"/>
  <c r="BS63" i="11"/>
  <c r="BS63" i="12"/>
  <c r="BR63" i="15"/>
  <c r="BR63" i="12"/>
  <c r="BP63" i="13"/>
  <c r="BP63" i="14"/>
  <c r="BS63" i="13"/>
  <c r="BP63" i="15"/>
  <c r="BQ63" i="14"/>
  <c r="BQ63" i="12"/>
  <c r="BQ63" i="15"/>
  <c r="BP63" i="11"/>
  <c r="Z36" i="25"/>
  <c r="BQ63" i="11"/>
  <c r="BS64" i="14"/>
  <c r="BQ63" i="13"/>
  <c r="BR64" i="13"/>
  <c r="BP63" i="12"/>
  <c r="BS64" i="15"/>
  <c r="AY41" i="15"/>
  <c r="P18" i="20" s="1"/>
  <c r="EH40" i="15"/>
  <c r="H39" i="26"/>
  <c r="CM64" i="12"/>
  <c r="CO46" i="15"/>
  <c r="CN45" i="15"/>
  <c r="CO44" i="14"/>
  <c r="CN43" i="14"/>
  <c r="CO44" i="13"/>
  <c r="CN43" i="13"/>
  <c r="CO44" i="12"/>
  <c r="CN43" i="12"/>
  <c r="CO44" i="11"/>
  <c r="CN43" i="11"/>
  <c r="E18" i="13"/>
  <c r="O51" i="24"/>
  <c r="H23" i="26"/>
  <c r="AY46" i="15"/>
  <c r="P23" i="20" s="1"/>
  <c r="AJ46" i="15"/>
  <c r="S49" i="24"/>
  <c r="H21" i="26"/>
  <c r="P27" i="25"/>
  <c r="AY33" i="15"/>
  <c r="AY43" i="15"/>
  <c r="P20" i="20" s="1"/>
  <c r="AY32" i="15"/>
  <c r="EH17" i="14"/>
  <c r="P18" i="24"/>
  <c r="P35" i="24"/>
  <c r="W13" i="24"/>
  <c r="W51" i="24" s="1"/>
  <c r="AY26" i="14"/>
  <c r="AJ26" i="14"/>
  <c r="AJ33" i="12"/>
  <c r="T51" i="24"/>
  <c r="AY63" i="15"/>
  <c r="P40" i="20" s="1"/>
  <c r="AM26" i="15"/>
  <c r="AJ34" i="12"/>
  <c r="AY32" i="12"/>
  <c r="T51" i="21"/>
  <c r="P39" i="25"/>
  <c r="AJ26" i="12"/>
  <c r="AJ25" i="12"/>
  <c r="AJ29" i="12"/>
  <c r="DL42" i="14"/>
  <c r="Q42" i="14"/>
  <c r="S48" i="24"/>
  <c r="AM27" i="15"/>
  <c r="EH27" i="15"/>
  <c r="AJ27" i="14"/>
  <c r="AY33" i="12"/>
  <c r="H24" i="24"/>
  <c r="AY28" i="12"/>
  <c r="AY27" i="12"/>
  <c r="AY30" i="12"/>
  <c r="AY26" i="12"/>
  <c r="P36" i="21"/>
  <c r="P36" i="24" s="1"/>
  <c r="EH15" i="14"/>
  <c r="Q68" i="15"/>
  <c r="AJ32" i="12"/>
  <c r="AJ35" i="12"/>
  <c r="AY35" i="12"/>
  <c r="AJ31" i="12"/>
  <c r="AY31" i="12"/>
  <c r="AK65" i="15"/>
  <c r="AJ36" i="12"/>
  <c r="Q65" i="14"/>
  <c r="S25" i="21"/>
  <c r="P24" i="21"/>
  <c r="S30" i="21"/>
  <c r="S46" i="21"/>
  <c r="S46" i="24" s="1"/>
  <c r="H36" i="25"/>
  <c r="H36" i="26" s="1"/>
  <c r="EH54" i="15"/>
  <c r="AJ35" i="15"/>
  <c r="AK55" i="15"/>
  <c r="Q55" i="14"/>
  <c r="Q70" i="15"/>
  <c r="S29" i="21"/>
  <c r="AJ24" i="15"/>
  <c r="Q64" i="14"/>
  <c r="Q63" i="14"/>
  <c r="AK48" i="14"/>
  <c r="AK64" i="15"/>
  <c r="Q71" i="14"/>
  <c r="AM47" i="15"/>
  <c r="H24" i="20" s="1"/>
  <c r="EH47" i="15"/>
  <c r="Q72" i="14"/>
  <c r="S32" i="21"/>
  <c r="AK56" i="15"/>
  <c r="AJ47" i="14"/>
  <c r="AK71" i="15"/>
  <c r="AK72" i="15"/>
  <c r="Q53" i="15"/>
  <c r="EH55" i="15"/>
  <c r="EH52" i="15"/>
  <c r="AJ45" i="15"/>
  <c r="H22" i="26"/>
  <c r="AJ14" i="14"/>
  <c r="S47" i="21"/>
  <c r="S47" i="24" s="1"/>
  <c r="AJ31" i="14"/>
  <c r="AM30" i="15"/>
  <c r="EH30" i="15"/>
  <c r="Q43" i="14"/>
  <c r="DL43" i="14"/>
  <c r="AM22" i="15"/>
  <c r="EH22" i="15"/>
  <c r="AM31" i="15"/>
  <c r="EH31" i="15"/>
  <c r="Q51" i="14"/>
  <c r="AJ22" i="13"/>
  <c r="AJ31" i="13"/>
  <c r="AJ30" i="14"/>
  <c r="AM22" i="14"/>
  <c r="EH22" i="14"/>
  <c r="AK51" i="15"/>
  <c r="S22" i="24"/>
  <c r="S18" i="21"/>
  <c r="S15" i="24"/>
  <c r="Q52" i="15"/>
  <c r="H15" i="26"/>
  <c r="Q69" i="14"/>
  <c r="EH21" i="15"/>
  <c r="AM21" i="15"/>
  <c r="AK69" i="15"/>
  <c r="E19" i="12"/>
  <c r="AK54" i="15"/>
  <c r="AJ21" i="14"/>
  <c r="AJ28" i="14"/>
  <c r="EH20" i="14"/>
  <c r="AM20" i="14"/>
  <c r="AJ20" i="13"/>
  <c r="AM28" i="15"/>
  <c r="EH28" i="15"/>
  <c r="Q54" i="14"/>
  <c r="S40" i="21"/>
  <c r="BB36" i="11"/>
  <c r="AK66" i="15"/>
  <c r="AJ18" i="14"/>
  <c r="Q59" i="15"/>
  <c r="Q66" i="14"/>
  <c r="AM23" i="15"/>
  <c r="EH23" i="15"/>
  <c r="U44" i="21"/>
  <c r="AJ23" i="14"/>
  <c r="AM19" i="14"/>
  <c r="EH19" i="14"/>
  <c r="AJ13" i="14"/>
  <c r="AJ13" i="13"/>
  <c r="AJ19" i="13"/>
  <c r="AM25" i="15"/>
  <c r="EH25" i="15"/>
  <c r="AJ39" i="14"/>
  <c r="H16" i="25"/>
  <c r="AJ42" i="14"/>
  <c r="H19" i="25"/>
  <c r="EH37" i="14"/>
  <c r="FG62" i="14"/>
  <c r="AJ25" i="14"/>
  <c r="AM37" i="14"/>
  <c r="H14" i="19" s="1"/>
  <c r="S16" i="21"/>
  <c r="S34" i="24"/>
  <c r="S19" i="21"/>
  <c r="EH39" i="15"/>
  <c r="AM39" i="15"/>
  <c r="H16" i="20" s="1"/>
  <c r="AM42" i="15"/>
  <c r="H19" i="20" s="1"/>
  <c r="EH42" i="15"/>
  <c r="AJ34" i="15"/>
  <c r="K13" i="24"/>
  <c r="K51" i="21"/>
  <c r="F13" i="26"/>
  <c r="F51" i="26" s="1"/>
  <c r="F51" i="25"/>
  <c r="E21" i="14"/>
  <c r="Q46" i="14"/>
  <c r="U25" i="25"/>
  <c r="C51" i="24"/>
  <c r="C13" i="25"/>
  <c r="B13" i="25"/>
  <c r="B51" i="24"/>
  <c r="D13" i="26"/>
  <c r="D51" i="26" s="1"/>
  <c r="D51" i="25"/>
  <c r="G13" i="26"/>
  <c r="G51" i="26" s="1"/>
  <c r="G51" i="25"/>
  <c r="L13" i="26"/>
  <c r="L51" i="26" s="1"/>
  <c r="L51" i="25"/>
  <c r="P51" i="16"/>
  <c r="T13" i="26"/>
  <c r="T51" i="26" s="1"/>
  <c r="T51" i="25"/>
  <c r="Q67" i="14"/>
  <c r="AK67" i="15"/>
  <c r="V13" i="25"/>
  <c r="V51" i="24"/>
  <c r="O13" i="26"/>
  <c r="O51" i="26" s="1"/>
  <c r="O51" i="25"/>
  <c r="M13" i="26"/>
  <c r="M51" i="26" s="1"/>
  <c r="M51" i="25"/>
  <c r="Y21" i="21" l="1"/>
  <c r="AZ29" i="12"/>
  <c r="E43" i="15"/>
  <c r="DK44" i="12"/>
  <c r="AE21" i="17" s="1"/>
  <c r="AE21" i="16"/>
  <c r="DL45" i="15"/>
  <c r="DL45" i="11"/>
  <c r="DL45" i="13"/>
  <c r="DL45" i="12"/>
  <c r="DL45" i="14"/>
  <c r="AZ39" i="12"/>
  <c r="Q16" i="17" s="1"/>
  <c r="Q16" i="21" s="1"/>
  <c r="E19" i="11"/>
  <c r="BM45" i="14"/>
  <c r="Y22" i="19" s="1"/>
  <c r="BM45" i="15"/>
  <c r="Y22" i="20" s="1"/>
  <c r="AZ35" i="12"/>
  <c r="Q47" i="15"/>
  <c r="BB48" i="14"/>
  <c r="S25" i="19" s="1"/>
  <c r="AZ15" i="11"/>
  <c r="Q74" i="11"/>
  <c r="FG66" i="14"/>
  <c r="DM66" i="14"/>
  <c r="AN16" i="12"/>
  <c r="AZ26" i="11"/>
  <c r="DM69" i="15"/>
  <c r="AL40" i="14"/>
  <c r="DM67" i="14"/>
  <c r="BB12" i="14"/>
  <c r="DM47" i="13"/>
  <c r="AZ30" i="11"/>
  <c r="AZ20" i="11"/>
  <c r="AZ28" i="11"/>
  <c r="AZ21" i="11"/>
  <c r="BB67" i="14"/>
  <c r="S44" i="19" s="1"/>
  <c r="S44" i="25" s="1"/>
  <c r="FG32" i="14"/>
  <c r="AZ13" i="11"/>
  <c r="AZ40" i="12"/>
  <c r="Q17" i="17" s="1"/>
  <c r="Q17" i="21" s="1"/>
  <c r="DM62" i="15"/>
  <c r="AE21" i="18"/>
  <c r="BR64" i="11"/>
  <c r="Z40" i="16"/>
  <c r="Z40" i="17"/>
  <c r="Z40" i="20"/>
  <c r="BR63" i="14"/>
  <c r="Z40" i="19" s="1"/>
  <c r="Z40" i="18"/>
  <c r="DM45" i="14"/>
  <c r="AZ16" i="11"/>
  <c r="AY24" i="14"/>
  <c r="BB66" i="15"/>
  <c r="S43" i="20" s="1"/>
  <c r="BD29" i="11"/>
  <c r="AZ42" i="12"/>
  <c r="Q19" i="17" s="1"/>
  <c r="Q19" i="21" s="1"/>
  <c r="AZ34" i="11"/>
  <c r="AJ12" i="14"/>
  <c r="AZ18" i="11"/>
  <c r="DM49" i="14"/>
  <c r="AZ23" i="11"/>
  <c r="DM39" i="13"/>
  <c r="DM55" i="13"/>
  <c r="FG16" i="14"/>
  <c r="DM38" i="14"/>
  <c r="AN31" i="12"/>
  <c r="AJ37" i="13"/>
  <c r="DM42" i="13"/>
  <c r="BX58" i="14"/>
  <c r="BX57" i="14"/>
  <c r="AZ31" i="11"/>
  <c r="AJ65" i="15"/>
  <c r="AM65" i="15"/>
  <c r="H42" i="20" s="1"/>
  <c r="H42" i="26" s="1"/>
  <c r="DM60" i="15"/>
  <c r="BB60" i="15"/>
  <c r="S37" i="20" s="1"/>
  <c r="DM60" i="14"/>
  <c r="BB60" i="14"/>
  <c r="S37" i="19" s="1"/>
  <c r="S37" i="25" s="1"/>
  <c r="DM59" i="14"/>
  <c r="DM68" i="15"/>
  <c r="BB68" i="15"/>
  <c r="S45" i="20" s="1"/>
  <c r="FG60" i="14"/>
  <c r="P16" i="24"/>
  <c r="DM64" i="14"/>
  <c r="BB64" i="14"/>
  <c r="S41" i="19" s="1"/>
  <c r="AZ19" i="11"/>
  <c r="DM63" i="14"/>
  <c r="BB63" i="14"/>
  <c r="S40" i="19" s="1"/>
  <c r="AD19" i="19"/>
  <c r="DM59" i="15"/>
  <c r="DM67" i="15"/>
  <c r="BB67" i="15"/>
  <c r="S44" i="20" s="1"/>
  <c r="FG68" i="14"/>
  <c r="BB68" i="14"/>
  <c r="S45" i="19" s="1"/>
  <c r="S45" i="25" s="1"/>
  <c r="AC22" i="26"/>
  <c r="AC51" i="26" s="1"/>
  <c r="AC51" i="25"/>
  <c r="AD22" i="16"/>
  <c r="BB65" i="14"/>
  <c r="S42" i="19" s="1"/>
  <c r="AY65" i="14"/>
  <c r="P42" i="19" s="1"/>
  <c r="BB17" i="14"/>
  <c r="P47" i="26"/>
  <c r="DM72" i="15"/>
  <c r="BB72" i="15"/>
  <c r="S49" i="20" s="1"/>
  <c r="FG70" i="15"/>
  <c r="DM71" i="15"/>
  <c r="BB71" i="15"/>
  <c r="S48" i="20" s="1"/>
  <c r="AN38" i="13"/>
  <c r="I15" i="18" s="1"/>
  <c r="I15" i="24" s="1"/>
  <c r="AL38" i="13"/>
  <c r="AN15" i="12"/>
  <c r="AL15" i="12"/>
  <c r="AN43" i="13"/>
  <c r="I20" i="18" s="1"/>
  <c r="I20" i="24" s="1"/>
  <c r="AL43" i="13"/>
  <c r="AL34" i="12"/>
  <c r="AK34" i="12"/>
  <c r="AL21" i="13"/>
  <c r="AK21" i="13"/>
  <c r="AL31" i="13"/>
  <c r="AK31" i="13"/>
  <c r="AZ44" i="14"/>
  <c r="Q21" i="19" s="1"/>
  <c r="AN44" i="14"/>
  <c r="I21" i="19" s="1"/>
  <c r="I21" i="25" s="1"/>
  <c r="AZ14" i="11"/>
  <c r="AN14" i="11"/>
  <c r="AL74" i="11"/>
  <c r="AL22" i="13"/>
  <c r="AK22" i="13"/>
  <c r="AZ27" i="11"/>
  <c r="AN27" i="11"/>
  <c r="AN36" i="11"/>
  <c r="AL12" i="11"/>
  <c r="AL19" i="13"/>
  <c r="AK19" i="13"/>
  <c r="AZ32" i="11"/>
  <c r="AN25" i="12"/>
  <c r="AL25" i="12"/>
  <c r="AN19" i="12"/>
  <c r="AL19" i="12"/>
  <c r="AK50" i="15"/>
  <c r="AN27" i="12"/>
  <c r="AL27" i="12"/>
  <c r="AJ17" i="14"/>
  <c r="DM38" i="15"/>
  <c r="DM53" i="13"/>
  <c r="P21" i="26"/>
  <c r="DM48" i="13"/>
  <c r="P27" i="26"/>
  <c r="BB19" i="13"/>
  <c r="AY19" i="13"/>
  <c r="BB51" i="15"/>
  <c r="S28" i="20" s="1"/>
  <c r="AY51" i="15"/>
  <c r="P28" i="20" s="1"/>
  <c r="BB21" i="14"/>
  <c r="AY21" i="14"/>
  <c r="AJ52" i="15"/>
  <c r="AM52" i="15"/>
  <c r="H29" i="20" s="1"/>
  <c r="H29" i="26" s="1"/>
  <c r="DM52" i="13"/>
  <c r="BB53" i="14"/>
  <c r="S30" i="19" s="1"/>
  <c r="AY53" i="14"/>
  <c r="P30" i="19" s="1"/>
  <c r="P30" i="25" s="1"/>
  <c r="DM56" i="14"/>
  <c r="BB56" i="14"/>
  <c r="S33" i="19" s="1"/>
  <c r="S33" i="25" s="1"/>
  <c r="BB44" i="15"/>
  <c r="S21" i="20" s="1"/>
  <c r="DM44" i="15"/>
  <c r="BB54" i="14"/>
  <c r="S31" i="19" s="1"/>
  <c r="AY54" i="14"/>
  <c r="P31" i="19" s="1"/>
  <c r="P31" i="25" s="1"/>
  <c r="BB25" i="12"/>
  <c r="AY25" i="12"/>
  <c r="BB39" i="14"/>
  <c r="S16" i="19" s="1"/>
  <c r="AY39" i="14"/>
  <c r="P16" i="19" s="1"/>
  <c r="BB23" i="14"/>
  <c r="AY23" i="14"/>
  <c r="BB47" i="14"/>
  <c r="S24" i="19" s="1"/>
  <c r="AY47" i="14"/>
  <c r="P24" i="19" s="1"/>
  <c r="AJ48" i="15"/>
  <c r="AM48" i="15"/>
  <c r="H25" i="20" s="1"/>
  <c r="H25" i="26" s="1"/>
  <c r="DM46" i="14"/>
  <c r="BB46" i="14"/>
  <c r="S23" i="19" s="1"/>
  <c r="S23" i="25" s="1"/>
  <c r="H13" i="17"/>
  <c r="H13" i="21" s="1"/>
  <c r="AY36" i="12"/>
  <c r="BB34" i="15"/>
  <c r="AY34" i="15"/>
  <c r="AM36" i="13"/>
  <c r="S13" i="16"/>
  <c r="BB14" i="14"/>
  <c r="AY14" i="14"/>
  <c r="AM37" i="12"/>
  <c r="H14" i="17" s="1"/>
  <c r="DM58" i="13"/>
  <c r="BB58" i="13"/>
  <c r="S35" i="18" s="1"/>
  <c r="S35" i="24" s="1"/>
  <c r="AM15" i="14"/>
  <c r="AJ55" i="15"/>
  <c r="AM55" i="15"/>
  <c r="H32" i="20" s="1"/>
  <c r="H32" i="26" s="1"/>
  <c r="BB30" i="14"/>
  <c r="AY30" i="14"/>
  <c r="DM48" i="14"/>
  <c r="BB50" i="15"/>
  <c r="S27" i="20" s="1"/>
  <c r="DM50" i="15"/>
  <c r="BB27" i="14"/>
  <c r="AY27" i="14"/>
  <c r="BB20" i="13"/>
  <c r="AY20" i="13"/>
  <c r="BB31" i="13"/>
  <c r="AY31" i="13"/>
  <c r="BB45" i="15"/>
  <c r="S22" i="20" s="1"/>
  <c r="AY45" i="15"/>
  <c r="P22" i="20" s="1"/>
  <c r="P22" i="26" s="1"/>
  <c r="BB35" i="15"/>
  <c r="AY35" i="15"/>
  <c r="AJ54" i="15"/>
  <c r="AM54" i="15"/>
  <c r="H31" i="20" s="1"/>
  <c r="H31" i="26" s="1"/>
  <c r="AJ29" i="15"/>
  <c r="AM29" i="15"/>
  <c r="FG33" i="14"/>
  <c r="AM40" i="15"/>
  <c r="H17" i="20" s="1"/>
  <c r="H17" i="26" s="1"/>
  <c r="BB16" i="15"/>
  <c r="AY16" i="15"/>
  <c r="DM51" i="13"/>
  <c r="BB51" i="13"/>
  <c r="S28" i="18" s="1"/>
  <c r="BB44" i="14"/>
  <c r="S21" i="19" s="1"/>
  <c r="S21" i="25" s="1"/>
  <c r="DM44" i="14"/>
  <c r="BB29" i="12"/>
  <c r="AY29" i="12"/>
  <c r="BB42" i="14"/>
  <c r="S19" i="19" s="1"/>
  <c r="AY42" i="14"/>
  <c r="P19" i="19" s="1"/>
  <c r="P19" i="25" s="1"/>
  <c r="BB52" i="14"/>
  <c r="S29" i="19" s="1"/>
  <c r="AY52" i="14"/>
  <c r="P29" i="19" s="1"/>
  <c r="P29" i="25" s="1"/>
  <c r="BB13" i="13"/>
  <c r="AY13" i="13"/>
  <c r="BB18" i="14"/>
  <c r="AY18" i="14"/>
  <c r="DM37" i="11"/>
  <c r="BB37" i="11"/>
  <c r="S14" i="16" s="1"/>
  <c r="BB28" i="14"/>
  <c r="AY28" i="14"/>
  <c r="BB24" i="15"/>
  <c r="AY24" i="15"/>
  <c r="BB53" i="15"/>
  <c r="S30" i="20" s="1"/>
  <c r="AY53" i="15"/>
  <c r="P30" i="20" s="1"/>
  <c r="FG40" i="14"/>
  <c r="AY40" i="14"/>
  <c r="P17" i="19" s="1"/>
  <c r="P17" i="25" s="1"/>
  <c r="BB40" i="13"/>
  <c r="S17" i="18" s="1"/>
  <c r="S17" i="24" s="1"/>
  <c r="DM40" i="13"/>
  <c r="BB25" i="14"/>
  <c r="AY25" i="14"/>
  <c r="BB57" i="15"/>
  <c r="S34" i="20" s="1"/>
  <c r="AY57" i="15"/>
  <c r="P34" i="20" s="1"/>
  <c r="P34" i="26" s="1"/>
  <c r="BB55" i="14"/>
  <c r="S32" i="19" s="1"/>
  <c r="AY55" i="14"/>
  <c r="P32" i="19" s="1"/>
  <c r="P32" i="25" s="1"/>
  <c r="BB13" i="14"/>
  <c r="AY13" i="14"/>
  <c r="BB22" i="13"/>
  <c r="AY22" i="13"/>
  <c r="BB31" i="14"/>
  <c r="AY31" i="14"/>
  <c r="BB18" i="15"/>
  <c r="AY18" i="15"/>
  <c r="FG49" i="15"/>
  <c r="BB49" i="15"/>
  <c r="S26" i="20" s="1"/>
  <c r="BB34" i="12"/>
  <c r="AY34" i="12"/>
  <c r="BB29" i="14"/>
  <c r="AY29" i="14"/>
  <c r="BO64" i="13"/>
  <c r="BN64" i="13"/>
  <c r="BO65" i="12"/>
  <c r="BN65" i="12"/>
  <c r="BO65" i="14"/>
  <c r="BN65" i="14"/>
  <c r="AE16" i="16"/>
  <c r="BO64" i="11"/>
  <c r="BN64" i="11"/>
  <c r="CM63" i="13"/>
  <c r="CM63" i="15"/>
  <c r="S41" i="21"/>
  <c r="S41" i="24" s="1"/>
  <c r="P48" i="26"/>
  <c r="AZ22" i="11"/>
  <c r="P49" i="26"/>
  <c r="BO64" i="15"/>
  <c r="BN65" i="15"/>
  <c r="AZ17" i="11"/>
  <c r="P18" i="25"/>
  <c r="Q60" i="15"/>
  <c r="S18" i="24"/>
  <c r="P37" i="26"/>
  <c r="P43" i="26"/>
  <c r="FG63" i="14"/>
  <c r="FG64" i="14"/>
  <c r="AN24" i="13"/>
  <c r="AL47" i="15"/>
  <c r="P40" i="25"/>
  <c r="P41" i="25"/>
  <c r="P28" i="24"/>
  <c r="FG56" i="14"/>
  <c r="FG67" i="15"/>
  <c r="AK39" i="15"/>
  <c r="P26" i="26"/>
  <c r="AK42" i="15"/>
  <c r="AJ15" i="14"/>
  <c r="P45" i="26"/>
  <c r="P42" i="24"/>
  <c r="DM68" i="14"/>
  <c r="BB32" i="15"/>
  <c r="BB35" i="12"/>
  <c r="BB26" i="12"/>
  <c r="BB33" i="12"/>
  <c r="BB32" i="12"/>
  <c r="FG43" i="15"/>
  <c r="FG56" i="15"/>
  <c r="BB30" i="12"/>
  <c r="P35" i="25"/>
  <c r="BB31" i="12"/>
  <c r="BB27" i="12"/>
  <c r="BB28" i="12"/>
  <c r="P23" i="26"/>
  <c r="BB46" i="15"/>
  <c r="S23" i="20" s="1"/>
  <c r="BB41" i="15"/>
  <c r="S18" i="20" s="1"/>
  <c r="BB63" i="15"/>
  <c r="S40" i="20" s="1"/>
  <c r="BB26" i="14"/>
  <c r="FG61" i="15"/>
  <c r="AK20" i="14"/>
  <c r="AK22" i="14"/>
  <c r="AK14" i="14"/>
  <c r="AK13" i="14"/>
  <c r="AK27" i="14"/>
  <c r="AK21" i="14"/>
  <c r="AK17" i="14"/>
  <c r="AK28" i="14"/>
  <c r="AK15" i="14"/>
  <c r="AN24" i="12"/>
  <c r="AK16" i="14"/>
  <c r="AK32" i="14"/>
  <c r="AK31" i="14"/>
  <c r="AK30" i="14"/>
  <c r="AK24" i="15"/>
  <c r="AK25" i="14"/>
  <c r="AK19" i="14"/>
  <c r="AK26" i="14"/>
  <c r="AK18" i="14"/>
  <c r="AK23" i="14"/>
  <c r="S43" i="25"/>
  <c r="AJ64" i="15"/>
  <c r="H41" i="26"/>
  <c r="DM61" i="14"/>
  <c r="S38" i="25"/>
  <c r="FG61" i="14"/>
  <c r="AL37" i="12"/>
  <c r="P38" i="26"/>
  <c r="Q57" i="15"/>
  <c r="Q58" i="15"/>
  <c r="Q41" i="15"/>
  <c r="DL41" i="15"/>
  <c r="Q39" i="15"/>
  <c r="DL39" i="15"/>
  <c r="Q49" i="15"/>
  <c r="Q50" i="15"/>
  <c r="Q40" i="15"/>
  <c r="DL40" i="15"/>
  <c r="Q45" i="15"/>
  <c r="Q38" i="14"/>
  <c r="Q39" i="14"/>
  <c r="FG68" i="15"/>
  <c r="FG46" i="14"/>
  <c r="AK43" i="15"/>
  <c r="P44" i="26"/>
  <c r="EJ41" i="14"/>
  <c r="FG71" i="15"/>
  <c r="AL43" i="14"/>
  <c r="Q56" i="14"/>
  <c r="H40" i="26"/>
  <c r="H35" i="26"/>
  <c r="H28" i="25"/>
  <c r="H28" i="26" s="1"/>
  <c r="FG72" i="15"/>
  <c r="DL39" i="14"/>
  <c r="AL39" i="14"/>
  <c r="AY58" i="15"/>
  <c r="P35" i="20" s="1"/>
  <c r="AJ58" i="15"/>
  <c r="EH12" i="15"/>
  <c r="AN20" i="12"/>
  <c r="AN41" i="14"/>
  <c r="I18" i="19" s="1"/>
  <c r="AL38" i="14"/>
  <c r="AN13" i="12"/>
  <c r="DL38" i="14"/>
  <c r="P33" i="26"/>
  <c r="U21" i="21"/>
  <c r="U21" i="24" s="1"/>
  <c r="Q21" i="21"/>
  <c r="Q21" i="24" s="1"/>
  <c r="DM49" i="15"/>
  <c r="AN49" i="15"/>
  <c r="I26" i="20" s="1"/>
  <c r="EJ49" i="15"/>
  <c r="AL26" i="13"/>
  <c r="I22" i="25"/>
  <c r="AZ45" i="14"/>
  <c r="Q22" i="19" s="1"/>
  <c r="AE18" i="21"/>
  <c r="I18" i="24"/>
  <c r="Q18" i="21"/>
  <c r="BT43" i="11"/>
  <c r="AA20" i="16" s="1"/>
  <c r="AN18" i="12"/>
  <c r="AL42" i="14"/>
  <c r="S40" i="24"/>
  <c r="AL41" i="15"/>
  <c r="AN17" i="12"/>
  <c r="BD29" i="12"/>
  <c r="AN21" i="12"/>
  <c r="BD24" i="11"/>
  <c r="AL17" i="13"/>
  <c r="AL15" i="13"/>
  <c r="DL37" i="12"/>
  <c r="Q37" i="12"/>
  <c r="BT41" i="12"/>
  <c r="AA18" i="17" s="1"/>
  <c r="AL32" i="13"/>
  <c r="AL12" i="13"/>
  <c r="AL45" i="15"/>
  <c r="DM65" i="13"/>
  <c r="S42" i="24"/>
  <c r="AN44" i="15"/>
  <c r="I21" i="20" s="1"/>
  <c r="EJ44" i="15"/>
  <c r="BT42" i="11"/>
  <c r="AA19" i="16" s="1"/>
  <c r="AN30" i="12"/>
  <c r="AL27" i="13"/>
  <c r="AL20" i="13"/>
  <c r="AK48" i="15"/>
  <c r="AN40" i="13"/>
  <c r="I17" i="18" s="1"/>
  <c r="BD43" i="12"/>
  <c r="U20" i="17" s="1"/>
  <c r="Q20" i="21"/>
  <c r="Q15" i="21"/>
  <c r="BD38" i="12"/>
  <c r="U15" i="17" s="1"/>
  <c r="AL14" i="13"/>
  <c r="AN23" i="12"/>
  <c r="AL34" i="13"/>
  <c r="BT38" i="11"/>
  <c r="AA15" i="16" s="1"/>
  <c r="BD41" i="13"/>
  <c r="U18" i="18" s="1"/>
  <c r="DK41" i="13"/>
  <c r="AE18" i="18" s="1"/>
  <c r="AL23" i="13"/>
  <c r="AK63" i="15"/>
  <c r="BT41" i="11"/>
  <c r="AA18" i="16" s="1"/>
  <c r="AN29" i="13"/>
  <c r="BD33" i="11"/>
  <c r="AN28" i="12"/>
  <c r="BT40" i="11"/>
  <c r="AA17" i="16" s="1"/>
  <c r="AN32" i="12"/>
  <c r="AN33" i="13"/>
  <c r="AN22" i="12"/>
  <c r="BD39" i="12"/>
  <c r="U16" i="17" s="1"/>
  <c r="AL13" i="13"/>
  <c r="BT39" i="11"/>
  <c r="AA16" i="16" s="1"/>
  <c r="AL30" i="13"/>
  <c r="AN39" i="13"/>
  <c r="I16" i="18" s="1"/>
  <c r="AN37" i="11"/>
  <c r="I14" i="16" s="1"/>
  <c r="AN12" i="12"/>
  <c r="AL14" i="14"/>
  <c r="AL15" i="14"/>
  <c r="AN14" i="12"/>
  <c r="AL16" i="14"/>
  <c r="AL13" i="14"/>
  <c r="AL16" i="13"/>
  <c r="P46" i="26"/>
  <c r="EH15" i="15"/>
  <c r="AM15" i="15"/>
  <c r="AJ14" i="15"/>
  <c r="DM69" i="14"/>
  <c r="S46" i="25"/>
  <c r="FG69" i="14"/>
  <c r="DM70" i="14"/>
  <c r="S47" i="25"/>
  <c r="FG70" i="14"/>
  <c r="P25" i="25"/>
  <c r="AM17" i="15"/>
  <c r="EH17" i="15"/>
  <c r="AJ13" i="15"/>
  <c r="DI46" i="12"/>
  <c r="AD23" i="17" s="1"/>
  <c r="J46" i="12"/>
  <c r="J42" i="15"/>
  <c r="DI42" i="15"/>
  <c r="AK46" i="15"/>
  <c r="FG49" i="14"/>
  <c r="S26" i="25"/>
  <c r="AJ40" i="15"/>
  <c r="J47" i="11"/>
  <c r="J46" i="13"/>
  <c r="J48" i="11"/>
  <c r="DI48" i="11"/>
  <c r="AD25" i="16" s="1"/>
  <c r="J47" i="12"/>
  <c r="DI47" i="12"/>
  <c r="AD24" i="17" s="1"/>
  <c r="DI43" i="15"/>
  <c r="AD20" i="20" s="1"/>
  <c r="DI45" i="14"/>
  <c r="AD22" i="19" s="1"/>
  <c r="J45" i="14"/>
  <c r="J45" i="13"/>
  <c r="J44" i="15"/>
  <c r="DI44" i="15"/>
  <c r="AD21" i="20" s="1"/>
  <c r="CM64" i="14"/>
  <c r="AK38" i="15"/>
  <c r="S28" i="21"/>
  <c r="DM36" i="11"/>
  <c r="FG41" i="14"/>
  <c r="DM41" i="14"/>
  <c r="FG43" i="14"/>
  <c r="DM43" i="14"/>
  <c r="AK29" i="15"/>
  <c r="AK34" i="15"/>
  <c r="S34" i="25"/>
  <c r="DM57" i="14"/>
  <c r="BT44" i="11"/>
  <c r="AA21" i="16" s="1"/>
  <c r="BT44" i="12"/>
  <c r="AA21" i="17" s="1"/>
  <c r="BK45" i="12"/>
  <c r="BK45" i="15"/>
  <c r="BK45" i="11"/>
  <c r="BK45" i="14"/>
  <c r="BK45" i="13"/>
  <c r="X20" i="21"/>
  <c r="X20" i="24" s="1"/>
  <c r="X20" i="25" s="1"/>
  <c r="X20" i="26" s="1"/>
  <c r="BJ45" i="11"/>
  <c r="X22" i="16" s="1"/>
  <c r="BJ45" i="12"/>
  <c r="X22" i="17" s="1"/>
  <c r="BJ45" i="14"/>
  <c r="X22" i="19" s="1"/>
  <c r="BJ45" i="13"/>
  <c r="X22" i="18" s="1"/>
  <c r="BJ45" i="15"/>
  <c r="X22" i="20" s="1"/>
  <c r="Y21" i="24"/>
  <c r="BT44" i="13"/>
  <c r="AA21" i="18" s="1"/>
  <c r="BL45" i="12"/>
  <c r="BL45" i="13"/>
  <c r="BL45" i="14"/>
  <c r="BL45" i="11"/>
  <c r="BL45" i="15"/>
  <c r="BS64" i="12"/>
  <c r="BS64" i="11"/>
  <c r="BR64" i="12"/>
  <c r="BR64" i="15"/>
  <c r="BS65" i="15"/>
  <c r="BP64" i="12"/>
  <c r="BQ64" i="11"/>
  <c r="BQ64" i="14"/>
  <c r="BS64" i="13"/>
  <c r="BQ64" i="12"/>
  <c r="BP64" i="14"/>
  <c r="BR65" i="13"/>
  <c r="Z36" i="26"/>
  <c r="BP64" i="11"/>
  <c r="BP64" i="13"/>
  <c r="BQ64" i="13"/>
  <c r="BQ64" i="15"/>
  <c r="BP64" i="15"/>
  <c r="BS65" i="14"/>
  <c r="Z38" i="21"/>
  <c r="CM65" i="12"/>
  <c r="CO47" i="15"/>
  <c r="CN46" i="15"/>
  <c r="CO45" i="12"/>
  <c r="CN44" i="12"/>
  <c r="CO45" i="11"/>
  <c r="CN44" i="11"/>
  <c r="CO45" i="13"/>
  <c r="CN44" i="13"/>
  <c r="CO45" i="14"/>
  <c r="CN44" i="14"/>
  <c r="E19" i="13"/>
  <c r="S49" i="25"/>
  <c r="P20" i="26"/>
  <c r="S20" i="25"/>
  <c r="W13" i="25"/>
  <c r="W13" i="26" s="1"/>
  <c r="W51" i="26" s="1"/>
  <c r="FG57" i="14"/>
  <c r="AJ26" i="15"/>
  <c r="S31" i="21"/>
  <c r="S31" i="24" s="1"/>
  <c r="AY26" i="15"/>
  <c r="S48" i="25"/>
  <c r="P39" i="26"/>
  <c r="S39" i="25"/>
  <c r="AY29" i="15"/>
  <c r="AJ27" i="15"/>
  <c r="H24" i="25"/>
  <c r="H30" i="26"/>
  <c r="S27" i="25"/>
  <c r="S36" i="21"/>
  <c r="S36" i="24" s="1"/>
  <c r="Q65" i="15"/>
  <c r="P24" i="24"/>
  <c r="P36" i="25"/>
  <c r="P36" i="26" s="1"/>
  <c r="S30" i="24"/>
  <c r="S25" i="24"/>
  <c r="FG69" i="15"/>
  <c r="FG59" i="14"/>
  <c r="FG59" i="15"/>
  <c r="BB36" i="12"/>
  <c r="Q48" i="14"/>
  <c r="FG24" i="14"/>
  <c r="Q55" i="15"/>
  <c r="S29" i="24"/>
  <c r="AJ47" i="15"/>
  <c r="Q56" i="15"/>
  <c r="Q64" i="15"/>
  <c r="S32" i="24"/>
  <c r="S24" i="21"/>
  <c r="FG35" i="14"/>
  <c r="Q72" i="15"/>
  <c r="Q71" i="15"/>
  <c r="AY37" i="13"/>
  <c r="P14" i="18" s="1"/>
  <c r="AJ31" i="15"/>
  <c r="AJ30" i="15"/>
  <c r="FG45" i="14"/>
  <c r="S22" i="25"/>
  <c r="Q51" i="15"/>
  <c r="AJ22" i="14"/>
  <c r="AJ22" i="15"/>
  <c r="FG38" i="15"/>
  <c r="BT38" i="15"/>
  <c r="AA15" i="20" s="1"/>
  <c r="FG38" i="14"/>
  <c r="S15" i="25"/>
  <c r="P15" i="26"/>
  <c r="AJ28" i="15"/>
  <c r="EH20" i="15"/>
  <c r="AM20" i="15"/>
  <c r="AJ20" i="14"/>
  <c r="AJ21" i="15"/>
  <c r="E20" i="12"/>
  <c r="Q54" i="15"/>
  <c r="EH36" i="14"/>
  <c r="EH74" i="14" s="1"/>
  <c r="J17" i="27" s="1"/>
  <c r="Q69" i="15"/>
  <c r="EH19" i="15"/>
  <c r="AM19" i="15"/>
  <c r="AM36" i="14"/>
  <c r="AJ19" i="14"/>
  <c r="U44" i="24"/>
  <c r="Q66" i="15"/>
  <c r="AJ23" i="15"/>
  <c r="H16" i="26"/>
  <c r="AJ39" i="15"/>
  <c r="AJ37" i="14"/>
  <c r="AY37" i="14"/>
  <c r="P14" i="19" s="1"/>
  <c r="FG62" i="15"/>
  <c r="FG34" i="14"/>
  <c r="S19" i="24"/>
  <c r="S16" i="24"/>
  <c r="AJ42" i="15"/>
  <c r="H19" i="26"/>
  <c r="AJ25" i="15"/>
  <c r="AM37" i="15"/>
  <c r="H14" i="20" s="1"/>
  <c r="EH37" i="15"/>
  <c r="C13" i="26"/>
  <c r="C51" i="26" s="1"/>
  <c r="C51" i="25"/>
  <c r="E22" i="14"/>
  <c r="K13" i="25"/>
  <c r="K51" i="24"/>
  <c r="B13" i="26"/>
  <c r="B51" i="26" s="1"/>
  <c r="B51" i="25"/>
  <c r="E46" i="15"/>
  <c r="V13" i="26"/>
  <c r="V51" i="26" s="1"/>
  <c r="V51" i="25"/>
  <c r="Q67" i="15"/>
  <c r="BD15" i="11" l="1"/>
  <c r="E20" i="11"/>
  <c r="E44" i="15"/>
  <c r="E45" i="15"/>
  <c r="DL46" i="15"/>
  <c r="CM65" i="11"/>
  <c r="AE21" i="21"/>
  <c r="AE21" i="24" s="1"/>
  <c r="FG48" i="14"/>
  <c r="DL46" i="11"/>
  <c r="DL46" i="12"/>
  <c r="DL46" i="13"/>
  <c r="DL46" i="14"/>
  <c r="BD20" i="11"/>
  <c r="BM46" i="15"/>
  <c r="Y23" i="20" s="1"/>
  <c r="BM45" i="12"/>
  <c r="Y22" i="17" s="1"/>
  <c r="DK45" i="12"/>
  <c r="AE22" i="17" s="1"/>
  <c r="BM45" i="11"/>
  <c r="Y22" i="16" s="1"/>
  <c r="DK45" i="11"/>
  <c r="AE22" i="16" s="1"/>
  <c r="BM45" i="13"/>
  <c r="Y22" i="18" s="1"/>
  <c r="DK45" i="13"/>
  <c r="AE22" i="18" s="1"/>
  <c r="BD35" i="12"/>
  <c r="DK44" i="14"/>
  <c r="AE21" i="19" s="1"/>
  <c r="BD30" i="11"/>
  <c r="BD40" i="12"/>
  <c r="U17" i="17" s="1"/>
  <c r="U17" i="21" s="1"/>
  <c r="AZ16" i="12"/>
  <c r="BD26" i="11"/>
  <c r="DK40" i="12"/>
  <c r="AE17" i="17" s="1"/>
  <c r="AE17" i="21" s="1"/>
  <c r="AN40" i="14"/>
  <c r="I17" i="19" s="1"/>
  <c r="EJ40" i="14"/>
  <c r="AN31" i="13"/>
  <c r="AZ25" i="12"/>
  <c r="AY12" i="14"/>
  <c r="S27" i="26"/>
  <c r="DM39" i="14"/>
  <c r="DM66" i="15"/>
  <c r="BD13" i="11"/>
  <c r="DM51" i="15"/>
  <c r="AZ15" i="12"/>
  <c r="DM45" i="15"/>
  <c r="FG66" i="15"/>
  <c r="BD23" i="11"/>
  <c r="AZ19" i="12"/>
  <c r="AZ43" i="13"/>
  <c r="Q20" i="18" s="1"/>
  <c r="Q20" i="24" s="1"/>
  <c r="FI44" i="14"/>
  <c r="BD28" i="11"/>
  <c r="BD42" i="12"/>
  <c r="U19" i="17" s="1"/>
  <c r="U19" i="21" s="1"/>
  <c r="DM52" i="14"/>
  <c r="DK42" i="12"/>
  <c r="AE19" i="17" s="1"/>
  <c r="AE19" i="21" s="1"/>
  <c r="S21" i="26"/>
  <c r="BD31" i="11"/>
  <c r="DM63" i="15"/>
  <c r="BD16" i="11"/>
  <c r="BD21" i="11"/>
  <c r="BD18" i="11"/>
  <c r="DM74" i="11"/>
  <c r="AZ27" i="12"/>
  <c r="AN19" i="13"/>
  <c r="DM47" i="14"/>
  <c r="AZ31" i="12"/>
  <c r="DM54" i="14"/>
  <c r="Z41" i="20"/>
  <c r="BR65" i="11"/>
  <c r="Z41" i="17"/>
  <c r="Z41" i="18"/>
  <c r="BR64" i="14"/>
  <c r="Z41" i="19" s="1"/>
  <c r="Z41" i="16"/>
  <c r="BD22" i="11"/>
  <c r="BD34" i="11"/>
  <c r="BD19" i="11"/>
  <c r="BD27" i="11"/>
  <c r="P16" i="25"/>
  <c r="AZ38" i="13"/>
  <c r="Q15" i="18" s="1"/>
  <c r="Q15" i="24" s="1"/>
  <c r="AN21" i="13"/>
  <c r="BD32" i="11"/>
  <c r="AN22" i="13"/>
  <c r="AY17" i="14"/>
  <c r="DM55" i="14"/>
  <c r="DM42" i="14"/>
  <c r="DM53" i="14"/>
  <c r="S37" i="26"/>
  <c r="BX59" i="15"/>
  <c r="BX58" i="15"/>
  <c r="AD19" i="20"/>
  <c r="BB64" i="15"/>
  <c r="S41" i="20" s="1"/>
  <c r="AY64" i="15"/>
  <c r="P41" i="20" s="1"/>
  <c r="P41" i="26" s="1"/>
  <c r="BB65" i="15"/>
  <c r="S42" i="20" s="1"/>
  <c r="AY65" i="15"/>
  <c r="P42" i="20" s="1"/>
  <c r="DM70" i="15"/>
  <c r="BB70" i="15"/>
  <c r="S47" i="20" s="1"/>
  <c r="S47" i="26" s="1"/>
  <c r="DM61" i="15"/>
  <c r="BB61" i="15"/>
  <c r="S38" i="20" s="1"/>
  <c r="S38" i="26" s="1"/>
  <c r="AZ37" i="11"/>
  <c r="Q14" i="16" s="1"/>
  <c r="AZ25" i="11"/>
  <c r="AN34" i="12"/>
  <c r="AN18" i="13"/>
  <c r="AL18" i="13"/>
  <c r="AZ35" i="13"/>
  <c r="AN35" i="13"/>
  <c r="AN12" i="11"/>
  <c r="I13" i="16"/>
  <c r="AN74" i="11"/>
  <c r="AL74" i="14"/>
  <c r="AN25" i="13"/>
  <c r="AL25" i="13"/>
  <c r="BD14" i="11"/>
  <c r="AN28" i="13"/>
  <c r="AL28" i="13"/>
  <c r="AZ33" i="12"/>
  <c r="AN33" i="12"/>
  <c r="AZ26" i="12"/>
  <c r="AN26" i="12"/>
  <c r="AL36" i="12"/>
  <c r="AL74" i="12" s="1"/>
  <c r="AK36" i="12"/>
  <c r="AK74" i="12" s="1"/>
  <c r="AN42" i="13"/>
  <c r="I19" i="18" s="1"/>
  <c r="I19" i="24" s="1"/>
  <c r="FG12" i="14"/>
  <c r="DM46" i="15"/>
  <c r="AM74" i="12"/>
  <c r="AY36" i="13"/>
  <c r="BB20" i="14"/>
  <c r="AY20" i="14"/>
  <c r="DM57" i="15"/>
  <c r="BB30" i="15"/>
  <c r="AY30" i="15"/>
  <c r="BB47" i="15"/>
  <c r="S24" i="20" s="1"/>
  <c r="AY47" i="15"/>
  <c r="P24" i="20" s="1"/>
  <c r="AJ12" i="15"/>
  <c r="AM12" i="15"/>
  <c r="DM43" i="15"/>
  <c r="BB43" i="15"/>
  <c r="S20" i="20" s="1"/>
  <c r="S20" i="26" s="1"/>
  <c r="BB74" i="11"/>
  <c r="BB55" i="15"/>
  <c r="S32" i="20" s="1"/>
  <c r="AY55" i="15"/>
  <c r="P32" i="20" s="1"/>
  <c r="P32" i="26" s="1"/>
  <c r="BB15" i="14"/>
  <c r="AY15" i="14"/>
  <c r="BB42" i="15"/>
  <c r="S19" i="20" s="1"/>
  <c r="AY42" i="15"/>
  <c r="P19" i="20" s="1"/>
  <c r="P19" i="26" s="1"/>
  <c r="BB23" i="15"/>
  <c r="AY23" i="15"/>
  <c r="FG29" i="14"/>
  <c r="BB22" i="14"/>
  <c r="AY22" i="14"/>
  <c r="DM53" i="15"/>
  <c r="BB27" i="15"/>
  <c r="AY27" i="15"/>
  <c r="BT40" i="15"/>
  <c r="AA17" i="20" s="1"/>
  <c r="AY40" i="15"/>
  <c r="P17" i="20" s="1"/>
  <c r="P17" i="26" s="1"/>
  <c r="H13" i="18"/>
  <c r="H13" i="24" s="1"/>
  <c r="AM74" i="13"/>
  <c r="S13" i="17"/>
  <c r="S13" i="21" s="1"/>
  <c r="BB48" i="15"/>
  <c r="S25" i="20" s="1"/>
  <c r="AY48" i="15"/>
  <c r="P25" i="20" s="1"/>
  <c r="P25" i="26" s="1"/>
  <c r="BB25" i="15"/>
  <c r="AY25" i="15"/>
  <c r="AJ36" i="13"/>
  <c r="AJ74" i="13" s="1"/>
  <c r="BB31" i="15"/>
  <c r="AY31" i="15"/>
  <c r="BB13" i="15"/>
  <c r="AY13" i="15"/>
  <c r="FG33" i="15"/>
  <c r="BB33" i="15"/>
  <c r="DM58" i="14"/>
  <c r="BB58" i="14"/>
  <c r="S35" i="19" s="1"/>
  <c r="S35" i="25" s="1"/>
  <c r="BB19" i="14"/>
  <c r="AY19" i="14"/>
  <c r="DM51" i="14"/>
  <c r="BB51" i="14"/>
  <c r="S28" i="19" s="1"/>
  <c r="BB22" i="15"/>
  <c r="AY22" i="15"/>
  <c r="BB52" i="15"/>
  <c r="S29" i="20" s="1"/>
  <c r="AY52" i="15"/>
  <c r="P29" i="20" s="1"/>
  <c r="P29" i="26" s="1"/>
  <c r="AJ37" i="12"/>
  <c r="AJ74" i="12" s="1"/>
  <c r="P13" i="17"/>
  <c r="P13" i="21" s="1"/>
  <c r="H13" i="19"/>
  <c r="AM74" i="14"/>
  <c r="BB28" i="15"/>
  <c r="AY28" i="15"/>
  <c r="BB39" i="15"/>
  <c r="S16" i="20" s="1"/>
  <c r="AY39" i="15"/>
  <c r="P16" i="20" s="1"/>
  <c r="BB21" i="15"/>
  <c r="AY21" i="15"/>
  <c r="BB54" i="15"/>
  <c r="S31" i="20" s="1"/>
  <c r="AY54" i="15"/>
  <c r="P31" i="20" s="1"/>
  <c r="P31" i="26" s="1"/>
  <c r="AY37" i="12"/>
  <c r="P14" i="17" s="1"/>
  <c r="P14" i="21" s="1"/>
  <c r="BB14" i="15"/>
  <c r="AY14" i="15"/>
  <c r="DM56" i="15"/>
  <c r="BB56" i="15"/>
  <c r="S33" i="20" s="1"/>
  <c r="S33" i="26" s="1"/>
  <c r="BB40" i="14"/>
  <c r="S17" i="19" s="1"/>
  <c r="S17" i="25" s="1"/>
  <c r="DM40" i="14"/>
  <c r="BO65" i="11"/>
  <c r="BN65" i="11"/>
  <c r="BO66" i="12"/>
  <c r="BN66" i="12"/>
  <c r="BO65" i="13"/>
  <c r="BN65" i="13"/>
  <c r="DK38" i="12"/>
  <c r="AE15" i="17" s="1"/>
  <c r="AE15" i="21" s="1"/>
  <c r="BO66" i="14"/>
  <c r="BN66" i="14"/>
  <c r="DK43" i="12"/>
  <c r="AE20" i="17" s="1"/>
  <c r="AE20" i="21" s="1"/>
  <c r="DK39" i="12"/>
  <c r="AE16" i="17" s="1"/>
  <c r="AE16" i="21" s="1"/>
  <c r="CM64" i="15"/>
  <c r="CM64" i="13"/>
  <c r="S40" i="25"/>
  <c r="S40" i="26" s="1"/>
  <c r="BD17" i="11"/>
  <c r="S44" i="26"/>
  <c r="BO65" i="15"/>
  <c r="BN66" i="15"/>
  <c r="S41" i="25"/>
  <c r="P18" i="26"/>
  <c r="S18" i="25"/>
  <c r="S18" i="26" s="1"/>
  <c r="S28" i="24"/>
  <c r="P28" i="25"/>
  <c r="P28" i="26" s="1"/>
  <c r="EJ47" i="15"/>
  <c r="FG58" i="14"/>
  <c r="P40" i="26"/>
  <c r="AZ24" i="13"/>
  <c r="AN42" i="15"/>
  <c r="I19" i="20" s="1"/>
  <c r="S45" i="26"/>
  <c r="P42" i="25"/>
  <c r="BB29" i="15"/>
  <c r="BB26" i="15"/>
  <c r="S43" i="26"/>
  <c r="AZ24" i="12"/>
  <c r="DL43" i="15"/>
  <c r="S48" i="26"/>
  <c r="Q43" i="15"/>
  <c r="Q63" i="15"/>
  <c r="DL42" i="15"/>
  <c r="Q38" i="15"/>
  <c r="DL38" i="15"/>
  <c r="AE15" i="20" s="1"/>
  <c r="FG51" i="14"/>
  <c r="Q48" i="15"/>
  <c r="EJ43" i="14"/>
  <c r="P35" i="26"/>
  <c r="AY12" i="15"/>
  <c r="EJ39" i="14"/>
  <c r="S26" i="26"/>
  <c r="EJ38" i="14"/>
  <c r="AE18" i="24"/>
  <c r="AN26" i="13"/>
  <c r="AA18" i="21"/>
  <c r="I18" i="25"/>
  <c r="AZ49" i="15"/>
  <c r="Q26" i="20" s="1"/>
  <c r="I26" i="26"/>
  <c r="Q22" i="25"/>
  <c r="Q21" i="25"/>
  <c r="Q18" i="24"/>
  <c r="AK12" i="14"/>
  <c r="AN30" i="13"/>
  <c r="U18" i="21"/>
  <c r="AN14" i="13"/>
  <c r="AN12" i="13"/>
  <c r="AN27" i="13"/>
  <c r="AZ21" i="12"/>
  <c r="AZ18" i="12"/>
  <c r="AZ32" i="12"/>
  <c r="AZ33" i="13"/>
  <c r="AK37" i="13"/>
  <c r="AZ40" i="13"/>
  <c r="Q17" i="18" s="1"/>
  <c r="I17" i="24"/>
  <c r="AL48" i="15"/>
  <c r="AN42" i="14"/>
  <c r="I19" i="19" s="1"/>
  <c r="EJ42" i="14"/>
  <c r="BT41" i="13"/>
  <c r="AA18" i="18" s="1"/>
  <c r="I16" i="24"/>
  <c r="AZ39" i="13"/>
  <c r="Q16" i="18" s="1"/>
  <c r="AN20" i="13"/>
  <c r="I21" i="26"/>
  <c r="AZ44" i="15"/>
  <c r="Q21" i="20" s="1"/>
  <c r="AZ17" i="12"/>
  <c r="AN13" i="13"/>
  <c r="AZ29" i="13"/>
  <c r="AN34" i="13"/>
  <c r="EJ41" i="15"/>
  <c r="AN41" i="15"/>
  <c r="I18" i="20" s="1"/>
  <c r="AL46" i="15"/>
  <c r="AZ22" i="12"/>
  <c r="AZ28" i="12"/>
  <c r="AN45" i="15"/>
  <c r="I22" i="20" s="1"/>
  <c r="EJ45" i="15"/>
  <c r="AN32" i="13"/>
  <c r="AN15" i="13"/>
  <c r="AN23" i="13"/>
  <c r="U15" i="21"/>
  <c r="U20" i="21"/>
  <c r="AZ30" i="12"/>
  <c r="DM65" i="14"/>
  <c r="S42" i="25"/>
  <c r="FG65" i="14"/>
  <c r="U16" i="21"/>
  <c r="BD25" i="11"/>
  <c r="AZ23" i="12"/>
  <c r="AN17" i="13"/>
  <c r="AZ12" i="12"/>
  <c r="AN36" i="12"/>
  <c r="AN16" i="14"/>
  <c r="EJ16" i="14"/>
  <c r="EJ15" i="14"/>
  <c r="AN15" i="14"/>
  <c r="AN14" i="14"/>
  <c r="EJ14" i="14"/>
  <c r="Q36" i="12"/>
  <c r="Q74" i="12" s="1"/>
  <c r="DL36" i="12"/>
  <c r="AZ14" i="12"/>
  <c r="AN16" i="13"/>
  <c r="AN13" i="14"/>
  <c r="EJ13" i="14"/>
  <c r="AL12" i="14"/>
  <c r="FG16" i="15"/>
  <c r="FG18" i="15"/>
  <c r="AJ17" i="15"/>
  <c r="AJ15" i="15"/>
  <c r="Q46" i="15"/>
  <c r="DI47" i="13"/>
  <c r="AD24" i="18" s="1"/>
  <c r="DI46" i="13"/>
  <c r="J46" i="14"/>
  <c r="DI48" i="12"/>
  <c r="AD25" i="17" s="1"/>
  <c r="J48" i="12"/>
  <c r="J49" i="11"/>
  <c r="J45" i="15"/>
  <c r="CM65" i="14"/>
  <c r="FG41" i="15"/>
  <c r="Q42" i="15"/>
  <c r="S23" i="26"/>
  <c r="FG46" i="15"/>
  <c r="AK26" i="15"/>
  <c r="AK14" i="15"/>
  <c r="AK32" i="15"/>
  <c r="AK15" i="15"/>
  <c r="AK18" i="15"/>
  <c r="AK16" i="15"/>
  <c r="AK30" i="15"/>
  <c r="AK25" i="15"/>
  <c r="AK31" i="15"/>
  <c r="AK20" i="15"/>
  <c r="AK17" i="15"/>
  <c r="AK28" i="15"/>
  <c r="AK21" i="15"/>
  <c r="AK22" i="15"/>
  <c r="AK12" i="15"/>
  <c r="AK23" i="15"/>
  <c r="AK13" i="15"/>
  <c r="AK27" i="15"/>
  <c r="DM41" i="15"/>
  <c r="DM36" i="12"/>
  <c r="AK19" i="15"/>
  <c r="AA21" i="21"/>
  <c r="AA21" i="24" s="1"/>
  <c r="BT45" i="11"/>
  <c r="AA22" i="16" s="1"/>
  <c r="BK46" i="14"/>
  <c r="BK46" i="13"/>
  <c r="BK46" i="15"/>
  <c r="BK46" i="11"/>
  <c r="BK46" i="12"/>
  <c r="X21" i="21"/>
  <c r="X21" i="24" s="1"/>
  <c r="X21" i="25" s="1"/>
  <c r="X21" i="26" s="1"/>
  <c r="BT45" i="13"/>
  <c r="AA22" i="18" s="1"/>
  <c r="BJ46" i="13"/>
  <c r="X23" i="18" s="1"/>
  <c r="BJ46" i="11"/>
  <c r="X23" i="16" s="1"/>
  <c r="BJ46" i="12"/>
  <c r="X23" i="17" s="1"/>
  <c r="BJ46" i="15"/>
  <c r="X23" i="20" s="1"/>
  <c r="BJ46" i="14"/>
  <c r="X23" i="19" s="1"/>
  <c r="Y21" i="25"/>
  <c r="BT45" i="12"/>
  <c r="AA22" i="17" s="1"/>
  <c r="BL46" i="11"/>
  <c r="BL46" i="14"/>
  <c r="BL46" i="13"/>
  <c r="BL46" i="12"/>
  <c r="BL46" i="15"/>
  <c r="BS65" i="11"/>
  <c r="BS65" i="12"/>
  <c r="BR65" i="12"/>
  <c r="Z39" i="21"/>
  <c r="Z39" i="24" s="1"/>
  <c r="Z39" i="25" s="1"/>
  <c r="Z39" i="26" s="1"/>
  <c r="BR65" i="15"/>
  <c r="BP65" i="13"/>
  <c r="BP65" i="14"/>
  <c r="BP65" i="15"/>
  <c r="BP65" i="12"/>
  <c r="BP65" i="11"/>
  <c r="Z38" i="24"/>
  <c r="BQ65" i="15"/>
  <c r="BS65" i="13"/>
  <c r="BS66" i="14"/>
  <c r="BQ65" i="14"/>
  <c r="BQ65" i="11"/>
  <c r="BS66" i="15"/>
  <c r="BQ65" i="13"/>
  <c r="BR66" i="13"/>
  <c r="BQ65" i="12"/>
  <c r="FG26" i="14"/>
  <c r="CM66" i="12"/>
  <c r="CO46" i="14"/>
  <c r="CN45" i="14"/>
  <c r="CO46" i="13"/>
  <c r="CN45" i="13"/>
  <c r="CO46" i="11"/>
  <c r="CN45" i="11"/>
  <c r="CO48" i="15"/>
  <c r="CN47" i="15"/>
  <c r="CO46" i="12"/>
  <c r="CN45" i="12"/>
  <c r="FG32" i="15"/>
  <c r="E20" i="13"/>
  <c r="S49" i="26"/>
  <c r="W51" i="25"/>
  <c r="FG63" i="15"/>
  <c r="S39" i="26"/>
  <c r="H24" i="26"/>
  <c r="BB37" i="12"/>
  <c r="S14" i="17" s="1"/>
  <c r="BB37" i="13"/>
  <c r="S14" i="18" s="1"/>
  <c r="FG27" i="14"/>
  <c r="P30" i="26"/>
  <c r="S36" i="25"/>
  <c r="S36" i="26" s="1"/>
  <c r="S25" i="25"/>
  <c r="S51" i="16"/>
  <c r="FG53" i="15"/>
  <c r="P24" i="25"/>
  <c r="S46" i="26"/>
  <c r="FG53" i="14"/>
  <c r="S30" i="25"/>
  <c r="FG54" i="14"/>
  <c r="S31" i="25"/>
  <c r="S24" i="24"/>
  <c r="FG47" i="14"/>
  <c r="S32" i="25"/>
  <c r="FG55" i="14"/>
  <c r="E21" i="11"/>
  <c r="FG24" i="15"/>
  <c r="FG35" i="15"/>
  <c r="S29" i="25"/>
  <c r="FG52" i="14"/>
  <c r="FG31" i="14"/>
  <c r="FG57" i="15"/>
  <c r="S34" i="26"/>
  <c r="S22" i="26"/>
  <c r="FG45" i="15"/>
  <c r="FG30" i="14"/>
  <c r="FG14" i="14"/>
  <c r="S15" i="26"/>
  <c r="H51" i="17"/>
  <c r="H14" i="21"/>
  <c r="FG21" i="14"/>
  <c r="FG28" i="14"/>
  <c r="E21" i="12"/>
  <c r="AJ20" i="15"/>
  <c r="FG18" i="14"/>
  <c r="FG17" i="14"/>
  <c r="AJ19" i="15"/>
  <c r="AM36" i="15"/>
  <c r="FG13" i="14"/>
  <c r="AJ36" i="14"/>
  <c r="AJ74" i="14" s="1"/>
  <c r="EH36" i="15"/>
  <c r="EH74" i="15" s="1"/>
  <c r="J21" i="27" s="1"/>
  <c r="U44" i="25"/>
  <c r="FG23" i="14"/>
  <c r="FG42" i="14"/>
  <c r="S19" i="25"/>
  <c r="AJ37" i="15"/>
  <c r="AY37" i="15"/>
  <c r="P14" i="20" s="1"/>
  <c r="FG34" i="15"/>
  <c r="FG25" i="14"/>
  <c r="FG39" i="14"/>
  <c r="S16" i="25"/>
  <c r="E23" i="14"/>
  <c r="E47" i="15"/>
  <c r="K13" i="26"/>
  <c r="K51" i="26" s="1"/>
  <c r="K51" i="25"/>
  <c r="FG51" i="15"/>
  <c r="CM66" i="11" l="1"/>
  <c r="Z42" i="16"/>
  <c r="BD16" i="12"/>
  <c r="DL47" i="11"/>
  <c r="DL47" i="12"/>
  <c r="DL47" i="13"/>
  <c r="DL47" i="14"/>
  <c r="DL47" i="15"/>
  <c r="AZ31" i="13"/>
  <c r="AZ40" i="14"/>
  <c r="Q17" i="19" s="1"/>
  <c r="BD25" i="12"/>
  <c r="AE22" i="21"/>
  <c r="AE22" i="24" s="1"/>
  <c r="BM46" i="13"/>
  <c r="Y23" i="18" s="1"/>
  <c r="DK46" i="13"/>
  <c r="AE23" i="18" s="1"/>
  <c r="BM46" i="12"/>
  <c r="Y23" i="17" s="1"/>
  <c r="DK46" i="12"/>
  <c r="AE23" i="17" s="1"/>
  <c r="BM46" i="11"/>
  <c r="Y23" i="16" s="1"/>
  <c r="DK46" i="11"/>
  <c r="AE23" i="16" s="1"/>
  <c r="BM46" i="14"/>
  <c r="Y23" i="19" s="1"/>
  <c r="DK46" i="14"/>
  <c r="AE23" i="19" s="1"/>
  <c r="Y22" i="21"/>
  <c r="Y22" i="24" s="1"/>
  <c r="Y22" i="25" s="1"/>
  <c r="Y22" i="26" s="1"/>
  <c r="BM47" i="15"/>
  <c r="Y24" i="20" s="1"/>
  <c r="AE21" i="25"/>
  <c r="DK37" i="11"/>
  <c r="AE14" i="16" s="1"/>
  <c r="BD44" i="14"/>
  <c r="U21" i="19" s="1"/>
  <c r="U21" i="25" s="1"/>
  <c r="BD43" i="13"/>
  <c r="U20" i="18" s="1"/>
  <c r="U20" i="24" s="1"/>
  <c r="AZ19" i="13"/>
  <c r="DM54" i="15"/>
  <c r="BD27" i="12"/>
  <c r="BD19" i="12"/>
  <c r="BT42" i="12"/>
  <c r="AA19" i="17" s="1"/>
  <c r="AA19" i="21" s="1"/>
  <c r="DK43" i="13"/>
  <c r="AE20" i="18" s="1"/>
  <c r="AE20" i="24" s="1"/>
  <c r="BT44" i="14"/>
  <c r="AA21" i="19" s="1"/>
  <c r="AA21" i="25" s="1"/>
  <c r="AZ28" i="13"/>
  <c r="BD15" i="12"/>
  <c r="BD33" i="12"/>
  <c r="DM48" i="15"/>
  <c r="BD38" i="13"/>
  <c r="U15" i="18" s="1"/>
  <c r="U15" i="24" s="1"/>
  <c r="DK38" i="13"/>
  <c r="AE15" i="18" s="1"/>
  <c r="AE15" i="24" s="1"/>
  <c r="DM47" i="15"/>
  <c r="BD31" i="12"/>
  <c r="AZ18" i="13"/>
  <c r="FG15" i="14"/>
  <c r="BR66" i="11"/>
  <c r="Z42" i="18"/>
  <c r="BR65" i="14"/>
  <c r="Z42" i="19" s="1"/>
  <c r="Z42" i="17"/>
  <c r="Z42" i="20"/>
  <c r="P16" i="26"/>
  <c r="AZ21" i="13"/>
  <c r="AZ25" i="13"/>
  <c r="AZ34" i="12"/>
  <c r="FG48" i="15"/>
  <c r="BD35" i="13"/>
  <c r="AZ22" i="13"/>
  <c r="AN37" i="12"/>
  <c r="I14" i="17" s="1"/>
  <c r="I14" i="21" s="1"/>
  <c r="DM52" i="15"/>
  <c r="DM55" i="15"/>
  <c r="H51" i="18"/>
  <c r="DM39" i="15"/>
  <c r="AE16" i="20" s="1"/>
  <c r="BX60" i="14"/>
  <c r="BX59" i="14"/>
  <c r="DM42" i="15"/>
  <c r="AD23" i="18"/>
  <c r="BD41" i="14"/>
  <c r="U18" i="19" s="1"/>
  <c r="AZ41" i="14"/>
  <c r="Q18" i="19" s="1"/>
  <c r="Q18" i="25" s="1"/>
  <c r="BD13" i="12"/>
  <c r="AZ13" i="12"/>
  <c r="AZ47" i="15"/>
  <c r="Q24" i="20" s="1"/>
  <c r="Q24" i="26" s="1"/>
  <c r="AN47" i="15"/>
  <c r="I24" i="20" s="1"/>
  <c r="I24" i="26" s="1"/>
  <c r="AZ12" i="11"/>
  <c r="BD12" i="11"/>
  <c r="AL36" i="13"/>
  <c r="AK36" i="13"/>
  <c r="AK74" i="13" s="1"/>
  <c r="BD20" i="12"/>
  <c r="AZ20" i="12"/>
  <c r="AZ42" i="13"/>
  <c r="Q19" i="18" s="1"/>
  <c r="Q19" i="24" s="1"/>
  <c r="AZ43" i="14"/>
  <c r="Q20" i="19" s="1"/>
  <c r="Q20" i="25" s="1"/>
  <c r="AN43" i="14"/>
  <c r="I20" i="19" s="1"/>
  <c r="I20" i="25" s="1"/>
  <c r="DK36" i="11"/>
  <c r="AE13" i="16" s="1"/>
  <c r="AZ36" i="11"/>
  <c r="EJ42" i="15"/>
  <c r="AL42" i="15"/>
  <c r="I13" i="17"/>
  <c r="AZ38" i="14"/>
  <c r="Q15" i="19" s="1"/>
  <c r="Q15" i="25" s="1"/>
  <c r="Q15" i="26" s="1"/>
  <c r="AN38" i="14"/>
  <c r="I15" i="19" s="1"/>
  <c r="I15" i="25" s="1"/>
  <c r="I15" i="26" s="1"/>
  <c r="AN43" i="15"/>
  <c r="I20" i="20" s="1"/>
  <c r="AL43" i="15"/>
  <c r="AZ39" i="14"/>
  <c r="Q16" i="19" s="1"/>
  <c r="AN39" i="14"/>
  <c r="I16" i="19" s="1"/>
  <c r="I16" i="25" s="1"/>
  <c r="I16" i="26" s="1"/>
  <c r="BD26" i="12"/>
  <c r="BT45" i="14"/>
  <c r="AA22" i="19" s="1"/>
  <c r="BD45" i="14"/>
  <c r="U22" i="19" s="1"/>
  <c r="U22" i="25" s="1"/>
  <c r="H13" i="25"/>
  <c r="DM37" i="14"/>
  <c r="BB37" i="14"/>
  <c r="S14" i="19" s="1"/>
  <c r="DM36" i="13"/>
  <c r="BB36" i="13"/>
  <c r="BB17" i="15"/>
  <c r="AY17" i="15"/>
  <c r="AY74" i="12"/>
  <c r="J12" i="27"/>
  <c r="L28" i="27"/>
  <c r="BB15" i="15"/>
  <c r="AY15" i="15"/>
  <c r="BB40" i="15"/>
  <c r="S17" i="20" s="1"/>
  <c r="S17" i="26" s="1"/>
  <c r="DM40" i="15"/>
  <c r="AE17" i="20" s="1"/>
  <c r="FG40" i="15"/>
  <c r="BB20" i="15"/>
  <c r="AY20" i="15"/>
  <c r="DM58" i="15"/>
  <c r="BB58" i="15"/>
  <c r="S35" i="20" s="1"/>
  <c r="S35" i="26" s="1"/>
  <c r="P51" i="17"/>
  <c r="BB74" i="12"/>
  <c r="P13" i="18"/>
  <c r="P51" i="18" s="1"/>
  <c r="AY74" i="13"/>
  <c r="AY36" i="14"/>
  <c r="BB19" i="15"/>
  <c r="AY19" i="15"/>
  <c r="H13" i="20"/>
  <c r="AM74" i="15"/>
  <c r="P51" i="21"/>
  <c r="BO67" i="12"/>
  <c r="BN67" i="12"/>
  <c r="BO66" i="11"/>
  <c r="BN66" i="11"/>
  <c r="BO66" i="13"/>
  <c r="BN66" i="13"/>
  <c r="BO67" i="14"/>
  <c r="BN67" i="14"/>
  <c r="DK45" i="14"/>
  <c r="AE22" i="19" s="1"/>
  <c r="CM65" i="13"/>
  <c r="CM65" i="15"/>
  <c r="BT40" i="12"/>
  <c r="AA17" i="17" s="1"/>
  <c r="AA17" i="21" s="1"/>
  <c r="BT38" i="12"/>
  <c r="AA15" i="17" s="1"/>
  <c r="AA15" i="21" s="1"/>
  <c r="BT39" i="12"/>
  <c r="AA16" i="17" s="1"/>
  <c r="AA16" i="21" s="1"/>
  <c r="BT43" i="12"/>
  <c r="AA20" i="17" s="1"/>
  <c r="AA20" i="21" s="1"/>
  <c r="S28" i="25"/>
  <c r="S28" i="26" s="1"/>
  <c r="BO66" i="15"/>
  <c r="BN67" i="15"/>
  <c r="BD24" i="13"/>
  <c r="P42" i="26"/>
  <c r="FG58" i="15"/>
  <c r="BD24" i="12"/>
  <c r="DM64" i="15"/>
  <c r="S41" i="26"/>
  <c r="FG64" i="15"/>
  <c r="DL37" i="14"/>
  <c r="Q37" i="14"/>
  <c r="AL37" i="13"/>
  <c r="EJ43" i="15"/>
  <c r="AZ26" i="13"/>
  <c r="AA18" i="24"/>
  <c r="I17" i="25"/>
  <c r="I17" i="26" s="1"/>
  <c r="FI45" i="14"/>
  <c r="BD49" i="15"/>
  <c r="U26" i="20" s="1"/>
  <c r="Q26" i="26"/>
  <c r="AZ23" i="13"/>
  <c r="I18" i="26"/>
  <c r="AZ41" i="15"/>
  <c r="Q18" i="20" s="1"/>
  <c r="BD33" i="13"/>
  <c r="BD18" i="12"/>
  <c r="BD23" i="12"/>
  <c r="BD22" i="12"/>
  <c r="AZ42" i="15"/>
  <c r="Q19" i="20" s="1"/>
  <c r="EJ48" i="15"/>
  <c r="AN48" i="15"/>
  <c r="I25" i="20" s="1"/>
  <c r="U18" i="24"/>
  <c r="I22" i="26"/>
  <c r="AZ45" i="15"/>
  <c r="Q22" i="20" s="1"/>
  <c r="AZ13" i="13"/>
  <c r="BD17" i="12"/>
  <c r="BD44" i="15"/>
  <c r="U21" i="20" s="1"/>
  <c r="Q21" i="26"/>
  <c r="AZ15" i="13"/>
  <c r="BD29" i="13"/>
  <c r="DM65" i="15"/>
  <c r="S42" i="26"/>
  <c r="FG65" i="15"/>
  <c r="BD21" i="12"/>
  <c r="AZ27" i="13"/>
  <c r="AN46" i="15"/>
  <c r="I23" i="20" s="1"/>
  <c r="EJ46" i="15"/>
  <c r="BD40" i="13"/>
  <c r="U17" i="18" s="1"/>
  <c r="Q17" i="24"/>
  <c r="BD32" i="12"/>
  <c r="BD30" i="12"/>
  <c r="AZ20" i="13"/>
  <c r="Q37" i="13"/>
  <c r="DL37" i="13"/>
  <c r="AZ17" i="13"/>
  <c r="BD37" i="11"/>
  <c r="U14" i="16" s="1"/>
  <c r="BD39" i="13"/>
  <c r="U16" i="18" s="1"/>
  <c r="Q16" i="24"/>
  <c r="AZ32" i="13"/>
  <c r="BD28" i="12"/>
  <c r="AZ34" i="13"/>
  <c r="I19" i="25"/>
  <c r="AZ42" i="14"/>
  <c r="Q19" i="19" s="1"/>
  <c r="AZ12" i="13"/>
  <c r="AZ14" i="13"/>
  <c r="AZ30" i="13"/>
  <c r="AK36" i="14"/>
  <c r="AK74" i="14" s="1"/>
  <c r="DL36" i="13"/>
  <c r="Q36" i="13"/>
  <c r="AZ16" i="13"/>
  <c r="AN36" i="13"/>
  <c r="BD14" i="12"/>
  <c r="AZ16" i="14"/>
  <c r="BD12" i="12"/>
  <c r="AZ36" i="12"/>
  <c r="AL16" i="15"/>
  <c r="AZ14" i="14"/>
  <c r="AL15" i="15"/>
  <c r="AZ15" i="14"/>
  <c r="EJ12" i="14"/>
  <c r="AN12" i="14"/>
  <c r="AZ13" i="14"/>
  <c r="AL14" i="15"/>
  <c r="FG14" i="15"/>
  <c r="FG13" i="15"/>
  <c r="J49" i="12"/>
  <c r="J48" i="13"/>
  <c r="DI48" i="13"/>
  <c r="AD25" i="18" s="1"/>
  <c r="DI45" i="15"/>
  <c r="J47" i="13"/>
  <c r="J47" i="14"/>
  <c r="DI47" i="14"/>
  <c r="AD24" i="19" s="1"/>
  <c r="DI46" i="14"/>
  <c r="DI49" i="11"/>
  <c r="AD26" i="16" s="1"/>
  <c r="DI46" i="15"/>
  <c r="AD23" i="20" s="1"/>
  <c r="J46" i="15"/>
  <c r="DI50" i="11"/>
  <c r="AD27" i="16" s="1"/>
  <c r="CM66" i="14"/>
  <c r="DM37" i="13"/>
  <c r="DM37" i="12"/>
  <c r="DM74" i="12" s="1"/>
  <c r="AA22" i="21"/>
  <c r="AA22" i="24" s="1"/>
  <c r="Z40" i="21"/>
  <c r="Z40" i="24" s="1"/>
  <c r="Z40" i="25" s="1"/>
  <c r="Z40" i="26" s="1"/>
  <c r="BT46" i="13"/>
  <c r="AA23" i="18" s="1"/>
  <c r="Y21" i="26"/>
  <c r="X22" i="21"/>
  <c r="X22" i="24" s="1"/>
  <c r="X22" i="25" s="1"/>
  <c r="X22" i="26" s="1"/>
  <c r="BT46" i="14"/>
  <c r="AA23" i="19" s="1"/>
  <c r="BJ47" i="12"/>
  <c r="X24" i="17" s="1"/>
  <c r="BJ47" i="11"/>
  <c r="X24" i="16" s="1"/>
  <c r="BJ47" i="14"/>
  <c r="X24" i="19" s="1"/>
  <c r="BJ47" i="13"/>
  <c r="X24" i="18" s="1"/>
  <c r="BJ47" i="15"/>
  <c r="X24" i="20" s="1"/>
  <c r="BT46" i="12"/>
  <c r="AA23" i="17" s="1"/>
  <c r="BK47" i="12"/>
  <c r="BK47" i="13"/>
  <c r="BK47" i="11"/>
  <c r="BK47" i="14"/>
  <c r="BK47" i="15"/>
  <c r="BT46" i="11"/>
  <c r="AA23" i="16" s="1"/>
  <c r="BL47" i="12"/>
  <c r="BL47" i="13"/>
  <c r="BL47" i="15"/>
  <c r="BL47" i="11"/>
  <c r="BL47" i="14"/>
  <c r="BS66" i="12"/>
  <c r="BS66" i="11"/>
  <c r="BR66" i="12"/>
  <c r="BR66" i="15"/>
  <c r="BQ66" i="12"/>
  <c r="BS67" i="15"/>
  <c r="Z38" i="25"/>
  <c r="BP66" i="12"/>
  <c r="BQ66" i="11"/>
  <c r="BP66" i="15"/>
  <c r="BP66" i="14"/>
  <c r="BR67" i="13"/>
  <c r="BQ66" i="14"/>
  <c r="BP66" i="11"/>
  <c r="BQ66" i="13"/>
  <c r="BQ66" i="15"/>
  <c r="BS66" i="13"/>
  <c r="BP66" i="13"/>
  <c r="BS67" i="14"/>
  <c r="CM67" i="12"/>
  <c r="CO47" i="14"/>
  <c r="CN46" i="14"/>
  <c r="CO47" i="12"/>
  <c r="CN46" i="12"/>
  <c r="CO47" i="13"/>
  <c r="CN46" i="13"/>
  <c r="CO47" i="11"/>
  <c r="CN46" i="11"/>
  <c r="CO49" i="15"/>
  <c r="CN48" i="15"/>
  <c r="E21" i="13"/>
  <c r="FG29" i="15"/>
  <c r="FG26" i="15"/>
  <c r="FG27" i="15"/>
  <c r="P24" i="26"/>
  <c r="S30" i="26"/>
  <c r="S25" i="26"/>
  <c r="S24" i="25"/>
  <c r="S31" i="26"/>
  <c r="FG54" i="15"/>
  <c r="H51" i="19"/>
  <c r="FG47" i="15"/>
  <c r="S29" i="26"/>
  <c r="FG52" i="15"/>
  <c r="S32" i="26"/>
  <c r="FG55" i="15"/>
  <c r="E22" i="11"/>
  <c r="FG22" i="15"/>
  <c r="FG30" i="15"/>
  <c r="FG31" i="15"/>
  <c r="FG22" i="14"/>
  <c r="FG28" i="15"/>
  <c r="FG20" i="14"/>
  <c r="H51" i="21"/>
  <c r="H14" i="24"/>
  <c r="FG21" i="15"/>
  <c r="E22" i="12"/>
  <c r="BB36" i="14"/>
  <c r="FG19" i="14"/>
  <c r="U44" i="26"/>
  <c r="FG23" i="15"/>
  <c r="P14" i="24"/>
  <c r="FG37" i="14"/>
  <c r="S19" i="26"/>
  <c r="FG42" i="15"/>
  <c r="S16" i="26"/>
  <c r="FG39" i="15"/>
  <c r="BT39" i="15"/>
  <c r="AA16" i="20" s="1"/>
  <c r="FG25" i="15"/>
  <c r="BT37" i="14"/>
  <c r="AA14" i="19" s="1"/>
  <c r="E48" i="15"/>
  <c r="E36" i="14"/>
  <c r="E24" i="14"/>
  <c r="AE22" i="25" l="1"/>
  <c r="CM67" i="11"/>
  <c r="Z43" i="18"/>
  <c r="BD31" i="13"/>
  <c r="DK40" i="14"/>
  <c r="AE17" i="19" s="1"/>
  <c r="BD40" i="14"/>
  <c r="U17" i="19" s="1"/>
  <c r="Y23" i="21"/>
  <c r="Y23" i="24" s="1"/>
  <c r="Y23" i="25" s="1"/>
  <c r="DL48" i="11"/>
  <c r="DL48" i="12"/>
  <c r="DL48" i="13"/>
  <c r="DL48" i="14"/>
  <c r="DL48" i="15"/>
  <c r="BT43" i="13"/>
  <c r="AA20" i="18" s="1"/>
  <c r="AA20" i="24" s="1"/>
  <c r="BD19" i="13"/>
  <c r="AE23" i="21"/>
  <c r="AE23" i="24" s="1"/>
  <c r="AE23" i="25" s="1"/>
  <c r="BM47" i="13"/>
  <c r="Y24" i="18" s="1"/>
  <c r="DK47" i="13"/>
  <c r="AE24" i="18" s="1"/>
  <c r="BM47" i="12"/>
  <c r="Y24" i="17" s="1"/>
  <c r="DK47" i="12"/>
  <c r="AE24" i="17" s="1"/>
  <c r="BM47" i="14"/>
  <c r="Y24" i="19" s="1"/>
  <c r="DK47" i="14"/>
  <c r="AE24" i="19" s="1"/>
  <c r="BM47" i="11"/>
  <c r="Y24" i="16" s="1"/>
  <c r="DK47" i="11"/>
  <c r="AE24" i="16" s="1"/>
  <c r="BM48" i="15"/>
  <c r="Y25" i="20" s="1"/>
  <c r="Q74" i="13"/>
  <c r="BD28" i="13"/>
  <c r="BT38" i="13"/>
  <c r="AA15" i="18" s="1"/>
  <c r="AA15" i="24" s="1"/>
  <c r="BD18" i="13"/>
  <c r="BD22" i="13"/>
  <c r="DK43" i="14"/>
  <c r="AE20" i="19" s="1"/>
  <c r="AE20" i="25" s="1"/>
  <c r="BD43" i="14"/>
  <c r="U20" i="19" s="1"/>
  <c r="U20" i="25" s="1"/>
  <c r="AE14" i="19"/>
  <c r="DK47" i="15"/>
  <c r="AE24" i="20" s="1"/>
  <c r="AZ43" i="15"/>
  <c r="Q20" i="20" s="1"/>
  <c r="Q20" i="26" s="1"/>
  <c r="BD36" i="11"/>
  <c r="U13" i="16" s="1"/>
  <c r="BD47" i="15"/>
  <c r="U24" i="20" s="1"/>
  <c r="U24" i="26" s="1"/>
  <c r="BD21" i="13"/>
  <c r="BD34" i="12"/>
  <c r="BD25" i="13"/>
  <c r="AZ37" i="12"/>
  <c r="Q14" i="17" s="1"/>
  <c r="Q14" i="21" s="1"/>
  <c r="AA22" i="25"/>
  <c r="BR67" i="11"/>
  <c r="Z43" i="17"/>
  <c r="Z43" i="20"/>
  <c r="BR66" i="14"/>
  <c r="Z43" i="19" s="1"/>
  <c r="Z43" i="16"/>
  <c r="H13" i="26"/>
  <c r="DK39" i="14"/>
  <c r="AE16" i="19" s="1"/>
  <c r="BD39" i="14"/>
  <c r="U16" i="19" s="1"/>
  <c r="FI41" i="14"/>
  <c r="BD38" i="14"/>
  <c r="U15" i="19" s="1"/>
  <c r="U15" i="25" s="1"/>
  <c r="U15" i="26" s="1"/>
  <c r="BT41" i="14"/>
  <c r="AA18" i="19" s="1"/>
  <c r="AA18" i="25" s="1"/>
  <c r="DK38" i="14"/>
  <c r="AE15" i="19" s="1"/>
  <c r="AE15" i="25" s="1"/>
  <c r="AE15" i="26" s="1"/>
  <c r="BX61" i="15"/>
  <c r="BX60" i="15"/>
  <c r="AD23" i="19"/>
  <c r="AD22" i="20"/>
  <c r="AL74" i="15"/>
  <c r="I13" i="18"/>
  <c r="BT42" i="13"/>
  <c r="AA19" i="18" s="1"/>
  <c r="AA19" i="24" s="1"/>
  <c r="BD42" i="13"/>
  <c r="U19" i="18" s="1"/>
  <c r="U19" i="24" s="1"/>
  <c r="Q13" i="16"/>
  <c r="AZ74" i="11"/>
  <c r="B37" i="27" s="1"/>
  <c r="Q13" i="17"/>
  <c r="AL74" i="13"/>
  <c r="AN37" i="13"/>
  <c r="I14" i="18" s="1"/>
  <c r="I14" i="24" s="1"/>
  <c r="I14" i="25" s="1"/>
  <c r="I14" i="26" s="1"/>
  <c r="AN74" i="12"/>
  <c r="AY36" i="15"/>
  <c r="FG12" i="15"/>
  <c r="BB12" i="15"/>
  <c r="L29" i="27"/>
  <c r="J13" i="27"/>
  <c r="S13" i="18"/>
  <c r="S13" i="24" s="1"/>
  <c r="BB74" i="13"/>
  <c r="DM37" i="15"/>
  <c r="BB37" i="15"/>
  <c r="S14" i="20" s="1"/>
  <c r="DM74" i="13"/>
  <c r="P13" i="19"/>
  <c r="P51" i="19" s="1"/>
  <c r="AY74" i="14"/>
  <c r="S13" i="19"/>
  <c r="BB74" i="14"/>
  <c r="L32" i="27" s="1"/>
  <c r="AJ36" i="15"/>
  <c r="AJ74" i="15" s="1"/>
  <c r="P13" i="24"/>
  <c r="DK41" i="14"/>
  <c r="AE18" i="19" s="1"/>
  <c r="AE18" i="25" s="1"/>
  <c r="DK40" i="13"/>
  <c r="AE17" i="18" s="1"/>
  <c r="AE17" i="24" s="1"/>
  <c r="BO68" i="12"/>
  <c r="BN68" i="12"/>
  <c r="BO67" i="13"/>
  <c r="BN67" i="13"/>
  <c r="DK42" i="13"/>
  <c r="AE19" i="18" s="1"/>
  <c r="AE19" i="24" s="1"/>
  <c r="BO68" i="14"/>
  <c r="BN68" i="14"/>
  <c r="BO67" i="11"/>
  <c r="BN67" i="11"/>
  <c r="DK39" i="13"/>
  <c r="AE16" i="18" s="1"/>
  <c r="AE16" i="24" s="1"/>
  <c r="DK44" i="15"/>
  <c r="AE21" i="20" s="1"/>
  <c r="AE21" i="26" s="1"/>
  <c r="CM66" i="13"/>
  <c r="CM66" i="15"/>
  <c r="BO67" i="15"/>
  <c r="BN68" i="15"/>
  <c r="DL37" i="15"/>
  <c r="Q37" i="15"/>
  <c r="I20" i="26"/>
  <c r="BD26" i="13"/>
  <c r="FI49" i="15"/>
  <c r="U26" i="26"/>
  <c r="I19" i="26"/>
  <c r="Q17" i="25"/>
  <c r="Q17" i="26" s="1"/>
  <c r="Q16" i="25"/>
  <c r="Q16" i="26" s="1"/>
  <c r="BD30" i="13"/>
  <c r="U21" i="26"/>
  <c r="FI44" i="15"/>
  <c r="Q19" i="25"/>
  <c r="BD42" i="14"/>
  <c r="U19" i="19" s="1"/>
  <c r="BD14" i="13"/>
  <c r="U16" i="24"/>
  <c r="BD17" i="13"/>
  <c r="U17" i="24"/>
  <c r="BD20" i="13"/>
  <c r="BD34" i="13"/>
  <c r="BD15" i="13"/>
  <c r="BD42" i="15"/>
  <c r="U19" i="20" s="1"/>
  <c r="DK42" i="15"/>
  <c r="AE19" i="20" s="1"/>
  <c r="BD23" i="13"/>
  <c r="BD12" i="13"/>
  <c r="BD13" i="13"/>
  <c r="U18" i="25"/>
  <c r="BD32" i="13"/>
  <c r="Q22" i="26"/>
  <c r="BD45" i="15"/>
  <c r="U22" i="20" s="1"/>
  <c r="I25" i="26"/>
  <c r="AZ48" i="15"/>
  <c r="Q25" i="20" s="1"/>
  <c r="BT37" i="11"/>
  <c r="AA14" i="16" s="1"/>
  <c r="AZ46" i="15"/>
  <c r="Q23" i="20" s="1"/>
  <c r="I23" i="26"/>
  <c r="BD27" i="13"/>
  <c r="Q18" i="26"/>
  <c r="BD41" i="15"/>
  <c r="U18" i="20" s="1"/>
  <c r="BD16" i="14"/>
  <c r="AN14" i="15"/>
  <c r="EJ14" i="15"/>
  <c r="EJ15" i="15"/>
  <c r="AN15" i="15"/>
  <c r="AZ12" i="14"/>
  <c r="AN36" i="14"/>
  <c r="AN16" i="15"/>
  <c r="EJ16" i="15"/>
  <c r="EJ36" i="14"/>
  <c r="EJ74" i="14" s="1"/>
  <c r="L17" i="27" s="1"/>
  <c r="I51" i="17"/>
  <c r="AK36" i="15"/>
  <c r="AK74" i="15" s="1"/>
  <c r="I51" i="16"/>
  <c r="BD36" i="12"/>
  <c r="BD16" i="13"/>
  <c r="AZ36" i="13"/>
  <c r="Q36" i="14"/>
  <c r="Q74" i="14" s="1"/>
  <c r="DL36" i="14"/>
  <c r="BD13" i="14"/>
  <c r="BD15" i="14"/>
  <c r="BD14" i="14"/>
  <c r="FG15" i="15"/>
  <c r="FG17" i="15"/>
  <c r="J51" i="11"/>
  <c r="DI51" i="11"/>
  <c r="AD28" i="16" s="1"/>
  <c r="J48" i="14"/>
  <c r="DI49" i="12"/>
  <c r="AD26" i="17" s="1"/>
  <c r="DI50" i="12"/>
  <c r="AD27" i="17" s="1"/>
  <c r="J50" i="12"/>
  <c r="J50" i="11"/>
  <c r="J47" i="15"/>
  <c r="DI47" i="15"/>
  <c r="AD24" i="20" s="1"/>
  <c r="CM67" i="14"/>
  <c r="DM36" i="14"/>
  <c r="DM74" i="14" s="1"/>
  <c r="X23" i="21"/>
  <c r="X23" i="24" s="1"/>
  <c r="X23" i="25" s="1"/>
  <c r="X23" i="26" s="1"/>
  <c r="AA23" i="21"/>
  <c r="AA23" i="24" s="1"/>
  <c r="AA23" i="25" s="1"/>
  <c r="BK48" i="11"/>
  <c r="BK48" i="15"/>
  <c r="BK48" i="14"/>
  <c r="BK48" i="12"/>
  <c r="BK48" i="13"/>
  <c r="BT47" i="13"/>
  <c r="AA24" i="18" s="1"/>
  <c r="BL48" i="15"/>
  <c r="BL48" i="11"/>
  <c r="BL48" i="14"/>
  <c r="BL48" i="13"/>
  <c r="BL48" i="12"/>
  <c r="BT47" i="14"/>
  <c r="AA24" i="19" s="1"/>
  <c r="BT47" i="11"/>
  <c r="AA24" i="16" s="1"/>
  <c r="BT47" i="12"/>
  <c r="AA24" i="17" s="1"/>
  <c r="BJ48" i="12"/>
  <c r="X25" i="17" s="1"/>
  <c r="BJ48" i="14"/>
  <c r="X25" i="19" s="1"/>
  <c r="BJ48" i="13"/>
  <c r="X25" i="18" s="1"/>
  <c r="BJ48" i="15"/>
  <c r="X25" i="20" s="1"/>
  <c r="BJ48" i="11"/>
  <c r="X25" i="16" s="1"/>
  <c r="BS67" i="11"/>
  <c r="BS67" i="12"/>
  <c r="BR67" i="15"/>
  <c r="BR67" i="12"/>
  <c r="BP67" i="11"/>
  <c r="BP67" i="15"/>
  <c r="Z38" i="26"/>
  <c r="BQ67" i="13"/>
  <c r="BS68" i="14"/>
  <c r="BS67" i="13"/>
  <c r="BQ67" i="14"/>
  <c r="BQ67" i="12"/>
  <c r="BS68" i="15"/>
  <c r="Z41" i="21"/>
  <c r="BR68" i="13"/>
  <c r="BQ67" i="11"/>
  <c r="BP67" i="12"/>
  <c r="BP67" i="13"/>
  <c r="BQ67" i="15"/>
  <c r="BP67" i="14"/>
  <c r="CM68" i="12"/>
  <c r="CO50" i="15"/>
  <c r="CN49" i="15"/>
  <c r="CO48" i="14"/>
  <c r="CN47" i="14"/>
  <c r="CO48" i="11"/>
  <c r="CN47" i="11"/>
  <c r="CO48" i="13"/>
  <c r="CN47" i="13"/>
  <c r="CO48" i="12"/>
  <c r="CN47" i="12"/>
  <c r="E22" i="13"/>
  <c r="S24" i="26"/>
  <c r="E23" i="11"/>
  <c r="H14" i="25"/>
  <c r="H51" i="25" s="1"/>
  <c r="H51" i="24"/>
  <c r="FG36" i="14"/>
  <c r="FG74" i="14" s="1"/>
  <c r="J18" i="27" s="1"/>
  <c r="J19" i="27" s="1"/>
  <c r="S51" i="17"/>
  <c r="S14" i="21"/>
  <c r="FG20" i="15"/>
  <c r="E23" i="12"/>
  <c r="P14" i="25"/>
  <c r="FG19" i="15"/>
  <c r="BT37" i="15"/>
  <c r="AA14" i="20" s="1"/>
  <c r="FG37" i="15"/>
  <c r="H51" i="20"/>
  <c r="E49" i="15"/>
  <c r="E25" i="14"/>
  <c r="BT40" i="14" l="1"/>
  <c r="AA17" i="19" s="1"/>
  <c r="CM68" i="11"/>
  <c r="FI40" i="14"/>
  <c r="Z44" i="16"/>
  <c r="AE17" i="25"/>
  <c r="AE17" i="26" s="1"/>
  <c r="Z44" i="18"/>
  <c r="Y24" i="21"/>
  <c r="Y24" i="24" s="1"/>
  <c r="Y24" i="25" s="1"/>
  <c r="Y24" i="26" s="1"/>
  <c r="DL49" i="11"/>
  <c r="DL49" i="12"/>
  <c r="DL49" i="13"/>
  <c r="DL49" i="14"/>
  <c r="DL49" i="15"/>
  <c r="AE24" i="21"/>
  <c r="AE24" i="24" s="1"/>
  <c r="AE24" i="25" s="1"/>
  <c r="AE24" i="26" s="1"/>
  <c r="BM48" i="13"/>
  <c r="Y25" i="18" s="1"/>
  <c r="DK48" i="13"/>
  <c r="AE25" i="18" s="1"/>
  <c r="BM48" i="11"/>
  <c r="Y25" i="16" s="1"/>
  <c r="DK48" i="11"/>
  <c r="AE25" i="16" s="1"/>
  <c r="BM48" i="14"/>
  <c r="Y25" i="19" s="1"/>
  <c r="DK48" i="14"/>
  <c r="AE25" i="19" s="1"/>
  <c r="BM48" i="12"/>
  <c r="Y25" i="17" s="1"/>
  <c r="DK48" i="12"/>
  <c r="AE25" i="17" s="1"/>
  <c r="DK37" i="12"/>
  <c r="AE14" i="17" s="1"/>
  <c r="AE14" i="21" s="1"/>
  <c r="BT43" i="14"/>
  <c r="AA20" i="19" s="1"/>
  <c r="AA20" i="25" s="1"/>
  <c r="DK43" i="15"/>
  <c r="AE20" i="20" s="1"/>
  <c r="AE20" i="26" s="1"/>
  <c r="FI43" i="14"/>
  <c r="BD43" i="15"/>
  <c r="U20" i="20" s="1"/>
  <c r="U20" i="26" s="1"/>
  <c r="BT36" i="11"/>
  <c r="AA13" i="16" s="1"/>
  <c r="BD74" i="11"/>
  <c r="L12" i="27" s="1"/>
  <c r="D37" i="27" s="1"/>
  <c r="BT47" i="15"/>
  <c r="AA24" i="20" s="1"/>
  <c r="BD37" i="12"/>
  <c r="U14" i="17" s="1"/>
  <c r="U14" i="21" s="1"/>
  <c r="FI38" i="14"/>
  <c r="FI47" i="15"/>
  <c r="BT39" i="14"/>
  <c r="AA16" i="19" s="1"/>
  <c r="FI39" i="14"/>
  <c r="AE16" i="25"/>
  <c r="AE16" i="26" s="1"/>
  <c r="BR68" i="11"/>
  <c r="BR67" i="14"/>
  <c r="Z44" i="19" s="1"/>
  <c r="Z44" i="17"/>
  <c r="Z44" i="20"/>
  <c r="BT38" i="14"/>
  <c r="AA15" i="19" s="1"/>
  <c r="AA15" i="25" s="1"/>
  <c r="AA15" i="26" s="1"/>
  <c r="BX61" i="14"/>
  <c r="U13" i="17"/>
  <c r="I13" i="19"/>
  <c r="AN74" i="14"/>
  <c r="C37" i="27"/>
  <c r="Q13" i="18"/>
  <c r="AZ74" i="12"/>
  <c r="B38" i="27" s="1"/>
  <c r="C38" i="27" s="1"/>
  <c r="DK37" i="13"/>
  <c r="AE14" i="18" s="1"/>
  <c r="AZ37" i="13"/>
  <c r="Q14" i="18" s="1"/>
  <c r="Q14" i="24" s="1"/>
  <c r="Q14" i="25" s="1"/>
  <c r="Q14" i="26" s="1"/>
  <c r="AN74" i="13"/>
  <c r="AE14" i="20"/>
  <c r="S13" i="25"/>
  <c r="P13" i="25"/>
  <c r="P51" i="25" s="1"/>
  <c r="L30" i="27"/>
  <c r="L31" i="27" s="1"/>
  <c r="J14" i="27"/>
  <c r="S51" i="18"/>
  <c r="P51" i="24"/>
  <c r="DM36" i="15"/>
  <c r="DM74" i="15" s="1"/>
  <c r="BB36" i="15"/>
  <c r="P13" i="20"/>
  <c r="P51" i="20" s="1"/>
  <c r="AY74" i="15"/>
  <c r="DK41" i="15"/>
  <c r="AE18" i="20" s="1"/>
  <c r="AE18" i="26" s="1"/>
  <c r="DK45" i="15"/>
  <c r="AE22" i="20" s="1"/>
  <c r="AE22" i="26" s="1"/>
  <c r="BO68" i="13"/>
  <c r="BN68" i="13"/>
  <c r="BO69" i="12"/>
  <c r="BN69" i="12"/>
  <c r="DK36" i="12"/>
  <c r="DK42" i="14"/>
  <c r="AE19" i="19" s="1"/>
  <c r="AE19" i="25" s="1"/>
  <c r="AE19" i="26" s="1"/>
  <c r="BO68" i="11"/>
  <c r="BN68" i="11"/>
  <c r="BO69" i="14"/>
  <c r="BN69" i="14"/>
  <c r="CM67" i="15"/>
  <c r="CM67" i="13"/>
  <c r="BT39" i="13"/>
  <c r="AA16" i="18" s="1"/>
  <c r="AA16" i="24" s="1"/>
  <c r="BT44" i="15"/>
  <c r="AA21" i="20" s="1"/>
  <c r="AA21" i="26" s="1"/>
  <c r="BT40" i="13"/>
  <c r="AA17" i="18" s="1"/>
  <c r="AA17" i="24" s="1"/>
  <c r="AA17" i="25" s="1"/>
  <c r="AA17" i="26" s="1"/>
  <c r="BO68" i="15"/>
  <c r="BN69" i="15"/>
  <c r="U17" i="25"/>
  <c r="U17" i="26" s="1"/>
  <c r="U18" i="26"/>
  <c r="FI41" i="15"/>
  <c r="Q25" i="26"/>
  <c r="FI45" i="15"/>
  <c r="U22" i="26"/>
  <c r="U16" i="25"/>
  <c r="U16" i="26" s="1"/>
  <c r="U19" i="25"/>
  <c r="FI42" i="14"/>
  <c r="Q23" i="26"/>
  <c r="BD46" i="15"/>
  <c r="U23" i="20" s="1"/>
  <c r="BD37" i="13"/>
  <c r="U14" i="18" s="1"/>
  <c r="FI42" i="15"/>
  <c r="BT42" i="15"/>
  <c r="AA19" i="20" s="1"/>
  <c r="Q19" i="26"/>
  <c r="I13" i="21"/>
  <c r="I51" i="21" s="1"/>
  <c r="Q36" i="15"/>
  <c r="Q74" i="15" s="1"/>
  <c r="DL36" i="15"/>
  <c r="Q51" i="16"/>
  <c r="Q51" i="17"/>
  <c r="FI15" i="14"/>
  <c r="EJ36" i="15"/>
  <c r="EJ74" i="15" s="1"/>
  <c r="L21" i="27" s="1"/>
  <c r="FI13" i="14"/>
  <c r="AZ14" i="15"/>
  <c r="AN36" i="15"/>
  <c r="AZ15" i="15"/>
  <c r="I51" i="18"/>
  <c r="AZ16" i="15"/>
  <c r="FI14" i="14"/>
  <c r="BD36" i="13"/>
  <c r="AZ36" i="14"/>
  <c r="BD12" i="14"/>
  <c r="FI16" i="14"/>
  <c r="DI49" i="13"/>
  <c r="AD26" i="18" s="1"/>
  <c r="J49" i="13"/>
  <c r="J52" i="11"/>
  <c r="DI52" i="11"/>
  <c r="AD29" i="16" s="1"/>
  <c r="J49" i="14"/>
  <c r="DI49" i="14"/>
  <c r="AD26" i="19" s="1"/>
  <c r="J51" i="12"/>
  <c r="DI51" i="12"/>
  <c r="AD28" i="17" s="1"/>
  <c r="DI48" i="14"/>
  <c r="J48" i="15"/>
  <c r="J50" i="13"/>
  <c r="DI50" i="13"/>
  <c r="AD27" i="18" s="1"/>
  <c r="CM68" i="14"/>
  <c r="X24" i="21"/>
  <c r="X24" i="24" s="1"/>
  <c r="X24" i="25" s="1"/>
  <c r="X24" i="26" s="1"/>
  <c r="AA24" i="21"/>
  <c r="AA24" i="24" s="1"/>
  <c r="AA24" i="25" s="1"/>
  <c r="BT48" i="11"/>
  <c r="AA25" i="16" s="1"/>
  <c r="BJ49" i="15"/>
  <c r="X26" i="20" s="1"/>
  <c r="BJ49" i="12"/>
  <c r="X26" i="17" s="1"/>
  <c r="BJ49" i="13"/>
  <c r="X26" i="18" s="1"/>
  <c r="BJ49" i="14"/>
  <c r="X26" i="19" s="1"/>
  <c r="BJ49" i="11"/>
  <c r="X26" i="16" s="1"/>
  <c r="BK49" i="13"/>
  <c r="BK49" i="12"/>
  <c r="BK49" i="14"/>
  <c r="BK49" i="15"/>
  <c r="BK49" i="11"/>
  <c r="BT48" i="13"/>
  <c r="AA25" i="18" s="1"/>
  <c r="BT48" i="14"/>
  <c r="AA25" i="19" s="1"/>
  <c r="BT48" i="12"/>
  <c r="AA25" i="17" s="1"/>
  <c r="BL49" i="15"/>
  <c r="BL49" i="12"/>
  <c r="BL49" i="13"/>
  <c r="BL49" i="11"/>
  <c r="BL49" i="14"/>
  <c r="Y23" i="26"/>
  <c r="Z42" i="21"/>
  <c r="Z42" i="24" s="1"/>
  <c r="Z42" i="25" s="1"/>
  <c r="Z42" i="26" s="1"/>
  <c r="BS68" i="12"/>
  <c r="BS68" i="11"/>
  <c r="BR68" i="15"/>
  <c r="BR68" i="12"/>
  <c r="BP68" i="14"/>
  <c r="BQ68" i="11"/>
  <c r="BQ68" i="14"/>
  <c r="BQ68" i="13"/>
  <c r="BP68" i="12"/>
  <c r="BR69" i="13"/>
  <c r="Z41" i="24"/>
  <c r="BS68" i="13"/>
  <c r="BP68" i="15"/>
  <c r="BQ68" i="15"/>
  <c r="BS69" i="15"/>
  <c r="BS69" i="14"/>
  <c r="BQ68" i="12"/>
  <c r="BP68" i="11"/>
  <c r="BP68" i="13"/>
  <c r="CM69" i="12"/>
  <c r="CO51" i="15"/>
  <c r="CN50" i="15"/>
  <c r="CO49" i="13"/>
  <c r="CN48" i="13"/>
  <c r="CO49" i="14"/>
  <c r="CN48" i="14"/>
  <c r="CO49" i="12"/>
  <c r="CN48" i="12"/>
  <c r="CO49" i="11"/>
  <c r="CN48" i="11"/>
  <c r="E23" i="13"/>
  <c r="H14" i="26"/>
  <c r="H51" i="26" s="1"/>
  <c r="E36" i="11"/>
  <c r="E24" i="11"/>
  <c r="S51" i="19"/>
  <c r="E24" i="12"/>
  <c r="E36" i="12"/>
  <c r="P14" i="26"/>
  <c r="S14" i="24"/>
  <c r="S51" i="21"/>
  <c r="FG36" i="15"/>
  <c r="FG74" i="15" s="1"/>
  <c r="J22" i="27" s="1"/>
  <c r="J23" i="27" s="1"/>
  <c r="E26" i="14"/>
  <c r="CM69" i="11" l="1"/>
  <c r="DL50" i="11"/>
  <c r="DL50" i="12"/>
  <c r="DL50" i="13"/>
  <c r="DL50" i="14"/>
  <c r="DL50" i="15"/>
  <c r="BM49" i="11"/>
  <c r="Y26" i="16" s="1"/>
  <c r="DK49" i="11"/>
  <c r="AE26" i="16" s="1"/>
  <c r="BM49" i="15"/>
  <c r="Y26" i="20" s="1"/>
  <c r="DK49" i="15"/>
  <c r="AE26" i="20" s="1"/>
  <c r="BM49" i="12"/>
  <c r="Y26" i="17" s="1"/>
  <c r="DK49" i="12"/>
  <c r="AE26" i="17" s="1"/>
  <c r="BM49" i="14"/>
  <c r="Y26" i="19" s="1"/>
  <c r="DK49" i="14"/>
  <c r="AE26" i="19" s="1"/>
  <c r="AE25" i="21"/>
  <c r="AE25" i="24" s="1"/>
  <c r="AE25" i="25" s="1"/>
  <c r="Y25" i="21"/>
  <c r="Y25" i="24" s="1"/>
  <c r="Y25" i="25" s="1"/>
  <c r="Y25" i="26" s="1"/>
  <c r="BM49" i="13"/>
  <c r="Y26" i="18" s="1"/>
  <c r="DK49" i="13"/>
  <c r="AE26" i="18" s="1"/>
  <c r="BT43" i="15"/>
  <c r="AA20" i="20" s="1"/>
  <c r="AA20" i="26" s="1"/>
  <c r="FI43" i="15"/>
  <c r="AE14" i="24"/>
  <c r="AE14" i="25" s="1"/>
  <c r="AE14" i="26" s="1"/>
  <c r="AA16" i="25"/>
  <c r="AA16" i="26" s="1"/>
  <c r="BT37" i="12"/>
  <c r="AA14" i="17" s="1"/>
  <c r="AA14" i="21" s="1"/>
  <c r="AA24" i="26"/>
  <c r="BD74" i="12"/>
  <c r="L13" i="27" s="1"/>
  <c r="D38" i="27" s="1"/>
  <c r="Z45" i="18"/>
  <c r="BR69" i="11"/>
  <c r="Z45" i="16"/>
  <c r="Z45" i="17"/>
  <c r="BR68" i="14"/>
  <c r="Z45" i="19" s="1"/>
  <c r="Z45" i="20"/>
  <c r="BX63" i="15"/>
  <c r="BX62" i="15"/>
  <c r="BX62" i="14"/>
  <c r="AD25" i="19"/>
  <c r="E51" i="15"/>
  <c r="E50" i="15"/>
  <c r="U13" i="18"/>
  <c r="BD74" i="13"/>
  <c r="L14" i="27" s="1"/>
  <c r="D39" i="27" s="1"/>
  <c r="I13" i="20"/>
  <c r="AN74" i="15"/>
  <c r="BT48" i="15"/>
  <c r="AA25" i="20" s="1"/>
  <c r="BD48" i="15"/>
  <c r="U25" i="20" s="1"/>
  <c r="U25" i="26" s="1"/>
  <c r="AZ74" i="13"/>
  <c r="B39" i="27" s="1"/>
  <c r="Q13" i="19"/>
  <c r="AZ74" i="14"/>
  <c r="B41" i="27" s="1"/>
  <c r="C41" i="27" s="1"/>
  <c r="J15" i="27"/>
  <c r="BB74" i="15"/>
  <c r="L33" i="27" s="1"/>
  <c r="S13" i="20"/>
  <c r="S13" i="26" s="1"/>
  <c r="P13" i="26"/>
  <c r="P51" i="26" s="1"/>
  <c r="DK48" i="15"/>
  <c r="AE25" i="20" s="1"/>
  <c r="BO69" i="13"/>
  <c r="BN69" i="13"/>
  <c r="BO69" i="11"/>
  <c r="BN69" i="11"/>
  <c r="BO70" i="14"/>
  <c r="BN70" i="14"/>
  <c r="DK46" i="15"/>
  <c r="AE23" i="20" s="1"/>
  <c r="AE23" i="26" s="1"/>
  <c r="DK36" i="13"/>
  <c r="AE13" i="17"/>
  <c r="AE13" i="21" s="1"/>
  <c r="BO70" i="12"/>
  <c r="BN70" i="12"/>
  <c r="CM68" i="13"/>
  <c r="CM68" i="15"/>
  <c r="BT41" i="15"/>
  <c r="AA18" i="20" s="1"/>
  <c r="AA18" i="26" s="1"/>
  <c r="BT36" i="12"/>
  <c r="BT42" i="14"/>
  <c r="AA19" i="19" s="1"/>
  <c r="AA19" i="25" s="1"/>
  <c r="AA19" i="26" s="1"/>
  <c r="BT45" i="15"/>
  <c r="AA22" i="20" s="1"/>
  <c r="AA22" i="26" s="1"/>
  <c r="BO69" i="15"/>
  <c r="BN70" i="15"/>
  <c r="U14" i="24"/>
  <c r="U14" i="25" s="1"/>
  <c r="U14" i="26" s="1"/>
  <c r="U19" i="26"/>
  <c r="U23" i="26"/>
  <c r="FI46" i="15"/>
  <c r="FI48" i="15"/>
  <c r="I51" i="19"/>
  <c r="BD15" i="15"/>
  <c r="BD14" i="15"/>
  <c r="AZ36" i="15"/>
  <c r="U51" i="16"/>
  <c r="FI12" i="14"/>
  <c r="BD36" i="14"/>
  <c r="Q51" i="18"/>
  <c r="Q13" i="21"/>
  <c r="BD16" i="15"/>
  <c r="U51" i="17"/>
  <c r="I13" i="24"/>
  <c r="J50" i="14"/>
  <c r="J49" i="15"/>
  <c r="DI49" i="15"/>
  <c r="AD26" i="20" s="1"/>
  <c r="J52" i="12"/>
  <c r="DI52" i="12"/>
  <c r="AD29" i="17" s="1"/>
  <c r="DI48" i="15"/>
  <c r="J51" i="13"/>
  <c r="DI51" i="13"/>
  <c r="AD28" i="18" s="1"/>
  <c r="J53" i="11"/>
  <c r="DI53" i="11"/>
  <c r="AD30" i="16" s="1"/>
  <c r="CM69" i="14"/>
  <c r="AA25" i="21"/>
  <c r="AA25" i="24" s="1"/>
  <c r="AA25" i="25" s="1"/>
  <c r="X25" i="21"/>
  <c r="X25" i="24" s="1"/>
  <c r="X25" i="25" s="1"/>
  <c r="X25" i="26" s="1"/>
  <c r="BT49" i="11"/>
  <c r="AA26" i="16" s="1"/>
  <c r="BL50" i="12"/>
  <c r="BL50" i="15"/>
  <c r="BL50" i="13"/>
  <c r="BL50" i="14"/>
  <c r="BL50" i="11"/>
  <c r="BK50" i="14"/>
  <c r="BK50" i="13"/>
  <c r="BK50" i="11"/>
  <c r="BK50" i="15"/>
  <c r="BK50" i="12"/>
  <c r="BT49" i="14"/>
  <c r="AA26" i="19" s="1"/>
  <c r="BT49" i="13"/>
  <c r="AA26" i="18" s="1"/>
  <c r="BT49" i="12"/>
  <c r="AA26" i="17" s="1"/>
  <c r="BT49" i="15"/>
  <c r="AA26" i="20" s="1"/>
  <c r="BJ50" i="14"/>
  <c r="X27" i="19" s="1"/>
  <c r="BJ50" i="12"/>
  <c r="X27" i="17" s="1"/>
  <c r="BJ50" i="15"/>
  <c r="X27" i="20" s="1"/>
  <c r="BJ50" i="11"/>
  <c r="X27" i="16" s="1"/>
  <c r="BJ50" i="13"/>
  <c r="X27" i="18" s="1"/>
  <c r="Z43" i="21"/>
  <c r="Z43" i="24" s="1"/>
  <c r="Z43" i="25" s="1"/>
  <c r="Z43" i="26" s="1"/>
  <c r="BS69" i="11"/>
  <c r="BS69" i="12"/>
  <c r="BR69" i="15"/>
  <c r="BR69" i="12"/>
  <c r="Z41" i="25"/>
  <c r="BQ69" i="14"/>
  <c r="BP69" i="11"/>
  <c r="BQ69" i="11"/>
  <c r="BS70" i="14"/>
  <c r="BP69" i="13"/>
  <c r="BP69" i="15"/>
  <c r="BP69" i="12"/>
  <c r="BS69" i="13"/>
  <c r="BQ69" i="15"/>
  <c r="BR70" i="13"/>
  <c r="BQ69" i="12"/>
  <c r="BS70" i="15"/>
  <c r="BQ69" i="13"/>
  <c r="BP69" i="14"/>
  <c r="CM70" i="12"/>
  <c r="CO50" i="14"/>
  <c r="CN49" i="14"/>
  <c r="CO50" i="12"/>
  <c r="CN49" i="12"/>
  <c r="CO50" i="13"/>
  <c r="CN49" i="13"/>
  <c r="CO50" i="11"/>
  <c r="CN49" i="11"/>
  <c r="CO52" i="15"/>
  <c r="CN51" i="15"/>
  <c r="E24" i="13"/>
  <c r="E36" i="13"/>
  <c r="E25" i="11"/>
  <c r="E25" i="12"/>
  <c r="S51" i="24"/>
  <c r="S14" i="25"/>
  <c r="E27" i="14"/>
  <c r="CM70" i="11" l="1"/>
  <c r="AE25" i="26"/>
  <c r="DL51" i="11"/>
  <c r="DL51" i="12"/>
  <c r="DL51" i="13"/>
  <c r="DL51" i="14"/>
  <c r="DL51" i="15"/>
  <c r="AE26" i="21"/>
  <c r="AE26" i="24" s="1"/>
  <c r="AE26" i="25" s="1"/>
  <c r="AE26" i="26" s="1"/>
  <c r="BM50" i="11"/>
  <c r="Y27" i="16" s="1"/>
  <c r="DK50" i="11"/>
  <c r="AE27" i="16" s="1"/>
  <c r="BM50" i="15"/>
  <c r="Y27" i="20" s="1"/>
  <c r="DK50" i="15"/>
  <c r="AE27" i="20" s="1"/>
  <c r="BM50" i="13"/>
  <c r="Y27" i="18" s="1"/>
  <c r="DK50" i="13"/>
  <c r="AE27" i="18" s="1"/>
  <c r="BM50" i="14"/>
  <c r="Y27" i="19" s="1"/>
  <c r="DK50" i="14"/>
  <c r="AE27" i="19" s="1"/>
  <c r="BM50" i="12"/>
  <c r="Y27" i="17" s="1"/>
  <c r="DK50" i="12"/>
  <c r="AE27" i="17" s="1"/>
  <c r="Y26" i="21"/>
  <c r="Y26" i="24" s="1"/>
  <c r="Y26" i="25" s="1"/>
  <c r="Y26" i="26" s="1"/>
  <c r="BX64" i="15"/>
  <c r="BX64" i="14"/>
  <c r="S51" i="20"/>
  <c r="Z46" i="20"/>
  <c r="BR70" i="11"/>
  <c r="Z46" i="18"/>
  <c r="Z46" i="16"/>
  <c r="BR69" i="14"/>
  <c r="Z46" i="19" s="1"/>
  <c r="Z46" i="17"/>
  <c r="E52" i="15"/>
  <c r="AA25" i="26"/>
  <c r="BX63" i="14"/>
  <c r="D40" i="27"/>
  <c r="L15" i="27"/>
  <c r="AD25" i="20"/>
  <c r="U13" i="19"/>
  <c r="BD74" i="14"/>
  <c r="Q13" i="20"/>
  <c r="AZ74" i="15"/>
  <c r="B42" i="27" s="1"/>
  <c r="C42" i="27" s="1"/>
  <c r="C39" i="27"/>
  <c r="C40" i="27" s="1"/>
  <c r="B40" i="27"/>
  <c r="BO70" i="11"/>
  <c r="BN70" i="11"/>
  <c r="BO71" i="12"/>
  <c r="BN71" i="12"/>
  <c r="DK36" i="14"/>
  <c r="BO70" i="13"/>
  <c r="BN70" i="13"/>
  <c r="BO71" i="14"/>
  <c r="BN71" i="14"/>
  <c r="AE13" i="18"/>
  <c r="AE13" i="24" s="1"/>
  <c r="CM69" i="15"/>
  <c r="CM69" i="13"/>
  <c r="BT36" i="13"/>
  <c r="BT46" i="15"/>
  <c r="AA23" i="20" s="1"/>
  <c r="AA23" i="26" s="1"/>
  <c r="AA13" i="17"/>
  <c r="AA13" i="21" s="1"/>
  <c r="BT37" i="13"/>
  <c r="AA14" i="18" s="1"/>
  <c r="AA14" i="24" s="1"/>
  <c r="AA14" i="25" s="1"/>
  <c r="AA14" i="26" s="1"/>
  <c r="BO70" i="15"/>
  <c r="BN71" i="15"/>
  <c r="U13" i="21"/>
  <c r="U51" i="21" s="1"/>
  <c r="Q51" i="19"/>
  <c r="U51" i="18"/>
  <c r="I51" i="20"/>
  <c r="FI36" i="14"/>
  <c r="FI74" i="14" s="1"/>
  <c r="L18" i="27" s="1"/>
  <c r="L19" i="27" s="1"/>
  <c r="D41" i="27" s="1"/>
  <c r="Q51" i="21"/>
  <c r="Q13" i="24"/>
  <c r="FI14" i="15"/>
  <c r="BD36" i="15"/>
  <c r="FI15" i="15"/>
  <c r="I13" i="25"/>
  <c r="I51" i="24"/>
  <c r="FI16" i="15"/>
  <c r="DI53" i="12"/>
  <c r="AD30" i="17" s="1"/>
  <c r="J53" i="12"/>
  <c r="J54" i="11"/>
  <c r="DI54" i="11"/>
  <c r="AD31" i="16" s="1"/>
  <c r="DI51" i="14"/>
  <c r="AD28" i="19" s="1"/>
  <c r="J51" i="14"/>
  <c r="DI50" i="14"/>
  <c r="AD27" i="19" s="1"/>
  <c r="J52" i="13"/>
  <c r="DI52" i="13"/>
  <c r="AD29" i="18" s="1"/>
  <c r="J50" i="15"/>
  <c r="CM70" i="14"/>
  <c r="AA26" i="21"/>
  <c r="AA26" i="24" s="1"/>
  <c r="AA26" i="25" s="1"/>
  <c r="AA26" i="26" s="1"/>
  <c r="BL51" i="14"/>
  <c r="BL51" i="12"/>
  <c r="BL51" i="13"/>
  <c r="BL51" i="15"/>
  <c r="BL51" i="11"/>
  <c r="BJ51" i="14"/>
  <c r="X28" i="19" s="1"/>
  <c r="BJ51" i="15"/>
  <c r="X28" i="20" s="1"/>
  <c r="BJ51" i="11"/>
  <c r="X28" i="16" s="1"/>
  <c r="BJ51" i="13"/>
  <c r="X28" i="18" s="1"/>
  <c r="BJ51" i="12"/>
  <c r="X28" i="17" s="1"/>
  <c r="X26" i="21"/>
  <c r="X26" i="24" s="1"/>
  <c r="X26" i="25" s="1"/>
  <c r="X26" i="26" s="1"/>
  <c r="BT50" i="14"/>
  <c r="AA27" i="19" s="1"/>
  <c r="BT50" i="13"/>
  <c r="AA27" i="18" s="1"/>
  <c r="BT50" i="11"/>
  <c r="AA27" i="16" s="1"/>
  <c r="BK51" i="13"/>
  <c r="BK51" i="15"/>
  <c r="BK51" i="12"/>
  <c r="BK51" i="11"/>
  <c r="BK51" i="14"/>
  <c r="Z44" i="21"/>
  <c r="Z44" i="24" s="1"/>
  <c r="Z44" i="25" s="1"/>
  <c r="Z44" i="26" s="1"/>
  <c r="BT50" i="15"/>
  <c r="AA27" i="20" s="1"/>
  <c r="BT50" i="12"/>
  <c r="AA27" i="17" s="1"/>
  <c r="BS70" i="12"/>
  <c r="BS70" i="11"/>
  <c r="BR70" i="12"/>
  <c r="BR70" i="15"/>
  <c r="BP70" i="13"/>
  <c r="BP70" i="14"/>
  <c r="BQ70" i="14"/>
  <c r="BP70" i="12"/>
  <c r="BP70" i="11"/>
  <c r="BR71" i="13"/>
  <c r="BQ70" i="13"/>
  <c r="BQ70" i="15"/>
  <c r="BS71" i="14"/>
  <c r="BP70" i="15"/>
  <c r="Z41" i="26"/>
  <c r="BS71" i="15"/>
  <c r="BS70" i="13"/>
  <c r="BQ70" i="11"/>
  <c r="BQ70" i="12"/>
  <c r="CM71" i="12"/>
  <c r="CO51" i="11"/>
  <c r="CN50" i="11"/>
  <c r="CO51" i="13"/>
  <c r="CN50" i="13"/>
  <c r="CO53" i="15"/>
  <c r="CN52" i="15"/>
  <c r="CO51" i="12"/>
  <c r="CN50" i="12"/>
  <c r="CO51" i="14"/>
  <c r="CN50" i="14"/>
  <c r="E25" i="13"/>
  <c r="E26" i="11"/>
  <c r="E26" i="12"/>
  <c r="S51" i="25"/>
  <c r="S14" i="26"/>
  <c r="S51" i="26" s="1"/>
  <c r="E28" i="14"/>
  <c r="CM71" i="11" l="1"/>
  <c r="Y27" i="21"/>
  <c r="Y27" i="24" s="1"/>
  <c r="Y27" i="25" s="1"/>
  <c r="Y27" i="26" s="1"/>
  <c r="DL52" i="12"/>
  <c r="DL52" i="11"/>
  <c r="DL52" i="13"/>
  <c r="DL52" i="14"/>
  <c r="DL52" i="15"/>
  <c r="BM51" i="13"/>
  <c r="Y28" i="18" s="1"/>
  <c r="DK51" i="13"/>
  <c r="AE28" i="18" s="1"/>
  <c r="BM51" i="15"/>
  <c r="Y28" i="20" s="1"/>
  <c r="DK51" i="15"/>
  <c r="AE28" i="20" s="1"/>
  <c r="BM51" i="12"/>
  <c r="Y28" i="17" s="1"/>
  <c r="DK51" i="12"/>
  <c r="AE28" i="17" s="1"/>
  <c r="BM51" i="14"/>
  <c r="Y28" i="19" s="1"/>
  <c r="DK51" i="14"/>
  <c r="AE28" i="19" s="1"/>
  <c r="BM51" i="11"/>
  <c r="Y28" i="16" s="1"/>
  <c r="DK51" i="11"/>
  <c r="AE28" i="16" s="1"/>
  <c r="AE27" i="21"/>
  <c r="AE27" i="24" s="1"/>
  <c r="AE27" i="25" s="1"/>
  <c r="AE27" i="26" s="1"/>
  <c r="E53" i="15"/>
  <c r="BR71" i="11"/>
  <c r="BR70" i="14"/>
  <c r="Z47" i="19" s="1"/>
  <c r="Z47" i="17"/>
  <c r="Z47" i="20"/>
  <c r="Z47" i="16"/>
  <c r="Z47" i="18"/>
  <c r="U13" i="20"/>
  <c r="BD74" i="15"/>
  <c r="BO72" i="12"/>
  <c r="BO74" i="12" s="1"/>
  <c r="BN72" i="12"/>
  <c r="BO72" i="14"/>
  <c r="BO74" i="14" s="1"/>
  <c r="BN72" i="14"/>
  <c r="AE13" i="19"/>
  <c r="AE13" i="25" s="1"/>
  <c r="BO71" i="13"/>
  <c r="BN71" i="13"/>
  <c r="BO71" i="11"/>
  <c r="BN71" i="11"/>
  <c r="DK36" i="15"/>
  <c r="CM70" i="13"/>
  <c r="CM70" i="15"/>
  <c r="BT36" i="14"/>
  <c r="AA13" i="18"/>
  <c r="AA13" i="24" s="1"/>
  <c r="BO71" i="15"/>
  <c r="BN72" i="15"/>
  <c r="U51" i="19"/>
  <c r="FI36" i="15"/>
  <c r="FI74" i="15" s="1"/>
  <c r="L22" i="27" s="1"/>
  <c r="L23" i="27" s="1"/>
  <c r="D42" i="27" s="1"/>
  <c r="U13" i="24"/>
  <c r="Q13" i="25"/>
  <c r="Q51" i="24"/>
  <c r="Q51" i="20"/>
  <c r="I13" i="26"/>
  <c r="I51" i="26" s="1"/>
  <c r="I51" i="25"/>
  <c r="DI51" i="15"/>
  <c r="AD28" i="20" s="1"/>
  <c r="J51" i="15"/>
  <c r="J53" i="13"/>
  <c r="DI53" i="13"/>
  <c r="AD30" i="18" s="1"/>
  <c r="DI50" i="15"/>
  <c r="AD27" i="20" s="1"/>
  <c r="J52" i="14"/>
  <c r="DI52" i="14"/>
  <c r="AD29" i="19" s="1"/>
  <c r="DI54" i="12"/>
  <c r="AD31" i="17" s="1"/>
  <c r="J54" i="12"/>
  <c r="DI55" i="11"/>
  <c r="AD32" i="16" s="1"/>
  <c r="J55" i="11"/>
  <c r="CM71" i="14"/>
  <c r="BT51" i="11"/>
  <c r="AA28" i="16" s="1"/>
  <c r="X27" i="21"/>
  <c r="X27" i="24" s="1"/>
  <c r="X27" i="25" s="1"/>
  <c r="X27" i="26" s="1"/>
  <c r="BJ52" i="12"/>
  <c r="X29" i="17" s="1"/>
  <c r="BJ52" i="13"/>
  <c r="X29" i="18" s="1"/>
  <c r="BJ52" i="14"/>
  <c r="X29" i="19" s="1"/>
  <c r="BJ52" i="15"/>
  <c r="X29" i="20" s="1"/>
  <c r="BJ52" i="11"/>
  <c r="X29" i="16" s="1"/>
  <c r="BT51" i="15"/>
  <c r="AA28" i="20" s="1"/>
  <c r="BT51" i="13"/>
  <c r="AA28" i="18" s="1"/>
  <c r="AA27" i="21"/>
  <c r="AA27" i="24" s="1"/>
  <c r="AA27" i="25" s="1"/>
  <c r="AA27" i="26" s="1"/>
  <c r="BT51" i="14"/>
  <c r="AA28" i="19" s="1"/>
  <c r="BL52" i="11"/>
  <c r="BL52" i="13"/>
  <c r="BL52" i="15"/>
  <c r="BL52" i="12"/>
  <c r="BL52" i="14"/>
  <c r="BK52" i="11"/>
  <c r="BK52" i="12"/>
  <c r="BK52" i="14"/>
  <c r="BK52" i="15"/>
  <c r="BK52" i="13"/>
  <c r="BT51" i="12"/>
  <c r="AA28" i="17" s="1"/>
  <c r="Z45" i="21"/>
  <c r="Z45" i="24" s="1"/>
  <c r="Z45" i="25" s="1"/>
  <c r="Z45" i="26" s="1"/>
  <c r="BS71" i="11"/>
  <c r="BS71" i="12"/>
  <c r="BR71" i="12"/>
  <c r="BR71" i="15"/>
  <c r="BP71" i="12"/>
  <c r="BR72" i="13"/>
  <c r="BR74" i="13" s="1"/>
  <c r="BQ71" i="14"/>
  <c r="BQ71" i="11"/>
  <c r="BS71" i="13"/>
  <c r="BP71" i="15"/>
  <c r="BS72" i="14"/>
  <c r="BS74" i="14" s="1"/>
  <c r="BP71" i="14"/>
  <c r="BP71" i="13"/>
  <c r="BQ71" i="13"/>
  <c r="BS72" i="15"/>
  <c r="BS74" i="15" s="1"/>
  <c r="BP71" i="11"/>
  <c r="BQ71" i="12"/>
  <c r="BQ71" i="15"/>
  <c r="CM72" i="12"/>
  <c r="CM74" i="12" s="1"/>
  <c r="CO52" i="13"/>
  <c r="CN51" i="13"/>
  <c r="CO52" i="12"/>
  <c r="CN51" i="12"/>
  <c r="CO52" i="11"/>
  <c r="CN51" i="11"/>
  <c r="CO52" i="14"/>
  <c r="CN51" i="14"/>
  <c r="CO54" i="15"/>
  <c r="CN53" i="15"/>
  <c r="E26" i="13"/>
  <c r="E27" i="11"/>
  <c r="E27" i="12"/>
  <c r="E29" i="14"/>
  <c r="CM72" i="11" l="1"/>
  <c r="CM74" i="11" s="1"/>
  <c r="DL53" i="12"/>
  <c r="DL53" i="11"/>
  <c r="DL53" i="14"/>
  <c r="DL53" i="13"/>
  <c r="DL53" i="15"/>
  <c r="AE28" i="21"/>
  <c r="AE28" i="24" s="1"/>
  <c r="AE28" i="25" s="1"/>
  <c r="AE28" i="26" s="1"/>
  <c r="BM52" i="13"/>
  <c r="Y29" i="18" s="1"/>
  <c r="DK52" i="13"/>
  <c r="AE29" i="18" s="1"/>
  <c r="BM52" i="12"/>
  <c r="Y29" i="17" s="1"/>
  <c r="DK52" i="12"/>
  <c r="AE29" i="17" s="1"/>
  <c r="BM52" i="14"/>
  <c r="Y29" i="19" s="1"/>
  <c r="DK52" i="14"/>
  <c r="AE29" i="19" s="1"/>
  <c r="BM52" i="11"/>
  <c r="Y29" i="16" s="1"/>
  <c r="DK52" i="11"/>
  <c r="AE29" i="16" s="1"/>
  <c r="BM52" i="15"/>
  <c r="Y29" i="20" s="1"/>
  <c r="DK52" i="15"/>
  <c r="AE29" i="20" s="1"/>
  <c r="Y28" i="21"/>
  <c r="Y28" i="24" s="1"/>
  <c r="Y28" i="25" s="1"/>
  <c r="Y28" i="26" s="1"/>
  <c r="BX66" i="15"/>
  <c r="BX66" i="14"/>
  <c r="BX65" i="14"/>
  <c r="BX65" i="15"/>
  <c r="E54" i="15"/>
  <c r="Z48" i="17"/>
  <c r="Z48" i="16"/>
  <c r="BR72" i="11"/>
  <c r="BR74" i="11" s="1"/>
  <c r="Z48" i="18"/>
  <c r="Z48" i="20"/>
  <c r="BR71" i="14"/>
  <c r="Z48" i="19" s="1"/>
  <c r="BN74" i="14"/>
  <c r="AE13" i="20"/>
  <c r="AE13" i="26" s="1"/>
  <c r="BO72" i="13"/>
  <c r="BO74" i="13" s="1"/>
  <c r="BN72" i="13"/>
  <c r="BN74" i="15"/>
  <c r="BN74" i="12"/>
  <c r="BO72" i="11"/>
  <c r="BO74" i="11" s="1"/>
  <c r="BN72" i="11"/>
  <c r="CM71" i="15"/>
  <c r="CM72" i="15"/>
  <c r="CM74" i="15" s="1"/>
  <c r="CM71" i="13"/>
  <c r="BT36" i="15"/>
  <c r="AA13" i="19"/>
  <c r="AA13" i="25" s="1"/>
  <c r="BO72" i="15"/>
  <c r="BO74" i="15" s="1"/>
  <c r="E55" i="15"/>
  <c r="U51" i="20"/>
  <c r="U13" i="25"/>
  <c r="U51" i="24"/>
  <c r="Q13" i="26"/>
  <c r="Q51" i="26" s="1"/>
  <c r="Q51" i="25"/>
  <c r="J52" i="15"/>
  <c r="DI52" i="15"/>
  <c r="AD29" i="20" s="1"/>
  <c r="J55" i="12"/>
  <c r="DI55" i="12"/>
  <c r="AD32" i="17" s="1"/>
  <c r="DI56" i="11"/>
  <c r="AD33" i="16" s="1"/>
  <c r="J56" i="11"/>
  <c r="J54" i="13"/>
  <c r="DI54" i="13"/>
  <c r="AD31" i="18" s="1"/>
  <c r="DI53" i="14"/>
  <c r="AD30" i="19" s="1"/>
  <c r="J53" i="14"/>
  <c r="CM72" i="14"/>
  <c r="CM74" i="14" s="1"/>
  <c r="Z46" i="21"/>
  <c r="Z46" i="24" s="1"/>
  <c r="Z46" i="25" s="1"/>
  <c r="Z46" i="26" s="1"/>
  <c r="BL53" i="15"/>
  <c r="BL53" i="13"/>
  <c r="BL53" i="11"/>
  <c r="BL53" i="12"/>
  <c r="BL53" i="14"/>
  <c r="BK53" i="15"/>
  <c r="BK53" i="13"/>
  <c r="BK53" i="11"/>
  <c r="BK53" i="14"/>
  <c r="BK53" i="12"/>
  <c r="BT52" i="13"/>
  <c r="AA29" i="18" s="1"/>
  <c r="AA28" i="21"/>
  <c r="AA28" i="24" s="1"/>
  <c r="AA28" i="25" s="1"/>
  <c r="AA28" i="26" s="1"/>
  <c r="BT52" i="12"/>
  <c r="AA29" i="17" s="1"/>
  <c r="X28" i="21"/>
  <c r="X28" i="24" s="1"/>
  <c r="X28" i="25" s="1"/>
  <c r="X28" i="26" s="1"/>
  <c r="BJ53" i="14"/>
  <c r="X30" i="19" s="1"/>
  <c r="BJ53" i="12"/>
  <c r="X30" i="17" s="1"/>
  <c r="BJ53" i="11"/>
  <c r="X30" i="16" s="1"/>
  <c r="BJ53" i="13"/>
  <c r="X30" i="18" s="1"/>
  <c r="BJ53" i="15"/>
  <c r="X30" i="20" s="1"/>
  <c r="BT52" i="11"/>
  <c r="BT52" i="15"/>
  <c r="AA29" i="20" s="1"/>
  <c r="BT52" i="14"/>
  <c r="AA29" i="19" s="1"/>
  <c r="BS72" i="11"/>
  <c r="BS74" i="11" s="1"/>
  <c r="BS72" i="12"/>
  <c r="BS74" i="12" s="1"/>
  <c r="BR72" i="15"/>
  <c r="BR74" i="15" s="1"/>
  <c r="BR72" i="12"/>
  <c r="BR74" i="12" s="1"/>
  <c r="BS72" i="13"/>
  <c r="BS74" i="13" s="1"/>
  <c r="BQ72" i="14"/>
  <c r="BQ74" i="14" s="1"/>
  <c r="BQ72" i="11"/>
  <c r="BQ74" i="11" s="1"/>
  <c r="BQ72" i="15"/>
  <c r="BQ74" i="15" s="1"/>
  <c r="BP72" i="14"/>
  <c r="BQ72" i="13"/>
  <c r="BQ74" i="13" s="1"/>
  <c r="BP72" i="11"/>
  <c r="BP72" i="13"/>
  <c r="BP72" i="15"/>
  <c r="BQ72" i="12"/>
  <c r="BQ74" i="12" s="1"/>
  <c r="BP72" i="12"/>
  <c r="CO55" i="15"/>
  <c r="CN54" i="15"/>
  <c r="CO53" i="11"/>
  <c r="CN52" i="11"/>
  <c r="CO53" i="14"/>
  <c r="CN52" i="14"/>
  <c r="CO53" i="12"/>
  <c r="CN52" i="12"/>
  <c r="CO53" i="13"/>
  <c r="CN52" i="13"/>
  <c r="E27" i="13"/>
  <c r="E28" i="11"/>
  <c r="E28" i="12"/>
  <c r="E30" i="14"/>
  <c r="Y29" i="21" l="1"/>
  <c r="Y29" i="24" s="1"/>
  <c r="Y29" i="25" s="1"/>
  <c r="Y29" i="26" s="1"/>
  <c r="DL54" i="11"/>
  <c r="DL54" i="12"/>
  <c r="DL54" i="13"/>
  <c r="DL54" i="14"/>
  <c r="DL54" i="15"/>
  <c r="AE29" i="21"/>
  <c r="AE29" i="24" s="1"/>
  <c r="AE29" i="25" s="1"/>
  <c r="AE29" i="26" s="1"/>
  <c r="BM53" i="14"/>
  <c r="Y30" i="19" s="1"/>
  <c r="DK53" i="14"/>
  <c r="AE30" i="19" s="1"/>
  <c r="BM53" i="13"/>
  <c r="Y30" i="18" s="1"/>
  <c r="DK53" i="13"/>
  <c r="AE30" i="18" s="1"/>
  <c r="BM53" i="12"/>
  <c r="Y30" i="17" s="1"/>
  <c r="DK53" i="12"/>
  <c r="AE30" i="17" s="1"/>
  <c r="BM53" i="15"/>
  <c r="Y30" i="20" s="1"/>
  <c r="DK53" i="15"/>
  <c r="AE30" i="20" s="1"/>
  <c r="BM53" i="11"/>
  <c r="Y30" i="16" s="1"/>
  <c r="DK53" i="11"/>
  <c r="AE30" i="16" s="1"/>
  <c r="BP74" i="14"/>
  <c r="Z49" i="17"/>
  <c r="BP74" i="12"/>
  <c r="BR72" i="14"/>
  <c r="BR74" i="14" s="1"/>
  <c r="Z49" i="20"/>
  <c r="BP74" i="15"/>
  <c r="Z49" i="18"/>
  <c r="BP74" i="13"/>
  <c r="Z49" i="16"/>
  <c r="BP74" i="11"/>
  <c r="BN74" i="13"/>
  <c r="BN74" i="11"/>
  <c r="CM72" i="13"/>
  <c r="CM74" i="13" s="1"/>
  <c r="AA29" i="16"/>
  <c r="AA29" i="21" s="1"/>
  <c r="AA29" i="24" s="1"/>
  <c r="AA29" i="25" s="1"/>
  <c r="AA29" i="26" s="1"/>
  <c r="AA13" i="20"/>
  <c r="AA13" i="26" s="1"/>
  <c r="E56" i="15"/>
  <c r="U13" i="26"/>
  <c r="U51" i="26" s="1"/>
  <c r="U51" i="25"/>
  <c r="J53" i="15"/>
  <c r="DI53" i="15"/>
  <c r="AD30" i="20" s="1"/>
  <c r="J54" i="14"/>
  <c r="DI54" i="14"/>
  <c r="AD31" i="19" s="1"/>
  <c r="DI55" i="13"/>
  <c r="AD32" i="18" s="1"/>
  <c r="J55" i="13"/>
  <c r="J56" i="12"/>
  <c r="DI56" i="12"/>
  <c r="AD33" i="17" s="1"/>
  <c r="J57" i="11"/>
  <c r="DI57" i="11"/>
  <c r="AD34" i="16" s="1"/>
  <c r="X29" i="21"/>
  <c r="X29" i="24" s="1"/>
  <c r="X29" i="25" s="1"/>
  <c r="X29" i="26" s="1"/>
  <c r="Z47" i="21"/>
  <c r="Z47" i="24" s="1"/>
  <c r="Z47" i="25" s="1"/>
  <c r="Z47" i="26" s="1"/>
  <c r="BT53" i="14"/>
  <c r="AA30" i="19" s="1"/>
  <c r="BL54" i="12"/>
  <c r="BL54" i="11"/>
  <c r="BL54" i="14"/>
  <c r="BL54" i="13"/>
  <c r="BL54" i="15"/>
  <c r="BT53" i="15"/>
  <c r="AA30" i="20" s="1"/>
  <c r="BT53" i="13"/>
  <c r="AA30" i="18" s="1"/>
  <c r="BT53" i="11"/>
  <c r="AA30" i="16" s="1"/>
  <c r="BJ54" i="11"/>
  <c r="X31" i="16" s="1"/>
  <c r="BJ54" i="14"/>
  <c r="X31" i="19" s="1"/>
  <c r="BJ54" i="15"/>
  <c r="X31" i="20" s="1"/>
  <c r="BJ54" i="12"/>
  <c r="X31" i="17" s="1"/>
  <c r="BJ54" i="13"/>
  <c r="X31" i="18" s="1"/>
  <c r="BT53" i="12"/>
  <c r="AA30" i="17" s="1"/>
  <c r="BK54" i="15"/>
  <c r="BK54" i="12"/>
  <c r="BK54" i="11"/>
  <c r="BK54" i="14"/>
  <c r="BK54" i="13"/>
  <c r="CO56" i="15"/>
  <c r="CN55" i="15"/>
  <c r="CO54" i="12"/>
  <c r="CN53" i="12"/>
  <c r="CO54" i="13"/>
  <c r="CN53" i="13"/>
  <c r="CO54" i="11"/>
  <c r="CN53" i="11"/>
  <c r="CO54" i="14"/>
  <c r="CN53" i="14"/>
  <c r="E28" i="13"/>
  <c r="E29" i="11"/>
  <c r="E29" i="12"/>
  <c r="E31" i="14"/>
  <c r="Y30" i="21" l="1"/>
  <c r="Y30" i="24"/>
  <c r="Y30" i="25" s="1"/>
  <c r="Y30" i="26" s="1"/>
  <c r="DL55" i="11"/>
  <c r="DL55" i="12"/>
  <c r="DL55" i="13"/>
  <c r="DL55" i="14"/>
  <c r="DL55" i="15"/>
  <c r="BM54" i="12"/>
  <c r="Y31" i="17" s="1"/>
  <c r="DK54" i="12"/>
  <c r="AE31" i="17" s="1"/>
  <c r="BM54" i="15"/>
  <c r="Y31" i="20" s="1"/>
  <c r="DK54" i="15"/>
  <c r="AE31" i="20" s="1"/>
  <c r="BM54" i="14"/>
  <c r="Y31" i="19" s="1"/>
  <c r="DK54" i="14"/>
  <c r="AE31" i="19" s="1"/>
  <c r="BM54" i="13"/>
  <c r="Y31" i="18" s="1"/>
  <c r="DK54" i="13"/>
  <c r="AE31" i="18" s="1"/>
  <c r="AE30" i="21"/>
  <c r="AE30" i="24" s="1"/>
  <c r="AE30" i="25" s="1"/>
  <c r="AE30" i="26" s="1"/>
  <c r="BM54" i="11"/>
  <c r="Y31" i="16" s="1"/>
  <c r="DK54" i="11"/>
  <c r="AE31" i="16" s="1"/>
  <c r="BX67" i="14"/>
  <c r="BX67" i="15"/>
  <c r="BX68" i="14"/>
  <c r="BX68" i="15"/>
  <c r="Z49" i="19"/>
  <c r="E57" i="15"/>
  <c r="J57" i="12"/>
  <c r="DI57" i="12"/>
  <c r="AD34" i="17" s="1"/>
  <c r="J55" i="14"/>
  <c r="DI55" i="14"/>
  <c r="AD32" i="19" s="1"/>
  <c r="J54" i="15"/>
  <c r="DI54" i="15"/>
  <c r="AD31" i="20" s="1"/>
  <c r="J56" i="13"/>
  <c r="DI56" i="13"/>
  <c r="AD33" i="18" s="1"/>
  <c r="DI58" i="11"/>
  <c r="AD35" i="16" s="1"/>
  <c r="J58" i="11"/>
  <c r="Z48" i="21"/>
  <c r="Z48" i="24" s="1"/>
  <c r="Z48" i="25" s="1"/>
  <c r="Z48" i="26" s="1"/>
  <c r="AA30" i="21"/>
  <c r="AA30" i="24" s="1"/>
  <c r="AA30" i="25" s="1"/>
  <c r="AA30" i="26" s="1"/>
  <c r="BT54" i="11"/>
  <c r="AA31" i="16" s="1"/>
  <c r="BL55" i="13"/>
  <c r="BL55" i="12"/>
  <c r="BL55" i="15"/>
  <c r="BL55" i="11"/>
  <c r="BL55" i="14"/>
  <c r="BT54" i="13"/>
  <c r="AA31" i="18" s="1"/>
  <c r="X30" i="21"/>
  <c r="X30" i="24" s="1"/>
  <c r="X30" i="25" s="1"/>
  <c r="X30" i="26" s="1"/>
  <c r="BJ55" i="11"/>
  <c r="X32" i="16" s="1"/>
  <c r="BJ55" i="14"/>
  <c r="X32" i="19" s="1"/>
  <c r="BJ55" i="15"/>
  <c r="X32" i="20" s="1"/>
  <c r="BJ55" i="13"/>
  <c r="X32" i="18" s="1"/>
  <c r="BJ55" i="12"/>
  <c r="X32" i="17" s="1"/>
  <c r="BT54" i="12"/>
  <c r="AA31" i="17" s="1"/>
  <c r="BT54" i="15"/>
  <c r="BT54" i="14"/>
  <c r="AA31" i="19" s="1"/>
  <c r="BK55" i="11"/>
  <c r="BK55" i="14"/>
  <c r="BK55" i="15"/>
  <c r="BK55" i="13"/>
  <c r="BK55" i="12"/>
  <c r="CO55" i="14"/>
  <c r="CN54" i="14"/>
  <c r="CO55" i="12"/>
  <c r="CN54" i="12"/>
  <c r="CO57" i="15"/>
  <c r="CN56" i="15"/>
  <c r="CO55" i="11"/>
  <c r="CN54" i="11"/>
  <c r="CO55" i="13"/>
  <c r="CN54" i="13"/>
  <c r="E29" i="13"/>
  <c r="E30" i="11"/>
  <c r="E30" i="12"/>
  <c r="E32" i="14"/>
  <c r="DL56" i="14" l="1"/>
  <c r="AE31" i="21"/>
  <c r="AE31" i="24" s="1"/>
  <c r="AE31" i="25" s="1"/>
  <c r="AE31" i="26" s="1"/>
  <c r="Y31" i="21"/>
  <c r="Y31" i="24" s="1"/>
  <c r="Y31" i="25" s="1"/>
  <c r="Y31" i="26" s="1"/>
  <c r="BM55" i="13"/>
  <c r="Y32" i="18" s="1"/>
  <c r="DK55" i="13"/>
  <c r="AE32" i="18" s="1"/>
  <c r="BM55" i="14"/>
  <c r="Y32" i="19" s="1"/>
  <c r="DK55" i="14"/>
  <c r="AE32" i="19" s="1"/>
  <c r="BM55" i="12"/>
  <c r="Y32" i="17" s="1"/>
  <c r="DK55" i="12"/>
  <c r="AE32" i="17" s="1"/>
  <c r="BM55" i="15"/>
  <c r="Y32" i="20" s="1"/>
  <c r="DK55" i="15"/>
  <c r="AE32" i="20" s="1"/>
  <c r="BM55" i="11"/>
  <c r="Y32" i="16" s="1"/>
  <c r="DK55" i="11"/>
  <c r="AE32" i="16" s="1"/>
  <c r="BX69" i="14"/>
  <c r="BX69" i="15"/>
  <c r="AA31" i="20"/>
  <c r="E58" i="15"/>
  <c r="DI58" i="12"/>
  <c r="AD35" i="17" s="1"/>
  <c r="J58" i="12"/>
  <c r="J59" i="11"/>
  <c r="DI59" i="11"/>
  <c r="AD36" i="16" s="1"/>
  <c r="J55" i="15"/>
  <c r="DI55" i="15"/>
  <c r="AD32" i="20" s="1"/>
  <c r="J56" i="14"/>
  <c r="DI56" i="14"/>
  <c r="AD33" i="19" s="1"/>
  <c r="DI57" i="13"/>
  <c r="AD34" i="18" s="1"/>
  <c r="J57" i="13"/>
  <c r="BK56" i="12"/>
  <c r="BK56" i="13"/>
  <c r="BK56" i="15"/>
  <c r="BK56" i="11"/>
  <c r="BK56" i="14"/>
  <c r="BT55" i="11"/>
  <c r="AA32" i="16" s="1"/>
  <c r="BJ56" i="15"/>
  <c r="X33" i="20" s="1"/>
  <c r="BJ56" i="11"/>
  <c r="X33" i="16" s="1"/>
  <c r="BJ56" i="14"/>
  <c r="X33" i="19" s="1"/>
  <c r="BJ56" i="12"/>
  <c r="X33" i="17" s="1"/>
  <c r="BJ56" i="13"/>
  <c r="X33" i="18" s="1"/>
  <c r="BT55" i="13"/>
  <c r="AA32" i="18" s="1"/>
  <c r="BT55" i="12"/>
  <c r="AA32" i="17" s="1"/>
  <c r="BL56" i="14"/>
  <c r="BL56" i="15"/>
  <c r="BL56" i="11"/>
  <c r="BL56" i="12"/>
  <c r="BL56" i="13"/>
  <c r="BT55" i="15"/>
  <c r="AA32" i="20" s="1"/>
  <c r="BT55" i="14"/>
  <c r="AA32" i="19" s="1"/>
  <c r="Z49" i="21"/>
  <c r="CO56" i="11"/>
  <c r="CN55" i="11"/>
  <c r="CO56" i="14"/>
  <c r="CN55" i="14"/>
  <c r="CO58" i="15"/>
  <c r="CN57" i="15"/>
  <c r="CO56" i="13"/>
  <c r="CN55" i="13"/>
  <c r="CO56" i="12"/>
  <c r="CN55" i="12"/>
  <c r="E30" i="13"/>
  <c r="E31" i="11"/>
  <c r="E31" i="12"/>
  <c r="E33" i="14"/>
  <c r="Y32" i="21" l="1"/>
  <c r="Y32" i="24" s="1"/>
  <c r="Y32" i="25" s="1"/>
  <c r="Y32" i="26" s="1"/>
  <c r="DL56" i="15"/>
  <c r="DL56" i="12"/>
  <c r="DL56" i="11"/>
  <c r="DL56" i="13"/>
  <c r="BM56" i="13"/>
  <c r="Y33" i="18" s="1"/>
  <c r="DK56" i="13"/>
  <c r="AE32" i="21"/>
  <c r="AE32" i="24" s="1"/>
  <c r="AE32" i="25" s="1"/>
  <c r="AE32" i="26" s="1"/>
  <c r="BM56" i="11"/>
  <c r="Y33" i="16" s="1"/>
  <c r="DK56" i="11"/>
  <c r="BM56" i="12"/>
  <c r="Y33" i="17" s="1"/>
  <c r="DK56" i="12"/>
  <c r="BM56" i="15"/>
  <c r="Y33" i="20" s="1"/>
  <c r="DK56" i="15"/>
  <c r="BM56" i="14"/>
  <c r="Y33" i="19" s="1"/>
  <c r="DK56" i="14"/>
  <c r="AE33" i="19" s="1"/>
  <c r="BX71" i="15"/>
  <c r="BX71" i="14"/>
  <c r="BX70" i="15"/>
  <c r="CG36" i="12"/>
  <c r="CL36" i="15"/>
  <c r="CL36" i="13"/>
  <c r="CL36" i="14"/>
  <c r="CL37" i="15"/>
  <c r="CL37" i="14"/>
  <c r="E59" i="15"/>
  <c r="CB36" i="13"/>
  <c r="CB36" i="14"/>
  <c r="CB36" i="15"/>
  <c r="CB36" i="12"/>
  <c r="DI60" i="11"/>
  <c r="AD37" i="16" s="1"/>
  <c r="J60" i="11"/>
  <c r="DI57" i="14"/>
  <c r="AD34" i="19" s="1"/>
  <c r="J57" i="14"/>
  <c r="J58" i="13"/>
  <c r="DI58" i="13"/>
  <c r="AD35" i="18" s="1"/>
  <c r="DI56" i="15"/>
  <c r="AD33" i="20" s="1"/>
  <c r="J56" i="15"/>
  <c r="DI59" i="12"/>
  <c r="AD36" i="17" s="1"/>
  <c r="J59" i="12"/>
  <c r="BT56" i="15"/>
  <c r="AA33" i="20" s="1"/>
  <c r="BJ57" i="15"/>
  <c r="X34" i="20" s="1"/>
  <c r="BJ57" i="14"/>
  <c r="X34" i="19" s="1"/>
  <c r="BJ57" i="12"/>
  <c r="X34" i="17" s="1"/>
  <c r="BJ57" i="13"/>
  <c r="X34" i="18" s="1"/>
  <c r="BJ57" i="11"/>
  <c r="X34" i="16" s="1"/>
  <c r="X31" i="21"/>
  <c r="BL57" i="14"/>
  <c r="BL57" i="11"/>
  <c r="BL57" i="15"/>
  <c r="BL57" i="13"/>
  <c r="BL57" i="12"/>
  <c r="BK57" i="13"/>
  <c r="BK57" i="11"/>
  <c r="BK57" i="14"/>
  <c r="BK57" i="15"/>
  <c r="BK57" i="12"/>
  <c r="BT56" i="13"/>
  <c r="AA33" i="18" s="1"/>
  <c r="BT56" i="12"/>
  <c r="AA33" i="17" s="1"/>
  <c r="BT56" i="14"/>
  <c r="AA33" i="19" s="1"/>
  <c r="BT56" i="11"/>
  <c r="AA33" i="16" s="1"/>
  <c r="Z49" i="24"/>
  <c r="Z51" i="21"/>
  <c r="CB36" i="11"/>
  <c r="CO57" i="12"/>
  <c r="CN56" i="12"/>
  <c r="CO57" i="14"/>
  <c r="CN56" i="14"/>
  <c r="CO57" i="11"/>
  <c r="CN56" i="11"/>
  <c r="CO57" i="13"/>
  <c r="CN56" i="13"/>
  <c r="CO59" i="15"/>
  <c r="CN58" i="15"/>
  <c r="E31" i="13"/>
  <c r="E32" i="11"/>
  <c r="E32" i="12"/>
  <c r="E34" i="14"/>
  <c r="AE33" i="17" l="1"/>
  <c r="AE33" i="20"/>
  <c r="BX74" i="15"/>
  <c r="AE33" i="16"/>
  <c r="AE33" i="21" s="1"/>
  <c r="AE33" i="18"/>
  <c r="BM57" i="14"/>
  <c r="Y34" i="19" s="1"/>
  <c r="DK57" i="14"/>
  <c r="BM57" i="13"/>
  <c r="Y34" i="18" s="1"/>
  <c r="DK57" i="13"/>
  <c r="Y33" i="21"/>
  <c r="Y33" i="24" s="1"/>
  <c r="Y33" i="25" s="1"/>
  <c r="Y33" i="26" s="1"/>
  <c r="BM57" i="11"/>
  <c r="Y34" i="16" s="1"/>
  <c r="DK57" i="11"/>
  <c r="BM57" i="15"/>
  <c r="Y34" i="20" s="1"/>
  <c r="DK57" i="15"/>
  <c r="BM57" i="12"/>
  <c r="Y34" i="17" s="1"/>
  <c r="DK57" i="12"/>
  <c r="BX70" i="14"/>
  <c r="BX74" i="14" s="1"/>
  <c r="CJ36" i="14"/>
  <c r="CJ36" i="13"/>
  <c r="CJ36" i="15"/>
  <c r="CJ36" i="12"/>
  <c r="CJ36" i="11"/>
  <c r="CD36" i="15"/>
  <c r="CD36" i="13"/>
  <c r="CD36" i="12"/>
  <c r="CD36" i="14"/>
  <c r="CD36" i="11"/>
  <c r="CG36" i="15"/>
  <c r="CG36" i="11"/>
  <c r="CG36" i="14"/>
  <c r="CG36" i="13"/>
  <c r="CL37" i="13"/>
  <c r="CL36" i="12"/>
  <c r="E60" i="15"/>
  <c r="CF36" i="14"/>
  <c r="CF36" i="15"/>
  <c r="CF36" i="12"/>
  <c r="CF36" i="13"/>
  <c r="CB37" i="15"/>
  <c r="CH36" i="15"/>
  <c r="CH36" i="12"/>
  <c r="CH36" i="13"/>
  <c r="CH36" i="14"/>
  <c r="CC36" i="13"/>
  <c r="CC36" i="15"/>
  <c r="CC36" i="12"/>
  <c r="CC36" i="14"/>
  <c r="CB37" i="14"/>
  <c r="CE36" i="14"/>
  <c r="CE36" i="15"/>
  <c r="CE36" i="12"/>
  <c r="CE36" i="13"/>
  <c r="CB37" i="13"/>
  <c r="CI36" i="13"/>
  <c r="CI36" i="14"/>
  <c r="CI36" i="12"/>
  <c r="CI36" i="15"/>
  <c r="CA36" i="11"/>
  <c r="CA36" i="15"/>
  <c r="CA36" i="12"/>
  <c r="CA36" i="13"/>
  <c r="CA36" i="14"/>
  <c r="CK36" i="11"/>
  <c r="CK36" i="13"/>
  <c r="CK36" i="14"/>
  <c r="CK36" i="15"/>
  <c r="CK36" i="12"/>
  <c r="CB37" i="12"/>
  <c r="CL37" i="11"/>
  <c r="CI36" i="11"/>
  <c r="CH36" i="11"/>
  <c r="CL36" i="11"/>
  <c r="DI59" i="13"/>
  <c r="AD36" i="18" s="1"/>
  <c r="J59" i="13"/>
  <c r="J58" i="14"/>
  <c r="DI58" i="14"/>
  <c r="AD35" i="19" s="1"/>
  <c r="J57" i="15"/>
  <c r="DI57" i="15"/>
  <c r="AD34" i="20" s="1"/>
  <c r="J61" i="11"/>
  <c r="DI61" i="11"/>
  <c r="AD38" i="16" s="1"/>
  <c r="J60" i="12"/>
  <c r="DI60" i="12"/>
  <c r="AD37" i="17" s="1"/>
  <c r="AA31" i="21"/>
  <c r="BL58" i="13"/>
  <c r="BJ58" i="13"/>
  <c r="X35" i="18" s="1"/>
  <c r="BT57" i="13"/>
  <c r="AA34" i="18" s="1"/>
  <c r="BK58" i="12"/>
  <c r="BL58" i="15"/>
  <c r="BJ58" i="12"/>
  <c r="X35" i="17" s="1"/>
  <c r="BT57" i="12"/>
  <c r="AA34" i="17" s="1"/>
  <c r="BK58" i="13"/>
  <c r="BL58" i="12"/>
  <c r="BK58" i="15"/>
  <c r="BL58" i="11"/>
  <c r="BJ58" i="14"/>
  <c r="X35" i="19" s="1"/>
  <c r="BT57" i="14"/>
  <c r="AA34" i="19" s="1"/>
  <c r="BK58" i="14"/>
  <c r="BL58" i="14"/>
  <c r="BJ58" i="15"/>
  <c r="X35" i="20" s="1"/>
  <c r="BT57" i="15"/>
  <c r="AA34" i="20" s="1"/>
  <c r="AA33" i="21"/>
  <c r="AA33" i="24" s="1"/>
  <c r="AA33" i="25" s="1"/>
  <c r="AA33" i="26" s="1"/>
  <c r="X32" i="21"/>
  <c r="X32" i="24" s="1"/>
  <c r="X32" i="25" s="1"/>
  <c r="X32" i="26" s="1"/>
  <c r="BK58" i="11"/>
  <c r="X31" i="24"/>
  <c r="BJ58" i="11"/>
  <c r="X35" i="16" s="1"/>
  <c r="BT57" i="11"/>
  <c r="AA34" i="16" s="1"/>
  <c r="Z49" i="25"/>
  <c r="Z51" i="24"/>
  <c r="CC36" i="11"/>
  <c r="CE36" i="11"/>
  <c r="CF36" i="11"/>
  <c r="CB37" i="11"/>
  <c r="CO60" i="15"/>
  <c r="CN59" i="15"/>
  <c r="CO58" i="14"/>
  <c r="CN57" i="14"/>
  <c r="CO58" i="13"/>
  <c r="CN57" i="13"/>
  <c r="CO58" i="11"/>
  <c r="CN57" i="11"/>
  <c r="CO58" i="12"/>
  <c r="CN57" i="12"/>
  <c r="E32" i="13"/>
  <c r="E33" i="11"/>
  <c r="E33" i="12"/>
  <c r="Y34" i="21" l="1"/>
  <c r="Y34" i="24" s="1"/>
  <c r="Y34" i="25" s="1"/>
  <c r="Y34" i="26" s="1"/>
  <c r="AE33" i="24"/>
  <c r="AE33" i="25" s="1"/>
  <c r="AE33" i="26" s="1"/>
  <c r="DL58" i="11"/>
  <c r="DL58" i="12"/>
  <c r="DL58" i="13"/>
  <c r="DL58" i="14"/>
  <c r="DL58" i="15"/>
  <c r="DL57" i="15"/>
  <c r="AE34" i="20" s="1"/>
  <c r="DL57" i="14"/>
  <c r="AE34" i="19" s="1"/>
  <c r="DL57" i="13"/>
  <c r="AE34" i="18" s="1"/>
  <c r="DL57" i="12"/>
  <c r="DL57" i="11"/>
  <c r="AE34" i="16" s="1"/>
  <c r="BM58" i="12"/>
  <c r="Y35" i="17" s="1"/>
  <c r="DK58" i="12"/>
  <c r="BM58" i="15"/>
  <c r="Y35" i="20" s="1"/>
  <c r="DK58" i="15"/>
  <c r="BM58" i="11"/>
  <c r="Y35" i="16" s="1"/>
  <c r="DK58" i="11"/>
  <c r="AE35" i="16" s="1"/>
  <c r="BM58" i="14"/>
  <c r="Y35" i="19" s="1"/>
  <c r="DK58" i="14"/>
  <c r="BM58" i="13"/>
  <c r="Y35" i="18" s="1"/>
  <c r="DK58" i="13"/>
  <c r="CJ37" i="11"/>
  <c r="E35" i="14"/>
  <c r="BY36" i="13"/>
  <c r="BY36" i="12"/>
  <c r="CA37" i="11"/>
  <c r="BY36" i="11"/>
  <c r="CD37" i="13"/>
  <c r="CD37" i="15"/>
  <c r="CJ37" i="12"/>
  <c r="CD37" i="11"/>
  <c r="CJ37" i="15"/>
  <c r="CD37" i="14"/>
  <c r="CJ37" i="13"/>
  <c r="CD37" i="12"/>
  <c r="CJ37" i="14"/>
  <c r="CG37" i="11"/>
  <c r="CB38" i="14"/>
  <c r="CB38" i="13"/>
  <c r="CB38" i="15"/>
  <c r="CB38" i="12"/>
  <c r="CL38" i="13"/>
  <c r="CI37" i="11"/>
  <c r="CA37" i="12"/>
  <c r="CA37" i="14"/>
  <c r="CA37" i="13"/>
  <c r="CA37" i="15"/>
  <c r="CL38" i="14"/>
  <c r="CL37" i="12"/>
  <c r="CL38" i="15"/>
  <c r="E61" i="15"/>
  <c r="CH37" i="11"/>
  <c r="CE37" i="15"/>
  <c r="CE37" i="12"/>
  <c r="CE37" i="13"/>
  <c r="CE37" i="14"/>
  <c r="CH37" i="13"/>
  <c r="CI37" i="13"/>
  <c r="CI37" i="12"/>
  <c r="CI37" i="15"/>
  <c r="CI37" i="14"/>
  <c r="CH37" i="12"/>
  <c r="CH37" i="15"/>
  <c r="CH37" i="14"/>
  <c r="CC37" i="14"/>
  <c r="CC37" i="15"/>
  <c r="CC37" i="12"/>
  <c r="CC37" i="13"/>
  <c r="CL38" i="11"/>
  <c r="CK37" i="11"/>
  <c r="J61" i="12"/>
  <c r="DI61" i="12"/>
  <c r="AD38" i="17" s="1"/>
  <c r="DI58" i="15"/>
  <c r="AD35" i="20" s="1"/>
  <c r="J58" i="15"/>
  <c r="DI60" i="13"/>
  <c r="AD37" i="18" s="1"/>
  <c r="J60" i="13"/>
  <c r="J62" i="11"/>
  <c r="DI62" i="11"/>
  <c r="AD39" i="16" s="1"/>
  <c r="J59" i="14"/>
  <c r="DI59" i="14"/>
  <c r="AD36" i="19" s="1"/>
  <c r="BJ59" i="15"/>
  <c r="X36" i="20" s="1"/>
  <c r="BT58" i="15"/>
  <c r="AA35" i="20" s="1"/>
  <c r="BL59" i="13"/>
  <c r="X31" i="25"/>
  <c r="BK59" i="15"/>
  <c r="BJ59" i="11"/>
  <c r="X36" i="16" s="1"/>
  <c r="BT58" i="11"/>
  <c r="AA35" i="16" s="1"/>
  <c r="BJ59" i="14"/>
  <c r="X36" i="19" s="1"/>
  <c r="BT58" i="14"/>
  <c r="AA35" i="19" s="1"/>
  <c r="AA32" i="21"/>
  <c r="AA32" i="24" s="1"/>
  <c r="AA32" i="25" s="1"/>
  <c r="AA32" i="26" s="1"/>
  <c r="AA34" i="21"/>
  <c r="BK59" i="12"/>
  <c r="AA31" i="24"/>
  <c r="X34" i="21"/>
  <c r="X34" i="24" s="1"/>
  <c r="X34" i="25" s="1"/>
  <c r="BK59" i="11"/>
  <c r="BK59" i="14"/>
  <c r="BL59" i="11"/>
  <c r="BJ59" i="12"/>
  <c r="X36" i="17" s="1"/>
  <c r="BT58" i="12"/>
  <c r="AA35" i="17" s="1"/>
  <c r="BK59" i="13"/>
  <c r="BJ59" i="13"/>
  <c r="X36" i="18" s="1"/>
  <c r="BT58" i="13"/>
  <c r="AA35" i="18" s="1"/>
  <c r="X33" i="21"/>
  <c r="X33" i="24" s="1"/>
  <c r="X33" i="25" s="1"/>
  <c r="X33" i="26" s="1"/>
  <c r="BL59" i="14"/>
  <c r="BL59" i="12"/>
  <c r="BL59" i="15"/>
  <c r="Z49" i="26"/>
  <c r="Z51" i="26" s="1"/>
  <c r="Z51" i="25"/>
  <c r="CE37" i="11"/>
  <c r="CC37" i="11"/>
  <c r="CF37" i="11"/>
  <c r="CB38" i="11"/>
  <c r="CA38" i="11"/>
  <c r="CO61" i="15"/>
  <c r="CN60" i="15"/>
  <c r="CO59" i="13"/>
  <c r="CN58" i="13"/>
  <c r="CO59" i="12"/>
  <c r="CN58" i="12"/>
  <c r="CO59" i="14"/>
  <c r="CN58" i="14"/>
  <c r="CO59" i="11"/>
  <c r="CN58" i="11"/>
  <c r="E33" i="13"/>
  <c r="E34" i="11"/>
  <c r="E34" i="12"/>
  <c r="E37" i="14"/>
  <c r="AE35" i="17" l="1"/>
  <c r="AE35" i="18"/>
  <c r="AE35" i="19"/>
  <c r="Y35" i="21"/>
  <c r="Y35" i="24" s="1"/>
  <c r="Y35" i="25" s="1"/>
  <c r="Y35" i="26" s="1"/>
  <c r="DL59" i="15"/>
  <c r="AE35" i="20"/>
  <c r="AE34" i="17"/>
  <c r="AE34" i="21" s="1"/>
  <c r="AE34" i="24" s="1"/>
  <c r="AE34" i="25" s="1"/>
  <c r="AE34" i="26" s="1"/>
  <c r="AE35" i="21"/>
  <c r="BM59" i="11"/>
  <c r="Y36" i="16" s="1"/>
  <c r="DK59" i="11"/>
  <c r="BM59" i="15"/>
  <c r="Y36" i="20" s="1"/>
  <c r="DK59" i="15"/>
  <c r="BM59" i="14"/>
  <c r="Y36" i="19" s="1"/>
  <c r="DK59" i="14"/>
  <c r="BM59" i="12"/>
  <c r="Y36" i="17" s="1"/>
  <c r="DK59" i="12"/>
  <c r="BM59" i="13"/>
  <c r="Y36" i="18" s="1"/>
  <c r="DK59" i="13"/>
  <c r="CK38" i="12"/>
  <c r="CK37" i="12"/>
  <c r="CG37" i="13"/>
  <c r="CG37" i="15"/>
  <c r="CF37" i="14"/>
  <c r="CK38" i="13"/>
  <c r="CK37" i="13"/>
  <c r="CF37" i="13"/>
  <c r="CF37" i="15"/>
  <c r="CK38" i="15"/>
  <c r="CK37" i="15"/>
  <c r="CG37" i="12"/>
  <c r="CF37" i="12"/>
  <c r="CK38" i="14"/>
  <c r="CK37" i="14"/>
  <c r="CG37" i="14"/>
  <c r="BZ36" i="13"/>
  <c r="E38" i="14"/>
  <c r="BY37" i="13"/>
  <c r="BY37" i="12"/>
  <c r="CD38" i="12"/>
  <c r="CD38" i="15"/>
  <c r="CD38" i="14"/>
  <c r="CD38" i="13"/>
  <c r="CD38" i="11"/>
  <c r="X34" i="26"/>
  <c r="CL39" i="13"/>
  <c r="CA38" i="13"/>
  <c r="CA38" i="14"/>
  <c r="CA38" i="12"/>
  <c r="CA38" i="15"/>
  <c r="CL39" i="15"/>
  <c r="CL38" i="12"/>
  <c r="CL39" i="14"/>
  <c r="E62" i="15"/>
  <c r="CI38" i="15"/>
  <c r="CI38" i="12"/>
  <c r="CI38" i="14"/>
  <c r="CI38" i="13"/>
  <c r="CI38" i="11"/>
  <c r="CE38" i="14"/>
  <c r="CE38" i="15"/>
  <c r="CE38" i="12"/>
  <c r="CE38" i="13"/>
  <c r="CC38" i="14"/>
  <c r="CC38" i="15"/>
  <c r="CC38" i="12"/>
  <c r="CC38" i="13"/>
  <c r="CL39" i="11"/>
  <c r="CK38" i="11"/>
  <c r="DI60" i="14"/>
  <c r="AD37" i="19" s="1"/>
  <c r="J60" i="14"/>
  <c r="J59" i="15"/>
  <c r="DI59" i="15"/>
  <c r="AD36" i="20" s="1"/>
  <c r="J62" i="12"/>
  <c r="DI62" i="12"/>
  <c r="AD39" i="17" s="1"/>
  <c r="J63" i="11"/>
  <c r="DI63" i="11"/>
  <c r="AD40" i="16" s="1"/>
  <c r="J61" i="13"/>
  <c r="DI61" i="13"/>
  <c r="AD38" i="18" s="1"/>
  <c r="BZ36" i="12"/>
  <c r="X35" i="21"/>
  <c r="X35" i="24" s="1"/>
  <c r="X35" i="25" s="1"/>
  <c r="X35" i="26" s="1"/>
  <c r="AA31" i="25"/>
  <c r="BJ60" i="11"/>
  <c r="X37" i="16" s="1"/>
  <c r="BT59" i="11"/>
  <c r="AA36" i="16" s="1"/>
  <c r="BJ60" i="12"/>
  <c r="X37" i="17" s="1"/>
  <c r="BT59" i="12"/>
  <c r="AA36" i="17" s="1"/>
  <c r="BK60" i="11"/>
  <c r="BJ60" i="14"/>
  <c r="X37" i="19" s="1"/>
  <c r="BT59" i="14"/>
  <c r="AA36" i="19" s="1"/>
  <c r="BJ60" i="13"/>
  <c r="X37" i="18" s="1"/>
  <c r="AA34" i="24"/>
  <c r="AA34" i="25" s="1"/>
  <c r="BK60" i="12"/>
  <c r="BL60" i="13"/>
  <c r="BL60" i="11"/>
  <c r="BK60" i="15"/>
  <c r="BL60" i="14"/>
  <c r="BK60" i="13"/>
  <c r="BL60" i="15"/>
  <c r="X31" i="26"/>
  <c r="BK60" i="14"/>
  <c r="BJ60" i="15"/>
  <c r="X37" i="20" s="1"/>
  <c r="BT59" i="15"/>
  <c r="AA36" i="20" s="1"/>
  <c r="BL60" i="12"/>
  <c r="CC38" i="11"/>
  <c r="CE38" i="11"/>
  <c r="BZ36" i="11"/>
  <c r="CF38" i="11"/>
  <c r="CB39" i="11"/>
  <c r="CA39" i="11"/>
  <c r="CO60" i="11"/>
  <c r="CN59" i="11"/>
  <c r="CO62" i="15"/>
  <c r="CN61" i="15"/>
  <c r="CO60" i="12"/>
  <c r="CN59" i="12"/>
  <c r="CO60" i="13"/>
  <c r="CN59" i="13"/>
  <c r="CO60" i="14"/>
  <c r="CN59" i="14"/>
  <c r="E34" i="13"/>
  <c r="E35" i="11"/>
  <c r="E35" i="12"/>
  <c r="AE35" i="24" l="1"/>
  <c r="AE35" i="25" s="1"/>
  <c r="AE35" i="26" s="1"/>
  <c r="DL59" i="13"/>
  <c r="AE36" i="18" s="1"/>
  <c r="DL60" i="11"/>
  <c r="DL60" i="12"/>
  <c r="DL60" i="13"/>
  <c r="DL60" i="14"/>
  <c r="DL60" i="15"/>
  <c r="DL59" i="14"/>
  <c r="AE36" i="19" s="1"/>
  <c r="AE36" i="20"/>
  <c r="DL59" i="12"/>
  <c r="AE36" i="17" s="1"/>
  <c r="DL59" i="11"/>
  <c r="AE36" i="16" s="1"/>
  <c r="BM60" i="14"/>
  <c r="Y37" i="19" s="1"/>
  <c r="DK60" i="14"/>
  <c r="BM60" i="13"/>
  <c r="Y37" i="18" s="1"/>
  <c r="DK60" i="13"/>
  <c r="BM60" i="15"/>
  <c r="Y37" i="20" s="1"/>
  <c r="DK60" i="15"/>
  <c r="BM60" i="12"/>
  <c r="Y37" i="17" s="1"/>
  <c r="DK60" i="12"/>
  <c r="BM60" i="11"/>
  <c r="Y37" i="16" s="1"/>
  <c r="DK60" i="11"/>
  <c r="Y36" i="21"/>
  <c r="Y36" i="24" s="1"/>
  <c r="Y36" i="25" s="1"/>
  <c r="Y36" i="26" s="1"/>
  <c r="CK39" i="12"/>
  <c r="CK39" i="13"/>
  <c r="CK39" i="15"/>
  <c r="CH38" i="14"/>
  <c r="CG38" i="15"/>
  <c r="CB40" i="15"/>
  <c r="CB39" i="15"/>
  <c r="CJ39" i="13"/>
  <c r="CJ38" i="13"/>
  <c r="CF38" i="12"/>
  <c r="CF38" i="13"/>
  <c r="CB40" i="13"/>
  <c r="CB39" i="13"/>
  <c r="CH38" i="11"/>
  <c r="CB40" i="12"/>
  <c r="CB39" i="12"/>
  <c r="CJ39" i="12"/>
  <c r="CJ38" i="12"/>
  <c r="CF38" i="15"/>
  <c r="CJ39" i="11"/>
  <c r="CJ38" i="11"/>
  <c r="CG38" i="12"/>
  <c r="CG38" i="13"/>
  <c r="CK39" i="14"/>
  <c r="CJ39" i="14"/>
  <c r="CJ38" i="14"/>
  <c r="CG39" i="11"/>
  <c r="CG38" i="11"/>
  <c r="CJ39" i="15"/>
  <c r="CJ38" i="15"/>
  <c r="CG38" i="14"/>
  <c r="CH38" i="13"/>
  <c r="CH38" i="12"/>
  <c r="CH38" i="15"/>
  <c r="CB40" i="14"/>
  <c r="CB39" i="14"/>
  <c r="CF38" i="14"/>
  <c r="BT59" i="13"/>
  <c r="AA36" i="18" s="1"/>
  <c r="E39" i="14"/>
  <c r="BZ37" i="11"/>
  <c r="BY37" i="11"/>
  <c r="BY38" i="13"/>
  <c r="BY38" i="12"/>
  <c r="BY38" i="11"/>
  <c r="CD39" i="12"/>
  <c r="CD39" i="11"/>
  <c r="CD39" i="13"/>
  <c r="CD39" i="14"/>
  <c r="CD39" i="15"/>
  <c r="CA39" i="15"/>
  <c r="CA39" i="13"/>
  <c r="CA39" i="12"/>
  <c r="CA39" i="14"/>
  <c r="CK39" i="11"/>
  <c r="CL40" i="14"/>
  <c r="CL39" i="12"/>
  <c r="CL40" i="15"/>
  <c r="E63" i="15"/>
  <c r="CE39" i="13"/>
  <c r="CE39" i="14"/>
  <c r="CE39" i="15"/>
  <c r="CE39" i="12"/>
  <c r="CC39" i="13"/>
  <c r="CC39" i="14"/>
  <c r="CC39" i="15"/>
  <c r="CC39" i="12"/>
  <c r="CK40" i="12"/>
  <c r="CI39" i="14"/>
  <c r="CI39" i="15"/>
  <c r="CI39" i="12"/>
  <c r="CI39" i="13"/>
  <c r="CI39" i="11"/>
  <c r="CL40" i="11"/>
  <c r="DI61" i="14"/>
  <c r="AD38" i="19" s="1"/>
  <c r="J61" i="14"/>
  <c r="DI64" i="11"/>
  <c r="AD41" i="16" s="1"/>
  <c r="J64" i="11"/>
  <c r="J62" i="13"/>
  <c r="DI62" i="13"/>
  <c r="AD39" i="18" s="1"/>
  <c r="J63" i="12"/>
  <c r="DI63" i="12"/>
  <c r="AD40" i="17" s="1"/>
  <c r="DI60" i="15"/>
  <c r="AD37" i="20" s="1"/>
  <c r="J60" i="15"/>
  <c r="AA36" i="21"/>
  <c r="BL61" i="15"/>
  <c r="BK61" i="13"/>
  <c r="BL61" i="13"/>
  <c r="AA34" i="26"/>
  <c r="BJ61" i="12"/>
  <c r="X38" i="17" s="1"/>
  <c r="BT60" i="12"/>
  <c r="AA37" i="17" s="1"/>
  <c r="BT60" i="13"/>
  <c r="AA37" i="18" s="1"/>
  <c r="BJ61" i="13"/>
  <c r="X38" i="18" s="1"/>
  <c r="BL61" i="14"/>
  <c r="BJ61" i="15"/>
  <c r="X38" i="20" s="1"/>
  <c r="BT60" i="15"/>
  <c r="AA37" i="20" s="1"/>
  <c r="BK61" i="12"/>
  <c r="BT60" i="11"/>
  <c r="AA37" i="16" s="1"/>
  <c r="BJ61" i="11"/>
  <c r="X38" i="16" s="1"/>
  <c r="BK61" i="15"/>
  <c r="BJ61" i="14"/>
  <c r="X38" i="19" s="1"/>
  <c r="BT60" i="14"/>
  <c r="AA37" i="19" s="1"/>
  <c r="BK61" i="11"/>
  <c r="BL61" i="11"/>
  <c r="AA31" i="26"/>
  <c r="BL61" i="12"/>
  <c r="BK61" i="14"/>
  <c r="CC39" i="11"/>
  <c r="CE39" i="11"/>
  <c r="CB40" i="11"/>
  <c r="BX36" i="11"/>
  <c r="BX36" i="12"/>
  <c r="BX36" i="13"/>
  <c r="BZ37" i="12"/>
  <c r="CA40" i="11"/>
  <c r="CF39" i="11"/>
  <c r="BZ37" i="13"/>
  <c r="CO63" i="15"/>
  <c r="CN62" i="15"/>
  <c r="CO61" i="13"/>
  <c r="CN60" i="13"/>
  <c r="CO61" i="12"/>
  <c r="CN60" i="12"/>
  <c r="CO61" i="14"/>
  <c r="CN60" i="14"/>
  <c r="CO61" i="11"/>
  <c r="CN60" i="11"/>
  <c r="E35" i="13"/>
  <c r="E37" i="11"/>
  <c r="E38" i="11"/>
  <c r="E37" i="12"/>
  <c r="E38" i="12"/>
  <c r="AE37" i="19" l="1"/>
  <c r="AE37" i="20"/>
  <c r="AE36" i="21"/>
  <c r="AE36" i="24" s="1"/>
  <c r="AE36" i="25" s="1"/>
  <c r="AE36" i="26" s="1"/>
  <c r="AE37" i="18"/>
  <c r="AE37" i="17"/>
  <c r="AE37" i="16"/>
  <c r="DL61" i="11"/>
  <c r="Y37" i="21"/>
  <c r="Y37" i="24" s="1"/>
  <c r="Y37" i="25" s="1"/>
  <c r="Y37" i="26" s="1"/>
  <c r="BM61" i="11"/>
  <c r="Y38" i="16" s="1"/>
  <c r="DK61" i="11"/>
  <c r="BM61" i="13"/>
  <c r="Y38" i="18" s="1"/>
  <c r="DK61" i="13"/>
  <c r="BM61" i="12"/>
  <c r="Y38" i="17" s="1"/>
  <c r="DK61" i="12"/>
  <c r="BM61" i="14"/>
  <c r="Y38" i="19" s="1"/>
  <c r="DK61" i="14"/>
  <c r="BM61" i="15"/>
  <c r="Y38" i="20" s="1"/>
  <c r="DK61" i="15"/>
  <c r="CJ40" i="13"/>
  <c r="CJ40" i="12"/>
  <c r="CJ40" i="11"/>
  <c r="CJ40" i="15"/>
  <c r="CJ40" i="14"/>
  <c r="CK40" i="13"/>
  <c r="CK40" i="15"/>
  <c r="CB41" i="14"/>
  <c r="CB41" i="13"/>
  <c r="CK40" i="14"/>
  <c r="CB41" i="12"/>
  <c r="CB41" i="15"/>
  <c r="AA36" i="24"/>
  <c r="AA36" i="25" s="1"/>
  <c r="AA36" i="26" s="1"/>
  <c r="CG40" i="11"/>
  <c r="CF39" i="12"/>
  <c r="CG39" i="14"/>
  <c r="CH39" i="11"/>
  <c r="CH39" i="14"/>
  <c r="CF39" i="15"/>
  <c r="CH39" i="15"/>
  <c r="CF39" i="14"/>
  <c r="CH39" i="12"/>
  <c r="CG39" i="13"/>
  <c r="CF39" i="13"/>
  <c r="CG39" i="15"/>
  <c r="CH39" i="13"/>
  <c r="CG39" i="12"/>
  <c r="E40" i="14"/>
  <c r="BY39" i="13"/>
  <c r="BY39" i="12"/>
  <c r="BY39" i="11"/>
  <c r="CJ41" i="13"/>
  <c r="CA40" i="15"/>
  <c r="CK40" i="11"/>
  <c r="CA40" i="12"/>
  <c r="CA40" i="13"/>
  <c r="CL40" i="13"/>
  <c r="CA40" i="14"/>
  <c r="CL41" i="15"/>
  <c r="CL40" i="12"/>
  <c r="CL41" i="14"/>
  <c r="E64" i="15"/>
  <c r="BZ38" i="12"/>
  <c r="CK41" i="12"/>
  <c r="CC40" i="15"/>
  <c r="CC40" i="12"/>
  <c r="CC40" i="13"/>
  <c r="CC40" i="14"/>
  <c r="CE40" i="13"/>
  <c r="CE40" i="14"/>
  <c r="CE40" i="15"/>
  <c r="CE40" i="12"/>
  <c r="CI40" i="13"/>
  <c r="CI40" i="14"/>
  <c r="CI40" i="15"/>
  <c r="CI40" i="12"/>
  <c r="CI40" i="11"/>
  <c r="CL41" i="11"/>
  <c r="J61" i="15"/>
  <c r="DI61" i="15"/>
  <c r="AD38" i="20" s="1"/>
  <c r="DI62" i="14"/>
  <c r="AD39" i="19" s="1"/>
  <c r="J62" i="14"/>
  <c r="J63" i="13"/>
  <c r="DI63" i="13"/>
  <c r="AD40" i="18" s="1"/>
  <c r="DI65" i="11"/>
  <c r="AD42" i="16" s="1"/>
  <c r="J65" i="11"/>
  <c r="DI64" i="12"/>
  <c r="AD41" i="17" s="1"/>
  <c r="J64" i="12"/>
  <c r="X37" i="21"/>
  <c r="BL62" i="14"/>
  <c r="BL62" i="15"/>
  <c r="BT61" i="14"/>
  <c r="AA38" i="19" s="1"/>
  <c r="BJ62" i="14"/>
  <c r="X39" i="19" s="1"/>
  <c r="BK62" i="14"/>
  <c r="BK62" i="15"/>
  <c r="BT61" i="11"/>
  <c r="AA38" i="16" s="1"/>
  <c r="BJ62" i="11"/>
  <c r="X39" i="16" s="1"/>
  <c r="BK62" i="12"/>
  <c r="BJ62" i="12"/>
  <c r="X39" i="17" s="1"/>
  <c r="BT61" i="12"/>
  <c r="AA38" i="17" s="1"/>
  <c r="BK62" i="11"/>
  <c r="AA35" i="21"/>
  <c r="BL62" i="13"/>
  <c r="BL62" i="11"/>
  <c r="BJ62" i="13"/>
  <c r="X39" i="18" s="1"/>
  <c r="BT61" i="13"/>
  <c r="AA38" i="18" s="1"/>
  <c r="X36" i="21"/>
  <c r="BK62" i="13"/>
  <c r="BL62" i="12"/>
  <c r="BJ62" i="15"/>
  <c r="X39" i="20" s="1"/>
  <c r="BT61" i="15"/>
  <c r="AA38" i="20" s="1"/>
  <c r="CE40" i="11"/>
  <c r="CC40" i="11"/>
  <c r="CB41" i="11"/>
  <c r="BZ38" i="13"/>
  <c r="CA41" i="11"/>
  <c r="BX37" i="13"/>
  <c r="BZ38" i="11"/>
  <c r="BX37" i="12"/>
  <c r="BX37" i="11"/>
  <c r="CF40" i="11"/>
  <c r="CO62" i="12"/>
  <c r="CN61" i="12"/>
  <c r="CO62" i="13"/>
  <c r="CN61" i="13"/>
  <c r="CO62" i="11"/>
  <c r="CN61" i="11"/>
  <c r="CO62" i="14"/>
  <c r="CN61" i="14"/>
  <c r="CO64" i="15"/>
  <c r="CN63" i="15"/>
  <c r="E38" i="13"/>
  <c r="E37" i="13"/>
  <c r="E39" i="11"/>
  <c r="E39" i="12"/>
  <c r="CJ41" i="11" l="1"/>
  <c r="AE37" i="21"/>
  <c r="AE37" i="24" s="1"/>
  <c r="AE37" i="25" s="1"/>
  <c r="AE37" i="26" s="1"/>
  <c r="CJ41" i="12"/>
  <c r="AE38" i="16"/>
  <c r="DL61" i="15"/>
  <c r="AE38" i="20" s="1"/>
  <c r="DL61" i="12"/>
  <c r="AE38" i="17" s="1"/>
  <c r="DL61" i="13"/>
  <c r="AE38" i="18" s="1"/>
  <c r="DL61" i="14"/>
  <c r="AE38" i="19" s="1"/>
  <c r="DL62" i="14"/>
  <c r="DL62" i="13"/>
  <c r="DL62" i="11"/>
  <c r="DL62" i="12"/>
  <c r="DL62" i="15"/>
  <c r="BM62" i="15"/>
  <c r="Y39" i="20" s="1"/>
  <c r="DK62" i="15"/>
  <c r="BM62" i="14"/>
  <c r="Y39" i="19" s="1"/>
  <c r="DK62" i="14"/>
  <c r="BM62" i="13"/>
  <c r="Y39" i="18" s="1"/>
  <c r="DK62" i="13"/>
  <c r="BM62" i="11"/>
  <c r="Y39" i="16" s="1"/>
  <c r="DK62" i="11"/>
  <c r="AE39" i="16" s="1"/>
  <c r="BM62" i="12"/>
  <c r="Y39" i="17" s="1"/>
  <c r="DK62" i="12"/>
  <c r="Y38" i="21"/>
  <c r="Y38" i="24" s="1"/>
  <c r="Y38" i="25" s="1"/>
  <c r="Y38" i="26" s="1"/>
  <c r="CJ41" i="14"/>
  <c r="CJ41" i="15"/>
  <c r="CA41" i="12"/>
  <c r="CA41" i="15"/>
  <c r="CK41" i="15"/>
  <c r="CK41" i="13"/>
  <c r="CG41" i="11"/>
  <c r="CK41" i="14"/>
  <c r="CB42" i="13"/>
  <c r="CB42" i="12"/>
  <c r="CB42" i="15"/>
  <c r="CB42" i="14"/>
  <c r="CK41" i="11"/>
  <c r="CD40" i="15"/>
  <c r="CG40" i="12"/>
  <c r="CG40" i="13"/>
  <c r="CG40" i="14"/>
  <c r="CD40" i="12"/>
  <c r="CF40" i="15"/>
  <c r="CD40" i="13"/>
  <c r="CH40" i="13"/>
  <c r="CG40" i="15"/>
  <c r="CH40" i="14"/>
  <c r="CF40" i="12"/>
  <c r="CH40" i="12"/>
  <c r="CD40" i="11"/>
  <c r="CH40" i="15"/>
  <c r="CH40" i="11"/>
  <c r="CD40" i="14"/>
  <c r="CF40" i="13"/>
  <c r="CF40" i="14"/>
  <c r="E41" i="14"/>
  <c r="BU36" i="13"/>
  <c r="AB13" i="18" s="1"/>
  <c r="BW36" i="13"/>
  <c r="BU36" i="12"/>
  <c r="AB13" i="17" s="1"/>
  <c r="BW36" i="12"/>
  <c r="BY40" i="13"/>
  <c r="BY40" i="11"/>
  <c r="CJ42" i="12"/>
  <c r="CJ42" i="13"/>
  <c r="CJ42" i="11"/>
  <c r="CA41" i="13"/>
  <c r="CA41" i="14"/>
  <c r="CL41" i="13"/>
  <c r="CL42" i="14"/>
  <c r="CL41" i="12"/>
  <c r="CL42" i="15"/>
  <c r="E65" i="15"/>
  <c r="CE41" i="15"/>
  <c r="CE41" i="12"/>
  <c r="CE41" i="14"/>
  <c r="CE41" i="13"/>
  <c r="CK42" i="12"/>
  <c r="CK42" i="15"/>
  <c r="CA42" i="15"/>
  <c r="CA42" i="12"/>
  <c r="CC41" i="15"/>
  <c r="CC41" i="12"/>
  <c r="CC41" i="13"/>
  <c r="CC41" i="14"/>
  <c r="CI41" i="13"/>
  <c r="CI41" i="15"/>
  <c r="CI41" i="14"/>
  <c r="CI41" i="12"/>
  <c r="CI41" i="11"/>
  <c r="CL42" i="11"/>
  <c r="CB42" i="11"/>
  <c r="DI62" i="15"/>
  <c r="AD39" i="20" s="1"/>
  <c r="J62" i="15"/>
  <c r="DI65" i="12"/>
  <c r="AD42" i="17" s="1"/>
  <c r="J65" i="12"/>
  <c r="J63" i="14"/>
  <c r="DI63" i="14"/>
  <c r="AD40" i="19" s="1"/>
  <c r="J64" i="13"/>
  <c r="DI64" i="13"/>
  <c r="AD41" i="18" s="1"/>
  <c r="J66" i="11"/>
  <c r="DI66" i="11"/>
  <c r="AD43" i="16" s="1"/>
  <c r="X37" i="24"/>
  <c r="X37" i="25" s="1"/>
  <c r="X37" i="26" s="1"/>
  <c r="BJ63" i="12"/>
  <c r="X40" i="17" s="1"/>
  <c r="BT62" i="12"/>
  <c r="AA39" i="17" s="1"/>
  <c r="BL63" i="12"/>
  <c r="BL63" i="13"/>
  <c r="BJ63" i="11"/>
  <c r="X40" i="16" s="1"/>
  <c r="BT62" i="11"/>
  <c r="AA39" i="16" s="1"/>
  <c r="X38" i="21"/>
  <c r="X38" i="24" s="1"/>
  <c r="X38" i="25" s="1"/>
  <c r="X38" i="26" s="1"/>
  <c r="X36" i="24"/>
  <c r="BK63" i="15"/>
  <c r="BT62" i="13"/>
  <c r="AA39" i="18" s="1"/>
  <c r="BJ63" i="13"/>
  <c r="X40" i="18" s="1"/>
  <c r="BL63" i="11"/>
  <c r="BK63" i="14"/>
  <c r="BT62" i="14"/>
  <c r="AA39" i="19" s="1"/>
  <c r="BJ63" i="14"/>
  <c r="X40" i="19" s="1"/>
  <c r="AA35" i="24"/>
  <c r="BL63" i="15"/>
  <c r="BJ63" i="15"/>
  <c r="X40" i="20" s="1"/>
  <c r="BT62" i="15"/>
  <c r="AA39" i="20" s="1"/>
  <c r="BK63" i="11"/>
  <c r="BL63" i="14"/>
  <c r="BK63" i="13"/>
  <c r="BK63" i="12"/>
  <c r="CC41" i="11"/>
  <c r="CE41" i="11"/>
  <c r="BZ39" i="11"/>
  <c r="BX38" i="11"/>
  <c r="BX38" i="12"/>
  <c r="BX38" i="13"/>
  <c r="CF41" i="11"/>
  <c r="BZ39" i="12"/>
  <c r="CA42" i="11"/>
  <c r="BZ39" i="13"/>
  <c r="CO63" i="11"/>
  <c r="CN62" i="11"/>
  <c r="CO63" i="13"/>
  <c r="CN62" i="13"/>
  <c r="CO63" i="12"/>
  <c r="CN62" i="12"/>
  <c r="CO65" i="15"/>
  <c r="CN64" i="15"/>
  <c r="CO63" i="14"/>
  <c r="CN62" i="14"/>
  <c r="E39" i="13"/>
  <c r="E40" i="11"/>
  <c r="E40" i="12"/>
  <c r="CJ42" i="14" l="1"/>
  <c r="AE39" i="20"/>
  <c r="AE39" i="18"/>
  <c r="AE38" i="21"/>
  <c r="AE38" i="24" s="1"/>
  <c r="AE38" i="25" s="1"/>
  <c r="AE38" i="26" s="1"/>
  <c r="AE39" i="17"/>
  <c r="AE39" i="21" s="1"/>
  <c r="AE39" i="24" s="1"/>
  <c r="DL63" i="11"/>
  <c r="DL63" i="14"/>
  <c r="DL63" i="12"/>
  <c r="DL63" i="15"/>
  <c r="AE39" i="19"/>
  <c r="CK42" i="13"/>
  <c r="BM63" i="13"/>
  <c r="Y40" i="18" s="1"/>
  <c r="DK63" i="13"/>
  <c r="BM63" i="14"/>
  <c r="Y40" i="19" s="1"/>
  <c r="DK63" i="14"/>
  <c r="BM63" i="12"/>
  <c r="Y40" i="17" s="1"/>
  <c r="DK63" i="12"/>
  <c r="BM63" i="11"/>
  <c r="Y40" i="16" s="1"/>
  <c r="DK63" i="11"/>
  <c r="Y39" i="21"/>
  <c r="Y39" i="24" s="1"/>
  <c r="Y39" i="25" s="1"/>
  <c r="Y39" i="26" s="1"/>
  <c r="BM63" i="15"/>
  <c r="Y40" i="20" s="1"/>
  <c r="DK63" i="15"/>
  <c r="AE40" i="20" s="1"/>
  <c r="CJ42" i="15"/>
  <c r="CK42" i="14"/>
  <c r="CB43" i="15"/>
  <c r="CB43" i="12"/>
  <c r="CB43" i="13"/>
  <c r="CB43" i="14"/>
  <c r="CG42" i="11"/>
  <c r="CK42" i="11"/>
  <c r="CH41" i="12"/>
  <c r="CH41" i="11"/>
  <c r="CD41" i="12"/>
  <c r="CD41" i="15"/>
  <c r="CF41" i="14"/>
  <c r="CH41" i="15"/>
  <c r="CF41" i="12"/>
  <c r="CH41" i="13"/>
  <c r="CG41" i="14"/>
  <c r="CF41" i="13"/>
  <c r="CH41" i="14"/>
  <c r="CD41" i="13"/>
  <c r="CG41" i="13"/>
  <c r="CD41" i="11"/>
  <c r="CG41" i="15"/>
  <c r="CD41" i="14"/>
  <c r="CF41" i="15"/>
  <c r="CG41" i="12"/>
  <c r="DN36" i="12"/>
  <c r="E42" i="14"/>
  <c r="BY40" i="12"/>
  <c r="BU36" i="11"/>
  <c r="AB13" i="16" s="1"/>
  <c r="AB13" i="21" s="1"/>
  <c r="AB13" i="24" s="1"/>
  <c r="BW36" i="11"/>
  <c r="BU37" i="12"/>
  <c r="AB14" i="17" s="1"/>
  <c r="BW37" i="12"/>
  <c r="BY41" i="13"/>
  <c r="BY41" i="11"/>
  <c r="CJ43" i="14"/>
  <c r="CJ43" i="13"/>
  <c r="CJ43" i="12"/>
  <c r="CJ43" i="11"/>
  <c r="CA42" i="13"/>
  <c r="CA42" i="14"/>
  <c r="CL42" i="13"/>
  <c r="CL43" i="15"/>
  <c r="CL42" i="12"/>
  <c r="CL43" i="14"/>
  <c r="E66" i="15"/>
  <c r="CK43" i="15"/>
  <c r="CI42" i="15"/>
  <c r="CI42" i="12"/>
  <c r="CI42" i="14"/>
  <c r="CI42" i="13"/>
  <c r="CI42" i="11"/>
  <c r="CA43" i="13"/>
  <c r="CA43" i="15"/>
  <c r="CA43" i="12"/>
  <c r="CK43" i="12"/>
  <c r="CC42" i="14"/>
  <c r="CC42" i="15"/>
  <c r="CC42" i="13"/>
  <c r="CC42" i="12"/>
  <c r="CE42" i="14"/>
  <c r="CE42" i="15"/>
  <c r="CE42" i="12"/>
  <c r="CE42" i="13"/>
  <c r="CL43" i="11"/>
  <c r="CB43" i="11"/>
  <c r="J67" i="11"/>
  <c r="DI67" i="11"/>
  <c r="AD44" i="16" s="1"/>
  <c r="DI63" i="15"/>
  <c r="AD40" i="20" s="1"/>
  <c r="J63" i="15"/>
  <c r="J64" i="14"/>
  <c r="DI64" i="14"/>
  <c r="AD41" i="19" s="1"/>
  <c r="DI65" i="13"/>
  <c r="AD42" i="18" s="1"/>
  <c r="J65" i="13"/>
  <c r="J66" i="12"/>
  <c r="DI66" i="12"/>
  <c r="AD43" i="17" s="1"/>
  <c r="X39" i="21"/>
  <c r="X39" i="24" s="1"/>
  <c r="X39" i="25" s="1"/>
  <c r="X39" i="26" s="1"/>
  <c r="BZ40" i="12"/>
  <c r="X36" i="25"/>
  <c r="BL64" i="15"/>
  <c r="BL64" i="13"/>
  <c r="BL64" i="12"/>
  <c r="BL64" i="11"/>
  <c r="BT63" i="11"/>
  <c r="AA40" i="16" s="1"/>
  <c r="BJ64" i="11"/>
  <c r="X41" i="16" s="1"/>
  <c r="BT63" i="14"/>
  <c r="AA40" i="19" s="1"/>
  <c r="BJ64" i="14"/>
  <c r="X41" i="19" s="1"/>
  <c r="BK64" i="13"/>
  <c r="BJ64" i="12"/>
  <c r="X41" i="17" s="1"/>
  <c r="BT63" i="12"/>
  <c r="AA40" i="17" s="1"/>
  <c r="BJ64" i="15"/>
  <c r="X41" i="20" s="1"/>
  <c r="BT63" i="15"/>
  <c r="AA40" i="20" s="1"/>
  <c r="BK64" i="14"/>
  <c r="AA37" i="21"/>
  <c r="BK64" i="11"/>
  <c r="AA39" i="21"/>
  <c r="BJ64" i="13"/>
  <c r="X41" i="18" s="1"/>
  <c r="BT63" i="13"/>
  <c r="AA40" i="18" s="1"/>
  <c r="BK64" i="12"/>
  <c r="BL64" i="14"/>
  <c r="AA35" i="25"/>
  <c r="BK64" i="15"/>
  <c r="CC42" i="11"/>
  <c r="CE42" i="11"/>
  <c r="BX39" i="12"/>
  <c r="BX39" i="13"/>
  <c r="CF42" i="11"/>
  <c r="BZ40" i="11"/>
  <c r="BZ40" i="13"/>
  <c r="BX39" i="11"/>
  <c r="CA43" i="11"/>
  <c r="CO66" i="15"/>
  <c r="CN65" i="15"/>
  <c r="CO64" i="13"/>
  <c r="CN63" i="13"/>
  <c r="CO64" i="12"/>
  <c r="CN63" i="12"/>
  <c r="CO64" i="11"/>
  <c r="CN63" i="11"/>
  <c r="CO64" i="14"/>
  <c r="CN63" i="14"/>
  <c r="E40" i="13"/>
  <c r="E41" i="11"/>
  <c r="E41" i="12"/>
  <c r="CK43" i="13" l="1"/>
  <c r="CJ43" i="15"/>
  <c r="AE39" i="25"/>
  <c r="AE39" i="26" s="1"/>
  <c r="AE40" i="17"/>
  <c r="DL63" i="13"/>
  <c r="AE40" i="18" s="1"/>
  <c r="AE40" i="19"/>
  <c r="DL64" i="14"/>
  <c r="DL64" i="15"/>
  <c r="DL64" i="13"/>
  <c r="DL64" i="11"/>
  <c r="DL64" i="12"/>
  <c r="AE40" i="16"/>
  <c r="AE40" i="21" s="1"/>
  <c r="BM64" i="15"/>
  <c r="Y41" i="20" s="1"/>
  <c r="DK64" i="15"/>
  <c r="BM64" i="14"/>
  <c r="Y41" i="19" s="1"/>
  <c r="DK64" i="14"/>
  <c r="BM64" i="11"/>
  <c r="Y41" i="16" s="1"/>
  <c r="DK64" i="11"/>
  <c r="Y40" i="21"/>
  <c r="Y40" i="24" s="1"/>
  <c r="Y40" i="25" s="1"/>
  <c r="Y40" i="26" s="1"/>
  <c r="BM64" i="13"/>
  <c r="Y41" i="18" s="1"/>
  <c r="DK64" i="13"/>
  <c r="BM64" i="12"/>
  <c r="Y41" i="17" s="1"/>
  <c r="DK64" i="12"/>
  <c r="CK43" i="14"/>
  <c r="CB44" i="15"/>
  <c r="CB44" i="14"/>
  <c r="CB44" i="12"/>
  <c r="CB44" i="13"/>
  <c r="CG43" i="11"/>
  <c r="CK43" i="11"/>
  <c r="DO36" i="12"/>
  <c r="AF13" i="17" s="1"/>
  <c r="CD42" i="12"/>
  <c r="CF42" i="15"/>
  <c r="CD42" i="11"/>
  <c r="CF42" i="13"/>
  <c r="CH42" i="15"/>
  <c r="CG42" i="13"/>
  <c r="CG42" i="14"/>
  <c r="CH42" i="11"/>
  <c r="CD42" i="14"/>
  <c r="CF42" i="14"/>
  <c r="CH42" i="12"/>
  <c r="CD42" i="13"/>
  <c r="CH42" i="13"/>
  <c r="CD42" i="15"/>
  <c r="CG42" i="12"/>
  <c r="CG42" i="15"/>
  <c r="CH42" i="14"/>
  <c r="CF42" i="12"/>
  <c r="E43" i="14"/>
  <c r="DN36" i="11"/>
  <c r="BZ41" i="12"/>
  <c r="BY41" i="12"/>
  <c r="BU37" i="13"/>
  <c r="AB14" i="18" s="1"/>
  <c r="BW37" i="13"/>
  <c r="DO36" i="13"/>
  <c r="AF13" i="18" s="1"/>
  <c r="DN36" i="13"/>
  <c r="BU38" i="12"/>
  <c r="AB15" i="17" s="1"/>
  <c r="BW38" i="12"/>
  <c r="BU37" i="11"/>
  <c r="AB14" i="16" s="1"/>
  <c r="AB14" i="21" s="1"/>
  <c r="BW37" i="11"/>
  <c r="BY42" i="13"/>
  <c r="BY42" i="12"/>
  <c r="BY42" i="11"/>
  <c r="CJ44" i="13"/>
  <c r="CJ44" i="12"/>
  <c r="CJ44" i="14"/>
  <c r="CA43" i="14"/>
  <c r="CJ44" i="15"/>
  <c r="CJ44" i="11"/>
  <c r="CL43" i="13"/>
  <c r="CL44" i="14"/>
  <c r="CL43" i="12"/>
  <c r="CL44" i="15"/>
  <c r="E67" i="15"/>
  <c r="CA44" i="15"/>
  <c r="CA44" i="12"/>
  <c r="CA44" i="13"/>
  <c r="CK44" i="14"/>
  <c r="CC43" i="13"/>
  <c r="CC43" i="14"/>
  <c r="CC43" i="15"/>
  <c r="CC43" i="12"/>
  <c r="CI43" i="14"/>
  <c r="CI43" i="15"/>
  <c r="CI43" i="12"/>
  <c r="CI43" i="13"/>
  <c r="CI43" i="11"/>
  <c r="CE43" i="13"/>
  <c r="CE43" i="14"/>
  <c r="CE43" i="15"/>
  <c r="CE43" i="12"/>
  <c r="CK44" i="13"/>
  <c r="CK44" i="12"/>
  <c r="CK44" i="15"/>
  <c r="CL44" i="11"/>
  <c r="CB44" i="11"/>
  <c r="DI65" i="14"/>
  <c r="AD42" i="19" s="1"/>
  <c r="J65" i="14"/>
  <c r="DI66" i="13"/>
  <c r="AD43" i="18" s="1"/>
  <c r="J66" i="13"/>
  <c r="DI68" i="11"/>
  <c r="AD45" i="16" s="1"/>
  <c r="J68" i="11"/>
  <c r="J64" i="15"/>
  <c r="DI64" i="15"/>
  <c r="AD41" i="20" s="1"/>
  <c r="J67" i="12"/>
  <c r="DI67" i="12"/>
  <c r="AD44" i="17" s="1"/>
  <c r="X40" i="21"/>
  <c r="X40" i="24" s="1"/>
  <c r="X40" i="25" s="1"/>
  <c r="X40" i="26" s="1"/>
  <c r="BL65" i="14"/>
  <c r="BJ65" i="15"/>
  <c r="X42" i="20" s="1"/>
  <c r="BT64" i="15"/>
  <c r="AA41" i="20" s="1"/>
  <c r="AA40" i="21"/>
  <c r="AA40" i="24" s="1"/>
  <c r="BL65" i="15"/>
  <c r="AA39" i="24"/>
  <c r="AA39" i="25" s="1"/>
  <c r="AA39" i="26" s="1"/>
  <c r="BL65" i="11"/>
  <c r="AA38" i="21"/>
  <c r="AA38" i="24" s="1"/>
  <c r="AA38" i="25" s="1"/>
  <c r="AA38" i="26" s="1"/>
  <c r="BK65" i="13"/>
  <c r="BL65" i="13"/>
  <c r="BK65" i="12"/>
  <c r="X36" i="26"/>
  <c r="AA35" i="26"/>
  <c r="BJ65" i="14"/>
  <c r="X42" i="19" s="1"/>
  <c r="BT64" i="14"/>
  <c r="AA41" i="19" s="1"/>
  <c r="BK65" i="15"/>
  <c r="BJ65" i="12"/>
  <c r="X42" i="17" s="1"/>
  <c r="BT64" i="12"/>
  <c r="AA41" i="17" s="1"/>
  <c r="BJ65" i="11"/>
  <c r="X42" i="16" s="1"/>
  <c r="BT64" i="11"/>
  <c r="AA41" i="16" s="1"/>
  <c r="BK65" i="11"/>
  <c r="BK65" i="14"/>
  <c r="BJ65" i="13"/>
  <c r="X42" i="18" s="1"/>
  <c r="BT64" i="13"/>
  <c r="AA41" i="18" s="1"/>
  <c r="AA37" i="24"/>
  <c r="BL65" i="12"/>
  <c r="CC43" i="11"/>
  <c r="CE43" i="11"/>
  <c r="BX40" i="13"/>
  <c r="BX40" i="11"/>
  <c r="BZ41" i="11"/>
  <c r="CA44" i="11"/>
  <c r="CF43" i="11"/>
  <c r="BZ41" i="13"/>
  <c r="BX40" i="12"/>
  <c r="CO65" i="12"/>
  <c r="CN64" i="12"/>
  <c r="CO65" i="13"/>
  <c r="CN64" i="13"/>
  <c r="CO65" i="11"/>
  <c r="CN64" i="11"/>
  <c r="CO65" i="14"/>
  <c r="CN64" i="14"/>
  <c r="CO67" i="15"/>
  <c r="CN66" i="15"/>
  <c r="E41" i="13"/>
  <c r="E42" i="11"/>
  <c r="E42" i="12"/>
  <c r="Y41" i="21" l="1"/>
  <c r="AE41" i="17"/>
  <c r="Y41" i="24"/>
  <c r="Y41" i="25" s="1"/>
  <c r="Y41" i="26" s="1"/>
  <c r="AE40" i="24"/>
  <c r="AE40" i="25" s="1"/>
  <c r="AE40" i="26" s="1"/>
  <c r="AE41" i="16"/>
  <c r="DL65" i="12"/>
  <c r="DL65" i="13"/>
  <c r="DL65" i="14"/>
  <c r="DL65" i="15"/>
  <c r="DL65" i="11"/>
  <c r="AE41" i="18"/>
  <c r="AE41" i="19"/>
  <c r="AE41" i="20"/>
  <c r="BM65" i="11"/>
  <c r="Y42" i="16" s="1"/>
  <c r="DK65" i="11"/>
  <c r="AE42" i="16" s="1"/>
  <c r="BM65" i="12"/>
  <c r="Y42" i="17" s="1"/>
  <c r="DK65" i="12"/>
  <c r="BM65" i="14"/>
  <c r="Y42" i="19" s="1"/>
  <c r="DK65" i="14"/>
  <c r="BM65" i="13"/>
  <c r="Y42" i="18" s="1"/>
  <c r="DK65" i="13"/>
  <c r="BM65" i="15"/>
  <c r="Y42" i="20" s="1"/>
  <c r="DK65" i="15"/>
  <c r="CB45" i="13"/>
  <c r="CB45" i="14"/>
  <c r="CB45" i="15"/>
  <c r="CB45" i="12"/>
  <c r="CK44" i="11"/>
  <c r="CG44" i="11"/>
  <c r="DP36" i="12"/>
  <c r="AG13" i="17" s="1"/>
  <c r="DO36" i="11"/>
  <c r="AF13" i="16" s="1"/>
  <c r="CH43" i="12"/>
  <c r="CF43" i="12"/>
  <c r="CD43" i="15"/>
  <c r="CG43" i="13"/>
  <c r="CD43" i="11"/>
  <c r="CF43" i="14"/>
  <c r="CH43" i="14"/>
  <c r="CH43" i="13"/>
  <c r="CF43" i="15"/>
  <c r="CG43" i="15"/>
  <c r="CD43" i="14"/>
  <c r="CD43" i="13"/>
  <c r="CH43" i="15"/>
  <c r="CD43" i="12"/>
  <c r="CG43" i="12"/>
  <c r="CH43" i="11"/>
  <c r="CG43" i="14"/>
  <c r="CF43" i="13"/>
  <c r="E44" i="14"/>
  <c r="DN38" i="12"/>
  <c r="DP36" i="13"/>
  <c r="AG13" i="18" s="1"/>
  <c r="DN37" i="11"/>
  <c r="BU38" i="13"/>
  <c r="AB15" i="18" s="1"/>
  <c r="BW38" i="13"/>
  <c r="DO37" i="12"/>
  <c r="AF14" i="17" s="1"/>
  <c r="DN37" i="12"/>
  <c r="BU39" i="12"/>
  <c r="AB16" i="17" s="1"/>
  <c r="BW39" i="12"/>
  <c r="BU38" i="11"/>
  <c r="AB15" i="16" s="1"/>
  <c r="AB15" i="21" s="1"/>
  <c r="BW38" i="11"/>
  <c r="CA44" i="14"/>
  <c r="BY43" i="13"/>
  <c r="BY43" i="12"/>
  <c r="BY43" i="11"/>
  <c r="CJ45" i="15"/>
  <c r="CJ45" i="14"/>
  <c r="CJ45" i="12"/>
  <c r="CJ45" i="13"/>
  <c r="CJ45" i="11"/>
  <c r="CL44" i="13"/>
  <c r="AB14" i="24"/>
  <c r="DN37" i="13"/>
  <c r="CL45" i="15"/>
  <c r="CL44" i="12"/>
  <c r="CL45" i="14"/>
  <c r="E68" i="15"/>
  <c r="CE44" i="13"/>
  <c r="CE44" i="15"/>
  <c r="CE44" i="14"/>
  <c r="CE44" i="12"/>
  <c r="CK45" i="13"/>
  <c r="CK45" i="14"/>
  <c r="CI44" i="13"/>
  <c r="CI44" i="14"/>
  <c r="CI44" i="15"/>
  <c r="CI44" i="12"/>
  <c r="CI44" i="11"/>
  <c r="CC44" i="15"/>
  <c r="CC44" i="12"/>
  <c r="CC44" i="13"/>
  <c r="CC44" i="14"/>
  <c r="CA45" i="15"/>
  <c r="CA45" i="12"/>
  <c r="CA45" i="13"/>
  <c r="CK45" i="15"/>
  <c r="CK45" i="12"/>
  <c r="CL45" i="11"/>
  <c r="CB45" i="11"/>
  <c r="J69" i="11"/>
  <c r="DI69" i="11"/>
  <c r="AD46" i="16" s="1"/>
  <c r="J67" i="13"/>
  <c r="DI67" i="13"/>
  <c r="AD44" i="18" s="1"/>
  <c r="DI68" i="12"/>
  <c r="AD45" i="17" s="1"/>
  <c r="J68" i="12"/>
  <c r="DI65" i="15"/>
  <c r="AD42" i="20" s="1"/>
  <c r="J65" i="15"/>
  <c r="DI66" i="14"/>
  <c r="AD43" i="19" s="1"/>
  <c r="J66" i="14"/>
  <c r="AA41" i="21"/>
  <c r="AA41" i="24" s="1"/>
  <c r="AA41" i="25" s="1"/>
  <c r="AA41" i="26" s="1"/>
  <c r="X41" i="21"/>
  <c r="X41" i="24" s="1"/>
  <c r="X41" i="25" s="1"/>
  <c r="AA37" i="25"/>
  <c r="BJ66" i="12"/>
  <c r="X43" i="17" s="1"/>
  <c r="BT65" i="12"/>
  <c r="AA42" i="17" s="1"/>
  <c r="BT65" i="14"/>
  <c r="AA42" i="19" s="1"/>
  <c r="BJ66" i="14"/>
  <c r="X43" i="19" s="1"/>
  <c r="BL66" i="13"/>
  <c r="BL66" i="15"/>
  <c r="BT65" i="13"/>
  <c r="AA42" i="18" s="1"/>
  <c r="BJ66" i="13"/>
  <c r="X43" i="18" s="1"/>
  <c r="BT65" i="11"/>
  <c r="AA42" i="16" s="1"/>
  <c r="BJ66" i="11"/>
  <c r="X43" i="16" s="1"/>
  <c r="BL66" i="12"/>
  <c r="BK66" i="13"/>
  <c r="AA40" i="25"/>
  <c r="AA40" i="26" s="1"/>
  <c r="BL66" i="14"/>
  <c r="BK66" i="14"/>
  <c r="BK66" i="15"/>
  <c r="BJ66" i="15"/>
  <c r="X43" i="20" s="1"/>
  <c r="BT65" i="15"/>
  <c r="AA42" i="20" s="1"/>
  <c r="BL66" i="11"/>
  <c r="BK66" i="11"/>
  <c r="BK66" i="12"/>
  <c r="CE44" i="11"/>
  <c r="CC44" i="11"/>
  <c r="BZ42" i="12"/>
  <c r="BZ42" i="11"/>
  <c r="BX41" i="13"/>
  <c r="CF44" i="11"/>
  <c r="CA45" i="11"/>
  <c r="BZ42" i="13"/>
  <c r="BX41" i="11"/>
  <c r="BX41" i="12"/>
  <c r="CO66" i="14"/>
  <c r="CN65" i="14"/>
  <c r="CO66" i="11"/>
  <c r="CN65" i="11"/>
  <c r="CO68" i="15"/>
  <c r="CN67" i="15"/>
  <c r="CO66" i="13"/>
  <c r="CN65" i="13"/>
  <c r="CO66" i="12"/>
  <c r="CN65" i="12"/>
  <c r="E42" i="13"/>
  <c r="E43" i="11"/>
  <c r="E43" i="12"/>
  <c r="AE41" i="21" l="1"/>
  <c r="AE41" i="24" s="1"/>
  <c r="AE41" i="25" s="1"/>
  <c r="AE41" i="26" s="1"/>
  <c r="AE42" i="19"/>
  <c r="AE42" i="17"/>
  <c r="AE42" i="21" s="1"/>
  <c r="AE42" i="18"/>
  <c r="DL66" i="11"/>
  <c r="DL66" i="12"/>
  <c r="DL66" i="13"/>
  <c r="DL66" i="14"/>
  <c r="DL66" i="15"/>
  <c r="AE42" i="20"/>
  <c r="BM66" i="12"/>
  <c r="Y43" i="17" s="1"/>
  <c r="DK66" i="12"/>
  <c r="BM66" i="13"/>
  <c r="Y43" i="18" s="1"/>
  <c r="DK66" i="13"/>
  <c r="BM66" i="11"/>
  <c r="Y43" i="16" s="1"/>
  <c r="DK66" i="11"/>
  <c r="AE43" i="16" s="1"/>
  <c r="BM66" i="15"/>
  <c r="Y43" i="20" s="1"/>
  <c r="DK66" i="15"/>
  <c r="AE43" i="20" s="1"/>
  <c r="BM66" i="14"/>
  <c r="Y43" i="19" s="1"/>
  <c r="DK66" i="14"/>
  <c r="Y42" i="21"/>
  <c r="Y42" i="24" s="1"/>
  <c r="Y42" i="25" s="1"/>
  <c r="Y42" i="26" s="1"/>
  <c r="CA45" i="14"/>
  <c r="CK45" i="11"/>
  <c r="CG45" i="11"/>
  <c r="CB46" i="14"/>
  <c r="CB46" i="15"/>
  <c r="CB46" i="12"/>
  <c r="CB46" i="13"/>
  <c r="DP36" i="11"/>
  <c r="AG13" i="16" s="1"/>
  <c r="AG13" i="21" s="1"/>
  <c r="AG13" i="24" s="1"/>
  <c r="CG44" i="12"/>
  <c r="CH44" i="13"/>
  <c r="CD44" i="14"/>
  <c r="CG44" i="15"/>
  <c r="CH44" i="14"/>
  <c r="CD44" i="15"/>
  <c r="CF44" i="13"/>
  <c r="CD44" i="12"/>
  <c r="CG44" i="14"/>
  <c r="CF44" i="14"/>
  <c r="CF44" i="12"/>
  <c r="CH44" i="15"/>
  <c r="CF44" i="15"/>
  <c r="CD44" i="11"/>
  <c r="CH44" i="12"/>
  <c r="CH44" i="11"/>
  <c r="CD44" i="13"/>
  <c r="CG44" i="13"/>
  <c r="DO38" i="12"/>
  <c r="AF15" i="17" s="1"/>
  <c r="DO37" i="11"/>
  <c r="AF14" i="16" s="1"/>
  <c r="BZ43" i="13"/>
  <c r="E45" i="14"/>
  <c r="DN39" i="12"/>
  <c r="DN38" i="11"/>
  <c r="DP37" i="12"/>
  <c r="AG14" i="17" s="1"/>
  <c r="BU40" i="12"/>
  <c r="AB17" i="17" s="1"/>
  <c r="BW40" i="12"/>
  <c r="BU39" i="13"/>
  <c r="AB16" i="18" s="1"/>
  <c r="BW39" i="13"/>
  <c r="BU40" i="13"/>
  <c r="AB17" i="18" s="1"/>
  <c r="BW40" i="13"/>
  <c r="BU39" i="11"/>
  <c r="AB16" i="16" s="1"/>
  <c r="AB16" i="21" s="1"/>
  <c r="BW39" i="11"/>
  <c r="BY44" i="13"/>
  <c r="BY44" i="12"/>
  <c r="BY44" i="11"/>
  <c r="CJ46" i="15"/>
  <c r="CJ46" i="14"/>
  <c r="CJ46" i="13"/>
  <c r="CJ46" i="12"/>
  <c r="CJ46" i="11"/>
  <c r="CL45" i="13"/>
  <c r="AB15" i="24"/>
  <c r="DN38" i="13"/>
  <c r="DO37" i="13"/>
  <c r="AF14" i="18" s="1"/>
  <c r="CL45" i="12"/>
  <c r="CL46" i="15"/>
  <c r="CL46" i="14"/>
  <c r="E69" i="15"/>
  <c r="BZ43" i="12"/>
  <c r="CC45" i="15"/>
  <c r="CC45" i="12"/>
  <c r="CC45" i="13"/>
  <c r="CC45" i="14"/>
  <c r="CE45" i="15"/>
  <c r="CE45" i="12"/>
  <c r="CE45" i="14"/>
  <c r="CE45" i="13"/>
  <c r="CK46" i="14"/>
  <c r="CK46" i="15"/>
  <c r="CI45" i="13"/>
  <c r="CI45" i="15"/>
  <c r="CI45" i="14"/>
  <c r="CI45" i="12"/>
  <c r="CI45" i="11"/>
  <c r="CK46" i="13"/>
  <c r="CK46" i="12"/>
  <c r="CA46" i="13"/>
  <c r="CA46" i="14"/>
  <c r="CA46" i="15"/>
  <c r="CA46" i="12"/>
  <c r="CB46" i="11"/>
  <c r="CL46" i="11"/>
  <c r="J68" i="13"/>
  <c r="DI68" i="13"/>
  <c r="AD45" i="18" s="1"/>
  <c r="DI66" i="15"/>
  <c r="AD43" i="20" s="1"/>
  <c r="J66" i="15"/>
  <c r="J67" i="14"/>
  <c r="DI67" i="14"/>
  <c r="AD44" i="19" s="1"/>
  <c r="DI70" i="11"/>
  <c r="AD47" i="16" s="1"/>
  <c r="J70" i="11"/>
  <c r="J69" i="12"/>
  <c r="DI69" i="12"/>
  <c r="AD46" i="17" s="1"/>
  <c r="X41" i="26"/>
  <c r="BL67" i="12"/>
  <c r="BL67" i="15"/>
  <c r="BK67" i="12"/>
  <c r="BK67" i="14"/>
  <c r="BJ67" i="13"/>
  <c r="X44" i="18" s="1"/>
  <c r="BT66" i="13"/>
  <c r="AA43" i="18" s="1"/>
  <c r="BL67" i="14"/>
  <c r="BK67" i="13"/>
  <c r="BJ67" i="11"/>
  <c r="X44" i="16" s="1"/>
  <c r="BT66" i="11"/>
  <c r="AA43" i="16" s="1"/>
  <c r="BK67" i="15"/>
  <c r="BK67" i="11"/>
  <c r="BL67" i="11"/>
  <c r="X42" i="21"/>
  <c r="X42" i="24" s="1"/>
  <c r="X42" i="25" s="1"/>
  <c r="X42" i="26" s="1"/>
  <c r="BL67" i="13"/>
  <c r="BJ67" i="12"/>
  <c r="X44" i="17" s="1"/>
  <c r="BT66" i="12"/>
  <c r="AA43" i="17" s="1"/>
  <c r="BJ67" i="15"/>
  <c r="X44" i="20" s="1"/>
  <c r="BT66" i="15"/>
  <c r="AA43" i="20" s="1"/>
  <c r="AA42" i="21"/>
  <c r="AA42" i="24" s="1"/>
  <c r="AA42" i="25" s="1"/>
  <c r="AA42" i="26" s="1"/>
  <c r="BT66" i="14"/>
  <c r="AA43" i="19" s="1"/>
  <c r="BJ67" i="14"/>
  <c r="X44" i="19" s="1"/>
  <c r="AA37" i="26"/>
  <c r="CE45" i="11"/>
  <c r="CC45" i="11"/>
  <c r="BX42" i="13"/>
  <c r="BZ43" i="11"/>
  <c r="CG46" i="11"/>
  <c r="CA46" i="11"/>
  <c r="BX42" i="12"/>
  <c r="AF13" i="21"/>
  <c r="BX42" i="11"/>
  <c r="CK46" i="11"/>
  <c r="CF45" i="11"/>
  <c r="CO67" i="11"/>
  <c r="CN66" i="11"/>
  <c r="CO67" i="12"/>
  <c r="CN66" i="12"/>
  <c r="CO67" i="13"/>
  <c r="CN66" i="13"/>
  <c r="CO69" i="15"/>
  <c r="CN68" i="15"/>
  <c r="CO67" i="14"/>
  <c r="CN66" i="14"/>
  <c r="E43" i="13"/>
  <c r="E44" i="11"/>
  <c r="E44" i="12"/>
  <c r="AE42" i="24" l="1"/>
  <c r="AE42" i="25" s="1"/>
  <c r="AE42" i="26" s="1"/>
  <c r="AE43" i="17"/>
  <c r="AE43" i="21" s="1"/>
  <c r="AE43" i="18"/>
  <c r="Y43" i="21"/>
  <c r="Y43" i="24" s="1"/>
  <c r="Y43" i="25" s="1"/>
  <c r="Y43" i="26" s="1"/>
  <c r="AE43" i="19"/>
  <c r="DL67" i="12"/>
  <c r="DL67" i="13"/>
  <c r="DL67" i="14"/>
  <c r="DL67" i="15"/>
  <c r="DL67" i="11"/>
  <c r="BM67" i="13"/>
  <c r="Y44" i="18" s="1"/>
  <c r="DK67" i="13"/>
  <c r="BM67" i="14"/>
  <c r="Y44" i="19" s="1"/>
  <c r="DK67" i="14"/>
  <c r="AE44" i="19" s="1"/>
  <c r="BM67" i="15"/>
  <c r="Y44" i="20" s="1"/>
  <c r="DK67" i="15"/>
  <c r="BM67" i="12"/>
  <c r="Y44" i="17" s="1"/>
  <c r="DK67" i="12"/>
  <c r="BM67" i="11"/>
  <c r="Y44" i="16" s="1"/>
  <c r="DK67" i="11"/>
  <c r="CB47" i="14"/>
  <c r="CB47" i="15"/>
  <c r="CB47" i="12"/>
  <c r="CB47" i="13"/>
  <c r="DP37" i="11"/>
  <c r="AG14" i="16" s="1"/>
  <c r="AG14" i="21" s="1"/>
  <c r="CH45" i="15"/>
  <c r="CD45" i="12"/>
  <c r="CG45" i="13"/>
  <c r="CH45" i="12"/>
  <c r="CF45" i="12"/>
  <c r="CF45" i="13"/>
  <c r="CD45" i="14"/>
  <c r="CD45" i="11"/>
  <c r="CF45" i="14"/>
  <c r="CD45" i="15"/>
  <c r="CH45" i="13"/>
  <c r="CD45" i="13"/>
  <c r="CG45" i="14"/>
  <c r="CG45" i="12"/>
  <c r="CF45" i="15"/>
  <c r="CH45" i="14"/>
  <c r="CH45" i="11"/>
  <c r="CG45" i="15"/>
  <c r="DO38" i="11"/>
  <c r="AF15" i="16" s="1"/>
  <c r="DP38" i="12"/>
  <c r="AG15" i="17" s="1"/>
  <c r="DO39" i="12"/>
  <c r="AF16" i="17" s="1"/>
  <c r="DN40" i="12"/>
  <c r="E46" i="14"/>
  <c r="DN39" i="11"/>
  <c r="DN40" i="13"/>
  <c r="BU41" i="13"/>
  <c r="AB18" i="18" s="1"/>
  <c r="BW41" i="13"/>
  <c r="BU40" i="11"/>
  <c r="AB17" i="16" s="1"/>
  <c r="AB17" i="21" s="1"/>
  <c r="BW40" i="11"/>
  <c r="BY45" i="13"/>
  <c r="BY45" i="12"/>
  <c r="BY45" i="11"/>
  <c r="CJ47" i="13"/>
  <c r="CJ47" i="14"/>
  <c r="CJ47" i="15"/>
  <c r="CJ47" i="12"/>
  <c r="CJ47" i="11"/>
  <c r="CL46" i="13"/>
  <c r="BW41" i="12"/>
  <c r="DO38" i="13"/>
  <c r="AF15" i="18" s="1"/>
  <c r="DN39" i="13"/>
  <c r="AB16" i="24"/>
  <c r="CL47" i="14"/>
  <c r="CL47" i="15"/>
  <c r="CL46" i="12"/>
  <c r="E70" i="15"/>
  <c r="BZ44" i="12"/>
  <c r="BZ44" i="13"/>
  <c r="CK47" i="13"/>
  <c r="CK47" i="15"/>
  <c r="CA47" i="13"/>
  <c r="CA47" i="15"/>
  <c r="CA47" i="14"/>
  <c r="CA47" i="12"/>
  <c r="CE46" i="14"/>
  <c r="CE46" i="15"/>
  <c r="CE46" i="12"/>
  <c r="CE46" i="13"/>
  <c r="CI46" i="15"/>
  <c r="CI46" i="12"/>
  <c r="CI46" i="14"/>
  <c r="CI46" i="13"/>
  <c r="CI46" i="11"/>
  <c r="CK47" i="14"/>
  <c r="CC46" i="14"/>
  <c r="CC46" i="15"/>
  <c r="CC46" i="13"/>
  <c r="CC46" i="12"/>
  <c r="CK47" i="12"/>
  <c r="CB47" i="11"/>
  <c r="CL47" i="11"/>
  <c r="BZ44" i="11"/>
  <c r="DI69" i="13"/>
  <c r="AD46" i="18" s="1"/>
  <c r="J69" i="13"/>
  <c r="J68" i="14"/>
  <c r="DI68" i="14"/>
  <c r="AD45" i="19" s="1"/>
  <c r="J67" i="15"/>
  <c r="DI67" i="15"/>
  <c r="AD44" i="20" s="1"/>
  <c r="DI71" i="11"/>
  <c r="AD48" i="16" s="1"/>
  <c r="J71" i="11"/>
  <c r="J70" i="12"/>
  <c r="DI70" i="12"/>
  <c r="AD47" i="17" s="1"/>
  <c r="AA43" i="21"/>
  <c r="AA43" i="24" s="1"/>
  <c r="AA43" i="25" s="1"/>
  <c r="AA43" i="26" s="1"/>
  <c r="X43" i="21"/>
  <c r="X43" i="24" s="1"/>
  <c r="X43" i="25" s="1"/>
  <c r="X43" i="26" s="1"/>
  <c r="BL68" i="13"/>
  <c r="BJ68" i="14"/>
  <c r="X45" i="19" s="1"/>
  <c r="BT67" i="14"/>
  <c r="AA44" i="19" s="1"/>
  <c r="BT67" i="13"/>
  <c r="AA44" i="18" s="1"/>
  <c r="BJ68" i="13"/>
  <c r="X45" i="18" s="1"/>
  <c r="BL68" i="12"/>
  <c r="BL68" i="15"/>
  <c r="BL68" i="11"/>
  <c r="BT67" i="11"/>
  <c r="AA44" i="16" s="1"/>
  <c r="BJ68" i="11"/>
  <c r="X45" i="16" s="1"/>
  <c r="BK68" i="13"/>
  <c r="BJ68" i="12"/>
  <c r="X45" i="17" s="1"/>
  <c r="BT67" i="12"/>
  <c r="AA44" i="17" s="1"/>
  <c r="BK68" i="11"/>
  <c r="BK68" i="15"/>
  <c r="BK68" i="14"/>
  <c r="BK68" i="12"/>
  <c r="BJ68" i="15"/>
  <c r="X45" i="20" s="1"/>
  <c r="BT67" i="15"/>
  <c r="AA44" i="20" s="1"/>
  <c r="BL68" i="14"/>
  <c r="CE46" i="11"/>
  <c r="CC46" i="11"/>
  <c r="AF13" i="24"/>
  <c r="AD13" i="21"/>
  <c r="AF14" i="21"/>
  <c r="CG47" i="11"/>
  <c r="BX43" i="11"/>
  <c r="BX43" i="13"/>
  <c r="BX43" i="12"/>
  <c r="CA47" i="11"/>
  <c r="CF46" i="11"/>
  <c r="CK47" i="11"/>
  <c r="CO68" i="12"/>
  <c r="CN67" i="12"/>
  <c r="CO68" i="13"/>
  <c r="CN67" i="13"/>
  <c r="CO68" i="14"/>
  <c r="CN67" i="14"/>
  <c r="CO70" i="15"/>
  <c r="CN69" i="15"/>
  <c r="CO68" i="11"/>
  <c r="CN67" i="11"/>
  <c r="E44" i="13"/>
  <c r="E45" i="11"/>
  <c r="E45" i="12"/>
  <c r="CJ48" i="13" l="1"/>
  <c r="AE43" i="24"/>
  <c r="AE43" i="25" s="1"/>
  <c r="AE43" i="26" s="1"/>
  <c r="AE44" i="16"/>
  <c r="Y44" i="21"/>
  <c r="Y44" i="24" s="1"/>
  <c r="Y44" i="25" s="1"/>
  <c r="Y44" i="26" s="1"/>
  <c r="AE44" i="18"/>
  <c r="AE44" i="17"/>
  <c r="AE44" i="20"/>
  <c r="DL68" i="12"/>
  <c r="DL68" i="13"/>
  <c r="DL68" i="14"/>
  <c r="DL68" i="11"/>
  <c r="DL68" i="15"/>
  <c r="BM68" i="14"/>
  <c r="Y45" i="19" s="1"/>
  <c r="DK68" i="14"/>
  <c r="BM68" i="12"/>
  <c r="Y45" i="17" s="1"/>
  <c r="DK68" i="12"/>
  <c r="BM68" i="11"/>
  <c r="Y45" i="16" s="1"/>
  <c r="DK68" i="11"/>
  <c r="BM68" i="13"/>
  <c r="Y45" i="18" s="1"/>
  <c r="DK68" i="13"/>
  <c r="BM68" i="15"/>
  <c r="Y45" i="20" s="1"/>
  <c r="DK68" i="15"/>
  <c r="CB48" i="15"/>
  <c r="CB48" i="13"/>
  <c r="CB48" i="12"/>
  <c r="CB48" i="14"/>
  <c r="DP38" i="11"/>
  <c r="AG15" i="16" s="1"/>
  <c r="AG15" i="21" s="1"/>
  <c r="CF46" i="15"/>
  <c r="CG46" i="13"/>
  <c r="CG46" i="15"/>
  <c r="CG46" i="12"/>
  <c r="CH46" i="13"/>
  <c r="CD46" i="14"/>
  <c r="CG46" i="14"/>
  <c r="CD46" i="15"/>
  <c r="CF46" i="13"/>
  <c r="CH46" i="11"/>
  <c r="CD46" i="12"/>
  <c r="CH46" i="12"/>
  <c r="CF46" i="14"/>
  <c r="CF46" i="12"/>
  <c r="CD46" i="11"/>
  <c r="CH46" i="14"/>
  <c r="CD46" i="13"/>
  <c r="CH46" i="15"/>
  <c r="DO40" i="12"/>
  <c r="AF17" i="17" s="1"/>
  <c r="DP39" i="12"/>
  <c r="AG16" i="17" s="1"/>
  <c r="DO40" i="13"/>
  <c r="AF17" i="18" s="1"/>
  <c r="E47" i="14"/>
  <c r="DN41" i="13"/>
  <c r="DN40" i="11"/>
  <c r="BX44" i="11"/>
  <c r="DO39" i="11"/>
  <c r="AF16" i="16" s="1"/>
  <c r="BU41" i="11"/>
  <c r="AB18" i="16" s="1"/>
  <c r="BW41" i="11"/>
  <c r="DP37" i="13"/>
  <c r="AG14" i="18" s="1"/>
  <c r="AG14" i="24" s="1"/>
  <c r="BY46" i="13"/>
  <c r="BY46" i="12"/>
  <c r="BY46" i="11"/>
  <c r="CJ48" i="12"/>
  <c r="CJ48" i="14"/>
  <c r="CJ48" i="15"/>
  <c r="CJ48" i="11"/>
  <c r="AB17" i="24"/>
  <c r="CL47" i="13"/>
  <c r="BW47" i="14"/>
  <c r="DO39" i="13"/>
  <c r="AF16" i="18" s="1"/>
  <c r="CL47" i="12"/>
  <c r="CL48" i="15"/>
  <c r="CL48" i="14"/>
  <c r="E71" i="15"/>
  <c r="BZ45" i="13"/>
  <c r="BX44" i="12"/>
  <c r="BX44" i="13"/>
  <c r="CA48" i="15"/>
  <c r="CA48" i="12"/>
  <c r="CA48" i="14"/>
  <c r="CA48" i="13"/>
  <c r="CC47" i="13"/>
  <c r="CC47" i="14"/>
  <c r="CC47" i="15"/>
  <c r="CC47" i="12"/>
  <c r="CK48" i="14"/>
  <c r="CI47" i="14"/>
  <c r="CI47" i="15"/>
  <c r="CI47" i="12"/>
  <c r="CI47" i="13"/>
  <c r="CI47" i="11"/>
  <c r="CK48" i="15"/>
  <c r="CE47" i="13"/>
  <c r="CE47" i="14"/>
  <c r="CE47" i="15"/>
  <c r="CE47" i="12"/>
  <c r="CK48" i="13"/>
  <c r="CK48" i="12"/>
  <c r="CB48" i="11"/>
  <c r="CL48" i="11"/>
  <c r="DI72" i="11"/>
  <c r="J72" i="11"/>
  <c r="J74" i="11" s="1"/>
  <c r="J69" i="14"/>
  <c r="DI69" i="14"/>
  <c r="AD46" i="19" s="1"/>
  <c r="DI71" i="12"/>
  <c r="AD48" i="17" s="1"/>
  <c r="J71" i="12"/>
  <c r="J70" i="13"/>
  <c r="DI70" i="13"/>
  <c r="AD47" i="18" s="1"/>
  <c r="DI68" i="15"/>
  <c r="AD45" i="20" s="1"/>
  <c r="J68" i="15"/>
  <c r="AA44" i="21"/>
  <c r="AA44" i="24" s="1"/>
  <c r="AA44" i="25" s="1"/>
  <c r="BK69" i="13"/>
  <c r="BL69" i="11"/>
  <c r="BT68" i="13"/>
  <c r="AA45" i="18" s="1"/>
  <c r="BJ69" i="13"/>
  <c r="X46" i="18" s="1"/>
  <c r="BT68" i="11"/>
  <c r="AA45" i="16" s="1"/>
  <c r="BJ69" i="11"/>
  <c r="X46" i="16" s="1"/>
  <c r="BL69" i="14"/>
  <c r="BK69" i="14"/>
  <c r="BK69" i="11"/>
  <c r="BT68" i="14"/>
  <c r="AA45" i="19" s="1"/>
  <c r="BJ69" i="14"/>
  <c r="X46" i="19" s="1"/>
  <c r="BJ69" i="15"/>
  <c r="X46" i="20" s="1"/>
  <c r="BT68" i="15"/>
  <c r="AA45" i="20" s="1"/>
  <c r="BL69" i="15"/>
  <c r="BK69" i="12"/>
  <c r="BK69" i="15"/>
  <c r="BJ69" i="12"/>
  <c r="X46" i="17" s="1"/>
  <c r="BT68" i="12"/>
  <c r="AA45" i="17" s="1"/>
  <c r="X44" i="21"/>
  <c r="X44" i="24" s="1"/>
  <c r="X44" i="25" s="1"/>
  <c r="X44" i="26" s="1"/>
  <c r="BL69" i="12"/>
  <c r="BL69" i="13"/>
  <c r="CC47" i="11"/>
  <c r="CE47" i="11"/>
  <c r="AF15" i="21"/>
  <c r="AD13" i="24"/>
  <c r="BZ45" i="12"/>
  <c r="CA48" i="11"/>
  <c r="CG48" i="11"/>
  <c r="BZ45" i="11"/>
  <c r="CF47" i="11"/>
  <c r="AF14" i="24"/>
  <c r="AD14" i="21"/>
  <c r="CK48" i="11"/>
  <c r="CO69" i="14"/>
  <c r="CN68" i="14"/>
  <c r="CO69" i="12"/>
  <c r="CN68" i="12"/>
  <c r="CO69" i="13"/>
  <c r="CN68" i="13"/>
  <c r="CO71" i="15"/>
  <c r="CN70" i="15"/>
  <c r="CO69" i="11"/>
  <c r="CN68" i="11"/>
  <c r="E45" i="13"/>
  <c r="E46" i="11"/>
  <c r="E46" i="12"/>
  <c r="CJ49" i="13" l="1"/>
  <c r="AE44" i="21"/>
  <c r="AE45" i="16"/>
  <c r="AE45" i="19"/>
  <c r="AE44" i="24"/>
  <c r="AE44" i="25" s="1"/>
  <c r="AE44" i="26" s="1"/>
  <c r="AE45" i="18"/>
  <c r="AE45" i="20"/>
  <c r="Y45" i="21"/>
  <c r="Y45" i="24" s="1"/>
  <c r="Y45" i="25" s="1"/>
  <c r="Y45" i="26" s="1"/>
  <c r="DL69" i="14"/>
  <c r="DL69" i="11"/>
  <c r="DL69" i="15"/>
  <c r="DL69" i="12"/>
  <c r="DL69" i="13"/>
  <c r="AE45" i="17"/>
  <c r="BM69" i="12"/>
  <c r="Y46" i="17" s="1"/>
  <c r="DK69" i="12"/>
  <c r="BM69" i="13"/>
  <c r="Y46" i="18" s="1"/>
  <c r="DK69" i="13"/>
  <c r="BM69" i="15"/>
  <c r="Y46" i="20" s="1"/>
  <c r="DK69" i="15"/>
  <c r="BM69" i="14"/>
  <c r="Y46" i="19" s="1"/>
  <c r="DK69" i="14"/>
  <c r="BM69" i="11"/>
  <c r="Y46" i="16" s="1"/>
  <c r="DK69" i="11"/>
  <c r="CB49" i="14"/>
  <c r="CB49" i="15"/>
  <c r="CB49" i="12"/>
  <c r="CB49" i="13"/>
  <c r="CH47" i="12"/>
  <c r="CD47" i="15"/>
  <c r="CH47" i="14"/>
  <c r="CG47" i="12"/>
  <c r="CG47" i="14"/>
  <c r="CG47" i="15"/>
  <c r="CD47" i="11"/>
  <c r="CD47" i="12"/>
  <c r="CH47" i="15"/>
  <c r="CG47" i="13"/>
  <c r="CF47" i="12"/>
  <c r="CH47" i="11"/>
  <c r="CD47" i="14"/>
  <c r="CD47" i="13"/>
  <c r="CF47" i="14"/>
  <c r="CF47" i="13"/>
  <c r="CH47" i="13"/>
  <c r="CF47" i="15"/>
  <c r="DP40" i="13"/>
  <c r="AG17" i="18" s="1"/>
  <c r="DP40" i="12"/>
  <c r="AG17" i="17" s="1"/>
  <c r="DO40" i="11"/>
  <c r="AF17" i="16" s="1"/>
  <c r="DO41" i="13"/>
  <c r="AF18" i="18" s="1"/>
  <c r="AD49" i="16"/>
  <c r="DI74" i="11"/>
  <c r="E48" i="14"/>
  <c r="DN41" i="11"/>
  <c r="DP39" i="11"/>
  <c r="AG16" i="16" s="1"/>
  <c r="AG16" i="21" s="1"/>
  <c r="BU42" i="12"/>
  <c r="AB19" i="17" s="1"/>
  <c r="BW42" i="12"/>
  <c r="BU42" i="13"/>
  <c r="AB19" i="18" s="1"/>
  <c r="BW42" i="13"/>
  <c r="DP38" i="13"/>
  <c r="AG15" i="18" s="1"/>
  <c r="AG15" i="24" s="1"/>
  <c r="BU42" i="11"/>
  <c r="AB19" i="16" s="1"/>
  <c r="BW42" i="11"/>
  <c r="DN41" i="12"/>
  <c r="BU41" i="12"/>
  <c r="AB18" i="17" s="1"/>
  <c r="AB18" i="21" s="1"/>
  <c r="AB18" i="24" s="1"/>
  <c r="BY47" i="12"/>
  <c r="BY47" i="11"/>
  <c r="CJ49" i="14"/>
  <c r="CJ49" i="12"/>
  <c r="CJ49" i="15"/>
  <c r="CJ49" i="11"/>
  <c r="CL48" i="13"/>
  <c r="CL49" i="14"/>
  <c r="CL49" i="15"/>
  <c r="CL48" i="12"/>
  <c r="E72" i="15"/>
  <c r="E74" i="15" s="1"/>
  <c r="CI48" i="13"/>
  <c r="CI48" i="14"/>
  <c r="CI48" i="15"/>
  <c r="CI48" i="12"/>
  <c r="CI48" i="11"/>
  <c r="CK49" i="14"/>
  <c r="CK49" i="13"/>
  <c r="CK49" i="15"/>
  <c r="CE48" i="13"/>
  <c r="CE48" i="15"/>
  <c r="CE48" i="12"/>
  <c r="CE48" i="14"/>
  <c r="CC48" i="15"/>
  <c r="CC48" i="12"/>
  <c r="CC48" i="13"/>
  <c r="CC48" i="14"/>
  <c r="CK49" i="12"/>
  <c r="CA49" i="14"/>
  <c r="CA49" i="15"/>
  <c r="CA49" i="12"/>
  <c r="CA49" i="13"/>
  <c r="CB49" i="11"/>
  <c r="CL49" i="11"/>
  <c r="DI72" i="12"/>
  <c r="J72" i="12"/>
  <c r="J74" i="12" s="1"/>
  <c r="J71" i="13"/>
  <c r="DI71" i="13"/>
  <c r="AD48" i="18" s="1"/>
  <c r="J69" i="15"/>
  <c r="DI69" i="15"/>
  <c r="AD46" i="20" s="1"/>
  <c r="DI70" i="14"/>
  <c r="AD47" i="19" s="1"/>
  <c r="J70" i="14"/>
  <c r="BL70" i="14"/>
  <c r="BK70" i="13"/>
  <c r="BK70" i="12"/>
  <c r="AA44" i="26"/>
  <c r="BL70" i="11"/>
  <c r="BJ70" i="12"/>
  <c r="X47" i="17" s="1"/>
  <c r="BT69" i="12"/>
  <c r="AA46" i="17" s="1"/>
  <c r="BK70" i="11"/>
  <c r="BJ70" i="11"/>
  <c r="X47" i="16" s="1"/>
  <c r="BT69" i="11"/>
  <c r="AA46" i="16" s="1"/>
  <c r="BL70" i="13"/>
  <c r="BL70" i="15"/>
  <c r="X45" i="21"/>
  <c r="X45" i="24" s="1"/>
  <c r="X45" i="25" s="1"/>
  <c r="X45" i="26" s="1"/>
  <c r="BL70" i="12"/>
  <c r="BK70" i="15"/>
  <c r="AA45" i="21"/>
  <c r="AA45" i="24" s="1"/>
  <c r="AA45" i="25" s="1"/>
  <c r="AA45" i="26" s="1"/>
  <c r="BT69" i="14"/>
  <c r="AA46" i="19" s="1"/>
  <c r="BJ70" i="14"/>
  <c r="X47" i="19" s="1"/>
  <c r="BJ70" i="15"/>
  <c r="X47" i="20" s="1"/>
  <c r="BT69" i="15"/>
  <c r="AA46" i="20" s="1"/>
  <c r="BK70" i="14"/>
  <c r="BT69" i="13"/>
  <c r="AA46" i="18" s="1"/>
  <c r="BJ70" i="13"/>
  <c r="X47" i="18" s="1"/>
  <c r="CE48" i="11"/>
  <c r="CC48" i="11"/>
  <c r="BZ46" i="13"/>
  <c r="CK49" i="11"/>
  <c r="BZ46" i="11"/>
  <c r="CJ50" i="13"/>
  <c r="CA49" i="11"/>
  <c r="AF15" i="24"/>
  <c r="AD15" i="21"/>
  <c r="BX45" i="11"/>
  <c r="BX45" i="13"/>
  <c r="AD14" i="24"/>
  <c r="CF48" i="11"/>
  <c r="CG49" i="11"/>
  <c r="BZ46" i="12"/>
  <c r="BX45" i="12"/>
  <c r="AF16" i="21"/>
  <c r="CO72" i="15"/>
  <c r="CO74" i="15" s="1"/>
  <c r="CN71" i="15"/>
  <c r="CO70" i="13"/>
  <c r="CN69" i="13"/>
  <c r="CO70" i="11"/>
  <c r="CN69" i="11"/>
  <c r="CO70" i="14"/>
  <c r="CN69" i="14"/>
  <c r="CO70" i="12"/>
  <c r="CN69" i="12"/>
  <c r="E46" i="13"/>
  <c r="E47" i="11"/>
  <c r="AE46" i="18" l="1"/>
  <c r="CB50" i="12"/>
  <c r="CB50" i="15"/>
  <c r="CB50" i="14"/>
  <c r="AE45" i="21"/>
  <c r="AE45" i="24" s="1"/>
  <c r="AE45" i="25" s="1"/>
  <c r="AE46" i="17"/>
  <c r="AE45" i="26"/>
  <c r="Y46" i="21"/>
  <c r="Y46" i="24" s="1"/>
  <c r="Y46" i="25" s="1"/>
  <c r="Y46" i="26" s="1"/>
  <c r="AE46" i="19"/>
  <c r="AE46" i="20"/>
  <c r="DL70" i="13"/>
  <c r="DL70" i="14"/>
  <c r="DL70" i="15"/>
  <c r="DL70" i="12"/>
  <c r="DL70" i="11"/>
  <c r="AE46" i="16"/>
  <c r="BM70" i="11"/>
  <c r="DK70" i="11"/>
  <c r="BM70" i="14"/>
  <c r="DK70" i="14"/>
  <c r="BM70" i="12"/>
  <c r="DK70" i="12"/>
  <c r="BM70" i="13"/>
  <c r="Y47" i="18" s="1"/>
  <c r="DK70" i="13"/>
  <c r="BM70" i="15"/>
  <c r="Y47" i="20" s="1"/>
  <c r="DK70" i="15"/>
  <c r="CB50" i="13"/>
  <c r="CF48" i="13"/>
  <c r="CH48" i="11"/>
  <c r="CD48" i="12"/>
  <c r="CG48" i="12"/>
  <c r="CF48" i="14"/>
  <c r="CF48" i="12"/>
  <c r="CD48" i="11"/>
  <c r="CG48" i="13"/>
  <c r="CH48" i="14"/>
  <c r="CF48" i="15"/>
  <c r="CD48" i="13"/>
  <c r="CG48" i="15"/>
  <c r="CD48" i="15"/>
  <c r="CH48" i="13"/>
  <c r="CD48" i="14"/>
  <c r="CH48" i="15"/>
  <c r="CG48" i="14"/>
  <c r="CH48" i="12"/>
  <c r="DP40" i="11"/>
  <c r="AG17" i="16" s="1"/>
  <c r="AG17" i="21" s="1"/>
  <c r="AG17" i="24" s="1"/>
  <c r="DP41" i="13"/>
  <c r="AG18" i="18" s="1"/>
  <c r="DP41" i="12"/>
  <c r="AG18" i="17" s="1"/>
  <c r="AD49" i="17"/>
  <c r="DI74" i="12"/>
  <c r="E48" i="12"/>
  <c r="E47" i="12"/>
  <c r="E49" i="14"/>
  <c r="DO41" i="11"/>
  <c r="AF18" i="16" s="1"/>
  <c r="DN42" i="11"/>
  <c r="BY47" i="13"/>
  <c r="DP39" i="13"/>
  <c r="AG16" i="18" s="1"/>
  <c r="AG16" i="24" s="1"/>
  <c r="BU43" i="12"/>
  <c r="AB20" i="17" s="1"/>
  <c r="BW43" i="12"/>
  <c r="BU43" i="13"/>
  <c r="AB20" i="18" s="1"/>
  <c r="BW43" i="13"/>
  <c r="BU43" i="11"/>
  <c r="AB20" i="16" s="1"/>
  <c r="BW43" i="11"/>
  <c r="BU44" i="11"/>
  <c r="AB21" i="16" s="1"/>
  <c r="BW44" i="11"/>
  <c r="BY48" i="13"/>
  <c r="BY48" i="12"/>
  <c r="CJ50" i="15"/>
  <c r="CJ50" i="12"/>
  <c r="CJ50" i="14"/>
  <c r="CJ50" i="11"/>
  <c r="CL49" i="13"/>
  <c r="CB50" i="11"/>
  <c r="BW44" i="13"/>
  <c r="DN42" i="12"/>
  <c r="AB19" i="21"/>
  <c r="DN42" i="13"/>
  <c r="CL49" i="12"/>
  <c r="CL50" i="15"/>
  <c r="CL50" i="14"/>
  <c r="E49" i="12"/>
  <c r="BZ47" i="13"/>
  <c r="CI49" i="13"/>
  <c r="CI49" i="15"/>
  <c r="CI49" i="14"/>
  <c r="CI49" i="12"/>
  <c r="CI49" i="11"/>
  <c r="CC49" i="15"/>
  <c r="CC49" i="12"/>
  <c r="CC49" i="13"/>
  <c r="CC49" i="14"/>
  <c r="CB51" i="12"/>
  <c r="CK50" i="12"/>
  <c r="CE49" i="15"/>
  <c r="CE49" i="12"/>
  <c r="CE49" i="14"/>
  <c r="CE49" i="13"/>
  <c r="CB51" i="15"/>
  <c r="CK50" i="15"/>
  <c r="CA50" i="13"/>
  <c r="CA50" i="14"/>
  <c r="CA50" i="15"/>
  <c r="CA50" i="12"/>
  <c r="CB51" i="14"/>
  <c r="CK50" i="13"/>
  <c r="CK50" i="14"/>
  <c r="CL50" i="11"/>
  <c r="J70" i="15"/>
  <c r="DI70" i="15"/>
  <c r="AD47" i="20" s="1"/>
  <c r="J71" i="14"/>
  <c r="DI71" i="14"/>
  <c r="AD48" i="19" s="1"/>
  <c r="DI72" i="13"/>
  <c r="J72" i="13"/>
  <c r="J74" i="13" s="1"/>
  <c r="BJ71" i="15"/>
  <c r="X48" i="20" s="1"/>
  <c r="BT70" i="15"/>
  <c r="AA47" i="20" s="1"/>
  <c r="BL71" i="15"/>
  <c r="BT70" i="13"/>
  <c r="AA47" i="18" s="1"/>
  <c r="BJ71" i="13"/>
  <c r="X48" i="18" s="1"/>
  <c r="BJ71" i="14"/>
  <c r="X48" i="19" s="1"/>
  <c r="BT70" i="14"/>
  <c r="AA47" i="19" s="1"/>
  <c r="BL71" i="13"/>
  <c r="BK71" i="11"/>
  <c r="BL71" i="14"/>
  <c r="BK71" i="15"/>
  <c r="BK71" i="13"/>
  <c r="BJ71" i="12"/>
  <c r="X48" i="17" s="1"/>
  <c r="BT70" i="12"/>
  <c r="AA47" i="17" s="1"/>
  <c r="BK71" i="14"/>
  <c r="BL71" i="12"/>
  <c r="BJ71" i="11"/>
  <c r="X48" i="16" s="1"/>
  <c r="BT70" i="11"/>
  <c r="AA47" i="16" s="1"/>
  <c r="AA46" i="21"/>
  <c r="AA46" i="24" s="1"/>
  <c r="AA46" i="25" s="1"/>
  <c r="AA46" i="26" s="1"/>
  <c r="BL71" i="11"/>
  <c r="BK71" i="12"/>
  <c r="X46" i="21"/>
  <c r="X46" i="24" s="1"/>
  <c r="X46" i="25" s="1"/>
  <c r="X46" i="26" s="1"/>
  <c r="E48" i="11"/>
  <c r="CC49" i="11"/>
  <c r="CE49" i="11"/>
  <c r="BW50" i="14"/>
  <c r="BW48" i="14"/>
  <c r="CF49" i="11"/>
  <c r="BX46" i="13"/>
  <c r="BX46" i="12"/>
  <c r="CJ51" i="13"/>
  <c r="CG50" i="11"/>
  <c r="BX46" i="11"/>
  <c r="CA50" i="11"/>
  <c r="AF16" i="24"/>
  <c r="AD16" i="21"/>
  <c r="BZ47" i="12"/>
  <c r="CK50" i="11"/>
  <c r="AF17" i="21"/>
  <c r="BZ47" i="11"/>
  <c r="AD15" i="24"/>
  <c r="CO71" i="13"/>
  <c r="CN70" i="13"/>
  <c r="CN72" i="15"/>
  <c r="CN74" i="15" s="1"/>
  <c r="CO71" i="14"/>
  <c r="CN70" i="14"/>
  <c r="CO71" i="11"/>
  <c r="CN70" i="11"/>
  <c r="CO71" i="12"/>
  <c r="CN70" i="12"/>
  <c r="E47" i="13"/>
  <c r="CB51" i="13" l="1"/>
  <c r="AE46" i="21"/>
  <c r="AE46" i="24" s="1"/>
  <c r="AE46" i="25" s="1"/>
  <c r="AE46" i="26" s="1"/>
  <c r="AE47" i="20"/>
  <c r="AE47" i="19"/>
  <c r="AE47" i="18"/>
  <c r="AE47" i="16"/>
  <c r="AE47" i="17"/>
  <c r="DL71" i="14"/>
  <c r="DL71" i="15"/>
  <c r="DL71" i="11"/>
  <c r="DL71" i="12"/>
  <c r="DL71" i="13"/>
  <c r="Y47" i="17"/>
  <c r="Y47" i="19"/>
  <c r="BM71" i="13"/>
  <c r="BM71" i="12"/>
  <c r="Y48" i="17" s="1"/>
  <c r="BM71" i="11"/>
  <c r="Y48" i="16" s="1"/>
  <c r="BM71" i="14"/>
  <c r="Y48" i="19" s="1"/>
  <c r="DK71" i="14"/>
  <c r="BM71" i="15"/>
  <c r="Y48" i="20" s="1"/>
  <c r="Y47" i="16"/>
  <c r="CD49" i="14"/>
  <c r="CD49" i="13"/>
  <c r="CD49" i="11"/>
  <c r="CD49" i="12"/>
  <c r="DO41" i="12"/>
  <c r="AF18" i="17" s="1"/>
  <c r="AF18" i="21" s="1"/>
  <c r="CH49" i="15"/>
  <c r="CH49" i="12"/>
  <c r="CH49" i="13"/>
  <c r="CF49" i="15"/>
  <c r="CF49" i="12"/>
  <c r="CH49" i="11"/>
  <c r="CG49" i="14"/>
  <c r="CD49" i="15"/>
  <c r="CH49" i="14"/>
  <c r="CF49" i="14"/>
  <c r="CF49" i="13"/>
  <c r="CG49" i="15"/>
  <c r="CG49" i="13"/>
  <c r="CG49" i="12"/>
  <c r="DO42" i="11"/>
  <c r="AF19" i="16" s="1"/>
  <c r="BZ48" i="12"/>
  <c r="AD49" i="18"/>
  <c r="DI74" i="13"/>
  <c r="E50" i="14"/>
  <c r="DP41" i="11"/>
  <c r="AG18" i="16" s="1"/>
  <c r="AG18" i="21" s="1"/>
  <c r="AG18" i="24" s="1"/>
  <c r="BZ48" i="13"/>
  <c r="BZ48" i="11"/>
  <c r="BY48" i="11"/>
  <c r="DN43" i="11"/>
  <c r="DN44" i="11"/>
  <c r="BU44" i="12"/>
  <c r="AB21" i="17" s="1"/>
  <c r="BW44" i="12"/>
  <c r="BY49" i="13"/>
  <c r="BY49" i="12"/>
  <c r="BY49" i="11"/>
  <c r="CJ51" i="14"/>
  <c r="CJ51" i="12"/>
  <c r="CJ51" i="15"/>
  <c r="X47" i="21"/>
  <c r="X47" i="24" s="1"/>
  <c r="X47" i="25" s="1"/>
  <c r="X47" i="26" s="1"/>
  <c r="CJ51" i="11"/>
  <c r="CB51" i="11"/>
  <c r="CL50" i="13"/>
  <c r="BW45" i="12"/>
  <c r="AB19" i="24"/>
  <c r="AB20" i="21"/>
  <c r="DN43" i="12"/>
  <c r="DO42" i="12"/>
  <c r="AF19" i="17" s="1"/>
  <c r="DN43" i="13"/>
  <c r="DO42" i="13"/>
  <c r="AF19" i="18" s="1"/>
  <c r="CL51" i="14"/>
  <c r="CL51" i="15"/>
  <c r="CL50" i="12"/>
  <c r="E50" i="12"/>
  <c r="CI50" i="15"/>
  <c r="CI50" i="12"/>
  <c r="CI50" i="14"/>
  <c r="CI50" i="13"/>
  <c r="CI50" i="11"/>
  <c r="CB52" i="15"/>
  <c r="CB52" i="14"/>
  <c r="CC50" i="14"/>
  <c r="CC50" i="15"/>
  <c r="CC50" i="13"/>
  <c r="CC50" i="12"/>
  <c r="CK51" i="14"/>
  <c r="CK51" i="12"/>
  <c r="CA51" i="13"/>
  <c r="CA51" i="15"/>
  <c r="CA51" i="14"/>
  <c r="CA51" i="12"/>
  <c r="CE50" i="14"/>
  <c r="CE50" i="15"/>
  <c r="CE50" i="12"/>
  <c r="CE50" i="13"/>
  <c r="CB52" i="12"/>
  <c r="CB52" i="13"/>
  <c r="CK51" i="13"/>
  <c r="CK51" i="15"/>
  <c r="CL51" i="11"/>
  <c r="J72" i="14"/>
  <c r="J74" i="14" s="1"/>
  <c r="DI72" i="14"/>
  <c r="J71" i="15"/>
  <c r="DI71" i="15"/>
  <c r="AD48" i="20" s="1"/>
  <c r="BL72" i="13"/>
  <c r="BL74" i="13" s="1"/>
  <c r="BJ72" i="13"/>
  <c r="BT71" i="13"/>
  <c r="AA48" i="18" s="1"/>
  <c r="BL72" i="12"/>
  <c r="BL74" i="12" s="1"/>
  <c r="BL72" i="15"/>
  <c r="BL74" i="15" s="1"/>
  <c r="BK72" i="12"/>
  <c r="BK74" i="12" s="1"/>
  <c r="AA47" i="21"/>
  <c r="AA47" i="24" s="1"/>
  <c r="AA47" i="25" s="1"/>
  <c r="AA47" i="26" s="1"/>
  <c r="BK72" i="14"/>
  <c r="BK74" i="14" s="1"/>
  <c r="BJ72" i="12"/>
  <c r="BT71" i="12"/>
  <c r="AA48" i="17" s="1"/>
  <c r="BK72" i="15"/>
  <c r="BK74" i="15" s="1"/>
  <c r="BJ72" i="11"/>
  <c r="BT71" i="11"/>
  <c r="AA48" i="16" s="1"/>
  <c r="BK72" i="11"/>
  <c r="BK74" i="11" s="1"/>
  <c r="BL72" i="14"/>
  <c r="BL74" i="14" s="1"/>
  <c r="BJ72" i="15"/>
  <c r="BT71" i="15"/>
  <c r="AA48" i="20" s="1"/>
  <c r="BK72" i="13"/>
  <c r="BK74" i="13" s="1"/>
  <c r="BL72" i="11"/>
  <c r="BL74" i="11" s="1"/>
  <c r="BT71" i="14"/>
  <c r="AA48" i="19" s="1"/>
  <c r="BJ72" i="14"/>
  <c r="E49" i="11"/>
  <c r="E48" i="13"/>
  <c r="CE50" i="11"/>
  <c r="CC50" i="11"/>
  <c r="BX47" i="13"/>
  <c r="BW50" i="15"/>
  <c r="BW49" i="14"/>
  <c r="BX47" i="11"/>
  <c r="CK51" i="11"/>
  <c r="BX47" i="12"/>
  <c r="AF17" i="24"/>
  <c r="AD17" i="21"/>
  <c r="CJ52" i="13"/>
  <c r="CF50" i="11"/>
  <c r="AD16" i="24"/>
  <c r="CG51" i="11"/>
  <c r="CA51" i="11"/>
  <c r="CO72" i="13"/>
  <c r="CO74" i="13" s="1"/>
  <c r="CN71" i="13"/>
  <c r="CO72" i="12"/>
  <c r="CO74" i="12" s="1"/>
  <c r="CN71" i="12"/>
  <c r="CN71" i="11"/>
  <c r="CO72" i="11"/>
  <c r="CO74" i="11" s="1"/>
  <c r="CO72" i="14"/>
  <c r="CO74" i="14" s="1"/>
  <c r="CN71" i="14"/>
  <c r="AE47" i="21" l="1"/>
  <c r="AE47" i="24" s="1"/>
  <c r="AE47" i="25" s="1"/>
  <c r="AE47" i="26" s="1"/>
  <c r="Y47" i="21"/>
  <c r="Y47" i="24" s="1"/>
  <c r="Y47" i="25" s="1"/>
  <c r="Y47" i="26" s="1"/>
  <c r="AE48" i="19"/>
  <c r="DK71" i="12"/>
  <c r="DK71" i="13"/>
  <c r="DK71" i="15"/>
  <c r="DK71" i="11"/>
  <c r="Y48" i="18"/>
  <c r="BM72" i="15"/>
  <c r="Y49" i="20" s="1"/>
  <c r="Y51" i="20" s="1"/>
  <c r="DK72" i="15"/>
  <c r="BM72" i="11"/>
  <c r="DK72" i="11"/>
  <c r="Y48" i="21"/>
  <c r="BM72" i="13"/>
  <c r="Y49" i="18" s="1"/>
  <c r="DK72" i="13"/>
  <c r="BM72" i="14"/>
  <c r="Y49" i="19" s="1"/>
  <c r="Y51" i="19" s="1"/>
  <c r="DK72" i="14"/>
  <c r="BM72" i="12"/>
  <c r="Y49" i="17" s="1"/>
  <c r="Y51" i="17" s="1"/>
  <c r="DK72" i="12"/>
  <c r="DP42" i="11"/>
  <c r="AG19" i="16" s="1"/>
  <c r="DO43" i="11"/>
  <c r="AF20" i="16" s="1"/>
  <c r="CD50" i="15"/>
  <c r="CF50" i="15"/>
  <c r="CG50" i="14"/>
  <c r="CD50" i="12"/>
  <c r="CF50" i="13"/>
  <c r="CH50" i="13"/>
  <c r="CG50" i="12"/>
  <c r="CD50" i="11"/>
  <c r="CF50" i="14"/>
  <c r="CH50" i="11"/>
  <c r="CH50" i="12"/>
  <c r="CG50" i="13"/>
  <c r="CD50" i="13"/>
  <c r="CH50" i="14"/>
  <c r="CF50" i="12"/>
  <c r="CH50" i="15"/>
  <c r="CG50" i="15"/>
  <c r="CD50" i="14"/>
  <c r="DO44" i="11"/>
  <c r="AF21" i="16" s="1"/>
  <c r="BZ49" i="11"/>
  <c r="BZ49" i="13"/>
  <c r="BZ49" i="12"/>
  <c r="E51" i="14"/>
  <c r="AD49" i="19"/>
  <c r="DI74" i="14"/>
  <c r="X49" i="19"/>
  <c r="BJ74" i="14"/>
  <c r="X49" i="16"/>
  <c r="BJ74" i="11"/>
  <c r="BU45" i="11"/>
  <c r="AB22" i="16" s="1"/>
  <c r="BW45" i="11"/>
  <c r="BU45" i="13"/>
  <c r="AB22" i="18" s="1"/>
  <c r="BW45" i="13"/>
  <c r="DN44" i="13"/>
  <c r="BU44" i="13"/>
  <c r="AB21" i="18" s="1"/>
  <c r="X49" i="17"/>
  <c r="BJ74" i="12"/>
  <c r="X49" i="18"/>
  <c r="BJ74" i="13"/>
  <c r="X49" i="20"/>
  <c r="BJ74" i="15"/>
  <c r="BU46" i="12"/>
  <c r="AB23" i="17" s="1"/>
  <c r="BW46" i="12"/>
  <c r="BY50" i="13"/>
  <c r="BY50" i="12"/>
  <c r="BY50" i="11"/>
  <c r="CJ52" i="15"/>
  <c r="CJ52" i="12"/>
  <c r="CJ52" i="14"/>
  <c r="CB52" i="11"/>
  <c r="CJ52" i="11"/>
  <c r="CL51" i="13"/>
  <c r="AB20" i="24"/>
  <c r="DO43" i="12"/>
  <c r="AF20" i="17" s="1"/>
  <c r="DP42" i="13"/>
  <c r="AG19" i="18" s="1"/>
  <c r="DO43" i="13"/>
  <c r="AF20" i="18" s="1"/>
  <c r="AB21" i="21"/>
  <c r="DN44" i="12"/>
  <c r="CL51" i="12"/>
  <c r="CL52" i="15"/>
  <c r="CL52" i="14"/>
  <c r="CK52" i="15"/>
  <c r="CK52" i="13"/>
  <c r="E51" i="12"/>
  <c r="CK52" i="12"/>
  <c r="CE51" i="13"/>
  <c r="CE51" i="14"/>
  <c r="CE51" i="15"/>
  <c r="CE51" i="12"/>
  <c r="CK52" i="14"/>
  <c r="CA52" i="15"/>
  <c r="CA52" i="12"/>
  <c r="CA52" i="14"/>
  <c r="CA52" i="13"/>
  <c r="CB53" i="13"/>
  <c r="CB53" i="15"/>
  <c r="CC51" i="13"/>
  <c r="CC51" i="14"/>
  <c r="CC51" i="15"/>
  <c r="CC51" i="12"/>
  <c r="CB53" i="14"/>
  <c r="CB53" i="12"/>
  <c r="CI51" i="14"/>
  <c r="CI51" i="15"/>
  <c r="CI51" i="12"/>
  <c r="CI51" i="13"/>
  <c r="CI51" i="11"/>
  <c r="CL52" i="11"/>
  <c r="DI72" i="15"/>
  <c r="J72" i="15"/>
  <c r="J74" i="15" s="1"/>
  <c r="X48" i="21"/>
  <c r="X48" i="24" s="1"/>
  <c r="X48" i="25" s="1"/>
  <c r="X48" i="26" s="1"/>
  <c r="BT72" i="12"/>
  <c r="BT72" i="15"/>
  <c r="AA48" i="21"/>
  <c r="AA48" i="24" s="1"/>
  <c r="AA48" i="25" s="1"/>
  <c r="AA48" i="26" s="1"/>
  <c r="BT72" i="11"/>
  <c r="BT72" i="14"/>
  <c r="BT72" i="13"/>
  <c r="BX48" i="12"/>
  <c r="BX48" i="11"/>
  <c r="E49" i="13"/>
  <c r="E50" i="11"/>
  <c r="BX48" i="13"/>
  <c r="CE51" i="11"/>
  <c r="CC51" i="11"/>
  <c r="CG52" i="11"/>
  <c r="AD17" i="24"/>
  <c r="CA52" i="11"/>
  <c r="CJ53" i="13"/>
  <c r="CF51" i="11"/>
  <c r="CK52" i="11"/>
  <c r="AF18" i="24"/>
  <c r="AD18" i="21"/>
  <c r="CN72" i="12"/>
  <c r="CN74" i="12" s="1"/>
  <c r="CN72" i="14"/>
  <c r="CN74" i="14" s="1"/>
  <c r="CN72" i="11"/>
  <c r="CN74" i="11" s="1"/>
  <c r="CN72" i="13"/>
  <c r="CN74" i="13" s="1"/>
  <c r="BW51" i="14" l="1"/>
  <c r="BW51" i="15"/>
  <c r="BM74" i="15"/>
  <c r="BM74" i="12"/>
  <c r="DL72" i="13"/>
  <c r="DL74" i="13" s="1"/>
  <c r="DL72" i="11"/>
  <c r="DL74" i="11" s="1"/>
  <c r="Y48" i="24"/>
  <c r="Y48" i="25" s="1"/>
  <c r="Y48" i="26" s="1"/>
  <c r="DL72" i="12"/>
  <c r="DL74" i="12" s="1"/>
  <c r="DL72" i="15"/>
  <c r="DL74" i="15" s="1"/>
  <c r="DL72" i="14"/>
  <c r="DL74" i="14" s="1"/>
  <c r="AE48" i="16"/>
  <c r="DK74" i="11"/>
  <c r="AE48" i="20"/>
  <c r="DK74" i="15"/>
  <c r="BM74" i="13"/>
  <c r="AE48" i="18"/>
  <c r="DK74" i="13"/>
  <c r="DK74" i="14"/>
  <c r="Y51" i="18"/>
  <c r="Y49" i="16"/>
  <c r="BM74" i="11"/>
  <c r="BM74" i="14"/>
  <c r="AE48" i="17"/>
  <c r="DK74" i="12"/>
  <c r="CB53" i="11"/>
  <c r="DP43" i="11"/>
  <c r="AG20" i="16" s="1"/>
  <c r="CH51" i="15"/>
  <c r="CD51" i="11"/>
  <c r="CD51" i="12"/>
  <c r="CF51" i="12"/>
  <c r="CH51" i="12"/>
  <c r="CG51" i="12"/>
  <c r="CG51" i="14"/>
  <c r="CD51" i="14"/>
  <c r="CH51" i="14"/>
  <c r="CH51" i="11"/>
  <c r="CG51" i="15"/>
  <c r="CH51" i="13"/>
  <c r="CF51" i="15"/>
  <c r="CD51" i="13"/>
  <c r="CF51" i="14"/>
  <c r="CG51" i="13"/>
  <c r="CF51" i="13"/>
  <c r="CD51" i="15"/>
  <c r="DP44" i="11"/>
  <c r="AG21" i="16" s="1"/>
  <c r="DO44" i="13"/>
  <c r="AF21" i="18" s="1"/>
  <c r="AD49" i="20"/>
  <c r="DI74" i="15"/>
  <c r="E52" i="14"/>
  <c r="DN46" i="12"/>
  <c r="BZ50" i="11"/>
  <c r="DN45" i="11"/>
  <c r="BU46" i="13"/>
  <c r="AB23" i="18" s="1"/>
  <c r="BW46" i="13"/>
  <c r="BU47" i="12"/>
  <c r="AB24" i="17" s="1"/>
  <c r="BW47" i="12"/>
  <c r="AA49" i="20"/>
  <c r="BT74" i="15"/>
  <c r="DP42" i="12"/>
  <c r="AG19" i="17" s="1"/>
  <c r="AG19" i="21" s="1"/>
  <c r="AG19" i="24" s="1"/>
  <c r="AA49" i="19"/>
  <c r="BT74" i="14"/>
  <c r="BU46" i="11"/>
  <c r="AB23" i="16" s="1"/>
  <c r="AB23" i="21" s="1"/>
  <c r="BW46" i="11"/>
  <c r="AA49" i="18"/>
  <c r="BT74" i="13"/>
  <c r="AA49" i="17"/>
  <c r="BT74" i="12"/>
  <c r="DN45" i="12"/>
  <c r="BU45" i="12"/>
  <c r="AB22" i="17" s="1"/>
  <c r="AB22" i="21" s="1"/>
  <c r="AA49" i="16"/>
  <c r="BT74" i="11"/>
  <c r="BY51" i="13"/>
  <c r="BY51" i="12"/>
  <c r="BY51" i="11"/>
  <c r="AB21" i="24"/>
  <c r="CJ53" i="14"/>
  <c r="CJ53" i="12"/>
  <c r="CJ53" i="15"/>
  <c r="CJ53" i="11"/>
  <c r="CL52" i="13"/>
  <c r="CK53" i="13"/>
  <c r="AF19" i="21"/>
  <c r="AD19" i="21" s="1"/>
  <c r="DN45" i="13"/>
  <c r="DP43" i="13"/>
  <c r="AG20" i="18" s="1"/>
  <c r="DO44" i="12"/>
  <c r="AF21" i="17" s="1"/>
  <c r="CL53" i="14"/>
  <c r="CL53" i="15"/>
  <c r="CL52" i="12"/>
  <c r="CB54" i="15"/>
  <c r="E50" i="13"/>
  <c r="BZ50" i="13"/>
  <c r="BZ50" i="12"/>
  <c r="BX49" i="12"/>
  <c r="E52" i="12"/>
  <c r="CA53" i="14"/>
  <c r="CA53" i="15"/>
  <c r="CA53" i="12"/>
  <c r="CA53" i="13"/>
  <c r="CI52" i="13"/>
  <c r="CI52" i="14"/>
  <c r="CI52" i="15"/>
  <c r="CI52" i="12"/>
  <c r="CI52" i="11"/>
  <c r="CK53" i="14"/>
  <c r="CK53" i="12"/>
  <c r="CB54" i="14"/>
  <c r="CK53" i="15"/>
  <c r="CE52" i="13"/>
  <c r="CE52" i="15"/>
  <c r="CE52" i="14"/>
  <c r="CE52" i="12"/>
  <c r="CC52" i="15"/>
  <c r="CC52" i="12"/>
  <c r="CC52" i="13"/>
  <c r="CC52" i="14"/>
  <c r="CB54" i="13"/>
  <c r="CB54" i="12"/>
  <c r="CL53" i="11"/>
  <c r="BX49" i="13"/>
  <c r="X51" i="17"/>
  <c r="X51" i="19"/>
  <c r="X51" i="18"/>
  <c r="X51" i="20"/>
  <c r="E51" i="11"/>
  <c r="BX49" i="11"/>
  <c r="CE52" i="11"/>
  <c r="CC52" i="11"/>
  <c r="AD18" i="24"/>
  <c r="CB54" i="11"/>
  <c r="CK53" i="11"/>
  <c r="CJ54" i="13"/>
  <c r="CG53" i="11"/>
  <c r="CA53" i="11"/>
  <c r="CF52" i="11"/>
  <c r="AE49" i="19" l="1"/>
  <c r="AE51" i="19" s="1"/>
  <c r="BW52" i="14"/>
  <c r="BW52" i="15"/>
  <c r="AE49" i="16"/>
  <c r="AE49" i="17"/>
  <c r="AE51" i="17" s="1"/>
  <c r="AE49" i="18"/>
  <c r="AE51" i="18" s="1"/>
  <c r="AE49" i="20"/>
  <c r="AE51" i="20" s="1"/>
  <c r="Y49" i="21"/>
  <c r="Y51" i="16"/>
  <c r="AE48" i="21"/>
  <c r="AE51" i="16"/>
  <c r="CF52" i="14"/>
  <c r="CD52" i="12"/>
  <c r="CD52" i="15"/>
  <c r="CD52" i="13"/>
  <c r="CH52" i="11"/>
  <c r="CG52" i="12"/>
  <c r="CD52" i="11"/>
  <c r="CF52" i="13"/>
  <c r="CF52" i="15"/>
  <c r="CH52" i="14"/>
  <c r="CH52" i="12"/>
  <c r="CH52" i="15"/>
  <c r="CG52" i="13"/>
  <c r="CH52" i="13"/>
  <c r="CD52" i="14"/>
  <c r="CF52" i="12"/>
  <c r="CG52" i="15"/>
  <c r="CG52" i="14"/>
  <c r="DP44" i="13"/>
  <c r="AG21" i="18" s="1"/>
  <c r="E53" i="14"/>
  <c r="DO45" i="11"/>
  <c r="AF22" i="16" s="1"/>
  <c r="DO45" i="12"/>
  <c r="AF22" i="17" s="1"/>
  <c r="DN47" i="12"/>
  <c r="BZ51" i="12"/>
  <c r="BZ51" i="13"/>
  <c r="DO46" i="12"/>
  <c r="AF23" i="17" s="1"/>
  <c r="BZ51" i="11"/>
  <c r="DN46" i="11"/>
  <c r="DP43" i="12"/>
  <c r="AG20" i="17" s="1"/>
  <c r="AG20" i="21" s="1"/>
  <c r="AG20" i="24" s="1"/>
  <c r="BU47" i="11"/>
  <c r="AB24" i="16" s="1"/>
  <c r="AB24" i="21" s="1"/>
  <c r="BW47" i="11"/>
  <c r="BU47" i="13"/>
  <c r="AB24" i="18" s="1"/>
  <c r="BW47" i="13"/>
  <c r="BY52" i="13"/>
  <c r="BY52" i="12"/>
  <c r="CJ54" i="12"/>
  <c r="CJ54" i="14"/>
  <c r="CJ54" i="15"/>
  <c r="CK54" i="13"/>
  <c r="CJ54" i="11"/>
  <c r="CL53" i="13"/>
  <c r="AB22" i="24"/>
  <c r="AF19" i="24"/>
  <c r="AD19" i="24" s="1"/>
  <c r="BW48" i="13"/>
  <c r="DO45" i="13"/>
  <c r="AF22" i="18" s="1"/>
  <c r="AF20" i="21"/>
  <c r="AD20" i="21" s="1"/>
  <c r="DN46" i="13"/>
  <c r="AB23" i="24"/>
  <c r="BW49" i="13"/>
  <c r="CL53" i="12"/>
  <c r="CL54" i="15"/>
  <c r="CL54" i="14"/>
  <c r="BX50" i="11"/>
  <c r="BX50" i="12"/>
  <c r="BX50" i="13"/>
  <c r="E51" i="13"/>
  <c r="E53" i="12"/>
  <c r="CB55" i="14"/>
  <c r="CI53" i="13"/>
  <c r="CI53" i="15"/>
  <c r="CI53" i="12"/>
  <c r="CI53" i="14"/>
  <c r="CI53" i="11"/>
  <c r="CC53" i="15"/>
  <c r="CC53" i="12"/>
  <c r="CC53" i="13"/>
  <c r="CC53" i="14"/>
  <c r="CB55" i="12"/>
  <c r="CK54" i="12"/>
  <c r="CB55" i="13"/>
  <c r="CA54" i="13"/>
  <c r="CA54" i="14"/>
  <c r="CA54" i="15"/>
  <c r="CA54" i="12"/>
  <c r="CK54" i="14"/>
  <c r="CK54" i="15"/>
  <c r="CE53" i="15"/>
  <c r="CE53" i="12"/>
  <c r="CE53" i="14"/>
  <c r="CE53" i="13"/>
  <c r="CB55" i="15"/>
  <c r="CL54" i="11"/>
  <c r="AA51" i="17"/>
  <c r="AA51" i="20"/>
  <c r="AA51" i="19"/>
  <c r="X49" i="21"/>
  <c r="X51" i="16"/>
  <c r="AA51" i="18"/>
  <c r="E52" i="11"/>
  <c r="CC53" i="11"/>
  <c r="CE53" i="11"/>
  <c r="CF53" i="11"/>
  <c r="CG54" i="11"/>
  <c r="CJ55" i="13"/>
  <c r="CB55" i="11"/>
  <c r="CK54" i="11"/>
  <c r="CK55" i="13"/>
  <c r="CA54" i="11"/>
  <c r="BW53" i="14" l="1"/>
  <c r="BW53" i="15"/>
  <c r="AE49" i="21"/>
  <c r="AE49" i="24" s="1"/>
  <c r="AE49" i="25" s="1"/>
  <c r="AE49" i="26" s="1"/>
  <c r="AE48" i="24"/>
  <c r="Y49" i="24"/>
  <c r="Y51" i="21"/>
  <c r="DP45" i="12"/>
  <c r="AG22" i="17" s="1"/>
  <c r="CH53" i="15"/>
  <c r="CD53" i="13"/>
  <c r="CD53" i="14"/>
  <c r="CH53" i="12"/>
  <c r="CD53" i="11"/>
  <c r="CD53" i="15"/>
  <c r="CG53" i="14"/>
  <c r="CG53" i="12"/>
  <c r="CF53" i="12"/>
  <c r="CF53" i="13"/>
  <c r="CH53" i="13"/>
  <c r="CH53" i="14"/>
  <c r="CD53" i="12"/>
  <c r="DO46" i="11"/>
  <c r="AF23" i="16" s="1"/>
  <c r="CG53" i="15"/>
  <c r="CG53" i="13"/>
  <c r="CF53" i="15"/>
  <c r="CH53" i="11"/>
  <c r="CF53" i="14"/>
  <c r="DP45" i="11"/>
  <c r="AG22" i="16" s="1"/>
  <c r="DP46" i="12"/>
  <c r="AG23" i="17" s="1"/>
  <c r="DO47" i="12"/>
  <c r="AF24" i="17" s="1"/>
  <c r="E54" i="14"/>
  <c r="BZ52" i="12"/>
  <c r="BZ52" i="13"/>
  <c r="DN47" i="11"/>
  <c r="BZ52" i="11"/>
  <c r="BY52" i="11"/>
  <c r="BU48" i="12"/>
  <c r="AB25" i="17" s="1"/>
  <c r="BW48" i="12"/>
  <c r="BU48" i="11"/>
  <c r="AB25" i="16" s="1"/>
  <c r="BW48" i="11"/>
  <c r="DP44" i="12"/>
  <c r="AG21" i="17" s="1"/>
  <c r="AG21" i="21" s="1"/>
  <c r="AG21" i="24" s="1"/>
  <c r="BY53" i="13"/>
  <c r="BY53" i="12"/>
  <c r="CJ55" i="14"/>
  <c r="CJ55" i="12"/>
  <c r="CJ55" i="15"/>
  <c r="BU49" i="13"/>
  <c r="AB26" i="18" s="1"/>
  <c r="BU48" i="13"/>
  <c r="AB25" i="18" s="1"/>
  <c r="CJ55" i="11"/>
  <c r="CL54" i="13"/>
  <c r="BW54" i="15"/>
  <c r="AF20" i="24"/>
  <c r="AD20" i="24" s="1"/>
  <c r="AF21" i="21"/>
  <c r="DN47" i="13"/>
  <c r="AB24" i="24"/>
  <c r="DO46" i="13"/>
  <c r="AF23" i="18" s="1"/>
  <c r="CL55" i="14"/>
  <c r="CL55" i="15"/>
  <c r="CL54" i="12"/>
  <c r="BX51" i="13"/>
  <c r="E54" i="12"/>
  <c r="BX51" i="12"/>
  <c r="E52" i="13"/>
  <c r="CA55" i="13"/>
  <c r="CA55" i="15"/>
  <c r="CA55" i="14"/>
  <c r="CA55" i="12"/>
  <c r="CK55" i="12"/>
  <c r="CC54" i="14"/>
  <c r="CC54" i="15"/>
  <c r="CC54" i="12"/>
  <c r="CC54" i="13"/>
  <c r="CI54" i="15"/>
  <c r="CI54" i="12"/>
  <c r="CI54" i="14"/>
  <c r="CI54" i="13"/>
  <c r="CI54" i="11"/>
  <c r="CE54" i="14"/>
  <c r="CE54" i="15"/>
  <c r="CE54" i="12"/>
  <c r="CE54" i="13"/>
  <c r="CK55" i="14"/>
  <c r="CK55" i="15"/>
  <c r="CL55" i="11"/>
  <c r="AA49" i="21"/>
  <c r="AA51" i="16"/>
  <c r="X49" i="24"/>
  <c r="X51" i="21"/>
  <c r="E53" i="11"/>
  <c r="BX51" i="11"/>
  <c r="CE54" i="11"/>
  <c r="CC54" i="11"/>
  <c r="CJ56" i="13"/>
  <c r="CB56" i="11"/>
  <c r="CA55" i="11"/>
  <c r="AF22" i="21"/>
  <c r="CF54" i="11"/>
  <c r="BZ53" i="12"/>
  <c r="CG55" i="11"/>
  <c r="CK55" i="11"/>
  <c r="AE51" i="21" l="1"/>
  <c r="Y49" i="25"/>
  <c r="Y51" i="24"/>
  <c r="AE48" i="25"/>
  <c r="AE51" i="24"/>
  <c r="DP46" i="11"/>
  <c r="AG23" i="16" s="1"/>
  <c r="AG23" i="21" s="1"/>
  <c r="AG22" i="21"/>
  <c r="CG54" i="13"/>
  <c r="CH54" i="14"/>
  <c r="CH54" i="12"/>
  <c r="CB56" i="12"/>
  <c r="CG54" i="14"/>
  <c r="CH54" i="13"/>
  <c r="CD54" i="14"/>
  <c r="CF54" i="14"/>
  <c r="CG54" i="15"/>
  <c r="CF54" i="15"/>
  <c r="CG54" i="12"/>
  <c r="CB56" i="14"/>
  <c r="CF54" i="13"/>
  <c r="CD54" i="15"/>
  <c r="CD54" i="13"/>
  <c r="CH54" i="11"/>
  <c r="CB56" i="15"/>
  <c r="CB56" i="13"/>
  <c r="CD54" i="12"/>
  <c r="CF54" i="12"/>
  <c r="CD54" i="11"/>
  <c r="CH54" i="15"/>
  <c r="DP47" i="12"/>
  <c r="AG24" i="17" s="1"/>
  <c r="DO47" i="11"/>
  <c r="AF24" i="16" s="1"/>
  <c r="E55" i="14"/>
  <c r="BZ53" i="13"/>
  <c r="DN48" i="11"/>
  <c r="BY53" i="11"/>
  <c r="DP45" i="13"/>
  <c r="AG22" i="18" s="1"/>
  <c r="BU49" i="12"/>
  <c r="AB26" i="17" s="1"/>
  <c r="BW49" i="12"/>
  <c r="BU50" i="13"/>
  <c r="AB27" i="18" s="1"/>
  <c r="BW50" i="13"/>
  <c r="BU50" i="11"/>
  <c r="AB27" i="16" s="1"/>
  <c r="BW50" i="11"/>
  <c r="BU49" i="11"/>
  <c r="AB26" i="16" s="1"/>
  <c r="BW49" i="11"/>
  <c r="BY54" i="13"/>
  <c r="BY54" i="12"/>
  <c r="BY54" i="11"/>
  <c r="DN49" i="13"/>
  <c r="CJ56" i="15"/>
  <c r="CJ56" i="12"/>
  <c r="CJ56" i="14"/>
  <c r="CL56" i="15"/>
  <c r="CJ56" i="11"/>
  <c r="CL56" i="14"/>
  <c r="CL55" i="13"/>
  <c r="BW54" i="14"/>
  <c r="BW50" i="12"/>
  <c r="AB25" i="21"/>
  <c r="AB25" i="24" s="1"/>
  <c r="DN48" i="12"/>
  <c r="AF21" i="24"/>
  <c r="AD21" i="24" s="1"/>
  <c r="AD21" i="21"/>
  <c r="DO47" i="13"/>
  <c r="AF24" i="18" s="1"/>
  <c r="CL55" i="12"/>
  <c r="BX52" i="13"/>
  <c r="BX52" i="12"/>
  <c r="E55" i="12"/>
  <c r="E53" i="13"/>
  <c r="CC55" i="13"/>
  <c r="CC55" i="14"/>
  <c r="CC55" i="15"/>
  <c r="CC55" i="12"/>
  <c r="CE55" i="13"/>
  <c r="CE55" i="14"/>
  <c r="CE55" i="15"/>
  <c r="CE55" i="12"/>
  <c r="CI55" i="14"/>
  <c r="CI55" i="15"/>
  <c r="CI55" i="12"/>
  <c r="CI55" i="13"/>
  <c r="CI55" i="11"/>
  <c r="CA56" i="15"/>
  <c r="CA56" i="12"/>
  <c r="CA56" i="14"/>
  <c r="CA56" i="13"/>
  <c r="BZ53" i="11"/>
  <c r="CL56" i="11"/>
  <c r="X49" i="25"/>
  <c r="X51" i="24"/>
  <c r="AA49" i="24"/>
  <c r="AA51" i="21"/>
  <c r="BX52" i="11"/>
  <c r="E54" i="11"/>
  <c r="CE55" i="11"/>
  <c r="CC55" i="11"/>
  <c r="CK56" i="11"/>
  <c r="AF22" i="24"/>
  <c r="AD22" i="21"/>
  <c r="CG56" i="11"/>
  <c r="BZ54" i="12"/>
  <c r="AF23" i="21"/>
  <c r="CF55" i="11"/>
  <c r="CA56" i="11"/>
  <c r="CB57" i="11"/>
  <c r="AE48" i="26" l="1"/>
  <c r="AE51" i="26" s="1"/>
  <c r="AE51" i="25"/>
  <c r="Y51" i="25"/>
  <c r="Y49" i="26"/>
  <c r="Y51" i="26" s="1"/>
  <c r="AG22" i="24"/>
  <c r="BZ54" i="13"/>
  <c r="CK56" i="15"/>
  <c r="CF55" i="12"/>
  <c r="CH56" i="11"/>
  <c r="CH55" i="11"/>
  <c r="CB57" i="14"/>
  <c r="CF55" i="14"/>
  <c r="CB57" i="12"/>
  <c r="CG55" i="12"/>
  <c r="CK56" i="14"/>
  <c r="CD55" i="12"/>
  <c r="CD55" i="13"/>
  <c r="CD55" i="14"/>
  <c r="CH55" i="12"/>
  <c r="CK56" i="12"/>
  <c r="CK56" i="13"/>
  <c r="CH55" i="15"/>
  <c r="CB57" i="13"/>
  <c r="CD55" i="15"/>
  <c r="CF55" i="15"/>
  <c r="CH55" i="13"/>
  <c r="CH55" i="14"/>
  <c r="CG55" i="15"/>
  <c r="CG55" i="14"/>
  <c r="CG55" i="13"/>
  <c r="CD55" i="11"/>
  <c r="CB57" i="15"/>
  <c r="CF55" i="13"/>
  <c r="BZ54" i="11"/>
  <c r="DP47" i="11"/>
  <c r="AG24" i="16" s="1"/>
  <c r="AG24" i="21" s="1"/>
  <c r="DO48" i="11"/>
  <c r="AF25" i="16" s="1"/>
  <c r="E56" i="14"/>
  <c r="DN49" i="11"/>
  <c r="DP46" i="13"/>
  <c r="AG23" i="18" s="1"/>
  <c r="AG23" i="24" s="1"/>
  <c r="DO48" i="13"/>
  <c r="AF25" i="18" s="1"/>
  <c r="DN48" i="13"/>
  <c r="DN50" i="13"/>
  <c r="DO49" i="13"/>
  <c r="AF26" i="18" s="1"/>
  <c r="CA57" i="15"/>
  <c r="CA57" i="14"/>
  <c r="CA57" i="13"/>
  <c r="BY55" i="13"/>
  <c r="CA57" i="12"/>
  <c r="BY55" i="12"/>
  <c r="BY55" i="11"/>
  <c r="CL56" i="13"/>
  <c r="BW67" i="15"/>
  <c r="BW64" i="14"/>
  <c r="BW62" i="14"/>
  <c r="BW63" i="14"/>
  <c r="DN50" i="11"/>
  <c r="BW51" i="13"/>
  <c r="AB26" i="21"/>
  <c r="DN49" i="12"/>
  <c r="DO48" i="12"/>
  <c r="AF25" i="17" s="1"/>
  <c r="BX53" i="12"/>
  <c r="BX53" i="13"/>
  <c r="E54" i="13"/>
  <c r="E56" i="12"/>
  <c r="CI56" i="13"/>
  <c r="CI56" i="14"/>
  <c r="CI56" i="15"/>
  <c r="CI56" i="12"/>
  <c r="CI56" i="11"/>
  <c r="CL57" i="14"/>
  <c r="CL57" i="15"/>
  <c r="CL57" i="11"/>
  <c r="AA49" i="25"/>
  <c r="AA51" i="24"/>
  <c r="X49" i="26"/>
  <c r="X51" i="26" s="1"/>
  <c r="X51" i="25"/>
  <c r="BX53" i="11"/>
  <c r="E55" i="11"/>
  <c r="CC56" i="11"/>
  <c r="CE56" i="11"/>
  <c r="BW62" i="15"/>
  <c r="AF24" i="21"/>
  <c r="AF23" i="24"/>
  <c r="AD23" i="21"/>
  <c r="CF56" i="11"/>
  <c r="CA57" i="11"/>
  <c r="BZ55" i="12"/>
  <c r="CG57" i="11"/>
  <c r="CK57" i="11"/>
  <c r="CB58" i="11"/>
  <c r="AD22" i="24"/>
  <c r="BW63" i="15" l="1"/>
  <c r="CL57" i="13"/>
  <c r="CE56" i="12"/>
  <c r="CC56" i="14"/>
  <c r="CC56" i="13"/>
  <c r="CJ57" i="14"/>
  <c r="CD56" i="11"/>
  <c r="CH56" i="14"/>
  <c r="CB58" i="13"/>
  <c r="CH56" i="12"/>
  <c r="CK57" i="14"/>
  <c r="CB58" i="14"/>
  <c r="CC56" i="15"/>
  <c r="CL57" i="12"/>
  <c r="CL56" i="12"/>
  <c r="CG56" i="13"/>
  <c r="CG56" i="12"/>
  <c r="CC56" i="12"/>
  <c r="CH56" i="15"/>
  <c r="CD56" i="14"/>
  <c r="CJ57" i="13"/>
  <c r="CG56" i="14"/>
  <c r="CK57" i="13"/>
  <c r="CH56" i="13"/>
  <c r="CE56" i="14"/>
  <c r="CE56" i="15"/>
  <c r="CJ57" i="15"/>
  <c r="CF56" i="13"/>
  <c r="CF56" i="15"/>
  <c r="CD56" i="13"/>
  <c r="CB58" i="12"/>
  <c r="CF56" i="12"/>
  <c r="CE56" i="13"/>
  <c r="CJ58" i="11"/>
  <c r="CJ57" i="11"/>
  <c r="CG56" i="15"/>
  <c r="CJ57" i="12"/>
  <c r="CB58" i="15"/>
  <c r="CD56" i="15"/>
  <c r="CK57" i="12"/>
  <c r="CD56" i="12"/>
  <c r="CF56" i="14"/>
  <c r="CK57" i="15"/>
  <c r="BZ55" i="13"/>
  <c r="DP48" i="11"/>
  <c r="AG25" i="16" s="1"/>
  <c r="DO49" i="11"/>
  <c r="AF26" i="16" s="1"/>
  <c r="BW66" i="14"/>
  <c r="BW66" i="15"/>
  <c r="BW71" i="14"/>
  <c r="BW71" i="15"/>
  <c r="BW70" i="14"/>
  <c r="BW70" i="15"/>
  <c r="BW65" i="14"/>
  <c r="BW65" i="15"/>
  <c r="BW72" i="14"/>
  <c r="BW72" i="15"/>
  <c r="BW68" i="14"/>
  <c r="BW68" i="15"/>
  <c r="BW69" i="14"/>
  <c r="BW69" i="15"/>
  <c r="BZ55" i="11"/>
  <c r="BX67" i="12"/>
  <c r="BW67" i="14"/>
  <c r="BW60" i="14"/>
  <c r="BW60" i="15"/>
  <c r="DP48" i="13"/>
  <c r="AG25" i="18" s="1"/>
  <c r="E57" i="14"/>
  <c r="DO50" i="13"/>
  <c r="AF27" i="18" s="1"/>
  <c r="DP47" i="13"/>
  <c r="AG24" i="18" s="1"/>
  <c r="AG24" i="24" s="1"/>
  <c r="BU50" i="12"/>
  <c r="AB27" i="17" s="1"/>
  <c r="AB27" i="21" s="1"/>
  <c r="AB27" i="24" s="1"/>
  <c r="BU51" i="12"/>
  <c r="AB28" i="17" s="1"/>
  <c r="BW51" i="12"/>
  <c r="BU51" i="11"/>
  <c r="AB28" i="16" s="1"/>
  <c r="BW51" i="11"/>
  <c r="BU52" i="11"/>
  <c r="AB29" i="16" s="1"/>
  <c r="BW52" i="11"/>
  <c r="DP49" i="13"/>
  <c r="AG26" i="18" s="1"/>
  <c r="BY56" i="11"/>
  <c r="CA58" i="15"/>
  <c r="CA58" i="14"/>
  <c r="BY56" i="13"/>
  <c r="CA58" i="13"/>
  <c r="BY56" i="12"/>
  <c r="CA58" i="12"/>
  <c r="BW55" i="14"/>
  <c r="BW55" i="15"/>
  <c r="BW64" i="15"/>
  <c r="BX72" i="12"/>
  <c r="BX72" i="13"/>
  <c r="BX70" i="13"/>
  <c r="BX70" i="12"/>
  <c r="BX68" i="12"/>
  <c r="BX68" i="13"/>
  <c r="BX69" i="13"/>
  <c r="BX69" i="12"/>
  <c r="BX71" i="13"/>
  <c r="BX71" i="12"/>
  <c r="BW52" i="12"/>
  <c r="BW52" i="13"/>
  <c r="DO49" i="12"/>
  <c r="AF26" i="17" s="1"/>
  <c r="E57" i="12"/>
  <c r="BX54" i="12"/>
  <c r="E55" i="13"/>
  <c r="BX54" i="13"/>
  <c r="CI57" i="15"/>
  <c r="CI57" i="14"/>
  <c r="CI57" i="11"/>
  <c r="CL58" i="15"/>
  <c r="CL58" i="14"/>
  <c r="CL58" i="11"/>
  <c r="CH57" i="11"/>
  <c r="AA49" i="26"/>
  <c r="AA51" i="26" s="1"/>
  <c r="AA51" i="25"/>
  <c r="E56" i="11"/>
  <c r="BX54" i="11"/>
  <c r="AB26" i="24"/>
  <c r="CC57" i="11"/>
  <c r="CE57" i="11"/>
  <c r="CK58" i="11"/>
  <c r="CA58" i="11"/>
  <c r="AD23" i="24"/>
  <c r="CB59" i="11"/>
  <c r="AF24" i="24"/>
  <c r="AD24" i="21"/>
  <c r="BZ56" i="12"/>
  <c r="CF57" i="11"/>
  <c r="CG58" i="11"/>
  <c r="CL58" i="13" l="1"/>
  <c r="DP49" i="11"/>
  <c r="AG26" i="16" s="1"/>
  <c r="BW67" i="12"/>
  <c r="CL58" i="12"/>
  <c r="CK58" i="12"/>
  <c r="CG57" i="15"/>
  <c r="CB59" i="12"/>
  <c r="CJ58" i="15"/>
  <c r="CK58" i="13"/>
  <c r="CH57" i="15"/>
  <c r="CH57" i="12"/>
  <c r="CJ58" i="14"/>
  <c r="CD57" i="13"/>
  <c r="CE57" i="15"/>
  <c r="CG57" i="14"/>
  <c r="CC57" i="12"/>
  <c r="CC57" i="15"/>
  <c r="CB59" i="13"/>
  <c r="CC57" i="13"/>
  <c r="CK58" i="15"/>
  <c r="CF57" i="14"/>
  <c r="CB59" i="15"/>
  <c r="CE57" i="13"/>
  <c r="CF57" i="15"/>
  <c r="CE57" i="14"/>
  <c r="CJ58" i="13"/>
  <c r="CG57" i="12"/>
  <c r="CB59" i="14"/>
  <c r="CH57" i="14"/>
  <c r="CC57" i="14"/>
  <c r="CD57" i="15"/>
  <c r="CD57" i="12"/>
  <c r="CJ58" i="12"/>
  <c r="CF57" i="12"/>
  <c r="CF57" i="13"/>
  <c r="CH57" i="13"/>
  <c r="CD57" i="14"/>
  <c r="CG57" i="13"/>
  <c r="CK58" i="14"/>
  <c r="CD57" i="11"/>
  <c r="CE57" i="12"/>
  <c r="BY57" i="13"/>
  <c r="CI57" i="13"/>
  <c r="BY57" i="12"/>
  <c r="CI57" i="12"/>
  <c r="BZ56" i="13"/>
  <c r="BZ56" i="11"/>
  <c r="E58" i="14"/>
  <c r="DN51" i="11"/>
  <c r="DP50" i="13"/>
  <c r="AG27" i="18" s="1"/>
  <c r="DN51" i="13"/>
  <c r="BU51" i="13"/>
  <c r="AB28" i="18" s="1"/>
  <c r="DP48" i="12"/>
  <c r="AG25" i="17" s="1"/>
  <c r="AG25" i="21" s="1"/>
  <c r="AG25" i="24" s="1"/>
  <c r="DN50" i="12"/>
  <c r="DP50" i="11"/>
  <c r="AG27" i="16" s="1"/>
  <c r="DO50" i="11"/>
  <c r="AF27" i="16" s="1"/>
  <c r="CJ59" i="11"/>
  <c r="BY57" i="11"/>
  <c r="CA59" i="15"/>
  <c r="CA59" i="14"/>
  <c r="CA59" i="13"/>
  <c r="CA59" i="12"/>
  <c r="BU52" i="13"/>
  <c r="AB29" i="18" s="1"/>
  <c r="BU52" i="12"/>
  <c r="AB29" i="17" s="1"/>
  <c r="BW56" i="15"/>
  <c r="BW59" i="14"/>
  <c r="BW56" i="14"/>
  <c r="BW71" i="13"/>
  <c r="BW72" i="13"/>
  <c r="BW57" i="15"/>
  <c r="BW72" i="12"/>
  <c r="BW61" i="15"/>
  <c r="BW57" i="14"/>
  <c r="BW69" i="12"/>
  <c r="BW70" i="13"/>
  <c r="BW61" i="14"/>
  <c r="BW69" i="13"/>
  <c r="BW58" i="15"/>
  <c r="BW68" i="13"/>
  <c r="BW70" i="12"/>
  <c r="BW59" i="15"/>
  <c r="BW71" i="12"/>
  <c r="BW58" i="14"/>
  <c r="BW68" i="12"/>
  <c r="BW53" i="12"/>
  <c r="AF25" i="21"/>
  <c r="AF25" i="24" s="1"/>
  <c r="AB28" i="21"/>
  <c r="DN51" i="12"/>
  <c r="E56" i="13"/>
  <c r="BX55" i="13"/>
  <c r="E58" i="12"/>
  <c r="BX55" i="12"/>
  <c r="CI58" i="14"/>
  <c r="CI58" i="11"/>
  <c r="CI58" i="15"/>
  <c r="CL59" i="11"/>
  <c r="CL59" i="14"/>
  <c r="CL59" i="15"/>
  <c r="CH58" i="11"/>
  <c r="BX55" i="11"/>
  <c r="DN52" i="11"/>
  <c r="E57" i="11"/>
  <c r="CE58" i="11"/>
  <c r="CC58" i="11"/>
  <c r="CA59" i="11"/>
  <c r="BZ57" i="12"/>
  <c r="AD24" i="24"/>
  <c r="CG59" i="11"/>
  <c r="CK59" i="11"/>
  <c r="CF58" i="11"/>
  <c r="CB60" i="11"/>
  <c r="CL59" i="13" l="1"/>
  <c r="BZ57" i="13"/>
  <c r="CL59" i="12"/>
  <c r="DO51" i="11"/>
  <c r="AF28" i="16" s="1"/>
  <c r="CK59" i="15"/>
  <c r="CK59" i="14"/>
  <c r="CF58" i="13"/>
  <c r="CD58" i="15"/>
  <c r="CG58" i="12"/>
  <c r="CE58" i="13"/>
  <c r="CC58" i="13"/>
  <c r="CG58" i="14"/>
  <c r="CH58" i="12"/>
  <c r="CB60" i="12"/>
  <c r="CH58" i="13"/>
  <c r="CB60" i="14"/>
  <c r="CJ59" i="14"/>
  <c r="CC58" i="12"/>
  <c r="CG58" i="13"/>
  <c r="CF58" i="12"/>
  <c r="CC58" i="14"/>
  <c r="CJ59" i="13"/>
  <c r="CB60" i="15"/>
  <c r="CB60" i="13"/>
  <c r="CE58" i="15"/>
  <c r="CH58" i="15"/>
  <c r="CG58" i="15"/>
  <c r="CD58" i="11"/>
  <c r="CD58" i="12"/>
  <c r="CF58" i="15"/>
  <c r="CJ59" i="15"/>
  <c r="CE58" i="12"/>
  <c r="CD58" i="14"/>
  <c r="CJ59" i="12"/>
  <c r="CH58" i="14"/>
  <c r="CE58" i="14"/>
  <c r="CF58" i="14"/>
  <c r="CC58" i="15"/>
  <c r="CD58" i="13"/>
  <c r="CK59" i="13"/>
  <c r="CK59" i="12"/>
  <c r="BY58" i="12"/>
  <c r="CI58" i="12"/>
  <c r="BY58" i="13"/>
  <c r="CI58" i="13"/>
  <c r="E59" i="14"/>
  <c r="BW74" i="15"/>
  <c r="BW74" i="14"/>
  <c r="DO51" i="13"/>
  <c r="AF28" i="18" s="1"/>
  <c r="BU53" i="13"/>
  <c r="AB30" i="18" s="1"/>
  <c r="BW53" i="13"/>
  <c r="DO50" i="12"/>
  <c r="AF27" i="17" s="1"/>
  <c r="AF27" i="21" s="1"/>
  <c r="AF27" i="24" s="1"/>
  <c r="DP50" i="12"/>
  <c r="AG27" i="17" s="1"/>
  <c r="AG27" i="21" s="1"/>
  <c r="AG27" i="24" s="1"/>
  <c r="BU54" i="12"/>
  <c r="AB31" i="17" s="1"/>
  <c r="BW54" i="12"/>
  <c r="BU54" i="11"/>
  <c r="AB31" i="16" s="1"/>
  <c r="BW54" i="11"/>
  <c r="BU53" i="11"/>
  <c r="AB30" i="16" s="1"/>
  <c r="BW53" i="11"/>
  <c r="DP49" i="12"/>
  <c r="AG26" i="17" s="1"/>
  <c r="AG26" i="21" s="1"/>
  <c r="AG26" i="24" s="1"/>
  <c r="CJ60" i="11"/>
  <c r="BY58" i="11"/>
  <c r="CA60" i="15"/>
  <c r="CA60" i="14"/>
  <c r="CA60" i="13"/>
  <c r="CA60" i="12"/>
  <c r="DN52" i="13"/>
  <c r="DN52" i="12"/>
  <c r="BU53" i="12"/>
  <c r="AB30" i="17" s="1"/>
  <c r="AD25" i="21"/>
  <c r="DO51" i="12"/>
  <c r="AF28" i="17" s="1"/>
  <c r="AF26" i="21"/>
  <c r="AD26" i="21" s="1"/>
  <c r="BX56" i="13"/>
  <c r="E57" i="13"/>
  <c r="E59" i="12"/>
  <c r="BX56" i="12"/>
  <c r="CI59" i="14"/>
  <c r="CI59" i="15"/>
  <c r="CI59" i="11"/>
  <c r="CL60" i="14"/>
  <c r="CL60" i="15"/>
  <c r="CL60" i="11"/>
  <c r="CH59" i="11"/>
  <c r="AB29" i="21"/>
  <c r="AD25" i="24"/>
  <c r="DO52" i="11"/>
  <c r="AF29" i="16" s="1"/>
  <c r="BZ57" i="11"/>
  <c r="AB28" i="24"/>
  <c r="BX56" i="11"/>
  <c r="E58" i="11"/>
  <c r="CC59" i="11"/>
  <c r="CE59" i="11"/>
  <c r="CB61" i="11"/>
  <c r="CG60" i="11"/>
  <c r="CF59" i="11"/>
  <c r="CA60" i="11"/>
  <c r="CK60" i="11"/>
  <c r="BZ58" i="12"/>
  <c r="CL60" i="13" l="1"/>
  <c r="DP51" i="11"/>
  <c r="AG28" i="16" s="1"/>
  <c r="CL60" i="12"/>
  <c r="BZ58" i="13"/>
  <c r="CK60" i="13"/>
  <c r="CE59" i="14"/>
  <c r="CE59" i="12"/>
  <c r="CD59" i="11"/>
  <c r="CB61" i="13"/>
  <c r="CF59" i="12"/>
  <c r="CB61" i="14"/>
  <c r="CG59" i="14"/>
  <c r="CD59" i="15"/>
  <c r="CD59" i="13"/>
  <c r="CH59" i="14"/>
  <c r="CJ60" i="15"/>
  <c r="CG59" i="15"/>
  <c r="CB61" i="15"/>
  <c r="CG59" i="13"/>
  <c r="CH59" i="13"/>
  <c r="CC59" i="13"/>
  <c r="CF59" i="13"/>
  <c r="CC59" i="15"/>
  <c r="CJ60" i="12"/>
  <c r="CF59" i="15"/>
  <c r="CH59" i="15"/>
  <c r="CJ60" i="13"/>
  <c r="CC59" i="12"/>
  <c r="CB61" i="12"/>
  <c r="CE59" i="13"/>
  <c r="CK60" i="14"/>
  <c r="CK60" i="12"/>
  <c r="CF59" i="14"/>
  <c r="CD59" i="14"/>
  <c r="CD59" i="12"/>
  <c r="CE59" i="15"/>
  <c r="CC59" i="14"/>
  <c r="CJ60" i="14"/>
  <c r="CH59" i="12"/>
  <c r="CG59" i="12"/>
  <c r="CK60" i="15"/>
  <c r="BY59" i="12"/>
  <c r="CI59" i="12"/>
  <c r="BY59" i="13"/>
  <c r="CI59" i="13"/>
  <c r="DN53" i="11"/>
  <c r="E60" i="14"/>
  <c r="DP51" i="13"/>
  <c r="AG28" i="18" s="1"/>
  <c r="DN54" i="12"/>
  <c r="BU54" i="13"/>
  <c r="AB31" i="18" s="1"/>
  <c r="BW54" i="13"/>
  <c r="BU55" i="12"/>
  <c r="AB32" i="17" s="1"/>
  <c r="BW55" i="12"/>
  <c r="CJ61" i="11"/>
  <c r="BY59" i="11"/>
  <c r="CA61" i="15"/>
  <c r="CA61" i="14"/>
  <c r="CA61" i="13"/>
  <c r="CA61" i="12"/>
  <c r="DO52" i="13"/>
  <c r="AF29" i="18" s="1"/>
  <c r="DN53" i="12"/>
  <c r="AD27" i="21"/>
  <c r="BW55" i="13"/>
  <c r="AB30" i="21"/>
  <c r="AF26" i="24"/>
  <c r="AD26" i="24" s="1"/>
  <c r="DN53" i="13"/>
  <c r="BX57" i="13"/>
  <c r="E58" i="13"/>
  <c r="BX57" i="12"/>
  <c r="E60" i="12"/>
  <c r="CI60" i="15"/>
  <c r="CI60" i="11"/>
  <c r="CI60" i="14"/>
  <c r="CL61" i="15"/>
  <c r="CL61" i="14"/>
  <c r="CL61" i="11"/>
  <c r="CH60" i="11"/>
  <c r="E59" i="11"/>
  <c r="BZ58" i="11"/>
  <c r="DN54" i="11"/>
  <c r="BX57" i="11"/>
  <c r="DP52" i="11"/>
  <c r="AG29" i="16" s="1"/>
  <c r="AD27" i="24"/>
  <c r="AB29" i="24"/>
  <c r="CC60" i="11"/>
  <c r="CE60" i="11"/>
  <c r="CF60" i="11"/>
  <c r="CK61" i="11"/>
  <c r="CA61" i="11"/>
  <c r="CB62" i="11"/>
  <c r="CG61" i="11"/>
  <c r="BZ59" i="12"/>
  <c r="CL61" i="13" l="1"/>
  <c r="CL61" i="12"/>
  <c r="CG60" i="12"/>
  <c r="CE60" i="15"/>
  <c r="CK61" i="12"/>
  <c r="CC60" i="12"/>
  <c r="CJ61" i="12"/>
  <c r="CH60" i="13"/>
  <c r="CJ61" i="15"/>
  <c r="CG60" i="14"/>
  <c r="CD60" i="11"/>
  <c r="CH60" i="12"/>
  <c r="CD60" i="12"/>
  <c r="CK61" i="14"/>
  <c r="CJ61" i="13"/>
  <c r="CC60" i="15"/>
  <c r="CG60" i="13"/>
  <c r="CH60" i="14"/>
  <c r="CB62" i="14"/>
  <c r="CE60" i="12"/>
  <c r="CJ61" i="14"/>
  <c r="CD60" i="14"/>
  <c r="CE60" i="13"/>
  <c r="CH60" i="15"/>
  <c r="CF60" i="13"/>
  <c r="CB62" i="15"/>
  <c r="CD60" i="13"/>
  <c r="CF60" i="12"/>
  <c r="CE60" i="14"/>
  <c r="CK61" i="15"/>
  <c r="CC60" i="14"/>
  <c r="CF60" i="14"/>
  <c r="CB62" i="12"/>
  <c r="CF60" i="15"/>
  <c r="CC60" i="13"/>
  <c r="CG60" i="15"/>
  <c r="CD60" i="15"/>
  <c r="CB62" i="13"/>
  <c r="CK61" i="13"/>
  <c r="BY60" i="12"/>
  <c r="CI60" i="12"/>
  <c r="DO53" i="11"/>
  <c r="AF30" i="16" s="1"/>
  <c r="BY60" i="13"/>
  <c r="CI60" i="13"/>
  <c r="DO54" i="12"/>
  <c r="AF31" i="17" s="1"/>
  <c r="E61" i="14"/>
  <c r="BZ59" i="11"/>
  <c r="DN55" i="12"/>
  <c r="DP51" i="12"/>
  <c r="AG28" i="17" s="1"/>
  <c r="AG28" i="21" s="1"/>
  <c r="AG28" i="24" s="1"/>
  <c r="BU55" i="11"/>
  <c r="AB32" i="16" s="1"/>
  <c r="AB32" i="21" s="1"/>
  <c r="BW55" i="11"/>
  <c r="DP52" i="12"/>
  <c r="AG29" i="17" s="1"/>
  <c r="AG29" i="21" s="1"/>
  <c r="DO52" i="12"/>
  <c r="AF29" i="17" s="1"/>
  <c r="AF29" i="21" s="1"/>
  <c r="CJ62" i="11"/>
  <c r="BY60" i="11"/>
  <c r="CA62" i="15"/>
  <c r="CA62" i="14"/>
  <c r="CA62" i="13"/>
  <c r="CA62" i="12"/>
  <c r="DO53" i="12"/>
  <c r="AF30" i="17" s="1"/>
  <c r="AB30" i="24"/>
  <c r="BW57" i="13"/>
  <c r="DO53" i="13"/>
  <c r="AF30" i="18" s="1"/>
  <c r="AF28" i="21"/>
  <c r="AF28" i="24" s="1"/>
  <c r="DN54" i="13"/>
  <c r="BZ59" i="13"/>
  <c r="E59" i="13"/>
  <c r="BX58" i="13"/>
  <c r="E61" i="12"/>
  <c r="BX58" i="12"/>
  <c r="CI61" i="11"/>
  <c r="CI61" i="14"/>
  <c r="CI61" i="15"/>
  <c r="CL62" i="11"/>
  <c r="CL62" i="14"/>
  <c r="CL62" i="15"/>
  <c r="CH61" i="11"/>
  <c r="E60" i="11"/>
  <c r="DO54" i="11"/>
  <c r="AF31" i="16" s="1"/>
  <c r="AB31" i="21"/>
  <c r="BX58" i="11"/>
  <c r="CC61" i="11"/>
  <c r="CE61" i="11"/>
  <c r="CB63" i="11"/>
  <c r="CA62" i="11"/>
  <c r="BZ60" i="13"/>
  <c r="BZ60" i="12"/>
  <c r="CG62" i="11"/>
  <c r="CK62" i="11"/>
  <c r="CF61" i="11"/>
  <c r="CL62" i="13" l="1"/>
  <c r="CL62" i="12"/>
  <c r="DO55" i="12"/>
  <c r="AF32" i="17" s="1"/>
  <c r="DP53" i="11"/>
  <c r="AG30" i="16" s="1"/>
  <c r="DP54" i="12"/>
  <c r="AG31" i="17" s="1"/>
  <c r="CD61" i="13"/>
  <c r="CD61" i="11"/>
  <c r="CC61" i="13"/>
  <c r="CB63" i="13"/>
  <c r="CF61" i="15"/>
  <c r="CK62" i="15"/>
  <c r="CB63" i="15"/>
  <c r="CD61" i="14"/>
  <c r="CH61" i="14"/>
  <c r="CK62" i="14"/>
  <c r="CG61" i="14"/>
  <c r="CC61" i="12"/>
  <c r="CC61" i="14"/>
  <c r="CB63" i="14"/>
  <c r="CD61" i="15"/>
  <c r="CB63" i="12"/>
  <c r="CE61" i="14"/>
  <c r="CF61" i="13"/>
  <c r="CJ62" i="14"/>
  <c r="CG61" i="13"/>
  <c r="CD61" i="12"/>
  <c r="CJ62" i="15"/>
  <c r="CK62" i="12"/>
  <c r="CJ62" i="12"/>
  <c r="CK62" i="13"/>
  <c r="CE61" i="13"/>
  <c r="CG61" i="12"/>
  <c r="CG61" i="15"/>
  <c r="CF61" i="14"/>
  <c r="CF61" i="12"/>
  <c r="CH61" i="15"/>
  <c r="CE61" i="12"/>
  <c r="CC61" i="15"/>
  <c r="CH61" i="12"/>
  <c r="CH61" i="13"/>
  <c r="CE61" i="15"/>
  <c r="CJ62" i="13"/>
  <c r="BY61" i="13"/>
  <c r="CI61" i="13"/>
  <c r="BY61" i="12"/>
  <c r="CI61" i="12"/>
  <c r="BZ60" i="11"/>
  <c r="E62" i="14"/>
  <c r="DN55" i="11"/>
  <c r="DN55" i="13"/>
  <c r="BU55" i="13"/>
  <c r="AB32" i="18" s="1"/>
  <c r="AB32" i="24" s="1"/>
  <c r="BU56" i="13"/>
  <c r="AB33" i="18" s="1"/>
  <c r="BW56" i="13"/>
  <c r="DP52" i="13"/>
  <c r="AG29" i="18" s="1"/>
  <c r="AG29" i="24" s="1"/>
  <c r="BU56" i="11"/>
  <c r="AB33" i="16" s="1"/>
  <c r="BW56" i="11"/>
  <c r="BU56" i="12"/>
  <c r="AB33" i="17" s="1"/>
  <c r="BW56" i="12"/>
  <c r="CJ63" i="11"/>
  <c r="BY61" i="11"/>
  <c r="CA63" i="15"/>
  <c r="CA63" i="14"/>
  <c r="CA63" i="13"/>
  <c r="CA63" i="12"/>
  <c r="AD28" i="21"/>
  <c r="DO54" i="13"/>
  <c r="AF31" i="18" s="1"/>
  <c r="DP53" i="13"/>
  <c r="AG30" i="18" s="1"/>
  <c r="E60" i="13"/>
  <c r="BX59" i="13"/>
  <c r="E62" i="12"/>
  <c r="BX59" i="12"/>
  <c r="E61" i="11"/>
  <c r="CI62" i="15"/>
  <c r="CI62" i="14"/>
  <c r="CI62" i="11"/>
  <c r="CL63" i="13"/>
  <c r="CL63" i="14"/>
  <c r="CL63" i="11"/>
  <c r="CL63" i="15"/>
  <c r="CH62" i="11"/>
  <c r="BX59" i="11"/>
  <c r="AD28" i="24"/>
  <c r="AF29" i="24"/>
  <c r="AD29" i="21"/>
  <c r="AB31" i="24"/>
  <c r="CC62" i="11"/>
  <c r="CE62" i="11"/>
  <c r="CG63" i="11"/>
  <c r="CA63" i="11"/>
  <c r="BZ61" i="13"/>
  <c r="BZ61" i="12"/>
  <c r="CF62" i="11"/>
  <c r="CK63" i="11"/>
  <c r="CB64" i="11"/>
  <c r="CL63" i="12" l="1"/>
  <c r="DP55" i="12"/>
  <c r="AG32" i="17" s="1"/>
  <c r="DO55" i="13"/>
  <c r="AF32" i="18" s="1"/>
  <c r="CE62" i="15"/>
  <c r="CE62" i="12"/>
  <c r="CG62" i="15"/>
  <c r="CJ63" i="12"/>
  <c r="CG62" i="13"/>
  <c r="CB64" i="12"/>
  <c r="CC62" i="12"/>
  <c r="CD62" i="14"/>
  <c r="CB64" i="13"/>
  <c r="CH62" i="13"/>
  <c r="CH62" i="15"/>
  <c r="CG62" i="12"/>
  <c r="CK63" i="12"/>
  <c r="CJ63" i="14"/>
  <c r="CD62" i="15"/>
  <c r="CG62" i="14"/>
  <c r="CB64" i="15"/>
  <c r="CC62" i="13"/>
  <c r="CH62" i="12"/>
  <c r="CF62" i="12"/>
  <c r="CE62" i="13"/>
  <c r="CJ63" i="15"/>
  <c r="CF62" i="13"/>
  <c r="CB64" i="14"/>
  <c r="CK63" i="14"/>
  <c r="CK63" i="15"/>
  <c r="CD62" i="11"/>
  <c r="CJ63" i="13"/>
  <c r="CC62" i="15"/>
  <c r="CF62" i="14"/>
  <c r="CK63" i="13"/>
  <c r="CD62" i="12"/>
  <c r="CE62" i="14"/>
  <c r="CC62" i="14"/>
  <c r="CH62" i="14"/>
  <c r="CF62" i="15"/>
  <c r="CD62" i="13"/>
  <c r="BY62" i="12"/>
  <c r="CI62" i="12"/>
  <c r="BY62" i="13"/>
  <c r="CI62" i="13"/>
  <c r="DO55" i="11"/>
  <c r="AF32" i="16" s="1"/>
  <c r="AF32" i="21" s="1"/>
  <c r="BZ61" i="11"/>
  <c r="E63" i="14"/>
  <c r="DN56" i="11"/>
  <c r="DP54" i="11"/>
  <c r="AG31" i="16" s="1"/>
  <c r="AG31" i="21" s="1"/>
  <c r="DP53" i="12"/>
  <c r="AG30" i="17" s="1"/>
  <c r="AG30" i="21" s="1"/>
  <c r="AG30" i="24" s="1"/>
  <c r="CJ64" i="11"/>
  <c r="BU57" i="11"/>
  <c r="BW57" i="11"/>
  <c r="BU57" i="12"/>
  <c r="BW57" i="12"/>
  <c r="DN57" i="13"/>
  <c r="BU57" i="13"/>
  <c r="BY62" i="11"/>
  <c r="CA64" i="15"/>
  <c r="CA64" i="14"/>
  <c r="CA64" i="13"/>
  <c r="CA64" i="12"/>
  <c r="AF30" i="21"/>
  <c r="AF30" i="24" s="1"/>
  <c r="BW58" i="12"/>
  <c r="DN56" i="13"/>
  <c r="DN56" i="12"/>
  <c r="AB33" i="21"/>
  <c r="BX60" i="13"/>
  <c r="E61" i="13"/>
  <c r="E63" i="12"/>
  <c r="BX60" i="12"/>
  <c r="E62" i="11"/>
  <c r="CI63" i="14"/>
  <c r="CI63" i="11"/>
  <c r="CI63" i="15"/>
  <c r="CL64" i="15"/>
  <c r="CL64" i="11"/>
  <c r="CL64" i="14"/>
  <c r="CL64" i="13"/>
  <c r="CH63" i="11"/>
  <c r="BX60" i="11"/>
  <c r="AF31" i="21"/>
  <c r="AD29" i="24"/>
  <c r="CE63" i="11"/>
  <c r="CC63" i="11"/>
  <c r="CA64" i="11"/>
  <c r="CB65" i="11"/>
  <c r="CF63" i="11"/>
  <c r="BZ62" i="13"/>
  <c r="BZ62" i="12"/>
  <c r="CK64" i="11"/>
  <c r="CG64" i="11"/>
  <c r="Y27" i="14"/>
  <c r="Y26" i="14"/>
  <c r="Y19" i="14"/>
  <c r="Y32" i="14"/>
  <c r="Y25" i="14"/>
  <c r="Y15" i="14"/>
  <c r="Y20" i="14"/>
  <c r="Y29" i="14"/>
  <c r="Y30" i="14"/>
  <c r="Y23" i="14"/>
  <c r="Y14" i="14"/>
  <c r="Y28" i="14"/>
  <c r="Y24" i="14"/>
  <c r="Y34" i="14"/>
  <c r="Y33" i="14"/>
  <c r="Y31" i="14"/>
  <c r="Y12" i="14"/>
  <c r="Y35" i="14"/>
  <c r="Y13" i="14"/>
  <c r="Y21" i="14"/>
  <c r="Y16" i="14"/>
  <c r="Y17" i="14"/>
  <c r="Y60" i="14"/>
  <c r="Y18" i="14"/>
  <c r="Y49" i="14"/>
  <c r="Y48" i="14"/>
  <c r="Y56" i="14"/>
  <c r="Y71" i="14"/>
  <c r="Y67" i="14"/>
  <c r="Y70" i="14"/>
  <c r="Y54" i="14"/>
  <c r="Y59" i="14"/>
  <c r="Y39" i="14"/>
  <c r="Y57" i="14"/>
  <c r="Y61" i="14"/>
  <c r="Y64" i="14"/>
  <c r="Y63" i="14"/>
  <c r="Y44" i="14"/>
  <c r="Y52" i="14"/>
  <c r="Y68" i="14"/>
  <c r="Y55" i="14"/>
  <c r="Y22" i="14"/>
  <c r="Y40" i="14"/>
  <c r="Y69" i="14"/>
  <c r="Y41" i="14"/>
  <c r="Y65" i="14"/>
  <c r="Y58" i="14"/>
  <c r="Y50" i="14"/>
  <c r="Y45" i="14"/>
  <c r="Y38" i="14"/>
  <c r="Y42" i="14"/>
  <c r="Y37" i="14"/>
  <c r="Y46" i="14"/>
  <c r="Y66" i="14"/>
  <c r="Y43" i="14"/>
  <c r="Y36" i="14"/>
  <c r="Y53" i="14"/>
  <c r="Y47" i="14"/>
  <c r="Y51" i="14"/>
  <c r="Y72" i="14"/>
  <c r="CL64" i="12" l="1"/>
  <c r="DP55" i="13"/>
  <c r="AG32" i="18" s="1"/>
  <c r="CF63" i="15"/>
  <c r="CD63" i="12"/>
  <c r="CJ64" i="13"/>
  <c r="CB65" i="14"/>
  <c r="CF63" i="12"/>
  <c r="CG63" i="14"/>
  <c r="CG63" i="12"/>
  <c r="CD63" i="14"/>
  <c r="CJ64" i="12"/>
  <c r="CH63" i="14"/>
  <c r="CK64" i="13"/>
  <c r="CD63" i="11"/>
  <c r="CF63" i="13"/>
  <c r="CH63" i="12"/>
  <c r="CD63" i="15"/>
  <c r="CH63" i="15"/>
  <c r="CC63" i="12"/>
  <c r="CG63" i="15"/>
  <c r="CC63" i="14"/>
  <c r="CF63" i="14"/>
  <c r="CK64" i="15"/>
  <c r="CJ64" i="15"/>
  <c r="CC63" i="13"/>
  <c r="CJ64" i="14"/>
  <c r="CH63" i="13"/>
  <c r="CB65" i="12"/>
  <c r="CE63" i="12"/>
  <c r="CD63" i="13"/>
  <c r="CE63" i="14"/>
  <c r="CC63" i="15"/>
  <c r="CK64" i="14"/>
  <c r="CE63" i="13"/>
  <c r="CB65" i="15"/>
  <c r="CK64" i="12"/>
  <c r="CB65" i="13"/>
  <c r="CG63" i="13"/>
  <c r="CE63" i="15"/>
  <c r="BY63" i="13"/>
  <c r="CI63" i="13"/>
  <c r="BY63" i="12"/>
  <c r="CI63" i="12"/>
  <c r="DP55" i="11"/>
  <c r="AG32" i="16" s="1"/>
  <c r="AG32" i="21" s="1"/>
  <c r="BZ62" i="11"/>
  <c r="E64" i="14"/>
  <c r="DO57" i="13"/>
  <c r="AF34" i="18" s="1"/>
  <c r="BU62" i="14"/>
  <c r="AB39" i="19" s="1"/>
  <c r="Y62" i="14"/>
  <c r="Y74" i="14" s="1"/>
  <c r="DO56" i="11"/>
  <c r="AF33" i="16" s="1"/>
  <c r="DP54" i="13"/>
  <c r="AG31" i="18" s="1"/>
  <c r="AG31" i="24" s="1"/>
  <c r="AB34" i="16"/>
  <c r="AB34" i="17"/>
  <c r="BU58" i="13"/>
  <c r="AB35" i="18" s="1"/>
  <c r="BW58" i="13"/>
  <c r="CJ65" i="11"/>
  <c r="AB34" i="18"/>
  <c r="DN57" i="11"/>
  <c r="BU58" i="11"/>
  <c r="AB35" i="16" s="1"/>
  <c r="BW58" i="11"/>
  <c r="BY63" i="11"/>
  <c r="CA65" i="15"/>
  <c r="BY38" i="14"/>
  <c r="BU38" i="14"/>
  <c r="AB15" i="19" s="1"/>
  <c r="BU45" i="14"/>
  <c r="AB22" i="19" s="1"/>
  <c r="BY45" i="14"/>
  <c r="BU53" i="14"/>
  <c r="AB30" i="19" s="1"/>
  <c r="BY50" i="14"/>
  <c r="BY39" i="14"/>
  <c r="BU39" i="14"/>
  <c r="AB16" i="19" s="1"/>
  <c r="BY49" i="14"/>
  <c r="BU49" i="14"/>
  <c r="AB26" i="19" s="1"/>
  <c r="BY56" i="14"/>
  <c r="BU56" i="14"/>
  <c r="AB33" i="19" s="1"/>
  <c r="BY48" i="14"/>
  <c r="BU48" i="14"/>
  <c r="AB25" i="19" s="1"/>
  <c r="BY43" i="14"/>
  <c r="BU43" i="14"/>
  <c r="AB20" i="19" s="1"/>
  <c r="AB20" i="25" s="1"/>
  <c r="BY58" i="14"/>
  <c r="BU58" i="14"/>
  <c r="AB35" i="19" s="1"/>
  <c r="BU59" i="14"/>
  <c r="AB36" i="19" s="1"/>
  <c r="BY59" i="14"/>
  <c r="BU52" i="14"/>
  <c r="AB29" i="19" s="1"/>
  <c r="BY54" i="14"/>
  <c r="BU54" i="14"/>
  <c r="AB31" i="19" s="1"/>
  <c r="BY60" i="14"/>
  <c r="BY62" i="14"/>
  <c r="BY36" i="14"/>
  <c r="BU36" i="14"/>
  <c r="BY46" i="14"/>
  <c r="BU46" i="14"/>
  <c r="AB23" i="19" s="1"/>
  <c r="BY41" i="14"/>
  <c r="BU41" i="14"/>
  <c r="AB18" i="19" s="1"/>
  <c r="BU44" i="14"/>
  <c r="AB21" i="19" s="1"/>
  <c r="BY44" i="14"/>
  <c r="CA65" i="14"/>
  <c r="BY47" i="14"/>
  <c r="BU47" i="14"/>
  <c r="AB24" i="19" s="1"/>
  <c r="AB24" i="25" s="1"/>
  <c r="BY61" i="14"/>
  <c r="BU61" i="14"/>
  <c r="AB38" i="19" s="1"/>
  <c r="BY57" i="14"/>
  <c r="BU57" i="14"/>
  <c r="AB34" i="19" s="1"/>
  <c r="BY37" i="14"/>
  <c r="BU37" i="14"/>
  <c r="AB14" i="19" s="1"/>
  <c r="BY63" i="14"/>
  <c r="BY55" i="14"/>
  <c r="BU55" i="14"/>
  <c r="AB32" i="19" s="1"/>
  <c r="BY42" i="14"/>
  <c r="BY40" i="14"/>
  <c r="BU40" i="14"/>
  <c r="AB17" i="19" s="1"/>
  <c r="CA65" i="13"/>
  <c r="CA65" i="12"/>
  <c r="AD30" i="21"/>
  <c r="BW59" i="12"/>
  <c r="DO56" i="13"/>
  <c r="AF33" i="18" s="1"/>
  <c r="DN57" i="12"/>
  <c r="DO56" i="12"/>
  <c r="AF33" i="17" s="1"/>
  <c r="E62" i="13"/>
  <c r="E74" i="13" s="1"/>
  <c r="BX61" i="13"/>
  <c r="BX61" i="12"/>
  <c r="E64" i="12"/>
  <c r="BX61" i="11"/>
  <c r="E63" i="11"/>
  <c r="CI64" i="15"/>
  <c r="CI64" i="11"/>
  <c r="CL65" i="14"/>
  <c r="CL65" i="11"/>
  <c r="CL65" i="13"/>
  <c r="CL65" i="15"/>
  <c r="CH64" i="11"/>
  <c r="AD30" i="24"/>
  <c r="AB33" i="24"/>
  <c r="AD32" i="21"/>
  <c r="AF32" i="24"/>
  <c r="AF31" i="24"/>
  <c r="AD31" i="21"/>
  <c r="CC64" i="11"/>
  <c r="CE64" i="11"/>
  <c r="CK65" i="11"/>
  <c r="BZ63" i="11"/>
  <c r="CF64" i="11"/>
  <c r="CB66" i="11"/>
  <c r="CG65" i="11"/>
  <c r="CA65" i="11"/>
  <c r="BZ63" i="13"/>
  <c r="BZ63" i="12"/>
  <c r="BZ63" i="14" l="1"/>
  <c r="BY51" i="14"/>
  <c r="BY52" i="14"/>
  <c r="BY53" i="14"/>
  <c r="CL65" i="12"/>
  <c r="AG32" i="24"/>
  <c r="DN41" i="14"/>
  <c r="BZ53" i="14"/>
  <c r="DN56" i="14"/>
  <c r="CG64" i="13"/>
  <c r="CE64" i="13"/>
  <c r="CD64" i="13"/>
  <c r="CJ65" i="14"/>
  <c r="CF64" i="14"/>
  <c r="CH64" i="15"/>
  <c r="CD64" i="11"/>
  <c r="CD64" i="14"/>
  <c r="CB66" i="14"/>
  <c r="CB66" i="13"/>
  <c r="CK65" i="14"/>
  <c r="CE64" i="12"/>
  <c r="CC64" i="13"/>
  <c r="CC64" i="14"/>
  <c r="CD64" i="15"/>
  <c r="CK65" i="13"/>
  <c r="CG64" i="12"/>
  <c r="CJ65" i="13"/>
  <c r="CK65" i="12"/>
  <c r="CC64" i="15"/>
  <c r="CB66" i="12"/>
  <c r="CJ65" i="15"/>
  <c r="CG64" i="15"/>
  <c r="CH64" i="12"/>
  <c r="CH64" i="14"/>
  <c r="CG64" i="14"/>
  <c r="CD64" i="12"/>
  <c r="CE64" i="15"/>
  <c r="CB66" i="15"/>
  <c r="CE64" i="14"/>
  <c r="CH64" i="13"/>
  <c r="CK65" i="15"/>
  <c r="CC64" i="12"/>
  <c r="CF64" i="13"/>
  <c r="CJ65" i="12"/>
  <c r="CF64" i="12"/>
  <c r="CF64" i="15"/>
  <c r="BU64" i="14"/>
  <c r="AB41" i="19" s="1"/>
  <c r="CI64" i="14"/>
  <c r="BY64" i="12"/>
  <c r="CI64" i="12"/>
  <c r="BY64" i="13"/>
  <c r="CI64" i="13"/>
  <c r="BZ52" i="14"/>
  <c r="DP56" i="11"/>
  <c r="AG33" i="16" s="1"/>
  <c r="DP57" i="13"/>
  <c r="AG34" i="18" s="1"/>
  <c r="DN62" i="14"/>
  <c r="DN45" i="14"/>
  <c r="BZ51" i="14"/>
  <c r="BZ61" i="14"/>
  <c r="E65" i="14"/>
  <c r="DN46" i="14"/>
  <c r="BZ62" i="14"/>
  <c r="DN58" i="14"/>
  <c r="DO57" i="11"/>
  <c r="AF34" i="16" s="1"/>
  <c r="BZ50" i="14"/>
  <c r="AB34" i="21"/>
  <c r="AB34" i="24" s="1"/>
  <c r="AB34" i="25" s="1"/>
  <c r="DN44" i="14"/>
  <c r="DN40" i="14"/>
  <c r="AB13" i="19"/>
  <c r="DN50" i="14"/>
  <c r="BU50" i="14"/>
  <c r="AB27" i="19" s="1"/>
  <c r="AB27" i="25" s="1"/>
  <c r="DN63" i="14"/>
  <c r="BU63" i="14"/>
  <c r="AB40" i="19" s="1"/>
  <c r="BU42" i="14"/>
  <c r="AB19" i="19" s="1"/>
  <c r="AB19" i="25" s="1"/>
  <c r="DN60" i="14"/>
  <c r="BU60" i="14"/>
  <c r="AB37" i="19" s="1"/>
  <c r="DN51" i="14"/>
  <c r="BU51" i="14"/>
  <c r="AB28" i="19" s="1"/>
  <c r="AB28" i="25" s="1"/>
  <c r="CJ66" i="11"/>
  <c r="BU59" i="13"/>
  <c r="AB36" i="18" s="1"/>
  <c r="BW59" i="13"/>
  <c r="BU59" i="11"/>
  <c r="AB36" i="16" s="1"/>
  <c r="BW59" i="11"/>
  <c r="DN58" i="11"/>
  <c r="DN58" i="12"/>
  <c r="BU58" i="12"/>
  <c r="BY64" i="14"/>
  <c r="BY64" i="11"/>
  <c r="CA66" i="15"/>
  <c r="DN37" i="14"/>
  <c r="CA66" i="14"/>
  <c r="CA66" i="13"/>
  <c r="CA66" i="12"/>
  <c r="BU59" i="12"/>
  <c r="AB36" i="17" s="1"/>
  <c r="DN47" i="14"/>
  <c r="DN59" i="14"/>
  <c r="BW60" i="13"/>
  <c r="DP56" i="13"/>
  <c r="AG33" i="18" s="1"/>
  <c r="DN58" i="13"/>
  <c r="DO57" i="12"/>
  <c r="BZ54" i="14"/>
  <c r="BZ55" i="14"/>
  <c r="BX62" i="12"/>
  <c r="BZ56" i="14"/>
  <c r="BX62" i="13"/>
  <c r="E65" i="12"/>
  <c r="BZ57" i="14"/>
  <c r="BZ58" i="14"/>
  <c r="BZ60" i="14"/>
  <c r="BZ59" i="14"/>
  <c r="BX62" i="11"/>
  <c r="E64" i="11"/>
  <c r="CI65" i="15"/>
  <c r="CI65" i="11"/>
  <c r="CL66" i="13"/>
  <c r="CL66" i="11"/>
  <c r="CL66" i="15"/>
  <c r="CL66" i="14"/>
  <c r="CH65" i="11"/>
  <c r="AD31" i="24"/>
  <c r="AD32" i="24"/>
  <c r="CE65" i="11"/>
  <c r="CC65" i="11"/>
  <c r="BZ64" i="12"/>
  <c r="BZ64" i="13"/>
  <c r="CB67" i="11"/>
  <c r="CF65" i="11"/>
  <c r="CG66" i="11"/>
  <c r="CK66" i="11"/>
  <c r="CA66" i="11"/>
  <c r="DN54" i="14"/>
  <c r="BZ37" i="14"/>
  <c r="AB33" i="25"/>
  <c r="BZ39" i="14"/>
  <c r="BZ41" i="14"/>
  <c r="AB22" i="25"/>
  <c r="DN61" i="14"/>
  <c r="AB21" i="25"/>
  <c r="DN39" i="14"/>
  <c r="BZ44" i="14"/>
  <c r="DN53" i="14"/>
  <c r="AB23" i="25"/>
  <c r="BZ43" i="14"/>
  <c r="DN52" i="14"/>
  <c r="DN36" i="14"/>
  <c r="BZ47" i="14"/>
  <c r="AB14" i="25"/>
  <c r="BZ36" i="14"/>
  <c r="DN48" i="14"/>
  <c r="BZ40" i="14"/>
  <c r="AB17" i="25"/>
  <c r="BZ46" i="14"/>
  <c r="BZ48" i="14"/>
  <c r="DN49" i="14"/>
  <c r="BZ42" i="14"/>
  <c r="BZ38" i="14"/>
  <c r="BZ49" i="14"/>
  <c r="BZ45" i="14"/>
  <c r="DN55" i="14"/>
  <c r="AB18" i="25"/>
  <c r="DN38" i="14"/>
  <c r="CL66" i="12" l="1"/>
  <c r="DO41" i="14"/>
  <c r="AF18" i="19" s="1"/>
  <c r="DO58" i="14"/>
  <c r="AF35" i="19" s="1"/>
  <c r="DN64" i="14"/>
  <c r="DO62" i="14"/>
  <c r="AF39" i="19" s="1"/>
  <c r="DO45" i="14"/>
  <c r="AF22" i="19" s="1"/>
  <c r="DP57" i="11"/>
  <c r="AG34" i="16" s="1"/>
  <c r="DO56" i="14"/>
  <c r="AF33" i="19" s="1"/>
  <c r="CF65" i="12"/>
  <c r="CK66" i="15"/>
  <c r="CE65" i="15"/>
  <c r="CH65" i="12"/>
  <c r="CC65" i="15"/>
  <c r="CK66" i="13"/>
  <c r="CE65" i="12"/>
  <c r="CJ66" i="14"/>
  <c r="CD65" i="12"/>
  <c r="CD65" i="15"/>
  <c r="CD65" i="11"/>
  <c r="CD65" i="13"/>
  <c r="CJ66" i="12"/>
  <c r="CH65" i="13"/>
  <c r="CG65" i="15"/>
  <c r="CK66" i="12"/>
  <c r="CK66" i="14"/>
  <c r="CF65" i="13"/>
  <c r="CE65" i="14"/>
  <c r="CG65" i="14"/>
  <c r="CJ66" i="15"/>
  <c r="CJ66" i="13"/>
  <c r="CC65" i="14"/>
  <c r="CB67" i="13"/>
  <c r="CH65" i="15"/>
  <c r="CE65" i="13"/>
  <c r="CD65" i="14"/>
  <c r="CF65" i="15"/>
  <c r="CC65" i="12"/>
  <c r="CB67" i="15"/>
  <c r="CH65" i="14"/>
  <c r="CB67" i="12"/>
  <c r="CG65" i="12"/>
  <c r="CC65" i="13"/>
  <c r="CB67" i="14"/>
  <c r="CF65" i="14"/>
  <c r="CG65" i="13"/>
  <c r="BY65" i="13"/>
  <c r="CI65" i="13"/>
  <c r="BY65" i="12"/>
  <c r="CI65" i="12"/>
  <c r="BU65" i="14"/>
  <c r="AB42" i="19" s="1"/>
  <c r="CI65" i="14"/>
  <c r="DO40" i="14"/>
  <c r="AF17" i="19" s="1"/>
  <c r="DO46" i="14"/>
  <c r="AF23" i="19" s="1"/>
  <c r="E66" i="14"/>
  <c r="DO51" i="14"/>
  <c r="AF28" i="19" s="1"/>
  <c r="DO37" i="14"/>
  <c r="AF14" i="19" s="1"/>
  <c r="DO63" i="14"/>
  <c r="AF40" i="19" s="1"/>
  <c r="DO44" i="14"/>
  <c r="AF21" i="19" s="1"/>
  <c r="DO50" i="14"/>
  <c r="AF27" i="19" s="1"/>
  <c r="DO58" i="12"/>
  <c r="AF35" i="17" s="1"/>
  <c r="DO60" i="14"/>
  <c r="AF37" i="19" s="1"/>
  <c r="DO58" i="11"/>
  <c r="AF35" i="16" s="1"/>
  <c r="DP56" i="12"/>
  <c r="AG33" i="17" s="1"/>
  <c r="AG33" i="21" s="1"/>
  <c r="AG33" i="24" s="1"/>
  <c r="DO42" i="14"/>
  <c r="AF19" i="19" s="1"/>
  <c r="DN42" i="14"/>
  <c r="DO57" i="14"/>
  <c r="AF34" i="19" s="1"/>
  <c r="DN57" i="14"/>
  <c r="DO43" i="14"/>
  <c r="AF20" i="19" s="1"/>
  <c r="DN43" i="14"/>
  <c r="BU60" i="12"/>
  <c r="AB37" i="17" s="1"/>
  <c r="BW60" i="12"/>
  <c r="AB35" i="17"/>
  <c r="AB35" i="21" s="1"/>
  <c r="AB35" i="24" s="1"/>
  <c r="AB35" i="25" s="1"/>
  <c r="CJ67" i="11"/>
  <c r="AF34" i="17"/>
  <c r="BU60" i="11"/>
  <c r="AB37" i="16" s="1"/>
  <c r="BW60" i="11"/>
  <c r="BY65" i="11"/>
  <c r="CA67" i="15"/>
  <c r="CA67" i="14"/>
  <c r="BY65" i="14"/>
  <c r="CA67" i="13"/>
  <c r="CA67" i="12"/>
  <c r="DN59" i="12"/>
  <c r="DO59" i="14"/>
  <c r="AF36" i="19" s="1"/>
  <c r="BW61" i="13"/>
  <c r="AF33" i="21"/>
  <c r="AD33" i="21" s="1"/>
  <c r="DN59" i="11"/>
  <c r="AB36" i="21"/>
  <c r="DN59" i="13"/>
  <c r="DO58" i="13"/>
  <c r="BX63" i="12"/>
  <c r="BX63" i="13"/>
  <c r="E66" i="12"/>
  <c r="E74" i="12" s="1"/>
  <c r="BX63" i="11"/>
  <c r="BZ64" i="14"/>
  <c r="E65" i="11"/>
  <c r="BZ64" i="11"/>
  <c r="CI66" i="11"/>
  <c r="CI66" i="15"/>
  <c r="CL67" i="15"/>
  <c r="CL67" i="11"/>
  <c r="CL67" i="12"/>
  <c r="CL67" i="14"/>
  <c r="CL67" i="13"/>
  <c r="CH66" i="11"/>
  <c r="CC66" i="11"/>
  <c r="CE66" i="11"/>
  <c r="CB68" i="11"/>
  <c r="CF66" i="11"/>
  <c r="BZ65" i="12"/>
  <c r="CG67" i="11"/>
  <c r="CA67" i="11"/>
  <c r="CK67" i="11"/>
  <c r="BZ65" i="13"/>
  <c r="DO53" i="14"/>
  <c r="AF30" i="19" s="1"/>
  <c r="DO39" i="14"/>
  <c r="AF16" i="19" s="1"/>
  <c r="AB31" i="25"/>
  <c r="DO55" i="14"/>
  <c r="AF32" i="19" s="1"/>
  <c r="DO49" i="14"/>
  <c r="AF26" i="19" s="1"/>
  <c r="DO48" i="14"/>
  <c r="AF25" i="19" s="1"/>
  <c r="AB30" i="25"/>
  <c r="AB25" i="25"/>
  <c r="DO38" i="14"/>
  <c r="AF15" i="19" s="1"/>
  <c r="DO61" i="14"/>
  <c r="AF38" i="19" s="1"/>
  <c r="DO36" i="14"/>
  <c r="AB16" i="25"/>
  <c r="DO52" i="14"/>
  <c r="AF29" i="19" s="1"/>
  <c r="AB32" i="25"/>
  <c r="AB26" i="25"/>
  <c r="AB29" i="25"/>
  <c r="AB15" i="25"/>
  <c r="DO54" i="14"/>
  <c r="AF31" i="19" s="1"/>
  <c r="BZ65" i="11" l="1"/>
  <c r="DP41" i="14"/>
  <c r="AG18" i="19" s="1"/>
  <c r="AG18" i="25" s="1"/>
  <c r="DP45" i="14"/>
  <c r="AG22" i="19" s="1"/>
  <c r="AG22" i="25" s="1"/>
  <c r="DP58" i="14"/>
  <c r="AG35" i="19" s="1"/>
  <c r="DP64" i="14"/>
  <c r="AG41" i="19" s="1"/>
  <c r="DP62" i="14"/>
  <c r="AG39" i="19" s="1"/>
  <c r="DP46" i="14"/>
  <c r="AG23" i="19" s="1"/>
  <c r="AG23" i="25" s="1"/>
  <c r="DP56" i="14"/>
  <c r="AG33" i="19" s="1"/>
  <c r="AG33" i="25" s="1"/>
  <c r="DP44" i="14"/>
  <c r="AG21" i="19" s="1"/>
  <c r="AG21" i="25" s="1"/>
  <c r="DP40" i="14"/>
  <c r="AG17" i="19" s="1"/>
  <c r="AG17" i="25" s="1"/>
  <c r="CD66" i="13"/>
  <c r="CF66" i="14"/>
  <c r="CF66" i="15"/>
  <c r="CG66" i="14"/>
  <c r="CD66" i="14"/>
  <c r="CD66" i="11"/>
  <c r="CB68" i="12"/>
  <c r="CB68" i="13"/>
  <c r="CB68" i="14"/>
  <c r="CH66" i="14"/>
  <c r="CC66" i="14"/>
  <c r="CE66" i="14"/>
  <c r="CG66" i="15"/>
  <c r="CE66" i="12"/>
  <c r="CE66" i="15"/>
  <c r="CH66" i="12"/>
  <c r="CD66" i="15"/>
  <c r="CJ67" i="14"/>
  <c r="CC66" i="13"/>
  <c r="CB68" i="15"/>
  <c r="CE66" i="13"/>
  <c r="CJ67" i="13"/>
  <c r="CF66" i="13"/>
  <c r="CH66" i="13"/>
  <c r="CK67" i="13"/>
  <c r="CK67" i="15"/>
  <c r="CK67" i="12"/>
  <c r="CD66" i="12"/>
  <c r="CG66" i="13"/>
  <c r="CG66" i="12"/>
  <c r="CC66" i="12"/>
  <c r="CH66" i="15"/>
  <c r="CJ67" i="15"/>
  <c r="CK67" i="14"/>
  <c r="CJ67" i="12"/>
  <c r="CC66" i="15"/>
  <c r="CF66" i="12"/>
  <c r="BU66" i="14"/>
  <c r="AB43" i="19" s="1"/>
  <c r="CI66" i="14"/>
  <c r="BY66" i="12"/>
  <c r="CI66" i="12"/>
  <c r="BY66" i="13"/>
  <c r="CI66" i="13"/>
  <c r="DP51" i="14"/>
  <c r="AG28" i="19" s="1"/>
  <c r="AG28" i="25" s="1"/>
  <c r="DP37" i="14"/>
  <c r="AG14" i="19" s="1"/>
  <c r="AG14" i="25" s="1"/>
  <c r="DP42" i="14"/>
  <c r="AG19" i="19" s="1"/>
  <c r="AG19" i="25" s="1"/>
  <c r="E67" i="14"/>
  <c r="DP50" i="14"/>
  <c r="AG27" i="19" s="1"/>
  <c r="AG27" i="25" s="1"/>
  <c r="DP63" i="14"/>
  <c r="AG40" i="19" s="1"/>
  <c r="DP60" i="14"/>
  <c r="AG37" i="19" s="1"/>
  <c r="DP43" i="14"/>
  <c r="AG20" i="19" s="1"/>
  <c r="AG20" i="25" s="1"/>
  <c r="DP58" i="11"/>
  <c r="DP58" i="12"/>
  <c r="AG35" i="17" s="1"/>
  <c r="DP57" i="14"/>
  <c r="AG34" i="19" s="1"/>
  <c r="AF13" i="19"/>
  <c r="DN60" i="11"/>
  <c r="DO47" i="14"/>
  <c r="AF24" i="19" s="1"/>
  <c r="AF24" i="25" s="1"/>
  <c r="AD24" i="25" s="1"/>
  <c r="BU61" i="12"/>
  <c r="AB38" i="17" s="1"/>
  <c r="BW61" i="12"/>
  <c r="CJ68" i="11"/>
  <c r="DP57" i="12"/>
  <c r="BU61" i="11"/>
  <c r="AB38" i="16" s="1"/>
  <c r="BW61" i="11"/>
  <c r="AF35" i="18"/>
  <c r="DN60" i="13"/>
  <c r="BU60" i="13"/>
  <c r="BY66" i="11"/>
  <c r="CA68" i="15"/>
  <c r="CA68" i="14"/>
  <c r="BY66" i="14"/>
  <c r="CA68" i="13"/>
  <c r="CA68" i="12"/>
  <c r="BU61" i="13"/>
  <c r="AB38" i="18" s="1"/>
  <c r="DO59" i="12"/>
  <c r="DP59" i="14"/>
  <c r="AG36" i="19" s="1"/>
  <c r="AF33" i="24"/>
  <c r="AD33" i="24" s="1"/>
  <c r="AF34" i="21"/>
  <c r="AD34" i="21" s="1"/>
  <c r="AB36" i="24"/>
  <c r="AB36" i="25" s="1"/>
  <c r="DO59" i="11"/>
  <c r="DN60" i="12"/>
  <c r="AB37" i="21"/>
  <c r="DO59" i="13"/>
  <c r="AF36" i="18" s="1"/>
  <c r="BX64" i="13"/>
  <c r="BX64" i="12"/>
  <c r="E66" i="11"/>
  <c r="BZ65" i="14"/>
  <c r="BX64" i="11"/>
  <c r="CI67" i="15"/>
  <c r="CI67" i="11"/>
  <c r="CL68" i="12"/>
  <c r="CL68" i="14"/>
  <c r="CL68" i="11"/>
  <c r="CL68" i="13"/>
  <c r="CL68" i="15"/>
  <c r="CH67" i="11"/>
  <c r="AF35" i="21"/>
  <c r="CC67" i="11"/>
  <c r="CE67" i="11"/>
  <c r="DN65" i="14"/>
  <c r="CA68" i="11"/>
  <c r="CK68" i="11"/>
  <c r="CG68" i="11"/>
  <c r="BZ66" i="13"/>
  <c r="CB69" i="11"/>
  <c r="CF67" i="11"/>
  <c r="BZ66" i="12"/>
  <c r="BZ74" i="12" s="1"/>
  <c r="AF17" i="25"/>
  <c r="AF22" i="25"/>
  <c r="AB13" i="25"/>
  <c r="AF14" i="25"/>
  <c r="AF19" i="25"/>
  <c r="AF23" i="25"/>
  <c r="AF21" i="25"/>
  <c r="AF28" i="25"/>
  <c r="AF27" i="25"/>
  <c r="AF18" i="25"/>
  <c r="DP61" i="14"/>
  <c r="AG38" i="19" s="1"/>
  <c r="DP36" i="14"/>
  <c r="AF20" i="25"/>
  <c r="DO64" i="14" l="1"/>
  <c r="AF41" i="19" s="1"/>
  <c r="CD67" i="12"/>
  <c r="CC67" i="15"/>
  <c r="CH67" i="12"/>
  <c r="CJ68" i="12"/>
  <c r="CC67" i="12"/>
  <c r="CK68" i="12"/>
  <c r="CF67" i="13"/>
  <c r="CC67" i="13"/>
  <c r="CE67" i="15"/>
  <c r="CC67" i="14"/>
  <c r="CB69" i="12"/>
  <c r="CF67" i="15"/>
  <c r="CD67" i="11"/>
  <c r="CB69" i="15"/>
  <c r="CE67" i="14"/>
  <c r="CK68" i="14"/>
  <c r="CG67" i="12"/>
  <c r="CK68" i="15"/>
  <c r="CJ68" i="13"/>
  <c r="CJ68" i="14"/>
  <c r="CE67" i="12"/>
  <c r="CH67" i="14"/>
  <c r="CF67" i="14"/>
  <c r="CH67" i="13"/>
  <c r="CG67" i="14"/>
  <c r="CD67" i="15"/>
  <c r="CD67" i="14"/>
  <c r="CD67" i="13"/>
  <c r="CH67" i="15"/>
  <c r="CB69" i="13"/>
  <c r="CF67" i="12"/>
  <c r="CJ68" i="15"/>
  <c r="CG67" i="13"/>
  <c r="CK68" i="13"/>
  <c r="CE67" i="13"/>
  <c r="CG67" i="15"/>
  <c r="CB69" i="14"/>
  <c r="BU67" i="14"/>
  <c r="AB44" i="19" s="1"/>
  <c r="CI67" i="14"/>
  <c r="BU67" i="12"/>
  <c r="AB44" i="17" s="1"/>
  <c r="CI67" i="12"/>
  <c r="BY67" i="13"/>
  <c r="CI67" i="13"/>
  <c r="BZ66" i="11"/>
  <c r="BZ66" i="14"/>
  <c r="E68" i="14"/>
  <c r="DP60" i="13"/>
  <c r="AG37" i="18" s="1"/>
  <c r="DO60" i="11"/>
  <c r="AF37" i="16" s="1"/>
  <c r="DP53" i="14"/>
  <c r="AG30" i="19" s="1"/>
  <c r="AG30" i="25" s="1"/>
  <c r="DP47" i="14"/>
  <c r="AG24" i="19" s="1"/>
  <c r="AG24" i="25" s="1"/>
  <c r="DP55" i="14"/>
  <c r="AG32" i="19" s="1"/>
  <c r="AG32" i="25" s="1"/>
  <c r="DP54" i="14"/>
  <c r="AG31" i="19" s="1"/>
  <c r="AG31" i="25" s="1"/>
  <c r="DP39" i="14"/>
  <c r="AG16" i="19" s="1"/>
  <c r="AG16" i="25" s="1"/>
  <c r="AG13" i="19"/>
  <c r="DP48" i="14"/>
  <c r="AG25" i="19" s="1"/>
  <c r="AG25" i="25" s="1"/>
  <c r="DP49" i="14"/>
  <c r="AG26" i="19" s="1"/>
  <c r="AG26" i="25" s="1"/>
  <c r="DP38" i="14"/>
  <c r="AG15" i="19" s="1"/>
  <c r="AG15" i="25" s="1"/>
  <c r="DP52" i="14"/>
  <c r="AG29" i="19" s="1"/>
  <c r="AG29" i="25" s="1"/>
  <c r="BU62" i="13"/>
  <c r="AB39" i="18" s="1"/>
  <c r="BW62" i="13"/>
  <c r="AF36" i="16"/>
  <c r="BU62" i="11"/>
  <c r="AB39" i="16" s="1"/>
  <c r="BW62" i="11"/>
  <c r="DP58" i="13"/>
  <c r="CJ69" i="11"/>
  <c r="AB37" i="18"/>
  <c r="AB37" i="24" s="1"/>
  <c r="AB37" i="25" s="1"/>
  <c r="DN61" i="11"/>
  <c r="AF36" i="17"/>
  <c r="BU62" i="12"/>
  <c r="BW62" i="12"/>
  <c r="AG35" i="16"/>
  <c r="AG35" i="21" s="1"/>
  <c r="AG34" i="17"/>
  <c r="AG34" i="21" s="1"/>
  <c r="AG34" i="24" s="1"/>
  <c r="AG34" i="25" s="1"/>
  <c r="BY67" i="11"/>
  <c r="CA69" i="15"/>
  <c r="CA69" i="14"/>
  <c r="BY67" i="14"/>
  <c r="CA69" i="13"/>
  <c r="BY67" i="12"/>
  <c r="CA69" i="12"/>
  <c r="DN61" i="13"/>
  <c r="DP59" i="12"/>
  <c r="AG36" i="17" s="1"/>
  <c r="AF34" i="24"/>
  <c r="AF34" i="25" s="1"/>
  <c r="AD34" i="25" s="1"/>
  <c r="AF33" i="25"/>
  <c r="AD33" i="25" s="1"/>
  <c r="BW63" i="13"/>
  <c r="DO60" i="12"/>
  <c r="AF37" i="17" s="1"/>
  <c r="DP59" i="11"/>
  <c r="AG36" i="16" s="1"/>
  <c r="DP59" i="13"/>
  <c r="AG36" i="18" s="1"/>
  <c r="AB38" i="21"/>
  <c r="DN61" i="12"/>
  <c r="BX65" i="11"/>
  <c r="BX65" i="13"/>
  <c r="BX65" i="12"/>
  <c r="E67" i="11"/>
  <c r="CI68" i="15"/>
  <c r="CI68" i="11"/>
  <c r="CL69" i="11"/>
  <c r="CL69" i="13"/>
  <c r="CL69" i="14"/>
  <c r="CL69" i="15"/>
  <c r="CL69" i="12"/>
  <c r="CH68" i="11"/>
  <c r="AF35" i="24"/>
  <c r="AD35" i="21"/>
  <c r="CE68" i="11"/>
  <c r="CC68" i="11"/>
  <c r="DO65" i="14"/>
  <c r="AF42" i="19" s="1"/>
  <c r="DN66" i="14"/>
  <c r="CB70" i="11"/>
  <c r="CG69" i="11"/>
  <c r="BZ67" i="13"/>
  <c r="BZ74" i="13" s="1"/>
  <c r="CK69" i="11"/>
  <c r="CA69" i="11"/>
  <c r="BZ67" i="14"/>
  <c r="CF68" i="11"/>
  <c r="AD18" i="25"/>
  <c r="AF25" i="25"/>
  <c r="AD28" i="25"/>
  <c r="AF31" i="25"/>
  <c r="AD19" i="25"/>
  <c r="AD23" i="25"/>
  <c r="AF26" i="25"/>
  <c r="AD20" i="25"/>
  <c r="AF32" i="25"/>
  <c r="AF29" i="25"/>
  <c r="AD22" i="25"/>
  <c r="AD27" i="25"/>
  <c r="AD21" i="25"/>
  <c r="AF30" i="25"/>
  <c r="AF15" i="25"/>
  <c r="AF16" i="25"/>
  <c r="AD14" i="25"/>
  <c r="AD17" i="25"/>
  <c r="DO67" i="12" l="1"/>
  <c r="AF44" i="17" s="1"/>
  <c r="DP60" i="11"/>
  <c r="AG37" i="16" s="1"/>
  <c r="CD68" i="13"/>
  <c r="CJ69" i="15"/>
  <c r="CH68" i="13"/>
  <c r="CK69" i="14"/>
  <c r="CF68" i="15"/>
  <c r="CD68" i="14"/>
  <c r="CJ69" i="14"/>
  <c r="CE68" i="13"/>
  <c r="CF68" i="12"/>
  <c r="CF68" i="14"/>
  <c r="CJ69" i="13"/>
  <c r="CE68" i="14"/>
  <c r="CB70" i="12"/>
  <c r="CF68" i="13"/>
  <c r="CH68" i="12"/>
  <c r="CG68" i="15"/>
  <c r="CC68" i="13"/>
  <c r="CD68" i="15"/>
  <c r="CJ69" i="12"/>
  <c r="CK69" i="13"/>
  <c r="CB70" i="13"/>
  <c r="CH68" i="14"/>
  <c r="CK69" i="15"/>
  <c r="CB70" i="15"/>
  <c r="CC68" i="14"/>
  <c r="CK69" i="12"/>
  <c r="CC68" i="15"/>
  <c r="CD68" i="11"/>
  <c r="CD68" i="12"/>
  <c r="CB70" i="14"/>
  <c r="CG68" i="13"/>
  <c r="CH68" i="15"/>
  <c r="CG68" i="14"/>
  <c r="CE68" i="12"/>
  <c r="CG68" i="12"/>
  <c r="CE68" i="15"/>
  <c r="CC68" i="12"/>
  <c r="BU68" i="14"/>
  <c r="AB45" i="19" s="1"/>
  <c r="CI68" i="14"/>
  <c r="BU68" i="12"/>
  <c r="AB45" i="17" s="1"/>
  <c r="CI68" i="12"/>
  <c r="BU68" i="13"/>
  <c r="AB45" i="18" s="1"/>
  <c r="CI68" i="13"/>
  <c r="DO60" i="13"/>
  <c r="AF37" i="18" s="1"/>
  <c r="BZ67" i="11"/>
  <c r="E69" i="14"/>
  <c r="DO61" i="11"/>
  <c r="AF38" i="16" s="1"/>
  <c r="BU63" i="11"/>
  <c r="AB40" i="16" s="1"/>
  <c r="BW63" i="11"/>
  <c r="AG35" i="18"/>
  <c r="AG35" i="24" s="1"/>
  <c r="AG35" i="25" s="1"/>
  <c r="DN62" i="11"/>
  <c r="BU63" i="12"/>
  <c r="AB40" i="17" s="1"/>
  <c r="BW63" i="12"/>
  <c r="AB39" i="17"/>
  <c r="AB39" i="21" s="1"/>
  <c r="CJ70" i="11"/>
  <c r="BY68" i="11"/>
  <c r="CA70" i="15"/>
  <c r="CA70" i="14"/>
  <c r="BY68" i="14"/>
  <c r="BY68" i="13"/>
  <c r="CA70" i="13"/>
  <c r="BY68" i="12"/>
  <c r="CA70" i="12"/>
  <c r="AG36" i="21"/>
  <c r="AG36" i="24" s="1"/>
  <c r="AG36" i="25" s="1"/>
  <c r="AD34" i="24"/>
  <c r="DO61" i="12"/>
  <c r="AF38" i="17" s="1"/>
  <c r="DN62" i="13"/>
  <c r="AF36" i="21"/>
  <c r="DN62" i="12"/>
  <c r="BX66" i="13"/>
  <c r="BX66" i="11"/>
  <c r="BX66" i="12"/>
  <c r="BX74" i="12" s="1"/>
  <c r="E68" i="11"/>
  <c r="AB38" i="24"/>
  <c r="CI69" i="15"/>
  <c r="CI69" i="11"/>
  <c r="CL70" i="14"/>
  <c r="CL70" i="15"/>
  <c r="CL70" i="13"/>
  <c r="CL70" i="12"/>
  <c r="CL70" i="11"/>
  <c r="CH69" i="11"/>
  <c r="AD35" i="24"/>
  <c r="AF35" i="25"/>
  <c r="AD35" i="25" s="1"/>
  <c r="CC69" i="11"/>
  <c r="CE69" i="11"/>
  <c r="DP65" i="14"/>
  <c r="AG42" i="19" s="1"/>
  <c r="CG70" i="11"/>
  <c r="CB71" i="11"/>
  <c r="CA70" i="11"/>
  <c r="DN67" i="14"/>
  <c r="DO66" i="14"/>
  <c r="AF43" i="19" s="1"/>
  <c r="BZ68" i="11"/>
  <c r="CF69" i="11"/>
  <c r="CK70" i="11"/>
  <c r="AD29" i="25"/>
  <c r="AF13" i="25"/>
  <c r="AD32" i="25"/>
  <c r="AD31" i="25"/>
  <c r="AD15" i="25"/>
  <c r="AD30" i="25"/>
  <c r="AD16" i="25"/>
  <c r="AD25" i="25"/>
  <c r="AD26" i="25"/>
  <c r="DN67" i="12" l="1"/>
  <c r="CH69" i="15"/>
  <c r="CB72" i="15"/>
  <c r="CB71" i="15"/>
  <c r="CG69" i="15"/>
  <c r="CE69" i="13"/>
  <c r="CK70" i="14"/>
  <c r="CG69" i="12"/>
  <c r="CG69" i="13"/>
  <c r="CC69" i="15"/>
  <c r="CK70" i="15"/>
  <c r="CJ70" i="12"/>
  <c r="CH69" i="12"/>
  <c r="CJ70" i="13"/>
  <c r="CJ70" i="14"/>
  <c r="CH69" i="13"/>
  <c r="CD69" i="15"/>
  <c r="CD69" i="14"/>
  <c r="CD69" i="11"/>
  <c r="CE69" i="12"/>
  <c r="CB72" i="14"/>
  <c r="CB71" i="14"/>
  <c r="CK70" i="12"/>
  <c r="CH69" i="14"/>
  <c r="CF69" i="13"/>
  <c r="CF69" i="14"/>
  <c r="CJ70" i="15"/>
  <c r="CK70" i="13"/>
  <c r="CD69" i="12"/>
  <c r="CD69" i="13"/>
  <c r="CE69" i="15"/>
  <c r="CE69" i="14"/>
  <c r="CC69" i="12"/>
  <c r="CG69" i="14"/>
  <c r="CC69" i="14"/>
  <c r="CB72" i="13"/>
  <c r="CB71" i="13"/>
  <c r="CC69" i="13"/>
  <c r="CB72" i="12"/>
  <c r="CB71" i="12"/>
  <c r="CF69" i="12"/>
  <c r="CF69" i="15"/>
  <c r="BU69" i="12"/>
  <c r="AB46" i="17" s="1"/>
  <c r="CI69" i="12"/>
  <c r="BU69" i="13"/>
  <c r="AB46" i="18" s="1"/>
  <c r="CI69" i="13"/>
  <c r="BU69" i="14"/>
  <c r="AB46" i="19" s="1"/>
  <c r="CI69" i="14"/>
  <c r="DP61" i="11"/>
  <c r="AG38" i="16" s="1"/>
  <c r="BZ68" i="14"/>
  <c r="E70" i="14"/>
  <c r="DN63" i="11"/>
  <c r="DP67" i="12"/>
  <c r="AG44" i="17" s="1"/>
  <c r="DO62" i="11"/>
  <c r="AF39" i="16" s="1"/>
  <c r="BU65" i="13"/>
  <c r="AB42" i="18" s="1"/>
  <c r="BW65" i="13"/>
  <c r="BU64" i="11"/>
  <c r="AB41" i="16" s="1"/>
  <c r="BW64" i="11"/>
  <c r="CJ72" i="11"/>
  <c r="CJ71" i="11"/>
  <c r="DP60" i="12"/>
  <c r="BU64" i="12"/>
  <c r="AB41" i="17" s="1"/>
  <c r="BW64" i="12"/>
  <c r="DN63" i="13"/>
  <c r="BU63" i="13"/>
  <c r="DP61" i="13"/>
  <c r="DO61" i="13"/>
  <c r="BU64" i="13"/>
  <c r="AB41" i="18" s="1"/>
  <c r="BW64" i="13"/>
  <c r="BY69" i="11"/>
  <c r="CA71" i="15"/>
  <c r="CA71" i="14"/>
  <c r="BY69" i="14"/>
  <c r="BY69" i="13"/>
  <c r="CA71" i="13"/>
  <c r="BY69" i="12"/>
  <c r="CA71" i="12"/>
  <c r="AF37" i="21"/>
  <c r="AD37" i="21" s="1"/>
  <c r="BW65" i="12"/>
  <c r="AD36" i="21"/>
  <c r="AF36" i="24"/>
  <c r="DO62" i="13"/>
  <c r="AF39" i="18" s="1"/>
  <c r="DO62" i="12"/>
  <c r="DN63" i="12"/>
  <c r="AB40" i="21"/>
  <c r="BX67" i="13"/>
  <c r="BX74" i="13" s="1"/>
  <c r="AB38" i="25"/>
  <c r="AB39" i="24"/>
  <c r="E69" i="11"/>
  <c r="BX67" i="11"/>
  <c r="CI70" i="11"/>
  <c r="CI70" i="15"/>
  <c r="CL71" i="13"/>
  <c r="CL71" i="12"/>
  <c r="CL71" i="15"/>
  <c r="CL71" i="11"/>
  <c r="CL71" i="14"/>
  <c r="CH70" i="11"/>
  <c r="CC70" i="11"/>
  <c r="CE70" i="11"/>
  <c r="CF70" i="11"/>
  <c r="DO67" i="14"/>
  <c r="AF44" i="19" s="1"/>
  <c r="DN68" i="14"/>
  <c r="CK71" i="11"/>
  <c r="CB72" i="11"/>
  <c r="CB74" i="11" s="1"/>
  <c r="CA71" i="11"/>
  <c r="DP66" i="14"/>
  <c r="AG43" i="19" s="1"/>
  <c r="CG71" i="11"/>
  <c r="DN68" i="12"/>
  <c r="DN68" i="13"/>
  <c r="AD13" i="25"/>
  <c r="AG13" i="25"/>
  <c r="DO63" i="11" l="1"/>
  <c r="AF40" i="16" s="1"/>
  <c r="CB74" i="15"/>
  <c r="CB74" i="12"/>
  <c r="CB74" i="14"/>
  <c r="CJ72" i="15"/>
  <c r="CJ71" i="15"/>
  <c r="CD70" i="13"/>
  <c r="CD70" i="15"/>
  <c r="CE70" i="15"/>
  <c r="CE70" i="13"/>
  <c r="CG70" i="14"/>
  <c r="CF70" i="14"/>
  <c r="CH70" i="12"/>
  <c r="CG70" i="13"/>
  <c r="CG70" i="15"/>
  <c r="CJ72" i="13"/>
  <c r="CJ71" i="13"/>
  <c r="CJ74" i="11"/>
  <c r="CD70" i="12"/>
  <c r="CC70" i="14"/>
  <c r="CC70" i="15"/>
  <c r="CC70" i="13"/>
  <c r="CC70" i="12"/>
  <c r="CF70" i="13"/>
  <c r="CE70" i="12"/>
  <c r="CH70" i="13"/>
  <c r="CJ72" i="12"/>
  <c r="CJ71" i="12"/>
  <c r="CG70" i="12"/>
  <c r="CF70" i="12"/>
  <c r="CK72" i="12"/>
  <c r="CK71" i="12"/>
  <c r="CD70" i="11"/>
  <c r="CD70" i="14"/>
  <c r="CF70" i="15"/>
  <c r="CB74" i="13"/>
  <c r="CE70" i="14"/>
  <c r="CK72" i="13"/>
  <c r="CK71" i="13"/>
  <c r="CH70" i="14"/>
  <c r="CJ72" i="14"/>
  <c r="CJ71" i="14"/>
  <c r="CK72" i="15"/>
  <c r="CK71" i="15"/>
  <c r="CK72" i="14"/>
  <c r="CK71" i="14"/>
  <c r="CH70" i="15"/>
  <c r="BU70" i="14"/>
  <c r="AB47" i="19" s="1"/>
  <c r="CI70" i="14"/>
  <c r="BU70" i="13"/>
  <c r="AB47" i="18" s="1"/>
  <c r="CI70" i="13"/>
  <c r="BU70" i="12"/>
  <c r="AB47" i="17" s="1"/>
  <c r="CI70" i="12"/>
  <c r="BZ69" i="11"/>
  <c r="BZ69" i="14"/>
  <c r="DP62" i="11"/>
  <c r="AG39" i="16" s="1"/>
  <c r="E71" i="14"/>
  <c r="E72" i="14"/>
  <c r="E74" i="14" s="1"/>
  <c r="DN65" i="13"/>
  <c r="DO63" i="13"/>
  <c r="AF40" i="18" s="1"/>
  <c r="DN64" i="11"/>
  <c r="AG38" i="18"/>
  <c r="AG37" i="17"/>
  <c r="AG37" i="21" s="1"/>
  <c r="AG37" i="24" s="1"/>
  <c r="AG37" i="25" s="1"/>
  <c r="BU65" i="11"/>
  <c r="AB42" i="16" s="1"/>
  <c r="BW65" i="11"/>
  <c r="AB40" i="18"/>
  <c r="AB40" i="24" s="1"/>
  <c r="AF39" i="17"/>
  <c r="DP61" i="12"/>
  <c r="AG38" i="17" s="1"/>
  <c r="AG38" i="21" s="1"/>
  <c r="BU66" i="12"/>
  <c r="AB43" i="17" s="1"/>
  <c r="BW66" i="12"/>
  <c r="BW74" i="12" s="1"/>
  <c r="AF38" i="18"/>
  <c r="BY70" i="11"/>
  <c r="CA72" i="15"/>
  <c r="CA74" i="15" s="1"/>
  <c r="CA72" i="14"/>
  <c r="CA74" i="14" s="1"/>
  <c r="BY70" i="14"/>
  <c r="BY70" i="13"/>
  <c r="CA72" i="13"/>
  <c r="CA74" i="13" s="1"/>
  <c r="BY70" i="12"/>
  <c r="CA72" i="12"/>
  <c r="CA74" i="12" s="1"/>
  <c r="BU65" i="12"/>
  <c r="AB42" i="17" s="1"/>
  <c r="AF37" i="24"/>
  <c r="AD37" i="24" s="1"/>
  <c r="DN64" i="12"/>
  <c r="AB41" i="21"/>
  <c r="DO63" i="12"/>
  <c r="AF40" i="17" s="1"/>
  <c r="DN64" i="13"/>
  <c r="AF36" i="25"/>
  <c r="AD36" i="25" s="1"/>
  <c r="AD36" i="24"/>
  <c r="AF38" i="21"/>
  <c r="DP62" i="13"/>
  <c r="AG39" i="18" s="1"/>
  <c r="BX68" i="11"/>
  <c r="AB39" i="25"/>
  <c r="E70" i="11"/>
  <c r="CI71" i="15"/>
  <c r="CI71" i="11"/>
  <c r="CL72" i="15"/>
  <c r="CL74" i="15" s="1"/>
  <c r="CL72" i="11"/>
  <c r="CL74" i="11" s="1"/>
  <c r="CL72" i="12"/>
  <c r="CL74" i="12" s="1"/>
  <c r="CL72" i="14"/>
  <c r="CL74" i="14" s="1"/>
  <c r="CL72" i="13"/>
  <c r="CL74" i="13" s="1"/>
  <c r="CH71" i="11"/>
  <c r="CE71" i="11"/>
  <c r="CC71" i="11"/>
  <c r="DP67" i="14"/>
  <c r="AG44" i="19" s="1"/>
  <c r="DO68" i="12"/>
  <c r="AF45" i="17" s="1"/>
  <c r="CA72" i="11"/>
  <c r="CA74" i="11" s="1"/>
  <c r="CK72" i="11"/>
  <c r="CK74" i="11" s="1"/>
  <c r="DO68" i="14"/>
  <c r="AF45" i="19" s="1"/>
  <c r="DN69" i="12"/>
  <c r="DO68" i="13"/>
  <c r="AF45" i="18" s="1"/>
  <c r="DN69" i="13"/>
  <c r="DN69" i="14"/>
  <c r="BZ70" i="11"/>
  <c r="CF71" i="11"/>
  <c r="CG72" i="11"/>
  <c r="CG74" i="11" s="1"/>
  <c r="BZ70" i="14"/>
  <c r="Y13" i="15"/>
  <c r="Y19" i="15"/>
  <c r="Y17" i="15"/>
  <c r="Y15" i="15"/>
  <c r="Y20" i="15"/>
  <c r="Y26" i="15"/>
  <c r="Y24" i="15"/>
  <c r="Y22" i="15"/>
  <c r="Y29" i="15"/>
  <c r="Y35" i="15"/>
  <c r="Y33" i="15"/>
  <c r="Y31" i="15"/>
  <c r="Y28" i="15"/>
  <c r="Y12" i="15"/>
  <c r="Y34" i="15"/>
  <c r="Y18" i="15"/>
  <c r="Y32" i="15"/>
  <c r="Y16" i="15"/>
  <c r="Y30" i="15"/>
  <c r="Y14" i="15"/>
  <c r="Y21" i="15"/>
  <c r="Y23" i="15"/>
  <c r="Y27" i="15"/>
  <c r="Y66" i="15"/>
  <c r="Y25" i="15"/>
  <c r="Y56" i="15"/>
  <c r="Y37" i="15"/>
  <c r="Y44" i="15"/>
  <c r="Y43" i="15"/>
  <c r="Y49" i="15"/>
  <c r="Y46" i="15"/>
  <c r="Y64" i="15"/>
  <c r="Y60" i="15"/>
  <c r="Y63" i="15"/>
  <c r="Y42" i="15"/>
  <c r="Y57" i="15"/>
  <c r="Y45" i="15"/>
  <c r="Y67" i="15"/>
  <c r="Y51" i="15"/>
  <c r="Y58" i="15"/>
  <c r="Y40" i="15"/>
  <c r="Y36" i="15"/>
  <c r="Y71" i="15"/>
  <c r="Y62" i="15"/>
  <c r="Y61" i="15"/>
  <c r="Y52" i="15"/>
  <c r="Y65" i="15"/>
  <c r="Y47" i="15"/>
  <c r="Y41" i="15"/>
  <c r="Y59" i="15"/>
  <c r="Y69" i="15"/>
  <c r="Y38" i="15"/>
  <c r="Y48" i="15"/>
  <c r="Y54" i="15"/>
  <c r="Y39" i="15"/>
  <c r="Y72" i="15"/>
  <c r="Y53" i="15"/>
  <c r="Y50" i="15"/>
  <c r="Y55" i="15"/>
  <c r="Y68" i="15"/>
  <c r="DP63" i="11" l="1"/>
  <c r="AG40" i="16" s="1"/>
  <c r="CK74" i="14"/>
  <c r="CK74" i="13"/>
  <c r="CJ74" i="15"/>
  <c r="CJ74" i="12"/>
  <c r="CJ74" i="14"/>
  <c r="CJ74" i="13"/>
  <c r="CK74" i="15"/>
  <c r="CE72" i="14"/>
  <c r="CE71" i="14"/>
  <c r="CH72" i="12"/>
  <c r="CH71" i="12"/>
  <c r="CE72" i="15"/>
  <c r="CE71" i="15"/>
  <c r="CD72" i="11"/>
  <c r="CD71" i="11"/>
  <c r="CC72" i="12"/>
  <c r="CC71" i="12"/>
  <c r="CK74" i="12"/>
  <c r="CH72" i="13"/>
  <c r="CH71" i="13"/>
  <c r="CC72" i="13"/>
  <c r="CC71" i="13"/>
  <c r="CF72" i="14"/>
  <c r="CF71" i="14"/>
  <c r="CD72" i="15"/>
  <c r="CD71" i="15"/>
  <c r="CD72" i="12"/>
  <c r="CD71" i="12"/>
  <c r="CF72" i="15"/>
  <c r="CF71" i="15"/>
  <c r="CF72" i="12"/>
  <c r="CF71" i="12"/>
  <c r="CE72" i="12"/>
  <c r="CE71" i="12"/>
  <c r="CC72" i="15"/>
  <c r="CC71" i="15"/>
  <c r="CH72" i="15"/>
  <c r="CH71" i="15"/>
  <c r="CH72" i="14"/>
  <c r="CH71" i="14"/>
  <c r="CG72" i="15"/>
  <c r="CG71" i="15"/>
  <c r="CG72" i="14"/>
  <c r="CG71" i="14"/>
  <c r="CD72" i="13"/>
  <c r="CD71" i="13"/>
  <c r="CD72" i="14"/>
  <c r="CD71" i="14"/>
  <c r="CG71" i="12"/>
  <c r="CF72" i="13"/>
  <c r="CF71" i="13"/>
  <c r="CC72" i="14"/>
  <c r="CC71" i="14"/>
  <c r="CG72" i="13"/>
  <c r="CG71" i="13"/>
  <c r="CE72" i="13"/>
  <c r="CE71" i="13"/>
  <c r="BU71" i="13"/>
  <c r="AB48" i="18" s="1"/>
  <c r="CI71" i="13"/>
  <c r="BU71" i="12"/>
  <c r="AB48" i="17" s="1"/>
  <c r="CI71" i="12"/>
  <c r="BU71" i="14"/>
  <c r="AB48" i="19" s="1"/>
  <c r="CI71" i="14"/>
  <c r="DP63" i="13"/>
  <c r="AG40" i="18" s="1"/>
  <c r="DO64" i="11"/>
  <c r="AF41" i="16" s="1"/>
  <c r="AG38" i="24"/>
  <c r="AG38" i="25" s="1"/>
  <c r="DO65" i="13"/>
  <c r="AF42" i="18" s="1"/>
  <c r="BY70" i="15"/>
  <c r="Y70" i="15"/>
  <c r="Y74" i="15" s="1"/>
  <c r="AF38" i="24"/>
  <c r="AF38" i="25" s="1"/>
  <c r="AD38" i="25" s="1"/>
  <c r="DN65" i="11"/>
  <c r="DN66" i="12"/>
  <c r="BU66" i="11"/>
  <c r="AB43" i="16" s="1"/>
  <c r="BW66" i="11"/>
  <c r="BU67" i="13"/>
  <c r="AB44" i="18" s="1"/>
  <c r="BW67" i="13"/>
  <c r="BU66" i="13"/>
  <c r="BW66" i="13"/>
  <c r="DP62" i="12"/>
  <c r="AG39" i="17" s="1"/>
  <c r="AG39" i="21" s="1"/>
  <c r="AG39" i="24" s="1"/>
  <c r="AG39" i="25" s="1"/>
  <c r="BY71" i="15"/>
  <c r="BY71" i="11"/>
  <c r="BU54" i="15"/>
  <c r="AB31" i="20" s="1"/>
  <c r="BU52" i="15"/>
  <c r="AB29" i="20" s="1"/>
  <c r="BU51" i="15"/>
  <c r="AB28" i="20" s="1"/>
  <c r="BY46" i="15"/>
  <c r="BU46" i="15"/>
  <c r="AB23" i="20" s="1"/>
  <c r="AB23" i="26" s="1"/>
  <c r="BU49" i="15"/>
  <c r="AB26" i="20" s="1"/>
  <c r="BY49" i="15"/>
  <c r="BY68" i="15"/>
  <c r="BU68" i="15"/>
  <c r="AB45" i="20" s="1"/>
  <c r="BY38" i="15"/>
  <c r="BU38" i="15"/>
  <c r="AB15" i="20" s="1"/>
  <c r="AB15" i="26" s="1"/>
  <c r="BY62" i="15"/>
  <c r="BU62" i="15"/>
  <c r="AB39" i="20" s="1"/>
  <c r="BY45" i="15"/>
  <c r="BU45" i="15"/>
  <c r="AB22" i="20" s="1"/>
  <c r="AB22" i="26" s="1"/>
  <c r="BU43" i="15"/>
  <c r="AB20" i="20" s="1"/>
  <c r="BY43" i="15"/>
  <c r="BU61" i="15"/>
  <c r="AB38" i="20" s="1"/>
  <c r="BY61" i="15"/>
  <c r="BY55" i="15"/>
  <c r="BU55" i="15"/>
  <c r="AB32" i="20" s="1"/>
  <c r="BU69" i="15"/>
  <c r="AB46" i="20" s="1"/>
  <c r="BY69" i="15"/>
  <c r="BY57" i="15"/>
  <c r="BU57" i="15"/>
  <c r="AB34" i="20" s="1"/>
  <c r="BU44" i="15"/>
  <c r="AB21" i="20" s="1"/>
  <c r="BY44" i="15"/>
  <c r="BU67" i="15"/>
  <c r="AB44" i="20" s="1"/>
  <c r="BY67" i="15"/>
  <c r="BY36" i="15"/>
  <c r="BY42" i="15"/>
  <c r="BU42" i="15"/>
  <c r="AB19" i="20" s="1"/>
  <c r="AB19" i="26" s="1"/>
  <c r="BY59" i="15"/>
  <c r="BY37" i="15"/>
  <c r="BU37" i="15"/>
  <c r="AB14" i="20" s="1"/>
  <c r="BU53" i="15"/>
  <c r="AB30" i="20" s="1"/>
  <c r="BY41" i="15"/>
  <c r="BY40" i="15"/>
  <c r="BU40" i="15"/>
  <c r="AB17" i="20" s="1"/>
  <c r="BU63" i="15"/>
  <c r="AB40" i="20" s="1"/>
  <c r="BY63" i="15"/>
  <c r="BY56" i="15"/>
  <c r="BY48" i="15"/>
  <c r="BU48" i="15"/>
  <c r="AB25" i="20" s="1"/>
  <c r="BY50" i="15"/>
  <c r="BU50" i="15"/>
  <c r="AB27" i="20" s="1"/>
  <c r="BY47" i="15"/>
  <c r="BU47" i="15"/>
  <c r="AB24" i="20" s="1"/>
  <c r="BY58" i="15"/>
  <c r="BU60" i="15"/>
  <c r="AB37" i="20" s="1"/>
  <c r="AB37" i="26" s="1"/>
  <c r="BY60" i="15"/>
  <c r="BY39" i="15"/>
  <c r="BY65" i="15"/>
  <c r="BU64" i="15"/>
  <c r="AB41" i="20" s="1"/>
  <c r="BY64" i="15"/>
  <c r="BY66" i="15"/>
  <c r="BU66" i="15"/>
  <c r="AB43" i="20" s="1"/>
  <c r="BU71" i="15"/>
  <c r="AB48" i="20" s="1"/>
  <c r="BU70" i="15"/>
  <c r="AB47" i="20" s="1"/>
  <c r="BY71" i="14"/>
  <c r="DN65" i="12"/>
  <c r="BY71" i="13"/>
  <c r="BY71" i="12"/>
  <c r="AB42" i="21"/>
  <c r="AB42" i="24" s="1"/>
  <c r="AB42" i="25" s="1"/>
  <c r="AF37" i="25"/>
  <c r="AD37" i="25" s="1"/>
  <c r="AD38" i="21"/>
  <c r="AF39" i="21"/>
  <c r="AF39" i="24" s="1"/>
  <c r="DO64" i="13"/>
  <c r="DO64" i="12"/>
  <c r="AF41" i="17" s="1"/>
  <c r="E71" i="11"/>
  <c r="BX69" i="11"/>
  <c r="AB41" i="24"/>
  <c r="AB40" i="25"/>
  <c r="CI72" i="11"/>
  <c r="CI74" i="11" s="1"/>
  <c r="CH72" i="11"/>
  <c r="CH74" i="11" s="1"/>
  <c r="CC72" i="11"/>
  <c r="CC74" i="11" s="1"/>
  <c r="CE72" i="11"/>
  <c r="CE74" i="11" s="1"/>
  <c r="DO69" i="13"/>
  <c r="AF46" i="18" s="1"/>
  <c r="CF72" i="11"/>
  <c r="CF74" i="11" s="1"/>
  <c r="DN70" i="12"/>
  <c r="DO69" i="12"/>
  <c r="AF46" i="17" s="1"/>
  <c r="DP68" i="12"/>
  <c r="AG45" i="17" s="1"/>
  <c r="DN70" i="13"/>
  <c r="DN70" i="14"/>
  <c r="DP68" i="13"/>
  <c r="AG45" i="18" s="1"/>
  <c r="DP68" i="14"/>
  <c r="AG45" i="19" s="1"/>
  <c r="BZ71" i="11"/>
  <c r="DO69" i="14"/>
  <c r="AF46" i="19" s="1"/>
  <c r="BY52" i="15" l="1"/>
  <c r="BY53" i="15"/>
  <c r="BY54" i="15"/>
  <c r="DP64" i="11"/>
  <c r="AG41" i="16" s="1"/>
  <c r="CC74" i="15"/>
  <c r="DN67" i="15"/>
  <c r="BZ46" i="15"/>
  <c r="BZ47" i="15"/>
  <c r="CC74" i="14"/>
  <c r="CD74" i="13"/>
  <c r="CE74" i="13"/>
  <c r="CG74" i="13"/>
  <c r="CC74" i="12"/>
  <c r="CE74" i="14"/>
  <c r="CD74" i="11"/>
  <c r="CD74" i="12"/>
  <c r="CD74" i="14"/>
  <c r="CH74" i="14"/>
  <c r="CF74" i="13"/>
  <c r="CH74" i="15"/>
  <c r="CF74" i="15"/>
  <c r="CC74" i="13"/>
  <c r="CG74" i="14"/>
  <c r="CE74" i="15"/>
  <c r="CG72" i="12"/>
  <c r="CG74" i="12" s="1"/>
  <c r="CH74" i="13"/>
  <c r="CH74" i="12"/>
  <c r="CG74" i="15"/>
  <c r="CE74" i="12"/>
  <c r="CD74" i="15"/>
  <c r="CF74" i="12"/>
  <c r="CF74" i="14"/>
  <c r="BY72" i="15"/>
  <c r="CI72" i="15"/>
  <c r="CI74" i="15" s="1"/>
  <c r="BY72" i="14"/>
  <c r="BY74" i="14" s="1"/>
  <c r="CI72" i="14"/>
  <c r="CI74" i="14" s="1"/>
  <c r="BU72" i="13"/>
  <c r="AB49" i="18" s="1"/>
  <c r="CI72" i="13"/>
  <c r="CI74" i="13" s="1"/>
  <c r="BU72" i="12"/>
  <c r="AB49" i="17" s="1"/>
  <c r="CI72" i="12"/>
  <c r="CI74" i="12" s="1"/>
  <c r="BZ70" i="15"/>
  <c r="DP65" i="13"/>
  <c r="AG42" i="18" s="1"/>
  <c r="DO66" i="12"/>
  <c r="AF43" i="17" s="1"/>
  <c r="DN51" i="15"/>
  <c r="DP65" i="11"/>
  <c r="AG42" i="16" s="1"/>
  <c r="AD38" i="24"/>
  <c r="BZ69" i="15"/>
  <c r="DN54" i="15"/>
  <c r="DN53" i="15"/>
  <c r="BZ71" i="14"/>
  <c r="DN62" i="15"/>
  <c r="BZ53" i="15"/>
  <c r="DN57" i="15"/>
  <c r="BZ54" i="15"/>
  <c r="DN48" i="15"/>
  <c r="DN52" i="15"/>
  <c r="DN68" i="15"/>
  <c r="BZ52" i="15"/>
  <c r="DN43" i="15"/>
  <c r="BZ41" i="15"/>
  <c r="BU41" i="15"/>
  <c r="AB18" i="20" s="1"/>
  <c r="AB18" i="26" s="1"/>
  <c r="DN58" i="15"/>
  <c r="BU58" i="15"/>
  <c r="AB35" i="20" s="1"/>
  <c r="AB35" i="26" s="1"/>
  <c r="BU56" i="15"/>
  <c r="AB33" i="20" s="1"/>
  <c r="AB33" i="26" s="1"/>
  <c r="DN36" i="15"/>
  <c r="BU36" i="15"/>
  <c r="DN65" i="15"/>
  <c r="BU65" i="15"/>
  <c r="AB42" i="20" s="1"/>
  <c r="AB42" i="26" s="1"/>
  <c r="DN39" i="15"/>
  <c r="BU39" i="15"/>
  <c r="AB16" i="20" s="1"/>
  <c r="AB16" i="26" s="1"/>
  <c r="BU59" i="15"/>
  <c r="AB36" i="20" s="1"/>
  <c r="AB36" i="26" s="1"/>
  <c r="BZ51" i="15"/>
  <c r="BY51" i="15"/>
  <c r="DP63" i="12"/>
  <c r="AF41" i="18"/>
  <c r="BW74" i="13"/>
  <c r="AB43" i="18"/>
  <c r="BU67" i="11"/>
  <c r="AB44" i="16" s="1"/>
  <c r="BW67" i="11"/>
  <c r="DN70" i="15"/>
  <c r="DO65" i="12"/>
  <c r="AF42" i="17" s="1"/>
  <c r="BY72" i="11"/>
  <c r="BY74" i="11" s="1"/>
  <c r="BY72" i="13"/>
  <c r="BY74" i="13" s="1"/>
  <c r="BY72" i="12"/>
  <c r="BY74" i="12" s="1"/>
  <c r="BU72" i="14"/>
  <c r="BU72" i="15"/>
  <c r="AB49" i="20" s="1"/>
  <c r="DN45" i="15"/>
  <c r="AB34" i="26"/>
  <c r="DN56" i="15"/>
  <c r="DN38" i="15"/>
  <c r="DN42" i="15"/>
  <c r="AB31" i="26"/>
  <c r="AB25" i="26"/>
  <c r="DN67" i="13"/>
  <c r="AB43" i="21"/>
  <c r="DN66" i="11"/>
  <c r="AF40" i="21"/>
  <c r="AF40" i="24" s="1"/>
  <c r="AD39" i="21"/>
  <c r="DP64" i="13"/>
  <c r="DN66" i="13"/>
  <c r="BZ56" i="15"/>
  <c r="BZ55" i="15"/>
  <c r="BZ60" i="15"/>
  <c r="BZ58" i="15"/>
  <c r="BZ59" i="15"/>
  <c r="BZ57" i="15"/>
  <c r="BZ61" i="15"/>
  <c r="BZ68" i="15"/>
  <c r="BZ65" i="15"/>
  <c r="BZ66" i="15"/>
  <c r="BZ62" i="15"/>
  <c r="BZ64" i="15"/>
  <c r="BZ67" i="15"/>
  <c r="AB41" i="25"/>
  <c r="BZ71" i="15"/>
  <c r="AF39" i="25"/>
  <c r="AD39" i="25" s="1"/>
  <c r="AD39" i="24"/>
  <c r="BZ63" i="15"/>
  <c r="BX70" i="11"/>
  <c r="E72" i="11"/>
  <c r="E74" i="11" s="1"/>
  <c r="BZ72" i="15"/>
  <c r="DP69" i="14"/>
  <c r="AG46" i="19" s="1"/>
  <c r="DO70" i="12"/>
  <c r="AF47" i="17" s="1"/>
  <c r="DO70" i="14"/>
  <c r="AF47" i="19" s="1"/>
  <c r="DP69" i="13"/>
  <c r="AG46" i="18" s="1"/>
  <c r="DO70" i="13"/>
  <c r="AF47" i="18" s="1"/>
  <c r="DN71" i="12"/>
  <c r="DN71" i="13"/>
  <c r="DP69" i="12"/>
  <c r="AG46" i="17" s="1"/>
  <c r="AB29" i="26"/>
  <c r="DN71" i="15"/>
  <c r="DN41" i="15"/>
  <c r="AB14" i="26"/>
  <c r="DN37" i="15"/>
  <c r="AB38" i="26"/>
  <c r="DN61" i="15"/>
  <c r="AB17" i="26"/>
  <c r="DN40" i="15"/>
  <c r="DN47" i="15"/>
  <c r="AB24" i="26"/>
  <c r="DN44" i="15"/>
  <c r="DN64" i="15"/>
  <c r="BZ50" i="15"/>
  <c r="AB39" i="26"/>
  <c r="BZ38" i="15"/>
  <c r="DN49" i="15"/>
  <c r="BZ39" i="15"/>
  <c r="DN55" i="15"/>
  <c r="BZ42" i="15"/>
  <c r="DN63" i="15"/>
  <c r="AB28" i="26"/>
  <c r="BZ49" i="15"/>
  <c r="DN66" i="15"/>
  <c r="AB30" i="26"/>
  <c r="BZ45" i="15"/>
  <c r="BZ36" i="15"/>
  <c r="AB20" i="26"/>
  <c r="DN69" i="15"/>
  <c r="DN50" i="15"/>
  <c r="BZ44" i="15"/>
  <c r="BZ43" i="15"/>
  <c r="BZ37" i="15"/>
  <c r="BZ40" i="15"/>
  <c r="BZ48" i="15"/>
  <c r="DO70" i="15" l="1"/>
  <c r="AF47" i="20" s="1"/>
  <c r="DO67" i="15"/>
  <c r="AF44" i="20" s="1"/>
  <c r="BU74" i="12"/>
  <c r="DP66" i="12"/>
  <c r="AG43" i="17" s="1"/>
  <c r="BU74" i="13"/>
  <c r="BY74" i="15"/>
  <c r="DO51" i="15"/>
  <c r="AF28" i="20" s="1"/>
  <c r="DO65" i="11"/>
  <c r="AF42" i="16" s="1"/>
  <c r="AF42" i="21" s="1"/>
  <c r="AF42" i="24" s="1"/>
  <c r="DO39" i="15"/>
  <c r="AF16" i="20" s="1"/>
  <c r="DO53" i="15"/>
  <c r="AF30" i="20" s="1"/>
  <c r="DO62" i="15"/>
  <c r="AF39" i="20" s="1"/>
  <c r="DO57" i="15"/>
  <c r="AF34" i="20" s="1"/>
  <c r="AF34" i="26" s="1"/>
  <c r="AD34" i="26" s="1"/>
  <c r="DO68" i="15"/>
  <c r="AF45" i="20" s="1"/>
  <c r="DO48" i="15"/>
  <c r="AF25" i="20" s="1"/>
  <c r="AF25" i="26" s="1"/>
  <c r="AD25" i="26" s="1"/>
  <c r="DP65" i="12"/>
  <c r="AG42" i="17" s="1"/>
  <c r="AG42" i="21" s="1"/>
  <c r="AG42" i="24" s="1"/>
  <c r="AG42" i="25" s="1"/>
  <c r="DO43" i="15"/>
  <c r="AF20" i="20" s="1"/>
  <c r="DO72" i="15"/>
  <c r="AF49" i="20" s="1"/>
  <c r="DO65" i="15"/>
  <c r="AF42" i="20" s="1"/>
  <c r="DN67" i="11"/>
  <c r="BZ74" i="15"/>
  <c r="AB13" i="20"/>
  <c r="AB51" i="20" s="1"/>
  <c r="BU74" i="15"/>
  <c r="DO36" i="15"/>
  <c r="AF13" i="20" s="1"/>
  <c r="AB49" i="19"/>
  <c r="BU74" i="14"/>
  <c r="DO59" i="15"/>
  <c r="AF36" i="20" s="1"/>
  <c r="DN59" i="15"/>
  <c r="DO46" i="15"/>
  <c r="AF23" i="20" s="1"/>
  <c r="DN46" i="15"/>
  <c r="DO71" i="14"/>
  <c r="AF48" i="19" s="1"/>
  <c r="DN71" i="14"/>
  <c r="DO60" i="15"/>
  <c r="AF37" i="20" s="1"/>
  <c r="DN60" i="15"/>
  <c r="AG41" i="18"/>
  <c r="DP64" i="12"/>
  <c r="AG41" i="17" s="1"/>
  <c r="AG41" i="21" s="1"/>
  <c r="AG40" i="17"/>
  <c r="AG40" i="21" s="1"/>
  <c r="AG40" i="24" s="1"/>
  <c r="AG40" i="25" s="1"/>
  <c r="BU68" i="11"/>
  <c r="AB45" i="16" s="1"/>
  <c r="AB45" i="21" s="1"/>
  <c r="AB45" i="24" s="1"/>
  <c r="AB45" i="25" s="1"/>
  <c r="AB45" i="26" s="1"/>
  <c r="BW68" i="11"/>
  <c r="DO38" i="15"/>
  <c r="AF15" i="20" s="1"/>
  <c r="DO42" i="15"/>
  <c r="AF19" i="20" s="1"/>
  <c r="DO67" i="13"/>
  <c r="AF44" i="18" s="1"/>
  <c r="AB43" i="24"/>
  <c r="AB43" i="25" s="1"/>
  <c r="AB43" i="26" s="1"/>
  <c r="DO66" i="11"/>
  <c r="AF43" i="16" s="1"/>
  <c r="AD40" i="21"/>
  <c r="AF41" i="21"/>
  <c r="AF41" i="24" s="1"/>
  <c r="DO66" i="13"/>
  <c r="AF43" i="18" s="1"/>
  <c r="AB41" i="26"/>
  <c r="AF40" i="25"/>
  <c r="AD40" i="25" s="1"/>
  <c r="AD40" i="24"/>
  <c r="AB44" i="21"/>
  <c r="BX71" i="11"/>
  <c r="BZ72" i="11"/>
  <c r="BZ74" i="11" s="1"/>
  <c r="BZ72" i="14"/>
  <c r="BZ74" i="14" s="1"/>
  <c r="DP70" i="14"/>
  <c r="AG47" i="19" s="1"/>
  <c r="DP70" i="13"/>
  <c r="AG47" i="18" s="1"/>
  <c r="DO71" i="13"/>
  <c r="AF48" i="18" s="1"/>
  <c r="DO71" i="12"/>
  <c r="AF48" i="17" s="1"/>
  <c r="DN72" i="14"/>
  <c r="DP70" i="12"/>
  <c r="AG47" i="17" s="1"/>
  <c r="DO41" i="15"/>
  <c r="AF18" i="20" s="1"/>
  <c r="DO47" i="15"/>
  <c r="AF24" i="20" s="1"/>
  <c r="DO40" i="15"/>
  <c r="AF17" i="20" s="1"/>
  <c r="DO61" i="15"/>
  <c r="AF38" i="20" s="1"/>
  <c r="DO64" i="15"/>
  <c r="AF41" i="20" s="1"/>
  <c r="DO44" i="15"/>
  <c r="AF21" i="20" s="1"/>
  <c r="DO37" i="15"/>
  <c r="AF14" i="20" s="1"/>
  <c r="AB21" i="26"/>
  <c r="DO49" i="15"/>
  <c r="AF26" i="20" s="1"/>
  <c r="DO63" i="15"/>
  <c r="AF40" i="20" s="1"/>
  <c r="AB32" i="26"/>
  <c r="AB27" i="26"/>
  <c r="DO55" i="15"/>
  <c r="AF32" i="20" s="1"/>
  <c r="AB26" i="26"/>
  <c r="DO50" i="15"/>
  <c r="AF27" i="20" s="1"/>
  <c r="AB40" i="26"/>
  <c r="DO69" i="15"/>
  <c r="AF46" i="20" s="1"/>
  <c r="DP70" i="15"/>
  <c r="AG47" i="20" s="1"/>
  <c r="DO66" i="15"/>
  <c r="AF43" i="20" s="1"/>
  <c r="DP67" i="15" l="1"/>
  <c r="AG44" i="20" s="1"/>
  <c r="DO54" i="15"/>
  <c r="AF31" i="20" s="1"/>
  <c r="AF31" i="26" s="1"/>
  <c r="AD31" i="26" s="1"/>
  <c r="DO52" i="15"/>
  <c r="AF29" i="20" s="1"/>
  <c r="AF29" i="26" s="1"/>
  <c r="AD29" i="26" s="1"/>
  <c r="DP39" i="15"/>
  <c r="AG16" i="20" s="1"/>
  <c r="AG16" i="26" s="1"/>
  <c r="DP51" i="15"/>
  <c r="AG28" i="20" s="1"/>
  <c r="AG28" i="26" s="1"/>
  <c r="DP68" i="15"/>
  <c r="AG45" i="20" s="1"/>
  <c r="DP57" i="15"/>
  <c r="AG34" i="20" s="1"/>
  <c r="AG34" i="26" s="1"/>
  <c r="DP62" i="15"/>
  <c r="AG39" i="20" s="1"/>
  <c r="AG39" i="26" s="1"/>
  <c r="DP53" i="15"/>
  <c r="AG30" i="20" s="1"/>
  <c r="AG30" i="26" s="1"/>
  <c r="AD42" i="21"/>
  <c r="DO67" i="11"/>
  <c r="AF44" i="16" s="1"/>
  <c r="DP48" i="15"/>
  <c r="AG25" i="20" s="1"/>
  <c r="AG25" i="26" s="1"/>
  <c r="DP59" i="15"/>
  <c r="AG36" i="20" s="1"/>
  <c r="AG36" i="26" s="1"/>
  <c r="DP46" i="15"/>
  <c r="AG23" i="20" s="1"/>
  <c r="AG23" i="26" s="1"/>
  <c r="DN74" i="14"/>
  <c r="DN72" i="15"/>
  <c r="DO58" i="15"/>
  <c r="AF35" i="20" s="1"/>
  <c r="AF35" i="26" s="1"/>
  <c r="AD35" i="26" s="1"/>
  <c r="DP43" i="15"/>
  <c r="AG20" i="20" s="1"/>
  <c r="AG20" i="26" s="1"/>
  <c r="AG41" i="24"/>
  <c r="AG41" i="25" s="1"/>
  <c r="AB13" i="26"/>
  <c r="DP65" i="15"/>
  <c r="AG42" i="20" s="1"/>
  <c r="AG42" i="26" s="1"/>
  <c r="DP36" i="15"/>
  <c r="AG13" i="20" s="1"/>
  <c r="DP60" i="15"/>
  <c r="AG37" i="20" s="1"/>
  <c r="AG37" i="26" s="1"/>
  <c r="DN74" i="15"/>
  <c r="DP54" i="15"/>
  <c r="AG31" i="20" s="1"/>
  <c r="AG31" i="26" s="1"/>
  <c r="DP71" i="15"/>
  <c r="AG48" i="20" s="1"/>
  <c r="DO71" i="15"/>
  <c r="AF48" i="20" s="1"/>
  <c r="DO56" i="15"/>
  <c r="AF33" i="20" s="1"/>
  <c r="AF33" i="26" s="1"/>
  <c r="DO45" i="15"/>
  <c r="AF22" i="20" s="1"/>
  <c r="AF22" i="26" s="1"/>
  <c r="DP72" i="15"/>
  <c r="AG49" i="20" s="1"/>
  <c r="DP71" i="14"/>
  <c r="AG48" i="19" s="1"/>
  <c r="DP58" i="15"/>
  <c r="AG35" i="20" s="1"/>
  <c r="AG35" i="26" s="1"/>
  <c r="DP52" i="15"/>
  <c r="AG29" i="20" s="1"/>
  <c r="AG29" i="26" s="1"/>
  <c r="DN68" i="11"/>
  <c r="BU69" i="11"/>
  <c r="AB46" i="16" s="1"/>
  <c r="BW69" i="11"/>
  <c r="DN72" i="13"/>
  <c r="DN74" i="13" s="1"/>
  <c r="DN72" i="12"/>
  <c r="DN74" i="12" s="1"/>
  <c r="DP67" i="13"/>
  <c r="AG44" i="18" s="1"/>
  <c r="AD41" i="21"/>
  <c r="DP66" i="13"/>
  <c r="AG43" i="18" s="1"/>
  <c r="AD42" i="24"/>
  <c r="AF42" i="25"/>
  <c r="AF41" i="25"/>
  <c r="AD41" i="25" s="1"/>
  <c r="AD41" i="24"/>
  <c r="AB44" i="24"/>
  <c r="BX72" i="11"/>
  <c r="BX74" i="11" s="1"/>
  <c r="DP71" i="13"/>
  <c r="AG48" i="18" s="1"/>
  <c r="DO72" i="14"/>
  <c r="AB51" i="17"/>
  <c r="DP71" i="12"/>
  <c r="AG48" i="17" s="1"/>
  <c r="DO72" i="13"/>
  <c r="AB51" i="19"/>
  <c r="AB51" i="18"/>
  <c r="AF16" i="26"/>
  <c r="AD16" i="26" s="1"/>
  <c r="AF23" i="26"/>
  <c r="AF15" i="26"/>
  <c r="DP66" i="15"/>
  <c r="AG43" i="20" s="1"/>
  <c r="AF30" i="26"/>
  <c r="DP69" i="15"/>
  <c r="AG46" i="20" s="1"/>
  <c r="AF37" i="26"/>
  <c r="AF39" i="26"/>
  <c r="AF19" i="26"/>
  <c r="AF20" i="26"/>
  <c r="AF28" i="26"/>
  <c r="AF36" i="26"/>
  <c r="DP67" i="11" l="1"/>
  <c r="AG44" i="16" s="1"/>
  <c r="AG44" i="21" s="1"/>
  <c r="AG44" i="24" s="1"/>
  <c r="AG44" i="25" s="1"/>
  <c r="AG44" i="26" s="1"/>
  <c r="DO68" i="11"/>
  <c r="AF45" i="16" s="1"/>
  <c r="AF45" i="21" s="1"/>
  <c r="DP41" i="15"/>
  <c r="AG18" i="20" s="1"/>
  <c r="AG18" i="26" s="1"/>
  <c r="DP45" i="15"/>
  <c r="AG22" i="20" s="1"/>
  <c r="AG22" i="26" s="1"/>
  <c r="DP49" i="15"/>
  <c r="AG26" i="20" s="1"/>
  <c r="AG26" i="26" s="1"/>
  <c r="DO74" i="15"/>
  <c r="DP50" i="15"/>
  <c r="AG27" i="20" s="1"/>
  <c r="AG27" i="26" s="1"/>
  <c r="DP64" i="15"/>
  <c r="AG41" i="20" s="1"/>
  <c r="AG41" i="26" s="1"/>
  <c r="DN69" i="11"/>
  <c r="DP56" i="15"/>
  <c r="AG33" i="20" s="1"/>
  <c r="AG33" i="26" s="1"/>
  <c r="DP42" i="15"/>
  <c r="AG19" i="20" s="1"/>
  <c r="AG19" i="26" s="1"/>
  <c r="DP47" i="15"/>
  <c r="AG24" i="20" s="1"/>
  <c r="AG24" i="26" s="1"/>
  <c r="DP55" i="15"/>
  <c r="AG32" i="20" s="1"/>
  <c r="AG32" i="26" s="1"/>
  <c r="DP44" i="15"/>
  <c r="AG21" i="20" s="1"/>
  <c r="AG21" i="26" s="1"/>
  <c r="DP40" i="15"/>
  <c r="AG17" i="20" s="1"/>
  <c r="AG17" i="26" s="1"/>
  <c r="AF49" i="19"/>
  <c r="DO74" i="14"/>
  <c r="DP37" i="15"/>
  <c r="DP38" i="15"/>
  <c r="AG15" i="20" s="1"/>
  <c r="AG15" i="26" s="1"/>
  <c r="DP63" i="15"/>
  <c r="AG40" i="20" s="1"/>
  <c r="AG40" i="26" s="1"/>
  <c r="DP61" i="15"/>
  <c r="AG38" i="20" s="1"/>
  <c r="AG38" i="26" s="1"/>
  <c r="BU70" i="11"/>
  <c r="AB47" i="16" s="1"/>
  <c r="BW70" i="11"/>
  <c r="DP66" i="11"/>
  <c r="AG43" i="16" s="1"/>
  <c r="AG43" i="21" s="1"/>
  <c r="AG43" i="24" s="1"/>
  <c r="AG43" i="25" s="1"/>
  <c r="AG43" i="26" s="1"/>
  <c r="DO72" i="12"/>
  <c r="AF49" i="18"/>
  <c r="DO74" i="13"/>
  <c r="AF43" i="21"/>
  <c r="AD43" i="21" s="1"/>
  <c r="AF44" i="21"/>
  <c r="AB44" i="25"/>
  <c r="AD42" i="25"/>
  <c r="AF42" i="26"/>
  <c r="AD42" i="26" s="1"/>
  <c r="AB46" i="21"/>
  <c r="DP72" i="13"/>
  <c r="AD51" i="17"/>
  <c r="DP72" i="14"/>
  <c r="AF18" i="26"/>
  <c r="AF17" i="26"/>
  <c r="AF14" i="26"/>
  <c r="AF24" i="26"/>
  <c r="AF41" i="26"/>
  <c r="AF21" i="26"/>
  <c r="AF38" i="26"/>
  <c r="AD33" i="26"/>
  <c r="AD36" i="26"/>
  <c r="AF32" i="26"/>
  <c r="AD15" i="26"/>
  <c r="AD22" i="26"/>
  <c r="AF26" i="26"/>
  <c r="AD20" i="26"/>
  <c r="AD19" i="26"/>
  <c r="AD28" i="26"/>
  <c r="AF27" i="26"/>
  <c r="AD39" i="26"/>
  <c r="AD30" i="26"/>
  <c r="AF40" i="26"/>
  <c r="AD23" i="26"/>
  <c r="AD37" i="26"/>
  <c r="AF51" i="20"/>
  <c r="AF13" i="26"/>
  <c r="DP68" i="11" l="1"/>
  <c r="AG45" i="16" s="1"/>
  <c r="AG45" i="21" s="1"/>
  <c r="AG45" i="24" s="1"/>
  <c r="AG45" i="25" s="1"/>
  <c r="AG45" i="26" s="1"/>
  <c r="DO69" i="11"/>
  <c r="AF46" i="16" s="1"/>
  <c r="DN70" i="11"/>
  <c r="AG49" i="19"/>
  <c r="DP74" i="14"/>
  <c r="AG14" i="20"/>
  <c r="AG14" i="26" s="1"/>
  <c r="DP74" i="15"/>
  <c r="BU72" i="11"/>
  <c r="BW72" i="11"/>
  <c r="AF49" i="17"/>
  <c r="AF51" i="17" s="1"/>
  <c r="DO74" i="12"/>
  <c r="AG49" i="18"/>
  <c r="DP74" i="13"/>
  <c r="BU71" i="11"/>
  <c r="AB48" i="16" s="1"/>
  <c r="BW71" i="11"/>
  <c r="DP72" i="12"/>
  <c r="AF43" i="24"/>
  <c r="AF43" i="25" s="1"/>
  <c r="AD43" i="25" s="1"/>
  <c r="AB44" i="26"/>
  <c r="AF45" i="24"/>
  <c r="AD45" i="21"/>
  <c r="AF44" i="24"/>
  <c r="AD44" i="21"/>
  <c r="AB46" i="24"/>
  <c r="AD18" i="26"/>
  <c r="AD24" i="26"/>
  <c r="AD41" i="26"/>
  <c r="AD14" i="26"/>
  <c r="AD38" i="26"/>
  <c r="AD21" i="26"/>
  <c r="AD17" i="26"/>
  <c r="AD40" i="26"/>
  <c r="AD32" i="26"/>
  <c r="AD51" i="20"/>
  <c r="AD26" i="26"/>
  <c r="AD13" i="26"/>
  <c r="AD27" i="26"/>
  <c r="AG13" i="26"/>
  <c r="AG51" i="20" l="1"/>
  <c r="DO70" i="11"/>
  <c r="AF47" i="16" s="1"/>
  <c r="DP69" i="11"/>
  <c r="AG46" i="16" s="1"/>
  <c r="AG46" i="21" s="1"/>
  <c r="AG46" i="24" s="1"/>
  <c r="AG46" i="25" s="1"/>
  <c r="AG46" i="26" s="1"/>
  <c r="DN71" i="11"/>
  <c r="AG49" i="17"/>
  <c r="AG51" i="17" s="1"/>
  <c r="DP74" i="12"/>
  <c r="BW74" i="11"/>
  <c r="AB49" i="16"/>
  <c r="BU74" i="11"/>
  <c r="AF43" i="26"/>
  <c r="AD43" i="26" s="1"/>
  <c r="AD43" i="24"/>
  <c r="AB46" i="25"/>
  <c r="AB46" i="26" s="1"/>
  <c r="DN72" i="11"/>
  <c r="AF45" i="25"/>
  <c r="AD45" i="24"/>
  <c r="AF46" i="21"/>
  <c r="AB47" i="21"/>
  <c r="AB48" i="21"/>
  <c r="AF44" i="25"/>
  <c r="AD44" i="24"/>
  <c r="AF51" i="19"/>
  <c r="AD51" i="19"/>
  <c r="AG51" i="19"/>
  <c r="AF51" i="18"/>
  <c r="AD51" i="18"/>
  <c r="DP70" i="11" l="1"/>
  <c r="AG47" i="16" s="1"/>
  <c r="AG47" i="21" s="1"/>
  <c r="AG47" i="24" s="1"/>
  <c r="AG47" i="25" s="1"/>
  <c r="AG47" i="26" s="1"/>
  <c r="DO71" i="11"/>
  <c r="AF48" i="16" s="1"/>
  <c r="DN74" i="11"/>
  <c r="AF46" i="24"/>
  <c r="AD46" i="21"/>
  <c r="AF44" i="26"/>
  <c r="AD44" i="26" s="1"/>
  <c r="AD44" i="25"/>
  <c r="AB47" i="24"/>
  <c r="AF45" i="26"/>
  <c r="AD45" i="26" s="1"/>
  <c r="AD45" i="25"/>
  <c r="AB48" i="24"/>
  <c r="AG51" i="18"/>
  <c r="DP71" i="11" l="1"/>
  <c r="AG48" i="16" s="1"/>
  <c r="DO72" i="11"/>
  <c r="AF48" i="21"/>
  <c r="DP72" i="11"/>
  <c r="AB49" i="21"/>
  <c r="AB51" i="16"/>
  <c r="AB48" i="25"/>
  <c r="AF47" i="21"/>
  <c r="AB47" i="25"/>
  <c r="AF46" i="25"/>
  <c r="AD46" i="24"/>
  <c r="AF49" i="16" l="1"/>
  <c r="DO74" i="11"/>
  <c r="AG49" i="16"/>
  <c r="AG49" i="21" s="1"/>
  <c r="DP74" i="11"/>
  <c r="AF47" i="24"/>
  <c r="AD47" i="21"/>
  <c r="AG48" i="21"/>
  <c r="AG48" i="24" s="1"/>
  <c r="AB48" i="26"/>
  <c r="AF48" i="24"/>
  <c r="AD48" i="21"/>
  <c r="AB47" i="26"/>
  <c r="AD46" i="25"/>
  <c r="AF46" i="26"/>
  <c r="AD46" i="26" s="1"/>
  <c r="AB49" i="24"/>
  <c r="AB51" i="21"/>
  <c r="AF47" i="25" l="1"/>
  <c r="AD47" i="24"/>
  <c r="AB49" i="25"/>
  <c r="AB51" i="24"/>
  <c r="AF49" i="21"/>
  <c r="AD51" i="16"/>
  <c r="AF51" i="16"/>
  <c r="AG51" i="21"/>
  <c r="AG49" i="24"/>
  <c r="AG49" i="25" s="1"/>
  <c r="AG49" i="26" s="1"/>
  <c r="AG48" i="25"/>
  <c r="AG51" i="16"/>
  <c r="AF48" i="25"/>
  <c r="AD48" i="24"/>
  <c r="AG51" i="24" l="1"/>
  <c r="AF49" i="24"/>
  <c r="AD49" i="21"/>
  <c r="AD51" i="21" s="1"/>
  <c r="AF51" i="21"/>
  <c r="AF48" i="26"/>
  <c r="AD48" i="26" s="1"/>
  <c r="AD48" i="25"/>
  <c r="AG48" i="26"/>
  <c r="AG51" i="26" s="1"/>
  <c r="AG51" i="25"/>
  <c r="AB49" i="26"/>
  <c r="AB51" i="25"/>
  <c r="AF47" i="26"/>
  <c r="AD47" i="26" s="1"/>
  <c r="AD47" i="25"/>
  <c r="AB51" i="26" l="1"/>
  <c r="AF51" i="24"/>
  <c r="AF49" i="25"/>
  <c r="AD49" i="24"/>
  <c r="AD51" i="24" s="1"/>
  <c r="AF49" i="26" l="1"/>
  <c r="AD49" i="25"/>
  <c r="AD51" i="25" s="1"/>
  <c r="AF51" i="25"/>
  <c r="AF51" i="26" l="1"/>
  <c r="AD49" i="26"/>
  <c r="AD51" i="2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tc={A0FEA303-8FC9-46E6-9AEF-79FD727E1BD4}</author>
    <author>tc={BB372E56-8192-41B5-9551-0C8FC06ABAB4}</author>
    <author>tc={CB5A4241-0AB8-499C-B0E3-A6E8E768968D}</author>
    <author>tc={22326DC9-9140-4F2C-A743-FD0278EF7038}</author>
    <author>tc={345AD350-A47D-4E55-BD24-927E203B3254}</author>
    <author>tc={7F001CD8-D695-4AD9-9EA7-CE45C61C1978}</author>
  </authors>
  <commentList>
    <comment ref="L4" authorId="0" shapeId="0" xr:uid="{A0FEA303-8FC9-46E6-9AEF-79FD727E1BD4}">
      <text>
        <t>[Threaded comment]
Your version of Excel allows you to read this threaded comment; however, any edits to it will get removed if the file is opened in a newer version of Excel. Learn more: https://go.microsoft.com/fwlink/?linkid=870924
Comment:
    El auditor, al calcular el EL anualizado, le da diciembre de 2033. En cambio PS hace el cálculo mensualizado, por lo cual corta en octubre de 2033</t>
      </text>
    </comment>
    <comment ref="IF4" authorId="1" shapeId="0" xr:uid="{BB372E56-8192-41B5-9551-0C8FC06ABAB4}">
      <text>
        <t>[Threaded comment]
Your version of Excel allows you to read this threaded comment; however, any edits to it will get removed if the file is opened in a newer version of Excel. Learn more: https://go.microsoft.com/fwlink/?linkid=870924
Comment:
    Como el EL de Probadas cierra en PS en octubre 2033, trae la cola dos meses antes que el audito que cortó en diciembre 2033</t>
      </text>
    </comment>
    <comment ref="IS4" authorId="2" shapeId="0" xr:uid="{CB5A4241-0AB8-499C-B0E3-A6E8E768968D}">
      <text>
        <t>[Threaded comment]
Your version of Excel allows you to read this threaded comment; however, any edits to it will get removed if the file is opened in a newer version of Excel. Learn more: https://go.microsoft.com/fwlink/?linkid=870924
Comment:
    El auditor, al calcular el EL anualizado, le da diciembre de 2045. En cambio PS hace el cálculo mensualizado, por lo cual corta en enero 2046</t>
      </text>
    </comment>
    <comment ref="OO4" authorId="3" shapeId="0" xr:uid="{22326DC9-9140-4F2C-A743-FD0278EF7038}">
      <text>
        <t xml:space="preserve">[Threaded comment]
Your version of Excel allows you to read this threaded comment; however, any edits to it will get removed if the file is opened in a newer version of Excel. Learn more: https://go.microsoft.com/fwlink/?linkid=870924
Comment:
    Como el EL de Probadas cierra en PS en enero 2046, trae la cola din mes antes que el audito que cortó en diciembre 2045
</t>
      </text>
    </comment>
    <comment ref="OQ4" authorId="4" shapeId="0" xr:uid="{345AD350-A47D-4E55-BD24-927E203B3254}">
      <text>
        <t>[Threaded comment]
Your version of Excel allows you to read this threaded comment; however, any edits to it will get removed if the file is opened in a newer version of Excel. Learn more: https://go.microsoft.com/fwlink/?linkid=870924
Comment:
    El auditor, al calcular el EL anualizado, le da diciembre de 2047. En cambio PS hace el cálculo mensualizado, por lo cual corta en abril 2048</t>
      </text>
    </comment>
    <comment ref="L31" authorId="5" shapeId="0" xr:uid="{7F001CD8-D695-4AD9-9EA7-CE45C61C1978}">
      <text>
        <t>[Threaded comment]
Your version of Excel allows you to read this threaded comment; however, any edits to it will get removed if the file is opened in a newer version of Excel. Learn more: https://go.microsoft.com/fwlink/?linkid=870924
Comment:
    El auditor asigna el abandono en la fecha del EL. En cambio, PS lo asigna 12 meses después por requerimiento de ECP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tc={048F49C6-4330-48F2-960F-A654914E9F0A}</author>
    <author>tc={5AA09D24-8E8F-4F40-9982-1B7BB92A94D0}</author>
    <author>tc={087E1348-F709-4E09-86B9-E924C163826F}</author>
    <author>tc={3513E275-B189-4794-8B1C-5B53D4D4A87B}</author>
    <author>tc={ECDC20B5-CF19-4BD7-9AEE-235DAA22EAC5}</author>
  </authors>
  <commentList>
    <comment ref="L2" authorId="0" shapeId="0" xr:uid="{048F49C6-4330-48F2-960F-A654914E9F0A}">
      <text>
        <t>[Threaded comment]
Your version of Excel allows you to read this threaded comment; however, any edits to it will get removed if the file is opened in a newer version of Excel. Learn more: https://go.microsoft.com/fwlink/?linkid=870924
Comment:
    PS corta al límite económico mensual que en este caso es octubre de 2033, en cambio el auditor, al hacer el cálculo anual, corta en diciembre. Por esto la diferencia</t>
      </text>
    </comment>
    <comment ref="FF2" authorId="1" shapeId="0" xr:uid="{5AA09D24-8E8F-4F40-9982-1B7BB92A94D0}">
      <text>
        <t xml:space="preserve">[Threaded comment]
Your version of Excel allows you to read this threaded comment; however, any edits to it will get removed if the file is opened in a newer version of Excel. Learn more: https://go.microsoft.com/fwlink/?linkid=870924
Comment:
    Para el caso de Probadas, PS corta al límite económico mensual que en este caso es octubre de 2033, en cambio el auditor, al hacer el cálculo anual, corta en diciembre. Por esta razón, en el cálculo de PS se trae la cola de Probadas a PRB dos meses de 2033, y el auditor no
</t>
      </text>
    </comment>
    <comment ref="FS2" authorId="2" shapeId="0" xr:uid="{087E1348-F709-4E09-86B9-E924C163826F}">
      <text>
        <t>[Threaded comment]
Your version of Excel allows you to read this threaded comment; however, any edits to it will get removed if the file is opened in a newer version of Excel. Learn more: https://go.microsoft.com/fwlink/?linkid=870924
Comment:
    PS corta al límite económico mensual que en este caso es enero 2046, en cambio el auditor, al hacer el cálculo anual, corta en diciembre 2045</t>
      </text>
    </comment>
    <comment ref="I3" authorId="3" shapeId="0" xr:uid="{3513E275-B189-4794-8B1C-5B53D4D4A87B}">
      <text>
        <t>[Threaded comment]
Your version of Excel allows you to read this threaded comment; however, any edits to it will get removed if the file is opened in a newer version of Excel. Learn more: https://go.microsoft.com/fwlink/?linkid=870924
Comment:
    EL en PS es marzo de 2030. Como el auditor lo calculo por año, corta en diciembre</t>
      </text>
    </comment>
    <comment ref="B12" authorId="4" shapeId="0" xr:uid="{ECDC20B5-CF19-4BD7-9AEE-235DAA22EAC5}">
      <text>
        <t>[Threaded comment]
Your version of Excel allows you to read this threaded comment; however, any edits to it will get removed if the file is opened in a newer version of Excel. Learn more: https://go.microsoft.com/fwlink/?linkid=870924
Comment:
    El auditor hace la distribución utilizado la metodología FNI con los valores anualizados. En cambio, PS lo calcula mes a mes. La diferencia es significativa y se muestra en el cálculo de la pestaña "FNI Exercise"</t>
      </text>
    </comment>
  </commentList>
</comments>
</file>

<file path=xl/sharedStrings.xml><?xml version="1.0" encoding="utf-8"?>
<sst xmlns="http://schemas.openxmlformats.org/spreadsheetml/2006/main" count="6522" uniqueCount="779">
  <si>
    <t>Compañía:</t>
  </si>
  <si>
    <t>Ecopetrol S.A</t>
  </si>
  <si>
    <t>Escenario:</t>
  </si>
  <si>
    <t>SEC</t>
  </si>
  <si>
    <t>Área:</t>
  </si>
  <si>
    <t xml:space="preserve">DEL RIO </t>
  </si>
  <si>
    <t>Campo:</t>
  </si>
  <si>
    <t>CRISTALINA</t>
  </si>
  <si>
    <t>Contrato:</t>
  </si>
  <si>
    <t>MAGDALENA MEDIO</t>
  </si>
  <si>
    <t>Departamento:</t>
  </si>
  <si>
    <t>SANTANDER</t>
  </si>
  <si>
    <t>Fecha:</t>
  </si>
  <si>
    <t>31.12.2022</t>
  </si>
  <si>
    <t>UGE:</t>
  </si>
  <si>
    <t>CANTAGALLO</t>
  </si>
  <si>
    <t>País:</t>
  </si>
  <si>
    <t>COLOMBIA</t>
  </si>
  <si>
    <t>Vice:</t>
  </si>
  <si>
    <t>VRC</t>
  </si>
  <si>
    <t>Id Int :</t>
  </si>
  <si>
    <t>Operación:</t>
  </si>
  <si>
    <t>DIRECTA</t>
  </si>
  <si>
    <t>Gerencia:</t>
  </si>
  <si>
    <t>GRI</t>
  </si>
  <si>
    <t>Año:</t>
  </si>
  <si>
    <t>Negocio:</t>
  </si>
  <si>
    <t>VEP</t>
  </si>
  <si>
    <t>Clase Reserva:</t>
  </si>
  <si>
    <t>PDP</t>
  </si>
  <si>
    <t>cuenca:</t>
  </si>
  <si>
    <t>VMM</t>
  </si>
  <si>
    <t>Auditor:</t>
  </si>
  <si>
    <t>RSC</t>
  </si>
  <si>
    <t>Limite E:</t>
  </si>
  <si>
    <t>Clasificacion de Pozos</t>
  </si>
  <si>
    <t>Volúmenes Tecnicos Brutos</t>
  </si>
  <si>
    <t>Reservas Brutas del Campo</t>
  </si>
  <si>
    <t>Regalías %</t>
  </si>
  <si>
    <t>Reservas Brutas de Ecopetrol</t>
  </si>
  <si>
    <t>Regalías Ecopetrol</t>
  </si>
  <si>
    <t>Reservas Netas Ecopetrol</t>
  </si>
  <si>
    <t>Precio</t>
  </si>
  <si>
    <t>Costo Operativo</t>
  </si>
  <si>
    <t>Inversion</t>
  </si>
  <si>
    <t>Flujo de Caja</t>
  </si>
  <si>
    <t>Año</t>
  </si>
  <si>
    <t>Pozos activos</t>
  </si>
  <si>
    <t xml:space="preserve"> Pozos inactivos</t>
  </si>
  <si>
    <t>Pozos productores</t>
  </si>
  <si>
    <t>Pozos iny disposal</t>
  </si>
  <si>
    <t>Pozos iny agua/vapor</t>
  </si>
  <si>
    <t>Pozos iny gas</t>
  </si>
  <si>
    <t>Pozos a abandonar</t>
  </si>
  <si>
    <t>Aceite para Ventas</t>
  </si>
  <si>
    <t>Aceite para consumo</t>
  </si>
  <si>
    <t>Gas Total Producido</t>
  </si>
  <si>
    <t>Gas de Consumo</t>
  </si>
  <si>
    <t>Gas Inyectado</t>
  </si>
  <si>
    <t>Gas Quemado</t>
  </si>
  <si>
    <t>Gas Penalizado</t>
  </si>
  <si>
    <t>Gas Venta</t>
  </si>
  <si>
    <t>Volumen de GLP</t>
  </si>
  <si>
    <t>Volumen Propano</t>
  </si>
  <si>
    <t>Volumen Butano</t>
  </si>
  <si>
    <t>Volumen Gasolina</t>
  </si>
  <si>
    <t>Agua Producida</t>
  </si>
  <si>
    <t>Agua/Vapor Inyectado</t>
  </si>
  <si>
    <t>Agua Vertida Cuerpo Agua y Riego</t>
  </si>
  <si>
    <t>Agua Dispuesta en pozos</t>
  </si>
  <si>
    <t>Agua inyectada con Polímero</t>
  </si>
  <si>
    <t>Aceite Ventas</t>
  </si>
  <si>
    <t>Aceite  consumo</t>
  </si>
  <si>
    <t>Gas  Consumo</t>
  </si>
  <si>
    <t>GLP</t>
  </si>
  <si>
    <t>Propano</t>
  </si>
  <si>
    <t>Butano</t>
  </si>
  <si>
    <t>Gasolina</t>
  </si>
  <si>
    <t>Aceite ventas</t>
  </si>
  <si>
    <t>gas ventas</t>
  </si>
  <si>
    <t>Efectivo (Gas+NGL)</t>
  </si>
  <si>
    <t>Total Aceite</t>
  </si>
  <si>
    <t>Total Gas_NGL</t>
  </si>
  <si>
    <t>Total NGL</t>
  </si>
  <si>
    <t>Participacion Ecopetrol</t>
  </si>
  <si>
    <t>Aceite</t>
  </si>
  <si>
    <t>Descuento Calidad</t>
  </si>
  <si>
    <t>Descuento Transporte</t>
  </si>
  <si>
    <t>Poder Calorífico</t>
  </si>
  <si>
    <t>Gas</t>
  </si>
  <si>
    <t>Gas Quema</t>
  </si>
  <si>
    <t>Ingresos después de regalías</t>
  </si>
  <si>
    <t>OpEx Ecopetrol</t>
  </si>
  <si>
    <t>Participación Ecopetrol</t>
  </si>
  <si>
    <t>Fijo</t>
  </si>
  <si>
    <t>Semifijo</t>
  </si>
  <si>
    <t>Total Variable</t>
  </si>
  <si>
    <r>
      <t xml:space="preserve">Total </t>
    </r>
    <r>
      <rPr>
        <b/>
        <u/>
        <sz val="10"/>
        <color rgb="FF4E01A8"/>
        <rFont val="Arial"/>
        <family val="2"/>
        <scheme val="minor"/>
      </rPr>
      <t>Variable</t>
    </r>
    <r>
      <rPr>
        <b/>
        <sz val="10"/>
        <color rgb="FF4E01A8"/>
        <rFont val="Arial"/>
        <family val="2"/>
        <scheme val="minor"/>
      </rPr>
      <t xml:space="preserve"> barril</t>
    </r>
  </si>
  <si>
    <t>Variable aceite</t>
  </si>
  <si>
    <t>Variable Gas</t>
  </si>
  <si>
    <t>Variable Fluido</t>
  </si>
  <si>
    <t>Variables agua/vapor de inyección</t>
  </si>
  <si>
    <t>Variables agua de Produccion</t>
  </si>
  <si>
    <t>Variables agua de disposición (Disposal, Vertida y Riego)</t>
  </si>
  <si>
    <t>Variables Gas de inyección</t>
  </si>
  <si>
    <t>Variables Polimero de inyección</t>
  </si>
  <si>
    <t>Pozo Productor</t>
  </si>
  <si>
    <t>Pozo Inyector de Agua/Vapor</t>
  </si>
  <si>
    <t>Pozo Inyector de gas</t>
  </si>
  <si>
    <t>Facilidades Nuevas Tecnologias</t>
  </si>
  <si>
    <t>Diluyente</t>
  </si>
  <si>
    <t>Volumen Diluyente</t>
  </si>
  <si>
    <t>Nafta/Aceite</t>
  </si>
  <si>
    <t>Pozos Productores a Perforar</t>
  </si>
  <si>
    <t>Pozos Inyectores a Perforar</t>
  </si>
  <si>
    <t>Workover Productor a Perforar</t>
  </si>
  <si>
    <t>Workover Inyector a Perforar</t>
  </si>
  <si>
    <t>CapEx Ecopetrol</t>
  </si>
  <si>
    <t>CapEx 100% Ecopetrol</t>
  </si>
  <si>
    <t>Gastos G-A</t>
  </si>
  <si>
    <t>Gastos G-G</t>
  </si>
  <si>
    <t>Perforacion Productores</t>
  </si>
  <si>
    <t>Perforacion Inyectores</t>
  </si>
  <si>
    <t>Workover</t>
  </si>
  <si>
    <t>Facilidades</t>
  </si>
  <si>
    <t>Plataformas</t>
  </si>
  <si>
    <t>Plantas</t>
  </si>
  <si>
    <t>Lines de Flujo</t>
  </si>
  <si>
    <t>Predios</t>
  </si>
  <si>
    <t>Ambiental</t>
  </si>
  <si>
    <t>Social</t>
  </si>
  <si>
    <t>Costo Abandono Total Campo</t>
  </si>
  <si>
    <t>Participacion Abandono Ecopetrol</t>
  </si>
  <si>
    <t>Regalias Gas</t>
  </si>
  <si>
    <t>Penalidad Quema de gas</t>
  </si>
  <si>
    <t>Otros Ingresos/Egresos</t>
  </si>
  <si>
    <t xml:space="preserve">Flujo de Caja Operativo Ecopetrol </t>
  </si>
  <si>
    <t xml:space="preserve">Flujo de Caja Neto Ecopetrol </t>
  </si>
  <si>
    <t xml:space="preserve">Flujo de Caja Descontado Ecopetrol </t>
  </si>
  <si>
    <t>Numero</t>
  </si>
  <si>
    <t>Barriles</t>
  </si>
  <si>
    <t>KPC</t>
  </si>
  <si>
    <t>%</t>
  </si>
  <si>
    <t>MPC</t>
  </si>
  <si>
    <t>USD/Barril</t>
  </si>
  <si>
    <t>MMBTU/MCF</t>
  </si>
  <si>
    <t>USD /MMBTU</t>
  </si>
  <si>
    <t>USD</t>
  </si>
  <si>
    <t>USD/MPC</t>
  </si>
  <si>
    <t>USD-Año/Pozo</t>
  </si>
  <si>
    <t>USD/Año</t>
  </si>
  <si>
    <t>Barril/Barril</t>
  </si>
  <si>
    <t>Dolares</t>
  </si>
  <si>
    <t>TOTAL</t>
  </si>
  <si>
    <t>PNP</t>
  </si>
  <si>
    <t>PND</t>
  </si>
  <si>
    <t>PRB</t>
  </si>
  <si>
    <t>Probables Desarrolladas Produciendo</t>
  </si>
  <si>
    <t>Probables No Produciendo + No Desarrolladas</t>
  </si>
  <si>
    <t>Aceite PRBDP</t>
  </si>
  <si>
    <t>Aceite Consumo PRBDP</t>
  </si>
  <si>
    <t>Gas PRBDP</t>
  </si>
  <si>
    <t>Gas ConsumoPRBDP</t>
  </si>
  <si>
    <t>GLP PRBDP</t>
  </si>
  <si>
    <t>Propano PRBDP</t>
  </si>
  <si>
    <t>Butane PRBDP</t>
  </si>
  <si>
    <t>Gasoline PRBDP</t>
  </si>
  <si>
    <t>MCF</t>
  </si>
  <si>
    <t>PS</t>
  </si>
  <si>
    <t>Posibles Desarrolladas Produciendo</t>
  </si>
  <si>
    <t>Posibles No Produciendo + No Desarrolladas</t>
  </si>
  <si>
    <t>Aceite PSDP</t>
  </si>
  <si>
    <t>Aceite Consumo PSDP</t>
  </si>
  <si>
    <t>Gas PSDP</t>
  </si>
  <si>
    <t>Gas ConsumoPSDP</t>
  </si>
  <si>
    <t>GLP PSDP</t>
  </si>
  <si>
    <t>Propano PSDP</t>
  </si>
  <si>
    <t>Butane PSDP</t>
  </si>
  <si>
    <t>Gasoline PSDP</t>
  </si>
  <si>
    <t>Contrato</t>
  </si>
  <si>
    <t>Campo</t>
  </si>
  <si>
    <t>Fecha</t>
  </si>
  <si>
    <t>Escenario</t>
  </si>
  <si>
    <t>Clase Reserva</t>
  </si>
  <si>
    <t>Limite E</t>
  </si>
  <si>
    <t>Pozos Activos</t>
  </si>
  <si>
    <t>Produccion Bruta</t>
  </si>
  <si>
    <t>Regalias Brutas</t>
  </si>
  <si>
    <t>Produccion Bruta Ecopetrol</t>
  </si>
  <si>
    <t>Regalias Netas</t>
  </si>
  <si>
    <t>Produccion Neta Ecopetrol</t>
  </si>
  <si>
    <t>Product Prices</t>
  </si>
  <si>
    <t>Ingresos Ecopetrol</t>
  </si>
  <si>
    <t>Abandono Ecopetrol</t>
  </si>
  <si>
    <t>Otros Ingresos/ Egresos</t>
  </si>
  <si>
    <t>Flujo de Caja Neto Ecopetrol</t>
  </si>
  <si>
    <t>Aceite Consumo</t>
  </si>
  <si>
    <t>Gas Consumo</t>
  </si>
  <si>
    <t>NGL</t>
  </si>
  <si>
    <t>Despues de Regalias</t>
  </si>
  <si>
    <t>Gasto</t>
  </si>
  <si>
    <t>Costo</t>
  </si>
  <si>
    <t>Antes de Impuestos</t>
  </si>
  <si>
    <t>Descontado @ 10%</t>
  </si>
  <si>
    <t>Number</t>
  </si>
  <si>
    <t>(MM bbl)</t>
  </si>
  <si>
    <t>(MM cf)</t>
  </si>
  <si>
    <t>(U.S.$/bbl)</t>
  </si>
  <si>
    <t>(U.S.$/Mcf)</t>
  </si>
  <si>
    <t>(MM U.S.$)</t>
  </si>
  <si>
    <t>PD</t>
  </si>
  <si>
    <t>1P</t>
  </si>
  <si>
    <t>2P</t>
  </si>
  <si>
    <t>3P</t>
  </si>
  <si>
    <t>Declaracion de Reservas de Hidrocarburos</t>
  </si>
  <si>
    <t>Certificacion Auditoria</t>
  </si>
  <si>
    <t>Liquidos</t>
  </si>
  <si>
    <t>Consumo Liquidos</t>
  </si>
  <si>
    <t>Gas Ventas</t>
  </si>
  <si>
    <t>Consumo Gas</t>
  </si>
  <si>
    <t>Gas Producción</t>
  </si>
  <si>
    <t>Millones de Barriles</t>
  </si>
  <si>
    <t>Gigas de scf</t>
  </si>
  <si>
    <t>Probadas</t>
  </si>
  <si>
    <t>Desarrolladas Produciendo</t>
  </si>
  <si>
    <t>Desarrolladas No Produciendo</t>
  </si>
  <si>
    <t>No Desarrolladas</t>
  </si>
  <si>
    <t>Total Probadas</t>
  </si>
  <si>
    <t>Probables</t>
  </si>
  <si>
    <t>Desarrolladas No Prod + No Des</t>
  </si>
  <si>
    <t>Total Probables</t>
  </si>
  <si>
    <t>Posibles</t>
  </si>
  <si>
    <t>Total Posibles</t>
  </si>
  <si>
    <t>Gross Field Volumes</t>
  </si>
  <si>
    <t>Gross Ecopetrol (including royalties)</t>
  </si>
  <si>
    <t>Net to Ecopetrol (including royalies for  NGL)</t>
  </si>
  <si>
    <t>Gross Technical Field Volumen</t>
  </si>
  <si>
    <t xml:space="preserve">OIL </t>
  </si>
  <si>
    <t>GPL</t>
  </si>
  <si>
    <t>Propane</t>
  </si>
  <si>
    <t>Butane</t>
  </si>
  <si>
    <t>Gasoline</t>
  </si>
  <si>
    <t>Mbbls</t>
  </si>
  <si>
    <t>Developed Prod.</t>
  </si>
  <si>
    <t>Developed Non-Prod.</t>
  </si>
  <si>
    <t>Undeveloped</t>
  </si>
  <si>
    <t xml:space="preserve">Total Proved  </t>
  </si>
  <si>
    <t>Total Probable</t>
  </si>
  <si>
    <t>Total Possible</t>
  </si>
  <si>
    <t>Royalties Gas_NGL to ECP Gigas of scf</t>
  </si>
  <si>
    <t>Royalties Gas_NGL to ECP MMBPE</t>
  </si>
  <si>
    <t>Limite Economico</t>
  </si>
  <si>
    <t>Probable</t>
  </si>
  <si>
    <t>Possible</t>
  </si>
  <si>
    <t>N°</t>
  </si>
  <si>
    <t>Field Name:</t>
  </si>
  <si>
    <t>Company</t>
  </si>
  <si>
    <t>Gerencia</t>
  </si>
  <si>
    <t>Contract</t>
  </si>
  <si>
    <t>UGE</t>
  </si>
  <si>
    <t>Area:</t>
  </si>
  <si>
    <t>Pais:</t>
  </si>
  <si>
    <t>Operacion:</t>
  </si>
  <si>
    <t>ABANICO</t>
  </si>
  <si>
    <t>VAS</t>
  </si>
  <si>
    <t>GAR</t>
  </si>
  <si>
    <t>VSM</t>
  </si>
  <si>
    <t>OTROS</t>
  </si>
  <si>
    <t>TOLIMA</t>
  </si>
  <si>
    <t>ASOCIADA</t>
  </si>
  <si>
    <t>ABARCO</t>
  </si>
  <si>
    <t>GTA</t>
  </si>
  <si>
    <t>NARE</t>
  </si>
  <si>
    <t>JAZMIN</t>
  </si>
  <si>
    <t>BOYACA</t>
  </si>
  <si>
    <t>ABEJAS</t>
  </si>
  <si>
    <t>GAN</t>
  </si>
  <si>
    <t>ESTERO</t>
  </si>
  <si>
    <t>LLA</t>
  </si>
  <si>
    <t>CASANARE</t>
  </si>
  <si>
    <t>ACAE</t>
  </si>
  <si>
    <t>VAO</t>
  </si>
  <si>
    <t>GPA</t>
  </si>
  <si>
    <t>AREA SUR</t>
  </si>
  <si>
    <t>SUR</t>
  </si>
  <si>
    <t>CAG PUT</t>
  </si>
  <si>
    <t xml:space="preserve"> Op. PUTUMAYO -AREA SUR</t>
  </si>
  <si>
    <t>PUTUMAYO</t>
  </si>
  <si>
    <t>AGUAS BLANCAS</t>
  </si>
  <si>
    <t xml:space="preserve">DE MARES </t>
  </si>
  <si>
    <t>AKACIAS</t>
  </si>
  <si>
    <t>VRO</t>
  </si>
  <si>
    <t>GCL</t>
  </si>
  <si>
    <t>EYP-08</t>
  </si>
  <si>
    <t>CPO09</t>
  </si>
  <si>
    <t>META</t>
  </si>
  <si>
    <t>ALBORADA</t>
  </si>
  <si>
    <t>NORORIENTE B</t>
  </si>
  <si>
    <t>ANDINA</t>
  </si>
  <si>
    <t>CAPACHOS-ANDINA</t>
  </si>
  <si>
    <t>APIAY</t>
  </si>
  <si>
    <t>GDA</t>
  </si>
  <si>
    <t>APIAY-ARIARI</t>
  </si>
  <si>
    <t>APIAY K</t>
  </si>
  <si>
    <t>APIAY T</t>
  </si>
  <si>
    <t>APIAY ESTE</t>
  </si>
  <si>
    <t>APIAY ESTE K</t>
  </si>
  <si>
    <t>APIAY ESTE T</t>
  </si>
  <si>
    <t>ARAGUATO</t>
  </si>
  <si>
    <t>CHIPIRON</t>
  </si>
  <si>
    <t>ARAUCA</t>
  </si>
  <si>
    <t>Otras Areas</t>
  </si>
  <si>
    <t>ARRAYAN</t>
  </si>
  <si>
    <t>PIJAO - POTRERILLO</t>
  </si>
  <si>
    <t>ARRAYÁN- BALCÓN</t>
  </si>
  <si>
    <t>OPERACIONES HUILA-TOLIMA</t>
  </si>
  <si>
    <t>HUILA</t>
  </si>
  <si>
    <t>AULLADOR</t>
  </si>
  <si>
    <t>GMA</t>
  </si>
  <si>
    <t>PLAYON</t>
  </si>
  <si>
    <t>PROVINCIA</t>
  </si>
  <si>
    <t>AUSTRAL</t>
  </si>
  <si>
    <t>SURIA</t>
  </si>
  <si>
    <t>AUSTRAL K</t>
  </si>
  <si>
    <t>AUSTRAL T</t>
  </si>
  <si>
    <t>BAJO RIO</t>
  </si>
  <si>
    <t>CASABE</t>
  </si>
  <si>
    <t>BALCON</t>
  </si>
  <si>
    <t>ASOC. PALERMO</t>
  </si>
  <si>
    <t>BALLENA</t>
  </si>
  <si>
    <t>GUAJIRA</t>
  </si>
  <si>
    <t xml:space="preserve">CHUCHUPA-BALLENA </t>
  </si>
  <si>
    <t>GUA OFF</t>
  </si>
  <si>
    <t>BALLENA - CHUCHUPA</t>
  </si>
  <si>
    <t>BARQUEREÑA</t>
  </si>
  <si>
    <t>BAYONERO</t>
  </si>
  <si>
    <t>BONANZA</t>
  </si>
  <si>
    <t>PROVINCIA-P NORTE</t>
  </si>
  <si>
    <t>BORANDA</t>
  </si>
  <si>
    <t>BRISAS</t>
  </si>
  <si>
    <t>DINA CRETACEO</t>
  </si>
  <si>
    <t>CAIPAL</t>
  </si>
  <si>
    <t>PALAGUA</t>
  </si>
  <si>
    <t>CPI PALAGUA</t>
  </si>
  <si>
    <t>CAJUA</t>
  </si>
  <si>
    <t>QUIFA - CAJUA</t>
  </si>
  <si>
    <t>QUIFA</t>
  </si>
  <si>
    <t>CAMOA</t>
  </si>
  <si>
    <t>CAMPO RICO</t>
  </si>
  <si>
    <t>CANAGUEY</t>
  </si>
  <si>
    <t>COSECHA</t>
  </si>
  <si>
    <t>CANDALAY</t>
  </si>
  <si>
    <t>GARCERO</t>
  </si>
  <si>
    <t>CAÑO DUYA</t>
  </si>
  <si>
    <t>COROCORA</t>
  </si>
  <si>
    <t>CAÑO GANDUL</t>
  </si>
  <si>
    <t>CAÑO GARZA</t>
  </si>
  <si>
    <t>CAÑO GARZA ESTE</t>
  </si>
  <si>
    <t>CAÑO GARZA NORTE</t>
  </si>
  <si>
    <t>CAÑO LIMON</t>
  </si>
  <si>
    <t>CRAVO NORTE</t>
  </si>
  <si>
    <t>CAÑO RONDON</t>
  </si>
  <si>
    <t>RONDON</t>
  </si>
  <si>
    <t>CAÑO SUR ESTE</t>
  </si>
  <si>
    <t>GOR</t>
  </si>
  <si>
    <t>CAÑO SUR</t>
  </si>
  <si>
    <t>CAÑO SURESTE</t>
  </si>
  <si>
    <t>CAÑO YARUMAL</t>
  </si>
  <si>
    <t>CAPACHOS CENTRO</t>
  </si>
  <si>
    <t>CAPACHOS</t>
  </si>
  <si>
    <t>CAPACHOS SUR</t>
  </si>
  <si>
    <t>CARACARA SUR A</t>
  </si>
  <si>
    <t>CARACARA</t>
  </si>
  <si>
    <t>CARACARA SUR B Y C</t>
  </si>
  <si>
    <t>CARBONERA</t>
  </si>
  <si>
    <t>CARIBE</t>
  </si>
  <si>
    <t>SANTANA</t>
  </si>
  <si>
    <t>OCCIDENTE A</t>
  </si>
  <si>
    <t xml:space="preserve"> SANTANA</t>
  </si>
  <si>
    <t>CARICARE</t>
  </si>
  <si>
    <t>ANTIOQUIA</t>
  </si>
  <si>
    <t>CASABE SUR</t>
  </si>
  <si>
    <t>CASTILLA</t>
  </si>
  <si>
    <t>GDT</t>
  </si>
  <si>
    <t>CUBARRAL</t>
  </si>
  <si>
    <t>CASTILLA ESTE</t>
  </si>
  <si>
    <t>CASTILLA NORTE</t>
  </si>
  <si>
    <t>CEBU</t>
  </si>
  <si>
    <t>GDH</t>
  </si>
  <si>
    <t>CEDRAL</t>
  </si>
  <si>
    <t>CENTAURO SUR</t>
  </si>
  <si>
    <t>CHAPARRITO</t>
  </si>
  <si>
    <t>CHAPARRITO NORTE</t>
  </si>
  <si>
    <t>CHAPARRO</t>
  </si>
  <si>
    <t>CAGUAN</t>
  </si>
  <si>
    <t>CHICHIMENE</t>
  </si>
  <si>
    <t>GCH</t>
  </si>
  <si>
    <t>LA CIRA INFANTAS</t>
  </si>
  <si>
    <t>CHICHIMENE K</t>
  </si>
  <si>
    <t>CHICHIMENE T</t>
  </si>
  <si>
    <t>CHUCHUPA</t>
  </si>
  <si>
    <t>CHURUYACO</t>
  </si>
  <si>
    <t>OCCIDENTE B</t>
  </si>
  <si>
    <t>COHEMBI</t>
  </si>
  <si>
    <t>SURORIENTE</t>
  </si>
  <si>
    <t>CPI SURORIENTE</t>
  </si>
  <si>
    <t>COLORADO</t>
  </si>
  <si>
    <t>CORAZON</t>
  </si>
  <si>
    <t>CARARE LAS MONAS</t>
  </si>
  <si>
    <t>LAS MONAS</t>
  </si>
  <si>
    <t>CORAZON WEST</t>
  </si>
  <si>
    <t>COREN</t>
  </si>
  <si>
    <t>COROCORA SUR</t>
  </si>
  <si>
    <t xml:space="preserve"> COROCORA</t>
  </si>
  <si>
    <t>COSECHA A</t>
  </si>
  <si>
    <t>CRAVO ESTE</t>
  </si>
  <si>
    <t>CRAVO SUR</t>
  </si>
  <si>
    <t>CUPIAGUA</t>
  </si>
  <si>
    <t>VPI</t>
  </si>
  <si>
    <t>GDP</t>
  </si>
  <si>
    <t>CUPIAGUA – RECETOR</t>
  </si>
  <si>
    <t>COR</t>
  </si>
  <si>
    <t>CUPIAGUA SUR</t>
  </si>
  <si>
    <t>CUSIANA</t>
  </si>
  <si>
    <t>SDLA, TAURAMENA, RIO CHITAMENA</t>
  </si>
  <si>
    <t>DINA NORTE</t>
  </si>
  <si>
    <t>DINA TERCIARIOS</t>
  </si>
  <si>
    <t>NEIVA CPI</t>
  </si>
  <si>
    <t>DINDAL</t>
  </si>
  <si>
    <t>GAO</t>
  </si>
  <si>
    <t>GUADUAS</t>
  </si>
  <si>
    <t>GUINDAL-RIO SECO</t>
  </si>
  <si>
    <t>DOÑA MARIA</t>
  </si>
  <si>
    <t>EL DIFICIL</t>
  </si>
  <si>
    <t>VIM</t>
  </si>
  <si>
    <t>BOLIVAR</t>
  </si>
  <si>
    <t>ELIZITA</t>
  </si>
  <si>
    <t>JAGUAR</t>
  </si>
  <si>
    <t>ESPINO</t>
  </si>
  <si>
    <t xml:space="preserve"> CAGUAN</t>
  </si>
  <si>
    <t>FINN</t>
  </si>
  <si>
    <t>FLOREÑA</t>
  </si>
  <si>
    <t>PIEDEMONTE</t>
  </si>
  <si>
    <t>GALEMBO</t>
  </si>
  <si>
    <t>GARZAS</t>
  </si>
  <si>
    <t>GAVAN</t>
  </si>
  <si>
    <t>GAVAN K</t>
  </si>
  <si>
    <t>GAVAN T</t>
  </si>
  <si>
    <t>GIBRALTAR</t>
  </si>
  <si>
    <t>SIRIRI</t>
  </si>
  <si>
    <t>N DE SANTANDER</t>
  </si>
  <si>
    <t>GIGANTE</t>
  </si>
  <si>
    <t>MATAMBO</t>
  </si>
  <si>
    <t>GIRASOL</t>
  </si>
  <si>
    <t>GOLONDRINA</t>
  </si>
  <si>
    <t>GUAHIBOS</t>
  </si>
  <si>
    <t>GUACHIRIA</t>
  </si>
  <si>
    <t>GUANAPALO</t>
  </si>
  <si>
    <t>GUANDO</t>
  </si>
  <si>
    <t>BOQUERON</t>
  </si>
  <si>
    <t>GUANDO SOUTH WEST</t>
  </si>
  <si>
    <t>GUARILAQUE</t>
  </si>
  <si>
    <t>OROCUE</t>
  </si>
  <si>
    <t>GUARIQUIES</t>
  </si>
  <si>
    <t>CRC-2004</t>
  </si>
  <si>
    <t>GUASAR</t>
  </si>
  <si>
    <t>GUATIQUIA</t>
  </si>
  <si>
    <t>GUATIQUIA K</t>
  </si>
  <si>
    <t>GUATIQUIA T</t>
  </si>
  <si>
    <t>GUAYURIBA</t>
  </si>
  <si>
    <t>GUAYUYACO</t>
  </si>
  <si>
    <t>CAUCA</t>
  </si>
  <si>
    <t>HATO NUEVO</t>
  </si>
  <si>
    <t>HORMIGA</t>
  </si>
  <si>
    <t>INFANTAS</t>
  </si>
  <si>
    <t>CIRA - INFANTAS</t>
  </si>
  <si>
    <t>JASPE</t>
  </si>
  <si>
    <t>QUIFA-CAJÚA</t>
  </si>
  <si>
    <t>JIBA</t>
  </si>
  <si>
    <t>JIBA CHIPIRON</t>
  </si>
  <si>
    <t>JORCAN</t>
  </si>
  <si>
    <t>JORDAN</t>
  </si>
  <si>
    <t>JORDAN ESTE</t>
  </si>
  <si>
    <t>Op. PUTUMAYO -AREA NORORIENTE</t>
  </si>
  <si>
    <t>JORDAN NORTE</t>
  </si>
  <si>
    <t>JUANAMBU</t>
  </si>
  <si>
    <t>LA CIRA</t>
  </si>
  <si>
    <t>LA FLORA</t>
  </si>
  <si>
    <t>LA GLORIA</t>
  </si>
  <si>
    <t>LA GLORIA NORTE</t>
  </si>
  <si>
    <t>LA JAGUA</t>
  </si>
  <si>
    <t>TELLO</t>
  </si>
  <si>
    <t>TELLO - LA JAGUA</t>
  </si>
  <si>
    <t>LA ROMPIDA</t>
  </si>
  <si>
    <t>LA SALINA</t>
  </si>
  <si>
    <t>LAS ACACIAS</t>
  </si>
  <si>
    <t>VIGIA</t>
  </si>
  <si>
    <t>LIBERTAD</t>
  </si>
  <si>
    <t>REFORMA</t>
  </si>
  <si>
    <t>LIBERTAD NORTE</t>
  </si>
  <si>
    <t>LISAMA</t>
  </si>
  <si>
    <t>LISAMA-NUTRIA</t>
  </si>
  <si>
    <t>LISAMA NORTE</t>
  </si>
  <si>
    <t>LISAMA PROFUNDO</t>
  </si>
  <si>
    <t>LLANITO</t>
  </si>
  <si>
    <t>GALAN</t>
  </si>
  <si>
    <t>LOMA LARGA</t>
  </si>
  <si>
    <t>LORO</t>
  </si>
  <si>
    <t>LOS ACEITES</t>
  </si>
  <si>
    <t>LOS ANGELES</t>
  </si>
  <si>
    <t>TISQUIRAMA A-B</t>
  </si>
  <si>
    <t>TISQUIRAMA</t>
  </si>
  <si>
    <t>TISQUIRAMA ASOCIACION</t>
  </si>
  <si>
    <t>CESAR</t>
  </si>
  <si>
    <t>LOS POTROS</t>
  </si>
  <si>
    <t>TOROS</t>
  </si>
  <si>
    <t>MACANA</t>
  </si>
  <si>
    <t>MANSOYA</t>
  </si>
  <si>
    <t>NORORIENTE</t>
  </si>
  <si>
    <t>MONTAÑUELO</t>
  </si>
  <si>
    <t>MORICHAL</t>
  </si>
  <si>
    <t>MORICHE</t>
  </si>
  <si>
    <t>MORROCOY</t>
  </si>
  <si>
    <t>NARE SUR</t>
  </si>
  <si>
    <t>UNDERRIVER</t>
  </si>
  <si>
    <t>NUTRIA</t>
  </si>
  <si>
    <t>OCOA</t>
  </si>
  <si>
    <t>OPON</t>
  </si>
  <si>
    <t>ORIPAYA</t>
  </si>
  <si>
    <t>CAT</t>
  </si>
  <si>
    <t>CATATUMBO</t>
  </si>
  <si>
    <t>ORITO</t>
  </si>
  <si>
    <t xml:space="preserve"> Op. PUTUMAYO -AREA ORITO</t>
  </si>
  <si>
    <t>PACHAQUIARO</t>
  </si>
  <si>
    <t>PALERMO</t>
  </si>
  <si>
    <t>SANTA CLARA</t>
  </si>
  <si>
    <t>PALMARITO</t>
  </si>
  <si>
    <t>PALOGRANDE</t>
  </si>
  <si>
    <t>PALOGRANDE UNIFICADO</t>
  </si>
  <si>
    <t>PARAVARE</t>
  </si>
  <si>
    <t>PAUTO</t>
  </si>
  <si>
    <t>PAUTO RECETOR</t>
  </si>
  <si>
    <t>PAVAS CACHIRA</t>
  </si>
  <si>
    <t>PAVAS-CACHIRA</t>
  </si>
  <si>
    <t>CDNDI</t>
  </si>
  <si>
    <t>PAYOA</t>
  </si>
  <si>
    <t>PEGUITA</t>
  </si>
  <si>
    <t>PEGUITA II</t>
  </si>
  <si>
    <t>PEGUITA III</t>
  </si>
  <si>
    <t>PEGUITA SOUTH WEST</t>
  </si>
  <si>
    <t>PEÑAS BLANCAS</t>
  </si>
  <si>
    <t>PEROLES</t>
  </si>
  <si>
    <t>PETROLEA</t>
  </si>
  <si>
    <t>PIJAO</t>
  </si>
  <si>
    <t>PIRITO</t>
  </si>
  <si>
    <t>POMPEYA</t>
  </si>
  <si>
    <t>PRIMAVERA</t>
  </si>
  <si>
    <t>PROVINCIA-P SUR</t>
  </si>
  <si>
    <t>QUEBRADA ROJA</t>
  </si>
  <si>
    <t>QUENANE</t>
  </si>
  <si>
    <t>QUERUBIN</t>
  </si>
  <si>
    <t>QUILILI</t>
  </si>
  <si>
    <t>GPY</t>
  </si>
  <si>
    <t>NORORIENTE A</t>
  </si>
  <si>
    <t>QUILLACINGA</t>
  </si>
  <si>
    <t>QUINDE</t>
  </si>
  <si>
    <t>QURIYANA</t>
  </si>
  <si>
    <t>RANCHO QUEMADO</t>
  </si>
  <si>
    <t>TORO SENTADO</t>
  </si>
  <si>
    <t>RECETOR</t>
  </si>
  <si>
    <t>REDONDO</t>
  </si>
  <si>
    <t>REDONDO ESTE</t>
  </si>
  <si>
    <t>REMACHE NORTE</t>
  </si>
  <si>
    <t>REMACHE SUR</t>
  </si>
  <si>
    <t>REMANA</t>
  </si>
  <si>
    <t>REX</t>
  </si>
  <si>
    <t>REX NE</t>
  </si>
  <si>
    <t>RIO CEIBAS</t>
  </si>
  <si>
    <t>RIO SECO</t>
  </si>
  <si>
    <t>RIOHACHA</t>
  </si>
  <si>
    <t>CHUCHUPA-BALLENA</t>
  </si>
  <si>
    <t>RUBIALES</t>
  </si>
  <si>
    <t>SAN ANTONIO</t>
  </si>
  <si>
    <t>SAN FRANCISCO</t>
  </si>
  <si>
    <t>SAN LUIS</t>
  </si>
  <si>
    <t>ALEDAÑOS</t>
  </si>
  <si>
    <t xml:space="preserve"> OPERACIÓN DIRECTA</t>
  </si>
  <si>
    <t>SAN ROQUE</t>
  </si>
  <si>
    <t>SANTA CLARA-PALERMO</t>
  </si>
  <si>
    <t>SANTA LUCIA</t>
  </si>
  <si>
    <t>SARDINAS</t>
  </si>
  <si>
    <t>SARDINATA</t>
  </si>
  <si>
    <t>TIBU</t>
  </si>
  <si>
    <t>SAURIO</t>
  </si>
  <si>
    <t>SAURIO K</t>
  </si>
  <si>
    <t>SAURIO T</t>
  </si>
  <si>
    <t>SERAFIN</t>
  </si>
  <si>
    <t>SIRENAS</t>
  </si>
  <si>
    <t>SUCIO</t>
  </si>
  <si>
    <t>SUCUMBIOS</t>
  </si>
  <si>
    <t>SURIA K</t>
  </si>
  <si>
    <t>SURIA T</t>
  </si>
  <si>
    <t>SURIA SUR</t>
  </si>
  <si>
    <t>SURIA SUR K</t>
  </si>
  <si>
    <t>SURIA SUR T</t>
  </si>
  <si>
    <t>TANANE</t>
  </si>
  <si>
    <t>TANANE K</t>
  </si>
  <si>
    <t>TANANE T</t>
  </si>
  <si>
    <t>TECA-COCORNA</t>
  </si>
  <si>
    <t xml:space="preserve">TECA-COCORNÁ </t>
  </si>
  <si>
    <t>TEMPRANILLO</t>
  </si>
  <si>
    <t>TEMPRANILLO NORTE</t>
  </si>
  <si>
    <t>TENAY</t>
  </si>
  <si>
    <t>TENERIFE</t>
  </si>
  <si>
    <t>TERECAY</t>
  </si>
  <si>
    <t>TERMO OCOA</t>
  </si>
  <si>
    <t>TERMO SURIA</t>
  </si>
  <si>
    <t>TESORO</t>
  </si>
  <si>
    <t>TIERRA BLANCA</t>
  </si>
  <si>
    <t>TOCA</t>
  </si>
  <si>
    <t>TOCARIA</t>
  </si>
  <si>
    <t>TONINA</t>
  </si>
  <si>
    <t>TORO SENTADO NORTE</t>
  </si>
  <si>
    <t>TORO SENTADO WEST</t>
  </si>
  <si>
    <t>UNDER RIVER</t>
  </si>
  <si>
    <t>UNUMA</t>
  </si>
  <si>
    <t>VIGIA SUR</t>
  </si>
  <si>
    <t>VENUS</t>
  </si>
  <si>
    <t>CPI-11</t>
  </si>
  <si>
    <t>VOLCANERA</t>
  </si>
  <si>
    <t>YAGUARA</t>
  </si>
  <si>
    <t xml:space="preserve"> HOBO</t>
  </si>
  <si>
    <t>HOBO</t>
  </si>
  <si>
    <t>YARIGUI-CANTAGALLO</t>
  </si>
  <si>
    <t>YUCA ESTE</t>
  </si>
  <si>
    <t>YURILLA</t>
  </si>
  <si>
    <t>DALMATIAN</t>
  </si>
  <si>
    <t>Ecopetrol America Inc.</t>
  </si>
  <si>
    <t>FILIAL</t>
  </si>
  <si>
    <t>Deep Water GoM</t>
  </si>
  <si>
    <t xml:space="preserve"> ECOPETROL AMERICA INC.</t>
  </si>
  <si>
    <t>GoM</t>
  </si>
  <si>
    <t>ESTADOS UNIDOS</t>
  </si>
  <si>
    <t>GUNFLINT</t>
  </si>
  <si>
    <t>K2</t>
  </si>
  <si>
    <t>RYDBERG</t>
  </si>
  <si>
    <t>AMBROSIA_Filial</t>
  </si>
  <si>
    <t>Hocol S.A</t>
  </si>
  <si>
    <t>Contrato de Asociación Ambrosía</t>
  </si>
  <si>
    <t>AMBROSIA</t>
  </si>
  <si>
    <t>ANDALUCIA SUR_Filial</t>
  </si>
  <si>
    <t>ANDALUCIA</t>
  </si>
  <si>
    <t>ANDALUCIA SUR</t>
  </si>
  <si>
    <t>ARJONA_Filial</t>
  </si>
  <si>
    <t>Convenio de Explotación de Hidrocarburos</t>
  </si>
  <si>
    <t>ARJONA</t>
  </si>
  <si>
    <t>Tolima</t>
  </si>
  <si>
    <t>BALLENA_Filial</t>
  </si>
  <si>
    <t>BONGA_Filial</t>
  </si>
  <si>
    <t>Valle superior del Magdalena</t>
  </si>
  <si>
    <t>BOQUETE_Filial</t>
  </si>
  <si>
    <t>CICUCO BOQUETE</t>
  </si>
  <si>
    <t>BULLERENGUE_Filial</t>
  </si>
  <si>
    <t>BULLERENGUE</t>
  </si>
  <si>
    <t>CHENCHE_Filial</t>
  </si>
  <si>
    <t>CHUCHUPA_Filial</t>
  </si>
  <si>
    <t>CICUCO_Filial</t>
  </si>
  <si>
    <t>CICUCO</t>
  </si>
  <si>
    <t>GUARROJO_Filial</t>
  </si>
  <si>
    <t>CONTRATO DE EXPLORACIÓN Y PRODUCCIÓN</t>
  </si>
  <si>
    <t>Valle Inferior del Magdalena</t>
  </si>
  <si>
    <t>BOLIVAR-SUCRE</t>
  </si>
  <si>
    <t>HURON_Filial</t>
  </si>
  <si>
    <t>Contrato E&amp;P</t>
  </si>
  <si>
    <t>LA CAÑADA NORTE_Filial</t>
  </si>
  <si>
    <t>Contrato Exploración &amp; Producción</t>
  </si>
  <si>
    <t xml:space="preserve">Llanos Orientales </t>
  </si>
  <si>
    <t>LLANOS</t>
  </si>
  <si>
    <t>Meta</t>
  </si>
  <si>
    <t>LA HOCHA_Filial</t>
  </si>
  <si>
    <t>LA PUNTA_Filial</t>
  </si>
  <si>
    <t>LA PUNTA</t>
  </si>
  <si>
    <t>MAMEY_Filial</t>
  </si>
  <si>
    <t>MANA_Filial</t>
  </si>
  <si>
    <t>Contrato de Asociación Maná</t>
  </si>
  <si>
    <t>MANA</t>
  </si>
  <si>
    <t>MATACHIN NORTE_Filial</t>
  </si>
  <si>
    <t>ESPINAL</t>
  </si>
  <si>
    <t xml:space="preserve">  ESPINAL</t>
  </si>
  <si>
    <t>MATACHIN SUR_Filial</t>
  </si>
  <si>
    <t>OCELOTE_Filial</t>
  </si>
  <si>
    <t>Contrato de Asociación</t>
  </si>
  <si>
    <t>Valle superior del magdalena</t>
  </si>
  <si>
    <t>OLINI_Filial</t>
  </si>
  <si>
    <t>Convenio de Explotación de Hidrocarburos Tolima</t>
  </si>
  <si>
    <t>RIO SALDAÑA</t>
  </si>
  <si>
    <t>ORTEGA - TETUAN_Filial</t>
  </si>
  <si>
    <t>PACANDE_Filial</t>
  </si>
  <si>
    <t>PINTADO_Filial</t>
  </si>
  <si>
    <t>PULI_Filial</t>
  </si>
  <si>
    <t>PURIFICACION_Filial</t>
  </si>
  <si>
    <t>Contrato de Exploración y Producción</t>
  </si>
  <si>
    <t>RANCHO HERMOSO_Filial</t>
  </si>
  <si>
    <t>RIO OPIA_Filial</t>
  </si>
  <si>
    <t>Contrato de Asociación Rio Opia</t>
  </si>
  <si>
    <t>RIO OPIA</t>
  </si>
  <si>
    <t>RIO SALDAÑA_Filial</t>
  </si>
  <si>
    <t>SANTIAGO CENTRO_Filial</t>
  </si>
  <si>
    <t>Convenio de Explotación de Hidrocarburos Upía</t>
  </si>
  <si>
    <t xml:space="preserve">SANTIAGO </t>
  </si>
  <si>
    <t>UPIA</t>
  </si>
  <si>
    <t>SANTO DOMINGO_Filial</t>
  </si>
  <si>
    <t>TOLDADO_Filial</t>
  </si>
  <si>
    <t>TOQUI TOQUI_Filial</t>
  </si>
  <si>
    <t>TOTARE_Filial</t>
  </si>
  <si>
    <t>TOY_Filial</t>
  </si>
  <si>
    <t>TROMPILLOS_Filial</t>
  </si>
  <si>
    <t>BIG SPRING</t>
  </si>
  <si>
    <t>Ecopetrol Permian</t>
  </si>
  <si>
    <t>Permian</t>
  </si>
  <si>
    <t>TEXAS</t>
  </si>
  <si>
    <t>CURTIS</t>
  </si>
  <si>
    <t>DORA ROBERTS</t>
  </si>
  <si>
    <t>EAST MERCHANT</t>
  </si>
  <si>
    <t>LOMAX-POWELL</t>
  </si>
  <si>
    <t>SAINT ANDREWS</t>
  </si>
  <si>
    <t>WEST MERCHANT</t>
  </si>
  <si>
    <t>Des calidad</t>
  </si>
  <si>
    <t>Total</t>
  </si>
  <si>
    <t>Transporte</t>
  </si>
  <si>
    <t>Brent</t>
  </si>
  <si>
    <t>Variable</t>
  </si>
  <si>
    <t>PRBDP</t>
  </si>
  <si>
    <t>PRBNP</t>
  </si>
  <si>
    <t>PRBND</t>
  </si>
  <si>
    <t>PSDP</t>
  </si>
  <si>
    <t>PSNP</t>
  </si>
  <si>
    <t>PSND</t>
  </si>
  <si>
    <t>Periodo</t>
  </si>
  <si>
    <t>Reservas Netas ECP (Oil) bbl PS</t>
  </si>
  <si>
    <t>Reservas Netas ECP (Oil) bbl FC</t>
  </si>
  <si>
    <t>Variacion Reservas Netas</t>
  </si>
  <si>
    <t/>
  </si>
  <si>
    <t>Regalias ECP(Oil) bbl PS</t>
  </si>
  <si>
    <t>Regalias ECP(Oil) bbl FC</t>
  </si>
  <si>
    <t>Variacion Regalias ECP</t>
  </si>
  <si>
    <t>Revenue PS</t>
  </si>
  <si>
    <t>Revenue FC</t>
  </si>
  <si>
    <t xml:space="preserve">Variacion Revenue </t>
  </si>
  <si>
    <t>Fijo PS</t>
  </si>
  <si>
    <t>Fijo FC</t>
  </si>
  <si>
    <t xml:space="preserve">Variacion Fijo </t>
  </si>
  <si>
    <t>Semifijo PS</t>
  </si>
  <si>
    <t>Semifijo FC</t>
  </si>
  <si>
    <t xml:space="preserve">Variacion Semifijo </t>
  </si>
  <si>
    <t>Opex Variable PS</t>
  </si>
  <si>
    <t>Opex Variable FC</t>
  </si>
  <si>
    <t>Variacion Opex Variable</t>
  </si>
  <si>
    <t>OpEX Ecopetrol PS</t>
  </si>
  <si>
    <t>OpEX Ecopetrol FC</t>
  </si>
  <si>
    <t>Variación OpEX Ecopetrol</t>
  </si>
  <si>
    <t>Total Capex PS</t>
  </si>
  <si>
    <t>Total Capex FC</t>
  </si>
  <si>
    <t>Variación Total Capex</t>
  </si>
  <si>
    <t>FC Operativo ECP PS</t>
  </si>
  <si>
    <t>FC Operativo ECP FC</t>
  </si>
  <si>
    <t>Variación FC Operativo ECP</t>
  </si>
  <si>
    <t>Abandono Gross PS</t>
  </si>
  <si>
    <t>Abandono Gross FC</t>
  </si>
  <si>
    <t>Variacion Abandono</t>
  </si>
  <si>
    <t>Reservas Netas ECP  (Liquido) PS</t>
  </si>
  <si>
    <t>Reservas Netas ECP  (Liquido) FC</t>
  </si>
  <si>
    <t>NA</t>
  </si>
  <si>
    <t xml:space="preserve">Variacion Reservas Netas ECP (Liquido) </t>
  </si>
  <si>
    <t>Reservas Netas ECP  (Gas) PS</t>
  </si>
  <si>
    <t>Reservas Netas ECP  (Gas) FC</t>
  </si>
  <si>
    <t xml:space="preserve">Variacion Reservas Netas ECP (Gas) </t>
  </si>
  <si>
    <t xml:space="preserve"> -   </t>
  </si>
  <si>
    <t>Variación OpEX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</si>
</sst>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4" formatCode="_(&quot;$&quot;* #,##0.00_);_(&quot;$&quot;* \(#,##0.00\);_(&quot;$&quot;* &quot;-&quot;??_);_(@_)"/>
    <numFmt numFmtId="43" formatCode="_(* #,##0.00_);_(* \(#,##0.00\);_(* &quot;-&quot;??_);_(@_)"/>
    <numFmt numFmtId="164" formatCode="_-* #,##0_-;\-* #,##0_-;_-* &quot;-&quot;_-;_-@_-"/>
    <numFmt numFmtId="165" formatCode="_-* #,##0.000_-;\-* #,##0.000_-;_-* &quot;-&quot;_-;_-@_-"/>
    <numFmt numFmtId="166" formatCode="0.000"/>
    <numFmt numFmtId="167" formatCode="_(* #,##0_);_(* \(#,##0\);_(* &quot;-&quot;??_);_(@_)"/>
    <numFmt numFmtId="168" formatCode="_(* #,##0.000_);_(* \(#,##0.000\);_(* &quot;-&quot;??_);_(@_)"/>
    <numFmt numFmtId="169" formatCode="_(&quot;$&quot;* #,##0.000_);_(&quot;$&quot;* \(#,##0.000\);_(&quot;$&quot;* &quot;-&quot;??_);_(@_)"/>
    <numFmt numFmtId="170" formatCode="_-* #,##0.00_-;\-* #,##0.00_-;_-* &quot;-&quot;??_-;_-@_-"/>
    <numFmt numFmtId="171" formatCode="_(* #,##0.0000_);_(* \(#,##0.0000\);_(* &quot;-&quot;??_);_(@_)"/>
    <numFmt numFmtId="172" formatCode="_ * #,##0.00_ ;_ * \-#,##0.00_ ;_ * &quot;-&quot;??_ ;_ @_ "/>
    <numFmt numFmtId="173" formatCode="_([$€-2]\ * #,##0.00_);_([$€-2]\ * \(#,##0.00\);_([$€-2]\ * &quot;-&quot;??_)"/>
    <numFmt numFmtId="174" formatCode="0.0%"/>
    <numFmt numFmtId="175" formatCode="0.0000"/>
    <numFmt numFmtId="176" formatCode="_(* #,##0.00000_);_(* \(#,##0.00000\);_(* &quot;-&quot;??_);_(@_)"/>
    <numFmt numFmtId="177" formatCode="0.000%"/>
  </numFmts>
  <fonts count="38" x14ac:knownFonts="1">
    <font>
      <sz val="11"/>
      <color theme="1"/>
      <name val="Arial"/>
      <family val="2"/>
      <scheme val="minor"/>
    </font>
    <font>
      <sz val="11"/>
      <color theme="1"/>
      <name val="Arial"/>
      <family val="2"/>
      <scheme val="minor"/>
    </font>
    <font>
      <b/>
      <sz val="11"/>
      <color rgb="FFFA7D00"/>
      <name val="Arial"/>
      <family val="2"/>
      <scheme val="minor"/>
    </font>
    <font>
      <b/>
      <sz val="11"/>
      <color theme="1"/>
      <name val="Arial"/>
      <family val="2"/>
      <scheme val="minor"/>
    </font>
    <font>
      <sz val="10"/>
      <color theme="1"/>
      <name val="Arial"/>
      <family val="2"/>
      <scheme val="minor"/>
    </font>
    <font>
      <b/>
      <sz val="10"/>
      <color theme="1"/>
      <name val="Arial"/>
      <family val="2"/>
      <scheme val="minor"/>
    </font>
    <font>
      <b/>
      <sz val="10"/>
      <color theme="0"/>
      <name val="Arial"/>
      <family val="2"/>
      <scheme val="minor"/>
    </font>
    <font>
      <sz val="10"/>
      <color theme="0"/>
      <name val="Arial"/>
      <family val="2"/>
      <scheme val="minor"/>
    </font>
    <font>
      <b/>
      <sz val="10"/>
      <color rgb="FFC00000"/>
      <name val="Arial"/>
      <family val="2"/>
      <scheme val="minor"/>
    </font>
    <font>
      <sz val="10"/>
      <color rgb="FFC00000"/>
      <name val="Arial"/>
      <family val="2"/>
      <scheme val="minor"/>
    </font>
    <font>
      <b/>
      <sz val="10"/>
      <color rgb="FF4E01A8"/>
      <name val="Arial"/>
      <family val="2"/>
      <scheme val="minor"/>
    </font>
    <font>
      <sz val="10"/>
      <color rgb="FF4E01A8"/>
      <name val="Arial"/>
      <family val="2"/>
      <scheme val="minor"/>
    </font>
    <font>
      <b/>
      <u/>
      <sz val="10"/>
      <color rgb="FF4E01A8"/>
      <name val="Arial"/>
      <family val="2"/>
      <scheme val="minor"/>
    </font>
    <font>
      <b/>
      <sz val="10"/>
      <color rgb="FFFF00FF"/>
      <name val="Arial"/>
      <family val="2"/>
      <scheme val="minor"/>
    </font>
    <font>
      <b/>
      <sz val="10"/>
      <color rgb="FFFA7D00"/>
      <name val="Arial"/>
      <family val="2"/>
      <scheme val="minor"/>
    </font>
    <font>
      <b/>
      <u/>
      <sz val="20"/>
      <color theme="1"/>
      <name val="Arial"/>
      <family val="2"/>
      <scheme val="minor"/>
    </font>
    <font>
      <sz val="10"/>
      <color theme="1"/>
      <name val="Calibri"/>
      <family val="2"/>
    </font>
    <font>
      <b/>
      <sz val="10"/>
      <color theme="1"/>
      <name val="Calibri"/>
      <family val="2"/>
    </font>
    <font>
      <b/>
      <sz val="10"/>
      <name val="Arial"/>
      <family val="2"/>
      <scheme val="minor"/>
    </font>
    <font>
      <sz val="10"/>
      <name val="Arial"/>
      <family val="2"/>
    </font>
    <font>
      <sz val="11"/>
      <color indexed="8"/>
      <name val="Calibri"/>
      <family val="2"/>
    </font>
    <font>
      <b/>
      <sz val="10"/>
      <color indexed="9"/>
      <name val="Arial"/>
      <family val="2"/>
    </font>
    <font>
      <b/>
      <sz val="12"/>
      <color indexed="20"/>
      <name val="Arial"/>
      <family val="2"/>
    </font>
    <font>
      <sz val="10"/>
      <color indexed="9"/>
      <name val="Arial Narrow"/>
      <family val="2"/>
    </font>
    <font>
      <sz val="12"/>
      <color indexed="9"/>
      <name val="Arial Narrow"/>
      <family val="2"/>
    </font>
    <font>
      <sz val="11"/>
      <name val="Century Schoolbook"/>
      <family val="1"/>
    </font>
    <font>
      <b/>
      <sz val="10"/>
      <color rgb="FFFF0066"/>
      <name val="Arial"/>
      <family val="2"/>
      <scheme val="minor"/>
    </font>
    <font>
      <sz val="10"/>
      <color rgb="FFFF0066"/>
      <name val="Arial"/>
      <family val="2"/>
      <scheme val="minor"/>
    </font>
    <font>
      <sz val="10"/>
      <name val="Arial"/>
      <family val="2"/>
      <scheme val="minor"/>
    </font>
    <font>
      <b/>
      <sz val="10"/>
      <color theme="1"/>
      <name val="Franklin Gothic Book"/>
      <family val="2"/>
    </font>
    <font>
      <b/>
      <sz val="14"/>
      <color theme="1"/>
      <name val="Franklin Gothic Book"/>
      <family val="2"/>
    </font>
    <font>
      <sz val="10"/>
      <color theme="1"/>
      <name val="Franklin Gothic Book"/>
      <family val="2"/>
    </font>
    <font>
      <sz val="11"/>
      <color theme="1"/>
      <name val="Franklin Gothic Book"/>
      <family val="2"/>
    </font>
    <font>
      <b/>
      <sz val="11"/>
      <color theme="1"/>
      <name val="Franklin Gothic Book"/>
      <family val="2"/>
    </font>
    <font>
      <b/>
      <sz val="10"/>
      <color theme="6" tint="-0.249977111117893"/>
      <name val="Franklin Gothic Book"/>
      <family val="2"/>
    </font>
    <font>
      <sz val="11"/>
      <color theme="6" tint="-0.249977111117893"/>
      <name val="Franklin Gothic Book"/>
      <family val="2"/>
    </font>
    <font>
      <sz val="11"/>
      <color theme="6" tint="-0.499984740745262"/>
      <name val="Franklin Gothic Book"/>
      <family val="2"/>
    </font>
    <font>
      <sz val="9"/>
      <color indexed="81"/>
      <name val="Tahoma"/>
      <family val="2"/>
    </font>
  </fonts>
  <fills count="17">
    <fill>
      <patternFill patternType="none"/>
    </fill>
    <fill>
      <patternFill patternType="gray125"/>
    </fill>
    <fill>
      <patternFill patternType="solid">
        <fgColor rgb="FFF2F2F2"/>
      </patternFill>
    </fill>
    <fill>
      <patternFill patternType="solid">
        <fgColor theme="9" tint="0.59999389629810485"/>
        <bgColor indexed="65"/>
      </patternFill>
    </fill>
    <fill>
      <patternFill patternType="solid">
        <fgColor rgb="FF49DB31"/>
        <bgColor indexed="64"/>
      </patternFill>
    </fill>
    <fill>
      <patternFill patternType="solid">
        <fgColor rgb="FF4A35DC"/>
        <bgColor indexed="64"/>
      </patternFill>
    </fill>
    <fill>
      <patternFill patternType="solid">
        <fgColor rgb="FFFFFF00"/>
        <bgColor indexed="64"/>
      </patternFill>
    </fill>
    <fill>
      <patternFill patternType="solid">
        <fgColor rgb="FF00B0F0"/>
        <bgColor indexed="64"/>
      </patternFill>
    </fill>
    <fill>
      <patternFill patternType="solid">
        <fgColor rgb="FFF7032C"/>
        <bgColor indexed="64"/>
      </patternFill>
    </fill>
    <fill>
      <patternFill patternType="solid">
        <fgColor rgb="FFFFC000"/>
        <bgColor indexed="64"/>
      </patternFill>
    </fill>
    <fill>
      <patternFill patternType="solid">
        <fgColor rgb="FFFF0000"/>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indexed="16"/>
        <bgColor indexed="64"/>
      </patternFill>
    </fill>
    <fill>
      <patternFill patternType="solid">
        <fgColor indexed="14"/>
        <bgColor indexed="64"/>
      </patternFill>
    </fill>
    <fill>
      <patternFill patternType="solid">
        <fgColor theme="0"/>
        <bgColor indexed="64"/>
      </patternFill>
    </fill>
    <fill>
      <patternFill patternType="solid">
        <fgColor indexed="51"/>
      </patternFill>
    </fill>
  </fills>
  <borders count="49">
    <border>
      <left/>
      <right/>
      <top/>
      <bottom/>
      <diagonal/>
    </border>
    <border>
      <left style="thin">
        <color rgb="FF7F7F7F"/>
      </left>
      <right style="thin">
        <color rgb="FF7F7F7F"/>
      </right>
      <top style="thin">
        <color rgb="FF7F7F7F"/>
      </top>
      <bottom style="thin">
        <color rgb="FF7F7F7F"/>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indexed="64"/>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indexed="64"/>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indexed="64"/>
      </left>
      <right style="thin">
        <color indexed="64"/>
      </right>
      <top/>
      <bottom style="thin">
        <color indexed="64"/>
      </bottom>
      <diagonal/>
    </border>
    <border>
      <left style="thin">
        <color indexed="64"/>
      </left>
      <right/>
      <top style="thin">
        <color indexed="64"/>
      </top>
      <bottom style="thin">
        <color theme="1" tint="0.499984740745262"/>
      </bottom>
      <diagonal/>
    </border>
    <border>
      <left style="thin">
        <color indexed="64"/>
      </left>
      <right/>
      <top style="thin">
        <color theme="1" tint="0.499984740745262"/>
      </top>
      <bottom style="thin">
        <color theme="1" tint="0.499984740745262"/>
      </bottom>
      <diagonal/>
    </border>
    <border>
      <left style="thin">
        <color indexed="64"/>
      </left>
      <right/>
      <top style="thin">
        <color theme="1" tint="0.499984740745262"/>
      </top>
      <bottom style="thin">
        <color indexed="64"/>
      </bottom>
      <diagonal/>
    </border>
    <border>
      <left style="thin">
        <color indexed="64"/>
      </left>
      <right style="thin">
        <color theme="1" tint="0.499984740745262"/>
      </right>
      <top style="thin">
        <color theme="1" tint="0.499984740745262"/>
      </top>
      <bottom style="thin">
        <color theme="1" tint="0.499984740745262"/>
      </bottom>
      <diagonal/>
    </border>
    <border>
      <left style="thin">
        <color theme="1" tint="0.499984740745262"/>
      </left>
      <right style="thin">
        <color indexed="64"/>
      </right>
      <top style="thin">
        <color theme="1" tint="0.499984740745262"/>
      </top>
      <bottom style="thin">
        <color theme="1" tint="0.499984740745262"/>
      </bottom>
      <diagonal/>
    </border>
    <border>
      <left style="thin">
        <color indexed="64"/>
      </left>
      <right style="thin">
        <color theme="1" tint="0.499984740745262"/>
      </right>
      <top style="thin">
        <color theme="1" tint="0.499984740745262"/>
      </top>
      <bottom style="thin">
        <color indexed="64"/>
      </bottom>
      <diagonal/>
    </border>
    <border>
      <left style="thin">
        <color theme="1" tint="0.499984740745262"/>
      </left>
      <right style="thin">
        <color indexed="64"/>
      </right>
      <top style="thin">
        <color theme="1" tint="0.499984740745262"/>
      </top>
      <bottom style="thin">
        <color indexed="64"/>
      </bottom>
      <diagonal/>
    </border>
    <border>
      <left style="thin">
        <color indexed="64"/>
      </left>
      <right style="thin">
        <color theme="1" tint="0.499984740745262"/>
      </right>
      <top style="thin">
        <color indexed="64"/>
      </top>
      <bottom style="thin">
        <color theme="1" tint="0.499984740745262"/>
      </bottom>
      <diagonal/>
    </border>
    <border>
      <left style="thin">
        <color theme="1" tint="0.499984740745262"/>
      </left>
      <right style="thin">
        <color indexed="64"/>
      </right>
      <top style="thin">
        <color indexed="64"/>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style="thin">
        <color theme="1" tint="0.499984740745262"/>
      </right>
      <top style="thin">
        <color indexed="64"/>
      </top>
      <bottom style="thin">
        <color theme="1" tint="0.499984740745262"/>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auto="1"/>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1">
    <xf numFmtId="0" fontId="0" fillId="0" borderId="0"/>
    <xf numFmtId="164" fontId="1" fillId="0" borderId="0" applyFont="0" applyFill="0" applyBorder="0" applyAlignment="0" applyProtection="0"/>
    <xf numFmtId="0" fontId="2" fillId="2" borderId="1" applyNumberFormat="0" applyAlignment="0" applyProtection="0"/>
    <xf numFmtId="0" fontId="1" fillId="3" borderId="0" applyNumberFormat="0" applyBorder="0" applyAlignment="0" applyProtection="0"/>
    <xf numFmtId="43" fontId="1" fillId="0" borderId="0" applyFont="0" applyFill="0" applyBorder="0" applyAlignment="0" applyProtection="0"/>
    <xf numFmtId="0" fontId="19" fillId="0" borderId="0"/>
    <xf numFmtId="0" fontId="1" fillId="0" borderId="0"/>
    <xf numFmtId="0" fontId="20" fillId="0" borderId="0"/>
    <xf numFmtId="43" fontId="19"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0" fontId="1" fillId="0" borderId="0"/>
    <xf numFmtId="0" fontId="19" fillId="0" borderId="0"/>
    <xf numFmtId="44" fontId="19" fillId="0" borderId="0" applyFont="0" applyFill="0" applyBorder="0" applyAlignment="0" applyProtection="0"/>
    <xf numFmtId="49" fontId="21" fillId="13" borderId="25"/>
    <xf numFmtId="49" fontId="22" fillId="14" borderId="0"/>
    <xf numFmtId="43" fontId="19" fillId="0" borderId="0" applyFont="0" applyFill="0" applyBorder="0" applyAlignment="0" applyProtection="0"/>
    <xf numFmtId="170" fontId="1" fillId="0" borderId="0" applyFont="0" applyFill="0" applyBorder="0" applyAlignment="0" applyProtection="0"/>
    <xf numFmtId="43" fontId="1" fillId="0" borderId="0" applyFont="0" applyFill="0" applyBorder="0" applyAlignment="0" applyProtection="0"/>
    <xf numFmtId="49" fontId="23" fillId="13" borderId="0"/>
    <xf numFmtId="49" fontId="24" fillId="13" borderId="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0" fontId="19" fillId="0" borderId="0"/>
    <xf numFmtId="43" fontId="25" fillId="0" borderId="0" applyFont="0" applyFill="0" applyBorder="0" applyAlignment="0" applyProtection="0"/>
    <xf numFmtId="0" fontId="19" fillId="0" borderId="0"/>
    <xf numFmtId="0" fontId="20" fillId="16" borderId="0" applyNumberFormat="0" applyBorder="0" applyAlignment="0" applyProtection="0"/>
    <xf numFmtId="0" fontId="19" fillId="0" borderId="0"/>
    <xf numFmtId="172" fontId="1" fillId="0" borderId="0" applyFont="0" applyFill="0" applyBorder="0" applyAlignment="0" applyProtection="0"/>
    <xf numFmtId="0" fontId="1" fillId="0" borderId="0"/>
    <xf numFmtId="173" fontId="19" fillId="0" borderId="0"/>
    <xf numFmtId="49" fontId="21" fillId="13" borderId="26"/>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333">
    <xf numFmtId="0" fontId="0" fillId="0" borderId="0" xfId="0"/>
    <xf numFmtId="0" fontId="4" fillId="0" borderId="0" xfId="0" applyFont="1"/>
    <xf numFmtId="0" fontId="5" fillId="0" borderId="0" xfId="0" applyFont="1"/>
    <xf numFmtId="0" fontId="5" fillId="4" borderId="2"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7" fillId="5" borderId="2" xfId="0" applyFont="1" applyFill="1" applyBorder="1" applyAlignment="1">
      <alignment horizontal="center" vertical="center" wrapText="1"/>
    </xf>
    <xf numFmtId="17" fontId="4" fillId="6" borderId="3" xfId="0" applyNumberFormat="1" applyFont="1" applyFill="1" applyBorder="1" applyAlignment="1">
      <alignment horizontal="center"/>
    </xf>
    <xf numFmtId="17" fontId="4" fillId="7" borderId="3" xfId="0" applyNumberFormat="1" applyFont="1" applyFill="1" applyBorder="1" applyAlignment="1">
      <alignment horizontal="center"/>
    </xf>
    <xf numFmtId="0" fontId="4" fillId="6" borderId="2" xfId="0" applyFont="1" applyFill="1" applyBorder="1" applyAlignment="1">
      <alignment horizontal="center"/>
    </xf>
    <xf numFmtId="0" fontId="4" fillId="7" borderId="2" xfId="0" applyFont="1" applyFill="1" applyBorder="1" applyAlignment="1">
      <alignment horizontal="center"/>
    </xf>
    <xf numFmtId="0" fontId="4" fillId="0" borderId="2" xfId="0" applyFont="1" applyBorder="1" applyAlignment="1">
      <alignment horizontal="center"/>
    </xf>
    <xf numFmtId="0" fontId="4" fillId="0" borderId="5" xfId="0" applyFont="1" applyBorder="1" applyAlignment="1">
      <alignment horizontal="center"/>
    </xf>
    <xf numFmtId="0" fontId="4" fillId="8" borderId="6" xfId="0" applyFont="1" applyFill="1" applyBorder="1" applyAlignment="1">
      <alignment horizontal="center"/>
    </xf>
    <xf numFmtId="0" fontId="4" fillId="0" borderId="7" xfId="0" applyFont="1" applyBorder="1" applyAlignment="1">
      <alignment horizontal="center"/>
    </xf>
    <xf numFmtId="0" fontId="4" fillId="0" borderId="3" xfId="0" applyFont="1" applyBorder="1"/>
    <xf numFmtId="0" fontId="4" fillId="0" borderId="4" xfId="0" applyFont="1" applyBorder="1"/>
    <xf numFmtId="0" fontId="4" fillId="6" borderId="2" xfId="0" applyFont="1" applyFill="1" applyBorder="1"/>
    <xf numFmtId="165" fontId="4" fillId="6" borderId="2" xfId="1" applyNumberFormat="1" applyFont="1" applyFill="1" applyBorder="1"/>
    <xf numFmtId="0" fontId="4" fillId="7" borderId="2" xfId="0" applyFont="1" applyFill="1" applyBorder="1"/>
    <xf numFmtId="165" fontId="4" fillId="7" borderId="2" xfId="1" applyNumberFormat="1" applyFont="1" applyFill="1" applyBorder="1"/>
    <xf numFmtId="0" fontId="4" fillId="0" borderId="2" xfId="0" applyFont="1" applyBorder="1"/>
    <xf numFmtId="165" fontId="4" fillId="0" borderId="2" xfId="1" applyNumberFormat="1" applyFont="1" applyBorder="1"/>
    <xf numFmtId="0" fontId="4" fillId="0" borderId="5" xfId="0" applyFont="1" applyBorder="1"/>
    <xf numFmtId="0" fontId="4" fillId="8" borderId="8" xfId="0" applyFont="1" applyFill="1" applyBorder="1"/>
    <xf numFmtId="0" fontId="4" fillId="0" borderId="7" xfId="0" applyFont="1" applyBorder="1"/>
    <xf numFmtId="0" fontId="5" fillId="9" borderId="2" xfId="0" applyFont="1" applyFill="1" applyBorder="1" applyAlignment="1">
      <alignment horizontal="center" vertical="center" wrapText="1"/>
    </xf>
    <xf numFmtId="0" fontId="4" fillId="9" borderId="2" xfId="0" applyFont="1" applyFill="1" applyBorder="1" applyAlignment="1">
      <alignment horizontal="center" vertical="center" wrapText="1"/>
    </xf>
    <xf numFmtId="0" fontId="8" fillId="4" borderId="2"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3" fillId="3" borderId="0" xfId="3" applyFont="1"/>
    <xf numFmtId="0" fontId="14" fillId="2" borderId="1" xfId="2" applyFont="1"/>
    <xf numFmtId="165" fontId="4" fillId="0" borderId="3" xfId="1" applyNumberFormat="1" applyFont="1" applyBorder="1"/>
    <xf numFmtId="164" fontId="4" fillId="0" borderId="7" xfId="1" applyFont="1" applyBorder="1"/>
    <xf numFmtId="0" fontId="15" fillId="0" borderId="0" xfId="0" applyFont="1"/>
    <xf numFmtId="164" fontId="4" fillId="0" borderId="3" xfId="1" applyFont="1" applyBorder="1"/>
    <xf numFmtId="164" fontId="4" fillId="0" borderId="4" xfId="1" applyFont="1" applyBorder="1"/>
    <xf numFmtId="164" fontId="4" fillId="6" borderId="2" xfId="1" applyFont="1" applyFill="1" applyBorder="1"/>
    <xf numFmtId="164" fontId="4" fillId="7" borderId="2" xfId="1" applyFont="1" applyFill="1" applyBorder="1"/>
    <xf numFmtId="164" fontId="4" fillId="0" borderId="2" xfId="1" applyFont="1" applyBorder="1"/>
    <xf numFmtId="164" fontId="4" fillId="0" borderId="5" xfId="1" applyFont="1" applyBorder="1"/>
    <xf numFmtId="0" fontId="16" fillId="0" borderId="0" xfId="0" applyFont="1"/>
    <xf numFmtId="0" fontId="17" fillId="0" borderId="0" xfId="0" applyFont="1"/>
    <xf numFmtId="0" fontId="17" fillId="0" borderId="2" xfId="0" applyFont="1" applyBorder="1" applyAlignment="1">
      <alignment vertical="center"/>
    </xf>
    <xf numFmtId="0" fontId="16" fillId="0" borderId="2" xfId="1" applyNumberFormat="1" applyFont="1" applyBorder="1" applyAlignment="1">
      <alignment vertical="center"/>
    </xf>
    <xf numFmtId="0" fontId="17" fillId="0" borderId="2" xfId="0" applyFont="1" applyBorder="1" applyAlignment="1">
      <alignment horizontal="left" vertical="center" indent="1"/>
    </xf>
    <xf numFmtId="166" fontId="17" fillId="0" borderId="2" xfId="1" applyNumberFormat="1" applyFont="1" applyBorder="1" applyAlignment="1">
      <alignment vertical="center"/>
    </xf>
    <xf numFmtId="0" fontId="16" fillId="0" borderId="6" xfId="0" applyFont="1" applyBorder="1" applyAlignment="1">
      <alignment horizontal="left" vertical="center" indent="1"/>
    </xf>
    <xf numFmtId="166" fontId="16" fillId="0" borderId="17" xfId="0" applyNumberFormat="1" applyFont="1" applyBorder="1"/>
    <xf numFmtId="166" fontId="16" fillId="0" borderId="2" xfId="0" applyNumberFormat="1" applyFont="1" applyBorder="1"/>
    <xf numFmtId="166" fontId="16" fillId="0" borderId="18" xfId="0" applyNumberFormat="1" applyFont="1" applyBorder="1"/>
    <xf numFmtId="0" fontId="16" fillId="0" borderId="14" xfId="0" applyFont="1" applyBorder="1" applyAlignment="1">
      <alignment horizontal="left" vertical="center" indent="1"/>
    </xf>
    <xf numFmtId="166" fontId="16" fillId="0" borderId="21" xfId="0" applyNumberFormat="1" applyFont="1" applyBorder="1"/>
    <xf numFmtId="166" fontId="16" fillId="0" borderId="22" xfId="0" applyNumberFormat="1" applyFont="1" applyBorder="1"/>
    <xf numFmtId="0" fontId="16" fillId="0" borderId="15" xfId="0" applyFont="1" applyBorder="1" applyAlignment="1">
      <alignment horizontal="left" vertical="center" indent="1"/>
    </xf>
    <xf numFmtId="0" fontId="17" fillId="0" borderId="5" xfId="0" applyFont="1" applyBorder="1" applyAlignment="1">
      <alignment horizontal="left" vertical="center" indent="1"/>
    </xf>
    <xf numFmtId="166" fontId="17" fillId="0" borderId="5" xfId="1" applyNumberFormat="1" applyFont="1" applyBorder="1" applyAlignment="1">
      <alignment vertical="center"/>
    </xf>
    <xf numFmtId="164" fontId="4" fillId="0" borderId="0" xfId="1" applyFont="1"/>
    <xf numFmtId="0" fontId="4" fillId="11" borderId="0" xfId="0" applyFont="1" applyFill="1"/>
    <xf numFmtId="166" fontId="16" fillId="0" borderId="24" xfId="0" applyNumberFormat="1" applyFont="1" applyBorder="1"/>
    <xf numFmtId="0" fontId="17" fillId="12" borderId="6" xfId="0" applyFont="1" applyFill="1" applyBorder="1" applyAlignment="1">
      <alignment vertical="center"/>
    </xf>
    <xf numFmtId="166" fontId="17" fillId="12" borderId="17" xfId="0" applyNumberFormat="1" applyFont="1" applyFill="1" applyBorder="1"/>
    <xf numFmtId="166" fontId="17" fillId="12" borderId="2" xfId="0" applyNumberFormat="1" applyFont="1" applyFill="1" applyBorder="1"/>
    <xf numFmtId="166" fontId="17" fillId="12" borderId="18" xfId="0" applyNumberFormat="1" applyFont="1" applyFill="1" applyBorder="1"/>
    <xf numFmtId="166" fontId="17" fillId="12" borderId="19" xfId="0" applyNumberFormat="1" applyFont="1" applyFill="1" applyBorder="1"/>
    <xf numFmtId="166" fontId="17" fillId="12" borderId="7" xfId="0" applyNumberFormat="1" applyFont="1" applyFill="1" applyBorder="1"/>
    <xf numFmtId="166" fontId="17" fillId="12" borderId="20" xfId="0" applyNumberFormat="1" applyFont="1" applyFill="1" applyBorder="1"/>
    <xf numFmtId="0" fontId="17" fillId="12" borderId="15" xfId="0" applyFont="1" applyFill="1" applyBorder="1" applyAlignment="1">
      <alignment vertical="center"/>
    </xf>
    <xf numFmtId="0" fontId="17" fillId="12" borderId="16" xfId="0" applyFont="1" applyFill="1" applyBorder="1" applyAlignment="1">
      <alignment vertical="center"/>
    </xf>
    <xf numFmtId="167" fontId="4" fillId="0" borderId="3" xfId="4" applyNumberFormat="1" applyFont="1" applyBorder="1"/>
    <xf numFmtId="167" fontId="4" fillId="0" borderId="4" xfId="4" applyNumberFormat="1" applyFont="1" applyBorder="1"/>
    <xf numFmtId="167" fontId="4" fillId="6" borderId="2" xfId="4" applyNumberFormat="1" applyFont="1" applyFill="1" applyBorder="1"/>
    <xf numFmtId="167" fontId="4" fillId="7" borderId="2" xfId="4" applyNumberFormat="1" applyFont="1" applyFill="1" applyBorder="1"/>
    <xf numFmtId="167" fontId="4" fillId="0" borderId="2" xfId="4" applyNumberFormat="1" applyFont="1" applyBorder="1"/>
    <xf numFmtId="167" fontId="4" fillId="0" borderId="5" xfId="4" applyNumberFormat="1" applyFont="1" applyBorder="1"/>
    <xf numFmtId="167" fontId="4" fillId="8" borderId="8" xfId="4" applyNumberFormat="1" applyFont="1" applyFill="1" applyBorder="1"/>
    <xf numFmtId="167" fontId="4" fillId="0" borderId="9" xfId="4" applyNumberFormat="1" applyFont="1" applyBorder="1"/>
    <xf numFmtId="167" fontId="4" fillId="0" borderId="7" xfId="4" applyNumberFormat="1" applyFont="1" applyBorder="1"/>
    <xf numFmtId="168" fontId="4" fillId="0" borderId="3" xfId="4" applyNumberFormat="1" applyFont="1" applyBorder="1"/>
    <xf numFmtId="168" fontId="4" fillId="0" borderId="4" xfId="4" applyNumberFormat="1" applyFont="1" applyBorder="1"/>
    <xf numFmtId="168" fontId="4" fillId="6" borderId="2" xfId="4" applyNumberFormat="1" applyFont="1" applyFill="1" applyBorder="1"/>
    <xf numFmtId="168" fontId="4" fillId="7" borderId="2" xfId="4" applyNumberFormat="1" applyFont="1" applyFill="1" applyBorder="1"/>
    <xf numFmtId="168" fontId="4" fillId="0" borderId="2" xfId="4" applyNumberFormat="1" applyFont="1" applyBorder="1"/>
    <xf numFmtId="168" fontId="4" fillId="0" borderId="5" xfId="4" applyNumberFormat="1" applyFont="1" applyBorder="1"/>
    <xf numFmtId="168" fontId="4" fillId="8" borderId="8" xfId="4" applyNumberFormat="1" applyFont="1" applyFill="1" applyBorder="1"/>
    <xf numFmtId="168" fontId="4" fillId="0" borderId="7" xfId="4" applyNumberFormat="1" applyFont="1" applyBorder="1"/>
    <xf numFmtId="171" fontId="4" fillId="6" borderId="2" xfId="4" applyNumberFormat="1" applyFont="1" applyFill="1" applyBorder="1"/>
    <xf numFmtId="171" fontId="4" fillId="7" borderId="2" xfId="4" applyNumberFormat="1" applyFont="1" applyFill="1" applyBorder="1"/>
    <xf numFmtId="171" fontId="4" fillId="0" borderId="2" xfId="4" applyNumberFormat="1" applyFont="1" applyBorder="1"/>
    <xf numFmtId="171" fontId="4" fillId="0" borderId="5" xfId="4" applyNumberFormat="1" applyFont="1" applyBorder="1"/>
    <xf numFmtId="171" fontId="4" fillId="8" borderId="8" xfId="4" applyNumberFormat="1" applyFont="1" applyFill="1" applyBorder="1"/>
    <xf numFmtId="171" fontId="4" fillId="0" borderId="7" xfId="4" applyNumberFormat="1" applyFont="1" applyBorder="1"/>
    <xf numFmtId="167" fontId="4" fillId="0" borderId="0" xfId="4" applyNumberFormat="1" applyFont="1"/>
    <xf numFmtId="167" fontId="4" fillId="0" borderId="7" xfId="4" applyNumberFormat="1" applyFont="1" applyFill="1" applyBorder="1"/>
    <xf numFmtId="167" fontId="4" fillId="0" borderId="2" xfId="4" applyNumberFormat="1" applyFont="1" applyFill="1" applyBorder="1"/>
    <xf numFmtId="167" fontId="4" fillId="0" borderId="5" xfId="4" applyNumberFormat="1" applyFont="1" applyFill="1" applyBorder="1"/>
    <xf numFmtId="167" fontId="4" fillId="0" borderId="3" xfId="4" applyNumberFormat="1" applyFont="1" applyFill="1" applyBorder="1"/>
    <xf numFmtId="167" fontId="4" fillId="0" borderId="4" xfId="4" applyNumberFormat="1" applyFont="1" applyFill="1" applyBorder="1"/>
    <xf numFmtId="167" fontId="4" fillId="15" borderId="2" xfId="4" applyNumberFormat="1" applyFont="1" applyFill="1" applyBorder="1"/>
    <xf numFmtId="0" fontId="17" fillId="4" borderId="27" xfId="0" applyFont="1" applyFill="1" applyBorder="1" applyAlignment="1">
      <alignment horizontal="center" vertical="center" wrapText="1"/>
    </xf>
    <xf numFmtId="0" fontId="17" fillId="9" borderId="27" xfId="0" applyFont="1" applyFill="1" applyBorder="1" applyAlignment="1">
      <alignment horizontal="center" vertical="center" wrapText="1"/>
    </xf>
    <xf numFmtId="0" fontId="17" fillId="4" borderId="31" xfId="0" applyFont="1" applyFill="1" applyBorder="1" applyAlignment="1">
      <alignment horizontal="center" vertical="center" wrapText="1"/>
    </xf>
    <xf numFmtId="0" fontId="17" fillId="9" borderId="31" xfId="0" applyFont="1" applyFill="1" applyBorder="1" applyAlignment="1">
      <alignment horizontal="center" vertical="center" wrapText="1"/>
    </xf>
    <xf numFmtId="43" fontId="4" fillId="0" borderId="3" xfId="4" applyFont="1" applyBorder="1"/>
    <xf numFmtId="43" fontId="4" fillId="0" borderId="2" xfId="4" applyFont="1" applyBorder="1"/>
    <xf numFmtId="9" fontId="3" fillId="0" borderId="0" xfId="0" applyNumberFormat="1" applyFont="1"/>
    <xf numFmtId="0" fontId="26" fillId="4" borderId="2" xfId="0" applyFont="1" applyFill="1" applyBorder="1" applyAlignment="1">
      <alignment horizontal="center" vertical="center" wrapText="1"/>
    </xf>
    <xf numFmtId="0" fontId="27" fillId="4" borderId="2" xfId="0" applyFont="1" applyFill="1" applyBorder="1" applyAlignment="1">
      <alignment horizontal="center" vertical="center" wrapText="1"/>
    </xf>
    <xf numFmtId="0" fontId="18" fillId="4" borderId="2" xfId="0" applyFont="1" applyFill="1" applyBorder="1" applyAlignment="1">
      <alignment horizontal="center" vertical="center" wrapText="1"/>
    </xf>
    <xf numFmtId="0" fontId="18" fillId="4" borderId="8" xfId="0" applyFont="1" applyFill="1" applyBorder="1" applyAlignment="1">
      <alignment horizontal="center" vertical="center" wrapText="1"/>
    </xf>
    <xf numFmtId="1" fontId="16" fillId="0" borderId="22" xfId="0" applyNumberFormat="1" applyFont="1" applyBorder="1"/>
    <xf numFmtId="1" fontId="16" fillId="0" borderId="18" xfId="0" applyNumberFormat="1" applyFont="1" applyBorder="1"/>
    <xf numFmtId="1" fontId="17" fillId="12" borderId="18" xfId="0" applyNumberFormat="1" applyFont="1" applyFill="1" applyBorder="1"/>
    <xf numFmtId="1" fontId="17" fillId="12" borderId="20" xfId="0" applyNumberFormat="1" applyFont="1" applyFill="1" applyBorder="1"/>
    <xf numFmtId="0" fontId="28" fillId="4" borderId="2" xfId="0" applyFont="1" applyFill="1" applyBorder="1" applyAlignment="1">
      <alignment horizontal="center" vertical="center" wrapText="1"/>
    </xf>
    <xf numFmtId="17" fontId="4" fillId="7" borderId="4" xfId="0" applyNumberFormat="1" applyFont="1" applyFill="1" applyBorder="1" applyAlignment="1">
      <alignment horizontal="center"/>
    </xf>
    <xf numFmtId="0" fontId="5" fillId="0" borderId="27" xfId="0" applyFont="1" applyBorder="1" applyAlignment="1">
      <alignment horizontal="center" vertical="center" wrapText="1"/>
    </xf>
    <xf numFmtId="0" fontId="4" fillId="0" borderId="27" xfId="0" applyFont="1" applyBorder="1" applyAlignment="1">
      <alignment horizontal="center" vertical="center" wrapText="1"/>
    </xf>
    <xf numFmtId="0" fontId="5" fillId="0" borderId="27" xfId="0" applyFont="1" applyBorder="1" applyAlignment="1">
      <alignment horizontal="center"/>
    </xf>
    <xf numFmtId="0" fontId="4" fillId="0" borderId="27" xfId="0" applyFont="1" applyBorder="1" applyAlignment="1">
      <alignment horizontal="center"/>
    </xf>
    <xf numFmtId="164" fontId="4" fillId="0" borderId="27" xfId="1" applyFont="1" applyBorder="1"/>
    <xf numFmtId="165" fontId="4" fillId="0" borderId="27" xfId="1" applyNumberFormat="1" applyFont="1" applyBorder="1"/>
    <xf numFmtId="44" fontId="4" fillId="0" borderId="27" xfId="37" applyFont="1" applyBorder="1"/>
    <xf numFmtId="169" fontId="4" fillId="0" borderId="27" xfId="37" applyNumberFormat="1" applyFont="1" applyBorder="1"/>
    <xf numFmtId="0" fontId="4" fillId="10" borderId="27" xfId="0" applyFont="1" applyFill="1" applyBorder="1" applyAlignment="1">
      <alignment horizontal="center"/>
    </xf>
    <xf numFmtId="0" fontId="4" fillId="10" borderId="27" xfId="0" applyFont="1" applyFill="1" applyBorder="1"/>
    <xf numFmtId="164" fontId="5" fillId="0" borderId="27" xfId="1" applyFont="1" applyBorder="1"/>
    <xf numFmtId="165" fontId="5" fillId="0" borderId="27" xfId="1" applyNumberFormat="1" applyFont="1" applyBorder="1"/>
    <xf numFmtId="166" fontId="17" fillId="4" borderId="27" xfId="1" applyNumberFormat="1" applyFont="1" applyFill="1" applyBorder="1" applyAlignment="1">
      <alignment horizontal="right" vertical="center" wrapText="1"/>
    </xf>
    <xf numFmtId="168" fontId="4" fillId="0" borderId="0" xfId="0" applyNumberFormat="1" applyFont="1"/>
    <xf numFmtId="43" fontId="4" fillId="0" borderId="0" xfId="0" applyNumberFormat="1" applyFont="1"/>
    <xf numFmtId="43" fontId="5" fillId="0" borderId="0" xfId="0" applyNumberFormat="1" applyFont="1"/>
    <xf numFmtId="4" fontId="4" fillId="0" borderId="0" xfId="0" applyNumberFormat="1" applyFont="1"/>
    <xf numFmtId="0" fontId="29" fillId="0" borderId="0" xfId="0" applyFont="1" applyAlignment="1">
      <alignment horizontal="center" vertical="center"/>
    </xf>
    <xf numFmtId="0" fontId="31" fillId="0" borderId="0" xfId="0" applyFont="1" applyAlignment="1">
      <alignment horizontal="center" vertical="center"/>
    </xf>
    <xf numFmtId="0" fontId="29" fillId="0" borderId="0" xfId="0" applyFont="1" applyAlignment="1">
      <alignment horizontal="center"/>
    </xf>
    <xf numFmtId="0" fontId="29" fillId="0" borderId="0" xfId="0" applyFont="1"/>
    <xf numFmtId="0" fontId="29" fillId="0" borderId="32" xfId="0" applyFont="1" applyBorder="1"/>
    <xf numFmtId="0" fontId="31" fillId="0" borderId="0" xfId="0" applyFont="1"/>
    <xf numFmtId="0" fontId="32" fillId="0" borderId="34" xfId="0" applyFont="1" applyBorder="1" applyAlignment="1">
      <alignment horizontal="center" vertical="center"/>
    </xf>
    <xf numFmtId="167" fontId="32" fillId="0" borderId="34" xfId="38" applyNumberFormat="1" applyFont="1" applyFill="1" applyBorder="1" applyAlignment="1"/>
    <xf numFmtId="167" fontId="32" fillId="0" borderId="35" xfId="38" applyNumberFormat="1" applyFont="1" applyFill="1" applyBorder="1" applyAlignment="1"/>
    <xf numFmtId="167" fontId="32" fillId="0" borderId="36" xfId="38" applyNumberFormat="1" applyFont="1" applyFill="1" applyBorder="1" applyAlignment="1"/>
    <xf numFmtId="167" fontId="33" fillId="0" borderId="35" xfId="38" applyNumberFormat="1" applyFont="1" applyFill="1" applyBorder="1" applyAlignment="1"/>
    <xf numFmtId="43" fontId="32" fillId="0" borderId="35" xfId="38" applyFont="1" applyFill="1" applyBorder="1" applyAlignment="1"/>
    <xf numFmtId="0" fontId="32" fillId="0" borderId="0" xfId="0" applyFont="1"/>
    <xf numFmtId="0" fontId="32" fillId="0" borderId="33" xfId="0" applyFont="1" applyBorder="1" applyAlignment="1">
      <alignment horizontal="center" vertical="center"/>
    </xf>
    <xf numFmtId="167" fontId="32" fillId="0" borderId="33" xfId="38" applyNumberFormat="1" applyFont="1" applyFill="1" applyBorder="1"/>
    <xf numFmtId="167" fontId="32" fillId="0" borderId="0" xfId="38" applyNumberFormat="1" applyFont="1" applyFill="1" applyBorder="1"/>
    <xf numFmtId="167" fontId="32" fillId="0" borderId="32" xfId="38" applyNumberFormat="1" applyFont="1" applyFill="1" applyBorder="1"/>
    <xf numFmtId="43" fontId="32" fillId="0" borderId="0" xfId="38" applyFont="1" applyFill="1" applyBorder="1"/>
    <xf numFmtId="0" fontId="32" fillId="0" borderId="37" xfId="0" applyFont="1" applyBorder="1" applyAlignment="1">
      <alignment horizontal="center" vertical="center"/>
    </xf>
    <xf numFmtId="174" fontId="32" fillId="0" borderId="37" xfId="10" applyNumberFormat="1" applyFont="1" applyFill="1" applyBorder="1" applyAlignment="1"/>
    <xf numFmtId="174" fontId="32" fillId="0" borderId="38" xfId="10" applyNumberFormat="1" applyFont="1" applyFill="1" applyBorder="1" applyAlignment="1"/>
    <xf numFmtId="174" fontId="32" fillId="0" borderId="39" xfId="10" applyNumberFormat="1" applyFont="1" applyFill="1" applyBorder="1" applyAlignment="1"/>
    <xf numFmtId="167" fontId="32" fillId="0" borderId="33" xfId="38" applyNumberFormat="1" applyFont="1" applyFill="1" applyBorder="1" applyAlignment="1"/>
    <xf numFmtId="167" fontId="32" fillId="0" borderId="0" xfId="38" applyNumberFormat="1" applyFont="1" applyFill="1" applyBorder="1" applyAlignment="1"/>
    <xf numFmtId="167" fontId="32" fillId="0" borderId="40" xfId="38" applyNumberFormat="1" applyFont="1" applyFill="1" applyBorder="1" applyAlignment="1"/>
    <xf numFmtId="167" fontId="32" fillId="0" borderId="41" xfId="38" applyNumberFormat="1" applyFont="1" applyFill="1" applyBorder="1" applyAlignment="1"/>
    <xf numFmtId="167" fontId="32" fillId="0" borderId="33" xfId="4" applyNumberFormat="1" applyFont="1" applyFill="1" applyBorder="1" applyAlignment="1"/>
    <xf numFmtId="167" fontId="32" fillId="0" borderId="0" xfId="4" applyNumberFormat="1" applyFont="1" applyFill="1" applyBorder="1" applyAlignment="1"/>
    <xf numFmtId="167" fontId="32" fillId="0" borderId="33" xfId="4" applyNumberFormat="1" applyFont="1" applyFill="1" applyBorder="1"/>
    <xf numFmtId="167" fontId="32" fillId="0" borderId="0" xfId="4" applyNumberFormat="1" applyFont="1" applyFill="1" applyBorder="1"/>
    <xf numFmtId="174" fontId="32" fillId="0" borderId="0" xfId="10" applyNumberFormat="1" applyFont="1" applyFill="1" applyBorder="1" applyAlignment="1"/>
    <xf numFmtId="174" fontId="32" fillId="0" borderId="32" xfId="10" applyNumberFormat="1" applyFont="1" applyFill="1" applyBorder="1" applyAlignment="1"/>
    <xf numFmtId="43" fontId="32" fillId="0" borderId="0" xfId="38" applyFont="1" applyFill="1" applyBorder="1" applyAlignment="1"/>
    <xf numFmtId="167" fontId="32" fillId="0" borderId="32" xfId="38" applyNumberFormat="1" applyFont="1" applyFill="1" applyBorder="1" applyAlignment="1"/>
    <xf numFmtId="0" fontId="32" fillId="0" borderId="0" xfId="0" quotePrefix="1" applyFont="1"/>
    <xf numFmtId="4" fontId="32" fillId="0" borderId="0" xfId="0" applyNumberFormat="1" applyFont="1"/>
    <xf numFmtId="4" fontId="32" fillId="0" borderId="0" xfId="0" quotePrefix="1" applyNumberFormat="1" applyFont="1"/>
    <xf numFmtId="167" fontId="32" fillId="0" borderId="0" xfId="0" applyNumberFormat="1" applyFont="1"/>
    <xf numFmtId="10" fontId="32" fillId="0" borderId="0" xfId="10" applyNumberFormat="1" applyFont="1"/>
    <xf numFmtId="0" fontId="32" fillId="0" borderId="0" xfId="0" applyFont="1" applyAlignment="1">
      <alignment horizontal="center"/>
    </xf>
    <xf numFmtId="176" fontId="4" fillId="0" borderId="0" xfId="0" applyNumberFormat="1" applyFont="1"/>
    <xf numFmtId="0" fontId="5" fillId="4" borderId="6" xfId="0" applyFont="1" applyFill="1" applyBorder="1" applyAlignment="1">
      <alignment horizontal="center" vertical="center" wrapText="1"/>
    </xf>
    <xf numFmtId="0" fontId="5" fillId="4" borderId="8" xfId="0" applyFont="1" applyFill="1" applyBorder="1" applyAlignment="1">
      <alignment horizontal="center" vertical="center" wrapText="1"/>
    </xf>
    <xf numFmtId="0" fontId="5" fillId="4" borderId="12" xfId="0" applyFont="1" applyFill="1" applyBorder="1" applyAlignment="1">
      <alignment horizontal="center" vertical="center" wrapText="1"/>
    </xf>
    <xf numFmtId="0" fontId="10" fillId="4" borderId="6" xfId="0" applyFont="1" applyFill="1" applyBorder="1" applyAlignment="1">
      <alignment horizontal="center" vertical="center" wrapText="1"/>
    </xf>
    <xf numFmtId="0" fontId="10" fillId="4" borderId="8" xfId="0" applyFont="1" applyFill="1" applyBorder="1" applyAlignment="1">
      <alignment horizontal="center" vertical="center" wrapText="1"/>
    </xf>
    <xf numFmtId="0" fontId="10" fillId="4" borderId="12"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8" fillId="4" borderId="8" xfId="0" applyFont="1" applyFill="1" applyBorder="1" applyAlignment="1">
      <alignment horizontal="center" vertical="center" wrapText="1"/>
    </xf>
    <xf numFmtId="0" fontId="8" fillId="4" borderId="12" xfId="0" applyFont="1" applyFill="1" applyBorder="1" applyAlignment="1">
      <alignment horizontal="center" vertical="center" wrapText="1"/>
    </xf>
    <xf numFmtId="0" fontId="18" fillId="4" borderId="6"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5" fillId="9" borderId="6" xfId="0" applyFont="1" applyFill="1" applyBorder="1" applyAlignment="1">
      <alignment horizontal="center" vertical="center" wrapText="1"/>
    </xf>
    <xf numFmtId="0" fontId="5" fillId="9" borderId="8" xfId="0" applyFont="1" applyFill="1" applyBorder="1" applyAlignment="1">
      <alignment horizontal="center" vertical="center" wrapText="1"/>
    </xf>
    <xf numFmtId="0" fontId="5" fillId="9" borderId="12" xfId="0" applyFont="1" applyFill="1" applyBorder="1" applyAlignment="1">
      <alignment horizontal="center" vertical="center" wrapText="1"/>
    </xf>
    <xf numFmtId="0" fontId="6" fillId="5" borderId="10" xfId="0" applyFont="1" applyFill="1" applyBorder="1" applyAlignment="1">
      <alignment horizontal="center" vertical="center" wrapText="1"/>
    </xf>
    <xf numFmtId="0" fontId="6" fillId="5" borderId="11" xfId="0" applyFont="1" applyFill="1" applyBorder="1" applyAlignment="1">
      <alignment horizontal="center" vertical="center" wrapText="1"/>
    </xf>
    <xf numFmtId="0" fontId="6" fillId="5" borderId="23" xfId="0" applyFont="1" applyFill="1" applyBorder="1" applyAlignment="1">
      <alignment horizontal="center" vertical="center" wrapText="1"/>
    </xf>
    <xf numFmtId="0" fontId="26" fillId="4" borderId="12" xfId="0" applyFont="1" applyFill="1" applyBorder="1" applyAlignment="1">
      <alignment horizontal="center" vertical="center" wrapText="1"/>
    </xf>
    <xf numFmtId="0" fontId="26" fillId="4" borderId="6" xfId="0" applyFont="1" applyFill="1" applyBorder="1" applyAlignment="1">
      <alignment horizontal="center" vertical="center" wrapText="1"/>
    </xf>
    <xf numFmtId="0" fontId="26" fillId="4" borderId="8"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6" fillId="4" borderId="6" xfId="0" applyFont="1" applyFill="1" applyBorder="1" applyAlignment="1">
      <alignment horizontal="center" vertical="center"/>
    </xf>
    <xf numFmtId="0" fontId="26" fillId="4" borderId="8" xfId="0" applyFont="1" applyFill="1" applyBorder="1" applyAlignment="1">
      <alignment horizontal="center" vertical="center"/>
    </xf>
    <xf numFmtId="0" fontId="13" fillId="4" borderId="8" xfId="0" applyFont="1" applyFill="1" applyBorder="1" applyAlignment="1">
      <alignment horizontal="center" vertical="center"/>
    </xf>
    <xf numFmtId="0" fontId="6" fillId="4" borderId="10" xfId="0" applyFont="1" applyFill="1" applyBorder="1" applyAlignment="1">
      <alignment horizontal="center" vertical="center"/>
    </xf>
    <xf numFmtId="0" fontId="6" fillId="4" borderId="11" xfId="0" applyFont="1" applyFill="1" applyBorder="1" applyAlignment="1">
      <alignment horizontal="center" vertical="center"/>
    </xf>
    <xf numFmtId="0" fontId="29" fillId="0" borderId="33" xfId="0" applyFont="1" applyBorder="1" applyAlignment="1">
      <alignment horizontal="center" vertical="center"/>
    </xf>
    <xf numFmtId="0" fontId="29" fillId="0" borderId="0" xfId="0" applyFont="1" applyAlignment="1">
      <alignment horizontal="center" vertical="center"/>
    </xf>
    <xf numFmtId="0" fontId="29" fillId="0" borderId="32" xfId="0" applyFont="1" applyBorder="1" applyAlignment="1">
      <alignment horizontal="center" vertical="center"/>
    </xf>
    <xf numFmtId="0" fontId="30" fillId="0" borderId="0" xfId="0" applyFont="1" applyAlignment="1">
      <alignment horizontal="center" vertical="center"/>
    </xf>
    <xf numFmtId="0" fontId="30" fillId="0" borderId="32" xfId="0" applyFont="1" applyBorder="1" applyAlignment="1">
      <alignment horizontal="center" vertical="center"/>
    </xf>
    <xf numFmtId="166" fontId="32" fillId="0" borderId="35" xfId="0" applyNumberFormat="1" applyFont="1" applyBorder="1" applyAlignment="1">
      <alignment horizontal="center"/>
    </xf>
    <xf numFmtId="166" fontId="32" fillId="0" borderId="36" xfId="0" applyNumberFormat="1" applyFont="1" applyBorder="1" applyAlignment="1">
      <alignment horizontal="center"/>
    </xf>
    <xf numFmtId="175" fontId="32" fillId="0" borderId="34" xfId="0" applyNumberFormat="1" applyFont="1" applyBorder="1" applyAlignment="1">
      <alignment horizontal="center"/>
    </xf>
    <xf numFmtId="175" fontId="32" fillId="0" borderId="35" xfId="0" applyNumberFormat="1" applyFont="1" applyBorder="1" applyAlignment="1">
      <alignment horizontal="center"/>
    </xf>
    <xf numFmtId="175" fontId="32" fillId="0" borderId="36" xfId="0" applyNumberFormat="1" applyFont="1" applyBorder="1" applyAlignment="1">
      <alignment horizontal="center"/>
    </xf>
    <xf numFmtId="171" fontId="32" fillId="0" borderId="34" xfId="0" applyNumberFormat="1" applyFont="1" applyBorder="1" applyAlignment="1">
      <alignment horizontal="center"/>
    </xf>
    <xf numFmtId="171" fontId="32" fillId="0" borderId="35" xfId="0" applyNumberFormat="1" applyFont="1" applyBorder="1" applyAlignment="1">
      <alignment horizontal="center"/>
    </xf>
    <xf numFmtId="171" fontId="32" fillId="0" borderId="36" xfId="0" applyNumberFormat="1" applyFont="1" applyBorder="1" applyAlignment="1">
      <alignment horizontal="center"/>
    </xf>
    <xf numFmtId="167" fontId="32" fillId="0" borderId="34" xfId="38" applyNumberFormat="1" applyFont="1" applyFill="1" applyBorder="1" applyAlignment="1">
      <alignment horizontal="center" vertical="center"/>
    </xf>
    <xf numFmtId="167" fontId="32" fillId="0" borderId="35" xfId="38" applyNumberFormat="1" applyFont="1" applyFill="1" applyBorder="1" applyAlignment="1">
      <alignment horizontal="center" vertical="center"/>
    </xf>
    <xf numFmtId="167" fontId="32" fillId="0" borderId="36" xfId="38" applyNumberFormat="1" applyFont="1" applyFill="1" applyBorder="1" applyAlignment="1">
      <alignment horizontal="center" vertical="center"/>
    </xf>
    <xf numFmtId="167" fontId="32" fillId="0" borderId="34" xfId="38" applyNumberFormat="1" applyFont="1" applyFill="1" applyBorder="1" applyAlignment="1">
      <alignment horizontal="center"/>
    </xf>
    <xf numFmtId="167" fontId="32" fillId="0" borderId="35" xfId="38" applyNumberFormat="1" applyFont="1" applyFill="1" applyBorder="1" applyAlignment="1">
      <alignment horizontal="center"/>
    </xf>
    <xf numFmtId="167" fontId="32" fillId="0" borderId="36" xfId="38" applyNumberFormat="1" applyFont="1" applyFill="1" applyBorder="1" applyAlignment="1">
      <alignment horizontal="center"/>
    </xf>
    <xf numFmtId="0" fontId="32" fillId="0" borderId="33" xfId="0" applyFont="1" applyBorder="1" applyAlignment="1">
      <alignment horizontal="center"/>
    </xf>
    <xf numFmtId="0" fontId="32" fillId="0" borderId="0" xfId="0" applyFont="1" applyAlignment="1">
      <alignment horizontal="center"/>
    </xf>
    <xf numFmtId="171" fontId="32" fillId="0" borderId="34" xfId="38" applyNumberFormat="1" applyFont="1" applyFill="1" applyBorder="1" applyAlignment="1">
      <alignment horizontal="center" vertical="center"/>
    </xf>
    <xf numFmtId="171" fontId="32" fillId="0" borderId="35" xfId="38" applyNumberFormat="1" applyFont="1" applyFill="1" applyBorder="1" applyAlignment="1">
      <alignment horizontal="center" vertical="center"/>
    </xf>
    <xf numFmtId="166" fontId="32" fillId="0" borderId="0" xfId="0" applyNumberFormat="1" applyFont="1" applyAlignment="1">
      <alignment horizontal="center"/>
    </xf>
    <xf numFmtId="166" fontId="32" fillId="0" borderId="32" xfId="0" applyNumberFormat="1" applyFont="1" applyBorder="1" applyAlignment="1">
      <alignment horizontal="center"/>
    </xf>
    <xf numFmtId="171" fontId="32" fillId="0" borderId="33" xfId="0" applyNumberFormat="1" applyFont="1" applyBorder="1" applyAlignment="1">
      <alignment horizontal="center"/>
    </xf>
    <xf numFmtId="171" fontId="32" fillId="0" borderId="0" xfId="0" applyNumberFormat="1" applyFont="1" applyAlignment="1">
      <alignment horizontal="center"/>
    </xf>
    <xf numFmtId="171" fontId="32" fillId="0" borderId="32" xfId="0" applyNumberFormat="1" applyFont="1" applyBorder="1" applyAlignment="1">
      <alignment horizontal="center"/>
    </xf>
    <xf numFmtId="174" fontId="32" fillId="0" borderId="38" xfId="39" applyNumberFormat="1" applyFont="1" applyFill="1" applyBorder="1" applyAlignment="1">
      <alignment horizontal="center"/>
    </xf>
    <xf numFmtId="174" fontId="32" fillId="0" borderId="39" xfId="39" applyNumberFormat="1" applyFont="1" applyFill="1" applyBorder="1" applyAlignment="1">
      <alignment horizontal="center"/>
    </xf>
    <xf numFmtId="174" fontId="32" fillId="0" borderId="37" xfId="39" applyNumberFormat="1" applyFont="1" applyFill="1" applyBorder="1" applyAlignment="1">
      <alignment horizontal="center"/>
    </xf>
    <xf numFmtId="10" fontId="32" fillId="0" borderId="37" xfId="39" applyNumberFormat="1" applyFont="1" applyFill="1" applyBorder="1" applyAlignment="1">
      <alignment horizontal="center"/>
    </xf>
    <xf numFmtId="10" fontId="32" fillId="0" borderId="38" xfId="39" applyNumberFormat="1" applyFont="1" applyFill="1" applyBorder="1" applyAlignment="1">
      <alignment horizontal="center"/>
    </xf>
    <xf numFmtId="10" fontId="32" fillId="0" borderId="39" xfId="39" applyNumberFormat="1" applyFont="1" applyFill="1" applyBorder="1" applyAlignment="1">
      <alignment horizontal="center"/>
    </xf>
    <xf numFmtId="0" fontId="32" fillId="0" borderId="37" xfId="0" applyFont="1" applyBorder="1" applyAlignment="1">
      <alignment horizontal="center"/>
    </xf>
    <xf numFmtId="0" fontId="32" fillId="0" borderId="38" xfId="0" applyFont="1" applyBorder="1" applyAlignment="1">
      <alignment horizontal="center"/>
    </xf>
    <xf numFmtId="0" fontId="32" fillId="0" borderId="39" xfId="0" applyFont="1" applyBorder="1" applyAlignment="1">
      <alignment horizontal="center"/>
    </xf>
    <xf numFmtId="10" fontId="32" fillId="0" borderId="38" xfId="10" applyNumberFormat="1" applyFont="1" applyBorder="1" applyAlignment="1">
      <alignment horizontal="center"/>
    </xf>
    <xf numFmtId="10" fontId="32" fillId="0" borderId="39" xfId="10" applyNumberFormat="1" applyFont="1" applyBorder="1" applyAlignment="1">
      <alignment horizontal="center"/>
    </xf>
    <xf numFmtId="167" fontId="32" fillId="0" borderId="33" xfId="0" applyNumberFormat="1" applyFont="1" applyBorder="1" applyAlignment="1">
      <alignment horizontal="center"/>
    </xf>
    <xf numFmtId="0" fontId="32" fillId="0" borderId="32" xfId="0" applyFont="1" applyBorder="1" applyAlignment="1">
      <alignment horizontal="center"/>
    </xf>
    <xf numFmtId="167" fontId="32" fillId="0" borderId="0" xfId="0" applyNumberFormat="1" applyFont="1" applyAlignment="1">
      <alignment horizontal="center"/>
    </xf>
    <xf numFmtId="10" fontId="32" fillId="0" borderId="37" xfId="10" applyNumberFormat="1" applyFont="1" applyBorder="1" applyAlignment="1">
      <alignment horizontal="center"/>
    </xf>
    <xf numFmtId="0" fontId="32" fillId="0" borderId="34" xfId="0" applyFont="1" applyBorder="1" applyAlignment="1">
      <alignment horizontal="center"/>
    </xf>
    <xf numFmtId="0" fontId="32" fillId="0" borderId="35" xfId="0" applyFont="1" applyBorder="1" applyAlignment="1">
      <alignment horizontal="center"/>
    </xf>
    <xf numFmtId="0" fontId="32" fillId="0" borderId="36" xfId="0" applyFont="1" applyBorder="1" applyAlignment="1">
      <alignment horizontal="center"/>
    </xf>
    <xf numFmtId="175" fontId="32" fillId="0" borderId="33" xfId="0" applyNumberFormat="1" applyFont="1" applyBorder="1" applyAlignment="1">
      <alignment horizontal="center"/>
    </xf>
    <xf numFmtId="175" fontId="32" fillId="0" borderId="0" xfId="0" applyNumberFormat="1" applyFont="1" applyAlignment="1">
      <alignment horizontal="center"/>
    </xf>
    <xf numFmtId="175" fontId="32" fillId="0" borderId="32" xfId="0" applyNumberFormat="1" applyFont="1" applyBorder="1" applyAlignment="1">
      <alignment horizontal="center"/>
    </xf>
    <xf numFmtId="0" fontId="5" fillId="0" borderId="28" xfId="0" applyFont="1" applyBorder="1" applyAlignment="1">
      <alignment horizontal="center" vertical="center" wrapText="1"/>
    </xf>
    <xf numFmtId="0" fontId="5" fillId="0" borderId="29" xfId="0" applyFont="1" applyBorder="1" applyAlignment="1">
      <alignment horizontal="center" vertical="center" wrapText="1"/>
    </xf>
    <xf numFmtId="0" fontId="5" fillId="0" borderId="30" xfId="0" applyFont="1" applyBorder="1" applyAlignment="1">
      <alignment horizontal="center" vertical="center" wrapText="1"/>
    </xf>
    <xf numFmtId="0" fontId="4" fillId="0" borderId="31" xfId="0" applyFont="1" applyBorder="1" applyAlignment="1">
      <alignment horizontal="center" vertical="center" wrapText="1"/>
    </xf>
    <xf numFmtId="0" fontId="4" fillId="0" borderId="13" xfId="0" applyFont="1" applyBorder="1" applyAlignment="1">
      <alignment horizontal="center" vertical="center" wrapText="1"/>
    </xf>
    <xf numFmtId="0" fontId="17" fillId="4" borderId="27"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17" fillId="4" borderId="29" xfId="0" applyFont="1" applyFill="1" applyBorder="1" applyAlignment="1">
      <alignment horizontal="center" vertical="center" wrapText="1"/>
    </xf>
    <xf numFmtId="0" fontId="17" fillId="4" borderId="30" xfId="0" applyFont="1" applyFill="1" applyBorder="1" applyAlignment="1">
      <alignment horizontal="center" vertical="center" wrapText="1"/>
    </xf>
    <xf numFmtId="0" fontId="29" fillId="0" borderId="42" xfId="0" applyFont="1" applyBorder="1" applyAlignment="1">
      <alignment horizontal="center" vertical="center"/>
    </xf>
    <xf numFmtId="0" fontId="29" fillId="0" borderId="43" xfId="0" applyFont="1" applyBorder="1" applyAlignment="1">
      <alignment horizontal="center" vertical="center"/>
    </xf>
    <xf numFmtId="0" fontId="29" fillId="0" borderId="44" xfId="0" applyFont="1" applyBorder="1" applyAlignment="1">
      <alignment horizontal="center" vertical="center"/>
    </xf>
    <xf numFmtId="0" fontId="29" fillId="0" borderId="45" xfId="0" applyFont="1" applyBorder="1" applyAlignment="1">
      <alignment horizontal="center" vertical="center"/>
    </xf>
    <xf numFmtId="0" fontId="34" fillId="0" borderId="43" xfId="0" applyFont="1" applyBorder="1" applyAlignment="1">
      <alignment horizontal="center" vertical="center"/>
    </xf>
    <xf numFmtId="0" fontId="34" fillId="0" borderId="44" xfId="0" applyFont="1" applyBorder="1" applyAlignment="1">
      <alignment horizontal="center" vertical="center"/>
    </xf>
    <xf numFmtId="0" fontId="34" fillId="0" borderId="45" xfId="0" applyFont="1" applyBorder="1" applyAlignment="1">
      <alignment horizontal="center" vertical="center"/>
    </xf>
    <xf numFmtId="0" fontId="34" fillId="0" borderId="33" xfId="0" applyFont="1" applyBorder="1" applyAlignment="1">
      <alignment horizontal="center" vertical="center"/>
    </xf>
    <xf numFmtId="0" fontId="34" fillId="0" borderId="0" xfId="0" applyFont="1" applyAlignment="1">
      <alignment horizontal="center" vertical="center"/>
    </xf>
    <xf numFmtId="0" fontId="34" fillId="0" borderId="32" xfId="0" applyFont="1" applyBorder="1" applyAlignment="1">
      <alignment horizontal="center" vertical="center"/>
    </xf>
    <xf numFmtId="0" fontId="29" fillId="0" borderId="34" xfId="0" applyFont="1" applyBorder="1" applyAlignment="1">
      <alignment horizontal="center" vertical="center"/>
    </xf>
    <xf numFmtId="0" fontId="29" fillId="0" borderId="35" xfId="0" applyFont="1" applyBorder="1" applyAlignment="1">
      <alignment horizontal="center" vertical="center"/>
    </xf>
    <xf numFmtId="0" fontId="29" fillId="0" borderId="36" xfId="0" applyFont="1" applyBorder="1" applyAlignment="1">
      <alignment horizontal="center" vertical="center"/>
    </xf>
    <xf numFmtId="0" fontId="34" fillId="0" borderId="34" xfId="0" applyFont="1" applyBorder="1" applyAlignment="1">
      <alignment horizontal="center" vertical="center"/>
    </xf>
    <xf numFmtId="0" fontId="34" fillId="0" borderId="35" xfId="0" applyFont="1" applyBorder="1" applyAlignment="1">
      <alignment horizontal="center" vertical="center"/>
    </xf>
    <xf numFmtId="0" fontId="34" fillId="0" borderId="36" xfId="0" applyFont="1" applyBorder="1" applyAlignment="1">
      <alignment horizontal="center" vertical="center"/>
    </xf>
    <xf numFmtId="0" fontId="29" fillId="0" borderId="46" xfId="0" applyFont="1" applyBorder="1" applyAlignment="1">
      <alignment horizontal="center"/>
    </xf>
    <xf numFmtId="0" fontId="29" fillId="0" borderId="44" xfId="0" applyFont="1" applyBorder="1"/>
    <xf numFmtId="0" fontId="29" fillId="0" borderId="45" xfId="0" applyFont="1" applyBorder="1"/>
    <xf numFmtId="0" fontId="34" fillId="0" borderId="44" xfId="0" applyFont="1" applyBorder="1"/>
    <xf numFmtId="0" fontId="34" fillId="0" borderId="45" xfId="0" applyFont="1" applyBorder="1"/>
    <xf numFmtId="0" fontId="29" fillId="0" borderId="43" xfId="0" applyFont="1" applyBorder="1"/>
    <xf numFmtId="0" fontId="34" fillId="0" borderId="43" xfId="0" applyFont="1" applyBorder="1"/>
    <xf numFmtId="0" fontId="31" fillId="0" borderId="44" xfId="0" applyFont="1" applyBorder="1"/>
    <xf numFmtId="0" fontId="33" fillId="0" borderId="47" xfId="0" applyFont="1" applyBorder="1" applyAlignment="1">
      <alignment horizontal="center" vertical="center"/>
    </xf>
    <xf numFmtId="167" fontId="32" fillId="0" borderId="40" xfId="4" applyNumberFormat="1" applyFont="1" applyFill="1" applyBorder="1" applyAlignment="1"/>
    <xf numFmtId="167" fontId="35" fillId="0" borderId="33" xfId="4" applyNumberFormat="1" applyFont="1" applyFill="1" applyBorder="1" applyAlignment="1"/>
    <xf numFmtId="167" fontId="35" fillId="0" borderId="0" xfId="4" applyNumberFormat="1" applyFont="1" applyFill="1" applyBorder="1" applyAlignment="1"/>
    <xf numFmtId="167" fontId="35" fillId="0" borderId="40" xfId="4" applyNumberFormat="1" applyFont="1" applyFill="1" applyBorder="1" applyAlignment="1"/>
    <xf numFmtId="167" fontId="32" fillId="0" borderId="32" xfId="4" applyNumberFormat="1" applyFont="1" applyFill="1" applyBorder="1"/>
    <xf numFmtId="167" fontId="35" fillId="0" borderId="33" xfId="4" applyNumberFormat="1" applyFont="1" applyFill="1" applyBorder="1"/>
    <xf numFmtId="167" fontId="35" fillId="0" borderId="0" xfId="4" applyNumberFormat="1" applyFont="1" applyFill="1" applyBorder="1"/>
    <xf numFmtId="167" fontId="35" fillId="0" borderId="32" xfId="4" applyNumberFormat="1" applyFont="1" applyFill="1" applyBorder="1"/>
    <xf numFmtId="0" fontId="32" fillId="0" borderId="48" xfId="0" applyFont="1" applyBorder="1" applyAlignment="1">
      <alignment horizontal="center" vertical="center"/>
    </xf>
    <xf numFmtId="174" fontId="35" fillId="0" borderId="37" xfId="10" applyNumberFormat="1" applyFont="1" applyFill="1" applyBorder="1" applyAlignment="1"/>
    <xf numFmtId="174" fontId="35" fillId="0" borderId="38" xfId="10" applyNumberFormat="1" applyFont="1" applyFill="1" applyBorder="1" applyAlignment="1"/>
    <xf numFmtId="174" fontId="35" fillId="0" borderId="39" xfId="10" applyNumberFormat="1" applyFont="1" applyFill="1" applyBorder="1" applyAlignment="1"/>
    <xf numFmtId="174" fontId="36" fillId="0" borderId="39" xfId="10" applyNumberFormat="1" applyFont="1" applyFill="1" applyBorder="1" applyAlignment="1"/>
    <xf numFmtId="0" fontId="32" fillId="0" borderId="47" xfId="0" applyFont="1" applyBorder="1" applyAlignment="1">
      <alignment horizontal="center" vertical="center"/>
    </xf>
    <xf numFmtId="0" fontId="32" fillId="0" borderId="42" xfId="0" applyFont="1" applyBorder="1" applyAlignment="1">
      <alignment horizontal="center" vertical="center"/>
    </xf>
    <xf numFmtId="166" fontId="32" fillId="0" borderId="34" xfId="0" applyNumberFormat="1" applyFont="1" applyBorder="1" applyAlignment="1">
      <alignment horizontal="center"/>
    </xf>
    <xf numFmtId="167" fontId="35" fillId="0" borderId="34" xfId="4" applyNumberFormat="1" applyFont="1" applyFill="1" applyBorder="1" applyAlignment="1">
      <alignment horizontal="center" vertical="center"/>
    </xf>
    <xf numFmtId="167" fontId="35" fillId="0" borderId="35" xfId="4" applyNumberFormat="1" applyFont="1" applyFill="1" applyBorder="1" applyAlignment="1">
      <alignment horizontal="center" vertical="center"/>
    </xf>
    <xf numFmtId="167" fontId="35" fillId="0" borderId="36" xfId="4" applyNumberFormat="1" applyFont="1" applyFill="1" applyBorder="1" applyAlignment="1">
      <alignment horizontal="center" vertical="center"/>
    </xf>
    <xf numFmtId="171" fontId="32" fillId="0" borderId="34" xfId="4" applyNumberFormat="1" applyFont="1" applyFill="1" applyBorder="1" applyAlignment="1">
      <alignment horizontal="center" vertical="center"/>
    </xf>
    <xf numFmtId="171" fontId="32" fillId="0" borderId="35" xfId="4" applyNumberFormat="1" applyFont="1" applyFill="1" applyBorder="1" applyAlignment="1">
      <alignment horizontal="center" vertical="center"/>
    </xf>
    <xf numFmtId="171" fontId="32" fillId="0" borderId="36" xfId="4" applyNumberFormat="1" applyFont="1" applyFill="1" applyBorder="1" applyAlignment="1">
      <alignment horizontal="center" vertical="center"/>
    </xf>
    <xf numFmtId="176" fontId="32" fillId="0" borderId="34" xfId="4" applyNumberFormat="1" applyFont="1" applyFill="1" applyBorder="1" applyAlignment="1">
      <alignment horizontal="center" vertical="center"/>
    </xf>
    <xf numFmtId="176" fontId="32" fillId="0" borderId="35" xfId="4" applyNumberFormat="1" applyFont="1" applyFill="1" applyBorder="1" applyAlignment="1">
      <alignment horizontal="center" vertical="center"/>
    </xf>
    <xf numFmtId="176" fontId="32" fillId="0" borderId="36" xfId="4" applyNumberFormat="1" applyFont="1" applyFill="1" applyBorder="1" applyAlignment="1">
      <alignment horizontal="center" vertical="center"/>
    </xf>
    <xf numFmtId="166" fontId="32" fillId="0" borderId="33" xfId="0" applyNumberFormat="1" applyFont="1" applyBorder="1" applyAlignment="1">
      <alignment horizontal="center"/>
    </xf>
    <xf numFmtId="0" fontId="35" fillId="0" borderId="33" xfId="0" applyFont="1" applyBorder="1" applyAlignment="1">
      <alignment horizontal="center"/>
    </xf>
    <xf numFmtId="0" fontId="35" fillId="0" borderId="0" xfId="0" applyFont="1" applyAlignment="1">
      <alignment horizontal="center"/>
    </xf>
    <xf numFmtId="0" fontId="35" fillId="0" borderId="32" xfId="0" applyFont="1" applyBorder="1" applyAlignment="1">
      <alignment horizontal="center"/>
    </xf>
    <xf numFmtId="171" fontId="32" fillId="0" borderId="33" xfId="4" applyNumberFormat="1" applyFont="1" applyBorder="1" applyAlignment="1">
      <alignment horizontal="center"/>
    </xf>
    <xf numFmtId="171" fontId="32" fillId="0" borderId="0" xfId="4" applyNumberFormat="1" applyFont="1" applyBorder="1" applyAlignment="1">
      <alignment horizontal="center"/>
    </xf>
    <xf numFmtId="171" fontId="32" fillId="0" borderId="32" xfId="4" applyNumberFormat="1" applyFont="1" applyBorder="1" applyAlignment="1">
      <alignment horizontal="center"/>
    </xf>
    <xf numFmtId="176" fontId="32" fillId="0" borderId="33" xfId="4" applyNumberFormat="1" applyFont="1" applyBorder="1" applyAlignment="1">
      <alignment horizontal="center"/>
    </xf>
    <xf numFmtId="176" fontId="32" fillId="0" borderId="0" xfId="4" applyNumberFormat="1" applyFont="1" applyBorder="1" applyAlignment="1">
      <alignment horizontal="center"/>
    </xf>
    <xf numFmtId="176" fontId="32" fillId="0" borderId="32" xfId="4" applyNumberFormat="1" applyFont="1" applyBorder="1" applyAlignment="1">
      <alignment horizontal="center"/>
    </xf>
    <xf numFmtId="177" fontId="32" fillId="0" borderId="38" xfId="40" applyNumberFormat="1" applyFont="1" applyFill="1" applyBorder="1" applyAlignment="1">
      <alignment horizontal="center"/>
    </xf>
    <xf numFmtId="177" fontId="32" fillId="0" borderId="39" xfId="40" applyNumberFormat="1" applyFont="1" applyFill="1" applyBorder="1" applyAlignment="1">
      <alignment horizontal="center"/>
    </xf>
    <xf numFmtId="0" fontId="35" fillId="0" borderId="37" xfId="0" applyFont="1" applyBorder="1" applyAlignment="1">
      <alignment horizontal="center"/>
    </xf>
    <xf numFmtId="0" fontId="35" fillId="0" borderId="38" xfId="0" applyFont="1" applyBorder="1" applyAlignment="1">
      <alignment horizontal="center"/>
    </xf>
    <xf numFmtId="0" fontId="35" fillId="0" borderId="39" xfId="0" applyFont="1" applyBorder="1" applyAlignment="1">
      <alignment horizontal="center"/>
    </xf>
    <xf numFmtId="177" fontId="32" fillId="0" borderId="37" xfId="40" applyNumberFormat="1" applyFont="1" applyBorder="1" applyAlignment="1">
      <alignment horizontal="center"/>
    </xf>
    <xf numFmtId="177" fontId="32" fillId="0" borderId="38" xfId="40" applyNumberFormat="1" applyFont="1" applyBorder="1" applyAlignment="1">
      <alignment horizontal="center"/>
    </xf>
    <xf numFmtId="177" fontId="32" fillId="0" borderId="39" xfId="40" applyNumberFormat="1" applyFont="1" applyBorder="1" applyAlignment="1">
      <alignment horizontal="center"/>
    </xf>
    <xf numFmtId="166" fontId="35" fillId="0" borderId="34" xfId="0" applyNumberFormat="1" applyFont="1" applyBorder="1" applyAlignment="1">
      <alignment horizontal="center"/>
    </xf>
    <xf numFmtId="166" fontId="35" fillId="0" borderId="35" xfId="0" applyNumberFormat="1" applyFont="1" applyBorder="1" applyAlignment="1">
      <alignment horizontal="center"/>
    </xf>
    <xf numFmtId="166" fontId="35" fillId="0" borderId="36" xfId="0" applyNumberFormat="1" applyFont="1" applyBorder="1" applyAlignment="1">
      <alignment horizontal="center"/>
    </xf>
    <xf numFmtId="174" fontId="32" fillId="0" borderId="0" xfId="39" applyNumberFormat="1" applyFont="1" applyFill="1" applyBorder="1" applyAlignment="1"/>
  </cellXfs>
  <cellStyles count="41">
    <cellStyle name="40% - Accent6" xfId="3" builtinId="51"/>
    <cellStyle name="40% - Énfasis6 2 7 13 2" xfId="31" xr:uid="{00000000-0005-0000-0000-000001000000}"/>
    <cellStyle name="Calculation" xfId="2" builtinId="22"/>
    <cellStyle name="Comma" xfId="4" builtinId="3"/>
    <cellStyle name="Comma [0]" xfId="1" builtinId="6"/>
    <cellStyle name="Comma 10 2" xfId="8" xr:uid="{00000000-0005-0000-0000-000005000000}"/>
    <cellStyle name="Comma 2 2" xfId="11" xr:uid="{00000000-0005-0000-0000-000006000000}"/>
    <cellStyle name="Comma 2 3 6" xfId="33" xr:uid="{00000000-0005-0000-0000-000007000000}"/>
    <cellStyle name="Comma 4 2 2" xfId="12" xr:uid="{00000000-0005-0000-0000-000008000000}"/>
    <cellStyle name="Comma 4 2 2 3" xfId="38" xr:uid="{00000000-0005-0000-0000-000009000000}"/>
    <cellStyle name="Comma 4 2 2 4 2" xfId="9" xr:uid="{00000000-0005-0000-0000-00000A000000}"/>
    <cellStyle name="Comma 5" xfId="26" xr:uid="{00000000-0005-0000-0000-00000B000000}"/>
    <cellStyle name="Comma 6 25" xfId="19" xr:uid="{00000000-0005-0000-0000-00000C000000}"/>
    <cellStyle name="Currency" xfId="37" builtinId="4"/>
    <cellStyle name="Currency 2" xfId="15" xr:uid="{00000000-0005-0000-0000-00000E000000}"/>
    <cellStyle name="Millares 2" xfId="29" xr:uid="{00000000-0005-0000-0000-00000F000000}"/>
    <cellStyle name="Millares 3 2" xfId="18" xr:uid="{00000000-0005-0000-0000-000010000000}"/>
    <cellStyle name="Millares 3 9" xfId="23" xr:uid="{00000000-0005-0000-0000-000011000000}"/>
    <cellStyle name="Millares 4 9 4" xfId="20" xr:uid="{00000000-0005-0000-0000-000012000000}"/>
    <cellStyle name="Normal" xfId="0" builtinId="0"/>
    <cellStyle name="Normal 10" xfId="35" xr:uid="{00000000-0005-0000-0000-000014000000}"/>
    <cellStyle name="Normal 10 13" xfId="5" xr:uid="{00000000-0005-0000-0000-000015000000}"/>
    <cellStyle name="Normal 2 10 10 2" xfId="32" xr:uid="{00000000-0005-0000-0000-000016000000}"/>
    <cellStyle name="Normal 2 2 10 2" xfId="28" xr:uid="{00000000-0005-0000-0000-000017000000}"/>
    <cellStyle name="Normal 2 2 2 19" xfId="30" xr:uid="{00000000-0005-0000-0000-000018000000}"/>
    <cellStyle name="Normal 3 10 2" xfId="14" xr:uid="{00000000-0005-0000-0000-000019000000}"/>
    <cellStyle name="Normal 3 2 3 2 2 2 2 2" xfId="7" xr:uid="{00000000-0005-0000-0000-00001A000000}"/>
    <cellStyle name="Normal 3 2 3 2 2 2 2 2 3 2" xfId="6" xr:uid="{00000000-0005-0000-0000-00001B000000}"/>
    <cellStyle name="Normal 63 2 3" xfId="13" xr:uid="{00000000-0005-0000-0000-00001C000000}"/>
    <cellStyle name="Normal 64 2 3" xfId="34" xr:uid="{00000000-0005-0000-0000-00001D000000}"/>
    <cellStyle name="Percent" xfId="40" builtinId="5"/>
    <cellStyle name="Percent 10" xfId="27" xr:uid="{00000000-0005-0000-0000-00001E000000}"/>
    <cellStyle name="Percent 2 2" xfId="24" xr:uid="{00000000-0005-0000-0000-00001F000000}"/>
    <cellStyle name="Percent 3 2 2 2 2" xfId="10" xr:uid="{00000000-0005-0000-0000-000020000000}"/>
    <cellStyle name="Percent 4" xfId="25" xr:uid="{00000000-0005-0000-0000-000021000000}"/>
    <cellStyle name="Porcentaje 2" xfId="39" xr:uid="{EB9EC97A-A64B-4091-99C7-87D1FBC6FB00}"/>
    <cellStyle name="SEM-BPS-headdata 3 2 2" xfId="16" xr:uid="{00000000-0005-0000-0000-000022000000}"/>
    <cellStyle name="SEM-BPS-headdata 3 2 2 2" xfId="36" xr:uid="{00000000-0005-0000-0000-000023000000}"/>
    <cellStyle name="SEM-BPS-headkey" xfId="17" xr:uid="{00000000-0005-0000-0000-000024000000}"/>
    <cellStyle name="SEM-BPS-headkey 4" xfId="22" xr:uid="{00000000-0005-0000-0000-000025000000}"/>
    <cellStyle name="SEM-BPS-headkey_P_EQ" xfId="21" xr:uid="{00000000-0005-0000-0000-000026000000}"/>
  </cellStyles>
  <dxfs count="23">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FCC99"/>
      <color rgb="FFFFFFCC"/>
      <color rgb="FFFFFF99"/>
      <color rgb="FF49D831"/>
      <color rgb="FF00FFFF"/>
      <color rgb="FFFF00FF"/>
      <color rgb="FF00FF00"/>
      <color rgb="FFF7032C"/>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9" Type="http://schemas.openxmlformats.org/officeDocument/2006/relationships/externalLink" Target="externalLinks/externalLink16.xml"/><Relationship Id="rId21" Type="http://schemas.openxmlformats.org/officeDocument/2006/relationships/worksheet" Target="worksheets/sheet21.xml"/><Relationship Id="rId34" Type="http://schemas.openxmlformats.org/officeDocument/2006/relationships/externalLink" Target="externalLinks/externalLink11.xml"/><Relationship Id="rId42" Type="http://schemas.openxmlformats.org/officeDocument/2006/relationships/externalLink" Target="externalLinks/externalLink19.xml"/><Relationship Id="rId47" Type="http://schemas.openxmlformats.org/officeDocument/2006/relationships/externalLink" Target="externalLinks/externalLink24.xml"/><Relationship Id="rId50" Type="http://schemas.openxmlformats.org/officeDocument/2006/relationships/externalLink" Target="externalLinks/externalLink27.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externalLink" Target="externalLinks/externalLink9.xml"/><Relationship Id="rId37" Type="http://schemas.openxmlformats.org/officeDocument/2006/relationships/externalLink" Target="externalLinks/externalLink14.xml"/><Relationship Id="rId40" Type="http://schemas.openxmlformats.org/officeDocument/2006/relationships/externalLink" Target="externalLinks/externalLink17.xml"/><Relationship Id="rId45" Type="http://schemas.openxmlformats.org/officeDocument/2006/relationships/externalLink" Target="externalLinks/externalLink22.xml"/><Relationship Id="rId53" Type="http://schemas.openxmlformats.org/officeDocument/2006/relationships/externalLink" Target="externalLinks/externalLink30.xml"/><Relationship Id="rId58" Type="http://schemas.microsoft.com/office/2017/10/relationships/person" Target="persons/person.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externalLink" Target="externalLinks/externalLink7.xml"/><Relationship Id="rId35" Type="http://schemas.openxmlformats.org/officeDocument/2006/relationships/externalLink" Target="externalLinks/externalLink12.xml"/><Relationship Id="rId43" Type="http://schemas.openxmlformats.org/officeDocument/2006/relationships/externalLink" Target="externalLinks/externalLink20.xml"/><Relationship Id="rId48" Type="http://schemas.openxmlformats.org/officeDocument/2006/relationships/externalLink" Target="externalLinks/externalLink25.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2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externalLink" Target="externalLinks/externalLink10.xml"/><Relationship Id="rId38" Type="http://schemas.openxmlformats.org/officeDocument/2006/relationships/externalLink" Target="externalLinks/externalLink15.xml"/><Relationship Id="rId46" Type="http://schemas.openxmlformats.org/officeDocument/2006/relationships/externalLink" Target="externalLinks/externalLink23.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8.xml"/><Relationship Id="rId54" Type="http://schemas.openxmlformats.org/officeDocument/2006/relationships/externalLink" Target="externalLinks/externalLink31.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36" Type="http://schemas.openxmlformats.org/officeDocument/2006/relationships/externalLink" Target="externalLinks/externalLink13.xml"/><Relationship Id="rId49" Type="http://schemas.openxmlformats.org/officeDocument/2006/relationships/externalLink" Target="externalLinks/externalLink26.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externalLink" Target="externalLinks/externalLink8.xml"/><Relationship Id="rId44" Type="http://schemas.openxmlformats.org/officeDocument/2006/relationships/externalLink" Target="externalLinks/externalLink21.xml"/><Relationship Id="rId52" Type="http://schemas.openxmlformats.org/officeDocument/2006/relationships/externalLink" Target="externalLinks/externalLink29.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munoz\673%20hocol\Planning-FYP\FYP-HYB\2000\Capex%20y%20Project%20Charters\Mod-Dev6.Xl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0887375b\Portafolio%202007%20-%2020011\SAS\Activo%20Petrobras\Petrobras\PORTAFOLIO%202007-2011\GERENCIA\GEMP\AVEC\AVEC2000\Jupter3b.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887375b\Portafolio%202007%20-%2020011\Mis%20documentos\RESERVAS%20COMPROMISOS%20A%20JUNI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0887375b\Portafolio%202007%20-%2020011\OPERACIONES\TECH_DAT\GUEPAJE\GENERAL\COMPRESS\apr99\2_etapa%20compresion_apr9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kfilis\AppData\Local\Microsoft\Windows\Temporary%20Internet%20Files\Content.Outlook\MEGI00IA\YARIGUI_CANTAGALLO_Economic%20Gross%20Sale%20Gas%20Version%20PNP%20ADD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lients/Ecopetrol/2015/Reserves%20Certification%20YE2015/0%20-%20Coordination/Cashflow%20Format/RSC_CF/Template_YE14_SE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Q:\Produccion\Reportes%20diarios\2003\Marzo\ECOPETROL\ECMAR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Clients\Ecopetrol\YE12\1%20-%20Client%20Data\01-Economic_Data\PreciosOficialesPortafolio201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egasus\lasmobog\OPERACIONES\TECH_DAT\GUEPAJE\GENERAL\COMPRESS\jul99\2_etapa%20compresion_jul9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clients\ECOPETROL\ECOPETROL%20YE2020\3-%20Certificacion_YE2020\1-%20Coordination\Cashflow%20Format\Template_2019_ver1.9_CF_SEC_202001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Clients\ECOPETROL\ECOPETROL%20YE12\Economics\CASHFLOWS%20ECOPETROL\2-%20SEC\TEXT\Entrega%20inform%20t&#233;cnica%20CHICHIMENE%20K_WC_Adjusted.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Z:\2011\Presupuesto\SOPORTE%20PPTO%202012_RCR%20sept.%2019.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Z:\2010\Auditor&#237;as%202010\Entregables%20Auditores\RYDER\VOLUMENES%20TECNICOS%20DEFINITIVOS%20RYDER\CASTILLA_NORTE_Technical_Reserves_Data_Shee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VA\budget\2008\Copia%20di%20DataBase_consuntivo_2007_GIUGN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shenzhen\2004_Q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WINNT\Profiles\tsal\Desktop\Myfiles\Oklahoma%20Drlg\Fox%206\INPU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0887375b\Portafolio%202007%20-%2020011\Mis%20documentos\Presupuesto\HISTORICO%20PRESUPUESTO\Definitivos%202001\Ub_0100%20(jun,%20pal,%20tro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Sep.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DPL\3.%20Evaluaci&#243;n%20Piedemonte\Extensi&#243;n%20de%20Contratos\Extensi&#243;n%20Piedemonte\4.%20Evaluaci&#243;n%20Econ&#243;mica\Backup\Recetor%20Extensi&#243;n%20Agosto%202006.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Documents%20and%20Settings\E0092369\Configuraci&#243;n%20local\Archivos%20temporales%20de%20Internet\Content.Outlook\VP9MEAEV\C135000%20PESA%20Reserves%20Aud\WORKING\MODELS\PETROBRAS_06(PD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Clients\Ecopetrol\YE11\YE2011\6%20ANH%20Spreadsheets\Economic_Field_Reports\READY\YARIGUI_CANTAGALLO_Economic.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33258;&#33829;&#21208;&#25506;\&#38075;&#20117;\&#21333;&#20117;&#39044;&#31639;\&#21335;&#28023;6&#21495;\&#21335;&#28023;6&#21495;\&#21335;&#28023;2&#21495;\&#21335;&#28023;5&#21495;\LT19-1-1.XLS" TargetMode="External"/></Relationships>
</file>

<file path=xl/externalLinks/_rels/externalLink23.xml.rels><?xml version="1.0" encoding="UTF-8" standalone="yes"?>
<Relationships xmlns="http://schemas.openxmlformats.org/package/2006/relationships"><Relationship Id="rId2" Type="http://schemas.microsoft.com/office/2019/04/relationships/externalLinkLongPath" Target="file:///C:\Documents%20and%20Settings\E0092369\Configuraci&#243;n%20local\Archivos%20temporales%20de%20Internet\Content.Outlook\VP9MEAEV\US\Archive\C1300-C1399\C135000%20Petrobras%20Energia_ResAud%202006\WORKING\MODELS\PETROBRAS_06(DECLARACIONES%20PESA).XLS?66D4C215" TargetMode="External"/><Relationship Id="rId1" Type="http://schemas.openxmlformats.org/officeDocument/2006/relationships/externalLinkPath" Target="file:///\\66D4C215\PETROBRAS_06(DECLARACIONES%20PES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Clients\ECOPETROL%202007%20REVIEW\REVIEW%20CHICHIMENE\RYDER%20SCOTT%20ANALYSIS\MAB%20Analysis%20&amp;%20Calculations\Cash%20Flow%20CHICHIMENE%20T2%20ver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33258;&#33829;&#21208;&#25506;\&#38075;&#20117;\&#21333;&#20117;&#39044;&#31639;\&#21335;&#28023;5&#21495;\&#21335;&#28023;2&#21495;\&#21335;&#28023;5&#21495;\LT19-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0887375b\Portafolio%202007%20-%2020011\OPERACIONES\TECH_DAT\UPIA_B\PROD_PRO\Ub_0100%20(jun,%20pal,%20trom).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sites/EcopetrolPrometeo/Shared%20Documents/Planning%20Space%20Implementation/3.%20Analysis%20&amp;%20Design/Design/FC22/VRC_CRISTALINA_CF_SEC_20221231.xlsx" TargetMode="External"/></Relationships>
</file>

<file path=xl/externalLinks/_rels/externalLink28.xml.rels><?xml version="1.0" encoding="UTF-8" standalone="yes"?>
<Relationships xmlns="http://schemas.openxmlformats.org/package/2006/relationships"><Relationship Id="rId2" Type="http://schemas.openxmlformats.org/officeDocument/2006/relationships/externalLinkPath" Target="https://qbsol.sharepoint.com/sites/EcopetrolPrometeo/Shared%20Documents/Planning%20Space%20Implementation/3.%20Analysis%20&amp;%20Design/Design/FC22/DRR%20Jaime/VAS_VIGIA_CF_SEC_20230111.xlsx" TargetMode="External"/><Relationship Id="rId1" Type="http://schemas.openxmlformats.org/officeDocument/2006/relationships/externalLinkPath" Target="/sites/EcopetrolPrometeo/Shared%20Documents/Planning%20Space%20Implementation/3.%20Analysis%20&amp;%20Design/Design/FC22/DRR%20Jaime/VAS_VIGIA_CF_SEC_20230111.xlsx" TargetMode="External"/></Relationships>
</file>

<file path=xl/externalLinks/_rels/externalLink29.xml.rels><?xml version="1.0" encoding="UTF-8" standalone="yes"?>
<Relationships xmlns="http://schemas.openxmlformats.org/package/2006/relationships"><Relationship Id="rId2" Type="http://schemas.microsoft.com/office/2019/04/relationships/externalLinkLongPath" Target="file:///C:\Users\jaime.benazar\Quorum%20Business%20Solutions\Ecopetrol%20Prometeo%20-%20Documents\Planning%20Space%20Implementation\3.%20Analysis%20&amp;%20Design\Design\FC22\DRR%20Jaime\Por%20presentar%20a%20ECP\Cantagallo\Cristalina\CRISTALINA_CF_SEC_New_09-Feb-2024.xlsx?99FF19B0" TargetMode="External"/><Relationship Id="rId1" Type="http://schemas.openxmlformats.org/officeDocument/2006/relationships/externalLinkPath" Target="file:///\\99FF19B0\CRISTALINA_CF_SEC_New_09-Feb-2024.xlsx" TargetMode="External"/></Relationships>
</file>

<file path=xl/externalLinks/_rels/externalLink30.xml.rels><?xml version="1.0" encoding="UTF-8" standalone="yes"?>
<Relationships xmlns="http://schemas.openxmlformats.org/package/2006/relationships"><Relationship Id="rId2" Type="http://schemas.microsoft.com/office/2019/04/relationships/externalLinkLongPath" Target="file:///C:\Users\jaime.benazar\Quorum%20Business%20Solutions\Ecopetrol%20Prometeo%20-%20Documents\Planning%20Space%20Implementation\3.%20Analysis%20&amp;%20Design\Design\FC22\DRR%20Jaime\Por%20presentar%20a%20ECP\Cantagallo\Cristalina\VRC_CRISTALINA_CF_SEC_20221231.xlsx?99FF19B0" TargetMode="External"/><Relationship Id="rId1" Type="http://schemas.openxmlformats.org/officeDocument/2006/relationships/externalLinkPath" Target="file:///\\99FF19B0\VRC_CRISTALINA_CF_SEC_20221231.xlsx" TargetMode="External"/></Relationships>
</file>

<file path=xl/externalLinks/_rels/externalLink31.xml.rels><?xml version="1.0" encoding="UTF-8" standalone="yes"?>
<Relationships xmlns="http://schemas.openxmlformats.org/package/2006/relationships"><Relationship Id="rId3" Type="http://schemas.openxmlformats.org/officeDocument/2006/relationships/externalLinkPath" Target="https://qbsol.sharepoint.com/sites/EcopetrolPrometeo/Shared%20Documents/Planning%20Space%20Implementation/3.%20Analysis%20&amp;%20Design/Design/FC22/DRR%20Jaime/Por%20presentar%20a%20ECP/Aprobados%20ECP/Cantagallo/Cristalina/Plantilla%20Benchmarking%20-%20Campo%20Cristalina.xlsm" TargetMode="External"/><Relationship Id="rId2" Type="http://schemas.microsoft.com/office/2019/04/relationships/externalLinkLongPath" Target="Plantilla%20Benchmarking%20-%20Campo%20Cristalina.xlsm?1697933C" TargetMode="External"/><Relationship Id="rId1" Type="http://schemas.openxmlformats.org/officeDocument/2006/relationships/externalLinkPath" Target="file:///\\1697933C\Plantilla%20Benchmarking%20-%20Campo%20Cristalin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DEV.XLS"/>
      <sheetName val="MOD-DEV.XLM"/>
      <sheetName val="MOD_DEV_XLS"/>
      <sheetName val="MOD_DEV_XLM"/>
      <sheetName val="Mod-Dev6.Xlw"/>
      <sheetName val="Parámetros Formato"/>
      <sheetName val="list"/>
      <sheetName val="MOD-DEV_XLS"/>
      <sheetName val="MOD-DEV_XLM"/>
      <sheetName val="Mod-Dev6_Xlw"/>
      <sheetName val="Parámetros_Formato"/>
      <sheetName val="DPC"/>
      <sheetName val="Base"/>
      <sheetName val="1"/>
      <sheetName val="Bases_de_Datos"/>
      <sheetName val="PRDNAL96"/>
      <sheetName val="Instrucciones_"/>
      <sheetName val="Tablas"/>
      <sheetName val="Resultados"/>
      <sheetName val="Hoja3"/>
      <sheetName val="VPN-_ECP"/>
      <sheetName val="nombres"/>
      <sheetName val="MOD-DEV_XLS1"/>
      <sheetName val="MOD-DEV_XLM1"/>
      <sheetName val="Mod-Dev6_Xlw1"/>
      <sheetName val="Parámetros_Formato1"/>
      <sheetName val="Bases"/>
      <sheetName val="Hoja1"/>
      <sheetName val="MOD-DEV_XLS2"/>
      <sheetName val="MOD-DEV_XLM2"/>
      <sheetName val="Mod-Dev6_Xlw2"/>
      <sheetName val="Parámetros_Formato2"/>
      <sheetName val="MOD-DEV_XLS3"/>
      <sheetName val="MOD-DEV_XLM3"/>
      <sheetName val="Mod-Dev6_Xlw3"/>
      <sheetName val="Parámetros_Formato3"/>
      <sheetName val="MOD-DEV_XLS4"/>
      <sheetName val="MOD-DEV_XLM4"/>
      <sheetName val="Mod-Dev6_Xlw4"/>
      <sheetName val="Parámetros_Formato4"/>
      <sheetName val="Info"/>
      <sheetName val="TIBU"/>
      <sheetName val="TIPO"/>
      <sheetName val="MAESTROS"/>
      <sheetName val="G"/>
      <sheetName val="trabajo"/>
      <sheetName val="Listas despliegue"/>
      <sheetName val="Hoja4"/>
      <sheetName val="Valores Ref Tubería"/>
      <sheetName val="Datos de Entrada"/>
      <sheetName val="ccmm enap"/>
    </sheetNames>
    <sheetDataSet>
      <sheetData sheetId="0" refreshError="1">
        <row r="14">
          <cell r="D14">
            <v>1</v>
          </cell>
        </row>
        <row r="18">
          <cell r="J18">
            <v>0</v>
          </cell>
        </row>
        <row r="19">
          <cell r="R19" t="str">
            <v>Pipeline Transport Cost</v>
          </cell>
        </row>
        <row r="20">
          <cell r="C20">
            <v>0.2</v>
          </cell>
          <cell r="R20" t="str">
            <v>Field to Coveñas US$/BBL</v>
          </cell>
        </row>
        <row r="21">
          <cell r="C21">
            <v>0</v>
          </cell>
          <cell r="S21" t="str">
            <v>C.Limon</v>
          </cell>
          <cell r="U21" t="str">
            <v>Central</v>
          </cell>
          <cell r="V21" t="str">
            <v>C.Limon</v>
          </cell>
        </row>
        <row r="22">
          <cell r="R22" t="str">
            <v>Year</v>
          </cell>
          <cell r="S22" t="str">
            <v>PDB/95</v>
          </cell>
          <cell r="T22" t="str">
            <v>Palermo</v>
          </cell>
          <cell r="U22" t="str">
            <v>LLanos</v>
          </cell>
          <cell r="V22" t="str">
            <v>Estim. 7/96</v>
          </cell>
          <cell r="W22" t="str">
            <v>Other</v>
          </cell>
        </row>
        <row r="23">
          <cell r="F23">
            <v>0.5</v>
          </cell>
          <cell r="M23">
            <v>0.4</v>
          </cell>
        </row>
        <row r="24">
          <cell r="F24">
            <v>0.5</v>
          </cell>
          <cell r="R24">
            <v>1994</v>
          </cell>
          <cell r="S24">
            <v>0.84922808219178081</v>
          </cell>
          <cell r="T24">
            <v>1.8304313291978977</v>
          </cell>
          <cell r="U24">
            <v>4.1065469182389904</v>
          </cell>
          <cell r="V24">
            <v>0.76863734679163664</v>
          </cell>
        </row>
        <row r="25">
          <cell r="F25">
            <v>0</v>
          </cell>
          <cell r="G25">
            <v>0</v>
          </cell>
          <cell r="R25">
            <v>1995</v>
          </cell>
          <cell r="S25">
            <v>0.84922808219178081</v>
          </cell>
          <cell r="T25">
            <v>1.3149376185060737</v>
          </cell>
          <cell r="U25">
            <v>3.4510532075471696</v>
          </cell>
          <cell r="V25">
            <v>0.73456538299602903</v>
          </cell>
        </row>
        <row r="26">
          <cell r="R26">
            <v>1996</v>
          </cell>
          <cell r="S26">
            <v>0.84922808219178081</v>
          </cell>
          <cell r="T26">
            <v>2.0459999999999998</v>
          </cell>
          <cell r="U26">
            <v>3.3889999999999998</v>
          </cell>
          <cell r="V26">
            <v>2.4500000000000002</v>
          </cell>
        </row>
        <row r="27">
          <cell r="R27">
            <v>1997</v>
          </cell>
          <cell r="S27">
            <v>0.84922808219178081</v>
          </cell>
          <cell r="T27">
            <v>2.0459999999999998</v>
          </cell>
          <cell r="U27">
            <v>3.3889999999999998</v>
          </cell>
          <cell r="V27">
            <v>2.4500000000000002</v>
          </cell>
        </row>
        <row r="28">
          <cell r="R28">
            <v>1998</v>
          </cell>
          <cell r="S28">
            <v>0.84922808219178081</v>
          </cell>
          <cell r="T28">
            <v>2.0459999999999998</v>
          </cell>
          <cell r="U28">
            <v>3.3889999999999998</v>
          </cell>
          <cell r="V28">
            <v>2.4500000000000002</v>
          </cell>
        </row>
        <row r="29">
          <cell r="R29">
            <v>1999</v>
          </cell>
          <cell r="S29">
            <v>0.84922808219178081</v>
          </cell>
          <cell r="T29">
            <v>2.0459999999999998</v>
          </cell>
          <cell r="U29">
            <v>3.3889999999999998</v>
          </cell>
          <cell r="V29">
            <v>2.4500000000000002</v>
          </cell>
        </row>
        <row r="30">
          <cell r="R30">
            <v>2000</v>
          </cell>
          <cell r="S30">
            <v>0.84922808219178081</v>
          </cell>
          <cell r="T30">
            <v>2.0459999999999998</v>
          </cell>
          <cell r="U30">
            <v>3.3889999999999998</v>
          </cell>
          <cell r="V30">
            <v>2.4500000000000002</v>
          </cell>
        </row>
        <row r="31">
          <cell r="M31">
            <v>0</v>
          </cell>
          <cell r="R31">
            <v>2001</v>
          </cell>
          <cell r="S31">
            <v>0.84922808219178081</v>
          </cell>
          <cell r="T31">
            <v>2.0459999999999998</v>
          </cell>
          <cell r="U31">
            <v>3.3889999999999998</v>
          </cell>
          <cell r="V31">
            <v>2.4500000000000002</v>
          </cell>
        </row>
        <row r="32">
          <cell r="F32">
            <v>-2.94</v>
          </cell>
          <cell r="M32">
            <v>0</v>
          </cell>
          <cell r="R32">
            <v>2002</v>
          </cell>
          <cell r="S32">
            <v>0.84922808219178081</v>
          </cell>
          <cell r="T32">
            <v>2.0459999999999998</v>
          </cell>
          <cell r="U32">
            <v>3.3889999999999998</v>
          </cell>
          <cell r="V32">
            <v>2.4500000000000002</v>
          </cell>
        </row>
        <row r="33">
          <cell r="F33">
            <v>-2.94</v>
          </cell>
          <cell r="H33">
            <v>1</v>
          </cell>
          <cell r="R33">
            <v>2003</v>
          </cell>
          <cell r="S33">
            <v>0.84922808219178081</v>
          </cell>
          <cell r="T33">
            <v>2.0459999999999998</v>
          </cell>
          <cell r="U33">
            <v>3.3889999999999998</v>
          </cell>
          <cell r="V33">
            <v>2.4500000000000002</v>
          </cell>
        </row>
        <row r="34">
          <cell r="F34">
            <v>-2.94</v>
          </cell>
          <cell r="R34">
            <v>2004</v>
          </cell>
          <cell r="S34">
            <v>0.84922808219178081</v>
          </cell>
          <cell r="T34">
            <v>2.0459999999999998</v>
          </cell>
          <cell r="U34">
            <v>3.3889999999999998</v>
          </cell>
          <cell r="V34">
            <v>2.4500000000000002</v>
          </cell>
        </row>
        <row r="35">
          <cell r="R35">
            <v>2005</v>
          </cell>
          <cell r="S35">
            <v>0.84922808219178081</v>
          </cell>
          <cell r="T35">
            <v>2.0459999999999998</v>
          </cell>
          <cell r="U35">
            <v>3.3889999999999998</v>
          </cell>
          <cell r="V35">
            <v>2.4500000000000002</v>
          </cell>
        </row>
        <row r="36">
          <cell r="R36">
            <v>2006</v>
          </cell>
          <cell r="S36">
            <v>0.84922808219178081</v>
          </cell>
          <cell r="T36">
            <v>2.0459999999999998</v>
          </cell>
          <cell r="U36">
            <v>3.3889999999999998</v>
          </cell>
          <cell r="V36">
            <v>2.4500000000000002</v>
          </cell>
        </row>
        <row r="37">
          <cell r="R37">
            <v>2007</v>
          </cell>
          <cell r="S37">
            <v>0.84922808219178081</v>
          </cell>
          <cell r="T37">
            <v>2.0459999999999998</v>
          </cell>
          <cell r="U37">
            <v>3.3889999999999998</v>
          </cell>
          <cell r="V37">
            <v>2.4500000000000002</v>
          </cell>
        </row>
        <row r="38">
          <cell r="R38">
            <v>2008</v>
          </cell>
          <cell r="T38">
            <v>2.0459999999999998</v>
          </cell>
          <cell r="U38">
            <v>3.3889999999999998</v>
          </cell>
          <cell r="V38">
            <v>2.4500000000000002</v>
          </cell>
        </row>
        <row r="39">
          <cell r="R39">
            <v>2009</v>
          </cell>
          <cell r="T39">
            <v>2.0459999999999998</v>
          </cell>
          <cell r="U39">
            <v>3.3889999999999998</v>
          </cell>
          <cell r="V39">
            <v>2.4500000000000002</v>
          </cell>
        </row>
        <row r="40">
          <cell r="R40">
            <v>2010</v>
          </cell>
          <cell r="T40">
            <v>2.0459999999999998</v>
          </cell>
          <cell r="U40">
            <v>3.3889999999999998</v>
          </cell>
          <cell r="V40">
            <v>2.4500000000000002</v>
          </cell>
          <cell r="AI40" t="str">
            <v>For Concessions BASE production is</v>
          </cell>
        </row>
        <row r="41">
          <cell r="R41">
            <v>2011</v>
          </cell>
          <cell r="T41">
            <v>2.0459999999999998</v>
          </cell>
          <cell r="U41">
            <v>3.3889999999999998</v>
          </cell>
          <cell r="V41">
            <v>2.4500000000000002</v>
          </cell>
          <cell r="AI41" t="str">
            <v>entered in the right BLUE Area</v>
          </cell>
        </row>
        <row r="42">
          <cell r="R42">
            <v>2012</v>
          </cell>
          <cell r="T42">
            <v>2.0459999999999998</v>
          </cell>
          <cell r="U42">
            <v>3.3889999999999998</v>
          </cell>
          <cell r="V42">
            <v>2.4500000000000002</v>
          </cell>
        </row>
        <row r="43">
          <cell r="AI43" t="str">
            <v>BASIC</v>
          </cell>
          <cell r="AL43" t="str">
            <v>BASIC</v>
          </cell>
          <cell r="AO43" t="str">
            <v>BASIC</v>
          </cell>
          <cell r="AR43" t="str">
            <v>BASIC</v>
          </cell>
          <cell r="AU43" t="str">
            <v>BASIC</v>
          </cell>
          <cell r="AX43" t="str">
            <v>BASIC</v>
          </cell>
          <cell r="BA43" t="str">
            <v>BASIC</v>
          </cell>
          <cell r="BD43" t="str">
            <v>BASIC</v>
          </cell>
          <cell r="BG43" t="str">
            <v>BASE PRODUCTION CONCESSIONS ONLY</v>
          </cell>
        </row>
        <row r="44">
          <cell r="Z44" t="str">
            <v>BASE+INCREMENTAL PROD</v>
          </cell>
          <cell r="AC44" t="str">
            <v>BASE PROD. CONCESSIONS ONLY</v>
          </cell>
          <cell r="AI44" t="str">
            <v>CASE 1 - BASE CASE</v>
          </cell>
          <cell r="AL44" t="str">
            <v>CASE 2</v>
          </cell>
          <cell r="AO44" t="str">
            <v>CASE 3</v>
          </cell>
          <cell r="AR44" t="str">
            <v>CASE 4</v>
          </cell>
          <cell r="AU44" t="str">
            <v>CASE 5</v>
          </cell>
          <cell r="AX44" t="str">
            <v>CASE 6</v>
          </cell>
          <cell r="BA44" t="str">
            <v>CASE 7</v>
          </cell>
          <cell r="BD44" t="str">
            <v>CASE 8</v>
          </cell>
          <cell r="BG44" t="str">
            <v>CASE 1</v>
          </cell>
          <cell r="BJ44" t="str">
            <v>CASE 2</v>
          </cell>
        </row>
        <row r="45">
          <cell r="AH45" t="str">
            <v>TITLE :</v>
          </cell>
          <cell r="AI45">
            <v>8.2672500000000007</v>
          </cell>
          <cell r="AJ45" t="str">
            <v>MMBBLS</v>
          </cell>
          <cell r="AL45">
            <v>5.60494</v>
          </cell>
          <cell r="AM45" t="str">
            <v>MMBBLS</v>
          </cell>
          <cell r="AO45">
            <v>10.454694999999999</v>
          </cell>
          <cell r="AP45" t="str">
            <v>MMBBLS</v>
          </cell>
          <cell r="AR45">
            <v>10.208684999999999</v>
          </cell>
          <cell r="AS45" t="str">
            <v>MMBBLS</v>
          </cell>
          <cell r="AU45">
            <v>18.462430000000001</v>
          </cell>
          <cell r="AV45" t="str">
            <v>MMBBLS</v>
          </cell>
          <cell r="AX45">
            <v>17.978075</v>
          </cell>
          <cell r="AY45" t="str">
            <v>MMBBLS</v>
          </cell>
          <cell r="BA45">
            <v>0</v>
          </cell>
          <cell r="BB45" t="str">
            <v>MMBBLS</v>
          </cell>
          <cell r="BD45">
            <v>0</v>
          </cell>
          <cell r="BG45">
            <v>0</v>
          </cell>
          <cell r="BJ45">
            <v>0</v>
          </cell>
        </row>
        <row r="46">
          <cell r="AJ46">
            <v>1</v>
          </cell>
          <cell r="AK46" t="str">
            <v>FLAG</v>
          </cell>
          <cell r="AM46">
            <v>0</v>
          </cell>
          <cell r="AN46" t="str">
            <v>FLAG</v>
          </cell>
          <cell r="AP46">
            <v>0</v>
          </cell>
          <cell r="AQ46" t="str">
            <v>FLAG</v>
          </cell>
          <cell r="AS46">
            <v>0</v>
          </cell>
          <cell r="AT46" t="str">
            <v>FLAG</v>
          </cell>
          <cell r="AV46">
            <v>0</v>
          </cell>
          <cell r="AW46" t="str">
            <v>FLAG</v>
          </cell>
          <cell r="AY46">
            <v>0</v>
          </cell>
          <cell r="AZ46" t="str">
            <v>FLAG</v>
          </cell>
          <cell r="BB46">
            <v>0</v>
          </cell>
          <cell r="BC46" t="str">
            <v>FLAG</v>
          </cell>
          <cell r="BE46">
            <v>0</v>
          </cell>
          <cell r="BF46" t="str">
            <v>FLAG</v>
          </cell>
          <cell r="BH46">
            <v>0</v>
          </cell>
          <cell r="BI46" t="str">
            <v>FLAG</v>
          </cell>
          <cell r="BK46">
            <v>0</v>
          </cell>
          <cell r="BL46" t="str">
            <v>FLAG</v>
          </cell>
        </row>
        <row r="47">
          <cell r="S47" t="str">
            <v>OPEX (MUS$)</v>
          </cell>
          <cell r="AU47" t="str">
            <v>BC Esc3</v>
          </cell>
          <cell r="AX47" t="str">
            <v>4 MMbbl/well</v>
          </cell>
        </row>
        <row r="48">
          <cell r="S48" t="str">
            <v>DIRECT</v>
          </cell>
          <cell r="U48" t="str">
            <v>INDIRECT</v>
          </cell>
          <cell r="V48" t="str">
            <v>TRANSP.</v>
          </cell>
          <cell r="W48" t="str">
            <v>GAS</v>
          </cell>
          <cell r="Y48" t="str">
            <v xml:space="preserve">   YEAR</v>
          </cell>
          <cell r="Z48" t="str">
            <v>Prod.</v>
          </cell>
          <cell r="AA48" t="str">
            <v>Const./Fac.</v>
          </cell>
          <cell r="AB48" t="str">
            <v>Drilling</v>
          </cell>
          <cell r="AC48" t="str">
            <v>Prod.</v>
          </cell>
          <cell r="AD48" t="str">
            <v>Const./Fac.</v>
          </cell>
          <cell r="AE48" t="str">
            <v>Drilling</v>
          </cell>
          <cell r="AH48" t="str">
            <v xml:space="preserve">   YEAR</v>
          </cell>
          <cell r="AI48" t="str">
            <v>Prod.</v>
          </cell>
          <cell r="AJ48" t="str">
            <v>Const./Fac.</v>
          </cell>
          <cell r="AK48" t="str">
            <v>Drilling</v>
          </cell>
          <cell r="AL48" t="str">
            <v>Prod.</v>
          </cell>
          <cell r="AM48" t="str">
            <v>Const./Fac.</v>
          </cell>
          <cell r="AN48" t="str">
            <v>Drilling</v>
          </cell>
          <cell r="AO48" t="str">
            <v>Prod.</v>
          </cell>
          <cell r="AP48" t="str">
            <v>Const./Fac.</v>
          </cell>
          <cell r="AQ48" t="str">
            <v>Drilling</v>
          </cell>
          <cell r="AR48" t="str">
            <v>Prod.</v>
          </cell>
          <cell r="AS48" t="str">
            <v>Const./Fac.</v>
          </cell>
          <cell r="AT48" t="str">
            <v>Drilling</v>
          </cell>
          <cell r="AU48" t="str">
            <v>Prod.</v>
          </cell>
          <cell r="AV48" t="str">
            <v>Const./Fac.</v>
          </cell>
          <cell r="AW48" t="str">
            <v>Drilling</v>
          </cell>
          <cell r="AX48" t="str">
            <v>Prod.</v>
          </cell>
          <cell r="AY48" t="str">
            <v>Const./Fac.</v>
          </cell>
          <cell r="AZ48" t="str">
            <v>Drilling</v>
          </cell>
          <cell r="BA48" t="str">
            <v>Prod.</v>
          </cell>
          <cell r="BB48" t="str">
            <v>Const./Fac.</v>
          </cell>
          <cell r="BC48" t="str">
            <v>Drilling</v>
          </cell>
          <cell r="BD48" t="str">
            <v>Prod.</v>
          </cell>
          <cell r="BE48" t="str">
            <v>Const./Fac.</v>
          </cell>
          <cell r="BF48" t="str">
            <v>Drilling</v>
          </cell>
          <cell r="BG48" t="str">
            <v>Prod.</v>
          </cell>
          <cell r="BH48" t="str">
            <v>Const./Fac.</v>
          </cell>
          <cell r="BI48" t="str">
            <v>Drilling</v>
          </cell>
          <cell r="BJ48" t="str">
            <v>Prod.</v>
          </cell>
          <cell r="BK48" t="str">
            <v>Const./Fac.</v>
          </cell>
          <cell r="BL48" t="str">
            <v>Drilling</v>
          </cell>
        </row>
        <row r="49">
          <cell r="Q49" t="str">
            <v>PIPELINE</v>
          </cell>
          <cell r="S49" t="str">
            <v xml:space="preserve">FIX </v>
          </cell>
          <cell r="T49" t="str">
            <v>VAR. $/B</v>
          </cell>
          <cell r="U49" t="str">
            <v>O/H</v>
          </cell>
          <cell r="V49" t="str">
            <v>US$/B</v>
          </cell>
          <cell r="W49" t="str">
            <v>VAR. $/B</v>
          </cell>
          <cell r="Z49" t="str">
            <v>b/d</v>
          </cell>
          <cell r="AA49" t="str">
            <v>MUS$</v>
          </cell>
          <cell r="AB49" t="str">
            <v>MUS$</v>
          </cell>
          <cell r="AC49" t="str">
            <v>b/d</v>
          </cell>
          <cell r="AD49" t="str">
            <v>MUS$</v>
          </cell>
          <cell r="AE49" t="str">
            <v>MUS$</v>
          </cell>
          <cell r="AI49" t="str">
            <v>b/d</v>
          </cell>
          <cell r="AJ49" t="str">
            <v>MUS$</v>
          </cell>
          <cell r="AK49" t="str">
            <v>MUS$</v>
          </cell>
          <cell r="AL49" t="str">
            <v>b/d</v>
          </cell>
          <cell r="AM49" t="str">
            <v>MUS$</v>
          </cell>
          <cell r="AN49" t="str">
            <v>MUS$</v>
          </cell>
          <cell r="AO49" t="str">
            <v>b/d</v>
          </cell>
          <cell r="AP49" t="str">
            <v>MUS$</v>
          </cell>
          <cell r="AQ49" t="str">
            <v>MUS$</v>
          </cell>
          <cell r="AR49" t="str">
            <v>b/d</v>
          </cell>
          <cell r="AS49" t="str">
            <v>MUS$</v>
          </cell>
          <cell r="AT49" t="str">
            <v>MUS$</v>
          </cell>
          <cell r="AU49" t="str">
            <v>b/d</v>
          </cell>
          <cell r="AV49" t="str">
            <v>MUS$</v>
          </cell>
          <cell r="AW49" t="str">
            <v>MUS$</v>
          </cell>
          <cell r="AX49" t="str">
            <v>b/d</v>
          </cell>
          <cell r="AY49" t="str">
            <v>MUS$</v>
          </cell>
          <cell r="AZ49" t="str">
            <v>MUS$</v>
          </cell>
          <cell r="BA49" t="str">
            <v>b/d</v>
          </cell>
          <cell r="BB49" t="str">
            <v>MUS$</v>
          </cell>
          <cell r="BC49" t="str">
            <v>MUS$</v>
          </cell>
          <cell r="BD49" t="str">
            <v>b/d</v>
          </cell>
          <cell r="BE49" t="str">
            <v>MUS$</v>
          </cell>
          <cell r="BF49" t="str">
            <v>MUS$</v>
          </cell>
          <cell r="BG49" t="str">
            <v>b/d</v>
          </cell>
          <cell r="BH49" t="str">
            <v>MUS$</v>
          </cell>
          <cell r="BI49" t="str">
            <v>MUS$</v>
          </cell>
          <cell r="BJ49" t="str">
            <v>b/d</v>
          </cell>
          <cell r="BK49" t="str">
            <v>MUS$</v>
          </cell>
          <cell r="BL49" t="str">
            <v>MUS$</v>
          </cell>
        </row>
        <row r="50">
          <cell r="Y50">
            <v>1991</v>
          </cell>
          <cell r="Z50">
            <v>0</v>
          </cell>
          <cell r="AA50">
            <v>0</v>
          </cell>
          <cell r="AB50">
            <v>0</v>
          </cell>
          <cell r="AC50">
            <v>0</v>
          </cell>
          <cell r="AD50">
            <v>0</v>
          </cell>
          <cell r="AE50">
            <v>0</v>
          </cell>
          <cell r="AH50">
            <v>1991</v>
          </cell>
        </row>
        <row r="51">
          <cell r="Y51">
            <v>1992</v>
          </cell>
          <cell r="Z51">
            <v>0</v>
          </cell>
          <cell r="AA51">
            <v>0</v>
          </cell>
          <cell r="AB51">
            <v>0</v>
          </cell>
          <cell r="AC51">
            <v>0</v>
          </cell>
          <cell r="AD51">
            <v>0</v>
          </cell>
          <cell r="AE51">
            <v>0</v>
          </cell>
          <cell r="AH51">
            <v>1992</v>
          </cell>
        </row>
        <row r="52">
          <cell r="Y52">
            <v>1993</v>
          </cell>
          <cell r="Z52">
            <v>0</v>
          </cell>
          <cell r="AA52">
            <v>0</v>
          </cell>
          <cell r="AB52">
            <v>0</v>
          </cell>
          <cell r="AC52">
            <v>0</v>
          </cell>
          <cell r="AD52">
            <v>0</v>
          </cell>
          <cell r="AE52">
            <v>0</v>
          </cell>
          <cell r="AH52">
            <v>1993</v>
          </cell>
        </row>
        <row r="53">
          <cell r="Y53">
            <v>1994</v>
          </cell>
          <cell r="Z53">
            <v>0</v>
          </cell>
          <cell r="AA53">
            <v>0</v>
          </cell>
          <cell r="AB53">
            <v>0</v>
          </cell>
          <cell r="AC53">
            <v>0</v>
          </cell>
          <cell r="AD53">
            <v>0</v>
          </cell>
          <cell r="AE53">
            <v>0</v>
          </cell>
          <cell r="AH53">
            <v>1994</v>
          </cell>
        </row>
        <row r="54">
          <cell r="Y54">
            <v>1995</v>
          </cell>
          <cell r="Z54">
            <v>0</v>
          </cell>
          <cell r="AA54">
            <v>0</v>
          </cell>
          <cell r="AB54">
            <v>0</v>
          </cell>
          <cell r="AC54">
            <v>0</v>
          </cell>
          <cell r="AD54">
            <v>0</v>
          </cell>
          <cell r="AE54">
            <v>0</v>
          </cell>
          <cell r="AH54">
            <v>1995</v>
          </cell>
        </row>
        <row r="55">
          <cell r="Y55">
            <v>1996</v>
          </cell>
          <cell r="Z55">
            <v>0</v>
          </cell>
          <cell r="AA55">
            <v>0</v>
          </cell>
          <cell r="AB55">
            <v>0</v>
          </cell>
          <cell r="AC55">
            <v>0</v>
          </cell>
          <cell r="AD55">
            <v>0</v>
          </cell>
          <cell r="AE55">
            <v>0</v>
          </cell>
          <cell r="AH55">
            <v>1996</v>
          </cell>
        </row>
        <row r="56">
          <cell r="Y56">
            <v>1997</v>
          </cell>
          <cell r="Z56">
            <v>0</v>
          </cell>
          <cell r="AA56">
            <v>0</v>
          </cell>
          <cell r="AB56">
            <v>0</v>
          </cell>
          <cell r="AC56">
            <v>0</v>
          </cell>
          <cell r="AD56">
            <v>0</v>
          </cell>
          <cell r="AE56">
            <v>0</v>
          </cell>
          <cell r="AH56">
            <v>1997</v>
          </cell>
        </row>
        <row r="57">
          <cell r="Y57">
            <v>1998</v>
          </cell>
          <cell r="Z57">
            <v>0</v>
          </cell>
          <cell r="AA57">
            <v>0</v>
          </cell>
          <cell r="AB57">
            <v>0</v>
          </cell>
          <cell r="AC57">
            <v>0</v>
          </cell>
          <cell r="AD57">
            <v>0</v>
          </cell>
          <cell r="AE57">
            <v>0</v>
          </cell>
          <cell r="AH57">
            <v>1998</v>
          </cell>
        </row>
        <row r="58">
          <cell r="Y58">
            <v>1999</v>
          </cell>
          <cell r="Z58">
            <v>0</v>
          </cell>
          <cell r="AA58">
            <v>0</v>
          </cell>
          <cell r="AB58">
            <v>0</v>
          </cell>
          <cell r="AC58">
            <v>0</v>
          </cell>
          <cell r="AD58">
            <v>0</v>
          </cell>
          <cell r="AE58">
            <v>0</v>
          </cell>
          <cell r="AH58">
            <v>1999</v>
          </cell>
          <cell r="AQ58">
            <v>3300</v>
          </cell>
          <cell r="AW58">
            <v>3300</v>
          </cell>
        </row>
        <row r="59">
          <cell r="Q59">
            <v>0</v>
          </cell>
          <cell r="S59">
            <v>144</v>
          </cell>
          <cell r="V59">
            <v>1.28</v>
          </cell>
          <cell r="Y59">
            <v>2000</v>
          </cell>
          <cell r="Z59">
            <v>1615</v>
          </cell>
          <cell r="AA59">
            <v>0</v>
          </cell>
          <cell r="AB59">
            <v>9325</v>
          </cell>
          <cell r="AC59">
            <v>0</v>
          </cell>
          <cell r="AD59">
            <v>0</v>
          </cell>
          <cell r="AE59">
            <v>0</v>
          </cell>
          <cell r="AH59">
            <v>2000</v>
          </cell>
          <cell r="AI59">
            <v>1615</v>
          </cell>
          <cell r="AK59">
            <v>9325</v>
          </cell>
          <cell r="AL59">
            <v>2400</v>
          </cell>
          <cell r="AM59">
            <v>4000</v>
          </cell>
          <cell r="AN59">
            <v>13740</v>
          </cell>
          <cell r="AO59">
            <v>3818</v>
          </cell>
          <cell r="AP59">
            <v>4000</v>
          </cell>
          <cell r="AQ59">
            <v>13000</v>
          </cell>
          <cell r="AR59">
            <v>2937</v>
          </cell>
          <cell r="AS59">
            <v>4000</v>
          </cell>
          <cell r="AT59">
            <v>13740</v>
          </cell>
          <cell r="AU59">
            <v>6465</v>
          </cell>
          <cell r="AV59">
            <v>4000</v>
          </cell>
          <cell r="AW59">
            <v>13000</v>
          </cell>
          <cell r="AX59">
            <v>4973</v>
          </cell>
          <cell r="AY59">
            <v>4000</v>
          </cell>
          <cell r="AZ59">
            <v>13740</v>
          </cell>
        </row>
        <row r="60">
          <cell r="S60">
            <v>139.68</v>
          </cell>
          <cell r="V60">
            <v>1.28</v>
          </cell>
          <cell r="Y60">
            <v>2001</v>
          </cell>
          <cell r="Z60">
            <v>3216</v>
          </cell>
          <cell r="AA60">
            <v>0</v>
          </cell>
          <cell r="AB60">
            <v>8662</v>
          </cell>
          <cell r="AC60">
            <v>0</v>
          </cell>
          <cell r="AD60">
            <v>0</v>
          </cell>
          <cell r="AE60">
            <v>0</v>
          </cell>
          <cell r="AH60">
            <v>2001</v>
          </cell>
          <cell r="AI60">
            <v>3216</v>
          </cell>
          <cell r="AK60">
            <v>8662</v>
          </cell>
          <cell r="AL60">
            <v>3854</v>
          </cell>
          <cell r="AM60">
            <v>5000</v>
          </cell>
          <cell r="AN60">
            <v>5120</v>
          </cell>
          <cell r="AO60">
            <v>7385</v>
          </cell>
          <cell r="AP60">
            <v>5000</v>
          </cell>
          <cell r="AQ60">
            <v>10240</v>
          </cell>
          <cell r="AR60">
            <v>7552</v>
          </cell>
          <cell r="AS60">
            <v>5000</v>
          </cell>
          <cell r="AT60">
            <v>12800</v>
          </cell>
          <cell r="AU60">
            <v>10940</v>
          </cell>
          <cell r="AV60">
            <v>6000</v>
          </cell>
          <cell r="AW60">
            <v>10240</v>
          </cell>
          <cell r="AX60">
            <v>10965</v>
          </cell>
          <cell r="AY60">
            <v>6000</v>
          </cell>
          <cell r="AZ60">
            <v>12800</v>
          </cell>
        </row>
        <row r="61">
          <cell r="S61">
            <v>135.49</v>
          </cell>
          <cell r="V61">
            <v>1.28</v>
          </cell>
          <cell r="Y61">
            <v>2002</v>
          </cell>
          <cell r="Z61">
            <v>3043</v>
          </cell>
          <cell r="AA61">
            <v>0</v>
          </cell>
          <cell r="AB61">
            <v>2830</v>
          </cell>
          <cell r="AC61">
            <v>0</v>
          </cell>
          <cell r="AD61">
            <v>0</v>
          </cell>
          <cell r="AE61">
            <v>0</v>
          </cell>
          <cell r="AH61">
            <v>2002</v>
          </cell>
          <cell r="AI61">
            <v>3043</v>
          </cell>
          <cell r="AK61">
            <v>2830</v>
          </cell>
          <cell r="AL61">
            <v>3083</v>
          </cell>
          <cell r="AO61">
            <v>5908</v>
          </cell>
          <cell r="AR61">
            <v>5921</v>
          </cell>
          <cell r="AU61">
            <v>11239</v>
          </cell>
          <cell r="AW61">
            <v>5120</v>
          </cell>
          <cell r="AX61">
            <v>11437</v>
          </cell>
          <cell r="AZ61">
            <v>5120</v>
          </cell>
        </row>
        <row r="62">
          <cell r="S62">
            <v>131.41999999999999</v>
          </cell>
          <cell r="V62">
            <v>1.28</v>
          </cell>
          <cell r="Y62">
            <v>2003</v>
          </cell>
          <cell r="Z62">
            <v>3130</v>
          </cell>
          <cell r="AA62">
            <v>0</v>
          </cell>
          <cell r="AB62">
            <v>4610</v>
          </cell>
          <cell r="AC62">
            <v>0</v>
          </cell>
          <cell r="AD62">
            <v>0</v>
          </cell>
          <cell r="AE62">
            <v>0</v>
          </cell>
          <cell r="AH62">
            <v>2003</v>
          </cell>
          <cell r="AI62">
            <v>3130</v>
          </cell>
          <cell r="AK62">
            <v>4610</v>
          </cell>
          <cell r="AL62">
            <v>2467</v>
          </cell>
          <cell r="AO62">
            <v>4726</v>
          </cell>
          <cell r="AR62">
            <v>4737</v>
          </cell>
          <cell r="AU62">
            <v>8991</v>
          </cell>
          <cell r="AX62">
            <v>8967</v>
          </cell>
        </row>
        <row r="63">
          <cell r="S63">
            <v>127.48</v>
          </cell>
          <cell r="V63">
            <v>1.28</v>
          </cell>
          <cell r="Y63">
            <v>2004</v>
          </cell>
          <cell r="Z63">
            <v>2783</v>
          </cell>
          <cell r="AA63">
            <v>0</v>
          </cell>
          <cell r="AB63">
            <v>50</v>
          </cell>
          <cell r="AC63">
            <v>0</v>
          </cell>
          <cell r="AD63">
            <v>0</v>
          </cell>
          <cell r="AE63">
            <v>0</v>
          </cell>
          <cell r="AH63">
            <v>2004</v>
          </cell>
          <cell r="AI63">
            <v>2783</v>
          </cell>
          <cell r="AK63">
            <v>50</v>
          </cell>
          <cell r="AL63">
            <v>1973</v>
          </cell>
          <cell r="AO63">
            <v>3781</v>
          </cell>
          <cell r="AR63">
            <v>3790</v>
          </cell>
          <cell r="AU63">
            <v>7193</v>
          </cell>
          <cell r="AX63">
            <v>7174</v>
          </cell>
        </row>
        <row r="64">
          <cell r="S64">
            <v>123.66</v>
          </cell>
          <cell r="V64">
            <v>1.28</v>
          </cell>
          <cell r="Y64">
            <v>2005</v>
          </cell>
          <cell r="Z64">
            <v>2227</v>
          </cell>
          <cell r="AA64">
            <v>0</v>
          </cell>
          <cell r="AB64">
            <v>0</v>
          </cell>
          <cell r="AC64">
            <v>0</v>
          </cell>
          <cell r="AD64">
            <v>0</v>
          </cell>
          <cell r="AE64">
            <v>0</v>
          </cell>
          <cell r="AH64">
            <v>2005</v>
          </cell>
          <cell r="AI64">
            <v>2227</v>
          </cell>
          <cell r="AL64">
            <v>1579</v>
          </cell>
          <cell r="AO64">
            <v>3025</v>
          </cell>
          <cell r="AR64">
            <v>3032</v>
          </cell>
          <cell r="AU64">
            <v>5754</v>
          </cell>
          <cell r="AX64">
            <v>5739</v>
          </cell>
        </row>
        <row r="65">
          <cell r="S65">
            <v>119.95</v>
          </cell>
          <cell r="V65">
            <v>1.28</v>
          </cell>
          <cell r="Y65">
            <v>2006</v>
          </cell>
          <cell r="Z65">
            <v>1718</v>
          </cell>
          <cell r="AA65">
            <v>0</v>
          </cell>
          <cell r="AB65">
            <v>0</v>
          </cell>
          <cell r="AC65">
            <v>0</v>
          </cell>
          <cell r="AD65">
            <v>0</v>
          </cell>
          <cell r="AE65">
            <v>0</v>
          </cell>
          <cell r="AH65">
            <v>2006</v>
          </cell>
          <cell r="AI65">
            <v>1718</v>
          </cell>
        </row>
        <row r="66">
          <cell r="S66">
            <v>116.35</v>
          </cell>
          <cell r="V66">
            <v>1.28</v>
          </cell>
          <cell r="Y66">
            <v>2007</v>
          </cell>
          <cell r="Z66">
            <v>1425</v>
          </cell>
          <cell r="AA66">
            <v>0</v>
          </cell>
          <cell r="AB66">
            <v>0</v>
          </cell>
          <cell r="AC66">
            <v>0</v>
          </cell>
          <cell r="AD66">
            <v>0</v>
          </cell>
          <cell r="AE66">
            <v>0</v>
          </cell>
          <cell r="AH66">
            <v>2007</v>
          </cell>
          <cell r="AI66">
            <v>1425</v>
          </cell>
        </row>
        <row r="67">
          <cell r="S67">
            <v>112.86</v>
          </cell>
          <cell r="V67">
            <v>1.28</v>
          </cell>
          <cell r="Y67">
            <v>2008</v>
          </cell>
          <cell r="Z67">
            <v>1140</v>
          </cell>
          <cell r="AA67">
            <v>0</v>
          </cell>
          <cell r="AB67">
            <v>0</v>
          </cell>
          <cell r="AC67">
            <v>0</v>
          </cell>
          <cell r="AD67">
            <v>0</v>
          </cell>
          <cell r="AE67">
            <v>0</v>
          </cell>
          <cell r="AH67">
            <v>2008</v>
          </cell>
          <cell r="AI67">
            <v>1140</v>
          </cell>
        </row>
        <row r="68">
          <cell r="S68">
            <v>109.47</v>
          </cell>
          <cell r="V68">
            <v>1.28</v>
          </cell>
          <cell r="Y68">
            <v>2009</v>
          </cell>
          <cell r="Z68">
            <v>912</v>
          </cell>
          <cell r="AA68">
            <v>0</v>
          </cell>
          <cell r="AB68">
            <v>0</v>
          </cell>
          <cell r="AC68">
            <v>0</v>
          </cell>
          <cell r="AD68">
            <v>0</v>
          </cell>
          <cell r="AE68">
            <v>0</v>
          </cell>
          <cell r="AH68">
            <v>2009</v>
          </cell>
          <cell r="AI68">
            <v>912</v>
          </cell>
        </row>
        <row r="69">
          <cell r="S69">
            <v>106.19</v>
          </cell>
          <cell r="V69">
            <v>1.28</v>
          </cell>
          <cell r="Y69">
            <v>2010</v>
          </cell>
          <cell r="Z69">
            <v>730</v>
          </cell>
          <cell r="AA69">
            <v>0</v>
          </cell>
          <cell r="AB69">
            <v>0</v>
          </cell>
          <cell r="AC69">
            <v>0</v>
          </cell>
          <cell r="AD69">
            <v>0</v>
          </cell>
          <cell r="AE69">
            <v>0</v>
          </cell>
          <cell r="AH69">
            <v>2010</v>
          </cell>
          <cell r="AI69">
            <v>730</v>
          </cell>
        </row>
        <row r="70">
          <cell r="S70">
            <v>103</v>
          </cell>
          <cell r="V70">
            <v>1.28</v>
          </cell>
          <cell r="Y70">
            <v>2011</v>
          </cell>
          <cell r="Z70">
            <v>584</v>
          </cell>
          <cell r="AA70">
            <v>0</v>
          </cell>
          <cell r="AB70">
            <v>0</v>
          </cell>
          <cell r="AC70">
            <v>0</v>
          </cell>
          <cell r="AD70">
            <v>0</v>
          </cell>
          <cell r="AE70">
            <v>0</v>
          </cell>
          <cell r="AH70">
            <v>2011</v>
          </cell>
          <cell r="AI70">
            <v>584</v>
          </cell>
        </row>
        <row r="71">
          <cell r="S71">
            <v>99.91</v>
          </cell>
          <cell r="V71">
            <v>1.28</v>
          </cell>
          <cell r="Y71">
            <v>2012</v>
          </cell>
          <cell r="Z71">
            <v>127</v>
          </cell>
          <cell r="AA71">
            <v>0</v>
          </cell>
          <cell r="AB71">
            <v>0</v>
          </cell>
          <cell r="AC71">
            <v>0</v>
          </cell>
          <cell r="AD71">
            <v>0</v>
          </cell>
          <cell r="AE71">
            <v>0</v>
          </cell>
          <cell r="AH71">
            <v>2012</v>
          </cell>
          <cell r="AI71">
            <v>127</v>
          </cell>
        </row>
        <row r="72">
          <cell r="Y72">
            <v>2013</v>
          </cell>
          <cell r="Z72">
            <v>0</v>
          </cell>
          <cell r="AA72">
            <v>0</v>
          </cell>
          <cell r="AB72">
            <v>0</v>
          </cell>
          <cell r="AC72">
            <v>0</v>
          </cell>
          <cell r="AD72">
            <v>0</v>
          </cell>
          <cell r="AE72">
            <v>0</v>
          </cell>
          <cell r="AH72">
            <v>2013</v>
          </cell>
        </row>
        <row r="73">
          <cell r="Y73">
            <v>2014</v>
          </cell>
          <cell r="Z73">
            <v>0</v>
          </cell>
          <cell r="AA73">
            <v>0</v>
          </cell>
          <cell r="AB73">
            <v>0</v>
          </cell>
          <cell r="AC73">
            <v>0</v>
          </cell>
          <cell r="AD73">
            <v>0</v>
          </cell>
          <cell r="AE73">
            <v>0</v>
          </cell>
          <cell r="AH73">
            <v>2014</v>
          </cell>
        </row>
        <row r="74">
          <cell r="Y74">
            <v>2015</v>
          </cell>
          <cell r="Z74">
            <v>0</v>
          </cell>
          <cell r="AA74">
            <v>0</v>
          </cell>
          <cell r="AB74">
            <v>0</v>
          </cell>
          <cell r="AC74">
            <v>0</v>
          </cell>
          <cell r="AD74">
            <v>0</v>
          </cell>
          <cell r="AE74">
            <v>0</v>
          </cell>
          <cell r="AH74">
            <v>2015</v>
          </cell>
        </row>
        <row r="75">
          <cell r="Y75">
            <v>2016</v>
          </cell>
          <cell r="Z75">
            <v>0</v>
          </cell>
          <cell r="AA75">
            <v>0</v>
          </cell>
          <cell r="AB75">
            <v>0</v>
          </cell>
          <cell r="AC75">
            <v>0</v>
          </cell>
          <cell r="AD75">
            <v>0</v>
          </cell>
          <cell r="AE75">
            <v>0</v>
          </cell>
          <cell r="AH75">
            <v>2016</v>
          </cell>
        </row>
        <row r="76">
          <cell r="Y76">
            <v>2017</v>
          </cell>
          <cell r="Z76">
            <v>0</v>
          </cell>
          <cell r="AA76">
            <v>0</v>
          </cell>
          <cell r="AB76">
            <v>0</v>
          </cell>
          <cell r="AC76">
            <v>0</v>
          </cell>
          <cell r="AD76">
            <v>0</v>
          </cell>
          <cell r="AE76">
            <v>0</v>
          </cell>
          <cell r="AH76">
            <v>2017</v>
          </cell>
        </row>
        <row r="77">
          <cell r="Y77">
            <v>2018</v>
          </cell>
          <cell r="Z77">
            <v>0</v>
          </cell>
          <cell r="AA77">
            <v>0</v>
          </cell>
          <cell r="AB77">
            <v>0</v>
          </cell>
          <cell r="AC77">
            <v>0</v>
          </cell>
          <cell r="AD77">
            <v>0</v>
          </cell>
          <cell r="AE77">
            <v>0</v>
          </cell>
          <cell r="AH77">
            <v>2018</v>
          </cell>
        </row>
        <row r="78">
          <cell r="Y78">
            <v>2019</v>
          </cell>
          <cell r="Z78">
            <v>0</v>
          </cell>
          <cell r="AA78">
            <v>0</v>
          </cell>
          <cell r="AB78">
            <v>0</v>
          </cell>
          <cell r="AC78">
            <v>0</v>
          </cell>
          <cell r="AD78">
            <v>0</v>
          </cell>
          <cell r="AE78">
            <v>0</v>
          </cell>
          <cell r="AH78">
            <v>2019</v>
          </cell>
        </row>
        <row r="79">
          <cell r="Y79">
            <v>2020</v>
          </cell>
          <cell r="Z79">
            <v>0</v>
          </cell>
          <cell r="AA79">
            <v>0</v>
          </cell>
          <cell r="AB79">
            <v>0</v>
          </cell>
          <cell r="AC79">
            <v>0</v>
          </cell>
          <cell r="AD79">
            <v>0</v>
          </cell>
          <cell r="AE79">
            <v>0</v>
          </cell>
          <cell r="AH79">
            <v>2020</v>
          </cell>
        </row>
        <row r="80">
          <cell r="Y80">
            <v>2021</v>
          </cell>
          <cell r="Z80">
            <v>0</v>
          </cell>
          <cell r="AA80">
            <v>0</v>
          </cell>
          <cell r="AB80">
            <v>0</v>
          </cell>
          <cell r="AC80">
            <v>0</v>
          </cell>
          <cell r="AD80">
            <v>0</v>
          </cell>
          <cell r="AE80">
            <v>0</v>
          </cell>
          <cell r="AH80">
            <v>2021</v>
          </cell>
        </row>
        <row r="81">
          <cell r="Y81">
            <v>2022</v>
          </cell>
          <cell r="Z81">
            <v>0</v>
          </cell>
          <cell r="AA81">
            <v>0</v>
          </cell>
          <cell r="AB81">
            <v>0</v>
          </cell>
          <cell r="AC81">
            <v>0</v>
          </cell>
          <cell r="AD81">
            <v>0</v>
          </cell>
          <cell r="AE81">
            <v>0</v>
          </cell>
          <cell r="AH81">
            <v>2022</v>
          </cell>
        </row>
        <row r="82">
          <cell r="Y82">
            <v>2023</v>
          </cell>
          <cell r="Z82">
            <v>0</v>
          </cell>
          <cell r="AA82">
            <v>0</v>
          </cell>
          <cell r="AB82">
            <v>0</v>
          </cell>
          <cell r="AC82">
            <v>0</v>
          </cell>
          <cell r="AD82">
            <v>0</v>
          </cell>
          <cell r="AE82">
            <v>0</v>
          </cell>
          <cell r="AH82">
            <v>2023</v>
          </cell>
        </row>
        <row r="83">
          <cell r="Y83">
            <v>2024</v>
          </cell>
          <cell r="Z83">
            <v>0</v>
          </cell>
          <cell r="AA83">
            <v>0</v>
          </cell>
          <cell r="AB83">
            <v>0</v>
          </cell>
          <cell r="AC83">
            <v>0</v>
          </cell>
          <cell r="AD83">
            <v>0</v>
          </cell>
          <cell r="AE83">
            <v>0</v>
          </cell>
          <cell r="AH83">
            <v>2024</v>
          </cell>
        </row>
        <row r="85">
          <cell r="Q85">
            <v>0</v>
          </cell>
          <cell r="S85">
            <v>1569.46</v>
          </cell>
          <cell r="U85">
            <v>0</v>
          </cell>
          <cell r="Y85" t="str">
            <v>TOTAL</v>
          </cell>
          <cell r="Z85">
            <v>8267.25</v>
          </cell>
          <cell r="AA85">
            <v>0</v>
          </cell>
          <cell r="AB85">
            <v>25477</v>
          </cell>
          <cell r="AC85">
            <v>0</v>
          </cell>
          <cell r="AD85">
            <v>0</v>
          </cell>
          <cell r="AE85">
            <v>0</v>
          </cell>
          <cell r="AH85" t="str">
            <v>TOTAL</v>
          </cell>
          <cell r="AI85">
            <v>8267.25</v>
          </cell>
          <cell r="AJ85">
            <v>0</v>
          </cell>
          <cell r="AK85">
            <v>25477</v>
          </cell>
          <cell r="AL85">
            <v>5604.94</v>
          </cell>
          <cell r="AM85">
            <v>9000</v>
          </cell>
          <cell r="AN85">
            <v>18860</v>
          </cell>
          <cell r="AO85">
            <v>10454.695</v>
          </cell>
          <cell r="AP85">
            <v>9000</v>
          </cell>
          <cell r="AQ85">
            <v>26540</v>
          </cell>
          <cell r="AR85">
            <v>10208.684999999999</v>
          </cell>
          <cell r="AS85">
            <v>9000</v>
          </cell>
          <cell r="AT85">
            <v>26540</v>
          </cell>
          <cell r="AU85">
            <v>18462.43</v>
          </cell>
          <cell r="AV85">
            <v>10000</v>
          </cell>
          <cell r="AW85">
            <v>31660</v>
          </cell>
          <cell r="AX85">
            <v>17978.075000000001</v>
          </cell>
          <cell r="AY85">
            <v>10000</v>
          </cell>
          <cell r="AZ85">
            <v>31660</v>
          </cell>
          <cell r="BA85">
            <v>0</v>
          </cell>
          <cell r="BB85">
            <v>0</v>
          </cell>
          <cell r="BC85">
            <v>0</v>
          </cell>
          <cell r="BD85">
            <v>0</v>
          </cell>
          <cell r="BE85">
            <v>0</v>
          </cell>
          <cell r="BF85">
            <v>0</v>
          </cell>
          <cell r="BG85">
            <v>0</v>
          </cell>
          <cell r="BJ85">
            <v>0</v>
          </cell>
        </row>
        <row r="90">
          <cell r="F90">
            <v>1999</v>
          </cell>
        </row>
        <row r="92">
          <cell r="I92">
            <v>1</v>
          </cell>
        </row>
        <row r="93">
          <cell r="I93">
            <v>0</v>
          </cell>
        </row>
        <row r="103">
          <cell r="F103">
            <v>1</v>
          </cell>
        </row>
        <row r="105">
          <cell r="F105">
            <v>1</v>
          </cell>
        </row>
        <row r="107">
          <cell r="F107">
            <v>1</v>
          </cell>
        </row>
        <row r="112">
          <cell r="F112">
            <v>1</v>
          </cell>
        </row>
        <row r="113">
          <cell r="F113">
            <v>1</v>
          </cell>
        </row>
        <row r="114">
          <cell r="F114">
            <v>1</v>
          </cell>
        </row>
        <row r="115">
          <cell r="F115">
            <v>1</v>
          </cell>
        </row>
        <row r="120">
          <cell r="F120">
            <v>0</v>
          </cell>
        </row>
        <row r="121">
          <cell r="F121">
            <v>0</v>
          </cell>
        </row>
        <row r="123">
          <cell r="J123">
            <v>0</v>
          </cell>
        </row>
        <row r="128">
          <cell r="J128">
            <v>0</v>
          </cell>
        </row>
        <row r="150">
          <cell r="Q150" t="str">
            <v>HOCOL SHARE DEPENDING</v>
          </cell>
        </row>
        <row r="151">
          <cell r="A151" t="str">
            <v>VERSION :</v>
          </cell>
          <cell r="B151" t="str">
            <v>No.6 - Nov/96 to incl. R factor</v>
          </cell>
          <cell r="Q151" t="str">
            <v>ON THE CONTRACT TYPE</v>
          </cell>
        </row>
        <row r="153">
          <cell r="I153" t="str">
            <v>SUMMARY OF CASE (HOCOL SHARE)</v>
          </cell>
          <cell r="V153" t="str">
            <v>STANDARD</v>
          </cell>
          <cell r="W153">
            <v>1</v>
          </cell>
          <cell r="X153" t="str">
            <v>ECOP.</v>
          </cell>
          <cell r="Y153" t="str">
            <v>HOCOL</v>
          </cell>
        </row>
        <row r="154">
          <cell r="A154" t="str">
            <v>MAP</v>
          </cell>
          <cell r="J154" t="str">
            <v xml:space="preserve"> MBBL</v>
          </cell>
          <cell r="K154" t="str">
            <v xml:space="preserve">     M$</v>
          </cell>
          <cell r="Q154" t="str">
            <v>REVENUE</v>
          </cell>
          <cell r="R154" t="str">
            <v>O&amp;M</v>
          </cell>
          <cell r="T154" t="str">
            <v>CUMULATIVE</v>
          </cell>
          <cell r="U154" t="str">
            <v>R FACTOR</v>
          </cell>
        </row>
        <row r="155">
          <cell r="I155" t="str">
            <v>YEAR</v>
          </cell>
          <cell r="J155" t="str">
            <v xml:space="preserve">   PROD.</v>
          </cell>
          <cell r="K155" t="str">
            <v xml:space="preserve">    O&amp;M</v>
          </cell>
          <cell r="L155" t="str">
            <v xml:space="preserve">   G&amp;G</v>
          </cell>
          <cell r="M155" t="str">
            <v>CONST.</v>
          </cell>
          <cell r="N155" t="str">
            <v>DRILLING</v>
          </cell>
          <cell r="O155" t="str">
            <v>OR&amp;C</v>
          </cell>
          <cell r="Q155" t="str">
            <v>INTEREST</v>
          </cell>
          <cell r="R155" t="str">
            <v>INTEREST</v>
          </cell>
          <cell r="T155" t="str">
            <v>PRODUCTION</v>
          </cell>
          <cell r="U155" t="str">
            <v>CALCULAT.</v>
          </cell>
          <cell r="W155">
            <v>60</v>
          </cell>
          <cell r="X155">
            <v>0.5</v>
          </cell>
          <cell r="Y155">
            <v>0.5</v>
          </cell>
          <cell r="AL155" t="str">
            <v>R FACTOR</v>
          </cell>
          <cell r="AM155" t="str">
            <v>R FACTOR</v>
          </cell>
          <cell r="AN155" t="str">
            <v>R FACTOR</v>
          </cell>
          <cell r="AO155" t="str">
            <v>R FACTOR</v>
          </cell>
        </row>
        <row r="156">
          <cell r="W156">
            <v>90</v>
          </cell>
          <cell r="X156">
            <v>0.5</v>
          </cell>
          <cell r="Y156">
            <v>0.5</v>
          </cell>
          <cell r="AL156" t="str">
            <v>Dev Drlg</v>
          </cell>
          <cell r="AM156" t="str">
            <v>Exp/App Drlg</v>
          </cell>
          <cell r="AN156" t="str">
            <v>ECP Reimb.</v>
          </cell>
          <cell r="AO156" t="str">
            <v>Total costs</v>
          </cell>
        </row>
        <row r="157">
          <cell r="W157">
            <v>120</v>
          </cell>
          <cell r="X157">
            <v>0.5</v>
          </cell>
          <cell r="Y157">
            <v>0.5</v>
          </cell>
          <cell r="AE157" t="str">
            <v>R FACTOR CALCULATON</v>
          </cell>
          <cell r="AL157" t="str">
            <v>MOD</v>
          </cell>
          <cell r="AM157" t="str">
            <v>MOD</v>
          </cell>
          <cell r="AN157" t="str">
            <v>MOD Max</v>
          </cell>
          <cell r="AO157" t="str">
            <v>MOD</v>
          </cell>
        </row>
        <row r="158">
          <cell r="W158">
            <v>150</v>
          </cell>
          <cell r="X158">
            <v>0.5</v>
          </cell>
          <cell r="Y158">
            <v>0.5</v>
          </cell>
          <cell r="Z158" t="str">
            <v>X</v>
          </cell>
          <cell r="AA158" t="str">
            <v>a</v>
          </cell>
          <cell r="AB158" t="str">
            <v>m</v>
          </cell>
          <cell r="AC158" t="str">
            <v>b</v>
          </cell>
          <cell r="AD158" t="str">
            <v>IC</v>
          </cell>
          <cell r="AE158" t="str">
            <v>IA</v>
          </cell>
          <cell r="AF158" t="str">
            <v>ID</v>
          </cell>
          <cell r="AG158" t="str">
            <v>A</v>
          </cell>
          <cell r="AH158" t="str">
            <v>B</v>
          </cell>
          <cell r="AI158" t="str">
            <v>ALFA</v>
          </cell>
          <cell r="AJ158" t="str">
            <v>C</v>
          </cell>
          <cell r="AK158" t="str">
            <v>GO</v>
          </cell>
          <cell r="AN158" t="str">
            <v>on Ex Dr/App</v>
          </cell>
        </row>
        <row r="159">
          <cell r="I159">
            <v>1991</v>
          </cell>
          <cell r="J159">
            <v>0</v>
          </cell>
          <cell r="K159">
            <v>0</v>
          </cell>
          <cell r="L159">
            <v>0</v>
          </cell>
          <cell r="M159">
            <v>0</v>
          </cell>
          <cell r="N159">
            <v>0</v>
          </cell>
          <cell r="O159">
            <v>0</v>
          </cell>
          <cell r="Q159">
            <v>0.4</v>
          </cell>
          <cell r="R159">
            <v>0.5</v>
          </cell>
          <cell r="T159">
            <v>0</v>
          </cell>
          <cell r="U159">
            <v>1</v>
          </cell>
          <cell r="W159">
            <v>150</v>
          </cell>
          <cell r="X159">
            <v>0.5</v>
          </cell>
          <cell r="Y159">
            <v>0.5</v>
          </cell>
          <cell r="Z159">
            <v>0</v>
          </cell>
          <cell r="AA159">
            <v>0</v>
          </cell>
          <cell r="AB159">
            <v>0.1</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row>
        <row r="160">
          <cell r="I160">
            <v>1992</v>
          </cell>
          <cell r="J160">
            <v>0</v>
          </cell>
          <cell r="K160">
            <v>0</v>
          </cell>
          <cell r="L160">
            <v>0</v>
          </cell>
          <cell r="M160">
            <v>0</v>
          </cell>
          <cell r="N160">
            <v>0</v>
          </cell>
          <cell r="O160">
            <v>0</v>
          </cell>
          <cell r="Q160">
            <v>0.4</v>
          </cell>
          <cell r="R160">
            <v>0.5</v>
          </cell>
          <cell r="T160">
            <v>0</v>
          </cell>
          <cell r="U160">
            <v>1</v>
          </cell>
          <cell r="Z160">
            <v>0</v>
          </cell>
          <cell r="AA160">
            <v>0</v>
          </cell>
          <cell r="AB160">
            <v>0.1</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row>
        <row r="161">
          <cell r="I161">
            <v>1993</v>
          </cell>
          <cell r="J161">
            <v>0</v>
          </cell>
          <cell r="K161">
            <v>0</v>
          </cell>
          <cell r="L161">
            <v>0</v>
          </cell>
          <cell r="M161">
            <v>0</v>
          </cell>
          <cell r="N161">
            <v>0</v>
          </cell>
          <cell r="O161">
            <v>0</v>
          </cell>
          <cell r="Q161">
            <v>0.4</v>
          </cell>
          <cell r="R161">
            <v>0.5</v>
          </cell>
          <cell r="T161">
            <v>0</v>
          </cell>
          <cell r="U161">
            <v>1</v>
          </cell>
          <cell r="X161" t="str">
            <v>W.I.</v>
          </cell>
          <cell r="Z161">
            <v>0</v>
          </cell>
          <cell r="AA161">
            <v>0</v>
          </cell>
          <cell r="AB161">
            <v>0.1</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row>
        <row r="162">
          <cell r="I162">
            <v>1994</v>
          </cell>
          <cell r="J162">
            <v>0</v>
          </cell>
          <cell r="K162">
            <v>0</v>
          </cell>
          <cell r="L162">
            <v>0</v>
          </cell>
          <cell r="M162">
            <v>0</v>
          </cell>
          <cell r="N162">
            <v>0</v>
          </cell>
          <cell r="O162">
            <v>0</v>
          </cell>
          <cell r="Q162">
            <v>0.4</v>
          </cell>
          <cell r="R162">
            <v>0.5</v>
          </cell>
          <cell r="T162">
            <v>0</v>
          </cell>
          <cell r="U162">
            <v>1</v>
          </cell>
          <cell r="V162" t="str">
            <v>SLIDING</v>
          </cell>
          <cell r="W162">
            <v>3</v>
          </cell>
          <cell r="X162" t="str">
            <v>ECOP.</v>
          </cell>
          <cell r="Y162" t="str">
            <v>HOCOL</v>
          </cell>
          <cell r="Z162">
            <v>0</v>
          </cell>
          <cell r="AA162">
            <v>0</v>
          </cell>
          <cell r="AB162">
            <v>0.1</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row>
        <row r="163">
          <cell r="I163">
            <v>1995</v>
          </cell>
          <cell r="J163">
            <v>0</v>
          </cell>
          <cell r="K163">
            <v>0</v>
          </cell>
          <cell r="L163">
            <v>0</v>
          </cell>
          <cell r="M163">
            <v>0</v>
          </cell>
          <cell r="N163">
            <v>0</v>
          </cell>
          <cell r="O163">
            <v>0</v>
          </cell>
          <cell r="Q163">
            <v>0.4</v>
          </cell>
          <cell r="R163">
            <v>0.5</v>
          </cell>
          <cell r="T163">
            <v>0</v>
          </cell>
          <cell r="U163">
            <v>1</v>
          </cell>
          <cell r="Z163">
            <v>0</v>
          </cell>
          <cell r="AA163">
            <v>0</v>
          </cell>
          <cell r="AB163">
            <v>0.1</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row>
        <row r="164">
          <cell r="I164">
            <v>1996</v>
          </cell>
          <cell r="J164">
            <v>0</v>
          </cell>
          <cell r="K164">
            <v>0</v>
          </cell>
          <cell r="L164">
            <v>0</v>
          </cell>
          <cell r="M164">
            <v>0</v>
          </cell>
          <cell r="N164">
            <v>0</v>
          </cell>
          <cell r="O164">
            <v>0</v>
          </cell>
          <cell r="Q164">
            <v>0.4</v>
          </cell>
          <cell r="R164">
            <v>0.5</v>
          </cell>
          <cell r="T164">
            <v>0</v>
          </cell>
          <cell r="U164">
            <v>1</v>
          </cell>
          <cell r="W164">
            <v>60</v>
          </cell>
          <cell r="X164">
            <v>0.5</v>
          </cell>
          <cell r="Y164">
            <v>0.5</v>
          </cell>
          <cell r="Z164">
            <v>0</v>
          </cell>
          <cell r="AA164">
            <v>0</v>
          </cell>
          <cell r="AB164">
            <v>0.1</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row>
        <row r="165">
          <cell r="I165">
            <v>1997</v>
          </cell>
          <cell r="J165">
            <v>0</v>
          </cell>
          <cell r="K165">
            <v>0</v>
          </cell>
          <cell r="L165">
            <v>0</v>
          </cell>
          <cell r="M165">
            <v>0</v>
          </cell>
          <cell r="N165">
            <v>0</v>
          </cell>
          <cell r="O165">
            <v>0</v>
          </cell>
          <cell r="Q165">
            <v>0.4</v>
          </cell>
          <cell r="R165">
            <v>0.5</v>
          </cell>
          <cell r="T165">
            <v>0</v>
          </cell>
          <cell r="U165">
            <v>1</v>
          </cell>
          <cell r="W165">
            <v>90</v>
          </cell>
          <cell r="X165">
            <v>0.55000000000000004</v>
          </cell>
          <cell r="Y165">
            <v>0.44999999999999996</v>
          </cell>
          <cell r="Z165">
            <v>0</v>
          </cell>
          <cell r="AA165">
            <v>0</v>
          </cell>
          <cell r="AB165">
            <v>0.1</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row>
        <row r="166">
          <cell r="I166">
            <v>1998</v>
          </cell>
          <cell r="J166">
            <v>0</v>
          </cell>
          <cell r="K166">
            <v>0</v>
          </cell>
          <cell r="L166">
            <v>0</v>
          </cell>
          <cell r="M166">
            <v>0</v>
          </cell>
          <cell r="N166">
            <v>0</v>
          </cell>
          <cell r="O166">
            <v>0</v>
          </cell>
          <cell r="Q166">
            <v>0.4</v>
          </cell>
          <cell r="R166">
            <v>0.5</v>
          </cell>
          <cell r="T166">
            <v>0</v>
          </cell>
          <cell r="U166">
            <v>1</v>
          </cell>
          <cell r="W166">
            <v>120</v>
          </cell>
          <cell r="X166">
            <v>0.6</v>
          </cell>
          <cell r="Y166">
            <v>0.4</v>
          </cell>
          <cell r="Z166">
            <v>0</v>
          </cell>
          <cell r="AA166">
            <v>0</v>
          </cell>
          <cell r="AB166">
            <v>0.1</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row>
        <row r="167">
          <cell r="I167">
            <v>1999</v>
          </cell>
          <cell r="J167">
            <v>0</v>
          </cell>
          <cell r="K167">
            <v>0</v>
          </cell>
          <cell r="L167">
            <v>0</v>
          </cell>
          <cell r="M167">
            <v>0</v>
          </cell>
          <cell r="N167">
            <v>0</v>
          </cell>
          <cell r="O167">
            <v>0</v>
          </cell>
          <cell r="Q167">
            <v>0.4</v>
          </cell>
          <cell r="R167">
            <v>0.5</v>
          </cell>
          <cell r="T167">
            <v>0</v>
          </cell>
          <cell r="U167">
            <v>1</v>
          </cell>
          <cell r="W167">
            <v>150</v>
          </cell>
          <cell r="X167">
            <v>0.65</v>
          </cell>
          <cell r="Y167">
            <v>0.35</v>
          </cell>
          <cell r="Z167">
            <v>0</v>
          </cell>
          <cell r="AA167">
            <v>0</v>
          </cell>
          <cell r="AB167">
            <v>0.1</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row>
        <row r="168">
          <cell r="I168">
            <v>2000</v>
          </cell>
          <cell r="J168">
            <v>235.79000000000002</v>
          </cell>
          <cell r="K168">
            <v>72</v>
          </cell>
          <cell r="L168">
            <v>0</v>
          </cell>
          <cell r="M168">
            <v>0</v>
          </cell>
          <cell r="N168">
            <v>4662.5</v>
          </cell>
          <cell r="O168">
            <v>0</v>
          </cell>
          <cell r="Q168">
            <v>0.4</v>
          </cell>
          <cell r="R168">
            <v>0.5</v>
          </cell>
          <cell r="T168">
            <v>0.58947499999999997</v>
          </cell>
          <cell r="U168">
            <v>1</v>
          </cell>
          <cell r="W168">
            <v>150</v>
          </cell>
          <cell r="X168">
            <v>0.7</v>
          </cell>
          <cell r="Y168">
            <v>0.30000000000000004</v>
          </cell>
          <cell r="Z168">
            <v>9748.335500000001</v>
          </cell>
          <cell r="AA168">
            <v>0</v>
          </cell>
          <cell r="AB168">
            <v>0.1</v>
          </cell>
          <cell r="AC168">
            <v>0</v>
          </cell>
          <cell r="AD168">
            <v>974.83355000000017</v>
          </cell>
          <cell r="AE168">
            <v>2607.8374000000003</v>
          </cell>
          <cell r="AF168">
            <v>4785.1363513513515</v>
          </cell>
          <cell r="AG168">
            <v>0</v>
          </cell>
          <cell r="AH168">
            <v>0</v>
          </cell>
          <cell r="AI168">
            <v>0</v>
          </cell>
          <cell r="AJ168">
            <v>0</v>
          </cell>
          <cell r="AK168">
            <v>380.35668462702705</v>
          </cell>
          <cell r="AL168">
            <v>4785.1363513513515</v>
          </cell>
          <cell r="AM168">
            <v>0</v>
          </cell>
          <cell r="AN168">
            <v>0</v>
          </cell>
          <cell r="AO168">
            <v>5165.4930359783784</v>
          </cell>
        </row>
        <row r="169">
          <cell r="I169">
            <v>2001</v>
          </cell>
          <cell r="J169">
            <v>469.536</v>
          </cell>
          <cell r="K169">
            <v>69.84</v>
          </cell>
          <cell r="L169">
            <v>0</v>
          </cell>
          <cell r="M169">
            <v>0</v>
          </cell>
          <cell r="N169">
            <v>4331</v>
          </cell>
          <cell r="O169">
            <v>0</v>
          </cell>
          <cell r="Q169">
            <v>0.4</v>
          </cell>
          <cell r="R169">
            <v>0.5</v>
          </cell>
          <cell r="T169">
            <v>1.763315</v>
          </cell>
          <cell r="U169">
            <v>1</v>
          </cell>
          <cell r="Z169">
            <v>9328.6387820200016</v>
          </cell>
          <cell r="AA169">
            <v>0</v>
          </cell>
          <cell r="AB169">
            <v>0.1</v>
          </cell>
          <cell r="AC169">
            <v>0</v>
          </cell>
          <cell r="AD169">
            <v>932.86387820200025</v>
          </cell>
          <cell r="AE169">
            <v>7954.1010707200021</v>
          </cell>
          <cell r="AF169">
            <v>9338.4438220393004</v>
          </cell>
          <cell r="AG169">
            <v>9.0949470177292824E-13</v>
          </cell>
          <cell r="AH169">
            <v>0</v>
          </cell>
          <cell r="AI169">
            <v>0</v>
          </cell>
          <cell r="AJ169">
            <v>0</v>
          </cell>
          <cell r="AK169">
            <v>1069.8804097642465</v>
          </cell>
          <cell r="AL169">
            <v>4553.3074706879488</v>
          </cell>
          <cell r="AM169">
            <v>9.0949470177292824E-13</v>
          </cell>
          <cell r="AN169">
            <v>4.5474735088646412E-13</v>
          </cell>
          <cell r="AO169">
            <v>10408.324231803548</v>
          </cell>
        </row>
        <row r="170">
          <cell r="B170" t="str">
            <v>COLOR CODING :</v>
          </cell>
          <cell r="I170">
            <v>2002</v>
          </cell>
          <cell r="J170">
            <v>444.27800000000002</v>
          </cell>
          <cell r="K170">
            <v>67.745000000000005</v>
          </cell>
          <cell r="L170">
            <v>0</v>
          </cell>
          <cell r="M170">
            <v>0</v>
          </cell>
          <cell r="N170">
            <v>1415</v>
          </cell>
          <cell r="O170">
            <v>0</v>
          </cell>
          <cell r="Q170">
            <v>0.4</v>
          </cell>
          <cell r="R170">
            <v>0.5</v>
          </cell>
          <cell r="T170">
            <v>2.8740100000000002</v>
          </cell>
          <cell r="U170">
            <v>1.0459733234490227</v>
          </cell>
          <cell r="V170" t="str">
            <v>RISK</v>
          </cell>
          <cell r="W170">
            <v>4</v>
          </cell>
          <cell r="X170" t="str">
            <v>ECOP.</v>
          </cell>
          <cell r="Y170" t="str">
            <v>HOCOL</v>
          </cell>
          <cell r="Z170">
            <v>3235.7541491888392</v>
          </cell>
          <cell r="AA170">
            <v>0</v>
          </cell>
          <cell r="AB170">
            <v>0.1</v>
          </cell>
          <cell r="AC170">
            <v>0</v>
          </cell>
          <cell r="AD170">
            <v>323.57541491888395</v>
          </cell>
          <cell r="AE170">
            <v>13162.001077040273</v>
          </cell>
          <cell r="AF170">
            <v>10858.874863016779</v>
          </cell>
          <cell r="AG170">
            <v>6.8212102632969618E-13</v>
          </cell>
          <cell r="AH170">
            <v>0</v>
          </cell>
          <cell r="AI170">
            <v>0</v>
          </cell>
          <cell r="AJ170">
            <v>0</v>
          </cell>
          <cell r="AK170">
            <v>1724.6210846996582</v>
          </cell>
          <cell r="AL170">
            <v>1520.4310409774791</v>
          </cell>
          <cell r="AM170">
            <v>-2.2737367544323206E-13</v>
          </cell>
          <cell r="AN170">
            <v>-1.1368683772161603E-13</v>
          </cell>
          <cell r="AO170">
            <v>12583.495947716438</v>
          </cell>
        </row>
        <row r="171">
          <cell r="I171">
            <v>2003</v>
          </cell>
          <cell r="J171">
            <v>456.98</v>
          </cell>
          <cell r="K171">
            <v>65.709999999999994</v>
          </cell>
          <cell r="L171">
            <v>0</v>
          </cell>
          <cell r="M171">
            <v>0</v>
          </cell>
          <cell r="N171">
            <v>2305</v>
          </cell>
          <cell r="O171">
            <v>0</v>
          </cell>
          <cell r="Q171">
            <v>0.4</v>
          </cell>
          <cell r="R171">
            <v>0.5</v>
          </cell>
          <cell r="T171">
            <v>4.0164600000000004</v>
          </cell>
          <cell r="U171">
            <v>1.1831565401822783</v>
          </cell>
          <cell r="W171" t="str">
            <v xml:space="preserve"> </v>
          </cell>
          <cell r="Z171">
            <v>5326.1553694227032</v>
          </cell>
          <cell r="AA171">
            <v>0</v>
          </cell>
          <cell r="AB171">
            <v>0.1</v>
          </cell>
          <cell r="AC171">
            <v>0</v>
          </cell>
          <cell r="AD171">
            <v>532.6155369422703</v>
          </cell>
          <cell r="AE171">
            <v>18676.821473644293</v>
          </cell>
          <cell r="AF171">
            <v>13390.788672695649</v>
          </cell>
          <cell r="AG171">
            <v>6.8212102632969618E-13</v>
          </cell>
          <cell r="AH171">
            <v>0</v>
          </cell>
          <cell r="AI171">
            <v>0</v>
          </cell>
          <cell r="AJ171">
            <v>0</v>
          </cell>
          <cell r="AK171">
            <v>2394.7991505072905</v>
          </cell>
          <cell r="AL171">
            <v>2531.9138096788697</v>
          </cell>
          <cell r="AM171">
            <v>0</v>
          </cell>
          <cell r="AN171">
            <v>0</v>
          </cell>
          <cell r="AO171">
            <v>15785.587823202939</v>
          </cell>
        </row>
        <row r="172">
          <cell r="C172" t="str">
            <v>INPUT REQUIRED - EVALUATION CASE</v>
          </cell>
          <cell r="I172">
            <v>2004</v>
          </cell>
          <cell r="J172">
            <v>406.31799999999998</v>
          </cell>
          <cell r="K172">
            <v>63.74</v>
          </cell>
          <cell r="L172">
            <v>0</v>
          </cell>
          <cell r="M172">
            <v>0</v>
          </cell>
          <cell r="N172">
            <v>25</v>
          </cell>
          <cell r="O172">
            <v>0</v>
          </cell>
          <cell r="Q172">
            <v>0.4</v>
          </cell>
          <cell r="R172">
            <v>0.5</v>
          </cell>
          <cell r="T172">
            <v>5.0322550000000001</v>
          </cell>
          <cell r="U172">
            <v>1.4452378640048302</v>
          </cell>
          <cell r="W172">
            <v>0</v>
          </cell>
          <cell r="X172">
            <v>0.55000000000000004</v>
          </cell>
          <cell r="Y172">
            <v>0.5</v>
          </cell>
          <cell r="Z172">
            <v>205.24905905543343</v>
          </cell>
          <cell r="AA172">
            <v>0</v>
          </cell>
          <cell r="AB172">
            <v>0.1</v>
          </cell>
          <cell r="AC172">
            <v>0</v>
          </cell>
          <cell r="AD172">
            <v>20.524905905543346</v>
          </cell>
          <cell r="AE172">
            <v>23724.905705618599</v>
          </cell>
          <cell r="AF172">
            <v>13418.867542196682</v>
          </cell>
          <cell r="AG172">
            <v>6.8212102632969618E-13</v>
          </cell>
          <cell r="AH172">
            <v>0</v>
          </cell>
          <cell r="AI172">
            <v>0</v>
          </cell>
          <cell r="AJ172">
            <v>0</v>
          </cell>
          <cell r="AK172">
            <v>2997.050070061021</v>
          </cell>
          <cell r="AL172">
            <v>28.078869501032827</v>
          </cell>
          <cell r="AM172">
            <v>0</v>
          </cell>
          <cell r="AN172">
            <v>0</v>
          </cell>
          <cell r="AO172">
            <v>16415.917612257705</v>
          </cell>
        </row>
        <row r="173">
          <cell r="I173">
            <v>2005</v>
          </cell>
          <cell r="J173">
            <v>325.14200000000005</v>
          </cell>
          <cell r="K173">
            <v>61.83</v>
          </cell>
          <cell r="L173">
            <v>0</v>
          </cell>
          <cell r="M173">
            <v>0</v>
          </cell>
          <cell r="N173">
            <v>0</v>
          </cell>
          <cell r="O173">
            <v>0</v>
          </cell>
          <cell r="Q173">
            <v>0.4</v>
          </cell>
          <cell r="R173">
            <v>0.5</v>
          </cell>
          <cell r="T173">
            <v>5.84511</v>
          </cell>
          <cell r="U173">
            <v>1.6489534961672725</v>
          </cell>
          <cell r="W173">
            <v>90</v>
          </cell>
          <cell r="X173">
            <v>0.55000000000000004</v>
          </cell>
          <cell r="Y173">
            <v>0.5</v>
          </cell>
          <cell r="Z173">
            <v>147.22696108157172</v>
          </cell>
          <cell r="AA173">
            <v>0</v>
          </cell>
          <cell r="AB173">
            <v>0.1</v>
          </cell>
          <cell r="AC173">
            <v>0</v>
          </cell>
          <cell r="AD173">
            <v>14.722696108157173</v>
          </cell>
          <cell r="AE173">
            <v>27883.628325220714</v>
          </cell>
          <cell r="AF173">
            <v>13418.867542196682</v>
          </cell>
          <cell r="AG173">
            <v>6.8212102632969618E-13</v>
          </cell>
          <cell r="AH173">
            <v>0</v>
          </cell>
          <cell r="AI173">
            <v>0</v>
          </cell>
          <cell r="AJ173">
            <v>0</v>
          </cell>
          <cell r="AK173">
            <v>3491.0261510043247</v>
          </cell>
          <cell r="AL173">
            <v>0</v>
          </cell>
          <cell r="AM173">
            <v>0</v>
          </cell>
          <cell r="AN173">
            <v>0</v>
          </cell>
          <cell r="AO173">
            <v>16909.893693201007</v>
          </cell>
        </row>
        <row r="174">
          <cell r="C174" t="str">
            <v>FORMULAS ( DO NOT ALTER)</v>
          </cell>
          <cell r="I174">
            <v>2006</v>
          </cell>
          <cell r="J174">
            <v>250.82799999999997</v>
          </cell>
          <cell r="K174">
            <v>59.975000000000001</v>
          </cell>
          <cell r="L174">
            <v>0</v>
          </cell>
          <cell r="M174">
            <v>0</v>
          </cell>
          <cell r="N174">
            <v>0</v>
          </cell>
          <cell r="O174">
            <v>0</v>
          </cell>
          <cell r="Q174">
            <v>0.4</v>
          </cell>
          <cell r="R174">
            <v>0.5</v>
          </cell>
          <cell r="T174">
            <v>6.4721799999999998</v>
          </cell>
          <cell r="U174">
            <v>1.8022206940501184</v>
          </cell>
          <cell r="W174">
            <v>120</v>
          </cell>
          <cell r="X174">
            <v>0.55000000000000004</v>
          </cell>
          <cell r="Y174">
            <v>0.5</v>
          </cell>
          <cell r="Z174">
            <v>147.02280660032102</v>
          </cell>
          <cell r="AA174">
            <v>0</v>
          </cell>
          <cell r="AB174">
            <v>0.1</v>
          </cell>
          <cell r="AC174">
            <v>0</v>
          </cell>
          <cell r="AD174">
            <v>14.702280660032102</v>
          </cell>
          <cell r="AE174">
            <v>31186.48134792412</v>
          </cell>
          <cell r="AF174">
            <v>13418.867542196682</v>
          </cell>
          <cell r="AG174">
            <v>6.8212102632969618E-13</v>
          </cell>
          <cell r="AH174">
            <v>0</v>
          </cell>
          <cell r="AI174">
            <v>0</v>
          </cell>
          <cell r="AJ174">
            <v>0</v>
          </cell>
          <cell r="AK174">
            <v>3885.6065718137138</v>
          </cell>
          <cell r="AL174">
            <v>0</v>
          </cell>
          <cell r="AM174">
            <v>0</v>
          </cell>
          <cell r="AN174">
            <v>0</v>
          </cell>
          <cell r="AO174">
            <v>17304.474114010394</v>
          </cell>
        </row>
        <row r="175">
          <cell r="I175">
            <v>2007</v>
          </cell>
          <cell r="J175">
            <v>208.05</v>
          </cell>
          <cell r="K175">
            <v>58.174999999999997</v>
          </cell>
          <cell r="L175">
            <v>0</v>
          </cell>
          <cell r="M175">
            <v>0</v>
          </cell>
          <cell r="N175">
            <v>0</v>
          </cell>
          <cell r="O175">
            <v>0</v>
          </cell>
          <cell r="Q175">
            <v>0.4</v>
          </cell>
          <cell r="R175">
            <v>0.5</v>
          </cell>
          <cell r="T175">
            <v>6.992305</v>
          </cell>
          <cell r="U175">
            <v>1.9276855283004422</v>
          </cell>
          <cell r="W175">
            <v>150</v>
          </cell>
          <cell r="X175">
            <v>0.55000000000000004</v>
          </cell>
          <cell r="Y175">
            <v>0.5</v>
          </cell>
          <cell r="Z175">
            <v>146.8172872247753</v>
          </cell>
          <cell r="AA175">
            <v>0</v>
          </cell>
          <cell r="AB175">
            <v>0.1</v>
          </cell>
          <cell r="AC175">
            <v>0</v>
          </cell>
          <cell r="AD175">
            <v>14.68172872247753</v>
          </cell>
          <cell r="AE175">
            <v>34006.859253217626</v>
          </cell>
          <cell r="AF175">
            <v>13418.867542196682</v>
          </cell>
          <cell r="AG175">
            <v>6.8212102632969618E-13</v>
          </cell>
          <cell r="AH175">
            <v>0</v>
          </cell>
          <cell r="AI175">
            <v>0</v>
          </cell>
          <cell r="AJ175">
            <v>0</v>
          </cell>
          <cell r="AK175">
            <v>4222.4223642539928</v>
          </cell>
          <cell r="AL175">
            <v>0</v>
          </cell>
          <cell r="AM175">
            <v>0</v>
          </cell>
          <cell r="AN175">
            <v>0</v>
          </cell>
          <cell r="AO175">
            <v>17641.289906450675</v>
          </cell>
        </row>
        <row r="176">
          <cell r="C176" t="str">
            <v>PARAMETERS OCCASIONALLY CHANGE</v>
          </cell>
          <cell r="I176">
            <v>2008</v>
          </cell>
          <cell r="J176">
            <v>166.44</v>
          </cell>
          <cell r="K176">
            <v>56.43</v>
          </cell>
          <cell r="L176">
            <v>0</v>
          </cell>
          <cell r="M176">
            <v>0</v>
          </cell>
          <cell r="N176">
            <v>0</v>
          </cell>
          <cell r="O176">
            <v>0</v>
          </cell>
          <cell r="Q176">
            <v>0.4</v>
          </cell>
          <cell r="R176">
            <v>0.5</v>
          </cell>
          <cell r="T176">
            <v>7.4084050000000001</v>
          </cell>
          <cell r="U176">
            <v>2</v>
          </cell>
          <cell r="W176">
            <v>150</v>
          </cell>
          <cell r="X176">
            <v>0.55000000000000004</v>
          </cell>
          <cell r="Y176">
            <v>0.5</v>
          </cell>
          <cell r="Z176">
            <v>146.61459482385641</v>
          </cell>
          <cell r="AA176">
            <v>0</v>
          </cell>
          <cell r="AB176">
            <v>0.1</v>
          </cell>
          <cell r="AC176">
            <v>0</v>
          </cell>
          <cell r="AD176">
            <v>14.661459482385641</v>
          </cell>
          <cell r="AE176">
            <v>36329.722496017363</v>
          </cell>
          <cell r="AF176">
            <v>13418.867542196682</v>
          </cell>
          <cell r="AG176">
            <v>6.8212102632969618E-13</v>
          </cell>
          <cell r="AH176">
            <v>0</v>
          </cell>
          <cell r="AI176">
            <v>0</v>
          </cell>
          <cell r="AJ176">
            <v>0</v>
          </cell>
          <cell r="AK176">
            <v>4502.8946547663127</v>
          </cell>
          <cell r="AL176">
            <v>0</v>
          </cell>
          <cell r="AM176">
            <v>0</v>
          </cell>
          <cell r="AN176">
            <v>0</v>
          </cell>
          <cell r="AO176">
            <v>17921.762196962994</v>
          </cell>
        </row>
        <row r="177">
          <cell r="I177">
            <v>2009</v>
          </cell>
          <cell r="J177">
            <v>133.15200000000002</v>
          </cell>
          <cell r="K177">
            <v>54.734999999999999</v>
          </cell>
          <cell r="L177">
            <v>0</v>
          </cell>
          <cell r="M177">
            <v>0</v>
          </cell>
          <cell r="N177">
            <v>0</v>
          </cell>
          <cell r="O177">
            <v>0</v>
          </cell>
          <cell r="Q177">
            <v>0.4</v>
          </cell>
          <cell r="R177">
            <v>0.5</v>
          </cell>
          <cell r="T177">
            <v>7.7412850000000004</v>
          </cell>
          <cell r="U177">
            <v>2</v>
          </cell>
          <cell r="Z177">
            <v>146.40591650169151</v>
          </cell>
          <cell r="AA177">
            <v>0</v>
          </cell>
          <cell r="AB177">
            <v>0.1</v>
          </cell>
          <cell r="AC177">
            <v>0</v>
          </cell>
          <cell r="AD177">
            <v>14.640591650169151</v>
          </cell>
          <cell r="AE177">
            <v>38242.832662787223</v>
          </cell>
          <cell r="AF177">
            <v>13418.867542196682</v>
          </cell>
          <cell r="AG177">
            <v>6.8212102632969618E-13</v>
          </cell>
          <cell r="AH177">
            <v>0</v>
          </cell>
          <cell r="AI177">
            <v>0</v>
          </cell>
          <cell r="AJ177">
            <v>0</v>
          </cell>
          <cell r="AK177">
            <v>4737.9597162368909</v>
          </cell>
          <cell r="AL177">
            <v>0</v>
          </cell>
          <cell r="AM177">
            <v>0</v>
          </cell>
          <cell r="AN177">
            <v>0</v>
          </cell>
          <cell r="AO177">
            <v>18156.827258433572</v>
          </cell>
        </row>
        <row r="178">
          <cell r="I178">
            <v>2010</v>
          </cell>
          <cell r="J178">
            <v>106.58</v>
          </cell>
          <cell r="K178">
            <v>53.094999999999999</v>
          </cell>
          <cell r="L178">
            <v>0</v>
          </cell>
          <cell r="M178">
            <v>0</v>
          </cell>
          <cell r="N178">
            <v>0</v>
          </cell>
          <cell r="O178">
            <v>0</v>
          </cell>
          <cell r="Q178">
            <v>0.4</v>
          </cell>
          <cell r="R178">
            <v>0.5</v>
          </cell>
          <cell r="T178">
            <v>8.0077350000000003</v>
          </cell>
          <cell r="U178">
            <v>2</v>
          </cell>
          <cell r="V178" t="str">
            <v>R FACTOR</v>
          </cell>
          <cell r="W178">
            <v>5</v>
          </cell>
          <cell r="X178" t="str">
            <v>ECOP.</v>
          </cell>
          <cell r="Y178" t="str">
            <v>HOCOL</v>
          </cell>
          <cell r="Z178">
            <v>146.20878943434184</v>
          </cell>
          <cell r="AA178">
            <v>0</v>
          </cell>
          <cell r="AB178">
            <v>0.1</v>
          </cell>
          <cell r="AC178">
            <v>0</v>
          </cell>
          <cell r="AD178">
            <v>14.620878943434185</v>
          </cell>
          <cell r="AE178">
            <v>39819.334032505853</v>
          </cell>
          <cell r="AF178">
            <v>13418.867542196682</v>
          </cell>
          <cell r="AG178">
            <v>6.8212102632969618E-13</v>
          </cell>
          <cell r="AH178">
            <v>0</v>
          </cell>
          <cell r="AI178">
            <v>0</v>
          </cell>
          <cell r="AJ178">
            <v>0</v>
          </cell>
          <cell r="AK178">
            <v>4936.4635600813954</v>
          </cell>
          <cell r="AL178">
            <v>0</v>
          </cell>
          <cell r="AM178">
            <v>0</v>
          </cell>
          <cell r="AN178">
            <v>0</v>
          </cell>
          <cell r="AO178">
            <v>18355.331102278076</v>
          </cell>
        </row>
        <row r="179">
          <cell r="A179" t="str">
            <v>Changes :</v>
          </cell>
          <cell r="I179">
            <v>2011</v>
          </cell>
          <cell r="J179">
            <v>85.26400000000001</v>
          </cell>
          <cell r="K179">
            <v>51.5</v>
          </cell>
          <cell r="L179">
            <v>0</v>
          </cell>
          <cell r="M179">
            <v>0</v>
          </cell>
          <cell r="N179">
            <v>0</v>
          </cell>
          <cell r="O179">
            <v>0</v>
          </cell>
          <cell r="Q179">
            <v>0.4</v>
          </cell>
          <cell r="R179">
            <v>0.5</v>
          </cell>
          <cell r="T179">
            <v>8.2208950000000005</v>
          </cell>
          <cell r="U179">
            <v>2</v>
          </cell>
          <cell r="W179" t="str">
            <v xml:space="preserve"> </v>
          </cell>
          <cell r="Z179">
            <v>146.00019510719898</v>
          </cell>
          <cell r="AA179">
            <v>0</v>
          </cell>
          <cell r="AB179">
            <v>0.1</v>
          </cell>
          <cell r="AC179">
            <v>0</v>
          </cell>
          <cell r="AD179">
            <v>14.600019510719898</v>
          </cell>
          <cell r="AE179">
            <v>41117.740560606115</v>
          </cell>
          <cell r="AF179">
            <v>13418.867542196682</v>
          </cell>
          <cell r="AG179">
            <v>6.8212102632969618E-13</v>
          </cell>
          <cell r="AH179">
            <v>0</v>
          </cell>
          <cell r="AI179">
            <v>0</v>
          </cell>
          <cell r="AJ179">
            <v>0</v>
          </cell>
          <cell r="AK179">
            <v>5105.3320370664687</v>
          </cell>
          <cell r="AL179">
            <v>0</v>
          </cell>
          <cell r="AM179">
            <v>0</v>
          </cell>
          <cell r="AN179">
            <v>0</v>
          </cell>
          <cell r="AO179">
            <v>18524.19957926315</v>
          </cell>
        </row>
        <row r="180">
          <cell r="I180">
            <v>2012</v>
          </cell>
          <cell r="J180">
            <v>18.541999999999998</v>
          </cell>
          <cell r="K180">
            <v>49.954999999999998</v>
          </cell>
          <cell r="L180">
            <v>0</v>
          </cell>
          <cell r="M180">
            <v>0</v>
          </cell>
          <cell r="N180">
            <v>0</v>
          </cell>
          <cell r="O180">
            <v>0</v>
          </cell>
          <cell r="Q180">
            <v>0.4</v>
          </cell>
          <cell r="R180">
            <v>0.5</v>
          </cell>
          <cell r="T180">
            <v>8.2672500000000007</v>
          </cell>
          <cell r="U180">
            <v>2</v>
          </cell>
          <cell r="W180">
            <v>0</v>
          </cell>
          <cell r="X180">
            <v>0.5</v>
          </cell>
          <cell r="Y180">
            <v>0.5</v>
          </cell>
          <cell r="Z180">
            <v>145.79798483697553</v>
          </cell>
          <cell r="AA180">
            <v>0</v>
          </cell>
          <cell r="AB180">
            <v>0.1</v>
          </cell>
          <cell r="AC180">
            <v>0</v>
          </cell>
          <cell r="AD180">
            <v>14.579798483697553</v>
          </cell>
          <cell r="AE180">
            <v>41408.429103630537</v>
          </cell>
          <cell r="AF180">
            <v>13418.867542196682</v>
          </cell>
          <cell r="AG180">
            <v>6.8212102632969618E-13</v>
          </cell>
          <cell r="AH180">
            <v>0</v>
          </cell>
          <cell r="AI180">
            <v>0</v>
          </cell>
          <cell r="AJ180">
            <v>0</v>
          </cell>
          <cell r="AK180">
            <v>5183.1040765234056</v>
          </cell>
          <cell r="AL180">
            <v>0</v>
          </cell>
          <cell r="AM180">
            <v>0</v>
          </cell>
          <cell r="AN180">
            <v>0</v>
          </cell>
          <cell r="AO180">
            <v>18601.971618720087</v>
          </cell>
        </row>
        <row r="181">
          <cell r="A181" t="str">
            <v>a)- Depreciation Factors (May 15/95 PDB-96)</v>
          </cell>
          <cell r="I181">
            <v>2013</v>
          </cell>
          <cell r="J181">
            <v>0</v>
          </cell>
          <cell r="K181">
            <v>0</v>
          </cell>
          <cell r="L181">
            <v>0</v>
          </cell>
          <cell r="M181">
            <v>0</v>
          </cell>
          <cell r="N181">
            <v>0</v>
          </cell>
          <cell r="O181">
            <v>0</v>
          </cell>
          <cell r="Q181">
            <v>0.4</v>
          </cell>
          <cell r="R181">
            <v>0.5</v>
          </cell>
          <cell r="T181">
            <v>8.2672500000000007</v>
          </cell>
          <cell r="U181">
            <v>2</v>
          </cell>
          <cell r="W181">
            <v>60</v>
          </cell>
          <cell r="X181">
            <v>0.5</v>
          </cell>
          <cell r="Y181">
            <v>0.5</v>
          </cell>
          <cell r="Z181">
            <v>0</v>
          </cell>
          <cell r="AA181">
            <v>0</v>
          </cell>
          <cell r="AB181">
            <v>0.1</v>
          </cell>
          <cell r="AC181">
            <v>0</v>
          </cell>
          <cell r="AD181">
            <v>0</v>
          </cell>
          <cell r="AE181">
            <v>41408.429103630537</v>
          </cell>
          <cell r="AF181">
            <v>13418.867542196682</v>
          </cell>
          <cell r="AG181">
            <v>6.8212102632969618E-13</v>
          </cell>
          <cell r="AH181">
            <v>0</v>
          </cell>
          <cell r="AI181">
            <v>0</v>
          </cell>
          <cell r="AJ181">
            <v>0</v>
          </cell>
          <cell r="AK181">
            <v>5183.1040765234056</v>
          </cell>
          <cell r="AL181">
            <v>0</v>
          </cell>
          <cell r="AM181">
            <v>0</v>
          </cell>
          <cell r="AN181">
            <v>0</v>
          </cell>
          <cell r="AO181">
            <v>18601.971618720087</v>
          </cell>
        </row>
        <row r="182">
          <cell r="A182" t="str">
            <v>b)- Result presentation. (June 20/95)</v>
          </cell>
          <cell r="I182">
            <v>2014</v>
          </cell>
          <cell r="J182">
            <v>0</v>
          </cell>
          <cell r="K182">
            <v>0</v>
          </cell>
          <cell r="L182">
            <v>0</v>
          </cell>
          <cell r="M182">
            <v>0</v>
          </cell>
          <cell r="N182">
            <v>0</v>
          </cell>
          <cell r="O182">
            <v>0</v>
          </cell>
          <cell r="Q182">
            <v>0.4</v>
          </cell>
          <cell r="R182">
            <v>0.5</v>
          </cell>
          <cell r="T182">
            <v>8.2672500000000007</v>
          </cell>
          <cell r="U182">
            <v>2</v>
          </cell>
          <cell r="Z182">
            <v>0</v>
          </cell>
          <cell r="AA182">
            <v>0</v>
          </cell>
          <cell r="AB182">
            <v>0.1</v>
          </cell>
          <cell r="AC182">
            <v>0</v>
          </cell>
          <cell r="AD182">
            <v>0</v>
          </cell>
          <cell r="AE182">
            <v>41408.429103630537</v>
          </cell>
          <cell r="AF182">
            <v>13418.867542196682</v>
          </cell>
          <cell r="AG182">
            <v>6.8212102632969618E-13</v>
          </cell>
          <cell r="AH182">
            <v>0</v>
          </cell>
          <cell r="AI182">
            <v>0</v>
          </cell>
          <cell r="AJ182">
            <v>0</v>
          </cell>
          <cell r="AK182">
            <v>5183.1040765234056</v>
          </cell>
          <cell r="AL182">
            <v>0</v>
          </cell>
          <cell r="AM182">
            <v>0</v>
          </cell>
          <cell r="AN182">
            <v>0</v>
          </cell>
          <cell r="AO182">
            <v>18601.971618720087</v>
          </cell>
        </row>
        <row r="183">
          <cell r="I183">
            <v>2015</v>
          </cell>
          <cell r="J183">
            <v>0</v>
          </cell>
          <cell r="K183">
            <v>0</v>
          </cell>
          <cell r="L183">
            <v>0</v>
          </cell>
          <cell r="M183">
            <v>0</v>
          </cell>
          <cell r="N183">
            <v>0</v>
          </cell>
          <cell r="O183">
            <v>0</v>
          </cell>
          <cell r="Q183">
            <v>0.4</v>
          </cell>
          <cell r="R183">
            <v>0.5</v>
          </cell>
          <cell r="T183">
            <v>8.2672500000000007</v>
          </cell>
          <cell r="U183">
            <v>2</v>
          </cell>
          <cell r="Z183">
            <v>0</v>
          </cell>
          <cell r="AA183">
            <v>0</v>
          </cell>
          <cell r="AB183">
            <v>0.1</v>
          </cell>
          <cell r="AC183">
            <v>0</v>
          </cell>
          <cell r="AD183">
            <v>0</v>
          </cell>
          <cell r="AE183">
            <v>41408.429103630537</v>
          </cell>
          <cell r="AF183">
            <v>13418.867542196682</v>
          </cell>
          <cell r="AG183">
            <v>6.8212102632969618E-13</v>
          </cell>
          <cell r="AH183">
            <v>0</v>
          </cell>
          <cell r="AI183">
            <v>0</v>
          </cell>
          <cell r="AJ183">
            <v>0</v>
          </cell>
          <cell r="AK183">
            <v>5183.1040765234056</v>
          </cell>
          <cell r="AL183">
            <v>0</v>
          </cell>
          <cell r="AM183">
            <v>0</v>
          </cell>
          <cell r="AN183">
            <v>0</v>
          </cell>
          <cell r="AO183">
            <v>18601.971618720087</v>
          </cell>
        </row>
        <row r="184">
          <cell r="I184">
            <v>2016</v>
          </cell>
          <cell r="J184">
            <v>0</v>
          </cell>
          <cell r="K184">
            <v>0</v>
          </cell>
          <cell r="L184">
            <v>0</v>
          </cell>
          <cell r="M184">
            <v>0</v>
          </cell>
          <cell r="N184">
            <v>0</v>
          </cell>
          <cell r="O184">
            <v>0</v>
          </cell>
          <cell r="Q184">
            <v>0.4</v>
          </cell>
          <cell r="R184">
            <v>0.5</v>
          </cell>
          <cell r="T184">
            <v>8.2672500000000007</v>
          </cell>
          <cell r="U184">
            <v>2</v>
          </cell>
          <cell r="Z184">
            <v>0</v>
          </cell>
          <cell r="AA184">
            <v>0</v>
          </cell>
          <cell r="AB184">
            <v>0.1</v>
          </cell>
          <cell r="AC184">
            <v>0</v>
          </cell>
          <cell r="AD184">
            <v>0</v>
          </cell>
          <cell r="AE184">
            <v>41408.429103630537</v>
          </cell>
          <cell r="AF184">
            <v>13418.867542196682</v>
          </cell>
          <cell r="AG184">
            <v>6.8212102632969618E-13</v>
          </cell>
          <cell r="AH184">
            <v>0</v>
          </cell>
          <cell r="AI184">
            <v>0</v>
          </cell>
          <cell r="AJ184">
            <v>0</v>
          </cell>
          <cell r="AK184">
            <v>5183.1040765234056</v>
          </cell>
          <cell r="AL184">
            <v>0</v>
          </cell>
          <cell r="AM184">
            <v>0</v>
          </cell>
          <cell r="AN184">
            <v>0</v>
          </cell>
          <cell r="AO184">
            <v>18601.971618720087</v>
          </cell>
        </row>
        <row r="185">
          <cell r="I185">
            <v>2017</v>
          </cell>
          <cell r="J185">
            <v>0</v>
          </cell>
          <cell r="K185">
            <v>0</v>
          </cell>
          <cell r="L185">
            <v>0</v>
          </cell>
          <cell r="M185">
            <v>0</v>
          </cell>
          <cell r="N185">
            <v>0</v>
          </cell>
          <cell r="O185">
            <v>0</v>
          </cell>
          <cell r="Q185">
            <v>0.4</v>
          </cell>
          <cell r="R185">
            <v>0.5</v>
          </cell>
          <cell r="T185">
            <v>8.2672500000000007</v>
          </cell>
          <cell r="U185">
            <v>2</v>
          </cell>
          <cell r="Z185">
            <v>0</v>
          </cell>
          <cell r="AA185">
            <v>0</v>
          </cell>
          <cell r="AB185">
            <v>0.1</v>
          </cell>
          <cell r="AC185">
            <v>0</v>
          </cell>
          <cell r="AD185">
            <v>0</v>
          </cell>
          <cell r="AE185">
            <v>41408.429103630537</v>
          </cell>
          <cell r="AF185">
            <v>13418.867542196682</v>
          </cell>
          <cell r="AG185">
            <v>6.8212102632969618E-13</v>
          </cell>
          <cell r="AH185">
            <v>0</v>
          </cell>
          <cell r="AI185">
            <v>0</v>
          </cell>
          <cell r="AJ185">
            <v>0</v>
          </cell>
          <cell r="AK185">
            <v>5183.1040765234056</v>
          </cell>
          <cell r="AL185">
            <v>0</v>
          </cell>
          <cell r="AM185">
            <v>0</v>
          </cell>
          <cell r="AN185">
            <v>0</v>
          </cell>
          <cell r="AO185">
            <v>18601.971618720087</v>
          </cell>
        </row>
        <row r="186">
          <cell r="I186">
            <v>2018</v>
          </cell>
          <cell r="J186">
            <v>0</v>
          </cell>
          <cell r="K186">
            <v>0</v>
          </cell>
          <cell r="L186">
            <v>0</v>
          </cell>
          <cell r="M186">
            <v>0</v>
          </cell>
          <cell r="N186">
            <v>0</v>
          </cell>
          <cell r="O186">
            <v>0</v>
          </cell>
          <cell r="Q186">
            <v>0.4</v>
          </cell>
          <cell r="R186">
            <v>0.5</v>
          </cell>
          <cell r="T186">
            <v>8.2672500000000007</v>
          </cell>
          <cell r="U186">
            <v>2</v>
          </cell>
          <cell r="V186" t="str">
            <v>CONC</v>
          </cell>
          <cell r="W186">
            <v>2</v>
          </cell>
          <cell r="X186" t="str">
            <v>ECOP.</v>
          </cell>
          <cell r="Y186" t="str">
            <v>ASSOC</v>
          </cell>
          <cell r="Z186">
            <v>0</v>
          </cell>
          <cell r="AA186">
            <v>0</v>
          </cell>
          <cell r="AB186">
            <v>0.1</v>
          </cell>
          <cell r="AC186">
            <v>0</v>
          </cell>
          <cell r="AD186">
            <v>0</v>
          </cell>
          <cell r="AE186">
            <v>41408.429103630537</v>
          </cell>
          <cell r="AF186">
            <v>13418.867542196682</v>
          </cell>
          <cell r="AG186">
            <v>6.8212102632969618E-13</v>
          </cell>
          <cell r="AH186">
            <v>0</v>
          </cell>
          <cell r="AI186">
            <v>0</v>
          </cell>
          <cell r="AJ186">
            <v>0</v>
          </cell>
          <cell r="AK186">
            <v>5183.1040765234056</v>
          </cell>
          <cell r="AL186">
            <v>0</v>
          </cell>
          <cell r="AM186">
            <v>0</v>
          </cell>
          <cell r="AN186">
            <v>0</v>
          </cell>
          <cell r="AO186">
            <v>18601.971618720087</v>
          </cell>
        </row>
        <row r="187">
          <cell r="I187">
            <v>2019</v>
          </cell>
          <cell r="J187">
            <v>0</v>
          </cell>
          <cell r="K187">
            <v>0</v>
          </cell>
          <cell r="L187">
            <v>0</v>
          </cell>
          <cell r="M187">
            <v>0</v>
          </cell>
          <cell r="N187">
            <v>0</v>
          </cell>
          <cell r="O187">
            <v>0</v>
          </cell>
          <cell r="Q187">
            <v>0.4</v>
          </cell>
          <cell r="R187">
            <v>0.5</v>
          </cell>
          <cell r="T187">
            <v>8.2672500000000007</v>
          </cell>
          <cell r="U187">
            <v>2</v>
          </cell>
          <cell r="W187" t="str">
            <v xml:space="preserve"> </v>
          </cell>
          <cell r="Z187">
            <v>0</v>
          </cell>
          <cell r="AA187">
            <v>0</v>
          </cell>
          <cell r="AB187">
            <v>0.1</v>
          </cell>
          <cell r="AC187">
            <v>0</v>
          </cell>
          <cell r="AD187">
            <v>0</v>
          </cell>
          <cell r="AE187">
            <v>41408.429103630537</v>
          </cell>
          <cell r="AF187">
            <v>13418.867542196682</v>
          </cell>
          <cell r="AG187">
            <v>6.8212102632969618E-13</v>
          </cell>
          <cell r="AH187">
            <v>0</v>
          </cell>
          <cell r="AI187">
            <v>0</v>
          </cell>
          <cell r="AJ187">
            <v>0</v>
          </cell>
          <cell r="AK187">
            <v>5183.1040765234056</v>
          </cell>
          <cell r="AL187">
            <v>0</v>
          </cell>
          <cell r="AM187">
            <v>0</v>
          </cell>
          <cell r="AN187">
            <v>0</v>
          </cell>
          <cell r="AO187">
            <v>18601.971618720087</v>
          </cell>
        </row>
        <row r="188">
          <cell r="I188">
            <v>2020</v>
          </cell>
          <cell r="J188">
            <v>0</v>
          </cell>
          <cell r="K188">
            <v>0</v>
          </cell>
          <cell r="L188">
            <v>0</v>
          </cell>
          <cell r="M188">
            <v>0</v>
          </cell>
          <cell r="N188">
            <v>0</v>
          </cell>
          <cell r="O188">
            <v>0</v>
          </cell>
          <cell r="Q188">
            <v>0.4</v>
          </cell>
          <cell r="R188">
            <v>0.5</v>
          </cell>
          <cell r="T188">
            <v>8.2672500000000007</v>
          </cell>
          <cell r="U188">
            <v>2</v>
          </cell>
          <cell r="W188">
            <v>10</v>
          </cell>
          <cell r="X188">
            <v>0</v>
          </cell>
          <cell r="Y188">
            <v>1</v>
          </cell>
          <cell r="Z188">
            <v>0</v>
          </cell>
          <cell r="AA188">
            <v>0</v>
          </cell>
          <cell r="AB188">
            <v>0.1</v>
          </cell>
          <cell r="AC188">
            <v>0</v>
          </cell>
          <cell r="AD188">
            <v>0</v>
          </cell>
          <cell r="AE188">
            <v>41408.429103630537</v>
          </cell>
          <cell r="AF188">
            <v>13418.867542196682</v>
          </cell>
          <cell r="AG188">
            <v>6.8212102632969618E-13</v>
          </cell>
          <cell r="AH188">
            <v>0</v>
          </cell>
          <cell r="AI188">
            <v>0</v>
          </cell>
          <cell r="AJ188">
            <v>0</v>
          </cell>
          <cell r="AK188">
            <v>5183.1040765234056</v>
          </cell>
          <cell r="AL188">
            <v>0</v>
          </cell>
          <cell r="AM188">
            <v>0</v>
          </cell>
          <cell r="AN188">
            <v>0</v>
          </cell>
          <cell r="AO188">
            <v>18601.971618720087</v>
          </cell>
        </row>
        <row r="189">
          <cell r="I189">
            <v>2021</v>
          </cell>
          <cell r="J189">
            <v>0</v>
          </cell>
          <cell r="K189">
            <v>0</v>
          </cell>
          <cell r="L189">
            <v>0</v>
          </cell>
          <cell r="M189">
            <v>0</v>
          </cell>
          <cell r="N189">
            <v>0</v>
          </cell>
          <cell r="O189">
            <v>0</v>
          </cell>
          <cell r="Q189">
            <v>0.4</v>
          </cell>
          <cell r="R189">
            <v>0.5</v>
          </cell>
          <cell r="T189">
            <v>8.2672500000000007</v>
          </cell>
          <cell r="U189">
            <v>2</v>
          </cell>
          <cell r="W189">
            <v>90</v>
          </cell>
          <cell r="X189">
            <v>0</v>
          </cell>
          <cell r="Y189">
            <v>1</v>
          </cell>
          <cell r="Z189">
            <v>0</v>
          </cell>
          <cell r="AA189">
            <v>0</v>
          </cell>
          <cell r="AB189">
            <v>0.1</v>
          </cell>
          <cell r="AC189">
            <v>0</v>
          </cell>
          <cell r="AD189">
            <v>0</v>
          </cell>
          <cell r="AE189">
            <v>41408.429103630537</v>
          </cell>
          <cell r="AF189">
            <v>13418.867542196682</v>
          </cell>
          <cell r="AG189">
            <v>6.8212102632969618E-13</v>
          </cell>
          <cell r="AH189">
            <v>0</v>
          </cell>
          <cell r="AI189">
            <v>0</v>
          </cell>
          <cell r="AJ189">
            <v>0</v>
          </cell>
          <cell r="AK189">
            <v>5183.1040765234056</v>
          </cell>
          <cell r="AL189">
            <v>0</v>
          </cell>
          <cell r="AM189">
            <v>0</v>
          </cell>
          <cell r="AN189">
            <v>0</v>
          </cell>
          <cell r="AO189">
            <v>18601.971618720087</v>
          </cell>
        </row>
        <row r="190">
          <cell r="I190">
            <v>2022</v>
          </cell>
          <cell r="J190">
            <v>0</v>
          </cell>
          <cell r="K190">
            <v>0</v>
          </cell>
          <cell r="L190">
            <v>0</v>
          </cell>
          <cell r="M190">
            <v>0</v>
          </cell>
          <cell r="N190">
            <v>0</v>
          </cell>
          <cell r="O190">
            <v>0</v>
          </cell>
          <cell r="Q190">
            <v>0.4</v>
          </cell>
          <cell r="R190">
            <v>0.5</v>
          </cell>
          <cell r="T190">
            <v>8.2672500000000007</v>
          </cell>
          <cell r="U190">
            <v>2</v>
          </cell>
          <cell r="W190">
            <v>120</v>
          </cell>
          <cell r="X190">
            <v>0</v>
          </cell>
          <cell r="Y190">
            <v>1</v>
          </cell>
          <cell r="Z190">
            <v>0</v>
          </cell>
          <cell r="AA190">
            <v>0</v>
          </cell>
          <cell r="AB190">
            <v>0.1</v>
          </cell>
          <cell r="AC190">
            <v>0</v>
          </cell>
          <cell r="AD190">
            <v>0</v>
          </cell>
          <cell r="AE190">
            <v>41408.429103630537</v>
          </cell>
          <cell r="AF190">
            <v>13418.867542196682</v>
          </cell>
          <cell r="AG190">
            <v>6.8212102632969618E-13</v>
          </cell>
          <cell r="AH190">
            <v>0</v>
          </cell>
          <cell r="AI190">
            <v>0</v>
          </cell>
          <cell r="AJ190">
            <v>0</v>
          </cell>
          <cell r="AK190">
            <v>5183.1040765234056</v>
          </cell>
          <cell r="AL190">
            <v>0</v>
          </cell>
          <cell r="AM190">
            <v>0</v>
          </cell>
          <cell r="AN190">
            <v>0</v>
          </cell>
          <cell r="AO190">
            <v>18601.971618720087</v>
          </cell>
        </row>
        <row r="191">
          <cell r="I191">
            <v>2023</v>
          </cell>
          <cell r="J191">
            <v>0</v>
          </cell>
          <cell r="K191">
            <v>0</v>
          </cell>
          <cell r="L191">
            <v>0</v>
          </cell>
          <cell r="M191">
            <v>0</v>
          </cell>
          <cell r="N191">
            <v>0</v>
          </cell>
          <cell r="O191">
            <v>0</v>
          </cell>
          <cell r="Q191">
            <v>0.4</v>
          </cell>
          <cell r="R191">
            <v>0.5</v>
          </cell>
          <cell r="T191">
            <v>8.2672500000000007</v>
          </cell>
          <cell r="U191">
            <v>2</v>
          </cell>
          <cell r="W191">
            <v>150</v>
          </cell>
          <cell r="X191">
            <v>0</v>
          </cell>
          <cell r="Y191">
            <v>1</v>
          </cell>
          <cell r="Z191">
            <v>0</v>
          </cell>
          <cell r="AA191">
            <v>0</v>
          </cell>
          <cell r="AB191">
            <v>0.1</v>
          </cell>
          <cell r="AC191">
            <v>0</v>
          </cell>
          <cell r="AD191">
            <v>0</v>
          </cell>
          <cell r="AE191">
            <v>41408.429103630537</v>
          </cell>
          <cell r="AF191">
            <v>13418.867542196682</v>
          </cell>
          <cell r="AG191">
            <v>6.8212102632969618E-13</v>
          </cell>
          <cell r="AH191">
            <v>0</v>
          </cell>
          <cell r="AI191">
            <v>0</v>
          </cell>
          <cell r="AJ191">
            <v>0</v>
          </cell>
          <cell r="AK191">
            <v>5183.1040765234056</v>
          </cell>
          <cell r="AL191">
            <v>0</v>
          </cell>
          <cell r="AM191">
            <v>0</v>
          </cell>
          <cell r="AN191">
            <v>0</v>
          </cell>
          <cell r="AO191">
            <v>18601.971618720087</v>
          </cell>
        </row>
        <row r="192">
          <cell r="I192">
            <v>2024</v>
          </cell>
          <cell r="J192">
            <v>0</v>
          </cell>
          <cell r="K192">
            <v>0</v>
          </cell>
          <cell r="L192">
            <v>0</v>
          </cell>
          <cell r="M192">
            <v>0</v>
          </cell>
          <cell r="N192">
            <v>0</v>
          </cell>
          <cell r="O192">
            <v>0</v>
          </cell>
          <cell r="Q192">
            <v>0.4</v>
          </cell>
          <cell r="R192">
            <v>0.5</v>
          </cell>
          <cell r="T192">
            <v>8.2672500000000007</v>
          </cell>
          <cell r="U192">
            <v>2</v>
          </cell>
          <cell r="W192">
            <v>150</v>
          </cell>
          <cell r="X192">
            <v>0</v>
          </cell>
          <cell r="Y192">
            <v>1</v>
          </cell>
          <cell r="Z192">
            <v>0</v>
          </cell>
          <cell r="AA192">
            <v>0</v>
          </cell>
          <cell r="AB192">
            <v>0.1</v>
          </cell>
          <cell r="AC192">
            <v>0</v>
          </cell>
          <cell r="AD192">
            <v>0</v>
          </cell>
          <cell r="AE192">
            <v>41408.429103630537</v>
          </cell>
          <cell r="AF192">
            <v>13418.867542196682</v>
          </cell>
          <cell r="AG192">
            <v>6.8212102632969618E-13</v>
          </cell>
          <cell r="AH192">
            <v>0</v>
          </cell>
          <cell r="AI192">
            <v>0</v>
          </cell>
          <cell r="AJ192">
            <v>0</v>
          </cell>
          <cell r="AK192">
            <v>5183.1040765234056</v>
          </cell>
          <cell r="AL192">
            <v>0</v>
          </cell>
          <cell r="AM192">
            <v>0</v>
          </cell>
          <cell r="AN192">
            <v>0</v>
          </cell>
          <cell r="AO192">
            <v>18601.971618720087</v>
          </cell>
        </row>
        <row r="193">
          <cell r="I193" t="str">
            <v>TOTAL</v>
          </cell>
          <cell r="J193">
            <v>3306.9</v>
          </cell>
          <cell r="K193">
            <v>784.73</v>
          </cell>
          <cell r="L193">
            <v>0</v>
          </cell>
          <cell r="M193">
            <v>0</v>
          </cell>
          <cell r="N193">
            <v>12738.5</v>
          </cell>
          <cell r="O193">
            <v>0</v>
          </cell>
          <cell r="Q193">
            <v>0.4</v>
          </cell>
          <cell r="R193">
            <v>0.5</v>
          </cell>
        </row>
        <row r="195">
          <cell r="AT195" t="str">
            <v>Percentage in PESOS</v>
          </cell>
          <cell r="AW195" t="str">
            <v>%</v>
          </cell>
          <cell r="AX195" t="str">
            <v>PESO CALCULATION FACTORS</v>
          </cell>
        </row>
        <row r="196">
          <cell r="AT196" t="str">
            <v>% Exploration Seismic  Drilling:</v>
          </cell>
          <cell r="AW196">
            <v>0.2</v>
          </cell>
          <cell r="AZ196" t="str">
            <v>COL$ PESOS</v>
          </cell>
        </row>
        <row r="197">
          <cell r="A197" t="str">
            <v>MONEY OF THE DAY - US DOLLARS     -    MONEY OF THE DAY - US DOLLARS</v>
          </cell>
          <cell r="Q197" t="str">
            <v>MONEY OF THE DAY  - COL$ PESOS   /   MONEY OF THE DAY -  COL$ PESOS</v>
          </cell>
          <cell r="AG197" t="str">
            <v>ECOPETROL - REIMBURSEMENT</v>
          </cell>
          <cell r="AK197" t="str">
            <v>Payout</v>
          </cell>
          <cell r="AL197" t="str">
            <v>Cum.</v>
          </cell>
          <cell r="AM197" t="str">
            <v>Max.</v>
          </cell>
          <cell r="AN197" t="str">
            <v>Gross</v>
          </cell>
          <cell r="AT197" t="str">
            <v>%  In Facilities</v>
          </cell>
          <cell r="AW197">
            <v>0.5</v>
          </cell>
          <cell r="AX197" t="str">
            <v xml:space="preserve">   YEAR</v>
          </cell>
          <cell r="AY197" t="str">
            <v>O&amp;M</v>
          </cell>
          <cell r="AZ197" t="str">
            <v>O&amp;M</v>
          </cell>
          <cell r="BA197" t="str">
            <v>G&amp;G</v>
          </cell>
          <cell r="BB197" t="str">
            <v>CONST.</v>
          </cell>
          <cell r="BC197" t="str">
            <v>DRILLING</v>
          </cell>
          <cell r="BD197" t="str">
            <v>OR&amp;C</v>
          </cell>
          <cell r="BE197" t="str">
            <v>TRANS.</v>
          </cell>
        </row>
        <row r="198">
          <cell r="C198" t="str">
            <v xml:space="preserve">Crude </v>
          </cell>
          <cell r="G198" t="str">
            <v>Net Cash</v>
          </cell>
          <cell r="I198" t="str">
            <v>ECP</v>
          </cell>
          <cell r="J198" t="str">
            <v>NIBT</v>
          </cell>
          <cell r="O198" t="str">
            <v>NIAT</v>
          </cell>
          <cell r="S198" t="str">
            <v xml:space="preserve">Crude </v>
          </cell>
          <cell r="W198" t="str">
            <v>Net Cash</v>
          </cell>
          <cell r="Y198" t="str">
            <v>ECP</v>
          </cell>
          <cell r="Z198" t="str">
            <v>NIBT</v>
          </cell>
          <cell r="AE198" t="str">
            <v>NIAT</v>
          </cell>
          <cell r="AG198" t="str">
            <v>ECP</v>
          </cell>
          <cell r="AH198" t="str">
            <v>Cost to be</v>
          </cell>
          <cell r="AI198" t="str">
            <v>HOCOL</v>
          </cell>
          <cell r="AK198" t="str">
            <v>Time</v>
          </cell>
          <cell r="AL198" t="str">
            <v>AFIT</v>
          </cell>
          <cell r="AM198" t="str">
            <v>Investment</v>
          </cell>
          <cell r="AN198" t="str">
            <v xml:space="preserve">   BFIT</v>
          </cell>
          <cell r="AT198" t="str">
            <v>% in OPEX</v>
          </cell>
          <cell r="AW198">
            <v>0.75</v>
          </cell>
          <cell r="AY198" t="str">
            <v>US$</v>
          </cell>
          <cell r="AZ198" t="str">
            <v>$COL</v>
          </cell>
        </row>
        <row r="199">
          <cell r="B199" t="str">
            <v>Production</v>
          </cell>
          <cell r="C199" t="str">
            <v>Oil Price</v>
          </cell>
          <cell r="D199" t="str">
            <v>Revenue</v>
          </cell>
          <cell r="E199" t="str">
            <v>Expenses MUS$</v>
          </cell>
          <cell r="G199" t="str">
            <v>Income</v>
          </cell>
          <cell r="H199" t="str">
            <v>Capital</v>
          </cell>
          <cell r="I199" t="str">
            <v>Reimb.</v>
          </cell>
          <cell r="J199" t="str">
            <v>Cash</v>
          </cell>
          <cell r="K199" t="str">
            <v>Taxes MUS$</v>
          </cell>
          <cell r="O199" t="str">
            <v>Cash</v>
          </cell>
          <cell r="R199" t="str">
            <v>Production</v>
          </cell>
          <cell r="S199" t="str">
            <v>Oil Price</v>
          </cell>
          <cell r="T199" t="str">
            <v>Revenue</v>
          </cell>
          <cell r="U199" t="str">
            <v>Expenses MCol$</v>
          </cell>
          <cell r="W199" t="str">
            <v>Income</v>
          </cell>
          <cell r="X199" t="str">
            <v>Capital</v>
          </cell>
          <cell r="Y199" t="str">
            <v>Reimb.</v>
          </cell>
          <cell r="Z199" t="str">
            <v>Cash</v>
          </cell>
          <cell r="AA199" t="str">
            <v>Taxes MCOL$ PAID</v>
          </cell>
          <cell r="AE199" t="str">
            <v>Cash</v>
          </cell>
          <cell r="AG199" t="str">
            <v>Share of</v>
          </cell>
          <cell r="AH199" t="str">
            <v>Recovered</v>
          </cell>
          <cell r="AI199" t="str">
            <v>Reimbur.</v>
          </cell>
          <cell r="AK199" t="str">
            <v>Years</v>
          </cell>
          <cell r="AL199" t="str">
            <v>Cash Flow</v>
          </cell>
          <cell r="AM199" t="str">
            <v>Exposure</v>
          </cell>
          <cell r="AN199" t="str">
            <v>Cash</v>
          </cell>
          <cell r="AT199" t="str">
            <v>% in Transportation</v>
          </cell>
          <cell r="AW199">
            <v>1</v>
          </cell>
        </row>
        <row r="200">
          <cell r="A200" t="str">
            <v>Year</v>
          </cell>
          <cell r="B200" t="str">
            <v>Mbbls</v>
          </cell>
          <cell r="C200" t="str">
            <v>US$/bbl</v>
          </cell>
          <cell r="D200" t="str">
            <v>MUS$</v>
          </cell>
          <cell r="E200" t="str">
            <v xml:space="preserve">    O&amp;M</v>
          </cell>
          <cell r="F200" t="str">
            <v xml:space="preserve">  TARIFF</v>
          </cell>
          <cell r="G200" t="str">
            <v>MUS$</v>
          </cell>
          <cell r="H200" t="str">
            <v>MUS$</v>
          </cell>
          <cell r="I200" t="str">
            <v>MUS$</v>
          </cell>
          <cell r="J200" t="str">
            <v>MUS$</v>
          </cell>
          <cell r="K200" t="str">
            <v xml:space="preserve">   GIT</v>
          </cell>
          <cell r="L200" t="str">
            <v xml:space="preserve">  REMIT.</v>
          </cell>
          <cell r="M200" t="str">
            <v>SURTAX</v>
          </cell>
          <cell r="N200" t="str">
            <v>W. TAX</v>
          </cell>
          <cell r="O200" t="str">
            <v>MUS$</v>
          </cell>
          <cell r="Q200" t="str">
            <v>Year</v>
          </cell>
          <cell r="R200" t="str">
            <v>Mbbls</v>
          </cell>
          <cell r="S200" t="str">
            <v>Col$/bbl</v>
          </cell>
          <cell r="T200" t="str">
            <v>MCol$</v>
          </cell>
          <cell r="U200" t="str">
            <v xml:space="preserve">    O&amp;M</v>
          </cell>
          <cell r="V200" t="str">
            <v xml:space="preserve">  TARIFF</v>
          </cell>
          <cell r="W200" t="str">
            <v>MCol$</v>
          </cell>
          <cell r="X200" t="str">
            <v>MCol$</v>
          </cell>
          <cell r="Y200" t="str">
            <v>MCol$</v>
          </cell>
          <cell r="Z200" t="str">
            <v>MCol$</v>
          </cell>
          <cell r="AA200" t="str">
            <v xml:space="preserve">   GIT</v>
          </cell>
          <cell r="AB200" t="str">
            <v xml:space="preserve">  REMIT.</v>
          </cell>
          <cell r="AC200" t="str">
            <v>SURTAX</v>
          </cell>
          <cell r="AD200" t="str">
            <v>W. TAX</v>
          </cell>
          <cell r="AE200" t="str">
            <v>MCol$</v>
          </cell>
          <cell r="AG200" t="str">
            <v>Revenues</v>
          </cell>
          <cell r="AH200" t="str">
            <v>From ECP</v>
          </cell>
          <cell r="AI200" t="str">
            <v>by ECP</v>
          </cell>
          <cell r="AK200" t="str">
            <v>MUS$</v>
          </cell>
        </row>
        <row r="201">
          <cell r="A201">
            <v>1991</v>
          </cell>
          <cell r="B201">
            <v>0</v>
          </cell>
          <cell r="C201">
            <v>0</v>
          </cell>
          <cell r="D201">
            <v>0</v>
          </cell>
          <cell r="E201">
            <v>0</v>
          </cell>
          <cell r="F201">
            <v>0</v>
          </cell>
          <cell r="G201">
            <v>0</v>
          </cell>
          <cell r="H201">
            <v>0</v>
          </cell>
          <cell r="I201">
            <v>0</v>
          </cell>
          <cell r="J201">
            <v>0</v>
          </cell>
          <cell r="K201">
            <v>0</v>
          </cell>
          <cell r="L201">
            <v>0</v>
          </cell>
          <cell r="M201">
            <v>0</v>
          </cell>
          <cell r="N201">
            <v>0</v>
          </cell>
          <cell r="O201">
            <v>0</v>
          </cell>
          <cell r="Q201">
            <v>1991</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G201">
            <v>0</v>
          </cell>
          <cell r="AH201">
            <v>0</v>
          </cell>
          <cell r="AI201">
            <v>0</v>
          </cell>
          <cell r="AK201">
            <v>0</v>
          </cell>
          <cell r="AL201">
            <v>0</v>
          </cell>
          <cell r="AM201">
            <v>0</v>
          </cell>
          <cell r="AN201">
            <v>0</v>
          </cell>
          <cell r="AX201">
            <v>1991</v>
          </cell>
          <cell r="AY201">
            <v>117.83507891987064</v>
          </cell>
          <cell r="AZ201">
            <v>238.42390901793016</v>
          </cell>
          <cell r="BA201">
            <v>0</v>
          </cell>
          <cell r="BB201">
            <v>0</v>
          </cell>
          <cell r="BC201">
            <v>0</v>
          </cell>
          <cell r="BD201">
            <v>0</v>
          </cell>
          <cell r="BE201">
            <v>317.89854535724021</v>
          </cell>
        </row>
        <row r="202">
          <cell r="A202">
            <v>1992</v>
          </cell>
          <cell r="B202">
            <v>0</v>
          </cell>
          <cell r="C202">
            <v>0</v>
          </cell>
          <cell r="D202">
            <v>0</v>
          </cell>
          <cell r="E202">
            <v>0</v>
          </cell>
          <cell r="F202">
            <v>0</v>
          </cell>
          <cell r="G202">
            <v>0</v>
          </cell>
          <cell r="H202">
            <v>0</v>
          </cell>
          <cell r="I202">
            <v>0</v>
          </cell>
          <cell r="J202">
            <v>0</v>
          </cell>
          <cell r="K202">
            <v>0</v>
          </cell>
          <cell r="L202">
            <v>0</v>
          </cell>
          <cell r="M202">
            <v>0</v>
          </cell>
          <cell r="N202">
            <v>0</v>
          </cell>
          <cell r="O202">
            <v>0</v>
          </cell>
          <cell r="Q202">
            <v>1992</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G202">
            <v>0</v>
          </cell>
          <cell r="AH202">
            <v>0</v>
          </cell>
          <cell r="AI202">
            <v>0</v>
          </cell>
          <cell r="AK202">
            <v>0</v>
          </cell>
          <cell r="AL202">
            <v>0</v>
          </cell>
          <cell r="AM202">
            <v>0</v>
          </cell>
          <cell r="AN202">
            <v>0</v>
          </cell>
          <cell r="AX202">
            <v>1992</v>
          </cell>
          <cell r="AY202">
            <v>140.99927159665552</v>
          </cell>
          <cell r="AZ202">
            <v>282.3036389872035</v>
          </cell>
          <cell r="BA202">
            <v>0</v>
          </cell>
          <cell r="BB202">
            <v>0</v>
          </cell>
          <cell r="BC202">
            <v>0</v>
          </cell>
          <cell r="BD202">
            <v>0</v>
          </cell>
          <cell r="BE202">
            <v>376.40485198293806</v>
          </cell>
        </row>
        <row r="203">
          <cell r="A203">
            <v>1993</v>
          </cell>
          <cell r="B203">
            <v>0</v>
          </cell>
          <cell r="C203">
            <v>0</v>
          </cell>
          <cell r="D203">
            <v>0</v>
          </cell>
          <cell r="E203">
            <v>0</v>
          </cell>
          <cell r="F203">
            <v>0</v>
          </cell>
          <cell r="G203">
            <v>0</v>
          </cell>
          <cell r="H203">
            <v>0</v>
          </cell>
          <cell r="I203">
            <v>0</v>
          </cell>
          <cell r="J203">
            <v>0</v>
          </cell>
          <cell r="K203">
            <v>0</v>
          </cell>
          <cell r="L203">
            <v>0</v>
          </cell>
          <cell r="M203">
            <v>0</v>
          </cell>
          <cell r="N203">
            <v>0</v>
          </cell>
          <cell r="O203">
            <v>0</v>
          </cell>
          <cell r="Q203">
            <v>1993</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G203">
            <v>0</v>
          </cell>
          <cell r="AH203">
            <v>0</v>
          </cell>
          <cell r="AI203">
            <v>0</v>
          </cell>
          <cell r="AK203">
            <v>0</v>
          </cell>
          <cell r="AL203">
            <v>0</v>
          </cell>
          <cell r="AM203">
            <v>0</v>
          </cell>
          <cell r="AN203">
            <v>0</v>
          </cell>
          <cell r="AX203">
            <v>1993</v>
          </cell>
          <cell r="AY203">
            <v>160.64813709189676</v>
          </cell>
          <cell r="AZ203">
            <v>338.16347197061253</v>
          </cell>
          <cell r="BA203">
            <v>0</v>
          </cell>
          <cell r="BB203">
            <v>0</v>
          </cell>
          <cell r="BC203">
            <v>0</v>
          </cell>
          <cell r="BD203">
            <v>0</v>
          </cell>
          <cell r="BE203">
            <v>450.8846292941501</v>
          </cell>
        </row>
        <row r="204">
          <cell r="A204">
            <v>1994</v>
          </cell>
          <cell r="B204">
            <v>0</v>
          </cell>
          <cell r="C204">
            <v>0</v>
          </cell>
          <cell r="D204">
            <v>0</v>
          </cell>
          <cell r="E204">
            <v>0</v>
          </cell>
          <cell r="F204">
            <v>0</v>
          </cell>
          <cell r="G204">
            <v>0</v>
          </cell>
          <cell r="H204">
            <v>0</v>
          </cell>
          <cell r="I204">
            <v>0</v>
          </cell>
          <cell r="J204">
            <v>0</v>
          </cell>
          <cell r="K204">
            <v>0</v>
          </cell>
          <cell r="L204">
            <v>0</v>
          </cell>
          <cell r="M204">
            <v>0</v>
          </cell>
          <cell r="N204">
            <v>0</v>
          </cell>
          <cell r="O204">
            <v>0</v>
          </cell>
          <cell r="Q204">
            <v>1994</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G204">
            <v>0</v>
          </cell>
          <cell r="AH204">
            <v>0</v>
          </cell>
          <cell r="AI204">
            <v>0</v>
          </cell>
          <cell r="AK204">
            <v>0</v>
          </cell>
          <cell r="AL204">
            <v>0</v>
          </cell>
          <cell r="AM204">
            <v>0</v>
          </cell>
          <cell r="AN204">
            <v>0</v>
          </cell>
          <cell r="AX204">
            <v>1994</v>
          </cell>
          <cell r="AY204">
            <v>175.19214843661649</v>
          </cell>
          <cell r="AZ204">
            <v>403.56339210897869</v>
          </cell>
          <cell r="BA204">
            <v>0</v>
          </cell>
          <cell r="BB204">
            <v>0</v>
          </cell>
          <cell r="BC204">
            <v>0</v>
          </cell>
          <cell r="BD204">
            <v>0</v>
          </cell>
          <cell r="BE204">
            <v>538.08452281197162</v>
          </cell>
        </row>
        <row r="205">
          <cell r="A205">
            <v>1995</v>
          </cell>
          <cell r="B205">
            <v>0</v>
          </cell>
          <cell r="C205">
            <v>0</v>
          </cell>
          <cell r="D205">
            <v>0</v>
          </cell>
          <cell r="E205">
            <v>0</v>
          </cell>
          <cell r="F205">
            <v>0</v>
          </cell>
          <cell r="G205">
            <v>0</v>
          </cell>
          <cell r="H205">
            <v>0</v>
          </cell>
          <cell r="I205">
            <v>0</v>
          </cell>
          <cell r="J205">
            <v>0</v>
          </cell>
          <cell r="K205">
            <v>0</v>
          </cell>
          <cell r="L205">
            <v>0</v>
          </cell>
          <cell r="M205">
            <v>0</v>
          </cell>
          <cell r="N205">
            <v>0</v>
          </cell>
          <cell r="O205">
            <v>0</v>
          </cell>
          <cell r="Q205">
            <v>1995</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G205">
            <v>0</v>
          </cell>
          <cell r="AH205">
            <v>0</v>
          </cell>
          <cell r="AI205">
            <v>0</v>
          </cell>
          <cell r="AK205">
            <v>0</v>
          </cell>
          <cell r="AL205">
            <v>0</v>
          </cell>
          <cell r="AM205">
            <v>0</v>
          </cell>
          <cell r="AN205">
            <v>0</v>
          </cell>
          <cell r="AX205">
            <v>1995</v>
          </cell>
          <cell r="AY205">
            <v>199.88326374347815</v>
          </cell>
          <cell r="AZ205">
            <v>532.31752053782077</v>
          </cell>
          <cell r="BA205">
            <v>0</v>
          </cell>
          <cell r="BB205">
            <v>0</v>
          </cell>
          <cell r="BC205">
            <v>0</v>
          </cell>
          <cell r="BD205">
            <v>0</v>
          </cell>
          <cell r="BE205">
            <v>709.75669405042765</v>
          </cell>
        </row>
        <row r="206">
          <cell r="A206">
            <v>1996</v>
          </cell>
          <cell r="B206">
            <v>0</v>
          </cell>
          <cell r="C206">
            <v>0</v>
          </cell>
          <cell r="D206">
            <v>0</v>
          </cell>
          <cell r="E206">
            <v>0</v>
          </cell>
          <cell r="F206">
            <v>0</v>
          </cell>
          <cell r="G206">
            <v>0</v>
          </cell>
          <cell r="H206">
            <v>0</v>
          </cell>
          <cell r="I206">
            <v>0</v>
          </cell>
          <cell r="J206">
            <v>0</v>
          </cell>
          <cell r="K206">
            <v>0</v>
          </cell>
          <cell r="L206">
            <v>0</v>
          </cell>
          <cell r="M206">
            <v>0</v>
          </cell>
          <cell r="N206">
            <v>0</v>
          </cell>
          <cell r="O206">
            <v>0</v>
          </cell>
          <cell r="Q206">
            <v>1996</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G206">
            <v>0</v>
          </cell>
          <cell r="AH206">
            <v>0</v>
          </cell>
          <cell r="AI206">
            <v>0</v>
          </cell>
          <cell r="AK206">
            <v>0</v>
          </cell>
          <cell r="AL206">
            <v>0</v>
          </cell>
          <cell r="AM206">
            <v>0</v>
          </cell>
          <cell r="AN206">
            <v>0</v>
          </cell>
          <cell r="AX206">
            <v>1996</v>
          </cell>
          <cell r="AY206">
            <v>225.95763744646726</v>
          </cell>
          <cell r="AZ206">
            <v>585.72066499476739</v>
          </cell>
          <cell r="BA206">
            <v>0</v>
          </cell>
          <cell r="BB206">
            <v>0</v>
          </cell>
          <cell r="BC206">
            <v>0</v>
          </cell>
          <cell r="BD206">
            <v>0</v>
          </cell>
          <cell r="BE206">
            <v>780.96088665968978</v>
          </cell>
        </row>
        <row r="207">
          <cell r="A207">
            <v>1997</v>
          </cell>
          <cell r="B207">
            <v>0</v>
          </cell>
          <cell r="C207">
            <v>0</v>
          </cell>
          <cell r="D207">
            <v>0</v>
          </cell>
          <cell r="E207">
            <v>0</v>
          </cell>
          <cell r="F207">
            <v>0</v>
          </cell>
          <cell r="G207">
            <v>0</v>
          </cell>
          <cell r="H207">
            <v>0</v>
          </cell>
          <cell r="I207">
            <v>0</v>
          </cell>
          <cell r="J207">
            <v>0</v>
          </cell>
          <cell r="K207">
            <v>0</v>
          </cell>
          <cell r="L207">
            <v>0</v>
          </cell>
          <cell r="M207">
            <v>0</v>
          </cell>
          <cell r="N207">
            <v>0</v>
          </cell>
          <cell r="O207">
            <v>0</v>
          </cell>
          <cell r="Q207">
            <v>1997</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G207">
            <v>0</v>
          </cell>
          <cell r="AH207">
            <v>0</v>
          </cell>
          <cell r="AI207">
            <v>0</v>
          </cell>
          <cell r="AK207">
            <v>0</v>
          </cell>
          <cell r="AL207">
            <v>0</v>
          </cell>
          <cell r="AM207">
            <v>0</v>
          </cell>
          <cell r="AN207">
            <v>0</v>
          </cell>
          <cell r="AX207">
            <v>1997</v>
          </cell>
          <cell r="AY207">
            <v>269.28849491112049</v>
          </cell>
          <cell r="AZ207">
            <v>807.45177099332875</v>
          </cell>
          <cell r="BA207">
            <v>0</v>
          </cell>
          <cell r="BB207">
            <v>0</v>
          </cell>
          <cell r="BC207">
            <v>0</v>
          </cell>
          <cell r="BD207">
            <v>0</v>
          </cell>
          <cell r="BE207">
            <v>1076.6023613244386</v>
          </cell>
        </row>
        <row r="208">
          <cell r="A208">
            <v>1998</v>
          </cell>
          <cell r="B208">
            <v>0</v>
          </cell>
          <cell r="C208">
            <v>0</v>
          </cell>
          <cell r="D208">
            <v>0</v>
          </cell>
          <cell r="E208">
            <v>0</v>
          </cell>
          <cell r="F208">
            <v>0</v>
          </cell>
          <cell r="G208">
            <v>0</v>
          </cell>
          <cell r="H208">
            <v>0</v>
          </cell>
          <cell r="I208">
            <v>0</v>
          </cell>
          <cell r="J208">
            <v>0</v>
          </cell>
          <cell r="K208">
            <v>0</v>
          </cell>
          <cell r="L208">
            <v>0</v>
          </cell>
          <cell r="M208">
            <v>0</v>
          </cell>
          <cell r="N208">
            <v>0</v>
          </cell>
          <cell r="O208">
            <v>0</v>
          </cell>
          <cell r="Q208">
            <v>1998</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G208">
            <v>0</v>
          </cell>
          <cell r="AH208">
            <v>0</v>
          </cell>
          <cell r="AI208">
            <v>0</v>
          </cell>
          <cell r="AK208">
            <v>0</v>
          </cell>
          <cell r="AL208">
            <v>0</v>
          </cell>
          <cell r="AM208">
            <v>0</v>
          </cell>
          <cell r="AN208">
            <v>0</v>
          </cell>
          <cell r="AX208">
            <v>1998</v>
          </cell>
          <cell r="AY208">
            <v>315.53478640776694</v>
          </cell>
          <cell r="AZ208">
            <v>830.93250181518977</v>
          </cell>
          <cell r="BA208">
            <v>0</v>
          </cell>
          <cell r="BB208">
            <v>0</v>
          </cell>
          <cell r="BC208">
            <v>0</v>
          </cell>
          <cell r="BD208">
            <v>0</v>
          </cell>
          <cell r="BE208">
            <v>1107.910002420253</v>
          </cell>
        </row>
        <row r="209">
          <cell r="A209">
            <v>1999</v>
          </cell>
          <cell r="B209">
            <v>0</v>
          </cell>
          <cell r="C209">
            <v>11.06</v>
          </cell>
          <cell r="D209">
            <v>0</v>
          </cell>
          <cell r="E209">
            <v>0</v>
          </cell>
          <cell r="F209">
            <v>0</v>
          </cell>
          <cell r="G209">
            <v>0</v>
          </cell>
          <cell r="H209">
            <v>0</v>
          </cell>
          <cell r="I209">
            <v>0</v>
          </cell>
          <cell r="J209">
            <v>0</v>
          </cell>
          <cell r="K209">
            <v>0</v>
          </cell>
          <cell r="L209">
            <v>0</v>
          </cell>
          <cell r="M209">
            <v>0</v>
          </cell>
          <cell r="N209">
            <v>0</v>
          </cell>
          <cell r="O209">
            <v>0</v>
          </cell>
          <cell r="Q209">
            <v>1999</v>
          </cell>
          <cell r="R209">
            <v>0</v>
          </cell>
          <cell r="S209">
            <v>18633.887999999999</v>
          </cell>
          <cell r="T209">
            <v>0</v>
          </cell>
          <cell r="U209">
            <v>0</v>
          </cell>
          <cell r="V209">
            <v>0</v>
          </cell>
          <cell r="W209">
            <v>0</v>
          </cell>
          <cell r="X209">
            <v>0</v>
          </cell>
          <cell r="Y209">
            <v>0</v>
          </cell>
          <cell r="Z209">
            <v>0</v>
          </cell>
          <cell r="AA209">
            <v>0</v>
          </cell>
          <cell r="AB209">
            <v>0</v>
          </cell>
          <cell r="AC209">
            <v>0</v>
          </cell>
          <cell r="AD209">
            <v>0</v>
          </cell>
          <cell r="AE209">
            <v>0</v>
          </cell>
          <cell r="AG209">
            <v>0</v>
          </cell>
          <cell r="AH209">
            <v>0</v>
          </cell>
          <cell r="AI209">
            <v>0</v>
          </cell>
          <cell r="AK209">
            <v>0</v>
          </cell>
          <cell r="AL209">
            <v>0</v>
          </cell>
          <cell r="AM209">
            <v>0</v>
          </cell>
          <cell r="AN209">
            <v>0</v>
          </cell>
          <cell r="AX209">
            <v>1999</v>
          </cell>
          <cell r="AY209">
            <v>421.2</v>
          </cell>
          <cell r="AZ209">
            <v>1263.5999999999999</v>
          </cell>
          <cell r="BA209">
            <v>0</v>
          </cell>
          <cell r="BB209">
            <v>0</v>
          </cell>
          <cell r="BC209">
            <v>0</v>
          </cell>
          <cell r="BD209">
            <v>0</v>
          </cell>
          <cell r="BE209">
            <v>1684.8</v>
          </cell>
        </row>
        <row r="210">
          <cell r="A210">
            <v>2000</v>
          </cell>
          <cell r="B210">
            <v>235.79000000000002</v>
          </cell>
          <cell r="C210">
            <v>11.06</v>
          </cell>
          <cell r="D210">
            <v>2607.8374000000003</v>
          </cell>
          <cell r="E210">
            <v>73.260729729729732</v>
          </cell>
          <cell r="F210">
            <v>305.88972972972977</v>
          </cell>
          <cell r="G210">
            <v>2228.6869405405409</v>
          </cell>
          <cell r="H210">
            <v>4785.1363513513515</v>
          </cell>
          <cell r="I210">
            <v>0</v>
          </cell>
          <cell r="J210">
            <v>-2556.4494108108106</v>
          </cell>
          <cell r="K210">
            <v>490.06041789880533</v>
          </cell>
          <cell r="L210">
            <v>97.820427687779329</v>
          </cell>
          <cell r="M210">
            <v>0</v>
          </cell>
          <cell r="N210">
            <v>0</v>
          </cell>
          <cell r="O210">
            <v>-3144.3302563973953</v>
          </cell>
          <cell r="Q210">
            <v>2000</v>
          </cell>
          <cell r="R210">
            <v>235.79000000000002</v>
          </cell>
          <cell r="S210">
            <v>21056.028000000002</v>
          </cell>
          <cell r="T210">
            <v>4964800.8421200011</v>
          </cell>
          <cell r="U210">
            <v>139473.77725945946</v>
          </cell>
          <cell r="V210">
            <v>582352.86745945946</v>
          </cell>
          <cell r="W210">
            <v>4242974.1974010821</v>
          </cell>
          <cell r="X210">
            <v>9109942.5857027024</v>
          </cell>
          <cell r="Y210">
            <v>0</v>
          </cell>
          <cell r="Z210">
            <v>-4866968.3883016203</v>
          </cell>
          <cell r="AA210">
            <v>932977.02359574556</v>
          </cell>
          <cell r="AB210">
            <v>186230.53023199429</v>
          </cell>
          <cell r="AC210">
            <v>0</v>
          </cell>
          <cell r="AD210">
            <v>0</v>
          </cell>
          <cell r="AE210">
            <v>-5986175.9421293605</v>
          </cell>
          <cell r="AG210">
            <v>2306.0262000000002</v>
          </cell>
          <cell r="AH210">
            <v>0</v>
          </cell>
          <cell r="AI210">
            <v>0</v>
          </cell>
          <cell r="AK210">
            <v>1</v>
          </cell>
          <cell r="AL210">
            <v>-3054.2304578896501</v>
          </cell>
          <cell r="AM210">
            <v>-3054.2304578896501</v>
          </cell>
          <cell r="AN210">
            <v>-3890.7514094220496</v>
          </cell>
          <cell r="AX210">
            <v>2000</v>
          </cell>
          <cell r="AY210">
            <v>489.99052500000005</v>
          </cell>
          <cell r="AZ210">
            <v>1447.14527027027</v>
          </cell>
          <cell r="BA210">
            <v>0</v>
          </cell>
          <cell r="BB210">
            <v>0</v>
          </cell>
          <cell r="BC210">
            <v>4785.1363513513515</v>
          </cell>
          <cell r="BD210">
            <v>0</v>
          </cell>
          <cell r="BE210">
            <v>1929.5270270270266</v>
          </cell>
        </row>
        <row r="211">
          <cell r="A211">
            <v>2001</v>
          </cell>
          <cell r="B211">
            <v>469.536</v>
          </cell>
          <cell r="C211">
            <v>11.386270000000003</v>
          </cell>
          <cell r="D211">
            <v>5346.2636707200018</v>
          </cell>
          <cell r="E211">
            <v>71.784479926577802</v>
          </cell>
          <cell r="F211">
            <v>611.32283886048219</v>
          </cell>
          <cell r="G211">
            <v>4663.156351932942</v>
          </cell>
          <cell r="H211">
            <v>4553.3074706879479</v>
          </cell>
          <cell r="I211">
            <v>0</v>
          </cell>
          <cell r="J211">
            <v>109.84888124499412</v>
          </cell>
          <cell r="K211">
            <v>588.66617679080423</v>
          </cell>
          <cell r="L211">
            <v>174.38527751215139</v>
          </cell>
          <cell r="M211">
            <v>0</v>
          </cell>
          <cell r="N211">
            <v>0</v>
          </cell>
          <cell r="O211">
            <v>-653.20257305796144</v>
          </cell>
          <cell r="Q211">
            <v>2001</v>
          </cell>
          <cell r="R211">
            <v>469.536</v>
          </cell>
          <cell r="S211">
            <v>24061.465764000004</v>
          </cell>
          <cell r="T211">
            <v>11297724.388965506</v>
          </cell>
          <cell r="U211">
            <v>151694.9629808442</v>
          </cell>
          <cell r="V211">
            <v>1291847.4230799708</v>
          </cell>
          <cell r="W211">
            <v>9854182.0029046908</v>
          </cell>
          <cell r="X211">
            <v>9622049.3470577709</v>
          </cell>
          <cell r="Y211">
            <v>0</v>
          </cell>
          <cell r="Z211">
            <v>232132.65584691986</v>
          </cell>
          <cell r="AA211">
            <v>1243969.3647943274</v>
          </cell>
          <cell r="AB211">
            <v>368510.9684386783</v>
          </cell>
          <cell r="AC211">
            <v>0</v>
          </cell>
          <cell r="AD211">
            <v>0</v>
          </cell>
          <cell r="AE211">
            <v>-1380347.677386086</v>
          </cell>
          <cell r="AG211">
            <v>4745.2575907200016</v>
          </cell>
          <cell r="AH211">
            <v>0</v>
          </cell>
          <cell r="AI211">
            <v>0</v>
          </cell>
          <cell r="AK211">
            <v>1</v>
          </cell>
          <cell r="AL211">
            <v>-3670.5347395297495</v>
          </cell>
          <cell r="AM211">
            <v>-616.30428164009913</v>
          </cell>
          <cell r="AN211">
            <v>2306.4608466245772</v>
          </cell>
          <cell r="AX211">
            <v>2001</v>
          </cell>
          <cell r="AY211">
            <v>559.92945307499997</v>
          </cell>
          <cell r="AZ211">
            <v>1612.1060993425856</v>
          </cell>
          <cell r="BA211">
            <v>0</v>
          </cell>
          <cell r="BB211">
            <v>0</v>
          </cell>
          <cell r="BC211">
            <v>4553.3074706879479</v>
          </cell>
          <cell r="BD211">
            <v>0</v>
          </cell>
          <cell r="BE211">
            <v>2149.4747991234476</v>
          </cell>
        </row>
        <row r="212">
          <cell r="A212">
            <v>2002</v>
          </cell>
          <cell r="B212">
            <v>444.27800000000002</v>
          </cell>
          <cell r="C212">
            <v>11.722164965000003</v>
          </cell>
          <cell r="D212">
            <v>5207.9000063202711</v>
          </cell>
          <cell r="E212">
            <v>69.695088902964713</v>
          </cell>
          <cell r="F212">
            <v>573.22647419369696</v>
          </cell>
          <cell r="G212">
            <v>4564.9784432236092</v>
          </cell>
          <cell r="H212">
            <v>1520.4310409774794</v>
          </cell>
          <cell r="I212">
            <v>0</v>
          </cell>
          <cell r="J212">
            <v>3044.5474022461299</v>
          </cell>
          <cell r="K212">
            <v>1274.6618996176476</v>
          </cell>
          <cell r="L212">
            <v>118.71526323523439</v>
          </cell>
          <cell r="M212">
            <v>0</v>
          </cell>
          <cell r="N212">
            <v>0</v>
          </cell>
          <cell r="O212">
            <v>1651.1702393932478</v>
          </cell>
          <cell r="Q212">
            <v>2002</v>
          </cell>
          <cell r="R212">
            <v>444.27800000000002</v>
          </cell>
          <cell r="S212">
            <v>27678.32316561566</v>
          </cell>
          <cell r="T212">
            <v>12296870.059373396</v>
          </cell>
          <cell r="U212">
            <v>164563.73028978021</v>
          </cell>
          <cell r="V212">
            <v>1353499.7713470233</v>
          </cell>
          <cell r="W212">
            <v>10778806.557736592</v>
          </cell>
          <cell r="X212">
            <v>3590034.9320163396</v>
          </cell>
          <cell r="Y212">
            <v>0</v>
          </cell>
          <cell r="Z212">
            <v>7188771.6257202532</v>
          </cell>
          <cell r="AA212">
            <v>3009725.9413986411</v>
          </cell>
          <cell r="AB212">
            <v>280309.94533235085</v>
          </cell>
          <cell r="AC212">
            <v>0</v>
          </cell>
          <cell r="AD212">
            <v>0</v>
          </cell>
          <cell r="AE212">
            <v>3898735.7389892614</v>
          </cell>
          <cell r="AG212">
            <v>4639.2241663202722</v>
          </cell>
          <cell r="AH212">
            <v>0</v>
          </cell>
          <cell r="AI212">
            <v>0</v>
          </cell>
          <cell r="AK212">
            <v>1</v>
          </cell>
          <cell r="AL212">
            <v>-2157.2773635187268</v>
          </cell>
          <cell r="AM212">
            <v>0</v>
          </cell>
          <cell r="AN212">
            <v>7545.1047127731908</v>
          </cell>
          <cell r="AX212">
            <v>2002</v>
          </cell>
          <cell r="AY212">
            <v>644.09660259948737</v>
          </cell>
          <cell r="AZ212">
            <v>1785.0676204395593</v>
          </cell>
          <cell r="BA212">
            <v>0</v>
          </cell>
          <cell r="BB212">
            <v>0</v>
          </cell>
          <cell r="BC212">
            <v>1520.4310409774794</v>
          </cell>
          <cell r="BD212">
            <v>0</v>
          </cell>
          <cell r="BE212">
            <v>2380.090160586079</v>
          </cell>
        </row>
        <row r="213">
          <cell r="A213">
            <v>2003</v>
          </cell>
          <cell r="B213">
            <v>456.98</v>
          </cell>
          <cell r="C213">
            <v>12.067968831467503</v>
          </cell>
          <cell r="D213">
            <v>5514.8203966040201</v>
          </cell>
          <cell r="E213">
            <v>67.682747602560667</v>
          </cell>
          <cell r="F213">
            <v>584.30328967942933</v>
          </cell>
          <cell r="G213">
            <v>4862.8343593220297</v>
          </cell>
          <cell r="H213">
            <v>2531.9138096788697</v>
          </cell>
          <cell r="I213">
            <v>0</v>
          </cell>
          <cell r="J213">
            <v>2330.92054964316</v>
          </cell>
          <cell r="K213">
            <v>1235.7583141519854</v>
          </cell>
          <cell r="L213">
            <v>85.404235944139174</v>
          </cell>
          <cell r="M213">
            <v>0</v>
          </cell>
          <cell r="N213">
            <v>0</v>
          </cell>
          <cell r="O213">
            <v>1009.7579995470355</v>
          </cell>
          <cell r="Q213">
            <v>2003</v>
          </cell>
          <cell r="R213">
            <v>456.98</v>
          </cell>
          <cell r="S213">
            <v>31629.265405891478</v>
          </cell>
          <cell r="T213">
            <v>14453941.705184288</v>
          </cell>
          <cell r="U213">
            <v>177391.54096415028</v>
          </cell>
          <cell r="V213">
            <v>1531416.2710311543</v>
          </cell>
          <cell r="W213">
            <v>12745133.893188983</v>
          </cell>
          <cell r="X213">
            <v>6635961.2781197811</v>
          </cell>
          <cell r="Y213">
            <v>0</v>
          </cell>
          <cell r="Z213">
            <v>6109172.6150692021</v>
          </cell>
          <cell r="AA213">
            <v>3238832.3372142124</v>
          </cell>
          <cell r="AB213">
            <v>223838.26832738606</v>
          </cell>
          <cell r="AC213">
            <v>0</v>
          </cell>
          <cell r="AD213">
            <v>0</v>
          </cell>
          <cell r="AE213">
            <v>2646502.0095276036</v>
          </cell>
          <cell r="AG213">
            <v>4929.88599660402</v>
          </cell>
          <cell r="AH213">
            <v>0</v>
          </cell>
          <cell r="AI213">
            <v>0</v>
          </cell>
          <cell r="AK213">
            <v>1</v>
          </cell>
          <cell r="AL213">
            <v>-1258.3762909555285</v>
          </cell>
          <cell r="AM213">
            <v>0</v>
          </cell>
          <cell r="AN213">
            <v>6069.6747916464301</v>
          </cell>
          <cell r="AX213">
            <v>2003</v>
          </cell>
          <cell r="AY213">
            <v>736.03817213755144</v>
          </cell>
          <cell r="AZ213">
            <v>1963.5743824835156</v>
          </cell>
          <cell r="BA213">
            <v>0</v>
          </cell>
          <cell r="BB213">
            <v>0</v>
          </cell>
          <cell r="BC213">
            <v>2531.9138096788697</v>
          </cell>
          <cell r="BD213">
            <v>0</v>
          </cell>
          <cell r="BE213">
            <v>2618.0991766446878</v>
          </cell>
        </row>
        <row r="214">
          <cell r="A214">
            <v>2004</v>
          </cell>
          <cell r="B214">
            <v>406.31799999999998</v>
          </cell>
          <cell r="C214">
            <v>12.423973911995795</v>
          </cell>
          <cell r="D214">
            <v>5048.0842319743069</v>
          </cell>
          <cell r="E214">
            <v>65.75144860086435</v>
          </cell>
          <cell r="F214">
            <v>514.8454827434698</v>
          </cell>
          <cell r="G214">
            <v>4467.4873006299731</v>
          </cell>
          <cell r="H214">
            <v>28.078869501032827</v>
          </cell>
          <cell r="I214">
            <v>0</v>
          </cell>
          <cell r="J214">
            <v>4439.4084311289407</v>
          </cell>
          <cell r="K214">
            <v>1045.9381276318866</v>
          </cell>
          <cell r="L214">
            <v>152.70025537292599</v>
          </cell>
          <cell r="M214">
            <v>0</v>
          </cell>
          <cell r="N214">
            <v>0</v>
          </cell>
          <cell r="O214">
            <v>3240.7700481241282</v>
          </cell>
          <cell r="Q214">
            <v>2004</v>
          </cell>
          <cell r="R214">
            <v>406.31799999999998</v>
          </cell>
          <cell r="S214">
            <v>36144.184896255458</v>
          </cell>
          <cell r="T214">
            <v>14686032.918676725</v>
          </cell>
          <cell r="U214">
            <v>191286.01945402109</v>
          </cell>
          <cell r="V214">
            <v>1497803.3963283303</v>
          </cell>
          <cell r="W214">
            <v>12996943.502894374</v>
          </cell>
          <cell r="X214">
            <v>81687.860753091882</v>
          </cell>
          <cell r="Y214">
            <v>0</v>
          </cell>
          <cell r="Z214">
            <v>12915255.642141283</v>
          </cell>
          <cell r="AA214">
            <v>3042873.5075391992</v>
          </cell>
          <cell r="AB214">
            <v>444240.00750480092</v>
          </cell>
          <cell r="AC214">
            <v>0</v>
          </cell>
          <cell r="AD214">
            <v>0</v>
          </cell>
          <cell r="AE214">
            <v>9428142.1270972826</v>
          </cell>
          <cell r="AG214">
            <v>4527.9971919743075</v>
          </cell>
          <cell r="AH214">
            <v>0</v>
          </cell>
          <cell r="AI214">
            <v>0</v>
          </cell>
          <cell r="AK214">
            <v>0.44904934327028156</v>
          </cell>
          <cell r="AL214">
            <v>1543.9355480757454</v>
          </cell>
          <cell r="AM214">
            <v>0</v>
          </cell>
          <cell r="AN214">
            <v>9435.0685000485664</v>
          </cell>
          <cell r="AX214">
            <v>2004</v>
          </cell>
          <cell r="AY214">
            <v>841.10394101932627</v>
          </cell>
          <cell r="AZ214">
            <v>2159.9318207318674</v>
          </cell>
          <cell r="BA214">
            <v>0</v>
          </cell>
          <cell r="BB214">
            <v>0</v>
          </cell>
          <cell r="BC214">
            <v>28.078869501032827</v>
          </cell>
          <cell r="BD214">
            <v>0</v>
          </cell>
          <cell r="BE214">
            <v>2879.9090943091569</v>
          </cell>
        </row>
        <row r="215">
          <cell r="A215">
            <v>2005</v>
          </cell>
          <cell r="B215">
            <v>325.14200000000005</v>
          </cell>
          <cell r="C215">
            <v>12.79048114239967</v>
          </cell>
          <cell r="D215">
            <v>4158.7226196021147</v>
          </cell>
          <cell r="E215">
            <v>63.894957489590809</v>
          </cell>
          <cell r="F215">
            <v>408.27578608756448</v>
          </cell>
          <cell r="G215">
            <v>3686.5518760249593</v>
          </cell>
          <cell r="H215">
            <v>0</v>
          </cell>
          <cell r="I215">
            <v>0</v>
          </cell>
          <cell r="J215">
            <v>3686.5518760249593</v>
          </cell>
          <cell r="K215">
            <v>1024.1713923365378</v>
          </cell>
          <cell r="L215">
            <v>124.47371932170775</v>
          </cell>
          <cell r="M215">
            <v>0</v>
          </cell>
          <cell r="N215">
            <v>0</v>
          </cell>
          <cell r="O215">
            <v>2537.906764366714</v>
          </cell>
          <cell r="Q215">
            <v>2005</v>
          </cell>
          <cell r="R215">
            <v>325.14200000000005</v>
          </cell>
          <cell r="S215">
            <v>41303.586569271451</v>
          </cell>
          <cell r="T215">
            <v>13429530.74430606</v>
          </cell>
          <cell r="U215">
            <v>206332.41850948098</v>
          </cell>
          <cell r="V215">
            <v>1318422.1990605502</v>
          </cell>
          <cell r="W215">
            <v>11904776.126736028</v>
          </cell>
          <cell r="X215">
            <v>0</v>
          </cell>
          <cell r="Y215">
            <v>0</v>
          </cell>
          <cell r="Z215">
            <v>11904776.126736028</v>
          </cell>
          <cell r="AA215">
            <v>3307299.4904714767</v>
          </cell>
          <cell r="AB215">
            <v>401956.03154916113</v>
          </cell>
          <cell r="AC215">
            <v>0</v>
          </cell>
          <cell r="AD215">
            <v>0</v>
          </cell>
          <cell r="AE215">
            <v>8195520.6047153901</v>
          </cell>
          <cell r="AG215">
            <v>3742.5408596021143</v>
          </cell>
          <cell r="AH215">
            <v>0</v>
          </cell>
          <cell r="AI215">
            <v>0</v>
          </cell>
          <cell r="AK215">
            <v>0</v>
          </cell>
          <cell r="AL215">
            <v>3675.593691231365</v>
          </cell>
          <cell r="AM215">
            <v>0</v>
          </cell>
          <cell r="AN215">
            <v>7568.4512143759111</v>
          </cell>
          <cell r="AX215">
            <v>2005</v>
          </cell>
          <cell r="AY215">
            <v>961.16732308013025</v>
          </cell>
          <cell r="AZ215">
            <v>2375.9250028050546</v>
          </cell>
          <cell r="BA215">
            <v>0</v>
          </cell>
          <cell r="BB215">
            <v>0</v>
          </cell>
          <cell r="BC215">
            <v>0</v>
          </cell>
          <cell r="BD215">
            <v>0</v>
          </cell>
          <cell r="BE215">
            <v>3167.9000037400729</v>
          </cell>
        </row>
        <row r="216">
          <cell r="A216">
            <v>2006</v>
          </cell>
          <cell r="B216">
            <v>250.82799999999997</v>
          </cell>
          <cell r="C216">
            <v>13.167800336100461</v>
          </cell>
          <cell r="D216">
            <v>3302.8530227034062</v>
          </cell>
          <cell r="E216">
            <v>62.107078549675705</v>
          </cell>
          <cell r="F216">
            <v>312.12335932405301</v>
          </cell>
          <cell r="G216">
            <v>2928.6225848296772</v>
          </cell>
          <cell r="H216">
            <v>0</v>
          </cell>
          <cell r="I216">
            <v>0</v>
          </cell>
          <cell r="J216">
            <v>2928.6225848296772</v>
          </cell>
          <cell r="K216">
            <v>836.84565737448577</v>
          </cell>
          <cell r="L216">
            <v>103.40928879461448</v>
          </cell>
          <cell r="M216">
            <v>0</v>
          </cell>
          <cell r="N216">
            <v>0</v>
          </cell>
          <cell r="O216">
            <v>1988.3676386605771</v>
          </cell>
          <cell r="Q216">
            <v>2006</v>
          </cell>
          <cell r="R216">
            <v>250.82799999999997</v>
          </cell>
          <cell r="S216">
            <v>47199.467034102105</v>
          </cell>
          <cell r="T216">
            <v>11838947.917229762</v>
          </cell>
          <cell r="U216">
            <v>222620.40217553338</v>
          </cell>
          <cell r="V216">
            <v>1118794.0151704659</v>
          </cell>
          <cell r="W216">
            <v>10497533.499883763</v>
          </cell>
          <cell r="X216">
            <v>0</v>
          </cell>
          <cell r="Y216">
            <v>0</v>
          </cell>
          <cell r="Z216">
            <v>10497533.499883763</v>
          </cell>
          <cell r="AA216">
            <v>2999640.6392638059</v>
          </cell>
          <cell r="AB216">
            <v>370666.56487037672</v>
          </cell>
          <cell r="AC216">
            <v>0</v>
          </cell>
          <cell r="AD216">
            <v>0</v>
          </cell>
          <cell r="AE216">
            <v>7127226.2957495805</v>
          </cell>
          <cell r="AG216">
            <v>2981.7931827034063</v>
          </cell>
          <cell r="AH216">
            <v>0</v>
          </cell>
          <cell r="AI216">
            <v>0</v>
          </cell>
          <cell r="AK216">
            <v>0</v>
          </cell>
          <cell r="AL216">
            <v>5297.8229478507619</v>
          </cell>
          <cell r="AM216">
            <v>0</v>
          </cell>
          <cell r="AN216">
            <v>5814.0630517727041</v>
          </cell>
          <cell r="AX216">
            <v>2006</v>
          </cell>
          <cell r="AY216">
            <v>1098.3691526132034</v>
          </cell>
          <cell r="AZ216">
            <v>2613.5175030855607</v>
          </cell>
          <cell r="BA216">
            <v>0</v>
          </cell>
          <cell r="BB216">
            <v>0</v>
          </cell>
          <cell r="BC216">
            <v>0</v>
          </cell>
          <cell r="BD216">
            <v>0</v>
          </cell>
          <cell r="BE216">
            <v>3484.6900041140807</v>
          </cell>
        </row>
        <row r="217">
          <cell r="A217">
            <v>2007</v>
          </cell>
          <cell r="B217">
            <v>208.05</v>
          </cell>
          <cell r="C217">
            <v>13.556250446015426</v>
          </cell>
          <cell r="D217">
            <v>2820.3779052935097</v>
          </cell>
          <cell r="E217">
            <v>60.386831582978417</v>
          </cell>
          <cell r="F217">
            <v>256.5592537627312</v>
          </cell>
          <cell r="G217">
            <v>2503.4318199477998</v>
          </cell>
          <cell r="H217">
            <v>0</v>
          </cell>
          <cell r="I217">
            <v>0</v>
          </cell>
          <cell r="J217">
            <v>2503.4318199477998</v>
          </cell>
          <cell r="K217">
            <v>640.67332388228942</v>
          </cell>
          <cell r="L217">
            <v>98.249856735026455</v>
          </cell>
          <cell r="M217">
            <v>0</v>
          </cell>
          <cell r="N217">
            <v>0</v>
          </cell>
          <cell r="O217">
            <v>1764.5086393304839</v>
          </cell>
          <cell r="Q217">
            <v>2007</v>
          </cell>
          <cell r="R217">
            <v>208.05</v>
          </cell>
          <cell r="S217">
            <v>53936.954955885019</v>
          </cell>
          <cell r="T217">
            <v>11221583.478571879</v>
          </cell>
          <cell r="U217">
            <v>240264.21081480331</v>
          </cell>
          <cell r="V217">
            <v>1020785.5755411559</v>
          </cell>
          <cell r="W217">
            <v>9960533.6922159195</v>
          </cell>
          <cell r="X217">
            <v>0</v>
          </cell>
          <cell r="Y217">
            <v>0</v>
          </cell>
          <cell r="Z217">
            <v>9960533.6922159195</v>
          </cell>
          <cell r="AA217">
            <v>2549080.0977222412</v>
          </cell>
          <cell r="AB217">
            <v>390911.78775742487</v>
          </cell>
          <cell r="AC217">
            <v>0</v>
          </cell>
          <cell r="AD217">
            <v>0</v>
          </cell>
          <cell r="AE217">
            <v>7020541.8067362532</v>
          </cell>
          <cell r="AG217">
            <v>2554.0739052935096</v>
          </cell>
          <cell r="AH217">
            <v>0</v>
          </cell>
          <cell r="AI217">
            <v>0</v>
          </cell>
          <cell r="AK217">
            <v>0</v>
          </cell>
          <cell r="AL217">
            <v>6696.1635933347598</v>
          </cell>
          <cell r="AM217">
            <v>0</v>
          </cell>
          <cell r="AN217">
            <v>4805.6340505099561</v>
          </cell>
          <cell r="AX217">
            <v>2007</v>
          </cell>
          <cell r="AY217">
            <v>1255.1558573029754</v>
          </cell>
          <cell r="AZ217">
            <v>2874.8692533941166</v>
          </cell>
          <cell r="BA217">
            <v>0</v>
          </cell>
          <cell r="BB217">
            <v>0</v>
          </cell>
          <cell r="BC217">
            <v>0</v>
          </cell>
          <cell r="BD217">
            <v>0</v>
          </cell>
          <cell r="BE217">
            <v>3833.1590045254889</v>
          </cell>
        </row>
        <row r="218">
          <cell r="A218">
            <v>2008</v>
          </cell>
          <cell r="B218">
            <v>166.44</v>
          </cell>
          <cell r="C218">
            <v>13.956159834172881</v>
          </cell>
          <cell r="D218">
            <v>2322.8632427997345</v>
          </cell>
          <cell r="E218">
            <v>58.733303918943477</v>
          </cell>
          <cell r="F218">
            <v>203.3983273073905</v>
          </cell>
          <cell r="G218">
            <v>2060.7316115734006</v>
          </cell>
          <cell r="H218">
            <v>0</v>
          </cell>
          <cell r="I218">
            <v>0</v>
          </cell>
          <cell r="J218">
            <v>2060.7316115734006</v>
          </cell>
          <cell r="K218">
            <v>599.73968496458144</v>
          </cell>
          <cell r="L218">
            <v>79.103137212484484</v>
          </cell>
          <cell r="M218">
            <v>0</v>
          </cell>
          <cell r="N218">
            <v>0</v>
          </cell>
          <cell r="O218">
            <v>1381.8887893963347</v>
          </cell>
          <cell r="Q218">
            <v>2008</v>
          </cell>
          <cell r="R218">
            <v>166.44</v>
          </cell>
          <cell r="S218">
            <v>61636.185591062829</v>
          </cell>
          <cell r="T218">
            <v>10258726.729776498</v>
          </cell>
          <cell r="U218">
            <v>259390.61057900565</v>
          </cell>
          <cell r="V218">
            <v>898291.30647621711</v>
          </cell>
          <cell r="W218">
            <v>9101044.8127212748</v>
          </cell>
          <cell r="X218">
            <v>0</v>
          </cell>
          <cell r="Y218">
            <v>0</v>
          </cell>
          <cell r="Z218">
            <v>9101044.8127212748</v>
          </cell>
          <cell r="AA218">
            <v>2648698.9951411146</v>
          </cell>
          <cell r="AB218">
            <v>349352.23614490498</v>
          </cell>
          <cell r="AC218">
            <v>0</v>
          </cell>
          <cell r="AD218">
            <v>0</v>
          </cell>
          <cell r="AE218">
            <v>6102993.5814352557</v>
          </cell>
          <cell r="AG218">
            <v>2109.8200427997344</v>
          </cell>
          <cell r="AH218">
            <v>0</v>
          </cell>
          <cell r="AI218">
            <v>0</v>
          </cell>
          <cell r="AK218">
            <v>0</v>
          </cell>
          <cell r="AL218">
            <v>7759.9046824032903</v>
          </cell>
          <cell r="AM218">
            <v>0</v>
          </cell>
          <cell r="AN218">
            <v>3824.727240407964</v>
          </cell>
          <cell r="AX218">
            <v>2008</v>
          </cell>
          <cell r="AY218">
            <v>1434.3230801536888</v>
          </cell>
          <cell r="AZ218">
            <v>3162.3561787335279</v>
          </cell>
          <cell r="BA218">
            <v>0</v>
          </cell>
          <cell r="BB218">
            <v>0</v>
          </cell>
          <cell r="BC218">
            <v>0</v>
          </cell>
          <cell r="BD218">
            <v>0</v>
          </cell>
          <cell r="BE218">
            <v>4216.4749049780376</v>
          </cell>
        </row>
        <row r="219">
          <cell r="A219">
            <v>2009</v>
          </cell>
          <cell r="B219">
            <v>133.15200000000002</v>
          </cell>
          <cell r="C219">
            <v>14.367866549280983</v>
          </cell>
          <cell r="D219">
            <v>1913.1101667698617</v>
          </cell>
          <cell r="E219">
            <v>57.140432923491488</v>
          </cell>
          <cell r="F219">
            <v>161.25272795540866</v>
          </cell>
          <cell r="G219">
            <v>1694.7170058909614</v>
          </cell>
          <cell r="H219">
            <v>0</v>
          </cell>
          <cell r="I219">
            <v>0</v>
          </cell>
          <cell r="J219">
            <v>1694.7170058909614</v>
          </cell>
          <cell r="K219">
            <v>487.36247078708851</v>
          </cell>
          <cell r="L219">
            <v>67.818386718436628</v>
          </cell>
          <cell r="M219">
            <v>0</v>
          </cell>
          <cell r="N219">
            <v>0</v>
          </cell>
          <cell r="O219">
            <v>1139.5361483854363</v>
          </cell>
          <cell r="Q219">
            <v>2009</v>
          </cell>
          <cell r="R219">
            <v>133.15200000000002</v>
          </cell>
          <cell r="S219">
            <v>70434.4429032591</v>
          </cell>
          <cell r="T219">
            <v>9378486.941454757</v>
          </cell>
          <cell r="U219">
            <v>280114.9736749591</v>
          </cell>
          <cell r="V219">
            <v>790496.34969907103</v>
          </cell>
          <cell r="W219">
            <v>8307875.6180807278</v>
          </cell>
          <cell r="X219">
            <v>0</v>
          </cell>
          <cell r="Y219">
            <v>0</v>
          </cell>
          <cell r="Z219">
            <v>8307875.6180807278</v>
          </cell>
          <cell r="AA219">
            <v>2389158.0565635413</v>
          </cell>
          <cell r="AB219">
            <v>332460.65243763803</v>
          </cell>
          <cell r="AC219">
            <v>0</v>
          </cell>
          <cell r="AD219">
            <v>0</v>
          </cell>
          <cell r="AE219">
            <v>5586256.909079548</v>
          </cell>
          <cell r="AG219">
            <v>1742.6756067698616</v>
          </cell>
          <cell r="AH219">
            <v>0</v>
          </cell>
          <cell r="AI219">
            <v>0</v>
          </cell>
          <cell r="AK219">
            <v>0</v>
          </cell>
          <cell r="AL219">
            <v>8611.9537330460789</v>
          </cell>
          <cell r="AM219">
            <v>0</v>
          </cell>
          <cell r="AN219">
            <v>3040.5997923263722</v>
          </cell>
          <cell r="AX219">
            <v>2009</v>
          </cell>
          <cell r="AY219">
            <v>1639.0655282302273</v>
          </cell>
          <cell r="AZ219">
            <v>3478.591796606881</v>
          </cell>
          <cell r="BA219">
            <v>0</v>
          </cell>
          <cell r="BB219">
            <v>0</v>
          </cell>
          <cell r="BC219">
            <v>0</v>
          </cell>
          <cell r="BD219">
            <v>0</v>
          </cell>
          <cell r="BE219">
            <v>4638.1223954758407</v>
          </cell>
        </row>
        <row r="220">
          <cell r="A220">
            <v>2010</v>
          </cell>
          <cell r="B220">
            <v>106.58</v>
          </cell>
          <cell r="C220">
            <v>14.791718612484773</v>
          </cell>
          <cell r="D220">
            <v>1576.5013697186271</v>
          </cell>
          <cell r="E220">
            <v>55.612632871303518</v>
          </cell>
          <cell r="F220">
            <v>127.91008826081986</v>
          </cell>
          <cell r="G220">
            <v>1392.9786485865038</v>
          </cell>
          <cell r="H220">
            <v>0</v>
          </cell>
          <cell r="I220">
            <v>0</v>
          </cell>
          <cell r="J220">
            <v>1392.9786485865038</v>
          </cell>
          <cell r="K220">
            <v>406.6138890361716</v>
          </cell>
          <cell r="L220">
            <v>57.005472279328977</v>
          </cell>
          <cell r="M220">
            <v>0</v>
          </cell>
          <cell r="N220">
            <v>0</v>
          </cell>
          <cell r="O220">
            <v>929.35928727100327</v>
          </cell>
          <cell r="Q220">
            <v>2010</v>
          </cell>
          <cell r="R220">
            <v>106.58</v>
          </cell>
          <cell r="S220">
            <v>80488.607455484846</v>
          </cell>
          <cell r="T220">
            <v>8578475.7826055754</v>
          </cell>
          <cell r="U220">
            <v>302614.15147299197</v>
          </cell>
          <cell r="V220">
            <v>696018.16755301994</v>
          </cell>
          <cell r="W220">
            <v>7579843.4635795634</v>
          </cell>
          <cell r="X220">
            <v>0</v>
          </cell>
          <cell r="Y220">
            <v>0</v>
          </cell>
          <cell r="Z220">
            <v>7579843.4635795634</v>
          </cell>
          <cell r="AA220">
            <v>2212574.9250636091</v>
          </cell>
          <cell r="AB220">
            <v>310193.23726404185</v>
          </cell>
          <cell r="AC220">
            <v>0</v>
          </cell>
          <cell r="AD220">
            <v>0</v>
          </cell>
          <cell r="AE220">
            <v>5057075.3012519125</v>
          </cell>
          <cell r="AG220">
            <v>1440.0789697186271</v>
          </cell>
          <cell r="AH220">
            <v>0</v>
          </cell>
          <cell r="AI220">
            <v>0</v>
          </cell>
          <cell r="AK220">
            <v>0</v>
          </cell>
          <cell r="AL220">
            <v>9286.938206258108</v>
          </cell>
          <cell r="AM220">
            <v>0</v>
          </cell>
          <cell r="AN220">
            <v>2415.2474434191354</v>
          </cell>
          <cell r="AX220">
            <v>2010</v>
          </cell>
          <cell r="AY220">
            <v>1873.0339370574513</v>
          </cell>
          <cell r="AZ220">
            <v>3826.4509762675698</v>
          </cell>
          <cell r="BA220">
            <v>0</v>
          </cell>
          <cell r="BB220">
            <v>0</v>
          </cell>
          <cell r="BC220">
            <v>0</v>
          </cell>
          <cell r="BD220">
            <v>0</v>
          </cell>
          <cell r="BE220">
            <v>5101.9346350234264</v>
          </cell>
        </row>
        <row r="221">
          <cell r="A221">
            <v>2011</v>
          </cell>
          <cell r="B221">
            <v>85.26400000000001</v>
          </cell>
          <cell r="C221">
            <v>15.228074311553074</v>
          </cell>
          <cell r="D221">
            <v>1298.4065281002615</v>
          </cell>
          <cell r="E221">
            <v>54.13869007225248</v>
          </cell>
          <cell r="F221">
            <v>101.406196098668</v>
          </cell>
          <cell r="G221">
            <v>1142.861641929341</v>
          </cell>
          <cell r="H221">
            <v>0</v>
          </cell>
          <cell r="I221">
            <v>0</v>
          </cell>
          <cell r="J221">
            <v>1142.861641929341</v>
          </cell>
          <cell r="K221">
            <v>351.84248708377629</v>
          </cell>
          <cell r="L221">
            <v>46.693819477608045</v>
          </cell>
          <cell r="M221">
            <v>0</v>
          </cell>
          <cell r="N221">
            <v>0</v>
          </cell>
          <cell r="O221">
            <v>744.32533536795665</v>
          </cell>
          <cell r="Q221">
            <v>2011</v>
          </cell>
          <cell r="R221">
            <v>85.26400000000001</v>
          </cell>
          <cell r="S221">
            <v>91977.953726718042</v>
          </cell>
          <cell r="T221">
            <v>7842408.2465548879</v>
          </cell>
          <cell r="U221">
            <v>326999.05637529778</v>
          </cell>
          <cell r="V221">
            <v>612495.98744665761</v>
          </cell>
          <cell r="W221">
            <v>6902913.2027329328</v>
          </cell>
          <cell r="X221">
            <v>0</v>
          </cell>
          <cell r="Y221">
            <v>0</v>
          </cell>
          <cell r="Z221">
            <v>6902913.2027329328</v>
          </cell>
          <cell r="AA221">
            <v>2125137.5146976458</v>
          </cell>
          <cell r="AB221">
            <v>282031.84981680993</v>
          </cell>
          <cell r="AC221">
            <v>0</v>
          </cell>
          <cell r="AD221">
            <v>0</v>
          </cell>
          <cell r="AE221">
            <v>4495743.8382184766</v>
          </cell>
          <cell r="AG221">
            <v>1189.2686081002614</v>
          </cell>
          <cell r="AH221">
            <v>0</v>
          </cell>
          <cell r="AI221">
            <v>0</v>
          </cell>
          <cell r="AK221">
            <v>0</v>
          </cell>
          <cell r="AL221">
            <v>9812.0437342788664</v>
          </cell>
          <cell r="AM221">
            <v>0</v>
          </cell>
          <cell r="AN221">
            <v>1914.1499547353085</v>
          </cell>
          <cell r="AX221">
            <v>2011</v>
          </cell>
          <cell r="AY221">
            <v>2140.4001664027173</v>
          </cell>
          <cell r="AZ221">
            <v>4209.0960738943268</v>
          </cell>
          <cell r="BA221">
            <v>0</v>
          </cell>
          <cell r="BB221">
            <v>0</v>
          </cell>
          <cell r="BC221">
            <v>0</v>
          </cell>
          <cell r="BD221">
            <v>0</v>
          </cell>
          <cell r="BE221">
            <v>5612.1280985257699</v>
          </cell>
        </row>
        <row r="222">
          <cell r="A222">
            <v>2012</v>
          </cell>
          <cell r="B222">
            <v>18.541999999999998</v>
          </cell>
          <cell r="C222">
            <v>15.67730250374389</v>
          </cell>
          <cell r="D222">
            <v>290.68854302441918</v>
          </cell>
          <cell r="E222">
            <v>52.723132144865843</v>
          </cell>
          <cell r="F222">
            <v>21.853704792953103</v>
          </cell>
          <cell r="G222">
            <v>216.11170608660024</v>
          </cell>
          <cell r="H222">
            <v>0</v>
          </cell>
          <cell r="I222">
            <v>0</v>
          </cell>
          <cell r="J222">
            <v>216.11170608660024</v>
          </cell>
          <cell r="K222">
            <v>299.48444919566975</v>
          </cell>
          <cell r="L222">
            <v>-7.5361494237203104</v>
          </cell>
          <cell r="M222">
            <v>0</v>
          </cell>
          <cell r="N222">
            <v>0</v>
          </cell>
          <cell r="O222">
            <v>-75.836593685349214</v>
          </cell>
          <cell r="Q222">
            <v>2012</v>
          </cell>
          <cell r="R222">
            <v>18.541999999999998</v>
          </cell>
          <cell r="S222">
            <v>105107.3467314384</v>
          </cell>
          <cell r="T222">
            <v>1948900.4230943306</v>
          </cell>
          <cell r="U222">
            <v>353478.4462948569</v>
          </cell>
          <cell r="V222">
            <v>146516.59151763367</v>
          </cell>
          <cell r="W222">
            <v>1448905.3852818399</v>
          </cell>
          <cell r="X222">
            <v>0</v>
          </cell>
          <cell r="Y222">
            <v>0</v>
          </cell>
          <cell r="Z222">
            <v>1448905.3852818399</v>
          </cell>
          <cell r="AA222">
            <v>2007871.9431972341</v>
          </cell>
          <cell r="AB222">
            <v>-50525.5716223973</v>
          </cell>
          <cell r="AC222">
            <v>0</v>
          </cell>
          <cell r="AD222">
            <v>0</v>
          </cell>
          <cell r="AE222">
            <v>-508440.98629299691</v>
          </cell>
          <cell r="AG222">
            <v>266.95478302441921</v>
          </cell>
          <cell r="AH222">
            <v>0</v>
          </cell>
          <cell r="AI222">
            <v>0</v>
          </cell>
          <cell r="AK222">
            <v>0</v>
          </cell>
          <cell r="AL222">
            <v>9760.075704106328</v>
          </cell>
          <cell r="AM222">
            <v>0</v>
          </cell>
          <cell r="AN222">
            <v>338.75103467702752</v>
          </cell>
          <cell r="AX222">
            <v>2012</v>
          </cell>
          <cell r="AY222">
            <v>2445.9315881558737</v>
          </cell>
          <cell r="AZ222">
            <v>4630.0056812837602</v>
          </cell>
          <cell r="BA222">
            <v>0</v>
          </cell>
          <cell r="BB222">
            <v>0</v>
          </cell>
          <cell r="BC222">
            <v>0</v>
          </cell>
          <cell r="BD222">
            <v>0</v>
          </cell>
          <cell r="BE222">
            <v>6173.3409083783472</v>
          </cell>
        </row>
        <row r="223">
          <cell r="A223">
            <v>2013</v>
          </cell>
          <cell r="B223">
            <v>0</v>
          </cell>
          <cell r="C223">
            <v>16.139782927604337</v>
          </cell>
          <cell r="D223">
            <v>0</v>
          </cell>
          <cell r="E223">
            <v>0</v>
          </cell>
          <cell r="F223">
            <v>0</v>
          </cell>
          <cell r="G223">
            <v>0</v>
          </cell>
          <cell r="H223">
            <v>0</v>
          </cell>
          <cell r="I223">
            <v>0</v>
          </cell>
          <cell r="J223">
            <v>0</v>
          </cell>
          <cell r="K223">
            <v>-113.99694824971887</v>
          </cell>
          <cell r="L223">
            <v>0</v>
          </cell>
          <cell r="M223">
            <v>0</v>
          </cell>
          <cell r="N223">
            <v>0</v>
          </cell>
          <cell r="O223">
            <v>113.99694824971887</v>
          </cell>
          <cell r="Q223">
            <v>2013</v>
          </cell>
          <cell r="R223">
            <v>0</v>
          </cell>
          <cell r="S223">
            <v>120110.89494061761</v>
          </cell>
          <cell r="T223">
            <v>0</v>
          </cell>
          <cell r="U223">
            <v>0</v>
          </cell>
          <cell r="V223">
            <v>0</v>
          </cell>
          <cell r="W223">
            <v>0</v>
          </cell>
          <cell r="X223">
            <v>0</v>
          </cell>
          <cell r="Y223">
            <v>0</v>
          </cell>
          <cell r="Z223">
            <v>0</v>
          </cell>
          <cell r="AA223">
            <v>-848355.61520190653</v>
          </cell>
          <cell r="AB223">
            <v>0</v>
          </cell>
          <cell r="AC223">
            <v>0</v>
          </cell>
          <cell r="AD223">
            <v>0</v>
          </cell>
          <cell r="AE223">
            <v>848355.61520190653</v>
          </cell>
          <cell r="AG223">
            <v>0</v>
          </cell>
          <cell r="AH223">
            <v>0</v>
          </cell>
          <cell r="AI223">
            <v>0</v>
          </cell>
          <cell r="AK223">
            <v>0</v>
          </cell>
          <cell r="AL223">
            <v>9835.9551781406317</v>
          </cell>
          <cell r="AM223">
            <v>0</v>
          </cell>
          <cell r="AN223">
            <v>0</v>
          </cell>
          <cell r="AX223">
            <v>2013</v>
          </cell>
          <cell r="AY223">
            <v>2795.0760927071842</v>
          </cell>
          <cell r="AZ223">
            <v>5093.0062494121357</v>
          </cell>
          <cell r="BA223">
            <v>0</v>
          </cell>
          <cell r="BB223">
            <v>0</v>
          </cell>
          <cell r="BC223">
            <v>0</v>
          </cell>
          <cell r="BD223">
            <v>0</v>
          </cell>
          <cell r="BE223">
            <v>6790.6749992161822</v>
          </cell>
        </row>
        <row r="224">
          <cell r="A224">
            <v>2014</v>
          </cell>
          <cell r="B224">
            <v>0</v>
          </cell>
          <cell r="C224">
            <v>16.615906523968665</v>
          </cell>
          <cell r="D224">
            <v>0</v>
          </cell>
          <cell r="E224">
            <v>0</v>
          </cell>
          <cell r="F224">
            <v>0</v>
          </cell>
          <cell r="G224">
            <v>0</v>
          </cell>
          <cell r="H224">
            <v>0</v>
          </cell>
          <cell r="I224">
            <v>0</v>
          </cell>
          <cell r="J224">
            <v>0</v>
          </cell>
          <cell r="K224">
            <v>-37.631713240346414</v>
          </cell>
          <cell r="L224">
            <v>0</v>
          </cell>
          <cell r="M224">
            <v>0</v>
          </cell>
          <cell r="N224">
            <v>0</v>
          </cell>
          <cell r="O224">
            <v>37.631713240346414</v>
          </cell>
          <cell r="Q224">
            <v>2014</v>
          </cell>
          <cell r="R224">
            <v>0</v>
          </cell>
          <cell r="S224">
            <v>137256.12463891611</v>
          </cell>
          <cell r="T224">
            <v>0</v>
          </cell>
          <cell r="U224">
            <v>0</v>
          </cell>
          <cell r="V224">
            <v>0</v>
          </cell>
          <cell r="W224">
            <v>0</v>
          </cell>
          <cell r="X224">
            <v>0</v>
          </cell>
          <cell r="Y224">
            <v>0</v>
          </cell>
          <cell r="Z224">
            <v>0</v>
          </cell>
          <cell r="AA224">
            <v>-310857.73836306145</v>
          </cell>
          <cell r="AB224">
            <v>0</v>
          </cell>
          <cell r="AC224">
            <v>0</v>
          </cell>
          <cell r="AD224">
            <v>0</v>
          </cell>
          <cell r="AE224">
            <v>310857.73836306145</v>
          </cell>
          <cell r="AG224">
            <v>0</v>
          </cell>
          <cell r="AH224">
            <v>0</v>
          </cell>
          <cell r="AI224">
            <v>0</v>
          </cell>
          <cell r="AK224">
            <v>0</v>
          </cell>
          <cell r="AL224">
            <v>9860.2861090988081</v>
          </cell>
          <cell r="AM224">
            <v>0</v>
          </cell>
          <cell r="AN224">
            <v>0</v>
          </cell>
          <cell r="AX224">
            <v>2014</v>
          </cell>
          <cell r="AY224">
            <v>3194.0592295606725</v>
          </cell>
          <cell r="AZ224">
            <v>5602.3068743533513</v>
          </cell>
          <cell r="BA224">
            <v>0</v>
          </cell>
          <cell r="BB224">
            <v>0</v>
          </cell>
          <cell r="BC224">
            <v>0</v>
          </cell>
          <cell r="BD224">
            <v>0</v>
          </cell>
          <cell r="BE224">
            <v>7469.742499137802</v>
          </cell>
        </row>
        <row r="225">
          <cell r="A225">
            <v>2015</v>
          </cell>
          <cell r="B225">
            <v>0</v>
          </cell>
          <cell r="C225">
            <v>17.106075766425747</v>
          </cell>
          <cell r="D225">
            <v>0</v>
          </cell>
          <cell r="E225">
            <v>0</v>
          </cell>
          <cell r="F225">
            <v>0</v>
          </cell>
          <cell r="G225">
            <v>0</v>
          </cell>
          <cell r="H225">
            <v>0</v>
          </cell>
          <cell r="I225">
            <v>0</v>
          </cell>
          <cell r="J225">
            <v>0</v>
          </cell>
          <cell r="K225">
            <v>0</v>
          </cell>
          <cell r="L225">
            <v>0</v>
          </cell>
          <cell r="M225">
            <v>0</v>
          </cell>
          <cell r="N225">
            <v>0</v>
          </cell>
          <cell r="O225">
            <v>0</v>
          </cell>
          <cell r="Q225">
            <v>2015</v>
          </cell>
          <cell r="R225">
            <v>0</v>
          </cell>
          <cell r="S225">
            <v>156848.75015049824</v>
          </cell>
          <cell r="T225">
            <v>0</v>
          </cell>
          <cell r="U225">
            <v>0</v>
          </cell>
          <cell r="V225">
            <v>0</v>
          </cell>
          <cell r="W225">
            <v>0</v>
          </cell>
          <cell r="X225">
            <v>0</v>
          </cell>
          <cell r="Y225">
            <v>0</v>
          </cell>
          <cell r="Z225">
            <v>0</v>
          </cell>
          <cell r="AA225">
            <v>0</v>
          </cell>
          <cell r="AB225">
            <v>0</v>
          </cell>
          <cell r="AC225">
            <v>0</v>
          </cell>
          <cell r="AD225">
            <v>0</v>
          </cell>
          <cell r="AE225">
            <v>0</v>
          </cell>
          <cell r="AG225">
            <v>0</v>
          </cell>
          <cell r="AH225">
            <v>0</v>
          </cell>
          <cell r="AI225">
            <v>0</v>
          </cell>
          <cell r="AK225">
            <v>0</v>
          </cell>
          <cell r="AL225">
            <v>9860.2861090988081</v>
          </cell>
          <cell r="AM225">
            <v>0</v>
          </cell>
          <cell r="AN225">
            <v>0</v>
          </cell>
          <cell r="AX225">
            <v>2015</v>
          </cell>
          <cell r="AY225">
            <v>3649.9952142843108</v>
          </cell>
          <cell r="AZ225">
            <v>6162.5375617886866</v>
          </cell>
          <cell r="BA225">
            <v>0</v>
          </cell>
          <cell r="BB225">
            <v>0</v>
          </cell>
          <cell r="BC225">
            <v>0</v>
          </cell>
          <cell r="BD225">
            <v>0</v>
          </cell>
          <cell r="BE225">
            <v>8216.7167490515822</v>
          </cell>
        </row>
        <row r="226">
          <cell r="A226">
            <v>2016</v>
          </cell>
          <cell r="B226">
            <v>0</v>
          </cell>
          <cell r="C226">
            <v>17.610705001535305</v>
          </cell>
          <cell r="D226">
            <v>0</v>
          </cell>
          <cell r="E226">
            <v>0</v>
          </cell>
          <cell r="F226">
            <v>0</v>
          </cell>
          <cell r="G226">
            <v>0</v>
          </cell>
          <cell r="H226">
            <v>0</v>
          </cell>
          <cell r="I226">
            <v>0</v>
          </cell>
          <cell r="J226">
            <v>0</v>
          </cell>
          <cell r="K226">
            <v>0</v>
          </cell>
          <cell r="L226">
            <v>0</v>
          </cell>
          <cell r="M226">
            <v>0</v>
          </cell>
          <cell r="N226">
            <v>0</v>
          </cell>
          <cell r="O226">
            <v>0</v>
          </cell>
          <cell r="Q226">
            <v>2016</v>
          </cell>
          <cell r="R226">
            <v>0</v>
          </cell>
          <cell r="S226">
            <v>179238.12499073113</v>
          </cell>
          <cell r="T226">
            <v>0</v>
          </cell>
          <cell r="U226">
            <v>0</v>
          </cell>
          <cell r="V226">
            <v>0</v>
          </cell>
          <cell r="W226">
            <v>0</v>
          </cell>
          <cell r="X226">
            <v>0</v>
          </cell>
          <cell r="Y226">
            <v>0</v>
          </cell>
          <cell r="Z226">
            <v>0</v>
          </cell>
          <cell r="AA226">
            <v>0</v>
          </cell>
          <cell r="AB226">
            <v>0</v>
          </cell>
          <cell r="AC226">
            <v>0</v>
          </cell>
          <cell r="AD226">
            <v>0</v>
          </cell>
          <cell r="AE226">
            <v>0</v>
          </cell>
          <cell r="AG226">
            <v>0</v>
          </cell>
          <cell r="AH226">
            <v>0</v>
          </cell>
          <cell r="AI226">
            <v>0</v>
          </cell>
          <cell r="AK226">
            <v>0</v>
          </cell>
          <cell r="AL226">
            <v>9860.2861090988081</v>
          </cell>
          <cell r="AM226">
            <v>0</v>
          </cell>
          <cell r="AN226">
            <v>0</v>
          </cell>
          <cell r="AX226">
            <v>2016</v>
          </cell>
          <cell r="AY226">
            <v>4171.0137811473251</v>
          </cell>
          <cell r="AZ226">
            <v>6778.7913179675561</v>
          </cell>
          <cell r="BA226">
            <v>0</v>
          </cell>
          <cell r="BB226">
            <v>0</v>
          </cell>
          <cell r="BC226">
            <v>0</v>
          </cell>
          <cell r="BD226">
            <v>0</v>
          </cell>
          <cell r="BE226">
            <v>9038.3884239567415</v>
          </cell>
        </row>
        <row r="227">
          <cell r="A227">
            <v>2017</v>
          </cell>
          <cell r="B227">
            <v>0</v>
          </cell>
          <cell r="C227">
            <v>18.130220799080597</v>
          </cell>
          <cell r="D227">
            <v>0</v>
          </cell>
          <cell r="E227">
            <v>0</v>
          </cell>
          <cell r="F227">
            <v>0</v>
          </cell>
          <cell r="G227">
            <v>0</v>
          </cell>
          <cell r="H227">
            <v>0</v>
          </cell>
          <cell r="I227">
            <v>0</v>
          </cell>
          <cell r="J227">
            <v>0</v>
          </cell>
          <cell r="K227">
            <v>0</v>
          </cell>
          <cell r="L227">
            <v>0</v>
          </cell>
          <cell r="M227">
            <v>0</v>
          </cell>
          <cell r="N227">
            <v>0</v>
          </cell>
          <cell r="O227">
            <v>0</v>
          </cell>
          <cell r="Q227">
            <v>2017</v>
          </cell>
          <cell r="R227">
            <v>0</v>
          </cell>
          <cell r="S227">
            <v>204823.47114253306</v>
          </cell>
          <cell r="T227">
            <v>0</v>
          </cell>
          <cell r="U227">
            <v>0</v>
          </cell>
          <cell r="V227">
            <v>0</v>
          </cell>
          <cell r="W227">
            <v>0</v>
          </cell>
          <cell r="X227">
            <v>0</v>
          </cell>
          <cell r="Y227">
            <v>0</v>
          </cell>
          <cell r="Z227">
            <v>0</v>
          </cell>
          <cell r="AA227">
            <v>0</v>
          </cell>
          <cell r="AB227">
            <v>0</v>
          </cell>
          <cell r="AC227">
            <v>0</v>
          </cell>
          <cell r="AD227">
            <v>0</v>
          </cell>
          <cell r="AE227">
            <v>0</v>
          </cell>
          <cell r="AG227">
            <v>0</v>
          </cell>
          <cell r="AH227">
            <v>0</v>
          </cell>
          <cell r="AI227">
            <v>0</v>
          </cell>
          <cell r="AK227">
            <v>0</v>
          </cell>
          <cell r="AL227">
            <v>9860.2861090988081</v>
          </cell>
          <cell r="AM227">
            <v>0</v>
          </cell>
          <cell r="AN227">
            <v>0</v>
          </cell>
          <cell r="AX227">
            <v>2017</v>
          </cell>
          <cell r="AY227">
            <v>4766.4051433372015</v>
          </cell>
          <cell r="AZ227">
            <v>7456.6704497643123</v>
          </cell>
          <cell r="BA227">
            <v>0</v>
          </cell>
          <cell r="BB227">
            <v>0</v>
          </cell>
          <cell r="BC227">
            <v>0</v>
          </cell>
          <cell r="BD227">
            <v>0</v>
          </cell>
          <cell r="BE227">
            <v>9942.2272663524182</v>
          </cell>
        </row>
        <row r="228">
          <cell r="A228">
            <v>2018</v>
          </cell>
          <cell r="B228">
            <v>0</v>
          </cell>
          <cell r="C228">
            <v>18.665062312653475</v>
          </cell>
          <cell r="D228">
            <v>0</v>
          </cell>
          <cell r="E228">
            <v>0</v>
          </cell>
          <cell r="F228">
            <v>0</v>
          </cell>
          <cell r="G228">
            <v>0</v>
          </cell>
          <cell r="H228">
            <v>0</v>
          </cell>
          <cell r="I228">
            <v>0</v>
          </cell>
          <cell r="J228">
            <v>0</v>
          </cell>
          <cell r="K228">
            <v>0</v>
          </cell>
          <cell r="L228">
            <v>0</v>
          </cell>
          <cell r="M228">
            <v>0</v>
          </cell>
          <cell r="N228">
            <v>0</v>
          </cell>
          <cell r="O228">
            <v>0</v>
          </cell>
          <cell r="Q228">
            <v>2018</v>
          </cell>
          <cell r="R228">
            <v>0</v>
          </cell>
          <cell r="S228">
            <v>234060.99753077398</v>
          </cell>
          <cell r="T228">
            <v>0</v>
          </cell>
          <cell r="U228">
            <v>0</v>
          </cell>
          <cell r="V228">
            <v>0</v>
          </cell>
          <cell r="W228">
            <v>0</v>
          </cell>
          <cell r="X228">
            <v>0</v>
          </cell>
          <cell r="Y228">
            <v>0</v>
          </cell>
          <cell r="Z228">
            <v>0</v>
          </cell>
          <cell r="AA228">
            <v>0</v>
          </cell>
          <cell r="AB228">
            <v>0</v>
          </cell>
          <cell r="AC228">
            <v>0</v>
          </cell>
          <cell r="AD228">
            <v>0</v>
          </cell>
          <cell r="AE228">
            <v>0</v>
          </cell>
          <cell r="AG228">
            <v>0</v>
          </cell>
          <cell r="AH228">
            <v>0</v>
          </cell>
          <cell r="AI228">
            <v>0</v>
          </cell>
          <cell r="AK228">
            <v>0</v>
          </cell>
          <cell r="AL228">
            <v>9860.2861090988081</v>
          </cell>
          <cell r="AM228">
            <v>0</v>
          </cell>
          <cell r="AN228">
            <v>0</v>
          </cell>
          <cell r="AX228">
            <v>2018</v>
          </cell>
          <cell r="AY228">
            <v>5446.7856455228712</v>
          </cell>
          <cell r="AZ228">
            <v>8202.3374947407447</v>
          </cell>
          <cell r="BA228">
            <v>0</v>
          </cell>
          <cell r="BB228">
            <v>0</v>
          </cell>
          <cell r="BC228">
            <v>0</v>
          </cell>
          <cell r="BD228">
            <v>0</v>
          </cell>
          <cell r="BE228">
            <v>10936.44999298766</v>
          </cell>
        </row>
        <row r="229">
          <cell r="A229">
            <v>2019</v>
          </cell>
          <cell r="B229">
            <v>0</v>
          </cell>
          <cell r="C229">
            <v>19.215681650876757</v>
          </cell>
          <cell r="D229">
            <v>0</v>
          </cell>
          <cell r="E229">
            <v>0</v>
          </cell>
          <cell r="F229">
            <v>0</v>
          </cell>
          <cell r="G229">
            <v>0</v>
          </cell>
          <cell r="H229">
            <v>0</v>
          </cell>
          <cell r="I229">
            <v>0</v>
          </cell>
          <cell r="J229">
            <v>0</v>
          </cell>
          <cell r="K229">
            <v>0</v>
          </cell>
          <cell r="L229">
            <v>0</v>
          </cell>
          <cell r="M229">
            <v>0</v>
          </cell>
          <cell r="N229">
            <v>0</v>
          </cell>
          <cell r="O229">
            <v>0</v>
          </cell>
          <cell r="Q229">
            <v>2019</v>
          </cell>
          <cell r="R229">
            <v>0</v>
          </cell>
          <cell r="S229">
            <v>267472.03462330432</v>
          </cell>
          <cell r="T229">
            <v>0</v>
          </cell>
          <cell r="U229">
            <v>0</v>
          </cell>
          <cell r="V229">
            <v>0</v>
          </cell>
          <cell r="W229">
            <v>0</v>
          </cell>
          <cell r="X229">
            <v>0</v>
          </cell>
          <cell r="Y229">
            <v>0</v>
          </cell>
          <cell r="Z229">
            <v>0</v>
          </cell>
          <cell r="AA229">
            <v>0</v>
          </cell>
          <cell r="AB229">
            <v>0</v>
          </cell>
          <cell r="AC229">
            <v>0</v>
          </cell>
          <cell r="AD229">
            <v>0</v>
          </cell>
          <cell r="AE229">
            <v>0</v>
          </cell>
          <cell r="AG229">
            <v>0</v>
          </cell>
          <cell r="AH229">
            <v>0</v>
          </cell>
          <cell r="AI229">
            <v>0</v>
          </cell>
          <cell r="AK229">
            <v>0</v>
          </cell>
          <cell r="AL229">
            <v>9860.2861090988081</v>
          </cell>
          <cell r="AM229">
            <v>0</v>
          </cell>
          <cell r="AN229">
            <v>0</v>
          </cell>
          <cell r="AX229">
            <v>2019</v>
          </cell>
          <cell r="AY229">
            <v>6224.2870624930338</v>
          </cell>
          <cell r="AZ229">
            <v>9022.5712442148179</v>
          </cell>
          <cell r="BA229">
            <v>0</v>
          </cell>
          <cell r="BB229">
            <v>0</v>
          </cell>
          <cell r="BC229">
            <v>0</v>
          </cell>
          <cell r="BD229">
            <v>0</v>
          </cell>
          <cell r="BE229">
            <v>12030.094992286426</v>
          </cell>
        </row>
        <row r="230">
          <cell r="A230">
            <v>2020</v>
          </cell>
          <cell r="B230">
            <v>0</v>
          </cell>
          <cell r="C230">
            <v>19.78254425957762</v>
          </cell>
          <cell r="D230">
            <v>0</v>
          </cell>
          <cell r="E230">
            <v>0</v>
          </cell>
          <cell r="F230">
            <v>0</v>
          </cell>
          <cell r="G230">
            <v>0</v>
          </cell>
          <cell r="H230">
            <v>0</v>
          </cell>
          <cell r="I230">
            <v>0</v>
          </cell>
          <cell r="J230">
            <v>0</v>
          </cell>
          <cell r="K230">
            <v>0</v>
          </cell>
          <cell r="L230">
            <v>0</v>
          </cell>
          <cell r="M230">
            <v>0</v>
          </cell>
          <cell r="N230">
            <v>0</v>
          </cell>
          <cell r="O230">
            <v>0</v>
          </cell>
          <cell r="Q230">
            <v>2020</v>
          </cell>
          <cell r="R230">
            <v>0</v>
          </cell>
          <cell r="S230">
            <v>305652.33020560793</v>
          </cell>
          <cell r="T230">
            <v>0</v>
          </cell>
          <cell r="U230">
            <v>0</v>
          </cell>
          <cell r="V230">
            <v>0</v>
          </cell>
          <cell r="W230">
            <v>0</v>
          </cell>
          <cell r="X230">
            <v>0</v>
          </cell>
          <cell r="Y230">
            <v>0</v>
          </cell>
          <cell r="Z230">
            <v>0</v>
          </cell>
          <cell r="AA230">
            <v>0</v>
          </cell>
          <cell r="AB230">
            <v>0</v>
          </cell>
          <cell r="AC230">
            <v>0</v>
          </cell>
          <cell r="AD230">
            <v>0</v>
          </cell>
          <cell r="AE230">
            <v>0</v>
          </cell>
          <cell r="AG230">
            <v>0</v>
          </cell>
          <cell r="AH230">
            <v>0</v>
          </cell>
          <cell r="AI230">
            <v>0</v>
          </cell>
          <cell r="AK230">
            <v>0</v>
          </cell>
          <cell r="AL230">
            <v>9860.2861090988081</v>
          </cell>
          <cell r="AM230">
            <v>0</v>
          </cell>
          <cell r="AN230">
            <v>0</v>
          </cell>
          <cell r="AX230">
            <v>2020</v>
          </cell>
          <cell r="AY230">
            <v>7112.7729192286024</v>
          </cell>
          <cell r="AZ230">
            <v>9924.8283686363029</v>
          </cell>
          <cell r="BA230">
            <v>0</v>
          </cell>
          <cell r="BB230">
            <v>0</v>
          </cell>
          <cell r="BC230">
            <v>0</v>
          </cell>
          <cell r="BD230">
            <v>0</v>
          </cell>
          <cell r="BE230">
            <v>13233.104491515069</v>
          </cell>
        </row>
        <row r="231">
          <cell r="A231">
            <v>2021</v>
          </cell>
          <cell r="B231">
            <v>0</v>
          </cell>
          <cell r="C231">
            <v>20.366129315235163</v>
          </cell>
          <cell r="D231">
            <v>0</v>
          </cell>
          <cell r="E231">
            <v>0</v>
          </cell>
          <cell r="F231">
            <v>0</v>
          </cell>
          <cell r="G231">
            <v>0</v>
          </cell>
          <cell r="H231">
            <v>0</v>
          </cell>
          <cell r="I231">
            <v>0</v>
          </cell>
          <cell r="J231">
            <v>0</v>
          </cell>
          <cell r="K231">
            <v>0</v>
          </cell>
          <cell r="L231">
            <v>0</v>
          </cell>
          <cell r="M231">
            <v>0</v>
          </cell>
          <cell r="N231">
            <v>0</v>
          </cell>
          <cell r="O231">
            <v>0</v>
          </cell>
          <cell r="Q231">
            <v>2021</v>
          </cell>
          <cell r="R231">
            <v>0</v>
          </cell>
          <cell r="S231">
            <v>349282.6720808075</v>
          </cell>
          <cell r="T231">
            <v>0</v>
          </cell>
          <cell r="U231">
            <v>0</v>
          </cell>
          <cell r="V231">
            <v>0</v>
          </cell>
          <cell r="W231">
            <v>0</v>
          </cell>
          <cell r="X231">
            <v>0</v>
          </cell>
          <cell r="Y231">
            <v>0</v>
          </cell>
          <cell r="Z231">
            <v>0</v>
          </cell>
          <cell r="AA231">
            <v>0</v>
          </cell>
          <cell r="AB231">
            <v>0</v>
          </cell>
          <cell r="AC231">
            <v>0</v>
          </cell>
          <cell r="AD231">
            <v>0</v>
          </cell>
          <cell r="AE231">
            <v>0</v>
          </cell>
          <cell r="AG231">
            <v>0</v>
          </cell>
          <cell r="AH231">
            <v>0</v>
          </cell>
          <cell r="AI231">
            <v>0</v>
          </cell>
          <cell r="AK231">
            <v>0</v>
          </cell>
          <cell r="AL231">
            <v>9860.2861090988081</v>
          </cell>
          <cell r="AM231">
            <v>0</v>
          </cell>
          <cell r="AN231">
            <v>0</v>
          </cell>
          <cell r="AX231">
            <v>2021</v>
          </cell>
          <cell r="AY231">
            <v>8128.0856895838906</v>
          </cell>
          <cell r="AZ231">
            <v>10917.311205499933</v>
          </cell>
          <cell r="BA231">
            <v>0</v>
          </cell>
          <cell r="BB231">
            <v>0</v>
          </cell>
          <cell r="BC231">
            <v>0</v>
          </cell>
          <cell r="BD231">
            <v>0</v>
          </cell>
          <cell r="BE231">
            <v>14556.414940666577</v>
          </cell>
        </row>
        <row r="232">
          <cell r="A232">
            <v>2022</v>
          </cell>
          <cell r="B232">
            <v>0</v>
          </cell>
          <cell r="C232">
            <v>20.966930130034601</v>
          </cell>
          <cell r="D232">
            <v>0</v>
          </cell>
          <cell r="E232">
            <v>0</v>
          </cell>
          <cell r="F232">
            <v>0</v>
          </cell>
          <cell r="G232">
            <v>0</v>
          </cell>
          <cell r="H232">
            <v>0</v>
          </cell>
          <cell r="I232">
            <v>0</v>
          </cell>
          <cell r="J232">
            <v>0</v>
          </cell>
          <cell r="K232">
            <v>0</v>
          </cell>
          <cell r="L232">
            <v>0</v>
          </cell>
          <cell r="M232">
            <v>0</v>
          </cell>
          <cell r="N232">
            <v>0</v>
          </cell>
          <cell r="O232">
            <v>0</v>
          </cell>
          <cell r="Q232">
            <v>2022</v>
          </cell>
          <cell r="R232">
            <v>0</v>
          </cell>
          <cell r="S232">
            <v>399141.02710698242</v>
          </cell>
          <cell r="T232">
            <v>0</v>
          </cell>
          <cell r="U232">
            <v>0</v>
          </cell>
          <cell r="V232">
            <v>0</v>
          </cell>
          <cell r="W232">
            <v>0</v>
          </cell>
          <cell r="X232">
            <v>0</v>
          </cell>
          <cell r="Y232">
            <v>0</v>
          </cell>
          <cell r="Z232">
            <v>0</v>
          </cell>
          <cell r="AA232">
            <v>0</v>
          </cell>
          <cell r="AB232">
            <v>0</v>
          </cell>
          <cell r="AC232">
            <v>0</v>
          </cell>
          <cell r="AD232">
            <v>0</v>
          </cell>
          <cell r="AE232">
            <v>0</v>
          </cell>
          <cell r="AG232">
            <v>0</v>
          </cell>
          <cell r="AH232">
            <v>0</v>
          </cell>
          <cell r="AI232">
            <v>0</v>
          </cell>
          <cell r="AK232">
            <v>0</v>
          </cell>
          <cell r="AL232">
            <v>9860.2861090988081</v>
          </cell>
          <cell r="AM232">
            <v>0</v>
          </cell>
          <cell r="AN232">
            <v>0</v>
          </cell>
          <cell r="AX232">
            <v>2022</v>
          </cell>
          <cell r="AY232">
            <v>9288.3292813435437</v>
          </cell>
          <cell r="AZ232">
            <v>12009.042326049926</v>
          </cell>
          <cell r="BA232">
            <v>0</v>
          </cell>
          <cell r="BB232">
            <v>0</v>
          </cell>
          <cell r="BC232">
            <v>0</v>
          </cell>
          <cell r="BD232">
            <v>0</v>
          </cell>
          <cell r="BE232">
            <v>16012.056434733235</v>
          </cell>
        </row>
        <row r="233">
          <cell r="A233">
            <v>2023</v>
          </cell>
          <cell r="B233">
            <v>0</v>
          </cell>
          <cell r="C233">
            <v>21.585454568870624</v>
          </cell>
          <cell r="D233">
            <v>0</v>
          </cell>
          <cell r="E233">
            <v>0</v>
          </cell>
          <cell r="F233">
            <v>0</v>
          </cell>
          <cell r="G233">
            <v>0</v>
          </cell>
          <cell r="H233">
            <v>0</v>
          </cell>
          <cell r="I233">
            <v>0</v>
          </cell>
          <cell r="J233">
            <v>0</v>
          </cell>
          <cell r="K233">
            <v>0</v>
          </cell>
          <cell r="L233">
            <v>0</v>
          </cell>
          <cell r="M233">
            <v>0</v>
          </cell>
          <cell r="N233">
            <v>0</v>
          </cell>
          <cell r="O233">
            <v>0</v>
          </cell>
          <cell r="Q233">
            <v>2023</v>
          </cell>
          <cell r="R233">
            <v>0</v>
          </cell>
          <cell r="S233">
            <v>456116.41302136873</v>
          </cell>
          <cell r="T233">
            <v>0</v>
          </cell>
          <cell r="U233">
            <v>0</v>
          </cell>
          <cell r="V233">
            <v>0</v>
          </cell>
          <cell r="W233">
            <v>0</v>
          </cell>
          <cell r="X233">
            <v>0</v>
          </cell>
          <cell r="Y233">
            <v>0</v>
          </cell>
          <cell r="Z233">
            <v>0</v>
          </cell>
          <cell r="AA233">
            <v>0</v>
          </cell>
          <cell r="AB233">
            <v>0</v>
          </cell>
          <cell r="AC233">
            <v>0</v>
          </cell>
          <cell r="AD233">
            <v>0</v>
          </cell>
          <cell r="AE233">
            <v>0</v>
          </cell>
          <cell r="AG233">
            <v>0</v>
          </cell>
          <cell r="AH233">
            <v>0</v>
          </cell>
          <cell r="AI233">
            <v>0</v>
          </cell>
          <cell r="AK233">
            <v>0</v>
          </cell>
          <cell r="AL233">
            <v>9860.2861090988081</v>
          </cell>
          <cell r="AM233">
            <v>0</v>
          </cell>
          <cell r="AN233">
            <v>0</v>
          </cell>
          <cell r="AX233">
            <v>2023</v>
          </cell>
          <cell r="AY233">
            <v>10614.191844608931</v>
          </cell>
          <cell r="AZ233">
            <v>13209.946558654921</v>
          </cell>
          <cell r="BA233">
            <v>0</v>
          </cell>
          <cell r="BB233">
            <v>0</v>
          </cell>
          <cell r="BC233">
            <v>0</v>
          </cell>
          <cell r="BD233">
            <v>0</v>
          </cell>
          <cell r="BE233">
            <v>17613.262078206561</v>
          </cell>
        </row>
        <row r="234">
          <cell r="A234">
            <v>2024</v>
          </cell>
          <cell r="B234">
            <v>0</v>
          </cell>
          <cell r="C234">
            <v>22.222225478652312</v>
          </cell>
          <cell r="D234">
            <v>0</v>
          </cell>
          <cell r="E234">
            <v>0</v>
          </cell>
          <cell r="F234">
            <v>0</v>
          </cell>
          <cell r="G234">
            <v>0</v>
          </cell>
          <cell r="H234">
            <v>0</v>
          </cell>
          <cell r="I234">
            <v>0</v>
          </cell>
          <cell r="J234">
            <v>0</v>
          </cell>
          <cell r="K234">
            <v>0</v>
          </cell>
          <cell r="L234">
            <v>0</v>
          </cell>
          <cell r="M234">
            <v>0</v>
          </cell>
          <cell r="N234">
            <v>0</v>
          </cell>
          <cell r="O234">
            <v>0</v>
          </cell>
          <cell r="Q234">
            <v>2024</v>
          </cell>
          <cell r="R234">
            <v>0</v>
          </cell>
          <cell r="S234">
            <v>521224.75039810414</v>
          </cell>
          <cell r="T234">
            <v>0</v>
          </cell>
          <cell r="U234">
            <v>0</v>
          </cell>
          <cell r="V234">
            <v>0</v>
          </cell>
          <cell r="W234">
            <v>0</v>
          </cell>
          <cell r="X234">
            <v>0</v>
          </cell>
          <cell r="Y234">
            <v>0</v>
          </cell>
          <cell r="Z234">
            <v>0</v>
          </cell>
          <cell r="AA234">
            <v>0</v>
          </cell>
          <cell r="AB234">
            <v>0</v>
          </cell>
          <cell r="AC234">
            <v>0</v>
          </cell>
          <cell r="AD234">
            <v>0</v>
          </cell>
          <cell r="AE234">
            <v>0</v>
          </cell>
          <cell r="AG234">
            <v>0</v>
          </cell>
          <cell r="AH234">
            <v>0</v>
          </cell>
          <cell r="AI234">
            <v>0</v>
          </cell>
          <cell r="AK234">
            <v>0</v>
          </cell>
          <cell r="AL234">
            <v>9860.2861090988081</v>
          </cell>
          <cell r="AM234">
            <v>0</v>
          </cell>
          <cell r="AN234">
            <v>0</v>
          </cell>
          <cell r="AX234">
            <v>2024</v>
          </cell>
          <cell r="AY234">
            <v>12129.314659467635</v>
          </cell>
          <cell r="AZ234">
            <v>14530.941214520411</v>
          </cell>
          <cell r="BA234">
            <v>0</v>
          </cell>
          <cell r="BB234">
            <v>0</v>
          </cell>
          <cell r="BC234">
            <v>0</v>
          </cell>
          <cell r="BD234">
            <v>0</v>
          </cell>
          <cell r="BE234">
            <v>19374.588286027218</v>
          </cell>
        </row>
        <row r="235">
          <cell r="AX235" t="str">
            <v>TOTAL</v>
          </cell>
        </row>
        <row r="237">
          <cell r="A237" t="str">
            <v>TOT.</v>
          </cell>
          <cell r="B237">
            <v>3306.9</v>
          </cell>
          <cell r="D237">
            <v>41408.429103630537</v>
          </cell>
          <cell r="E237">
            <v>812.91155431579898</v>
          </cell>
          <cell r="F237">
            <v>4182.3672587963974</v>
          </cell>
          <cell r="G237">
            <v>36413.150290518337</v>
          </cell>
          <cell r="H237">
            <v>13418.86754219668</v>
          </cell>
          <cell r="I237">
            <v>0</v>
          </cell>
          <cell r="J237">
            <v>22994.282748321657</v>
          </cell>
          <cell r="K237">
            <v>9130.1896292616657</v>
          </cell>
          <cell r="L237">
            <v>1198.2429908677168</v>
          </cell>
          <cell r="M237">
            <v>0</v>
          </cell>
          <cell r="N237">
            <v>0</v>
          </cell>
          <cell r="O237">
            <v>12665.850128192276</v>
          </cell>
          <cell r="R237">
            <v>3306.9</v>
          </cell>
          <cell r="T237">
            <v>132196430.17791365</v>
          </cell>
          <cell r="U237">
            <v>3016224.3008451844</v>
          </cell>
          <cell r="V237">
            <v>12858739.921710709</v>
          </cell>
          <cell r="W237">
            <v>116321465.95535779</v>
          </cell>
          <cell r="X237">
            <v>29039676.003649686</v>
          </cell>
          <cell r="Y237">
            <v>0</v>
          </cell>
          <cell r="Z237">
            <v>87281789.951708108</v>
          </cell>
          <cell r="AA237">
            <v>30548626.483097829</v>
          </cell>
          <cell r="AB237">
            <v>3890176.508053171</v>
          </cell>
          <cell r="AC237">
            <v>0</v>
          </cell>
          <cell r="AD237">
            <v>0</v>
          </cell>
          <cell r="AE237">
            <v>52842986.960557088</v>
          </cell>
          <cell r="AG237">
            <v>37175.597103630535</v>
          </cell>
          <cell r="AH237">
            <v>0</v>
          </cell>
          <cell r="AI237">
            <v>0</v>
          </cell>
          <cell r="AK237">
            <v>4.449049343270282</v>
          </cell>
          <cell r="AM237">
            <v>-3670.5347395297495</v>
          </cell>
          <cell r="AN237">
            <v>51187.181223895102</v>
          </cell>
        </row>
        <row r="238">
          <cell r="N238" t="str">
            <v>AV. Tax</v>
          </cell>
          <cell r="O238">
            <v>0.44917394176529601</v>
          </cell>
          <cell r="AD238" t="str">
            <v>AV. Tax</v>
          </cell>
          <cell r="AE238">
            <v>0.39457031083122313</v>
          </cell>
        </row>
        <row r="241">
          <cell r="D241" t="str">
            <v>DEPRECIATION</v>
          </cell>
          <cell r="I241" t="str">
            <v xml:space="preserve">        DEFERRED FOR TAX</v>
          </cell>
          <cell r="N241" t="str">
            <v>USABLE FOR TAX</v>
          </cell>
          <cell r="R241" t="str">
            <v>NET DEDUCTIONS, MCOL$</v>
          </cell>
          <cell r="V241" t="str">
            <v>TAXES CALCULATION</v>
          </cell>
          <cell r="AE241" t="str">
            <v>ECONOMIC INDICATORS</v>
          </cell>
          <cell r="AO241" t="str">
            <v>COM/FICAL VALUES</v>
          </cell>
        </row>
        <row r="242">
          <cell r="C242" t="str">
            <v>NET CASH</v>
          </cell>
          <cell r="G242">
            <v>0.15</v>
          </cell>
          <cell r="H242">
            <v>0.85</v>
          </cell>
          <cell r="Z242" t="str">
            <v>I &amp; DHC</v>
          </cell>
          <cell r="AA242" t="str">
            <v>TOTAL</v>
          </cell>
          <cell r="AM242" t="str">
            <v xml:space="preserve"> </v>
          </cell>
          <cell r="AQ242" t="str">
            <v>COMM.</v>
          </cell>
          <cell r="AR242" t="str">
            <v>FISCAL</v>
          </cell>
          <cell r="AT242" t="str">
            <v>NEW PRICE PREMISES</v>
          </cell>
          <cell r="AZ242" t="str">
            <v>OLD</v>
          </cell>
        </row>
        <row r="243">
          <cell r="C243" t="str">
            <v>INCOME</v>
          </cell>
          <cell r="D243" t="str">
            <v>YEARS</v>
          </cell>
          <cell r="E243" t="str">
            <v>YEARS</v>
          </cell>
          <cell r="F243" t="str">
            <v>G&amp;G/WC-DH</v>
          </cell>
          <cell r="G243" t="str">
            <v>Tangibles</v>
          </cell>
          <cell r="H243" t="str">
            <v>Intangibles</v>
          </cell>
          <cell r="I243" t="str">
            <v>DEV. DHC</v>
          </cell>
          <cell r="J243" t="str">
            <v>G&amp;G/WC-DH</v>
          </cell>
          <cell r="K243" t="str">
            <v>Tangibles</v>
          </cell>
          <cell r="L243" t="str">
            <v>Intangibles</v>
          </cell>
          <cell r="M243" t="str">
            <v>DEV. DHC</v>
          </cell>
          <cell r="N243" t="str">
            <v>G&amp;G/WC-DH</v>
          </cell>
          <cell r="O243" t="str">
            <v>Tangibles</v>
          </cell>
          <cell r="P243" t="str">
            <v>Intangibles</v>
          </cell>
          <cell r="Q243" t="str">
            <v>DEV. DHC</v>
          </cell>
          <cell r="R243" t="str">
            <v>G&amp;G/WC-DH</v>
          </cell>
          <cell r="S243" t="str">
            <v>Tangibles</v>
          </cell>
          <cell r="T243" t="str">
            <v>Intangibles</v>
          </cell>
          <cell r="U243" t="str">
            <v>DEV. DHC</v>
          </cell>
          <cell r="V243" t="str">
            <v xml:space="preserve">    @35%</v>
          </cell>
          <cell r="W243" t="str">
            <v>TAX</v>
          </cell>
          <cell r="X243" t="str">
            <v>GIT</v>
          </cell>
          <cell r="Z243" t="str">
            <v>FOR</v>
          </cell>
          <cell r="AA243" t="str">
            <v>REM.TAX</v>
          </cell>
          <cell r="AB243" t="str">
            <v xml:space="preserve">   EFF.</v>
          </cell>
          <cell r="AC243" t="str">
            <v>REM. TAX</v>
          </cell>
          <cell r="AJ243" t="str">
            <v>ADDITIONAL TAXES</v>
          </cell>
          <cell r="AQ243" t="str">
            <v>VALUE M$COL</v>
          </cell>
          <cell r="AT243" t="str">
            <v>MOD</v>
          </cell>
          <cell r="AZ243" t="str">
            <v>PSV</v>
          </cell>
          <cell r="BA243" t="str">
            <v xml:space="preserve">       BASE ECONOMIC INDICATORS</v>
          </cell>
          <cell r="BG243" t="str">
            <v>COLOMBIAN TAXES</v>
          </cell>
          <cell r="BK243" t="str">
            <v>SPECIAL CONTRIBUTION</v>
          </cell>
        </row>
        <row r="244">
          <cell r="B244" t="str">
            <v>YEAR</v>
          </cell>
          <cell r="C244" t="str">
            <v>MCOL$</v>
          </cell>
          <cell r="D244" t="str">
            <v>TANGIBLES</v>
          </cell>
          <cell r="E244" t="str">
            <v>INTANGIBLES</v>
          </cell>
          <cell r="F244" t="str">
            <v>MCOL$</v>
          </cell>
          <cell r="G244" t="str">
            <v>MCOL$</v>
          </cell>
          <cell r="H244" t="str">
            <v>MCOL$</v>
          </cell>
          <cell r="I244" t="str">
            <v>MCOL$</v>
          </cell>
          <cell r="J244" t="str">
            <v>MCOL$</v>
          </cell>
          <cell r="K244" t="str">
            <v>MCOL$</v>
          </cell>
          <cell r="L244" t="str">
            <v>MCOL$</v>
          </cell>
          <cell r="M244" t="str">
            <v>MCOL$</v>
          </cell>
          <cell r="N244" t="str">
            <v>MCOL$</v>
          </cell>
          <cell r="O244" t="str">
            <v>MCOL$</v>
          </cell>
          <cell r="P244" t="str">
            <v>MCOL$</v>
          </cell>
          <cell r="Q244" t="str">
            <v>MCOL$</v>
          </cell>
          <cell r="R244" t="str">
            <v>MCOL$</v>
          </cell>
          <cell r="S244" t="str">
            <v>MCOL$</v>
          </cell>
          <cell r="T244" t="str">
            <v>MCOL$</v>
          </cell>
          <cell r="U244" t="str">
            <v>MCOL$</v>
          </cell>
          <cell r="V244" t="str">
            <v xml:space="preserve">    GIT</v>
          </cell>
          <cell r="W244" t="str">
            <v>PREPAY</v>
          </cell>
          <cell r="X244" t="str">
            <v>PAID</v>
          </cell>
          <cell r="Y244" t="str">
            <v xml:space="preserve">   YEAR</v>
          </cell>
          <cell r="Z244" t="str">
            <v>REM.TAX</v>
          </cell>
          <cell r="AA244" t="str">
            <v>DEPR.</v>
          </cell>
          <cell r="AB244" t="str">
            <v xml:space="preserve"> REM.TAX</v>
          </cell>
          <cell r="AC244" t="str">
            <v>PAID</v>
          </cell>
          <cell r="AE244" t="str">
            <v>INFLATION</v>
          </cell>
          <cell r="AH244" t="str">
            <v>COL.</v>
          </cell>
          <cell r="AJ244" t="str">
            <v>SURTAX</v>
          </cell>
          <cell r="AK244" t="str">
            <v>WARTAX</v>
          </cell>
          <cell r="AM244" t="str">
            <v>COL.</v>
          </cell>
          <cell r="AN244" t="str">
            <v>CRUDE</v>
          </cell>
          <cell r="AO244" t="str">
            <v>YEARS</v>
          </cell>
          <cell r="AQ244">
            <v>0</v>
          </cell>
          <cell r="AR244">
            <v>0</v>
          </cell>
          <cell r="BK244" t="str">
            <v>OIL FOR &gt;15 API</v>
          </cell>
          <cell r="BM244" t="str">
            <v>GAS</v>
          </cell>
          <cell r="BP244" t="str">
            <v>HIST</v>
          </cell>
        </row>
        <row r="245">
          <cell r="F245" t="str">
            <v>NET CAPITAL</v>
          </cell>
          <cell r="AE245" t="str">
            <v>REVENUE</v>
          </cell>
          <cell r="AF245" t="str">
            <v>EXPENSES</v>
          </cell>
          <cell r="AG245" t="str">
            <v>CAPITAL</v>
          </cell>
          <cell r="AH245" t="str">
            <v>DEV.</v>
          </cell>
          <cell r="AI245" t="str">
            <v>DEFLAT.</v>
          </cell>
          <cell r="AJ245" t="str">
            <v>25% GIT</v>
          </cell>
          <cell r="AL245" t="str">
            <v>TOTAL</v>
          </cell>
          <cell r="AM245" t="str">
            <v>INFLAT</v>
          </cell>
          <cell r="AN245" t="str">
            <v>INFLATION</v>
          </cell>
          <cell r="AT245" t="str">
            <v>PSV=1</v>
          </cell>
          <cell r="AU245" t="str">
            <v>PSV=2</v>
          </cell>
          <cell r="AV245" t="str">
            <v>PSV=3</v>
          </cell>
          <cell r="AW245" t="str">
            <v>PSV=4</v>
          </cell>
          <cell r="AZ245" t="str">
            <v>CRUDE</v>
          </cell>
          <cell r="BA245" t="str">
            <v>US</v>
          </cell>
          <cell r="BB245" t="str">
            <v>COL</v>
          </cell>
          <cell r="BD245" t="str">
            <v>COL</v>
          </cell>
          <cell r="BE245" t="str">
            <v>$Col/US$</v>
          </cell>
          <cell r="BF245" t="str">
            <v>$col / US$</v>
          </cell>
          <cell r="BG245" t="str">
            <v>TAXES</v>
          </cell>
          <cell r="BK245" t="str">
            <v>WAR TAX</v>
          </cell>
          <cell r="BP245" t="str">
            <v>PRICE $/B</v>
          </cell>
        </row>
        <row r="246">
          <cell r="AT246" t="str">
            <v>US$ 10/B</v>
          </cell>
          <cell r="AU246" t="str">
            <v>US$ 12/B</v>
          </cell>
          <cell r="AV246" t="str">
            <v>US$ 15/B</v>
          </cell>
          <cell r="AW246" t="str">
            <v>US$ 20/B</v>
          </cell>
          <cell r="AY246" t="str">
            <v>YEAR</v>
          </cell>
          <cell r="AZ246" t="str">
            <v>INFLATION</v>
          </cell>
          <cell r="BA246" t="str">
            <v>INFLAT.</v>
          </cell>
          <cell r="BB246" t="str">
            <v>DEV</v>
          </cell>
          <cell r="BD246" t="str">
            <v>INFLAT.</v>
          </cell>
          <cell r="BE246" t="str">
            <v>EXC. avg.</v>
          </cell>
          <cell r="BF246" t="str">
            <v>End</v>
          </cell>
          <cell r="BG246" t="str">
            <v>INCOME</v>
          </cell>
          <cell r="BH246" t="str">
            <v>REMIT.</v>
          </cell>
          <cell r="BI246" t="str">
            <v>SURTAX</v>
          </cell>
          <cell r="BK246" t="str">
            <v>$Col</v>
          </cell>
          <cell r="BL246" t="str">
            <v>US Ratio</v>
          </cell>
          <cell r="BM246" t="str">
            <v>$Col</v>
          </cell>
          <cell r="BN246" t="str">
            <v>US Ratio</v>
          </cell>
          <cell r="BP246" t="str">
            <v>M.O.D.</v>
          </cell>
        </row>
        <row r="247">
          <cell r="A247">
            <v>0</v>
          </cell>
          <cell r="B247">
            <v>1991</v>
          </cell>
          <cell r="C247">
            <v>0</v>
          </cell>
          <cell r="D247">
            <v>10</v>
          </cell>
          <cell r="E247">
            <v>5</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1991</v>
          </cell>
          <cell r="Z247">
            <v>0</v>
          </cell>
          <cell r="AA247">
            <v>0</v>
          </cell>
          <cell r="AB247">
            <v>0</v>
          </cell>
          <cell r="AC247">
            <v>0</v>
          </cell>
          <cell r="AE247">
            <v>0.78484774902919419</v>
          </cell>
          <cell r="AF247">
            <v>0.78484774902919419</v>
          </cell>
          <cell r="AG247">
            <v>0.78484774902919419</v>
          </cell>
          <cell r="AH247">
            <v>0.39331939445311664</v>
          </cell>
          <cell r="AI247">
            <v>0.78484774902919419</v>
          </cell>
          <cell r="AJ247">
            <v>0</v>
          </cell>
          <cell r="AK247">
            <v>0</v>
          </cell>
          <cell r="AL247">
            <v>0</v>
          </cell>
          <cell r="AM247">
            <v>0.20820192050193384</v>
          </cell>
          <cell r="AN247">
            <v>0.79827492969742564</v>
          </cell>
          <cell r="AO247">
            <v>0</v>
          </cell>
          <cell r="AP247">
            <v>0</v>
          </cell>
          <cell r="AQ247">
            <v>0</v>
          </cell>
          <cell r="AR247">
            <v>0</v>
          </cell>
          <cell r="AY247">
            <v>1991</v>
          </cell>
          <cell r="AZ247">
            <v>3.1E-2</v>
          </cell>
          <cell r="BA247">
            <v>3.1E-2</v>
          </cell>
          <cell r="BB247">
            <v>0.2429</v>
          </cell>
          <cell r="BD247">
            <v>0.26800000000000002</v>
          </cell>
          <cell r="BE247">
            <v>600.54999999999995</v>
          </cell>
          <cell r="BG247">
            <v>0.3</v>
          </cell>
          <cell r="BH247">
            <v>0.19</v>
          </cell>
          <cell r="BI247">
            <v>0</v>
          </cell>
          <cell r="BP247">
            <v>0</v>
          </cell>
        </row>
        <row r="248">
          <cell r="A248">
            <v>0</v>
          </cell>
          <cell r="B248">
            <v>1992</v>
          </cell>
          <cell r="C248">
            <v>0</v>
          </cell>
          <cell r="D248">
            <v>10</v>
          </cell>
          <cell r="E248">
            <v>5</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1992</v>
          </cell>
          <cell r="Z248">
            <v>0</v>
          </cell>
          <cell r="AA248">
            <v>0</v>
          </cell>
          <cell r="AB248">
            <v>0</v>
          </cell>
          <cell r="AC248">
            <v>0</v>
          </cell>
          <cell r="AE248">
            <v>0.8091780292490991</v>
          </cell>
          <cell r="AF248">
            <v>0.8091780292490991</v>
          </cell>
          <cell r="AG248">
            <v>0.8091780292490991</v>
          </cell>
          <cell r="AH248">
            <v>0.4888566753657787</v>
          </cell>
          <cell r="AI248">
            <v>0.8091780292490991</v>
          </cell>
          <cell r="AJ248">
            <v>0</v>
          </cell>
          <cell r="AK248">
            <v>0</v>
          </cell>
          <cell r="AL248">
            <v>0</v>
          </cell>
          <cell r="AM248">
            <v>0.2640000351964521</v>
          </cell>
          <cell r="AN248">
            <v>0.82302145251804582</v>
          </cell>
          <cell r="AO248">
            <v>0</v>
          </cell>
          <cell r="AP248">
            <v>0</v>
          </cell>
          <cell r="AQ248">
            <v>0</v>
          </cell>
          <cell r="AR248">
            <v>0</v>
          </cell>
          <cell r="AY248">
            <v>1992</v>
          </cell>
          <cell r="AZ248">
            <v>0.03</v>
          </cell>
          <cell r="BA248">
            <v>0.03</v>
          </cell>
          <cell r="BB248">
            <v>0.15559999999999999</v>
          </cell>
          <cell r="BD248">
            <v>0.25140000000000001</v>
          </cell>
          <cell r="BE248">
            <v>697</v>
          </cell>
          <cell r="BG248">
            <v>0.3</v>
          </cell>
          <cell r="BH248">
            <v>0.19</v>
          </cell>
          <cell r="BI248">
            <v>0.25</v>
          </cell>
          <cell r="BK248">
            <v>600</v>
          </cell>
          <cell r="BL248">
            <v>0.86083213773314204</v>
          </cell>
          <cell r="BM248">
            <v>20</v>
          </cell>
          <cell r="BN248">
            <v>2.8694404591104734E-2</v>
          </cell>
          <cell r="BP248">
            <v>0</v>
          </cell>
        </row>
        <row r="249">
          <cell r="A249">
            <v>0</v>
          </cell>
          <cell r="B249">
            <v>1993</v>
          </cell>
          <cell r="C249">
            <v>0</v>
          </cell>
          <cell r="D249">
            <v>10</v>
          </cell>
          <cell r="E249">
            <v>5</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1993</v>
          </cell>
          <cell r="Z249">
            <v>0</v>
          </cell>
          <cell r="AA249">
            <v>0</v>
          </cell>
          <cell r="AB249">
            <v>0</v>
          </cell>
          <cell r="AC249">
            <v>0</v>
          </cell>
          <cell r="AE249">
            <v>0.83345337012657206</v>
          </cell>
          <cell r="AF249">
            <v>0.83345337012657206</v>
          </cell>
          <cell r="AG249">
            <v>0.83345337012657206</v>
          </cell>
          <cell r="AH249">
            <v>0.56492277405269387</v>
          </cell>
          <cell r="AI249">
            <v>0.83345337012657206</v>
          </cell>
          <cell r="AJ249">
            <v>0</v>
          </cell>
          <cell r="AK249">
            <v>0</v>
          </cell>
          <cell r="AL249">
            <v>0</v>
          </cell>
          <cell r="AM249">
            <v>0.33036964404484015</v>
          </cell>
          <cell r="AN249">
            <v>0.84771209609358722</v>
          </cell>
          <cell r="AO249">
            <v>0</v>
          </cell>
          <cell r="AP249">
            <v>0</v>
          </cell>
          <cell r="AQ249">
            <v>0</v>
          </cell>
          <cell r="AR249">
            <v>0</v>
          </cell>
          <cell r="AY249">
            <v>1993</v>
          </cell>
          <cell r="AZ249">
            <v>0.03</v>
          </cell>
          <cell r="BA249">
            <v>2.8000000000000001E-2</v>
          </cell>
          <cell r="BB249">
            <v>8.9899999999999994E-2</v>
          </cell>
          <cell r="BD249">
            <v>0.2261</v>
          </cell>
          <cell r="BE249">
            <v>771</v>
          </cell>
          <cell r="BF249">
            <v>804.4</v>
          </cell>
          <cell r="BG249">
            <v>0.3</v>
          </cell>
          <cell r="BH249">
            <v>0.15</v>
          </cell>
          <cell r="BI249">
            <v>0.25</v>
          </cell>
          <cell r="BK249">
            <v>735.66</v>
          </cell>
          <cell r="BL249">
            <v>0.9541634241245136</v>
          </cell>
          <cell r="BM249">
            <v>25.028000000000002</v>
          </cell>
          <cell r="BN249">
            <v>3.246173800259404E-2</v>
          </cell>
          <cell r="BP249">
            <v>0</v>
          </cell>
        </row>
        <row r="250">
          <cell r="A250">
            <v>0</v>
          </cell>
          <cell r="B250">
            <v>1994</v>
          </cell>
          <cell r="C250">
            <v>0</v>
          </cell>
          <cell r="D250">
            <v>10</v>
          </cell>
          <cell r="E250">
            <v>5</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1994</v>
          </cell>
          <cell r="Z250">
            <v>0</v>
          </cell>
          <cell r="AA250">
            <v>0</v>
          </cell>
          <cell r="AB250">
            <v>0</v>
          </cell>
          <cell r="AC250">
            <v>0</v>
          </cell>
          <cell r="AE250">
            <v>0.85679006449011608</v>
          </cell>
          <cell r="AF250">
            <v>0.85679006449011608</v>
          </cell>
          <cell r="AG250">
            <v>0.85679006449011608</v>
          </cell>
          <cell r="AH250">
            <v>0.61570933144003115</v>
          </cell>
          <cell r="AI250">
            <v>0.85679006449011608</v>
          </cell>
          <cell r="AJ250">
            <v>0</v>
          </cell>
          <cell r="AK250">
            <v>0</v>
          </cell>
          <cell r="AL250">
            <v>0</v>
          </cell>
          <cell r="AM250">
            <v>0.40506622056337849</v>
          </cell>
          <cell r="AN250">
            <v>0.87314345897639489</v>
          </cell>
          <cell r="AO250">
            <v>0</v>
          </cell>
          <cell r="AP250">
            <v>0</v>
          </cell>
          <cell r="AQ250">
            <v>0</v>
          </cell>
          <cell r="AR250">
            <v>0</v>
          </cell>
          <cell r="AY250">
            <v>1994</v>
          </cell>
          <cell r="AZ250">
            <v>4.8099999999999997E-2</v>
          </cell>
          <cell r="BA250">
            <v>2.5999999999999999E-2</v>
          </cell>
          <cell r="BB250">
            <v>3.3500000000000002E-2</v>
          </cell>
          <cell r="BD250">
            <v>0.22589999999999999</v>
          </cell>
          <cell r="BE250">
            <v>817.9</v>
          </cell>
          <cell r="BF250">
            <v>831.4</v>
          </cell>
          <cell r="BG250">
            <v>0.3</v>
          </cell>
          <cell r="BH250">
            <v>0.15</v>
          </cell>
          <cell r="BI250">
            <v>0.25</v>
          </cell>
          <cell r="BK250">
            <v>901.84559400000001</v>
          </cell>
          <cell r="BL250">
            <v>1.1026355226800342</v>
          </cell>
          <cell r="BM250">
            <v>30.686830800000003</v>
          </cell>
          <cell r="BN250">
            <v>3.7519049761584551E-2</v>
          </cell>
          <cell r="BP250">
            <v>0</v>
          </cell>
        </row>
        <row r="251">
          <cell r="A251">
            <v>0</v>
          </cell>
          <cell r="B251">
            <v>1995</v>
          </cell>
          <cell r="C251">
            <v>0</v>
          </cell>
          <cell r="D251">
            <v>10</v>
          </cell>
          <cell r="E251">
            <v>5</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1995</v>
          </cell>
          <cell r="Z251">
            <v>0</v>
          </cell>
          <cell r="AA251">
            <v>0</v>
          </cell>
          <cell r="AB251">
            <v>0</v>
          </cell>
          <cell r="AC251">
            <v>0</v>
          </cell>
          <cell r="AE251">
            <v>0.87906660616685917</v>
          </cell>
          <cell r="AF251">
            <v>0.87906660616685917</v>
          </cell>
          <cell r="AG251">
            <v>0.87906660616685917</v>
          </cell>
          <cell r="AH251">
            <v>0.63633559404327222</v>
          </cell>
          <cell r="AI251">
            <v>0.87906660616685917</v>
          </cell>
          <cell r="AJ251">
            <v>0</v>
          </cell>
          <cell r="AK251">
            <v>0</v>
          </cell>
          <cell r="AL251">
            <v>0</v>
          </cell>
          <cell r="AM251">
            <v>0.49657067978864566</v>
          </cell>
          <cell r="AN251">
            <v>0.9151416593531595</v>
          </cell>
          <cell r="AO251">
            <v>0</v>
          </cell>
          <cell r="AP251">
            <v>0</v>
          </cell>
          <cell r="AQ251">
            <v>0</v>
          </cell>
          <cell r="AR251">
            <v>0</v>
          </cell>
          <cell r="AY251">
            <v>1995</v>
          </cell>
          <cell r="AZ251">
            <v>0.03</v>
          </cell>
          <cell r="BA251">
            <v>3.3000000000000002E-2</v>
          </cell>
          <cell r="BB251">
            <v>0.18809999999999999</v>
          </cell>
          <cell r="BD251">
            <v>0.1946</v>
          </cell>
          <cell r="BE251">
            <v>909.52499999999998</v>
          </cell>
          <cell r="BF251">
            <v>987.65</v>
          </cell>
          <cell r="BG251">
            <v>0.3</v>
          </cell>
          <cell r="BH251">
            <v>0.15</v>
          </cell>
          <cell r="BI251">
            <v>0.25</v>
          </cell>
          <cell r="BK251">
            <v>1000</v>
          </cell>
          <cell r="BL251">
            <v>1.0994750006871719</v>
          </cell>
          <cell r="BM251">
            <v>37.61898587772</v>
          </cell>
          <cell r="BN251">
            <v>4.1361134523756907E-2</v>
          </cell>
          <cell r="BP251">
            <v>0</v>
          </cell>
        </row>
        <row r="252">
          <cell r="A252">
            <v>0</v>
          </cell>
          <cell r="B252">
            <v>1996</v>
          </cell>
          <cell r="C252">
            <v>0</v>
          </cell>
          <cell r="D252">
            <v>10</v>
          </cell>
          <cell r="E252">
            <v>5</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1996</v>
          </cell>
          <cell r="Z252">
            <v>0</v>
          </cell>
          <cell r="AA252">
            <v>0</v>
          </cell>
          <cell r="AB252">
            <v>0</v>
          </cell>
          <cell r="AC252">
            <v>0</v>
          </cell>
          <cell r="AE252">
            <v>0.90807580417036549</v>
          </cell>
          <cell r="AF252">
            <v>0.90807580417036549</v>
          </cell>
          <cell r="AG252">
            <v>0.90807580417036549</v>
          </cell>
          <cell r="AH252">
            <v>0.75603031928281172</v>
          </cell>
          <cell r="AI252">
            <v>0.90807580417036549</v>
          </cell>
          <cell r="AJ252">
            <v>0</v>
          </cell>
          <cell r="AK252">
            <v>0</v>
          </cell>
          <cell r="AL252">
            <v>0</v>
          </cell>
          <cell r="AM252">
            <v>0.59320333407551606</v>
          </cell>
          <cell r="AN252">
            <v>0.94259590913375435</v>
          </cell>
          <cell r="AO252">
            <v>0</v>
          </cell>
          <cell r="AP252">
            <v>0</v>
          </cell>
          <cell r="AQ252">
            <v>0</v>
          </cell>
          <cell r="AR252">
            <v>0</v>
          </cell>
          <cell r="AT252">
            <v>1</v>
          </cell>
          <cell r="AU252">
            <v>1</v>
          </cell>
          <cell r="AV252">
            <v>1</v>
          </cell>
          <cell r="AW252">
            <v>1</v>
          </cell>
          <cell r="AY252">
            <v>1996</v>
          </cell>
          <cell r="AZ252">
            <v>0.03</v>
          </cell>
          <cell r="BA252">
            <v>3.3000000000000002E-2</v>
          </cell>
          <cell r="BB252">
            <v>1.7899999999999999E-2</v>
          </cell>
          <cell r="BD252">
            <v>0.21629999999999999</v>
          </cell>
          <cell r="BE252">
            <v>995.32500000000005</v>
          </cell>
          <cell r="BF252">
            <v>1003</v>
          </cell>
          <cell r="BG252">
            <v>0.35</v>
          </cell>
          <cell r="BH252">
            <v>0.12</v>
          </cell>
          <cell r="BI252">
            <v>0</v>
          </cell>
          <cell r="BK252">
            <v>1216.3</v>
          </cell>
          <cell r="BL252">
            <v>1.2220129103559139</v>
          </cell>
          <cell r="BM252">
            <v>44.939640529524311</v>
          </cell>
          <cell r="BN252">
            <v>4.5150720146207829E-2</v>
          </cell>
          <cell r="BP252">
            <v>0</v>
          </cell>
        </row>
        <row r="253">
          <cell r="A253">
            <v>0</v>
          </cell>
          <cell r="B253">
            <v>1997</v>
          </cell>
          <cell r="C253">
            <v>0</v>
          </cell>
          <cell r="D253">
            <v>10</v>
          </cell>
          <cell r="E253">
            <v>5</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1997</v>
          </cell>
          <cell r="Z253">
            <v>0</v>
          </cell>
          <cell r="AA253">
            <v>0</v>
          </cell>
          <cell r="AB253">
            <v>0</v>
          </cell>
          <cell r="AC253">
            <v>0</v>
          </cell>
          <cell r="AE253">
            <v>0.93804230570798752</v>
          </cell>
          <cell r="AF253">
            <v>0.93804230570798752</v>
          </cell>
          <cell r="AG253">
            <v>0.93804230570798752</v>
          </cell>
          <cell r="AH253">
            <v>0.76956326199797409</v>
          </cell>
          <cell r="AI253">
            <v>0.93804230570798752</v>
          </cell>
          <cell r="AJ253">
            <v>0</v>
          </cell>
          <cell r="AK253">
            <v>0</v>
          </cell>
          <cell r="AL253">
            <v>0</v>
          </cell>
          <cell r="AM253">
            <v>0.72151321523605016</v>
          </cell>
          <cell r="AN253">
            <v>0.970873786407767</v>
          </cell>
          <cell r="AO253">
            <v>0</v>
          </cell>
          <cell r="AP253">
            <v>0</v>
          </cell>
          <cell r="AQ253">
            <v>0</v>
          </cell>
          <cell r="AR253">
            <v>0</v>
          </cell>
          <cell r="AT253">
            <v>1</v>
          </cell>
          <cell r="AU253">
            <v>1</v>
          </cell>
          <cell r="AV253">
            <v>1</v>
          </cell>
          <cell r="AW253">
            <v>1</v>
          </cell>
          <cell r="AY253">
            <v>1997</v>
          </cell>
          <cell r="AZ253">
            <v>0.03</v>
          </cell>
          <cell r="BA253">
            <v>3.5000000000000003E-2</v>
          </cell>
          <cell r="BB253">
            <v>0.28670000000000001</v>
          </cell>
          <cell r="BD253">
            <v>0.1696</v>
          </cell>
          <cell r="BE253">
            <v>1148.3</v>
          </cell>
          <cell r="BF253">
            <v>1293.5999999999999</v>
          </cell>
          <cell r="BG253">
            <v>0.35</v>
          </cell>
          <cell r="BH253">
            <v>0.1</v>
          </cell>
          <cell r="BI253">
            <v>0</v>
          </cell>
          <cell r="BK253">
            <v>1422.58448</v>
          </cell>
          <cell r="BL253">
            <v>1.2388613428546547</v>
          </cell>
          <cell r="BM253">
            <v>54.660084776060415</v>
          </cell>
          <cell r="BN253">
            <v>4.7600875011809124E-2</v>
          </cell>
          <cell r="BP253">
            <v>0</v>
          </cell>
        </row>
        <row r="254">
          <cell r="A254">
            <v>0</v>
          </cell>
          <cell r="B254">
            <v>1998</v>
          </cell>
          <cell r="C254">
            <v>0</v>
          </cell>
          <cell r="D254">
            <v>10</v>
          </cell>
          <cell r="E254">
            <v>5</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1998</v>
          </cell>
          <cell r="Z254">
            <v>0</v>
          </cell>
          <cell r="AA254">
            <v>0</v>
          </cell>
          <cell r="AB254">
            <v>0</v>
          </cell>
          <cell r="AC254">
            <v>0</v>
          </cell>
          <cell r="AE254">
            <v>0.970873786407767</v>
          </cell>
          <cell r="AF254">
            <v>0.970873786407767</v>
          </cell>
          <cell r="AG254">
            <v>0.970873786407767</v>
          </cell>
          <cell r="AH254">
            <v>0.99019704921279328</v>
          </cell>
          <cell r="AI254">
            <v>0.970873786407767</v>
          </cell>
          <cell r="AJ254">
            <v>0</v>
          </cell>
          <cell r="AK254">
            <v>0</v>
          </cell>
          <cell r="AL254">
            <v>0</v>
          </cell>
          <cell r="AM254">
            <v>0.8438818565400843</v>
          </cell>
          <cell r="AN254">
            <v>1</v>
          </cell>
          <cell r="AO254">
            <v>0</v>
          </cell>
          <cell r="AP254">
            <v>0</v>
          </cell>
          <cell r="AQ254">
            <v>0</v>
          </cell>
          <cell r="AR254">
            <v>0</v>
          </cell>
          <cell r="AT254">
            <v>1</v>
          </cell>
          <cell r="AU254">
            <v>1</v>
          </cell>
          <cell r="AV254">
            <v>1</v>
          </cell>
          <cell r="AW254">
            <v>1</v>
          </cell>
          <cell r="AY254">
            <v>1998</v>
          </cell>
          <cell r="AZ254">
            <v>0</v>
          </cell>
          <cell r="BA254">
            <v>0.03</v>
          </cell>
          <cell r="BB254">
            <v>9.9000000000000008E-3</v>
          </cell>
          <cell r="BD254">
            <v>0.185</v>
          </cell>
          <cell r="BE254">
            <v>1300.0033199999998</v>
          </cell>
          <cell r="BF254">
            <v>1306.4066399999999</v>
          </cell>
          <cell r="BG254">
            <v>0.35</v>
          </cell>
          <cell r="BH254">
            <v>7.0000000000000007E-2</v>
          </cell>
          <cell r="BI254">
            <v>0</v>
          </cell>
          <cell r="BJ254">
            <v>1300</v>
          </cell>
          <cell r="BK254">
            <v>0</v>
          </cell>
          <cell r="BL254">
            <v>0</v>
          </cell>
          <cell r="BM254">
            <v>0</v>
          </cell>
          <cell r="BN254">
            <v>0</v>
          </cell>
          <cell r="BP254">
            <v>0</v>
          </cell>
        </row>
        <row r="255">
          <cell r="A255">
            <v>0</v>
          </cell>
          <cell r="B255">
            <v>1999</v>
          </cell>
          <cell r="C255">
            <v>0</v>
          </cell>
          <cell r="D255">
            <v>10</v>
          </cell>
          <cell r="E255">
            <v>5</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1999</v>
          </cell>
          <cell r="Z255">
            <v>0</v>
          </cell>
          <cell r="AA255">
            <v>0</v>
          </cell>
          <cell r="AB255">
            <v>0</v>
          </cell>
          <cell r="AC255">
            <v>0</v>
          </cell>
          <cell r="AE255">
            <v>1</v>
          </cell>
          <cell r="AF255">
            <v>1</v>
          </cell>
          <cell r="AG255">
            <v>1</v>
          </cell>
          <cell r="AH255">
            <v>1</v>
          </cell>
          <cell r="AI255">
            <v>1</v>
          </cell>
          <cell r="AJ255">
            <v>0</v>
          </cell>
          <cell r="AK255">
            <v>0</v>
          </cell>
          <cell r="AL255">
            <v>0</v>
          </cell>
          <cell r="AM255">
            <v>1</v>
          </cell>
          <cell r="AN255">
            <v>1</v>
          </cell>
          <cell r="AO255">
            <v>1</v>
          </cell>
          <cell r="AP255">
            <v>1</v>
          </cell>
          <cell r="AQ255">
            <v>0</v>
          </cell>
          <cell r="AR255">
            <v>0</v>
          </cell>
          <cell r="AT255">
            <v>1</v>
          </cell>
          <cell r="AU255">
            <v>1</v>
          </cell>
          <cell r="AV255">
            <v>1</v>
          </cell>
          <cell r="AW255">
            <v>1</v>
          </cell>
          <cell r="AY255">
            <v>1999</v>
          </cell>
          <cell r="AZ255">
            <v>0</v>
          </cell>
          <cell r="BA255">
            <v>2.9499999999999998E-2</v>
          </cell>
          <cell r="BB255">
            <v>0.13</v>
          </cell>
          <cell r="BD255">
            <v>0.152</v>
          </cell>
          <cell r="BE255">
            <v>1684.8</v>
          </cell>
          <cell r="BF255">
            <v>1784.3</v>
          </cell>
          <cell r="BG255">
            <v>0.35</v>
          </cell>
          <cell r="BH255">
            <v>7.0000000000000007E-2</v>
          </cell>
          <cell r="BI255">
            <v>0</v>
          </cell>
          <cell r="BJ255">
            <v>1500</v>
          </cell>
          <cell r="BK255">
            <v>0</v>
          </cell>
          <cell r="BL255">
            <v>0</v>
          </cell>
          <cell r="BM255">
            <v>0</v>
          </cell>
          <cell r="BN255">
            <v>0</v>
          </cell>
          <cell r="BP255">
            <v>0</v>
          </cell>
        </row>
        <row r="256">
          <cell r="A256">
            <v>1</v>
          </cell>
          <cell r="B256">
            <v>2000</v>
          </cell>
          <cell r="C256">
            <v>4242974.1974010821</v>
          </cell>
          <cell r="D256">
            <v>10</v>
          </cell>
          <cell r="E256">
            <v>5</v>
          </cell>
          <cell r="F256">
            <v>0</v>
          </cell>
          <cell r="G256">
            <v>1366491.3878554055</v>
          </cell>
          <cell r="H256">
            <v>7743451.1978472974</v>
          </cell>
          <cell r="I256">
            <v>0</v>
          </cell>
          <cell r="J256">
            <v>0</v>
          </cell>
          <cell r="K256">
            <v>0</v>
          </cell>
          <cell r="L256">
            <v>0</v>
          </cell>
          <cell r="M256">
            <v>0</v>
          </cell>
          <cell r="N256">
            <v>0</v>
          </cell>
          <cell r="O256">
            <v>1366491.3878554055</v>
          </cell>
          <cell r="P256">
            <v>7743451.1978472974</v>
          </cell>
          <cell r="Q256">
            <v>0</v>
          </cell>
          <cell r="R256">
            <v>0</v>
          </cell>
          <cell r="S256">
            <v>136649.13878554053</v>
          </cell>
          <cell r="T256">
            <v>552126.87348889117</v>
          </cell>
          <cell r="U256">
            <v>0</v>
          </cell>
          <cell r="V256">
            <v>1243969.3647943274</v>
          </cell>
          <cell r="W256">
            <v>932977.02359574556</v>
          </cell>
          <cell r="X256">
            <v>932977.02359574556</v>
          </cell>
          <cell r="Y256">
            <v>2000</v>
          </cell>
          <cell r="Z256">
            <v>9109942.5857027024</v>
          </cell>
          <cell r="AA256">
            <v>649561.02763398958</v>
          </cell>
          <cell r="AB256">
            <v>186230.53023199429</v>
          </cell>
          <cell r="AC256">
            <v>186230.53023199429</v>
          </cell>
          <cell r="AE256">
            <v>1.0295000000000001</v>
          </cell>
          <cell r="AF256">
            <v>1.0295000000000001</v>
          </cell>
          <cell r="AG256">
            <v>1.0295000000000001</v>
          </cell>
          <cell r="AH256">
            <v>1.1100000000000001</v>
          </cell>
          <cell r="AI256">
            <v>1.0295000000000001</v>
          </cell>
          <cell r="AJ256">
            <v>0</v>
          </cell>
          <cell r="AK256">
            <v>0</v>
          </cell>
          <cell r="AL256">
            <v>0</v>
          </cell>
          <cell r="AM256">
            <v>1.125</v>
          </cell>
          <cell r="AN256">
            <v>1</v>
          </cell>
          <cell r="AO256">
            <v>1</v>
          </cell>
          <cell r="AP256">
            <v>2</v>
          </cell>
          <cell r="AQ256">
            <v>0</v>
          </cell>
          <cell r="AR256">
            <v>0</v>
          </cell>
          <cell r="AT256">
            <v>1</v>
          </cell>
          <cell r="AU256">
            <v>1</v>
          </cell>
          <cell r="AV256">
            <v>1</v>
          </cell>
          <cell r="AW256">
            <v>1</v>
          </cell>
          <cell r="AY256">
            <v>2000</v>
          </cell>
          <cell r="AZ256">
            <v>0</v>
          </cell>
          <cell r="BA256">
            <v>2.9499999999999998E-2</v>
          </cell>
          <cell r="BB256">
            <v>0.11</v>
          </cell>
          <cell r="BD256">
            <v>0.125</v>
          </cell>
          <cell r="BE256">
            <v>1903.8</v>
          </cell>
          <cell r="BF256">
            <v>2016.3</v>
          </cell>
          <cell r="BG256">
            <v>0.35</v>
          </cell>
          <cell r="BH256">
            <v>7.0000000000000007E-2</v>
          </cell>
          <cell r="BI256">
            <v>0</v>
          </cell>
          <cell r="BJ256">
            <v>1800</v>
          </cell>
          <cell r="BK256">
            <v>0</v>
          </cell>
          <cell r="BL256">
            <v>0</v>
          </cell>
          <cell r="BM256">
            <v>0</v>
          </cell>
          <cell r="BN256">
            <v>0</v>
          </cell>
        </row>
        <row r="257">
          <cell r="A257">
            <v>1</v>
          </cell>
          <cell r="B257">
            <v>2001</v>
          </cell>
          <cell r="C257">
            <v>9854182.0029046908</v>
          </cell>
          <cell r="D257">
            <v>10</v>
          </cell>
          <cell r="E257">
            <v>5</v>
          </cell>
          <cell r="F257">
            <v>0</v>
          </cell>
          <cell r="G257">
            <v>1443307.4020586654</v>
          </cell>
          <cell r="H257">
            <v>8178741.9449991053</v>
          </cell>
          <cell r="I257">
            <v>0</v>
          </cell>
          <cell r="J257">
            <v>0</v>
          </cell>
          <cell r="K257">
            <v>0</v>
          </cell>
          <cell r="L257">
            <v>0</v>
          </cell>
          <cell r="M257">
            <v>0</v>
          </cell>
          <cell r="N257">
            <v>0</v>
          </cell>
          <cell r="O257">
            <v>1443307.4020586654</v>
          </cell>
          <cell r="P257">
            <v>8178741.9449991053</v>
          </cell>
          <cell r="Q257">
            <v>0</v>
          </cell>
          <cell r="R257">
            <v>0</v>
          </cell>
          <cell r="S257">
            <v>280979.87899140711</v>
          </cell>
          <cell r="T257">
            <v>2349899.3640244235</v>
          </cell>
          <cell r="U257">
            <v>0</v>
          </cell>
          <cell r="V257">
            <v>2528155.965961101</v>
          </cell>
          <cell r="W257">
            <v>932977.02359574556</v>
          </cell>
          <cell r="X257">
            <v>1243969.3647943274</v>
          </cell>
          <cell r="Y257">
            <v>2001</v>
          </cell>
          <cell r="Z257">
            <v>9622049.3470577709</v>
          </cell>
          <cell r="AA257">
            <v>3345770.2318435311</v>
          </cell>
          <cell r="AB257">
            <v>368510.9684386783</v>
          </cell>
          <cell r="AC257">
            <v>368510.9684386783</v>
          </cell>
          <cell r="AE257">
            <v>1.0598702500000001</v>
          </cell>
          <cell r="AF257">
            <v>1.0598702500000001</v>
          </cell>
          <cell r="AG257">
            <v>1.0598702500000001</v>
          </cell>
          <cell r="AH257">
            <v>1.2321000000000002</v>
          </cell>
          <cell r="AI257">
            <v>1.0598702500000001</v>
          </cell>
          <cell r="AJ257">
            <v>0</v>
          </cell>
          <cell r="AK257">
            <v>0</v>
          </cell>
          <cell r="AL257">
            <v>0</v>
          </cell>
          <cell r="AM257">
            <v>1.2532500000000002</v>
          </cell>
          <cell r="AN257">
            <v>1.0295000000000001</v>
          </cell>
          <cell r="AO257">
            <v>1</v>
          </cell>
          <cell r="AP257">
            <v>3</v>
          </cell>
          <cell r="AQ257">
            <v>0</v>
          </cell>
          <cell r="AR257">
            <v>0</v>
          </cell>
          <cell r="AT257">
            <v>1.0295000000000001</v>
          </cell>
          <cell r="AU257">
            <v>1.0295000000000001</v>
          </cell>
          <cell r="AV257">
            <v>1.0295000000000001</v>
          </cell>
          <cell r="AW257">
            <v>1.0295000000000001</v>
          </cell>
          <cell r="AY257">
            <v>2001</v>
          </cell>
          <cell r="AZ257">
            <v>2.9499999999999998E-2</v>
          </cell>
          <cell r="BA257">
            <v>2.9499999999999998E-2</v>
          </cell>
          <cell r="BB257">
            <v>0.11</v>
          </cell>
          <cell r="BD257">
            <v>0.114</v>
          </cell>
          <cell r="BE257">
            <v>2113.1999999999998</v>
          </cell>
          <cell r="BF257">
            <v>2238.1</v>
          </cell>
          <cell r="BG257">
            <v>0.35</v>
          </cell>
          <cell r="BH257">
            <v>7.0000000000000007E-2</v>
          </cell>
          <cell r="BI257">
            <v>0</v>
          </cell>
          <cell r="BJ257">
            <v>2100</v>
          </cell>
          <cell r="BK257">
            <v>0</v>
          </cell>
          <cell r="BL257">
            <v>0</v>
          </cell>
          <cell r="BM257">
            <v>0</v>
          </cell>
          <cell r="BN257">
            <v>0</v>
          </cell>
        </row>
        <row r="258">
          <cell r="A258">
            <v>1</v>
          </cell>
          <cell r="B258">
            <v>2002</v>
          </cell>
          <cell r="C258">
            <v>10778806.557736592</v>
          </cell>
          <cell r="D258">
            <v>10</v>
          </cell>
          <cell r="E258">
            <v>5</v>
          </cell>
          <cell r="F258">
            <v>0</v>
          </cell>
          <cell r="G258">
            <v>538505.23980245087</v>
          </cell>
          <cell r="H258">
            <v>3051529.6922138887</v>
          </cell>
          <cell r="I258">
            <v>0</v>
          </cell>
          <cell r="J258">
            <v>0</v>
          </cell>
          <cell r="K258">
            <v>0</v>
          </cell>
          <cell r="L258">
            <v>0</v>
          </cell>
          <cell r="M258">
            <v>0</v>
          </cell>
          <cell r="N258">
            <v>0</v>
          </cell>
          <cell r="O258">
            <v>538505.23980245087</v>
          </cell>
          <cell r="P258">
            <v>3051529.6922138887</v>
          </cell>
          <cell r="Q258">
            <v>0</v>
          </cell>
          <cell r="R258">
            <v>0</v>
          </cell>
          <cell r="S258">
            <v>334830.40297165216</v>
          </cell>
          <cell r="T258">
            <v>2744608.1568177477</v>
          </cell>
          <cell r="U258">
            <v>0</v>
          </cell>
          <cell r="V258">
            <v>2694778.799281517</v>
          </cell>
          <cell r="W258">
            <v>1414546.9990332858</v>
          </cell>
          <cell r="X258">
            <v>3009725.9413986411</v>
          </cell>
          <cell r="Y258">
            <v>2002</v>
          </cell>
          <cell r="Z258">
            <v>3590034.9320163396</v>
          </cell>
          <cell r="AA258">
            <v>3764652.8258757959</v>
          </cell>
          <cell r="AB258">
            <v>280309.94533235085</v>
          </cell>
          <cell r="AC258">
            <v>280309.94533235085</v>
          </cell>
          <cell r="AE258">
            <v>1.0911364223750002</v>
          </cell>
          <cell r="AF258">
            <v>1.0911364223750002</v>
          </cell>
          <cell r="AG258">
            <v>1.0911364223750002</v>
          </cell>
          <cell r="AH258">
            <v>1.3676310000000003</v>
          </cell>
          <cell r="AI258">
            <v>1.0911364223750002</v>
          </cell>
          <cell r="AJ258">
            <v>0</v>
          </cell>
          <cell r="AK258">
            <v>0</v>
          </cell>
          <cell r="AL258">
            <v>0</v>
          </cell>
          <cell r="AM258">
            <v>1.3785750000000003</v>
          </cell>
          <cell r="AN258">
            <v>1.0598702500000001</v>
          </cell>
          <cell r="AO258">
            <v>1</v>
          </cell>
          <cell r="AP258">
            <v>4</v>
          </cell>
          <cell r="AQ258">
            <v>0</v>
          </cell>
          <cell r="AR258">
            <v>0</v>
          </cell>
          <cell r="AT258">
            <v>1.0598702500000001</v>
          </cell>
          <cell r="AU258">
            <v>1.0598702500000001</v>
          </cell>
          <cell r="AV258">
            <v>1.0598702500000001</v>
          </cell>
          <cell r="AW258">
            <v>1.0598702500000001</v>
          </cell>
          <cell r="AY258">
            <v>2002</v>
          </cell>
          <cell r="AZ258">
            <v>2.9499999999999998E-2</v>
          </cell>
          <cell r="BA258">
            <v>2.9499999999999998E-2</v>
          </cell>
          <cell r="BB258">
            <v>0.11</v>
          </cell>
          <cell r="BD258">
            <v>0.1</v>
          </cell>
          <cell r="BE258">
            <v>2361.1954999999998</v>
          </cell>
          <cell r="BF258">
            <v>2484.2910000000002</v>
          </cell>
          <cell r="BG258">
            <v>0.35</v>
          </cell>
          <cell r="BH258">
            <v>7.0000000000000007E-2</v>
          </cell>
          <cell r="BI258">
            <v>0</v>
          </cell>
          <cell r="BJ258">
            <v>2400</v>
          </cell>
          <cell r="BK258">
            <v>0</v>
          </cell>
          <cell r="BL258">
            <v>0</v>
          </cell>
          <cell r="BM258">
            <v>0</v>
          </cell>
          <cell r="BN258">
            <v>0</v>
          </cell>
        </row>
        <row r="259">
          <cell r="A259">
            <v>1</v>
          </cell>
          <cell r="B259">
            <v>2003</v>
          </cell>
          <cell r="C259">
            <v>12745133.893188983</v>
          </cell>
          <cell r="D259">
            <v>10</v>
          </cell>
          <cell r="E259">
            <v>5</v>
          </cell>
          <cell r="F259">
            <v>0</v>
          </cell>
          <cell r="G259">
            <v>995394.19171796716</v>
          </cell>
          <cell r="H259">
            <v>5640567.0864018146</v>
          </cell>
          <cell r="I259">
            <v>0</v>
          </cell>
          <cell r="J259">
            <v>0</v>
          </cell>
          <cell r="K259">
            <v>0</v>
          </cell>
          <cell r="L259">
            <v>0</v>
          </cell>
          <cell r="M259">
            <v>0</v>
          </cell>
          <cell r="N259">
            <v>0</v>
          </cell>
          <cell r="O259">
            <v>995394.19171796716</v>
          </cell>
          <cell r="P259">
            <v>5640567.0864018146</v>
          </cell>
          <cell r="Q259">
            <v>0</v>
          </cell>
          <cell r="R259">
            <v>0</v>
          </cell>
          <cell r="S259">
            <v>434369.82214344892</v>
          </cell>
          <cell r="T259">
            <v>4017918.3676177696</v>
          </cell>
          <cell r="U259">
            <v>0</v>
          </cell>
          <cell r="V259">
            <v>2902495.9961997173</v>
          </cell>
          <cell r="W259">
            <v>1958600.5369659816</v>
          </cell>
          <cell r="X259">
            <v>3238832.3372142124</v>
          </cell>
          <cell r="Y259">
            <v>2003</v>
          </cell>
          <cell r="Z259">
            <v>6635961.278119782</v>
          </cell>
          <cell r="AA259">
            <v>6308612.0084406845</v>
          </cell>
          <cell r="AB259">
            <v>223838.26832738606</v>
          </cell>
          <cell r="AC259">
            <v>223838.26832738606</v>
          </cell>
          <cell r="AE259">
            <v>1.1233249468350628</v>
          </cell>
          <cell r="AF259">
            <v>1.1233249468350628</v>
          </cell>
          <cell r="AG259">
            <v>1.1233249468350628</v>
          </cell>
          <cell r="AH259">
            <v>1.5180704100000004</v>
          </cell>
          <cell r="AI259">
            <v>1.1233249468350628</v>
          </cell>
          <cell r="AJ259">
            <v>0</v>
          </cell>
          <cell r="AK259">
            <v>0</v>
          </cell>
          <cell r="AL259">
            <v>0</v>
          </cell>
          <cell r="AM259">
            <v>1.5164325000000005</v>
          </cell>
          <cell r="AN259">
            <v>1.0911364223750002</v>
          </cell>
          <cell r="AO259">
            <v>1</v>
          </cell>
          <cell r="AP259">
            <v>5</v>
          </cell>
          <cell r="AQ259">
            <v>0</v>
          </cell>
          <cell r="AR259">
            <v>0</v>
          </cell>
          <cell r="AT259">
            <v>1.0911364223750002</v>
          </cell>
          <cell r="AU259">
            <v>1.0911364223750002</v>
          </cell>
          <cell r="AV259">
            <v>1.0911364223750002</v>
          </cell>
          <cell r="AW259">
            <v>1.0911364223750002</v>
          </cell>
          <cell r="AY259">
            <v>2003</v>
          </cell>
          <cell r="AZ259">
            <v>2.9499999999999998E-2</v>
          </cell>
          <cell r="BA259">
            <v>2.9499999999999998E-2</v>
          </cell>
          <cell r="BB259">
            <v>0.11</v>
          </cell>
          <cell r="BD259">
            <v>0.1</v>
          </cell>
          <cell r="BE259">
            <v>2620.9270050000005</v>
          </cell>
          <cell r="BF259">
            <v>2757.5630100000003</v>
          </cell>
          <cell r="BG259">
            <v>0.35</v>
          </cell>
          <cell r="BH259">
            <v>7.0000000000000007E-2</v>
          </cell>
          <cell r="BI259">
            <v>0</v>
          </cell>
          <cell r="BJ259">
            <v>2700</v>
          </cell>
          <cell r="BK259">
            <v>0</v>
          </cell>
          <cell r="BL259">
            <v>0</v>
          </cell>
          <cell r="BM259">
            <v>0</v>
          </cell>
          <cell r="BN259">
            <v>0</v>
          </cell>
        </row>
        <row r="260">
          <cell r="A260">
            <v>1</v>
          </cell>
          <cell r="B260">
            <v>2004</v>
          </cell>
          <cell r="C260">
            <v>12996943.502894374</v>
          </cell>
          <cell r="D260">
            <v>9</v>
          </cell>
          <cell r="E260">
            <v>5</v>
          </cell>
          <cell r="F260">
            <v>0</v>
          </cell>
          <cell r="G260">
            <v>12253.179112963782</v>
          </cell>
          <cell r="H260">
            <v>69434.681640128096</v>
          </cell>
          <cell r="I260">
            <v>0</v>
          </cell>
          <cell r="J260">
            <v>0</v>
          </cell>
          <cell r="K260">
            <v>0</v>
          </cell>
          <cell r="L260">
            <v>0</v>
          </cell>
          <cell r="M260">
            <v>0</v>
          </cell>
          <cell r="N260">
            <v>0</v>
          </cell>
          <cell r="O260">
            <v>12253.179112963782</v>
          </cell>
          <cell r="P260">
            <v>69434.681640128096</v>
          </cell>
          <cell r="Q260">
            <v>0</v>
          </cell>
          <cell r="R260">
            <v>0</v>
          </cell>
          <cell r="S260">
            <v>435731.28648933378</v>
          </cell>
          <cell r="T260">
            <v>3589073.9510501386</v>
          </cell>
          <cell r="U260">
            <v>0</v>
          </cell>
          <cell r="V260">
            <v>3140248.3928742153</v>
          </cell>
          <cell r="W260">
            <v>2098978.048305463</v>
          </cell>
          <cell r="X260">
            <v>3042873.5075391992</v>
          </cell>
          <cell r="Y260">
            <v>2004</v>
          </cell>
          <cell r="Z260">
            <v>81687.860753091882</v>
          </cell>
          <cell r="AA260">
            <v>3607784.1738580186</v>
          </cell>
          <cell r="AB260">
            <v>444240.00750480092</v>
          </cell>
          <cell r="AC260">
            <v>444240.00750480092</v>
          </cell>
          <cell r="AE260">
            <v>1.1564630327666972</v>
          </cell>
          <cell r="AF260">
            <v>1.1564630327666972</v>
          </cell>
          <cell r="AG260">
            <v>1.1564630327666972</v>
          </cell>
          <cell r="AH260">
            <v>1.6850581551000006</v>
          </cell>
          <cell r="AI260">
            <v>1.1564630327666972</v>
          </cell>
          <cell r="AJ260">
            <v>0</v>
          </cell>
          <cell r="AK260">
            <v>0</v>
          </cell>
          <cell r="AL260">
            <v>0</v>
          </cell>
          <cell r="AM260">
            <v>1.6680757500000007</v>
          </cell>
          <cell r="AN260">
            <v>1.1233249468350628</v>
          </cell>
          <cell r="AO260">
            <v>1</v>
          </cell>
          <cell r="AP260">
            <v>6</v>
          </cell>
          <cell r="AQ260">
            <v>0</v>
          </cell>
          <cell r="AR260">
            <v>0</v>
          </cell>
          <cell r="AT260">
            <v>1.1233249468350628</v>
          </cell>
          <cell r="AU260">
            <v>1.1233249468350628</v>
          </cell>
          <cell r="AV260">
            <v>1.1233249468350628</v>
          </cell>
          <cell r="AW260">
            <v>1.1233249468350628</v>
          </cell>
          <cell r="AY260">
            <v>2004</v>
          </cell>
          <cell r="AZ260">
            <v>2.9499999999999998E-2</v>
          </cell>
          <cell r="BA260">
            <v>2.9499999999999998E-2</v>
          </cell>
          <cell r="BB260">
            <v>0.11</v>
          </cell>
          <cell r="BD260">
            <v>0.1</v>
          </cell>
          <cell r="BE260">
            <v>2909.2289755500005</v>
          </cell>
          <cell r="BF260">
            <v>3060.8949411000008</v>
          </cell>
          <cell r="BG260">
            <v>0.35</v>
          </cell>
          <cell r="BH260">
            <v>7.0000000000000007E-2</v>
          </cell>
          <cell r="BI260">
            <v>0</v>
          </cell>
          <cell r="BK260">
            <v>0</v>
          </cell>
          <cell r="BL260">
            <v>0</v>
          </cell>
          <cell r="BM260">
            <v>0</v>
          </cell>
          <cell r="BN260">
            <v>0</v>
          </cell>
        </row>
        <row r="261">
          <cell r="A261">
            <v>1</v>
          </cell>
          <cell r="B261">
            <v>2005</v>
          </cell>
          <cell r="C261">
            <v>11904776.126736028</v>
          </cell>
          <cell r="D261">
            <v>8</v>
          </cell>
          <cell r="E261">
            <v>5</v>
          </cell>
          <cell r="F261">
            <v>0</v>
          </cell>
          <cell r="G261">
            <v>0</v>
          </cell>
          <cell r="H261">
            <v>0</v>
          </cell>
          <cell r="I261">
            <v>0</v>
          </cell>
          <cell r="J261">
            <v>0</v>
          </cell>
          <cell r="K261">
            <v>0</v>
          </cell>
          <cell r="L261">
            <v>0</v>
          </cell>
          <cell r="M261">
            <v>0</v>
          </cell>
          <cell r="N261">
            <v>0</v>
          </cell>
          <cell r="O261">
            <v>0</v>
          </cell>
          <cell r="P261">
            <v>0</v>
          </cell>
          <cell r="Q261">
            <v>0</v>
          </cell>
          <cell r="R261">
            <v>0</v>
          </cell>
          <cell r="S261">
            <v>435731.28648933378</v>
          </cell>
          <cell r="T261">
            <v>2872032.9460972548</v>
          </cell>
          <cell r="U261">
            <v>0</v>
          </cell>
          <cell r="V261">
            <v>3008954.1629523034</v>
          </cell>
          <cell r="W261">
            <v>2266029.1459027249</v>
          </cell>
          <cell r="X261">
            <v>3307299.4904714767</v>
          </cell>
          <cell r="Y261">
            <v>2005</v>
          </cell>
          <cell r="Z261">
            <v>0</v>
          </cell>
          <cell r="AA261">
            <v>2855247.6141336784</v>
          </cell>
          <cell r="AB261">
            <v>401956.03154916113</v>
          </cell>
          <cell r="AC261">
            <v>401956.03154916113</v>
          </cell>
          <cell r="AE261">
            <v>1.1905786922333148</v>
          </cell>
          <cell r="AF261">
            <v>1.1905786922333148</v>
          </cell>
          <cell r="AG261">
            <v>1.1905786922333148</v>
          </cell>
          <cell r="AH261">
            <v>1.8704145521610007</v>
          </cell>
          <cell r="AI261">
            <v>1.1905786922333148</v>
          </cell>
          <cell r="AJ261">
            <v>0</v>
          </cell>
          <cell r="AK261">
            <v>0</v>
          </cell>
          <cell r="AL261">
            <v>0</v>
          </cell>
          <cell r="AM261">
            <v>1.834883325000001</v>
          </cell>
          <cell r="AN261">
            <v>1.1564630327666972</v>
          </cell>
          <cell r="AO261">
            <v>1</v>
          </cell>
          <cell r="AP261">
            <v>7</v>
          </cell>
          <cell r="AQ261">
            <v>0</v>
          </cell>
          <cell r="AR261">
            <v>0</v>
          </cell>
          <cell r="AT261">
            <v>1.1564630327666972</v>
          </cell>
          <cell r="AU261">
            <v>1.1564630327666972</v>
          </cell>
          <cell r="AV261">
            <v>1.1564630327666972</v>
          </cell>
          <cell r="AW261">
            <v>1.1564630327666972</v>
          </cell>
          <cell r="AY261">
            <v>2005</v>
          </cell>
          <cell r="AZ261">
            <v>2.9499999999999998E-2</v>
          </cell>
          <cell r="BA261">
            <v>2.9499999999999998E-2</v>
          </cell>
          <cell r="BB261">
            <v>0.11</v>
          </cell>
          <cell r="BD261">
            <v>0.1</v>
          </cell>
          <cell r="BE261">
            <v>3229.2441628605011</v>
          </cell>
          <cell r="BF261">
            <v>3397.593384621001</v>
          </cell>
          <cell r="BG261">
            <v>0.35</v>
          </cell>
          <cell r="BH261">
            <v>7.0000000000000007E-2</v>
          </cell>
          <cell r="BI261">
            <v>0</v>
          </cell>
          <cell r="BK261">
            <v>0</v>
          </cell>
          <cell r="BL261">
            <v>0</v>
          </cell>
          <cell r="BM261">
            <v>0</v>
          </cell>
          <cell r="BN261">
            <v>0</v>
          </cell>
        </row>
        <row r="262">
          <cell r="A262">
            <v>1</v>
          </cell>
          <cell r="B262">
            <v>2006</v>
          </cell>
          <cell r="C262">
            <v>10497533.499883763</v>
          </cell>
          <cell r="D262">
            <v>7</v>
          </cell>
          <cell r="E262">
            <v>5</v>
          </cell>
          <cell r="F262">
            <v>0</v>
          </cell>
          <cell r="G262">
            <v>0</v>
          </cell>
          <cell r="H262">
            <v>0</v>
          </cell>
          <cell r="I262">
            <v>0</v>
          </cell>
          <cell r="J262">
            <v>0</v>
          </cell>
          <cell r="K262">
            <v>0</v>
          </cell>
          <cell r="L262">
            <v>0</v>
          </cell>
          <cell r="M262">
            <v>0</v>
          </cell>
          <cell r="N262">
            <v>0</v>
          </cell>
          <cell r="O262">
            <v>0</v>
          </cell>
          <cell r="P262">
            <v>0</v>
          </cell>
          <cell r="Q262">
            <v>0</v>
          </cell>
          <cell r="R262">
            <v>0</v>
          </cell>
          <cell r="S262">
            <v>435731.28648933378</v>
          </cell>
          <cell r="T262">
            <v>2215605.1196206035</v>
          </cell>
          <cell r="U262">
            <v>0</v>
          </cell>
          <cell r="V262">
            <v>2746168.9828208392</v>
          </cell>
          <cell r="W262">
            <v>2256715.6222142274</v>
          </cell>
          <cell r="X262">
            <v>2999640.6392638059</v>
          </cell>
          <cell r="Y262">
            <v>2006</v>
          </cell>
          <cell r="Z262">
            <v>0</v>
          </cell>
          <cell r="AA262">
            <v>2202656.2196145765</v>
          </cell>
          <cell r="AB262">
            <v>370666.56487037672</v>
          </cell>
          <cell r="AC262">
            <v>370666.56487037672</v>
          </cell>
          <cell r="AE262">
            <v>1.2257007636541977</v>
          </cell>
          <cell r="AF262">
            <v>1.2257007636541977</v>
          </cell>
          <cell r="AG262">
            <v>1.2257007636541977</v>
          </cell>
          <cell r="AH262">
            <v>2.0761601528987108</v>
          </cell>
          <cell r="AI262">
            <v>1.2257007636541977</v>
          </cell>
          <cell r="AJ262">
            <v>0</v>
          </cell>
          <cell r="AK262">
            <v>0</v>
          </cell>
          <cell r="AL262">
            <v>0</v>
          </cell>
          <cell r="AM262">
            <v>2.0183716575000012</v>
          </cell>
          <cell r="AN262">
            <v>1.1905786922333148</v>
          </cell>
          <cell r="AO262">
            <v>1</v>
          </cell>
          <cell r="AP262">
            <v>8</v>
          </cell>
          <cell r="AQ262">
            <v>0</v>
          </cell>
          <cell r="AR262">
            <v>0</v>
          </cell>
          <cell r="AT262">
            <v>1.1905786922333148</v>
          </cell>
          <cell r="AU262">
            <v>1.1905786922333148</v>
          </cell>
          <cell r="AV262">
            <v>1.1905786922333148</v>
          </cell>
          <cell r="AW262">
            <v>1.1905786922333148</v>
          </cell>
          <cell r="AY262">
            <v>2006</v>
          </cell>
          <cell r="AZ262">
            <v>2.9499999999999998E-2</v>
          </cell>
          <cell r="BA262">
            <v>2.9499999999999998E-2</v>
          </cell>
          <cell r="BB262">
            <v>0.11</v>
          </cell>
          <cell r="BD262">
            <v>0.1</v>
          </cell>
          <cell r="BE262">
            <v>3584.4610207751562</v>
          </cell>
          <cell r="BF262">
            <v>3771.3286569293114</v>
          </cell>
          <cell r="BG262">
            <v>0.35</v>
          </cell>
          <cell r="BH262">
            <v>7.0000000000000007E-2</v>
          </cell>
          <cell r="BI262">
            <v>0</v>
          </cell>
          <cell r="BK262">
            <v>0</v>
          </cell>
          <cell r="BL262">
            <v>0</v>
          </cell>
          <cell r="BM262">
            <v>0</v>
          </cell>
          <cell r="BN262">
            <v>0</v>
          </cell>
        </row>
        <row r="263">
          <cell r="A263">
            <v>1</v>
          </cell>
          <cell r="B263">
            <v>2007</v>
          </cell>
          <cell r="C263">
            <v>9960533.6922159195</v>
          </cell>
          <cell r="D263">
            <v>6</v>
          </cell>
          <cell r="E263">
            <v>5</v>
          </cell>
          <cell r="F263">
            <v>0</v>
          </cell>
          <cell r="G263">
            <v>0</v>
          </cell>
          <cell r="H263">
            <v>0</v>
          </cell>
          <cell r="I263">
            <v>0</v>
          </cell>
          <cell r="J263">
            <v>0</v>
          </cell>
          <cell r="K263">
            <v>0</v>
          </cell>
          <cell r="L263">
            <v>0</v>
          </cell>
          <cell r="M263">
            <v>0</v>
          </cell>
          <cell r="N263">
            <v>0</v>
          </cell>
          <cell r="O263">
            <v>0</v>
          </cell>
          <cell r="P263">
            <v>0</v>
          </cell>
          <cell r="Q263">
            <v>0</v>
          </cell>
          <cell r="R263">
            <v>0</v>
          </cell>
          <cell r="S263">
            <v>435731.28648933378</v>
          </cell>
          <cell r="T263">
            <v>1837739.985715576</v>
          </cell>
          <cell r="U263">
            <v>0</v>
          </cell>
          <cell r="V263">
            <v>2690471.8470038534</v>
          </cell>
          <cell r="W263">
            <v>2059626.7371156295</v>
          </cell>
          <cell r="X263">
            <v>2549080.0977222412</v>
          </cell>
          <cell r="Y263">
            <v>2007</v>
          </cell>
          <cell r="Z263">
            <v>0</v>
          </cell>
          <cell r="AA263">
            <v>1826999.4836733229</v>
          </cell>
          <cell r="AB263">
            <v>390911.78775742487</v>
          </cell>
          <cell r="AC263">
            <v>390911.78775742487</v>
          </cell>
          <cell r="AE263">
            <v>1.2618589361819965</v>
          </cell>
          <cell r="AF263">
            <v>1.2618589361819965</v>
          </cell>
          <cell r="AG263">
            <v>1.2618589361819965</v>
          </cell>
          <cell r="AH263">
            <v>2.3045377697175691</v>
          </cell>
          <cell r="AI263">
            <v>1.2618589361819965</v>
          </cell>
          <cell r="AJ263">
            <v>0</v>
          </cell>
          <cell r="AK263">
            <v>0</v>
          </cell>
          <cell r="AL263">
            <v>0</v>
          </cell>
          <cell r="AM263">
            <v>2.2202088232500015</v>
          </cell>
          <cell r="AN263">
            <v>1.2257007636541977</v>
          </cell>
          <cell r="AO263">
            <v>1</v>
          </cell>
          <cell r="AP263">
            <v>9</v>
          </cell>
          <cell r="AQ263">
            <v>0</v>
          </cell>
          <cell r="AR263">
            <v>0</v>
          </cell>
          <cell r="AT263">
            <v>1.2257007636541977</v>
          </cell>
          <cell r="AU263">
            <v>1.2257007636541977</v>
          </cell>
          <cell r="AV263">
            <v>1.2257007636541977</v>
          </cell>
          <cell r="AW263">
            <v>1.2257007636541977</v>
          </cell>
          <cell r="AY263">
            <v>2007</v>
          </cell>
          <cell r="AZ263">
            <v>2.9499999999999998E-2</v>
          </cell>
          <cell r="BA263">
            <v>2.9499999999999998E-2</v>
          </cell>
          <cell r="BB263">
            <v>0.11</v>
          </cell>
          <cell r="BD263">
            <v>0.1</v>
          </cell>
          <cell r="BE263">
            <v>3978.7517330604237</v>
          </cell>
          <cell r="BF263">
            <v>4186.174809191536</v>
          </cell>
          <cell r="BG263">
            <v>0.35</v>
          </cell>
          <cell r="BH263">
            <v>7.0000000000000007E-2</v>
          </cell>
          <cell r="BI263">
            <v>0</v>
          </cell>
          <cell r="BK263">
            <v>0</v>
          </cell>
          <cell r="BL263">
            <v>0</v>
          </cell>
          <cell r="BM263">
            <v>0</v>
          </cell>
          <cell r="BN263">
            <v>0</v>
          </cell>
        </row>
        <row r="264">
          <cell r="A264">
            <v>1</v>
          </cell>
          <cell r="B264">
            <v>2008</v>
          </cell>
          <cell r="C264">
            <v>9101044.8127212748</v>
          </cell>
          <cell r="D264">
            <v>5</v>
          </cell>
          <cell r="E264">
            <v>5</v>
          </cell>
          <cell r="F264">
            <v>0</v>
          </cell>
          <cell r="G264">
            <v>0</v>
          </cell>
          <cell r="H264">
            <v>0</v>
          </cell>
          <cell r="I264">
            <v>0</v>
          </cell>
          <cell r="J264">
            <v>0</v>
          </cell>
          <cell r="K264">
            <v>0</v>
          </cell>
          <cell r="L264">
            <v>0</v>
          </cell>
          <cell r="M264">
            <v>0</v>
          </cell>
          <cell r="N264">
            <v>0</v>
          </cell>
          <cell r="O264">
            <v>0</v>
          </cell>
          <cell r="P264">
            <v>0</v>
          </cell>
          <cell r="Q264">
            <v>0</v>
          </cell>
          <cell r="R264">
            <v>0</v>
          </cell>
          <cell r="S264">
            <v>435731.28648933378</v>
          </cell>
          <cell r="T264">
            <v>1470191.9885724606</v>
          </cell>
          <cell r="U264">
            <v>0</v>
          </cell>
          <cell r="V264">
            <v>2518292.5381808178</v>
          </cell>
          <cell r="W264">
            <v>2017853.8852528902</v>
          </cell>
          <cell r="X264">
            <v>2648698.9951411146</v>
          </cell>
          <cell r="Y264">
            <v>2008</v>
          </cell>
          <cell r="Z264">
            <v>0</v>
          </cell>
          <cell r="AA264">
            <v>1461599.5869386606</v>
          </cell>
          <cell r="AB264">
            <v>349352.23614490498</v>
          </cell>
          <cell r="AC264">
            <v>349352.23614490498</v>
          </cell>
          <cell r="AE264">
            <v>1.2990837747993655</v>
          </cell>
          <cell r="AF264">
            <v>1.2990837747993655</v>
          </cell>
          <cell r="AG264">
            <v>1.2990837747993655</v>
          </cell>
          <cell r="AH264">
            <v>2.558036924386502</v>
          </cell>
          <cell r="AI264">
            <v>1.2990837747993655</v>
          </cell>
          <cell r="AJ264">
            <v>0</v>
          </cell>
          <cell r="AK264">
            <v>0</v>
          </cell>
          <cell r="AL264">
            <v>0</v>
          </cell>
          <cell r="AM264">
            <v>2.4422297055750017</v>
          </cell>
          <cell r="AN264">
            <v>1.2618589361819965</v>
          </cell>
          <cell r="AO264">
            <v>1</v>
          </cell>
          <cell r="AP264">
            <v>10</v>
          </cell>
          <cell r="AQ264">
            <v>0</v>
          </cell>
          <cell r="AR264">
            <v>0</v>
          </cell>
          <cell r="AT264">
            <v>1.2618589361819965</v>
          </cell>
          <cell r="AU264">
            <v>1.2618589361819965</v>
          </cell>
          <cell r="AV264">
            <v>1.2618589361819965</v>
          </cell>
          <cell r="AW264">
            <v>1.2618589361819965</v>
          </cell>
          <cell r="AY264">
            <v>2008</v>
          </cell>
          <cell r="AZ264">
            <v>2.9499999999999998E-2</v>
          </cell>
          <cell r="BA264">
            <v>2.9499999999999998E-2</v>
          </cell>
          <cell r="BB264">
            <v>0.11</v>
          </cell>
          <cell r="BD264">
            <v>0.1</v>
          </cell>
          <cell r="BE264">
            <v>4416.4144236970706</v>
          </cell>
          <cell r="BF264">
            <v>4646.6540382026051</v>
          </cell>
          <cell r="BG264">
            <v>0.35</v>
          </cell>
          <cell r="BH264">
            <v>7.0000000000000007E-2</v>
          </cell>
          <cell r="BI264">
            <v>0</v>
          </cell>
          <cell r="BK264">
            <v>0</v>
          </cell>
          <cell r="BL264">
            <v>0</v>
          </cell>
          <cell r="BM264">
            <v>0</v>
          </cell>
          <cell r="BN264">
            <v>0</v>
          </cell>
        </row>
        <row r="265">
          <cell r="A265">
            <v>1</v>
          </cell>
          <cell r="B265">
            <v>2009</v>
          </cell>
          <cell r="C265">
            <v>8307875.6180807278</v>
          </cell>
          <cell r="D265">
            <v>4</v>
          </cell>
          <cell r="E265">
            <v>4</v>
          </cell>
          <cell r="F265">
            <v>0</v>
          </cell>
          <cell r="G265">
            <v>0</v>
          </cell>
          <cell r="H265">
            <v>0</v>
          </cell>
          <cell r="I265">
            <v>0</v>
          </cell>
          <cell r="J265">
            <v>0</v>
          </cell>
          <cell r="K265">
            <v>0</v>
          </cell>
          <cell r="L265">
            <v>0</v>
          </cell>
          <cell r="M265">
            <v>0</v>
          </cell>
          <cell r="N265">
            <v>0</v>
          </cell>
          <cell r="O265">
            <v>0</v>
          </cell>
          <cell r="P265">
            <v>0</v>
          </cell>
          <cell r="Q265">
            <v>0</v>
          </cell>
          <cell r="R265">
            <v>0</v>
          </cell>
          <cell r="S265">
            <v>435731.28648933378</v>
          </cell>
          <cell r="T265">
            <v>1176153.5908579689</v>
          </cell>
          <cell r="U265">
            <v>0</v>
          </cell>
          <cell r="V265">
            <v>2343596.7592566987</v>
          </cell>
          <cell r="W265">
            <v>1888719.4036356134</v>
          </cell>
          <cell r="X265">
            <v>2389158.0565635413</v>
          </cell>
          <cell r="Y265">
            <v>2009</v>
          </cell>
          <cell r="Z265">
            <v>0</v>
          </cell>
          <cell r="AA265">
            <v>1169279.6695509292</v>
          </cell>
          <cell r="AB265">
            <v>332460.65243763803</v>
          </cell>
          <cell r="AC265">
            <v>332460.65243763803</v>
          </cell>
          <cell r="AE265">
            <v>1.3374067461559469</v>
          </cell>
          <cell r="AF265">
            <v>1.3374067461559469</v>
          </cell>
          <cell r="AG265">
            <v>1.3374067461559469</v>
          </cell>
          <cell r="AH265">
            <v>2.8394209860690176</v>
          </cell>
          <cell r="AI265">
            <v>1.3374067461559469</v>
          </cell>
          <cell r="AJ265">
            <v>0</v>
          </cell>
          <cell r="AK265">
            <v>0</v>
          </cell>
          <cell r="AL265">
            <v>0</v>
          </cell>
          <cell r="AM265">
            <v>2.686452676132502</v>
          </cell>
          <cell r="AN265">
            <v>1.2990837747993655</v>
          </cell>
          <cell r="AO265">
            <v>1</v>
          </cell>
          <cell r="AP265">
            <v>11</v>
          </cell>
          <cell r="AQ265">
            <v>0</v>
          </cell>
          <cell r="AR265">
            <v>0</v>
          </cell>
          <cell r="AT265">
            <v>1.2990837747993655</v>
          </cell>
          <cell r="AU265">
            <v>1.2990837747993655</v>
          </cell>
          <cell r="AV265">
            <v>1.2990837747993655</v>
          </cell>
          <cell r="AW265">
            <v>1.2990837747993655</v>
          </cell>
          <cell r="AY265">
            <v>2009</v>
          </cell>
          <cell r="AZ265">
            <v>2.9499999999999998E-2</v>
          </cell>
          <cell r="BA265">
            <v>2.9499999999999998E-2</v>
          </cell>
          <cell r="BB265">
            <v>0.11</v>
          </cell>
          <cell r="BD265">
            <v>0.1</v>
          </cell>
          <cell r="BE265">
            <v>4902.2200103037485</v>
          </cell>
          <cell r="BF265">
            <v>5157.7859824048919</v>
          </cell>
          <cell r="BG265">
            <v>0.35</v>
          </cell>
          <cell r="BH265">
            <v>7.0000000000000007E-2</v>
          </cell>
          <cell r="BI265">
            <v>0</v>
          </cell>
          <cell r="BK265">
            <v>0</v>
          </cell>
          <cell r="BL265">
            <v>0</v>
          </cell>
          <cell r="BM265">
            <v>0</v>
          </cell>
          <cell r="BN265">
            <v>0</v>
          </cell>
        </row>
        <row r="266">
          <cell r="A266">
            <v>1</v>
          </cell>
          <cell r="B266">
            <v>2010</v>
          </cell>
          <cell r="C266">
            <v>7579843.4635795634</v>
          </cell>
          <cell r="D266">
            <v>3</v>
          </cell>
          <cell r="E266">
            <v>3</v>
          </cell>
          <cell r="F266">
            <v>0</v>
          </cell>
          <cell r="G266">
            <v>0</v>
          </cell>
          <cell r="H266">
            <v>0</v>
          </cell>
          <cell r="I266">
            <v>0</v>
          </cell>
          <cell r="J266">
            <v>0</v>
          </cell>
          <cell r="K266">
            <v>0</v>
          </cell>
          <cell r="L266">
            <v>0</v>
          </cell>
          <cell r="M266">
            <v>0</v>
          </cell>
          <cell r="N266">
            <v>0</v>
          </cell>
          <cell r="O266">
            <v>0</v>
          </cell>
          <cell r="P266">
            <v>0</v>
          </cell>
          <cell r="Q266">
            <v>0</v>
          </cell>
          <cell r="R266">
            <v>0</v>
          </cell>
          <cell r="S266">
            <v>299082.14770379325</v>
          </cell>
          <cell r="T266">
            <v>941438.72952447133</v>
          </cell>
          <cell r="U266">
            <v>0</v>
          </cell>
          <cell r="V266">
            <v>2218762.9052229542</v>
          </cell>
          <cell r="W266">
            <v>1757697.5694425241</v>
          </cell>
          <cell r="X266">
            <v>2212574.9250636091</v>
          </cell>
          <cell r="Y266">
            <v>2010</v>
          </cell>
          <cell r="Z266">
            <v>0</v>
          </cell>
          <cell r="AA266">
            <v>935936.57760107145</v>
          </cell>
          <cell r="AB266">
            <v>310193.23726404185</v>
          </cell>
          <cell r="AC266">
            <v>310193.23726404185</v>
          </cell>
          <cell r="AE266">
            <v>1.3768602451675473</v>
          </cell>
          <cell r="AF266">
            <v>1.3768602451675473</v>
          </cell>
          <cell r="AG266">
            <v>1.3768602451675473</v>
          </cell>
          <cell r="AH266">
            <v>3.1517572945366097</v>
          </cell>
          <cell r="AI266">
            <v>1.3768602451675473</v>
          </cell>
          <cell r="AJ266">
            <v>0</v>
          </cell>
          <cell r="AK266">
            <v>0</v>
          </cell>
          <cell r="AL266">
            <v>0</v>
          </cell>
          <cell r="AM266">
            <v>2.9550979437457525</v>
          </cell>
          <cell r="AN266">
            <v>1.3374067461559469</v>
          </cell>
          <cell r="AO266">
            <v>1</v>
          </cell>
          <cell r="AP266">
            <v>12</v>
          </cell>
          <cell r="AQ266">
            <v>0</v>
          </cell>
          <cell r="AR266">
            <v>0</v>
          </cell>
          <cell r="AT266">
            <v>1.3374067461559469</v>
          </cell>
          <cell r="AU266">
            <v>1.3374067461559469</v>
          </cell>
          <cell r="AV266">
            <v>1.3374067461559469</v>
          </cell>
          <cell r="AW266">
            <v>1.3374067461559469</v>
          </cell>
          <cell r="AY266">
            <v>2010</v>
          </cell>
          <cell r="AZ266">
            <v>2.9499999999999998E-2</v>
          </cell>
          <cell r="BA266">
            <v>2.9499999999999998E-2</v>
          </cell>
          <cell r="BB266">
            <v>0.11</v>
          </cell>
          <cell r="BD266">
            <v>0.1</v>
          </cell>
          <cell r="BE266">
            <v>5441.4642114371618</v>
          </cell>
          <cell r="BF266">
            <v>5725.1424404694308</v>
          </cell>
          <cell r="BG266">
            <v>0.35</v>
          </cell>
          <cell r="BH266">
            <v>7.0000000000000007E-2</v>
          </cell>
          <cell r="BI266">
            <v>0</v>
          </cell>
          <cell r="BK266">
            <v>0</v>
          </cell>
          <cell r="BL266">
            <v>0</v>
          </cell>
          <cell r="BM266">
            <v>0</v>
          </cell>
          <cell r="BN266">
            <v>0</v>
          </cell>
        </row>
        <row r="267">
          <cell r="A267">
            <v>1</v>
          </cell>
          <cell r="B267">
            <v>2011</v>
          </cell>
          <cell r="C267">
            <v>6902913.2027329328</v>
          </cell>
          <cell r="D267">
            <v>2</v>
          </cell>
          <cell r="E267">
            <v>2</v>
          </cell>
          <cell r="F267">
            <v>0</v>
          </cell>
          <cell r="G267">
            <v>0</v>
          </cell>
          <cell r="H267">
            <v>0</v>
          </cell>
          <cell r="I267">
            <v>0</v>
          </cell>
          <cell r="J267">
            <v>0</v>
          </cell>
          <cell r="K267">
            <v>0</v>
          </cell>
          <cell r="L267">
            <v>0</v>
          </cell>
          <cell r="M267">
            <v>0</v>
          </cell>
          <cell r="N267">
            <v>0</v>
          </cell>
          <cell r="O267">
            <v>0</v>
          </cell>
          <cell r="P267">
            <v>0</v>
          </cell>
          <cell r="Q267">
            <v>0</v>
          </cell>
          <cell r="R267">
            <v>0</v>
          </cell>
          <cell r="S267">
            <v>154751.40749792667</v>
          </cell>
          <cell r="T267">
            <v>753150.98361957748</v>
          </cell>
          <cell r="U267">
            <v>0</v>
          </cell>
          <cell r="V267">
            <v>2098253.7840653998</v>
          </cell>
          <cell r="W267">
            <v>1664072.1789172157</v>
          </cell>
          <cell r="X267">
            <v>2125137.5146976458</v>
          </cell>
          <cell r="Y267">
            <v>2011</v>
          </cell>
          <cell r="Z267">
            <v>0</v>
          </cell>
          <cell r="AA267">
            <v>748749.26208085939</v>
          </cell>
          <cell r="AB267">
            <v>282031.84981680993</v>
          </cell>
          <cell r="AC267">
            <v>282031.84981680993</v>
          </cell>
          <cell r="AE267">
            <v>1.4174776223999901</v>
          </cell>
          <cell r="AF267">
            <v>1.4174776223999901</v>
          </cell>
          <cell r="AG267">
            <v>1.4174776223999901</v>
          </cell>
          <cell r="AH267">
            <v>3.498450596935637</v>
          </cell>
          <cell r="AI267">
            <v>1.4174776223999901</v>
          </cell>
          <cell r="AJ267">
            <v>0</v>
          </cell>
          <cell r="AK267">
            <v>0</v>
          </cell>
          <cell r="AL267">
            <v>0</v>
          </cell>
          <cell r="AM267">
            <v>3.250607738120328</v>
          </cell>
          <cell r="AN267">
            <v>1.3768602451675473</v>
          </cell>
          <cell r="AO267">
            <v>1</v>
          </cell>
          <cell r="AP267">
            <v>13</v>
          </cell>
          <cell r="AQ267">
            <v>0</v>
          </cell>
          <cell r="AR267">
            <v>0</v>
          </cell>
          <cell r="AT267">
            <v>1.3768602451675473</v>
          </cell>
          <cell r="AU267">
            <v>1.3768602451675473</v>
          </cell>
          <cell r="AV267">
            <v>1.3768602451675473</v>
          </cell>
          <cell r="AW267">
            <v>1.3768602451675473</v>
          </cell>
          <cell r="AY267">
            <v>2011</v>
          </cell>
          <cell r="AZ267">
            <v>2.9499999999999998E-2</v>
          </cell>
          <cell r="BA267">
            <v>2.9499999999999998E-2</v>
          </cell>
          <cell r="BB267">
            <v>0.11</v>
          </cell>
          <cell r="BD267">
            <v>0.1</v>
          </cell>
          <cell r="BE267">
            <v>6040.0252746952501</v>
          </cell>
          <cell r="BF267">
            <v>6354.9081089210686</v>
          </cell>
          <cell r="BG267">
            <v>0.35</v>
          </cell>
          <cell r="BH267">
            <v>7.0000000000000007E-2</v>
          </cell>
          <cell r="BI267">
            <v>0</v>
          </cell>
          <cell r="BK267">
            <v>0</v>
          </cell>
          <cell r="BL267">
            <v>0</v>
          </cell>
          <cell r="BM267">
            <v>0</v>
          </cell>
          <cell r="BN267">
            <v>0</v>
          </cell>
        </row>
        <row r="268">
          <cell r="A268">
            <v>1</v>
          </cell>
          <cell r="B268">
            <v>2012</v>
          </cell>
          <cell r="C268">
            <v>1448905.3852818399</v>
          </cell>
          <cell r="D268">
            <v>1</v>
          </cell>
          <cell r="E268">
            <v>1</v>
          </cell>
          <cell r="F268">
            <v>0</v>
          </cell>
          <cell r="G268">
            <v>0</v>
          </cell>
          <cell r="H268">
            <v>0</v>
          </cell>
          <cell r="I268">
            <v>0</v>
          </cell>
          <cell r="J268">
            <v>0</v>
          </cell>
          <cell r="K268">
            <v>0</v>
          </cell>
          <cell r="L268">
            <v>0</v>
          </cell>
          <cell r="M268">
            <v>0</v>
          </cell>
          <cell r="N268">
            <v>0</v>
          </cell>
          <cell r="O268">
            <v>0</v>
          </cell>
          <cell r="P268">
            <v>0</v>
          </cell>
          <cell r="Q268">
            <v>0</v>
          </cell>
          <cell r="R268">
            <v>0</v>
          </cell>
          <cell r="S268">
            <v>100900.88351768158</v>
          </cell>
          <cell r="T268">
            <v>163784.54609535262</v>
          </cell>
          <cell r="U268">
            <v>0</v>
          </cell>
          <cell r="V268">
            <v>414476.98448408197</v>
          </cell>
          <cell r="W268">
            <v>1573690.33804905</v>
          </cell>
          <cell r="X268">
            <v>2007871.9431972341</v>
          </cell>
          <cell r="Y268">
            <v>2012</v>
          </cell>
          <cell r="Z268">
            <v>0</v>
          </cell>
          <cell r="AA268">
            <v>162827.32240456715</v>
          </cell>
          <cell r="AB268">
            <v>-50525.5716223973</v>
          </cell>
          <cell r="AC268">
            <v>-50525.5716223973</v>
          </cell>
          <cell r="AE268">
            <v>1.45929321226079</v>
          </cell>
          <cell r="AF268">
            <v>1.45929321226079</v>
          </cell>
          <cell r="AG268">
            <v>1.45929321226079</v>
          </cell>
          <cell r="AH268">
            <v>3.8832801625985574</v>
          </cell>
          <cell r="AI268">
            <v>1.45929321226079</v>
          </cell>
          <cell r="AJ268">
            <v>0</v>
          </cell>
          <cell r="AK268">
            <v>0</v>
          </cell>
          <cell r="AL268">
            <v>0</v>
          </cell>
          <cell r="AM268">
            <v>3.5756685119323612</v>
          </cell>
          <cell r="AN268">
            <v>1.4174776223999901</v>
          </cell>
          <cell r="AO268">
            <v>1</v>
          </cell>
          <cell r="AP268">
            <v>14</v>
          </cell>
          <cell r="AQ268">
            <v>0</v>
          </cell>
          <cell r="AR268">
            <v>0</v>
          </cell>
          <cell r="AT268">
            <v>1.4174776223999901</v>
          </cell>
          <cell r="AU268">
            <v>1.4174776223999901</v>
          </cell>
          <cell r="AV268">
            <v>1.4174776223999901</v>
          </cell>
          <cell r="AW268">
            <v>1.4174776223999901</v>
          </cell>
          <cell r="AY268">
            <v>2012</v>
          </cell>
          <cell r="AZ268">
            <v>2.9499999999999998E-2</v>
          </cell>
          <cell r="BA268">
            <v>2.9499999999999998E-2</v>
          </cell>
          <cell r="BB268">
            <v>0.11</v>
          </cell>
          <cell r="BD268">
            <v>0.1</v>
          </cell>
          <cell r="BE268">
            <v>6704.4280549117275</v>
          </cell>
          <cell r="BF268">
            <v>7053.9480009023864</v>
          </cell>
          <cell r="BG268">
            <v>0.35</v>
          </cell>
          <cell r="BH268">
            <v>7.0000000000000007E-2</v>
          </cell>
          <cell r="BI268">
            <v>0</v>
          </cell>
          <cell r="BK268">
            <v>0</v>
          </cell>
          <cell r="BL268">
            <v>0</v>
          </cell>
          <cell r="BM268">
            <v>0</v>
          </cell>
          <cell r="BN268">
            <v>0</v>
          </cell>
        </row>
        <row r="269">
          <cell r="A269">
            <v>0</v>
          </cell>
          <cell r="B269">
            <v>2013</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310857.73836306145</v>
          </cell>
          <cell r="X269">
            <v>-848355.61520190653</v>
          </cell>
          <cell r="Y269">
            <v>2013</v>
          </cell>
          <cell r="Z269">
            <v>0</v>
          </cell>
          <cell r="AA269">
            <v>0</v>
          </cell>
          <cell r="AB269">
            <v>0</v>
          </cell>
          <cell r="AC269">
            <v>0</v>
          </cell>
          <cell r="AE269">
            <v>1.5023423620224834</v>
          </cell>
          <cell r="AF269">
            <v>1.5023423620224834</v>
          </cell>
          <cell r="AG269">
            <v>1.5023423620224834</v>
          </cell>
          <cell r="AH269">
            <v>4.3104409804843993</v>
          </cell>
          <cell r="AI269">
            <v>1.5023423620224834</v>
          </cell>
          <cell r="AJ269">
            <v>0</v>
          </cell>
          <cell r="AK269">
            <v>0</v>
          </cell>
          <cell r="AL269">
            <v>0</v>
          </cell>
          <cell r="AM269">
            <v>3.9332353631255978</v>
          </cell>
          <cell r="AN269">
            <v>1.45929321226079</v>
          </cell>
          <cell r="AO269">
            <v>1</v>
          </cell>
          <cell r="AP269">
            <v>15</v>
          </cell>
          <cell r="AQ269">
            <v>0</v>
          </cell>
          <cell r="AR269">
            <v>0</v>
          </cell>
          <cell r="AT269">
            <v>1.45929321226079</v>
          </cell>
          <cell r="AU269">
            <v>1.45929321226079</v>
          </cell>
          <cell r="AV269">
            <v>1.45929321226079</v>
          </cell>
          <cell r="AW269">
            <v>1.45929321226079</v>
          </cell>
          <cell r="AY269">
            <v>2013</v>
          </cell>
          <cell r="AZ269">
            <v>2.9499999999999998E-2</v>
          </cell>
          <cell r="BA269">
            <v>2.9499999999999998E-2</v>
          </cell>
          <cell r="BB269">
            <v>0.11</v>
          </cell>
          <cell r="BD269">
            <v>0.1</v>
          </cell>
          <cell r="BE269">
            <v>7441.9151409520182</v>
          </cell>
          <cell r="BF269">
            <v>7829.88228100165</v>
          </cell>
          <cell r="BG269">
            <v>0.35</v>
          </cell>
          <cell r="BH269">
            <v>7.0000000000000007E-2</v>
          </cell>
          <cell r="BI269">
            <v>0</v>
          </cell>
          <cell r="BK269">
            <v>0</v>
          </cell>
          <cell r="BL269">
            <v>0</v>
          </cell>
          <cell r="BM269">
            <v>0</v>
          </cell>
          <cell r="BN269">
            <v>0</v>
          </cell>
        </row>
        <row r="270">
          <cell r="A270">
            <v>0</v>
          </cell>
          <cell r="B270">
            <v>2014</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-310857.73836306145</v>
          </cell>
          <cell r="Y270">
            <v>2014</v>
          </cell>
          <cell r="Z270">
            <v>0</v>
          </cell>
          <cell r="AA270">
            <v>0</v>
          </cell>
          <cell r="AB270">
            <v>0</v>
          </cell>
          <cell r="AC270">
            <v>0</v>
          </cell>
          <cell r="AE270">
            <v>1.5466614617021468</v>
          </cell>
          <cell r="AF270">
            <v>1.5466614617021468</v>
          </cell>
          <cell r="AG270">
            <v>1.5466614617021468</v>
          </cell>
          <cell r="AH270">
            <v>4.7845894883376836</v>
          </cell>
          <cell r="AI270">
            <v>1.5466614617021468</v>
          </cell>
          <cell r="AJ270">
            <v>0</v>
          </cell>
          <cell r="AK270">
            <v>0</v>
          </cell>
          <cell r="AL270">
            <v>0</v>
          </cell>
          <cell r="AM270">
            <v>4.3265588994381581</v>
          </cell>
          <cell r="AN270">
            <v>1.5023423620224834</v>
          </cell>
          <cell r="AO270">
            <v>1</v>
          </cell>
          <cell r="AP270">
            <v>16</v>
          </cell>
          <cell r="AQ270">
            <v>0</v>
          </cell>
          <cell r="AR270">
            <v>0</v>
          </cell>
          <cell r="AT270">
            <v>1.5023423620224834</v>
          </cell>
          <cell r="AU270">
            <v>1.5023423620224834</v>
          </cell>
          <cell r="AV270">
            <v>1.5023423620224834</v>
          </cell>
          <cell r="AW270">
            <v>1.5023423620224834</v>
          </cell>
          <cell r="AY270">
            <v>2014</v>
          </cell>
          <cell r="AZ270">
            <v>2.9499999999999998E-2</v>
          </cell>
          <cell r="BA270">
            <v>2.9499999999999998E-2</v>
          </cell>
          <cell r="BB270">
            <v>0.11</v>
          </cell>
          <cell r="BD270">
            <v>0.1</v>
          </cell>
          <cell r="BE270">
            <v>8260.5258064567424</v>
          </cell>
          <cell r="BF270">
            <v>8691.1693319118331</v>
          </cell>
          <cell r="BG270">
            <v>0.35</v>
          </cell>
          <cell r="BH270">
            <v>7.0000000000000007E-2</v>
          </cell>
          <cell r="BI270">
            <v>0</v>
          </cell>
          <cell r="BK270">
            <v>0</v>
          </cell>
          <cell r="BL270">
            <v>0</v>
          </cell>
          <cell r="BM270">
            <v>0</v>
          </cell>
          <cell r="BN270">
            <v>0</v>
          </cell>
        </row>
        <row r="271">
          <cell r="A271">
            <v>0</v>
          </cell>
          <cell r="B271">
            <v>2015</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2015</v>
          </cell>
          <cell r="Z271">
            <v>0</v>
          </cell>
          <cell r="AA271">
            <v>0</v>
          </cell>
          <cell r="AB271">
            <v>0</v>
          </cell>
          <cell r="AC271">
            <v>0</v>
          </cell>
          <cell r="AE271">
            <v>1.5922879748223602</v>
          </cell>
          <cell r="AF271">
            <v>1.5922879748223602</v>
          </cell>
          <cell r="AG271">
            <v>1.5922879748223602</v>
          </cell>
          <cell r="AH271">
            <v>5.3108943320548292</v>
          </cell>
          <cell r="AI271">
            <v>1.5922879748223602</v>
          </cell>
          <cell r="AJ271">
            <v>0</v>
          </cell>
          <cell r="AK271">
            <v>0</v>
          </cell>
          <cell r="AL271">
            <v>0</v>
          </cell>
          <cell r="AM271">
            <v>4.7592147893819741</v>
          </cell>
          <cell r="AN271">
            <v>1.5466614617021468</v>
          </cell>
          <cell r="AO271">
            <v>1</v>
          </cell>
          <cell r="AP271">
            <v>17</v>
          </cell>
          <cell r="AQ271">
            <v>0</v>
          </cell>
          <cell r="AR271">
            <v>0</v>
          </cell>
          <cell r="AT271">
            <v>1.5466614617021468</v>
          </cell>
          <cell r="AU271">
            <v>1.5466614617021468</v>
          </cell>
          <cell r="AV271">
            <v>1.5466614617021468</v>
          </cell>
          <cell r="AW271">
            <v>1.5466614617021468</v>
          </cell>
          <cell r="AY271">
            <v>2015</v>
          </cell>
          <cell r="AZ271">
            <v>2.9499999999999998E-2</v>
          </cell>
          <cell r="BA271">
            <v>2.9499999999999998E-2</v>
          </cell>
          <cell r="BB271">
            <v>0.11</v>
          </cell>
          <cell r="BD271">
            <v>0.1</v>
          </cell>
          <cell r="BE271">
            <v>9169.1836451669842</v>
          </cell>
          <cell r="BF271">
            <v>9647.1979584221353</v>
          </cell>
          <cell r="BG271">
            <v>0.35</v>
          </cell>
          <cell r="BH271">
            <v>7.0000000000000007E-2</v>
          </cell>
          <cell r="BI271">
            <v>0</v>
          </cell>
          <cell r="BK271">
            <v>0</v>
          </cell>
          <cell r="BL271">
            <v>0</v>
          </cell>
          <cell r="BM271">
            <v>0</v>
          </cell>
          <cell r="BN271">
            <v>0</v>
          </cell>
        </row>
        <row r="272">
          <cell r="A272">
            <v>0</v>
          </cell>
          <cell r="B272">
            <v>2016</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2016</v>
          </cell>
          <cell r="Z272">
            <v>0</v>
          </cell>
          <cell r="AA272">
            <v>0</v>
          </cell>
          <cell r="AB272">
            <v>0</v>
          </cell>
          <cell r="AC272">
            <v>0</v>
          </cell>
          <cell r="AE272">
            <v>1.6392604700796198</v>
          </cell>
          <cell r="AF272">
            <v>1.6392604700796198</v>
          </cell>
          <cell r="AG272">
            <v>1.6392604700796198</v>
          </cell>
          <cell r="AH272">
            <v>5.8950927085808607</v>
          </cell>
          <cell r="AI272">
            <v>1.6392604700796198</v>
          </cell>
          <cell r="AJ272">
            <v>0</v>
          </cell>
          <cell r="AK272">
            <v>0</v>
          </cell>
          <cell r="AL272">
            <v>0</v>
          </cell>
          <cell r="AM272">
            <v>5.2351362683201721</v>
          </cell>
          <cell r="AN272">
            <v>1.5922879748223602</v>
          </cell>
          <cell r="AO272">
            <v>1</v>
          </cell>
          <cell r="AP272">
            <v>18</v>
          </cell>
          <cell r="AQ272">
            <v>0</v>
          </cell>
          <cell r="AR272">
            <v>0</v>
          </cell>
          <cell r="AT272">
            <v>1.5922879748223602</v>
          </cell>
          <cell r="AU272">
            <v>1.5922879748223602</v>
          </cell>
          <cell r="AV272">
            <v>1.5922879748223602</v>
          </cell>
          <cell r="AW272">
            <v>1.5922879748223602</v>
          </cell>
          <cell r="AY272">
            <v>2016</v>
          </cell>
          <cell r="AZ272">
            <v>2.9499999999999998E-2</v>
          </cell>
          <cell r="BA272">
            <v>2.9499999999999998E-2</v>
          </cell>
          <cell r="BB272">
            <v>0.11</v>
          </cell>
          <cell r="BD272">
            <v>0.1</v>
          </cell>
          <cell r="BE272">
            <v>10177.793846135353</v>
          </cell>
          <cell r="BF272">
            <v>10708.389733848571</v>
          </cell>
          <cell r="BG272">
            <v>0.35</v>
          </cell>
          <cell r="BH272">
            <v>7.0000000000000007E-2</v>
          </cell>
          <cell r="BI272">
            <v>0</v>
          </cell>
          <cell r="BK272">
            <v>0</v>
          </cell>
          <cell r="BL272">
            <v>0</v>
          </cell>
          <cell r="BM272">
            <v>0</v>
          </cell>
          <cell r="BN272">
            <v>0</v>
          </cell>
        </row>
        <row r="273">
          <cell r="A273">
            <v>0</v>
          </cell>
          <cell r="B273">
            <v>2017</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2017</v>
          </cell>
          <cell r="Z273">
            <v>0</v>
          </cell>
          <cell r="AA273">
            <v>0</v>
          </cell>
          <cell r="AB273">
            <v>0</v>
          </cell>
          <cell r="AC273">
            <v>0</v>
          </cell>
          <cell r="AE273">
            <v>1.6876186539469689</v>
          </cell>
          <cell r="AF273">
            <v>1.6876186539469689</v>
          </cell>
          <cell r="AG273">
            <v>1.6876186539469689</v>
          </cell>
          <cell r="AH273">
            <v>6.5435529065247557</v>
          </cell>
          <cell r="AI273">
            <v>1.6876186539469689</v>
          </cell>
          <cell r="AJ273">
            <v>0</v>
          </cell>
          <cell r="AK273">
            <v>0</v>
          </cell>
          <cell r="AL273">
            <v>0</v>
          </cell>
          <cell r="AM273">
            <v>5.7586498951521898</v>
          </cell>
          <cell r="AN273">
            <v>1.6392604700796198</v>
          </cell>
          <cell r="AO273">
            <v>1</v>
          </cell>
          <cell r="AP273">
            <v>19</v>
          </cell>
          <cell r="AQ273">
            <v>0</v>
          </cell>
          <cell r="AR273">
            <v>0</v>
          </cell>
          <cell r="AT273">
            <v>1.6392604700796198</v>
          </cell>
          <cell r="AU273">
            <v>1.6392604700796198</v>
          </cell>
          <cell r="AV273">
            <v>1.6392604700796198</v>
          </cell>
          <cell r="AW273">
            <v>1.6392604700796198</v>
          </cell>
          <cell r="AY273">
            <v>2017</v>
          </cell>
          <cell r="AZ273">
            <v>2.9499999999999998E-2</v>
          </cell>
          <cell r="BA273">
            <v>2.9499999999999998E-2</v>
          </cell>
          <cell r="BB273">
            <v>0.11</v>
          </cell>
          <cell r="BD273">
            <v>0.1</v>
          </cell>
          <cell r="BE273">
            <v>11297.351169210244</v>
          </cell>
          <cell r="BF273">
            <v>11886.312604571915</v>
          </cell>
          <cell r="BG273">
            <v>0.35</v>
          </cell>
          <cell r="BH273">
            <v>7.0000000000000007E-2</v>
          </cell>
          <cell r="BI273">
            <v>0</v>
          </cell>
          <cell r="BK273">
            <v>0</v>
          </cell>
          <cell r="BL273">
            <v>0</v>
          </cell>
          <cell r="BM273">
            <v>0</v>
          </cell>
          <cell r="BN273">
            <v>0</v>
          </cell>
        </row>
        <row r="274">
          <cell r="A274">
            <v>0</v>
          </cell>
          <cell r="B274">
            <v>2018</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2018</v>
          </cell>
          <cell r="Z274">
            <v>0</v>
          </cell>
          <cell r="AA274">
            <v>0</v>
          </cell>
          <cell r="AB274">
            <v>0</v>
          </cell>
          <cell r="AC274">
            <v>0</v>
          </cell>
          <cell r="AE274">
            <v>1.7374034042384046</v>
          </cell>
          <cell r="AF274">
            <v>1.7374034042384046</v>
          </cell>
          <cell r="AG274">
            <v>1.7374034042384046</v>
          </cell>
          <cell r="AH274">
            <v>7.2633437262424794</v>
          </cell>
          <cell r="AI274">
            <v>1.7374034042384046</v>
          </cell>
          <cell r="AJ274">
            <v>0</v>
          </cell>
          <cell r="AK274">
            <v>0</v>
          </cell>
          <cell r="AL274">
            <v>0</v>
          </cell>
          <cell r="AM274">
            <v>6.3345148846674091</v>
          </cell>
          <cell r="AN274">
            <v>1.6876186539469689</v>
          </cell>
          <cell r="AO274">
            <v>1</v>
          </cell>
          <cell r="AP274">
            <v>20</v>
          </cell>
          <cell r="AQ274">
            <v>0</v>
          </cell>
          <cell r="AR274">
            <v>0</v>
          </cell>
          <cell r="AT274">
            <v>1.6876186539469689</v>
          </cell>
          <cell r="AU274">
            <v>1.6876186539469689</v>
          </cell>
          <cell r="AV274">
            <v>1.6876186539469689</v>
          </cell>
          <cell r="AW274">
            <v>1.6876186539469689</v>
          </cell>
          <cell r="AY274">
            <v>2018</v>
          </cell>
          <cell r="AZ274">
            <v>2.9499999999999998E-2</v>
          </cell>
          <cell r="BA274">
            <v>2.9499999999999998E-2</v>
          </cell>
          <cell r="BB274">
            <v>0.11</v>
          </cell>
          <cell r="BD274">
            <v>0.1</v>
          </cell>
          <cell r="BE274">
            <v>12540.059797823371</v>
          </cell>
          <cell r="BF274">
            <v>13193.806991074825</v>
          </cell>
          <cell r="BG274">
            <v>0.35</v>
          </cell>
          <cell r="BH274">
            <v>7.0000000000000007E-2</v>
          </cell>
          <cell r="BI274">
            <v>0</v>
          </cell>
          <cell r="BK274">
            <v>0</v>
          </cell>
          <cell r="BL274">
            <v>0</v>
          </cell>
          <cell r="BM274">
            <v>0</v>
          </cell>
          <cell r="BN274">
            <v>0</v>
          </cell>
        </row>
        <row r="275">
          <cell r="A275">
            <v>0</v>
          </cell>
          <cell r="B275">
            <v>2019</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2019</v>
          </cell>
          <cell r="Z275">
            <v>0</v>
          </cell>
          <cell r="AA275">
            <v>0</v>
          </cell>
          <cell r="AB275">
            <v>0</v>
          </cell>
          <cell r="AC275">
            <v>0</v>
          </cell>
          <cell r="AE275">
            <v>1.7886568046634377</v>
          </cell>
          <cell r="AF275">
            <v>1.7886568046634377</v>
          </cell>
          <cell r="AG275">
            <v>1.7886568046634377</v>
          </cell>
          <cell r="AH275">
            <v>8.0623115361291529</v>
          </cell>
          <cell r="AI275">
            <v>1.7886568046634377</v>
          </cell>
          <cell r="AJ275">
            <v>0</v>
          </cell>
          <cell r="AK275">
            <v>0</v>
          </cell>
          <cell r="AL275">
            <v>0</v>
          </cell>
          <cell r="AM275">
            <v>6.9679663731341508</v>
          </cell>
          <cell r="AN275">
            <v>1.7374034042384046</v>
          </cell>
          <cell r="AO275">
            <v>1</v>
          </cell>
          <cell r="AP275">
            <v>21</v>
          </cell>
          <cell r="AQ275">
            <v>0</v>
          </cell>
          <cell r="AR275">
            <v>0</v>
          </cell>
          <cell r="AT275">
            <v>1.7374034042384046</v>
          </cell>
          <cell r="AU275">
            <v>1.7374034042384046</v>
          </cell>
          <cell r="AV275">
            <v>1.7374034042384046</v>
          </cell>
          <cell r="AW275">
            <v>1.7374034042384046</v>
          </cell>
          <cell r="AY275">
            <v>2019</v>
          </cell>
          <cell r="AZ275">
            <v>2.9499999999999998E-2</v>
          </cell>
          <cell r="BA275">
            <v>2.9499999999999998E-2</v>
          </cell>
          <cell r="BB275">
            <v>0.11</v>
          </cell>
          <cell r="BD275">
            <v>0.1</v>
          </cell>
          <cell r="BE275">
            <v>13919.466375583941</v>
          </cell>
          <cell r="BF275">
            <v>14645.125760093057</v>
          </cell>
          <cell r="BG275">
            <v>0.35</v>
          </cell>
          <cell r="BH275">
            <v>7.0000000000000007E-2</v>
          </cell>
          <cell r="BI275">
            <v>0</v>
          </cell>
          <cell r="BK275">
            <v>0</v>
          </cell>
          <cell r="BL275">
            <v>0</v>
          </cell>
          <cell r="BM275">
            <v>0</v>
          </cell>
          <cell r="BN275">
            <v>0</v>
          </cell>
        </row>
        <row r="276">
          <cell r="A276">
            <v>0</v>
          </cell>
          <cell r="B276">
            <v>2020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2020</v>
          </cell>
          <cell r="Z276">
            <v>0</v>
          </cell>
          <cell r="AA276">
            <v>0</v>
          </cell>
          <cell r="AB276">
            <v>0</v>
          </cell>
          <cell r="AC276">
            <v>0</v>
          </cell>
          <cell r="AE276">
            <v>1.8414221804010091</v>
          </cell>
          <cell r="AF276">
            <v>1.8414221804010091</v>
          </cell>
          <cell r="AG276">
            <v>1.8414221804010091</v>
          </cell>
          <cell r="AH276">
            <v>8.9491658051033607</v>
          </cell>
          <cell r="AI276">
            <v>1.8414221804010091</v>
          </cell>
          <cell r="AJ276">
            <v>0</v>
          </cell>
          <cell r="AK276">
            <v>0</v>
          </cell>
          <cell r="AL276">
            <v>0</v>
          </cell>
          <cell r="AM276">
            <v>7.6647630104475661</v>
          </cell>
          <cell r="AN276">
            <v>1.7886568046634377</v>
          </cell>
          <cell r="AO276">
            <v>1</v>
          </cell>
          <cell r="AP276">
            <v>22</v>
          </cell>
          <cell r="AQ276">
            <v>0</v>
          </cell>
          <cell r="AR276">
            <v>0</v>
          </cell>
          <cell r="AT276">
            <v>1.7886568046634377</v>
          </cell>
          <cell r="AU276">
            <v>1.7886568046634377</v>
          </cell>
          <cell r="AV276">
            <v>1.7886568046634377</v>
          </cell>
          <cell r="AW276">
            <v>1.7886568046634377</v>
          </cell>
          <cell r="AY276">
            <v>2020</v>
          </cell>
          <cell r="AZ276">
            <v>2.9499999999999998E-2</v>
          </cell>
          <cell r="BA276">
            <v>2.9499999999999998E-2</v>
          </cell>
          <cell r="BB276">
            <v>0.11</v>
          </cell>
          <cell r="BD276">
            <v>0.1</v>
          </cell>
          <cell r="BE276">
            <v>15450.607676898177</v>
          </cell>
          <cell r="BF276">
            <v>16256.089593703295</v>
          </cell>
          <cell r="BG276">
            <v>0.35</v>
          </cell>
          <cell r="BH276">
            <v>7.0000000000000007E-2</v>
          </cell>
          <cell r="BI276">
            <v>0</v>
          </cell>
          <cell r="BK276">
            <v>0</v>
          </cell>
          <cell r="BL276">
            <v>0</v>
          </cell>
          <cell r="BM276">
            <v>0</v>
          </cell>
          <cell r="BN276">
            <v>0</v>
          </cell>
        </row>
        <row r="277">
          <cell r="A277">
            <v>0</v>
          </cell>
          <cell r="B277">
            <v>2021</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2021</v>
          </cell>
          <cell r="Z277">
            <v>0</v>
          </cell>
          <cell r="AA277">
            <v>0</v>
          </cell>
          <cell r="AB277">
            <v>0</v>
          </cell>
          <cell r="AC277">
            <v>0</v>
          </cell>
          <cell r="AE277">
            <v>1.895744134722839</v>
          </cell>
          <cell r="AF277">
            <v>1.895744134722839</v>
          </cell>
          <cell r="AG277">
            <v>1.895744134722839</v>
          </cell>
          <cell r="AH277">
            <v>9.9335740436647306</v>
          </cell>
          <cell r="AI277">
            <v>1.895744134722839</v>
          </cell>
          <cell r="AJ277">
            <v>0</v>
          </cell>
          <cell r="AK277">
            <v>0</v>
          </cell>
          <cell r="AL277">
            <v>0</v>
          </cell>
          <cell r="AM277">
            <v>8.4312393114923232</v>
          </cell>
          <cell r="AN277">
            <v>1.8414221804010091</v>
          </cell>
          <cell r="AO277">
            <v>1</v>
          </cell>
          <cell r="AP277">
            <v>23</v>
          </cell>
          <cell r="AQ277">
            <v>0</v>
          </cell>
          <cell r="AR277">
            <v>0</v>
          </cell>
          <cell r="AT277">
            <v>1.8414221804010091</v>
          </cell>
          <cell r="AU277">
            <v>1.8414221804010091</v>
          </cell>
          <cell r="AV277">
            <v>1.8414221804010091</v>
          </cell>
          <cell r="AW277">
            <v>1.8414221804010091</v>
          </cell>
          <cell r="AY277">
            <v>2021</v>
          </cell>
          <cell r="AZ277">
            <v>2.9499999999999998E-2</v>
          </cell>
          <cell r="BA277">
            <v>2.9499999999999998E-2</v>
          </cell>
          <cell r="BB277">
            <v>0.11</v>
          </cell>
          <cell r="BD277">
            <v>0.1</v>
          </cell>
          <cell r="BE277">
            <v>17150.174521356977</v>
          </cell>
          <cell r="BF277">
            <v>18044.25944901066</v>
          </cell>
          <cell r="BG277">
            <v>0.35</v>
          </cell>
          <cell r="BH277">
            <v>7.0000000000000007E-2</v>
          </cell>
          <cell r="BI277">
            <v>0</v>
          </cell>
          <cell r="BK277">
            <v>0</v>
          </cell>
          <cell r="BL277">
            <v>0</v>
          </cell>
          <cell r="BM277">
            <v>0</v>
          </cell>
          <cell r="BN277">
            <v>0</v>
          </cell>
        </row>
        <row r="278">
          <cell r="A278">
            <v>0</v>
          </cell>
          <cell r="B278">
            <v>2022</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2022</v>
          </cell>
          <cell r="Z278">
            <v>0</v>
          </cell>
          <cell r="AA278">
            <v>0</v>
          </cell>
          <cell r="AB278">
            <v>0</v>
          </cell>
          <cell r="AC278">
            <v>0</v>
          </cell>
          <cell r="AE278">
            <v>1.9516685866971628</v>
          </cell>
          <cell r="AF278">
            <v>1.9516685866971628</v>
          </cell>
          <cell r="AG278">
            <v>1.9516685866971628</v>
          </cell>
          <cell r="AH278">
            <v>11.026267188467852</v>
          </cell>
          <cell r="AI278">
            <v>1.9516685866971628</v>
          </cell>
          <cell r="AJ278">
            <v>0</v>
          </cell>
          <cell r="AK278">
            <v>0</v>
          </cell>
          <cell r="AL278">
            <v>0</v>
          </cell>
          <cell r="AM278">
            <v>9.2743632426415559</v>
          </cell>
          <cell r="AN278">
            <v>1.895744134722839</v>
          </cell>
          <cell r="AO278">
            <v>1</v>
          </cell>
          <cell r="AP278">
            <v>24</v>
          </cell>
          <cell r="AQ278">
            <v>0</v>
          </cell>
          <cell r="AR278">
            <v>0</v>
          </cell>
          <cell r="AT278">
            <v>1.895744134722839</v>
          </cell>
          <cell r="AU278">
            <v>1.895744134722839</v>
          </cell>
          <cell r="AV278">
            <v>1.895744134722839</v>
          </cell>
          <cell r="AW278">
            <v>1.895744134722839</v>
          </cell>
          <cell r="AY278">
            <v>2022</v>
          </cell>
          <cell r="AZ278">
            <v>2.9499999999999998E-2</v>
          </cell>
          <cell r="BA278">
            <v>2.9499999999999998E-2</v>
          </cell>
          <cell r="BB278">
            <v>0.11</v>
          </cell>
          <cell r="BD278">
            <v>0.1</v>
          </cell>
          <cell r="BE278">
            <v>19036.693718706247</v>
          </cell>
          <cell r="BF278">
            <v>20029.127988401833</v>
          </cell>
          <cell r="BG278">
            <v>0.35</v>
          </cell>
          <cell r="BH278">
            <v>7.0000000000000007E-2</v>
          </cell>
          <cell r="BI278">
            <v>0</v>
          </cell>
          <cell r="BK278">
            <v>0</v>
          </cell>
          <cell r="BL278">
            <v>0</v>
          </cell>
          <cell r="BM278">
            <v>0</v>
          </cell>
          <cell r="BN278">
            <v>0</v>
          </cell>
        </row>
        <row r="279">
          <cell r="A279">
            <v>0</v>
          </cell>
          <cell r="B279">
            <v>2023</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2023</v>
          </cell>
          <cell r="Z279">
            <v>0</v>
          </cell>
          <cell r="AA279">
            <v>0</v>
          </cell>
          <cell r="AB279">
            <v>0</v>
          </cell>
          <cell r="AC279">
            <v>0</v>
          </cell>
          <cell r="AE279">
            <v>2.0092428100047295</v>
          </cell>
          <cell r="AF279">
            <v>2.0092428100047295</v>
          </cell>
          <cell r="AG279">
            <v>2.0092428100047295</v>
          </cell>
          <cell r="AH279">
            <v>12.239156579199317</v>
          </cell>
          <cell r="AI279">
            <v>2.0092428100047295</v>
          </cell>
          <cell r="AJ279">
            <v>0</v>
          </cell>
          <cell r="AK279">
            <v>0</v>
          </cell>
          <cell r="AL279">
            <v>0</v>
          </cell>
          <cell r="AM279">
            <v>10.201799566905713</v>
          </cell>
          <cell r="AN279">
            <v>1.9516685866971628</v>
          </cell>
          <cell r="AO279">
            <v>1</v>
          </cell>
          <cell r="AP279">
            <v>25</v>
          </cell>
          <cell r="AQ279">
            <v>0</v>
          </cell>
          <cell r="AR279">
            <v>0</v>
          </cell>
          <cell r="AT279">
            <v>1.9516685866971628</v>
          </cell>
          <cell r="AU279">
            <v>1.9516685866971628</v>
          </cell>
          <cell r="AV279">
            <v>1.9516685866971628</v>
          </cell>
          <cell r="AW279">
            <v>1.9516685866971628</v>
          </cell>
          <cell r="AY279">
            <v>2023</v>
          </cell>
          <cell r="AZ279">
            <v>2.9499999999999998E-2</v>
          </cell>
          <cell r="BA279">
            <v>2.9499999999999998E-2</v>
          </cell>
          <cell r="BB279">
            <v>0.11</v>
          </cell>
          <cell r="BD279">
            <v>0.1</v>
          </cell>
          <cell r="BE279">
            <v>21130.730027763937</v>
          </cell>
          <cell r="BF279">
            <v>22232.332067126037</v>
          </cell>
          <cell r="BG279">
            <v>0.35</v>
          </cell>
          <cell r="BH279">
            <v>7.0000000000000007E-2</v>
          </cell>
          <cell r="BI279">
            <v>0</v>
          </cell>
          <cell r="BK279">
            <v>0</v>
          </cell>
          <cell r="BL279">
            <v>0</v>
          </cell>
          <cell r="BM279">
            <v>0</v>
          </cell>
          <cell r="BN279">
            <v>0</v>
          </cell>
        </row>
        <row r="280">
          <cell r="A280">
            <v>0</v>
          </cell>
          <cell r="B280">
            <v>2024</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2024</v>
          </cell>
          <cell r="Z280">
            <v>0</v>
          </cell>
          <cell r="AA280">
            <v>0</v>
          </cell>
          <cell r="AB280">
            <v>0</v>
          </cell>
          <cell r="AC280">
            <v>0</v>
          </cell>
          <cell r="AE280">
            <v>2.0685154728998691</v>
          </cell>
          <cell r="AF280">
            <v>2.0685154728998691</v>
          </cell>
          <cell r="AG280">
            <v>2.0685154728998691</v>
          </cell>
          <cell r="AH280">
            <v>13.585463802911244</v>
          </cell>
          <cell r="AI280">
            <v>2.0685154728998691</v>
          </cell>
          <cell r="AJ280">
            <v>0</v>
          </cell>
          <cell r="AK280">
            <v>0</v>
          </cell>
          <cell r="AL280">
            <v>0</v>
          </cell>
          <cell r="AM280">
            <v>11.221979523596286</v>
          </cell>
          <cell r="AN280">
            <v>2.0092428100047295</v>
          </cell>
          <cell r="AO280">
            <v>1</v>
          </cell>
          <cell r="AP280">
            <v>26</v>
          </cell>
          <cell r="AQ280">
            <v>0</v>
          </cell>
          <cell r="AR280">
            <v>0</v>
          </cell>
          <cell r="AT280">
            <v>2.0092428100047295</v>
          </cell>
          <cell r="AU280">
            <v>2.0092428100047295</v>
          </cell>
          <cell r="AV280">
            <v>2.0092428100047295</v>
          </cell>
          <cell r="AW280">
            <v>2.0092428100047295</v>
          </cell>
          <cell r="AY280">
            <v>2024</v>
          </cell>
          <cell r="AZ280">
            <v>2.9499999999999998E-2</v>
          </cell>
          <cell r="BA280">
            <v>2.9499999999999998E-2</v>
          </cell>
          <cell r="BB280">
            <v>0.11</v>
          </cell>
          <cell r="BD280">
            <v>0.1</v>
          </cell>
          <cell r="BE280">
            <v>23455.11033081797</v>
          </cell>
          <cell r="BF280">
            <v>24677.888594509903</v>
          </cell>
          <cell r="BG280">
            <v>0.35</v>
          </cell>
          <cell r="BH280">
            <v>7.0000000000000007E-2</v>
          </cell>
          <cell r="BI280">
            <v>0</v>
          </cell>
          <cell r="BK280">
            <v>0</v>
          </cell>
          <cell r="BL280">
            <v>0</v>
          </cell>
          <cell r="BM280">
            <v>0</v>
          </cell>
          <cell r="BN280">
            <v>0</v>
          </cell>
        </row>
        <row r="281">
          <cell r="AT281">
            <v>2.0685154728998691</v>
          </cell>
          <cell r="AU281">
            <v>2.0685154728998691</v>
          </cell>
          <cell r="AV281">
            <v>2.0685154728998691</v>
          </cell>
          <cell r="AW281">
            <v>2.0685154728998691</v>
          </cell>
          <cell r="AY281">
            <v>2025</v>
          </cell>
          <cell r="AZ281">
            <v>2.9499999999999998E-2</v>
          </cell>
          <cell r="BA281">
            <v>2.9499999999999998E-2</v>
          </cell>
          <cell r="BB281">
            <v>0.11</v>
          </cell>
          <cell r="BD281">
            <v>0.1</v>
          </cell>
          <cell r="BE281">
            <v>26035.172467207951</v>
          </cell>
          <cell r="BF281">
            <v>27392.456339905995</v>
          </cell>
          <cell r="BG281">
            <v>0.35</v>
          </cell>
          <cell r="BH281">
            <v>7.0000000000000007E-2</v>
          </cell>
          <cell r="BI281">
            <v>0</v>
          </cell>
          <cell r="BK281">
            <v>0</v>
          </cell>
          <cell r="BL281">
            <v>0</v>
          </cell>
          <cell r="BM281">
            <v>0</v>
          </cell>
          <cell r="BN281">
            <v>0</v>
          </cell>
        </row>
        <row r="282">
          <cell r="C282">
            <v>116321465.95535779</v>
          </cell>
          <cell r="F282">
            <v>0</v>
          </cell>
          <cell r="G282">
            <v>4355951.4005474523</v>
          </cell>
          <cell r="H282">
            <v>24683724.603102233</v>
          </cell>
          <cell r="I282">
            <v>0</v>
          </cell>
          <cell r="J282">
            <v>0</v>
          </cell>
          <cell r="K282">
            <v>0</v>
          </cell>
          <cell r="L282">
            <v>0</v>
          </cell>
          <cell r="M282">
            <v>0</v>
          </cell>
          <cell r="N282">
            <v>0</v>
          </cell>
          <cell r="O282">
            <v>4355951.4005474523</v>
          </cell>
          <cell r="P282">
            <v>24683724.603102233</v>
          </cell>
          <cell r="Q282">
            <v>0</v>
          </cell>
          <cell r="R282">
            <v>0</v>
          </cell>
          <cell r="S282">
            <v>4355951.4005474541</v>
          </cell>
          <cell r="T282">
            <v>24683724.603102233</v>
          </cell>
          <cell r="U282">
            <v>0</v>
          </cell>
          <cell r="V282">
            <v>30548626.483097821</v>
          </cell>
          <cell r="W282">
            <v>23133342.250389159</v>
          </cell>
          <cell r="X282">
            <v>30548626.483097829</v>
          </cell>
          <cell r="Z282">
            <v>29039676.003649686</v>
          </cell>
          <cell r="AA282">
            <v>29039676.003649686</v>
          </cell>
          <cell r="AB282">
            <v>3890176.508053171</v>
          </cell>
          <cell r="AC282">
            <v>3890176.508053171</v>
          </cell>
          <cell r="AO282" t="str">
            <v>TOTAL COL$</v>
          </cell>
          <cell r="AQ282">
            <v>0</v>
          </cell>
          <cell r="AR282">
            <v>0</v>
          </cell>
          <cell r="AT282">
            <v>2.1295366793504154</v>
          </cell>
          <cell r="AU282">
            <v>2.1295366793504154</v>
          </cell>
          <cell r="AV282">
            <v>2.1295366793504154</v>
          </cell>
          <cell r="AW282">
            <v>2.1295366793504154</v>
          </cell>
          <cell r="AY282">
            <v>2026</v>
          </cell>
          <cell r="AZ282">
            <v>2.9499999999999998E-2</v>
          </cell>
          <cell r="BA282">
            <v>2.9499999999999998E-2</v>
          </cell>
          <cell r="BB282">
            <v>0.11</v>
          </cell>
          <cell r="BD282">
            <v>0.1</v>
          </cell>
          <cell r="BE282">
            <v>28899.041438600827</v>
          </cell>
          <cell r="BF282">
            <v>30405.626537295659</v>
          </cell>
          <cell r="BG282">
            <v>0.35</v>
          </cell>
          <cell r="BH282">
            <v>7.0000000000000007E-2</v>
          </cell>
          <cell r="BI282">
            <v>0</v>
          </cell>
          <cell r="BK282">
            <v>0</v>
          </cell>
          <cell r="BL282">
            <v>0</v>
          </cell>
          <cell r="BM282">
            <v>0</v>
          </cell>
          <cell r="BN282">
            <v>0</v>
          </cell>
        </row>
        <row r="283">
          <cell r="AY283">
            <v>2027</v>
          </cell>
          <cell r="AZ283">
            <v>2.9499999999999998E-2</v>
          </cell>
          <cell r="BA283">
            <v>2.9499999999999998E-2</v>
          </cell>
          <cell r="BB283">
            <v>0.11</v>
          </cell>
          <cell r="BD283">
            <v>0.1</v>
          </cell>
          <cell r="BE283">
            <v>32077.935996846922</v>
          </cell>
          <cell r="BF283">
            <v>33750.245456398181</v>
          </cell>
          <cell r="BG283">
            <v>0.35</v>
          </cell>
          <cell r="BH283">
            <v>7.0000000000000007E-2</v>
          </cell>
          <cell r="BI283">
            <v>0</v>
          </cell>
          <cell r="BK283">
            <v>0</v>
          </cell>
          <cell r="BL283">
            <v>0</v>
          </cell>
          <cell r="BM283">
            <v>0</v>
          </cell>
          <cell r="BN283">
            <v>0</v>
          </cell>
        </row>
        <row r="284">
          <cell r="A284" t="str">
            <v>REAL TERMS - US$ DOLLARS</v>
          </cell>
          <cell r="AY284">
            <v>2028</v>
          </cell>
          <cell r="AZ284">
            <v>2.9499999999999998E-2</v>
          </cell>
          <cell r="BA284">
            <v>2.9499999999999998E-2</v>
          </cell>
          <cell r="BB284">
            <v>0.11</v>
          </cell>
          <cell r="BD284">
            <v>0.1</v>
          </cell>
          <cell r="BE284">
            <v>35606.508956500082</v>
          </cell>
          <cell r="BF284">
            <v>37462.772456601982</v>
          </cell>
          <cell r="BG284">
            <v>0.35</v>
          </cell>
          <cell r="BH284">
            <v>7.0000000000000007E-2</v>
          </cell>
          <cell r="BI284">
            <v>0</v>
          </cell>
          <cell r="BK284">
            <v>0</v>
          </cell>
          <cell r="BL284">
            <v>0</v>
          </cell>
          <cell r="BM284">
            <v>0</v>
          </cell>
          <cell r="BN284">
            <v>0</v>
          </cell>
        </row>
        <row r="285">
          <cell r="C285" t="str">
            <v xml:space="preserve">Crude </v>
          </cell>
          <cell r="G285" t="str">
            <v>Net Cash</v>
          </cell>
          <cell r="I285" t="str">
            <v>ECP</v>
          </cell>
          <cell r="J285" t="str">
            <v>BFIT</v>
          </cell>
          <cell r="O285" t="str">
            <v>AFIT</v>
          </cell>
          <cell r="P285" t="str">
            <v>Cum. AFIT</v>
          </cell>
          <cell r="Q285" t="str">
            <v>PROFIT</v>
          </cell>
          <cell r="AY285">
            <v>2029</v>
          </cell>
          <cell r="AZ285">
            <v>2.9499999999999998E-2</v>
          </cell>
          <cell r="BA285">
            <v>2.9499999999999998E-2</v>
          </cell>
          <cell r="BB285">
            <v>0.11</v>
          </cell>
          <cell r="BD285">
            <v>0.1</v>
          </cell>
          <cell r="BE285">
            <v>39523.224941715089</v>
          </cell>
          <cell r="BF285">
            <v>41583.677426828202</v>
          </cell>
          <cell r="BG285">
            <v>0.35</v>
          </cell>
          <cell r="BH285">
            <v>7.0000000000000007E-2</v>
          </cell>
          <cell r="BI285">
            <v>0</v>
          </cell>
          <cell r="BK285">
            <v>0</v>
          </cell>
          <cell r="BL285">
            <v>0</v>
          </cell>
          <cell r="BM285">
            <v>0</v>
          </cell>
          <cell r="BN285">
            <v>0</v>
          </cell>
        </row>
        <row r="286">
          <cell r="B286" t="str">
            <v>Production</v>
          </cell>
          <cell r="C286" t="str">
            <v>Oil Price</v>
          </cell>
          <cell r="D286" t="str">
            <v>Revenue</v>
          </cell>
          <cell r="E286" t="str">
            <v>Expenses MUS$</v>
          </cell>
          <cell r="G286" t="str">
            <v>Income</v>
          </cell>
          <cell r="H286" t="str">
            <v>Capital</v>
          </cell>
          <cell r="I286" t="str">
            <v>Reinb.</v>
          </cell>
          <cell r="J286" t="str">
            <v>Cash</v>
          </cell>
          <cell r="K286" t="str">
            <v>Taxes MUS$</v>
          </cell>
          <cell r="O286" t="str">
            <v>Cash</v>
          </cell>
          <cell r="P286" t="str">
            <v>Cash</v>
          </cell>
          <cell r="Q286" t="str">
            <v>SHARE</v>
          </cell>
          <cell r="AY286">
            <v>2030</v>
          </cell>
          <cell r="AZ286">
            <v>2.9499999999999998E-2</v>
          </cell>
          <cell r="BA286">
            <v>2.9499999999999998E-2</v>
          </cell>
          <cell r="BB286">
            <v>0.11</v>
          </cell>
          <cell r="BD286">
            <v>0.1</v>
          </cell>
          <cell r="BE286">
            <v>43870.779685303758</v>
          </cell>
          <cell r="BF286">
            <v>46157.881943779306</v>
          </cell>
          <cell r="BG286">
            <v>0.35</v>
          </cell>
          <cell r="BH286">
            <v>7.0000000000000007E-2</v>
          </cell>
          <cell r="BI286">
            <v>0</v>
          </cell>
          <cell r="BK286">
            <v>0</v>
          </cell>
          <cell r="BL286">
            <v>0</v>
          </cell>
          <cell r="BM286">
            <v>0</v>
          </cell>
          <cell r="BN286">
            <v>0</v>
          </cell>
        </row>
        <row r="287">
          <cell r="A287" t="str">
            <v>Year</v>
          </cell>
          <cell r="B287" t="str">
            <v>MBbls</v>
          </cell>
          <cell r="C287" t="str">
            <v>US$/Bbl</v>
          </cell>
          <cell r="D287" t="str">
            <v>MUS$</v>
          </cell>
          <cell r="E287" t="str">
            <v xml:space="preserve">    O&amp;M</v>
          </cell>
          <cell r="F287" t="str">
            <v xml:space="preserve">  TARIFF</v>
          </cell>
          <cell r="G287" t="str">
            <v>MUS$</v>
          </cell>
          <cell r="H287" t="str">
            <v>MUS$</v>
          </cell>
          <cell r="I287" t="str">
            <v>MUS$</v>
          </cell>
          <cell r="J287" t="str">
            <v>MUS$</v>
          </cell>
          <cell r="K287" t="str">
            <v xml:space="preserve">   GIT</v>
          </cell>
          <cell r="L287" t="str">
            <v xml:space="preserve">  REMIT.</v>
          </cell>
          <cell r="M287" t="str">
            <v>SURTAX</v>
          </cell>
          <cell r="N287" t="str">
            <v>W. TAX</v>
          </cell>
          <cell r="O287" t="str">
            <v>MUS$</v>
          </cell>
          <cell r="P287" t="str">
            <v>MUS$</v>
          </cell>
          <cell r="Q287">
            <v>0</v>
          </cell>
          <cell r="AY287">
            <v>2031</v>
          </cell>
          <cell r="AZ287">
            <v>2.9499999999999998E-2</v>
          </cell>
          <cell r="BA287">
            <v>2.9499999999999998E-2</v>
          </cell>
          <cell r="BB287">
            <v>0.11</v>
          </cell>
          <cell r="BD287">
            <v>0.1</v>
          </cell>
          <cell r="BE287">
            <v>48696.565450687165</v>
          </cell>
          <cell r="BF287">
            <v>51235.248957595031</v>
          </cell>
          <cell r="BG287">
            <v>0.35</v>
          </cell>
          <cell r="BH287">
            <v>7.0000000000000007E-2</v>
          </cell>
          <cell r="BI287">
            <v>0</v>
          </cell>
          <cell r="BK287">
            <v>0</v>
          </cell>
          <cell r="BL287">
            <v>0</v>
          </cell>
          <cell r="BM287">
            <v>0</v>
          </cell>
          <cell r="BN287">
            <v>0</v>
          </cell>
        </row>
        <row r="288">
          <cell r="A288">
            <v>1991</v>
          </cell>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row>
        <row r="289">
          <cell r="A289">
            <v>1992</v>
          </cell>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row>
        <row r="290">
          <cell r="A290">
            <v>1993</v>
          </cell>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row>
        <row r="291">
          <cell r="A291">
            <v>1994</v>
          </cell>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row>
        <row r="292">
          <cell r="A292">
            <v>1995</v>
          </cell>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row>
        <row r="293">
          <cell r="A293">
            <v>1996</v>
          </cell>
          <cell r="B293">
            <v>0</v>
          </cell>
          <cell r="C293">
            <v>0</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row>
        <row r="294">
          <cell r="A294">
            <v>1997</v>
          </cell>
          <cell r="B294">
            <v>0</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row>
        <row r="295">
          <cell r="A295">
            <v>1998</v>
          </cell>
          <cell r="B295">
            <v>0</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row>
        <row r="296">
          <cell r="A296">
            <v>1999</v>
          </cell>
          <cell r="B296">
            <v>0</v>
          </cell>
          <cell r="C296">
            <v>11.06</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row>
        <row r="297">
          <cell r="A297">
            <v>2000</v>
          </cell>
          <cell r="B297">
            <v>235.79000000000002</v>
          </cell>
          <cell r="C297">
            <v>10.74307916464303</v>
          </cell>
          <cell r="D297">
            <v>2533.1106362311803</v>
          </cell>
          <cell r="E297">
            <v>71.16146646889726</v>
          </cell>
          <cell r="F297">
            <v>297.12455534699342</v>
          </cell>
          <cell r="G297">
            <v>2164.8246144152899</v>
          </cell>
          <cell r="H297">
            <v>4648.0197681897534</v>
          </cell>
          <cell r="I297">
            <v>0</v>
          </cell>
          <cell r="J297">
            <v>-2483.1951537744635</v>
          </cell>
          <cell r="K297">
            <v>476.0178901396846</v>
          </cell>
          <cell r="L297">
            <v>95.017413975502009</v>
          </cell>
          <cell r="M297">
            <v>0</v>
          </cell>
          <cell r="N297">
            <v>0</v>
          </cell>
          <cell r="O297">
            <v>-3054.2304578896501</v>
          </cell>
          <cell r="P297">
            <v>-3054.2304578896501</v>
          </cell>
          <cell r="Q297">
            <v>-3054.2304578896501</v>
          </cell>
        </row>
        <row r="298">
          <cell r="A298">
            <v>2001</v>
          </cell>
          <cell r="B298">
            <v>469.536</v>
          </cell>
          <cell r="C298">
            <v>10.743079164643033</v>
          </cell>
          <cell r="D298">
            <v>5044.2624186498315</v>
          </cell>
          <cell r="E298">
            <v>67.729497951827398</v>
          </cell>
          <cell r="F298">
            <v>576.79026169522365</v>
          </cell>
          <cell r="G298">
            <v>4399.7426590027799</v>
          </cell>
          <cell r="H298">
            <v>4296.0989523839808</v>
          </cell>
          <cell r="I298">
            <v>0</v>
          </cell>
          <cell r="J298">
            <v>103.64370661879911</v>
          </cell>
          <cell r="K298">
            <v>555.4134355510065</v>
          </cell>
          <cell r="L298">
            <v>164.53455270789172</v>
          </cell>
          <cell r="M298">
            <v>0</v>
          </cell>
          <cell r="N298">
            <v>0</v>
          </cell>
          <cell r="O298">
            <v>-616.30428164009913</v>
          </cell>
          <cell r="P298">
            <v>-3670.5347395297495</v>
          </cell>
          <cell r="Q298">
            <v>-616.30428164009913</v>
          </cell>
        </row>
        <row r="299">
          <cell r="A299">
            <v>2002</v>
          </cell>
          <cell r="B299">
            <v>444.27800000000002</v>
          </cell>
          <cell r="C299">
            <v>10.743079164643031</v>
          </cell>
          <cell r="D299">
            <v>4772.9137251092761</v>
          </cell>
          <cell r="E299">
            <v>63.873854335523234</v>
          </cell>
          <cell r="F299">
            <v>525.34812553135657</v>
          </cell>
          <cell r="G299">
            <v>4183.6917452423968</v>
          </cell>
          <cell r="H299">
            <v>1393.4380796015073</v>
          </cell>
          <cell r="I299">
            <v>0</v>
          </cell>
          <cell r="J299">
            <v>2790.2536656408893</v>
          </cell>
          <cell r="K299">
            <v>1168.1966374499536</v>
          </cell>
          <cell r="L299">
            <v>108.79965217991275</v>
          </cell>
          <cell r="M299">
            <v>0</v>
          </cell>
          <cell r="N299">
            <v>0</v>
          </cell>
          <cell r="O299">
            <v>1513.2573760110229</v>
          </cell>
          <cell r="P299">
            <v>-2157.2773635187268</v>
          </cell>
          <cell r="Q299">
            <v>1513.2573760110229</v>
          </cell>
          <cell r="BK299" t="str">
            <v xml:space="preserve">RESULTS SECTION </v>
          </cell>
          <cell r="BS299" t="str">
            <v>CASH FLOW CALCULATIONS ---&gt;( RTEP)</v>
          </cell>
          <cell r="BX299">
            <v>0.23633784879707811</v>
          </cell>
          <cell r="CB299">
            <v>5.3016295435576427E-2</v>
          </cell>
          <cell r="CF299">
            <v>0.31570639739294354</v>
          </cell>
          <cell r="CJ299">
            <v>0.73258738705936299</v>
          </cell>
        </row>
        <row r="300">
          <cell r="A300">
            <v>2003</v>
          </cell>
          <cell r="B300">
            <v>456.98</v>
          </cell>
          <cell r="C300">
            <v>10.743079164643031</v>
          </cell>
          <cell r="D300">
            <v>4909.3723166585723</v>
          </cell>
          <cell r="E300">
            <v>60.252153923274783</v>
          </cell>
          <cell r="F300">
            <v>520.15517978630123</v>
          </cell>
          <cell r="G300">
            <v>4328.9649829489963</v>
          </cell>
          <cell r="H300">
            <v>2253.9460347715658</v>
          </cell>
          <cell r="I300">
            <v>0</v>
          </cell>
          <cell r="J300">
            <v>2075.0189481774305</v>
          </cell>
          <cell r="K300">
            <v>1100.0897982669221</v>
          </cell>
          <cell r="L300">
            <v>76.028077347310116</v>
          </cell>
          <cell r="M300">
            <v>0</v>
          </cell>
          <cell r="N300">
            <v>0</v>
          </cell>
          <cell r="O300">
            <v>898.90107256319834</v>
          </cell>
          <cell r="P300">
            <v>-1258.3762909555285</v>
          </cell>
          <cell r="Q300">
            <v>898.90107256319834</v>
          </cell>
          <cell r="CP300" t="str">
            <v>BAS-INC</v>
          </cell>
          <cell r="CR300" t="str">
            <v>BASE</v>
          </cell>
          <cell r="CT300" t="str">
            <v>TOTAL</v>
          </cell>
        </row>
        <row r="301">
          <cell r="A301">
            <v>2004</v>
          </cell>
          <cell r="B301">
            <v>406.31799999999998</v>
          </cell>
          <cell r="C301">
            <v>10.743079164643031</v>
          </cell>
          <cell r="D301">
            <v>4365.1064400194264</v>
          </cell>
          <cell r="E301">
            <v>56.85564236632969</v>
          </cell>
          <cell r="F301">
            <v>445.18974507275396</v>
          </cell>
          <cell r="G301">
            <v>3863.0610525803431</v>
          </cell>
          <cell r="H301">
            <v>24.279954227207373</v>
          </cell>
          <cell r="I301">
            <v>0</v>
          </cell>
          <cell r="J301">
            <v>3838.7810983531358</v>
          </cell>
          <cell r="K301">
            <v>904.42850138461131</v>
          </cell>
          <cell r="L301">
            <v>132.04075793725045</v>
          </cell>
          <cell r="M301">
            <v>0</v>
          </cell>
          <cell r="N301">
            <v>0</v>
          </cell>
          <cell r="O301">
            <v>2802.3118390312738</v>
          </cell>
          <cell r="P301">
            <v>1543.9355480757454</v>
          </cell>
          <cell r="Q301">
            <v>2802.3118390312738</v>
          </cell>
          <cell r="BK301" t="str">
            <v>U.T.C. Calculations</v>
          </cell>
          <cell r="BN301">
            <v>0</v>
          </cell>
          <cell r="BO301">
            <v>0.105</v>
          </cell>
          <cell r="BP301">
            <v>0.12</v>
          </cell>
          <cell r="BQ301">
            <v>0.08</v>
          </cell>
          <cell r="BS301" t="str">
            <v>Year</v>
          </cell>
          <cell r="BU301" t="str">
            <v>P.S.V. = 12 US$/B</v>
          </cell>
          <cell r="BX301" t="str">
            <v>RTEP</v>
          </cell>
          <cell r="BY301" t="str">
            <v>P.S.V. = 16.5 US$/B</v>
          </cell>
          <cell r="CB301" t="str">
            <v>RTEP</v>
          </cell>
          <cell r="CC301" t="str">
            <v>P.S.V. = 19 US$/B</v>
          </cell>
          <cell r="CF301" t="str">
            <v>RTEP</v>
          </cell>
          <cell r="CG301" t="str">
            <v>P.S.V. = 21 US$/B</v>
          </cell>
          <cell r="CJ301" t="str">
            <v>RTEP</v>
          </cell>
          <cell r="CP301" t="str">
            <v>PRODUCTION</v>
          </cell>
        </row>
        <row r="302">
          <cell r="A302">
            <v>2005</v>
          </cell>
          <cell r="B302">
            <v>325.14200000000005</v>
          </cell>
          <cell r="C302">
            <v>10.74307916464303</v>
          </cell>
          <cell r="D302">
            <v>3493.026245750365</v>
          </cell>
          <cell r="E302">
            <v>53.667143470991562</v>
          </cell>
          <cell r="F302">
            <v>342.92213421165081</v>
          </cell>
          <cell r="G302">
            <v>3096.4369680677223</v>
          </cell>
          <cell r="H302">
            <v>0</v>
          </cell>
          <cell r="I302">
            <v>0</v>
          </cell>
          <cell r="J302">
            <v>3096.4369680677223</v>
          </cell>
          <cell r="K302">
            <v>860.22990249840063</v>
          </cell>
          <cell r="L302">
            <v>104.5489224137021</v>
          </cell>
          <cell r="M302">
            <v>0</v>
          </cell>
          <cell r="N302">
            <v>0</v>
          </cell>
          <cell r="O302">
            <v>2131.6581431556197</v>
          </cell>
          <cell r="P302">
            <v>3675.593691231365</v>
          </cell>
          <cell r="Q302">
            <v>2131.6581431556197</v>
          </cell>
          <cell r="BK302" t="str">
            <v>Bas + Inc</v>
          </cell>
          <cell r="BL302" t="str">
            <v>O&amp;M / Trans / Capex</v>
          </cell>
          <cell r="BN302">
            <v>37628.54</v>
          </cell>
          <cell r="BO302">
            <v>26842.732045258876</v>
          </cell>
          <cell r="BP302">
            <v>25735.707464961684</v>
          </cell>
          <cell r="BQ302">
            <v>28880.786851221739</v>
          </cell>
          <cell r="BU302" t="str">
            <v>INC.-CF</v>
          </cell>
          <cell r="BV302" t="str">
            <v>BAS.-CF</v>
          </cell>
          <cell r="BW302" t="str">
            <v>DIFF</v>
          </cell>
          <cell r="BX302">
            <v>0.5</v>
          </cell>
          <cell r="BY302" t="str">
            <v>INC.-CF</v>
          </cell>
          <cell r="BZ302" t="str">
            <v>BAS.-CF</v>
          </cell>
          <cell r="CA302" t="str">
            <v>DIFF</v>
          </cell>
          <cell r="CB302">
            <v>0.5</v>
          </cell>
          <cell r="CC302" t="str">
            <v>INC.-CF</v>
          </cell>
          <cell r="CD302" t="str">
            <v>BAS.-CF</v>
          </cell>
          <cell r="CE302" t="str">
            <v>DIFF</v>
          </cell>
          <cell r="CF302">
            <v>0.5</v>
          </cell>
          <cell r="CG302" t="str">
            <v>INC.-CF</v>
          </cell>
          <cell r="CH302" t="str">
            <v>BAS.-CF</v>
          </cell>
          <cell r="CI302" t="str">
            <v>DIFF</v>
          </cell>
          <cell r="CJ302">
            <v>0.5</v>
          </cell>
          <cell r="CP302">
            <v>1</v>
          </cell>
          <cell r="CQ302" t="str">
            <v>H.SHARE</v>
          </cell>
          <cell r="CR302">
            <v>1</v>
          </cell>
          <cell r="CS302" t="str">
            <v>S.SHARE</v>
          </cell>
          <cell r="CT302">
            <v>1</v>
          </cell>
          <cell r="CU302" t="str">
            <v>S.SHARE</v>
          </cell>
        </row>
        <row r="303">
          <cell r="A303">
            <v>2006</v>
          </cell>
          <cell r="B303">
            <v>250.82799999999997</v>
          </cell>
          <cell r="C303">
            <v>10.74307916464303</v>
          </cell>
          <cell r="D303">
            <v>2694.6650607090814</v>
          </cell>
          <cell r="E303">
            <v>50.670669702868636</v>
          </cell>
          <cell r="F303">
            <v>254.64890663322717</v>
          </cell>
          <cell r="G303">
            <v>2389.3454843729855</v>
          </cell>
          <cell r="H303">
            <v>0</v>
          </cell>
          <cell r="I303">
            <v>0</v>
          </cell>
          <cell r="J303">
            <v>2389.3454843729855</v>
          </cell>
          <cell r="K303">
            <v>682.74874438324321</v>
          </cell>
          <cell r="L303">
            <v>84.367483370344829</v>
          </cell>
          <cell r="M303">
            <v>0</v>
          </cell>
          <cell r="N303">
            <v>0</v>
          </cell>
          <cell r="O303">
            <v>1622.2292566193973</v>
          </cell>
          <cell r="P303">
            <v>5297.8229478507619</v>
          </cell>
          <cell r="Q303">
            <v>1622.2292566193973</v>
          </cell>
          <cell r="BK303" t="str">
            <v>Bas + Inc</v>
          </cell>
          <cell r="BL303" t="str">
            <v>Production</v>
          </cell>
          <cell r="BN303">
            <v>8267.25</v>
          </cell>
          <cell r="BO303">
            <v>4900.1815540960743</v>
          </cell>
          <cell r="BP303">
            <v>4592.0862896792523</v>
          </cell>
          <cell r="BQ303">
            <v>5487.142776311588</v>
          </cell>
          <cell r="BX303">
            <v>-339.60662954841428</v>
          </cell>
          <cell r="CB303">
            <v>-661.34981760361552</v>
          </cell>
          <cell r="CF303">
            <v>-223.56560135089055</v>
          </cell>
          <cell r="CJ303">
            <v>214.32507109259356</v>
          </cell>
        </row>
        <row r="304">
          <cell r="A304">
            <v>2007</v>
          </cell>
          <cell r="B304">
            <v>208.05</v>
          </cell>
          <cell r="C304">
            <v>10.74307916464303</v>
          </cell>
          <cell r="D304">
            <v>2235.0976202039828</v>
          </cell>
          <cell r="E304">
            <v>47.855453451628044</v>
          </cell>
          <cell r="F304">
            <v>203.31849021016717</v>
          </cell>
          <cell r="G304">
            <v>1983.9236765421872</v>
          </cell>
          <cell r="H304">
            <v>0</v>
          </cell>
          <cell r="I304">
            <v>0</v>
          </cell>
          <cell r="J304">
            <v>1983.9236765421872</v>
          </cell>
          <cell r="K304">
            <v>507.72182651475538</v>
          </cell>
          <cell r="L304">
            <v>77.861204543433999</v>
          </cell>
          <cell r="M304">
            <v>0</v>
          </cell>
          <cell r="N304">
            <v>0</v>
          </cell>
          <cell r="O304">
            <v>1398.3406454839978</v>
          </cell>
          <cell r="P304">
            <v>6696.1635933347598</v>
          </cell>
          <cell r="Q304">
            <v>1398.3406454839978</v>
          </cell>
          <cell r="BS304">
            <v>1991</v>
          </cell>
          <cell r="BT304">
            <v>-5</v>
          </cell>
          <cell r="BU304">
            <v>0</v>
          </cell>
          <cell r="BW304">
            <v>0</v>
          </cell>
          <cell r="BX304">
            <v>0</v>
          </cell>
          <cell r="BY304">
            <v>0</v>
          </cell>
          <cell r="CA304">
            <v>0</v>
          </cell>
          <cell r="CB304">
            <v>0</v>
          </cell>
          <cell r="CC304">
            <v>0</v>
          </cell>
          <cell r="CE304">
            <v>0</v>
          </cell>
          <cell r="CF304">
            <v>0</v>
          </cell>
          <cell r="CG304">
            <v>0</v>
          </cell>
          <cell r="CI304">
            <v>0</v>
          </cell>
          <cell r="CJ304">
            <v>0</v>
          </cell>
          <cell r="CO304">
            <v>0</v>
          </cell>
          <cell r="CP304">
            <v>0</v>
          </cell>
          <cell r="CQ304">
            <v>0</v>
          </cell>
          <cell r="CS304">
            <v>0</v>
          </cell>
          <cell r="CT304">
            <v>0</v>
          </cell>
          <cell r="CU304">
            <v>0</v>
          </cell>
        </row>
        <row r="305">
          <cell r="A305">
            <v>2008</v>
          </cell>
          <cell r="B305">
            <v>166.44</v>
          </cell>
          <cell r="C305">
            <v>10.74307916464303</v>
          </cell>
          <cell r="D305">
            <v>1788.0780961631858</v>
          </cell>
          <cell r="E305">
            <v>45.211328983009139</v>
          </cell>
          <cell r="F305">
            <v>156.5706009520471</v>
          </cell>
          <cell r="G305">
            <v>1586.2961662281298</v>
          </cell>
          <cell r="H305">
            <v>0</v>
          </cell>
          <cell r="I305">
            <v>0</v>
          </cell>
          <cell r="J305">
            <v>1586.2961662281298</v>
          </cell>
          <cell r="K305">
            <v>461.6635944492549</v>
          </cell>
          <cell r="L305">
            <v>60.891482710344384</v>
          </cell>
          <cell r="M305">
            <v>0</v>
          </cell>
          <cell r="N305">
            <v>0</v>
          </cell>
          <cell r="O305">
            <v>1063.7410890685305</v>
          </cell>
          <cell r="P305">
            <v>7759.9046824032903</v>
          </cell>
          <cell r="Q305">
            <v>1063.7410890685305</v>
          </cell>
          <cell r="BK305" t="str">
            <v>Base</v>
          </cell>
          <cell r="BL305" t="str">
            <v>O&amp;M / Trans / Capex</v>
          </cell>
          <cell r="BS305">
            <v>1992</v>
          </cell>
          <cell r="BT305">
            <v>-4</v>
          </cell>
          <cell r="BU305">
            <v>0</v>
          </cell>
          <cell r="BW305">
            <v>0</v>
          </cell>
          <cell r="BX305">
            <v>0</v>
          </cell>
          <cell r="BY305">
            <v>0</v>
          </cell>
          <cell r="CA305">
            <v>0</v>
          </cell>
          <cell r="CB305">
            <v>0</v>
          </cell>
          <cell r="CC305">
            <v>0</v>
          </cell>
          <cell r="CE305">
            <v>0</v>
          </cell>
          <cell r="CF305">
            <v>0</v>
          </cell>
          <cell r="CG305">
            <v>0</v>
          </cell>
          <cell r="CI305">
            <v>0</v>
          </cell>
          <cell r="CJ305">
            <v>0</v>
          </cell>
          <cell r="CO305">
            <v>0</v>
          </cell>
          <cell r="CP305">
            <v>0</v>
          </cell>
          <cell r="CQ305">
            <v>0</v>
          </cell>
          <cell r="CS305">
            <v>0</v>
          </cell>
          <cell r="CT305">
            <v>0</v>
          </cell>
          <cell r="CU305">
            <v>0</v>
          </cell>
        </row>
        <row r="306">
          <cell r="A306">
            <v>2009</v>
          </cell>
          <cell r="B306">
            <v>133.15200000000002</v>
          </cell>
          <cell r="C306">
            <v>10.74307916464303</v>
          </cell>
          <cell r="D306">
            <v>1430.462476930549</v>
          </cell>
          <cell r="E306">
            <v>42.724797887948363</v>
          </cell>
          <cell r="F306">
            <v>120.57119378146606</v>
          </cell>
          <cell r="G306">
            <v>1267.1664852611345</v>
          </cell>
          <cell r="H306">
            <v>0</v>
          </cell>
          <cell r="I306">
            <v>0</v>
          </cell>
          <cell r="J306">
            <v>1267.1664852611345</v>
          </cell>
          <cell r="K306">
            <v>364.40856320479492</v>
          </cell>
          <cell r="L306">
            <v>50.708871413550305</v>
          </cell>
          <cell r="M306">
            <v>0</v>
          </cell>
          <cell r="N306">
            <v>0</v>
          </cell>
          <cell r="O306">
            <v>852.04905064278933</v>
          </cell>
          <cell r="P306">
            <v>8611.9537330460789</v>
          </cell>
          <cell r="Q306">
            <v>852.04905064278933</v>
          </cell>
          <cell r="BK306" t="str">
            <v>Base</v>
          </cell>
          <cell r="BL306" t="str">
            <v>Production</v>
          </cell>
          <cell r="BS306">
            <v>1993</v>
          </cell>
          <cell r="BT306">
            <v>-3</v>
          </cell>
          <cell r="BU306">
            <v>0</v>
          </cell>
          <cell r="BW306">
            <v>0</v>
          </cell>
          <cell r="BX306">
            <v>0</v>
          </cell>
          <cell r="BY306">
            <v>0</v>
          </cell>
          <cell r="CA306">
            <v>0</v>
          </cell>
          <cell r="CB306">
            <v>0</v>
          </cell>
          <cell r="CC306">
            <v>0</v>
          </cell>
          <cell r="CE306">
            <v>0</v>
          </cell>
          <cell r="CF306">
            <v>0</v>
          </cell>
          <cell r="CG306">
            <v>0</v>
          </cell>
          <cell r="CI306">
            <v>0</v>
          </cell>
          <cell r="CJ306">
            <v>0</v>
          </cell>
          <cell r="CO306">
            <v>0</v>
          </cell>
          <cell r="CP306">
            <v>0</v>
          </cell>
          <cell r="CQ306">
            <v>0</v>
          </cell>
          <cell r="CS306">
            <v>0</v>
          </cell>
          <cell r="CT306">
            <v>0</v>
          </cell>
          <cell r="CU306">
            <v>0</v>
          </cell>
        </row>
        <row r="307">
          <cell r="A307">
            <v>2010</v>
          </cell>
          <cell r="B307">
            <v>106.58</v>
          </cell>
          <cell r="C307">
            <v>10.743079164643031</v>
          </cell>
          <cell r="D307">
            <v>1144.9973773676543</v>
          </cell>
          <cell r="E307">
            <v>40.390906097035383</v>
          </cell>
          <cell r="F307">
            <v>92.899834031633858</v>
          </cell>
          <cell r="G307">
            <v>1011.7066372389851</v>
          </cell>
          <cell r="H307">
            <v>0</v>
          </cell>
          <cell r="I307">
            <v>0</v>
          </cell>
          <cell r="J307">
            <v>1011.7066372389851</v>
          </cell>
          <cell r="K307">
            <v>295.31965242172532</v>
          </cell>
          <cell r="L307">
            <v>41.402511605229833</v>
          </cell>
          <cell r="M307">
            <v>0</v>
          </cell>
          <cell r="N307">
            <v>0</v>
          </cell>
          <cell r="O307">
            <v>674.98447321202991</v>
          </cell>
          <cell r="P307">
            <v>9286.938206258108</v>
          </cell>
          <cell r="Q307">
            <v>674.98447321202991</v>
          </cell>
          <cell r="BS307">
            <v>1994</v>
          </cell>
          <cell r="BT307">
            <v>-2</v>
          </cell>
          <cell r="BU307">
            <v>0</v>
          </cell>
          <cell r="BW307">
            <v>0</v>
          </cell>
          <cell r="BX307">
            <v>0</v>
          </cell>
          <cell r="BY307">
            <v>0</v>
          </cell>
          <cell r="CA307">
            <v>0</v>
          </cell>
          <cell r="CB307">
            <v>0</v>
          </cell>
          <cell r="CC307">
            <v>0</v>
          </cell>
          <cell r="CE307">
            <v>0</v>
          </cell>
          <cell r="CF307">
            <v>0</v>
          </cell>
          <cell r="CG307">
            <v>0</v>
          </cell>
          <cell r="CI307">
            <v>0</v>
          </cell>
          <cell r="CJ307">
            <v>0</v>
          </cell>
          <cell r="CO307">
            <v>0</v>
          </cell>
          <cell r="CP307">
            <v>0</v>
          </cell>
          <cell r="CQ307">
            <v>0</v>
          </cell>
          <cell r="CS307">
            <v>0</v>
          </cell>
          <cell r="CT307">
            <v>0</v>
          </cell>
          <cell r="CU307">
            <v>0</v>
          </cell>
        </row>
        <row r="308">
          <cell r="A308">
            <v>2011</v>
          </cell>
          <cell r="B308">
            <v>85.26400000000001</v>
          </cell>
          <cell r="C308">
            <v>10.74307916464303</v>
          </cell>
          <cell r="D308">
            <v>915.99790189412352</v>
          </cell>
          <cell r="E308">
            <v>38.193682366983701</v>
          </cell>
          <cell r="F308">
            <v>71.539892056266098</v>
          </cell>
          <cell r="G308">
            <v>806.26432747087358</v>
          </cell>
          <cell r="H308">
            <v>0</v>
          </cell>
          <cell r="I308">
            <v>0</v>
          </cell>
          <cell r="J308">
            <v>806.26432747087358</v>
          </cell>
          <cell r="K308">
            <v>248.21731329208373</v>
          </cell>
          <cell r="L308">
            <v>32.941486158031054</v>
          </cell>
          <cell r="M308">
            <v>0</v>
          </cell>
          <cell r="N308">
            <v>0</v>
          </cell>
          <cell r="O308">
            <v>525.10552802075881</v>
          </cell>
          <cell r="P308">
            <v>9812.0437342788664</v>
          </cell>
          <cell r="Q308">
            <v>525.10552802075881</v>
          </cell>
          <cell r="BL308" t="str">
            <v>O&amp;M / Trans / Capex</v>
          </cell>
          <cell r="BN308">
            <v>37628.54</v>
          </cell>
          <cell r="BO308">
            <v>26842.732045258876</v>
          </cell>
          <cell r="BP308">
            <v>25735.707464961684</v>
          </cell>
          <cell r="BQ308">
            <v>28880.786851221739</v>
          </cell>
          <cell r="BS308">
            <v>1995</v>
          </cell>
          <cell r="BT308">
            <v>-1</v>
          </cell>
          <cell r="BU308">
            <v>0</v>
          </cell>
          <cell r="BW308">
            <v>0</v>
          </cell>
          <cell r="BX308">
            <v>0</v>
          </cell>
          <cell r="BY308">
            <v>0</v>
          </cell>
          <cell r="CA308">
            <v>0</v>
          </cell>
          <cell r="CB308">
            <v>0</v>
          </cell>
          <cell r="CC308">
            <v>0</v>
          </cell>
          <cell r="CE308">
            <v>0</v>
          </cell>
          <cell r="CF308">
            <v>0</v>
          </cell>
          <cell r="CG308">
            <v>0</v>
          </cell>
          <cell r="CI308">
            <v>0</v>
          </cell>
          <cell r="CJ308">
            <v>0</v>
          </cell>
          <cell r="CO308">
            <v>0</v>
          </cell>
          <cell r="CP308">
            <v>0</v>
          </cell>
          <cell r="CQ308">
            <v>0</v>
          </cell>
          <cell r="CS308">
            <v>0</v>
          </cell>
          <cell r="CT308">
            <v>0</v>
          </cell>
          <cell r="CU308">
            <v>0</v>
          </cell>
        </row>
        <row r="309">
          <cell r="A309">
            <v>2012</v>
          </cell>
          <cell r="B309">
            <v>18.541999999999998</v>
          </cell>
          <cell r="C309">
            <v>10.74307916464303</v>
          </cell>
          <cell r="D309">
            <v>199.19817387081102</v>
          </cell>
          <cell r="E309">
            <v>36.129224546440021</v>
          </cell>
          <cell r="F309">
            <v>14.975540631136459</v>
          </cell>
          <cell r="G309">
            <v>148.09340869323455</v>
          </cell>
          <cell r="H309">
            <v>0</v>
          </cell>
          <cell r="I309">
            <v>0</v>
          </cell>
          <cell r="J309">
            <v>148.09340869323455</v>
          </cell>
          <cell r="K309">
            <v>205.22568506413975</v>
          </cell>
          <cell r="L309">
            <v>-5.1642461983668344</v>
          </cell>
          <cell r="M309">
            <v>0</v>
          </cell>
          <cell r="N309">
            <v>0</v>
          </cell>
          <cell r="O309">
            <v>-51.968030172538363</v>
          </cell>
          <cell r="P309">
            <v>9760.075704106328</v>
          </cell>
          <cell r="Q309">
            <v>-51.968030172538363</v>
          </cell>
          <cell r="BL309" t="str">
            <v>Production</v>
          </cell>
          <cell r="BN309">
            <v>8267.25</v>
          </cell>
          <cell r="BO309">
            <v>4900.1815540960743</v>
          </cell>
          <cell r="BP309">
            <v>4592.0862896792523</v>
          </cell>
          <cell r="BQ309">
            <v>5487.142776311588</v>
          </cell>
          <cell r="BS309">
            <v>1996</v>
          </cell>
          <cell r="BT309">
            <v>0</v>
          </cell>
          <cell r="BU309">
            <v>0</v>
          </cell>
          <cell r="BW309">
            <v>0</v>
          </cell>
          <cell r="BX309">
            <v>0</v>
          </cell>
          <cell r="BY309">
            <v>0</v>
          </cell>
          <cell r="CA309">
            <v>0</v>
          </cell>
          <cell r="CB309">
            <v>0</v>
          </cell>
          <cell r="CC309">
            <v>0</v>
          </cell>
          <cell r="CE309">
            <v>0</v>
          </cell>
          <cell r="CF309">
            <v>0</v>
          </cell>
          <cell r="CG309">
            <v>0</v>
          </cell>
          <cell r="CI309">
            <v>0</v>
          </cell>
          <cell r="CJ309">
            <v>0</v>
          </cell>
          <cell r="CO309">
            <v>0</v>
          </cell>
          <cell r="CP309">
            <v>0</v>
          </cell>
          <cell r="CQ309">
            <v>0</v>
          </cell>
          <cell r="CS309">
            <v>0</v>
          </cell>
          <cell r="CT309">
            <v>0</v>
          </cell>
          <cell r="CU309">
            <v>0</v>
          </cell>
        </row>
        <row r="310">
          <cell r="A310">
            <v>2013</v>
          </cell>
          <cell r="B310">
            <v>0</v>
          </cell>
          <cell r="C310">
            <v>10.74307916464303</v>
          </cell>
          <cell r="D310">
            <v>0</v>
          </cell>
          <cell r="E310">
            <v>0</v>
          </cell>
          <cell r="F310">
            <v>0</v>
          </cell>
          <cell r="G310">
            <v>0</v>
          </cell>
          <cell r="H310">
            <v>0</v>
          </cell>
          <cell r="I310">
            <v>0</v>
          </cell>
          <cell r="J310">
            <v>0</v>
          </cell>
          <cell r="K310">
            <v>-75.879474034303271</v>
          </cell>
          <cell r="L310">
            <v>0</v>
          </cell>
          <cell r="M310">
            <v>0</v>
          </cell>
          <cell r="N310">
            <v>0</v>
          </cell>
          <cell r="O310">
            <v>75.879474034303271</v>
          </cell>
          <cell r="P310">
            <v>9835.9551781406317</v>
          </cell>
          <cell r="Q310">
            <v>75.879474034303271</v>
          </cell>
          <cell r="BK310" t="str">
            <v>UTC $/b</v>
          </cell>
          <cell r="BN310">
            <v>4.5515183404396868</v>
          </cell>
          <cell r="BO310">
            <v>5.4779056140932099</v>
          </cell>
          <cell r="BP310">
            <v>5.6043605981017555</v>
          </cell>
          <cell r="BQ310">
            <v>5.2633561816365138</v>
          </cell>
          <cell r="BS310">
            <v>1997</v>
          </cell>
          <cell r="BT310">
            <v>1</v>
          </cell>
          <cell r="BU310">
            <v>0</v>
          </cell>
          <cell r="BW310">
            <v>0</v>
          </cell>
          <cell r="BX310">
            <v>0</v>
          </cell>
          <cell r="BY310">
            <v>0</v>
          </cell>
          <cell r="CA310">
            <v>0</v>
          </cell>
          <cell r="CB310">
            <v>0</v>
          </cell>
          <cell r="CC310">
            <v>0</v>
          </cell>
          <cell r="CE310">
            <v>0</v>
          </cell>
          <cell r="CF310">
            <v>0</v>
          </cell>
          <cell r="CG310">
            <v>0</v>
          </cell>
          <cell r="CI310">
            <v>0</v>
          </cell>
          <cell r="CJ310">
            <v>0</v>
          </cell>
          <cell r="CO310">
            <v>0</v>
          </cell>
          <cell r="CP310">
            <v>0</v>
          </cell>
          <cell r="CQ310">
            <v>0</v>
          </cell>
          <cell r="CS310">
            <v>0</v>
          </cell>
          <cell r="CT310">
            <v>0</v>
          </cell>
          <cell r="CU310">
            <v>0</v>
          </cell>
        </row>
        <row r="311">
          <cell r="A311">
            <v>2014</v>
          </cell>
          <cell r="B311">
            <v>0</v>
          </cell>
          <cell r="C311">
            <v>10.743079164643028</v>
          </cell>
          <cell r="D311">
            <v>0</v>
          </cell>
          <cell r="E311">
            <v>0</v>
          </cell>
          <cell r="F311">
            <v>0</v>
          </cell>
          <cell r="G311">
            <v>0</v>
          </cell>
          <cell r="H311">
            <v>0</v>
          </cell>
          <cell r="I311">
            <v>0</v>
          </cell>
          <cell r="J311">
            <v>0</v>
          </cell>
          <cell r="K311">
            <v>-24.330930958175941</v>
          </cell>
          <cell r="L311">
            <v>0</v>
          </cell>
          <cell r="M311">
            <v>0</v>
          </cell>
          <cell r="N311">
            <v>0</v>
          </cell>
          <cell r="O311">
            <v>24.330930958175941</v>
          </cell>
          <cell r="P311">
            <v>9860.2861090988081</v>
          </cell>
          <cell r="Q311">
            <v>24.330930958175941</v>
          </cell>
          <cell r="BS311">
            <v>1998</v>
          </cell>
          <cell r="BT311">
            <v>2</v>
          </cell>
          <cell r="BU311">
            <v>0</v>
          </cell>
          <cell r="BW311">
            <v>0</v>
          </cell>
          <cell r="BX311">
            <v>0</v>
          </cell>
          <cell r="BY311">
            <v>0</v>
          </cell>
          <cell r="CA311">
            <v>0</v>
          </cell>
          <cell r="CB311">
            <v>0</v>
          </cell>
          <cell r="CC311">
            <v>0</v>
          </cell>
          <cell r="CE311">
            <v>0</v>
          </cell>
          <cell r="CF311">
            <v>0</v>
          </cell>
          <cell r="CG311">
            <v>0</v>
          </cell>
          <cell r="CI311">
            <v>0</v>
          </cell>
          <cell r="CJ311">
            <v>0</v>
          </cell>
          <cell r="CO311">
            <v>0</v>
          </cell>
          <cell r="CP311">
            <v>0</v>
          </cell>
          <cell r="CQ311">
            <v>0</v>
          </cell>
          <cell r="CS311">
            <v>0</v>
          </cell>
          <cell r="CT311">
            <v>0</v>
          </cell>
          <cell r="CU311">
            <v>0</v>
          </cell>
        </row>
        <row r="312">
          <cell r="A312">
            <v>2015</v>
          </cell>
          <cell r="B312">
            <v>0</v>
          </cell>
          <cell r="C312">
            <v>10.743079164643031</v>
          </cell>
          <cell r="D312">
            <v>0</v>
          </cell>
          <cell r="E312">
            <v>0</v>
          </cell>
          <cell r="F312">
            <v>0</v>
          </cell>
          <cell r="G312">
            <v>0</v>
          </cell>
          <cell r="H312">
            <v>0</v>
          </cell>
          <cell r="I312">
            <v>0</v>
          </cell>
          <cell r="J312">
            <v>0</v>
          </cell>
          <cell r="K312">
            <v>0</v>
          </cell>
          <cell r="L312">
            <v>0</v>
          </cell>
          <cell r="M312">
            <v>0</v>
          </cell>
          <cell r="N312">
            <v>0</v>
          </cell>
          <cell r="O312">
            <v>0</v>
          </cell>
          <cell r="P312">
            <v>9860.2861090988081</v>
          </cell>
          <cell r="Q312">
            <v>0</v>
          </cell>
          <cell r="BK312" t="str">
            <v>PIR 8% (H.Share Capex)</v>
          </cell>
          <cell r="BS312">
            <v>1999</v>
          </cell>
          <cell r="BT312">
            <v>3</v>
          </cell>
          <cell r="BU312">
            <v>0</v>
          </cell>
          <cell r="BW312">
            <v>0</v>
          </cell>
          <cell r="BX312">
            <v>0</v>
          </cell>
          <cell r="BY312">
            <v>0</v>
          </cell>
          <cell r="CA312">
            <v>0</v>
          </cell>
          <cell r="CB312">
            <v>0</v>
          </cell>
          <cell r="CC312">
            <v>0</v>
          </cell>
          <cell r="CE312">
            <v>0</v>
          </cell>
          <cell r="CF312">
            <v>0</v>
          </cell>
          <cell r="CG312">
            <v>0</v>
          </cell>
          <cell r="CI312">
            <v>0</v>
          </cell>
          <cell r="CJ312">
            <v>0</v>
          </cell>
          <cell r="CO312">
            <v>0</v>
          </cell>
          <cell r="CP312">
            <v>0</v>
          </cell>
          <cell r="CQ312">
            <v>0</v>
          </cell>
          <cell r="CS312">
            <v>0</v>
          </cell>
          <cell r="CT312">
            <v>0</v>
          </cell>
          <cell r="CU312">
            <v>0</v>
          </cell>
        </row>
        <row r="313">
          <cell r="A313">
            <v>2016</v>
          </cell>
          <cell r="B313">
            <v>0</v>
          </cell>
          <cell r="C313">
            <v>10.743079164643031</v>
          </cell>
          <cell r="D313">
            <v>0</v>
          </cell>
          <cell r="E313">
            <v>0</v>
          </cell>
          <cell r="F313">
            <v>0</v>
          </cell>
          <cell r="G313">
            <v>0</v>
          </cell>
          <cell r="H313">
            <v>0</v>
          </cell>
          <cell r="I313">
            <v>0</v>
          </cell>
          <cell r="J313">
            <v>0</v>
          </cell>
          <cell r="K313">
            <v>0</v>
          </cell>
          <cell r="L313">
            <v>0</v>
          </cell>
          <cell r="M313">
            <v>0</v>
          </cell>
          <cell r="N313">
            <v>0</v>
          </cell>
          <cell r="O313">
            <v>0</v>
          </cell>
          <cell r="P313">
            <v>9860.2861090988081</v>
          </cell>
          <cell r="Q313">
            <v>0</v>
          </cell>
          <cell r="BK313" t="str">
            <v>Bas + Inc</v>
          </cell>
          <cell r="BL313" t="str">
            <v>Capex</v>
          </cell>
          <cell r="BN313">
            <v>12738.5</v>
          </cell>
          <cell r="BO313">
            <v>9871.1384752503436</v>
          </cell>
          <cell r="BP313">
            <v>9545.3198518422269</v>
          </cell>
          <cell r="BQ313">
            <v>10454.653932536568</v>
          </cell>
          <cell r="BS313">
            <v>2000</v>
          </cell>
          <cell r="BT313">
            <v>4</v>
          </cell>
          <cell r="BU313">
            <v>-3220.7441191086887</v>
          </cell>
          <cell r="BW313">
            <v>-3220.7441191086887</v>
          </cell>
          <cell r="BX313">
            <v>-519.4521602558666</v>
          </cell>
          <cell r="BY313">
            <v>-3682.5838964520594</v>
          </cell>
          <cell r="CA313">
            <v>-3682.5838964520594</v>
          </cell>
          <cell r="CB313">
            <v>-593.93919218421911</v>
          </cell>
          <cell r="CC313">
            <v>-3054.2304578896501</v>
          </cell>
          <cell r="CE313">
            <v>-3054.2304578896501</v>
          </cell>
          <cell r="CF313">
            <v>-492.59629160142657</v>
          </cell>
          <cell r="CG313">
            <v>-2425.8770193272412</v>
          </cell>
          <cell r="CI313">
            <v>-2425.8770193272412</v>
          </cell>
          <cell r="CJ313">
            <v>-391.25339101863415</v>
          </cell>
          <cell r="CO313">
            <v>1615</v>
          </cell>
          <cell r="CP313">
            <v>1615</v>
          </cell>
          <cell r="CQ313">
            <v>646</v>
          </cell>
          <cell r="CS313">
            <v>0</v>
          </cell>
          <cell r="CT313">
            <v>1615</v>
          </cell>
          <cell r="CU313">
            <v>646</v>
          </cell>
        </row>
        <row r="314">
          <cell r="A314">
            <v>2017</v>
          </cell>
          <cell r="B314">
            <v>0</v>
          </cell>
          <cell r="C314">
            <v>10.74307916464303</v>
          </cell>
          <cell r="D314">
            <v>0</v>
          </cell>
          <cell r="E314">
            <v>0</v>
          </cell>
          <cell r="F314">
            <v>0</v>
          </cell>
          <cell r="G314">
            <v>0</v>
          </cell>
          <cell r="H314">
            <v>0</v>
          </cell>
          <cell r="I314">
            <v>0</v>
          </cell>
          <cell r="J314">
            <v>0</v>
          </cell>
          <cell r="K314">
            <v>0</v>
          </cell>
          <cell r="L314">
            <v>0</v>
          </cell>
          <cell r="M314">
            <v>0</v>
          </cell>
          <cell r="N314">
            <v>0</v>
          </cell>
          <cell r="O314">
            <v>0</v>
          </cell>
          <cell r="P314">
            <v>9860.2861090988081</v>
          </cell>
          <cell r="Q314">
            <v>0</v>
          </cell>
          <cell r="BK314" t="str">
            <v>Base</v>
          </cell>
          <cell r="BL314" t="str">
            <v>Capex</v>
          </cell>
          <cell r="BS314">
            <v>2001</v>
          </cell>
          <cell r="BT314">
            <v>5</v>
          </cell>
          <cell r="BU314">
            <v>-996.75663803838074</v>
          </cell>
          <cell r="BW314">
            <v>-996.75663803838074</v>
          </cell>
          <cell r="BX314">
            <v>-107.17345013667199</v>
          </cell>
          <cell r="BY314">
            <v>-2051.9735510675764</v>
          </cell>
          <cell r="CA314">
            <v>-2051.9735510675764</v>
          </cell>
          <cell r="CB314">
            <v>-220.6326766881713</v>
          </cell>
          <cell r="CC314">
            <v>-616.30428164009913</v>
          </cell>
          <cell r="CE314">
            <v>-616.30428164009913</v>
          </cell>
          <cell r="CF314">
            <v>-66.26638206028106</v>
          </cell>
          <cell r="CG314">
            <v>819.36498778737746</v>
          </cell>
          <cell r="CI314">
            <v>819.36498778737746</v>
          </cell>
          <cell r="CJ314">
            <v>88.09991256760911</v>
          </cell>
          <cell r="CO314">
            <v>3216</v>
          </cell>
          <cell r="CP314">
            <v>3216</v>
          </cell>
          <cell r="CQ314">
            <v>1286.4000000000001</v>
          </cell>
          <cell r="CS314">
            <v>0</v>
          </cell>
          <cell r="CT314">
            <v>3216</v>
          </cell>
          <cell r="CU314">
            <v>1286.4000000000001</v>
          </cell>
        </row>
        <row r="315">
          <cell r="A315">
            <v>2018</v>
          </cell>
          <cell r="B315">
            <v>0</v>
          </cell>
          <cell r="C315">
            <v>10.74307916464303</v>
          </cell>
          <cell r="D315">
            <v>0</v>
          </cell>
          <cell r="E315">
            <v>0</v>
          </cell>
          <cell r="F315">
            <v>0</v>
          </cell>
          <cell r="G315">
            <v>0</v>
          </cell>
          <cell r="H315">
            <v>0</v>
          </cell>
          <cell r="I315">
            <v>0</v>
          </cell>
          <cell r="J315">
            <v>0</v>
          </cell>
          <cell r="K315">
            <v>0</v>
          </cell>
          <cell r="L315">
            <v>0</v>
          </cell>
          <cell r="M315">
            <v>0</v>
          </cell>
          <cell r="N315">
            <v>0</v>
          </cell>
          <cell r="O315">
            <v>0</v>
          </cell>
          <cell r="P315">
            <v>9860.2861090988081</v>
          </cell>
          <cell r="Q315">
            <v>0</v>
          </cell>
          <cell r="BK315" t="str">
            <v>Total (S.Share)</v>
          </cell>
          <cell r="BN315">
            <v>12738.5</v>
          </cell>
          <cell r="BO315">
            <v>9871.1384752503436</v>
          </cell>
          <cell r="BP315">
            <v>9545.3198518422269</v>
          </cell>
          <cell r="BQ315">
            <v>10454.653932536568</v>
          </cell>
          <cell r="BS315">
            <v>2002</v>
          </cell>
          <cell r="BT315">
            <v>6</v>
          </cell>
          <cell r="BU315">
            <v>1253.3924647937308</v>
          </cell>
          <cell r="BW315">
            <v>1253.3924647937308</v>
          </cell>
          <cell r="BX315">
            <v>89.84499639525103</v>
          </cell>
          <cell r="BY315">
            <v>532.63506953067485</v>
          </cell>
          <cell r="CA315">
            <v>532.63506953067485</v>
          </cell>
          <cell r="CB315">
            <v>38.180057121887302</v>
          </cell>
          <cell r="CC315">
            <v>1513.2573760110229</v>
          </cell>
          <cell r="CE315">
            <v>1513.2573760110229</v>
          </cell>
          <cell r="CF315">
            <v>108.47249150741617</v>
          </cell>
          <cell r="CG315">
            <v>2493.8796824913716</v>
          </cell>
          <cell r="CI315">
            <v>2493.8796824913716</v>
          </cell>
          <cell r="CJ315">
            <v>178.76492589294509</v>
          </cell>
          <cell r="CO315">
            <v>3043</v>
          </cell>
          <cell r="CP315">
            <v>3043</v>
          </cell>
          <cell r="CQ315">
            <v>1217.2</v>
          </cell>
          <cell r="CS315">
            <v>0</v>
          </cell>
          <cell r="CT315">
            <v>3043</v>
          </cell>
          <cell r="CU315">
            <v>1217.2</v>
          </cell>
        </row>
        <row r="316">
          <cell r="A316">
            <v>2019</v>
          </cell>
          <cell r="B316">
            <v>0</v>
          </cell>
          <cell r="C316">
            <v>10.743079164643031</v>
          </cell>
          <cell r="D316">
            <v>0</v>
          </cell>
          <cell r="E316">
            <v>0</v>
          </cell>
          <cell r="F316">
            <v>0</v>
          </cell>
          <cell r="G316">
            <v>0</v>
          </cell>
          <cell r="H316">
            <v>0</v>
          </cell>
          <cell r="I316">
            <v>0</v>
          </cell>
          <cell r="J316">
            <v>0</v>
          </cell>
          <cell r="K316">
            <v>0</v>
          </cell>
          <cell r="L316">
            <v>0</v>
          </cell>
          <cell r="M316">
            <v>0</v>
          </cell>
          <cell r="N316">
            <v>0</v>
          </cell>
          <cell r="O316">
            <v>0</v>
          </cell>
          <cell r="P316">
            <v>9860.2861090988081</v>
          </cell>
          <cell r="Q316">
            <v>0</v>
          </cell>
          <cell r="BS316">
            <v>2003</v>
          </cell>
          <cell r="BT316">
            <v>7</v>
          </cell>
          <cell r="BU316">
            <v>620.75027477374601</v>
          </cell>
          <cell r="BW316">
            <v>620.75027477374601</v>
          </cell>
          <cell r="BX316">
            <v>29.664188866587519</v>
          </cell>
          <cell r="BY316">
            <v>-150.72457947246596</v>
          </cell>
          <cell r="CA316">
            <v>-150.72457947246596</v>
          </cell>
          <cell r="CB316">
            <v>-7.202771507330973</v>
          </cell>
          <cell r="CC316">
            <v>898.90107256319834</v>
          </cell>
          <cell r="CE316">
            <v>898.90107256319834</v>
          </cell>
          <cell r="CF316">
            <v>42.95635825310243</v>
          </cell>
          <cell r="CG316">
            <v>1948.5267245988625</v>
          </cell>
          <cell r="CI316">
            <v>1948.5267245988625</v>
          </cell>
          <cell r="CJ316">
            <v>93.115488013535838</v>
          </cell>
          <cell r="CO316">
            <v>3130</v>
          </cell>
          <cell r="CP316">
            <v>3130</v>
          </cell>
          <cell r="CQ316">
            <v>1252</v>
          </cell>
          <cell r="CS316">
            <v>0</v>
          </cell>
          <cell r="CT316">
            <v>3130</v>
          </cell>
          <cell r="CU316">
            <v>1252</v>
          </cell>
        </row>
        <row r="317">
          <cell r="A317">
            <v>2020</v>
          </cell>
          <cell r="B317">
            <v>0</v>
          </cell>
          <cell r="C317">
            <v>10.74307916464303</v>
          </cell>
          <cell r="D317">
            <v>0</v>
          </cell>
          <cell r="E317">
            <v>0</v>
          </cell>
          <cell r="F317">
            <v>0</v>
          </cell>
          <cell r="G317">
            <v>0</v>
          </cell>
          <cell r="H317">
            <v>0</v>
          </cell>
          <cell r="I317">
            <v>0</v>
          </cell>
          <cell r="J317">
            <v>0</v>
          </cell>
          <cell r="K317">
            <v>0</v>
          </cell>
          <cell r="L317">
            <v>0</v>
          </cell>
          <cell r="M317">
            <v>0</v>
          </cell>
          <cell r="N317">
            <v>0</v>
          </cell>
          <cell r="O317">
            <v>0</v>
          </cell>
          <cell r="P317">
            <v>9860.2861090988081</v>
          </cell>
          <cell r="Q317">
            <v>0</v>
          </cell>
          <cell r="BS317">
            <v>2004</v>
          </cell>
          <cell r="BT317">
            <v>8</v>
          </cell>
          <cell r="BU317">
            <v>2558.2384815404039</v>
          </cell>
          <cell r="BW317">
            <v>2558.2384815404039</v>
          </cell>
          <cell r="BX317">
            <v>81.501448130486523</v>
          </cell>
          <cell r="BY317">
            <v>1888.0522896001926</v>
          </cell>
          <cell r="CA317">
            <v>1888.0522896001926</v>
          </cell>
          <cell r="CB317">
            <v>60.150371772939856</v>
          </cell>
          <cell r="CC317">
            <v>2802.3118390312738</v>
          </cell>
          <cell r="CE317">
            <v>2802.3118390312738</v>
          </cell>
          <cell r="CF317">
            <v>89.277240821087432</v>
          </cell>
          <cell r="CG317">
            <v>3723.3433767326705</v>
          </cell>
          <cell r="CI317">
            <v>3723.3433767326705</v>
          </cell>
          <cell r="CJ317">
            <v>118.61985474788332</v>
          </cell>
          <cell r="CO317">
            <v>2783</v>
          </cell>
          <cell r="CP317">
            <v>2783</v>
          </cell>
          <cell r="CQ317">
            <v>1113.2</v>
          </cell>
          <cell r="CS317">
            <v>0</v>
          </cell>
          <cell r="CT317">
            <v>2783</v>
          </cell>
          <cell r="CU317">
            <v>1113.2</v>
          </cell>
        </row>
        <row r="318">
          <cell r="A318">
            <v>2021</v>
          </cell>
          <cell r="B318">
            <v>0</v>
          </cell>
          <cell r="C318">
            <v>10.743079164643031</v>
          </cell>
          <cell r="D318">
            <v>0</v>
          </cell>
          <cell r="E318">
            <v>0</v>
          </cell>
          <cell r="F318">
            <v>0</v>
          </cell>
          <cell r="G318">
            <v>0</v>
          </cell>
          <cell r="H318">
            <v>0</v>
          </cell>
          <cell r="I318">
            <v>0</v>
          </cell>
          <cell r="J318">
            <v>0</v>
          </cell>
          <cell r="K318">
            <v>0</v>
          </cell>
          <cell r="L318">
            <v>0</v>
          </cell>
          <cell r="M318">
            <v>0</v>
          </cell>
          <cell r="N318">
            <v>0</v>
          </cell>
          <cell r="O318">
            <v>0</v>
          </cell>
          <cell r="P318">
            <v>9860.2861090988081</v>
          </cell>
          <cell r="Q318">
            <v>0</v>
          </cell>
          <cell r="BK318" t="str">
            <v>SENSITIVITY ANALYSIS</v>
          </cell>
          <cell r="BS318">
            <v>2005</v>
          </cell>
          <cell r="BT318">
            <v>9</v>
          </cell>
          <cell r="BU318">
            <v>1946.7520519142963</v>
          </cell>
          <cell r="BW318">
            <v>1946.7520519142963</v>
          </cell>
          <cell r="BX318">
            <v>41.346969155243293</v>
          </cell>
          <cell r="BY318">
            <v>1427.9732370504371</v>
          </cell>
          <cell r="CA318">
            <v>1427.9732370504371</v>
          </cell>
          <cell r="CB318">
            <v>30.328651935298755</v>
          </cell>
          <cell r="CC318">
            <v>2131.6581431556197</v>
          </cell>
          <cell r="CE318">
            <v>2131.6581431556197</v>
          </cell>
          <cell r="CF318">
            <v>45.274180349731957</v>
          </cell>
          <cell r="CG318">
            <v>2829.4169780285365</v>
          </cell>
          <cell r="CI318">
            <v>2829.4169780285365</v>
          </cell>
          <cell r="CJ318">
            <v>60.093845234594802</v>
          </cell>
          <cell r="CO318">
            <v>2227</v>
          </cell>
          <cell r="CP318">
            <v>2227</v>
          </cell>
          <cell r="CQ318">
            <v>890.80000000000007</v>
          </cell>
          <cell r="CS318">
            <v>0</v>
          </cell>
          <cell r="CT318">
            <v>2227</v>
          </cell>
          <cell r="CU318">
            <v>890.80000000000007</v>
          </cell>
        </row>
        <row r="319">
          <cell r="A319">
            <v>2022</v>
          </cell>
          <cell r="B319">
            <v>0</v>
          </cell>
          <cell r="C319">
            <v>10.743079164643031</v>
          </cell>
          <cell r="D319">
            <v>0</v>
          </cell>
          <cell r="E319">
            <v>0</v>
          </cell>
          <cell r="F319">
            <v>0</v>
          </cell>
          <cell r="G319">
            <v>0</v>
          </cell>
          <cell r="H319">
            <v>0</v>
          </cell>
          <cell r="I319">
            <v>0</v>
          </cell>
          <cell r="J319">
            <v>0</v>
          </cell>
          <cell r="K319">
            <v>0</v>
          </cell>
          <cell r="L319">
            <v>0</v>
          </cell>
          <cell r="M319">
            <v>0</v>
          </cell>
          <cell r="N319">
            <v>0</v>
          </cell>
          <cell r="O319">
            <v>0</v>
          </cell>
          <cell r="P319">
            <v>9860.2861090988081</v>
          </cell>
          <cell r="Q319">
            <v>0</v>
          </cell>
          <cell r="BK319" t="str">
            <v>(Spider Diagram)</v>
          </cell>
          <cell r="BS319">
            <v>2006</v>
          </cell>
          <cell r="BT319">
            <v>10</v>
          </cell>
          <cell r="BU319">
            <v>1471.3322962582447</v>
          </cell>
          <cell r="BW319">
            <v>1471.3322962582447</v>
          </cell>
          <cell r="BX319">
            <v>20.833035212225074</v>
          </cell>
          <cell r="BY319">
            <v>1055.0100634422133</v>
          </cell>
          <cell r="CA319">
            <v>1055.0100634422133</v>
          </cell>
          <cell r="CB319">
            <v>14.938203869267697</v>
          </cell>
          <cell r="CC319">
            <v>1622.2292566193973</v>
          </cell>
          <cell r="CE319">
            <v>1622.2292566193973</v>
          </cell>
          <cell r="CF319">
            <v>22.969630525612974</v>
          </cell>
          <cell r="CG319">
            <v>2191.6517485482773</v>
          </cell>
          <cell r="CI319">
            <v>2191.6517485482773</v>
          </cell>
          <cell r="CJ319">
            <v>31.03225434971829</v>
          </cell>
          <cell r="CO319">
            <v>1718</v>
          </cell>
          <cell r="CP319">
            <v>1718</v>
          </cell>
          <cell r="CQ319">
            <v>687.2</v>
          </cell>
          <cell r="CS319">
            <v>0</v>
          </cell>
          <cell r="CT319">
            <v>1718</v>
          </cell>
          <cell r="CU319">
            <v>687.2</v>
          </cell>
        </row>
        <row r="320">
          <cell r="A320">
            <v>2023</v>
          </cell>
          <cell r="B320">
            <v>0</v>
          </cell>
          <cell r="C320">
            <v>10.74307916464303</v>
          </cell>
          <cell r="D320">
            <v>0</v>
          </cell>
          <cell r="E320">
            <v>0</v>
          </cell>
          <cell r="F320">
            <v>0</v>
          </cell>
          <cell r="G320">
            <v>0</v>
          </cell>
          <cell r="H320">
            <v>0</v>
          </cell>
          <cell r="I320">
            <v>0</v>
          </cell>
          <cell r="J320">
            <v>0</v>
          </cell>
          <cell r="K320">
            <v>0</v>
          </cell>
          <cell r="L320">
            <v>0</v>
          </cell>
          <cell r="M320">
            <v>0</v>
          </cell>
          <cell r="N320">
            <v>0</v>
          </cell>
          <cell r="O320">
            <v>0</v>
          </cell>
          <cell r="P320">
            <v>9860.2861090988081</v>
          </cell>
          <cell r="Q320">
            <v>0</v>
          </cell>
          <cell r="BL320" t="str">
            <v>Base + incremental</v>
          </cell>
          <cell r="BO320" t="str">
            <v>Base Case</v>
          </cell>
          <cell r="BS320">
            <v>2007</v>
          </cell>
          <cell r="BT320">
            <v>11</v>
          </cell>
          <cell r="BU320">
            <v>1265.2720813453732</v>
          </cell>
          <cell r="BW320">
            <v>1265.2720813453732</v>
          </cell>
          <cell r="BX320">
            <v>11.943577890029047</v>
          </cell>
          <cell r="BY320">
            <v>894.26704483243327</v>
          </cell>
          <cell r="CA320">
            <v>894.26704483243327</v>
          </cell>
          <cell r="CB320">
            <v>8.4414635096392434</v>
          </cell>
          <cell r="CC320">
            <v>1398.3406454839978</v>
          </cell>
          <cell r="CE320">
            <v>1398.3406454839978</v>
          </cell>
          <cell r="CF320">
            <v>13.199683026573322</v>
          </cell>
          <cell r="CG320">
            <v>1900.4861705354119</v>
          </cell>
          <cell r="CI320">
            <v>1900.4861705354119</v>
          </cell>
          <cell r="CJ320">
            <v>17.939702409759271</v>
          </cell>
          <cell r="CO320">
            <v>1425</v>
          </cell>
          <cell r="CP320">
            <v>1425</v>
          </cell>
          <cell r="CQ320">
            <v>570</v>
          </cell>
          <cell r="CS320">
            <v>0</v>
          </cell>
          <cell r="CT320">
            <v>1425</v>
          </cell>
          <cell r="CU320">
            <v>570</v>
          </cell>
        </row>
        <row r="321">
          <cell r="A321">
            <v>2024</v>
          </cell>
          <cell r="B321">
            <v>0</v>
          </cell>
          <cell r="C321">
            <v>10.743079164643031</v>
          </cell>
          <cell r="D321">
            <v>0</v>
          </cell>
          <cell r="E321">
            <v>0</v>
          </cell>
          <cell r="F321">
            <v>0</v>
          </cell>
          <cell r="G321">
            <v>0</v>
          </cell>
          <cell r="H321">
            <v>0</v>
          </cell>
          <cell r="I321">
            <v>0</v>
          </cell>
          <cell r="J321">
            <v>0</v>
          </cell>
          <cell r="K321">
            <v>0</v>
          </cell>
          <cell r="L321">
            <v>0</v>
          </cell>
          <cell r="M321">
            <v>0</v>
          </cell>
          <cell r="N321">
            <v>0</v>
          </cell>
          <cell r="O321">
            <v>0</v>
          </cell>
          <cell r="P321">
            <v>9860.2861090988081</v>
          </cell>
          <cell r="Q321">
            <v>0</v>
          </cell>
          <cell r="BL321">
            <v>-0.2</v>
          </cell>
          <cell r="BM321" t="str">
            <v>BASE</v>
          </cell>
          <cell r="BN321">
            <v>0.2</v>
          </cell>
          <cell r="BO321">
            <v>-0.2</v>
          </cell>
          <cell r="BP321" t="str">
            <v>BASE</v>
          </cell>
          <cell r="BQ321">
            <v>0.2</v>
          </cell>
          <cell r="BS321">
            <v>2008</v>
          </cell>
          <cell r="BT321">
            <v>12</v>
          </cell>
          <cell r="BU321">
            <v>962.86516165100329</v>
          </cell>
          <cell r="BW321">
            <v>962.86516165100329</v>
          </cell>
          <cell r="BX321">
            <v>6.0593318097749016</v>
          </cell>
          <cell r="BY321">
            <v>684.44188515522683</v>
          </cell>
          <cell r="CA321">
            <v>684.44188515522683</v>
          </cell>
          <cell r="CB321">
            <v>4.3072079579160922</v>
          </cell>
          <cell r="CC321">
            <v>1063.7410890685305</v>
          </cell>
          <cell r="CE321">
            <v>1063.7410890685305</v>
          </cell>
          <cell r="CF321">
            <v>6.6941462575149009</v>
          </cell>
          <cell r="CG321">
            <v>1444.4049661158019</v>
          </cell>
          <cell r="CI321">
            <v>1444.4049661158019</v>
          </cell>
          <cell r="CJ321">
            <v>9.0896724754016827</v>
          </cell>
          <cell r="CO321">
            <v>1140</v>
          </cell>
          <cell r="CP321">
            <v>1140</v>
          </cell>
          <cell r="CQ321">
            <v>456</v>
          </cell>
          <cell r="CS321">
            <v>0</v>
          </cell>
          <cell r="CT321">
            <v>1140</v>
          </cell>
          <cell r="CU321">
            <v>456</v>
          </cell>
        </row>
        <row r="322">
          <cell r="BK322" t="str">
            <v>PRICE</v>
          </cell>
          <cell r="BL322">
            <v>-265.37330961754839</v>
          </cell>
          <cell r="BM322">
            <v>3713.6900004303197</v>
          </cell>
          <cell r="BN322">
            <v>7693.0368340151399</v>
          </cell>
          <cell r="BS322">
            <v>2009</v>
          </cell>
          <cell r="BT322">
            <v>13</v>
          </cell>
          <cell r="BU322">
            <v>769.92631890038751</v>
          </cell>
          <cell r="BW322">
            <v>769.92631890038751</v>
          </cell>
          <cell r="BX322">
            <v>3.2301089298226215</v>
          </cell>
          <cell r="BY322">
            <v>540.95774355436276</v>
          </cell>
          <cell r="CA322">
            <v>540.95774355436276</v>
          </cell>
          <cell r="CB322">
            <v>2.2695060491076862</v>
          </cell>
          <cell r="CC322">
            <v>852.04905064278933</v>
          </cell>
          <cell r="CE322">
            <v>852.04905064278933</v>
          </cell>
          <cell r="CF322">
            <v>3.5746423775444933</v>
          </cell>
          <cell r="CG322">
            <v>1161.9461515575126</v>
          </cell>
          <cell r="CI322">
            <v>1161.9461515575126</v>
          </cell>
          <cell r="CJ322">
            <v>4.874768595362875</v>
          </cell>
          <cell r="CO322">
            <v>912</v>
          </cell>
          <cell r="CP322">
            <v>912</v>
          </cell>
          <cell r="CQ322">
            <v>364.8</v>
          </cell>
          <cell r="CS322">
            <v>0</v>
          </cell>
          <cell r="CT322">
            <v>912</v>
          </cell>
          <cell r="CU322">
            <v>364.8</v>
          </cell>
        </row>
        <row r="323">
          <cell r="BK323" t="str">
            <v>PROD.</v>
          </cell>
          <cell r="BL323">
            <v>151.09234113892208</v>
          </cell>
          <cell r="BM323">
            <v>3713.6900004303197</v>
          </cell>
          <cell r="BN323">
            <v>7276.2888315789187</v>
          </cell>
          <cell r="BS323">
            <v>2010</v>
          </cell>
          <cell r="BT323">
            <v>14</v>
          </cell>
          <cell r="BU323">
            <v>609.23036676905565</v>
          </cell>
          <cell r="BW323">
            <v>609.23036676905565</v>
          </cell>
          <cell r="BX323">
            <v>1.7039556467605659</v>
          </cell>
          <cell r="BY323">
            <v>426.85576965363629</v>
          </cell>
          <cell r="CA323">
            <v>426.85576965363629</v>
          </cell>
          <cell r="CB323">
            <v>1.1938723654091243</v>
          </cell>
          <cell r="CC323">
            <v>674.98447321202991</v>
          </cell>
          <cell r="CE323">
            <v>674.98447321202991</v>
          </cell>
          <cell r="CF323">
            <v>1.887863224390677</v>
          </cell>
          <cell r="CG323">
            <v>923.11317677042302</v>
          </cell>
          <cell r="CI323">
            <v>923.11317677042302</v>
          </cell>
          <cell r="CJ323">
            <v>2.5818540833722285</v>
          </cell>
          <cell r="CO323">
            <v>730</v>
          </cell>
          <cell r="CP323">
            <v>730</v>
          </cell>
          <cell r="CQ323">
            <v>292</v>
          </cell>
          <cell r="CS323">
            <v>0</v>
          </cell>
          <cell r="CT323">
            <v>730</v>
          </cell>
          <cell r="CU323">
            <v>292</v>
          </cell>
        </row>
        <row r="324">
          <cell r="A324" t="str">
            <v>Total</v>
          </cell>
          <cell r="B324">
            <v>3306.9</v>
          </cell>
          <cell r="D324">
            <v>35526.288489558043</v>
          </cell>
          <cell r="E324">
            <v>674.71582155275712</v>
          </cell>
          <cell r="F324">
            <v>3622.0544599402238</v>
          </cell>
          <cell r="G324">
            <v>31229.518208065063</v>
          </cell>
          <cell r="H324">
            <v>12615.782789174013</v>
          </cell>
          <cell r="I324">
            <v>0</v>
          </cell>
          <cell r="J324">
            <v>18613.735418891047</v>
          </cell>
          <cell r="K324">
            <v>7729.4711396280964</v>
          </cell>
          <cell r="L324">
            <v>1023.9781701641369</v>
          </cell>
          <cell r="M324">
            <v>0</v>
          </cell>
          <cell r="N324">
            <v>0</v>
          </cell>
          <cell r="O324">
            <v>9860.2861090988081</v>
          </cell>
          <cell r="P324">
            <v>9860.2861090988081</v>
          </cell>
          <cell r="Q324">
            <v>9860.2861090988081</v>
          </cell>
          <cell r="BK324" t="str">
            <v>OPEX</v>
          </cell>
          <cell r="BL324">
            <v>3713.6900004303197</v>
          </cell>
          <cell r="BM324">
            <v>3713.6900004303197</v>
          </cell>
          <cell r="BN324">
            <v>3713.6900004303197</v>
          </cell>
          <cell r="BS324">
            <v>2011</v>
          </cell>
          <cell r="BT324">
            <v>15</v>
          </cell>
          <cell r="BU324">
            <v>472.53221599471931</v>
          </cell>
          <cell r="BW324">
            <v>472.53221599471931</v>
          </cell>
          <cell r="BX324">
            <v>0.88108317383081336</v>
          </cell>
          <cell r="BY324">
            <v>326.71567131872337</v>
          </cell>
          <cell r="CA324">
            <v>326.71567131872337</v>
          </cell>
          <cell r="CB324">
            <v>0.60919376686262294</v>
          </cell>
          <cell r="CC324">
            <v>525.10552802075881</v>
          </cell>
          <cell r="CE324">
            <v>525.10552802075881</v>
          </cell>
          <cell r="CF324">
            <v>0.97911132736356266</v>
          </cell>
          <cell r="CG324">
            <v>723.49538472279391</v>
          </cell>
          <cell r="CI324">
            <v>723.49538472279391</v>
          </cell>
          <cell r="CJ324">
            <v>1.3490288878645016</v>
          </cell>
          <cell r="CO324">
            <v>584</v>
          </cell>
          <cell r="CP324">
            <v>584</v>
          </cell>
          <cell r="CQ324">
            <v>233.60000000000002</v>
          </cell>
          <cell r="CS324">
            <v>0</v>
          </cell>
          <cell r="CT324">
            <v>584</v>
          </cell>
          <cell r="CU324">
            <v>233.60000000000002</v>
          </cell>
        </row>
        <row r="325">
          <cell r="N325" t="str">
            <v>AV. Tax</v>
          </cell>
          <cell r="O325">
            <v>0.47026827838695789</v>
          </cell>
          <cell r="BK325" t="str">
            <v>CAPEX</v>
          </cell>
          <cell r="BL325">
            <v>6093.1864680822027</v>
          </cell>
          <cell r="BM325">
            <v>3713.6900004303197</v>
          </cell>
          <cell r="BN325">
            <v>1334.1935327784379</v>
          </cell>
          <cell r="BS325">
            <v>2012</v>
          </cell>
          <cell r="BT325">
            <v>16</v>
          </cell>
          <cell r="BU325">
            <v>-46.477068599999029</v>
          </cell>
          <cell r="BW325">
            <v>-46.477068599999029</v>
          </cell>
          <cell r="BX325">
            <v>-5.7774068767263688E-2</v>
          </cell>
          <cell r="BY325">
            <v>-31.247420464842818</v>
          </cell>
          <cell r="CA325">
            <v>-31.247420464842818</v>
          </cell>
          <cell r="CB325">
            <v>-3.88426093364991E-2</v>
          </cell>
          <cell r="CC325">
            <v>-51.968030172538363</v>
          </cell>
          <cell r="CE325">
            <v>-51.968030172538363</v>
          </cell>
          <cell r="CF325">
            <v>-6.4599696997403325E-2</v>
          </cell>
          <cell r="CG325">
            <v>-72.688639880233808</v>
          </cell>
          <cell r="CI325">
            <v>-72.688639880233808</v>
          </cell>
          <cell r="CJ325">
            <v>-9.0356784658307418E-2</v>
          </cell>
          <cell r="CO325">
            <v>127</v>
          </cell>
          <cell r="CP325">
            <v>127</v>
          </cell>
          <cell r="CQ325">
            <v>50.800000000000004</v>
          </cell>
          <cell r="CS325">
            <v>0</v>
          </cell>
          <cell r="CT325">
            <v>127</v>
          </cell>
          <cell r="CU325">
            <v>50.800000000000004</v>
          </cell>
        </row>
        <row r="326">
          <cell r="BS326">
            <v>2013</v>
          </cell>
          <cell r="BT326">
            <v>17</v>
          </cell>
          <cell r="BU326">
            <v>68.465033243211195</v>
          </cell>
          <cell r="BW326">
            <v>68.465033243211195</v>
          </cell>
          <cell r="BX326">
            <v>5.6737708263387324E-2</v>
          </cell>
          <cell r="BY326">
            <v>47.900452181125729</v>
          </cell>
          <cell r="CA326">
            <v>47.900452181125729</v>
          </cell>
          <cell r="CB326">
            <v>3.9695619103588653E-2</v>
          </cell>
          <cell r="CC326">
            <v>75.879474034303271</v>
          </cell>
          <cell r="CE326">
            <v>75.879474034303271</v>
          </cell>
          <cell r="CF326">
            <v>6.2882134967260347E-2</v>
          </cell>
          <cell r="CG326">
            <v>103.85849588748073</v>
          </cell>
          <cell r="CI326">
            <v>103.85849588748073</v>
          </cell>
          <cell r="CJ326">
            <v>8.6068650830931959E-2</v>
          </cell>
          <cell r="CO326">
            <v>0</v>
          </cell>
          <cell r="CP326">
            <v>0</v>
          </cell>
          <cell r="CQ326">
            <v>0</v>
          </cell>
          <cell r="CS326">
            <v>0</v>
          </cell>
          <cell r="CT326">
            <v>0</v>
          </cell>
          <cell r="CU326">
            <v>0</v>
          </cell>
        </row>
        <row r="327">
          <cell r="BK327" t="str">
            <v>SPIDER DIAGRAM PSV $15/b</v>
          </cell>
          <cell r="BS327">
            <v>2014</v>
          </cell>
          <cell r="BT327">
            <v>18</v>
          </cell>
          <cell r="BU327">
            <v>20.493268803722714</v>
          </cell>
          <cell r="BW327">
            <v>20.493268803722714</v>
          </cell>
          <cell r="BX327">
            <v>1.1321994617002442E-2</v>
          </cell>
          <cell r="BY327">
            <v>9.8491869791071593</v>
          </cell>
          <cell r="CA327">
            <v>9.8491869791071593</v>
          </cell>
          <cell r="CB327">
            <v>5.4414180103393248E-3</v>
          </cell>
          <cell r="CC327">
            <v>24.330930958175941</v>
          </cell>
          <cell r="CE327">
            <v>24.330930958175941</v>
          </cell>
          <cell r="CF327">
            <v>1.344220250920071E-2</v>
          </cell>
          <cell r="CG327">
            <v>38.812674937244729</v>
          </cell>
          <cell r="CI327">
            <v>38.812674937244729</v>
          </cell>
          <cell r="CJ327">
            <v>2.14429870080621E-2</v>
          </cell>
          <cell r="CO327">
            <v>0</v>
          </cell>
          <cell r="CP327">
            <v>0</v>
          </cell>
          <cell r="CQ327">
            <v>0</v>
          </cell>
          <cell r="CS327">
            <v>0</v>
          </cell>
          <cell r="CT327">
            <v>0</v>
          </cell>
          <cell r="CU327">
            <v>0</v>
          </cell>
        </row>
        <row r="328">
          <cell r="BS328">
            <v>2015</v>
          </cell>
          <cell r="BT328">
            <v>19</v>
          </cell>
          <cell r="BU328">
            <v>0</v>
          </cell>
          <cell r="BW328">
            <v>0</v>
          </cell>
          <cell r="BX328">
            <v>0</v>
          </cell>
          <cell r="BY328">
            <v>0</v>
          </cell>
          <cell r="CA328">
            <v>0</v>
          </cell>
          <cell r="CB328">
            <v>0</v>
          </cell>
          <cell r="CC328">
            <v>0</v>
          </cell>
          <cell r="CE328">
            <v>0</v>
          </cell>
          <cell r="CF328">
            <v>0</v>
          </cell>
          <cell r="CG328">
            <v>0</v>
          </cell>
          <cell r="CI328">
            <v>0</v>
          </cell>
          <cell r="CJ328">
            <v>0</v>
          </cell>
          <cell r="CO328">
            <v>0</v>
          </cell>
          <cell r="CP328">
            <v>0</v>
          </cell>
          <cell r="CQ328">
            <v>0</v>
          </cell>
          <cell r="CS328">
            <v>0</v>
          </cell>
          <cell r="CT328">
            <v>0</v>
          </cell>
          <cell r="CU328">
            <v>0</v>
          </cell>
        </row>
        <row r="329">
          <cell r="A329">
            <v>1999</v>
          </cell>
          <cell r="B329" t="str">
            <v>DISCOUNT YEAR</v>
          </cell>
          <cell r="BL329">
            <v>-0.2</v>
          </cell>
          <cell r="BM329" t="str">
            <v>BASE</v>
          </cell>
          <cell r="BN329">
            <v>0.2</v>
          </cell>
          <cell r="BP329" t="str">
            <v>PSV</v>
          </cell>
          <cell r="BQ329" t="str">
            <v>RTEP %</v>
          </cell>
          <cell r="BS329">
            <v>2016</v>
          </cell>
          <cell r="BT329">
            <v>20</v>
          </cell>
          <cell r="BU329">
            <v>0</v>
          </cell>
          <cell r="BW329">
            <v>0</v>
          </cell>
          <cell r="BX329">
            <v>0</v>
          </cell>
          <cell r="BY329">
            <v>0</v>
          </cell>
          <cell r="CA329">
            <v>0</v>
          </cell>
          <cell r="CB329">
            <v>0</v>
          </cell>
          <cell r="CC329">
            <v>0</v>
          </cell>
          <cell r="CE329">
            <v>0</v>
          </cell>
          <cell r="CF329">
            <v>0</v>
          </cell>
          <cell r="CG329">
            <v>0</v>
          </cell>
          <cell r="CI329">
            <v>0</v>
          </cell>
          <cell r="CJ329">
            <v>0</v>
          </cell>
          <cell r="CO329">
            <v>0</v>
          </cell>
          <cell r="CP329">
            <v>0</v>
          </cell>
          <cell r="CQ329">
            <v>0</v>
          </cell>
          <cell r="CS329">
            <v>0</v>
          </cell>
          <cell r="CT329">
            <v>0</v>
          </cell>
          <cell r="CU329">
            <v>0</v>
          </cell>
        </row>
        <row r="330">
          <cell r="BK330" t="str">
            <v>PRICE</v>
          </cell>
          <cell r="BL330">
            <v>-0.2653733096175484</v>
          </cell>
          <cell r="BM330">
            <v>3.7136900004303199</v>
          </cell>
          <cell r="BN330">
            <v>7.6930368340151398</v>
          </cell>
          <cell r="BP330">
            <v>12</v>
          </cell>
          <cell r="BQ330">
            <v>0.23633784879707811</v>
          </cell>
          <cell r="BR330">
            <v>0.23633784879707811</v>
          </cell>
          <cell r="BS330">
            <v>2017</v>
          </cell>
          <cell r="BT330">
            <v>21</v>
          </cell>
          <cell r="BU330">
            <v>0</v>
          </cell>
          <cell r="BW330">
            <v>0</v>
          </cell>
          <cell r="BX330">
            <v>0</v>
          </cell>
          <cell r="BY330">
            <v>0</v>
          </cell>
          <cell r="CA330">
            <v>0</v>
          </cell>
          <cell r="CB330">
            <v>0</v>
          </cell>
          <cell r="CC330">
            <v>0</v>
          </cell>
          <cell r="CE330">
            <v>0</v>
          </cell>
          <cell r="CF330">
            <v>0</v>
          </cell>
          <cell r="CG330">
            <v>0</v>
          </cell>
          <cell r="CI330">
            <v>0</v>
          </cell>
          <cell r="CJ330">
            <v>0</v>
          </cell>
          <cell r="CO330">
            <v>0</v>
          </cell>
          <cell r="CP330">
            <v>0</v>
          </cell>
          <cell r="CQ330">
            <v>0</v>
          </cell>
          <cell r="CS330">
            <v>0</v>
          </cell>
          <cell r="CT330">
            <v>0</v>
          </cell>
          <cell r="CU330">
            <v>0</v>
          </cell>
        </row>
        <row r="331">
          <cell r="B331" t="str">
            <v>DISCOUNT FACTORS</v>
          </cell>
          <cell r="G331" t="str">
            <v>PRODUCTION 100%</v>
          </cell>
          <cell r="L331" t="str">
            <v>O &amp; M 100%</v>
          </cell>
          <cell r="Q331" t="str">
            <v>PIPELINE TARIFF (100%)</v>
          </cell>
          <cell r="V331" t="str">
            <v>CAPITAL</v>
          </cell>
          <cell r="X331" t="str">
            <v>CAPITAL INVESTMENT (100% )</v>
          </cell>
          <cell r="AB331" t="str">
            <v>AFIT CASH FLOW</v>
          </cell>
          <cell r="AG331" t="str">
            <v xml:space="preserve">  EXPLORATION CAPITAL</v>
          </cell>
          <cell r="AL331" t="str">
            <v>TAX DEDUCTION FOR EXPLORATION</v>
          </cell>
          <cell r="AQ331" t="str">
            <v>S.SHARE CAPITAL INVESTMENT</v>
          </cell>
          <cell r="BK331" t="str">
            <v>PROD.</v>
          </cell>
          <cell r="BL331">
            <v>0.15109234113892209</v>
          </cell>
          <cell r="BM331">
            <v>3.7136900004303199</v>
          </cell>
          <cell r="BN331">
            <v>7.2762888315789187</v>
          </cell>
          <cell r="BP331">
            <v>16.5</v>
          </cell>
          <cell r="BQ331">
            <v>5.3016295435576427E-2</v>
          </cell>
          <cell r="BR331">
            <v>5.3016295435576427E-2</v>
          </cell>
          <cell r="BS331">
            <v>2018</v>
          </cell>
          <cell r="BT331">
            <v>22</v>
          </cell>
          <cell r="BU331">
            <v>0</v>
          </cell>
          <cell r="BW331">
            <v>0</v>
          </cell>
          <cell r="BX331">
            <v>0</v>
          </cell>
          <cell r="BY331">
            <v>0</v>
          </cell>
          <cell r="CA331">
            <v>0</v>
          </cell>
          <cell r="CB331">
            <v>0</v>
          </cell>
          <cell r="CC331">
            <v>0</v>
          </cell>
          <cell r="CE331">
            <v>0</v>
          </cell>
          <cell r="CF331">
            <v>0</v>
          </cell>
          <cell r="CG331">
            <v>0</v>
          </cell>
          <cell r="CI331">
            <v>0</v>
          </cell>
          <cell r="CJ331">
            <v>0</v>
          </cell>
          <cell r="CO331">
            <v>0</v>
          </cell>
          <cell r="CP331">
            <v>0</v>
          </cell>
          <cell r="CQ331">
            <v>0</v>
          </cell>
          <cell r="CS331">
            <v>0</v>
          </cell>
          <cell r="CT331">
            <v>0</v>
          </cell>
          <cell r="CU331">
            <v>0</v>
          </cell>
        </row>
        <row r="332">
          <cell r="A332" t="str">
            <v>YEAR</v>
          </cell>
          <cell r="B332">
            <v>0</v>
          </cell>
          <cell r="C332">
            <v>0.105</v>
          </cell>
          <cell r="D332">
            <v>0.12</v>
          </cell>
          <cell r="E332">
            <v>0.08</v>
          </cell>
          <cell r="F332" t="str">
            <v>YEAR</v>
          </cell>
          <cell r="G332">
            <v>0</v>
          </cell>
          <cell r="H332">
            <v>0.105</v>
          </cell>
          <cell r="I332">
            <v>0.12</v>
          </cell>
          <cell r="J332">
            <v>0.08</v>
          </cell>
          <cell r="L332">
            <v>0</v>
          </cell>
          <cell r="M332">
            <v>0.105</v>
          </cell>
          <cell r="N332">
            <v>0.12</v>
          </cell>
          <cell r="O332">
            <v>0.08</v>
          </cell>
          <cell r="Q332">
            <v>0</v>
          </cell>
          <cell r="R332">
            <v>0.105</v>
          </cell>
          <cell r="S332">
            <v>0.12</v>
          </cell>
          <cell r="T332">
            <v>0.08</v>
          </cell>
          <cell r="V332" t="str">
            <v>WILDCAT</v>
          </cell>
          <cell r="W332" t="str">
            <v>DEVEL.</v>
          </cell>
          <cell r="X332">
            <v>0</v>
          </cell>
          <cell r="Y332">
            <v>0.105</v>
          </cell>
          <cell r="Z332">
            <v>0.12</v>
          </cell>
          <cell r="AA332">
            <v>0.08</v>
          </cell>
          <cell r="AB332">
            <v>0</v>
          </cell>
          <cell r="AC332">
            <v>0.105</v>
          </cell>
          <cell r="AD332">
            <v>0.12</v>
          </cell>
          <cell r="AE332">
            <v>0.08</v>
          </cell>
          <cell r="AG332">
            <v>0</v>
          </cell>
          <cell r="AH332">
            <v>0.105</v>
          </cell>
          <cell r="AI332">
            <v>0.12</v>
          </cell>
          <cell r="AJ332">
            <v>0.08</v>
          </cell>
          <cell r="AL332">
            <v>0</v>
          </cell>
          <cell r="AM332">
            <v>0.105</v>
          </cell>
          <cell r="AN332">
            <v>0.12</v>
          </cell>
          <cell r="AO332">
            <v>0.08</v>
          </cell>
          <cell r="AQ332">
            <v>0</v>
          </cell>
          <cell r="AR332">
            <v>0.105</v>
          </cell>
          <cell r="AS332">
            <v>0.12</v>
          </cell>
          <cell r="AT332">
            <v>0.08</v>
          </cell>
          <cell r="BK332" t="str">
            <v>OPEX</v>
          </cell>
          <cell r="BL332">
            <v>3.7136900004303199</v>
          </cell>
          <cell r="BM332">
            <v>3.7136900004303199</v>
          </cell>
          <cell r="BN332">
            <v>3.7136900004303199</v>
          </cell>
          <cell r="BP332">
            <v>19</v>
          </cell>
          <cell r="BQ332">
            <v>0.31570639739294354</v>
          </cell>
          <cell r="BR332">
            <v>0.31570639739294354</v>
          </cell>
          <cell r="BS332">
            <v>2019</v>
          </cell>
          <cell r="BT332">
            <v>23</v>
          </cell>
          <cell r="BU332">
            <v>0</v>
          </cell>
          <cell r="BW332">
            <v>0</v>
          </cell>
          <cell r="BX332">
            <v>0</v>
          </cell>
          <cell r="BY332">
            <v>0</v>
          </cell>
          <cell r="CA332">
            <v>0</v>
          </cell>
          <cell r="CB332">
            <v>0</v>
          </cell>
          <cell r="CC332">
            <v>0</v>
          </cell>
          <cell r="CE332">
            <v>0</v>
          </cell>
          <cell r="CF332">
            <v>0</v>
          </cell>
          <cell r="CG332">
            <v>0</v>
          </cell>
          <cell r="CI332">
            <v>0</v>
          </cell>
          <cell r="CJ332">
            <v>0</v>
          </cell>
          <cell r="CO332">
            <v>0</v>
          </cell>
          <cell r="CP332">
            <v>0</v>
          </cell>
          <cell r="CQ332">
            <v>0</v>
          </cell>
          <cell r="CS332">
            <v>0</v>
          </cell>
          <cell r="CT332">
            <v>0</v>
          </cell>
          <cell r="CU332">
            <v>0</v>
          </cell>
        </row>
        <row r="333">
          <cell r="BK333" t="str">
            <v>CAPEX</v>
          </cell>
          <cell r="BL333">
            <v>6.0931864680822025</v>
          </cell>
          <cell r="BM333">
            <v>3.7136900004303199</v>
          </cell>
          <cell r="BN333">
            <v>1.3341935327784378</v>
          </cell>
          <cell r="BP333">
            <v>21</v>
          </cell>
          <cell r="BQ333">
            <v>0.73258738705936299</v>
          </cell>
          <cell r="BR333" t="str">
            <v>&gt;50%</v>
          </cell>
          <cell r="BS333">
            <v>2020</v>
          </cell>
          <cell r="BT333">
            <v>24</v>
          </cell>
          <cell r="BU333">
            <v>0</v>
          </cell>
          <cell r="BW333">
            <v>0</v>
          </cell>
          <cell r="BX333">
            <v>0</v>
          </cell>
          <cell r="BY333">
            <v>0</v>
          </cell>
          <cell r="CA333">
            <v>0</v>
          </cell>
          <cell r="CB333">
            <v>0</v>
          </cell>
          <cell r="CC333">
            <v>0</v>
          </cell>
          <cell r="CE333">
            <v>0</v>
          </cell>
          <cell r="CF333">
            <v>0</v>
          </cell>
          <cell r="CG333">
            <v>0</v>
          </cell>
          <cell r="CI333">
            <v>0</v>
          </cell>
          <cell r="CJ333">
            <v>0</v>
          </cell>
          <cell r="CO333">
            <v>0</v>
          </cell>
          <cell r="CP333">
            <v>0</v>
          </cell>
          <cell r="CQ333">
            <v>0</v>
          </cell>
          <cell r="CS333">
            <v>0</v>
          </cell>
          <cell r="CT333">
            <v>0</v>
          </cell>
          <cell r="CU333">
            <v>0</v>
          </cell>
        </row>
        <row r="334">
          <cell r="A334">
            <v>1991</v>
          </cell>
          <cell r="B334">
            <v>1</v>
          </cell>
          <cell r="C334">
            <v>2.1145457463119857</v>
          </cell>
          <cell r="D334">
            <v>2.3395652927963018</v>
          </cell>
          <cell r="E334">
            <v>1.7810584252624262</v>
          </cell>
          <cell r="F334">
            <v>1991</v>
          </cell>
          <cell r="G334">
            <v>0</v>
          </cell>
          <cell r="H334">
            <v>0</v>
          </cell>
          <cell r="I334">
            <v>0</v>
          </cell>
          <cell r="J334">
            <v>0</v>
          </cell>
          <cell r="L334">
            <v>0</v>
          </cell>
          <cell r="M334">
            <v>0</v>
          </cell>
          <cell r="N334">
            <v>0</v>
          </cell>
          <cell r="O334">
            <v>0</v>
          </cell>
          <cell r="Q334">
            <v>0</v>
          </cell>
          <cell r="R334">
            <v>0</v>
          </cell>
          <cell r="S334">
            <v>0</v>
          </cell>
          <cell r="T334">
            <v>0</v>
          </cell>
          <cell r="V334">
            <v>0</v>
          </cell>
          <cell r="W334">
            <v>0</v>
          </cell>
          <cell r="X334">
            <v>0</v>
          </cell>
          <cell r="Y334">
            <v>0</v>
          </cell>
          <cell r="Z334">
            <v>0</v>
          </cell>
          <cell r="AA334">
            <v>0</v>
          </cell>
          <cell r="AB334">
            <v>0</v>
          </cell>
          <cell r="AC334">
            <v>0</v>
          </cell>
          <cell r="AD334">
            <v>0</v>
          </cell>
          <cell r="AE334">
            <v>0</v>
          </cell>
          <cell r="AG334">
            <v>0</v>
          </cell>
          <cell r="AH334">
            <v>0</v>
          </cell>
          <cell r="AI334">
            <v>0</v>
          </cell>
          <cell r="AJ334">
            <v>0</v>
          </cell>
          <cell r="AL334">
            <v>0</v>
          </cell>
          <cell r="AM334">
            <v>0</v>
          </cell>
          <cell r="AN334">
            <v>0</v>
          </cell>
          <cell r="AO334">
            <v>0</v>
          </cell>
          <cell r="AQ334">
            <v>0</v>
          </cell>
          <cell r="AR334">
            <v>0</v>
          </cell>
          <cell r="AS334">
            <v>0</v>
          </cell>
          <cell r="AT334">
            <v>0</v>
          </cell>
          <cell r="BS334">
            <v>2021</v>
          </cell>
          <cell r="BT334">
            <v>25</v>
          </cell>
          <cell r="BU334">
            <v>0</v>
          </cell>
          <cell r="BW334">
            <v>0</v>
          </cell>
          <cell r="BX334">
            <v>0</v>
          </cell>
          <cell r="BY334">
            <v>0</v>
          </cell>
          <cell r="CA334">
            <v>0</v>
          </cell>
          <cell r="CB334">
            <v>0</v>
          </cell>
          <cell r="CC334">
            <v>0</v>
          </cell>
          <cell r="CE334">
            <v>0</v>
          </cell>
          <cell r="CF334">
            <v>0</v>
          </cell>
          <cell r="CG334">
            <v>0</v>
          </cell>
          <cell r="CI334">
            <v>0</v>
          </cell>
          <cell r="CJ334">
            <v>0</v>
          </cell>
          <cell r="CO334">
            <v>0</v>
          </cell>
          <cell r="CP334">
            <v>0</v>
          </cell>
          <cell r="CQ334">
            <v>0</v>
          </cell>
          <cell r="CS334">
            <v>0</v>
          </cell>
          <cell r="CT334">
            <v>0</v>
          </cell>
          <cell r="CU334">
            <v>0</v>
          </cell>
        </row>
        <row r="335">
          <cell r="A335">
            <v>1992</v>
          </cell>
          <cell r="B335">
            <v>1</v>
          </cell>
          <cell r="C335">
            <v>1.9136160600108465</v>
          </cell>
          <cell r="D335">
            <v>2.088897582853841</v>
          </cell>
          <cell r="E335">
            <v>1.6491281715392831</v>
          </cell>
          <cell r="F335">
            <v>1992</v>
          </cell>
          <cell r="G335">
            <v>0</v>
          </cell>
          <cell r="H335">
            <v>0</v>
          </cell>
          <cell r="I335">
            <v>0</v>
          </cell>
          <cell r="J335">
            <v>0</v>
          </cell>
          <cell r="L335">
            <v>0</v>
          </cell>
          <cell r="M335">
            <v>0</v>
          </cell>
          <cell r="N335">
            <v>0</v>
          </cell>
          <cell r="O335">
            <v>0</v>
          </cell>
          <cell r="Q335">
            <v>0</v>
          </cell>
          <cell r="R335">
            <v>0</v>
          </cell>
          <cell r="S335">
            <v>0</v>
          </cell>
          <cell r="T335">
            <v>0</v>
          </cell>
          <cell r="V335">
            <v>0</v>
          </cell>
          <cell r="W335">
            <v>0</v>
          </cell>
          <cell r="X335">
            <v>0</v>
          </cell>
          <cell r="Y335">
            <v>0</v>
          </cell>
          <cell r="Z335">
            <v>0</v>
          </cell>
          <cell r="AA335">
            <v>0</v>
          </cell>
          <cell r="AB335">
            <v>0</v>
          </cell>
          <cell r="AC335">
            <v>0</v>
          </cell>
          <cell r="AD335">
            <v>0</v>
          </cell>
          <cell r="AE335">
            <v>0</v>
          </cell>
          <cell r="AG335">
            <v>0</v>
          </cell>
          <cell r="AH335">
            <v>0</v>
          </cell>
          <cell r="AI335">
            <v>0</v>
          </cell>
          <cell r="AJ335">
            <v>0</v>
          </cell>
          <cell r="AL335">
            <v>0</v>
          </cell>
          <cell r="AM335">
            <v>0</v>
          </cell>
          <cell r="AN335">
            <v>0</v>
          </cell>
          <cell r="AO335">
            <v>0</v>
          </cell>
          <cell r="AQ335">
            <v>0</v>
          </cell>
          <cell r="AR335">
            <v>0</v>
          </cell>
          <cell r="AS335">
            <v>0</v>
          </cell>
          <cell r="AT335">
            <v>0</v>
          </cell>
          <cell r="BS335">
            <v>2022</v>
          </cell>
          <cell r="BT335">
            <v>26</v>
          </cell>
          <cell r="BU335">
            <v>0</v>
          </cell>
          <cell r="BW335">
            <v>0</v>
          </cell>
          <cell r="BX335">
            <v>0</v>
          </cell>
          <cell r="BY335">
            <v>0</v>
          </cell>
          <cell r="CA335">
            <v>0</v>
          </cell>
          <cell r="CB335">
            <v>0</v>
          </cell>
          <cell r="CC335">
            <v>0</v>
          </cell>
          <cell r="CE335">
            <v>0</v>
          </cell>
          <cell r="CF335">
            <v>0</v>
          </cell>
          <cell r="CG335">
            <v>0</v>
          </cell>
          <cell r="CI335">
            <v>0</v>
          </cell>
          <cell r="CJ335">
            <v>0</v>
          </cell>
          <cell r="CO335">
            <v>0</v>
          </cell>
          <cell r="CP335">
            <v>0</v>
          </cell>
          <cell r="CQ335">
            <v>0</v>
          </cell>
          <cell r="CS335">
            <v>0</v>
          </cell>
          <cell r="CT335">
            <v>0</v>
          </cell>
          <cell r="CU335">
            <v>0</v>
          </cell>
        </row>
        <row r="336">
          <cell r="A336">
            <v>1993</v>
          </cell>
          <cell r="B336">
            <v>1</v>
          </cell>
          <cell r="C336">
            <v>1.7317792398288205</v>
          </cell>
          <cell r="D336">
            <v>1.8650871275480718</v>
          </cell>
          <cell r="E336">
            <v>1.5269705292030398</v>
          </cell>
          <cell r="F336">
            <v>1993</v>
          </cell>
          <cell r="G336">
            <v>0</v>
          </cell>
          <cell r="H336">
            <v>0</v>
          </cell>
          <cell r="I336">
            <v>0</v>
          </cell>
          <cell r="J336">
            <v>0</v>
          </cell>
          <cell r="L336">
            <v>0</v>
          </cell>
          <cell r="M336">
            <v>0</v>
          </cell>
          <cell r="N336">
            <v>0</v>
          </cell>
          <cell r="O336">
            <v>0</v>
          </cell>
          <cell r="Q336">
            <v>0</v>
          </cell>
          <cell r="R336">
            <v>0</v>
          </cell>
          <cell r="S336">
            <v>0</v>
          </cell>
          <cell r="T336">
            <v>0</v>
          </cell>
          <cell r="V336">
            <v>0</v>
          </cell>
          <cell r="W336">
            <v>0</v>
          </cell>
          <cell r="X336">
            <v>0</v>
          </cell>
          <cell r="Y336">
            <v>0</v>
          </cell>
          <cell r="Z336">
            <v>0</v>
          </cell>
          <cell r="AA336">
            <v>0</v>
          </cell>
          <cell r="AB336">
            <v>0</v>
          </cell>
          <cell r="AC336">
            <v>0</v>
          </cell>
          <cell r="AD336">
            <v>0</v>
          </cell>
          <cell r="AE336">
            <v>0</v>
          </cell>
          <cell r="AG336">
            <v>0</v>
          </cell>
          <cell r="AH336">
            <v>0</v>
          </cell>
          <cell r="AI336">
            <v>0</v>
          </cell>
          <cell r="AJ336">
            <v>0</v>
          </cell>
          <cell r="AL336">
            <v>0</v>
          </cell>
          <cell r="AM336">
            <v>0</v>
          </cell>
          <cell r="AN336">
            <v>0</v>
          </cell>
          <cell r="AO336">
            <v>0</v>
          </cell>
          <cell r="AQ336">
            <v>0</v>
          </cell>
          <cell r="AR336">
            <v>0</v>
          </cell>
          <cell r="AS336">
            <v>0</v>
          </cell>
          <cell r="AT336">
            <v>0</v>
          </cell>
          <cell r="BS336">
            <v>2023</v>
          </cell>
          <cell r="BT336">
            <v>27</v>
          </cell>
          <cell r="BU336">
            <v>0</v>
          </cell>
          <cell r="BW336">
            <v>0</v>
          </cell>
          <cell r="BX336">
            <v>0</v>
          </cell>
          <cell r="BY336">
            <v>0</v>
          </cell>
          <cell r="CA336">
            <v>0</v>
          </cell>
          <cell r="CB336">
            <v>0</v>
          </cell>
          <cell r="CC336">
            <v>0</v>
          </cell>
          <cell r="CE336">
            <v>0</v>
          </cell>
          <cell r="CF336">
            <v>0</v>
          </cell>
          <cell r="CG336">
            <v>0</v>
          </cell>
          <cell r="CI336">
            <v>0</v>
          </cell>
          <cell r="CJ336">
            <v>0</v>
          </cell>
          <cell r="CO336">
            <v>0</v>
          </cell>
          <cell r="CP336">
            <v>0</v>
          </cell>
          <cell r="CQ336">
            <v>0</v>
          </cell>
          <cell r="CS336">
            <v>0</v>
          </cell>
          <cell r="CT336">
            <v>0</v>
          </cell>
          <cell r="CU336">
            <v>0</v>
          </cell>
        </row>
        <row r="337">
          <cell r="A337">
            <v>1994</v>
          </cell>
          <cell r="B337">
            <v>1</v>
          </cell>
          <cell r="C337">
            <v>1.5672210315192947</v>
          </cell>
          <cell r="D337">
            <v>1.6652563638822071</v>
          </cell>
          <cell r="E337">
            <v>1.4138616011139256</v>
          </cell>
          <cell r="F337">
            <v>1994</v>
          </cell>
          <cell r="G337">
            <v>0</v>
          </cell>
          <cell r="H337">
            <v>0</v>
          </cell>
          <cell r="I337">
            <v>0</v>
          </cell>
          <cell r="J337">
            <v>0</v>
          </cell>
          <cell r="L337">
            <v>0</v>
          </cell>
          <cell r="M337">
            <v>0</v>
          </cell>
          <cell r="N337">
            <v>0</v>
          </cell>
          <cell r="O337">
            <v>0</v>
          </cell>
          <cell r="Q337">
            <v>0</v>
          </cell>
          <cell r="R337">
            <v>0</v>
          </cell>
          <cell r="S337">
            <v>0</v>
          </cell>
          <cell r="T337">
            <v>0</v>
          </cell>
          <cell r="V337">
            <v>0</v>
          </cell>
          <cell r="W337">
            <v>0</v>
          </cell>
          <cell r="X337">
            <v>0</v>
          </cell>
          <cell r="Y337">
            <v>0</v>
          </cell>
          <cell r="Z337">
            <v>0</v>
          </cell>
          <cell r="AA337">
            <v>0</v>
          </cell>
          <cell r="AB337">
            <v>0</v>
          </cell>
          <cell r="AC337">
            <v>0</v>
          </cell>
          <cell r="AD337">
            <v>0</v>
          </cell>
          <cell r="AE337">
            <v>0</v>
          </cell>
          <cell r="AG337">
            <v>0</v>
          </cell>
          <cell r="AH337">
            <v>0</v>
          </cell>
          <cell r="AI337">
            <v>0</v>
          </cell>
          <cell r="AJ337">
            <v>0</v>
          </cell>
          <cell r="AL337">
            <v>0</v>
          </cell>
          <cell r="AM337">
            <v>0</v>
          </cell>
          <cell r="AN337">
            <v>0</v>
          </cell>
          <cell r="AO337">
            <v>0</v>
          </cell>
          <cell r="AQ337">
            <v>0</v>
          </cell>
          <cell r="AR337">
            <v>0</v>
          </cell>
          <cell r="AS337">
            <v>0</v>
          </cell>
          <cell r="AT337">
            <v>0</v>
          </cell>
          <cell r="BS337">
            <v>2024</v>
          </cell>
          <cell r="BT337">
            <v>28</v>
          </cell>
          <cell r="BU337">
            <v>0</v>
          </cell>
          <cell r="BW337">
            <v>0</v>
          </cell>
          <cell r="BX337">
            <v>0</v>
          </cell>
          <cell r="BY337">
            <v>0</v>
          </cell>
          <cell r="CA337">
            <v>0</v>
          </cell>
          <cell r="CB337">
            <v>0</v>
          </cell>
          <cell r="CC337">
            <v>0</v>
          </cell>
          <cell r="CE337">
            <v>0</v>
          </cell>
          <cell r="CF337">
            <v>0</v>
          </cell>
          <cell r="CG337">
            <v>0</v>
          </cell>
          <cell r="CI337">
            <v>0</v>
          </cell>
          <cell r="CJ337">
            <v>0</v>
          </cell>
          <cell r="CO337">
            <v>0</v>
          </cell>
          <cell r="CP337">
            <v>0</v>
          </cell>
          <cell r="CQ337">
            <v>0</v>
          </cell>
          <cell r="CS337">
            <v>0</v>
          </cell>
          <cell r="CT337">
            <v>0</v>
          </cell>
          <cell r="CU337">
            <v>0</v>
          </cell>
        </row>
        <row r="338">
          <cell r="A338">
            <v>1995</v>
          </cell>
          <cell r="B338">
            <v>1</v>
          </cell>
          <cell r="C338">
            <v>1.4182995760355608</v>
          </cell>
          <cell r="D338">
            <v>1.4868360391805417</v>
          </cell>
          <cell r="E338">
            <v>1.3091311121425238</v>
          </cell>
          <cell r="F338">
            <v>1995</v>
          </cell>
          <cell r="G338">
            <v>0</v>
          </cell>
          <cell r="H338">
            <v>0</v>
          </cell>
          <cell r="I338">
            <v>0</v>
          </cell>
          <cell r="J338">
            <v>0</v>
          </cell>
          <cell r="L338">
            <v>0</v>
          </cell>
          <cell r="M338">
            <v>0</v>
          </cell>
          <cell r="N338">
            <v>0</v>
          </cell>
          <cell r="O338">
            <v>0</v>
          </cell>
          <cell r="Q338">
            <v>0</v>
          </cell>
          <cell r="R338">
            <v>0</v>
          </cell>
          <cell r="S338">
            <v>0</v>
          </cell>
          <cell r="T338">
            <v>0</v>
          </cell>
          <cell r="V338">
            <v>0</v>
          </cell>
          <cell r="W338">
            <v>0</v>
          </cell>
          <cell r="X338">
            <v>0</v>
          </cell>
          <cell r="Y338">
            <v>0</v>
          </cell>
          <cell r="Z338">
            <v>0</v>
          </cell>
          <cell r="AA338">
            <v>0</v>
          </cell>
          <cell r="AB338">
            <v>0</v>
          </cell>
          <cell r="AC338">
            <v>0</v>
          </cell>
          <cell r="AD338">
            <v>0</v>
          </cell>
          <cell r="AE338">
            <v>0</v>
          </cell>
          <cell r="AG338">
            <v>0</v>
          </cell>
          <cell r="AH338">
            <v>0</v>
          </cell>
          <cell r="AI338">
            <v>0</v>
          </cell>
          <cell r="AJ338">
            <v>0</v>
          </cell>
          <cell r="AL338">
            <v>0</v>
          </cell>
          <cell r="AM338">
            <v>0</v>
          </cell>
          <cell r="AN338">
            <v>0</v>
          </cell>
          <cell r="AO338">
            <v>0</v>
          </cell>
          <cell r="AQ338">
            <v>0</v>
          </cell>
          <cell r="AR338">
            <v>0</v>
          </cell>
          <cell r="AS338">
            <v>0</v>
          </cell>
          <cell r="AT338">
            <v>0</v>
          </cell>
        </row>
        <row r="339">
          <cell r="A339">
            <v>1996</v>
          </cell>
          <cell r="B339">
            <v>1</v>
          </cell>
          <cell r="C339">
            <v>1.2835290280864804</v>
          </cell>
          <cell r="D339">
            <v>1.3275321778397693</v>
          </cell>
          <cell r="E339">
            <v>1.2121584371690033</v>
          </cell>
          <cell r="F339">
            <v>1996</v>
          </cell>
          <cell r="G339">
            <v>0</v>
          </cell>
          <cell r="H339">
            <v>0</v>
          </cell>
          <cell r="I339">
            <v>0</v>
          </cell>
          <cell r="J339">
            <v>0</v>
          </cell>
          <cell r="L339">
            <v>0</v>
          </cell>
          <cell r="M339">
            <v>0</v>
          </cell>
          <cell r="N339">
            <v>0</v>
          </cell>
          <cell r="O339">
            <v>0</v>
          </cell>
          <cell r="Q339">
            <v>0</v>
          </cell>
          <cell r="R339">
            <v>0</v>
          </cell>
          <cell r="S339">
            <v>0</v>
          </cell>
          <cell r="T339">
            <v>0</v>
          </cell>
          <cell r="V339">
            <v>0</v>
          </cell>
          <cell r="W339">
            <v>0</v>
          </cell>
          <cell r="X339">
            <v>0</v>
          </cell>
          <cell r="Y339">
            <v>0</v>
          </cell>
          <cell r="Z339">
            <v>0</v>
          </cell>
          <cell r="AA339">
            <v>0</v>
          </cell>
          <cell r="AB339">
            <v>0</v>
          </cell>
          <cell r="AC339">
            <v>0</v>
          </cell>
          <cell r="AD339">
            <v>0</v>
          </cell>
          <cell r="AE339">
            <v>0</v>
          </cell>
          <cell r="AG339">
            <v>0</v>
          </cell>
          <cell r="AH339">
            <v>0</v>
          </cell>
          <cell r="AI339">
            <v>0</v>
          </cell>
          <cell r="AJ339">
            <v>0</v>
          </cell>
          <cell r="AL339">
            <v>0</v>
          </cell>
          <cell r="AM339">
            <v>0</v>
          </cell>
          <cell r="AN339">
            <v>0</v>
          </cell>
          <cell r="AO339">
            <v>0</v>
          </cell>
          <cell r="AQ339">
            <v>0</v>
          </cell>
          <cell r="AR339">
            <v>0</v>
          </cell>
          <cell r="AS339">
            <v>0</v>
          </cell>
          <cell r="AT339">
            <v>0</v>
          </cell>
          <cell r="BU339">
            <v>7755.2721902408257</v>
          </cell>
          <cell r="BV339">
            <v>0</v>
          </cell>
          <cell r="BW339">
            <v>7755.2721902408257</v>
          </cell>
          <cell r="BX339">
            <v>-339.60662954841428</v>
          </cell>
          <cell r="BY339">
            <v>1918.128965841189</v>
          </cell>
          <cell r="BZ339">
            <v>0</v>
          </cell>
          <cell r="CA339">
            <v>1918.128965841189</v>
          </cell>
          <cell r="CB339">
            <v>-661.34981760361552</v>
          </cell>
          <cell r="CC339">
            <v>9860.2861090988081</v>
          </cell>
          <cell r="CD339">
            <v>0</v>
          </cell>
          <cell r="CE339">
            <v>9860.2861090988081</v>
          </cell>
          <cell r="CF339">
            <v>-223.56560135089055</v>
          </cell>
          <cell r="CG339">
            <v>17803.734859506294</v>
          </cell>
          <cell r="CH339">
            <v>0</v>
          </cell>
          <cell r="CI339">
            <v>17803.734859506294</v>
          </cell>
          <cell r="CJ339">
            <v>214.32507109259356</v>
          </cell>
          <cell r="CO339">
            <v>8267.25</v>
          </cell>
          <cell r="CP339">
            <v>8267.25</v>
          </cell>
          <cell r="CQ339">
            <v>3306.9</v>
          </cell>
          <cell r="CR339">
            <v>0</v>
          </cell>
          <cell r="CS339">
            <v>0</v>
          </cell>
          <cell r="CT339">
            <v>8267.25</v>
          </cell>
          <cell r="CU339">
            <v>3306.9</v>
          </cell>
        </row>
        <row r="340">
          <cell r="A340">
            <v>1997</v>
          </cell>
          <cell r="B340">
            <v>1</v>
          </cell>
          <cell r="C340">
            <v>1.1615647312999822</v>
          </cell>
          <cell r="D340">
            <v>1.1852965873569368</v>
          </cell>
          <cell r="E340">
            <v>1.1223689233046326</v>
          </cell>
          <cell r="F340">
            <v>1997</v>
          </cell>
          <cell r="G340">
            <v>0</v>
          </cell>
          <cell r="H340">
            <v>0</v>
          </cell>
          <cell r="I340">
            <v>0</v>
          </cell>
          <cell r="J340">
            <v>0</v>
          </cell>
          <cell r="L340">
            <v>0</v>
          </cell>
          <cell r="M340">
            <v>0</v>
          </cell>
          <cell r="N340">
            <v>0</v>
          </cell>
          <cell r="O340">
            <v>0</v>
          </cell>
          <cell r="Q340">
            <v>0</v>
          </cell>
          <cell r="R340">
            <v>0</v>
          </cell>
          <cell r="S340">
            <v>0</v>
          </cell>
          <cell r="T340">
            <v>0</v>
          </cell>
          <cell r="V340">
            <v>0</v>
          </cell>
          <cell r="W340">
            <v>0</v>
          </cell>
          <cell r="X340">
            <v>0</v>
          </cell>
          <cell r="Y340">
            <v>0</v>
          </cell>
          <cell r="Z340">
            <v>0</v>
          </cell>
          <cell r="AA340">
            <v>0</v>
          </cell>
          <cell r="AB340">
            <v>0</v>
          </cell>
          <cell r="AC340">
            <v>0</v>
          </cell>
          <cell r="AD340">
            <v>0</v>
          </cell>
          <cell r="AE340">
            <v>0</v>
          </cell>
          <cell r="AG340">
            <v>0</v>
          </cell>
          <cell r="AH340">
            <v>0</v>
          </cell>
          <cell r="AI340">
            <v>0</v>
          </cell>
          <cell r="AJ340">
            <v>0</v>
          </cell>
          <cell r="AL340">
            <v>0</v>
          </cell>
          <cell r="AM340">
            <v>0</v>
          </cell>
          <cell r="AN340">
            <v>0</v>
          </cell>
          <cell r="AO340">
            <v>0</v>
          </cell>
          <cell r="AQ340">
            <v>0</v>
          </cell>
          <cell r="AR340">
            <v>0</v>
          </cell>
          <cell r="AS340">
            <v>0</v>
          </cell>
          <cell r="AT340">
            <v>0</v>
          </cell>
          <cell r="BK340" t="str">
            <v>HOCOL SHARE PRODUCTION</v>
          </cell>
        </row>
        <row r="341">
          <cell r="A341">
            <v>1998</v>
          </cell>
          <cell r="B341">
            <v>1</v>
          </cell>
          <cell r="C341">
            <v>1.0511898020814319</v>
          </cell>
          <cell r="D341">
            <v>1.0583005244258363</v>
          </cell>
          <cell r="E341">
            <v>1.0392304845413265</v>
          </cell>
          <cell r="F341">
            <v>1998</v>
          </cell>
          <cell r="G341">
            <v>0</v>
          </cell>
          <cell r="H341">
            <v>0</v>
          </cell>
          <cell r="I341">
            <v>0</v>
          </cell>
          <cell r="J341">
            <v>0</v>
          </cell>
          <cell r="L341">
            <v>0</v>
          </cell>
          <cell r="M341">
            <v>0</v>
          </cell>
          <cell r="N341">
            <v>0</v>
          </cell>
          <cell r="O341">
            <v>0</v>
          </cell>
          <cell r="Q341">
            <v>0</v>
          </cell>
          <cell r="R341">
            <v>0</v>
          </cell>
          <cell r="S341">
            <v>0</v>
          </cell>
          <cell r="T341">
            <v>0</v>
          </cell>
          <cell r="V341">
            <v>0</v>
          </cell>
          <cell r="W341">
            <v>0</v>
          </cell>
          <cell r="X341">
            <v>0</v>
          </cell>
          <cell r="Y341">
            <v>0</v>
          </cell>
          <cell r="Z341">
            <v>0</v>
          </cell>
          <cell r="AA341">
            <v>0</v>
          </cell>
          <cell r="AB341">
            <v>0</v>
          </cell>
          <cell r="AC341">
            <v>0</v>
          </cell>
          <cell r="AD341">
            <v>0</v>
          </cell>
          <cell r="AE341">
            <v>0</v>
          </cell>
          <cell r="AG341">
            <v>0</v>
          </cell>
          <cell r="AH341">
            <v>0</v>
          </cell>
          <cell r="AI341">
            <v>0</v>
          </cell>
          <cell r="AJ341">
            <v>0</v>
          </cell>
          <cell r="AL341">
            <v>0</v>
          </cell>
          <cell r="AM341">
            <v>0</v>
          </cell>
          <cell r="AN341">
            <v>0</v>
          </cell>
          <cell r="AO341">
            <v>0</v>
          </cell>
          <cell r="AQ341">
            <v>0</v>
          </cell>
          <cell r="AR341">
            <v>0</v>
          </cell>
          <cell r="AS341">
            <v>0</v>
          </cell>
          <cell r="AT341">
            <v>0</v>
          </cell>
          <cell r="BS341" t="str">
            <v>PRODUCTION</v>
          </cell>
          <cell r="BU341" t="str">
            <v>PSV=12</v>
          </cell>
          <cell r="BY341" t="str">
            <v>PSV=16.5</v>
          </cell>
          <cell r="CC341" t="str">
            <v>PSV=19</v>
          </cell>
          <cell r="CG341" t="str">
            <v>PSV=21</v>
          </cell>
          <cell r="CP341" t="str">
            <v>BAS + INC</v>
          </cell>
        </row>
        <row r="342">
          <cell r="A342">
            <v>1999</v>
          </cell>
          <cell r="B342">
            <v>1</v>
          </cell>
          <cell r="C342">
            <v>0.95130298830898818</v>
          </cell>
          <cell r="D342">
            <v>0.94491118252306794</v>
          </cell>
          <cell r="E342">
            <v>0.96225044864937614</v>
          </cell>
          <cell r="F342">
            <v>1999</v>
          </cell>
          <cell r="G342">
            <v>0</v>
          </cell>
          <cell r="H342">
            <v>0</v>
          </cell>
          <cell r="I342">
            <v>0</v>
          </cell>
          <cell r="J342">
            <v>0</v>
          </cell>
          <cell r="L342">
            <v>0</v>
          </cell>
          <cell r="M342">
            <v>0</v>
          </cell>
          <cell r="N342">
            <v>0</v>
          </cell>
          <cell r="O342">
            <v>0</v>
          </cell>
          <cell r="Q342">
            <v>0</v>
          </cell>
          <cell r="R342">
            <v>0</v>
          </cell>
          <cell r="S342">
            <v>0</v>
          </cell>
          <cell r="T342">
            <v>0</v>
          </cell>
          <cell r="V342">
            <v>0</v>
          </cell>
          <cell r="W342">
            <v>0</v>
          </cell>
          <cell r="X342">
            <v>0</v>
          </cell>
          <cell r="Y342">
            <v>0</v>
          </cell>
          <cell r="Z342">
            <v>0</v>
          </cell>
          <cell r="AA342">
            <v>0</v>
          </cell>
          <cell r="AB342">
            <v>0</v>
          </cell>
          <cell r="AC342">
            <v>0</v>
          </cell>
          <cell r="AD342">
            <v>0</v>
          </cell>
          <cell r="AE342">
            <v>0</v>
          </cell>
          <cell r="AG342">
            <v>0</v>
          </cell>
          <cell r="AH342">
            <v>0</v>
          </cell>
          <cell r="AI342">
            <v>0</v>
          </cell>
          <cell r="AJ342">
            <v>0</v>
          </cell>
          <cell r="AL342">
            <v>0</v>
          </cell>
          <cell r="AM342">
            <v>0</v>
          </cell>
          <cell r="AN342">
            <v>0</v>
          </cell>
          <cell r="AO342">
            <v>0</v>
          </cell>
          <cell r="AQ342">
            <v>0</v>
          </cell>
          <cell r="AR342">
            <v>0</v>
          </cell>
          <cell r="AS342">
            <v>0</v>
          </cell>
          <cell r="AT342">
            <v>0</v>
          </cell>
          <cell r="BK342" t="str">
            <v>BAS + INC</v>
          </cell>
          <cell r="BL342">
            <v>3306.9</v>
          </cell>
          <cell r="BS342">
            <v>3306.9</v>
          </cell>
          <cell r="BT342" t="str">
            <v>Mbbls</v>
          </cell>
          <cell r="BU342" t="str">
            <v>Bas+Inc.</v>
          </cell>
          <cell r="BV342" t="str">
            <v>Base</v>
          </cell>
          <cell r="BW342" t="str">
            <v>Diff</v>
          </cell>
          <cell r="BX342" t="str">
            <v>$/bbl</v>
          </cell>
          <cell r="BY342" t="str">
            <v>Bas+Inc.</v>
          </cell>
          <cell r="BZ342" t="str">
            <v>Base</v>
          </cell>
          <cell r="CA342" t="str">
            <v>Diff</v>
          </cell>
          <cell r="CB342" t="str">
            <v>$/bbl</v>
          </cell>
          <cell r="CC342" t="str">
            <v>Bas+Inc.</v>
          </cell>
          <cell r="CD342" t="str">
            <v>Base</v>
          </cell>
          <cell r="CE342" t="str">
            <v>Diff</v>
          </cell>
          <cell r="CF342" t="str">
            <v>$/bbl</v>
          </cell>
          <cell r="CG342" t="str">
            <v>Bas+Inc.</v>
          </cell>
          <cell r="CH342" t="str">
            <v>Base</v>
          </cell>
          <cell r="CI342" t="str">
            <v>Diff</v>
          </cell>
          <cell r="CJ342" t="str">
            <v>$/bbl</v>
          </cell>
          <cell r="CP342" t="str">
            <v>EXPLORATION</v>
          </cell>
          <cell r="CS342" t="str">
            <v>PRODUCTION</v>
          </cell>
          <cell r="CY342" t="str">
            <v>FIX-DIR</v>
          </cell>
          <cell r="CZ342" t="str">
            <v>O/H</v>
          </cell>
        </row>
        <row r="343">
          <cell r="A343">
            <v>2000</v>
          </cell>
          <cell r="B343">
            <v>1</v>
          </cell>
          <cell r="C343">
            <v>0.86090768172759113</v>
          </cell>
          <cell r="D343">
            <v>0.84367069868131062</v>
          </cell>
          <cell r="E343">
            <v>0.89097263763831136</v>
          </cell>
          <cell r="F343">
            <v>2000</v>
          </cell>
          <cell r="G343">
            <v>589.47500000000002</v>
          </cell>
          <cell r="H343">
            <v>507.4835556863718</v>
          </cell>
          <cell r="I343">
            <v>497.32278510516562</v>
          </cell>
          <cell r="J343">
            <v>525.20609557184366</v>
          </cell>
          <cell r="L343">
            <v>144</v>
          </cell>
          <cell r="M343">
            <v>123.97070616877312</v>
          </cell>
          <cell r="N343">
            <v>121.48858061010873</v>
          </cell>
          <cell r="O343">
            <v>128.30005981991684</v>
          </cell>
          <cell r="Q343">
            <v>754.52800000000002</v>
          </cell>
          <cell r="R343">
            <v>649.57895127855591</v>
          </cell>
          <cell r="S343">
            <v>636.57316493461201</v>
          </cell>
          <cell r="T343">
            <v>672.26380233195994</v>
          </cell>
          <cell r="V343">
            <v>0</v>
          </cell>
          <cell r="W343">
            <v>9325</v>
          </cell>
          <cell r="X343">
            <v>9325</v>
          </cell>
          <cell r="Y343">
            <v>8027.964132109787</v>
          </cell>
          <cell r="Z343">
            <v>7867.2292652032211</v>
          </cell>
          <cell r="AA343">
            <v>8308.3198459772539</v>
          </cell>
          <cell r="AB343">
            <v>-3054.2304578896501</v>
          </cell>
          <cell r="AC343">
            <v>-2629.4104629635776</v>
          </cell>
          <cell r="AD343">
            <v>-2576.7647443415003</v>
          </cell>
          <cell r="AE343">
            <v>-2721.2357670212091</v>
          </cell>
          <cell r="AG343">
            <v>0</v>
          </cell>
          <cell r="AH343">
            <v>0</v>
          </cell>
          <cell r="AI343">
            <v>0</v>
          </cell>
          <cell r="AJ343">
            <v>0</v>
          </cell>
          <cell r="AL343">
            <v>0</v>
          </cell>
          <cell r="AM343">
            <v>0</v>
          </cell>
          <cell r="AN343">
            <v>0</v>
          </cell>
          <cell r="AO343">
            <v>0</v>
          </cell>
          <cell r="AQ343">
            <v>4662.5</v>
          </cell>
          <cell r="AR343">
            <v>4013.9820660548935</v>
          </cell>
          <cell r="AS343">
            <v>3933.6146326016105</v>
          </cell>
          <cell r="AT343">
            <v>4154.1599229886269</v>
          </cell>
          <cell r="BK343" t="str">
            <v>BASE</v>
          </cell>
          <cell r="CP343" t="str">
            <v>SEISMIC</v>
          </cell>
          <cell r="CQ343" t="str">
            <v>DRILLING</v>
          </cell>
          <cell r="CR343" t="str">
            <v>OTHERS</v>
          </cell>
          <cell r="CS343" t="str">
            <v>O.R.&amp;C.</v>
          </cell>
          <cell r="CT343" t="str">
            <v>SEISMIC</v>
          </cell>
          <cell r="CU343" t="str">
            <v>DRILL-DEV</v>
          </cell>
          <cell r="CV343" t="str">
            <v>DRILL-APP</v>
          </cell>
          <cell r="CW343" t="str">
            <v>FACILITIES</v>
          </cell>
          <cell r="CX343" t="str">
            <v>PIPELINE</v>
          </cell>
          <cell r="CY343" t="str">
            <v>MUS$</v>
          </cell>
          <cell r="CZ343" t="str">
            <v>MUS$</v>
          </cell>
        </row>
        <row r="344">
          <cell r="A344">
            <v>2001</v>
          </cell>
          <cell r="B344">
            <v>1</v>
          </cell>
          <cell r="C344">
            <v>0.77910197441410955</v>
          </cell>
          <cell r="D344">
            <v>0.75327740953688449</v>
          </cell>
          <cell r="E344">
            <v>0.82497466447991774</v>
          </cell>
          <cell r="F344">
            <v>2001</v>
          </cell>
          <cell r="G344">
            <v>1173.8399999999999</v>
          </cell>
          <cell r="H344">
            <v>914.5410616462583</v>
          </cell>
          <cell r="I344">
            <v>884.22715441077639</v>
          </cell>
          <cell r="J344">
            <v>968.38826015310656</v>
          </cell>
          <cell r="L344">
            <v>139.68</v>
          </cell>
          <cell r="M344">
            <v>108.82496378616283</v>
          </cell>
          <cell r="N344">
            <v>105.21778856411203</v>
          </cell>
          <cell r="O344">
            <v>115.23246113455491</v>
          </cell>
          <cell r="Q344">
            <v>1502.5151999999998</v>
          </cell>
          <cell r="R344">
            <v>1170.6125589072105</v>
          </cell>
          <cell r="S344">
            <v>1131.8107576457937</v>
          </cell>
          <cell r="T344">
            <v>1239.5369729959764</v>
          </cell>
          <cell r="V344">
            <v>0</v>
          </cell>
          <cell r="W344">
            <v>8662</v>
          </cell>
          <cell r="X344">
            <v>8662</v>
          </cell>
          <cell r="Y344">
            <v>6748.581302375017</v>
          </cell>
          <cell r="Z344">
            <v>6524.8889214084938</v>
          </cell>
          <cell r="AA344">
            <v>7145.9305437250478</v>
          </cell>
          <cell r="AB344">
            <v>-616.30428164009913</v>
          </cell>
          <cell r="AC344">
            <v>-480.16388266567071</v>
          </cell>
          <cell r="AD344">
            <v>-464.24809276034438</v>
          </cell>
          <cell r="AE344">
            <v>-508.43541796357749</v>
          </cell>
          <cell r="AG344">
            <v>0</v>
          </cell>
          <cell r="AH344">
            <v>0</v>
          </cell>
          <cell r="AI344">
            <v>0</v>
          </cell>
          <cell r="AJ344">
            <v>0</v>
          </cell>
          <cell r="AL344">
            <v>0</v>
          </cell>
          <cell r="AM344">
            <v>0</v>
          </cell>
          <cell r="AN344">
            <v>0</v>
          </cell>
          <cell r="AO344">
            <v>0</v>
          </cell>
          <cell r="AQ344">
            <v>4331</v>
          </cell>
          <cell r="AR344">
            <v>3374.2906511875085</v>
          </cell>
          <cell r="AS344">
            <v>3262.4444607042469</v>
          </cell>
          <cell r="AT344">
            <v>3572.9652718625239</v>
          </cell>
          <cell r="BK344" t="str">
            <v>TOTAL</v>
          </cell>
          <cell r="BL344">
            <v>3306.9</v>
          </cell>
          <cell r="BS344" t="str">
            <v>Revenue</v>
          </cell>
          <cell r="BU344">
            <v>32121.418164157356</v>
          </cell>
          <cell r="BW344">
            <v>32121.418164157356</v>
          </cell>
          <cell r="BX344">
            <v>9.7134531325886346</v>
          </cell>
          <cell r="BY344">
            <v>22677.721223895096</v>
          </cell>
          <cell r="CA344">
            <v>22677.721223895096</v>
          </cell>
          <cell r="CB344">
            <v>6.8576979116075769</v>
          </cell>
          <cell r="CC344">
            <v>35526.288489558043</v>
          </cell>
          <cell r="CE344">
            <v>35526.288489558043</v>
          </cell>
          <cell r="CF344">
            <v>10.743079164643031</v>
          </cell>
          <cell r="CG344">
            <v>48374.85575522099</v>
          </cell>
          <cell r="CI344">
            <v>48374.85575522099</v>
          </cell>
          <cell r="CJ344">
            <v>14.628460417678486</v>
          </cell>
          <cell r="CO344">
            <v>1991</v>
          </cell>
          <cell r="CU344">
            <v>0</v>
          </cell>
          <cell r="CW344">
            <v>0</v>
          </cell>
        </row>
        <row r="345">
          <cell r="A345">
            <v>2002</v>
          </cell>
          <cell r="B345">
            <v>1</v>
          </cell>
          <cell r="C345">
            <v>0.70506966010326666</v>
          </cell>
          <cell r="D345">
            <v>0.67256911565793243</v>
          </cell>
          <cell r="E345">
            <v>0.76386543007399788</v>
          </cell>
          <cell r="F345">
            <v>2002</v>
          </cell>
          <cell r="G345">
            <v>1110.6949999999999</v>
          </cell>
          <cell r="H345">
            <v>783.11734612839768</v>
          </cell>
          <cell r="I345">
            <v>747.01915391568718</v>
          </cell>
          <cell r="J345">
            <v>848.42151385603904</v>
          </cell>
          <cell r="L345">
            <v>135.49</v>
          </cell>
          <cell r="M345">
            <v>95.529888247391611</v>
          </cell>
          <cell r="N345">
            <v>91.126389480493273</v>
          </cell>
          <cell r="O345">
            <v>103.49612712072597</v>
          </cell>
          <cell r="Q345">
            <v>1421.6895999999999</v>
          </cell>
          <cell r="R345">
            <v>1002.3902030443491</v>
          </cell>
          <cell r="S345">
            <v>956.1845170120796</v>
          </cell>
          <cell r="T345">
            <v>1085.97953773573</v>
          </cell>
          <cell r="V345">
            <v>0</v>
          </cell>
          <cell r="W345">
            <v>2830</v>
          </cell>
          <cell r="X345">
            <v>2830</v>
          </cell>
          <cell r="Y345">
            <v>1995.3471380922447</v>
          </cell>
          <cell r="Z345">
            <v>1903.3705973119488</v>
          </cell>
          <cell r="AA345">
            <v>2161.7391671094142</v>
          </cell>
          <cell r="AB345">
            <v>1513.2573760110229</v>
          </cell>
          <cell r="AC345">
            <v>1066.9518637528531</v>
          </cell>
          <cell r="AD345">
            <v>1017.770175146577</v>
          </cell>
          <cell r="AE345">
            <v>1155.9249963393095</v>
          </cell>
          <cell r="AG345">
            <v>0</v>
          </cell>
          <cell r="AH345">
            <v>0</v>
          </cell>
          <cell r="AI345">
            <v>0</v>
          </cell>
          <cell r="AJ345">
            <v>0</v>
          </cell>
          <cell r="AL345">
            <v>0</v>
          </cell>
          <cell r="AM345">
            <v>0</v>
          </cell>
          <cell r="AN345">
            <v>0</v>
          </cell>
          <cell r="AO345">
            <v>0</v>
          </cell>
          <cell r="AQ345">
            <v>1415</v>
          </cell>
          <cell r="AR345">
            <v>997.67356904612234</v>
          </cell>
          <cell r="AS345">
            <v>951.68529865597441</v>
          </cell>
          <cell r="AT345">
            <v>1080.8695835547071</v>
          </cell>
          <cell r="BS345" t="str">
            <v>O&amp;M</v>
          </cell>
          <cell r="BU345">
            <v>674.71582155275712</v>
          </cell>
          <cell r="BW345">
            <v>674.71582155275712</v>
          </cell>
          <cell r="BX345">
            <v>0.20403272598287131</v>
          </cell>
          <cell r="BY345">
            <v>674.71582155275712</v>
          </cell>
          <cell r="CA345">
            <v>674.71582155275712</v>
          </cell>
          <cell r="CB345">
            <v>0.20403272598287131</v>
          </cell>
          <cell r="CC345">
            <v>674.71582155275712</v>
          </cell>
          <cell r="CE345">
            <v>674.71582155275712</v>
          </cell>
          <cell r="CF345">
            <v>0.20403272598287131</v>
          </cell>
          <cell r="CG345">
            <v>674.71582155275712</v>
          </cell>
          <cell r="CI345">
            <v>674.71582155275712</v>
          </cell>
          <cell r="CJ345">
            <v>0.20403272598287131</v>
          </cell>
          <cell r="CO345">
            <v>1992</v>
          </cell>
          <cell r="CU345">
            <v>0</v>
          </cell>
          <cell r="CW345">
            <v>0</v>
          </cell>
        </row>
        <row r="346">
          <cell r="A346">
            <v>2003</v>
          </cell>
          <cell r="B346">
            <v>1</v>
          </cell>
          <cell r="C346">
            <v>0.63807209059119152</v>
          </cell>
          <cell r="D346">
            <v>0.60050813898029676</v>
          </cell>
          <cell r="E346">
            <v>0.70728280562407209</v>
          </cell>
          <cell r="F346">
            <v>2003</v>
          </cell>
          <cell r="G346">
            <v>1142.45</v>
          </cell>
          <cell r="H346">
            <v>728.96545989590675</v>
          </cell>
          <cell r="I346">
            <v>686.05052337804011</v>
          </cell>
          <cell r="J346">
            <v>808.03524128522122</v>
          </cell>
          <cell r="L346">
            <v>131.41999999999999</v>
          </cell>
          <cell r="M346">
            <v>83.855434145494385</v>
          </cell>
          <cell r="N346">
            <v>78.918779624790588</v>
          </cell>
          <cell r="O346">
            <v>92.951106315115538</v>
          </cell>
          <cell r="Q346">
            <v>1462.336</v>
          </cell>
          <cell r="R346">
            <v>933.07578866676067</v>
          </cell>
          <cell r="S346">
            <v>878.14466992389134</v>
          </cell>
          <cell r="T346">
            <v>1034.2851088450832</v>
          </cell>
          <cell r="V346">
            <v>0</v>
          </cell>
          <cell r="W346">
            <v>4610</v>
          </cell>
          <cell r="X346">
            <v>4610</v>
          </cell>
          <cell r="Y346">
            <v>2941.5123376253928</v>
          </cell>
          <cell r="Z346">
            <v>2768.3425206991678</v>
          </cell>
          <cell r="AA346">
            <v>3260.5737339269722</v>
          </cell>
          <cell r="AB346">
            <v>898.90107256319834</v>
          </cell>
          <cell r="AC346">
            <v>573.56368660506428</v>
          </cell>
          <cell r="AD346">
            <v>539.79741021231894</v>
          </cell>
          <cell r="AE346">
            <v>635.77727258098651</v>
          </cell>
          <cell r="AG346">
            <v>0</v>
          </cell>
          <cell r="AH346">
            <v>0</v>
          </cell>
          <cell r="AI346">
            <v>0</v>
          </cell>
          <cell r="AJ346">
            <v>0</v>
          </cell>
          <cell r="AL346">
            <v>0</v>
          </cell>
          <cell r="AM346">
            <v>0</v>
          </cell>
          <cell r="AN346">
            <v>0</v>
          </cell>
          <cell r="AO346">
            <v>0</v>
          </cell>
          <cell r="AQ346">
            <v>2305</v>
          </cell>
          <cell r="AR346">
            <v>1470.7561688126964</v>
          </cell>
          <cell r="AS346">
            <v>1384.1712603495839</v>
          </cell>
          <cell r="AT346">
            <v>1630.2868669634861</v>
          </cell>
          <cell r="BS346" t="str">
            <v>Transport</v>
          </cell>
          <cell r="BU346">
            <v>3622.0544599402238</v>
          </cell>
          <cell r="BW346">
            <v>3622.0544599402238</v>
          </cell>
          <cell r="BX346">
            <v>1.095302083504256</v>
          </cell>
          <cell r="BY346">
            <v>3622.0544599402238</v>
          </cell>
          <cell r="CA346">
            <v>3622.0544599402238</v>
          </cell>
          <cell r="CB346">
            <v>1.095302083504256</v>
          </cell>
          <cell r="CC346">
            <v>3622.0544599402238</v>
          </cell>
          <cell r="CE346">
            <v>3622.0544599402238</v>
          </cell>
          <cell r="CF346">
            <v>1.095302083504256</v>
          </cell>
          <cell r="CG346">
            <v>3622.0544599402238</v>
          </cell>
          <cell r="CI346">
            <v>3622.0544599402238</v>
          </cell>
          <cell r="CJ346">
            <v>1.095302083504256</v>
          </cell>
          <cell r="CO346">
            <v>1993</v>
          </cell>
          <cell r="CU346">
            <v>0</v>
          </cell>
          <cell r="CW346">
            <v>0</v>
          </cell>
        </row>
        <row r="347">
          <cell r="A347">
            <v>2004</v>
          </cell>
          <cell r="B347">
            <v>1</v>
          </cell>
          <cell r="C347">
            <v>0.57744080596487923</v>
          </cell>
          <cell r="D347">
            <v>0.53616798123240783</v>
          </cell>
          <cell r="E347">
            <v>0.65489148668895558</v>
          </cell>
          <cell r="F347">
            <v>2004</v>
          </cell>
          <cell r="G347">
            <v>1015.795</v>
          </cell>
          <cell r="H347">
            <v>586.56148349509442</v>
          </cell>
          <cell r="I347">
            <v>544.63675449597372</v>
          </cell>
          <cell r="J347">
            <v>665.23549772120759</v>
          </cell>
          <cell r="L347">
            <v>127.48</v>
          </cell>
          <cell r="M347">
            <v>73.612153944402806</v>
          </cell>
          <cell r="N347">
            <v>68.350694247507349</v>
          </cell>
          <cell r="O347">
            <v>83.485566723108064</v>
          </cell>
          <cell r="Q347">
            <v>1300.2175999999999</v>
          </cell>
          <cell r="R347">
            <v>750.79869887372092</v>
          </cell>
          <cell r="S347">
            <v>697.13504575484637</v>
          </cell>
          <cell r="T347">
            <v>851.50143708314579</v>
          </cell>
          <cell r="V347">
            <v>0</v>
          </cell>
          <cell r="W347">
            <v>50</v>
          </cell>
          <cell r="X347">
            <v>50</v>
          </cell>
          <cell r="Y347">
            <v>28.872040298243963</v>
          </cell>
          <cell r="Z347">
            <v>26.808399061620392</v>
          </cell>
          <cell r="AA347">
            <v>32.744574334447776</v>
          </cell>
          <cell r="AB347">
            <v>2802.3118390312738</v>
          </cell>
          <cell r="AC347">
            <v>1618.1692068951418</v>
          </cell>
          <cell r="AD347">
            <v>1502.5098815170743</v>
          </cell>
          <cell r="AE347">
            <v>1835.210166429252</v>
          </cell>
          <cell r="AG347">
            <v>0</v>
          </cell>
          <cell r="AH347">
            <v>0</v>
          </cell>
          <cell r="AI347">
            <v>0</v>
          </cell>
          <cell r="AJ347">
            <v>0</v>
          </cell>
          <cell r="AL347">
            <v>0</v>
          </cell>
          <cell r="AM347">
            <v>0</v>
          </cell>
          <cell r="AN347">
            <v>0</v>
          </cell>
          <cell r="AO347">
            <v>0</v>
          </cell>
          <cell r="AQ347">
            <v>25</v>
          </cell>
          <cell r="AR347">
            <v>14.436020149121982</v>
          </cell>
          <cell r="AS347">
            <v>13.404199530810196</v>
          </cell>
          <cell r="AT347">
            <v>16.372287167223888</v>
          </cell>
          <cell r="BS347" t="str">
            <v>Net Income</v>
          </cell>
          <cell r="BU347">
            <v>27824.647882664372</v>
          </cell>
          <cell r="BW347">
            <v>27824.647882664372</v>
          </cell>
          <cell r="BX347">
            <v>8.4141183231015066</v>
          </cell>
          <cell r="BY347">
            <v>18380.950942402116</v>
          </cell>
          <cell r="CA347">
            <v>18380.950942402116</v>
          </cell>
          <cell r="CB347">
            <v>5.5583631021204498</v>
          </cell>
          <cell r="CC347">
            <v>31229.518208065063</v>
          </cell>
          <cell r="CE347">
            <v>31229.518208065063</v>
          </cell>
          <cell r="CF347">
            <v>9.4437443551559053</v>
          </cell>
          <cell r="CG347">
            <v>44078.085473727995</v>
          </cell>
          <cell r="CI347">
            <v>44078.085473727995</v>
          </cell>
          <cell r="CJ347">
            <v>13.329125608191356</v>
          </cell>
          <cell r="CO347">
            <v>1994</v>
          </cell>
          <cell r="CU347">
            <v>0</v>
          </cell>
          <cell r="CW347">
            <v>0</v>
          </cell>
        </row>
        <row r="348">
          <cell r="A348">
            <v>2005</v>
          </cell>
          <cell r="B348">
            <v>1</v>
          </cell>
          <cell r="C348">
            <v>0.52257086512658757</v>
          </cell>
          <cell r="D348">
            <v>0.47872141181464972</v>
          </cell>
          <cell r="E348">
            <v>0.60638100619347735</v>
          </cell>
          <cell r="F348">
            <v>2005</v>
          </cell>
          <cell r="G348">
            <v>812.85500000000013</v>
          </cell>
          <cell r="H348">
            <v>424.7743405724724</v>
          </cell>
          <cell r="I348">
            <v>389.13109320059715</v>
          </cell>
          <cell r="J348">
            <v>492.89983278939911</v>
          </cell>
          <cell r="L348">
            <v>123.66</v>
          </cell>
          <cell r="M348">
            <v>64.621113181553824</v>
          </cell>
          <cell r="N348">
            <v>59.19868978499958</v>
          </cell>
          <cell r="O348">
            <v>74.98507522588541</v>
          </cell>
          <cell r="Q348">
            <v>1040.4544000000001</v>
          </cell>
          <cell r="R348">
            <v>543.71115593276465</v>
          </cell>
          <cell r="S348">
            <v>498.08779929676439</v>
          </cell>
          <cell r="T348">
            <v>630.91178597043086</v>
          </cell>
          <cell r="V348">
            <v>0</v>
          </cell>
          <cell r="W348">
            <v>0</v>
          </cell>
          <cell r="X348">
            <v>0</v>
          </cell>
          <cell r="Y348">
            <v>0</v>
          </cell>
          <cell r="Z348">
            <v>0</v>
          </cell>
          <cell r="AA348">
            <v>0</v>
          </cell>
          <cell r="AB348">
            <v>2131.6581431556197</v>
          </cell>
          <cell r="AC348">
            <v>1113.9424400229675</v>
          </cell>
          <cell r="AD348">
            <v>1020.4703957976529</v>
          </cell>
          <cell r="AE348">
            <v>1292.5970097072243</v>
          </cell>
          <cell r="AG348">
            <v>0</v>
          </cell>
          <cell r="AH348">
            <v>0</v>
          </cell>
          <cell r="AI348">
            <v>0</v>
          </cell>
          <cell r="AJ348">
            <v>0</v>
          </cell>
          <cell r="AL348">
            <v>0</v>
          </cell>
          <cell r="AM348">
            <v>0</v>
          </cell>
          <cell r="AN348">
            <v>0</v>
          </cell>
          <cell r="AO348">
            <v>0</v>
          </cell>
          <cell r="AQ348">
            <v>0</v>
          </cell>
          <cell r="AR348">
            <v>0</v>
          </cell>
          <cell r="AS348">
            <v>0</v>
          </cell>
          <cell r="AT348">
            <v>0</v>
          </cell>
          <cell r="BS348" t="str">
            <v>Capital</v>
          </cell>
          <cell r="BU348">
            <v>12615.782789174013</v>
          </cell>
          <cell r="BW348">
            <v>12615.782789174013</v>
          </cell>
          <cell r="BX348">
            <v>3.8149876891269807</v>
          </cell>
          <cell r="BY348">
            <v>12615.782789174013</v>
          </cell>
          <cell r="CA348">
            <v>12615.782789174013</v>
          </cell>
          <cell r="CB348">
            <v>3.8149876891269807</v>
          </cell>
          <cell r="CC348">
            <v>12615.782789174013</v>
          </cell>
          <cell r="CE348">
            <v>12615.782789174013</v>
          </cell>
          <cell r="CF348">
            <v>3.8149876891269807</v>
          </cell>
          <cell r="CG348">
            <v>12615.782789174013</v>
          </cell>
          <cell r="CI348">
            <v>12615.782789174013</v>
          </cell>
          <cell r="CJ348">
            <v>3.8149876891269807</v>
          </cell>
          <cell r="CO348">
            <v>1995</v>
          </cell>
          <cell r="CU348">
            <v>0</v>
          </cell>
          <cell r="CW348">
            <v>0</v>
          </cell>
        </row>
        <row r="349">
          <cell r="A349">
            <v>2006</v>
          </cell>
          <cell r="B349">
            <v>1</v>
          </cell>
          <cell r="C349">
            <v>0.47291481006930997</v>
          </cell>
          <cell r="D349">
            <v>0.42742983197736584</v>
          </cell>
          <cell r="E349">
            <v>0.56146389462359003</v>
          </cell>
          <cell r="F349">
            <v>2006</v>
          </cell>
          <cell r="G349">
            <v>627.06999999999994</v>
          </cell>
          <cell r="H349">
            <v>296.55068995016217</v>
          </cell>
          <cell r="I349">
            <v>268.02842473804679</v>
          </cell>
          <cell r="J349">
            <v>352.07716440161454</v>
          </cell>
          <cell r="L349">
            <v>119.95</v>
          </cell>
          <cell r="M349">
            <v>56.72613146781373</v>
          </cell>
          <cell r="N349">
            <v>51.270208345685035</v>
          </cell>
          <cell r="O349">
            <v>67.347594160099632</v>
          </cell>
          <cell r="Q349">
            <v>802.64959999999996</v>
          </cell>
          <cell r="R349">
            <v>379.58488313620757</v>
          </cell>
          <cell r="S349">
            <v>343.0763836646999</v>
          </cell>
          <cell r="T349">
            <v>450.65877043406664</v>
          </cell>
          <cell r="V349">
            <v>0</v>
          </cell>
          <cell r="W349">
            <v>0</v>
          </cell>
          <cell r="X349">
            <v>0</v>
          </cell>
          <cell r="Y349">
            <v>0</v>
          </cell>
          <cell r="Z349">
            <v>0</v>
          </cell>
          <cell r="AA349">
            <v>0</v>
          </cell>
          <cell r="AB349">
            <v>1622.2292566193973</v>
          </cell>
          <cell r="AC349">
            <v>767.17624078304016</v>
          </cell>
          <cell r="AD349">
            <v>693.38917858559614</v>
          </cell>
          <cell r="AE349">
            <v>910.82315639385808</v>
          </cell>
          <cell r="AG349">
            <v>0</v>
          </cell>
          <cell r="AH349">
            <v>0</v>
          </cell>
          <cell r="AI349">
            <v>0</v>
          </cell>
          <cell r="AJ349">
            <v>0</v>
          </cell>
          <cell r="AL349">
            <v>0</v>
          </cell>
          <cell r="AM349">
            <v>0</v>
          </cell>
          <cell r="AN349">
            <v>0</v>
          </cell>
          <cell r="AO349">
            <v>0</v>
          </cell>
          <cell r="AQ349">
            <v>0</v>
          </cell>
          <cell r="AR349">
            <v>0</v>
          </cell>
          <cell r="AS349">
            <v>0</v>
          </cell>
          <cell r="AT349">
            <v>0</v>
          </cell>
          <cell r="BS349" t="str">
            <v>ECP reimbursment</v>
          </cell>
          <cell r="BU349">
            <v>0</v>
          </cell>
          <cell r="BW349">
            <v>0</v>
          </cell>
          <cell r="BX349">
            <v>0</v>
          </cell>
          <cell r="BY349">
            <v>0</v>
          </cell>
          <cell r="CA349">
            <v>0</v>
          </cell>
          <cell r="CB349">
            <v>0</v>
          </cell>
          <cell r="CC349">
            <v>0</v>
          </cell>
          <cell r="CE349">
            <v>0</v>
          </cell>
          <cell r="CF349">
            <v>0</v>
          </cell>
          <cell r="CG349">
            <v>0</v>
          </cell>
          <cell r="CI349">
            <v>0</v>
          </cell>
          <cell r="CJ349">
            <v>0</v>
          </cell>
          <cell r="CO349">
            <v>1996</v>
          </cell>
          <cell r="CU349">
            <v>0</v>
          </cell>
          <cell r="CW349">
            <v>0</v>
          </cell>
        </row>
        <row r="350">
          <cell r="A350">
            <v>2007</v>
          </cell>
          <cell r="B350">
            <v>1</v>
          </cell>
          <cell r="C350">
            <v>0.42797720368263348</v>
          </cell>
          <cell r="D350">
            <v>0.38163377855121944</v>
          </cell>
          <cell r="E350">
            <v>0.51987397650332412</v>
          </cell>
          <cell r="F350">
            <v>2007</v>
          </cell>
          <cell r="G350">
            <v>520.125</v>
          </cell>
          <cell r="H350">
            <v>222.60164306542973</v>
          </cell>
          <cell r="I350">
            <v>198.49726906895302</v>
          </cell>
          <cell r="J350">
            <v>270.39945202879147</v>
          </cell>
          <cell r="L350">
            <v>116.35</v>
          </cell>
          <cell r="M350">
            <v>49.795147648474405</v>
          </cell>
          <cell r="N350">
            <v>44.403090134434379</v>
          </cell>
          <cell r="O350">
            <v>60.487337166161758</v>
          </cell>
          <cell r="Q350">
            <v>665.76</v>
          </cell>
          <cell r="R350">
            <v>284.93010312375003</v>
          </cell>
          <cell r="S350">
            <v>254.07650440825986</v>
          </cell>
          <cell r="T350">
            <v>346.11129859685309</v>
          </cell>
          <cell r="V350">
            <v>0</v>
          </cell>
          <cell r="W350">
            <v>0</v>
          </cell>
          <cell r="X350">
            <v>0</v>
          </cell>
          <cell r="Y350">
            <v>0</v>
          </cell>
          <cell r="Z350">
            <v>0</v>
          </cell>
          <cell r="AA350">
            <v>0</v>
          </cell>
          <cell r="AB350">
            <v>1398.3406454839978</v>
          </cell>
          <cell r="AC350">
            <v>598.45791925001015</v>
          </cell>
          <cell r="AD350">
            <v>533.65402423780927</v>
          </cell>
          <cell r="AE350">
            <v>726.96091187399099</v>
          </cell>
          <cell r="AG350">
            <v>0</v>
          </cell>
          <cell r="AH350">
            <v>0</v>
          </cell>
          <cell r="AI350">
            <v>0</v>
          </cell>
          <cell r="AJ350">
            <v>0</v>
          </cell>
          <cell r="AL350">
            <v>0</v>
          </cell>
          <cell r="AM350">
            <v>0</v>
          </cell>
          <cell r="AN350">
            <v>0</v>
          </cell>
          <cell r="AO350">
            <v>0</v>
          </cell>
          <cell r="AQ350">
            <v>0</v>
          </cell>
          <cell r="AR350">
            <v>0</v>
          </cell>
          <cell r="AS350">
            <v>0</v>
          </cell>
          <cell r="AT350">
            <v>0</v>
          </cell>
          <cell r="BS350" t="str">
            <v>NIBT</v>
          </cell>
          <cell r="BU350">
            <v>15208.865093490364</v>
          </cell>
          <cell r="BW350">
            <v>15208.865093490364</v>
          </cell>
          <cell r="BX350">
            <v>4.5991306339745268</v>
          </cell>
          <cell r="BY350">
            <v>5765.1681532281009</v>
          </cell>
          <cell r="CA350">
            <v>5765.1681532281009</v>
          </cell>
          <cell r="CB350">
            <v>1.7433754129934684</v>
          </cell>
          <cell r="CC350">
            <v>18613.735418891047</v>
          </cell>
          <cell r="CE350">
            <v>18613.735418891047</v>
          </cell>
          <cell r="CF350">
            <v>5.6287566660289237</v>
          </cell>
          <cell r="CG350">
            <v>31462.30268455399</v>
          </cell>
          <cell r="CI350">
            <v>31462.30268455399</v>
          </cell>
          <cell r="CJ350">
            <v>9.5141379190643764</v>
          </cell>
          <cell r="CO350">
            <v>1997</v>
          </cell>
          <cell r="CU350">
            <v>0</v>
          </cell>
          <cell r="CW350">
            <v>0</v>
          </cell>
        </row>
        <row r="351">
          <cell r="A351">
            <v>2008</v>
          </cell>
          <cell r="B351">
            <v>1</v>
          </cell>
          <cell r="C351">
            <v>0.38730968659061854</v>
          </cell>
          <cell r="D351">
            <v>0.34074444513501739</v>
          </cell>
          <cell r="E351">
            <v>0.48136479305863344</v>
          </cell>
          <cell r="F351">
            <v>2008</v>
          </cell>
          <cell r="G351">
            <v>416.09999999999997</v>
          </cell>
          <cell r="H351">
            <v>161.15956059035636</v>
          </cell>
          <cell r="I351">
            <v>141.78376362068073</v>
          </cell>
          <cell r="J351">
            <v>200.29589039169736</v>
          </cell>
          <cell r="L351">
            <v>112.86</v>
          </cell>
          <cell r="M351">
            <v>43.711771228617209</v>
          </cell>
          <cell r="N351">
            <v>38.456418077938061</v>
          </cell>
          <cell r="O351">
            <v>54.326830544597371</v>
          </cell>
          <cell r="Q351">
            <v>532.60799999999995</v>
          </cell>
          <cell r="R351">
            <v>206.28423755565615</v>
          </cell>
          <cell r="S351">
            <v>181.48321743447133</v>
          </cell>
          <cell r="T351">
            <v>256.37873970137264</v>
          </cell>
          <cell r="V351">
            <v>0</v>
          </cell>
          <cell r="W351">
            <v>0</v>
          </cell>
          <cell r="X351">
            <v>0</v>
          </cell>
          <cell r="Y351">
            <v>0</v>
          </cell>
          <cell r="Z351">
            <v>0</v>
          </cell>
          <cell r="AA351">
            <v>0</v>
          </cell>
          <cell r="AB351">
            <v>1063.7410890685305</v>
          </cell>
          <cell r="AC351">
            <v>411.9972278206958</v>
          </cell>
          <cell r="AD351">
            <v>362.46386716197554</v>
          </cell>
          <cell r="AE351">
            <v>512.04750920743857</v>
          </cell>
          <cell r="AG351">
            <v>0</v>
          </cell>
          <cell r="AH351">
            <v>0</v>
          </cell>
          <cell r="AI351">
            <v>0</v>
          </cell>
          <cell r="AJ351">
            <v>0</v>
          </cell>
          <cell r="AL351">
            <v>0</v>
          </cell>
          <cell r="AM351">
            <v>0</v>
          </cell>
          <cell r="AN351">
            <v>0</v>
          </cell>
          <cell r="AO351">
            <v>0</v>
          </cell>
          <cell r="AQ351">
            <v>0</v>
          </cell>
          <cell r="AR351">
            <v>0</v>
          </cell>
          <cell r="AS351">
            <v>0</v>
          </cell>
          <cell r="AT351">
            <v>0</v>
          </cell>
          <cell r="BS351" t="str">
            <v>Income Tax</v>
          </cell>
          <cell r="BU351">
            <v>6587.2097084766583</v>
          </cell>
          <cell r="BW351">
            <v>6587.2097084766583</v>
          </cell>
          <cell r="BX351">
            <v>1.9919591485913266</v>
          </cell>
          <cell r="BY351">
            <v>3417.6618198246847</v>
          </cell>
          <cell r="CA351">
            <v>3417.6618198246847</v>
          </cell>
          <cell r="CB351">
            <v>1.0334941545933305</v>
          </cell>
          <cell r="CC351">
            <v>7729.4711396280964</v>
          </cell>
          <cell r="CE351">
            <v>7729.4711396280964</v>
          </cell>
          <cell r="CF351">
            <v>2.3373767394321256</v>
          </cell>
          <cell r="CG351">
            <v>12039.891634539184</v>
          </cell>
          <cell r="CI351">
            <v>12039.891634539184</v>
          </cell>
          <cell r="CJ351">
            <v>3.6408393463785371</v>
          </cell>
          <cell r="CO351">
            <v>1998</v>
          </cell>
          <cell r="CU351">
            <v>0</v>
          </cell>
          <cell r="CW351">
            <v>0</v>
          </cell>
        </row>
        <row r="352">
          <cell r="A352">
            <v>2009</v>
          </cell>
          <cell r="B352">
            <v>1</v>
          </cell>
          <cell r="C352">
            <v>0.35050650370191722</v>
          </cell>
          <cell r="D352">
            <v>0.30423611172769405</v>
          </cell>
          <cell r="E352">
            <v>0.44570814172095685</v>
          </cell>
          <cell r="F352">
            <v>2009</v>
          </cell>
          <cell r="G352">
            <v>332.88</v>
          </cell>
          <cell r="H352">
            <v>116.6766049522942</v>
          </cell>
          <cell r="I352">
            <v>101.2741168719148</v>
          </cell>
          <cell r="J352">
            <v>148.36732621607212</v>
          </cell>
          <cell r="L352">
            <v>109.47</v>
          </cell>
          <cell r="M352">
            <v>38.369946960248875</v>
          </cell>
          <cell r="N352">
            <v>33.304727150830665</v>
          </cell>
          <cell r="O352">
            <v>48.791670274193145</v>
          </cell>
          <cell r="Q352">
            <v>426.08640000000003</v>
          </cell>
          <cell r="R352">
            <v>149.34605433893657</v>
          </cell>
          <cell r="S352">
            <v>129.63086959605096</v>
          </cell>
          <cell r="T352">
            <v>189.91017755657231</v>
          </cell>
          <cell r="V352">
            <v>0</v>
          </cell>
          <cell r="W352">
            <v>0</v>
          </cell>
          <cell r="X352">
            <v>0</v>
          </cell>
          <cell r="Y352">
            <v>0</v>
          </cell>
          <cell r="Z352">
            <v>0</v>
          </cell>
          <cell r="AA352">
            <v>0</v>
          </cell>
          <cell r="AB352">
            <v>852.04905064278933</v>
          </cell>
          <cell r="AC352">
            <v>298.64873372334188</v>
          </cell>
          <cell r="AD352">
            <v>259.22409016883529</v>
          </cell>
          <cell r="AE352">
            <v>379.7651990171031</v>
          </cell>
          <cell r="AG352">
            <v>0</v>
          </cell>
          <cell r="AH352">
            <v>0</v>
          </cell>
          <cell r="AI352">
            <v>0</v>
          </cell>
          <cell r="AJ352">
            <v>0</v>
          </cell>
          <cell r="AL352">
            <v>0</v>
          </cell>
          <cell r="AM352">
            <v>0</v>
          </cell>
          <cell r="AN352">
            <v>0</v>
          </cell>
          <cell r="AO352">
            <v>0</v>
          </cell>
          <cell r="AQ352">
            <v>0</v>
          </cell>
          <cell r="AR352">
            <v>0</v>
          </cell>
          <cell r="AS352">
            <v>0</v>
          </cell>
          <cell r="AT352">
            <v>0</v>
          </cell>
          <cell r="BS352" t="str">
            <v>Remmitance Tax</v>
          </cell>
          <cell r="BU352">
            <v>866.38319477287803</v>
          </cell>
          <cell r="BW352">
            <v>866.38319477287803</v>
          </cell>
          <cell r="BX352">
            <v>0.26199255942812844</v>
          </cell>
          <cell r="BY352">
            <v>429.37736756222665</v>
          </cell>
          <cell r="CA352">
            <v>429.37736756222665</v>
          </cell>
          <cell r="CB352">
            <v>0.1298428641816283</v>
          </cell>
          <cell r="CC352">
            <v>1023.9781701641369</v>
          </cell>
          <cell r="CE352">
            <v>1023.9781701641369</v>
          </cell>
          <cell r="CF352">
            <v>0.30964896736040914</v>
          </cell>
          <cell r="CG352">
            <v>1618.6761905085093</v>
          </cell>
          <cell r="CI352">
            <v>1618.6761905085093</v>
          </cell>
          <cell r="CJ352">
            <v>0.4894844689916566</v>
          </cell>
          <cell r="CO352">
            <v>1999</v>
          </cell>
          <cell r="CU352">
            <v>0</v>
          </cell>
          <cell r="CW352">
            <v>0</v>
          </cell>
        </row>
        <row r="353">
          <cell r="A353">
            <v>2010</v>
          </cell>
          <cell r="B353">
            <v>1</v>
          </cell>
          <cell r="C353">
            <v>0.3172004558388391</v>
          </cell>
          <cell r="D353">
            <v>0.27163938547115535</v>
          </cell>
          <cell r="E353">
            <v>0.41269272381570077</v>
          </cell>
          <cell r="F353">
            <v>2010</v>
          </cell>
          <cell r="G353">
            <v>266.45</v>
          </cell>
          <cell r="H353">
            <v>84.518061458258671</v>
          </cell>
          <cell r="I353">
            <v>72.378314258789345</v>
          </cell>
          <cell r="J353">
            <v>109.96197626069346</v>
          </cell>
          <cell r="L353">
            <v>106.19</v>
          </cell>
          <cell r="M353">
            <v>33.683516405526326</v>
          </cell>
          <cell r="N353">
            <v>28.845386343181985</v>
          </cell>
          <cell r="O353">
            <v>43.823840341989261</v>
          </cell>
          <cell r="Q353">
            <v>341.05599999999998</v>
          </cell>
          <cell r="R353">
            <v>108.1831186665711</v>
          </cell>
          <cell r="S353">
            <v>92.644242251250361</v>
          </cell>
          <cell r="T353">
            <v>140.75132961368763</v>
          </cell>
          <cell r="V353">
            <v>0</v>
          </cell>
          <cell r="W353">
            <v>0</v>
          </cell>
          <cell r="X353">
            <v>0</v>
          </cell>
          <cell r="Y353">
            <v>0</v>
          </cell>
          <cell r="Z353">
            <v>0</v>
          </cell>
          <cell r="AA353">
            <v>0</v>
          </cell>
          <cell r="AB353">
            <v>674.98447321202991</v>
          </cell>
          <cell r="AC353">
            <v>214.10538258699458</v>
          </cell>
          <cell r="AD353">
            <v>183.35236750588732</v>
          </cell>
          <cell r="AE353">
            <v>278.56118078317854</v>
          </cell>
          <cell r="AG353">
            <v>0</v>
          </cell>
          <cell r="AH353">
            <v>0</v>
          </cell>
          <cell r="AI353">
            <v>0</v>
          </cell>
          <cell r="AJ353">
            <v>0</v>
          </cell>
          <cell r="AL353">
            <v>0</v>
          </cell>
          <cell r="AM353">
            <v>0</v>
          </cell>
          <cell r="AN353">
            <v>0</v>
          </cell>
          <cell r="AO353">
            <v>0</v>
          </cell>
          <cell r="AQ353">
            <v>0</v>
          </cell>
          <cell r="AR353">
            <v>0</v>
          </cell>
          <cell r="AS353">
            <v>0</v>
          </cell>
          <cell r="AT353">
            <v>0</v>
          </cell>
          <cell r="BS353" t="str">
            <v>SurTax</v>
          </cell>
          <cell r="BU353">
            <v>0</v>
          </cell>
          <cell r="BW353">
            <v>0</v>
          </cell>
          <cell r="BX353">
            <v>0</v>
          </cell>
          <cell r="BY353">
            <v>0</v>
          </cell>
          <cell r="CA353">
            <v>0</v>
          </cell>
          <cell r="CB353">
            <v>0</v>
          </cell>
          <cell r="CC353">
            <v>0</v>
          </cell>
          <cell r="CE353">
            <v>0</v>
          </cell>
          <cell r="CF353">
            <v>0</v>
          </cell>
          <cell r="CG353">
            <v>0</v>
          </cell>
          <cell r="CI353">
            <v>0</v>
          </cell>
          <cell r="CJ353">
            <v>0</v>
          </cell>
          <cell r="CO353">
            <v>2000</v>
          </cell>
          <cell r="CU353">
            <v>9325</v>
          </cell>
          <cell r="CW353">
            <v>0</v>
          </cell>
          <cell r="CX353">
            <v>0</v>
          </cell>
          <cell r="CY353">
            <v>144</v>
          </cell>
        </row>
        <row r="354">
          <cell r="A354">
            <v>2011</v>
          </cell>
          <cell r="B354">
            <v>1</v>
          </cell>
          <cell r="C354">
            <v>0.28705923605324812</v>
          </cell>
          <cell r="D354">
            <v>0.24253516559924582</v>
          </cell>
          <cell r="E354">
            <v>0.38212289242194514</v>
          </cell>
          <cell r="F354">
            <v>2011</v>
          </cell>
          <cell r="G354">
            <v>213.16000000000003</v>
          </cell>
          <cell r="H354">
            <v>61.189546757110378</v>
          </cell>
          <cell r="I354">
            <v>51.698795899135241</v>
          </cell>
          <cell r="J354">
            <v>81.453315748661836</v>
          </cell>
          <cell r="L354">
            <v>103</v>
          </cell>
          <cell r="M354">
            <v>29.567101313484557</v>
          </cell>
          <cell r="N354">
            <v>24.98112205672232</v>
          </cell>
          <cell r="O354">
            <v>39.358657919460349</v>
          </cell>
          <cell r="Q354">
            <v>272.84480000000002</v>
          </cell>
          <cell r="R354">
            <v>78.322619849101287</v>
          </cell>
          <cell r="S354">
            <v>66.174458750893109</v>
          </cell>
          <cell r="T354">
            <v>104.26024415828715</v>
          </cell>
          <cell r="V354">
            <v>0</v>
          </cell>
          <cell r="W354">
            <v>0</v>
          </cell>
          <cell r="X354">
            <v>0</v>
          </cell>
          <cell r="Y354">
            <v>0</v>
          </cell>
          <cell r="Z354">
            <v>0</v>
          </cell>
          <cell r="AA354">
            <v>0</v>
          </cell>
          <cell r="AB354">
            <v>525.10552802075881</v>
          </cell>
          <cell r="AC354">
            <v>150.73639172097651</v>
          </cell>
          <cell r="AD354">
            <v>127.35655619559415</v>
          </cell>
          <cell r="AE354">
            <v>200.65484319404513</v>
          </cell>
          <cell r="AG354">
            <v>0</v>
          </cell>
          <cell r="AH354">
            <v>0</v>
          </cell>
          <cell r="AI354">
            <v>0</v>
          </cell>
          <cell r="AJ354">
            <v>0</v>
          </cell>
          <cell r="AL354">
            <v>0</v>
          </cell>
          <cell r="AM354">
            <v>0</v>
          </cell>
          <cell r="AN354">
            <v>0</v>
          </cell>
          <cell r="AO354">
            <v>0</v>
          </cell>
          <cell r="AQ354">
            <v>0</v>
          </cell>
          <cell r="AR354">
            <v>0</v>
          </cell>
          <cell r="AS354">
            <v>0</v>
          </cell>
          <cell r="AT354">
            <v>0</v>
          </cell>
          <cell r="BS354" t="str">
            <v>War Tax</v>
          </cell>
          <cell r="BU354">
            <v>0</v>
          </cell>
          <cell r="BW354">
            <v>0</v>
          </cell>
          <cell r="BX354">
            <v>0</v>
          </cell>
          <cell r="BY354">
            <v>0</v>
          </cell>
          <cell r="CA354">
            <v>0</v>
          </cell>
          <cell r="CB354">
            <v>0</v>
          </cell>
          <cell r="CC354">
            <v>0</v>
          </cell>
          <cell r="CE354">
            <v>0</v>
          </cell>
          <cell r="CF354">
            <v>0</v>
          </cell>
          <cell r="CG354">
            <v>0</v>
          </cell>
          <cell r="CI354">
            <v>0</v>
          </cell>
          <cell r="CJ354">
            <v>0</v>
          </cell>
          <cell r="CO354">
            <v>2001</v>
          </cell>
          <cell r="CU354">
            <v>8662</v>
          </cell>
          <cell r="CW354">
            <v>0</v>
          </cell>
          <cell r="CY354">
            <v>139.68</v>
          </cell>
        </row>
        <row r="355">
          <cell r="A355">
            <v>2012</v>
          </cell>
          <cell r="B355">
            <v>1</v>
          </cell>
          <cell r="C355">
            <v>0.25978211407533763</v>
          </cell>
          <cell r="D355">
            <v>0.21654925499932662</v>
          </cell>
          <cell r="E355">
            <v>0.35381749298328247</v>
          </cell>
          <cell r="F355">
            <v>2012</v>
          </cell>
          <cell r="G355">
            <v>46.35499999999999</v>
          </cell>
          <cell r="H355">
            <v>12.042199897962274</v>
          </cell>
          <cell r="I355">
            <v>10.038140715493784</v>
          </cell>
          <cell r="J355">
            <v>16.401209887240054</v>
          </cell>
          <cell r="L355">
            <v>99.91</v>
          </cell>
          <cell r="M355">
            <v>25.954831017266983</v>
          </cell>
          <cell r="N355">
            <v>21.63543606698272</v>
          </cell>
          <cell r="O355">
            <v>35.349905723959751</v>
          </cell>
          <cell r="Q355">
            <v>59.334399999999988</v>
          </cell>
          <cell r="R355">
            <v>15.41401586939171</v>
          </cell>
          <cell r="S355">
            <v>12.848820115832043</v>
          </cell>
          <cell r="T355">
            <v>20.993548655667269</v>
          </cell>
          <cell r="V355">
            <v>0</v>
          </cell>
          <cell r="W355">
            <v>0</v>
          </cell>
          <cell r="X355">
            <v>0</v>
          </cell>
          <cell r="Y355">
            <v>0</v>
          </cell>
          <cell r="Z355">
            <v>0</v>
          </cell>
          <cell r="AA355">
            <v>0</v>
          </cell>
          <cell r="AB355">
            <v>-51.968030172538363</v>
          </cell>
          <cell r="AC355">
            <v>-13.500364742552948</v>
          </cell>
          <cell r="AD355">
            <v>-11.25363821764571</v>
          </cell>
          <cell r="AE355">
            <v>-18.387198150927105</v>
          </cell>
          <cell r="AG355">
            <v>0</v>
          </cell>
          <cell r="AH355">
            <v>0</v>
          </cell>
          <cell r="AI355">
            <v>0</v>
          </cell>
          <cell r="AJ355">
            <v>0</v>
          </cell>
          <cell r="AL355">
            <v>0</v>
          </cell>
          <cell r="AM355">
            <v>0</v>
          </cell>
          <cell r="AN355">
            <v>0</v>
          </cell>
          <cell r="AO355">
            <v>0</v>
          </cell>
          <cell r="AQ355">
            <v>0</v>
          </cell>
          <cell r="AR355">
            <v>0</v>
          </cell>
          <cell r="AS355">
            <v>0</v>
          </cell>
          <cell r="AT355">
            <v>0</v>
          </cell>
          <cell r="BS355" t="str">
            <v>AFIT</v>
          </cell>
          <cell r="BU355">
            <v>7755.2721902408257</v>
          </cell>
          <cell r="BW355">
            <v>7755.2721902408257</v>
          </cell>
          <cell r="BX355">
            <v>2.3451789259550715</v>
          </cell>
          <cell r="BY355">
            <v>1918.128965841189</v>
          </cell>
          <cell r="CA355">
            <v>1918.128965841189</v>
          </cell>
          <cell r="CB355">
            <v>0.58003839421850945</v>
          </cell>
          <cell r="CC355">
            <v>9860.2861090988081</v>
          </cell>
          <cell r="CE355">
            <v>9860.2861090988081</v>
          </cell>
          <cell r="CF355">
            <v>2.981730959236387</v>
          </cell>
          <cell r="CG355">
            <v>17803.734859506294</v>
          </cell>
          <cell r="CI355">
            <v>17803.734859506294</v>
          </cell>
          <cell r="CJ355">
            <v>5.3838141036941831</v>
          </cell>
          <cell r="CO355">
            <v>2002</v>
          </cell>
          <cell r="CU355">
            <v>2830</v>
          </cell>
          <cell r="CW355">
            <v>0</v>
          </cell>
          <cell r="CY355">
            <v>135.49</v>
          </cell>
        </row>
        <row r="356">
          <cell r="A356">
            <v>2013</v>
          </cell>
          <cell r="B356">
            <v>1</v>
          </cell>
          <cell r="C356">
            <v>0.23509693581478519</v>
          </cell>
          <cell r="D356">
            <v>0.19334754910654159</v>
          </cell>
          <cell r="E356">
            <v>0.32760878979933561</v>
          </cell>
          <cell r="F356">
            <v>2013</v>
          </cell>
          <cell r="G356">
            <v>0</v>
          </cell>
          <cell r="H356">
            <v>0</v>
          </cell>
          <cell r="I356">
            <v>0</v>
          </cell>
          <cell r="J356">
            <v>0</v>
          </cell>
          <cell r="L356">
            <v>0</v>
          </cell>
          <cell r="M356">
            <v>0</v>
          </cell>
          <cell r="N356">
            <v>0</v>
          </cell>
          <cell r="O356">
            <v>0</v>
          </cell>
          <cell r="Q356">
            <v>0</v>
          </cell>
          <cell r="R356">
            <v>0</v>
          </cell>
          <cell r="S356">
            <v>0</v>
          </cell>
          <cell r="T356">
            <v>0</v>
          </cell>
          <cell r="V356">
            <v>0</v>
          </cell>
          <cell r="W356">
            <v>0</v>
          </cell>
          <cell r="X356">
            <v>0</v>
          </cell>
          <cell r="Y356">
            <v>0</v>
          </cell>
          <cell r="Z356">
            <v>0</v>
          </cell>
          <cell r="AA356">
            <v>0</v>
          </cell>
          <cell r="AB356">
            <v>75.879474034303271</v>
          </cell>
          <cell r="AC356">
            <v>17.839031836702254</v>
          </cell>
          <cell r="AD356">
            <v>14.671110332025998</v>
          </cell>
          <cell r="AE356">
            <v>24.858782658988204</v>
          </cell>
          <cell r="AG356">
            <v>0</v>
          </cell>
          <cell r="AH356">
            <v>0</v>
          </cell>
          <cell r="AI356">
            <v>0</v>
          </cell>
          <cell r="AJ356">
            <v>0</v>
          </cell>
          <cell r="AL356">
            <v>0</v>
          </cell>
          <cell r="AM356">
            <v>0</v>
          </cell>
          <cell r="AN356">
            <v>0</v>
          </cell>
          <cell r="AO356">
            <v>0</v>
          </cell>
          <cell r="AQ356">
            <v>0</v>
          </cell>
          <cell r="AR356">
            <v>0</v>
          </cell>
          <cell r="AS356">
            <v>0</v>
          </cell>
          <cell r="AT356">
            <v>0</v>
          </cell>
          <cell r="CO356">
            <v>2003</v>
          </cell>
          <cell r="CU356">
            <v>4610</v>
          </cell>
          <cell r="CW356">
            <v>0</v>
          </cell>
          <cell r="CY356">
            <v>131.41999999999999</v>
          </cell>
        </row>
        <row r="357">
          <cell r="A357">
            <v>2014</v>
          </cell>
          <cell r="B357">
            <v>1</v>
          </cell>
          <cell r="C357">
            <v>0.21275740797718121</v>
          </cell>
          <cell r="D357">
            <v>0.17263174027369785</v>
          </cell>
          <cell r="E357">
            <v>0.30334147203642187</v>
          </cell>
          <cell r="F357">
            <v>2014</v>
          </cell>
          <cell r="G357">
            <v>0</v>
          </cell>
          <cell r="H357">
            <v>0</v>
          </cell>
          <cell r="I357">
            <v>0</v>
          </cell>
          <cell r="J357">
            <v>0</v>
          </cell>
          <cell r="L357">
            <v>0</v>
          </cell>
          <cell r="M357">
            <v>0</v>
          </cell>
          <cell r="N357">
            <v>0</v>
          </cell>
          <cell r="O357">
            <v>0</v>
          </cell>
          <cell r="Q357">
            <v>0</v>
          </cell>
          <cell r="R357">
            <v>0</v>
          </cell>
          <cell r="S357">
            <v>0</v>
          </cell>
          <cell r="T357">
            <v>0</v>
          </cell>
          <cell r="V357">
            <v>0</v>
          </cell>
          <cell r="W357">
            <v>0</v>
          </cell>
          <cell r="X357">
            <v>0</v>
          </cell>
          <cell r="Y357">
            <v>0</v>
          </cell>
          <cell r="Z357">
            <v>0</v>
          </cell>
          <cell r="AA357">
            <v>0</v>
          </cell>
          <cell r="AB357">
            <v>24.330930958175941</v>
          </cell>
          <cell r="AC357">
            <v>5.1765858043332669</v>
          </cell>
          <cell r="AD357">
            <v>4.2002909537891036</v>
          </cell>
          <cell r="AE357">
            <v>7.3805804128696382</v>
          </cell>
          <cell r="AG357">
            <v>0</v>
          </cell>
          <cell r="AH357">
            <v>0</v>
          </cell>
          <cell r="AI357">
            <v>0</v>
          </cell>
          <cell r="AJ357">
            <v>0</v>
          </cell>
          <cell r="AL357">
            <v>0</v>
          </cell>
          <cell r="AM357">
            <v>0</v>
          </cell>
          <cell r="AN357">
            <v>0</v>
          </cell>
          <cell r="AO357">
            <v>0</v>
          </cell>
          <cell r="AQ357">
            <v>0</v>
          </cell>
          <cell r="AR357">
            <v>0</v>
          </cell>
          <cell r="AS357">
            <v>0</v>
          </cell>
          <cell r="AT357">
            <v>0</v>
          </cell>
          <cell r="BX357" t="str">
            <v>S.Revenue</v>
          </cell>
          <cell r="BY357">
            <v>18613.735418891047</v>
          </cell>
          <cell r="CO357">
            <v>2004</v>
          </cell>
          <cell r="CU357">
            <v>50</v>
          </cell>
          <cell r="CW357">
            <v>0</v>
          </cell>
          <cell r="CY357">
            <v>127.48</v>
          </cell>
        </row>
        <row r="358">
          <cell r="A358">
            <v>2015</v>
          </cell>
          <cell r="B358">
            <v>1</v>
          </cell>
          <cell r="C358">
            <v>0.19254064070333141</v>
          </cell>
          <cell r="D358">
            <v>0.15413548238723021</v>
          </cell>
          <cell r="E358">
            <v>0.28087173336705723</v>
          </cell>
          <cell r="F358">
            <v>2015</v>
          </cell>
          <cell r="G358">
            <v>0</v>
          </cell>
          <cell r="H358">
            <v>0</v>
          </cell>
          <cell r="I358">
            <v>0</v>
          </cell>
          <cell r="J358">
            <v>0</v>
          </cell>
          <cell r="L358">
            <v>0</v>
          </cell>
          <cell r="M358">
            <v>0</v>
          </cell>
          <cell r="N358">
            <v>0</v>
          </cell>
          <cell r="O358">
            <v>0</v>
          </cell>
          <cell r="Q358">
            <v>0</v>
          </cell>
          <cell r="R358">
            <v>0</v>
          </cell>
          <cell r="S358">
            <v>0</v>
          </cell>
          <cell r="T358">
            <v>0</v>
          </cell>
          <cell r="V358">
            <v>0</v>
          </cell>
          <cell r="W358">
            <v>0</v>
          </cell>
          <cell r="X358">
            <v>0</v>
          </cell>
          <cell r="Y358">
            <v>0</v>
          </cell>
          <cell r="Z358">
            <v>0</v>
          </cell>
          <cell r="AA358">
            <v>0</v>
          </cell>
          <cell r="AB358">
            <v>0</v>
          </cell>
          <cell r="AC358">
            <v>0</v>
          </cell>
          <cell r="AD358">
            <v>0</v>
          </cell>
          <cell r="AE358">
            <v>0</v>
          </cell>
          <cell r="AG358">
            <v>0</v>
          </cell>
          <cell r="AH358">
            <v>0</v>
          </cell>
          <cell r="AI358">
            <v>0</v>
          </cell>
          <cell r="AJ358">
            <v>0</v>
          </cell>
          <cell r="AL358">
            <v>0</v>
          </cell>
          <cell r="AM358">
            <v>0</v>
          </cell>
          <cell r="AN358">
            <v>0</v>
          </cell>
          <cell r="AO358">
            <v>0</v>
          </cell>
          <cell r="AQ358">
            <v>0</v>
          </cell>
          <cell r="AR358">
            <v>0</v>
          </cell>
          <cell r="AS358">
            <v>0</v>
          </cell>
          <cell r="AT358">
            <v>0</v>
          </cell>
          <cell r="BX358" t="str">
            <v>T.Revenue</v>
          </cell>
          <cell r="BY358">
            <v>46534.338547227613</v>
          </cell>
          <cell r="CA358">
            <v>23267.169273613807</v>
          </cell>
          <cell r="CO358">
            <v>2005</v>
          </cell>
          <cell r="CU358">
            <v>0</v>
          </cell>
          <cell r="CW358">
            <v>0</v>
          </cell>
          <cell r="CY358">
            <v>123.66</v>
          </cell>
        </row>
        <row r="359">
          <cell r="A359">
            <v>2016</v>
          </cell>
          <cell r="B359">
            <v>1</v>
          </cell>
          <cell r="C359">
            <v>0.17424492371342207</v>
          </cell>
          <cell r="D359">
            <v>0.13762096641716981</v>
          </cell>
          <cell r="E359">
            <v>0.26006641978431222</v>
          </cell>
          <cell r="F359">
            <v>2016</v>
          </cell>
          <cell r="G359">
            <v>0</v>
          </cell>
          <cell r="H359">
            <v>0</v>
          </cell>
          <cell r="I359">
            <v>0</v>
          </cell>
          <cell r="J359">
            <v>0</v>
          </cell>
          <cell r="L359">
            <v>0</v>
          </cell>
          <cell r="M359">
            <v>0</v>
          </cell>
          <cell r="N359">
            <v>0</v>
          </cell>
          <cell r="O359">
            <v>0</v>
          </cell>
          <cell r="Q359">
            <v>0</v>
          </cell>
          <cell r="R359">
            <v>0</v>
          </cell>
          <cell r="S359">
            <v>0</v>
          </cell>
          <cell r="T359">
            <v>0</v>
          </cell>
          <cell r="V359">
            <v>0</v>
          </cell>
          <cell r="W359">
            <v>0</v>
          </cell>
          <cell r="X359">
            <v>0</v>
          </cell>
          <cell r="Y359">
            <v>0</v>
          </cell>
          <cell r="Z359">
            <v>0</v>
          </cell>
          <cell r="AA359">
            <v>0</v>
          </cell>
          <cell r="AB359">
            <v>0</v>
          </cell>
          <cell r="AC359">
            <v>0</v>
          </cell>
          <cell r="AD359">
            <v>0</v>
          </cell>
          <cell r="AE359">
            <v>0</v>
          </cell>
          <cell r="AG359">
            <v>0</v>
          </cell>
          <cell r="AH359">
            <v>0</v>
          </cell>
          <cell r="AI359">
            <v>0</v>
          </cell>
          <cell r="AJ359">
            <v>0</v>
          </cell>
          <cell r="AL359">
            <v>0</v>
          </cell>
          <cell r="AM359">
            <v>0</v>
          </cell>
          <cell r="AN359">
            <v>0</v>
          </cell>
          <cell r="AO359">
            <v>0</v>
          </cell>
          <cell r="AQ359">
            <v>0</v>
          </cell>
          <cell r="AR359">
            <v>0</v>
          </cell>
          <cell r="AS359">
            <v>0</v>
          </cell>
          <cell r="AT359">
            <v>0</v>
          </cell>
          <cell r="BJ359" t="str">
            <v>Balcón</v>
          </cell>
          <cell r="BX359" t="str">
            <v>HOCOL Income</v>
          </cell>
          <cell r="BY359">
            <v>9860.2861090988135</v>
          </cell>
          <cell r="BZ359">
            <v>0.4237853772904337</v>
          </cell>
          <cell r="CO359">
            <v>2006</v>
          </cell>
          <cell r="CU359">
            <v>0</v>
          </cell>
          <cell r="CW359">
            <v>0</v>
          </cell>
          <cell r="CY359">
            <v>119.95</v>
          </cell>
        </row>
        <row r="360">
          <cell r="A360">
            <v>2017</v>
          </cell>
          <cell r="B360">
            <v>1</v>
          </cell>
          <cell r="C360">
            <v>0.1576877137678028</v>
          </cell>
          <cell r="D360">
            <v>0.12287586287247305</v>
          </cell>
          <cell r="E360">
            <v>0.24080224054102983</v>
          </cell>
          <cell r="F360">
            <v>2017</v>
          </cell>
          <cell r="G360">
            <v>0</v>
          </cell>
          <cell r="H360">
            <v>0</v>
          </cell>
          <cell r="I360">
            <v>0</v>
          </cell>
          <cell r="J360">
            <v>0</v>
          </cell>
          <cell r="L360">
            <v>0</v>
          </cell>
          <cell r="M360">
            <v>0</v>
          </cell>
          <cell r="N360">
            <v>0</v>
          </cell>
          <cell r="O360">
            <v>0</v>
          </cell>
          <cell r="Q360">
            <v>0</v>
          </cell>
          <cell r="R360">
            <v>0</v>
          </cell>
          <cell r="S360">
            <v>0</v>
          </cell>
          <cell r="T360">
            <v>0</v>
          </cell>
          <cell r="V360">
            <v>0</v>
          </cell>
          <cell r="W360">
            <v>0</v>
          </cell>
          <cell r="X360">
            <v>0</v>
          </cell>
          <cell r="Y360">
            <v>0</v>
          </cell>
          <cell r="Z360">
            <v>0</v>
          </cell>
          <cell r="AA360">
            <v>0</v>
          </cell>
          <cell r="AB360">
            <v>0</v>
          </cell>
          <cell r="AC360">
            <v>0</v>
          </cell>
          <cell r="AD360">
            <v>0</v>
          </cell>
          <cell r="AE360">
            <v>0</v>
          </cell>
          <cell r="AG360">
            <v>0</v>
          </cell>
          <cell r="AH360">
            <v>0</v>
          </cell>
          <cell r="AI360">
            <v>0</v>
          </cell>
          <cell r="AJ360">
            <v>0</v>
          </cell>
          <cell r="AL360">
            <v>0</v>
          </cell>
          <cell r="AM360">
            <v>0</v>
          </cell>
          <cell r="AN360">
            <v>0</v>
          </cell>
          <cell r="AO360">
            <v>0</v>
          </cell>
          <cell r="AQ360">
            <v>0</v>
          </cell>
          <cell r="AR360">
            <v>0</v>
          </cell>
          <cell r="AS360">
            <v>0</v>
          </cell>
          <cell r="AT360">
            <v>0</v>
          </cell>
          <cell r="BJ360" t="str">
            <v>Incremental</v>
          </cell>
          <cell r="BX360" t="str">
            <v>Surtax</v>
          </cell>
          <cell r="BY360">
            <v>0</v>
          </cell>
          <cell r="BZ360">
            <v>0</v>
          </cell>
          <cell r="CO360">
            <v>2007</v>
          </cell>
          <cell r="CU360">
            <v>0</v>
          </cell>
          <cell r="CW360">
            <v>0</v>
          </cell>
          <cell r="CY360">
            <v>116.35</v>
          </cell>
        </row>
        <row r="361">
          <cell r="A361">
            <v>2018</v>
          </cell>
          <cell r="B361">
            <v>1</v>
          </cell>
          <cell r="C361">
            <v>0.14270381336452739</v>
          </cell>
          <cell r="D361">
            <v>0.10971059185042235</v>
          </cell>
          <cell r="E361">
            <v>0.2229650375379906</v>
          </cell>
          <cell r="F361">
            <v>2018</v>
          </cell>
          <cell r="G361">
            <v>0</v>
          </cell>
          <cell r="H361">
            <v>0</v>
          </cell>
          <cell r="I361">
            <v>0</v>
          </cell>
          <cell r="J361">
            <v>0</v>
          </cell>
          <cell r="L361">
            <v>0</v>
          </cell>
          <cell r="M361">
            <v>0</v>
          </cell>
          <cell r="N361">
            <v>0</v>
          </cell>
          <cell r="O361">
            <v>0</v>
          </cell>
          <cell r="Q361">
            <v>0</v>
          </cell>
          <cell r="R361">
            <v>0</v>
          </cell>
          <cell r="S361">
            <v>0</v>
          </cell>
          <cell r="T361">
            <v>0</v>
          </cell>
          <cell r="V361">
            <v>0</v>
          </cell>
          <cell r="W361">
            <v>0</v>
          </cell>
          <cell r="X361">
            <v>0</v>
          </cell>
          <cell r="Y361">
            <v>0</v>
          </cell>
          <cell r="Z361">
            <v>0</v>
          </cell>
          <cell r="AA361">
            <v>0</v>
          </cell>
          <cell r="AB361">
            <v>0</v>
          </cell>
          <cell r="AC361">
            <v>0</v>
          </cell>
          <cell r="AD361">
            <v>0</v>
          </cell>
          <cell r="AE361">
            <v>0</v>
          </cell>
          <cell r="AG361">
            <v>0</v>
          </cell>
          <cell r="AH361">
            <v>0</v>
          </cell>
          <cell r="AI361">
            <v>0</v>
          </cell>
          <cell r="AJ361">
            <v>0</v>
          </cell>
          <cell r="AL361">
            <v>0</v>
          </cell>
          <cell r="AM361">
            <v>0</v>
          </cell>
          <cell r="AN361">
            <v>0</v>
          </cell>
          <cell r="AO361">
            <v>0</v>
          </cell>
          <cell r="AQ361">
            <v>0</v>
          </cell>
          <cell r="AR361">
            <v>0</v>
          </cell>
          <cell r="AS361">
            <v>0</v>
          </cell>
          <cell r="AT361">
            <v>0</v>
          </cell>
          <cell r="BJ361" t="str">
            <v>FYP '00</v>
          </cell>
          <cell r="BX361" t="str">
            <v>Wartax</v>
          </cell>
          <cell r="BY361">
            <v>0</v>
          </cell>
          <cell r="BZ361">
            <v>0</v>
          </cell>
          <cell r="CO361">
            <v>2008</v>
          </cell>
          <cell r="CU361">
            <v>0</v>
          </cell>
          <cell r="CW361">
            <v>0</v>
          </cell>
          <cell r="CY361">
            <v>112.86</v>
          </cell>
        </row>
        <row r="362">
          <cell r="A362">
            <v>2019</v>
          </cell>
          <cell r="B362">
            <v>1</v>
          </cell>
          <cell r="C362">
            <v>0.12914372250183476</v>
          </cell>
          <cell r="D362">
            <v>9.7955885580734231E-2</v>
          </cell>
          <cell r="E362">
            <v>0.20644910883147274</v>
          </cell>
          <cell r="F362">
            <v>2019</v>
          </cell>
          <cell r="G362">
            <v>0</v>
          </cell>
          <cell r="H362">
            <v>0</v>
          </cell>
          <cell r="I362">
            <v>0</v>
          </cell>
          <cell r="J362">
            <v>0</v>
          </cell>
          <cell r="L362">
            <v>0</v>
          </cell>
          <cell r="M362">
            <v>0</v>
          </cell>
          <cell r="N362">
            <v>0</v>
          </cell>
          <cell r="O362">
            <v>0</v>
          </cell>
          <cell r="Q362">
            <v>0</v>
          </cell>
          <cell r="R362">
            <v>0</v>
          </cell>
          <cell r="S362">
            <v>0</v>
          </cell>
          <cell r="T362">
            <v>0</v>
          </cell>
          <cell r="V362">
            <v>0</v>
          </cell>
          <cell r="W362">
            <v>0</v>
          </cell>
          <cell r="X362">
            <v>0</v>
          </cell>
          <cell r="Y362">
            <v>0</v>
          </cell>
          <cell r="Z362">
            <v>0</v>
          </cell>
          <cell r="AA362">
            <v>0</v>
          </cell>
          <cell r="AB362">
            <v>0</v>
          </cell>
          <cell r="AC362">
            <v>0</v>
          </cell>
          <cell r="AD362">
            <v>0</v>
          </cell>
          <cell r="AE362">
            <v>0</v>
          </cell>
          <cell r="AG362">
            <v>0</v>
          </cell>
          <cell r="AH362">
            <v>0</v>
          </cell>
          <cell r="AI362">
            <v>0</v>
          </cell>
          <cell r="AJ362">
            <v>0</v>
          </cell>
          <cell r="AL362">
            <v>0</v>
          </cell>
          <cell r="AM362">
            <v>0</v>
          </cell>
          <cell r="AN362">
            <v>0</v>
          </cell>
          <cell r="AO362">
            <v>0</v>
          </cell>
          <cell r="AQ362">
            <v>0</v>
          </cell>
          <cell r="AR362">
            <v>0</v>
          </cell>
          <cell r="AS362">
            <v>0</v>
          </cell>
          <cell r="AT362">
            <v>0</v>
          </cell>
          <cell r="BJ362" t="str">
            <v>BASE + INCREMENTAL PRODUCTION</v>
          </cell>
          <cell r="BX362" t="str">
            <v>Royalties</v>
          </cell>
          <cell r="BY362">
            <v>4653.4338547227599</v>
          </cell>
          <cell r="BZ362">
            <v>0.19999999999999993</v>
          </cell>
          <cell r="CO362">
            <v>2009</v>
          </cell>
          <cell r="CU362">
            <v>0</v>
          </cell>
          <cell r="CW362">
            <v>0</v>
          </cell>
          <cell r="CY362">
            <v>109.47</v>
          </cell>
        </row>
        <row r="363">
          <cell r="A363">
            <v>2020</v>
          </cell>
          <cell r="B363">
            <v>1</v>
          </cell>
          <cell r="C363">
            <v>0.11687214706048395</v>
          </cell>
          <cell r="D363">
            <v>8.7460612125655562E-2</v>
          </cell>
          <cell r="E363">
            <v>0.19115658225136364</v>
          </cell>
          <cell r="F363">
            <v>2020</v>
          </cell>
          <cell r="G363">
            <v>0</v>
          </cell>
          <cell r="H363">
            <v>0</v>
          </cell>
          <cell r="I363">
            <v>0</v>
          </cell>
          <cell r="J363">
            <v>0</v>
          </cell>
          <cell r="L363">
            <v>0</v>
          </cell>
          <cell r="M363">
            <v>0</v>
          </cell>
          <cell r="N363">
            <v>0</v>
          </cell>
          <cell r="O363">
            <v>0</v>
          </cell>
          <cell r="Q363">
            <v>0</v>
          </cell>
          <cell r="R363">
            <v>0</v>
          </cell>
          <cell r="S363">
            <v>0</v>
          </cell>
          <cell r="T363">
            <v>0</v>
          </cell>
          <cell r="V363">
            <v>0</v>
          </cell>
          <cell r="W363">
            <v>0</v>
          </cell>
          <cell r="X363">
            <v>0</v>
          </cell>
          <cell r="Y363">
            <v>0</v>
          </cell>
          <cell r="Z363">
            <v>0</v>
          </cell>
          <cell r="AA363">
            <v>0</v>
          </cell>
          <cell r="AB363">
            <v>0</v>
          </cell>
          <cell r="AC363">
            <v>0</v>
          </cell>
          <cell r="AD363">
            <v>0</v>
          </cell>
          <cell r="AE363">
            <v>0</v>
          </cell>
          <cell r="AG363">
            <v>0</v>
          </cell>
          <cell r="AH363">
            <v>0</v>
          </cell>
          <cell r="AI363">
            <v>0</v>
          </cell>
          <cell r="AJ363">
            <v>0</v>
          </cell>
          <cell r="AL363">
            <v>0</v>
          </cell>
          <cell r="AM363">
            <v>0</v>
          </cell>
          <cell r="AN363">
            <v>0</v>
          </cell>
          <cell r="AO363">
            <v>0</v>
          </cell>
          <cell r="AQ363">
            <v>0</v>
          </cell>
          <cell r="AR363">
            <v>0</v>
          </cell>
          <cell r="AS363">
            <v>0</v>
          </cell>
          <cell r="AT363">
            <v>0</v>
          </cell>
          <cell r="BJ363" t="str">
            <v>P.S.V.</v>
          </cell>
          <cell r="BK363" t="str">
            <v>INITIAL</v>
          </cell>
          <cell r="BL363" t="str">
            <v>QUALITY</v>
          </cell>
          <cell r="BX363" t="str">
            <v>Rem. Tax</v>
          </cell>
          <cell r="BY363">
            <v>1023.9781701641369</v>
          </cell>
          <cell r="BZ363">
            <v>4.4009572377391955E-2</v>
          </cell>
          <cell r="CO363">
            <v>2010</v>
          </cell>
          <cell r="CU363">
            <v>0</v>
          </cell>
          <cell r="CW363">
            <v>0</v>
          </cell>
          <cell r="CY363">
            <v>106.19</v>
          </cell>
        </row>
        <row r="364">
          <cell r="A364">
            <v>2021</v>
          </cell>
          <cell r="B364">
            <v>1</v>
          </cell>
          <cell r="C364">
            <v>0.10576664892351487</v>
          </cell>
          <cell r="D364">
            <v>7.8089832255049604E-2</v>
          </cell>
          <cell r="E364">
            <v>0.17699683541792929</v>
          </cell>
          <cell r="F364">
            <v>2021</v>
          </cell>
          <cell r="G364">
            <v>0</v>
          </cell>
          <cell r="H364">
            <v>0</v>
          </cell>
          <cell r="I364">
            <v>0</v>
          </cell>
          <cell r="J364">
            <v>0</v>
          </cell>
          <cell r="L364">
            <v>0</v>
          </cell>
          <cell r="M364">
            <v>0</v>
          </cell>
          <cell r="N364">
            <v>0</v>
          </cell>
          <cell r="O364">
            <v>0</v>
          </cell>
          <cell r="Q364">
            <v>0</v>
          </cell>
          <cell r="R364">
            <v>0</v>
          </cell>
          <cell r="S364">
            <v>0</v>
          </cell>
          <cell r="T364">
            <v>0</v>
          </cell>
          <cell r="V364">
            <v>0</v>
          </cell>
          <cell r="W364">
            <v>0</v>
          </cell>
          <cell r="X364">
            <v>0</v>
          </cell>
          <cell r="Y364">
            <v>0</v>
          </cell>
          <cell r="Z364">
            <v>0</v>
          </cell>
          <cell r="AA364">
            <v>0</v>
          </cell>
          <cell r="AB364">
            <v>0</v>
          </cell>
          <cell r="AC364">
            <v>0</v>
          </cell>
          <cell r="AD364">
            <v>0</v>
          </cell>
          <cell r="AE364">
            <v>0</v>
          </cell>
          <cell r="AG364">
            <v>0</v>
          </cell>
          <cell r="AH364">
            <v>0</v>
          </cell>
          <cell r="AI364">
            <v>0</v>
          </cell>
          <cell r="AJ364">
            <v>0</v>
          </cell>
          <cell r="AL364">
            <v>0</v>
          </cell>
          <cell r="AM364">
            <v>0</v>
          </cell>
          <cell r="AN364">
            <v>0</v>
          </cell>
          <cell r="AO364">
            <v>0</v>
          </cell>
          <cell r="AQ364">
            <v>0</v>
          </cell>
          <cell r="AR364">
            <v>0</v>
          </cell>
          <cell r="AS364">
            <v>0</v>
          </cell>
          <cell r="AT364">
            <v>0</v>
          </cell>
          <cell r="BJ364" t="str">
            <v>WTI</v>
          </cell>
          <cell r="BK364" t="str">
            <v>PRICE</v>
          </cell>
          <cell r="BL364" t="str">
            <v>ADJUST</v>
          </cell>
          <cell r="BM364" t="str">
            <v>PRICE</v>
          </cell>
          <cell r="BN364" t="str">
            <v>NPV AT DISCOUNT RATE (%) MUS$</v>
          </cell>
          <cell r="BR364" t="str">
            <v>VIR</v>
          </cell>
          <cell r="BS364" t="str">
            <v>RTEP</v>
          </cell>
          <cell r="BX364" t="str">
            <v>Income Tax</v>
          </cell>
          <cell r="BY364">
            <v>7729.4711396280964</v>
          </cell>
          <cell r="BZ364">
            <v>0.3322050503321744</v>
          </cell>
          <cell r="CO364">
            <v>2011</v>
          </cell>
          <cell r="CU364">
            <v>0</v>
          </cell>
          <cell r="CW364">
            <v>0</v>
          </cell>
          <cell r="CY364">
            <v>103</v>
          </cell>
        </row>
        <row r="365">
          <cell r="A365">
            <v>2022</v>
          </cell>
          <cell r="B365">
            <v>1</v>
          </cell>
          <cell r="C365">
            <v>9.5716424365171832E-2</v>
          </cell>
          <cell r="D365">
            <v>6.9723064513437141E-2</v>
          </cell>
          <cell r="E365">
            <v>0.1638859587203049</v>
          </cell>
          <cell r="F365">
            <v>2022</v>
          </cell>
          <cell r="G365">
            <v>0</v>
          </cell>
          <cell r="H365">
            <v>0</v>
          </cell>
          <cell r="I365">
            <v>0</v>
          </cell>
          <cell r="J365">
            <v>0</v>
          </cell>
          <cell r="L365">
            <v>0</v>
          </cell>
          <cell r="M365">
            <v>0</v>
          </cell>
          <cell r="N365">
            <v>0</v>
          </cell>
          <cell r="O365">
            <v>0</v>
          </cell>
          <cell r="Q365">
            <v>0</v>
          </cell>
          <cell r="R365">
            <v>0</v>
          </cell>
          <cell r="S365">
            <v>0</v>
          </cell>
          <cell r="T365">
            <v>0</v>
          </cell>
          <cell r="V365">
            <v>0</v>
          </cell>
          <cell r="W365">
            <v>0</v>
          </cell>
          <cell r="X365">
            <v>0</v>
          </cell>
          <cell r="Y365">
            <v>0</v>
          </cell>
          <cell r="Z365">
            <v>0</v>
          </cell>
          <cell r="AA365">
            <v>0</v>
          </cell>
          <cell r="AB365">
            <v>0</v>
          </cell>
          <cell r="AC365">
            <v>0</v>
          </cell>
          <cell r="AD365">
            <v>0</v>
          </cell>
          <cell r="AE365">
            <v>0</v>
          </cell>
          <cell r="AG365">
            <v>0</v>
          </cell>
          <cell r="AH365">
            <v>0</v>
          </cell>
          <cell r="AI365">
            <v>0</v>
          </cell>
          <cell r="AJ365">
            <v>0</v>
          </cell>
          <cell r="AL365">
            <v>0</v>
          </cell>
          <cell r="AM365">
            <v>0</v>
          </cell>
          <cell r="AN365">
            <v>0</v>
          </cell>
          <cell r="AO365">
            <v>0</v>
          </cell>
          <cell r="AQ365">
            <v>0</v>
          </cell>
          <cell r="AR365">
            <v>0</v>
          </cell>
          <cell r="AS365">
            <v>0</v>
          </cell>
          <cell r="AT365">
            <v>0</v>
          </cell>
          <cell r="BJ365" t="str">
            <v>US$/b</v>
          </cell>
          <cell r="BK365" t="str">
            <v>US$/b</v>
          </cell>
          <cell r="BL365" t="str">
            <v>US$/b</v>
          </cell>
          <cell r="BM365" t="str">
            <v>US$/B</v>
          </cell>
          <cell r="BN365">
            <v>0</v>
          </cell>
          <cell r="BO365">
            <v>0.105</v>
          </cell>
          <cell r="BP365">
            <v>0.12</v>
          </cell>
          <cell r="BQ365">
            <v>0.08</v>
          </cell>
          <cell r="BR365" t="str">
            <v>@ 10.5%</v>
          </cell>
          <cell r="BS365" t="str">
            <v>%</v>
          </cell>
          <cell r="CO365">
            <v>2012</v>
          </cell>
          <cell r="CU365">
            <v>0</v>
          </cell>
          <cell r="CW365">
            <v>0</v>
          </cell>
          <cell r="CY365">
            <v>99.91</v>
          </cell>
        </row>
        <row r="366">
          <cell r="A366">
            <v>2023</v>
          </cell>
          <cell r="B366">
            <v>1</v>
          </cell>
          <cell r="C366">
            <v>8.6621198520517528E-2</v>
          </cell>
          <cell r="D366">
            <v>6.2252736172711702E-2</v>
          </cell>
          <cell r="E366">
            <v>0.15174625807435635</v>
          </cell>
          <cell r="F366">
            <v>2023</v>
          </cell>
          <cell r="G366">
            <v>0</v>
          </cell>
          <cell r="H366">
            <v>0</v>
          </cell>
          <cell r="I366">
            <v>0</v>
          </cell>
          <cell r="J366">
            <v>0</v>
          </cell>
          <cell r="L366">
            <v>0</v>
          </cell>
          <cell r="M366">
            <v>0</v>
          </cell>
          <cell r="N366">
            <v>0</v>
          </cell>
          <cell r="O366">
            <v>0</v>
          </cell>
          <cell r="Q366">
            <v>0</v>
          </cell>
          <cell r="R366">
            <v>0</v>
          </cell>
          <cell r="S366">
            <v>0</v>
          </cell>
          <cell r="T366">
            <v>0</v>
          </cell>
          <cell r="V366">
            <v>0</v>
          </cell>
          <cell r="W366">
            <v>0</v>
          </cell>
          <cell r="X366">
            <v>0</v>
          </cell>
          <cell r="Y366">
            <v>0</v>
          </cell>
          <cell r="Z366">
            <v>0</v>
          </cell>
          <cell r="AA366">
            <v>0</v>
          </cell>
          <cell r="AB366">
            <v>0</v>
          </cell>
          <cell r="AC366">
            <v>0</v>
          </cell>
          <cell r="AD366">
            <v>0</v>
          </cell>
          <cell r="AE366">
            <v>0</v>
          </cell>
          <cell r="AG366">
            <v>0</v>
          </cell>
          <cell r="AH366">
            <v>0</v>
          </cell>
          <cell r="AI366">
            <v>0</v>
          </cell>
          <cell r="AJ366">
            <v>0</v>
          </cell>
          <cell r="AL366">
            <v>0</v>
          </cell>
          <cell r="AM366">
            <v>0</v>
          </cell>
          <cell r="AN366">
            <v>0</v>
          </cell>
          <cell r="AO366">
            <v>0</v>
          </cell>
          <cell r="AQ366">
            <v>0</v>
          </cell>
          <cell r="AR366">
            <v>0</v>
          </cell>
          <cell r="AS366">
            <v>0</v>
          </cell>
          <cell r="AT366">
            <v>0</v>
          </cell>
          <cell r="BX366" t="str">
            <v>O&amp;M</v>
          </cell>
          <cell r="BY366">
            <v>674.71582155275712</v>
          </cell>
          <cell r="CO366">
            <v>2013</v>
          </cell>
          <cell r="CU366">
            <v>0</v>
          </cell>
          <cell r="CW366">
            <v>0</v>
          </cell>
        </row>
        <row r="367">
          <cell r="A367">
            <v>2024</v>
          </cell>
          <cell r="B367">
            <v>1</v>
          </cell>
          <cell r="C367">
            <v>7.8390224905445727E-2</v>
          </cell>
          <cell r="D367">
            <v>5.5582800154206871E-2</v>
          </cell>
          <cell r="E367">
            <v>0.1405057945132929</v>
          </cell>
          <cell r="F367">
            <v>2024</v>
          </cell>
          <cell r="G367">
            <v>0</v>
          </cell>
          <cell r="H367">
            <v>0</v>
          </cell>
          <cell r="I367">
            <v>0</v>
          </cell>
          <cell r="J367">
            <v>0</v>
          </cell>
          <cell r="L367">
            <v>0</v>
          </cell>
          <cell r="M367">
            <v>0</v>
          </cell>
          <cell r="N367">
            <v>0</v>
          </cell>
          <cell r="O367">
            <v>0</v>
          </cell>
          <cell r="Q367">
            <v>0</v>
          </cell>
          <cell r="R367">
            <v>0</v>
          </cell>
          <cell r="S367">
            <v>0</v>
          </cell>
          <cell r="T367">
            <v>0</v>
          </cell>
          <cell r="V367">
            <v>0</v>
          </cell>
          <cell r="W367">
            <v>0</v>
          </cell>
          <cell r="X367">
            <v>0</v>
          </cell>
          <cell r="Y367">
            <v>0</v>
          </cell>
          <cell r="Z367">
            <v>0</v>
          </cell>
          <cell r="AA367">
            <v>0</v>
          </cell>
          <cell r="AB367">
            <v>0</v>
          </cell>
          <cell r="AC367">
            <v>0</v>
          </cell>
          <cell r="AD367">
            <v>0</v>
          </cell>
          <cell r="AE367">
            <v>0</v>
          </cell>
          <cell r="AG367">
            <v>0</v>
          </cell>
          <cell r="AH367">
            <v>0</v>
          </cell>
          <cell r="AI367">
            <v>0</v>
          </cell>
          <cell r="AJ367">
            <v>0</v>
          </cell>
          <cell r="AL367">
            <v>0</v>
          </cell>
          <cell r="AM367">
            <v>0</v>
          </cell>
          <cell r="AN367">
            <v>0</v>
          </cell>
          <cell r="AO367">
            <v>0</v>
          </cell>
          <cell r="AQ367">
            <v>0</v>
          </cell>
          <cell r="AR367">
            <v>0</v>
          </cell>
          <cell r="AS367">
            <v>0</v>
          </cell>
          <cell r="AT367">
            <v>0</v>
          </cell>
          <cell r="BJ367">
            <v>10</v>
          </cell>
          <cell r="BK367">
            <v>10</v>
          </cell>
          <cell r="BL367">
            <v>0</v>
          </cell>
          <cell r="BM367">
            <v>10</v>
          </cell>
          <cell r="BN367">
            <v>7755.2721902408257</v>
          </cell>
          <cell r="BO367">
            <v>2442.4098185135285</v>
          </cell>
          <cell r="BP367">
            <v>2012.174035765046</v>
          </cell>
          <cell r="BQ367">
            <v>3295.1433141601874</v>
          </cell>
          <cell r="BR367">
            <v>0.24742939475900586</v>
          </cell>
          <cell r="BX367" t="str">
            <v>Transport</v>
          </cell>
          <cell r="BY367">
            <v>3622.0544599402238</v>
          </cell>
          <cell r="CO367">
            <v>2014</v>
          </cell>
          <cell r="CU367">
            <v>0</v>
          </cell>
          <cell r="CW367">
            <v>0</v>
          </cell>
        </row>
        <row r="368">
          <cell r="BJ368">
            <v>12</v>
          </cell>
          <cell r="BK368">
            <v>10</v>
          </cell>
          <cell r="BL368">
            <v>-2.94</v>
          </cell>
          <cell r="BM368">
            <v>7.0600000000000005</v>
          </cell>
          <cell r="BN368">
            <v>1918.128965841189</v>
          </cell>
          <cell r="BO368">
            <v>-1082.4533004218956</v>
          </cell>
          <cell r="BP368">
            <v>-1299.5464137488145</v>
          </cell>
          <cell r="BQ368">
            <v>-634.82392673141703</v>
          </cell>
          <cell r="BR368">
            <v>-0.10965840496877878</v>
          </cell>
          <cell r="BX368" t="str">
            <v>Capital</v>
          </cell>
          <cell r="BY368">
            <v>12615.782789174013</v>
          </cell>
          <cell r="CO368">
            <v>2015</v>
          </cell>
          <cell r="CU368">
            <v>0</v>
          </cell>
          <cell r="CW368">
            <v>0</v>
          </cell>
        </row>
        <row r="369">
          <cell r="G369">
            <v>8267.25</v>
          </cell>
          <cell r="H369">
            <v>4900.1815540960743</v>
          </cell>
          <cell r="I369">
            <v>4592.0862896792523</v>
          </cell>
          <cell r="J369">
            <v>5487.142776311588</v>
          </cell>
          <cell r="L369">
            <v>1569.46</v>
          </cell>
          <cell r="M369">
            <v>828.22270551521069</v>
          </cell>
          <cell r="N369">
            <v>767.19731048778681</v>
          </cell>
          <cell r="O369">
            <v>947.93623246976802</v>
          </cell>
          <cell r="Q369">
            <v>10582.080000000002</v>
          </cell>
          <cell r="R369">
            <v>6272.2323892429768</v>
          </cell>
          <cell r="S369">
            <v>5877.8704507894445</v>
          </cell>
          <cell r="T369">
            <v>7023.5427536788329</v>
          </cell>
          <cell r="V369">
            <v>0</v>
          </cell>
          <cell r="W369">
            <v>25477</v>
          </cell>
          <cell r="X369">
            <v>25477</v>
          </cell>
          <cell r="Y369">
            <v>19742.276950500687</v>
          </cell>
          <cell r="Z369">
            <v>19090.639703684454</v>
          </cell>
          <cell r="AA369">
            <v>20909.307865073137</v>
          </cell>
          <cell r="AB369">
            <v>9860.2861090988081</v>
          </cell>
          <cell r="AC369">
            <v>3713.6900004303197</v>
          </cell>
          <cell r="AD369">
            <v>3206.5928724956452</v>
          </cell>
          <cell r="AE369">
            <v>4712.5032254625303</v>
          </cell>
          <cell r="AG369">
            <v>0</v>
          </cell>
          <cell r="AH369">
            <v>0</v>
          </cell>
          <cell r="AI369">
            <v>0</v>
          </cell>
          <cell r="AJ369">
            <v>0</v>
          </cell>
          <cell r="AL369">
            <v>0</v>
          </cell>
          <cell r="AM369">
            <v>0</v>
          </cell>
          <cell r="AN369">
            <v>0</v>
          </cell>
          <cell r="AO369">
            <v>0</v>
          </cell>
          <cell r="AQ369">
            <v>12738.5</v>
          </cell>
          <cell r="AR369">
            <v>9871.1384752503436</v>
          </cell>
          <cell r="AS369">
            <v>9545.3198518422269</v>
          </cell>
          <cell r="AT369">
            <v>10454.653932536568</v>
          </cell>
          <cell r="BJ369">
            <v>15</v>
          </cell>
          <cell r="BK369">
            <v>14</v>
          </cell>
          <cell r="BL369">
            <v>-2.94</v>
          </cell>
          <cell r="BM369">
            <v>11.06</v>
          </cell>
          <cell r="BN369">
            <v>9860.2861090988081</v>
          </cell>
          <cell r="BO369">
            <v>3713.6900004303197</v>
          </cell>
          <cell r="BP369">
            <v>3206.5928724956452</v>
          </cell>
          <cell r="BQ369">
            <v>4712.5032254625303</v>
          </cell>
          <cell r="BR369">
            <v>0.37621698953383753</v>
          </cell>
          <cell r="BX369" t="str">
            <v>Taxes</v>
          </cell>
          <cell r="BY369">
            <v>8753.4493097922332</v>
          </cell>
          <cell r="CO369">
            <v>2016</v>
          </cell>
          <cell r="CU369">
            <v>0</v>
          </cell>
          <cell r="CW369">
            <v>0</v>
          </cell>
        </row>
        <row r="370">
          <cell r="E370" t="str">
            <v>O&amp;M+TRANS+CAPEX ---&gt;</v>
          </cell>
          <cell r="G370">
            <v>37628.54</v>
          </cell>
          <cell r="H370">
            <v>26842.732045258876</v>
          </cell>
          <cell r="I370">
            <v>25735.707464961684</v>
          </cell>
          <cell r="J370">
            <v>28880.786851221739</v>
          </cell>
          <cell r="BJ370">
            <v>20</v>
          </cell>
          <cell r="BK370">
            <v>18</v>
          </cell>
          <cell r="BL370">
            <v>-2.94</v>
          </cell>
          <cell r="BM370">
            <v>15.06</v>
          </cell>
          <cell r="BN370">
            <v>17803.734859506294</v>
          </cell>
          <cell r="BO370">
            <v>8510.9737057766997</v>
          </cell>
          <cell r="BP370">
            <v>7713.8337658186556</v>
          </cell>
          <cell r="BQ370">
            <v>10061.031192641181</v>
          </cell>
          <cell r="BR370">
            <v>0.8622079132124475</v>
          </cell>
          <cell r="BX370" t="str">
            <v>Profit</v>
          </cell>
          <cell r="BY370">
            <v>9860.2861090988081</v>
          </cell>
          <cell r="CA370" t="str">
            <v>PIE CHARTS</v>
          </cell>
          <cell r="CO370">
            <v>2017</v>
          </cell>
          <cell r="CU370">
            <v>0</v>
          </cell>
          <cell r="CW370">
            <v>0</v>
          </cell>
        </row>
        <row r="371">
          <cell r="AE371" t="str">
            <v>NPV EXPL @ RISK</v>
          </cell>
          <cell r="AG371">
            <v>0</v>
          </cell>
          <cell r="AH371">
            <v>0</v>
          </cell>
          <cell r="AI371">
            <v>0</v>
          </cell>
          <cell r="AJ371">
            <v>0</v>
          </cell>
          <cell r="CO371">
            <v>2018</v>
          </cell>
          <cell r="CU371">
            <v>0</v>
          </cell>
          <cell r="CW371">
            <v>0</v>
          </cell>
        </row>
        <row r="372">
          <cell r="BJ372" t="str">
            <v>U.T.C.</v>
          </cell>
          <cell r="BK372" t="str">
            <v>US$/BBL</v>
          </cell>
          <cell r="BN372">
            <v>4.5515183404396868</v>
          </cell>
          <cell r="BO372">
            <v>5.4779056140932099</v>
          </cell>
          <cell r="BP372">
            <v>5.6043605981017555</v>
          </cell>
          <cell r="BQ372">
            <v>5.2633561816365138</v>
          </cell>
          <cell r="CO372">
            <v>2019</v>
          </cell>
          <cell r="CU372">
            <v>0</v>
          </cell>
          <cell r="CW372">
            <v>0</v>
          </cell>
        </row>
        <row r="373">
          <cell r="CO373">
            <v>2020</v>
          </cell>
          <cell r="CU373">
            <v>0</v>
          </cell>
          <cell r="CW373">
            <v>0</v>
          </cell>
        </row>
        <row r="374">
          <cell r="BJ374" t="str">
            <v>BASE PRODUCTION</v>
          </cell>
          <cell r="CO374">
            <v>2021</v>
          </cell>
          <cell r="CU374">
            <v>0</v>
          </cell>
          <cell r="CW374">
            <v>0</v>
          </cell>
        </row>
        <row r="375">
          <cell r="BJ375" t="str">
            <v>P.S.V.</v>
          </cell>
          <cell r="BK375" t="str">
            <v>INITIAL</v>
          </cell>
          <cell r="BL375" t="str">
            <v>QUALITY</v>
          </cell>
          <cell r="CO375">
            <v>2022</v>
          </cell>
          <cell r="CU375">
            <v>0</v>
          </cell>
          <cell r="CW375">
            <v>0</v>
          </cell>
        </row>
        <row r="376">
          <cell r="BJ376" t="str">
            <v>WTI</v>
          </cell>
          <cell r="BK376" t="str">
            <v>PRICE</v>
          </cell>
          <cell r="BL376" t="str">
            <v>ADJUST</v>
          </cell>
          <cell r="BM376" t="str">
            <v>PRICE</v>
          </cell>
          <cell r="BN376" t="str">
            <v>NPV AT DISCOUNT RATE (%) MUS$</v>
          </cell>
          <cell r="BR376" t="str">
            <v>PIR</v>
          </cell>
          <cell r="BS376" t="str">
            <v>IRR</v>
          </cell>
          <cell r="CO376">
            <v>2023</v>
          </cell>
          <cell r="CU376">
            <v>0</v>
          </cell>
          <cell r="CW376">
            <v>0</v>
          </cell>
        </row>
        <row r="377">
          <cell r="BJ377" t="str">
            <v>US$/b</v>
          </cell>
          <cell r="BK377" t="str">
            <v>US$/b</v>
          </cell>
          <cell r="BL377" t="str">
            <v>US$/b</v>
          </cell>
          <cell r="BM377" t="str">
            <v>US$/B</v>
          </cell>
          <cell r="BN377">
            <v>0</v>
          </cell>
          <cell r="BO377">
            <v>0.105</v>
          </cell>
          <cell r="BP377">
            <v>0.12</v>
          </cell>
          <cell r="BQ377">
            <v>0.08</v>
          </cell>
          <cell r="BR377" t="str">
            <v>@ 10.5%</v>
          </cell>
          <cell r="BS377" t="str">
            <v>%</v>
          </cell>
          <cell r="CO377">
            <v>2024</v>
          </cell>
          <cell r="CU377">
            <v>0</v>
          </cell>
          <cell r="CW377">
            <v>0</v>
          </cell>
        </row>
        <row r="378">
          <cell r="CO378" t="str">
            <v>T.TOTAL</v>
          </cell>
        </row>
        <row r="379">
          <cell r="BJ379">
            <v>10</v>
          </cell>
          <cell r="BK379">
            <v>10</v>
          </cell>
          <cell r="BL379">
            <v>0</v>
          </cell>
          <cell r="BM379">
            <v>10</v>
          </cell>
          <cell r="BR379" t="str">
            <v>n/a</v>
          </cell>
        </row>
        <row r="380">
          <cell r="BJ380">
            <v>12</v>
          </cell>
          <cell r="BK380">
            <v>10</v>
          </cell>
          <cell r="BL380">
            <v>-2.94</v>
          </cell>
          <cell r="BM380">
            <v>7.0600000000000005</v>
          </cell>
          <cell r="BR380" t="str">
            <v>n/a</v>
          </cell>
          <cell r="CP380" t="str">
            <v>BASE</v>
          </cell>
        </row>
        <row r="381">
          <cell r="BJ381">
            <v>15</v>
          </cell>
          <cell r="BK381">
            <v>14</v>
          </cell>
          <cell r="BL381">
            <v>-2.94</v>
          </cell>
          <cell r="BM381">
            <v>11.06</v>
          </cell>
          <cell r="BR381" t="str">
            <v>n/a</v>
          </cell>
          <cell r="CP381" t="str">
            <v>EXPLORATION</v>
          </cell>
          <cell r="CS381" t="str">
            <v>PRODUCTION</v>
          </cell>
          <cell r="CY381" t="str">
            <v>FIX-DIR</v>
          </cell>
          <cell r="CZ381" t="str">
            <v>O/H</v>
          </cell>
        </row>
        <row r="382">
          <cell r="BJ382">
            <v>20</v>
          </cell>
          <cell r="BK382">
            <v>18</v>
          </cell>
          <cell r="BL382">
            <v>-2.94</v>
          </cell>
          <cell r="BM382">
            <v>15.06</v>
          </cell>
          <cell r="BR382" t="str">
            <v>n/a</v>
          </cell>
          <cell r="CP382" t="str">
            <v>SEISMIC</v>
          </cell>
          <cell r="CQ382" t="str">
            <v>DRILLING</v>
          </cell>
          <cell r="CR382" t="str">
            <v>OTHERS</v>
          </cell>
          <cell r="CS382" t="str">
            <v>O.R.&amp;C.</v>
          </cell>
          <cell r="CT382" t="str">
            <v>SEISMIC</v>
          </cell>
          <cell r="CU382" t="str">
            <v>DRILL-DEV</v>
          </cell>
          <cell r="CV382" t="str">
            <v>DRILL-APP</v>
          </cell>
          <cell r="CW382" t="str">
            <v>FACILITIES</v>
          </cell>
          <cell r="CX382" t="str">
            <v>PIPELINE</v>
          </cell>
          <cell r="CY382" t="str">
            <v>MUS$</v>
          </cell>
          <cell r="CZ382" t="str">
            <v>US$/B</v>
          </cell>
        </row>
        <row r="383">
          <cell r="CO383">
            <v>1991</v>
          </cell>
        </row>
        <row r="384">
          <cell r="BJ384" t="str">
            <v>U.T.C.</v>
          </cell>
          <cell r="BK384" t="str">
            <v>US$/BBL</v>
          </cell>
          <cell r="BN384" t="e">
            <v>#DIV/0!</v>
          </cell>
          <cell r="BO384" t="e">
            <v>#DIV/0!</v>
          </cell>
          <cell r="BP384" t="e">
            <v>#DIV/0!</v>
          </cell>
          <cell r="BQ384" t="e">
            <v>#DIV/0!</v>
          </cell>
          <cell r="CO384">
            <v>1992</v>
          </cell>
        </row>
        <row r="385">
          <cell r="CO385">
            <v>1993</v>
          </cell>
        </row>
        <row r="386">
          <cell r="CO386">
            <v>1994</v>
          </cell>
        </row>
        <row r="387">
          <cell r="BJ387" t="str">
            <v xml:space="preserve"> </v>
          </cell>
          <cell r="BK387" t="str">
            <v>No.6 - Nov/96 to incl. R factor</v>
          </cell>
          <cell r="BR387">
            <v>36320.776626041668</v>
          </cell>
          <cell r="BS387">
            <v>36320.776626041668</v>
          </cell>
          <cell r="BU387" t="str">
            <v>VERSION :</v>
          </cell>
          <cell r="BV387" t="str">
            <v>No.6 - Nov/96 to incl. R factor</v>
          </cell>
          <cell r="CB387">
            <v>36320.776626041668</v>
          </cell>
          <cell r="CC387">
            <v>36320.776626041668</v>
          </cell>
          <cell r="CE387" t="str">
            <v>VERSION :</v>
          </cell>
          <cell r="CF387" t="str">
            <v>No.6 - Nov/96 to incl. R factor</v>
          </cell>
          <cell r="CL387">
            <v>36320.776626041668</v>
          </cell>
          <cell r="CM387">
            <v>36320.776626041668</v>
          </cell>
          <cell r="CO387">
            <v>1995</v>
          </cell>
        </row>
        <row r="388">
          <cell r="BJ388" t="str">
            <v>Balcón</v>
          </cell>
          <cell r="BU388" t="str">
            <v>Balcón</v>
          </cell>
          <cell r="CE388" t="str">
            <v>Balcón</v>
          </cell>
          <cell r="CO388">
            <v>1996</v>
          </cell>
        </row>
        <row r="389">
          <cell r="BJ389" t="str">
            <v>Incremental</v>
          </cell>
          <cell r="BU389" t="str">
            <v>Incremental</v>
          </cell>
          <cell r="CE389" t="str">
            <v>Incremental</v>
          </cell>
          <cell r="CO389">
            <v>1997</v>
          </cell>
        </row>
        <row r="390">
          <cell r="BJ390" t="str">
            <v>FYP '00</v>
          </cell>
          <cell r="BU390" t="str">
            <v>FYP '00</v>
          </cell>
          <cell r="CE390" t="str">
            <v>FYP '00</v>
          </cell>
          <cell r="CO390">
            <v>1998</v>
          </cell>
        </row>
        <row r="391">
          <cell r="BS391" t="str">
            <v>Page No. 1</v>
          </cell>
          <cell r="CC391" t="str">
            <v>Page No. 2</v>
          </cell>
          <cell r="CM391" t="str">
            <v>Page No. 3</v>
          </cell>
          <cell r="CO391">
            <v>1999</v>
          </cell>
        </row>
        <row r="392">
          <cell r="BH392">
            <v>1</v>
          </cell>
          <cell r="BJ392" t="str">
            <v>P.S.V.</v>
          </cell>
          <cell r="BK392" t="str">
            <v>INITIAL</v>
          </cell>
          <cell r="BL392" t="str">
            <v>QUALITY</v>
          </cell>
          <cell r="BO392" t="str">
            <v>RT :</v>
          </cell>
          <cell r="BP392">
            <v>1999</v>
          </cell>
          <cell r="BU392" t="str">
            <v>YEAR</v>
          </cell>
          <cell r="BV392" t="str">
            <v>OPERATING - 100%</v>
          </cell>
          <cell r="BZ392" t="str">
            <v>CASH FLOW (HOCOL SHARE MUS$)</v>
          </cell>
          <cell r="CO392">
            <v>2000</v>
          </cell>
        </row>
        <row r="393">
          <cell r="BJ393" t="str">
            <v>WTI</v>
          </cell>
          <cell r="BK393" t="str">
            <v>PRICE</v>
          </cell>
          <cell r="BL393" t="str">
            <v>ADJUST</v>
          </cell>
          <cell r="BM393" t="str">
            <v>PRICE</v>
          </cell>
          <cell r="BN393" t="str">
            <v>NPV AT DISCOUNT RATE (%) MMUS$</v>
          </cell>
          <cell r="BR393" t="str">
            <v>PIR</v>
          </cell>
          <cell r="BS393" t="str">
            <v>IRR</v>
          </cell>
          <cell r="BV393" t="str">
            <v>FIX-DIR</v>
          </cell>
          <cell r="BW393" t="str">
            <v>O/H</v>
          </cell>
          <cell r="BX393" t="str">
            <v>VAR-DIR</v>
          </cell>
          <cell r="BY393" t="str">
            <v>TRANS</v>
          </cell>
          <cell r="BZ393" t="str">
            <v>P.S.V. $US/B</v>
          </cell>
          <cell r="CO393">
            <v>2001</v>
          </cell>
        </row>
        <row r="394">
          <cell r="BJ394" t="str">
            <v>US$/b</v>
          </cell>
          <cell r="BK394" t="str">
            <v>US$/b</v>
          </cell>
          <cell r="BL394" t="str">
            <v>US$/b</v>
          </cell>
          <cell r="BM394" t="str">
            <v>US$/B</v>
          </cell>
          <cell r="BN394">
            <v>0</v>
          </cell>
          <cell r="BO394">
            <v>0.105</v>
          </cell>
          <cell r="BP394">
            <v>0.12</v>
          </cell>
          <cell r="BQ394">
            <v>0.08</v>
          </cell>
          <cell r="BR394" t="str">
            <v>@ 10.5%</v>
          </cell>
          <cell r="BS394" t="str">
            <v>%</v>
          </cell>
          <cell r="BV394" t="str">
            <v>MUS$</v>
          </cell>
          <cell r="BW394" t="str">
            <v>US$/B</v>
          </cell>
          <cell r="BX394" t="str">
            <v>US$/B</v>
          </cell>
          <cell r="BY394" t="str">
            <v>US$/B</v>
          </cell>
          <cell r="CA394">
            <v>10</v>
          </cell>
          <cell r="CB394">
            <v>14</v>
          </cell>
          <cell r="CC394">
            <v>18</v>
          </cell>
          <cell r="CO394">
            <v>2002</v>
          </cell>
        </row>
        <row r="395">
          <cell r="BU395">
            <v>1996</v>
          </cell>
          <cell r="BV395">
            <v>0</v>
          </cell>
          <cell r="BW395">
            <v>0</v>
          </cell>
          <cell r="BX395">
            <v>0</v>
          </cell>
          <cell r="BY395">
            <v>0</v>
          </cell>
          <cell r="CA395">
            <v>0</v>
          </cell>
          <cell r="CB395">
            <v>0</v>
          </cell>
          <cell r="CC395">
            <v>0</v>
          </cell>
          <cell r="CO395">
            <v>2003</v>
          </cell>
        </row>
        <row r="396">
          <cell r="BJ396">
            <v>10</v>
          </cell>
          <cell r="BK396">
            <v>10</v>
          </cell>
          <cell r="BL396">
            <v>-2.94</v>
          </cell>
          <cell r="BM396">
            <v>7.0600000000000005</v>
          </cell>
          <cell r="BN396">
            <v>1.9181289658411891</v>
          </cell>
          <cell r="BO396">
            <v>-1.0824533004218957</v>
          </cell>
          <cell r="BP396">
            <v>-1.2995464137488146</v>
          </cell>
          <cell r="BQ396">
            <v>-0.63482392673141708</v>
          </cell>
          <cell r="BR396">
            <v>-0.10965840496877878</v>
          </cell>
          <cell r="BS396">
            <v>5.3016295435576427E-2</v>
          </cell>
          <cell r="BU396">
            <v>1997</v>
          </cell>
          <cell r="BV396">
            <v>0</v>
          </cell>
          <cell r="BW396">
            <v>0</v>
          </cell>
          <cell r="BX396">
            <v>0</v>
          </cell>
          <cell r="BY396">
            <v>0</v>
          </cell>
          <cell r="CA396">
            <v>0</v>
          </cell>
          <cell r="CB396">
            <v>0</v>
          </cell>
          <cell r="CC396">
            <v>0</v>
          </cell>
          <cell r="CO396">
            <v>2004</v>
          </cell>
        </row>
        <row r="397">
          <cell r="BJ397">
            <v>14</v>
          </cell>
          <cell r="BK397">
            <v>14</v>
          </cell>
          <cell r="BL397">
            <v>-2.94</v>
          </cell>
          <cell r="BM397">
            <v>11.06</v>
          </cell>
          <cell r="BN397">
            <v>9.8602861090988085</v>
          </cell>
          <cell r="BO397">
            <v>3.7136900004303199</v>
          </cell>
          <cell r="BP397">
            <v>3.2065928724956452</v>
          </cell>
          <cell r="BQ397">
            <v>4.7125032254625303</v>
          </cell>
          <cell r="BR397">
            <v>0.37621698953383753</v>
          </cell>
          <cell r="BS397">
            <v>0.31570639739294354</v>
          </cell>
          <cell r="BU397">
            <v>1998</v>
          </cell>
          <cell r="BV397">
            <v>0</v>
          </cell>
          <cell r="BW397">
            <v>0</v>
          </cell>
          <cell r="BX397">
            <v>0</v>
          </cell>
          <cell r="BY397">
            <v>0</v>
          </cell>
          <cell r="CA397">
            <v>0</v>
          </cell>
          <cell r="CB397">
            <v>0</v>
          </cell>
          <cell r="CC397">
            <v>0</v>
          </cell>
          <cell r="CO397">
            <v>2005</v>
          </cell>
        </row>
        <row r="398">
          <cell r="BJ398">
            <v>18</v>
          </cell>
          <cell r="BK398">
            <v>18</v>
          </cell>
          <cell r="BL398">
            <v>-2.94</v>
          </cell>
          <cell r="BM398">
            <v>15.06</v>
          </cell>
          <cell r="BN398">
            <v>17.803734859506292</v>
          </cell>
          <cell r="BO398">
            <v>8.5109737057766992</v>
          </cell>
          <cell r="BP398">
            <v>7.7138337658186558</v>
          </cell>
          <cell r="BQ398">
            <v>10.061031192641181</v>
          </cell>
          <cell r="BR398">
            <v>0.86220791321244739</v>
          </cell>
          <cell r="BS398">
            <v>0.73258738705936299</v>
          </cell>
          <cell r="BU398">
            <v>1999</v>
          </cell>
          <cell r="BV398">
            <v>0</v>
          </cell>
          <cell r="BW398">
            <v>0</v>
          </cell>
          <cell r="BX398">
            <v>0</v>
          </cell>
          <cell r="BY398">
            <v>0</v>
          </cell>
          <cell r="CA398">
            <v>0</v>
          </cell>
          <cell r="CB398">
            <v>0</v>
          </cell>
          <cell r="CC398">
            <v>0</v>
          </cell>
          <cell r="CO398">
            <v>2006</v>
          </cell>
        </row>
        <row r="399">
          <cell r="BU399">
            <v>2000</v>
          </cell>
          <cell r="BV399">
            <v>144</v>
          </cell>
          <cell r="BW399">
            <v>0</v>
          </cell>
          <cell r="BX399">
            <v>0</v>
          </cell>
          <cell r="BY399">
            <v>1.28</v>
          </cell>
          <cell r="CA399">
            <v>-3682.5838964520594</v>
          </cell>
          <cell r="CB399">
            <v>-3054.2304578896501</v>
          </cell>
          <cell r="CC399">
            <v>-2425.8770193272412</v>
          </cell>
          <cell r="CO399">
            <v>2007</v>
          </cell>
        </row>
        <row r="400">
          <cell r="BJ400" t="str">
            <v>U.T.C.</v>
          </cell>
          <cell r="BK400" t="str">
            <v>US$/BBL</v>
          </cell>
          <cell r="BN400">
            <v>4.5515183404396868</v>
          </cell>
          <cell r="BO400">
            <v>5.4779056140932099</v>
          </cell>
          <cell r="BP400">
            <v>5.6043605981017555</v>
          </cell>
          <cell r="BQ400">
            <v>5.2633561816365138</v>
          </cell>
          <cell r="BU400">
            <v>2001</v>
          </cell>
          <cell r="BV400">
            <v>139.68</v>
          </cell>
          <cell r="BW400">
            <v>0</v>
          </cell>
          <cell r="BX400">
            <v>0</v>
          </cell>
          <cell r="BY400">
            <v>1.28</v>
          </cell>
          <cell r="CA400">
            <v>-2051.9735510675764</v>
          </cell>
          <cell r="CB400">
            <v>-616.30428164009913</v>
          </cell>
          <cell r="CC400">
            <v>819.36498778737746</v>
          </cell>
          <cell r="CO400">
            <v>2008</v>
          </cell>
        </row>
        <row r="401">
          <cell r="BU401">
            <v>2002</v>
          </cell>
          <cell r="BV401">
            <v>135.49</v>
          </cell>
          <cell r="BW401">
            <v>0</v>
          </cell>
          <cell r="BX401">
            <v>0</v>
          </cell>
          <cell r="BY401">
            <v>1.28</v>
          </cell>
          <cell r="CA401">
            <v>532.63506953067485</v>
          </cell>
          <cell r="CB401">
            <v>1513.2573760110229</v>
          </cell>
          <cell r="CC401">
            <v>2493.8796824913716</v>
          </cell>
          <cell r="CO401">
            <v>2009</v>
          </cell>
        </row>
        <row r="402">
          <cell r="BJ402" t="str">
            <v xml:space="preserve">Historical ECP R/ment (H.Share MUS$)  </v>
          </cell>
          <cell r="BM402" t="str">
            <v>:</v>
          </cell>
          <cell r="BN402">
            <v>0</v>
          </cell>
          <cell r="BO402" t="str">
            <v>CONTRACT TYPE :</v>
          </cell>
          <cell r="BQ402" t="str">
            <v>ASSOCIATION</v>
          </cell>
          <cell r="BU402">
            <v>2003</v>
          </cell>
          <cell r="BV402">
            <v>131.41999999999999</v>
          </cell>
          <cell r="BW402">
            <v>0</v>
          </cell>
          <cell r="BX402">
            <v>0</v>
          </cell>
          <cell r="BY402">
            <v>1.28</v>
          </cell>
          <cell r="CA402">
            <v>-150.72457947246596</v>
          </cell>
          <cell r="CB402">
            <v>898.90107256319834</v>
          </cell>
          <cell r="CC402">
            <v>1948.5267245988625</v>
          </cell>
          <cell r="CO402">
            <v>2010</v>
          </cell>
        </row>
        <row r="403">
          <cell r="BJ403" t="str">
            <v>Commercial Value (M$Col)</v>
          </cell>
          <cell r="BM403" t="str">
            <v>:</v>
          </cell>
          <cell r="BN403">
            <v>0</v>
          </cell>
          <cell r="BO403" t="str">
            <v>Royalty  :</v>
          </cell>
          <cell r="BP403">
            <v>0.2</v>
          </cell>
          <cell r="BQ403" t="str">
            <v xml:space="preserve">Hocol WI   </v>
          </cell>
          <cell r="BR403" t="str">
            <v>:</v>
          </cell>
          <cell r="BS403">
            <v>0.5</v>
          </cell>
          <cell r="BU403">
            <v>2004</v>
          </cell>
          <cell r="BV403">
            <v>127.48</v>
          </cell>
          <cell r="BW403">
            <v>0</v>
          </cell>
          <cell r="BX403">
            <v>0</v>
          </cell>
          <cell r="BY403">
            <v>1.28</v>
          </cell>
          <cell r="CA403">
            <v>1888.0522896001926</v>
          </cell>
          <cell r="CB403">
            <v>2802.3118390312738</v>
          </cell>
          <cell r="CC403">
            <v>3723.3433767326705</v>
          </cell>
          <cell r="CO403">
            <v>2011</v>
          </cell>
        </row>
        <row r="404">
          <cell r="BJ404" t="str">
            <v xml:space="preserve">Fiscal Value  (M$Col) </v>
          </cell>
          <cell r="BM404" t="str">
            <v>:</v>
          </cell>
          <cell r="BN404">
            <v>0</v>
          </cell>
          <cell r="BO404" t="str">
            <v>ORRI      :</v>
          </cell>
          <cell r="BP404">
            <v>0</v>
          </cell>
          <cell r="BQ404" t="str">
            <v xml:space="preserve">Hocol RI   </v>
          </cell>
          <cell r="BR404" t="str">
            <v>:</v>
          </cell>
          <cell r="BS404">
            <v>0.4</v>
          </cell>
          <cell r="BU404">
            <v>2005</v>
          </cell>
          <cell r="BV404">
            <v>123.66</v>
          </cell>
          <cell r="BW404">
            <v>0</v>
          </cell>
          <cell r="BX404">
            <v>0</v>
          </cell>
          <cell r="BY404">
            <v>1.28</v>
          </cell>
          <cell r="CA404">
            <v>1427.9732370504371</v>
          </cell>
          <cell r="CB404">
            <v>2131.6581431556197</v>
          </cell>
          <cell r="CC404">
            <v>2829.4169780285365</v>
          </cell>
          <cell r="CO404">
            <v>2012</v>
          </cell>
        </row>
        <row r="405">
          <cell r="BJ405" t="str">
            <v xml:space="preserve">Remittance Tax Paid 1st. Year </v>
          </cell>
          <cell r="BM405" t="str">
            <v>:</v>
          </cell>
          <cell r="BN405" t="str">
            <v>YES</v>
          </cell>
          <cell r="BO405" t="str">
            <v>Constant Price RT for PSV's</v>
          </cell>
          <cell r="BR405" t="str">
            <v>:</v>
          </cell>
          <cell r="BS405" t="str">
            <v>NO</v>
          </cell>
          <cell r="BU405">
            <v>2006</v>
          </cell>
          <cell r="BV405">
            <v>119.95</v>
          </cell>
          <cell r="BW405">
            <v>0</v>
          </cell>
          <cell r="BX405">
            <v>0</v>
          </cell>
          <cell r="BY405">
            <v>1.28</v>
          </cell>
          <cell r="CA405">
            <v>1055.0100634422133</v>
          </cell>
          <cell r="CB405">
            <v>1622.2292566193973</v>
          </cell>
          <cell r="CC405">
            <v>2191.6517485482773</v>
          </cell>
          <cell r="CO405">
            <v>2013</v>
          </cell>
        </row>
        <row r="406">
          <cell r="BU406">
            <v>2007</v>
          </cell>
          <cell r="BV406">
            <v>116.35</v>
          </cell>
          <cell r="BW406">
            <v>0</v>
          </cell>
          <cell r="BX406">
            <v>0</v>
          </cell>
          <cell r="BY406">
            <v>1.28</v>
          </cell>
          <cell r="CA406">
            <v>894.26704483243327</v>
          </cell>
          <cell r="CB406">
            <v>1398.3406454839978</v>
          </cell>
          <cell r="CC406">
            <v>1900.4861705354119</v>
          </cell>
          <cell r="CO406">
            <v>2014</v>
          </cell>
        </row>
        <row r="407">
          <cell r="BJ407" t="str">
            <v>YEAR</v>
          </cell>
          <cell r="BK407" t="str">
            <v>PRODUCTION</v>
          </cell>
          <cell r="BM407" t="str">
            <v>CAPITAL EXP. - 100% (MUS$)</v>
          </cell>
          <cell r="BU407">
            <v>2008</v>
          </cell>
          <cell r="BV407">
            <v>112.86</v>
          </cell>
          <cell r="BW407">
            <v>0</v>
          </cell>
          <cell r="BX407">
            <v>0</v>
          </cell>
          <cell r="BY407">
            <v>1.28</v>
          </cell>
          <cell r="CA407">
            <v>684.44188515522683</v>
          </cell>
          <cell r="CB407">
            <v>1063.7410890685305</v>
          </cell>
          <cell r="CC407">
            <v>1444.4049661158019</v>
          </cell>
          <cell r="CO407">
            <v>2015</v>
          </cell>
        </row>
        <row r="408">
          <cell r="BK408">
            <v>1</v>
          </cell>
          <cell r="BL408" t="str">
            <v>H. SHARE</v>
          </cell>
          <cell r="BM408" t="str">
            <v>EXPLORATION</v>
          </cell>
          <cell r="BP408" t="str">
            <v>DEVELOPMENT</v>
          </cell>
          <cell r="BU408">
            <v>2009</v>
          </cell>
          <cell r="BV408">
            <v>109.47</v>
          </cell>
          <cell r="BW408">
            <v>0</v>
          </cell>
          <cell r="BX408">
            <v>0</v>
          </cell>
          <cell r="BY408">
            <v>1.28</v>
          </cell>
          <cell r="CA408">
            <v>540.95774355436276</v>
          </cell>
          <cell r="CB408">
            <v>852.04905064278933</v>
          </cell>
          <cell r="CC408">
            <v>1161.9461515575126</v>
          </cell>
          <cell r="CO408">
            <v>2016</v>
          </cell>
        </row>
        <row r="409">
          <cell r="BK409" t="str">
            <v>BOPD</v>
          </cell>
          <cell r="BM409" t="str">
            <v>SEISMIC</v>
          </cell>
          <cell r="BN409" t="str">
            <v>OTHER</v>
          </cell>
          <cell r="BO409" t="str">
            <v>DRILLING</v>
          </cell>
          <cell r="BP409" t="str">
            <v>SEIS/OR&amp;C</v>
          </cell>
          <cell r="BQ409" t="str">
            <v>DRILL-DEV</v>
          </cell>
          <cell r="BR409" t="str">
            <v>DRILL-APP</v>
          </cell>
          <cell r="BS409" t="str">
            <v>CONST-P/L</v>
          </cell>
          <cell r="BU409">
            <v>2010</v>
          </cell>
          <cell r="BV409">
            <v>106.19</v>
          </cell>
          <cell r="BW409">
            <v>0</v>
          </cell>
          <cell r="BX409">
            <v>0</v>
          </cell>
          <cell r="BY409">
            <v>1.28</v>
          </cell>
          <cell r="CA409">
            <v>426.85576965363629</v>
          </cell>
          <cell r="CB409">
            <v>674.98447321202991</v>
          </cell>
          <cell r="CC409">
            <v>923.11317677042302</v>
          </cell>
          <cell r="CO409">
            <v>2017</v>
          </cell>
        </row>
        <row r="410">
          <cell r="BJ410">
            <v>1996</v>
          </cell>
          <cell r="BK410">
            <v>0</v>
          </cell>
          <cell r="BL410">
            <v>0</v>
          </cell>
          <cell r="BM410">
            <v>0</v>
          </cell>
          <cell r="BN410">
            <v>0</v>
          </cell>
          <cell r="BO410">
            <v>0</v>
          </cell>
          <cell r="BP410">
            <v>0</v>
          </cell>
          <cell r="BQ410">
            <v>0</v>
          </cell>
          <cell r="BR410">
            <v>0</v>
          </cell>
          <cell r="BS410">
            <v>0</v>
          </cell>
          <cell r="BU410">
            <v>2011</v>
          </cell>
          <cell r="BV410">
            <v>103</v>
          </cell>
          <cell r="BW410">
            <v>0</v>
          </cell>
          <cell r="BX410">
            <v>0</v>
          </cell>
          <cell r="BY410">
            <v>1.28</v>
          </cell>
          <cell r="CA410">
            <v>326.71567131872337</v>
          </cell>
          <cell r="CB410">
            <v>525.10552802075881</v>
          </cell>
          <cell r="CC410">
            <v>723.49538472279391</v>
          </cell>
          <cell r="CO410">
            <v>2018</v>
          </cell>
        </row>
        <row r="411">
          <cell r="BJ411">
            <v>1997</v>
          </cell>
          <cell r="BK411">
            <v>0</v>
          </cell>
          <cell r="BL411">
            <v>0</v>
          </cell>
          <cell r="BM411">
            <v>0</v>
          </cell>
          <cell r="BN411">
            <v>0</v>
          </cell>
          <cell r="BO411">
            <v>0</v>
          </cell>
          <cell r="BP411">
            <v>0</v>
          </cell>
          <cell r="BQ411">
            <v>0</v>
          </cell>
          <cell r="BR411">
            <v>0</v>
          </cell>
          <cell r="BS411">
            <v>0</v>
          </cell>
          <cell r="BU411">
            <v>2012</v>
          </cell>
          <cell r="BV411">
            <v>99.91</v>
          </cell>
          <cell r="BW411">
            <v>0</v>
          </cell>
          <cell r="BX411">
            <v>0</v>
          </cell>
          <cell r="BY411">
            <v>1.28</v>
          </cell>
          <cell r="CA411">
            <v>-31.247420464842818</v>
          </cell>
          <cell r="CB411">
            <v>-51.968030172538363</v>
          </cell>
          <cell r="CC411">
            <v>-72.688639880233808</v>
          </cell>
          <cell r="CE411" t="str">
            <v>DIAGRAM FOR P.S.V. $15/b</v>
          </cell>
          <cell r="CO411">
            <v>2019</v>
          </cell>
        </row>
        <row r="412">
          <cell r="BJ412">
            <v>1998</v>
          </cell>
          <cell r="BK412">
            <v>0</v>
          </cell>
          <cell r="BL412">
            <v>0</v>
          </cell>
          <cell r="BM412">
            <v>0</v>
          </cell>
          <cell r="BN412">
            <v>0</v>
          </cell>
          <cell r="BO412">
            <v>0</v>
          </cell>
          <cell r="BP412">
            <v>0</v>
          </cell>
          <cell r="BQ412">
            <v>0</v>
          </cell>
          <cell r="BR412">
            <v>0</v>
          </cell>
          <cell r="BS412">
            <v>0</v>
          </cell>
          <cell r="BU412">
            <v>2013</v>
          </cell>
          <cell r="BV412">
            <v>0</v>
          </cell>
          <cell r="BW412">
            <v>0</v>
          </cell>
          <cell r="BX412">
            <v>0</v>
          </cell>
          <cell r="BY412">
            <v>0</v>
          </cell>
          <cell r="CA412">
            <v>47.900452181125729</v>
          </cell>
          <cell r="CB412">
            <v>75.879474034303271</v>
          </cell>
          <cell r="CC412">
            <v>103.85849588748073</v>
          </cell>
          <cell r="CO412">
            <v>2020</v>
          </cell>
        </row>
        <row r="413">
          <cell r="BJ413">
            <v>1999</v>
          </cell>
          <cell r="BK413">
            <v>0</v>
          </cell>
          <cell r="BL413">
            <v>0</v>
          </cell>
          <cell r="BM413">
            <v>0</v>
          </cell>
          <cell r="BN413">
            <v>0</v>
          </cell>
          <cell r="BO413">
            <v>0</v>
          </cell>
          <cell r="BP413">
            <v>0</v>
          </cell>
          <cell r="BQ413">
            <v>0</v>
          </cell>
          <cell r="BR413">
            <v>0</v>
          </cell>
          <cell r="BS413">
            <v>0</v>
          </cell>
          <cell r="BU413">
            <v>2014</v>
          </cell>
          <cell r="BV413">
            <v>0</v>
          </cell>
          <cell r="BW413">
            <v>0</v>
          </cell>
          <cell r="BX413">
            <v>0</v>
          </cell>
          <cell r="BY413">
            <v>0</v>
          </cell>
          <cell r="CA413">
            <v>9.8491869791071593</v>
          </cell>
          <cell r="CB413">
            <v>24.330930958175941</v>
          </cell>
          <cell r="CC413">
            <v>38.812674937244729</v>
          </cell>
          <cell r="CO413">
            <v>2021</v>
          </cell>
        </row>
        <row r="414">
          <cell r="BJ414">
            <v>2000</v>
          </cell>
          <cell r="BK414">
            <v>1615</v>
          </cell>
          <cell r="BL414">
            <v>646</v>
          </cell>
          <cell r="BM414">
            <v>0</v>
          </cell>
          <cell r="BN414">
            <v>0</v>
          </cell>
          <cell r="BO414">
            <v>0</v>
          </cell>
          <cell r="BP414">
            <v>0</v>
          </cell>
          <cell r="BQ414">
            <v>9325</v>
          </cell>
          <cell r="BR414">
            <v>0</v>
          </cell>
          <cell r="BS414">
            <v>0</v>
          </cell>
          <cell r="BU414">
            <v>2015</v>
          </cell>
          <cell r="BV414">
            <v>0</v>
          </cell>
          <cell r="BW414">
            <v>0</v>
          </cell>
          <cell r="BX414">
            <v>0</v>
          </cell>
          <cell r="BY414">
            <v>0</v>
          </cell>
          <cell r="CA414">
            <v>0</v>
          </cell>
          <cell r="CB414">
            <v>0</v>
          </cell>
          <cell r="CC414">
            <v>0</v>
          </cell>
          <cell r="CO414">
            <v>2022</v>
          </cell>
        </row>
        <row r="415">
          <cell r="BJ415">
            <v>2001</v>
          </cell>
          <cell r="BK415">
            <v>3216</v>
          </cell>
          <cell r="BL415">
            <v>1286.4000000000001</v>
          </cell>
          <cell r="BM415">
            <v>0</v>
          </cell>
          <cell r="BN415">
            <v>0</v>
          </cell>
          <cell r="BO415">
            <v>0</v>
          </cell>
          <cell r="BP415">
            <v>0</v>
          </cell>
          <cell r="BQ415">
            <v>8662</v>
          </cell>
          <cell r="BR415">
            <v>0</v>
          </cell>
          <cell r="BS415">
            <v>0</v>
          </cell>
          <cell r="BU415">
            <v>2016</v>
          </cell>
          <cell r="BV415">
            <v>0</v>
          </cell>
          <cell r="BW415">
            <v>0</v>
          </cell>
          <cell r="BX415">
            <v>0</v>
          </cell>
          <cell r="BY415">
            <v>0</v>
          </cell>
          <cell r="CA415">
            <v>0</v>
          </cell>
          <cell r="CB415">
            <v>0</v>
          </cell>
          <cell r="CC415">
            <v>0</v>
          </cell>
          <cell r="CO415">
            <v>2023</v>
          </cell>
        </row>
        <row r="416">
          <cell r="BJ416">
            <v>2002</v>
          </cell>
          <cell r="BK416">
            <v>3043</v>
          </cell>
          <cell r="BL416">
            <v>1217.2</v>
          </cell>
          <cell r="BM416">
            <v>0</v>
          </cell>
          <cell r="BN416">
            <v>0</v>
          </cell>
          <cell r="BO416">
            <v>0</v>
          </cell>
          <cell r="BP416">
            <v>0</v>
          </cell>
          <cell r="BQ416">
            <v>2830</v>
          </cell>
          <cell r="BR416">
            <v>0</v>
          </cell>
          <cell r="BS416">
            <v>0</v>
          </cell>
          <cell r="BU416" t="str">
            <v>2017-2022</v>
          </cell>
          <cell r="BV416">
            <v>0</v>
          </cell>
          <cell r="BW416">
            <v>0</v>
          </cell>
          <cell r="BX416">
            <v>0</v>
          </cell>
          <cell r="BY416">
            <v>0</v>
          </cell>
          <cell r="CA416">
            <v>0</v>
          </cell>
          <cell r="CB416">
            <v>0</v>
          </cell>
          <cell r="CC416">
            <v>0</v>
          </cell>
          <cell r="CO416">
            <v>2024</v>
          </cell>
        </row>
        <row r="417">
          <cell r="BJ417">
            <v>2003</v>
          </cell>
          <cell r="BK417">
            <v>3130</v>
          </cell>
          <cell r="BL417">
            <v>1252</v>
          </cell>
          <cell r="BM417">
            <v>0</v>
          </cell>
          <cell r="BN417">
            <v>0</v>
          </cell>
          <cell r="BO417">
            <v>0</v>
          </cell>
          <cell r="BP417">
            <v>0</v>
          </cell>
          <cell r="BQ417">
            <v>4610</v>
          </cell>
          <cell r="BR417">
            <v>0</v>
          </cell>
          <cell r="BS417">
            <v>0</v>
          </cell>
          <cell r="BU417" t="str">
            <v>TOTAL</v>
          </cell>
          <cell r="BV417">
            <v>1569.46</v>
          </cell>
          <cell r="BX417">
            <v>0</v>
          </cell>
          <cell r="BY417">
            <v>0</v>
          </cell>
          <cell r="CA417">
            <v>1918.128965841189</v>
          </cell>
          <cell r="CB417">
            <v>9860.2861090988081</v>
          </cell>
          <cell r="CC417">
            <v>17803.734859506294</v>
          </cell>
          <cell r="CO417" t="str">
            <v>T.TOTAL</v>
          </cell>
        </row>
        <row r="418">
          <cell r="BJ418">
            <v>2004</v>
          </cell>
          <cell r="BK418">
            <v>2783</v>
          </cell>
          <cell r="BL418">
            <v>1113.2</v>
          </cell>
          <cell r="BM418">
            <v>0</v>
          </cell>
          <cell r="BN418">
            <v>0</v>
          </cell>
          <cell r="BO418">
            <v>0</v>
          </cell>
          <cell r="BP418">
            <v>0</v>
          </cell>
          <cell r="BQ418">
            <v>50</v>
          </cell>
          <cell r="BR418">
            <v>0</v>
          </cell>
          <cell r="BS418">
            <v>0</v>
          </cell>
        </row>
        <row r="419">
          <cell r="BJ419">
            <v>2005</v>
          </cell>
          <cell r="BK419">
            <v>2227</v>
          </cell>
          <cell r="BL419">
            <v>890.80000000000007</v>
          </cell>
          <cell r="BM419">
            <v>0</v>
          </cell>
          <cell r="BN419">
            <v>0</v>
          </cell>
          <cell r="BO419">
            <v>0</v>
          </cell>
          <cell r="BP419">
            <v>0</v>
          </cell>
          <cell r="BQ419">
            <v>0</v>
          </cell>
          <cell r="BR419">
            <v>0</v>
          </cell>
          <cell r="BS419">
            <v>0</v>
          </cell>
          <cell r="BU419" t="str">
            <v>ESTIMATED COST PER BARREL (HOCOL SHARE)</v>
          </cell>
        </row>
        <row r="420">
          <cell r="BJ420">
            <v>2006</v>
          </cell>
          <cell r="BK420">
            <v>1718</v>
          </cell>
          <cell r="BL420">
            <v>687.2</v>
          </cell>
          <cell r="BM420">
            <v>0</v>
          </cell>
          <cell r="BN420">
            <v>0</v>
          </cell>
          <cell r="BO420">
            <v>0</v>
          </cell>
          <cell r="BP420">
            <v>0</v>
          </cell>
          <cell r="BQ420">
            <v>0</v>
          </cell>
          <cell r="BR420">
            <v>0</v>
          </cell>
          <cell r="BS420">
            <v>0</v>
          </cell>
          <cell r="BU420" t="str">
            <v>P.S.V. -&gt;</v>
          </cell>
          <cell r="BX420">
            <v>10</v>
          </cell>
          <cell r="BY420" t="str">
            <v>$/B</v>
          </cell>
          <cell r="BZ420">
            <v>14</v>
          </cell>
          <cell r="CA420" t="str">
            <v>$/B</v>
          </cell>
          <cell r="CB420">
            <v>18</v>
          </cell>
          <cell r="CC420" t="str">
            <v>$/B</v>
          </cell>
        </row>
        <row r="421">
          <cell r="BJ421">
            <v>2007</v>
          </cell>
          <cell r="BK421">
            <v>1425</v>
          </cell>
          <cell r="BL421">
            <v>570</v>
          </cell>
          <cell r="BM421">
            <v>0</v>
          </cell>
          <cell r="BN421">
            <v>0</v>
          </cell>
          <cell r="BO421">
            <v>0</v>
          </cell>
          <cell r="BP421">
            <v>0</v>
          </cell>
          <cell r="BQ421">
            <v>0</v>
          </cell>
          <cell r="BR421">
            <v>0</v>
          </cell>
          <cell r="BS421">
            <v>0</v>
          </cell>
          <cell r="BU421" t="str">
            <v>CONCEPT</v>
          </cell>
          <cell r="BX421" t="str">
            <v>MUS$</v>
          </cell>
          <cell r="BY421" t="str">
            <v>$US/B</v>
          </cell>
          <cell r="BZ421" t="str">
            <v>MUS$</v>
          </cell>
          <cell r="CA421" t="str">
            <v>$US/B</v>
          </cell>
          <cell r="CB421" t="str">
            <v>MUS$</v>
          </cell>
          <cell r="CC421" t="str">
            <v>$US/B</v>
          </cell>
        </row>
        <row r="422">
          <cell r="BJ422">
            <v>2008</v>
          </cell>
          <cell r="BK422">
            <v>1140</v>
          </cell>
          <cell r="BL422">
            <v>456</v>
          </cell>
          <cell r="BM422">
            <v>0</v>
          </cell>
          <cell r="BN422">
            <v>0</v>
          </cell>
          <cell r="BO422">
            <v>0</v>
          </cell>
          <cell r="BP422">
            <v>0</v>
          </cell>
          <cell r="BQ422">
            <v>0</v>
          </cell>
          <cell r="BR422">
            <v>0</v>
          </cell>
          <cell r="BS422">
            <v>0</v>
          </cell>
          <cell r="BU422" t="str">
            <v>Revenue</v>
          </cell>
          <cell r="BX422">
            <v>22677.721223895096</v>
          </cell>
          <cell r="BY422">
            <v>6.8576979116075769</v>
          </cell>
          <cell r="BZ422">
            <v>35526.288489558043</v>
          </cell>
          <cell r="CA422">
            <v>10.743079164643031</v>
          </cell>
          <cell r="CB422">
            <v>48374.85575522099</v>
          </cell>
          <cell r="CC422">
            <v>14.628460417678486</v>
          </cell>
        </row>
        <row r="423">
          <cell r="BJ423">
            <v>2009</v>
          </cell>
          <cell r="BK423">
            <v>912</v>
          </cell>
          <cell r="BL423">
            <v>364.8</v>
          </cell>
          <cell r="BM423">
            <v>0</v>
          </cell>
          <cell r="BN423">
            <v>0</v>
          </cell>
          <cell r="BO423">
            <v>0</v>
          </cell>
          <cell r="BP423">
            <v>0</v>
          </cell>
          <cell r="BQ423">
            <v>0</v>
          </cell>
          <cell r="BR423">
            <v>0</v>
          </cell>
          <cell r="BS423">
            <v>0</v>
          </cell>
          <cell r="BU423" t="str">
            <v>O&amp;M</v>
          </cell>
          <cell r="BX423">
            <v>-674.71582155275712</v>
          </cell>
          <cell r="BY423">
            <v>-0.20403272598287131</v>
          </cell>
          <cell r="BZ423">
            <v>-674.71582155275712</v>
          </cell>
          <cell r="CA423">
            <v>-0.20403272598287131</v>
          </cell>
          <cell r="CB423">
            <v>-674.71582155275712</v>
          </cell>
          <cell r="CC423">
            <v>-0.20403272598287131</v>
          </cell>
        </row>
        <row r="424">
          <cell r="BJ424">
            <v>2010</v>
          </cell>
          <cell r="BK424">
            <v>730</v>
          </cell>
          <cell r="BL424">
            <v>292</v>
          </cell>
          <cell r="BM424">
            <v>0</v>
          </cell>
          <cell r="BN424">
            <v>0</v>
          </cell>
          <cell r="BO424">
            <v>0</v>
          </cell>
          <cell r="BP424">
            <v>0</v>
          </cell>
          <cell r="BQ424">
            <v>0</v>
          </cell>
          <cell r="BR424">
            <v>0</v>
          </cell>
          <cell r="BS424">
            <v>0</v>
          </cell>
          <cell r="BU424" t="str">
            <v>Transport</v>
          </cell>
          <cell r="BX424">
            <v>-3622.0544599402238</v>
          </cell>
          <cell r="BY424">
            <v>-1.095302083504256</v>
          </cell>
          <cell r="BZ424">
            <v>-3622.0544599402238</v>
          </cell>
          <cell r="CA424">
            <v>-1.095302083504256</v>
          </cell>
          <cell r="CB424">
            <v>-3622.0544599402238</v>
          </cell>
          <cell r="CC424">
            <v>-1.095302083504256</v>
          </cell>
        </row>
        <row r="425">
          <cell r="BJ425">
            <v>2011</v>
          </cell>
          <cell r="BK425">
            <v>584</v>
          </cell>
          <cell r="BL425">
            <v>233.60000000000002</v>
          </cell>
          <cell r="BM425">
            <v>0</v>
          </cell>
          <cell r="BN425">
            <v>0</v>
          </cell>
          <cell r="BO425">
            <v>0</v>
          </cell>
          <cell r="BP425">
            <v>0</v>
          </cell>
          <cell r="BQ425">
            <v>0</v>
          </cell>
          <cell r="BR425">
            <v>0</v>
          </cell>
          <cell r="BS425">
            <v>0</v>
          </cell>
          <cell r="BU425" t="str">
            <v>Capital</v>
          </cell>
          <cell r="BX425">
            <v>-12615.782789174013</v>
          </cell>
          <cell r="BY425">
            <v>-3.8149876891269807</v>
          </cell>
          <cell r="BZ425">
            <v>-12615.782789174013</v>
          </cell>
          <cell r="CA425">
            <v>-3.8149876891269807</v>
          </cell>
          <cell r="CB425">
            <v>-12615.782789174013</v>
          </cell>
          <cell r="CC425">
            <v>-3.8149876891269807</v>
          </cell>
        </row>
        <row r="426">
          <cell r="BJ426">
            <v>2012</v>
          </cell>
          <cell r="BK426">
            <v>127</v>
          </cell>
          <cell r="BL426">
            <v>50.800000000000004</v>
          </cell>
          <cell r="BM426">
            <v>0</v>
          </cell>
          <cell r="BN426">
            <v>0</v>
          </cell>
          <cell r="BO426">
            <v>0</v>
          </cell>
          <cell r="BP426">
            <v>0</v>
          </cell>
          <cell r="BQ426">
            <v>0</v>
          </cell>
          <cell r="BR426">
            <v>0</v>
          </cell>
          <cell r="BS426">
            <v>0</v>
          </cell>
          <cell r="BU426" t="str">
            <v>ECP Reimbursment</v>
          </cell>
          <cell r="BX426">
            <v>0</v>
          </cell>
          <cell r="BY426">
            <v>0</v>
          </cell>
          <cell r="BZ426">
            <v>0</v>
          </cell>
          <cell r="CA426">
            <v>0</v>
          </cell>
          <cell r="CB426">
            <v>0</v>
          </cell>
          <cell r="CC426">
            <v>0</v>
          </cell>
        </row>
        <row r="427">
          <cell r="BJ427">
            <v>2013</v>
          </cell>
          <cell r="BK427">
            <v>0</v>
          </cell>
          <cell r="BL427">
            <v>0</v>
          </cell>
          <cell r="BM427">
            <v>0</v>
          </cell>
          <cell r="BN427">
            <v>0</v>
          </cell>
          <cell r="BO427">
            <v>0</v>
          </cell>
          <cell r="BP427">
            <v>0</v>
          </cell>
          <cell r="BQ427">
            <v>0</v>
          </cell>
          <cell r="BR427">
            <v>0</v>
          </cell>
          <cell r="BS427">
            <v>0</v>
          </cell>
          <cell r="BU427" t="str">
            <v>Taxes :</v>
          </cell>
        </row>
        <row r="428">
          <cell r="BJ428">
            <v>2014</v>
          </cell>
          <cell r="BK428">
            <v>0</v>
          </cell>
          <cell r="BL428">
            <v>0</v>
          </cell>
          <cell r="BM428">
            <v>0</v>
          </cell>
          <cell r="BN428">
            <v>0</v>
          </cell>
          <cell r="BO428">
            <v>0</v>
          </cell>
          <cell r="BP428">
            <v>0</v>
          </cell>
          <cell r="BQ428">
            <v>0</v>
          </cell>
          <cell r="BR428">
            <v>0</v>
          </cell>
          <cell r="BS428">
            <v>0</v>
          </cell>
          <cell r="BU428" t="str">
            <v xml:space="preserve">Income </v>
          </cell>
          <cell r="BX428">
            <v>-3417.6618198246847</v>
          </cell>
          <cell r="BY428">
            <v>-1.0334941545933305</v>
          </cell>
          <cell r="BZ428">
            <v>-7729.4711396280964</v>
          </cell>
          <cell r="CA428">
            <v>-2.3373767394321256</v>
          </cell>
          <cell r="CB428">
            <v>-12039.891634539184</v>
          </cell>
          <cell r="CC428">
            <v>-3.6408393463785371</v>
          </cell>
        </row>
        <row r="429">
          <cell r="BJ429">
            <v>2015</v>
          </cell>
          <cell r="BK429">
            <v>0</v>
          </cell>
          <cell r="BL429">
            <v>0</v>
          </cell>
          <cell r="BM429">
            <v>0</v>
          </cell>
          <cell r="BN429">
            <v>0</v>
          </cell>
          <cell r="BO429">
            <v>0</v>
          </cell>
          <cell r="BP429">
            <v>0</v>
          </cell>
          <cell r="BQ429">
            <v>0</v>
          </cell>
          <cell r="BR429">
            <v>0</v>
          </cell>
          <cell r="BS429">
            <v>0</v>
          </cell>
          <cell r="BU429" t="str">
            <v>Remittance</v>
          </cell>
          <cell r="BX429">
            <v>-429.37736756222665</v>
          </cell>
          <cell r="BY429">
            <v>-0.1298428641816283</v>
          </cell>
          <cell r="BZ429">
            <v>-1023.9781701641369</v>
          </cell>
          <cell r="CA429">
            <v>-0.30964896736040914</v>
          </cell>
          <cell r="CB429">
            <v>-1618.6761905085093</v>
          </cell>
          <cell r="CC429">
            <v>-0.4894844689916566</v>
          </cell>
        </row>
        <row r="430">
          <cell r="BJ430">
            <v>2016</v>
          </cell>
          <cell r="BK430">
            <v>0</v>
          </cell>
          <cell r="BL430">
            <v>0</v>
          </cell>
          <cell r="BM430">
            <v>0</v>
          </cell>
          <cell r="BN430">
            <v>0</v>
          </cell>
          <cell r="BO430">
            <v>0</v>
          </cell>
          <cell r="BP430">
            <v>0</v>
          </cell>
          <cell r="BQ430">
            <v>0</v>
          </cell>
          <cell r="BR430">
            <v>0</v>
          </cell>
          <cell r="BS430">
            <v>0</v>
          </cell>
          <cell r="BU430" t="str">
            <v>Surtax</v>
          </cell>
          <cell r="BX430">
            <v>0</v>
          </cell>
          <cell r="BY430">
            <v>0</v>
          </cell>
          <cell r="BZ430">
            <v>0</v>
          </cell>
          <cell r="CA430">
            <v>0</v>
          </cell>
          <cell r="CB430">
            <v>0</v>
          </cell>
          <cell r="CC430">
            <v>0</v>
          </cell>
        </row>
        <row r="431">
          <cell r="BJ431" t="str">
            <v>2017-2022</v>
          </cell>
          <cell r="BK431">
            <v>0</v>
          </cell>
          <cell r="BL431">
            <v>0</v>
          </cell>
          <cell r="BM431">
            <v>0</v>
          </cell>
          <cell r="BN431">
            <v>0</v>
          </cell>
          <cell r="BO431">
            <v>0</v>
          </cell>
          <cell r="BP431">
            <v>0</v>
          </cell>
          <cell r="BQ431">
            <v>0</v>
          </cell>
          <cell r="BR431">
            <v>0</v>
          </cell>
          <cell r="BS431">
            <v>0</v>
          </cell>
          <cell r="BU431" t="str">
            <v>War Tax</v>
          </cell>
          <cell r="BX431">
            <v>0</v>
          </cell>
          <cell r="BY431">
            <v>0</v>
          </cell>
          <cell r="BZ431">
            <v>0</v>
          </cell>
          <cell r="CA431">
            <v>0</v>
          </cell>
          <cell r="CB431">
            <v>0</v>
          </cell>
          <cell r="CC431">
            <v>0</v>
          </cell>
        </row>
        <row r="432">
          <cell r="BJ432" t="str">
            <v>T. MMB</v>
          </cell>
          <cell r="BK432">
            <v>8.2672499999999989</v>
          </cell>
          <cell r="BL432">
            <v>3.3068999999999997</v>
          </cell>
          <cell r="BM432">
            <v>0</v>
          </cell>
          <cell r="BN432">
            <v>0</v>
          </cell>
          <cell r="BO432">
            <v>0</v>
          </cell>
          <cell r="BP432">
            <v>0</v>
          </cell>
          <cell r="BQ432">
            <v>25477</v>
          </cell>
          <cell r="BR432">
            <v>0</v>
          </cell>
          <cell r="BS432">
            <v>0</v>
          </cell>
          <cell r="BT432">
            <v>25477</v>
          </cell>
          <cell r="BU432" t="str">
            <v>US - COL Inf/Dev Adjustment</v>
          </cell>
          <cell r="BX432">
            <v>-3.1832314562052488E-12</v>
          </cell>
          <cell r="BY432">
            <v>-9.6260287768158964E-16</v>
          </cell>
          <cell r="BZ432">
            <v>0</v>
          </cell>
          <cell r="CA432">
            <v>0</v>
          </cell>
          <cell r="CB432">
            <v>0</v>
          </cell>
          <cell r="CC432">
            <v>0</v>
          </cell>
        </row>
        <row r="433">
          <cell r="BJ433" t="str">
            <v>T.H.SHARE</v>
          </cell>
          <cell r="BM433">
            <v>0</v>
          </cell>
          <cell r="BN433">
            <v>0</v>
          </cell>
          <cell r="BO433">
            <v>0</v>
          </cell>
          <cell r="BP433">
            <v>0</v>
          </cell>
          <cell r="BQ433">
            <v>12738.5</v>
          </cell>
          <cell r="BR433">
            <v>0</v>
          </cell>
          <cell r="BS433">
            <v>0</v>
          </cell>
          <cell r="BT433">
            <v>12738.5</v>
          </cell>
          <cell r="BU433" t="str">
            <v>AFIT</v>
          </cell>
          <cell r="BX433">
            <v>1918.128965841189</v>
          </cell>
          <cell r="BY433">
            <v>0.58003839421850945</v>
          </cell>
          <cell r="BZ433">
            <v>9860.2861090988081</v>
          </cell>
          <cell r="CA433">
            <v>2.981730959236387</v>
          </cell>
          <cell r="CB433">
            <v>17803.734859506294</v>
          </cell>
          <cell r="CC433">
            <v>5.3838141036941831</v>
          </cell>
        </row>
      </sheetData>
      <sheetData sheetId="1">
        <row r="2">
          <cell r="A2" t="str">
            <v>BASIC</v>
          </cell>
        </row>
      </sheetData>
      <sheetData sheetId="2"/>
      <sheetData sheetId="3"/>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ow r="2">
          <cell r="A2" t="str">
            <v>BASIC</v>
          </cell>
        </row>
      </sheetData>
      <sheetData sheetId="30"/>
      <sheetData sheetId="31">
        <row r="14">
          <cell r="D14">
            <v>1</v>
          </cell>
        </row>
      </sheetData>
      <sheetData sheetId="32">
        <row r="2">
          <cell r="A2" t="str">
            <v>BASIC</v>
          </cell>
        </row>
      </sheetData>
      <sheetData sheetId="33">
        <row r="2">
          <cell r="A2" t="str">
            <v>BASIC</v>
          </cell>
        </row>
      </sheetData>
      <sheetData sheetId="34"/>
      <sheetData sheetId="35">
        <row r="14">
          <cell r="D14">
            <v>1</v>
          </cell>
        </row>
      </sheetData>
      <sheetData sheetId="36">
        <row r="2">
          <cell r="A2" t="str">
            <v>BASIC</v>
          </cell>
        </row>
      </sheetData>
      <sheetData sheetId="37">
        <row r="2">
          <cell r="A2" t="str">
            <v>BASIC</v>
          </cell>
        </row>
      </sheetData>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Input"/>
      <sheetName val="Summary"/>
      <sheetName val="LoanCalc"/>
      <sheetName val="CorpTax"/>
      <sheetName val="Export"/>
      <sheetName val="Import"/>
      <sheetName val="Yspack"/>
      <sheetName val="list"/>
      <sheetName val="4-AGO-04"/>
      <sheetName val="Lists"/>
      <sheetName val="CAPEX ACACIAS 90K"/>
      <sheetName val="API93"/>
      <sheetName val="DMS-C"/>
      <sheetName val="CAPEX CHICHIMENE 100K"/>
      <sheetName val="EQUIPOS"/>
      <sheetName val="DIARIO"/>
      <sheetName val="MANO DE OBRA"/>
      <sheetName val="recurso OT 4"/>
      <sheetName val="UNIDAD DE MEDIDAS"/>
      <sheetName val="BASE"/>
      <sheetName val="Constantes Generales"/>
      <sheetName val="Prestaciones Sociales"/>
      <sheetName val="DATOSBP"/>
      <sheetName val="DATOSPB"/>
      <sheetName val="PESOS"/>
      <sheetName val="DATOS"/>
      <sheetName val="informe avance campo"/>
      <sheetName val="7422CW00"/>
      <sheetName val="RECURSOS"/>
      <sheetName val="PRECIARIO"/>
      <sheetName val="CRUDOS"/>
      <sheetName val="TERCEROS 02_12"/>
      <sheetName val="H4 Inf Adicional KP"/>
      <sheetName val="Jupter3b"/>
      <sheetName val="DISCOUNTS"/>
      <sheetName val="LISTA DE RECURSOS"/>
      <sheetName val="LISTA DE ACTIVIDADES"/>
      <sheetName val="LISTAS DE IMPRODUCTIVIDADES"/>
      <sheetName val="CTRL ACTAS"/>
      <sheetName val="CAPEX_ACACIAS_90K"/>
      <sheetName val="STAT&quot;D&quot;"/>
      <sheetName val="ODS"/>
      <sheetName val="Hoja1 (2)"/>
      <sheetName val="Hoja3 (2)"/>
      <sheetName val="INST"/>
      <sheetName val="MOD-DEV.XLS"/>
      <sheetName val="Tablas_Apoyo"/>
      <sheetName val="PROGRAMACION $"/>
      <sheetName val="PROGRAMACION HH"/>
      <sheetName val="Listas"/>
      <sheetName val="FRENTES ESPECIFICOS"/>
      <sheetName val="EN PODER DE ECP"/>
      <sheetName val="RESUMEN GENERAL"/>
      <sheetName val="sipra II fase IV"/>
      <sheetName val="ppto Obra"/>
      <sheetName val="gerencia - interv"/>
      <sheetName val="umm"/>
      <sheetName val="Precomisi"/>
      <sheetName val="RESUMEN CAPEX CONST"/>
      <sheetName val=" CAPEX EN EL t CONST"/>
      <sheetName val="asunciones"/>
      <sheetName val="Datos_CO"/>
      <sheetName val="RESUMEN"/>
      <sheetName val="UNITARIO SIN MATERIAL"/>
      <sheetName val="Cuadro de control de personal"/>
      <sheetName val="AUX."/>
      <sheetName val="Macro1"/>
      <sheetName val="INF. DIARIO"/>
      <sheetName val="INF. SEMANAL"/>
      <sheetName val="CLUSTER"/>
      <sheetName val="HH y HE"/>
      <sheetName val="HSE"/>
      <sheetName val="lluvias"/>
      <sheetName val="PDT"/>
      <sheetName val="EJECUCIÓN DIARIA"/>
      <sheetName val="Ejecutado Día A Día"/>
      <sheetName val="SEGUIMIENTO ECONOMICO WIP"/>
      <sheetName val="Ejecutado Presup.Diario"/>
      <sheetName val="Ejecutado Acum.Presup"/>
      <sheetName val="Ejecutado Acum.Fisico"/>
      <sheetName val="% Fisico Ejecutado"/>
      <sheetName val="CC"/>
      <sheetName val="Curva S"/>
      <sheetName val="PROYECCIONES"/>
      <sheetName val="DATABASE"/>
      <sheetName val="Listas despliegue"/>
      <sheetName val="PORTADA"/>
      <sheetName val="GENERALIDADES"/>
      <sheetName val="CAPEX"/>
      <sheetName val="CBE 1513"/>
      <sheetName val="Hoja1"/>
      <sheetName val="1.3.4"/>
      <sheetName val="1.4.4"/>
      <sheetName val="1.5.4"/>
      <sheetName val="1.5.5"/>
      <sheetName val="1.5.6"/>
      <sheetName val="1.5.7 "/>
      <sheetName val="CUADRO DE CANT"/>
      <sheetName val="CL-77"/>
      <sheetName val="Q. Ejec."/>
      <sheetName val="ETIQUETAS"/>
      <sheetName val="Resumen Gerencial"/>
      <sheetName val="DETALLADO SISTEMAS "/>
      <sheetName val="Sistemas Rev.5"/>
      <sheetName val="MATRIZ ACORDIONERO F2"/>
      <sheetName val="PARAMETROS"/>
      <sheetName val="PARAMETROS "/>
      <sheetName val="Curva S Llanos"/>
      <sheetName val="AUX"/>
      <sheetName val="MARCO"/>
      <sheetName val="Informe díario"/>
      <sheetName val="Picklist"/>
      <sheetName val="CAPEX_ACACIAS_90K1"/>
      <sheetName val="MANO_DE_OBRA"/>
      <sheetName val="CAPEX_CHICHIMENE_100K"/>
      <sheetName val="recurso_OT_4"/>
      <sheetName val="LISTA_DE_RECURSOS"/>
      <sheetName val="LISTA_DE_ACTIVIDADES"/>
      <sheetName val="LISTAS_DE_IMPRODUCTIVIDADES"/>
      <sheetName val="UNIDAD_DE_MEDIDAS"/>
      <sheetName val="Hoja1_(2)"/>
      <sheetName val="Hoja3_(2)"/>
      <sheetName val="Constantes_Generales"/>
      <sheetName val="Prestaciones_Sociales"/>
      <sheetName val="informe_avance_campo"/>
      <sheetName val="TERCEROS_02_12"/>
      <sheetName val="H4_Inf_Adicional_KP"/>
      <sheetName val="CTRL_ACTAS"/>
      <sheetName val="MOD-DEV_XLS"/>
      <sheetName val="PROGRAMACION_$"/>
      <sheetName val="PROGRAMACION_HH"/>
      <sheetName val="FRENTES_ESPECIFICOS"/>
      <sheetName val="EN_PODER_DE_ECP"/>
      <sheetName val="RESUMEN_GENERAL"/>
      <sheetName val="sipra_II_fase_IV"/>
      <sheetName val="ppto_Obra"/>
      <sheetName val="gerencia_-_interv"/>
      <sheetName val="RESUMEN_CAPEX_CONST"/>
      <sheetName val="_CAPEX_EN_EL_t_CONST"/>
      <sheetName val="UNITARIO_SIN_MATERIAL"/>
      <sheetName val="Cuadro_de_control_de_personal"/>
      <sheetName val="AUX_"/>
      <sheetName val="INF__DIARIO"/>
      <sheetName val="INF__SEMANAL"/>
      <sheetName val="HH_y_HE"/>
      <sheetName val="EJECUCIÓN_DIARIA"/>
      <sheetName val="Ejecutado_Día_A_Día"/>
      <sheetName val="SEGUIMIENTO_ECONOMICO_WIP"/>
      <sheetName val="Ejecutado_Presup_Diario"/>
      <sheetName val="Ejecutado_Acum_Presup"/>
      <sheetName val="Ejecutado_Acum_Fisico"/>
      <sheetName val="%_Fisico_Ejecutado"/>
      <sheetName val="Curva_S"/>
      <sheetName val="Listas_despliegue"/>
      <sheetName val="CBE_1513"/>
      <sheetName val="1_3_4"/>
      <sheetName val="1_4_4"/>
      <sheetName val="1_5_4"/>
      <sheetName val="1_5_5"/>
      <sheetName val="1_5_6"/>
      <sheetName val="1_5_7_"/>
      <sheetName val="CAPEX_ACACIAS_90K2"/>
      <sheetName val="MANO_DE_OBRA1"/>
      <sheetName val="CAPEX_CHICHIMENE_100K1"/>
      <sheetName val="recurso_OT_41"/>
      <sheetName val="LISTA_DE_RECURSOS1"/>
      <sheetName val="LISTA_DE_ACTIVIDADES1"/>
      <sheetName val="LISTAS_DE_IMPRODUCTIVIDADES1"/>
      <sheetName val="UNIDAD_DE_MEDIDAS1"/>
      <sheetName val="Hoja1_(2)1"/>
      <sheetName val="Hoja3_(2)1"/>
      <sheetName val="Constantes_Generales1"/>
      <sheetName val="Prestaciones_Sociales1"/>
      <sheetName val="informe_avance_campo1"/>
      <sheetName val="TERCEROS_02_121"/>
      <sheetName val="H4_Inf_Adicional_KP1"/>
      <sheetName val="CTRL_ACTAS1"/>
      <sheetName val="MOD-DEV_XLS1"/>
      <sheetName val="PROGRAMACION_$1"/>
      <sheetName val="PROGRAMACION_HH1"/>
      <sheetName val="FRENTES_ESPECIFICOS1"/>
      <sheetName val="EN_PODER_DE_ECP1"/>
      <sheetName val="RESUMEN_GENERAL1"/>
      <sheetName val="sipra_II_fase_IV1"/>
      <sheetName val="ppto_Obra1"/>
      <sheetName val="gerencia_-_interv1"/>
      <sheetName val="RESUMEN_CAPEX_CONST1"/>
      <sheetName val="_CAPEX_EN_EL_t_CONST1"/>
      <sheetName val="UNITARIO_SIN_MATERIAL1"/>
      <sheetName val="Cuadro_de_control_de_personal1"/>
      <sheetName val="AUX_1"/>
      <sheetName val="INF__DIARIO1"/>
      <sheetName val="INF__SEMANAL1"/>
      <sheetName val="HH_y_HE1"/>
      <sheetName val="EJECUCIÓN_DIARIA1"/>
      <sheetName val="Ejecutado_Día_A_Día1"/>
      <sheetName val="SEGUIMIENTO_ECONOMICO_WIP1"/>
      <sheetName val="Ejecutado_Presup_Diario1"/>
      <sheetName val="Ejecutado_Acum_Presup1"/>
      <sheetName val="Ejecutado_Acum_Fisico1"/>
      <sheetName val="%_Fisico_Ejecutado1"/>
      <sheetName val="Curva_S1"/>
      <sheetName val="Listas_despliegue1"/>
      <sheetName val="CBE_15131"/>
      <sheetName val="1_3_41"/>
      <sheetName val="1_4_41"/>
      <sheetName val="1_5_41"/>
      <sheetName val="1_5_51"/>
      <sheetName val="1_5_61"/>
      <sheetName val="1_5_7_1"/>
      <sheetName val="CUADRO_DE_CANT"/>
      <sheetName val="Q__Ejec_"/>
      <sheetName val="PARAMETROS_"/>
      <sheetName val="Curva_S_Llanos"/>
      <sheetName val="CAPEX_ACACIAS_90K3"/>
      <sheetName val="MANO_DE_OBRA2"/>
      <sheetName val="CAPEX_CHICHIMENE_100K2"/>
      <sheetName val="recurso_OT_42"/>
      <sheetName val="LISTA_DE_RECURSOS2"/>
      <sheetName val="LISTA_DE_ACTIVIDADES2"/>
      <sheetName val="LISTAS_DE_IMPRODUCTIVIDADES2"/>
      <sheetName val="UNIDAD_DE_MEDIDAS2"/>
      <sheetName val="Hoja1_(2)2"/>
      <sheetName val="Hoja3_(2)2"/>
      <sheetName val="Constantes_Generales2"/>
      <sheetName val="Prestaciones_Sociales2"/>
      <sheetName val="informe_avance_campo2"/>
      <sheetName val="TERCEROS_02_122"/>
      <sheetName val="H4_Inf_Adicional_KP2"/>
      <sheetName val="CTRL_ACTAS2"/>
      <sheetName val="MOD-DEV_XLS2"/>
      <sheetName val="PROGRAMACION_$2"/>
      <sheetName val="PROGRAMACION_HH2"/>
      <sheetName val="FRENTES_ESPECIFICOS2"/>
      <sheetName val="EN_PODER_DE_ECP2"/>
      <sheetName val="RESUMEN_GENERAL2"/>
      <sheetName val="sipra_II_fase_IV2"/>
      <sheetName val="ppto_Obra2"/>
      <sheetName val="gerencia_-_interv2"/>
      <sheetName val="RESUMEN_CAPEX_CONST2"/>
      <sheetName val="_CAPEX_EN_EL_t_CONST2"/>
      <sheetName val="UNITARIO_SIN_MATERIAL2"/>
      <sheetName val="Cuadro_de_control_de_personal2"/>
      <sheetName val="AUX_2"/>
      <sheetName val="INF__DIARIO2"/>
      <sheetName val="INF__SEMANAL2"/>
      <sheetName val="HH_y_HE2"/>
      <sheetName val="EJECUCIÓN_DIARIA2"/>
      <sheetName val="Ejecutado_Día_A_Día2"/>
      <sheetName val="SEGUIMIENTO_ECONOMICO_WIP2"/>
      <sheetName val="Ejecutado_Presup_Diario2"/>
      <sheetName val="Ejecutado_Acum_Presup2"/>
      <sheetName val="Ejecutado_Acum_Fisico2"/>
      <sheetName val="%_Fisico_Ejecutado2"/>
      <sheetName val="Curva_S2"/>
      <sheetName val="Listas_despliegue2"/>
      <sheetName val="CBE_15132"/>
      <sheetName val="1_3_42"/>
      <sheetName val="1_4_42"/>
      <sheetName val="1_5_42"/>
      <sheetName val="1_5_52"/>
      <sheetName val="1_5_62"/>
      <sheetName val="1_5_7_2"/>
      <sheetName val="CUADRO_DE_CANT1"/>
      <sheetName val="Q__Ejec_1"/>
      <sheetName val="PARAMETROS_1"/>
      <sheetName val="Curva_S_Llanos1"/>
      <sheetName val="GCB2000"/>
      <sheetName val="FACTORES"/>
      <sheetName val="CONSOLIDADO"/>
      <sheetName val="lista"/>
      <sheetName val="MDO"/>
      <sheetName val="Estructura de Control"/>
      <sheetName val="Tarifas Equipos"/>
      <sheetName val="FRENTE OBRA"/>
      <sheetName val="ID 200123"/>
      <sheetName val="ID 200124"/>
      <sheetName val="DATOS ADPA Huila"/>
      <sheetName val="TABLAS"/>
      <sheetName val="Drop Down Lists2"/>
      <sheetName val="Hoja3"/>
      <sheetName val="pre acta 4"/>
      <sheetName val="Acumulado facturado"/>
      <sheetName val="Cover"/>
      <sheetName val="Propuesta"/>
      <sheetName val="Resumen Costos "/>
      <sheetName val="A - Proceso"/>
      <sheetName val="B - Mecánica"/>
      <sheetName val="C - Instrumentación"/>
      <sheetName val="D - Eléctrica"/>
      <sheetName val="E - Tubería"/>
      <sheetName val="F - Estructuras"/>
      <sheetName val="G - Civil"/>
      <sheetName val="H - Ambiental"/>
      <sheetName val="I - Seguridad Técnica"/>
      <sheetName val="I - SCI"/>
      <sheetName val="J - CAPEX"/>
      <sheetName val="Gerencia"/>
      <sheetName val="Sheet3"/>
      <sheetName val="REL"/>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REL (2)"/>
      <sheetName val="101"/>
      <sheetName val="102"/>
      <sheetName val="103"/>
      <sheetName val="104"/>
      <sheetName val="105"/>
      <sheetName val="106"/>
      <sheetName val="107"/>
      <sheetName val="108"/>
      <sheetName val="109"/>
      <sheetName val="110"/>
      <sheetName val="111"/>
      <sheetName val="112"/>
      <sheetName val="113"/>
      <sheetName val="114"/>
      <sheetName val="115"/>
      <sheetName val="116"/>
      <sheetName val="117"/>
      <sheetName val="118"/>
      <sheetName val="119"/>
      <sheetName val="120"/>
      <sheetName val="121"/>
      <sheetName val="122"/>
      <sheetName val="123"/>
      <sheetName val="124"/>
      <sheetName val="125"/>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REL (3)"/>
      <sheetName val="1.8"/>
      <sheetName val="1,9"/>
      <sheetName val="1,10"/>
      <sheetName val="1,11"/>
      <sheetName val="1,12"/>
      <sheetName val="2,11"/>
      <sheetName val="3,5"/>
      <sheetName val="3,6"/>
      <sheetName val="3,7"/>
      <sheetName val="3,14"/>
      <sheetName val="4,1"/>
      <sheetName val="4,2"/>
      <sheetName val="5,1"/>
      <sheetName val="5,12"/>
      <sheetName val="6,4"/>
      <sheetName val="6,7"/>
      <sheetName val="6,14"/>
      <sheetName val="6,15"/>
      <sheetName val="6,16"/>
      <sheetName val="6,17"/>
      <sheetName val="6,18"/>
      <sheetName val="6,19"/>
      <sheetName val="6,20"/>
      <sheetName val="6,21"/>
      <sheetName val="6,22"/>
      <sheetName val="6,23"/>
      <sheetName val="6,24"/>
      <sheetName val="6,25"/>
      <sheetName val="6,26"/>
      <sheetName val="6,27"/>
      <sheetName val="6,28"/>
      <sheetName val="6,29"/>
      <sheetName val="6,30"/>
      <sheetName val="6,31"/>
      <sheetName val="6,32"/>
      <sheetName val="6,34"/>
      <sheetName val="8,3"/>
      <sheetName val="8,5"/>
      <sheetName val="39 (2)"/>
      <sheetName val="42 (2)"/>
      <sheetName val="43 (2)"/>
      <sheetName val="44 (2)"/>
      <sheetName val="45 (2)"/>
      <sheetName val="46 (2)"/>
      <sheetName val="47 (2)"/>
      <sheetName val="48 (2)"/>
      <sheetName val="49 (2)"/>
      <sheetName val="50 (2)"/>
      <sheetName val="51 (2)"/>
      <sheetName val="52 (2)"/>
      <sheetName val="53 (2)"/>
      <sheetName val="54 (2)"/>
      <sheetName val="55 (2)"/>
      <sheetName val="56 (2)"/>
      <sheetName val="57 (2)"/>
      <sheetName val="REL (4)"/>
      <sheetName val="1 (2)"/>
      <sheetName val="2 (2)"/>
      <sheetName val="3 (2)"/>
      <sheetName val="4 (2)"/>
      <sheetName val="5 (2)"/>
      <sheetName val="6 (2)"/>
      <sheetName val="7 (2)"/>
      <sheetName val="8 (2)"/>
      <sheetName val="9 (2)"/>
      <sheetName val="10 (2)"/>
      <sheetName val="10 (1)"/>
      <sheetName val="11 (2)"/>
      <sheetName val="12 (2)"/>
      <sheetName val="13 (2)"/>
      <sheetName val="14 (2)"/>
      <sheetName val="15 (2)"/>
      <sheetName val="15 (1)"/>
      <sheetName val="15 (3)"/>
      <sheetName val="15 (4)"/>
      <sheetName val="15 (5)"/>
      <sheetName val="15 (6)"/>
      <sheetName val="16 (2)"/>
      <sheetName val="17 (2)"/>
      <sheetName val="18 (2)"/>
      <sheetName val="19 (2)"/>
      <sheetName val="20 (2)"/>
      <sheetName val="21 (2)"/>
      <sheetName val="MANO OBRA G.T."/>
      <sheetName val="1 (3)"/>
      <sheetName val="2 (3)"/>
      <sheetName val="3 (3)"/>
      <sheetName val="4 (3)"/>
      <sheetName val="5 (3)"/>
      <sheetName val="1 (6)"/>
      <sheetName val="59 (3)"/>
      <sheetName val="8 (4)"/>
      <sheetName val="28 (3)"/>
      <sheetName val="25 (3)"/>
      <sheetName val="28 (2)"/>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227"/>
      <sheetName val="228"/>
      <sheetName val="229"/>
      <sheetName val="230"/>
      <sheetName val="231"/>
      <sheetName val="232"/>
      <sheetName val="233"/>
      <sheetName val="234"/>
      <sheetName val="235"/>
      <sheetName val="236"/>
      <sheetName val="237"/>
      <sheetName val="238"/>
      <sheetName val="239"/>
      <sheetName val="240"/>
      <sheetName val="241"/>
      <sheetName val="242"/>
      <sheetName val="MATERIALES"/>
      <sheetName val="243"/>
      <sheetName val="244"/>
      <sheetName val="245"/>
      <sheetName val="246"/>
      <sheetName val="247"/>
      <sheetName val="248"/>
      <sheetName val="249"/>
      <sheetName val="250"/>
      <sheetName val="TRES"/>
      <sheetName val="1.8.1 ACTA 04"/>
      <sheetName val="1.8.1 ACTA 05"/>
      <sheetName val="OE GR NAL FACILIDADES"/>
      <sheetName val="NORORIENTAL"/>
      <sheetName val="STAP PIA"/>
      <sheetName val="TRES "/>
      <sheetName val="PRESUPUESTO"/>
      <sheetName val="strsumm0"/>
      <sheetName val="g.g"/>
      <sheetName val="LISTADOS"/>
      <sheetName val="Estructura_de_Control"/>
      <sheetName val="Tarifas_Equipos"/>
      <sheetName val="FRENTE_OBRA"/>
      <sheetName val="Resumen_Gerencial"/>
      <sheetName val="DETALLADO_SISTEMAS_"/>
      <sheetName val="Sistemas_Rev_5"/>
      <sheetName val="MATRIZ_ACORDIONERO_F2"/>
      <sheetName val="Informe_díario"/>
      <sheetName val="COM-306"/>
      <sheetName val="Data"/>
      <sheetName val="Hoja2"/>
    </sheetNames>
    <sheetDataSet>
      <sheetData sheetId="0" refreshError="1">
        <row r="3">
          <cell r="M3" t="str">
            <v>PRESUPUESTO</v>
          </cell>
        </row>
        <row r="48">
          <cell r="U48">
            <v>17</v>
          </cell>
        </row>
      </sheetData>
      <sheetData sheetId="1" refreshError="1">
        <row r="3">
          <cell r="M3">
            <v>1</v>
          </cell>
        </row>
      </sheetData>
      <sheetData sheetId="2" refreshError="1"/>
      <sheetData sheetId="3" refreshError="1"/>
      <sheetData sheetId="4" refreshError="1">
        <row r="3">
          <cell r="M3">
            <v>1</v>
          </cell>
        </row>
        <row r="75">
          <cell r="G75">
            <v>1996</v>
          </cell>
        </row>
        <row r="76">
          <cell r="G76">
            <v>1997</v>
          </cell>
        </row>
        <row r="77">
          <cell r="G77">
            <v>1998</v>
          </cell>
        </row>
        <row r="78">
          <cell r="G78">
            <v>1999</v>
          </cell>
        </row>
        <row r="79">
          <cell r="G79">
            <v>2000</v>
          </cell>
        </row>
        <row r="80">
          <cell r="G80">
            <v>2001</v>
          </cell>
        </row>
        <row r="81">
          <cell r="G81">
            <v>2002</v>
          </cell>
        </row>
        <row r="82">
          <cell r="G82">
            <v>2003</v>
          </cell>
        </row>
        <row r="83">
          <cell r="G83">
            <v>2004</v>
          </cell>
        </row>
        <row r="84">
          <cell r="G84">
            <v>2005</v>
          </cell>
        </row>
        <row r="85">
          <cell r="G85">
            <v>2006</v>
          </cell>
        </row>
        <row r="86">
          <cell r="G86">
            <v>2007</v>
          </cell>
        </row>
        <row r="87">
          <cell r="G87">
            <v>2008</v>
          </cell>
        </row>
        <row r="88">
          <cell r="G88">
            <v>2009</v>
          </cell>
        </row>
        <row r="89">
          <cell r="G89">
            <v>2010</v>
          </cell>
        </row>
        <row r="90">
          <cell r="G90">
            <v>2011</v>
          </cell>
        </row>
        <row r="91">
          <cell r="G91">
            <v>2012</v>
          </cell>
        </row>
        <row r="92">
          <cell r="G92">
            <v>2013</v>
          </cell>
        </row>
        <row r="93">
          <cell r="G93">
            <v>2014</v>
          </cell>
        </row>
        <row r="94">
          <cell r="G94">
            <v>2015</v>
          </cell>
        </row>
        <row r="95">
          <cell r="G95">
            <v>2016</v>
          </cell>
        </row>
        <row r="96">
          <cell r="G96">
            <v>2017</v>
          </cell>
        </row>
        <row r="97">
          <cell r="G97">
            <v>2018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ow r="3">
          <cell r="M3">
            <v>0</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3">
          <cell r="M3">
            <v>0</v>
          </cell>
        </row>
      </sheetData>
      <sheetData sheetId="55">
        <row r="3">
          <cell r="M3">
            <v>0</v>
          </cell>
        </row>
      </sheetData>
      <sheetData sheetId="56">
        <row r="3">
          <cell r="M3">
            <v>0</v>
          </cell>
        </row>
      </sheetData>
      <sheetData sheetId="57">
        <row r="3">
          <cell r="M3">
            <v>0</v>
          </cell>
        </row>
      </sheetData>
      <sheetData sheetId="58">
        <row r="3">
          <cell r="M3">
            <v>0</v>
          </cell>
        </row>
      </sheetData>
      <sheetData sheetId="59">
        <row r="3">
          <cell r="M3">
            <v>0</v>
          </cell>
        </row>
      </sheetData>
      <sheetData sheetId="60">
        <row r="3">
          <cell r="M3">
            <v>0</v>
          </cell>
        </row>
      </sheetData>
      <sheetData sheetId="61">
        <row r="3">
          <cell r="M3">
            <v>0</v>
          </cell>
        </row>
      </sheetData>
      <sheetData sheetId="62">
        <row r="3">
          <cell r="M3" t="str">
            <v>Locación</v>
          </cell>
        </row>
      </sheetData>
      <sheetData sheetId="63" refreshError="1"/>
      <sheetData sheetId="64" refreshError="1"/>
      <sheetData sheetId="65" refreshError="1"/>
      <sheetData sheetId="66" refreshError="1"/>
      <sheetData sheetId="67" refreshError="1"/>
      <sheetData sheetId="68">
        <row r="3">
          <cell r="M3">
            <v>0</v>
          </cell>
        </row>
      </sheetData>
      <sheetData sheetId="69">
        <row r="3">
          <cell r="M3">
            <v>0</v>
          </cell>
        </row>
      </sheetData>
      <sheetData sheetId="70">
        <row r="3">
          <cell r="M3">
            <v>0</v>
          </cell>
        </row>
      </sheetData>
      <sheetData sheetId="71">
        <row r="3">
          <cell r="M3">
            <v>0</v>
          </cell>
        </row>
      </sheetData>
      <sheetData sheetId="72">
        <row r="3">
          <cell r="M3">
            <v>0</v>
          </cell>
        </row>
      </sheetData>
      <sheetData sheetId="73">
        <row r="3">
          <cell r="M3">
            <v>0</v>
          </cell>
        </row>
      </sheetData>
      <sheetData sheetId="74">
        <row r="3">
          <cell r="M3">
            <v>0</v>
          </cell>
        </row>
      </sheetData>
      <sheetData sheetId="75">
        <row r="3">
          <cell r="M3">
            <v>0</v>
          </cell>
        </row>
      </sheetData>
      <sheetData sheetId="76">
        <row r="3">
          <cell r="M3" t="str">
            <v>Locación</v>
          </cell>
        </row>
      </sheetData>
      <sheetData sheetId="77">
        <row r="3">
          <cell r="M3" t="str">
            <v>Locación</v>
          </cell>
        </row>
      </sheetData>
      <sheetData sheetId="78">
        <row r="3">
          <cell r="M3" t="str">
            <v>PRESUPUESTO</v>
          </cell>
        </row>
      </sheetData>
      <sheetData sheetId="79">
        <row r="3">
          <cell r="M3">
            <v>0</v>
          </cell>
        </row>
      </sheetData>
      <sheetData sheetId="80">
        <row r="3">
          <cell r="M3" t="str">
            <v>PRESUPUESTO</v>
          </cell>
        </row>
      </sheetData>
      <sheetData sheetId="81">
        <row r="3">
          <cell r="M3" t="str">
            <v>Locación</v>
          </cell>
        </row>
      </sheetData>
      <sheetData sheetId="82">
        <row r="3">
          <cell r="M3" t="str">
            <v>Locación</v>
          </cell>
        </row>
      </sheetData>
      <sheetData sheetId="83">
        <row r="3">
          <cell r="M3" t="str">
            <v>PRESUPUESTO</v>
          </cell>
        </row>
      </sheetData>
      <sheetData sheetId="84">
        <row r="3">
          <cell r="M3" t="str">
            <v>PRESUPUESTO</v>
          </cell>
        </row>
      </sheetData>
      <sheetData sheetId="85" refreshError="1"/>
      <sheetData sheetId="86" refreshError="1"/>
      <sheetData sheetId="87">
        <row r="3">
          <cell r="M3" t="str">
            <v>PRESUPUESTO</v>
          </cell>
        </row>
      </sheetData>
      <sheetData sheetId="88">
        <row r="3">
          <cell r="M3">
            <v>0</v>
          </cell>
        </row>
      </sheetData>
      <sheetData sheetId="89">
        <row r="3">
          <cell r="M3" t="str">
            <v>PRESUPUESTO</v>
          </cell>
        </row>
      </sheetData>
      <sheetData sheetId="90">
        <row r="3">
          <cell r="M3" t="str">
            <v>PRESUPUESTO</v>
          </cell>
        </row>
      </sheetData>
      <sheetData sheetId="91">
        <row r="3">
          <cell r="M3" t="str">
            <v>Locación</v>
          </cell>
        </row>
      </sheetData>
      <sheetData sheetId="92">
        <row r="3">
          <cell r="M3" t="str">
            <v>Locación</v>
          </cell>
        </row>
      </sheetData>
      <sheetData sheetId="93">
        <row r="3">
          <cell r="M3" t="str">
            <v>Locación</v>
          </cell>
        </row>
      </sheetData>
      <sheetData sheetId="94">
        <row r="3">
          <cell r="M3">
            <v>0</v>
          </cell>
        </row>
      </sheetData>
      <sheetData sheetId="95">
        <row r="3">
          <cell r="M3">
            <v>0</v>
          </cell>
        </row>
      </sheetData>
      <sheetData sheetId="96">
        <row r="3">
          <cell r="M3">
            <v>0</v>
          </cell>
        </row>
      </sheetData>
      <sheetData sheetId="97">
        <row r="3">
          <cell r="M3">
            <v>0</v>
          </cell>
        </row>
      </sheetData>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ow r="3">
          <cell r="M3">
            <v>0</v>
          </cell>
        </row>
      </sheetData>
      <sheetData sheetId="11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3">
          <cell r="M3">
            <v>0</v>
          </cell>
        </row>
      </sheetData>
      <sheetData sheetId="133">
        <row r="3">
          <cell r="M3" t="str">
            <v>Locación</v>
          </cell>
        </row>
      </sheetData>
      <sheetData sheetId="134">
        <row r="3">
          <cell r="M3">
            <v>0</v>
          </cell>
        </row>
      </sheetData>
      <sheetData sheetId="135">
        <row r="3">
          <cell r="M3">
            <v>0</v>
          </cell>
        </row>
      </sheetData>
      <sheetData sheetId="136">
        <row r="3">
          <cell r="M3" t="str">
            <v>Locación</v>
          </cell>
        </row>
      </sheetData>
      <sheetData sheetId="137">
        <row r="3">
          <cell r="M3">
            <v>0</v>
          </cell>
        </row>
      </sheetData>
      <sheetData sheetId="138">
        <row r="3">
          <cell r="M3" t="str">
            <v>Locación</v>
          </cell>
        </row>
      </sheetData>
      <sheetData sheetId="139">
        <row r="3">
          <cell r="M3">
            <v>0</v>
          </cell>
        </row>
      </sheetData>
      <sheetData sheetId="140">
        <row r="3">
          <cell r="M3">
            <v>0</v>
          </cell>
        </row>
      </sheetData>
      <sheetData sheetId="141"/>
      <sheetData sheetId="142"/>
      <sheetData sheetId="143">
        <row r="3">
          <cell r="M3">
            <v>0</v>
          </cell>
        </row>
      </sheetData>
      <sheetData sheetId="144">
        <row r="3">
          <cell r="M3">
            <v>0</v>
          </cell>
        </row>
      </sheetData>
      <sheetData sheetId="145"/>
      <sheetData sheetId="146"/>
      <sheetData sheetId="147"/>
      <sheetData sheetId="148"/>
      <sheetData sheetId="149">
        <row r="3">
          <cell r="M3" t="str">
            <v>PRESUPUESTO</v>
          </cell>
        </row>
      </sheetData>
      <sheetData sheetId="150"/>
      <sheetData sheetId="151"/>
      <sheetData sheetId="152">
        <row r="3">
          <cell r="M3" t="str">
            <v>Locación</v>
          </cell>
        </row>
      </sheetData>
      <sheetData sheetId="153"/>
      <sheetData sheetId="154">
        <row r="3">
          <cell r="M3" t="str">
            <v>Locación</v>
          </cell>
        </row>
      </sheetData>
      <sheetData sheetId="155">
        <row r="3">
          <cell r="M3" t="str">
            <v>PRESUPUESTO</v>
          </cell>
        </row>
      </sheetData>
      <sheetData sheetId="156">
        <row r="3">
          <cell r="M3" t="str">
            <v>Locación</v>
          </cell>
        </row>
      </sheetData>
      <sheetData sheetId="157">
        <row r="3">
          <cell r="M3" t="str">
            <v>Locación</v>
          </cell>
        </row>
      </sheetData>
      <sheetData sheetId="158">
        <row r="3">
          <cell r="M3" t="str">
            <v>Locación</v>
          </cell>
        </row>
      </sheetData>
      <sheetData sheetId="159">
        <row r="3">
          <cell r="M3">
            <v>0</v>
          </cell>
        </row>
      </sheetData>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ow r="3">
          <cell r="M3">
            <v>0</v>
          </cell>
        </row>
      </sheetData>
      <sheetData sheetId="182">
        <row r="3">
          <cell r="M3" t="str">
            <v>Locación</v>
          </cell>
        </row>
      </sheetData>
      <sheetData sheetId="183">
        <row r="3">
          <cell r="M3">
            <v>0</v>
          </cell>
        </row>
      </sheetData>
      <sheetData sheetId="184">
        <row r="3">
          <cell r="M3">
            <v>0</v>
          </cell>
        </row>
      </sheetData>
      <sheetData sheetId="185">
        <row r="3">
          <cell r="M3" t="str">
            <v>Locación</v>
          </cell>
        </row>
      </sheetData>
      <sheetData sheetId="186">
        <row r="3">
          <cell r="M3">
            <v>0</v>
          </cell>
        </row>
      </sheetData>
      <sheetData sheetId="187">
        <row r="3">
          <cell r="M3" t="str">
            <v>Locación</v>
          </cell>
        </row>
      </sheetData>
      <sheetData sheetId="188">
        <row r="3">
          <cell r="M3">
            <v>0</v>
          </cell>
        </row>
      </sheetData>
      <sheetData sheetId="189">
        <row r="3">
          <cell r="M3">
            <v>0</v>
          </cell>
        </row>
      </sheetData>
      <sheetData sheetId="190"/>
      <sheetData sheetId="191"/>
      <sheetData sheetId="192">
        <row r="3">
          <cell r="M3">
            <v>0</v>
          </cell>
        </row>
      </sheetData>
      <sheetData sheetId="193"/>
      <sheetData sheetId="194"/>
      <sheetData sheetId="195">
        <row r="3">
          <cell r="M3" t="str">
            <v>PRESUPUESTO</v>
          </cell>
        </row>
      </sheetData>
      <sheetData sheetId="196"/>
      <sheetData sheetId="197"/>
      <sheetData sheetId="198">
        <row r="3">
          <cell r="M3" t="str">
            <v>PRESUPUESTO</v>
          </cell>
        </row>
      </sheetData>
      <sheetData sheetId="199"/>
      <sheetData sheetId="200"/>
      <sheetData sheetId="201">
        <row r="3">
          <cell r="M3" t="str">
            <v>Locación</v>
          </cell>
        </row>
      </sheetData>
      <sheetData sheetId="202"/>
      <sheetData sheetId="203">
        <row r="3">
          <cell r="M3" t="str">
            <v>Locación</v>
          </cell>
        </row>
      </sheetData>
      <sheetData sheetId="204">
        <row r="3">
          <cell r="M3" t="str">
            <v>PRESUPUESTO</v>
          </cell>
        </row>
      </sheetData>
      <sheetData sheetId="205">
        <row r="3">
          <cell r="M3">
            <v>0</v>
          </cell>
        </row>
      </sheetData>
      <sheetData sheetId="206">
        <row r="3">
          <cell r="M3" t="str">
            <v>Locación</v>
          </cell>
        </row>
      </sheetData>
      <sheetData sheetId="207"/>
      <sheetData sheetId="208">
        <row r="3">
          <cell r="M3">
            <v>0</v>
          </cell>
        </row>
      </sheetData>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ow r="3">
          <cell r="M3">
            <v>0</v>
          </cell>
        </row>
      </sheetData>
      <sheetData sheetId="235">
        <row r="3">
          <cell r="M3" t="str">
            <v>Locación</v>
          </cell>
        </row>
      </sheetData>
      <sheetData sheetId="236">
        <row r="3">
          <cell r="M3">
            <v>0</v>
          </cell>
        </row>
      </sheetData>
      <sheetData sheetId="237">
        <row r="3">
          <cell r="M3">
            <v>0</v>
          </cell>
        </row>
      </sheetData>
      <sheetData sheetId="238">
        <row r="3">
          <cell r="M3" t="str">
            <v>Locación</v>
          </cell>
        </row>
      </sheetData>
      <sheetData sheetId="239">
        <row r="3">
          <cell r="M3">
            <v>0</v>
          </cell>
        </row>
      </sheetData>
      <sheetData sheetId="240">
        <row r="3">
          <cell r="M3" t="str">
            <v>Locación</v>
          </cell>
        </row>
      </sheetData>
      <sheetData sheetId="241">
        <row r="3">
          <cell r="M3">
            <v>0</v>
          </cell>
        </row>
      </sheetData>
      <sheetData sheetId="242">
        <row r="3">
          <cell r="M3">
            <v>0</v>
          </cell>
        </row>
      </sheetData>
      <sheetData sheetId="243"/>
      <sheetData sheetId="244"/>
      <sheetData sheetId="245">
        <row r="3">
          <cell r="M3">
            <v>0</v>
          </cell>
        </row>
      </sheetData>
      <sheetData sheetId="246"/>
      <sheetData sheetId="247"/>
      <sheetData sheetId="248">
        <row r="3">
          <cell r="M3" t="str">
            <v>PRESUPUESTO</v>
          </cell>
        </row>
      </sheetData>
      <sheetData sheetId="249"/>
      <sheetData sheetId="250"/>
      <sheetData sheetId="251">
        <row r="3">
          <cell r="M3" t="str">
            <v>PRESUPUESTO</v>
          </cell>
        </row>
      </sheetData>
      <sheetData sheetId="252"/>
      <sheetData sheetId="253"/>
      <sheetData sheetId="254">
        <row r="3">
          <cell r="M3" t="str">
            <v>Locación</v>
          </cell>
        </row>
      </sheetData>
      <sheetData sheetId="255"/>
      <sheetData sheetId="256">
        <row r="3">
          <cell r="M3" t="str">
            <v>Locación</v>
          </cell>
        </row>
      </sheetData>
      <sheetData sheetId="257">
        <row r="3">
          <cell r="M3" t="str">
            <v>PRESUPUESTO</v>
          </cell>
        </row>
      </sheetData>
      <sheetData sheetId="258">
        <row r="3">
          <cell r="M3">
            <v>0</v>
          </cell>
        </row>
      </sheetData>
      <sheetData sheetId="259">
        <row r="3">
          <cell r="M3" t="str">
            <v>Locación</v>
          </cell>
        </row>
      </sheetData>
      <sheetData sheetId="260"/>
      <sheetData sheetId="261">
        <row r="3">
          <cell r="M3">
            <v>0</v>
          </cell>
        </row>
      </sheetData>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sheetData sheetId="274" refreshError="1"/>
      <sheetData sheetId="275" refreshError="1"/>
      <sheetData sheetId="276">
        <row r="3">
          <cell r="M3">
            <v>0</v>
          </cell>
        </row>
      </sheetData>
      <sheetData sheetId="277"/>
      <sheetData sheetId="278" refreshError="1"/>
      <sheetData sheetId="279" refreshError="1"/>
      <sheetData sheetId="280" refreshError="1"/>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ow r="68">
          <cell r="G68">
            <v>14312720</v>
          </cell>
        </row>
      </sheetData>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refreshError="1"/>
      <sheetData sheetId="558" refreshError="1"/>
      <sheetData sheetId="559" refreshError="1"/>
      <sheetData sheetId="560"/>
      <sheetData sheetId="561"/>
      <sheetData sheetId="562"/>
      <sheetData sheetId="563"/>
      <sheetData sheetId="564"/>
      <sheetData sheetId="565" refreshError="1"/>
      <sheetData sheetId="566" refreshError="1"/>
      <sheetData sheetId="567" refreshError="1"/>
      <sheetData sheetId="568"/>
      <sheetData sheetId="569"/>
      <sheetData sheetId="570"/>
      <sheetData sheetId="571"/>
      <sheetData sheetId="572"/>
      <sheetData sheetId="573"/>
      <sheetData sheetId="574"/>
      <sheetData sheetId="575"/>
      <sheetData sheetId="576" refreshError="1"/>
      <sheetData sheetId="577" refreshError="1"/>
      <sheetData sheetId="5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I - 21206"/>
      <sheetName val="API - 21827"/>
      <sheetName val="API - 22105"/>
      <sheetName val="API - 22915"/>
      <sheetName val="API - 27017"/>
      <sheetName val="API - 22010"/>
      <sheetName val="TOTAL"/>
      <sheetName val="API_-_21206"/>
      <sheetName val="API_-_21827"/>
      <sheetName val="API_-_22105"/>
      <sheetName val="API_-_22915"/>
      <sheetName val="API_-_27017"/>
      <sheetName val="API_-_22010"/>
      <sheetName val="API_-_212061"/>
      <sheetName val="API_-_218271"/>
      <sheetName val="API_-_221051"/>
      <sheetName val="API_-_229151"/>
      <sheetName val="API_-_270171"/>
      <sheetName val="API_-_220101"/>
      <sheetName val="Resultados"/>
      <sheetName val="DPC"/>
      <sheetName val="DIARIO"/>
      <sheetName val="RESINV"/>
      <sheetName val="list"/>
      <sheetName val="Tablas"/>
      <sheetName val="Escalafón"/>
      <sheetName val="Listas"/>
      <sheetName val="DATOS"/>
      <sheetName val="Resumen y Graficos"/>
      <sheetName val="ESTRATEGIA_MI_(CUP-FQ)"/>
      <sheetName val="Fechas"/>
      <sheetName val="MCR-2010-2019"/>
      <sheetName val="Hoja1"/>
      <sheetName val="DATOS_CUPONES"/>
      <sheetName val="FQ_2010-2019"/>
      <sheetName val="MCI-2009-2019"/>
      <sheetName val="DATOS_INCR"/>
      <sheetName val="RESERVAS COMPROMISOS A JUNIO"/>
      <sheetName val="Resumen_Act.19"/>
      <sheetName val="ACT. PARC. RB-935"/>
      <sheetName val="RB-935"/>
      <sheetName val="ACT. PARC. RB-245"/>
      <sheetName val="RB-245"/>
      <sheetName val="ACT. PARC. RB-292"/>
      <sheetName val="RB-292"/>
      <sheetName val="ACT. PARC. RB-770"/>
      <sheetName val="RB-770"/>
      <sheetName val="ACT. PARC. RB-442"/>
      <sheetName val="RB-442"/>
      <sheetName val="ACT. PARC. RB-083"/>
      <sheetName val="RB-083"/>
      <sheetName val="ACT. PARC. RB-1"/>
      <sheetName val="RB-1"/>
      <sheetName val="ACT. PARC. RB-2"/>
      <sheetName val="RB-2"/>
      <sheetName val="ACT. PARC. RB-3"/>
      <sheetName val="RB-3"/>
      <sheetName val="ACT. PARC. RB-4"/>
      <sheetName val="RB-4"/>
      <sheetName val="RESUMEN ACT. #19"/>
      <sheetName val="ACT. PARC. RB-559"/>
      <sheetName val="RB-559"/>
      <sheetName val="ACT. PARC. RB-280"/>
      <sheetName val="RB-280"/>
      <sheetName val="ACT. PARC. RB-252"/>
      <sheetName val="RB-252"/>
      <sheetName val="ACT. PARC. RB-354"/>
      <sheetName val="RB-354"/>
      <sheetName val="ACT. PARC. RB-528"/>
      <sheetName val="RB-528"/>
      <sheetName val="ACT. PARC. RB-624"/>
      <sheetName val="RB-624"/>
      <sheetName val="EARNMOD"/>
      <sheetName val="PSM Monthly"/>
      <sheetName val="Input"/>
      <sheetName val="CRUD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_G105"/>
      <sheetName val="A_G200"/>
      <sheetName val="A_A110"/>
      <sheetName val="A_A210"/>
      <sheetName val="A_A310"/>
      <sheetName val="A_A410"/>
      <sheetName val="C21_G105"/>
      <sheetName val="C21_G110"/>
      <sheetName val="C21_G115"/>
      <sheetName val="C21_G210"/>
      <sheetName val="C21_G215"/>
      <sheetName val="C21_G220"/>
      <sheetName val="C21_A310"/>
      <sheetName val="C21_A410"/>
      <sheetName val="Cases description"/>
      <sheetName val="A"/>
      <sheetName val="B"/>
      <sheetName val="C2 A37"/>
      <sheetName val="C2 A32"/>
      <sheetName val="C2 B37"/>
      <sheetName val="C2 B32"/>
      <sheetName val="Prod prof Ay 59.3"/>
      <sheetName val="Prod prof Ay 30"/>
      <sheetName val="st plot-A1 59.3 bcf "/>
      <sheetName val="st plot-A1 30 bcf"/>
      <sheetName val="lt plot-A1 59.3 bcf"/>
      <sheetName val="lt plot-A1 30 bcf"/>
      <sheetName val="Resultados"/>
      <sheetName val="Cases_description"/>
      <sheetName val="C2_A37"/>
      <sheetName val="C2_A32"/>
      <sheetName val="C2_B37"/>
      <sheetName val="C2_B32"/>
      <sheetName val="Prod_prof_Ay_59_3"/>
      <sheetName val="Prod_prof_Ay_30"/>
      <sheetName val="st_plot-A1_59_3_bcf_"/>
      <sheetName val="st_plot-A1_30_bcf"/>
      <sheetName val="lt_plot-A1_59_3_bcf"/>
      <sheetName val="lt_plot-A1_30_bcf"/>
      <sheetName val="Cases_description1"/>
      <sheetName val="C2_A371"/>
      <sheetName val="C2_A321"/>
      <sheetName val="C2_B371"/>
      <sheetName val="C2_B321"/>
      <sheetName val="Prod_prof_Ay_59_31"/>
      <sheetName val="Prod_prof_Ay_301"/>
      <sheetName val="st_plot-A1_59_3_bcf_1"/>
      <sheetName val="st_plot-A1_30_bcf1"/>
      <sheetName val="lt_plot-A1_59_3_bcf1"/>
      <sheetName val="lt_plot-A1_30_bcf1"/>
      <sheetName val="2_etapa compresion_apr99"/>
      <sheetName val="STRSUMM0"/>
      <sheetName val="Control AVance"/>
      <sheetName val="DIARIO"/>
      <sheetName val="#¡REF"/>
      <sheetName val="ENERO"/>
      <sheetName val="calculation"/>
      <sheetName val="Puntos"/>
      <sheetName val="RTUSum"/>
      <sheetName val="SABANA"/>
      <sheetName val="RESUMEN"/>
      <sheetName val="CONCEPTOS"/>
      <sheetName val="CUENTAS"/>
      <sheetName val="CECOS"/>
      <sheetName val="TERCEROS"/>
      <sheetName val="Flash Vapor (3)"/>
      <sheetName val="Composit"/>
      <sheetName val="Differential Vapor (8)"/>
      <sheetName val="DATOS"/>
      <sheetName val="CONTROL"/>
      <sheetName val="Hoja3"/>
      <sheetName val="MANO DE OBRA"/>
      <sheetName val="1.1"/>
      <sheetName val="EQUIPO"/>
      <sheetName val="TUBERIA"/>
      <sheetName val="Hoja2"/>
      <sheetName val="MATERIALES"/>
      <sheetName val="Cases_description2"/>
      <sheetName val="C2_A372"/>
      <sheetName val="C2_A322"/>
      <sheetName val="C2_B372"/>
      <sheetName val="C2_B322"/>
      <sheetName val="Prod_prof_Ay_59_32"/>
      <sheetName val="Prod_prof_Ay_302"/>
      <sheetName val="st_plot-A1_59_3_bcf_2"/>
      <sheetName val="st_plot-A1_30_bcf2"/>
      <sheetName val="lt_plot-A1_59_3_bcf2"/>
      <sheetName val="lt_plot-A1_30_bcf2"/>
      <sheetName val="2_etapa_compresion_apr99"/>
      <sheetName val="Control_AVance"/>
      <sheetName val="IMPUT"/>
      <sheetName val="CRUDOS"/>
      <sheetName val="7422CW00"/>
      <sheetName val="Com-MEC"/>
    </sheetNames>
    <sheetDataSet>
      <sheetData sheetId="0" refreshError="1">
        <row r="17">
          <cell r="A17">
            <v>36161</v>
          </cell>
        </row>
        <row r="19">
          <cell r="A19">
            <v>34335</v>
          </cell>
          <cell r="B19">
            <v>4827.7</v>
          </cell>
          <cell r="C19">
            <v>12.8</v>
          </cell>
          <cell r="D19">
            <v>24</v>
          </cell>
          <cell r="E19">
            <v>12</v>
          </cell>
          <cell r="F19">
            <v>0.1</v>
          </cell>
          <cell r="G19">
            <v>23.463000000000001</v>
          </cell>
          <cell r="H19">
            <v>9.5</v>
          </cell>
          <cell r="I19">
            <v>0.1</v>
          </cell>
          <cell r="J19">
            <v>4699.01</v>
          </cell>
          <cell r="K19">
            <v>0.84909999999999997</v>
          </cell>
          <cell r="L19">
            <v>0.15090000000000001</v>
          </cell>
          <cell r="M19">
            <v>3250.34</v>
          </cell>
          <cell r="N19">
            <v>0</v>
          </cell>
          <cell r="O19">
            <v>3.8800000000000002E-3</v>
          </cell>
          <cell r="P19">
            <v>1.014</v>
          </cell>
          <cell r="Q19">
            <v>2.3470000000000001E-2</v>
          </cell>
          <cell r="R19">
            <v>0.38301000000000002</v>
          </cell>
          <cell r="S19">
            <v>11.61</v>
          </cell>
          <cell r="T19">
            <v>0</v>
          </cell>
          <cell r="U19">
            <v>0</v>
          </cell>
          <cell r="V19">
            <v>0.5</v>
          </cell>
          <cell r="W19">
            <v>0</v>
          </cell>
          <cell r="X19">
            <v>0.02</v>
          </cell>
          <cell r="Y19">
            <v>2.2599999999999998</v>
          </cell>
          <cell r="Z19">
            <v>3.0400000000000001E-6</v>
          </cell>
          <cell r="AA19">
            <v>3.7699999999999999E-6</v>
          </cell>
          <cell r="AB19">
            <v>3.0000000000000001E-3</v>
          </cell>
          <cell r="AC19">
            <v>8564</v>
          </cell>
          <cell r="AD19">
            <v>0</v>
          </cell>
          <cell r="AE19">
            <v>1</v>
          </cell>
        </row>
        <row r="20">
          <cell r="A20">
            <v>34700</v>
          </cell>
          <cell r="B20">
            <v>3953.6</v>
          </cell>
          <cell r="C20">
            <v>25.9</v>
          </cell>
          <cell r="D20">
            <v>24</v>
          </cell>
          <cell r="E20">
            <v>12</v>
          </cell>
          <cell r="F20">
            <v>0.2</v>
          </cell>
          <cell r="G20">
            <v>24</v>
          </cell>
          <cell r="H20">
            <v>12</v>
          </cell>
          <cell r="I20">
            <v>0.2</v>
          </cell>
          <cell r="J20">
            <v>4001.76</v>
          </cell>
          <cell r="K20">
            <v>0.84819999999999995</v>
          </cell>
          <cell r="L20">
            <v>0.15179999999999999</v>
          </cell>
          <cell r="M20">
            <v>2324.63</v>
          </cell>
          <cell r="N20">
            <v>0.01</v>
          </cell>
          <cell r="O20">
            <v>4.5500000000000002E-3</v>
          </cell>
          <cell r="P20">
            <v>1.0166999999999999</v>
          </cell>
          <cell r="Q20">
            <v>2.104E-2</v>
          </cell>
          <cell r="R20">
            <v>0.38301000000000002</v>
          </cell>
          <cell r="S20">
            <v>10.02</v>
          </cell>
          <cell r="T20">
            <v>0</v>
          </cell>
          <cell r="U20">
            <v>0</v>
          </cell>
          <cell r="V20">
            <v>0.5</v>
          </cell>
          <cell r="W20">
            <v>0</v>
          </cell>
          <cell r="X20">
            <v>0.02</v>
          </cell>
          <cell r="Y20">
            <v>2.2599999999999998</v>
          </cell>
          <cell r="Z20">
            <v>3.0400000000000001E-6</v>
          </cell>
          <cell r="AA20">
            <v>3.7699999999999999E-6</v>
          </cell>
          <cell r="AB20">
            <v>8.0000000000000002E-3</v>
          </cell>
          <cell r="AC20">
            <v>17324</v>
          </cell>
          <cell r="AD20">
            <v>0</v>
          </cell>
          <cell r="AE20">
            <v>1</v>
          </cell>
        </row>
        <row r="21">
          <cell r="A21">
            <v>35065</v>
          </cell>
          <cell r="B21">
            <v>3223.35</v>
          </cell>
          <cell r="C21">
            <v>38.1</v>
          </cell>
          <cell r="D21">
            <v>7</v>
          </cell>
          <cell r="E21">
            <v>3.5</v>
          </cell>
          <cell r="F21">
            <v>0.1</v>
          </cell>
          <cell r="G21">
            <v>22.507200000000001</v>
          </cell>
          <cell r="H21">
            <v>11.3</v>
          </cell>
          <cell r="I21">
            <v>0.3</v>
          </cell>
          <cell r="J21">
            <v>3328.3</v>
          </cell>
          <cell r="K21">
            <v>0.84740000000000004</v>
          </cell>
          <cell r="L21">
            <v>0.15260000000000001</v>
          </cell>
          <cell r="M21">
            <v>2434.6799999999998</v>
          </cell>
          <cell r="N21">
            <v>0.01</v>
          </cell>
          <cell r="O21">
            <v>5.4299999999999999E-3</v>
          </cell>
          <cell r="P21">
            <v>1.0189999999999999</v>
          </cell>
          <cell r="Q21">
            <v>1.9120000000000002E-2</v>
          </cell>
          <cell r="R21">
            <v>0.38301000000000002</v>
          </cell>
          <cell r="S21">
            <v>8.4559999999999995</v>
          </cell>
          <cell r="T21">
            <v>0</v>
          </cell>
          <cell r="U21">
            <v>0</v>
          </cell>
          <cell r="V21">
            <v>0.5</v>
          </cell>
          <cell r="W21">
            <v>0</v>
          </cell>
          <cell r="X21">
            <v>0.02</v>
          </cell>
          <cell r="Y21">
            <v>2.2599999999999998</v>
          </cell>
          <cell r="Z21">
            <v>3.0299999999999998E-6</v>
          </cell>
          <cell r="AA21">
            <v>3.7699999999999999E-6</v>
          </cell>
          <cell r="AB21">
            <v>1.2E-2</v>
          </cell>
          <cell r="AC21">
            <v>25539.1</v>
          </cell>
          <cell r="AD21">
            <v>0</v>
          </cell>
          <cell r="AE21">
            <v>1</v>
          </cell>
        </row>
        <row r="22">
          <cell r="A22">
            <v>35431</v>
          </cell>
          <cell r="B22">
            <v>3012.42</v>
          </cell>
          <cell r="C22">
            <v>41.9</v>
          </cell>
          <cell r="D22">
            <v>7</v>
          </cell>
          <cell r="E22">
            <v>3.5</v>
          </cell>
          <cell r="F22">
            <v>0.1</v>
          </cell>
          <cell r="G22">
            <v>7</v>
          </cell>
          <cell r="H22">
            <v>3.5</v>
          </cell>
          <cell r="I22">
            <v>0.1</v>
          </cell>
          <cell r="J22">
            <v>3124.11</v>
          </cell>
          <cell r="K22">
            <v>0.84719999999999995</v>
          </cell>
          <cell r="L22">
            <v>0.15279999999999999</v>
          </cell>
          <cell r="M22">
            <v>2246.58</v>
          </cell>
          <cell r="N22">
            <v>0.02</v>
          </cell>
          <cell r="O22">
            <v>5.7800000000000004E-3</v>
          </cell>
          <cell r="P22">
            <v>1.0196000000000001</v>
          </cell>
          <cell r="Q22">
            <v>1.8630000000000001E-2</v>
          </cell>
          <cell r="R22">
            <v>0.38301000000000002</v>
          </cell>
          <cell r="S22">
            <v>7.9619999999999997</v>
          </cell>
          <cell r="T22">
            <v>0</v>
          </cell>
          <cell r="U22">
            <v>0</v>
          </cell>
          <cell r="V22">
            <v>0.5</v>
          </cell>
          <cell r="W22">
            <v>0</v>
          </cell>
          <cell r="X22">
            <v>0.02</v>
          </cell>
          <cell r="Y22">
            <v>2.2599999999999998</v>
          </cell>
          <cell r="Z22">
            <v>3.0299999999999998E-6</v>
          </cell>
          <cell r="AA22">
            <v>3.7699999999999999E-6</v>
          </cell>
          <cell r="AB22">
            <v>1.2999999999999999E-2</v>
          </cell>
          <cell r="AC22">
            <v>28101.1</v>
          </cell>
          <cell r="AD22">
            <v>0</v>
          </cell>
          <cell r="AE22">
            <v>1</v>
          </cell>
        </row>
        <row r="23">
          <cell r="A23">
            <v>35796</v>
          </cell>
          <cell r="B23">
            <v>2768.55</v>
          </cell>
          <cell r="C23">
            <v>46.5</v>
          </cell>
          <cell r="D23">
            <v>15</v>
          </cell>
          <cell r="E23">
            <v>7.5</v>
          </cell>
          <cell r="F23">
            <v>0.3</v>
          </cell>
          <cell r="G23">
            <v>8.3452000000000002</v>
          </cell>
          <cell r="H23">
            <v>4.2</v>
          </cell>
          <cell r="I23">
            <v>0.2</v>
          </cell>
          <cell r="J23">
            <v>2878.85</v>
          </cell>
          <cell r="K23">
            <v>0.84699999999999998</v>
          </cell>
          <cell r="L23">
            <v>0.153</v>
          </cell>
          <cell r="M23">
            <v>1627.71</v>
          </cell>
          <cell r="N23">
            <v>0.02</v>
          </cell>
          <cell r="O23">
            <v>6.2599999999999999E-3</v>
          </cell>
          <cell r="P23">
            <v>1.0204</v>
          </cell>
          <cell r="Q23">
            <v>1.7979999999999999E-2</v>
          </cell>
          <cell r="R23">
            <v>0.38301000000000002</v>
          </cell>
          <cell r="S23">
            <v>7.3680000000000003</v>
          </cell>
          <cell r="T23">
            <v>0</v>
          </cell>
          <cell r="U23">
            <v>0</v>
          </cell>
          <cell r="V23">
            <v>0.5</v>
          </cell>
          <cell r="W23">
            <v>0</v>
          </cell>
          <cell r="X23">
            <v>0.02</v>
          </cell>
          <cell r="Y23">
            <v>2.2599999999999998</v>
          </cell>
          <cell r="Z23">
            <v>3.0299999999999998E-6</v>
          </cell>
          <cell r="AA23">
            <v>3.7699999999999999E-6</v>
          </cell>
          <cell r="AB23">
            <v>1.4999999999999999E-2</v>
          </cell>
          <cell r="AC23">
            <v>31147.1</v>
          </cell>
          <cell r="AD23">
            <v>0</v>
          </cell>
          <cell r="AE23">
            <v>1</v>
          </cell>
        </row>
        <row r="24">
          <cell r="A24">
            <v>35827</v>
          </cell>
          <cell r="B24">
            <v>2728.02</v>
          </cell>
          <cell r="C24">
            <v>47.2</v>
          </cell>
          <cell r="D24">
            <v>15</v>
          </cell>
          <cell r="E24">
            <v>7.5</v>
          </cell>
          <cell r="F24">
            <v>0.3</v>
          </cell>
          <cell r="G24">
            <v>15</v>
          </cell>
          <cell r="H24">
            <v>7.5</v>
          </cell>
          <cell r="I24">
            <v>0.3</v>
          </cell>
          <cell r="J24">
            <v>2837.91</v>
          </cell>
          <cell r="K24">
            <v>0.84689999999999999</v>
          </cell>
          <cell r="L24">
            <v>0.15310000000000001</v>
          </cell>
          <cell r="M24">
            <v>1584.39</v>
          </cell>
          <cell r="N24">
            <v>0.02</v>
          </cell>
          <cell r="O24">
            <v>6.3400000000000001E-3</v>
          </cell>
          <cell r="P24">
            <v>1.0205</v>
          </cell>
          <cell r="Q24">
            <v>1.787E-2</v>
          </cell>
          <cell r="R24">
            <v>0.38301000000000002</v>
          </cell>
          <cell r="S24">
            <v>7.2679999999999998</v>
          </cell>
          <cell r="T24">
            <v>0</v>
          </cell>
          <cell r="U24">
            <v>0</v>
          </cell>
          <cell r="V24">
            <v>0.5</v>
          </cell>
          <cell r="W24">
            <v>0</v>
          </cell>
          <cell r="X24">
            <v>0.02</v>
          </cell>
          <cell r="Y24">
            <v>2.2599999999999998</v>
          </cell>
          <cell r="Z24">
            <v>3.0299999999999998E-6</v>
          </cell>
          <cell r="AA24">
            <v>3.7699999999999999E-6</v>
          </cell>
          <cell r="AB24">
            <v>1.4999999999999999E-2</v>
          </cell>
          <cell r="AC24">
            <v>31612.1</v>
          </cell>
          <cell r="AD24">
            <v>0</v>
          </cell>
          <cell r="AE24">
            <v>1</v>
          </cell>
        </row>
        <row r="25">
          <cell r="A25">
            <v>35855</v>
          </cell>
          <cell r="B25">
            <v>2692.85</v>
          </cell>
          <cell r="C25">
            <v>47.8</v>
          </cell>
          <cell r="D25">
            <v>14.7818</v>
          </cell>
          <cell r="E25">
            <v>7.4</v>
          </cell>
          <cell r="F25">
            <v>0.3</v>
          </cell>
          <cell r="G25">
            <v>15</v>
          </cell>
          <cell r="H25">
            <v>7.5</v>
          </cell>
          <cell r="I25">
            <v>0.3</v>
          </cell>
          <cell r="J25">
            <v>2802.35</v>
          </cell>
          <cell r="K25">
            <v>0.84689999999999999</v>
          </cell>
          <cell r="L25">
            <v>0.15310000000000001</v>
          </cell>
          <cell r="M25">
            <v>1560</v>
          </cell>
          <cell r="N25">
            <v>0.02</v>
          </cell>
          <cell r="O25">
            <v>6.4200000000000004E-3</v>
          </cell>
          <cell r="P25">
            <v>1.0206</v>
          </cell>
          <cell r="Q25">
            <v>1.7780000000000001E-2</v>
          </cell>
          <cell r="R25">
            <v>0.38301000000000002</v>
          </cell>
          <cell r="S25">
            <v>7.1790000000000003</v>
          </cell>
          <cell r="T25">
            <v>0</v>
          </cell>
          <cell r="U25">
            <v>0</v>
          </cell>
          <cell r="V25">
            <v>0.5</v>
          </cell>
          <cell r="W25">
            <v>0</v>
          </cell>
          <cell r="X25">
            <v>0.02</v>
          </cell>
          <cell r="Y25">
            <v>2.2599999999999998</v>
          </cell>
          <cell r="Z25">
            <v>3.0299999999999998E-6</v>
          </cell>
          <cell r="AA25">
            <v>3.7699999999999999E-6</v>
          </cell>
          <cell r="AB25">
            <v>1.4999999999999999E-2</v>
          </cell>
          <cell r="AC25">
            <v>32032.1</v>
          </cell>
          <cell r="AD25">
            <v>0</v>
          </cell>
          <cell r="AE25">
            <v>1</v>
          </cell>
        </row>
        <row r="26">
          <cell r="A26">
            <v>35886</v>
          </cell>
          <cell r="B26">
            <v>2661.53</v>
          </cell>
          <cell r="C26">
            <v>48.5</v>
          </cell>
          <cell r="D26">
            <v>12</v>
          </cell>
          <cell r="E26">
            <v>6</v>
          </cell>
          <cell r="F26">
            <v>0.2</v>
          </cell>
          <cell r="G26">
            <v>14.6578</v>
          </cell>
          <cell r="H26">
            <v>7.3</v>
          </cell>
          <cell r="I26">
            <v>0.3</v>
          </cell>
          <cell r="J26">
            <v>2770.65</v>
          </cell>
          <cell r="K26">
            <v>0.84689999999999999</v>
          </cell>
          <cell r="L26">
            <v>0.15310000000000001</v>
          </cell>
          <cell r="M26">
            <v>1704.55</v>
          </cell>
          <cell r="N26">
            <v>0.02</v>
          </cell>
          <cell r="O26">
            <v>6.4999999999999997E-3</v>
          </cell>
          <cell r="P26">
            <v>1.0206999999999999</v>
          </cell>
          <cell r="Q26">
            <v>1.771E-2</v>
          </cell>
          <cell r="R26">
            <v>0.38301000000000002</v>
          </cell>
          <cell r="S26">
            <v>7.101</v>
          </cell>
          <cell r="T26">
            <v>0</v>
          </cell>
          <cell r="U26">
            <v>0</v>
          </cell>
          <cell r="V26">
            <v>0.5</v>
          </cell>
          <cell r="W26">
            <v>0</v>
          </cell>
          <cell r="X26">
            <v>0.02</v>
          </cell>
          <cell r="Y26">
            <v>2.2599999999999998</v>
          </cell>
          <cell r="Z26">
            <v>3.0199999999999999E-6</v>
          </cell>
          <cell r="AA26">
            <v>3.7699999999999999E-6</v>
          </cell>
          <cell r="AB26">
            <v>1.4999999999999999E-2</v>
          </cell>
          <cell r="AC26">
            <v>32486.5</v>
          </cell>
          <cell r="AD26">
            <v>0</v>
          </cell>
          <cell r="AE26">
            <v>1</v>
          </cell>
        </row>
        <row r="27">
          <cell r="A27">
            <v>35916</v>
          </cell>
          <cell r="B27">
            <v>2636.12</v>
          </cell>
          <cell r="C27">
            <v>49</v>
          </cell>
          <cell r="D27">
            <v>12</v>
          </cell>
          <cell r="E27">
            <v>6</v>
          </cell>
          <cell r="F27">
            <v>0.3</v>
          </cell>
          <cell r="G27">
            <v>12</v>
          </cell>
          <cell r="H27">
            <v>6</v>
          </cell>
          <cell r="I27">
            <v>0.2</v>
          </cell>
          <cell r="J27">
            <v>2744.93</v>
          </cell>
          <cell r="K27">
            <v>0.8468</v>
          </cell>
          <cell r="L27">
            <v>0.1532</v>
          </cell>
          <cell r="M27">
            <v>1678.69</v>
          </cell>
          <cell r="N27">
            <v>0.02</v>
          </cell>
          <cell r="O27">
            <v>6.5700000000000003E-3</v>
          </cell>
          <cell r="P27">
            <v>1.0207999999999999</v>
          </cell>
          <cell r="Q27">
            <v>1.7649999999999999E-2</v>
          </cell>
          <cell r="R27">
            <v>0.38301000000000002</v>
          </cell>
          <cell r="S27">
            <v>7.0359999999999996</v>
          </cell>
          <cell r="T27">
            <v>0</v>
          </cell>
          <cell r="U27">
            <v>0</v>
          </cell>
          <cell r="V27">
            <v>0.5</v>
          </cell>
          <cell r="W27">
            <v>0</v>
          </cell>
          <cell r="X27">
            <v>0.02</v>
          </cell>
          <cell r="Y27">
            <v>2.2599999999999998</v>
          </cell>
          <cell r="Z27">
            <v>3.0199999999999999E-6</v>
          </cell>
          <cell r="AA27">
            <v>3.7699999999999999E-6</v>
          </cell>
          <cell r="AB27">
            <v>1.6E-2</v>
          </cell>
          <cell r="AC27">
            <v>32846.5</v>
          </cell>
          <cell r="AD27">
            <v>0</v>
          </cell>
          <cell r="AE27">
            <v>1</v>
          </cell>
        </row>
        <row r="28">
          <cell r="A28">
            <v>35947</v>
          </cell>
          <cell r="B28">
            <v>2609.31</v>
          </cell>
          <cell r="C28">
            <v>49.6</v>
          </cell>
          <cell r="D28">
            <v>12</v>
          </cell>
          <cell r="E28">
            <v>6</v>
          </cell>
          <cell r="F28">
            <v>0.3</v>
          </cell>
          <cell r="G28">
            <v>12</v>
          </cell>
          <cell r="H28">
            <v>6</v>
          </cell>
          <cell r="I28">
            <v>0.3</v>
          </cell>
          <cell r="J28">
            <v>2717.77</v>
          </cell>
          <cell r="K28">
            <v>0.8468</v>
          </cell>
          <cell r="L28">
            <v>0.1532</v>
          </cell>
          <cell r="M28">
            <v>1651.34</v>
          </cell>
          <cell r="N28">
            <v>0.02</v>
          </cell>
          <cell r="O28">
            <v>6.6400000000000001E-3</v>
          </cell>
          <cell r="P28">
            <v>1.0208999999999999</v>
          </cell>
          <cell r="Q28">
            <v>1.7590000000000001E-2</v>
          </cell>
          <cell r="R28">
            <v>0.38301000000000002</v>
          </cell>
          <cell r="S28">
            <v>6.968</v>
          </cell>
          <cell r="T28">
            <v>0</v>
          </cell>
          <cell r="U28">
            <v>0</v>
          </cell>
          <cell r="V28">
            <v>0.5</v>
          </cell>
          <cell r="W28">
            <v>0</v>
          </cell>
          <cell r="X28">
            <v>0.02</v>
          </cell>
          <cell r="Y28">
            <v>2.2599999999999998</v>
          </cell>
          <cell r="Z28">
            <v>3.0199999999999999E-6</v>
          </cell>
          <cell r="AA28">
            <v>3.7699999999999999E-6</v>
          </cell>
          <cell r="AB28">
            <v>1.6E-2</v>
          </cell>
          <cell r="AC28">
            <v>33218.5</v>
          </cell>
          <cell r="AD28">
            <v>0</v>
          </cell>
          <cell r="AE28">
            <v>1</v>
          </cell>
        </row>
        <row r="29">
          <cell r="A29">
            <v>35977</v>
          </cell>
          <cell r="B29">
            <v>2582.8000000000002</v>
          </cell>
          <cell r="C29">
            <v>50.1</v>
          </cell>
          <cell r="D29">
            <v>12</v>
          </cell>
          <cell r="E29">
            <v>6</v>
          </cell>
          <cell r="F29">
            <v>0.3</v>
          </cell>
          <cell r="G29">
            <v>12</v>
          </cell>
          <cell r="H29">
            <v>6</v>
          </cell>
          <cell r="I29">
            <v>0.3</v>
          </cell>
          <cell r="J29">
            <v>2690.9</v>
          </cell>
          <cell r="K29">
            <v>0.8468</v>
          </cell>
          <cell r="L29">
            <v>0.1532</v>
          </cell>
          <cell r="M29">
            <v>1624.25</v>
          </cell>
          <cell r="N29">
            <v>0.02</v>
          </cell>
          <cell r="O29">
            <v>6.7099999999999998E-3</v>
          </cell>
          <cell r="P29">
            <v>1.0209999999999999</v>
          </cell>
          <cell r="Q29">
            <v>1.753E-2</v>
          </cell>
          <cell r="R29">
            <v>0.38301000000000002</v>
          </cell>
          <cell r="S29">
            <v>6.9009999999999998</v>
          </cell>
          <cell r="T29">
            <v>0</v>
          </cell>
          <cell r="U29">
            <v>0</v>
          </cell>
          <cell r="V29">
            <v>0.5</v>
          </cell>
          <cell r="W29">
            <v>0</v>
          </cell>
          <cell r="X29">
            <v>0.02</v>
          </cell>
          <cell r="Y29">
            <v>2.2599999999999998</v>
          </cell>
          <cell r="Z29">
            <v>3.0199999999999999E-6</v>
          </cell>
          <cell r="AA29">
            <v>3.7699999999999999E-6</v>
          </cell>
          <cell r="AB29">
            <v>1.6E-2</v>
          </cell>
          <cell r="AC29">
            <v>33578.5</v>
          </cell>
          <cell r="AD29">
            <v>0</v>
          </cell>
          <cell r="AE29">
            <v>1</v>
          </cell>
        </row>
        <row r="30">
          <cell r="A30">
            <v>36008</v>
          </cell>
          <cell r="B30">
            <v>2554.81</v>
          </cell>
          <cell r="C30">
            <v>50.7</v>
          </cell>
          <cell r="D30">
            <v>12</v>
          </cell>
          <cell r="E30">
            <v>6</v>
          </cell>
          <cell r="F30">
            <v>0.3</v>
          </cell>
          <cell r="G30">
            <v>12</v>
          </cell>
          <cell r="H30">
            <v>6</v>
          </cell>
          <cell r="I30">
            <v>0.3</v>
          </cell>
          <cell r="J30">
            <v>2662.51</v>
          </cell>
          <cell r="K30">
            <v>0.8468</v>
          </cell>
          <cell r="L30">
            <v>0.1532</v>
          </cell>
          <cell r="M30">
            <v>1595.49</v>
          </cell>
          <cell r="N30">
            <v>0.02</v>
          </cell>
          <cell r="O30">
            <v>6.79E-3</v>
          </cell>
          <cell r="P30">
            <v>1.0210999999999999</v>
          </cell>
          <cell r="Q30">
            <v>1.746E-2</v>
          </cell>
          <cell r="R30">
            <v>0.38301000000000002</v>
          </cell>
          <cell r="S30">
            <v>6.8289999999999997</v>
          </cell>
          <cell r="T30">
            <v>0</v>
          </cell>
          <cell r="U30">
            <v>0</v>
          </cell>
          <cell r="V30">
            <v>0.5</v>
          </cell>
          <cell r="W30">
            <v>0</v>
          </cell>
          <cell r="X30">
            <v>0.02</v>
          </cell>
          <cell r="Y30">
            <v>2.2599999999999998</v>
          </cell>
          <cell r="Z30">
            <v>3.0199999999999999E-6</v>
          </cell>
          <cell r="AA30">
            <v>3.7699999999999999E-6</v>
          </cell>
          <cell r="AB30">
            <v>1.6E-2</v>
          </cell>
          <cell r="AC30">
            <v>33950.5</v>
          </cell>
          <cell r="AD30">
            <v>0</v>
          </cell>
          <cell r="AE30">
            <v>1</v>
          </cell>
        </row>
        <row r="31">
          <cell r="A31">
            <v>36039</v>
          </cell>
          <cell r="B31">
            <v>2526.19</v>
          </cell>
          <cell r="C31">
            <v>51.2</v>
          </cell>
          <cell r="D31">
            <v>12</v>
          </cell>
          <cell r="E31">
            <v>6</v>
          </cell>
          <cell r="F31">
            <v>0.3</v>
          </cell>
          <cell r="G31">
            <v>12</v>
          </cell>
          <cell r="H31">
            <v>6</v>
          </cell>
          <cell r="I31">
            <v>0.3</v>
          </cell>
          <cell r="J31">
            <v>2633.47</v>
          </cell>
          <cell r="K31">
            <v>0.84670000000000001</v>
          </cell>
          <cell r="L31">
            <v>0.15329999999999999</v>
          </cell>
          <cell r="M31">
            <v>1566.02</v>
          </cell>
          <cell r="N31">
            <v>0.02</v>
          </cell>
          <cell r="O31">
            <v>6.8599999999999998E-3</v>
          </cell>
          <cell r="P31">
            <v>1.0210999999999999</v>
          </cell>
          <cell r="Q31">
            <v>1.7389999999999999E-2</v>
          </cell>
          <cell r="R31">
            <v>0.38301000000000002</v>
          </cell>
          <cell r="S31">
            <v>6.7560000000000002</v>
          </cell>
          <cell r="T31">
            <v>0</v>
          </cell>
          <cell r="U31">
            <v>0</v>
          </cell>
          <cell r="V31">
            <v>0.5</v>
          </cell>
          <cell r="W31">
            <v>0</v>
          </cell>
          <cell r="X31">
            <v>0.02</v>
          </cell>
          <cell r="Y31">
            <v>2.2599999999999998</v>
          </cell>
          <cell r="Z31">
            <v>3.0199999999999999E-6</v>
          </cell>
          <cell r="AA31">
            <v>3.7699999999999999E-6</v>
          </cell>
          <cell r="AB31">
            <v>1.6E-2</v>
          </cell>
          <cell r="AC31">
            <v>34322.5</v>
          </cell>
          <cell r="AD31">
            <v>0</v>
          </cell>
          <cell r="AE31">
            <v>1</v>
          </cell>
        </row>
        <row r="32">
          <cell r="A32">
            <v>36069</v>
          </cell>
          <cell r="B32">
            <v>2498.0300000000002</v>
          </cell>
          <cell r="C32">
            <v>51.8</v>
          </cell>
          <cell r="D32">
            <v>10</v>
          </cell>
          <cell r="E32">
            <v>5</v>
          </cell>
          <cell r="F32">
            <v>0.2</v>
          </cell>
          <cell r="G32">
            <v>11.9343</v>
          </cell>
          <cell r="H32">
            <v>6</v>
          </cell>
          <cell r="I32">
            <v>0.3</v>
          </cell>
          <cell r="J32">
            <v>2604.88</v>
          </cell>
          <cell r="K32">
            <v>0.84670000000000001</v>
          </cell>
          <cell r="L32">
            <v>0.15329999999999999</v>
          </cell>
          <cell r="M32">
            <v>1650.89</v>
          </cell>
          <cell r="N32">
            <v>0.02</v>
          </cell>
          <cell r="O32">
            <v>6.94E-3</v>
          </cell>
          <cell r="P32">
            <v>1.0212000000000001</v>
          </cell>
          <cell r="Q32">
            <v>1.7330000000000002E-2</v>
          </cell>
          <cell r="R32">
            <v>0.38301000000000002</v>
          </cell>
          <cell r="S32">
            <v>6.6840000000000002</v>
          </cell>
          <cell r="T32">
            <v>0</v>
          </cell>
          <cell r="U32">
            <v>0</v>
          </cell>
          <cell r="V32">
            <v>0.5</v>
          </cell>
          <cell r="W32">
            <v>0</v>
          </cell>
          <cell r="X32">
            <v>0.02</v>
          </cell>
          <cell r="Y32">
            <v>2.2599999999999998</v>
          </cell>
          <cell r="Z32">
            <v>3.0199999999999999E-6</v>
          </cell>
          <cell r="AA32">
            <v>3.7699999999999999E-6</v>
          </cell>
          <cell r="AB32">
            <v>1.7000000000000001E-2</v>
          </cell>
          <cell r="AC32">
            <v>34680.5</v>
          </cell>
          <cell r="AD32">
            <v>0</v>
          </cell>
          <cell r="AE32">
            <v>1</v>
          </cell>
        </row>
        <row r="33">
          <cell r="A33">
            <v>36100</v>
          </cell>
          <cell r="B33">
            <v>2473.14</v>
          </cell>
          <cell r="C33">
            <v>52.2</v>
          </cell>
          <cell r="D33">
            <v>10</v>
          </cell>
          <cell r="E33">
            <v>5</v>
          </cell>
          <cell r="F33">
            <v>0.2</v>
          </cell>
          <cell r="G33">
            <v>10</v>
          </cell>
          <cell r="H33">
            <v>5</v>
          </cell>
          <cell r="I33">
            <v>0.2</v>
          </cell>
          <cell r="J33">
            <v>2579.6</v>
          </cell>
          <cell r="K33">
            <v>0.84670000000000001</v>
          </cell>
          <cell r="L33">
            <v>0.15329999999999999</v>
          </cell>
          <cell r="M33">
            <v>1626.48</v>
          </cell>
          <cell r="N33">
            <v>0.02</v>
          </cell>
          <cell r="O33">
            <v>7.0000000000000001E-3</v>
          </cell>
          <cell r="P33">
            <v>1.0213000000000001</v>
          </cell>
          <cell r="Q33">
            <v>1.7270000000000001E-2</v>
          </cell>
          <cell r="R33">
            <v>0.38301000000000002</v>
          </cell>
          <cell r="S33">
            <v>6.6189999999999998</v>
          </cell>
          <cell r="T33">
            <v>0</v>
          </cell>
          <cell r="U33">
            <v>0</v>
          </cell>
          <cell r="V33">
            <v>0.5</v>
          </cell>
          <cell r="W33">
            <v>0</v>
          </cell>
          <cell r="X33">
            <v>0.02</v>
          </cell>
          <cell r="Y33">
            <v>2.2599999999999998</v>
          </cell>
          <cell r="Z33">
            <v>3.0199999999999999E-6</v>
          </cell>
          <cell r="AA33">
            <v>3.7699999999999999E-6</v>
          </cell>
          <cell r="AB33">
            <v>1.7000000000000001E-2</v>
          </cell>
          <cell r="AC33">
            <v>34990.5</v>
          </cell>
          <cell r="AD33">
            <v>0</v>
          </cell>
          <cell r="AE33">
            <v>1</v>
          </cell>
        </row>
        <row r="34">
          <cell r="A34">
            <v>36130</v>
          </cell>
          <cell r="B34">
            <v>2448.6</v>
          </cell>
          <cell r="C34">
            <v>52.7</v>
          </cell>
          <cell r="D34">
            <v>10</v>
          </cell>
          <cell r="E34">
            <v>5</v>
          </cell>
          <cell r="F34">
            <v>0.2</v>
          </cell>
          <cell r="G34">
            <v>10</v>
          </cell>
          <cell r="H34">
            <v>5</v>
          </cell>
          <cell r="I34">
            <v>0.2</v>
          </cell>
          <cell r="J34">
            <v>2554.65</v>
          </cell>
          <cell r="K34">
            <v>0.84660000000000002</v>
          </cell>
          <cell r="L34">
            <v>0.15340000000000001</v>
          </cell>
          <cell r="M34">
            <v>1602.36</v>
          </cell>
          <cell r="N34">
            <v>0.02</v>
          </cell>
          <cell r="O34">
            <v>7.0699999999999999E-3</v>
          </cell>
          <cell r="P34">
            <v>1.0214000000000001</v>
          </cell>
          <cell r="Q34">
            <v>1.721E-2</v>
          </cell>
          <cell r="R34">
            <v>0.38301000000000002</v>
          </cell>
          <cell r="S34">
            <v>6.556</v>
          </cell>
          <cell r="T34">
            <v>0</v>
          </cell>
          <cell r="U34">
            <v>0</v>
          </cell>
          <cell r="V34">
            <v>0.5</v>
          </cell>
          <cell r="W34">
            <v>0</v>
          </cell>
          <cell r="X34">
            <v>0.02</v>
          </cell>
          <cell r="Y34">
            <v>2.2599999999999998</v>
          </cell>
          <cell r="Z34">
            <v>3.0199999999999999E-6</v>
          </cell>
          <cell r="AA34">
            <v>3.7699999999999999E-6</v>
          </cell>
          <cell r="AB34">
            <v>1.7000000000000001E-2</v>
          </cell>
          <cell r="AC34">
            <v>35290.5</v>
          </cell>
          <cell r="AD34">
            <v>0</v>
          </cell>
          <cell r="AE34">
            <v>1</v>
          </cell>
        </row>
        <row r="35">
          <cell r="A35">
            <v>36161</v>
          </cell>
          <cell r="B35">
            <v>2422.75</v>
          </cell>
          <cell r="C35">
            <v>53.1</v>
          </cell>
          <cell r="D35">
            <v>10</v>
          </cell>
          <cell r="E35">
            <v>5</v>
          </cell>
          <cell r="F35">
            <v>0.2</v>
          </cell>
          <cell r="G35">
            <v>10</v>
          </cell>
          <cell r="H35">
            <v>5</v>
          </cell>
          <cell r="I35">
            <v>0.2</v>
          </cell>
          <cell r="J35">
            <v>2528.37</v>
          </cell>
          <cell r="K35">
            <v>0.84660000000000002</v>
          </cell>
          <cell r="L35">
            <v>0.15340000000000001</v>
          </cell>
          <cell r="M35">
            <v>1576.78</v>
          </cell>
          <cell r="N35">
            <v>0.02</v>
          </cell>
          <cell r="O35">
            <v>7.1399999999999996E-3</v>
          </cell>
          <cell r="P35">
            <v>1.0215000000000001</v>
          </cell>
          <cell r="Q35">
            <v>1.7149999999999999E-2</v>
          </cell>
          <cell r="R35">
            <v>0.38301000000000002</v>
          </cell>
          <cell r="S35">
            <v>6.4880000000000004</v>
          </cell>
          <cell r="T35">
            <v>0</v>
          </cell>
          <cell r="U35">
            <v>0</v>
          </cell>
          <cell r="V35">
            <v>0.5</v>
          </cell>
          <cell r="W35">
            <v>0</v>
          </cell>
          <cell r="X35">
            <v>0.02</v>
          </cell>
          <cell r="Y35">
            <v>2.2599999999999998</v>
          </cell>
          <cell r="Z35">
            <v>3.0199999999999999E-6</v>
          </cell>
          <cell r="AA35">
            <v>3.7699999999999999E-6</v>
          </cell>
          <cell r="AB35">
            <v>1.7000000000000001E-2</v>
          </cell>
          <cell r="AC35">
            <v>35600.5</v>
          </cell>
          <cell r="AD35">
            <v>0</v>
          </cell>
          <cell r="AE35">
            <v>1</v>
          </cell>
        </row>
        <row r="36">
          <cell r="A36">
            <v>36192</v>
          </cell>
          <cell r="B36">
            <v>2397.11</v>
          </cell>
          <cell r="C36">
            <v>53.6</v>
          </cell>
          <cell r="D36">
            <v>5.0004999999999997</v>
          </cell>
          <cell r="E36">
            <v>2.5</v>
          </cell>
          <cell r="F36">
            <v>0.1</v>
          </cell>
          <cell r="G36">
            <v>10</v>
          </cell>
          <cell r="H36">
            <v>5</v>
          </cell>
          <cell r="I36">
            <v>0.2</v>
          </cell>
          <cell r="J36">
            <v>2502.16</v>
          </cell>
          <cell r="K36">
            <v>0.84660000000000002</v>
          </cell>
          <cell r="L36">
            <v>0.15340000000000001</v>
          </cell>
          <cell r="M36">
            <v>1762.4</v>
          </cell>
          <cell r="N36">
            <v>0.02</v>
          </cell>
          <cell r="O36">
            <v>7.2100000000000003E-3</v>
          </cell>
          <cell r="P36">
            <v>1.0215000000000001</v>
          </cell>
          <cell r="Q36">
            <v>1.7090000000000001E-2</v>
          </cell>
          <cell r="R36">
            <v>0.38301000000000002</v>
          </cell>
          <cell r="S36">
            <v>6.4219999999999997</v>
          </cell>
          <cell r="T36">
            <v>0</v>
          </cell>
          <cell r="U36">
            <v>0</v>
          </cell>
          <cell r="V36">
            <v>0.5</v>
          </cell>
          <cell r="W36">
            <v>0</v>
          </cell>
          <cell r="X36">
            <v>0.02</v>
          </cell>
          <cell r="Y36">
            <v>2.2599999999999998</v>
          </cell>
          <cell r="Z36">
            <v>3.0199999999999999E-6</v>
          </cell>
          <cell r="AA36">
            <v>3.7699999999999999E-6</v>
          </cell>
          <cell r="AB36">
            <v>1.7000000000000001E-2</v>
          </cell>
          <cell r="AC36">
            <v>35910.5</v>
          </cell>
          <cell r="AD36">
            <v>0</v>
          </cell>
          <cell r="AE36">
            <v>1</v>
          </cell>
        </row>
        <row r="37">
          <cell r="A37">
            <v>36220</v>
          </cell>
          <cell r="B37">
            <v>2387.42</v>
          </cell>
          <cell r="C37">
            <v>53.8</v>
          </cell>
          <cell r="D37">
            <v>5.0156000000000001</v>
          </cell>
          <cell r="E37">
            <v>2.5</v>
          </cell>
          <cell r="F37">
            <v>0.1</v>
          </cell>
          <cell r="G37">
            <v>5.0045000000000002</v>
          </cell>
          <cell r="H37">
            <v>2.5</v>
          </cell>
          <cell r="I37">
            <v>0.1</v>
          </cell>
          <cell r="J37">
            <v>2491.87</v>
          </cell>
          <cell r="K37">
            <v>0.84660000000000002</v>
          </cell>
          <cell r="L37">
            <v>0.15340000000000001</v>
          </cell>
          <cell r="M37">
            <v>1753.48</v>
          </cell>
          <cell r="N37">
            <v>0.02</v>
          </cell>
          <cell r="O37">
            <v>7.2399999999999999E-3</v>
          </cell>
          <cell r="P37">
            <v>1.0216000000000001</v>
          </cell>
          <cell r="Q37">
            <v>1.7069999999999998E-2</v>
          </cell>
          <cell r="R37">
            <v>0.38301000000000002</v>
          </cell>
          <cell r="S37">
            <v>6.3959999999999999</v>
          </cell>
          <cell r="T37">
            <v>0</v>
          </cell>
          <cell r="U37">
            <v>0</v>
          </cell>
          <cell r="V37">
            <v>0.5</v>
          </cell>
          <cell r="W37">
            <v>0</v>
          </cell>
          <cell r="X37">
            <v>0.02</v>
          </cell>
          <cell r="Y37">
            <v>2.2599999999999998</v>
          </cell>
          <cell r="Z37">
            <v>3.0199999999999999E-6</v>
          </cell>
          <cell r="AA37">
            <v>3.7699999999999999E-6</v>
          </cell>
          <cell r="AB37">
            <v>1.7000000000000001E-2</v>
          </cell>
          <cell r="AC37">
            <v>36050.699999999997</v>
          </cell>
          <cell r="AD37">
            <v>0</v>
          </cell>
          <cell r="AE37">
            <v>1</v>
          </cell>
        </row>
        <row r="38">
          <cell r="A38">
            <v>36251</v>
          </cell>
          <cell r="B38">
            <v>2376.5700000000002</v>
          </cell>
          <cell r="C38">
            <v>54</v>
          </cell>
          <cell r="D38">
            <v>5.016</v>
          </cell>
          <cell r="E38">
            <v>2.5</v>
          </cell>
          <cell r="F38">
            <v>0.1</v>
          </cell>
          <cell r="G38">
            <v>5.0114000000000001</v>
          </cell>
          <cell r="H38">
            <v>2.5</v>
          </cell>
          <cell r="I38">
            <v>0.1</v>
          </cell>
          <cell r="J38">
            <v>2480.36</v>
          </cell>
          <cell r="K38">
            <v>0.84660000000000002</v>
          </cell>
          <cell r="L38">
            <v>0.15340000000000001</v>
          </cell>
          <cell r="M38">
            <v>1743.99</v>
          </cell>
          <cell r="N38">
            <v>0.02</v>
          </cell>
          <cell r="O38">
            <v>7.28E-3</v>
          </cell>
          <cell r="P38">
            <v>1.0216000000000001</v>
          </cell>
          <cell r="Q38">
            <v>1.7049999999999999E-2</v>
          </cell>
          <cell r="R38">
            <v>0.38301000000000002</v>
          </cell>
          <cell r="S38">
            <v>6.3680000000000003</v>
          </cell>
          <cell r="T38">
            <v>0</v>
          </cell>
          <cell r="U38">
            <v>0</v>
          </cell>
          <cell r="V38">
            <v>0.5</v>
          </cell>
          <cell r="W38">
            <v>0</v>
          </cell>
          <cell r="X38">
            <v>0.02</v>
          </cell>
          <cell r="Y38">
            <v>2.2599999999999998</v>
          </cell>
          <cell r="Z38">
            <v>3.0199999999999999E-6</v>
          </cell>
          <cell r="AA38">
            <v>3.7699999999999999E-6</v>
          </cell>
          <cell r="AB38">
            <v>1.7000000000000001E-2</v>
          </cell>
          <cell r="AC38">
            <v>36206</v>
          </cell>
          <cell r="AD38">
            <v>0</v>
          </cell>
          <cell r="AE38">
            <v>1</v>
          </cell>
        </row>
        <row r="39">
          <cell r="A39">
            <v>36281</v>
          </cell>
          <cell r="B39">
            <v>2365.96</v>
          </cell>
          <cell r="C39">
            <v>54.3</v>
          </cell>
          <cell r="D39">
            <v>5.0030999999999999</v>
          </cell>
          <cell r="E39">
            <v>2.5</v>
          </cell>
          <cell r="F39">
            <v>0.1</v>
          </cell>
          <cell r="G39">
            <v>5.0134999999999996</v>
          </cell>
          <cell r="H39">
            <v>2.5</v>
          </cell>
          <cell r="I39">
            <v>0.1</v>
          </cell>
          <cell r="J39">
            <v>2469.11</v>
          </cell>
          <cell r="K39">
            <v>0.84660000000000002</v>
          </cell>
          <cell r="L39">
            <v>0.15340000000000001</v>
          </cell>
          <cell r="M39">
            <v>1735.06</v>
          </cell>
          <cell r="N39">
            <v>0.02</v>
          </cell>
          <cell r="O39">
            <v>7.3099999999999997E-3</v>
          </cell>
          <cell r="P39">
            <v>1.0216000000000001</v>
          </cell>
          <cell r="Q39">
            <v>1.703E-2</v>
          </cell>
          <cell r="R39">
            <v>0.38301000000000002</v>
          </cell>
          <cell r="S39">
            <v>6.34</v>
          </cell>
          <cell r="T39">
            <v>0</v>
          </cell>
          <cell r="U39">
            <v>0</v>
          </cell>
          <cell r="V39">
            <v>0.5</v>
          </cell>
          <cell r="W39">
            <v>0</v>
          </cell>
          <cell r="X39">
            <v>0.02</v>
          </cell>
          <cell r="Y39">
            <v>2.2599999999999998</v>
          </cell>
          <cell r="Z39">
            <v>3.0199999999999999E-6</v>
          </cell>
          <cell r="AA39">
            <v>3.7699999999999999E-6</v>
          </cell>
          <cell r="AB39">
            <v>1.7000000000000001E-2</v>
          </cell>
          <cell r="AC39">
            <v>36356.400000000001</v>
          </cell>
          <cell r="AD39">
            <v>0</v>
          </cell>
          <cell r="AE39">
            <v>1</v>
          </cell>
        </row>
        <row r="40">
          <cell r="A40">
            <v>36312</v>
          </cell>
          <cell r="B40">
            <v>2354.92</v>
          </cell>
          <cell r="C40">
            <v>54.5</v>
          </cell>
          <cell r="D40">
            <v>5.0091999999999999</v>
          </cell>
          <cell r="E40">
            <v>2.5</v>
          </cell>
          <cell r="F40">
            <v>0.1</v>
          </cell>
          <cell r="G40">
            <v>5.0030999999999999</v>
          </cell>
          <cell r="H40">
            <v>2.5</v>
          </cell>
          <cell r="I40">
            <v>0.1</v>
          </cell>
          <cell r="J40">
            <v>2457.39</v>
          </cell>
          <cell r="K40">
            <v>0.84650000000000003</v>
          </cell>
          <cell r="L40">
            <v>0.1535</v>
          </cell>
          <cell r="M40">
            <v>1725.01</v>
          </cell>
          <cell r="N40">
            <v>0.02</v>
          </cell>
          <cell r="O40">
            <v>7.3499999999999998E-3</v>
          </cell>
          <cell r="P40">
            <v>1.0217000000000001</v>
          </cell>
          <cell r="Q40">
            <v>1.7010000000000001E-2</v>
          </cell>
          <cell r="R40">
            <v>0.38301000000000002</v>
          </cell>
          <cell r="S40">
            <v>6.3109999999999999</v>
          </cell>
          <cell r="T40">
            <v>0</v>
          </cell>
          <cell r="U40">
            <v>0</v>
          </cell>
          <cell r="V40">
            <v>0.5</v>
          </cell>
          <cell r="W40">
            <v>0</v>
          </cell>
          <cell r="X40">
            <v>0.02</v>
          </cell>
          <cell r="Y40">
            <v>2.2599999999999998</v>
          </cell>
          <cell r="Z40">
            <v>3.0199999999999999E-6</v>
          </cell>
          <cell r="AA40">
            <v>3.7699999999999999E-6</v>
          </cell>
          <cell r="AB40">
            <v>1.7000000000000001E-2</v>
          </cell>
          <cell r="AC40">
            <v>36511.5</v>
          </cell>
          <cell r="AD40">
            <v>0</v>
          </cell>
          <cell r="AE40">
            <v>1</v>
          </cell>
        </row>
        <row r="41">
          <cell r="A41">
            <v>36342</v>
          </cell>
          <cell r="B41">
            <v>2344.12</v>
          </cell>
          <cell r="C41">
            <v>54.7</v>
          </cell>
          <cell r="D41">
            <v>5.0014000000000003</v>
          </cell>
          <cell r="E41">
            <v>2.5</v>
          </cell>
          <cell r="F41">
            <v>0.1</v>
          </cell>
          <cell r="G41">
            <v>5.0065</v>
          </cell>
          <cell r="H41">
            <v>2.5</v>
          </cell>
          <cell r="I41">
            <v>0.1</v>
          </cell>
          <cell r="J41">
            <v>2445.9299999999998</v>
          </cell>
          <cell r="K41">
            <v>0.84650000000000003</v>
          </cell>
          <cell r="L41">
            <v>0.1535</v>
          </cell>
          <cell r="M41">
            <v>1716.08</v>
          </cell>
          <cell r="N41">
            <v>0.02</v>
          </cell>
          <cell r="O41">
            <v>7.3899999999999999E-3</v>
          </cell>
          <cell r="P41">
            <v>1.0217000000000001</v>
          </cell>
          <cell r="Q41">
            <v>1.6990000000000002E-2</v>
          </cell>
          <cell r="R41">
            <v>0.38301000000000002</v>
          </cell>
          <cell r="S41">
            <v>6.2830000000000004</v>
          </cell>
          <cell r="T41">
            <v>0</v>
          </cell>
          <cell r="U41">
            <v>0</v>
          </cell>
          <cell r="V41">
            <v>0.5</v>
          </cell>
          <cell r="W41">
            <v>0</v>
          </cell>
          <cell r="X41">
            <v>0.02</v>
          </cell>
          <cell r="Y41">
            <v>2.2599999999999998</v>
          </cell>
          <cell r="Z41">
            <v>3.0199999999999999E-6</v>
          </cell>
          <cell r="AA41">
            <v>3.7699999999999999E-6</v>
          </cell>
          <cell r="AB41">
            <v>1.7999999999999999E-2</v>
          </cell>
          <cell r="AC41">
            <v>36661.699999999997</v>
          </cell>
          <cell r="AD41">
            <v>0</v>
          </cell>
          <cell r="AE41">
            <v>1</v>
          </cell>
        </row>
        <row r="42">
          <cell r="A42">
            <v>36373</v>
          </cell>
          <cell r="B42">
            <v>2332.85</v>
          </cell>
          <cell r="C42">
            <v>55</v>
          </cell>
          <cell r="D42">
            <v>5.0061999999999998</v>
          </cell>
          <cell r="E42">
            <v>2.5</v>
          </cell>
          <cell r="F42">
            <v>0.1</v>
          </cell>
          <cell r="G42">
            <v>5.0027999999999997</v>
          </cell>
          <cell r="H42">
            <v>2.5</v>
          </cell>
          <cell r="I42">
            <v>0.1</v>
          </cell>
          <cell r="J42">
            <v>2433.9899999999998</v>
          </cell>
          <cell r="K42">
            <v>0.84650000000000003</v>
          </cell>
          <cell r="L42">
            <v>0.1535</v>
          </cell>
          <cell r="M42">
            <v>1706.04</v>
          </cell>
          <cell r="N42">
            <v>0.02</v>
          </cell>
          <cell r="O42">
            <v>7.4200000000000004E-3</v>
          </cell>
          <cell r="P42">
            <v>1.0217000000000001</v>
          </cell>
          <cell r="Q42">
            <v>1.6969999999999999E-2</v>
          </cell>
          <cell r="R42">
            <v>0.38301000000000002</v>
          </cell>
          <cell r="S42">
            <v>6.2530000000000001</v>
          </cell>
          <cell r="T42">
            <v>0</v>
          </cell>
          <cell r="U42">
            <v>0</v>
          </cell>
          <cell r="V42">
            <v>0.5</v>
          </cell>
          <cell r="W42">
            <v>0</v>
          </cell>
          <cell r="X42">
            <v>0.02</v>
          </cell>
          <cell r="Y42">
            <v>2.2599999999999998</v>
          </cell>
          <cell r="Z42">
            <v>3.0199999999999999E-6</v>
          </cell>
          <cell r="AA42">
            <v>3.7699999999999999E-6</v>
          </cell>
          <cell r="AB42">
            <v>1.7999999999999999E-2</v>
          </cell>
          <cell r="AC42">
            <v>36816.800000000003</v>
          </cell>
          <cell r="AD42">
            <v>0</v>
          </cell>
          <cell r="AE42">
            <v>1</v>
          </cell>
        </row>
        <row r="43">
          <cell r="A43">
            <v>36404</v>
          </cell>
          <cell r="B43">
            <v>2321.46</v>
          </cell>
          <cell r="C43">
            <v>55.2</v>
          </cell>
          <cell r="D43">
            <v>5.0073999999999996</v>
          </cell>
          <cell r="E43">
            <v>2.5</v>
          </cell>
          <cell r="F43">
            <v>0.1</v>
          </cell>
          <cell r="G43">
            <v>5.0067000000000004</v>
          </cell>
          <cell r="H43">
            <v>2.5</v>
          </cell>
          <cell r="I43">
            <v>0.1</v>
          </cell>
          <cell r="J43">
            <v>2421.91</v>
          </cell>
          <cell r="K43">
            <v>0.84650000000000003</v>
          </cell>
          <cell r="L43">
            <v>0.1535</v>
          </cell>
          <cell r="M43">
            <v>1695.99</v>
          </cell>
          <cell r="N43">
            <v>0.03</v>
          </cell>
          <cell r="O43">
            <v>7.4599999999999996E-3</v>
          </cell>
          <cell r="P43">
            <v>1.0218</v>
          </cell>
          <cell r="Q43">
            <v>1.694E-2</v>
          </cell>
          <cell r="R43">
            <v>0.38301000000000002</v>
          </cell>
          <cell r="S43">
            <v>6.2229999999999999</v>
          </cell>
          <cell r="T43">
            <v>0</v>
          </cell>
          <cell r="U43">
            <v>0</v>
          </cell>
          <cell r="V43">
            <v>0.5</v>
          </cell>
          <cell r="W43">
            <v>0</v>
          </cell>
          <cell r="X43">
            <v>0.02</v>
          </cell>
          <cell r="Y43">
            <v>2.2599999999999998</v>
          </cell>
          <cell r="Z43">
            <v>3.0199999999999999E-6</v>
          </cell>
          <cell r="AA43">
            <v>3.7699999999999999E-6</v>
          </cell>
          <cell r="AB43">
            <v>1.7999999999999999E-2</v>
          </cell>
          <cell r="AC43">
            <v>36972</v>
          </cell>
          <cell r="AD43">
            <v>0</v>
          </cell>
          <cell r="AE43">
            <v>1</v>
          </cell>
        </row>
        <row r="44">
          <cell r="A44">
            <v>36434</v>
          </cell>
          <cell r="B44">
            <v>2310.3200000000002</v>
          </cell>
          <cell r="C44">
            <v>55.4</v>
          </cell>
          <cell r="D44">
            <v>5.0069999999999997</v>
          </cell>
          <cell r="E44">
            <v>2.5</v>
          </cell>
          <cell r="F44">
            <v>0.1</v>
          </cell>
          <cell r="G44">
            <v>5.0053999999999998</v>
          </cell>
          <cell r="H44">
            <v>2.5</v>
          </cell>
          <cell r="I44">
            <v>0.1</v>
          </cell>
          <cell r="J44">
            <v>2410.11</v>
          </cell>
          <cell r="K44">
            <v>0.84650000000000003</v>
          </cell>
          <cell r="L44">
            <v>0.1535</v>
          </cell>
          <cell r="M44">
            <v>1686.23</v>
          </cell>
          <cell r="N44">
            <v>0.03</v>
          </cell>
          <cell r="O44">
            <v>7.4999999999999997E-3</v>
          </cell>
          <cell r="P44">
            <v>1.0218</v>
          </cell>
          <cell r="Q44">
            <v>1.6920000000000001E-2</v>
          </cell>
          <cell r="R44">
            <v>0.38301000000000002</v>
          </cell>
          <cell r="S44">
            <v>6.194</v>
          </cell>
          <cell r="T44">
            <v>0</v>
          </cell>
          <cell r="U44">
            <v>0</v>
          </cell>
          <cell r="V44">
            <v>0.5</v>
          </cell>
          <cell r="W44">
            <v>0</v>
          </cell>
          <cell r="X44">
            <v>0.02</v>
          </cell>
          <cell r="Y44">
            <v>2.2599999999999998</v>
          </cell>
          <cell r="Z44">
            <v>3.0199999999999999E-6</v>
          </cell>
          <cell r="AA44">
            <v>3.7699999999999999E-6</v>
          </cell>
          <cell r="AB44">
            <v>1.7999999999999999E-2</v>
          </cell>
          <cell r="AC44">
            <v>37122.199999999997</v>
          </cell>
          <cell r="AD44">
            <v>0</v>
          </cell>
          <cell r="AE44">
            <v>1</v>
          </cell>
        </row>
        <row r="45">
          <cell r="A45">
            <v>36465</v>
          </cell>
          <cell r="B45">
            <v>2298.6999999999998</v>
          </cell>
          <cell r="C45">
            <v>55.6</v>
          </cell>
          <cell r="D45">
            <v>5.0019</v>
          </cell>
          <cell r="E45">
            <v>2.5</v>
          </cell>
          <cell r="F45">
            <v>0.1</v>
          </cell>
          <cell r="G45">
            <v>5.0058999999999996</v>
          </cell>
          <cell r="H45">
            <v>2.5</v>
          </cell>
          <cell r="I45">
            <v>0.1</v>
          </cell>
          <cell r="J45">
            <v>2397.79</v>
          </cell>
          <cell r="K45">
            <v>0.84650000000000003</v>
          </cell>
          <cell r="L45">
            <v>0.1535</v>
          </cell>
          <cell r="M45">
            <v>1676.18</v>
          </cell>
          <cell r="N45">
            <v>0.03</v>
          </cell>
          <cell r="O45">
            <v>7.5399999999999998E-3</v>
          </cell>
          <cell r="P45">
            <v>1.0219</v>
          </cell>
          <cell r="Q45">
            <v>1.6899999999999998E-2</v>
          </cell>
          <cell r="R45">
            <v>0.38301000000000002</v>
          </cell>
          <cell r="S45">
            <v>6.1630000000000003</v>
          </cell>
          <cell r="T45">
            <v>0</v>
          </cell>
          <cell r="U45">
            <v>0</v>
          </cell>
          <cell r="V45">
            <v>0.5</v>
          </cell>
          <cell r="W45">
            <v>0</v>
          </cell>
          <cell r="X45">
            <v>0.02</v>
          </cell>
          <cell r="Y45">
            <v>2.2599999999999998</v>
          </cell>
          <cell r="Z45">
            <v>3.0199999999999999E-6</v>
          </cell>
          <cell r="AA45">
            <v>3.7699999999999999E-6</v>
          </cell>
          <cell r="AB45">
            <v>1.7999999999999999E-2</v>
          </cell>
          <cell r="AC45">
            <v>37277.4</v>
          </cell>
          <cell r="AD45">
            <v>0</v>
          </cell>
          <cell r="AE45">
            <v>1</v>
          </cell>
        </row>
        <row r="46">
          <cell r="A46">
            <v>36495</v>
          </cell>
          <cell r="B46">
            <v>2287.35</v>
          </cell>
          <cell r="C46">
            <v>55.9</v>
          </cell>
          <cell r="D46">
            <v>5.0037000000000003</v>
          </cell>
          <cell r="E46">
            <v>2.5</v>
          </cell>
          <cell r="F46">
            <v>0.1</v>
          </cell>
          <cell r="G46">
            <v>5.0026000000000002</v>
          </cell>
          <cell r="H46">
            <v>2.5</v>
          </cell>
          <cell r="I46">
            <v>0.1</v>
          </cell>
          <cell r="J46">
            <v>2385.7600000000002</v>
          </cell>
          <cell r="K46">
            <v>0.84650000000000003</v>
          </cell>
          <cell r="L46">
            <v>0.1535</v>
          </cell>
          <cell r="M46">
            <v>1666.14</v>
          </cell>
          <cell r="N46">
            <v>0.03</v>
          </cell>
          <cell r="O46">
            <v>7.5799999999999999E-3</v>
          </cell>
          <cell r="P46">
            <v>1.0219</v>
          </cell>
          <cell r="Q46">
            <v>1.687E-2</v>
          </cell>
          <cell r="R46">
            <v>0.38301000000000002</v>
          </cell>
          <cell r="S46">
            <v>6.133</v>
          </cell>
          <cell r="T46">
            <v>0</v>
          </cell>
          <cell r="U46">
            <v>0</v>
          </cell>
          <cell r="V46">
            <v>0.5</v>
          </cell>
          <cell r="W46">
            <v>0</v>
          </cell>
          <cell r="X46">
            <v>0.02</v>
          </cell>
          <cell r="Y46">
            <v>2.2599999999999998</v>
          </cell>
          <cell r="Z46">
            <v>3.0199999999999999E-6</v>
          </cell>
          <cell r="AA46">
            <v>3.7699999999999999E-6</v>
          </cell>
          <cell r="AB46">
            <v>1.7999999999999999E-2</v>
          </cell>
          <cell r="AC46">
            <v>37427.4</v>
          </cell>
          <cell r="AD46">
            <v>0</v>
          </cell>
          <cell r="AE46">
            <v>1</v>
          </cell>
        </row>
        <row r="47">
          <cell r="A47">
            <v>36526</v>
          </cell>
          <cell r="B47">
            <v>2275.4899999999998</v>
          </cell>
          <cell r="C47">
            <v>56.1</v>
          </cell>
          <cell r="D47">
            <v>5.0004999999999997</v>
          </cell>
          <cell r="E47">
            <v>2.5</v>
          </cell>
          <cell r="F47">
            <v>0.1</v>
          </cell>
          <cell r="G47">
            <v>5.0052000000000003</v>
          </cell>
          <cell r="H47">
            <v>2.5</v>
          </cell>
          <cell r="I47">
            <v>0.1</v>
          </cell>
          <cell r="J47">
            <v>2373.19</v>
          </cell>
          <cell r="K47">
            <v>0.84650000000000003</v>
          </cell>
          <cell r="L47">
            <v>0.1535</v>
          </cell>
          <cell r="M47">
            <v>1655.81</v>
          </cell>
          <cell r="N47">
            <v>0.03</v>
          </cell>
          <cell r="O47">
            <v>7.62E-3</v>
          </cell>
          <cell r="P47">
            <v>1.0219</v>
          </cell>
          <cell r="Q47">
            <v>1.685E-2</v>
          </cell>
          <cell r="R47">
            <v>0.38301000000000002</v>
          </cell>
          <cell r="S47">
            <v>6.1020000000000003</v>
          </cell>
          <cell r="T47">
            <v>0</v>
          </cell>
          <cell r="U47">
            <v>0</v>
          </cell>
          <cell r="V47">
            <v>0.5</v>
          </cell>
          <cell r="W47">
            <v>0</v>
          </cell>
          <cell r="X47">
            <v>0.02</v>
          </cell>
          <cell r="Y47">
            <v>2.2599999999999998</v>
          </cell>
          <cell r="Z47">
            <v>3.0199999999999999E-6</v>
          </cell>
          <cell r="AA47">
            <v>3.7699999999999999E-6</v>
          </cell>
          <cell r="AB47">
            <v>1.7999999999999999E-2</v>
          </cell>
          <cell r="AC47">
            <v>37582.6</v>
          </cell>
          <cell r="AD47">
            <v>0</v>
          </cell>
          <cell r="AE47">
            <v>1</v>
          </cell>
        </row>
        <row r="48">
          <cell r="A48">
            <v>36557</v>
          </cell>
          <cell r="B48">
            <v>2263.52</v>
          </cell>
          <cell r="C48">
            <v>56.3</v>
          </cell>
          <cell r="D48">
            <v>5.0023999999999997</v>
          </cell>
          <cell r="E48">
            <v>2.5</v>
          </cell>
          <cell r="F48">
            <v>0.1</v>
          </cell>
          <cell r="G48">
            <v>5.0011999999999999</v>
          </cell>
          <cell r="H48">
            <v>2.5</v>
          </cell>
          <cell r="I48">
            <v>0.1</v>
          </cell>
          <cell r="J48">
            <v>2360.5100000000002</v>
          </cell>
          <cell r="K48">
            <v>0.84640000000000004</v>
          </cell>
          <cell r="L48">
            <v>0.15359999999999999</v>
          </cell>
          <cell r="M48">
            <v>1645.21</v>
          </cell>
          <cell r="N48">
            <v>0.03</v>
          </cell>
          <cell r="O48">
            <v>7.6499999999999997E-3</v>
          </cell>
          <cell r="P48">
            <v>1.022</v>
          </cell>
          <cell r="Q48">
            <v>1.6830000000000001E-2</v>
          </cell>
          <cell r="R48">
            <v>0.38301000000000002</v>
          </cell>
          <cell r="S48">
            <v>6.07</v>
          </cell>
          <cell r="T48">
            <v>0</v>
          </cell>
          <cell r="U48">
            <v>0</v>
          </cell>
          <cell r="V48">
            <v>0.5</v>
          </cell>
          <cell r="W48">
            <v>0</v>
          </cell>
          <cell r="X48">
            <v>0.02</v>
          </cell>
          <cell r="Y48">
            <v>2.2599999999999998</v>
          </cell>
          <cell r="Z48">
            <v>3.0199999999999999E-6</v>
          </cell>
          <cell r="AA48">
            <v>3.7699999999999999E-6</v>
          </cell>
          <cell r="AB48">
            <v>1.7999999999999999E-2</v>
          </cell>
          <cell r="AC48">
            <v>37737.599999999999</v>
          </cell>
          <cell r="AD48">
            <v>0</v>
          </cell>
          <cell r="AE48">
            <v>1</v>
          </cell>
        </row>
        <row r="49">
          <cell r="A49">
            <v>36586</v>
          </cell>
          <cell r="B49">
            <v>2252.59</v>
          </cell>
          <cell r="C49">
            <v>56.5</v>
          </cell>
          <cell r="D49">
            <v>5.0065999999999997</v>
          </cell>
          <cell r="E49">
            <v>2.5</v>
          </cell>
          <cell r="F49">
            <v>0.1</v>
          </cell>
          <cell r="G49">
            <v>5.0015000000000001</v>
          </cell>
          <cell r="H49">
            <v>2.5</v>
          </cell>
          <cell r="I49">
            <v>0.1</v>
          </cell>
          <cell r="J49">
            <v>2348.94</v>
          </cell>
          <cell r="K49">
            <v>0.84640000000000004</v>
          </cell>
          <cell r="L49">
            <v>0.15359999999999999</v>
          </cell>
          <cell r="M49">
            <v>1635.44</v>
          </cell>
          <cell r="N49">
            <v>0.03</v>
          </cell>
          <cell r="O49">
            <v>7.6899999999999998E-3</v>
          </cell>
          <cell r="P49">
            <v>1.022</v>
          </cell>
          <cell r="Q49">
            <v>1.6809999999999999E-2</v>
          </cell>
          <cell r="R49">
            <v>0.38301000000000002</v>
          </cell>
          <cell r="S49">
            <v>6.0410000000000004</v>
          </cell>
          <cell r="T49">
            <v>0</v>
          </cell>
          <cell r="U49">
            <v>0</v>
          </cell>
          <cell r="V49">
            <v>0.5</v>
          </cell>
          <cell r="W49">
            <v>0</v>
          </cell>
          <cell r="X49">
            <v>0.02</v>
          </cell>
          <cell r="Y49">
            <v>2.2599999999999998</v>
          </cell>
          <cell r="Z49">
            <v>3.0199999999999999E-6</v>
          </cell>
          <cell r="AA49">
            <v>3.7699999999999999E-6</v>
          </cell>
          <cell r="AB49">
            <v>1.7999999999999999E-2</v>
          </cell>
          <cell r="AC49">
            <v>37877.699999999997</v>
          </cell>
          <cell r="AD49">
            <v>0</v>
          </cell>
          <cell r="AE49">
            <v>1</v>
          </cell>
        </row>
        <row r="50">
          <cell r="A50">
            <v>36617</v>
          </cell>
          <cell r="B50">
            <v>2240.37</v>
          </cell>
          <cell r="C50">
            <v>56.8</v>
          </cell>
          <cell r="D50">
            <v>5.0015999999999998</v>
          </cell>
          <cell r="E50">
            <v>2.5</v>
          </cell>
          <cell r="F50">
            <v>0.1</v>
          </cell>
          <cell r="G50">
            <v>5.0054999999999996</v>
          </cell>
          <cell r="H50">
            <v>2.5</v>
          </cell>
          <cell r="I50">
            <v>0.1</v>
          </cell>
          <cell r="J50">
            <v>2335.9899999999998</v>
          </cell>
          <cell r="K50">
            <v>0.84640000000000004</v>
          </cell>
          <cell r="L50">
            <v>0.15359999999999999</v>
          </cell>
          <cell r="M50">
            <v>1624.84</v>
          </cell>
          <cell r="N50">
            <v>0.03</v>
          </cell>
          <cell r="O50">
            <v>7.7299999999999999E-3</v>
          </cell>
          <cell r="P50">
            <v>1.022</v>
          </cell>
          <cell r="Q50">
            <v>1.678E-2</v>
          </cell>
          <cell r="R50">
            <v>0.38301000000000002</v>
          </cell>
          <cell r="S50">
            <v>6.008</v>
          </cell>
          <cell r="T50">
            <v>0</v>
          </cell>
          <cell r="U50">
            <v>0</v>
          </cell>
          <cell r="V50">
            <v>0.5</v>
          </cell>
          <cell r="W50">
            <v>0</v>
          </cell>
          <cell r="X50">
            <v>0.02</v>
          </cell>
          <cell r="Y50">
            <v>2.2599999999999998</v>
          </cell>
          <cell r="Z50">
            <v>3.0199999999999999E-6</v>
          </cell>
          <cell r="AA50">
            <v>3.7699999999999999E-6</v>
          </cell>
          <cell r="AB50">
            <v>1.7999999999999999E-2</v>
          </cell>
          <cell r="AC50">
            <v>38032.800000000003</v>
          </cell>
          <cell r="AD50">
            <v>0</v>
          </cell>
          <cell r="AE50">
            <v>1</v>
          </cell>
        </row>
        <row r="51">
          <cell r="A51">
            <v>36647</v>
          </cell>
          <cell r="B51">
            <v>2228.42</v>
          </cell>
          <cell r="C51">
            <v>57</v>
          </cell>
          <cell r="D51">
            <v>5.0035999999999996</v>
          </cell>
          <cell r="E51">
            <v>2.5</v>
          </cell>
          <cell r="F51">
            <v>0.1</v>
          </cell>
          <cell r="G51">
            <v>5.0023</v>
          </cell>
          <cell r="H51">
            <v>2.5</v>
          </cell>
          <cell r="I51">
            <v>0.1</v>
          </cell>
          <cell r="J51">
            <v>2323.34</v>
          </cell>
          <cell r="K51">
            <v>0.84640000000000004</v>
          </cell>
          <cell r="L51">
            <v>0.15359999999999999</v>
          </cell>
          <cell r="M51">
            <v>1614.23</v>
          </cell>
          <cell r="N51">
            <v>0.03</v>
          </cell>
          <cell r="O51">
            <v>7.77E-3</v>
          </cell>
          <cell r="P51">
            <v>1.0221</v>
          </cell>
          <cell r="Q51">
            <v>1.6760000000000001E-2</v>
          </cell>
          <cell r="R51">
            <v>0.38301000000000002</v>
          </cell>
          <cell r="S51">
            <v>5.9770000000000003</v>
          </cell>
          <cell r="T51">
            <v>0</v>
          </cell>
          <cell r="U51">
            <v>0</v>
          </cell>
          <cell r="V51">
            <v>0.5</v>
          </cell>
          <cell r="W51">
            <v>0</v>
          </cell>
          <cell r="X51">
            <v>0.02</v>
          </cell>
          <cell r="Y51">
            <v>2.2599999999999998</v>
          </cell>
          <cell r="Z51">
            <v>3.0199999999999999E-6</v>
          </cell>
          <cell r="AA51">
            <v>3.7699999999999999E-6</v>
          </cell>
          <cell r="AB51">
            <v>1.7999999999999999E-2</v>
          </cell>
          <cell r="AC51">
            <v>38182.9</v>
          </cell>
          <cell r="AD51">
            <v>0</v>
          </cell>
          <cell r="AE51">
            <v>1</v>
          </cell>
        </row>
        <row r="52">
          <cell r="A52">
            <v>36678</v>
          </cell>
          <cell r="B52">
            <v>2215.94</v>
          </cell>
          <cell r="C52">
            <v>57.2</v>
          </cell>
          <cell r="D52">
            <v>5.0077999999999996</v>
          </cell>
          <cell r="E52">
            <v>2.5</v>
          </cell>
          <cell r="F52">
            <v>0.1</v>
          </cell>
          <cell r="G52">
            <v>5.0049000000000001</v>
          </cell>
          <cell r="H52">
            <v>2.5</v>
          </cell>
          <cell r="I52">
            <v>0.1</v>
          </cell>
          <cell r="J52">
            <v>2310.13</v>
          </cell>
          <cell r="K52">
            <v>0.84640000000000004</v>
          </cell>
          <cell r="L52">
            <v>0.15359999999999999</v>
          </cell>
          <cell r="M52">
            <v>1603.07</v>
          </cell>
          <cell r="N52">
            <v>0.03</v>
          </cell>
          <cell r="O52">
            <v>7.8100000000000001E-3</v>
          </cell>
          <cell r="P52">
            <v>1.0221</v>
          </cell>
          <cell r="Q52">
            <v>1.6729999999999998E-2</v>
          </cell>
          <cell r="R52">
            <v>0.38301000000000002</v>
          </cell>
          <cell r="S52">
            <v>5.9429999999999996</v>
          </cell>
          <cell r="T52">
            <v>0</v>
          </cell>
          <cell r="U52">
            <v>0</v>
          </cell>
          <cell r="V52">
            <v>0.5</v>
          </cell>
          <cell r="W52">
            <v>0</v>
          </cell>
          <cell r="X52">
            <v>0.02</v>
          </cell>
          <cell r="Y52">
            <v>2.2599999999999998</v>
          </cell>
          <cell r="Z52">
            <v>3.0199999999999999E-6</v>
          </cell>
          <cell r="AA52">
            <v>3.7699999999999999E-6</v>
          </cell>
          <cell r="AB52">
            <v>1.7999999999999999E-2</v>
          </cell>
          <cell r="AC52">
            <v>38338.1</v>
          </cell>
          <cell r="AD52">
            <v>0</v>
          </cell>
          <cell r="AE52">
            <v>1</v>
          </cell>
        </row>
        <row r="53">
          <cell r="A53">
            <v>36708</v>
          </cell>
          <cell r="B53">
            <v>2203.7199999999998</v>
          </cell>
          <cell r="C53">
            <v>57.4</v>
          </cell>
          <cell r="D53">
            <v>5.0026999999999999</v>
          </cell>
          <cell r="E53">
            <v>2.5</v>
          </cell>
          <cell r="F53">
            <v>0.1</v>
          </cell>
          <cell r="G53">
            <v>5.0067000000000004</v>
          </cell>
          <cell r="H53">
            <v>2.5</v>
          </cell>
          <cell r="I53">
            <v>0.1</v>
          </cell>
          <cell r="J53">
            <v>2297.1999999999998</v>
          </cell>
          <cell r="K53">
            <v>0.84640000000000004</v>
          </cell>
          <cell r="L53">
            <v>0.15359999999999999</v>
          </cell>
          <cell r="M53">
            <v>1592.47</v>
          </cell>
          <cell r="N53">
            <v>0.03</v>
          </cell>
          <cell r="O53">
            <v>7.8499999999999993E-3</v>
          </cell>
          <cell r="P53">
            <v>1.0221</v>
          </cell>
          <cell r="Q53">
            <v>1.6709999999999999E-2</v>
          </cell>
          <cell r="R53">
            <v>0.38301000000000002</v>
          </cell>
          <cell r="S53">
            <v>5.9109999999999996</v>
          </cell>
          <cell r="T53">
            <v>0</v>
          </cell>
          <cell r="U53">
            <v>0</v>
          </cell>
          <cell r="V53">
            <v>0.5</v>
          </cell>
          <cell r="W53">
            <v>0</v>
          </cell>
          <cell r="X53">
            <v>0.02</v>
          </cell>
          <cell r="Y53">
            <v>2.2599999999999998</v>
          </cell>
          <cell r="Z53">
            <v>3.0199999999999999E-6</v>
          </cell>
          <cell r="AA53">
            <v>3.7699999999999999E-6</v>
          </cell>
          <cell r="AB53">
            <v>1.7999999999999999E-2</v>
          </cell>
          <cell r="AC53">
            <v>38488.300000000003</v>
          </cell>
          <cell r="AD53">
            <v>0</v>
          </cell>
          <cell r="AE53">
            <v>1</v>
          </cell>
        </row>
        <row r="54">
          <cell r="A54">
            <v>36739</v>
          </cell>
          <cell r="B54">
            <v>2190.98</v>
          </cell>
          <cell r="C54">
            <v>57.7</v>
          </cell>
          <cell r="D54">
            <v>5</v>
          </cell>
          <cell r="E54">
            <v>2.5</v>
          </cell>
          <cell r="F54">
            <v>0.1</v>
          </cell>
          <cell r="G54">
            <v>5.0023</v>
          </cell>
          <cell r="H54">
            <v>2.5</v>
          </cell>
          <cell r="I54">
            <v>0.1</v>
          </cell>
          <cell r="J54">
            <v>2283.71</v>
          </cell>
          <cell r="K54">
            <v>0.84640000000000004</v>
          </cell>
          <cell r="L54">
            <v>0.15359999999999999</v>
          </cell>
          <cell r="M54">
            <v>1581.31</v>
          </cell>
          <cell r="N54">
            <v>0.03</v>
          </cell>
          <cell r="O54">
            <v>7.9000000000000008E-3</v>
          </cell>
          <cell r="P54">
            <v>1.0222</v>
          </cell>
          <cell r="Q54">
            <v>1.668E-2</v>
          </cell>
          <cell r="R54">
            <v>0.38301000000000002</v>
          </cell>
          <cell r="S54">
            <v>5.8769999999999998</v>
          </cell>
          <cell r="T54">
            <v>0</v>
          </cell>
          <cell r="U54">
            <v>0</v>
          </cell>
          <cell r="V54">
            <v>0.5</v>
          </cell>
          <cell r="W54">
            <v>0</v>
          </cell>
          <cell r="X54">
            <v>0.02</v>
          </cell>
          <cell r="Y54">
            <v>2.2599999999999998</v>
          </cell>
          <cell r="Z54">
            <v>3.0199999999999999E-6</v>
          </cell>
          <cell r="AA54">
            <v>3.7699999999999999E-6</v>
          </cell>
          <cell r="AB54">
            <v>1.9E-2</v>
          </cell>
          <cell r="AC54">
            <v>38643.300000000003</v>
          </cell>
          <cell r="AD54">
            <v>0</v>
          </cell>
          <cell r="AE54">
            <v>1</v>
          </cell>
        </row>
        <row r="55">
          <cell r="A55">
            <v>36770</v>
          </cell>
          <cell r="B55">
            <v>2178.1</v>
          </cell>
          <cell r="C55">
            <v>57.9</v>
          </cell>
          <cell r="D55">
            <v>5.0015999999999998</v>
          </cell>
          <cell r="E55">
            <v>2.5</v>
          </cell>
          <cell r="F55">
            <v>0.1</v>
          </cell>
          <cell r="G55">
            <v>5.0026999999999999</v>
          </cell>
          <cell r="H55">
            <v>2.5</v>
          </cell>
          <cell r="I55">
            <v>0.1</v>
          </cell>
          <cell r="J55">
            <v>2270.08</v>
          </cell>
          <cell r="K55">
            <v>0.84640000000000004</v>
          </cell>
          <cell r="L55">
            <v>0.15359999999999999</v>
          </cell>
          <cell r="M55">
            <v>1569.87</v>
          </cell>
          <cell r="N55">
            <v>0.03</v>
          </cell>
          <cell r="O55">
            <v>7.9399999999999991E-3</v>
          </cell>
          <cell r="P55">
            <v>1.0222</v>
          </cell>
          <cell r="Q55">
            <v>1.6660000000000001E-2</v>
          </cell>
          <cell r="R55">
            <v>0.38301000000000002</v>
          </cell>
          <cell r="S55">
            <v>5.8419999999999996</v>
          </cell>
          <cell r="T55">
            <v>0</v>
          </cell>
          <cell r="U55">
            <v>0</v>
          </cell>
          <cell r="V55">
            <v>0.5</v>
          </cell>
          <cell r="W55">
            <v>0</v>
          </cell>
          <cell r="X55">
            <v>0.02</v>
          </cell>
          <cell r="Y55">
            <v>2.2599999999999998</v>
          </cell>
          <cell r="Z55">
            <v>3.0199999999999999E-6</v>
          </cell>
          <cell r="AA55">
            <v>3.7699999999999999E-6</v>
          </cell>
          <cell r="AB55">
            <v>1.9E-2</v>
          </cell>
          <cell r="AC55">
            <v>38798.400000000001</v>
          </cell>
          <cell r="AD55">
            <v>0</v>
          </cell>
          <cell r="AE55">
            <v>1</v>
          </cell>
        </row>
        <row r="56">
          <cell r="A56">
            <v>36800</v>
          </cell>
          <cell r="B56">
            <v>2165.5</v>
          </cell>
          <cell r="C56">
            <v>58.1</v>
          </cell>
          <cell r="D56">
            <v>0</v>
          </cell>
          <cell r="E56">
            <v>0</v>
          </cell>
          <cell r="F56">
            <v>0</v>
          </cell>
          <cell r="G56">
            <v>5.0019</v>
          </cell>
          <cell r="H56">
            <v>2.5</v>
          </cell>
          <cell r="I56">
            <v>0.1</v>
          </cell>
          <cell r="J56">
            <v>2256.7600000000002</v>
          </cell>
          <cell r="K56">
            <v>0.84630000000000005</v>
          </cell>
          <cell r="L56">
            <v>0.1537</v>
          </cell>
          <cell r="M56">
            <v>2796.04</v>
          </cell>
          <cell r="N56">
            <v>0.03</v>
          </cell>
          <cell r="O56">
            <v>7.9799999999999992E-3</v>
          </cell>
          <cell r="P56">
            <v>1.0223</v>
          </cell>
          <cell r="Q56">
            <v>1.6629999999999999E-2</v>
          </cell>
          <cell r="R56">
            <v>0.38301000000000002</v>
          </cell>
          <cell r="S56">
            <v>5.8090000000000002</v>
          </cell>
          <cell r="T56">
            <v>0</v>
          </cell>
          <cell r="U56">
            <v>0</v>
          </cell>
          <cell r="V56">
            <v>0.5</v>
          </cell>
          <cell r="W56">
            <v>0</v>
          </cell>
          <cell r="X56">
            <v>0.02</v>
          </cell>
          <cell r="Y56">
            <v>2.2599999999999998</v>
          </cell>
          <cell r="Z56">
            <v>3.0199999999999999E-6</v>
          </cell>
          <cell r="AA56">
            <v>3.7699999999999999E-6</v>
          </cell>
          <cell r="AB56">
            <v>1.9E-2</v>
          </cell>
          <cell r="AC56">
            <v>38948.5</v>
          </cell>
          <cell r="AD56">
            <v>0</v>
          </cell>
          <cell r="AE56">
            <v>0</v>
          </cell>
        </row>
        <row r="57">
          <cell r="A57">
            <v>36831</v>
          </cell>
          <cell r="B57">
            <v>2165.5</v>
          </cell>
          <cell r="C57">
            <v>58.1</v>
          </cell>
          <cell r="D57">
            <v>0</v>
          </cell>
          <cell r="E57">
            <v>0</v>
          </cell>
          <cell r="F57">
            <v>0</v>
          </cell>
          <cell r="G57">
            <v>0</v>
          </cell>
          <cell r="H57">
            <v>0</v>
          </cell>
          <cell r="I57">
            <v>0</v>
          </cell>
          <cell r="J57">
            <v>2256.7600000000002</v>
          </cell>
          <cell r="K57">
            <v>0.84630000000000005</v>
          </cell>
          <cell r="L57">
            <v>0.1537</v>
          </cell>
          <cell r="M57">
            <v>2783.26</v>
          </cell>
          <cell r="N57">
            <v>0.01</v>
          </cell>
          <cell r="O57">
            <v>7.9799999999999992E-3</v>
          </cell>
          <cell r="P57">
            <v>1.0223</v>
          </cell>
          <cell r="Q57">
            <v>1.6629999999999999E-2</v>
          </cell>
          <cell r="R57">
            <v>0.38301000000000002</v>
          </cell>
          <cell r="S57">
            <v>5.8090000000000002</v>
          </cell>
          <cell r="T57">
            <v>0</v>
          </cell>
          <cell r="U57">
            <v>0</v>
          </cell>
          <cell r="V57">
            <v>0.5</v>
          </cell>
          <cell r="W57">
            <v>0</v>
          </cell>
          <cell r="X57">
            <v>0.02</v>
          </cell>
          <cell r="Y57">
            <v>2.2599999999999998</v>
          </cell>
          <cell r="Z57">
            <v>3.0199999999999999E-6</v>
          </cell>
          <cell r="AA57">
            <v>3.7699999999999999E-6</v>
          </cell>
          <cell r="AB57">
            <v>1.9E-2</v>
          </cell>
          <cell r="AC57">
            <v>38948.5</v>
          </cell>
          <cell r="AD57">
            <v>0</v>
          </cell>
          <cell r="AE57">
            <v>0</v>
          </cell>
        </row>
        <row r="58">
          <cell r="A58">
            <v>36861</v>
          </cell>
          <cell r="B58">
            <v>2165.5</v>
          </cell>
          <cell r="C58">
            <v>58.1</v>
          </cell>
          <cell r="D58">
            <v>0</v>
          </cell>
          <cell r="E58">
            <v>0</v>
          </cell>
          <cell r="F58">
            <v>0</v>
          </cell>
          <cell r="G58">
            <v>0</v>
          </cell>
          <cell r="H58">
            <v>0</v>
          </cell>
          <cell r="I58">
            <v>0</v>
          </cell>
          <cell r="J58">
            <v>2256.7600000000002</v>
          </cell>
          <cell r="K58">
            <v>0.84630000000000005</v>
          </cell>
          <cell r="L58">
            <v>0.1537</v>
          </cell>
          <cell r="M58">
            <v>2769.7</v>
          </cell>
          <cell r="N58">
            <v>0.01</v>
          </cell>
          <cell r="O58">
            <v>7.9799999999999992E-3</v>
          </cell>
          <cell r="P58">
            <v>1.0223</v>
          </cell>
          <cell r="Q58">
            <v>1.6629999999999999E-2</v>
          </cell>
          <cell r="R58">
            <v>0.38301000000000002</v>
          </cell>
          <cell r="S58">
            <v>5.8090000000000002</v>
          </cell>
          <cell r="T58">
            <v>0</v>
          </cell>
          <cell r="U58">
            <v>0</v>
          </cell>
          <cell r="V58">
            <v>0.5</v>
          </cell>
          <cell r="W58">
            <v>0</v>
          </cell>
          <cell r="X58">
            <v>0.02</v>
          </cell>
          <cell r="Y58">
            <v>2.2599999999999998</v>
          </cell>
          <cell r="Z58">
            <v>3.0199999999999999E-6</v>
          </cell>
          <cell r="AA58">
            <v>3.7699999999999999E-6</v>
          </cell>
          <cell r="AB58">
            <v>1.9E-2</v>
          </cell>
          <cell r="AC58">
            <v>38948.5</v>
          </cell>
          <cell r="AD58">
            <v>0</v>
          </cell>
          <cell r="AE58">
            <v>0</v>
          </cell>
        </row>
        <row r="59">
          <cell r="A59">
            <v>36892</v>
          </cell>
          <cell r="B59">
            <v>2165.5</v>
          </cell>
          <cell r="C59">
            <v>58.1</v>
          </cell>
          <cell r="D59">
            <v>0</v>
          </cell>
          <cell r="E59">
            <v>0</v>
          </cell>
          <cell r="F59">
            <v>0</v>
          </cell>
          <cell r="G59">
            <v>0</v>
          </cell>
          <cell r="H59">
            <v>0</v>
          </cell>
          <cell r="I59">
            <v>0</v>
          </cell>
          <cell r="J59">
            <v>2256.7600000000002</v>
          </cell>
          <cell r="K59">
            <v>0.84630000000000005</v>
          </cell>
          <cell r="L59">
            <v>0.1537</v>
          </cell>
          <cell r="M59">
            <v>2756.66</v>
          </cell>
          <cell r="N59">
            <v>0.01</v>
          </cell>
          <cell r="O59">
            <v>7.9799999999999992E-3</v>
          </cell>
          <cell r="P59">
            <v>1.0223</v>
          </cell>
          <cell r="Q59">
            <v>1.6629999999999999E-2</v>
          </cell>
          <cell r="R59">
            <v>0.38301000000000002</v>
          </cell>
          <cell r="S59">
            <v>5.8090000000000002</v>
          </cell>
          <cell r="T59">
            <v>0</v>
          </cell>
          <cell r="U59">
            <v>0</v>
          </cell>
          <cell r="V59">
            <v>0.5</v>
          </cell>
          <cell r="W59">
            <v>0</v>
          </cell>
          <cell r="X59">
            <v>0.02</v>
          </cell>
          <cell r="Y59">
            <v>2.2599999999999998</v>
          </cell>
          <cell r="Z59">
            <v>3.0199999999999999E-6</v>
          </cell>
          <cell r="AA59">
            <v>3.7699999999999999E-6</v>
          </cell>
          <cell r="AB59">
            <v>1.9E-2</v>
          </cell>
          <cell r="AC59">
            <v>38948.5</v>
          </cell>
          <cell r="AD59">
            <v>0</v>
          </cell>
          <cell r="AE59">
            <v>0</v>
          </cell>
        </row>
        <row r="60">
          <cell r="A60">
            <v>36923</v>
          </cell>
          <cell r="B60">
            <v>2165.5</v>
          </cell>
          <cell r="C60">
            <v>58.1</v>
          </cell>
          <cell r="D60">
            <v>0</v>
          </cell>
          <cell r="E60">
            <v>0</v>
          </cell>
          <cell r="F60">
            <v>0</v>
          </cell>
          <cell r="G60">
            <v>0</v>
          </cell>
          <cell r="H60">
            <v>0</v>
          </cell>
          <cell r="I60">
            <v>0</v>
          </cell>
          <cell r="J60">
            <v>2256.7600000000002</v>
          </cell>
          <cell r="K60">
            <v>0.84630000000000005</v>
          </cell>
          <cell r="L60">
            <v>0.1537</v>
          </cell>
          <cell r="M60">
            <v>2743.1</v>
          </cell>
          <cell r="N60">
            <v>0.01</v>
          </cell>
          <cell r="O60">
            <v>7.9799999999999992E-3</v>
          </cell>
          <cell r="P60">
            <v>1.0223</v>
          </cell>
          <cell r="Q60">
            <v>1.6629999999999999E-2</v>
          </cell>
          <cell r="R60">
            <v>0.38301000000000002</v>
          </cell>
          <cell r="S60">
            <v>5.8090000000000002</v>
          </cell>
          <cell r="T60">
            <v>0</v>
          </cell>
          <cell r="U60">
            <v>0</v>
          </cell>
          <cell r="V60">
            <v>0.5</v>
          </cell>
          <cell r="W60">
            <v>0</v>
          </cell>
          <cell r="X60">
            <v>0.02</v>
          </cell>
          <cell r="Y60">
            <v>2.2599999999999998</v>
          </cell>
          <cell r="Z60">
            <v>3.0199999999999999E-6</v>
          </cell>
          <cell r="AA60">
            <v>3.7699999999999999E-6</v>
          </cell>
          <cell r="AB60">
            <v>1.9E-2</v>
          </cell>
          <cell r="AC60">
            <v>38948.5</v>
          </cell>
          <cell r="AD60">
            <v>0</v>
          </cell>
          <cell r="AE60">
            <v>0</v>
          </cell>
        </row>
        <row r="61">
          <cell r="A61">
            <v>36951</v>
          </cell>
          <cell r="B61">
            <v>2165.5</v>
          </cell>
          <cell r="C61">
            <v>58.1</v>
          </cell>
          <cell r="D61">
            <v>0</v>
          </cell>
          <cell r="E61">
            <v>0</v>
          </cell>
          <cell r="F61">
            <v>0</v>
          </cell>
          <cell r="G61">
            <v>0</v>
          </cell>
          <cell r="H61">
            <v>0</v>
          </cell>
          <cell r="I61">
            <v>0</v>
          </cell>
          <cell r="J61">
            <v>2256.7600000000002</v>
          </cell>
          <cell r="K61">
            <v>0.84630000000000005</v>
          </cell>
          <cell r="L61">
            <v>0.1537</v>
          </cell>
          <cell r="M61">
            <v>2729.27</v>
          </cell>
          <cell r="N61">
            <v>0.01</v>
          </cell>
          <cell r="O61">
            <v>7.9799999999999992E-3</v>
          </cell>
          <cell r="P61">
            <v>1.0223</v>
          </cell>
          <cell r="Q61">
            <v>1.6629999999999999E-2</v>
          </cell>
          <cell r="R61">
            <v>0.38301000000000002</v>
          </cell>
          <cell r="S61">
            <v>5.8090000000000002</v>
          </cell>
          <cell r="T61">
            <v>0</v>
          </cell>
          <cell r="U61">
            <v>0</v>
          </cell>
          <cell r="V61">
            <v>0.5</v>
          </cell>
          <cell r="W61">
            <v>0</v>
          </cell>
          <cell r="X61">
            <v>0.02</v>
          </cell>
          <cell r="Y61">
            <v>2.2599999999999998</v>
          </cell>
          <cell r="Z61">
            <v>3.0199999999999999E-6</v>
          </cell>
          <cell r="AA61">
            <v>3.7699999999999999E-6</v>
          </cell>
          <cell r="AB61">
            <v>1.9E-2</v>
          </cell>
          <cell r="AC61">
            <v>38948.5</v>
          </cell>
          <cell r="AD61">
            <v>0</v>
          </cell>
          <cell r="AE61">
            <v>0</v>
          </cell>
        </row>
        <row r="62">
          <cell r="A62">
            <v>36982</v>
          </cell>
          <cell r="B62">
            <v>2165.5</v>
          </cell>
          <cell r="C62">
            <v>58.1</v>
          </cell>
          <cell r="D62">
            <v>0</v>
          </cell>
          <cell r="E62">
            <v>0</v>
          </cell>
          <cell r="F62">
            <v>0</v>
          </cell>
          <cell r="G62">
            <v>0</v>
          </cell>
          <cell r="H62">
            <v>0</v>
          </cell>
          <cell r="I62">
            <v>0</v>
          </cell>
          <cell r="J62">
            <v>2256.7600000000002</v>
          </cell>
          <cell r="K62">
            <v>0.84630000000000005</v>
          </cell>
          <cell r="L62">
            <v>0.1537</v>
          </cell>
          <cell r="M62">
            <v>2715.97</v>
          </cell>
          <cell r="N62">
            <v>0.01</v>
          </cell>
          <cell r="O62">
            <v>7.9799999999999992E-3</v>
          </cell>
          <cell r="P62">
            <v>1.0223</v>
          </cell>
          <cell r="Q62">
            <v>1.6629999999999999E-2</v>
          </cell>
          <cell r="R62">
            <v>0.38301000000000002</v>
          </cell>
          <cell r="S62">
            <v>5.8090000000000002</v>
          </cell>
          <cell r="T62">
            <v>0</v>
          </cell>
          <cell r="U62">
            <v>0</v>
          </cell>
          <cell r="V62">
            <v>0.5</v>
          </cell>
          <cell r="W62">
            <v>0</v>
          </cell>
          <cell r="X62">
            <v>0.02</v>
          </cell>
          <cell r="Y62">
            <v>2.2599999999999998</v>
          </cell>
          <cell r="Z62">
            <v>3.0199999999999999E-6</v>
          </cell>
          <cell r="AA62">
            <v>3.7699999999999999E-6</v>
          </cell>
          <cell r="AB62">
            <v>1.9E-2</v>
          </cell>
          <cell r="AC62">
            <v>38948.5</v>
          </cell>
          <cell r="AD62">
            <v>0</v>
          </cell>
          <cell r="AE62">
            <v>0</v>
          </cell>
        </row>
        <row r="63">
          <cell r="A63">
            <v>37012</v>
          </cell>
          <cell r="B63">
            <v>2165.5</v>
          </cell>
          <cell r="C63">
            <v>58.1</v>
          </cell>
          <cell r="D63">
            <v>0</v>
          </cell>
          <cell r="E63">
            <v>0</v>
          </cell>
          <cell r="F63">
            <v>0</v>
          </cell>
          <cell r="G63">
            <v>0</v>
          </cell>
          <cell r="H63">
            <v>0</v>
          </cell>
          <cell r="I63">
            <v>0</v>
          </cell>
          <cell r="J63">
            <v>2256.7600000000002</v>
          </cell>
          <cell r="K63">
            <v>0.84630000000000005</v>
          </cell>
          <cell r="L63">
            <v>0.1537</v>
          </cell>
          <cell r="M63">
            <v>2701.89</v>
          </cell>
          <cell r="N63">
            <v>0.01</v>
          </cell>
          <cell r="O63">
            <v>7.9799999999999992E-3</v>
          </cell>
          <cell r="P63">
            <v>1.0223</v>
          </cell>
          <cell r="Q63">
            <v>1.6629999999999999E-2</v>
          </cell>
          <cell r="R63">
            <v>0.38301000000000002</v>
          </cell>
          <cell r="S63">
            <v>5.8090000000000002</v>
          </cell>
          <cell r="T63">
            <v>0</v>
          </cell>
          <cell r="U63">
            <v>0</v>
          </cell>
          <cell r="V63">
            <v>0.5</v>
          </cell>
          <cell r="W63">
            <v>0</v>
          </cell>
          <cell r="X63">
            <v>0.02</v>
          </cell>
          <cell r="Y63">
            <v>2.2599999999999998</v>
          </cell>
          <cell r="Z63">
            <v>3.0199999999999999E-6</v>
          </cell>
          <cell r="AA63">
            <v>3.7699999999999999E-6</v>
          </cell>
          <cell r="AB63">
            <v>1.9E-2</v>
          </cell>
          <cell r="AC63">
            <v>38948.5</v>
          </cell>
          <cell r="AD63">
            <v>0</v>
          </cell>
          <cell r="AE63">
            <v>0</v>
          </cell>
        </row>
        <row r="64">
          <cell r="A64">
            <v>37043</v>
          </cell>
          <cell r="B64">
            <v>2165.5</v>
          </cell>
          <cell r="C64">
            <v>58.1</v>
          </cell>
          <cell r="D64">
            <v>0</v>
          </cell>
          <cell r="E64">
            <v>0</v>
          </cell>
          <cell r="F64">
            <v>0</v>
          </cell>
          <cell r="G64">
            <v>0</v>
          </cell>
          <cell r="H64">
            <v>0</v>
          </cell>
          <cell r="I64">
            <v>0</v>
          </cell>
          <cell r="J64">
            <v>2256.7600000000002</v>
          </cell>
          <cell r="K64">
            <v>0.84630000000000005</v>
          </cell>
          <cell r="L64">
            <v>0.1537</v>
          </cell>
          <cell r="M64">
            <v>2688.32</v>
          </cell>
          <cell r="N64">
            <v>0.01</v>
          </cell>
          <cell r="O64">
            <v>7.9799999999999992E-3</v>
          </cell>
          <cell r="P64">
            <v>1.0223</v>
          </cell>
          <cell r="Q64">
            <v>1.6629999999999999E-2</v>
          </cell>
          <cell r="R64">
            <v>0.38301000000000002</v>
          </cell>
          <cell r="S64">
            <v>5.8090000000000002</v>
          </cell>
          <cell r="T64">
            <v>0</v>
          </cell>
          <cell r="U64">
            <v>0</v>
          </cell>
          <cell r="V64">
            <v>0.5</v>
          </cell>
          <cell r="W64">
            <v>0</v>
          </cell>
          <cell r="X64">
            <v>0.02</v>
          </cell>
          <cell r="Y64">
            <v>2.2599999999999998</v>
          </cell>
          <cell r="Z64">
            <v>3.0199999999999999E-6</v>
          </cell>
          <cell r="AA64">
            <v>3.7699999999999999E-6</v>
          </cell>
          <cell r="AB64">
            <v>1.9E-2</v>
          </cell>
          <cell r="AC64">
            <v>38948.5</v>
          </cell>
          <cell r="AD64">
            <v>0</v>
          </cell>
          <cell r="AE64">
            <v>0</v>
          </cell>
        </row>
        <row r="65">
          <cell r="A65">
            <v>37073</v>
          </cell>
          <cell r="B65">
            <v>2165.5</v>
          </cell>
          <cell r="C65">
            <v>58.1</v>
          </cell>
          <cell r="D65">
            <v>0</v>
          </cell>
          <cell r="E65">
            <v>0</v>
          </cell>
          <cell r="F65">
            <v>0</v>
          </cell>
          <cell r="G65">
            <v>0</v>
          </cell>
          <cell r="H65">
            <v>0</v>
          </cell>
          <cell r="I65">
            <v>0</v>
          </cell>
          <cell r="J65">
            <v>2256.7600000000002</v>
          </cell>
          <cell r="K65">
            <v>0.84630000000000005</v>
          </cell>
          <cell r="L65">
            <v>0.1537</v>
          </cell>
          <cell r="M65">
            <v>2674.24</v>
          </cell>
          <cell r="N65">
            <v>0.01</v>
          </cell>
          <cell r="O65">
            <v>7.9799999999999992E-3</v>
          </cell>
          <cell r="P65">
            <v>1.0223</v>
          </cell>
          <cell r="Q65">
            <v>1.6629999999999999E-2</v>
          </cell>
          <cell r="R65">
            <v>0.38301000000000002</v>
          </cell>
          <cell r="S65">
            <v>5.8090000000000002</v>
          </cell>
          <cell r="T65">
            <v>0</v>
          </cell>
          <cell r="U65">
            <v>0</v>
          </cell>
          <cell r="V65">
            <v>0.5</v>
          </cell>
          <cell r="W65">
            <v>0</v>
          </cell>
          <cell r="X65">
            <v>0.02</v>
          </cell>
          <cell r="Y65">
            <v>2.2599999999999998</v>
          </cell>
          <cell r="Z65">
            <v>3.0199999999999999E-6</v>
          </cell>
          <cell r="AA65">
            <v>3.7699999999999999E-6</v>
          </cell>
          <cell r="AB65">
            <v>1.9E-2</v>
          </cell>
          <cell r="AC65">
            <v>38948.5</v>
          </cell>
          <cell r="AD65">
            <v>0</v>
          </cell>
          <cell r="AE65">
            <v>0</v>
          </cell>
        </row>
        <row r="66">
          <cell r="A66">
            <v>37104</v>
          </cell>
          <cell r="B66">
            <v>2165.5</v>
          </cell>
          <cell r="C66">
            <v>58.1</v>
          </cell>
          <cell r="D66">
            <v>0</v>
          </cell>
          <cell r="E66">
            <v>0</v>
          </cell>
          <cell r="F66">
            <v>0</v>
          </cell>
          <cell r="G66">
            <v>0</v>
          </cell>
          <cell r="H66">
            <v>0</v>
          </cell>
          <cell r="I66">
            <v>0</v>
          </cell>
          <cell r="J66">
            <v>2256.7600000000002</v>
          </cell>
          <cell r="K66">
            <v>0.84630000000000005</v>
          </cell>
          <cell r="L66">
            <v>0.1537</v>
          </cell>
          <cell r="M66">
            <v>2499.23</v>
          </cell>
          <cell r="N66">
            <v>0.01</v>
          </cell>
          <cell r="O66">
            <v>7.9799999999999992E-3</v>
          </cell>
          <cell r="P66">
            <v>1.0223</v>
          </cell>
          <cell r="Q66">
            <v>1.6629999999999999E-2</v>
          </cell>
          <cell r="R66">
            <v>0.38301000000000002</v>
          </cell>
          <cell r="S66">
            <v>5.8090000000000002</v>
          </cell>
          <cell r="T66">
            <v>0</v>
          </cell>
          <cell r="U66">
            <v>0</v>
          </cell>
          <cell r="V66">
            <v>0.5</v>
          </cell>
          <cell r="W66">
            <v>0</v>
          </cell>
          <cell r="X66">
            <v>0.02</v>
          </cell>
          <cell r="Y66">
            <v>2.2599999999999998</v>
          </cell>
          <cell r="Z66">
            <v>3.0199999999999999E-6</v>
          </cell>
          <cell r="AA66">
            <v>3.7699999999999999E-6</v>
          </cell>
          <cell r="AB66">
            <v>1.9E-2</v>
          </cell>
          <cell r="AC66">
            <v>38948.5</v>
          </cell>
          <cell r="AD66">
            <v>0</v>
          </cell>
          <cell r="AE66">
            <v>0</v>
          </cell>
        </row>
        <row r="67">
          <cell r="A67">
            <v>37135</v>
          </cell>
          <cell r="B67">
            <v>2165.5</v>
          </cell>
          <cell r="C67">
            <v>58.1</v>
          </cell>
          <cell r="D67">
            <v>0</v>
          </cell>
          <cell r="E67">
            <v>0</v>
          </cell>
          <cell r="F67">
            <v>0</v>
          </cell>
          <cell r="G67">
            <v>0</v>
          </cell>
          <cell r="H67">
            <v>0</v>
          </cell>
          <cell r="I67">
            <v>0</v>
          </cell>
          <cell r="J67">
            <v>2256.7600000000002</v>
          </cell>
          <cell r="K67">
            <v>0.84630000000000005</v>
          </cell>
          <cell r="L67">
            <v>0.1537</v>
          </cell>
          <cell r="M67">
            <v>2304.91</v>
          </cell>
          <cell r="N67">
            <v>0.01</v>
          </cell>
          <cell r="O67">
            <v>7.9799999999999992E-3</v>
          </cell>
          <cell r="P67">
            <v>1.0223</v>
          </cell>
          <cell r="Q67">
            <v>1.6629999999999999E-2</v>
          </cell>
          <cell r="R67">
            <v>0.38301000000000002</v>
          </cell>
          <cell r="S67">
            <v>5.8090000000000002</v>
          </cell>
          <cell r="T67">
            <v>0</v>
          </cell>
          <cell r="U67">
            <v>0</v>
          </cell>
          <cell r="V67">
            <v>0.5</v>
          </cell>
          <cell r="W67">
            <v>0</v>
          </cell>
          <cell r="X67">
            <v>0.02</v>
          </cell>
          <cell r="Y67">
            <v>2.2599999999999998</v>
          </cell>
          <cell r="Z67">
            <v>3.0199999999999999E-6</v>
          </cell>
          <cell r="AA67">
            <v>3.7699999999999999E-6</v>
          </cell>
          <cell r="AB67">
            <v>1.9E-2</v>
          </cell>
          <cell r="AC67">
            <v>38948.5</v>
          </cell>
          <cell r="AD67">
            <v>0</v>
          </cell>
          <cell r="AE67">
            <v>0</v>
          </cell>
        </row>
        <row r="68">
          <cell r="A68">
            <v>37165</v>
          </cell>
          <cell r="B68">
            <v>2165.5</v>
          </cell>
          <cell r="C68">
            <v>58.1</v>
          </cell>
          <cell r="D68">
            <v>0</v>
          </cell>
          <cell r="E68">
            <v>0</v>
          </cell>
          <cell r="F68">
            <v>0</v>
          </cell>
          <cell r="G68">
            <v>0</v>
          </cell>
          <cell r="H68">
            <v>0</v>
          </cell>
          <cell r="I68">
            <v>0</v>
          </cell>
          <cell r="J68">
            <v>2256.7600000000002</v>
          </cell>
          <cell r="K68">
            <v>0.84630000000000005</v>
          </cell>
          <cell r="L68">
            <v>0.1537</v>
          </cell>
          <cell r="M68">
            <v>2133.5500000000002</v>
          </cell>
          <cell r="N68">
            <v>0.01</v>
          </cell>
          <cell r="O68">
            <v>7.9799999999999992E-3</v>
          </cell>
          <cell r="P68">
            <v>1.0223</v>
          </cell>
          <cell r="Q68">
            <v>1.6629999999999999E-2</v>
          </cell>
          <cell r="R68">
            <v>0.38301000000000002</v>
          </cell>
          <cell r="S68">
            <v>5.8090000000000002</v>
          </cell>
          <cell r="T68">
            <v>0</v>
          </cell>
          <cell r="U68">
            <v>0</v>
          </cell>
          <cell r="V68">
            <v>0.5</v>
          </cell>
          <cell r="W68">
            <v>0</v>
          </cell>
          <cell r="X68">
            <v>0.02</v>
          </cell>
          <cell r="Y68">
            <v>2.2599999999999998</v>
          </cell>
          <cell r="Z68">
            <v>3.0199999999999999E-6</v>
          </cell>
          <cell r="AA68">
            <v>3.7699999999999999E-6</v>
          </cell>
          <cell r="AB68">
            <v>1.9E-2</v>
          </cell>
          <cell r="AC68">
            <v>38948.5</v>
          </cell>
          <cell r="AD68">
            <v>0</v>
          </cell>
          <cell r="AE68">
            <v>0</v>
          </cell>
        </row>
        <row r="69">
          <cell r="A69">
            <v>37196</v>
          </cell>
          <cell r="B69">
            <v>2165.5</v>
          </cell>
          <cell r="C69">
            <v>58.1</v>
          </cell>
          <cell r="D69">
            <v>0</v>
          </cell>
          <cell r="E69">
            <v>0</v>
          </cell>
          <cell r="F69">
            <v>0</v>
          </cell>
          <cell r="G69">
            <v>0</v>
          </cell>
          <cell r="H69">
            <v>0</v>
          </cell>
          <cell r="I69">
            <v>0</v>
          </cell>
          <cell r="J69">
            <v>2256.7600000000002</v>
          </cell>
          <cell r="K69">
            <v>0.84630000000000005</v>
          </cell>
          <cell r="L69">
            <v>0.1537</v>
          </cell>
          <cell r="N69">
            <v>0.01</v>
          </cell>
          <cell r="O69">
            <v>7.9799999999999992E-3</v>
          </cell>
          <cell r="P69">
            <v>1.0223</v>
          </cell>
          <cell r="Q69">
            <v>1.6629999999999999E-2</v>
          </cell>
          <cell r="R69">
            <v>0.38301000000000002</v>
          </cell>
          <cell r="S69">
            <v>5.8090000000000002</v>
          </cell>
          <cell r="T69">
            <v>0</v>
          </cell>
          <cell r="U69">
            <v>0</v>
          </cell>
          <cell r="V69">
            <v>0.5</v>
          </cell>
          <cell r="W69">
            <v>0</v>
          </cell>
          <cell r="X69">
            <v>0.02</v>
          </cell>
          <cell r="Y69">
            <v>2.2599999999999998</v>
          </cell>
          <cell r="Z69">
            <v>3.0199999999999999E-6</v>
          </cell>
          <cell r="AA69">
            <v>3.7699999999999999E-6</v>
          </cell>
          <cell r="AB69">
            <v>1.9E-2</v>
          </cell>
          <cell r="AC69">
            <v>38948.5</v>
          </cell>
          <cell r="AD69">
            <v>0</v>
          </cell>
          <cell r="AE69">
            <v>0</v>
          </cell>
        </row>
        <row r="70">
          <cell r="A70">
            <v>37257</v>
          </cell>
          <cell r="B70">
            <v>2165.5</v>
          </cell>
          <cell r="C70">
            <v>58.1</v>
          </cell>
          <cell r="D70">
            <v>0</v>
          </cell>
          <cell r="E70">
            <v>0</v>
          </cell>
          <cell r="F70">
            <v>0</v>
          </cell>
          <cell r="G70">
            <v>0</v>
          </cell>
          <cell r="H70">
            <v>0</v>
          </cell>
          <cell r="I70">
            <v>0</v>
          </cell>
          <cell r="J70">
            <v>2256.7600000000002</v>
          </cell>
          <cell r="K70">
            <v>0.84630000000000005</v>
          </cell>
          <cell r="L70">
            <v>0.1537</v>
          </cell>
          <cell r="O70">
            <v>7.9799999999999992E-3</v>
          </cell>
          <cell r="P70">
            <v>1.0223</v>
          </cell>
          <cell r="Q70">
            <v>1.6629999999999999E-2</v>
          </cell>
          <cell r="R70">
            <v>0.38301000000000002</v>
          </cell>
          <cell r="S70">
            <v>5.8090000000000002</v>
          </cell>
          <cell r="T70">
            <v>0</v>
          </cell>
          <cell r="U70">
            <v>0</v>
          </cell>
          <cell r="V70">
            <v>0.5</v>
          </cell>
          <cell r="W70">
            <v>0</v>
          </cell>
          <cell r="X70">
            <v>0.02</v>
          </cell>
          <cell r="Y70">
            <v>2.2599999999999998</v>
          </cell>
          <cell r="Z70">
            <v>3.0199999999999999E-6</v>
          </cell>
          <cell r="AA70">
            <v>3.7699999999999999E-6</v>
          </cell>
          <cell r="AB70">
            <v>1.9E-2</v>
          </cell>
          <cell r="AC70">
            <v>38948.5</v>
          </cell>
          <cell r="AD70">
            <v>0</v>
          </cell>
          <cell r="AE70">
            <v>0</v>
          </cell>
        </row>
        <row r="71">
          <cell r="A71">
            <v>37622</v>
          </cell>
          <cell r="B71">
            <v>2165.5</v>
          </cell>
          <cell r="C71">
            <v>58.1</v>
          </cell>
          <cell r="D71">
            <v>0</v>
          </cell>
          <cell r="E71">
            <v>0</v>
          </cell>
          <cell r="F71">
            <v>0</v>
          </cell>
          <cell r="G71">
            <v>0</v>
          </cell>
          <cell r="H71">
            <v>0</v>
          </cell>
          <cell r="I71">
            <v>0</v>
          </cell>
          <cell r="J71">
            <v>2256.7600000000002</v>
          </cell>
          <cell r="K71">
            <v>0.84630000000000005</v>
          </cell>
          <cell r="L71">
            <v>0.1537</v>
          </cell>
          <cell r="O71">
            <v>7.9799999999999992E-3</v>
          </cell>
          <cell r="P71">
            <v>1.0223</v>
          </cell>
          <cell r="Q71">
            <v>1.6629999999999999E-2</v>
          </cell>
          <cell r="R71">
            <v>0.38301000000000002</v>
          </cell>
          <cell r="S71">
            <v>5.8090000000000002</v>
          </cell>
          <cell r="T71">
            <v>0</v>
          </cell>
          <cell r="U71">
            <v>0</v>
          </cell>
          <cell r="V71">
            <v>0.5</v>
          </cell>
          <cell r="W71">
            <v>0</v>
          </cell>
          <cell r="X71">
            <v>0.02</v>
          </cell>
          <cell r="Y71">
            <v>2.2599999999999998</v>
          </cell>
          <cell r="Z71">
            <v>3.0199999999999999E-6</v>
          </cell>
          <cell r="AA71">
            <v>3.7699999999999999E-6</v>
          </cell>
          <cell r="AB71">
            <v>1.9E-2</v>
          </cell>
          <cell r="AC71">
            <v>38948.5</v>
          </cell>
          <cell r="AD71">
            <v>0</v>
          </cell>
          <cell r="AE71">
            <v>0</v>
          </cell>
        </row>
        <row r="72">
          <cell r="A72">
            <v>37987</v>
          </cell>
          <cell r="B72">
            <v>2165.5</v>
          </cell>
          <cell r="C72">
            <v>58.1</v>
          </cell>
          <cell r="D72">
            <v>0</v>
          </cell>
          <cell r="E72">
            <v>0</v>
          </cell>
          <cell r="F72">
            <v>0</v>
          </cell>
          <cell r="G72">
            <v>0</v>
          </cell>
          <cell r="H72">
            <v>0</v>
          </cell>
          <cell r="I72">
            <v>0</v>
          </cell>
          <cell r="J72">
            <v>2256.7600000000002</v>
          </cell>
          <cell r="K72">
            <v>0.84630000000000005</v>
          </cell>
          <cell r="L72">
            <v>0.1537</v>
          </cell>
          <cell r="O72">
            <v>7.9799999999999992E-3</v>
          </cell>
          <cell r="P72">
            <v>1.0223</v>
          </cell>
          <cell r="Q72">
            <v>1.6629999999999999E-2</v>
          </cell>
          <cell r="R72">
            <v>0.38301000000000002</v>
          </cell>
          <cell r="S72">
            <v>5.8090000000000002</v>
          </cell>
          <cell r="T72">
            <v>0</v>
          </cell>
          <cell r="U72">
            <v>0</v>
          </cell>
          <cell r="V72">
            <v>0.5</v>
          </cell>
          <cell r="W72">
            <v>0</v>
          </cell>
          <cell r="X72">
            <v>0.02</v>
          </cell>
          <cell r="Y72">
            <v>2.2599999999999998</v>
          </cell>
          <cell r="Z72">
            <v>3.0199999999999999E-6</v>
          </cell>
          <cell r="AA72">
            <v>3.7699999999999999E-6</v>
          </cell>
          <cell r="AB72">
            <v>1.9E-2</v>
          </cell>
          <cell r="AC72">
            <v>38948.5</v>
          </cell>
          <cell r="AD72">
            <v>0</v>
          </cell>
          <cell r="AE72">
            <v>0</v>
          </cell>
        </row>
        <row r="73">
          <cell r="A73">
            <v>38353</v>
          </cell>
          <cell r="B73">
            <v>2165.5</v>
          </cell>
          <cell r="C73">
            <v>58.1</v>
          </cell>
          <cell r="D73">
            <v>0</v>
          </cell>
          <cell r="E73">
            <v>0</v>
          </cell>
          <cell r="F73">
            <v>0</v>
          </cell>
          <cell r="G73">
            <v>0</v>
          </cell>
          <cell r="H73">
            <v>0</v>
          </cell>
          <cell r="I73">
            <v>0</v>
          </cell>
          <cell r="J73">
            <v>2256.7600000000002</v>
          </cell>
          <cell r="K73">
            <v>0.84630000000000005</v>
          </cell>
          <cell r="L73">
            <v>0.1537</v>
          </cell>
          <cell r="O73">
            <v>7.9799999999999992E-3</v>
          </cell>
          <cell r="P73">
            <v>1.0223</v>
          </cell>
          <cell r="Q73">
            <v>1.6629999999999999E-2</v>
          </cell>
          <cell r="R73">
            <v>0.38301000000000002</v>
          </cell>
          <cell r="S73">
            <v>5.8090000000000002</v>
          </cell>
          <cell r="T73">
            <v>0</v>
          </cell>
          <cell r="U73">
            <v>0</v>
          </cell>
          <cell r="V73">
            <v>0.5</v>
          </cell>
          <cell r="W73">
            <v>0</v>
          </cell>
          <cell r="X73">
            <v>0.02</v>
          </cell>
          <cell r="Y73">
            <v>2.2599999999999998</v>
          </cell>
          <cell r="Z73">
            <v>3.0199999999999999E-6</v>
          </cell>
          <cell r="AA73">
            <v>3.7699999999999999E-6</v>
          </cell>
          <cell r="AB73">
            <v>1.9E-2</v>
          </cell>
          <cell r="AC73">
            <v>38948.5</v>
          </cell>
          <cell r="AD73">
            <v>0</v>
          </cell>
          <cell r="AE73">
            <v>0</v>
          </cell>
        </row>
        <row r="74">
          <cell r="A74">
            <v>38718</v>
          </cell>
          <cell r="B74">
            <v>2165.5</v>
          </cell>
          <cell r="C74">
            <v>58.1</v>
          </cell>
          <cell r="D74">
            <v>0</v>
          </cell>
          <cell r="E74">
            <v>0</v>
          </cell>
          <cell r="F74">
            <v>0</v>
          </cell>
          <cell r="G74">
            <v>0</v>
          </cell>
          <cell r="H74">
            <v>0</v>
          </cell>
          <cell r="I74">
            <v>0</v>
          </cell>
          <cell r="J74">
            <v>2256.7600000000002</v>
          </cell>
          <cell r="K74">
            <v>0.84630000000000005</v>
          </cell>
          <cell r="L74">
            <v>0.1537</v>
          </cell>
          <cell r="O74">
            <v>7.9799999999999992E-3</v>
          </cell>
          <cell r="P74">
            <v>1.0223</v>
          </cell>
          <cell r="Q74">
            <v>1.6629999999999999E-2</v>
          </cell>
          <cell r="R74">
            <v>0.38301000000000002</v>
          </cell>
          <cell r="S74">
            <v>5.8090000000000002</v>
          </cell>
          <cell r="T74">
            <v>0</v>
          </cell>
          <cell r="U74">
            <v>0</v>
          </cell>
          <cell r="V74">
            <v>0.5</v>
          </cell>
          <cell r="W74">
            <v>0</v>
          </cell>
          <cell r="X74">
            <v>0.02</v>
          </cell>
          <cell r="Y74">
            <v>2.2599999999999998</v>
          </cell>
          <cell r="Z74">
            <v>3.0199999999999999E-6</v>
          </cell>
          <cell r="AA74">
            <v>3.7699999999999999E-6</v>
          </cell>
          <cell r="AB74">
            <v>1.9E-2</v>
          </cell>
          <cell r="AC74">
            <v>38948.5</v>
          </cell>
          <cell r="AD74">
            <v>0</v>
          </cell>
          <cell r="AE74">
            <v>0</v>
          </cell>
        </row>
        <row r="75">
          <cell r="A75">
            <v>39083</v>
          </cell>
          <cell r="B75">
            <v>2165.5</v>
          </cell>
          <cell r="C75">
            <v>58.1</v>
          </cell>
          <cell r="D75">
            <v>0</v>
          </cell>
          <cell r="E75">
            <v>0</v>
          </cell>
          <cell r="F75">
            <v>0</v>
          </cell>
          <cell r="G75">
            <v>0</v>
          </cell>
          <cell r="H75">
            <v>0</v>
          </cell>
          <cell r="I75">
            <v>0</v>
          </cell>
          <cell r="J75">
            <v>2256.7600000000002</v>
          </cell>
          <cell r="K75">
            <v>0.84630000000000005</v>
          </cell>
          <cell r="L75">
            <v>0.1537</v>
          </cell>
          <cell r="O75">
            <v>7.9799999999999992E-3</v>
          </cell>
          <cell r="P75">
            <v>1.0223</v>
          </cell>
          <cell r="Q75">
            <v>1.6629999999999999E-2</v>
          </cell>
          <cell r="R75">
            <v>0.38301000000000002</v>
          </cell>
          <cell r="S75">
            <v>5.8090000000000002</v>
          </cell>
          <cell r="T75">
            <v>0</v>
          </cell>
          <cell r="U75">
            <v>0</v>
          </cell>
          <cell r="V75">
            <v>0.5</v>
          </cell>
          <cell r="W75">
            <v>0</v>
          </cell>
          <cell r="X75">
            <v>0.02</v>
          </cell>
          <cell r="Y75">
            <v>2.2599999999999998</v>
          </cell>
          <cell r="Z75">
            <v>3.0199999999999999E-6</v>
          </cell>
          <cell r="AA75">
            <v>3.7699999999999999E-6</v>
          </cell>
          <cell r="AB75">
            <v>1.9E-2</v>
          </cell>
          <cell r="AC75">
            <v>38948.5</v>
          </cell>
          <cell r="AD75">
            <v>0</v>
          </cell>
          <cell r="AE75">
            <v>0</v>
          </cell>
        </row>
        <row r="76">
          <cell r="A76">
            <v>39448</v>
          </cell>
          <cell r="B76">
            <v>2165.5</v>
          </cell>
          <cell r="C76">
            <v>58.1</v>
          </cell>
          <cell r="D76">
            <v>0</v>
          </cell>
          <cell r="E76">
            <v>0</v>
          </cell>
          <cell r="F76">
            <v>0</v>
          </cell>
          <cell r="G76">
            <v>0</v>
          </cell>
          <cell r="H76">
            <v>0</v>
          </cell>
          <cell r="I76">
            <v>0</v>
          </cell>
          <cell r="J76">
            <v>2256.7600000000002</v>
          </cell>
          <cell r="K76">
            <v>0.84630000000000005</v>
          </cell>
          <cell r="L76">
            <v>0.1537</v>
          </cell>
          <cell r="O76">
            <v>7.9799999999999992E-3</v>
          </cell>
          <cell r="P76">
            <v>1.0223</v>
          </cell>
          <cell r="Q76">
            <v>1.6629999999999999E-2</v>
          </cell>
          <cell r="R76">
            <v>0.38301000000000002</v>
          </cell>
          <cell r="S76">
            <v>5.8090000000000002</v>
          </cell>
          <cell r="T76">
            <v>0</v>
          </cell>
          <cell r="U76">
            <v>0</v>
          </cell>
          <cell r="V76">
            <v>0.5</v>
          </cell>
          <cell r="W76">
            <v>0</v>
          </cell>
          <cell r="X76">
            <v>0.02</v>
          </cell>
          <cell r="Y76">
            <v>2.2599999999999998</v>
          </cell>
          <cell r="Z76">
            <v>3.0199999999999999E-6</v>
          </cell>
          <cell r="AA76">
            <v>3.7699999999999999E-6</v>
          </cell>
          <cell r="AB76">
            <v>1.9E-2</v>
          </cell>
          <cell r="AC76">
            <v>38948.5</v>
          </cell>
          <cell r="AD76">
            <v>0</v>
          </cell>
          <cell r="AE76">
            <v>0</v>
          </cell>
        </row>
      </sheetData>
      <sheetData sheetId="1" refreshError="1">
        <row r="17">
          <cell r="A17">
            <v>36161</v>
          </cell>
        </row>
        <row r="18">
          <cell r="A18">
            <v>35034</v>
          </cell>
          <cell r="B18">
            <v>5123.54</v>
          </cell>
          <cell r="C18">
            <v>1.1599999999999999</v>
          </cell>
          <cell r="D18">
            <v>23.2</v>
          </cell>
          <cell r="E18">
            <v>27.8</v>
          </cell>
          <cell r="F18">
            <v>0</v>
          </cell>
          <cell r="G18">
            <v>23.2</v>
          </cell>
          <cell r="H18">
            <v>27.8</v>
          </cell>
          <cell r="I18">
            <v>0</v>
          </cell>
          <cell r="J18">
            <v>4915.08</v>
          </cell>
          <cell r="K18">
            <v>0.84989999999999999</v>
          </cell>
          <cell r="L18">
            <v>0.15010000000000001</v>
          </cell>
          <cell r="M18">
            <v>4141.01</v>
          </cell>
          <cell r="N18">
            <v>0</v>
          </cell>
          <cell r="O18">
            <v>3.6800000000000001E-3</v>
          </cell>
          <cell r="P18">
            <v>1.0130999999999999</v>
          </cell>
          <cell r="Q18">
            <v>2.4250000000000001E-2</v>
          </cell>
          <cell r="R18">
            <v>0.38301000000000002</v>
          </cell>
          <cell r="S18">
            <v>12.138999999999999</v>
          </cell>
          <cell r="T18">
            <v>0</v>
          </cell>
          <cell r="U18">
            <v>0</v>
          </cell>
          <cell r="V18">
            <v>1.2</v>
          </cell>
          <cell r="W18">
            <v>0</v>
          </cell>
          <cell r="X18">
            <v>0.02</v>
          </cell>
          <cell r="Y18">
            <v>2.2599999999999998</v>
          </cell>
          <cell r="Z18">
            <v>3.05E-6</v>
          </cell>
          <cell r="AA18">
            <v>3.7699999999999999E-6</v>
          </cell>
          <cell r="AB18">
            <v>1E-3</v>
          </cell>
          <cell r="AC18">
            <v>580</v>
          </cell>
          <cell r="AD18">
            <v>0</v>
          </cell>
          <cell r="AE18">
            <v>1</v>
          </cell>
        </row>
        <row r="19">
          <cell r="A19">
            <v>35048</v>
          </cell>
          <cell r="B19">
            <v>5087.93</v>
          </cell>
          <cell r="C19">
            <v>1.81</v>
          </cell>
          <cell r="D19">
            <v>23.2</v>
          </cell>
          <cell r="E19">
            <v>27.8</v>
          </cell>
          <cell r="F19">
            <v>0</v>
          </cell>
          <cell r="G19">
            <v>23.2</v>
          </cell>
          <cell r="H19">
            <v>27.8</v>
          </cell>
          <cell r="I19">
            <v>0</v>
          </cell>
          <cell r="J19">
            <v>4890.37</v>
          </cell>
          <cell r="K19">
            <v>0.84989999999999999</v>
          </cell>
          <cell r="L19">
            <v>0.15010000000000001</v>
          </cell>
          <cell r="M19">
            <v>4109.3</v>
          </cell>
          <cell r="N19">
            <v>0</v>
          </cell>
          <cell r="O19">
            <v>3.7100000000000002E-3</v>
          </cell>
          <cell r="P19">
            <v>1.0132000000000001</v>
          </cell>
          <cell r="Q19">
            <v>2.4170000000000001E-2</v>
          </cell>
          <cell r="R19">
            <v>0.38301000000000002</v>
          </cell>
          <cell r="S19">
            <v>12.083</v>
          </cell>
          <cell r="T19">
            <v>0</v>
          </cell>
          <cell r="U19">
            <v>0</v>
          </cell>
          <cell r="V19">
            <v>1.2</v>
          </cell>
          <cell r="W19">
            <v>0</v>
          </cell>
          <cell r="X19">
            <v>0.02</v>
          </cell>
          <cell r="Y19">
            <v>2.2599999999999998</v>
          </cell>
          <cell r="Z19">
            <v>3.05E-6</v>
          </cell>
          <cell r="AA19">
            <v>3.7699999999999999E-6</v>
          </cell>
          <cell r="AB19">
            <v>1E-3</v>
          </cell>
          <cell r="AC19">
            <v>904.8</v>
          </cell>
          <cell r="AD19">
            <v>0</v>
          </cell>
          <cell r="AE19">
            <v>1</v>
          </cell>
        </row>
        <row r="20">
          <cell r="A20">
            <v>35065</v>
          </cell>
          <cell r="B20">
            <v>5044.07</v>
          </cell>
          <cell r="C20">
            <v>2.6</v>
          </cell>
          <cell r="D20">
            <v>12.5</v>
          </cell>
          <cell r="E20">
            <v>15</v>
          </cell>
          <cell r="F20">
            <v>0</v>
          </cell>
          <cell r="G20">
            <v>23.2</v>
          </cell>
          <cell r="H20">
            <v>27.8</v>
          </cell>
          <cell r="I20">
            <v>0</v>
          </cell>
          <cell r="J20">
            <v>4858.46</v>
          </cell>
          <cell r="K20">
            <v>0.84989999999999999</v>
          </cell>
          <cell r="L20">
            <v>0.15010000000000001</v>
          </cell>
          <cell r="M20">
            <v>4143.57</v>
          </cell>
          <cell r="N20">
            <v>0</v>
          </cell>
          <cell r="O20">
            <v>3.7399999999999998E-3</v>
          </cell>
          <cell r="P20">
            <v>1.0134000000000001</v>
          </cell>
          <cell r="Q20">
            <v>2.4049999999999998E-2</v>
          </cell>
          <cell r="R20">
            <v>0.38301000000000002</v>
          </cell>
          <cell r="S20">
            <v>12.013</v>
          </cell>
          <cell r="T20">
            <v>0</v>
          </cell>
          <cell r="U20">
            <v>0</v>
          </cell>
          <cell r="V20">
            <v>1.2</v>
          </cell>
          <cell r="W20">
            <v>0</v>
          </cell>
          <cell r="X20">
            <v>0.02</v>
          </cell>
          <cell r="Y20">
            <v>2.2599999999999998</v>
          </cell>
          <cell r="Z20">
            <v>3.05E-6</v>
          </cell>
          <cell r="AA20">
            <v>3.7699999999999999E-6</v>
          </cell>
          <cell r="AB20">
            <v>2E-3</v>
          </cell>
          <cell r="AC20">
            <v>1299.2</v>
          </cell>
          <cell r="AD20">
            <v>0</v>
          </cell>
          <cell r="AE20">
            <v>1</v>
          </cell>
        </row>
        <row r="21">
          <cell r="A21">
            <v>35431</v>
          </cell>
          <cell r="B21">
            <v>4074.82</v>
          </cell>
          <cell r="C21">
            <v>18.100000000000001</v>
          </cell>
          <cell r="D21">
            <v>29</v>
          </cell>
          <cell r="E21">
            <v>34.799999999999997</v>
          </cell>
          <cell r="F21">
            <v>0.2</v>
          </cell>
          <cell r="G21">
            <v>21.207699999999999</v>
          </cell>
          <cell r="H21">
            <v>25.4</v>
          </cell>
          <cell r="I21">
            <v>0.1</v>
          </cell>
          <cell r="J21">
            <v>4105.99</v>
          </cell>
          <cell r="K21">
            <v>0.84889999999999999</v>
          </cell>
          <cell r="L21">
            <v>0.15110000000000001</v>
          </cell>
          <cell r="M21">
            <v>3144.63</v>
          </cell>
          <cell r="N21">
            <v>0</v>
          </cell>
          <cell r="O21">
            <v>4.4299999999999999E-3</v>
          </cell>
          <cell r="P21">
            <v>1.0164</v>
          </cell>
          <cell r="Q21">
            <v>2.137E-2</v>
          </cell>
          <cell r="R21">
            <v>0.38301000000000002</v>
          </cell>
          <cell r="S21">
            <v>10.304</v>
          </cell>
          <cell r="T21">
            <v>0</v>
          </cell>
          <cell r="U21">
            <v>0</v>
          </cell>
          <cell r="V21">
            <v>1.2</v>
          </cell>
          <cell r="W21">
            <v>0</v>
          </cell>
          <cell r="X21">
            <v>0.02</v>
          </cell>
          <cell r="Y21">
            <v>2.2599999999999998</v>
          </cell>
          <cell r="Z21">
            <v>3.0400000000000001E-6</v>
          </cell>
          <cell r="AA21">
            <v>3.7699999999999999E-6</v>
          </cell>
          <cell r="AB21">
            <v>1.0999999999999999E-2</v>
          </cell>
          <cell r="AC21">
            <v>9061.2000000000007</v>
          </cell>
          <cell r="AD21">
            <v>0</v>
          </cell>
          <cell r="AE21">
            <v>1</v>
          </cell>
        </row>
        <row r="22">
          <cell r="A22">
            <v>35796</v>
          </cell>
          <cell r="B22">
            <v>2775.17</v>
          </cell>
          <cell r="C22">
            <v>42.4</v>
          </cell>
          <cell r="D22">
            <v>30</v>
          </cell>
          <cell r="E22">
            <v>36</v>
          </cell>
          <cell r="F22">
            <v>0.5</v>
          </cell>
          <cell r="G22">
            <v>33.225200000000001</v>
          </cell>
          <cell r="H22">
            <v>39.9</v>
          </cell>
          <cell r="I22">
            <v>0.4</v>
          </cell>
          <cell r="J22">
            <v>2885.54</v>
          </cell>
          <cell r="K22">
            <v>0.84750000000000003</v>
          </cell>
          <cell r="L22">
            <v>0.1525</v>
          </cell>
          <cell r="M22">
            <v>1922.93</v>
          </cell>
          <cell r="N22">
            <v>0.01</v>
          </cell>
          <cell r="O22">
            <v>6.2500000000000003E-3</v>
          </cell>
          <cell r="P22">
            <v>1.0204</v>
          </cell>
          <cell r="Q22">
            <v>1.7999999999999999E-2</v>
          </cell>
          <cell r="R22">
            <v>0.38301000000000002</v>
          </cell>
          <cell r="S22">
            <v>7.42</v>
          </cell>
          <cell r="T22">
            <v>0</v>
          </cell>
          <cell r="U22">
            <v>0</v>
          </cell>
          <cell r="V22">
            <v>1.2</v>
          </cell>
          <cell r="W22">
            <v>0</v>
          </cell>
          <cell r="X22">
            <v>0.02</v>
          </cell>
          <cell r="Y22">
            <v>2.2599999999999998</v>
          </cell>
          <cell r="Z22">
            <v>3.0299999999999998E-6</v>
          </cell>
          <cell r="AA22">
            <v>3.7699999999999999E-6</v>
          </cell>
          <cell r="AB22">
            <v>2.5000000000000001E-2</v>
          </cell>
          <cell r="AC22">
            <v>21188.400000000001</v>
          </cell>
          <cell r="AD22">
            <v>0</v>
          </cell>
          <cell r="AE22">
            <v>1</v>
          </cell>
        </row>
        <row r="23">
          <cell r="A23">
            <v>35827</v>
          </cell>
          <cell r="B23">
            <v>2679.26</v>
          </cell>
          <cell r="C23">
            <v>44.2</v>
          </cell>
          <cell r="D23">
            <v>30</v>
          </cell>
          <cell r="E23">
            <v>36</v>
          </cell>
          <cell r="F23">
            <v>0.5</v>
          </cell>
          <cell r="G23">
            <v>30</v>
          </cell>
          <cell r="H23">
            <v>36</v>
          </cell>
          <cell r="I23">
            <v>0.5</v>
          </cell>
          <cell r="J23">
            <v>2788.59</v>
          </cell>
          <cell r="K23">
            <v>0.84740000000000004</v>
          </cell>
          <cell r="L23">
            <v>0.15260000000000001</v>
          </cell>
          <cell r="M23">
            <v>1826.95</v>
          </cell>
          <cell r="N23">
            <v>0.02</v>
          </cell>
          <cell r="O23">
            <v>6.4599999999999996E-3</v>
          </cell>
          <cell r="P23">
            <v>1.0206999999999999</v>
          </cell>
          <cell r="Q23">
            <v>1.7749999999999998E-2</v>
          </cell>
          <cell r="R23">
            <v>0.38301000000000002</v>
          </cell>
          <cell r="S23">
            <v>7.1790000000000003</v>
          </cell>
          <cell r="T23">
            <v>0</v>
          </cell>
          <cell r="U23">
            <v>0</v>
          </cell>
          <cell r="V23">
            <v>1.2</v>
          </cell>
          <cell r="W23">
            <v>0</v>
          </cell>
          <cell r="X23">
            <v>0.02</v>
          </cell>
          <cell r="Y23">
            <v>2.2599999999999998</v>
          </cell>
          <cell r="Z23">
            <v>3.0299999999999998E-6</v>
          </cell>
          <cell r="AA23">
            <v>3.7699999999999999E-6</v>
          </cell>
          <cell r="AB23">
            <v>2.7E-2</v>
          </cell>
          <cell r="AC23">
            <v>22118.400000000001</v>
          </cell>
          <cell r="AD23">
            <v>0</v>
          </cell>
          <cell r="AE23">
            <v>1</v>
          </cell>
        </row>
        <row r="24">
          <cell r="A24">
            <v>35855</v>
          </cell>
          <cell r="B24">
            <v>2604.88</v>
          </cell>
          <cell r="C24">
            <v>45.9</v>
          </cell>
          <cell r="D24">
            <v>30</v>
          </cell>
          <cell r="E24">
            <v>36</v>
          </cell>
          <cell r="F24">
            <v>0.5</v>
          </cell>
          <cell r="G24">
            <v>30</v>
          </cell>
          <cell r="H24">
            <v>36</v>
          </cell>
          <cell r="I24">
            <v>0.5</v>
          </cell>
          <cell r="J24">
            <v>2713.28</v>
          </cell>
          <cell r="K24">
            <v>0.84730000000000005</v>
          </cell>
          <cell r="L24">
            <v>0.1527</v>
          </cell>
          <cell r="M24">
            <v>1752.1</v>
          </cell>
          <cell r="N24">
            <v>0.02</v>
          </cell>
          <cell r="O24">
            <v>6.6499999999999997E-3</v>
          </cell>
          <cell r="P24">
            <v>1.0208999999999999</v>
          </cell>
          <cell r="Q24">
            <v>1.7579999999999998E-2</v>
          </cell>
          <cell r="R24">
            <v>0.38301000000000002</v>
          </cell>
          <cell r="S24">
            <v>6.99</v>
          </cell>
          <cell r="T24">
            <v>0</v>
          </cell>
          <cell r="U24">
            <v>0</v>
          </cell>
          <cell r="V24">
            <v>1.2</v>
          </cell>
          <cell r="W24">
            <v>0</v>
          </cell>
          <cell r="X24">
            <v>0.02</v>
          </cell>
          <cell r="Y24">
            <v>2.2599999999999998</v>
          </cell>
          <cell r="Z24">
            <v>3.0199999999999999E-6</v>
          </cell>
          <cell r="AA24">
            <v>3.7699999999999999E-6</v>
          </cell>
          <cell r="AB24">
            <v>2.8000000000000001E-2</v>
          </cell>
          <cell r="AC24">
            <v>22958.400000000001</v>
          </cell>
          <cell r="AD24">
            <v>0</v>
          </cell>
          <cell r="AE24">
            <v>1</v>
          </cell>
        </row>
        <row r="25">
          <cell r="A25">
            <v>35886</v>
          </cell>
          <cell r="B25">
            <v>2517.0100000000002</v>
          </cell>
          <cell r="C25">
            <v>47.8</v>
          </cell>
          <cell r="D25">
            <v>30</v>
          </cell>
          <cell r="E25">
            <v>36</v>
          </cell>
          <cell r="F25">
            <v>0.6</v>
          </cell>
          <cell r="G25">
            <v>30</v>
          </cell>
          <cell r="H25">
            <v>36</v>
          </cell>
          <cell r="I25">
            <v>0.5</v>
          </cell>
          <cell r="J25">
            <v>2624.16</v>
          </cell>
          <cell r="K25">
            <v>0.84719999999999995</v>
          </cell>
          <cell r="L25">
            <v>0.15279999999999999</v>
          </cell>
          <cell r="M25">
            <v>1663.4</v>
          </cell>
          <cell r="N25">
            <v>0.02</v>
          </cell>
          <cell r="O25">
            <v>6.8900000000000003E-3</v>
          </cell>
          <cell r="P25">
            <v>1.0212000000000001</v>
          </cell>
          <cell r="Q25">
            <v>1.737E-2</v>
          </cell>
          <cell r="R25">
            <v>0.38301000000000002</v>
          </cell>
          <cell r="S25">
            <v>6.7640000000000002</v>
          </cell>
          <cell r="T25">
            <v>0</v>
          </cell>
          <cell r="U25">
            <v>0</v>
          </cell>
          <cell r="V25">
            <v>1.2</v>
          </cell>
          <cell r="W25">
            <v>0</v>
          </cell>
          <cell r="X25">
            <v>0.02</v>
          </cell>
          <cell r="Y25">
            <v>2.2599999999999998</v>
          </cell>
          <cell r="Z25">
            <v>3.0199999999999999E-6</v>
          </cell>
          <cell r="AA25">
            <v>3.7699999999999999E-6</v>
          </cell>
          <cell r="AB25">
            <v>2.9000000000000001E-2</v>
          </cell>
          <cell r="AC25">
            <v>23888.400000000001</v>
          </cell>
          <cell r="AD25">
            <v>0</v>
          </cell>
          <cell r="AE25">
            <v>1</v>
          </cell>
        </row>
        <row r="26">
          <cell r="A26">
            <v>35916</v>
          </cell>
          <cell r="B26">
            <v>2425.88</v>
          </cell>
          <cell r="C26">
            <v>49.6</v>
          </cell>
          <cell r="D26">
            <v>25</v>
          </cell>
          <cell r="E26">
            <v>30</v>
          </cell>
          <cell r="F26">
            <v>0.5</v>
          </cell>
          <cell r="G26">
            <v>30</v>
          </cell>
          <cell r="H26">
            <v>36</v>
          </cell>
          <cell r="I26">
            <v>0.6</v>
          </cell>
          <cell r="J26">
            <v>2531.5500000000002</v>
          </cell>
          <cell r="K26">
            <v>0.84719999999999995</v>
          </cell>
          <cell r="L26">
            <v>0.15279999999999999</v>
          </cell>
          <cell r="M26">
            <v>1691.02</v>
          </cell>
          <cell r="N26">
            <v>0.02</v>
          </cell>
          <cell r="O26">
            <v>7.1300000000000001E-3</v>
          </cell>
          <cell r="P26">
            <v>1.0215000000000001</v>
          </cell>
          <cell r="Q26">
            <v>1.7160000000000002E-2</v>
          </cell>
          <cell r="R26">
            <v>0.38301000000000002</v>
          </cell>
          <cell r="S26">
            <v>6.5270000000000001</v>
          </cell>
          <cell r="T26">
            <v>0</v>
          </cell>
          <cell r="U26">
            <v>0</v>
          </cell>
          <cell r="V26">
            <v>1.2</v>
          </cell>
          <cell r="W26">
            <v>0</v>
          </cell>
          <cell r="X26">
            <v>0.02</v>
          </cell>
          <cell r="Y26">
            <v>2.2599999999999998</v>
          </cell>
          <cell r="Z26">
            <v>3.0199999999999999E-6</v>
          </cell>
          <cell r="AA26">
            <v>3.7699999999999999E-6</v>
          </cell>
          <cell r="AB26">
            <v>0.03</v>
          </cell>
          <cell r="AC26">
            <v>24788.400000000001</v>
          </cell>
          <cell r="AD26">
            <v>0</v>
          </cell>
          <cell r="AE26">
            <v>1</v>
          </cell>
        </row>
        <row r="27">
          <cell r="A27">
            <v>35947</v>
          </cell>
          <cell r="B27">
            <v>2353.54</v>
          </cell>
          <cell r="C27">
            <v>51.1</v>
          </cell>
          <cell r="D27">
            <v>25</v>
          </cell>
          <cell r="E27">
            <v>30</v>
          </cell>
          <cell r="F27">
            <v>0.5</v>
          </cell>
          <cell r="G27">
            <v>25</v>
          </cell>
          <cell r="H27">
            <v>30</v>
          </cell>
          <cell r="I27">
            <v>0.5</v>
          </cell>
          <cell r="J27">
            <v>2455.9299999999998</v>
          </cell>
          <cell r="K27">
            <v>0.84709999999999996</v>
          </cell>
          <cell r="L27">
            <v>0.15290000000000001</v>
          </cell>
          <cell r="M27">
            <v>1621.19</v>
          </cell>
          <cell r="N27">
            <v>0.02</v>
          </cell>
          <cell r="O27">
            <v>7.3499999999999998E-3</v>
          </cell>
          <cell r="P27">
            <v>1.0217000000000001</v>
          </cell>
          <cell r="Q27">
            <v>1.7010000000000001E-2</v>
          </cell>
          <cell r="R27">
            <v>0.38301000000000002</v>
          </cell>
          <cell r="S27">
            <v>6.3369999999999997</v>
          </cell>
          <cell r="T27">
            <v>0</v>
          </cell>
          <cell r="U27">
            <v>0</v>
          </cell>
          <cell r="V27">
            <v>1.2</v>
          </cell>
          <cell r="W27">
            <v>0</v>
          </cell>
          <cell r="X27">
            <v>0.02</v>
          </cell>
          <cell r="Y27">
            <v>2.2599999999999998</v>
          </cell>
          <cell r="Z27">
            <v>3.0199999999999999E-6</v>
          </cell>
          <cell r="AA27">
            <v>3.7699999999999999E-6</v>
          </cell>
          <cell r="AB27">
            <v>3.1E-2</v>
          </cell>
          <cell r="AC27">
            <v>25563.4</v>
          </cell>
          <cell r="AD27">
            <v>0</v>
          </cell>
          <cell r="AE27">
            <v>1</v>
          </cell>
        </row>
        <row r="28">
          <cell r="A28">
            <v>35977</v>
          </cell>
          <cell r="B28">
            <v>2285.06</v>
          </cell>
          <cell r="C28">
            <v>52.6</v>
          </cell>
          <cell r="D28">
            <v>20</v>
          </cell>
          <cell r="E28">
            <v>24</v>
          </cell>
          <cell r="F28">
            <v>0.4</v>
          </cell>
          <cell r="G28">
            <v>24.753</v>
          </cell>
          <cell r="H28">
            <v>29.7</v>
          </cell>
          <cell r="I28">
            <v>0.5</v>
          </cell>
          <cell r="J28">
            <v>2383.33</v>
          </cell>
          <cell r="K28">
            <v>0.84699999999999998</v>
          </cell>
          <cell r="L28">
            <v>0.153</v>
          </cell>
          <cell r="M28">
            <v>1659.71</v>
          </cell>
          <cell r="N28">
            <v>0.02</v>
          </cell>
          <cell r="O28">
            <v>7.5799999999999999E-3</v>
          </cell>
          <cell r="P28">
            <v>1.0219</v>
          </cell>
          <cell r="Q28">
            <v>1.687E-2</v>
          </cell>
          <cell r="R28">
            <v>0.38301000000000002</v>
          </cell>
          <cell r="S28">
            <v>6.1559999999999997</v>
          </cell>
          <cell r="T28">
            <v>0</v>
          </cell>
          <cell r="U28">
            <v>0</v>
          </cell>
          <cell r="V28">
            <v>1.2</v>
          </cell>
          <cell r="W28">
            <v>0</v>
          </cell>
          <cell r="X28">
            <v>0.02</v>
          </cell>
          <cell r="Y28">
            <v>2.2599999999999998</v>
          </cell>
          <cell r="Z28">
            <v>3.0199999999999999E-6</v>
          </cell>
          <cell r="AA28">
            <v>3.7699999999999999E-6</v>
          </cell>
          <cell r="AB28">
            <v>3.2000000000000001E-2</v>
          </cell>
          <cell r="AC28">
            <v>26306</v>
          </cell>
          <cell r="AD28">
            <v>0</v>
          </cell>
          <cell r="AE28">
            <v>1</v>
          </cell>
        </row>
        <row r="29">
          <cell r="A29">
            <v>36008</v>
          </cell>
          <cell r="B29">
            <v>2224.5300000000002</v>
          </cell>
          <cell r="C29">
            <v>53.9</v>
          </cell>
          <cell r="D29">
            <v>20</v>
          </cell>
          <cell r="E29">
            <v>24</v>
          </cell>
          <cell r="F29">
            <v>0.5</v>
          </cell>
          <cell r="G29">
            <v>20</v>
          </cell>
          <cell r="H29">
            <v>24</v>
          </cell>
          <cell r="I29">
            <v>0.4</v>
          </cell>
          <cell r="J29">
            <v>2319.2199999999998</v>
          </cell>
          <cell r="K29">
            <v>0.84689999999999999</v>
          </cell>
          <cell r="L29">
            <v>0.15310000000000001</v>
          </cell>
          <cell r="M29">
            <v>1603.76</v>
          </cell>
          <cell r="N29">
            <v>0.02</v>
          </cell>
          <cell r="O29">
            <v>7.7799999999999996E-3</v>
          </cell>
          <cell r="P29">
            <v>1.0221</v>
          </cell>
          <cell r="Q29">
            <v>1.6750000000000001E-2</v>
          </cell>
          <cell r="R29">
            <v>0.38301000000000002</v>
          </cell>
          <cell r="S29">
            <v>5.9950000000000001</v>
          </cell>
          <cell r="T29">
            <v>0</v>
          </cell>
          <cell r="U29">
            <v>0</v>
          </cell>
          <cell r="V29">
            <v>1.2</v>
          </cell>
          <cell r="W29">
            <v>0</v>
          </cell>
          <cell r="X29">
            <v>0.02</v>
          </cell>
          <cell r="Y29">
            <v>2.2599999999999998</v>
          </cell>
          <cell r="Z29">
            <v>3.0199999999999999E-6</v>
          </cell>
          <cell r="AA29">
            <v>3.7699999999999999E-6</v>
          </cell>
          <cell r="AB29">
            <v>3.2000000000000001E-2</v>
          </cell>
          <cell r="AC29">
            <v>26926</v>
          </cell>
          <cell r="AD29">
            <v>0</v>
          </cell>
          <cell r="AE29">
            <v>1</v>
          </cell>
        </row>
        <row r="30">
          <cell r="A30">
            <v>36039</v>
          </cell>
          <cell r="B30">
            <v>2162.9499999999998</v>
          </cell>
          <cell r="C30">
            <v>55</v>
          </cell>
          <cell r="D30">
            <v>15</v>
          </cell>
          <cell r="E30">
            <v>18</v>
          </cell>
          <cell r="F30">
            <v>0.4</v>
          </cell>
          <cell r="G30">
            <v>19.312200000000001</v>
          </cell>
          <cell r="H30">
            <v>23.2</v>
          </cell>
          <cell r="I30">
            <v>0.4</v>
          </cell>
          <cell r="J30">
            <v>2254.06</v>
          </cell>
          <cell r="K30">
            <v>0.84689999999999999</v>
          </cell>
          <cell r="L30">
            <v>0.15310000000000001</v>
          </cell>
          <cell r="M30">
            <v>1633.69</v>
          </cell>
          <cell r="N30">
            <v>0.02</v>
          </cell>
          <cell r="O30">
            <v>7.9900000000000006E-3</v>
          </cell>
          <cell r="P30">
            <v>1.0223</v>
          </cell>
          <cell r="Q30">
            <v>1.6629999999999999E-2</v>
          </cell>
          <cell r="R30">
            <v>0.38301000000000002</v>
          </cell>
          <cell r="S30">
            <v>5.8289999999999997</v>
          </cell>
          <cell r="T30">
            <v>0</v>
          </cell>
          <cell r="U30">
            <v>0</v>
          </cell>
          <cell r="V30">
            <v>1.2</v>
          </cell>
          <cell r="W30">
            <v>0</v>
          </cell>
          <cell r="X30">
            <v>0.02</v>
          </cell>
          <cell r="Y30">
            <v>2.2599999999999998</v>
          </cell>
          <cell r="Z30">
            <v>3.0199999999999999E-6</v>
          </cell>
          <cell r="AA30">
            <v>3.7699999999999999E-6</v>
          </cell>
          <cell r="AB30">
            <v>3.3000000000000002E-2</v>
          </cell>
          <cell r="AC30">
            <v>27524.7</v>
          </cell>
          <cell r="AD30">
            <v>0</v>
          </cell>
          <cell r="AE30">
            <v>1</v>
          </cell>
        </row>
        <row r="31">
          <cell r="A31">
            <v>36069</v>
          </cell>
          <cell r="B31">
            <v>2114.48</v>
          </cell>
          <cell r="C31">
            <v>55.9</v>
          </cell>
          <cell r="D31">
            <v>10</v>
          </cell>
          <cell r="E31">
            <v>12</v>
          </cell>
          <cell r="F31">
            <v>0.2</v>
          </cell>
          <cell r="G31">
            <v>15</v>
          </cell>
          <cell r="H31">
            <v>18</v>
          </cell>
          <cell r="I31">
            <v>0.4</v>
          </cell>
          <cell r="J31">
            <v>2202.8000000000002</v>
          </cell>
          <cell r="K31">
            <v>0.8468</v>
          </cell>
          <cell r="L31">
            <v>0.1532</v>
          </cell>
          <cell r="M31">
            <v>1651.82</v>
          </cell>
          <cell r="N31">
            <v>0.02</v>
          </cell>
          <cell r="O31">
            <v>8.1499999999999993E-3</v>
          </cell>
          <cell r="P31">
            <v>1.0224</v>
          </cell>
          <cell r="Q31">
            <v>1.653E-2</v>
          </cell>
          <cell r="R31">
            <v>0.38301000000000002</v>
          </cell>
          <cell r="S31">
            <v>5.6989999999999998</v>
          </cell>
          <cell r="T31">
            <v>0</v>
          </cell>
          <cell r="U31">
            <v>0</v>
          </cell>
          <cell r="V31">
            <v>1.2</v>
          </cell>
          <cell r="W31">
            <v>0</v>
          </cell>
          <cell r="X31">
            <v>0.02</v>
          </cell>
          <cell r="Y31">
            <v>2.2599999999999998</v>
          </cell>
          <cell r="Z31">
            <v>3.0199999999999999E-6</v>
          </cell>
          <cell r="AA31">
            <v>3.7699999999999999E-6</v>
          </cell>
          <cell r="AB31">
            <v>3.4000000000000002E-2</v>
          </cell>
          <cell r="AC31">
            <v>27974.7</v>
          </cell>
          <cell r="AD31">
            <v>0</v>
          </cell>
          <cell r="AE31">
            <v>1</v>
          </cell>
        </row>
        <row r="32">
          <cell r="A32">
            <v>36100</v>
          </cell>
          <cell r="B32">
            <v>2086.5700000000002</v>
          </cell>
          <cell r="C32">
            <v>56.6</v>
          </cell>
          <cell r="D32">
            <v>10</v>
          </cell>
          <cell r="E32">
            <v>12</v>
          </cell>
          <cell r="F32">
            <v>0.2</v>
          </cell>
          <cell r="G32">
            <v>10</v>
          </cell>
          <cell r="H32">
            <v>12</v>
          </cell>
          <cell r="I32">
            <v>0.2</v>
          </cell>
          <cell r="J32">
            <v>2173</v>
          </cell>
          <cell r="K32">
            <v>0.8468</v>
          </cell>
          <cell r="L32">
            <v>0.1532</v>
          </cell>
          <cell r="M32">
            <v>1619.99</v>
          </cell>
          <cell r="N32">
            <v>0.02</v>
          </cell>
          <cell r="O32">
            <v>8.2699999999999996E-3</v>
          </cell>
          <cell r="P32">
            <v>1.0225</v>
          </cell>
          <cell r="Q32">
            <v>1.6469999999999999E-2</v>
          </cell>
          <cell r="R32">
            <v>0.38301000000000002</v>
          </cell>
          <cell r="S32">
            <v>5.6230000000000002</v>
          </cell>
          <cell r="T32">
            <v>0</v>
          </cell>
          <cell r="U32">
            <v>0</v>
          </cell>
          <cell r="V32">
            <v>1.2</v>
          </cell>
          <cell r="W32">
            <v>0</v>
          </cell>
          <cell r="X32">
            <v>0.02</v>
          </cell>
          <cell r="Y32">
            <v>2.2599999999999998</v>
          </cell>
          <cell r="Z32">
            <v>3.0199999999999999E-6</v>
          </cell>
          <cell r="AA32">
            <v>3.7699999999999999E-6</v>
          </cell>
          <cell r="AB32">
            <v>3.4000000000000002E-2</v>
          </cell>
          <cell r="AC32">
            <v>28284.7</v>
          </cell>
          <cell r="AD32">
            <v>0</v>
          </cell>
          <cell r="AE32">
            <v>1</v>
          </cell>
        </row>
        <row r="33">
          <cell r="A33">
            <v>36130</v>
          </cell>
          <cell r="B33">
            <v>2063.5500000000002</v>
          </cell>
          <cell r="C33">
            <v>57.2</v>
          </cell>
          <cell r="D33">
            <v>10</v>
          </cell>
          <cell r="E33">
            <v>12</v>
          </cell>
          <cell r="F33">
            <v>0.3</v>
          </cell>
          <cell r="G33">
            <v>10</v>
          </cell>
          <cell r="H33">
            <v>12</v>
          </cell>
          <cell r="I33">
            <v>0.2</v>
          </cell>
          <cell r="J33">
            <v>2148.1799999999998</v>
          </cell>
          <cell r="K33">
            <v>0.8468</v>
          </cell>
          <cell r="L33">
            <v>0.1532</v>
          </cell>
          <cell r="M33">
            <v>1600.27</v>
          </cell>
          <cell r="N33">
            <v>0.02</v>
          </cell>
          <cell r="O33">
            <v>8.3800000000000003E-3</v>
          </cell>
          <cell r="P33">
            <v>1.0226</v>
          </cell>
          <cell r="Q33">
            <v>1.6410000000000001E-2</v>
          </cell>
          <cell r="R33">
            <v>0.38301000000000002</v>
          </cell>
          <cell r="S33">
            <v>5.5609999999999999</v>
          </cell>
          <cell r="T33">
            <v>0</v>
          </cell>
          <cell r="U33">
            <v>0</v>
          </cell>
          <cell r="V33">
            <v>1.2</v>
          </cell>
          <cell r="W33">
            <v>0</v>
          </cell>
          <cell r="X33">
            <v>0.02</v>
          </cell>
          <cell r="Y33">
            <v>2.2599999999999998</v>
          </cell>
          <cell r="Z33">
            <v>3.0199999999999999E-6</v>
          </cell>
          <cell r="AA33">
            <v>3.7699999999999999E-6</v>
          </cell>
          <cell r="AB33">
            <v>3.4000000000000002E-2</v>
          </cell>
          <cell r="AC33">
            <v>28584.7</v>
          </cell>
          <cell r="AD33">
            <v>0</v>
          </cell>
          <cell r="AE33">
            <v>1</v>
          </cell>
        </row>
        <row r="34">
          <cell r="A34">
            <v>36161</v>
          </cell>
          <cell r="B34">
            <v>2040.45</v>
          </cell>
          <cell r="C34">
            <v>57.8</v>
          </cell>
          <cell r="D34">
            <v>0</v>
          </cell>
          <cell r="E34">
            <v>0</v>
          </cell>
          <cell r="F34">
            <v>0</v>
          </cell>
          <cell r="G34">
            <v>9.4502000000000006</v>
          </cell>
          <cell r="H34">
            <v>11.3</v>
          </cell>
          <cell r="I34">
            <v>0.2</v>
          </cell>
          <cell r="J34">
            <v>2123.2800000000002</v>
          </cell>
          <cell r="K34">
            <v>0.8468</v>
          </cell>
          <cell r="L34">
            <v>0.1532</v>
          </cell>
          <cell r="M34">
            <v>1602.36</v>
          </cell>
          <cell r="N34">
            <v>0.03</v>
          </cell>
          <cell r="O34">
            <v>8.5000000000000006E-3</v>
          </cell>
          <cell r="P34">
            <v>1.0226</v>
          </cell>
          <cell r="Q34">
            <v>1.636E-2</v>
          </cell>
          <cell r="R34">
            <v>0.38301000000000002</v>
          </cell>
          <cell r="S34">
            <v>5.4980000000000002</v>
          </cell>
          <cell r="T34">
            <v>0</v>
          </cell>
          <cell r="U34">
            <v>0</v>
          </cell>
          <cell r="V34">
            <v>1.2</v>
          </cell>
          <cell r="W34">
            <v>0</v>
          </cell>
          <cell r="X34">
            <v>0.02</v>
          </cell>
          <cell r="Y34">
            <v>2.2599999999999998</v>
          </cell>
          <cell r="Z34">
            <v>3.0199999999999999E-6</v>
          </cell>
          <cell r="AA34">
            <v>3.7699999999999999E-6</v>
          </cell>
          <cell r="AB34">
            <v>3.5000000000000003E-2</v>
          </cell>
          <cell r="AC34">
            <v>28877.599999999999</v>
          </cell>
          <cell r="AD34">
            <v>0</v>
          </cell>
          <cell r="AE34">
            <v>0</v>
          </cell>
        </row>
        <row r="35">
          <cell r="A35">
            <v>36192</v>
          </cell>
          <cell r="B35">
            <v>2040.45</v>
          </cell>
          <cell r="C35">
            <v>57.8</v>
          </cell>
          <cell r="D35">
            <v>0</v>
          </cell>
          <cell r="E35">
            <v>0</v>
          </cell>
          <cell r="F35">
            <v>0</v>
          </cell>
          <cell r="G35">
            <v>0</v>
          </cell>
          <cell r="H35">
            <v>0</v>
          </cell>
          <cell r="I35">
            <v>0</v>
          </cell>
          <cell r="J35">
            <v>2123.2800000000002</v>
          </cell>
          <cell r="K35">
            <v>0.8468</v>
          </cell>
          <cell r="L35">
            <v>0.1532</v>
          </cell>
          <cell r="M35">
            <v>1576.78</v>
          </cell>
          <cell r="N35">
            <v>0.02</v>
          </cell>
          <cell r="O35">
            <v>8.5000000000000006E-3</v>
          </cell>
          <cell r="P35">
            <v>1.0226</v>
          </cell>
          <cell r="Q35">
            <v>1.636E-2</v>
          </cell>
          <cell r="R35">
            <v>0.38301000000000002</v>
          </cell>
          <cell r="S35">
            <v>5.4980000000000002</v>
          </cell>
          <cell r="T35">
            <v>0</v>
          </cell>
          <cell r="U35">
            <v>0</v>
          </cell>
          <cell r="V35">
            <v>1.2</v>
          </cell>
          <cell r="W35">
            <v>0</v>
          </cell>
          <cell r="X35">
            <v>0.02</v>
          </cell>
          <cell r="Y35">
            <v>2.2599999999999998</v>
          </cell>
          <cell r="Z35">
            <v>3.0199999999999999E-6</v>
          </cell>
          <cell r="AA35">
            <v>3.7699999999999999E-6</v>
          </cell>
          <cell r="AB35">
            <v>3.5000000000000003E-2</v>
          </cell>
          <cell r="AC35">
            <v>28877.599999999999</v>
          </cell>
          <cell r="AD35">
            <v>0</v>
          </cell>
          <cell r="AE35">
            <v>0</v>
          </cell>
        </row>
        <row r="36">
          <cell r="A36">
            <v>36220</v>
          </cell>
          <cell r="B36">
            <v>2040.45</v>
          </cell>
          <cell r="C36">
            <v>57.8</v>
          </cell>
          <cell r="D36">
            <v>0</v>
          </cell>
          <cell r="E36">
            <v>0</v>
          </cell>
          <cell r="F36">
            <v>0</v>
          </cell>
          <cell r="G36">
            <v>0</v>
          </cell>
          <cell r="H36">
            <v>0</v>
          </cell>
          <cell r="I36">
            <v>0</v>
          </cell>
          <cell r="J36">
            <v>2123.2800000000002</v>
          </cell>
          <cell r="K36">
            <v>0.8468</v>
          </cell>
          <cell r="L36">
            <v>0.1532</v>
          </cell>
          <cell r="M36">
            <v>1762.4</v>
          </cell>
          <cell r="N36">
            <v>0.02</v>
          </cell>
          <cell r="O36">
            <v>8.5000000000000006E-3</v>
          </cell>
          <cell r="P36">
            <v>1.0226</v>
          </cell>
          <cell r="Q36">
            <v>1.636E-2</v>
          </cell>
          <cell r="R36">
            <v>0.38301000000000002</v>
          </cell>
          <cell r="S36">
            <v>5.4980000000000002</v>
          </cell>
          <cell r="T36">
            <v>0</v>
          </cell>
          <cell r="U36">
            <v>0</v>
          </cell>
          <cell r="V36">
            <v>1.2</v>
          </cell>
          <cell r="W36">
            <v>0</v>
          </cell>
          <cell r="X36">
            <v>0.02</v>
          </cell>
          <cell r="Y36">
            <v>2.2599999999999998</v>
          </cell>
          <cell r="Z36">
            <v>3.0199999999999999E-6</v>
          </cell>
          <cell r="AA36">
            <v>3.7699999999999999E-6</v>
          </cell>
          <cell r="AB36">
            <v>3.5000000000000003E-2</v>
          </cell>
          <cell r="AC36">
            <v>28877.599999999999</v>
          </cell>
          <cell r="AD36">
            <v>0</v>
          </cell>
          <cell r="AE36">
            <v>0</v>
          </cell>
        </row>
        <row r="37">
          <cell r="A37">
            <v>36251</v>
          </cell>
          <cell r="B37">
            <v>2040.45</v>
          </cell>
          <cell r="C37">
            <v>57.8</v>
          </cell>
          <cell r="D37">
            <v>0</v>
          </cell>
          <cell r="E37">
            <v>0</v>
          </cell>
          <cell r="F37">
            <v>0</v>
          </cell>
          <cell r="G37">
            <v>0</v>
          </cell>
          <cell r="H37">
            <v>0</v>
          </cell>
          <cell r="I37">
            <v>0</v>
          </cell>
          <cell r="J37">
            <v>2123.2800000000002</v>
          </cell>
          <cell r="K37">
            <v>0.8468</v>
          </cell>
          <cell r="L37">
            <v>0.1532</v>
          </cell>
          <cell r="M37">
            <v>1753.48</v>
          </cell>
          <cell r="N37">
            <v>0.02</v>
          </cell>
          <cell r="O37">
            <v>8.5000000000000006E-3</v>
          </cell>
          <cell r="P37">
            <v>1.0226</v>
          </cell>
          <cell r="Q37">
            <v>1.636E-2</v>
          </cell>
          <cell r="R37">
            <v>0.38301000000000002</v>
          </cell>
          <cell r="S37">
            <v>5.4980000000000002</v>
          </cell>
          <cell r="T37">
            <v>0</v>
          </cell>
          <cell r="U37">
            <v>0</v>
          </cell>
          <cell r="V37">
            <v>1.2</v>
          </cell>
          <cell r="W37">
            <v>0</v>
          </cell>
          <cell r="X37">
            <v>0.02</v>
          </cell>
          <cell r="Y37">
            <v>2.2599999999999998</v>
          </cell>
          <cell r="Z37">
            <v>3.0199999999999999E-6</v>
          </cell>
          <cell r="AA37">
            <v>3.7699999999999999E-6</v>
          </cell>
          <cell r="AB37">
            <v>3.5000000000000003E-2</v>
          </cell>
          <cell r="AC37">
            <v>28877.599999999999</v>
          </cell>
          <cell r="AD37">
            <v>0</v>
          </cell>
          <cell r="AE37">
            <v>0</v>
          </cell>
        </row>
        <row r="38">
          <cell r="A38">
            <v>36281</v>
          </cell>
          <cell r="B38">
            <v>2040.45</v>
          </cell>
          <cell r="C38">
            <v>57.8</v>
          </cell>
          <cell r="D38">
            <v>0</v>
          </cell>
          <cell r="E38">
            <v>0</v>
          </cell>
          <cell r="F38">
            <v>0</v>
          </cell>
          <cell r="G38">
            <v>0</v>
          </cell>
          <cell r="H38">
            <v>0</v>
          </cell>
          <cell r="I38">
            <v>0</v>
          </cell>
          <cell r="J38">
            <v>2123.2800000000002</v>
          </cell>
          <cell r="K38">
            <v>0.8468</v>
          </cell>
          <cell r="L38">
            <v>0.1532</v>
          </cell>
          <cell r="M38">
            <v>1743.99</v>
          </cell>
          <cell r="N38">
            <v>0.02</v>
          </cell>
          <cell r="O38">
            <v>8.5000000000000006E-3</v>
          </cell>
          <cell r="P38">
            <v>1.0226</v>
          </cell>
          <cell r="Q38">
            <v>1.636E-2</v>
          </cell>
          <cell r="R38">
            <v>0.38301000000000002</v>
          </cell>
          <cell r="S38">
            <v>5.4980000000000002</v>
          </cell>
          <cell r="T38">
            <v>0</v>
          </cell>
          <cell r="U38">
            <v>0</v>
          </cell>
          <cell r="V38">
            <v>1.2</v>
          </cell>
          <cell r="W38">
            <v>0</v>
          </cell>
          <cell r="X38">
            <v>0.02</v>
          </cell>
          <cell r="Y38">
            <v>2.2599999999999998</v>
          </cell>
          <cell r="Z38">
            <v>3.0199999999999999E-6</v>
          </cell>
          <cell r="AA38">
            <v>3.7699999999999999E-6</v>
          </cell>
          <cell r="AB38">
            <v>3.5000000000000003E-2</v>
          </cell>
          <cell r="AC38">
            <v>28877.599999999999</v>
          </cell>
          <cell r="AD38">
            <v>0</v>
          </cell>
          <cell r="AE38">
            <v>0</v>
          </cell>
        </row>
        <row r="39">
          <cell r="A39">
            <v>36312</v>
          </cell>
          <cell r="B39">
            <v>2040.45</v>
          </cell>
          <cell r="C39">
            <v>57.8</v>
          </cell>
          <cell r="D39">
            <v>0</v>
          </cell>
          <cell r="E39">
            <v>0</v>
          </cell>
          <cell r="F39">
            <v>0</v>
          </cell>
          <cell r="G39">
            <v>0</v>
          </cell>
          <cell r="H39">
            <v>0</v>
          </cell>
          <cell r="I39">
            <v>0</v>
          </cell>
          <cell r="J39">
            <v>2123.2800000000002</v>
          </cell>
          <cell r="K39">
            <v>0.8468</v>
          </cell>
          <cell r="L39">
            <v>0.1532</v>
          </cell>
          <cell r="M39">
            <v>1735.06</v>
          </cell>
          <cell r="N39">
            <v>0.02</v>
          </cell>
          <cell r="O39">
            <v>8.5000000000000006E-3</v>
          </cell>
          <cell r="P39">
            <v>1.0226</v>
          </cell>
          <cell r="Q39">
            <v>1.636E-2</v>
          </cell>
          <cell r="R39">
            <v>0.38301000000000002</v>
          </cell>
          <cell r="S39">
            <v>5.4980000000000002</v>
          </cell>
          <cell r="T39">
            <v>0</v>
          </cell>
          <cell r="U39">
            <v>0</v>
          </cell>
          <cell r="V39">
            <v>1.2</v>
          </cell>
          <cell r="W39">
            <v>0</v>
          </cell>
          <cell r="X39">
            <v>0.02</v>
          </cell>
          <cell r="Y39">
            <v>2.2599999999999998</v>
          </cell>
          <cell r="Z39">
            <v>3.0199999999999999E-6</v>
          </cell>
          <cell r="AA39">
            <v>3.7699999999999999E-6</v>
          </cell>
          <cell r="AB39">
            <v>3.5000000000000003E-2</v>
          </cell>
          <cell r="AC39">
            <v>28877.599999999999</v>
          </cell>
          <cell r="AD39">
            <v>0</v>
          </cell>
          <cell r="AE39">
            <v>0</v>
          </cell>
        </row>
        <row r="40">
          <cell r="A40">
            <v>36342</v>
          </cell>
          <cell r="B40">
            <v>2040.45</v>
          </cell>
          <cell r="C40">
            <v>57.8</v>
          </cell>
          <cell r="D40">
            <v>0</v>
          </cell>
          <cell r="E40">
            <v>0</v>
          </cell>
          <cell r="F40">
            <v>0</v>
          </cell>
          <cell r="G40">
            <v>0</v>
          </cell>
          <cell r="H40">
            <v>0</v>
          </cell>
          <cell r="I40">
            <v>0</v>
          </cell>
          <cell r="J40">
            <v>2123.2800000000002</v>
          </cell>
          <cell r="K40">
            <v>0.8468</v>
          </cell>
          <cell r="L40">
            <v>0.1532</v>
          </cell>
          <cell r="M40">
            <v>1725.01</v>
          </cell>
          <cell r="N40">
            <v>0.02</v>
          </cell>
          <cell r="O40">
            <v>8.5000000000000006E-3</v>
          </cell>
          <cell r="P40">
            <v>1.0226</v>
          </cell>
          <cell r="Q40">
            <v>1.636E-2</v>
          </cell>
          <cell r="R40">
            <v>0.38301000000000002</v>
          </cell>
          <cell r="S40">
            <v>5.4980000000000002</v>
          </cell>
          <cell r="T40">
            <v>0</v>
          </cell>
          <cell r="U40">
            <v>0</v>
          </cell>
          <cell r="V40">
            <v>1.2</v>
          </cell>
          <cell r="W40">
            <v>0</v>
          </cell>
          <cell r="X40">
            <v>0.02</v>
          </cell>
          <cell r="Y40">
            <v>2.2599999999999998</v>
          </cell>
          <cell r="Z40">
            <v>3.0199999999999999E-6</v>
          </cell>
          <cell r="AA40">
            <v>3.7699999999999999E-6</v>
          </cell>
          <cell r="AB40">
            <v>3.5000000000000003E-2</v>
          </cell>
          <cell r="AC40">
            <v>28877.599999999999</v>
          </cell>
          <cell r="AD40">
            <v>0</v>
          </cell>
          <cell r="AE40">
            <v>0</v>
          </cell>
        </row>
        <row r="41">
          <cell r="A41">
            <v>36373</v>
          </cell>
          <cell r="B41">
            <v>2040.45</v>
          </cell>
          <cell r="C41">
            <v>57.8</v>
          </cell>
          <cell r="D41">
            <v>0</v>
          </cell>
          <cell r="E41">
            <v>0</v>
          </cell>
          <cell r="F41">
            <v>0</v>
          </cell>
          <cell r="G41">
            <v>0</v>
          </cell>
          <cell r="H41">
            <v>0</v>
          </cell>
          <cell r="I41">
            <v>0</v>
          </cell>
          <cell r="J41">
            <v>2123.2800000000002</v>
          </cell>
          <cell r="K41">
            <v>0.8468</v>
          </cell>
          <cell r="L41">
            <v>0.1532</v>
          </cell>
          <cell r="M41">
            <v>1716.08</v>
          </cell>
          <cell r="N41">
            <v>0.02</v>
          </cell>
          <cell r="O41">
            <v>8.5000000000000006E-3</v>
          </cell>
          <cell r="P41">
            <v>1.0226</v>
          </cell>
          <cell r="Q41">
            <v>1.636E-2</v>
          </cell>
          <cell r="R41">
            <v>0.38301000000000002</v>
          </cell>
          <cell r="S41">
            <v>5.4980000000000002</v>
          </cell>
          <cell r="T41">
            <v>0</v>
          </cell>
          <cell r="U41">
            <v>0</v>
          </cell>
          <cell r="V41">
            <v>1.2</v>
          </cell>
          <cell r="W41">
            <v>0</v>
          </cell>
          <cell r="X41">
            <v>0.02</v>
          </cell>
          <cell r="Y41">
            <v>2.2599999999999998</v>
          </cell>
          <cell r="Z41">
            <v>3.0199999999999999E-6</v>
          </cell>
          <cell r="AA41">
            <v>3.7699999999999999E-6</v>
          </cell>
          <cell r="AB41">
            <v>3.5000000000000003E-2</v>
          </cell>
          <cell r="AC41">
            <v>28877.599999999999</v>
          </cell>
          <cell r="AD41">
            <v>0</v>
          </cell>
          <cell r="AE41">
            <v>0</v>
          </cell>
        </row>
        <row r="42">
          <cell r="A42">
            <v>36404</v>
          </cell>
          <cell r="B42">
            <v>2040.45</v>
          </cell>
          <cell r="C42">
            <v>57.8</v>
          </cell>
          <cell r="D42">
            <v>0</v>
          </cell>
          <cell r="E42">
            <v>0</v>
          </cell>
          <cell r="F42">
            <v>0</v>
          </cell>
          <cell r="G42">
            <v>0</v>
          </cell>
          <cell r="H42">
            <v>0</v>
          </cell>
          <cell r="I42">
            <v>0</v>
          </cell>
          <cell r="J42">
            <v>2123.2800000000002</v>
          </cell>
          <cell r="K42">
            <v>0.8468</v>
          </cell>
          <cell r="L42">
            <v>0.1532</v>
          </cell>
          <cell r="M42">
            <v>1706.04</v>
          </cell>
          <cell r="N42">
            <v>0.02</v>
          </cell>
          <cell r="O42">
            <v>8.5000000000000006E-3</v>
          </cell>
          <cell r="P42">
            <v>1.0226</v>
          </cell>
          <cell r="Q42">
            <v>1.636E-2</v>
          </cell>
          <cell r="R42">
            <v>0.38301000000000002</v>
          </cell>
          <cell r="S42">
            <v>5.4980000000000002</v>
          </cell>
          <cell r="T42">
            <v>0</v>
          </cell>
          <cell r="U42">
            <v>0</v>
          </cell>
          <cell r="V42">
            <v>1.2</v>
          </cell>
          <cell r="W42">
            <v>0</v>
          </cell>
          <cell r="X42">
            <v>0.02</v>
          </cell>
          <cell r="Y42">
            <v>2.2599999999999998</v>
          </cell>
          <cell r="Z42">
            <v>3.0199999999999999E-6</v>
          </cell>
          <cell r="AA42">
            <v>3.7699999999999999E-6</v>
          </cell>
          <cell r="AB42">
            <v>3.5000000000000003E-2</v>
          </cell>
          <cell r="AC42">
            <v>28877.599999999999</v>
          </cell>
          <cell r="AD42">
            <v>0</v>
          </cell>
          <cell r="AE42">
            <v>0</v>
          </cell>
        </row>
        <row r="43">
          <cell r="A43">
            <v>36434</v>
          </cell>
          <cell r="B43">
            <v>2040.45</v>
          </cell>
          <cell r="C43">
            <v>57.8</v>
          </cell>
          <cell r="D43">
            <v>0</v>
          </cell>
          <cell r="E43">
            <v>0</v>
          </cell>
          <cell r="F43">
            <v>0</v>
          </cell>
          <cell r="G43">
            <v>0</v>
          </cell>
          <cell r="H43">
            <v>0</v>
          </cell>
          <cell r="I43">
            <v>0</v>
          </cell>
          <cell r="J43">
            <v>2123.2800000000002</v>
          </cell>
          <cell r="K43">
            <v>0.8468</v>
          </cell>
          <cell r="L43">
            <v>0.1532</v>
          </cell>
          <cell r="M43">
            <v>1695.99</v>
          </cell>
          <cell r="N43">
            <v>0.03</v>
          </cell>
          <cell r="O43">
            <v>8.5000000000000006E-3</v>
          </cell>
          <cell r="P43">
            <v>1.0226</v>
          </cell>
          <cell r="Q43">
            <v>1.636E-2</v>
          </cell>
          <cell r="R43">
            <v>0.38301000000000002</v>
          </cell>
          <cell r="S43">
            <v>5.4980000000000002</v>
          </cell>
          <cell r="T43">
            <v>0</v>
          </cell>
          <cell r="U43">
            <v>0</v>
          </cell>
          <cell r="V43">
            <v>1.2</v>
          </cell>
          <cell r="W43">
            <v>0</v>
          </cell>
          <cell r="X43">
            <v>0.02</v>
          </cell>
          <cell r="Y43">
            <v>2.2599999999999998</v>
          </cell>
          <cell r="Z43">
            <v>3.0199999999999999E-6</v>
          </cell>
          <cell r="AA43">
            <v>3.7699999999999999E-6</v>
          </cell>
          <cell r="AB43">
            <v>3.5000000000000003E-2</v>
          </cell>
          <cell r="AC43">
            <v>28877.599999999999</v>
          </cell>
          <cell r="AD43">
            <v>0</v>
          </cell>
          <cell r="AE43">
            <v>0</v>
          </cell>
        </row>
        <row r="44">
          <cell r="A44">
            <v>36465</v>
          </cell>
          <cell r="B44">
            <v>2040.45</v>
          </cell>
          <cell r="C44">
            <v>57.8</v>
          </cell>
          <cell r="D44">
            <v>0</v>
          </cell>
          <cell r="E44">
            <v>0</v>
          </cell>
          <cell r="F44">
            <v>0</v>
          </cell>
          <cell r="G44">
            <v>0</v>
          </cell>
          <cell r="H44">
            <v>0</v>
          </cell>
          <cell r="I44">
            <v>0</v>
          </cell>
          <cell r="J44">
            <v>2123.2800000000002</v>
          </cell>
          <cell r="K44">
            <v>0.8468</v>
          </cell>
          <cell r="L44">
            <v>0.1532</v>
          </cell>
          <cell r="M44">
            <v>1686.23</v>
          </cell>
          <cell r="N44">
            <v>0.03</v>
          </cell>
          <cell r="O44">
            <v>8.5000000000000006E-3</v>
          </cell>
          <cell r="P44">
            <v>1.0226</v>
          </cell>
          <cell r="Q44">
            <v>1.636E-2</v>
          </cell>
          <cell r="R44">
            <v>0.38301000000000002</v>
          </cell>
          <cell r="S44">
            <v>5.4980000000000002</v>
          </cell>
          <cell r="T44">
            <v>0</v>
          </cell>
          <cell r="U44">
            <v>0</v>
          </cell>
          <cell r="V44">
            <v>1.2</v>
          </cell>
          <cell r="W44">
            <v>0</v>
          </cell>
          <cell r="X44">
            <v>0.02</v>
          </cell>
          <cell r="Y44">
            <v>2.2599999999999998</v>
          </cell>
          <cell r="Z44">
            <v>3.0199999999999999E-6</v>
          </cell>
          <cell r="AA44">
            <v>3.7699999999999999E-6</v>
          </cell>
          <cell r="AB44">
            <v>3.5000000000000003E-2</v>
          </cell>
          <cell r="AC44">
            <v>28877.599999999999</v>
          </cell>
          <cell r="AD44">
            <v>0</v>
          </cell>
          <cell r="AE44">
            <v>0</v>
          </cell>
        </row>
        <row r="45">
          <cell r="A45">
            <v>36495</v>
          </cell>
          <cell r="B45">
            <v>2040.45</v>
          </cell>
          <cell r="C45">
            <v>57.8</v>
          </cell>
          <cell r="D45">
            <v>0</v>
          </cell>
          <cell r="E45">
            <v>0</v>
          </cell>
          <cell r="F45">
            <v>0</v>
          </cell>
          <cell r="G45">
            <v>0</v>
          </cell>
          <cell r="H45">
            <v>0</v>
          </cell>
          <cell r="I45">
            <v>0</v>
          </cell>
          <cell r="J45">
            <v>2123.2800000000002</v>
          </cell>
          <cell r="K45">
            <v>0.8468</v>
          </cell>
          <cell r="L45">
            <v>0.1532</v>
          </cell>
          <cell r="M45">
            <v>1676.18</v>
          </cell>
          <cell r="N45">
            <v>0.03</v>
          </cell>
          <cell r="O45">
            <v>8.5000000000000006E-3</v>
          </cell>
          <cell r="P45">
            <v>1.0226</v>
          </cell>
          <cell r="Q45">
            <v>1.636E-2</v>
          </cell>
          <cell r="R45">
            <v>0.38301000000000002</v>
          </cell>
          <cell r="S45">
            <v>5.4980000000000002</v>
          </cell>
          <cell r="T45">
            <v>0</v>
          </cell>
          <cell r="U45">
            <v>0</v>
          </cell>
          <cell r="V45">
            <v>1.2</v>
          </cell>
          <cell r="W45">
            <v>0</v>
          </cell>
          <cell r="X45">
            <v>0.02</v>
          </cell>
          <cell r="Y45">
            <v>2.2599999999999998</v>
          </cell>
          <cell r="Z45">
            <v>3.0199999999999999E-6</v>
          </cell>
          <cell r="AA45">
            <v>3.7699999999999999E-6</v>
          </cell>
          <cell r="AB45">
            <v>3.5000000000000003E-2</v>
          </cell>
          <cell r="AC45">
            <v>28877.599999999999</v>
          </cell>
          <cell r="AD45">
            <v>0</v>
          </cell>
          <cell r="AE45">
            <v>0</v>
          </cell>
        </row>
        <row r="46">
          <cell r="A46">
            <v>36526</v>
          </cell>
          <cell r="B46">
            <v>2040.45</v>
          </cell>
          <cell r="C46">
            <v>57.8</v>
          </cell>
          <cell r="D46">
            <v>0</v>
          </cell>
          <cell r="E46">
            <v>0</v>
          </cell>
          <cell r="F46">
            <v>0</v>
          </cell>
          <cell r="G46">
            <v>0</v>
          </cell>
          <cell r="H46">
            <v>0</v>
          </cell>
          <cell r="I46">
            <v>0</v>
          </cell>
          <cell r="J46">
            <v>2123.2800000000002</v>
          </cell>
          <cell r="K46">
            <v>0.8468</v>
          </cell>
          <cell r="L46">
            <v>0.1532</v>
          </cell>
          <cell r="M46">
            <v>1666.14</v>
          </cell>
          <cell r="N46">
            <v>0.03</v>
          </cell>
          <cell r="O46">
            <v>8.5000000000000006E-3</v>
          </cell>
          <cell r="P46">
            <v>1.0226</v>
          </cell>
          <cell r="Q46">
            <v>1.636E-2</v>
          </cell>
          <cell r="R46">
            <v>0.38301000000000002</v>
          </cell>
          <cell r="S46">
            <v>5.4980000000000002</v>
          </cell>
          <cell r="T46">
            <v>0</v>
          </cell>
          <cell r="U46">
            <v>0</v>
          </cell>
          <cell r="V46">
            <v>1.2</v>
          </cell>
          <cell r="W46">
            <v>0</v>
          </cell>
          <cell r="X46">
            <v>0.02</v>
          </cell>
          <cell r="Y46">
            <v>2.2599999999999998</v>
          </cell>
          <cell r="Z46">
            <v>3.0199999999999999E-6</v>
          </cell>
          <cell r="AA46">
            <v>3.7699999999999999E-6</v>
          </cell>
          <cell r="AB46">
            <v>3.5000000000000003E-2</v>
          </cell>
          <cell r="AC46">
            <v>28877.599999999999</v>
          </cell>
          <cell r="AD46">
            <v>0</v>
          </cell>
          <cell r="AE46">
            <v>0</v>
          </cell>
        </row>
        <row r="47">
          <cell r="A47">
            <v>36557</v>
          </cell>
          <cell r="B47">
            <v>2040.45</v>
          </cell>
          <cell r="C47">
            <v>57.8</v>
          </cell>
          <cell r="D47">
            <v>0</v>
          </cell>
          <cell r="E47">
            <v>0</v>
          </cell>
          <cell r="F47">
            <v>0</v>
          </cell>
          <cell r="G47">
            <v>0</v>
          </cell>
          <cell r="H47">
            <v>0</v>
          </cell>
          <cell r="I47">
            <v>0</v>
          </cell>
          <cell r="J47">
            <v>2123.2800000000002</v>
          </cell>
          <cell r="K47">
            <v>0.8468</v>
          </cell>
          <cell r="L47">
            <v>0.1532</v>
          </cell>
          <cell r="M47">
            <v>1655.81</v>
          </cell>
          <cell r="N47">
            <v>0.03</v>
          </cell>
          <cell r="O47">
            <v>8.5000000000000006E-3</v>
          </cell>
          <cell r="P47">
            <v>1.0226</v>
          </cell>
          <cell r="Q47">
            <v>1.636E-2</v>
          </cell>
          <cell r="R47">
            <v>0.38301000000000002</v>
          </cell>
          <cell r="S47">
            <v>5.4980000000000002</v>
          </cell>
          <cell r="T47">
            <v>0</v>
          </cell>
          <cell r="U47">
            <v>0</v>
          </cell>
          <cell r="V47">
            <v>1.2</v>
          </cell>
          <cell r="W47">
            <v>0</v>
          </cell>
          <cell r="X47">
            <v>0.02</v>
          </cell>
          <cell r="Y47">
            <v>2.2599999999999998</v>
          </cell>
          <cell r="Z47">
            <v>3.0199999999999999E-6</v>
          </cell>
          <cell r="AA47">
            <v>3.7699999999999999E-6</v>
          </cell>
          <cell r="AB47">
            <v>3.5000000000000003E-2</v>
          </cell>
          <cell r="AC47">
            <v>28877.599999999999</v>
          </cell>
          <cell r="AD47">
            <v>0</v>
          </cell>
          <cell r="AE47">
            <v>0</v>
          </cell>
        </row>
        <row r="48">
          <cell r="A48">
            <v>36586</v>
          </cell>
          <cell r="B48">
            <v>2040.45</v>
          </cell>
          <cell r="C48">
            <v>57.8</v>
          </cell>
          <cell r="D48">
            <v>0</v>
          </cell>
          <cell r="E48">
            <v>0</v>
          </cell>
          <cell r="F48">
            <v>0</v>
          </cell>
          <cell r="G48">
            <v>0</v>
          </cell>
          <cell r="H48">
            <v>0</v>
          </cell>
          <cell r="I48">
            <v>0</v>
          </cell>
          <cell r="J48">
            <v>2123.2800000000002</v>
          </cell>
          <cell r="K48">
            <v>0.8468</v>
          </cell>
          <cell r="L48">
            <v>0.1532</v>
          </cell>
          <cell r="M48">
            <v>1645.21</v>
          </cell>
          <cell r="N48">
            <v>0.03</v>
          </cell>
          <cell r="O48">
            <v>8.5000000000000006E-3</v>
          </cell>
          <cell r="P48">
            <v>1.0226</v>
          </cell>
          <cell r="Q48">
            <v>1.636E-2</v>
          </cell>
          <cell r="R48">
            <v>0.38301000000000002</v>
          </cell>
          <cell r="S48">
            <v>5.4980000000000002</v>
          </cell>
          <cell r="T48">
            <v>0</v>
          </cell>
          <cell r="U48">
            <v>0</v>
          </cell>
          <cell r="V48">
            <v>1.2</v>
          </cell>
          <cell r="W48">
            <v>0</v>
          </cell>
          <cell r="X48">
            <v>0.02</v>
          </cell>
          <cell r="Y48">
            <v>2.2599999999999998</v>
          </cell>
          <cell r="Z48">
            <v>3.0199999999999999E-6</v>
          </cell>
          <cell r="AA48">
            <v>3.7699999999999999E-6</v>
          </cell>
          <cell r="AB48">
            <v>3.5000000000000003E-2</v>
          </cell>
          <cell r="AC48">
            <v>28877.599999999999</v>
          </cell>
          <cell r="AD48">
            <v>0</v>
          </cell>
          <cell r="AE48">
            <v>0</v>
          </cell>
        </row>
        <row r="49">
          <cell r="A49">
            <v>36617</v>
          </cell>
          <cell r="B49">
            <v>2040.45</v>
          </cell>
          <cell r="C49">
            <v>57.8</v>
          </cell>
          <cell r="D49">
            <v>0</v>
          </cell>
          <cell r="E49">
            <v>0</v>
          </cell>
          <cell r="F49">
            <v>0</v>
          </cell>
          <cell r="G49">
            <v>0</v>
          </cell>
          <cell r="H49">
            <v>0</v>
          </cell>
          <cell r="I49">
            <v>0</v>
          </cell>
          <cell r="J49">
            <v>2123.2800000000002</v>
          </cell>
          <cell r="K49">
            <v>0.8468</v>
          </cell>
          <cell r="L49">
            <v>0.1532</v>
          </cell>
          <cell r="M49">
            <v>1635.44</v>
          </cell>
          <cell r="N49">
            <v>0.03</v>
          </cell>
          <cell r="O49">
            <v>8.5000000000000006E-3</v>
          </cell>
          <cell r="P49">
            <v>1.0226</v>
          </cell>
          <cell r="Q49">
            <v>1.636E-2</v>
          </cell>
          <cell r="R49">
            <v>0.38301000000000002</v>
          </cell>
          <cell r="S49">
            <v>5.4980000000000002</v>
          </cell>
          <cell r="T49">
            <v>0</v>
          </cell>
          <cell r="U49">
            <v>0</v>
          </cell>
          <cell r="V49">
            <v>1.2</v>
          </cell>
          <cell r="W49">
            <v>0</v>
          </cell>
          <cell r="X49">
            <v>0.02</v>
          </cell>
          <cell r="Y49">
            <v>2.2599999999999998</v>
          </cell>
          <cell r="Z49">
            <v>3.0199999999999999E-6</v>
          </cell>
          <cell r="AA49">
            <v>3.7699999999999999E-6</v>
          </cell>
          <cell r="AB49">
            <v>3.5000000000000003E-2</v>
          </cell>
          <cell r="AC49">
            <v>28877.599999999999</v>
          </cell>
          <cell r="AD49">
            <v>0</v>
          </cell>
          <cell r="AE49">
            <v>0</v>
          </cell>
        </row>
        <row r="50">
          <cell r="A50">
            <v>36647</v>
          </cell>
          <cell r="B50">
            <v>2040.45</v>
          </cell>
          <cell r="C50">
            <v>57.8</v>
          </cell>
          <cell r="D50">
            <v>0</v>
          </cell>
          <cell r="E50">
            <v>0</v>
          </cell>
          <cell r="F50">
            <v>0</v>
          </cell>
          <cell r="G50">
            <v>0</v>
          </cell>
          <cell r="H50">
            <v>0</v>
          </cell>
          <cell r="I50">
            <v>0</v>
          </cell>
          <cell r="J50">
            <v>2123.2800000000002</v>
          </cell>
          <cell r="K50">
            <v>0.8468</v>
          </cell>
          <cell r="L50">
            <v>0.1532</v>
          </cell>
          <cell r="M50">
            <v>1624.84</v>
          </cell>
          <cell r="N50">
            <v>0.03</v>
          </cell>
          <cell r="O50">
            <v>8.5000000000000006E-3</v>
          </cell>
          <cell r="P50">
            <v>1.0226</v>
          </cell>
          <cell r="Q50">
            <v>1.636E-2</v>
          </cell>
          <cell r="R50">
            <v>0.38301000000000002</v>
          </cell>
          <cell r="S50">
            <v>5.4980000000000002</v>
          </cell>
          <cell r="T50">
            <v>0</v>
          </cell>
          <cell r="U50">
            <v>0</v>
          </cell>
          <cell r="V50">
            <v>1.2</v>
          </cell>
          <cell r="W50">
            <v>0</v>
          </cell>
          <cell r="X50">
            <v>0.02</v>
          </cell>
          <cell r="Y50">
            <v>2.2599999999999998</v>
          </cell>
          <cell r="Z50">
            <v>3.0199999999999999E-6</v>
          </cell>
          <cell r="AA50">
            <v>3.7699999999999999E-6</v>
          </cell>
          <cell r="AB50">
            <v>3.5000000000000003E-2</v>
          </cell>
          <cell r="AC50">
            <v>28877.599999999999</v>
          </cell>
          <cell r="AD50">
            <v>0</v>
          </cell>
          <cell r="AE50">
            <v>0</v>
          </cell>
        </row>
        <row r="51">
          <cell r="A51">
            <v>36678</v>
          </cell>
          <cell r="B51">
            <v>2040.45</v>
          </cell>
          <cell r="C51">
            <v>57.8</v>
          </cell>
          <cell r="D51">
            <v>0</v>
          </cell>
          <cell r="E51">
            <v>0</v>
          </cell>
          <cell r="F51">
            <v>0</v>
          </cell>
          <cell r="G51">
            <v>0</v>
          </cell>
          <cell r="H51">
            <v>0</v>
          </cell>
          <cell r="I51">
            <v>0</v>
          </cell>
          <cell r="J51">
            <v>2123.2800000000002</v>
          </cell>
          <cell r="K51">
            <v>0.8468</v>
          </cell>
          <cell r="L51">
            <v>0.1532</v>
          </cell>
          <cell r="M51">
            <v>1614.23</v>
          </cell>
          <cell r="N51">
            <v>0.03</v>
          </cell>
          <cell r="O51">
            <v>8.5000000000000006E-3</v>
          </cell>
          <cell r="P51">
            <v>1.0226</v>
          </cell>
          <cell r="Q51">
            <v>1.636E-2</v>
          </cell>
          <cell r="R51">
            <v>0.38301000000000002</v>
          </cell>
          <cell r="S51">
            <v>5.4980000000000002</v>
          </cell>
          <cell r="T51">
            <v>0</v>
          </cell>
          <cell r="U51">
            <v>0</v>
          </cell>
          <cell r="V51">
            <v>1.2</v>
          </cell>
          <cell r="W51">
            <v>0</v>
          </cell>
          <cell r="X51">
            <v>0.02</v>
          </cell>
          <cell r="Y51">
            <v>2.2599999999999998</v>
          </cell>
          <cell r="Z51">
            <v>3.0199999999999999E-6</v>
          </cell>
          <cell r="AA51">
            <v>3.7699999999999999E-6</v>
          </cell>
          <cell r="AB51">
            <v>3.5000000000000003E-2</v>
          </cell>
          <cell r="AC51">
            <v>28877.599999999999</v>
          </cell>
          <cell r="AD51">
            <v>0</v>
          </cell>
          <cell r="AE51">
            <v>0</v>
          </cell>
        </row>
        <row r="52">
          <cell r="A52">
            <v>36708</v>
          </cell>
          <cell r="B52">
            <v>2040.45</v>
          </cell>
          <cell r="C52">
            <v>57.8</v>
          </cell>
          <cell r="D52">
            <v>0</v>
          </cell>
          <cell r="E52">
            <v>0</v>
          </cell>
          <cell r="F52">
            <v>0</v>
          </cell>
          <cell r="G52">
            <v>0</v>
          </cell>
          <cell r="H52">
            <v>0</v>
          </cell>
          <cell r="I52">
            <v>0</v>
          </cell>
          <cell r="J52">
            <v>2123.2800000000002</v>
          </cell>
          <cell r="K52">
            <v>0.8468</v>
          </cell>
          <cell r="L52">
            <v>0.1532</v>
          </cell>
          <cell r="M52">
            <v>1603.07</v>
          </cell>
          <cell r="N52">
            <v>0.03</v>
          </cell>
          <cell r="O52">
            <v>8.5000000000000006E-3</v>
          </cell>
          <cell r="P52">
            <v>1.0226</v>
          </cell>
          <cell r="Q52">
            <v>1.636E-2</v>
          </cell>
          <cell r="R52">
            <v>0.38301000000000002</v>
          </cell>
          <cell r="S52">
            <v>5.4980000000000002</v>
          </cell>
          <cell r="T52">
            <v>0</v>
          </cell>
          <cell r="U52">
            <v>0</v>
          </cell>
          <cell r="V52">
            <v>1.2</v>
          </cell>
          <cell r="W52">
            <v>0</v>
          </cell>
          <cell r="X52">
            <v>0.02</v>
          </cell>
          <cell r="Y52">
            <v>2.2599999999999998</v>
          </cell>
          <cell r="Z52">
            <v>3.0199999999999999E-6</v>
          </cell>
          <cell r="AA52">
            <v>3.7699999999999999E-6</v>
          </cell>
          <cell r="AB52">
            <v>3.5000000000000003E-2</v>
          </cell>
          <cell r="AC52">
            <v>28877.599999999999</v>
          </cell>
          <cell r="AD52">
            <v>0</v>
          </cell>
          <cell r="AE52">
            <v>0</v>
          </cell>
        </row>
        <row r="53">
          <cell r="A53">
            <v>36739</v>
          </cell>
          <cell r="B53">
            <v>2040.45</v>
          </cell>
          <cell r="C53">
            <v>57.8</v>
          </cell>
          <cell r="D53">
            <v>0</v>
          </cell>
          <cell r="E53">
            <v>0</v>
          </cell>
          <cell r="F53">
            <v>0</v>
          </cell>
          <cell r="G53">
            <v>0</v>
          </cell>
          <cell r="H53">
            <v>0</v>
          </cell>
          <cell r="I53">
            <v>0</v>
          </cell>
          <cell r="J53">
            <v>2123.2800000000002</v>
          </cell>
          <cell r="K53">
            <v>0.8468</v>
          </cell>
          <cell r="L53">
            <v>0.1532</v>
          </cell>
          <cell r="M53">
            <v>1592.47</v>
          </cell>
          <cell r="N53">
            <v>0.03</v>
          </cell>
          <cell r="O53">
            <v>8.5000000000000006E-3</v>
          </cell>
          <cell r="P53">
            <v>1.0226</v>
          </cell>
          <cell r="Q53">
            <v>1.636E-2</v>
          </cell>
          <cell r="R53">
            <v>0.38301000000000002</v>
          </cell>
          <cell r="S53">
            <v>5.4980000000000002</v>
          </cell>
          <cell r="T53">
            <v>0</v>
          </cell>
          <cell r="U53">
            <v>0</v>
          </cell>
          <cell r="V53">
            <v>1.2</v>
          </cell>
          <cell r="W53">
            <v>0</v>
          </cell>
          <cell r="X53">
            <v>0.02</v>
          </cell>
          <cell r="Y53">
            <v>2.2599999999999998</v>
          </cell>
          <cell r="Z53">
            <v>3.0199999999999999E-6</v>
          </cell>
          <cell r="AA53">
            <v>3.7699999999999999E-6</v>
          </cell>
          <cell r="AB53">
            <v>3.5000000000000003E-2</v>
          </cell>
          <cell r="AC53">
            <v>28877.599999999999</v>
          </cell>
          <cell r="AD53">
            <v>0</v>
          </cell>
          <cell r="AE53">
            <v>0</v>
          </cell>
        </row>
        <row r="54">
          <cell r="A54">
            <v>36770</v>
          </cell>
          <cell r="B54">
            <v>2040.45</v>
          </cell>
          <cell r="C54">
            <v>57.8</v>
          </cell>
          <cell r="D54">
            <v>0</v>
          </cell>
          <cell r="E54">
            <v>0</v>
          </cell>
          <cell r="F54">
            <v>0</v>
          </cell>
          <cell r="G54">
            <v>0</v>
          </cell>
          <cell r="H54">
            <v>0</v>
          </cell>
          <cell r="I54">
            <v>0</v>
          </cell>
          <cell r="J54">
            <v>2123.2800000000002</v>
          </cell>
          <cell r="K54">
            <v>0.8468</v>
          </cell>
          <cell r="L54">
            <v>0.1532</v>
          </cell>
          <cell r="M54">
            <v>1581.31</v>
          </cell>
          <cell r="N54">
            <v>0.03</v>
          </cell>
          <cell r="O54">
            <v>8.5000000000000006E-3</v>
          </cell>
          <cell r="P54">
            <v>1.0226</v>
          </cell>
          <cell r="Q54">
            <v>1.636E-2</v>
          </cell>
          <cell r="R54">
            <v>0.38301000000000002</v>
          </cell>
          <cell r="S54">
            <v>5.4980000000000002</v>
          </cell>
          <cell r="T54">
            <v>0</v>
          </cell>
          <cell r="U54">
            <v>0</v>
          </cell>
          <cell r="V54">
            <v>1.2</v>
          </cell>
          <cell r="W54">
            <v>0</v>
          </cell>
          <cell r="X54">
            <v>0.02</v>
          </cell>
          <cell r="Y54">
            <v>2.2599999999999998</v>
          </cell>
          <cell r="Z54">
            <v>3.0199999999999999E-6</v>
          </cell>
          <cell r="AA54">
            <v>3.7699999999999999E-6</v>
          </cell>
          <cell r="AB54">
            <v>3.5000000000000003E-2</v>
          </cell>
          <cell r="AC54">
            <v>28877.599999999999</v>
          </cell>
          <cell r="AD54">
            <v>0</v>
          </cell>
          <cell r="AE54">
            <v>0</v>
          </cell>
        </row>
        <row r="55">
          <cell r="A55">
            <v>36800</v>
          </cell>
          <cell r="B55">
            <v>2040.45</v>
          </cell>
          <cell r="C55">
            <v>57.8</v>
          </cell>
          <cell r="D55">
            <v>0</v>
          </cell>
          <cell r="E55">
            <v>0</v>
          </cell>
          <cell r="F55">
            <v>0</v>
          </cell>
          <cell r="G55">
            <v>0</v>
          </cell>
          <cell r="H55">
            <v>0</v>
          </cell>
          <cell r="I55">
            <v>0</v>
          </cell>
          <cell r="J55">
            <v>2123.2800000000002</v>
          </cell>
          <cell r="K55">
            <v>0.8468</v>
          </cell>
          <cell r="L55">
            <v>0.1532</v>
          </cell>
          <cell r="M55">
            <v>1569.87</v>
          </cell>
          <cell r="N55">
            <v>0.03</v>
          </cell>
          <cell r="O55">
            <v>8.5000000000000006E-3</v>
          </cell>
          <cell r="P55">
            <v>1.0226</v>
          </cell>
          <cell r="Q55">
            <v>1.636E-2</v>
          </cell>
          <cell r="R55">
            <v>0.38301000000000002</v>
          </cell>
          <cell r="S55">
            <v>5.4980000000000002</v>
          </cell>
          <cell r="T55">
            <v>0</v>
          </cell>
          <cell r="U55">
            <v>0</v>
          </cell>
          <cell r="V55">
            <v>1.2</v>
          </cell>
          <cell r="W55">
            <v>0</v>
          </cell>
          <cell r="X55">
            <v>0.02</v>
          </cell>
          <cell r="Y55">
            <v>2.2599999999999998</v>
          </cell>
          <cell r="Z55">
            <v>3.0199999999999999E-6</v>
          </cell>
          <cell r="AA55">
            <v>3.7699999999999999E-6</v>
          </cell>
          <cell r="AB55">
            <v>3.5000000000000003E-2</v>
          </cell>
          <cell r="AC55">
            <v>28877.599999999999</v>
          </cell>
          <cell r="AD55">
            <v>0</v>
          </cell>
          <cell r="AE55">
            <v>0</v>
          </cell>
        </row>
        <row r="56">
          <cell r="A56">
            <v>36831</v>
          </cell>
          <cell r="B56">
            <v>2040.45</v>
          </cell>
          <cell r="C56">
            <v>57.8</v>
          </cell>
          <cell r="D56">
            <v>0</v>
          </cell>
          <cell r="E56">
            <v>0</v>
          </cell>
          <cell r="F56">
            <v>0</v>
          </cell>
          <cell r="G56">
            <v>0</v>
          </cell>
          <cell r="H56">
            <v>0</v>
          </cell>
          <cell r="I56">
            <v>0</v>
          </cell>
          <cell r="J56">
            <v>2123.2800000000002</v>
          </cell>
          <cell r="K56">
            <v>0.8468</v>
          </cell>
          <cell r="L56">
            <v>0.1532</v>
          </cell>
          <cell r="M56">
            <v>2796.04</v>
          </cell>
          <cell r="N56">
            <v>0.03</v>
          </cell>
          <cell r="O56">
            <v>8.5000000000000006E-3</v>
          </cell>
          <cell r="P56">
            <v>1.0226</v>
          </cell>
          <cell r="Q56">
            <v>1.636E-2</v>
          </cell>
          <cell r="R56">
            <v>0.38301000000000002</v>
          </cell>
          <cell r="S56">
            <v>5.4980000000000002</v>
          </cell>
          <cell r="T56">
            <v>0</v>
          </cell>
          <cell r="U56">
            <v>0</v>
          </cell>
          <cell r="V56">
            <v>1.2</v>
          </cell>
          <cell r="W56">
            <v>0</v>
          </cell>
          <cell r="X56">
            <v>0.02</v>
          </cell>
          <cell r="Y56">
            <v>2.2599999999999998</v>
          </cell>
          <cell r="Z56">
            <v>3.0199999999999999E-6</v>
          </cell>
          <cell r="AA56">
            <v>3.7699999999999999E-6</v>
          </cell>
          <cell r="AB56">
            <v>3.5000000000000003E-2</v>
          </cell>
          <cell r="AC56">
            <v>28877.599999999999</v>
          </cell>
          <cell r="AD56">
            <v>0</v>
          </cell>
          <cell r="AE56">
            <v>0</v>
          </cell>
        </row>
        <row r="57">
          <cell r="A57">
            <v>36861</v>
          </cell>
          <cell r="B57">
            <v>2040.45</v>
          </cell>
          <cell r="C57">
            <v>57.8</v>
          </cell>
          <cell r="D57">
            <v>0</v>
          </cell>
          <cell r="E57">
            <v>0</v>
          </cell>
          <cell r="F57">
            <v>0</v>
          </cell>
          <cell r="G57">
            <v>0</v>
          </cell>
          <cell r="H57">
            <v>0</v>
          </cell>
          <cell r="I57">
            <v>0</v>
          </cell>
          <cell r="J57">
            <v>2123.2800000000002</v>
          </cell>
          <cell r="K57">
            <v>0.8468</v>
          </cell>
          <cell r="L57">
            <v>0.1532</v>
          </cell>
          <cell r="M57">
            <v>2783.26</v>
          </cell>
          <cell r="N57">
            <v>0.01</v>
          </cell>
          <cell r="O57">
            <v>8.5000000000000006E-3</v>
          </cell>
          <cell r="P57">
            <v>1.0226</v>
          </cell>
          <cell r="Q57">
            <v>1.636E-2</v>
          </cell>
          <cell r="R57">
            <v>0.38301000000000002</v>
          </cell>
          <cell r="S57">
            <v>5.4980000000000002</v>
          </cell>
          <cell r="T57">
            <v>0</v>
          </cell>
          <cell r="U57">
            <v>0</v>
          </cell>
          <cell r="V57">
            <v>1.2</v>
          </cell>
          <cell r="W57">
            <v>0</v>
          </cell>
          <cell r="X57">
            <v>0.02</v>
          </cell>
          <cell r="Y57">
            <v>2.2599999999999998</v>
          </cell>
          <cell r="Z57">
            <v>3.0199999999999999E-6</v>
          </cell>
          <cell r="AA57">
            <v>3.7699999999999999E-6</v>
          </cell>
          <cell r="AB57">
            <v>3.5000000000000003E-2</v>
          </cell>
          <cell r="AC57">
            <v>28877.599999999999</v>
          </cell>
          <cell r="AD57">
            <v>0</v>
          </cell>
          <cell r="AE57">
            <v>0</v>
          </cell>
        </row>
        <row r="58">
          <cell r="A58">
            <v>36892</v>
          </cell>
          <cell r="B58">
            <v>2040.45</v>
          </cell>
          <cell r="C58">
            <v>57.8</v>
          </cell>
          <cell r="D58">
            <v>0</v>
          </cell>
          <cell r="E58">
            <v>0</v>
          </cell>
          <cell r="F58">
            <v>0</v>
          </cell>
          <cell r="G58">
            <v>0</v>
          </cell>
          <cell r="H58">
            <v>0</v>
          </cell>
          <cell r="I58">
            <v>0</v>
          </cell>
          <cell r="J58">
            <v>2123.2800000000002</v>
          </cell>
          <cell r="K58">
            <v>0.8468</v>
          </cell>
          <cell r="L58">
            <v>0.1532</v>
          </cell>
          <cell r="M58">
            <v>2769.7</v>
          </cell>
          <cell r="N58">
            <v>0.01</v>
          </cell>
          <cell r="O58">
            <v>8.5000000000000006E-3</v>
          </cell>
          <cell r="P58">
            <v>1.0226</v>
          </cell>
          <cell r="Q58">
            <v>1.636E-2</v>
          </cell>
          <cell r="R58">
            <v>0.38301000000000002</v>
          </cell>
          <cell r="S58">
            <v>5.4980000000000002</v>
          </cell>
          <cell r="T58">
            <v>0</v>
          </cell>
          <cell r="U58">
            <v>0</v>
          </cell>
          <cell r="V58">
            <v>1.2</v>
          </cell>
          <cell r="W58">
            <v>0</v>
          </cell>
          <cell r="X58">
            <v>0.02</v>
          </cell>
          <cell r="Y58">
            <v>2.2599999999999998</v>
          </cell>
          <cell r="Z58">
            <v>3.0199999999999999E-6</v>
          </cell>
          <cell r="AA58">
            <v>3.7699999999999999E-6</v>
          </cell>
          <cell r="AB58">
            <v>3.5000000000000003E-2</v>
          </cell>
          <cell r="AC58">
            <v>28877.599999999999</v>
          </cell>
          <cell r="AD58">
            <v>0</v>
          </cell>
          <cell r="AE58">
            <v>0</v>
          </cell>
        </row>
        <row r="59">
          <cell r="A59">
            <v>36923</v>
          </cell>
          <cell r="B59">
            <v>2040.45</v>
          </cell>
          <cell r="C59">
            <v>57.8</v>
          </cell>
          <cell r="D59">
            <v>0</v>
          </cell>
          <cell r="E59">
            <v>0</v>
          </cell>
          <cell r="F59">
            <v>0</v>
          </cell>
          <cell r="G59">
            <v>0</v>
          </cell>
          <cell r="H59">
            <v>0</v>
          </cell>
          <cell r="I59">
            <v>0</v>
          </cell>
          <cell r="J59">
            <v>2123.2800000000002</v>
          </cell>
          <cell r="K59">
            <v>0.8468</v>
          </cell>
          <cell r="L59">
            <v>0.1532</v>
          </cell>
          <cell r="M59">
            <v>2756.66</v>
          </cell>
          <cell r="N59">
            <v>0.01</v>
          </cell>
          <cell r="O59">
            <v>8.5000000000000006E-3</v>
          </cell>
          <cell r="P59">
            <v>1.0226</v>
          </cell>
          <cell r="Q59">
            <v>1.636E-2</v>
          </cell>
          <cell r="R59">
            <v>0.38301000000000002</v>
          </cell>
          <cell r="S59">
            <v>5.4980000000000002</v>
          </cell>
          <cell r="T59">
            <v>0</v>
          </cell>
          <cell r="U59">
            <v>0</v>
          </cell>
          <cell r="V59">
            <v>1.2</v>
          </cell>
          <cell r="W59">
            <v>0</v>
          </cell>
          <cell r="X59">
            <v>0.02</v>
          </cell>
          <cell r="Y59">
            <v>2.2599999999999998</v>
          </cell>
          <cell r="Z59">
            <v>3.0199999999999999E-6</v>
          </cell>
          <cell r="AA59">
            <v>3.7699999999999999E-6</v>
          </cell>
          <cell r="AB59">
            <v>3.5000000000000003E-2</v>
          </cell>
          <cell r="AC59">
            <v>28877.599999999999</v>
          </cell>
          <cell r="AD59">
            <v>0</v>
          </cell>
          <cell r="AE59">
            <v>0</v>
          </cell>
        </row>
        <row r="60">
          <cell r="A60">
            <v>36951</v>
          </cell>
          <cell r="B60">
            <v>2040.45</v>
          </cell>
          <cell r="C60">
            <v>57.8</v>
          </cell>
          <cell r="D60">
            <v>0</v>
          </cell>
          <cell r="E60">
            <v>0</v>
          </cell>
          <cell r="F60">
            <v>0</v>
          </cell>
          <cell r="G60">
            <v>0</v>
          </cell>
          <cell r="H60">
            <v>0</v>
          </cell>
          <cell r="I60">
            <v>0</v>
          </cell>
          <cell r="J60">
            <v>2123.2800000000002</v>
          </cell>
          <cell r="K60">
            <v>0.8468</v>
          </cell>
          <cell r="L60">
            <v>0.1532</v>
          </cell>
          <cell r="M60">
            <v>2743.1</v>
          </cell>
          <cell r="N60">
            <v>0.01</v>
          </cell>
          <cell r="O60">
            <v>8.5000000000000006E-3</v>
          </cell>
          <cell r="P60">
            <v>1.0226</v>
          </cell>
          <cell r="Q60">
            <v>1.636E-2</v>
          </cell>
          <cell r="R60">
            <v>0.38301000000000002</v>
          </cell>
          <cell r="S60">
            <v>5.4980000000000002</v>
          </cell>
          <cell r="T60">
            <v>0</v>
          </cell>
          <cell r="U60">
            <v>0</v>
          </cell>
          <cell r="V60">
            <v>1.2</v>
          </cell>
          <cell r="W60">
            <v>0</v>
          </cell>
          <cell r="X60">
            <v>0.02</v>
          </cell>
          <cell r="Y60">
            <v>2.2599999999999998</v>
          </cell>
          <cell r="Z60">
            <v>3.0199999999999999E-6</v>
          </cell>
          <cell r="AA60">
            <v>3.7699999999999999E-6</v>
          </cell>
          <cell r="AB60">
            <v>3.5000000000000003E-2</v>
          </cell>
          <cell r="AC60">
            <v>28877.599999999999</v>
          </cell>
          <cell r="AD60">
            <v>0</v>
          </cell>
          <cell r="AE60">
            <v>0</v>
          </cell>
        </row>
        <row r="61">
          <cell r="A61">
            <v>36982</v>
          </cell>
          <cell r="B61">
            <v>2040.45</v>
          </cell>
          <cell r="C61">
            <v>57.8</v>
          </cell>
          <cell r="D61">
            <v>0</v>
          </cell>
          <cell r="E61">
            <v>0</v>
          </cell>
          <cell r="F61">
            <v>0</v>
          </cell>
          <cell r="G61">
            <v>0</v>
          </cell>
          <cell r="H61">
            <v>0</v>
          </cell>
          <cell r="I61">
            <v>0</v>
          </cell>
          <cell r="J61">
            <v>2123.2800000000002</v>
          </cell>
          <cell r="K61">
            <v>0.8468</v>
          </cell>
          <cell r="L61">
            <v>0.1532</v>
          </cell>
          <cell r="M61">
            <v>2729.27</v>
          </cell>
          <cell r="N61">
            <v>0.01</v>
          </cell>
          <cell r="O61">
            <v>8.5000000000000006E-3</v>
          </cell>
          <cell r="P61">
            <v>1.0226</v>
          </cell>
          <cell r="Q61">
            <v>1.636E-2</v>
          </cell>
          <cell r="R61">
            <v>0.38301000000000002</v>
          </cell>
          <cell r="S61">
            <v>5.4980000000000002</v>
          </cell>
          <cell r="T61">
            <v>0</v>
          </cell>
          <cell r="U61">
            <v>0</v>
          </cell>
          <cell r="V61">
            <v>1.2</v>
          </cell>
          <cell r="W61">
            <v>0</v>
          </cell>
          <cell r="X61">
            <v>0.02</v>
          </cell>
          <cell r="Y61">
            <v>2.2599999999999998</v>
          </cell>
          <cell r="Z61">
            <v>3.0199999999999999E-6</v>
          </cell>
          <cell r="AA61">
            <v>3.7699999999999999E-6</v>
          </cell>
          <cell r="AB61">
            <v>3.5000000000000003E-2</v>
          </cell>
          <cell r="AC61">
            <v>28877.599999999999</v>
          </cell>
          <cell r="AD61">
            <v>0</v>
          </cell>
          <cell r="AE61">
            <v>0</v>
          </cell>
        </row>
        <row r="62">
          <cell r="A62">
            <v>37012</v>
          </cell>
          <cell r="B62">
            <v>2040.45</v>
          </cell>
          <cell r="C62">
            <v>57.8</v>
          </cell>
          <cell r="D62">
            <v>0</v>
          </cell>
          <cell r="E62">
            <v>0</v>
          </cell>
          <cell r="F62">
            <v>0</v>
          </cell>
          <cell r="G62">
            <v>0</v>
          </cell>
          <cell r="H62">
            <v>0</v>
          </cell>
          <cell r="I62">
            <v>0</v>
          </cell>
          <cell r="J62">
            <v>2123.2800000000002</v>
          </cell>
          <cell r="K62">
            <v>0.8468</v>
          </cell>
          <cell r="L62">
            <v>0.1532</v>
          </cell>
          <cell r="M62">
            <v>2715.97</v>
          </cell>
          <cell r="N62">
            <v>0.01</v>
          </cell>
          <cell r="O62">
            <v>8.5000000000000006E-3</v>
          </cell>
          <cell r="P62">
            <v>1.0226</v>
          </cell>
          <cell r="Q62">
            <v>1.636E-2</v>
          </cell>
          <cell r="R62">
            <v>0.38301000000000002</v>
          </cell>
          <cell r="S62">
            <v>5.4980000000000002</v>
          </cell>
          <cell r="T62">
            <v>0</v>
          </cell>
          <cell r="U62">
            <v>0</v>
          </cell>
          <cell r="V62">
            <v>1.2</v>
          </cell>
          <cell r="W62">
            <v>0</v>
          </cell>
          <cell r="X62">
            <v>0.02</v>
          </cell>
          <cell r="Y62">
            <v>2.2599999999999998</v>
          </cell>
          <cell r="Z62">
            <v>3.0199999999999999E-6</v>
          </cell>
          <cell r="AA62">
            <v>3.7699999999999999E-6</v>
          </cell>
          <cell r="AB62">
            <v>3.5000000000000003E-2</v>
          </cell>
          <cell r="AC62">
            <v>28877.599999999999</v>
          </cell>
          <cell r="AD62">
            <v>0</v>
          </cell>
          <cell r="AE62">
            <v>0</v>
          </cell>
        </row>
        <row r="63">
          <cell r="A63">
            <v>37043</v>
          </cell>
          <cell r="B63">
            <v>2040.45</v>
          </cell>
          <cell r="C63">
            <v>57.8</v>
          </cell>
          <cell r="D63">
            <v>0</v>
          </cell>
          <cell r="E63">
            <v>0</v>
          </cell>
          <cell r="F63">
            <v>0</v>
          </cell>
          <cell r="G63">
            <v>0</v>
          </cell>
          <cell r="H63">
            <v>0</v>
          </cell>
          <cell r="I63">
            <v>0</v>
          </cell>
          <cell r="J63">
            <v>2123.2800000000002</v>
          </cell>
          <cell r="K63">
            <v>0.8468</v>
          </cell>
          <cell r="L63">
            <v>0.1532</v>
          </cell>
          <cell r="M63">
            <v>2701.89</v>
          </cell>
          <cell r="N63">
            <v>0.01</v>
          </cell>
          <cell r="O63">
            <v>8.5000000000000006E-3</v>
          </cell>
          <cell r="P63">
            <v>1.0226</v>
          </cell>
          <cell r="Q63">
            <v>1.636E-2</v>
          </cell>
          <cell r="R63">
            <v>0.38301000000000002</v>
          </cell>
          <cell r="S63">
            <v>5.4980000000000002</v>
          </cell>
          <cell r="T63">
            <v>0</v>
          </cell>
          <cell r="U63">
            <v>0</v>
          </cell>
          <cell r="V63">
            <v>1.2</v>
          </cell>
          <cell r="W63">
            <v>0</v>
          </cell>
          <cell r="X63">
            <v>0.02</v>
          </cell>
          <cell r="Y63">
            <v>2.2599999999999998</v>
          </cell>
          <cell r="Z63">
            <v>3.0199999999999999E-6</v>
          </cell>
          <cell r="AA63">
            <v>3.7699999999999999E-6</v>
          </cell>
          <cell r="AB63">
            <v>3.5000000000000003E-2</v>
          </cell>
          <cell r="AC63">
            <v>28877.599999999999</v>
          </cell>
          <cell r="AD63">
            <v>0</v>
          </cell>
          <cell r="AE63">
            <v>0</v>
          </cell>
        </row>
        <row r="64">
          <cell r="A64">
            <v>37073</v>
          </cell>
          <cell r="B64">
            <v>2040.45</v>
          </cell>
          <cell r="C64">
            <v>57.8</v>
          </cell>
          <cell r="D64">
            <v>0</v>
          </cell>
          <cell r="E64">
            <v>0</v>
          </cell>
          <cell r="F64">
            <v>0</v>
          </cell>
          <cell r="G64">
            <v>0</v>
          </cell>
          <cell r="H64">
            <v>0</v>
          </cell>
          <cell r="I64">
            <v>0</v>
          </cell>
          <cell r="J64">
            <v>2123.2800000000002</v>
          </cell>
          <cell r="K64">
            <v>0.8468</v>
          </cell>
          <cell r="L64">
            <v>0.1532</v>
          </cell>
          <cell r="M64">
            <v>2688.32</v>
          </cell>
          <cell r="N64">
            <v>0.01</v>
          </cell>
          <cell r="O64">
            <v>8.5000000000000006E-3</v>
          </cell>
          <cell r="P64">
            <v>1.0226</v>
          </cell>
          <cell r="Q64">
            <v>1.636E-2</v>
          </cell>
          <cell r="R64">
            <v>0.38301000000000002</v>
          </cell>
          <cell r="S64">
            <v>5.4980000000000002</v>
          </cell>
          <cell r="T64">
            <v>0</v>
          </cell>
          <cell r="U64">
            <v>0</v>
          </cell>
          <cell r="V64">
            <v>1.2</v>
          </cell>
          <cell r="W64">
            <v>0</v>
          </cell>
          <cell r="X64">
            <v>0.02</v>
          </cell>
          <cell r="Y64">
            <v>2.2599999999999998</v>
          </cell>
          <cell r="Z64">
            <v>3.0199999999999999E-6</v>
          </cell>
          <cell r="AA64">
            <v>3.7699999999999999E-6</v>
          </cell>
          <cell r="AB64">
            <v>3.5000000000000003E-2</v>
          </cell>
          <cell r="AC64">
            <v>28877.599999999999</v>
          </cell>
          <cell r="AD64">
            <v>0</v>
          </cell>
          <cell r="AE64">
            <v>0</v>
          </cell>
        </row>
        <row r="65">
          <cell r="A65">
            <v>37104</v>
          </cell>
          <cell r="B65">
            <v>2040.45</v>
          </cell>
          <cell r="C65">
            <v>57.8</v>
          </cell>
          <cell r="D65">
            <v>0</v>
          </cell>
          <cell r="E65">
            <v>0</v>
          </cell>
          <cell r="F65">
            <v>0</v>
          </cell>
          <cell r="G65">
            <v>0</v>
          </cell>
          <cell r="H65">
            <v>0</v>
          </cell>
          <cell r="I65">
            <v>0</v>
          </cell>
          <cell r="J65">
            <v>2123.2800000000002</v>
          </cell>
          <cell r="K65">
            <v>0.8468</v>
          </cell>
          <cell r="L65">
            <v>0.1532</v>
          </cell>
          <cell r="M65">
            <v>2674.24</v>
          </cell>
          <cell r="N65">
            <v>0.01</v>
          </cell>
          <cell r="O65">
            <v>8.5000000000000006E-3</v>
          </cell>
          <cell r="P65">
            <v>1.0226</v>
          </cell>
          <cell r="Q65">
            <v>1.636E-2</v>
          </cell>
          <cell r="R65">
            <v>0.38301000000000002</v>
          </cell>
          <cell r="S65">
            <v>5.4980000000000002</v>
          </cell>
          <cell r="T65">
            <v>0</v>
          </cell>
          <cell r="U65">
            <v>0</v>
          </cell>
          <cell r="V65">
            <v>1.2</v>
          </cell>
          <cell r="W65">
            <v>0</v>
          </cell>
          <cell r="X65">
            <v>0.02</v>
          </cell>
          <cell r="Y65">
            <v>2.2599999999999998</v>
          </cell>
          <cell r="Z65">
            <v>3.0199999999999999E-6</v>
          </cell>
          <cell r="AA65">
            <v>3.7699999999999999E-6</v>
          </cell>
          <cell r="AB65">
            <v>3.5000000000000003E-2</v>
          </cell>
          <cell r="AC65">
            <v>28877.599999999999</v>
          </cell>
          <cell r="AD65">
            <v>0</v>
          </cell>
          <cell r="AE65">
            <v>0</v>
          </cell>
        </row>
        <row r="66">
          <cell r="A66">
            <v>37135</v>
          </cell>
          <cell r="B66">
            <v>2040.45</v>
          </cell>
          <cell r="C66">
            <v>57.8</v>
          </cell>
          <cell r="D66">
            <v>0</v>
          </cell>
          <cell r="E66">
            <v>0</v>
          </cell>
          <cell r="F66">
            <v>0</v>
          </cell>
          <cell r="G66">
            <v>0</v>
          </cell>
          <cell r="H66">
            <v>0</v>
          </cell>
          <cell r="I66">
            <v>0</v>
          </cell>
          <cell r="J66">
            <v>2123.2800000000002</v>
          </cell>
          <cell r="K66">
            <v>0.8468</v>
          </cell>
          <cell r="L66">
            <v>0.1532</v>
          </cell>
          <cell r="M66">
            <v>2499.23</v>
          </cell>
          <cell r="N66">
            <v>0.01</v>
          </cell>
          <cell r="O66">
            <v>8.5000000000000006E-3</v>
          </cell>
          <cell r="P66">
            <v>1.0226</v>
          </cell>
          <cell r="Q66">
            <v>1.636E-2</v>
          </cell>
          <cell r="R66">
            <v>0.38301000000000002</v>
          </cell>
          <cell r="S66">
            <v>5.4980000000000002</v>
          </cell>
          <cell r="T66">
            <v>0</v>
          </cell>
          <cell r="U66">
            <v>0</v>
          </cell>
          <cell r="V66">
            <v>1.2</v>
          </cell>
          <cell r="W66">
            <v>0</v>
          </cell>
          <cell r="X66">
            <v>0.02</v>
          </cell>
          <cell r="Y66">
            <v>2.2599999999999998</v>
          </cell>
          <cell r="Z66">
            <v>3.0199999999999999E-6</v>
          </cell>
          <cell r="AA66">
            <v>3.7699999999999999E-6</v>
          </cell>
          <cell r="AB66">
            <v>3.5000000000000003E-2</v>
          </cell>
          <cell r="AC66">
            <v>28877.599999999999</v>
          </cell>
          <cell r="AD66">
            <v>0</v>
          </cell>
          <cell r="AE66">
            <v>0</v>
          </cell>
        </row>
        <row r="67">
          <cell r="A67">
            <v>37165</v>
          </cell>
          <cell r="B67">
            <v>2040.45</v>
          </cell>
          <cell r="C67">
            <v>57.8</v>
          </cell>
          <cell r="D67">
            <v>0</v>
          </cell>
          <cell r="E67">
            <v>0</v>
          </cell>
          <cell r="F67">
            <v>0</v>
          </cell>
          <cell r="G67">
            <v>0</v>
          </cell>
          <cell r="H67">
            <v>0</v>
          </cell>
          <cell r="I67">
            <v>0</v>
          </cell>
          <cell r="J67">
            <v>2123.2800000000002</v>
          </cell>
          <cell r="K67">
            <v>0.8468</v>
          </cell>
          <cell r="L67">
            <v>0.1532</v>
          </cell>
          <cell r="M67">
            <v>2304.91</v>
          </cell>
          <cell r="N67">
            <v>0.01</v>
          </cell>
          <cell r="O67">
            <v>8.5000000000000006E-3</v>
          </cell>
          <cell r="P67">
            <v>1.0226</v>
          </cell>
          <cell r="Q67">
            <v>1.636E-2</v>
          </cell>
          <cell r="R67">
            <v>0.38301000000000002</v>
          </cell>
          <cell r="S67">
            <v>5.4980000000000002</v>
          </cell>
          <cell r="T67">
            <v>0</v>
          </cell>
          <cell r="U67">
            <v>0</v>
          </cell>
          <cell r="V67">
            <v>1.2</v>
          </cell>
          <cell r="W67">
            <v>0</v>
          </cell>
          <cell r="X67">
            <v>0.02</v>
          </cell>
          <cell r="Y67">
            <v>2.2599999999999998</v>
          </cell>
          <cell r="Z67">
            <v>3.0199999999999999E-6</v>
          </cell>
          <cell r="AA67">
            <v>3.7699999999999999E-6</v>
          </cell>
          <cell r="AB67">
            <v>3.5000000000000003E-2</v>
          </cell>
          <cell r="AC67">
            <v>28877.599999999999</v>
          </cell>
          <cell r="AD67">
            <v>0</v>
          </cell>
          <cell r="AE67">
            <v>0</v>
          </cell>
        </row>
        <row r="68">
          <cell r="A68">
            <v>37196</v>
          </cell>
          <cell r="B68">
            <v>2040.45</v>
          </cell>
          <cell r="C68">
            <v>57.8</v>
          </cell>
          <cell r="D68">
            <v>0</v>
          </cell>
          <cell r="E68">
            <v>0</v>
          </cell>
          <cell r="F68">
            <v>0</v>
          </cell>
          <cell r="G68">
            <v>0</v>
          </cell>
          <cell r="H68">
            <v>0</v>
          </cell>
          <cell r="I68">
            <v>0</v>
          </cell>
          <cell r="J68">
            <v>2123.2800000000002</v>
          </cell>
          <cell r="K68">
            <v>0.8468</v>
          </cell>
          <cell r="L68">
            <v>0.1532</v>
          </cell>
          <cell r="M68">
            <v>2133.5500000000002</v>
          </cell>
          <cell r="N68">
            <v>0.01</v>
          </cell>
          <cell r="O68">
            <v>8.5000000000000006E-3</v>
          </cell>
          <cell r="P68">
            <v>1.0226</v>
          </cell>
          <cell r="Q68">
            <v>1.636E-2</v>
          </cell>
          <cell r="R68">
            <v>0.38301000000000002</v>
          </cell>
          <cell r="S68">
            <v>5.4980000000000002</v>
          </cell>
          <cell r="T68">
            <v>0</v>
          </cell>
          <cell r="U68">
            <v>0</v>
          </cell>
          <cell r="V68">
            <v>1.2</v>
          </cell>
          <cell r="W68">
            <v>0</v>
          </cell>
          <cell r="X68">
            <v>0.02</v>
          </cell>
          <cell r="Y68">
            <v>2.2599999999999998</v>
          </cell>
          <cell r="Z68">
            <v>3.0199999999999999E-6</v>
          </cell>
          <cell r="AA68">
            <v>3.7699999999999999E-6</v>
          </cell>
          <cell r="AB68">
            <v>3.5000000000000003E-2</v>
          </cell>
          <cell r="AC68">
            <v>28877.599999999999</v>
          </cell>
          <cell r="AD68">
            <v>0</v>
          </cell>
          <cell r="AE68">
            <v>0</v>
          </cell>
        </row>
        <row r="69">
          <cell r="A69">
            <v>37226</v>
          </cell>
          <cell r="B69">
            <v>2040.45</v>
          </cell>
          <cell r="C69">
            <v>57.8</v>
          </cell>
          <cell r="D69">
            <v>0</v>
          </cell>
          <cell r="E69">
            <v>0</v>
          </cell>
          <cell r="F69">
            <v>0</v>
          </cell>
          <cell r="G69">
            <v>0</v>
          </cell>
          <cell r="H69">
            <v>0</v>
          </cell>
          <cell r="I69">
            <v>0</v>
          </cell>
          <cell r="J69">
            <v>2123.2800000000002</v>
          </cell>
          <cell r="K69">
            <v>0.8468</v>
          </cell>
          <cell r="L69">
            <v>0.1532</v>
          </cell>
          <cell r="N69">
            <v>0.01</v>
          </cell>
          <cell r="O69">
            <v>8.5000000000000006E-3</v>
          </cell>
          <cell r="P69">
            <v>1.0226</v>
          </cell>
          <cell r="Q69">
            <v>1.636E-2</v>
          </cell>
          <cell r="R69">
            <v>0.38301000000000002</v>
          </cell>
          <cell r="S69">
            <v>5.4980000000000002</v>
          </cell>
          <cell r="T69">
            <v>0</v>
          </cell>
          <cell r="U69">
            <v>0</v>
          </cell>
          <cell r="V69">
            <v>1.2</v>
          </cell>
          <cell r="W69">
            <v>0</v>
          </cell>
          <cell r="X69">
            <v>0.02</v>
          </cell>
          <cell r="Y69">
            <v>2.2599999999999998</v>
          </cell>
          <cell r="Z69">
            <v>3.0199999999999999E-6</v>
          </cell>
          <cell r="AA69">
            <v>3.7699999999999999E-6</v>
          </cell>
          <cell r="AB69">
            <v>3.5000000000000003E-2</v>
          </cell>
          <cell r="AC69">
            <v>28877.599999999999</v>
          </cell>
          <cell r="AD69">
            <v>0</v>
          </cell>
          <cell r="AE69">
            <v>0</v>
          </cell>
        </row>
        <row r="70">
          <cell r="A70">
            <v>37257</v>
          </cell>
          <cell r="B70">
            <v>2040.45</v>
          </cell>
          <cell r="C70">
            <v>57.8</v>
          </cell>
          <cell r="D70">
            <v>0</v>
          </cell>
          <cell r="E70">
            <v>0</v>
          </cell>
          <cell r="F70">
            <v>0</v>
          </cell>
          <cell r="G70">
            <v>0</v>
          </cell>
          <cell r="H70">
            <v>0</v>
          </cell>
          <cell r="I70">
            <v>0</v>
          </cell>
          <cell r="J70">
            <v>2123.2800000000002</v>
          </cell>
          <cell r="K70">
            <v>0.8468</v>
          </cell>
          <cell r="L70">
            <v>0.1532</v>
          </cell>
          <cell r="O70">
            <v>8.5000000000000006E-3</v>
          </cell>
          <cell r="P70">
            <v>1.0226</v>
          </cell>
          <cell r="Q70">
            <v>1.636E-2</v>
          </cell>
          <cell r="R70">
            <v>0.38301000000000002</v>
          </cell>
          <cell r="S70">
            <v>5.4980000000000002</v>
          </cell>
          <cell r="T70">
            <v>0</v>
          </cell>
          <cell r="U70">
            <v>0</v>
          </cell>
          <cell r="V70">
            <v>1.2</v>
          </cell>
          <cell r="W70">
            <v>0</v>
          </cell>
          <cell r="X70">
            <v>0.02</v>
          </cell>
          <cell r="Y70">
            <v>2.2599999999999998</v>
          </cell>
          <cell r="Z70">
            <v>3.0199999999999999E-6</v>
          </cell>
          <cell r="AA70">
            <v>3.7699999999999999E-6</v>
          </cell>
          <cell r="AB70">
            <v>3.5000000000000003E-2</v>
          </cell>
          <cell r="AC70">
            <v>28877.599999999999</v>
          </cell>
          <cell r="AD70">
            <v>0</v>
          </cell>
          <cell r="AE70">
            <v>0</v>
          </cell>
        </row>
        <row r="71">
          <cell r="A71">
            <v>37622</v>
          </cell>
          <cell r="B71">
            <v>2040.45</v>
          </cell>
          <cell r="C71">
            <v>57.8</v>
          </cell>
          <cell r="D71">
            <v>0</v>
          </cell>
          <cell r="E71">
            <v>0</v>
          </cell>
          <cell r="F71">
            <v>0</v>
          </cell>
          <cell r="G71">
            <v>0</v>
          </cell>
          <cell r="H71">
            <v>0</v>
          </cell>
          <cell r="I71">
            <v>0</v>
          </cell>
          <cell r="J71">
            <v>2123.2800000000002</v>
          </cell>
          <cell r="K71">
            <v>0.8468</v>
          </cell>
          <cell r="L71">
            <v>0.1532</v>
          </cell>
          <cell r="O71">
            <v>8.5000000000000006E-3</v>
          </cell>
          <cell r="P71">
            <v>1.0226</v>
          </cell>
          <cell r="Q71">
            <v>1.636E-2</v>
          </cell>
          <cell r="R71">
            <v>0.38301000000000002</v>
          </cell>
          <cell r="S71">
            <v>5.4980000000000002</v>
          </cell>
          <cell r="T71">
            <v>0</v>
          </cell>
          <cell r="U71">
            <v>0</v>
          </cell>
          <cell r="V71">
            <v>1.2</v>
          </cell>
          <cell r="W71">
            <v>0</v>
          </cell>
          <cell r="X71">
            <v>0.02</v>
          </cell>
          <cell r="Y71">
            <v>2.2599999999999998</v>
          </cell>
          <cell r="Z71">
            <v>3.0199999999999999E-6</v>
          </cell>
          <cell r="AA71">
            <v>3.7699999999999999E-6</v>
          </cell>
          <cell r="AB71">
            <v>3.5000000000000003E-2</v>
          </cell>
          <cell r="AC71">
            <v>28877.599999999999</v>
          </cell>
          <cell r="AD71">
            <v>0</v>
          </cell>
          <cell r="AE71">
            <v>0</v>
          </cell>
        </row>
        <row r="72">
          <cell r="A72">
            <v>37987</v>
          </cell>
          <cell r="B72">
            <v>2040.45</v>
          </cell>
          <cell r="C72">
            <v>57.8</v>
          </cell>
          <cell r="D72">
            <v>0</v>
          </cell>
          <cell r="E72">
            <v>0</v>
          </cell>
          <cell r="F72">
            <v>0</v>
          </cell>
          <cell r="G72">
            <v>0</v>
          </cell>
          <cell r="H72">
            <v>0</v>
          </cell>
          <cell r="I72">
            <v>0</v>
          </cell>
          <cell r="J72">
            <v>2123.2800000000002</v>
          </cell>
          <cell r="K72">
            <v>0.8468</v>
          </cell>
          <cell r="L72">
            <v>0.1532</v>
          </cell>
          <cell r="O72">
            <v>8.5000000000000006E-3</v>
          </cell>
          <cell r="P72">
            <v>1.0226</v>
          </cell>
          <cell r="Q72">
            <v>1.636E-2</v>
          </cell>
          <cell r="R72">
            <v>0.38301000000000002</v>
          </cell>
          <cell r="S72">
            <v>5.4980000000000002</v>
          </cell>
          <cell r="T72">
            <v>0</v>
          </cell>
          <cell r="U72">
            <v>0</v>
          </cell>
          <cell r="V72">
            <v>1.2</v>
          </cell>
          <cell r="W72">
            <v>0</v>
          </cell>
          <cell r="X72">
            <v>0.02</v>
          </cell>
          <cell r="Y72">
            <v>2.2599999999999998</v>
          </cell>
          <cell r="Z72">
            <v>3.0199999999999999E-6</v>
          </cell>
          <cell r="AA72">
            <v>3.7699999999999999E-6</v>
          </cell>
          <cell r="AB72">
            <v>3.5000000000000003E-2</v>
          </cell>
          <cell r="AC72">
            <v>28877.599999999999</v>
          </cell>
          <cell r="AD72">
            <v>0</v>
          </cell>
          <cell r="AE72">
            <v>0</v>
          </cell>
        </row>
        <row r="73">
          <cell r="A73">
            <v>38353</v>
          </cell>
          <cell r="B73">
            <v>2040.45</v>
          </cell>
          <cell r="C73">
            <v>57.8</v>
          </cell>
          <cell r="D73">
            <v>0</v>
          </cell>
          <cell r="E73">
            <v>0</v>
          </cell>
          <cell r="F73">
            <v>0</v>
          </cell>
          <cell r="G73">
            <v>0</v>
          </cell>
          <cell r="H73">
            <v>0</v>
          </cell>
          <cell r="I73">
            <v>0</v>
          </cell>
          <cell r="J73">
            <v>2123.2800000000002</v>
          </cell>
          <cell r="K73">
            <v>0.8468</v>
          </cell>
          <cell r="L73">
            <v>0.1532</v>
          </cell>
          <cell r="O73">
            <v>8.5000000000000006E-3</v>
          </cell>
          <cell r="P73">
            <v>1.0226</v>
          </cell>
          <cell r="Q73">
            <v>1.636E-2</v>
          </cell>
          <cell r="R73">
            <v>0.38301000000000002</v>
          </cell>
          <cell r="S73">
            <v>5.4980000000000002</v>
          </cell>
          <cell r="T73">
            <v>0</v>
          </cell>
          <cell r="U73">
            <v>0</v>
          </cell>
          <cell r="V73">
            <v>1.2</v>
          </cell>
          <cell r="W73">
            <v>0</v>
          </cell>
          <cell r="X73">
            <v>0.02</v>
          </cell>
          <cell r="Y73">
            <v>2.2599999999999998</v>
          </cell>
          <cell r="Z73">
            <v>3.0199999999999999E-6</v>
          </cell>
          <cell r="AA73">
            <v>3.7699999999999999E-6</v>
          </cell>
          <cell r="AB73">
            <v>3.5000000000000003E-2</v>
          </cell>
          <cell r="AC73">
            <v>28877.599999999999</v>
          </cell>
          <cell r="AD73">
            <v>0</v>
          </cell>
          <cell r="AE73">
            <v>0</v>
          </cell>
        </row>
        <row r="74">
          <cell r="A74">
            <v>38718</v>
          </cell>
          <cell r="B74">
            <v>2040.45</v>
          </cell>
          <cell r="C74">
            <v>57.8</v>
          </cell>
          <cell r="D74">
            <v>0</v>
          </cell>
          <cell r="E74">
            <v>0</v>
          </cell>
          <cell r="F74">
            <v>0</v>
          </cell>
          <cell r="G74">
            <v>0</v>
          </cell>
          <cell r="H74">
            <v>0</v>
          </cell>
          <cell r="I74">
            <v>0</v>
          </cell>
          <cell r="J74">
            <v>2123.2800000000002</v>
          </cell>
          <cell r="K74">
            <v>0.8468</v>
          </cell>
          <cell r="L74">
            <v>0.1532</v>
          </cell>
          <cell r="O74">
            <v>8.5000000000000006E-3</v>
          </cell>
          <cell r="P74">
            <v>1.0226</v>
          </cell>
          <cell r="Q74">
            <v>1.636E-2</v>
          </cell>
          <cell r="R74">
            <v>0.38301000000000002</v>
          </cell>
          <cell r="S74">
            <v>5.4980000000000002</v>
          </cell>
          <cell r="T74">
            <v>0</v>
          </cell>
          <cell r="U74">
            <v>0</v>
          </cell>
          <cell r="V74">
            <v>1.2</v>
          </cell>
          <cell r="W74">
            <v>0</v>
          </cell>
          <cell r="X74">
            <v>0.02</v>
          </cell>
          <cell r="Y74">
            <v>2.2599999999999998</v>
          </cell>
          <cell r="Z74">
            <v>3.0199999999999999E-6</v>
          </cell>
          <cell r="AA74">
            <v>3.7699999999999999E-6</v>
          </cell>
          <cell r="AB74">
            <v>3.5000000000000003E-2</v>
          </cell>
          <cell r="AC74">
            <v>28877.599999999999</v>
          </cell>
          <cell r="AD74">
            <v>0</v>
          </cell>
          <cell r="AE74">
            <v>0</v>
          </cell>
        </row>
        <row r="75">
          <cell r="A75">
            <v>39083</v>
          </cell>
          <cell r="B75">
            <v>2040.45</v>
          </cell>
          <cell r="C75">
            <v>57.8</v>
          </cell>
          <cell r="D75">
            <v>0</v>
          </cell>
          <cell r="E75">
            <v>0</v>
          </cell>
          <cell r="F75">
            <v>0</v>
          </cell>
          <cell r="G75">
            <v>0</v>
          </cell>
          <cell r="H75">
            <v>0</v>
          </cell>
          <cell r="I75">
            <v>0</v>
          </cell>
          <cell r="J75">
            <v>2123.2800000000002</v>
          </cell>
          <cell r="K75">
            <v>0.8468</v>
          </cell>
          <cell r="L75">
            <v>0.1532</v>
          </cell>
          <cell r="O75">
            <v>8.5000000000000006E-3</v>
          </cell>
          <cell r="P75">
            <v>1.0226</v>
          </cell>
          <cell r="Q75">
            <v>1.636E-2</v>
          </cell>
          <cell r="R75">
            <v>0.38301000000000002</v>
          </cell>
          <cell r="S75">
            <v>5.4980000000000002</v>
          </cell>
          <cell r="T75">
            <v>0</v>
          </cell>
          <cell r="U75">
            <v>0</v>
          </cell>
          <cell r="V75">
            <v>1.2</v>
          </cell>
          <cell r="W75">
            <v>0</v>
          </cell>
          <cell r="X75">
            <v>0.02</v>
          </cell>
          <cell r="Y75">
            <v>2.2599999999999998</v>
          </cell>
          <cell r="Z75">
            <v>3.0199999999999999E-6</v>
          </cell>
          <cell r="AA75">
            <v>3.7699999999999999E-6</v>
          </cell>
          <cell r="AB75">
            <v>3.5000000000000003E-2</v>
          </cell>
          <cell r="AC75">
            <v>28877.599999999999</v>
          </cell>
          <cell r="AD75">
            <v>0</v>
          </cell>
          <cell r="AE75">
            <v>0</v>
          </cell>
        </row>
        <row r="76">
          <cell r="A76">
            <v>39448</v>
          </cell>
          <cell r="B76">
            <v>2040.45</v>
          </cell>
          <cell r="C76">
            <v>57.8</v>
          </cell>
          <cell r="D76">
            <v>0</v>
          </cell>
          <cell r="E76">
            <v>0</v>
          </cell>
          <cell r="F76">
            <v>0</v>
          </cell>
          <cell r="G76">
            <v>0</v>
          </cell>
          <cell r="H76">
            <v>0</v>
          </cell>
          <cell r="I76">
            <v>0</v>
          </cell>
          <cell r="J76">
            <v>2123.2800000000002</v>
          </cell>
          <cell r="K76">
            <v>0.8468</v>
          </cell>
          <cell r="L76">
            <v>0.1532</v>
          </cell>
          <cell r="O76">
            <v>8.5000000000000006E-3</v>
          </cell>
          <cell r="P76">
            <v>1.0226</v>
          </cell>
          <cell r="Q76">
            <v>1.636E-2</v>
          </cell>
          <cell r="R76">
            <v>0.38301000000000002</v>
          </cell>
          <cell r="S76">
            <v>5.4980000000000002</v>
          </cell>
          <cell r="T76">
            <v>0</v>
          </cell>
          <cell r="U76">
            <v>0</v>
          </cell>
          <cell r="V76">
            <v>1.2</v>
          </cell>
          <cell r="W76">
            <v>0</v>
          </cell>
          <cell r="X76">
            <v>0.02</v>
          </cell>
          <cell r="Y76">
            <v>2.2599999999999998</v>
          </cell>
          <cell r="Z76">
            <v>3.0199999999999999E-6</v>
          </cell>
          <cell r="AA76">
            <v>3.7699999999999999E-6</v>
          </cell>
          <cell r="AB76">
            <v>3.5000000000000003E-2</v>
          </cell>
          <cell r="AC76">
            <v>28877.599999999999</v>
          </cell>
          <cell r="AD76">
            <v>0</v>
          </cell>
          <cell r="AE76">
            <v>0</v>
          </cell>
        </row>
      </sheetData>
      <sheetData sheetId="2">
        <row r="17">
          <cell r="A17">
            <v>36161</v>
          </cell>
        </row>
      </sheetData>
      <sheetData sheetId="3">
        <row r="17">
          <cell r="A17">
            <v>36161</v>
          </cell>
        </row>
      </sheetData>
      <sheetData sheetId="4" refreshError="1">
        <row r="17">
          <cell r="A17">
            <v>36161</v>
          </cell>
          <cell r="B17">
            <v>5327</v>
          </cell>
          <cell r="C17">
            <v>0</v>
          </cell>
          <cell r="D17">
            <v>10</v>
          </cell>
          <cell r="E17">
            <v>12</v>
          </cell>
          <cell r="F17">
            <v>0</v>
          </cell>
          <cell r="J17">
            <v>5051.1099999999997</v>
          </cell>
          <cell r="K17">
            <v>0.85</v>
          </cell>
          <cell r="L17">
            <v>0.15</v>
          </cell>
          <cell r="M17">
            <v>3422.63</v>
          </cell>
          <cell r="O17">
            <v>3.5500000000000002E-3</v>
          </cell>
          <cell r="P17">
            <v>1.0125</v>
          </cell>
          <cell r="Q17">
            <v>2.4729999999999999E-2</v>
          </cell>
          <cell r="R17">
            <v>0.38301000000000002</v>
          </cell>
          <cell r="S17">
            <v>12.451000000000001</v>
          </cell>
          <cell r="T17">
            <v>0</v>
          </cell>
          <cell r="U17">
            <v>0</v>
          </cell>
          <cell r="V17">
            <v>1.2</v>
          </cell>
          <cell r="W17">
            <v>0</v>
          </cell>
          <cell r="X17">
            <v>0.02</v>
          </cell>
          <cell r="Y17">
            <v>2.2599999999999998</v>
          </cell>
          <cell r="Z17">
            <v>3.05E-6</v>
          </cell>
          <cell r="AA17">
            <v>3.9999999999999998E-6</v>
          </cell>
          <cell r="AB17">
            <v>0</v>
          </cell>
          <cell r="AC17">
            <v>0</v>
          </cell>
          <cell r="AD17">
            <v>0</v>
          </cell>
          <cell r="AE17">
            <v>1</v>
          </cell>
        </row>
        <row r="18">
          <cell r="A18">
            <v>36192</v>
          </cell>
          <cell r="B18">
            <v>5299.77</v>
          </cell>
          <cell r="C18">
            <v>0.52300000000000002</v>
          </cell>
          <cell r="D18">
            <v>10</v>
          </cell>
          <cell r="E18">
            <v>12</v>
          </cell>
          <cell r="F18">
            <v>0</v>
          </cell>
          <cell r="G18">
            <v>10</v>
          </cell>
          <cell r="H18">
            <v>12</v>
          </cell>
          <cell r="I18">
            <v>0</v>
          </cell>
          <cell r="J18">
            <v>5033.08</v>
          </cell>
          <cell r="K18">
            <v>0.85</v>
          </cell>
          <cell r="L18">
            <v>0.15</v>
          </cell>
          <cell r="M18">
            <v>3393.34</v>
          </cell>
          <cell r="N18">
            <v>0</v>
          </cell>
          <cell r="O18">
            <v>3.5699999999999998E-3</v>
          </cell>
          <cell r="P18">
            <v>1.0125999999999999</v>
          </cell>
          <cell r="Q18">
            <v>2.4670000000000001E-2</v>
          </cell>
          <cell r="R18">
            <v>0.38301000000000002</v>
          </cell>
          <cell r="S18">
            <v>12.41</v>
          </cell>
          <cell r="T18">
            <v>0</v>
          </cell>
          <cell r="U18">
            <v>0</v>
          </cell>
          <cell r="V18">
            <v>1.2</v>
          </cell>
          <cell r="W18">
            <v>0</v>
          </cell>
          <cell r="X18">
            <v>0.02</v>
          </cell>
          <cell r="Y18">
            <v>2.2599999999999998</v>
          </cell>
          <cell r="Z18">
            <v>3.05E-6</v>
          </cell>
          <cell r="AA18">
            <v>3.9999999999999998E-6</v>
          </cell>
          <cell r="AB18">
            <v>0</v>
          </cell>
          <cell r="AC18">
            <v>310</v>
          </cell>
          <cell r="AD18">
            <v>0</v>
          </cell>
          <cell r="AE18">
            <v>1</v>
          </cell>
        </row>
        <row r="19">
          <cell r="A19">
            <v>36220</v>
          </cell>
          <cell r="B19">
            <v>5274.93</v>
          </cell>
          <cell r="C19">
            <v>0.995</v>
          </cell>
          <cell r="D19">
            <v>10</v>
          </cell>
          <cell r="E19">
            <v>12</v>
          </cell>
          <cell r="F19">
            <v>0</v>
          </cell>
          <cell r="G19">
            <v>10</v>
          </cell>
          <cell r="H19">
            <v>12</v>
          </cell>
          <cell r="I19">
            <v>0</v>
          </cell>
          <cell r="J19">
            <v>5016.6000000000004</v>
          </cell>
          <cell r="K19">
            <v>0.84989999999999999</v>
          </cell>
          <cell r="L19">
            <v>0.15010000000000001</v>
          </cell>
          <cell r="M19">
            <v>3366.46</v>
          </cell>
          <cell r="N19">
            <v>0</v>
          </cell>
          <cell r="O19">
            <v>3.5799999999999998E-3</v>
          </cell>
          <cell r="P19">
            <v>1.0126999999999999</v>
          </cell>
          <cell r="Q19">
            <v>2.461E-2</v>
          </cell>
          <cell r="R19">
            <v>0.38301000000000002</v>
          </cell>
          <cell r="S19">
            <v>12.372999999999999</v>
          </cell>
          <cell r="T19">
            <v>0</v>
          </cell>
          <cell r="U19">
            <v>0</v>
          </cell>
          <cell r="V19">
            <v>1.2</v>
          </cell>
          <cell r="W19">
            <v>0</v>
          </cell>
          <cell r="X19">
            <v>0.02</v>
          </cell>
          <cell r="Y19">
            <v>2.2599999999999998</v>
          </cell>
          <cell r="Z19">
            <v>3.05E-6</v>
          </cell>
          <cell r="AA19">
            <v>3.9999999999999998E-6</v>
          </cell>
          <cell r="AB19">
            <v>1E-3</v>
          </cell>
          <cell r="AC19">
            <v>590</v>
          </cell>
          <cell r="AD19">
            <v>0</v>
          </cell>
          <cell r="AE19">
            <v>1</v>
          </cell>
        </row>
        <row r="20">
          <cell r="A20">
            <v>36251</v>
          </cell>
          <cell r="B20">
            <v>5247.16</v>
          </cell>
          <cell r="C20">
            <v>1.52</v>
          </cell>
          <cell r="D20">
            <v>10</v>
          </cell>
          <cell r="E20">
            <v>12</v>
          </cell>
          <cell r="F20">
            <v>0</v>
          </cell>
          <cell r="G20">
            <v>10</v>
          </cell>
          <cell r="H20">
            <v>12</v>
          </cell>
          <cell r="I20">
            <v>0</v>
          </cell>
          <cell r="J20">
            <v>4998.1099999999997</v>
          </cell>
          <cell r="K20">
            <v>0.84989999999999999</v>
          </cell>
          <cell r="L20">
            <v>0.15010000000000001</v>
          </cell>
          <cell r="M20">
            <v>3336.39</v>
          </cell>
          <cell r="N20">
            <v>0</v>
          </cell>
          <cell r="O20">
            <v>3.5999999999999999E-3</v>
          </cell>
          <cell r="P20">
            <v>1.0126999999999999</v>
          </cell>
          <cell r="Q20">
            <v>2.4539999999999999E-2</v>
          </cell>
          <cell r="R20">
            <v>0.38301000000000002</v>
          </cell>
          <cell r="S20">
            <v>12.33</v>
          </cell>
          <cell r="T20">
            <v>0</v>
          </cell>
          <cell r="U20">
            <v>0</v>
          </cell>
          <cell r="V20">
            <v>1.2</v>
          </cell>
          <cell r="W20">
            <v>0</v>
          </cell>
          <cell r="X20">
            <v>0.02</v>
          </cell>
          <cell r="Y20">
            <v>2.2599999999999998</v>
          </cell>
          <cell r="Z20">
            <v>3.05E-6</v>
          </cell>
          <cell r="AA20">
            <v>3.9999999999999998E-6</v>
          </cell>
          <cell r="AB20">
            <v>1E-3</v>
          </cell>
          <cell r="AC20">
            <v>900</v>
          </cell>
          <cell r="AD20">
            <v>0</v>
          </cell>
          <cell r="AE20">
            <v>1</v>
          </cell>
        </row>
        <row r="21">
          <cell r="A21">
            <v>36281</v>
          </cell>
          <cell r="B21">
            <v>5220.01</v>
          </cell>
          <cell r="C21">
            <v>2.02</v>
          </cell>
          <cell r="D21">
            <v>10</v>
          </cell>
          <cell r="E21">
            <v>12</v>
          </cell>
          <cell r="F21">
            <v>0</v>
          </cell>
          <cell r="G21">
            <v>10</v>
          </cell>
          <cell r="H21">
            <v>12</v>
          </cell>
          <cell r="I21">
            <v>0</v>
          </cell>
          <cell r="J21">
            <v>4979.97</v>
          </cell>
          <cell r="K21">
            <v>0.84989999999999999</v>
          </cell>
          <cell r="L21">
            <v>0.15010000000000001</v>
          </cell>
          <cell r="M21">
            <v>3306.95</v>
          </cell>
          <cell r="N21">
            <v>0</v>
          </cell>
          <cell r="O21">
            <v>3.62E-3</v>
          </cell>
          <cell r="P21">
            <v>1.0127999999999999</v>
          </cell>
          <cell r="Q21">
            <v>2.4479999999999998E-2</v>
          </cell>
          <cell r="R21">
            <v>0.38301000000000002</v>
          </cell>
          <cell r="S21">
            <v>12.289</v>
          </cell>
          <cell r="T21">
            <v>0</v>
          </cell>
          <cell r="U21">
            <v>0</v>
          </cell>
          <cell r="V21">
            <v>1.2</v>
          </cell>
          <cell r="W21">
            <v>0</v>
          </cell>
          <cell r="X21">
            <v>0.02</v>
          </cell>
          <cell r="Y21">
            <v>2.2599999999999998</v>
          </cell>
          <cell r="Z21">
            <v>3.05E-6</v>
          </cell>
          <cell r="AA21">
            <v>3.9999999999999998E-6</v>
          </cell>
          <cell r="AB21">
            <v>1E-3</v>
          </cell>
          <cell r="AC21">
            <v>1200</v>
          </cell>
          <cell r="AD21">
            <v>0</v>
          </cell>
          <cell r="AE21">
            <v>1</v>
          </cell>
        </row>
        <row r="22">
          <cell r="A22">
            <v>36312</v>
          </cell>
          <cell r="B22">
            <v>5191.67</v>
          </cell>
          <cell r="C22">
            <v>2.5499999999999998</v>
          </cell>
          <cell r="D22">
            <v>10</v>
          </cell>
          <cell r="E22">
            <v>12</v>
          </cell>
          <cell r="F22">
            <v>0</v>
          </cell>
          <cell r="G22">
            <v>10</v>
          </cell>
          <cell r="H22">
            <v>12</v>
          </cell>
          <cell r="I22">
            <v>0</v>
          </cell>
          <cell r="J22">
            <v>4960.9799999999996</v>
          </cell>
          <cell r="K22">
            <v>0.84989999999999999</v>
          </cell>
          <cell r="L22">
            <v>0.15010000000000001</v>
          </cell>
          <cell r="M22">
            <v>3276.15</v>
          </cell>
          <cell r="N22">
            <v>0</v>
          </cell>
          <cell r="O22">
            <v>3.64E-3</v>
          </cell>
          <cell r="P22">
            <v>1.0128999999999999</v>
          </cell>
          <cell r="Q22">
            <v>2.4410000000000001E-2</v>
          </cell>
          <cell r="R22">
            <v>0.38301000000000002</v>
          </cell>
          <cell r="S22">
            <v>12.244999999999999</v>
          </cell>
          <cell r="T22">
            <v>0</v>
          </cell>
          <cell r="U22">
            <v>0</v>
          </cell>
          <cell r="V22">
            <v>1.2</v>
          </cell>
          <cell r="W22">
            <v>0</v>
          </cell>
          <cell r="X22">
            <v>0.02</v>
          </cell>
          <cell r="Y22">
            <v>2.2599999999999998</v>
          </cell>
          <cell r="Z22">
            <v>3.05E-6</v>
          </cell>
          <cell r="AA22">
            <v>3.9999999999999998E-6</v>
          </cell>
          <cell r="AB22">
            <v>2E-3</v>
          </cell>
          <cell r="AC22">
            <v>1510</v>
          </cell>
          <cell r="AD22">
            <v>0</v>
          </cell>
          <cell r="AE22">
            <v>1</v>
          </cell>
        </row>
        <row r="23">
          <cell r="A23">
            <v>36342</v>
          </cell>
          <cell r="B23">
            <v>5163.96</v>
          </cell>
          <cell r="C23">
            <v>3.05</v>
          </cell>
          <cell r="D23">
            <v>10</v>
          </cell>
          <cell r="E23">
            <v>12</v>
          </cell>
          <cell r="F23">
            <v>0</v>
          </cell>
          <cell r="G23">
            <v>10</v>
          </cell>
          <cell r="H23">
            <v>12</v>
          </cell>
          <cell r="I23">
            <v>0</v>
          </cell>
          <cell r="J23">
            <v>4942.3599999999997</v>
          </cell>
          <cell r="K23">
            <v>0.8498</v>
          </cell>
          <cell r="L23">
            <v>0.1502</v>
          </cell>
          <cell r="M23">
            <v>3245.8</v>
          </cell>
          <cell r="N23">
            <v>0</v>
          </cell>
          <cell r="O23">
            <v>3.6600000000000001E-3</v>
          </cell>
          <cell r="P23">
            <v>1.0129999999999999</v>
          </cell>
          <cell r="Q23">
            <v>2.435E-2</v>
          </cell>
          <cell r="R23">
            <v>0.38301000000000002</v>
          </cell>
          <cell r="S23">
            <v>12.202</v>
          </cell>
          <cell r="T23">
            <v>0</v>
          </cell>
          <cell r="U23">
            <v>0</v>
          </cell>
          <cell r="V23">
            <v>1.2</v>
          </cell>
          <cell r="W23">
            <v>0</v>
          </cell>
          <cell r="X23">
            <v>0.02</v>
          </cell>
          <cell r="Y23">
            <v>2.2599999999999998</v>
          </cell>
          <cell r="Z23">
            <v>3.05E-6</v>
          </cell>
          <cell r="AA23">
            <v>3.9999999999999998E-6</v>
          </cell>
          <cell r="AB23">
            <v>2E-3</v>
          </cell>
          <cell r="AC23">
            <v>1810</v>
          </cell>
          <cell r="AD23">
            <v>0</v>
          </cell>
          <cell r="AE23">
            <v>1</v>
          </cell>
        </row>
        <row r="24">
          <cell r="A24">
            <v>36373</v>
          </cell>
          <cell r="B24">
            <v>5135.03</v>
          </cell>
          <cell r="C24">
            <v>3.58</v>
          </cell>
          <cell r="D24">
            <v>10</v>
          </cell>
          <cell r="E24">
            <v>12</v>
          </cell>
          <cell r="F24">
            <v>0</v>
          </cell>
          <cell r="G24">
            <v>10</v>
          </cell>
          <cell r="H24">
            <v>12</v>
          </cell>
          <cell r="I24">
            <v>0</v>
          </cell>
          <cell r="J24">
            <v>4922.8500000000004</v>
          </cell>
          <cell r="K24">
            <v>0.8498</v>
          </cell>
          <cell r="L24">
            <v>0.1502</v>
          </cell>
          <cell r="M24">
            <v>3214.08</v>
          </cell>
          <cell r="N24">
            <v>0</v>
          </cell>
          <cell r="O24">
            <v>3.6800000000000001E-3</v>
          </cell>
          <cell r="P24">
            <v>1.0130999999999999</v>
          </cell>
          <cell r="Q24">
            <v>2.4279999999999999E-2</v>
          </cell>
          <cell r="R24">
            <v>0.38301000000000002</v>
          </cell>
          <cell r="S24">
            <v>12.157</v>
          </cell>
          <cell r="T24">
            <v>0</v>
          </cell>
          <cell r="U24">
            <v>0</v>
          </cell>
          <cell r="V24">
            <v>1.2</v>
          </cell>
          <cell r="W24">
            <v>0</v>
          </cell>
          <cell r="X24">
            <v>0.02</v>
          </cell>
          <cell r="Y24">
            <v>2.2599999999999998</v>
          </cell>
          <cell r="Z24">
            <v>3.05E-6</v>
          </cell>
          <cell r="AA24">
            <v>3.9999999999999998E-6</v>
          </cell>
          <cell r="AB24">
            <v>3.0000000000000001E-3</v>
          </cell>
          <cell r="AC24">
            <v>2120</v>
          </cell>
          <cell r="AD24">
            <v>0</v>
          </cell>
          <cell r="AE24">
            <v>1</v>
          </cell>
        </row>
        <row r="25">
          <cell r="A25">
            <v>36404</v>
          </cell>
          <cell r="B25">
            <v>5105.79</v>
          </cell>
          <cell r="C25">
            <v>4.0999999999999996</v>
          </cell>
          <cell r="D25">
            <v>10</v>
          </cell>
          <cell r="E25">
            <v>12</v>
          </cell>
          <cell r="F25">
            <v>0</v>
          </cell>
          <cell r="G25">
            <v>10</v>
          </cell>
          <cell r="H25">
            <v>12</v>
          </cell>
          <cell r="I25">
            <v>0</v>
          </cell>
          <cell r="J25">
            <v>4903.0600000000004</v>
          </cell>
          <cell r="K25">
            <v>0.8498</v>
          </cell>
          <cell r="L25">
            <v>0.1502</v>
          </cell>
          <cell r="M25">
            <v>3181.97</v>
          </cell>
          <cell r="N25">
            <v>0</v>
          </cell>
          <cell r="O25">
            <v>3.7000000000000002E-3</v>
          </cell>
          <cell r="P25">
            <v>1.0132000000000001</v>
          </cell>
          <cell r="Q25">
            <v>2.4209999999999999E-2</v>
          </cell>
          <cell r="R25">
            <v>0.38301000000000002</v>
          </cell>
          <cell r="S25">
            <v>12.111000000000001</v>
          </cell>
          <cell r="T25">
            <v>0</v>
          </cell>
          <cell r="U25">
            <v>0</v>
          </cell>
          <cell r="V25">
            <v>1.2</v>
          </cell>
          <cell r="W25">
            <v>0</v>
          </cell>
          <cell r="X25">
            <v>0.02</v>
          </cell>
          <cell r="Y25">
            <v>2.2599999999999998</v>
          </cell>
          <cell r="Z25">
            <v>3.05E-6</v>
          </cell>
          <cell r="AA25">
            <v>3.9999999999999998E-6</v>
          </cell>
          <cell r="AB25">
            <v>3.0000000000000001E-3</v>
          </cell>
          <cell r="AC25">
            <v>2430</v>
          </cell>
          <cell r="AD25">
            <v>0</v>
          </cell>
          <cell r="AE25">
            <v>1</v>
          </cell>
        </row>
        <row r="26">
          <cell r="A26">
            <v>36434</v>
          </cell>
          <cell r="B26">
            <v>5077.2</v>
          </cell>
          <cell r="C26">
            <v>4.5999999999999996</v>
          </cell>
          <cell r="D26">
            <v>10</v>
          </cell>
          <cell r="E26">
            <v>12</v>
          </cell>
          <cell r="F26">
            <v>0</v>
          </cell>
          <cell r="G26">
            <v>10</v>
          </cell>
          <cell r="H26">
            <v>12</v>
          </cell>
          <cell r="I26">
            <v>0</v>
          </cell>
          <cell r="J26">
            <v>4882.58</v>
          </cell>
          <cell r="K26">
            <v>0.84970000000000001</v>
          </cell>
          <cell r="L26">
            <v>0.15029999999999999</v>
          </cell>
          <cell r="M26">
            <v>3150.44</v>
          </cell>
          <cell r="N26">
            <v>0</v>
          </cell>
          <cell r="O26">
            <v>3.7200000000000002E-3</v>
          </cell>
          <cell r="P26">
            <v>1.0133000000000001</v>
          </cell>
          <cell r="Q26">
            <v>2.4140000000000002E-2</v>
          </cell>
          <cell r="R26">
            <v>0.38301000000000002</v>
          </cell>
          <cell r="S26">
            <v>12.066000000000001</v>
          </cell>
          <cell r="T26">
            <v>0</v>
          </cell>
          <cell r="U26">
            <v>0</v>
          </cell>
          <cell r="V26">
            <v>1.2</v>
          </cell>
          <cell r="W26">
            <v>0</v>
          </cell>
          <cell r="X26">
            <v>0.02</v>
          </cell>
          <cell r="Y26">
            <v>2.2599999999999998</v>
          </cell>
          <cell r="Z26">
            <v>3.05E-6</v>
          </cell>
          <cell r="AA26">
            <v>3.9999999999999998E-6</v>
          </cell>
          <cell r="AB26">
            <v>3.0000000000000001E-3</v>
          </cell>
          <cell r="AC26">
            <v>2730</v>
          </cell>
          <cell r="AD26">
            <v>0</v>
          </cell>
          <cell r="AE26">
            <v>1</v>
          </cell>
        </row>
        <row r="27">
          <cell r="A27">
            <v>36465</v>
          </cell>
          <cell r="B27">
            <v>5047.3500000000004</v>
          </cell>
          <cell r="C27">
            <v>5.13</v>
          </cell>
          <cell r="D27">
            <v>10</v>
          </cell>
          <cell r="E27">
            <v>12</v>
          </cell>
          <cell r="F27">
            <v>0</v>
          </cell>
          <cell r="G27">
            <v>10</v>
          </cell>
          <cell r="H27">
            <v>12</v>
          </cell>
          <cell r="I27">
            <v>0</v>
          </cell>
          <cell r="J27">
            <v>4860.8500000000004</v>
          </cell>
          <cell r="K27">
            <v>0.84970000000000001</v>
          </cell>
          <cell r="L27">
            <v>0.15029999999999999</v>
          </cell>
          <cell r="M27">
            <v>3117.31</v>
          </cell>
          <cell r="N27">
            <v>0</v>
          </cell>
          <cell r="O27">
            <v>3.7399999999999998E-3</v>
          </cell>
          <cell r="P27">
            <v>1.0134000000000001</v>
          </cell>
          <cell r="Q27">
            <v>2.4060000000000002E-2</v>
          </cell>
          <cell r="R27">
            <v>0.38301000000000002</v>
          </cell>
          <cell r="S27">
            <v>12.019</v>
          </cell>
          <cell r="T27">
            <v>0</v>
          </cell>
          <cell r="U27">
            <v>0</v>
          </cell>
          <cell r="V27">
            <v>1.2</v>
          </cell>
          <cell r="W27">
            <v>0</v>
          </cell>
          <cell r="X27">
            <v>0.02</v>
          </cell>
          <cell r="Y27">
            <v>2.2599999999999998</v>
          </cell>
          <cell r="Z27">
            <v>3.05E-6</v>
          </cell>
          <cell r="AA27">
            <v>3.9999999999999998E-6</v>
          </cell>
          <cell r="AB27">
            <v>4.0000000000000001E-3</v>
          </cell>
          <cell r="AC27">
            <v>3040</v>
          </cell>
          <cell r="AD27">
            <v>0</v>
          </cell>
          <cell r="AE27">
            <v>1</v>
          </cell>
        </row>
        <row r="28">
          <cell r="A28">
            <v>36495</v>
          </cell>
          <cell r="B28">
            <v>5018.1499999999996</v>
          </cell>
          <cell r="C28">
            <v>5.63</v>
          </cell>
          <cell r="D28">
            <v>10</v>
          </cell>
          <cell r="E28">
            <v>12</v>
          </cell>
          <cell r="F28">
            <v>0</v>
          </cell>
          <cell r="G28">
            <v>10</v>
          </cell>
          <cell r="H28">
            <v>12</v>
          </cell>
          <cell r="I28">
            <v>0</v>
          </cell>
          <cell r="J28">
            <v>4839.53</v>
          </cell>
          <cell r="K28">
            <v>0.84970000000000001</v>
          </cell>
          <cell r="L28">
            <v>0.15029999999999999</v>
          </cell>
          <cell r="M28">
            <v>3084.86</v>
          </cell>
          <cell r="N28">
            <v>0</v>
          </cell>
          <cell r="O28">
            <v>3.7499999999999999E-3</v>
          </cell>
          <cell r="P28">
            <v>1.0135000000000001</v>
          </cell>
          <cell r="Q28">
            <v>2.3980000000000001E-2</v>
          </cell>
          <cell r="R28">
            <v>0.38301000000000002</v>
          </cell>
          <cell r="S28">
            <v>11.972</v>
          </cell>
          <cell r="T28">
            <v>0</v>
          </cell>
          <cell r="U28">
            <v>0</v>
          </cell>
          <cell r="V28">
            <v>1.2</v>
          </cell>
          <cell r="W28">
            <v>0</v>
          </cell>
          <cell r="X28">
            <v>0.02</v>
          </cell>
          <cell r="Y28">
            <v>2.2599999999999998</v>
          </cell>
          <cell r="Z28">
            <v>3.05E-6</v>
          </cell>
          <cell r="AA28">
            <v>3.9999999999999998E-6</v>
          </cell>
          <cell r="AB28">
            <v>4.0000000000000001E-3</v>
          </cell>
          <cell r="AC28">
            <v>3340</v>
          </cell>
          <cell r="AD28">
            <v>0</v>
          </cell>
          <cell r="AE28">
            <v>1</v>
          </cell>
        </row>
        <row r="29">
          <cell r="A29">
            <v>36526</v>
          </cell>
          <cell r="B29">
            <v>4987.66</v>
          </cell>
          <cell r="C29">
            <v>6.16</v>
          </cell>
          <cell r="D29">
            <v>10</v>
          </cell>
          <cell r="E29">
            <v>12</v>
          </cell>
          <cell r="F29">
            <v>0</v>
          </cell>
          <cell r="G29">
            <v>10</v>
          </cell>
          <cell r="H29">
            <v>12</v>
          </cell>
          <cell r="I29">
            <v>0</v>
          </cell>
          <cell r="J29">
            <v>4817.21</v>
          </cell>
          <cell r="K29">
            <v>0.84960000000000002</v>
          </cell>
          <cell r="L29">
            <v>0.15040000000000001</v>
          </cell>
          <cell r="M29">
            <v>3050.92</v>
          </cell>
          <cell r="N29">
            <v>0</v>
          </cell>
          <cell r="O29">
            <v>3.7699999999999999E-3</v>
          </cell>
          <cell r="P29">
            <v>1.0135000000000001</v>
          </cell>
          <cell r="Q29">
            <v>2.3900000000000001E-2</v>
          </cell>
          <cell r="R29">
            <v>0.38301000000000002</v>
          </cell>
          <cell r="S29">
            <v>11.923</v>
          </cell>
          <cell r="T29">
            <v>0</v>
          </cell>
          <cell r="U29">
            <v>0</v>
          </cell>
          <cell r="V29">
            <v>1.2</v>
          </cell>
          <cell r="W29">
            <v>0</v>
          </cell>
          <cell r="X29">
            <v>0.02</v>
          </cell>
          <cell r="Y29">
            <v>2.2599999999999998</v>
          </cell>
          <cell r="Z29">
            <v>3.05E-6</v>
          </cell>
          <cell r="AA29">
            <v>3.9999999999999998E-6</v>
          </cell>
          <cell r="AB29">
            <v>4.0000000000000001E-3</v>
          </cell>
          <cell r="AC29">
            <v>3650</v>
          </cell>
          <cell r="AD29">
            <v>0</v>
          </cell>
          <cell r="AE29">
            <v>1</v>
          </cell>
        </row>
        <row r="30">
          <cell r="A30">
            <v>36557</v>
          </cell>
          <cell r="B30">
            <v>4956.83</v>
          </cell>
          <cell r="C30">
            <v>6.68</v>
          </cell>
          <cell r="D30">
            <v>10</v>
          </cell>
          <cell r="E30">
            <v>12</v>
          </cell>
          <cell r="F30">
            <v>0</v>
          </cell>
          <cell r="G30">
            <v>10</v>
          </cell>
          <cell r="H30">
            <v>12</v>
          </cell>
          <cell r="I30">
            <v>0</v>
          </cell>
          <cell r="J30">
            <v>4794.57</v>
          </cell>
          <cell r="K30">
            <v>0.84960000000000002</v>
          </cell>
          <cell r="L30">
            <v>0.15040000000000001</v>
          </cell>
          <cell r="M30">
            <v>3016.3</v>
          </cell>
          <cell r="N30">
            <v>0</v>
          </cell>
          <cell r="O30">
            <v>3.8E-3</v>
          </cell>
          <cell r="P30">
            <v>1.0136000000000001</v>
          </cell>
          <cell r="Q30">
            <v>2.3820000000000001E-2</v>
          </cell>
          <cell r="R30">
            <v>0.38301000000000002</v>
          </cell>
          <cell r="S30">
            <v>11.872999999999999</v>
          </cell>
          <cell r="T30">
            <v>0</v>
          </cell>
          <cell r="U30">
            <v>0</v>
          </cell>
          <cell r="V30">
            <v>1.2</v>
          </cell>
          <cell r="W30">
            <v>0</v>
          </cell>
          <cell r="X30">
            <v>0.02</v>
          </cell>
          <cell r="Y30">
            <v>2.2599999999999998</v>
          </cell>
          <cell r="Z30">
            <v>3.05E-6</v>
          </cell>
          <cell r="AA30">
            <v>3.9999999999999998E-6</v>
          </cell>
          <cell r="AB30">
            <v>5.0000000000000001E-3</v>
          </cell>
          <cell r="AC30">
            <v>3960</v>
          </cell>
          <cell r="AD30">
            <v>0</v>
          </cell>
          <cell r="AE30">
            <v>1</v>
          </cell>
        </row>
        <row r="31">
          <cell r="A31">
            <v>36586</v>
          </cell>
          <cell r="B31">
            <v>4928.7</v>
          </cell>
          <cell r="C31">
            <v>7.15</v>
          </cell>
          <cell r="D31">
            <v>10</v>
          </cell>
          <cell r="E31">
            <v>12</v>
          </cell>
          <cell r="F31">
            <v>0</v>
          </cell>
          <cell r="G31">
            <v>10</v>
          </cell>
          <cell r="H31">
            <v>12</v>
          </cell>
          <cell r="I31">
            <v>0</v>
          </cell>
          <cell r="J31">
            <v>4773.8599999999997</v>
          </cell>
          <cell r="K31">
            <v>0.84960000000000002</v>
          </cell>
          <cell r="L31">
            <v>0.15040000000000001</v>
          </cell>
          <cell r="M31">
            <v>2985.01</v>
          </cell>
          <cell r="N31">
            <v>0</v>
          </cell>
          <cell r="O31">
            <v>3.81E-3</v>
          </cell>
          <cell r="P31">
            <v>1.0137</v>
          </cell>
          <cell r="Q31">
            <v>2.3740000000000001E-2</v>
          </cell>
          <cell r="R31">
            <v>0.38301000000000002</v>
          </cell>
          <cell r="S31">
            <v>11.827999999999999</v>
          </cell>
          <cell r="T31">
            <v>0</v>
          </cell>
          <cell r="U31">
            <v>0</v>
          </cell>
          <cell r="V31">
            <v>1.2</v>
          </cell>
          <cell r="W31">
            <v>0</v>
          </cell>
          <cell r="X31">
            <v>0.02</v>
          </cell>
          <cell r="Y31">
            <v>2.2599999999999998</v>
          </cell>
          <cell r="Z31">
            <v>3.05E-6</v>
          </cell>
          <cell r="AA31">
            <v>3.9999999999999998E-6</v>
          </cell>
          <cell r="AB31">
            <v>5.0000000000000001E-3</v>
          </cell>
          <cell r="AC31">
            <v>4240</v>
          </cell>
          <cell r="AD31">
            <v>0</v>
          </cell>
          <cell r="AE31">
            <v>1</v>
          </cell>
        </row>
        <row r="32">
          <cell r="A32">
            <v>36617</v>
          </cell>
          <cell r="B32">
            <v>4897.2299999999996</v>
          </cell>
          <cell r="C32">
            <v>7.67</v>
          </cell>
          <cell r="D32">
            <v>10</v>
          </cell>
          <cell r="E32">
            <v>12</v>
          </cell>
          <cell r="F32">
            <v>0</v>
          </cell>
          <cell r="G32">
            <v>10</v>
          </cell>
          <cell r="H32">
            <v>12</v>
          </cell>
          <cell r="I32">
            <v>0</v>
          </cell>
          <cell r="J32">
            <v>4750.62</v>
          </cell>
          <cell r="K32">
            <v>0.84950000000000003</v>
          </cell>
          <cell r="L32">
            <v>0.15049999999999999</v>
          </cell>
          <cell r="M32">
            <v>2950.4</v>
          </cell>
          <cell r="N32">
            <v>0</v>
          </cell>
          <cell r="O32">
            <v>3.8400000000000001E-3</v>
          </cell>
          <cell r="P32">
            <v>1.0138</v>
          </cell>
          <cell r="Q32">
            <v>2.366E-2</v>
          </cell>
          <cell r="R32">
            <v>0.38301000000000002</v>
          </cell>
          <cell r="S32">
            <v>11.776</v>
          </cell>
          <cell r="T32">
            <v>0</v>
          </cell>
          <cell r="U32">
            <v>0</v>
          </cell>
          <cell r="V32">
            <v>1.2</v>
          </cell>
          <cell r="W32">
            <v>0</v>
          </cell>
          <cell r="X32">
            <v>0.02</v>
          </cell>
          <cell r="Y32">
            <v>2.2599999999999998</v>
          </cell>
          <cell r="Z32">
            <v>3.05E-6</v>
          </cell>
          <cell r="AA32">
            <v>3.9999999999999998E-6</v>
          </cell>
          <cell r="AB32">
            <v>5.0000000000000001E-3</v>
          </cell>
          <cell r="AC32">
            <v>4550</v>
          </cell>
          <cell r="AD32">
            <v>0</v>
          </cell>
          <cell r="AE32">
            <v>1</v>
          </cell>
        </row>
        <row r="33">
          <cell r="A33">
            <v>36647</v>
          </cell>
          <cell r="B33">
            <v>4866.4399999999996</v>
          </cell>
          <cell r="C33">
            <v>8.18</v>
          </cell>
          <cell r="D33">
            <v>10</v>
          </cell>
          <cell r="E33">
            <v>12</v>
          </cell>
          <cell r="F33">
            <v>0</v>
          </cell>
          <cell r="G33">
            <v>10</v>
          </cell>
          <cell r="H33">
            <v>12</v>
          </cell>
          <cell r="I33">
            <v>0</v>
          </cell>
          <cell r="J33">
            <v>4727.8100000000004</v>
          </cell>
          <cell r="K33">
            <v>0.84950000000000003</v>
          </cell>
          <cell r="L33">
            <v>0.15049999999999999</v>
          </cell>
          <cell r="M33">
            <v>2916.29</v>
          </cell>
          <cell r="N33">
            <v>0</v>
          </cell>
          <cell r="O33">
            <v>3.8600000000000001E-3</v>
          </cell>
          <cell r="P33">
            <v>1.0139</v>
          </cell>
          <cell r="Q33">
            <v>2.358E-2</v>
          </cell>
          <cell r="R33">
            <v>0.38301000000000002</v>
          </cell>
          <cell r="S33">
            <v>11.725</v>
          </cell>
          <cell r="T33">
            <v>0</v>
          </cell>
          <cell r="U33">
            <v>0</v>
          </cell>
          <cell r="V33">
            <v>1.2</v>
          </cell>
          <cell r="W33">
            <v>0</v>
          </cell>
          <cell r="X33">
            <v>0.02</v>
          </cell>
          <cell r="Y33">
            <v>2.2599999999999998</v>
          </cell>
          <cell r="Z33">
            <v>3.05E-6</v>
          </cell>
          <cell r="AA33">
            <v>3.9999999999999998E-6</v>
          </cell>
          <cell r="AB33">
            <v>6.0000000000000001E-3</v>
          </cell>
          <cell r="AC33">
            <v>4850</v>
          </cell>
          <cell r="AD33">
            <v>0</v>
          </cell>
          <cell r="AE33">
            <v>1</v>
          </cell>
        </row>
        <row r="34">
          <cell r="A34">
            <v>36678</v>
          </cell>
          <cell r="B34">
            <v>4834.2700000000004</v>
          </cell>
          <cell r="C34">
            <v>8.6999999999999993</v>
          </cell>
          <cell r="D34">
            <v>10</v>
          </cell>
          <cell r="E34">
            <v>12</v>
          </cell>
          <cell r="F34">
            <v>0</v>
          </cell>
          <cell r="G34">
            <v>10</v>
          </cell>
          <cell r="H34">
            <v>12</v>
          </cell>
          <cell r="I34">
            <v>0</v>
          </cell>
          <cell r="J34">
            <v>4703.91</v>
          </cell>
          <cell r="K34">
            <v>0.84950000000000003</v>
          </cell>
          <cell r="L34">
            <v>0.15049999999999999</v>
          </cell>
          <cell r="M34">
            <v>2880.5</v>
          </cell>
          <cell r="N34">
            <v>0</v>
          </cell>
          <cell r="O34">
            <v>3.8800000000000002E-3</v>
          </cell>
          <cell r="P34">
            <v>1.014</v>
          </cell>
          <cell r="Q34">
            <v>2.349E-2</v>
          </cell>
          <cell r="R34">
            <v>0.38301000000000002</v>
          </cell>
          <cell r="S34">
            <v>11.672000000000001</v>
          </cell>
          <cell r="T34">
            <v>0</v>
          </cell>
          <cell r="U34">
            <v>0</v>
          </cell>
          <cell r="V34">
            <v>1.2</v>
          </cell>
          <cell r="W34">
            <v>0</v>
          </cell>
          <cell r="X34">
            <v>0.02</v>
          </cell>
          <cell r="Y34">
            <v>2.2599999999999998</v>
          </cell>
          <cell r="Z34">
            <v>3.0400000000000001E-6</v>
          </cell>
          <cell r="AA34">
            <v>3.9999999999999998E-6</v>
          </cell>
          <cell r="AB34">
            <v>6.0000000000000001E-3</v>
          </cell>
          <cell r="AC34">
            <v>5160</v>
          </cell>
          <cell r="AD34">
            <v>0</v>
          </cell>
          <cell r="AE34">
            <v>1</v>
          </cell>
        </row>
        <row r="35">
          <cell r="A35">
            <v>36708</v>
          </cell>
          <cell r="B35">
            <v>4802.8100000000004</v>
          </cell>
          <cell r="C35">
            <v>9.2100000000000009</v>
          </cell>
          <cell r="D35">
            <v>10</v>
          </cell>
          <cell r="E35">
            <v>12</v>
          </cell>
          <cell r="F35">
            <v>0</v>
          </cell>
          <cell r="G35">
            <v>10</v>
          </cell>
          <cell r="H35">
            <v>12</v>
          </cell>
          <cell r="I35">
            <v>0</v>
          </cell>
          <cell r="J35">
            <v>4680.46</v>
          </cell>
          <cell r="K35">
            <v>0.84940000000000004</v>
          </cell>
          <cell r="L35">
            <v>0.15060000000000001</v>
          </cell>
          <cell r="M35">
            <v>2845.44</v>
          </cell>
          <cell r="N35">
            <v>0</v>
          </cell>
          <cell r="O35">
            <v>3.8999999999999998E-3</v>
          </cell>
          <cell r="P35">
            <v>1.0141</v>
          </cell>
          <cell r="Q35">
            <v>2.341E-2</v>
          </cell>
          <cell r="R35">
            <v>0.38301000000000002</v>
          </cell>
          <cell r="S35">
            <v>11.62</v>
          </cell>
          <cell r="T35">
            <v>0</v>
          </cell>
          <cell r="U35">
            <v>0</v>
          </cell>
          <cell r="V35">
            <v>1.2</v>
          </cell>
          <cell r="W35">
            <v>0</v>
          </cell>
          <cell r="X35">
            <v>0.02</v>
          </cell>
          <cell r="Y35">
            <v>2.2599999999999998</v>
          </cell>
          <cell r="Z35">
            <v>3.0400000000000001E-6</v>
          </cell>
          <cell r="AA35">
            <v>3.9999999999999998E-6</v>
          </cell>
          <cell r="AB35">
            <v>7.0000000000000001E-3</v>
          </cell>
          <cell r="AC35">
            <v>5460</v>
          </cell>
          <cell r="AD35">
            <v>0</v>
          </cell>
          <cell r="AE35">
            <v>1</v>
          </cell>
        </row>
        <row r="36">
          <cell r="A36">
            <v>36739</v>
          </cell>
          <cell r="B36">
            <v>4741.6099999999997</v>
          </cell>
          <cell r="C36">
            <v>9.73</v>
          </cell>
          <cell r="D36">
            <v>10</v>
          </cell>
          <cell r="E36">
            <v>12</v>
          </cell>
          <cell r="F36">
            <v>0</v>
          </cell>
          <cell r="G36">
            <v>10</v>
          </cell>
          <cell r="H36">
            <v>12</v>
          </cell>
          <cell r="I36">
            <v>0</v>
          </cell>
          <cell r="J36">
            <v>4635.5200000000004</v>
          </cell>
          <cell r="K36">
            <v>0.84940000000000004</v>
          </cell>
          <cell r="L36">
            <v>0.15060000000000001</v>
          </cell>
          <cell r="M36">
            <v>2776.47</v>
          </cell>
          <cell r="N36">
            <v>0</v>
          </cell>
          <cell r="O36">
            <v>3.9199999999999999E-3</v>
          </cell>
          <cell r="P36">
            <v>1.0143</v>
          </cell>
          <cell r="Q36">
            <v>2.324E-2</v>
          </cell>
          <cell r="R36">
            <v>0.38301000000000002</v>
          </cell>
          <cell r="S36">
            <v>11.516</v>
          </cell>
          <cell r="T36">
            <v>0</v>
          </cell>
          <cell r="U36">
            <v>0</v>
          </cell>
          <cell r="V36">
            <v>1.2</v>
          </cell>
          <cell r="W36">
            <v>0</v>
          </cell>
          <cell r="X36">
            <v>0.02</v>
          </cell>
          <cell r="Y36">
            <v>2.2599999999999998</v>
          </cell>
          <cell r="Z36">
            <v>3.0400000000000001E-6</v>
          </cell>
          <cell r="AA36">
            <v>3.9999999999999998E-6</v>
          </cell>
          <cell r="AB36">
            <v>7.0000000000000001E-3</v>
          </cell>
          <cell r="AC36">
            <v>5770</v>
          </cell>
          <cell r="AD36">
            <v>0</v>
          </cell>
          <cell r="AE36">
            <v>1</v>
          </cell>
        </row>
        <row r="37">
          <cell r="A37">
            <v>36770</v>
          </cell>
          <cell r="B37">
            <v>4677.07</v>
          </cell>
          <cell r="C37">
            <v>10.3</v>
          </cell>
          <cell r="D37">
            <v>10</v>
          </cell>
          <cell r="E37">
            <v>12</v>
          </cell>
          <cell r="F37">
            <v>0</v>
          </cell>
          <cell r="G37">
            <v>10</v>
          </cell>
          <cell r="H37">
            <v>12</v>
          </cell>
          <cell r="I37">
            <v>0</v>
          </cell>
          <cell r="J37">
            <v>4587.8599999999997</v>
          </cell>
          <cell r="K37">
            <v>0.84930000000000005</v>
          </cell>
          <cell r="L37">
            <v>0.1507</v>
          </cell>
          <cell r="M37">
            <v>2703.07</v>
          </cell>
          <cell r="N37">
            <v>0</v>
          </cell>
          <cell r="O37">
            <v>3.9399999999999999E-3</v>
          </cell>
          <cell r="P37">
            <v>1.0145</v>
          </cell>
          <cell r="Q37">
            <v>2.307E-2</v>
          </cell>
          <cell r="R37">
            <v>0.38301000000000002</v>
          </cell>
          <cell r="S37">
            <v>11.406000000000001</v>
          </cell>
          <cell r="T37">
            <v>0</v>
          </cell>
          <cell r="U37">
            <v>0</v>
          </cell>
          <cell r="V37">
            <v>1.2</v>
          </cell>
          <cell r="W37">
            <v>0</v>
          </cell>
          <cell r="X37">
            <v>0.02</v>
          </cell>
          <cell r="Y37">
            <v>2.2599999999999998</v>
          </cell>
          <cell r="Z37">
            <v>3.0400000000000001E-6</v>
          </cell>
          <cell r="AA37">
            <v>3.9999999999999998E-6</v>
          </cell>
          <cell r="AB37">
            <v>7.0000000000000001E-3</v>
          </cell>
          <cell r="AC37">
            <v>6080</v>
          </cell>
          <cell r="AD37">
            <v>0</v>
          </cell>
          <cell r="AE37">
            <v>1</v>
          </cell>
        </row>
        <row r="38">
          <cell r="A38">
            <v>36800</v>
          </cell>
          <cell r="B38">
            <v>4613.93</v>
          </cell>
          <cell r="C38">
            <v>10.8</v>
          </cell>
          <cell r="D38">
            <v>10</v>
          </cell>
          <cell r="E38">
            <v>12</v>
          </cell>
          <cell r="F38">
            <v>0</v>
          </cell>
          <cell r="G38">
            <v>10</v>
          </cell>
          <cell r="H38">
            <v>12</v>
          </cell>
          <cell r="I38">
            <v>0</v>
          </cell>
          <cell r="J38">
            <v>4540.93</v>
          </cell>
          <cell r="K38">
            <v>0.84919999999999995</v>
          </cell>
          <cell r="L38">
            <v>0.15079999999999999</v>
          </cell>
          <cell r="M38">
            <v>2630.49</v>
          </cell>
          <cell r="N38">
            <v>0</v>
          </cell>
          <cell r="O38">
            <v>3.96E-3</v>
          </cell>
          <cell r="P38">
            <v>1.0146999999999999</v>
          </cell>
          <cell r="Q38">
            <v>2.29E-2</v>
          </cell>
          <cell r="R38">
            <v>0.38301000000000002</v>
          </cell>
          <cell r="S38">
            <v>11.297000000000001</v>
          </cell>
          <cell r="T38">
            <v>0</v>
          </cell>
          <cell r="U38">
            <v>0</v>
          </cell>
          <cell r="V38">
            <v>1.2</v>
          </cell>
          <cell r="W38">
            <v>0</v>
          </cell>
          <cell r="X38">
            <v>0.02</v>
          </cell>
          <cell r="Y38">
            <v>2.2599999999999998</v>
          </cell>
          <cell r="Z38">
            <v>3.0400000000000001E-6</v>
          </cell>
          <cell r="AA38">
            <v>3.9999999999999998E-6</v>
          </cell>
          <cell r="AB38">
            <v>8.0000000000000002E-3</v>
          </cell>
          <cell r="AC38">
            <v>6380</v>
          </cell>
          <cell r="AD38">
            <v>0</v>
          </cell>
          <cell r="AE38">
            <v>1</v>
          </cell>
        </row>
        <row r="39">
          <cell r="A39">
            <v>36831</v>
          </cell>
          <cell r="B39">
            <v>4547.9799999999996</v>
          </cell>
          <cell r="C39">
            <v>11.3</v>
          </cell>
          <cell r="D39">
            <v>10</v>
          </cell>
          <cell r="E39">
            <v>12</v>
          </cell>
          <cell r="F39">
            <v>0</v>
          </cell>
          <cell r="G39">
            <v>10</v>
          </cell>
          <cell r="H39">
            <v>12</v>
          </cell>
          <cell r="I39">
            <v>0</v>
          </cell>
          <cell r="J39">
            <v>4491.57</v>
          </cell>
          <cell r="K39">
            <v>0.84919999999999995</v>
          </cell>
          <cell r="L39">
            <v>0.15079999999999999</v>
          </cell>
          <cell r="M39">
            <v>2553.7399999999998</v>
          </cell>
          <cell r="N39">
            <v>0</v>
          </cell>
          <cell r="O39">
            <v>3.98E-3</v>
          </cell>
          <cell r="P39">
            <v>1.0148999999999999</v>
          </cell>
          <cell r="Q39">
            <v>2.273E-2</v>
          </cell>
          <cell r="R39">
            <v>0.38301000000000002</v>
          </cell>
          <cell r="S39">
            <v>11.182</v>
          </cell>
          <cell r="T39">
            <v>0</v>
          </cell>
          <cell r="U39">
            <v>0</v>
          </cell>
          <cell r="V39">
            <v>1.2</v>
          </cell>
          <cell r="W39">
            <v>0</v>
          </cell>
          <cell r="X39">
            <v>0.02</v>
          </cell>
          <cell r="Y39">
            <v>2.2599999999999998</v>
          </cell>
          <cell r="Z39">
            <v>3.0400000000000001E-6</v>
          </cell>
          <cell r="AA39">
            <v>3.9999999999999998E-6</v>
          </cell>
          <cell r="AB39">
            <v>8.0000000000000002E-3</v>
          </cell>
          <cell r="AC39">
            <v>6690</v>
          </cell>
          <cell r="AD39">
            <v>0</v>
          </cell>
          <cell r="AE39">
            <v>1</v>
          </cell>
        </row>
        <row r="40">
          <cell r="A40">
            <v>36861</v>
          </cell>
          <cell r="B40">
            <v>4494.26</v>
          </cell>
          <cell r="C40">
            <v>11.8</v>
          </cell>
          <cell r="D40">
            <v>10</v>
          </cell>
          <cell r="E40">
            <v>12</v>
          </cell>
          <cell r="F40">
            <v>0</v>
          </cell>
          <cell r="G40">
            <v>10</v>
          </cell>
          <cell r="H40">
            <v>12</v>
          </cell>
          <cell r="I40">
            <v>0</v>
          </cell>
          <cell r="J40">
            <v>4450.8500000000004</v>
          </cell>
          <cell r="K40">
            <v>0.84909999999999997</v>
          </cell>
          <cell r="L40">
            <v>0.15090000000000001</v>
          </cell>
          <cell r="M40">
            <v>2490.33</v>
          </cell>
          <cell r="N40">
            <v>0</v>
          </cell>
          <cell r="O40">
            <v>4.0099999999999997E-3</v>
          </cell>
          <cell r="P40">
            <v>1.0150999999999999</v>
          </cell>
          <cell r="Q40">
            <v>2.2579999999999999E-2</v>
          </cell>
          <cell r="R40">
            <v>0.38301000000000002</v>
          </cell>
          <cell r="S40">
            <v>11.086</v>
          </cell>
          <cell r="T40">
            <v>0</v>
          </cell>
          <cell r="U40">
            <v>0</v>
          </cell>
          <cell r="V40">
            <v>1.2</v>
          </cell>
          <cell r="W40">
            <v>0</v>
          </cell>
          <cell r="X40">
            <v>0.02</v>
          </cell>
          <cell r="Y40">
            <v>2.2599999999999998</v>
          </cell>
          <cell r="Z40">
            <v>3.0400000000000001E-6</v>
          </cell>
          <cell r="AA40">
            <v>3.9999999999999998E-6</v>
          </cell>
          <cell r="AB40">
            <v>8.0000000000000002E-3</v>
          </cell>
          <cell r="AC40">
            <v>6990</v>
          </cell>
          <cell r="AD40">
            <v>0</v>
          </cell>
          <cell r="AE40">
            <v>1</v>
          </cell>
        </row>
        <row r="41">
          <cell r="A41">
            <v>36892</v>
          </cell>
          <cell r="B41">
            <v>4470.09</v>
          </cell>
          <cell r="C41">
            <v>12.3</v>
          </cell>
          <cell r="D41">
            <v>10</v>
          </cell>
          <cell r="E41">
            <v>12</v>
          </cell>
          <cell r="F41">
            <v>0</v>
          </cell>
          <cell r="G41">
            <v>10</v>
          </cell>
          <cell r="H41">
            <v>12</v>
          </cell>
          <cell r="I41">
            <v>0</v>
          </cell>
          <cell r="J41">
            <v>4431.5200000000004</v>
          </cell>
          <cell r="K41">
            <v>0.84909999999999997</v>
          </cell>
          <cell r="L41">
            <v>0.15090000000000001</v>
          </cell>
          <cell r="M41">
            <v>2461.71</v>
          </cell>
          <cell r="N41">
            <v>0</v>
          </cell>
          <cell r="O41">
            <v>4.0299999999999997E-3</v>
          </cell>
          <cell r="P41">
            <v>1.0150999999999999</v>
          </cell>
          <cell r="Q41">
            <v>2.2509999999999999E-2</v>
          </cell>
          <cell r="R41">
            <v>0.38301000000000002</v>
          </cell>
          <cell r="S41">
            <v>11.042999999999999</v>
          </cell>
          <cell r="T41">
            <v>0</v>
          </cell>
          <cell r="U41">
            <v>0</v>
          </cell>
          <cell r="V41">
            <v>1.2</v>
          </cell>
          <cell r="W41">
            <v>0</v>
          </cell>
          <cell r="X41">
            <v>0.02</v>
          </cell>
          <cell r="Y41">
            <v>2.2599999999999998</v>
          </cell>
          <cell r="Z41">
            <v>3.0400000000000001E-6</v>
          </cell>
          <cell r="AA41">
            <v>3.9999999999999998E-6</v>
          </cell>
          <cell r="AB41">
            <v>8.9999999999999993E-3</v>
          </cell>
          <cell r="AC41">
            <v>7310</v>
          </cell>
          <cell r="AD41">
            <v>0</v>
          </cell>
          <cell r="AE41">
            <v>1</v>
          </cell>
        </row>
        <row r="42">
          <cell r="A42">
            <v>36923</v>
          </cell>
          <cell r="B42">
            <v>4446.3999999999996</v>
          </cell>
          <cell r="C42">
            <v>12.8</v>
          </cell>
          <cell r="D42">
            <v>10</v>
          </cell>
          <cell r="E42">
            <v>12</v>
          </cell>
          <cell r="F42">
            <v>0</v>
          </cell>
          <cell r="G42">
            <v>10</v>
          </cell>
          <cell r="H42">
            <v>12</v>
          </cell>
          <cell r="I42">
            <v>0</v>
          </cell>
          <cell r="J42">
            <v>4412.5200000000004</v>
          </cell>
          <cell r="K42">
            <v>0.84909999999999997</v>
          </cell>
          <cell r="L42">
            <v>0.15090000000000001</v>
          </cell>
          <cell r="M42">
            <v>2433.3000000000002</v>
          </cell>
          <cell r="N42">
            <v>0</v>
          </cell>
          <cell r="O42">
            <v>4.0499999999999998E-3</v>
          </cell>
          <cell r="P42">
            <v>1.0152000000000001</v>
          </cell>
          <cell r="Q42">
            <v>2.2440000000000002E-2</v>
          </cell>
          <cell r="R42">
            <v>0.38301000000000002</v>
          </cell>
          <cell r="S42">
            <v>11</v>
          </cell>
          <cell r="T42">
            <v>0</v>
          </cell>
          <cell r="U42">
            <v>0</v>
          </cell>
          <cell r="V42">
            <v>1.2</v>
          </cell>
          <cell r="W42">
            <v>0</v>
          </cell>
          <cell r="X42">
            <v>0.02</v>
          </cell>
          <cell r="Y42">
            <v>2.2599999999999998</v>
          </cell>
          <cell r="Z42">
            <v>3.0400000000000001E-6</v>
          </cell>
          <cell r="AA42">
            <v>3.9999999999999998E-6</v>
          </cell>
          <cell r="AB42">
            <v>8.9999999999999993E-3</v>
          </cell>
          <cell r="AC42">
            <v>7620</v>
          </cell>
          <cell r="AD42">
            <v>0</v>
          </cell>
          <cell r="AE42">
            <v>1</v>
          </cell>
        </row>
        <row r="43">
          <cell r="A43">
            <v>36951</v>
          </cell>
          <cell r="B43">
            <v>4424.76</v>
          </cell>
          <cell r="C43">
            <v>13.3</v>
          </cell>
          <cell r="D43">
            <v>10</v>
          </cell>
          <cell r="E43">
            <v>12</v>
          </cell>
          <cell r="F43">
            <v>0.1</v>
          </cell>
          <cell r="G43">
            <v>10</v>
          </cell>
          <cell r="H43">
            <v>12</v>
          </cell>
          <cell r="I43">
            <v>0</v>
          </cell>
          <cell r="J43">
            <v>4395.1400000000003</v>
          </cell>
          <cell r="K43">
            <v>0.84899999999999998</v>
          </cell>
          <cell r="L43">
            <v>0.151</v>
          </cell>
          <cell r="M43">
            <v>2407.31</v>
          </cell>
          <cell r="N43">
            <v>0</v>
          </cell>
          <cell r="O43">
            <v>4.0800000000000003E-3</v>
          </cell>
          <cell r="P43">
            <v>1.0153000000000001</v>
          </cell>
          <cell r="Q43">
            <v>2.2370000000000001E-2</v>
          </cell>
          <cell r="R43">
            <v>0.38301000000000002</v>
          </cell>
          <cell r="S43">
            <v>10.961</v>
          </cell>
          <cell r="T43">
            <v>0</v>
          </cell>
          <cell r="U43">
            <v>0</v>
          </cell>
          <cell r="V43">
            <v>1.2</v>
          </cell>
          <cell r="W43">
            <v>0</v>
          </cell>
          <cell r="X43">
            <v>0.02</v>
          </cell>
          <cell r="Y43">
            <v>2.2599999999999998</v>
          </cell>
          <cell r="Z43">
            <v>3.0400000000000001E-6</v>
          </cell>
          <cell r="AA43">
            <v>3.9999999999999998E-6</v>
          </cell>
          <cell r="AB43">
            <v>8.9999999999999993E-3</v>
          </cell>
          <cell r="AC43">
            <v>7900</v>
          </cell>
          <cell r="AD43">
            <v>0</v>
          </cell>
          <cell r="AE43">
            <v>1</v>
          </cell>
        </row>
        <row r="44">
          <cell r="A44">
            <v>36982</v>
          </cell>
          <cell r="B44">
            <v>4400.53</v>
          </cell>
          <cell r="C44">
            <v>13.8</v>
          </cell>
          <cell r="D44">
            <v>10</v>
          </cell>
          <cell r="E44">
            <v>12</v>
          </cell>
          <cell r="F44">
            <v>0.1</v>
          </cell>
          <cell r="G44">
            <v>10</v>
          </cell>
          <cell r="H44">
            <v>12</v>
          </cell>
          <cell r="I44">
            <v>0.1</v>
          </cell>
          <cell r="J44">
            <v>4375.6400000000003</v>
          </cell>
          <cell r="K44">
            <v>0.84899999999999998</v>
          </cell>
          <cell r="L44">
            <v>0.151</v>
          </cell>
          <cell r="M44">
            <v>2378.17</v>
          </cell>
          <cell r="N44">
            <v>0.01</v>
          </cell>
          <cell r="O44">
            <v>4.1000000000000003E-3</v>
          </cell>
          <cell r="P44">
            <v>1.0154000000000001</v>
          </cell>
          <cell r="Q44">
            <v>2.23E-2</v>
          </cell>
          <cell r="R44">
            <v>0.38301000000000002</v>
          </cell>
          <cell r="S44">
            <v>10.917</v>
          </cell>
          <cell r="T44">
            <v>0</v>
          </cell>
          <cell r="U44">
            <v>0</v>
          </cell>
          <cell r="V44">
            <v>1.2</v>
          </cell>
          <cell r="W44">
            <v>0</v>
          </cell>
          <cell r="X44">
            <v>0.02</v>
          </cell>
          <cell r="Y44">
            <v>2.2599999999999998</v>
          </cell>
          <cell r="Z44">
            <v>3.0400000000000001E-6</v>
          </cell>
          <cell r="AA44">
            <v>3.9999999999999998E-6</v>
          </cell>
          <cell r="AB44">
            <v>0.01</v>
          </cell>
          <cell r="AC44">
            <v>8210</v>
          </cell>
          <cell r="AD44">
            <v>0</v>
          </cell>
          <cell r="AE44">
            <v>1</v>
          </cell>
        </row>
        <row r="45">
          <cell r="A45">
            <v>37012</v>
          </cell>
          <cell r="B45">
            <v>4376.8100000000004</v>
          </cell>
          <cell r="C45">
            <v>14.4</v>
          </cell>
          <cell r="D45">
            <v>10</v>
          </cell>
          <cell r="E45">
            <v>12</v>
          </cell>
          <cell r="F45">
            <v>0.1</v>
          </cell>
          <cell r="G45">
            <v>10</v>
          </cell>
          <cell r="H45">
            <v>12</v>
          </cell>
          <cell r="I45">
            <v>0.1</v>
          </cell>
          <cell r="J45">
            <v>4356.5</v>
          </cell>
          <cell r="K45">
            <v>0.84899999999999998</v>
          </cell>
          <cell r="L45">
            <v>0.151</v>
          </cell>
          <cell r="M45">
            <v>2349.27</v>
          </cell>
          <cell r="N45">
            <v>0.01</v>
          </cell>
          <cell r="O45">
            <v>4.1200000000000004E-3</v>
          </cell>
          <cell r="P45">
            <v>1.0154000000000001</v>
          </cell>
          <cell r="Q45">
            <v>2.223E-2</v>
          </cell>
          <cell r="R45">
            <v>0.38301000000000002</v>
          </cell>
          <cell r="S45">
            <v>10.874000000000001</v>
          </cell>
          <cell r="T45">
            <v>0</v>
          </cell>
          <cell r="U45">
            <v>0</v>
          </cell>
          <cell r="V45">
            <v>1.2</v>
          </cell>
          <cell r="W45">
            <v>0</v>
          </cell>
          <cell r="X45">
            <v>0.02</v>
          </cell>
          <cell r="Y45">
            <v>2.2599999999999998</v>
          </cell>
          <cell r="Z45">
            <v>3.0400000000000001E-6</v>
          </cell>
          <cell r="AA45">
            <v>3.9999999999999998E-6</v>
          </cell>
          <cell r="AB45">
            <v>0.01</v>
          </cell>
          <cell r="AC45">
            <v>8510</v>
          </cell>
          <cell r="AD45">
            <v>0</v>
          </cell>
          <cell r="AE45">
            <v>1</v>
          </cell>
        </row>
        <row r="46">
          <cell r="A46">
            <v>37043</v>
          </cell>
          <cell r="B46">
            <v>4352.01</v>
          </cell>
          <cell r="C46">
            <v>14.9</v>
          </cell>
          <cell r="D46">
            <v>10</v>
          </cell>
          <cell r="E46">
            <v>12</v>
          </cell>
          <cell r="F46">
            <v>0.1</v>
          </cell>
          <cell r="G46">
            <v>10</v>
          </cell>
          <cell r="H46">
            <v>12</v>
          </cell>
          <cell r="I46">
            <v>0.1</v>
          </cell>
          <cell r="J46">
            <v>4336.45</v>
          </cell>
          <cell r="K46">
            <v>0.84899999999999998</v>
          </cell>
          <cell r="L46">
            <v>0.151</v>
          </cell>
          <cell r="M46">
            <v>2318.9699999999998</v>
          </cell>
          <cell r="N46">
            <v>0.01</v>
          </cell>
          <cell r="O46">
            <v>4.15E-3</v>
          </cell>
          <cell r="P46">
            <v>1.0155000000000001</v>
          </cell>
          <cell r="Q46">
            <v>2.2159999999999999E-2</v>
          </cell>
          <cell r="R46">
            <v>0.38301000000000002</v>
          </cell>
          <cell r="S46">
            <v>10.829000000000001</v>
          </cell>
          <cell r="T46">
            <v>0</v>
          </cell>
          <cell r="U46">
            <v>0</v>
          </cell>
          <cell r="V46">
            <v>1.2</v>
          </cell>
          <cell r="W46">
            <v>0</v>
          </cell>
          <cell r="X46">
            <v>0.02</v>
          </cell>
          <cell r="Y46">
            <v>2.2599999999999998</v>
          </cell>
          <cell r="Z46">
            <v>3.0400000000000001E-6</v>
          </cell>
          <cell r="AA46">
            <v>3.9999999999999998E-6</v>
          </cell>
          <cell r="AB46">
            <v>1.0999999999999999E-2</v>
          </cell>
          <cell r="AC46">
            <v>8820</v>
          </cell>
          <cell r="AD46">
            <v>0</v>
          </cell>
          <cell r="AE46">
            <v>1</v>
          </cell>
        </row>
        <row r="47">
          <cell r="A47">
            <v>37073</v>
          </cell>
          <cell r="B47">
            <v>4327.72</v>
          </cell>
          <cell r="C47">
            <v>15.4</v>
          </cell>
          <cell r="D47">
            <v>10</v>
          </cell>
          <cell r="E47">
            <v>12</v>
          </cell>
          <cell r="F47">
            <v>0.1</v>
          </cell>
          <cell r="G47">
            <v>10</v>
          </cell>
          <cell r="H47">
            <v>12</v>
          </cell>
          <cell r="I47">
            <v>0.1</v>
          </cell>
          <cell r="J47">
            <v>4316.78</v>
          </cell>
          <cell r="K47">
            <v>0.84889999999999999</v>
          </cell>
          <cell r="L47">
            <v>0.15110000000000001</v>
          </cell>
          <cell r="M47">
            <v>2289.2199999999998</v>
          </cell>
          <cell r="N47">
            <v>0.01</v>
          </cell>
          <cell r="O47">
            <v>4.1700000000000001E-3</v>
          </cell>
          <cell r="P47">
            <v>1.0156000000000001</v>
          </cell>
          <cell r="Q47">
            <v>2.2079999999999999E-2</v>
          </cell>
          <cell r="R47">
            <v>0.38301000000000002</v>
          </cell>
          <cell r="S47">
            <v>10.784000000000001</v>
          </cell>
          <cell r="T47">
            <v>0</v>
          </cell>
          <cell r="U47">
            <v>0</v>
          </cell>
          <cell r="V47">
            <v>1.2</v>
          </cell>
          <cell r="W47">
            <v>0</v>
          </cell>
          <cell r="X47">
            <v>0.02</v>
          </cell>
          <cell r="Y47">
            <v>2.2599999999999998</v>
          </cell>
          <cell r="Z47">
            <v>3.0400000000000001E-6</v>
          </cell>
          <cell r="AA47">
            <v>3.9999999999999998E-6</v>
          </cell>
          <cell r="AB47">
            <v>1.0999999999999999E-2</v>
          </cell>
          <cell r="AC47">
            <v>9120</v>
          </cell>
          <cell r="AD47">
            <v>0</v>
          </cell>
          <cell r="AE47">
            <v>1</v>
          </cell>
        </row>
        <row r="48">
          <cell r="A48">
            <v>37104</v>
          </cell>
          <cell r="B48">
            <v>4302.32</v>
          </cell>
          <cell r="C48">
            <v>15.9</v>
          </cell>
          <cell r="D48">
            <v>10</v>
          </cell>
          <cell r="E48">
            <v>12</v>
          </cell>
          <cell r="F48">
            <v>0.1</v>
          </cell>
          <cell r="G48">
            <v>10</v>
          </cell>
          <cell r="H48">
            <v>12</v>
          </cell>
          <cell r="I48">
            <v>0.1</v>
          </cell>
          <cell r="J48">
            <v>4296.16</v>
          </cell>
          <cell r="K48">
            <v>0.84889999999999999</v>
          </cell>
          <cell r="L48">
            <v>0.15110000000000001</v>
          </cell>
          <cell r="M48">
            <v>2257.69</v>
          </cell>
          <cell r="N48">
            <v>0.01</v>
          </cell>
          <cell r="O48">
            <v>4.1999999999999997E-3</v>
          </cell>
          <cell r="P48">
            <v>1.0157</v>
          </cell>
          <cell r="Q48">
            <v>2.2009999999999998E-2</v>
          </cell>
          <cell r="R48">
            <v>0.38301000000000002</v>
          </cell>
          <cell r="S48">
            <v>10.737</v>
          </cell>
          <cell r="T48">
            <v>0</v>
          </cell>
          <cell r="U48">
            <v>0</v>
          </cell>
          <cell r="V48">
            <v>1.2</v>
          </cell>
          <cell r="W48">
            <v>0</v>
          </cell>
          <cell r="X48">
            <v>0.02</v>
          </cell>
          <cell r="Y48">
            <v>2.2599999999999998</v>
          </cell>
          <cell r="Z48">
            <v>3.0400000000000001E-6</v>
          </cell>
          <cell r="AA48">
            <v>3.9999999999999998E-6</v>
          </cell>
          <cell r="AB48">
            <v>1.0999999999999999E-2</v>
          </cell>
          <cell r="AC48">
            <v>9430</v>
          </cell>
          <cell r="AD48">
            <v>0</v>
          </cell>
          <cell r="AE48">
            <v>1</v>
          </cell>
        </row>
        <row r="49">
          <cell r="A49">
            <v>37135</v>
          </cell>
          <cell r="B49">
            <v>4276.6099999999997</v>
          </cell>
          <cell r="C49">
            <v>16.399999999999999</v>
          </cell>
          <cell r="D49">
            <v>10</v>
          </cell>
          <cell r="E49">
            <v>12</v>
          </cell>
          <cell r="F49">
            <v>0.1</v>
          </cell>
          <cell r="G49">
            <v>10</v>
          </cell>
          <cell r="H49">
            <v>12</v>
          </cell>
          <cell r="I49">
            <v>0.1</v>
          </cell>
          <cell r="J49">
            <v>4275.24</v>
          </cell>
          <cell r="K49">
            <v>0.84889999999999999</v>
          </cell>
          <cell r="L49">
            <v>0.15110000000000001</v>
          </cell>
          <cell r="M49">
            <v>2225.71</v>
          </cell>
          <cell r="N49">
            <v>0.01</v>
          </cell>
          <cell r="O49">
            <v>4.2199999999999998E-3</v>
          </cell>
          <cell r="P49">
            <v>1.0157</v>
          </cell>
          <cell r="Q49">
            <v>2.1930000000000002E-2</v>
          </cell>
          <cell r="R49">
            <v>0.38301000000000002</v>
          </cell>
          <cell r="S49">
            <v>10.689</v>
          </cell>
          <cell r="T49">
            <v>0</v>
          </cell>
          <cell r="U49">
            <v>0</v>
          </cell>
          <cell r="V49">
            <v>1.2</v>
          </cell>
          <cell r="W49">
            <v>0</v>
          </cell>
          <cell r="X49">
            <v>0.02</v>
          </cell>
          <cell r="Y49">
            <v>2.2599999999999998</v>
          </cell>
          <cell r="Z49">
            <v>3.0400000000000001E-6</v>
          </cell>
          <cell r="AA49">
            <v>3.9999999999999998E-6</v>
          </cell>
          <cell r="AB49">
            <v>1.2E-2</v>
          </cell>
          <cell r="AC49">
            <v>9740</v>
          </cell>
          <cell r="AD49">
            <v>0</v>
          </cell>
          <cell r="AE49">
            <v>1</v>
          </cell>
        </row>
        <row r="50">
          <cell r="A50">
            <v>37165</v>
          </cell>
          <cell r="B50">
            <v>4251.42</v>
          </cell>
          <cell r="C50">
            <v>16.899999999999999</v>
          </cell>
          <cell r="D50">
            <v>10</v>
          </cell>
          <cell r="E50">
            <v>12</v>
          </cell>
          <cell r="F50">
            <v>0.1</v>
          </cell>
          <cell r="G50">
            <v>10</v>
          </cell>
          <cell r="H50">
            <v>12</v>
          </cell>
          <cell r="I50">
            <v>0.1</v>
          </cell>
          <cell r="J50">
            <v>4254.71</v>
          </cell>
          <cell r="K50">
            <v>0.84889999999999999</v>
          </cell>
          <cell r="L50">
            <v>0.15110000000000001</v>
          </cell>
          <cell r="M50">
            <v>2194.13</v>
          </cell>
          <cell r="N50">
            <v>0.01</v>
          </cell>
          <cell r="O50">
            <v>4.2500000000000003E-3</v>
          </cell>
          <cell r="P50">
            <v>1.0158</v>
          </cell>
          <cell r="Q50">
            <v>2.1850000000000001E-2</v>
          </cell>
          <cell r="R50">
            <v>0.38301000000000002</v>
          </cell>
          <cell r="S50">
            <v>10.641999999999999</v>
          </cell>
          <cell r="T50">
            <v>0</v>
          </cell>
          <cell r="U50">
            <v>0</v>
          </cell>
          <cell r="V50">
            <v>1.2</v>
          </cell>
          <cell r="W50">
            <v>0</v>
          </cell>
          <cell r="X50">
            <v>0.02</v>
          </cell>
          <cell r="Y50">
            <v>2.2599999999999998</v>
          </cell>
          <cell r="Z50">
            <v>3.0400000000000001E-6</v>
          </cell>
          <cell r="AA50">
            <v>3.9999999999999998E-6</v>
          </cell>
          <cell r="AB50">
            <v>1.2E-2</v>
          </cell>
          <cell r="AC50">
            <v>10040</v>
          </cell>
          <cell r="AD50">
            <v>0</v>
          </cell>
          <cell r="AE50">
            <v>1</v>
          </cell>
        </row>
        <row r="51">
          <cell r="A51">
            <v>37196</v>
          </cell>
          <cell r="B51">
            <v>4225.08</v>
          </cell>
          <cell r="C51">
            <v>17.5</v>
          </cell>
          <cell r="D51">
            <v>10</v>
          </cell>
          <cell r="E51">
            <v>12</v>
          </cell>
          <cell r="F51">
            <v>0.1</v>
          </cell>
          <cell r="G51">
            <v>10</v>
          </cell>
          <cell r="H51">
            <v>12</v>
          </cell>
          <cell r="I51">
            <v>0.1</v>
          </cell>
          <cell r="J51">
            <v>4233.18</v>
          </cell>
          <cell r="K51">
            <v>0.8488</v>
          </cell>
          <cell r="L51">
            <v>0.1512</v>
          </cell>
          <cell r="M51">
            <v>2160.8000000000002</v>
          </cell>
          <cell r="N51">
            <v>0.01</v>
          </cell>
          <cell r="O51">
            <v>4.2700000000000004E-3</v>
          </cell>
          <cell r="P51">
            <v>1.0159</v>
          </cell>
          <cell r="Q51">
            <v>2.1780000000000001E-2</v>
          </cell>
          <cell r="R51">
            <v>0.38301000000000002</v>
          </cell>
          <cell r="S51">
            <v>10.592000000000001</v>
          </cell>
          <cell r="T51">
            <v>0</v>
          </cell>
          <cell r="U51">
            <v>0</v>
          </cell>
          <cell r="V51">
            <v>1.2</v>
          </cell>
          <cell r="W51">
            <v>0</v>
          </cell>
          <cell r="X51">
            <v>0.02</v>
          </cell>
          <cell r="Y51">
            <v>2.2599999999999998</v>
          </cell>
          <cell r="Z51">
            <v>3.0400000000000001E-6</v>
          </cell>
          <cell r="AA51">
            <v>3.9999999999999998E-6</v>
          </cell>
          <cell r="AB51">
            <v>1.2E-2</v>
          </cell>
          <cell r="AC51">
            <v>10350</v>
          </cell>
          <cell r="AD51">
            <v>0</v>
          </cell>
          <cell r="AE51">
            <v>1</v>
          </cell>
        </row>
        <row r="52">
          <cell r="A52">
            <v>37226</v>
          </cell>
          <cell r="B52">
            <v>4199.28</v>
          </cell>
          <cell r="C52">
            <v>18</v>
          </cell>
          <cell r="D52">
            <v>10</v>
          </cell>
          <cell r="E52">
            <v>12</v>
          </cell>
          <cell r="F52">
            <v>0.1</v>
          </cell>
          <cell r="G52">
            <v>10</v>
          </cell>
          <cell r="H52">
            <v>12</v>
          </cell>
          <cell r="I52">
            <v>0.1</v>
          </cell>
          <cell r="J52">
            <v>4212.03</v>
          </cell>
          <cell r="K52">
            <v>0.8488</v>
          </cell>
          <cell r="L52">
            <v>0.1512</v>
          </cell>
          <cell r="M52">
            <v>2128.0700000000002</v>
          </cell>
          <cell r="N52">
            <v>0.01</v>
          </cell>
          <cell r="O52">
            <v>4.3E-3</v>
          </cell>
          <cell r="P52">
            <v>1.016</v>
          </cell>
          <cell r="Q52">
            <v>2.1700000000000001E-2</v>
          </cell>
          <cell r="R52">
            <v>0.38301000000000002</v>
          </cell>
          <cell r="S52">
            <v>10.544</v>
          </cell>
          <cell r="T52">
            <v>0</v>
          </cell>
          <cell r="U52">
            <v>0</v>
          </cell>
          <cell r="V52">
            <v>1.2</v>
          </cell>
          <cell r="W52">
            <v>0</v>
          </cell>
          <cell r="X52">
            <v>0.02</v>
          </cell>
          <cell r="Y52">
            <v>2.2599999999999998</v>
          </cell>
          <cell r="Z52">
            <v>3.0400000000000001E-6</v>
          </cell>
          <cell r="AA52">
            <v>3.9999999999999998E-6</v>
          </cell>
          <cell r="AB52">
            <v>1.2999999999999999E-2</v>
          </cell>
          <cell r="AC52">
            <v>10650</v>
          </cell>
          <cell r="AD52">
            <v>0</v>
          </cell>
          <cell r="AE52">
            <v>1</v>
          </cell>
        </row>
        <row r="53">
          <cell r="A53">
            <v>37257</v>
          </cell>
          <cell r="B53">
            <v>4172.29</v>
          </cell>
          <cell r="C53">
            <v>18.5</v>
          </cell>
          <cell r="D53">
            <v>5.0002000000000004</v>
          </cell>
          <cell r="E53">
            <v>6</v>
          </cell>
          <cell r="F53">
            <v>0</v>
          </cell>
          <cell r="G53">
            <v>10</v>
          </cell>
          <cell r="H53">
            <v>12</v>
          </cell>
          <cell r="I53">
            <v>0.1</v>
          </cell>
          <cell r="J53">
            <v>4189.1099999999997</v>
          </cell>
          <cell r="K53">
            <v>0.8488</v>
          </cell>
          <cell r="L53">
            <v>0.1512</v>
          </cell>
          <cell r="M53">
            <v>2834.12</v>
          </cell>
          <cell r="N53">
            <v>0.01</v>
          </cell>
          <cell r="O53">
            <v>4.3299999999999996E-3</v>
          </cell>
          <cell r="P53">
            <v>1.0161</v>
          </cell>
          <cell r="Q53">
            <v>2.163E-2</v>
          </cell>
          <cell r="R53">
            <v>0.38301000000000002</v>
          </cell>
          <cell r="S53">
            <v>10.492000000000001</v>
          </cell>
          <cell r="T53">
            <v>0</v>
          </cell>
          <cell r="U53">
            <v>0</v>
          </cell>
          <cell r="V53">
            <v>1.2</v>
          </cell>
          <cell r="W53">
            <v>0</v>
          </cell>
          <cell r="X53">
            <v>0.02</v>
          </cell>
          <cell r="Y53">
            <v>2.2599999999999998</v>
          </cell>
          <cell r="Z53">
            <v>3.0400000000000001E-6</v>
          </cell>
          <cell r="AA53">
            <v>3.9999999999999998E-6</v>
          </cell>
          <cell r="AB53">
            <v>1.2999999999999999E-2</v>
          </cell>
          <cell r="AC53">
            <v>10960</v>
          </cell>
          <cell r="AD53">
            <v>0</v>
          </cell>
          <cell r="AE53">
            <v>1</v>
          </cell>
        </row>
        <row r="54">
          <cell r="A54">
            <v>37288</v>
          </cell>
          <cell r="B54">
            <v>4158.67</v>
          </cell>
          <cell r="C54">
            <v>18.7</v>
          </cell>
          <cell r="D54">
            <v>5.0007000000000001</v>
          </cell>
          <cell r="E54">
            <v>6</v>
          </cell>
          <cell r="F54">
            <v>0</v>
          </cell>
          <cell r="G54">
            <v>5.0003000000000002</v>
          </cell>
          <cell r="H54">
            <v>6</v>
          </cell>
          <cell r="I54">
            <v>0</v>
          </cell>
          <cell r="J54">
            <v>4177.53</v>
          </cell>
          <cell r="K54">
            <v>0.8488</v>
          </cell>
          <cell r="L54">
            <v>0.1512</v>
          </cell>
          <cell r="M54">
            <v>2821.08</v>
          </cell>
          <cell r="N54">
            <v>0.01</v>
          </cell>
          <cell r="O54">
            <v>4.3400000000000001E-3</v>
          </cell>
          <cell r="P54">
            <v>1.0161</v>
          </cell>
          <cell r="Q54">
            <v>2.1590000000000002E-2</v>
          </cell>
          <cell r="R54">
            <v>0.38301000000000002</v>
          </cell>
          <cell r="S54">
            <v>10.465999999999999</v>
          </cell>
          <cell r="T54">
            <v>0</v>
          </cell>
          <cell r="U54">
            <v>0</v>
          </cell>
          <cell r="V54">
            <v>1.2</v>
          </cell>
          <cell r="W54">
            <v>0</v>
          </cell>
          <cell r="X54">
            <v>0.02</v>
          </cell>
          <cell r="Y54">
            <v>2.2599999999999998</v>
          </cell>
          <cell r="Z54">
            <v>3.0400000000000001E-6</v>
          </cell>
          <cell r="AA54">
            <v>3.9999999999999998E-6</v>
          </cell>
          <cell r="AB54">
            <v>1.2999999999999999E-2</v>
          </cell>
          <cell r="AC54">
            <v>11115</v>
          </cell>
          <cell r="AD54">
            <v>0</v>
          </cell>
          <cell r="AE54">
            <v>1</v>
          </cell>
        </row>
        <row r="55">
          <cell r="A55">
            <v>37316</v>
          </cell>
          <cell r="B55">
            <v>4146.28</v>
          </cell>
          <cell r="C55">
            <v>19</v>
          </cell>
          <cell r="D55">
            <v>5.0000999999999998</v>
          </cell>
          <cell r="E55">
            <v>6</v>
          </cell>
          <cell r="F55">
            <v>0</v>
          </cell>
          <cell r="G55">
            <v>5.0011999999999999</v>
          </cell>
          <cell r="H55">
            <v>6</v>
          </cell>
          <cell r="I55">
            <v>0</v>
          </cell>
          <cell r="J55">
            <v>4166.99</v>
          </cell>
          <cell r="K55">
            <v>0.84870000000000001</v>
          </cell>
          <cell r="L55">
            <v>0.15129999999999999</v>
          </cell>
          <cell r="M55">
            <v>2809.35</v>
          </cell>
          <cell r="N55">
            <v>0.01</v>
          </cell>
          <cell r="O55">
            <v>4.3499999999999997E-3</v>
          </cell>
          <cell r="P55">
            <v>1.0161</v>
          </cell>
          <cell r="Q55">
            <v>2.1559999999999999E-2</v>
          </cell>
          <cell r="R55">
            <v>0.38301000000000002</v>
          </cell>
          <cell r="S55">
            <v>10.442</v>
          </cell>
          <cell r="T55">
            <v>0</v>
          </cell>
          <cell r="U55">
            <v>0</v>
          </cell>
          <cell r="V55">
            <v>1.2</v>
          </cell>
          <cell r="W55">
            <v>0</v>
          </cell>
          <cell r="X55">
            <v>0.02</v>
          </cell>
          <cell r="Y55">
            <v>2.2599999999999998</v>
          </cell>
          <cell r="Z55">
            <v>3.0400000000000001E-6</v>
          </cell>
          <cell r="AA55">
            <v>3.9999999999999998E-6</v>
          </cell>
          <cell r="AB55">
            <v>1.4E-2</v>
          </cell>
          <cell r="AC55">
            <v>11255</v>
          </cell>
          <cell r="AD55">
            <v>0</v>
          </cell>
          <cell r="AE55">
            <v>1</v>
          </cell>
        </row>
        <row r="56">
          <cell r="A56">
            <v>37347</v>
          </cell>
          <cell r="B56">
            <v>4132.49</v>
          </cell>
          <cell r="C56">
            <v>19.2</v>
          </cell>
          <cell r="D56">
            <v>5.0011999999999999</v>
          </cell>
          <cell r="E56">
            <v>6</v>
          </cell>
          <cell r="F56">
            <v>0</v>
          </cell>
          <cell r="G56">
            <v>5.0011000000000001</v>
          </cell>
          <cell r="H56">
            <v>6</v>
          </cell>
          <cell r="I56">
            <v>0</v>
          </cell>
          <cell r="J56">
            <v>4155.24</v>
          </cell>
          <cell r="K56">
            <v>0.84870000000000001</v>
          </cell>
          <cell r="L56">
            <v>0.15129999999999999</v>
          </cell>
          <cell r="M56">
            <v>2796.04</v>
          </cell>
          <cell r="N56">
            <v>0.01</v>
          </cell>
          <cell r="O56">
            <v>4.3699999999999998E-3</v>
          </cell>
          <cell r="P56">
            <v>1.0162</v>
          </cell>
          <cell r="Q56">
            <v>2.1520000000000001E-2</v>
          </cell>
          <cell r="R56">
            <v>0.38301000000000002</v>
          </cell>
          <cell r="S56">
            <v>10.416</v>
          </cell>
          <cell r="T56">
            <v>0</v>
          </cell>
          <cell r="U56">
            <v>0</v>
          </cell>
          <cell r="V56">
            <v>1.2</v>
          </cell>
          <cell r="W56">
            <v>0</v>
          </cell>
          <cell r="X56">
            <v>0.02</v>
          </cell>
          <cell r="Y56">
            <v>2.2599999999999998</v>
          </cell>
          <cell r="Z56">
            <v>3.0400000000000001E-6</v>
          </cell>
          <cell r="AA56">
            <v>3.9999999999999998E-6</v>
          </cell>
          <cell r="AB56">
            <v>1.4E-2</v>
          </cell>
          <cell r="AC56">
            <v>11410.1</v>
          </cell>
          <cell r="AD56">
            <v>0</v>
          </cell>
          <cell r="AE56">
            <v>1</v>
          </cell>
        </row>
        <row r="57">
          <cell r="A57">
            <v>37377</v>
          </cell>
          <cell r="B57">
            <v>4119.0600000000004</v>
          </cell>
          <cell r="C57">
            <v>19.5</v>
          </cell>
          <cell r="D57">
            <v>5.0003000000000002</v>
          </cell>
          <cell r="E57">
            <v>6</v>
          </cell>
          <cell r="F57">
            <v>0</v>
          </cell>
          <cell r="G57">
            <v>5.0015999999999998</v>
          </cell>
          <cell r="H57">
            <v>6</v>
          </cell>
          <cell r="I57">
            <v>0</v>
          </cell>
          <cell r="J57">
            <v>4143.79</v>
          </cell>
          <cell r="K57">
            <v>0.84870000000000001</v>
          </cell>
          <cell r="L57">
            <v>0.15129999999999999</v>
          </cell>
          <cell r="M57">
            <v>2783.26</v>
          </cell>
          <cell r="N57">
            <v>0.01</v>
          </cell>
          <cell r="O57">
            <v>4.3800000000000002E-3</v>
          </cell>
          <cell r="P57">
            <v>1.0162</v>
          </cell>
          <cell r="Q57">
            <v>2.1479999999999999E-2</v>
          </cell>
          <cell r="R57">
            <v>0.38301000000000002</v>
          </cell>
          <cell r="S57">
            <v>10.39</v>
          </cell>
          <cell r="T57">
            <v>0</v>
          </cell>
          <cell r="U57">
            <v>0</v>
          </cell>
          <cell r="V57">
            <v>1.2</v>
          </cell>
          <cell r="W57">
            <v>0</v>
          </cell>
          <cell r="X57">
            <v>0.02</v>
          </cell>
          <cell r="Y57">
            <v>2.2599999999999998</v>
          </cell>
          <cell r="Z57">
            <v>3.0400000000000001E-6</v>
          </cell>
          <cell r="AA57">
            <v>3.9999999999999998E-6</v>
          </cell>
          <cell r="AB57">
            <v>1.4E-2</v>
          </cell>
          <cell r="AC57">
            <v>11560.1</v>
          </cell>
          <cell r="AD57">
            <v>0</v>
          </cell>
          <cell r="AE57">
            <v>1</v>
          </cell>
        </row>
        <row r="58">
          <cell r="A58">
            <v>37408</v>
          </cell>
          <cell r="B58">
            <v>4105.1000000000004</v>
          </cell>
          <cell r="C58">
            <v>19.8</v>
          </cell>
          <cell r="D58">
            <v>5.0018000000000002</v>
          </cell>
          <cell r="E58">
            <v>6</v>
          </cell>
          <cell r="F58">
            <v>0</v>
          </cell>
          <cell r="G58">
            <v>5.0007000000000001</v>
          </cell>
          <cell r="H58">
            <v>6</v>
          </cell>
          <cell r="I58">
            <v>0</v>
          </cell>
          <cell r="J58">
            <v>4131.87</v>
          </cell>
          <cell r="K58">
            <v>0.84870000000000001</v>
          </cell>
          <cell r="L58">
            <v>0.15129999999999999</v>
          </cell>
          <cell r="M58">
            <v>2769.7</v>
          </cell>
          <cell r="N58">
            <v>0.01</v>
          </cell>
          <cell r="O58">
            <v>4.3899999999999998E-3</v>
          </cell>
          <cell r="P58">
            <v>1.0163</v>
          </cell>
          <cell r="Q58">
            <v>2.145E-2</v>
          </cell>
          <cell r="R58">
            <v>0.38301000000000002</v>
          </cell>
          <cell r="S58">
            <v>10.363</v>
          </cell>
          <cell r="T58">
            <v>0</v>
          </cell>
          <cell r="U58">
            <v>0</v>
          </cell>
          <cell r="V58">
            <v>1.2</v>
          </cell>
          <cell r="W58">
            <v>0</v>
          </cell>
          <cell r="X58">
            <v>0.02</v>
          </cell>
          <cell r="Y58">
            <v>2.2599999999999998</v>
          </cell>
          <cell r="Z58">
            <v>3.0400000000000001E-6</v>
          </cell>
          <cell r="AA58">
            <v>3.9999999999999998E-6</v>
          </cell>
          <cell r="AB58">
            <v>1.4E-2</v>
          </cell>
          <cell r="AC58">
            <v>11715.1</v>
          </cell>
          <cell r="AD58">
            <v>0</v>
          </cell>
          <cell r="AE58">
            <v>1</v>
          </cell>
        </row>
        <row r="59">
          <cell r="A59">
            <v>37438</v>
          </cell>
          <cell r="B59">
            <v>4091.5</v>
          </cell>
          <cell r="C59">
            <v>20</v>
          </cell>
          <cell r="D59">
            <v>5.0015999999999998</v>
          </cell>
          <cell r="E59">
            <v>6</v>
          </cell>
          <cell r="F59">
            <v>0</v>
          </cell>
          <cell r="G59">
            <v>5.0018000000000002</v>
          </cell>
          <cell r="H59">
            <v>6</v>
          </cell>
          <cell r="I59">
            <v>0</v>
          </cell>
          <cell r="J59">
            <v>4120.25</v>
          </cell>
          <cell r="K59">
            <v>0.84870000000000001</v>
          </cell>
          <cell r="L59">
            <v>0.15129999999999999</v>
          </cell>
          <cell r="M59">
            <v>2756.66</v>
          </cell>
          <cell r="N59">
            <v>0.01</v>
          </cell>
          <cell r="O59">
            <v>4.4099999999999999E-3</v>
          </cell>
          <cell r="P59">
            <v>1.0163</v>
          </cell>
          <cell r="Q59">
            <v>2.1409999999999998E-2</v>
          </cell>
          <cell r="R59">
            <v>0.38301000000000002</v>
          </cell>
          <cell r="S59">
            <v>10.337</v>
          </cell>
          <cell r="T59">
            <v>0</v>
          </cell>
          <cell r="U59">
            <v>0</v>
          </cell>
          <cell r="V59">
            <v>1.2</v>
          </cell>
          <cell r="W59">
            <v>0</v>
          </cell>
          <cell r="X59">
            <v>0.02</v>
          </cell>
          <cell r="Y59">
            <v>2.2599999999999998</v>
          </cell>
          <cell r="Z59">
            <v>3.0400000000000001E-6</v>
          </cell>
          <cell r="AA59">
            <v>3.9999999999999998E-6</v>
          </cell>
          <cell r="AB59">
            <v>1.4E-2</v>
          </cell>
          <cell r="AC59">
            <v>11865.2</v>
          </cell>
          <cell r="AD59">
            <v>0</v>
          </cell>
          <cell r="AE59">
            <v>1</v>
          </cell>
        </row>
        <row r="60">
          <cell r="A60">
            <v>37469</v>
          </cell>
          <cell r="B60">
            <v>4077.35</v>
          </cell>
          <cell r="C60">
            <v>20.3</v>
          </cell>
          <cell r="D60">
            <v>5.0014000000000003</v>
          </cell>
          <cell r="E60">
            <v>6</v>
          </cell>
          <cell r="F60">
            <v>0</v>
          </cell>
          <cell r="G60">
            <v>5.0015999999999998</v>
          </cell>
          <cell r="H60">
            <v>6</v>
          </cell>
          <cell r="I60">
            <v>0</v>
          </cell>
          <cell r="J60">
            <v>4108.1499999999996</v>
          </cell>
          <cell r="K60">
            <v>0.84870000000000001</v>
          </cell>
          <cell r="L60">
            <v>0.15129999999999999</v>
          </cell>
          <cell r="M60">
            <v>2743.1</v>
          </cell>
          <cell r="N60">
            <v>0.01</v>
          </cell>
          <cell r="O60">
            <v>4.4200000000000003E-3</v>
          </cell>
          <cell r="P60">
            <v>1.0164</v>
          </cell>
          <cell r="Q60">
            <v>2.137E-2</v>
          </cell>
          <cell r="R60">
            <v>0.38301000000000002</v>
          </cell>
          <cell r="S60">
            <v>10.308999999999999</v>
          </cell>
          <cell r="T60">
            <v>0</v>
          </cell>
          <cell r="U60">
            <v>0</v>
          </cell>
          <cell r="V60">
            <v>1.2</v>
          </cell>
          <cell r="W60">
            <v>0</v>
          </cell>
          <cell r="X60">
            <v>0.02</v>
          </cell>
          <cell r="Y60">
            <v>2.2599999999999998</v>
          </cell>
          <cell r="Z60">
            <v>3.0400000000000001E-6</v>
          </cell>
          <cell r="AA60">
            <v>3.9999999999999998E-6</v>
          </cell>
          <cell r="AB60">
            <v>1.4E-2</v>
          </cell>
          <cell r="AC60">
            <v>12020.3</v>
          </cell>
          <cell r="AD60">
            <v>0</v>
          </cell>
          <cell r="AE60">
            <v>1</v>
          </cell>
        </row>
        <row r="61">
          <cell r="A61">
            <v>37500</v>
          </cell>
          <cell r="B61">
            <v>4063.12</v>
          </cell>
          <cell r="C61">
            <v>20.5</v>
          </cell>
          <cell r="D61">
            <v>5.0011000000000001</v>
          </cell>
          <cell r="E61">
            <v>6</v>
          </cell>
          <cell r="F61">
            <v>0</v>
          </cell>
          <cell r="G61">
            <v>5.0015999999999998</v>
          </cell>
          <cell r="H61">
            <v>6</v>
          </cell>
          <cell r="I61">
            <v>0</v>
          </cell>
          <cell r="J61">
            <v>4095.97</v>
          </cell>
          <cell r="K61">
            <v>0.84870000000000001</v>
          </cell>
          <cell r="L61">
            <v>0.15129999999999999</v>
          </cell>
          <cell r="M61">
            <v>2729.27</v>
          </cell>
          <cell r="N61">
            <v>0.01</v>
          </cell>
          <cell r="O61">
            <v>4.4400000000000004E-3</v>
          </cell>
          <cell r="P61">
            <v>1.0164</v>
          </cell>
          <cell r="Q61">
            <v>2.1329999999999998E-2</v>
          </cell>
          <cell r="R61">
            <v>0.38301000000000002</v>
          </cell>
          <cell r="S61">
            <v>10.282</v>
          </cell>
          <cell r="T61">
            <v>0</v>
          </cell>
          <cell r="U61">
            <v>0</v>
          </cell>
          <cell r="V61">
            <v>1.2</v>
          </cell>
          <cell r="W61">
            <v>0</v>
          </cell>
          <cell r="X61">
            <v>0.02</v>
          </cell>
          <cell r="Y61">
            <v>2.2599999999999998</v>
          </cell>
          <cell r="Z61">
            <v>3.0400000000000001E-6</v>
          </cell>
          <cell r="AA61">
            <v>3.9999999999999998E-6</v>
          </cell>
          <cell r="AB61">
            <v>1.4999999999999999E-2</v>
          </cell>
          <cell r="AC61">
            <v>12175.3</v>
          </cell>
          <cell r="AD61">
            <v>0</v>
          </cell>
          <cell r="AE61">
            <v>1</v>
          </cell>
        </row>
        <row r="62">
          <cell r="A62">
            <v>37530</v>
          </cell>
          <cell r="B62">
            <v>4049.26</v>
          </cell>
          <cell r="C62">
            <v>20.8</v>
          </cell>
          <cell r="D62">
            <v>5.0004999999999997</v>
          </cell>
          <cell r="E62">
            <v>6</v>
          </cell>
          <cell r="F62">
            <v>0</v>
          </cell>
          <cell r="G62">
            <v>5.0015999999999998</v>
          </cell>
          <cell r="H62">
            <v>6</v>
          </cell>
          <cell r="I62">
            <v>0</v>
          </cell>
          <cell r="J62">
            <v>4084.09</v>
          </cell>
          <cell r="K62">
            <v>0.84860000000000002</v>
          </cell>
          <cell r="L62">
            <v>0.15140000000000001</v>
          </cell>
          <cell r="M62">
            <v>2715.97</v>
          </cell>
          <cell r="N62">
            <v>0.01</v>
          </cell>
          <cell r="O62">
            <v>4.45E-3</v>
          </cell>
          <cell r="P62">
            <v>1.0164</v>
          </cell>
          <cell r="Q62">
            <v>2.1299999999999999E-2</v>
          </cell>
          <cell r="R62">
            <v>0.38301000000000002</v>
          </cell>
          <cell r="S62">
            <v>10.254</v>
          </cell>
          <cell r="T62">
            <v>0</v>
          </cell>
          <cell r="U62">
            <v>0</v>
          </cell>
          <cell r="V62">
            <v>1.2</v>
          </cell>
          <cell r="W62">
            <v>0</v>
          </cell>
          <cell r="X62">
            <v>0.02</v>
          </cell>
          <cell r="Y62">
            <v>2.2599999999999998</v>
          </cell>
          <cell r="Z62">
            <v>3.0400000000000001E-6</v>
          </cell>
          <cell r="AA62">
            <v>3.9999999999999998E-6</v>
          </cell>
          <cell r="AB62">
            <v>1.4999999999999999E-2</v>
          </cell>
          <cell r="AC62">
            <v>12325.3</v>
          </cell>
          <cell r="AD62">
            <v>0</v>
          </cell>
          <cell r="AE62">
            <v>1</v>
          </cell>
        </row>
        <row r="63">
          <cell r="A63">
            <v>37561</v>
          </cell>
          <cell r="B63">
            <v>4034.85</v>
          </cell>
          <cell r="C63">
            <v>21</v>
          </cell>
          <cell r="D63">
            <v>5.0019999999999998</v>
          </cell>
          <cell r="E63">
            <v>6</v>
          </cell>
          <cell r="F63">
            <v>0</v>
          </cell>
          <cell r="G63">
            <v>5.0008999999999997</v>
          </cell>
          <cell r="H63">
            <v>6</v>
          </cell>
          <cell r="I63">
            <v>0</v>
          </cell>
          <cell r="J63">
            <v>4071.72</v>
          </cell>
          <cell r="K63">
            <v>0.84860000000000002</v>
          </cell>
          <cell r="L63">
            <v>0.15140000000000001</v>
          </cell>
          <cell r="M63">
            <v>2701.89</v>
          </cell>
          <cell r="N63">
            <v>0.01</v>
          </cell>
          <cell r="O63">
            <v>4.47E-3</v>
          </cell>
          <cell r="P63">
            <v>1.0165</v>
          </cell>
          <cell r="Q63">
            <v>2.1260000000000001E-2</v>
          </cell>
          <cell r="R63">
            <v>0.38301000000000002</v>
          </cell>
          <cell r="S63">
            <v>10.226000000000001</v>
          </cell>
          <cell r="T63">
            <v>0</v>
          </cell>
          <cell r="U63">
            <v>0</v>
          </cell>
          <cell r="V63">
            <v>1.2</v>
          </cell>
          <cell r="W63">
            <v>0</v>
          </cell>
          <cell r="X63">
            <v>0.02</v>
          </cell>
          <cell r="Y63">
            <v>2.2599999999999998</v>
          </cell>
          <cell r="Z63">
            <v>3.0400000000000001E-6</v>
          </cell>
          <cell r="AA63">
            <v>3.9999999999999998E-6</v>
          </cell>
          <cell r="AB63">
            <v>1.4999999999999999E-2</v>
          </cell>
          <cell r="AC63">
            <v>12480.4</v>
          </cell>
          <cell r="AD63">
            <v>0</v>
          </cell>
          <cell r="AE63">
            <v>1</v>
          </cell>
        </row>
        <row r="64">
          <cell r="A64">
            <v>37591</v>
          </cell>
          <cell r="B64">
            <v>4020.81</v>
          </cell>
          <cell r="C64">
            <v>21.3</v>
          </cell>
          <cell r="D64">
            <v>5.0019999999999998</v>
          </cell>
          <cell r="E64">
            <v>6</v>
          </cell>
          <cell r="F64">
            <v>0</v>
          </cell>
          <cell r="G64">
            <v>5.0021000000000004</v>
          </cell>
          <cell r="H64">
            <v>6</v>
          </cell>
          <cell r="I64">
            <v>0</v>
          </cell>
          <cell r="J64">
            <v>4059.66</v>
          </cell>
          <cell r="K64">
            <v>0.84860000000000002</v>
          </cell>
          <cell r="L64">
            <v>0.15140000000000001</v>
          </cell>
          <cell r="M64">
            <v>2688.32</v>
          </cell>
          <cell r="N64">
            <v>0.01</v>
          </cell>
          <cell r="O64">
            <v>4.4799999999999996E-3</v>
          </cell>
          <cell r="P64">
            <v>1.0165</v>
          </cell>
          <cell r="Q64">
            <v>2.1219999999999999E-2</v>
          </cell>
          <cell r="R64">
            <v>0.38301000000000002</v>
          </cell>
          <cell r="S64">
            <v>10.199</v>
          </cell>
          <cell r="T64">
            <v>0</v>
          </cell>
          <cell r="U64">
            <v>0</v>
          </cell>
          <cell r="V64">
            <v>1.2</v>
          </cell>
          <cell r="W64">
            <v>0</v>
          </cell>
          <cell r="X64">
            <v>0.02</v>
          </cell>
          <cell r="Y64">
            <v>2.2599999999999998</v>
          </cell>
          <cell r="Z64">
            <v>3.0400000000000001E-6</v>
          </cell>
          <cell r="AA64">
            <v>3.9999999999999998E-6</v>
          </cell>
          <cell r="AB64">
            <v>1.4999999999999999E-2</v>
          </cell>
          <cell r="AC64">
            <v>12630.4</v>
          </cell>
          <cell r="AD64">
            <v>0</v>
          </cell>
          <cell r="AE64">
            <v>1</v>
          </cell>
        </row>
        <row r="65">
          <cell r="A65">
            <v>37622</v>
          </cell>
          <cell r="B65">
            <v>4006.2</v>
          </cell>
          <cell r="C65">
            <v>21.6</v>
          </cell>
          <cell r="D65">
            <v>5.0018000000000002</v>
          </cell>
          <cell r="E65">
            <v>6</v>
          </cell>
          <cell r="F65">
            <v>0</v>
          </cell>
          <cell r="G65">
            <v>5.0019999999999998</v>
          </cell>
          <cell r="H65">
            <v>6</v>
          </cell>
          <cell r="I65">
            <v>0</v>
          </cell>
          <cell r="J65">
            <v>4047.1</v>
          </cell>
          <cell r="K65">
            <v>0.84860000000000002</v>
          </cell>
          <cell r="L65">
            <v>0.15140000000000001</v>
          </cell>
          <cell r="M65">
            <v>2674.24</v>
          </cell>
          <cell r="N65">
            <v>0.01</v>
          </cell>
          <cell r="O65">
            <v>4.4900000000000001E-3</v>
          </cell>
          <cell r="P65">
            <v>1.0165999999999999</v>
          </cell>
          <cell r="Q65">
            <v>2.1180000000000001E-2</v>
          </cell>
          <cell r="R65">
            <v>0.38301000000000002</v>
          </cell>
          <cell r="S65">
            <v>10.17</v>
          </cell>
          <cell r="T65">
            <v>0</v>
          </cell>
          <cell r="U65">
            <v>0</v>
          </cell>
          <cell r="V65">
            <v>1.2</v>
          </cell>
          <cell r="W65">
            <v>0</v>
          </cell>
          <cell r="X65">
            <v>0.02</v>
          </cell>
          <cell r="Y65">
            <v>2.2599999999999998</v>
          </cell>
          <cell r="Z65">
            <v>3.0400000000000001E-6</v>
          </cell>
          <cell r="AA65">
            <v>3.9999999999999998E-6</v>
          </cell>
          <cell r="AB65">
            <v>1.4999999999999999E-2</v>
          </cell>
          <cell r="AC65">
            <v>12785.5</v>
          </cell>
          <cell r="AD65">
            <v>0</v>
          </cell>
          <cell r="AE65">
            <v>1</v>
          </cell>
        </row>
        <row r="66">
          <cell r="A66">
            <v>37987</v>
          </cell>
          <cell r="B66">
            <v>3826.88</v>
          </cell>
          <cell r="C66">
            <v>24.6</v>
          </cell>
          <cell r="D66">
            <v>5.0010000000000003</v>
          </cell>
          <cell r="E66">
            <v>6</v>
          </cell>
          <cell r="F66">
            <v>0</v>
          </cell>
          <cell r="G66">
            <v>5.0008999999999997</v>
          </cell>
          <cell r="H66">
            <v>6</v>
          </cell>
          <cell r="I66">
            <v>0</v>
          </cell>
          <cell r="J66">
            <v>3889.87</v>
          </cell>
          <cell r="K66">
            <v>0.84840000000000004</v>
          </cell>
          <cell r="L66">
            <v>0.15160000000000001</v>
          </cell>
          <cell r="M66">
            <v>2499.23</v>
          </cell>
          <cell r="N66">
            <v>0.01</v>
          </cell>
          <cell r="O66">
            <v>4.6699999999999997E-3</v>
          </cell>
          <cell r="P66">
            <v>1.0170999999999999</v>
          </cell>
          <cell r="Q66">
            <v>2.0709999999999999E-2</v>
          </cell>
          <cell r="R66">
            <v>0.38301000000000002</v>
          </cell>
          <cell r="S66">
            <v>9.8089999999999993</v>
          </cell>
          <cell r="T66">
            <v>0</v>
          </cell>
          <cell r="U66">
            <v>0</v>
          </cell>
          <cell r="V66">
            <v>1.2</v>
          </cell>
          <cell r="W66">
            <v>0</v>
          </cell>
          <cell r="X66">
            <v>0.02</v>
          </cell>
          <cell r="Y66">
            <v>2.2599999999999998</v>
          </cell>
          <cell r="Z66">
            <v>3.0400000000000001E-6</v>
          </cell>
          <cell r="AA66">
            <v>3.9999999999999998E-6</v>
          </cell>
          <cell r="AB66">
            <v>1.7999999999999999E-2</v>
          </cell>
          <cell r="AC66">
            <v>14610.8</v>
          </cell>
          <cell r="AD66">
            <v>0</v>
          </cell>
          <cell r="AE66">
            <v>1</v>
          </cell>
        </row>
        <row r="67">
          <cell r="A67">
            <v>38353</v>
          </cell>
          <cell r="B67">
            <v>3632.09</v>
          </cell>
          <cell r="C67">
            <v>27.7</v>
          </cell>
          <cell r="D67">
            <v>5.0007999999999999</v>
          </cell>
          <cell r="E67">
            <v>6</v>
          </cell>
          <cell r="F67">
            <v>0.1</v>
          </cell>
          <cell r="G67">
            <v>5.0010000000000003</v>
          </cell>
          <cell r="H67">
            <v>6</v>
          </cell>
          <cell r="I67">
            <v>0</v>
          </cell>
          <cell r="J67">
            <v>3713.93</v>
          </cell>
          <cell r="K67">
            <v>0.84819999999999995</v>
          </cell>
          <cell r="L67">
            <v>0.15179999999999999</v>
          </cell>
          <cell r="M67">
            <v>2304.91</v>
          </cell>
          <cell r="N67">
            <v>0.01</v>
          </cell>
          <cell r="O67">
            <v>4.8700000000000002E-3</v>
          </cell>
          <cell r="P67">
            <v>1.0177</v>
          </cell>
          <cell r="Q67">
            <v>2.019E-2</v>
          </cell>
          <cell r="R67">
            <v>0.38301000000000002</v>
          </cell>
          <cell r="S67">
            <v>9.4019999999999992</v>
          </cell>
          <cell r="T67">
            <v>0</v>
          </cell>
          <cell r="U67">
            <v>0</v>
          </cell>
          <cell r="V67">
            <v>1.2</v>
          </cell>
          <cell r="W67">
            <v>0</v>
          </cell>
          <cell r="X67">
            <v>0.02</v>
          </cell>
          <cell r="Y67">
            <v>2.2599999999999998</v>
          </cell>
          <cell r="Z67">
            <v>3.0299999999999998E-6</v>
          </cell>
          <cell r="AA67">
            <v>3.9999999999999998E-6</v>
          </cell>
          <cell r="AB67">
            <v>0.02</v>
          </cell>
          <cell r="AC67">
            <v>16441.2</v>
          </cell>
          <cell r="AD67">
            <v>0</v>
          </cell>
          <cell r="AE67">
            <v>1</v>
          </cell>
        </row>
        <row r="68">
          <cell r="A68">
            <v>38718</v>
          </cell>
          <cell r="B68">
            <v>3464.83</v>
          </cell>
          <cell r="C68">
            <v>30.8</v>
          </cell>
          <cell r="D68">
            <v>5.0025000000000004</v>
          </cell>
          <cell r="E68">
            <v>6</v>
          </cell>
          <cell r="F68">
            <v>0.1</v>
          </cell>
          <cell r="G68">
            <v>5.0010000000000003</v>
          </cell>
          <cell r="H68">
            <v>6</v>
          </cell>
          <cell r="I68">
            <v>0.1</v>
          </cell>
          <cell r="J68">
            <v>3557.88</v>
          </cell>
          <cell r="K68">
            <v>0.84799999999999998</v>
          </cell>
          <cell r="L68">
            <v>0.152</v>
          </cell>
          <cell r="M68">
            <v>2133.5500000000002</v>
          </cell>
          <cell r="N68">
            <v>0.01</v>
          </cell>
          <cell r="O68">
            <v>5.0800000000000003E-3</v>
          </cell>
          <cell r="P68">
            <v>1.0182</v>
          </cell>
          <cell r="Q68">
            <v>1.9740000000000001E-2</v>
          </cell>
          <cell r="R68">
            <v>0.38301000000000002</v>
          </cell>
          <cell r="S68">
            <v>9.0399999999999991</v>
          </cell>
          <cell r="T68">
            <v>0</v>
          </cell>
          <cell r="U68">
            <v>0</v>
          </cell>
          <cell r="V68">
            <v>1.2</v>
          </cell>
          <cell r="W68">
            <v>0</v>
          </cell>
          <cell r="X68">
            <v>0.02</v>
          </cell>
          <cell r="Y68">
            <v>2.2599999999999998</v>
          </cell>
          <cell r="Z68">
            <v>3.0299999999999998E-6</v>
          </cell>
          <cell r="AA68">
            <v>3.9999999999999998E-6</v>
          </cell>
          <cell r="AB68">
            <v>2.1999999999999999E-2</v>
          </cell>
          <cell r="AC68">
            <v>18266.599999999999</v>
          </cell>
          <cell r="AD68">
            <v>0</v>
          </cell>
          <cell r="AE68">
            <v>1</v>
          </cell>
        </row>
        <row r="69">
          <cell r="A69">
            <v>39083</v>
          </cell>
          <cell r="B69">
            <v>3429.85</v>
          </cell>
          <cell r="C69">
            <v>31.4</v>
          </cell>
          <cell r="D69">
            <v>0</v>
          </cell>
          <cell r="E69">
            <v>0</v>
          </cell>
          <cell r="F69">
            <v>0</v>
          </cell>
          <cell r="G69">
            <v>1.042</v>
          </cell>
          <cell r="H69">
            <v>1.3</v>
          </cell>
          <cell r="I69">
            <v>0</v>
          </cell>
          <cell r="J69">
            <v>3524.92</v>
          </cell>
          <cell r="K69">
            <v>0.84799999999999998</v>
          </cell>
          <cell r="L69">
            <v>0.152</v>
          </cell>
          <cell r="N69">
            <v>0.01</v>
          </cell>
          <cell r="O69">
            <v>5.13E-3</v>
          </cell>
          <cell r="P69">
            <v>1.0184</v>
          </cell>
          <cell r="Q69">
            <v>1.9650000000000001E-2</v>
          </cell>
          <cell r="R69">
            <v>0.38301000000000002</v>
          </cell>
          <cell r="S69">
            <v>8.9619999999999997</v>
          </cell>
          <cell r="T69">
            <v>0</v>
          </cell>
          <cell r="U69">
            <v>0</v>
          </cell>
          <cell r="V69">
            <v>1.2</v>
          </cell>
          <cell r="W69">
            <v>0</v>
          </cell>
          <cell r="X69">
            <v>0.02</v>
          </cell>
          <cell r="Y69">
            <v>2.2599999999999998</v>
          </cell>
          <cell r="Z69">
            <v>3.0299999999999998E-6</v>
          </cell>
          <cell r="AA69">
            <v>3.9999999999999998E-6</v>
          </cell>
          <cell r="AB69">
            <v>2.1999999999999999E-2</v>
          </cell>
          <cell r="AC69">
            <v>18646.900000000001</v>
          </cell>
          <cell r="AD69">
            <v>0</v>
          </cell>
          <cell r="AE69">
            <v>0</v>
          </cell>
        </row>
        <row r="70">
          <cell r="A70">
            <v>39448</v>
          </cell>
          <cell r="B70">
            <v>3429.85</v>
          </cell>
          <cell r="C70">
            <v>31.4</v>
          </cell>
          <cell r="D70">
            <v>0</v>
          </cell>
          <cell r="E70">
            <v>0</v>
          </cell>
          <cell r="F70">
            <v>0</v>
          </cell>
          <cell r="G70">
            <v>0</v>
          </cell>
          <cell r="H70">
            <v>0</v>
          </cell>
          <cell r="I70">
            <v>0</v>
          </cell>
          <cell r="J70">
            <v>3524.92</v>
          </cell>
          <cell r="K70">
            <v>0.84799999999999998</v>
          </cell>
          <cell r="L70">
            <v>0.152</v>
          </cell>
          <cell r="O70">
            <v>5.13E-3</v>
          </cell>
          <cell r="P70">
            <v>1.0184</v>
          </cell>
          <cell r="Q70">
            <v>1.9650000000000001E-2</v>
          </cell>
          <cell r="R70">
            <v>0.38301000000000002</v>
          </cell>
          <cell r="S70">
            <v>8.9619999999999997</v>
          </cell>
          <cell r="T70">
            <v>0</v>
          </cell>
          <cell r="U70">
            <v>0</v>
          </cell>
          <cell r="V70">
            <v>1.2</v>
          </cell>
          <cell r="W70">
            <v>0</v>
          </cell>
          <cell r="X70">
            <v>0.02</v>
          </cell>
          <cell r="Y70">
            <v>2.2599999999999998</v>
          </cell>
          <cell r="Z70">
            <v>3.0299999999999998E-6</v>
          </cell>
          <cell r="AA70">
            <v>3.9999999999999998E-6</v>
          </cell>
          <cell r="AB70">
            <v>2.1999999999999999E-2</v>
          </cell>
          <cell r="AC70">
            <v>18646.900000000001</v>
          </cell>
          <cell r="AD70">
            <v>0</v>
          </cell>
          <cell r="AE70">
            <v>0</v>
          </cell>
        </row>
        <row r="71">
          <cell r="A71">
            <v>39814</v>
          </cell>
          <cell r="B71">
            <v>3429.85</v>
          </cell>
          <cell r="C71">
            <v>31.4</v>
          </cell>
          <cell r="D71">
            <v>0</v>
          </cell>
          <cell r="E71">
            <v>0</v>
          </cell>
          <cell r="F71">
            <v>0</v>
          </cell>
          <cell r="G71">
            <v>0</v>
          </cell>
          <cell r="H71">
            <v>0</v>
          </cell>
          <cell r="I71">
            <v>0</v>
          </cell>
          <cell r="J71">
            <v>3524.92</v>
          </cell>
          <cell r="K71">
            <v>0.84799999999999998</v>
          </cell>
          <cell r="L71">
            <v>0.152</v>
          </cell>
          <cell r="O71">
            <v>5.13E-3</v>
          </cell>
          <cell r="P71">
            <v>1.0184</v>
          </cell>
          <cell r="Q71">
            <v>1.9650000000000001E-2</v>
          </cell>
          <cell r="R71">
            <v>0.38301000000000002</v>
          </cell>
          <cell r="S71">
            <v>8.9619999999999997</v>
          </cell>
          <cell r="T71">
            <v>0</v>
          </cell>
          <cell r="U71">
            <v>0</v>
          </cell>
          <cell r="V71">
            <v>1.2</v>
          </cell>
          <cell r="W71">
            <v>0</v>
          </cell>
          <cell r="X71">
            <v>0.02</v>
          </cell>
          <cell r="Y71">
            <v>2.2599999999999998</v>
          </cell>
          <cell r="Z71">
            <v>3.0299999999999998E-6</v>
          </cell>
          <cell r="AA71">
            <v>3.9999999999999998E-6</v>
          </cell>
          <cell r="AB71">
            <v>2.1999999999999999E-2</v>
          </cell>
          <cell r="AC71">
            <v>18646.900000000001</v>
          </cell>
          <cell r="AD71">
            <v>0</v>
          </cell>
          <cell r="AE71">
            <v>0</v>
          </cell>
        </row>
        <row r="72">
          <cell r="A72">
            <v>40179</v>
          </cell>
          <cell r="B72">
            <v>3429.85</v>
          </cell>
          <cell r="C72">
            <v>31.4</v>
          </cell>
          <cell r="D72">
            <v>0</v>
          </cell>
          <cell r="E72">
            <v>0</v>
          </cell>
          <cell r="F72">
            <v>0</v>
          </cell>
          <cell r="G72">
            <v>0</v>
          </cell>
          <cell r="H72">
            <v>0</v>
          </cell>
          <cell r="I72">
            <v>0</v>
          </cell>
          <cell r="J72">
            <v>3524.92</v>
          </cell>
          <cell r="K72">
            <v>0.84799999999999998</v>
          </cell>
          <cell r="L72">
            <v>0.152</v>
          </cell>
          <cell r="O72">
            <v>5.13E-3</v>
          </cell>
          <cell r="P72">
            <v>1.0184</v>
          </cell>
          <cell r="Q72">
            <v>1.9650000000000001E-2</v>
          </cell>
          <cell r="R72">
            <v>0.38301000000000002</v>
          </cell>
          <cell r="S72">
            <v>8.9619999999999997</v>
          </cell>
          <cell r="T72">
            <v>0</v>
          </cell>
          <cell r="U72">
            <v>0</v>
          </cell>
          <cell r="V72">
            <v>1.2</v>
          </cell>
          <cell r="W72">
            <v>0</v>
          </cell>
          <cell r="X72">
            <v>0.02</v>
          </cell>
          <cell r="Y72">
            <v>2.2599999999999998</v>
          </cell>
          <cell r="Z72">
            <v>3.0299999999999998E-6</v>
          </cell>
          <cell r="AA72">
            <v>3.9999999999999998E-6</v>
          </cell>
          <cell r="AB72">
            <v>2.1999999999999999E-2</v>
          </cell>
          <cell r="AC72">
            <v>18646.900000000001</v>
          </cell>
          <cell r="AD72">
            <v>0</v>
          </cell>
          <cell r="AE72">
            <v>0</v>
          </cell>
        </row>
        <row r="73">
          <cell r="A73">
            <v>40544</v>
          </cell>
          <cell r="B73">
            <v>3429.85</v>
          </cell>
          <cell r="C73">
            <v>31.4</v>
          </cell>
          <cell r="D73">
            <v>0</v>
          </cell>
          <cell r="E73">
            <v>0</v>
          </cell>
          <cell r="F73">
            <v>0</v>
          </cell>
          <cell r="G73">
            <v>0</v>
          </cell>
          <cell r="H73">
            <v>0</v>
          </cell>
          <cell r="I73">
            <v>0</v>
          </cell>
          <cell r="J73">
            <v>3524.92</v>
          </cell>
          <cell r="K73">
            <v>0.84799999999999998</v>
          </cell>
          <cell r="L73">
            <v>0.152</v>
          </cell>
          <cell r="O73">
            <v>5.13E-3</v>
          </cell>
          <cell r="P73">
            <v>1.0184</v>
          </cell>
          <cell r="Q73">
            <v>1.9650000000000001E-2</v>
          </cell>
          <cell r="R73">
            <v>0.38301000000000002</v>
          </cell>
          <cell r="S73">
            <v>8.9619999999999997</v>
          </cell>
          <cell r="T73">
            <v>0</v>
          </cell>
          <cell r="U73">
            <v>0</v>
          </cell>
          <cell r="V73">
            <v>1.2</v>
          </cell>
          <cell r="W73">
            <v>0</v>
          </cell>
          <cell r="X73">
            <v>0.02</v>
          </cell>
          <cell r="Y73">
            <v>2.2599999999999998</v>
          </cell>
          <cell r="Z73">
            <v>3.0299999999999998E-6</v>
          </cell>
          <cell r="AA73">
            <v>3.9999999999999998E-6</v>
          </cell>
          <cell r="AB73">
            <v>2.1999999999999999E-2</v>
          </cell>
          <cell r="AC73">
            <v>18646.900000000001</v>
          </cell>
          <cell r="AD73">
            <v>0</v>
          </cell>
          <cell r="AE73">
            <v>0</v>
          </cell>
        </row>
      </sheetData>
      <sheetData sheetId="5">
        <row r="17">
          <cell r="A17">
            <v>36161</v>
          </cell>
        </row>
      </sheetData>
      <sheetData sheetId="6">
        <row r="17">
          <cell r="A17">
            <v>36161</v>
          </cell>
        </row>
      </sheetData>
      <sheetData sheetId="7"/>
      <sheetData sheetId="8">
        <row r="17">
          <cell r="A17">
            <v>36161</v>
          </cell>
        </row>
      </sheetData>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ANH Code"/>
      <sheetName val="Capex Input"/>
      <sheetName val="qry_ANH_Totals"/>
      <sheetName val="qry_ANH_Yearly"/>
      <sheetName val="qry_ANH_Monthly"/>
      <sheetName val="qry_ANH_Royalty"/>
      <sheetName val="INPUTS"/>
      <sheetName val="Tabla C ANH"/>
      <sheetName val="Opex"/>
      <sheetName val="Capex DEV"/>
      <sheetName val="Capex PUD"/>
      <sheetName val="Capex 1P"/>
      <sheetName val="Capex PB"/>
      <sheetName val="Capex PS"/>
      <sheetName val="Perfiles"/>
      <sheetName val="Reserves Statement"/>
      <sheetName val="CF Probadas desarr"/>
      <sheetName val="CF Probadas desarr NP"/>
      <sheetName val="Flujo de caja PUD"/>
      <sheetName val="Flujos de caja 1P"/>
      <sheetName val="CF Probable"/>
      <sheetName val="CF Posibles"/>
      <sheetName val="Inversiones"/>
      <sheetName val="Costos"/>
      <sheetName val="Precios"/>
      <sheetName val="Produccion"/>
      <sheetName val="Custom"/>
      <sheetName val="CATALOGOS"/>
    </sheetNames>
    <sheetDataSet>
      <sheetData sheetId="0" refreshError="1">
        <row r="3">
          <cell r="B3" t="str">
            <v>Abandonment</v>
          </cell>
          <cell r="C3" t="str">
            <v>Abandonment</v>
          </cell>
          <cell r="D3" t="str">
            <v>Abandonment</v>
          </cell>
        </row>
        <row r="4">
          <cell r="B4" t="str">
            <v>Capital</v>
          </cell>
          <cell r="C4" t="str">
            <v>APIAY AREA CAPEX FACILITIE AND OTHER</v>
          </cell>
          <cell r="D4" t="str">
            <v>Facilities</v>
          </cell>
        </row>
        <row r="5">
          <cell r="B5" t="str">
            <v>Capital</v>
          </cell>
          <cell r="C5" t="str">
            <v>APIAY AREA CAPEX FACILITIES AND OTHER</v>
          </cell>
          <cell r="D5" t="str">
            <v>Facilities</v>
          </cell>
        </row>
        <row r="6">
          <cell r="B6" t="str">
            <v>Drilling</v>
          </cell>
          <cell r="C6" t="str">
            <v>Drilling Cost</v>
          </cell>
          <cell r="D6" t="str">
            <v>Drilling</v>
          </cell>
        </row>
        <row r="7">
          <cell r="B7" t="str">
            <v>Workover</v>
          </cell>
          <cell r="C7" t="str">
            <v>Workover Cost</v>
          </cell>
          <cell r="D7" t="str">
            <v>Recompletion</v>
          </cell>
        </row>
        <row r="8">
          <cell r="B8" t="str">
            <v>Capital</v>
          </cell>
          <cell r="C8" t="str">
            <v>SURIA AREA CAPEX FACILITIES AND OTHER</v>
          </cell>
          <cell r="D8" t="str">
            <v>Facilities</v>
          </cell>
        </row>
        <row r="9">
          <cell r="B9" t="str">
            <v>Capital</v>
          </cell>
          <cell r="C9" t="str">
            <v>Facilities</v>
          </cell>
          <cell r="D9" t="str">
            <v>Facilities</v>
          </cell>
        </row>
        <row r="10">
          <cell r="B10" t="str">
            <v>Abandonment</v>
          </cell>
          <cell r="C10" t="str">
            <v>Abn</v>
          </cell>
          <cell r="D10" t="str">
            <v>Abandonment</v>
          </cell>
        </row>
        <row r="11">
          <cell r="B11" t="str">
            <v>Drilling</v>
          </cell>
          <cell r="C11" t="str">
            <v>Drilling Costs</v>
          </cell>
          <cell r="D11" t="str">
            <v>Drilling</v>
          </cell>
        </row>
        <row r="12">
          <cell r="B12" t="str">
            <v>Capital</v>
          </cell>
          <cell r="C12" t="str">
            <v>Pipeline Capex</v>
          </cell>
          <cell r="D12" t="str">
            <v>Facilities</v>
          </cell>
        </row>
        <row r="13">
          <cell r="B13" t="str">
            <v>Workover</v>
          </cell>
          <cell r="C13" t="str">
            <v>Workover Costs</v>
          </cell>
          <cell r="D13" t="str">
            <v>Recompletion</v>
          </cell>
        </row>
        <row r="14">
          <cell r="B14" t="str">
            <v>Capital</v>
          </cell>
          <cell r="C14" t="str">
            <v>Recompletion Cost</v>
          </cell>
          <cell r="D14" t="str">
            <v>Recompletion</v>
          </cell>
        </row>
        <row r="15">
          <cell r="B15" t="str">
            <v>Workover</v>
          </cell>
          <cell r="C15" t="str">
            <v>Workover</v>
          </cell>
          <cell r="D15" t="str">
            <v>Recompletion</v>
          </cell>
        </row>
        <row r="16">
          <cell r="B16" t="str">
            <v>Capital</v>
          </cell>
          <cell r="C16" t="str">
            <v>CAPEX</v>
          </cell>
          <cell r="D16" t="str">
            <v>Facilities</v>
          </cell>
        </row>
        <row r="17">
          <cell r="B17" t="str">
            <v>Capital</v>
          </cell>
          <cell r="C17" t="str">
            <v>ABARCO CAPEX PVUD</v>
          </cell>
          <cell r="D17" t="str">
            <v>Facilities</v>
          </cell>
        </row>
        <row r="18">
          <cell r="B18" t="str">
            <v>Capital</v>
          </cell>
          <cell r="C18" t="str">
            <v>ABARCO CAPEX PVPD</v>
          </cell>
          <cell r="D18" t="str">
            <v>Facilities</v>
          </cell>
        </row>
        <row r="19">
          <cell r="B19" t="str">
            <v>Capital</v>
          </cell>
          <cell r="C19" t="str">
            <v>Capital</v>
          </cell>
          <cell r="D19" t="str">
            <v>Facilities</v>
          </cell>
        </row>
        <row r="20">
          <cell r="B20" t="str">
            <v>Capital</v>
          </cell>
          <cell r="C20" t="str">
            <v>GIRASOL CAPEX PVPD</v>
          </cell>
          <cell r="D20" t="str">
            <v>Facilities</v>
          </cell>
        </row>
        <row r="21">
          <cell r="B21" t="str">
            <v>Capital</v>
          </cell>
          <cell r="C21" t="str">
            <v>MORICHE CAPEX PVPD</v>
          </cell>
          <cell r="D21" t="str">
            <v>Facilities</v>
          </cell>
        </row>
        <row r="22">
          <cell r="B22" t="str">
            <v>Drilling</v>
          </cell>
          <cell r="C22" t="str">
            <v>DRILLING</v>
          </cell>
          <cell r="D22" t="str">
            <v>Drilling</v>
          </cell>
        </row>
        <row r="23">
          <cell r="B23" t="str">
            <v>Abandonment</v>
          </cell>
          <cell r="C23" t="str">
            <v>ABAN</v>
          </cell>
          <cell r="D23" t="str">
            <v>Abandonment</v>
          </cell>
        </row>
        <row r="24">
          <cell r="B24" t="str">
            <v>Abandonment</v>
          </cell>
          <cell r="C24" t="str">
            <v>ABDN</v>
          </cell>
          <cell r="D24" t="str">
            <v>Abandonment</v>
          </cell>
        </row>
        <row r="25">
          <cell r="B25" t="str">
            <v>Abandonment</v>
          </cell>
          <cell r="C25" t="str">
            <v>ABND</v>
          </cell>
          <cell r="D25" t="str">
            <v>Abandonment</v>
          </cell>
        </row>
        <row r="26">
          <cell r="B26" t="str">
            <v>Capital</v>
          </cell>
          <cell r="C26" t="str">
            <v>FACILITITES</v>
          </cell>
          <cell r="D26" t="str">
            <v>Facilities</v>
          </cell>
        </row>
        <row r="27">
          <cell r="B27" t="str">
            <v>Development</v>
          </cell>
          <cell r="C27" t="str">
            <v>DEVELOPMENT</v>
          </cell>
          <cell r="D27" t="str">
            <v>Facilities</v>
          </cell>
        </row>
        <row r="28">
          <cell r="B28" t="str">
            <v>Capital</v>
          </cell>
          <cell r="C28" t="str">
            <v>Caspital</v>
          </cell>
          <cell r="D28" t="str">
            <v>Facilities</v>
          </cell>
        </row>
        <row r="29">
          <cell r="B29" t="str">
            <v>Capital</v>
          </cell>
          <cell r="C29" t="str">
            <v>Capex Facilities and Other</v>
          </cell>
          <cell r="D29" t="str">
            <v>Facilities</v>
          </cell>
        </row>
      </sheetData>
      <sheetData sheetId="1" refreshError="1">
        <row r="36">
          <cell r="E36" t="str">
            <v>20121PDV</v>
          </cell>
          <cell r="F36" t="str">
            <v>20131PDV</v>
          </cell>
          <cell r="G36" t="str">
            <v>20141PDV</v>
          </cell>
          <cell r="H36" t="str">
            <v>20151PDV</v>
          </cell>
          <cell r="I36" t="str">
            <v>20161PDV</v>
          </cell>
          <cell r="J36" t="str">
            <v>20171PDV</v>
          </cell>
          <cell r="K36" t="str">
            <v>20181PDV</v>
          </cell>
          <cell r="L36" t="str">
            <v>20191PDV</v>
          </cell>
          <cell r="M36" t="str">
            <v>20201PDV</v>
          </cell>
          <cell r="N36" t="str">
            <v>20211PDV</v>
          </cell>
          <cell r="O36" t="str">
            <v>20122PND</v>
          </cell>
          <cell r="P36" t="str">
            <v>20132PND</v>
          </cell>
          <cell r="Q36" t="str">
            <v>20212PND</v>
          </cell>
          <cell r="R36" t="str">
            <v>20123PB</v>
          </cell>
          <cell r="S36" t="str">
            <v>20133PB</v>
          </cell>
          <cell r="T36" t="str">
            <v>20153PB</v>
          </cell>
          <cell r="U36" t="str">
            <v>20173PB</v>
          </cell>
          <cell r="V36" t="str">
            <v>20193PB</v>
          </cell>
          <cell r="W36" t="str">
            <v>20213PB</v>
          </cell>
          <cell r="X36" t="str">
            <v>20223PB</v>
          </cell>
          <cell r="Y36" t="str">
            <v>20233PB</v>
          </cell>
          <cell r="Z36" t="str">
            <v>20243PB</v>
          </cell>
          <cell r="AA36" t="str">
            <v>20124PS</v>
          </cell>
          <cell r="AB36" t="str">
            <v>20134PS</v>
          </cell>
          <cell r="AC36" t="str">
            <v>20244PS</v>
          </cell>
          <cell r="AD36" t="str">
            <v>04PS</v>
          </cell>
          <cell r="AE36" t="str">
            <v>04PS</v>
          </cell>
          <cell r="AF36" t="str">
            <v>04PS</v>
          </cell>
          <cell r="AG36" t="str">
            <v>04PS</v>
          </cell>
          <cell r="AH36" t="str">
            <v>04PS</v>
          </cell>
          <cell r="AI36" t="str">
            <v>04PS</v>
          </cell>
          <cell r="AJ36" t="str">
            <v>04PS</v>
          </cell>
          <cell r="AK36" t="str">
            <v>04PS</v>
          </cell>
          <cell r="AL36" t="str">
            <v>04PS</v>
          </cell>
          <cell r="AM36" t="str">
            <v>04PS</v>
          </cell>
          <cell r="AN36" t="str">
            <v>04PS</v>
          </cell>
          <cell r="AO36" t="str">
            <v>04PS</v>
          </cell>
          <cell r="AP36" t="str">
            <v>04PS</v>
          </cell>
          <cell r="AQ36" t="str">
            <v>04PS</v>
          </cell>
          <cell r="AR36" t="str">
            <v>04PS</v>
          </cell>
          <cell r="AS36" t="str">
            <v>04PS</v>
          </cell>
          <cell r="AT36" t="str">
            <v>04PS</v>
          </cell>
          <cell r="AU36" t="str">
            <v>04PS</v>
          </cell>
          <cell r="AV36" t="str">
            <v>04PS</v>
          </cell>
          <cell r="AW36" t="str">
            <v>04PS</v>
          </cell>
          <cell r="AX36" t="str">
            <v>04PS</v>
          </cell>
          <cell r="AY36" t="str">
            <v>04PS</v>
          </cell>
          <cell r="AZ36" t="str">
            <v>04PS</v>
          </cell>
          <cell r="BA36" t="str">
            <v>04PS</v>
          </cell>
          <cell r="BB36" t="str">
            <v>04PS</v>
          </cell>
          <cell r="BC36" t="str">
            <v>04PS</v>
          </cell>
          <cell r="BD36" t="str">
            <v>04PS</v>
          </cell>
          <cell r="BE36" t="str">
            <v>04PS</v>
          </cell>
          <cell r="BF36" t="str">
            <v>04PS</v>
          </cell>
          <cell r="BG36" t="str">
            <v>04PS</v>
          </cell>
          <cell r="BH36" t="str">
            <v>04PS</v>
          </cell>
          <cell r="BI36" t="str">
            <v>04PS</v>
          </cell>
          <cell r="BJ36" t="str">
            <v>04PS</v>
          </cell>
          <cell r="BK36" t="str">
            <v>04PS</v>
          </cell>
          <cell r="BL36" t="str">
            <v>04PS</v>
          </cell>
          <cell r="BM36" t="str">
            <v>04PS</v>
          </cell>
          <cell r="BN36" t="str">
            <v>04PS</v>
          </cell>
          <cell r="BO36" t="str">
            <v>04PS</v>
          </cell>
          <cell r="BP36" t="str">
            <v>04PS</v>
          </cell>
          <cell r="BQ36" t="str">
            <v>04PS</v>
          </cell>
          <cell r="BR36" t="str">
            <v>04PS</v>
          </cell>
          <cell r="BS36" t="str">
            <v>04PS</v>
          </cell>
          <cell r="BT36" t="str">
            <v>04PS</v>
          </cell>
          <cell r="BU36" t="str">
            <v>04PS</v>
          </cell>
          <cell r="BV36" t="str">
            <v>04PS</v>
          </cell>
          <cell r="BW36" t="str">
            <v>04PS</v>
          </cell>
          <cell r="BX36" t="str">
            <v>04PS</v>
          </cell>
          <cell r="BY36" t="str">
            <v>04PS</v>
          </cell>
          <cell r="BZ36" t="str">
            <v>04PS</v>
          </cell>
          <cell r="CA36" t="str">
            <v>04PS</v>
          </cell>
          <cell r="CB36" t="str">
            <v>04PS</v>
          </cell>
          <cell r="CC36" t="str">
            <v>04PS</v>
          </cell>
          <cell r="CD36" t="str">
            <v>04PS</v>
          </cell>
          <cell r="CE36" t="str">
            <v>04PS</v>
          </cell>
          <cell r="CF36" t="str">
            <v>04PS</v>
          </cell>
          <cell r="CG36" t="str">
            <v>04PS</v>
          </cell>
          <cell r="CH36" t="str">
            <v>04PS</v>
          </cell>
          <cell r="CI36" t="str">
            <v>04PS</v>
          </cell>
          <cell r="CJ36" t="str">
            <v>04PS</v>
          </cell>
          <cell r="CK36" t="str">
            <v>04PS</v>
          </cell>
          <cell r="CL36" t="str">
            <v>04PS</v>
          </cell>
          <cell r="CM36" t="str">
            <v>04PS</v>
          </cell>
          <cell r="CN36" t="str">
            <v>04PS</v>
          </cell>
          <cell r="CO36" t="str">
            <v>04PS</v>
          </cell>
          <cell r="CP36" t="str">
            <v>04PS</v>
          </cell>
        </row>
        <row r="37">
          <cell r="E37">
            <v>9577.7920000000049</v>
          </cell>
          <cell r="F37">
            <v>342.06400000000002</v>
          </cell>
          <cell r="G37">
            <v>1026.192</v>
          </cell>
          <cell r="H37">
            <v>684.12800000000004</v>
          </cell>
          <cell r="I37">
            <v>1026.192</v>
          </cell>
          <cell r="J37">
            <v>684.12800000000004</v>
          </cell>
          <cell r="K37">
            <v>684.12800000000004</v>
          </cell>
          <cell r="L37">
            <v>1710.32</v>
          </cell>
          <cell r="M37">
            <v>1368.2560000000001</v>
          </cell>
          <cell r="N37">
            <v>24286.543999999965</v>
          </cell>
          <cell r="O37">
            <v>0</v>
          </cell>
          <cell r="P37">
            <v>0</v>
          </cell>
          <cell r="Q37">
            <v>1027.98</v>
          </cell>
          <cell r="R37">
            <v>0</v>
          </cell>
          <cell r="S37">
            <v>0</v>
          </cell>
          <cell r="T37">
            <v>0</v>
          </cell>
          <cell r="U37">
            <v>0</v>
          </cell>
          <cell r="V37">
            <v>342.06400000000002</v>
          </cell>
          <cell r="W37">
            <v>-3079.172</v>
          </cell>
          <cell r="X37">
            <v>85.665000000000006</v>
          </cell>
          <cell r="Y37">
            <v>1112.453</v>
          </cell>
          <cell r="Z37">
            <v>4619.3540000000012</v>
          </cell>
          <cell r="AA37">
            <v>0</v>
          </cell>
          <cell r="AB37">
            <v>0</v>
          </cell>
          <cell r="AC37">
            <v>770.98500000000001</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cell r="CO37">
            <v>0</v>
          </cell>
          <cell r="CP37">
            <v>0</v>
          </cell>
        </row>
        <row r="38">
          <cell r="E38">
            <v>9577.7920000000049</v>
          </cell>
          <cell r="F38">
            <v>342.06400000000002</v>
          </cell>
          <cell r="G38">
            <v>1026.192</v>
          </cell>
          <cell r="H38">
            <v>684.12800000000004</v>
          </cell>
          <cell r="I38">
            <v>1026.192</v>
          </cell>
          <cell r="J38">
            <v>684.12800000000004</v>
          </cell>
          <cell r="K38">
            <v>684.12800000000004</v>
          </cell>
          <cell r="L38">
            <v>1710.32</v>
          </cell>
          <cell r="M38">
            <v>1368.2560000000001</v>
          </cell>
          <cell r="N38">
            <v>24286.543999999965</v>
          </cell>
          <cell r="O38">
            <v>0</v>
          </cell>
          <cell r="P38">
            <v>0</v>
          </cell>
          <cell r="Q38">
            <v>1027.98</v>
          </cell>
          <cell r="R38">
            <v>0</v>
          </cell>
          <cell r="S38">
            <v>0</v>
          </cell>
          <cell r="T38">
            <v>0</v>
          </cell>
          <cell r="U38">
            <v>0</v>
          </cell>
          <cell r="V38">
            <v>342.06400000000002</v>
          </cell>
          <cell r="W38">
            <v>-3079.172</v>
          </cell>
          <cell r="X38">
            <v>85.665000000000006</v>
          </cell>
          <cell r="Y38">
            <v>1112.453</v>
          </cell>
          <cell r="Z38">
            <v>4619.3540000000012</v>
          </cell>
          <cell r="AA38">
            <v>0</v>
          </cell>
          <cell r="AB38">
            <v>0</v>
          </cell>
          <cell r="AC38">
            <v>770.98500000000001</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cell r="CO38">
            <v>0</v>
          </cell>
          <cell r="CP38">
            <v>0</v>
          </cell>
        </row>
        <row r="40">
          <cell r="E40" t="str">
            <v>20121PDV</v>
          </cell>
          <cell r="F40" t="str">
            <v>20131PDV</v>
          </cell>
          <cell r="G40" t="str">
            <v>20141PDV</v>
          </cell>
          <cell r="H40" t="str">
            <v>20151PDV</v>
          </cell>
          <cell r="I40" t="str">
            <v>20161PDV</v>
          </cell>
          <cell r="J40" t="str">
            <v>20171PDV</v>
          </cell>
          <cell r="K40" t="str">
            <v>20181PDV</v>
          </cell>
          <cell r="L40" t="str">
            <v>20191PDV</v>
          </cell>
          <cell r="M40" t="str">
            <v>20201PDV</v>
          </cell>
          <cell r="N40" t="str">
            <v>20211PDV</v>
          </cell>
          <cell r="O40" t="str">
            <v>20122PND</v>
          </cell>
          <cell r="P40" t="str">
            <v>20132PND</v>
          </cell>
          <cell r="Q40" t="str">
            <v>20212PND</v>
          </cell>
          <cell r="R40" t="str">
            <v>20123PB</v>
          </cell>
          <cell r="S40" t="str">
            <v>20133PB</v>
          </cell>
          <cell r="T40" t="str">
            <v>20153PB</v>
          </cell>
          <cell r="U40" t="str">
            <v>20173PB</v>
          </cell>
          <cell r="V40" t="str">
            <v>20193PB</v>
          </cell>
          <cell r="W40" t="str">
            <v>20213PB</v>
          </cell>
          <cell r="X40" t="str">
            <v>20223PB</v>
          </cell>
          <cell r="Y40" t="str">
            <v>20233PB</v>
          </cell>
          <cell r="Z40" t="str">
            <v>20243PB</v>
          </cell>
          <cell r="AA40" t="str">
            <v>20124PS</v>
          </cell>
          <cell r="AB40" t="str">
            <v>20134PS</v>
          </cell>
          <cell r="AC40" t="str">
            <v>20244PS</v>
          </cell>
          <cell r="AD40" t="str">
            <v>04PS</v>
          </cell>
          <cell r="AE40" t="str">
            <v>04PS</v>
          </cell>
          <cell r="AF40" t="str">
            <v>04PS</v>
          </cell>
          <cell r="AG40" t="str">
            <v>04PS</v>
          </cell>
          <cell r="AH40" t="str">
            <v>04PS</v>
          </cell>
          <cell r="AI40" t="str">
            <v>04PS</v>
          </cell>
          <cell r="AJ40" t="str">
            <v>04PS</v>
          </cell>
          <cell r="AK40" t="str">
            <v>04PS</v>
          </cell>
          <cell r="AL40" t="str">
            <v>04PS</v>
          </cell>
          <cell r="AM40" t="str">
            <v>04PS</v>
          </cell>
          <cell r="AN40" t="str">
            <v>04PS</v>
          </cell>
          <cell r="AO40" t="str">
            <v>04PS</v>
          </cell>
          <cell r="AP40" t="str">
            <v>04PS</v>
          </cell>
          <cell r="AQ40" t="str">
            <v>04PS</v>
          </cell>
          <cell r="AR40" t="str">
            <v>04PS</v>
          </cell>
          <cell r="AS40" t="str">
            <v>04PS</v>
          </cell>
          <cell r="AT40" t="str">
            <v>04PS</v>
          </cell>
          <cell r="AU40" t="str">
            <v>04PS</v>
          </cell>
          <cell r="AV40" t="str">
            <v>04PS</v>
          </cell>
          <cell r="AW40" t="str">
            <v>04PS</v>
          </cell>
          <cell r="AX40" t="str">
            <v>04PS</v>
          </cell>
          <cell r="AY40" t="str">
            <v>04PS</v>
          </cell>
          <cell r="AZ40" t="str">
            <v>04PS</v>
          </cell>
          <cell r="BA40" t="str">
            <v>04PS</v>
          </cell>
          <cell r="BB40" t="str">
            <v>04PS</v>
          </cell>
          <cell r="BC40" t="str">
            <v>04PS</v>
          </cell>
          <cell r="BD40" t="str">
            <v>04PS</v>
          </cell>
          <cell r="BE40" t="str">
            <v>04PS</v>
          </cell>
          <cell r="BF40" t="str">
            <v>04PS</v>
          </cell>
          <cell r="BG40" t="str">
            <v>04PS</v>
          </cell>
          <cell r="BH40" t="str">
            <v>04PS</v>
          </cell>
          <cell r="BI40" t="str">
            <v>04PS</v>
          </cell>
          <cell r="BJ40" t="str">
            <v>04PS</v>
          </cell>
          <cell r="BK40" t="str">
            <v>04PS</v>
          </cell>
          <cell r="BL40" t="str">
            <v>04PS</v>
          </cell>
          <cell r="BM40" t="str">
            <v>04PS</v>
          </cell>
          <cell r="BN40" t="str">
            <v>04PS</v>
          </cell>
          <cell r="BO40" t="str">
            <v>04PS</v>
          </cell>
          <cell r="BP40" t="str">
            <v>04PS</v>
          </cell>
          <cell r="BQ40" t="str">
            <v>04PS</v>
          </cell>
          <cell r="BR40" t="str">
            <v>04PS</v>
          </cell>
          <cell r="BS40" t="str">
            <v>04PS</v>
          </cell>
          <cell r="BT40" t="str">
            <v>04PS</v>
          </cell>
          <cell r="BU40" t="str">
            <v>04PS</v>
          </cell>
          <cell r="BV40" t="str">
            <v>04PS</v>
          </cell>
          <cell r="BW40" t="str">
            <v>04PS</v>
          </cell>
          <cell r="BX40" t="str">
            <v>04PS</v>
          </cell>
          <cell r="BY40" t="str">
            <v>04PS</v>
          </cell>
          <cell r="BZ40" t="str">
            <v>04PS</v>
          </cell>
          <cell r="CA40" t="str">
            <v>04PS</v>
          </cell>
          <cell r="CB40" t="str">
            <v>04PS</v>
          </cell>
          <cell r="CC40" t="str">
            <v>04PS</v>
          </cell>
          <cell r="CD40" t="str">
            <v>04PS</v>
          </cell>
          <cell r="CE40" t="str">
            <v>04PS</v>
          </cell>
          <cell r="CF40" t="str">
            <v>04PS</v>
          </cell>
          <cell r="CG40" t="str">
            <v>04PS</v>
          </cell>
          <cell r="CH40" t="str">
            <v>04PS</v>
          </cell>
          <cell r="CI40" t="str">
            <v>04PS</v>
          </cell>
          <cell r="CJ40" t="str">
            <v>04PS</v>
          </cell>
          <cell r="CK40" t="str">
            <v>04PS</v>
          </cell>
          <cell r="CL40" t="str">
            <v>04PS</v>
          </cell>
          <cell r="CM40" t="str">
            <v>04PS</v>
          </cell>
          <cell r="CN40" t="str">
            <v>04PS</v>
          </cell>
          <cell r="CO40" t="str">
            <v>04PS</v>
          </cell>
          <cell r="CP40" t="str">
            <v>04PS</v>
          </cell>
        </row>
        <row r="41">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row>
        <row r="42">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row>
        <row r="44">
          <cell r="E44" t="str">
            <v>20121PDV</v>
          </cell>
          <cell r="F44" t="str">
            <v>20131PDV</v>
          </cell>
          <cell r="G44" t="str">
            <v>20141PDV</v>
          </cell>
          <cell r="H44" t="str">
            <v>20151PDV</v>
          </cell>
          <cell r="I44" t="str">
            <v>20161PDV</v>
          </cell>
          <cell r="J44" t="str">
            <v>20171PDV</v>
          </cell>
          <cell r="K44" t="str">
            <v>20181PDV</v>
          </cell>
          <cell r="L44" t="str">
            <v>20191PDV</v>
          </cell>
          <cell r="M44" t="str">
            <v>20201PDV</v>
          </cell>
          <cell r="N44" t="str">
            <v>20211PDV</v>
          </cell>
          <cell r="O44" t="str">
            <v>20122PND</v>
          </cell>
          <cell r="P44" t="str">
            <v>20132PND</v>
          </cell>
          <cell r="Q44" t="str">
            <v>20212PND</v>
          </cell>
          <cell r="R44" t="str">
            <v>20123PB</v>
          </cell>
          <cell r="S44" t="str">
            <v>20133PB</v>
          </cell>
          <cell r="T44" t="str">
            <v>20153PB</v>
          </cell>
          <cell r="U44" t="str">
            <v>20173PB</v>
          </cell>
          <cell r="V44" t="str">
            <v>20193PB</v>
          </cell>
          <cell r="W44" t="str">
            <v>20213PB</v>
          </cell>
          <cell r="X44" t="str">
            <v>20223PB</v>
          </cell>
          <cell r="Y44" t="str">
            <v>20233PB</v>
          </cell>
          <cell r="Z44" t="str">
            <v>20243PB</v>
          </cell>
          <cell r="AA44" t="str">
            <v>20124PS</v>
          </cell>
          <cell r="AB44" t="str">
            <v>20134PS</v>
          </cell>
          <cell r="AC44" t="str">
            <v>20244PS</v>
          </cell>
          <cell r="AD44" t="str">
            <v>04PS</v>
          </cell>
          <cell r="AE44" t="str">
            <v>04PS</v>
          </cell>
          <cell r="AF44" t="str">
            <v>04PS</v>
          </cell>
          <cell r="AG44" t="str">
            <v>04PS</v>
          </cell>
          <cell r="AH44" t="str">
            <v>04PS</v>
          </cell>
          <cell r="AI44" t="str">
            <v>04PS</v>
          </cell>
          <cell r="AJ44" t="str">
            <v>04PS</v>
          </cell>
          <cell r="AK44" t="str">
            <v>04PS</v>
          </cell>
          <cell r="AL44" t="str">
            <v>04PS</v>
          </cell>
          <cell r="AM44" t="str">
            <v>04PS</v>
          </cell>
          <cell r="AN44" t="str">
            <v>04PS</v>
          </cell>
          <cell r="AO44" t="str">
            <v>04PS</v>
          </cell>
          <cell r="AP44" t="str">
            <v>04PS</v>
          </cell>
          <cell r="AQ44" t="str">
            <v>04PS</v>
          </cell>
          <cell r="AR44" t="str">
            <v>04PS</v>
          </cell>
          <cell r="AS44" t="str">
            <v>04PS</v>
          </cell>
          <cell r="AT44" t="str">
            <v>04PS</v>
          </cell>
          <cell r="AU44" t="str">
            <v>04PS</v>
          </cell>
          <cell r="AV44" t="str">
            <v>04PS</v>
          </cell>
          <cell r="AW44" t="str">
            <v>04PS</v>
          </cell>
          <cell r="AX44" t="str">
            <v>04PS</v>
          </cell>
          <cell r="AY44" t="str">
            <v>04PS</v>
          </cell>
          <cell r="AZ44" t="str">
            <v>04PS</v>
          </cell>
          <cell r="BA44" t="str">
            <v>04PS</v>
          </cell>
          <cell r="BB44" t="str">
            <v>04PS</v>
          </cell>
          <cell r="BC44" t="str">
            <v>04PS</v>
          </cell>
          <cell r="BD44" t="str">
            <v>04PS</v>
          </cell>
          <cell r="BE44" t="str">
            <v>04PS</v>
          </cell>
          <cell r="BF44" t="str">
            <v>04PS</v>
          </cell>
          <cell r="BG44" t="str">
            <v>04PS</v>
          </cell>
          <cell r="BH44" t="str">
            <v>04PS</v>
          </cell>
          <cell r="BI44" t="str">
            <v>04PS</v>
          </cell>
          <cell r="BJ44" t="str">
            <v>04PS</v>
          </cell>
          <cell r="BK44" t="str">
            <v>04PS</v>
          </cell>
          <cell r="BL44" t="str">
            <v>04PS</v>
          </cell>
          <cell r="BM44" t="str">
            <v>04PS</v>
          </cell>
          <cell r="BN44" t="str">
            <v>04PS</v>
          </cell>
          <cell r="BO44" t="str">
            <v>04PS</v>
          </cell>
          <cell r="BP44" t="str">
            <v>04PS</v>
          </cell>
          <cell r="BQ44" t="str">
            <v>04PS</v>
          </cell>
          <cell r="BR44" t="str">
            <v>04PS</v>
          </cell>
          <cell r="BS44" t="str">
            <v>04PS</v>
          </cell>
          <cell r="BT44" t="str">
            <v>04PS</v>
          </cell>
          <cell r="BU44" t="str">
            <v>04PS</v>
          </cell>
          <cell r="BV44" t="str">
            <v>04PS</v>
          </cell>
          <cell r="BW44" t="str">
            <v>04PS</v>
          </cell>
          <cell r="BX44" t="str">
            <v>04PS</v>
          </cell>
          <cell r="BY44" t="str">
            <v>04PS</v>
          </cell>
          <cell r="BZ44" t="str">
            <v>04PS</v>
          </cell>
        </row>
        <row r="45">
          <cell r="E45">
            <v>19305</v>
          </cell>
          <cell r="F45">
            <v>14790</v>
          </cell>
          <cell r="G45">
            <v>9899</v>
          </cell>
          <cell r="H45">
            <v>0</v>
          </cell>
          <cell r="I45">
            <v>0</v>
          </cell>
          <cell r="J45">
            <v>0</v>
          </cell>
          <cell r="K45">
            <v>0</v>
          </cell>
          <cell r="L45">
            <v>0</v>
          </cell>
          <cell r="M45">
            <v>0</v>
          </cell>
          <cell r="N45">
            <v>0</v>
          </cell>
          <cell r="O45">
            <v>34242</v>
          </cell>
          <cell r="P45">
            <v>27943</v>
          </cell>
          <cell r="Q45">
            <v>0</v>
          </cell>
          <cell r="R45">
            <v>48860</v>
          </cell>
          <cell r="S45">
            <v>46651</v>
          </cell>
          <cell r="T45">
            <v>0</v>
          </cell>
          <cell r="U45">
            <v>0</v>
          </cell>
          <cell r="V45">
            <v>0</v>
          </cell>
          <cell r="W45">
            <v>0</v>
          </cell>
          <cell r="X45">
            <v>0</v>
          </cell>
          <cell r="Y45">
            <v>0</v>
          </cell>
          <cell r="Z45">
            <v>0</v>
          </cell>
          <cell r="AA45">
            <v>6418</v>
          </cell>
          <cell r="AB45">
            <v>16952</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row>
        <row r="46">
          <cell r="E46">
            <v>19305</v>
          </cell>
          <cell r="F46">
            <v>14790</v>
          </cell>
          <cell r="G46">
            <v>9899</v>
          </cell>
          <cell r="H46">
            <v>0</v>
          </cell>
          <cell r="I46">
            <v>0</v>
          </cell>
          <cell r="J46">
            <v>0</v>
          </cell>
          <cell r="K46">
            <v>0</v>
          </cell>
          <cell r="L46">
            <v>0</v>
          </cell>
          <cell r="M46">
            <v>0</v>
          </cell>
          <cell r="N46">
            <v>0</v>
          </cell>
          <cell r="O46">
            <v>34242</v>
          </cell>
          <cell r="P46">
            <v>27943</v>
          </cell>
          <cell r="Q46">
            <v>0</v>
          </cell>
          <cell r="R46">
            <v>48860</v>
          </cell>
          <cell r="S46">
            <v>46651</v>
          </cell>
          <cell r="T46">
            <v>0</v>
          </cell>
          <cell r="U46">
            <v>0</v>
          </cell>
          <cell r="V46">
            <v>0</v>
          </cell>
          <cell r="W46">
            <v>0</v>
          </cell>
          <cell r="X46">
            <v>0</v>
          </cell>
          <cell r="Y46">
            <v>0</v>
          </cell>
          <cell r="Z46">
            <v>0</v>
          </cell>
          <cell r="AA46">
            <v>6418</v>
          </cell>
          <cell r="AB46">
            <v>16952</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row>
        <row r="48">
          <cell r="E48" t="str">
            <v>20121PDV</v>
          </cell>
          <cell r="F48" t="str">
            <v>20131PDV</v>
          </cell>
          <cell r="G48" t="str">
            <v>20141PDV</v>
          </cell>
          <cell r="H48" t="str">
            <v>20151PDV</v>
          </cell>
          <cell r="I48" t="str">
            <v>20161PDV</v>
          </cell>
          <cell r="J48" t="str">
            <v>20171PDV</v>
          </cell>
          <cell r="K48" t="str">
            <v>20181PDV</v>
          </cell>
          <cell r="L48" t="str">
            <v>20191PDV</v>
          </cell>
          <cell r="M48" t="str">
            <v>20201PDV</v>
          </cell>
          <cell r="N48" t="str">
            <v>20211PDV</v>
          </cell>
          <cell r="O48" t="str">
            <v>20122PND</v>
          </cell>
          <cell r="P48" t="str">
            <v>20132PND</v>
          </cell>
          <cell r="Q48" t="str">
            <v>20212PND</v>
          </cell>
          <cell r="R48" t="str">
            <v>20123PB</v>
          </cell>
          <cell r="S48" t="str">
            <v>20133PB</v>
          </cell>
          <cell r="T48" t="str">
            <v>20153PB</v>
          </cell>
          <cell r="U48" t="str">
            <v>20173PB</v>
          </cell>
          <cell r="V48" t="str">
            <v>20193PB</v>
          </cell>
          <cell r="W48" t="str">
            <v>20213PB</v>
          </cell>
          <cell r="X48" t="str">
            <v>20223PB</v>
          </cell>
          <cell r="Y48" t="str">
            <v>20233PB</v>
          </cell>
          <cell r="Z48" t="str">
            <v>20243PB</v>
          </cell>
          <cell r="AA48" t="str">
            <v>20124PS</v>
          </cell>
          <cell r="AB48" t="str">
            <v>20134PS</v>
          </cell>
          <cell r="AC48" t="str">
            <v>20244PS</v>
          </cell>
          <cell r="AD48" t="str">
            <v>04PS</v>
          </cell>
          <cell r="AE48" t="str">
            <v>04PS</v>
          </cell>
          <cell r="AF48" t="str">
            <v>04PS</v>
          </cell>
          <cell r="AG48" t="str">
            <v>04PS</v>
          </cell>
          <cell r="AH48" t="str">
            <v>04PS</v>
          </cell>
          <cell r="AI48" t="str">
            <v>04PS</v>
          </cell>
          <cell r="AJ48" t="str">
            <v>04PS</v>
          </cell>
          <cell r="AK48" t="str">
            <v>04PS</v>
          </cell>
          <cell r="AL48" t="str">
            <v>04PS</v>
          </cell>
          <cell r="AM48" t="str">
            <v>04PS</v>
          </cell>
          <cell r="AN48" t="str">
            <v>04PS</v>
          </cell>
          <cell r="AO48" t="str">
            <v>04PS</v>
          </cell>
          <cell r="AP48" t="str">
            <v>04PS</v>
          </cell>
          <cell r="AQ48" t="str">
            <v>04PS</v>
          </cell>
          <cell r="AR48" t="str">
            <v>04PS</v>
          </cell>
          <cell r="AS48" t="str">
            <v>04PS</v>
          </cell>
          <cell r="AT48" t="str">
            <v>04PS</v>
          </cell>
          <cell r="AU48" t="str">
            <v>04PS</v>
          </cell>
          <cell r="AV48" t="str">
            <v>04PS</v>
          </cell>
          <cell r="AW48" t="str">
            <v>04PS</v>
          </cell>
          <cell r="AX48" t="str">
            <v>04PS</v>
          </cell>
          <cell r="AY48" t="str">
            <v>04PS</v>
          </cell>
          <cell r="AZ48" t="str">
            <v>04PS</v>
          </cell>
          <cell r="BA48" t="str">
            <v>04PS</v>
          </cell>
          <cell r="BB48" t="str">
            <v>04PS</v>
          </cell>
          <cell r="BC48" t="str">
            <v>04PS</v>
          </cell>
          <cell r="BD48" t="str">
            <v>04PS</v>
          </cell>
          <cell r="BE48" t="str">
            <v>04PS</v>
          </cell>
          <cell r="BF48" t="str">
            <v>04PS</v>
          </cell>
          <cell r="BG48" t="str">
            <v>04PS</v>
          </cell>
          <cell r="BH48" t="str">
            <v>04PS</v>
          </cell>
          <cell r="BI48" t="str">
            <v>04PS</v>
          </cell>
          <cell r="BJ48" t="str">
            <v>04PS</v>
          </cell>
          <cell r="BK48" t="str">
            <v>04PS</v>
          </cell>
          <cell r="BL48" t="str">
            <v>04PS</v>
          </cell>
          <cell r="BM48" t="str">
            <v>04PS</v>
          </cell>
          <cell r="BN48" t="str">
            <v>04PS</v>
          </cell>
          <cell r="BO48" t="str">
            <v>04PS</v>
          </cell>
          <cell r="BP48" t="str">
            <v>04PS</v>
          </cell>
          <cell r="BQ48" t="str">
            <v>04PS</v>
          </cell>
          <cell r="BR48" t="str">
            <v>04PS</v>
          </cell>
          <cell r="BS48" t="str">
            <v>04PS</v>
          </cell>
          <cell r="BT48" t="str">
            <v>04PS</v>
          </cell>
          <cell r="BU48" t="str">
            <v>04PS</v>
          </cell>
          <cell r="BV48" t="str">
            <v>04PS</v>
          </cell>
          <cell r="BW48" t="str">
            <v>04PS</v>
          </cell>
          <cell r="BX48" t="str">
            <v>04PS</v>
          </cell>
          <cell r="BY48" t="str">
            <v>04PS</v>
          </cell>
          <cell r="BZ48" t="str">
            <v>04PS</v>
          </cell>
          <cell r="CA48" t="str">
            <v>04PS</v>
          </cell>
          <cell r="CB48" t="str">
            <v>04PS</v>
          </cell>
          <cell r="CC48" t="str">
            <v>04PS</v>
          </cell>
          <cell r="CD48" t="str">
            <v>04PS</v>
          </cell>
          <cell r="CE48" t="str">
            <v>04PS</v>
          </cell>
          <cell r="CF48" t="str">
            <v>04PS</v>
          </cell>
          <cell r="CG48" t="str">
            <v>04PS</v>
          </cell>
          <cell r="CH48" t="str">
            <v>04PS</v>
          </cell>
          <cell r="CI48" t="str">
            <v>04PS</v>
          </cell>
          <cell r="CJ48" t="str">
            <v>04PS</v>
          </cell>
          <cell r="CK48" t="str">
            <v>04PS</v>
          </cell>
          <cell r="CL48" t="str">
            <v>04PS</v>
          </cell>
          <cell r="CM48" t="str">
            <v>04PS</v>
          </cell>
          <cell r="CN48" t="str">
            <v>04PS</v>
          </cell>
          <cell r="CO48" t="str">
            <v>04PS</v>
          </cell>
          <cell r="CP48" t="str">
            <v>04PS</v>
          </cell>
        </row>
        <row r="49">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row>
        <row r="50">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row>
        <row r="54">
          <cell r="K54">
            <v>9577.7920000000049</v>
          </cell>
          <cell r="L54">
            <v>9577.7920000000049</v>
          </cell>
          <cell r="M54">
            <v>0</v>
          </cell>
          <cell r="N54">
            <v>0</v>
          </cell>
          <cell r="O54">
            <v>9577.7920000000049</v>
          </cell>
          <cell r="P54">
            <v>9577.7920000000049</v>
          </cell>
          <cell r="Q54">
            <v>0</v>
          </cell>
          <cell r="R54">
            <v>0</v>
          </cell>
          <cell r="S54">
            <v>0</v>
          </cell>
          <cell r="T54">
            <v>0</v>
          </cell>
        </row>
        <row r="87">
          <cell r="K87">
            <v>0</v>
          </cell>
          <cell r="L87">
            <v>0</v>
          </cell>
          <cell r="M87">
            <v>0</v>
          </cell>
          <cell r="N87">
            <v>0</v>
          </cell>
          <cell r="O87">
            <v>0</v>
          </cell>
          <cell r="P87">
            <v>0</v>
          </cell>
          <cell r="Q87">
            <v>0</v>
          </cell>
          <cell r="R87">
            <v>0</v>
          </cell>
          <cell r="S87">
            <v>0</v>
          </cell>
          <cell r="T87">
            <v>0</v>
          </cell>
        </row>
        <row r="120">
          <cell r="K120">
            <v>19305</v>
          </cell>
          <cell r="L120">
            <v>19305</v>
          </cell>
          <cell r="M120">
            <v>34242</v>
          </cell>
          <cell r="N120">
            <v>34242</v>
          </cell>
          <cell r="O120">
            <v>53547</v>
          </cell>
          <cell r="P120">
            <v>53547</v>
          </cell>
          <cell r="Q120">
            <v>48860</v>
          </cell>
          <cell r="R120">
            <v>48860</v>
          </cell>
          <cell r="S120">
            <v>6418</v>
          </cell>
          <cell r="T120">
            <v>6418</v>
          </cell>
        </row>
        <row r="153">
          <cell r="K153">
            <v>0</v>
          </cell>
          <cell r="L153">
            <v>0</v>
          </cell>
          <cell r="M153">
            <v>0</v>
          </cell>
          <cell r="N153">
            <v>0</v>
          </cell>
          <cell r="O153">
            <v>0</v>
          </cell>
          <cell r="P153">
            <v>0</v>
          </cell>
          <cell r="Q153">
            <v>0</v>
          </cell>
          <cell r="R153">
            <v>0</v>
          </cell>
          <cell r="S153">
            <v>0</v>
          </cell>
          <cell r="T153">
            <v>0</v>
          </cell>
        </row>
      </sheetData>
      <sheetData sheetId="2" refreshError="1">
        <row r="2">
          <cell r="A2" t="str">
            <v>SubTotal POSIBLES</v>
          </cell>
          <cell r="B2" t="str">
            <v>POSIBLES</v>
          </cell>
          <cell r="C2" t="str">
            <v>All</v>
          </cell>
          <cell r="D2" t="str">
            <v>All</v>
          </cell>
          <cell r="E2" t="str">
            <v>All</v>
          </cell>
          <cell r="F2">
            <v>9597.9575240369613</v>
          </cell>
          <cell r="G2">
            <v>8830.1209221138652</v>
          </cell>
          <cell r="H2">
            <v>0</v>
          </cell>
          <cell r="I2">
            <v>2879.3872572110695</v>
          </cell>
          <cell r="J2">
            <v>2649.0362766341768</v>
          </cell>
          <cell r="K2">
            <v>0</v>
          </cell>
        </row>
        <row r="3">
          <cell r="A3" t="str">
            <v>SubTotal POSIBLES NO DESARROLLADAS</v>
          </cell>
          <cell r="B3" t="str">
            <v>POSIBLES NO DESARROLLADAS</v>
          </cell>
          <cell r="C3" t="str">
            <v>All</v>
          </cell>
          <cell r="D3" t="str">
            <v>All</v>
          </cell>
          <cell r="E3" t="str">
            <v>All</v>
          </cell>
          <cell r="F3">
            <v>9597.9575240369613</v>
          </cell>
          <cell r="G3">
            <v>8830.1209221138652</v>
          </cell>
          <cell r="H3">
            <v>0</v>
          </cell>
          <cell r="I3">
            <v>2879.3872572110695</v>
          </cell>
          <cell r="J3">
            <v>2649.0362766341768</v>
          </cell>
          <cell r="K3">
            <v>0</v>
          </cell>
        </row>
        <row r="4">
          <cell r="A4" t="str">
            <v>SubTotal PROBABLES</v>
          </cell>
          <cell r="B4" t="str">
            <v>PROBABLES</v>
          </cell>
          <cell r="C4" t="str">
            <v>All</v>
          </cell>
          <cell r="D4" t="str">
            <v>All</v>
          </cell>
          <cell r="E4" t="str">
            <v>All</v>
          </cell>
          <cell r="F4">
            <v>15283.278531247037</v>
          </cell>
          <cell r="G4">
            <v>13865.523357957663</v>
          </cell>
          <cell r="H4">
            <v>91.804380476821692</v>
          </cell>
          <cell r="I4">
            <v>4586.7350331753878</v>
          </cell>
          <cell r="J4">
            <v>2566.1092276607328</v>
          </cell>
          <cell r="K4">
            <v>27.541314143046506</v>
          </cell>
        </row>
        <row r="5">
          <cell r="A5" t="str">
            <v>SubTotal PROBABLES NO DESARROLLADAS</v>
          </cell>
          <cell r="B5" t="str">
            <v>PROBABLES NO DESARROLLADAS</v>
          </cell>
          <cell r="C5" t="str">
            <v>All</v>
          </cell>
          <cell r="D5" t="str">
            <v>All</v>
          </cell>
          <cell r="E5" t="str">
            <v>All</v>
          </cell>
          <cell r="F5">
            <v>11103.271346885358</v>
          </cell>
          <cell r="G5">
            <v>10215.009639134605</v>
          </cell>
          <cell r="H5">
            <v>0</v>
          </cell>
          <cell r="I5">
            <v>3330.9814040656161</v>
          </cell>
          <cell r="J5">
            <v>2021.9193800691603</v>
          </cell>
          <cell r="K5">
            <v>0</v>
          </cell>
        </row>
        <row r="6">
          <cell r="A6" t="str">
            <v>SubTotal PROBABLES NO PRODUCIENDO</v>
          </cell>
          <cell r="B6" t="str">
            <v>PROBABLES NO PRODUCIENDO</v>
          </cell>
          <cell r="C6" t="str">
            <v>All</v>
          </cell>
          <cell r="D6" t="str">
            <v>All</v>
          </cell>
          <cell r="E6" t="str">
            <v>All</v>
          </cell>
          <cell r="F6">
            <v>340.55176185849263</v>
          </cell>
          <cell r="G6">
            <v>307.86831785802275</v>
          </cell>
          <cell r="H6">
            <v>0</v>
          </cell>
          <cell r="I6">
            <v>103.91700235875761</v>
          </cell>
          <cell r="J6">
            <v>64.853334207554397</v>
          </cell>
          <cell r="K6">
            <v>0</v>
          </cell>
        </row>
        <row r="7">
          <cell r="A7" t="str">
            <v>SubTotal PROBABLES PRODUCIENDO</v>
          </cell>
          <cell r="B7" t="str">
            <v>PROBABLES PRODUCIENDO</v>
          </cell>
          <cell r="C7" t="str">
            <v>All</v>
          </cell>
          <cell r="D7" t="str">
            <v>All</v>
          </cell>
          <cell r="E7" t="str">
            <v>All</v>
          </cell>
          <cell r="F7">
            <v>3839.4554225032598</v>
          </cell>
          <cell r="G7">
            <v>3342.645400965218</v>
          </cell>
          <cell r="H7">
            <v>91.804380476821692</v>
          </cell>
          <cell r="I7">
            <v>1151.8366267509844</v>
          </cell>
          <cell r="J7">
            <v>479.33651338400972</v>
          </cell>
          <cell r="K7">
            <v>27.541314143046502</v>
          </cell>
        </row>
        <row r="8">
          <cell r="A8" t="str">
            <v>SubTotal PROBADAS</v>
          </cell>
          <cell r="B8" t="str">
            <v>PROBADAS</v>
          </cell>
          <cell r="C8" t="str">
            <v>All</v>
          </cell>
          <cell r="D8" t="str">
            <v>All</v>
          </cell>
          <cell r="E8" t="str">
            <v>All</v>
          </cell>
          <cell r="F8">
            <v>30617.07209540348</v>
          </cell>
          <cell r="G8">
            <v>26552.40200830263</v>
          </cell>
          <cell r="H8">
            <v>196249.69073307127</v>
          </cell>
          <cell r="I8">
            <v>12024.009662101998</v>
          </cell>
          <cell r="J8">
            <v>2599.6366016284828</v>
          </cell>
          <cell r="K8">
            <v>99808.188899672896</v>
          </cell>
        </row>
        <row r="9">
          <cell r="A9" t="str">
            <v>SubTotal PROBADAS NO DESARROLLADAS</v>
          </cell>
          <cell r="B9" t="str">
            <v>PROBADAS NO DESARROLLADAS</v>
          </cell>
          <cell r="C9" t="str">
            <v>All</v>
          </cell>
          <cell r="D9" t="str">
            <v>All</v>
          </cell>
          <cell r="E9" t="str">
            <v>All</v>
          </cell>
          <cell r="F9">
            <v>5411.535287667135</v>
          </cell>
          <cell r="G9">
            <v>4978.6124646537528</v>
          </cell>
          <cell r="H9">
            <v>0</v>
          </cell>
          <cell r="I9">
            <v>1623.4605863001409</v>
          </cell>
          <cell r="J9">
            <v>402.10375067791767</v>
          </cell>
          <cell r="K9">
            <v>0</v>
          </cell>
        </row>
        <row r="10">
          <cell r="A10" t="str">
            <v>SubTotal PROBADAS NO PRODUCIENDO</v>
          </cell>
          <cell r="B10" t="str">
            <v>PROBADAS NO PRODUCIENDO</v>
          </cell>
          <cell r="C10" t="str">
            <v>All</v>
          </cell>
          <cell r="D10" t="str">
            <v>All</v>
          </cell>
          <cell r="E10" t="str">
            <v>All</v>
          </cell>
          <cell r="F10">
            <v>499.7909823729787</v>
          </cell>
          <cell r="G10">
            <v>427.07809376588801</v>
          </cell>
          <cell r="H10">
            <v>15109.377220429998</v>
          </cell>
          <cell r="I10">
            <v>175.16758792742118</v>
          </cell>
          <cell r="J10">
            <v>38.507419241577409</v>
          </cell>
          <cell r="K10">
            <v>6288.1668553580012</v>
          </cell>
        </row>
        <row r="11">
          <cell r="A11" t="str">
            <v>SubTotal PROBADAS PRODUCIENDO</v>
          </cell>
          <cell r="B11" t="str">
            <v>PROBADAS PRODUCIENDO</v>
          </cell>
          <cell r="C11" t="str">
            <v>All</v>
          </cell>
          <cell r="D11" t="str">
            <v>All</v>
          </cell>
          <cell r="E11" t="str">
            <v>All</v>
          </cell>
          <cell r="F11">
            <v>24705.745825363363</v>
          </cell>
          <cell r="G11">
            <v>21146.711449883125</v>
          </cell>
          <cell r="H11">
            <v>181140.3135126413</v>
          </cell>
          <cell r="I11">
            <v>10225.381487874416</v>
          </cell>
          <cell r="J11">
            <v>2159.0254317089862</v>
          </cell>
          <cell r="K11">
            <v>93520.022044314886</v>
          </cell>
        </row>
      </sheetData>
      <sheetData sheetId="3" refreshError="1"/>
      <sheetData sheetId="4" refreshError="1"/>
      <sheetData sheetId="5" refreshError="1">
        <row r="2">
          <cell r="I2">
            <v>0.27951106024321887</v>
          </cell>
          <cell r="J2">
            <v>0.27951106024321887</v>
          </cell>
          <cell r="K2">
            <v>7.0386265557152189E-2</v>
          </cell>
          <cell r="L2">
            <v>7.0386265557152189E-2</v>
          </cell>
          <cell r="P2" t="str">
            <v>PROBADAS PRODUCIENDO</v>
          </cell>
          <cell r="Q2" t="str">
            <v>PROBADAS PRODUCIENDO2012</v>
          </cell>
        </row>
        <row r="3">
          <cell r="I3">
            <v>0.25807013006996621</v>
          </cell>
          <cell r="J3">
            <v>0.25807013006996621</v>
          </cell>
          <cell r="K3">
            <v>6.4987026601621339E-2</v>
          </cell>
          <cell r="L3">
            <v>6.4987026601621339E-2</v>
          </cell>
          <cell r="P3" t="str">
            <v>PROBADAS PRODUCIENDO</v>
          </cell>
          <cell r="Q3" t="str">
            <v>PROBADAS PRODUCIENDO2012</v>
          </cell>
        </row>
        <row r="4">
          <cell r="I4">
            <v>0.27227308119697291</v>
          </cell>
          <cell r="J4">
            <v>0.27227308119697291</v>
          </cell>
          <cell r="K4">
            <v>6.8563603102210824E-2</v>
          </cell>
          <cell r="L4">
            <v>6.8563603102210824E-2</v>
          </cell>
          <cell r="P4" t="str">
            <v>PROBADAS PRODUCIENDO</v>
          </cell>
          <cell r="Q4" t="str">
            <v>PROBADAS PRODUCIENDO2012</v>
          </cell>
        </row>
        <row r="5">
          <cell r="I5">
            <v>0.2599991677199176</v>
          </cell>
          <cell r="J5">
            <v>0.2599991677199176</v>
          </cell>
          <cell r="K5">
            <v>6.5472795415853866E-2</v>
          </cell>
          <cell r="L5">
            <v>6.5472795415853866E-2</v>
          </cell>
          <cell r="P5" t="str">
            <v>PROBADAS PRODUCIENDO</v>
          </cell>
          <cell r="Q5" t="str">
            <v>PROBADAS PRODUCIENDO2012</v>
          </cell>
        </row>
        <row r="6">
          <cell r="I6">
            <v>0.26510658159844303</v>
          </cell>
          <cell r="J6">
            <v>0.26510658159844303</v>
          </cell>
          <cell r="K6">
            <v>6.6758940548183723E-2</v>
          </cell>
          <cell r="L6">
            <v>6.6758940548183723E-2</v>
          </cell>
          <cell r="P6" t="str">
            <v>PROBADAS PRODUCIENDO</v>
          </cell>
          <cell r="Q6" t="str">
            <v>PROBADAS PRODUCIENDO2012</v>
          </cell>
        </row>
        <row r="7">
          <cell r="I7">
            <v>0.25315572979027673</v>
          </cell>
          <cell r="J7">
            <v>0.25315572979027673</v>
          </cell>
          <cell r="K7">
            <v>6.3749486008990136E-2</v>
          </cell>
          <cell r="L7">
            <v>6.3749486008990136E-2</v>
          </cell>
          <cell r="P7" t="str">
            <v>PROBADAS PRODUCIENDO</v>
          </cell>
          <cell r="Q7" t="str">
            <v>PROBADAS PRODUCIENDO2012</v>
          </cell>
        </row>
        <row r="8">
          <cell r="I8">
            <v>0.25812871143132593</v>
          </cell>
          <cell r="J8">
            <v>0.25812871143132593</v>
          </cell>
          <cell r="K8">
            <v>6.5001778516102907E-2</v>
          </cell>
          <cell r="L8">
            <v>6.5001778516102907E-2</v>
          </cell>
          <cell r="P8" t="str">
            <v>PROBADAS PRODUCIENDO</v>
          </cell>
          <cell r="Q8" t="str">
            <v>PROBADAS PRODUCIENDO2012</v>
          </cell>
        </row>
        <row r="9">
          <cell r="I9">
            <v>0.25465327323102843</v>
          </cell>
          <cell r="J9">
            <v>0.25465327323102843</v>
          </cell>
          <cell r="K9">
            <v>6.4126596275082659E-2</v>
          </cell>
          <cell r="L9">
            <v>6.4126596275082659E-2</v>
          </cell>
          <cell r="P9" t="str">
            <v>PROBADAS PRODUCIENDO</v>
          </cell>
          <cell r="Q9" t="str">
            <v>PROBADAS PRODUCIENDO2012</v>
          </cell>
        </row>
        <row r="10">
          <cell r="I10">
            <v>0.24317365053551571</v>
          </cell>
          <cell r="J10">
            <v>0.24317365053551571</v>
          </cell>
          <cell r="K10">
            <v>6.1235806297615672E-2</v>
          </cell>
          <cell r="L10">
            <v>6.1235806297615672E-2</v>
          </cell>
          <cell r="P10" t="str">
            <v>PROBADAS PRODUCIENDO</v>
          </cell>
          <cell r="Q10" t="str">
            <v>PROBADAS PRODUCIENDO2012</v>
          </cell>
        </row>
        <row r="11">
          <cell r="I11">
            <v>0.24795054458686283</v>
          </cell>
          <cell r="J11">
            <v>0.24795054458686283</v>
          </cell>
          <cell r="K11">
            <v>6.2438720174955366E-2</v>
          </cell>
          <cell r="L11">
            <v>6.2438720174955366E-2</v>
          </cell>
          <cell r="P11" t="str">
            <v>PROBADAS PRODUCIENDO</v>
          </cell>
          <cell r="Q11" t="str">
            <v>PROBADAS PRODUCIENDO2012</v>
          </cell>
        </row>
        <row r="12">
          <cell r="I12">
            <v>0.23677307703307598</v>
          </cell>
          <cell r="J12">
            <v>0.23677307703307598</v>
          </cell>
          <cell r="K12">
            <v>5.9624018678661427E-2</v>
          </cell>
          <cell r="L12">
            <v>5.9624018678661427E-2</v>
          </cell>
          <cell r="P12" t="str">
            <v>PROBADAS PRODUCIENDO</v>
          </cell>
          <cell r="Q12" t="str">
            <v>PROBADAS PRODUCIENDO2012</v>
          </cell>
        </row>
        <row r="13">
          <cell r="I13">
            <v>0.24142423845911076</v>
          </cell>
          <cell r="J13">
            <v>0.24142423845911076</v>
          </cell>
          <cell r="K13">
            <v>6.0795270660594432E-2</v>
          </cell>
          <cell r="L13">
            <v>6.0795270660594432E-2</v>
          </cell>
          <cell r="P13" t="str">
            <v>PROBADAS PRODUCIENDO</v>
          </cell>
          <cell r="Q13" t="str">
            <v>PROBADAS PRODUCIENDO2012</v>
          </cell>
        </row>
        <row r="14">
          <cell r="I14">
            <v>0.24527319263343969</v>
          </cell>
          <cell r="J14">
            <v>0.24527319263343969</v>
          </cell>
          <cell r="K14">
            <v>6.176451141405831E-2</v>
          </cell>
          <cell r="L14">
            <v>6.176451141405831E-2</v>
          </cell>
          <cell r="P14" t="str">
            <v>PROBADAS PRODUCIENDO</v>
          </cell>
          <cell r="Q14" t="str">
            <v>PROBADAS PRODUCIENDO2013</v>
          </cell>
        </row>
        <row r="15">
          <cell r="I15">
            <v>0.21869739799775215</v>
          </cell>
          <cell r="J15">
            <v>0.21869739799775215</v>
          </cell>
          <cell r="K15">
            <v>5.5072214740745445E-2</v>
          </cell>
          <cell r="L15">
            <v>5.5072214740745445E-2</v>
          </cell>
          <cell r="P15" t="str">
            <v>PROBADAS PRODUCIENDO</v>
          </cell>
          <cell r="Q15" t="str">
            <v>PROBADAS PRODUCIENDO2013</v>
          </cell>
        </row>
        <row r="16">
          <cell r="I16">
            <v>0.23902630477058875</v>
          </cell>
          <cell r="J16">
            <v>0.23902630477058875</v>
          </cell>
          <cell r="K16">
            <v>6.019142479760109E-2</v>
          </cell>
          <cell r="L16">
            <v>6.019142479760109E-2</v>
          </cell>
          <cell r="P16" t="str">
            <v>PROBADAS PRODUCIENDO</v>
          </cell>
          <cell r="Q16" t="str">
            <v>PROBADAS PRODUCIENDO2013</v>
          </cell>
        </row>
        <row r="17">
          <cell r="I17">
            <v>0.22825113680100448</v>
          </cell>
          <cell r="J17">
            <v>0.22825113680100448</v>
          </cell>
          <cell r="K17">
            <v>5.7478030080876361E-2</v>
          </cell>
          <cell r="L17">
            <v>5.7478030080876361E-2</v>
          </cell>
          <cell r="P17" t="str">
            <v>PROBADAS PRODUCIENDO</v>
          </cell>
          <cell r="Q17" t="str">
            <v>PROBADAS PRODUCIENDO2013</v>
          </cell>
        </row>
        <row r="18">
          <cell r="I18">
            <v>0.2327348935534177</v>
          </cell>
          <cell r="J18">
            <v>0.2327348935534177</v>
          </cell>
          <cell r="K18">
            <v>5.8607126343451492E-2</v>
          </cell>
          <cell r="L18">
            <v>5.8607126343451492E-2</v>
          </cell>
          <cell r="P18" t="str">
            <v>PROBADAS PRODUCIENDO</v>
          </cell>
          <cell r="Q18" t="str">
            <v>PROBADAS PRODUCIENDO2013</v>
          </cell>
        </row>
        <row r="19">
          <cell r="I19">
            <v>0.2222433387731641</v>
          </cell>
          <cell r="J19">
            <v>0.2222433387731641</v>
          </cell>
          <cell r="K19">
            <v>5.5965150887354098E-2</v>
          </cell>
          <cell r="L19">
            <v>5.5965150887354098E-2</v>
          </cell>
          <cell r="P19" t="str">
            <v>PROBADAS PRODUCIENDO</v>
          </cell>
          <cell r="Q19" t="str">
            <v>PROBADAS PRODUCIENDO2013</v>
          </cell>
        </row>
        <row r="20">
          <cell r="I20">
            <v>0.22660907856692386</v>
          </cell>
          <cell r="J20">
            <v>0.22660907856692386</v>
          </cell>
          <cell r="K20">
            <v>5.7064528207913835E-2</v>
          </cell>
          <cell r="L20">
            <v>5.7064528207913835E-2</v>
          </cell>
          <cell r="P20" t="str">
            <v>PROBADAS PRODUCIENDO</v>
          </cell>
          <cell r="Q20" t="str">
            <v>PROBADAS PRODUCIENDO2013</v>
          </cell>
        </row>
        <row r="21">
          <cell r="I21">
            <v>0.22355801987679211</v>
          </cell>
          <cell r="J21">
            <v>0.22355801987679211</v>
          </cell>
          <cell r="K21">
            <v>5.6296212896858884E-2</v>
          </cell>
          <cell r="L21">
            <v>5.6296212896858884E-2</v>
          </cell>
          <cell r="P21" t="str">
            <v>PROBADAS PRODUCIENDO</v>
          </cell>
          <cell r="Q21" t="str">
            <v>PROBADAS PRODUCIENDO2013</v>
          </cell>
        </row>
        <row r="22">
          <cell r="I22">
            <v>0.21348015326946609</v>
          </cell>
          <cell r="J22">
            <v>0.21348015326946609</v>
          </cell>
          <cell r="K22">
            <v>5.3758412086202002E-2</v>
          </cell>
          <cell r="L22">
            <v>5.3758412086202002E-2</v>
          </cell>
          <cell r="P22" t="str">
            <v>PROBADAS PRODUCIENDO</v>
          </cell>
          <cell r="Q22" t="str">
            <v>PROBADAS PRODUCIENDO2013</v>
          </cell>
        </row>
        <row r="23">
          <cell r="I23">
            <v>0.21767374937655451</v>
          </cell>
          <cell r="J23">
            <v>0.21767374937655451</v>
          </cell>
          <cell r="K23">
            <v>5.4814440312691927E-2</v>
          </cell>
          <cell r="L23">
            <v>5.4814440312691927E-2</v>
          </cell>
          <cell r="P23" t="str">
            <v>PROBADAS PRODUCIENDO</v>
          </cell>
          <cell r="Q23" t="str">
            <v>PROBADAS PRODUCIENDO2013</v>
          </cell>
        </row>
        <row r="24">
          <cell r="I24">
            <v>0.20786114228984848</v>
          </cell>
          <cell r="J24">
            <v>0.20786114228984848</v>
          </cell>
          <cell r="K24">
            <v>5.2343436955572933E-2</v>
          </cell>
          <cell r="L24">
            <v>5.2343436955572933E-2</v>
          </cell>
          <cell r="P24" t="str">
            <v>PROBADAS PRODUCIENDO</v>
          </cell>
          <cell r="Q24" t="str">
            <v>PROBADAS PRODUCIENDO2013</v>
          </cell>
        </row>
        <row r="25">
          <cell r="I25">
            <v>0.21194435875645026</v>
          </cell>
          <cell r="J25">
            <v>0.21194435875645026</v>
          </cell>
          <cell r="K25">
            <v>5.3371669463780233E-2</v>
          </cell>
          <cell r="L25">
            <v>5.3371669463780233E-2</v>
          </cell>
          <cell r="P25" t="str">
            <v>PROBADAS PRODUCIENDO</v>
          </cell>
          <cell r="Q25" t="str">
            <v>PROBADAS PRODUCIENDO2013</v>
          </cell>
        </row>
        <row r="26">
          <cell r="I26">
            <v>0.21410189158045018</v>
          </cell>
          <cell r="J26">
            <v>0.21410189158045018</v>
          </cell>
          <cell r="K26">
            <v>5.3914977761370282E-2</v>
          </cell>
          <cell r="L26">
            <v>5.3914977761370282E-2</v>
          </cell>
          <cell r="P26" t="str">
            <v>PROBADAS PRODUCIENDO</v>
          </cell>
          <cell r="Q26" t="str">
            <v>PROBADAS PRODUCIENDO2014</v>
          </cell>
        </row>
        <row r="27">
          <cell r="I27">
            <v>0.19090356386814358</v>
          </cell>
          <cell r="J27">
            <v>0.19090356386814358</v>
          </cell>
          <cell r="K27">
            <v>4.807319227560302E-2</v>
          </cell>
          <cell r="L27">
            <v>4.807319227560302E-2</v>
          </cell>
          <cell r="P27" t="str">
            <v>PROBADAS PRODUCIENDO</v>
          </cell>
          <cell r="Q27" t="str">
            <v>PROBADAS PRODUCIENDO2014</v>
          </cell>
        </row>
        <row r="28">
          <cell r="I28">
            <v>0.20864890875111611</v>
          </cell>
          <cell r="J28">
            <v>0.20864890875111611</v>
          </cell>
          <cell r="K28">
            <v>5.2541811715024485E-2</v>
          </cell>
          <cell r="L28">
            <v>5.2541811715024485E-2</v>
          </cell>
          <cell r="P28" t="str">
            <v>PROBADAS PRODUCIENDO</v>
          </cell>
          <cell r="Q28" t="str">
            <v>PROBADAS PRODUCIENDO2014</v>
          </cell>
        </row>
        <row r="29">
          <cell r="I29">
            <v>0.19924313627505866</v>
          </cell>
          <cell r="J29">
            <v>0.19924313627505866</v>
          </cell>
          <cell r="K29">
            <v>5.0173257144433075E-2</v>
          </cell>
          <cell r="L29">
            <v>5.0173257144433075E-2</v>
          </cell>
          <cell r="P29" t="str">
            <v>PROBADAS PRODUCIENDO</v>
          </cell>
          <cell r="Q29" t="str">
            <v>PROBADAS PRODUCIENDO2014</v>
          </cell>
        </row>
        <row r="30">
          <cell r="I30">
            <v>0.20315706095541858</v>
          </cell>
          <cell r="J30">
            <v>0.20315706095541858</v>
          </cell>
          <cell r="K30">
            <v>5.1158858721997789E-2</v>
          </cell>
          <cell r="L30">
            <v>5.1158858721997789E-2</v>
          </cell>
          <cell r="P30" t="str">
            <v>PROBADAS PRODUCIENDO</v>
          </cell>
          <cell r="Q30" t="str">
            <v>PROBADAS PRODUCIENDO2014</v>
          </cell>
        </row>
        <row r="31">
          <cell r="I31">
            <v>0.19399885781077603</v>
          </cell>
          <cell r="J31">
            <v>0.19399885781077603</v>
          </cell>
          <cell r="K31">
            <v>4.8852646874766259E-2</v>
          </cell>
          <cell r="L31">
            <v>4.8852646874766259E-2</v>
          </cell>
          <cell r="P31" t="str">
            <v>PROBADAS PRODUCIENDO</v>
          </cell>
          <cell r="Q31" t="str">
            <v>PROBADAS PRODUCIENDO2014</v>
          </cell>
        </row>
        <row r="32">
          <cell r="I32">
            <v>0.19780976408209014</v>
          </cell>
          <cell r="J32">
            <v>0.19780976408209014</v>
          </cell>
          <cell r="K32">
            <v>4.9812306433828883E-2</v>
          </cell>
          <cell r="L32">
            <v>4.9812306433828883E-2</v>
          </cell>
          <cell r="P32" t="str">
            <v>PROBADAS PRODUCIENDO</v>
          </cell>
          <cell r="Q32" t="str">
            <v>PROBADAS PRODUCIENDO2014</v>
          </cell>
        </row>
        <row r="33">
          <cell r="I33">
            <v>0.19514645860680951</v>
          </cell>
          <cell r="J33">
            <v>0.19514645860680951</v>
          </cell>
          <cell r="K33">
            <v>4.9141634846522821E-2</v>
          </cell>
          <cell r="L33">
            <v>4.9141634846522821E-2</v>
          </cell>
          <cell r="P33" t="str">
            <v>PROBADAS PRODUCIENDO</v>
          </cell>
          <cell r="Q33" t="str">
            <v>PROBADAS PRODUCIENDO2014</v>
          </cell>
        </row>
        <row r="34">
          <cell r="I34">
            <v>0.18634936879622968</v>
          </cell>
          <cell r="J34">
            <v>0.18634936879622968</v>
          </cell>
          <cell r="K34">
            <v>4.6926358288239961E-2</v>
          </cell>
          <cell r="L34">
            <v>4.6926358288239961E-2</v>
          </cell>
          <cell r="P34" t="str">
            <v>PROBADAS PRODUCIENDO</v>
          </cell>
          <cell r="Q34" t="str">
            <v>PROBADAS PRODUCIENDO2014</v>
          </cell>
        </row>
        <row r="35">
          <cell r="I35">
            <v>0.19001000879284491</v>
          </cell>
          <cell r="J35">
            <v>0.19001000879284491</v>
          </cell>
          <cell r="K35">
            <v>4.7848177906707624E-2</v>
          </cell>
          <cell r="L35">
            <v>4.7848177906707624E-2</v>
          </cell>
          <cell r="P35" t="str">
            <v>PROBADAS PRODUCIENDO</v>
          </cell>
          <cell r="Q35" t="str">
            <v>PROBADAS PRODUCIENDO2014</v>
          </cell>
        </row>
        <row r="36">
          <cell r="I36">
            <v>0.18144446717762652</v>
          </cell>
          <cell r="J36">
            <v>0.18144446717762652</v>
          </cell>
          <cell r="K36">
            <v>4.5691209641319529E-2</v>
          </cell>
          <cell r="L36">
            <v>4.5691209641319529E-2</v>
          </cell>
          <cell r="P36" t="str">
            <v>PROBADAS PRODUCIENDO</v>
          </cell>
          <cell r="Q36" t="str">
            <v>PROBADAS PRODUCIENDO2014</v>
          </cell>
        </row>
        <row r="37">
          <cell r="I37">
            <v>0.18500875547120635</v>
          </cell>
          <cell r="J37">
            <v>0.18500875547120635</v>
          </cell>
          <cell r="K37">
            <v>4.6588766046192581E-2</v>
          </cell>
          <cell r="L37">
            <v>4.6588766046192581E-2</v>
          </cell>
          <cell r="P37" t="str">
            <v>PROBADAS PRODUCIENDO</v>
          </cell>
          <cell r="Q37" t="str">
            <v>PROBADAS PRODUCIENDO2014</v>
          </cell>
        </row>
        <row r="38">
          <cell r="I38">
            <v>0.18652852438356132</v>
          </cell>
          <cell r="J38">
            <v>0.18652852438356132</v>
          </cell>
          <cell r="K38">
            <v>4.6971473113875124E-2</v>
          </cell>
          <cell r="L38">
            <v>4.6971473113875124E-2</v>
          </cell>
          <cell r="P38" t="str">
            <v>PROBADAS PRODUCIENDO</v>
          </cell>
          <cell r="Q38" t="str">
            <v>PROBADAS PRODUCIENDO2015</v>
          </cell>
        </row>
        <row r="39">
          <cell r="I39">
            <v>0.16631782094511349</v>
          </cell>
          <cell r="J39">
            <v>0.16631782094511349</v>
          </cell>
          <cell r="K39">
            <v>4.1882028932032786E-2</v>
          </cell>
          <cell r="L39">
            <v>4.1882028932032786E-2</v>
          </cell>
          <cell r="P39" t="str">
            <v>PROBADAS PRODUCIENDO</v>
          </cell>
          <cell r="Q39" t="str">
            <v>PROBADAS PRODUCIENDO2015</v>
          </cell>
        </row>
        <row r="40">
          <cell r="I40">
            <v>0.18177781044480576</v>
          </cell>
          <cell r="J40">
            <v>0.18177781044480576</v>
          </cell>
          <cell r="K40">
            <v>4.5775151892853153E-2</v>
          </cell>
          <cell r="L40">
            <v>4.5775151892853153E-2</v>
          </cell>
          <cell r="P40" t="str">
            <v>PROBADAS PRODUCIENDO</v>
          </cell>
          <cell r="Q40" t="str">
            <v>PROBADAS PRODUCIENDO2015</v>
          </cell>
        </row>
        <row r="41">
          <cell r="I41">
            <v>0.17358337158350115</v>
          </cell>
          <cell r="J41">
            <v>0.17358337158350115</v>
          </cell>
          <cell r="K41">
            <v>4.371163444462859E-2</v>
          </cell>
          <cell r="L41">
            <v>4.371163444462859E-2</v>
          </cell>
          <cell r="P41" t="str">
            <v>PROBADAS PRODUCIENDO</v>
          </cell>
          <cell r="Q41" t="str">
            <v>PROBADAS PRODUCIENDO2015</v>
          </cell>
        </row>
        <row r="42">
          <cell r="I42">
            <v>0.17699323681068879</v>
          </cell>
          <cell r="J42">
            <v>0.17699323681068879</v>
          </cell>
          <cell r="K42">
            <v>4.4570304148740039E-2</v>
          </cell>
          <cell r="L42">
            <v>4.4570304148740039E-2</v>
          </cell>
          <cell r="P42" t="str">
            <v>PROBADAS PRODUCIENDO</v>
          </cell>
          <cell r="Q42" t="str">
            <v>PROBADAS PRODUCIENDO2015</v>
          </cell>
        </row>
        <row r="43">
          <cell r="I43">
            <v>0.16901448376948908</v>
          </cell>
          <cell r="J43">
            <v>0.16901448376948908</v>
          </cell>
          <cell r="K43">
            <v>4.2561100541969918E-2</v>
          </cell>
          <cell r="L43">
            <v>4.2561100541969918E-2</v>
          </cell>
          <cell r="P43" t="str">
            <v>PROBADAS PRODUCIENDO</v>
          </cell>
          <cell r="Q43" t="str">
            <v>PROBADAS PRODUCIENDO2015</v>
          </cell>
        </row>
        <row r="44">
          <cell r="I44">
            <v>0.17233459793617925</v>
          </cell>
          <cell r="J44">
            <v>0.17233459793617925</v>
          </cell>
          <cell r="K44">
            <v>4.3397169201340208E-2</v>
          </cell>
          <cell r="L44">
            <v>4.3397169201340208E-2</v>
          </cell>
          <cell r="P44" t="str">
            <v>PROBADAS PRODUCIENDO</v>
          </cell>
          <cell r="Q44" t="str">
            <v>PROBADAS PRODUCIENDO2015</v>
          </cell>
        </row>
        <row r="45">
          <cell r="I45">
            <v>0.17001428942970304</v>
          </cell>
          <cell r="J45">
            <v>0.17001428942970304</v>
          </cell>
          <cell r="K45">
            <v>4.2812870853470748E-2</v>
          </cell>
          <cell r="L45">
            <v>4.2812870853470748E-2</v>
          </cell>
          <cell r="P45" t="str">
            <v>PROBADAS PRODUCIENDO</v>
          </cell>
          <cell r="Q45" t="str">
            <v>PROBADAS PRODUCIENDO2015</v>
          </cell>
        </row>
        <row r="46">
          <cell r="I46">
            <v>0.16235014331158876</v>
          </cell>
          <cell r="J46">
            <v>0.16235014331158876</v>
          </cell>
          <cell r="K46">
            <v>4.0882891326116798E-2</v>
          </cell>
          <cell r="L46">
            <v>4.0882891326116798E-2</v>
          </cell>
          <cell r="P46" t="str">
            <v>PROBADAS PRODUCIENDO</v>
          </cell>
          <cell r="Q46" t="str">
            <v>PROBADAS PRODUCIENDO2015</v>
          </cell>
        </row>
        <row r="47">
          <cell r="I47">
            <v>0.16553934342480953</v>
          </cell>
          <cell r="J47">
            <v>0.16553934342480953</v>
          </cell>
          <cell r="K47">
            <v>4.1685993306727967E-2</v>
          </cell>
          <cell r="L47">
            <v>4.1685993306727967E-2</v>
          </cell>
          <cell r="P47" t="str">
            <v>PROBADAS PRODUCIENDO</v>
          </cell>
          <cell r="Q47" t="str">
            <v>PROBADAS PRODUCIENDO2015</v>
          </cell>
        </row>
        <row r="48">
          <cell r="I48">
            <v>0.15807692529183928</v>
          </cell>
          <cell r="J48">
            <v>0.15807692529183928</v>
          </cell>
          <cell r="K48">
            <v>3.9806812769297005E-2</v>
          </cell>
          <cell r="L48">
            <v>3.9806812769297005E-2</v>
          </cell>
          <cell r="P48" t="str">
            <v>PROBADAS PRODUCIENDO</v>
          </cell>
          <cell r="Q48" t="str">
            <v>PROBADAS PRODUCIENDO2015</v>
          </cell>
        </row>
        <row r="49">
          <cell r="I49">
            <v>0.16118218247088753</v>
          </cell>
          <cell r="J49">
            <v>0.16118218247088753</v>
          </cell>
          <cell r="K49">
            <v>4.0588776303182042E-2</v>
          </cell>
          <cell r="L49">
            <v>4.0588776303182042E-2</v>
          </cell>
          <cell r="P49" t="str">
            <v>PROBADAS PRODUCIENDO</v>
          </cell>
          <cell r="Q49" t="str">
            <v>PROBADAS PRODUCIENDO2015</v>
          </cell>
        </row>
        <row r="50">
          <cell r="I50">
            <v>0.16228860619414692</v>
          </cell>
          <cell r="J50">
            <v>0.16228860619414692</v>
          </cell>
          <cell r="K50">
            <v>4.086739509535544E-2</v>
          </cell>
          <cell r="L50">
            <v>4.086739509535544E-2</v>
          </cell>
          <cell r="P50" t="str">
            <v>PROBADAS PRODUCIENDO</v>
          </cell>
          <cell r="Q50" t="str">
            <v>PROBADAS PRODUCIENDO2016</v>
          </cell>
        </row>
        <row r="51">
          <cell r="I51">
            <v>0.14983965812641736</v>
          </cell>
          <cell r="J51">
            <v>0.14983965812641736</v>
          </cell>
          <cell r="K51">
            <v>3.7732510329650831E-2</v>
          </cell>
          <cell r="L51">
            <v>3.7732510329650831E-2</v>
          </cell>
          <cell r="P51" t="str">
            <v>PROBADAS PRODUCIENDO</v>
          </cell>
          <cell r="Q51" t="str">
            <v>PROBADAS PRODUCIENDO2016</v>
          </cell>
        </row>
        <row r="52">
          <cell r="I52">
            <v>0.15808611943009776</v>
          </cell>
          <cell r="J52">
            <v>0.15808611943009776</v>
          </cell>
          <cell r="K52">
            <v>3.9809128030297646E-2</v>
          </cell>
          <cell r="L52">
            <v>3.9809128030297646E-2</v>
          </cell>
          <cell r="P52" t="str">
            <v>PROBADAS PRODUCIENDO</v>
          </cell>
          <cell r="Q52" t="str">
            <v>PROBADAS PRODUCIENDO2016</v>
          </cell>
        </row>
        <row r="53">
          <cell r="I53">
            <v>0.150959688336437</v>
          </cell>
          <cell r="J53">
            <v>0.150959688336437</v>
          </cell>
          <cell r="K53">
            <v>3.8014555497115313E-2</v>
          </cell>
          <cell r="L53">
            <v>3.8014555497115313E-2</v>
          </cell>
          <cell r="P53" t="str">
            <v>PROBADAS PRODUCIENDO</v>
          </cell>
          <cell r="Q53" t="str">
            <v>PROBADAS PRODUCIENDO2016</v>
          </cell>
        </row>
        <row r="54">
          <cell r="I54">
            <v>0.15392513478024156</v>
          </cell>
          <cell r="J54">
            <v>0.15392513478024156</v>
          </cell>
          <cell r="K54">
            <v>3.8761311996509347E-2</v>
          </cell>
          <cell r="L54">
            <v>3.8761311996509347E-2</v>
          </cell>
          <cell r="P54" t="str">
            <v>PROBADAS PRODUCIENDO</v>
          </cell>
          <cell r="Q54" t="str">
            <v>PROBADAS PRODUCIENDO2016</v>
          </cell>
        </row>
        <row r="55">
          <cell r="I55">
            <v>0.14698627847490545</v>
          </cell>
          <cell r="J55">
            <v>0.14698627847490545</v>
          </cell>
          <cell r="K55">
            <v>3.7013974405841837E-2</v>
          </cell>
          <cell r="L55">
            <v>3.7013974405841837E-2</v>
          </cell>
          <cell r="P55" t="str">
            <v>PROBADAS PRODUCIENDO</v>
          </cell>
          <cell r="Q55" t="str">
            <v>PROBADAS PRODUCIENDO2016</v>
          </cell>
        </row>
        <row r="56">
          <cell r="I56">
            <v>0.14987367140473068</v>
          </cell>
          <cell r="J56">
            <v>0.14987367140473068</v>
          </cell>
          <cell r="K56">
            <v>3.7741075527885727E-2</v>
          </cell>
          <cell r="L56">
            <v>3.7741075527885727E-2</v>
          </cell>
          <cell r="P56" t="str">
            <v>PROBADAS PRODUCIENDO</v>
          </cell>
          <cell r="Q56" t="str">
            <v>PROBADAS PRODUCIENDO2016</v>
          </cell>
        </row>
        <row r="57">
          <cell r="I57">
            <v>0.14785577622395241</v>
          </cell>
          <cell r="J57">
            <v>0.14785577622395241</v>
          </cell>
          <cell r="K57">
            <v>3.7232930676883526E-2</v>
          </cell>
          <cell r="L57">
            <v>3.7232930676883526E-2</v>
          </cell>
          <cell r="P57" t="str">
            <v>PROBADAS PRODUCIENDO</v>
          </cell>
          <cell r="Q57" t="str">
            <v>PROBADAS PRODUCIENDO2016</v>
          </cell>
        </row>
        <row r="58">
          <cell r="I58">
            <v>0.14119052310205762</v>
          </cell>
          <cell r="J58">
            <v>0.14119052310205762</v>
          </cell>
          <cell r="K58">
            <v>3.5554491634667819E-2</v>
          </cell>
          <cell r="L58">
            <v>3.5554491634667819E-2</v>
          </cell>
          <cell r="P58" t="str">
            <v>PROBADAS PRODUCIENDO</v>
          </cell>
          <cell r="Q58" t="str">
            <v>PROBADAS PRODUCIENDO2016</v>
          </cell>
        </row>
        <row r="59">
          <cell r="I59">
            <v>0.14396406443117715</v>
          </cell>
          <cell r="J59">
            <v>0.14396406443117715</v>
          </cell>
          <cell r="K59">
            <v>3.6252922732010709E-2</v>
          </cell>
          <cell r="L59">
            <v>3.6252922732010709E-2</v>
          </cell>
          <cell r="P59" t="str">
            <v>PROBADAS PRODUCIENDO</v>
          </cell>
          <cell r="Q59" t="str">
            <v>PROBADAS PRODUCIENDO2016</v>
          </cell>
        </row>
        <row r="60">
          <cell r="I60">
            <v>0.13747424743250167</v>
          </cell>
          <cell r="J60">
            <v>0.13747424743250167</v>
          </cell>
          <cell r="K60">
            <v>3.4618661882766993E-2</v>
          </cell>
          <cell r="L60">
            <v>3.4618661882766993E-2</v>
          </cell>
          <cell r="P60" t="str">
            <v>PROBADAS PRODUCIENDO</v>
          </cell>
          <cell r="Q60" t="str">
            <v>PROBADAS PRODUCIENDO2016</v>
          </cell>
        </row>
        <row r="61">
          <cell r="I61">
            <v>0.14017478638204775</v>
          </cell>
          <cell r="J61">
            <v>0.14017478638204775</v>
          </cell>
          <cell r="K61">
            <v>3.529870957563748E-2</v>
          </cell>
          <cell r="L61">
            <v>3.529870957563748E-2</v>
          </cell>
          <cell r="P61" t="str">
            <v>PROBADAS PRODUCIENDO</v>
          </cell>
          <cell r="Q61" t="str">
            <v>PROBADAS PRODUCIENDO2016</v>
          </cell>
        </row>
        <row r="62">
          <cell r="I62">
            <v>0.14083530700398195</v>
          </cell>
          <cell r="J62">
            <v>0.14083530700398195</v>
          </cell>
          <cell r="K62">
            <v>3.546504138326248E-2</v>
          </cell>
          <cell r="L62">
            <v>3.546504138326248E-2</v>
          </cell>
          <cell r="P62" t="str">
            <v>PROBADAS PRODUCIENDO</v>
          </cell>
          <cell r="Q62" t="str">
            <v>PROBADAS PRODUCIENDO2017</v>
          </cell>
        </row>
        <row r="63">
          <cell r="I63">
            <v>0.12557554642351929</v>
          </cell>
          <cell r="J63">
            <v>0.12557554642351929</v>
          </cell>
          <cell r="K63">
            <v>3.1622339918710801E-2</v>
          </cell>
          <cell r="L63">
            <v>3.1622339918710801E-2</v>
          </cell>
          <cell r="P63" t="str">
            <v>PROBADAS PRODUCIENDO</v>
          </cell>
          <cell r="Q63" t="str">
            <v>PROBADAS PRODUCIENDO2017</v>
          </cell>
        </row>
        <row r="64">
          <cell r="I64">
            <v>0.13724835826108314</v>
          </cell>
          <cell r="J64">
            <v>0.13724835826108314</v>
          </cell>
          <cell r="K64">
            <v>3.4561778641037266E-2</v>
          </cell>
          <cell r="L64">
            <v>3.4561778641037266E-2</v>
          </cell>
          <cell r="P64" t="str">
            <v>PROBADAS PRODUCIENDO</v>
          </cell>
          <cell r="Q64" t="str">
            <v>PROBADAS PRODUCIENDO2017</v>
          </cell>
        </row>
        <row r="65">
          <cell r="I65">
            <v>0.13106128142352297</v>
          </cell>
          <cell r="J65">
            <v>0.13106128142352297</v>
          </cell>
          <cell r="K65">
            <v>3.3003753592110489E-2</v>
          </cell>
          <cell r="L65">
            <v>3.3003753592110489E-2</v>
          </cell>
          <cell r="P65" t="str">
            <v>PROBADAS PRODUCIENDO</v>
          </cell>
          <cell r="Q65" t="str">
            <v>PROBADAS PRODUCIENDO2017</v>
          </cell>
        </row>
        <row r="66">
          <cell r="I66">
            <v>0.1336358443098199</v>
          </cell>
          <cell r="J66">
            <v>0.1336358443098199</v>
          </cell>
          <cell r="K66">
            <v>3.3652078087215619E-2</v>
          </cell>
          <cell r="L66">
            <v>3.3652078087215619E-2</v>
          </cell>
          <cell r="P66" t="str">
            <v>PROBADAS PRODUCIENDO</v>
          </cell>
          <cell r="Q66" t="str">
            <v>PROBADAS PRODUCIENDO2017</v>
          </cell>
        </row>
        <row r="67">
          <cell r="I67">
            <v>0.12761161751780128</v>
          </cell>
          <cell r="J67">
            <v>0.12761161751780128</v>
          </cell>
          <cell r="K67">
            <v>3.213506181461958E-2</v>
          </cell>
          <cell r="L67">
            <v>3.213506181461958E-2</v>
          </cell>
          <cell r="P67" t="str">
            <v>PROBADAS PRODUCIENDO</v>
          </cell>
          <cell r="Q67" t="str">
            <v>PROBADAS PRODUCIENDO2017</v>
          </cell>
        </row>
        <row r="68">
          <cell r="I68">
            <v>0.13011841533599236</v>
          </cell>
          <cell r="J68">
            <v>0.13011841533599236</v>
          </cell>
          <cell r="K68">
            <v>3.2766321761098095E-2</v>
          </cell>
          <cell r="L68">
            <v>3.2766321761098095E-2</v>
          </cell>
          <cell r="P68" t="str">
            <v>PROBADAS PRODUCIENDO</v>
          </cell>
          <cell r="Q68" t="str">
            <v>PROBADAS PRODUCIENDO2017</v>
          </cell>
        </row>
        <row r="69">
          <cell r="I69">
            <v>0.12836650440476124</v>
          </cell>
          <cell r="J69">
            <v>0.12836650440476124</v>
          </cell>
          <cell r="K69">
            <v>3.2325156864328672E-2</v>
          </cell>
          <cell r="L69">
            <v>3.2325156864328672E-2</v>
          </cell>
          <cell r="P69" t="str">
            <v>PROBADAS PRODUCIENDO</v>
          </cell>
          <cell r="Q69" t="str">
            <v>PROBADAS PRODUCIENDO2017</v>
          </cell>
        </row>
        <row r="70">
          <cell r="I70">
            <v>0.12257981641677004</v>
          </cell>
          <cell r="J70">
            <v>0.12257981641677004</v>
          </cell>
          <cell r="K70">
            <v>3.0867957435208721E-2</v>
          </cell>
          <cell r="L70">
            <v>3.0867957435208721E-2</v>
          </cell>
          <cell r="P70" t="str">
            <v>PROBADAS PRODUCIENDO</v>
          </cell>
          <cell r="Q70" t="str">
            <v>PROBADAS PRODUCIENDO2017</v>
          </cell>
        </row>
        <row r="71">
          <cell r="I71">
            <v>0.12498776972325587</v>
          </cell>
          <cell r="J71">
            <v>0.12498776972325587</v>
          </cell>
          <cell r="K71">
            <v>3.1474326430883E-2</v>
          </cell>
          <cell r="L71">
            <v>3.1474326430883E-2</v>
          </cell>
          <cell r="P71" t="str">
            <v>PROBADAS PRODUCIENDO</v>
          </cell>
          <cell r="Q71" t="str">
            <v>PROBADAS PRODUCIENDO2017</v>
          </cell>
        </row>
        <row r="72">
          <cell r="I72">
            <v>0.11935339314614388</v>
          </cell>
          <cell r="J72">
            <v>0.11935339314614388</v>
          </cell>
          <cell r="K72">
            <v>3.0055481947017095E-2</v>
          </cell>
          <cell r="L72">
            <v>3.0055481947017095E-2</v>
          </cell>
          <cell r="P72" t="str">
            <v>PROBADAS PRODUCIENDO</v>
          </cell>
          <cell r="Q72" t="str">
            <v>PROBADAS PRODUCIENDO2017</v>
          </cell>
        </row>
        <row r="73">
          <cell r="I73">
            <v>0.12169796671516708</v>
          </cell>
          <cell r="J73">
            <v>0.12169796671516708</v>
          </cell>
          <cell r="K73">
            <v>3.0645890704738339E-2</v>
          </cell>
          <cell r="L73">
            <v>3.0645890704738339E-2</v>
          </cell>
          <cell r="P73" t="str">
            <v>PROBADAS PRODUCIENDO</v>
          </cell>
          <cell r="Q73" t="str">
            <v>PROBADAS PRODUCIENDO2017</v>
          </cell>
        </row>
        <row r="74">
          <cell r="I74">
            <v>0.12199673117965999</v>
          </cell>
          <cell r="J74">
            <v>0.12199673117965999</v>
          </cell>
          <cell r="K74">
            <v>3.0721125348113595E-2</v>
          </cell>
          <cell r="L74">
            <v>3.0721125348113595E-2</v>
          </cell>
          <cell r="P74" t="str">
            <v>PROBADAS PRODUCIENDO</v>
          </cell>
          <cell r="Q74" t="str">
            <v>PROBADAS PRODUCIENDO2018</v>
          </cell>
        </row>
        <row r="75">
          <cell r="I75">
            <v>0.10877816440827524</v>
          </cell>
          <cell r="J75">
            <v>0.10877816440827524</v>
          </cell>
          <cell r="K75">
            <v>2.7392435777668568E-2</v>
          </cell>
          <cell r="L75">
            <v>2.7392435777668568E-2</v>
          </cell>
          <cell r="P75" t="str">
            <v>PROBADAS PRODUCIENDO</v>
          </cell>
          <cell r="Q75" t="str">
            <v>PROBADAS PRODUCIENDO2018</v>
          </cell>
        </row>
        <row r="76">
          <cell r="I76">
            <v>0.11888958403842595</v>
          </cell>
          <cell r="J76">
            <v>0.11888958403842595</v>
          </cell>
          <cell r="K76">
            <v>2.9938685885368396E-2</v>
          </cell>
          <cell r="L76">
            <v>2.9938685885368396E-2</v>
          </cell>
          <cell r="P76" t="str">
            <v>PROBADAS PRODUCIENDO</v>
          </cell>
          <cell r="Q76" t="str">
            <v>PROBADAS PRODUCIENDO2018</v>
          </cell>
        </row>
        <row r="77">
          <cell r="I77">
            <v>0.11353011015508528</v>
          </cell>
          <cell r="J77">
            <v>0.11353011015508528</v>
          </cell>
          <cell r="K77">
            <v>2.8589067191670956E-2</v>
          </cell>
          <cell r="L77">
            <v>2.8589067191670956E-2</v>
          </cell>
          <cell r="P77" t="str">
            <v>PROBADAS PRODUCIENDO</v>
          </cell>
          <cell r="Q77" t="str">
            <v>PROBADAS PRODUCIENDO2018</v>
          </cell>
        </row>
        <row r="78">
          <cell r="I78">
            <v>0.11576029137189996</v>
          </cell>
          <cell r="J78">
            <v>0.11576029137189996</v>
          </cell>
          <cell r="K78">
            <v>2.9150669753053318E-2</v>
          </cell>
          <cell r="L78">
            <v>2.9150669753053318E-2</v>
          </cell>
          <cell r="P78" t="str">
            <v>PROBADAS PRODUCIENDO</v>
          </cell>
          <cell r="Q78" t="str">
            <v>PROBADAS PRODUCIENDO2018</v>
          </cell>
        </row>
        <row r="79">
          <cell r="I79">
            <v>0.11054188419726985</v>
          </cell>
          <cell r="J79">
            <v>0.11054188419726985</v>
          </cell>
          <cell r="K79">
            <v>2.7836574372143347E-2</v>
          </cell>
          <cell r="L79">
            <v>2.7836574372143347E-2</v>
          </cell>
          <cell r="P79" t="str">
            <v>PROBADAS PRODUCIENDO</v>
          </cell>
          <cell r="Q79" t="str">
            <v>PROBADAS PRODUCIENDO2018</v>
          </cell>
        </row>
        <row r="80">
          <cell r="I80">
            <v>0.11271336481568044</v>
          </cell>
          <cell r="J80">
            <v>0.11271336481568044</v>
          </cell>
          <cell r="K80">
            <v>2.8383394992861039E-2</v>
          </cell>
          <cell r="L80">
            <v>2.8383394992861039E-2</v>
          </cell>
          <cell r="P80" t="str">
            <v>PROBADAS PRODUCIENDO</v>
          </cell>
          <cell r="Q80" t="str">
            <v>PROBADAS PRODUCIENDO2018</v>
          </cell>
        </row>
        <row r="81">
          <cell r="I81">
            <v>0.11119579502814511</v>
          </cell>
          <cell r="J81">
            <v>0.11119579502814511</v>
          </cell>
          <cell r="K81">
            <v>2.8001241707141231E-2</v>
          </cell>
          <cell r="L81">
            <v>2.8001241707141231E-2</v>
          </cell>
          <cell r="P81" t="str">
            <v>PROBADAS PRODUCIENDO</v>
          </cell>
          <cell r="Q81" t="str">
            <v>PROBADAS PRODUCIENDO2018</v>
          </cell>
        </row>
        <row r="82">
          <cell r="I82">
            <v>0.10618315271628653</v>
          </cell>
          <cell r="J82">
            <v>0.10618315271628653</v>
          </cell>
          <cell r="K82">
            <v>2.673896187965074E-2</v>
          </cell>
          <cell r="L82">
            <v>2.673896187965074E-2</v>
          </cell>
          <cell r="P82" t="str">
            <v>PROBADAS PRODUCIENDO</v>
          </cell>
          <cell r="Q82" t="str">
            <v>PROBADAS PRODUCIENDO2018</v>
          </cell>
        </row>
        <row r="83">
          <cell r="I83">
            <v>0.10826901057731042</v>
          </cell>
          <cell r="J83">
            <v>0.10826901057731042</v>
          </cell>
          <cell r="K83">
            <v>2.7264221041820372E-2</v>
          </cell>
          <cell r="L83">
            <v>2.7264221041820372E-2</v>
          </cell>
          <cell r="P83" t="str">
            <v>PROBADAS PRODUCIENDO</v>
          </cell>
          <cell r="Q83" t="str">
            <v>PROBADAS PRODUCIENDO2018</v>
          </cell>
        </row>
        <row r="84">
          <cell r="I84">
            <v>0.10338830602058338</v>
          </cell>
          <cell r="J84">
            <v>0.10338830602058338</v>
          </cell>
          <cell r="K84">
            <v>2.6035165680873794E-2</v>
          </cell>
          <cell r="L84">
            <v>2.6035165680873794E-2</v>
          </cell>
          <cell r="P84" t="str">
            <v>PROBADAS PRODUCIENDO</v>
          </cell>
          <cell r="Q84" t="str">
            <v>PROBADAS PRODUCIENDO2018</v>
          </cell>
        </row>
        <row r="85">
          <cell r="I85">
            <v>0.10541926201816609</v>
          </cell>
          <cell r="J85">
            <v>0.10541926201816609</v>
          </cell>
          <cell r="K85">
            <v>2.6546599496968075E-2</v>
          </cell>
          <cell r="L85">
            <v>2.6546599496968075E-2</v>
          </cell>
          <cell r="P85" t="str">
            <v>PROBADAS PRODUCIENDO</v>
          </cell>
          <cell r="Q85" t="str">
            <v>PROBADAS PRODUCIENDO2018</v>
          </cell>
        </row>
        <row r="86">
          <cell r="I86">
            <v>0.10562539571111997</v>
          </cell>
          <cell r="J86">
            <v>0.10562539571111997</v>
          </cell>
          <cell r="K86">
            <v>2.6598507928927449E-2</v>
          </cell>
          <cell r="L86">
            <v>2.6598507928927449E-2</v>
          </cell>
          <cell r="P86" t="str">
            <v>PROBADAS PRODUCIENDO</v>
          </cell>
          <cell r="Q86" t="str">
            <v>PROBADAS PRODUCIENDO2019</v>
          </cell>
        </row>
        <row r="87">
          <cell r="I87">
            <v>9.4180692787848991E-2</v>
          </cell>
          <cell r="J87">
            <v>9.4180692787848991E-2</v>
          </cell>
          <cell r="K87">
            <v>2.3716511422316539E-2</v>
          </cell>
          <cell r="L87">
            <v>2.3716511422316539E-2</v>
          </cell>
          <cell r="P87" t="str">
            <v>PROBADAS PRODUCIENDO</v>
          </cell>
          <cell r="Q87" t="str">
            <v>PROBADAS PRODUCIENDO2019</v>
          </cell>
        </row>
        <row r="88">
          <cell r="I88">
            <v>0.10293521177625232</v>
          </cell>
          <cell r="J88">
            <v>0.10293521177625232</v>
          </cell>
          <cell r="K88">
            <v>2.5921067828087029E-2</v>
          </cell>
          <cell r="L88">
            <v>2.5921067828087029E-2</v>
          </cell>
          <cell r="P88" t="str">
            <v>PROBADAS PRODUCIENDO</v>
          </cell>
          <cell r="Q88" t="str">
            <v>PROBADAS PRODUCIENDO2019</v>
          </cell>
        </row>
        <row r="89">
          <cell r="I89">
            <v>9.8294951793409316E-2</v>
          </cell>
          <cell r="J89">
            <v>9.8294951793409316E-2</v>
          </cell>
          <cell r="K89">
            <v>2.4752561039402484E-2</v>
          </cell>
          <cell r="L89">
            <v>2.4752561039402484E-2</v>
          </cell>
          <cell r="P89" t="str">
            <v>PROBADAS PRODUCIENDO</v>
          </cell>
          <cell r="Q89" t="str">
            <v>PROBADAS PRODUCIENDO2019</v>
          </cell>
        </row>
        <row r="90">
          <cell r="I90">
            <v>0.10022585413198472</v>
          </cell>
          <cell r="J90">
            <v>0.10022585413198472</v>
          </cell>
          <cell r="K90">
            <v>2.523879941812579E-2</v>
          </cell>
          <cell r="L90">
            <v>2.523879941812579E-2</v>
          </cell>
          <cell r="P90" t="str">
            <v>PROBADAS PRODUCIENDO</v>
          </cell>
          <cell r="Q90" t="str">
            <v>PROBADAS PRODUCIENDO2019</v>
          </cell>
        </row>
        <row r="91">
          <cell r="I91">
            <v>9.5707730429223883E-2</v>
          </cell>
          <cell r="J91">
            <v>9.5707730429223883E-2</v>
          </cell>
          <cell r="K91">
            <v>2.4101048895889342E-2</v>
          </cell>
          <cell r="L91">
            <v>2.4101048895889342E-2</v>
          </cell>
          <cell r="P91" t="str">
            <v>PROBADAS PRODUCIENDO</v>
          </cell>
          <cell r="Q91" t="str">
            <v>PROBADAS PRODUCIENDO2019</v>
          </cell>
        </row>
        <row r="92">
          <cell r="I92">
            <v>9.7587809488563701E-2</v>
          </cell>
          <cell r="J92">
            <v>9.7587809488563701E-2</v>
          </cell>
          <cell r="K92">
            <v>2.4574488994552997E-2</v>
          </cell>
          <cell r="L92">
            <v>2.4574488994552997E-2</v>
          </cell>
          <cell r="P92" t="str">
            <v>PROBADAS PRODUCIENDO</v>
          </cell>
          <cell r="Q92" t="str">
            <v>PROBADAS PRODUCIENDO2019</v>
          </cell>
        </row>
        <row r="93">
          <cell r="I93">
            <v>9.6273889781224767E-2</v>
          </cell>
          <cell r="J93">
            <v>9.6273889781224767E-2</v>
          </cell>
          <cell r="K93">
            <v>2.4243618719290688E-2</v>
          </cell>
          <cell r="L93">
            <v>2.4243618719290688E-2</v>
          </cell>
          <cell r="P93" t="str">
            <v>PROBADAS PRODUCIENDO</v>
          </cell>
          <cell r="Q93" t="str">
            <v>PROBADAS PRODUCIENDO2019</v>
          </cell>
        </row>
        <row r="94">
          <cell r="I94">
            <v>9.1933918352250094E-2</v>
          </cell>
          <cell r="J94">
            <v>9.1933918352250094E-2</v>
          </cell>
          <cell r="K94">
            <v>2.3150730369024854E-2</v>
          </cell>
          <cell r="L94">
            <v>2.3150730369024854E-2</v>
          </cell>
          <cell r="P94" t="str">
            <v>PROBADAS PRODUCIENDO</v>
          </cell>
          <cell r="Q94" t="str">
            <v>PROBADAS PRODUCIENDO2019</v>
          </cell>
        </row>
        <row r="95">
          <cell r="I95">
            <v>9.373986478898802E-2</v>
          </cell>
          <cell r="J95">
            <v>9.373986478898802E-2</v>
          </cell>
          <cell r="K95">
            <v>2.3605502446264373E-2</v>
          </cell>
          <cell r="L95">
            <v>2.3605502446264373E-2</v>
          </cell>
          <cell r="P95" t="str">
            <v>PROBADAS PRODUCIENDO</v>
          </cell>
          <cell r="Q95" t="str">
            <v>PROBADAS PRODUCIENDO2019</v>
          </cell>
        </row>
        <row r="96">
          <cell r="I96">
            <v>8.9514125745258646E-2</v>
          </cell>
          <cell r="J96">
            <v>8.9514125745258646E-2</v>
          </cell>
          <cell r="K96">
            <v>2.2541380009576721E-2</v>
          </cell>
          <cell r="L96">
            <v>2.2541380009576721E-2</v>
          </cell>
          <cell r="P96" t="str">
            <v>PROBADAS PRODUCIENDO</v>
          </cell>
          <cell r="Q96" t="str">
            <v>PROBADAS PRODUCIENDO2019</v>
          </cell>
        </row>
        <row r="97">
          <cell r="I97">
            <v>9.1272537866977393E-2</v>
          </cell>
          <cell r="J97">
            <v>9.1272537866977393E-2</v>
          </cell>
          <cell r="K97">
            <v>2.2984182031258845E-2</v>
          </cell>
          <cell r="L97">
            <v>2.2984182031258845E-2</v>
          </cell>
          <cell r="P97" t="str">
            <v>PROBADAS PRODUCIENDO</v>
          </cell>
          <cell r="Q97" t="str">
            <v>PROBADAS PRODUCIENDO2019</v>
          </cell>
        </row>
        <row r="98">
          <cell r="I98">
            <v>9.1216226984301499E-2</v>
          </cell>
          <cell r="J98">
            <v>9.1216226984301499E-2</v>
          </cell>
          <cell r="K98">
            <v>2.2970001867016566E-2</v>
          </cell>
          <cell r="L98">
            <v>2.2970001867016566E-2</v>
          </cell>
          <cell r="P98" t="str">
            <v>PROBADAS PRODUCIENDO</v>
          </cell>
          <cell r="Q98" t="str">
            <v>PROBADAS PRODUCIENDO2020</v>
          </cell>
        </row>
        <row r="99">
          <cell r="I99">
            <v>8.4219148758716486E-2</v>
          </cell>
          <cell r="J99">
            <v>8.4219148758716486E-2</v>
          </cell>
          <cell r="K99">
            <v>2.120800287605842E-2</v>
          </cell>
          <cell r="L99">
            <v>2.120800287605842E-2</v>
          </cell>
          <cell r="P99" t="str">
            <v>PROBADAS PRODUCIENDO</v>
          </cell>
          <cell r="Q99" t="str">
            <v>PROBADAS PRODUCIENDO2020</v>
          </cell>
        </row>
        <row r="100">
          <cell r="I100">
            <v>8.8854169686763157E-2</v>
          </cell>
          <cell r="J100">
            <v>8.8854169686763157E-2</v>
          </cell>
          <cell r="K100">
            <v>2.2375190369893428E-2</v>
          </cell>
          <cell r="L100">
            <v>2.2375190369893428E-2</v>
          </cell>
          <cell r="P100" t="str">
            <v>PROBADAS PRODUCIENDO</v>
          </cell>
          <cell r="Q100" t="str">
            <v>PROBADAS PRODUCIENDO2020</v>
          </cell>
        </row>
        <row r="101">
          <cell r="I101">
            <v>8.4848674960600612E-2</v>
          </cell>
          <cell r="J101">
            <v>8.4848674960600612E-2</v>
          </cell>
          <cell r="K101">
            <v>2.1366529692072225E-2</v>
          </cell>
          <cell r="L101">
            <v>2.1366529692072225E-2</v>
          </cell>
          <cell r="P101" t="str">
            <v>PROBADAS PRODUCIENDO</v>
          </cell>
          <cell r="Q101" t="str">
            <v>PROBADAS PRODUCIENDO2020</v>
          </cell>
        </row>
        <row r="102">
          <cell r="I102">
            <v>8.6515439142456699E-2</v>
          </cell>
          <cell r="J102">
            <v>8.6515439142456699E-2</v>
          </cell>
          <cell r="K102">
            <v>2.1786252998274091E-2</v>
          </cell>
          <cell r="L102">
            <v>2.1786252998274091E-2</v>
          </cell>
          <cell r="P102" t="str">
            <v>PROBADAS PRODUCIENDO</v>
          </cell>
          <cell r="Q102" t="str">
            <v>PROBADAS PRODUCIENDO2020</v>
          </cell>
        </row>
        <row r="103">
          <cell r="I103">
            <v>2.2136841797550232E-2</v>
          </cell>
          <cell r="J103">
            <v>2.2136841797550232E-2</v>
          </cell>
          <cell r="K103">
            <v>5.5744828988277505E-3</v>
          </cell>
          <cell r="L103">
            <v>5.5744828988277505E-3</v>
          </cell>
          <cell r="P103" t="str">
            <v>PROBADAS PRODUCIENDO</v>
          </cell>
          <cell r="Q103" t="str">
            <v>PROBADAS PRODUCIENDO2020</v>
          </cell>
        </row>
        <row r="104">
          <cell r="I104">
            <v>0.3368673462742145</v>
          </cell>
          <cell r="J104">
            <v>0.3368673462742145</v>
          </cell>
          <cell r="K104">
            <v>0.15373070639374725</v>
          </cell>
          <cell r="L104">
            <v>0.15373070639374725</v>
          </cell>
          <cell r="P104" t="str">
            <v>PROBADAS PRODUCIENDO</v>
          </cell>
          <cell r="Q104" t="str">
            <v>PROBADAS PRODUCIENDO2012</v>
          </cell>
        </row>
        <row r="105">
          <cell r="I105">
            <v>0.31183781177175873</v>
          </cell>
          <cell r="J105">
            <v>0.31183781177175873</v>
          </cell>
          <cell r="K105">
            <v>0.1423021695520498</v>
          </cell>
          <cell r="L105">
            <v>0.1423021695520498</v>
          </cell>
          <cell r="P105" t="str">
            <v>PROBADAS PRODUCIENDO</v>
          </cell>
          <cell r="Q105" t="str">
            <v>PROBADAS PRODUCIENDO2012</v>
          </cell>
        </row>
        <row r="106">
          <cell r="I106">
            <v>0.32985764836714038</v>
          </cell>
          <cell r="J106">
            <v>0.32985764836714038</v>
          </cell>
          <cell r="K106">
            <v>0.15051866071041348</v>
          </cell>
          <cell r="L106">
            <v>0.15051866071041348</v>
          </cell>
          <cell r="P106" t="str">
            <v>PROBADAS PRODUCIENDO</v>
          </cell>
          <cell r="Q106" t="str">
            <v>PROBADAS PRODUCIENDO2012</v>
          </cell>
        </row>
        <row r="107">
          <cell r="I107">
            <v>0.31582296202078464</v>
          </cell>
          <cell r="J107">
            <v>0.31582296202078464</v>
          </cell>
          <cell r="K107">
            <v>0.14410793567425656</v>
          </cell>
          <cell r="L107">
            <v>0.14410793567425656</v>
          </cell>
          <cell r="P107" t="str">
            <v>PROBADAS PRODUCIENDO</v>
          </cell>
          <cell r="Q107" t="str">
            <v>PROBADAS PRODUCIENDO2012</v>
          </cell>
        </row>
        <row r="108">
          <cell r="I108">
            <v>0.32288063274279416</v>
          </cell>
          <cell r="J108">
            <v>0.32288063274279416</v>
          </cell>
          <cell r="K108">
            <v>0.14732187244148306</v>
          </cell>
          <cell r="L108">
            <v>0.14732187244148306</v>
          </cell>
          <cell r="P108" t="str">
            <v>PROBADAS PRODUCIENDO</v>
          </cell>
          <cell r="Q108" t="str">
            <v>PROBADAS PRODUCIENDO2012</v>
          </cell>
        </row>
        <row r="109">
          <cell r="I109">
            <v>0.30914280240813996</v>
          </cell>
          <cell r="J109">
            <v>0.30914280240813996</v>
          </cell>
          <cell r="K109">
            <v>0.14104730149077088</v>
          </cell>
          <cell r="L109">
            <v>0.14104730149077088</v>
          </cell>
          <cell r="P109" t="str">
            <v>PROBADAS PRODUCIENDO</v>
          </cell>
          <cell r="Q109" t="str">
            <v>PROBADAS PRODUCIENDO2012</v>
          </cell>
        </row>
        <row r="110">
          <cell r="I110">
            <v>0.31605119213228067</v>
          </cell>
          <cell r="J110">
            <v>0.31605119213228067</v>
          </cell>
          <cell r="K110">
            <v>0.14419297911121198</v>
          </cell>
          <cell r="L110">
            <v>0.14419297911121198</v>
          </cell>
          <cell r="P110" t="str">
            <v>PROBADAS PRODUCIENDO</v>
          </cell>
          <cell r="Q110" t="str">
            <v>PROBADAS PRODUCIENDO2012</v>
          </cell>
        </row>
        <row r="111">
          <cell r="I111">
            <v>0.31263604527774552</v>
          </cell>
          <cell r="J111">
            <v>0.31263604527774552</v>
          </cell>
          <cell r="K111">
            <v>0.1426284419435746</v>
          </cell>
          <cell r="L111">
            <v>0.1426284419435746</v>
          </cell>
          <cell r="P111" t="str">
            <v>PROBADAS PRODUCIENDO</v>
          </cell>
          <cell r="Q111" t="str">
            <v>PROBADAS PRODUCIENDO2012</v>
          </cell>
        </row>
        <row r="112">
          <cell r="I112">
            <v>0.29933409864180949</v>
          </cell>
          <cell r="J112">
            <v>0.29933409864180949</v>
          </cell>
          <cell r="K112">
            <v>0.13655376841592345</v>
          </cell>
          <cell r="L112">
            <v>0.13655376841592345</v>
          </cell>
          <cell r="P112" t="str">
            <v>PROBADAS PRODUCIENDO</v>
          </cell>
          <cell r="Q112" t="str">
            <v>PROBADAS PRODUCIENDO2012</v>
          </cell>
        </row>
        <row r="113">
          <cell r="I113">
            <v>0.30602329403965223</v>
          </cell>
          <cell r="J113">
            <v>0.30602329403965223</v>
          </cell>
          <cell r="K113">
            <v>0.1395992299650162</v>
          </cell>
          <cell r="L113">
            <v>0.1395992299650162</v>
          </cell>
          <cell r="P113" t="str">
            <v>PROBADAS PRODUCIENDO</v>
          </cell>
          <cell r="Q113" t="str">
            <v>PROBADAS PRODUCIENDO2012</v>
          </cell>
        </row>
        <row r="114">
          <cell r="I114">
            <v>0.29300270480127666</v>
          </cell>
          <cell r="J114">
            <v>0.29300270480127666</v>
          </cell>
          <cell r="K114">
            <v>0.13365357329798858</v>
          </cell>
          <cell r="L114">
            <v>0.13365357329798858</v>
          </cell>
          <cell r="P114" t="str">
            <v>PROBADAS PRODUCIENDO</v>
          </cell>
          <cell r="Q114" t="str">
            <v>PROBADAS PRODUCIENDO2012</v>
          </cell>
        </row>
        <row r="115">
          <cell r="I115">
            <v>0.29955041304234514</v>
          </cell>
          <cell r="J115">
            <v>0.29955041304234514</v>
          </cell>
          <cell r="K115">
            <v>0.13663435385863634</v>
          </cell>
          <cell r="L115">
            <v>0.13663435385863634</v>
          </cell>
          <cell r="P115" t="str">
            <v>PROBADAS PRODUCIENDO</v>
          </cell>
          <cell r="Q115" t="str">
            <v>PROBADAS PRODUCIENDO2012</v>
          </cell>
        </row>
        <row r="116">
          <cell r="I116">
            <v>0.30514608544026239</v>
          </cell>
          <cell r="J116">
            <v>0.30514608544026239</v>
          </cell>
          <cell r="K116">
            <v>0.13918043686136153</v>
          </cell>
          <cell r="L116">
            <v>0.13918043686136153</v>
          </cell>
          <cell r="P116" t="str">
            <v>PROBADAS PRODUCIENDO</v>
          </cell>
          <cell r="Q116" t="str">
            <v>PROBADAS PRODUCIENDO2013</v>
          </cell>
        </row>
        <row r="117">
          <cell r="I117">
            <v>0.27278072016824279</v>
          </cell>
          <cell r="J117">
            <v>0.27278072016824279</v>
          </cell>
          <cell r="K117">
            <v>0.12441281128948158</v>
          </cell>
          <cell r="L117">
            <v>0.12441281128948158</v>
          </cell>
          <cell r="P117" t="str">
            <v>PROBADAS PRODUCIENDO</v>
          </cell>
          <cell r="Q117" t="str">
            <v>PROBADAS PRODUCIENDO2013</v>
          </cell>
        </row>
        <row r="118">
          <cell r="I118">
            <v>0.29890119549376537</v>
          </cell>
          <cell r="J118">
            <v>0.29890119549376537</v>
          </cell>
          <cell r="K118">
            <v>0.13632036991097085</v>
          </cell>
          <cell r="L118">
            <v>0.13632036991097085</v>
          </cell>
          <cell r="P118" t="str">
            <v>PROBADAS PRODUCIENDO</v>
          </cell>
          <cell r="Q118" t="str">
            <v>PROBADAS PRODUCIENDO2013</v>
          </cell>
        </row>
        <row r="119">
          <cell r="I119">
            <v>0.28618363521262946</v>
          </cell>
          <cell r="J119">
            <v>0.28618363521262946</v>
          </cell>
          <cell r="K119">
            <v>0.13051436284047774</v>
          </cell>
          <cell r="L119">
            <v>0.13051436284047774</v>
          </cell>
          <cell r="P119" t="str">
            <v>PROBADAS PRODUCIENDO</v>
          </cell>
          <cell r="Q119" t="str">
            <v>PROBADAS PRODUCIENDO2013</v>
          </cell>
        </row>
        <row r="120">
          <cell r="I120">
            <v>0.29257895824560542</v>
          </cell>
          <cell r="J120">
            <v>0.29257895824560542</v>
          </cell>
          <cell r="K120">
            <v>0.13342513182360605</v>
          </cell>
          <cell r="L120">
            <v>0.13342513182360605</v>
          </cell>
          <cell r="P120" t="str">
            <v>PROBADAS PRODUCIENDO</v>
          </cell>
          <cell r="Q120" t="str">
            <v>PROBADAS PRODUCIENDO2013</v>
          </cell>
        </row>
        <row r="121">
          <cell r="I121">
            <v>0.28013039465811795</v>
          </cell>
          <cell r="J121">
            <v>0.28013039465811795</v>
          </cell>
          <cell r="K121">
            <v>0.12774243554530804</v>
          </cell>
          <cell r="L121">
            <v>0.12774243554530804</v>
          </cell>
          <cell r="P121" t="str">
            <v>PROBADAS PRODUCIENDO</v>
          </cell>
          <cell r="Q121" t="str">
            <v>PROBADAS PRODUCIENDO2013</v>
          </cell>
        </row>
        <row r="122">
          <cell r="I122">
            <v>0.2863904464037883</v>
          </cell>
          <cell r="J122">
            <v>0.2863904464037883</v>
          </cell>
          <cell r="K122">
            <v>0.13059138420599542</v>
          </cell>
          <cell r="L122">
            <v>0.13059138420599542</v>
          </cell>
          <cell r="P122" t="str">
            <v>PROBADAS PRODUCIENDO</v>
          </cell>
          <cell r="Q122" t="str">
            <v>PROBADAS PRODUCIENDO2013</v>
          </cell>
        </row>
        <row r="123">
          <cell r="I123">
            <v>0.28329580396436255</v>
          </cell>
          <cell r="J123">
            <v>0.28329580396436255</v>
          </cell>
          <cell r="K123">
            <v>0.12917442843170859</v>
          </cell>
          <cell r="L123">
            <v>0.12917442843170859</v>
          </cell>
          <cell r="P123" t="str">
            <v>PROBADAS PRODUCIENDO</v>
          </cell>
          <cell r="Q123" t="str">
            <v>PROBADAS PRODUCIENDO2013</v>
          </cell>
        </row>
        <row r="124">
          <cell r="I124">
            <v>0.2712422172988464</v>
          </cell>
          <cell r="J124">
            <v>0.2712422172988464</v>
          </cell>
          <cell r="K124">
            <v>0.12367277343112876</v>
          </cell>
          <cell r="L124">
            <v>0.12367277343112876</v>
          </cell>
          <cell r="P124" t="str">
            <v>PROBADAS PRODUCIENDO</v>
          </cell>
          <cell r="Q124" t="str">
            <v>PROBADAS PRODUCIENDO2013</v>
          </cell>
        </row>
        <row r="125">
          <cell r="I125">
            <v>0.27730364564893117</v>
          </cell>
          <cell r="J125">
            <v>0.27730364564893117</v>
          </cell>
          <cell r="K125">
            <v>0.12643095931294668</v>
          </cell>
          <cell r="L125">
            <v>0.12643095931294668</v>
          </cell>
          <cell r="P125" t="str">
            <v>PROBADAS PRODUCIENDO</v>
          </cell>
          <cell r="Q125" t="str">
            <v>PROBADAS PRODUCIENDO2013</v>
          </cell>
        </row>
        <row r="126">
          <cell r="I126">
            <v>0.26550501157557121</v>
          </cell>
          <cell r="J126">
            <v>0.26550501157557121</v>
          </cell>
          <cell r="K126">
            <v>0.12104615112778726</v>
          </cell>
          <cell r="L126">
            <v>0.12104615112778726</v>
          </cell>
          <cell r="P126" t="str">
            <v>PROBADAS PRODUCIENDO</v>
          </cell>
          <cell r="Q126" t="str">
            <v>PROBADAS PRODUCIENDO2013</v>
          </cell>
        </row>
        <row r="127">
          <cell r="I127">
            <v>0.27143823104369968</v>
          </cell>
          <cell r="J127">
            <v>0.27143823104369968</v>
          </cell>
          <cell r="K127">
            <v>0.1237457573210245</v>
          </cell>
          <cell r="L127">
            <v>0.1237457573210245</v>
          </cell>
          <cell r="P127" t="str">
            <v>PROBADAS PRODUCIENDO</v>
          </cell>
          <cell r="Q127" t="str">
            <v>PROBADAS PRODUCIENDO2013</v>
          </cell>
        </row>
        <row r="128">
          <cell r="I128">
            <v>0.27494025127679916</v>
          </cell>
          <cell r="J128">
            <v>0.27494025127679916</v>
          </cell>
          <cell r="K128">
            <v>0.12533663609434298</v>
          </cell>
          <cell r="L128">
            <v>0.12533663609434298</v>
          </cell>
          <cell r="P128" t="str">
            <v>PROBADAS PRODUCIENDO</v>
          </cell>
          <cell r="Q128" t="str">
            <v>PROBADAS PRODUCIENDO2014</v>
          </cell>
        </row>
        <row r="129">
          <cell r="I129">
            <v>0.24577867233104841</v>
          </cell>
          <cell r="J129">
            <v>0.24577867233104841</v>
          </cell>
          <cell r="K129">
            <v>0.11203789559589455</v>
          </cell>
          <cell r="L129">
            <v>0.11203789559589455</v>
          </cell>
          <cell r="P129" t="str">
            <v>PROBADAS PRODUCIENDO</v>
          </cell>
          <cell r="Q129" t="str">
            <v>PROBADAS PRODUCIENDO2014</v>
          </cell>
        </row>
        <row r="130">
          <cell r="I130">
            <v>0.26931353118104978</v>
          </cell>
          <cell r="J130">
            <v>0.26931353118104978</v>
          </cell>
          <cell r="K130">
            <v>0.12276105019555981</v>
          </cell>
          <cell r="L130">
            <v>0.12276105019555981</v>
          </cell>
          <cell r="P130" t="str">
            <v>PROBADAS PRODUCIENDO</v>
          </cell>
          <cell r="Q130" t="str">
            <v>PROBADAS PRODUCIENDO2014</v>
          </cell>
        </row>
        <row r="131">
          <cell r="I131">
            <v>0.25785485815143894</v>
          </cell>
          <cell r="J131">
            <v>0.25785485815143894</v>
          </cell>
          <cell r="K131">
            <v>0.11753254673798746</v>
          </cell>
          <cell r="L131">
            <v>0.11753254673798746</v>
          </cell>
          <cell r="P131" t="str">
            <v>PROBADAS PRODUCIENDO</v>
          </cell>
          <cell r="Q131" t="str">
            <v>PROBADAS PRODUCIENDO2014</v>
          </cell>
        </row>
        <row r="132">
          <cell r="I132">
            <v>0.26361712024682432</v>
          </cell>
          <cell r="J132">
            <v>0.26361712024682432</v>
          </cell>
          <cell r="K132">
            <v>0.12015379151219011</v>
          </cell>
          <cell r="L132">
            <v>0.12015379151219011</v>
          </cell>
          <cell r="P132" t="str">
            <v>PROBADAS PRODUCIENDO</v>
          </cell>
          <cell r="Q132" t="str">
            <v>PROBADAS PRODUCIENDO2014</v>
          </cell>
        </row>
        <row r="133">
          <cell r="I133">
            <v>0.25240081643665618</v>
          </cell>
          <cell r="J133">
            <v>0.25240081643665618</v>
          </cell>
          <cell r="K133">
            <v>0.1150363335451792</v>
          </cell>
          <cell r="L133">
            <v>0.1150363335451792</v>
          </cell>
          <cell r="P133" t="str">
            <v>PROBADAS PRODUCIENDO</v>
          </cell>
          <cell r="Q133" t="str">
            <v>PROBADAS PRODUCIENDO2014</v>
          </cell>
        </row>
        <row r="134">
          <cell r="I134">
            <v>0.25804119749374194</v>
          </cell>
          <cell r="J134">
            <v>0.25804119749374194</v>
          </cell>
          <cell r="K134">
            <v>0.11760190705240911</v>
          </cell>
          <cell r="L134">
            <v>0.11760190705240911</v>
          </cell>
          <cell r="P134" t="str">
            <v>PROBADAS PRODUCIENDO</v>
          </cell>
          <cell r="Q134" t="str">
            <v>PROBADAS PRODUCIENDO2014</v>
          </cell>
        </row>
        <row r="135">
          <cell r="I135">
            <v>0.25525288785942341</v>
          </cell>
          <cell r="J135">
            <v>0.25525288785942341</v>
          </cell>
          <cell r="K135">
            <v>0.1163258910098636</v>
          </cell>
          <cell r="L135">
            <v>0.1163258910098636</v>
          </cell>
          <cell r="P135" t="str">
            <v>PROBADAS PRODUCIENDO</v>
          </cell>
          <cell r="Q135" t="str">
            <v>PROBADAS PRODUCIENDO2014</v>
          </cell>
        </row>
        <row r="136">
          <cell r="I136">
            <v>0.24439246295237263</v>
          </cell>
          <cell r="J136">
            <v>0.24439246295237263</v>
          </cell>
          <cell r="K136">
            <v>0.11137146676551861</v>
          </cell>
          <cell r="L136">
            <v>0.11137146676551861</v>
          </cell>
          <cell r="P136" t="str">
            <v>PROBADAS PRODUCIENDO</v>
          </cell>
          <cell r="Q136" t="str">
            <v>PROBADAS PRODUCIENDO2014</v>
          </cell>
        </row>
        <row r="137">
          <cell r="I137">
            <v>0.24985388196833028</v>
          </cell>
          <cell r="J137">
            <v>0.24985388196833028</v>
          </cell>
          <cell r="K137">
            <v>0.11385530535624167</v>
          </cell>
          <cell r="L137">
            <v>0.11385530535624167</v>
          </cell>
          <cell r="P137" t="str">
            <v>PROBADAS PRODUCIENDO</v>
          </cell>
          <cell r="Q137" t="str">
            <v>PROBADAS PRODUCIENDO2014</v>
          </cell>
        </row>
        <row r="138">
          <cell r="I138">
            <v>0.23922317237830076</v>
          </cell>
          <cell r="J138">
            <v>0.23922317237830076</v>
          </cell>
          <cell r="K138">
            <v>0.10900610557529204</v>
          </cell>
          <cell r="L138">
            <v>0.10900610557529204</v>
          </cell>
          <cell r="P138" t="str">
            <v>PROBADAS PRODUCIENDO</v>
          </cell>
          <cell r="Q138" t="str">
            <v>PROBADAS PRODUCIENDO2014</v>
          </cell>
        </row>
        <row r="139">
          <cell r="I139">
            <v>0.24456907366715733</v>
          </cell>
          <cell r="J139">
            <v>0.24456907366715733</v>
          </cell>
          <cell r="K139">
            <v>0.11143719119816753</v>
          </cell>
          <cell r="L139">
            <v>0.11143719119816753</v>
          </cell>
          <cell r="P139" t="str">
            <v>PROBADAS PRODUCIENDO</v>
          </cell>
          <cell r="Q139" t="str">
            <v>PROBADAS PRODUCIENDO2014</v>
          </cell>
        </row>
        <row r="140">
          <cell r="I140">
            <v>0.24724252923362552</v>
          </cell>
          <cell r="J140">
            <v>0.24724252923362552</v>
          </cell>
          <cell r="K140">
            <v>0.11265026140727115</v>
          </cell>
          <cell r="L140">
            <v>0.11265026140727115</v>
          </cell>
          <cell r="P140" t="str">
            <v>PROBADAS PRODUCIENDO</v>
          </cell>
          <cell r="Q140" t="str">
            <v>PROBADAS PRODUCIENDO2015</v>
          </cell>
        </row>
        <row r="141">
          <cell r="I141">
            <v>0.22101871332631345</v>
          </cell>
          <cell r="J141">
            <v>0.22101871332631345</v>
          </cell>
          <cell r="K141">
            <v>0.10069759824173098</v>
          </cell>
          <cell r="L141">
            <v>0.10069759824173098</v>
          </cell>
          <cell r="P141" t="str">
            <v>PROBADAS PRODUCIENDO</v>
          </cell>
          <cell r="Q141" t="str">
            <v>PROBADAS PRODUCIENDO2015</v>
          </cell>
        </row>
        <row r="142">
          <cell r="I142">
            <v>0.24218264985510288</v>
          </cell>
          <cell r="J142">
            <v>0.24218264985510288</v>
          </cell>
          <cell r="K142">
            <v>0.11033537221113771</v>
          </cell>
          <cell r="L142">
            <v>0.11033537221113771</v>
          </cell>
          <cell r="P142" t="str">
            <v>PROBADAS PRODUCIENDO</v>
          </cell>
          <cell r="Q142" t="str">
            <v>PROBADAS PRODUCIENDO2015</v>
          </cell>
        </row>
        <row r="143">
          <cell r="I143">
            <v>0.23187833359604063</v>
          </cell>
          <cell r="J143">
            <v>0.23187833359604063</v>
          </cell>
          <cell r="K143">
            <v>0.10563608954632278</v>
          </cell>
          <cell r="L143">
            <v>0.10563608954632278</v>
          </cell>
          <cell r="P143" t="str">
            <v>PROBADAS PRODUCIENDO</v>
          </cell>
          <cell r="Q143" t="str">
            <v>PROBADAS PRODUCIENDO2015</v>
          </cell>
        </row>
        <row r="144">
          <cell r="I144">
            <v>0.23706010035428665</v>
          </cell>
          <cell r="J144">
            <v>0.23706010035428665</v>
          </cell>
          <cell r="K144">
            <v>0.10799201609922673</v>
          </cell>
          <cell r="L144">
            <v>0.10799201609922673</v>
          </cell>
          <cell r="P144" t="str">
            <v>PROBADAS PRODUCIENDO</v>
          </cell>
          <cell r="Q144" t="str">
            <v>PROBADAS PRODUCIENDO2015</v>
          </cell>
        </row>
        <row r="145">
          <cell r="I145">
            <v>0.22697373682693561</v>
          </cell>
          <cell r="J145">
            <v>0.22697373682693561</v>
          </cell>
          <cell r="K145">
            <v>0.10339253907727576</v>
          </cell>
          <cell r="L145">
            <v>0.10339253907727576</v>
          </cell>
          <cell r="P145" t="str">
            <v>PROBADAS PRODUCIENDO</v>
          </cell>
          <cell r="Q145" t="str">
            <v>PROBADAS PRODUCIENDO2015</v>
          </cell>
        </row>
        <row r="146">
          <cell r="I146">
            <v>0.23204590094957681</v>
          </cell>
          <cell r="J146">
            <v>0.23204590094957681</v>
          </cell>
          <cell r="K146">
            <v>0.10569842932018639</v>
          </cell>
          <cell r="L146">
            <v>0.10569842932018639</v>
          </cell>
          <cell r="P146" t="str">
            <v>PROBADAS PRODUCIENDO</v>
          </cell>
          <cell r="Q146" t="str">
            <v>PROBADAS PRODUCIENDO2015</v>
          </cell>
        </row>
        <row r="147">
          <cell r="I147">
            <v>0.22953848807322799</v>
          </cell>
          <cell r="J147">
            <v>0.22953848807322799</v>
          </cell>
          <cell r="K147">
            <v>0.10455156958920586</v>
          </cell>
          <cell r="L147">
            <v>0.10455156958920586</v>
          </cell>
          <cell r="P147" t="str">
            <v>PROBADAS PRODUCIENDO</v>
          </cell>
          <cell r="Q147" t="str">
            <v>PROBADAS PRODUCIENDO2015</v>
          </cell>
        </row>
        <row r="148">
          <cell r="I148">
            <v>0.21977215189619165</v>
          </cell>
          <cell r="J148">
            <v>0.21977215189619165</v>
          </cell>
          <cell r="K148">
            <v>0.10009862427617498</v>
          </cell>
          <cell r="L148">
            <v>0.10009862427617498</v>
          </cell>
          <cell r="P148" t="str">
            <v>PROBADAS PRODUCIENDO</v>
          </cell>
          <cell r="Q148" t="str">
            <v>PROBADAS PRODUCIENDO2015</v>
          </cell>
        </row>
        <row r="149">
          <cell r="I149">
            <v>0.22468338277067379</v>
          </cell>
          <cell r="J149">
            <v>0.22468338277067379</v>
          </cell>
          <cell r="K149">
            <v>0.10233105268064803</v>
          </cell>
          <cell r="L149">
            <v>0.10233105268064803</v>
          </cell>
          <cell r="P149" t="str">
            <v>PROBADAS PRODUCIENDO</v>
          </cell>
          <cell r="Q149" t="str">
            <v>PROBADAS PRODUCIENDO2015</v>
          </cell>
        </row>
        <row r="150">
          <cell r="I150">
            <v>0.21512362018814526</v>
          </cell>
          <cell r="J150">
            <v>0.21512362018814526</v>
          </cell>
          <cell r="K150">
            <v>9.7972681178409488E-2</v>
          </cell>
          <cell r="L150">
            <v>9.7972681178409488E-2</v>
          </cell>
          <cell r="P150" t="str">
            <v>PROBADAS PRODUCIENDO</v>
          </cell>
          <cell r="Q150" t="str">
            <v>PROBADAS PRODUCIENDO2015</v>
          </cell>
        </row>
        <row r="151">
          <cell r="I151">
            <v>0.21993097069266962</v>
          </cell>
          <cell r="J151">
            <v>0.21993097069266962</v>
          </cell>
          <cell r="K151">
            <v>0.10015769618642446</v>
          </cell>
          <cell r="L151">
            <v>0.10015769618642446</v>
          </cell>
          <cell r="P151" t="str">
            <v>PROBADAS PRODUCIENDO</v>
          </cell>
          <cell r="Q151" t="str">
            <v>PROBADAS PRODUCIENDO2015</v>
          </cell>
        </row>
        <row r="152">
          <cell r="I152">
            <v>0.22203736032601445</v>
          </cell>
          <cell r="J152">
            <v>0.22203736032601445</v>
          </cell>
          <cell r="K152">
            <v>0.10111239529726905</v>
          </cell>
          <cell r="L152">
            <v>0.10111239529726905</v>
          </cell>
          <cell r="P152" t="str">
            <v>PROBADAS PRODUCIENDO</v>
          </cell>
          <cell r="Q152" t="str">
            <v>PROBADAS PRODUCIENDO2016</v>
          </cell>
        </row>
        <row r="153">
          <cell r="I153">
            <v>0.20553979286339014</v>
          </cell>
          <cell r="J153">
            <v>0.20553979286339014</v>
          </cell>
          <cell r="K153">
            <v>9.3595570832497713E-2</v>
          </cell>
          <cell r="L153">
            <v>9.3595570832497713E-2</v>
          </cell>
          <cell r="P153" t="str">
            <v>PROBADAS PRODUCIENDO</v>
          </cell>
          <cell r="Q153" t="str">
            <v>PROBADAS PRODUCIENDO2016</v>
          </cell>
        </row>
        <row r="154">
          <cell r="I154">
            <v>0.21741710004496911</v>
          </cell>
          <cell r="J154">
            <v>0.21741710004496911</v>
          </cell>
          <cell r="K154">
            <v>9.899975534091067E-2</v>
          </cell>
          <cell r="L154">
            <v>9.899975534091067E-2</v>
          </cell>
          <cell r="P154" t="str">
            <v>PROBADAS PRODUCIENDO</v>
          </cell>
          <cell r="Q154" t="str">
            <v>PROBADAS PRODUCIENDO2016</v>
          </cell>
        </row>
        <row r="155">
          <cell r="I155">
            <v>0.20816650112580201</v>
          </cell>
          <cell r="J155">
            <v>0.20816650112580201</v>
          </cell>
          <cell r="K155">
            <v>9.4783266786324441E-2</v>
          </cell>
          <cell r="L155">
            <v>9.4783266786324441E-2</v>
          </cell>
          <cell r="P155" t="str">
            <v>PROBADAS PRODUCIENDO</v>
          </cell>
          <cell r="Q155" t="str">
            <v>PROBADAS PRODUCIENDO2016</v>
          </cell>
        </row>
        <row r="156">
          <cell r="I156">
            <v>0.21281838144159165</v>
          </cell>
          <cell r="J156">
            <v>0.21281838144159165</v>
          </cell>
          <cell r="K156">
            <v>9.6897150554190042E-2</v>
          </cell>
          <cell r="L156">
            <v>9.6897150554190042E-2</v>
          </cell>
          <cell r="P156" t="str">
            <v>PROBADAS PRODUCIENDO</v>
          </cell>
          <cell r="Q156" t="str">
            <v>PROBADAS PRODUCIENDO2016</v>
          </cell>
        </row>
        <row r="157">
          <cell r="I157">
            <v>0.20376344745095173</v>
          </cell>
          <cell r="J157">
            <v>0.20376344745095173</v>
          </cell>
          <cell r="K157">
            <v>9.2770213827154044E-2</v>
          </cell>
          <cell r="L157">
            <v>9.2770213827154044E-2</v>
          </cell>
          <cell r="P157" t="str">
            <v>PROBADAS PRODUCIENDO</v>
          </cell>
          <cell r="Q157" t="str">
            <v>PROBADAS PRODUCIENDO2016</v>
          </cell>
        </row>
        <row r="158">
          <cell r="I158">
            <v>0.20831693307494728</v>
          </cell>
          <cell r="J158">
            <v>0.20831693307494728</v>
          </cell>
          <cell r="K158">
            <v>9.4839201907007717E-2</v>
          </cell>
          <cell r="L158">
            <v>9.4839201907007717E-2</v>
          </cell>
          <cell r="P158" t="str">
            <v>PROBADAS PRODUCIENDO</v>
          </cell>
          <cell r="Q158" t="str">
            <v>PROBADAS PRODUCIENDO2016</v>
          </cell>
        </row>
        <row r="159">
          <cell r="I159">
            <v>0.20606592774275237</v>
          </cell>
          <cell r="J159">
            <v>0.20606592774275237</v>
          </cell>
          <cell r="K159">
            <v>9.381016805773873E-2</v>
          </cell>
          <cell r="L159">
            <v>9.381016805773873E-2</v>
          </cell>
          <cell r="P159" t="str">
            <v>PROBADAS PRODUCIENDO</v>
          </cell>
          <cell r="Q159" t="str">
            <v>PROBADAS PRODUCIENDO2016</v>
          </cell>
        </row>
        <row r="160">
          <cell r="I160">
            <v>0.19729829516895642</v>
          </cell>
          <cell r="J160">
            <v>0.19729829516895642</v>
          </cell>
          <cell r="K160">
            <v>8.9814708689609751E-2</v>
          </cell>
          <cell r="L160">
            <v>8.9814708689609751E-2</v>
          </cell>
          <cell r="P160" t="str">
            <v>PROBADAS PRODUCIENDO</v>
          </cell>
          <cell r="Q160" t="str">
            <v>PROBADAS PRODUCIENDO2016</v>
          </cell>
        </row>
        <row r="161">
          <cell r="I161">
            <v>0.20170730454688199</v>
          </cell>
          <cell r="J161">
            <v>0.20170730454688199</v>
          </cell>
          <cell r="K161">
            <v>9.1817782241001455E-2</v>
          </cell>
          <cell r="L161">
            <v>9.1817782241001455E-2</v>
          </cell>
          <cell r="P161" t="str">
            <v>PROBADAS PRODUCIENDO</v>
          </cell>
          <cell r="Q161" t="str">
            <v>PROBADAS PRODUCIENDO2016</v>
          </cell>
        </row>
        <row r="162">
          <cell r="I162">
            <v>0.19312512139274005</v>
          </cell>
          <cell r="J162">
            <v>0.19312512139274005</v>
          </cell>
          <cell r="K162">
            <v>8.7907180375438612E-2</v>
          </cell>
          <cell r="L162">
            <v>8.7907180375438612E-2</v>
          </cell>
          <cell r="P162" t="str">
            <v>PROBADAS PRODUCIENDO</v>
          </cell>
          <cell r="Q162" t="str">
            <v>PROBADAS PRODUCIENDO2016</v>
          </cell>
        </row>
        <row r="163">
          <cell r="I163">
            <v>0.19744087318676534</v>
          </cell>
          <cell r="J163">
            <v>0.19744087318676534</v>
          </cell>
          <cell r="K163">
            <v>8.9867711679904372E-2</v>
          </cell>
          <cell r="L163">
            <v>8.9867711679904372E-2</v>
          </cell>
          <cell r="P163" t="str">
            <v>PROBADAS PRODUCIENDO</v>
          </cell>
          <cell r="Q163" t="str">
            <v>PROBADAS PRODUCIENDO2016</v>
          </cell>
        </row>
        <row r="164">
          <cell r="I164">
            <v>0.19890576519450515</v>
          </cell>
          <cell r="J164">
            <v>0.19890576519450515</v>
          </cell>
          <cell r="K164">
            <v>9.0530391636646335E-2</v>
          </cell>
          <cell r="L164">
            <v>9.0530391636646335E-2</v>
          </cell>
          <cell r="P164" t="str">
            <v>PROBADAS PRODUCIENDO</v>
          </cell>
          <cell r="Q164" t="str">
            <v>PROBADAS PRODUCIENDO2017</v>
          </cell>
        </row>
        <row r="165">
          <cell r="I165">
            <v>0.17780879540726052</v>
          </cell>
          <cell r="J165">
            <v>0.17780879540726052</v>
          </cell>
          <cell r="K165">
            <v>8.0924739026883089E-2</v>
          </cell>
          <cell r="L165">
            <v>8.0924739026883089E-2</v>
          </cell>
          <cell r="P165" t="str">
            <v>PROBADAS PRODUCIENDO</v>
          </cell>
          <cell r="Q165" t="str">
            <v>PROBADAS PRODUCIENDO2017</v>
          </cell>
        </row>
        <row r="166">
          <cell r="I166">
            <v>0.19483510962121595</v>
          </cell>
          <cell r="J166">
            <v>0.19483510962121595</v>
          </cell>
          <cell r="K166">
            <v>8.8670051297406821E-2</v>
          </cell>
          <cell r="L166">
            <v>8.8670051297406821E-2</v>
          </cell>
          <cell r="P166" t="str">
            <v>PROBADAS PRODUCIENDO</v>
          </cell>
          <cell r="Q166" t="str">
            <v>PROBADAS PRODUCIENDO2017</v>
          </cell>
        </row>
        <row r="167">
          <cell r="I167">
            <v>0.18654532259846551</v>
          </cell>
          <cell r="J167">
            <v>0.18654532259846551</v>
          </cell>
          <cell r="K167">
            <v>8.4893514121709576E-2</v>
          </cell>
          <cell r="L167">
            <v>8.4893514121709576E-2</v>
          </cell>
          <cell r="P167" t="str">
            <v>PROBADAS PRODUCIENDO</v>
          </cell>
          <cell r="Q167" t="str">
            <v>PROBADAS PRODUCIENDO2017</v>
          </cell>
        </row>
        <row r="168">
          <cell r="I168">
            <v>0.19071403614989776</v>
          </cell>
          <cell r="J168">
            <v>0.19071403614989776</v>
          </cell>
          <cell r="K168">
            <v>8.6786833771720057E-2</v>
          </cell>
          <cell r="L168">
            <v>8.6786833771720057E-2</v>
          </cell>
          <cell r="P168" t="str">
            <v>PROBADAS PRODUCIENDO</v>
          </cell>
          <cell r="Q168" t="str">
            <v>PROBADAS PRODUCIENDO2017</v>
          </cell>
        </row>
        <row r="169">
          <cell r="I169">
            <v>0.18259959135087861</v>
          </cell>
          <cell r="J169">
            <v>0.18259959135087861</v>
          </cell>
          <cell r="K169">
            <v>8.3090504522955633E-2</v>
          </cell>
          <cell r="L169">
            <v>8.3090504522955633E-2</v>
          </cell>
          <cell r="P169" t="str">
            <v>PROBADAS PRODUCIENDO</v>
          </cell>
          <cell r="Q169" t="str">
            <v>PROBADAS PRODUCIENDO2017</v>
          </cell>
        </row>
        <row r="170">
          <cell r="I170">
            <v>0.1866801299585861</v>
          </cell>
          <cell r="J170">
            <v>0.1866801299585861</v>
          </cell>
          <cell r="K170">
            <v>8.4943612932592588E-2</v>
          </cell>
          <cell r="L170">
            <v>8.4943612932592588E-2</v>
          </cell>
          <cell r="P170" t="str">
            <v>PROBADAS PRODUCIENDO</v>
          </cell>
          <cell r="Q170" t="str">
            <v>PROBADAS PRODUCIENDO2017</v>
          </cell>
        </row>
        <row r="171">
          <cell r="I171">
            <v>0.18466292491553044</v>
          </cell>
          <cell r="J171">
            <v>0.18466292491553044</v>
          </cell>
          <cell r="K171">
            <v>8.4021949198298737E-2</v>
          </cell>
          <cell r="L171">
            <v>8.4021949198298737E-2</v>
          </cell>
          <cell r="P171" t="str">
            <v>PROBADAS PRODUCIENDO</v>
          </cell>
          <cell r="Q171" t="str">
            <v>PROBADAS PRODUCIENDO2017</v>
          </cell>
        </row>
        <row r="172">
          <cell r="I172">
            <v>0.1768059410201539</v>
          </cell>
          <cell r="J172">
            <v>0.1768059410201539</v>
          </cell>
          <cell r="K172">
            <v>8.0443378868417986E-2</v>
          </cell>
          <cell r="L172">
            <v>8.0443378868417986E-2</v>
          </cell>
          <cell r="P172" t="str">
            <v>PROBADAS PRODUCIENDO</v>
          </cell>
          <cell r="Q172" t="str">
            <v>PROBADAS PRODUCIENDO2017</v>
          </cell>
        </row>
        <row r="173">
          <cell r="I173">
            <v>0.18075700938272132</v>
          </cell>
          <cell r="J173">
            <v>0.18075700938272132</v>
          </cell>
          <cell r="K173">
            <v>8.2237450317814112E-2</v>
          </cell>
          <cell r="L173">
            <v>8.2237450317814112E-2</v>
          </cell>
          <cell r="P173" t="str">
            <v>PROBADAS PRODUCIENDO</v>
          </cell>
          <cell r="Q173" t="str">
            <v>PROBADAS PRODUCIENDO2017</v>
          </cell>
        </row>
        <row r="174">
          <cell r="I174">
            <v>0.17306621323429866</v>
          </cell>
          <cell r="J174">
            <v>0.17306621323429866</v>
          </cell>
          <cell r="K174">
            <v>7.8734883399045205E-2</v>
          </cell>
          <cell r="L174">
            <v>7.8734883399045205E-2</v>
          </cell>
          <cell r="P174" t="str">
            <v>PROBADAS PRODUCIENDO</v>
          </cell>
          <cell r="Q174" t="str">
            <v>PROBADAS PRODUCIENDO2017</v>
          </cell>
        </row>
        <row r="175">
          <cell r="I175">
            <v>0.17693371019619403</v>
          </cell>
          <cell r="J175">
            <v>0.17693371019619403</v>
          </cell>
          <cell r="K175">
            <v>8.0490851489458753E-2</v>
          </cell>
          <cell r="L175">
            <v>8.0490851489458753E-2</v>
          </cell>
          <cell r="P175" t="str">
            <v>PROBADAS PRODUCIENDO</v>
          </cell>
          <cell r="Q175" t="str">
            <v>PROBADAS PRODUCIENDO2017</v>
          </cell>
        </row>
        <row r="176">
          <cell r="I176">
            <v>0.17784600856096947</v>
          </cell>
          <cell r="J176">
            <v>0.17784600856096947</v>
          </cell>
          <cell r="K176">
            <v>8.0902225315778828E-2</v>
          </cell>
          <cell r="L176">
            <v>8.0902225315778828E-2</v>
          </cell>
          <cell r="P176" t="str">
            <v>PROBADAS PRODUCIENDO</v>
          </cell>
          <cell r="Q176" t="str">
            <v>PROBADAS PRODUCIENDO2018</v>
          </cell>
        </row>
        <row r="177">
          <cell r="I177">
            <v>0.15898274501642989</v>
          </cell>
          <cell r="J177">
            <v>0.15898274501642989</v>
          </cell>
          <cell r="K177">
            <v>7.2318161360117386E-2</v>
          </cell>
          <cell r="L177">
            <v>7.2318161360117386E-2</v>
          </cell>
          <cell r="P177" t="str">
            <v>PROBADAS PRODUCIENDO</v>
          </cell>
          <cell r="Q177" t="str">
            <v>PROBADAS PRODUCIENDO2018</v>
          </cell>
        </row>
        <row r="178">
          <cell r="I178">
            <v>0.17420634610459815</v>
          </cell>
          <cell r="J178">
            <v>0.17420634610459815</v>
          </cell>
          <cell r="K178">
            <v>7.9239737497401666E-2</v>
          </cell>
          <cell r="L178">
            <v>7.9239737497401666E-2</v>
          </cell>
          <cell r="P178" t="str">
            <v>PROBADAS PRODUCIENDO</v>
          </cell>
          <cell r="Q178" t="str">
            <v>PROBADAS PRODUCIENDO2018</v>
          </cell>
        </row>
        <row r="179">
          <cell r="I179">
            <v>0.16679426565345604</v>
          </cell>
          <cell r="J179">
            <v>0.16679426565345604</v>
          </cell>
          <cell r="K179">
            <v>7.5864845861804267E-2</v>
          </cell>
          <cell r="L179">
            <v>7.5864845861804267E-2</v>
          </cell>
          <cell r="P179" t="str">
            <v>PROBADAS PRODUCIENDO</v>
          </cell>
          <cell r="Q179" t="str">
            <v>PROBADAS PRODUCIENDO2018</v>
          </cell>
        </row>
        <row r="180">
          <cell r="I180">
            <v>0.17052160389944337</v>
          </cell>
          <cell r="J180">
            <v>0.17052160389944337</v>
          </cell>
          <cell r="K180">
            <v>7.7556805546844021E-2</v>
          </cell>
          <cell r="L180">
            <v>7.7556805546844021E-2</v>
          </cell>
          <cell r="P180" t="str">
            <v>PROBADAS PRODUCIENDO</v>
          </cell>
          <cell r="Q180" t="str">
            <v>PROBADAS PRODUCIENDO2018</v>
          </cell>
        </row>
        <row r="181">
          <cell r="I181">
            <v>0.16326630077746801</v>
          </cell>
          <cell r="J181">
            <v>0.16326630077746801</v>
          </cell>
          <cell r="K181">
            <v>7.4253591495531568E-2</v>
          </cell>
          <cell r="L181">
            <v>7.4253591495531568E-2</v>
          </cell>
          <cell r="P181" t="str">
            <v>PROBADAS PRODUCIENDO</v>
          </cell>
          <cell r="Q181" t="str">
            <v>PROBADAS PRODUCIENDO2018</v>
          </cell>
        </row>
        <row r="182">
          <cell r="I182">
            <v>0.16691479987174929</v>
          </cell>
          <cell r="J182">
            <v>0.16691479987174929</v>
          </cell>
          <cell r="K182">
            <v>7.5909616520726267E-2</v>
          </cell>
          <cell r="L182">
            <v>7.5909616520726267E-2</v>
          </cell>
          <cell r="P182" t="str">
            <v>PROBADAS PRODUCIENDO</v>
          </cell>
          <cell r="Q182" t="str">
            <v>PROBADAS PRODUCIENDO2018</v>
          </cell>
        </row>
        <row r="183">
          <cell r="I183">
            <v>0.16511117258620869</v>
          </cell>
          <cell r="J183">
            <v>0.16511117258620869</v>
          </cell>
          <cell r="K183">
            <v>7.5085974363113414E-2</v>
          </cell>
          <cell r="L183">
            <v>7.5085974363113414E-2</v>
          </cell>
          <cell r="P183" t="str">
            <v>PROBADAS PRODUCIENDO</v>
          </cell>
          <cell r="Q183" t="str">
            <v>PROBADAS PRODUCIENDO2018</v>
          </cell>
        </row>
        <row r="184">
          <cell r="I184">
            <v>0.15808607090675528</v>
          </cell>
          <cell r="J184">
            <v>0.15808607090675528</v>
          </cell>
          <cell r="K184">
            <v>7.1887995232542065E-2</v>
          </cell>
          <cell r="L184">
            <v>7.1887995232542065E-2</v>
          </cell>
          <cell r="P184" t="str">
            <v>PROBADAS PRODUCIENDO</v>
          </cell>
          <cell r="Q184" t="str">
            <v>PROBADAS PRODUCIENDO2018</v>
          </cell>
        </row>
        <row r="185">
          <cell r="I185">
            <v>0.16161880781434479</v>
          </cell>
          <cell r="J185">
            <v>0.16161880781434479</v>
          </cell>
          <cell r="K185">
            <v>7.3491262047230929E-2</v>
          </cell>
          <cell r="L185">
            <v>7.3491262047230929E-2</v>
          </cell>
          <cell r="P185" t="str">
            <v>PROBADAS PRODUCIENDO</v>
          </cell>
          <cell r="Q185" t="str">
            <v>PROBADAS PRODUCIENDO2018</v>
          </cell>
        </row>
        <row r="186">
          <cell r="I186">
            <v>0.15474229824552255</v>
          </cell>
          <cell r="J186">
            <v>0.15474229824552255</v>
          </cell>
          <cell r="K186">
            <v>7.0361203147415965E-2</v>
          </cell>
          <cell r="L186">
            <v>7.0361203147415965E-2</v>
          </cell>
          <cell r="P186" t="str">
            <v>PROBADAS PRODUCIENDO</v>
          </cell>
          <cell r="Q186" t="str">
            <v>PROBADAS PRODUCIENDO2018</v>
          </cell>
        </row>
        <row r="187">
          <cell r="I187">
            <v>0.15820031213025376</v>
          </cell>
          <cell r="J187">
            <v>0.15820031213025376</v>
          </cell>
          <cell r="K187">
            <v>7.1930419004432533E-2</v>
          </cell>
          <cell r="L187">
            <v>7.1930419004432533E-2</v>
          </cell>
          <cell r="P187" t="str">
            <v>PROBADAS PRODUCIENDO</v>
          </cell>
          <cell r="Q187" t="str">
            <v>PROBADAS PRODUCIENDO2018</v>
          </cell>
        </row>
        <row r="188">
          <cell r="I188">
            <v>0.15893676882477462</v>
          </cell>
          <cell r="J188">
            <v>0.15893676882477462</v>
          </cell>
          <cell r="K188">
            <v>7.2262010655064102E-2</v>
          </cell>
          <cell r="L188">
            <v>7.2262010655064102E-2</v>
          </cell>
          <cell r="P188" t="str">
            <v>PROBADAS PRODUCIENDO</v>
          </cell>
          <cell r="Q188" t="str">
            <v>PROBADAS PRODUCIENDO2019</v>
          </cell>
        </row>
        <row r="189">
          <cell r="I189">
            <v>0.14207911662600489</v>
          </cell>
          <cell r="J189">
            <v>0.14207911662600489</v>
          </cell>
          <cell r="K189">
            <v>6.4594709556648255E-2</v>
          </cell>
          <cell r="L189">
            <v>6.4594709556648255E-2</v>
          </cell>
          <cell r="P189" t="str">
            <v>PROBADAS PRODUCIENDO</v>
          </cell>
          <cell r="Q189" t="str">
            <v>PROBADAS PRODUCIENDO2019</v>
          </cell>
        </row>
        <row r="190">
          <cell r="I190">
            <v>0.155684088626275</v>
          </cell>
          <cell r="J190">
            <v>0.155684088626275</v>
          </cell>
          <cell r="K190">
            <v>7.0777073597071416E-2</v>
          </cell>
          <cell r="L190">
            <v>7.0777073597071416E-2</v>
          </cell>
          <cell r="P190" t="str">
            <v>PROBADAS PRODUCIENDO</v>
          </cell>
          <cell r="Q190" t="str">
            <v>PROBADAS PRODUCIENDO2019</v>
          </cell>
        </row>
        <row r="191">
          <cell r="I191">
            <v>0.14906008774648893</v>
          </cell>
          <cell r="J191">
            <v>0.14906008774648893</v>
          </cell>
          <cell r="K191">
            <v>6.7762614422686204E-2</v>
          </cell>
          <cell r="L191">
            <v>6.7762614422686204E-2</v>
          </cell>
          <cell r="P191" t="str">
            <v>PROBADAS PRODUCIENDO</v>
          </cell>
          <cell r="Q191" t="str">
            <v>PROBADAS PRODUCIENDO2019</v>
          </cell>
        </row>
        <row r="192">
          <cell r="I192">
            <v>0.15239112172317579</v>
          </cell>
          <cell r="J192">
            <v>0.15239112172317579</v>
          </cell>
          <cell r="K192">
            <v>6.9273875804077886E-2</v>
          </cell>
          <cell r="L192">
            <v>6.9273875804077886E-2</v>
          </cell>
          <cell r="P192" t="str">
            <v>PROBADAS PRODUCIENDO</v>
          </cell>
          <cell r="Q192" t="str">
            <v>PROBADAS PRODUCIENDO2019</v>
          </cell>
        </row>
        <row r="193">
          <cell r="I193">
            <v>0.14590722903206388</v>
          </cell>
          <cell r="J193">
            <v>0.14590722903206388</v>
          </cell>
          <cell r="K193">
            <v>6.6323439174672622E-2</v>
          </cell>
          <cell r="L193">
            <v>6.6323439174672622E-2</v>
          </cell>
          <cell r="P193" t="str">
            <v>PROBADAS PRODUCIENDO</v>
          </cell>
          <cell r="Q193" t="str">
            <v>PROBADAS PRODUCIENDO2019</v>
          </cell>
        </row>
        <row r="194">
          <cell r="I194">
            <v>0.14916780632473794</v>
          </cell>
          <cell r="J194">
            <v>0.14916780632473794</v>
          </cell>
          <cell r="K194">
            <v>6.7802603654374891E-2</v>
          </cell>
          <cell r="L194">
            <v>6.7802603654374891E-2</v>
          </cell>
          <cell r="P194" t="str">
            <v>PROBADAS PRODUCIENDO</v>
          </cell>
          <cell r="Q194" t="str">
            <v>PROBADAS PRODUCIENDO2019</v>
          </cell>
        </row>
        <row r="195">
          <cell r="I195">
            <v>0.14755594730553312</v>
          </cell>
          <cell r="J195">
            <v>0.14755594730553312</v>
          </cell>
          <cell r="K195">
            <v>6.7066925023321344E-2</v>
          </cell>
          <cell r="L195">
            <v>6.7066925023321344E-2</v>
          </cell>
          <cell r="P195" t="str">
            <v>PROBADAS PRODUCIENDO</v>
          </cell>
          <cell r="Q195" t="str">
            <v>PROBADAS PRODUCIENDO2019</v>
          </cell>
        </row>
        <row r="196">
          <cell r="I196">
            <v>0.14127778019550219</v>
          </cell>
          <cell r="J196">
            <v>0.14127778019550219</v>
          </cell>
          <cell r="K196">
            <v>6.4210484411137927E-2</v>
          </cell>
          <cell r="L196">
            <v>6.4210484411137927E-2</v>
          </cell>
          <cell r="P196" t="str">
            <v>PROBADAS PRODUCIENDO</v>
          </cell>
          <cell r="Q196" t="str">
            <v>PROBADAS PRODUCIENDO2019</v>
          </cell>
        </row>
        <row r="197">
          <cell r="I197">
            <v>0.14443490356162619</v>
          </cell>
          <cell r="J197">
            <v>0.14443490356162619</v>
          </cell>
          <cell r="K197">
            <v>6.5642525163955648E-2</v>
          </cell>
          <cell r="L197">
            <v>6.5642525163955648E-2</v>
          </cell>
          <cell r="P197" t="str">
            <v>PROBADAS PRODUCIENDO</v>
          </cell>
          <cell r="Q197" t="str">
            <v>PROBADAS PRODUCIENDO2019</v>
          </cell>
        </row>
        <row r="198">
          <cell r="I198">
            <v>0.13828952970418609</v>
          </cell>
          <cell r="J198">
            <v>0.13828952970418609</v>
          </cell>
          <cell r="K198">
            <v>6.2846751021941177E-2</v>
          </cell>
          <cell r="L198">
            <v>6.2846751021941177E-2</v>
          </cell>
          <cell r="P198" t="str">
            <v>PROBADAS PRODUCIENDO</v>
          </cell>
          <cell r="Q198" t="str">
            <v>PROBADAS PRODUCIENDO2019</v>
          </cell>
        </row>
        <row r="199">
          <cell r="I199">
            <v>0.14137987487322362</v>
          </cell>
          <cell r="J199">
            <v>0.14137987487322362</v>
          </cell>
          <cell r="K199">
            <v>6.4248377399175369E-2</v>
          </cell>
          <cell r="L199">
            <v>6.4248377399175369E-2</v>
          </cell>
          <cell r="P199" t="str">
            <v>PROBADAS PRODUCIENDO</v>
          </cell>
          <cell r="Q199" t="str">
            <v>PROBADAS PRODUCIENDO2019</v>
          </cell>
        </row>
        <row r="200">
          <cell r="I200">
            <v>0.14167337407123026</v>
          </cell>
          <cell r="J200">
            <v>0.14167337407123026</v>
          </cell>
          <cell r="K200">
            <v>6.4378850187681927E-2</v>
          </cell>
          <cell r="L200">
            <v>6.4378850187681927E-2</v>
          </cell>
          <cell r="P200" t="str">
            <v>PROBADAS PRODUCIENDO</v>
          </cell>
          <cell r="Q200" t="str">
            <v>PROBADAS PRODUCIENDO2020</v>
          </cell>
        </row>
        <row r="201">
          <cell r="I201">
            <v>0.13114692013138465</v>
          </cell>
          <cell r="J201">
            <v>0.13114692013138465</v>
          </cell>
          <cell r="K201">
            <v>5.9592844330717806E-2</v>
          </cell>
          <cell r="L201">
            <v>5.9592844330717806E-2</v>
          </cell>
          <cell r="P201" t="str">
            <v>PROBADAS PRODUCIENDO</v>
          </cell>
          <cell r="Q201" t="str">
            <v>PROBADAS PRODUCIENDO2020</v>
          </cell>
        </row>
        <row r="202">
          <cell r="I202">
            <v>0.13872536630288865</v>
          </cell>
          <cell r="J202">
            <v>0.13872536630288865</v>
          </cell>
          <cell r="K202">
            <v>6.303372003968101E-2</v>
          </cell>
          <cell r="L202">
            <v>6.303372003968101E-2</v>
          </cell>
          <cell r="P202" t="str">
            <v>PROBADAS PRODUCIENDO</v>
          </cell>
          <cell r="Q202" t="str">
            <v>PROBADAS PRODUCIENDO2020</v>
          </cell>
        </row>
        <row r="203">
          <cell r="I203">
            <v>0.13282292015989028</v>
          </cell>
          <cell r="J203">
            <v>0.13282292015989028</v>
          </cell>
          <cell r="K203">
            <v>6.0349057252535455E-2</v>
          </cell>
          <cell r="L203">
            <v>6.0349057252535455E-2</v>
          </cell>
          <cell r="P203" t="str">
            <v>PROBADAS PRODUCIENDO</v>
          </cell>
          <cell r="Q203" t="str">
            <v>PROBADAS PRODUCIENDO2020</v>
          </cell>
        </row>
        <row r="204">
          <cell r="I204">
            <v>0.13579110343835379</v>
          </cell>
          <cell r="J204">
            <v>0.13579110343835379</v>
          </cell>
          <cell r="K204">
            <v>6.1694979342557903E-2</v>
          </cell>
          <cell r="L204">
            <v>6.1694979342557903E-2</v>
          </cell>
          <cell r="P204" t="str">
            <v>PROBADAS PRODUCIENDO</v>
          </cell>
          <cell r="Q204" t="str">
            <v>PROBADAS PRODUCIENDO2020</v>
          </cell>
        </row>
        <row r="205">
          <cell r="I205">
            <v>0.13001350344994442</v>
          </cell>
          <cell r="J205">
            <v>0.13001350344994442</v>
          </cell>
          <cell r="K205">
            <v>5.9067334724875416E-2</v>
          </cell>
          <cell r="L205">
            <v>5.9067334724875416E-2</v>
          </cell>
          <cell r="P205" t="str">
            <v>PROBADAS PRODUCIENDO</v>
          </cell>
          <cell r="Q205" t="str">
            <v>PROBADAS PRODUCIENDO2020</v>
          </cell>
        </row>
        <row r="206">
          <cell r="I206">
            <v>0.13291890491567163</v>
          </cell>
          <cell r="J206">
            <v>0.13291890491567163</v>
          </cell>
          <cell r="K206">
            <v>6.0384671469214474E-2</v>
          </cell>
          <cell r="L206">
            <v>6.0384671469214474E-2</v>
          </cell>
          <cell r="P206" t="str">
            <v>PROBADAS PRODUCIENDO</v>
          </cell>
          <cell r="Q206" t="str">
            <v>PROBADAS PRODUCIENDO2020</v>
          </cell>
        </row>
        <row r="207">
          <cell r="I207">
            <v>0.13148262626419335</v>
          </cell>
          <cell r="J207">
            <v>0.13148262626419335</v>
          </cell>
          <cell r="K207">
            <v>5.97294796321911E-2</v>
          </cell>
          <cell r="L207">
            <v>5.97294796321911E-2</v>
          </cell>
          <cell r="P207" t="str">
            <v>PROBADAS PRODUCIENDO</v>
          </cell>
          <cell r="Q207" t="str">
            <v>PROBADAS PRODUCIENDO2020</v>
          </cell>
        </row>
        <row r="208">
          <cell r="I208">
            <v>0.12588834209723032</v>
          </cell>
          <cell r="J208">
            <v>0.12588834209723032</v>
          </cell>
          <cell r="K208">
            <v>5.7185547413639376E-2</v>
          </cell>
          <cell r="L208">
            <v>5.7185547413639376E-2</v>
          </cell>
          <cell r="P208" t="str">
            <v>PROBADAS PRODUCIENDO</v>
          </cell>
          <cell r="Q208" t="str">
            <v>PROBADAS PRODUCIENDO2020</v>
          </cell>
        </row>
        <row r="209">
          <cell r="I209">
            <v>0.12870155890888335</v>
          </cell>
          <cell r="J209">
            <v>0.12870155890888335</v>
          </cell>
          <cell r="K209">
            <v>5.8460915994328226E-2</v>
          </cell>
          <cell r="L209">
            <v>5.8460915994328226E-2</v>
          </cell>
          <cell r="P209" t="str">
            <v>PROBADAS PRODUCIENDO</v>
          </cell>
          <cell r="Q209" t="str">
            <v>PROBADAS PRODUCIENDO2020</v>
          </cell>
        </row>
        <row r="210">
          <cell r="I210">
            <v>0.12322560277897678</v>
          </cell>
          <cell r="J210">
            <v>0.12322560277897678</v>
          </cell>
          <cell r="K210">
            <v>5.5971013041215822E-2</v>
          </cell>
          <cell r="L210">
            <v>5.5971013041215822E-2</v>
          </cell>
          <cell r="P210" t="str">
            <v>PROBADAS PRODUCIENDO</v>
          </cell>
          <cell r="Q210" t="str">
            <v>PROBADAS PRODUCIENDO2020</v>
          </cell>
        </row>
        <row r="211">
          <cell r="I211">
            <v>0.12597931556593922</v>
          </cell>
          <cell r="J211">
            <v>0.12597931556593922</v>
          </cell>
          <cell r="K211">
            <v>5.7219294725843153E-2</v>
          </cell>
          <cell r="L211">
            <v>5.7219294725843153E-2</v>
          </cell>
          <cell r="P211" t="str">
            <v>PROBADAS PRODUCIENDO</v>
          </cell>
          <cell r="Q211" t="str">
            <v>PROBADAS PRODUCIENDO2020</v>
          </cell>
        </row>
        <row r="212">
          <cell r="I212">
            <v>0.12610819569029005</v>
          </cell>
          <cell r="J212">
            <v>0.12610819569029005</v>
          </cell>
          <cell r="K212">
            <v>5.7275247648242052E-2</v>
          </cell>
          <cell r="L212">
            <v>5.7275247648242052E-2</v>
          </cell>
          <cell r="P212" t="str">
            <v>PROBADAS PRODUCIENDO</v>
          </cell>
          <cell r="Q212" t="str">
            <v>PROBADAS PRODUCIENDO2021</v>
          </cell>
        </row>
        <row r="213">
          <cell r="I213">
            <v>0.11273251101970924</v>
          </cell>
          <cell r="J213">
            <v>0.11273251101970924</v>
          </cell>
          <cell r="K213">
            <v>5.1198104689937074E-2</v>
          </cell>
          <cell r="L213">
            <v>5.1198104689937074E-2</v>
          </cell>
          <cell r="P213" t="str">
            <v>PROBADAS PRODUCIENDO</v>
          </cell>
          <cell r="Q213" t="str">
            <v>PROBADAS PRODUCIENDO2021</v>
          </cell>
        </row>
        <row r="214">
          <cell r="I214">
            <v>0.12352736034284359</v>
          </cell>
          <cell r="J214">
            <v>0.12352736034284359</v>
          </cell>
          <cell r="K214">
            <v>5.6098278768357282E-2</v>
          </cell>
          <cell r="L214">
            <v>5.6098278768357282E-2</v>
          </cell>
          <cell r="P214" t="str">
            <v>PROBADAS PRODUCIENDO</v>
          </cell>
          <cell r="Q214" t="str">
            <v>PROBADAS PRODUCIENDO2021</v>
          </cell>
        </row>
        <row r="215">
          <cell r="I215">
            <v>0.11827155449392565</v>
          </cell>
          <cell r="J215">
            <v>0.11827155449392565</v>
          </cell>
          <cell r="K215">
            <v>5.3709002658093974E-2</v>
          </cell>
          <cell r="L215">
            <v>5.3709002658093974E-2</v>
          </cell>
          <cell r="P215" t="str">
            <v>PROBADAS PRODUCIENDO</v>
          </cell>
          <cell r="Q215" t="str">
            <v>PROBADAS PRODUCIENDO2021</v>
          </cell>
        </row>
        <row r="216">
          <cell r="I216">
            <v>0.12091455955616739</v>
          </cell>
          <cell r="J216">
            <v>0.12091455955616739</v>
          </cell>
          <cell r="K216">
            <v>5.4906836334394915E-2</v>
          </cell>
          <cell r="L216">
            <v>5.4906836334394915E-2</v>
          </cell>
          <cell r="P216" t="str">
            <v>PROBADAS PRODUCIENDO</v>
          </cell>
          <cell r="Q216" t="str">
            <v>PROBADAS PRODUCIENDO2021</v>
          </cell>
        </row>
        <row r="217">
          <cell r="P217" t="str">
            <v>PROBADAS PRODUCIENDO</v>
          </cell>
          <cell r="Q217" t="str">
            <v>PROBADAS PRODUCIENDO2021</v>
          </cell>
        </row>
        <row r="218">
          <cell r="P218" t="str">
            <v>PROBADAS PRODUCIENDO</v>
          </cell>
          <cell r="Q218" t="str">
            <v>PROBADAS PRODUCIENDO2012</v>
          </cell>
        </row>
        <row r="219">
          <cell r="I219">
            <v>0.15961672126850074</v>
          </cell>
          <cell r="J219">
            <v>0.15961672126850074</v>
          </cell>
          <cell r="K219">
            <v>0.308908421035342</v>
          </cell>
          <cell r="L219">
            <v>0.308908421035342</v>
          </cell>
          <cell r="P219" t="str">
            <v>PROBADAS PRODUCIENDO</v>
          </cell>
          <cell r="Q219" t="str">
            <v>PROBADAS PRODUCIENDO2012</v>
          </cell>
        </row>
        <row r="220">
          <cell r="I220">
            <v>0.14755386726357678</v>
          </cell>
          <cell r="J220">
            <v>0.14755386726357678</v>
          </cell>
          <cell r="K220">
            <v>0.28556301490102692</v>
          </cell>
          <cell r="L220">
            <v>0.28556301490102692</v>
          </cell>
          <cell r="P220" t="str">
            <v>PROBADAS PRODUCIENDO</v>
          </cell>
          <cell r="Q220" t="str">
            <v>PROBADAS PRODUCIENDO2012</v>
          </cell>
        </row>
        <row r="221">
          <cell r="I221">
            <v>0.15586581739400046</v>
          </cell>
          <cell r="J221">
            <v>0.15586581739400046</v>
          </cell>
          <cell r="K221">
            <v>0.3016492455296747</v>
          </cell>
          <cell r="L221">
            <v>0.3016492455296747</v>
          </cell>
          <cell r="P221" t="str">
            <v>PROBADAS PRODUCIENDO</v>
          </cell>
          <cell r="Q221" t="str">
            <v>PROBADAS PRODUCIENDO2012</v>
          </cell>
        </row>
        <row r="222">
          <cell r="I222">
            <v>0.14902545424851074</v>
          </cell>
          <cell r="J222">
            <v>0.14902545424851074</v>
          </cell>
          <cell r="K222">
            <v>0.28841099729484787</v>
          </cell>
          <cell r="L222">
            <v>0.28841099729484787</v>
          </cell>
          <cell r="P222" t="str">
            <v>PROBADAS PRODUCIENDO</v>
          </cell>
          <cell r="Q222" t="str">
            <v>PROBADAS PRODUCIENDO2012</v>
          </cell>
        </row>
        <row r="223">
          <cell r="I223">
            <v>0.15214274658318255</v>
          </cell>
          <cell r="J223">
            <v>0.15214274658318255</v>
          </cell>
          <cell r="K223">
            <v>0.2944439357323515</v>
          </cell>
          <cell r="L223">
            <v>0.2944439357323515</v>
          </cell>
          <cell r="P223" t="str">
            <v>PROBADAS PRODUCIENDO</v>
          </cell>
          <cell r="Q223" t="str">
            <v>PROBADAS PRODUCIENDO2012</v>
          </cell>
        </row>
        <row r="224">
          <cell r="I224">
            <v>0.1454657749804181</v>
          </cell>
          <cell r="J224">
            <v>0.1454657749804181</v>
          </cell>
          <cell r="K224">
            <v>0.28152190138208938</v>
          </cell>
          <cell r="L224">
            <v>0.28152190138208938</v>
          </cell>
          <cell r="P224" t="str">
            <v>PROBADAS PRODUCIENDO</v>
          </cell>
          <cell r="Q224" t="str">
            <v>PROBADAS PRODUCIENDO2012</v>
          </cell>
        </row>
        <row r="225">
          <cell r="I225">
            <v>0.14850860647245967</v>
          </cell>
          <cell r="J225">
            <v>0.14850860647245967</v>
          </cell>
          <cell r="K225">
            <v>0.28741073473371559</v>
          </cell>
          <cell r="L225">
            <v>0.28741073473371559</v>
          </cell>
          <cell r="P225" t="str">
            <v>PROBADAS PRODUCIENDO</v>
          </cell>
          <cell r="Q225" t="str">
            <v>PROBADAS PRODUCIENDO2012</v>
          </cell>
        </row>
        <row r="226">
          <cell r="I226">
            <v>0.14669514669404715</v>
          </cell>
          <cell r="J226">
            <v>0.14669514669404715</v>
          </cell>
          <cell r="K226">
            <v>0.28390112125269323</v>
          </cell>
          <cell r="L226">
            <v>0.28390112125269323</v>
          </cell>
          <cell r="P226" t="str">
            <v>PROBADAS PRODUCIENDO</v>
          </cell>
          <cell r="Q226" t="str">
            <v>PROBADAS PRODUCIENDO2012</v>
          </cell>
        </row>
        <row r="227">
          <cell r="I227">
            <v>0.1402572497141634</v>
          </cell>
          <cell r="J227">
            <v>0.1402572497141634</v>
          </cell>
          <cell r="K227">
            <v>0.27144177128585151</v>
          </cell>
          <cell r="L227">
            <v>0.27144177128585151</v>
          </cell>
          <cell r="P227" t="str">
            <v>PROBADAS PRODUCIENDO</v>
          </cell>
          <cell r="Q227" t="str">
            <v>PROBADAS PRODUCIENDO2012</v>
          </cell>
        </row>
        <row r="228">
          <cell r="I228">
            <v>0.14319113004769543</v>
          </cell>
          <cell r="J228">
            <v>0.14319113004769543</v>
          </cell>
          <cell r="K228">
            <v>0.27711974997214139</v>
          </cell>
          <cell r="L228">
            <v>0.27711974997214139</v>
          </cell>
          <cell r="P228" t="str">
            <v>PROBADAS PRODUCIENDO</v>
          </cell>
          <cell r="Q228" t="str">
            <v>PROBADAS PRODUCIENDO2012</v>
          </cell>
        </row>
        <row r="229">
          <cell r="I229">
            <v>0.13690701114904788</v>
          </cell>
          <cell r="J229">
            <v>0.13690701114904788</v>
          </cell>
          <cell r="K229">
            <v>0.26495800882652459</v>
          </cell>
          <cell r="L229">
            <v>0.26495800882652459</v>
          </cell>
          <cell r="P229" t="str">
            <v>PROBADAS PRODUCIENDO</v>
          </cell>
          <cell r="Q229" t="str">
            <v>PROBADAS PRODUCIENDO2012</v>
          </cell>
        </row>
        <row r="230">
          <cell r="I230">
            <v>0.13977081168949551</v>
          </cell>
          <cell r="J230">
            <v>0.13977081168949551</v>
          </cell>
          <cell r="K230">
            <v>0.27050036113196829</v>
          </cell>
          <cell r="L230">
            <v>0.27050036113196829</v>
          </cell>
          <cell r="P230" t="str">
            <v>PROBADAS PRODUCIENDO</v>
          </cell>
          <cell r="Q230" t="str">
            <v>PROBADAS PRODUCIENDO2012</v>
          </cell>
        </row>
        <row r="231">
          <cell r="I231">
            <v>0.14217946467017994</v>
          </cell>
          <cell r="J231">
            <v>0.14217946467017994</v>
          </cell>
          <cell r="K231">
            <v>0.27516186014768668</v>
          </cell>
          <cell r="L231">
            <v>0.27516186014768668</v>
          </cell>
          <cell r="P231" t="str">
            <v>PROBADAS PRODUCIENDO</v>
          </cell>
          <cell r="Q231" t="str">
            <v>PROBADAS PRODUCIENDO2013</v>
          </cell>
        </row>
        <row r="232">
          <cell r="I232">
            <v>0.12692729348655452</v>
          </cell>
          <cell r="J232">
            <v>0.12692729348655452</v>
          </cell>
          <cell r="K232">
            <v>0.24564412491135795</v>
          </cell>
          <cell r="L232">
            <v>0.24564412491135795</v>
          </cell>
          <cell r="P232" t="str">
            <v>PROBADAS PRODUCIENDO</v>
          </cell>
          <cell r="Q232" t="str">
            <v>PROBADAS PRODUCIENDO2013</v>
          </cell>
        </row>
        <row r="233">
          <cell r="I233">
            <v>0.1388933636582019</v>
          </cell>
          <cell r="J233">
            <v>0.1388933636582019</v>
          </cell>
          <cell r="K233">
            <v>0.26880222397106573</v>
          </cell>
          <cell r="L233">
            <v>0.26880222397106573</v>
          </cell>
          <cell r="P233" t="str">
            <v>PROBADAS PRODUCIENDO</v>
          </cell>
          <cell r="Q233" t="str">
            <v>PROBADAS PRODUCIENDO2013</v>
          </cell>
        </row>
        <row r="234">
          <cell r="I234">
            <v>0.13279785752475329</v>
          </cell>
          <cell r="J234">
            <v>0.13279785752475329</v>
          </cell>
          <cell r="K234">
            <v>0.25700550768638886</v>
          </cell>
          <cell r="L234">
            <v>0.25700550768638886</v>
          </cell>
          <cell r="P234" t="str">
            <v>PROBADAS PRODUCIENDO</v>
          </cell>
          <cell r="Q234" t="str">
            <v>PROBADAS PRODUCIENDO2013</v>
          </cell>
        </row>
        <row r="235">
          <cell r="I235">
            <v>0.13557570339953814</v>
          </cell>
          <cell r="J235">
            <v>0.13557570339953814</v>
          </cell>
          <cell r="K235">
            <v>0.26238151075323457</v>
          </cell>
          <cell r="L235">
            <v>0.26238151075323457</v>
          </cell>
          <cell r="P235" t="str">
            <v>PROBADAS PRODUCIENDO</v>
          </cell>
          <cell r="Q235" t="str">
            <v>PROBADAS PRODUCIENDO2013</v>
          </cell>
        </row>
        <row r="236">
          <cell r="I236">
            <v>0.12962579686799161</v>
          </cell>
          <cell r="J236">
            <v>0.12962579686799161</v>
          </cell>
          <cell r="K236">
            <v>0.25086657536700935</v>
          </cell>
          <cell r="L236">
            <v>0.25086657536700935</v>
          </cell>
          <cell r="P236" t="str">
            <v>PROBADAS PRODUCIENDO</v>
          </cell>
          <cell r="Q236" t="str">
            <v>PROBADAS PRODUCIENDO2013</v>
          </cell>
        </row>
        <row r="237">
          <cell r="I237">
            <v>0.13233729004872979</v>
          </cell>
          <cell r="J237">
            <v>0.13233729004872979</v>
          </cell>
          <cell r="K237">
            <v>0.25611416515868884</v>
          </cell>
          <cell r="L237">
            <v>0.25611416515868884</v>
          </cell>
          <cell r="P237" t="str">
            <v>PROBADAS PRODUCIENDO</v>
          </cell>
          <cell r="Q237" t="str">
            <v>PROBADAS PRODUCIENDO2013</v>
          </cell>
        </row>
        <row r="238">
          <cell r="I238">
            <v>0.13072130052200986</v>
          </cell>
          <cell r="J238">
            <v>0.13072130052200986</v>
          </cell>
          <cell r="K238">
            <v>0.25298671855321081</v>
          </cell>
          <cell r="L238">
            <v>0.25298671855321081</v>
          </cell>
          <cell r="P238" t="str">
            <v>PROBADAS PRODUCIENDO</v>
          </cell>
          <cell r="Q238" t="str">
            <v>PROBADAS PRODUCIENDO2013</v>
          </cell>
        </row>
        <row r="239">
          <cell r="I239">
            <v>0.12498443543271931</v>
          </cell>
          <cell r="J239">
            <v>0.12498443543271931</v>
          </cell>
          <cell r="K239">
            <v>0.24188408518032972</v>
          </cell>
          <cell r="L239">
            <v>0.24188408518032972</v>
          </cell>
          <cell r="P239" t="str">
            <v>PROBADAS PRODUCIENDO</v>
          </cell>
          <cell r="Q239" t="str">
            <v>PROBADAS PRODUCIENDO2013</v>
          </cell>
        </row>
        <row r="240">
          <cell r="I240">
            <v>0.12759884130379984</v>
          </cell>
          <cell r="J240">
            <v>0.12759884130379984</v>
          </cell>
          <cell r="K240">
            <v>0.24694378057541602</v>
          </cell>
          <cell r="L240">
            <v>0.24694378057541602</v>
          </cell>
          <cell r="P240" t="str">
            <v>PROBADAS PRODUCIENDO</v>
          </cell>
          <cell r="Q240" t="str">
            <v>PROBADAS PRODUCIENDO2013</v>
          </cell>
        </row>
        <row r="241">
          <cell r="I241">
            <v>0.12199900917860976</v>
          </cell>
          <cell r="J241">
            <v>0.12199900917860976</v>
          </cell>
          <cell r="K241">
            <v>0.23610634896982882</v>
          </cell>
          <cell r="L241">
            <v>0.23610634896982882</v>
          </cell>
          <cell r="P241" t="str">
            <v>PROBADAS PRODUCIENDO</v>
          </cell>
          <cell r="Q241" t="str">
            <v>PROBADAS PRODUCIENDO2013</v>
          </cell>
        </row>
        <row r="242">
          <cell r="I242">
            <v>0.12455096634638213</v>
          </cell>
          <cell r="J242">
            <v>0.12455096634638213</v>
          </cell>
          <cell r="K242">
            <v>0.24104518653635362</v>
          </cell>
          <cell r="L242">
            <v>0.24104518653635362</v>
          </cell>
          <cell r="P242" t="str">
            <v>PROBADAS PRODUCIENDO</v>
          </cell>
          <cell r="Q242" t="str">
            <v>PROBADAS PRODUCIENDO2013</v>
          </cell>
        </row>
        <row r="243">
          <cell r="I243">
            <v>0.12597864055552646</v>
          </cell>
          <cell r="J243">
            <v>0.12597864055552646</v>
          </cell>
          <cell r="K243">
            <v>0.24380818393534034</v>
          </cell>
          <cell r="L243">
            <v>0.24380818393534034</v>
          </cell>
          <cell r="P243" t="str">
            <v>PROBADAS PRODUCIENDO</v>
          </cell>
          <cell r="Q243" t="str">
            <v>PROBADAS PRODUCIENDO2014</v>
          </cell>
        </row>
        <row r="244">
          <cell r="I244">
            <v>0.11246439786449612</v>
          </cell>
          <cell r="J244">
            <v>0.11246439786449612</v>
          </cell>
          <cell r="K244">
            <v>0.21765388545083419</v>
          </cell>
          <cell r="L244">
            <v>0.21765388545083419</v>
          </cell>
          <cell r="P244" t="str">
            <v>PROBADAS PRODUCIENDO</v>
          </cell>
          <cell r="Q244" t="str">
            <v>PROBADAS PRODUCIENDO2014</v>
          </cell>
        </row>
        <row r="245">
          <cell r="I245">
            <v>0.12306697859943792</v>
          </cell>
          <cell r="J245">
            <v>0.12306697859943792</v>
          </cell>
          <cell r="K245">
            <v>0.23817320477841986</v>
          </cell>
          <cell r="L245">
            <v>0.23817320477841986</v>
          </cell>
          <cell r="P245" t="str">
            <v>PROBADAS PRODUCIENDO</v>
          </cell>
          <cell r="Q245" t="str">
            <v>PROBADAS PRODUCIENDO2014</v>
          </cell>
        </row>
        <row r="246">
          <cell r="I246">
            <v>0.11766603284421905</v>
          </cell>
          <cell r="J246">
            <v>0.11766603284421905</v>
          </cell>
          <cell r="K246">
            <v>0.22772068068142581</v>
          </cell>
          <cell r="L246">
            <v>0.22772068068142581</v>
          </cell>
          <cell r="P246" t="str">
            <v>PROBADAS PRODUCIENDO</v>
          </cell>
          <cell r="Q246" t="str">
            <v>PROBADAS PRODUCIENDO2014</v>
          </cell>
        </row>
        <row r="247">
          <cell r="I247">
            <v>0.12012735345609368</v>
          </cell>
          <cell r="J247">
            <v>0.12012735345609368</v>
          </cell>
          <cell r="K247">
            <v>0.23248410808322631</v>
          </cell>
          <cell r="L247">
            <v>0.23248410808322631</v>
          </cell>
          <cell r="P247" t="str">
            <v>PROBADAS PRODUCIENDO</v>
          </cell>
          <cell r="Q247" t="str">
            <v>PROBADAS PRODUCIENDO2014</v>
          </cell>
        </row>
        <row r="248">
          <cell r="I248">
            <v>0.11485541676667534</v>
          </cell>
          <cell r="J248">
            <v>0.11485541676667534</v>
          </cell>
          <cell r="K248">
            <v>0.22228125699353979</v>
          </cell>
          <cell r="L248">
            <v>0.22228125699353979</v>
          </cell>
          <cell r="P248" t="str">
            <v>PROBADAS PRODUCIENDO</v>
          </cell>
          <cell r="Q248" t="str">
            <v>PROBADAS PRODUCIENDO2014</v>
          </cell>
        </row>
        <row r="249">
          <cell r="I249">
            <v>0.1172579453285717</v>
          </cell>
          <cell r="J249">
            <v>0.1172579453285717</v>
          </cell>
          <cell r="K249">
            <v>0.22693090333791799</v>
          </cell>
          <cell r="L249">
            <v>0.22693090333791799</v>
          </cell>
          <cell r="P249" t="str">
            <v>PROBADAS PRODUCIENDO</v>
          </cell>
          <cell r="Q249" t="str">
            <v>PROBADAS PRODUCIENDO2014</v>
          </cell>
        </row>
        <row r="250">
          <cell r="I250">
            <v>0.11582609183129704</v>
          </cell>
          <cell r="J250">
            <v>0.11582609183129704</v>
          </cell>
          <cell r="K250">
            <v>0.22415981770552357</v>
          </cell>
          <cell r="L250">
            <v>0.22415981770552357</v>
          </cell>
          <cell r="P250" t="str">
            <v>PROBADAS PRODUCIENDO</v>
          </cell>
          <cell r="Q250" t="str">
            <v>PROBADAS PRODUCIENDO2014</v>
          </cell>
        </row>
        <row r="251">
          <cell r="I251">
            <v>0.11074292129977725</v>
          </cell>
          <cell r="J251">
            <v>0.11074292129977725</v>
          </cell>
          <cell r="K251">
            <v>0.21432228833976388</v>
          </cell>
          <cell r="L251">
            <v>0.21432228833976388</v>
          </cell>
          <cell r="P251" t="str">
            <v>PROBADAS PRODUCIENDO</v>
          </cell>
          <cell r="Q251" t="str">
            <v>PROBADAS PRODUCIENDO2014</v>
          </cell>
        </row>
        <row r="252">
          <cell r="I252">
            <v>0.11305942529184489</v>
          </cell>
          <cell r="J252">
            <v>0.11305942529184489</v>
          </cell>
          <cell r="K252">
            <v>0.21880545015905689</v>
          </cell>
          <cell r="L252">
            <v>0.21880545015905689</v>
          </cell>
          <cell r="P252" t="str">
            <v>PROBADAS PRODUCIENDO</v>
          </cell>
          <cell r="Q252" t="str">
            <v>PROBADAS PRODUCIENDO2014</v>
          </cell>
        </row>
        <row r="253">
          <cell r="I253">
            <v>0.10809767332501372</v>
          </cell>
          <cell r="J253">
            <v>0.10809767332501372</v>
          </cell>
          <cell r="K253">
            <v>0.20920290380011669</v>
          </cell>
          <cell r="L253">
            <v>0.20920290380011669</v>
          </cell>
          <cell r="P253" t="str">
            <v>PROBADAS PRODUCIENDO</v>
          </cell>
          <cell r="Q253" t="str">
            <v>PROBADAS PRODUCIENDO2014</v>
          </cell>
        </row>
        <row r="254">
          <cell r="I254">
            <v>0.11035884441253793</v>
          </cell>
          <cell r="J254">
            <v>0.11035884441253793</v>
          </cell>
          <cell r="K254">
            <v>0.21357897909339932</v>
          </cell>
          <cell r="L254">
            <v>0.21357897909339932</v>
          </cell>
          <cell r="P254" t="str">
            <v>PROBADAS PRODUCIENDO</v>
          </cell>
          <cell r="Q254" t="str">
            <v>PROBADAS PRODUCIENDO2014</v>
          </cell>
        </row>
        <row r="255">
          <cell r="I255">
            <v>0.11140669498289478</v>
          </cell>
          <cell r="J255">
            <v>0.11140669498289478</v>
          </cell>
          <cell r="K255">
            <v>0.21560689861584972</v>
          </cell>
          <cell r="L255">
            <v>0.21560689861584972</v>
          </cell>
          <cell r="P255" t="str">
            <v>PROBADAS PRODUCIENDO</v>
          </cell>
          <cell r="Q255" t="str">
            <v>PROBADAS PRODUCIENDO2015</v>
          </cell>
        </row>
        <row r="256">
          <cell r="I256">
            <v>9.9455644338399027E-2</v>
          </cell>
          <cell r="J256">
            <v>9.9455644338399027E-2</v>
          </cell>
          <cell r="K256">
            <v>0.19247786705220532</v>
          </cell>
          <cell r="L256">
            <v>0.19247786705220532</v>
          </cell>
          <cell r="P256" t="str">
            <v>PROBADAS PRODUCIENDO</v>
          </cell>
          <cell r="Q256" t="str">
            <v>PROBADAS PRODUCIENDO2015</v>
          </cell>
        </row>
        <row r="257">
          <cell r="I257">
            <v>0.1088318248778931</v>
          </cell>
          <cell r="J257">
            <v>0.1088318248778931</v>
          </cell>
          <cell r="K257">
            <v>0.21062371732891433</v>
          </cell>
          <cell r="L257">
            <v>0.21062371732891433</v>
          </cell>
          <cell r="P257" t="str">
            <v>PROBADAS PRODUCIENDO</v>
          </cell>
          <cell r="Q257" t="str">
            <v>PROBADAS PRODUCIENDO2015</v>
          </cell>
        </row>
        <row r="258">
          <cell r="I258">
            <v>0.10405560635610767</v>
          </cell>
          <cell r="J258">
            <v>0.10405560635610767</v>
          </cell>
          <cell r="K258">
            <v>0.20138023638055796</v>
          </cell>
          <cell r="L258">
            <v>0.20138023638055796</v>
          </cell>
          <cell r="P258" t="str">
            <v>PROBADAS PRODUCIENDO</v>
          </cell>
          <cell r="Q258" t="str">
            <v>PROBADAS PRODUCIENDO2015</v>
          </cell>
        </row>
        <row r="259">
          <cell r="I259">
            <v>0.10623222608667007</v>
          </cell>
          <cell r="J259">
            <v>0.10623222608667007</v>
          </cell>
          <cell r="K259">
            <v>0.20559267827774091</v>
          </cell>
          <cell r="L259">
            <v>0.20559267827774091</v>
          </cell>
          <cell r="P259" t="str">
            <v>PROBADAS PRODUCIENDO</v>
          </cell>
          <cell r="Q259" t="str">
            <v>PROBADAS PRODUCIENDO2015</v>
          </cell>
        </row>
        <row r="260">
          <cell r="I260">
            <v>0.10157009415590615</v>
          </cell>
          <cell r="J260">
            <v>0.10157009415590615</v>
          </cell>
          <cell r="K260">
            <v>0.19656999066741135</v>
          </cell>
          <cell r="L260">
            <v>0.19656999066741135</v>
          </cell>
          <cell r="P260" t="str">
            <v>PROBADAS PRODUCIENDO</v>
          </cell>
          <cell r="Q260" t="str">
            <v>PROBADAS PRODUCIENDO2015</v>
          </cell>
        </row>
        <row r="261">
          <cell r="I261">
            <v>0.10369472231114987</v>
          </cell>
          <cell r="J261">
            <v>0.10369472231114987</v>
          </cell>
          <cell r="K261">
            <v>0.20068181255867509</v>
          </cell>
          <cell r="L261">
            <v>0.20068181255867509</v>
          </cell>
          <cell r="P261" t="str">
            <v>PROBADAS PRODUCIENDO</v>
          </cell>
          <cell r="Q261" t="str">
            <v>PROBADAS PRODUCIENDO2015</v>
          </cell>
        </row>
        <row r="262">
          <cell r="I262">
            <v>0.10242849126493783</v>
          </cell>
          <cell r="J262">
            <v>0.10242849126493783</v>
          </cell>
          <cell r="K262">
            <v>0.19823125831822488</v>
          </cell>
          <cell r="L262">
            <v>0.19823125831822488</v>
          </cell>
          <cell r="P262" t="str">
            <v>PROBADAS PRODUCIENDO</v>
          </cell>
          <cell r="Q262" t="str">
            <v>PROBADAS PRODUCIENDO2015</v>
          </cell>
        </row>
        <row r="263">
          <cell r="I263">
            <v>9.793329091625888E-2</v>
          </cell>
          <cell r="J263">
            <v>9.793329091625888E-2</v>
          </cell>
          <cell r="K263">
            <v>0.18953163567898973</v>
          </cell>
          <cell r="L263">
            <v>0.18953163567898973</v>
          </cell>
          <cell r="P263" t="str">
            <v>PROBADAS PRODUCIENDO</v>
          </cell>
          <cell r="Q263" t="str">
            <v>PROBADAS PRODUCIENDO2015</v>
          </cell>
        </row>
        <row r="264">
          <cell r="I264">
            <v>9.9981844961079647E-2</v>
          </cell>
          <cell r="J264">
            <v>9.9981844961079647E-2</v>
          </cell>
          <cell r="K264">
            <v>0.19349623030517965</v>
          </cell>
          <cell r="L264">
            <v>0.19349623030517965</v>
          </cell>
          <cell r="P264" t="str">
            <v>PROBADAS PRODUCIENDO</v>
          </cell>
          <cell r="Q264" t="str">
            <v>PROBADAS PRODUCIENDO2015</v>
          </cell>
        </row>
        <row r="265">
          <cell r="I265">
            <v>9.5594018695357649E-2</v>
          </cell>
          <cell r="J265">
            <v>9.5594018695357649E-2</v>
          </cell>
          <cell r="K265">
            <v>0.18500441019542108</v>
          </cell>
          <cell r="L265">
            <v>0.18500441019542108</v>
          </cell>
          <cell r="P265" t="str">
            <v>PROBADAS PRODUCIENDO</v>
          </cell>
          <cell r="Q265" t="str">
            <v>PROBADAS PRODUCIENDO2015</v>
          </cell>
        </row>
        <row r="266">
          <cell r="I266">
            <v>9.7593640191039208E-2</v>
          </cell>
          <cell r="J266">
            <v>9.7593640191039208E-2</v>
          </cell>
          <cell r="K266">
            <v>0.18887430499084321</v>
          </cell>
          <cell r="L266">
            <v>0.18887430499084321</v>
          </cell>
          <cell r="P266" t="str">
            <v>PROBADAS PRODUCIENDO</v>
          </cell>
          <cell r="Q266" t="str">
            <v>PROBADAS PRODUCIENDO2015</v>
          </cell>
        </row>
        <row r="267">
          <cell r="I267">
            <v>9.8388352642427845E-2</v>
          </cell>
          <cell r="J267">
            <v>9.8388352642427845E-2</v>
          </cell>
          <cell r="K267">
            <v>0.1904123228537877</v>
          </cell>
          <cell r="L267">
            <v>0.1904123228537877</v>
          </cell>
          <cell r="P267" t="str">
            <v>PROBADAS PRODUCIENDO</v>
          </cell>
          <cell r="Q267" t="str">
            <v>PROBADAS PRODUCIENDO2016</v>
          </cell>
        </row>
        <row r="268">
          <cell r="I268">
            <v>9.0952763662284303E-2</v>
          </cell>
          <cell r="J268">
            <v>9.0952763662284303E-2</v>
          </cell>
          <cell r="K268">
            <v>0.17602212593037045</v>
          </cell>
          <cell r="L268">
            <v>0.17602212593037045</v>
          </cell>
          <cell r="P268" t="str">
            <v>PROBADAS PRODUCIENDO</v>
          </cell>
          <cell r="Q268" t="str">
            <v>PROBADAS PRODUCIENDO2016</v>
          </cell>
        </row>
        <row r="269">
          <cell r="I269">
            <v>9.6076281261687463E-2</v>
          </cell>
          <cell r="J269">
            <v>9.6076281261687463E-2</v>
          </cell>
          <cell r="K269">
            <v>0.18593773952774578</v>
          </cell>
          <cell r="L269">
            <v>0.18593773952774578</v>
          </cell>
          <cell r="P269" t="str">
            <v>PROBADAS PRODUCIENDO</v>
          </cell>
          <cell r="Q269" t="str">
            <v>PROBADAS PRODUCIENDO2016</v>
          </cell>
        </row>
        <row r="270">
          <cell r="I270">
            <v>9.185985546361275E-2</v>
          </cell>
          <cell r="J270">
            <v>9.185985546361275E-2</v>
          </cell>
          <cell r="K270">
            <v>0.17777763308435543</v>
          </cell>
          <cell r="L270">
            <v>0.17777763308435543</v>
          </cell>
          <cell r="P270" t="str">
            <v>PROBADAS PRODUCIENDO</v>
          </cell>
          <cell r="Q270" t="str">
            <v>PROBADAS PRODUCIENDO2016</v>
          </cell>
        </row>
        <row r="271">
          <cell r="I271">
            <v>9.3781366287014042E-2</v>
          </cell>
          <cell r="J271">
            <v>9.3781366287014042E-2</v>
          </cell>
          <cell r="K271">
            <v>0.18149635922872176</v>
          </cell>
          <cell r="L271">
            <v>0.18149635922872176</v>
          </cell>
          <cell r="P271" t="str">
            <v>PROBADAS PRODUCIENDO</v>
          </cell>
          <cell r="Q271" t="str">
            <v>PROBADAS PRODUCIENDO2016</v>
          </cell>
        </row>
        <row r="272">
          <cell r="I272">
            <v>8.9665655655851745E-2</v>
          </cell>
          <cell r="J272">
            <v>8.9665655655851745E-2</v>
          </cell>
          <cell r="K272">
            <v>0.17353116822362613</v>
          </cell>
          <cell r="L272">
            <v>0.17353116822362613</v>
          </cell>
          <cell r="P272" t="str">
            <v>PROBADAS PRODUCIENDO</v>
          </cell>
          <cell r="Q272" t="str">
            <v>PROBADAS PRODUCIENDO2016</v>
          </cell>
        </row>
        <row r="273">
          <cell r="I273">
            <v>9.1541268533317371E-2</v>
          </cell>
          <cell r="J273">
            <v>9.1541268533317371E-2</v>
          </cell>
          <cell r="K273">
            <v>0.17716106744625729</v>
          </cell>
          <cell r="L273">
            <v>0.17716106744625729</v>
          </cell>
          <cell r="P273" t="str">
            <v>PROBADAS PRODUCIENDO</v>
          </cell>
          <cell r="Q273" t="str">
            <v>PROBADAS PRODUCIENDO2016</v>
          </cell>
        </row>
        <row r="274">
          <cell r="I274">
            <v>9.0423445044882422E-2</v>
          </cell>
          <cell r="J274">
            <v>9.0423445044882422E-2</v>
          </cell>
          <cell r="K274">
            <v>0.17499772837962027</v>
          </cell>
          <cell r="L274">
            <v>0.17499772837962027</v>
          </cell>
          <cell r="P274" t="str">
            <v>PROBADAS PRODUCIENDO</v>
          </cell>
          <cell r="Q274" t="str">
            <v>PROBADAS PRODUCIENDO2016</v>
          </cell>
        </row>
        <row r="275">
          <cell r="I275">
            <v>8.6455100918411326E-2</v>
          </cell>
          <cell r="J275">
            <v>8.6455100918411326E-2</v>
          </cell>
          <cell r="K275">
            <v>0.16731773778408002</v>
          </cell>
          <cell r="L275">
            <v>0.16731773778408002</v>
          </cell>
          <cell r="P275" t="str">
            <v>PROBADAS PRODUCIENDO</v>
          </cell>
          <cell r="Q275" t="str">
            <v>PROBADAS PRODUCIENDO2016</v>
          </cell>
        </row>
        <row r="276">
          <cell r="I276">
            <v>5.7272061409220174E-3</v>
          </cell>
          <cell r="J276">
            <v>5.7272061409220174E-3</v>
          </cell>
          <cell r="K276">
            <v>1.1083940278162263E-2</v>
          </cell>
          <cell r="L276">
            <v>1.1083940278162263E-2</v>
          </cell>
          <cell r="P276" t="str">
            <v>PROBADAS PRODUCIENDO</v>
          </cell>
          <cell r="Q276" t="str">
            <v>PROBADAS PRODUCIENDO2016</v>
          </cell>
        </row>
        <row r="277">
          <cell r="I277">
            <v>7.4555034491162783E-2</v>
          </cell>
          <cell r="J277">
            <v>7.4555034491162783E-2</v>
          </cell>
          <cell r="K277">
            <v>4.5532437052029154E-2</v>
          </cell>
          <cell r="L277">
            <v>4.5532437052029154E-2</v>
          </cell>
          <cell r="P277" t="str">
            <v>PROBADAS PRODUCIENDO</v>
          </cell>
          <cell r="Q277" t="str">
            <v>PROBADAS PRODUCIENDO2012</v>
          </cell>
        </row>
        <row r="278">
          <cell r="I278">
            <v>6.8282410044501113E-2</v>
          </cell>
          <cell r="J278">
            <v>6.8282410044501113E-2</v>
          </cell>
          <cell r="K278">
            <v>4.1701604168402837E-2</v>
          </cell>
          <cell r="L278">
            <v>4.1701604168402837E-2</v>
          </cell>
          <cell r="P278" t="str">
            <v>PROBADAS PRODUCIENDO</v>
          </cell>
          <cell r="Q278" t="str">
            <v>PROBADAS PRODUCIENDO2012</v>
          </cell>
        </row>
        <row r="279">
          <cell r="I279">
            <v>7.1461193610921597E-2</v>
          </cell>
          <cell r="J279">
            <v>7.1461193610921597E-2</v>
          </cell>
          <cell r="K279">
            <v>4.3642958815046061E-2</v>
          </cell>
          <cell r="L279">
            <v>4.3642958815046061E-2</v>
          </cell>
          <cell r="P279" t="str">
            <v>PROBADAS PRODUCIENDO</v>
          </cell>
          <cell r="Q279" t="str">
            <v>PROBADAS PRODUCIENDO2012</v>
          </cell>
        </row>
        <row r="280">
          <cell r="I280">
            <v>6.7681898451702416E-2</v>
          </cell>
          <cell r="J280">
            <v>6.7681898451702416E-2</v>
          </cell>
          <cell r="K280">
            <v>4.1334858227169827E-2</v>
          </cell>
          <cell r="L280">
            <v>4.1334858227169827E-2</v>
          </cell>
          <cell r="P280" t="str">
            <v>PROBADAS PRODUCIENDO</v>
          </cell>
          <cell r="Q280" t="str">
            <v>PROBADAS PRODUCIENDO2012</v>
          </cell>
        </row>
        <row r="281">
          <cell r="I281">
            <v>6.8447371935338341E-2</v>
          </cell>
          <cell r="J281">
            <v>6.8447371935338341E-2</v>
          </cell>
          <cell r="K281">
            <v>4.1802350106779677E-2</v>
          </cell>
          <cell r="L281">
            <v>4.1802350106779677E-2</v>
          </cell>
          <cell r="P281" t="str">
            <v>PROBADAS PRODUCIENDO</v>
          </cell>
          <cell r="Q281" t="str">
            <v>PROBADAS PRODUCIENDO2012</v>
          </cell>
        </row>
        <row r="282">
          <cell r="I282">
            <v>6.4827465684893115E-2</v>
          </cell>
          <cell r="J282">
            <v>6.4827465684893115E-2</v>
          </cell>
          <cell r="K282">
            <v>3.9591591911742122E-2</v>
          </cell>
          <cell r="L282">
            <v>3.9591591911742122E-2</v>
          </cell>
          <cell r="P282" t="str">
            <v>PROBADAS PRODUCIENDO</v>
          </cell>
          <cell r="Q282" t="str">
            <v>PROBADAS PRODUCIENDO2012</v>
          </cell>
        </row>
        <row r="283">
          <cell r="I283">
            <v>1.4929757141887434E-2</v>
          </cell>
          <cell r="J283">
            <v>1.4929757141887434E-2</v>
          </cell>
          <cell r="K283">
            <v>9.1179386060863486E-3</v>
          </cell>
          <cell r="L283">
            <v>9.1179386060863486E-3</v>
          </cell>
          <cell r="P283" t="str">
            <v>PROBADAS PRODUCIENDO</v>
          </cell>
          <cell r="Q283" t="str">
            <v>PROBADAS PRODUCIENDO2012</v>
          </cell>
        </row>
        <row r="284">
          <cell r="I284">
            <v>0.15562191059879502</v>
          </cell>
          <cell r="J284">
            <v>0.15562191059879502</v>
          </cell>
          <cell r="K284">
            <v>4.9728796341771332E-2</v>
          </cell>
          <cell r="L284">
            <v>4.9728796341771332E-2</v>
          </cell>
          <cell r="P284" t="str">
            <v>PROBADAS PRODUCIENDO</v>
          </cell>
          <cell r="Q284" t="str">
            <v>PROBADAS PRODUCIENDO2012</v>
          </cell>
        </row>
        <row r="285">
          <cell r="I285">
            <v>0.14344324728541197</v>
          </cell>
          <cell r="J285">
            <v>0.14344324728541197</v>
          </cell>
          <cell r="K285">
            <v>4.583711897258913E-2</v>
          </cell>
          <cell r="L285">
            <v>4.583711897258913E-2</v>
          </cell>
          <cell r="P285" t="str">
            <v>PROBADAS PRODUCIENDO</v>
          </cell>
          <cell r="Q285" t="str">
            <v>PROBADAS PRODUCIENDO2012</v>
          </cell>
        </row>
        <row r="286">
          <cell r="I286">
            <v>0.1510838078608428</v>
          </cell>
          <cell r="J286">
            <v>0.1510838078608428</v>
          </cell>
          <cell r="K286">
            <v>4.8278651012200968E-2</v>
          </cell>
          <cell r="L286">
            <v>4.8278651012200968E-2</v>
          </cell>
          <cell r="P286" t="str">
            <v>PROBADAS PRODUCIENDO</v>
          </cell>
          <cell r="Q286" t="str">
            <v>PROBADAS PRODUCIENDO2012</v>
          </cell>
        </row>
        <row r="287">
          <cell r="I287">
            <v>0.14402692786691076</v>
          </cell>
          <cell r="J287">
            <v>0.14402692786691076</v>
          </cell>
          <cell r="K287">
            <v>4.6023633407827169E-2</v>
          </cell>
          <cell r="L287">
            <v>4.6023633407827169E-2</v>
          </cell>
          <cell r="P287" t="str">
            <v>PROBADAS PRODUCIENDO</v>
          </cell>
          <cell r="Q287" t="str">
            <v>PROBADAS PRODUCIENDO2012</v>
          </cell>
        </row>
        <row r="288">
          <cell r="I288">
            <v>0.1466057106887049</v>
          </cell>
          <cell r="J288">
            <v>0.1466057106887049</v>
          </cell>
          <cell r="K288">
            <v>4.6847680389779926E-2</v>
          </cell>
          <cell r="L288">
            <v>4.6847680389779926E-2</v>
          </cell>
          <cell r="P288" t="str">
            <v>PROBADAS PRODUCIENDO</v>
          </cell>
          <cell r="Q288" t="str">
            <v>PROBADAS PRODUCIENDO2012</v>
          </cell>
        </row>
        <row r="289">
          <cell r="I289">
            <v>0.13975799536167222</v>
          </cell>
          <cell r="J289">
            <v>0.13975799536167222</v>
          </cell>
          <cell r="K289">
            <v>4.4659501105807881E-2</v>
          </cell>
          <cell r="L289">
            <v>4.4659501105807881E-2</v>
          </cell>
          <cell r="P289" t="str">
            <v>PROBADAS PRODUCIENDO</v>
          </cell>
          <cell r="Q289" t="str">
            <v>PROBADAS PRODUCIENDO2012</v>
          </cell>
        </row>
        <row r="290">
          <cell r="I290">
            <v>0.14226034351965303</v>
          </cell>
          <cell r="J290">
            <v>0.14226034351965303</v>
          </cell>
          <cell r="K290">
            <v>4.5459123481896339E-2</v>
          </cell>
          <cell r="L290">
            <v>4.5459123481896339E-2</v>
          </cell>
          <cell r="P290" t="str">
            <v>PROBADAS PRODUCIENDO</v>
          </cell>
          <cell r="Q290" t="str">
            <v>PROBADAS PRODUCIENDO2012</v>
          </cell>
        </row>
        <row r="291">
          <cell r="I291">
            <v>0.14010164319161322</v>
          </cell>
          <cell r="J291">
            <v>0.14010164319161322</v>
          </cell>
          <cell r="K291">
            <v>4.4769313360924608E-2</v>
          </cell>
          <cell r="L291">
            <v>4.4769313360924608E-2</v>
          </cell>
          <cell r="P291" t="str">
            <v>PROBADAS PRODUCIENDO</v>
          </cell>
          <cell r="Q291" t="str">
            <v>PROBADAS PRODUCIENDO2012</v>
          </cell>
        </row>
        <row r="292">
          <cell r="I292">
            <v>0.13355772232442106</v>
          </cell>
          <cell r="J292">
            <v>0.13355772232442106</v>
          </cell>
          <cell r="K292">
            <v>4.2678211235079193E-2</v>
          </cell>
          <cell r="L292">
            <v>4.2678211235079193E-2</v>
          </cell>
          <cell r="P292" t="str">
            <v>PROBADAS PRODUCIENDO</v>
          </cell>
          <cell r="Q292" t="str">
            <v>PROBADAS PRODUCIENDO2012</v>
          </cell>
        </row>
        <row r="293">
          <cell r="I293">
            <v>0.13594905542545324</v>
          </cell>
          <cell r="J293">
            <v>0.13594905542545324</v>
          </cell>
          <cell r="K293">
            <v>4.3442358881827625E-2</v>
          </cell>
          <cell r="L293">
            <v>4.3442358881827625E-2</v>
          </cell>
          <cell r="P293" t="str">
            <v>PROBADAS PRODUCIENDO</v>
          </cell>
          <cell r="Q293" t="str">
            <v>PROBADAS PRODUCIENDO2012</v>
          </cell>
        </row>
        <row r="294">
          <cell r="I294">
            <v>0.12959909520794644</v>
          </cell>
          <cell r="J294">
            <v>0.12959909520794644</v>
          </cell>
          <cell r="K294">
            <v>4.1413236650775988E-2</v>
          </cell>
          <cell r="L294">
            <v>4.1413236650775988E-2</v>
          </cell>
          <cell r="P294" t="str">
            <v>PROBADAS PRODUCIENDO</v>
          </cell>
          <cell r="Q294" t="str">
            <v>PROBADAS PRODUCIENDO2012</v>
          </cell>
        </row>
        <row r="295">
          <cell r="I295">
            <v>0.1319195496215228</v>
          </cell>
          <cell r="J295">
            <v>0.1319195496215228</v>
          </cell>
          <cell r="K295">
            <v>4.2154735097293568E-2</v>
          </cell>
          <cell r="L295">
            <v>4.2154735097293568E-2</v>
          </cell>
          <cell r="P295" t="str">
            <v>PROBADAS PRODUCIENDO</v>
          </cell>
          <cell r="Q295" t="str">
            <v>PROBADAS PRODUCIENDO2012</v>
          </cell>
        </row>
        <row r="296">
          <cell r="I296">
            <v>0.13379035326270453</v>
          </cell>
          <cell r="J296">
            <v>0.13379035326270453</v>
          </cell>
          <cell r="K296">
            <v>4.275254817457684E-2</v>
          </cell>
          <cell r="L296">
            <v>4.275254817457684E-2</v>
          </cell>
          <cell r="P296" t="str">
            <v>PROBADAS PRODUCIENDO</v>
          </cell>
          <cell r="Q296" t="str">
            <v>PROBADAS PRODUCIENDO2013</v>
          </cell>
        </row>
        <row r="297">
          <cell r="I297">
            <v>0.11909706395454624</v>
          </cell>
          <cell r="J297">
            <v>0.11909706395454624</v>
          </cell>
          <cell r="K297">
            <v>3.8057325061169156E-2</v>
          </cell>
          <cell r="L297">
            <v>3.8057325061169156E-2</v>
          </cell>
          <cell r="P297" t="str">
            <v>PROBADAS PRODUCIENDO</v>
          </cell>
          <cell r="Q297" t="str">
            <v>PROBADAS PRODUCIENDO2013</v>
          </cell>
        </row>
        <row r="298">
          <cell r="I298">
            <v>0.1299529651544192</v>
          </cell>
          <cell r="J298">
            <v>0.1299529651544192</v>
          </cell>
          <cell r="K298">
            <v>4.1526315371066116E-2</v>
          </cell>
          <cell r="L298">
            <v>4.1526315371066116E-2</v>
          </cell>
          <cell r="P298" t="str">
            <v>PROBADAS PRODUCIENDO</v>
          </cell>
          <cell r="Q298" t="str">
            <v>PROBADAS PRODUCIENDO2013</v>
          </cell>
        </row>
        <row r="299">
          <cell r="I299">
            <v>0.12388307260315726</v>
          </cell>
          <cell r="J299">
            <v>0.12388307260315726</v>
          </cell>
          <cell r="K299">
            <v>3.9586688429482507E-2</v>
          </cell>
          <cell r="L299">
            <v>3.9586688429482507E-2</v>
          </cell>
          <cell r="P299" t="str">
            <v>PROBADAS PRODUCIENDO</v>
          </cell>
          <cell r="Q299" t="str">
            <v>PROBADAS PRODUCIENDO2013</v>
          </cell>
        </row>
        <row r="300">
          <cell r="I300">
            <v>0.12610118239881507</v>
          </cell>
          <cell r="J300">
            <v>0.12610118239881507</v>
          </cell>
          <cell r="K300">
            <v>4.0295482775134304E-2</v>
          </cell>
          <cell r="L300">
            <v>4.0295482775134304E-2</v>
          </cell>
          <cell r="P300" t="str">
            <v>PROBADAS PRODUCIENDO</v>
          </cell>
          <cell r="Q300" t="str">
            <v>PROBADAS PRODUCIENDO2013</v>
          </cell>
        </row>
        <row r="301">
          <cell r="I301">
            <v>0.12021120038233936</v>
          </cell>
          <cell r="J301">
            <v>0.12021120038233936</v>
          </cell>
          <cell r="K301">
            <v>3.8413346030848089E-2</v>
          </cell>
          <cell r="L301">
            <v>3.8413346030848089E-2</v>
          </cell>
          <cell r="P301" t="str">
            <v>PROBADAS PRODUCIENDO</v>
          </cell>
          <cell r="Q301" t="str">
            <v>PROBADAS PRODUCIENDO2013</v>
          </cell>
        </row>
        <row r="302">
          <cell r="I302">
            <v>0.12236356579847661</v>
          </cell>
          <cell r="J302">
            <v>0.12236356579847661</v>
          </cell>
          <cell r="K302">
            <v>3.9101131838259903E-2</v>
          </cell>
          <cell r="L302">
            <v>3.9101131838259903E-2</v>
          </cell>
          <cell r="P302" t="str">
            <v>PROBADAS PRODUCIENDO</v>
          </cell>
          <cell r="Q302" t="str">
            <v>PROBADAS PRODUCIENDO2013</v>
          </cell>
        </row>
        <row r="303">
          <cell r="I303">
            <v>0.12050678503235739</v>
          </cell>
          <cell r="J303">
            <v>0.12050678503235739</v>
          </cell>
          <cell r="K303">
            <v>3.8507799754015616E-2</v>
          </cell>
          <cell r="L303">
            <v>3.8507799754015616E-2</v>
          </cell>
          <cell r="P303" t="str">
            <v>PROBADAS PRODUCIENDO</v>
          </cell>
          <cell r="Q303" t="str">
            <v>PROBADAS PRODUCIENDO2013</v>
          </cell>
        </row>
        <row r="304">
          <cell r="I304">
            <v>0.11487810825707172</v>
          </cell>
          <cell r="J304">
            <v>0.11487810825707172</v>
          </cell>
          <cell r="K304">
            <v>3.670916278859844E-2</v>
          </cell>
          <cell r="L304">
            <v>3.670916278859844E-2</v>
          </cell>
          <cell r="P304" t="str">
            <v>PROBADAS PRODUCIENDO</v>
          </cell>
          <cell r="Q304" t="str">
            <v>PROBADAS PRODUCIENDO2013</v>
          </cell>
        </row>
        <row r="305">
          <cell r="I305">
            <v>0.11693498537415976</v>
          </cell>
          <cell r="J305">
            <v>0.11693498537415976</v>
          </cell>
          <cell r="K305">
            <v>3.7366435423680157E-2</v>
          </cell>
          <cell r="L305">
            <v>3.7366435423680157E-2</v>
          </cell>
          <cell r="P305" t="str">
            <v>PROBADAS PRODUCIENDO</v>
          </cell>
          <cell r="Q305" t="str">
            <v>PROBADAS PRODUCIENDO2013</v>
          </cell>
        </row>
        <row r="306">
          <cell r="I306">
            <v>0.11147314157659137</v>
          </cell>
          <cell r="J306">
            <v>0.11147314157659137</v>
          </cell>
          <cell r="K306">
            <v>3.5621109737761295E-2</v>
          </cell>
          <cell r="L306">
            <v>3.5621109737761295E-2</v>
          </cell>
          <cell r="P306" t="str">
            <v>PROBADAS PRODUCIENDO</v>
          </cell>
          <cell r="Q306" t="str">
            <v>PROBADAS PRODUCIENDO2013</v>
          </cell>
        </row>
        <row r="307">
          <cell r="I307">
            <v>0.11346905322205034</v>
          </cell>
          <cell r="J307">
            <v>0.11346905322205034</v>
          </cell>
          <cell r="K307">
            <v>3.6258900928932851E-2</v>
          </cell>
          <cell r="L307">
            <v>3.6258900928932851E-2</v>
          </cell>
          <cell r="P307" t="str">
            <v>PROBADAS PRODUCIENDO</v>
          </cell>
          <cell r="Q307" t="str">
            <v>PROBADAS PRODUCIENDO2013</v>
          </cell>
        </row>
        <row r="308">
          <cell r="I308">
            <v>0.11442541608690227</v>
          </cell>
          <cell r="J308">
            <v>0.11442541608690227</v>
          </cell>
          <cell r="K308">
            <v>3.6564505544324472E-2</v>
          </cell>
          <cell r="L308">
            <v>3.6564505544324472E-2</v>
          </cell>
          <cell r="P308" t="str">
            <v>PROBADAS PRODUCIENDO</v>
          </cell>
          <cell r="Q308" t="str">
            <v>PROBADAS PRODUCIENDO2014</v>
          </cell>
        </row>
        <row r="309">
          <cell r="I309">
            <v>0.10185884681064149</v>
          </cell>
          <cell r="J309">
            <v>0.10185884681064149</v>
          </cell>
          <cell r="K309">
            <v>3.2548873286312778E-2</v>
          </cell>
          <cell r="L309">
            <v>3.2548873286312778E-2</v>
          </cell>
          <cell r="P309" t="str">
            <v>PROBADAS PRODUCIENDO</v>
          </cell>
          <cell r="Q309" t="str">
            <v>PROBADAS PRODUCIENDO2014</v>
          </cell>
        </row>
        <row r="310">
          <cell r="I310">
            <v>0.11114345501669362</v>
          </cell>
          <cell r="J310">
            <v>0.11114345501669362</v>
          </cell>
          <cell r="K310">
            <v>3.5515758789872981E-2</v>
          </cell>
          <cell r="L310">
            <v>3.5515758789872981E-2</v>
          </cell>
          <cell r="P310" t="str">
            <v>PROBADAS PRODUCIENDO</v>
          </cell>
          <cell r="Q310" t="str">
            <v>PROBADAS PRODUCIENDO2014</v>
          </cell>
        </row>
        <row r="311">
          <cell r="I311">
            <v>0.10595212422308484</v>
          </cell>
          <cell r="J311">
            <v>0.10595212422308484</v>
          </cell>
          <cell r="K311">
            <v>3.3856875212458934E-2</v>
          </cell>
          <cell r="L311">
            <v>3.3856875212458934E-2</v>
          </cell>
          <cell r="P311" t="str">
            <v>PROBADAS PRODUCIENDO</v>
          </cell>
          <cell r="Q311" t="str">
            <v>PROBADAS PRODUCIENDO2014</v>
          </cell>
        </row>
        <row r="312">
          <cell r="I312">
            <v>0.10784918279348829</v>
          </cell>
          <cell r="J312">
            <v>0.10784918279348829</v>
          </cell>
          <cell r="K312">
            <v>3.4463078021131653E-2</v>
          </cell>
          <cell r="L312">
            <v>3.4463078021131653E-2</v>
          </cell>
          <cell r="P312" t="str">
            <v>PROBADAS PRODUCIENDO</v>
          </cell>
          <cell r="Q312" t="str">
            <v>PROBADAS PRODUCIENDO2014</v>
          </cell>
        </row>
        <row r="313">
          <cell r="I313">
            <v>0.10281172212054926</v>
          </cell>
          <cell r="J313">
            <v>0.10281172212054926</v>
          </cell>
          <cell r="K313">
            <v>3.2853363457672188E-2</v>
          </cell>
          <cell r="L313">
            <v>3.2853363457672188E-2</v>
          </cell>
          <cell r="P313" t="str">
            <v>PROBADAS PRODUCIENDO</v>
          </cell>
          <cell r="Q313" t="str">
            <v>PROBADAS PRODUCIENDO2014</v>
          </cell>
        </row>
        <row r="314">
          <cell r="I314">
            <v>0.10465255221260375</v>
          </cell>
          <cell r="J314">
            <v>0.10465255221260375</v>
          </cell>
          <cell r="K314">
            <v>3.3441598523000396E-2</v>
          </cell>
          <cell r="L314">
            <v>3.3441598523000396E-2</v>
          </cell>
          <cell r="P314" t="str">
            <v>PROBADAS PRODUCIENDO</v>
          </cell>
          <cell r="Q314" t="str">
            <v>PROBADAS PRODUCIENDO2014</v>
          </cell>
        </row>
        <row r="315">
          <cell r="I315">
            <v>0.1030645235800127</v>
          </cell>
          <cell r="J315">
            <v>0.1030645235800127</v>
          </cell>
          <cell r="K315">
            <v>3.2934145863209995E-2</v>
          </cell>
          <cell r="L315">
            <v>3.2934145863209995E-2</v>
          </cell>
          <cell r="P315" t="str">
            <v>PROBADAS PRODUCIENDO</v>
          </cell>
          <cell r="Q315" t="str">
            <v>PROBADAS PRODUCIENDO2014</v>
          </cell>
        </row>
        <row r="316">
          <cell r="I316">
            <v>9.825054659046191E-2</v>
          </cell>
          <cell r="J316">
            <v>9.825054659046191E-2</v>
          </cell>
          <cell r="K316">
            <v>3.1395845244831661E-2</v>
          </cell>
          <cell r="L316">
            <v>3.1395845244831661E-2</v>
          </cell>
          <cell r="P316" t="str">
            <v>PROBADAS PRODUCIENDO</v>
          </cell>
          <cell r="Q316" t="str">
            <v>PROBADAS PRODUCIENDO2014</v>
          </cell>
        </row>
        <row r="317">
          <cell r="I317">
            <v>0.10000970944654665</v>
          </cell>
          <cell r="J317">
            <v>0.10000970944654665</v>
          </cell>
          <cell r="K317">
            <v>3.1957983642089738E-2</v>
          </cell>
          <cell r="L317">
            <v>3.1957983642089738E-2</v>
          </cell>
          <cell r="P317" t="str">
            <v>PROBADAS PRODUCIENDO</v>
          </cell>
          <cell r="Q317" t="str">
            <v>PROBADAS PRODUCIENDO2014</v>
          </cell>
        </row>
        <row r="318">
          <cell r="I318">
            <v>9.5338417878080048E-2</v>
          </cell>
          <cell r="J318">
            <v>9.5338417878080048E-2</v>
          </cell>
          <cell r="K318">
            <v>3.0465277980223207E-2</v>
          </cell>
          <cell r="L318">
            <v>3.0465277980223207E-2</v>
          </cell>
          <cell r="P318" t="str">
            <v>PROBADAS PRODUCIENDO</v>
          </cell>
          <cell r="Q318" t="str">
            <v>PROBADAS PRODUCIENDO2014</v>
          </cell>
        </row>
        <row r="319">
          <cell r="I319">
            <v>9.7045439460241759E-2</v>
          </cell>
          <cell r="J319">
            <v>9.7045439460241759E-2</v>
          </cell>
          <cell r="K319">
            <v>3.1010754695447302E-2</v>
          </cell>
          <cell r="L319">
            <v>3.1010754695447302E-2</v>
          </cell>
          <cell r="P319" t="str">
            <v>PROBADAS PRODUCIENDO</v>
          </cell>
          <cell r="Q319" t="str">
            <v>PROBADAS PRODUCIENDO2014</v>
          </cell>
        </row>
        <row r="320">
          <cell r="I320">
            <v>9.7673000723336081E-2</v>
          </cell>
          <cell r="J320">
            <v>9.7673000723336081E-2</v>
          </cell>
          <cell r="K320">
            <v>3.1211291150271183E-2</v>
          </cell>
          <cell r="L320">
            <v>3.1211291150271183E-2</v>
          </cell>
          <cell r="P320" t="str">
            <v>PROBADAS PRODUCIENDO</v>
          </cell>
          <cell r="Q320" t="str">
            <v>PROBADAS PRODUCIENDO2015</v>
          </cell>
        </row>
        <row r="321">
          <cell r="I321">
            <v>8.6946235883978568E-2</v>
          </cell>
          <cell r="J321">
            <v>8.6946235883978568E-2</v>
          </cell>
          <cell r="K321">
            <v>2.7783566210704644E-2</v>
          </cell>
          <cell r="L321">
            <v>2.7783566210704644E-2</v>
          </cell>
          <cell r="P321" t="str">
            <v>PROBADAS PRODUCIENDO</v>
          </cell>
          <cell r="Q321" t="str">
            <v>PROBADAS PRODUCIENDO2015</v>
          </cell>
        </row>
        <row r="322">
          <cell r="I322">
            <v>9.4871534082907966E-2</v>
          </cell>
          <cell r="J322">
            <v>9.4871534082907966E-2</v>
          </cell>
          <cell r="K322">
            <v>3.0316085819067685E-2</v>
          </cell>
          <cell r="L322">
            <v>3.0316085819067685E-2</v>
          </cell>
          <cell r="P322" t="str">
            <v>PROBADAS PRODUCIENDO</v>
          </cell>
          <cell r="Q322" t="str">
            <v>PROBADAS PRODUCIENDO2015</v>
          </cell>
        </row>
        <row r="323">
          <cell r="I323">
            <v>9.044023836470827E-2</v>
          </cell>
          <cell r="J323">
            <v>9.044023836470827E-2</v>
          </cell>
          <cell r="K323">
            <v>2.8900070545558872E-2</v>
          </cell>
          <cell r="L323">
            <v>2.8900070545558872E-2</v>
          </cell>
          <cell r="P323" t="str">
            <v>PROBADAS PRODUCIENDO</v>
          </cell>
          <cell r="Q323" t="str">
            <v>PROBADAS PRODUCIENDO2015</v>
          </cell>
        </row>
        <row r="324">
          <cell r="I324">
            <v>9.2059558699787769E-2</v>
          </cell>
          <cell r="J324">
            <v>9.2059558699787769E-2</v>
          </cell>
          <cell r="K324">
            <v>2.9417522431642328E-2</v>
          </cell>
          <cell r="L324">
            <v>2.9417522431642328E-2</v>
          </cell>
          <cell r="P324" t="str">
            <v>PROBADAS PRODUCIENDO</v>
          </cell>
          <cell r="Q324" t="str">
            <v>PROBADAS PRODUCIENDO2015</v>
          </cell>
        </row>
        <row r="325">
          <cell r="I325">
            <v>8.7759605797905954E-2</v>
          </cell>
          <cell r="J325">
            <v>8.7759605797905954E-2</v>
          </cell>
          <cell r="K325">
            <v>2.8043477598789945E-2</v>
          </cell>
          <cell r="L325">
            <v>2.8043477598789945E-2</v>
          </cell>
          <cell r="P325" t="str">
            <v>PROBADAS PRODUCIENDO</v>
          </cell>
          <cell r="Q325" t="str">
            <v>PROBADAS PRODUCIENDO2015</v>
          </cell>
        </row>
        <row r="326">
          <cell r="I326">
            <v>8.9330929766491166E-2</v>
          </cell>
          <cell r="J326">
            <v>8.9330929766491166E-2</v>
          </cell>
          <cell r="K326">
            <v>2.8545592303075833E-2</v>
          </cell>
          <cell r="L326">
            <v>2.8545592303075833E-2</v>
          </cell>
          <cell r="P326" t="str">
            <v>PROBADAS PRODUCIENDO</v>
          </cell>
          <cell r="Q326" t="str">
            <v>PROBADAS PRODUCIENDO2015</v>
          </cell>
        </row>
        <row r="327">
          <cell r="I327">
            <v>8.7975395942941223E-2</v>
          </cell>
          <cell r="J327">
            <v>8.7975395942941223E-2</v>
          </cell>
          <cell r="K327">
            <v>2.8112433082845695E-2</v>
          </cell>
          <cell r="L327">
            <v>2.8112433082845695E-2</v>
          </cell>
          <cell r="P327" t="str">
            <v>PROBADAS PRODUCIENDO</v>
          </cell>
          <cell r="Q327" t="str">
            <v>PROBADAS PRODUCIENDO2015</v>
          </cell>
        </row>
        <row r="328">
          <cell r="I328">
            <v>8.3866207669372472E-2</v>
          </cell>
          <cell r="J328">
            <v>8.3866207669372472E-2</v>
          </cell>
          <cell r="K328">
            <v>2.6799346859960851E-2</v>
          </cell>
          <cell r="L328">
            <v>2.6799346859960851E-2</v>
          </cell>
          <cell r="P328" t="str">
            <v>PROBADAS PRODUCIENDO</v>
          </cell>
          <cell r="Q328" t="str">
            <v>PROBADAS PRODUCIENDO2015</v>
          </cell>
        </row>
        <row r="329">
          <cell r="I329">
            <v>8.5367820866778618E-2</v>
          </cell>
          <cell r="J329">
            <v>8.5367820866778618E-2</v>
          </cell>
          <cell r="K329">
            <v>2.7279185570272275E-2</v>
          </cell>
          <cell r="L329">
            <v>2.7279185570272275E-2</v>
          </cell>
          <cell r="P329" t="str">
            <v>PROBADAS PRODUCIENDO</v>
          </cell>
          <cell r="Q329" t="str">
            <v>PROBADAS PRODUCIENDO2015</v>
          </cell>
        </row>
        <row r="330">
          <cell r="I330">
            <v>8.1380428202203814E-2</v>
          </cell>
          <cell r="J330">
            <v>8.1380428202203814E-2</v>
          </cell>
          <cell r="K330">
            <v>2.6005018989304667E-2</v>
          </cell>
          <cell r="L330">
            <v>2.6005018989304667E-2</v>
          </cell>
          <cell r="P330" t="str">
            <v>PROBADAS PRODUCIENDO</v>
          </cell>
          <cell r="Q330" t="str">
            <v>PROBADAS PRODUCIENDO2015</v>
          </cell>
        </row>
        <row r="331">
          <cell r="I331">
            <v>8.2837533851726708E-2</v>
          </cell>
          <cell r="J331">
            <v>8.2837533851726708E-2</v>
          </cell>
          <cell r="K331">
            <v>2.6470635365653982E-2</v>
          </cell>
          <cell r="L331">
            <v>2.6470635365653982E-2</v>
          </cell>
          <cell r="P331" t="str">
            <v>PROBADAS PRODUCIENDO</v>
          </cell>
          <cell r="Q331" t="str">
            <v>PROBADAS PRODUCIENDO2015</v>
          </cell>
        </row>
        <row r="332">
          <cell r="I332">
            <v>8.326156811134329E-2</v>
          </cell>
          <cell r="J332">
            <v>8.326156811134329E-2</v>
          </cell>
          <cell r="K332">
            <v>2.6606135008713699E-2</v>
          </cell>
          <cell r="L332">
            <v>2.6606135008713699E-2</v>
          </cell>
          <cell r="P332" t="str">
            <v>PROBADAS PRODUCIENDO</v>
          </cell>
          <cell r="Q332" t="str">
            <v>PROBADAS PRODUCIENDO2016</v>
          </cell>
        </row>
        <row r="333">
          <cell r="I333">
            <v>7.6745682262934323E-2</v>
          </cell>
          <cell r="J333">
            <v>7.6745682262934323E-2</v>
          </cell>
          <cell r="K333">
            <v>2.452399143975877E-2</v>
          </cell>
          <cell r="L333">
            <v>2.452399143975877E-2</v>
          </cell>
          <cell r="P333" t="str">
            <v>PROBADAS PRODUCIENDO</v>
          </cell>
          <cell r="Q333" t="str">
            <v>PROBADAS PRODUCIENDO2016</v>
          </cell>
        </row>
        <row r="334">
          <cell r="I334">
            <v>8.0833570994750858E-2</v>
          </cell>
          <cell r="J334">
            <v>8.0833570994750858E-2</v>
          </cell>
          <cell r="K334">
            <v>2.5830271419423158E-2</v>
          </cell>
          <cell r="L334">
            <v>2.5830271419423158E-2</v>
          </cell>
          <cell r="P334" t="str">
            <v>PROBADAS PRODUCIENDO</v>
          </cell>
          <cell r="Q334" t="str">
            <v>PROBADAS PRODUCIENDO2016</v>
          </cell>
        </row>
        <row r="335">
          <cell r="I335">
            <v>7.7057965798750017E-2</v>
          </cell>
          <cell r="J335">
            <v>7.7057965798750017E-2</v>
          </cell>
          <cell r="K335">
            <v>2.4623781272011269E-2</v>
          </cell>
          <cell r="L335">
            <v>2.4623781272011269E-2</v>
          </cell>
          <cell r="P335" t="str">
            <v>PROBADAS PRODUCIENDO</v>
          </cell>
          <cell r="Q335" t="str">
            <v>PROBADAS PRODUCIENDO2016</v>
          </cell>
        </row>
        <row r="336">
          <cell r="I336">
            <v>7.8437678338809269E-2</v>
          </cell>
          <cell r="J336">
            <v>7.8437678338809269E-2</v>
          </cell>
          <cell r="K336">
            <v>2.506466677232928E-2</v>
          </cell>
          <cell r="L336">
            <v>2.506466677232928E-2</v>
          </cell>
          <cell r="P336" t="str">
            <v>PROBADAS PRODUCIENDO</v>
          </cell>
          <cell r="Q336" t="str">
            <v>PROBADAS PRODUCIENDO2016</v>
          </cell>
        </row>
        <row r="337">
          <cell r="I337">
            <v>7.4773981408762333E-2</v>
          </cell>
          <cell r="J337">
            <v>7.4773981408762333E-2</v>
          </cell>
          <cell r="K337">
            <v>2.3893936778132126E-2</v>
          </cell>
          <cell r="L337">
            <v>2.3893936778132126E-2</v>
          </cell>
          <cell r="P337" t="str">
            <v>PROBADAS PRODUCIENDO</v>
          </cell>
          <cell r="Q337" t="str">
            <v>PROBADAS PRODUCIENDO2016</v>
          </cell>
        </row>
        <row r="338">
          <cell r="I338">
            <v>7.6112799514722593E-2</v>
          </cell>
          <cell r="J338">
            <v>7.6112799514722593E-2</v>
          </cell>
          <cell r="K338">
            <v>2.4321754510698179E-2</v>
          </cell>
          <cell r="L338">
            <v>2.4321754510698179E-2</v>
          </cell>
          <cell r="P338" t="str">
            <v>PROBADAS PRODUCIENDO</v>
          </cell>
          <cell r="Q338" t="str">
            <v>PROBADAS PRODUCIENDO2016</v>
          </cell>
        </row>
        <row r="339">
          <cell r="I339">
            <v>7.4957841490475782E-2</v>
          </cell>
          <cell r="J339">
            <v>7.4957841490475782E-2</v>
          </cell>
          <cell r="K339">
            <v>2.3952689048450163E-2</v>
          </cell>
          <cell r="L339">
            <v>2.3952689048450163E-2</v>
          </cell>
          <cell r="P339" t="str">
            <v>PROBADAS PRODUCIENDO</v>
          </cell>
          <cell r="Q339" t="str">
            <v>PROBADAS PRODUCIENDO2016</v>
          </cell>
        </row>
        <row r="340">
          <cell r="I340">
            <v>7.1456682104226316E-2</v>
          </cell>
          <cell r="J340">
            <v>7.1456682104226316E-2</v>
          </cell>
          <cell r="K340">
            <v>2.2833897732953818E-2</v>
          </cell>
          <cell r="L340">
            <v>2.2833897732953818E-2</v>
          </cell>
          <cell r="P340" t="str">
            <v>PROBADAS PRODUCIENDO</v>
          </cell>
          <cell r="Q340" t="str">
            <v>PROBADAS PRODUCIENDO2016</v>
          </cell>
        </row>
        <row r="341">
          <cell r="I341">
            <v>7.2736104411164598E-2</v>
          </cell>
          <cell r="J341">
            <v>7.2736104411164598E-2</v>
          </cell>
          <cell r="K341">
            <v>2.3242735608623399E-2</v>
          </cell>
          <cell r="L341">
            <v>2.3242735608623399E-2</v>
          </cell>
          <cell r="P341" t="str">
            <v>PROBADAS PRODUCIENDO</v>
          </cell>
          <cell r="Q341" t="str">
            <v>PROBADAS PRODUCIENDO2016</v>
          </cell>
        </row>
        <row r="342">
          <cell r="I342">
            <v>6.9338718765916657E-2</v>
          </cell>
          <cell r="J342">
            <v>6.9338718765916657E-2</v>
          </cell>
          <cell r="K342">
            <v>2.2157105068573338E-2</v>
          </cell>
          <cell r="L342">
            <v>2.2157105068573338E-2</v>
          </cell>
          <cell r="P342" t="str">
            <v>PROBADAS PRODUCIENDO</v>
          </cell>
          <cell r="Q342" t="str">
            <v>PROBADAS PRODUCIENDO2016</v>
          </cell>
        </row>
        <row r="343">
          <cell r="I343">
            <v>5.0200246712405187E-2</v>
          </cell>
          <cell r="J343">
            <v>5.0200246712405187E-2</v>
          </cell>
          <cell r="K343">
            <v>1.6041429098655489E-2</v>
          </cell>
          <cell r="L343">
            <v>1.6041429098655489E-2</v>
          </cell>
          <cell r="P343" t="str">
            <v>PROBADAS PRODUCIENDO</v>
          </cell>
          <cell r="Q343" t="str">
            <v>PROBADAS PRODUCIENDO2016</v>
          </cell>
        </row>
        <row r="344">
          <cell r="I344">
            <v>0.98728744676668634</v>
          </cell>
          <cell r="J344">
            <v>0.98728744676668634</v>
          </cell>
          <cell r="K344">
            <v>0.45762033923705436</v>
          </cell>
          <cell r="L344">
            <v>0.45762033923705436</v>
          </cell>
          <cell r="P344" t="str">
            <v>PROBADAS PRODUCIENDO</v>
          </cell>
          <cell r="Q344" t="str">
            <v>PROBADAS PRODUCIENDO2012</v>
          </cell>
        </row>
        <row r="345">
          <cell r="I345">
            <v>0.9182240322463322</v>
          </cell>
          <cell r="J345">
            <v>0.9182240322463322</v>
          </cell>
          <cell r="K345">
            <v>0.42560856466706681</v>
          </cell>
          <cell r="L345">
            <v>0.42560856466706681</v>
          </cell>
          <cell r="P345" t="str">
            <v>PROBADAS PRODUCIENDO</v>
          </cell>
          <cell r="Q345" t="str">
            <v>PROBADAS PRODUCIENDO2012</v>
          </cell>
        </row>
        <row r="346">
          <cell r="I346">
            <v>0.97584592085658495</v>
          </cell>
          <cell r="J346">
            <v>0.97584592085658495</v>
          </cell>
          <cell r="K346">
            <v>0.45231704586943644</v>
          </cell>
          <cell r="L346">
            <v>0.45231704586943644</v>
          </cell>
          <cell r="P346" t="str">
            <v>PROBADAS PRODUCIENDO</v>
          </cell>
          <cell r="Q346" t="str">
            <v>PROBADAS PRODUCIENDO2012</v>
          </cell>
        </row>
        <row r="347">
          <cell r="I347">
            <v>0.93878772397664356</v>
          </cell>
          <cell r="J347">
            <v>0.93878772397664356</v>
          </cell>
          <cell r="K347">
            <v>0.43514009838240947</v>
          </cell>
          <cell r="L347">
            <v>0.43514009838240947</v>
          </cell>
          <cell r="P347" t="str">
            <v>PROBADAS PRODUCIENDO</v>
          </cell>
          <cell r="Q347" t="str">
            <v>PROBADAS PRODUCIENDO2012</v>
          </cell>
        </row>
        <row r="348">
          <cell r="I348">
            <v>0.96434962146563641</v>
          </cell>
          <cell r="J348">
            <v>0.96434962146563641</v>
          </cell>
          <cell r="K348">
            <v>0.44698836429398864</v>
          </cell>
          <cell r="L348">
            <v>0.44698836429398864</v>
          </cell>
          <cell r="P348" t="str">
            <v>PROBADAS PRODUCIENDO</v>
          </cell>
          <cell r="Q348" t="str">
            <v>PROBADAS PRODUCIENDO2012</v>
          </cell>
        </row>
        <row r="349">
          <cell r="I349">
            <v>0.92772800183327175</v>
          </cell>
          <cell r="J349">
            <v>0.92772800183327175</v>
          </cell>
          <cell r="K349">
            <v>0.43001377593630485</v>
          </cell>
          <cell r="L349">
            <v>0.43001377593630485</v>
          </cell>
          <cell r="P349" t="str">
            <v>PROBADAS PRODUCIENDO</v>
          </cell>
          <cell r="Q349" t="str">
            <v>PROBADAS PRODUCIENDO2012</v>
          </cell>
        </row>
        <row r="350">
          <cell r="I350">
            <v>0.95298875831195218</v>
          </cell>
          <cell r="J350">
            <v>0.95298875831195218</v>
          </cell>
          <cell r="K350">
            <v>0.44172245914403346</v>
          </cell>
          <cell r="L350">
            <v>0.44172245914403346</v>
          </cell>
          <cell r="P350" t="str">
            <v>PROBADAS PRODUCIENDO</v>
          </cell>
          <cell r="Q350" t="str">
            <v>PROBADAS PRODUCIENDO2012</v>
          </cell>
        </row>
        <row r="351">
          <cell r="I351">
            <v>0.94726659620987019</v>
          </cell>
          <cell r="J351">
            <v>0.94726659620987019</v>
          </cell>
          <cell r="K351">
            <v>0.43907016393770842</v>
          </cell>
          <cell r="L351">
            <v>0.43907016393770842</v>
          </cell>
          <cell r="P351" t="str">
            <v>PROBADAS PRODUCIENDO</v>
          </cell>
          <cell r="Q351" t="str">
            <v>PROBADAS PRODUCIENDO2012</v>
          </cell>
        </row>
        <row r="352">
          <cell r="I352">
            <v>0.91129371230486222</v>
          </cell>
          <cell r="J352">
            <v>0.91129371230486222</v>
          </cell>
          <cell r="K352">
            <v>0.42239627287400977</v>
          </cell>
          <cell r="L352">
            <v>0.42239627287400977</v>
          </cell>
          <cell r="P352" t="str">
            <v>PROBADAS PRODUCIENDO</v>
          </cell>
          <cell r="Q352" t="str">
            <v>PROBADAS PRODUCIENDO2012</v>
          </cell>
        </row>
        <row r="353">
          <cell r="I353">
            <v>0.93610698570133988</v>
          </cell>
          <cell r="J353">
            <v>0.93610698570133988</v>
          </cell>
          <cell r="K353">
            <v>0.43389754195877844</v>
          </cell>
          <cell r="L353">
            <v>0.43389754195877844</v>
          </cell>
          <cell r="P353" t="str">
            <v>PROBADAS PRODUCIENDO</v>
          </cell>
          <cell r="Q353" t="str">
            <v>PROBADAS PRODUCIENDO2012</v>
          </cell>
        </row>
        <row r="354">
          <cell r="I354">
            <v>0.90055789312904433</v>
          </cell>
          <cell r="J354">
            <v>0.90055789312904433</v>
          </cell>
          <cell r="K354">
            <v>0.4174200835896073</v>
          </cell>
          <cell r="L354">
            <v>0.4174200835896073</v>
          </cell>
          <cell r="P354" t="str">
            <v>PROBADAS PRODUCIENDO</v>
          </cell>
          <cell r="Q354" t="str">
            <v>PROBADAS PRODUCIENDO2012</v>
          </cell>
        </row>
        <row r="355">
          <cell r="I355">
            <v>0.92507884494714754</v>
          </cell>
          <cell r="J355">
            <v>0.92507884494714754</v>
          </cell>
          <cell r="K355">
            <v>0.42878585788985291</v>
          </cell>
          <cell r="L355">
            <v>0.42878585788985291</v>
          </cell>
          <cell r="P355" t="str">
            <v>PROBADAS PRODUCIENDO</v>
          </cell>
          <cell r="Q355" t="str">
            <v>PROBADAS PRODUCIENDO2012</v>
          </cell>
        </row>
        <row r="356">
          <cell r="I356">
            <v>0.94693345276219987</v>
          </cell>
          <cell r="J356">
            <v>0.94693345276219987</v>
          </cell>
          <cell r="K356">
            <v>0.43891574769547143</v>
          </cell>
          <cell r="L356">
            <v>0.43891574769547143</v>
          </cell>
          <cell r="P356" t="str">
            <v>PROBADAS PRODUCIENDO</v>
          </cell>
          <cell r="Q356" t="str">
            <v>PROBADAS PRODUCIENDO2013</v>
          </cell>
        </row>
        <row r="357">
          <cell r="I357">
            <v>0.85040671407424984</v>
          </cell>
          <cell r="J357">
            <v>0.85040671407424984</v>
          </cell>
          <cell r="K357">
            <v>0.39417437166715352</v>
          </cell>
          <cell r="L357">
            <v>0.39417437166715352</v>
          </cell>
          <cell r="P357" t="str">
            <v>PROBADAS PRODUCIENDO</v>
          </cell>
          <cell r="Q357" t="str">
            <v>PROBADAS PRODUCIENDO2013</v>
          </cell>
        </row>
        <row r="358">
          <cell r="I358">
            <v>0.93614143481083312</v>
          </cell>
          <cell r="J358">
            <v>0.93614143481083312</v>
          </cell>
          <cell r="K358">
            <v>0.43391350956094366</v>
          </cell>
          <cell r="L358">
            <v>0.43391350956094366</v>
          </cell>
          <cell r="P358" t="str">
            <v>PROBADAS PRODUCIENDO</v>
          </cell>
          <cell r="Q358" t="str">
            <v>PROBADAS PRODUCIENDO2013</v>
          </cell>
        </row>
        <row r="359">
          <cell r="I359">
            <v>0.90059103401774365</v>
          </cell>
          <cell r="J359">
            <v>0.90059103401774365</v>
          </cell>
          <cell r="K359">
            <v>0.41743544481472855</v>
          </cell>
          <cell r="L359">
            <v>0.41743544481472855</v>
          </cell>
          <cell r="P359" t="str">
            <v>PROBADAS PRODUCIENDO</v>
          </cell>
          <cell r="Q359" t="str">
            <v>PROBADAS PRODUCIENDO2013</v>
          </cell>
        </row>
        <row r="360">
          <cell r="I360">
            <v>0.92511288821666204</v>
          </cell>
          <cell r="J360">
            <v>0.92511288821666204</v>
          </cell>
          <cell r="K360">
            <v>0.42880163738000537</v>
          </cell>
          <cell r="L360">
            <v>0.42880163738000537</v>
          </cell>
          <cell r="P360" t="str">
            <v>PROBADAS PRODUCIENDO</v>
          </cell>
          <cell r="Q360" t="str">
            <v>PROBADAS PRODUCIENDO2013</v>
          </cell>
        </row>
        <row r="361">
          <cell r="I361">
            <v>0.88998130154401422</v>
          </cell>
          <cell r="J361">
            <v>0.88998130154401422</v>
          </cell>
          <cell r="K361">
            <v>0.41251769832687141</v>
          </cell>
          <cell r="L361">
            <v>0.41251769832687141</v>
          </cell>
          <cell r="P361" t="str">
            <v>PROBADAS PRODUCIENDO</v>
          </cell>
          <cell r="Q361" t="str">
            <v>PROBADAS PRODUCIENDO2013</v>
          </cell>
        </row>
        <row r="362">
          <cell r="I362">
            <v>0.91421426733186528</v>
          </cell>
          <cell r="J362">
            <v>0.91421426733186528</v>
          </cell>
          <cell r="K362">
            <v>0.42374998742451336</v>
          </cell>
          <cell r="L362">
            <v>0.42374998742451336</v>
          </cell>
          <cell r="P362" t="str">
            <v>PROBADAS PRODUCIENDO</v>
          </cell>
          <cell r="Q362" t="str">
            <v>PROBADAS PRODUCIENDO2013</v>
          </cell>
        </row>
        <row r="363">
          <cell r="I363">
            <v>0.90872492426453633</v>
          </cell>
          <cell r="J363">
            <v>0.90872492426453633</v>
          </cell>
          <cell r="K363">
            <v>0.42120560681389541</v>
          </cell>
          <cell r="L363">
            <v>0.42120560681389541</v>
          </cell>
          <cell r="P363" t="str">
            <v>PROBADAS PRODUCIENDO</v>
          </cell>
          <cell r="Q363" t="str">
            <v>PROBADAS PRODUCIENDO2013</v>
          </cell>
        </row>
        <row r="364">
          <cell r="I364">
            <v>0.87421567804710176</v>
          </cell>
          <cell r="J364">
            <v>0.87421567804710176</v>
          </cell>
          <cell r="K364">
            <v>0.40521013050904031</v>
          </cell>
          <cell r="L364">
            <v>0.40521013050904031</v>
          </cell>
          <cell r="P364" t="str">
            <v>PROBADAS PRODUCIENDO</v>
          </cell>
          <cell r="Q364" t="str">
            <v>PROBADAS PRODUCIENDO2013</v>
          </cell>
        </row>
        <row r="365">
          <cell r="I365">
            <v>0.89801936760838352</v>
          </cell>
          <cell r="J365">
            <v>0.89801936760838352</v>
          </cell>
          <cell r="K365">
            <v>0.41624344459381013</v>
          </cell>
          <cell r="L365">
            <v>0.41624344459381013</v>
          </cell>
          <cell r="P365" t="str">
            <v>PROBADAS PRODUCIENDO</v>
          </cell>
          <cell r="Q365" t="str">
            <v>PROBADAS PRODUCIENDO2013</v>
          </cell>
        </row>
        <row r="366">
          <cell r="I366">
            <v>0.86391666982017867</v>
          </cell>
          <cell r="J366">
            <v>0.86391666982017867</v>
          </cell>
          <cell r="K366">
            <v>0.40043640867752639</v>
          </cell>
          <cell r="L366">
            <v>0.40043640867752639</v>
          </cell>
          <cell r="P366" t="str">
            <v>PROBADAS PRODUCIENDO</v>
          </cell>
          <cell r="Q366" t="str">
            <v>PROBADAS PRODUCIENDO2013</v>
          </cell>
        </row>
        <row r="367">
          <cell r="I367">
            <v>0.88743993156396583</v>
          </cell>
          <cell r="J367">
            <v>0.88743993156396583</v>
          </cell>
          <cell r="K367">
            <v>0.41133974088782427</v>
          </cell>
          <cell r="L367">
            <v>0.41133974088782427</v>
          </cell>
          <cell r="P367" t="str">
            <v>PROBADAS PRODUCIENDO</v>
          </cell>
          <cell r="Q367" t="str">
            <v>PROBADAS PRODUCIENDO2013</v>
          </cell>
        </row>
        <row r="368">
          <cell r="I368">
            <v>0.90325236017064992</v>
          </cell>
          <cell r="J368">
            <v>0.90325236017064992</v>
          </cell>
          <cell r="K368">
            <v>0.41866900347173552</v>
          </cell>
          <cell r="L368">
            <v>0.41866900347173552</v>
          </cell>
          <cell r="P368" t="str">
            <v>PROBADAS PRODUCIENDO</v>
          </cell>
          <cell r="Q368" t="str">
            <v>PROBADAS PRODUCIENDO2014</v>
          </cell>
        </row>
        <row r="369">
          <cell r="I369">
            <v>0.81117830334528829</v>
          </cell>
          <cell r="J369">
            <v>0.81117830334528829</v>
          </cell>
          <cell r="K369">
            <v>0.3759915023474748</v>
          </cell>
          <cell r="L369">
            <v>0.3759915023474748</v>
          </cell>
          <cell r="P369" t="str">
            <v>PROBADAS PRODUCIENDO</v>
          </cell>
          <cell r="Q369" t="str">
            <v>PROBADAS PRODUCIENDO2014</v>
          </cell>
        </row>
        <row r="370">
          <cell r="I370">
            <v>0.89295816720794274</v>
          </cell>
          <cell r="J370">
            <v>0.89295816720794274</v>
          </cell>
          <cell r="K370">
            <v>0.41389751357667676</v>
          </cell>
          <cell r="L370">
            <v>0.41389751357667676</v>
          </cell>
          <cell r="P370" t="str">
            <v>PROBADAS PRODUCIENDO</v>
          </cell>
          <cell r="Q370" t="str">
            <v>PROBADAS PRODUCIENDO2014</v>
          </cell>
        </row>
        <row r="371">
          <cell r="I371">
            <v>0.85904767082861888</v>
          </cell>
          <cell r="J371">
            <v>0.85904767082861888</v>
          </cell>
          <cell r="K371">
            <v>0.39817956546782135</v>
          </cell>
          <cell r="L371">
            <v>0.39817956546782135</v>
          </cell>
          <cell r="P371" t="str">
            <v>PROBADAS PRODUCIENDO</v>
          </cell>
          <cell r="Q371" t="str">
            <v>PROBADAS PRODUCIENDO2014</v>
          </cell>
        </row>
        <row r="372">
          <cell r="I372">
            <v>0.88243835643203006</v>
          </cell>
          <cell r="J372">
            <v>0.88243835643203006</v>
          </cell>
          <cell r="K372">
            <v>0.40902144694405762</v>
          </cell>
          <cell r="L372">
            <v>0.40902144694405762</v>
          </cell>
          <cell r="P372" t="str">
            <v>PROBADAS PRODUCIENDO</v>
          </cell>
          <cell r="Q372" t="str">
            <v>PROBADAS PRODUCIENDO2014</v>
          </cell>
        </row>
        <row r="373">
          <cell r="I373">
            <v>0.84892735469684222</v>
          </cell>
          <cell r="J373">
            <v>0.84892735469684222</v>
          </cell>
          <cell r="K373">
            <v>0.39348866970430585</v>
          </cell>
          <cell r="L373">
            <v>0.39348866970430585</v>
          </cell>
          <cell r="P373" t="str">
            <v>PROBADAS PRODUCIENDO</v>
          </cell>
          <cell r="Q373" t="str">
            <v>PROBADAS PRODUCIENDO2014</v>
          </cell>
        </row>
        <row r="374">
          <cell r="I374">
            <v>0.87204247802256307</v>
          </cell>
          <cell r="J374">
            <v>0.87204247802256307</v>
          </cell>
          <cell r="K374">
            <v>0.40420282454590234</v>
          </cell>
          <cell r="L374">
            <v>0.40420282454590234</v>
          </cell>
          <cell r="P374" t="str">
            <v>PROBADAS PRODUCIENDO</v>
          </cell>
          <cell r="Q374" t="str">
            <v>PROBADAS PRODUCIENDO2014</v>
          </cell>
        </row>
        <row r="375">
          <cell r="I375">
            <v>0.86680635285780294</v>
          </cell>
          <cell r="J375">
            <v>0.86680635285780294</v>
          </cell>
          <cell r="K375">
            <v>0.40177581366671761</v>
          </cell>
          <cell r="L375">
            <v>0.40177581366671761</v>
          </cell>
          <cell r="P375" t="str">
            <v>PROBADAS PRODUCIENDO</v>
          </cell>
          <cell r="Q375" t="str">
            <v>PROBADAS PRODUCIENDO2014</v>
          </cell>
        </row>
        <row r="376">
          <cell r="I376">
            <v>0.83388898363537045</v>
          </cell>
          <cell r="J376">
            <v>0.83388898363537045</v>
          </cell>
          <cell r="K376">
            <v>0.38651819267731524</v>
          </cell>
          <cell r="L376">
            <v>0.38651819267731524</v>
          </cell>
          <cell r="P376" t="str">
            <v>PROBADAS PRODUCIENDO</v>
          </cell>
          <cell r="Q376" t="str">
            <v>PROBADAS PRODUCIENDO2014</v>
          </cell>
        </row>
        <row r="377">
          <cell r="I377">
            <v>0.85659463281729964</v>
          </cell>
          <cell r="J377">
            <v>0.85659463281729964</v>
          </cell>
          <cell r="K377">
            <v>0.39704255102427943</v>
          </cell>
          <cell r="L377">
            <v>0.39704255102427943</v>
          </cell>
          <cell r="P377" t="str">
            <v>PROBADAS PRODUCIENDO</v>
          </cell>
          <cell r="Q377" t="str">
            <v>PROBADAS PRODUCIENDO2014</v>
          </cell>
        </row>
        <row r="378">
          <cell r="I378">
            <v>0.82406505835189148</v>
          </cell>
          <cell r="J378">
            <v>0.82406505835189148</v>
          </cell>
          <cell r="K378">
            <v>0.38196467785689681</v>
          </cell>
          <cell r="L378">
            <v>0.38196467785689681</v>
          </cell>
          <cell r="P378" t="str">
            <v>PROBADAS PRODUCIENDO</v>
          </cell>
          <cell r="Q378" t="str">
            <v>PROBADAS PRODUCIENDO2014</v>
          </cell>
        </row>
        <row r="379">
          <cell r="I379">
            <v>0.84650321557086006</v>
          </cell>
          <cell r="J379">
            <v>0.84650321557086006</v>
          </cell>
          <cell r="K379">
            <v>0.39236505026315638</v>
          </cell>
          <cell r="L379">
            <v>0.39236505026315638</v>
          </cell>
          <cell r="P379" t="str">
            <v>PROBADAS PRODUCIENDO</v>
          </cell>
          <cell r="Q379" t="str">
            <v>PROBADAS PRODUCIENDO2014</v>
          </cell>
        </row>
        <row r="380">
          <cell r="I380">
            <v>0.85991016128815123</v>
          </cell>
          <cell r="J380">
            <v>0.85991016128815123</v>
          </cell>
          <cell r="K380">
            <v>0.39857934080981772</v>
          </cell>
          <cell r="L380">
            <v>0.39857934080981772</v>
          </cell>
          <cell r="P380" t="str">
            <v>PROBADAS PRODUCIENDO</v>
          </cell>
          <cell r="Q380" t="str">
            <v>PROBADAS PRODUCIENDO2015</v>
          </cell>
        </row>
        <row r="381">
          <cell r="I381">
            <v>0.7722542408096118</v>
          </cell>
          <cell r="J381">
            <v>0.7722542408096118</v>
          </cell>
          <cell r="K381">
            <v>0.3579497023019102</v>
          </cell>
          <cell r="L381">
            <v>0.3579497023019102</v>
          </cell>
          <cell r="P381" t="str">
            <v>PROBADAS PRODUCIENDO</v>
          </cell>
          <cell r="Q381" t="str">
            <v>PROBADAS PRODUCIENDO2015</v>
          </cell>
        </row>
        <row r="382">
          <cell r="I382">
            <v>0.85010993100781473</v>
          </cell>
          <cell r="J382">
            <v>0.85010993100781473</v>
          </cell>
          <cell r="K382">
            <v>0.39403680892594106</v>
          </cell>
          <cell r="L382">
            <v>0.39403680892594106</v>
          </cell>
          <cell r="P382" t="str">
            <v>PROBADAS PRODUCIENDO</v>
          </cell>
          <cell r="Q382" t="str">
            <v>PROBADAS PRODUCIENDO2015</v>
          </cell>
        </row>
        <row r="383">
          <cell r="I383">
            <v>0.81782661607091822</v>
          </cell>
          <cell r="J383">
            <v>0.81782661607091822</v>
          </cell>
          <cell r="K383">
            <v>0.37907308019475777</v>
          </cell>
          <cell r="L383">
            <v>0.37907308019475777</v>
          </cell>
          <cell r="P383" t="str">
            <v>PROBADAS PRODUCIENDO</v>
          </cell>
          <cell r="Q383" t="str">
            <v>PROBADAS PRODUCIENDO2015</v>
          </cell>
        </row>
        <row r="384">
          <cell r="I384">
            <v>0.84009490909379336</v>
          </cell>
          <cell r="J384">
            <v>0.84009490909379336</v>
          </cell>
          <cell r="K384">
            <v>0.38939471837696243</v>
          </cell>
          <cell r="L384">
            <v>0.38939471837696243</v>
          </cell>
          <cell r="P384" t="str">
            <v>PROBADAS PRODUCIENDO</v>
          </cell>
          <cell r="Q384" t="str">
            <v>PROBADAS PRODUCIENDO2015</v>
          </cell>
        </row>
        <row r="385">
          <cell r="I385">
            <v>0.80819191921221922</v>
          </cell>
          <cell r="J385">
            <v>0.80819191921221922</v>
          </cell>
          <cell r="K385">
            <v>0.37460727516567194</v>
          </cell>
          <cell r="L385">
            <v>0.37460727516567194</v>
          </cell>
          <cell r="P385" t="str">
            <v>PROBADAS PRODUCIENDO</v>
          </cell>
          <cell r="Q385" t="str">
            <v>PROBADAS PRODUCIENDO2015</v>
          </cell>
        </row>
        <row r="386">
          <cell r="I386">
            <v>0.83019787270170819</v>
          </cell>
          <cell r="J386">
            <v>0.83019787270170819</v>
          </cell>
          <cell r="K386">
            <v>0.38480731562407616</v>
          </cell>
          <cell r="L386">
            <v>0.38480731562407616</v>
          </cell>
          <cell r="P386" t="str">
            <v>PROBADAS PRODUCIENDO</v>
          </cell>
          <cell r="Q386" t="str">
            <v>PROBADAS PRODUCIENDO2015</v>
          </cell>
        </row>
        <row r="387">
          <cell r="I387">
            <v>0.8252130008834877</v>
          </cell>
          <cell r="J387">
            <v>0.8252130008834877</v>
          </cell>
          <cell r="K387">
            <v>0.38249676387951781</v>
          </cell>
          <cell r="L387">
            <v>0.38249676387951781</v>
          </cell>
          <cell r="P387" t="str">
            <v>PROBADAS PRODUCIENDO</v>
          </cell>
          <cell r="Q387" t="str">
            <v>PROBADAS PRODUCIENDO2015</v>
          </cell>
        </row>
        <row r="388">
          <cell r="I388">
            <v>0.79387515829886879</v>
          </cell>
          <cell r="J388">
            <v>0.79387515829886879</v>
          </cell>
          <cell r="K388">
            <v>0.3679712736572972</v>
          </cell>
          <cell r="L388">
            <v>0.3679712736572972</v>
          </cell>
          <cell r="P388" t="str">
            <v>PROBADAS PRODUCIENDO</v>
          </cell>
          <cell r="Q388" t="str">
            <v>PROBADAS PRODUCIENDO2015</v>
          </cell>
        </row>
        <row r="389">
          <cell r="I389">
            <v>0.81549128609562604</v>
          </cell>
          <cell r="J389">
            <v>0.81549128609562604</v>
          </cell>
          <cell r="K389">
            <v>0.37799062492904606</v>
          </cell>
          <cell r="L389">
            <v>0.37799062492904606</v>
          </cell>
          <cell r="P389" t="str">
            <v>PROBADAS PRODUCIENDO</v>
          </cell>
          <cell r="Q389" t="str">
            <v>PROBADAS PRODUCIENDO2015</v>
          </cell>
        </row>
        <row r="390">
          <cell r="I390">
            <v>0.78452263009354872</v>
          </cell>
          <cell r="J390">
            <v>0.78452263009354872</v>
          </cell>
          <cell r="K390">
            <v>0.36363625740234612</v>
          </cell>
          <cell r="L390">
            <v>0.36363625740234612</v>
          </cell>
          <cell r="P390" t="str">
            <v>PROBADAS PRODUCIENDO</v>
          </cell>
          <cell r="Q390" t="str">
            <v>PROBADAS PRODUCIENDO2015</v>
          </cell>
        </row>
        <row r="391">
          <cell r="I391">
            <v>0.80588410142096678</v>
          </cell>
          <cell r="J391">
            <v>0.80588410142096678</v>
          </cell>
          <cell r="K391">
            <v>0.37353757214859318</v>
          </cell>
          <cell r="L391">
            <v>0.37353757214859318</v>
          </cell>
          <cell r="P391" t="str">
            <v>PROBADAS PRODUCIENDO</v>
          </cell>
          <cell r="Q391" t="str">
            <v>PROBADAS PRODUCIENDO2015</v>
          </cell>
        </row>
        <row r="392">
          <cell r="I392">
            <v>0.81755142955914273</v>
          </cell>
          <cell r="J392">
            <v>0.81755142955914273</v>
          </cell>
          <cell r="K392">
            <v>0.37894552773241802</v>
          </cell>
          <cell r="L392">
            <v>0.37894552773241802</v>
          </cell>
          <cell r="P392" t="str">
            <v>PROBADAS PRODUCIENDO</v>
          </cell>
          <cell r="Q392" t="str">
            <v>PROBADAS PRODUCIENDO2016</v>
          </cell>
        </row>
        <row r="393">
          <cell r="I393">
            <v>0.76036150634448352</v>
          </cell>
          <cell r="J393">
            <v>0.76036150634448352</v>
          </cell>
          <cell r="K393">
            <v>0.35243726800710418</v>
          </cell>
          <cell r="L393">
            <v>0.35243726800710418</v>
          </cell>
          <cell r="P393" t="str">
            <v>PROBADAS PRODUCIENDO</v>
          </cell>
          <cell r="Q393" t="str">
            <v>PROBADAS PRODUCIENDO2016</v>
          </cell>
        </row>
        <row r="394">
          <cell r="I394">
            <v>0.80807694885470371</v>
          </cell>
          <cell r="J394">
            <v>0.80807694885470371</v>
          </cell>
          <cell r="K394">
            <v>0.37455398493679204</v>
          </cell>
          <cell r="L394">
            <v>0.37455398493679204</v>
          </cell>
          <cell r="P394" t="str">
            <v>PROBADAS PRODUCIENDO</v>
          </cell>
          <cell r="Q394" t="str">
            <v>PROBADAS PRODUCIENDO2016</v>
          </cell>
        </row>
        <row r="395">
          <cell r="I395">
            <v>0.77738985571344632</v>
          </cell>
          <cell r="J395">
            <v>0.77738985571344632</v>
          </cell>
          <cell r="K395">
            <v>0.36033012539163983</v>
          </cell>
          <cell r="L395">
            <v>0.36033012539163983</v>
          </cell>
          <cell r="P395" t="str">
            <v>PROBADAS PRODUCIENDO</v>
          </cell>
          <cell r="Q395" t="str">
            <v>PROBADAS PRODUCIENDO2016</v>
          </cell>
        </row>
        <row r="396">
          <cell r="I396">
            <v>0.79855711141274532</v>
          </cell>
          <cell r="J396">
            <v>0.79855711141274532</v>
          </cell>
          <cell r="K396">
            <v>0.37014141871412026</v>
          </cell>
          <cell r="L396">
            <v>0.37014141871412026</v>
          </cell>
          <cell r="P396" t="str">
            <v>PROBADAS PRODUCIENDO</v>
          </cell>
          <cell r="Q396" t="str">
            <v>PROBADAS PRODUCIENDO2016</v>
          </cell>
        </row>
        <row r="397">
          <cell r="I397">
            <v>0.76823153846911718</v>
          </cell>
          <cell r="J397">
            <v>0.76823153846911718</v>
          </cell>
          <cell r="K397">
            <v>0.35608512839718215</v>
          </cell>
          <cell r="L397">
            <v>0.35608512839718215</v>
          </cell>
          <cell r="P397" t="str">
            <v>PROBADAS PRODUCIENDO</v>
          </cell>
          <cell r="Q397" t="str">
            <v>PROBADAS PRODUCIENDO2016</v>
          </cell>
        </row>
        <row r="398">
          <cell r="I398">
            <v>0.78914942579620839</v>
          </cell>
          <cell r="J398">
            <v>0.78914942579620839</v>
          </cell>
          <cell r="K398">
            <v>0.36578083629470998</v>
          </cell>
          <cell r="L398">
            <v>0.36578083629470998</v>
          </cell>
          <cell r="P398" t="str">
            <v>PROBADAS PRODUCIENDO</v>
          </cell>
          <cell r="Q398" t="str">
            <v>PROBADAS PRODUCIENDO2016</v>
          </cell>
        </row>
        <row r="399">
          <cell r="I399">
            <v>0.78441102684052133</v>
          </cell>
          <cell r="J399">
            <v>0.78441102684052133</v>
          </cell>
          <cell r="K399">
            <v>0.36358452786939432</v>
          </cell>
          <cell r="L399">
            <v>0.36358452786939432</v>
          </cell>
          <cell r="P399" t="str">
            <v>PROBADAS PRODUCIENDO</v>
          </cell>
          <cell r="Q399" t="str">
            <v>PROBADAS PRODUCIENDO2016</v>
          </cell>
        </row>
        <row r="400">
          <cell r="I400">
            <v>0.75462265795338002</v>
          </cell>
          <cell r="J400">
            <v>0.75462265795338002</v>
          </cell>
          <cell r="K400">
            <v>0.34977723849273368</v>
          </cell>
          <cell r="L400">
            <v>0.34977723849273368</v>
          </cell>
          <cell r="P400" t="str">
            <v>PROBADAS PRODUCIENDO</v>
          </cell>
          <cell r="Q400" t="str">
            <v>PROBADAS PRODUCIENDO2016</v>
          </cell>
        </row>
        <row r="401">
          <cell r="I401">
            <v>0.7751699941965251</v>
          </cell>
          <cell r="J401">
            <v>0.7751699941965251</v>
          </cell>
          <cell r="K401">
            <v>0.35930119123091525</v>
          </cell>
          <cell r="L401">
            <v>0.35930119123091525</v>
          </cell>
          <cell r="P401" t="str">
            <v>PROBADAS PRODUCIENDO</v>
          </cell>
          <cell r="Q401" t="str">
            <v>PROBADAS PRODUCIENDO2016</v>
          </cell>
        </row>
        <row r="402">
          <cell r="I402">
            <v>0.74573255776684177</v>
          </cell>
          <cell r="J402">
            <v>0.74573255776684177</v>
          </cell>
          <cell r="K402">
            <v>0.34565656352969387</v>
          </cell>
          <cell r="L402">
            <v>0.34565656352969387</v>
          </cell>
          <cell r="P402" t="str">
            <v>PROBADAS PRODUCIENDO</v>
          </cell>
          <cell r="Q402" t="str">
            <v>PROBADAS PRODUCIENDO2016</v>
          </cell>
        </row>
        <row r="403">
          <cell r="I403">
            <v>0.76603782881904969</v>
          </cell>
          <cell r="J403">
            <v>0.76603782881904969</v>
          </cell>
          <cell r="K403">
            <v>0.35506831596070354</v>
          </cell>
          <cell r="L403">
            <v>0.35506831596070354</v>
          </cell>
          <cell r="P403" t="str">
            <v>PROBADAS PRODUCIENDO</v>
          </cell>
          <cell r="Q403" t="str">
            <v>PROBADAS PRODUCIENDO2016</v>
          </cell>
        </row>
        <row r="404">
          <cell r="I404">
            <v>0.77546705947609573</v>
          </cell>
          <cell r="J404">
            <v>0.77546705947609573</v>
          </cell>
          <cell r="K404">
            <v>0.35943888478151986</v>
          </cell>
          <cell r="L404">
            <v>0.35943888478151986</v>
          </cell>
          <cell r="P404" t="str">
            <v>PROBADAS PRODUCIENDO</v>
          </cell>
          <cell r="Q404" t="str">
            <v>PROBADAS PRODUCIENDO2017</v>
          </cell>
        </row>
        <row r="405">
          <cell r="I405">
            <v>0.69641894263869264</v>
          </cell>
          <cell r="J405">
            <v>0.69641894263869264</v>
          </cell>
          <cell r="K405">
            <v>0.32279907318293144</v>
          </cell>
          <cell r="L405">
            <v>0.32279907318293144</v>
          </cell>
          <cell r="P405" t="str">
            <v>PROBADAS PRODUCIENDO</v>
          </cell>
          <cell r="Q405" t="str">
            <v>PROBADAS PRODUCIENDO2017</v>
          </cell>
        </row>
        <row r="406">
          <cell r="I406">
            <v>0.76662921094284098</v>
          </cell>
          <cell r="J406">
            <v>0.76662921094284098</v>
          </cell>
          <cell r="K406">
            <v>0.35534242912703051</v>
          </cell>
          <cell r="L406">
            <v>0.35534242912703051</v>
          </cell>
          <cell r="P406" t="str">
            <v>PROBADAS PRODUCIENDO</v>
          </cell>
          <cell r="Q406" t="str">
            <v>PROBADAS PRODUCIENDO2017</v>
          </cell>
        </row>
        <row r="407">
          <cell r="I407">
            <v>0.73751611467850586</v>
          </cell>
          <cell r="J407">
            <v>0.73751611467850586</v>
          </cell>
          <cell r="K407">
            <v>0.34184813723427188</v>
          </cell>
          <cell r="L407">
            <v>0.34184813723427188</v>
          </cell>
          <cell r="P407" t="str">
            <v>PROBADAS PRODUCIENDO</v>
          </cell>
          <cell r="Q407" t="str">
            <v>PROBADAS PRODUCIENDO2017</v>
          </cell>
        </row>
        <row r="408">
          <cell r="I408">
            <v>0.7575976632952911</v>
          </cell>
          <cell r="J408">
            <v>0.7575976632952911</v>
          </cell>
          <cell r="K408">
            <v>0.3511561914595277</v>
          </cell>
          <cell r="L408">
            <v>0.3511561914595277</v>
          </cell>
          <cell r="P408" t="str">
            <v>PROBADAS PRODUCIENDO</v>
          </cell>
          <cell r="Q408" t="str">
            <v>PROBADAS PRODUCIENDO2017</v>
          </cell>
        </row>
        <row r="409">
          <cell r="I409">
            <v>0.72882754419948814</v>
          </cell>
          <cell r="J409">
            <v>0.72882754419948814</v>
          </cell>
          <cell r="K409">
            <v>0.33782087386420229</v>
          </cell>
          <cell r="L409">
            <v>0.33782087386420229</v>
          </cell>
          <cell r="P409" t="str">
            <v>PROBADAS PRODUCIENDO</v>
          </cell>
          <cell r="Q409" t="str">
            <v>PROBADAS PRODUCIENDO2017</v>
          </cell>
        </row>
        <row r="410">
          <cell r="I410">
            <v>0.74867251500191501</v>
          </cell>
          <cell r="J410">
            <v>0.74867251500191501</v>
          </cell>
          <cell r="K410">
            <v>0.34701927125140414</v>
          </cell>
          <cell r="L410">
            <v>0.34701927125140414</v>
          </cell>
          <cell r="P410" t="str">
            <v>PROBADAS PRODUCIENDO</v>
          </cell>
          <cell r="Q410" t="str">
            <v>PROBADAS PRODUCIENDO2017</v>
          </cell>
        </row>
        <row r="411">
          <cell r="I411">
            <v>0.74417715715551769</v>
          </cell>
          <cell r="J411">
            <v>0.74417715715551769</v>
          </cell>
          <cell r="K411">
            <v>0.3449356154838793</v>
          </cell>
          <cell r="L411">
            <v>0.3449356154838793</v>
          </cell>
          <cell r="P411" t="str">
            <v>PROBADAS PRODUCIENDO</v>
          </cell>
          <cell r="Q411" t="str">
            <v>PROBADAS PRODUCIENDO2017</v>
          </cell>
        </row>
        <row r="412">
          <cell r="I412">
            <v>0.7159166879420652</v>
          </cell>
          <cell r="J412">
            <v>0.7159166879420652</v>
          </cell>
          <cell r="K412">
            <v>0.3318365271172522</v>
          </cell>
          <cell r="L412">
            <v>0.3318365271172522</v>
          </cell>
          <cell r="P412" t="str">
            <v>PROBADAS PRODUCIENDO</v>
          </cell>
          <cell r="Q412" t="str">
            <v>PROBADAS PRODUCIENDO2017</v>
          </cell>
        </row>
        <row r="413">
          <cell r="I413">
            <v>0.73541011390028976</v>
          </cell>
          <cell r="J413">
            <v>0.73541011390028976</v>
          </cell>
          <cell r="K413">
            <v>0.34087197897993887</v>
          </cell>
          <cell r="L413">
            <v>0.34087197897993887</v>
          </cell>
          <cell r="P413" t="str">
            <v>PROBADAS PRODUCIENDO</v>
          </cell>
          <cell r="Q413" t="str">
            <v>PROBADAS PRODUCIENDO2017</v>
          </cell>
        </row>
        <row r="414">
          <cell r="I414">
            <v>0.70748257717962415</v>
          </cell>
          <cell r="J414">
            <v>0.70748257717962415</v>
          </cell>
          <cell r="K414">
            <v>0.3279272090752664</v>
          </cell>
          <cell r="L414">
            <v>0.3279272090752664</v>
          </cell>
          <cell r="P414" t="str">
            <v>PROBADAS PRODUCIENDO</v>
          </cell>
          <cell r="Q414" t="str">
            <v>PROBADAS PRODUCIENDO2017</v>
          </cell>
        </row>
        <row r="415">
          <cell r="I415">
            <v>0.72674635391128362</v>
          </cell>
          <cell r="J415">
            <v>0.72674635391128362</v>
          </cell>
          <cell r="K415">
            <v>0.3368562155888194</v>
          </cell>
          <cell r="L415">
            <v>0.3368562155888194</v>
          </cell>
          <cell r="P415" t="str">
            <v>PROBADAS PRODUCIENDO</v>
          </cell>
          <cell r="Q415" t="str">
            <v>PROBADAS PRODUCIENDO2017</v>
          </cell>
        </row>
        <row r="416">
          <cell r="I416">
            <v>0.73403915974103717</v>
          </cell>
          <cell r="J416">
            <v>0.73403915974103717</v>
          </cell>
          <cell r="K416">
            <v>0.34023652422004064</v>
          </cell>
          <cell r="L416">
            <v>0.34023652422004064</v>
          </cell>
          <cell r="P416" t="str">
            <v>PROBADAS PRODUCIENDO</v>
          </cell>
          <cell r="Q416" t="str">
            <v>PROBADAS PRODUCIENDO2018</v>
          </cell>
        </row>
        <row r="417">
          <cell r="I417">
            <v>0.65921404298930497</v>
          </cell>
          <cell r="J417">
            <v>0.65921404298930497</v>
          </cell>
          <cell r="K417">
            <v>0.30555412708887186</v>
          </cell>
          <cell r="L417">
            <v>0.30555412708887186</v>
          </cell>
          <cell r="P417" t="str">
            <v>PROBADAS PRODUCIENDO</v>
          </cell>
          <cell r="Q417" t="str">
            <v>PROBADAS PRODUCIENDO2018</v>
          </cell>
        </row>
        <row r="418">
          <cell r="I418">
            <v>0.72567345699194807</v>
          </cell>
          <cell r="J418">
            <v>0.72567345699194807</v>
          </cell>
          <cell r="K418">
            <v>0.33635891416581376</v>
          </cell>
          <cell r="L418">
            <v>0.33635891416581376</v>
          </cell>
          <cell r="P418" t="str">
            <v>PROBADAS PRODUCIENDO</v>
          </cell>
          <cell r="Q418" t="str">
            <v>PROBADAS PRODUCIENDO2018</v>
          </cell>
        </row>
        <row r="419">
          <cell r="I419">
            <v>0.69811567428774557</v>
          </cell>
          <cell r="J419">
            <v>0.69811567428774557</v>
          </cell>
          <cell r="K419">
            <v>0.32358552996953066</v>
          </cell>
          <cell r="L419">
            <v>0.32358552996953066</v>
          </cell>
          <cell r="P419" t="str">
            <v>PROBADAS PRODUCIENDO</v>
          </cell>
          <cell r="Q419" t="str">
            <v>PROBADAS PRODUCIENDO2018</v>
          </cell>
        </row>
        <row r="420">
          <cell r="I420">
            <v>0.71712440314714188</v>
          </cell>
          <cell r="J420">
            <v>0.71712440314714188</v>
          </cell>
          <cell r="K420">
            <v>0.33239631853732837</v>
          </cell>
          <cell r="L420">
            <v>0.33239631853732837</v>
          </cell>
          <cell r="P420" t="str">
            <v>PROBADAS PRODUCIENDO</v>
          </cell>
          <cell r="Q420" t="str">
            <v>PROBADAS PRODUCIENDO2018</v>
          </cell>
        </row>
        <row r="421">
          <cell r="I421">
            <v>0.68989127468773792</v>
          </cell>
          <cell r="J421">
            <v>0.68989127468773792</v>
          </cell>
          <cell r="K421">
            <v>0.31977341572934437</v>
          </cell>
          <cell r="L421">
            <v>0.31977341572934437</v>
          </cell>
          <cell r="P421" t="str">
            <v>PROBADAS PRODUCIENDO</v>
          </cell>
          <cell r="Q421" t="str">
            <v>PROBADAS PRODUCIENDO2018</v>
          </cell>
        </row>
        <row r="422">
          <cell r="I422">
            <v>0.70867606446688935</v>
          </cell>
          <cell r="J422">
            <v>0.70867606446688935</v>
          </cell>
          <cell r="K422">
            <v>0.32848040567374653</v>
          </cell>
          <cell r="L422">
            <v>0.32848040567374653</v>
          </cell>
          <cell r="P422" t="str">
            <v>PROBADAS PRODUCIENDO</v>
          </cell>
          <cell r="Q422" t="str">
            <v>PROBADAS PRODUCIENDO2018</v>
          </cell>
        </row>
        <row r="423">
          <cell r="I423">
            <v>0.70442086283582772</v>
          </cell>
          <cell r="J423">
            <v>0.70442086283582772</v>
          </cell>
          <cell r="K423">
            <v>0.32650806537882465</v>
          </cell>
          <cell r="L423">
            <v>0.32650806537882465</v>
          </cell>
          <cell r="P423" t="str">
            <v>PROBADAS PRODUCIENDO</v>
          </cell>
          <cell r="Q423" t="str">
            <v>PROBADAS PRODUCIENDO2018</v>
          </cell>
        </row>
        <row r="424">
          <cell r="I424">
            <v>0.67767015715225121</v>
          </cell>
          <cell r="J424">
            <v>0.67767015715225121</v>
          </cell>
          <cell r="K424">
            <v>0.31410877168797524</v>
          </cell>
          <cell r="L424">
            <v>0.31410877168797524</v>
          </cell>
          <cell r="P424" t="str">
            <v>PROBADAS PRODUCIENDO</v>
          </cell>
          <cell r="Q424" t="str">
            <v>PROBADAS PRODUCIENDO2018</v>
          </cell>
        </row>
        <row r="425">
          <cell r="I425">
            <v>0.69612218272322424</v>
          </cell>
          <cell r="J425">
            <v>0.69612218272322424</v>
          </cell>
          <cell r="K425">
            <v>0.32266152117248775</v>
          </cell>
          <cell r="L425">
            <v>0.32266152117248775</v>
          </cell>
          <cell r="P425" t="str">
            <v>PROBADAS PRODUCIENDO</v>
          </cell>
          <cell r="Q425" t="str">
            <v>PROBADAS PRODUCIENDO2018</v>
          </cell>
        </row>
        <row r="426">
          <cell r="I426">
            <v>0.66968662322706651</v>
          </cell>
          <cell r="J426">
            <v>0.66968662322706651</v>
          </cell>
          <cell r="K426">
            <v>0.31040830176392392</v>
          </cell>
          <cell r="L426">
            <v>0.31040830176392392</v>
          </cell>
          <cell r="P426" t="str">
            <v>PROBADAS PRODUCIENDO</v>
          </cell>
          <cell r="Q426" t="str">
            <v>PROBADAS PRODUCIENDO2018</v>
          </cell>
        </row>
        <row r="427">
          <cell r="I427">
            <v>0.687921268158459</v>
          </cell>
          <cell r="J427">
            <v>0.687921268158459</v>
          </cell>
          <cell r="K427">
            <v>0.31886029254604009</v>
          </cell>
          <cell r="L427">
            <v>0.31886029254604009</v>
          </cell>
          <cell r="P427" t="str">
            <v>PROBADAS PRODUCIENDO</v>
          </cell>
          <cell r="Q427" t="str">
            <v>PROBADAS PRODUCIENDO2018</v>
          </cell>
        </row>
        <row r="428">
          <cell r="I428">
            <v>0.69447818751533541</v>
          </cell>
          <cell r="J428">
            <v>0.69447818751533541</v>
          </cell>
          <cell r="K428">
            <v>0.32189950839981252</v>
          </cell>
          <cell r="L428">
            <v>0.32189950839981252</v>
          </cell>
          <cell r="P428" t="str">
            <v>PROBADAS PRODUCIENDO</v>
          </cell>
          <cell r="Q428" t="str">
            <v>PROBADAS PRODUCIENDO2019</v>
          </cell>
        </row>
        <row r="429">
          <cell r="I429">
            <v>0.62368576346989402</v>
          </cell>
          <cell r="J429">
            <v>0.62368576346989402</v>
          </cell>
          <cell r="K429">
            <v>0.28908631583549538</v>
          </cell>
          <cell r="L429">
            <v>0.28908631583549538</v>
          </cell>
          <cell r="P429" t="str">
            <v>PROBADAS PRODUCIENDO</v>
          </cell>
          <cell r="Q429" t="str">
            <v>PROBADAS PRODUCIENDO2019</v>
          </cell>
        </row>
        <row r="430">
          <cell r="I430">
            <v>0.68656335353765396</v>
          </cell>
          <cell r="J430">
            <v>0.68656335353765396</v>
          </cell>
          <cell r="K430">
            <v>0.31823088177872727</v>
          </cell>
          <cell r="L430">
            <v>0.31823088177872727</v>
          </cell>
          <cell r="P430" t="str">
            <v>PROBADAS PRODUCIENDO</v>
          </cell>
          <cell r="Q430" t="str">
            <v>PROBADAS PRODUCIENDO2019</v>
          </cell>
        </row>
        <row r="431">
          <cell r="I431">
            <v>0.66049079496856089</v>
          </cell>
          <cell r="J431">
            <v>0.66049079496856089</v>
          </cell>
          <cell r="K431">
            <v>0.30614591793537965</v>
          </cell>
          <cell r="L431">
            <v>0.30614591793537965</v>
          </cell>
          <cell r="P431" t="str">
            <v>PROBADAS PRODUCIENDO</v>
          </cell>
          <cell r="Q431" t="str">
            <v>PROBADAS PRODUCIENDO2019</v>
          </cell>
        </row>
        <row r="432">
          <cell r="I432">
            <v>0.67847505015448328</v>
          </cell>
          <cell r="J432">
            <v>0.67847505015448328</v>
          </cell>
          <cell r="K432">
            <v>0.31448184987299344</v>
          </cell>
          <cell r="L432">
            <v>0.31448184987299344</v>
          </cell>
          <cell r="P432" t="str">
            <v>PROBADAS PRODUCIENDO</v>
          </cell>
          <cell r="Q432" t="str">
            <v>PROBADAS PRODUCIENDO2019</v>
          </cell>
        </row>
        <row r="433">
          <cell r="I433">
            <v>0.65270964861989111</v>
          </cell>
          <cell r="J433">
            <v>0.65270964861989111</v>
          </cell>
          <cell r="K433">
            <v>0.30253925723753239</v>
          </cell>
          <cell r="L433">
            <v>0.30253925723753239</v>
          </cell>
          <cell r="P433" t="str">
            <v>PROBADAS PRODUCIENDO</v>
          </cell>
          <cell r="Q433" t="str">
            <v>PROBADAS PRODUCIENDO2019</v>
          </cell>
        </row>
        <row r="434">
          <cell r="I434">
            <v>0.67048203390142325</v>
          </cell>
          <cell r="J434">
            <v>0.67048203390142325</v>
          </cell>
          <cell r="K434">
            <v>0.31077698476888255</v>
          </cell>
          <cell r="L434">
            <v>0.31077698476888255</v>
          </cell>
          <cell r="P434" t="str">
            <v>PROBADAS PRODUCIENDO</v>
          </cell>
          <cell r="Q434" t="str">
            <v>PROBADAS PRODUCIENDO2019</v>
          </cell>
        </row>
        <row r="435">
          <cell r="I435">
            <v>0.6664561659664342</v>
          </cell>
          <cell r="J435">
            <v>0.6664561659664342</v>
          </cell>
          <cell r="K435">
            <v>0.30891094357068161</v>
          </cell>
          <cell r="L435">
            <v>0.30891094357068161</v>
          </cell>
          <cell r="P435" t="str">
            <v>PROBADAS PRODUCIENDO</v>
          </cell>
          <cell r="Q435" t="str">
            <v>PROBADAS PRODUCIENDO2019</v>
          </cell>
        </row>
        <row r="436">
          <cell r="I436">
            <v>0.64114718707704177</v>
          </cell>
          <cell r="J436">
            <v>0.64114718707704177</v>
          </cell>
          <cell r="K436">
            <v>0.29717990865978783</v>
          </cell>
          <cell r="L436">
            <v>0.29717990865978783</v>
          </cell>
          <cell r="P436" t="str">
            <v>PROBADAS PRODUCIENDO</v>
          </cell>
          <cell r="Q436" t="str">
            <v>PROBADAS PRODUCIENDO2019</v>
          </cell>
        </row>
        <row r="437">
          <cell r="I437">
            <v>0.65860474244641132</v>
          </cell>
          <cell r="J437">
            <v>0.65860474244641132</v>
          </cell>
          <cell r="K437">
            <v>0.30527170850647267</v>
          </cell>
          <cell r="L437">
            <v>0.30527170850647267</v>
          </cell>
          <cell r="P437" t="str">
            <v>PROBADAS PRODUCIENDO</v>
          </cell>
          <cell r="Q437" t="str">
            <v>PROBADAS PRODUCIENDO2019</v>
          </cell>
        </row>
        <row r="438">
          <cell r="I438">
            <v>0.63359392497000389</v>
          </cell>
          <cell r="J438">
            <v>0.63359392497000389</v>
          </cell>
          <cell r="K438">
            <v>0.29367887521801866</v>
          </cell>
          <cell r="L438">
            <v>0.29367887521801866</v>
          </cell>
          <cell r="P438" t="str">
            <v>PROBADAS PRODUCIENDO</v>
          </cell>
          <cell r="Q438" t="str">
            <v>PROBADAS PRODUCIENDO2019</v>
          </cell>
        </row>
        <row r="439">
          <cell r="I439">
            <v>0.65084581540921516</v>
          </cell>
          <cell r="J439">
            <v>0.65084581540921516</v>
          </cell>
          <cell r="K439">
            <v>0.30167534674323399</v>
          </cell>
          <cell r="L439">
            <v>0.30167534674323399</v>
          </cell>
          <cell r="P439" t="str">
            <v>PROBADAS PRODUCIENDO</v>
          </cell>
          <cell r="Q439" t="str">
            <v>PROBADAS PRODUCIENDO2019</v>
          </cell>
        </row>
        <row r="440">
          <cell r="I440">
            <v>0.65536250514813899</v>
          </cell>
          <cell r="J440">
            <v>0.65536250514813899</v>
          </cell>
          <cell r="K440">
            <v>0.30376889011535319</v>
          </cell>
          <cell r="L440">
            <v>0.30376889011535319</v>
          </cell>
          <cell r="P440" t="str">
            <v>PROBADAS PRODUCIENDO</v>
          </cell>
          <cell r="Q440" t="str">
            <v>PROBADAS PRODUCIENDO2020</v>
          </cell>
        </row>
        <row r="441">
          <cell r="I441">
            <v>0.60951813378253039</v>
          </cell>
          <cell r="J441">
            <v>0.60951813378253039</v>
          </cell>
          <cell r="K441">
            <v>0.28251943855477119</v>
          </cell>
          <cell r="L441">
            <v>0.28251943855477119</v>
          </cell>
          <cell r="P441" t="str">
            <v>PROBADAS PRODUCIENDO</v>
          </cell>
          <cell r="Q441" t="str">
            <v>PROBADAS PRODUCIENDO2020</v>
          </cell>
        </row>
        <row r="442">
          <cell r="I442">
            <v>0.64776760752464724</v>
          </cell>
          <cell r="J442">
            <v>0.64776760752464724</v>
          </cell>
          <cell r="K442">
            <v>0.30024855808002204</v>
          </cell>
          <cell r="L442">
            <v>0.30024855808002204</v>
          </cell>
          <cell r="P442" t="str">
            <v>PROBADAS PRODUCIENDO</v>
          </cell>
          <cell r="Q442" t="str">
            <v>PROBADAS PRODUCIENDO2020</v>
          </cell>
        </row>
        <row r="443">
          <cell r="I443">
            <v>0.62316833522246728</v>
          </cell>
          <cell r="J443">
            <v>0.62316833522246728</v>
          </cell>
          <cell r="K443">
            <v>0.28884648123525442</v>
          </cell>
          <cell r="L443">
            <v>0.28884648123525442</v>
          </cell>
          <cell r="P443" t="str">
            <v>PROBADAS PRODUCIENDO</v>
          </cell>
          <cell r="Q443" t="str">
            <v>PROBADAS PRODUCIENDO2020</v>
          </cell>
        </row>
        <row r="444">
          <cell r="I444">
            <v>0.64013635120361267</v>
          </cell>
          <cell r="J444">
            <v>0.64013635120361267</v>
          </cell>
          <cell r="K444">
            <v>0.29671137332407937</v>
          </cell>
          <cell r="L444">
            <v>0.29671137332407937</v>
          </cell>
          <cell r="P444" t="str">
            <v>PROBADAS PRODUCIENDO</v>
          </cell>
          <cell r="Q444" t="str">
            <v>PROBADAS PRODUCIENDO2020</v>
          </cell>
        </row>
        <row r="445">
          <cell r="I445">
            <v>0.61582687936392067</v>
          </cell>
          <cell r="J445">
            <v>0.61582687936392067</v>
          </cell>
          <cell r="K445">
            <v>0.28544362269442664</v>
          </cell>
          <cell r="L445">
            <v>0.28544362269442664</v>
          </cell>
          <cell r="P445" t="str">
            <v>PROBADAS PRODUCIENDO</v>
          </cell>
          <cell r="Q445" t="str">
            <v>PROBADAS PRODUCIENDO2020</v>
          </cell>
        </row>
        <row r="446">
          <cell r="I446">
            <v>0.63259499760756677</v>
          </cell>
          <cell r="J446">
            <v>0.63259499760756677</v>
          </cell>
          <cell r="K446">
            <v>0.29321585962922658</v>
          </cell>
          <cell r="L446">
            <v>0.29321585962922658</v>
          </cell>
          <cell r="P446" t="str">
            <v>PROBADAS PRODUCIENDO</v>
          </cell>
          <cell r="Q446" t="str">
            <v>PROBADAS PRODUCIENDO2020</v>
          </cell>
        </row>
        <row r="447">
          <cell r="I447">
            <v>0.62879662004041381</v>
          </cell>
          <cell r="J447">
            <v>0.62879662004041381</v>
          </cell>
          <cell r="K447">
            <v>0.29145526312156972</v>
          </cell>
          <cell r="L447">
            <v>0.29145526312156972</v>
          </cell>
          <cell r="P447" t="str">
            <v>PROBADAS PRODUCIENDO</v>
          </cell>
          <cell r="Q447" t="str">
            <v>PROBADAS PRODUCIENDO2020</v>
          </cell>
        </row>
        <row r="448">
          <cell r="I448">
            <v>0.60491777969802607</v>
          </cell>
          <cell r="J448">
            <v>0.60491777969802607</v>
          </cell>
          <cell r="K448">
            <v>0.28038711569008179</v>
          </cell>
          <cell r="L448">
            <v>0.28038711569008179</v>
          </cell>
          <cell r="P448" t="str">
            <v>PROBADAS PRODUCIENDO</v>
          </cell>
          <cell r="Q448" t="str">
            <v>PROBADAS PRODUCIENDO2020</v>
          </cell>
        </row>
        <row r="449">
          <cell r="I449">
            <v>0.62138885817403267</v>
          </cell>
          <cell r="J449">
            <v>0.62138885817403267</v>
          </cell>
          <cell r="K449">
            <v>0.28802167089938302</v>
          </cell>
          <cell r="L449">
            <v>0.28802167089938302</v>
          </cell>
          <cell r="P449" t="str">
            <v>PROBADAS PRODUCIENDO</v>
          </cell>
          <cell r="Q449" t="str">
            <v>PROBADAS PRODUCIENDO2020</v>
          </cell>
        </row>
        <row r="450">
          <cell r="I450">
            <v>0.59779133098956971</v>
          </cell>
          <cell r="J450">
            <v>0.59779133098956971</v>
          </cell>
          <cell r="K450">
            <v>0.27708391570896229</v>
          </cell>
          <cell r="L450">
            <v>0.27708391570896229</v>
          </cell>
          <cell r="P450" t="str">
            <v>PROBADAS PRODUCIENDO</v>
          </cell>
          <cell r="Q450" t="str">
            <v>PROBADAS PRODUCIENDO2020</v>
          </cell>
        </row>
        <row r="451">
          <cell r="I451">
            <v>0.61406836607679938</v>
          </cell>
          <cell r="J451">
            <v>0.61406836607679938</v>
          </cell>
          <cell r="K451">
            <v>0.28462852932963134</v>
          </cell>
          <cell r="L451">
            <v>0.28462852932963134</v>
          </cell>
          <cell r="P451" t="str">
            <v>PROBADAS PRODUCIENDO</v>
          </cell>
          <cell r="Q451" t="str">
            <v>PROBADAS PRODUCIENDO2020</v>
          </cell>
        </row>
        <row r="452">
          <cell r="I452">
            <v>0.61768011780348164</v>
          </cell>
          <cell r="J452">
            <v>0.61768011780348164</v>
          </cell>
          <cell r="K452">
            <v>0.28630262237701803</v>
          </cell>
          <cell r="L452">
            <v>0.28630262237701803</v>
          </cell>
          <cell r="P452" t="str">
            <v>PROBADAS PRODUCIENDO</v>
          </cell>
          <cell r="Q452" t="str">
            <v>PROBADAS PRODUCIENDO2021</v>
          </cell>
        </row>
        <row r="453">
          <cell r="I453">
            <v>0.5547161923554994</v>
          </cell>
          <cell r="J453">
            <v>0.5547161923554994</v>
          </cell>
          <cell r="K453">
            <v>0.2571180388825503</v>
          </cell>
          <cell r="L453">
            <v>0.2571180388825503</v>
          </cell>
          <cell r="P453" t="str">
            <v>PROBADAS PRODUCIENDO</v>
          </cell>
          <cell r="Q453" t="str">
            <v>PROBADAS PRODUCIENDO2021</v>
          </cell>
        </row>
        <row r="454">
          <cell r="I454">
            <v>0.61064053661640627</v>
          </cell>
          <cell r="J454">
            <v>0.61064053661640627</v>
          </cell>
          <cell r="K454">
            <v>0.28303968660135692</v>
          </cell>
          <cell r="L454">
            <v>0.28303968660135692</v>
          </cell>
          <cell r="P454" t="str">
            <v>PROBADAS PRODUCIENDO</v>
          </cell>
          <cell r="Q454" t="str">
            <v>PROBADAS PRODUCIENDO2021</v>
          </cell>
        </row>
        <row r="455">
          <cell r="I455">
            <v>0.58745118187788758</v>
          </cell>
          <cell r="J455">
            <v>0.58745118187788758</v>
          </cell>
          <cell r="K455">
            <v>0.2722911245519935</v>
          </cell>
          <cell r="L455">
            <v>0.2722911245519935</v>
          </cell>
          <cell r="P455" t="str">
            <v>PROBADAS PRODUCIENDO</v>
          </cell>
          <cell r="Q455" t="str">
            <v>PROBADAS PRODUCIENDO2021</v>
          </cell>
        </row>
        <row r="456">
          <cell r="I456">
            <v>0.60344666893785637</v>
          </cell>
          <cell r="J456">
            <v>0.60344666893785637</v>
          </cell>
          <cell r="K456">
            <v>0.27970523706665873</v>
          </cell>
          <cell r="L456">
            <v>0.27970523706665873</v>
          </cell>
          <cell r="P456" t="str">
            <v>PROBADAS PRODUCIENDO</v>
          </cell>
          <cell r="Q456" t="str">
            <v>PROBADAS PRODUCIENDO2021</v>
          </cell>
        </row>
        <row r="457">
          <cell r="P457" t="str">
            <v>PROBADAS PRODUCIENDO</v>
          </cell>
          <cell r="Q457" t="str">
            <v>PROBADAS PRODUCIENDO2021</v>
          </cell>
        </row>
        <row r="458">
          <cell r="I458">
            <v>1.0156975279037999</v>
          </cell>
          <cell r="J458">
            <v>1.0156975279037999</v>
          </cell>
          <cell r="K458">
            <v>0.35880523760846933</v>
          </cell>
          <cell r="L458">
            <v>0.35880523760846933</v>
          </cell>
          <cell r="P458" t="str">
            <v>PROBADAS PRODUCIENDO</v>
          </cell>
          <cell r="Q458" t="str">
            <v>PROBADAS PRODUCIENDO2012</v>
          </cell>
        </row>
        <row r="459">
          <cell r="I459">
            <v>0.94092828233734227</v>
          </cell>
          <cell r="J459">
            <v>0.94092828233734227</v>
          </cell>
          <cell r="K459">
            <v>0.33239225915350973</v>
          </cell>
          <cell r="L459">
            <v>0.33239225915350973</v>
          </cell>
          <cell r="P459" t="str">
            <v>PROBADAS PRODUCIENDO</v>
          </cell>
          <cell r="Q459" t="str">
            <v>PROBADAS PRODUCIENDO2012</v>
          </cell>
        </row>
        <row r="460">
          <cell r="I460">
            <v>0.99603936482288791</v>
          </cell>
          <cell r="J460">
            <v>0.99603936482288791</v>
          </cell>
          <cell r="K460">
            <v>0.35186079629457784</v>
          </cell>
          <cell r="L460">
            <v>0.35186079629457784</v>
          </cell>
          <cell r="P460" t="str">
            <v>PROBADAS PRODUCIENDO</v>
          </cell>
          <cell r="Q460" t="str">
            <v>PROBADAS PRODUCIENDO2012</v>
          </cell>
        </row>
        <row r="461">
          <cell r="I461">
            <v>0.95437986361465321</v>
          </cell>
          <cell r="J461">
            <v>0.95437986361465321</v>
          </cell>
          <cell r="K461">
            <v>0.33714416381392193</v>
          </cell>
          <cell r="L461">
            <v>0.33714416381392193</v>
          </cell>
          <cell r="P461" t="str">
            <v>PROBADAS PRODUCIENDO</v>
          </cell>
          <cell r="Q461" t="str">
            <v>PROBADAS PRODUCIENDO2012</v>
          </cell>
        </row>
        <row r="462">
          <cell r="I462">
            <v>0.97644355909035097</v>
          </cell>
          <cell r="J462">
            <v>0.97644355909035097</v>
          </cell>
          <cell r="K462">
            <v>0.3449383833332082</v>
          </cell>
          <cell r="L462">
            <v>0.3449383833332082</v>
          </cell>
          <cell r="P462" t="str">
            <v>PROBADAS PRODUCIENDO</v>
          </cell>
          <cell r="Q462" t="str">
            <v>PROBADAS PRODUCIENDO2012</v>
          </cell>
        </row>
        <row r="463">
          <cell r="I463">
            <v>0.93560365550186564</v>
          </cell>
          <cell r="J463">
            <v>0.93560365550186564</v>
          </cell>
          <cell r="K463">
            <v>0.33051128185033324</v>
          </cell>
          <cell r="L463">
            <v>0.33051128185033324</v>
          </cell>
          <cell r="P463" t="str">
            <v>PROBADAS PRODUCIENDO</v>
          </cell>
          <cell r="Q463" t="str">
            <v>PROBADAS PRODUCIENDO2012</v>
          </cell>
        </row>
        <row r="464">
          <cell r="I464">
            <v>0.95723327587415774</v>
          </cell>
          <cell r="J464">
            <v>0.95723327587415774</v>
          </cell>
          <cell r="K464">
            <v>0.33815216002897563</v>
          </cell>
          <cell r="L464">
            <v>0.33815216002897563</v>
          </cell>
          <cell r="P464" t="str">
            <v>PROBADAS PRODUCIENDO</v>
          </cell>
          <cell r="Q464" t="str">
            <v>PROBADAS PRODUCIENDO2012</v>
          </cell>
        </row>
        <row r="465">
          <cell r="I465">
            <v>0.9476159807607567</v>
          </cell>
          <cell r="J465">
            <v>0.9476159807607567</v>
          </cell>
          <cell r="K465">
            <v>0.33475475503042629</v>
          </cell>
          <cell r="L465">
            <v>0.33475475503042629</v>
          </cell>
          <cell r="P465" t="str">
            <v>PROBADAS PRODUCIENDO</v>
          </cell>
          <cell r="Q465" t="str">
            <v>PROBADAS PRODUCIENDO2012</v>
          </cell>
        </row>
        <row r="466">
          <cell r="I466">
            <v>0.90798179511541943</v>
          </cell>
          <cell r="J466">
            <v>0.90798179511541943</v>
          </cell>
          <cell r="K466">
            <v>0.32075358538374754</v>
          </cell>
          <cell r="L466">
            <v>0.32075358538374754</v>
          </cell>
          <cell r="P466" t="str">
            <v>PROBADAS PRODUCIENDO</v>
          </cell>
          <cell r="Q466" t="str">
            <v>PROBADAS PRODUCIENDO2012</v>
          </cell>
        </row>
        <row r="467">
          <cell r="I467">
            <v>0.92897284342718423</v>
          </cell>
          <cell r="J467">
            <v>0.92897284342718423</v>
          </cell>
          <cell r="K467">
            <v>0.32816888164098801</v>
          </cell>
          <cell r="L467">
            <v>0.32816888164098801</v>
          </cell>
          <cell r="P467" t="str">
            <v>PROBADAS PRODUCIENDO</v>
          </cell>
          <cell r="Q467" t="str">
            <v>PROBADAS PRODUCIENDO2012</v>
          </cell>
        </row>
        <row r="468">
          <cell r="I468">
            <v>0.89011840989777358</v>
          </cell>
          <cell r="J468">
            <v>0.89011840989777358</v>
          </cell>
          <cell r="K468">
            <v>0.31444316717219883</v>
          </cell>
          <cell r="L468">
            <v>0.31444316717219883</v>
          </cell>
          <cell r="P468" t="str">
            <v>PROBADAS PRODUCIENDO</v>
          </cell>
          <cell r="Q468" t="str">
            <v>PROBADAS PRODUCIENDO2012</v>
          </cell>
        </row>
        <row r="469">
          <cell r="I469">
            <v>0.91069648607274567</v>
          </cell>
          <cell r="J469">
            <v>0.91069648607274567</v>
          </cell>
          <cell r="K469">
            <v>0.32171257692130412</v>
          </cell>
          <cell r="L469">
            <v>0.32171257692130412</v>
          </cell>
          <cell r="P469" t="str">
            <v>PROBADAS PRODUCIENDO</v>
          </cell>
          <cell r="Q469" t="str">
            <v>PROBADAS PRODUCIENDO2012</v>
          </cell>
        </row>
        <row r="470">
          <cell r="I470">
            <v>0.92842005721043819</v>
          </cell>
          <cell r="J470">
            <v>0.92842005721043819</v>
          </cell>
          <cell r="K470">
            <v>0.3279736044207554</v>
          </cell>
          <cell r="L470">
            <v>0.3279736044207554</v>
          </cell>
          <cell r="P470" t="str">
            <v>PROBADAS PRODUCIENDO</v>
          </cell>
          <cell r="Q470" t="str">
            <v>PROBADAS PRODUCIENDO2013</v>
          </cell>
        </row>
        <row r="471">
          <cell r="I471">
            <v>0.83055289801166077</v>
          </cell>
          <cell r="J471">
            <v>0.83055289801166077</v>
          </cell>
          <cell r="K471">
            <v>0.29340105861289639</v>
          </cell>
          <cell r="L471">
            <v>0.29340105861289639</v>
          </cell>
          <cell r="P471" t="str">
            <v>PROBADAS PRODUCIENDO</v>
          </cell>
          <cell r="Q471" t="str">
            <v>PROBADAS PRODUCIENDO2013</v>
          </cell>
        </row>
        <row r="472">
          <cell r="I472">
            <v>0.91074770666305549</v>
          </cell>
          <cell r="J472">
            <v>0.91074770666305549</v>
          </cell>
          <cell r="K472">
            <v>0.32173067110345155</v>
          </cell>
          <cell r="L472">
            <v>0.32173067110345155</v>
          </cell>
          <cell r="P472" t="str">
            <v>PROBADAS PRODUCIENDO</v>
          </cell>
          <cell r="Q472" t="str">
            <v>PROBADAS PRODUCIENDO2013</v>
          </cell>
        </row>
        <row r="473">
          <cell r="I473">
            <v>0.87265554231083986</v>
          </cell>
          <cell r="J473">
            <v>0.87265554231083986</v>
          </cell>
          <cell r="K473">
            <v>0.30827423579083935</v>
          </cell>
          <cell r="L473">
            <v>0.30827423579083935</v>
          </cell>
          <cell r="P473" t="str">
            <v>PROBADAS PRODUCIENDO</v>
          </cell>
          <cell r="Q473" t="str">
            <v>PROBADAS PRODUCIENDO2013</v>
          </cell>
        </row>
        <row r="474">
          <cell r="I474">
            <v>0.89282990565899911</v>
          </cell>
          <cell r="J474">
            <v>0.89282990565899911</v>
          </cell>
          <cell r="K474">
            <v>0.31540102997500463</v>
          </cell>
          <cell r="L474">
            <v>0.31540102997500463</v>
          </cell>
          <cell r="P474" t="str">
            <v>PROBADAS PRODUCIENDO</v>
          </cell>
          <cell r="Q474" t="str">
            <v>PROBADAS PRODUCIENDO2013</v>
          </cell>
        </row>
        <row r="475">
          <cell r="I475">
            <v>0.85548715611798676</v>
          </cell>
          <cell r="J475">
            <v>0.85548715611798676</v>
          </cell>
          <cell r="K475">
            <v>0.3022093328861391</v>
          </cell>
          <cell r="L475">
            <v>0.3022093328861391</v>
          </cell>
          <cell r="P475" t="str">
            <v>PROBADAS PRODUCIENDO</v>
          </cell>
          <cell r="Q475" t="str">
            <v>PROBADAS PRODUCIENDO2013</v>
          </cell>
        </row>
        <row r="476">
          <cell r="I476">
            <v>0.87526461456569327</v>
          </cell>
          <cell r="J476">
            <v>0.87526461456569327</v>
          </cell>
          <cell r="K476">
            <v>0.30919591647295386</v>
          </cell>
          <cell r="L476">
            <v>0.30919591647295386</v>
          </cell>
          <cell r="P476" t="str">
            <v>PROBADAS PRODUCIENDO</v>
          </cell>
          <cell r="Q476" t="str">
            <v>PROBADAS PRODUCIENDO2013</v>
          </cell>
        </row>
        <row r="477">
          <cell r="I477">
            <v>0.86647085622824549</v>
          </cell>
          <cell r="J477">
            <v>0.86647085622824549</v>
          </cell>
          <cell r="K477">
            <v>0.30608943401823008</v>
          </cell>
          <cell r="L477">
            <v>0.30608943401823008</v>
          </cell>
          <cell r="P477" t="str">
            <v>PROBADAS PRODUCIENDO</v>
          </cell>
          <cell r="Q477" t="str">
            <v>PROBADAS PRODUCIENDO2013</v>
          </cell>
        </row>
        <row r="478">
          <cell r="I478">
            <v>0.83023057802562872</v>
          </cell>
          <cell r="J478">
            <v>0.83023057802562872</v>
          </cell>
          <cell r="K478">
            <v>0.29328719587719315</v>
          </cell>
          <cell r="L478">
            <v>0.29328719587719315</v>
          </cell>
          <cell r="P478" t="str">
            <v>PROBADAS PRODUCIENDO</v>
          </cell>
          <cell r="Q478" t="str">
            <v>PROBADAS PRODUCIENDO2013</v>
          </cell>
        </row>
        <row r="479">
          <cell r="I479">
            <v>0.84942414585594117</v>
          </cell>
          <cell r="J479">
            <v>0.84942414585594117</v>
          </cell>
          <cell r="K479">
            <v>0.30006751430537953</v>
          </cell>
          <cell r="L479">
            <v>0.30006751430537953</v>
          </cell>
          <cell r="P479" t="str">
            <v>PROBADAS PRODUCIENDO</v>
          </cell>
          <cell r="Q479" t="str">
            <v>PROBADAS PRODUCIENDO2013</v>
          </cell>
        </row>
        <row r="480">
          <cell r="I480">
            <v>0.81389684896353665</v>
          </cell>
          <cell r="J480">
            <v>0.81389684896353665</v>
          </cell>
          <cell r="K480">
            <v>0.28751714389207955</v>
          </cell>
          <cell r="L480">
            <v>0.28751714389207955</v>
          </cell>
          <cell r="P480" t="str">
            <v>PROBADAS PRODUCIENDO</v>
          </cell>
          <cell r="Q480" t="str">
            <v>PROBADAS PRODUCIENDO2013</v>
          </cell>
        </row>
        <row r="481">
          <cell r="I481">
            <v>0.83271280779581658</v>
          </cell>
          <cell r="J481">
            <v>0.83271280779581658</v>
          </cell>
          <cell r="K481">
            <v>0.29416406819205365</v>
          </cell>
          <cell r="L481">
            <v>0.29416406819205365</v>
          </cell>
          <cell r="P481" t="str">
            <v>PROBADAS PRODUCIENDO</v>
          </cell>
          <cell r="Q481" t="str">
            <v>PROBADAS PRODUCIENDO2013</v>
          </cell>
        </row>
        <row r="482">
          <cell r="I482">
            <v>0.84410316081865699</v>
          </cell>
          <cell r="J482">
            <v>0.84410316081865699</v>
          </cell>
          <cell r="K482">
            <v>0.29818782350357753</v>
          </cell>
          <cell r="L482">
            <v>0.29818782350357753</v>
          </cell>
          <cell r="P482" t="str">
            <v>PROBADAS PRODUCIENDO</v>
          </cell>
          <cell r="Q482" t="str">
            <v>PROBADAS PRODUCIENDO2014</v>
          </cell>
        </row>
        <row r="483">
          <cell r="I483">
            <v>0.75512406371868868</v>
          </cell>
          <cell r="J483">
            <v>0.75512406371868868</v>
          </cell>
          <cell r="K483">
            <v>0.26675507389057951</v>
          </cell>
          <cell r="L483">
            <v>0.26675507389057951</v>
          </cell>
          <cell r="P483" t="str">
            <v>PROBADAS PRODUCIENDO</v>
          </cell>
          <cell r="Q483" t="str">
            <v>PROBADAS PRODUCIENDO2014</v>
          </cell>
        </row>
        <row r="484">
          <cell r="I484">
            <v>0.82803577101993198</v>
          </cell>
          <cell r="J484">
            <v>0.82803577101993198</v>
          </cell>
          <cell r="K484">
            <v>0.2925118585079971</v>
          </cell>
          <cell r="L484">
            <v>0.2925118585079971</v>
          </cell>
          <cell r="P484" t="str">
            <v>PROBADAS PRODUCIENDO</v>
          </cell>
          <cell r="Q484" t="str">
            <v>PROBADAS PRODUCIENDO2014</v>
          </cell>
        </row>
        <row r="485">
          <cell r="I485">
            <v>0.79340304622855307</v>
          </cell>
          <cell r="J485">
            <v>0.79340304622855307</v>
          </cell>
          <cell r="K485">
            <v>0.2802775045724854</v>
          </cell>
          <cell r="L485">
            <v>0.2802775045724854</v>
          </cell>
          <cell r="P485" t="str">
            <v>PROBADAS PRODUCIENDO</v>
          </cell>
          <cell r="Q485" t="str">
            <v>PROBADAS PRODUCIENDO2014</v>
          </cell>
        </row>
        <row r="486">
          <cell r="I486">
            <v>0.81174522198988275</v>
          </cell>
          <cell r="J486">
            <v>0.81174522198988275</v>
          </cell>
          <cell r="K486">
            <v>0.28675706029798043</v>
          </cell>
          <cell r="L486">
            <v>0.28675706029798043</v>
          </cell>
          <cell r="P486" t="str">
            <v>PROBADAS PRODUCIENDO</v>
          </cell>
          <cell r="Q486" t="str">
            <v>PROBADAS PRODUCIENDO2014</v>
          </cell>
        </row>
        <row r="487">
          <cell r="I487">
            <v>0.77779385194309314</v>
          </cell>
          <cell r="J487">
            <v>0.77779385194309314</v>
          </cell>
          <cell r="K487">
            <v>0.27476340169184749</v>
          </cell>
          <cell r="L487">
            <v>0.27476340169184749</v>
          </cell>
          <cell r="P487" t="str">
            <v>PROBADAS PRODUCIENDO</v>
          </cell>
          <cell r="Q487" t="str">
            <v>PROBADAS PRODUCIENDO2014</v>
          </cell>
        </row>
        <row r="488">
          <cell r="I488">
            <v>0.79577516876083743</v>
          </cell>
          <cell r="J488">
            <v>0.79577516876083743</v>
          </cell>
          <cell r="K488">
            <v>0.28111548041219159</v>
          </cell>
          <cell r="L488">
            <v>0.28111548041219159</v>
          </cell>
          <cell r="P488" t="str">
            <v>PROBADAS PRODUCIENDO</v>
          </cell>
          <cell r="Q488" t="str">
            <v>PROBADAS PRODUCIENDO2014</v>
          </cell>
        </row>
        <row r="489">
          <cell r="I489">
            <v>0.78778003859269419</v>
          </cell>
          <cell r="J489">
            <v>0.78778003859269419</v>
          </cell>
          <cell r="K489">
            <v>0.27829112128865241</v>
          </cell>
          <cell r="L489">
            <v>0.27829112128865241</v>
          </cell>
          <cell r="P489" t="str">
            <v>PROBADAS PRODUCIENDO</v>
          </cell>
          <cell r="Q489" t="str">
            <v>PROBADAS PRODUCIENDO2014</v>
          </cell>
        </row>
        <row r="490">
          <cell r="I490">
            <v>0.75483101606545833</v>
          </cell>
          <cell r="J490">
            <v>0.75483101606545833</v>
          </cell>
          <cell r="K490">
            <v>0.26665155189711265</v>
          </cell>
          <cell r="L490">
            <v>0.26665155189711265</v>
          </cell>
          <cell r="P490" t="str">
            <v>PROBADAS PRODUCIENDO</v>
          </cell>
          <cell r="Q490" t="str">
            <v>PROBADAS PRODUCIENDO2014</v>
          </cell>
        </row>
        <row r="491">
          <cell r="I491">
            <v>0.77228146981977275</v>
          </cell>
          <cell r="J491">
            <v>0.77228146981977275</v>
          </cell>
          <cell r="K491">
            <v>0.27281609796883</v>
          </cell>
          <cell r="L491">
            <v>0.27281609796883</v>
          </cell>
          <cell r="P491" t="str">
            <v>PROBADAS PRODUCIENDO</v>
          </cell>
          <cell r="Q491" t="str">
            <v>PROBADAS PRODUCIENDO2014</v>
          </cell>
        </row>
        <row r="492">
          <cell r="I492">
            <v>0.73998067733980388</v>
          </cell>
          <cell r="J492">
            <v>0.73998067733980388</v>
          </cell>
          <cell r="K492">
            <v>0.26140552227841168</v>
          </cell>
          <cell r="L492">
            <v>0.26140552227841168</v>
          </cell>
          <cell r="P492" t="str">
            <v>PROBADAS PRODUCIENDO</v>
          </cell>
          <cell r="Q492" t="str">
            <v>PROBADAS PRODUCIENDO2014</v>
          </cell>
        </row>
        <row r="493">
          <cell r="I493">
            <v>0.75708781564515781</v>
          </cell>
          <cell r="J493">
            <v>0.75708781564515781</v>
          </cell>
          <cell r="K493">
            <v>0.26744878875866135</v>
          </cell>
          <cell r="L493">
            <v>0.26744878875866135</v>
          </cell>
          <cell r="P493" t="str">
            <v>PROBADAS PRODUCIENDO</v>
          </cell>
          <cell r="Q493" t="str">
            <v>PROBADAS PRODUCIENDO2014</v>
          </cell>
        </row>
        <row r="494">
          <cell r="I494">
            <v>0.76595079102510133</v>
          </cell>
          <cell r="J494">
            <v>0.76595079102510133</v>
          </cell>
          <cell r="K494">
            <v>0.27057972282097192</v>
          </cell>
          <cell r="L494">
            <v>0.27057972282097192</v>
          </cell>
          <cell r="P494" t="str">
            <v>PROBADAS PRODUCIENDO</v>
          </cell>
          <cell r="Q494" t="str">
            <v>PROBADAS PRODUCIENDO2015</v>
          </cell>
        </row>
        <row r="495">
          <cell r="I495">
            <v>0.68520993733331959</v>
          </cell>
          <cell r="J495">
            <v>0.68520993733331959</v>
          </cell>
          <cell r="K495">
            <v>0.2420572144976729</v>
          </cell>
          <cell r="L495">
            <v>0.2420572144976729</v>
          </cell>
          <cell r="P495" t="str">
            <v>PROBADAS PRODUCIENDO</v>
          </cell>
          <cell r="Q495" t="str">
            <v>PROBADAS PRODUCIENDO2015</v>
          </cell>
        </row>
        <row r="496">
          <cell r="I496">
            <v>0.75137102104284492</v>
          </cell>
          <cell r="J496">
            <v>0.75137102104284492</v>
          </cell>
          <cell r="K496">
            <v>0.26542927429762392</v>
          </cell>
          <cell r="L496">
            <v>0.26542927429762392</v>
          </cell>
          <cell r="P496" t="str">
            <v>PROBADAS PRODUCIENDO</v>
          </cell>
          <cell r="Q496" t="str">
            <v>PROBADAS PRODUCIENDO2015</v>
          </cell>
        </row>
        <row r="497">
          <cell r="I497">
            <v>0.71994481133219757</v>
          </cell>
          <cell r="J497">
            <v>0.71994481133219757</v>
          </cell>
          <cell r="K497">
            <v>0.25432765365507531</v>
          </cell>
          <cell r="L497">
            <v>0.25432765365507531</v>
          </cell>
          <cell r="P497" t="str">
            <v>PROBADAS PRODUCIENDO</v>
          </cell>
          <cell r="Q497" t="str">
            <v>PROBADAS PRODUCIENDO2015</v>
          </cell>
        </row>
        <row r="498">
          <cell r="I498">
            <v>0.73658875331182716</v>
          </cell>
          <cell r="J498">
            <v>0.73658875331182716</v>
          </cell>
          <cell r="K498">
            <v>0.26020729143372329</v>
          </cell>
          <cell r="L498">
            <v>0.26020729143372329</v>
          </cell>
          <cell r="P498" t="str">
            <v>PROBADAS PRODUCIENDO</v>
          </cell>
          <cell r="Q498" t="str">
            <v>PROBADAS PRODUCIENDO2015</v>
          </cell>
        </row>
        <row r="499">
          <cell r="I499">
            <v>0.70578081424606864</v>
          </cell>
          <cell r="J499">
            <v>0.70578081424606864</v>
          </cell>
          <cell r="K499">
            <v>0.24932408103590922</v>
          </cell>
          <cell r="L499">
            <v>0.24932408103590922</v>
          </cell>
          <cell r="P499" t="str">
            <v>PROBADAS PRODUCIENDO</v>
          </cell>
          <cell r="Q499" t="str">
            <v>PROBADAS PRODUCIENDO2015</v>
          </cell>
        </row>
        <row r="500">
          <cell r="I500">
            <v>0.72209730786856974</v>
          </cell>
          <cell r="J500">
            <v>0.72209730786856974</v>
          </cell>
          <cell r="K500">
            <v>0.25508804443083938</v>
          </cell>
          <cell r="L500">
            <v>0.25508804443083938</v>
          </cell>
          <cell r="P500" t="str">
            <v>PROBADAS PRODUCIENDO</v>
          </cell>
          <cell r="Q500" t="str">
            <v>PROBADAS PRODUCIENDO2015</v>
          </cell>
        </row>
        <row r="501">
          <cell r="I501">
            <v>0.71484241704373819</v>
          </cell>
          <cell r="J501">
            <v>0.71484241704373819</v>
          </cell>
          <cell r="K501">
            <v>0.25252518220590175</v>
          </cell>
          <cell r="L501">
            <v>0.25252518220590175</v>
          </cell>
          <cell r="P501" t="str">
            <v>PROBADAS PRODUCIENDO</v>
          </cell>
          <cell r="Q501" t="str">
            <v>PROBADAS PRODUCIENDO2015</v>
          </cell>
        </row>
        <row r="502">
          <cell r="I502">
            <v>0.68494402187153458</v>
          </cell>
          <cell r="J502">
            <v>0.68494402187153458</v>
          </cell>
          <cell r="K502">
            <v>0.24196327722025676</v>
          </cell>
          <cell r="L502">
            <v>0.24196327722025676</v>
          </cell>
          <cell r="P502" t="str">
            <v>PROBADAS PRODUCIENDO</v>
          </cell>
          <cell r="Q502" t="str">
            <v>PROBADAS PRODUCIENDO2015</v>
          </cell>
        </row>
        <row r="503">
          <cell r="I503">
            <v>0.7007788030657347</v>
          </cell>
          <cell r="J503">
            <v>0.7007788030657347</v>
          </cell>
          <cell r="K503">
            <v>0.24755707091648521</v>
          </cell>
          <cell r="L503">
            <v>0.24755707091648521</v>
          </cell>
          <cell r="P503" t="str">
            <v>PROBADAS PRODUCIENDO</v>
          </cell>
          <cell r="Q503" t="str">
            <v>PROBADAS PRODUCIENDO2015</v>
          </cell>
        </row>
        <row r="504">
          <cell r="I504">
            <v>0.67146862073350966</v>
          </cell>
          <cell r="J504">
            <v>0.67146862073350966</v>
          </cell>
          <cell r="K504">
            <v>0.2372029579575162</v>
          </cell>
          <cell r="L504">
            <v>0.2372029579575162</v>
          </cell>
          <cell r="P504" t="str">
            <v>PROBADAS PRODUCIENDO</v>
          </cell>
          <cell r="Q504" t="str">
            <v>PROBADAS PRODUCIENDO2015</v>
          </cell>
        </row>
        <row r="505">
          <cell r="I505">
            <v>0.68699187277828599</v>
          </cell>
          <cell r="J505">
            <v>0.68699187277828599</v>
          </cell>
          <cell r="K505">
            <v>0.24268670088822625</v>
          </cell>
          <cell r="L505">
            <v>0.24268670088822625</v>
          </cell>
          <cell r="P505" t="str">
            <v>PROBADAS PRODUCIENDO</v>
          </cell>
          <cell r="Q505" t="str">
            <v>PROBADAS PRODUCIENDO2015</v>
          </cell>
        </row>
        <row r="506">
          <cell r="I506">
            <v>0.69410350430072021</v>
          </cell>
          <cell r="J506">
            <v>0.69410350430072021</v>
          </cell>
          <cell r="K506">
            <v>0.2451989553420271</v>
          </cell>
          <cell r="L506">
            <v>0.2451989553420271</v>
          </cell>
          <cell r="P506" t="str">
            <v>PROBADAS PRODUCIENDO</v>
          </cell>
          <cell r="Q506" t="str">
            <v>PROBADAS PRODUCIENDO2016</v>
          </cell>
        </row>
        <row r="507">
          <cell r="I507">
            <v>0.64300798232117351</v>
          </cell>
          <cell r="J507">
            <v>0.64300798232117351</v>
          </cell>
          <cell r="K507">
            <v>0.22714895482421896</v>
          </cell>
          <cell r="L507">
            <v>0.22714895482421896</v>
          </cell>
          <cell r="P507" t="str">
            <v>PROBADAS PRODUCIENDO</v>
          </cell>
          <cell r="Q507" t="str">
            <v>PROBADAS PRODUCIENDO2016</v>
          </cell>
        </row>
        <row r="508">
          <cell r="I508">
            <v>0.68066958376068265</v>
          </cell>
          <cell r="J508">
            <v>0.68066958376068265</v>
          </cell>
          <cell r="K508">
            <v>0.24045328951242786</v>
          </cell>
          <cell r="L508">
            <v>0.24045328951242786</v>
          </cell>
          <cell r="P508" t="str">
            <v>PROBADAS PRODUCIENDO</v>
          </cell>
          <cell r="Q508" t="str">
            <v>PROBADAS PRODUCIENDO2016</v>
          </cell>
        </row>
        <row r="509">
          <cell r="I509">
            <v>0.6522004726506736</v>
          </cell>
          <cell r="J509">
            <v>0.6522004726506736</v>
          </cell>
          <cell r="K509">
            <v>0.23039629331454384</v>
          </cell>
          <cell r="L509">
            <v>0.23039629331454384</v>
          </cell>
          <cell r="P509" t="str">
            <v>PROBADAS PRODUCIENDO</v>
          </cell>
          <cell r="Q509" t="str">
            <v>PROBADAS PRODUCIENDO2016</v>
          </cell>
        </row>
        <row r="510">
          <cell r="I510">
            <v>0.66727827674762974</v>
          </cell>
          <cell r="J510">
            <v>0.66727827674762974</v>
          </cell>
          <cell r="K510">
            <v>0.23572267733438831</v>
          </cell>
          <cell r="L510">
            <v>0.23572267733438831</v>
          </cell>
          <cell r="P510" t="str">
            <v>PROBADAS PRODUCIENDO</v>
          </cell>
          <cell r="Q510" t="str">
            <v>PROBADAS PRODUCIENDO2016</v>
          </cell>
        </row>
        <row r="511">
          <cell r="I511">
            <v>0.63936925913432718</v>
          </cell>
          <cell r="J511">
            <v>0.63936925913432718</v>
          </cell>
          <cell r="K511">
            <v>0.22586353972594425</v>
          </cell>
          <cell r="L511">
            <v>0.22586353972594425</v>
          </cell>
          <cell r="P511" t="str">
            <v>PROBADAS PRODUCIENDO</v>
          </cell>
          <cell r="Q511" t="str">
            <v>PROBADAS PRODUCIENDO2016</v>
          </cell>
        </row>
        <row r="512">
          <cell r="I512">
            <v>0.65415042664201362</v>
          </cell>
          <cell r="J512">
            <v>0.65415042664201362</v>
          </cell>
          <cell r="K512">
            <v>0.23108513392502789</v>
          </cell>
          <cell r="L512">
            <v>0.23108513392502789</v>
          </cell>
          <cell r="P512" t="str">
            <v>PROBADAS PRODUCIENDO</v>
          </cell>
          <cell r="Q512" t="str">
            <v>PROBADAS PRODUCIENDO2016</v>
          </cell>
        </row>
        <row r="513">
          <cell r="I513">
            <v>0.64757819617307999</v>
          </cell>
          <cell r="J513">
            <v>0.64757819617307999</v>
          </cell>
          <cell r="K513">
            <v>0.22876342824962853</v>
          </cell>
          <cell r="L513">
            <v>0.22876342824962853</v>
          </cell>
          <cell r="P513" t="str">
            <v>PROBADAS PRODUCIENDO</v>
          </cell>
          <cell r="Q513" t="str">
            <v>PROBADAS PRODUCIENDO2016</v>
          </cell>
        </row>
        <row r="514">
          <cell r="I514">
            <v>0.62049313749099522</v>
          </cell>
          <cell r="J514">
            <v>0.62049313749099522</v>
          </cell>
          <cell r="K514">
            <v>0.21919536231554937</v>
          </cell>
          <cell r="L514">
            <v>0.21919536231554937</v>
          </cell>
          <cell r="P514" t="str">
            <v>PROBADAS PRODUCIENDO</v>
          </cell>
          <cell r="Q514" t="str">
            <v>PROBADAS PRODUCIENDO2016</v>
          </cell>
        </row>
        <row r="515">
          <cell r="I515">
            <v>0.6348379200585017</v>
          </cell>
          <cell r="J515">
            <v>0.6348379200585017</v>
          </cell>
          <cell r="K515">
            <v>0.22426279920121189</v>
          </cell>
          <cell r="L515">
            <v>0.22426279920121189</v>
          </cell>
          <cell r="P515" t="str">
            <v>PROBADAS PRODUCIENDO</v>
          </cell>
          <cell r="Q515" t="str">
            <v>PROBADAS PRODUCIENDO2016</v>
          </cell>
        </row>
        <row r="516">
          <cell r="I516">
            <v>0.60828572540462544</v>
          </cell>
          <cell r="J516">
            <v>0.60828572540462544</v>
          </cell>
          <cell r="K516">
            <v>0.2148829727764372</v>
          </cell>
          <cell r="L516">
            <v>0.2148829727764372</v>
          </cell>
          <cell r="P516" t="str">
            <v>PROBADAS PRODUCIENDO</v>
          </cell>
          <cell r="Q516" t="str">
            <v>PROBADAS PRODUCIENDO2016</v>
          </cell>
        </row>
        <row r="517">
          <cell r="I517">
            <v>0.62234829264772151</v>
          </cell>
          <cell r="J517">
            <v>0.62234829264772151</v>
          </cell>
          <cell r="K517">
            <v>0.21985071429635361</v>
          </cell>
          <cell r="L517">
            <v>0.21985071429635361</v>
          </cell>
          <cell r="P517" t="str">
            <v>PROBADAS PRODUCIENDO</v>
          </cell>
          <cell r="Q517" t="str">
            <v>PROBADAS PRODUCIENDO2016</v>
          </cell>
        </row>
        <row r="518">
          <cell r="I518">
            <v>0.62744661933108159</v>
          </cell>
          <cell r="J518">
            <v>0.62744661933108159</v>
          </cell>
          <cell r="K518">
            <v>0.22165174882363453</v>
          </cell>
          <cell r="L518">
            <v>0.22165174882363453</v>
          </cell>
          <cell r="P518" t="str">
            <v>PROBADAS PRODUCIENDO</v>
          </cell>
          <cell r="Q518" t="str">
            <v>PROBADAS PRODUCIENDO2017</v>
          </cell>
        </row>
        <row r="519">
          <cell r="I519">
            <v>0.5613058485604332</v>
          </cell>
          <cell r="J519">
            <v>0.5613058485604332</v>
          </cell>
          <cell r="K519">
            <v>0.19828686477104923</v>
          </cell>
          <cell r="L519">
            <v>0.19828686477104923</v>
          </cell>
          <cell r="P519" t="str">
            <v>PROBADAS PRODUCIENDO</v>
          </cell>
          <cell r="Q519" t="str">
            <v>PROBADAS PRODUCIENDO2017</v>
          </cell>
        </row>
        <row r="520">
          <cell r="I520">
            <v>0.61550325757313473</v>
          </cell>
          <cell r="J520">
            <v>0.61550325757313473</v>
          </cell>
          <cell r="K520">
            <v>0.21743263768505758</v>
          </cell>
          <cell r="L520">
            <v>0.21743263768505758</v>
          </cell>
          <cell r="P520" t="str">
            <v>PROBADAS PRODUCIENDO</v>
          </cell>
          <cell r="Q520" t="str">
            <v>PROBADAS PRODUCIENDO2017</v>
          </cell>
        </row>
        <row r="521">
          <cell r="I521">
            <v>0.58975973818212779</v>
          </cell>
          <cell r="J521">
            <v>0.58975973818212779</v>
          </cell>
          <cell r="K521">
            <v>0.20833848382703679</v>
          </cell>
          <cell r="L521">
            <v>0.20833848382703679</v>
          </cell>
          <cell r="P521" t="str">
            <v>PROBADAS PRODUCIENDO</v>
          </cell>
          <cell r="Q521" t="str">
            <v>PROBADAS PRODUCIENDO2017</v>
          </cell>
        </row>
        <row r="522">
          <cell r="I522">
            <v>0.60339401501795853</v>
          </cell>
          <cell r="J522">
            <v>0.60339401501795853</v>
          </cell>
          <cell r="K522">
            <v>0.21315492750766299</v>
          </cell>
          <cell r="L522">
            <v>0.21315492750766299</v>
          </cell>
          <cell r="P522" t="str">
            <v>PROBADAS PRODUCIENDO</v>
          </cell>
          <cell r="Q522" t="str">
            <v>PROBADAS PRODUCIENDO2017</v>
          </cell>
        </row>
        <row r="523">
          <cell r="I523">
            <v>0.57815696657845894</v>
          </cell>
          <cell r="J523">
            <v>0.57815696657845894</v>
          </cell>
          <cell r="K523">
            <v>0.20423968954251875</v>
          </cell>
          <cell r="L523">
            <v>0.20423968954251875</v>
          </cell>
          <cell r="P523" t="str">
            <v>PROBADAS PRODUCIENDO</v>
          </cell>
          <cell r="Q523" t="str">
            <v>PROBADAS PRODUCIENDO2017</v>
          </cell>
        </row>
        <row r="524">
          <cell r="I524">
            <v>0.59152300638511657</v>
          </cell>
          <cell r="J524">
            <v>0.59152300638511657</v>
          </cell>
          <cell r="K524">
            <v>0.20896137582899579</v>
          </cell>
          <cell r="L524">
            <v>0.20896137582899579</v>
          </cell>
          <cell r="P524" t="str">
            <v>PROBADAS PRODUCIENDO</v>
          </cell>
          <cell r="Q524" t="str">
            <v>PROBADAS PRODUCIENDO2017</v>
          </cell>
        </row>
        <row r="525">
          <cell r="I525">
            <v>0.58557999180115072</v>
          </cell>
          <cell r="J525">
            <v>0.58557999180115072</v>
          </cell>
          <cell r="K525">
            <v>0.20686194691307505</v>
          </cell>
          <cell r="L525">
            <v>0.20686194691307505</v>
          </cell>
          <cell r="P525" t="str">
            <v>PROBADAS PRODUCIENDO</v>
          </cell>
          <cell r="Q525" t="str">
            <v>PROBADAS PRODUCIENDO2017</v>
          </cell>
        </row>
        <row r="526">
          <cell r="I526">
            <v>0.56108801765080552</v>
          </cell>
          <cell r="J526">
            <v>0.56108801765080552</v>
          </cell>
          <cell r="K526">
            <v>0.19820991383916234</v>
          </cell>
          <cell r="L526">
            <v>0.19820991383916234</v>
          </cell>
          <cell r="P526" t="str">
            <v>PROBADAS PRODUCIENDO</v>
          </cell>
          <cell r="Q526" t="str">
            <v>PROBADAS PRODUCIENDO2017</v>
          </cell>
        </row>
        <row r="527">
          <cell r="I527">
            <v>0.5740594513833196</v>
          </cell>
          <cell r="J527">
            <v>0.5740594513833196</v>
          </cell>
          <cell r="K527">
            <v>0.2027922016115099</v>
          </cell>
          <cell r="L527">
            <v>0.2027922016115099</v>
          </cell>
          <cell r="P527" t="str">
            <v>PROBADAS PRODUCIENDO</v>
          </cell>
          <cell r="Q527" t="str">
            <v>PROBADAS PRODUCIENDO2017</v>
          </cell>
        </row>
        <row r="528">
          <cell r="I528">
            <v>0.5500493256261344</v>
          </cell>
          <cell r="J528">
            <v>0.5500493256261344</v>
          </cell>
          <cell r="K528">
            <v>0.19431038626723546</v>
          </cell>
          <cell r="L528">
            <v>0.19431038626723546</v>
          </cell>
          <cell r="P528" t="str">
            <v>PROBADAS PRODUCIENDO</v>
          </cell>
          <cell r="Q528" t="str">
            <v>PROBADAS PRODUCIENDO2017</v>
          </cell>
        </row>
        <row r="529">
          <cell r="I529">
            <v>0.56276556292316149</v>
          </cell>
          <cell r="J529">
            <v>0.56276556292316149</v>
          </cell>
          <cell r="K529">
            <v>0.1988025233646466</v>
          </cell>
          <cell r="L529">
            <v>0.1988025233646466</v>
          </cell>
          <cell r="P529" t="str">
            <v>PROBADAS PRODUCIENDO</v>
          </cell>
          <cell r="Q529" t="str">
            <v>PROBADAS PRODUCIENDO2017</v>
          </cell>
        </row>
        <row r="530">
          <cell r="I530">
            <v>0.56610113452710553</v>
          </cell>
          <cell r="J530">
            <v>0.56610113452710553</v>
          </cell>
          <cell r="K530">
            <v>0.19998084715596587</v>
          </cell>
          <cell r="L530">
            <v>0.19998084715596587</v>
          </cell>
          <cell r="P530" t="str">
            <v>PROBADAS PRODUCIENDO</v>
          </cell>
          <cell r="Q530" t="str">
            <v>PROBADAS PRODUCIENDO2018</v>
          </cell>
        </row>
        <row r="531">
          <cell r="I531">
            <v>0.50642694995395499</v>
          </cell>
          <cell r="J531">
            <v>0.50642694995395499</v>
          </cell>
          <cell r="K531">
            <v>0.17890034889084769</v>
          </cell>
          <cell r="L531">
            <v>0.17890034889084769</v>
          </cell>
          <cell r="P531" t="str">
            <v>PROBADAS PRODUCIENDO</v>
          </cell>
          <cell r="Q531" t="str">
            <v>PROBADAS PRODUCIENDO2018</v>
          </cell>
        </row>
        <row r="532">
          <cell r="I532">
            <v>0.55532547579706037</v>
          </cell>
          <cell r="J532">
            <v>0.55532547579706037</v>
          </cell>
          <cell r="K532">
            <v>0.19617423870728626</v>
          </cell>
          <cell r="L532">
            <v>0.19617423870728626</v>
          </cell>
          <cell r="P532" t="str">
            <v>PROBADAS PRODUCIENDO</v>
          </cell>
          <cell r="Q532" t="str">
            <v>PROBADAS PRODUCIENDO2018</v>
          </cell>
        </row>
        <row r="533">
          <cell r="I533">
            <v>0.53209890147982475</v>
          </cell>
          <cell r="J533">
            <v>0.53209890147982475</v>
          </cell>
          <cell r="K533">
            <v>0.18796922068983979</v>
          </cell>
          <cell r="L533">
            <v>0.18796922068983979</v>
          </cell>
          <cell r="P533" t="str">
            <v>PROBADAS PRODUCIENDO</v>
          </cell>
          <cell r="Q533" t="str">
            <v>PROBADAS PRODUCIENDO2018</v>
          </cell>
        </row>
        <row r="534">
          <cell r="I534">
            <v>0.54440015444292933</v>
          </cell>
          <cell r="J534">
            <v>0.54440015444292933</v>
          </cell>
          <cell r="K534">
            <v>0.19231476045049842</v>
          </cell>
          <cell r="L534">
            <v>0.19231476045049842</v>
          </cell>
          <cell r="P534" t="str">
            <v>PROBADAS PRODUCIENDO</v>
          </cell>
          <cell r="Q534" t="str">
            <v>PROBADAS PRODUCIENDO2018</v>
          </cell>
        </row>
        <row r="535">
          <cell r="I535">
            <v>0.52163053338902932</v>
          </cell>
          <cell r="J535">
            <v>0.52163053338902932</v>
          </cell>
          <cell r="K535">
            <v>0.18427116571087118</v>
          </cell>
          <cell r="L535">
            <v>0.18427116571087118</v>
          </cell>
          <cell r="P535" t="str">
            <v>PROBADAS PRODUCIENDO</v>
          </cell>
          <cell r="Q535" t="str">
            <v>PROBADAS PRODUCIENDO2018</v>
          </cell>
        </row>
        <row r="536">
          <cell r="I536">
            <v>0.53368977486960489</v>
          </cell>
          <cell r="J536">
            <v>0.53368977486960489</v>
          </cell>
          <cell r="K536">
            <v>0.18853121251215238</v>
          </cell>
          <cell r="L536">
            <v>0.18853121251215238</v>
          </cell>
          <cell r="P536" t="str">
            <v>PROBADAS PRODUCIENDO</v>
          </cell>
          <cell r="Q536" t="str">
            <v>PROBADAS PRODUCIENDO2018</v>
          </cell>
        </row>
        <row r="537">
          <cell r="I537">
            <v>0.52832780909458543</v>
          </cell>
          <cell r="J537">
            <v>0.52832780909458543</v>
          </cell>
          <cell r="K537">
            <v>0.18663704485780661</v>
          </cell>
          <cell r="L537">
            <v>0.18663704485780661</v>
          </cell>
          <cell r="P537" t="str">
            <v>PROBADAS PRODUCIENDO</v>
          </cell>
          <cell r="Q537" t="str">
            <v>PROBADAS PRODUCIENDO2018</v>
          </cell>
        </row>
        <row r="538">
          <cell r="I538">
            <v>0.50623041638238953</v>
          </cell>
          <cell r="J538">
            <v>0.50623041638238953</v>
          </cell>
          <cell r="K538">
            <v>0.17883092145511378</v>
          </cell>
          <cell r="L538">
            <v>0.17883092145511378</v>
          </cell>
          <cell r="P538" t="str">
            <v>PROBADAS PRODUCIENDO</v>
          </cell>
          <cell r="Q538" t="str">
            <v>PROBADAS PRODUCIENDO2018</v>
          </cell>
        </row>
        <row r="539">
          <cell r="I539">
            <v>0.517933632442792</v>
          </cell>
          <cell r="J539">
            <v>0.517933632442792</v>
          </cell>
          <cell r="K539">
            <v>0.18296519874138642</v>
          </cell>
          <cell r="L539">
            <v>0.18296519874138642</v>
          </cell>
          <cell r="P539" t="str">
            <v>PROBADAS PRODUCIENDO</v>
          </cell>
          <cell r="Q539" t="str">
            <v>PROBADAS PRODUCIENDO2018</v>
          </cell>
        </row>
        <row r="540">
          <cell r="I540">
            <v>0.49627097778419577</v>
          </cell>
          <cell r="J540">
            <v>0.49627097778419577</v>
          </cell>
          <cell r="K540">
            <v>0.17531265087307657</v>
          </cell>
          <cell r="L540">
            <v>0.17531265087307657</v>
          </cell>
          <cell r="P540" t="str">
            <v>PROBADAS PRODUCIENDO</v>
          </cell>
          <cell r="Q540" t="str">
            <v>PROBADAS PRODUCIENDO2018</v>
          </cell>
        </row>
        <row r="541">
          <cell r="I541">
            <v>0.5077439479763507</v>
          </cell>
          <cell r="J541">
            <v>0.5077439479763507</v>
          </cell>
          <cell r="K541">
            <v>0.17936559152004927</v>
          </cell>
          <cell r="L541">
            <v>0.17936559152004927</v>
          </cell>
          <cell r="P541" t="str">
            <v>PROBADAS PRODUCIENDO</v>
          </cell>
          <cell r="Q541" t="str">
            <v>PROBADAS PRODUCIENDO2018</v>
          </cell>
        </row>
        <row r="542">
          <cell r="I542">
            <v>0.51049885489057123</v>
          </cell>
          <cell r="J542">
            <v>0.51049885489057123</v>
          </cell>
          <cell r="K542">
            <v>0.18033878974372336</v>
          </cell>
          <cell r="L542">
            <v>0.18033878974372336</v>
          </cell>
          <cell r="P542" t="str">
            <v>PROBADAS PRODUCIENDO</v>
          </cell>
          <cell r="Q542" t="str">
            <v>PROBADAS PRODUCIENDO2019</v>
          </cell>
        </row>
        <row r="543">
          <cell r="I543">
            <v>0.45668585040581322</v>
          </cell>
          <cell r="J543">
            <v>0.45668585040581322</v>
          </cell>
          <cell r="K543">
            <v>0.16132881154634807</v>
          </cell>
          <cell r="L543">
            <v>0.16132881154634807</v>
          </cell>
          <cell r="P543" t="str">
            <v>PROBADAS PRODUCIENDO</v>
          </cell>
          <cell r="Q543" t="str">
            <v>PROBADAS PRODUCIENDO2019</v>
          </cell>
        </row>
        <row r="544">
          <cell r="I544">
            <v>0.50078157805276735</v>
          </cell>
          <cell r="J544">
            <v>0.50078157805276735</v>
          </cell>
          <cell r="K544">
            <v>0.17690606520821014</v>
          </cell>
          <cell r="L544">
            <v>0.17690606520821014</v>
          </cell>
          <cell r="P544" t="str">
            <v>PROBADAS PRODUCIENDO</v>
          </cell>
          <cell r="Q544" t="str">
            <v>PROBADAS PRODUCIENDO2019</v>
          </cell>
        </row>
        <row r="545">
          <cell r="I545">
            <v>0.47983631073427918</v>
          </cell>
          <cell r="J545">
            <v>0.47983631073427918</v>
          </cell>
          <cell r="K545">
            <v>0.16950694154144974</v>
          </cell>
          <cell r="L545">
            <v>0.16950694154144974</v>
          </cell>
          <cell r="P545" t="str">
            <v>PROBADAS PRODUCIENDO</v>
          </cell>
          <cell r="Q545" t="str">
            <v>PROBADAS PRODUCIENDO2019</v>
          </cell>
        </row>
        <row r="546">
          <cell r="I546">
            <v>0.4909293384079137</v>
          </cell>
          <cell r="J546">
            <v>0.4909293384079137</v>
          </cell>
          <cell r="K546">
            <v>0.17342566372092591</v>
          </cell>
          <cell r="L546">
            <v>0.17342566372092591</v>
          </cell>
          <cell r="P546" t="str">
            <v>PROBADAS PRODUCIENDO</v>
          </cell>
          <cell r="Q546" t="str">
            <v>PROBADAS PRODUCIENDO2019</v>
          </cell>
        </row>
        <row r="547">
          <cell r="I547">
            <v>0.47039614254349255</v>
          </cell>
          <cell r="J547">
            <v>0.47039614254349255</v>
          </cell>
          <cell r="K547">
            <v>0.16617210838718419</v>
          </cell>
          <cell r="L547">
            <v>0.16617210838718419</v>
          </cell>
          <cell r="P547" t="str">
            <v>PROBADAS PRODUCIENDO</v>
          </cell>
          <cell r="Q547" t="str">
            <v>PROBADAS PRODUCIENDO2019</v>
          </cell>
        </row>
        <row r="548">
          <cell r="I548">
            <v>0.48127092902811308</v>
          </cell>
          <cell r="J548">
            <v>0.48127092902811308</v>
          </cell>
          <cell r="K548">
            <v>0.1700137346995062</v>
          </cell>
          <cell r="L548">
            <v>0.1700137346995062</v>
          </cell>
          <cell r="P548" t="str">
            <v>PROBADAS PRODUCIENDO</v>
          </cell>
          <cell r="Q548" t="str">
            <v>PROBADAS PRODUCIENDO2019</v>
          </cell>
        </row>
        <row r="549">
          <cell r="I549">
            <v>0.47643561388537836</v>
          </cell>
          <cell r="J549">
            <v>0.47643561388537836</v>
          </cell>
          <cell r="K549">
            <v>0.16830561161065577</v>
          </cell>
          <cell r="L549">
            <v>0.16830561161065577</v>
          </cell>
          <cell r="P549" t="str">
            <v>PROBADAS PRODUCIENDO</v>
          </cell>
          <cell r="Q549" t="str">
            <v>PROBADAS PRODUCIENDO2019</v>
          </cell>
        </row>
        <row r="550">
          <cell r="I550">
            <v>0.45650862030129769</v>
          </cell>
          <cell r="J550">
            <v>0.45650862030129769</v>
          </cell>
          <cell r="K550">
            <v>0.161266203252033</v>
          </cell>
          <cell r="L550">
            <v>0.161266203252033</v>
          </cell>
          <cell r="P550" t="str">
            <v>PROBADAS PRODUCIENDO</v>
          </cell>
          <cell r="Q550" t="str">
            <v>PROBADAS PRODUCIENDO2019</v>
          </cell>
        </row>
        <row r="551">
          <cell r="I551">
            <v>0.46706235007324481</v>
          </cell>
          <cell r="J551">
            <v>0.46706235007324481</v>
          </cell>
          <cell r="K551">
            <v>0.16499441309250995</v>
          </cell>
          <cell r="L551">
            <v>0.16499441309250995</v>
          </cell>
          <cell r="P551" t="str">
            <v>PROBADAS PRODUCIENDO</v>
          </cell>
          <cell r="Q551" t="str">
            <v>PROBADAS PRODUCIENDO2019</v>
          </cell>
        </row>
        <row r="552">
          <cell r="I552">
            <v>0.44752739470460934</v>
          </cell>
          <cell r="J552">
            <v>0.44752739470460934</v>
          </cell>
          <cell r="K552">
            <v>0.15809349612643267</v>
          </cell>
          <cell r="L552">
            <v>0.15809349612643267</v>
          </cell>
          <cell r="P552" t="str">
            <v>PROBADAS PRODUCIENDO</v>
          </cell>
          <cell r="Q552" t="str">
            <v>PROBADAS PRODUCIENDO2019</v>
          </cell>
        </row>
        <row r="553">
          <cell r="I553">
            <v>0.45787349328679589</v>
          </cell>
          <cell r="J553">
            <v>0.45787349328679589</v>
          </cell>
          <cell r="K553">
            <v>0.16174835818734898</v>
          </cell>
          <cell r="L553">
            <v>0.16174835818734898</v>
          </cell>
          <cell r="P553" t="str">
            <v>PROBADAS PRODUCIENDO</v>
          </cell>
          <cell r="Q553" t="str">
            <v>PROBADAS PRODUCIENDO2019</v>
          </cell>
        </row>
        <row r="554">
          <cell r="I554">
            <v>0.45917593588836791</v>
          </cell>
          <cell r="J554">
            <v>0.45917593588836791</v>
          </cell>
          <cell r="K554">
            <v>0.16220845896960931</v>
          </cell>
          <cell r="L554">
            <v>0.16220845896960931</v>
          </cell>
          <cell r="P554" t="str">
            <v>PROBADAS PRODUCIENDO</v>
          </cell>
          <cell r="Q554" t="str">
            <v>PROBADAS PRODUCIENDO2020</v>
          </cell>
        </row>
        <row r="555">
          <cell r="I555">
            <v>0.42537429970689489</v>
          </cell>
          <cell r="J555">
            <v>0.42537429970689489</v>
          </cell>
          <cell r="K555">
            <v>0.15026769533825668</v>
          </cell>
          <cell r="L555">
            <v>0.15026769533825668</v>
          </cell>
          <cell r="P555" t="str">
            <v>PROBADAS PRODUCIENDO</v>
          </cell>
          <cell r="Q555" t="str">
            <v>PROBADAS PRODUCIENDO2020</v>
          </cell>
        </row>
        <row r="556">
          <cell r="I556">
            <v>0.4502888851842512</v>
          </cell>
          <cell r="J556">
            <v>0.4502888851842512</v>
          </cell>
          <cell r="K556">
            <v>0.15906902005996659</v>
          </cell>
          <cell r="L556">
            <v>0.15906902005996659</v>
          </cell>
          <cell r="P556" t="str">
            <v>PROBADAS PRODUCIENDO</v>
          </cell>
          <cell r="Q556" t="str">
            <v>PROBADAS PRODUCIENDO2020</v>
          </cell>
        </row>
        <row r="557">
          <cell r="I557">
            <v>0.43145548259106353</v>
          </cell>
          <cell r="J557">
            <v>0.43145548259106353</v>
          </cell>
          <cell r="K557">
            <v>0.15241593357823532</v>
          </cell>
          <cell r="L557">
            <v>0.15241593357823532</v>
          </cell>
          <cell r="P557" t="str">
            <v>PROBADAS PRODUCIENDO</v>
          </cell>
          <cell r="Q557" t="str">
            <v>PROBADAS PRODUCIENDO2020</v>
          </cell>
        </row>
        <row r="558">
          <cell r="I558">
            <v>0.441430024953195</v>
          </cell>
          <cell r="J558">
            <v>0.441430024953195</v>
          </cell>
          <cell r="K558">
            <v>0.15593953971486393</v>
          </cell>
          <cell r="L558">
            <v>0.15593953971486393</v>
          </cell>
          <cell r="P558" t="str">
            <v>PROBADAS PRODUCIENDO</v>
          </cell>
          <cell r="Q558" t="str">
            <v>PROBADAS PRODUCIENDO2020</v>
          </cell>
        </row>
        <row r="559">
          <cell r="I559">
            <v>0.42296714556574921</v>
          </cell>
          <cell r="J559">
            <v>0.42296714556574921</v>
          </cell>
          <cell r="K559">
            <v>0.14941734423485639</v>
          </cell>
          <cell r="L559">
            <v>0.14941734423485639</v>
          </cell>
          <cell r="P559" t="str">
            <v>PROBADAS PRODUCIENDO</v>
          </cell>
          <cell r="Q559" t="str">
            <v>PROBADAS PRODUCIENDO2020</v>
          </cell>
        </row>
        <row r="560">
          <cell r="I560">
            <v>0.43274545151263266</v>
          </cell>
          <cell r="J560">
            <v>0.43274545151263266</v>
          </cell>
          <cell r="K560">
            <v>0.152871627909171</v>
          </cell>
          <cell r="L560">
            <v>0.152871627909171</v>
          </cell>
          <cell r="P560" t="str">
            <v>PROBADAS PRODUCIENDO</v>
          </cell>
          <cell r="Q560" t="str">
            <v>PROBADAS PRODUCIENDO2020</v>
          </cell>
        </row>
        <row r="561">
          <cell r="I561">
            <v>0.42839767044290139</v>
          </cell>
          <cell r="J561">
            <v>0.42839767044290139</v>
          </cell>
          <cell r="K561">
            <v>0.15133573107282242</v>
          </cell>
          <cell r="L561">
            <v>0.15133573107282242</v>
          </cell>
          <cell r="P561" t="str">
            <v>PROBADAS PRODUCIENDO</v>
          </cell>
          <cell r="Q561" t="str">
            <v>PROBADAS PRODUCIENDO2020</v>
          </cell>
        </row>
        <row r="562">
          <cell r="I562">
            <v>0.41047987130793068</v>
          </cell>
          <cell r="J562">
            <v>0.41047987130793068</v>
          </cell>
          <cell r="K562">
            <v>0.14500609060464861</v>
          </cell>
          <cell r="L562">
            <v>0.14500609060464861</v>
          </cell>
          <cell r="P562" t="str">
            <v>PROBADAS PRODUCIENDO</v>
          </cell>
          <cell r="Q562" t="str">
            <v>PROBADAS PRODUCIENDO2020</v>
          </cell>
        </row>
        <row r="563">
          <cell r="I563">
            <v>0.41996949197648931</v>
          </cell>
          <cell r="J563">
            <v>0.41996949197648931</v>
          </cell>
          <cell r="K563">
            <v>0.14835839333775019</v>
          </cell>
          <cell r="L563">
            <v>0.14835839333775019</v>
          </cell>
          <cell r="P563" t="str">
            <v>PROBADAS PRODUCIENDO</v>
          </cell>
          <cell r="Q563" t="str">
            <v>PROBADAS PRODUCIENDO2020</v>
          </cell>
        </row>
        <row r="564">
          <cell r="I564">
            <v>0.40240420271555838</v>
          </cell>
          <cell r="J564">
            <v>0.40240420271555838</v>
          </cell>
          <cell r="K564">
            <v>0.14215328048300396</v>
          </cell>
          <cell r="L564">
            <v>0.14215328048300396</v>
          </cell>
          <cell r="P564" t="str">
            <v>PROBADAS PRODUCIENDO</v>
          </cell>
          <cell r="Q564" t="str">
            <v>PROBADAS PRODUCIENDO2020</v>
          </cell>
        </row>
        <row r="565">
          <cell r="I565">
            <v>0.4117071271855125</v>
          </cell>
          <cell r="J565">
            <v>0.4117071271855125</v>
          </cell>
          <cell r="K565">
            <v>0.14543963093005521</v>
          </cell>
          <cell r="L565">
            <v>0.14543963093005521</v>
          </cell>
          <cell r="P565" t="str">
            <v>PROBADAS PRODUCIENDO</v>
          </cell>
          <cell r="Q565" t="str">
            <v>PROBADAS PRODUCIENDO2020</v>
          </cell>
        </row>
        <row r="566">
          <cell r="I566">
            <v>0.41244441382261915</v>
          </cell>
          <cell r="J566">
            <v>0.41244441382261915</v>
          </cell>
          <cell r="K566">
            <v>0.14570008475586946</v>
          </cell>
          <cell r="L566">
            <v>0.14570008475586946</v>
          </cell>
          <cell r="P566" t="str">
            <v>PROBADAS PRODUCIENDO</v>
          </cell>
          <cell r="Q566" t="str">
            <v>PROBADAS PRODUCIENDO2021</v>
          </cell>
        </row>
        <row r="567">
          <cell r="I567">
            <v>0.36896758154748188</v>
          </cell>
          <cell r="J567">
            <v>0.36896758154748188</v>
          </cell>
          <cell r="K567">
            <v>0.13034146202973276</v>
          </cell>
          <cell r="L567">
            <v>0.13034146202973276</v>
          </cell>
          <cell r="P567" t="str">
            <v>PROBADAS PRODUCIENDO</v>
          </cell>
          <cell r="Q567" t="str">
            <v>PROBADAS PRODUCIENDO2021</v>
          </cell>
        </row>
        <row r="568">
          <cell r="I568">
            <v>0.40459359004330997</v>
          </cell>
          <cell r="J568">
            <v>0.40459359004330997</v>
          </cell>
          <cell r="K568">
            <v>0.14292670329714838</v>
          </cell>
          <cell r="L568">
            <v>0.14292670329714838</v>
          </cell>
          <cell r="P568" t="str">
            <v>PROBADAS PRODUCIENDO</v>
          </cell>
          <cell r="Q568" t="str">
            <v>PROBADAS PRODUCIENDO2021</v>
          </cell>
        </row>
        <row r="569">
          <cell r="I569">
            <v>0.38767140026993119</v>
          </cell>
          <cell r="J569">
            <v>0.38767140026993119</v>
          </cell>
          <cell r="K569">
            <v>0.13694877172235789</v>
          </cell>
          <cell r="L569">
            <v>0.13694877172235789</v>
          </cell>
          <cell r="P569" t="str">
            <v>PROBADAS PRODUCIENDO</v>
          </cell>
          <cell r="Q569" t="str">
            <v>PROBADAS PRODUCIENDO2021</v>
          </cell>
        </row>
        <row r="570">
          <cell r="I570">
            <v>0.39663372653677198</v>
          </cell>
          <cell r="J570">
            <v>0.39663372653677198</v>
          </cell>
          <cell r="K570">
            <v>0.14011480247201924</v>
          </cell>
          <cell r="L570">
            <v>0.14011480247201924</v>
          </cell>
          <cell r="P570" t="str">
            <v>PROBADAS PRODUCIENDO</v>
          </cell>
          <cell r="Q570" t="str">
            <v>PROBADAS PRODUCIENDO2021</v>
          </cell>
        </row>
        <row r="571">
          <cell r="P571" t="str">
            <v>PROBADAS PRODUCIENDO</v>
          </cell>
          <cell r="Q571" t="str">
            <v>PROBADAS PRODUCIENDO2021</v>
          </cell>
        </row>
        <row r="572">
          <cell r="I572">
            <v>0.65748874814644775</v>
          </cell>
          <cell r="J572">
            <v>0.65748874814644775</v>
          </cell>
          <cell r="K572">
            <v>0.23617951822060207</v>
          </cell>
          <cell r="L572">
            <v>0.23617951822060207</v>
          </cell>
          <cell r="P572" t="str">
            <v>PROBADAS PRODUCIENDO</v>
          </cell>
          <cell r="Q572" t="str">
            <v>PROBADAS PRODUCIENDO2012</v>
          </cell>
        </row>
        <row r="573">
          <cell r="I573">
            <v>0.610713587573392</v>
          </cell>
          <cell r="J573">
            <v>0.610713587573392</v>
          </cell>
          <cell r="K573">
            <v>0.21937720043192571</v>
          </cell>
          <cell r="L573">
            <v>0.21937720043192571</v>
          </cell>
          <cell r="P573" t="str">
            <v>PROBADAS PRODUCIENDO</v>
          </cell>
          <cell r="Q573" t="str">
            <v>PROBADAS PRODUCIENDO2012</v>
          </cell>
        </row>
        <row r="574">
          <cell r="I574">
            <v>0.64820813311295988</v>
          </cell>
          <cell r="J574">
            <v>0.64820813311295988</v>
          </cell>
          <cell r="K574">
            <v>0.23284578636043066</v>
          </cell>
          <cell r="L574">
            <v>0.23284578636043066</v>
          </cell>
          <cell r="P574" t="str">
            <v>PROBADAS PRODUCIENDO</v>
          </cell>
          <cell r="Q574" t="str">
            <v>PROBADAS PRODUCIENDO2012</v>
          </cell>
        </row>
        <row r="575">
          <cell r="I575">
            <v>0.62278135414843994</v>
          </cell>
          <cell r="J575">
            <v>0.62278135414843994</v>
          </cell>
          <cell r="K575">
            <v>0.22371211765100893</v>
          </cell>
          <cell r="L575">
            <v>0.22371211765100893</v>
          </cell>
          <cell r="P575" t="str">
            <v>PROBADAS PRODUCIENDO</v>
          </cell>
          <cell r="Q575" t="str">
            <v>PROBADAS PRODUCIENDO2012</v>
          </cell>
        </row>
        <row r="576">
          <cell r="I576">
            <v>0.63890712190155674</v>
          </cell>
          <cell r="J576">
            <v>0.63890712190155674</v>
          </cell>
          <cell r="K576">
            <v>0.22950472789659163</v>
          </cell>
          <cell r="L576">
            <v>0.22950472789659163</v>
          </cell>
          <cell r="P576" t="str">
            <v>PROBADAS PRODUCIENDO</v>
          </cell>
          <cell r="Q576" t="str">
            <v>PROBADAS PRODUCIENDO2012</v>
          </cell>
        </row>
        <row r="577">
          <cell r="I577">
            <v>0.61384518679526368</v>
          </cell>
          <cell r="J577">
            <v>0.61384518679526368</v>
          </cell>
          <cell r="K577">
            <v>0.22050211640587469</v>
          </cell>
          <cell r="L577">
            <v>0.22050211640587469</v>
          </cell>
          <cell r="P577" t="str">
            <v>PROBADAS PRODUCIENDO</v>
          </cell>
          <cell r="Q577" t="str">
            <v>PROBADAS PRODUCIENDO2012</v>
          </cell>
        </row>
        <row r="578">
          <cell r="I578">
            <v>0.62973956907355855</v>
          </cell>
          <cell r="J578">
            <v>0.62973956907355855</v>
          </cell>
          <cell r="K578">
            <v>0.22621160962455658</v>
          </cell>
          <cell r="L578">
            <v>0.22621160962455658</v>
          </cell>
          <cell r="P578" t="str">
            <v>PROBADAS PRODUCIENDO</v>
          </cell>
          <cell r="Q578" t="str">
            <v>PROBADAS PRODUCIENDO2012</v>
          </cell>
        </row>
        <row r="579">
          <cell r="I579">
            <v>0.62513117942840424</v>
          </cell>
          <cell r="J579">
            <v>0.62513117942840424</v>
          </cell>
          <cell r="K579">
            <v>0.2245562090580317</v>
          </cell>
          <cell r="L579">
            <v>0.2245562090580317</v>
          </cell>
          <cell r="P579" t="str">
            <v>PROBADAS PRODUCIENDO</v>
          </cell>
          <cell r="Q579" t="str">
            <v>PROBADAS PRODUCIENDO2012</v>
          </cell>
        </row>
        <row r="580">
          <cell r="I580">
            <v>0.60060962298506082</v>
          </cell>
          <cell r="J580">
            <v>0.60060962298506082</v>
          </cell>
          <cell r="K580">
            <v>0.21574770944015206</v>
          </cell>
          <cell r="L580">
            <v>0.21574770944015206</v>
          </cell>
          <cell r="P580" t="str">
            <v>PROBADAS PRODUCIENDO</v>
          </cell>
          <cell r="Q580" t="str">
            <v>PROBADAS PRODUCIENDO2012</v>
          </cell>
        </row>
        <row r="581">
          <cell r="I581">
            <v>0.61616129489375582</v>
          </cell>
          <cell r="J581">
            <v>0.61616129489375582</v>
          </cell>
          <cell r="K581">
            <v>0.22133409611106486</v>
          </cell>
          <cell r="L581">
            <v>0.22133409611106486</v>
          </cell>
          <cell r="P581" t="str">
            <v>PROBADAS PRODUCIENDO</v>
          </cell>
          <cell r="Q581" t="str">
            <v>PROBADAS PRODUCIENDO2012</v>
          </cell>
        </row>
        <row r="582">
          <cell r="I582">
            <v>0.59199159344840091</v>
          </cell>
          <cell r="J582">
            <v>0.59199159344840091</v>
          </cell>
          <cell r="K582">
            <v>0.21265198792443435</v>
          </cell>
          <cell r="L582">
            <v>0.21265198792443435</v>
          </cell>
          <cell r="P582" t="str">
            <v>PROBADAS PRODUCIENDO</v>
          </cell>
          <cell r="Q582" t="str">
            <v>PROBADAS PRODUCIENDO2012</v>
          </cell>
        </row>
        <row r="583">
          <cell r="I583">
            <v>0.60732011747080916</v>
          </cell>
          <cell r="J583">
            <v>0.60732011747080916</v>
          </cell>
          <cell r="K583">
            <v>0.21815821663002266</v>
          </cell>
          <cell r="L583">
            <v>0.21815821663002266</v>
          </cell>
          <cell r="P583" t="str">
            <v>PROBADAS PRODUCIENDO</v>
          </cell>
          <cell r="Q583" t="str">
            <v>PROBADAS PRODUCIENDO2012</v>
          </cell>
        </row>
        <row r="584">
          <cell r="I584">
            <v>0.62084631813620739</v>
          </cell>
          <cell r="J584">
            <v>0.62084631813620739</v>
          </cell>
          <cell r="K584">
            <v>0.22301702457999142</v>
          </cell>
          <cell r="L584">
            <v>0.22301702457999142</v>
          </cell>
          <cell r="P584" t="str">
            <v>PROBADAS PRODUCIENDO</v>
          </cell>
          <cell r="Q584" t="str">
            <v>PROBADAS PRODUCIENDO2013</v>
          </cell>
        </row>
        <row r="585">
          <cell r="I585">
            <v>0.55685842128424023</v>
          </cell>
          <cell r="J585">
            <v>0.55685842128424023</v>
          </cell>
          <cell r="K585">
            <v>0.20003164164674458</v>
          </cell>
          <cell r="L585">
            <v>0.20003164164674458</v>
          </cell>
          <cell r="P585" t="str">
            <v>PROBADAS PRODUCIENDO</v>
          </cell>
          <cell r="Q585" t="str">
            <v>PROBADAS PRODUCIENDO2013</v>
          </cell>
        </row>
        <row r="586">
          <cell r="I586">
            <v>0.61222795811446895</v>
          </cell>
          <cell r="J586">
            <v>0.61222795811446895</v>
          </cell>
          <cell r="K586">
            <v>0.21992118434922825</v>
          </cell>
          <cell r="L586">
            <v>0.21992118434922825</v>
          </cell>
          <cell r="P586" t="str">
            <v>PROBADAS PRODUCIENDO</v>
          </cell>
          <cell r="Q586" t="str">
            <v>PROBADAS PRODUCIENDO2013</v>
          </cell>
        </row>
        <row r="587">
          <cell r="I587">
            <v>0.58821254674939727</v>
          </cell>
          <cell r="J587">
            <v>0.58821254674939727</v>
          </cell>
          <cell r="K587">
            <v>0.21129449940281322</v>
          </cell>
          <cell r="L587">
            <v>0.21129449940281322</v>
          </cell>
          <cell r="P587" t="str">
            <v>PROBADAS PRODUCIENDO</v>
          </cell>
          <cell r="Q587" t="str">
            <v>PROBADAS PRODUCIENDO2013</v>
          </cell>
        </row>
        <row r="588">
          <cell r="I588">
            <v>0.6034432193685878</v>
          </cell>
          <cell r="J588">
            <v>0.6034432193685878</v>
          </cell>
          <cell r="K588">
            <v>0.21676557846160632</v>
          </cell>
          <cell r="L588">
            <v>0.21676557846160632</v>
          </cell>
          <cell r="P588" t="str">
            <v>PROBADAS PRODUCIENDO</v>
          </cell>
          <cell r="Q588" t="str">
            <v>PROBADAS PRODUCIENDO2013</v>
          </cell>
        </row>
        <row r="589">
          <cell r="I589">
            <v>0.57977240042521427</v>
          </cell>
          <cell r="J589">
            <v>0.57977240042521427</v>
          </cell>
          <cell r="K589">
            <v>0.20826267612343918</v>
          </cell>
          <cell r="L589">
            <v>0.20826267612343918</v>
          </cell>
          <cell r="P589" t="str">
            <v>PROBADAS PRODUCIENDO</v>
          </cell>
          <cell r="Q589" t="str">
            <v>PROBADAS PRODUCIENDO2013</v>
          </cell>
        </row>
        <row r="590">
          <cell r="I590">
            <v>0.59478453111387153</v>
          </cell>
          <cell r="J590">
            <v>0.59478453111387153</v>
          </cell>
          <cell r="K590">
            <v>0.21365525174318506</v>
          </cell>
          <cell r="L590">
            <v>0.21365525174318506</v>
          </cell>
          <cell r="P590" t="str">
            <v>PROBADAS PRODUCIENDO</v>
          </cell>
          <cell r="Q590" t="str">
            <v>PROBADAS PRODUCIENDO2013</v>
          </cell>
        </row>
        <row r="591">
          <cell r="I591">
            <v>0.59043193996524179</v>
          </cell>
          <cell r="J591">
            <v>0.59043193996524179</v>
          </cell>
          <cell r="K591">
            <v>0.21209173771592199</v>
          </cell>
          <cell r="L591">
            <v>0.21209173771592199</v>
          </cell>
          <cell r="P591" t="str">
            <v>PROBADAS PRODUCIENDO</v>
          </cell>
          <cell r="Q591" t="str">
            <v>PROBADAS PRODUCIENDO2013</v>
          </cell>
        </row>
        <row r="592">
          <cell r="I592">
            <v>0.56727150481456934</v>
          </cell>
          <cell r="J592">
            <v>0.56727150481456934</v>
          </cell>
          <cell r="K592">
            <v>0.20377217265707326</v>
          </cell>
          <cell r="L592">
            <v>0.20377217265707326</v>
          </cell>
          <cell r="P592" t="str">
            <v>PROBADAS PRODUCIENDO</v>
          </cell>
          <cell r="Q592" t="str">
            <v>PROBADAS PRODUCIENDO2013</v>
          </cell>
        </row>
        <row r="593">
          <cell r="I593">
            <v>0.58195994800363005</v>
          </cell>
          <cell r="J593">
            <v>0.58195994800363005</v>
          </cell>
          <cell r="K593">
            <v>0.20904847502054788</v>
          </cell>
          <cell r="L593">
            <v>0.20904847502054788</v>
          </cell>
          <cell r="P593" t="str">
            <v>PROBADAS PRODUCIENDO</v>
          </cell>
          <cell r="Q593" t="str">
            <v>PROBADAS PRODUCIENDO2013</v>
          </cell>
        </row>
        <row r="594">
          <cell r="I594">
            <v>0.55913183738884864</v>
          </cell>
          <cell r="J594">
            <v>0.55913183738884864</v>
          </cell>
          <cell r="K594">
            <v>0.20084828576699004</v>
          </cell>
          <cell r="L594">
            <v>0.20084828576699004</v>
          </cell>
          <cell r="P594" t="str">
            <v>PROBADAS PRODUCIENDO</v>
          </cell>
          <cell r="Q594" t="str">
            <v>PROBADAS PRODUCIENDO2013</v>
          </cell>
        </row>
        <row r="595">
          <cell r="I595">
            <v>0.57360951899101353</v>
          </cell>
          <cell r="J595">
            <v>0.57360951899101353</v>
          </cell>
          <cell r="K595">
            <v>0.20604887950397818</v>
          </cell>
          <cell r="L595">
            <v>0.20604887950397818</v>
          </cell>
          <cell r="P595" t="str">
            <v>PROBADAS PRODUCIENDO</v>
          </cell>
          <cell r="Q595" t="str">
            <v>PROBADAS PRODUCIENDO2013</v>
          </cell>
        </row>
        <row r="596">
          <cell r="I596">
            <v>0.58305862084574755</v>
          </cell>
          <cell r="J596">
            <v>0.58305862084574755</v>
          </cell>
          <cell r="K596">
            <v>0.20944313428013966</v>
          </cell>
          <cell r="L596">
            <v>0.20944313428013966</v>
          </cell>
          <cell r="P596" t="str">
            <v>PROBADAS PRODUCIENDO</v>
          </cell>
          <cell r="Q596" t="str">
            <v>PROBADAS PRODUCIENDO2014</v>
          </cell>
        </row>
        <row r="597">
          <cell r="I597">
            <v>0.52296533560036551</v>
          </cell>
          <cell r="J597">
            <v>0.52296533560036551</v>
          </cell>
          <cell r="K597">
            <v>0.18785675246363093</v>
          </cell>
          <cell r="L597">
            <v>0.18785675246363093</v>
          </cell>
          <cell r="P597" t="str">
            <v>PROBADAS PRODUCIENDO</v>
          </cell>
          <cell r="Q597" t="str">
            <v>PROBADAS PRODUCIENDO2014</v>
          </cell>
        </row>
        <row r="598">
          <cell r="I598">
            <v>0.5749648157261501</v>
          </cell>
          <cell r="J598">
            <v>0.5749648157261501</v>
          </cell>
          <cell r="K598">
            <v>0.20653572179725374</v>
          </cell>
          <cell r="L598">
            <v>0.20653572179725374</v>
          </cell>
          <cell r="P598" t="str">
            <v>PROBADAS PRODUCIENDO</v>
          </cell>
          <cell r="Q598" t="str">
            <v>PROBADAS PRODUCIENDO2014</v>
          </cell>
        </row>
        <row r="599">
          <cell r="I599">
            <v>0.55241109796937871</v>
          </cell>
          <cell r="J599">
            <v>0.55241109796937871</v>
          </cell>
          <cell r="K599">
            <v>0.19843409844796525</v>
          </cell>
          <cell r="L599">
            <v>0.19843409844796525</v>
          </cell>
          <cell r="P599" t="str">
            <v>PROBADAS PRODUCIENDO</v>
          </cell>
          <cell r="Q599" t="str">
            <v>PROBADAS PRODUCIENDO2014</v>
          </cell>
        </row>
        <row r="600">
          <cell r="I600">
            <v>0.56671475849292197</v>
          </cell>
          <cell r="J600">
            <v>0.56671475849292197</v>
          </cell>
          <cell r="K600">
            <v>0.20357218128324606</v>
          </cell>
          <cell r="L600">
            <v>0.20357218128324606</v>
          </cell>
          <cell r="P600" t="str">
            <v>PROBADAS PRODUCIENDO</v>
          </cell>
          <cell r="Q600" t="str">
            <v>PROBADAS PRODUCIENDO2014</v>
          </cell>
        </row>
        <row r="601">
          <cell r="I601">
            <v>0.54448465960330217</v>
          </cell>
          <cell r="J601">
            <v>0.54448465960330217</v>
          </cell>
          <cell r="K601">
            <v>0.19558680653645677</v>
          </cell>
          <cell r="L601">
            <v>0.19558680653645677</v>
          </cell>
          <cell r="P601" t="str">
            <v>PROBADAS PRODUCIENDO</v>
          </cell>
          <cell r="Q601" t="str">
            <v>PROBADAS PRODUCIENDO2014</v>
          </cell>
        </row>
        <row r="602">
          <cell r="I602">
            <v>0.5585830797108372</v>
          </cell>
          <cell r="J602">
            <v>0.5585830797108372</v>
          </cell>
          <cell r="K602">
            <v>0.20065116403011171</v>
          </cell>
          <cell r="L602">
            <v>0.20065116403011171</v>
          </cell>
          <cell r="P602" t="str">
            <v>PROBADAS PRODUCIENDO</v>
          </cell>
          <cell r="Q602" t="str">
            <v>PROBADAS PRODUCIENDO2014</v>
          </cell>
        </row>
        <row r="603">
          <cell r="I603">
            <v>0.5544954082241943</v>
          </cell>
          <cell r="J603">
            <v>0.5544954082241943</v>
          </cell>
          <cell r="K603">
            <v>0.19918281299736615</v>
          </cell>
          <cell r="L603">
            <v>0.19918281299736615</v>
          </cell>
          <cell r="P603" t="str">
            <v>PROBADAS PRODUCIENDO</v>
          </cell>
          <cell r="Q603" t="str">
            <v>PROBADAS PRODUCIENDO2014</v>
          </cell>
        </row>
        <row r="604">
          <cell r="I604">
            <v>0.53274462871135275</v>
          </cell>
          <cell r="J604">
            <v>0.53274462871135275</v>
          </cell>
          <cell r="K604">
            <v>0.19136961674001937</v>
          </cell>
          <cell r="L604">
            <v>0.19136961674001937</v>
          </cell>
          <cell r="P604" t="str">
            <v>PROBADAS PRODUCIENDO</v>
          </cell>
          <cell r="Q604" t="str">
            <v>PROBADAS PRODUCIENDO2014</v>
          </cell>
        </row>
        <row r="605">
          <cell r="I605">
            <v>0.54653906249957729</v>
          </cell>
          <cell r="J605">
            <v>0.54653906249957729</v>
          </cell>
          <cell r="K605">
            <v>0.19632477792781688</v>
          </cell>
          <cell r="L605">
            <v>0.19632477792781688</v>
          </cell>
          <cell r="P605" t="str">
            <v>PROBADAS PRODUCIENDO</v>
          </cell>
          <cell r="Q605" t="str">
            <v>PROBADAS PRODUCIENDO2014</v>
          </cell>
        </row>
        <row r="606">
          <cell r="I606">
            <v>0.52510038065068654</v>
          </cell>
          <cell r="J606">
            <v>0.52510038065068654</v>
          </cell>
          <cell r="K606">
            <v>0.18862369168926124</v>
          </cell>
          <cell r="L606">
            <v>0.18862369168926124</v>
          </cell>
          <cell r="P606" t="str">
            <v>PROBADAS PRODUCIENDO</v>
          </cell>
          <cell r="Q606" t="str">
            <v>PROBADAS PRODUCIENDO2014</v>
          </cell>
        </row>
        <row r="607">
          <cell r="I607">
            <v>0.53869688081733169</v>
          </cell>
          <cell r="J607">
            <v>0.53869688081733169</v>
          </cell>
          <cell r="K607">
            <v>0.19350775224223266</v>
          </cell>
          <cell r="L607">
            <v>0.19350775224223266</v>
          </cell>
          <cell r="P607" t="str">
            <v>PROBADAS PRODUCIENDO</v>
          </cell>
          <cell r="Q607" t="str">
            <v>PROBADAS PRODUCIENDO2014</v>
          </cell>
        </row>
        <row r="608">
          <cell r="I608">
            <v>0.546505657623926</v>
          </cell>
          <cell r="J608">
            <v>0.546505657623926</v>
          </cell>
          <cell r="K608">
            <v>0.19631277841077607</v>
          </cell>
          <cell r="L608">
            <v>0.19631277841077607</v>
          </cell>
          <cell r="P608" t="str">
            <v>PROBADAS PRODUCIENDO</v>
          </cell>
          <cell r="Q608" t="str">
            <v>PROBADAS PRODUCIENDO2015</v>
          </cell>
        </row>
        <row r="609">
          <cell r="I609">
            <v>0.49017972538028681</v>
          </cell>
          <cell r="J609">
            <v>0.49017972538028681</v>
          </cell>
          <cell r="K609">
            <v>0.17607968456980608</v>
          </cell>
          <cell r="L609">
            <v>0.17607968456980608</v>
          </cell>
          <cell r="P609" t="str">
            <v>PROBADAS PRODUCIENDO</v>
          </cell>
          <cell r="Q609" t="str">
            <v>PROBADAS PRODUCIENDO2015</v>
          </cell>
        </row>
        <row r="610">
          <cell r="I610">
            <v>0.53891926728264872</v>
          </cell>
          <cell r="J610">
            <v>0.53891926728264872</v>
          </cell>
          <cell r="K610">
            <v>0.19358763669407375</v>
          </cell>
          <cell r="L610">
            <v>0.19358763669407375</v>
          </cell>
          <cell r="P610" t="str">
            <v>PROBADAS PRODUCIENDO</v>
          </cell>
          <cell r="Q610" t="str">
            <v>PROBADAS PRODUCIENDO2015</v>
          </cell>
        </row>
        <row r="611">
          <cell r="I611">
            <v>0.51777948148094577</v>
          </cell>
          <cell r="J611">
            <v>0.51777948148094577</v>
          </cell>
          <cell r="K611">
            <v>0.18599391826161643</v>
          </cell>
          <cell r="L611">
            <v>0.18599391826161643</v>
          </cell>
          <cell r="P611" t="str">
            <v>PROBADAS PRODUCIENDO</v>
          </cell>
          <cell r="Q611" t="str">
            <v>PROBADAS PRODUCIENDO2015</v>
          </cell>
        </row>
        <row r="612">
          <cell r="I612">
            <v>0.53118642054565779</v>
          </cell>
          <cell r="J612">
            <v>0.53118642054565779</v>
          </cell>
          <cell r="K612">
            <v>0.19080988571055502</v>
          </cell>
          <cell r="L612">
            <v>0.19080988571055502</v>
          </cell>
          <cell r="P612" t="str">
            <v>PROBADAS PRODUCIENDO</v>
          </cell>
          <cell r="Q612" t="str">
            <v>PROBADAS PRODUCIENDO2015</v>
          </cell>
        </row>
        <row r="613">
          <cell r="I613">
            <v>0.51034996537914845</v>
          </cell>
          <cell r="J613">
            <v>0.51034996537914845</v>
          </cell>
          <cell r="K613">
            <v>0.18332512805268675</v>
          </cell>
          <cell r="L613">
            <v>0.18332512805268675</v>
          </cell>
          <cell r="P613" t="str">
            <v>PROBADAS PRODUCIENDO</v>
          </cell>
          <cell r="Q613" t="str">
            <v>PROBADAS PRODUCIENDO2015</v>
          </cell>
        </row>
        <row r="614">
          <cell r="I614">
            <v>0.5235645309079564</v>
          </cell>
          <cell r="J614">
            <v>0.5235645309079564</v>
          </cell>
          <cell r="K614">
            <v>0.18807199213041734</v>
          </cell>
          <cell r="L614">
            <v>0.18807199213041734</v>
          </cell>
          <cell r="P614" t="str">
            <v>PROBADAS PRODUCIENDO</v>
          </cell>
          <cell r="Q614" t="str">
            <v>PROBADAS PRODUCIENDO2015</v>
          </cell>
        </row>
        <row r="615">
          <cell r="I615">
            <v>0.51973312268574634</v>
          </cell>
          <cell r="J615">
            <v>0.51973312268574634</v>
          </cell>
          <cell r="K615">
            <v>0.18669569458832394</v>
          </cell>
          <cell r="L615">
            <v>0.18669569458832394</v>
          </cell>
          <cell r="P615" t="str">
            <v>PROBADAS PRODUCIENDO</v>
          </cell>
          <cell r="Q615" t="str">
            <v>PROBADAS PRODUCIENDO2015</v>
          </cell>
        </row>
        <row r="616">
          <cell r="I616">
            <v>0.49934593752713419</v>
          </cell>
          <cell r="J616">
            <v>0.49934593752713419</v>
          </cell>
          <cell r="K616">
            <v>0.17937232124967825</v>
          </cell>
          <cell r="L616">
            <v>0.17937232124967825</v>
          </cell>
          <cell r="P616" t="str">
            <v>PROBADAS PRODUCIENDO</v>
          </cell>
          <cell r="Q616" t="str">
            <v>PROBADAS PRODUCIENDO2015</v>
          </cell>
        </row>
        <row r="617">
          <cell r="I617">
            <v>0.51227557416993263</v>
          </cell>
          <cell r="J617">
            <v>0.51227557416993263</v>
          </cell>
          <cell r="K617">
            <v>0.18401683472868824</v>
          </cell>
          <cell r="L617">
            <v>0.18401683472868824</v>
          </cell>
          <cell r="P617" t="str">
            <v>PROBADAS PRODUCIENDO</v>
          </cell>
          <cell r="Q617" t="str">
            <v>PROBADAS PRODUCIENDO2015</v>
          </cell>
        </row>
        <row r="618">
          <cell r="I618">
            <v>0.49218092072766434</v>
          </cell>
          <cell r="J618">
            <v>0.49218092072766434</v>
          </cell>
          <cell r="K618">
            <v>0.1767985430359644</v>
          </cell>
          <cell r="L618">
            <v>0.1767985430359644</v>
          </cell>
          <cell r="P618" t="str">
            <v>PROBADAS PRODUCIENDO</v>
          </cell>
          <cell r="Q618" t="str">
            <v>PROBADAS PRODUCIENDO2015</v>
          </cell>
        </row>
        <row r="619">
          <cell r="I619">
            <v>0.50492503255330312</v>
          </cell>
          <cell r="J619">
            <v>0.50492503255330312</v>
          </cell>
          <cell r="K619">
            <v>0.18137641330311979</v>
          </cell>
          <cell r="L619">
            <v>0.18137641330311979</v>
          </cell>
          <cell r="P619" t="str">
            <v>PROBADAS PRODUCIENDO</v>
          </cell>
          <cell r="Q619" t="str">
            <v>PROBADAS PRODUCIENDO2015</v>
          </cell>
        </row>
        <row r="620">
          <cell r="I620">
            <v>0.51155829246159656</v>
          </cell>
          <cell r="J620">
            <v>0.51155829246159656</v>
          </cell>
          <cell r="K620">
            <v>0.1837591767097779</v>
          </cell>
          <cell r="L620">
            <v>0.1837591767097779</v>
          </cell>
          <cell r="P620" t="str">
            <v>PROBADAS PRODUCIENDO</v>
          </cell>
          <cell r="Q620" t="str">
            <v>PROBADAS PRODUCIENDO2016</v>
          </cell>
        </row>
        <row r="621">
          <cell r="I621">
            <v>0.47516493768585072</v>
          </cell>
          <cell r="J621">
            <v>0.47516493768585072</v>
          </cell>
          <cell r="K621">
            <v>0.17068615451495153</v>
          </cell>
          <cell r="L621">
            <v>0.17068615451495153</v>
          </cell>
          <cell r="P621" t="str">
            <v>PROBADAS PRODUCIENDO</v>
          </cell>
          <cell r="Q621" t="str">
            <v>PROBADAS PRODUCIENDO2016</v>
          </cell>
        </row>
        <row r="622">
          <cell r="I622">
            <v>0.50433752162270751</v>
          </cell>
          <cell r="J622">
            <v>0.50433752162270751</v>
          </cell>
          <cell r="K622">
            <v>0.1811653708344409</v>
          </cell>
          <cell r="L622">
            <v>0.1811653708344409</v>
          </cell>
          <cell r="P622" t="str">
            <v>PROBADAS PRODUCIENDO</v>
          </cell>
          <cell r="Q622" t="str">
            <v>PROBADAS PRODUCIENDO2016</v>
          </cell>
        </row>
        <row r="623">
          <cell r="I623">
            <v>0.48455424827154664</v>
          </cell>
          <cell r="J623">
            <v>0.48455424827154664</v>
          </cell>
          <cell r="K623">
            <v>0.1740589313979094</v>
          </cell>
          <cell r="L623">
            <v>0.1740589313979094</v>
          </cell>
          <cell r="P623" t="str">
            <v>PROBADAS PRODUCIENDO</v>
          </cell>
          <cell r="Q623" t="str">
            <v>PROBADAS PRODUCIENDO2016</v>
          </cell>
        </row>
        <row r="624">
          <cell r="I624">
            <v>0.49710088156327253</v>
          </cell>
          <cell r="J624">
            <v>0.49710088156327253</v>
          </cell>
          <cell r="K624">
            <v>0.17856586450434539</v>
          </cell>
          <cell r="L624">
            <v>0.17856586450434539</v>
          </cell>
          <cell r="P624" t="str">
            <v>PROBADAS PRODUCIENDO</v>
          </cell>
          <cell r="Q624" t="str">
            <v>PROBADAS PRODUCIENDO2016</v>
          </cell>
        </row>
        <row r="625">
          <cell r="I625">
            <v>0.47760147451649948</v>
          </cell>
          <cell r="J625">
            <v>0.47760147451649948</v>
          </cell>
          <cell r="K625">
            <v>0.17156139397176606</v>
          </cell>
          <cell r="L625">
            <v>0.17156139397176606</v>
          </cell>
          <cell r="P625" t="str">
            <v>PROBADAS PRODUCIENDO</v>
          </cell>
          <cell r="Q625" t="str">
            <v>PROBADAS PRODUCIENDO2016</v>
          </cell>
        </row>
        <row r="626">
          <cell r="I626">
            <v>0.48996807863096503</v>
          </cell>
          <cell r="J626">
            <v>0.48996807863096503</v>
          </cell>
          <cell r="K626">
            <v>0.17600365798010592</v>
          </cell>
          <cell r="L626">
            <v>0.17600365798010592</v>
          </cell>
          <cell r="P626" t="str">
            <v>PROBADAS PRODUCIENDO</v>
          </cell>
          <cell r="Q626" t="str">
            <v>PROBADAS PRODUCIENDO2016</v>
          </cell>
        </row>
        <row r="627">
          <cell r="I627">
            <v>0.48638252687129063</v>
          </cell>
          <cell r="J627">
            <v>0.48638252687129063</v>
          </cell>
          <cell r="K627">
            <v>0.17471567565410825</v>
          </cell>
          <cell r="L627">
            <v>0.17471567565410825</v>
          </cell>
          <cell r="P627" t="str">
            <v>PROBADAS PRODUCIENDO</v>
          </cell>
          <cell r="Q627" t="str">
            <v>PROBADAS PRODUCIENDO2016</v>
          </cell>
        </row>
        <row r="628">
          <cell r="I628">
            <v>0.46730356076269081</v>
          </cell>
          <cell r="J628">
            <v>0.46730356076269081</v>
          </cell>
          <cell r="K628">
            <v>0.16786223361973202</v>
          </cell>
          <cell r="L628">
            <v>0.16786223361973202</v>
          </cell>
          <cell r="P628" t="str">
            <v>PROBADAS PRODUCIENDO</v>
          </cell>
          <cell r="Q628" t="str">
            <v>PROBADAS PRODUCIENDO2016</v>
          </cell>
        </row>
        <row r="629">
          <cell r="I629">
            <v>0.47940351950565729</v>
          </cell>
          <cell r="J629">
            <v>0.47940351950565729</v>
          </cell>
          <cell r="K629">
            <v>0.17220871473360569</v>
          </cell>
          <cell r="L629">
            <v>0.17220871473360569</v>
          </cell>
          <cell r="P629" t="str">
            <v>PROBADAS PRODUCIENDO</v>
          </cell>
          <cell r="Q629" t="str">
            <v>PROBADAS PRODUCIENDO2016</v>
          </cell>
        </row>
        <row r="630">
          <cell r="I630">
            <v>0.46059831373516574</v>
          </cell>
          <cell r="J630">
            <v>0.46059831373516574</v>
          </cell>
          <cell r="K630">
            <v>0.16545361139315323</v>
          </cell>
          <cell r="L630">
            <v>0.16545361139315323</v>
          </cell>
          <cell r="P630" t="str">
            <v>PROBADAS PRODUCIENDO</v>
          </cell>
          <cell r="Q630" t="str">
            <v>PROBADAS PRODUCIENDO2016</v>
          </cell>
        </row>
        <row r="631">
          <cell r="I631">
            <v>0.47252465254622039</v>
          </cell>
          <cell r="J631">
            <v>0.47252465254622039</v>
          </cell>
          <cell r="K631">
            <v>0.16973772570305037</v>
          </cell>
          <cell r="L631">
            <v>0.16973772570305037</v>
          </cell>
          <cell r="P631" t="str">
            <v>PROBADAS PRODUCIENDO</v>
          </cell>
          <cell r="Q631" t="str">
            <v>PROBADAS PRODUCIENDO2016</v>
          </cell>
        </row>
        <row r="632">
          <cell r="I632">
            <v>0.47770891029492113</v>
          </cell>
          <cell r="J632">
            <v>0.47770891029492113</v>
          </cell>
          <cell r="K632">
            <v>0.17159998646549135</v>
          </cell>
          <cell r="L632">
            <v>0.17159998646549135</v>
          </cell>
          <cell r="P632" t="str">
            <v>PROBADAS PRODUCIENDO</v>
          </cell>
          <cell r="Q632" t="str">
            <v>PROBADAS PRODUCIENDO2017</v>
          </cell>
        </row>
        <row r="633">
          <cell r="I633">
            <v>0.42847355593384734</v>
          </cell>
          <cell r="J633">
            <v>0.42847355593384734</v>
          </cell>
          <cell r="K633">
            <v>0.15391393129694125</v>
          </cell>
          <cell r="L633">
            <v>0.15391393129694125</v>
          </cell>
          <cell r="P633" t="str">
            <v>PROBADAS PRODUCIENDO</v>
          </cell>
          <cell r="Q633" t="str">
            <v>PROBADAS PRODUCIENDO2017</v>
          </cell>
        </row>
        <row r="634">
          <cell r="I634">
            <v>0.47107753107232686</v>
          </cell>
          <cell r="J634">
            <v>0.47107753107232686</v>
          </cell>
          <cell r="K634">
            <v>0.16921789862848161</v>
          </cell>
          <cell r="L634">
            <v>0.16921789862848161</v>
          </cell>
          <cell r="P634" t="str">
            <v>PROBADAS PRODUCIENDO</v>
          </cell>
          <cell r="Q634" t="str">
            <v>PROBADAS PRODUCIENDO2017</v>
          </cell>
        </row>
        <row r="635">
          <cell r="I635">
            <v>0.45259892266578033</v>
          </cell>
          <cell r="J635">
            <v>0.45259892266578033</v>
          </cell>
          <cell r="K635">
            <v>0.16258011380988382</v>
          </cell>
          <cell r="L635">
            <v>0.16258011380988382</v>
          </cell>
          <cell r="P635" t="str">
            <v>PROBADAS PRODUCIENDO</v>
          </cell>
          <cell r="Q635" t="str">
            <v>PROBADAS PRODUCIENDO2017</v>
          </cell>
        </row>
        <row r="636">
          <cell r="I636">
            <v>0.4643181320859267</v>
          </cell>
          <cell r="J636">
            <v>0.4643181320859267</v>
          </cell>
          <cell r="K636">
            <v>0.16678982423090544</v>
          </cell>
          <cell r="L636">
            <v>0.16678982423090544</v>
          </cell>
          <cell r="P636" t="str">
            <v>PROBADAS PRODUCIENDO</v>
          </cell>
          <cell r="Q636" t="str">
            <v>PROBADAS PRODUCIENDO2017</v>
          </cell>
        </row>
        <row r="637">
          <cell r="I637">
            <v>0.44610466960267819</v>
          </cell>
          <cell r="J637">
            <v>0.44610466960267819</v>
          </cell>
          <cell r="K637">
            <v>0.16024728368317803</v>
          </cell>
          <cell r="L637">
            <v>0.16024728368317803</v>
          </cell>
          <cell r="P637" t="str">
            <v>PROBADAS PRODUCIENDO</v>
          </cell>
          <cell r="Q637" t="str">
            <v>PROBADAS PRODUCIENDO2017</v>
          </cell>
        </row>
        <row r="638">
          <cell r="I638">
            <v>0.45765572238821067</v>
          </cell>
          <cell r="J638">
            <v>0.45765572238821067</v>
          </cell>
          <cell r="K638">
            <v>0.16439658979604879</v>
          </cell>
          <cell r="L638">
            <v>0.16439658979604879</v>
          </cell>
          <cell r="P638" t="str">
            <v>PROBADAS PRODUCIENDO</v>
          </cell>
          <cell r="Q638" t="str">
            <v>PROBADAS PRODUCIENDO2017</v>
          </cell>
        </row>
        <row r="639">
          <cell r="I639">
            <v>0.45430663016711698</v>
          </cell>
          <cell r="J639">
            <v>0.45430663016711698</v>
          </cell>
          <cell r="K639">
            <v>0.16319354717443102</v>
          </cell>
          <cell r="L639">
            <v>0.16319354717443102</v>
          </cell>
          <cell r="P639" t="str">
            <v>PROBADAS PRODUCIENDO</v>
          </cell>
          <cell r="Q639" t="str">
            <v>PROBADAS PRODUCIENDO2017</v>
          </cell>
        </row>
        <row r="640">
          <cell r="I640">
            <v>0.43648588143334777</v>
          </cell>
          <cell r="J640">
            <v>0.43648588143334777</v>
          </cell>
          <cell r="K640">
            <v>0.15679207511557453</v>
          </cell>
          <cell r="L640">
            <v>0.15679207511557453</v>
          </cell>
          <cell r="P640" t="str">
            <v>PROBADAS PRODUCIENDO</v>
          </cell>
          <cell r="Q640" t="str">
            <v>PROBADAS PRODUCIENDO2017</v>
          </cell>
        </row>
        <row r="641">
          <cell r="I641">
            <v>0.44778787354444116</v>
          </cell>
          <cell r="J641">
            <v>0.44778787354444116</v>
          </cell>
          <cell r="K641">
            <v>0.16085191501284457</v>
          </cell>
          <cell r="L641">
            <v>0.16085191501284457</v>
          </cell>
          <cell r="P641" t="str">
            <v>PROBADAS PRODUCIENDO</v>
          </cell>
          <cell r="Q641" t="str">
            <v>PROBADAS PRODUCIENDO2017</v>
          </cell>
        </row>
        <row r="642">
          <cell r="I642">
            <v>0.43022283123475258</v>
          </cell>
          <cell r="J642">
            <v>0.43022283123475258</v>
          </cell>
          <cell r="K642">
            <v>0.1545422964194893</v>
          </cell>
          <cell r="L642">
            <v>0.1545422964194893</v>
          </cell>
          <cell r="P642" t="str">
            <v>PROBADAS PRODUCIENDO</v>
          </cell>
          <cell r="Q642" t="str">
            <v>PROBADAS PRODUCIENDO2017</v>
          </cell>
        </row>
        <row r="643">
          <cell r="I643">
            <v>0.44136265328045549</v>
          </cell>
          <cell r="J643">
            <v>0.44136265328045549</v>
          </cell>
          <cell r="K643">
            <v>0.15854388247131829</v>
          </cell>
          <cell r="L643">
            <v>0.15854388247131829</v>
          </cell>
          <cell r="P643" t="str">
            <v>PROBADAS PRODUCIENDO</v>
          </cell>
          <cell r="Q643" t="str">
            <v>PROBADAS PRODUCIENDO2017</v>
          </cell>
        </row>
        <row r="644">
          <cell r="I644">
            <v>0.44520259002967066</v>
          </cell>
          <cell r="J644">
            <v>0.44520259002967066</v>
          </cell>
          <cell r="K644">
            <v>0.1599232435843167</v>
          </cell>
          <cell r="L644">
            <v>0.1599232435843167</v>
          </cell>
          <cell r="P644" t="str">
            <v>PROBADAS PRODUCIENDO</v>
          </cell>
          <cell r="Q644" t="str">
            <v>PROBADAS PRODUCIENDO2018</v>
          </cell>
        </row>
        <row r="645">
          <cell r="I645">
            <v>0.39931751899542528</v>
          </cell>
          <cell r="J645">
            <v>0.39931751899542528</v>
          </cell>
          <cell r="K645">
            <v>0.14344065889988297</v>
          </cell>
          <cell r="L645">
            <v>0.14344065889988297</v>
          </cell>
          <cell r="P645" t="str">
            <v>PROBADAS PRODUCIENDO</v>
          </cell>
          <cell r="Q645" t="str">
            <v>PROBADAS PRODUCIENDO2018</v>
          </cell>
        </row>
        <row r="646">
          <cell r="I646">
            <v>0.43902245157770375</v>
          </cell>
          <cell r="J646">
            <v>0.43902245157770375</v>
          </cell>
          <cell r="K646">
            <v>0.15770324799315713</v>
          </cell>
          <cell r="L646">
            <v>0.15770324799315713</v>
          </cell>
          <cell r="P646" t="str">
            <v>PROBADAS PRODUCIENDO</v>
          </cell>
          <cell r="Q646" t="str">
            <v>PROBADAS PRODUCIENDO2018</v>
          </cell>
        </row>
        <row r="647">
          <cell r="I647">
            <v>0.42180124396474949</v>
          </cell>
          <cell r="J647">
            <v>0.42180124396474949</v>
          </cell>
          <cell r="K647">
            <v>0.15151713982222526</v>
          </cell>
          <cell r="L647">
            <v>0.15151713982222526</v>
          </cell>
          <cell r="P647" t="str">
            <v>PROBADAS PRODUCIENDO</v>
          </cell>
          <cell r="Q647" t="str">
            <v>PROBADAS PRODUCIENDO2018</v>
          </cell>
        </row>
        <row r="648">
          <cell r="I648">
            <v>0.43272300463221508</v>
          </cell>
          <cell r="J648">
            <v>0.43272300463221508</v>
          </cell>
          <cell r="K648">
            <v>0.15544039505637899</v>
          </cell>
          <cell r="L648">
            <v>0.15544039505637899</v>
          </cell>
          <cell r="P648" t="str">
            <v>PROBADAS PRODUCIENDO</v>
          </cell>
          <cell r="Q648" t="str">
            <v>PROBADAS PRODUCIENDO2018</v>
          </cell>
        </row>
        <row r="649">
          <cell r="I649">
            <v>0.41574890074551751</v>
          </cell>
          <cell r="J649">
            <v>0.41574890074551751</v>
          </cell>
          <cell r="K649">
            <v>0.14934305013680674</v>
          </cell>
          <cell r="L649">
            <v>0.14934305013680674</v>
          </cell>
          <cell r="P649" t="str">
            <v>PROBADAS PRODUCIENDO</v>
          </cell>
          <cell r="Q649" t="str">
            <v>PROBADAS PRODUCIENDO2018</v>
          </cell>
        </row>
        <row r="650">
          <cell r="I650">
            <v>0.42651394721389779</v>
          </cell>
          <cell r="J650">
            <v>0.42651394721389779</v>
          </cell>
          <cell r="K650">
            <v>0.15321001135202458</v>
          </cell>
          <cell r="L650">
            <v>0.15321001135202458</v>
          </cell>
          <cell r="P650" t="str">
            <v>PROBADAS PRODUCIENDO</v>
          </cell>
          <cell r="Q650" t="str">
            <v>PROBADAS PRODUCIENDO2018</v>
          </cell>
        </row>
        <row r="651">
          <cell r="I651">
            <v>0.42339274830186435</v>
          </cell>
          <cell r="J651">
            <v>0.42339274830186435</v>
          </cell>
          <cell r="K651">
            <v>0.15208883132058998</v>
          </cell>
          <cell r="L651">
            <v>0.15208883132058998</v>
          </cell>
          <cell r="P651" t="str">
            <v>PROBADAS PRODUCIENDO</v>
          </cell>
          <cell r="Q651" t="str">
            <v>PROBADAS PRODUCIENDO2018</v>
          </cell>
        </row>
        <row r="652">
          <cell r="I652">
            <v>0.40678463544995991</v>
          </cell>
          <cell r="J652">
            <v>0.40678463544995991</v>
          </cell>
          <cell r="K652">
            <v>0.14612295570222503</v>
          </cell>
          <cell r="L652">
            <v>0.14612295570222503</v>
          </cell>
          <cell r="P652" t="str">
            <v>PROBADAS PRODUCIENDO</v>
          </cell>
          <cell r="Q652" t="str">
            <v>PROBADAS PRODUCIENDO2018</v>
          </cell>
        </row>
        <row r="653">
          <cell r="I653">
            <v>0.41731756889942212</v>
          </cell>
          <cell r="J653">
            <v>0.41731756889942212</v>
          </cell>
          <cell r="K653">
            <v>0.14990653854612424</v>
          </cell>
          <cell r="L653">
            <v>0.14990653854612424</v>
          </cell>
          <cell r="P653" t="str">
            <v>PROBADAS PRODUCIENDO</v>
          </cell>
          <cell r="Q653" t="str">
            <v>PROBADAS PRODUCIENDO2018</v>
          </cell>
        </row>
        <row r="654">
          <cell r="I654">
            <v>0.40094776259744436</v>
          </cell>
          <cell r="J654">
            <v>0.40094776259744436</v>
          </cell>
          <cell r="K654">
            <v>0.14402626610547017</v>
          </cell>
          <cell r="L654">
            <v>0.14402626610547017</v>
          </cell>
          <cell r="P654" t="str">
            <v>PROBADAS PRODUCIENDO</v>
          </cell>
          <cell r="Q654" t="str">
            <v>PROBADAS PRODUCIENDO2018</v>
          </cell>
        </row>
        <row r="655">
          <cell r="I655">
            <v>0.41132956105322122</v>
          </cell>
          <cell r="J655">
            <v>0.41132956105322122</v>
          </cell>
          <cell r="K655">
            <v>0.14775555906213478</v>
          </cell>
          <cell r="L655">
            <v>0.14775555906213478</v>
          </cell>
          <cell r="P655" t="str">
            <v>PROBADAS PRODUCIENDO</v>
          </cell>
          <cell r="Q655" t="str">
            <v>PROBADAS PRODUCIENDO2018</v>
          </cell>
        </row>
        <row r="656">
          <cell r="I656">
            <v>0.41470142529957421</v>
          </cell>
          <cell r="J656">
            <v>0.41470142529957421</v>
          </cell>
          <cell r="K656">
            <v>0.1489667817263309</v>
          </cell>
          <cell r="L656">
            <v>0.1489667817263309</v>
          </cell>
          <cell r="P656" t="str">
            <v>PROBADAS PRODUCIENDO</v>
          </cell>
          <cell r="Q656" t="str">
            <v>PROBADAS PRODUCIENDO2019</v>
          </cell>
        </row>
        <row r="657">
          <cell r="I657">
            <v>0.37195997503843398</v>
          </cell>
          <cell r="J657">
            <v>0.37195997503843398</v>
          </cell>
          <cell r="K657">
            <v>0.13361343133184253</v>
          </cell>
          <cell r="L657">
            <v>0.13361343133184253</v>
          </cell>
          <cell r="P657" t="str">
            <v>PROBADAS PRODUCIENDO</v>
          </cell>
          <cell r="Q657" t="str">
            <v>PROBADAS PRODUCIENDO2019</v>
          </cell>
        </row>
        <row r="658">
          <cell r="I658">
            <v>0.40894469278726747</v>
          </cell>
          <cell r="J658">
            <v>0.40894469278726747</v>
          </cell>
          <cell r="K658">
            <v>0.14689887970501961</v>
          </cell>
          <cell r="L658">
            <v>0.14689887970501961</v>
          </cell>
          <cell r="P658" t="str">
            <v>PROBADAS PRODUCIENDO</v>
          </cell>
          <cell r="Q658" t="str">
            <v>PROBADAS PRODUCIENDO2019</v>
          </cell>
        </row>
        <row r="659">
          <cell r="I659">
            <v>0.39290332307736608</v>
          </cell>
          <cell r="J659">
            <v>0.39290332307736608</v>
          </cell>
          <cell r="K659">
            <v>0.14113658646370747</v>
          </cell>
          <cell r="L659">
            <v>0.14113658646370747</v>
          </cell>
          <cell r="P659" t="str">
            <v>PROBADAS PRODUCIENDO</v>
          </cell>
          <cell r="Q659" t="str">
            <v>PROBADAS PRODUCIENDO2019</v>
          </cell>
        </row>
        <row r="660">
          <cell r="I660">
            <v>0.40307682569619047</v>
          </cell>
          <cell r="J660">
            <v>0.40307682569619047</v>
          </cell>
          <cell r="K660">
            <v>0.14479105652711724</v>
          </cell>
          <cell r="L660">
            <v>0.14479105652711724</v>
          </cell>
          <cell r="P660" t="str">
            <v>PROBADAS PRODUCIENDO</v>
          </cell>
          <cell r="Q660" t="str">
            <v>PROBADAS PRODUCIENDO2019</v>
          </cell>
        </row>
        <row r="661">
          <cell r="I661">
            <v>0.38726563045017715</v>
          </cell>
          <cell r="J661">
            <v>0.38726563045017715</v>
          </cell>
          <cell r="K661">
            <v>0.13911144529997038</v>
          </cell>
          <cell r="L661">
            <v>0.13911144529997038</v>
          </cell>
          <cell r="P661" t="str">
            <v>PROBADAS PRODUCIENDO</v>
          </cell>
          <cell r="Q661" t="str">
            <v>PROBADAS PRODUCIENDO2019</v>
          </cell>
        </row>
        <row r="662">
          <cell r="I662">
            <v>0.39729315547770805</v>
          </cell>
          <cell r="J662">
            <v>0.39729315547770805</v>
          </cell>
          <cell r="K662">
            <v>0.14271347809007337</v>
          </cell>
          <cell r="L662">
            <v>0.14271347809007337</v>
          </cell>
          <cell r="P662" t="str">
            <v>PROBADAS PRODUCIENDO</v>
          </cell>
          <cell r="Q662" t="str">
            <v>PROBADAS PRODUCIENDO2019</v>
          </cell>
        </row>
        <row r="663">
          <cell r="I663">
            <v>0.39438579225376269</v>
          </cell>
          <cell r="J663">
            <v>0.39438579225376269</v>
          </cell>
          <cell r="K663">
            <v>0.14166911094697096</v>
          </cell>
          <cell r="L663">
            <v>0.14166911094697096</v>
          </cell>
          <cell r="P663" t="str">
            <v>PROBADAS PRODUCIENDO</v>
          </cell>
          <cell r="Q663" t="str">
            <v>PROBADAS PRODUCIENDO2019</v>
          </cell>
        </row>
        <row r="664">
          <cell r="I664">
            <v>0.37891551372110172</v>
          </cell>
          <cell r="J664">
            <v>0.37891551372110172</v>
          </cell>
          <cell r="K664">
            <v>0.13611196196018924</v>
          </cell>
          <cell r="L664">
            <v>0.13611196196018924</v>
          </cell>
          <cell r="P664" t="str">
            <v>PROBADAS PRODUCIENDO</v>
          </cell>
          <cell r="Q664" t="str">
            <v>PROBADAS PRODUCIENDO2019</v>
          </cell>
        </row>
        <row r="665">
          <cell r="I665">
            <v>0.38872682796747077</v>
          </cell>
          <cell r="J665">
            <v>0.38872682796747077</v>
          </cell>
          <cell r="K665">
            <v>0.13963632869399414</v>
          </cell>
          <cell r="L665">
            <v>0.13963632869399414</v>
          </cell>
          <cell r="P665" t="str">
            <v>PROBADAS PRODUCIENDO</v>
          </cell>
          <cell r="Q665" t="str">
            <v>PROBADAS PRODUCIENDO2019</v>
          </cell>
        </row>
        <row r="666">
          <cell r="I666">
            <v>0.37347852942354176</v>
          </cell>
          <cell r="J666">
            <v>0.37347852942354176</v>
          </cell>
          <cell r="K666">
            <v>0.13415891814675401</v>
          </cell>
          <cell r="L666">
            <v>0.13415891814675401</v>
          </cell>
          <cell r="P666" t="str">
            <v>PROBADAS PRODUCIENDO</v>
          </cell>
          <cell r="Q666" t="str">
            <v>PROBADAS PRODUCIENDO2019</v>
          </cell>
        </row>
        <row r="667">
          <cell r="I667">
            <v>0.38314906304845392</v>
          </cell>
          <cell r="J667">
            <v>0.38314906304845392</v>
          </cell>
          <cell r="K667">
            <v>0.13763271443438135</v>
          </cell>
          <cell r="L667">
            <v>0.13763271443438135</v>
          </cell>
          <cell r="P667" t="str">
            <v>PROBADAS PRODUCIENDO</v>
          </cell>
          <cell r="Q667" t="str">
            <v>PROBADAS PRODUCIENDO2019</v>
          </cell>
        </row>
        <row r="668">
          <cell r="I668">
            <v>0.3852981948984065</v>
          </cell>
          <cell r="J668">
            <v>0.3852981948984065</v>
          </cell>
          <cell r="K668">
            <v>0.13840471384326142</v>
          </cell>
          <cell r="L668">
            <v>0.13840471384326142</v>
          </cell>
          <cell r="P668" t="str">
            <v>PROBADAS PRODUCIENDO</v>
          </cell>
          <cell r="Q668" t="str">
            <v>PROBADAS PRODUCIENDO2020</v>
          </cell>
        </row>
        <row r="669">
          <cell r="I669">
            <v>0.35788725442882879</v>
          </cell>
          <cell r="J669">
            <v>0.35788725442882879</v>
          </cell>
          <cell r="K669">
            <v>0.1285583054715147</v>
          </cell>
          <cell r="L669">
            <v>0.1285583054715147</v>
          </cell>
          <cell r="P669" t="str">
            <v>PROBADAS PRODUCIENDO</v>
          </cell>
          <cell r="Q669" t="str">
            <v>PROBADAS PRODUCIENDO2020</v>
          </cell>
        </row>
        <row r="670">
          <cell r="I670">
            <v>0.37985961632194426</v>
          </cell>
          <cell r="J670">
            <v>0.37985961632194426</v>
          </cell>
          <cell r="K670">
            <v>0.13645109734166369</v>
          </cell>
          <cell r="L670">
            <v>0.13645109734166369</v>
          </cell>
          <cell r="P670" t="str">
            <v>PROBADAS PRODUCIENDO</v>
          </cell>
          <cell r="Q670" t="str">
            <v>PROBADAS PRODUCIENDO2020</v>
          </cell>
        </row>
        <row r="671">
          <cell r="I671">
            <v>0.36495914530288243</v>
          </cell>
          <cell r="J671">
            <v>0.36495914530288243</v>
          </cell>
          <cell r="K671">
            <v>0.13109863149876808</v>
          </cell>
          <cell r="L671">
            <v>0.13109863149876808</v>
          </cell>
          <cell r="P671" t="str">
            <v>PROBADAS PRODUCIENDO</v>
          </cell>
          <cell r="Q671" t="str">
            <v>PROBADAS PRODUCIENDO2020</v>
          </cell>
        </row>
        <row r="672">
          <cell r="I672">
            <v>0.37440908528154804</v>
          </cell>
          <cell r="J672">
            <v>0.37440908528154804</v>
          </cell>
          <cell r="K672">
            <v>0.13449318734123203</v>
          </cell>
          <cell r="L672">
            <v>0.13449318734123203</v>
          </cell>
          <cell r="P672" t="str">
            <v>PROBADAS PRODUCIENDO</v>
          </cell>
          <cell r="Q672" t="str">
            <v>PROBADAS PRODUCIENDO2020</v>
          </cell>
        </row>
        <row r="673">
          <cell r="I673">
            <v>0.35972241819508155</v>
          </cell>
          <cell r="J673">
            <v>0.35972241819508155</v>
          </cell>
          <cell r="K673">
            <v>0.12921752297963385</v>
          </cell>
          <cell r="L673">
            <v>0.12921752297963385</v>
          </cell>
          <cell r="P673" t="str">
            <v>PROBADAS PRODUCIENDO</v>
          </cell>
          <cell r="Q673" t="str">
            <v>PROBADAS PRODUCIENDO2020</v>
          </cell>
        </row>
        <row r="674">
          <cell r="I674">
            <v>0.3690367628407224</v>
          </cell>
          <cell r="J674">
            <v>0.3690367628407224</v>
          </cell>
          <cell r="K674">
            <v>0.1325633710069192</v>
          </cell>
          <cell r="L674">
            <v>0.1325633710069192</v>
          </cell>
          <cell r="P674" t="str">
            <v>PROBADAS PRODUCIENDO</v>
          </cell>
          <cell r="Q674" t="str">
            <v>PROBADAS PRODUCIENDO2020</v>
          </cell>
        </row>
        <row r="675">
          <cell r="I675">
            <v>0.36633617790041173</v>
          </cell>
          <cell r="J675">
            <v>0.36633617790041173</v>
          </cell>
          <cell r="K675">
            <v>0.13159328162985456</v>
          </cell>
          <cell r="L675">
            <v>0.13159328162985456</v>
          </cell>
          <cell r="P675" t="str">
            <v>PROBADAS PRODUCIENDO</v>
          </cell>
          <cell r="Q675" t="str">
            <v>PROBADAS PRODUCIENDO2020</v>
          </cell>
        </row>
        <row r="676">
          <cell r="I676">
            <v>0.35196618075540836</v>
          </cell>
          <cell r="J676">
            <v>0.35196618075540836</v>
          </cell>
          <cell r="K676">
            <v>0.12643136971561086</v>
          </cell>
          <cell r="L676">
            <v>0.12643136971561086</v>
          </cell>
          <cell r="P676" t="str">
            <v>PROBADAS PRODUCIENDO</v>
          </cell>
          <cell r="Q676" t="str">
            <v>PROBADAS PRODUCIENDO2020</v>
          </cell>
        </row>
        <row r="677">
          <cell r="I677">
            <v>0.36107969202226858</v>
          </cell>
          <cell r="J677">
            <v>0.36107969202226858</v>
          </cell>
          <cell r="K677">
            <v>0.12970507547312085</v>
          </cell>
          <cell r="L677">
            <v>0.12970507547312085</v>
          </cell>
          <cell r="P677" t="str">
            <v>PROBADAS PRODUCIENDO</v>
          </cell>
          <cell r="Q677" t="str">
            <v>PROBADAS PRODUCIENDO2020</v>
          </cell>
        </row>
        <row r="678">
          <cell r="I678">
            <v>0.34691588714446475</v>
          </cell>
          <cell r="J678">
            <v>0.34691588714446475</v>
          </cell>
          <cell r="K678">
            <v>0.12461723081929084</v>
          </cell>
          <cell r="L678">
            <v>0.12461723081929084</v>
          </cell>
          <cell r="P678" t="str">
            <v>PROBADAS PRODUCIENDO</v>
          </cell>
          <cell r="Q678" t="str">
            <v>PROBADAS PRODUCIENDO2020</v>
          </cell>
        </row>
        <row r="679">
          <cell r="I679">
            <v>0.35589863042778996</v>
          </cell>
          <cell r="J679">
            <v>0.35589863042778996</v>
          </cell>
          <cell r="K679">
            <v>0.12784396281574861</v>
          </cell>
          <cell r="L679">
            <v>0.12784396281574861</v>
          </cell>
          <cell r="P679" t="str">
            <v>PROBADAS PRODUCIENDO</v>
          </cell>
          <cell r="Q679" t="str">
            <v>PROBADAS PRODUCIENDO2020</v>
          </cell>
        </row>
        <row r="680">
          <cell r="I680">
            <v>0.35751885153454954</v>
          </cell>
          <cell r="J680">
            <v>0.35751885153454954</v>
          </cell>
          <cell r="K680">
            <v>0.12842596979531148</v>
          </cell>
          <cell r="L680">
            <v>0.12842596979531148</v>
          </cell>
          <cell r="P680" t="str">
            <v>PROBADAS PRODUCIENDO</v>
          </cell>
          <cell r="Q680" t="str">
            <v>PROBADAS PRODUCIENDO2021</v>
          </cell>
        </row>
        <row r="681">
          <cell r="I681">
            <v>0.32067095741593676</v>
          </cell>
          <cell r="J681">
            <v>0.32067095741593676</v>
          </cell>
          <cell r="K681">
            <v>0.11518967045952533</v>
          </cell>
          <cell r="L681">
            <v>0.11518967045952533</v>
          </cell>
          <cell r="P681" t="str">
            <v>PROBADAS PRODUCIENDO</v>
          </cell>
          <cell r="Q681" t="str">
            <v>PROBADAS PRODUCIENDO2021</v>
          </cell>
        </row>
        <row r="682">
          <cell r="I682">
            <v>0.35255590645930018</v>
          </cell>
          <cell r="J682">
            <v>0.35255590645930018</v>
          </cell>
          <cell r="K682">
            <v>0.12664320776306054</v>
          </cell>
          <cell r="L682">
            <v>0.12664320776306054</v>
          </cell>
          <cell r="P682" t="str">
            <v>PROBADAS PRODUCIENDO</v>
          </cell>
          <cell r="Q682" t="str">
            <v>PROBADAS PRODUCIENDO2021</v>
          </cell>
        </row>
        <row r="683">
          <cell r="I683">
            <v>0.33872645778647026</v>
          </cell>
          <cell r="J683">
            <v>0.33872645778647026</v>
          </cell>
          <cell r="K683">
            <v>0.12167546871959634</v>
          </cell>
          <cell r="L683">
            <v>0.12167546871959634</v>
          </cell>
          <cell r="P683" t="str">
            <v>PROBADAS PRODUCIENDO</v>
          </cell>
          <cell r="Q683" t="str">
            <v>PROBADAS PRODUCIENDO2021</v>
          </cell>
        </row>
        <row r="684">
          <cell r="I684">
            <v>0.34749715099003298</v>
          </cell>
          <cell r="J684">
            <v>0.34749715099003298</v>
          </cell>
          <cell r="K684">
            <v>0.12482602924419524</v>
          </cell>
          <cell r="L684">
            <v>0.12482602924419524</v>
          </cell>
          <cell r="P684" t="str">
            <v>PROBADAS PRODUCIENDO</v>
          </cell>
          <cell r="Q684" t="str">
            <v>PROBADAS PRODUCIENDO2021</v>
          </cell>
        </row>
        <row r="685">
          <cell r="P685" t="str">
            <v>PROBADAS PRODUCIENDO</v>
          </cell>
          <cell r="Q685" t="str">
            <v>PROBADAS PRODUCIENDO2021</v>
          </cell>
        </row>
        <row r="686">
          <cell r="I686">
            <v>0.79020749073957341</v>
          </cell>
          <cell r="J686">
            <v>0.79020749073957341</v>
          </cell>
          <cell r="K686">
            <v>0.23706224722187202</v>
          </cell>
          <cell r="L686">
            <v>0.23706224722187202</v>
          </cell>
          <cell r="P686" t="str">
            <v>PROBADAS PRODUCIENDO</v>
          </cell>
          <cell r="Q686" t="str">
            <v>PROBADAS PRODUCIENDO2012</v>
          </cell>
        </row>
        <row r="687">
          <cell r="I687">
            <v>0.72125222886335316</v>
          </cell>
          <cell r="J687">
            <v>0.72125222886335316</v>
          </cell>
          <cell r="K687">
            <v>0.21637566865900593</v>
          </cell>
          <cell r="L687">
            <v>0.21637566865900593</v>
          </cell>
          <cell r="P687" t="str">
            <v>PROBADAS PRODUCIENDO</v>
          </cell>
          <cell r="Q687" t="str">
            <v>PROBADAS PRODUCIENDO2012</v>
          </cell>
        </row>
        <row r="688">
          <cell r="I688">
            <v>0.75225227378595538</v>
          </cell>
          <cell r="J688">
            <v>0.75225227378595538</v>
          </cell>
          <cell r="K688">
            <v>0.22567568213578659</v>
          </cell>
          <cell r="L688">
            <v>0.22567568213578659</v>
          </cell>
          <cell r="P688" t="str">
            <v>PROBADAS PRODUCIENDO</v>
          </cell>
          <cell r="Q688" t="str">
            <v>PROBADAS PRODUCIENDO2012</v>
          </cell>
        </row>
        <row r="689">
          <cell r="I689">
            <v>0.70999511981825481</v>
          </cell>
          <cell r="J689">
            <v>0.70999511981825481</v>
          </cell>
          <cell r="K689">
            <v>0.21299853594547644</v>
          </cell>
          <cell r="L689">
            <v>0.21299853594547644</v>
          </cell>
          <cell r="P689" t="str">
            <v>PROBADAS PRODUCIENDO</v>
          </cell>
          <cell r="Q689" t="str">
            <v>PROBADAS PRODUCIENDO2012</v>
          </cell>
        </row>
        <row r="690">
          <cell r="I690">
            <v>0.7155328585449714</v>
          </cell>
          <cell r="J690">
            <v>0.7155328585449714</v>
          </cell>
          <cell r="K690">
            <v>0.2146598575634914</v>
          </cell>
          <cell r="L690">
            <v>0.2146598575634914</v>
          </cell>
          <cell r="P690" t="str">
            <v>PROBADAS PRODUCIENDO</v>
          </cell>
          <cell r="Q690" t="str">
            <v>PROBADAS PRODUCIENDO2012</v>
          </cell>
        </row>
        <row r="691">
          <cell r="I691">
            <v>0.67533838758604126</v>
          </cell>
          <cell r="J691">
            <v>0.67533838758604126</v>
          </cell>
          <cell r="K691">
            <v>0.20260151627581241</v>
          </cell>
          <cell r="L691">
            <v>0.20260151627581241</v>
          </cell>
          <cell r="P691" t="str">
            <v>PROBADAS PRODUCIENDO</v>
          </cell>
          <cell r="Q691" t="str">
            <v>PROBADAS PRODUCIENDO2012</v>
          </cell>
        </row>
        <row r="692">
          <cell r="I692">
            <v>0.68060581469670034</v>
          </cell>
          <cell r="J692">
            <v>0.68060581469670034</v>
          </cell>
          <cell r="K692">
            <v>0.20418174440901013</v>
          </cell>
          <cell r="L692">
            <v>0.20418174440901013</v>
          </cell>
          <cell r="P692" t="str">
            <v>PROBADAS PRODUCIENDO</v>
          </cell>
          <cell r="Q692" t="str">
            <v>PROBADAS PRODUCIENDO2012</v>
          </cell>
        </row>
        <row r="693">
          <cell r="I693">
            <v>0.66351469343049885</v>
          </cell>
          <cell r="J693">
            <v>0.66351469343049885</v>
          </cell>
          <cell r="K693">
            <v>0.19905440802914964</v>
          </cell>
          <cell r="L693">
            <v>0.19905440802914964</v>
          </cell>
          <cell r="P693" t="str">
            <v>PROBADAS PRODUCIENDO</v>
          </cell>
          <cell r="Q693" t="str">
            <v>PROBADAS PRODUCIENDO2012</v>
          </cell>
        </row>
        <row r="694">
          <cell r="I694">
            <v>0.62624230019597504</v>
          </cell>
          <cell r="J694">
            <v>0.62624230019597504</v>
          </cell>
          <cell r="K694">
            <v>0.18787269005879251</v>
          </cell>
          <cell r="L694">
            <v>0.18787269005879251</v>
          </cell>
          <cell r="P694" t="str">
            <v>PROBADAS PRODUCIENDO</v>
          </cell>
          <cell r="Q694" t="str">
            <v>PROBADAS PRODUCIENDO2012</v>
          </cell>
        </row>
        <row r="695">
          <cell r="I695">
            <v>0.63112679325979493</v>
          </cell>
          <cell r="J695">
            <v>0.63112679325979493</v>
          </cell>
          <cell r="K695">
            <v>0.18933803797793847</v>
          </cell>
          <cell r="L695">
            <v>0.18933803797793847</v>
          </cell>
          <cell r="P695" t="str">
            <v>PROBADAS PRODUCIENDO</v>
          </cell>
          <cell r="Q695" t="str">
            <v>PROBADAS PRODUCIENDO2012</v>
          </cell>
        </row>
        <row r="696">
          <cell r="I696">
            <v>0.59567376373062864</v>
          </cell>
          <cell r="J696">
            <v>0.59567376373062864</v>
          </cell>
          <cell r="K696">
            <v>0.17870212911918865</v>
          </cell>
          <cell r="L696">
            <v>0.17870212911918865</v>
          </cell>
          <cell r="P696" t="str">
            <v>PROBADAS PRODUCIENDO</v>
          </cell>
          <cell r="Q696" t="str">
            <v>PROBADAS PRODUCIENDO2012</v>
          </cell>
        </row>
        <row r="697">
          <cell r="I697">
            <v>0.60031983182014381</v>
          </cell>
          <cell r="J697">
            <v>0.60031983182014381</v>
          </cell>
          <cell r="K697">
            <v>0.18009594954604316</v>
          </cell>
          <cell r="L697">
            <v>0.18009594954604316</v>
          </cell>
          <cell r="P697" t="str">
            <v>PROBADAS PRODUCIENDO</v>
          </cell>
          <cell r="Q697" t="str">
            <v>PROBADAS PRODUCIENDO2012</v>
          </cell>
        </row>
        <row r="698">
          <cell r="I698">
            <v>0.60268980471043654</v>
          </cell>
          <cell r="J698">
            <v>0.60268980471043654</v>
          </cell>
          <cell r="K698">
            <v>0.18080694141313094</v>
          </cell>
          <cell r="L698">
            <v>0.18080694141313094</v>
          </cell>
          <cell r="P698" t="str">
            <v>PROBADAS PRODUCIENDO</v>
          </cell>
          <cell r="Q698" t="str">
            <v>PROBADAS PRODUCIENDO2013</v>
          </cell>
        </row>
        <row r="699">
          <cell r="I699">
            <v>0.53134592844837591</v>
          </cell>
          <cell r="J699">
            <v>0.53134592844837591</v>
          </cell>
          <cell r="K699">
            <v>0.15940377853451274</v>
          </cell>
          <cell r="L699">
            <v>0.15940377853451274</v>
          </cell>
          <cell r="P699" t="str">
            <v>PROBADAS PRODUCIENDO</v>
          </cell>
          <cell r="Q699" t="str">
            <v>PROBADAS PRODUCIENDO2013</v>
          </cell>
        </row>
        <row r="700">
          <cell r="I700">
            <v>0.57421231918637705</v>
          </cell>
          <cell r="J700">
            <v>0.57421231918637705</v>
          </cell>
          <cell r="K700">
            <v>0.1722636957559131</v>
          </cell>
          <cell r="L700">
            <v>0.1722636957559131</v>
          </cell>
          <cell r="P700" t="str">
            <v>PROBADAS PRODUCIENDO</v>
          </cell>
          <cell r="Q700" t="str">
            <v>PROBADAS PRODUCIENDO2013</v>
          </cell>
        </row>
        <row r="701">
          <cell r="I701">
            <v>0.54195641351807267</v>
          </cell>
          <cell r="J701">
            <v>0.54195641351807267</v>
          </cell>
          <cell r="K701">
            <v>0.16258692405542183</v>
          </cell>
          <cell r="L701">
            <v>0.16258692405542183</v>
          </cell>
          <cell r="P701" t="str">
            <v>PROBADAS PRODUCIENDO</v>
          </cell>
          <cell r="Q701" t="str">
            <v>PROBADAS PRODUCIENDO2013</v>
          </cell>
        </row>
        <row r="702">
          <cell r="I702">
            <v>0.54618350316355568</v>
          </cell>
          <cell r="J702">
            <v>0.54618350316355568</v>
          </cell>
          <cell r="K702">
            <v>0.16385505094906672</v>
          </cell>
          <cell r="L702">
            <v>0.16385505094906672</v>
          </cell>
          <cell r="P702" t="str">
            <v>PROBADAS PRODUCIENDO</v>
          </cell>
          <cell r="Q702" t="str">
            <v>PROBADAS PRODUCIENDO2013</v>
          </cell>
        </row>
        <row r="703">
          <cell r="I703">
            <v>0.51550209322691409</v>
          </cell>
          <cell r="J703">
            <v>0.51550209322691409</v>
          </cell>
          <cell r="K703">
            <v>0.15465062796807422</v>
          </cell>
          <cell r="L703">
            <v>0.15465062796807422</v>
          </cell>
          <cell r="P703" t="str">
            <v>PROBADAS PRODUCIENDO</v>
          </cell>
          <cell r="Q703" t="str">
            <v>PROBADAS PRODUCIENDO2013</v>
          </cell>
        </row>
        <row r="704">
          <cell r="I704">
            <v>0.51952284749082511</v>
          </cell>
          <cell r="J704">
            <v>0.51952284749082511</v>
          </cell>
          <cell r="K704">
            <v>0.15585685424724754</v>
          </cell>
          <cell r="L704">
            <v>0.15585685424724754</v>
          </cell>
          <cell r="P704" t="str">
            <v>PROBADAS PRODUCIENDO</v>
          </cell>
          <cell r="Q704" t="str">
            <v>PROBADAS PRODUCIENDO2013</v>
          </cell>
        </row>
        <row r="705">
          <cell r="I705">
            <v>0.50647678206603286</v>
          </cell>
          <cell r="J705">
            <v>0.50647678206603286</v>
          </cell>
          <cell r="K705">
            <v>0.15194303461980987</v>
          </cell>
          <cell r="L705">
            <v>0.15194303461980987</v>
          </cell>
          <cell r="P705" t="str">
            <v>PROBADAS PRODUCIENDO</v>
          </cell>
          <cell r="Q705" t="str">
            <v>PROBADAS PRODUCIENDO2013</v>
          </cell>
        </row>
        <row r="706">
          <cell r="I706">
            <v>0.47802586459241558</v>
          </cell>
          <cell r="J706">
            <v>0.47802586459241558</v>
          </cell>
          <cell r="K706">
            <v>0.14340775937772468</v>
          </cell>
          <cell r="L706">
            <v>0.14340775937772468</v>
          </cell>
          <cell r="P706" t="str">
            <v>PROBADAS PRODUCIENDO</v>
          </cell>
          <cell r="Q706" t="str">
            <v>PROBADAS PRODUCIENDO2013</v>
          </cell>
        </row>
        <row r="707">
          <cell r="I707">
            <v>0.48175431605473307</v>
          </cell>
          <cell r="J707">
            <v>0.48175431605473307</v>
          </cell>
          <cell r="K707">
            <v>0.14452629481641993</v>
          </cell>
          <cell r="L707">
            <v>0.14452629481641993</v>
          </cell>
          <cell r="P707" t="str">
            <v>PROBADAS PRODUCIENDO</v>
          </cell>
          <cell r="Q707" t="str">
            <v>PROBADAS PRODUCIENDO2013</v>
          </cell>
        </row>
        <row r="708">
          <cell r="I708">
            <v>0.4546921628150053</v>
          </cell>
          <cell r="J708">
            <v>0.4546921628150053</v>
          </cell>
          <cell r="K708">
            <v>0.1364076488445016</v>
          </cell>
          <cell r="L708">
            <v>0.1364076488445016</v>
          </cell>
          <cell r="P708" t="str">
            <v>PROBADAS PRODUCIENDO</v>
          </cell>
          <cell r="Q708" t="str">
            <v>PROBADAS PRODUCIENDO2013</v>
          </cell>
        </row>
        <row r="709">
          <cell r="I709">
            <v>0.45823861873909283</v>
          </cell>
          <cell r="J709">
            <v>0.45823861873909283</v>
          </cell>
          <cell r="K709">
            <v>0.13747158562172784</v>
          </cell>
          <cell r="L709">
            <v>0.13747158562172784</v>
          </cell>
          <cell r="P709" t="str">
            <v>PROBADAS PRODUCIENDO</v>
          </cell>
          <cell r="Q709" t="str">
            <v>PROBADAS PRODUCIENDO2013</v>
          </cell>
        </row>
        <row r="710">
          <cell r="I710">
            <v>0.45743803247951798</v>
          </cell>
          <cell r="J710">
            <v>0.45743803247951798</v>
          </cell>
          <cell r="K710">
            <v>0.13723140974385539</v>
          </cell>
          <cell r="L710">
            <v>0.13723140974385539</v>
          </cell>
          <cell r="P710" t="str">
            <v>PROBADAS PRODUCIENDO</v>
          </cell>
          <cell r="Q710" t="str">
            <v>PROBADAS PRODUCIENDO2014</v>
          </cell>
        </row>
        <row r="711">
          <cell r="I711">
            <v>0.40328844817974857</v>
          </cell>
          <cell r="J711">
            <v>0.40328844817974857</v>
          </cell>
          <cell r="K711">
            <v>0.12098653445392459</v>
          </cell>
          <cell r="L711">
            <v>0.12098653445392459</v>
          </cell>
          <cell r="P711" t="str">
            <v>PROBADAS PRODUCIENDO</v>
          </cell>
          <cell r="Q711" t="str">
            <v>PROBADAS PRODUCIENDO2014</v>
          </cell>
        </row>
        <row r="712">
          <cell r="I712">
            <v>0.43582378772826891</v>
          </cell>
          <cell r="J712">
            <v>0.43582378772826891</v>
          </cell>
          <cell r="K712">
            <v>0.13074713631848067</v>
          </cell>
          <cell r="L712">
            <v>0.13074713631848067</v>
          </cell>
          <cell r="P712" t="str">
            <v>PROBADAS PRODUCIENDO</v>
          </cell>
          <cell r="Q712" t="str">
            <v>PROBADAS PRODUCIENDO2014</v>
          </cell>
        </row>
        <row r="713">
          <cell r="I713">
            <v>0.41134174421362679</v>
          </cell>
          <cell r="J713">
            <v>0.41134174421362679</v>
          </cell>
          <cell r="K713">
            <v>0.12340252326408803</v>
          </cell>
          <cell r="L713">
            <v>0.12340252326408803</v>
          </cell>
          <cell r="P713" t="str">
            <v>PROBADAS PRODUCIENDO</v>
          </cell>
          <cell r="Q713" t="str">
            <v>PROBADAS PRODUCIENDO2014</v>
          </cell>
        </row>
        <row r="714">
          <cell r="I714">
            <v>0.41455008050109965</v>
          </cell>
          <cell r="J714">
            <v>0.41455008050109965</v>
          </cell>
          <cell r="K714">
            <v>0.12436502415032989</v>
          </cell>
          <cell r="L714">
            <v>0.12436502415032989</v>
          </cell>
          <cell r="P714" t="str">
            <v>PROBADAS PRODUCIENDO</v>
          </cell>
          <cell r="Q714" t="str">
            <v>PROBADAS PRODUCIENDO2014</v>
          </cell>
        </row>
        <row r="715">
          <cell r="I715">
            <v>0.3912630700266907</v>
          </cell>
          <cell r="J715">
            <v>0.3912630700266907</v>
          </cell>
          <cell r="K715">
            <v>0.1173789210080072</v>
          </cell>
          <cell r="L715">
            <v>0.1173789210080072</v>
          </cell>
          <cell r="P715" t="str">
            <v>PROBADAS PRODUCIENDO</v>
          </cell>
          <cell r="Q715" t="str">
            <v>PROBADAS PRODUCIENDO2014</v>
          </cell>
        </row>
        <row r="716">
          <cell r="I716">
            <v>0.39431479896783295</v>
          </cell>
          <cell r="J716">
            <v>0.39431479896783295</v>
          </cell>
          <cell r="K716">
            <v>0.11829443969034989</v>
          </cell>
          <cell r="L716">
            <v>0.11829443969034989</v>
          </cell>
          <cell r="P716" t="str">
            <v>PROBADAS PRODUCIENDO</v>
          </cell>
          <cell r="Q716" t="str">
            <v>PROBADAS PRODUCIENDO2014</v>
          </cell>
        </row>
        <row r="717">
          <cell r="I717">
            <v>0.38441291170696662</v>
          </cell>
          <cell r="J717">
            <v>0.38441291170696662</v>
          </cell>
          <cell r="K717">
            <v>0.11532387351208997</v>
          </cell>
          <cell r="L717">
            <v>0.11532387351208997</v>
          </cell>
          <cell r="P717" t="str">
            <v>PROBADAS PRODUCIENDO</v>
          </cell>
          <cell r="Q717" t="str">
            <v>PROBADAS PRODUCIENDO2014</v>
          </cell>
        </row>
        <row r="718">
          <cell r="I718">
            <v>0.36281883195042675</v>
          </cell>
          <cell r="J718">
            <v>0.36281883195042675</v>
          </cell>
          <cell r="K718">
            <v>0.10884564958512802</v>
          </cell>
          <cell r="L718">
            <v>0.10884564958512802</v>
          </cell>
          <cell r="P718" t="str">
            <v>PROBADAS PRODUCIENDO</v>
          </cell>
          <cell r="Q718" t="str">
            <v>PROBADAS PRODUCIENDO2014</v>
          </cell>
        </row>
        <row r="719">
          <cell r="I719">
            <v>0.36564870477686379</v>
          </cell>
          <cell r="J719">
            <v>0.36564870477686379</v>
          </cell>
          <cell r="K719">
            <v>0.10969461143305916</v>
          </cell>
          <cell r="L719">
            <v>0.10969461143305916</v>
          </cell>
          <cell r="P719" t="str">
            <v>PROBADAS PRODUCIENDO</v>
          </cell>
          <cell r="Q719" t="str">
            <v>PROBADAS PRODUCIENDO2014</v>
          </cell>
        </row>
        <row r="720">
          <cell r="I720">
            <v>0.34510868894137614</v>
          </cell>
          <cell r="J720">
            <v>0.34510868894137614</v>
          </cell>
          <cell r="K720">
            <v>0.10353260668241285</v>
          </cell>
          <cell r="L720">
            <v>0.10353260668241285</v>
          </cell>
          <cell r="P720" t="str">
            <v>PROBADAS PRODUCIENDO</v>
          </cell>
          <cell r="Q720" t="str">
            <v>PROBADAS PRODUCIENDO2014</v>
          </cell>
        </row>
        <row r="721">
          <cell r="I721">
            <v>0.34780042822003931</v>
          </cell>
          <cell r="J721">
            <v>0.34780042822003931</v>
          </cell>
          <cell r="K721">
            <v>0.1043401284660118</v>
          </cell>
          <cell r="L721">
            <v>0.1043401284660118</v>
          </cell>
          <cell r="P721" t="str">
            <v>PROBADAS PRODUCIENDO</v>
          </cell>
          <cell r="Q721" t="str">
            <v>PROBADAS PRODUCIENDO2014</v>
          </cell>
        </row>
        <row r="722">
          <cell r="I722">
            <v>0.34651738265152909</v>
          </cell>
          <cell r="J722">
            <v>0.34651738265152909</v>
          </cell>
          <cell r="K722">
            <v>0.10395521479545873</v>
          </cell>
          <cell r="L722">
            <v>0.10395521479545873</v>
          </cell>
          <cell r="P722" t="str">
            <v>PROBADAS PRODUCIENDO</v>
          </cell>
          <cell r="Q722" t="str">
            <v>PROBADAS PRODUCIENDO2015</v>
          </cell>
        </row>
        <row r="723">
          <cell r="I723">
            <v>0.30549811689105694</v>
          </cell>
          <cell r="J723">
            <v>0.30549811689105694</v>
          </cell>
          <cell r="K723">
            <v>9.1649435067317098E-2</v>
          </cell>
          <cell r="L723">
            <v>9.1649435067317098E-2</v>
          </cell>
          <cell r="P723" t="str">
            <v>PROBADAS PRODUCIENDO</v>
          </cell>
          <cell r="Q723" t="str">
            <v>PROBADAS PRODUCIENDO2015</v>
          </cell>
        </row>
        <row r="724">
          <cell r="I724">
            <v>0.33014421079567174</v>
          </cell>
          <cell r="J724">
            <v>0.33014421079567174</v>
          </cell>
          <cell r="K724">
            <v>9.9043263238701523E-2</v>
          </cell>
          <cell r="L724">
            <v>9.9043263238701523E-2</v>
          </cell>
          <cell r="P724" t="str">
            <v>PROBADAS PRODUCIENDO</v>
          </cell>
          <cell r="Q724" t="str">
            <v>PROBADAS PRODUCIENDO2015</v>
          </cell>
        </row>
        <row r="725">
          <cell r="I725">
            <v>0.31159863076449346</v>
          </cell>
          <cell r="J725">
            <v>0.31159863076449346</v>
          </cell>
          <cell r="K725">
            <v>9.3479589229348029E-2</v>
          </cell>
          <cell r="L725">
            <v>9.3479589229348029E-2</v>
          </cell>
          <cell r="P725" t="str">
            <v>PROBADAS PRODUCIENDO</v>
          </cell>
          <cell r="Q725" t="str">
            <v>PROBADAS PRODUCIENDO2015</v>
          </cell>
        </row>
        <row r="726">
          <cell r="I726">
            <v>0.31402900212425083</v>
          </cell>
          <cell r="J726">
            <v>0.31402900212425083</v>
          </cell>
          <cell r="K726">
            <v>9.4208700637275253E-2</v>
          </cell>
          <cell r="L726">
            <v>9.4208700637275253E-2</v>
          </cell>
          <cell r="P726" t="str">
            <v>PROBADAS PRODUCIENDO</v>
          </cell>
          <cell r="Q726" t="str">
            <v>PROBADAS PRODUCIENDO2015</v>
          </cell>
        </row>
        <row r="727">
          <cell r="I727">
            <v>0.29638868071146185</v>
          </cell>
          <cell r="J727">
            <v>0.29638868071146185</v>
          </cell>
          <cell r="K727">
            <v>8.8916604213438569E-2</v>
          </cell>
          <cell r="L727">
            <v>8.8916604213438569E-2</v>
          </cell>
          <cell r="P727" t="str">
            <v>PROBADAS PRODUCIENDO</v>
          </cell>
          <cell r="Q727" t="str">
            <v>PROBADAS PRODUCIENDO2015</v>
          </cell>
        </row>
        <row r="728">
          <cell r="I728">
            <v>0.29870041924250407</v>
          </cell>
          <cell r="J728">
            <v>0.29870041924250407</v>
          </cell>
          <cell r="K728">
            <v>8.9610125772751209E-2</v>
          </cell>
          <cell r="L728">
            <v>8.9610125772751209E-2</v>
          </cell>
          <cell r="P728" t="str">
            <v>PROBADAS PRODUCIENDO</v>
          </cell>
          <cell r="Q728" t="str">
            <v>PROBADAS PRODUCIENDO2015</v>
          </cell>
        </row>
        <row r="729">
          <cell r="I729">
            <v>0.29119956488995491</v>
          </cell>
          <cell r="J729">
            <v>0.29119956488995491</v>
          </cell>
          <cell r="K729">
            <v>8.7359869466986484E-2</v>
          </cell>
          <cell r="L729">
            <v>8.7359869466986484E-2</v>
          </cell>
          <cell r="P729" t="str">
            <v>PROBADAS PRODUCIENDO</v>
          </cell>
          <cell r="Q729" t="str">
            <v>PROBADAS PRODUCIENDO2015</v>
          </cell>
        </row>
        <row r="730">
          <cell r="I730">
            <v>0.27484166837347018</v>
          </cell>
          <cell r="J730">
            <v>0.27484166837347018</v>
          </cell>
          <cell r="K730">
            <v>8.2452500512041046E-2</v>
          </cell>
          <cell r="L730">
            <v>8.2452500512041046E-2</v>
          </cell>
          <cell r="P730" t="str">
            <v>PROBADAS PRODUCIENDO</v>
          </cell>
          <cell r="Q730" t="str">
            <v>PROBADAS PRODUCIENDO2015</v>
          </cell>
        </row>
        <row r="731">
          <cell r="I731">
            <v>0.27698534698221239</v>
          </cell>
          <cell r="J731">
            <v>0.27698534698221239</v>
          </cell>
          <cell r="K731">
            <v>8.3095604094663711E-2</v>
          </cell>
          <cell r="L731">
            <v>8.3095604094663711E-2</v>
          </cell>
          <cell r="P731" t="str">
            <v>PROBADAS PRODUCIENDO</v>
          </cell>
          <cell r="Q731" t="str">
            <v>PROBADAS PRODUCIENDO2015</v>
          </cell>
        </row>
        <row r="732">
          <cell r="I732">
            <v>0.26142592248846425</v>
          </cell>
          <cell r="J732">
            <v>0.26142592248846425</v>
          </cell>
          <cell r="K732">
            <v>7.8427776746539266E-2</v>
          </cell>
          <cell r="L732">
            <v>7.8427776746539266E-2</v>
          </cell>
          <cell r="P732" t="str">
            <v>PROBADAS PRODUCIENDO</v>
          </cell>
          <cell r="Q732" t="str">
            <v>PROBADAS PRODUCIENDO2015</v>
          </cell>
        </row>
        <row r="733">
          <cell r="I733">
            <v>0.26346496249693818</v>
          </cell>
          <cell r="J733">
            <v>0.26346496249693818</v>
          </cell>
          <cell r="K733">
            <v>7.9039488749081455E-2</v>
          </cell>
          <cell r="L733">
            <v>7.9039488749081455E-2</v>
          </cell>
          <cell r="P733" t="str">
            <v>PROBADAS PRODUCIENDO</v>
          </cell>
          <cell r="Q733" t="str">
            <v>PROBADAS PRODUCIENDO2015</v>
          </cell>
        </row>
        <row r="734">
          <cell r="I734">
            <v>0.26214151573230632</v>
          </cell>
          <cell r="J734">
            <v>0.26214151573230632</v>
          </cell>
          <cell r="K734">
            <v>7.8642454719691904E-2</v>
          </cell>
          <cell r="L734">
            <v>7.8642454719691904E-2</v>
          </cell>
          <cell r="P734" t="str">
            <v>PROBADAS PRODUCIENDO</v>
          </cell>
          <cell r="Q734" t="str">
            <v>PROBADAS PRODUCIENDO2016</v>
          </cell>
        </row>
        <row r="735">
          <cell r="I735">
            <v>0.23926646446060307</v>
          </cell>
          <cell r="J735">
            <v>0.23926646446060307</v>
          </cell>
          <cell r="K735">
            <v>7.1779939338180915E-2</v>
          </cell>
          <cell r="L735">
            <v>7.1779939338180915E-2</v>
          </cell>
          <cell r="P735" t="str">
            <v>PROBADAS PRODUCIENDO</v>
          </cell>
          <cell r="Q735" t="str">
            <v>PROBADAS PRODUCIENDO2016</v>
          </cell>
        </row>
        <row r="736">
          <cell r="I736">
            <v>0.2495503441491809</v>
          </cell>
          <cell r="J736">
            <v>0.2495503441491809</v>
          </cell>
          <cell r="K736">
            <v>7.4865103244754261E-2</v>
          </cell>
          <cell r="L736">
            <v>7.4865103244754261E-2</v>
          </cell>
          <cell r="P736" t="str">
            <v>PROBADAS PRODUCIENDO</v>
          </cell>
          <cell r="Q736" t="str">
            <v>PROBADAS PRODUCIENDO2016</v>
          </cell>
        </row>
        <row r="737">
          <cell r="I737">
            <v>0.23553205841861119</v>
          </cell>
          <cell r="J737">
            <v>0.23553205841861119</v>
          </cell>
          <cell r="K737">
            <v>7.0659617525583363E-2</v>
          </cell>
          <cell r="L737">
            <v>7.0659617525583363E-2</v>
          </cell>
          <cell r="P737" t="str">
            <v>PROBADAS PRODUCIENDO</v>
          </cell>
          <cell r="Q737" t="str">
            <v>PROBADAS PRODUCIENDO2016</v>
          </cell>
        </row>
        <row r="738">
          <cell r="I738">
            <v>0.237369134427839</v>
          </cell>
          <cell r="J738">
            <v>0.237369134427839</v>
          </cell>
          <cell r="K738">
            <v>7.1210740328351688E-2</v>
          </cell>
          <cell r="L738">
            <v>7.1210740328351688E-2</v>
          </cell>
          <cell r="P738" t="str">
            <v>PROBADAS PRODUCIENDO</v>
          </cell>
          <cell r="Q738" t="str">
            <v>PROBADAS PRODUCIENDO2016</v>
          </cell>
        </row>
        <row r="739">
          <cell r="I739">
            <v>0.22403511815399985</v>
          </cell>
          <cell r="J739">
            <v>0.22403511815399985</v>
          </cell>
          <cell r="K739">
            <v>6.7210535446199954E-2</v>
          </cell>
          <cell r="L739">
            <v>6.7210535446199954E-2</v>
          </cell>
          <cell r="P739" t="str">
            <v>PROBADAS PRODUCIENDO</v>
          </cell>
          <cell r="Q739" t="str">
            <v>PROBADAS PRODUCIENDO2016</v>
          </cell>
        </row>
        <row r="740">
          <cell r="I740">
            <v>0.2257825216435638</v>
          </cell>
          <cell r="J740">
            <v>0.2257825216435638</v>
          </cell>
          <cell r="K740">
            <v>6.7734756493069134E-2</v>
          </cell>
          <cell r="L740">
            <v>6.7734756493069134E-2</v>
          </cell>
          <cell r="P740" t="str">
            <v>PROBADAS PRODUCIENDO</v>
          </cell>
          <cell r="Q740" t="str">
            <v>PROBADAS PRODUCIENDO2016</v>
          </cell>
        </row>
        <row r="741">
          <cell r="I741">
            <v>0.22011275454214788</v>
          </cell>
          <cell r="J741">
            <v>0.22011275454214788</v>
          </cell>
          <cell r="K741">
            <v>6.6033826362644377E-2</v>
          </cell>
          <cell r="L741">
            <v>6.6033826362644377E-2</v>
          </cell>
          <cell r="P741" t="str">
            <v>PROBADAS PRODUCIENDO</v>
          </cell>
          <cell r="Q741" t="str">
            <v>PROBADAS PRODUCIENDO2016</v>
          </cell>
        </row>
        <row r="742">
          <cell r="I742">
            <v>0.20774810124289519</v>
          </cell>
          <cell r="J742">
            <v>0.20774810124289519</v>
          </cell>
          <cell r="K742">
            <v>6.2324430372868556E-2</v>
          </cell>
          <cell r="L742">
            <v>6.2324430372868556E-2</v>
          </cell>
          <cell r="P742" t="str">
            <v>PROBADAS PRODUCIENDO</v>
          </cell>
          <cell r="Q742" t="str">
            <v>PROBADAS PRODUCIENDO2016</v>
          </cell>
        </row>
        <row r="743">
          <cell r="I743">
            <v>0.20936847112085943</v>
          </cell>
          <cell r="J743">
            <v>0.20936847112085943</v>
          </cell>
          <cell r="K743">
            <v>6.2810541336257825E-2</v>
          </cell>
          <cell r="L743">
            <v>6.2810541336257825E-2</v>
          </cell>
          <cell r="P743" t="str">
            <v>PROBADAS PRODUCIENDO</v>
          </cell>
          <cell r="Q743" t="str">
            <v>PROBADAS PRODUCIENDO2016</v>
          </cell>
        </row>
        <row r="744">
          <cell r="I744">
            <v>0.19760736912297475</v>
          </cell>
          <cell r="J744">
            <v>0.19760736912297475</v>
          </cell>
          <cell r="K744">
            <v>5.9282210736892424E-2</v>
          </cell>
          <cell r="L744">
            <v>5.9282210736892424E-2</v>
          </cell>
          <cell r="P744" t="str">
            <v>PROBADAS PRODUCIENDO</v>
          </cell>
          <cell r="Q744" t="str">
            <v>PROBADAS PRODUCIENDO2016</v>
          </cell>
        </row>
        <row r="745">
          <cell r="I745">
            <v>0.19914864447843736</v>
          </cell>
          <cell r="J745">
            <v>0.19914864447843736</v>
          </cell>
          <cell r="K745">
            <v>5.9744593343531195E-2</v>
          </cell>
          <cell r="L745">
            <v>5.9744593343531195E-2</v>
          </cell>
          <cell r="P745" t="str">
            <v>PROBADAS PRODUCIENDO</v>
          </cell>
          <cell r="Q745" t="str">
            <v>PROBADAS PRODUCIENDO2016</v>
          </cell>
        </row>
        <row r="746">
          <cell r="I746">
            <v>0.19772470522135174</v>
          </cell>
          <cell r="J746">
            <v>0.19772470522135174</v>
          </cell>
          <cell r="K746">
            <v>5.9317411566405513E-2</v>
          </cell>
          <cell r="L746">
            <v>5.9317411566405513E-2</v>
          </cell>
          <cell r="P746" t="str">
            <v>PROBADAS PRODUCIENDO</v>
          </cell>
          <cell r="Q746" t="str">
            <v>PROBADAS PRODUCIENDO2017</v>
          </cell>
        </row>
        <row r="747">
          <cell r="I747">
            <v>0.17431888884116228</v>
          </cell>
          <cell r="J747">
            <v>0.17431888884116228</v>
          </cell>
          <cell r="K747">
            <v>5.229566665234868E-2</v>
          </cell>
          <cell r="L747">
            <v>5.229566665234868E-2</v>
          </cell>
          <cell r="P747" t="str">
            <v>PROBADAS PRODUCIENDO</v>
          </cell>
          <cell r="Q747" t="str">
            <v>PROBADAS PRODUCIENDO2017</v>
          </cell>
        </row>
        <row r="748">
          <cell r="I748">
            <v>0.18838208421352437</v>
          </cell>
          <cell r="J748">
            <v>0.18838208421352437</v>
          </cell>
          <cell r="K748">
            <v>5.6514625264057303E-2</v>
          </cell>
          <cell r="L748">
            <v>5.6514625264057303E-2</v>
          </cell>
          <cell r="P748" t="str">
            <v>PROBADAS PRODUCIENDO</v>
          </cell>
          <cell r="Q748" t="str">
            <v>PROBADAS PRODUCIENDO2017</v>
          </cell>
        </row>
        <row r="749">
          <cell r="I749">
            <v>0.17779987527276209</v>
          </cell>
          <cell r="J749">
            <v>0.17779987527276209</v>
          </cell>
          <cell r="K749">
            <v>5.3339962581828625E-2</v>
          </cell>
          <cell r="L749">
            <v>5.3339962581828625E-2</v>
          </cell>
          <cell r="P749" t="str">
            <v>PROBADAS PRODUCIENDO</v>
          </cell>
          <cell r="Q749" t="str">
            <v>PROBADAS PRODUCIENDO2017</v>
          </cell>
        </row>
        <row r="750">
          <cell r="I750">
            <v>0.17918665840326306</v>
          </cell>
          <cell r="J750">
            <v>0.17918665840326306</v>
          </cell>
          <cell r="K750">
            <v>5.375599752097892E-2</v>
          </cell>
          <cell r="L750">
            <v>5.375599752097892E-2</v>
          </cell>
          <cell r="P750" t="str">
            <v>PROBADAS PRODUCIENDO</v>
          </cell>
          <cell r="Q750" t="str">
            <v>PROBADAS PRODUCIENDO2017</v>
          </cell>
        </row>
        <row r="751">
          <cell r="I751">
            <v>0.16912099495901251</v>
          </cell>
          <cell r="J751">
            <v>0.16912099495901251</v>
          </cell>
          <cell r="K751">
            <v>5.0736298487703745E-2</v>
          </cell>
          <cell r="L751">
            <v>5.0736298487703745E-2</v>
          </cell>
          <cell r="P751" t="str">
            <v>PROBADAS PRODUCIENDO</v>
          </cell>
          <cell r="Q751" t="str">
            <v>PROBADAS PRODUCIENDO2017</v>
          </cell>
        </row>
        <row r="752">
          <cell r="I752">
            <v>0.17044008555152793</v>
          </cell>
          <cell r="J752">
            <v>0.17044008555152793</v>
          </cell>
          <cell r="K752">
            <v>5.1132025665458367E-2</v>
          </cell>
          <cell r="L752">
            <v>5.1132025665458367E-2</v>
          </cell>
          <cell r="P752" t="str">
            <v>PROBADAS PRODUCIENDO</v>
          </cell>
          <cell r="Q752" t="str">
            <v>PROBADAS PRODUCIENDO2017</v>
          </cell>
        </row>
        <row r="753">
          <cell r="I753">
            <v>0.16616005721812208</v>
          </cell>
          <cell r="J753">
            <v>0.16616005721812208</v>
          </cell>
          <cell r="K753">
            <v>4.9848017165436624E-2</v>
          </cell>
          <cell r="L753">
            <v>4.9848017165436624E-2</v>
          </cell>
          <cell r="P753" t="str">
            <v>PROBADAS PRODUCIENDO</v>
          </cell>
          <cell r="Q753" t="str">
            <v>PROBADAS PRODUCIENDO2017</v>
          </cell>
        </row>
        <row r="754">
          <cell r="I754">
            <v>0.15682615240210959</v>
          </cell>
          <cell r="J754">
            <v>0.15682615240210959</v>
          </cell>
          <cell r="K754">
            <v>4.7047845720632885E-2</v>
          </cell>
          <cell r="L754">
            <v>4.7047845720632885E-2</v>
          </cell>
          <cell r="P754" t="str">
            <v>PROBADAS PRODUCIENDO</v>
          </cell>
          <cell r="Q754" t="str">
            <v>PROBADAS PRODUCIENDO2017</v>
          </cell>
        </row>
        <row r="755">
          <cell r="I755">
            <v>0.15804934708792745</v>
          </cell>
          <cell r="J755">
            <v>0.15804934708792745</v>
          </cell>
          <cell r="K755">
            <v>4.7414804126378225E-2</v>
          </cell>
          <cell r="L755">
            <v>4.7414804126378225E-2</v>
          </cell>
          <cell r="P755" t="str">
            <v>PROBADAS PRODUCIENDO</v>
          </cell>
          <cell r="Q755" t="str">
            <v>PROBADAS PRODUCIENDO2017</v>
          </cell>
        </row>
        <row r="756">
          <cell r="I756">
            <v>0.14917105475552345</v>
          </cell>
          <cell r="J756">
            <v>0.14917105475552345</v>
          </cell>
          <cell r="K756">
            <v>4.4751316426657042E-2</v>
          </cell>
          <cell r="L756">
            <v>4.4751316426657042E-2</v>
          </cell>
          <cell r="P756" t="str">
            <v>PROBADAS PRODUCIENDO</v>
          </cell>
          <cell r="Q756" t="str">
            <v>PROBADAS PRODUCIENDO2017</v>
          </cell>
        </row>
        <row r="757">
          <cell r="I757">
            <v>0.1503345420863019</v>
          </cell>
          <cell r="J757">
            <v>0.1503345420863019</v>
          </cell>
          <cell r="K757">
            <v>4.5100362625890573E-2</v>
          </cell>
          <cell r="L757">
            <v>4.5100362625890573E-2</v>
          </cell>
          <cell r="P757" t="str">
            <v>PROBADAS PRODUCIENDO</v>
          </cell>
          <cell r="Q757" t="str">
            <v>PROBADAS PRODUCIENDO2017</v>
          </cell>
        </row>
        <row r="758">
          <cell r="I758">
            <v>0.14892430814536434</v>
          </cell>
          <cell r="J758">
            <v>0.14892430814536434</v>
          </cell>
          <cell r="K758">
            <v>4.4677292443609302E-2</v>
          </cell>
          <cell r="L758">
            <v>4.4677292443609302E-2</v>
          </cell>
          <cell r="P758" t="str">
            <v>PROBADAS PRODUCIENDO</v>
          </cell>
          <cell r="Q758" t="str">
            <v>PROBADAS PRODUCIENDO2018</v>
          </cell>
        </row>
        <row r="759">
          <cell r="I759">
            <v>0.13129527687638184</v>
          </cell>
          <cell r="J759">
            <v>0.13129527687638184</v>
          </cell>
          <cell r="K759">
            <v>3.9388583062914546E-2</v>
          </cell>
          <cell r="L759">
            <v>3.9388583062914546E-2</v>
          </cell>
          <cell r="P759" t="str">
            <v>PROBADAS PRODUCIENDO</v>
          </cell>
          <cell r="Q759" t="str">
            <v>PROBADAS PRODUCIENDO2018</v>
          </cell>
        </row>
        <row r="760">
          <cell r="I760">
            <v>0.14188753766037182</v>
          </cell>
          <cell r="J760">
            <v>0.14188753766037182</v>
          </cell>
          <cell r="K760">
            <v>4.256626129811155E-2</v>
          </cell>
          <cell r="L760">
            <v>4.256626129811155E-2</v>
          </cell>
          <cell r="P760" t="str">
            <v>PROBADAS PRODUCIENDO</v>
          </cell>
          <cell r="Q760" t="str">
            <v>PROBADAS PRODUCIENDO2018</v>
          </cell>
        </row>
        <row r="761">
          <cell r="I761">
            <v>0.13391712170558168</v>
          </cell>
          <cell r="J761">
            <v>0.13391712170558168</v>
          </cell>
          <cell r="K761">
            <v>4.0175136511674495E-2</v>
          </cell>
          <cell r="L761">
            <v>4.0175136511674495E-2</v>
          </cell>
          <cell r="P761" t="str">
            <v>PROBADAS PRODUCIENDO</v>
          </cell>
          <cell r="Q761" t="str">
            <v>PROBADAS PRODUCIENDO2018</v>
          </cell>
        </row>
        <row r="762">
          <cell r="I762">
            <v>0.13496163315409579</v>
          </cell>
          <cell r="J762">
            <v>0.13496163315409579</v>
          </cell>
          <cell r="K762">
            <v>4.0488489946228744E-2</v>
          </cell>
          <cell r="L762">
            <v>4.0488489946228744E-2</v>
          </cell>
          <cell r="P762" t="str">
            <v>PROBADAS PRODUCIENDO</v>
          </cell>
          <cell r="Q762" t="str">
            <v>PROBADAS PRODUCIENDO2018</v>
          </cell>
        </row>
        <row r="763">
          <cell r="I763">
            <v>0.12738027419957648</v>
          </cell>
          <cell r="J763">
            <v>0.12738027419957648</v>
          </cell>
          <cell r="K763">
            <v>3.8214082259872946E-2</v>
          </cell>
          <cell r="L763">
            <v>3.8214082259872946E-2</v>
          </cell>
          <cell r="P763" t="str">
            <v>PROBADAS PRODUCIENDO</v>
          </cell>
          <cell r="Q763" t="str">
            <v>PROBADAS PRODUCIENDO2018</v>
          </cell>
        </row>
        <row r="764">
          <cell r="I764">
            <v>0.12837380029259227</v>
          </cell>
          <cell r="J764">
            <v>0.12837380029259227</v>
          </cell>
          <cell r="K764">
            <v>3.8512140087777674E-2</v>
          </cell>
          <cell r="L764">
            <v>3.8512140087777674E-2</v>
          </cell>
          <cell r="P764" t="str">
            <v>PROBADAS PRODUCIENDO</v>
          </cell>
          <cell r="Q764" t="str">
            <v>PROBADAS PRODUCIENDO2018</v>
          </cell>
        </row>
        <row r="765">
          <cell r="I765">
            <v>0.12515012494215541</v>
          </cell>
          <cell r="J765">
            <v>0.12515012494215541</v>
          </cell>
          <cell r="K765">
            <v>3.7545037482646627E-2</v>
          </cell>
          <cell r="L765">
            <v>3.7545037482646627E-2</v>
          </cell>
          <cell r="P765" t="str">
            <v>PROBADAS PRODUCIENDO</v>
          </cell>
          <cell r="Q765" t="str">
            <v>PROBADAS PRODUCIENDO2018</v>
          </cell>
        </row>
        <row r="766">
          <cell r="I766">
            <v>0.11811991940732558</v>
          </cell>
          <cell r="J766">
            <v>0.11811991940732558</v>
          </cell>
          <cell r="K766">
            <v>3.5435975822197673E-2</v>
          </cell>
          <cell r="L766">
            <v>3.5435975822197673E-2</v>
          </cell>
          <cell r="P766" t="str">
            <v>PROBADAS PRODUCIENDO</v>
          </cell>
          <cell r="Q766" t="str">
            <v>PROBADAS PRODUCIENDO2018</v>
          </cell>
        </row>
        <row r="767">
          <cell r="I767">
            <v>0.11904121764423052</v>
          </cell>
          <cell r="J767">
            <v>0.11904121764423052</v>
          </cell>
          <cell r="K767">
            <v>3.5712365293269155E-2</v>
          </cell>
          <cell r="L767">
            <v>3.5712365293269155E-2</v>
          </cell>
          <cell r="P767" t="str">
            <v>PROBADAS PRODUCIENDO</v>
          </cell>
          <cell r="Q767" t="str">
            <v>PROBADAS PRODUCIENDO2018</v>
          </cell>
        </row>
        <row r="768">
          <cell r="I768">
            <v>0.11235417496215373</v>
          </cell>
          <cell r="J768">
            <v>0.11235417496215373</v>
          </cell>
          <cell r="K768">
            <v>3.3706252488646123E-2</v>
          </cell>
          <cell r="L768">
            <v>3.3706252488646123E-2</v>
          </cell>
          <cell r="P768" t="str">
            <v>PROBADAS PRODUCIENDO</v>
          </cell>
          <cell r="Q768" t="str">
            <v>PROBADAS PRODUCIENDO2018</v>
          </cell>
        </row>
        <row r="769">
          <cell r="I769">
            <v>0.11323050220501663</v>
          </cell>
          <cell r="J769">
            <v>0.11323050220501663</v>
          </cell>
          <cell r="K769">
            <v>3.3969150661504986E-2</v>
          </cell>
          <cell r="L769">
            <v>3.3969150661504986E-2</v>
          </cell>
          <cell r="P769" t="str">
            <v>PROBADAS PRODUCIENDO</v>
          </cell>
          <cell r="Q769" t="str">
            <v>PROBADAS PRODUCIENDO2018</v>
          </cell>
        </row>
        <row r="770">
          <cell r="I770">
            <v>0.11211242617092877</v>
          </cell>
          <cell r="J770">
            <v>0.11211242617092877</v>
          </cell>
          <cell r="K770">
            <v>3.3633727851278633E-2</v>
          </cell>
          <cell r="L770">
            <v>3.3633727851278633E-2</v>
          </cell>
          <cell r="P770" t="str">
            <v>PROBADAS PRODUCIENDO</v>
          </cell>
          <cell r="Q770" t="str">
            <v>PROBADAS PRODUCIENDO2019</v>
          </cell>
        </row>
        <row r="771">
          <cell r="I771">
            <v>9.8841030176396324E-2</v>
          </cell>
          <cell r="J771">
            <v>9.8841030176396324E-2</v>
          </cell>
          <cell r="K771">
            <v>2.9652309052918897E-2</v>
          </cell>
          <cell r="L771">
            <v>2.9652309052918897E-2</v>
          </cell>
          <cell r="P771" t="str">
            <v>PROBADAS PRODUCIENDO</v>
          </cell>
          <cell r="Q771" t="str">
            <v>PROBADAS PRODUCIENDO2019</v>
          </cell>
        </row>
        <row r="772">
          <cell r="I772">
            <v>0.10681504106768255</v>
          </cell>
          <cell r="J772">
            <v>0.10681504106768255</v>
          </cell>
          <cell r="K772">
            <v>3.2044512320304773E-2</v>
          </cell>
          <cell r="L772">
            <v>3.2044512320304773E-2</v>
          </cell>
          <cell r="P772" t="str">
            <v>PROBADAS PRODUCIENDO</v>
          </cell>
          <cell r="Q772" t="str">
            <v>PROBADAS PRODUCIENDO2019</v>
          </cell>
        </row>
        <row r="773">
          <cell r="I773">
            <v>0.10081479381851775</v>
          </cell>
          <cell r="J773">
            <v>0.10081479381851775</v>
          </cell>
          <cell r="K773">
            <v>3.0244438145555327E-2</v>
          </cell>
          <cell r="L773">
            <v>3.0244438145555327E-2</v>
          </cell>
          <cell r="P773" t="str">
            <v>PROBADAS PRODUCIENDO</v>
          </cell>
          <cell r="Q773" t="str">
            <v>PROBADAS PRODUCIENDO2019</v>
          </cell>
        </row>
        <row r="774">
          <cell r="I774">
            <v>0.10160111751620202</v>
          </cell>
          <cell r="J774">
            <v>0.10160111751620202</v>
          </cell>
          <cell r="K774">
            <v>3.0480335254860609E-2</v>
          </cell>
          <cell r="L774">
            <v>3.0480335254860609E-2</v>
          </cell>
          <cell r="P774" t="str">
            <v>PROBADAS PRODUCIENDO</v>
          </cell>
          <cell r="Q774" t="str">
            <v>PROBADAS PRODUCIENDO2019</v>
          </cell>
        </row>
        <row r="775">
          <cell r="I775">
            <v>9.5893758142513441E-2</v>
          </cell>
          <cell r="J775">
            <v>9.5893758142513441E-2</v>
          </cell>
          <cell r="K775">
            <v>2.8768127442754036E-2</v>
          </cell>
          <cell r="L775">
            <v>2.8768127442754036E-2</v>
          </cell>
          <cell r="P775" t="str">
            <v>PROBADAS PRODUCIENDO</v>
          </cell>
          <cell r="Q775" t="str">
            <v>PROBADAS PRODUCIENDO2019</v>
          </cell>
        </row>
        <row r="776">
          <cell r="I776">
            <v>9.6641699308997547E-2</v>
          </cell>
          <cell r="J776">
            <v>9.6641699308997547E-2</v>
          </cell>
          <cell r="K776">
            <v>2.8992509792699267E-2</v>
          </cell>
          <cell r="L776">
            <v>2.8992509792699267E-2</v>
          </cell>
          <cell r="P776" t="str">
            <v>PROBADAS PRODUCIENDO</v>
          </cell>
          <cell r="Q776" t="str">
            <v>PROBADAS PRODUCIENDO2019</v>
          </cell>
        </row>
        <row r="777">
          <cell r="I777">
            <v>9.4214868731598678E-2</v>
          </cell>
          <cell r="J777">
            <v>9.4214868731598678E-2</v>
          </cell>
          <cell r="K777">
            <v>2.8264460619479605E-2</v>
          </cell>
          <cell r="L777">
            <v>2.8264460619479605E-2</v>
          </cell>
          <cell r="P777" t="str">
            <v>PROBADAS PRODUCIENDO</v>
          </cell>
          <cell r="Q777" t="str">
            <v>PROBADAS PRODUCIENDO2019</v>
          </cell>
        </row>
        <row r="778">
          <cell r="I778">
            <v>8.8922425820125411E-2</v>
          </cell>
          <cell r="J778">
            <v>8.8922425820125411E-2</v>
          </cell>
          <cell r="K778">
            <v>2.6676727746037625E-2</v>
          </cell>
          <cell r="L778">
            <v>2.6676727746037625E-2</v>
          </cell>
          <cell r="P778" t="str">
            <v>PROBADAS PRODUCIENDO</v>
          </cell>
          <cell r="Q778" t="str">
            <v>PROBADAS PRODUCIENDO2019</v>
          </cell>
        </row>
        <row r="779">
          <cell r="I779">
            <v>4.364720845840362E-2</v>
          </cell>
          <cell r="J779">
            <v>4.364720845840362E-2</v>
          </cell>
          <cell r="K779">
            <v>1.3094162537521084E-2</v>
          </cell>
          <cell r="L779">
            <v>1.3094162537521084E-2</v>
          </cell>
          <cell r="P779" t="str">
            <v>PROBADAS PRODUCIENDO</v>
          </cell>
          <cell r="Q779" t="str">
            <v>PROBADAS PRODUCIENDO2019</v>
          </cell>
        </row>
        <row r="780">
          <cell r="I780">
            <v>0.80989731428767731</v>
          </cell>
          <cell r="J780">
            <v>0.80989731428767731</v>
          </cell>
          <cell r="K780">
            <v>0.24296919428630318</v>
          </cell>
          <cell r="L780">
            <v>0.24296919428630318</v>
          </cell>
          <cell r="P780" t="str">
            <v>PROBADAS PRODUCIENDO</v>
          </cell>
          <cell r="Q780" t="str">
            <v>PROBADAS PRODUCIENDO2012</v>
          </cell>
        </row>
        <row r="781">
          <cell r="I781">
            <v>0.73922387464807293</v>
          </cell>
          <cell r="J781">
            <v>0.73922387464807293</v>
          </cell>
          <cell r="K781">
            <v>0.2217671623944219</v>
          </cell>
          <cell r="L781">
            <v>0.2217671623944219</v>
          </cell>
          <cell r="P781" t="str">
            <v>PROBADAS PRODUCIENDO</v>
          </cell>
          <cell r="Q781" t="str">
            <v>PROBADAS PRODUCIENDO2012</v>
          </cell>
        </row>
        <row r="782">
          <cell r="I782">
            <v>0.77099635645801179</v>
          </cell>
          <cell r="J782">
            <v>0.77099635645801179</v>
          </cell>
          <cell r="K782">
            <v>0.23129890693740351</v>
          </cell>
          <cell r="L782">
            <v>0.23129890693740351</v>
          </cell>
          <cell r="P782" t="str">
            <v>PROBADAS PRODUCIENDO</v>
          </cell>
          <cell r="Q782" t="str">
            <v>PROBADAS PRODUCIENDO2012</v>
          </cell>
        </row>
        <row r="783">
          <cell r="I783">
            <v>0.72768626903294498</v>
          </cell>
          <cell r="J783">
            <v>0.72768626903294498</v>
          </cell>
          <cell r="K783">
            <v>0.21830588070988347</v>
          </cell>
          <cell r="L783">
            <v>0.21830588070988347</v>
          </cell>
          <cell r="P783" t="str">
            <v>PROBADAS PRODUCIENDO</v>
          </cell>
          <cell r="Q783" t="str">
            <v>PROBADAS PRODUCIENDO2012</v>
          </cell>
        </row>
        <row r="784">
          <cell r="I784">
            <v>0.73336199316179873</v>
          </cell>
          <cell r="J784">
            <v>0.73336199316179873</v>
          </cell>
          <cell r="K784">
            <v>0.22000859794853964</v>
          </cell>
          <cell r="L784">
            <v>0.22000859794853964</v>
          </cell>
          <cell r="P784" t="str">
            <v>PROBADAS PRODUCIENDO</v>
          </cell>
          <cell r="Q784" t="str">
            <v>PROBADAS PRODUCIENDO2012</v>
          </cell>
        </row>
        <row r="785">
          <cell r="I785">
            <v>0.69216598520142925</v>
          </cell>
          <cell r="J785">
            <v>0.69216598520142925</v>
          </cell>
          <cell r="K785">
            <v>0.20764979556042876</v>
          </cell>
          <cell r="L785">
            <v>0.20764979556042876</v>
          </cell>
          <cell r="P785" t="str">
            <v>PROBADAS PRODUCIENDO</v>
          </cell>
          <cell r="Q785" t="str">
            <v>PROBADAS PRODUCIENDO2012</v>
          </cell>
        </row>
        <row r="786">
          <cell r="I786">
            <v>0.69756466228324165</v>
          </cell>
          <cell r="J786">
            <v>0.69756466228324165</v>
          </cell>
          <cell r="K786">
            <v>0.20926939868497252</v>
          </cell>
          <cell r="L786">
            <v>0.20926939868497252</v>
          </cell>
          <cell r="P786" t="str">
            <v>PROBADAS PRODUCIENDO</v>
          </cell>
          <cell r="Q786" t="str">
            <v>PROBADAS PRODUCIENDO2012</v>
          </cell>
        </row>
        <row r="787">
          <cell r="I787">
            <v>0.68004767671441957</v>
          </cell>
          <cell r="J787">
            <v>0.68004767671441957</v>
          </cell>
          <cell r="K787">
            <v>0.20401430301432588</v>
          </cell>
          <cell r="L787">
            <v>0.20401430301432588</v>
          </cell>
          <cell r="P787" t="str">
            <v>PROBADAS PRODUCIENDO</v>
          </cell>
          <cell r="Q787" t="str">
            <v>PROBADAS PRODUCIENDO2012</v>
          </cell>
        </row>
        <row r="788">
          <cell r="I788">
            <v>0.64184655671558144</v>
          </cell>
          <cell r="J788">
            <v>0.64184655671558144</v>
          </cell>
          <cell r="K788">
            <v>0.19255396701467445</v>
          </cell>
          <cell r="L788">
            <v>0.19255396701467445</v>
          </cell>
          <cell r="P788" t="str">
            <v>PROBADAS PRODUCIENDO</v>
          </cell>
          <cell r="Q788" t="str">
            <v>PROBADAS PRODUCIENDO2012</v>
          </cell>
        </row>
        <row r="789">
          <cell r="I789">
            <v>0.64685275807460463</v>
          </cell>
          <cell r="J789">
            <v>0.64685275807460463</v>
          </cell>
          <cell r="K789">
            <v>0.19405582742238137</v>
          </cell>
          <cell r="L789">
            <v>0.19405582742238137</v>
          </cell>
          <cell r="P789" t="str">
            <v>PROBADAS PRODUCIENDO</v>
          </cell>
          <cell r="Q789" t="str">
            <v>PROBADAS PRODUCIENDO2012</v>
          </cell>
        </row>
        <row r="790">
          <cell r="I790">
            <v>0.61051633538116579</v>
          </cell>
          <cell r="J790">
            <v>0.61051633538116579</v>
          </cell>
          <cell r="K790">
            <v>0.18315490061434975</v>
          </cell>
          <cell r="L790">
            <v>0.18315490061434975</v>
          </cell>
          <cell r="P790" t="str">
            <v>PROBADAS PRODUCIENDO</v>
          </cell>
          <cell r="Q790" t="str">
            <v>PROBADAS PRODUCIENDO2012</v>
          </cell>
        </row>
        <row r="791">
          <cell r="I791">
            <v>0.61527817086335101</v>
          </cell>
          <cell r="J791">
            <v>0.61527817086335101</v>
          </cell>
          <cell r="K791">
            <v>0.18458345125900535</v>
          </cell>
          <cell r="L791">
            <v>0.18458345125900535</v>
          </cell>
          <cell r="P791" t="str">
            <v>PROBADAS PRODUCIENDO</v>
          </cell>
          <cell r="Q791" t="str">
            <v>PROBADAS PRODUCIENDO2012</v>
          </cell>
        </row>
        <row r="792">
          <cell r="I792">
            <v>0.61770719703847821</v>
          </cell>
          <cell r="J792">
            <v>0.61770719703847821</v>
          </cell>
          <cell r="K792">
            <v>0.18531215911154345</v>
          </cell>
          <cell r="L792">
            <v>0.18531215911154345</v>
          </cell>
          <cell r="P792" t="str">
            <v>PROBADAS PRODUCIENDO</v>
          </cell>
          <cell r="Q792" t="str">
            <v>PROBADAS PRODUCIENDO2013</v>
          </cell>
        </row>
        <row r="793">
          <cell r="I793">
            <v>0.54458562523278098</v>
          </cell>
          <cell r="J793">
            <v>0.54458562523278098</v>
          </cell>
          <cell r="K793">
            <v>0.16337568756983431</v>
          </cell>
          <cell r="L793">
            <v>0.16337568756983431</v>
          </cell>
          <cell r="P793" t="str">
            <v>PROBADAS PRODUCIENDO</v>
          </cell>
          <cell r="Q793" t="str">
            <v>PROBADAS PRODUCIENDO2013</v>
          </cell>
        </row>
        <row r="794">
          <cell r="I794">
            <v>0.58852012995306979</v>
          </cell>
          <cell r="J794">
            <v>0.58852012995306979</v>
          </cell>
          <cell r="K794">
            <v>0.1765560389859209</v>
          </cell>
          <cell r="L794">
            <v>0.1765560389859209</v>
          </cell>
          <cell r="P794" t="str">
            <v>PROBADAS PRODUCIENDO</v>
          </cell>
          <cell r="Q794" t="str">
            <v>PROBADAS PRODUCIENDO2013</v>
          </cell>
        </row>
        <row r="795">
          <cell r="I795">
            <v>0.55546049476000803</v>
          </cell>
          <cell r="J795">
            <v>0.55546049476000803</v>
          </cell>
          <cell r="K795">
            <v>0.16663814842800242</v>
          </cell>
          <cell r="L795">
            <v>0.16663814842800242</v>
          </cell>
          <cell r="P795" t="str">
            <v>PROBADAS PRODUCIENDO</v>
          </cell>
          <cell r="Q795" t="str">
            <v>PROBADAS PRODUCIENDO2013</v>
          </cell>
        </row>
        <row r="796">
          <cell r="I796">
            <v>0.55979291199377212</v>
          </cell>
          <cell r="J796">
            <v>0.55979291199377212</v>
          </cell>
          <cell r="K796">
            <v>0.16793787359813164</v>
          </cell>
          <cell r="L796">
            <v>0.16793787359813164</v>
          </cell>
          <cell r="P796" t="str">
            <v>PROBADAS PRODUCIENDO</v>
          </cell>
          <cell r="Q796" t="str">
            <v>PROBADAS PRODUCIENDO2013</v>
          </cell>
        </row>
        <row r="797">
          <cell r="I797">
            <v>0.52834700468785589</v>
          </cell>
          <cell r="J797">
            <v>0.52834700468785589</v>
          </cell>
          <cell r="K797">
            <v>0.15850410140635673</v>
          </cell>
          <cell r="L797">
            <v>0.15850410140635673</v>
          </cell>
          <cell r="P797" t="str">
            <v>PROBADAS PRODUCIENDO</v>
          </cell>
          <cell r="Q797" t="str">
            <v>PROBADAS PRODUCIENDO2013</v>
          </cell>
        </row>
        <row r="798">
          <cell r="I798">
            <v>0.53246794522297825</v>
          </cell>
          <cell r="J798">
            <v>0.53246794522297825</v>
          </cell>
          <cell r="K798">
            <v>0.15974038356689349</v>
          </cell>
          <cell r="L798">
            <v>0.15974038356689349</v>
          </cell>
          <cell r="P798" t="str">
            <v>PROBADAS PRODUCIENDO</v>
          </cell>
          <cell r="Q798" t="str">
            <v>PROBADAS PRODUCIENDO2013</v>
          </cell>
        </row>
        <row r="799">
          <cell r="I799">
            <v>0.51909680729606034</v>
          </cell>
          <cell r="J799">
            <v>0.51909680729606034</v>
          </cell>
          <cell r="K799">
            <v>0.15572904218881811</v>
          </cell>
          <cell r="L799">
            <v>0.15572904218881811</v>
          </cell>
          <cell r="P799" t="str">
            <v>PROBADAS PRODUCIENDO</v>
          </cell>
          <cell r="Q799" t="str">
            <v>PROBADAS PRODUCIENDO2013</v>
          </cell>
        </row>
        <row r="800">
          <cell r="I800">
            <v>0.48993697026473298</v>
          </cell>
          <cell r="J800">
            <v>0.48993697026473298</v>
          </cell>
          <cell r="K800">
            <v>0.1469810910794199</v>
          </cell>
          <cell r="L800">
            <v>0.1469810910794199</v>
          </cell>
          <cell r="P800" t="str">
            <v>PROBADAS PRODUCIENDO</v>
          </cell>
          <cell r="Q800" t="str">
            <v>PROBADAS PRODUCIENDO2013</v>
          </cell>
        </row>
        <row r="801">
          <cell r="I801">
            <v>0.49375832460668995</v>
          </cell>
          <cell r="J801">
            <v>0.49375832460668995</v>
          </cell>
          <cell r="K801">
            <v>0.14812749738200701</v>
          </cell>
          <cell r="L801">
            <v>0.14812749738200701</v>
          </cell>
          <cell r="P801" t="str">
            <v>PROBADAS PRODUCIENDO</v>
          </cell>
          <cell r="Q801" t="str">
            <v>PROBADAS PRODUCIENDO2013</v>
          </cell>
        </row>
        <row r="802">
          <cell r="I802">
            <v>0.46602185604045793</v>
          </cell>
          <cell r="J802">
            <v>0.46602185604045793</v>
          </cell>
          <cell r="K802">
            <v>0.13980655681213738</v>
          </cell>
          <cell r="L802">
            <v>0.13980655681213738</v>
          </cell>
          <cell r="P802" t="str">
            <v>PROBADAS PRODUCIENDO</v>
          </cell>
          <cell r="Q802" t="str">
            <v>PROBADAS PRODUCIENDO2013</v>
          </cell>
        </row>
        <row r="803">
          <cell r="I803">
            <v>0.46965668000988237</v>
          </cell>
          <cell r="J803">
            <v>0.46965668000988237</v>
          </cell>
          <cell r="K803">
            <v>0.1408970040029647</v>
          </cell>
          <cell r="L803">
            <v>0.1408970040029647</v>
          </cell>
          <cell r="P803" t="str">
            <v>PROBADAS PRODUCIENDO</v>
          </cell>
          <cell r="Q803" t="str">
            <v>PROBADAS PRODUCIENDO2013</v>
          </cell>
        </row>
        <row r="804">
          <cell r="I804">
            <v>0.46883614531603984</v>
          </cell>
          <cell r="J804">
            <v>0.46883614531603984</v>
          </cell>
          <cell r="K804">
            <v>0.14065084359481195</v>
          </cell>
          <cell r="L804">
            <v>0.14065084359481195</v>
          </cell>
          <cell r="P804" t="str">
            <v>PROBADAS PRODUCIENDO</v>
          </cell>
          <cell r="Q804" t="str">
            <v>PROBADAS PRODUCIENDO2014</v>
          </cell>
        </row>
        <row r="805">
          <cell r="I805">
            <v>0.41333730050866591</v>
          </cell>
          <cell r="J805">
            <v>0.41333730050866591</v>
          </cell>
          <cell r="K805">
            <v>0.12400119015259976</v>
          </cell>
          <cell r="L805">
            <v>0.12400119015259976</v>
          </cell>
          <cell r="P805" t="str">
            <v>PROBADAS PRODUCIENDO</v>
          </cell>
          <cell r="Q805" t="str">
            <v>PROBADAS PRODUCIENDO2014</v>
          </cell>
        </row>
        <row r="806">
          <cell r="I806">
            <v>0.44668333231497798</v>
          </cell>
          <cell r="J806">
            <v>0.44668333231497798</v>
          </cell>
          <cell r="K806">
            <v>0.13400499969449339</v>
          </cell>
          <cell r="L806">
            <v>0.13400499969449339</v>
          </cell>
          <cell r="P806" t="str">
            <v>PROBADAS PRODUCIENDO</v>
          </cell>
          <cell r="Q806" t="str">
            <v>PROBADAS PRODUCIENDO2014</v>
          </cell>
        </row>
        <row r="807">
          <cell r="I807">
            <v>0.421591262797609</v>
          </cell>
          <cell r="J807">
            <v>0.421591262797609</v>
          </cell>
          <cell r="K807">
            <v>0.1264773788392827</v>
          </cell>
          <cell r="L807">
            <v>0.1264773788392827</v>
          </cell>
          <cell r="P807" t="str">
            <v>PROBADAS PRODUCIENDO</v>
          </cell>
          <cell r="Q807" t="str">
            <v>PROBADAS PRODUCIENDO2014</v>
          </cell>
        </row>
        <row r="808">
          <cell r="I808">
            <v>0.42487954210780127</v>
          </cell>
          <cell r="J808">
            <v>0.42487954210780127</v>
          </cell>
          <cell r="K808">
            <v>0.12746386263234039</v>
          </cell>
          <cell r="L808">
            <v>0.12746386263234039</v>
          </cell>
          <cell r="P808" t="str">
            <v>PROBADAS PRODUCIENDO</v>
          </cell>
          <cell r="Q808" t="str">
            <v>PROBADAS PRODUCIENDO2014</v>
          </cell>
        </row>
        <row r="809">
          <cell r="I809">
            <v>0.40101228260692551</v>
          </cell>
          <cell r="J809">
            <v>0.40101228260692551</v>
          </cell>
          <cell r="K809">
            <v>0.12030368478207763</v>
          </cell>
          <cell r="L809">
            <v>0.12030368478207763</v>
          </cell>
          <cell r="P809" t="str">
            <v>PROBADAS PRODUCIENDO</v>
          </cell>
          <cell r="Q809" t="str">
            <v>PROBADAS PRODUCIENDO2014</v>
          </cell>
        </row>
        <row r="810">
          <cell r="I810">
            <v>0.40414005234124539</v>
          </cell>
          <cell r="J810">
            <v>0.40414005234124539</v>
          </cell>
          <cell r="K810">
            <v>0.12124201570237361</v>
          </cell>
          <cell r="L810">
            <v>0.12124201570237361</v>
          </cell>
          <cell r="P810" t="str">
            <v>PROBADAS PRODUCIENDO</v>
          </cell>
          <cell r="Q810" t="str">
            <v>PROBADAS PRODUCIENDO2014</v>
          </cell>
        </row>
        <row r="811">
          <cell r="I811">
            <v>0.39399143695485661</v>
          </cell>
          <cell r="J811">
            <v>0.39399143695485661</v>
          </cell>
          <cell r="K811">
            <v>0.11819743108645699</v>
          </cell>
          <cell r="L811">
            <v>0.11819743108645699</v>
          </cell>
          <cell r="P811" t="str">
            <v>PROBADAS PRODUCIENDO</v>
          </cell>
          <cell r="Q811" t="str">
            <v>PROBADAS PRODUCIENDO2014</v>
          </cell>
        </row>
        <row r="812">
          <cell r="I812">
            <v>0.37185929140538804</v>
          </cell>
          <cell r="J812">
            <v>0.37185929140538804</v>
          </cell>
          <cell r="K812">
            <v>0.11155778742161641</v>
          </cell>
          <cell r="L812">
            <v>0.11155778742161641</v>
          </cell>
          <cell r="P812" t="str">
            <v>PROBADAS PRODUCIENDO</v>
          </cell>
          <cell r="Q812" t="str">
            <v>PROBADAS PRODUCIENDO2014</v>
          </cell>
        </row>
        <row r="813">
          <cell r="I813">
            <v>0.37475967697342938</v>
          </cell>
          <cell r="J813">
            <v>0.37475967697342938</v>
          </cell>
          <cell r="K813">
            <v>0.11242790309202881</v>
          </cell>
          <cell r="L813">
            <v>0.11242790309202881</v>
          </cell>
          <cell r="P813" t="str">
            <v>PROBADAS PRODUCIENDO</v>
          </cell>
          <cell r="Q813" t="str">
            <v>PROBADAS PRODUCIENDO2014</v>
          </cell>
        </row>
        <row r="814">
          <cell r="I814">
            <v>0.35370785975386154</v>
          </cell>
          <cell r="J814">
            <v>0.35370785975386154</v>
          </cell>
          <cell r="K814">
            <v>0.10611235792615845</v>
          </cell>
          <cell r="L814">
            <v>0.10611235792615845</v>
          </cell>
          <cell r="P814" t="str">
            <v>PROBADAS PRODUCIENDO</v>
          </cell>
          <cell r="Q814" t="str">
            <v>PROBADAS PRODUCIENDO2014</v>
          </cell>
        </row>
        <row r="815">
          <cell r="I815">
            <v>0.35646666986145936</v>
          </cell>
          <cell r="J815">
            <v>0.35646666986145936</v>
          </cell>
          <cell r="K815">
            <v>0.10694000095843781</v>
          </cell>
          <cell r="L815">
            <v>0.10694000095843781</v>
          </cell>
          <cell r="P815" t="str">
            <v>PROBADAS PRODUCIENDO</v>
          </cell>
          <cell r="Q815" t="str">
            <v>PROBADAS PRODUCIENDO2014</v>
          </cell>
        </row>
        <row r="816">
          <cell r="I816">
            <v>0.35515165428362128</v>
          </cell>
          <cell r="J816">
            <v>0.35515165428362128</v>
          </cell>
          <cell r="K816">
            <v>0.10654549628508637</v>
          </cell>
          <cell r="L816">
            <v>0.10654549628508637</v>
          </cell>
          <cell r="P816" t="str">
            <v>PROBADAS PRODUCIENDO</v>
          </cell>
          <cell r="Q816" t="str">
            <v>PROBADAS PRODUCIENDO2015</v>
          </cell>
        </row>
        <row r="817">
          <cell r="I817">
            <v>0.3131102998763603</v>
          </cell>
          <cell r="J817">
            <v>0.3131102998763603</v>
          </cell>
          <cell r="K817">
            <v>9.3933089962908098E-2</v>
          </cell>
          <cell r="L817">
            <v>9.3933089962908098E-2</v>
          </cell>
          <cell r="P817" t="str">
            <v>PROBADAS PRODUCIENDO</v>
          </cell>
          <cell r="Q817" t="str">
            <v>PROBADAS PRODUCIENDO2015</v>
          </cell>
        </row>
        <row r="818">
          <cell r="I818">
            <v>0.33837050747366432</v>
          </cell>
          <cell r="J818">
            <v>0.33837050747366432</v>
          </cell>
          <cell r="K818">
            <v>0.10151115224209926</v>
          </cell>
          <cell r="L818">
            <v>0.10151115224209926</v>
          </cell>
          <cell r="P818" t="str">
            <v>PROBADAS PRODUCIENDO</v>
          </cell>
          <cell r="Q818" t="str">
            <v>PROBADAS PRODUCIENDO2015</v>
          </cell>
        </row>
        <row r="819">
          <cell r="I819">
            <v>0.31936282197943633</v>
          </cell>
          <cell r="J819">
            <v>0.31936282197943633</v>
          </cell>
          <cell r="K819">
            <v>9.5808846593830904E-2</v>
          </cell>
          <cell r="L819">
            <v>9.5808846593830904E-2</v>
          </cell>
          <cell r="P819" t="str">
            <v>PROBADAS PRODUCIENDO</v>
          </cell>
          <cell r="Q819" t="str">
            <v>PROBADAS PRODUCIENDO2015</v>
          </cell>
        </row>
        <row r="820">
          <cell r="I820">
            <v>0.32185375158977525</v>
          </cell>
          <cell r="J820">
            <v>0.32185375158977525</v>
          </cell>
          <cell r="K820">
            <v>9.6556125476932597E-2</v>
          </cell>
          <cell r="L820">
            <v>9.6556125476932597E-2</v>
          </cell>
          <cell r="P820" t="str">
            <v>PROBADAS PRODUCIENDO</v>
          </cell>
          <cell r="Q820" t="str">
            <v>PROBADAS PRODUCIENDO2015</v>
          </cell>
        </row>
        <row r="821">
          <cell r="I821">
            <v>0.30377388129896932</v>
          </cell>
          <cell r="J821">
            <v>0.30377388129896932</v>
          </cell>
          <cell r="K821">
            <v>9.1132164389690781E-2</v>
          </cell>
          <cell r="L821">
            <v>9.1132164389690781E-2</v>
          </cell>
          <cell r="P821" t="str">
            <v>PROBADAS PRODUCIENDO</v>
          </cell>
          <cell r="Q821" t="str">
            <v>PROBADAS PRODUCIENDO2015</v>
          </cell>
        </row>
        <row r="822">
          <cell r="I822">
            <v>0.30614322207283978</v>
          </cell>
          <cell r="J822">
            <v>0.30614322207283978</v>
          </cell>
          <cell r="K822">
            <v>9.1842966621851915E-2</v>
          </cell>
          <cell r="L822">
            <v>9.1842966621851915E-2</v>
          </cell>
          <cell r="P822" t="str">
            <v>PROBADAS PRODUCIENDO</v>
          </cell>
          <cell r="Q822" t="str">
            <v>PROBADAS PRODUCIENDO2015</v>
          </cell>
        </row>
        <row r="823">
          <cell r="I823">
            <v>0.29845546681085616</v>
          </cell>
          <cell r="J823">
            <v>0.29845546681085616</v>
          </cell>
          <cell r="K823">
            <v>8.9536640043256857E-2</v>
          </cell>
          <cell r="L823">
            <v>8.9536640043256857E-2</v>
          </cell>
          <cell r="P823" t="str">
            <v>PROBADAS PRODUCIENDO</v>
          </cell>
          <cell r="Q823" t="str">
            <v>PROBADAS PRODUCIENDO2015</v>
          </cell>
        </row>
        <row r="824">
          <cell r="I824">
            <v>0.28168997596022538</v>
          </cell>
          <cell r="J824">
            <v>0.28168997596022538</v>
          </cell>
          <cell r="K824">
            <v>8.4506992788067614E-2</v>
          </cell>
          <cell r="L824">
            <v>8.4506992788067614E-2</v>
          </cell>
          <cell r="P824" t="str">
            <v>PROBADAS PRODUCIENDO</v>
          </cell>
          <cell r="Q824" t="str">
            <v>PROBADAS PRODUCIENDO2015</v>
          </cell>
        </row>
        <row r="825">
          <cell r="I825">
            <v>0.28388706921517221</v>
          </cell>
          <cell r="J825">
            <v>0.28388706921517221</v>
          </cell>
          <cell r="K825">
            <v>8.5166120764551656E-2</v>
          </cell>
          <cell r="L825">
            <v>8.5166120764551656E-2</v>
          </cell>
          <cell r="P825" t="str">
            <v>PROBADAS PRODUCIENDO</v>
          </cell>
          <cell r="Q825" t="str">
            <v>PROBADAS PRODUCIENDO2015</v>
          </cell>
        </row>
        <row r="826">
          <cell r="I826">
            <v>0.26793994614051031</v>
          </cell>
          <cell r="J826">
            <v>0.26793994614051031</v>
          </cell>
          <cell r="K826">
            <v>8.0381983842153101E-2</v>
          </cell>
          <cell r="L826">
            <v>8.0381983842153101E-2</v>
          </cell>
          <cell r="P826" t="str">
            <v>PROBADAS PRODUCIENDO</v>
          </cell>
          <cell r="Q826" t="str">
            <v>PROBADAS PRODUCIENDO2015</v>
          </cell>
        </row>
        <row r="827">
          <cell r="I827">
            <v>0.2700297934855907</v>
          </cell>
          <cell r="J827">
            <v>0.2700297934855907</v>
          </cell>
          <cell r="K827">
            <v>8.1008938045677228E-2</v>
          </cell>
          <cell r="L827">
            <v>8.1008938045677228E-2</v>
          </cell>
          <cell r="P827" t="str">
            <v>PROBADAS PRODUCIENDO</v>
          </cell>
          <cell r="Q827" t="str">
            <v>PROBADAS PRODUCIENDO2015</v>
          </cell>
        </row>
        <row r="828">
          <cell r="I828">
            <v>0.26867337002360386</v>
          </cell>
          <cell r="J828">
            <v>0.26867337002360386</v>
          </cell>
          <cell r="K828">
            <v>8.0602011007081156E-2</v>
          </cell>
          <cell r="L828">
            <v>8.0602011007081156E-2</v>
          </cell>
          <cell r="P828" t="str">
            <v>PROBADAS PRODUCIENDO</v>
          </cell>
          <cell r="Q828" t="str">
            <v>PROBADAS PRODUCIENDO2016</v>
          </cell>
        </row>
        <row r="829">
          <cell r="I829">
            <v>0.24522833462941049</v>
          </cell>
          <cell r="J829">
            <v>0.24522833462941049</v>
          </cell>
          <cell r="K829">
            <v>7.3568500388823149E-2</v>
          </cell>
          <cell r="L829">
            <v>7.3568500388823149E-2</v>
          </cell>
          <cell r="P829" t="str">
            <v>PROBADAS PRODUCIENDO</v>
          </cell>
          <cell r="Q829" t="str">
            <v>PROBADAS PRODUCIENDO2016</v>
          </cell>
        </row>
        <row r="830">
          <cell r="I830">
            <v>0.2557684606568682</v>
          </cell>
          <cell r="J830">
            <v>0.2557684606568682</v>
          </cell>
          <cell r="K830">
            <v>7.6730538197060466E-2</v>
          </cell>
          <cell r="L830">
            <v>7.6730538197060466E-2</v>
          </cell>
          <cell r="P830" t="str">
            <v>PROBADAS PRODUCIENDO</v>
          </cell>
          <cell r="Q830" t="str">
            <v>PROBADAS PRODUCIENDO2016</v>
          </cell>
        </row>
        <row r="831">
          <cell r="I831">
            <v>0.24140087733583709</v>
          </cell>
          <cell r="J831">
            <v>0.24140087733583709</v>
          </cell>
          <cell r="K831">
            <v>7.2420263200751137E-2</v>
          </cell>
          <cell r="L831">
            <v>7.2420263200751137E-2</v>
          </cell>
          <cell r="P831" t="str">
            <v>PROBADAS PRODUCIENDO</v>
          </cell>
          <cell r="Q831" t="str">
            <v>PROBADAS PRODUCIENDO2016</v>
          </cell>
        </row>
        <row r="832">
          <cell r="I832">
            <v>0.24328372828758307</v>
          </cell>
          <cell r="J832">
            <v>0.24328372828758307</v>
          </cell>
          <cell r="K832">
            <v>7.2985118486274911E-2</v>
          </cell>
          <cell r="L832">
            <v>7.2985118486274911E-2</v>
          </cell>
          <cell r="P832" t="str">
            <v>PROBADAS PRODUCIENDO</v>
          </cell>
          <cell r="Q832" t="str">
            <v>PROBADAS PRODUCIENDO2016</v>
          </cell>
        </row>
        <row r="833">
          <cell r="I833">
            <v>0.22961746455886711</v>
          </cell>
          <cell r="J833">
            <v>0.22961746455886711</v>
          </cell>
          <cell r="K833">
            <v>6.8885239367660139E-2</v>
          </cell>
          <cell r="L833">
            <v>6.8885239367660139E-2</v>
          </cell>
          <cell r="P833" t="str">
            <v>PROBADAS PRODUCIENDO</v>
          </cell>
          <cell r="Q833" t="str">
            <v>PROBADAS PRODUCIENDO2016</v>
          </cell>
        </row>
        <row r="834">
          <cell r="I834">
            <v>0.23140840859541739</v>
          </cell>
          <cell r="J834">
            <v>0.23140840859541739</v>
          </cell>
          <cell r="K834">
            <v>6.9422522578625204E-2</v>
          </cell>
          <cell r="L834">
            <v>6.9422522578625204E-2</v>
          </cell>
          <cell r="P834" t="str">
            <v>PROBADAS PRODUCIENDO</v>
          </cell>
          <cell r="Q834" t="str">
            <v>PROBADAS PRODUCIENDO2016</v>
          </cell>
        </row>
        <row r="835">
          <cell r="I835">
            <v>0.22559736630350599</v>
          </cell>
          <cell r="J835">
            <v>0.22559736630350599</v>
          </cell>
          <cell r="K835">
            <v>6.7679209891051806E-2</v>
          </cell>
          <cell r="L835">
            <v>6.7679209891051806E-2</v>
          </cell>
          <cell r="P835" t="str">
            <v>PROBADAS PRODUCIENDO</v>
          </cell>
          <cell r="Q835" t="str">
            <v>PROBADAS PRODUCIENDO2016</v>
          </cell>
        </row>
        <row r="836">
          <cell r="I836">
            <v>0.21292461944078783</v>
          </cell>
          <cell r="J836">
            <v>0.21292461944078783</v>
          </cell>
          <cell r="K836">
            <v>6.3877385832236344E-2</v>
          </cell>
          <cell r="L836">
            <v>6.3877385832236344E-2</v>
          </cell>
          <cell r="P836" t="str">
            <v>PROBADAS PRODUCIENDO</v>
          </cell>
          <cell r="Q836" t="str">
            <v>PROBADAS PRODUCIENDO2016</v>
          </cell>
        </row>
        <row r="837">
          <cell r="I837">
            <v>0.21458536453330807</v>
          </cell>
          <cell r="J837">
            <v>0.21458536453330807</v>
          </cell>
          <cell r="K837">
            <v>6.4375609359992411E-2</v>
          </cell>
          <cell r="L837">
            <v>6.4375609359992411E-2</v>
          </cell>
          <cell r="P837" t="str">
            <v>PROBADAS PRODUCIENDO</v>
          </cell>
          <cell r="Q837" t="str">
            <v>PROBADAS PRODUCIENDO2016</v>
          </cell>
        </row>
        <row r="838">
          <cell r="I838">
            <v>0.20253120783044642</v>
          </cell>
          <cell r="J838">
            <v>0.20253120783044642</v>
          </cell>
          <cell r="K838">
            <v>6.0759362349133927E-2</v>
          </cell>
          <cell r="L838">
            <v>6.0759362349133927E-2</v>
          </cell>
          <cell r="P838" t="str">
            <v>PROBADAS PRODUCIENDO</v>
          </cell>
          <cell r="Q838" t="str">
            <v>PROBADAS PRODUCIENDO2016</v>
          </cell>
        </row>
        <row r="839">
          <cell r="I839">
            <v>0.20411088757987292</v>
          </cell>
          <cell r="J839">
            <v>0.20411088757987292</v>
          </cell>
          <cell r="K839">
            <v>6.1233266273961869E-2</v>
          </cell>
          <cell r="L839">
            <v>6.1233266273961869E-2</v>
          </cell>
          <cell r="P839" t="str">
            <v>PROBADAS PRODUCIENDO</v>
          </cell>
          <cell r="Q839" t="str">
            <v>PROBADAS PRODUCIENDO2016</v>
          </cell>
        </row>
        <row r="840">
          <cell r="I840">
            <v>0.2026514676255731</v>
          </cell>
          <cell r="J840">
            <v>0.2026514676255731</v>
          </cell>
          <cell r="K840">
            <v>6.0795440287671934E-2</v>
          </cell>
          <cell r="L840">
            <v>6.0795440287671934E-2</v>
          </cell>
          <cell r="P840" t="str">
            <v>PROBADAS PRODUCIENDO</v>
          </cell>
          <cell r="Q840" t="str">
            <v>PROBADAS PRODUCIENDO2017</v>
          </cell>
        </row>
        <row r="841">
          <cell r="I841">
            <v>0.17866244189856495</v>
          </cell>
          <cell r="J841">
            <v>0.17866244189856495</v>
          </cell>
          <cell r="K841">
            <v>5.3598732569569485E-2</v>
          </cell>
          <cell r="L841">
            <v>5.3598732569569485E-2</v>
          </cell>
          <cell r="P841" t="str">
            <v>PROBADAS PRODUCIENDO</v>
          </cell>
          <cell r="Q841" t="str">
            <v>PROBADAS PRODUCIENDO2017</v>
          </cell>
        </row>
        <row r="842">
          <cell r="I842">
            <v>0.1930760538876371</v>
          </cell>
          <cell r="J842">
            <v>0.1930760538876371</v>
          </cell>
          <cell r="K842">
            <v>5.7922816166291122E-2</v>
          </cell>
          <cell r="L842">
            <v>5.7922816166291122E-2</v>
          </cell>
          <cell r="P842" t="str">
            <v>PROBADAS PRODUCIENDO</v>
          </cell>
          <cell r="Q842" t="str">
            <v>PROBADAS PRODUCIENDO2017</v>
          </cell>
        </row>
        <row r="843">
          <cell r="I843">
            <v>0.18223016505364087</v>
          </cell>
          <cell r="J843">
            <v>0.18223016505364087</v>
          </cell>
          <cell r="K843">
            <v>5.4669049516092263E-2</v>
          </cell>
          <cell r="L843">
            <v>5.4669049516092263E-2</v>
          </cell>
          <cell r="P843" t="str">
            <v>PROBADAS PRODUCIENDO</v>
          </cell>
          <cell r="Q843" t="str">
            <v>PROBADAS PRODUCIENDO2017</v>
          </cell>
        </row>
        <row r="844">
          <cell r="I844">
            <v>0.18365150305163969</v>
          </cell>
          <cell r="J844">
            <v>0.18365150305163969</v>
          </cell>
          <cell r="K844">
            <v>5.5095450915491902E-2</v>
          </cell>
          <cell r="L844">
            <v>5.5095450915491902E-2</v>
          </cell>
          <cell r="P844" t="str">
            <v>PROBADAS PRODUCIENDO</v>
          </cell>
          <cell r="Q844" t="str">
            <v>PROBADAS PRODUCIENDO2017</v>
          </cell>
        </row>
        <row r="845">
          <cell r="I845">
            <v>0.17333503062438577</v>
          </cell>
          <cell r="J845">
            <v>0.17333503062438577</v>
          </cell>
          <cell r="K845">
            <v>5.2000509187315726E-2</v>
          </cell>
          <cell r="L845">
            <v>5.2000509187315726E-2</v>
          </cell>
          <cell r="P845" t="str">
            <v>PROBADAS PRODUCIENDO</v>
          </cell>
          <cell r="Q845" t="str">
            <v>PROBADAS PRODUCIENDO2017</v>
          </cell>
        </row>
        <row r="846">
          <cell r="I846">
            <v>0.1746869893702864</v>
          </cell>
          <cell r="J846">
            <v>0.1746869893702864</v>
          </cell>
          <cell r="K846">
            <v>5.240609681108592E-2</v>
          </cell>
          <cell r="L846">
            <v>5.240609681108592E-2</v>
          </cell>
          <cell r="P846" t="str">
            <v>PROBADAS PRODUCIENDO</v>
          </cell>
          <cell r="Q846" t="str">
            <v>PROBADAS PRODUCIENDO2017</v>
          </cell>
        </row>
        <row r="847">
          <cell r="I847">
            <v>0.17030031436034071</v>
          </cell>
          <cell r="J847">
            <v>0.17030031436034071</v>
          </cell>
          <cell r="K847">
            <v>5.1090094308102213E-2</v>
          </cell>
          <cell r="L847">
            <v>5.1090094308102213E-2</v>
          </cell>
          <cell r="P847" t="str">
            <v>PROBADAS PRODUCIENDO</v>
          </cell>
          <cell r="Q847" t="str">
            <v>PROBADAS PRODUCIENDO2017</v>
          </cell>
        </row>
        <row r="848">
          <cell r="I848">
            <v>0.16073383399803551</v>
          </cell>
          <cell r="J848">
            <v>0.16073383399803551</v>
          </cell>
          <cell r="K848">
            <v>4.8220150199410658E-2</v>
          </cell>
          <cell r="L848">
            <v>4.8220150199410658E-2</v>
          </cell>
          <cell r="P848" t="str">
            <v>PROBADAS PRODUCIENDO</v>
          </cell>
          <cell r="Q848" t="str">
            <v>PROBADAS PRODUCIENDO2017</v>
          </cell>
        </row>
        <row r="849">
          <cell r="I849">
            <v>0.16198750737180709</v>
          </cell>
          <cell r="J849">
            <v>0.16198750737180709</v>
          </cell>
          <cell r="K849">
            <v>4.8596252211542131E-2</v>
          </cell>
          <cell r="L849">
            <v>4.8596252211542131E-2</v>
          </cell>
          <cell r="P849" t="str">
            <v>PROBADAS PRODUCIENDO</v>
          </cell>
          <cell r="Q849" t="str">
            <v>PROBADAS PRODUCIENDO2017</v>
          </cell>
        </row>
        <row r="850">
          <cell r="I850">
            <v>0.15288799211822984</v>
          </cell>
          <cell r="J850">
            <v>0.15288799211822984</v>
          </cell>
          <cell r="K850">
            <v>4.5866397635468951E-2</v>
          </cell>
          <cell r="L850">
            <v>4.5866397635468951E-2</v>
          </cell>
          <cell r="P850" t="str">
            <v>PROBADAS PRODUCIENDO</v>
          </cell>
          <cell r="Q850" t="str">
            <v>PROBADAS PRODUCIENDO2017</v>
          </cell>
        </row>
        <row r="851">
          <cell r="I851">
            <v>0.15408047039190881</v>
          </cell>
          <cell r="J851">
            <v>0.15408047039190881</v>
          </cell>
          <cell r="K851">
            <v>4.6224141117572642E-2</v>
          </cell>
          <cell r="L851">
            <v>4.6224141117572642E-2</v>
          </cell>
          <cell r="P851" t="str">
            <v>PROBADAS PRODUCIENDO</v>
          </cell>
          <cell r="Q851" t="str">
            <v>PROBADAS PRODUCIENDO2017</v>
          </cell>
        </row>
        <row r="852">
          <cell r="I852">
            <v>0.15263509725299773</v>
          </cell>
          <cell r="J852">
            <v>0.15263509725299773</v>
          </cell>
          <cell r="K852">
            <v>4.5790529175899319E-2</v>
          </cell>
          <cell r="L852">
            <v>4.5790529175899319E-2</v>
          </cell>
          <cell r="P852" t="str">
            <v>PROBADAS PRODUCIENDO</v>
          </cell>
          <cell r="Q852" t="str">
            <v>PROBADAS PRODUCIENDO2018</v>
          </cell>
        </row>
        <row r="853">
          <cell r="I853">
            <v>0.13456679842571204</v>
          </cell>
          <cell r="J853">
            <v>0.13456679842571204</v>
          </cell>
          <cell r="K853">
            <v>4.0370039527713605E-2</v>
          </cell>
          <cell r="L853">
            <v>4.0370039527713605E-2</v>
          </cell>
          <cell r="P853" t="str">
            <v>PROBADAS PRODUCIENDO</v>
          </cell>
          <cell r="Q853" t="str">
            <v>PROBADAS PRODUCIENDO2018</v>
          </cell>
        </row>
        <row r="854">
          <cell r="I854">
            <v>0.14542298956755823</v>
          </cell>
          <cell r="J854">
            <v>0.14542298956755823</v>
          </cell>
          <cell r="K854">
            <v>4.3626896870267468E-2</v>
          </cell>
          <cell r="L854">
            <v>4.3626896870267468E-2</v>
          </cell>
          <cell r="P854" t="str">
            <v>PROBADAS PRODUCIENDO</v>
          </cell>
          <cell r="Q854" t="str">
            <v>PROBADAS PRODUCIENDO2018</v>
          </cell>
        </row>
        <row r="855">
          <cell r="I855">
            <v>0.13725397250407928</v>
          </cell>
          <cell r="J855">
            <v>0.13725397250407928</v>
          </cell>
          <cell r="K855">
            <v>4.1176191751223792E-2</v>
          </cell>
          <cell r="L855">
            <v>4.1176191751223792E-2</v>
          </cell>
          <cell r="P855" t="str">
            <v>PROBADAS PRODUCIENDO</v>
          </cell>
          <cell r="Q855" t="str">
            <v>PROBADAS PRODUCIENDO2018</v>
          </cell>
        </row>
        <row r="856">
          <cell r="I856">
            <v>0.13832451033978455</v>
          </cell>
          <cell r="J856">
            <v>0.13832451033978455</v>
          </cell>
          <cell r="K856">
            <v>4.1497353101935378E-2</v>
          </cell>
          <cell r="L856">
            <v>4.1497353101935378E-2</v>
          </cell>
          <cell r="P856" t="str">
            <v>PROBADAS PRODUCIENDO</v>
          </cell>
          <cell r="Q856" t="str">
            <v>PROBADAS PRODUCIENDO2018</v>
          </cell>
        </row>
        <row r="857">
          <cell r="I857">
            <v>0.13055424451989289</v>
          </cell>
          <cell r="J857">
            <v>0.13055424451989289</v>
          </cell>
          <cell r="K857">
            <v>3.9166273355967875E-2</v>
          </cell>
          <cell r="L857">
            <v>3.9166273355967875E-2</v>
          </cell>
          <cell r="P857" t="str">
            <v>PROBADAS PRODUCIENDO</v>
          </cell>
          <cell r="Q857" t="str">
            <v>PROBADAS PRODUCIENDO2018</v>
          </cell>
        </row>
        <row r="858">
          <cell r="I858">
            <v>0.1315725265835769</v>
          </cell>
          <cell r="J858">
            <v>0.1315725265835769</v>
          </cell>
          <cell r="K858">
            <v>3.9471757975073074E-2</v>
          </cell>
          <cell r="L858">
            <v>3.9471757975073074E-2</v>
          </cell>
          <cell r="P858" t="str">
            <v>PROBADAS PRODUCIENDO</v>
          </cell>
          <cell r="Q858" t="str">
            <v>PROBADAS PRODUCIENDO2018</v>
          </cell>
        </row>
        <row r="859">
          <cell r="I859">
            <v>0.1282685260026496</v>
          </cell>
          <cell r="J859">
            <v>0.1282685260026496</v>
          </cell>
          <cell r="K859">
            <v>3.848055780079488E-2</v>
          </cell>
          <cell r="L859">
            <v>3.848055780079488E-2</v>
          </cell>
          <cell r="P859" t="str">
            <v>PROBADAS PRODUCIENDO</v>
          </cell>
          <cell r="Q859" t="str">
            <v>PROBADAS PRODUCIENDO2018</v>
          </cell>
        </row>
        <row r="860">
          <cell r="I860">
            <v>0.12106314684809757</v>
          </cell>
          <cell r="J860">
            <v>0.12106314684809757</v>
          </cell>
          <cell r="K860">
            <v>3.6318944054429272E-2</v>
          </cell>
          <cell r="L860">
            <v>3.6318944054429272E-2</v>
          </cell>
          <cell r="P860" t="str">
            <v>PROBADAS PRODUCIENDO</v>
          </cell>
          <cell r="Q860" t="str">
            <v>PROBADAS PRODUCIENDO2018</v>
          </cell>
        </row>
        <row r="861">
          <cell r="I861">
            <v>0.12200740133374702</v>
          </cell>
          <cell r="J861">
            <v>0.12200740133374702</v>
          </cell>
          <cell r="K861">
            <v>3.6602220400124098E-2</v>
          </cell>
          <cell r="L861">
            <v>3.6602220400124098E-2</v>
          </cell>
          <cell r="P861" t="str">
            <v>PROBADAS PRODUCIENDO</v>
          </cell>
          <cell r="Q861" t="str">
            <v>PROBADAS PRODUCIENDO2018</v>
          </cell>
        </row>
        <row r="862">
          <cell r="I862">
            <v>0.11515373571780897</v>
          </cell>
          <cell r="J862">
            <v>0.11515373571780897</v>
          </cell>
          <cell r="K862">
            <v>3.4546120715342687E-2</v>
          </cell>
          <cell r="L862">
            <v>3.4546120715342687E-2</v>
          </cell>
          <cell r="P862" t="str">
            <v>PROBADAS PRODUCIENDO</v>
          </cell>
          <cell r="Q862" t="str">
            <v>PROBADAS PRODUCIENDO2018</v>
          </cell>
        </row>
        <row r="863">
          <cell r="I863">
            <v>0.11605189865443936</v>
          </cell>
          <cell r="J863">
            <v>0.11605189865443936</v>
          </cell>
          <cell r="K863">
            <v>3.4815569596331808E-2</v>
          </cell>
          <cell r="L863">
            <v>3.4815569596331808E-2</v>
          </cell>
          <cell r="P863" t="str">
            <v>PROBADAS PRODUCIENDO</v>
          </cell>
          <cell r="Q863" t="str">
            <v>PROBADAS PRODUCIENDO2018</v>
          </cell>
        </row>
        <row r="864">
          <cell r="I864">
            <v>0.11490596320357335</v>
          </cell>
          <cell r="J864">
            <v>0.11490596320357335</v>
          </cell>
          <cell r="K864">
            <v>3.4471788961072003E-2</v>
          </cell>
          <cell r="L864">
            <v>3.4471788961072003E-2</v>
          </cell>
          <cell r="P864" t="str">
            <v>PROBADAS PRODUCIENDO</v>
          </cell>
          <cell r="Q864" t="str">
            <v>PROBADAS PRODUCIENDO2019</v>
          </cell>
        </row>
        <row r="865">
          <cell r="I865">
            <v>0.10130388008138168</v>
          </cell>
          <cell r="J865">
            <v>0.10130388008138168</v>
          </cell>
          <cell r="K865">
            <v>3.0391164024414503E-2</v>
          </cell>
          <cell r="L865">
            <v>3.0391164024414503E-2</v>
          </cell>
          <cell r="P865" t="str">
            <v>PROBADAS PRODUCIENDO</v>
          </cell>
          <cell r="Q865" t="str">
            <v>PROBADAS PRODUCIENDO2019</v>
          </cell>
        </row>
        <row r="866">
          <cell r="I866">
            <v>0.10947658165740458</v>
          </cell>
          <cell r="J866">
            <v>0.10947658165740458</v>
          </cell>
          <cell r="K866">
            <v>3.2842974497221372E-2</v>
          </cell>
          <cell r="L866">
            <v>3.2842974497221372E-2</v>
          </cell>
          <cell r="P866" t="str">
            <v>PROBADAS PRODUCIENDO</v>
          </cell>
          <cell r="Q866" t="str">
            <v>PROBADAS PRODUCIENDO2019</v>
          </cell>
        </row>
        <row r="867">
          <cell r="I867">
            <v>0.10332682455043118</v>
          </cell>
          <cell r="J867">
            <v>0.10332682455043118</v>
          </cell>
          <cell r="K867">
            <v>3.0998047365129355E-2</v>
          </cell>
          <cell r="L867">
            <v>3.0998047365129355E-2</v>
          </cell>
          <cell r="P867" t="str">
            <v>PROBADAS PRODUCIENDO</v>
          </cell>
          <cell r="Q867" t="str">
            <v>PROBADAS PRODUCIENDO2019</v>
          </cell>
        </row>
        <row r="868">
          <cell r="I868">
            <v>0.10413274129809424</v>
          </cell>
          <cell r="J868">
            <v>0.10413274129809424</v>
          </cell>
          <cell r="K868">
            <v>3.1239822389428282E-2</v>
          </cell>
          <cell r="L868">
            <v>3.1239822389428282E-2</v>
          </cell>
          <cell r="P868" t="str">
            <v>PROBADAS PRODUCIENDO</v>
          </cell>
          <cell r="Q868" t="str">
            <v>PROBADAS PRODUCIENDO2019</v>
          </cell>
        </row>
        <row r="869">
          <cell r="I869">
            <v>9.8283170036625539E-2</v>
          </cell>
          <cell r="J869">
            <v>9.8283170036625539E-2</v>
          </cell>
          <cell r="K869">
            <v>2.9484951010987658E-2</v>
          </cell>
          <cell r="L869">
            <v>2.9484951010987658E-2</v>
          </cell>
          <cell r="P869" t="str">
            <v>PROBADAS PRODUCIENDO</v>
          </cell>
          <cell r="Q869" t="str">
            <v>PROBADAS PRODUCIENDO2019</v>
          </cell>
        </row>
        <row r="870">
          <cell r="I870">
            <v>9.9049747864703136E-2</v>
          </cell>
          <cell r="J870">
            <v>9.9049747864703136E-2</v>
          </cell>
          <cell r="K870">
            <v>2.9714924359410935E-2</v>
          </cell>
          <cell r="L870">
            <v>2.9714924359410935E-2</v>
          </cell>
          <cell r="P870" t="str">
            <v>PROBADAS PRODUCIENDO</v>
          </cell>
          <cell r="Q870" t="str">
            <v>PROBADAS PRODUCIENDO2019</v>
          </cell>
        </row>
        <row r="871">
          <cell r="I871">
            <v>9.6562447263405363E-2</v>
          </cell>
          <cell r="J871">
            <v>9.6562447263405363E-2</v>
          </cell>
          <cell r="K871">
            <v>2.8968734179021609E-2</v>
          </cell>
          <cell r="L871">
            <v>2.8968734179021609E-2</v>
          </cell>
          <cell r="P871" t="str">
            <v>PROBADAS PRODUCIENDO</v>
          </cell>
          <cell r="Q871" t="str">
            <v>PROBADAS PRODUCIENDO2019</v>
          </cell>
        </row>
        <row r="872">
          <cell r="I872">
            <v>9.1138131055001223E-2</v>
          </cell>
          <cell r="J872">
            <v>9.1138131055001223E-2</v>
          </cell>
          <cell r="K872">
            <v>2.7341439316500377E-2</v>
          </cell>
          <cell r="L872">
            <v>2.7341439316500377E-2</v>
          </cell>
          <cell r="P872" t="str">
            <v>PROBADAS PRODUCIENDO</v>
          </cell>
          <cell r="Q872" t="str">
            <v>PROBADAS PRODUCIENDO2019</v>
          </cell>
        </row>
        <row r="873">
          <cell r="I873">
            <v>9.1848979825273153E-2</v>
          </cell>
          <cell r="J873">
            <v>9.1848979825273153E-2</v>
          </cell>
          <cell r="K873">
            <v>2.7554693947581942E-2</v>
          </cell>
          <cell r="L873">
            <v>2.7554693947581942E-2</v>
          </cell>
          <cell r="P873" t="str">
            <v>PROBADAS PRODUCIENDO</v>
          </cell>
          <cell r="Q873" t="str">
            <v>PROBADAS PRODUCIENDO2019</v>
          </cell>
        </row>
        <row r="874">
          <cell r="I874">
            <v>4.0720654453255983E-2</v>
          </cell>
          <cell r="J874">
            <v>4.0720654453255983E-2</v>
          </cell>
          <cell r="K874">
            <v>1.2216196335976794E-2</v>
          </cell>
          <cell r="L874">
            <v>1.2216196335976794E-2</v>
          </cell>
          <cell r="P874" t="str">
            <v>PROBADAS PRODUCIENDO</v>
          </cell>
          <cell r="Q874" t="str">
            <v>PROBADAS PRODUCIENDO2019</v>
          </cell>
        </row>
        <row r="875">
          <cell r="I875">
            <v>0.64289701644045216</v>
          </cell>
          <cell r="J875">
            <v>0.64289701644045216</v>
          </cell>
          <cell r="K875">
            <v>0.19286910493213563</v>
          </cell>
          <cell r="L875">
            <v>0.19286910493213563</v>
          </cell>
          <cell r="P875" t="str">
            <v>PROBADAS PRODUCIENDO</v>
          </cell>
          <cell r="Q875" t="str">
            <v>PROBADAS PRODUCIENDO2012</v>
          </cell>
        </row>
        <row r="876">
          <cell r="I876">
            <v>0.59163229924902772</v>
          </cell>
          <cell r="J876">
            <v>0.59163229924902772</v>
          </cell>
          <cell r="K876">
            <v>0.17748968977470833</v>
          </cell>
          <cell r="L876">
            <v>0.17748968977470833</v>
          </cell>
          <cell r="P876" t="str">
            <v>PROBADAS PRODUCIENDO</v>
          </cell>
          <cell r="Q876" t="str">
            <v>PROBADAS PRODUCIENDO2012</v>
          </cell>
        </row>
        <row r="877">
          <cell r="I877">
            <v>0.62214416408967588</v>
          </cell>
          <cell r="J877">
            <v>0.62214416408967588</v>
          </cell>
          <cell r="K877">
            <v>0.18664324922690276</v>
          </cell>
          <cell r="L877">
            <v>0.18664324922690276</v>
          </cell>
          <cell r="P877" t="str">
            <v>PROBADAS PRODUCIENDO</v>
          </cell>
          <cell r="Q877" t="str">
            <v>PROBADAS PRODUCIENDO2012</v>
          </cell>
        </row>
        <row r="878">
          <cell r="I878">
            <v>0.5921153500895906</v>
          </cell>
          <cell r="J878">
            <v>0.5921153500895906</v>
          </cell>
          <cell r="K878">
            <v>0.17763460502687714</v>
          </cell>
          <cell r="L878">
            <v>0.17763460502687714</v>
          </cell>
          <cell r="P878" t="str">
            <v>PROBADAS PRODUCIENDO</v>
          </cell>
          <cell r="Q878" t="str">
            <v>PROBADAS PRODUCIENDO2012</v>
          </cell>
        </row>
        <row r="879">
          <cell r="I879">
            <v>0.60173205390888651</v>
          </cell>
          <cell r="J879">
            <v>0.60173205390888651</v>
          </cell>
          <cell r="K879">
            <v>0.18051961617266596</v>
          </cell>
          <cell r="L879">
            <v>0.18051961617266596</v>
          </cell>
          <cell r="P879" t="str">
            <v>PROBADAS PRODUCIENDO</v>
          </cell>
          <cell r="Q879" t="str">
            <v>PROBADAS PRODUCIENDO2012</v>
          </cell>
        </row>
        <row r="880">
          <cell r="I880">
            <v>0.57268846406639096</v>
          </cell>
          <cell r="J880">
            <v>0.57268846406639096</v>
          </cell>
          <cell r="K880">
            <v>0.17180653921991726</v>
          </cell>
          <cell r="L880">
            <v>0.17180653921991726</v>
          </cell>
          <cell r="P880" t="str">
            <v>PROBADAS PRODUCIENDO</v>
          </cell>
          <cell r="Q880" t="str">
            <v>PROBADAS PRODUCIENDO2012</v>
          </cell>
        </row>
        <row r="881">
          <cell r="I881">
            <v>0.58198965063217989</v>
          </cell>
          <cell r="J881">
            <v>0.58198965063217989</v>
          </cell>
          <cell r="K881">
            <v>0.17459689518965393</v>
          </cell>
          <cell r="L881">
            <v>0.17459689518965393</v>
          </cell>
          <cell r="P881" t="str">
            <v>PROBADAS PRODUCIENDO</v>
          </cell>
          <cell r="Q881" t="str">
            <v>PROBADAS PRODUCIENDO2012</v>
          </cell>
        </row>
        <row r="882">
          <cell r="I882">
            <v>0.57220620917335674</v>
          </cell>
          <cell r="J882">
            <v>0.57220620917335674</v>
          </cell>
          <cell r="K882">
            <v>0.17166186275200698</v>
          </cell>
          <cell r="L882">
            <v>0.17166186275200698</v>
          </cell>
          <cell r="P882" t="str">
            <v>PROBADAS PRODUCIENDO</v>
          </cell>
          <cell r="Q882" t="str">
            <v>PROBADAS PRODUCIENDO2012</v>
          </cell>
        </row>
        <row r="883">
          <cell r="I883">
            <v>0.54458773291536722</v>
          </cell>
          <cell r="J883">
            <v>0.54458773291536722</v>
          </cell>
          <cell r="K883">
            <v>0.16337631987461015</v>
          </cell>
          <cell r="L883">
            <v>0.16337631987461015</v>
          </cell>
          <cell r="P883" t="str">
            <v>PROBADAS PRODUCIENDO</v>
          </cell>
          <cell r="Q883" t="str">
            <v>PROBADAS PRODUCIENDO2012</v>
          </cell>
        </row>
        <row r="884">
          <cell r="I884">
            <v>0.55343252798827258</v>
          </cell>
          <cell r="J884">
            <v>0.55343252798827258</v>
          </cell>
          <cell r="K884">
            <v>0.16602975839648176</v>
          </cell>
          <cell r="L884">
            <v>0.16602975839648176</v>
          </cell>
          <cell r="P884" t="str">
            <v>PROBADAS PRODUCIENDO</v>
          </cell>
          <cell r="Q884" t="str">
            <v>PROBADAS PRODUCIENDO2012</v>
          </cell>
        </row>
        <row r="885">
          <cell r="I885">
            <v>0.52672019441061579</v>
          </cell>
          <cell r="J885">
            <v>0.52672019441061579</v>
          </cell>
          <cell r="K885">
            <v>0.15801605832318474</v>
          </cell>
          <cell r="L885">
            <v>0.15801605832318474</v>
          </cell>
          <cell r="P885" t="str">
            <v>PROBADAS PRODUCIENDO</v>
          </cell>
          <cell r="Q885" t="str">
            <v>PROBADAS PRODUCIENDO2012</v>
          </cell>
        </row>
        <row r="886">
          <cell r="I886">
            <v>0.5352747980102659</v>
          </cell>
          <cell r="J886">
            <v>0.5352747980102659</v>
          </cell>
          <cell r="K886">
            <v>0.16058243940307979</v>
          </cell>
          <cell r="L886">
            <v>0.16058243940307979</v>
          </cell>
          <cell r="P886" t="str">
            <v>PROBADAS PRODUCIENDO</v>
          </cell>
          <cell r="Q886" t="str">
            <v>PROBADAS PRODUCIENDO2012</v>
          </cell>
        </row>
        <row r="887">
          <cell r="I887">
            <v>0.54196390740555234</v>
          </cell>
          <cell r="J887">
            <v>0.54196390740555234</v>
          </cell>
          <cell r="K887">
            <v>0.16258917222166572</v>
          </cell>
          <cell r="L887">
            <v>0.16258917222166572</v>
          </cell>
          <cell r="P887" t="str">
            <v>PROBADAS PRODUCIENDO</v>
          </cell>
          <cell r="Q887" t="str">
            <v>PROBADAS PRODUCIENDO2013</v>
          </cell>
        </row>
        <row r="888">
          <cell r="I888">
            <v>0.48168077026420647</v>
          </cell>
          <cell r="J888">
            <v>0.48168077026420647</v>
          </cell>
          <cell r="K888">
            <v>0.14450423107926197</v>
          </cell>
          <cell r="L888">
            <v>0.14450423107926197</v>
          </cell>
          <cell r="P888" t="str">
            <v>PROBADAS PRODUCIENDO</v>
          </cell>
          <cell r="Q888" t="str">
            <v>PROBADAS PRODUCIENDO2013</v>
          </cell>
        </row>
        <row r="889">
          <cell r="I889">
            <v>0.5247560966348026</v>
          </cell>
          <cell r="J889">
            <v>0.5247560966348026</v>
          </cell>
          <cell r="K889">
            <v>0.15742682899044078</v>
          </cell>
          <cell r="L889">
            <v>0.15742682899044078</v>
          </cell>
          <cell r="P889" t="str">
            <v>PROBADAS PRODUCIENDO</v>
          </cell>
          <cell r="Q889" t="str">
            <v>PROBADAS PRODUCIENDO2013</v>
          </cell>
        </row>
        <row r="890">
          <cell r="I890">
            <v>0.49942787830406449</v>
          </cell>
          <cell r="J890">
            <v>0.49942787830406449</v>
          </cell>
          <cell r="K890">
            <v>0.14982836349121934</v>
          </cell>
          <cell r="L890">
            <v>0.14982836349121934</v>
          </cell>
          <cell r="P890" t="str">
            <v>PROBADAS PRODUCIENDO</v>
          </cell>
          <cell r="Q890" t="str">
            <v>PROBADAS PRODUCIENDO2013</v>
          </cell>
        </row>
        <row r="891">
          <cell r="I891">
            <v>0.50753922009586183</v>
          </cell>
          <cell r="J891">
            <v>0.50753922009586183</v>
          </cell>
          <cell r="K891">
            <v>0.15226176602875857</v>
          </cell>
          <cell r="L891">
            <v>0.15226176602875857</v>
          </cell>
          <cell r="P891" t="str">
            <v>PROBADAS PRODUCIENDO</v>
          </cell>
          <cell r="Q891" t="str">
            <v>PROBADAS PRODUCIENDO2013</v>
          </cell>
        </row>
        <row r="892">
          <cell r="I892">
            <v>0.4830420027020329</v>
          </cell>
          <cell r="J892">
            <v>0.4830420027020329</v>
          </cell>
          <cell r="K892">
            <v>0.14491260081060983</v>
          </cell>
          <cell r="L892">
            <v>0.14491260081060983</v>
          </cell>
          <cell r="P892" t="str">
            <v>PROBADAS PRODUCIENDO</v>
          </cell>
          <cell r="Q892" t="str">
            <v>PROBADAS PRODUCIENDO2013</v>
          </cell>
        </row>
        <row r="893">
          <cell r="I893">
            <v>0.49088721710419131</v>
          </cell>
          <cell r="J893">
            <v>0.49088721710419131</v>
          </cell>
          <cell r="K893">
            <v>0.1472661651312574</v>
          </cell>
          <cell r="L893">
            <v>0.1472661651312574</v>
          </cell>
          <cell r="P893" t="str">
            <v>PROBADAS PRODUCIENDO</v>
          </cell>
          <cell r="Q893" t="str">
            <v>PROBADAS PRODUCIENDO2013</v>
          </cell>
        </row>
        <row r="894">
          <cell r="I894">
            <v>0.48263523814510595</v>
          </cell>
          <cell r="J894">
            <v>0.48263523814510595</v>
          </cell>
          <cell r="K894">
            <v>0.1447905714435318</v>
          </cell>
          <cell r="L894">
            <v>0.1447905714435318</v>
          </cell>
          <cell r="P894" t="str">
            <v>PROBADAS PRODUCIENDO</v>
          </cell>
          <cell r="Q894" t="str">
            <v>PROBADAS PRODUCIENDO2013</v>
          </cell>
        </row>
        <row r="895">
          <cell r="I895">
            <v>0.45934005250697574</v>
          </cell>
          <cell r="J895">
            <v>0.45934005250697574</v>
          </cell>
          <cell r="K895">
            <v>0.13780201575209272</v>
          </cell>
          <cell r="L895">
            <v>0.13780201575209272</v>
          </cell>
          <cell r="P895" t="str">
            <v>PROBADAS PRODUCIENDO</v>
          </cell>
          <cell r="Q895" t="str">
            <v>PROBADAS PRODUCIENDO2013</v>
          </cell>
        </row>
        <row r="896">
          <cell r="I896">
            <v>0.46680031719465004</v>
          </cell>
          <cell r="J896">
            <v>0.46680031719465004</v>
          </cell>
          <cell r="K896">
            <v>0.14004009515839505</v>
          </cell>
          <cell r="L896">
            <v>0.14004009515839505</v>
          </cell>
          <cell r="P896" t="str">
            <v>PROBADAS PRODUCIENDO</v>
          </cell>
          <cell r="Q896" t="str">
            <v>PROBADAS PRODUCIENDO2013</v>
          </cell>
        </row>
        <row r="897">
          <cell r="I897">
            <v>0.44426943012808712</v>
          </cell>
          <cell r="J897">
            <v>0.44426943012808712</v>
          </cell>
          <cell r="K897">
            <v>0.13328082903842614</v>
          </cell>
          <cell r="L897">
            <v>0.13328082903842614</v>
          </cell>
          <cell r="P897" t="str">
            <v>PROBADAS PRODUCIENDO</v>
          </cell>
          <cell r="Q897" t="str">
            <v>PROBADAS PRODUCIENDO2013</v>
          </cell>
        </row>
        <row r="898">
          <cell r="I898">
            <v>0.45148492880560187</v>
          </cell>
          <cell r="J898">
            <v>0.45148492880560187</v>
          </cell>
          <cell r="K898">
            <v>0.13544547864168055</v>
          </cell>
          <cell r="L898">
            <v>0.13544547864168055</v>
          </cell>
          <cell r="P898" t="str">
            <v>PROBADAS PRODUCIENDO</v>
          </cell>
          <cell r="Q898" t="str">
            <v>PROBADAS PRODUCIENDO2013</v>
          </cell>
        </row>
        <row r="899">
          <cell r="I899">
            <v>0.45453387479401747</v>
          </cell>
          <cell r="J899">
            <v>0.45453387479401747</v>
          </cell>
          <cell r="K899">
            <v>0.13636016243820523</v>
          </cell>
          <cell r="L899">
            <v>0.13636016243820523</v>
          </cell>
          <cell r="P899" t="str">
            <v>PROBADAS PRODUCIENDO</v>
          </cell>
          <cell r="Q899" t="str">
            <v>PROBADAS PRODUCIENDO2014</v>
          </cell>
        </row>
        <row r="900">
          <cell r="I900">
            <v>0.40397565950479591</v>
          </cell>
          <cell r="J900">
            <v>0.40397565950479591</v>
          </cell>
          <cell r="K900">
            <v>0.12119269785143878</v>
          </cell>
          <cell r="L900">
            <v>0.12119269785143878</v>
          </cell>
          <cell r="P900" t="str">
            <v>PROBADAS PRODUCIENDO</v>
          </cell>
          <cell r="Q900" t="str">
            <v>PROBADAS PRODUCIENDO2014</v>
          </cell>
        </row>
        <row r="901">
          <cell r="I901">
            <v>0.44010204123558694</v>
          </cell>
          <cell r="J901">
            <v>0.44010204123558694</v>
          </cell>
          <cell r="K901">
            <v>0.13203061237067606</v>
          </cell>
          <cell r="L901">
            <v>0.13203061237067606</v>
          </cell>
          <cell r="P901" t="str">
            <v>PROBADAS PRODUCIENDO</v>
          </cell>
          <cell r="Q901" t="str">
            <v>PROBADAS PRODUCIENDO2014</v>
          </cell>
        </row>
        <row r="902">
          <cell r="I902">
            <v>0.41885979048385175</v>
          </cell>
          <cell r="J902">
            <v>0.41885979048385175</v>
          </cell>
          <cell r="K902">
            <v>0.12565793714515552</v>
          </cell>
          <cell r="L902">
            <v>0.12565793714515552</v>
          </cell>
          <cell r="P902" t="str">
            <v>PROBADAS PRODUCIENDO</v>
          </cell>
          <cell r="Q902" t="str">
            <v>PROBADAS PRODUCIENDO2014</v>
          </cell>
        </row>
        <row r="903">
          <cell r="I903">
            <v>0.42566260440563919</v>
          </cell>
          <cell r="J903">
            <v>0.42566260440563919</v>
          </cell>
          <cell r="K903">
            <v>0.12769878132169177</v>
          </cell>
          <cell r="L903">
            <v>0.12769878132169177</v>
          </cell>
          <cell r="P903" t="str">
            <v>PROBADAS PRODUCIENDO</v>
          </cell>
          <cell r="Q903" t="str">
            <v>PROBADAS PRODUCIENDO2014</v>
          </cell>
        </row>
        <row r="904">
          <cell r="I904">
            <v>0.40511729688323878</v>
          </cell>
          <cell r="J904">
            <v>0.40511729688323878</v>
          </cell>
          <cell r="K904">
            <v>0.12153518906497163</v>
          </cell>
          <cell r="L904">
            <v>0.12153518906497163</v>
          </cell>
          <cell r="P904" t="str">
            <v>PROBADAS PRODUCIENDO</v>
          </cell>
          <cell r="Q904" t="str">
            <v>PROBADAS PRODUCIENDO2014</v>
          </cell>
        </row>
        <row r="905">
          <cell r="I905">
            <v>0.41169691528970104</v>
          </cell>
          <cell r="J905">
            <v>0.41169691528970104</v>
          </cell>
          <cell r="K905">
            <v>0.12350907458691031</v>
          </cell>
          <cell r="L905">
            <v>0.12350907458691031</v>
          </cell>
          <cell r="P905" t="str">
            <v>PROBADAS PRODUCIENDO</v>
          </cell>
          <cell r="Q905" t="str">
            <v>PROBADAS PRODUCIENDO2014</v>
          </cell>
        </row>
        <row r="906">
          <cell r="I906">
            <v>0.40477615189615312</v>
          </cell>
          <cell r="J906">
            <v>0.40477615189615312</v>
          </cell>
          <cell r="K906">
            <v>0.12143284556884591</v>
          </cell>
          <cell r="L906">
            <v>0.12143284556884591</v>
          </cell>
          <cell r="P906" t="str">
            <v>PROBADAS PRODUCIENDO</v>
          </cell>
          <cell r="Q906" t="str">
            <v>PROBADAS PRODUCIENDO2014</v>
          </cell>
        </row>
        <row r="907">
          <cell r="I907">
            <v>0.38523896344604397</v>
          </cell>
          <cell r="J907">
            <v>0.38523896344604397</v>
          </cell>
          <cell r="K907">
            <v>0.11557168903381319</v>
          </cell>
          <cell r="L907">
            <v>0.11557168903381319</v>
          </cell>
          <cell r="P907" t="str">
            <v>PROBADAS PRODUCIENDO</v>
          </cell>
          <cell r="Q907" t="str">
            <v>PROBADAS PRODUCIENDO2014</v>
          </cell>
        </row>
        <row r="908">
          <cell r="I908">
            <v>0.39149573252077768</v>
          </cell>
          <cell r="J908">
            <v>0.39149573252077768</v>
          </cell>
          <cell r="K908">
            <v>0.11744871975623331</v>
          </cell>
          <cell r="L908">
            <v>0.11744871975623331</v>
          </cell>
          <cell r="P908" t="str">
            <v>PROBADAS PRODUCIENDO</v>
          </cell>
          <cell r="Q908" t="str">
            <v>PROBADAS PRODUCIENDO2014</v>
          </cell>
        </row>
        <row r="909">
          <cell r="I909">
            <v>0.37259954541131657</v>
          </cell>
          <cell r="J909">
            <v>0.37259954541131657</v>
          </cell>
          <cell r="K909">
            <v>0.11177986362339498</v>
          </cell>
          <cell r="L909">
            <v>0.11177986362339498</v>
          </cell>
          <cell r="P909" t="str">
            <v>PROBADAS PRODUCIENDO</v>
          </cell>
          <cell r="Q909" t="str">
            <v>PROBADAS PRODUCIENDO2014</v>
          </cell>
        </row>
        <row r="910">
          <cell r="I910">
            <v>0.37865103431610297</v>
          </cell>
          <cell r="J910">
            <v>0.37865103431610297</v>
          </cell>
          <cell r="K910">
            <v>0.1135953102948309</v>
          </cell>
          <cell r="L910">
            <v>0.1135953102948309</v>
          </cell>
          <cell r="P910" t="str">
            <v>PROBADAS PRODUCIENDO</v>
          </cell>
          <cell r="Q910" t="str">
            <v>PROBADAS PRODUCIENDO2014</v>
          </cell>
        </row>
        <row r="911">
          <cell r="I911">
            <v>0.38046654559468107</v>
          </cell>
          <cell r="J911">
            <v>0.38046654559468107</v>
          </cell>
          <cell r="K911">
            <v>0.11413996367840433</v>
          </cell>
          <cell r="L911">
            <v>0.11413996367840433</v>
          </cell>
          <cell r="P911" t="str">
            <v>PROBADAS PRODUCIENDO</v>
          </cell>
          <cell r="Q911" t="str">
            <v>PROBADAS PRODUCIENDO2015</v>
          </cell>
        </row>
        <row r="912">
          <cell r="I912">
            <v>0.33814690653315094</v>
          </cell>
          <cell r="J912">
            <v>0.33814690653315094</v>
          </cell>
          <cell r="K912">
            <v>0.10144407195994529</v>
          </cell>
          <cell r="L912">
            <v>0.10144407195994529</v>
          </cell>
          <cell r="P912" t="str">
            <v>PROBADAS PRODUCIENDO</v>
          </cell>
          <cell r="Q912" t="str">
            <v>PROBADAS PRODUCIENDO2015</v>
          </cell>
        </row>
        <row r="913">
          <cell r="I913">
            <v>0.36838641215454748</v>
          </cell>
          <cell r="J913">
            <v>0.36838641215454748</v>
          </cell>
          <cell r="K913">
            <v>0.11051592364636424</v>
          </cell>
          <cell r="L913">
            <v>0.11051592364636424</v>
          </cell>
          <cell r="P913" t="str">
            <v>PROBADAS PRODUCIENDO</v>
          </cell>
          <cell r="Q913" t="str">
            <v>PROBADAS PRODUCIENDO2015</v>
          </cell>
        </row>
        <row r="914">
          <cell r="I914">
            <v>0.35060563450001181</v>
          </cell>
          <cell r="J914">
            <v>0.35060563450001181</v>
          </cell>
          <cell r="K914">
            <v>0.10518169035000353</v>
          </cell>
          <cell r="L914">
            <v>0.10518169035000353</v>
          </cell>
          <cell r="P914" t="str">
            <v>PROBADAS PRODUCIENDO</v>
          </cell>
          <cell r="Q914" t="str">
            <v>PROBADAS PRODUCIENDO2015</v>
          </cell>
        </row>
        <row r="915">
          <cell r="I915">
            <v>0.35629991441329212</v>
          </cell>
          <cell r="J915">
            <v>0.35629991441329212</v>
          </cell>
          <cell r="K915">
            <v>0.10688997432398763</v>
          </cell>
          <cell r="L915">
            <v>0.10688997432398763</v>
          </cell>
          <cell r="P915" t="str">
            <v>PROBADAS PRODUCIENDO</v>
          </cell>
          <cell r="Q915" t="str">
            <v>PROBADAS PRODUCIENDO2015</v>
          </cell>
        </row>
        <row r="916">
          <cell r="I916">
            <v>0.339102511502957</v>
          </cell>
          <cell r="J916">
            <v>0.339102511502957</v>
          </cell>
          <cell r="K916">
            <v>0.1017307534508871</v>
          </cell>
          <cell r="L916">
            <v>0.1017307534508871</v>
          </cell>
          <cell r="P916" t="str">
            <v>PROBADAS PRODUCIENDO</v>
          </cell>
          <cell r="Q916" t="str">
            <v>PROBADAS PRODUCIENDO2015</v>
          </cell>
        </row>
        <row r="917">
          <cell r="I917">
            <v>0.34460996611802003</v>
          </cell>
          <cell r="J917">
            <v>0.34460996611802003</v>
          </cell>
          <cell r="K917">
            <v>0.103382989835406</v>
          </cell>
          <cell r="L917">
            <v>0.103382989835406</v>
          </cell>
          <cell r="P917" t="str">
            <v>PROBADAS PRODUCIENDO</v>
          </cell>
          <cell r="Q917" t="str">
            <v>PROBADAS PRODUCIENDO2015</v>
          </cell>
        </row>
        <row r="918">
          <cell r="I918">
            <v>0.3388169568678055</v>
          </cell>
          <cell r="J918">
            <v>0.3388169568678055</v>
          </cell>
          <cell r="K918">
            <v>0.10164508706034164</v>
          </cell>
          <cell r="L918">
            <v>0.10164508706034164</v>
          </cell>
          <cell r="P918" t="str">
            <v>PROBADAS PRODUCIENDO</v>
          </cell>
          <cell r="Q918" t="str">
            <v>PROBADAS PRODUCIENDO2015</v>
          </cell>
        </row>
        <row r="919">
          <cell r="I919">
            <v>0.32246339773293181</v>
          </cell>
          <cell r="J919">
            <v>0.32246339773293181</v>
          </cell>
          <cell r="K919">
            <v>9.6739019319879535E-2</v>
          </cell>
          <cell r="L919">
            <v>9.6739019319879535E-2</v>
          </cell>
          <cell r="P919" t="str">
            <v>PROBADAS PRODUCIENDO</v>
          </cell>
          <cell r="Q919" t="str">
            <v>PROBADAS PRODUCIENDO2015</v>
          </cell>
        </row>
        <row r="920">
          <cell r="I920">
            <v>0.32770061204951623</v>
          </cell>
          <cell r="J920">
            <v>0.32770061204951623</v>
          </cell>
          <cell r="K920">
            <v>9.8310183614854871E-2</v>
          </cell>
          <cell r="L920">
            <v>9.8310183614854871E-2</v>
          </cell>
          <cell r="P920" t="str">
            <v>PROBADAS PRODUCIENDO</v>
          </cell>
          <cell r="Q920" t="str">
            <v>PROBADAS PRODUCIENDO2015</v>
          </cell>
        </row>
        <row r="921">
          <cell r="I921">
            <v>0.3118836016282282</v>
          </cell>
          <cell r="J921">
            <v>0.3118836016282282</v>
          </cell>
          <cell r="K921">
            <v>9.3565080488468441E-2</v>
          </cell>
          <cell r="L921">
            <v>9.3565080488468441E-2</v>
          </cell>
          <cell r="P921" t="str">
            <v>PROBADAS PRODUCIENDO</v>
          </cell>
          <cell r="Q921" t="str">
            <v>PROBADAS PRODUCIENDO2015</v>
          </cell>
        </row>
        <row r="922">
          <cell r="I922">
            <v>0.3169489866456906</v>
          </cell>
          <cell r="J922">
            <v>0.3169489866456906</v>
          </cell>
          <cell r="K922">
            <v>9.5084695993707183E-2</v>
          </cell>
          <cell r="L922">
            <v>9.5084695993707183E-2</v>
          </cell>
          <cell r="P922" t="str">
            <v>PROBADAS PRODUCIENDO</v>
          </cell>
          <cell r="Q922" t="str">
            <v>PROBADAS PRODUCIENDO2015</v>
          </cell>
        </row>
        <row r="923">
          <cell r="I923">
            <v>0.31804217946561264</v>
          </cell>
          <cell r="J923">
            <v>0.31804217946561264</v>
          </cell>
          <cell r="K923">
            <v>9.5412653839683781E-2</v>
          </cell>
          <cell r="L923">
            <v>9.5412653839683781E-2</v>
          </cell>
          <cell r="P923" t="str">
            <v>PROBADAS PRODUCIENDO</v>
          </cell>
          <cell r="Q923" t="str">
            <v>PROBADAS PRODUCIENDO2016</v>
          </cell>
        </row>
        <row r="924">
          <cell r="I924">
            <v>0.29268144210284985</v>
          </cell>
          <cell r="J924">
            <v>0.29268144210284985</v>
          </cell>
          <cell r="K924">
            <v>8.7804432630854967E-2</v>
          </cell>
          <cell r="L924">
            <v>8.7804432630854967E-2</v>
          </cell>
          <cell r="P924" t="str">
            <v>PROBADAS PRODUCIENDO</v>
          </cell>
          <cell r="Q924" t="str">
            <v>PROBADAS PRODUCIENDO2016</v>
          </cell>
        </row>
        <row r="925">
          <cell r="I925">
            <v>0.3077757103065093</v>
          </cell>
          <cell r="J925">
            <v>0.3077757103065093</v>
          </cell>
          <cell r="K925">
            <v>9.2332713091952803E-2</v>
          </cell>
          <cell r="L925">
            <v>9.2332713091952803E-2</v>
          </cell>
          <cell r="P925" t="str">
            <v>PROBADAS PRODUCIENDO</v>
          </cell>
          <cell r="Q925" t="str">
            <v>PROBADAS PRODUCIENDO2016</v>
          </cell>
        </row>
        <row r="926">
          <cell r="I926">
            <v>0.2929204081241541</v>
          </cell>
          <cell r="J926">
            <v>0.2929204081241541</v>
          </cell>
          <cell r="K926">
            <v>8.7876122437246212E-2</v>
          </cell>
          <cell r="L926">
            <v>8.7876122437246212E-2</v>
          </cell>
          <cell r="P926" t="str">
            <v>PROBADAS PRODUCIENDO</v>
          </cell>
          <cell r="Q926" t="str">
            <v>PROBADAS PRODUCIENDO2016</v>
          </cell>
        </row>
        <row r="927">
          <cell r="I927">
            <v>0.29767780684237588</v>
          </cell>
          <cell r="J927">
            <v>0.29767780684237588</v>
          </cell>
          <cell r="K927">
            <v>8.9303342052712745E-2</v>
          </cell>
          <cell r="L927">
            <v>8.9303342052712745E-2</v>
          </cell>
          <cell r="P927" t="str">
            <v>PROBADAS PRODUCIENDO</v>
          </cell>
          <cell r="Q927" t="str">
            <v>PROBADAS PRODUCIENDO2016</v>
          </cell>
        </row>
        <row r="928">
          <cell r="I928">
            <v>0.28330989662223682</v>
          </cell>
          <cell r="J928">
            <v>0.28330989662223682</v>
          </cell>
          <cell r="K928">
            <v>8.4992968986671039E-2</v>
          </cell>
          <cell r="L928">
            <v>8.4992968986671039E-2</v>
          </cell>
          <cell r="P928" t="str">
            <v>PROBADAS PRODUCIENDO</v>
          </cell>
          <cell r="Q928" t="str">
            <v>PROBADAS PRODUCIENDO2016</v>
          </cell>
        </row>
        <row r="929">
          <cell r="I929">
            <v>0.28791120845189766</v>
          </cell>
          <cell r="J929">
            <v>0.28791120845189766</v>
          </cell>
          <cell r="K929">
            <v>8.6373362535569279E-2</v>
          </cell>
          <cell r="L929">
            <v>8.6373362535569279E-2</v>
          </cell>
          <cell r="P929" t="str">
            <v>PROBADAS PRODUCIENDO</v>
          </cell>
          <cell r="Q929" t="str">
            <v>PROBADAS PRODUCIENDO2016</v>
          </cell>
        </row>
        <row r="930">
          <cell r="I930">
            <v>0.28307132435745286</v>
          </cell>
          <cell r="J930">
            <v>0.28307132435745286</v>
          </cell>
          <cell r="K930">
            <v>8.4921397307235844E-2</v>
          </cell>
          <cell r="L930">
            <v>8.4921397307235844E-2</v>
          </cell>
          <cell r="P930" t="str">
            <v>PROBADAS PRODUCIENDO</v>
          </cell>
          <cell r="Q930" t="str">
            <v>PROBADAS PRODUCIENDO2016</v>
          </cell>
        </row>
        <row r="931">
          <cell r="I931">
            <v>0.26940842010064475</v>
          </cell>
          <cell r="J931">
            <v>0.26940842010064475</v>
          </cell>
          <cell r="K931">
            <v>8.0822526030193423E-2</v>
          </cell>
          <cell r="L931">
            <v>8.0822526030193423E-2</v>
          </cell>
          <cell r="P931" t="str">
            <v>PROBADAS PRODUCIENDO</v>
          </cell>
          <cell r="Q931" t="str">
            <v>PROBADAS PRODUCIENDO2016</v>
          </cell>
        </row>
        <row r="932">
          <cell r="I932">
            <v>0.27378395433082786</v>
          </cell>
          <cell r="J932">
            <v>0.27378395433082786</v>
          </cell>
          <cell r="K932">
            <v>8.2135186299248361E-2</v>
          </cell>
          <cell r="L932">
            <v>8.2135186299248361E-2</v>
          </cell>
          <cell r="P932" t="str">
            <v>PROBADAS PRODUCIENDO</v>
          </cell>
          <cell r="Q932" t="str">
            <v>PROBADAS PRODUCIENDO2016</v>
          </cell>
        </row>
        <row r="933">
          <cell r="I933">
            <v>0.2605693203032915</v>
          </cell>
          <cell r="J933">
            <v>0.2605693203032915</v>
          </cell>
          <cell r="K933">
            <v>7.8170796090987441E-2</v>
          </cell>
          <cell r="L933">
            <v>7.8170796090987441E-2</v>
          </cell>
          <cell r="P933" t="str">
            <v>PROBADAS PRODUCIENDO</v>
          </cell>
          <cell r="Q933" t="str">
            <v>PROBADAS PRODUCIENDO2016</v>
          </cell>
        </row>
        <row r="934">
          <cell r="I934">
            <v>0.26480129634879057</v>
          </cell>
          <cell r="J934">
            <v>0.26480129634879057</v>
          </cell>
          <cell r="K934">
            <v>7.9440388904637158E-2</v>
          </cell>
          <cell r="L934">
            <v>7.9440388904637158E-2</v>
          </cell>
          <cell r="P934" t="str">
            <v>PROBADAS PRODUCIENDO</v>
          </cell>
          <cell r="Q934" t="str">
            <v>PROBADAS PRODUCIENDO2016</v>
          </cell>
        </row>
        <row r="935">
          <cell r="I935">
            <v>0.26514662518925225</v>
          </cell>
          <cell r="J935">
            <v>0.26514662518925225</v>
          </cell>
          <cell r="K935">
            <v>7.9543987556775664E-2</v>
          </cell>
          <cell r="L935">
            <v>7.9543987556775664E-2</v>
          </cell>
          <cell r="P935" t="str">
            <v>PROBADAS PRODUCIENDO</v>
          </cell>
          <cell r="Q935" t="str">
            <v>PROBADAS PRODUCIENDO2017</v>
          </cell>
        </row>
        <row r="936">
          <cell r="I936">
            <v>0.23565412550349521</v>
          </cell>
          <cell r="J936">
            <v>0.23565412550349521</v>
          </cell>
          <cell r="K936">
            <v>7.0696237651048557E-2</v>
          </cell>
          <cell r="L936">
            <v>7.0696237651048557E-2</v>
          </cell>
          <cell r="P936" t="str">
            <v>PROBADAS PRODUCIENDO</v>
          </cell>
          <cell r="Q936" t="str">
            <v>PROBADAS PRODUCIENDO2017</v>
          </cell>
        </row>
        <row r="937">
          <cell r="I937">
            <v>0.25672799640158966</v>
          </cell>
          <cell r="J937">
            <v>0.25672799640158966</v>
          </cell>
          <cell r="K937">
            <v>7.7018398920476891E-2</v>
          </cell>
          <cell r="L937">
            <v>7.7018398920476891E-2</v>
          </cell>
          <cell r="P937" t="str">
            <v>PROBADAS PRODUCIENDO</v>
          </cell>
          <cell r="Q937" t="str">
            <v>PROBADAS PRODUCIENDO2017</v>
          </cell>
        </row>
        <row r="938">
          <cell r="I938">
            <v>0.24433659630890853</v>
          </cell>
          <cell r="J938">
            <v>0.24433659630890853</v>
          </cell>
          <cell r="K938">
            <v>7.3300978892672564E-2</v>
          </cell>
          <cell r="L938">
            <v>7.3300978892672564E-2</v>
          </cell>
          <cell r="P938" t="str">
            <v>PROBADAS PRODUCIENDO</v>
          </cell>
          <cell r="Q938" t="str">
            <v>PROBADAS PRODUCIENDO2017</v>
          </cell>
        </row>
        <row r="939">
          <cell r="I939">
            <v>0.24830493234100812</v>
          </cell>
          <cell r="J939">
            <v>0.24830493234100812</v>
          </cell>
          <cell r="K939">
            <v>7.4491479702302438E-2</v>
          </cell>
          <cell r="L939">
            <v>7.4491479702302438E-2</v>
          </cell>
          <cell r="P939" t="str">
            <v>PROBADAS PRODUCIENDO</v>
          </cell>
          <cell r="Q939" t="str">
            <v>PROBADAS PRODUCIENDO2017</v>
          </cell>
        </row>
        <row r="940">
          <cell r="I940">
            <v>0.23632008532490653</v>
          </cell>
          <cell r="J940">
            <v>0.23632008532490653</v>
          </cell>
          <cell r="K940">
            <v>7.0896025597471948E-2</v>
          </cell>
          <cell r="L940">
            <v>7.0896025597471948E-2</v>
          </cell>
          <cell r="P940" t="str">
            <v>PROBADAS PRODUCIENDO</v>
          </cell>
          <cell r="Q940" t="str">
            <v>PROBADAS PRODUCIENDO2017</v>
          </cell>
        </row>
        <row r="941">
          <cell r="I941">
            <v>0.24015822305732318</v>
          </cell>
          <cell r="J941">
            <v>0.24015822305732318</v>
          </cell>
          <cell r="K941">
            <v>7.2047466917196962E-2</v>
          </cell>
          <cell r="L941">
            <v>7.2047466917196962E-2</v>
          </cell>
          <cell r="P941" t="str">
            <v>PROBADAS PRODUCIENDO</v>
          </cell>
          <cell r="Q941" t="str">
            <v>PROBADAS PRODUCIENDO2017</v>
          </cell>
        </row>
        <row r="942">
          <cell r="I942">
            <v>0.23612108268277221</v>
          </cell>
          <cell r="J942">
            <v>0.23612108268277221</v>
          </cell>
          <cell r="K942">
            <v>7.0836324804831666E-2</v>
          </cell>
          <cell r="L942">
            <v>7.0836324804831666E-2</v>
          </cell>
          <cell r="P942" t="str">
            <v>PROBADAS PRODUCIENDO</v>
          </cell>
          <cell r="Q942" t="str">
            <v>PROBADAS PRODUCIENDO2017</v>
          </cell>
        </row>
        <row r="943">
          <cell r="I943">
            <v>0.22472430926169032</v>
          </cell>
          <cell r="J943">
            <v>0.22472430926169032</v>
          </cell>
          <cell r="K943">
            <v>6.7417292778507096E-2</v>
          </cell>
          <cell r="L943">
            <v>6.7417292778507096E-2</v>
          </cell>
          <cell r="P943" t="str">
            <v>PROBADAS PRODUCIENDO</v>
          </cell>
          <cell r="Q943" t="str">
            <v>PROBADAS PRODUCIENDO2017</v>
          </cell>
        </row>
        <row r="944">
          <cell r="I944">
            <v>0.2283741168926515</v>
          </cell>
          <cell r="J944">
            <v>0.2283741168926515</v>
          </cell>
          <cell r="K944">
            <v>6.8512235067795441E-2</v>
          </cell>
          <cell r="L944">
            <v>6.8512235067795441E-2</v>
          </cell>
          <cell r="P944" t="str">
            <v>PROBADAS PRODUCIENDO</v>
          </cell>
          <cell r="Q944" t="str">
            <v>PROBADAS PRODUCIENDO2017</v>
          </cell>
        </row>
        <row r="945">
          <cell r="I945">
            <v>0.21735126355022591</v>
          </cell>
          <cell r="J945">
            <v>0.21735126355022591</v>
          </cell>
          <cell r="K945">
            <v>6.5205379065067778E-2</v>
          </cell>
          <cell r="L945">
            <v>6.5205379065067778E-2</v>
          </cell>
          <cell r="P945" t="str">
            <v>PROBADAS PRODUCIENDO</v>
          </cell>
          <cell r="Q945" t="str">
            <v>PROBADAS PRODUCIENDO2017</v>
          </cell>
        </row>
        <row r="946">
          <cell r="I946">
            <v>0.22088132357315168</v>
          </cell>
          <cell r="J946">
            <v>0.22088132357315168</v>
          </cell>
          <cell r="K946">
            <v>6.6264397071945494E-2</v>
          </cell>
          <cell r="L946">
            <v>6.6264397071945494E-2</v>
          </cell>
          <cell r="P946" t="str">
            <v>PROBADAS PRODUCIENDO</v>
          </cell>
          <cell r="Q946" t="str">
            <v>PROBADAS PRODUCIENDO2017</v>
          </cell>
        </row>
        <row r="947">
          <cell r="I947">
            <v>0.22067250395663973</v>
          </cell>
          <cell r="J947">
            <v>0.22067250395663973</v>
          </cell>
          <cell r="K947">
            <v>6.6201751186991925E-2</v>
          </cell>
          <cell r="L947">
            <v>6.6201751186991925E-2</v>
          </cell>
          <cell r="P947" t="str">
            <v>PROBADAS PRODUCIENDO</v>
          </cell>
          <cell r="Q947" t="str">
            <v>PROBADAS PRODUCIENDO2018</v>
          </cell>
        </row>
        <row r="948">
          <cell r="I948">
            <v>0.19612690112669193</v>
          </cell>
          <cell r="J948">
            <v>0.19612690112669193</v>
          </cell>
          <cell r="K948">
            <v>5.8838070338007566E-2</v>
          </cell>
          <cell r="L948">
            <v>5.8838070338007566E-2</v>
          </cell>
          <cell r="P948" t="str">
            <v>PROBADAS PRODUCIENDO</v>
          </cell>
          <cell r="Q948" t="str">
            <v>PROBADAS PRODUCIENDO2018</v>
          </cell>
        </row>
        <row r="949">
          <cell r="I949">
            <v>0.21366596599625789</v>
          </cell>
          <cell r="J949">
            <v>0.21366596599625789</v>
          </cell>
          <cell r="K949">
            <v>6.4099789798877371E-2</v>
          </cell>
          <cell r="L949">
            <v>6.4099789798877371E-2</v>
          </cell>
          <cell r="P949" t="str">
            <v>PROBADAS PRODUCIENDO</v>
          </cell>
          <cell r="Q949" t="str">
            <v>PROBADAS PRODUCIENDO2018</v>
          </cell>
        </row>
        <row r="950">
          <cell r="I950">
            <v>0.2033530258107015</v>
          </cell>
          <cell r="J950">
            <v>0.2033530258107015</v>
          </cell>
          <cell r="K950">
            <v>6.1005907743210443E-2</v>
          </cell>
          <cell r="L950">
            <v>6.1005907743210443E-2</v>
          </cell>
          <cell r="P950" t="str">
            <v>PROBADAS PRODUCIENDO</v>
          </cell>
          <cell r="Q950" t="str">
            <v>PROBADAS PRODUCIENDO2018</v>
          </cell>
        </row>
        <row r="951">
          <cell r="I951">
            <v>0.20665573670931331</v>
          </cell>
          <cell r="J951">
            <v>0.20665573670931331</v>
          </cell>
          <cell r="K951">
            <v>6.1996721012793979E-2</v>
          </cell>
          <cell r="L951">
            <v>6.1996721012793979E-2</v>
          </cell>
          <cell r="P951" t="str">
            <v>PROBADAS PRODUCIENDO</v>
          </cell>
          <cell r="Q951" t="str">
            <v>PROBADAS PRODUCIENDO2018</v>
          </cell>
        </row>
        <row r="952">
          <cell r="I952">
            <v>0.19668115680021114</v>
          </cell>
          <cell r="J952">
            <v>0.19668115680021114</v>
          </cell>
          <cell r="K952">
            <v>5.9004347040063347E-2</v>
          </cell>
          <cell r="L952">
            <v>5.9004347040063347E-2</v>
          </cell>
          <cell r="P952" t="str">
            <v>PROBADAS PRODUCIENDO</v>
          </cell>
          <cell r="Q952" t="str">
            <v>PROBADAS PRODUCIENDO2018</v>
          </cell>
        </row>
        <row r="953">
          <cell r="I953">
            <v>0.19987550808918961</v>
          </cell>
          <cell r="J953">
            <v>0.19987550808918961</v>
          </cell>
          <cell r="K953">
            <v>5.9962652426756878E-2</v>
          </cell>
          <cell r="L953">
            <v>5.9962652426756878E-2</v>
          </cell>
          <cell r="P953" t="str">
            <v>PROBADAS PRODUCIENDO</v>
          </cell>
          <cell r="Q953" t="str">
            <v>PROBADAS PRODUCIENDO2018</v>
          </cell>
        </row>
        <row r="954">
          <cell r="I954">
            <v>0.1965155336801665</v>
          </cell>
          <cell r="J954">
            <v>0.1965155336801665</v>
          </cell>
          <cell r="K954">
            <v>5.8954660104049948E-2</v>
          </cell>
          <cell r="L954">
            <v>5.8954660104049948E-2</v>
          </cell>
          <cell r="P954" t="str">
            <v>PROBADAS PRODUCIENDO</v>
          </cell>
          <cell r="Q954" t="str">
            <v>PROBADAS PRODUCIENDO2018</v>
          </cell>
        </row>
        <row r="955">
          <cell r="I955">
            <v>0.18703038739152883</v>
          </cell>
          <cell r="J955">
            <v>0.18703038739152883</v>
          </cell>
          <cell r="K955">
            <v>5.6109116217458642E-2</v>
          </cell>
          <cell r="L955">
            <v>5.6109116217458642E-2</v>
          </cell>
          <cell r="P955" t="str">
            <v>PROBADAS PRODUCIENDO</v>
          </cell>
          <cell r="Q955" t="str">
            <v>PROBADAS PRODUCIENDO2018</v>
          </cell>
        </row>
        <row r="956">
          <cell r="I956">
            <v>0.19006799795251419</v>
          </cell>
          <cell r="J956">
            <v>0.19006799795251419</v>
          </cell>
          <cell r="K956">
            <v>5.7020399385754261E-2</v>
          </cell>
          <cell r="L956">
            <v>5.7020399385754261E-2</v>
          </cell>
          <cell r="P956" t="str">
            <v>PROBADAS PRODUCIENDO</v>
          </cell>
          <cell r="Q956" t="str">
            <v>PROBADAS PRODUCIENDO2018</v>
          </cell>
        </row>
        <row r="957">
          <cell r="I957">
            <v>0.18089405260781219</v>
          </cell>
          <cell r="J957">
            <v>0.18089405260781219</v>
          </cell>
          <cell r="K957">
            <v>5.4268215782343657E-2</v>
          </cell>
          <cell r="L957">
            <v>5.4268215782343657E-2</v>
          </cell>
          <cell r="P957" t="str">
            <v>PROBADAS PRODUCIENDO</v>
          </cell>
          <cell r="Q957" t="str">
            <v>PROBADAS PRODUCIENDO2018</v>
          </cell>
        </row>
        <row r="958">
          <cell r="I958">
            <v>0.18383200131381128</v>
          </cell>
          <cell r="J958">
            <v>0.18383200131381128</v>
          </cell>
          <cell r="K958">
            <v>5.5149600394143378E-2</v>
          </cell>
          <cell r="L958">
            <v>5.5149600394143378E-2</v>
          </cell>
          <cell r="P958" t="str">
            <v>PROBADAS PRODUCIENDO</v>
          </cell>
          <cell r="Q958" t="str">
            <v>PROBADAS PRODUCIENDO2018</v>
          </cell>
        </row>
        <row r="959">
          <cell r="I959">
            <v>0.18356667756973233</v>
          </cell>
          <cell r="J959">
            <v>0.18356667756973233</v>
          </cell>
          <cell r="K959">
            <v>5.5070003270919696E-2</v>
          </cell>
          <cell r="L959">
            <v>5.5070003270919696E-2</v>
          </cell>
          <cell r="P959" t="str">
            <v>PROBADAS PRODUCIENDO</v>
          </cell>
          <cell r="Q959" t="str">
            <v>PROBADAS PRODUCIENDO2019</v>
          </cell>
        </row>
        <row r="960">
          <cell r="I960">
            <v>0.1631483894746949</v>
          </cell>
          <cell r="J960">
            <v>0.1631483894746949</v>
          </cell>
          <cell r="K960">
            <v>4.8944516842408484E-2</v>
          </cell>
          <cell r="L960">
            <v>4.8944516842408484E-2</v>
          </cell>
          <cell r="P960" t="str">
            <v>PROBADAS PRODUCIENDO</v>
          </cell>
          <cell r="Q960" t="str">
            <v>PROBADAS PRODUCIENDO2019</v>
          </cell>
        </row>
        <row r="961">
          <cell r="I961">
            <v>0.17773828086604859</v>
          </cell>
          <cell r="J961">
            <v>0.17773828086604859</v>
          </cell>
          <cell r="K961">
            <v>5.3321484259814582E-2</v>
          </cell>
          <cell r="L961">
            <v>5.3321484259814582E-2</v>
          </cell>
          <cell r="P961" t="str">
            <v>PROBADAS PRODUCIENDO</v>
          </cell>
          <cell r="Q961" t="str">
            <v>PROBADAS PRODUCIENDO2019</v>
          </cell>
        </row>
        <row r="962">
          <cell r="I962">
            <v>0.16915944964831961</v>
          </cell>
          <cell r="J962">
            <v>0.16915944964831961</v>
          </cell>
          <cell r="K962">
            <v>5.0747834894495879E-2</v>
          </cell>
          <cell r="L962">
            <v>5.0747834894495879E-2</v>
          </cell>
          <cell r="P962" t="str">
            <v>PROBADAS PRODUCIENDO</v>
          </cell>
          <cell r="Q962" t="str">
            <v>PROBADAS PRODUCIENDO2019</v>
          </cell>
        </row>
        <row r="963">
          <cell r="I963">
            <v>0.1719068135281013</v>
          </cell>
          <cell r="J963">
            <v>0.1719068135281013</v>
          </cell>
          <cell r="K963">
            <v>5.157204405843039E-2</v>
          </cell>
          <cell r="L963">
            <v>5.157204405843039E-2</v>
          </cell>
          <cell r="P963" t="str">
            <v>PROBADAS PRODUCIENDO</v>
          </cell>
          <cell r="Q963" t="str">
            <v>PROBADAS PRODUCIENDO2019</v>
          </cell>
        </row>
        <row r="964">
          <cell r="I964">
            <v>0.16360944769757307</v>
          </cell>
          <cell r="J964">
            <v>0.16360944769757307</v>
          </cell>
          <cell r="K964">
            <v>4.9082834309271926E-2</v>
          </cell>
          <cell r="L964">
            <v>4.9082834309271926E-2</v>
          </cell>
          <cell r="P964" t="str">
            <v>PROBADAS PRODUCIENDO</v>
          </cell>
          <cell r="Q964" t="str">
            <v>PROBADAS PRODUCIENDO2019</v>
          </cell>
        </row>
        <row r="965">
          <cell r="I965">
            <v>0.16626667251078717</v>
          </cell>
          <cell r="J965">
            <v>0.16626667251078717</v>
          </cell>
          <cell r="K965">
            <v>4.9880001753236154E-2</v>
          </cell>
          <cell r="L965">
            <v>4.9880001753236154E-2</v>
          </cell>
          <cell r="P965" t="str">
            <v>PROBADAS PRODUCIENDO</v>
          </cell>
          <cell r="Q965" t="str">
            <v>PROBADAS PRODUCIENDO2019</v>
          </cell>
        </row>
        <row r="966">
          <cell r="I966">
            <v>0.16347167391365625</v>
          </cell>
          <cell r="J966">
            <v>0.16347167391365625</v>
          </cell>
          <cell r="K966">
            <v>4.9041502174096877E-2</v>
          </cell>
          <cell r="L966">
            <v>4.9041502174096877E-2</v>
          </cell>
          <cell r="P966" t="str">
            <v>PROBADAS PRODUCIENDO</v>
          </cell>
          <cell r="Q966" t="str">
            <v>PROBADAS PRODUCIENDO2019</v>
          </cell>
        </row>
        <row r="967">
          <cell r="I967">
            <v>0.15558144400622251</v>
          </cell>
          <cell r="J967">
            <v>0.15558144400622251</v>
          </cell>
          <cell r="K967">
            <v>4.6674433201866761E-2</v>
          </cell>
          <cell r="L967">
            <v>4.6674433201866761E-2</v>
          </cell>
          <cell r="P967" t="str">
            <v>PROBADAS PRODUCIENDO</v>
          </cell>
          <cell r="Q967" t="str">
            <v>PROBADAS PRODUCIENDO2019</v>
          </cell>
        </row>
        <row r="968">
          <cell r="I968">
            <v>0.15810828386362505</v>
          </cell>
          <cell r="J968">
            <v>0.15810828386362505</v>
          </cell>
          <cell r="K968">
            <v>4.7432485159087504E-2</v>
          </cell>
          <cell r="L968">
            <v>4.7432485159087504E-2</v>
          </cell>
          <cell r="P968" t="str">
            <v>PROBADAS PRODUCIENDO</v>
          </cell>
          <cell r="Q968" t="str">
            <v>PROBADAS PRODUCIENDO2019</v>
          </cell>
        </row>
        <row r="969">
          <cell r="I969">
            <v>0.15047692682122532</v>
          </cell>
          <cell r="J969">
            <v>0.15047692682122532</v>
          </cell>
          <cell r="K969">
            <v>4.51430780463676E-2</v>
          </cell>
          <cell r="L969">
            <v>4.51430780463676E-2</v>
          </cell>
          <cell r="P969" t="str">
            <v>PROBADAS PRODUCIENDO</v>
          </cell>
          <cell r="Q969" t="str">
            <v>PROBADAS PRODUCIENDO2019</v>
          </cell>
        </row>
        <row r="970">
          <cell r="I970">
            <v>0.15292086284932879</v>
          </cell>
          <cell r="J970">
            <v>0.15292086284932879</v>
          </cell>
          <cell r="K970">
            <v>4.5876258854798638E-2</v>
          </cell>
          <cell r="L970">
            <v>4.5876258854798638E-2</v>
          </cell>
          <cell r="P970" t="str">
            <v>PROBADAS PRODUCIENDO</v>
          </cell>
          <cell r="Q970" t="str">
            <v>PROBADAS PRODUCIENDO2019</v>
          </cell>
        </row>
        <row r="971">
          <cell r="I971">
            <v>0.15230812535746738</v>
          </cell>
          <cell r="J971">
            <v>0.15230812535746738</v>
          </cell>
          <cell r="K971">
            <v>4.5692437607240212E-2</v>
          </cell>
          <cell r="L971">
            <v>4.5692437607240212E-2</v>
          </cell>
          <cell r="P971" t="str">
            <v>PROBADAS PRODUCIENDO</v>
          </cell>
          <cell r="Q971" t="str">
            <v>PROBADAS PRODUCIENDO2020</v>
          </cell>
        </row>
        <row r="972">
          <cell r="I972">
            <v>0.14016304959458181</v>
          </cell>
          <cell r="J972">
            <v>0.14016304959458181</v>
          </cell>
          <cell r="K972">
            <v>4.2048914878374546E-2</v>
          </cell>
          <cell r="L972">
            <v>4.2048914878374546E-2</v>
          </cell>
          <cell r="P972" t="str">
            <v>PROBADAS PRODUCIENDO</v>
          </cell>
          <cell r="Q972" t="str">
            <v>PROBADAS PRODUCIENDO2020</v>
          </cell>
        </row>
        <row r="973">
          <cell r="I973">
            <v>0.14739158669492</v>
          </cell>
          <cell r="J973">
            <v>0.14739158669492</v>
          </cell>
          <cell r="K973">
            <v>4.4217476008475996E-2</v>
          </cell>
          <cell r="L973">
            <v>4.4217476008475996E-2</v>
          </cell>
          <cell r="P973" t="str">
            <v>PROBADAS PRODUCIENDO</v>
          </cell>
          <cell r="Q973" t="str">
            <v>PROBADAS PRODUCIENDO2020</v>
          </cell>
        </row>
        <row r="974">
          <cell r="I974">
            <v>0.14027748871328227</v>
          </cell>
          <cell r="J974">
            <v>0.14027748871328227</v>
          </cell>
          <cell r="K974">
            <v>4.2083246613984673E-2</v>
          </cell>
          <cell r="L974">
            <v>4.2083246613984673E-2</v>
          </cell>
          <cell r="P974" t="str">
            <v>PROBADAS PRODUCIENDO</v>
          </cell>
          <cell r="Q974" t="str">
            <v>PROBADAS PRODUCIENDO2020</v>
          </cell>
        </row>
        <row r="975">
          <cell r="I975">
            <v>0.14255577293824906</v>
          </cell>
          <cell r="J975">
            <v>0.14255577293824906</v>
          </cell>
          <cell r="K975">
            <v>4.2766731881474722E-2</v>
          </cell>
          <cell r="L975">
            <v>4.2766731881474722E-2</v>
          </cell>
          <cell r="P975" t="str">
            <v>PROBADAS PRODUCIENDO</v>
          </cell>
          <cell r="Q975" t="str">
            <v>PROBADAS PRODUCIENDO2020</v>
          </cell>
        </row>
        <row r="976">
          <cell r="I976">
            <v>0.13567508348186755</v>
          </cell>
          <cell r="J976">
            <v>0.13567508348186755</v>
          </cell>
          <cell r="K976">
            <v>4.0702525044560268E-2</v>
          </cell>
          <cell r="L976">
            <v>4.0702525044560268E-2</v>
          </cell>
          <cell r="P976" t="str">
            <v>PROBADAS PRODUCIENDO</v>
          </cell>
          <cell r="Q976" t="str">
            <v>PROBADAS PRODUCIENDO2020</v>
          </cell>
        </row>
        <row r="977">
          <cell r="I977">
            <v>0.13787861881211086</v>
          </cell>
          <cell r="J977">
            <v>0.13787861881211086</v>
          </cell>
          <cell r="K977">
            <v>4.1363585643633252E-2</v>
          </cell>
          <cell r="L977">
            <v>4.1363585643633252E-2</v>
          </cell>
          <cell r="P977" t="str">
            <v>PROBADAS PRODUCIENDO</v>
          </cell>
          <cell r="Q977" t="str">
            <v>PROBADAS PRODUCIENDO2020</v>
          </cell>
        </row>
        <row r="978">
          <cell r="I978">
            <v>0.13556083293034291</v>
          </cell>
          <cell r="J978">
            <v>0.13556083293034291</v>
          </cell>
          <cell r="K978">
            <v>4.0668249879102884E-2</v>
          </cell>
          <cell r="L978">
            <v>4.0668249879102884E-2</v>
          </cell>
          <cell r="P978" t="str">
            <v>PROBADAS PRODUCIENDO</v>
          </cell>
          <cell r="Q978" t="str">
            <v>PROBADAS PRODUCIENDO2020</v>
          </cell>
        </row>
        <row r="979">
          <cell r="I979">
            <v>0.12901776578814741</v>
          </cell>
          <cell r="J979">
            <v>0.12901776578814741</v>
          </cell>
          <cell r="K979">
            <v>3.8705329736444229E-2</v>
          </cell>
          <cell r="L979">
            <v>3.8705329736444229E-2</v>
          </cell>
          <cell r="P979" t="str">
            <v>PROBADAS PRODUCIENDO</v>
          </cell>
          <cell r="Q979" t="str">
            <v>PROBADAS PRODUCIENDO2020</v>
          </cell>
        </row>
        <row r="980">
          <cell r="I980">
            <v>0.13111317784058951</v>
          </cell>
          <cell r="J980">
            <v>0.13111317784058951</v>
          </cell>
          <cell r="K980">
            <v>3.9333953352176855E-2</v>
          </cell>
          <cell r="L980">
            <v>3.9333953352176855E-2</v>
          </cell>
          <cell r="P980" t="str">
            <v>PROBADAS PRODUCIENDO</v>
          </cell>
          <cell r="Q980" t="str">
            <v>PROBADAS PRODUCIENDO2020</v>
          </cell>
        </row>
        <row r="981">
          <cell r="I981">
            <v>0.12478478410551661</v>
          </cell>
          <cell r="J981">
            <v>0.12478478410551661</v>
          </cell>
          <cell r="K981">
            <v>3.7435435231654983E-2</v>
          </cell>
          <cell r="L981">
            <v>3.7435435231654983E-2</v>
          </cell>
          <cell r="P981" t="str">
            <v>PROBADAS PRODUCIENDO</v>
          </cell>
          <cell r="Q981" t="str">
            <v>PROBADAS PRODUCIENDO2020</v>
          </cell>
        </row>
        <row r="982">
          <cell r="I982">
            <v>0.12681144716993087</v>
          </cell>
          <cell r="J982">
            <v>0.12681144716993087</v>
          </cell>
          <cell r="K982">
            <v>3.8043434150979265E-2</v>
          </cell>
          <cell r="L982">
            <v>3.8043434150979265E-2</v>
          </cell>
          <cell r="P982" t="str">
            <v>PROBADAS PRODUCIENDO</v>
          </cell>
          <cell r="Q982" t="str">
            <v>PROBADAS PRODUCIENDO2020</v>
          </cell>
        </row>
        <row r="983">
          <cell r="I983">
            <v>0.12617061354764295</v>
          </cell>
          <cell r="J983">
            <v>0.12617061354764295</v>
          </cell>
          <cell r="K983">
            <v>3.7851184064292887E-2</v>
          </cell>
          <cell r="L983">
            <v>3.7851184064292887E-2</v>
          </cell>
          <cell r="P983" t="str">
            <v>PROBADAS PRODUCIENDO</v>
          </cell>
          <cell r="Q983" t="str">
            <v>PROBADAS PRODUCIENDO2021</v>
          </cell>
        </row>
        <row r="984">
          <cell r="I984">
            <v>0.11213654172889144</v>
          </cell>
          <cell r="J984">
            <v>0.11213654172889144</v>
          </cell>
          <cell r="K984">
            <v>3.3640962518667432E-2</v>
          </cell>
          <cell r="L984">
            <v>3.3640962518667432E-2</v>
          </cell>
          <cell r="P984" t="str">
            <v>PROBADAS PRODUCIENDO</v>
          </cell>
          <cell r="Q984" t="str">
            <v>PROBADAS PRODUCIENDO2021</v>
          </cell>
        </row>
        <row r="985">
          <cell r="I985">
            <v>0.12216459024408433</v>
          </cell>
          <cell r="J985">
            <v>0.12216459024408433</v>
          </cell>
          <cell r="K985">
            <v>3.6649377073225298E-2</v>
          </cell>
          <cell r="L985">
            <v>3.6649377073225298E-2</v>
          </cell>
          <cell r="P985" t="str">
            <v>PROBADAS PRODUCIENDO</v>
          </cell>
          <cell r="Q985" t="str">
            <v>PROBADAS PRODUCIENDO2021</v>
          </cell>
        </row>
        <row r="986">
          <cell r="I986">
            <v>0.11626811484564499</v>
          </cell>
          <cell r="J986">
            <v>0.11626811484564499</v>
          </cell>
          <cell r="K986">
            <v>3.4880434453693501E-2</v>
          </cell>
          <cell r="L986">
            <v>3.4880434453693501E-2</v>
          </cell>
          <cell r="P986" t="str">
            <v>PROBADAS PRODUCIENDO</v>
          </cell>
          <cell r="Q986" t="str">
            <v>PROBADAS PRODUCIENDO2021</v>
          </cell>
        </row>
        <row r="987">
          <cell r="I987">
            <v>0.11815645640599652</v>
          </cell>
          <cell r="J987">
            <v>0.11815645640599652</v>
          </cell>
          <cell r="K987">
            <v>3.5446936921798955E-2</v>
          </cell>
          <cell r="L987">
            <v>3.5446936921798955E-2</v>
          </cell>
          <cell r="P987" t="str">
            <v>PROBADAS PRODUCIENDO</v>
          </cell>
          <cell r="Q987" t="str">
            <v>PROBADAS PRODUCIENDO2021</v>
          </cell>
        </row>
        <row r="988">
          <cell r="P988" t="str">
            <v>PROBADAS PRODUCIENDO</v>
          </cell>
          <cell r="Q988" t="str">
            <v>PROBADAS PRODUCIENDO2021</v>
          </cell>
        </row>
        <row r="989">
          <cell r="I989">
            <v>0.17925886347303366</v>
          </cell>
          <cell r="J989">
            <v>0.17925886347303366</v>
          </cell>
          <cell r="K989">
            <v>5.3777659041910106E-2</v>
          </cell>
          <cell r="L989">
            <v>5.3777659041910106E-2</v>
          </cell>
          <cell r="P989" t="str">
            <v>PROBADAS PRODUCIENDO</v>
          </cell>
          <cell r="Q989" t="str">
            <v>PROBADAS PRODUCIENDO2012</v>
          </cell>
        </row>
        <row r="990">
          <cell r="I990">
            <v>0.16577837963622616</v>
          </cell>
          <cell r="J990">
            <v>0.16577837963622616</v>
          </cell>
          <cell r="K990">
            <v>4.9733513890867852E-2</v>
          </cell>
          <cell r="L990">
            <v>4.9733513890867852E-2</v>
          </cell>
          <cell r="P990" t="str">
            <v>PROBADAS PRODUCIENDO</v>
          </cell>
          <cell r="Q990" t="str">
            <v>PROBADAS PRODUCIENDO2012</v>
          </cell>
        </row>
        <row r="991">
          <cell r="I991">
            <v>0.17518752246820049</v>
          </cell>
          <cell r="J991">
            <v>0.17518752246820049</v>
          </cell>
          <cell r="K991">
            <v>5.255625674046014E-2</v>
          </cell>
          <cell r="L991">
            <v>5.255625674046014E-2</v>
          </cell>
          <cell r="P991" t="str">
            <v>PROBADAS PRODUCIENDO</v>
          </cell>
          <cell r="Q991" t="str">
            <v>PROBADAS PRODUCIENDO2012</v>
          </cell>
        </row>
        <row r="992">
          <cell r="I992">
            <v>0.16756784728409133</v>
          </cell>
          <cell r="J992">
            <v>0.16756784728409133</v>
          </cell>
          <cell r="K992">
            <v>5.0270354185227399E-2</v>
          </cell>
          <cell r="L992">
            <v>5.0270354185227399E-2</v>
          </cell>
          <cell r="P992" t="str">
            <v>PROBADAS PRODUCIENDO</v>
          </cell>
          <cell r="Q992" t="str">
            <v>PROBADAS PRODUCIENDO2012</v>
          </cell>
        </row>
        <row r="993">
          <cell r="I993">
            <v>0.1711431069177955</v>
          </cell>
          <cell r="J993">
            <v>0.1711431069177955</v>
          </cell>
          <cell r="K993">
            <v>5.1342932075338632E-2</v>
          </cell>
          <cell r="L993">
            <v>5.1342932075338632E-2</v>
          </cell>
          <cell r="P993" t="str">
            <v>PROBADAS PRODUCIENDO</v>
          </cell>
          <cell r="Q993" t="str">
            <v>PROBADAS PRODUCIENDO2012</v>
          </cell>
        </row>
        <row r="994">
          <cell r="I994">
            <v>0.16369934113847523</v>
          </cell>
          <cell r="J994">
            <v>0.16369934113847523</v>
          </cell>
          <cell r="K994">
            <v>4.9109802341542566E-2</v>
          </cell>
          <cell r="L994">
            <v>4.9109802341542566E-2</v>
          </cell>
          <cell r="P994" t="str">
            <v>PROBADAS PRODUCIENDO</v>
          </cell>
          <cell r="Q994" t="str">
            <v>PROBADAS PRODUCIENDO2012</v>
          </cell>
        </row>
        <row r="995">
          <cell r="I995">
            <v>0.16719206158527758</v>
          </cell>
          <cell r="J995">
            <v>0.16719206158527758</v>
          </cell>
          <cell r="K995">
            <v>5.0157618475583275E-2</v>
          </cell>
          <cell r="L995">
            <v>5.0157618475583275E-2</v>
          </cell>
          <cell r="P995" t="str">
            <v>PROBADAS PRODUCIENDO</v>
          </cell>
          <cell r="Q995" t="str">
            <v>PROBADAS PRODUCIENDO2012</v>
          </cell>
        </row>
        <row r="996">
          <cell r="I996">
            <v>0.16521924297044799</v>
          </cell>
          <cell r="J996">
            <v>0.16521924297044799</v>
          </cell>
          <cell r="K996">
            <v>4.9565772891134389E-2</v>
          </cell>
          <cell r="L996">
            <v>4.9565772891134389E-2</v>
          </cell>
          <cell r="P996" t="str">
            <v>PROBADAS PRODUCIENDO</v>
          </cell>
          <cell r="Q996" t="str">
            <v>PROBADAS PRODUCIENDO2012</v>
          </cell>
        </row>
        <row r="997">
          <cell r="I997">
            <v>0.15803313206561947</v>
          </cell>
          <cell r="J997">
            <v>0.15803313206561947</v>
          </cell>
          <cell r="K997">
            <v>4.7409939619685849E-2</v>
          </cell>
          <cell r="L997">
            <v>4.7409939619685849E-2</v>
          </cell>
          <cell r="P997" t="str">
            <v>PROBADAS PRODUCIENDO</v>
          </cell>
          <cell r="Q997" t="str">
            <v>PROBADAS PRODUCIENDO2012</v>
          </cell>
        </row>
        <row r="998">
          <cell r="I998">
            <v>0.16140495719209369</v>
          </cell>
          <cell r="J998">
            <v>0.16140495719209369</v>
          </cell>
          <cell r="K998">
            <v>4.8421487157628111E-2</v>
          </cell>
          <cell r="L998">
            <v>4.8421487157628111E-2</v>
          </cell>
          <cell r="P998" t="str">
            <v>PROBADAS PRODUCIENDO</v>
          </cell>
          <cell r="Q998" t="str">
            <v>PROBADAS PRODUCIENDO2012</v>
          </cell>
        </row>
        <row r="999">
          <cell r="I999">
            <v>0.15438474633699906</v>
          </cell>
          <cell r="J999">
            <v>0.15438474633699906</v>
          </cell>
          <cell r="K999">
            <v>4.631542390109971E-2</v>
          </cell>
          <cell r="L999">
            <v>4.631542390109971E-2</v>
          </cell>
          <cell r="P999" t="str">
            <v>PROBADAS PRODUCIENDO</v>
          </cell>
          <cell r="Q999" t="str">
            <v>PROBADAS PRODUCIENDO2012</v>
          </cell>
        </row>
        <row r="1000">
          <cell r="I1000">
            <v>0.15767872880788603</v>
          </cell>
          <cell r="J1000">
            <v>0.15767872880788603</v>
          </cell>
          <cell r="K1000">
            <v>4.7303618642365812E-2</v>
          </cell>
          <cell r="L1000">
            <v>4.7303618642365812E-2</v>
          </cell>
          <cell r="P1000" t="str">
            <v>PROBADAS PRODUCIENDO</v>
          </cell>
          <cell r="Q1000" t="str">
            <v>PROBADAS PRODUCIENDO2012</v>
          </cell>
        </row>
        <row r="1001">
          <cell r="I1001">
            <v>0.16046279388843626</v>
          </cell>
          <cell r="J1001">
            <v>0.16046279388843626</v>
          </cell>
          <cell r="K1001">
            <v>4.8138838166530876E-2</v>
          </cell>
          <cell r="L1001">
            <v>4.8138838166530876E-2</v>
          </cell>
          <cell r="P1001" t="str">
            <v>PROBADAS PRODUCIENDO</v>
          </cell>
          <cell r="Q1001" t="str">
            <v>PROBADAS PRODUCIENDO2013</v>
          </cell>
        </row>
        <row r="1002">
          <cell r="I1002">
            <v>0.14330608420822857</v>
          </cell>
          <cell r="J1002">
            <v>0.14330608420822857</v>
          </cell>
          <cell r="K1002">
            <v>4.2991825262468572E-2</v>
          </cell>
          <cell r="L1002">
            <v>4.2991825262468572E-2</v>
          </cell>
          <cell r="P1002" t="str">
            <v>PROBADAS PRODUCIENDO</v>
          </cell>
          <cell r="Q1002" t="str">
            <v>PROBADAS PRODUCIENDO2013</v>
          </cell>
        </row>
        <row r="1003">
          <cell r="I1003">
            <v>0.15687840781392925</v>
          </cell>
          <cell r="J1003">
            <v>0.15687840781392925</v>
          </cell>
          <cell r="K1003">
            <v>4.7063522344178772E-2</v>
          </cell>
          <cell r="L1003">
            <v>4.7063522344178772E-2</v>
          </cell>
          <cell r="P1003" t="str">
            <v>PROBADAS PRODUCIENDO</v>
          </cell>
          <cell r="Q1003" t="str">
            <v>PROBADAS PRODUCIENDO2013</v>
          </cell>
        </row>
        <row r="1004">
          <cell r="I1004">
            <v>0.15005507648244581</v>
          </cell>
          <cell r="J1004">
            <v>0.15005507648244581</v>
          </cell>
          <cell r="K1004">
            <v>4.5016522944733746E-2</v>
          </cell>
          <cell r="L1004">
            <v>4.5016522944733746E-2</v>
          </cell>
          <cell r="P1004" t="str">
            <v>PROBADAS PRODUCIENDO</v>
          </cell>
          <cell r="Q1004" t="str">
            <v>PROBADAS PRODUCIENDO2013</v>
          </cell>
        </row>
        <row r="1005">
          <cell r="I1005">
            <v>0.1532566802893513</v>
          </cell>
          <cell r="J1005">
            <v>0.1532566802893513</v>
          </cell>
          <cell r="K1005">
            <v>4.5977004086805384E-2</v>
          </cell>
          <cell r="L1005">
            <v>4.5977004086805384E-2</v>
          </cell>
          <cell r="P1005" t="str">
            <v>PROBADAS PRODUCIENDO</v>
          </cell>
          <cell r="Q1005" t="str">
            <v>PROBADAS PRODUCIENDO2013</v>
          </cell>
        </row>
        <row r="1006">
          <cell r="I1006">
            <v>0.14659087380298308</v>
          </cell>
          <cell r="J1006">
            <v>0.14659087380298308</v>
          </cell>
          <cell r="K1006">
            <v>4.3977262140894931E-2</v>
          </cell>
          <cell r="L1006">
            <v>4.3977262140894931E-2</v>
          </cell>
          <cell r="P1006" t="str">
            <v>PROBADAS PRODUCIENDO</v>
          </cell>
          <cell r="Q1006" t="str">
            <v>PROBADAS PRODUCIENDO2013</v>
          </cell>
        </row>
        <row r="1007">
          <cell r="I1007">
            <v>0.14971856471905817</v>
          </cell>
          <cell r="J1007">
            <v>0.14971856471905817</v>
          </cell>
          <cell r="K1007">
            <v>4.4915569415717449E-2</v>
          </cell>
          <cell r="L1007">
            <v>4.4915569415717449E-2</v>
          </cell>
          <cell r="P1007" t="str">
            <v>PROBADAS PRODUCIENDO</v>
          </cell>
          <cell r="Q1007" t="str">
            <v>PROBADAS PRODUCIENDO2013</v>
          </cell>
        </row>
        <row r="1008">
          <cell r="I1008">
            <v>0.147951928380813</v>
          </cell>
          <cell r="J1008">
            <v>0.147951928380813</v>
          </cell>
          <cell r="K1008">
            <v>4.4385578514243906E-2</v>
          </cell>
          <cell r="L1008">
            <v>4.4385578514243906E-2</v>
          </cell>
          <cell r="P1008" t="str">
            <v>PROBADAS PRODUCIENDO</v>
          </cell>
          <cell r="Q1008" t="str">
            <v>PROBADAS PRODUCIENDO2013</v>
          </cell>
        </row>
        <row r="1009">
          <cell r="I1009">
            <v>0.1415168488657807</v>
          </cell>
          <cell r="J1009">
            <v>0.1415168488657807</v>
          </cell>
          <cell r="K1009">
            <v>4.2455054659734211E-2</v>
          </cell>
          <cell r="L1009">
            <v>4.2455054659734211E-2</v>
          </cell>
          <cell r="P1009" t="str">
            <v>PROBADAS PRODUCIENDO</v>
          </cell>
          <cell r="Q1009" t="str">
            <v>PROBADAS PRODUCIENDO2013</v>
          </cell>
        </row>
        <row r="1010">
          <cell r="I1010">
            <v>0.14453627941548816</v>
          </cell>
          <cell r="J1010">
            <v>0.14453627941548816</v>
          </cell>
          <cell r="K1010">
            <v>4.3360883824646451E-2</v>
          </cell>
          <cell r="L1010">
            <v>4.3360883824646451E-2</v>
          </cell>
          <cell r="P1010" t="str">
            <v>PROBADAS PRODUCIENDO</v>
          </cell>
          <cell r="Q1010" t="str">
            <v>PROBADAS PRODUCIENDO2013</v>
          </cell>
        </row>
        <row r="1011">
          <cell r="I1011">
            <v>0.1382497614834525</v>
          </cell>
          <cell r="J1011">
            <v>0.1382497614834525</v>
          </cell>
          <cell r="K1011">
            <v>4.1474928445035752E-2</v>
          </cell>
          <cell r="L1011">
            <v>4.1474928445035752E-2</v>
          </cell>
          <cell r="P1011" t="str">
            <v>PROBADAS PRODUCIENDO</v>
          </cell>
          <cell r="Q1011" t="str">
            <v>PROBADAS PRODUCIENDO2013</v>
          </cell>
        </row>
        <row r="1012">
          <cell r="I1012">
            <v>0.14119948483200581</v>
          </cell>
          <cell r="J1012">
            <v>0.14119948483200581</v>
          </cell>
          <cell r="K1012">
            <v>4.2359845449601738E-2</v>
          </cell>
          <cell r="L1012">
            <v>4.2359845449601738E-2</v>
          </cell>
          <cell r="P1012" t="str">
            <v>PROBADAS PRODUCIENDO</v>
          </cell>
          <cell r="Q1012" t="str">
            <v>PROBADAS PRODUCIENDO2013</v>
          </cell>
        </row>
        <row r="1013">
          <cell r="I1013">
            <v>0.14287747956810357</v>
          </cell>
          <cell r="J1013">
            <v>0.14287747956810357</v>
          </cell>
          <cell r="K1013">
            <v>4.286324387043107E-2</v>
          </cell>
          <cell r="L1013">
            <v>4.286324387043107E-2</v>
          </cell>
          <cell r="P1013" t="str">
            <v>PROBADAS PRODUCIENDO</v>
          </cell>
          <cell r="Q1013" t="str">
            <v>PROBADAS PRODUCIENDO2014</v>
          </cell>
        </row>
        <row r="1014">
          <cell r="I1014">
            <v>0.12760099473702047</v>
          </cell>
          <cell r="J1014">
            <v>0.12760099473702047</v>
          </cell>
          <cell r="K1014">
            <v>3.828029842110614E-2</v>
          </cell>
          <cell r="L1014">
            <v>3.828029842110614E-2</v>
          </cell>
          <cell r="P1014" t="str">
            <v>PROBADAS PRODUCIENDO</v>
          </cell>
          <cell r="Q1014" t="str">
            <v>PROBADAS PRODUCIENDO2014</v>
          </cell>
        </row>
        <row r="1015">
          <cell r="I1015">
            <v>0.139685910758198</v>
          </cell>
          <cell r="J1015">
            <v>0.139685910758198</v>
          </cell>
          <cell r="K1015">
            <v>4.1905773227459406E-2</v>
          </cell>
          <cell r="L1015">
            <v>4.1905773227459406E-2</v>
          </cell>
          <cell r="P1015" t="str">
            <v>PROBADAS PRODUCIENDO</v>
          </cell>
          <cell r="Q1015" t="str">
            <v>PROBADAS PRODUCIENDO2014</v>
          </cell>
        </row>
        <row r="1016">
          <cell r="I1016">
            <v>0.13361035667319207</v>
          </cell>
          <cell r="J1016">
            <v>0.13361035667319207</v>
          </cell>
          <cell r="K1016">
            <v>4.0083107001957621E-2</v>
          </cell>
          <cell r="L1016">
            <v>4.0083107001957621E-2</v>
          </cell>
          <cell r="P1016" t="str">
            <v>PROBADAS PRODUCIENDO</v>
          </cell>
          <cell r="Q1016" t="str">
            <v>PROBADAS PRODUCIENDO2014</v>
          </cell>
        </row>
        <row r="1017">
          <cell r="I1017">
            <v>0.13646109279351643</v>
          </cell>
          <cell r="J1017">
            <v>0.13646109279351643</v>
          </cell>
          <cell r="K1017">
            <v>4.0938327838054928E-2</v>
          </cell>
          <cell r="L1017">
            <v>4.0938327838054928E-2</v>
          </cell>
          <cell r="P1017" t="str">
            <v>PROBADAS PRODUCIENDO</v>
          </cell>
          <cell r="Q1017" t="str">
            <v>PROBADAS PRODUCIENDO2014</v>
          </cell>
        </row>
        <row r="1018">
          <cell r="I1018">
            <v>0.13052580021271301</v>
          </cell>
          <cell r="J1018">
            <v>0.13052580021271301</v>
          </cell>
          <cell r="K1018">
            <v>3.9157740063813902E-2</v>
          </cell>
          <cell r="L1018">
            <v>3.9157740063813902E-2</v>
          </cell>
          <cell r="P1018" t="str">
            <v>PROBADAS PRODUCIENDO</v>
          </cell>
          <cell r="Q1018" t="str">
            <v>PROBADAS PRODUCIENDO2014</v>
          </cell>
        </row>
        <row r="1019">
          <cell r="I1019">
            <v>0.1333107236465414</v>
          </cell>
          <cell r="J1019">
            <v>0.1333107236465414</v>
          </cell>
          <cell r="K1019">
            <v>3.9993217093962426E-2</v>
          </cell>
          <cell r="L1019">
            <v>3.9993217093962426E-2</v>
          </cell>
          <cell r="P1019" t="str">
            <v>PROBADAS PRODUCIENDO</v>
          </cell>
          <cell r="Q1019" t="str">
            <v>PROBADAS PRODUCIENDO2014</v>
          </cell>
        </row>
        <row r="1020">
          <cell r="I1020">
            <v>0.13173769515061323</v>
          </cell>
          <cell r="J1020">
            <v>0.13173769515061323</v>
          </cell>
          <cell r="K1020">
            <v>3.9521308545183965E-2</v>
          </cell>
          <cell r="L1020">
            <v>3.9521308545183965E-2</v>
          </cell>
          <cell r="P1020" t="str">
            <v>PROBADAS PRODUCIENDO</v>
          </cell>
          <cell r="Q1020" t="str">
            <v>PROBADAS PRODUCIENDO2014</v>
          </cell>
        </row>
        <row r="1021">
          <cell r="I1021">
            <v>0.12600784388947361</v>
          </cell>
          <cell r="J1021">
            <v>0.12600784388947361</v>
          </cell>
          <cell r="K1021">
            <v>3.7802353166842079E-2</v>
          </cell>
          <cell r="L1021">
            <v>3.7802353166842079E-2</v>
          </cell>
          <cell r="P1021" t="str">
            <v>PROBADAS PRODUCIENDO</v>
          </cell>
          <cell r="Q1021" t="str">
            <v>PROBADAS PRODUCIENDO2014</v>
          </cell>
        </row>
        <row r="1022">
          <cell r="I1022">
            <v>0.12869637134321693</v>
          </cell>
          <cell r="J1022">
            <v>0.12869637134321693</v>
          </cell>
          <cell r="K1022">
            <v>3.8608911402965081E-2</v>
          </cell>
          <cell r="L1022">
            <v>3.8608911402965081E-2</v>
          </cell>
          <cell r="P1022" t="str">
            <v>PROBADAS PRODUCIENDO</v>
          </cell>
          <cell r="Q1022" t="str">
            <v>PROBADAS PRODUCIENDO2014</v>
          </cell>
        </row>
        <row r="1023">
          <cell r="I1023">
            <v>0.12309880061904112</v>
          </cell>
          <cell r="J1023">
            <v>0.12309880061904112</v>
          </cell>
          <cell r="K1023">
            <v>3.6929640185712341E-2</v>
          </cell>
          <cell r="L1023">
            <v>3.6929640185712341E-2</v>
          </cell>
          <cell r="P1023" t="str">
            <v>PROBADAS PRODUCIENDO</v>
          </cell>
          <cell r="Q1023" t="str">
            <v>PROBADAS PRODUCIENDO2014</v>
          </cell>
        </row>
        <row r="1024">
          <cell r="I1024">
            <v>0.12572526016926902</v>
          </cell>
          <cell r="J1024">
            <v>0.12572526016926902</v>
          </cell>
          <cell r="K1024">
            <v>3.7717578050780708E-2</v>
          </cell>
          <cell r="L1024">
            <v>3.7717578050780708E-2</v>
          </cell>
          <cell r="P1024" t="str">
            <v>PROBADAS PRODUCIENDO</v>
          </cell>
          <cell r="Q1024" t="str">
            <v>PROBADAS PRODUCIENDO2014</v>
          </cell>
        </row>
        <row r="1025">
          <cell r="I1025">
            <v>0.12697187749361663</v>
          </cell>
          <cell r="J1025">
            <v>0.12697187749361663</v>
          </cell>
          <cell r="K1025">
            <v>3.8091563248084985E-2</v>
          </cell>
          <cell r="L1025">
            <v>3.8091563248084985E-2</v>
          </cell>
          <cell r="P1025" t="str">
            <v>PROBADAS PRODUCIENDO</v>
          </cell>
          <cell r="Q1025" t="str">
            <v>PROBADAS PRODUCIENDO2015</v>
          </cell>
        </row>
        <row r="1026">
          <cell r="I1026">
            <v>0.11339602238776972</v>
          </cell>
          <cell r="J1026">
            <v>0.11339602238776972</v>
          </cell>
          <cell r="K1026">
            <v>3.4018806716330917E-2</v>
          </cell>
          <cell r="L1026">
            <v>3.4018806716330917E-2</v>
          </cell>
          <cell r="P1026" t="str">
            <v>PROBADAS PRODUCIENDO</v>
          </cell>
          <cell r="Q1026" t="str">
            <v>PROBADAS PRODUCIENDO2015</v>
          </cell>
        </row>
        <row r="1027">
          <cell r="I1027">
            <v>0.12413560486920415</v>
          </cell>
          <cell r="J1027">
            <v>0.12413560486920415</v>
          </cell>
          <cell r="K1027">
            <v>3.7240681460761239E-2</v>
          </cell>
          <cell r="L1027">
            <v>3.7240681460761239E-2</v>
          </cell>
          <cell r="P1027" t="str">
            <v>PROBADAS PRODUCIENDO</v>
          </cell>
          <cell r="Q1027" t="str">
            <v>PROBADAS PRODUCIENDO2015</v>
          </cell>
        </row>
        <row r="1028">
          <cell r="I1028">
            <v>0.11873640192050604</v>
          </cell>
          <cell r="J1028">
            <v>0.11873640192050604</v>
          </cell>
          <cell r="K1028">
            <v>3.5620920576151807E-2</v>
          </cell>
          <cell r="L1028">
            <v>3.5620920576151807E-2</v>
          </cell>
          <cell r="P1028" t="str">
            <v>PROBADAS PRODUCIENDO</v>
          </cell>
          <cell r="Q1028" t="str">
            <v>PROBADAS PRODUCIENDO2015</v>
          </cell>
        </row>
        <row r="1029">
          <cell r="I1029">
            <v>0.12126978449787305</v>
          </cell>
          <cell r="J1029">
            <v>0.12126978449787305</v>
          </cell>
          <cell r="K1029">
            <v>3.6380935349361918E-2</v>
          </cell>
          <cell r="L1029">
            <v>3.6380935349361918E-2</v>
          </cell>
          <cell r="P1029" t="str">
            <v>PROBADAS PRODUCIENDO</v>
          </cell>
          <cell r="Q1029" t="str">
            <v>PROBADAS PRODUCIENDO2015</v>
          </cell>
        </row>
        <row r="1030">
          <cell r="I1030">
            <v>0.11599522867048864</v>
          </cell>
          <cell r="J1030">
            <v>0.11599522867048864</v>
          </cell>
          <cell r="K1030">
            <v>3.4798568601146593E-2</v>
          </cell>
          <cell r="L1030">
            <v>3.4798568601146593E-2</v>
          </cell>
          <cell r="P1030" t="str">
            <v>PROBADAS PRODUCIENDO</v>
          </cell>
          <cell r="Q1030" t="str">
            <v>PROBADAS PRODUCIENDO2015</v>
          </cell>
        </row>
        <row r="1031">
          <cell r="I1031">
            <v>0.11847012505120046</v>
          </cell>
          <cell r="J1031">
            <v>0.11847012505120046</v>
          </cell>
          <cell r="K1031">
            <v>3.5541037515360134E-2</v>
          </cell>
          <cell r="L1031">
            <v>3.5541037515360134E-2</v>
          </cell>
          <cell r="P1031" t="str">
            <v>PROBADAS PRODUCIENDO</v>
          </cell>
          <cell r="Q1031" t="str">
            <v>PROBADAS PRODUCIENDO2015</v>
          </cell>
        </row>
        <row r="1032">
          <cell r="I1032">
            <v>0.11707221138361827</v>
          </cell>
          <cell r="J1032">
            <v>0.11707221138361827</v>
          </cell>
          <cell r="K1032">
            <v>3.5121663415085484E-2</v>
          </cell>
          <cell r="L1032">
            <v>3.5121663415085484E-2</v>
          </cell>
          <cell r="P1032" t="str">
            <v>PROBADAS PRODUCIENDO</v>
          </cell>
          <cell r="Q1032" t="str">
            <v>PROBADAS PRODUCIENDO2015</v>
          </cell>
        </row>
        <row r="1033">
          <cell r="I1033">
            <v>0.11198022645648957</v>
          </cell>
          <cell r="J1033">
            <v>0.11198022645648957</v>
          </cell>
          <cell r="K1033">
            <v>3.3594067936946866E-2</v>
          </cell>
          <cell r="L1033">
            <v>3.3594067936946866E-2</v>
          </cell>
          <cell r="P1033" t="str">
            <v>PROBADAS PRODUCIENDO</v>
          </cell>
          <cell r="Q1033" t="str">
            <v>PROBADAS PRODUCIENDO2015</v>
          </cell>
        </row>
        <row r="1034">
          <cell r="I1034">
            <v>0.11436945798217954</v>
          </cell>
          <cell r="J1034">
            <v>0.11436945798217954</v>
          </cell>
          <cell r="K1034">
            <v>3.4310837394653862E-2</v>
          </cell>
          <cell r="L1034">
            <v>3.4310837394653862E-2</v>
          </cell>
          <cell r="P1034" t="str">
            <v>PROBADAS PRODUCIENDO</v>
          </cell>
          <cell r="Q1034" t="str">
            <v>PROBADAS PRODUCIENDO2015</v>
          </cell>
        </row>
        <row r="1035">
          <cell r="I1035">
            <v>0.10939502767727384</v>
          </cell>
          <cell r="J1035">
            <v>0.10939502767727384</v>
          </cell>
          <cell r="K1035">
            <v>3.2818508303182149E-2</v>
          </cell>
          <cell r="L1035">
            <v>3.2818508303182149E-2</v>
          </cell>
          <cell r="P1035" t="str">
            <v>PROBADAS PRODUCIENDO</v>
          </cell>
          <cell r="Q1035" t="str">
            <v>PROBADAS PRODUCIENDO2015</v>
          </cell>
        </row>
        <row r="1036">
          <cell r="I1036">
            <v>0.11172910090744262</v>
          </cell>
          <cell r="J1036">
            <v>0.11172910090744262</v>
          </cell>
          <cell r="K1036">
            <v>3.3518730272232788E-2</v>
          </cell>
          <cell r="L1036">
            <v>3.3518730272232788E-2</v>
          </cell>
          <cell r="P1036" t="str">
            <v>PROBADAS PRODUCIENDO</v>
          </cell>
          <cell r="Q1036" t="str">
            <v>PROBADAS PRODUCIENDO2015</v>
          </cell>
        </row>
        <row r="1037">
          <cell r="I1037">
            <v>0.11268583519511273</v>
          </cell>
          <cell r="J1037">
            <v>0.11268583519511273</v>
          </cell>
          <cell r="K1037">
            <v>3.3805750558533819E-2</v>
          </cell>
          <cell r="L1037">
            <v>3.3805750558533819E-2</v>
          </cell>
          <cell r="P1037" t="str">
            <v>PROBADAS PRODUCIENDO</v>
          </cell>
          <cell r="Q1037" t="str">
            <v>PROBADAS PRODUCIENDO2016</v>
          </cell>
        </row>
        <row r="1038">
          <cell r="I1038">
            <v>0.10421172378687113</v>
          </cell>
          <cell r="J1038">
            <v>0.10421172378687113</v>
          </cell>
          <cell r="K1038">
            <v>3.126351713606134E-2</v>
          </cell>
          <cell r="L1038">
            <v>3.126351713606134E-2</v>
          </cell>
          <cell r="P1038" t="str">
            <v>PROBADAS PRODUCIENDO</v>
          </cell>
          <cell r="Q1038" t="str">
            <v>PROBADAS PRODUCIENDO2016</v>
          </cell>
        </row>
        <row r="1039">
          <cell r="I1039">
            <v>0.11012650589554383</v>
          </cell>
          <cell r="J1039">
            <v>0.11012650589554383</v>
          </cell>
          <cell r="K1039">
            <v>3.303795176866315E-2</v>
          </cell>
          <cell r="L1039">
            <v>3.303795176866315E-2</v>
          </cell>
          <cell r="P1039" t="str">
            <v>PROBADAS PRODUCIENDO</v>
          </cell>
          <cell r="Q1039" t="str">
            <v>PROBADAS PRODUCIENDO2016</v>
          </cell>
        </row>
        <row r="1040">
          <cell r="I1040">
            <v>0.10533662022182325</v>
          </cell>
          <cell r="J1040">
            <v>0.10533662022182325</v>
          </cell>
          <cell r="K1040">
            <v>3.1600986066546974E-2</v>
          </cell>
          <cell r="L1040">
            <v>3.1600986066546974E-2</v>
          </cell>
          <cell r="P1040" t="str">
            <v>PROBADAS PRODUCIENDO</v>
          </cell>
          <cell r="Q1040" t="str">
            <v>PROBADAS PRODUCIENDO2016</v>
          </cell>
        </row>
        <row r="1041">
          <cell r="I1041">
            <v>0.1075841024944314</v>
          </cell>
          <cell r="J1041">
            <v>0.1075841024944314</v>
          </cell>
          <cell r="K1041">
            <v>3.2275230748329421E-2</v>
          </cell>
          <cell r="L1041">
            <v>3.2275230748329421E-2</v>
          </cell>
          <cell r="P1041" t="str">
            <v>PROBADAS PRODUCIENDO</v>
          </cell>
          <cell r="Q1041" t="str">
            <v>PROBADAS PRODUCIENDO2016</v>
          </cell>
        </row>
        <row r="1042">
          <cell r="I1042">
            <v>0.10290479711679003</v>
          </cell>
          <cell r="J1042">
            <v>0.10290479711679003</v>
          </cell>
          <cell r="K1042">
            <v>3.0871439135037013E-2</v>
          </cell>
          <cell r="L1042">
            <v>3.0871439135037013E-2</v>
          </cell>
          <cell r="P1042" t="str">
            <v>PROBADAS PRODUCIENDO</v>
          </cell>
          <cell r="Q1042" t="str">
            <v>PROBADAS PRODUCIENDO2016</v>
          </cell>
        </row>
        <row r="1043">
          <cell r="I1043">
            <v>0.1051003935465866</v>
          </cell>
          <cell r="J1043">
            <v>0.1051003935465866</v>
          </cell>
          <cell r="K1043">
            <v>3.1530118063975973E-2</v>
          </cell>
          <cell r="L1043">
            <v>3.1530118063975973E-2</v>
          </cell>
          <cell r="P1043" t="str">
            <v>PROBADAS PRODUCIENDO</v>
          </cell>
          <cell r="Q1043" t="str">
            <v>PROBADAS PRODUCIENDO2016</v>
          </cell>
        </row>
        <row r="1044">
          <cell r="I1044">
            <v>0.10386023889541166</v>
          </cell>
          <cell r="J1044">
            <v>0.10386023889541166</v>
          </cell>
          <cell r="K1044">
            <v>3.1158071668623496E-2</v>
          </cell>
          <cell r="L1044">
            <v>3.1158071668623496E-2</v>
          </cell>
          <cell r="P1044" t="str">
            <v>PROBADAS PRODUCIENDO</v>
          </cell>
          <cell r="Q1044" t="str">
            <v>PROBADAS PRODUCIENDO2016</v>
          </cell>
        </row>
        <row r="1045">
          <cell r="I1045">
            <v>9.9342900709579782E-2</v>
          </cell>
          <cell r="J1045">
            <v>9.9342900709579782E-2</v>
          </cell>
          <cell r="K1045">
            <v>2.9802870212873932E-2</v>
          </cell>
          <cell r="L1045">
            <v>2.9802870212873932E-2</v>
          </cell>
          <cell r="P1045" t="str">
            <v>PROBADAS PRODUCIENDO</v>
          </cell>
          <cell r="Q1045" t="str">
            <v>PROBADAS PRODUCIENDO2016</v>
          </cell>
        </row>
        <row r="1046">
          <cell r="I1046">
            <v>0.10146249983649172</v>
          </cell>
          <cell r="J1046">
            <v>0.10146249983649172</v>
          </cell>
          <cell r="K1046">
            <v>3.0438749950947509E-2</v>
          </cell>
          <cell r="L1046">
            <v>3.0438749950947509E-2</v>
          </cell>
          <cell r="P1046" t="str">
            <v>PROBADAS PRODUCIENDO</v>
          </cell>
          <cell r="Q1046" t="str">
            <v>PROBADAS PRODUCIENDO2016</v>
          </cell>
        </row>
        <row r="1047">
          <cell r="I1047">
            <v>9.7049449858791825E-2</v>
          </cell>
          <cell r="J1047">
            <v>9.7049449858791825E-2</v>
          </cell>
          <cell r="K1047">
            <v>2.9114834957637555E-2</v>
          </cell>
          <cell r="L1047">
            <v>2.9114834957637555E-2</v>
          </cell>
          <cell r="P1047" t="str">
            <v>PROBADAS PRODUCIENDO</v>
          </cell>
          <cell r="Q1047" t="str">
            <v>PROBADAS PRODUCIENDO2016</v>
          </cell>
        </row>
        <row r="1048">
          <cell r="I1048">
            <v>9.912011547977205E-2</v>
          </cell>
          <cell r="J1048">
            <v>9.912011547977205E-2</v>
          </cell>
          <cell r="K1048">
            <v>2.9736034643931621E-2</v>
          </cell>
          <cell r="L1048">
            <v>2.9736034643931621E-2</v>
          </cell>
          <cell r="P1048" t="str">
            <v>PROBADAS PRODUCIENDO</v>
          </cell>
          <cell r="Q1048" t="str">
            <v>PROBADAS PRODUCIENDO2016</v>
          </cell>
        </row>
        <row r="1049">
          <cell r="I1049">
            <v>9.9755182341257215E-2</v>
          </cell>
          <cell r="J1049">
            <v>9.9755182341257215E-2</v>
          </cell>
          <cell r="K1049">
            <v>2.9926554702377168E-2</v>
          </cell>
          <cell r="L1049">
            <v>2.9926554702377168E-2</v>
          </cell>
          <cell r="P1049" t="str">
            <v>PROBADAS PRODUCIENDO</v>
          </cell>
          <cell r="Q1049" t="str">
            <v>PROBADAS PRODUCIENDO2017</v>
          </cell>
        </row>
        <row r="1050">
          <cell r="I1050">
            <v>8.9089340989180532E-2</v>
          </cell>
          <cell r="J1050">
            <v>8.9089340989180532E-2</v>
          </cell>
          <cell r="K1050">
            <v>2.6726802296754157E-2</v>
          </cell>
          <cell r="L1050">
            <v>2.6726802296754157E-2</v>
          </cell>
          <cell r="P1050" t="str">
            <v>PROBADAS PRODUCIENDO</v>
          </cell>
          <cell r="Q1050" t="str">
            <v>PROBADAS PRODUCIENDO2017</v>
          </cell>
        </row>
        <row r="1051">
          <cell r="I1051">
            <v>9.7526870856832759E-2</v>
          </cell>
          <cell r="J1051">
            <v>9.7526870856832759E-2</v>
          </cell>
          <cell r="K1051">
            <v>2.9258061257049824E-2</v>
          </cell>
          <cell r="L1051">
            <v>2.9258061257049824E-2</v>
          </cell>
          <cell r="P1051" t="str">
            <v>PROBADAS PRODUCIENDO</v>
          </cell>
          <cell r="Q1051" t="str">
            <v>PROBADAS PRODUCIENDO2017</v>
          </cell>
        </row>
        <row r="1052">
          <cell r="I1052">
            <v>9.3284998677916148E-2</v>
          </cell>
          <cell r="J1052">
            <v>9.3284998677916148E-2</v>
          </cell>
          <cell r="K1052">
            <v>2.798549960337484E-2</v>
          </cell>
          <cell r="L1052">
            <v>2.798549960337484E-2</v>
          </cell>
          <cell r="P1052" t="str">
            <v>PROBADAS PRODUCIENDO</v>
          </cell>
          <cell r="Q1052" t="str">
            <v>PROBADAS PRODUCIENDO2017</v>
          </cell>
        </row>
        <row r="1053">
          <cell r="I1053">
            <v>9.5275345248624049E-2</v>
          </cell>
          <cell r="J1053">
            <v>9.5275345248624049E-2</v>
          </cell>
          <cell r="K1053">
            <v>2.8582603574587213E-2</v>
          </cell>
          <cell r="L1053">
            <v>2.8582603574587213E-2</v>
          </cell>
          <cell r="P1053" t="str">
            <v>PROBADAS PRODUCIENDO</v>
          </cell>
          <cell r="Q1053" t="str">
            <v>PROBADAS PRODUCIENDO2017</v>
          </cell>
        </row>
        <row r="1054">
          <cell r="I1054">
            <v>9.1131401812357141E-2</v>
          </cell>
          <cell r="J1054">
            <v>9.1131401812357141E-2</v>
          </cell>
          <cell r="K1054">
            <v>2.7339420543707145E-2</v>
          </cell>
          <cell r="L1054">
            <v>2.7339420543707145E-2</v>
          </cell>
          <cell r="P1054" t="str">
            <v>PROBADAS PRODUCIENDO</v>
          </cell>
          <cell r="Q1054" t="str">
            <v>PROBADAS PRODUCIENDO2017</v>
          </cell>
        </row>
        <row r="1055">
          <cell r="I1055">
            <v>9.3075798828511497E-2</v>
          </cell>
          <cell r="J1055">
            <v>9.3075798828511497E-2</v>
          </cell>
          <cell r="K1055">
            <v>2.7922739648553446E-2</v>
          </cell>
          <cell r="L1055">
            <v>2.7922739648553446E-2</v>
          </cell>
          <cell r="P1055" t="str">
            <v>PROBADAS PRODUCIENDO</v>
          </cell>
          <cell r="Q1055" t="str">
            <v>PROBADAS PRODUCIENDO2017</v>
          </cell>
        </row>
        <row r="1056">
          <cell r="I1056">
            <v>9.1977530963530327E-2</v>
          </cell>
          <cell r="J1056">
            <v>9.1977530963530327E-2</v>
          </cell>
          <cell r="K1056">
            <v>2.7593259289059095E-2</v>
          </cell>
          <cell r="L1056">
            <v>2.7593259289059095E-2</v>
          </cell>
          <cell r="P1056" t="str">
            <v>PROBADAS PRODUCIENDO</v>
          </cell>
          <cell r="Q1056" t="str">
            <v>PROBADAS PRODUCIENDO2017</v>
          </cell>
        </row>
        <row r="1057">
          <cell r="I1057">
            <v>8.7977023962209383E-2</v>
          </cell>
          <cell r="J1057">
            <v>8.7977023962209383E-2</v>
          </cell>
          <cell r="K1057">
            <v>2.6393107188662814E-2</v>
          </cell>
          <cell r="L1057">
            <v>2.6393107188662814E-2</v>
          </cell>
          <cell r="P1057" t="str">
            <v>PROBADAS PRODUCIENDO</v>
          </cell>
          <cell r="Q1057" t="str">
            <v>PROBADAS PRODUCIENDO2017</v>
          </cell>
        </row>
        <row r="1058">
          <cell r="I1058">
            <v>8.9854118569337546E-2</v>
          </cell>
          <cell r="J1058">
            <v>8.9854118569337546E-2</v>
          </cell>
          <cell r="K1058">
            <v>2.6956235570801262E-2</v>
          </cell>
          <cell r="L1058">
            <v>2.6956235570801262E-2</v>
          </cell>
          <cell r="P1058" t="str">
            <v>PROBADAS PRODUCIENDO</v>
          </cell>
          <cell r="Q1058" t="str">
            <v>PROBADAS PRODUCIENDO2017</v>
          </cell>
        </row>
        <row r="1059">
          <cell r="I1059">
            <v>8.5945968104014975E-2</v>
          </cell>
          <cell r="J1059">
            <v>8.5945968104014975E-2</v>
          </cell>
          <cell r="K1059">
            <v>2.5783790431204497E-2</v>
          </cell>
          <cell r="L1059">
            <v>2.5783790431204497E-2</v>
          </cell>
          <cell r="P1059" t="str">
            <v>PROBADAS PRODUCIENDO</v>
          </cell>
          <cell r="Q1059" t="str">
            <v>PROBADAS PRODUCIENDO2017</v>
          </cell>
        </row>
        <row r="1060">
          <cell r="I1060">
            <v>8.7779727714956526E-2</v>
          </cell>
          <cell r="J1060">
            <v>8.7779727714956526E-2</v>
          </cell>
          <cell r="K1060">
            <v>2.6333918314486962E-2</v>
          </cell>
          <cell r="L1060">
            <v>2.6333918314486962E-2</v>
          </cell>
          <cell r="P1060" t="str">
            <v>PROBADAS PRODUCIENDO</v>
          </cell>
          <cell r="Q1060" t="str">
            <v>PROBADAS PRODUCIENDO2017</v>
          </cell>
        </row>
        <row r="1061">
          <cell r="I1061">
            <v>8.8143669552484386E-2</v>
          </cell>
          <cell r="J1061">
            <v>8.8143669552484386E-2</v>
          </cell>
          <cell r="K1061">
            <v>2.6443100865745309E-2</v>
          </cell>
          <cell r="L1061">
            <v>2.6443100865745309E-2</v>
          </cell>
          <cell r="P1061" t="str">
            <v>PROBADAS PRODUCIENDO</v>
          </cell>
          <cell r="Q1061" t="str">
            <v>PROBADAS PRODUCIENDO2018</v>
          </cell>
        </row>
        <row r="1062">
          <cell r="I1062">
            <v>7.8719333156399507E-2</v>
          </cell>
          <cell r="J1062">
            <v>7.8719333156399507E-2</v>
          </cell>
          <cell r="K1062">
            <v>2.3615799946919851E-2</v>
          </cell>
          <cell r="L1062">
            <v>2.3615799946919851E-2</v>
          </cell>
          <cell r="P1062" t="str">
            <v>PROBADAS PRODUCIENDO</v>
          </cell>
          <cell r="Q1062" t="str">
            <v>PROBADAS PRODUCIENDO2018</v>
          </cell>
        </row>
        <row r="1063">
          <cell r="I1063">
            <v>8.6174733738494769E-2</v>
          </cell>
          <cell r="J1063">
            <v>8.6174733738494769E-2</v>
          </cell>
          <cell r="K1063">
            <v>2.5852420121548429E-2</v>
          </cell>
          <cell r="L1063">
            <v>2.5852420121548429E-2</v>
          </cell>
          <cell r="P1063" t="str">
            <v>PROBADAS PRODUCIENDO</v>
          </cell>
          <cell r="Q1063" t="str">
            <v>PROBADAS PRODUCIENDO2018</v>
          </cell>
        </row>
        <row r="1064">
          <cell r="I1064">
            <v>8.2426615887901469E-2</v>
          </cell>
          <cell r="J1064">
            <v>8.2426615887901469E-2</v>
          </cell>
          <cell r="K1064">
            <v>2.4727984766370437E-2</v>
          </cell>
          <cell r="L1064">
            <v>2.4727984766370437E-2</v>
          </cell>
          <cell r="P1064" t="str">
            <v>PROBADAS PRODUCIENDO</v>
          </cell>
          <cell r="Q1064" t="str">
            <v>PROBADAS PRODUCIENDO2018</v>
          </cell>
        </row>
        <row r="1065">
          <cell r="I1065">
            <v>8.4185285926948961E-2</v>
          </cell>
          <cell r="J1065">
            <v>8.4185285926948961E-2</v>
          </cell>
          <cell r="K1065">
            <v>2.5255585778084687E-2</v>
          </cell>
          <cell r="L1065">
            <v>2.5255585778084687E-2</v>
          </cell>
          <cell r="P1065" t="str">
            <v>PROBADAS PRODUCIENDO</v>
          </cell>
          <cell r="Q1065" t="str">
            <v>PROBADAS PRODUCIENDO2018</v>
          </cell>
        </row>
        <row r="1066">
          <cell r="I1066">
            <v>8.0523697903973734E-2</v>
          </cell>
          <cell r="J1066">
            <v>8.0523697903973734E-2</v>
          </cell>
          <cell r="K1066">
            <v>2.4157109371192122E-2</v>
          </cell>
          <cell r="L1066">
            <v>2.4157109371192122E-2</v>
          </cell>
          <cell r="P1066" t="str">
            <v>PROBADAS PRODUCIENDO</v>
          </cell>
          <cell r="Q1066" t="str">
            <v>PROBADAS PRODUCIENDO2018</v>
          </cell>
        </row>
        <row r="1067">
          <cell r="I1067">
            <v>8.224176692102321E-2</v>
          </cell>
          <cell r="J1067">
            <v>8.224176692102321E-2</v>
          </cell>
          <cell r="K1067">
            <v>2.4672530076306962E-2</v>
          </cell>
          <cell r="L1067">
            <v>2.4672530076306962E-2</v>
          </cell>
          <cell r="P1067" t="str">
            <v>PROBADAS PRODUCIENDO</v>
          </cell>
          <cell r="Q1067" t="str">
            <v>PROBADAS PRODUCIENDO2018</v>
          </cell>
        </row>
        <row r="1068">
          <cell r="I1068">
            <v>8.1271337540825037E-2</v>
          </cell>
          <cell r="J1068">
            <v>8.1271337540825037E-2</v>
          </cell>
          <cell r="K1068">
            <v>2.4381401262247512E-2</v>
          </cell>
          <cell r="L1068">
            <v>2.4381401262247512E-2</v>
          </cell>
          <cell r="P1068" t="str">
            <v>PROBADAS PRODUCIENDO</v>
          </cell>
          <cell r="Q1068" t="str">
            <v>PROBADAS PRODUCIENDO2018</v>
          </cell>
        </row>
        <row r="1069">
          <cell r="I1069">
            <v>7.7736489938014117E-2</v>
          </cell>
          <cell r="J1069">
            <v>7.7736489938014117E-2</v>
          </cell>
          <cell r="K1069">
            <v>2.3320946981404231E-2</v>
          </cell>
          <cell r="L1069">
            <v>2.3320946981404231E-2</v>
          </cell>
          <cell r="P1069" t="str">
            <v>PROBADAS PRODUCIENDO</v>
          </cell>
          <cell r="Q1069" t="str">
            <v>PROBADAS PRODUCIENDO2018</v>
          </cell>
        </row>
        <row r="1070">
          <cell r="I1070">
            <v>7.9395090552904654E-2</v>
          </cell>
          <cell r="J1070">
            <v>7.9395090552904654E-2</v>
          </cell>
          <cell r="K1070">
            <v>2.3818527165871392E-2</v>
          </cell>
          <cell r="L1070">
            <v>2.3818527165871392E-2</v>
          </cell>
          <cell r="P1070" t="str">
            <v>PROBADAS PRODUCIENDO</v>
          </cell>
          <cell r="Q1070" t="str">
            <v>PROBADAS PRODUCIENDO2018</v>
          </cell>
        </row>
        <row r="1071">
          <cell r="I1071">
            <v>7.5941849176448264E-2</v>
          </cell>
          <cell r="J1071">
            <v>7.5941849176448264E-2</v>
          </cell>
          <cell r="K1071">
            <v>2.2782554752934475E-2</v>
          </cell>
          <cell r="L1071">
            <v>2.2782554752934475E-2</v>
          </cell>
          <cell r="P1071" t="str">
            <v>PROBADAS PRODUCIENDO</v>
          </cell>
          <cell r="Q1071" t="str">
            <v>PROBADAS PRODUCIENDO2018</v>
          </cell>
        </row>
        <row r="1072">
          <cell r="I1072">
            <v>7.7562158992858052E-2</v>
          </cell>
          <cell r="J1072">
            <v>7.7562158992858052E-2</v>
          </cell>
          <cell r="K1072">
            <v>2.3268647697857414E-2</v>
          </cell>
          <cell r="L1072">
            <v>2.3268647697857414E-2</v>
          </cell>
          <cell r="P1072" t="str">
            <v>PROBADAS PRODUCIENDO</v>
          </cell>
          <cell r="Q1072" t="str">
            <v>PROBADAS PRODUCIENDO2018</v>
          </cell>
        </row>
        <row r="1073">
          <cell r="I1073">
            <v>7.78449228140385E-2</v>
          </cell>
          <cell r="J1073">
            <v>7.78449228140385E-2</v>
          </cell>
          <cell r="K1073">
            <v>2.3353476844211549E-2</v>
          </cell>
          <cell r="L1073">
            <v>2.3353476844211549E-2</v>
          </cell>
          <cell r="P1073" t="str">
            <v>PROBADAS PRODUCIENDO</v>
          </cell>
          <cell r="Q1073" t="str">
            <v>PROBADAS PRODUCIENDO2019</v>
          </cell>
        </row>
        <row r="1074">
          <cell r="I1074">
            <v>6.9521730200755957E-2</v>
          </cell>
          <cell r="J1074">
            <v>6.9521730200755957E-2</v>
          </cell>
          <cell r="K1074">
            <v>2.0856519060226789E-2</v>
          </cell>
          <cell r="L1074">
            <v>2.0856519060226789E-2</v>
          </cell>
          <cell r="P1074" t="str">
            <v>PROBADAS PRODUCIENDO</v>
          </cell>
          <cell r="Q1074" t="str">
            <v>PROBADAS PRODUCIENDO2019</v>
          </cell>
        </row>
        <row r="1075">
          <cell r="I1075">
            <v>7.610603836272925E-2</v>
          </cell>
          <cell r="J1075">
            <v>7.610603836272925E-2</v>
          </cell>
          <cell r="K1075">
            <v>2.2831811508818779E-2</v>
          </cell>
          <cell r="L1075">
            <v>2.2831811508818779E-2</v>
          </cell>
          <cell r="P1075" t="str">
            <v>PROBADAS PRODUCIENDO</v>
          </cell>
          <cell r="Q1075" t="str">
            <v>PROBADAS PRODUCIENDO2019</v>
          </cell>
        </row>
        <row r="1076">
          <cell r="I1076">
            <v>7.2795852319208723E-2</v>
          </cell>
          <cell r="J1076">
            <v>7.2795852319208723E-2</v>
          </cell>
          <cell r="K1076">
            <v>2.1838755695762619E-2</v>
          </cell>
          <cell r="L1076">
            <v>2.1838755695762619E-2</v>
          </cell>
          <cell r="P1076" t="str">
            <v>PROBADAS PRODUCIENDO</v>
          </cell>
          <cell r="Q1076" t="str">
            <v>PROBADAS PRODUCIENDO2019</v>
          </cell>
        </row>
        <row r="1077">
          <cell r="I1077">
            <v>7.4349038545064985E-2</v>
          </cell>
          <cell r="J1077">
            <v>7.4349038545064985E-2</v>
          </cell>
          <cell r="K1077">
            <v>2.2304711563519496E-2</v>
          </cell>
          <cell r="L1077">
            <v>2.2304711563519496E-2</v>
          </cell>
          <cell r="P1077" t="str">
            <v>PROBADAS PRODUCIENDO</v>
          </cell>
          <cell r="Q1077" t="str">
            <v>PROBADAS PRODUCIENDO2019</v>
          </cell>
        </row>
        <row r="1078">
          <cell r="I1078">
            <v>7.1115272144452013E-2</v>
          </cell>
          <cell r="J1078">
            <v>7.1115272144452013E-2</v>
          </cell>
          <cell r="K1078">
            <v>2.1334581643335602E-2</v>
          </cell>
          <cell r="L1078">
            <v>2.1334581643335602E-2</v>
          </cell>
          <cell r="P1078" t="str">
            <v>PROBADAS PRODUCIENDO</v>
          </cell>
          <cell r="Q1078" t="str">
            <v>PROBADAS PRODUCIENDO2019</v>
          </cell>
        </row>
        <row r="1079">
          <cell r="I1079">
            <v>7.263260119032057E-2</v>
          </cell>
          <cell r="J1079">
            <v>7.263260119032057E-2</v>
          </cell>
          <cell r="K1079">
            <v>2.178978035709617E-2</v>
          </cell>
          <cell r="L1079">
            <v>2.178978035709617E-2</v>
          </cell>
          <cell r="P1079" t="str">
            <v>PROBADAS PRODUCIENDO</v>
          </cell>
          <cell r="Q1079" t="str">
            <v>PROBADAS PRODUCIENDO2019</v>
          </cell>
        </row>
        <row r="1080">
          <cell r="I1080">
            <v>7.177555722356152E-2</v>
          </cell>
          <cell r="J1080">
            <v>7.177555722356152E-2</v>
          </cell>
          <cell r="K1080">
            <v>2.1532667167068458E-2</v>
          </cell>
          <cell r="L1080">
            <v>2.1532667167068458E-2</v>
          </cell>
          <cell r="P1080" t="str">
            <v>PROBADAS PRODUCIENDO</v>
          </cell>
          <cell r="Q1080" t="str">
            <v>PROBADAS PRODUCIENDO2019</v>
          </cell>
        </row>
        <row r="1081">
          <cell r="I1081">
            <v>6.8653722834350908E-2</v>
          </cell>
          <cell r="J1081">
            <v>6.8653722834350908E-2</v>
          </cell>
          <cell r="K1081">
            <v>2.0596116850305272E-2</v>
          </cell>
          <cell r="L1081">
            <v>2.0596116850305272E-2</v>
          </cell>
          <cell r="P1081" t="str">
            <v>PROBADAS PRODUCIENDO</v>
          </cell>
          <cell r="Q1081" t="str">
            <v>PROBADAS PRODUCIENDO2019</v>
          </cell>
        </row>
        <row r="1082">
          <cell r="I1082">
            <v>7.0118531793416872E-2</v>
          </cell>
          <cell r="J1082">
            <v>7.0118531793416872E-2</v>
          </cell>
          <cell r="K1082">
            <v>2.1035559538025061E-2</v>
          </cell>
          <cell r="L1082">
            <v>2.1035559538025061E-2</v>
          </cell>
          <cell r="P1082" t="str">
            <v>PROBADAS PRODUCIENDO</v>
          </cell>
          <cell r="Q1082" t="str">
            <v>PROBADAS PRODUCIENDO2019</v>
          </cell>
        </row>
        <row r="1083">
          <cell r="I1083">
            <v>6.7068768721678995E-2</v>
          </cell>
          <cell r="J1083">
            <v>6.7068768721678995E-2</v>
          </cell>
          <cell r="K1083">
            <v>2.0120630616503699E-2</v>
          </cell>
          <cell r="L1083">
            <v>2.0120630616503699E-2</v>
          </cell>
          <cell r="P1083" t="str">
            <v>PROBADAS PRODUCIENDO</v>
          </cell>
          <cell r="Q1083" t="str">
            <v>PROBADAS PRODUCIENDO2019</v>
          </cell>
        </row>
        <row r="1084">
          <cell r="I1084">
            <v>6.8499760796706624E-2</v>
          </cell>
          <cell r="J1084">
            <v>6.8499760796706624E-2</v>
          </cell>
          <cell r="K1084">
            <v>2.0549928239011986E-2</v>
          </cell>
          <cell r="L1084">
            <v>2.0549928239011986E-2</v>
          </cell>
          <cell r="P1084" t="str">
            <v>PROBADAS PRODUCIENDO</v>
          </cell>
          <cell r="Q1084" t="str">
            <v>PROBADAS PRODUCIENDO2019</v>
          </cell>
        </row>
        <row r="1085">
          <cell r="I1085">
            <v>6.8572985570385533E-2</v>
          </cell>
          <cell r="J1085">
            <v>6.8572985570385533E-2</v>
          </cell>
          <cell r="K1085">
            <v>2.0571895671115659E-2</v>
          </cell>
          <cell r="L1085">
            <v>2.0571895671115659E-2</v>
          </cell>
          <cell r="P1085" t="str">
            <v>PROBADAS PRODUCIENDO</v>
          </cell>
          <cell r="Q1085" t="str">
            <v>PROBADAS PRODUCIENDO2020</v>
          </cell>
        </row>
        <row r="1086">
          <cell r="I1086">
            <v>6.3416213929006662E-2</v>
          </cell>
          <cell r="J1086">
            <v>6.3416213929006662E-2</v>
          </cell>
          <cell r="K1086">
            <v>1.9024864178702E-2</v>
          </cell>
          <cell r="L1086">
            <v>1.9024864178702E-2</v>
          </cell>
          <cell r="P1086" t="str">
            <v>PROBADAS PRODUCIENDO</v>
          </cell>
          <cell r="Q1086" t="str">
            <v>PROBADAS PRODUCIENDO2020</v>
          </cell>
        </row>
        <row r="1087">
          <cell r="I1087">
            <v>6.7015550682271885E-2</v>
          </cell>
          <cell r="J1087">
            <v>6.7015550682271885E-2</v>
          </cell>
          <cell r="K1087">
            <v>2.0104665204681561E-2</v>
          </cell>
          <cell r="L1087">
            <v>2.0104665204681561E-2</v>
          </cell>
          <cell r="P1087" t="str">
            <v>PROBADAS PRODUCIENDO</v>
          </cell>
          <cell r="Q1087" t="str">
            <v>PROBADAS PRODUCIENDO2020</v>
          </cell>
        </row>
        <row r="1088">
          <cell r="I1088">
            <v>6.4100749894584294E-2</v>
          </cell>
          <cell r="J1088">
            <v>6.4100749894584294E-2</v>
          </cell>
          <cell r="K1088">
            <v>1.9230224968375283E-2</v>
          </cell>
          <cell r="L1088">
            <v>1.9230224968375283E-2</v>
          </cell>
          <cell r="P1088" t="str">
            <v>PROBADAS PRODUCIENDO</v>
          </cell>
          <cell r="Q1088" t="str">
            <v>PROBADAS PRODUCIENDO2020</v>
          </cell>
        </row>
        <row r="1089">
          <cell r="I1089">
            <v>6.5468415752341746E-2</v>
          </cell>
          <cell r="J1089">
            <v>6.5468415752341746E-2</v>
          </cell>
          <cell r="K1089">
            <v>1.9640524725702525E-2</v>
          </cell>
          <cell r="L1089">
            <v>1.9640524725702525E-2</v>
          </cell>
          <cell r="P1089" t="str">
            <v>PROBADAS PRODUCIENDO</v>
          </cell>
          <cell r="Q1089" t="str">
            <v>PROBADAS PRODUCIENDO2020</v>
          </cell>
        </row>
        <row r="1090">
          <cell r="I1090">
            <v>6.2620906661379663E-2</v>
          </cell>
          <cell r="J1090">
            <v>6.2620906661379663E-2</v>
          </cell>
          <cell r="K1090">
            <v>1.87862719984139E-2</v>
          </cell>
          <cell r="L1090">
            <v>1.87862719984139E-2</v>
          </cell>
          <cell r="P1090" t="str">
            <v>PROBADAS PRODUCIENDO</v>
          </cell>
          <cell r="Q1090" t="str">
            <v>PROBADAS PRODUCIENDO2020</v>
          </cell>
        </row>
        <row r="1091">
          <cell r="I1091">
            <v>6.3956998300922066E-2</v>
          </cell>
          <cell r="J1091">
            <v>6.3956998300922066E-2</v>
          </cell>
          <cell r="K1091">
            <v>1.9187099490276621E-2</v>
          </cell>
          <cell r="L1091">
            <v>1.9187099490276621E-2</v>
          </cell>
          <cell r="P1091" t="str">
            <v>PROBADAS PRODUCIENDO</v>
          </cell>
          <cell r="Q1091" t="str">
            <v>PROBADAS PRODUCIENDO2020</v>
          </cell>
        </row>
        <row r="1092">
          <cell r="I1092">
            <v>6.3202323972489108E-2</v>
          </cell>
          <cell r="J1092">
            <v>6.3202323972489108E-2</v>
          </cell>
          <cell r="K1092">
            <v>1.8960697191746732E-2</v>
          </cell>
          <cell r="L1092">
            <v>1.8960697191746732E-2</v>
          </cell>
          <cell r="P1092" t="str">
            <v>PROBADAS PRODUCIENDO</v>
          </cell>
          <cell r="Q1092" t="str">
            <v>PROBADAS PRODUCIENDO2020</v>
          </cell>
        </row>
        <row r="1093">
          <cell r="I1093">
            <v>6.0453377170989288E-2</v>
          </cell>
          <cell r="J1093">
            <v>6.0453377170989288E-2</v>
          </cell>
          <cell r="K1093">
            <v>1.8136013151296787E-2</v>
          </cell>
          <cell r="L1093">
            <v>1.8136013151296787E-2</v>
          </cell>
          <cell r="P1093" t="str">
            <v>PROBADAS PRODUCIENDO</v>
          </cell>
          <cell r="Q1093" t="str">
            <v>PROBADAS PRODUCIENDO2020</v>
          </cell>
        </row>
        <row r="1094">
          <cell r="I1094">
            <v>6.1743221986829584E-2</v>
          </cell>
          <cell r="J1094">
            <v>6.1743221986829584E-2</v>
          </cell>
          <cell r="K1094">
            <v>1.8522966596048875E-2</v>
          </cell>
          <cell r="L1094">
            <v>1.8522966596048875E-2</v>
          </cell>
          <cell r="P1094" t="str">
            <v>PROBADAS PRODUCIENDO</v>
          </cell>
          <cell r="Q1094" t="str">
            <v>PROBADAS PRODUCIENDO2020</v>
          </cell>
        </row>
        <row r="1095">
          <cell r="I1095">
            <v>5.9057737942464057E-2</v>
          </cell>
          <cell r="J1095">
            <v>5.9057737942464057E-2</v>
          </cell>
          <cell r="K1095">
            <v>1.7717321382739216E-2</v>
          </cell>
          <cell r="L1095">
            <v>1.7717321382739216E-2</v>
          </cell>
          <cell r="P1095" t="str">
            <v>PROBADAS PRODUCIENDO</v>
          </cell>
          <cell r="Q1095" t="str">
            <v>PROBADAS PRODUCIENDO2020</v>
          </cell>
        </row>
        <row r="1096">
          <cell r="I1096">
            <v>6.0317805132831095E-2</v>
          </cell>
          <cell r="J1096">
            <v>6.0317805132831095E-2</v>
          </cell>
          <cell r="K1096">
            <v>1.8095341539849329E-2</v>
          </cell>
          <cell r="L1096">
            <v>1.8095341539849329E-2</v>
          </cell>
          <cell r="P1096" t="str">
            <v>PROBADAS PRODUCIENDO</v>
          </cell>
          <cell r="Q1096" t="str">
            <v>PROBADAS PRODUCIENDO2020</v>
          </cell>
        </row>
        <row r="1097">
          <cell r="I1097">
            <v>6.0318836630460941E-2</v>
          </cell>
          <cell r="J1097">
            <v>6.0318836630460941E-2</v>
          </cell>
          <cell r="K1097">
            <v>1.8095650989138283E-2</v>
          </cell>
          <cell r="L1097">
            <v>1.8095650989138283E-2</v>
          </cell>
          <cell r="P1097" t="str">
            <v>PROBADAS PRODUCIENDO</v>
          </cell>
          <cell r="Q1097" t="str">
            <v>PROBADAS PRODUCIENDO2021</v>
          </cell>
        </row>
        <row r="1098">
          <cell r="I1098">
            <v>5.3869536183676618E-2</v>
          </cell>
          <cell r="J1098">
            <v>5.3869536183676618E-2</v>
          </cell>
          <cell r="K1098">
            <v>1.6160860855102988E-2</v>
          </cell>
          <cell r="L1098">
            <v>1.6160860855102988E-2</v>
          </cell>
          <cell r="P1098" t="str">
            <v>PROBADAS PRODUCIENDO</v>
          </cell>
          <cell r="Q1098" t="str">
            <v>PROBADAS PRODUCIENDO2021</v>
          </cell>
        </row>
        <row r="1099">
          <cell r="I1099">
            <v>5.8971446417379156E-2</v>
          </cell>
          <cell r="J1099">
            <v>5.8971446417379156E-2</v>
          </cell>
          <cell r="K1099">
            <v>1.7691433925213749E-2</v>
          </cell>
          <cell r="L1099">
            <v>1.7691433925213749E-2</v>
          </cell>
          <cell r="P1099" t="str">
            <v>PROBADAS PRODUCIENDO</v>
          </cell>
          <cell r="Q1099" t="str">
            <v>PROBADAS PRODUCIENDO2021</v>
          </cell>
        </row>
        <row r="1100">
          <cell r="I1100">
            <v>5.6406519072628093E-2</v>
          </cell>
          <cell r="J1100">
            <v>5.6406519072628093E-2</v>
          </cell>
          <cell r="K1100">
            <v>1.692195572178843E-2</v>
          </cell>
          <cell r="L1100">
            <v>1.692195572178843E-2</v>
          </cell>
          <cell r="P1100" t="str">
            <v>PROBADAS PRODUCIENDO</v>
          </cell>
          <cell r="Q1100" t="str">
            <v>PROBADAS PRODUCIENDO2021</v>
          </cell>
        </row>
        <row r="1101">
          <cell r="I1101">
            <v>5.7610019350198098E-2</v>
          </cell>
          <cell r="J1101">
            <v>5.7610019350198098E-2</v>
          </cell>
          <cell r="K1101">
            <v>1.7283005805059429E-2</v>
          </cell>
          <cell r="L1101">
            <v>1.7283005805059429E-2</v>
          </cell>
          <cell r="P1101" t="str">
            <v>PROBADAS PRODUCIENDO</v>
          </cell>
          <cell r="Q1101" t="str">
            <v>PROBADAS PRODUCIENDO2021</v>
          </cell>
        </row>
        <row r="1102">
          <cell r="P1102" t="str">
            <v>PROBADAS PRODUCIENDO</v>
          </cell>
          <cell r="Q1102" t="str">
            <v>PROBADAS PRODUCIENDO2021</v>
          </cell>
        </row>
        <row r="1103">
          <cell r="I1103">
            <v>0.37384809727669011</v>
          </cell>
          <cell r="J1103">
            <v>0.37384809727669011</v>
          </cell>
          <cell r="K1103">
            <v>0.11215442918300703</v>
          </cell>
          <cell r="L1103">
            <v>0.11215442918300703</v>
          </cell>
          <cell r="P1103" t="str">
            <v>PROBADAS PRODUCIENDO</v>
          </cell>
          <cell r="Q1103" t="str">
            <v>PROBADAS PRODUCIENDO2012</v>
          </cell>
        </row>
        <row r="1104">
          <cell r="I1104">
            <v>0.34573475937664055</v>
          </cell>
          <cell r="J1104">
            <v>0.34573475937664055</v>
          </cell>
          <cell r="K1104">
            <v>0.10372042781299216</v>
          </cell>
          <cell r="L1104">
            <v>0.10372042781299216</v>
          </cell>
          <cell r="P1104" t="str">
            <v>PROBADAS PRODUCIENDO</v>
          </cell>
          <cell r="Q1104" t="str">
            <v>PROBADAS PRODUCIENDO2012</v>
          </cell>
        </row>
        <row r="1105">
          <cell r="I1105">
            <v>0.36535827087814626</v>
          </cell>
          <cell r="J1105">
            <v>0.36535827087814626</v>
          </cell>
          <cell r="K1105">
            <v>0.10960748126344386</v>
          </cell>
          <cell r="L1105">
            <v>0.10960748126344386</v>
          </cell>
          <cell r="P1105" t="str">
            <v>PROBADAS PRODUCIENDO</v>
          </cell>
          <cell r="Q1105" t="str">
            <v>PROBADAS PRODUCIENDO2012</v>
          </cell>
        </row>
        <row r="1106">
          <cell r="I1106">
            <v>0.34946773995310071</v>
          </cell>
          <cell r="J1106">
            <v>0.34946773995310071</v>
          </cell>
          <cell r="K1106">
            <v>0.1048403219859302</v>
          </cell>
          <cell r="L1106">
            <v>0.1048403219859302</v>
          </cell>
          <cell r="P1106" t="str">
            <v>PROBADAS PRODUCIENDO</v>
          </cell>
          <cell r="Q1106" t="str">
            <v>PROBADAS PRODUCIENDO2012</v>
          </cell>
        </row>
        <row r="1107">
          <cell r="I1107">
            <v>0.35692456698844183</v>
          </cell>
          <cell r="J1107">
            <v>0.35692456698844183</v>
          </cell>
          <cell r="K1107">
            <v>0.10707737009653254</v>
          </cell>
          <cell r="L1107">
            <v>0.10707737009653254</v>
          </cell>
          <cell r="P1107" t="str">
            <v>PROBADAS PRODUCIENDO</v>
          </cell>
          <cell r="Q1107" t="str">
            <v>PROBADAS PRODUCIENDO2012</v>
          </cell>
        </row>
        <row r="1108">
          <cell r="I1108">
            <v>0.34140084323092029</v>
          </cell>
          <cell r="J1108">
            <v>0.34140084323092029</v>
          </cell>
          <cell r="K1108">
            <v>0.10242025296927609</v>
          </cell>
          <cell r="L1108">
            <v>0.10242025296927609</v>
          </cell>
          <cell r="P1108" t="str">
            <v>PROBADAS PRODUCIENDO</v>
          </cell>
          <cell r="Q1108" t="str">
            <v>PROBADAS PRODUCIENDO2012</v>
          </cell>
        </row>
        <row r="1109">
          <cell r="I1109">
            <v>0.34868554149243597</v>
          </cell>
          <cell r="J1109">
            <v>0.34868554149243597</v>
          </cell>
          <cell r="K1109">
            <v>0.10460566244773079</v>
          </cell>
          <cell r="L1109">
            <v>0.10460566244773079</v>
          </cell>
          <cell r="P1109" t="str">
            <v>PROBADAS PRODUCIENDO</v>
          </cell>
          <cell r="Q1109" t="str">
            <v>PROBADAS PRODUCIENDO2012</v>
          </cell>
        </row>
        <row r="1110">
          <cell r="I1110">
            <v>0.34457165844536203</v>
          </cell>
          <cell r="J1110">
            <v>0.34457165844536203</v>
          </cell>
          <cell r="K1110">
            <v>0.10337149753360862</v>
          </cell>
          <cell r="L1110">
            <v>0.10337149753360862</v>
          </cell>
          <cell r="P1110" t="str">
            <v>PROBADAS PRODUCIENDO</v>
          </cell>
          <cell r="Q1110" t="str">
            <v>PROBADAS PRODUCIENDO2012</v>
          </cell>
        </row>
        <row r="1111">
          <cell r="I1111">
            <v>0.32958519986249479</v>
          </cell>
          <cell r="J1111">
            <v>0.32958519986249479</v>
          </cell>
          <cell r="K1111">
            <v>9.8875559958748444E-2</v>
          </cell>
          <cell r="L1111">
            <v>9.8875559958748444E-2</v>
          </cell>
          <cell r="P1111" t="str">
            <v>PROBADAS PRODUCIENDO</v>
          </cell>
          <cell r="Q1111" t="str">
            <v>PROBADAS PRODUCIENDO2012</v>
          </cell>
        </row>
        <row r="1112">
          <cell r="I1112">
            <v>0.33661777983430119</v>
          </cell>
          <cell r="J1112">
            <v>0.33661777983430119</v>
          </cell>
          <cell r="K1112">
            <v>0.10098533395029034</v>
          </cell>
          <cell r="L1112">
            <v>0.10098533395029034</v>
          </cell>
          <cell r="P1112" t="str">
            <v>PROBADAS PRODUCIENDO</v>
          </cell>
          <cell r="Q1112" t="str">
            <v>PROBADAS PRODUCIENDO2012</v>
          </cell>
        </row>
        <row r="1113">
          <cell r="I1113">
            <v>0.32197725937331928</v>
          </cell>
          <cell r="J1113">
            <v>0.32197725937331928</v>
          </cell>
          <cell r="K1113">
            <v>9.6593177811995778E-2</v>
          </cell>
          <cell r="L1113">
            <v>9.6593177811995778E-2</v>
          </cell>
          <cell r="P1113" t="str">
            <v>PROBADAS PRODUCIENDO</v>
          </cell>
          <cell r="Q1113" t="str">
            <v>PROBADAS PRODUCIENDO2012</v>
          </cell>
        </row>
        <row r="1114">
          <cell r="I1114">
            <v>0.32884750362757803</v>
          </cell>
          <cell r="J1114">
            <v>0.32884750362757803</v>
          </cell>
          <cell r="K1114">
            <v>9.8654251088273415E-2</v>
          </cell>
          <cell r="L1114">
            <v>9.8654251088273415E-2</v>
          </cell>
          <cell r="P1114" t="str">
            <v>PROBADAS PRODUCIENDO</v>
          </cell>
          <cell r="Q1114" t="str">
            <v>PROBADAS PRODUCIENDO2012</v>
          </cell>
        </row>
        <row r="1115">
          <cell r="I1115">
            <v>0.33465431394335576</v>
          </cell>
          <cell r="J1115">
            <v>0.33465431394335576</v>
          </cell>
          <cell r="K1115">
            <v>0.10039629418300672</v>
          </cell>
          <cell r="L1115">
            <v>0.10039629418300672</v>
          </cell>
          <cell r="P1115" t="str">
            <v>PROBADAS PRODUCIENDO</v>
          </cell>
          <cell r="Q1115" t="str">
            <v>PROBADAS PRODUCIENDO2013</v>
          </cell>
        </row>
        <row r="1116">
          <cell r="I1116">
            <v>0.29887343523367232</v>
          </cell>
          <cell r="J1116">
            <v>0.29887343523367232</v>
          </cell>
          <cell r="K1116">
            <v>8.966203057010172E-2</v>
          </cell>
          <cell r="L1116">
            <v>8.966203057010172E-2</v>
          </cell>
          <cell r="P1116" t="str">
            <v>PROBADAS PRODUCIENDO</v>
          </cell>
          <cell r="Q1116" t="str">
            <v>PROBADAS PRODUCIENDO2013</v>
          </cell>
        </row>
        <row r="1117">
          <cell r="I1117">
            <v>0.32717978816853377</v>
          </cell>
          <cell r="J1117">
            <v>0.32717978816853377</v>
          </cell>
          <cell r="K1117">
            <v>9.8153936450560142E-2</v>
          </cell>
          <cell r="L1117">
            <v>9.8153936450560142E-2</v>
          </cell>
          <cell r="P1117" t="str">
            <v>PROBADAS PRODUCIENDO</v>
          </cell>
          <cell r="Q1117" t="str">
            <v>PROBADAS PRODUCIENDO2013</v>
          </cell>
        </row>
        <row r="1118">
          <cell r="I1118">
            <v>0.31294975437336137</v>
          </cell>
          <cell r="J1118">
            <v>0.31294975437336137</v>
          </cell>
          <cell r="K1118">
            <v>9.3884926312008399E-2</v>
          </cell>
          <cell r="L1118">
            <v>9.3884926312008399E-2</v>
          </cell>
          <cell r="P1118" t="str">
            <v>PROBADAS PRODUCIENDO</v>
          </cell>
          <cell r="Q1118" t="str">
            <v>PROBADAS PRODUCIENDO2013</v>
          </cell>
        </row>
        <row r="1119">
          <cell r="I1119">
            <v>0.31962737271211916</v>
          </cell>
          <cell r="J1119">
            <v>0.31962737271211916</v>
          </cell>
          <cell r="K1119">
            <v>9.5888211813635757E-2</v>
          </cell>
          <cell r="L1119">
            <v>9.5888211813635757E-2</v>
          </cell>
          <cell r="P1119" t="str">
            <v>PROBADAS PRODUCIENDO</v>
          </cell>
          <cell r="Q1119" t="str">
            <v>PROBADAS PRODUCIENDO2013</v>
          </cell>
        </row>
        <row r="1120">
          <cell r="I1120">
            <v>0.30572581619783207</v>
          </cell>
          <cell r="J1120">
            <v>0.30572581619783207</v>
          </cell>
          <cell r="K1120">
            <v>9.1717744859349623E-2</v>
          </cell>
          <cell r="L1120">
            <v>9.1717744859349623E-2</v>
          </cell>
          <cell r="P1120" t="str">
            <v>PROBADAS PRODUCIENDO</v>
          </cell>
          <cell r="Q1120" t="str">
            <v>PROBADAS PRODUCIENDO2013</v>
          </cell>
        </row>
        <row r="1121">
          <cell r="I1121">
            <v>0.31224929253339317</v>
          </cell>
          <cell r="J1121">
            <v>0.31224929253339317</v>
          </cell>
          <cell r="K1121">
            <v>9.3674787760017975E-2</v>
          </cell>
          <cell r="L1121">
            <v>9.3674787760017975E-2</v>
          </cell>
          <cell r="P1121" t="str">
            <v>PROBADAS PRODUCIENDO</v>
          </cell>
          <cell r="Q1121" t="str">
            <v>PROBADAS PRODUCIENDO2013</v>
          </cell>
        </row>
        <row r="1122">
          <cell r="I1122">
            <v>0.30856529386366505</v>
          </cell>
          <cell r="J1122">
            <v>0.30856529386366505</v>
          </cell>
          <cell r="K1122">
            <v>9.2569588159099492E-2</v>
          </cell>
          <cell r="L1122">
            <v>9.2569588159099492E-2</v>
          </cell>
          <cell r="P1122" t="str">
            <v>PROBADAS PRODUCIENDO</v>
          </cell>
          <cell r="Q1122" t="str">
            <v>PROBADAS PRODUCIENDO2013</v>
          </cell>
        </row>
        <row r="1123">
          <cell r="I1123">
            <v>0.29514486045523675</v>
          </cell>
          <cell r="J1123">
            <v>0.29514486045523675</v>
          </cell>
          <cell r="K1123">
            <v>8.854345813657101E-2</v>
          </cell>
          <cell r="L1123">
            <v>8.854345813657101E-2</v>
          </cell>
          <cell r="P1123" t="str">
            <v>PROBADAS PRODUCIENDO</v>
          </cell>
          <cell r="Q1123" t="str">
            <v>PROBADAS PRODUCIENDO2013</v>
          </cell>
        </row>
        <row r="1124">
          <cell r="I1124">
            <v>0.30144256385721635</v>
          </cell>
          <cell r="J1124">
            <v>0.30144256385721635</v>
          </cell>
          <cell r="K1124">
            <v>9.0432769157164916E-2</v>
          </cell>
          <cell r="L1124">
            <v>9.0432769157164916E-2</v>
          </cell>
          <cell r="P1124" t="str">
            <v>PROBADAS PRODUCIENDO</v>
          </cell>
          <cell r="Q1124" t="str">
            <v>PROBADAS PRODUCIENDO2013</v>
          </cell>
        </row>
        <row r="1125">
          <cell r="I1125">
            <v>0.2883319194161163</v>
          </cell>
          <cell r="J1125">
            <v>0.2883319194161163</v>
          </cell>
          <cell r="K1125">
            <v>8.6499575824834876E-2</v>
          </cell>
          <cell r="L1125">
            <v>8.6499575824834876E-2</v>
          </cell>
          <cell r="P1125" t="str">
            <v>PROBADAS PRODUCIENDO</v>
          </cell>
          <cell r="Q1125" t="str">
            <v>PROBADAS PRODUCIENDO2013</v>
          </cell>
        </row>
        <row r="1126">
          <cell r="I1126">
            <v>0.29448425053584515</v>
          </cell>
          <cell r="J1126">
            <v>0.29448425053584515</v>
          </cell>
          <cell r="K1126">
            <v>8.834527516075355E-2</v>
          </cell>
          <cell r="L1126">
            <v>8.834527516075355E-2</v>
          </cell>
          <cell r="P1126" t="str">
            <v>PROBADAS PRODUCIENDO</v>
          </cell>
          <cell r="Q1126" t="str">
            <v>PROBADAS PRODUCIENDO2013</v>
          </cell>
        </row>
        <row r="1127">
          <cell r="I1127">
            <v>0.29798429809036048</v>
          </cell>
          <cell r="J1127">
            <v>0.29798429809036048</v>
          </cell>
          <cell r="K1127">
            <v>8.9395289427108157E-2</v>
          </cell>
          <cell r="L1127">
            <v>8.9395289427108157E-2</v>
          </cell>
          <cell r="P1127" t="str">
            <v>PROBADAS PRODUCIENDO</v>
          </cell>
          <cell r="Q1127" t="str">
            <v>PROBADAS PRODUCIENDO2014</v>
          </cell>
        </row>
        <row r="1128">
          <cell r="I1128">
            <v>0.26612413796952994</v>
          </cell>
          <cell r="J1128">
            <v>0.26612413796952994</v>
          </cell>
          <cell r="K1128">
            <v>7.9837241390858973E-2</v>
          </cell>
          <cell r="L1128">
            <v>7.9837241390858973E-2</v>
          </cell>
          <cell r="P1128" t="str">
            <v>PROBADAS PRODUCIENDO</v>
          </cell>
          <cell r="Q1128" t="str">
            <v>PROBADAS PRODUCIENDO2014</v>
          </cell>
        </row>
        <row r="1129">
          <cell r="I1129">
            <v>0.29132879949444684</v>
          </cell>
          <cell r="J1129">
            <v>0.29132879949444684</v>
          </cell>
          <cell r="K1129">
            <v>8.7398639848334056E-2</v>
          </cell>
          <cell r="L1129">
            <v>8.7398639848334056E-2</v>
          </cell>
          <cell r="P1129" t="str">
            <v>PROBADAS PRODUCIENDO</v>
          </cell>
          <cell r="Q1129" t="str">
            <v>PROBADAS PRODUCIENDO2014</v>
          </cell>
        </row>
        <row r="1130">
          <cell r="I1130">
            <v>0.27865803310780146</v>
          </cell>
          <cell r="J1130">
            <v>0.27865803310780146</v>
          </cell>
          <cell r="K1130">
            <v>8.3597409932340438E-2</v>
          </cell>
          <cell r="L1130">
            <v>8.3597409932340438E-2</v>
          </cell>
          <cell r="P1130" t="str">
            <v>PROBADAS PRODUCIENDO</v>
          </cell>
          <cell r="Q1130" t="str">
            <v>PROBADAS PRODUCIENDO2014</v>
          </cell>
        </row>
        <row r="1131">
          <cell r="I1131">
            <v>0.28460394604149514</v>
          </cell>
          <cell r="J1131">
            <v>0.28460394604149514</v>
          </cell>
          <cell r="K1131">
            <v>8.5381183812448552E-2</v>
          </cell>
          <cell r="L1131">
            <v>8.5381183812448552E-2</v>
          </cell>
          <cell r="P1131" t="str">
            <v>PROBADAS PRODUCIENDO</v>
          </cell>
          <cell r="Q1131" t="str">
            <v>PROBADAS PRODUCIENDO2014</v>
          </cell>
        </row>
        <row r="1132">
          <cell r="I1132">
            <v>0.27222566377325841</v>
          </cell>
          <cell r="J1132">
            <v>0.27222566377325841</v>
          </cell>
          <cell r="K1132">
            <v>8.1667699131977536E-2</v>
          </cell>
          <cell r="L1132">
            <v>8.1667699131977536E-2</v>
          </cell>
          <cell r="P1132" t="str">
            <v>PROBADAS PRODUCIENDO</v>
          </cell>
          <cell r="Q1132" t="str">
            <v>PROBADAS PRODUCIENDO2014</v>
          </cell>
        </row>
        <row r="1133">
          <cell r="I1133">
            <v>0.27803432493784219</v>
          </cell>
          <cell r="J1133">
            <v>0.27803432493784219</v>
          </cell>
          <cell r="K1133">
            <v>8.341029748135266E-2</v>
          </cell>
          <cell r="L1133">
            <v>8.341029748135266E-2</v>
          </cell>
          <cell r="P1133" t="str">
            <v>PROBADAS PRODUCIENDO</v>
          </cell>
          <cell r="Q1133" t="str">
            <v>PROBADAS PRODUCIENDO2014</v>
          </cell>
        </row>
        <row r="1134">
          <cell r="I1134">
            <v>0.27475400338802741</v>
          </cell>
          <cell r="J1134">
            <v>0.27475400338802741</v>
          </cell>
          <cell r="K1134">
            <v>8.2426201016408213E-2</v>
          </cell>
          <cell r="L1134">
            <v>8.2426201016408213E-2</v>
          </cell>
          <cell r="P1134" t="str">
            <v>PROBADAS PRODUCIENDO</v>
          </cell>
          <cell r="Q1134" t="str">
            <v>PROBADAS PRODUCIENDO2014</v>
          </cell>
        </row>
        <row r="1135">
          <cell r="I1135">
            <v>0.26280412477401238</v>
          </cell>
          <cell r="J1135">
            <v>0.26280412477401238</v>
          </cell>
          <cell r="K1135">
            <v>7.8841237432203712E-2</v>
          </cell>
          <cell r="L1135">
            <v>7.8841237432203712E-2</v>
          </cell>
          <cell r="P1135" t="str">
            <v>PROBADAS PRODUCIENDO</v>
          </cell>
          <cell r="Q1135" t="str">
            <v>PROBADAS PRODUCIENDO2014</v>
          </cell>
        </row>
        <row r="1136">
          <cell r="I1136">
            <v>0.2684117522559597</v>
          </cell>
          <cell r="J1136">
            <v>0.2684117522559597</v>
          </cell>
          <cell r="K1136">
            <v>8.0523525676787916E-2</v>
          </cell>
          <cell r="L1136">
            <v>8.0523525676787916E-2</v>
          </cell>
          <cell r="P1136" t="str">
            <v>PROBADAS PRODUCIENDO</v>
          </cell>
          <cell r="Q1136" t="str">
            <v>PROBADAS PRODUCIENDO2014</v>
          </cell>
        </row>
        <row r="1137">
          <cell r="I1137">
            <v>0.25673771723379235</v>
          </cell>
          <cell r="J1137">
            <v>0.25673771723379235</v>
          </cell>
          <cell r="K1137">
            <v>7.7021315170137716E-2</v>
          </cell>
          <cell r="L1137">
            <v>7.7021315170137716E-2</v>
          </cell>
          <cell r="P1137" t="str">
            <v>PROBADAS PRODUCIENDO</v>
          </cell>
          <cell r="Q1137" t="str">
            <v>PROBADAS PRODUCIENDO2014</v>
          </cell>
        </row>
        <row r="1138">
          <cell r="I1138">
            <v>0.26221590171834025</v>
          </cell>
          <cell r="J1138">
            <v>0.26221590171834025</v>
          </cell>
          <cell r="K1138">
            <v>7.866477051550208E-2</v>
          </cell>
          <cell r="L1138">
            <v>7.866477051550208E-2</v>
          </cell>
          <cell r="P1138" t="str">
            <v>PROBADAS PRODUCIENDO</v>
          </cell>
          <cell r="Q1138" t="str">
            <v>PROBADAS PRODUCIENDO2014</v>
          </cell>
        </row>
        <row r="1139">
          <cell r="I1139">
            <v>0.26481626904573097</v>
          </cell>
          <cell r="J1139">
            <v>0.26481626904573097</v>
          </cell>
          <cell r="K1139">
            <v>7.9444880713719301E-2</v>
          </cell>
          <cell r="L1139">
            <v>7.9444880713719301E-2</v>
          </cell>
          <cell r="P1139" t="str">
            <v>PROBADAS PRODUCIENDO</v>
          </cell>
          <cell r="Q1139" t="str">
            <v>PROBADAS PRODUCIENDO2015</v>
          </cell>
        </row>
        <row r="1140">
          <cell r="I1140">
            <v>0.23650239885703922</v>
          </cell>
          <cell r="J1140">
            <v>0.23650239885703922</v>
          </cell>
          <cell r="K1140">
            <v>7.0950719657111763E-2</v>
          </cell>
          <cell r="L1140">
            <v>7.0950719657111763E-2</v>
          </cell>
          <cell r="P1140" t="str">
            <v>PROBADAS PRODUCIENDO</v>
          </cell>
          <cell r="Q1140" t="str">
            <v>PROBADAS PRODUCIENDO2015</v>
          </cell>
        </row>
        <row r="1141">
          <cell r="I1141">
            <v>0.25890158052655249</v>
          </cell>
          <cell r="J1141">
            <v>0.25890158052655249</v>
          </cell>
          <cell r="K1141">
            <v>7.7670474157965755E-2</v>
          </cell>
          <cell r="L1141">
            <v>7.7670474157965755E-2</v>
          </cell>
          <cell r="P1141" t="str">
            <v>PROBADAS PRODUCIENDO</v>
          </cell>
          <cell r="Q1141" t="str">
            <v>PROBADAS PRODUCIENDO2015</v>
          </cell>
        </row>
        <row r="1142">
          <cell r="I1142">
            <v>0.24764117149841886</v>
          </cell>
          <cell r="J1142">
            <v>0.24764117149841886</v>
          </cell>
          <cell r="K1142">
            <v>7.4292351449525645E-2</v>
          </cell>
          <cell r="L1142">
            <v>7.4292351449525645E-2</v>
          </cell>
          <cell r="P1142" t="str">
            <v>PROBADAS PRODUCIENDO</v>
          </cell>
          <cell r="Q1142" t="str">
            <v>PROBADAS PRODUCIENDO2015</v>
          </cell>
        </row>
        <row r="1143">
          <cell r="I1143">
            <v>0.25292525689908557</v>
          </cell>
          <cell r="J1143">
            <v>0.25292525689908557</v>
          </cell>
          <cell r="K1143">
            <v>7.5877577069725671E-2</v>
          </cell>
          <cell r="L1143">
            <v>7.5877577069725671E-2</v>
          </cell>
          <cell r="P1143" t="str">
            <v>PROBADAS PRODUCIENDO</v>
          </cell>
          <cell r="Q1143" t="str">
            <v>PROBADAS PRODUCIENDO2015</v>
          </cell>
        </row>
        <row r="1144">
          <cell r="I1144">
            <v>0.24192477617418651</v>
          </cell>
          <cell r="J1144">
            <v>0.24192477617418651</v>
          </cell>
          <cell r="K1144">
            <v>7.2577432852255971E-2</v>
          </cell>
          <cell r="L1144">
            <v>7.2577432852255971E-2</v>
          </cell>
          <cell r="P1144" t="str">
            <v>PROBADAS PRODUCIENDO</v>
          </cell>
          <cell r="Q1144" t="str">
            <v>PROBADAS PRODUCIENDO2015</v>
          </cell>
        </row>
        <row r="1145">
          <cell r="I1145">
            <v>0.24708688702234566</v>
          </cell>
          <cell r="J1145">
            <v>0.24708688702234566</v>
          </cell>
          <cell r="K1145">
            <v>7.4126066106703706E-2</v>
          </cell>
          <cell r="L1145">
            <v>7.4126066106703706E-2</v>
          </cell>
          <cell r="P1145" t="str">
            <v>PROBADAS PRODUCIENDO</v>
          </cell>
          <cell r="Q1145" t="str">
            <v>PROBADAS PRODUCIENDO2015</v>
          </cell>
        </row>
        <row r="1146">
          <cell r="I1146">
            <v>0.24417169142425937</v>
          </cell>
          <cell r="J1146">
            <v>0.24417169142425937</v>
          </cell>
          <cell r="K1146">
            <v>7.3251507427277818E-2</v>
          </cell>
          <cell r="L1146">
            <v>7.3251507427277818E-2</v>
          </cell>
          <cell r="P1146" t="str">
            <v>PROBADAS PRODUCIENDO</v>
          </cell>
          <cell r="Q1146" t="str">
            <v>PROBADAS PRODUCIENDO2015</v>
          </cell>
        </row>
        <row r="1147">
          <cell r="I1147">
            <v>0.23355192960998736</v>
          </cell>
          <cell r="J1147">
            <v>0.23355192960998736</v>
          </cell>
          <cell r="K1147">
            <v>7.0065578882996221E-2</v>
          </cell>
          <cell r="L1147">
            <v>7.0065578882996221E-2</v>
          </cell>
          <cell r="P1147" t="str">
            <v>PROBADAS PRODUCIENDO</v>
          </cell>
          <cell r="Q1147" t="str">
            <v>PROBADAS PRODUCIENDO2015</v>
          </cell>
        </row>
        <row r="1148">
          <cell r="I1148">
            <v>0.23853538342780475</v>
          </cell>
          <cell r="J1148">
            <v>0.23853538342780475</v>
          </cell>
          <cell r="K1148">
            <v>7.1560615028341421E-2</v>
          </cell>
          <cell r="L1148">
            <v>7.1560615028341421E-2</v>
          </cell>
          <cell r="P1148" t="str">
            <v>PROBADAS PRODUCIENDO</v>
          </cell>
          <cell r="Q1148" t="str">
            <v>PROBADAS PRODUCIENDO2015</v>
          </cell>
        </row>
        <row r="1149">
          <cell r="I1149">
            <v>0.22816076161353291</v>
          </cell>
          <cell r="J1149">
            <v>0.22816076161353291</v>
          </cell>
          <cell r="K1149">
            <v>6.8448228484059875E-2</v>
          </cell>
          <cell r="L1149">
            <v>6.8448228484059875E-2</v>
          </cell>
          <cell r="P1149" t="str">
            <v>PROBADAS PRODUCIENDO</v>
          </cell>
          <cell r="Q1149" t="str">
            <v>PROBADAS PRODUCIENDO2015</v>
          </cell>
        </row>
        <row r="1150">
          <cell r="I1150">
            <v>0.23302918047197355</v>
          </cell>
          <cell r="J1150">
            <v>0.23302918047197355</v>
          </cell>
          <cell r="K1150">
            <v>6.9908754141592061E-2</v>
          </cell>
          <cell r="L1150">
            <v>6.9908754141592061E-2</v>
          </cell>
          <cell r="P1150" t="str">
            <v>PROBADAS PRODUCIENDO</v>
          </cell>
          <cell r="Q1150" t="str">
            <v>PROBADAS PRODUCIENDO2015</v>
          </cell>
        </row>
        <row r="1151">
          <cell r="I1151">
            <v>0.23502495086898434</v>
          </cell>
          <cell r="J1151">
            <v>0.23502495086898434</v>
          </cell>
          <cell r="K1151">
            <v>7.0507485260695293E-2</v>
          </cell>
          <cell r="L1151">
            <v>7.0507485260695293E-2</v>
          </cell>
          <cell r="P1151" t="str">
            <v>PROBADAS PRODUCIENDO</v>
          </cell>
          <cell r="Q1151" t="str">
            <v>PROBADAS PRODUCIENDO2016</v>
          </cell>
        </row>
        <row r="1152">
          <cell r="I1152">
            <v>0.21735109909107497</v>
          </cell>
          <cell r="J1152">
            <v>0.21735109909107497</v>
          </cell>
          <cell r="K1152">
            <v>6.52053297273225E-2</v>
          </cell>
          <cell r="L1152">
            <v>6.52053297273225E-2</v>
          </cell>
          <cell r="P1152" t="str">
            <v>PROBADAS PRODUCIENDO</v>
          </cell>
          <cell r="Q1152" t="str">
            <v>PROBADAS PRODUCIENDO2016</v>
          </cell>
        </row>
        <row r="1153">
          <cell r="I1153">
            <v>0.22968770013335474</v>
          </cell>
          <cell r="J1153">
            <v>0.22968770013335474</v>
          </cell>
          <cell r="K1153">
            <v>6.8906310040006427E-2</v>
          </cell>
          <cell r="L1153">
            <v>6.8906310040006427E-2</v>
          </cell>
          <cell r="P1153" t="str">
            <v>PROBADAS PRODUCIENDO</v>
          </cell>
          <cell r="Q1153" t="str">
            <v>PROBADAS PRODUCIENDO2016</v>
          </cell>
        </row>
        <row r="1154">
          <cell r="I1154">
            <v>0.21969789069699477</v>
          </cell>
          <cell r="J1154">
            <v>0.21969789069699477</v>
          </cell>
          <cell r="K1154">
            <v>6.5909367209098429E-2</v>
          </cell>
          <cell r="L1154">
            <v>6.5909367209098429E-2</v>
          </cell>
          <cell r="P1154" t="str">
            <v>PROBADAS PRODUCIENDO</v>
          </cell>
          <cell r="Q1154" t="str">
            <v>PROBADAS PRODUCIENDO2016</v>
          </cell>
        </row>
        <row r="1155">
          <cell r="I1155">
            <v>0.22438573161522732</v>
          </cell>
          <cell r="J1155">
            <v>0.22438573161522732</v>
          </cell>
          <cell r="K1155">
            <v>6.7315719484568187E-2</v>
          </cell>
          <cell r="L1155">
            <v>6.7315719484568187E-2</v>
          </cell>
          <cell r="P1155" t="str">
            <v>PROBADAS PRODUCIENDO</v>
          </cell>
          <cell r="Q1155" t="str">
            <v>PROBADAS PRODUCIENDO2016</v>
          </cell>
        </row>
        <row r="1156">
          <cell r="I1156">
            <v>0.21462652074859731</v>
          </cell>
          <cell r="J1156">
            <v>0.21462652074859731</v>
          </cell>
          <cell r="K1156">
            <v>6.4387956224579213E-2</v>
          </cell>
          <cell r="L1156">
            <v>6.4387956224579213E-2</v>
          </cell>
          <cell r="P1156" t="str">
            <v>PROBADAS PRODUCIENDO</v>
          </cell>
          <cell r="Q1156" t="str">
            <v>PROBADAS PRODUCIENDO2016</v>
          </cell>
        </row>
        <row r="1157">
          <cell r="I1157">
            <v>0.21920615045241984</v>
          </cell>
          <cell r="J1157">
            <v>0.21920615045241984</v>
          </cell>
          <cell r="K1157">
            <v>6.5761845135725958E-2</v>
          </cell>
          <cell r="L1157">
            <v>6.5761845135725958E-2</v>
          </cell>
          <cell r="P1157" t="str">
            <v>PROBADAS PRODUCIENDO</v>
          </cell>
          <cell r="Q1157" t="str">
            <v>PROBADAS PRODUCIENDO2016</v>
          </cell>
        </row>
        <row r="1158">
          <cell r="I1158">
            <v>0.21661989906298856</v>
          </cell>
          <cell r="J1158">
            <v>0.21661989906298856</v>
          </cell>
          <cell r="K1158">
            <v>6.4985969718896558E-2</v>
          </cell>
          <cell r="L1158">
            <v>6.4985969718896558E-2</v>
          </cell>
          <cell r="P1158" t="str">
            <v>PROBADAS PRODUCIENDO</v>
          </cell>
          <cell r="Q1158" t="str">
            <v>PROBADAS PRODUCIENDO2016</v>
          </cell>
        </row>
        <row r="1159">
          <cell r="I1159">
            <v>0.20719844762911421</v>
          </cell>
          <cell r="J1159">
            <v>0.20719844762911421</v>
          </cell>
          <cell r="K1159">
            <v>6.2159534288734268E-2</v>
          </cell>
          <cell r="L1159">
            <v>6.2159534288734268E-2</v>
          </cell>
          <cell r="P1159" t="str">
            <v>PROBADAS PRODUCIENDO</v>
          </cell>
          <cell r="Q1159" t="str">
            <v>PROBADAS PRODUCIENDO2016</v>
          </cell>
        </row>
        <row r="1160">
          <cell r="I1160">
            <v>0.21161957956584215</v>
          </cell>
          <cell r="J1160">
            <v>0.21161957956584215</v>
          </cell>
          <cell r="K1160">
            <v>6.3485873869752643E-2</v>
          </cell>
          <cell r="L1160">
            <v>6.3485873869752643E-2</v>
          </cell>
          <cell r="P1160" t="str">
            <v>PROBADAS PRODUCIENDO</v>
          </cell>
          <cell r="Q1160" t="str">
            <v>PROBADAS PRODUCIENDO2016</v>
          </cell>
        </row>
        <row r="1161">
          <cell r="I1161">
            <v>0.2024156070778107</v>
          </cell>
          <cell r="J1161">
            <v>0.2024156070778107</v>
          </cell>
          <cell r="K1161">
            <v>6.0724682123343213E-2</v>
          </cell>
          <cell r="L1161">
            <v>6.0724682123343213E-2</v>
          </cell>
          <cell r="P1161" t="str">
            <v>PROBADAS PRODUCIENDO</v>
          </cell>
          <cell r="Q1161" t="str">
            <v>PROBADAS PRODUCIENDO2016</v>
          </cell>
        </row>
        <row r="1162">
          <cell r="I1162">
            <v>0.20673468434495951</v>
          </cell>
          <cell r="J1162">
            <v>0.20673468434495951</v>
          </cell>
          <cell r="K1162">
            <v>6.2020405303487854E-2</v>
          </cell>
          <cell r="L1162">
            <v>6.2020405303487854E-2</v>
          </cell>
          <cell r="P1162" t="str">
            <v>PROBADAS PRODUCIENDO</v>
          </cell>
          <cell r="Q1162" t="str">
            <v>PROBADAS PRODUCIENDO2016</v>
          </cell>
        </row>
        <row r="1163">
          <cell r="I1163">
            <v>0.20805954843677377</v>
          </cell>
          <cell r="J1163">
            <v>0.20805954843677377</v>
          </cell>
          <cell r="K1163">
            <v>6.2417864531032131E-2</v>
          </cell>
          <cell r="L1163">
            <v>6.2417864531032131E-2</v>
          </cell>
          <cell r="P1163" t="str">
            <v>PROBADAS PRODUCIENDO</v>
          </cell>
          <cell r="Q1163" t="str">
            <v>PROBADAS PRODUCIENDO2017</v>
          </cell>
        </row>
        <row r="1164">
          <cell r="I1164">
            <v>0.18581404566919815</v>
          </cell>
          <cell r="J1164">
            <v>0.18581404566919815</v>
          </cell>
          <cell r="K1164">
            <v>5.5744213700759458E-2</v>
          </cell>
          <cell r="L1164">
            <v>5.5744213700759458E-2</v>
          </cell>
          <cell r="P1164" t="str">
            <v>PROBADAS PRODUCIENDO</v>
          </cell>
          <cell r="Q1164" t="str">
            <v>PROBADAS PRODUCIENDO2017</v>
          </cell>
        </row>
        <row r="1165">
          <cell r="I1165">
            <v>0.20341252494807699</v>
          </cell>
          <cell r="J1165">
            <v>0.20341252494807699</v>
          </cell>
          <cell r="K1165">
            <v>6.1023757484423097E-2</v>
          </cell>
          <cell r="L1165">
            <v>6.1023757484423097E-2</v>
          </cell>
          <cell r="P1165" t="str">
            <v>PROBADAS PRODUCIENDO</v>
          </cell>
          <cell r="Q1165" t="str">
            <v>PROBADAS PRODUCIENDO2017</v>
          </cell>
        </row>
        <row r="1166">
          <cell r="I1166">
            <v>0.19456550196852446</v>
          </cell>
          <cell r="J1166">
            <v>0.19456550196852446</v>
          </cell>
          <cell r="K1166">
            <v>5.8369650590557341E-2</v>
          </cell>
          <cell r="L1166">
            <v>5.8369650590557341E-2</v>
          </cell>
          <cell r="P1166" t="str">
            <v>PROBADAS PRODUCIENDO</v>
          </cell>
          <cell r="Q1166" t="str">
            <v>PROBADAS PRODUCIENDO2017</v>
          </cell>
        </row>
        <row r="1167">
          <cell r="I1167">
            <v>0.19871707628957203</v>
          </cell>
          <cell r="J1167">
            <v>0.19871707628957203</v>
          </cell>
          <cell r="K1167">
            <v>5.961512288687161E-2</v>
          </cell>
          <cell r="L1167">
            <v>5.961512288687161E-2</v>
          </cell>
          <cell r="P1167" t="str">
            <v>PROBADAS PRODUCIENDO</v>
          </cell>
          <cell r="Q1167" t="str">
            <v>PROBADAS PRODUCIENDO2017</v>
          </cell>
        </row>
        <row r="1168">
          <cell r="I1168">
            <v>0.19007427250542766</v>
          </cell>
          <cell r="J1168">
            <v>0.19007427250542766</v>
          </cell>
          <cell r="K1168">
            <v>5.7022281751628295E-2</v>
          </cell>
          <cell r="L1168">
            <v>5.7022281751628295E-2</v>
          </cell>
          <cell r="P1168" t="str">
            <v>PROBADAS PRODUCIENDO</v>
          </cell>
          <cell r="Q1168" t="str">
            <v>PROBADAS PRODUCIENDO2017</v>
          </cell>
        </row>
        <row r="1169">
          <cell r="I1169">
            <v>0.19413001445783401</v>
          </cell>
          <cell r="J1169">
            <v>0.19413001445783401</v>
          </cell>
          <cell r="K1169">
            <v>5.8239004337350207E-2</v>
          </cell>
          <cell r="L1169">
            <v>5.8239004337350207E-2</v>
          </cell>
          <cell r="P1169" t="str">
            <v>PROBADAS PRODUCIENDO</v>
          </cell>
          <cell r="Q1169" t="str">
            <v>PROBADAS PRODUCIENDO2017</v>
          </cell>
        </row>
        <row r="1170">
          <cell r="I1170">
            <v>0.19183961786729281</v>
          </cell>
          <cell r="J1170">
            <v>0.19183961786729281</v>
          </cell>
          <cell r="K1170">
            <v>5.7551885360187842E-2</v>
          </cell>
          <cell r="L1170">
            <v>5.7551885360187842E-2</v>
          </cell>
          <cell r="P1170" t="str">
            <v>PROBADAS PRODUCIENDO</v>
          </cell>
          <cell r="Q1170" t="str">
            <v>PROBADAS PRODUCIENDO2017</v>
          </cell>
        </row>
        <row r="1171">
          <cell r="I1171">
            <v>0.18349593545100823</v>
          </cell>
          <cell r="J1171">
            <v>0.18349593545100823</v>
          </cell>
          <cell r="K1171">
            <v>5.5048780635302462E-2</v>
          </cell>
          <cell r="L1171">
            <v>5.5048780635302462E-2</v>
          </cell>
          <cell r="P1171" t="str">
            <v>PROBADAS PRODUCIENDO</v>
          </cell>
          <cell r="Q1171" t="str">
            <v>PROBADAS PRODUCIENDO2017</v>
          </cell>
        </row>
        <row r="1172">
          <cell r="I1172">
            <v>0.1874113110233846</v>
          </cell>
          <cell r="J1172">
            <v>0.1874113110233846</v>
          </cell>
          <cell r="K1172">
            <v>5.6223393307015375E-2</v>
          </cell>
          <cell r="L1172">
            <v>5.6223393307015375E-2</v>
          </cell>
          <cell r="P1172" t="str">
            <v>PROBADAS PRODUCIENDO</v>
          </cell>
          <cell r="Q1172" t="str">
            <v>PROBADAS PRODUCIENDO2017</v>
          </cell>
        </row>
        <row r="1173">
          <cell r="I1173">
            <v>0.17926022900090396</v>
          </cell>
          <cell r="J1173">
            <v>0.17926022900090396</v>
          </cell>
          <cell r="K1173">
            <v>5.377806870027118E-2</v>
          </cell>
          <cell r="L1173">
            <v>5.377806870027118E-2</v>
          </cell>
          <cell r="P1173" t="str">
            <v>PROBADAS PRODUCIENDO</v>
          </cell>
          <cell r="Q1173" t="str">
            <v>PROBADAS PRODUCIENDO2017</v>
          </cell>
        </row>
        <row r="1174">
          <cell r="I1174">
            <v>0.18308522447016812</v>
          </cell>
          <cell r="J1174">
            <v>0.18308522447016812</v>
          </cell>
          <cell r="K1174">
            <v>5.4925567341050439E-2</v>
          </cell>
          <cell r="L1174">
            <v>5.4925567341050439E-2</v>
          </cell>
          <cell r="P1174" t="str">
            <v>PROBADAS PRODUCIENDO</v>
          </cell>
          <cell r="Q1174" t="str">
            <v>PROBADAS PRODUCIENDO2017</v>
          </cell>
        </row>
        <row r="1175">
          <cell r="I1175">
            <v>0.18384458101200682</v>
          </cell>
          <cell r="J1175">
            <v>0.18384458101200682</v>
          </cell>
          <cell r="K1175">
            <v>5.5153374303602037E-2</v>
          </cell>
          <cell r="L1175">
            <v>5.5153374303602037E-2</v>
          </cell>
          <cell r="P1175" t="str">
            <v>PROBADAS PRODUCIENDO</v>
          </cell>
          <cell r="Q1175" t="str">
            <v>PROBADAS PRODUCIENDO2018</v>
          </cell>
        </row>
        <row r="1176">
          <cell r="I1176">
            <v>0.16418811647368262</v>
          </cell>
          <cell r="J1176">
            <v>0.16418811647368262</v>
          </cell>
          <cell r="K1176">
            <v>4.9256434942104792E-2</v>
          </cell>
          <cell r="L1176">
            <v>4.9256434942104792E-2</v>
          </cell>
          <cell r="P1176" t="str">
            <v>PROBADAS PRODUCIENDO</v>
          </cell>
          <cell r="Q1176" t="str">
            <v>PROBADAS PRODUCIENDO2018</v>
          </cell>
        </row>
        <row r="1177">
          <cell r="I1177">
            <v>0.17973840038895145</v>
          </cell>
          <cell r="J1177">
            <v>0.17973840038895145</v>
          </cell>
          <cell r="K1177">
            <v>5.3921520116685433E-2</v>
          </cell>
          <cell r="L1177">
            <v>5.3921520116685433E-2</v>
          </cell>
          <cell r="P1177" t="str">
            <v>PROBADAS PRODUCIENDO</v>
          </cell>
          <cell r="Q1177" t="str">
            <v>PROBADAS PRODUCIENDO2018</v>
          </cell>
        </row>
        <row r="1178">
          <cell r="I1178">
            <v>0.1719210363453389</v>
          </cell>
          <cell r="J1178">
            <v>0.1719210363453389</v>
          </cell>
          <cell r="K1178">
            <v>5.1576310903601673E-2</v>
          </cell>
          <cell r="L1178">
            <v>5.1576310903601673E-2</v>
          </cell>
          <cell r="P1178" t="str">
            <v>PROBADAS PRODUCIENDO</v>
          </cell>
          <cell r="Q1178" t="str">
            <v>PROBADAS PRODUCIENDO2018</v>
          </cell>
        </row>
        <row r="1179">
          <cell r="I1179">
            <v>0.17558943054944098</v>
          </cell>
          <cell r="J1179">
            <v>0.17558943054944098</v>
          </cell>
          <cell r="K1179">
            <v>5.2676829164832295E-2</v>
          </cell>
          <cell r="L1179">
            <v>5.2676829164832295E-2</v>
          </cell>
          <cell r="P1179" t="str">
            <v>PROBADAS PRODUCIENDO</v>
          </cell>
          <cell r="Q1179" t="str">
            <v>PROBADAS PRODUCIENDO2018</v>
          </cell>
        </row>
        <row r="1180">
          <cell r="I1180">
            <v>0.16795251769250399</v>
          </cell>
          <cell r="J1180">
            <v>0.16795251769250399</v>
          </cell>
          <cell r="K1180">
            <v>5.0385755307751197E-2</v>
          </cell>
          <cell r="L1180">
            <v>5.0385755307751197E-2</v>
          </cell>
          <cell r="P1180" t="str">
            <v>PROBADAS PRODUCIENDO</v>
          </cell>
          <cell r="Q1180" t="str">
            <v>PROBADAS PRODUCIENDO2018</v>
          </cell>
        </row>
        <row r="1181">
          <cell r="I1181">
            <v>0.17153623295833104</v>
          </cell>
          <cell r="J1181">
            <v>0.17153623295833104</v>
          </cell>
          <cell r="K1181">
            <v>5.1460869887499316E-2</v>
          </cell>
          <cell r="L1181">
            <v>5.1460869887499316E-2</v>
          </cell>
          <cell r="P1181" t="str">
            <v>PROBADAS PRODUCIENDO</v>
          </cell>
          <cell r="Q1181" t="str">
            <v>PROBADAS PRODUCIENDO2018</v>
          </cell>
        </row>
        <row r="1182">
          <cell r="I1182">
            <v>0.169512403700294</v>
          </cell>
          <cell r="J1182">
            <v>0.169512403700294</v>
          </cell>
          <cell r="K1182">
            <v>5.08537211100882E-2</v>
          </cell>
          <cell r="L1182">
            <v>5.08537211100882E-2</v>
          </cell>
          <cell r="P1182" t="str">
            <v>PROBADAS PRODUCIENDO</v>
          </cell>
          <cell r="Q1182" t="str">
            <v>PROBADAS PRODUCIENDO2018</v>
          </cell>
        </row>
        <row r="1183">
          <cell r="I1183">
            <v>0.16213979903281389</v>
          </cell>
          <cell r="J1183">
            <v>0.16213979903281389</v>
          </cell>
          <cell r="K1183">
            <v>4.8641939709844172E-2</v>
          </cell>
          <cell r="L1183">
            <v>4.8641939709844172E-2</v>
          </cell>
          <cell r="P1183" t="str">
            <v>PROBADAS PRODUCIENDO</v>
          </cell>
          <cell r="Q1183" t="str">
            <v>PROBADAS PRODUCIENDO2018</v>
          </cell>
        </row>
        <row r="1184">
          <cell r="I1184">
            <v>0.16559948443065442</v>
          </cell>
          <cell r="J1184">
            <v>0.16559948443065442</v>
          </cell>
          <cell r="K1184">
            <v>4.9679845329196323E-2</v>
          </cell>
          <cell r="L1184">
            <v>4.9679845329196323E-2</v>
          </cell>
          <cell r="P1184" t="str">
            <v>PROBADAS PRODUCIENDO</v>
          </cell>
          <cell r="Q1184" t="str">
            <v>PROBADAS PRODUCIENDO2018</v>
          </cell>
        </row>
        <row r="1185">
          <cell r="I1185">
            <v>0.15839706440005821</v>
          </cell>
          <cell r="J1185">
            <v>0.15839706440005821</v>
          </cell>
          <cell r="K1185">
            <v>4.7519119320017456E-2</v>
          </cell>
          <cell r="L1185">
            <v>4.7519119320017456E-2</v>
          </cell>
          <cell r="P1185" t="str">
            <v>PROBADAS PRODUCIENDO</v>
          </cell>
          <cell r="Q1185" t="str">
            <v>PROBADAS PRODUCIENDO2018</v>
          </cell>
        </row>
        <row r="1186">
          <cell r="I1186">
            <v>0.16177688856436037</v>
          </cell>
          <cell r="J1186">
            <v>0.16177688856436037</v>
          </cell>
          <cell r="K1186">
            <v>4.8533066569308114E-2</v>
          </cell>
          <cell r="L1186">
            <v>4.8533066569308114E-2</v>
          </cell>
          <cell r="P1186" t="str">
            <v>PROBADAS PRODUCIENDO</v>
          </cell>
          <cell r="Q1186" t="str">
            <v>PROBADAS PRODUCIENDO2018</v>
          </cell>
        </row>
        <row r="1187">
          <cell r="I1187">
            <v>0.16236690792255018</v>
          </cell>
          <cell r="J1187">
            <v>0.16236690792255018</v>
          </cell>
          <cell r="K1187">
            <v>4.8710072376765057E-2</v>
          </cell>
          <cell r="L1187">
            <v>4.8710072376765057E-2</v>
          </cell>
          <cell r="P1187" t="str">
            <v>PROBADAS PRODUCIENDO</v>
          </cell>
          <cell r="Q1187" t="str">
            <v>PROBADAS PRODUCIENDO2019</v>
          </cell>
        </row>
        <row r="1188">
          <cell r="I1188">
            <v>0.14500681305215327</v>
          </cell>
          <cell r="J1188">
            <v>0.14500681305215327</v>
          </cell>
          <cell r="K1188">
            <v>4.3502043915645987E-2</v>
          </cell>
          <cell r="L1188">
            <v>4.3502043915645987E-2</v>
          </cell>
          <cell r="P1188" t="str">
            <v>PROBADAS PRODUCIENDO</v>
          </cell>
          <cell r="Q1188" t="str">
            <v>PROBADAS PRODUCIENDO2019</v>
          </cell>
        </row>
        <row r="1189">
          <cell r="I1189">
            <v>0.15874043251888689</v>
          </cell>
          <cell r="J1189">
            <v>0.15874043251888689</v>
          </cell>
          <cell r="K1189">
            <v>4.7622129755666064E-2</v>
          </cell>
          <cell r="L1189">
            <v>4.7622129755666064E-2</v>
          </cell>
          <cell r="P1189" t="str">
            <v>PROBADAS PRODUCIENDO</v>
          </cell>
          <cell r="Q1189" t="str">
            <v>PROBADAS PRODUCIENDO2019</v>
          </cell>
        </row>
        <row r="1190">
          <cell r="I1190">
            <v>0.15183633330160473</v>
          </cell>
          <cell r="J1190">
            <v>0.15183633330160473</v>
          </cell>
          <cell r="K1190">
            <v>4.5550899990481411E-2</v>
          </cell>
          <cell r="L1190">
            <v>4.5550899990481411E-2</v>
          </cell>
          <cell r="P1190" t="str">
            <v>PROBADAS PRODUCIENDO</v>
          </cell>
          <cell r="Q1190" t="str">
            <v>PROBADAS PRODUCIENDO2019</v>
          </cell>
        </row>
        <row r="1191">
          <cell r="I1191">
            <v>0.15507616675594149</v>
          </cell>
          <cell r="J1191">
            <v>0.15507616675594149</v>
          </cell>
          <cell r="K1191">
            <v>4.6522850026782442E-2</v>
          </cell>
          <cell r="L1191">
            <v>4.6522850026782442E-2</v>
          </cell>
          <cell r="P1191" t="str">
            <v>PROBADAS PRODUCIENDO</v>
          </cell>
          <cell r="Q1191" t="str">
            <v>PROBADAS PRODUCIENDO2019</v>
          </cell>
        </row>
        <row r="1192">
          <cell r="I1192">
            <v>0.14833143748609107</v>
          </cell>
          <cell r="J1192">
            <v>0.14833143748609107</v>
          </cell>
          <cell r="K1192">
            <v>4.4499431245827309E-2</v>
          </cell>
          <cell r="L1192">
            <v>4.4499431245827309E-2</v>
          </cell>
          <cell r="P1192" t="str">
            <v>PROBADAS PRODUCIENDO</v>
          </cell>
          <cell r="Q1192" t="str">
            <v>PROBADAS PRODUCIENDO2019</v>
          </cell>
        </row>
        <row r="1193">
          <cell r="I1193">
            <v>0.15149648463289483</v>
          </cell>
          <cell r="J1193">
            <v>0.15149648463289483</v>
          </cell>
          <cell r="K1193">
            <v>4.5448945389868448E-2</v>
          </cell>
          <cell r="L1193">
            <v>4.5448945389868448E-2</v>
          </cell>
          <cell r="P1193" t="str">
            <v>PROBADAS PRODUCIENDO</v>
          </cell>
          <cell r="Q1193" t="str">
            <v>PROBADAS PRODUCIENDO2019</v>
          </cell>
        </row>
        <row r="1194">
          <cell r="I1194">
            <v>0.14970908955721676</v>
          </cell>
          <cell r="J1194">
            <v>0.14970908955721676</v>
          </cell>
          <cell r="K1194">
            <v>4.4912726867165027E-2</v>
          </cell>
          <cell r="L1194">
            <v>4.4912726867165027E-2</v>
          </cell>
          <cell r="P1194" t="str">
            <v>PROBADAS PRODUCIENDO</v>
          </cell>
          <cell r="Q1194" t="str">
            <v>PROBADAS PRODUCIENDO2019</v>
          </cell>
        </row>
        <row r="1195">
          <cell r="I1195">
            <v>0.14319779062958701</v>
          </cell>
          <cell r="J1195">
            <v>0.14319779062958701</v>
          </cell>
          <cell r="K1195">
            <v>4.2959337188876102E-2</v>
          </cell>
          <cell r="L1195">
            <v>4.2959337188876102E-2</v>
          </cell>
          <cell r="P1195" t="str">
            <v>PROBADAS PRODUCIENDO</v>
          </cell>
          <cell r="Q1195" t="str">
            <v>PROBADAS PRODUCIENDO2019</v>
          </cell>
        </row>
        <row r="1196">
          <cell r="I1196">
            <v>0.14625329771791107</v>
          </cell>
          <cell r="J1196">
            <v>0.14625329771791107</v>
          </cell>
          <cell r="K1196">
            <v>4.3875989315373322E-2</v>
          </cell>
          <cell r="L1196">
            <v>4.3875989315373322E-2</v>
          </cell>
          <cell r="P1196" t="str">
            <v>PROBADAS PRODUCIENDO</v>
          </cell>
          <cell r="Q1196" t="str">
            <v>PROBADAS PRODUCIENDO2019</v>
          </cell>
        </row>
        <row r="1197">
          <cell r="I1197">
            <v>0.13989230157927254</v>
          </cell>
          <cell r="J1197">
            <v>0.13989230157927254</v>
          </cell>
          <cell r="K1197">
            <v>4.1967690473781773E-2</v>
          </cell>
          <cell r="L1197">
            <v>4.1967690473781773E-2</v>
          </cell>
          <cell r="P1197" t="str">
            <v>PROBADAS PRODUCIENDO</v>
          </cell>
          <cell r="Q1197" t="str">
            <v>PROBADAS PRODUCIENDO2019</v>
          </cell>
        </row>
        <row r="1198">
          <cell r="I1198">
            <v>0.14287727723565977</v>
          </cell>
          <cell r="J1198">
            <v>0.14287727723565977</v>
          </cell>
          <cell r="K1198">
            <v>4.286318317069792E-2</v>
          </cell>
          <cell r="L1198">
            <v>4.286318317069792E-2</v>
          </cell>
          <cell r="P1198" t="str">
            <v>PROBADAS PRODUCIENDO</v>
          </cell>
          <cell r="Q1198" t="str">
            <v>PROBADAS PRODUCIENDO2019</v>
          </cell>
        </row>
        <row r="1199">
          <cell r="I1199">
            <v>0.14303022036370749</v>
          </cell>
          <cell r="J1199">
            <v>0.14303022036370749</v>
          </cell>
          <cell r="K1199">
            <v>4.2909066109112243E-2</v>
          </cell>
          <cell r="L1199">
            <v>4.2909066109112243E-2</v>
          </cell>
          <cell r="P1199" t="str">
            <v>PROBADAS PRODUCIENDO</v>
          </cell>
          <cell r="Q1199" t="str">
            <v>PROBADAS PRODUCIENDO2020</v>
          </cell>
        </row>
        <row r="1200">
          <cell r="I1200">
            <v>0.13227436271913409</v>
          </cell>
          <cell r="J1200">
            <v>0.13227436271913409</v>
          </cell>
          <cell r="K1200">
            <v>3.9682308815740225E-2</v>
          </cell>
          <cell r="L1200">
            <v>3.9682308815740225E-2</v>
          </cell>
          <cell r="P1200" t="str">
            <v>PROBADAS PRODUCIENDO</v>
          </cell>
          <cell r="Q1200" t="str">
            <v>PROBADAS PRODUCIENDO2020</v>
          </cell>
        </row>
        <row r="1201">
          <cell r="I1201">
            <v>0.13978210502093039</v>
          </cell>
          <cell r="J1201">
            <v>0.13978210502093039</v>
          </cell>
          <cell r="K1201">
            <v>4.1934631506279116E-2</v>
          </cell>
          <cell r="L1201">
            <v>4.1934631506279116E-2</v>
          </cell>
          <cell r="P1201" t="str">
            <v>PROBADAS PRODUCIENDO</v>
          </cell>
          <cell r="Q1201" t="str">
            <v>PROBADAS PRODUCIENDO2020</v>
          </cell>
        </row>
        <row r="1202">
          <cell r="I1202">
            <v>0.13370256053090004</v>
          </cell>
          <cell r="J1202">
            <v>0.13370256053090004</v>
          </cell>
          <cell r="K1202">
            <v>4.0110768159270012E-2</v>
          </cell>
          <cell r="L1202">
            <v>4.0110768159270012E-2</v>
          </cell>
          <cell r="P1202" t="str">
            <v>PROBADAS PRODUCIENDO</v>
          </cell>
          <cell r="Q1202" t="str">
            <v>PROBADAS PRODUCIENDO2020</v>
          </cell>
        </row>
        <row r="1203">
          <cell r="I1203">
            <v>0.13655546154029394</v>
          </cell>
          <cell r="J1203">
            <v>0.13655546154029394</v>
          </cell>
          <cell r="K1203">
            <v>4.096663846208818E-2</v>
          </cell>
          <cell r="L1203">
            <v>4.096663846208818E-2</v>
          </cell>
          <cell r="P1203" t="str">
            <v>PROBADAS PRODUCIENDO</v>
          </cell>
          <cell r="Q1203" t="str">
            <v>PROBADAS PRODUCIENDO2020</v>
          </cell>
        </row>
        <row r="1204">
          <cell r="I1204">
            <v>0.13061625348739866</v>
          </cell>
          <cell r="J1204">
            <v>0.13061625348739866</v>
          </cell>
          <cell r="K1204">
            <v>3.9184876046219598E-2</v>
          </cell>
          <cell r="L1204">
            <v>3.9184876046219598E-2</v>
          </cell>
          <cell r="P1204" t="str">
            <v>PROBADAS PRODUCIENDO</v>
          </cell>
          <cell r="Q1204" t="str">
            <v>PROBADAS PRODUCIENDO2020</v>
          </cell>
        </row>
        <row r="1205">
          <cell r="I1205">
            <v>0.1334032998980097</v>
          </cell>
          <cell r="J1205">
            <v>0.1334032998980097</v>
          </cell>
          <cell r="K1205">
            <v>4.0020989969402912E-2</v>
          </cell>
          <cell r="L1205">
            <v>4.0020989969402912E-2</v>
          </cell>
          <cell r="P1205" t="str">
            <v>PROBADAS PRODUCIENDO</v>
          </cell>
          <cell r="Q1205" t="str">
            <v>PROBADAS PRODUCIENDO2020</v>
          </cell>
        </row>
        <row r="1206">
          <cell r="I1206">
            <v>0.13182937293927907</v>
          </cell>
          <cell r="J1206">
            <v>0.13182937293927907</v>
          </cell>
          <cell r="K1206">
            <v>3.9548811881783719E-2</v>
          </cell>
          <cell r="L1206">
            <v>3.9548811881783719E-2</v>
          </cell>
          <cell r="P1206" t="str">
            <v>PROBADAS PRODUCIENDO</v>
          </cell>
          <cell r="Q1206" t="str">
            <v>PROBADAS PRODUCIENDO2020</v>
          </cell>
        </row>
        <row r="1207">
          <cell r="I1207">
            <v>0.12609571670512165</v>
          </cell>
          <cell r="J1207">
            <v>0.12609571670512165</v>
          </cell>
          <cell r="K1207">
            <v>3.78287150115365E-2</v>
          </cell>
          <cell r="L1207">
            <v>3.78287150115365E-2</v>
          </cell>
          <cell r="P1207" t="str">
            <v>PROBADAS PRODUCIENDO</v>
          </cell>
          <cell r="Q1207" t="str">
            <v>PROBADAS PRODUCIENDO2020</v>
          </cell>
        </row>
        <row r="1208">
          <cell r="I1208">
            <v>0.12878630539721239</v>
          </cell>
          <cell r="J1208">
            <v>0.12878630539721239</v>
          </cell>
          <cell r="K1208">
            <v>3.8635891619163712E-2</v>
          </cell>
          <cell r="L1208">
            <v>3.8635891619163712E-2</v>
          </cell>
          <cell r="P1208" t="str">
            <v>PROBADAS PRODUCIENDO</v>
          </cell>
          <cell r="Q1208" t="str">
            <v>PROBADAS PRODUCIENDO2020</v>
          </cell>
        </row>
        <row r="1209">
          <cell r="I1209">
            <v>0.12318500133005769</v>
          </cell>
          <cell r="J1209">
            <v>0.12318500133005769</v>
          </cell>
          <cell r="K1209">
            <v>3.6955500399017308E-2</v>
          </cell>
          <cell r="L1209">
            <v>3.6955500399017308E-2</v>
          </cell>
          <cell r="P1209" t="str">
            <v>PROBADAS PRODUCIENDO</v>
          </cell>
          <cell r="Q1209" t="str">
            <v>PROBADAS PRODUCIENDO2020</v>
          </cell>
        </row>
        <row r="1210">
          <cell r="I1210">
            <v>0.12581348214030483</v>
          </cell>
          <cell r="J1210">
            <v>0.12581348214030483</v>
          </cell>
          <cell r="K1210">
            <v>3.7744044642091454E-2</v>
          </cell>
          <cell r="L1210">
            <v>3.7744044642091454E-2</v>
          </cell>
          <cell r="P1210" t="str">
            <v>PROBADAS PRODUCIENDO</v>
          </cell>
          <cell r="Q1210" t="str">
            <v>PROBADAS PRODUCIENDO2020</v>
          </cell>
        </row>
        <row r="1211">
          <cell r="I1211">
            <v>0.12581581874766901</v>
          </cell>
          <cell r="J1211">
            <v>0.12581581874766901</v>
          </cell>
          <cell r="K1211">
            <v>3.7744745624300705E-2</v>
          </cell>
          <cell r="L1211">
            <v>3.7744745624300705E-2</v>
          </cell>
          <cell r="P1211" t="str">
            <v>PROBADAS PRODUCIENDO</v>
          </cell>
          <cell r="Q1211" t="str">
            <v>PROBADAS PRODUCIENDO2021</v>
          </cell>
        </row>
        <row r="1212">
          <cell r="I1212">
            <v>0.11236372695383182</v>
          </cell>
          <cell r="J1212">
            <v>0.11236372695383182</v>
          </cell>
          <cell r="K1212">
            <v>3.3709118086149542E-2</v>
          </cell>
          <cell r="L1212">
            <v>3.3709118086149542E-2</v>
          </cell>
          <cell r="P1212" t="str">
            <v>PROBADAS PRODUCIENDO</v>
          </cell>
          <cell r="Q1212" t="str">
            <v>PROBADAS PRODUCIENDO2021</v>
          </cell>
        </row>
        <row r="1213">
          <cell r="I1213">
            <v>0.12300571428785187</v>
          </cell>
          <cell r="J1213">
            <v>0.12300571428785187</v>
          </cell>
          <cell r="K1213">
            <v>3.6901714286355559E-2</v>
          </cell>
          <cell r="L1213">
            <v>3.6901714286355559E-2</v>
          </cell>
          <cell r="P1213" t="str">
            <v>PROBADAS PRODUCIENDO</v>
          </cell>
          <cell r="Q1213" t="str">
            <v>PROBADAS PRODUCIENDO2021</v>
          </cell>
        </row>
        <row r="1214">
          <cell r="I1214">
            <v>0.11765582552756115</v>
          </cell>
          <cell r="J1214">
            <v>0.11765582552756115</v>
          </cell>
          <cell r="K1214">
            <v>3.5296747658268339E-2</v>
          </cell>
          <cell r="L1214">
            <v>3.5296747658268339E-2</v>
          </cell>
          <cell r="P1214" t="str">
            <v>PROBADAS PRODUCIENDO</v>
          </cell>
          <cell r="Q1214" t="str">
            <v>PROBADAS PRODUCIENDO2021</v>
          </cell>
        </row>
        <row r="1215">
          <cell r="I1215">
            <v>0.12016632661352251</v>
          </cell>
          <cell r="J1215">
            <v>0.12016632661352251</v>
          </cell>
          <cell r="K1215">
            <v>3.6049897984056757E-2</v>
          </cell>
          <cell r="L1215">
            <v>3.6049897984056757E-2</v>
          </cell>
          <cell r="P1215" t="str">
            <v>PROBADAS PRODUCIENDO</v>
          </cell>
          <cell r="Q1215" t="str">
            <v>PROBADAS PRODUCIENDO2021</v>
          </cell>
        </row>
        <row r="1216">
          <cell r="P1216" t="str">
            <v>PROBADAS PRODUCIENDO</v>
          </cell>
          <cell r="Q1216" t="str">
            <v>PROBADAS PRODUCIENDO2021</v>
          </cell>
        </row>
        <row r="1217">
          <cell r="I1217">
            <v>0.33838361402301842</v>
          </cell>
          <cell r="J1217">
            <v>0.33838361402301842</v>
          </cell>
          <cell r="K1217">
            <v>0.10151508420690553</v>
          </cell>
          <cell r="L1217">
            <v>0.10151508420690553</v>
          </cell>
          <cell r="P1217" t="str">
            <v>PROBADAS PRODUCIENDO</v>
          </cell>
          <cell r="Q1217" t="str">
            <v>PROBADAS PRODUCIENDO2012</v>
          </cell>
        </row>
        <row r="1218">
          <cell r="I1218">
            <v>0.31293676306982432</v>
          </cell>
          <cell r="J1218">
            <v>0.31293676306982432</v>
          </cell>
          <cell r="K1218">
            <v>9.3881028920947296E-2</v>
          </cell>
          <cell r="L1218">
            <v>9.3881028920947296E-2</v>
          </cell>
          <cell r="P1218" t="str">
            <v>PROBADAS PRODUCIENDO</v>
          </cell>
          <cell r="Q1218" t="str">
            <v>PROBADAS PRODUCIENDO2012</v>
          </cell>
        </row>
        <row r="1219">
          <cell r="I1219">
            <v>0.33069823436241375</v>
          </cell>
          <cell r="J1219">
            <v>0.33069823436241375</v>
          </cell>
          <cell r="K1219">
            <v>9.9209470308724124E-2</v>
          </cell>
          <cell r="L1219">
            <v>9.9209470308724124E-2</v>
          </cell>
          <cell r="P1219" t="str">
            <v>PROBADAS PRODUCIENDO</v>
          </cell>
          <cell r="Q1219" t="str">
            <v>PROBADAS PRODUCIENDO2012</v>
          </cell>
        </row>
        <row r="1220">
          <cell r="I1220">
            <v>0.31631472216744971</v>
          </cell>
          <cell r="J1220">
            <v>0.31631472216744971</v>
          </cell>
          <cell r="K1220">
            <v>9.4894416650234917E-2</v>
          </cell>
          <cell r="L1220">
            <v>9.4894416650234917E-2</v>
          </cell>
          <cell r="P1220" t="str">
            <v>PROBADAS PRODUCIENDO</v>
          </cell>
          <cell r="Q1220" t="str">
            <v>PROBADAS PRODUCIENDO2012</v>
          </cell>
        </row>
        <row r="1221">
          <cell r="I1221">
            <v>0.3230636809365493</v>
          </cell>
          <cell r="J1221">
            <v>0.3230636809365493</v>
          </cell>
          <cell r="K1221">
            <v>9.6919104280964785E-2</v>
          </cell>
          <cell r="L1221">
            <v>9.6919104280964785E-2</v>
          </cell>
          <cell r="P1221" t="str">
            <v>PROBADAS PRODUCIENDO</v>
          </cell>
          <cell r="Q1221" t="str">
            <v>PROBADAS PRODUCIENDO2012</v>
          </cell>
        </row>
        <row r="1222">
          <cell r="I1222">
            <v>0.30901222885227214</v>
          </cell>
          <cell r="J1222">
            <v>0.30901222885227214</v>
          </cell>
          <cell r="K1222">
            <v>9.2703668655681637E-2</v>
          </cell>
          <cell r="L1222">
            <v>9.2703668655681637E-2</v>
          </cell>
          <cell r="P1222" t="str">
            <v>PROBADAS PRODUCIENDO</v>
          </cell>
          <cell r="Q1222" t="str">
            <v>PROBADAS PRODUCIENDO2012</v>
          </cell>
        </row>
        <row r="1223">
          <cell r="I1223">
            <v>0.31560538005743638</v>
          </cell>
          <cell r="J1223">
            <v>0.31560538005743638</v>
          </cell>
          <cell r="K1223">
            <v>9.4681614017230922E-2</v>
          </cell>
          <cell r="L1223">
            <v>9.4681614017230922E-2</v>
          </cell>
          <cell r="P1223" t="str">
            <v>PROBADAS PRODUCIENDO</v>
          </cell>
          <cell r="Q1223" t="str">
            <v>PROBADAS PRODUCIENDO2012</v>
          </cell>
        </row>
        <row r="1224">
          <cell r="I1224">
            <v>0.31188133386760664</v>
          </cell>
          <cell r="J1224">
            <v>0.31188133386760664</v>
          </cell>
          <cell r="K1224">
            <v>9.3564400160282002E-2</v>
          </cell>
          <cell r="L1224">
            <v>9.3564400160282002E-2</v>
          </cell>
          <cell r="P1224" t="str">
            <v>PROBADAS PRODUCIENDO</v>
          </cell>
          <cell r="Q1224" t="str">
            <v>PROBADAS PRODUCIENDO2012</v>
          </cell>
        </row>
        <row r="1225">
          <cell r="I1225">
            <v>0.29831625095231717</v>
          </cell>
          <cell r="J1225">
            <v>0.29831625095231717</v>
          </cell>
          <cell r="K1225">
            <v>8.949487528569515E-2</v>
          </cell>
          <cell r="L1225">
            <v>8.949487528569515E-2</v>
          </cell>
          <cell r="P1225" t="str">
            <v>PROBADAS PRODUCIENDO</v>
          </cell>
          <cell r="Q1225" t="str">
            <v>PROBADAS PRODUCIENDO2012</v>
          </cell>
        </row>
        <row r="1226">
          <cell r="I1226">
            <v>0.30468119047847325</v>
          </cell>
          <cell r="J1226">
            <v>0.30468119047847325</v>
          </cell>
          <cell r="K1226">
            <v>9.1404357143541962E-2</v>
          </cell>
          <cell r="L1226">
            <v>9.1404357143541962E-2</v>
          </cell>
          <cell r="P1226" t="str">
            <v>PROBADAS PRODUCIENDO</v>
          </cell>
          <cell r="Q1226" t="str">
            <v>PROBADAS PRODUCIENDO2012</v>
          </cell>
        </row>
        <row r="1227">
          <cell r="I1227">
            <v>0.29142927328191182</v>
          </cell>
          <cell r="J1227">
            <v>0.29142927328191182</v>
          </cell>
          <cell r="K1227">
            <v>8.7428781984573531E-2</v>
          </cell>
          <cell r="L1227">
            <v>8.7428781984573531E-2</v>
          </cell>
          <cell r="P1227" t="str">
            <v>PROBADAS PRODUCIENDO</v>
          </cell>
          <cell r="Q1227" t="str">
            <v>PROBADAS PRODUCIENDO2012</v>
          </cell>
        </row>
        <row r="1228">
          <cell r="I1228">
            <v>0.29764727077506925</v>
          </cell>
          <cell r="J1228">
            <v>0.29764727077506925</v>
          </cell>
          <cell r="K1228">
            <v>8.9294181232520767E-2</v>
          </cell>
          <cell r="L1228">
            <v>8.9294181232520767E-2</v>
          </cell>
          <cell r="P1228" t="str">
            <v>PROBADAS PRODUCIENDO</v>
          </cell>
          <cell r="Q1228" t="str">
            <v>PROBADAS PRODUCIENDO2012</v>
          </cell>
        </row>
        <row r="1229">
          <cell r="I1229">
            <v>0.30290270685291953</v>
          </cell>
          <cell r="J1229">
            <v>0.30290270685291953</v>
          </cell>
          <cell r="K1229">
            <v>9.0870812055875855E-2</v>
          </cell>
          <cell r="L1229">
            <v>9.0870812055875855E-2</v>
          </cell>
          <cell r="P1229" t="str">
            <v>PROBADAS PRODUCIENDO</v>
          </cell>
          <cell r="Q1229" t="str">
            <v>PROBADAS PRODUCIENDO2013</v>
          </cell>
        </row>
        <row r="1230">
          <cell r="I1230">
            <v>0.2705163030073689</v>
          </cell>
          <cell r="J1230">
            <v>0.2705163030073689</v>
          </cell>
          <cell r="K1230">
            <v>8.1154890902210675E-2</v>
          </cell>
          <cell r="L1230">
            <v>8.1154890902210675E-2</v>
          </cell>
          <cell r="P1230" t="str">
            <v>PROBADAS PRODUCIENDO</v>
          </cell>
          <cell r="Q1230" t="str">
            <v>PROBADAS PRODUCIENDO2013</v>
          </cell>
        </row>
        <row r="1231">
          <cell r="I1231">
            <v>0.29613653931021711</v>
          </cell>
          <cell r="J1231">
            <v>0.29613653931021711</v>
          </cell>
          <cell r="K1231">
            <v>8.8840961793065124E-2</v>
          </cell>
          <cell r="L1231">
            <v>8.8840961793065124E-2</v>
          </cell>
          <cell r="P1231" t="str">
            <v>PROBADAS PRODUCIENDO</v>
          </cell>
          <cell r="Q1231" t="str">
            <v>PROBADAS PRODUCIENDO2013</v>
          </cell>
        </row>
        <row r="1232">
          <cell r="I1232">
            <v>0.28325626635455176</v>
          </cell>
          <cell r="J1232">
            <v>0.28325626635455176</v>
          </cell>
          <cell r="K1232">
            <v>8.4976879906365529E-2</v>
          </cell>
          <cell r="L1232">
            <v>8.4976879906365529E-2</v>
          </cell>
          <cell r="P1232" t="str">
            <v>PROBADAS PRODUCIENDO</v>
          </cell>
          <cell r="Q1232" t="str">
            <v>PROBADAS PRODUCIENDO2013</v>
          </cell>
        </row>
        <row r="1233">
          <cell r="I1233">
            <v>0.28929988281861163</v>
          </cell>
          <cell r="J1233">
            <v>0.28929988281861163</v>
          </cell>
          <cell r="K1233">
            <v>8.6789964845583475E-2</v>
          </cell>
          <cell r="L1233">
            <v>8.6789964845583475E-2</v>
          </cell>
          <cell r="P1233" t="str">
            <v>PROBADAS PRODUCIENDO</v>
          </cell>
          <cell r="Q1233" t="str">
            <v>PROBADAS PRODUCIENDO2013</v>
          </cell>
        </row>
        <row r="1234">
          <cell r="I1234">
            <v>0.27671696594715312</v>
          </cell>
          <cell r="J1234">
            <v>0.27671696594715312</v>
          </cell>
          <cell r="K1234">
            <v>8.3015089784145929E-2</v>
          </cell>
          <cell r="L1234">
            <v>8.3015089784145929E-2</v>
          </cell>
          <cell r="P1234" t="str">
            <v>PROBADAS PRODUCIENDO</v>
          </cell>
          <cell r="Q1234" t="str">
            <v>PROBADAS PRODUCIENDO2013</v>
          </cell>
        </row>
        <row r="1235">
          <cell r="I1235">
            <v>0.28262105849488384</v>
          </cell>
          <cell r="J1235">
            <v>0.28262105849488384</v>
          </cell>
          <cell r="K1235">
            <v>8.4786317548465148E-2</v>
          </cell>
          <cell r="L1235">
            <v>8.4786317548465148E-2</v>
          </cell>
          <cell r="P1235" t="str">
            <v>PROBADAS PRODUCIENDO</v>
          </cell>
          <cell r="Q1235" t="str">
            <v>PROBADAS PRODUCIENDO2013</v>
          </cell>
        </row>
        <row r="1236">
          <cell r="I1236">
            <v>0.27928621713108059</v>
          </cell>
          <cell r="J1236">
            <v>0.27928621713108059</v>
          </cell>
          <cell r="K1236">
            <v>8.3785865139324178E-2</v>
          </cell>
          <cell r="L1236">
            <v>8.3785865139324178E-2</v>
          </cell>
          <cell r="P1236" t="str">
            <v>PROBADAS PRODUCIENDO</v>
          </cell>
          <cell r="Q1236" t="str">
            <v>PROBADAS PRODUCIENDO2013</v>
          </cell>
        </row>
        <row r="1237">
          <cell r="I1237">
            <v>0.26713883836526142</v>
          </cell>
          <cell r="J1237">
            <v>0.26713883836526142</v>
          </cell>
          <cell r="K1237">
            <v>8.0141651509578429E-2</v>
          </cell>
          <cell r="L1237">
            <v>8.0141651509578429E-2</v>
          </cell>
          <cell r="P1237" t="str">
            <v>PROBADAS PRODUCIENDO</v>
          </cell>
          <cell r="Q1237" t="str">
            <v>PROBADAS PRODUCIENDO2013</v>
          </cell>
        </row>
        <row r="1238">
          <cell r="I1238">
            <v>0.27283856992816852</v>
          </cell>
          <cell r="J1238">
            <v>0.27283856992816852</v>
          </cell>
          <cell r="K1238">
            <v>8.1851570978450555E-2</v>
          </cell>
          <cell r="L1238">
            <v>8.1851570978450555E-2</v>
          </cell>
          <cell r="P1238" t="str">
            <v>PROBADAS PRODUCIENDO</v>
          </cell>
          <cell r="Q1238" t="str">
            <v>PROBADAS PRODUCIENDO2013</v>
          </cell>
        </row>
        <row r="1239">
          <cell r="I1239">
            <v>0.26097162753163</v>
          </cell>
          <cell r="J1239">
            <v>0.26097162753163</v>
          </cell>
          <cell r="K1239">
            <v>7.8291488259488992E-2</v>
          </cell>
          <cell r="L1239">
            <v>7.8291488259488992E-2</v>
          </cell>
          <cell r="P1239" t="str">
            <v>PROBADAS PRODUCIENDO</v>
          </cell>
          <cell r="Q1239" t="str">
            <v>PROBADAS PRODUCIENDO2013</v>
          </cell>
        </row>
        <row r="1240">
          <cell r="I1240">
            <v>0.26653977416118241</v>
          </cell>
          <cell r="J1240">
            <v>0.26653977416118241</v>
          </cell>
          <cell r="K1240">
            <v>7.9961932248354725E-2</v>
          </cell>
          <cell r="L1240">
            <v>7.9961932248354725E-2</v>
          </cell>
          <cell r="P1240" t="str">
            <v>PROBADAS PRODUCIENDO</v>
          </cell>
          <cell r="Q1240" t="str">
            <v>PROBADAS PRODUCIENDO2013</v>
          </cell>
        </row>
        <row r="1241">
          <cell r="I1241">
            <v>0.2697073014461569</v>
          </cell>
          <cell r="J1241">
            <v>0.2697073014461569</v>
          </cell>
          <cell r="K1241">
            <v>8.0912190433847064E-2</v>
          </cell>
          <cell r="L1241">
            <v>8.0912190433847064E-2</v>
          </cell>
          <cell r="P1241" t="str">
            <v>PROBADAS PRODUCIENDO</v>
          </cell>
          <cell r="Q1241" t="str">
            <v>PROBADAS PRODUCIENDO2014</v>
          </cell>
        </row>
        <row r="1242">
          <cell r="I1242">
            <v>0.24087015543488741</v>
          </cell>
          <cell r="J1242">
            <v>0.24087015543488741</v>
          </cell>
          <cell r="K1242">
            <v>7.2261046630466216E-2</v>
          </cell>
          <cell r="L1242">
            <v>7.2261046630466216E-2</v>
          </cell>
          <cell r="P1242" t="str">
            <v>PROBADAS PRODUCIENDO</v>
          </cell>
          <cell r="Q1242" t="str">
            <v>PROBADAS PRODUCIENDO2014</v>
          </cell>
        </row>
        <row r="1243">
          <cell r="I1243">
            <v>0.26368264485580778</v>
          </cell>
          <cell r="J1243">
            <v>0.26368264485580778</v>
          </cell>
          <cell r="K1243">
            <v>7.9104793456742331E-2</v>
          </cell>
          <cell r="L1243">
            <v>7.9104793456742331E-2</v>
          </cell>
          <cell r="P1243" t="str">
            <v>PROBADAS PRODUCIENDO</v>
          </cell>
          <cell r="Q1243" t="str">
            <v>PROBADAS PRODUCIENDO2014</v>
          </cell>
        </row>
        <row r="1244">
          <cell r="I1244">
            <v>0.25221393367507206</v>
          </cell>
          <cell r="J1244">
            <v>0.25221393367507206</v>
          </cell>
          <cell r="K1244">
            <v>7.5664180102521628E-2</v>
          </cell>
          <cell r="L1244">
            <v>7.5664180102521628E-2</v>
          </cell>
          <cell r="P1244" t="str">
            <v>PROBADAS PRODUCIENDO</v>
          </cell>
          <cell r="Q1244" t="str">
            <v>PROBADAS PRODUCIENDO2014</v>
          </cell>
        </row>
        <row r="1245">
          <cell r="I1245">
            <v>0.25759522426976617</v>
          </cell>
          <cell r="J1245">
            <v>0.25759522426976617</v>
          </cell>
          <cell r="K1245">
            <v>7.7278567280929855E-2</v>
          </cell>
          <cell r="L1245">
            <v>7.7278567280929855E-2</v>
          </cell>
          <cell r="P1245" t="str">
            <v>PROBADAS PRODUCIENDO</v>
          </cell>
          <cell r="Q1245" t="str">
            <v>PROBADAS PRODUCIENDO2014</v>
          </cell>
        </row>
        <row r="1246">
          <cell r="I1246">
            <v>0.24639128162765286</v>
          </cell>
          <cell r="J1246">
            <v>0.24639128162765286</v>
          </cell>
          <cell r="K1246">
            <v>7.3917384488295865E-2</v>
          </cell>
          <cell r="L1246">
            <v>7.3917384488295865E-2</v>
          </cell>
          <cell r="P1246" t="str">
            <v>PROBADAS PRODUCIENDO</v>
          </cell>
          <cell r="Q1246" t="str">
            <v>PROBADAS PRODUCIENDO2014</v>
          </cell>
        </row>
        <row r="1247">
          <cell r="I1247">
            <v>0.25164833886917032</v>
          </cell>
          <cell r="J1247">
            <v>0.25164833886917032</v>
          </cell>
          <cell r="K1247">
            <v>7.549450166075107E-2</v>
          </cell>
          <cell r="L1247">
            <v>7.549450166075107E-2</v>
          </cell>
          <cell r="P1247" t="str">
            <v>PROBADAS PRODUCIENDO</v>
          </cell>
          <cell r="Q1247" t="str">
            <v>PROBADAS PRODUCIENDO2014</v>
          </cell>
        </row>
        <row r="1248">
          <cell r="I1248">
            <v>0.24867896604867773</v>
          </cell>
          <cell r="J1248">
            <v>0.24867896604867773</v>
          </cell>
          <cell r="K1248">
            <v>7.4603689814603316E-2</v>
          </cell>
          <cell r="L1248">
            <v>7.4603689814603316E-2</v>
          </cell>
          <cell r="P1248" t="str">
            <v>PROBADAS PRODUCIENDO</v>
          </cell>
          <cell r="Q1248" t="str">
            <v>PROBADAS PRODUCIENDO2014</v>
          </cell>
        </row>
        <row r="1249">
          <cell r="I1249">
            <v>0.23786283046305284</v>
          </cell>
          <cell r="J1249">
            <v>0.23786283046305284</v>
          </cell>
          <cell r="K1249">
            <v>7.1358849138915839E-2</v>
          </cell>
          <cell r="L1249">
            <v>7.1358849138915839E-2</v>
          </cell>
          <cell r="P1249" t="str">
            <v>PROBADAS PRODUCIENDO</v>
          </cell>
          <cell r="Q1249" t="str">
            <v>PROBADAS PRODUCIENDO2014</v>
          </cell>
        </row>
        <row r="1250">
          <cell r="I1250">
            <v>0.2429379228409736</v>
          </cell>
          <cell r="J1250">
            <v>0.2429379228409736</v>
          </cell>
          <cell r="K1250">
            <v>7.2881376852292082E-2</v>
          </cell>
          <cell r="L1250">
            <v>7.2881376852292082E-2</v>
          </cell>
          <cell r="P1250" t="str">
            <v>PROBADAS PRODUCIENDO</v>
          </cell>
          <cell r="Q1250" t="str">
            <v>PROBADAS PRODUCIENDO2014</v>
          </cell>
        </row>
        <row r="1251">
          <cell r="I1251">
            <v>0.23237149032723861</v>
          </cell>
          <cell r="J1251">
            <v>0.23237149032723861</v>
          </cell>
          <cell r="K1251">
            <v>6.9711447098171592E-2</v>
          </cell>
          <cell r="L1251">
            <v>6.9711447098171592E-2</v>
          </cell>
          <cell r="P1251" t="str">
            <v>PROBADAS PRODUCIENDO</v>
          </cell>
          <cell r="Q1251" t="str">
            <v>PROBADAS PRODUCIENDO2014</v>
          </cell>
        </row>
        <row r="1252">
          <cell r="I1252">
            <v>0.23732941829400128</v>
          </cell>
          <cell r="J1252">
            <v>0.23732941829400128</v>
          </cell>
          <cell r="K1252">
            <v>7.119882548820039E-2</v>
          </cell>
          <cell r="L1252">
            <v>7.119882548820039E-2</v>
          </cell>
          <cell r="P1252" t="str">
            <v>PROBADAS PRODUCIENDO</v>
          </cell>
          <cell r="Q1252" t="str">
            <v>PROBADAS PRODUCIENDO2014</v>
          </cell>
        </row>
        <row r="1253">
          <cell r="I1253">
            <v>0.23968264200252085</v>
          </cell>
          <cell r="J1253">
            <v>0.23968264200252085</v>
          </cell>
          <cell r="K1253">
            <v>7.1904792600756259E-2</v>
          </cell>
          <cell r="L1253">
            <v>7.1904792600756259E-2</v>
          </cell>
          <cell r="P1253" t="str">
            <v>PROBADAS PRODUCIENDO</v>
          </cell>
          <cell r="Q1253" t="str">
            <v>PROBADAS PRODUCIENDO2015</v>
          </cell>
        </row>
        <row r="1254">
          <cell r="I1254">
            <v>0.21405573718113075</v>
          </cell>
          <cell r="J1254">
            <v>0.21405573718113075</v>
          </cell>
          <cell r="K1254">
            <v>6.4216721154339226E-2</v>
          </cell>
          <cell r="L1254">
            <v>6.4216721154339226E-2</v>
          </cell>
          <cell r="P1254" t="str">
            <v>PROBADAS PRODUCIENDO</v>
          </cell>
          <cell r="Q1254" t="str">
            <v>PROBADAS PRODUCIENDO2015</v>
          </cell>
        </row>
        <row r="1255">
          <cell r="I1255">
            <v>0.23432866900664986</v>
          </cell>
          <cell r="J1255">
            <v>0.23432866900664986</v>
          </cell>
          <cell r="K1255">
            <v>7.0298600701994965E-2</v>
          </cell>
          <cell r="L1255">
            <v>7.0298600701994965E-2</v>
          </cell>
          <cell r="P1255" t="str">
            <v>PROBADAS PRODUCIENDO</v>
          </cell>
          <cell r="Q1255" t="str">
            <v>PROBADAS PRODUCIENDO2015</v>
          </cell>
        </row>
        <row r="1256">
          <cell r="I1256">
            <v>0.22413669058625585</v>
          </cell>
          <cell r="J1256">
            <v>0.22413669058625585</v>
          </cell>
          <cell r="K1256">
            <v>6.7241007175876749E-2</v>
          </cell>
          <cell r="L1256">
            <v>6.7241007175876749E-2</v>
          </cell>
          <cell r="P1256" t="str">
            <v>PROBADAS PRODUCIENDO</v>
          </cell>
          <cell r="Q1256" t="str">
            <v>PROBADAS PRODUCIENDO2015</v>
          </cell>
        </row>
        <row r="1257">
          <cell r="I1257">
            <v>0.22891891909917567</v>
          </cell>
          <cell r="J1257">
            <v>0.22891891909917567</v>
          </cell>
          <cell r="K1257">
            <v>6.8675675729752708E-2</v>
          </cell>
          <cell r="L1257">
            <v>6.8675675729752708E-2</v>
          </cell>
          <cell r="P1257" t="str">
            <v>PROBADAS PRODUCIENDO</v>
          </cell>
          <cell r="Q1257" t="str">
            <v>PROBADAS PRODUCIENDO2015</v>
          </cell>
        </row>
        <row r="1258">
          <cell r="I1258">
            <v>0.21896223435646295</v>
          </cell>
          <cell r="J1258">
            <v>0.21896223435646295</v>
          </cell>
          <cell r="K1258">
            <v>6.5688670306938896E-2</v>
          </cell>
          <cell r="L1258">
            <v>6.5688670306938896E-2</v>
          </cell>
          <cell r="P1258" t="str">
            <v>PROBADAS PRODUCIENDO</v>
          </cell>
          <cell r="Q1258" t="str">
            <v>PROBADAS PRODUCIENDO2015</v>
          </cell>
        </row>
        <row r="1259">
          <cell r="I1259">
            <v>0.22363405956123322</v>
          </cell>
          <cell r="J1259">
            <v>0.22363405956123322</v>
          </cell>
          <cell r="K1259">
            <v>6.7090217868369967E-2</v>
          </cell>
          <cell r="L1259">
            <v>6.7090217868369967E-2</v>
          </cell>
          <cell r="P1259" t="str">
            <v>PROBADAS PRODUCIENDO</v>
          </cell>
          <cell r="Q1259" t="str">
            <v>PROBADAS PRODUCIENDO2015</v>
          </cell>
        </row>
        <row r="1260">
          <cell r="I1260">
            <v>0.22099524660032885</v>
          </cell>
          <cell r="J1260">
            <v>0.22099524660032885</v>
          </cell>
          <cell r="K1260">
            <v>6.6298573980098641E-2</v>
          </cell>
          <cell r="L1260">
            <v>6.6298573980098641E-2</v>
          </cell>
          <cell r="P1260" t="str">
            <v>PROBADAS PRODUCIENDO</v>
          </cell>
          <cell r="Q1260" t="str">
            <v>PROBADAS PRODUCIENDO2015</v>
          </cell>
        </row>
        <row r="1261">
          <cell r="I1261">
            <v>0.21138319702095093</v>
          </cell>
          <cell r="J1261">
            <v>0.21138319702095093</v>
          </cell>
          <cell r="K1261">
            <v>6.3414959106285279E-2</v>
          </cell>
          <cell r="L1261">
            <v>6.3414959106285279E-2</v>
          </cell>
          <cell r="P1261" t="str">
            <v>PROBADAS PRODUCIENDO</v>
          </cell>
          <cell r="Q1261" t="str">
            <v>PROBADAS PRODUCIENDO2015</v>
          </cell>
        </row>
        <row r="1262">
          <cell r="I1262">
            <v>0.21589331425924854</v>
          </cell>
          <cell r="J1262">
            <v>0.21589331425924854</v>
          </cell>
          <cell r="K1262">
            <v>6.4767994277774563E-2</v>
          </cell>
          <cell r="L1262">
            <v>6.4767994277774563E-2</v>
          </cell>
          <cell r="P1262" t="str">
            <v>PROBADAS PRODUCIENDO</v>
          </cell>
          <cell r="Q1262" t="str">
            <v>PROBADAS PRODUCIENDO2015</v>
          </cell>
        </row>
        <row r="1263">
          <cell r="I1263">
            <v>0.20650317002565763</v>
          </cell>
          <cell r="J1263">
            <v>0.20650317002565763</v>
          </cell>
          <cell r="K1263">
            <v>6.1950951007697284E-2</v>
          </cell>
          <cell r="L1263">
            <v>6.1950951007697284E-2</v>
          </cell>
          <cell r="P1263" t="str">
            <v>PROBADAS PRODUCIENDO</v>
          </cell>
          <cell r="Q1263" t="str">
            <v>PROBADAS PRODUCIENDO2015</v>
          </cell>
        </row>
        <row r="1264">
          <cell r="I1264">
            <v>0.21090916596109843</v>
          </cell>
          <cell r="J1264">
            <v>0.21090916596109843</v>
          </cell>
          <cell r="K1264">
            <v>6.327274978832953E-2</v>
          </cell>
          <cell r="L1264">
            <v>6.327274978832953E-2</v>
          </cell>
          <cell r="P1264" t="str">
            <v>PROBADAS PRODUCIENDO</v>
          </cell>
          <cell r="Q1264" t="str">
            <v>PROBADAS PRODUCIENDO2015</v>
          </cell>
        </row>
        <row r="1265">
          <cell r="I1265">
            <v>0.21271518229858394</v>
          </cell>
          <cell r="J1265">
            <v>0.21271518229858394</v>
          </cell>
          <cell r="K1265">
            <v>6.3814554689575184E-2</v>
          </cell>
          <cell r="L1265">
            <v>6.3814554689575184E-2</v>
          </cell>
          <cell r="P1265" t="str">
            <v>PROBADAS PRODUCIENDO</v>
          </cell>
          <cell r="Q1265" t="str">
            <v>PROBADAS PRODUCIENDO2016</v>
          </cell>
        </row>
        <row r="1266">
          <cell r="I1266">
            <v>0.19671874714300078</v>
          </cell>
          <cell r="J1266">
            <v>0.19671874714300078</v>
          </cell>
          <cell r="K1266">
            <v>5.9015624142900236E-2</v>
          </cell>
          <cell r="L1266">
            <v>5.9015624142900236E-2</v>
          </cell>
          <cell r="P1266" t="str">
            <v>PROBADAS PRODUCIENDO</v>
          </cell>
          <cell r="Q1266" t="str">
            <v>PROBADAS PRODUCIENDO2016</v>
          </cell>
        </row>
        <row r="1267">
          <cell r="I1267">
            <v>0.20788398815149003</v>
          </cell>
          <cell r="J1267">
            <v>0.20788398815149003</v>
          </cell>
          <cell r="K1267">
            <v>6.236519644544701E-2</v>
          </cell>
          <cell r="L1267">
            <v>6.236519644544701E-2</v>
          </cell>
          <cell r="P1267" t="str">
            <v>PROBADAS PRODUCIENDO</v>
          </cell>
          <cell r="Q1267" t="str">
            <v>PROBADAS PRODUCIENDO2016</v>
          </cell>
        </row>
        <row r="1268">
          <cell r="I1268">
            <v>0.19884220453121659</v>
          </cell>
          <cell r="J1268">
            <v>0.19884220453121659</v>
          </cell>
          <cell r="K1268">
            <v>5.9652661359364978E-2</v>
          </cell>
          <cell r="L1268">
            <v>5.9652661359364978E-2</v>
          </cell>
          <cell r="P1268" t="str">
            <v>PROBADAS PRODUCIENDO</v>
          </cell>
          <cell r="Q1268" t="str">
            <v>PROBADAS PRODUCIENDO2016</v>
          </cell>
        </row>
        <row r="1269">
          <cell r="I1269">
            <v>0.20308474446341115</v>
          </cell>
          <cell r="J1269">
            <v>0.20308474446341115</v>
          </cell>
          <cell r="K1269">
            <v>6.0925423339023344E-2</v>
          </cell>
          <cell r="L1269">
            <v>6.0925423339023344E-2</v>
          </cell>
          <cell r="P1269" t="str">
            <v>PROBADAS PRODUCIENDO</v>
          </cell>
          <cell r="Q1269" t="str">
            <v>PROBADAS PRODUCIENDO2016</v>
          </cell>
        </row>
        <row r="1270">
          <cell r="I1270">
            <v>0.19425170093588237</v>
          </cell>
          <cell r="J1270">
            <v>0.19425170093588237</v>
          </cell>
          <cell r="K1270">
            <v>5.827551028076472E-2</v>
          </cell>
          <cell r="L1270">
            <v>5.827551028076472E-2</v>
          </cell>
          <cell r="P1270" t="str">
            <v>PROBADAS PRODUCIENDO</v>
          </cell>
          <cell r="Q1270" t="str">
            <v>PROBADAS PRODUCIENDO2016</v>
          </cell>
        </row>
        <row r="1271">
          <cell r="I1271">
            <v>0.19839629689860266</v>
          </cell>
          <cell r="J1271">
            <v>0.19839629689860266</v>
          </cell>
          <cell r="K1271">
            <v>5.9518889069580805E-2</v>
          </cell>
          <cell r="L1271">
            <v>5.9518889069580805E-2</v>
          </cell>
          <cell r="P1271" t="str">
            <v>PROBADAS PRODUCIENDO</v>
          </cell>
          <cell r="Q1271" t="str">
            <v>PROBADAS PRODUCIENDO2016</v>
          </cell>
        </row>
        <row r="1272">
          <cell r="I1272">
            <v>0.19605528175682282</v>
          </cell>
          <cell r="J1272">
            <v>0.19605528175682282</v>
          </cell>
          <cell r="K1272">
            <v>5.8816584527046849E-2</v>
          </cell>
          <cell r="L1272">
            <v>5.8816584527046849E-2</v>
          </cell>
          <cell r="P1272" t="str">
            <v>PROBADAS PRODUCIENDO</v>
          </cell>
          <cell r="Q1272" t="str">
            <v>PROBADAS PRODUCIENDO2016</v>
          </cell>
        </row>
        <row r="1273">
          <cell r="I1273">
            <v>0.1875279802988237</v>
          </cell>
          <cell r="J1273">
            <v>0.1875279802988237</v>
          </cell>
          <cell r="K1273">
            <v>5.6258394089647112E-2</v>
          </cell>
          <cell r="L1273">
            <v>5.6258394089647112E-2</v>
          </cell>
          <cell r="P1273" t="str">
            <v>PROBADAS PRODUCIENDO</v>
          </cell>
          <cell r="Q1273" t="str">
            <v>PROBADAS PRODUCIENDO2016</v>
          </cell>
        </row>
        <row r="1274">
          <cell r="I1274">
            <v>0.19152911751563378</v>
          </cell>
          <cell r="J1274">
            <v>0.19152911751563378</v>
          </cell>
          <cell r="K1274">
            <v>5.7458735254690134E-2</v>
          </cell>
          <cell r="L1274">
            <v>5.7458735254690134E-2</v>
          </cell>
          <cell r="P1274" t="str">
            <v>PROBADAS PRODUCIENDO</v>
          </cell>
          <cell r="Q1274" t="str">
            <v>PROBADAS PRODUCIENDO2016</v>
          </cell>
        </row>
        <row r="1275">
          <cell r="I1275">
            <v>0.18319867873120119</v>
          </cell>
          <cell r="J1275">
            <v>0.18319867873120119</v>
          </cell>
          <cell r="K1275">
            <v>5.495960361936035E-2</v>
          </cell>
          <cell r="L1275">
            <v>5.495960361936035E-2</v>
          </cell>
          <cell r="P1275" t="str">
            <v>PROBADAS PRODUCIENDO</v>
          </cell>
          <cell r="Q1275" t="str">
            <v>PROBADAS PRODUCIENDO2016</v>
          </cell>
        </row>
        <row r="1276">
          <cell r="I1276">
            <v>0.18710744504102375</v>
          </cell>
          <cell r="J1276">
            <v>0.18710744504102375</v>
          </cell>
          <cell r="K1276">
            <v>5.6132233512307124E-2</v>
          </cell>
          <cell r="L1276">
            <v>5.6132233512307124E-2</v>
          </cell>
          <cell r="P1276" t="str">
            <v>PROBADAS PRODUCIENDO</v>
          </cell>
          <cell r="Q1276" t="str">
            <v>PROBADAS PRODUCIENDO2016</v>
          </cell>
        </row>
        <row r="1277">
          <cell r="I1277">
            <v>0.18830625488901995</v>
          </cell>
          <cell r="J1277">
            <v>0.18830625488901995</v>
          </cell>
          <cell r="K1277">
            <v>5.6491876466705983E-2</v>
          </cell>
          <cell r="L1277">
            <v>5.6491876466705983E-2</v>
          </cell>
          <cell r="P1277" t="str">
            <v>PROBADAS PRODUCIENDO</v>
          </cell>
          <cell r="Q1277" t="str">
            <v>PROBADAS PRODUCIENDO2017</v>
          </cell>
        </row>
        <row r="1278">
          <cell r="I1278">
            <v>0.16817252125276597</v>
          </cell>
          <cell r="J1278">
            <v>0.16817252125276597</v>
          </cell>
          <cell r="K1278">
            <v>5.0451756375829791E-2</v>
          </cell>
          <cell r="L1278">
            <v>5.0451756375829791E-2</v>
          </cell>
          <cell r="P1278" t="str">
            <v>PROBADAS PRODUCIENDO</v>
          </cell>
          <cell r="Q1278" t="str">
            <v>PROBADAS PRODUCIENDO2017</v>
          </cell>
        </row>
        <row r="1279">
          <cell r="I1279">
            <v>0.18409991522584604</v>
          </cell>
          <cell r="J1279">
            <v>0.18409991522584604</v>
          </cell>
          <cell r="K1279">
            <v>5.5229974567753817E-2</v>
          </cell>
          <cell r="L1279">
            <v>5.5229974567753817E-2</v>
          </cell>
          <cell r="P1279" t="str">
            <v>PROBADAS PRODUCIENDO</v>
          </cell>
          <cell r="Q1279" t="str">
            <v>PROBADAS PRODUCIENDO2017</v>
          </cell>
        </row>
        <row r="1280">
          <cell r="I1280">
            <v>0.17609260493328341</v>
          </cell>
          <cell r="J1280">
            <v>0.17609260493328341</v>
          </cell>
          <cell r="K1280">
            <v>5.2827781479985014E-2</v>
          </cell>
          <cell r="L1280">
            <v>5.2827781479985014E-2</v>
          </cell>
          <cell r="P1280" t="str">
            <v>PROBADAS PRODUCIENDO</v>
          </cell>
          <cell r="Q1280" t="str">
            <v>PROBADAS PRODUCIENDO2017</v>
          </cell>
        </row>
        <row r="1281">
          <cell r="I1281">
            <v>0.17984975452813806</v>
          </cell>
          <cell r="J1281">
            <v>0.17984975452813806</v>
          </cell>
          <cell r="K1281">
            <v>5.3954926358441416E-2</v>
          </cell>
          <cell r="L1281">
            <v>5.3954926358441416E-2</v>
          </cell>
          <cell r="P1281" t="str">
            <v>PROBADAS PRODUCIENDO</v>
          </cell>
          <cell r="Q1281" t="str">
            <v>PROBADAS PRODUCIENDO2017</v>
          </cell>
        </row>
        <row r="1282">
          <cell r="I1282">
            <v>0.17202730230820509</v>
          </cell>
          <cell r="J1282">
            <v>0.17202730230820509</v>
          </cell>
          <cell r="K1282">
            <v>5.1608190692461517E-2</v>
          </cell>
          <cell r="L1282">
            <v>5.1608190692461517E-2</v>
          </cell>
          <cell r="P1282" t="str">
            <v>PROBADAS PRODUCIENDO</v>
          </cell>
          <cell r="Q1282" t="str">
            <v>PROBADAS PRODUCIENDO2017</v>
          </cell>
        </row>
        <row r="1283">
          <cell r="I1283">
            <v>0.17569771373415066</v>
          </cell>
          <cell r="J1283">
            <v>0.17569771373415066</v>
          </cell>
          <cell r="K1283">
            <v>5.2709314120245189E-2</v>
          </cell>
          <cell r="L1283">
            <v>5.2709314120245189E-2</v>
          </cell>
          <cell r="P1283" t="str">
            <v>PROBADAS PRODUCIENDO</v>
          </cell>
          <cell r="Q1283" t="str">
            <v>PROBADAS PRODUCIENDO2017</v>
          </cell>
        </row>
        <row r="1284">
          <cell r="I1284">
            <v>0.17362453487618584</v>
          </cell>
          <cell r="J1284">
            <v>0.17362453487618584</v>
          </cell>
          <cell r="K1284">
            <v>5.2087360462855753E-2</v>
          </cell>
          <cell r="L1284">
            <v>5.2087360462855753E-2</v>
          </cell>
          <cell r="P1284" t="str">
            <v>PROBADAS PRODUCIENDO</v>
          </cell>
          <cell r="Q1284" t="str">
            <v>PROBADAS PRODUCIENDO2017</v>
          </cell>
        </row>
        <row r="1285">
          <cell r="I1285">
            <v>0.16607284467878003</v>
          </cell>
          <cell r="J1285">
            <v>0.16607284467878003</v>
          </cell>
          <cell r="K1285">
            <v>4.9821853403634021E-2</v>
          </cell>
          <cell r="L1285">
            <v>4.9821853403634021E-2</v>
          </cell>
          <cell r="P1285" t="str">
            <v>PROBADAS PRODUCIENDO</v>
          </cell>
          <cell r="Q1285" t="str">
            <v>PROBADAS PRODUCIENDO2017</v>
          </cell>
        </row>
        <row r="1286">
          <cell r="I1286">
            <v>0.16961621051936307</v>
          </cell>
          <cell r="J1286">
            <v>0.16961621051936307</v>
          </cell>
          <cell r="K1286">
            <v>5.0884863155808917E-2</v>
          </cell>
          <cell r="L1286">
            <v>5.0884863155808917E-2</v>
          </cell>
          <cell r="P1286" t="str">
            <v>PROBADAS PRODUCIENDO</v>
          </cell>
          <cell r="Q1286" t="str">
            <v>PROBADAS PRODUCIENDO2017</v>
          </cell>
        </row>
        <row r="1287">
          <cell r="I1287">
            <v>0.16223885987468806</v>
          </cell>
          <cell r="J1287">
            <v>0.16223885987468806</v>
          </cell>
          <cell r="K1287">
            <v>4.8671657962406412E-2</v>
          </cell>
          <cell r="L1287">
            <v>4.8671657962406412E-2</v>
          </cell>
          <cell r="P1287" t="str">
            <v>PROBADAS PRODUCIENDO</v>
          </cell>
          <cell r="Q1287" t="str">
            <v>PROBADAS PRODUCIENDO2017</v>
          </cell>
        </row>
        <row r="1288">
          <cell r="I1288">
            <v>0.16570042299301299</v>
          </cell>
          <cell r="J1288">
            <v>0.16570042299301299</v>
          </cell>
          <cell r="K1288">
            <v>4.9710126897903897E-2</v>
          </cell>
          <cell r="L1288">
            <v>4.9710126897903897E-2</v>
          </cell>
          <cell r="P1288" t="str">
            <v>PROBADAS PRODUCIENDO</v>
          </cell>
          <cell r="Q1288" t="str">
            <v>PROBADAS PRODUCIENDO2017</v>
          </cell>
        </row>
        <row r="1289">
          <cell r="I1289">
            <v>0.16638743418085505</v>
          </cell>
          <cell r="J1289">
            <v>0.16638743418085505</v>
          </cell>
          <cell r="K1289">
            <v>4.9916230254256511E-2</v>
          </cell>
          <cell r="L1289">
            <v>4.9916230254256511E-2</v>
          </cell>
          <cell r="P1289" t="str">
            <v>PROBADAS PRODUCIENDO</v>
          </cell>
          <cell r="Q1289" t="str">
            <v>PROBADAS PRODUCIENDO2018</v>
          </cell>
        </row>
        <row r="1290">
          <cell r="I1290">
            <v>0.14859726421442632</v>
          </cell>
          <cell r="J1290">
            <v>0.14859726421442632</v>
          </cell>
          <cell r="K1290">
            <v>4.4579179264327889E-2</v>
          </cell>
          <cell r="L1290">
            <v>4.4579179264327889E-2</v>
          </cell>
          <cell r="P1290" t="str">
            <v>PROBADAS PRODUCIENDO</v>
          </cell>
          <cell r="Q1290" t="str">
            <v>PROBADAS PRODUCIENDO2018</v>
          </cell>
        </row>
        <row r="1291">
          <cell r="I1291">
            <v>0.1626707118432906</v>
          </cell>
          <cell r="J1291">
            <v>0.1626707118432906</v>
          </cell>
          <cell r="K1291">
            <v>4.880121355298718E-2</v>
          </cell>
          <cell r="L1291">
            <v>4.880121355298718E-2</v>
          </cell>
          <cell r="P1291" t="str">
            <v>PROBADAS PRODUCIENDO</v>
          </cell>
          <cell r="Q1291" t="str">
            <v>PROBADAS PRODUCIENDO2018</v>
          </cell>
        </row>
        <row r="1292">
          <cell r="I1292">
            <v>0.15559545130532343</v>
          </cell>
          <cell r="J1292">
            <v>0.15559545130532343</v>
          </cell>
          <cell r="K1292">
            <v>4.6678635391597022E-2</v>
          </cell>
          <cell r="L1292">
            <v>4.6678635391597022E-2</v>
          </cell>
          <cell r="P1292" t="str">
            <v>PROBADAS PRODUCIENDO</v>
          </cell>
          <cell r="Q1292" t="str">
            <v>PROBADAS PRODUCIENDO2018</v>
          </cell>
        </row>
        <row r="1293">
          <cell r="I1293">
            <v>0.15891526923324698</v>
          </cell>
          <cell r="J1293">
            <v>0.15891526923324698</v>
          </cell>
          <cell r="K1293">
            <v>4.7674580769974099E-2</v>
          </cell>
          <cell r="L1293">
            <v>4.7674580769974099E-2</v>
          </cell>
          <cell r="P1293" t="str">
            <v>PROBADAS PRODUCIENDO</v>
          </cell>
          <cell r="Q1293" t="str">
            <v>PROBADAS PRODUCIENDO2018</v>
          </cell>
        </row>
        <row r="1294">
          <cell r="I1294">
            <v>0.15200334931511439</v>
          </cell>
          <cell r="J1294">
            <v>0.15200334931511439</v>
          </cell>
          <cell r="K1294">
            <v>4.5601004794534307E-2</v>
          </cell>
          <cell r="L1294">
            <v>4.5601004794534307E-2</v>
          </cell>
          <cell r="P1294" t="str">
            <v>PROBADAS PRODUCIENDO</v>
          </cell>
          <cell r="Q1294" t="str">
            <v>PROBADAS PRODUCIENDO2018</v>
          </cell>
        </row>
        <row r="1295">
          <cell r="I1295">
            <v>0.15524652538438818</v>
          </cell>
          <cell r="J1295">
            <v>0.15524652538438818</v>
          </cell>
          <cell r="K1295">
            <v>4.6573957615316457E-2</v>
          </cell>
          <cell r="L1295">
            <v>4.6573957615316457E-2</v>
          </cell>
          <cell r="P1295" t="str">
            <v>PROBADAS PRODUCIENDO</v>
          </cell>
          <cell r="Q1295" t="str">
            <v>PROBADAS PRODUCIENDO2018</v>
          </cell>
        </row>
        <row r="1296">
          <cell r="I1296">
            <v>0.15341466424425979</v>
          </cell>
          <cell r="J1296">
            <v>0.15341466424425979</v>
          </cell>
          <cell r="K1296">
            <v>4.6024399273277943E-2</v>
          </cell>
          <cell r="L1296">
            <v>4.6024399273277943E-2</v>
          </cell>
          <cell r="P1296" t="str">
            <v>PROBADAS PRODUCIENDO</v>
          </cell>
          <cell r="Q1296" t="str">
            <v>PROBADAS PRODUCIENDO2018</v>
          </cell>
        </row>
        <row r="1297">
          <cell r="I1297">
            <v>0.14674198968856458</v>
          </cell>
          <cell r="J1297">
            <v>0.14674198968856458</v>
          </cell>
          <cell r="K1297">
            <v>4.4022596906569372E-2</v>
          </cell>
          <cell r="L1297">
            <v>4.4022596906569372E-2</v>
          </cell>
          <cell r="P1297" t="str">
            <v>PROBADAS PRODUCIENDO</v>
          </cell>
          <cell r="Q1297" t="str">
            <v>PROBADAS PRODUCIENDO2018</v>
          </cell>
        </row>
        <row r="1298">
          <cell r="I1298">
            <v>0.14987290826016317</v>
          </cell>
          <cell r="J1298">
            <v>0.14987290826016317</v>
          </cell>
          <cell r="K1298">
            <v>4.4961872478048948E-2</v>
          </cell>
          <cell r="L1298">
            <v>4.4961872478048948E-2</v>
          </cell>
          <cell r="P1298" t="str">
            <v>PROBADAS PRODUCIENDO</v>
          </cell>
          <cell r="Q1298" t="str">
            <v>PROBADAS PRODUCIENDO2018</v>
          </cell>
        </row>
        <row r="1299">
          <cell r="I1299">
            <v>0.14335428015859172</v>
          </cell>
          <cell r="J1299">
            <v>0.14335428015859172</v>
          </cell>
          <cell r="K1299">
            <v>4.3006284047577517E-2</v>
          </cell>
          <cell r="L1299">
            <v>4.3006284047577517E-2</v>
          </cell>
          <cell r="P1299" t="str">
            <v>PROBADAS PRODUCIENDO</v>
          </cell>
          <cell r="Q1299" t="str">
            <v>PROBADAS PRODUCIENDO2018</v>
          </cell>
        </row>
        <row r="1300">
          <cell r="I1300">
            <v>0.1464129178329153</v>
          </cell>
          <cell r="J1300">
            <v>0.1464129178329153</v>
          </cell>
          <cell r="K1300">
            <v>4.3923875349874589E-2</v>
          </cell>
          <cell r="L1300">
            <v>4.3923875349874589E-2</v>
          </cell>
          <cell r="P1300" t="str">
            <v>PROBADAS PRODUCIENDO</v>
          </cell>
          <cell r="Q1300" t="str">
            <v>PROBADAS PRODUCIENDO2018</v>
          </cell>
        </row>
        <row r="1301">
          <cell r="I1301">
            <v>0.14694669024035942</v>
          </cell>
          <cell r="J1301">
            <v>0.14694669024035942</v>
          </cell>
          <cell r="K1301">
            <v>4.4084007072107828E-2</v>
          </cell>
          <cell r="L1301">
            <v>4.4084007072107828E-2</v>
          </cell>
          <cell r="P1301" t="str">
            <v>PROBADAS PRODUCIENDO</v>
          </cell>
          <cell r="Q1301" t="str">
            <v>PROBADAS PRODUCIENDO2019</v>
          </cell>
        </row>
        <row r="1302">
          <cell r="I1302">
            <v>0.13123512759592079</v>
          </cell>
          <cell r="J1302">
            <v>0.13123512759592079</v>
          </cell>
          <cell r="K1302">
            <v>3.9370538278776235E-2</v>
          </cell>
          <cell r="L1302">
            <v>3.9370538278776235E-2</v>
          </cell>
          <cell r="P1302" t="str">
            <v>PROBADAS PRODUCIENDO</v>
          </cell>
          <cell r="Q1302" t="str">
            <v>PROBADAS PRODUCIENDO2019</v>
          </cell>
        </row>
        <row r="1303">
          <cell r="I1303">
            <v>0.14366423054779767</v>
          </cell>
          <cell r="J1303">
            <v>0.14366423054779767</v>
          </cell>
          <cell r="K1303">
            <v>4.3099269164339302E-2</v>
          </cell>
          <cell r="L1303">
            <v>4.3099269164339302E-2</v>
          </cell>
          <cell r="P1303" t="str">
            <v>PROBADAS PRODUCIENDO</v>
          </cell>
          <cell r="Q1303" t="str">
            <v>PROBADAS PRODUCIENDO2019</v>
          </cell>
        </row>
        <row r="1304">
          <cell r="I1304">
            <v>0.13741564498746983</v>
          </cell>
          <cell r="J1304">
            <v>0.13741564498746983</v>
          </cell>
          <cell r="K1304">
            <v>4.1224693496240958E-2</v>
          </cell>
          <cell r="L1304">
            <v>4.1224693496240958E-2</v>
          </cell>
          <cell r="P1304" t="str">
            <v>PROBADAS PRODUCIENDO</v>
          </cell>
          <cell r="Q1304" t="str">
            <v>PROBADAS PRODUCIENDO2019</v>
          </cell>
        </row>
        <row r="1305">
          <cell r="I1305">
            <v>0.14034757466780201</v>
          </cell>
          <cell r="J1305">
            <v>0.14034757466780201</v>
          </cell>
          <cell r="K1305">
            <v>4.2104272400340606E-2</v>
          </cell>
          <cell r="L1305">
            <v>4.2104272400340606E-2</v>
          </cell>
          <cell r="P1305" t="str">
            <v>PROBADAS PRODUCIENDO</v>
          </cell>
          <cell r="Q1305" t="str">
            <v>PROBADAS PRODUCIENDO2019</v>
          </cell>
        </row>
        <row r="1306">
          <cell r="I1306">
            <v>0.13424324497381743</v>
          </cell>
          <cell r="J1306">
            <v>0.13424324497381743</v>
          </cell>
          <cell r="K1306">
            <v>4.0272973492145231E-2</v>
          </cell>
          <cell r="L1306">
            <v>4.0272973492145231E-2</v>
          </cell>
          <cell r="P1306" t="str">
            <v>PROBADAS PRODUCIENDO</v>
          </cell>
          <cell r="Q1306" t="str">
            <v>PROBADAS PRODUCIENDO2019</v>
          </cell>
        </row>
        <row r="1307">
          <cell r="I1307">
            <v>0.13710748764690228</v>
          </cell>
          <cell r="J1307">
            <v>0.13710748764690228</v>
          </cell>
          <cell r="K1307">
            <v>4.1132246294070682E-2</v>
          </cell>
          <cell r="L1307">
            <v>4.1132246294070682E-2</v>
          </cell>
          <cell r="P1307" t="str">
            <v>PROBADAS PRODUCIENDO</v>
          </cell>
          <cell r="Q1307" t="str">
            <v>PROBADAS PRODUCIENDO2019</v>
          </cell>
        </row>
        <row r="1308">
          <cell r="I1308">
            <v>0.13548966156017886</v>
          </cell>
          <cell r="J1308">
            <v>0.13548966156017886</v>
          </cell>
          <cell r="K1308">
            <v>4.0646898468053666E-2</v>
          </cell>
          <cell r="L1308">
            <v>4.0646898468053666E-2</v>
          </cell>
          <cell r="P1308" t="str">
            <v>PROBADAS PRODUCIENDO</v>
          </cell>
          <cell r="Q1308" t="str">
            <v>PROBADAS PRODUCIENDO2019</v>
          </cell>
        </row>
        <row r="1309">
          <cell r="I1309">
            <v>0.12959662374853254</v>
          </cell>
          <cell r="J1309">
            <v>0.12959662374853254</v>
          </cell>
          <cell r="K1309">
            <v>3.8878987124559755E-2</v>
          </cell>
          <cell r="L1309">
            <v>3.8878987124559755E-2</v>
          </cell>
          <cell r="P1309" t="str">
            <v>PROBADAS PRODUCIENDO</v>
          </cell>
          <cell r="Q1309" t="str">
            <v>PROBADAS PRODUCIENDO2019</v>
          </cell>
        </row>
        <row r="1310">
          <cell r="I1310">
            <v>0.13236172511434727</v>
          </cell>
          <cell r="J1310">
            <v>0.13236172511434727</v>
          </cell>
          <cell r="K1310">
            <v>3.9708517534304183E-2</v>
          </cell>
          <cell r="L1310">
            <v>3.9708517534304183E-2</v>
          </cell>
          <cell r="P1310" t="str">
            <v>PROBADAS PRODUCIENDO</v>
          </cell>
          <cell r="Q1310" t="str">
            <v>PROBADAS PRODUCIENDO2019</v>
          </cell>
        </row>
        <row r="1311">
          <cell r="I1311">
            <v>0.12660473493567617</v>
          </cell>
          <cell r="J1311">
            <v>0.12660473493567617</v>
          </cell>
          <cell r="K1311">
            <v>3.7981420480702847E-2</v>
          </cell>
          <cell r="L1311">
            <v>3.7981420480702847E-2</v>
          </cell>
          <cell r="P1311" t="str">
            <v>PROBADAS PRODUCIENDO</v>
          </cell>
          <cell r="Q1311" t="str">
            <v>PROBADAS PRODUCIENDO2019</v>
          </cell>
        </row>
        <row r="1312">
          <cell r="I1312">
            <v>0.12930600071995055</v>
          </cell>
          <cell r="J1312">
            <v>0.12930600071995055</v>
          </cell>
          <cell r="K1312">
            <v>3.8791800215985162E-2</v>
          </cell>
          <cell r="L1312">
            <v>3.8791800215985162E-2</v>
          </cell>
          <cell r="P1312" t="str">
            <v>PROBADAS PRODUCIENDO</v>
          </cell>
          <cell r="Q1312" t="str">
            <v>PROBADAS PRODUCIENDO2019</v>
          </cell>
        </row>
        <row r="1313">
          <cell r="I1313">
            <v>0.12944422905943556</v>
          </cell>
          <cell r="J1313">
            <v>0.12944422905943556</v>
          </cell>
          <cell r="K1313">
            <v>3.8833268717830667E-2</v>
          </cell>
          <cell r="L1313">
            <v>3.8833268717830667E-2</v>
          </cell>
          <cell r="P1313" t="str">
            <v>PROBADAS PRODUCIENDO</v>
          </cell>
          <cell r="Q1313" t="str">
            <v>PROBADAS PRODUCIENDO2020</v>
          </cell>
        </row>
        <row r="1314">
          <cell r="I1314">
            <v>0.11970986880343416</v>
          </cell>
          <cell r="J1314">
            <v>0.11970986880343416</v>
          </cell>
          <cell r="K1314">
            <v>3.5912960641030243E-2</v>
          </cell>
          <cell r="L1314">
            <v>3.5912960641030243E-2</v>
          </cell>
          <cell r="P1314" t="str">
            <v>PROBADAS PRODUCIENDO</v>
          </cell>
          <cell r="Q1314" t="str">
            <v>PROBADAS PRODUCIENDO2020</v>
          </cell>
        </row>
        <row r="1315">
          <cell r="I1315">
            <v>0.12650428751388965</v>
          </cell>
          <cell r="J1315">
            <v>0.12650428751388965</v>
          </cell>
          <cell r="K1315">
            <v>3.7951286254166897E-2</v>
          </cell>
          <cell r="L1315">
            <v>3.7951286254166897E-2</v>
          </cell>
          <cell r="P1315" t="str">
            <v>PROBADAS PRODUCIENDO</v>
          </cell>
          <cell r="Q1315" t="str">
            <v>PROBADAS PRODUCIENDO2020</v>
          </cell>
        </row>
        <row r="1316">
          <cell r="I1316">
            <v>0.12100206290819371</v>
          </cell>
          <cell r="J1316">
            <v>0.12100206290819371</v>
          </cell>
          <cell r="K1316">
            <v>3.6300618872458112E-2</v>
          </cell>
          <cell r="L1316">
            <v>3.6300618872458112E-2</v>
          </cell>
          <cell r="P1316" t="str">
            <v>PROBADAS PRODUCIENDO</v>
          </cell>
          <cell r="Q1316" t="str">
            <v>PROBADAS PRODUCIENDO2020</v>
          </cell>
        </row>
        <row r="1317">
          <cell r="I1317">
            <v>0.12358378888018171</v>
          </cell>
          <cell r="J1317">
            <v>0.12358378888018171</v>
          </cell>
          <cell r="K1317">
            <v>3.7075136664054507E-2</v>
          </cell>
          <cell r="L1317">
            <v>3.7075136664054507E-2</v>
          </cell>
          <cell r="P1317" t="str">
            <v>PROBADAS PRODUCIENDO</v>
          </cell>
          <cell r="Q1317" t="str">
            <v>PROBADAS PRODUCIENDO2020</v>
          </cell>
        </row>
        <row r="1318">
          <cell r="I1318">
            <v>0.11820858952998248</v>
          </cell>
          <cell r="J1318">
            <v>0.11820858952998248</v>
          </cell>
          <cell r="K1318">
            <v>3.5462576858994746E-2</v>
          </cell>
          <cell r="L1318">
            <v>3.5462576858994746E-2</v>
          </cell>
          <cell r="P1318" t="str">
            <v>PROBADAS PRODUCIENDO</v>
          </cell>
          <cell r="Q1318" t="str">
            <v>PROBADAS PRODUCIENDO2020</v>
          </cell>
        </row>
        <row r="1319">
          <cell r="I1319">
            <v>0.12073071335470907</v>
          </cell>
          <cell r="J1319">
            <v>0.12073071335470907</v>
          </cell>
          <cell r="K1319">
            <v>3.621921400641271E-2</v>
          </cell>
          <cell r="L1319">
            <v>3.621921400641271E-2</v>
          </cell>
          <cell r="P1319" t="str">
            <v>PROBADAS PRODUCIENDO</v>
          </cell>
          <cell r="Q1319" t="str">
            <v>PROBADAS PRODUCIENDO2020</v>
          </cell>
        </row>
        <row r="1320">
          <cell r="I1320">
            <v>0.11930612815599884</v>
          </cell>
          <cell r="J1320">
            <v>0.11930612815599884</v>
          </cell>
          <cell r="K1320">
            <v>3.5791838446799652E-2</v>
          </cell>
          <cell r="L1320">
            <v>3.5791838446799652E-2</v>
          </cell>
          <cell r="P1320" t="str">
            <v>PROBADAS PRODUCIENDO</v>
          </cell>
          <cell r="Q1320" t="str">
            <v>PROBADAS PRODUCIENDO2020</v>
          </cell>
        </row>
        <row r="1321">
          <cell r="I1321">
            <v>0.11411698297482022</v>
          </cell>
          <cell r="J1321">
            <v>0.11411698297482022</v>
          </cell>
          <cell r="K1321">
            <v>3.4235094892446062E-2</v>
          </cell>
          <cell r="L1321">
            <v>3.4235094892446062E-2</v>
          </cell>
          <cell r="P1321" t="str">
            <v>PROBADAS PRODUCIENDO</v>
          </cell>
          <cell r="Q1321" t="str">
            <v>PROBADAS PRODUCIENDO2020</v>
          </cell>
        </row>
        <row r="1322">
          <cell r="I1322">
            <v>0.11655180740434339</v>
          </cell>
          <cell r="J1322">
            <v>0.11655180740434339</v>
          </cell>
          <cell r="K1322">
            <v>3.496554222130302E-2</v>
          </cell>
          <cell r="L1322">
            <v>3.496554222130302E-2</v>
          </cell>
          <cell r="P1322" t="str">
            <v>PROBADAS PRODUCIENDO</v>
          </cell>
          <cell r="Q1322" t="str">
            <v>PROBADAS PRODUCIENDO2020</v>
          </cell>
        </row>
        <row r="1323">
          <cell r="I1323">
            <v>0.11148245967596158</v>
          </cell>
          <cell r="J1323">
            <v>0.11148245967596158</v>
          </cell>
          <cell r="K1323">
            <v>3.3444737902788471E-2</v>
          </cell>
          <cell r="L1323">
            <v>3.3444737902788471E-2</v>
          </cell>
          <cell r="P1323" t="str">
            <v>PROBADAS PRODUCIENDO</v>
          </cell>
          <cell r="Q1323" t="str">
            <v>PROBADAS PRODUCIENDO2020</v>
          </cell>
        </row>
        <row r="1324">
          <cell r="I1324">
            <v>0.11386107335120819</v>
          </cell>
          <cell r="J1324">
            <v>0.11386107335120819</v>
          </cell>
          <cell r="K1324">
            <v>3.4158322005362451E-2</v>
          </cell>
          <cell r="L1324">
            <v>3.4158322005362451E-2</v>
          </cell>
          <cell r="P1324" t="str">
            <v>PROBADAS PRODUCIENDO</v>
          </cell>
          <cell r="Q1324" t="str">
            <v>PROBADAS PRODUCIENDO2020</v>
          </cell>
        </row>
        <row r="1325">
          <cell r="I1325">
            <v>0.11386302313435478</v>
          </cell>
          <cell r="J1325">
            <v>0.11386302313435478</v>
          </cell>
          <cell r="K1325">
            <v>3.415890694030644E-2</v>
          </cell>
          <cell r="L1325">
            <v>3.415890694030644E-2</v>
          </cell>
          <cell r="P1325" t="str">
            <v>PROBADAS PRODUCIENDO</v>
          </cell>
          <cell r="Q1325" t="str">
            <v>PROBADAS PRODUCIENDO2021</v>
          </cell>
        </row>
        <row r="1326">
          <cell r="I1326">
            <v>0.10168877124793883</v>
          </cell>
          <cell r="J1326">
            <v>0.10168877124793883</v>
          </cell>
          <cell r="K1326">
            <v>3.050663137438165E-2</v>
          </cell>
          <cell r="L1326">
            <v>3.050663137438165E-2</v>
          </cell>
          <cell r="P1326" t="str">
            <v>PROBADAS PRODUCIENDO</v>
          </cell>
          <cell r="Q1326" t="str">
            <v>PROBADAS PRODUCIENDO2021</v>
          </cell>
        </row>
        <row r="1327">
          <cell r="I1327">
            <v>0.1113195784109583</v>
          </cell>
          <cell r="J1327">
            <v>0.1113195784109583</v>
          </cell>
          <cell r="K1327">
            <v>3.3395873523287496E-2</v>
          </cell>
          <cell r="L1327">
            <v>3.3395873523287496E-2</v>
          </cell>
          <cell r="P1327" t="str">
            <v>PROBADAS PRODUCIENDO</v>
          </cell>
          <cell r="Q1327" t="str">
            <v>PROBADAS PRODUCIENDO2021</v>
          </cell>
        </row>
        <row r="1328">
          <cell r="I1328">
            <v>0.10647780319949171</v>
          </cell>
          <cell r="J1328">
            <v>0.10647780319949171</v>
          </cell>
          <cell r="K1328">
            <v>3.1943340959847515E-2</v>
          </cell>
          <cell r="L1328">
            <v>3.1943340959847515E-2</v>
          </cell>
          <cell r="P1328" t="str">
            <v>PROBADAS PRODUCIENDO</v>
          </cell>
          <cell r="Q1328" t="str">
            <v>PROBADAS PRODUCIENDO2021</v>
          </cell>
        </row>
        <row r="1329">
          <cell r="I1329">
            <v>0.10874963645054556</v>
          </cell>
          <cell r="J1329">
            <v>0.10874963645054556</v>
          </cell>
          <cell r="K1329">
            <v>3.2624890935163665E-2</v>
          </cell>
          <cell r="L1329">
            <v>3.2624890935163665E-2</v>
          </cell>
          <cell r="P1329" t="str">
            <v>PROBADAS PRODUCIENDO</v>
          </cell>
          <cell r="Q1329" t="str">
            <v>PROBADAS PRODUCIENDO2021</v>
          </cell>
        </row>
        <row r="1330">
          <cell r="P1330" t="str">
            <v>PROBADAS PRODUCIENDO</v>
          </cell>
          <cell r="Q1330" t="str">
            <v>PROBADAS PRODUCIENDO2021</v>
          </cell>
        </row>
        <row r="1331">
          <cell r="I1331">
            <v>0.61806152870755648</v>
          </cell>
          <cell r="J1331">
            <v>0.61806152870755648</v>
          </cell>
          <cell r="K1331">
            <v>0.18541845861226691</v>
          </cell>
          <cell r="L1331">
            <v>0.18541845861226691</v>
          </cell>
          <cell r="P1331" t="str">
            <v>PROBADAS PRODUCIENDO</v>
          </cell>
          <cell r="Q1331" t="str">
            <v>PROBADAS PRODUCIENDO2012</v>
          </cell>
        </row>
        <row r="1332">
          <cell r="I1332">
            <v>0.57158419613228995</v>
          </cell>
          <cell r="J1332">
            <v>0.57158419613228995</v>
          </cell>
          <cell r="K1332">
            <v>0.17147525883968701</v>
          </cell>
          <cell r="L1332">
            <v>0.17147525883968701</v>
          </cell>
          <cell r="P1332" t="str">
            <v>PROBADAS PRODUCIENDO</v>
          </cell>
          <cell r="Q1332" t="str">
            <v>PROBADAS PRODUCIENDO2012</v>
          </cell>
        </row>
        <row r="1333">
          <cell r="I1333">
            <v>0.60402754141363113</v>
          </cell>
          <cell r="J1333">
            <v>0.60402754141363113</v>
          </cell>
          <cell r="K1333">
            <v>0.18120826242408936</v>
          </cell>
          <cell r="L1333">
            <v>0.18120826242408936</v>
          </cell>
          <cell r="P1333" t="str">
            <v>PROBADAS PRODUCIENDO</v>
          </cell>
          <cell r="Q1333" t="str">
            <v>PROBADAS PRODUCIENDO2012</v>
          </cell>
        </row>
        <row r="1334">
          <cell r="I1334">
            <v>0.57775741829226723</v>
          </cell>
          <cell r="J1334">
            <v>0.57775741829226723</v>
          </cell>
          <cell r="K1334">
            <v>0.1733272254876802</v>
          </cell>
          <cell r="L1334">
            <v>0.1733272254876802</v>
          </cell>
          <cell r="P1334" t="str">
            <v>PROBADAS PRODUCIENDO</v>
          </cell>
          <cell r="Q1334" t="str">
            <v>PROBADAS PRODUCIENDO2012</v>
          </cell>
        </row>
        <row r="1335">
          <cell r="I1335">
            <v>0.59008628582607137</v>
          </cell>
          <cell r="J1335">
            <v>0.59008628582607137</v>
          </cell>
          <cell r="K1335">
            <v>0.17702588574782138</v>
          </cell>
          <cell r="L1335">
            <v>0.17702588574782138</v>
          </cell>
          <cell r="P1335" t="str">
            <v>PROBADAS PRODUCIENDO</v>
          </cell>
          <cell r="Q1335" t="str">
            <v>PROBADAS PRODUCIENDO2012</v>
          </cell>
        </row>
        <row r="1336">
          <cell r="I1336">
            <v>0.56442249019084623</v>
          </cell>
          <cell r="J1336">
            <v>0.56442249019084623</v>
          </cell>
          <cell r="K1336">
            <v>0.16932674705725387</v>
          </cell>
          <cell r="L1336">
            <v>0.16932674705725387</v>
          </cell>
          <cell r="P1336" t="str">
            <v>PROBADAS PRODUCIENDO</v>
          </cell>
          <cell r="Q1336" t="str">
            <v>PROBADAS PRODUCIENDO2012</v>
          </cell>
        </row>
        <row r="1337">
          <cell r="I1337">
            <v>0.5764668013400327</v>
          </cell>
          <cell r="J1337">
            <v>0.5764668013400327</v>
          </cell>
          <cell r="K1337">
            <v>0.17294004040200986</v>
          </cell>
          <cell r="L1337">
            <v>0.17294004040200986</v>
          </cell>
          <cell r="P1337" t="str">
            <v>PROBADAS PRODUCIENDO</v>
          </cell>
          <cell r="Q1337" t="str">
            <v>PROBADAS PRODUCIENDO2012</v>
          </cell>
        </row>
        <row r="1338">
          <cell r="I1338">
            <v>0.56966635008261057</v>
          </cell>
          <cell r="J1338">
            <v>0.56966635008261057</v>
          </cell>
          <cell r="K1338">
            <v>0.17089990502478322</v>
          </cell>
          <cell r="L1338">
            <v>0.17089990502478322</v>
          </cell>
          <cell r="P1338" t="str">
            <v>PROBADAS PRODUCIENDO</v>
          </cell>
          <cell r="Q1338" t="str">
            <v>PROBADAS PRODUCIENDO2012</v>
          </cell>
        </row>
        <row r="1339">
          <cell r="I1339">
            <v>0.5448906500876245</v>
          </cell>
          <cell r="J1339">
            <v>0.5448906500876245</v>
          </cell>
          <cell r="K1339">
            <v>0.16346719502628734</v>
          </cell>
          <cell r="L1339">
            <v>0.16346719502628734</v>
          </cell>
          <cell r="P1339" t="str">
            <v>PROBADAS PRODUCIENDO</v>
          </cell>
          <cell r="Q1339" t="str">
            <v>PROBADAS PRODUCIENDO2012</v>
          </cell>
        </row>
        <row r="1340">
          <cell r="I1340">
            <v>0.55651816785311681</v>
          </cell>
          <cell r="J1340">
            <v>0.55651816785311681</v>
          </cell>
          <cell r="K1340">
            <v>0.16695545035593504</v>
          </cell>
          <cell r="L1340">
            <v>0.16695545035593504</v>
          </cell>
          <cell r="P1340" t="str">
            <v>PROBADAS PRODUCIENDO</v>
          </cell>
          <cell r="Q1340" t="str">
            <v>PROBADAS PRODUCIENDO2012</v>
          </cell>
        </row>
        <row r="1341">
          <cell r="I1341">
            <v>0.53231430331646645</v>
          </cell>
          <cell r="J1341">
            <v>0.53231430331646645</v>
          </cell>
          <cell r="K1341">
            <v>0.15969429099493995</v>
          </cell>
          <cell r="L1341">
            <v>0.15969429099493995</v>
          </cell>
          <cell r="P1341" t="str">
            <v>PROBADAS PRODUCIENDO</v>
          </cell>
          <cell r="Q1341" t="str">
            <v>PROBADAS PRODUCIENDO2012</v>
          </cell>
        </row>
        <row r="1342">
          <cell r="I1342">
            <v>0.54367345219824814</v>
          </cell>
          <cell r="J1342">
            <v>0.54367345219824814</v>
          </cell>
          <cell r="K1342">
            <v>0.16310203565947445</v>
          </cell>
          <cell r="L1342">
            <v>0.16310203565947445</v>
          </cell>
          <cell r="P1342" t="str">
            <v>PROBADAS PRODUCIENDO</v>
          </cell>
          <cell r="Q1342" t="str">
            <v>PROBADAS PRODUCIENDO2012</v>
          </cell>
        </row>
        <row r="1343">
          <cell r="I1343">
            <v>0.55327450286463342</v>
          </cell>
          <cell r="J1343">
            <v>0.55327450286463342</v>
          </cell>
          <cell r="K1343">
            <v>0.16598235085939</v>
          </cell>
          <cell r="L1343">
            <v>0.16598235085939</v>
          </cell>
          <cell r="P1343" t="str">
            <v>PROBADAS PRODUCIENDO</v>
          </cell>
          <cell r="Q1343" t="str">
            <v>PROBADAS PRODUCIENDO2013</v>
          </cell>
        </row>
        <row r="1344">
          <cell r="I1344">
            <v>0.49411969458381816</v>
          </cell>
          <cell r="J1344">
            <v>0.49411969458381816</v>
          </cell>
          <cell r="K1344">
            <v>0.14823590837514547</v>
          </cell>
          <cell r="L1344">
            <v>0.14823590837514547</v>
          </cell>
          <cell r="P1344" t="str">
            <v>PROBADAS PRODUCIENDO</v>
          </cell>
          <cell r="Q1344" t="str">
            <v>PROBADAS PRODUCIENDO2013</v>
          </cell>
        </row>
        <row r="1345">
          <cell r="I1345">
            <v>0.54091862535270407</v>
          </cell>
          <cell r="J1345">
            <v>0.54091862535270407</v>
          </cell>
          <cell r="K1345">
            <v>0.16227558760581126</v>
          </cell>
          <cell r="L1345">
            <v>0.16227558760581126</v>
          </cell>
          <cell r="P1345" t="str">
            <v>PROBADAS PRODUCIENDO</v>
          </cell>
          <cell r="Q1345" t="str">
            <v>PROBADAS PRODUCIENDO2013</v>
          </cell>
        </row>
        <row r="1346">
          <cell r="I1346">
            <v>0.51739320985029214</v>
          </cell>
          <cell r="J1346">
            <v>0.51739320985029214</v>
          </cell>
          <cell r="K1346">
            <v>0.15521796295508763</v>
          </cell>
          <cell r="L1346">
            <v>0.15521796295508763</v>
          </cell>
          <cell r="P1346" t="str">
            <v>PROBADAS PRODUCIENDO</v>
          </cell>
          <cell r="Q1346" t="str">
            <v>PROBADAS PRODUCIENDO2013</v>
          </cell>
        </row>
        <row r="1347">
          <cell r="I1347">
            <v>0.52843395488474332</v>
          </cell>
          <cell r="J1347">
            <v>0.52843395488474332</v>
          </cell>
          <cell r="K1347">
            <v>0.158530186465423</v>
          </cell>
          <cell r="L1347">
            <v>0.158530186465423</v>
          </cell>
          <cell r="P1347" t="str">
            <v>PROBADAS PRODUCIENDO</v>
          </cell>
          <cell r="Q1347" t="str">
            <v>PROBADAS PRODUCIENDO2013</v>
          </cell>
        </row>
        <row r="1348">
          <cell r="I1348">
            <v>0.50545151765374996</v>
          </cell>
          <cell r="J1348">
            <v>0.50545151765374996</v>
          </cell>
          <cell r="K1348">
            <v>0.15163545529612496</v>
          </cell>
          <cell r="L1348">
            <v>0.15163545529612496</v>
          </cell>
          <cell r="P1348" t="str">
            <v>PROBADAS PRODUCIENDO</v>
          </cell>
          <cell r="Q1348" t="str">
            <v>PROBADAS PRODUCIENDO2013</v>
          </cell>
        </row>
        <row r="1349">
          <cell r="I1349">
            <v>0.51623743681048639</v>
          </cell>
          <cell r="J1349">
            <v>0.51623743681048639</v>
          </cell>
          <cell r="K1349">
            <v>0.1548712310431459</v>
          </cell>
          <cell r="L1349">
            <v>0.1548712310431459</v>
          </cell>
          <cell r="P1349" t="str">
            <v>PROBADAS PRODUCIENDO</v>
          </cell>
          <cell r="Q1349" t="str">
            <v>PROBADAS PRODUCIENDO2013</v>
          </cell>
        </row>
        <row r="1350">
          <cell r="I1350">
            <v>0.51014749803497295</v>
          </cell>
          <cell r="J1350">
            <v>0.51014749803497295</v>
          </cell>
          <cell r="K1350">
            <v>0.15304424941049188</v>
          </cell>
          <cell r="L1350">
            <v>0.15304424941049188</v>
          </cell>
          <cell r="P1350" t="str">
            <v>PROBADAS PRODUCIENDO</v>
          </cell>
          <cell r="Q1350" t="str">
            <v>PROBADAS PRODUCIENDO2013</v>
          </cell>
        </row>
        <row r="1351">
          <cell r="I1351">
            <v>0.48796036803743326</v>
          </cell>
          <cell r="J1351">
            <v>0.48796036803743326</v>
          </cell>
          <cell r="K1351">
            <v>0.14638811041122995</v>
          </cell>
          <cell r="L1351">
            <v>0.14638811041122995</v>
          </cell>
          <cell r="P1351" t="str">
            <v>PROBADAS PRODUCIENDO</v>
          </cell>
          <cell r="Q1351" t="str">
            <v>PROBADAS PRODUCIENDO2013</v>
          </cell>
        </row>
        <row r="1352">
          <cell r="I1352">
            <v>0.49837304046500069</v>
          </cell>
          <cell r="J1352">
            <v>0.49837304046500069</v>
          </cell>
          <cell r="K1352">
            <v>0.14951191213950019</v>
          </cell>
          <cell r="L1352">
            <v>0.14951191213950019</v>
          </cell>
          <cell r="P1352" t="str">
            <v>PROBADAS PRODUCIENDO</v>
          </cell>
          <cell r="Q1352" t="str">
            <v>PROBADAS PRODUCIENDO2013</v>
          </cell>
        </row>
        <row r="1353">
          <cell r="I1353">
            <v>0.47669800044489002</v>
          </cell>
          <cell r="J1353">
            <v>0.47669800044489002</v>
          </cell>
          <cell r="K1353">
            <v>0.14300940013346702</v>
          </cell>
          <cell r="L1353">
            <v>0.14300940013346702</v>
          </cell>
          <cell r="P1353" t="str">
            <v>PROBADAS PRODUCIENDO</v>
          </cell>
          <cell r="Q1353" t="str">
            <v>PROBADAS PRODUCIENDO2013</v>
          </cell>
        </row>
        <row r="1354">
          <cell r="I1354">
            <v>0.48687034322239447</v>
          </cell>
          <cell r="J1354">
            <v>0.48687034322239447</v>
          </cell>
          <cell r="K1354">
            <v>0.14606110296671837</v>
          </cell>
          <cell r="L1354">
            <v>0.14606110296671837</v>
          </cell>
          <cell r="P1354" t="str">
            <v>PROBADAS PRODUCIENDO</v>
          </cell>
          <cell r="Q1354" t="str">
            <v>PROBADAS PRODUCIENDO2013</v>
          </cell>
        </row>
        <row r="1355">
          <cell r="I1355">
            <v>0.49265770531714237</v>
          </cell>
          <cell r="J1355">
            <v>0.49265770531714237</v>
          </cell>
          <cell r="K1355">
            <v>0.14779731159514273</v>
          </cell>
          <cell r="L1355">
            <v>0.14779731159514273</v>
          </cell>
          <cell r="P1355" t="str">
            <v>PROBADAS PRODUCIENDO</v>
          </cell>
          <cell r="Q1355" t="str">
            <v>PROBADAS PRODUCIENDO2014</v>
          </cell>
        </row>
        <row r="1356">
          <cell r="I1356">
            <v>0.43998390243050312</v>
          </cell>
          <cell r="J1356">
            <v>0.43998390243050312</v>
          </cell>
          <cell r="K1356">
            <v>0.13199517072915096</v>
          </cell>
          <cell r="L1356">
            <v>0.13199517072915096</v>
          </cell>
          <cell r="P1356" t="str">
            <v>PROBADAS PRODUCIENDO</v>
          </cell>
          <cell r="Q1356" t="str">
            <v>PROBADAS PRODUCIENDO2014</v>
          </cell>
        </row>
        <row r="1357">
          <cell r="I1357">
            <v>0.48165553870602074</v>
          </cell>
          <cell r="J1357">
            <v>0.48165553870602074</v>
          </cell>
          <cell r="K1357">
            <v>0.14449666161180622</v>
          </cell>
          <cell r="L1357">
            <v>0.14449666161180622</v>
          </cell>
          <cell r="P1357" t="str">
            <v>PROBADAS PRODUCIENDO</v>
          </cell>
          <cell r="Q1357" t="str">
            <v>PROBADAS PRODUCIENDO2014</v>
          </cell>
        </row>
        <row r="1358">
          <cell r="I1358">
            <v>0.46070756955500175</v>
          </cell>
          <cell r="J1358">
            <v>0.46070756955500175</v>
          </cell>
          <cell r="K1358">
            <v>0.13821227086650054</v>
          </cell>
          <cell r="L1358">
            <v>0.13821227086650054</v>
          </cell>
          <cell r="P1358" t="str">
            <v>PROBADAS PRODUCIENDO</v>
          </cell>
          <cell r="Q1358" t="str">
            <v>PROBADAS PRODUCIENDO2014</v>
          </cell>
        </row>
        <row r="1359">
          <cell r="I1359">
            <v>0.47053868970513812</v>
          </cell>
          <cell r="J1359">
            <v>0.47053868970513812</v>
          </cell>
          <cell r="K1359">
            <v>0.14116160691154145</v>
          </cell>
          <cell r="L1359">
            <v>0.14116160691154145</v>
          </cell>
          <cell r="P1359" t="str">
            <v>PROBADAS PRODUCIENDO</v>
          </cell>
          <cell r="Q1359" t="str">
            <v>PROBADAS PRODUCIENDO2014</v>
          </cell>
        </row>
        <row r="1360">
          <cell r="I1360">
            <v>0.45007421008389786</v>
          </cell>
          <cell r="J1360">
            <v>0.45007421008389786</v>
          </cell>
          <cell r="K1360">
            <v>0.13502226302516934</v>
          </cell>
          <cell r="L1360">
            <v>0.13502226302516934</v>
          </cell>
          <cell r="P1360" t="str">
            <v>PROBADAS PRODUCIENDO</v>
          </cell>
          <cell r="Q1360" t="str">
            <v>PROBADAS PRODUCIENDO2014</v>
          </cell>
        </row>
        <row r="1361">
          <cell r="I1361">
            <v>0.45967842309930285</v>
          </cell>
          <cell r="J1361">
            <v>0.45967842309930285</v>
          </cell>
          <cell r="K1361">
            <v>0.13790352692979085</v>
          </cell>
          <cell r="L1361">
            <v>0.13790352692979085</v>
          </cell>
          <cell r="P1361" t="str">
            <v>PROBADAS PRODUCIENDO</v>
          </cell>
          <cell r="Q1361" t="str">
            <v>PROBADAS PRODUCIENDO2014</v>
          </cell>
        </row>
        <row r="1362">
          <cell r="I1362">
            <v>0.45425569848948005</v>
          </cell>
          <cell r="J1362">
            <v>0.45425569848948005</v>
          </cell>
          <cell r="K1362">
            <v>0.13627670954684398</v>
          </cell>
          <cell r="L1362">
            <v>0.13627670954684398</v>
          </cell>
          <cell r="P1362" t="str">
            <v>PROBADAS PRODUCIENDO</v>
          </cell>
          <cell r="Q1362" t="str">
            <v>PROBADAS PRODUCIENDO2014</v>
          </cell>
        </row>
        <row r="1363">
          <cell r="I1363">
            <v>0.43449939217938238</v>
          </cell>
          <cell r="J1363">
            <v>0.43449939217938238</v>
          </cell>
          <cell r="K1363">
            <v>0.13034981765381473</v>
          </cell>
          <cell r="L1363">
            <v>0.13034981765381473</v>
          </cell>
          <cell r="P1363" t="str">
            <v>PROBADAS PRODUCIENDO</v>
          </cell>
          <cell r="Q1363" t="str">
            <v>PROBADAS PRODUCIENDO2014</v>
          </cell>
        </row>
        <row r="1364">
          <cell r="I1364">
            <v>0.44377125140626422</v>
          </cell>
          <cell r="J1364">
            <v>0.44377125140626422</v>
          </cell>
          <cell r="K1364">
            <v>0.13313137542187925</v>
          </cell>
          <cell r="L1364">
            <v>0.13313137542187925</v>
          </cell>
          <cell r="P1364" t="str">
            <v>PROBADAS PRODUCIENDO</v>
          </cell>
          <cell r="Q1364" t="str">
            <v>PROBADAS PRODUCIENDO2014</v>
          </cell>
        </row>
        <row r="1365">
          <cell r="I1365">
            <v>0.42447093045586082</v>
          </cell>
          <cell r="J1365">
            <v>0.42447093045586082</v>
          </cell>
          <cell r="K1365">
            <v>0.12734127913675825</v>
          </cell>
          <cell r="L1365">
            <v>0.12734127913675825</v>
          </cell>
          <cell r="P1365" t="str">
            <v>PROBADAS PRODUCIENDO</v>
          </cell>
          <cell r="Q1365" t="str">
            <v>PROBADAS PRODUCIENDO2014</v>
          </cell>
        </row>
        <row r="1366">
          <cell r="I1366">
            <v>0.43352879056782001</v>
          </cell>
          <cell r="J1366">
            <v>0.43352879056782001</v>
          </cell>
          <cell r="K1366">
            <v>0.13005863717034602</v>
          </cell>
          <cell r="L1366">
            <v>0.13005863717034602</v>
          </cell>
          <cell r="P1366" t="str">
            <v>PROBADAS PRODUCIENDO</v>
          </cell>
          <cell r="Q1366" t="str">
            <v>PROBADAS PRODUCIENDO2014</v>
          </cell>
        </row>
        <row r="1367">
          <cell r="I1367">
            <v>0.43782870645934285</v>
          </cell>
          <cell r="J1367">
            <v>0.43782870645934285</v>
          </cell>
          <cell r="K1367">
            <v>0.13134861193780284</v>
          </cell>
          <cell r="L1367">
            <v>0.13134861193780284</v>
          </cell>
          <cell r="P1367" t="str">
            <v>PROBADAS PRODUCIENDO</v>
          </cell>
          <cell r="Q1367" t="str">
            <v>PROBADAS PRODUCIENDO2015</v>
          </cell>
        </row>
        <row r="1368">
          <cell r="I1368">
            <v>0.39101709114660688</v>
          </cell>
          <cell r="J1368">
            <v>0.39101709114660688</v>
          </cell>
          <cell r="K1368">
            <v>0.11730512734398207</v>
          </cell>
          <cell r="L1368">
            <v>0.11730512734398207</v>
          </cell>
          <cell r="P1368" t="str">
            <v>PROBADAS PRODUCIENDO</v>
          </cell>
          <cell r="Q1368" t="str">
            <v>PROBADAS PRODUCIENDO2015</v>
          </cell>
        </row>
        <row r="1369">
          <cell r="I1369">
            <v>0.42805099604578384</v>
          </cell>
          <cell r="J1369">
            <v>0.42805099604578384</v>
          </cell>
          <cell r="K1369">
            <v>0.12841529881373515</v>
          </cell>
          <cell r="L1369">
            <v>0.12841529881373515</v>
          </cell>
          <cell r="P1369" t="str">
            <v>PROBADAS PRODUCIENDO</v>
          </cell>
          <cell r="Q1369" t="str">
            <v>PROBADAS PRODUCIENDO2015</v>
          </cell>
        </row>
        <row r="1370">
          <cell r="I1370">
            <v>0.40943437412481837</v>
          </cell>
          <cell r="J1370">
            <v>0.40943437412481837</v>
          </cell>
          <cell r="K1370">
            <v>0.12283031223744553</v>
          </cell>
          <cell r="L1370">
            <v>0.12283031223744553</v>
          </cell>
          <cell r="P1370" t="str">
            <v>PROBADAS PRODUCIENDO</v>
          </cell>
          <cell r="Q1370" t="str">
            <v>PROBADAS PRODUCIENDO2015</v>
          </cell>
        </row>
        <row r="1371">
          <cell r="I1371">
            <v>0.41817136650699327</v>
          </cell>
          <cell r="J1371">
            <v>0.41817136650699327</v>
          </cell>
          <cell r="K1371">
            <v>0.125451409952098</v>
          </cell>
          <cell r="L1371">
            <v>0.125451409952098</v>
          </cell>
          <cell r="P1371" t="str">
            <v>PROBADAS PRODUCIENDO</v>
          </cell>
          <cell r="Q1371" t="str">
            <v>PROBADAS PRODUCIENDO2015</v>
          </cell>
        </row>
        <row r="1372">
          <cell r="I1372">
            <v>0.39998442546410207</v>
          </cell>
          <cell r="J1372">
            <v>0.39998442546410207</v>
          </cell>
          <cell r="K1372">
            <v>0.11999532763923063</v>
          </cell>
          <cell r="L1372">
            <v>0.11999532763923063</v>
          </cell>
          <cell r="P1372" t="str">
            <v>PROBADAS PRODUCIENDO</v>
          </cell>
          <cell r="Q1372" t="str">
            <v>PROBADAS PRODUCIENDO2015</v>
          </cell>
        </row>
        <row r="1373">
          <cell r="I1373">
            <v>0.40851976372373139</v>
          </cell>
          <cell r="J1373">
            <v>0.40851976372373139</v>
          </cell>
          <cell r="K1373">
            <v>0.12255592911711942</v>
          </cell>
          <cell r="L1373">
            <v>0.12255592911711942</v>
          </cell>
          <cell r="P1373" t="str">
            <v>PROBADAS PRODUCIENDO</v>
          </cell>
          <cell r="Q1373" t="str">
            <v>PROBADAS PRODUCIENDO2015</v>
          </cell>
        </row>
        <row r="1374">
          <cell r="I1374">
            <v>0.40370054649485132</v>
          </cell>
          <cell r="J1374">
            <v>0.40370054649485132</v>
          </cell>
          <cell r="K1374">
            <v>0.1211101639484554</v>
          </cell>
          <cell r="L1374">
            <v>0.1211101639484554</v>
          </cell>
          <cell r="P1374" t="str">
            <v>PROBADAS PRODUCIENDO</v>
          </cell>
          <cell r="Q1374" t="str">
            <v>PROBADAS PRODUCIENDO2015</v>
          </cell>
        </row>
        <row r="1375">
          <cell r="I1375">
            <v>0.38614296454127756</v>
          </cell>
          <cell r="J1375">
            <v>0.38614296454127756</v>
          </cell>
          <cell r="K1375">
            <v>0.11584288936238325</v>
          </cell>
          <cell r="L1375">
            <v>0.11584288936238325</v>
          </cell>
          <cell r="P1375" t="str">
            <v>PROBADAS PRODUCIENDO</v>
          </cell>
          <cell r="Q1375" t="str">
            <v>PROBADAS PRODUCIENDO2015</v>
          </cell>
        </row>
        <row r="1376">
          <cell r="I1376">
            <v>0.39438293742299685</v>
          </cell>
          <cell r="J1376">
            <v>0.39438293742299685</v>
          </cell>
          <cell r="K1376">
            <v>0.11831488122689905</v>
          </cell>
          <cell r="L1376">
            <v>0.11831488122689905</v>
          </cell>
          <cell r="P1376" t="str">
            <v>PROBADAS PRODUCIENDO</v>
          </cell>
          <cell r="Q1376" t="str">
            <v>PROBADAS PRODUCIENDO2015</v>
          </cell>
        </row>
        <row r="1377">
          <cell r="I1377">
            <v>0.37723059317917562</v>
          </cell>
          <cell r="J1377">
            <v>0.37723059317917562</v>
          </cell>
          <cell r="K1377">
            <v>0.11316917795375268</v>
          </cell>
          <cell r="L1377">
            <v>0.11316917795375268</v>
          </cell>
          <cell r="P1377" t="str">
            <v>PROBADAS PRODUCIENDO</v>
          </cell>
          <cell r="Q1377" t="str">
            <v>PROBADAS PRODUCIENDO2015</v>
          </cell>
        </row>
        <row r="1378">
          <cell r="I1378">
            <v>0.38528038339520554</v>
          </cell>
          <cell r="J1378">
            <v>0.38528038339520554</v>
          </cell>
          <cell r="K1378">
            <v>0.11558411501856168</v>
          </cell>
          <cell r="L1378">
            <v>0.11558411501856168</v>
          </cell>
          <cell r="P1378" t="str">
            <v>PROBADAS PRODUCIENDO</v>
          </cell>
          <cell r="Q1378" t="str">
            <v>PROBADAS PRODUCIENDO2015</v>
          </cell>
        </row>
        <row r="1379">
          <cell r="I1379">
            <v>0.38858068689147224</v>
          </cell>
          <cell r="J1379">
            <v>0.38858068689147224</v>
          </cell>
          <cell r="K1379">
            <v>0.11657420606744166</v>
          </cell>
          <cell r="L1379">
            <v>0.11657420606744166</v>
          </cell>
          <cell r="P1379" t="str">
            <v>PROBADAS PRODUCIENDO</v>
          </cell>
          <cell r="Q1379" t="str">
            <v>PROBADAS PRODUCIENDO2016</v>
          </cell>
        </row>
        <row r="1380">
          <cell r="I1380">
            <v>0.35935998154398424</v>
          </cell>
          <cell r="J1380">
            <v>0.35935998154398424</v>
          </cell>
          <cell r="K1380">
            <v>0.10780799446319526</v>
          </cell>
          <cell r="L1380">
            <v>0.10780799446319526</v>
          </cell>
          <cell r="P1380" t="str">
            <v>PROBADAS PRODUCIENDO</v>
          </cell>
          <cell r="Q1380" t="str">
            <v>PROBADAS PRODUCIENDO2016</v>
          </cell>
        </row>
        <row r="1381">
          <cell r="I1381">
            <v>0.37975739637879663</v>
          </cell>
          <cell r="J1381">
            <v>0.37975739637879663</v>
          </cell>
          <cell r="K1381">
            <v>0.11392721891363898</v>
          </cell>
          <cell r="L1381">
            <v>0.11392721891363898</v>
          </cell>
          <cell r="P1381" t="str">
            <v>PROBADAS PRODUCIENDO</v>
          </cell>
          <cell r="Q1381" t="str">
            <v>PROBADAS PRODUCIENDO2016</v>
          </cell>
        </row>
        <row r="1382">
          <cell r="I1382">
            <v>0.36324114028924998</v>
          </cell>
          <cell r="J1382">
            <v>0.36324114028924998</v>
          </cell>
          <cell r="K1382">
            <v>0.10897234208677499</v>
          </cell>
          <cell r="L1382">
            <v>0.10897234208677499</v>
          </cell>
          <cell r="P1382" t="str">
            <v>PROBADAS PRODUCIENDO</v>
          </cell>
          <cell r="Q1382" t="str">
            <v>PROBADAS PRODUCIENDO2016</v>
          </cell>
        </row>
        <row r="1383">
          <cell r="I1383">
            <v>0.37099240710065778</v>
          </cell>
          <cell r="J1383">
            <v>0.37099240710065778</v>
          </cell>
          <cell r="K1383">
            <v>0.11129772213019734</v>
          </cell>
          <cell r="L1383">
            <v>0.11129772213019734</v>
          </cell>
          <cell r="P1383" t="str">
            <v>PROBADAS PRODUCIENDO</v>
          </cell>
          <cell r="Q1383" t="str">
            <v>PROBADAS PRODUCIENDO2016</v>
          </cell>
        </row>
        <row r="1384">
          <cell r="I1384">
            <v>0.35485735440286964</v>
          </cell>
          <cell r="J1384">
            <v>0.35485735440286964</v>
          </cell>
          <cell r="K1384">
            <v>0.10645720632086089</v>
          </cell>
          <cell r="L1384">
            <v>0.10645720632086089</v>
          </cell>
          <cell r="P1384" t="str">
            <v>PROBADAS PRODUCIENDO</v>
          </cell>
          <cell r="Q1384" t="str">
            <v>PROBADAS PRODUCIENDO2016</v>
          </cell>
        </row>
        <row r="1385">
          <cell r="I1385">
            <v>0.3624297181273532</v>
          </cell>
          <cell r="J1385">
            <v>0.3624297181273532</v>
          </cell>
          <cell r="K1385">
            <v>0.10872891543820593</v>
          </cell>
          <cell r="L1385">
            <v>0.10872891543820593</v>
          </cell>
          <cell r="P1385" t="str">
            <v>PROBADAS PRODUCIENDO</v>
          </cell>
          <cell r="Q1385" t="str">
            <v>PROBADAS PRODUCIENDO2016</v>
          </cell>
        </row>
        <row r="1386">
          <cell r="I1386">
            <v>0.35815421496457789</v>
          </cell>
          <cell r="J1386">
            <v>0.35815421496457789</v>
          </cell>
          <cell r="K1386">
            <v>0.10744626448937337</v>
          </cell>
          <cell r="L1386">
            <v>0.10744626448937337</v>
          </cell>
          <cell r="P1386" t="str">
            <v>PROBADAS PRODUCIENDO</v>
          </cell>
          <cell r="Q1386" t="str">
            <v>PROBADAS PRODUCIENDO2016</v>
          </cell>
        </row>
        <row r="1387">
          <cell r="I1387">
            <v>0.34257751576053069</v>
          </cell>
          <cell r="J1387">
            <v>0.34257751576053069</v>
          </cell>
          <cell r="K1387">
            <v>0.10277325472815921</v>
          </cell>
          <cell r="L1387">
            <v>0.10277325472815921</v>
          </cell>
          <cell r="P1387" t="str">
            <v>PROBADAS PRODUCIENDO</v>
          </cell>
          <cell r="Q1387" t="str">
            <v>PROBADAS PRODUCIENDO2016</v>
          </cell>
        </row>
        <row r="1388">
          <cell r="I1388">
            <v>0.34988783784060434</v>
          </cell>
          <cell r="J1388">
            <v>0.34988783784060434</v>
          </cell>
          <cell r="K1388">
            <v>0.1049663513521813</v>
          </cell>
          <cell r="L1388">
            <v>0.1049663513521813</v>
          </cell>
          <cell r="P1388" t="str">
            <v>PROBADAS PRODUCIENDO</v>
          </cell>
          <cell r="Q1388" t="str">
            <v>PROBADAS PRODUCIENDO2016</v>
          </cell>
        </row>
        <row r="1389">
          <cell r="I1389">
            <v>0.33467065658885958</v>
          </cell>
          <cell r="J1389">
            <v>0.33467065658885958</v>
          </cell>
          <cell r="K1389">
            <v>0.10040119697665789</v>
          </cell>
          <cell r="L1389">
            <v>0.10040119697665789</v>
          </cell>
          <cell r="P1389" t="str">
            <v>PROBADAS PRODUCIENDO</v>
          </cell>
          <cell r="Q1389" t="str">
            <v>PROBADAS PRODUCIENDO2016</v>
          </cell>
        </row>
        <row r="1390">
          <cell r="I1390">
            <v>0.34181225280534977</v>
          </cell>
          <cell r="J1390">
            <v>0.34181225280534977</v>
          </cell>
          <cell r="K1390">
            <v>0.10254367584160494</v>
          </cell>
          <cell r="L1390">
            <v>0.10254367584160494</v>
          </cell>
          <cell r="P1390" t="str">
            <v>PROBADAS PRODUCIENDO</v>
          </cell>
          <cell r="Q1390" t="str">
            <v>PROBADAS PRODUCIENDO2016</v>
          </cell>
        </row>
        <row r="1391">
          <cell r="I1391">
            <v>0.3440032807152692</v>
          </cell>
          <cell r="J1391">
            <v>0.3440032807152692</v>
          </cell>
          <cell r="K1391">
            <v>0.10320098421458077</v>
          </cell>
          <cell r="L1391">
            <v>0.10320098421458077</v>
          </cell>
          <cell r="P1391" t="str">
            <v>PROBADAS PRODUCIENDO</v>
          </cell>
          <cell r="Q1391" t="str">
            <v>PROBADAS PRODUCIENDO2017</v>
          </cell>
        </row>
        <row r="1392">
          <cell r="I1392">
            <v>0.3072232592009479</v>
          </cell>
          <cell r="J1392">
            <v>0.3072232592009479</v>
          </cell>
          <cell r="K1392">
            <v>9.216697776028436E-2</v>
          </cell>
          <cell r="L1392">
            <v>9.216697776028436E-2</v>
          </cell>
          <cell r="P1392" t="str">
            <v>PROBADAS PRODUCIENDO</v>
          </cell>
          <cell r="Q1392" t="str">
            <v>PROBADAS PRODUCIENDO2017</v>
          </cell>
        </row>
        <row r="1393">
          <cell r="I1393">
            <v>0.33632090536954906</v>
          </cell>
          <cell r="J1393">
            <v>0.33632090536954906</v>
          </cell>
          <cell r="K1393">
            <v>0.10089627161086472</v>
          </cell>
          <cell r="L1393">
            <v>0.10089627161086472</v>
          </cell>
          <cell r="P1393" t="str">
            <v>PROBADAS PRODUCIENDO</v>
          </cell>
          <cell r="Q1393" t="str">
            <v>PROBADAS PRODUCIENDO2017</v>
          </cell>
        </row>
        <row r="1394">
          <cell r="I1394">
            <v>0.32169377169337049</v>
          </cell>
          <cell r="J1394">
            <v>0.32169377169337049</v>
          </cell>
          <cell r="K1394">
            <v>9.6508131508011144E-2</v>
          </cell>
          <cell r="L1394">
            <v>9.6508131508011144E-2</v>
          </cell>
          <cell r="P1394" t="str">
            <v>PROBADAS PRODUCIENDO</v>
          </cell>
          <cell r="Q1394" t="str">
            <v>PROBADAS PRODUCIENDO2017</v>
          </cell>
        </row>
        <row r="1395">
          <cell r="I1395">
            <v>0.32855845187243604</v>
          </cell>
          <cell r="J1395">
            <v>0.32855845187243604</v>
          </cell>
          <cell r="K1395">
            <v>9.8567535561730812E-2</v>
          </cell>
          <cell r="L1395">
            <v>9.8567535561730812E-2</v>
          </cell>
          <cell r="P1395" t="str">
            <v>PROBADAS PRODUCIENDO</v>
          </cell>
          <cell r="Q1395" t="str">
            <v>PROBADAS PRODUCIENDO2017</v>
          </cell>
        </row>
        <row r="1396">
          <cell r="I1396">
            <v>0.31426891970465343</v>
          </cell>
          <cell r="J1396">
            <v>0.31426891970465343</v>
          </cell>
          <cell r="K1396">
            <v>9.4280675911396022E-2</v>
          </cell>
          <cell r="L1396">
            <v>9.4280675911396022E-2</v>
          </cell>
          <cell r="P1396" t="str">
            <v>PROBADAS PRODUCIENDO</v>
          </cell>
          <cell r="Q1396" t="str">
            <v>PROBADAS PRODUCIENDO2017</v>
          </cell>
        </row>
        <row r="1397">
          <cell r="I1397">
            <v>0.32097515965650286</v>
          </cell>
          <cell r="J1397">
            <v>0.32097515965650286</v>
          </cell>
          <cell r="K1397">
            <v>9.6292547896950867E-2</v>
          </cell>
          <cell r="L1397">
            <v>9.6292547896950867E-2</v>
          </cell>
          <cell r="P1397" t="str">
            <v>PROBADAS PRODUCIENDO</v>
          </cell>
          <cell r="Q1397" t="str">
            <v>PROBADAS PRODUCIENDO2017</v>
          </cell>
        </row>
        <row r="1398">
          <cell r="I1398">
            <v>0.31718868674425299</v>
          </cell>
          <cell r="J1398">
            <v>0.31718868674425299</v>
          </cell>
          <cell r="K1398">
            <v>9.51566060232759E-2</v>
          </cell>
          <cell r="L1398">
            <v>9.51566060232759E-2</v>
          </cell>
          <cell r="P1398" t="str">
            <v>PROBADAS PRODUCIENDO</v>
          </cell>
          <cell r="Q1398" t="str">
            <v>PROBADAS PRODUCIENDO2017</v>
          </cell>
        </row>
        <row r="1399">
          <cell r="I1399">
            <v>0.30339364383284151</v>
          </cell>
          <cell r="J1399">
            <v>0.30339364383284151</v>
          </cell>
          <cell r="K1399">
            <v>9.1018093149852444E-2</v>
          </cell>
          <cell r="L1399">
            <v>9.1018093149852444E-2</v>
          </cell>
          <cell r="P1399" t="str">
            <v>PROBADAS PRODUCIENDO</v>
          </cell>
          <cell r="Q1399" t="str">
            <v>PROBADAS PRODUCIENDO2017</v>
          </cell>
        </row>
        <row r="1400">
          <cell r="I1400">
            <v>0.3098678143531664</v>
          </cell>
          <cell r="J1400">
            <v>0.3098678143531664</v>
          </cell>
          <cell r="K1400">
            <v>9.2960344305949932E-2</v>
          </cell>
          <cell r="L1400">
            <v>9.2960344305949932E-2</v>
          </cell>
          <cell r="P1400" t="str">
            <v>PROBADAS PRODUCIENDO</v>
          </cell>
          <cell r="Q1400" t="str">
            <v>PROBADAS PRODUCIENDO2017</v>
          </cell>
        </row>
        <row r="1401">
          <cell r="I1401">
            <v>0.29639116788212611</v>
          </cell>
          <cell r="J1401">
            <v>0.29639116788212611</v>
          </cell>
          <cell r="K1401">
            <v>8.891735036463784E-2</v>
          </cell>
          <cell r="L1401">
            <v>8.891735036463784E-2</v>
          </cell>
          <cell r="P1401" t="str">
            <v>PROBADAS PRODUCIENDO</v>
          </cell>
          <cell r="Q1401" t="str">
            <v>PROBADAS PRODUCIENDO2017</v>
          </cell>
        </row>
        <row r="1402">
          <cell r="I1402">
            <v>0.3027159113320777</v>
          </cell>
          <cell r="J1402">
            <v>0.3027159113320777</v>
          </cell>
          <cell r="K1402">
            <v>9.0814773399623308E-2</v>
          </cell>
          <cell r="L1402">
            <v>9.0814773399623308E-2</v>
          </cell>
          <cell r="P1402" t="str">
            <v>PROBADAS PRODUCIENDO</v>
          </cell>
          <cell r="Q1402" t="str">
            <v>PROBADAS PRODUCIENDO2017</v>
          </cell>
        </row>
        <row r="1403">
          <cell r="I1403">
            <v>0.30397189904570621</v>
          </cell>
          <cell r="J1403">
            <v>0.30397189904570621</v>
          </cell>
          <cell r="K1403">
            <v>9.1191569713711854E-2</v>
          </cell>
          <cell r="L1403">
            <v>9.1191569713711854E-2</v>
          </cell>
          <cell r="P1403" t="str">
            <v>PROBADAS PRODUCIENDO</v>
          </cell>
          <cell r="Q1403" t="str">
            <v>PROBADAS PRODUCIENDO2018</v>
          </cell>
        </row>
        <row r="1404">
          <cell r="I1404">
            <v>0.27147193868660785</v>
          </cell>
          <cell r="J1404">
            <v>0.27147193868660785</v>
          </cell>
          <cell r="K1404">
            <v>8.1441581605982333E-2</v>
          </cell>
          <cell r="L1404">
            <v>8.1441581605982333E-2</v>
          </cell>
          <cell r="P1404" t="str">
            <v>PROBADAS PRODUCIENDO</v>
          </cell>
          <cell r="Q1404" t="str">
            <v>PROBADAS PRODUCIENDO2018</v>
          </cell>
        </row>
        <row r="1405">
          <cell r="I1405">
            <v>0.29718351546354266</v>
          </cell>
          <cell r="J1405">
            <v>0.29718351546354266</v>
          </cell>
          <cell r="K1405">
            <v>8.9155054639062814E-2</v>
          </cell>
          <cell r="L1405">
            <v>8.9155054639062814E-2</v>
          </cell>
          <cell r="P1405" t="str">
            <v>PROBADAS PRODUCIENDO</v>
          </cell>
          <cell r="Q1405" t="str">
            <v>PROBADAS PRODUCIENDO2018</v>
          </cell>
        </row>
        <row r="1406">
          <cell r="I1406">
            <v>0.28425852942301366</v>
          </cell>
          <cell r="J1406">
            <v>0.28425852942301366</v>
          </cell>
          <cell r="K1406">
            <v>8.5277558826904076E-2</v>
          </cell>
          <cell r="L1406">
            <v>8.5277558826904076E-2</v>
          </cell>
          <cell r="P1406" t="str">
            <v>PROBADAS PRODUCIENDO</v>
          </cell>
          <cell r="Q1406" t="str">
            <v>PROBADAS PRODUCIENDO2018</v>
          </cell>
        </row>
        <row r="1407">
          <cell r="I1407">
            <v>0.2903243723592468</v>
          </cell>
          <cell r="J1407">
            <v>0.2903243723592468</v>
          </cell>
          <cell r="K1407">
            <v>8.7097311707774044E-2</v>
          </cell>
          <cell r="L1407">
            <v>8.7097311707774044E-2</v>
          </cell>
          <cell r="P1407" t="str">
            <v>PROBADAS PRODUCIENDO</v>
          </cell>
          <cell r="Q1407" t="str">
            <v>PROBADAS PRODUCIENDO2018</v>
          </cell>
        </row>
        <row r="1408">
          <cell r="I1408">
            <v>0.27769770141447647</v>
          </cell>
          <cell r="J1408">
            <v>0.27769770141447647</v>
          </cell>
          <cell r="K1408">
            <v>8.3309310424342947E-2</v>
          </cell>
          <cell r="L1408">
            <v>8.3309310424342947E-2</v>
          </cell>
          <cell r="P1408" t="str">
            <v>PROBADAS PRODUCIENDO</v>
          </cell>
          <cell r="Q1408" t="str">
            <v>PROBADAS PRODUCIENDO2018</v>
          </cell>
        </row>
        <row r="1409">
          <cell r="I1409">
            <v>0.28362354168373466</v>
          </cell>
          <cell r="J1409">
            <v>0.28362354168373466</v>
          </cell>
          <cell r="K1409">
            <v>8.5087062505120409E-2</v>
          </cell>
          <cell r="L1409">
            <v>8.5087062505120409E-2</v>
          </cell>
          <cell r="P1409" t="str">
            <v>PROBADAS PRODUCIENDO</v>
          </cell>
          <cell r="Q1409" t="str">
            <v>PROBADAS PRODUCIENDO2018</v>
          </cell>
        </row>
        <row r="1410">
          <cell r="I1410">
            <v>0.28027769754112208</v>
          </cell>
          <cell r="J1410">
            <v>0.28027769754112208</v>
          </cell>
          <cell r="K1410">
            <v>8.4083309262336606E-2</v>
          </cell>
          <cell r="L1410">
            <v>8.4083309262336606E-2</v>
          </cell>
          <cell r="P1410" t="str">
            <v>PROBADAS PRODUCIENDO</v>
          </cell>
          <cell r="Q1410" t="str">
            <v>PROBADAS PRODUCIENDO2018</v>
          </cell>
        </row>
        <row r="1411">
          <cell r="I1411">
            <v>0.26808797254058853</v>
          </cell>
          <cell r="J1411">
            <v>0.26808797254058853</v>
          </cell>
          <cell r="K1411">
            <v>8.0426391762176558E-2</v>
          </cell>
          <cell r="L1411">
            <v>8.0426391762176558E-2</v>
          </cell>
          <cell r="P1411" t="str">
            <v>PROBADAS PRODUCIENDO</v>
          </cell>
          <cell r="Q1411" t="str">
            <v>PROBADAS PRODUCIENDO2018</v>
          </cell>
        </row>
        <row r="1412">
          <cell r="I1412">
            <v>0.27380874910910863</v>
          </cell>
          <cell r="J1412">
            <v>0.27380874910910863</v>
          </cell>
          <cell r="K1412">
            <v>8.2142624732732594E-2</v>
          </cell>
          <cell r="L1412">
            <v>8.2142624732732594E-2</v>
          </cell>
          <cell r="P1412" t="str">
            <v>PROBADAS PRODUCIENDO</v>
          </cell>
          <cell r="Q1412" t="str">
            <v>PROBADAS PRODUCIENDO2018</v>
          </cell>
        </row>
        <row r="1413">
          <cell r="I1413">
            <v>0.26190036901444125</v>
          </cell>
          <cell r="J1413">
            <v>0.26190036901444125</v>
          </cell>
          <cell r="K1413">
            <v>7.8570110704332369E-2</v>
          </cell>
          <cell r="L1413">
            <v>7.8570110704332369E-2</v>
          </cell>
          <cell r="P1413" t="str">
            <v>PROBADAS PRODUCIENDO</v>
          </cell>
          <cell r="Q1413" t="str">
            <v>PROBADAS PRODUCIENDO2018</v>
          </cell>
        </row>
        <row r="1414">
          <cell r="I1414">
            <v>0.26748910721908775</v>
          </cell>
          <cell r="J1414">
            <v>0.26748910721908775</v>
          </cell>
          <cell r="K1414">
            <v>8.0246732165726323E-2</v>
          </cell>
          <cell r="L1414">
            <v>8.0246732165726323E-2</v>
          </cell>
          <cell r="P1414" t="str">
            <v>PROBADAS PRODUCIENDO</v>
          </cell>
          <cell r="Q1414" t="str">
            <v>PROBADAS PRODUCIENDO2018</v>
          </cell>
        </row>
        <row r="1415">
          <cell r="I1415">
            <v>0.26846507420929872</v>
          </cell>
          <cell r="J1415">
            <v>0.26846507420929872</v>
          </cell>
          <cell r="K1415">
            <v>8.0539522262789612E-2</v>
          </cell>
          <cell r="L1415">
            <v>8.0539522262789612E-2</v>
          </cell>
          <cell r="P1415" t="str">
            <v>PROBADAS PRODUCIENDO</v>
          </cell>
          <cell r="Q1415" t="str">
            <v>PROBADAS PRODUCIENDO2019</v>
          </cell>
        </row>
        <row r="1416">
          <cell r="I1416">
            <v>0.23976142003271669</v>
          </cell>
          <cell r="J1416">
            <v>0.23976142003271669</v>
          </cell>
          <cell r="K1416">
            <v>7.1928426009815E-2</v>
          </cell>
          <cell r="L1416">
            <v>7.1928426009815E-2</v>
          </cell>
          <cell r="P1416" t="str">
            <v>PROBADAS PRODUCIENDO</v>
          </cell>
          <cell r="Q1416" t="str">
            <v>PROBADAS PRODUCIENDO2019</v>
          </cell>
        </row>
        <row r="1417">
          <cell r="I1417">
            <v>0.26246963875007168</v>
          </cell>
          <cell r="J1417">
            <v>0.26246963875007168</v>
          </cell>
          <cell r="K1417">
            <v>7.8740891625021514E-2</v>
          </cell>
          <cell r="L1417">
            <v>7.8740891625021514E-2</v>
          </cell>
          <cell r="P1417" t="str">
            <v>PROBADAS PRODUCIENDO</v>
          </cell>
          <cell r="Q1417" t="str">
            <v>PROBADAS PRODUCIENDO2019</v>
          </cell>
        </row>
        <row r="1418">
          <cell r="I1418">
            <v>0.25105441468685846</v>
          </cell>
          <cell r="J1418">
            <v>0.25105441468685846</v>
          </cell>
          <cell r="K1418">
            <v>7.5316324406057539E-2</v>
          </cell>
          <cell r="L1418">
            <v>7.5316324406057539E-2</v>
          </cell>
          <cell r="P1418" t="str">
            <v>PROBADAS PRODUCIENDO</v>
          </cell>
          <cell r="Q1418" t="str">
            <v>PROBADAS PRODUCIENDO2019</v>
          </cell>
        </row>
        <row r="1419">
          <cell r="I1419">
            <v>0.25641170915760825</v>
          </cell>
          <cell r="J1419">
            <v>0.25641170915760825</v>
          </cell>
          <cell r="K1419">
            <v>7.6923512747282471E-2</v>
          </cell>
          <cell r="L1419">
            <v>7.6923512747282471E-2</v>
          </cell>
          <cell r="P1419" t="str">
            <v>PROBADAS PRODUCIENDO</v>
          </cell>
          <cell r="Q1419" t="str">
            <v>PROBADAS PRODUCIENDO2019</v>
          </cell>
        </row>
        <row r="1420">
          <cell r="I1420">
            <v>0.24525995413404272</v>
          </cell>
          <cell r="J1420">
            <v>0.24525995413404272</v>
          </cell>
          <cell r="K1420">
            <v>7.357798624021282E-2</v>
          </cell>
          <cell r="L1420">
            <v>7.357798624021282E-2</v>
          </cell>
          <cell r="P1420" t="str">
            <v>PROBADAS PRODUCIENDO</v>
          </cell>
          <cell r="Q1420" t="str">
            <v>PROBADAS PRODUCIENDO2019</v>
          </cell>
        </row>
        <row r="1421">
          <cell r="I1421">
            <v>0.25049359958821998</v>
          </cell>
          <cell r="J1421">
            <v>0.25049359958821998</v>
          </cell>
          <cell r="K1421">
            <v>7.514807987646599E-2</v>
          </cell>
          <cell r="L1421">
            <v>7.514807987646599E-2</v>
          </cell>
          <cell r="P1421" t="str">
            <v>PROBADAS PRODUCIENDO</v>
          </cell>
          <cell r="Q1421" t="str">
            <v>PROBADAS PRODUCIENDO2019</v>
          </cell>
        </row>
        <row r="1422">
          <cell r="I1422">
            <v>0.24753858203936296</v>
          </cell>
          <cell r="J1422">
            <v>0.24753858203936296</v>
          </cell>
          <cell r="K1422">
            <v>7.4261574611808892E-2</v>
          </cell>
          <cell r="L1422">
            <v>7.4261574611808892E-2</v>
          </cell>
          <cell r="P1422" t="str">
            <v>PROBADAS PRODUCIENDO</v>
          </cell>
          <cell r="Q1422" t="str">
            <v>PROBADAS PRODUCIENDO2019</v>
          </cell>
        </row>
        <row r="1423">
          <cell r="I1423">
            <v>0.23677273349503655</v>
          </cell>
          <cell r="J1423">
            <v>0.23677273349503655</v>
          </cell>
          <cell r="K1423">
            <v>7.1031820048510969E-2</v>
          </cell>
          <cell r="L1423">
            <v>7.1031820048510969E-2</v>
          </cell>
          <cell r="P1423" t="str">
            <v>PROBADAS PRODUCIENDO</v>
          </cell>
          <cell r="Q1423" t="str">
            <v>PROBADAS PRODUCIENDO2019</v>
          </cell>
        </row>
        <row r="1424">
          <cell r="I1424">
            <v>0.24182526864984258</v>
          </cell>
          <cell r="J1424">
            <v>0.24182526864984258</v>
          </cell>
          <cell r="K1424">
            <v>7.2547580594952768E-2</v>
          </cell>
          <cell r="L1424">
            <v>7.2547580594952768E-2</v>
          </cell>
          <cell r="P1424" t="str">
            <v>PROBADAS PRODUCIENDO</v>
          </cell>
          <cell r="Q1424" t="str">
            <v>PROBADAS PRODUCIENDO2019</v>
          </cell>
        </row>
        <row r="1425">
          <cell r="I1425">
            <v>0.23130790123573486</v>
          </cell>
          <cell r="J1425">
            <v>0.23130790123573486</v>
          </cell>
          <cell r="K1425">
            <v>6.9392370370720449E-2</v>
          </cell>
          <cell r="L1425">
            <v>6.9392370370720449E-2</v>
          </cell>
          <cell r="P1425" t="str">
            <v>PROBADAS PRODUCIENDO</v>
          </cell>
          <cell r="Q1425" t="str">
            <v>PROBADAS PRODUCIENDO2019</v>
          </cell>
        </row>
        <row r="1426">
          <cell r="I1426">
            <v>0.23624382137031957</v>
          </cell>
          <cell r="J1426">
            <v>0.23624382137031957</v>
          </cell>
          <cell r="K1426">
            <v>7.0873146411095864E-2</v>
          </cell>
          <cell r="L1426">
            <v>7.0873146411095864E-2</v>
          </cell>
          <cell r="P1426" t="str">
            <v>PROBADAS PRODUCIENDO</v>
          </cell>
          <cell r="Q1426" t="str">
            <v>PROBADAS PRODUCIENDO2019</v>
          </cell>
        </row>
        <row r="1427">
          <cell r="I1427">
            <v>0.23649706358138803</v>
          </cell>
          <cell r="J1427">
            <v>0.23649706358138803</v>
          </cell>
          <cell r="K1427">
            <v>7.0949119074416422E-2</v>
          </cell>
          <cell r="L1427">
            <v>7.0949119074416422E-2</v>
          </cell>
          <cell r="P1427" t="str">
            <v>PROBADAS PRODUCIENDO</v>
          </cell>
          <cell r="Q1427" t="str">
            <v>PROBADAS PRODUCIENDO2020</v>
          </cell>
        </row>
        <row r="1428">
          <cell r="I1428">
            <v>0.21871282662988331</v>
          </cell>
          <cell r="J1428">
            <v>0.21871282662988331</v>
          </cell>
          <cell r="K1428">
            <v>6.5613847988964996E-2</v>
          </cell>
          <cell r="L1428">
            <v>6.5613847988964996E-2</v>
          </cell>
          <cell r="P1428" t="str">
            <v>PROBADAS PRODUCIENDO</v>
          </cell>
          <cell r="Q1428" t="str">
            <v>PROBADAS PRODUCIENDO2020</v>
          </cell>
        </row>
        <row r="1429">
          <cell r="I1429">
            <v>0.23112705326495647</v>
          </cell>
          <cell r="J1429">
            <v>0.23112705326495647</v>
          </cell>
          <cell r="K1429">
            <v>6.9338115979486942E-2</v>
          </cell>
          <cell r="L1429">
            <v>6.9338115979486942E-2</v>
          </cell>
          <cell r="P1429" t="str">
            <v>PROBADAS PRODUCIENDO</v>
          </cell>
          <cell r="Q1429" t="str">
            <v>PROBADAS PRODUCIENDO2020</v>
          </cell>
        </row>
        <row r="1430">
          <cell r="I1430">
            <v>0.22107496833562545</v>
          </cell>
          <cell r="J1430">
            <v>0.22107496833562545</v>
          </cell>
          <cell r="K1430">
            <v>6.6322490500687628E-2</v>
          </cell>
          <cell r="L1430">
            <v>6.6322490500687628E-2</v>
          </cell>
          <cell r="P1430" t="str">
            <v>PROBADAS PRODUCIENDO</v>
          </cell>
          <cell r="Q1430" t="str">
            <v>PROBADAS PRODUCIENDO2020</v>
          </cell>
        </row>
        <row r="1431">
          <cell r="I1431">
            <v>0.22579252610874731</v>
          </cell>
          <cell r="J1431">
            <v>0.22579252610874731</v>
          </cell>
          <cell r="K1431">
            <v>6.7737757832624187E-2</v>
          </cell>
          <cell r="L1431">
            <v>6.7737757832624187E-2</v>
          </cell>
          <cell r="P1431" t="str">
            <v>PROBADAS PRODUCIENDO</v>
          </cell>
          <cell r="Q1431" t="str">
            <v>PROBADAS PRODUCIENDO2020</v>
          </cell>
        </row>
        <row r="1432">
          <cell r="I1432">
            <v>0.21597244829096723</v>
          </cell>
          <cell r="J1432">
            <v>0.21597244829096723</v>
          </cell>
          <cell r="K1432">
            <v>6.4791734487290184E-2</v>
          </cell>
          <cell r="L1432">
            <v>6.4791734487290184E-2</v>
          </cell>
          <cell r="P1432" t="str">
            <v>PROBADAS PRODUCIENDO</v>
          </cell>
          <cell r="Q1432" t="str">
            <v>PROBADAS PRODUCIENDO2020</v>
          </cell>
        </row>
        <row r="1433">
          <cell r="I1433">
            <v>0.22058112248818404</v>
          </cell>
          <cell r="J1433">
            <v>0.22058112248818404</v>
          </cell>
          <cell r="K1433">
            <v>6.6174336746455203E-2</v>
          </cell>
          <cell r="L1433">
            <v>6.6174336746455203E-2</v>
          </cell>
          <cell r="P1433" t="str">
            <v>PROBADAS PRODUCIENDO</v>
          </cell>
          <cell r="Q1433" t="str">
            <v>PROBADAS PRODUCIENDO2020</v>
          </cell>
        </row>
        <row r="1434">
          <cell r="I1434">
            <v>0.21797897581069686</v>
          </cell>
          <cell r="J1434">
            <v>0.21797897581069686</v>
          </cell>
          <cell r="K1434">
            <v>6.5393692743209053E-2</v>
          </cell>
          <cell r="L1434">
            <v>6.5393692743209053E-2</v>
          </cell>
          <cell r="P1434" t="str">
            <v>PROBADAS PRODUCIENDO</v>
          </cell>
          <cell r="Q1434" t="str">
            <v>PROBADAS PRODUCIENDO2020</v>
          </cell>
        </row>
        <row r="1435">
          <cell r="I1435">
            <v>0.20849872178285297</v>
          </cell>
          <cell r="J1435">
            <v>0.20849872178285297</v>
          </cell>
          <cell r="K1435">
            <v>6.2549616534855898E-2</v>
          </cell>
          <cell r="L1435">
            <v>6.2549616534855898E-2</v>
          </cell>
          <cell r="P1435" t="str">
            <v>PROBADAS PRODUCIENDO</v>
          </cell>
          <cell r="Q1435" t="str">
            <v>PROBADAS PRODUCIENDO2020</v>
          </cell>
        </row>
        <row r="1436">
          <cell r="I1436">
            <v>0.21294791281085113</v>
          </cell>
          <cell r="J1436">
            <v>0.21294791281085113</v>
          </cell>
          <cell r="K1436">
            <v>6.3884373843255335E-2</v>
          </cell>
          <cell r="L1436">
            <v>6.3884373843255335E-2</v>
          </cell>
          <cell r="P1436" t="str">
            <v>PROBADAS PRODUCIENDO</v>
          </cell>
          <cell r="Q1436" t="str">
            <v>PROBADAS PRODUCIENDO2020</v>
          </cell>
        </row>
        <row r="1437">
          <cell r="I1437">
            <v>0.20368646775341498</v>
          </cell>
          <cell r="J1437">
            <v>0.20368646775341498</v>
          </cell>
          <cell r="K1437">
            <v>6.1105940326024503E-2</v>
          </cell>
          <cell r="L1437">
            <v>6.1105940326024503E-2</v>
          </cell>
          <cell r="P1437" t="str">
            <v>PROBADAS PRODUCIENDO</v>
          </cell>
          <cell r="Q1437" t="str">
            <v>PROBADAS PRODUCIENDO2020</v>
          </cell>
        </row>
        <row r="1438">
          <cell r="I1438">
            <v>0.20803296924322362</v>
          </cell>
          <cell r="J1438">
            <v>0.20803296924322362</v>
          </cell>
          <cell r="K1438">
            <v>6.2409890772967089E-2</v>
          </cell>
          <cell r="L1438">
            <v>6.2409890772967089E-2</v>
          </cell>
          <cell r="P1438" t="str">
            <v>PROBADAS PRODUCIENDO</v>
          </cell>
          <cell r="Q1438" t="str">
            <v>PROBADAS PRODUCIENDO2020</v>
          </cell>
        </row>
        <row r="1439">
          <cell r="I1439">
            <v>0.20803714490771452</v>
          </cell>
          <cell r="J1439">
            <v>0.20803714490771452</v>
          </cell>
          <cell r="K1439">
            <v>6.2411143472314363E-2</v>
          </cell>
          <cell r="L1439">
            <v>6.2411143472314363E-2</v>
          </cell>
          <cell r="P1439" t="str">
            <v>PROBADAS PRODUCIENDO</v>
          </cell>
          <cell r="Q1439" t="str">
            <v>PROBADAS PRODUCIENDO2021</v>
          </cell>
        </row>
        <row r="1440">
          <cell r="I1440">
            <v>0.18579430277675138</v>
          </cell>
          <cell r="J1440">
            <v>0.18579430277675138</v>
          </cell>
          <cell r="K1440">
            <v>5.5738290833025408E-2</v>
          </cell>
          <cell r="L1440">
            <v>5.5738290833025408E-2</v>
          </cell>
          <cell r="P1440" t="str">
            <v>PROBADAS PRODUCIENDO</v>
          </cell>
          <cell r="Q1440" t="str">
            <v>PROBADAS PRODUCIENDO2021</v>
          </cell>
        </row>
        <row r="1441">
          <cell r="I1441">
            <v>0.2033912024919555</v>
          </cell>
          <cell r="J1441">
            <v>0.2033912024919555</v>
          </cell>
          <cell r="K1441">
            <v>6.1017360747586645E-2</v>
          </cell>
          <cell r="L1441">
            <v>6.1017360747586645E-2</v>
          </cell>
          <cell r="P1441" t="str">
            <v>PROBADAS PRODUCIENDO</v>
          </cell>
          <cell r="Q1441" t="str">
            <v>PROBADAS PRODUCIENDO2021</v>
          </cell>
        </row>
        <row r="1442">
          <cell r="I1442">
            <v>0.19454539403964241</v>
          </cell>
          <cell r="J1442">
            <v>0.19454539403964241</v>
          </cell>
          <cell r="K1442">
            <v>5.8363618211892725E-2</v>
          </cell>
          <cell r="L1442">
            <v>5.8363618211892725E-2</v>
          </cell>
          <cell r="P1442" t="str">
            <v>PROBADAS PRODUCIENDO</v>
          </cell>
          <cell r="Q1442" t="str">
            <v>PROBADAS PRODUCIENDO2021</v>
          </cell>
        </row>
        <row r="1443">
          <cell r="I1443">
            <v>0.19869683254391357</v>
          </cell>
          <cell r="J1443">
            <v>0.19869683254391357</v>
          </cell>
          <cell r="K1443">
            <v>5.9609049763174077E-2</v>
          </cell>
          <cell r="L1443">
            <v>5.9609049763174077E-2</v>
          </cell>
          <cell r="P1443" t="str">
            <v>PROBADAS PRODUCIENDO</v>
          </cell>
          <cell r="Q1443" t="str">
            <v>PROBADAS PRODUCIENDO2021</v>
          </cell>
        </row>
        <row r="1444">
          <cell r="P1444" t="str">
            <v>PROBADAS PRODUCIENDO</v>
          </cell>
          <cell r="Q1444" t="str">
            <v>PROBADAS PRODUCIENDO2021</v>
          </cell>
        </row>
        <row r="1445">
          <cell r="I1445">
            <v>0.42229953306231821</v>
          </cell>
          <cell r="J1445">
            <v>0.42229953306231821</v>
          </cell>
          <cell r="K1445">
            <v>0.12668985991869547</v>
          </cell>
          <cell r="L1445">
            <v>0.12668985991869547</v>
          </cell>
          <cell r="P1445" t="str">
            <v>PROBADAS PRODUCIENDO</v>
          </cell>
          <cell r="Q1445" t="str">
            <v>PROBADAS PRODUCIENDO2012</v>
          </cell>
        </row>
        <row r="1446">
          <cell r="I1446">
            <v>0.39054250439901855</v>
          </cell>
          <cell r="J1446">
            <v>0.39054250439901855</v>
          </cell>
          <cell r="K1446">
            <v>0.11716275131970556</v>
          </cell>
          <cell r="L1446">
            <v>0.11716275131970556</v>
          </cell>
          <cell r="P1446" t="str">
            <v>PROBADAS PRODUCIENDO</v>
          </cell>
          <cell r="Q1446" t="str">
            <v>PROBADAS PRODUCIENDO2012</v>
          </cell>
        </row>
        <row r="1447">
          <cell r="I1447">
            <v>0.41270909631708641</v>
          </cell>
          <cell r="J1447">
            <v>0.41270909631708641</v>
          </cell>
          <cell r="K1447">
            <v>0.12381272889512594</v>
          </cell>
          <cell r="L1447">
            <v>0.12381272889512594</v>
          </cell>
          <cell r="P1447" t="str">
            <v>PROBADAS PRODUCIENDO</v>
          </cell>
          <cell r="Q1447" t="str">
            <v>PROBADAS PRODUCIENDO2012</v>
          </cell>
        </row>
        <row r="1448">
          <cell r="I1448">
            <v>0.39475898354230304</v>
          </cell>
          <cell r="J1448">
            <v>0.39475898354230304</v>
          </cell>
          <cell r="K1448">
            <v>0.11842769506269091</v>
          </cell>
          <cell r="L1448">
            <v>0.11842769506269091</v>
          </cell>
          <cell r="P1448" t="str">
            <v>PROBADAS PRODUCIENDO</v>
          </cell>
          <cell r="Q1448" t="str">
            <v>PROBADAS PRODUCIENDO2012</v>
          </cell>
        </row>
        <row r="1449">
          <cell r="I1449">
            <v>0.4031820650037487</v>
          </cell>
          <cell r="J1449">
            <v>0.4031820650037487</v>
          </cell>
          <cell r="K1449">
            <v>0.12095461950112461</v>
          </cell>
          <cell r="L1449">
            <v>0.12095461950112461</v>
          </cell>
          <cell r="P1449" t="str">
            <v>PROBADAS PRODUCIENDO</v>
          </cell>
          <cell r="Q1449" t="str">
            <v>PROBADAS PRODUCIENDO2012</v>
          </cell>
        </row>
        <row r="1450">
          <cell r="I1450">
            <v>0.3856463150041331</v>
          </cell>
          <cell r="J1450">
            <v>0.3856463150041331</v>
          </cell>
          <cell r="K1450">
            <v>0.11569389450123992</v>
          </cell>
          <cell r="L1450">
            <v>0.11569389450123992</v>
          </cell>
          <cell r="P1450" t="str">
            <v>PROBADAS PRODUCIENDO</v>
          </cell>
          <cell r="Q1450" t="str">
            <v>PROBADAS PRODUCIENDO2012</v>
          </cell>
        </row>
        <row r="1451">
          <cell r="I1451">
            <v>0.39387495694012886</v>
          </cell>
          <cell r="J1451">
            <v>0.39387495694012886</v>
          </cell>
          <cell r="K1451">
            <v>0.11816248708203866</v>
          </cell>
          <cell r="L1451">
            <v>0.11816248708203866</v>
          </cell>
          <cell r="P1451" t="str">
            <v>PROBADAS PRODUCIENDO</v>
          </cell>
          <cell r="Q1451" t="str">
            <v>PROBADAS PRODUCIENDO2012</v>
          </cell>
        </row>
        <row r="1452">
          <cell r="I1452">
            <v>0.38922776512919949</v>
          </cell>
          <cell r="J1452">
            <v>0.38922776512919949</v>
          </cell>
          <cell r="K1452">
            <v>0.11676832953875986</v>
          </cell>
          <cell r="L1452">
            <v>0.11676832953875986</v>
          </cell>
          <cell r="P1452" t="str">
            <v>PROBADAS PRODUCIENDO</v>
          </cell>
          <cell r="Q1452" t="str">
            <v>PROBADAS PRODUCIENDO2012</v>
          </cell>
        </row>
        <row r="1453">
          <cell r="I1453">
            <v>0.37229893477025705</v>
          </cell>
          <cell r="J1453">
            <v>0.37229893477025705</v>
          </cell>
          <cell r="K1453">
            <v>0.1116896804310771</v>
          </cell>
          <cell r="L1453">
            <v>0.1116896804310771</v>
          </cell>
          <cell r="P1453" t="str">
            <v>PROBADAS PRODUCIENDO</v>
          </cell>
          <cell r="Q1453" t="str">
            <v>PROBADAS PRODUCIENDO2012</v>
          </cell>
        </row>
        <row r="1454">
          <cell r="I1454">
            <v>0.38024277996775568</v>
          </cell>
          <cell r="J1454">
            <v>0.38024277996775568</v>
          </cell>
          <cell r="K1454">
            <v>0.11407283399032671</v>
          </cell>
          <cell r="L1454">
            <v>0.11407283399032671</v>
          </cell>
          <cell r="P1454" t="str">
            <v>PROBADAS PRODUCIENDO</v>
          </cell>
          <cell r="Q1454" t="str">
            <v>PROBADAS PRODUCIENDO2012</v>
          </cell>
        </row>
        <row r="1455">
          <cell r="I1455">
            <v>0.36370473696572858</v>
          </cell>
          <cell r="J1455">
            <v>0.36370473696572858</v>
          </cell>
          <cell r="K1455">
            <v>0.10911142108971859</v>
          </cell>
          <cell r="L1455">
            <v>0.10911142108971859</v>
          </cell>
          <cell r="P1455" t="str">
            <v>PROBADAS PRODUCIENDO</v>
          </cell>
          <cell r="Q1455" t="str">
            <v>PROBADAS PRODUCIENDO2012</v>
          </cell>
        </row>
        <row r="1456">
          <cell r="I1456">
            <v>0.37146520539101502</v>
          </cell>
          <cell r="J1456">
            <v>0.37146520539101502</v>
          </cell>
          <cell r="K1456">
            <v>0.11143956161730451</v>
          </cell>
          <cell r="L1456">
            <v>0.11143956161730451</v>
          </cell>
          <cell r="P1456" t="str">
            <v>PROBADAS PRODUCIENDO</v>
          </cell>
          <cell r="Q1456" t="str">
            <v>PROBADAS PRODUCIENDO2012</v>
          </cell>
        </row>
        <row r="1457">
          <cell r="I1457">
            <v>0.37802441395754388</v>
          </cell>
          <cell r="J1457">
            <v>0.37802441395754388</v>
          </cell>
          <cell r="K1457">
            <v>0.11340732418726314</v>
          </cell>
          <cell r="L1457">
            <v>0.11340732418726314</v>
          </cell>
          <cell r="P1457" t="str">
            <v>PROBADAS PRODUCIENDO</v>
          </cell>
          <cell r="Q1457" t="str">
            <v>PROBADAS PRODUCIENDO2013</v>
          </cell>
        </row>
        <row r="1458">
          <cell r="I1458">
            <v>0.33760632519245432</v>
          </cell>
          <cell r="J1458">
            <v>0.33760632519245432</v>
          </cell>
          <cell r="K1458">
            <v>0.1012818975577363</v>
          </cell>
          <cell r="L1458">
            <v>0.1012818975577363</v>
          </cell>
          <cell r="P1458" t="str">
            <v>PROBADAS PRODUCIENDO</v>
          </cell>
          <cell r="Q1458" t="str">
            <v>PROBADAS PRODUCIENDO2013</v>
          </cell>
        </row>
        <row r="1459">
          <cell r="I1459">
            <v>0.36958093906272549</v>
          </cell>
          <cell r="J1459">
            <v>0.36958093906272549</v>
          </cell>
          <cell r="K1459">
            <v>0.11087428171881764</v>
          </cell>
          <cell r="L1459">
            <v>0.11087428171881764</v>
          </cell>
          <cell r="P1459" t="str">
            <v>PROBADAS PRODUCIENDO</v>
          </cell>
          <cell r="Q1459" t="str">
            <v>PROBADAS PRODUCIENDO2013</v>
          </cell>
        </row>
        <row r="1460">
          <cell r="I1460">
            <v>0.35350661553850676</v>
          </cell>
          <cell r="J1460">
            <v>0.35350661553850676</v>
          </cell>
          <cell r="K1460">
            <v>0.10605198466155202</v>
          </cell>
          <cell r="L1460">
            <v>0.10605198466155202</v>
          </cell>
          <cell r="P1460" t="str">
            <v>PROBADAS PRODUCIENDO</v>
          </cell>
          <cell r="Q1460" t="str">
            <v>PROBADAS PRODUCIENDO2013</v>
          </cell>
        </row>
        <row r="1461">
          <cell r="I1461">
            <v>0.36104948383025215</v>
          </cell>
          <cell r="J1461">
            <v>0.36104948383025215</v>
          </cell>
          <cell r="K1461">
            <v>0.10831484514907563</v>
          </cell>
          <cell r="L1461">
            <v>0.10831484514907563</v>
          </cell>
          <cell r="P1461" t="str">
            <v>PROBADAS PRODUCIENDO</v>
          </cell>
          <cell r="Q1461" t="str">
            <v>PROBADAS PRODUCIENDO2013</v>
          </cell>
        </row>
        <row r="1462">
          <cell r="I1462">
            <v>0.34534622211428184</v>
          </cell>
          <cell r="J1462">
            <v>0.34534622211428184</v>
          </cell>
          <cell r="K1462">
            <v>0.10360386663428456</v>
          </cell>
          <cell r="L1462">
            <v>0.10360386663428456</v>
          </cell>
          <cell r="P1462" t="str">
            <v>PROBADAS PRODUCIENDO</v>
          </cell>
          <cell r="Q1462" t="str">
            <v>PROBADAS PRODUCIENDO2013</v>
          </cell>
        </row>
        <row r="1463">
          <cell r="I1463">
            <v>0.35271496983769307</v>
          </cell>
          <cell r="J1463">
            <v>0.35271496983769307</v>
          </cell>
          <cell r="K1463">
            <v>0.10581449095130793</v>
          </cell>
          <cell r="L1463">
            <v>0.10581449095130793</v>
          </cell>
          <cell r="P1463" t="str">
            <v>PROBADAS PRODUCIENDO</v>
          </cell>
          <cell r="Q1463" t="str">
            <v>PROBADAS PRODUCIENDO2013</v>
          </cell>
        </row>
        <row r="1464">
          <cell r="I1464">
            <v>0.34855341020933922</v>
          </cell>
          <cell r="J1464">
            <v>0.34855341020933922</v>
          </cell>
          <cell r="K1464">
            <v>0.10456602306280177</v>
          </cell>
          <cell r="L1464">
            <v>0.10456602306280177</v>
          </cell>
          <cell r="P1464" t="str">
            <v>PROBADAS PRODUCIENDO</v>
          </cell>
          <cell r="Q1464" t="str">
            <v>PROBADAS PRODUCIENDO2013</v>
          </cell>
        </row>
        <row r="1465">
          <cell r="I1465">
            <v>0.33339364494822632</v>
          </cell>
          <cell r="J1465">
            <v>0.33339364494822632</v>
          </cell>
          <cell r="K1465">
            <v>0.10001809348446791</v>
          </cell>
          <cell r="L1465">
            <v>0.10001809348446791</v>
          </cell>
          <cell r="P1465" t="str">
            <v>PROBADAS PRODUCIENDO</v>
          </cell>
          <cell r="Q1465" t="str">
            <v>PROBADAS PRODUCIENDO2013</v>
          </cell>
        </row>
        <row r="1466">
          <cell r="I1466">
            <v>0.34050735723142761</v>
          </cell>
          <cell r="J1466">
            <v>0.34050735723142761</v>
          </cell>
          <cell r="K1466">
            <v>0.1021522071694283</v>
          </cell>
          <cell r="L1466">
            <v>0.1021522071694283</v>
          </cell>
          <cell r="P1466" t="str">
            <v>PROBADAS PRODUCIENDO</v>
          </cell>
          <cell r="Q1466" t="str">
            <v>PROBADAS PRODUCIENDO2013</v>
          </cell>
        </row>
        <row r="1467">
          <cell r="I1467">
            <v>0.32569754199475692</v>
          </cell>
          <cell r="J1467">
            <v>0.32569754199475692</v>
          </cell>
          <cell r="K1467">
            <v>9.7709262598427091E-2</v>
          </cell>
          <cell r="L1467">
            <v>9.7709262598427091E-2</v>
          </cell>
          <cell r="P1467" t="str">
            <v>PROBADAS PRODUCIENDO</v>
          </cell>
          <cell r="Q1467" t="str">
            <v>PROBADAS PRODUCIENDO2013</v>
          </cell>
        </row>
        <row r="1468">
          <cell r="I1468">
            <v>0.33264704040363829</v>
          </cell>
          <cell r="J1468">
            <v>0.33264704040363829</v>
          </cell>
          <cell r="K1468">
            <v>9.9794112121091488E-2</v>
          </cell>
          <cell r="L1468">
            <v>9.9794112121091488E-2</v>
          </cell>
          <cell r="P1468" t="str">
            <v>PROBADAS PRODUCIENDO</v>
          </cell>
          <cell r="Q1468" t="str">
            <v>PROBADAS PRODUCIENDO2013</v>
          </cell>
        </row>
        <row r="1469">
          <cell r="I1469">
            <v>0.33660053430635528</v>
          </cell>
          <cell r="J1469">
            <v>0.33660053430635528</v>
          </cell>
          <cell r="K1469">
            <v>0.1009801602919066</v>
          </cell>
          <cell r="L1469">
            <v>0.1009801602919066</v>
          </cell>
          <cell r="P1469" t="str">
            <v>PROBADAS PRODUCIENDO</v>
          </cell>
          <cell r="Q1469" t="str">
            <v>PROBADAS PRODUCIENDO2014</v>
          </cell>
        </row>
        <row r="1470">
          <cell r="I1470">
            <v>0.30061145589858496</v>
          </cell>
          <cell r="J1470">
            <v>0.30061145589858496</v>
          </cell>
          <cell r="K1470">
            <v>9.0183436769575492E-2</v>
          </cell>
          <cell r="L1470">
            <v>9.0183436769575492E-2</v>
          </cell>
          <cell r="P1470" t="str">
            <v>PROBADAS PRODUCIENDO</v>
          </cell>
          <cell r="Q1470" t="str">
            <v>PROBADAS PRODUCIENDO2014</v>
          </cell>
        </row>
        <row r="1471">
          <cell r="I1471">
            <v>0.3290822945946722</v>
          </cell>
          <cell r="J1471">
            <v>0.3290822945946722</v>
          </cell>
          <cell r="K1471">
            <v>9.8724688378401676E-2</v>
          </cell>
          <cell r="L1471">
            <v>9.8724688378401676E-2</v>
          </cell>
          <cell r="P1471" t="str">
            <v>PROBADAS PRODUCIENDO</v>
          </cell>
          <cell r="Q1471" t="str">
            <v>PROBADAS PRODUCIENDO2014</v>
          </cell>
        </row>
        <row r="1472">
          <cell r="I1472">
            <v>0.31476939392718239</v>
          </cell>
          <cell r="J1472">
            <v>0.31476939392718239</v>
          </cell>
          <cell r="K1472">
            <v>9.4430818178154727E-2</v>
          </cell>
          <cell r="L1472">
            <v>9.4430818178154727E-2</v>
          </cell>
          <cell r="P1472" t="str">
            <v>PROBADAS PRODUCIENDO</v>
          </cell>
          <cell r="Q1472" t="str">
            <v>PROBADAS PRODUCIENDO2014</v>
          </cell>
        </row>
        <row r="1473">
          <cell r="I1473">
            <v>0.32148571542245474</v>
          </cell>
          <cell r="J1473">
            <v>0.32148571542245474</v>
          </cell>
          <cell r="K1473">
            <v>9.6445714626736415E-2</v>
          </cell>
          <cell r="L1473">
            <v>9.6445714626736415E-2</v>
          </cell>
          <cell r="P1473" t="str">
            <v>PROBADAS PRODUCIENDO</v>
          </cell>
          <cell r="Q1473" t="str">
            <v>PROBADAS PRODUCIENDO2014</v>
          </cell>
        </row>
        <row r="1474">
          <cell r="I1474">
            <v>0.30750321564522715</v>
          </cell>
          <cell r="J1474">
            <v>0.30750321564522715</v>
          </cell>
          <cell r="K1474">
            <v>9.2250964693568152E-2</v>
          </cell>
          <cell r="L1474">
            <v>9.2250964693568152E-2</v>
          </cell>
          <cell r="P1474" t="str">
            <v>PROBADAS PRODUCIENDO</v>
          </cell>
          <cell r="Q1474" t="str">
            <v>PROBADAS PRODUCIENDO2014</v>
          </cell>
        </row>
        <row r="1475">
          <cell r="I1475">
            <v>0.31406449668763703</v>
          </cell>
          <cell r="J1475">
            <v>0.31406449668763703</v>
          </cell>
          <cell r="K1475">
            <v>9.42193490062911E-2</v>
          </cell>
          <cell r="L1475">
            <v>9.42193490062911E-2</v>
          </cell>
          <cell r="P1475" t="str">
            <v>PROBADAS PRODUCIENDO</v>
          </cell>
          <cell r="Q1475" t="str">
            <v>PROBADAS PRODUCIENDO2014</v>
          </cell>
        </row>
        <row r="1476">
          <cell r="I1476">
            <v>0.31035896037112132</v>
          </cell>
          <cell r="J1476">
            <v>0.31035896037112132</v>
          </cell>
          <cell r="K1476">
            <v>9.3107688111336392E-2</v>
          </cell>
          <cell r="L1476">
            <v>9.3107688111336392E-2</v>
          </cell>
          <cell r="P1476" t="str">
            <v>PROBADAS PRODUCIENDO</v>
          </cell>
          <cell r="Q1476" t="str">
            <v>PROBADAS PRODUCIENDO2014</v>
          </cell>
        </row>
        <row r="1477">
          <cell r="I1477">
            <v>0.29686040075845621</v>
          </cell>
          <cell r="J1477">
            <v>0.29686040075845621</v>
          </cell>
          <cell r="K1477">
            <v>8.9058120227536869E-2</v>
          </cell>
          <cell r="L1477">
            <v>8.9058120227536869E-2</v>
          </cell>
          <cell r="P1477" t="str">
            <v>PROBADAS PRODUCIENDO</v>
          </cell>
          <cell r="Q1477" t="str">
            <v>PROBADAS PRODUCIENDO2014</v>
          </cell>
        </row>
        <row r="1478">
          <cell r="I1478">
            <v>0.30319459312015495</v>
          </cell>
          <cell r="J1478">
            <v>0.30319459312015495</v>
          </cell>
          <cell r="K1478">
            <v>9.0958377936046469E-2</v>
          </cell>
          <cell r="L1478">
            <v>9.0958377936046469E-2</v>
          </cell>
          <cell r="P1478" t="str">
            <v>PROBADAS PRODUCIENDO</v>
          </cell>
          <cell r="Q1478" t="str">
            <v>PROBADAS PRODUCIENDO2014</v>
          </cell>
        </row>
        <row r="1479">
          <cell r="I1479">
            <v>0.29000763604124163</v>
          </cell>
          <cell r="J1479">
            <v>0.29000763604124163</v>
          </cell>
          <cell r="K1479">
            <v>8.7002290812372499E-2</v>
          </cell>
          <cell r="L1479">
            <v>8.7002290812372499E-2</v>
          </cell>
          <cell r="P1479" t="str">
            <v>PROBADAS PRODUCIENDO</v>
          </cell>
          <cell r="Q1479" t="str">
            <v>PROBADAS PRODUCIENDO2014</v>
          </cell>
        </row>
        <row r="1480">
          <cell r="I1480">
            <v>0.29619560906948922</v>
          </cell>
          <cell r="J1480">
            <v>0.29619560906948922</v>
          </cell>
          <cell r="K1480">
            <v>8.8858682720846752E-2</v>
          </cell>
          <cell r="L1480">
            <v>8.8858682720846752E-2</v>
          </cell>
          <cell r="P1480" t="str">
            <v>PROBADAS PRODUCIENDO</v>
          </cell>
          <cell r="Q1480" t="str">
            <v>PROBADAS PRODUCIENDO2014</v>
          </cell>
        </row>
        <row r="1481">
          <cell r="I1481">
            <v>0.29913283255277279</v>
          </cell>
          <cell r="J1481">
            <v>0.29913283255277279</v>
          </cell>
          <cell r="K1481">
            <v>8.9739849765831825E-2</v>
          </cell>
          <cell r="L1481">
            <v>8.9739849765831825E-2</v>
          </cell>
          <cell r="P1481" t="str">
            <v>PROBADAS PRODUCIENDO</v>
          </cell>
          <cell r="Q1481" t="str">
            <v>PROBADAS PRODUCIENDO2015</v>
          </cell>
        </row>
        <row r="1482">
          <cell r="I1482">
            <v>0.26714977290830438</v>
          </cell>
          <cell r="J1482">
            <v>0.26714977290830438</v>
          </cell>
          <cell r="K1482">
            <v>8.0144931872491318E-2</v>
          </cell>
          <cell r="L1482">
            <v>8.0144931872491318E-2</v>
          </cell>
          <cell r="P1482" t="str">
            <v>PROBADAS PRODUCIENDO</v>
          </cell>
          <cell r="Q1482" t="str">
            <v>PROBADAS PRODUCIENDO2015</v>
          </cell>
        </row>
        <row r="1483">
          <cell r="I1483">
            <v>0.29245146365536784</v>
          </cell>
          <cell r="J1483">
            <v>0.29245146365536784</v>
          </cell>
          <cell r="K1483">
            <v>8.7735439096610357E-2</v>
          </cell>
          <cell r="L1483">
            <v>8.7735439096610357E-2</v>
          </cell>
          <cell r="P1483" t="str">
            <v>PROBADAS PRODUCIENDO</v>
          </cell>
          <cell r="Q1483" t="str">
            <v>PROBADAS PRODUCIENDO2015</v>
          </cell>
        </row>
        <row r="1484">
          <cell r="I1484">
            <v>0.27973176156832685</v>
          </cell>
          <cell r="J1484">
            <v>0.27973176156832685</v>
          </cell>
          <cell r="K1484">
            <v>8.391952847049805E-2</v>
          </cell>
          <cell r="L1484">
            <v>8.391952847049805E-2</v>
          </cell>
          <cell r="P1484" t="str">
            <v>PROBADAS PRODUCIENDO</v>
          </cell>
          <cell r="Q1484" t="str">
            <v>PROBADAS PRODUCIENDO2015</v>
          </cell>
        </row>
        <row r="1485">
          <cell r="I1485">
            <v>0.28570047542482663</v>
          </cell>
          <cell r="J1485">
            <v>0.28570047542482663</v>
          </cell>
          <cell r="K1485">
            <v>8.5710142627447972E-2</v>
          </cell>
          <cell r="L1485">
            <v>8.5710142627447972E-2</v>
          </cell>
          <cell r="P1485" t="str">
            <v>PROBADAS PRODUCIENDO</v>
          </cell>
          <cell r="Q1485" t="str">
            <v>PROBADAS PRODUCIENDO2015</v>
          </cell>
        </row>
        <row r="1486">
          <cell r="I1486">
            <v>0.27327439662150049</v>
          </cell>
          <cell r="J1486">
            <v>0.27327439662150049</v>
          </cell>
          <cell r="K1486">
            <v>8.1982318986450156E-2</v>
          </cell>
          <cell r="L1486">
            <v>8.1982318986450156E-2</v>
          </cell>
          <cell r="P1486" t="str">
            <v>PROBADAS PRODUCIENDO</v>
          </cell>
          <cell r="Q1486" t="str">
            <v>PROBADAS PRODUCIENDO2015</v>
          </cell>
        </row>
        <row r="1487">
          <cell r="I1487">
            <v>0.27910532789864728</v>
          </cell>
          <cell r="J1487">
            <v>0.27910532789864728</v>
          </cell>
          <cell r="K1487">
            <v>8.3731598369594193E-2</v>
          </cell>
          <cell r="L1487">
            <v>8.3731598369594193E-2</v>
          </cell>
          <cell r="P1487" t="str">
            <v>PROBADAS PRODUCIENDO</v>
          </cell>
          <cell r="Q1487" t="str">
            <v>PROBADAS PRODUCIENDO2015</v>
          </cell>
        </row>
        <row r="1488">
          <cell r="I1488">
            <v>0.27581226249466656</v>
          </cell>
          <cell r="J1488">
            <v>0.27581226249466656</v>
          </cell>
          <cell r="K1488">
            <v>8.2743678748399968E-2</v>
          </cell>
          <cell r="L1488">
            <v>8.2743678748399968E-2</v>
          </cell>
          <cell r="P1488" t="str">
            <v>PROBADAS PRODUCIENDO</v>
          </cell>
          <cell r="Q1488" t="str">
            <v>PROBADAS PRODUCIENDO2015</v>
          </cell>
        </row>
        <row r="1489">
          <cell r="I1489">
            <v>0.26381625547511639</v>
          </cell>
          <cell r="J1489">
            <v>0.26381625547511639</v>
          </cell>
          <cell r="K1489">
            <v>7.9144876642534917E-2</v>
          </cell>
          <cell r="L1489">
            <v>7.9144876642534917E-2</v>
          </cell>
          <cell r="P1489" t="str">
            <v>PROBADAS PRODUCIENDO</v>
          </cell>
          <cell r="Q1489" t="str">
            <v>PROBADAS PRODUCIENDO2015</v>
          </cell>
        </row>
        <row r="1490">
          <cell r="I1490">
            <v>0.26944537578236399</v>
          </cell>
          <cell r="J1490">
            <v>0.26944537578236399</v>
          </cell>
          <cell r="K1490">
            <v>8.0833612734709182E-2</v>
          </cell>
          <cell r="L1490">
            <v>8.0833612734709182E-2</v>
          </cell>
          <cell r="P1490" t="str">
            <v>PROBADAS PRODUCIENDO</v>
          </cell>
          <cell r="Q1490" t="str">
            <v>PROBADAS PRODUCIENDO2015</v>
          </cell>
        </row>
        <row r="1491">
          <cell r="I1491">
            <v>0.25772628617396742</v>
          </cell>
          <cell r="J1491">
            <v>0.25772628617396742</v>
          </cell>
          <cell r="K1491">
            <v>7.7317885852190238E-2</v>
          </cell>
          <cell r="L1491">
            <v>7.7317885852190238E-2</v>
          </cell>
          <cell r="P1491" t="str">
            <v>PROBADAS PRODUCIENDO</v>
          </cell>
          <cell r="Q1491" t="str">
            <v>PROBADAS PRODUCIENDO2015</v>
          </cell>
        </row>
        <row r="1492">
          <cell r="I1492">
            <v>0.26322546312422201</v>
          </cell>
          <cell r="J1492">
            <v>0.26322546312422201</v>
          </cell>
          <cell r="K1492">
            <v>7.8967638937266604E-2</v>
          </cell>
          <cell r="L1492">
            <v>7.8967638937266604E-2</v>
          </cell>
          <cell r="P1492" t="str">
            <v>PROBADAS PRODUCIENDO</v>
          </cell>
          <cell r="Q1492" t="str">
            <v>PROBADAS PRODUCIENDO2015</v>
          </cell>
        </row>
        <row r="1493">
          <cell r="I1493">
            <v>0.26547974470472024</v>
          </cell>
          <cell r="J1493">
            <v>0.26547974470472024</v>
          </cell>
          <cell r="K1493">
            <v>7.9643923411416073E-2</v>
          </cell>
          <cell r="L1493">
            <v>7.9643923411416073E-2</v>
          </cell>
          <cell r="P1493" t="str">
            <v>PROBADAS PRODUCIENDO</v>
          </cell>
          <cell r="Q1493" t="str">
            <v>PROBADAS PRODUCIENDO2016</v>
          </cell>
        </row>
        <row r="1494">
          <cell r="I1494">
            <v>0.24551560266321718</v>
          </cell>
          <cell r="J1494">
            <v>0.24551560266321718</v>
          </cell>
          <cell r="K1494">
            <v>7.3654680798965158E-2</v>
          </cell>
          <cell r="L1494">
            <v>7.3654680798965158E-2</v>
          </cell>
          <cell r="P1494" t="str">
            <v>PROBADAS PRODUCIENDO</v>
          </cell>
          <cell r="Q1494" t="str">
            <v>PROBADAS PRODUCIENDO2016</v>
          </cell>
        </row>
        <row r="1495">
          <cell r="I1495">
            <v>0.25945069068169269</v>
          </cell>
          <cell r="J1495">
            <v>0.25945069068169269</v>
          </cell>
          <cell r="K1495">
            <v>7.7835207204507817E-2</v>
          </cell>
          <cell r="L1495">
            <v>7.7835207204507817E-2</v>
          </cell>
          <cell r="P1495" t="str">
            <v>PROBADAS PRODUCIENDO</v>
          </cell>
          <cell r="Q1495" t="str">
            <v>PROBADAS PRODUCIENDO2016</v>
          </cell>
        </row>
        <row r="1496">
          <cell r="I1496">
            <v>0.24816630369145823</v>
          </cell>
          <cell r="J1496">
            <v>0.24816630369145823</v>
          </cell>
          <cell r="K1496">
            <v>7.4449891107437466E-2</v>
          </cell>
          <cell r="L1496">
            <v>7.4449891107437466E-2</v>
          </cell>
          <cell r="P1496" t="str">
            <v>PROBADAS PRODUCIENDO</v>
          </cell>
          <cell r="Q1496" t="str">
            <v>PROBADAS PRODUCIENDO2016</v>
          </cell>
        </row>
        <row r="1497">
          <cell r="I1497">
            <v>0.25346149665508094</v>
          </cell>
          <cell r="J1497">
            <v>0.25346149665508094</v>
          </cell>
          <cell r="K1497">
            <v>7.6038448996524274E-2</v>
          </cell>
          <cell r="L1497">
            <v>7.6038448996524274E-2</v>
          </cell>
          <cell r="P1497" t="str">
            <v>PROBADAS PRODUCIENDO</v>
          </cell>
          <cell r="Q1497" t="str">
            <v>PROBADAS PRODUCIENDO2016</v>
          </cell>
        </row>
        <row r="1498">
          <cell r="I1498">
            <v>0.24243759994521594</v>
          </cell>
          <cell r="J1498">
            <v>0.24243759994521594</v>
          </cell>
          <cell r="K1498">
            <v>7.2731279983564781E-2</v>
          </cell>
          <cell r="L1498">
            <v>7.2731279983564781E-2</v>
          </cell>
          <cell r="P1498" t="str">
            <v>PROBADAS PRODUCIENDO</v>
          </cell>
          <cell r="Q1498" t="str">
            <v>PROBADAS PRODUCIENDO2016</v>
          </cell>
        </row>
        <row r="1499">
          <cell r="I1499">
            <v>0.24761055797477152</v>
          </cell>
          <cell r="J1499">
            <v>0.24761055797477152</v>
          </cell>
          <cell r="K1499">
            <v>7.4283167392431473E-2</v>
          </cell>
          <cell r="L1499">
            <v>7.4283167392431473E-2</v>
          </cell>
          <cell r="P1499" t="str">
            <v>PROBADAS PRODUCIENDO</v>
          </cell>
          <cell r="Q1499" t="str">
            <v>PROBADAS PRODUCIENDO2016</v>
          </cell>
        </row>
        <row r="1500">
          <cell r="I1500">
            <v>0.24468908826200475</v>
          </cell>
          <cell r="J1500">
            <v>0.24468908826200475</v>
          </cell>
          <cell r="K1500">
            <v>7.3406726478601428E-2</v>
          </cell>
          <cell r="L1500">
            <v>7.3406726478601428E-2</v>
          </cell>
          <cell r="P1500" t="str">
            <v>PROBADAS PRODUCIENDO</v>
          </cell>
          <cell r="Q1500" t="str">
            <v>PROBADAS PRODUCIENDO2016</v>
          </cell>
        </row>
        <row r="1501">
          <cell r="I1501">
            <v>0.23404673322728684</v>
          </cell>
          <cell r="J1501">
            <v>0.23404673322728684</v>
          </cell>
          <cell r="K1501">
            <v>7.0214019968186048E-2</v>
          </cell>
          <cell r="L1501">
            <v>7.0214019968186048E-2</v>
          </cell>
          <cell r="P1501" t="str">
            <v>PROBADAS PRODUCIENDO</v>
          </cell>
          <cell r="Q1501" t="str">
            <v>PROBADAS PRODUCIENDO2016</v>
          </cell>
        </row>
        <row r="1502">
          <cell r="I1502">
            <v>0.23904065301619665</v>
          </cell>
          <cell r="J1502">
            <v>0.23904065301619665</v>
          </cell>
          <cell r="K1502">
            <v>7.1712195904859E-2</v>
          </cell>
          <cell r="L1502">
            <v>7.1712195904859E-2</v>
          </cell>
          <cell r="P1502" t="str">
            <v>PROBADAS PRODUCIENDO</v>
          </cell>
          <cell r="Q1502" t="str">
            <v>PROBADAS PRODUCIENDO2016</v>
          </cell>
        </row>
        <row r="1503">
          <cell r="I1503">
            <v>0.22864396751134852</v>
          </cell>
          <cell r="J1503">
            <v>0.22864396751134852</v>
          </cell>
          <cell r="K1503">
            <v>6.8593190253404546E-2</v>
          </cell>
          <cell r="L1503">
            <v>6.8593190253404546E-2</v>
          </cell>
          <cell r="P1503" t="str">
            <v>PROBADAS PRODUCIENDO</v>
          </cell>
          <cell r="Q1503" t="str">
            <v>PROBADAS PRODUCIENDO2016</v>
          </cell>
        </row>
        <row r="1504">
          <cell r="I1504">
            <v>0.23352260699596733</v>
          </cell>
          <cell r="J1504">
            <v>0.23352260699596733</v>
          </cell>
          <cell r="K1504">
            <v>7.0056782098790196E-2</v>
          </cell>
          <cell r="L1504">
            <v>7.0056782098790196E-2</v>
          </cell>
          <cell r="P1504" t="str">
            <v>PROBADAS PRODUCIENDO</v>
          </cell>
          <cell r="Q1504" t="str">
            <v>PROBADAS PRODUCIENDO2016</v>
          </cell>
        </row>
        <row r="1505">
          <cell r="I1505">
            <v>0.23501905019504313</v>
          </cell>
          <cell r="J1505">
            <v>0.23501905019504313</v>
          </cell>
          <cell r="K1505">
            <v>7.0505715058512941E-2</v>
          </cell>
          <cell r="L1505">
            <v>7.0505715058512941E-2</v>
          </cell>
          <cell r="P1505" t="str">
            <v>PROBADAS PRODUCIENDO</v>
          </cell>
          <cell r="Q1505" t="str">
            <v>PROBADAS PRODUCIENDO2017</v>
          </cell>
        </row>
        <row r="1506">
          <cell r="I1506">
            <v>0.20989098840447015</v>
          </cell>
          <cell r="J1506">
            <v>0.20989098840447015</v>
          </cell>
          <cell r="K1506">
            <v>6.2967296521341046E-2</v>
          </cell>
          <cell r="L1506">
            <v>6.2967296521341046E-2</v>
          </cell>
          <cell r="P1506" t="str">
            <v>PROBADAS PRODUCIENDO</v>
          </cell>
          <cell r="Q1506" t="str">
            <v>PROBADAS PRODUCIENDO2017</v>
          </cell>
        </row>
        <row r="1507">
          <cell r="I1507">
            <v>0.2297697134409647</v>
          </cell>
          <cell r="J1507">
            <v>0.2297697134409647</v>
          </cell>
          <cell r="K1507">
            <v>6.8930914032289403E-2</v>
          </cell>
          <cell r="L1507">
            <v>6.8930914032289403E-2</v>
          </cell>
          <cell r="P1507" t="str">
            <v>PROBADAS PRODUCIENDO</v>
          </cell>
          <cell r="Q1507" t="str">
            <v>PROBADAS PRODUCIENDO2017</v>
          </cell>
        </row>
        <row r="1508">
          <cell r="I1508">
            <v>0.21977625241648172</v>
          </cell>
          <cell r="J1508">
            <v>0.21977625241648172</v>
          </cell>
          <cell r="K1508">
            <v>6.5932875724944509E-2</v>
          </cell>
          <cell r="L1508">
            <v>6.5932875724944509E-2</v>
          </cell>
          <cell r="P1508" t="str">
            <v>PROBADAS PRODUCIENDO</v>
          </cell>
          <cell r="Q1508" t="str">
            <v>PROBADAS PRODUCIENDO2017</v>
          </cell>
        </row>
        <row r="1509">
          <cell r="I1509">
            <v>0.2244656790149171</v>
          </cell>
          <cell r="J1509">
            <v>0.2244656790149171</v>
          </cell>
          <cell r="K1509">
            <v>6.7339703704475118E-2</v>
          </cell>
          <cell r="L1509">
            <v>6.7339703704475118E-2</v>
          </cell>
          <cell r="P1509" t="str">
            <v>PROBADAS PRODUCIENDO</v>
          </cell>
          <cell r="Q1509" t="str">
            <v>PROBADAS PRODUCIENDO2017</v>
          </cell>
        </row>
        <row r="1510">
          <cell r="I1510">
            <v>0.21470290836522346</v>
          </cell>
          <cell r="J1510">
            <v>0.21470290836522346</v>
          </cell>
          <cell r="K1510">
            <v>6.4410872509567049E-2</v>
          </cell>
          <cell r="L1510">
            <v>6.4410872509567049E-2</v>
          </cell>
          <cell r="P1510" t="str">
            <v>PROBADAS PRODUCIENDO</v>
          </cell>
          <cell r="Q1510" t="str">
            <v>PROBADAS PRODUCIENDO2017</v>
          </cell>
        </row>
        <row r="1511">
          <cell r="I1511">
            <v>0.21928408362042198</v>
          </cell>
          <cell r="J1511">
            <v>0.21928408362042198</v>
          </cell>
          <cell r="K1511">
            <v>6.5785225086126595E-2</v>
          </cell>
          <cell r="L1511">
            <v>6.5785225086126595E-2</v>
          </cell>
          <cell r="P1511" t="str">
            <v>PROBADAS PRODUCIENDO</v>
          </cell>
          <cell r="Q1511" t="str">
            <v>PROBADAS PRODUCIENDO2017</v>
          </cell>
        </row>
        <row r="1512">
          <cell r="I1512">
            <v>0.21669682799599249</v>
          </cell>
          <cell r="J1512">
            <v>0.21669682799599249</v>
          </cell>
          <cell r="K1512">
            <v>6.5009048398797745E-2</v>
          </cell>
          <cell r="L1512">
            <v>6.5009048398797745E-2</v>
          </cell>
          <cell r="P1512" t="str">
            <v>PROBADAS PRODUCIENDO</v>
          </cell>
          <cell r="Q1512" t="str">
            <v>PROBADAS PRODUCIENDO2017</v>
          </cell>
        </row>
        <row r="1513">
          <cell r="I1513">
            <v>0.2072719509211301</v>
          </cell>
          <cell r="J1513">
            <v>0.2072719509211301</v>
          </cell>
          <cell r="K1513">
            <v>6.2181585276339033E-2</v>
          </cell>
          <cell r="L1513">
            <v>6.2181585276339033E-2</v>
          </cell>
          <cell r="P1513" t="str">
            <v>PROBADAS PRODUCIENDO</v>
          </cell>
          <cell r="Q1513" t="str">
            <v>PROBADAS PRODUCIENDO2017</v>
          </cell>
        </row>
        <row r="1514">
          <cell r="I1514">
            <v>0.21169456978496018</v>
          </cell>
          <cell r="J1514">
            <v>0.21169456978496018</v>
          </cell>
          <cell r="K1514">
            <v>6.3508370935488043E-2</v>
          </cell>
          <cell r="L1514">
            <v>6.3508370935488043E-2</v>
          </cell>
          <cell r="P1514" t="str">
            <v>PROBADAS PRODUCIENDO</v>
          </cell>
          <cell r="Q1514" t="str">
            <v>PROBADAS PRODUCIENDO2017</v>
          </cell>
        </row>
        <row r="1515">
          <cell r="I1515">
            <v>0.20248725781786453</v>
          </cell>
          <cell r="J1515">
            <v>0.20248725781786453</v>
          </cell>
          <cell r="K1515">
            <v>6.0746177345359358E-2</v>
          </cell>
          <cell r="L1515">
            <v>6.0746177345359358E-2</v>
          </cell>
          <cell r="P1515" t="str">
            <v>PROBADAS PRODUCIENDO</v>
          </cell>
          <cell r="Q1515" t="str">
            <v>PROBADAS PRODUCIENDO2017</v>
          </cell>
        </row>
        <row r="1516">
          <cell r="I1516">
            <v>0.20680778436345795</v>
          </cell>
          <cell r="J1516">
            <v>0.20680778436345795</v>
          </cell>
          <cell r="K1516">
            <v>6.2042335309037376E-2</v>
          </cell>
          <cell r="L1516">
            <v>6.2042335309037376E-2</v>
          </cell>
          <cell r="P1516" t="str">
            <v>PROBADAS PRODUCIENDO</v>
          </cell>
          <cell r="Q1516" t="str">
            <v>PROBADAS PRODUCIENDO2017</v>
          </cell>
        </row>
        <row r="1517">
          <cell r="I1517">
            <v>0.20766545036586687</v>
          </cell>
          <cell r="J1517">
            <v>0.20766545036586687</v>
          </cell>
          <cell r="K1517">
            <v>6.2299635109760061E-2</v>
          </cell>
          <cell r="L1517">
            <v>6.2299635109760061E-2</v>
          </cell>
          <cell r="P1517" t="str">
            <v>PROBADAS PRODUCIENDO</v>
          </cell>
          <cell r="Q1517" t="str">
            <v>PROBADAS PRODUCIENDO2018</v>
          </cell>
        </row>
        <row r="1518">
          <cell r="I1518">
            <v>0.18546201509442922</v>
          </cell>
          <cell r="J1518">
            <v>0.18546201509442922</v>
          </cell>
          <cell r="K1518">
            <v>5.5638604528328764E-2</v>
          </cell>
          <cell r="L1518">
            <v>5.5638604528328764E-2</v>
          </cell>
          <cell r="P1518" t="str">
            <v>PROBADAS PRODUCIENDO</v>
          </cell>
          <cell r="Q1518" t="str">
            <v>PROBADAS PRODUCIENDO2018</v>
          </cell>
        </row>
        <row r="1519">
          <cell r="I1519">
            <v>0.20302707794348199</v>
          </cell>
          <cell r="J1519">
            <v>0.20302707794348199</v>
          </cell>
          <cell r="K1519">
            <v>6.0908123383044598E-2</v>
          </cell>
          <cell r="L1519">
            <v>6.0908123383044598E-2</v>
          </cell>
          <cell r="P1519" t="str">
            <v>PROBADAS PRODUCIENDO</v>
          </cell>
          <cell r="Q1519" t="str">
            <v>PROBADAS PRODUCIENDO2018</v>
          </cell>
        </row>
        <row r="1520">
          <cell r="I1520">
            <v>0.19419674447630306</v>
          </cell>
          <cell r="J1520">
            <v>0.19419674447630306</v>
          </cell>
          <cell r="K1520">
            <v>5.8259023342890924E-2</v>
          </cell>
          <cell r="L1520">
            <v>5.8259023342890924E-2</v>
          </cell>
          <cell r="P1520" t="str">
            <v>PROBADAS PRODUCIENDO</v>
          </cell>
          <cell r="Q1520" t="str">
            <v>PROBADAS PRODUCIENDO2018</v>
          </cell>
        </row>
        <row r="1521">
          <cell r="I1521">
            <v>0.19834037404894317</v>
          </cell>
          <cell r="J1521">
            <v>0.19834037404894317</v>
          </cell>
          <cell r="K1521">
            <v>5.9502112214682948E-2</v>
          </cell>
          <cell r="L1521">
            <v>5.9502112214682948E-2</v>
          </cell>
          <cell r="P1521" t="str">
            <v>PROBADAS PRODUCIENDO</v>
          </cell>
          <cell r="Q1521" t="str">
            <v>PROBADAS PRODUCIENDO2018</v>
          </cell>
        </row>
        <row r="1522">
          <cell r="I1522">
            <v>0.18971388116632532</v>
          </cell>
          <cell r="J1522">
            <v>0.18971388116632532</v>
          </cell>
          <cell r="K1522">
            <v>5.69141643498976E-2</v>
          </cell>
          <cell r="L1522">
            <v>5.69141643498976E-2</v>
          </cell>
          <cell r="P1522" t="str">
            <v>PROBADAS PRODUCIENDO</v>
          </cell>
          <cell r="Q1522" t="str">
            <v>PROBADAS PRODUCIENDO2018</v>
          </cell>
        </row>
        <row r="1523">
          <cell r="I1523">
            <v>0.1937618586463887</v>
          </cell>
          <cell r="J1523">
            <v>0.1937618586463887</v>
          </cell>
          <cell r="K1523">
            <v>5.8128557593916615E-2</v>
          </cell>
          <cell r="L1523">
            <v>5.8128557593916615E-2</v>
          </cell>
          <cell r="P1523" t="str">
            <v>PROBADAS PRODUCIENDO</v>
          </cell>
          <cell r="Q1523" t="str">
            <v>PROBADAS PRODUCIENDO2018</v>
          </cell>
        </row>
        <row r="1524">
          <cell r="I1524">
            <v>0.19147573076010801</v>
          </cell>
          <cell r="J1524">
            <v>0.19147573076010801</v>
          </cell>
          <cell r="K1524">
            <v>5.7442719228032395E-2</v>
          </cell>
          <cell r="L1524">
            <v>5.7442719228032395E-2</v>
          </cell>
          <cell r="P1524" t="str">
            <v>PROBADAS PRODUCIENDO</v>
          </cell>
          <cell r="Q1524" t="str">
            <v>PROBADAS PRODUCIENDO2018</v>
          </cell>
        </row>
        <row r="1525">
          <cell r="I1525">
            <v>0.18314780440362119</v>
          </cell>
          <cell r="J1525">
            <v>0.18314780440362119</v>
          </cell>
          <cell r="K1525">
            <v>5.494434132108636E-2</v>
          </cell>
          <cell r="L1525">
            <v>5.494434132108636E-2</v>
          </cell>
          <cell r="P1525" t="str">
            <v>PROBADAS PRODUCIENDO</v>
          </cell>
          <cell r="Q1525" t="str">
            <v>PROBADAS PRODUCIENDO2018</v>
          </cell>
        </row>
        <row r="1526">
          <cell r="I1526">
            <v>0.18705567969029649</v>
          </cell>
          <cell r="J1526">
            <v>0.18705567969029649</v>
          </cell>
          <cell r="K1526">
            <v>5.6116703907088943E-2</v>
          </cell>
          <cell r="L1526">
            <v>5.6116703907088943E-2</v>
          </cell>
          <cell r="P1526" t="str">
            <v>PROBADAS PRODUCIENDO</v>
          </cell>
          <cell r="Q1526" t="str">
            <v>PROBADAS PRODUCIENDO2018</v>
          </cell>
        </row>
        <row r="1527">
          <cell r="I1527">
            <v>0.17891999628625715</v>
          </cell>
          <cell r="J1527">
            <v>0.17891999628625715</v>
          </cell>
          <cell r="K1527">
            <v>5.3675998885877145E-2</v>
          </cell>
          <cell r="L1527">
            <v>5.3675998885877145E-2</v>
          </cell>
          <cell r="P1527" t="str">
            <v>PROBADAS PRODUCIENDO</v>
          </cell>
          <cell r="Q1527" t="str">
            <v>PROBADAS PRODUCIENDO2018</v>
          </cell>
        </row>
        <row r="1528">
          <cell r="I1528">
            <v>0.18273766166343439</v>
          </cell>
          <cell r="J1528">
            <v>0.18273766166343439</v>
          </cell>
          <cell r="K1528">
            <v>5.4821298499030321E-2</v>
          </cell>
          <cell r="L1528">
            <v>5.4821298499030321E-2</v>
          </cell>
          <cell r="P1528" t="str">
            <v>PROBADAS PRODUCIENDO</v>
          </cell>
          <cell r="Q1528" t="str">
            <v>PROBADAS PRODUCIENDO2018</v>
          </cell>
        </row>
        <row r="1529">
          <cell r="I1529">
            <v>0.18340405569182941</v>
          </cell>
          <cell r="J1529">
            <v>0.18340405569182941</v>
          </cell>
          <cell r="K1529">
            <v>5.5021216707548837E-2</v>
          </cell>
          <cell r="L1529">
            <v>5.5021216707548837E-2</v>
          </cell>
          <cell r="P1529" t="str">
            <v>PROBADAS PRODUCIENDO</v>
          </cell>
          <cell r="Q1529" t="str">
            <v>PROBADAS PRODUCIENDO2019</v>
          </cell>
        </row>
        <row r="1530">
          <cell r="I1530">
            <v>0.16379463066759836</v>
          </cell>
          <cell r="J1530">
            <v>0.16379463066759836</v>
          </cell>
          <cell r="K1530">
            <v>4.9138389200279506E-2</v>
          </cell>
          <cell r="L1530">
            <v>4.9138389200279506E-2</v>
          </cell>
          <cell r="P1530" t="str">
            <v>PROBADAS PRODUCIENDO</v>
          </cell>
          <cell r="Q1530" t="str">
            <v>PROBADAS PRODUCIENDO2019</v>
          </cell>
        </row>
        <row r="1531">
          <cell r="I1531">
            <v>0.17930758074823591</v>
          </cell>
          <cell r="J1531">
            <v>0.17930758074823591</v>
          </cell>
          <cell r="K1531">
            <v>5.3792274224470776E-2</v>
          </cell>
          <cell r="L1531">
            <v>5.3792274224470776E-2</v>
          </cell>
          <cell r="P1531" t="str">
            <v>PROBADAS PRODUCIENDO</v>
          </cell>
          <cell r="Q1531" t="str">
            <v>PROBADAS PRODUCIENDO2019</v>
          </cell>
        </row>
        <row r="1532">
          <cell r="I1532">
            <v>0.17150888834110148</v>
          </cell>
          <cell r="J1532">
            <v>0.17150888834110148</v>
          </cell>
          <cell r="K1532">
            <v>5.1452666502330449E-2</v>
          </cell>
          <cell r="L1532">
            <v>5.1452666502330449E-2</v>
          </cell>
          <cell r="P1532" t="str">
            <v>PROBADAS PRODUCIENDO</v>
          </cell>
          <cell r="Q1532" t="str">
            <v>PROBADAS PRODUCIENDO2019</v>
          </cell>
        </row>
        <row r="1533">
          <cell r="I1533">
            <v>0.17516842086116158</v>
          </cell>
          <cell r="J1533">
            <v>0.17516842086116158</v>
          </cell>
          <cell r="K1533">
            <v>5.2550526258348475E-2</v>
          </cell>
          <cell r="L1533">
            <v>5.2550526258348475E-2</v>
          </cell>
          <cell r="P1533" t="str">
            <v>PROBADAS PRODUCIENDO</v>
          </cell>
          <cell r="Q1533" t="str">
            <v>PROBADAS PRODUCIENDO2019</v>
          </cell>
        </row>
        <row r="1534">
          <cell r="I1534">
            <v>0.16754975450004167</v>
          </cell>
          <cell r="J1534">
            <v>0.16754975450004167</v>
          </cell>
          <cell r="K1534">
            <v>5.0264926350012507E-2</v>
          </cell>
          <cell r="L1534">
            <v>5.0264926350012507E-2</v>
          </cell>
          <cell r="P1534" t="str">
            <v>PROBADAS PRODUCIENDO</v>
          </cell>
          <cell r="Q1534" t="str">
            <v>PROBADAS PRODUCIENDO2019</v>
          </cell>
        </row>
        <row r="1535">
          <cell r="I1535">
            <v>0.17112480988785875</v>
          </cell>
          <cell r="J1535">
            <v>0.17112480988785875</v>
          </cell>
          <cell r="K1535">
            <v>5.1337442966357623E-2</v>
          </cell>
          <cell r="L1535">
            <v>5.1337442966357623E-2</v>
          </cell>
          <cell r="P1535" t="str">
            <v>PROBADAS PRODUCIENDO</v>
          </cell>
          <cell r="Q1535" t="str">
            <v>PROBADAS PRODUCIENDO2019</v>
          </cell>
        </row>
        <row r="1536">
          <cell r="I1536">
            <v>0.1691057685623216</v>
          </cell>
          <cell r="J1536">
            <v>0.1691057685623216</v>
          </cell>
          <cell r="K1536">
            <v>5.0731730568696488E-2</v>
          </cell>
          <cell r="L1536">
            <v>5.0731730568696488E-2</v>
          </cell>
          <cell r="P1536" t="str">
            <v>PROBADAS PRODUCIENDO</v>
          </cell>
          <cell r="Q1536" t="str">
            <v>PROBADAS PRODUCIENDO2019</v>
          </cell>
        </row>
        <row r="1537">
          <cell r="I1537">
            <v>0.16175078742997198</v>
          </cell>
          <cell r="J1537">
            <v>0.16175078742997198</v>
          </cell>
          <cell r="K1537">
            <v>4.8525236228991596E-2</v>
          </cell>
          <cell r="L1537">
            <v>4.8525236228991596E-2</v>
          </cell>
          <cell r="P1537" t="str">
            <v>PROBADAS PRODUCIENDO</v>
          </cell>
          <cell r="Q1537" t="str">
            <v>PROBADAS PRODUCIENDO2019</v>
          </cell>
        </row>
        <row r="1538">
          <cell r="I1538">
            <v>0.1652021086557757</v>
          </cell>
          <cell r="J1538">
            <v>0.1652021086557757</v>
          </cell>
          <cell r="K1538">
            <v>4.9560632596732712E-2</v>
          </cell>
          <cell r="L1538">
            <v>4.9560632596732712E-2</v>
          </cell>
          <cell r="P1538" t="str">
            <v>PROBADAS PRODUCIENDO</v>
          </cell>
          <cell r="Q1538" t="str">
            <v>PROBADAS PRODUCIENDO2019</v>
          </cell>
        </row>
        <row r="1539">
          <cell r="I1539">
            <v>0.15801691087974565</v>
          </cell>
          <cell r="J1539">
            <v>0.15801691087974565</v>
          </cell>
          <cell r="K1539">
            <v>4.7405073263923687E-2</v>
          </cell>
          <cell r="L1539">
            <v>4.7405073263923687E-2</v>
          </cell>
          <cell r="P1539" t="str">
            <v>PROBADAS PRODUCIENDO</v>
          </cell>
          <cell r="Q1539" t="str">
            <v>PROBADAS PRODUCIENDO2019</v>
          </cell>
        </row>
        <row r="1540">
          <cell r="I1540">
            <v>0.16138856135032997</v>
          </cell>
          <cell r="J1540">
            <v>0.16138856135032997</v>
          </cell>
          <cell r="K1540">
            <v>4.8416568405099003E-2</v>
          </cell>
          <cell r="L1540">
            <v>4.8416568405099003E-2</v>
          </cell>
          <cell r="P1540" t="str">
            <v>PROBADAS PRODUCIENDO</v>
          </cell>
          <cell r="Q1540" t="str">
            <v>PROBADAS PRODUCIENDO2019</v>
          </cell>
        </row>
        <row r="1541">
          <cell r="I1541">
            <v>0.16156125670814042</v>
          </cell>
          <cell r="J1541">
            <v>0.16156125670814042</v>
          </cell>
          <cell r="K1541">
            <v>4.8468377012442124E-2</v>
          </cell>
          <cell r="L1541">
            <v>4.8468377012442124E-2</v>
          </cell>
          <cell r="P1541" t="str">
            <v>PROBADAS PRODUCIENDO</v>
          </cell>
          <cell r="Q1541" t="str">
            <v>PROBADAS PRODUCIENDO2020</v>
          </cell>
        </row>
        <row r="1542">
          <cell r="I1542">
            <v>0.1494118105011914</v>
          </cell>
          <cell r="J1542">
            <v>0.1494118105011914</v>
          </cell>
          <cell r="K1542">
            <v>4.4823543150357421E-2</v>
          </cell>
          <cell r="L1542">
            <v>4.4823543150357421E-2</v>
          </cell>
          <cell r="P1542" t="str">
            <v>PROBADAS PRODUCIENDO</v>
          </cell>
          <cell r="Q1542" t="str">
            <v>PROBADAS PRODUCIENDO2020</v>
          </cell>
        </row>
        <row r="1543">
          <cell r="I1543">
            <v>0.15789219507858177</v>
          </cell>
          <cell r="J1543">
            <v>0.15789219507858177</v>
          </cell>
          <cell r="K1543">
            <v>4.7367658523574531E-2</v>
          </cell>
          <cell r="L1543">
            <v>4.7367658523574531E-2</v>
          </cell>
          <cell r="P1543" t="str">
            <v>PROBADAS PRODUCIENDO</v>
          </cell>
          <cell r="Q1543" t="str">
            <v>PROBADAS PRODUCIENDO2020</v>
          </cell>
        </row>
        <row r="1544">
          <cell r="I1544">
            <v>0.15102493013770452</v>
          </cell>
          <cell r="J1544">
            <v>0.15102493013770452</v>
          </cell>
          <cell r="K1544">
            <v>4.5307479041311348E-2</v>
          </cell>
          <cell r="L1544">
            <v>4.5307479041311348E-2</v>
          </cell>
          <cell r="P1544" t="str">
            <v>PROBADAS PRODUCIENDO</v>
          </cell>
          <cell r="Q1544" t="str">
            <v>PROBADAS PRODUCIENDO2020</v>
          </cell>
        </row>
        <row r="1545">
          <cell r="I1545">
            <v>0.15424739078405963</v>
          </cell>
          <cell r="J1545">
            <v>0.15424739078405963</v>
          </cell>
          <cell r="K1545">
            <v>4.6274217235217893E-2</v>
          </cell>
          <cell r="L1545">
            <v>4.6274217235217893E-2</v>
          </cell>
          <cell r="P1545" t="str">
            <v>PROBADAS PRODUCIENDO</v>
          </cell>
          <cell r="Q1545" t="str">
            <v>PROBADAS PRODUCIENDO2020</v>
          </cell>
        </row>
        <row r="1546">
          <cell r="I1546">
            <v>0.14753865069449135</v>
          </cell>
          <cell r="J1546">
            <v>0.14753865069449135</v>
          </cell>
          <cell r="K1546">
            <v>4.4261595208347403E-2</v>
          </cell>
          <cell r="L1546">
            <v>4.4261595208347403E-2</v>
          </cell>
          <cell r="P1546" t="str">
            <v>PROBADAS PRODUCIENDO</v>
          </cell>
          <cell r="Q1546" t="str">
            <v>PROBADAS PRODUCIENDO2020</v>
          </cell>
        </row>
        <row r="1547">
          <cell r="I1547">
            <v>0.15068672363348376</v>
          </cell>
          <cell r="J1547">
            <v>0.15068672363348376</v>
          </cell>
          <cell r="K1547">
            <v>4.5206017090045125E-2</v>
          </cell>
          <cell r="L1547">
            <v>4.5206017090045125E-2</v>
          </cell>
          <cell r="P1547" t="str">
            <v>PROBADAS PRODUCIENDO</v>
          </cell>
          <cell r="Q1547" t="str">
            <v>PROBADAS PRODUCIENDO2020</v>
          </cell>
        </row>
        <row r="1548">
          <cell r="I1548">
            <v>0.14890882408504855</v>
          </cell>
          <cell r="J1548">
            <v>0.14890882408504855</v>
          </cell>
          <cell r="K1548">
            <v>4.4672647225514568E-2</v>
          </cell>
          <cell r="L1548">
            <v>4.4672647225514568E-2</v>
          </cell>
          <cell r="P1548" t="str">
            <v>PROBADAS PRODUCIENDO</v>
          </cell>
          <cell r="Q1548" t="str">
            <v>PROBADAS PRODUCIENDO2020</v>
          </cell>
        </row>
        <row r="1549">
          <cell r="I1549">
            <v>0.1424322762954793</v>
          </cell>
          <cell r="J1549">
            <v>0.1424322762954793</v>
          </cell>
          <cell r="K1549">
            <v>4.2729682888643795E-2</v>
          </cell>
          <cell r="L1549">
            <v>4.2729682888643795E-2</v>
          </cell>
          <cell r="P1549" t="str">
            <v>PROBADAS PRODUCIENDO</v>
          </cell>
          <cell r="Q1549" t="str">
            <v>PROBADAS PRODUCIENDO2020</v>
          </cell>
        </row>
        <row r="1550">
          <cell r="I1550">
            <v>0.14547139311357568</v>
          </cell>
          <cell r="J1550">
            <v>0.14547139311357568</v>
          </cell>
          <cell r="K1550">
            <v>4.364141793407271E-2</v>
          </cell>
          <cell r="L1550">
            <v>4.364141793407271E-2</v>
          </cell>
          <cell r="P1550" t="str">
            <v>PROBADAS PRODUCIENDO</v>
          </cell>
          <cell r="Q1550" t="str">
            <v>PROBADAS PRODUCIENDO2020</v>
          </cell>
        </row>
        <row r="1551">
          <cell r="I1551">
            <v>0.13914435080896559</v>
          </cell>
          <cell r="J1551">
            <v>0.13914435080896559</v>
          </cell>
          <cell r="K1551">
            <v>4.1743305242689675E-2</v>
          </cell>
          <cell r="L1551">
            <v>4.1743305242689675E-2</v>
          </cell>
          <cell r="P1551" t="str">
            <v>PROBADAS PRODUCIENDO</v>
          </cell>
          <cell r="Q1551" t="str">
            <v>PROBADAS PRODUCIENDO2020</v>
          </cell>
        </row>
        <row r="1552">
          <cell r="I1552">
            <v>0.14211331225284979</v>
          </cell>
          <cell r="J1552">
            <v>0.14211331225284979</v>
          </cell>
          <cell r="K1552">
            <v>4.2633993675854936E-2</v>
          </cell>
          <cell r="L1552">
            <v>4.2633993675854936E-2</v>
          </cell>
          <cell r="P1552" t="str">
            <v>PROBADAS PRODUCIENDO</v>
          </cell>
          <cell r="Q1552" t="str">
            <v>PROBADAS PRODUCIENDO2020</v>
          </cell>
        </row>
        <row r="1553">
          <cell r="I1553">
            <v>0.14211589599314758</v>
          </cell>
          <cell r="J1553">
            <v>0.14211589599314758</v>
          </cell>
          <cell r="K1553">
            <v>4.2634768797944284E-2</v>
          </cell>
          <cell r="L1553">
            <v>4.2634768797944284E-2</v>
          </cell>
          <cell r="P1553" t="str">
            <v>PROBADAS PRODUCIENDO</v>
          </cell>
          <cell r="Q1553" t="str">
            <v>PROBADAS PRODUCIENDO2021</v>
          </cell>
        </row>
        <row r="1554">
          <cell r="I1554">
            <v>0.12692097025000049</v>
          </cell>
          <cell r="J1554">
            <v>0.12692097025000049</v>
          </cell>
          <cell r="K1554">
            <v>3.8076291075000143E-2</v>
          </cell>
          <cell r="L1554">
            <v>3.8076291075000143E-2</v>
          </cell>
          <cell r="P1554" t="str">
            <v>PROBADAS PRODUCIENDO</v>
          </cell>
          <cell r="Q1554" t="str">
            <v>PROBADAS PRODUCIENDO2021</v>
          </cell>
        </row>
        <row r="1555">
          <cell r="I1555">
            <v>0.13894162481999292</v>
          </cell>
          <cell r="J1555">
            <v>0.13894162481999292</v>
          </cell>
          <cell r="K1555">
            <v>4.1682487445997882E-2</v>
          </cell>
          <cell r="L1555">
            <v>4.1682487445997882E-2</v>
          </cell>
          <cell r="P1555" t="str">
            <v>PROBADAS PRODUCIENDO</v>
          </cell>
          <cell r="Q1555" t="str">
            <v>PROBADAS PRODUCIENDO2021</v>
          </cell>
        </row>
        <row r="1556">
          <cell r="I1556">
            <v>0.13289858419673886</v>
          </cell>
          <cell r="J1556">
            <v>0.13289858419673886</v>
          </cell>
          <cell r="K1556">
            <v>3.9869575259021656E-2</v>
          </cell>
          <cell r="L1556">
            <v>3.9869575259021656E-2</v>
          </cell>
          <cell r="P1556" t="str">
            <v>PROBADAS PRODUCIENDO</v>
          </cell>
          <cell r="Q1556" t="str">
            <v>PROBADAS PRODUCIENDO2021</v>
          </cell>
        </row>
        <row r="1557">
          <cell r="I1557">
            <v>0.13573427799338275</v>
          </cell>
          <cell r="J1557">
            <v>0.13573427799338275</v>
          </cell>
          <cell r="K1557">
            <v>4.0720283398014825E-2</v>
          </cell>
          <cell r="L1557">
            <v>4.0720283398014825E-2</v>
          </cell>
          <cell r="P1557" t="str">
            <v>PROBADAS PRODUCIENDO</v>
          </cell>
          <cell r="Q1557" t="str">
            <v>PROBADAS PRODUCIENDO2021</v>
          </cell>
        </row>
        <row r="1558">
          <cell r="P1558" t="str">
            <v>PROBADAS PRODUCIENDO</v>
          </cell>
          <cell r="Q1558" t="str">
            <v>PROBADAS PRODUCIENDO2021</v>
          </cell>
        </row>
        <row r="1559">
          <cell r="I1559">
            <v>3.0451232371672212E-2</v>
          </cell>
          <cell r="J1559">
            <v>3.0451232371672212E-2</v>
          </cell>
          <cell r="K1559">
            <v>9.135369711501664E-3</v>
          </cell>
          <cell r="L1559">
            <v>9.135369711501664E-3</v>
          </cell>
          <cell r="P1559" t="str">
            <v>PROBADAS PRODUCIENDO</v>
          </cell>
          <cell r="Q1559" t="str">
            <v>PROBADAS PRODUCIENDO2012</v>
          </cell>
        </row>
        <row r="1560">
          <cell r="I1560">
            <v>7.6164995135620639E-2</v>
          </cell>
          <cell r="J1560">
            <v>7.6164995135620639E-2</v>
          </cell>
          <cell r="K1560">
            <v>2.284949854068619E-2</v>
          </cell>
          <cell r="L1560">
            <v>2.284949854068619E-2</v>
          </cell>
          <cell r="P1560" t="str">
            <v>PROBADAS PRODUCIENDO</v>
          </cell>
          <cell r="Q1560" t="str">
            <v>PROBADAS PRODUCIENDO2012</v>
          </cell>
        </row>
        <row r="1561">
          <cell r="I1561">
            <v>0.22002714491566763</v>
          </cell>
          <cell r="J1561">
            <v>0.22002714491566763</v>
          </cell>
          <cell r="K1561">
            <v>6.6008143474700284E-2</v>
          </cell>
          <cell r="L1561">
            <v>6.6008143474700284E-2</v>
          </cell>
          <cell r="P1561" t="str">
            <v>PROBADAS PRODUCIENDO</v>
          </cell>
          <cell r="Q1561" t="str">
            <v>PROBADAS PRODUCIENDO2012</v>
          </cell>
        </row>
        <row r="1562">
          <cell r="I1562">
            <v>0.57841302483332913</v>
          </cell>
          <cell r="J1562">
            <v>0.57841302483332913</v>
          </cell>
          <cell r="K1562">
            <v>0.17352390744999868</v>
          </cell>
          <cell r="L1562">
            <v>0.17352390744999868</v>
          </cell>
          <cell r="P1562" t="str">
            <v>PROBADAS PRODUCIENDO</v>
          </cell>
          <cell r="Q1562" t="str">
            <v>PROBADAS PRODUCIENDO2012</v>
          </cell>
        </row>
        <row r="1563">
          <cell r="I1563">
            <v>0.88455514806558366</v>
          </cell>
          <cell r="J1563">
            <v>0.88455514806558366</v>
          </cell>
          <cell r="K1563">
            <v>0.26536654441967511</v>
          </cell>
          <cell r="L1563">
            <v>0.26536654441967511</v>
          </cell>
          <cell r="P1563" t="str">
            <v>PROBADAS PRODUCIENDO</v>
          </cell>
          <cell r="Q1563" t="str">
            <v>PROBADAS PRODUCIENDO2012</v>
          </cell>
        </row>
        <row r="1564">
          <cell r="I1564">
            <v>0.85602111103120992</v>
          </cell>
          <cell r="J1564">
            <v>0.85602111103120992</v>
          </cell>
          <cell r="K1564">
            <v>0.25680633330936298</v>
          </cell>
          <cell r="L1564">
            <v>0.25680633330936298</v>
          </cell>
          <cell r="P1564" t="str">
            <v>PROBADAS PRODUCIENDO</v>
          </cell>
          <cell r="Q1564" t="str">
            <v>PROBADAS PRODUCIENDO2012</v>
          </cell>
        </row>
        <row r="1565">
          <cell r="I1565">
            <v>0.88455514806558366</v>
          </cell>
          <cell r="J1565">
            <v>0.88455514806558366</v>
          </cell>
          <cell r="K1565">
            <v>0.26536654441967511</v>
          </cell>
          <cell r="L1565">
            <v>0.26536654441967511</v>
          </cell>
          <cell r="P1565" t="str">
            <v>PROBADAS PRODUCIENDO</v>
          </cell>
          <cell r="Q1565" t="str">
            <v>PROBADAS PRODUCIENDO2012</v>
          </cell>
        </row>
        <row r="1566">
          <cell r="I1566">
            <v>0.88455514806558366</v>
          </cell>
          <cell r="J1566">
            <v>0.88455514806558366</v>
          </cell>
          <cell r="K1566">
            <v>0.26536654441967511</v>
          </cell>
          <cell r="L1566">
            <v>0.26536654441967511</v>
          </cell>
          <cell r="P1566" t="str">
            <v>PROBADAS PRODUCIENDO</v>
          </cell>
          <cell r="Q1566" t="str">
            <v>PROBADAS PRODUCIENDO2012</v>
          </cell>
        </row>
        <row r="1567">
          <cell r="I1567">
            <v>0.85602111103120992</v>
          </cell>
          <cell r="J1567">
            <v>0.85602111103120992</v>
          </cell>
          <cell r="K1567">
            <v>0.25680633330936298</v>
          </cell>
          <cell r="L1567">
            <v>0.25680633330936298</v>
          </cell>
          <cell r="P1567" t="str">
            <v>PROBADAS PRODUCIENDO</v>
          </cell>
          <cell r="Q1567" t="str">
            <v>PROBADAS PRODUCIENDO2012</v>
          </cell>
        </row>
        <row r="1568">
          <cell r="I1568">
            <v>0.88455514806558366</v>
          </cell>
          <cell r="J1568">
            <v>0.88455514806558366</v>
          </cell>
          <cell r="K1568">
            <v>0.26536654441967511</v>
          </cell>
          <cell r="L1568">
            <v>0.26536654441967511</v>
          </cell>
          <cell r="P1568" t="str">
            <v>PROBADAS PRODUCIENDO</v>
          </cell>
          <cell r="Q1568" t="str">
            <v>PROBADAS PRODUCIENDO2012</v>
          </cell>
        </row>
        <row r="1569">
          <cell r="I1569">
            <v>0.85602111103120992</v>
          </cell>
          <cell r="J1569">
            <v>0.85602111103120992</v>
          </cell>
          <cell r="K1569">
            <v>0.25680633330936298</v>
          </cell>
          <cell r="L1569">
            <v>0.25680633330936298</v>
          </cell>
          <cell r="P1569" t="str">
            <v>PROBADAS PRODUCIENDO</v>
          </cell>
          <cell r="Q1569" t="str">
            <v>PROBADAS PRODUCIENDO2012</v>
          </cell>
        </row>
        <row r="1570">
          <cell r="I1570">
            <v>0.88455514806558366</v>
          </cell>
          <cell r="J1570">
            <v>0.88455514806558366</v>
          </cell>
          <cell r="K1570">
            <v>0.26536654441967511</v>
          </cell>
          <cell r="L1570">
            <v>0.26536654441967511</v>
          </cell>
          <cell r="P1570" t="str">
            <v>PROBADAS PRODUCIENDO</v>
          </cell>
          <cell r="Q1570" t="str">
            <v>PROBADAS PRODUCIENDO2012</v>
          </cell>
        </row>
        <row r="1571">
          <cell r="I1571">
            <v>0.91092197488424964</v>
          </cell>
          <cell r="J1571">
            <v>0.91092197488424964</v>
          </cell>
          <cell r="K1571">
            <v>0.27327659246527491</v>
          </cell>
          <cell r="L1571">
            <v>0.27327659246527491</v>
          </cell>
          <cell r="P1571" t="str">
            <v>PROBADAS PRODUCIENDO</v>
          </cell>
          <cell r="Q1571" t="str">
            <v>PROBADAS PRODUCIENDO2013</v>
          </cell>
        </row>
        <row r="1572">
          <cell r="I1572">
            <v>0.82276823537932287</v>
          </cell>
          <cell r="J1572">
            <v>0.82276823537932287</v>
          </cell>
          <cell r="K1572">
            <v>0.24683047061379684</v>
          </cell>
          <cell r="L1572">
            <v>0.24683047061379684</v>
          </cell>
          <cell r="P1572" t="str">
            <v>PROBADAS PRODUCIENDO</v>
          </cell>
          <cell r="Q1572" t="str">
            <v>PROBADAS PRODUCIENDO2013</v>
          </cell>
        </row>
        <row r="1573">
          <cell r="I1573">
            <v>0.91092197488424964</v>
          </cell>
          <cell r="J1573">
            <v>0.91092197488424964</v>
          </cell>
          <cell r="K1573">
            <v>0.27327659246527491</v>
          </cell>
          <cell r="L1573">
            <v>0.27327659246527491</v>
          </cell>
          <cell r="P1573" t="str">
            <v>PROBADAS PRODUCIENDO</v>
          </cell>
          <cell r="Q1573" t="str">
            <v>PROBADAS PRODUCIENDO2013</v>
          </cell>
        </row>
        <row r="1574">
          <cell r="I1574">
            <v>0.88146594918403698</v>
          </cell>
          <cell r="J1574">
            <v>0.88146594918403698</v>
          </cell>
          <cell r="K1574">
            <v>0.26443978475521107</v>
          </cell>
          <cell r="L1574">
            <v>0.26443978475521107</v>
          </cell>
          <cell r="P1574" t="str">
            <v>PROBADAS PRODUCIENDO</v>
          </cell>
          <cell r="Q1574" t="str">
            <v>PROBADAS PRODUCIENDO2013</v>
          </cell>
        </row>
        <row r="1575">
          <cell r="I1575">
            <v>0.90187639546097287</v>
          </cell>
          <cell r="J1575">
            <v>0.90187639546097287</v>
          </cell>
          <cell r="K1575">
            <v>0.27056291863829185</v>
          </cell>
          <cell r="L1575">
            <v>0.27056291863829185</v>
          </cell>
          <cell r="P1575" t="str">
            <v>PROBADAS PRODUCIENDO</v>
          </cell>
          <cell r="Q1575" t="str">
            <v>PROBADAS PRODUCIENDO2013</v>
          </cell>
        </row>
        <row r="1576">
          <cell r="I1576">
            <v>0.85874087252562181</v>
          </cell>
          <cell r="J1576">
            <v>0.85874087252562181</v>
          </cell>
          <cell r="K1576">
            <v>0.25762226175768654</v>
          </cell>
          <cell r="L1576">
            <v>0.25762226175768654</v>
          </cell>
          <cell r="P1576" t="str">
            <v>PROBADAS PRODUCIENDO</v>
          </cell>
          <cell r="Q1576" t="str">
            <v>PROBADAS PRODUCIENDO2013</v>
          </cell>
        </row>
        <row r="1577">
          <cell r="I1577">
            <v>0.87308946958451583</v>
          </cell>
          <cell r="J1577">
            <v>0.87308946958451583</v>
          </cell>
          <cell r="K1577">
            <v>0.26192684087535473</v>
          </cell>
          <cell r="L1577">
            <v>0.26192684087535473</v>
          </cell>
          <cell r="P1577" t="str">
            <v>PROBADAS PRODUCIENDO</v>
          </cell>
          <cell r="Q1577" t="str">
            <v>PROBADAS PRODUCIENDO2013</v>
          </cell>
        </row>
        <row r="1578">
          <cell r="I1578">
            <v>0.85881404340218392</v>
          </cell>
          <cell r="J1578">
            <v>0.85881404340218392</v>
          </cell>
          <cell r="K1578">
            <v>0.25764421302065516</v>
          </cell>
          <cell r="L1578">
            <v>0.25764421302065516</v>
          </cell>
          <cell r="P1578" t="str">
            <v>PROBADAS PRODUCIENDO</v>
          </cell>
          <cell r="Q1578" t="str">
            <v>PROBADAS PRODUCIENDO2013</v>
          </cell>
        </row>
        <row r="1579">
          <cell r="I1579">
            <v>0.81773813427227215</v>
          </cell>
          <cell r="J1579">
            <v>0.81773813427227215</v>
          </cell>
          <cell r="K1579">
            <v>0.24532144028168162</v>
          </cell>
          <cell r="L1579">
            <v>0.24532144028168162</v>
          </cell>
          <cell r="P1579" t="str">
            <v>PROBADAS PRODUCIENDO</v>
          </cell>
          <cell r="Q1579" t="str">
            <v>PROBADAS PRODUCIENDO2013</v>
          </cell>
        </row>
        <row r="1580">
          <cell r="I1580">
            <v>0.8314016215520168</v>
          </cell>
          <cell r="J1580">
            <v>0.8314016215520168</v>
          </cell>
          <cell r="K1580">
            <v>0.24942048646560502</v>
          </cell>
          <cell r="L1580">
            <v>0.24942048646560502</v>
          </cell>
          <cell r="P1580" t="str">
            <v>PROBADAS PRODUCIENDO</v>
          </cell>
          <cell r="Q1580" t="str">
            <v>PROBADAS PRODUCIENDO2013</v>
          </cell>
        </row>
        <row r="1581">
          <cell r="I1581">
            <v>0.79163681132366659</v>
          </cell>
          <cell r="J1581">
            <v>0.79163681132366659</v>
          </cell>
          <cell r="K1581">
            <v>0.23749104339709995</v>
          </cell>
          <cell r="L1581">
            <v>0.23749104339709995</v>
          </cell>
          <cell r="P1581" t="str">
            <v>PROBADAS PRODUCIENDO</v>
          </cell>
          <cell r="Q1581" t="str">
            <v>PROBADAS PRODUCIENDO2013</v>
          </cell>
        </row>
        <row r="1582">
          <cell r="I1582">
            <v>0.80486417476479666</v>
          </cell>
          <cell r="J1582">
            <v>0.80486417476479666</v>
          </cell>
          <cell r="K1582">
            <v>0.24145925242943903</v>
          </cell>
          <cell r="L1582">
            <v>0.24145925242943903</v>
          </cell>
          <cell r="P1582" t="str">
            <v>PROBADAS PRODUCIENDO</v>
          </cell>
          <cell r="Q1582" t="str">
            <v>PROBADAS PRODUCIENDO2013</v>
          </cell>
        </row>
        <row r="1583">
          <cell r="I1583">
            <v>0.81067854156520991</v>
          </cell>
          <cell r="J1583">
            <v>0.81067854156520991</v>
          </cell>
          <cell r="K1583">
            <v>0.24320356246956301</v>
          </cell>
          <cell r="L1583">
            <v>0.24320356246956301</v>
          </cell>
          <cell r="P1583" t="str">
            <v>PROBADAS PRODUCIENDO</v>
          </cell>
          <cell r="Q1583" t="str">
            <v>PROBADAS PRODUCIENDO2014</v>
          </cell>
        </row>
        <row r="1584">
          <cell r="I1584">
            <v>0.72082680701088353</v>
          </cell>
          <cell r="J1584">
            <v>0.72082680701088353</v>
          </cell>
          <cell r="K1584">
            <v>0.21624804210326509</v>
          </cell>
          <cell r="L1584">
            <v>0.21624804210326509</v>
          </cell>
          <cell r="P1584" t="str">
            <v>PROBADAS PRODUCIENDO</v>
          </cell>
          <cell r="Q1584" t="str">
            <v>PROBADAS PRODUCIENDO2014</v>
          </cell>
        </row>
        <row r="1585">
          <cell r="I1585">
            <v>0.78563770404163047</v>
          </cell>
          <cell r="J1585">
            <v>0.78563770404163047</v>
          </cell>
          <cell r="K1585">
            <v>0.23569131121248912</v>
          </cell>
          <cell r="L1585">
            <v>0.23569131121248912</v>
          </cell>
          <cell r="P1585" t="str">
            <v>PROBADAS PRODUCIENDO</v>
          </cell>
          <cell r="Q1585" t="str">
            <v>PROBADAS PRODUCIENDO2014</v>
          </cell>
        </row>
        <row r="1586">
          <cell r="I1586">
            <v>0.74806171982459213</v>
          </cell>
          <cell r="J1586">
            <v>0.74806171982459213</v>
          </cell>
          <cell r="K1586">
            <v>0.22441851594737761</v>
          </cell>
          <cell r="L1586">
            <v>0.22441851594737761</v>
          </cell>
          <cell r="P1586" t="str">
            <v>PROBADAS PRODUCIENDO</v>
          </cell>
          <cell r="Q1586" t="str">
            <v>PROBADAS PRODUCIENDO2014</v>
          </cell>
        </row>
        <row r="1587">
          <cell r="I1587">
            <v>0.76056099234828822</v>
          </cell>
          <cell r="J1587">
            <v>0.76056099234828822</v>
          </cell>
          <cell r="K1587">
            <v>0.22816829770448643</v>
          </cell>
          <cell r="L1587">
            <v>0.22816829770448643</v>
          </cell>
          <cell r="P1587" t="str">
            <v>PROBADAS PRODUCIENDO</v>
          </cell>
          <cell r="Q1587" t="str">
            <v>PROBADAS PRODUCIENDO2014</v>
          </cell>
        </row>
        <row r="1588">
          <cell r="I1588">
            <v>0.72418439318870764</v>
          </cell>
          <cell r="J1588">
            <v>0.72418439318870764</v>
          </cell>
          <cell r="K1588">
            <v>0.21725531795661232</v>
          </cell>
          <cell r="L1588">
            <v>0.21725531795661232</v>
          </cell>
          <cell r="P1588" t="str">
            <v>PROBADAS PRODUCIENDO</v>
          </cell>
          <cell r="Q1588" t="str">
            <v>PROBADAS PRODUCIENDO2014</v>
          </cell>
        </row>
        <row r="1589">
          <cell r="I1589">
            <v>0.73628470235837462</v>
          </cell>
          <cell r="J1589">
            <v>0.73628470235837462</v>
          </cell>
          <cell r="K1589">
            <v>0.22088541070751239</v>
          </cell>
          <cell r="L1589">
            <v>0.22088541070751239</v>
          </cell>
          <cell r="P1589" t="str">
            <v>PROBADAS PRODUCIENDO</v>
          </cell>
          <cell r="Q1589" t="str">
            <v>PROBADAS PRODUCIENDO2014</v>
          </cell>
        </row>
        <row r="1590">
          <cell r="I1590">
            <v>0.72424609888892277</v>
          </cell>
          <cell r="J1590">
            <v>0.72424609888892277</v>
          </cell>
          <cell r="K1590">
            <v>0.21727382966667683</v>
          </cell>
          <cell r="L1590">
            <v>0.21727382966667683</v>
          </cell>
          <cell r="P1590" t="str">
            <v>PROBADAS PRODUCIENDO</v>
          </cell>
          <cell r="Q1590" t="str">
            <v>PROBADAS PRODUCIENDO2014</v>
          </cell>
        </row>
        <row r="1591">
          <cell r="I1591">
            <v>0.68960639175534388</v>
          </cell>
          <cell r="J1591">
            <v>0.68960639175534388</v>
          </cell>
          <cell r="K1591">
            <v>0.20688191752660315</v>
          </cell>
          <cell r="L1591">
            <v>0.20688191752660315</v>
          </cell>
          <cell r="P1591" t="str">
            <v>PROBADAS PRODUCIENDO</v>
          </cell>
          <cell r="Q1591" t="str">
            <v>PROBADAS PRODUCIENDO2014</v>
          </cell>
        </row>
        <row r="1592">
          <cell r="I1592">
            <v>0.7011289412939623</v>
          </cell>
          <cell r="J1592">
            <v>0.7011289412939623</v>
          </cell>
          <cell r="K1592">
            <v>0.2103386823881887</v>
          </cell>
          <cell r="L1592">
            <v>0.2103386823881887</v>
          </cell>
          <cell r="P1592" t="str">
            <v>PROBADAS PRODUCIENDO</v>
          </cell>
          <cell r="Q1592" t="str">
            <v>PROBADAS PRODUCIENDO2014</v>
          </cell>
        </row>
        <row r="1593">
          <cell r="I1593">
            <v>0.66759489640708392</v>
          </cell>
          <cell r="J1593">
            <v>0.66759489640708392</v>
          </cell>
          <cell r="K1593">
            <v>0.20027846892212517</v>
          </cell>
          <cell r="L1593">
            <v>0.20027846892212517</v>
          </cell>
          <cell r="P1593" t="str">
            <v>PROBADAS PRODUCIENDO</v>
          </cell>
          <cell r="Q1593" t="str">
            <v>PROBADAS PRODUCIENDO2014</v>
          </cell>
        </row>
        <row r="1594">
          <cell r="I1594">
            <v>0.67874965854029701</v>
          </cell>
          <cell r="J1594">
            <v>0.67874965854029701</v>
          </cell>
          <cell r="K1594">
            <v>0.2036248975620891</v>
          </cell>
          <cell r="L1594">
            <v>0.2036248975620891</v>
          </cell>
          <cell r="P1594" t="str">
            <v>PROBADAS PRODUCIENDO</v>
          </cell>
          <cell r="Q1594" t="str">
            <v>PROBADAS PRODUCIENDO2014</v>
          </cell>
        </row>
        <row r="1595">
          <cell r="I1595">
            <v>0.68232303760025537</v>
          </cell>
          <cell r="J1595">
            <v>0.68232303760025537</v>
          </cell>
          <cell r="K1595">
            <v>0.20469691128007664</v>
          </cell>
          <cell r="L1595">
            <v>0.20469691128007664</v>
          </cell>
          <cell r="P1595" t="str">
            <v>PROBADAS PRODUCIENDO</v>
          </cell>
          <cell r="Q1595" t="str">
            <v>PROBADAS PRODUCIENDO2015</v>
          </cell>
        </row>
        <row r="1596">
          <cell r="I1596">
            <v>0.60669761357409835</v>
          </cell>
          <cell r="J1596">
            <v>0.60669761357409835</v>
          </cell>
          <cell r="K1596">
            <v>0.18200928407222949</v>
          </cell>
          <cell r="L1596">
            <v>0.18200928407222949</v>
          </cell>
          <cell r="P1596" t="str">
            <v>PROBADAS PRODUCIENDO</v>
          </cell>
          <cell r="Q1596" t="str">
            <v>PROBADAS PRODUCIENDO2015</v>
          </cell>
        </row>
        <row r="1597">
          <cell r="I1597">
            <v>0.66124693968088821</v>
          </cell>
          <cell r="J1597">
            <v>0.66124693968088821</v>
          </cell>
          <cell r="K1597">
            <v>0.19837408190426647</v>
          </cell>
          <cell r="L1597">
            <v>0.19837408190426647</v>
          </cell>
          <cell r="P1597" t="str">
            <v>PROBADAS PRODUCIENDO</v>
          </cell>
          <cell r="Q1597" t="str">
            <v>PROBADAS PRODUCIENDO2015</v>
          </cell>
        </row>
        <row r="1598">
          <cell r="I1598">
            <v>0.62962039675761616</v>
          </cell>
          <cell r="J1598">
            <v>0.62962039675761616</v>
          </cell>
          <cell r="K1598">
            <v>0.1888861190272848</v>
          </cell>
          <cell r="L1598">
            <v>0.1888861190272848</v>
          </cell>
          <cell r="P1598" t="str">
            <v>PROBADAS PRODUCIENDO</v>
          </cell>
          <cell r="Q1598" t="str">
            <v>PROBADAS PRODUCIENDO2015</v>
          </cell>
        </row>
        <row r="1599">
          <cell r="I1599">
            <v>0.64014064758316669</v>
          </cell>
          <cell r="J1599">
            <v>0.64014064758316669</v>
          </cell>
          <cell r="K1599">
            <v>0.19204219427494998</v>
          </cell>
          <cell r="L1599">
            <v>0.19204219427494998</v>
          </cell>
          <cell r="P1599" t="str">
            <v>PROBADAS PRODUCIENDO</v>
          </cell>
          <cell r="Q1599" t="str">
            <v>PROBADAS PRODUCIENDO2015</v>
          </cell>
        </row>
        <row r="1600">
          <cell r="I1600">
            <v>0.60952358994129863</v>
          </cell>
          <cell r="J1600">
            <v>0.60952358994129863</v>
          </cell>
          <cell r="K1600">
            <v>0.18285707698238962</v>
          </cell>
          <cell r="L1600">
            <v>0.18285707698238962</v>
          </cell>
          <cell r="P1600" t="str">
            <v>PROBADAS PRODUCIENDO</v>
          </cell>
          <cell r="Q1600" t="str">
            <v>PROBADAS PRODUCIENDO2015</v>
          </cell>
        </row>
        <row r="1601">
          <cell r="I1601">
            <v>0.61970804565984872</v>
          </cell>
          <cell r="J1601">
            <v>0.61970804565984872</v>
          </cell>
          <cell r="K1601">
            <v>0.18591241369795458</v>
          </cell>
          <cell r="L1601">
            <v>0.18591241369795458</v>
          </cell>
          <cell r="P1601" t="str">
            <v>PROBADAS PRODUCIENDO</v>
          </cell>
          <cell r="Q1601" t="str">
            <v>PROBADAS PRODUCIENDO2015</v>
          </cell>
        </row>
        <row r="1602">
          <cell r="I1602">
            <v>0.60957552571935414</v>
          </cell>
          <cell r="J1602">
            <v>0.60957552571935414</v>
          </cell>
          <cell r="K1602">
            <v>0.18287265771580627</v>
          </cell>
          <cell r="L1602">
            <v>0.18287265771580627</v>
          </cell>
          <cell r="P1602" t="str">
            <v>PROBADAS PRODUCIENDO</v>
          </cell>
          <cell r="Q1602" t="str">
            <v>PROBADAS PRODUCIENDO2015</v>
          </cell>
        </row>
        <row r="1603">
          <cell r="I1603">
            <v>0.58042035633824385</v>
          </cell>
          <cell r="J1603">
            <v>0.58042035633824385</v>
          </cell>
          <cell r="K1603">
            <v>0.17412610690147315</v>
          </cell>
          <cell r="L1603">
            <v>0.17412610690147315</v>
          </cell>
          <cell r="P1603" t="str">
            <v>PROBADAS PRODUCIENDO</v>
          </cell>
          <cell r="Q1603" t="str">
            <v>PROBADAS PRODUCIENDO2015</v>
          </cell>
        </row>
        <row r="1604">
          <cell r="I1604">
            <v>0.59011852965724476</v>
          </cell>
          <cell r="J1604">
            <v>0.59011852965724476</v>
          </cell>
          <cell r="K1604">
            <v>0.17703555889717343</v>
          </cell>
          <cell r="L1604">
            <v>0.17703555889717343</v>
          </cell>
          <cell r="P1604" t="str">
            <v>PROBADAS PRODUCIENDO</v>
          </cell>
          <cell r="Q1604" t="str">
            <v>PROBADAS PRODUCIENDO2015</v>
          </cell>
        </row>
        <row r="1605">
          <cell r="I1605">
            <v>0.56189396196846464</v>
          </cell>
          <cell r="J1605">
            <v>0.56189396196846464</v>
          </cell>
          <cell r="K1605">
            <v>0.1685681885905394</v>
          </cell>
          <cell r="L1605">
            <v>0.1685681885905394</v>
          </cell>
          <cell r="P1605" t="str">
            <v>PROBADAS PRODUCIENDO</v>
          </cell>
          <cell r="Q1605" t="str">
            <v>PROBADAS PRODUCIENDO2015</v>
          </cell>
        </row>
        <row r="1606">
          <cell r="I1606">
            <v>0.57128258001151044</v>
          </cell>
          <cell r="J1606">
            <v>0.57128258001151044</v>
          </cell>
          <cell r="K1606">
            <v>0.17138477400345309</v>
          </cell>
          <cell r="L1606">
            <v>0.17138477400345309</v>
          </cell>
          <cell r="P1606" t="str">
            <v>PROBADAS PRODUCIENDO</v>
          </cell>
          <cell r="Q1606" t="str">
            <v>PROBADAS PRODUCIENDO2015</v>
          </cell>
        </row>
        <row r="1607">
          <cell r="I1607">
            <v>0.57352112283803336</v>
          </cell>
          <cell r="J1607">
            <v>0.57352112283803336</v>
          </cell>
          <cell r="K1607">
            <v>0.17205633685140997</v>
          </cell>
          <cell r="L1607">
            <v>0.17205633685140997</v>
          </cell>
          <cell r="P1607" t="str">
            <v>PROBADAS PRODUCIENDO</v>
          </cell>
          <cell r="Q1607" t="str">
            <v>PROBADAS PRODUCIENDO2016</v>
          </cell>
        </row>
        <row r="1608">
          <cell r="I1608">
            <v>0.52802738895031709</v>
          </cell>
          <cell r="J1608">
            <v>0.52802738895031709</v>
          </cell>
          <cell r="K1608">
            <v>0.15840821668509514</v>
          </cell>
          <cell r="L1608">
            <v>0.15840821668509514</v>
          </cell>
          <cell r="P1608" t="str">
            <v>PROBADAS PRODUCIENDO</v>
          </cell>
          <cell r="Q1608" t="str">
            <v>PROBADAS PRODUCIENDO2016</v>
          </cell>
        </row>
        <row r="1609">
          <cell r="I1609">
            <v>0.55551028315425366</v>
          </cell>
          <cell r="J1609">
            <v>0.55551028315425366</v>
          </cell>
          <cell r="K1609">
            <v>0.16665308494627612</v>
          </cell>
          <cell r="L1609">
            <v>0.16665308494627612</v>
          </cell>
          <cell r="P1609" t="str">
            <v>PROBADAS PRODUCIENDO</v>
          </cell>
          <cell r="Q1609" t="str">
            <v>PROBADAS PRODUCIENDO2016</v>
          </cell>
        </row>
        <row r="1610">
          <cell r="I1610">
            <v>0.52894098088577068</v>
          </cell>
          <cell r="J1610">
            <v>0.52894098088577068</v>
          </cell>
          <cell r="K1610">
            <v>0.15868229426573119</v>
          </cell>
          <cell r="L1610">
            <v>0.15868229426573119</v>
          </cell>
          <cell r="P1610" t="str">
            <v>PROBADAS PRODUCIENDO</v>
          </cell>
          <cell r="Q1610" t="str">
            <v>PROBADAS PRODUCIENDO2016</v>
          </cell>
        </row>
        <row r="1611">
          <cell r="I1611">
            <v>0.53777899156566977</v>
          </cell>
          <cell r="J1611">
            <v>0.53777899156566977</v>
          </cell>
          <cell r="K1611">
            <v>0.16133369746970092</v>
          </cell>
          <cell r="L1611">
            <v>0.16133369746970092</v>
          </cell>
          <cell r="P1611" t="str">
            <v>PROBADAS PRODUCIENDO</v>
          </cell>
          <cell r="Q1611" t="str">
            <v>PROBADAS PRODUCIENDO2016</v>
          </cell>
        </row>
        <row r="1612">
          <cell r="I1612">
            <v>0.51205775288865485</v>
          </cell>
          <cell r="J1612">
            <v>0.51205775288865485</v>
          </cell>
          <cell r="K1612">
            <v>0.15361732586659646</v>
          </cell>
          <cell r="L1612">
            <v>0.15361732586659646</v>
          </cell>
          <cell r="P1612" t="str">
            <v>PROBADAS PRODUCIENDO</v>
          </cell>
          <cell r="Q1612" t="str">
            <v>PROBADAS PRODUCIENDO2016</v>
          </cell>
        </row>
        <row r="1613">
          <cell r="I1613">
            <v>0.52061366376017648</v>
          </cell>
          <cell r="J1613">
            <v>0.52061366376017648</v>
          </cell>
          <cell r="K1613">
            <v>0.15618409912805292</v>
          </cell>
          <cell r="L1613">
            <v>0.15618409912805292</v>
          </cell>
          <cell r="P1613" t="str">
            <v>PROBADAS PRODUCIENDO</v>
          </cell>
          <cell r="Q1613" t="str">
            <v>PROBADAS PRODUCIENDO2016</v>
          </cell>
        </row>
        <row r="1614">
          <cell r="I1614">
            <v>0.51210138387889537</v>
          </cell>
          <cell r="J1614">
            <v>0.51210138387889537</v>
          </cell>
          <cell r="K1614">
            <v>0.1536304151636686</v>
          </cell>
          <cell r="L1614">
            <v>0.1536304151636686</v>
          </cell>
          <cell r="P1614" t="str">
            <v>PROBADAS PRODUCIENDO</v>
          </cell>
          <cell r="Q1614" t="str">
            <v>PROBADAS PRODUCIENDO2016</v>
          </cell>
        </row>
        <row r="1615">
          <cell r="I1615">
            <v>0.4876082702984666</v>
          </cell>
          <cell r="J1615">
            <v>0.4876082702984666</v>
          </cell>
          <cell r="K1615">
            <v>0.14628248108953998</v>
          </cell>
          <cell r="L1615">
            <v>0.14628248108953998</v>
          </cell>
          <cell r="P1615" t="str">
            <v>PROBADAS PRODUCIENDO</v>
          </cell>
          <cell r="Q1615" t="str">
            <v>PROBADAS PRODUCIENDO2016</v>
          </cell>
        </row>
        <row r="1616">
          <cell r="I1616">
            <v>0.49575565773154251</v>
          </cell>
          <cell r="J1616">
            <v>0.49575565773154251</v>
          </cell>
          <cell r="K1616">
            <v>0.14872669731946275</v>
          </cell>
          <cell r="L1616">
            <v>0.14872669731946275</v>
          </cell>
          <cell r="P1616" t="str">
            <v>PROBADAS PRODUCIENDO</v>
          </cell>
          <cell r="Q1616" t="str">
            <v>PROBADAS PRODUCIENDO2016</v>
          </cell>
        </row>
        <row r="1617">
          <cell r="I1617">
            <v>0.47204433802960949</v>
          </cell>
          <cell r="J1617">
            <v>0.47204433802960949</v>
          </cell>
          <cell r="K1617">
            <v>0.14161330140888284</v>
          </cell>
          <cell r="L1617">
            <v>0.14161330140888284</v>
          </cell>
          <cell r="P1617" t="str">
            <v>PROBADAS PRODUCIENDO</v>
          </cell>
          <cell r="Q1617" t="str">
            <v>PROBADAS PRODUCIENDO2016</v>
          </cell>
        </row>
        <row r="1618">
          <cell r="I1618">
            <v>0.47993166960658662</v>
          </cell>
          <cell r="J1618">
            <v>0.47993166960658662</v>
          </cell>
          <cell r="K1618">
            <v>0.143979500881976</v>
          </cell>
          <cell r="L1618">
            <v>0.143979500881976</v>
          </cell>
          <cell r="P1618" t="str">
            <v>PROBADAS PRODUCIENDO</v>
          </cell>
          <cell r="Q1618" t="str">
            <v>PROBADAS PRODUCIENDO2016</v>
          </cell>
        </row>
        <row r="1619">
          <cell r="I1619">
            <v>0.48078231992916864</v>
          </cell>
          <cell r="J1619">
            <v>0.48078231992916864</v>
          </cell>
          <cell r="K1619">
            <v>0.1442346959787506</v>
          </cell>
          <cell r="L1619">
            <v>0.1442346959787506</v>
          </cell>
          <cell r="P1619" t="str">
            <v>PROBADAS PRODUCIENDO</v>
          </cell>
          <cell r="Q1619" t="str">
            <v>PROBADAS PRODUCIENDO2017</v>
          </cell>
        </row>
        <row r="1620">
          <cell r="I1620">
            <v>0.42749470569766268</v>
          </cell>
          <cell r="J1620">
            <v>0.42749470569766268</v>
          </cell>
          <cell r="K1620">
            <v>0.12824841170929879</v>
          </cell>
          <cell r="L1620">
            <v>0.12824841170929879</v>
          </cell>
          <cell r="P1620" t="str">
            <v>PROBADAS PRODUCIENDO</v>
          </cell>
          <cell r="Q1620" t="str">
            <v>PROBADAS PRODUCIENDO2017</v>
          </cell>
        </row>
        <row r="1621">
          <cell r="I1621">
            <v>0.46593156054639889</v>
          </cell>
          <cell r="J1621">
            <v>0.46593156054639889</v>
          </cell>
          <cell r="K1621">
            <v>0.13977946816391965</v>
          </cell>
          <cell r="L1621">
            <v>0.13977946816391965</v>
          </cell>
          <cell r="P1621" t="str">
            <v>PROBADAS PRODUCIENDO</v>
          </cell>
          <cell r="Q1621" t="str">
            <v>PROBADAS PRODUCIENDO2017</v>
          </cell>
        </row>
        <row r="1622">
          <cell r="I1622">
            <v>0.44364668690140319</v>
          </cell>
          <cell r="J1622">
            <v>0.44364668690140319</v>
          </cell>
          <cell r="K1622">
            <v>0.13309400607042096</v>
          </cell>
          <cell r="L1622">
            <v>0.13309400607042096</v>
          </cell>
          <cell r="P1622" t="str">
            <v>PROBADAS PRODUCIENDO</v>
          </cell>
          <cell r="Q1622" t="str">
            <v>PROBADAS PRODUCIENDO2017</v>
          </cell>
        </row>
        <row r="1623">
          <cell r="I1623">
            <v>0.45105952557080087</v>
          </cell>
          <cell r="J1623">
            <v>0.45105952557080087</v>
          </cell>
          <cell r="K1623">
            <v>0.13531785767124027</v>
          </cell>
          <cell r="L1623">
            <v>0.13531785767124027</v>
          </cell>
          <cell r="P1623" t="str">
            <v>PROBADAS PRODUCIENDO</v>
          </cell>
          <cell r="Q1623" t="str">
            <v>PROBADAS PRODUCIENDO2017</v>
          </cell>
        </row>
        <row r="1624">
          <cell r="I1624">
            <v>0.42948596115734222</v>
          </cell>
          <cell r="J1624">
            <v>0.42948596115734222</v>
          </cell>
          <cell r="K1624">
            <v>0.12884578834720267</v>
          </cell>
          <cell r="L1624">
            <v>0.12884578834720267</v>
          </cell>
          <cell r="P1624" t="str">
            <v>PROBADAS PRODUCIENDO</v>
          </cell>
          <cell r="Q1624" t="str">
            <v>PROBADAS PRODUCIENDO2017</v>
          </cell>
        </row>
        <row r="1625">
          <cell r="I1625">
            <v>0.4366621899782252</v>
          </cell>
          <cell r="J1625">
            <v>0.4366621899782252</v>
          </cell>
          <cell r="K1625">
            <v>0.13099865699346755</v>
          </cell>
          <cell r="L1625">
            <v>0.13099865699346755</v>
          </cell>
          <cell r="P1625" t="str">
            <v>PROBADAS PRODUCIENDO</v>
          </cell>
          <cell r="Q1625" t="str">
            <v>PROBADAS PRODUCIENDO2017</v>
          </cell>
        </row>
        <row r="1626">
          <cell r="I1626">
            <v>0.42952255643916087</v>
          </cell>
          <cell r="J1626">
            <v>0.42952255643916087</v>
          </cell>
          <cell r="K1626">
            <v>0.12885676693174825</v>
          </cell>
          <cell r="L1626">
            <v>0.12885676693174825</v>
          </cell>
          <cell r="P1626" t="str">
            <v>PROBADAS PRODUCIENDO</v>
          </cell>
          <cell r="Q1626" t="str">
            <v>PROBADAS PRODUCIENDO2017</v>
          </cell>
        </row>
        <row r="1627">
          <cell r="I1627">
            <v>0.40897907600462735</v>
          </cell>
          <cell r="J1627">
            <v>0.40897907600462735</v>
          </cell>
          <cell r="K1627">
            <v>0.1226937228013882</v>
          </cell>
          <cell r="L1627">
            <v>0.1226937228013882</v>
          </cell>
          <cell r="P1627" t="str">
            <v>PROBADAS PRODUCIENDO</v>
          </cell>
          <cell r="Q1627" t="str">
            <v>PROBADAS PRODUCIENDO2017</v>
          </cell>
        </row>
        <row r="1628">
          <cell r="I1628">
            <v>0.4158126577693278</v>
          </cell>
          <cell r="J1628">
            <v>0.4158126577693278</v>
          </cell>
          <cell r="K1628">
            <v>0.12474379733079832</v>
          </cell>
          <cell r="L1628">
            <v>0.12474379733079832</v>
          </cell>
          <cell r="P1628" t="str">
            <v>PROBADAS PRODUCIENDO</v>
          </cell>
          <cell r="Q1628" t="str">
            <v>PROBADAS PRODUCIENDO2017</v>
          </cell>
        </row>
        <row r="1629">
          <cell r="I1629">
            <v>0.39592490316539319</v>
          </cell>
          <cell r="J1629">
            <v>0.39592490316539319</v>
          </cell>
          <cell r="K1629">
            <v>0.11877747094961795</v>
          </cell>
          <cell r="L1629">
            <v>0.11877747094961795</v>
          </cell>
          <cell r="P1629" t="str">
            <v>PROBADAS PRODUCIENDO</v>
          </cell>
          <cell r="Q1629" t="str">
            <v>PROBADAS PRODUCIENDO2017</v>
          </cell>
        </row>
        <row r="1630">
          <cell r="I1630">
            <v>0.40254036433982637</v>
          </cell>
          <cell r="J1630">
            <v>0.40254036433982637</v>
          </cell>
          <cell r="K1630">
            <v>0.1207621093019479</v>
          </cell>
          <cell r="L1630">
            <v>0.1207621093019479</v>
          </cell>
          <cell r="P1630" t="str">
            <v>PROBADAS PRODUCIENDO</v>
          </cell>
          <cell r="Q1630" t="str">
            <v>PROBADAS PRODUCIENDO2017</v>
          </cell>
        </row>
        <row r="1631">
          <cell r="I1631">
            <v>0.40234790575585322</v>
          </cell>
          <cell r="J1631">
            <v>0.40234790575585322</v>
          </cell>
          <cell r="K1631">
            <v>0.12070437172675595</v>
          </cell>
          <cell r="L1631">
            <v>0.12070437172675595</v>
          </cell>
          <cell r="P1631" t="str">
            <v>PROBADAS PRODUCIENDO</v>
          </cell>
          <cell r="Q1631" t="str">
            <v>PROBADAS PRODUCIENDO2018</v>
          </cell>
        </row>
        <row r="1632">
          <cell r="I1632">
            <v>0.35775358707971394</v>
          </cell>
          <cell r="J1632">
            <v>0.35775358707971394</v>
          </cell>
          <cell r="K1632">
            <v>0.10732607612391415</v>
          </cell>
          <cell r="L1632">
            <v>0.10732607612391415</v>
          </cell>
          <cell r="P1632" t="str">
            <v>PROBADAS PRODUCIENDO</v>
          </cell>
          <cell r="Q1632" t="str">
            <v>PROBADAS PRODUCIENDO2018</v>
          </cell>
        </row>
        <row r="1633">
          <cell r="I1633">
            <v>0.38991988648630027</v>
          </cell>
          <cell r="J1633">
            <v>0.38991988648630027</v>
          </cell>
          <cell r="K1633">
            <v>0.11697596594589009</v>
          </cell>
          <cell r="L1633">
            <v>0.11697596594589009</v>
          </cell>
          <cell r="P1633" t="str">
            <v>PROBADAS PRODUCIENDO</v>
          </cell>
          <cell r="Q1633" t="str">
            <v>PROBADAS PRODUCIENDO2018</v>
          </cell>
        </row>
        <row r="1634">
          <cell r="I1634">
            <v>0.37127054796150288</v>
          </cell>
          <cell r="J1634">
            <v>0.37127054796150288</v>
          </cell>
          <cell r="K1634">
            <v>0.11138116438845087</v>
          </cell>
          <cell r="L1634">
            <v>0.11138116438845087</v>
          </cell>
          <cell r="P1634" t="str">
            <v>PROBADAS PRODUCIENDO</v>
          </cell>
          <cell r="Q1634" t="str">
            <v>PROBADAS PRODUCIENDO2018</v>
          </cell>
        </row>
        <row r="1635">
          <cell r="I1635">
            <v>0.37747406250583226</v>
          </cell>
          <cell r="J1635">
            <v>0.37747406250583226</v>
          </cell>
          <cell r="K1635">
            <v>0.11324221875174967</v>
          </cell>
          <cell r="L1635">
            <v>0.11324221875174967</v>
          </cell>
          <cell r="P1635" t="str">
            <v>PROBADAS PRODUCIENDO</v>
          </cell>
          <cell r="Q1635" t="str">
            <v>PROBADAS PRODUCIENDO2018</v>
          </cell>
        </row>
        <row r="1636">
          <cell r="I1636">
            <v>0.35941999083629705</v>
          </cell>
          <cell r="J1636">
            <v>0.35941999083629705</v>
          </cell>
          <cell r="K1636">
            <v>0.10782599725088911</v>
          </cell>
          <cell r="L1636">
            <v>0.10782599725088911</v>
          </cell>
          <cell r="P1636" t="str">
            <v>PROBADAS PRODUCIENDO</v>
          </cell>
          <cell r="Q1636" t="str">
            <v>PROBADAS PRODUCIENDO2018</v>
          </cell>
        </row>
        <row r="1637">
          <cell r="I1637">
            <v>0.36542549585929812</v>
          </cell>
          <cell r="J1637">
            <v>0.36542549585929812</v>
          </cell>
          <cell r="K1637">
            <v>0.10962764875778944</v>
          </cell>
          <cell r="L1637">
            <v>0.10962764875778944</v>
          </cell>
          <cell r="P1637" t="str">
            <v>PROBADAS PRODUCIENDO</v>
          </cell>
          <cell r="Q1637" t="str">
            <v>PROBADAS PRODUCIENDO2018</v>
          </cell>
        </row>
        <row r="1638">
          <cell r="I1638">
            <v>0.35945061599532052</v>
          </cell>
          <cell r="J1638">
            <v>0.35945061599532052</v>
          </cell>
          <cell r="K1638">
            <v>0.10783518479859616</v>
          </cell>
          <cell r="L1638">
            <v>0.10783518479859616</v>
          </cell>
          <cell r="P1638" t="str">
            <v>PROBADAS PRODUCIENDO</v>
          </cell>
          <cell r="Q1638" t="str">
            <v>PROBADAS PRODUCIENDO2018</v>
          </cell>
        </row>
        <row r="1639">
          <cell r="I1639">
            <v>0.34225858129031417</v>
          </cell>
          <cell r="J1639">
            <v>0.34225858129031417</v>
          </cell>
          <cell r="K1639">
            <v>0.10267757438709428</v>
          </cell>
          <cell r="L1639">
            <v>0.10267757438709428</v>
          </cell>
          <cell r="P1639" t="str">
            <v>PROBADAS PRODUCIENDO</v>
          </cell>
          <cell r="Q1639" t="str">
            <v>PROBADAS PRODUCIENDO2018</v>
          </cell>
        </row>
        <row r="1640">
          <cell r="I1640">
            <v>0.3479773384032</v>
          </cell>
          <cell r="J1640">
            <v>0.3479773384032</v>
          </cell>
          <cell r="K1640">
            <v>0.10439320152095997</v>
          </cell>
          <cell r="L1640">
            <v>0.10439320152095997</v>
          </cell>
          <cell r="P1640" t="str">
            <v>PROBADAS PRODUCIENDO</v>
          </cell>
          <cell r="Q1640" t="str">
            <v>PROBADAS PRODUCIENDO2018</v>
          </cell>
        </row>
        <row r="1641">
          <cell r="I1641">
            <v>0.33133405498075058</v>
          </cell>
          <cell r="J1641">
            <v>0.33133405498075058</v>
          </cell>
          <cell r="K1641">
            <v>9.9400216494225174E-2</v>
          </cell>
          <cell r="L1641">
            <v>9.9400216494225174E-2</v>
          </cell>
          <cell r="P1641" t="str">
            <v>PROBADAS PRODUCIENDO</v>
          </cell>
          <cell r="Q1641" t="str">
            <v>PROBADAS PRODUCIENDO2018</v>
          </cell>
        </row>
        <row r="1642">
          <cell r="I1642">
            <v>0.33687027550885118</v>
          </cell>
          <cell r="J1642">
            <v>0.33687027550885118</v>
          </cell>
          <cell r="K1642">
            <v>0.10106108265265536</v>
          </cell>
          <cell r="L1642">
            <v>0.10106108265265536</v>
          </cell>
          <cell r="P1642" t="str">
            <v>PROBADAS PRODUCIENDO</v>
          </cell>
          <cell r="Q1642" t="str">
            <v>PROBADAS PRODUCIENDO2018</v>
          </cell>
        </row>
        <row r="1643">
          <cell r="I1643">
            <v>0.33654140767389573</v>
          </cell>
          <cell r="J1643">
            <v>0.33654140767389573</v>
          </cell>
          <cell r="K1643">
            <v>0.10096242230216873</v>
          </cell>
          <cell r="L1643">
            <v>0.10096242230216873</v>
          </cell>
          <cell r="P1643" t="str">
            <v>PROBADAS PRODUCIENDO</v>
          </cell>
          <cell r="Q1643" t="str">
            <v>PROBADAS PRODUCIENDO2019</v>
          </cell>
        </row>
        <row r="1644">
          <cell r="I1644">
            <v>0.29924076669420119</v>
          </cell>
          <cell r="J1644">
            <v>0.29924076669420119</v>
          </cell>
          <cell r="K1644">
            <v>8.9772230008260359E-2</v>
          </cell>
          <cell r="L1644">
            <v>8.9772230008260359E-2</v>
          </cell>
          <cell r="P1644" t="str">
            <v>PROBADAS PRODUCIENDO</v>
          </cell>
          <cell r="Q1644" t="str">
            <v>PROBADAS PRODUCIENDO2019</v>
          </cell>
        </row>
        <row r="1645">
          <cell r="I1645">
            <v>0.32614606811889235</v>
          </cell>
          <cell r="J1645">
            <v>0.32614606811889235</v>
          </cell>
          <cell r="K1645">
            <v>9.7843820435667708E-2</v>
          </cell>
          <cell r="L1645">
            <v>9.7843820435667708E-2</v>
          </cell>
          <cell r="P1645" t="str">
            <v>PROBADAS PRODUCIENDO</v>
          </cell>
          <cell r="Q1645" t="str">
            <v>PROBADAS PRODUCIENDO2019</v>
          </cell>
        </row>
        <row r="1646">
          <cell r="I1646">
            <v>0.31054694469974053</v>
          </cell>
          <cell r="J1646">
            <v>0.31054694469974053</v>
          </cell>
          <cell r="K1646">
            <v>9.3164083409922174E-2</v>
          </cell>
          <cell r="L1646">
            <v>9.3164083409922174E-2</v>
          </cell>
          <cell r="P1646" t="str">
            <v>PROBADAS PRODUCIENDO</v>
          </cell>
          <cell r="Q1646" t="str">
            <v>PROBADAS PRODUCIENDO2019</v>
          </cell>
        </row>
        <row r="1647">
          <cell r="I1647">
            <v>0.31573583592399523</v>
          </cell>
          <cell r="J1647">
            <v>0.31573583592399523</v>
          </cell>
          <cell r="K1647">
            <v>9.4720750777198562E-2</v>
          </cell>
          <cell r="L1647">
            <v>9.4720750777198562E-2</v>
          </cell>
          <cell r="P1647" t="str">
            <v>PROBADAS PRODUCIENDO</v>
          </cell>
          <cell r="Q1647" t="str">
            <v>PROBADAS PRODUCIENDO2019</v>
          </cell>
        </row>
        <row r="1648">
          <cell r="I1648">
            <v>0.30063461977004402</v>
          </cell>
          <cell r="J1648">
            <v>0.30063461977004402</v>
          </cell>
          <cell r="K1648">
            <v>9.0190385931013209E-2</v>
          </cell>
          <cell r="L1648">
            <v>9.0190385931013209E-2</v>
          </cell>
          <cell r="P1648" t="str">
            <v>PROBADAS PRODUCIENDO</v>
          </cell>
          <cell r="Q1648" t="str">
            <v>PROBADAS PRODUCIENDO2019</v>
          </cell>
        </row>
        <row r="1649">
          <cell r="I1649">
            <v>0.30565788715958564</v>
          </cell>
          <cell r="J1649">
            <v>0.30565788715958564</v>
          </cell>
          <cell r="K1649">
            <v>9.1697366147875686E-2</v>
          </cell>
          <cell r="L1649">
            <v>9.1697366147875686E-2</v>
          </cell>
          <cell r="P1649" t="str">
            <v>PROBADAS PRODUCIENDO</v>
          </cell>
          <cell r="Q1649" t="str">
            <v>PROBADAS PRODUCIENDO2019</v>
          </cell>
        </row>
        <row r="1650">
          <cell r="I1650">
            <v>0.30066023599415909</v>
          </cell>
          <cell r="J1650">
            <v>0.30066023599415909</v>
          </cell>
          <cell r="K1650">
            <v>9.0198070798247737E-2</v>
          </cell>
          <cell r="L1650">
            <v>9.0198070798247737E-2</v>
          </cell>
          <cell r="P1650" t="str">
            <v>PROBADAS PRODUCIENDO</v>
          </cell>
          <cell r="Q1650" t="str">
            <v>PROBADAS PRODUCIENDO2019</v>
          </cell>
        </row>
        <row r="1651">
          <cell r="I1651">
            <v>0.28628006530697542</v>
          </cell>
          <cell r="J1651">
            <v>0.28628006530697542</v>
          </cell>
          <cell r="K1651">
            <v>8.5884019592092645E-2</v>
          </cell>
          <cell r="L1651">
            <v>8.5884019592092645E-2</v>
          </cell>
          <cell r="P1651" t="str">
            <v>PROBADAS PRODUCIENDO</v>
          </cell>
          <cell r="Q1651" t="str">
            <v>PROBADAS PRODUCIENDO2019</v>
          </cell>
        </row>
        <row r="1652">
          <cell r="I1652">
            <v>0.29106348418745576</v>
          </cell>
          <cell r="J1652">
            <v>0.29106348418745576</v>
          </cell>
          <cell r="K1652">
            <v>8.7319045256236724E-2</v>
          </cell>
          <cell r="L1652">
            <v>8.7319045256236724E-2</v>
          </cell>
          <cell r="P1652" t="str">
            <v>PROBADAS PRODUCIENDO</v>
          </cell>
          <cell r="Q1652" t="str">
            <v>PROBADAS PRODUCIENDO2019</v>
          </cell>
        </row>
        <row r="1653">
          <cell r="I1653">
            <v>0.27714231310348136</v>
          </cell>
          <cell r="J1653">
            <v>0.27714231310348136</v>
          </cell>
          <cell r="K1653">
            <v>8.3142693931044398E-2</v>
          </cell>
          <cell r="L1653">
            <v>8.3142693931044398E-2</v>
          </cell>
          <cell r="P1653" t="str">
            <v>PROBADAS PRODUCIENDO</v>
          </cell>
          <cell r="Q1653" t="str">
            <v>PROBADAS PRODUCIENDO2019</v>
          </cell>
        </row>
        <row r="1654">
          <cell r="I1654">
            <v>0.28177305039096229</v>
          </cell>
          <cell r="J1654">
            <v>0.28177305039096229</v>
          </cell>
          <cell r="K1654">
            <v>8.4531915117288692E-2</v>
          </cell>
          <cell r="L1654">
            <v>8.4531915117288692E-2</v>
          </cell>
          <cell r="P1654" t="str">
            <v>PROBADAS PRODUCIENDO</v>
          </cell>
          <cell r="Q1654" t="str">
            <v>PROBADAS PRODUCIENDO2019</v>
          </cell>
        </row>
        <row r="1655">
          <cell r="I1655">
            <v>0.28077528022220605</v>
          </cell>
          <cell r="J1655">
            <v>0.28077528022220605</v>
          </cell>
          <cell r="K1655">
            <v>8.4232584066661814E-2</v>
          </cell>
          <cell r="L1655">
            <v>8.4232584066661814E-2</v>
          </cell>
          <cell r="P1655" t="str">
            <v>PROBADAS PRODUCIENDO</v>
          </cell>
          <cell r="Q1655" t="str">
            <v>PROBADAS PRODUCIENDO2020</v>
          </cell>
        </row>
        <row r="1656">
          <cell r="I1656">
            <v>0.25850318705593095</v>
          </cell>
          <cell r="J1656">
            <v>0.25850318705593095</v>
          </cell>
          <cell r="K1656">
            <v>7.7550956116779285E-2</v>
          </cell>
          <cell r="L1656">
            <v>7.7550956116779285E-2</v>
          </cell>
          <cell r="P1656" t="str">
            <v>PROBADAS PRODUCIENDO</v>
          </cell>
          <cell r="Q1656" t="str">
            <v>PROBADAS PRODUCIENDO2020</v>
          </cell>
        </row>
        <row r="1657">
          <cell r="I1657">
            <v>0.27195782196674795</v>
          </cell>
          <cell r="J1657">
            <v>0.27195782196674795</v>
          </cell>
          <cell r="K1657">
            <v>8.1587346590024395E-2</v>
          </cell>
          <cell r="L1657">
            <v>8.1587346590024395E-2</v>
          </cell>
          <cell r="P1657" t="str">
            <v>PROBADAS PRODUCIENDO</v>
          </cell>
          <cell r="Q1657" t="str">
            <v>PROBADAS PRODUCIENDO2020</v>
          </cell>
        </row>
        <row r="1658">
          <cell r="I1658">
            <v>0.25895044875470213</v>
          </cell>
          <cell r="J1658">
            <v>0.25895044875470213</v>
          </cell>
          <cell r="K1658">
            <v>7.7685134626410648E-2</v>
          </cell>
          <cell r="L1658">
            <v>7.7685134626410648E-2</v>
          </cell>
          <cell r="P1658" t="str">
            <v>PROBADAS PRODUCIENDO</v>
          </cell>
          <cell r="Q1658" t="str">
            <v>PROBADAS PRODUCIENDO2020</v>
          </cell>
        </row>
        <row r="1659">
          <cell r="I1659">
            <v>0.26327722038777135</v>
          </cell>
          <cell r="J1659">
            <v>0.26327722038777135</v>
          </cell>
          <cell r="K1659">
            <v>7.8983166116331424E-2</v>
          </cell>
          <cell r="L1659">
            <v>7.8983166116331424E-2</v>
          </cell>
          <cell r="P1659" t="str">
            <v>PROBADAS PRODUCIENDO</v>
          </cell>
          <cell r="Q1659" t="str">
            <v>PROBADAS PRODUCIENDO2020</v>
          </cell>
        </row>
        <row r="1660">
          <cell r="I1660">
            <v>0.25068502855798896</v>
          </cell>
          <cell r="J1660">
            <v>0.25068502855798896</v>
          </cell>
          <cell r="K1660">
            <v>7.5205508567396703E-2</v>
          </cell>
          <cell r="L1660">
            <v>7.5205508567396703E-2</v>
          </cell>
          <cell r="P1660" t="str">
            <v>PROBADAS PRODUCIENDO</v>
          </cell>
          <cell r="Q1660" t="str">
            <v>PROBADAS PRODUCIENDO2020</v>
          </cell>
        </row>
        <row r="1661">
          <cell r="I1661">
            <v>0.25487369428772894</v>
          </cell>
          <cell r="J1661">
            <v>0.25487369428772894</v>
          </cell>
          <cell r="K1661">
            <v>7.6462108286318664E-2</v>
          </cell>
          <cell r="L1661">
            <v>7.6462108286318664E-2</v>
          </cell>
          <cell r="P1661" t="str">
            <v>PROBADAS PRODUCIENDO</v>
          </cell>
          <cell r="Q1661" t="str">
            <v>PROBADAS PRODUCIENDO2020</v>
          </cell>
        </row>
        <row r="1662">
          <cell r="I1662">
            <v>0.25070638871897893</v>
          </cell>
          <cell r="J1662">
            <v>0.25070638871897893</v>
          </cell>
          <cell r="K1662">
            <v>7.521191661569368E-2</v>
          </cell>
          <cell r="L1662">
            <v>7.521191661569368E-2</v>
          </cell>
          <cell r="P1662" t="str">
            <v>PROBADAS PRODUCIENDO</v>
          </cell>
          <cell r="Q1662" t="str">
            <v>PROBADAS PRODUCIENDO2020</v>
          </cell>
        </row>
        <row r="1663">
          <cell r="I1663">
            <v>0.23871544269239062</v>
          </cell>
          <cell r="J1663">
            <v>0.23871544269239062</v>
          </cell>
          <cell r="K1663">
            <v>7.1614632807717182E-2</v>
          </cell>
          <cell r="L1663">
            <v>7.1614632807717182E-2</v>
          </cell>
          <cell r="P1663" t="str">
            <v>PROBADAS PRODUCIENDO</v>
          </cell>
          <cell r="Q1663" t="str">
            <v>PROBADAS PRODUCIENDO2020</v>
          </cell>
        </row>
        <row r="1664">
          <cell r="I1664">
            <v>0.2427041100640159</v>
          </cell>
          <cell r="J1664">
            <v>0.2427041100640159</v>
          </cell>
          <cell r="K1664">
            <v>7.281123301920478E-2</v>
          </cell>
          <cell r="L1664">
            <v>7.281123301920478E-2</v>
          </cell>
          <cell r="P1664" t="str">
            <v>PROBADAS PRODUCIENDO</v>
          </cell>
          <cell r="Q1664" t="str">
            <v>PROBADAS PRODUCIENDO2020</v>
          </cell>
        </row>
        <row r="1665">
          <cell r="I1665">
            <v>0.23109590215564074</v>
          </cell>
          <cell r="J1665">
            <v>0.23109590215564074</v>
          </cell>
          <cell r="K1665">
            <v>6.9328770646692225E-2</v>
          </cell>
          <cell r="L1665">
            <v>6.9328770646692225E-2</v>
          </cell>
          <cell r="P1665" t="str">
            <v>PROBADAS PRODUCIENDO</v>
          </cell>
          <cell r="Q1665" t="str">
            <v>PROBADAS PRODUCIENDO2020</v>
          </cell>
        </row>
        <row r="1666">
          <cell r="I1666">
            <v>0.23495725554882402</v>
          </cell>
          <cell r="J1666">
            <v>0.23495725554882402</v>
          </cell>
          <cell r="K1666">
            <v>7.0487176664647211E-2</v>
          </cell>
          <cell r="L1666">
            <v>7.0487176664647211E-2</v>
          </cell>
          <cell r="P1666" t="str">
            <v>PROBADAS PRODUCIENDO</v>
          </cell>
          <cell r="Q1666" t="str">
            <v>PROBADAS PRODUCIENDO2020</v>
          </cell>
        </row>
        <row r="1667">
          <cell r="I1667">
            <v>0.2338792539554666</v>
          </cell>
          <cell r="J1667">
            <v>0.2338792539554666</v>
          </cell>
          <cell r="K1667">
            <v>7.0163776186639978E-2</v>
          </cell>
          <cell r="L1667">
            <v>7.0163776186639978E-2</v>
          </cell>
          <cell r="P1667" t="str">
            <v>PROBADAS PRODUCIENDO</v>
          </cell>
          <cell r="Q1667" t="str">
            <v>PROBADAS PRODUCIENDO2021</v>
          </cell>
        </row>
        <row r="1668">
          <cell r="I1668">
            <v>0.20795719537525545</v>
          </cell>
          <cell r="J1668">
            <v>0.20795719537525545</v>
          </cell>
          <cell r="K1668">
            <v>6.2387158612576633E-2</v>
          </cell>
          <cell r="L1668">
            <v>6.2387158612576633E-2</v>
          </cell>
          <cell r="P1668" t="str">
            <v>PROBADAS PRODUCIENDO</v>
          </cell>
          <cell r="Q1668" t="str">
            <v>PROBADAS PRODUCIENDO2021</v>
          </cell>
        </row>
        <row r="1669">
          <cell r="I1669">
            <v>0.2266550188262994</v>
          </cell>
          <cell r="J1669">
            <v>0.2266550188262994</v>
          </cell>
          <cell r="K1669">
            <v>6.7996505647889824E-2</v>
          </cell>
          <cell r="L1669">
            <v>6.7996505647889824E-2</v>
          </cell>
          <cell r="P1669" t="str">
            <v>PROBADAS PRODUCIENDO</v>
          </cell>
          <cell r="Q1669" t="str">
            <v>PROBADAS PRODUCIENDO2021</v>
          </cell>
        </row>
        <row r="1670">
          <cell r="I1670">
            <v>0.21581441715161653</v>
          </cell>
          <cell r="J1670">
            <v>0.21581441715161653</v>
          </cell>
          <cell r="K1670">
            <v>6.4744325145484963E-2</v>
          </cell>
          <cell r="L1670">
            <v>6.4744325145484963E-2</v>
          </cell>
          <cell r="P1670" t="str">
            <v>PROBADAS PRODUCIENDO</v>
          </cell>
          <cell r="Q1670" t="str">
            <v>PROBADAS PRODUCIENDO2021</v>
          </cell>
        </row>
        <row r="1671">
          <cell r="I1671">
            <v>0.21942043406576955</v>
          </cell>
          <cell r="J1671">
            <v>0.21942043406576955</v>
          </cell>
          <cell r="K1671">
            <v>6.5826130219730869E-2</v>
          </cell>
          <cell r="L1671">
            <v>6.5826130219730869E-2</v>
          </cell>
          <cell r="P1671" t="str">
            <v>PROBADAS PRODUCIENDO</v>
          </cell>
          <cell r="Q1671" t="str">
            <v>PROBADAS PRODUCIENDO2021</v>
          </cell>
        </row>
        <row r="1672">
          <cell r="P1672" t="str">
            <v>PROBADAS PRODUCIENDO</v>
          </cell>
          <cell r="Q1672" t="str">
            <v>PROBADAS PRODUCIENDO2021</v>
          </cell>
        </row>
        <row r="1673">
          <cell r="I1673">
            <v>1.1050282661373475E-2</v>
          </cell>
          <cell r="J1673">
            <v>1.1050282661373475E-2</v>
          </cell>
          <cell r="K1673">
            <v>3.315084798412042E-3</v>
          </cell>
          <cell r="L1673">
            <v>3.315084798412042E-3</v>
          </cell>
          <cell r="P1673" t="str">
            <v>PROBADAS PRODUCIENDO</v>
          </cell>
          <cell r="Q1673" t="str">
            <v>PROBADAS PRODUCIENDO2012</v>
          </cell>
        </row>
        <row r="1674">
          <cell r="I1674">
            <v>2.7766966802196518E-2</v>
          </cell>
          <cell r="J1674">
            <v>2.7766966802196518E-2</v>
          </cell>
          <cell r="K1674">
            <v>8.3300900406589554E-3</v>
          </cell>
          <cell r="L1674">
            <v>8.3300900406589554E-3</v>
          </cell>
          <cell r="P1674" t="str">
            <v>PROBADAS PRODUCIENDO</v>
          </cell>
          <cell r="Q1674" t="str">
            <v>PROBADAS PRODUCIENDO2012</v>
          </cell>
        </row>
        <row r="1675">
          <cell r="I1675">
            <v>8.0592941525107417E-2</v>
          </cell>
          <cell r="J1675">
            <v>8.0592941525107417E-2</v>
          </cell>
          <cell r="K1675">
            <v>2.4177882457532225E-2</v>
          </cell>
          <cell r="L1675">
            <v>2.4177882457532225E-2</v>
          </cell>
          <cell r="P1675" t="str">
            <v>PROBADAS PRODUCIENDO</v>
          </cell>
          <cell r="Q1675" t="str">
            <v>PROBADAS PRODUCIENDO2012</v>
          </cell>
        </row>
        <row r="1676">
          <cell r="I1676">
            <v>0.21355953949419224</v>
          </cell>
          <cell r="J1676">
            <v>0.21355953949419224</v>
          </cell>
          <cell r="K1676">
            <v>6.4067861848257662E-2</v>
          </cell>
          <cell r="L1676">
            <v>6.4067861848257662E-2</v>
          </cell>
          <cell r="P1676" t="str">
            <v>PROBADAS PRODUCIENDO</v>
          </cell>
          <cell r="Q1676" t="str">
            <v>PROBADAS PRODUCIENDO2012</v>
          </cell>
        </row>
        <row r="1677">
          <cell r="I1677">
            <v>0.60326340704450065</v>
          </cell>
          <cell r="J1677">
            <v>0.60326340704450065</v>
          </cell>
          <cell r="K1677">
            <v>0.18097902211335018</v>
          </cell>
          <cell r="L1677">
            <v>0.18097902211335018</v>
          </cell>
          <cell r="P1677" t="str">
            <v>PROBADAS PRODUCIENDO</v>
          </cell>
          <cell r="Q1677" t="str">
            <v>PROBADAS PRODUCIENDO2012</v>
          </cell>
        </row>
        <row r="1678">
          <cell r="I1678">
            <v>0.85217591087323274</v>
          </cell>
          <cell r="J1678">
            <v>0.85217591087323274</v>
          </cell>
          <cell r="K1678">
            <v>0.25565277326196983</v>
          </cell>
          <cell r="L1678">
            <v>0.25565277326196983</v>
          </cell>
          <cell r="P1678" t="str">
            <v>PROBADAS PRODUCIENDO</v>
          </cell>
          <cell r="Q1678" t="str">
            <v>PROBADAS PRODUCIENDO2012</v>
          </cell>
        </row>
        <row r="1679">
          <cell r="I1679">
            <v>0.88058177456900655</v>
          </cell>
          <cell r="J1679">
            <v>0.88058177456900655</v>
          </cell>
          <cell r="K1679">
            <v>0.26417453237070193</v>
          </cell>
          <cell r="L1679">
            <v>0.26417453237070193</v>
          </cell>
          <cell r="P1679" t="str">
            <v>PROBADAS PRODUCIENDO</v>
          </cell>
          <cell r="Q1679" t="str">
            <v>PROBADAS PRODUCIENDO2012</v>
          </cell>
        </row>
        <row r="1680">
          <cell r="I1680">
            <v>0.88058177456900655</v>
          </cell>
          <cell r="J1680">
            <v>0.88058177456900655</v>
          </cell>
          <cell r="K1680">
            <v>0.26417453237070193</v>
          </cell>
          <cell r="L1680">
            <v>0.26417453237070193</v>
          </cell>
          <cell r="P1680" t="str">
            <v>PROBADAS PRODUCIENDO</v>
          </cell>
          <cell r="Q1680" t="str">
            <v>PROBADAS PRODUCIENDO2012</v>
          </cell>
        </row>
        <row r="1681">
          <cell r="I1681">
            <v>0.85217591087323274</v>
          </cell>
          <cell r="J1681">
            <v>0.85217591087323274</v>
          </cell>
          <cell r="K1681">
            <v>0.25565277326196983</v>
          </cell>
          <cell r="L1681">
            <v>0.25565277326196983</v>
          </cell>
          <cell r="P1681" t="str">
            <v>PROBADAS PRODUCIENDO</v>
          </cell>
          <cell r="Q1681" t="str">
            <v>PROBADAS PRODUCIENDO2012</v>
          </cell>
        </row>
        <row r="1682">
          <cell r="I1682">
            <v>0.88058177456900655</v>
          </cell>
          <cell r="J1682">
            <v>0.88058177456900655</v>
          </cell>
          <cell r="K1682">
            <v>0.26417453237070193</v>
          </cell>
          <cell r="L1682">
            <v>0.26417453237070193</v>
          </cell>
          <cell r="P1682" t="str">
            <v>PROBADAS PRODUCIENDO</v>
          </cell>
          <cell r="Q1682" t="str">
            <v>PROBADAS PRODUCIENDO2012</v>
          </cell>
        </row>
        <row r="1683">
          <cell r="I1683">
            <v>0.85217591087323274</v>
          </cell>
          <cell r="J1683">
            <v>0.85217591087323274</v>
          </cell>
          <cell r="K1683">
            <v>0.25565277326196983</v>
          </cell>
          <cell r="L1683">
            <v>0.25565277326196983</v>
          </cell>
          <cell r="P1683" t="str">
            <v>PROBADAS PRODUCIENDO</v>
          </cell>
          <cell r="Q1683" t="str">
            <v>PROBADAS PRODUCIENDO2012</v>
          </cell>
        </row>
        <row r="1684">
          <cell r="I1684">
            <v>0.88058177456900655</v>
          </cell>
          <cell r="J1684">
            <v>0.88058177456900655</v>
          </cell>
          <cell r="K1684">
            <v>0.26417453237070193</v>
          </cell>
          <cell r="L1684">
            <v>0.26417453237070193</v>
          </cell>
          <cell r="P1684" t="str">
            <v>PROBADAS PRODUCIENDO</v>
          </cell>
          <cell r="Q1684" t="str">
            <v>PROBADAS PRODUCIENDO2012</v>
          </cell>
        </row>
        <row r="1685">
          <cell r="I1685">
            <v>0.90683016303920028</v>
          </cell>
          <cell r="J1685">
            <v>0.90683016303920028</v>
          </cell>
          <cell r="K1685">
            <v>0.27204904891176007</v>
          </cell>
          <cell r="L1685">
            <v>0.27204904891176007</v>
          </cell>
          <cell r="P1685" t="str">
            <v>PROBADAS PRODUCIENDO</v>
          </cell>
          <cell r="Q1685" t="str">
            <v>PROBADAS PRODUCIENDO2013</v>
          </cell>
        </row>
        <row r="1686">
          <cell r="I1686">
            <v>0.81907240532572789</v>
          </cell>
          <cell r="J1686">
            <v>0.81907240532572789</v>
          </cell>
          <cell r="K1686">
            <v>0.24572172159771841</v>
          </cell>
          <cell r="L1686">
            <v>0.24572172159771841</v>
          </cell>
          <cell r="P1686" t="str">
            <v>PROBADAS PRODUCIENDO</v>
          </cell>
          <cell r="Q1686" t="str">
            <v>PROBADAS PRODUCIENDO2013</v>
          </cell>
        </row>
        <row r="1687">
          <cell r="I1687">
            <v>0.90683016303920028</v>
          </cell>
          <cell r="J1687">
            <v>0.90683016303920028</v>
          </cell>
          <cell r="K1687">
            <v>0.27204904891176007</v>
          </cell>
          <cell r="L1687">
            <v>0.27204904891176007</v>
          </cell>
          <cell r="P1687" t="str">
            <v>PROBADAS PRODUCIENDO</v>
          </cell>
          <cell r="Q1687" t="str">
            <v>PROBADAS PRODUCIENDO2013</v>
          </cell>
        </row>
        <row r="1688">
          <cell r="I1688">
            <v>0.87757757713470919</v>
          </cell>
          <cell r="J1688">
            <v>0.87757757713470919</v>
          </cell>
          <cell r="K1688">
            <v>0.26327327314041271</v>
          </cell>
          <cell r="L1688">
            <v>0.26327327314041271</v>
          </cell>
          <cell r="P1688" t="str">
            <v>PROBADAS PRODUCIENDO</v>
          </cell>
          <cell r="Q1688" t="str">
            <v>PROBADAS PRODUCIENDO2013</v>
          </cell>
        </row>
        <row r="1689">
          <cell r="I1689">
            <v>0.9067001859449475</v>
          </cell>
          <cell r="J1689">
            <v>0.9067001859449475</v>
          </cell>
          <cell r="K1689">
            <v>0.27201005578348425</v>
          </cell>
          <cell r="L1689">
            <v>0.27201005578348425</v>
          </cell>
          <cell r="P1689" t="str">
            <v>PROBADAS PRODUCIENDO</v>
          </cell>
          <cell r="Q1689" t="str">
            <v>PROBADAS PRODUCIENDO2013</v>
          </cell>
        </row>
        <row r="1690">
          <cell r="I1690">
            <v>0.86863246476925049</v>
          </cell>
          <cell r="J1690">
            <v>0.86863246476925049</v>
          </cell>
          <cell r="K1690">
            <v>0.26058973943077512</v>
          </cell>
          <cell r="L1690">
            <v>0.26058973943077512</v>
          </cell>
          <cell r="P1690" t="str">
            <v>PROBADAS PRODUCIENDO</v>
          </cell>
          <cell r="Q1690" t="str">
            <v>PROBADAS PRODUCIENDO2013</v>
          </cell>
        </row>
        <row r="1691">
          <cell r="I1691">
            <v>0.8831480215479528</v>
          </cell>
          <cell r="J1691">
            <v>0.8831480215479528</v>
          </cell>
          <cell r="K1691">
            <v>0.26494440646438583</v>
          </cell>
          <cell r="L1691">
            <v>0.26494440646438583</v>
          </cell>
          <cell r="P1691" t="str">
            <v>PROBADAS PRODUCIENDO</v>
          </cell>
          <cell r="Q1691" t="str">
            <v>PROBADAS PRODUCIENDO2013</v>
          </cell>
        </row>
        <row r="1692">
          <cell r="I1692">
            <v>0.86870981535765868</v>
          </cell>
          <cell r="J1692">
            <v>0.86870981535765868</v>
          </cell>
          <cell r="K1692">
            <v>0.26061294460729761</v>
          </cell>
          <cell r="L1692">
            <v>0.26061294460729761</v>
          </cell>
          <cell r="P1692" t="str">
            <v>PROBADAS PRODUCIENDO</v>
          </cell>
          <cell r="Q1692" t="str">
            <v>PROBADAS PRODUCIENDO2013</v>
          </cell>
        </row>
        <row r="1693">
          <cell r="I1693">
            <v>0.82716218083415682</v>
          </cell>
          <cell r="J1693">
            <v>0.82716218083415682</v>
          </cell>
          <cell r="K1693">
            <v>0.24814865425024704</v>
          </cell>
          <cell r="L1693">
            <v>0.24814865425024704</v>
          </cell>
          <cell r="P1693" t="str">
            <v>PROBADAS PRODUCIENDO</v>
          </cell>
          <cell r="Q1693" t="str">
            <v>PROBADAS PRODUCIENDO2013</v>
          </cell>
        </row>
        <row r="1694">
          <cell r="I1694">
            <v>0.84098473535299323</v>
          </cell>
          <cell r="J1694">
            <v>0.84098473535299323</v>
          </cell>
          <cell r="K1694">
            <v>0.25229542060589794</v>
          </cell>
          <cell r="L1694">
            <v>0.25229542060589794</v>
          </cell>
          <cell r="P1694" t="str">
            <v>PROBADAS PRODUCIENDO</v>
          </cell>
          <cell r="Q1694" t="str">
            <v>PROBADAS PRODUCIENDO2013</v>
          </cell>
        </row>
        <row r="1695">
          <cell r="I1695">
            <v>0.80076310344946766</v>
          </cell>
          <cell r="J1695">
            <v>0.80076310344946766</v>
          </cell>
          <cell r="K1695">
            <v>0.24022893103484033</v>
          </cell>
          <cell r="L1695">
            <v>0.24022893103484033</v>
          </cell>
          <cell r="P1695" t="str">
            <v>PROBADAS PRODUCIENDO</v>
          </cell>
          <cell r="Q1695" t="str">
            <v>PROBADAS PRODUCIENDO2013</v>
          </cell>
        </row>
        <row r="1696">
          <cell r="I1696">
            <v>0.81414450785911641</v>
          </cell>
          <cell r="J1696">
            <v>0.81414450785911641</v>
          </cell>
          <cell r="K1696">
            <v>0.24424335235773495</v>
          </cell>
          <cell r="L1696">
            <v>0.24424335235773495</v>
          </cell>
          <cell r="P1696" t="str">
            <v>PROBADAS PRODUCIENDO</v>
          </cell>
          <cell r="Q1696" t="str">
            <v>PROBADAS PRODUCIENDO2013</v>
          </cell>
        </row>
        <row r="1697">
          <cell r="I1697">
            <v>0.82002750392405199</v>
          </cell>
          <cell r="J1697">
            <v>0.82002750392405199</v>
          </cell>
          <cell r="K1697">
            <v>0.24600825117721561</v>
          </cell>
          <cell r="L1697">
            <v>0.24600825117721561</v>
          </cell>
          <cell r="P1697" t="str">
            <v>PROBADAS PRODUCIENDO</v>
          </cell>
          <cell r="Q1697" t="str">
            <v>PROBADAS PRODUCIENDO2014</v>
          </cell>
        </row>
        <row r="1698">
          <cell r="I1698">
            <v>0.72914091894428257</v>
          </cell>
          <cell r="J1698">
            <v>0.72914091894428257</v>
          </cell>
          <cell r="K1698">
            <v>0.21874227568328475</v>
          </cell>
          <cell r="L1698">
            <v>0.21874227568328475</v>
          </cell>
          <cell r="P1698" t="str">
            <v>PROBADAS PRODUCIENDO</v>
          </cell>
          <cell r="Q1698" t="str">
            <v>PROBADAS PRODUCIENDO2014</v>
          </cell>
        </row>
        <row r="1699">
          <cell r="I1699">
            <v>0.79470081738098419</v>
          </cell>
          <cell r="J1699">
            <v>0.79470081738098419</v>
          </cell>
          <cell r="K1699">
            <v>0.2384102452142953</v>
          </cell>
          <cell r="L1699">
            <v>0.2384102452142953</v>
          </cell>
          <cell r="P1699" t="str">
            <v>PROBADAS PRODUCIENDO</v>
          </cell>
          <cell r="Q1699" t="str">
            <v>PROBADAS PRODUCIENDO2014</v>
          </cell>
        </row>
        <row r="1700">
          <cell r="I1700">
            <v>0.75669279844030513</v>
          </cell>
          <cell r="J1700">
            <v>0.75669279844030513</v>
          </cell>
          <cell r="K1700">
            <v>0.22700783953209153</v>
          </cell>
          <cell r="L1700">
            <v>0.22700783953209153</v>
          </cell>
          <cell r="P1700" t="str">
            <v>PROBADAS PRODUCIENDO</v>
          </cell>
          <cell r="Q1700" t="str">
            <v>PROBADAS PRODUCIENDO2014</v>
          </cell>
        </row>
        <row r="1701">
          <cell r="I1701">
            <v>0.76933775211783051</v>
          </cell>
          <cell r="J1701">
            <v>0.76933775211783051</v>
          </cell>
          <cell r="K1701">
            <v>0.23080132563534922</v>
          </cell>
          <cell r="L1701">
            <v>0.23080132563534922</v>
          </cell>
          <cell r="P1701" t="str">
            <v>PROBADAS PRODUCIENDO</v>
          </cell>
          <cell r="Q1701" t="str">
            <v>PROBADAS PRODUCIENDO2014</v>
          </cell>
        </row>
        <row r="1702">
          <cell r="I1702">
            <v>0.7325427681254314</v>
          </cell>
          <cell r="J1702">
            <v>0.7325427681254314</v>
          </cell>
          <cell r="K1702">
            <v>0.21976283043762945</v>
          </cell>
          <cell r="L1702">
            <v>0.21976283043762945</v>
          </cell>
          <cell r="P1702" t="str">
            <v>PROBADAS PRODUCIENDO</v>
          </cell>
          <cell r="Q1702" t="str">
            <v>PROBADAS PRODUCIENDO2014</v>
          </cell>
        </row>
        <row r="1703">
          <cell r="I1703">
            <v>0.74478415510419427</v>
          </cell>
          <cell r="J1703">
            <v>0.74478415510419427</v>
          </cell>
          <cell r="K1703">
            <v>0.22343524653125824</v>
          </cell>
          <cell r="L1703">
            <v>0.22343524653125824</v>
          </cell>
          <cell r="P1703" t="str">
            <v>PROBADAS PRODUCIENDO</v>
          </cell>
          <cell r="Q1703" t="str">
            <v>PROBADAS PRODUCIENDO2014</v>
          </cell>
        </row>
        <row r="1704">
          <cell r="I1704">
            <v>0.73260800010379046</v>
          </cell>
          <cell r="J1704">
            <v>0.73260800010379046</v>
          </cell>
          <cell r="K1704">
            <v>0.21978240003113714</v>
          </cell>
          <cell r="L1704">
            <v>0.21978240003113714</v>
          </cell>
          <cell r="P1704" t="str">
            <v>PROBADAS PRODUCIENDO</v>
          </cell>
          <cell r="Q1704" t="str">
            <v>PROBADAS PRODUCIENDO2014</v>
          </cell>
        </row>
        <row r="1705">
          <cell r="I1705">
            <v>0.69756968362665828</v>
          </cell>
          <cell r="J1705">
            <v>0.69756968362665828</v>
          </cell>
          <cell r="K1705">
            <v>0.20927090508799748</v>
          </cell>
          <cell r="L1705">
            <v>0.20927090508799748</v>
          </cell>
          <cell r="P1705" t="str">
            <v>PROBADAS PRODUCIENDO</v>
          </cell>
          <cell r="Q1705" t="str">
            <v>PROBADAS PRODUCIENDO2014</v>
          </cell>
        </row>
        <row r="1706">
          <cell r="I1706">
            <v>0.70922664184599793</v>
          </cell>
          <cell r="J1706">
            <v>0.70922664184599793</v>
          </cell>
          <cell r="K1706">
            <v>0.21276799255379936</v>
          </cell>
          <cell r="L1706">
            <v>0.21276799255379936</v>
          </cell>
          <cell r="P1706" t="str">
            <v>PROBADAS PRODUCIENDO</v>
          </cell>
          <cell r="Q1706" t="str">
            <v>PROBADAS PRODUCIENDO2014</v>
          </cell>
        </row>
        <row r="1707">
          <cell r="I1707">
            <v>0.67530658155796186</v>
          </cell>
          <cell r="J1707">
            <v>0.67530658155796186</v>
          </cell>
          <cell r="K1707">
            <v>0.20259197446738858</v>
          </cell>
          <cell r="L1707">
            <v>0.20259197446738858</v>
          </cell>
          <cell r="P1707" t="str">
            <v>PROBADAS PRODUCIENDO</v>
          </cell>
          <cell r="Q1707" t="str">
            <v>PROBADAS PRODUCIENDO2014</v>
          </cell>
        </row>
        <row r="1708">
          <cell r="I1708">
            <v>0.68659150518817047</v>
          </cell>
          <cell r="J1708">
            <v>0.68659150518817047</v>
          </cell>
          <cell r="K1708">
            <v>0.20597745155645114</v>
          </cell>
          <cell r="L1708">
            <v>0.20597745155645114</v>
          </cell>
          <cell r="P1708" t="str">
            <v>PROBADAS PRODUCIENDO</v>
          </cell>
          <cell r="Q1708" t="str">
            <v>PROBADAS PRODUCIENDO2014</v>
          </cell>
        </row>
        <row r="1709">
          <cell r="I1709">
            <v>0.69020750526779029</v>
          </cell>
          <cell r="J1709">
            <v>0.69020750526779029</v>
          </cell>
          <cell r="K1709">
            <v>0.20706225158033709</v>
          </cell>
          <cell r="L1709">
            <v>0.20706225158033709</v>
          </cell>
          <cell r="P1709" t="str">
            <v>PROBADAS PRODUCIENDO</v>
          </cell>
          <cell r="Q1709" t="str">
            <v>PROBADAS PRODUCIENDO2015</v>
          </cell>
        </row>
        <row r="1710">
          <cell r="I1710">
            <v>0.61370933565637609</v>
          </cell>
          <cell r="J1710">
            <v>0.61370933565637609</v>
          </cell>
          <cell r="K1710">
            <v>0.1841128006969128</v>
          </cell>
          <cell r="L1710">
            <v>0.1841128006969128</v>
          </cell>
          <cell r="P1710" t="str">
            <v>PROBADAS PRODUCIENDO</v>
          </cell>
          <cell r="Q1710" t="str">
            <v>PROBADAS PRODUCIENDO2015</v>
          </cell>
        </row>
        <row r="1711">
          <cell r="I1711">
            <v>0.66889033108528095</v>
          </cell>
          <cell r="J1711">
            <v>0.66889033108528095</v>
          </cell>
          <cell r="K1711">
            <v>0.2006670993255843</v>
          </cell>
          <cell r="L1711">
            <v>0.2006670993255843</v>
          </cell>
          <cell r="P1711" t="str">
            <v>PROBADAS PRODUCIENDO</v>
          </cell>
          <cell r="Q1711" t="str">
            <v>PROBADAS PRODUCIENDO2015</v>
          </cell>
        </row>
        <row r="1712">
          <cell r="I1712">
            <v>0.63689942857569226</v>
          </cell>
          <cell r="J1712">
            <v>0.63689942857569226</v>
          </cell>
          <cell r="K1712">
            <v>0.19106982857270768</v>
          </cell>
          <cell r="L1712">
            <v>0.19106982857270768</v>
          </cell>
          <cell r="P1712" t="str">
            <v>PROBADAS PRODUCIENDO</v>
          </cell>
          <cell r="Q1712" t="str">
            <v>PROBADAS PRODUCIENDO2015</v>
          </cell>
        </row>
        <row r="1713">
          <cell r="I1713">
            <v>0.64754253736194745</v>
          </cell>
          <cell r="J1713">
            <v>0.64754253736194745</v>
          </cell>
          <cell r="K1713">
            <v>0.19426276120858427</v>
          </cell>
          <cell r="L1713">
            <v>0.19426276120858427</v>
          </cell>
          <cell r="P1713" t="str">
            <v>PROBADAS PRODUCIENDO</v>
          </cell>
          <cell r="Q1713" t="str">
            <v>PROBADAS PRODUCIENDO2015</v>
          </cell>
        </row>
        <row r="1714">
          <cell r="I1714">
            <v>0.61657263210116908</v>
          </cell>
          <cell r="J1714">
            <v>0.61657263210116908</v>
          </cell>
          <cell r="K1714">
            <v>0.18497178963035074</v>
          </cell>
          <cell r="L1714">
            <v>0.18497178963035074</v>
          </cell>
          <cell r="P1714" t="str">
            <v>PROBADAS PRODUCIENDO</v>
          </cell>
          <cell r="Q1714" t="str">
            <v>PROBADAS PRODUCIENDO2015</v>
          </cell>
        </row>
        <row r="1715">
          <cell r="I1715">
            <v>0.62687606354365788</v>
          </cell>
          <cell r="J1715">
            <v>0.62687606354365788</v>
          </cell>
          <cell r="K1715">
            <v>0.18806281906309735</v>
          </cell>
          <cell r="L1715">
            <v>0.18806281906309735</v>
          </cell>
          <cell r="P1715" t="str">
            <v>PROBADAS PRODUCIENDO</v>
          </cell>
          <cell r="Q1715" t="str">
            <v>PROBADAS PRODUCIENDO2015</v>
          </cell>
        </row>
        <row r="1716">
          <cell r="I1716">
            <v>0.61662753709012963</v>
          </cell>
          <cell r="J1716">
            <v>0.61662753709012963</v>
          </cell>
          <cell r="K1716">
            <v>0.18498826112703889</v>
          </cell>
          <cell r="L1716">
            <v>0.18498826112703889</v>
          </cell>
          <cell r="P1716" t="str">
            <v>PROBADAS PRODUCIENDO</v>
          </cell>
          <cell r="Q1716" t="str">
            <v>PROBADAS PRODUCIENDO2015</v>
          </cell>
        </row>
        <row r="1717">
          <cell r="I1717">
            <v>0.58713619821582852</v>
          </cell>
          <cell r="J1717">
            <v>0.58713619821582852</v>
          </cell>
          <cell r="K1717">
            <v>0.17614085946474858</v>
          </cell>
          <cell r="L1717">
            <v>0.17614085946474858</v>
          </cell>
          <cell r="P1717" t="str">
            <v>PROBADAS PRODUCIENDO</v>
          </cell>
          <cell r="Q1717" t="str">
            <v>PROBADAS PRODUCIENDO2015</v>
          </cell>
        </row>
        <row r="1718">
          <cell r="I1718">
            <v>0.59694772284529696</v>
          </cell>
          <cell r="J1718">
            <v>0.59694772284529696</v>
          </cell>
          <cell r="K1718">
            <v>0.17908431685358905</v>
          </cell>
          <cell r="L1718">
            <v>0.17908431685358905</v>
          </cell>
          <cell r="P1718" t="str">
            <v>PROBADAS PRODUCIENDO</v>
          </cell>
          <cell r="Q1718" t="str">
            <v>PROBADAS PRODUCIENDO2015</v>
          </cell>
        </row>
        <row r="1719">
          <cell r="I1719">
            <v>0.56839760705294817</v>
          </cell>
          <cell r="J1719">
            <v>0.56839760705294817</v>
          </cell>
          <cell r="K1719">
            <v>0.17051928211588444</v>
          </cell>
          <cell r="L1719">
            <v>0.17051928211588444</v>
          </cell>
          <cell r="P1719" t="str">
            <v>PROBADAS PRODUCIENDO</v>
          </cell>
          <cell r="Q1719" t="str">
            <v>PROBADAS PRODUCIENDO2015</v>
          </cell>
        </row>
        <row r="1720">
          <cell r="I1720">
            <v>0.57789599454442853</v>
          </cell>
          <cell r="J1720">
            <v>0.57789599454442853</v>
          </cell>
          <cell r="K1720">
            <v>0.17336879836332855</v>
          </cell>
          <cell r="L1720">
            <v>0.17336879836332855</v>
          </cell>
          <cell r="P1720" t="str">
            <v>PROBADAS PRODUCIENDO</v>
          </cell>
          <cell r="Q1720" t="str">
            <v>PROBADAS PRODUCIENDO2015</v>
          </cell>
        </row>
        <row r="1721">
          <cell r="I1721">
            <v>0.58016157507619937</v>
          </cell>
          <cell r="J1721">
            <v>0.58016157507619937</v>
          </cell>
          <cell r="K1721">
            <v>0.17404847252285979</v>
          </cell>
          <cell r="L1721">
            <v>0.17404847252285979</v>
          </cell>
          <cell r="P1721" t="str">
            <v>PROBADAS PRODUCIENDO</v>
          </cell>
          <cell r="Q1721" t="str">
            <v>PROBADAS PRODUCIENDO2016</v>
          </cell>
        </row>
        <row r="1722">
          <cell r="I1722">
            <v>0.53414209798642542</v>
          </cell>
          <cell r="J1722">
            <v>0.53414209798642542</v>
          </cell>
          <cell r="K1722">
            <v>0.16024262939592762</v>
          </cell>
          <cell r="L1722">
            <v>0.16024262939592762</v>
          </cell>
          <cell r="P1722" t="str">
            <v>PROBADAS PRODUCIENDO</v>
          </cell>
          <cell r="Q1722" t="str">
            <v>PROBADAS PRODUCIENDO2016</v>
          </cell>
        </row>
        <row r="1723">
          <cell r="I1723">
            <v>0.56194430481374369</v>
          </cell>
          <cell r="J1723">
            <v>0.56194430481374369</v>
          </cell>
          <cell r="K1723">
            <v>0.1685832914441231</v>
          </cell>
          <cell r="L1723">
            <v>0.1685832914441231</v>
          </cell>
          <cell r="P1723" t="str">
            <v>PROBADAS PRODUCIENDO</v>
          </cell>
          <cell r="Q1723" t="str">
            <v>PROBADAS PRODUCIENDO2016</v>
          </cell>
        </row>
        <row r="1724">
          <cell r="I1724">
            <v>0.53506829145899071</v>
          </cell>
          <cell r="J1724">
            <v>0.53506829145899071</v>
          </cell>
          <cell r="K1724">
            <v>0.16052048743769723</v>
          </cell>
          <cell r="L1724">
            <v>0.16052048743769723</v>
          </cell>
          <cell r="P1724" t="str">
            <v>PROBADAS PRODUCIENDO</v>
          </cell>
          <cell r="Q1724" t="str">
            <v>PROBADAS PRODUCIENDO2016</v>
          </cell>
        </row>
        <row r="1725">
          <cell r="I1725">
            <v>0.54400971890979788</v>
          </cell>
          <cell r="J1725">
            <v>0.54400971890979788</v>
          </cell>
          <cell r="K1725">
            <v>0.16320291567293935</v>
          </cell>
          <cell r="L1725">
            <v>0.16320291567293935</v>
          </cell>
          <cell r="P1725" t="str">
            <v>PROBADAS PRODUCIENDO</v>
          </cell>
          <cell r="Q1725" t="str">
            <v>PROBADAS PRODUCIENDO2016</v>
          </cell>
        </row>
        <row r="1726">
          <cell r="I1726">
            <v>0.51799145990211481</v>
          </cell>
          <cell r="J1726">
            <v>0.51799145990211481</v>
          </cell>
          <cell r="K1726">
            <v>0.15539743797063449</v>
          </cell>
          <cell r="L1726">
            <v>0.15539743797063449</v>
          </cell>
          <cell r="P1726" t="str">
            <v>PROBADAS PRODUCIENDO</v>
          </cell>
          <cell r="Q1726" t="str">
            <v>PROBADAS PRODUCIENDO2016</v>
          </cell>
        </row>
        <row r="1727">
          <cell r="I1727">
            <v>0.52664751957297795</v>
          </cell>
          <cell r="J1727">
            <v>0.52664751957297795</v>
          </cell>
          <cell r="K1727">
            <v>0.15799425587189339</v>
          </cell>
          <cell r="L1727">
            <v>0.15799425587189339</v>
          </cell>
          <cell r="P1727" t="str">
            <v>PROBADAS PRODUCIENDO</v>
          </cell>
          <cell r="Q1727" t="str">
            <v>PROBADAS PRODUCIENDO2016</v>
          </cell>
        </row>
        <row r="1728">
          <cell r="I1728">
            <v>0.5180375863662281</v>
          </cell>
          <cell r="J1728">
            <v>0.5180375863662281</v>
          </cell>
          <cell r="K1728">
            <v>0.15541127590986842</v>
          </cell>
          <cell r="L1728">
            <v>0.15541127590986842</v>
          </cell>
          <cell r="P1728" t="str">
            <v>PROBADAS PRODUCIENDO</v>
          </cell>
          <cell r="Q1728" t="str">
            <v>PROBADAS PRODUCIENDO2016</v>
          </cell>
        </row>
        <row r="1729">
          <cell r="I1729">
            <v>0.49326149206260694</v>
          </cell>
          <cell r="J1729">
            <v>0.49326149206260694</v>
          </cell>
          <cell r="K1729">
            <v>0.14797844761878209</v>
          </cell>
          <cell r="L1729">
            <v>0.14797844761878209</v>
          </cell>
          <cell r="P1729" t="str">
            <v>PROBADAS PRODUCIENDO</v>
          </cell>
          <cell r="Q1729" t="str">
            <v>PROBADAS PRODUCIENDO2016</v>
          </cell>
        </row>
        <row r="1730">
          <cell r="I1730">
            <v>0.50150429380578965</v>
          </cell>
          <cell r="J1730">
            <v>0.50150429380578965</v>
          </cell>
          <cell r="K1730">
            <v>0.15045128814173692</v>
          </cell>
          <cell r="L1730">
            <v>0.15045128814173692</v>
          </cell>
          <cell r="P1730" t="str">
            <v>PROBADAS PRODUCIENDO</v>
          </cell>
          <cell r="Q1730" t="str">
            <v>PROBADAS PRODUCIENDO2016</v>
          </cell>
        </row>
        <row r="1731">
          <cell r="I1731">
            <v>0.47751893443417137</v>
          </cell>
          <cell r="J1731">
            <v>0.47751893443417137</v>
          </cell>
          <cell r="K1731">
            <v>0.14325568033025141</v>
          </cell>
          <cell r="L1731">
            <v>0.14325568033025141</v>
          </cell>
          <cell r="P1731" t="str">
            <v>PROBADAS PRODUCIENDO</v>
          </cell>
          <cell r="Q1731" t="str">
            <v>PROBADAS PRODUCIENDO2016</v>
          </cell>
        </row>
        <row r="1732">
          <cell r="I1732">
            <v>0.48549866520274076</v>
          </cell>
          <cell r="J1732">
            <v>0.48549866520274076</v>
          </cell>
          <cell r="K1732">
            <v>0.14564959956082224</v>
          </cell>
          <cell r="L1732">
            <v>0.14564959956082224</v>
          </cell>
          <cell r="P1732" t="str">
            <v>PROBADAS PRODUCIENDO</v>
          </cell>
          <cell r="Q1732" t="str">
            <v>PROBADAS PRODUCIENDO2016</v>
          </cell>
        </row>
        <row r="1733">
          <cell r="I1733">
            <v>0.48636012443051957</v>
          </cell>
          <cell r="J1733">
            <v>0.48636012443051957</v>
          </cell>
          <cell r="K1733">
            <v>0.14590803732915586</v>
          </cell>
          <cell r="L1733">
            <v>0.14590803732915586</v>
          </cell>
          <cell r="P1733" t="str">
            <v>PROBADAS PRODUCIENDO</v>
          </cell>
          <cell r="Q1733" t="str">
            <v>PROBADAS PRODUCIENDO2017</v>
          </cell>
        </row>
        <row r="1734">
          <cell r="I1734">
            <v>0.43245509006482979</v>
          </cell>
          <cell r="J1734">
            <v>0.43245509006482979</v>
          </cell>
          <cell r="K1734">
            <v>0.12973652701944896</v>
          </cell>
          <cell r="L1734">
            <v>0.12973652701944896</v>
          </cell>
          <cell r="P1734" t="str">
            <v>PROBADAS PRODUCIENDO</v>
          </cell>
          <cell r="Q1734" t="str">
            <v>PROBADAS PRODUCIENDO2017</v>
          </cell>
        </row>
        <row r="1735">
          <cell r="I1735">
            <v>0.47133881068244127</v>
          </cell>
          <cell r="J1735">
            <v>0.47133881068244127</v>
          </cell>
          <cell r="K1735">
            <v>0.14140164320473239</v>
          </cell>
          <cell r="L1735">
            <v>0.14140164320473239</v>
          </cell>
          <cell r="P1735" t="str">
            <v>PROBADAS PRODUCIENDO</v>
          </cell>
          <cell r="Q1735" t="str">
            <v>PROBADAS PRODUCIENDO2017</v>
          </cell>
        </row>
        <row r="1736">
          <cell r="I1736">
            <v>0.44879617066989025</v>
          </cell>
          <cell r="J1736">
            <v>0.44879617066989025</v>
          </cell>
          <cell r="K1736">
            <v>0.13463885120096708</v>
          </cell>
          <cell r="L1736">
            <v>0.13463885120096708</v>
          </cell>
          <cell r="P1736" t="str">
            <v>PROBADAS PRODUCIENDO</v>
          </cell>
          <cell r="Q1736" t="str">
            <v>PROBADAS PRODUCIENDO2017</v>
          </cell>
        </row>
        <row r="1737">
          <cell r="I1737">
            <v>0.45629592063509194</v>
          </cell>
          <cell r="J1737">
            <v>0.45629592063509194</v>
          </cell>
          <cell r="K1737">
            <v>0.13688877619052758</v>
          </cell>
          <cell r="L1737">
            <v>0.13688877619052758</v>
          </cell>
          <cell r="P1737" t="str">
            <v>PROBADAS PRODUCIENDO</v>
          </cell>
          <cell r="Q1737" t="str">
            <v>PROBADAS PRODUCIENDO2017</v>
          </cell>
        </row>
        <row r="1738">
          <cell r="I1738">
            <v>0.43447273433057593</v>
          </cell>
          <cell r="J1738">
            <v>0.43447273433057593</v>
          </cell>
          <cell r="K1738">
            <v>0.13034182029917277</v>
          </cell>
          <cell r="L1738">
            <v>0.13034182029917277</v>
          </cell>
          <cell r="P1738" t="str">
            <v>PROBADAS PRODUCIENDO</v>
          </cell>
          <cell r="Q1738" t="str">
            <v>PROBADAS PRODUCIENDO2017</v>
          </cell>
        </row>
        <row r="1739">
          <cell r="I1739">
            <v>0.44173312799506281</v>
          </cell>
          <cell r="J1739">
            <v>0.44173312799506281</v>
          </cell>
          <cell r="K1739">
            <v>0.13251993839851886</v>
          </cell>
          <cell r="L1739">
            <v>0.13251993839851886</v>
          </cell>
          <cell r="P1739" t="str">
            <v>PROBADAS PRODUCIENDO</v>
          </cell>
          <cell r="Q1739" t="str">
            <v>PROBADAS PRODUCIENDO2017</v>
          </cell>
        </row>
        <row r="1740">
          <cell r="I1740">
            <v>0.43451142356107375</v>
          </cell>
          <cell r="J1740">
            <v>0.43451142356107375</v>
          </cell>
          <cell r="K1740">
            <v>0.13035342706832215</v>
          </cell>
          <cell r="L1740">
            <v>0.13035342706832215</v>
          </cell>
          <cell r="P1740" t="str">
            <v>PROBADAS PRODUCIENDO</v>
          </cell>
          <cell r="Q1740" t="str">
            <v>PROBADAS PRODUCIENDO2017</v>
          </cell>
        </row>
        <row r="1741">
          <cell r="I1741">
            <v>0.41373012064121484</v>
          </cell>
          <cell r="J1741">
            <v>0.41373012064121484</v>
          </cell>
          <cell r="K1741">
            <v>0.12411903619236445</v>
          </cell>
          <cell r="L1741">
            <v>0.12411903619236445</v>
          </cell>
          <cell r="P1741" t="str">
            <v>PROBADAS PRODUCIENDO</v>
          </cell>
          <cell r="Q1741" t="str">
            <v>PROBADAS PRODUCIENDO2017</v>
          </cell>
        </row>
        <row r="1742">
          <cell r="I1742">
            <v>0.42064388831719374</v>
          </cell>
          <cell r="J1742">
            <v>0.42064388831719374</v>
          </cell>
          <cell r="K1742">
            <v>0.1261931664951581</v>
          </cell>
          <cell r="L1742">
            <v>0.1261931664951581</v>
          </cell>
          <cell r="P1742" t="str">
            <v>PROBADAS PRODUCIENDO</v>
          </cell>
          <cell r="Q1742" t="str">
            <v>PROBADAS PRODUCIENDO2017</v>
          </cell>
        </row>
        <row r="1743">
          <cell r="I1743">
            <v>0.4005258256138915</v>
          </cell>
          <cell r="J1743">
            <v>0.4005258256138915</v>
          </cell>
          <cell r="K1743">
            <v>0.12015774768416745</v>
          </cell>
          <cell r="L1743">
            <v>0.12015774768416745</v>
          </cell>
          <cell r="P1743" t="str">
            <v>PROBADAS PRODUCIENDO</v>
          </cell>
          <cell r="Q1743" t="str">
            <v>PROBADAS PRODUCIENDO2017</v>
          </cell>
        </row>
        <row r="1744">
          <cell r="I1744">
            <v>0.40721893875303211</v>
          </cell>
          <cell r="J1744">
            <v>0.40721893875303211</v>
          </cell>
          <cell r="K1744">
            <v>0.12216568162590966</v>
          </cell>
          <cell r="L1744">
            <v>0.12216568162590966</v>
          </cell>
          <cell r="P1744" t="str">
            <v>PROBADAS PRODUCIENDO</v>
          </cell>
          <cell r="Q1744" t="str">
            <v>PROBADAS PRODUCIENDO2017</v>
          </cell>
        </row>
        <row r="1745">
          <cell r="I1745">
            <v>0.40702503141639096</v>
          </cell>
          <cell r="J1745">
            <v>0.40702503141639096</v>
          </cell>
          <cell r="K1745">
            <v>0.12210750942491727</v>
          </cell>
          <cell r="L1745">
            <v>0.12210750942491727</v>
          </cell>
          <cell r="P1745" t="str">
            <v>PROBADAS PRODUCIENDO</v>
          </cell>
          <cell r="Q1745" t="str">
            <v>PROBADAS PRODUCIENDO2018</v>
          </cell>
        </row>
        <row r="1746">
          <cell r="I1746">
            <v>0.36191298952789996</v>
          </cell>
          <cell r="J1746">
            <v>0.36191298952789996</v>
          </cell>
          <cell r="K1746">
            <v>0.10857389685836999</v>
          </cell>
          <cell r="L1746">
            <v>0.10857389685836999</v>
          </cell>
          <cell r="P1746" t="str">
            <v>PROBADAS PRODUCIENDO</v>
          </cell>
          <cell r="Q1746" t="str">
            <v>PROBADAS PRODUCIENDO2018</v>
          </cell>
        </row>
        <row r="1747">
          <cell r="I1747">
            <v>0.39445399527852298</v>
          </cell>
          <cell r="J1747">
            <v>0.39445399527852298</v>
          </cell>
          <cell r="K1747">
            <v>0.11833619858355689</v>
          </cell>
          <cell r="L1747">
            <v>0.11833619858355689</v>
          </cell>
          <cell r="P1747" t="str">
            <v>PROBADAS PRODUCIENDO</v>
          </cell>
          <cell r="Q1747" t="str">
            <v>PROBADAS PRODUCIENDO2018</v>
          </cell>
        </row>
        <row r="1748">
          <cell r="I1748">
            <v>0.37558851207292987</v>
          </cell>
          <cell r="J1748">
            <v>0.37558851207292987</v>
          </cell>
          <cell r="K1748">
            <v>0.11267655362187896</v>
          </cell>
          <cell r="L1748">
            <v>0.11267655362187896</v>
          </cell>
          <cell r="P1748" t="str">
            <v>PROBADAS PRODUCIENDO</v>
          </cell>
          <cell r="Q1748" t="str">
            <v>PROBADAS PRODUCIENDO2018</v>
          </cell>
        </row>
        <row r="1749">
          <cell r="I1749">
            <v>0.38186490236864884</v>
          </cell>
          <cell r="J1749">
            <v>0.38186490236864884</v>
          </cell>
          <cell r="K1749">
            <v>0.11455947071059465</v>
          </cell>
          <cell r="L1749">
            <v>0.11455947071059465</v>
          </cell>
          <cell r="P1749" t="str">
            <v>PROBADAS PRODUCIENDO</v>
          </cell>
          <cell r="Q1749" t="str">
            <v>PROBADAS PRODUCIENDO2018</v>
          </cell>
        </row>
        <row r="1750">
          <cell r="I1750">
            <v>0.36360151553856696</v>
          </cell>
          <cell r="J1750">
            <v>0.36360151553856696</v>
          </cell>
          <cell r="K1750">
            <v>0.10908045466157007</v>
          </cell>
          <cell r="L1750">
            <v>0.10908045466157007</v>
          </cell>
          <cell r="P1750" t="str">
            <v>PROBADAS PRODUCIENDO</v>
          </cell>
          <cell r="Q1750" t="str">
            <v>PROBADAS PRODUCIENDO2018</v>
          </cell>
        </row>
        <row r="1751">
          <cell r="I1751">
            <v>0.36967759334786698</v>
          </cell>
          <cell r="J1751">
            <v>0.36967759334786698</v>
          </cell>
          <cell r="K1751">
            <v>0.11090327800436009</v>
          </cell>
          <cell r="L1751">
            <v>0.11090327800436009</v>
          </cell>
          <cell r="P1751" t="str">
            <v>PROBADAS PRODUCIENDO</v>
          </cell>
          <cell r="Q1751" t="str">
            <v>PROBADAS PRODUCIENDO2018</v>
          </cell>
        </row>
        <row r="1752">
          <cell r="I1752">
            <v>0.36363389377943861</v>
          </cell>
          <cell r="J1752">
            <v>0.36363389377943861</v>
          </cell>
          <cell r="K1752">
            <v>0.10909016813383159</v>
          </cell>
          <cell r="L1752">
            <v>0.10909016813383159</v>
          </cell>
          <cell r="P1752" t="str">
            <v>PROBADAS PRODUCIENDO</v>
          </cell>
          <cell r="Q1752" t="str">
            <v>PROBADAS PRODUCIENDO2018</v>
          </cell>
        </row>
        <row r="1753">
          <cell r="I1753">
            <v>0.34624243825307832</v>
          </cell>
          <cell r="J1753">
            <v>0.34624243825307832</v>
          </cell>
          <cell r="K1753">
            <v>0.10387273147592349</v>
          </cell>
          <cell r="L1753">
            <v>0.10387273147592349</v>
          </cell>
          <cell r="P1753" t="str">
            <v>PROBADAS PRODUCIENDO</v>
          </cell>
          <cell r="Q1753" t="str">
            <v>PROBADAS PRODUCIENDO2018</v>
          </cell>
        </row>
        <row r="1754">
          <cell r="I1754">
            <v>0.35202843172615628</v>
          </cell>
          <cell r="J1754">
            <v>0.35202843172615628</v>
          </cell>
          <cell r="K1754">
            <v>0.10560852951784688</v>
          </cell>
          <cell r="L1754">
            <v>0.10560852951784688</v>
          </cell>
          <cell r="P1754" t="str">
            <v>PROBADAS PRODUCIENDO</v>
          </cell>
          <cell r="Q1754" t="str">
            <v>PROBADAS PRODUCIENDO2018</v>
          </cell>
        </row>
        <row r="1755">
          <cell r="I1755">
            <v>0.3351920286319735</v>
          </cell>
          <cell r="J1755">
            <v>0.3351920286319735</v>
          </cell>
          <cell r="K1755">
            <v>0.10055760858959205</v>
          </cell>
          <cell r="L1755">
            <v>0.10055760858959205</v>
          </cell>
          <cell r="P1755" t="str">
            <v>PROBADAS PRODUCIENDO</v>
          </cell>
          <cell r="Q1755" t="str">
            <v>PROBADAS PRODUCIENDO2018</v>
          </cell>
        </row>
        <row r="1756">
          <cell r="I1756">
            <v>0.34079336074965771</v>
          </cell>
          <cell r="J1756">
            <v>0.34079336074965771</v>
          </cell>
          <cell r="K1756">
            <v>0.1022380082248973</v>
          </cell>
          <cell r="L1756">
            <v>0.1022380082248973</v>
          </cell>
          <cell r="P1756" t="str">
            <v>PROBADAS PRODUCIENDO</v>
          </cell>
          <cell r="Q1756" t="str">
            <v>PROBADAS PRODUCIENDO2018</v>
          </cell>
        </row>
        <row r="1757">
          <cell r="I1757">
            <v>0.34046132225700848</v>
          </cell>
          <cell r="J1757">
            <v>0.34046132225700848</v>
          </cell>
          <cell r="K1757">
            <v>0.10213839667710255</v>
          </cell>
          <cell r="L1757">
            <v>0.10213839667710255</v>
          </cell>
          <cell r="P1757" t="str">
            <v>PROBADAS PRODUCIENDO</v>
          </cell>
          <cell r="Q1757" t="str">
            <v>PROBADAS PRODUCIENDO2019</v>
          </cell>
        </row>
        <row r="1758">
          <cell r="I1758">
            <v>0.30272677463564723</v>
          </cell>
          <cell r="J1758">
            <v>0.30272677463564723</v>
          </cell>
          <cell r="K1758">
            <v>9.0818032390694178E-2</v>
          </cell>
          <cell r="L1758">
            <v>9.0818032390694178E-2</v>
          </cell>
          <cell r="P1758" t="str">
            <v>PROBADAS PRODUCIENDO</v>
          </cell>
          <cell r="Q1758" t="str">
            <v>PROBADAS PRODUCIENDO2019</v>
          </cell>
        </row>
        <row r="1759">
          <cell r="I1759">
            <v>0.32994611740402857</v>
          </cell>
          <cell r="J1759">
            <v>0.32994611740402857</v>
          </cell>
          <cell r="K1759">
            <v>9.8983835221208558E-2</v>
          </cell>
          <cell r="L1759">
            <v>9.8983835221208558E-2</v>
          </cell>
          <cell r="P1759" t="str">
            <v>PROBADAS PRODUCIENDO</v>
          </cell>
          <cell r="Q1759" t="str">
            <v>PROBADAS PRODUCIENDO2019</v>
          </cell>
        </row>
        <row r="1760">
          <cell r="I1760">
            <v>0.3141658413486571</v>
          </cell>
          <cell r="J1760">
            <v>0.3141658413486571</v>
          </cell>
          <cell r="K1760">
            <v>9.424975240459714E-2</v>
          </cell>
          <cell r="L1760">
            <v>9.424975240459714E-2</v>
          </cell>
          <cell r="P1760" t="str">
            <v>PROBADAS PRODUCIENDO</v>
          </cell>
          <cell r="Q1760" t="str">
            <v>PROBADAS PRODUCIENDO2019</v>
          </cell>
        </row>
        <row r="1761">
          <cell r="I1761">
            <v>0.3194158087318536</v>
          </cell>
          <cell r="J1761">
            <v>0.3194158087318536</v>
          </cell>
          <cell r="K1761">
            <v>9.5824742619556078E-2</v>
          </cell>
          <cell r="L1761">
            <v>9.5824742619556078E-2</v>
          </cell>
          <cell r="P1761" t="str">
            <v>PROBADAS PRODUCIENDO</v>
          </cell>
          <cell r="Q1761" t="str">
            <v>PROBADAS PRODUCIENDO2019</v>
          </cell>
        </row>
        <row r="1762">
          <cell r="I1762">
            <v>0.30413916393332147</v>
          </cell>
          <cell r="J1762">
            <v>0.30413916393332147</v>
          </cell>
          <cell r="K1762">
            <v>9.1241749179996418E-2</v>
          </cell>
          <cell r="L1762">
            <v>9.1241749179996418E-2</v>
          </cell>
          <cell r="P1762" t="str">
            <v>PROBADAS PRODUCIENDO</v>
          </cell>
          <cell r="Q1762" t="str">
            <v>PROBADAS PRODUCIENDO2019</v>
          </cell>
        </row>
        <row r="1763">
          <cell r="I1763">
            <v>0.30922157736105021</v>
          </cell>
          <cell r="J1763">
            <v>0.30922157736105021</v>
          </cell>
          <cell r="K1763">
            <v>9.2766473208315048E-2</v>
          </cell>
          <cell r="L1763">
            <v>9.2766473208315048E-2</v>
          </cell>
          <cell r="P1763" t="str">
            <v>PROBADAS PRODUCIENDO</v>
          </cell>
          <cell r="Q1763" t="str">
            <v>PROBADAS PRODUCIENDO2019</v>
          </cell>
        </row>
        <row r="1764">
          <cell r="I1764">
            <v>0.30416624712930923</v>
          </cell>
          <cell r="J1764">
            <v>0.30416624712930923</v>
          </cell>
          <cell r="K1764">
            <v>9.1249874138792778E-2</v>
          </cell>
          <cell r="L1764">
            <v>9.1249874138792778E-2</v>
          </cell>
          <cell r="P1764" t="str">
            <v>PROBADAS PRODUCIENDO</v>
          </cell>
          <cell r="Q1764" t="str">
            <v>PROBADAS PRODUCIENDO2019</v>
          </cell>
        </row>
        <row r="1765">
          <cell r="I1765">
            <v>0.28961894048364423</v>
          </cell>
          <cell r="J1765">
            <v>0.28961894048364423</v>
          </cell>
          <cell r="K1765">
            <v>8.6885682145093263E-2</v>
          </cell>
          <cell r="L1765">
            <v>8.6885682145093263E-2</v>
          </cell>
          <cell r="P1765" t="str">
            <v>PROBADAS PRODUCIENDO</v>
          </cell>
          <cell r="Q1765" t="str">
            <v>PROBADAS PRODUCIENDO2019</v>
          </cell>
        </row>
        <row r="1766">
          <cell r="I1766">
            <v>0.29445870913757699</v>
          </cell>
          <cell r="J1766">
            <v>0.29445870913757699</v>
          </cell>
          <cell r="K1766">
            <v>8.833761274127308E-2</v>
          </cell>
          <cell r="L1766">
            <v>8.833761274127308E-2</v>
          </cell>
          <cell r="P1766" t="str">
            <v>PROBADAS PRODUCIENDO</v>
          </cell>
          <cell r="Q1766" t="str">
            <v>PROBADAS PRODUCIENDO2019</v>
          </cell>
        </row>
        <row r="1767">
          <cell r="I1767">
            <v>0.28037568323729523</v>
          </cell>
          <cell r="J1767">
            <v>0.28037568323729523</v>
          </cell>
          <cell r="K1767">
            <v>8.4112704971188557E-2</v>
          </cell>
          <cell r="L1767">
            <v>8.4112704971188557E-2</v>
          </cell>
          <cell r="P1767" t="str">
            <v>PROBADAS PRODUCIENDO</v>
          </cell>
          <cell r="Q1767" t="str">
            <v>PROBADAS PRODUCIENDO2019</v>
          </cell>
        </row>
        <row r="1768">
          <cell r="I1768">
            <v>0.28506098952559195</v>
          </cell>
          <cell r="J1768">
            <v>0.28506098952559195</v>
          </cell>
          <cell r="K1768">
            <v>8.5518296857677575E-2</v>
          </cell>
          <cell r="L1768">
            <v>8.5518296857677575E-2</v>
          </cell>
          <cell r="P1768" t="str">
            <v>PROBADAS PRODUCIENDO</v>
          </cell>
          <cell r="Q1768" t="str">
            <v>PROBADAS PRODUCIENDO2019</v>
          </cell>
        </row>
        <row r="1769">
          <cell r="I1769">
            <v>0.28405212663549151</v>
          </cell>
          <cell r="J1769">
            <v>0.28405212663549151</v>
          </cell>
          <cell r="K1769">
            <v>8.521563799064745E-2</v>
          </cell>
          <cell r="L1769">
            <v>8.521563799064745E-2</v>
          </cell>
          <cell r="P1769" t="str">
            <v>PROBADAS PRODUCIENDO</v>
          </cell>
          <cell r="Q1769" t="str">
            <v>PROBADAS PRODUCIENDO2020</v>
          </cell>
        </row>
        <row r="1770">
          <cell r="I1770">
            <v>0.26152059249815457</v>
          </cell>
          <cell r="J1770">
            <v>0.26152059249815457</v>
          </cell>
          <cell r="K1770">
            <v>7.8456177749446368E-2</v>
          </cell>
          <cell r="L1770">
            <v>7.8456177749446368E-2</v>
          </cell>
          <cell r="P1770" t="str">
            <v>PROBADAS PRODUCIENDO</v>
          </cell>
          <cell r="Q1770" t="str">
            <v>PROBADAS PRODUCIENDO2020</v>
          </cell>
        </row>
        <row r="1771">
          <cell r="I1771">
            <v>0.27513279350167724</v>
          </cell>
          <cell r="J1771">
            <v>0.27513279350167724</v>
          </cell>
          <cell r="K1771">
            <v>8.2539838050503175E-2</v>
          </cell>
          <cell r="L1771">
            <v>8.2539838050503175E-2</v>
          </cell>
          <cell r="P1771" t="str">
            <v>PROBADAS PRODUCIENDO</v>
          </cell>
          <cell r="Q1771" t="str">
            <v>PROBADAS PRODUCIENDO2020</v>
          </cell>
        </row>
        <row r="1772">
          <cell r="I1772">
            <v>0.26197406483561864</v>
          </cell>
          <cell r="J1772">
            <v>0.26197406483561864</v>
          </cell>
          <cell r="K1772">
            <v>7.8592219450685591E-2</v>
          </cell>
          <cell r="L1772">
            <v>7.8592219450685591E-2</v>
          </cell>
          <cell r="P1772" t="str">
            <v>PROBADAS PRODUCIENDO</v>
          </cell>
          <cell r="Q1772" t="str">
            <v>PROBADAS PRODUCIENDO2020</v>
          </cell>
        </row>
        <row r="1773">
          <cell r="I1773">
            <v>0.26635186507553649</v>
          </cell>
          <cell r="J1773">
            <v>0.26635186507553649</v>
          </cell>
          <cell r="K1773">
            <v>7.9905559522660957E-2</v>
          </cell>
          <cell r="L1773">
            <v>7.9905559522660957E-2</v>
          </cell>
          <cell r="P1773" t="str">
            <v>PROBADAS PRODUCIENDO</v>
          </cell>
          <cell r="Q1773" t="str">
            <v>PROBADAS PRODUCIENDO2020</v>
          </cell>
        </row>
        <row r="1774">
          <cell r="I1774">
            <v>0.25361310035897572</v>
          </cell>
          <cell r="J1774">
            <v>0.25361310035897572</v>
          </cell>
          <cell r="K1774">
            <v>7.6083930107692724E-2</v>
          </cell>
          <cell r="L1774">
            <v>7.6083930107692724E-2</v>
          </cell>
          <cell r="P1774" t="str">
            <v>PROBADAS PRODUCIENDO</v>
          </cell>
          <cell r="Q1774" t="str">
            <v>PROBADAS PRODUCIENDO2020</v>
          </cell>
        </row>
        <row r="1775">
          <cell r="I1775">
            <v>0.25785118206486729</v>
          </cell>
          <cell r="J1775">
            <v>0.25785118206486729</v>
          </cell>
          <cell r="K1775">
            <v>7.7355354619460193E-2</v>
          </cell>
          <cell r="L1775">
            <v>7.7355354619460193E-2</v>
          </cell>
          <cell r="P1775" t="str">
            <v>PROBADAS PRODUCIENDO</v>
          </cell>
          <cell r="Q1775" t="str">
            <v>PROBADAS PRODUCIENDO2020</v>
          </cell>
        </row>
        <row r="1776">
          <cell r="I1776">
            <v>0.25363568427488209</v>
          </cell>
          <cell r="J1776">
            <v>0.25363568427488209</v>
          </cell>
          <cell r="K1776">
            <v>7.609070528246463E-2</v>
          </cell>
          <cell r="L1776">
            <v>7.609070528246463E-2</v>
          </cell>
          <cell r="P1776" t="str">
            <v>PROBADAS PRODUCIENDO</v>
          </cell>
          <cell r="Q1776" t="str">
            <v>PROBADAS PRODUCIENDO2020</v>
          </cell>
        </row>
        <row r="1777">
          <cell r="I1777">
            <v>0.24150509414447102</v>
          </cell>
          <cell r="J1777">
            <v>0.24150509414447102</v>
          </cell>
          <cell r="K1777">
            <v>7.2451528243341307E-2</v>
          </cell>
          <cell r="L1777">
            <v>7.2451528243341307E-2</v>
          </cell>
          <cell r="P1777" t="str">
            <v>PROBADAS PRODUCIENDO</v>
          </cell>
          <cell r="Q1777" t="str">
            <v>PROBADAS PRODUCIENDO2020</v>
          </cell>
        </row>
        <row r="1778">
          <cell r="I1778">
            <v>0.24554084119351807</v>
          </cell>
          <cell r="J1778">
            <v>0.24554084119351807</v>
          </cell>
          <cell r="K1778">
            <v>7.3662252358055416E-2</v>
          </cell>
          <cell r="L1778">
            <v>7.3662252358055416E-2</v>
          </cell>
          <cell r="P1778" t="str">
            <v>PROBADAS PRODUCIENDO</v>
          </cell>
          <cell r="Q1778" t="str">
            <v>PROBADAS PRODUCIENDO2020</v>
          </cell>
        </row>
        <row r="1779">
          <cell r="I1779">
            <v>0.23379740172714453</v>
          </cell>
          <cell r="J1779">
            <v>0.23379740172714453</v>
          </cell>
          <cell r="K1779">
            <v>7.013922051814335E-2</v>
          </cell>
          <cell r="L1779">
            <v>7.013922051814335E-2</v>
          </cell>
          <cell r="P1779" t="str">
            <v>PROBADAS PRODUCIENDO</v>
          </cell>
          <cell r="Q1779" t="str">
            <v>PROBADAS PRODUCIENDO2020</v>
          </cell>
        </row>
        <row r="1780">
          <cell r="I1780">
            <v>0.23770434695096437</v>
          </cell>
          <cell r="J1780">
            <v>0.23770434695096437</v>
          </cell>
          <cell r="K1780">
            <v>7.1311304085289309E-2</v>
          </cell>
          <cell r="L1780">
            <v>7.1311304085289309E-2</v>
          </cell>
          <cell r="P1780" t="str">
            <v>PROBADAS PRODUCIENDO</v>
          </cell>
          <cell r="Q1780" t="str">
            <v>PROBADAS PRODUCIENDO2020</v>
          </cell>
        </row>
        <row r="1781">
          <cell r="I1781">
            <v>0.23661419965021158</v>
          </cell>
          <cell r="J1781">
            <v>0.23661419965021158</v>
          </cell>
          <cell r="K1781">
            <v>7.0984259895063462E-2</v>
          </cell>
          <cell r="L1781">
            <v>7.0984259895063462E-2</v>
          </cell>
          <cell r="P1781" t="str">
            <v>PROBADAS PRODUCIENDO</v>
          </cell>
          <cell r="Q1781" t="str">
            <v>PROBADAS PRODUCIENDO2021</v>
          </cell>
        </row>
        <row r="1782">
          <cell r="I1782">
            <v>0.21038940052942068</v>
          </cell>
          <cell r="J1782">
            <v>0.21038940052942068</v>
          </cell>
          <cell r="K1782">
            <v>6.3116820158826192E-2</v>
          </cell>
          <cell r="L1782">
            <v>6.3116820158826192E-2</v>
          </cell>
          <cell r="P1782" t="str">
            <v>PROBADAS PRODUCIENDO</v>
          </cell>
          <cell r="Q1782" t="str">
            <v>PROBADAS PRODUCIENDO2021</v>
          </cell>
        </row>
        <row r="1783">
          <cell r="I1783">
            <v>0.22930633053911459</v>
          </cell>
          <cell r="J1783">
            <v>0.22930633053911459</v>
          </cell>
          <cell r="K1783">
            <v>6.8791899161734379E-2</v>
          </cell>
          <cell r="L1783">
            <v>6.8791899161734379E-2</v>
          </cell>
          <cell r="P1783" t="str">
            <v>PROBADAS PRODUCIENDO</v>
          </cell>
          <cell r="Q1783" t="str">
            <v>PROBADAS PRODUCIENDO2021</v>
          </cell>
        </row>
        <row r="1784">
          <cell r="I1784">
            <v>0.21833933621403626</v>
          </cell>
          <cell r="J1784">
            <v>0.21833933621403626</v>
          </cell>
          <cell r="K1784">
            <v>6.5501800864210868E-2</v>
          </cell>
          <cell r="L1784">
            <v>6.5501800864210868E-2</v>
          </cell>
          <cell r="P1784" t="str">
            <v>PROBADAS PRODUCIENDO</v>
          </cell>
          <cell r="Q1784" t="str">
            <v>PROBADAS PRODUCIENDO2021</v>
          </cell>
        </row>
        <row r="1785">
          <cell r="I1785">
            <v>0.22198796455845207</v>
          </cell>
          <cell r="J1785">
            <v>0.22198796455845207</v>
          </cell>
          <cell r="K1785">
            <v>6.6596389367535619E-2</v>
          </cell>
          <cell r="L1785">
            <v>6.6596389367535619E-2</v>
          </cell>
          <cell r="P1785" t="str">
            <v>PROBADAS PRODUCIENDO</v>
          </cell>
          <cell r="Q1785" t="str">
            <v>PROBADAS PRODUCIENDO2021</v>
          </cell>
        </row>
        <row r="1786">
          <cell r="P1786" t="str">
            <v>PROBADAS PRODUCIENDO</v>
          </cell>
          <cell r="Q1786" t="str">
            <v>PROBADAS PRODUCIENDO2021</v>
          </cell>
        </row>
        <row r="1787">
          <cell r="I1787">
            <v>0.36099223541854736</v>
          </cell>
          <cell r="J1787">
            <v>0.36099223541854736</v>
          </cell>
          <cell r="K1787">
            <v>0.10829767062556421</v>
          </cell>
          <cell r="L1787">
            <v>0.10829767062556421</v>
          </cell>
          <cell r="P1787" t="str">
            <v>PROBADAS PRODUCIENDO</v>
          </cell>
          <cell r="Q1787" t="str">
            <v>PROBADAS PRODUCIENDO2012</v>
          </cell>
        </row>
        <row r="1788">
          <cell r="I1788">
            <v>0.33384648395713024</v>
          </cell>
          <cell r="J1788">
            <v>0.33384648395713024</v>
          </cell>
          <cell r="K1788">
            <v>0.10015394518713906</v>
          </cell>
          <cell r="L1788">
            <v>0.10015394518713906</v>
          </cell>
          <cell r="P1788" t="str">
            <v>PROBADAS PRODUCIENDO</v>
          </cell>
          <cell r="Q1788" t="str">
            <v>PROBADAS PRODUCIENDO2012</v>
          </cell>
        </row>
        <row r="1789">
          <cell r="I1789">
            <v>0.35279610416001361</v>
          </cell>
          <cell r="J1789">
            <v>0.35279610416001361</v>
          </cell>
          <cell r="K1789">
            <v>0.10583883124800408</v>
          </cell>
          <cell r="L1789">
            <v>0.10583883124800408</v>
          </cell>
          <cell r="P1789" t="str">
            <v>PROBADAS PRODUCIENDO</v>
          </cell>
          <cell r="Q1789" t="str">
            <v>PROBADAS PRODUCIENDO2012</v>
          </cell>
        </row>
        <row r="1790">
          <cell r="I1790">
            <v>0.33745278945670382</v>
          </cell>
          <cell r="J1790">
            <v>0.33745278945670382</v>
          </cell>
          <cell r="K1790">
            <v>0.10123583683701115</v>
          </cell>
          <cell r="L1790">
            <v>0.10123583683701115</v>
          </cell>
          <cell r="P1790" t="str">
            <v>PROBADAS PRODUCIENDO</v>
          </cell>
          <cell r="Q1790" t="str">
            <v>PROBADAS PRODUCIENDO2012</v>
          </cell>
        </row>
        <row r="1791">
          <cell r="I1791">
            <v>0.34465411325567319</v>
          </cell>
          <cell r="J1791">
            <v>0.34465411325567319</v>
          </cell>
          <cell r="K1791">
            <v>0.10339623397670195</v>
          </cell>
          <cell r="L1791">
            <v>0.10339623397670195</v>
          </cell>
          <cell r="P1791" t="str">
            <v>PROBADAS PRODUCIENDO</v>
          </cell>
          <cell r="Q1791" t="str">
            <v>PROBADAS PRODUCIENDO2012</v>
          </cell>
        </row>
        <row r="1792">
          <cell r="I1792">
            <v>0.32966489863250364</v>
          </cell>
          <cell r="J1792">
            <v>0.32966489863250364</v>
          </cell>
          <cell r="K1792">
            <v>9.8899469589751099E-2</v>
          </cell>
          <cell r="L1792">
            <v>9.8899469589751099E-2</v>
          </cell>
          <cell r="P1792" t="str">
            <v>PROBADAS PRODUCIENDO</v>
          </cell>
          <cell r="Q1792" t="str">
            <v>PROBADAS PRODUCIENDO2012</v>
          </cell>
        </row>
        <row r="1793">
          <cell r="I1793">
            <v>0.33670002696565648</v>
          </cell>
          <cell r="J1793">
            <v>0.33670002696565648</v>
          </cell>
          <cell r="K1793">
            <v>0.10101000808969696</v>
          </cell>
          <cell r="L1793">
            <v>0.10101000808969696</v>
          </cell>
          <cell r="P1793" t="str">
            <v>PROBADAS PRODUCIENDO</v>
          </cell>
          <cell r="Q1793" t="str">
            <v>PROBADAS PRODUCIENDO2012</v>
          </cell>
        </row>
        <row r="1794">
          <cell r="I1794">
            <v>0.33272840371150147</v>
          </cell>
          <cell r="J1794">
            <v>0.33272840371150147</v>
          </cell>
          <cell r="K1794">
            <v>9.9818521113450465E-2</v>
          </cell>
          <cell r="L1794">
            <v>9.9818521113450465E-2</v>
          </cell>
          <cell r="P1794" t="str">
            <v>PROBADAS PRODUCIENDO</v>
          </cell>
          <cell r="Q1794" t="str">
            <v>PROBADAS PRODUCIENDO2012</v>
          </cell>
        </row>
        <row r="1795">
          <cell r="I1795">
            <v>0.3182578453672375</v>
          </cell>
          <cell r="J1795">
            <v>0.3182578453672375</v>
          </cell>
          <cell r="K1795">
            <v>9.5477353610171262E-2</v>
          </cell>
          <cell r="L1795">
            <v>9.5477353610171262E-2</v>
          </cell>
          <cell r="P1795" t="str">
            <v>PROBADAS PRODUCIENDO</v>
          </cell>
          <cell r="Q1795" t="str">
            <v>PROBADAS PRODUCIENDO2012</v>
          </cell>
        </row>
        <row r="1796">
          <cell r="I1796">
            <v>0.32504954443643952</v>
          </cell>
          <cell r="J1796">
            <v>0.32504954443643952</v>
          </cell>
          <cell r="K1796">
            <v>9.7514863330931845E-2</v>
          </cell>
          <cell r="L1796">
            <v>9.7514863330931845E-2</v>
          </cell>
          <cell r="P1796" t="str">
            <v>PROBADAS PRODUCIENDO</v>
          </cell>
          <cell r="Q1796" t="str">
            <v>PROBADAS PRODUCIENDO2012</v>
          </cell>
        </row>
        <row r="1797">
          <cell r="I1797">
            <v>0.31091294429928112</v>
          </cell>
          <cell r="J1797">
            <v>0.31091294429928112</v>
          </cell>
          <cell r="K1797">
            <v>9.3273883289784351E-2</v>
          </cell>
          <cell r="L1797">
            <v>9.3273883289784351E-2</v>
          </cell>
          <cell r="P1797" t="str">
            <v>PROBADAS PRODUCIENDO</v>
          </cell>
          <cell r="Q1797" t="str">
            <v>PROBADAS PRODUCIENDO2012</v>
          </cell>
        </row>
        <row r="1798">
          <cell r="I1798">
            <v>0.31754790141076239</v>
          </cell>
          <cell r="J1798">
            <v>0.31754790141076239</v>
          </cell>
          <cell r="K1798">
            <v>9.5264370423228731E-2</v>
          </cell>
          <cell r="L1798">
            <v>9.5264370423228731E-2</v>
          </cell>
          <cell r="P1798" t="str">
            <v>PROBADAS PRODUCIENDO</v>
          </cell>
          <cell r="Q1798" t="str">
            <v>PROBADAS PRODUCIENDO2012</v>
          </cell>
        </row>
        <row r="1799">
          <cell r="I1799">
            <v>0.32315600969027469</v>
          </cell>
          <cell r="J1799">
            <v>0.32315600969027469</v>
          </cell>
          <cell r="K1799">
            <v>9.6946802907082394E-2</v>
          </cell>
          <cell r="L1799">
            <v>9.6946802907082394E-2</v>
          </cell>
          <cell r="P1799" t="str">
            <v>PROBADAS PRODUCIENDO</v>
          </cell>
          <cell r="Q1799" t="str">
            <v>PROBADAS PRODUCIENDO2013</v>
          </cell>
        </row>
        <row r="1800">
          <cell r="I1800">
            <v>0.28860522031532848</v>
          </cell>
          <cell r="J1800">
            <v>0.28860522031532848</v>
          </cell>
          <cell r="K1800">
            <v>8.658156609459855E-2</v>
          </cell>
          <cell r="L1800">
            <v>8.658156609459855E-2</v>
          </cell>
          <cell r="P1800" t="str">
            <v>PROBADAS PRODUCIENDO</v>
          </cell>
          <cell r="Q1800" t="str">
            <v>PROBADAS PRODUCIENDO2013</v>
          </cell>
        </row>
        <row r="1801">
          <cell r="I1801">
            <v>0.31593983822460558</v>
          </cell>
          <cell r="J1801">
            <v>0.31593983822460558</v>
          </cell>
          <cell r="K1801">
            <v>9.4781951467381664E-2</v>
          </cell>
          <cell r="L1801">
            <v>9.4781951467381664E-2</v>
          </cell>
          <cell r="P1801" t="str">
            <v>PROBADAS PRODUCIENDO</v>
          </cell>
          <cell r="Q1801" t="str">
            <v>PROBADAS PRODUCIENDO2013</v>
          </cell>
        </row>
        <row r="1802">
          <cell r="I1802">
            <v>0.30219942468819494</v>
          </cell>
          <cell r="J1802">
            <v>0.30219942468819494</v>
          </cell>
          <cell r="K1802">
            <v>9.0659827406458462E-2</v>
          </cell>
          <cell r="L1802">
            <v>9.0659827406458462E-2</v>
          </cell>
          <cell r="P1802" t="str">
            <v>PROBADAS PRODUCIENDO</v>
          </cell>
          <cell r="Q1802" t="str">
            <v>PROBADAS PRODUCIENDO2013</v>
          </cell>
        </row>
        <row r="1803">
          <cell r="I1803">
            <v>0.3086484331925986</v>
          </cell>
          <cell r="J1803">
            <v>0.3086484331925986</v>
          </cell>
          <cell r="K1803">
            <v>9.2594529957779587E-2</v>
          </cell>
          <cell r="L1803">
            <v>9.2594529957779587E-2</v>
          </cell>
          <cell r="P1803" t="str">
            <v>PROBADAS PRODUCIENDO</v>
          </cell>
          <cell r="Q1803" t="str">
            <v>PROBADAS PRODUCIENDO2013</v>
          </cell>
        </row>
        <row r="1804">
          <cell r="I1804">
            <v>0.29522512724529559</v>
          </cell>
          <cell r="J1804">
            <v>0.29522512724529559</v>
          </cell>
          <cell r="K1804">
            <v>8.8567538173588645E-2</v>
          </cell>
          <cell r="L1804">
            <v>8.8567538173588645E-2</v>
          </cell>
          <cell r="P1804" t="str">
            <v>PROBADAS PRODUCIENDO</v>
          </cell>
          <cell r="Q1804" t="str">
            <v>PROBADAS PRODUCIENDO2013</v>
          </cell>
        </row>
        <row r="1805">
          <cell r="I1805">
            <v>0.30152530256258664</v>
          </cell>
          <cell r="J1805">
            <v>0.30152530256258664</v>
          </cell>
          <cell r="K1805">
            <v>9.0457590768775978E-2</v>
          </cell>
          <cell r="L1805">
            <v>9.0457590768775978E-2</v>
          </cell>
          <cell r="P1805" t="str">
            <v>PROBADAS PRODUCIENDO</v>
          </cell>
          <cell r="Q1805" t="str">
            <v>PROBADAS PRODUCIENDO2013</v>
          </cell>
        </row>
        <row r="1806">
          <cell r="I1806">
            <v>0.29796859092770545</v>
          </cell>
          <cell r="J1806">
            <v>0.29796859092770545</v>
          </cell>
          <cell r="K1806">
            <v>8.9390577278311636E-2</v>
          </cell>
          <cell r="L1806">
            <v>8.9390577278311636E-2</v>
          </cell>
          <cell r="P1806" t="str">
            <v>PROBADAS PRODUCIENDO</v>
          </cell>
          <cell r="Q1806" t="str">
            <v>PROBADAS PRODUCIENDO2013</v>
          </cell>
        </row>
        <row r="1807">
          <cell r="I1807">
            <v>0.28500975774219728</v>
          </cell>
          <cell r="J1807">
            <v>0.28500975774219728</v>
          </cell>
          <cell r="K1807">
            <v>8.5502927322659197E-2</v>
          </cell>
          <cell r="L1807">
            <v>8.5502927322659197E-2</v>
          </cell>
          <cell r="P1807" t="str">
            <v>PROBADAS PRODUCIENDO</v>
          </cell>
          <cell r="Q1807" t="str">
            <v>PROBADAS PRODUCIENDO2013</v>
          </cell>
        </row>
        <row r="1808">
          <cell r="I1808">
            <v>0.29109193461402849</v>
          </cell>
          <cell r="J1808">
            <v>0.29109193461402849</v>
          </cell>
          <cell r="K1808">
            <v>8.7327580384208556E-2</v>
          </cell>
          <cell r="L1808">
            <v>8.7327580384208556E-2</v>
          </cell>
          <cell r="P1808" t="str">
            <v>PROBADAS PRODUCIENDO</v>
          </cell>
          <cell r="Q1808" t="str">
            <v>PROBADAS PRODUCIENDO2013</v>
          </cell>
        </row>
        <row r="1809">
          <cell r="I1809">
            <v>0.27843217134647547</v>
          </cell>
          <cell r="J1809">
            <v>0.27843217134647547</v>
          </cell>
          <cell r="K1809">
            <v>8.3529651403942654E-2</v>
          </cell>
          <cell r="L1809">
            <v>8.3529651403942654E-2</v>
          </cell>
          <cell r="P1809" t="str">
            <v>PROBADAS PRODUCIENDO</v>
          </cell>
          <cell r="Q1809" t="str">
            <v>PROBADAS PRODUCIENDO2013</v>
          </cell>
        </row>
        <row r="1810">
          <cell r="I1810">
            <v>0.28437398094048444</v>
          </cell>
          <cell r="J1810">
            <v>0.28437398094048444</v>
          </cell>
          <cell r="K1810">
            <v>8.5312194282145343E-2</v>
          </cell>
          <cell r="L1810">
            <v>8.5312194282145343E-2</v>
          </cell>
          <cell r="P1810" t="str">
            <v>PROBADAS PRODUCIENDO</v>
          </cell>
          <cell r="Q1810" t="str">
            <v>PROBADAS PRODUCIENDO2013</v>
          </cell>
        </row>
        <row r="1811">
          <cell r="I1811">
            <v>0.28775460089137966</v>
          </cell>
          <cell r="J1811">
            <v>0.28775460089137966</v>
          </cell>
          <cell r="K1811">
            <v>8.6326380267413905E-2</v>
          </cell>
          <cell r="L1811">
            <v>8.6326380267413905E-2</v>
          </cell>
          <cell r="P1811" t="str">
            <v>PROBADAS PRODUCIENDO</v>
          </cell>
          <cell r="Q1811" t="str">
            <v>PROBADAS PRODUCIENDO2014</v>
          </cell>
        </row>
        <row r="1812">
          <cell r="I1812">
            <v>0.25698881498939485</v>
          </cell>
          <cell r="J1812">
            <v>0.25698881498939485</v>
          </cell>
          <cell r="K1812">
            <v>7.7096644496818467E-2</v>
          </cell>
          <cell r="L1812">
            <v>7.7096644496818467E-2</v>
          </cell>
          <cell r="P1812" t="str">
            <v>PROBADAS PRODUCIENDO</v>
          </cell>
          <cell r="Q1812" t="str">
            <v>PROBADAS PRODUCIENDO2014</v>
          </cell>
        </row>
        <row r="1813">
          <cell r="I1813">
            <v>0.281328953594705</v>
          </cell>
          <cell r="J1813">
            <v>0.281328953594705</v>
          </cell>
          <cell r="K1813">
            <v>8.4398686078411514E-2</v>
          </cell>
          <cell r="L1813">
            <v>8.4398686078411514E-2</v>
          </cell>
          <cell r="P1813" t="str">
            <v>PROBADAS PRODUCIENDO</v>
          </cell>
          <cell r="Q1813" t="str">
            <v>PROBADAS PRODUCIENDO2014</v>
          </cell>
        </row>
        <row r="1814">
          <cell r="I1814">
            <v>0.26909378824208507</v>
          </cell>
          <cell r="J1814">
            <v>0.26909378824208507</v>
          </cell>
          <cell r="K1814">
            <v>8.0728136472625514E-2</v>
          </cell>
          <cell r="L1814">
            <v>8.0728136472625514E-2</v>
          </cell>
          <cell r="P1814" t="str">
            <v>PROBADAS PRODUCIENDO</v>
          </cell>
          <cell r="Q1814" t="str">
            <v>PROBADAS PRODUCIENDO2014</v>
          </cell>
        </row>
        <row r="1815">
          <cell r="I1815">
            <v>0.27483631449159412</v>
          </cell>
          <cell r="J1815">
            <v>0.27483631449159412</v>
          </cell>
          <cell r="K1815">
            <v>8.2450894347478237E-2</v>
          </cell>
          <cell r="L1815">
            <v>8.2450894347478237E-2</v>
          </cell>
          <cell r="P1815" t="str">
            <v>PROBADAS PRODUCIENDO</v>
          </cell>
          <cell r="Q1815" t="str">
            <v>PROBADAS PRODUCIENDO2014</v>
          </cell>
        </row>
        <row r="1816">
          <cell r="I1816">
            <v>0.262883517917538</v>
          </cell>
          <cell r="J1816">
            <v>0.262883517917538</v>
          </cell>
          <cell r="K1816">
            <v>7.8865055375261409E-2</v>
          </cell>
          <cell r="L1816">
            <v>7.8865055375261409E-2</v>
          </cell>
          <cell r="P1816" t="str">
            <v>PROBADAS PRODUCIENDO</v>
          </cell>
          <cell r="Q1816" t="str">
            <v>PROBADAS PRODUCIENDO2014</v>
          </cell>
        </row>
        <row r="1817">
          <cell r="I1817">
            <v>0.26849351550264261</v>
          </cell>
          <cell r="J1817">
            <v>0.26849351550264261</v>
          </cell>
          <cell r="K1817">
            <v>8.0548054650792775E-2</v>
          </cell>
          <cell r="L1817">
            <v>8.0548054650792775E-2</v>
          </cell>
          <cell r="P1817" t="str">
            <v>PROBADAS PRODUCIENDO</v>
          </cell>
          <cell r="Q1817" t="str">
            <v>PROBADAS PRODUCIENDO2014</v>
          </cell>
        </row>
        <row r="1818">
          <cell r="I1818">
            <v>0.26532643797262306</v>
          </cell>
          <cell r="J1818">
            <v>0.26532643797262306</v>
          </cell>
          <cell r="K1818">
            <v>7.9597931391786919E-2</v>
          </cell>
          <cell r="L1818">
            <v>7.9597931391786919E-2</v>
          </cell>
          <cell r="P1818" t="str">
            <v>PROBADAS PRODUCIENDO</v>
          </cell>
          <cell r="Q1818" t="str">
            <v>PROBADAS PRODUCIENDO2014</v>
          </cell>
        </row>
        <row r="1819">
          <cell r="I1819">
            <v>0.25378723164658562</v>
          </cell>
          <cell r="J1819">
            <v>0.25378723164658562</v>
          </cell>
          <cell r="K1819">
            <v>7.6136169493975683E-2</v>
          </cell>
          <cell r="L1819">
            <v>7.6136169493975683E-2</v>
          </cell>
          <cell r="P1819" t="str">
            <v>PROBADAS PRODUCIENDO</v>
          </cell>
          <cell r="Q1819" t="str">
            <v>PROBADAS PRODUCIENDO2014</v>
          </cell>
        </row>
        <row r="1820">
          <cell r="I1820">
            <v>0.25920311229191967</v>
          </cell>
          <cell r="J1820">
            <v>0.25920311229191967</v>
          </cell>
          <cell r="K1820">
            <v>7.7760933687575917E-2</v>
          </cell>
          <cell r="L1820">
            <v>7.7760933687575917E-2</v>
          </cell>
          <cell r="P1820" t="str">
            <v>PROBADAS PRODUCIENDO</v>
          </cell>
          <cell r="Q1820" t="str">
            <v>PROBADAS PRODUCIENDO2014</v>
          </cell>
        </row>
        <row r="1821">
          <cell r="I1821">
            <v>0.24793021308164565</v>
          </cell>
          <cell r="J1821">
            <v>0.24793021308164565</v>
          </cell>
          <cell r="K1821">
            <v>7.4379063924493699E-2</v>
          </cell>
          <cell r="L1821">
            <v>7.4379063924493699E-2</v>
          </cell>
          <cell r="P1821" t="str">
            <v>PROBADAS PRODUCIENDO</v>
          </cell>
          <cell r="Q1821" t="str">
            <v>PROBADAS PRODUCIENDO2014</v>
          </cell>
        </row>
        <row r="1822">
          <cell r="I1822">
            <v>0.25322110354020383</v>
          </cell>
          <cell r="J1822">
            <v>0.25322110354020383</v>
          </cell>
          <cell r="K1822">
            <v>7.5966331062061146E-2</v>
          </cell>
          <cell r="L1822">
            <v>7.5966331062061146E-2</v>
          </cell>
          <cell r="P1822" t="str">
            <v>PROBADAS PRODUCIENDO</v>
          </cell>
          <cell r="Q1822" t="str">
            <v>PROBADAS PRODUCIENDO2014</v>
          </cell>
        </row>
        <row r="1823">
          <cell r="I1823">
            <v>0.25573292491296984</v>
          </cell>
          <cell r="J1823">
            <v>0.25573292491296984</v>
          </cell>
          <cell r="K1823">
            <v>7.6719877473890946E-2</v>
          </cell>
          <cell r="L1823">
            <v>7.6719877473890946E-2</v>
          </cell>
          <cell r="P1823" t="str">
            <v>PROBADAS PRODUCIENDO</v>
          </cell>
          <cell r="Q1823" t="str">
            <v>PROBADAS PRODUCIENDO2015</v>
          </cell>
        </row>
        <row r="1824">
          <cell r="I1824">
            <v>0.22839079244457525</v>
          </cell>
          <cell r="J1824">
            <v>0.22839079244457525</v>
          </cell>
          <cell r="K1824">
            <v>6.851723773337258E-2</v>
          </cell>
          <cell r="L1824">
            <v>6.851723773337258E-2</v>
          </cell>
          <cell r="P1824" t="str">
            <v>PROBADAS PRODUCIENDO</v>
          </cell>
          <cell r="Q1824" t="str">
            <v>PROBADAS PRODUCIENDO2015</v>
          </cell>
        </row>
        <row r="1825">
          <cell r="I1825">
            <v>0.25002233132889895</v>
          </cell>
          <cell r="J1825">
            <v>0.25002233132889895</v>
          </cell>
          <cell r="K1825">
            <v>7.5006699398669677E-2</v>
          </cell>
          <cell r="L1825">
            <v>7.5006699398669677E-2</v>
          </cell>
          <cell r="P1825" t="str">
            <v>PROBADAS PRODUCIENDO</v>
          </cell>
          <cell r="Q1825" t="str">
            <v>PROBADAS PRODUCIENDO2015</v>
          </cell>
        </row>
        <row r="1826">
          <cell r="I1826">
            <v>0.23914870980303443</v>
          </cell>
          <cell r="J1826">
            <v>0.23914870980303443</v>
          </cell>
          <cell r="K1826">
            <v>7.1744612940910335E-2</v>
          </cell>
          <cell r="L1826">
            <v>7.1744612940910335E-2</v>
          </cell>
          <cell r="P1826" t="str">
            <v>PROBADAS PRODUCIENDO</v>
          </cell>
          <cell r="Q1826" t="str">
            <v>PROBADAS PRODUCIENDO2015</v>
          </cell>
        </row>
        <row r="1827">
          <cell r="I1827">
            <v>0.24425220086669211</v>
          </cell>
          <cell r="J1827">
            <v>0.24425220086669211</v>
          </cell>
          <cell r="K1827">
            <v>7.3275660260007647E-2</v>
          </cell>
          <cell r="L1827">
            <v>7.3275660260007647E-2</v>
          </cell>
          <cell r="P1827" t="str">
            <v>PROBADAS PRODUCIENDO</v>
          </cell>
          <cell r="Q1827" t="str">
            <v>PROBADAS PRODUCIENDO2015</v>
          </cell>
        </row>
        <row r="1828">
          <cell r="I1828">
            <v>0.23362952578416213</v>
          </cell>
          <cell r="J1828">
            <v>0.23362952578416213</v>
          </cell>
          <cell r="K1828">
            <v>7.0088857735248644E-2</v>
          </cell>
          <cell r="L1828">
            <v>7.0088857735248644E-2</v>
          </cell>
          <cell r="P1828" t="str">
            <v>PROBADAS PRODUCIENDO</v>
          </cell>
          <cell r="Q1828" t="str">
            <v>PROBADAS PRODUCIENDO2015</v>
          </cell>
        </row>
        <row r="1829">
          <cell r="I1829">
            <v>0.23861523613161903</v>
          </cell>
          <cell r="J1829">
            <v>0.23861523613161903</v>
          </cell>
          <cell r="K1829">
            <v>7.1584570839485717E-2</v>
          </cell>
          <cell r="L1829">
            <v>7.1584570839485717E-2</v>
          </cell>
          <cell r="P1829" t="str">
            <v>PROBADAS PRODUCIENDO</v>
          </cell>
          <cell r="Q1829" t="str">
            <v>PROBADAS PRODUCIENDO2015</v>
          </cell>
        </row>
        <row r="1830">
          <cell r="I1830">
            <v>0.23580059477516685</v>
          </cell>
          <cell r="J1830">
            <v>0.23580059477516685</v>
          </cell>
          <cell r="K1830">
            <v>7.0740178432550066E-2</v>
          </cell>
          <cell r="L1830">
            <v>7.0740178432550066E-2</v>
          </cell>
          <cell r="P1830" t="str">
            <v>PROBADAS PRODUCIENDO</v>
          </cell>
          <cell r="Q1830" t="str">
            <v>PROBADAS PRODUCIENDO2015</v>
          </cell>
        </row>
        <row r="1831">
          <cell r="I1831">
            <v>0.22554548512343778</v>
          </cell>
          <cell r="J1831">
            <v>0.22554548512343778</v>
          </cell>
          <cell r="K1831">
            <v>6.7663645537031331E-2</v>
          </cell>
          <cell r="L1831">
            <v>6.7663645537031331E-2</v>
          </cell>
          <cell r="P1831" t="str">
            <v>PROBADAS PRODUCIENDO</v>
          </cell>
          <cell r="Q1831" t="str">
            <v>PROBADAS PRODUCIENDO2015</v>
          </cell>
        </row>
        <row r="1832">
          <cell r="I1832">
            <v>0.23035868009623628</v>
          </cell>
          <cell r="J1832">
            <v>0.23035868009623628</v>
          </cell>
          <cell r="K1832">
            <v>6.9107604028870895E-2</v>
          </cell>
          <cell r="L1832">
            <v>6.9107604028870895E-2</v>
          </cell>
          <cell r="P1832" t="str">
            <v>PROBADAS PRODUCIENDO</v>
          </cell>
          <cell r="Q1832" t="str">
            <v>PROBADAS PRODUCIENDO2015</v>
          </cell>
        </row>
        <row r="1833">
          <cell r="I1833">
            <v>0.2203402425860724</v>
          </cell>
          <cell r="J1833">
            <v>0.2203402425860724</v>
          </cell>
          <cell r="K1833">
            <v>6.6102072775821738E-2</v>
          </cell>
          <cell r="L1833">
            <v>6.6102072775821738E-2</v>
          </cell>
          <cell r="P1833" t="str">
            <v>PROBADAS PRODUCIENDO</v>
          </cell>
          <cell r="Q1833" t="str">
            <v>PROBADAS PRODUCIENDO2015</v>
          </cell>
        </row>
        <row r="1834">
          <cell r="I1834">
            <v>0.22504235642949669</v>
          </cell>
          <cell r="J1834">
            <v>0.22504235642949669</v>
          </cell>
          <cell r="K1834">
            <v>6.7512706928849003E-2</v>
          </cell>
          <cell r="L1834">
            <v>6.7512706928849003E-2</v>
          </cell>
          <cell r="P1834" t="str">
            <v>PROBADAS PRODUCIENDO</v>
          </cell>
          <cell r="Q1834" t="str">
            <v>PROBADAS PRODUCIENDO2015</v>
          </cell>
        </row>
        <row r="1835">
          <cell r="I1835">
            <v>0.22697030483998201</v>
          </cell>
          <cell r="J1835">
            <v>0.22697030483998201</v>
          </cell>
          <cell r="K1835">
            <v>6.8091091451994615E-2</v>
          </cell>
          <cell r="L1835">
            <v>6.8091091451994615E-2</v>
          </cell>
          <cell r="P1835" t="str">
            <v>PROBADAS PRODUCIENDO</v>
          </cell>
          <cell r="Q1835" t="str">
            <v>PROBADAS PRODUCIENDO2016</v>
          </cell>
        </row>
        <row r="1836">
          <cell r="I1836">
            <v>0.20990268155117026</v>
          </cell>
          <cell r="J1836">
            <v>0.20990268155117026</v>
          </cell>
          <cell r="K1836">
            <v>6.2970804465351082E-2</v>
          </cell>
          <cell r="L1836">
            <v>6.2970804465351082E-2</v>
          </cell>
          <cell r="P1836" t="str">
            <v>PROBADAS PRODUCIENDO</v>
          </cell>
          <cell r="Q1836" t="str">
            <v>PROBADAS PRODUCIENDO2016</v>
          </cell>
        </row>
        <row r="1837">
          <cell r="I1837">
            <v>0.22181706821121711</v>
          </cell>
          <cell r="J1837">
            <v>0.22181706821121711</v>
          </cell>
          <cell r="K1837">
            <v>6.6545120463365137E-2</v>
          </cell>
          <cell r="L1837">
            <v>6.6545120463365137E-2</v>
          </cell>
          <cell r="P1837" t="str">
            <v>PROBADAS PRODUCIENDO</v>
          </cell>
          <cell r="Q1837" t="str">
            <v>PROBADAS PRODUCIENDO2016</v>
          </cell>
        </row>
        <row r="1838">
          <cell r="I1838">
            <v>0.21217011053792964</v>
          </cell>
          <cell r="J1838">
            <v>0.21217011053792964</v>
          </cell>
          <cell r="K1838">
            <v>6.3651033161378906E-2</v>
          </cell>
          <cell r="L1838">
            <v>6.3651033161378906E-2</v>
          </cell>
          <cell r="P1838" t="str">
            <v>PROBADAS PRODUCIENDO</v>
          </cell>
          <cell r="Q1838" t="str">
            <v>PROBADAS PRODUCIENDO2016</v>
          </cell>
        </row>
        <row r="1839">
          <cell r="I1839">
            <v>0.21669787179576377</v>
          </cell>
          <cell r="J1839">
            <v>0.21669787179576377</v>
          </cell>
          <cell r="K1839">
            <v>6.5009361538729132E-2</v>
          </cell>
          <cell r="L1839">
            <v>6.5009361538729132E-2</v>
          </cell>
          <cell r="P1839" t="str">
            <v>PROBADAS PRODUCIENDO</v>
          </cell>
          <cell r="Q1839" t="str">
            <v>PROBADAS PRODUCIENDO2016</v>
          </cell>
        </row>
        <row r="1840">
          <cell r="I1840">
            <v>0.20727355105271578</v>
          </cell>
          <cell r="J1840">
            <v>0.20727355105271578</v>
          </cell>
          <cell r="K1840">
            <v>6.2182065315814723E-2</v>
          </cell>
          <cell r="L1840">
            <v>6.2182065315814723E-2</v>
          </cell>
          <cell r="P1840" t="str">
            <v>PROBADAS PRODUCIENDO</v>
          </cell>
          <cell r="Q1840" t="str">
            <v>PROBADAS PRODUCIENDO2016</v>
          </cell>
        </row>
        <row r="1841">
          <cell r="I1841">
            <v>0.21169681855183975</v>
          </cell>
          <cell r="J1841">
            <v>0.21169681855183975</v>
          </cell>
          <cell r="K1841">
            <v>6.3509045565551925E-2</v>
          </cell>
          <cell r="L1841">
            <v>6.3509045565551925E-2</v>
          </cell>
          <cell r="P1841" t="str">
            <v>PROBADAS PRODUCIENDO</v>
          </cell>
          <cell r="Q1841" t="str">
            <v>PROBADAS PRODUCIENDO2016</v>
          </cell>
        </row>
        <row r="1842">
          <cell r="I1842">
            <v>0.20919969963276547</v>
          </cell>
          <cell r="J1842">
            <v>0.20919969963276547</v>
          </cell>
          <cell r="K1842">
            <v>6.2759909889829629E-2</v>
          </cell>
          <cell r="L1842">
            <v>6.2759909889829629E-2</v>
          </cell>
          <cell r="P1842" t="str">
            <v>PROBADAS PRODUCIENDO</v>
          </cell>
          <cell r="Q1842" t="str">
            <v>PROBADAS PRODUCIENDO2016</v>
          </cell>
        </row>
        <row r="1843">
          <cell r="I1843">
            <v>0.20010147890567337</v>
          </cell>
          <cell r="J1843">
            <v>0.20010147890567337</v>
          </cell>
          <cell r="K1843">
            <v>6.0030443671702009E-2</v>
          </cell>
          <cell r="L1843">
            <v>6.0030443671702009E-2</v>
          </cell>
          <cell r="P1843" t="str">
            <v>PROBADAS PRODUCIENDO</v>
          </cell>
          <cell r="Q1843" t="str">
            <v>PROBADAS PRODUCIENDO2016</v>
          </cell>
        </row>
        <row r="1844">
          <cell r="I1844">
            <v>0.20437169265786848</v>
          </cell>
          <cell r="J1844">
            <v>0.20437169265786848</v>
          </cell>
          <cell r="K1844">
            <v>6.1311507797360533E-2</v>
          </cell>
          <cell r="L1844">
            <v>6.1311507797360533E-2</v>
          </cell>
          <cell r="P1844" t="str">
            <v>PROBADAS PRODUCIENDO</v>
          </cell>
          <cell r="Q1844" t="str">
            <v>PROBADAS PRODUCIENDO2016</v>
          </cell>
        </row>
        <row r="1845">
          <cell r="I1845">
            <v>0.1954834448571568</v>
          </cell>
          <cell r="J1845">
            <v>0.1954834448571568</v>
          </cell>
          <cell r="K1845">
            <v>5.8645033457147049E-2</v>
          </cell>
          <cell r="L1845">
            <v>5.8645033457147049E-2</v>
          </cell>
          <cell r="P1845" t="str">
            <v>PROBADAS PRODUCIENDO</v>
          </cell>
          <cell r="Q1845" t="str">
            <v>PROBADAS PRODUCIENDO2016</v>
          </cell>
        </row>
        <row r="1846">
          <cell r="I1846">
            <v>0.19965510865054698</v>
          </cell>
          <cell r="J1846">
            <v>0.19965510865054698</v>
          </cell>
          <cell r="K1846">
            <v>5.9896532595164087E-2</v>
          </cell>
          <cell r="L1846">
            <v>5.9896532595164087E-2</v>
          </cell>
          <cell r="P1846" t="str">
            <v>PROBADAS PRODUCIENDO</v>
          </cell>
          <cell r="Q1846" t="str">
            <v>PROBADAS PRODUCIENDO2016</v>
          </cell>
        </row>
        <row r="1847">
          <cell r="I1847">
            <v>0.20093511737520403</v>
          </cell>
          <cell r="J1847">
            <v>0.20093511737520403</v>
          </cell>
          <cell r="K1847">
            <v>6.0280535212561208E-2</v>
          </cell>
          <cell r="L1847">
            <v>6.0280535212561208E-2</v>
          </cell>
          <cell r="P1847" t="str">
            <v>PROBADAS PRODUCIENDO</v>
          </cell>
          <cell r="Q1847" t="str">
            <v>PROBADAS PRODUCIENDO2017</v>
          </cell>
        </row>
        <row r="1848">
          <cell r="I1848">
            <v>0.17945178823917374</v>
          </cell>
          <cell r="J1848">
            <v>0.17945178823917374</v>
          </cell>
          <cell r="K1848">
            <v>5.383553647175212E-2</v>
          </cell>
          <cell r="L1848">
            <v>5.383553647175212E-2</v>
          </cell>
          <cell r="P1848" t="str">
            <v>PROBADAS PRODUCIENDO</v>
          </cell>
          <cell r="Q1848" t="str">
            <v>PROBADAS PRODUCIENDO2017</v>
          </cell>
        </row>
        <row r="1849">
          <cell r="I1849">
            <v>0.19644817541226312</v>
          </cell>
          <cell r="J1849">
            <v>0.19644817541226312</v>
          </cell>
          <cell r="K1849">
            <v>5.893445262367894E-2</v>
          </cell>
          <cell r="L1849">
            <v>5.893445262367894E-2</v>
          </cell>
          <cell r="P1849" t="str">
            <v>PROBADAS PRODUCIENDO</v>
          </cell>
          <cell r="Q1849" t="str">
            <v>PROBADAS PRODUCIENDO2017</v>
          </cell>
        </row>
        <row r="1850">
          <cell r="I1850">
            <v>0.18790452614091357</v>
          </cell>
          <cell r="J1850">
            <v>0.18790452614091357</v>
          </cell>
          <cell r="K1850">
            <v>5.6371357842274067E-2</v>
          </cell>
          <cell r="L1850">
            <v>5.6371357842274067E-2</v>
          </cell>
          <cell r="P1850" t="str">
            <v>PROBADAS PRODUCIENDO</v>
          </cell>
          <cell r="Q1850" t="str">
            <v>PROBADAS PRODUCIENDO2017</v>
          </cell>
        </row>
        <row r="1851">
          <cell r="I1851">
            <v>0.19191445398359261</v>
          </cell>
          <cell r="J1851">
            <v>0.19191445398359261</v>
          </cell>
          <cell r="K1851">
            <v>5.7574336195077791E-2</v>
          </cell>
          <cell r="L1851">
            <v>5.7574336195077791E-2</v>
          </cell>
          <cell r="P1851" t="str">
            <v>PROBADAS PRODUCIENDO</v>
          </cell>
          <cell r="Q1851" t="str">
            <v>PROBADAS PRODUCIENDO2017</v>
          </cell>
        </row>
        <row r="1852">
          <cell r="I1852">
            <v>0.18356797898326646</v>
          </cell>
          <cell r="J1852">
            <v>0.18356797898326646</v>
          </cell>
          <cell r="K1852">
            <v>5.5070393694979937E-2</v>
          </cell>
          <cell r="L1852">
            <v>5.5070393694979937E-2</v>
          </cell>
          <cell r="P1852" t="str">
            <v>PROBADAS PRODUCIENDO</v>
          </cell>
          <cell r="Q1852" t="str">
            <v>PROBADAS PRODUCIENDO2017</v>
          </cell>
        </row>
        <row r="1853">
          <cell r="I1853">
            <v>0.18748536386519637</v>
          </cell>
          <cell r="J1853">
            <v>0.18748536386519637</v>
          </cell>
          <cell r="K1853">
            <v>5.6245609159558917E-2</v>
          </cell>
          <cell r="L1853">
            <v>5.6245609159558917E-2</v>
          </cell>
          <cell r="P1853" t="str">
            <v>PROBADAS PRODUCIENDO</v>
          </cell>
          <cell r="Q1853" t="str">
            <v>PROBADAS PRODUCIENDO2017</v>
          </cell>
        </row>
        <row r="1854">
          <cell r="I1854">
            <v>0.1852738367748899</v>
          </cell>
          <cell r="J1854">
            <v>0.1852738367748899</v>
          </cell>
          <cell r="K1854">
            <v>5.558215103246697E-2</v>
          </cell>
          <cell r="L1854">
            <v>5.558215103246697E-2</v>
          </cell>
          <cell r="P1854" t="str">
            <v>PROBADAS PRODUCIENDO</v>
          </cell>
          <cell r="Q1854" t="str">
            <v>PROBADAS PRODUCIENDO2017</v>
          </cell>
        </row>
        <row r="1855">
          <cell r="I1855">
            <v>0.17721616620991892</v>
          </cell>
          <cell r="J1855">
            <v>0.17721616620991892</v>
          </cell>
          <cell r="K1855">
            <v>5.3164849862975684E-2</v>
          </cell>
          <cell r="L1855">
            <v>5.3164849862975684E-2</v>
          </cell>
          <cell r="P1855" t="str">
            <v>PROBADAS PRODUCIENDO</v>
          </cell>
          <cell r="Q1855" t="str">
            <v>PROBADAS PRODUCIENDO2017</v>
          </cell>
        </row>
        <row r="1856">
          <cell r="I1856">
            <v>0.18099800187748855</v>
          </cell>
          <cell r="J1856">
            <v>0.18099800187748855</v>
          </cell>
          <cell r="K1856">
            <v>5.4299400563246565E-2</v>
          </cell>
          <cell r="L1856">
            <v>5.4299400563246565E-2</v>
          </cell>
          <cell r="P1856" t="str">
            <v>PROBADAS PRODUCIENDO</v>
          </cell>
          <cell r="Q1856" t="str">
            <v>PROBADAS PRODUCIENDO2017</v>
          </cell>
        </row>
        <row r="1857">
          <cell r="I1857">
            <v>0.17312628994323195</v>
          </cell>
          <cell r="J1857">
            <v>0.17312628994323195</v>
          </cell>
          <cell r="K1857">
            <v>5.1937886982969576E-2</v>
          </cell>
          <cell r="L1857">
            <v>5.1937886982969576E-2</v>
          </cell>
          <cell r="P1857" t="str">
            <v>PROBADAS PRODUCIENDO</v>
          </cell>
          <cell r="Q1857" t="str">
            <v>PROBADAS PRODUCIENDO2017</v>
          </cell>
        </row>
        <row r="1858">
          <cell r="I1858">
            <v>0.17682084666627354</v>
          </cell>
          <cell r="J1858">
            <v>0.17682084666627354</v>
          </cell>
          <cell r="K1858">
            <v>5.3046253999882061E-2</v>
          </cell>
          <cell r="L1858">
            <v>5.3046253999882061E-2</v>
          </cell>
          <cell r="P1858" t="str">
            <v>PROBADAS PRODUCIENDO</v>
          </cell>
          <cell r="Q1858" t="str">
            <v>PROBADAS PRODUCIENDO2017</v>
          </cell>
        </row>
        <row r="1859">
          <cell r="I1859">
            <v>0.17755467576135447</v>
          </cell>
          <cell r="J1859">
            <v>0.17755467576135447</v>
          </cell>
          <cell r="K1859">
            <v>5.326640272840634E-2</v>
          </cell>
          <cell r="L1859">
            <v>5.326640272840634E-2</v>
          </cell>
          <cell r="P1859" t="str">
            <v>PROBADAS PRODUCIENDO</v>
          </cell>
          <cell r="Q1859" t="str">
            <v>PROBADAS PRODUCIENDO2018</v>
          </cell>
        </row>
        <row r="1860">
          <cell r="I1860">
            <v>0.15857110738938063</v>
          </cell>
          <cell r="J1860">
            <v>0.15857110738938063</v>
          </cell>
          <cell r="K1860">
            <v>4.7571332216814186E-2</v>
          </cell>
          <cell r="L1860">
            <v>4.7571332216814186E-2</v>
          </cell>
          <cell r="P1860" t="str">
            <v>PROBADAS PRODUCIENDO</v>
          </cell>
          <cell r="Q1860" t="str">
            <v>PROBADAS PRODUCIENDO2018</v>
          </cell>
        </row>
        <row r="1861">
          <cell r="I1861">
            <v>0.1735898261332916</v>
          </cell>
          <cell r="J1861">
            <v>0.1735898261332916</v>
          </cell>
          <cell r="K1861">
            <v>5.2076947839987474E-2</v>
          </cell>
          <cell r="L1861">
            <v>5.2076947839987474E-2</v>
          </cell>
          <cell r="P1861" t="str">
            <v>PROBADAS PRODUCIENDO</v>
          </cell>
          <cell r="Q1861" t="str">
            <v>PROBADAS PRODUCIENDO2018</v>
          </cell>
        </row>
        <row r="1862">
          <cell r="I1862">
            <v>0.16604030021662092</v>
          </cell>
          <cell r="J1862">
            <v>0.16604030021662092</v>
          </cell>
          <cell r="K1862">
            <v>4.9812090064986277E-2</v>
          </cell>
          <cell r="L1862">
            <v>4.9812090064986277E-2</v>
          </cell>
          <cell r="P1862" t="str">
            <v>PROBADAS PRODUCIENDO</v>
          </cell>
          <cell r="Q1862" t="str">
            <v>PROBADAS PRODUCIENDO2018</v>
          </cell>
        </row>
        <row r="1863">
          <cell r="I1863">
            <v>0.16958364021231093</v>
          </cell>
          <cell r="J1863">
            <v>0.16958364021231093</v>
          </cell>
          <cell r="K1863">
            <v>5.087509206369327E-2</v>
          </cell>
          <cell r="L1863">
            <v>5.087509206369327E-2</v>
          </cell>
          <cell r="P1863" t="str">
            <v>PROBADAS PRODUCIENDO</v>
          </cell>
          <cell r="Q1863" t="str">
            <v>PROBADAS PRODUCIENDO2018</v>
          </cell>
        </row>
        <row r="1864">
          <cell r="I1864">
            <v>0.16220834573023057</v>
          </cell>
          <cell r="J1864">
            <v>0.16220834573023057</v>
          </cell>
          <cell r="K1864">
            <v>4.8662503719069175E-2</v>
          </cell>
          <cell r="L1864">
            <v>4.8662503719069175E-2</v>
          </cell>
          <cell r="P1864" t="str">
            <v>PROBADAS PRODUCIENDO</v>
          </cell>
          <cell r="Q1864" t="str">
            <v>PROBADAS PRODUCIENDO2018</v>
          </cell>
        </row>
        <row r="1865">
          <cell r="I1865">
            <v>0.16566991089428851</v>
          </cell>
          <cell r="J1865">
            <v>0.16566991089428851</v>
          </cell>
          <cell r="K1865">
            <v>4.9700973268286555E-2</v>
          </cell>
          <cell r="L1865">
            <v>4.9700973268286555E-2</v>
          </cell>
          <cell r="P1865" t="str">
            <v>PROBADAS PRODUCIENDO</v>
          </cell>
          <cell r="Q1865" t="str">
            <v>PROBADAS PRODUCIENDO2018</v>
          </cell>
        </row>
        <row r="1866">
          <cell r="I1866">
            <v>0.16371571303886115</v>
          </cell>
          <cell r="J1866">
            <v>0.16371571303886115</v>
          </cell>
          <cell r="K1866">
            <v>4.911471391165835E-2</v>
          </cell>
          <cell r="L1866">
            <v>4.911471391165835E-2</v>
          </cell>
          <cell r="P1866" t="str">
            <v>PROBADAS PRODUCIENDO</v>
          </cell>
          <cell r="Q1866" t="str">
            <v>PROBADAS PRODUCIENDO2018</v>
          </cell>
        </row>
        <row r="1867">
          <cell r="I1867">
            <v>0.15659561823788309</v>
          </cell>
          <cell r="J1867">
            <v>0.15659561823788309</v>
          </cell>
          <cell r="K1867">
            <v>4.6978685471364919E-2</v>
          </cell>
          <cell r="L1867">
            <v>4.6978685471364919E-2</v>
          </cell>
          <cell r="P1867" t="str">
            <v>PROBADAS PRODUCIENDO</v>
          </cell>
          <cell r="Q1867" t="str">
            <v>PROBADAS PRODUCIENDO2018</v>
          </cell>
        </row>
        <row r="1868">
          <cell r="I1868">
            <v>0.15993740644549295</v>
          </cell>
          <cell r="J1868">
            <v>0.15993740644549295</v>
          </cell>
          <cell r="K1868">
            <v>4.7981221933647886E-2</v>
          </cell>
          <cell r="L1868">
            <v>4.7981221933647886E-2</v>
          </cell>
          <cell r="P1868" t="str">
            <v>PROBADAS PRODUCIENDO</v>
          </cell>
          <cell r="Q1868" t="str">
            <v>PROBADAS PRODUCIENDO2018</v>
          </cell>
        </row>
        <row r="1869">
          <cell r="I1869">
            <v>0.15298163247013638</v>
          </cell>
          <cell r="J1869">
            <v>0.15298163247013638</v>
          </cell>
          <cell r="K1869">
            <v>4.5894489741040913E-2</v>
          </cell>
          <cell r="L1869">
            <v>4.5894489741040913E-2</v>
          </cell>
          <cell r="P1869" t="str">
            <v>PROBADAS PRODUCIENDO</v>
          </cell>
          <cell r="Q1869" t="str">
            <v>PROBADAS PRODUCIENDO2018</v>
          </cell>
        </row>
        <row r="1870">
          <cell r="I1870">
            <v>0.15624629735107001</v>
          </cell>
          <cell r="J1870">
            <v>0.15624629735107001</v>
          </cell>
          <cell r="K1870">
            <v>4.6873889205320998E-2</v>
          </cell>
          <cell r="L1870">
            <v>4.6873889205320998E-2</v>
          </cell>
          <cell r="P1870" t="str">
            <v>PROBADAS PRODUCIENDO</v>
          </cell>
          <cell r="Q1870" t="str">
            <v>PROBADAS PRODUCIENDO2018</v>
          </cell>
        </row>
        <row r="1871">
          <cell r="I1871">
            <v>0.15681654733813719</v>
          </cell>
          <cell r="J1871">
            <v>0.15681654733813719</v>
          </cell>
          <cell r="K1871">
            <v>4.704496420144115E-2</v>
          </cell>
          <cell r="L1871">
            <v>4.704496420144115E-2</v>
          </cell>
          <cell r="P1871" t="str">
            <v>PROBADAS PRODUCIENDO</v>
          </cell>
          <cell r="Q1871" t="str">
            <v>PROBADAS PRODUCIENDO2019</v>
          </cell>
        </row>
        <row r="1872">
          <cell r="I1872">
            <v>0.14005023219895651</v>
          </cell>
          <cell r="J1872">
            <v>0.14005023219895651</v>
          </cell>
          <cell r="K1872">
            <v>4.2015069659686953E-2</v>
          </cell>
          <cell r="L1872">
            <v>4.2015069659686953E-2</v>
          </cell>
          <cell r="P1872" t="str">
            <v>PROBADAS PRODUCIENDO</v>
          </cell>
          <cell r="Q1872" t="str">
            <v>PROBADAS PRODUCIENDO2019</v>
          </cell>
        </row>
        <row r="1873">
          <cell r="I1873">
            <v>0.15331478639198265</v>
          </cell>
          <cell r="J1873">
            <v>0.15331478639198265</v>
          </cell>
          <cell r="K1873">
            <v>4.5994435917594799E-2</v>
          </cell>
          <cell r="L1873">
            <v>4.5994435917594799E-2</v>
          </cell>
          <cell r="P1873" t="str">
            <v>PROBADAS PRODUCIENDO</v>
          </cell>
          <cell r="Q1873" t="str">
            <v>PROBADAS PRODUCIENDO2019</v>
          </cell>
        </row>
        <row r="1874">
          <cell r="I1874">
            <v>0.14664703414487676</v>
          </cell>
          <cell r="J1874">
            <v>0.14664703414487676</v>
          </cell>
          <cell r="K1874">
            <v>4.3994110243463017E-2</v>
          </cell>
          <cell r="L1874">
            <v>4.3994110243463017E-2</v>
          </cell>
          <cell r="P1874" t="str">
            <v>PROBADAS PRODUCIENDO</v>
          </cell>
          <cell r="Q1874" t="str">
            <v>PROBADAS PRODUCIENDO2019</v>
          </cell>
        </row>
        <row r="1875">
          <cell r="I1875">
            <v>0.14977651717193277</v>
          </cell>
          <cell r="J1875">
            <v>0.14977651717193277</v>
          </cell>
          <cell r="K1875">
            <v>4.4932955151579836E-2</v>
          </cell>
          <cell r="L1875">
            <v>4.4932955151579836E-2</v>
          </cell>
          <cell r="P1875" t="str">
            <v>PROBADAS PRODUCIENDO</v>
          </cell>
          <cell r="Q1875" t="str">
            <v>PROBADAS PRODUCIENDO2019</v>
          </cell>
        </row>
        <row r="1876">
          <cell r="I1876">
            <v>0.14326264638073571</v>
          </cell>
          <cell r="J1876">
            <v>0.14326264638073571</v>
          </cell>
          <cell r="K1876">
            <v>4.2978793914220714E-2</v>
          </cell>
          <cell r="L1876">
            <v>4.2978793914220714E-2</v>
          </cell>
          <cell r="P1876" t="str">
            <v>PROBADAS PRODUCIENDO</v>
          </cell>
          <cell r="Q1876" t="str">
            <v>PROBADAS PRODUCIENDO2019</v>
          </cell>
        </row>
        <row r="1877">
          <cell r="I1877">
            <v>0.14631990575780751</v>
          </cell>
          <cell r="J1877">
            <v>0.14631990575780751</v>
          </cell>
          <cell r="K1877">
            <v>4.3895971727342248E-2</v>
          </cell>
          <cell r="L1877">
            <v>4.3895971727342248E-2</v>
          </cell>
          <cell r="P1877" t="str">
            <v>PROBADAS PRODUCIENDO</v>
          </cell>
          <cell r="Q1877" t="str">
            <v>PROBADAS PRODUCIENDO2019</v>
          </cell>
        </row>
        <row r="1878">
          <cell r="I1878">
            <v>0.14459395537553521</v>
          </cell>
          <cell r="J1878">
            <v>0.14459395537553521</v>
          </cell>
          <cell r="K1878">
            <v>4.3378186612660567E-2</v>
          </cell>
          <cell r="L1878">
            <v>4.3378186612660567E-2</v>
          </cell>
          <cell r="P1878" t="str">
            <v>PROBADAS PRODUCIENDO</v>
          </cell>
          <cell r="Q1878" t="str">
            <v>PROBADAS PRODUCIENDO2019</v>
          </cell>
        </row>
        <row r="1879">
          <cell r="I1879">
            <v>0.13830547731309611</v>
          </cell>
          <cell r="J1879">
            <v>0.13830547731309611</v>
          </cell>
          <cell r="K1879">
            <v>4.1491643193928833E-2</v>
          </cell>
          <cell r="L1879">
            <v>4.1491643193928833E-2</v>
          </cell>
          <cell r="P1879" t="str">
            <v>PROBADAS PRODUCIENDO</v>
          </cell>
          <cell r="Q1879" t="str">
            <v>PROBADAS PRODUCIENDO2019</v>
          </cell>
        </row>
        <row r="1880">
          <cell r="I1880">
            <v>0.14125694950838025</v>
          </cell>
          <cell r="J1880">
            <v>0.14125694950838025</v>
          </cell>
          <cell r="K1880">
            <v>4.2377084852514069E-2</v>
          </cell>
          <cell r="L1880">
            <v>4.2377084852514069E-2</v>
          </cell>
          <cell r="P1880" t="str">
            <v>PROBADAS PRODUCIENDO</v>
          </cell>
          <cell r="Q1880" t="str">
            <v>PROBADAS PRODUCIENDO2019</v>
          </cell>
        </row>
        <row r="1881">
          <cell r="I1881">
            <v>0.13511359983762058</v>
          </cell>
          <cell r="J1881">
            <v>0.13511359983762058</v>
          </cell>
          <cell r="K1881">
            <v>4.0534079951286175E-2</v>
          </cell>
          <cell r="L1881">
            <v>4.0534079951286175E-2</v>
          </cell>
          <cell r="P1881" t="str">
            <v>PROBADAS PRODUCIENDO</v>
          </cell>
          <cell r="Q1881" t="str">
            <v>PROBADAS PRODUCIENDO2019</v>
          </cell>
        </row>
        <row r="1882">
          <cell r="I1882">
            <v>0.13799695659885028</v>
          </cell>
          <cell r="J1882">
            <v>0.13799695659885028</v>
          </cell>
          <cell r="K1882">
            <v>4.1399086979655081E-2</v>
          </cell>
          <cell r="L1882">
            <v>4.1399086979655081E-2</v>
          </cell>
          <cell r="P1882" t="str">
            <v>PROBADAS PRODUCIENDO</v>
          </cell>
          <cell r="Q1882" t="str">
            <v>PROBADAS PRODUCIENDO2019</v>
          </cell>
        </row>
        <row r="1883">
          <cell r="I1883">
            <v>0.13814502914212437</v>
          </cell>
          <cell r="J1883">
            <v>0.13814502914212437</v>
          </cell>
          <cell r="K1883">
            <v>4.144350874263731E-2</v>
          </cell>
          <cell r="L1883">
            <v>4.144350874263731E-2</v>
          </cell>
          <cell r="P1883" t="str">
            <v>PROBADAS PRODUCIENDO</v>
          </cell>
          <cell r="Q1883" t="str">
            <v>PROBADAS PRODUCIENDO2020</v>
          </cell>
        </row>
        <row r="1884">
          <cell r="I1884">
            <v>0.12775685383311122</v>
          </cell>
          <cell r="J1884">
            <v>0.12775685383311122</v>
          </cell>
          <cell r="K1884">
            <v>3.832705614993337E-2</v>
          </cell>
          <cell r="L1884">
            <v>3.832705614993337E-2</v>
          </cell>
          <cell r="P1884" t="str">
            <v>PROBADAS PRODUCIENDO</v>
          </cell>
          <cell r="Q1884" t="str">
            <v>PROBADAS PRODUCIENDO2020</v>
          </cell>
        </row>
        <row r="1885">
          <cell r="I1885">
            <v>0.13500852181462053</v>
          </cell>
          <cell r="J1885">
            <v>0.13500852181462053</v>
          </cell>
          <cell r="K1885">
            <v>4.0502556544386156E-2</v>
          </cell>
          <cell r="L1885">
            <v>4.0502556544386156E-2</v>
          </cell>
          <cell r="P1885" t="str">
            <v>PROBADAS PRODUCIENDO</v>
          </cell>
          <cell r="Q1885" t="str">
            <v>PROBADAS PRODUCIENDO2020</v>
          </cell>
        </row>
        <row r="1886">
          <cell r="I1886">
            <v>0.12913692002138943</v>
          </cell>
          <cell r="J1886">
            <v>0.12913692002138943</v>
          </cell>
          <cell r="K1886">
            <v>3.8741076006416825E-2</v>
          </cell>
          <cell r="L1886">
            <v>3.8741076006416825E-2</v>
          </cell>
          <cell r="P1886" t="str">
            <v>PROBADAS PRODUCIENDO</v>
          </cell>
          <cell r="Q1886" t="str">
            <v>PROBADAS PRODUCIENDO2020</v>
          </cell>
        </row>
        <row r="1887">
          <cell r="I1887">
            <v>0.1318927329959203</v>
          </cell>
          <cell r="J1887">
            <v>0.1318927329959203</v>
          </cell>
          <cell r="K1887">
            <v>3.9567819898776092E-2</v>
          </cell>
          <cell r="L1887">
            <v>3.9567819898776092E-2</v>
          </cell>
          <cell r="P1887" t="str">
            <v>PROBADAS PRODUCIENDO</v>
          </cell>
          <cell r="Q1887" t="str">
            <v>PROBADAS PRODUCIENDO2020</v>
          </cell>
        </row>
        <row r="1888">
          <cell r="I1888">
            <v>0.12615663873191174</v>
          </cell>
          <cell r="J1888">
            <v>0.12615663873191174</v>
          </cell>
          <cell r="K1888">
            <v>3.7846991619573521E-2</v>
          </cell>
          <cell r="L1888">
            <v>3.7846991619573521E-2</v>
          </cell>
          <cell r="P1888" t="str">
            <v>PROBADAS PRODUCIENDO</v>
          </cell>
          <cell r="Q1888" t="str">
            <v>PROBADAS PRODUCIENDO2020</v>
          </cell>
        </row>
        <row r="1889">
          <cell r="I1889">
            <v>0.1288488517859559</v>
          </cell>
          <cell r="J1889">
            <v>0.1288488517859559</v>
          </cell>
          <cell r="K1889">
            <v>3.8654655535786779E-2</v>
          </cell>
          <cell r="L1889">
            <v>3.8654655535786779E-2</v>
          </cell>
          <cell r="P1889" t="str">
            <v>PROBADAS PRODUCIENDO</v>
          </cell>
          <cell r="Q1889" t="str">
            <v>PROBADAS PRODUCIENDO2020</v>
          </cell>
        </row>
        <row r="1890">
          <cell r="I1890">
            <v>0.1273289852726219</v>
          </cell>
          <cell r="J1890">
            <v>0.1273289852726219</v>
          </cell>
          <cell r="K1890">
            <v>3.8198695581786575E-2</v>
          </cell>
          <cell r="L1890">
            <v>3.8198695581786575E-2</v>
          </cell>
          <cell r="P1890" t="str">
            <v>PROBADAS PRODUCIENDO</v>
          </cell>
          <cell r="Q1890" t="str">
            <v>PROBADAS PRODUCIENDO2020</v>
          </cell>
        </row>
        <row r="1891">
          <cell r="I1891">
            <v>0.12179137114124219</v>
          </cell>
          <cell r="J1891">
            <v>0.12179137114124219</v>
          </cell>
          <cell r="K1891">
            <v>3.6537411342372664E-2</v>
          </cell>
          <cell r="L1891">
            <v>3.6537411342372664E-2</v>
          </cell>
          <cell r="P1891" t="str">
            <v>PROBADAS PRODUCIENDO</v>
          </cell>
          <cell r="Q1891" t="str">
            <v>PROBADAS PRODUCIENDO2020</v>
          </cell>
        </row>
        <row r="1892">
          <cell r="I1892">
            <v>0.12439042833357794</v>
          </cell>
          <cell r="J1892">
            <v>0.12439042833357794</v>
          </cell>
          <cell r="K1892">
            <v>3.7317128500073384E-2</v>
          </cell>
          <cell r="L1892">
            <v>3.7317128500073384E-2</v>
          </cell>
          <cell r="P1892" t="str">
            <v>PROBADAS PRODUCIENDO</v>
          </cell>
          <cell r="Q1892" t="str">
            <v>PROBADAS PRODUCIENDO2020</v>
          </cell>
        </row>
        <row r="1893">
          <cell r="I1893">
            <v>0.11898061381040191</v>
          </cell>
          <cell r="J1893">
            <v>0.11898061381040191</v>
          </cell>
          <cell r="K1893">
            <v>3.5694184143120575E-2</v>
          </cell>
          <cell r="L1893">
            <v>3.5694184143120575E-2</v>
          </cell>
          <cell r="P1893" t="str">
            <v>PROBADAS PRODUCIENDO</v>
          </cell>
          <cell r="Q1893" t="str">
            <v>PROBADAS PRODUCIENDO2020</v>
          </cell>
        </row>
        <row r="1894">
          <cell r="I1894">
            <v>0.1215196887643499</v>
          </cell>
          <cell r="J1894">
            <v>0.1215196887643499</v>
          </cell>
          <cell r="K1894">
            <v>3.6455906629304972E-2</v>
          </cell>
          <cell r="L1894">
            <v>3.6455906629304972E-2</v>
          </cell>
          <cell r="P1894" t="str">
            <v>PROBADAS PRODUCIENDO</v>
          </cell>
          <cell r="Q1894" t="str">
            <v>PROBADAS PRODUCIENDO2020</v>
          </cell>
        </row>
        <row r="1895">
          <cell r="I1895">
            <v>0.12152225664361868</v>
          </cell>
          <cell r="J1895">
            <v>0.12152225664361868</v>
          </cell>
          <cell r="K1895">
            <v>3.6456676993085607E-2</v>
          </cell>
          <cell r="L1895">
            <v>3.6456676993085607E-2</v>
          </cell>
          <cell r="P1895" t="str">
            <v>PROBADAS PRODUCIENDO</v>
          </cell>
          <cell r="Q1895" t="str">
            <v>PROBADAS PRODUCIENDO2021</v>
          </cell>
        </row>
        <row r="1896">
          <cell r="I1896">
            <v>0.10852949225812206</v>
          </cell>
          <cell r="J1896">
            <v>0.10852949225812206</v>
          </cell>
          <cell r="K1896">
            <v>3.2558847677436616E-2</v>
          </cell>
          <cell r="L1896">
            <v>3.2558847677436616E-2</v>
          </cell>
          <cell r="P1896" t="str">
            <v>PROBADAS PRODUCIENDO</v>
          </cell>
          <cell r="Q1896" t="str">
            <v>PROBADAS PRODUCIENDO2021</v>
          </cell>
        </row>
        <row r="1897">
          <cell r="I1897">
            <v>0.11880862788678971</v>
          </cell>
          <cell r="J1897">
            <v>0.11880862788678971</v>
          </cell>
          <cell r="K1897">
            <v>3.5642588366036912E-2</v>
          </cell>
          <cell r="L1897">
            <v>3.5642588366036912E-2</v>
          </cell>
          <cell r="P1897" t="str">
            <v>PROBADAS PRODUCIENDO</v>
          </cell>
          <cell r="Q1897" t="str">
            <v>PROBADAS PRODUCIENDO2021</v>
          </cell>
        </row>
        <row r="1898">
          <cell r="I1898">
            <v>0.11364156922134462</v>
          </cell>
          <cell r="J1898">
            <v>0.11364156922134462</v>
          </cell>
          <cell r="K1898">
            <v>3.4092470766403385E-2</v>
          </cell>
          <cell r="L1898">
            <v>3.4092470766403385E-2</v>
          </cell>
          <cell r="P1898" t="str">
            <v>PROBADAS PRODUCIENDO</v>
          </cell>
          <cell r="Q1898" t="str">
            <v>PROBADAS PRODUCIENDO2021</v>
          </cell>
        </row>
        <row r="1899">
          <cell r="I1899">
            <v>0.11606670767790751</v>
          </cell>
          <cell r="J1899">
            <v>0.11606670767790751</v>
          </cell>
          <cell r="K1899">
            <v>3.4820012303372248E-2</v>
          </cell>
          <cell r="L1899">
            <v>3.4820012303372248E-2</v>
          </cell>
          <cell r="P1899" t="str">
            <v>PROBADAS PRODUCIENDO</v>
          </cell>
          <cell r="Q1899" t="str">
            <v>PROBADAS PRODUCIENDO2021</v>
          </cell>
        </row>
        <row r="1900">
          <cell r="P1900" t="str">
            <v>PROBADAS PRODUCIENDO</v>
          </cell>
          <cell r="Q1900" t="str">
            <v>PROBADAS PRODUCIENDO2021</v>
          </cell>
        </row>
        <row r="1901">
          <cell r="I1901">
            <v>0.34721922297511304</v>
          </cell>
          <cell r="J1901">
            <v>0.34721922297511304</v>
          </cell>
          <cell r="K1901">
            <v>0.10416576689253391</v>
          </cell>
          <cell r="L1901">
            <v>0.10416576689253391</v>
          </cell>
          <cell r="P1901" t="str">
            <v>PROBADAS PRODUCIENDO</v>
          </cell>
          <cell r="Q1901" t="str">
            <v>PROBADAS PRODUCIENDO2012</v>
          </cell>
        </row>
        <row r="1902">
          <cell r="I1902">
            <v>0.32110844095118063</v>
          </cell>
          <cell r="J1902">
            <v>0.32110844095118063</v>
          </cell>
          <cell r="K1902">
            <v>9.6332532285354211E-2</v>
          </cell>
          <cell r="L1902">
            <v>9.6332532285354211E-2</v>
          </cell>
          <cell r="P1902" t="str">
            <v>PROBADAS PRODUCIENDO</v>
          </cell>
          <cell r="Q1902" t="str">
            <v>PROBADAS PRODUCIENDO2012</v>
          </cell>
        </row>
        <row r="1903">
          <cell r="I1903">
            <v>0.33933426175304504</v>
          </cell>
          <cell r="J1903">
            <v>0.33933426175304504</v>
          </cell>
          <cell r="K1903">
            <v>0.10180027852591352</v>
          </cell>
          <cell r="L1903">
            <v>0.10180027852591352</v>
          </cell>
          <cell r="P1903" t="str">
            <v>PROBADAS PRODUCIENDO</v>
          </cell>
          <cell r="Q1903" t="str">
            <v>PROBADAS PRODUCIENDO2012</v>
          </cell>
        </row>
        <row r="1904">
          <cell r="I1904">
            <v>0.32457566248075992</v>
          </cell>
          <cell r="J1904">
            <v>0.32457566248075992</v>
          </cell>
          <cell r="K1904">
            <v>9.7372698744227978E-2</v>
          </cell>
          <cell r="L1904">
            <v>9.7372698744227978E-2</v>
          </cell>
          <cell r="P1904" t="str">
            <v>PROBADAS PRODUCIENDO</v>
          </cell>
          <cell r="Q1904" t="str">
            <v>PROBADAS PRODUCIENDO2012</v>
          </cell>
        </row>
        <row r="1905">
          <cell r="I1905">
            <v>0.33150142123170934</v>
          </cell>
          <cell r="J1905">
            <v>0.33150142123170934</v>
          </cell>
          <cell r="K1905">
            <v>9.945042636951279E-2</v>
          </cell>
          <cell r="L1905">
            <v>9.945042636951279E-2</v>
          </cell>
          <cell r="P1905" t="str">
            <v>PROBADAS PRODUCIENDO</v>
          </cell>
          <cell r="Q1905" t="str">
            <v>PROBADAS PRODUCIENDO2012</v>
          </cell>
        </row>
        <row r="1906">
          <cell r="I1906">
            <v>0.31708349417396059</v>
          </cell>
          <cell r="J1906">
            <v>0.31708349417396059</v>
          </cell>
          <cell r="K1906">
            <v>9.5125048252188177E-2</v>
          </cell>
          <cell r="L1906">
            <v>9.5125048252188177E-2</v>
          </cell>
          <cell r="P1906" t="str">
            <v>PROBADAS PRODUCIENDO</v>
          </cell>
          <cell r="Q1906" t="str">
            <v>PROBADAS PRODUCIENDO2012</v>
          </cell>
        </row>
        <row r="1907">
          <cell r="I1907">
            <v>0.32384938588552847</v>
          </cell>
          <cell r="J1907">
            <v>0.32384938588552847</v>
          </cell>
          <cell r="K1907">
            <v>9.7154815765658542E-2</v>
          </cell>
          <cell r="L1907">
            <v>9.7154815765658542E-2</v>
          </cell>
          <cell r="P1907" t="str">
            <v>PROBADAS PRODUCIENDO</v>
          </cell>
          <cell r="Q1907" t="str">
            <v>PROBADAS PRODUCIENDO2012</v>
          </cell>
        </row>
        <row r="1908">
          <cell r="I1908">
            <v>0.32002859559459024</v>
          </cell>
          <cell r="J1908">
            <v>0.32002859559459024</v>
          </cell>
          <cell r="K1908">
            <v>9.6008578678377088E-2</v>
          </cell>
          <cell r="L1908">
            <v>9.6008578678377088E-2</v>
          </cell>
          <cell r="P1908" t="str">
            <v>PROBADAS PRODUCIENDO</v>
          </cell>
          <cell r="Q1908" t="str">
            <v>PROBADAS PRODUCIENDO2012</v>
          </cell>
        </row>
        <row r="1909">
          <cell r="I1909">
            <v>0.30610965391846001</v>
          </cell>
          <cell r="J1909">
            <v>0.30610965391846001</v>
          </cell>
          <cell r="K1909">
            <v>9.1832896175538012E-2</v>
          </cell>
          <cell r="L1909">
            <v>9.1832896175538012E-2</v>
          </cell>
          <cell r="P1909" t="str">
            <v>PROBADAS PRODUCIENDO</v>
          </cell>
          <cell r="Q1909" t="str">
            <v>PROBADAS PRODUCIENDO2012</v>
          </cell>
        </row>
        <row r="1910">
          <cell r="I1910">
            <v>0.31264138706866473</v>
          </cell>
          <cell r="J1910">
            <v>0.31264138706866473</v>
          </cell>
          <cell r="K1910">
            <v>9.3792416120599423E-2</v>
          </cell>
          <cell r="L1910">
            <v>9.3792416120599423E-2</v>
          </cell>
          <cell r="P1910" t="str">
            <v>PROBADAS PRODUCIENDO</v>
          </cell>
          <cell r="Q1910" t="str">
            <v>PROBADAS PRODUCIENDO2012</v>
          </cell>
        </row>
        <row r="1911">
          <cell r="I1911">
            <v>0.29904373582107724</v>
          </cell>
          <cell r="J1911">
            <v>0.29904373582107724</v>
          </cell>
          <cell r="K1911">
            <v>8.9713120746323177E-2</v>
          </cell>
          <cell r="L1911">
            <v>8.9713120746323177E-2</v>
          </cell>
          <cell r="P1911" t="str">
            <v>PROBADAS PRODUCIENDO</v>
          </cell>
          <cell r="Q1911" t="str">
            <v>PROBADAS PRODUCIENDO2012</v>
          </cell>
        </row>
        <row r="1912">
          <cell r="I1912">
            <v>0.30542469721063303</v>
          </cell>
          <cell r="J1912">
            <v>0.30542469721063303</v>
          </cell>
          <cell r="K1912">
            <v>9.1627409163189913E-2</v>
          </cell>
          <cell r="L1912">
            <v>9.1627409163189913E-2</v>
          </cell>
          <cell r="P1912" t="str">
            <v>PROBADAS PRODUCIENDO</v>
          </cell>
          <cell r="Q1912" t="str">
            <v>PROBADAS PRODUCIENDO2012</v>
          </cell>
        </row>
        <row r="1913">
          <cell r="I1913">
            <v>0.31081797342180972</v>
          </cell>
          <cell r="J1913">
            <v>0.31081797342180972</v>
          </cell>
          <cell r="K1913">
            <v>9.3245392026542903E-2</v>
          </cell>
          <cell r="L1913">
            <v>9.3245392026542903E-2</v>
          </cell>
          <cell r="P1913" t="str">
            <v>PROBADAS PRODUCIENDO</v>
          </cell>
          <cell r="Q1913" t="str">
            <v>PROBADAS PRODUCIENDO2013</v>
          </cell>
        </row>
        <row r="1914">
          <cell r="I1914">
            <v>0.27758570777953728</v>
          </cell>
          <cell r="J1914">
            <v>0.27758570777953728</v>
          </cell>
          <cell r="K1914">
            <v>8.3275712333861177E-2</v>
          </cell>
          <cell r="L1914">
            <v>8.3275712333861177E-2</v>
          </cell>
          <cell r="P1914" t="str">
            <v>PROBADAS PRODUCIENDO</v>
          </cell>
          <cell r="Q1914" t="str">
            <v>PROBADAS PRODUCIENDO2013</v>
          </cell>
        </row>
        <row r="1915">
          <cell r="I1915">
            <v>0.30387595910813953</v>
          </cell>
          <cell r="J1915">
            <v>0.30387595910813953</v>
          </cell>
          <cell r="K1915">
            <v>9.1162787732441866E-2</v>
          </cell>
          <cell r="L1915">
            <v>9.1162787732441866E-2</v>
          </cell>
          <cell r="P1915" t="str">
            <v>PROBADAS PRODUCIENDO</v>
          </cell>
          <cell r="Q1915" t="str">
            <v>PROBADAS PRODUCIENDO2013</v>
          </cell>
        </row>
        <row r="1916">
          <cell r="I1916">
            <v>0.29065954091980217</v>
          </cell>
          <cell r="J1916">
            <v>0.29065954091980217</v>
          </cell>
          <cell r="K1916">
            <v>8.719786227594066E-2</v>
          </cell>
          <cell r="L1916">
            <v>8.719786227594066E-2</v>
          </cell>
          <cell r="P1916" t="str">
            <v>PROBADAS PRODUCIENDO</v>
          </cell>
          <cell r="Q1916" t="str">
            <v>PROBADAS PRODUCIENDO2013</v>
          </cell>
        </row>
        <row r="1917">
          <cell r="I1917">
            <v>0.29686160130747757</v>
          </cell>
          <cell r="J1917">
            <v>0.29686160130747757</v>
          </cell>
          <cell r="K1917">
            <v>8.9058480392243261E-2</v>
          </cell>
          <cell r="L1917">
            <v>8.9058480392243261E-2</v>
          </cell>
          <cell r="P1917" t="str">
            <v>PROBADAS PRODUCIENDO</v>
          </cell>
          <cell r="Q1917" t="str">
            <v>PROBADAS PRODUCIENDO2013</v>
          </cell>
        </row>
        <row r="1918">
          <cell r="I1918">
            <v>0.28395025722334627</v>
          </cell>
          <cell r="J1918">
            <v>0.28395025722334627</v>
          </cell>
          <cell r="K1918">
            <v>8.5185077167003867E-2</v>
          </cell>
          <cell r="L1918">
            <v>8.5185077167003867E-2</v>
          </cell>
          <cell r="P1918" t="str">
            <v>PROBADAS PRODUCIENDO</v>
          </cell>
          <cell r="Q1918" t="str">
            <v>PROBADAS PRODUCIENDO2013</v>
          </cell>
        </row>
        <row r="1919">
          <cell r="I1919">
            <v>0.29000915567484858</v>
          </cell>
          <cell r="J1919">
            <v>0.29000915567484858</v>
          </cell>
          <cell r="K1919">
            <v>8.7002746702454573E-2</v>
          </cell>
          <cell r="L1919">
            <v>8.7002746702454573E-2</v>
          </cell>
          <cell r="P1919" t="str">
            <v>PROBADAS PRODUCIENDO</v>
          </cell>
          <cell r="Q1919" t="str">
            <v>PROBADAS PRODUCIENDO2013</v>
          </cell>
        </row>
        <row r="1920">
          <cell r="I1920">
            <v>0.28658761401203076</v>
          </cell>
          <cell r="J1920">
            <v>0.28658761401203076</v>
          </cell>
          <cell r="K1920">
            <v>8.5976284203609227E-2</v>
          </cell>
          <cell r="L1920">
            <v>8.5976284203609227E-2</v>
          </cell>
          <cell r="P1920" t="str">
            <v>PROBADAS PRODUCIENDO</v>
          </cell>
          <cell r="Q1920" t="str">
            <v>PROBADAS PRODUCIENDO2013</v>
          </cell>
        </row>
        <row r="1921">
          <cell r="I1921">
            <v>0.27412311446590465</v>
          </cell>
          <cell r="J1921">
            <v>0.27412311446590465</v>
          </cell>
          <cell r="K1921">
            <v>8.2236934339771403E-2</v>
          </cell>
          <cell r="L1921">
            <v>8.2236934339771403E-2</v>
          </cell>
          <cell r="P1921" t="str">
            <v>PROBADAS PRODUCIENDO</v>
          </cell>
          <cell r="Q1921" t="str">
            <v>PROBADAS PRODUCIENDO2013</v>
          </cell>
        </row>
        <row r="1922">
          <cell r="I1922">
            <v>0.2799723224574695</v>
          </cell>
          <cell r="J1922">
            <v>0.2799723224574695</v>
          </cell>
          <cell r="K1922">
            <v>8.399169673724087E-2</v>
          </cell>
          <cell r="L1922">
            <v>8.399169673724087E-2</v>
          </cell>
          <cell r="P1922" t="str">
            <v>PROBADAS PRODUCIENDO</v>
          </cell>
          <cell r="Q1922" t="str">
            <v>PROBADAS PRODUCIENDO2013</v>
          </cell>
        </row>
        <row r="1923">
          <cell r="I1923">
            <v>0.26779554050467297</v>
          </cell>
          <cell r="J1923">
            <v>0.26779554050467297</v>
          </cell>
          <cell r="K1923">
            <v>8.0338662151401882E-2</v>
          </cell>
          <cell r="L1923">
            <v>8.0338662151401882E-2</v>
          </cell>
          <cell r="P1923" t="str">
            <v>PROBADAS PRODUCIENDO</v>
          </cell>
          <cell r="Q1923" t="str">
            <v>PROBADAS PRODUCIENDO2013</v>
          </cell>
        </row>
        <row r="1924">
          <cell r="I1924">
            <v>0.27350973143920176</v>
          </cell>
          <cell r="J1924">
            <v>0.27350973143920176</v>
          </cell>
          <cell r="K1924">
            <v>8.2052919431760546E-2</v>
          </cell>
          <cell r="L1924">
            <v>8.2052919431760546E-2</v>
          </cell>
          <cell r="P1924" t="str">
            <v>PROBADAS PRODUCIENDO</v>
          </cell>
          <cell r="Q1924" t="str">
            <v>PROBADAS PRODUCIENDO2013</v>
          </cell>
        </row>
        <row r="1925">
          <cell r="I1925">
            <v>0.27676054949043211</v>
          </cell>
          <cell r="J1925">
            <v>0.27676054949043211</v>
          </cell>
          <cell r="K1925">
            <v>8.3028164847129618E-2</v>
          </cell>
          <cell r="L1925">
            <v>8.3028164847129618E-2</v>
          </cell>
          <cell r="P1925" t="str">
            <v>PROBADAS PRODUCIENDO</v>
          </cell>
          <cell r="Q1925" t="str">
            <v>PROBADAS PRODUCIENDO2014</v>
          </cell>
        </row>
        <row r="1926">
          <cell r="I1926">
            <v>0.24716966065375723</v>
          </cell>
          <cell r="J1926">
            <v>0.24716966065375723</v>
          </cell>
          <cell r="K1926">
            <v>7.4150898196127177E-2</v>
          </cell>
          <cell r="L1926">
            <v>7.4150898196127177E-2</v>
          </cell>
          <cell r="P1926" t="str">
            <v>PROBADAS PRODUCIENDO</v>
          </cell>
          <cell r="Q1926" t="str">
            <v>PROBADAS PRODUCIENDO2014</v>
          </cell>
        </row>
        <row r="1927">
          <cell r="I1927">
            <v>0.27057919622160642</v>
          </cell>
          <cell r="J1927">
            <v>0.27057919622160642</v>
          </cell>
          <cell r="K1927">
            <v>8.1173758866481927E-2</v>
          </cell>
          <cell r="L1927">
            <v>8.1173758866481927E-2</v>
          </cell>
          <cell r="P1927" t="str">
            <v>PROBADAS PRODUCIENDO</v>
          </cell>
          <cell r="Q1927" t="str">
            <v>PROBADAS PRODUCIENDO2014</v>
          </cell>
        </row>
        <row r="1928">
          <cell r="I1928">
            <v>0.25881094768748542</v>
          </cell>
          <cell r="J1928">
            <v>0.25881094768748542</v>
          </cell>
          <cell r="K1928">
            <v>7.7643284306245619E-2</v>
          </cell>
          <cell r="L1928">
            <v>7.7643284306245619E-2</v>
          </cell>
          <cell r="P1928" t="str">
            <v>PROBADAS PRODUCIENDO</v>
          </cell>
          <cell r="Q1928" t="str">
            <v>PROBADAS PRODUCIENDO2014</v>
          </cell>
        </row>
        <row r="1929">
          <cell r="I1929">
            <v>0.2643334263973493</v>
          </cell>
          <cell r="J1929">
            <v>0.2643334263973493</v>
          </cell>
          <cell r="K1929">
            <v>7.9300027919204805E-2</v>
          </cell>
          <cell r="L1929">
            <v>7.9300027919204805E-2</v>
          </cell>
          <cell r="P1929" t="str">
            <v>PROBADAS PRODUCIENDO</v>
          </cell>
          <cell r="Q1929" t="str">
            <v>PROBADAS PRODUCIENDO2014</v>
          </cell>
        </row>
        <row r="1930">
          <cell r="I1930">
            <v>0.25283682391955964</v>
          </cell>
          <cell r="J1930">
            <v>0.25283682391955964</v>
          </cell>
          <cell r="K1930">
            <v>7.5851047175867894E-2</v>
          </cell>
          <cell r="L1930">
            <v>7.5851047175867894E-2</v>
          </cell>
          <cell r="P1930" t="str">
            <v>PROBADAS PRODUCIENDO</v>
          </cell>
          <cell r="Q1930" t="str">
            <v>PROBADAS PRODUCIENDO2014</v>
          </cell>
        </row>
        <row r="1931">
          <cell r="I1931">
            <v>0.25823182745260181</v>
          </cell>
          <cell r="J1931">
            <v>0.25823182745260181</v>
          </cell>
          <cell r="K1931">
            <v>7.7469548235780547E-2</v>
          </cell>
          <cell r="L1931">
            <v>7.7469548235780547E-2</v>
          </cell>
          <cell r="P1931" t="str">
            <v>PROBADAS PRODUCIENDO</v>
          </cell>
          <cell r="Q1931" t="str">
            <v>PROBADAS PRODUCIENDO2014</v>
          </cell>
        </row>
        <row r="1932">
          <cell r="I1932">
            <v>0.25518519620318941</v>
          </cell>
          <cell r="J1932">
            <v>0.25518519620318941</v>
          </cell>
          <cell r="K1932">
            <v>7.6555558860956816E-2</v>
          </cell>
          <cell r="L1932">
            <v>7.6555558860956816E-2</v>
          </cell>
          <cell r="P1932" t="str">
            <v>PROBADAS PRODUCIENDO</v>
          </cell>
          <cell r="Q1932" t="str">
            <v>PROBADAS PRODUCIENDO2014</v>
          </cell>
        </row>
        <row r="1933">
          <cell r="I1933">
            <v>0.24408647592800056</v>
          </cell>
          <cell r="J1933">
            <v>0.24408647592800056</v>
          </cell>
          <cell r="K1933">
            <v>7.3225942778400166E-2</v>
          </cell>
          <cell r="L1933">
            <v>7.3225942778400166E-2</v>
          </cell>
          <cell r="P1933" t="str">
            <v>PROBADAS PRODUCIENDO</v>
          </cell>
          <cell r="Q1933" t="str">
            <v>PROBADAS PRODUCIENDO2014</v>
          </cell>
        </row>
        <row r="1934">
          <cell r="I1934">
            <v>0.24929476552595903</v>
          </cell>
          <cell r="J1934">
            <v>0.24929476552595903</v>
          </cell>
          <cell r="K1934">
            <v>7.4788429657787703E-2</v>
          </cell>
          <cell r="L1934">
            <v>7.4788429657787703E-2</v>
          </cell>
          <cell r="P1934" t="str">
            <v>PROBADAS PRODUCIENDO</v>
          </cell>
          <cell r="Q1934" t="str">
            <v>PROBADAS PRODUCIENDO2014</v>
          </cell>
        </row>
        <row r="1935">
          <cell r="I1935">
            <v>0.23845223661045736</v>
          </cell>
          <cell r="J1935">
            <v>0.23845223661045736</v>
          </cell>
          <cell r="K1935">
            <v>7.1535670983137206E-2</v>
          </cell>
          <cell r="L1935">
            <v>7.1535670983137206E-2</v>
          </cell>
          <cell r="P1935" t="str">
            <v>PROBADAS PRODUCIENDO</v>
          </cell>
          <cell r="Q1935" t="str">
            <v>PROBADAS PRODUCIENDO2014</v>
          </cell>
        </row>
        <row r="1936">
          <cell r="I1936">
            <v>0.24354030344753261</v>
          </cell>
          <cell r="J1936">
            <v>0.24354030344753261</v>
          </cell>
          <cell r="K1936">
            <v>7.3062091034259785E-2</v>
          </cell>
          <cell r="L1936">
            <v>7.3062091034259785E-2</v>
          </cell>
          <cell r="P1936" t="str">
            <v>PROBADAS PRODUCIENDO</v>
          </cell>
          <cell r="Q1936" t="str">
            <v>PROBADAS PRODUCIENDO2014</v>
          </cell>
        </row>
        <row r="1937">
          <cell r="I1937">
            <v>0.24595552011122804</v>
          </cell>
          <cell r="J1937">
            <v>0.24595552011122804</v>
          </cell>
          <cell r="K1937">
            <v>7.3786656033368425E-2</v>
          </cell>
          <cell r="L1937">
            <v>7.3786656033368425E-2</v>
          </cell>
          <cell r="P1937" t="str">
            <v>PROBADAS PRODUCIENDO</v>
          </cell>
          <cell r="Q1937" t="str">
            <v>PROBADAS PRODUCIENDO2015</v>
          </cell>
        </row>
        <row r="1938">
          <cell r="I1938">
            <v>0.21965826615729447</v>
          </cell>
          <cell r="J1938">
            <v>0.21965826615729447</v>
          </cell>
          <cell r="K1938">
            <v>6.5897479847188328E-2</v>
          </cell>
          <cell r="L1938">
            <v>6.5897479847188328E-2</v>
          </cell>
          <cell r="P1938" t="str">
            <v>PROBADAS PRODUCIENDO</v>
          </cell>
          <cell r="Q1938" t="str">
            <v>PROBADAS PRODUCIENDO2015</v>
          </cell>
        </row>
        <row r="1939">
          <cell r="I1939">
            <v>0.24046218675491948</v>
          </cell>
          <cell r="J1939">
            <v>0.24046218675491948</v>
          </cell>
          <cell r="K1939">
            <v>7.2138656026475845E-2</v>
          </cell>
          <cell r="L1939">
            <v>7.2138656026475845E-2</v>
          </cell>
          <cell r="P1939" t="str">
            <v>PROBADAS PRODUCIENDO</v>
          </cell>
          <cell r="Q1939" t="str">
            <v>PROBADAS PRODUCIENDO2015</v>
          </cell>
        </row>
        <row r="1940">
          <cell r="I1940">
            <v>0.2300038114758709</v>
          </cell>
          <cell r="J1940">
            <v>0.2300038114758709</v>
          </cell>
          <cell r="K1940">
            <v>6.9001143442761273E-2</v>
          </cell>
          <cell r="L1940">
            <v>6.9001143442761273E-2</v>
          </cell>
          <cell r="P1940" t="str">
            <v>PROBADAS PRODUCIENDO</v>
          </cell>
          <cell r="Q1940" t="str">
            <v>PROBADAS PRODUCIENDO2015</v>
          </cell>
        </row>
        <row r="1941">
          <cell r="I1941">
            <v>0.23491160677360098</v>
          </cell>
          <cell r="J1941">
            <v>0.23491160677360098</v>
          </cell>
          <cell r="K1941">
            <v>7.0473482032080287E-2</v>
          </cell>
          <cell r="L1941">
            <v>7.0473482032080287E-2</v>
          </cell>
          <cell r="P1941" t="str">
            <v>PROBADAS PRODUCIENDO</v>
          </cell>
          <cell r="Q1941" t="str">
            <v>PROBADAS PRODUCIENDO2015</v>
          </cell>
        </row>
        <row r="1942">
          <cell r="I1942">
            <v>0.22469464179379289</v>
          </cell>
          <cell r="J1942">
            <v>0.22469464179379289</v>
          </cell>
          <cell r="K1942">
            <v>6.7408392538137879E-2</v>
          </cell>
          <cell r="L1942">
            <v>6.7408392538137879E-2</v>
          </cell>
          <cell r="P1942" t="str">
            <v>PROBADAS PRODUCIENDO</v>
          </cell>
          <cell r="Q1942" t="str">
            <v>PROBADAS PRODUCIENDO2015</v>
          </cell>
        </row>
        <row r="1943">
          <cell r="I1943">
            <v>0.22948915062973044</v>
          </cell>
          <cell r="J1943">
            <v>0.22948915062973044</v>
          </cell>
          <cell r="K1943">
            <v>6.8846745188919131E-2</v>
          </cell>
          <cell r="L1943">
            <v>6.8846745188919131E-2</v>
          </cell>
          <cell r="P1943" t="str">
            <v>PROBADAS PRODUCIENDO</v>
          </cell>
          <cell r="Q1943" t="str">
            <v>PROBADAS PRODUCIENDO2015</v>
          </cell>
        </row>
        <row r="1944">
          <cell r="I1944">
            <v>0.22678162683373979</v>
          </cell>
          <cell r="J1944">
            <v>0.22678162683373979</v>
          </cell>
          <cell r="K1944">
            <v>6.8034488050121938E-2</v>
          </cell>
          <cell r="L1944">
            <v>6.8034488050121938E-2</v>
          </cell>
          <cell r="P1944" t="str">
            <v>PROBADAS PRODUCIENDO</v>
          </cell>
          <cell r="Q1944" t="str">
            <v>PROBADAS PRODUCIENDO2015</v>
          </cell>
        </row>
        <row r="1945">
          <cell r="I1945">
            <v>0.21691825749559454</v>
          </cell>
          <cell r="J1945">
            <v>0.21691825749559454</v>
          </cell>
          <cell r="K1945">
            <v>6.5075477248678362E-2</v>
          </cell>
          <cell r="L1945">
            <v>6.5075477248678362E-2</v>
          </cell>
          <cell r="P1945" t="str">
            <v>PROBADAS PRODUCIENDO</v>
          </cell>
          <cell r="Q1945" t="str">
            <v>PROBADAS PRODUCIENDO2015</v>
          </cell>
        </row>
        <row r="1946">
          <cell r="I1946">
            <v>0.22154683472350647</v>
          </cell>
          <cell r="J1946">
            <v>0.22154683472350647</v>
          </cell>
          <cell r="K1946">
            <v>6.6464050417051945E-2</v>
          </cell>
          <cell r="L1946">
            <v>6.6464050417051945E-2</v>
          </cell>
          <cell r="P1946" t="str">
            <v>PROBADAS PRODUCIENDO</v>
          </cell>
          <cell r="Q1946" t="str">
            <v>PROBADAS PRODUCIENDO2015</v>
          </cell>
        </row>
        <row r="1947">
          <cell r="I1947">
            <v>0.21191114118393498</v>
          </cell>
          <cell r="J1947">
            <v>0.21191114118393498</v>
          </cell>
          <cell r="K1947">
            <v>6.3573342355180487E-2</v>
          </cell>
          <cell r="L1947">
            <v>6.3573342355180487E-2</v>
          </cell>
          <cell r="P1947" t="str">
            <v>PROBADAS PRODUCIENDO</v>
          </cell>
          <cell r="Q1947" t="str">
            <v>PROBADAS PRODUCIENDO2015</v>
          </cell>
        </row>
        <row r="1948">
          <cell r="I1948">
            <v>0.21643287713068651</v>
          </cell>
          <cell r="J1948">
            <v>0.21643287713068651</v>
          </cell>
          <cell r="K1948">
            <v>6.4929863139205957E-2</v>
          </cell>
          <cell r="L1948">
            <v>6.4929863139205957E-2</v>
          </cell>
          <cell r="P1948" t="str">
            <v>PROBADAS PRODUCIENDO</v>
          </cell>
          <cell r="Q1948" t="str">
            <v>PROBADAS PRODUCIENDO2015</v>
          </cell>
        </row>
        <row r="1949">
          <cell r="I1949">
            <v>0.21828655633311164</v>
          </cell>
          <cell r="J1949">
            <v>0.21828655633311164</v>
          </cell>
          <cell r="K1949">
            <v>6.5485966899933495E-2</v>
          </cell>
          <cell r="L1949">
            <v>6.5485966899933495E-2</v>
          </cell>
          <cell r="P1949" t="str">
            <v>PROBADAS PRODUCIENDO</v>
          </cell>
          <cell r="Q1949" t="str">
            <v>PROBADAS PRODUCIENDO2016</v>
          </cell>
        </row>
        <row r="1950">
          <cell r="I1950">
            <v>0.20187147239182063</v>
          </cell>
          <cell r="J1950">
            <v>0.20187147239182063</v>
          </cell>
          <cell r="K1950">
            <v>6.056144171754619E-2</v>
          </cell>
          <cell r="L1950">
            <v>6.056144171754619E-2</v>
          </cell>
          <cell r="P1950" t="str">
            <v>PROBADAS PRODUCIENDO</v>
          </cell>
          <cell r="Q1950" t="str">
            <v>PROBADAS PRODUCIENDO2016</v>
          </cell>
        </row>
        <row r="1951">
          <cell r="I1951">
            <v>0.21332951214288337</v>
          </cell>
          <cell r="J1951">
            <v>0.21332951214288337</v>
          </cell>
          <cell r="K1951">
            <v>6.399885364286502E-2</v>
          </cell>
          <cell r="L1951">
            <v>6.399885364286502E-2</v>
          </cell>
          <cell r="P1951" t="str">
            <v>PROBADAS PRODUCIENDO</v>
          </cell>
          <cell r="Q1951" t="str">
            <v>PROBADAS PRODUCIENDO2016</v>
          </cell>
        </row>
        <row r="1952">
          <cell r="I1952">
            <v>0.20405121302152912</v>
          </cell>
          <cell r="J1952">
            <v>0.20405121302152912</v>
          </cell>
          <cell r="K1952">
            <v>6.1215363906458736E-2</v>
          </cell>
          <cell r="L1952">
            <v>6.1215363906458736E-2</v>
          </cell>
          <cell r="P1952" t="str">
            <v>PROBADAS PRODUCIENDO</v>
          </cell>
          <cell r="Q1952" t="str">
            <v>PROBADAS PRODUCIENDO2016</v>
          </cell>
        </row>
        <row r="1953">
          <cell r="I1953">
            <v>0.20840523471072459</v>
          </cell>
          <cell r="J1953">
            <v>0.20840523471072459</v>
          </cell>
          <cell r="K1953">
            <v>6.2521570413217376E-2</v>
          </cell>
          <cell r="L1953">
            <v>6.2521570413217376E-2</v>
          </cell>
          <cell r="P1953" t="str">
            <v>PROBADAS PRODUCIENDO</v>
          </cell>
          <cell r="Q1953" t="str">
            <v>PROBADAS PRODUCIENDO2016</v>
          </cell>
        </row>
        <row r="1954">
          <cell r="I1954">
            <v>0.19934110623323703</v>
          </cell>
          <cell r="J1954">
            <v>0.19934110623323703</v>
          </cell>
          <cell r="K1954">
            <v>5.9802331869971116E-2</v>
          </cell>
          <cell r="L1954">
            <v>5.9802331869971116E-2</v>
          </cell>
          <cell r="P1954" t="str">
            <v>PROBADAS PRODUCIENDO</v>
          </cell>
          <cell r="Q1954" t="str">
            <v>PROBADAS PRODUCIENDO2016</v>
          </cell>
        </row>
        <row r="1955">
          <cell r="I1955">
            <v>0.20359462419687172</v>
          </cell>
          <cell r="J1955">
            <v>0.20359462419687172</v>
          </cell>
          <cell r="K1955">
            <v>6.107838725906152E-2</v>
          </cell>
          <cell r="L1955">
            <v>6.107838725906152E-2</v>
          </cell>
          <cell r="P1955" t="str">
            <v>PROBADAS PRODUCIENDO</v>
          </cell>
          <cell r="Q1955" t="str">
            <v>PROBADAS PRODUCIENDO2016</v>
          </cell>
        </row>
        <row r="1956">
          <cell r="I1956">
            <v>0.20119260524200186</v>
          </cell>
          <cell r="J1956">
            <v>0.20119260524200186</v>
          </cell>
          <cell r="K1956">
            <v>6.0357781572600556E-2</v>
          </cell>
          <cell r="L1956">
            <v>6.0357781572600556E-2</v>
          </cell>
          <cell r="P1956" t="str">
            <v>PROBADAS PRODUCIENDO</v>
          </cell>
          <cell r="Q1956" t="str">
            <v>PROBADAS PRODUCIENDO2016</v>
          </cell>
        </row>
        <row r="1957">
          <cell r="I1957">
            <v>0.19244217425995241</v>
          </cell>
          <cell r="J1957">
            <v>0.19244217425995241</v>
          </cell>
          <cell r="K1957">
            <v>5.773265227798572E-2</v>
          </cell>
          <cell r="L1957">
            <v>5.773265227798572E-2</v>
          </cell>
          <cell r="P1957" t="str">
            <v>PROBADAS PRODUCIENDO</v>
          </cell>
          <cell r="Q1957" t="str">
            <v>PROBADAS PRODUCIENDO2016</v>
          </cell>
        </row>
        <row r="1958">
          <cell r="I1958">
            <v>0.19654848359395302</v>
          </cell>
          <cell r="J1958">
            <v>0.19654848359395302</v>
          </cell>
          <cell r="K1958">
            <v>5.8964545078185909E-2</v>
          </cell>
          <cell r="L1958">
            <v>5.8964545078185909E-2</v>
          </cell>
          <cell r="P1958" t="str">
            <v>PROBADAS PRODUCIENDO</v>
          </cell>
          <cell r="Q1958" t="str">
            <v>PROBADAS PRODUCIENDO2016</v>
          </cell>
        </row>
        <row r="1959">
          <cell r="I1959">
            <v>0.18800003849455613</v>
          </cell>
          <cell r="J1959">
            <v>0.18800003849455613</v>
          </cell>
          <cell r="K1959">
            <v>5.6400011548366838E-2</v>
          </cell>
          <cell r="L1959">
            <v>5.6400011548366838E-2</v>
          </cell>
          <cell r="P1959" t="str">
            <v>PROBADAS PRODUCIENDO</v>
          </cell>
          <cell r="Q1959" t="str">
            <v>PROBADAS PRODUCIENDO2016</v>
          </cell>
        </row>
        <row r="1960">
          <cell r="I1960">
            <v>0.19201156203835112</v>
          </cell>
          <cell r="J1960">
            <v>0.19201156203835112</v>
          </cell>
          <cell r="K1960">
            <v>5.7603468611505337E-2</v>
          </cell>
          <cell r="L1960">
            <v>5.7603468611505337E-2</v>
          </cell>
          <cell r="P1960" t="str">
            <v>PROBADAS PRODUCIENDO</v>
          </cell>
          <cell r="Q1960" t="str">
            <v>PROBADAS PRODUCIENDO2016</v>
          </cell>
        </row>
        <row r="1961">
          <cell r="I1961">
            <v>0.19324211450462569</v>
          </cell>
          <cell r="J1961">
            <v>0.19324211450462569</v>
          </cell>
          <cell r="K1961">
            <v>5.7972634351387699E-2</v>
          </cell>
          <cell r="L1961">
            <v>5.7972634351387699E-2</v>
          </cell>
          <cell r="P1961" t="str">
            <v>PROBADAS PRODUCIENDO</v>
          </cell>
          <cell r="Q1961" t="str">
            <v>PROBADAS PRODUCIENDO2017</v>
          </cell>
        </row>
        <row r="1962">
          <cell r="I1962">
            <v>0.17258091138373649</v>
          </cell>
          <cell r="J1962">
            <v>0.17258091138373649</v>
          </cell>
          <cell r="K1962">
            <v>5.1774273415120954E-2</v>
          </cell>
          <cell r="L1962">
            <v>5.1774273415120954E-2</v>
          </cell>
          <cell r="P1962" t="str">
            <v>PROBADAS PRODUCIENDO</v>
          </cell>
          <cell r="Q1962" t="str">
            <v>PROBADAS PRODUCIENDO2017</v>
          </cell>
        </row>
        <row r="1963">
          <cell r="I1963">
            <v>0.18892611723417832</v>
          </cell>
          <cell r="J1963">
            <v>0.18892611723417832</v>
          </cell>
          <cell r="K1963">
            <v>5.6677835170253495E-2</v>
          </cell>
          <cell r="L1963">
            <v>5.6677835170253495E-2</v>
          </cell>
          <cell r="P1963" t="str">
            <v>PROBADAS PRODUCIENDO</v>
          </cell>
          <cell r="Q1963" t="str">
            <v>PROBADAS PRODUCIENDO2017</v>
          </cell>
        </row>
        <row r="1964">
          <cell r="I1964">
            <v>0.1807091902374067</v>
          </cell>
          <cell r="J1964">
            <v>0.1807091902374067</v>
          </cell>
          <cell r="K1964">
            <v>5.4212757071222008E-2</v>
          </cell>
          <cell r="L1964">
            <v>5.4212757071222008E-2</v>
          </cell>
          <cell r="P1964" t="str">
            <v>PROBADAS PRODUCIENDO</v>
          </cell>
          <cell r="Q1964" t="str">
            <v>PROBADAS PRODUCIENDO2017</v>
          </cell>
        </row>
        <row r="1965">
          <cell r="I1965">
            <v>0.18456514248625711</v>
          </cell>
          <cell r="J1965">
            <v>0.18456514248625711</v>
          </cell>
          <cell r="K1965">
            <v>5.5369542745877132E-2</v>
          </cell>
          <cell r="L1965">
            <v>5.5369542745877132E-2</v>
          </cell>
          <cell r="P1965" t="str">
            <v>PROBADAS PRODUCIENDO</v>
          </cell>
          <cell r="Q1965" t="str">
            <v>PROBADAS PRODUCIENDO2017</v>
          </cell>
        </row>
        <row r="1966">
          <cell r="I1966">
            <v>0.1765378865188949</v>
          </cell>
          <cell r="J1966">
            <v>0.1765378865188949</v>
          </cell>
          <cell r="K1966">
            <v>5.2961365955668464E-2</v>
          </cell>
          <cell r="L1966">
            <v>5.2961365955668464E-2</v>
          </cell>
          <cell r="P1966" t="str">
            <v>PROBADAS PRODUCIENDO</v>
          </cell>
          <cell r="Q1966" t="str">
            <v>PROBADAS PRODUCIENDO2017</v>
          </cell>
        </row>
        <row r="1967">
          <cell r="I1967">
            <v>0.18030483196110264</v>
          </cell>
          <cell r="J1967">
            <v>0.18030483196110264</v>
          </cell>
          <cell r="K1967">
            <v>5.4091449588330801E-2</v>
          </cell>
          <cell r="L1967">
            <v>5.4091449588330801E-2</v>
          </cell>
          <cell r="P1967" t="str">
            <v>PROBADAS PRODUCIENDO</v>
          </cell>
          <cell r="Q1967" t="str">
            <v>PROBADAS PRODUCIENDO2017</v>
          </cell>
        </row>
        <row r="1968">
          <cell r="I1968">
            <v>0.17817758707075537</v>
          </cell>
          <cell r="J1968">
            <v>0.17817758707075537</v>
          </cell>
          <cell r="K1968">
            <v>5.3453276121226606E-2</v>
          </cell>
          <cell r="L1968">
            <v>5.3453276121226606E-2</v>
          </cell>
          <cell r="P1968" t="str">
            <v>PROBADAS PRODUCIENDO</v>
          </cell>
          <cell r="Q1968" t="str">
            <v>PROBADAS PRODUCIENDO2017</v>
          </cell>
        </row>
        <row r="1969">
          <cell r="I1969">
            <v>0.17042814381296151</v>
          </cell>
          <cell r="J1969">
            <v>0.17042814381296151</v>
          </cell>
          <cell r="K1969">
            <v>5.1128443143888452E-2</v>
          </cell>
          <cell r="L1969">
            <v>5.1128443143888452E-2</v>
          </cell>
          <cell r="P1969" t="str">
            <v>PROBADAS PRODUCIENDO</v>
          </cell>
          <cell r="Q1969" t="str">
            <v>PROBADAS PRODUCIENDO2017</v>
          </cell>
        </row>
        <row r="1970">
          <cell r="I1970">
            <v>0.17406472025680103</v>
          </cell>
          <cell r="J1970">
            <v>0.17406472025680103</v>
          </cell>
          <cell r="K1970">
            <v>5.2219416077040302E-2</v>
          </cell>
          <cell r="L1970">
            <v>5.2219416077040302E-2</v>
          </cell>
          <cell r="P1970" t="str">
            <v>PROBADAS PRODUCIENDO</v>
          </cell>
          <cell r="Q1970" t="str">
            <v>PROBADAS PRODUCIENDO2017</v>
          </cell>
        </row>
        <row r="1971">
          <cell r="I1971">
            <v>0.1664941571181385</v>
          </cell>
          <cell r="J1971">
            <v>0.1664941571181385</v>
          </cell>
          <cell r="K1971">
            <v>4.9948247135441555E-2</v>
          </cell>
          <cell r="L1971">
            <v>4.9948247135441555E-2</v>
          </cell>
          <cell r="P1971" t="str">
            <v>PROBADAS PRODUCIENDO</v>
          </cell>
          <cell r="Q1971" t="str">
            <v>PROBADAS PRODUCIENDO2017</v>
          </cell>
        </row>
        <row r="1972">
          <cell r="I1972">
            <v>0.17004679059912892</v>
          </cell>
          <cell r="J1972">
            <v>0.17004679059912892</v>
          </cell>
          <cell r="K1972">
            <v>5.101403717973868E-2</v>
          </cell>
          <cell r="L1972">
            <v>5.101403717973868E-2</v>
          </cell>
          <cell r="P1972" t="str">
            <v>PROBADAS PRODUCIENDO</v>
          </cell>
          <cell r="Q1972" t="str">
            <v>PROBADAS PRODUCIENDO2017</v>
          </cell>
        </row>
        <row r="1973">
          <cell r="I1973">
            <v>0.17075210646324035</v>
          </cell>
          <cell r="J1973">
            <v>0.17075210646324035</v>
          </cell>
          <cell r="K1973">
            <v>5.1225631938972116E-2</v>
          </cell>
          <cell r="L1973">
            <v>5.1225631938972116E-2</v>
          </cell>
          <cell r="P1973" t="str">
            <v>PROBADAS PRODUCIENDO</v>
          </cell>
          <cell r="Q1973" t="str">
            <v>PROBADAS PRODUCIENDO2018</v>
          </cell>
        </row>
        <row r="1974">
          <cell r="I1974">
            <v>0.15249550663249964</v>
          </cell>
          <cell r="J1974">
            <v>0.15249550663249964</v>
          </cell>
          <cell r="K1974">
            <v>4.5748651989749888E-2</v>
          </cell>
          <cell r="L1974">
            <v>4.5748651989749888E-2</v>
          </cell>
          <cell r="P1974" t="str">
            <v>PROBADAS PRODUCIENDO</v>
          </cell>
          <cell r="Q1974" t="str">
            <v>PROBADAS PRODUCIENDO2018</v>
          </cell>
        </row>
        <row r="1975">
          <cell r="I1975">
            <v>0.16693841591598432</v>
          </cell>
          <cell r="J1975">
            <v>0.16693841591598432</v>
          </cell>
          <cell r="K1975">
            <v>5.00815247747953E-2</v>
          </cell>
          <cell r="L1975">
            <v>5.00815247747953E-2</v>
          </cell>
          <cell r="P1975" t="str">
            <v>PROBADAS PRODUCIENDO</v>
          </cell>
          <cell r="Q1975" t="str">
            <v>PROBADAS PRODUCIENDO2018</v>
          </cell>
        </row>
        <row r="1976">
          <cell r="I1976">
            <v>0.1596777957507044</v>
          </cell>
          <cell r="J1976">
            <v>0.1596777957507044</v>
          </cell>
          <cell r="K1976">
            <v>4.7903338725211325E-2</v>
          </cell>
          <cell r="L1976">
            <v>4.7903338725211325E-2</v>
          </cell>
          <cell r="P1976" t="str">
            <v>PROBADAS PRODUCIENDO</v>
          </cell>
          <cell r="Q1976" t="str">
            <v>PROBADAS PRODUCIENDO2018</v>
          </cell>
        </row>
        <row r="1977">
          <cell r="I1977">
            <v>0.16308498248430178</v>
          </cell>
          <cell r="J1977">
            <v>0.16308498248430178</v>
          </cell>
          <cell r="K1977">
            <v>4.8925494745290538E-2</v>
          </cell>
          <cell r="L1977">
            <v>4.8925494745290538E-2</v>
          </cell>
          <cell r="P1977" t="str">
            <v>PROBADAS PRODUCIENDO</v>
          </cell>
          <cell r="Q1977" t="str">
            <v>PROBADAS PRODUCIENDO2018</v>
          </cell>
        </row>
        <row r="1978">
          <cell r="I1978">
            <v>0.15599195895234305</v>
          </cell>
          <cell r="J1978">
            <v>0.15599195895234305</v>
          </cell>
          <cell r="K1978">
            <v>4.679758768570292E-2</v>
          </cell>
          <cell r="L1978">
            <v>4.679758768570292E-2</v>
          </cell>
          <cell r="P1978" t="str">
            <v>PROBADAS PRODUCIENDO</v>
          </cell>
          <cell r="Q1978" t="str">
            <v>PROBADAS PRODUCIENDO2018</v>
          </cell>
        </row>
        <row r="1979">
          <cell r="I1979">
            <v>0.15932049771749765</v>
          </cell>
          <cell r="J1979">
            <v>0.15932049771749765</v>
          </cell>
          <cell r="K1979">
            <v>4.7796149315249302E-2</v>
          </cell>
          <cell r="L1979">
            <v>4.7796149315249302E-2</v>
          </cell>
          <cell r="P1979" t="str">
            <v>PROBADAS PRODUCIENDO</v>
          </cell>
          <cell r="Q1979" t="str">
            <v>PROBADAS PRODUCIENDO2018</v>
          </cell>
        </row>
        <row r="1980">
          <cell r="I1980">
            <v>0.15744082698981529</v>
          </cell>
          <cell r="J1980">
            <v>0.15744082698981529</v>
          </cell>
          <cell r="K1980">
            <v>4.7232248096944582E-2</v>
          </cell>
          <cell r="L1980">
            <v>4.7232248096944582E-2</v>
          </cell>
          <cell r="P1980" t="str">
            <v>PROBADAS PRODUCIENDO</v>
          </cell>
          <cell r="Q1980" t="str">
            <v>PROBADAS PRODUCIENDO2018</v>
          </cell>
        </row>
        <row r="1981">
          <cell r="I1981">
            <v>0.15059328361875515</v>
          </cell>
          <cell r="J1981">
            <v>0.15059328361875515</v>
          </cell>
          <cell r="K1981">
            <v>4.5177985085626551E-2</v>
          </cell>
          <cell r="L1981">
            <v>4.5177985085626551E-2</v>
          </cell>
          <cell r="P1981" t="str">
            <v>PROBADAS PRODUCIENDO</v>
          </cell>
          <cell r="Q1981" t="str">
            <v>PROBADAS PRODUCIENDO2018</v>
          </cell>
        </row>
        <row r="1982">
          <cell r="I1982">
            <v>0.15380662606065473</v>
          </cell>
          <cell r="J1982">
            <v>0.15380662606065473</v>
          </cell>
          <cell r="K1982">
            <v>4.614198781819643E-2</v>
          </cell>
          <cell r="L1982">
            <v>4.614198781819643E-2</v>
          </cell>
          <cell r="P1982" t="str">
            <v>PROBADAS PRODUCIENDO</v>
          </cell>
          <cell r="Q1982" t="str">
            <v>PROBADAS PRODUCIENDO2018</v>
          </cell>
        </row>
        <row r="1983">
          <cell r="I1983">
            <v>0.14711714428618106</v>
          </cell>
          <cell r="J1983">
            <v>0.14711714428618106</v>
          </cell>
          <cell r="K1983">
            <v>4.4135143285854314E-2</v>
          </cell>
          <cell r="L1983">
            <v>4.4135143285854314E-2</v>
          </cell>
          <cell r="P1983" t="str">
            <v>PROBADAS PRODUCIENDO</v>
          </cell>
          <cell r="Q1983" t="str">
            <v>PROBADAS PRODUCIENDO2018</v>
          </cell>
        </row>
        <row r="1984">
          <cell r="I1984">
            <v>0.15025631326043229</v>
          </cell>
          <cell r="J1984">
            <v>0.15025631326043229</v>
          </cell>
          <cell r="K1984">
            <v>4.5076893978129695E-2</v>
          </cell>
          <cell r="L1984">
            <v>4.5076893978129695E-2</v>
          </cell>
          <cell r="P1984" t="str">
            <v>PROBADAS PRODUCIENDO</v>
          </cell>
          <cell r="Q1984" t="str">
            <v>PROBADAS PRODUCIENDO2018</v>
          </cell>
        </row>
        <row r="1985">
          <cell r="I1985">
            <v>0.15080434838384996</v>
          </cell>
          <cell r="J1985">
            <v>0.15080434838384996</v>
          </cell>
          <cell r="K1985">
            <v>4.5241304515154991E-2</v>
          </cell>
          <cell r="L1985">
            <v>4.5241304515154991E-2</v>
          </cell>
          <cell r="P1985" t="str">
            <v>PROBADAS PRODUCIENDO</v>
          </cell>
          <cell r="Q1985" t="str">
            <v>PROBADAS PRODUCIENDO2019</v>
          </cell>
        </row>
        <row r="1986">
          <cell r="I1986">
            <v>0.13468053768420285</v>
          </cell>
          <cell r="J1986">
            <v>0.13468053768420285</v>
          </cell>
          <cell r="K1986">
            <v>4.0404161305260859E-2</v>
          </cell>
          <cell r="L1986">
            <v>4.0404161305260859E-2</v>
          </cell>
          <cell r="P1986" t="str">
            <v>PROBADAS PRODUCIENDO</v>
          </cell>
          <cell r="Q1986" t="str">
            <v>PROBADAS PRODUCIENDO2019</v>
          </cell>
        </row>
        <row r="1987">
          <cell r="I1987">
            <v>0.14743618426670388</v>
          </cell>
          <cell r="J1987">
            <v>0.14743618426670388</v>
          </cell>
          <cell r="K1987">
            <v>4.4230855280011167E-2</v>
          </cell>
          <cell r="L1987">
            <v>4.4230855280011167E-2</v>
          </cell>
          <cell r="P1987" t="str">
            <v>PROBADAS PRODUCIENDO</v>
          </cell>
          <cell r="Q1987" t="str">
            <v>PROBADAS PRODUCIENDO2019</v>
          </cell>
        </row>
        <row r="1988">
          <cell r="I1988">
            <v>0.14102377088237331</v>
          </cell>
          <cell r="J1988">
            <v>0.14102377088237331</v>
          </cell>
          <cell r="K1988">
            <v>4.2307131264711986E-2</v>
          </cell>
          <cell r="L1988">
            <v>4.2307131264711986E-2</v>
          </cell>
          <cell r="P1988" t="str">
            <v>PROBADAS PRODUCIENDO</v>
          </cell>
          <cell r="Q1988" t="str">
            <v>PROBADAS PRODUCIENDO2019</v>
          </cell>
        </row>
        <row r="1989">
          <cell r="I1989">
            <v>0.1440329201445682</v>
          </cell>
          <cell r="J1989">
            <v>0.1440329201445682</v>
          </cell>
          <cell r="K1989">
            <v>4.3209876043370454E-2</v>
          </cell>
          <cell r="L1989">
            <v>4.3209876043370454E-2</v>
          </cell>
          <cell r="P1989" t="str">
            <v>PROBADAS PRODUCIENDO</v>
          </cell>
          <cell r="Q1989" t="str">
            <v>PROBADAS PRODUCIENDO2019</v>
          </cell>
        </row>
        <row r="1990">
          <cell r="I1990">
            <v>0.13776852426703709</v>
          </cell>
          <cell r="J1990">
            <v>0.13776852426703709</v>
          </cell>
          <cell r="K1990">
            <v>4.1330557280111133E-2</v>
          </cell>
          <cell r="L1990">
            <v>4.1330557280111133E-2</v>
          </cell>
          <cell r="P1990" t="str">
            <v>PROBADAS PRODUCIENDO</v>
          </cell>
          <cell r="Q1990" t="str">
            <v>PROBADAS PRODUCIENDO2019</v>
          </cell>
        </row>
        <row r="1991">
          <cell r="I1991">
            <v>0.14070821344538331</v>
          </cell>
          <cell r="J1991">
            <v>0.14070821344538331</v>
          </cell>
          <cell r="K1991">
            <v>4.2212464033614991E-2</v>
          </cell>
          <cell r="L1991">
            <v>4.2212464033614991E-2</v>
          </cell>
          <cell r="P1991" t="str">
            <v>PROBADAS PRODUCIENDO</v>
          </cell>
          <cell r="Q1991" t="str">
            <v>PROBADAS PRODUCIENDO2019</v>
          </cell>
        </row>
        <row r="1992">
          <cell r="I1992">
            <v>0.13904813132319876</v>
          </cell>
          <cell r="J1992">
            <v>0.13904813132319876</v>
          </cell>
          <cell r="K1992">
            <v>4.1714439396959617E-2</v>
          </cell>
          <cell r="L1992">
            <v>4.1714439396959617E-2</v>
          </cell>
          <cell r="P1992" t="str">
            <v>PROBADAS PRODUCIENDO</v>
          </cell>
          <cell r="Q1992" t="str">
            <v>PROBADAS PRODUCIENDO2019</v>
          </cell>
        </row>
        <row r="1993">
          <cell r="I1993">
            <v>0.13300053789966432</v>
          </cell>
          <cell r="J1993">
            <v>0.13300053789966432</v>
          </cell>
          <cell r="K1993">
            <v>3.9900161369899295E-2</v>
          </cell>
          <cell r="L1993">
            <v>3.9900161369899295E-2</v>
          </cell>
          <cell r="P1993" t="str">
            <v>PROBADAS PRODUCIENDO</v>
          </cell>
          <cell r="Q1993" t="str">
            <v>PROBADAS PRODUCIENDO2019</v>
          </cell>
        </row>
        <row r="1994">
          <cell r="I1994">
            <v>0.13583848832452702</v>
          </cell>
          <cell r="J1994">
            <v>0.13583848832452702</v>
          </cell>
          <cell r="K1994">
            <v>4.0751546497358113E-2</v>
          </cell>
          <cell r="L1994">
            <v>4.0751546497358113E-2</v>
          </cell>
          <cell r="P1994" t="str">
            <v>PROBADAS PRODUCIENDO</v>
          </cell>
          <cell r="Q1994" t="str">
            <v>PROBADAS PRODUCIENDO2019</v>
          </cell>
        </row>
        <row r="1995">
          <cell r="I1995">
            <v>0.12993049128179754</v>
          </cell>
          <cell r="J1995">
            <v>0.12993049128179754</v>
          </cell>
          <cell r="K1995">
            <v>3.8979147384539253E-2</v>
          </cell>
          <cell r="L1995">
            <v>3.8979147384539253E-2</v>
          </cell>
          <cell r="P1995" t="str">
            <v>PROBADAS PRODUCIENDO</v>
          </cell>
          <cell r="Q1995" t="str">
            <v>PROBADAS PRODUCIENDO2019</v>
          </cell>
        </row>
        <row r="1996">
          <cell r="I1996">
            <v>0.13270293339940001</v>
          </cell>
          <cell r="J1996">
            <v>0.13270293339940001</v>
          </cell>
          <cell r="K1996">
            <v>3.9810880019820007E-2</v>
          </cell>
          <cell r="L1996">
            <v>3.9810880019820007E-2</v>
          </cell>
          <cell r="P1996" t="str">
            <v>PROBADAS PRODUCIENDO</v>
          </cell>
          <cell r="Q1996" t="str">
            <v>PROBADAS PRODUCIENDO2019</v>
          </cell>
        </row>
        <row r="1997">
          <cell r="I1997">
            <v>0.13284501416086045</v>
          </cell>
          <cell r="J1997">
            <v>0.13284501416086045</v>
          </cell>
          <cell r="K1997">
            <v>3.9853504248258127E-2</v>
          </cell>
          <cell r="L1997">
            <v>3.9853504248258127E-2</v>
          </cell>
          <cell r="P1997" t="str">
            <v>PROBADAS PRODUCIENDO</v>
          </cell>
          <cell r="Q1997" t="str">
            <v>PROBADAS PRODUCIENDO2020</v>
          </cell>
        </row>
        <row r="1998">
          <cell r="I1998">
            <v>0.12285510871150263</v>
          </cell>
          <cell r="J1998">
            <v>0.12285510871150263</v>
          </cell>
          <cell r="K1998">
            <v>3.6856532613450788E-2</v>
          </cell>
          <cell r="L1998">
            <v>3.6856532613450788E-2</v>
          </cell>
          <cell r="P1998" t="str">
            <v>PROBADAS PRODUCIENDO</v>
          </cell>
          <cell r="Q1998" t="str">
            <v>PROBADAS PRODUCIENDO2020</v>
          </cell>
        </row>
        <row r="1999">
          <cell r="I1999">
            <v>0.12982825208118895</v>
          </cell>
          <cell r="J1999">
            <v>0.12982825208118895</v>
          </cell>
          <cell r="K1999">
            <v>3.8948475624356681E-2</v>
          </cell>
          <cell r="L1999">
            <v>3.8948475624356681E-2</v>
          </cell>
          <cell r="P1999" t="str">
            <v>PROBADAS PRODUCIENDO</v>
          </cell>
          <cell r="Q1999" t="str">
            <v>PROBADAS PRODUCIENDO2020</v>
          </cell>
        </row>
        <row r="2000">
          <cell r="I2000">
            <v>0.12418165707840705</v>
          </cell>
          <cell r="J2000">
            <v>0.12418165707840705</v>
          </cell>
          <cell r="K2000">
            <v>3.7254497123522107E-2</v>
          </cell>
          <cell r="L2000">
            <v>3.7254497123522107E-2</v>
          </cell>
          <cell r="P2000" t="str">
            <v>PROBADAS PRODUCIENDO</v>
          </cell>
          <cell r="Q2000" t="str">
            <v>PROBADAS PRODUCIENDO2020</v>
          </cell>
        </row>
        <row r="2001">
          <cell r="I2001">
            <v>0.12683143122242277</v>
          </cell>
          <cell r="J2001">
            <v>0.12683143122242277</v>
          </cell>
          <cell r="K2001">
            <v>3.8049429366726832E-2</v>
          </cell>
          <cell r="L2001">
            <v>3.8049429366726832E-2</v>
          </cell>
          <cell r="P2001" t="str">
            <v>PROBADAS PRODUCIENDO</v>
          </cell>
          <cell r="Q2001" t="str">
            <v>PROBADAS PRODUCIENDO2020</v>
          </cell>
        </row>
        <row r="2002">
          <cell r="I2002">
            <v>0.12131517636836807</v>
          </cell>
          <cell r="J2002">
            <v>0.12131517636836807</v>
          </cell>
          <cell r="K2002">
            <v>3.6394552910510421E-2</v>
          </cell>
          <cell r="L2002">
            <v>3.6394552910510421E-2</v>
          </cell>
          <cell r="P2002" t="str">
            <v>PROBADAS PRODUCIENDO</v>
          </cell>
          <cell r="Q2002" t="str">
            <v>PROBADAS PRODUCIENDO2020</v>
          </cell>
        </row>
        <row r="2003">
          <cell r="I2003">
            <v>0.12390378587141773</v>
          </cell>
          <cell r="J2003">
            <v>0.12390378587141773</v>
          </cell>
          <cell r="K2003">
            <v>3.717113576142532E-2</v>
          </cell>
          <cell r="L2003">
            <v>3.717113576142532E-2</v>
          </cell>
          <cell r="P2003" t="str">
            <v>PROBADAS PRODUCIENDO</v>
          </cell>
          <cell r="Q2003" t="str">
            <v>PROBADAS PRODUCIENDO2020</v>
          </cell>
        </row>
        <row r="2004">
          <cell r="I2004">
            <v>0.12244196317636369</v>
          </cell>
          <cell r="J2004">
            <v>0.12244196317636369</v>
          </cell>
          <cell r="K2004">
            <v>3.6732588952909102E-2</v>
          </cell>
          <cell r="L2004">
            <v>3.6732588952909102E-2</v>
          </cell>
          <cell r="P2004" t="str">
            <v>PROBADAS PRODUCIENDO</v>
          </cell>
          <cell r="Q2004" t="str">
            <v>PROBADAS PRODUCIENDO2020</v>
          </cell>
        </row>
        <row r="2005">
          <cell r="I2005">
            <v>0.11711661860520776</v>
          </cell>
          <cell r="J2005">
            <v>0.11711661860520776</v>
          </cell>
          <cell r="K2005">
            <v>3.5134985581562327E-2</v>
          </cell>
          <cell r="L2005">
            <v>3.5134985581562327E-2</v>
          </cell>
          <cell r="P2005" t="str">
            <v>PROBADAS PRODUCIENDO</v>
          </cell>
          <cell r="Q2005" t="str">
            <v>PROBADAS PRODUCIENDO2020</v>
          </cell>
        </row>
        <row r="2006">
          <cell r="I2006">
            <v>0.11961563975789903</v>
          </cell>
          <cell r="J2006">
            <v>0.11961563975789903</v>
          </cell>
          <cell r="K2006">
            <v>3.5884691927369705E-2</v>
          </cell>
          <cell r="L2006">
            <v>3.5884691927369705E-2</v>
          </cell>
          <cell r="P2006" t="str">
            <v>PROBADAS PRODUCIENDO</v>
          </cell>
          <cell r="Q2006" t="str">
            <v>PROBADAS PRODUCIENDO2020</v>
          </cell>
        </row>
        <row r="2007">
          <cell r="I2007">
            <v>0.11441321992335075</v>
          </cell>
          <cell r="J2007">
            <v>0.11441321992335075</v>
          </cell>
          <cell r="K2007">
            <v>3.4323965977005225E-2</v>
          </cell>
          <cell r="L2007">
            <v>3.4323965977005225E-2</v>
          </cell>
          <cell r="P2007" t="str">
            <v>PROBADAS PRODUCIENDO</v>
          </cell>
          <cell r="Q2007" t="str">
            <v>PROBADAS PRODUCIENDO2020</v>
          </cell>
        </row>
        <row r="2008">
          <cell r="I2008">
            <v>0.11685455626092897</v>
          </cell>
          <cell r="J2008">
            <v>0.11685455626092897</v>
          </cell>
          <cell r="K2008">
            <v>3.5056366878278698E-2</v>
          </cell>
          <cell r="L2008">
            <v>3.5056366878278698E-2</v>
          </cell>
          <cell r="P2008" t="str">
            <v>PROBADAS PRODUCIENDO</v>
          </cell>
          <cell r="Q2008" t="str">
            <v>PROBADAS PRODUCIENDO2020</v>
          </cell>
        </row>
        <row r="2009">
          <cell r="I2009">
            <v>0.11685675179080526</v>
          </cell>
          <cell r="J2009">
            <v>0.11685675179080526</v>
          </cell>
          <cell r="K2009">
            <v>3.5057025537241576E-2</v>
          </cell>
          <cell r="L2009">
            <v>3.5057025537241576E-2</v>
          </cell>
          <cell r="P2009" t="str">
            <v>PROBADAS PRODUCIENDO</v>
          </cell>
          <cell r="Q2009" t="str">
            <v>PROBADAS PRODUCIENDO2021</v>
          </cell>
        </row>
        <row r="2010">
          <cell r="I2010">
            <v>0.10436257529627414</v>
          </cell>
          <cell r="J2010">
            <v>0.10436257529627414</v>
          </cell>
          <cell r="K2010">
            <v>3.1308772588882247E-2</v>
          </cell>
          <cell r="L2010">
            <v>3.1308772588882247E-2</v>
          </cell>
          <cell r="P2010" t="str">
            <v>PROBADAS PRODUCIENDO</v>
          </cell>
          <cell r="Q2010" t="str">
            <v>PROBADAS PRODUCIENDO2021</v>
          </cell>
        </row>
        <row r="2011">
          <cell r="I2011">
            <v>0.11424679576203788</v>
          </cell>
          <cell r="J2011">
            <v>0.11424679576203788</v>
          </cell>
          <cell r="K2011">
            <v>3.4274038728611365E-2</v>
          </cell>
          <cell r="L2011">
            <v>3.4274038728611365E-2</v>
          </cell>
          <cell r="P2011" t="str">
            <v>PROBADAS PRODUCIENDO</v>
          </cell>
          <cell r="Q2011" t="str">
            <v>PROBADAS PRODUCIENDO2021</v>
          </cell>
        </row>
        <row r="2012">
          <cell r="I2012">
            <v>0.10927788201874847</v>
          </cell>
          <cell r="J2012">
            <v>0.10927788201874847</v>
          </cell>
          <cell r="K2012">
            <v>3.2783364605624546E-2</v>
          </cell>
          <cell r="L2012">
            <v>3.2783364605624546E-2</v>
          </cell>
          <cell r="P2012" t="str">
            <v>PROBADAS PRODUCIENDO</v>
          </cell>
          <cell r="Q2012" t="str">
            <v>PROBADAS PRODUCIENDO2021</v>
          </cell>
        </row>
        <row r="2013">
          <cell r="I2013">
            <v>0.11160964109732985</v>
          </cell>
          <cell r="J2013">
            <v>0.11160964109732985</v>
          </cell>
          <cell r="K2013">
            <v>3.3482892329198946E-2</v>
          </cell>
          <cell r="L2013">
            <v>3.3482892329198946E-2</v>
          </cell>
          <cell r="P2013" t="str">
            <v>PROBADAS PRODUCIENDO</v>
          </cell>
          <cell r="Q2013" t="str">
            <v>PROBADAS PRODUCIENDO2021</v>
          </cell>
        </row>
        <row r="2014">
          <cell r="P2014" t="str">
            <v>PROBADAS PRODUCIENDO</v>
          </cell>
          <cell r="Q2014" t="str">
            <v>PROBADAS PRODUCIENDO2021</v>
          </cell>
        </row>
        <row r="2015">
          <cell r="I2015">
            <v>0.19081829143487722</v>
          </cell>
          <cell r="J2015">
            <v>0.19081829143487722</v>
          </cell>
          <cell r="K2015">
            <v>5.724548743046317E-2</v>
          </cell>
          <cell r="L2015">
            <v>5.724548743046317E-2</v>
          </cell>
          <cell r="P2015" t="str">
            <v>PROBADAS PRODUCIENDO</v>
          </cell>
          <cell r="Q2015" t="str">
            <v>PROBADAS PRODUCIENDO2012</v>
          </cell>
        </row>
        <row r="2016">
          <cell r="I2016">
            <v>0.17646822794124753</v>
          </cell>
          <cell r="J2016">
            <v>0.17646822794124753</v>
          </cell>
          <cell r="K2016">
            <v>5.2940468382374262E-2</v>
          </cell>
          <cell r="L2016">
            <v>5.2940468382374262E-2</v>
          </cell>
          <cell r="P2016" t="str">
            <v>PROBADAS PRODUCIENDO</v>
          </cell>
          <cell r="Q2016" t="str">
            <v>PROBADAS PRODUCIENDO2012</v>
          </cell>
        </row>
        <row r="2017">
          <cell r="I2017">
            <v>0.18648378490127843</v>
          </cell>
          <cell r="J2017">
            <v>0.18648378490127843</v>
          </cell>
          <cell r="K2017">
            <v>5.5945135470383524E-2</v>
          </cell>
          <cell r="L2017">
            <v>5.5945135470383524E-2</v>
          </cell>
          <cell r="P2017" t="str">
            <v>PROBADAS PRODUCIENDO</v>
          </cell>
          <cell r="Q2017" t="str">
            <v>PROBADAS PRODUCIENDO2012</v>
          </cell>
        </row>
        <row r="2018">
          <cell r="I2018">
            <v>0.17837248078357093</v>
          </cell>
          <cell r="J2018">
            <v>0.17837248078357093</v>
          </cell>
          <cell r="K2018">
            <v>5.3511744235071275E-2</v>
          </cell>
          <cell r="L2018">
            <v>5.3511744235071275E-2</v>
          </cell>
          <cell r="P2018" t="str">
            <v>PROBADAS PRODUCIENDO</v>
          </cell>
          <cell r="Q2018" t="str">
            <v>PROBADAS PRODUCIENDO2012</v>
          </cell>
        </row>
        <row r="2019">
          <cell r="I2019">
            <v>0.18217795883905044</v>
          </cell>
          <cell r="J2019">
            <v>0.18217795883905044</v>
          </cell>
          <cell r="K2019">
            <v>5.4653387651715138E-2</v>
          </cell>
          <cell r="L2019">
            <v>5.4653387651715138E-2</v>
          </cell>
          <cell r="P2019" t="str">
            <v>PROBADAS PRODUCIENDO</v>
          </cell>
          <cell r="Q2019" t="str">
            <v>PROBADAS PRODUCIENDO2012</v>
          </cell>
        </row>
        <row r="2020">
          <cell r="I2020">
            <v>0.1742539410566539</v>
          </cell>
          <cell r="J2020">
            <v>0.1742539410566539</v>
          </cell>
          <cell r="K2020">
            <v>5.227618231699617E-2</v>
          </cell>
          <cell r="L2020">
            <v>5.227618231699617E-2</v>
          </cell>
          <cell r="P2020" t="str">
            <v>PROBADAS PRODUCIENDO</v>
          </cell>
          <cell r="Q2020" t="str">
            <v>PROBADAS PRODUCIENDO2012</v>
          </cell>
        </row>
        <row r="2021">
          <cell r="I2021">
            <v>0.17797155234881057</v>
          </cell>
          <cell r="J2021">
            <v>0.17797155234881057</v>
          </cell>
          <cell r="K2021">
            <v>5.3391465704643176E-2</v>
          </cell>
          <cell r="L2021">
            <v>5.3391465704643176E-2</v>
          </cell>
          <cell r="P2021" t="str">
            <v>PROBADAS PRODUCIENDO</v>
          </cell>
          <cell r="Q2021" t="str">
            <v>PROBADAS PRODUCIENDO2012</v>
          </cell>
        </row>
        <row r="2022">
          <cell r="I2022">
            <v>0.17587123334510629</v>
          </cell>
          <cell r="J2022">
            <v>0.17587123334510629</v>
          </cell>
          <cell r="K2022">
            <v>5.2761370003531885E-2</v>
          </cell>
          <cell r="L2022">
            <v>5.2761370003531885E-2</v>
          </cell>
          <cell r="P2022" t="str">
            <v>PROBADAS PRODUCIENDO</v>
          </cell>
          <cell r="Q2022" t="str">
            <v>PROBADAS PRODUCIENDO2012</v>
          </cell>
        </row>
        <row r="2023">
          <cell r="I2023">
            <v>0.16822153307774207</v>
          </cell>
          <cell r="J2023">
            <v>0.16822153307774207</v>
          </cell>
          <cell r="K2023">
            <v>5.0466459923322632E-2</v>
          </cell>
          <cell r="L2023">
            <v>5.0466459923322632E-2</v>
          </cell>
          <cell r="P2023" t="str">
            <v>PROBADAS PRODUCIENDO</v>
          </cell>
          <cell r="Q2023" t="str">
            <v>PROBADAS PRODUCIENDO2012</v>
          </cell>
        </row>
        <row r="2024">
          <cell r="I2024">
            <v>0.17181044628775205</v>
          </cell>
          <cell r="J2024">
            <v>0.17181044628775205</v>
          </cell>
          <cell r="K2024">
            <v>5.1543133886325622E-2</v>
          </cell>
          <cell r="L2024">
            <v>5.1543133886325622E-2</v>
          </cell>
          <cell r="P2024" t="str">
            <v>PROBADAS PRODUCIENDO</v>
          </cell>
          <cell r="Q2024" t="str">
            <v>PROBADAS PRODUCIENDO2012</v>
          </cell>
        </row>
        <row r="2025">
          <cell r="I2025">
            <v>0.1643373741320327</v>
          </cell>
          <cell r="J2025">
            <v>0.1643373741320327</v>
          </cell>
          <cell r="K2025">
            <v>4.9301212239609808E-2</v>
          </cell>
          <cell r="L2025">
            <v>4.9301212239609808E-2</v>
          </cell>
          <cell r="P2025" t="str">
            <v>PROBADAS PRODUCIENDO</v>
          </cell>
          <cell r="Q2025" t="str">
            <v>PROBADAS PRODUCIENDO2012</v>
          </cell>
        </row>
        <row r="2026">
          <cell r="I2026">
            <v>0.1678434209628368</v>
          </cell>
          <cell r="J2026">
            <v>0.1678434209628368</v>
          </cell>
          <cell r="K2026">
            <v>5.0353026288851049E-2</v>
          </cell>
          <cell r="L2026">
            <v>5.0353026288851049E-2</v>
          </cell>
          <cell r="P2026" t="str">
            <v>PROBADAS PRODUCIENDO</v>
          </cell>
          <cell r="Q2026" t="str">
            <v>PROBADAS PRODUCIENDO2012</v>
          </cell>
        </row>
        <row r="2027">
          <cell r="I2027">
            <v>0.1708066629368141</v>
          </cell>
          <cell r="J2027">
            <v>0.1708066629368141</v>
          </cell>
          <cell r="K2027">
            <v>5.1241998881044241E-2</v>
          </cell>
          <cell r="L2027">
            <v>5.1241998881044241E-2</v>
          </cell>
          <cell r="P2027" t="str">
            <v>PROBADAS PRODUCIENDO</v>
          </cell>
          <cell r="Q2027" t="str">
            <v>PROBADAS PRODUCIENDO2013</v>
          </cell>
        </row>
        <row r="2028">
          <cell r="I2028">
            <v>0.15254373280475247</v>
          </cell>
          <cell r="J2028">
            <v>0.15254373280475247</v>
          </cell>
          <cell r="K2028">
            <v>4.5763119841425746E-2</v>
          </cell>
          <cell r="L2028">
            <v>4.5763119841425746E-2</v>
          </cell>
          <cell r="P2028" t="str">
            <v>PROBADAS PRODUCIENDO</v>
          </cell>
          <cell r="Q2028" t="str">
            <v>PROBADAS PRODUCIENDO2013</v>
          </cell>
        </row>
        <row r="2029">
          <cell r="I2029">
            <v>0.166990665536841</v>
          </cell>
          <cell r="J2029">
            <v>0.166990665536841</v>
          </cell>
          <cell r="K2029">
            <v>5.0097199661052291E-2</v>
          </cell>
          <cell r="L2029">
            <v>5.0097199661052291E-2</v>
          </cell>
          <cell r="P2029" t="str">
            <v>PROBADAS PRODUCIENDO</v>
          </cell>
          <cell r="Q2029" t="str">
            <v>PROBADAS PRODUCIENDO2013</v>
          </cell>
        </row>
        <row r="2030">
          <cell r="I2030">
            <v>0.1597272347044818</v>
          </cell>
          <cell r="J2030">
            <v>0.1597272347044818</v>
          </cell>
          <cell r="K2030">
            <v>4.7918170411344538E-2</v>
          </cell>
          <cell r="L2030">
            <v>4.7918170411344538E-2</v>
          </cell>
          <cell r="P2030" t="str">
            <v>PROBADAS PRODUCIENDO</v>
          </cell>
          <cell r="Q2030" t="str">
            <v>PROBADAS PRODUCIENDO2013</v>
          </cell>
        </row>
        <row r="2031">
          <cell r="I2031">
            <v>0.16313492676471267</v>
          </cell>
          <cell r="J2031">
            <v>0.16313492676471267</v>
          </cell>
          <cell r="K2031">
            <v>4.8940478029413793E-2</v>
          </cell>
          <cell r="L2031">
            <v>4.8940478029413793E-2</v>
          </cell>
          <cell r="P2031" t="str">
            <v>PROBADAS PRODUCIENDO</v>
          </cell>
          <cell r="Q2031" t="str">
            <v>PROBADAS PRODUCIENDO2013</v>
          </cell>
        </row>
        <row r="2032">
          <cell r="I2032">
            <v>0.15603920525783199</v>
          </cell>
          <cell r="J2032">
            <v>0.15603920525783199</v>
          </cell>
          <cell r="K2032">
            <v>4.6811761577349592E-2</v>
          </cell>
          <cell r="L2032">
            <v>4.6811761577349592E-2</v>
          </cell>
          <cell r="P2032" t="str">
            <v>PROBADAS PRODUCIENDO</v>
          </cell>
          <cell r="Q2032" t="str">
            <v>PROBADAS PRODUCIENDO2013</v>
          </cell>
        </row>
        <row r="2033">
          <cell r="I2033">
            <v>0.1593682152530646</v>
          </cell>
          <cell r="J2033">
            <v>0.1593682152530646</v>
          </cell>
          <cell r="K2033">
            <v>4.7810464575919379E-2</v>
          </cell>
          <cell r="L2033">
            <v>4.7810464575919379E-2</v>
          </cell>
          <cell r="P2033" t="str">
            <v>PROBADAS PRODUCIENDO</v>
          </cell>
          <cell r="Q2033" t="str">
            <v>PROBADAS PRODUCIENDO2013</v>
          </cell>
        </row>
        <row r="2034">
          <cell r="I2034">
            <v>0.15748744224937392</v>
          </cell>
          <cell r="J2034">
            <v>0.15748744224937392</v>
          </cell>
          <cell r="K2034">
            <v>4.7246232674812177E-2</v>
          </cell>
          <cell r="L2034">
            <v>4.7246232674812177E-2</v>
          </cell>
          <cell r="P2034" t="str">
            <v>PROBADAS PRODUCIENDO</v>
          </cell>
          <cell r="Q2034" t="str">
            <v>PROBADAS PRODUCIENDO2013</v>
          </cell>
        </row>
        <row r="2035">
          <cell r="I2035">
            <v>0.15063736389279686</v>
          </cell>
          <cell r="J2035">
            <v>0.15063736389279686</v>
          </cell>
          <cell r="K2035">
            <v>4.5191209167839051E-2</v>
          </cell>
          <cell r="L2035">
            <v>4.5191209167839051E-2</v>
          </cell>
          <cell r="P2035" t="str">
            <v>PROBADAS PRODUCIENDO</v>
          </cell>
          <cell r="Q2035" t="str">
            <v>PROBADAS PRODUCIENDO2013</v>
          </cell>
        </row>
        <row r="2036">
          <cell r="I2036">
            <v>0.15385112859524172</v>
          </cell>
          <cell r="J2036">
            <v>0.15385112859524172</v>
          </cell>
          <cell r="K2036">
            <v>4.615533857857252E-2</v>
          </cell>
          <cell r="L2036">
            <v>4.615533857857252E-2</v>
          </cell>
          <cell r="P2036" t="str">
            <v>PROBADAS PRODUCIENDO</v>
          </cell>
          <cell r="Q2036" t="str">
            <v>PROBADAS PRODUCIENDO2013</v>
          </cell>
        </row>
        <row r="2037">
          <cell r="I2037">
            <v>0.14715921544284569</v>
          </cell>
          <cell r="J2037">
            <v>0.14715921544284569</v>
          </cell>
          <cell r="K2037">
            <v>4.414776463285372E-2</v>
          </cell>
          <cell r="L2037">
            <v>4.414776463285372E-2</v>
          </cell>
          <cell r="P2037" t="str">
            <v>PROBADAS PRODUCIENDO</v>
          </cell>
          <cell r="Q2037" t="str">
            <v>PROBADAS PRODUCIENDO2013</v>
          </cell>
        </row>
        <row r="2038">
          <cell r="I2038">
            <v>0.15029877577507592</v>
          </cell>
          <cell r="J2038">
            <v>0.15029877577507592</v>
          </cell>
          <cell r="K2038">
            <v>4.5089632732522769E-2</v>
          </cell>
          <cell r="L2038">
            <v>4.5089632732522769E-2</v>
          </cell>
          <cell r="P2038" t="str">
            <v>PROBADAS PRODUCIENDO</v>
          </cell>
          <cell r="Q2038" t="str">
            <v>PROBADAS PRODUCIENDO2013</v>
          </cell>
        </row>
        <row r="2039">
          <cell r="I2039">
            <v>0.15208464104099381</v>
          </cell>
          <cell r="J2039">
            <v>0.15208464104099381</v>
          </cell>
          <cell r="K2039">
            <v>4.5625392312298146E-2</v>
          </cell>
          <cell r="L2039">
            <v>4.5625392312298146E-2</v>
          </cell>
          <cell r="P2039" t="str">
            <v>PROBADAS PRODUCIENDO</v>
          </cell>
          <cell r="Q2039" t="str">
            <v>PROBADAS PRODUCIENDO2014</v>
          </cell>
        </row>
        <row r="2040">
          <cell r="I2040">
            <v>0.13582350037039756</v>
          </cell>
          <cell r="J2040">
            <v>0.13582350037039756</v>
          </cell>
          <cell r="K2040">
            <v>4.0747050111119273E-2</v>
          </cell>
          <cell r="L2040">
            <v>4.0747050111119273E-2</v>
          </cell>
          <cell r="P2040" t="str">
            <v>PROBADAS PRODUCIENDO</v>
          </cell>
          <cell r="Q2040" t="str">
            <v>PROBADAS PRODUCIENDO2014</v>
          </cell>
        </row>
        <row r="2041">
          <cell r="I2041">
            <v>0.14868691296171674</v>
          </cell>
          <cell r="J2041">
            <v>0.14868691296171674</v>
          </cell>
          <cell r="K2041">
            <v>4.4606073888515022E-2</v>
          </cell>
          <cell r="L2041">
            <v>4.4606073888515022E-2</v>
          </cell>
          <cell r="P2041" t="str">
            <v>PROBADAS PRODUCIENDO</v>
          </cell>
          <cell r="Q2041" t="str">
            <v>PROBADAS PRODUCIENDO2014</v>
          </cell>
        </row>
        <row r="2042">
          <cell r="I2042">
            <v>0.14221962268232954</v>
          </cell>
          <cell r="J2042">
            <v>0.14221962268232954</v>
          </cell>
          <cell r="K2042">
            <v>4.2665886804698863E-2</v>
          </cell>
          <cell r="L2042">
            <v>4.2665886804698863E-2</v>
          </cell>
          <cell r="P2042" t="str">
            <v>PROBADAS PRODUCIENDO</v>
          </cell>
          <cell r="Q2042" t="str">
            <v>PROBADAS PRODUCIENDO2014</v>
          </cell>
        </row>
        <row r="2043">
          <cell r="I2043">
            <v>0.14525379953964729</v>
          </cell>
          <cell r="J2043">
            <v>0.14525379953964729</v>
          </cell>
          <cell r="K2043">
            <v>4.3576139861894181E-2</v>
          </cell>
          <cell r="L2043">
            <v>4.3576139861894181E-2</v>
          </cell>
          <cell r="P2043" t="str">
            <v>PROBADAS PRODUCIENDO</v>
          </cell>
          <cell r="Q2043" t="str">
            <v>PROBADAS PRODUCIENDO2014</v>
          </cell>
        </row>
        <row r="2044">
          <cell r="I2044">
            <v>0.13893583606125726</v>
          </cell>
          <cell r="J2044">
            <v>0.13893583606125726</v>
          </cell>
          <cell r="K2044">
            <v>4.1680750818377181E-2</v>
          </cell>
          <cell r="L2044">
            <v>4.1680750818377181E-2</v>
          </cell>
          <cell r="P2044" t="str">
            <v>PROBADAS PRODUCIENDO</v>
          </cell>
          <cell r="Q2044" t="str">
            <v>PROBADAS PRODUCIENDO2014</v>
          </cell>
        </row>
        <row r="2045">
          <cell r="I2045">
            <v>0.14189995515029707</v>
          </cell>
          <cell r="J2045">
            <v>0.14189995515029707</v>
          </cell>
          <cell r="K2045">
            <v>4.2569986545089124E-2</v>
          </cell>
          <cell r="L2045">
            <v>4.2569986545089124E-2</v>
          </cell>
          <cell r="P2045" t="str">
            <v>PROBADAS PRODUCIENDO</v>
          </cell>
          <cell r="Q2045" t="str">
            <v>PROBADAS PRODUCIENDO2014</v>
          </cell>
        </row>
        <row r="2046">
          <cell r="I2046">
            <v>0.14022533261375572</v>
          </cell>
          <cell r="J2046">
            <v>0.14022533261375572</v>
          </cell>
          <cell r="K2046">
            <v>4.2067599784126712E-2</v>
          </cell>
          <cell r="L2046">
            <v>4.2067599784126712E-2</v>
          </cell>
          <cell r="P2046" t="str">
            <v>PROBADAS PRODUCIENDO</v>
          </cell>
          <cell r="Q2046" t="str">
            <v>PROBADAS PRODUCIENDO2014</v>
          </cell>
        </row>
        <row r="2047">
          <cell r="I2047">
            <v>0.13412608747864202</v>
          </cell>
          <cell r="J2047">
            <v>0.13412608747864202</v>
          </cell>
          <cell r="K2047">
            <v>4.0237826243592609E-2</v>
          </cell>
          <cell r="L2047">
            <v>4.0237826243592609E-2</v>
          </cell>
          <cell r="P2047" t="str">
            <v>PROBADAS PRODUCIENDO</v>
          </cell>
          <cell r="Q2047" t="str">
            <v>PROBADAS PRODUCIENDO2014</v>
          </cell>
        </row>
        <row r="2048">
          <cell r="I2048">
            <v>0.13698759324637441</v>
          </cell>
          <cell r="J2048">
            <v>0.13698759324637441</v>
          </cell>
          <cell r="K2048">
            <v>4.1096277973912326E-2</v>
          </cell>
          <cell r="L2048">
            <v>4.1096277973912326E-2</v>
          </cell>
          <cell r="P2048" t="str">
            <v>PROBADAS PRODUCIENDO</v>
          </cell>
          <cell r="Q2048" t="str">
            <v>PROBADAS PRODUCIENDO2014</v>
          </cell>
        </row>
        <row r="2049">
          <cell r="I2049">
            <v>0.13102917691670415</v>
          </cell>
          <cell r="J2049">
            <v>0.13102917691670415</v>
          </cell>
          <cell r="K2049">
            <v>3.9308753075011242E-2</v>
          </cell>
          <cell r="L2049">
            <v>3.9308753075011242E-2</v>
          </cell>
          <cell r="P2049" t="str">
            <v>PROBADAS PRODUCIENDO</v>
          </cell>
          <cell r="Q2049" t="str">
            <v>PROBADAS PRODUCIENDO2014</v>
          </cell>
        </row>
        <row r="2050">
          <cell r="I2050">
            <v>0.13382461181335403</v>
          </cell>
          <cell r="J2050">
            <v>0.13382461181335403</v>
          </cell>
          <cell r="K2050">
            <v>4.014738354400621E-2</v>
          </cell>
          <cell r="L2050">
            <v>4.014738354400621E-2</v>
          </cell>
          <cell r="P2050" t="str">
            <v>PROBADAS PRODUCIENDO</v>
          </cell>
          <cell r="Q2050" t="str">
            <v>PROBADAS PRODUCIENDO2014</v>
          </cell>
        </row>
        <row r="2051">
          <cell r="I2051">
            <v>0.13515130277172449</v>
          </cell>
          <cell r="J2051">
            <v>0.13515130277172449</v>
          </cell>
          <cell r="K2051">
            <v>4.0545390831517356E-2</v>
          </cell>
          <cell r="L2051">
            <v>4.0545390831517356E-2</v>
          </cell>
          <cell r="P2051" t="str">
            <v>PROBADAS PRODUCIENDO</v>
          </cell>
          <cell r="Q2051" t="str">
            <v>PROBADAS PRODUCIENDO2015</v>
          </cell>
        </row>
        <row r="2052">
          <cell r="I2052">
            <v>0.1207007025589554</v>
          </cell>
          <cell r="J2052">
            <v>0.1207007025589554</v>
          </cell>
          <cell r="K2052">
            <v>3.6210210767686622E-2</v>
          </cell>
          <cell r="L2052">
            <v>3.6210210767686622E-2</v>
          </cell>
          <cell r="P2052" t="str">
            <v>PROBADAS PRODUCIENDO</v>
          </cell>
          <cell r="Q2052" t="str">
            <v>PROBADAS PRODUCIENDO2015</v>
          </cell>
        </row>
        <row r="2053">
          <cell r="I2053">
            <v>0.1321318829720986</v>
          </cell>
          <cell r="J2053">
            <v>0.1321318829720986</v>
          </cell>
          <cell r="K2053">
            <v>3.9639564891629578E-2</v>
          </cell>
          <cell r="L2053">
            <v>3.9639564891629578E-2</v>
          </cell>
          <cell r="P2053" t="str">
            <v>PROBADAS PRODUCIENDO</v>
          </cell>
          <cell r="Q2053" t="str">
            <v>PROBADAS PRODUCIENDO2015</v>
          </cell>
        </row>
        <row r="2054">
          <cell r="I2054">
            <v>0.12638467075737789</v>
          </cell>
          <cell r="J2054">
            <v>0.12638467075737789</v>
          </cell>
          <cell r="K2054">
            <v>3.7915401227213368E-2</v>
          </cell>
          <cell r="L2054">
            <v>3.7915401227213368E-2</v>
          </cell>
          <cell r="P2054" t="str">
            <v>PROBADAS PRODUCIENDO</v>
          </cell>
          <cell r="Q2054" t="str">
            <v>PROBADAS PRODUCIENDO2015</v>
          </cell>
        </row>
        <row r="2055">
          <cell r="I2055">
            <v>0.1290810176882676</v>
          </cell>
          <cell r="J2055">
            <v>0.1290810176882676</v>
          </cell>
          <cell r="K2055">
            <v>3.8724305306480272E-2</v>
          </cell>
          <cell r="L2055">
            <v>3.8724305306480272E-2</v>
          </cell>
          <cell r="P2055" t="str">
            <v>PROBADAS PRODUCIENDO</v>
          </cell>
          <cell r="Q2055" t="str">
            <v>PROBADAS PRODUCIENDO2015</v>
          </cell>
        </row>
        <row r="2056">
          <cell r="I2056">
            <v>0.12346650599843367</v>
          </cell>
          <cell r="J2056">
            <v>0.12346650599843367</v>
          </cell>
          <cell r="K2056">
            <v>3.7039951799530096E-2</v>
          </cell>
          <cell r="L2056">
            <v>3.7039951799530096E-2</v>
          </cell>
          <cell r="P2056" t="str">
            <v>PROBADAS PRODUCIENDO</v>
          </cell>
          <cell r="Q2056" t="str">
            <v>PROBADAS PRODUCIENDO2015</v>
          </cell>
        </row>
        <row r="2057">
          <cell r="I2057">
            <v>0.12610059550091338</v>
          </cell>
          <cell r="J2057">
            <v>0.12610059550091338</v>
          </cell>
          <cell r="K2057">
            <v>3.7830178650274021E-2</v>
          </cell>
          <cell r="L2057">
            <v>3.7830178650274021E-2</v>
          </cell>
          <cell r="P2057" t="str">
            <v>PROBADAS PRODUCIENDO</v>
          </cell>
          <cell r="Q2057" t="str">
            <v>PROBADAS PRODUCIENDO2015</v>
          </cell>
        </row>
        <row r="2058">
          <cell r="I2058">
            <v>0.12461242801789185</v>
          </cell>
          <cell r="J2058">
            <v>0.12461242801789185</v>
          </cell>
          <cell r="K2058">
            <v>3.7383728405367557E-2</v>
          </cell>
          <cell r="L2058">
            <v>3.7383728405367557E-2</v>
          </cell>
          <cell r="P2058" t="str">
            <v>PROBADAS PRODUCIENDO</v>
          </cell>
          <cell r="Q2058" t="str">
            <v>PROBADAS PRODUCIENDO2015</v>
          </cell>
        </row>
        <row r="2059">
          <cell r="I2059">
            <v>0.11919228223398672</v>
          </cell>
          <cell r="J2059">
            <v>0.11919228223398672</v>
          </cell>
          <cell r="K2059">
            <v>3.5757684670196015E-2</v>
          </cell>
          <cell r="L2059">
            <v>3.5757684670196015E-2</v>
          </cell>
          <cell r="P2059" t="str">
            <v>PROBADAS PRODUCIENDO</v>
          </cell>
          <cell r="Q2059" t="str">
            <v>PROBADAS PRODUCIENDO2015</v>
          </cell>
        </row>
        <row r="2060">
          <cell r="I2060">
            <v>0.12173518354046006</v>
          </cell>
          <cell r="J2060">
            <v>0.12173518354046006</v>
          </cell>
          <cell r="K2060">
            <v>3.652055506213802E-2</v>
          </cell>
          <cell r="L2060">
            <v>3.652055506213802E-2</v>
          </cell>
          <cell r="P2060" t="str">
            <v>PROBADAS PRODUCIENDO</v>
          </cell>
          <cell r="Q2060" t="str">
            <v>PROBADAS PRODUCIENDO2015</v>
          </cell>
        </row>
        <row r="2061">
          <cell r="I2061">
            <v>0.11644018646581378</v>
          </cell>
          <cell r="J2061">
            <v>0.11644018646581378</v>
          </cell>
          <cell r="K2061">
            <v>3.4932055939744133E-2</v>
          </cell>
          <cell r="L2061">
            <v>3.4932055939744133E-2</v>
          </cell>
          <cell r="P2061" t="str">
            <v>PROBADAS PRODUCIENDO</v>
          </cell>
          <cell r="Q2061" t="str">
            <v>PROBADAS PRODUCIENDO2015</v>
          </cell>
        </row>
        <row r="2062">
          <cell r="I2062">
            <v>0.11892437333379104</v>
          </cell>
          <cell r="J2062">
            <v>0.11892437333379104</v>
          </cell>
          <cell r="K2062">
            <v>3.567731200013731E-2</v>
          </cell>
          <cell r="L2062">
            <v>3.567731200013731E-2</v>
          </cell>
          <cell r="P2062" t="str">
            <v>PROBADAS PRODUCIENDO</v>
          </cell>
          <cell r="Q2062" t="str">
            <v>PROBADAS PRODUCIENDO2015</v>
          </cell>
        </row>
        <row r="2063">
          <cell r="I2063">
            <v>0.11994251227984533</v>
          </cell>
          <cell r="J2063">
            <v>0.11994251227984533</v>
          </cell>
          <cell r="K2063">
            <v>3.5982753683953601E-2</v>
          </cell>
          <cell r="L2063">
            <v>3.5982753683953601E-2</v>
          </cell>
          <cell r="P2063" t="str">
            <v>PROBADAS PRODUCIENDO</v>
          </cell>
          <cell r="Q2063" t="str">
            <v>PROBADAS PRODUCIENDO2016</v>
          </cell>
        </row>
        <row r="2064">
          <cell r="I2064">
            <v>0.11092250348582804</v>
          </cell>
          <cell r="J2064">
            <v>0.11092250348582804</v>
          </cell>
          <cell r="K2064">
            <v>3.3276751045748405E-2</v>
          </cell>
          <cell r="L2064">
            <v>3.3276751045748405E-2</v>
          </cell>
          <cell r="P2064" t="str">
            <v>PROBADAS PRODUCIENDO</v>
          </cell>
          <cell r="Q2064" t="str">
            <v>PROBADAS PRODUCIENDO2016</v>
          </cell>
        </row>
        <row r="2065">
          <cell r="I2065">
            <v>0.11721797471469068</v>
          </cell>
          <cell r="J2065">
            <v>0.11721797471469068</v>
          </cell>
          <cell r="K2065">
            <v>3.51653924144072E-2</v>
          </cell>
          <cell r="L2065">
            <v>3.51653924144072E-2</v>
          </cell>
          <cell r="P2065" t="str">
            <v>PROBADAS PRODUCIENDO</v>
          </cell>
          <cell r="Q2065" t="str">
            <v>PROBADAS PRODUCIENDO2016</v>
          </cell>
        </row>
        <row r="2066">
          <cell r="I2066">
            <v>0.11211945828616363</v>
          </cell>
          <cell r="J2066">
            <v>0.11211945828616363</v>
          </cell>
          <cell r="K2066">
            <v>3.3635837485849085E-2</v>
          </cell>
          <cell r="L2066">
            <v>3.3635837485849085E-2</v>
          </cell>
          <cell r="P2066" t="str">
            <v>PROBADAS PRODUCIENDO</v>
          </cell>
          <cell r="Q2066" t="str">
            <v>PROBADAS PRODUCIENDO2016</v>
          </cell>
        </row>
        <row r="2067">
          <cell r="I2067">
            <v>0.11451146481220323</v>
          </cell>
          <cell r="J2067">
            <v>0.11451146481220323</v>
          </cell>
          <cell r="K2067">
            <v>3.4353439443660969E-2</v>
          </cell>
          <cell r="L2067">
            <v>3.4353439443660969E-2</v>
          </cell>
          <cell r="P2067" t="str">
            <v>PROBADAS PRODUCIENDO</v>
          </cell>
          <cell r="Q2067" t="str">
            <v>PROBADAS PRODUCIENDO2016</v>
          </cell>
        </row>
        <row r="2068">
          <cell r="I2068">
            <v>0.10953067081691133</v>
          </cell>
          <cell r="J2068">
            <v>0.10953067081691133</v>
          </cell>
          <cell r="K2068">
            <v>3.2859201245073397E-2</v>
          </cell>
          <cell r="L2068">
            <v>3.2859201245073397E-2</v>
          </cell>
          <cell r="P2068" t="str">
            <v>PROBADAS PRODUCIENDO</v>
          </cell>
          <cell r="Q2068" t="str">
            <v>PROBADAS PRODUCIENDO2016</v>
          </cell>
        </row>
        <row r="2069">
          <cell r="I2069">
            <v>0.1118674469965341</v>
          </cell>
          <cell r="J2069">
            <v>0.1118674469965341</v>
          </cell>
          <cell r="K2069">
            <v>3.356023409896023E-2</v>
          </cell>
          <cell r="L2069">
            <v>3.356023409896023E-2</v>
          </cell>
          <cell r="P2069" t="str">
            <v>PROBADAS PRODUCIENDO</v>
          </cell>
          <cell r="Q2069" t="str">
            <v>PROBADAS PRODUCIENDO2016</v>
          </cell>
        </row>
        <row r="2070">
          <cell r="I2070">
            <v>0.11054725103419205</v>
          </cell>
          <cell r="J2070">
            <v>0.11054725103419205</v>
          </cell>
          <cell r="K2070">
            <v>3.3164175310257615E-2</v>
          </cell>
          <cell r="L2070">
            <v>3.3164175310257615E-2</v>
          </cell>
          <cell r="P2070" t="str">
            <v>PROBADAS PRODUCIENDO</v>
          </cell>
          <cell r="Q2070" t="str">
            <v>PROBADAS PRODUCIENDO2016</v>
          </cell>
        </row>
        <row r="2071">
          <cell r="I2071">
            <v>0.10573888459638139</v>
          </cell>
          <cell r="J2071">
            <v>0.10573888459638139</v>
          </cell>
          <cell r="K2071">
            <v>3.1721665378914424E-2</v>
          </cell>
          <cell r="L2071">
            <v>3.1721665378914424E-2</v>
          </cell>
          <cell r="P2071" t="str">
            <v>PROBADAS PRODUCIENDO</v>
          </cell>
          <cell r="Q2071" t="str">
            <v>PROBADAS PRODUCIENDO2016</v>
          </cell>
        </row>
        <row r="2072">
          <cell r="I2072">
            <v>0.10799476511772069</v>
          </cell>
          <cell r="J2072">
            <v>0.10799476511772069</v>
          </cell>
          <cell r="K2072">
            <v>3.2398429535316207E-2</v>
          </cell>
          <cell r="L2072">
            <v>3.2398429535316207E-2</v>
          </cell>
          <cell r="P2072" t="str">
            <v>PROBADAS PRODUCIENDO</v>
          </cell>
          <cell r="Q2072" t="str">
            <v>PROBADAS PRODUCIENDO2016</v>
          </cell>
        </row>
        <row r="2073">
          <cell r="I2073">
            <v>0.10329742168137689</v>
          </cell>
          <cell r="J2073">
            <v>0.10329742168137689</v>
          </cell>
          <cell r="K2073">
            <v>3.0989226504413062E-2</v>
          </cell>
          <cell r="L2073">
            <v>3.0989226504413062E-2</v>
          </cell>
          <cell r="P2073" t="str">
            <v>PROBADAS PRODUCIENDO</v>
          </cell>
          <cell r="Q2073" t="str">
            <v>PROBADAS PRODUCIENDO2016</v>
          </cell>
        </row>
        <row r="2074">
          <cell r="I2074">
            <v>0.10550121494404531</v>
          </cell>
          <cell r="J2074">
            <v>0.10550121494404531</v>
          </cell>
          <cell r="K2074">
            <v>3.1650364483213601E-2</v>
          </cell>
          <cell r="L2074">
            <v>3.1650364483213601E-2</v>
          </cell>
          <cell r="P2074" t="str">
            <v>PROBADAS PRODUCIENDO</v>
          </cell>
          <cell r="Q2074" t="str">
            <v>PROBADAS PRODUCIENDO2016</v>
          </cell>
        </row>
        <row r="2075">
          <cell r="I2075">
            <v>0.10617698136465301</v>
          </cell>
          <cell r="J2075">
            <v>0.10617698136465301</v>
          </cell>
          <cell r="K2075">
            <v>3.1853094409395905E-2</v>
          </cell>
          <cell r="L2075">
            <v>3.1853094409395905E-2</v>
          </cell>
          <cell r="P2075" t="str">
            <v>PROBADAS PRODUCIENDO</v>
          </cell>
          <cell r="Q2075" t="str">
            <v>PROBADAS PRODUCIENDO2017</v>
          </cell>
        </row>
        <row r="2076">
          <cell r="I2076">
            <v>9.4824363387371186E-2</v>
          </cell>
          <cell r="J2076">
            <v>9.4824363387371186E-2</v>
          </cell>
          <cell r="K2076">
            <v>2.8447309016211356E-2</v>
          </cell>
          <cell r="L2076">
            <v>2.8447309016211356E-2</v>
          </cell>
          <cell r="P2076" t="str">
            <v>PROBADAS PRODUCIENDO</v>
          </cell>
          <cell r="Q2076" t="str">
            <v>PROBADAS PRODUCIENDO2017</v>
          </cell>
        </row>
        <row r="2077">
          <cell r="I2077">
            <v>0.10380487785383016</v>
          </cell>
          <cell r="J2077">
            <v>0.10380487785383016</v>
          </cell>
          <cell r="K2077">
            <v>3.1141463356149045E-2</v>
          </cell>
          <cell r="L2077">
            <v>3.1141463356149045E-2</v>
          </cell>
          <cell r="P2077" t="str">
            <v>PROBADAS PRODUCIENDO</v>
          </cell>
          <cell r="Q2077" t="str">
            <v>PROBADAS PRODUCIENDO2017</v>
          </cell>
        </row>
        <row r="2078">
          <cell r="I2078">
            <v>9.9289777875463212E-2</v>
          </cell>
          <cell r="J2078">
            <v>9.9289777875463212E-2</v>
          </cell>
          <cell r="K2078">
            <v>2.9786933362638959E-2</v>
          </cell>
          <cell r="L2078">
            <v>2.9786933362638959E-2</v>
          </cell>
          <cell r="P2078" t="str">
            <v>PROBADAS PRODUCIENDO</v>
          </cell>
          <cell r="Q2078" t="str">
            <v>PROBADAS PRODUCIENDO2017</v>
          </cell>
        </row>
        <row r="2079">
          <cell r="I2079">
            <v>0.10140807027784662</v>
          </cell>
          <cell r="J2079">
            <v>0.10140807027784662</v>
          </cell>
          <cell r="K2079">
            <v>3.0422421083353988E-2</v>
          </cell>
          <cell r="L2079">
            <v>3.0422421083353988E-2</v>
          </cell>
          <cell r="P2079" t="str">
            <v>PROBADAS PRODUCIENDO</v>
          </cell>
          <cell r="Q2079" t="str">
            <v>PROBADAS PRODUCIENDO2017</v>
          </cell>
        </row>
        <row r="2080">
          <cell r="I2080">
            <v>9.6997221911330561E-2</v>
          </cell>
          <cell r="J2080">
            <v>9.6997221911330561E-2</v>
          </cell>
          <cell r="K2080">
            <v>2.9099166573399168E-2</v>
          </cell>
          <cell r="L2080">
            <v>2.9099166573399168E-2</v>
          </cell>
          <cell r="P2080" t="str">
            <v>PROBADAS PRODUCIENDO</v>
          </cell>
          <cell r="Q2080" t="str">
            <v>PROBADAS PRODUCIENDO2017</v>
          </cell>
        </row>
        <row r="2081">
          <cell r="I2081">
            <v>9.9066603902344993E-2</v>
          </cell>
          <cell r="J2081">
            <v>9.9066603902344993E-2</v>
          </cell>
          <cell r="K2081">
            <v>2.9719981170703496E-2</v>
          </cell>
          <cell r="L2081">
            <v>2.9719981170703496E-2</v>
          </cell>
          <cell r="P2081" t="str">
            <v>PROBADAS PRODUCIENDO</v>
          </cell>
          <cell r="Q2081" t="str">
            <v>PROBADAS PRODUCIENDO2017</v>
          </cell>
        </row>
        <row r="2082">
          <cell r="I2082">
            <v>9.7897476207145145E-2</v>
          </cell>
          <cell r="J2082">
            <v>9.7897476207145145E-2</v>
          </cell>
          <cell r="K2082">
            <v>2.9369242862143544E-2</v>
          </cell>
          <cell r="L2082">
            <v>2.9369242862143544E-2</v>
          </cell>
          <cell r="P2082" t="str">
            <v>PROBADAS PRODUCIENDO</v>
          </cell>
          <cell r="Q2082" t="str">
            <v>PROBADAS PRODUCIENDO2017</v>
          </cell>
        </row>
        <row r="2083">
          <cell r="I2083">
            <v>9.3639324742167879E-2</v>
          </cell>
          <cell r="J2083">
            <v>9.3639324742167879E-2</v>
          </cell>
          <cell r="K2083">
            <v>2.8091797422650361E-2</v>
          </cell>
          <cell r="L2083">
            <v>2.8091797422650361E-2</v>
          </cell>
          <cell r="P2083" t="str">
            <v>PROBADAS PRODUCIENDO</v>
          </cell>
          <cell r="Q2083" t="str">
            <v>PROBADAS PRODUCIENDO2017</v>
          </cell>
        </row>
        <row r="2084">
          <cell r="I2084">
            <v>9.5637067857421335E-2</v>
          </cell>
          <cell r="J2084">
            <v>9.5637067857421335E-2</v>
          </cell>
          <cell r="K2084">
            <v>2.8691120357226405E-2</v>
          </cell>
          <cell r="L2084">
            <v>2.8691120357226405E-2</v>
          </cell>
          <cell r="P2084" t="str">
            <v>PROBADAS PRODUCIENDO</v>
          </cell>
          <cell r="Q2084" t="str">
            <v>PROBADAS PRODUCIENDO2017</v>
          </cell>
        </row>
        <row r="2085">
          <cell r="I2085">
            <v>9.1477235179590818E-2</v>
          </cell>
          <cell r="J2085">
            <v>9.1477235179590818E-2</v>
          </cell>
          <cell r="K2085">
            <v>2.7443170553877242E-2</v>
          </cell>
          <cell r="L2085">
            <v>2.7443170553877242E-2</v>
          </cell>
          <cell r="P2085" t="str">
            <v>PROBADAS PRODUCIENDO</v>
          </cell>
          <cell r="Q2085" t="str">
            <v>PROBADAS PRODUCIENDO2017</v>
          </cell>
        </row>
        <row r="2086">
          <cell r="I2086">
            <v>9.3428851311870037E-2</v>
          </cell>
          <cell r="J2086">
            <v>9.3428851311870037E-2</v>
          </cell>
          <cell r="K2086">
            <v>2.8028655393561003E-2</v>
          </cell>
          <cell r="L2086">
            <v>2.8028655393561003E-2</v>
          </cell>
          <cell r="P2086" t="str">
            <v>PROBADAS PRODUCIENDO</v>
          </cell>
          <cell r="Q2086" t="str">
            <v>PROBADAS PRODUCIENDO2017</v>
          </cell>
        </row>
        <row r="2087">
          <cell r="I2087">
            <v>9.3816051921032373E-2</v>
          </cell>
          <cell r="J2087">
            <v>9.3816051921032373E-2</v>
          </cell>
          <cell r="K2087">
            <v>2.8144815576309712E-2</v>
          </cell>
          <cell r="L2087">
            <v>2.8144815576309712E-2</v>
          </cell>
          <cell r="P2087" t="str">
            <v>PROBADAS PRODUCIENDO</v>
          </cell>
          <cell r="Q2087" t="str">
            <v>PROBADAS PRODUCIENDO2018</v>
          </cell>
        </row>
        <row r="2088">
          <cell r="I2088">
            <v>8.3785084908150051E-2</v>
          </cell>
          <cell r="J2088">
            <v>8.3785084908150051E-2</v>
          </cell>
          <cell r="K2088">
            <v>2.5135525472445013E-2</v>
          </cell>
          <cell r="L2088">
            <v>2.5135525472445013E-2</v>
          </cell>
          <cell r="P2088" t="str">
            <v>PROBADAS PRODUCIENDO</v>
          </cell>
          <cell r="Q2088" t="str">
            <v>PROBADAS PRODUCIENDO2018</v>
          </cell>
        </row>
        <row r="2089">
          <cell r="I2089">
            <v>9.1720104350539094E-2</v>
          </cell>
          <cell r="J2089">
            <v>9.1720104350539094E-2</v>
          </cell>
          <cell r="K2089">
            <v>2.7516031305161729E-2</v>
          </cell>
          <cell r="L2089">
            <v>2.7516031305161729E-2</v>
          </cell>
          <cell r="P2089" t="str">
            <v>PROBADAS PRODUCIENDO</v>
          </cell>
          <cell r="Q2089" t="str">
            <v>PROBADAS PRODUCIENDO2018</v>
          </cell>
        </row>
        <row r="2090">
          <cell r="I2090">
            <v>8.7730644031034213E-2</v>
          </cell>
          <cell r="J2090">
            <v>8.7730644031034213E-2</v>
          </cell>
          <cell r="K2090">
            <v>2.6319193209310261E-2</v>
          </cell>
          <cell r="L2090">
            <v>2.6319193209310261E-2</v>
          </cell>
          <cell r="P2090" t="str">
            <v>PROBADAS PRODUCIENDO</v>
          </cell>
          <cell r="Q2090" t="str">
            <v>PROBADAS PRODUCIENDO2018</v>
          </cell>
        </row>
        <row r="2091">
          <cell r="I2091">
            <v>8.9602328716847909E-2</v>
          </cell>
          <cell r="J2091">
            <v>8.9602328716847909E-2</v>
          </cell>
          <cell r="K2091">
            <v>2.688069861505437E-2</v>
          </cell>
          <cell r="L2091">
            <v>2.688069861505437E-2</v>
          </cell>
          <cell r="P2091" t="str">
            <v>PROBADAS PRODUCIENDO</v>
          </cell>
          <cell r="Q2091" t="str">
            <v>PROBADAS PRODUCIENDO2018</v>
          </cell>
        </row>
        <row r="2092">
          <cell r="I2092">
            <v>8.5704983227734496E-2</v>
          </cell>
          <cell r="J2092">
            <v>8.5704983227734496E-2</v>
          </cell>
          <cell r="K2092">
            <v>2.5711494968320352E-2</v>
          </cell>
          <cell r="L2092">
            <v>2.5711494968320352E-2</v>
          </cell>
          <cell r="P2092" t="str">
            <v>PROBADAS PRODUCIENDO</v>
          </cell>
          <cell r="Q2092" t="str">
            <v>PROBADAS PRODUCIENDO2018</v>
          </cell>
        </row>
        <row r="2093">
          <cell r="I2093">
            <v>8.7533451562569337E-2</v>
          </cell>
          <cell r="J2093">
            <v>8.7533451562569337E-2</v>
          </cell>
          <cell r="K2093">
            <v>2.6260035468770794E-2</v>
          </cell>
          <cell r="L2093">
            <v>2.6260035468770794E-2</v>
          </cell>
          <cell r="P2093" t="str">
            <v>PROBADAS PRODUCIENDO</v>
          </cell>
          <cell r="Q2093" t="str">
            <v>PROBADAS PRODUCIENDO2018</v>
          </cell>
        </row>
        <row r="2094">
          <cell r="I2094">
            <v>8.6500431569484754E-2</v>
          </cell>
          <cell r="J2094">
            <v>8.6500431569484754E-2</v>
          </cell>
          <cell r="K2094">
            <v>2.5950129470845427E-2</v>
          </cell>
          <cell r="L2094">
            <v>2.5950129470845427E-2</v>
          </cell>
          <cell r="P2094" t="str">
            <v>PROBADAS PRODUCIENDO</v>
          </cell>
          <cell r="Q2094" t="str">
            <v>PROBADAS PRODUCIENDO2018</v>
          </cell>
        </row>
        <row r="2095">
          <cell r="I2095">
            <v>8.2738006288677515E-2</v>
          </cell>
          <cell r="J2095">
            <v>8.2738006288677515E-2</v>
          </cell>
          <cell r="K2095">
            <v>2.4821401886603256E-2</v>
          </cell>
          <cell r="L2095">
            <v>2.4821401886603256E-2</v>
          </cell>
          <cell r="P2095" t="str">
            <v>PROBADAS PRODUCIENDO</v>
          </cell>
          <cell r="Q2095" t="str">
            <v>PROBADAS PRODUCIENDO2018</v>
          </cell>
        </row>
        <row r="2096">
          <cell r="I2096">
            <v>8.4503175814282239E-2</v>
          </cell>
          <cell r="J2096">
            <v>8.4503175814282239E-2</v>
          </cell>
          <cell r="K2096">
            <v>2.5350952744284668E-2</v>
          </cell>
          <cell r="L2096">
            <v>2.5350952744284668E-2</v>
          </cell>
          <cell r="P2096" t="str">
            <v>PROBADAS PRODUCIENDO</v>
          </cell>
          <cell r="Q2096" t="str">
            <v>PROBADAS PRODUCIENDO2018</v>
          </cell>
        </row>
        <row r="2097">
          <cell r="I2097">
            <v>8.0827623227740092E-2</v>
          </cell>
          <cell r="J2097">
            <v>8.0827623227740092E-2</v>
          </cell>
          <cell r="K2097">
            <v>2.4248286968322028E-2</v>
          </cell>
          <cell r="L2097">
            <v>2.4248286968322028E-2</v>
          </cell>
          <cell r="P2097" t="str">
            <v>PROBADAS PRODUCIENDO</v>
          </cell>
          <cell r="Q2097" t="str">
            <v>PROBADAS PRODUCIENDO2018</v>
          </cell>
        </row>
        <row r="2098">
          <cell r="I2098">
            <v>8.2552035789131784E-2</v>
          </cell>
          <cell r="J2098">
            <v>8.2552035789131784E-2</v>
          </cell>
          <cell r="K2098">
            <v>2.4765610736739531E-2</v>
          </cell>
          <cell r="L2098">
            <v>2.4765610736739531E-2</v>
          </cell>
          <cell r="P2098" t="str">
            <v>PROBADAS PRODUCIENDO</v>
          </cell>
          <cell r="Q2098" t="str">
            <v>PROBADAS PRODUCIENDO2018</v>
          </cell>
        </row>
        <row r="2099">
          <cell r="I2099">
            <v>8.2852847003294927E-2</v>
          </cell>
          <cell r="J2099">
            <v>8.2852847003294927E-2</v>
          </cell>
          <cell r="K2099">
            <v>2.4855854100988478E-2</v>
          </cell>
          <cell r="L2099">
            <v>2.4855854100988478E-2</v>
          </cell>
          <cell r="P2099" t="str">
            <v>PROBADAS PRODUCIENDO</v>
          </cell>
          <cell r="Q2099" t="str">
            <v>PROBADAS PRODUCIENDO2019</v>
          </cell>
        </row>
        <row r="2100">
          <cell r="I2100">
            <v>7.3994083943076286E-2</v>
          </cell>
          <cell r="J2100">
            <v>7.3994083943076286E-2</v>
          </cell>
          <cell r="K2100">
            <v>2.2198225182922887E-2</v>
          </cell>
          <cell r="L2100">
            <v>2.2198225182922887E-2</v>
          </cell>
          <cell r="P2100" t="str">
            <v>PROBADAS PRODUCIENDO</v>
          </cell>
          <cell r="Q2100" t="str">
            <v>PROBADAS PRODUCIENDO2019</v>
          </cell>
        </row>
        <row r="2101">
          <cell r="I2101">
            <v>8.1001828762502698E-2</v>
          </cell>
          <cell r="J2101">
            <v>8.1001828762502698E-2</v>
          </cell>
          <cell r="K2101">
            <v>2.430054862875081E-2</v>
          </cell>
          <cell r="L2101">
            <v>2.430054862875081E-2</v>
          </cell>
          <cell r="P2101" t="str">
            <v>PROBADAS PRODUCIENDO</v>
          </cell>
          <cell r="Q2101" t="str">
            <v>PROBADAS PRODUCIENDO2019</v>
          </cell>
        </row>
        <row r="2102">
          <cell r="I2102">
            <v>7.747857086889659E-2</v>
          </cell>
          <cell r="J2102">
            <v>7.747857086889659E-2</v>
          </cell>
          <cell r="K2102">
            <v>2.324357126066897E-2</v>
          </cell>
          <cell r="L2102">
            <v>2.324357126066897E-2</v>
          </cell>
          <cell r="P2102" t="str">
            <v>PROBADAS PRODUCIENDO</v>
          </cell>
          <cell r="Q2102" t="str">
            <v>PROBADAS PRODUCIENDO2019</v>
          </cell>
        </row>
        <row r="2103">
          <cell r="I2103">
            <v>7.9131533253652631E-2</v>
          </cell>
          <cell r="J2103">
            <v>7.9131533253652631E-2</v>
          </cell>
          <cell r="K2103">
            <v>2.3739459976095785E-2</v>
          </cell>
          <cell r="L2103">
            <v>2.3739459976095785E-2</v>
          </cell>
          <cell r="P2103" t="str">
            <v>PROBADAS PRODUCIENDO</v>
          </cell>
          <cell r="Q2103" t="str">
            <v>PROBADAS PRODUCIENDO2019</v>
          </cell>
        </row>
        <row r="2104">
          <cell r="I2104">
            <v>7.5689625787756218E-2</v>
          </cell>
          <cell r="J2104">
            <v>7.5689625787756218E-2</v>
          </cell>
          <cell r="K2104">
            <v>2.2706887736326863E-2</v>
          </cell>
          <cell r="L2104">
            <v>2.2706887736326863E-2</v>
          </cell>
          <cell r="P2104" t="str">
            <v>PROBADAS PRODUCIENDO</v>
          </cell>
          <cell r="Q2104" t="str">
            <v>PROBADAS PRODUCIENDO2019</v>
          </cell>
        </row>
        <row r="2105">
          <cell r="I2105">
            <v>7.7304422020321131E-2</v>
          </cell>
          <cell r="J2105">
            <v>7.7304422020321131E-2</v>
          </cell>
          <cell r="K2105">
            <v>2.3191326606096338E-2</v>
          </cell>
          <cell r="L2105">
            <v>2.3191326606096338E-2</v>
          </cell>
          <cell r="P2105" t="str">
            <v>PROBADAS PRODUCIENDO</v>
          </cell>
          <cell r="Q2105" t="str">
            <v>PROBADAS PRODUCIENDO2019</v>
          </cell>
        </row>
        <row r="2106">
          <cell r="I2106">
            <v>7.6392119214074419E-2</v>
          </cell>
          <cell r="J2106">
            <v>7.6392119214074419E-2</v>
          </cell>
          <cell r="K2106">
            <v>2.291763576422233E-2</v>
          </cell>
          <cell r="L2106">
            <v>2.291763576422233E-2</v>
          </cell>
          <cell r="P2106" t="str">
            <v>PROBADAS PRODUCIENDO</v>
          </cell>
          <cell r="Q2106" t="str">
            <v>PROBADAS PRODUCIENDO2019</v>
          </cell>
        </row>
        <row r="2107">
          <cell r="I2107">
            <v>7.3069365380707338E-2</v>
          </cell>
          <cell r="J2107">
            <v>7.3069365380707338E-2</v>
          </cell>
          <cell r="K2107">
            <v>2.1920809614212194E-2</v>
          </cell>
          <cell r="L2107">
            <v>2.1920809614212194E-2</v>
          </cell>
          <cell r="P2107" t="str">
            <v>PROBADAS PRODUCIENDO</v>
          </cell>
          <cell r="Q2107" t="str">
            <v>PROBADAS PRODUCIENDO2019</v>
          </cell>
        </row>
        <row r="2108">
          <cell r="I2108">
            <v>7.4628259809168013E-2</v>
          </cell>
          <cell r="J2108">
            <v>7.4628259809168013E-2</v>
          </cell>
          <cell r="K2108">
            <v>2.2388477942750402E-2</v>
          </cell>
          <cell r="L2108">
            <v>2.2388477942750402E-2</v>
          </cell>
          <cell r="P2108" t="str">
            <v>PROBADAS PRODUCIENDO</v>
          </cell>
          <cell r="Q2108" t="str">
            <v>PROBADAS PRODUCIENDO2019</v>
          </cell>
        </row>
        <row r="2109">
          <cell r="I2109">
            <v>7.1382226855642397E-2</v>
          </cell>
          <cell r="J2109">
            <v>7.1382226855642397E-2</v>
          </cell>
          <cell r="K2109">
            <v>2.1414668056692721E-2</v>
          </cell>
          <cell r="L2109">
            <v>2.1414668056692721E-2</v>
          </cell>
          <cell r="P2109" t="str">
            <v>PROBADAS PRODUCIENDO</v>
          </cell>
          <cell r="Q2109" t="str">
            <v>PROBADAS PRODUCIENDO2019</v>
          </cell>
        </row>
        <row r="2110">
          <cell r="I2110">
            <v>7.2905127118379653E-2</v>
          </cell>
          <cell r="J2110">
            <v>7.2905127118379653E-2</v>
          </cell>
          <cell r="K2110">
            <v>2.1871538135513895E-2</v>
          </cell>
          <cell r="L2110">
            <v>2.1871538135513895E-2</v>
          </cell>
          <cell r="P2110" t="str">
            <v>PROBADAS PRODUCIENDO</v>
          </cell>
          <cell r="Q2110" t="str">
            <v>PROBADAS PRODUCIENDO2019</v>
          </cell>
        </row>
        <row r="2111">
          <cell r="I2111">
            <v>7.2982934368655536E-2</v>
          </cell>
          <cell r="J2111">
            <v>7.2982934368655536E-2</v>
          </cell>
          <cell r="K2111">
            <v>2.1894880310596661E-2</v>
          </cell>
          <cell r="L2111">
            <v>2.1894880310596661E-2</v>
          </cell>
          <cell r="P2111" t="str">
            <v>PROBADAS PRODUCIENDO</v>
          </cell>
          <cell r="Q2111" t="str">
            <v>PROBADAS PRODUCIENDO2020</v>
          </cell>
        </row>
        <row r="2112">
          <cell r="I2112">
            <v>6.7494415766661042E-2</v>
          </cell>
          <cell r="J2112">
            <v>6.7494415766661042E-2</v>
          </cell>
          <cell r="K2112">
            <v>2.0248324729998313E-2</v>
          </cell>
          <cell r="L2112">
            <v>2.0248324729998313E-2</v>
          </cell>
          <cell r="P2112" t="str">
            <v>PROBADAS PRODUCIENDO</v>
          </cell>
          <cell r="Q2112" t="str">
            <v>PROBADAS PRODUCIENDO2020</v>
          </cell>
        </row>
        <row r="2113">
          <cell r="I2113">
            <v>7.1325100607105354E-2</v>
          </cell>
          <cell r="J2113">
            <v>7.1325100607105354E-2</v>
          </cell>
          <cell r="K2113">
            <v>2.139753018213161E-2</v>
          </cell>
          <cell r="L2113">
            <v>2.139753018213161E-2</v>
          </cell>
          <cell r="P2113" t="str">
            <v>PROBADAS PRODUCIENDO</v>
          </cell>
          <cell r="Q2113" t="str">
            <v>PROBADAS PRODUCIENDO2020</v>
          </cell>
        </row>
        <row r="2114">
          <cell r="I2114">
            <v>6.8222741962056632E-2</v>
          </cell>
          <cell r="J2114">
            <v>6.8222741962056632E-2</v>
          </cell>
          <cell r="K2114">
            <v>2.0466822588616988E-2</v>
          </cell>
          <cell r="L2114">
            <v>2.0466822588616988E-2</v>
          </cell>
          <cell r="P2114" t="str">
            <v>PROBADAS PRODUCIENDO</v>
          </cell>
          <cell r="Q2114" t="str">
            <v>PROBADAS PRODUCIENDO2020</v>
          </cell>
        </row>
        <row r="2115">
          <cell r="I2115">
            <v>6.9678236365007751E-2</v>
          </cell>
          <cell r="J2115">
            <v>6.9678236365007751E-2</v>
          </cell>
          <cell r="K2115">
            <v>2.0903470909502325E-2</v>
          </cell>
          <cell r="L2115">
            <v>2.0903470909502325E-2</v>
          </cell>
          <cell r="P2115" t="str">
            <v>PROBADAS PRODUCIENDO</v>
          </cell>
          <cell r="Q2115" t="str">
            <v>PROBADAS PRODUCIENDO2020</v>
          </cell>
        </row>
        <row r="2116">
          <cell r="I2116">
            <v>6.664750977480309E-2</v>
          </cell>
          <cell r="J2116">
            <v>6.664750977480309E-2</v>
          </cell>
          <cell r="K2116">
            <v>1.9994252932440931E-2</v>
          </cell>
          <cell r="L2116">
            <v>1.9994252932440931E-2</v>
          </cell>
          <cell r="P2116" t="str">
            <v>PROBADAS PRODUCIENDO</v>
          </cell>
          <cell r="Q2116" t="str">
            <v>PROBADAS PRODUCIENDO2020</v>
          </cell>
        </row>
        <row r="2117">
          <cell r="I2117">
            <v>6.8069397471752904E-2</v>
          </cell>
          <cell r="J2117">
            <v>6.8069397471752904E-2</v>
          </cell>
          <cell r="K2117">
            <v>2.0420819241525875E-2</v>
          </cell>
          <cell r="L2117">
            <v>2.0420819241525875E-2</v>
          </cell>
          <cell r="P2117" t="str">
            <v>PROBADAS PRODUCIENDO</v>
          </cell>
          <cell r="Q2117" t="str">
            <v>PROBADAS PRODUCIENDO2020</v>
          </cell>
        </row>
        <row r="2118">
          <cell r="I2118">
            <v>6.7266081170951939E-2</v>
          </cell>
          <cell r="J2118">
            <v>6.7266081170951939E-2</v>
          </cell>
          <cell r="K2118">
            <v>2.0179824351285583E-2</v>
          </cell>
          <cell r="L2118">
            <v>2.0179824351285583E-2</v>
          </cell>
          <cell r="P2118" t="str">
            <v>PROBADAS PRODUCIENDO</v>
          </cell>
          <cell r="Q2118" t="str">
            <v>PROBADAS PRODUCIENDO2020</v>
          </cell>
        </row>
        <row r="2119">
          <cell r="I2119">
            <v>6.4340273753041702E-2</v>
          </cell>
          <cell r="J2119">
            <v>6.4340273753041702E-2</v>
          </cell>
          <cell r="K2119">
            <v>1.9302082125912511E-2</v>
          </cell>
          <cell r="L2119">
            <v>1.9302082125912511E-2</v>
          </cell>
          <cell r="P2119" t="str">
            <v>PROBADAS PRODUCIENDO</v>
          </cell>
          <cell r="Q2119" t="str">
            <v>PROBADAS PRODUCIENDO2020</v>
          </cell>
        </row>
        <row r="2120">
          <cell r="I2120">
            <v>6.5712937847722475E-2</v>
          </cell>
          <cell r="J2120">
            <v>6.5712937847722475E-2</v>
          </cell>
          <cell r="K2120">
            <v>1.9713881354316742E-2</v>
          </cell>
          <cell r="L2120">
            <v>1.9713881354316742E-2</v>
          </cell>
          <cell r="P2120" t="str">
            <v>PROBADAS PRODUCIENDO</v>
          </cell>
          <cell r="Q2120" t="str">
            <v>PROBADAS PRODUCIENDO2020</v>
          </cell>
        </row>
        <row r="2121">
          <cell r="I2121">
            <v>6.2854685996853232E-2</v>
          </cell>
          <cell r="J2121">
            <v>6.2854685996853232E-2</v>
          </cell>
          <cell r="K2121">
            <v>1.885640579905597E-2</v>
          </cell>
          <cell r="L2121">
            <v>1.885640579905597E-2</v>
          </cell>
          <cell r="P2121" t="str">
            <v>PROBADAS PRODUCIENDO</v>
          </cell>
          <cell r="Q2121" t="str">
            <v>PROBADAS PRODUCIENDO2020</v>
          </cell>
        </row>
        <row r="2122">
          <cell r="I2122">
            <v>6.4195655899801016E-2</v>
          </cell>
          <cell r="J2122">
            <v>6.4195655899801016E-2</v>
          </cell>
          <cell r="K2122">
            <v>1.9258696769940308E-2</v>
          </cell>
          <cell r="L2122">
            <v>1.9258696769940308E-2</v>
          </cell>
          <cell r="P2122" t="str">
            <v>PROBADAS PRODUCIENDO</v>
          </cell>
          <cell r="Q2122" t="str">
            <v>PROBADAS PRODUCIENDO2020</v>
          </cell>
        </row>
        <row r="2123">
          <cell r="I2123">
            <v>6.419664220839133E-2</v>
          </cell>
          <cell r="J2123">
            <v>6.419664220839133E-2</v>
          </cell>
          <cell r="K2123">
            <v>1.9258992662517394E-2</v>
          </cell>
          <cell r="L2123">
            <v>1.9258992662517394E-2</v>
          </cell>
          <cell r="P2123" t="str">
            <v>PROBADAS PRODUCIENDO</v>
          </cell>
          <cell r="Q2123" t="str">
            <v>PROBADAS PRODUCIENDO2021</v>
          </cell>
        </row>
        <row r="2124">
          <cell r="I2124">
            <v>5.7332631336645956E-2</v>
          </cell>
          <cell r="J2124">
            <v>5.7332631336645956E-2</v>
          </cell>
          <cell r="K2124">
            <v>1.719978940099379E-2</v>
          </cell>
          <cell r="L2124">
            <v>1.719978940099379E-2</v>
          </cell>
          <cell r="P2124" t="str">
            <v>PROBADAS PRODUCIENDO</v>
          </cell>
          <cell r="Q2124" t="str">
            <v>PROBADAS PRODUCIENDO2021</v>
          </cell>
        </row>
        <row r="2125">
          <cell r="I2125">
            <v>6.2762422866228129E-2</v>
          </cell>
          <cell r="J2125">
            <v>6.2762422866228129E-2</v>
          </cell>
          <cell r="K2125">
            <v>1.8828726859868437E-2</v>
          </cell>
          <cell r="L2125">
            <v>1.8828726859868437E-2</v>
          </cell>
          <cell r="P2125" t="str">
            <v>PROBADAS PRODUCIENDO</v>
          </cell>
          <cell r="Q2125" t="str">
            <v>PROBADAS PRODUCIENDO2021</v>
          </cell>
        </row>
        <row r="2126">
          <cell r="I2126">
            <v>6.0032506700585908E-2</v>
          </cell>
          <cell r="J2126">
            <v>6.0032506700585908E-2</v>
          </cell>
          <cell r="K2126">
            <v>1.8009752010175774E-2</v>
          </cell>
          <cell r="L2126">
            <v>1.8009752010175774E-2</v>
          </cell>
          <cell r="P2126" t="str">
            <v>PROBADAS PRODUCIENDO</v>
          </cell>
          <cell r="Q2126" t="str">
            <v>PROBADAS PRODUCIENDO2021</v>
          </cell>
        </row>
        <row r="2127">
          <cell r="I2127">
            <v>6.1313266971794421E-2</v>
          </cell>
          <cell r="J2127">
            <v>6.1313266971794421E-2</v>
          </cell>
          <cell r="K2127">
            <v>1.8393980091538323E-2</v>
          </cell>
          <cell r="L2127">
            <v>1.8393980091538323E-2</v>
          </cell>
          <cell r="P2127" t="str">
            <v>PROBADAS PRODUCIENDO</v>
          </cell>
          <cell r="Q2127" t="str">
            <v>PROBADAS PRODUCIENDO2021</v>
          </cell>
        </row>
        <row r="2128">
          <cell r="P2128" t="str">
            <v>PROBADAS PRODUCIENDO</v>
          </cell>
          <cell r="Q2128" t="str">
            <v>PROBADAS PRODUCIENDO2021</v>
          </cell>
        </row>
        <row r="2129">
          <cell r="I2129">
            <v>0.14753728444475026</v>
          </cell>
          <cell r="J2129">
            <v>0.14753728444475026</v>
          </cell>
          <cell r="K2129">
            <v>3.9226918113601308E-2</v>
          </cell>
          <cell r="L2129">
            <v>3.9226918113601308E-2</v>
          </cell>
          <cell r="P2129" t="str">
            <v>PROBADAS PRODUCIENDO</v>
          </cell>
          <cell r="Q2129" t="str">
            <v>PROBADAS PRODUCIENDO2012</v>
          </cell>
        </row>
        <row r="2130">
          <cell r="I2130">
            <v>0.13550361979524145</v>
          </cell>
          <cell r="J2130">
            <v>0.13550361979524145</v>
          </cell>
          <cell r="K2130">
            <v>3.6027431423919211E-2</v>
          </cell>
          <cell r="L2130">
            <v>3.6027431423919211E-2</v>
          </cell>
          <cell r="P2130" t="str">
            <v>PROBADAS PRODUCIENDO</v>
          </cell>
          <cell r="Q2130" t="str">
            <v>PROBADAS PRODUCIENDO2012</v>
          </cell>
        </row>
        <row r="2131">
          <cell r="I2131">
            <v>0.14223372468404233</v>
          </cell>
          <cell r="J2131">
            <v>0.14223372468404233</v>
          </cell>
          <cell r="K2131">
            <v>3.7816818251543802E-2</v>
          </cell>
          <cell r="L2131">
            <v>3.7816818251543802E-2</v>
          </cell>
          <cell r="P2131" t="str">
            <v>PROBADAS PRODUCIENDO</v>
          </cell>
          <cell r="Q2131" t="str">
            <v>PROBADAS PRODUCIENDO2012</v>
          </cell>
        </row>
        <row r="2132">
          <cell r="I2132">
            <v>0.13514179190532311</v>
          </cell>
          <cell r="J2132">
            <v>0.13514179190532311</v>
          </cell>
          <cell r="K2132">
            <v>3.5931229348203482E-2</v>
          </cell>
          <cell r="L2132">
            <v>3.5931229348203482E-2</v>
          </cell>
          <cell r="P2132" t="str">
            <v>PROBADAS PRODUCIENDO</v>
          </cell>
          <cell r="Q2132" t="str">
            <v>PROBADAS PRODUCIENDO2012</v>
          </cell>
        </row>
        <row r="2133">
          <cell r="I2133">
            <v>0.13712963880454546</v>
          </cell>
          <cell r="J2133">
            <v>0.13712963880454546</v>
          </cell>
          <cell r="K2133">
            <v>3.6459754106074944E-2</v>
          </cell>
          <cell r="L2133">
            <v>3.6459754106074944E-2</v>
          </cell>
          <cell r="P2133" t="str">
            <v>PROBADAS PRODUCIENDO</v>
          </cell>
          <cell r="Q2133" t="str">
            <v>PROBADAS PRODUCIENDO2012</v>
          </cell>
        </row>
        <row r="2134">
          <cell r="I2134">
            <v>0.1303353254714989</v>
          </cell>
          <cell r="J2134">
            <v>0.1303353254714989</v>
          </cell>
          <cell r="K2134">
            <v>3.4653295665711181E-2</v>
          </cell>
          <cell r="L2134">
            <v>3.4653295665711181E-2</v>
          </cell>
          <cell r="P2134" t="str">
            <v>PROBADAS PRODUCIENDO</v>
          </cell>
          <cell r="Q2134" t="str">
            <v>PROBADAS PRODUCIENDO2012</v>
          </cell>
        </row>
        <row r="2135">
          <cell r="I2135">
            <v>0.13229544677989033</v>
          </cell>
          <cell r="J2135">
            <v>0.13229544677989033</v>
          </cell>
          <cell r="K2135">
            <v>3.5174448798943679E-2</v>
          </cell>
          <cell r="L2135">
            <v>3.5174448798943679E-2</v>
          </cell>
          <cell r="P2135" t="str">
            <v>PROBADAS PRODUCIENDO</v>
          </cell>
          <cell r="Q2135" t="str">
            <v>PROBADAS PRODUCIENDO2012</v>
          </cell>
        </row>
        <row r="2136">
          <cell r="I2136">
            <v>0.12993610191183058</v>
          </cell>
          <cell r="J2136">
            <v>0.12993610191183058</v>
          </cell>
          <cell r="K2136">
            <v>3.4547150904113692E-2</v>
          </cell>
          <cell r="L2136">
            <v>3.4547150904113692E-2</v>
          </cell>
          <cell r="P2136" t="str">
            <v>PROBADAS PRODUCIENDO</v>
          </cell>
          <cell r="Q2136" t="str">
            <v>PROBADAS PRODUCIENDO2012</v>
          </cell>
        </row>
        <row r="2137">
          <cell r="I2137">
            <v>0.12355714284137907</v>
          </cell>
          <cell r="J2137">
            <v>0.12355714284137907</v>
          </cell>
          <cell r="K2137">
            <v>3.2851126024380187E-2</v>
          </cell>
          <cell r="L2137">
            <v>3.2851126024380187E-2</v>
          </cell>
          <cell r="P2137" t="str">
            <v>PROBADAS PRODUCIENDO</v>
          </cell>
          <cell r="Q2137" t="str">
            <v>PROBADAS PRODUCIENDO2012</v>
          </cell>
        </row>
        <row r="2138">
          <cell r="I2138">
            <v>0.12547411229092978</v>
          </cell>
          <cell r="J2138">
            <v>0.12547411229092978</v>
          </cell>
          <cell r="K2138">
            <v>3.3360806027687824E-2</v>
          </cell>
          <cell r="L2138">
            <v>3.3360806027687824E-2</v>
          </cell>
          <cell r="P2138" t="str">
            <v>PROBADAS PRODUCIENDO</v>
          </cell>
          <cell r="Q2138" t="str">
            <v>PROBADAS PRODUCIENDO2012</v>
          </cell>
        </row>
        <row r="2139">
          <cell r="I2139">
            <v>0.11935032439021044</v>
          </cell>
          <cell r="J2139">
            <v>0.11935032439021044</v>
          </cell>
          <cell r="K2139">
            <v>3.1732625548220372E-2</v>
          </cell>
          <cell r="L2139">
            <v>3.1732625548220372E-2</v>
          </cell>
          <cell r="P2139" t="str">
            <v>PROBADAS PRODUCIENDO</v>
          </cell>
          <cell r="Q2139" t="str">
            <v>PROBADAS PRODUCIENDO2012</v>
          </cell>
        </row>
        <row r="2140">
          <cell r="I2140">
            <v>0.12123807528671167</v>
          </cell>
          <cell r="J2140">
            <v>0.12123807528671167</v>
          </cell>
          <cell r="K2140">
            <v>3.2234536981080322E-2</v>
          </cell>
          <cell r="L2140">
            <v>3.2234536981080322E-2</v>
          </cell>
          <cell r="P2140" t="str">
            <v>PROBADAS PRODUCIENDO</v>
          </cell>
          <cell r="Q2140" t="str">
            <v>PROBADAS PRODUCIENDO2012</v>
          </cell>
        </row>
        <row r="2141">
          <cell r="I2141">
            <v>0.12271920339576624</v>
          </cell>
          <cell r="J2141">
            <v>0.12271920339576624</v>
          </cell>
          <cell r="K2141">
            <v>3.2628336360459531E-2</v>
          </cell>
          <cell r="L2141">
            <v>3.2628336360459531E-2</v>
          </cell>
          <cell r="P2141" t="str">
            <v>PROBADAS PRODUCIENDO</v>
          </cell>
          <cell r="Q2141" t="str">
            <v>PROBADAS PRODUCIENDO2013</v>
          </cell>
        </row>
        <row r="2142">
          <cell r="I2142">
            <v>0.10905512573937269</v>
          </cell>
          <cell r="J2142">
            <v>0.10905512573937269</v>
          </cell>
          <cell r="K2142">
            <v>2.8995358721332926E-2</v>
          </cell>
          <cell r="L2142">
            <v>2.8995358721332926E-2</v>
          </cell>
          <cell r="P2142" t="str">
            <v>PROBADAS PRODUCIENDO</v>
          </cell>
          <cell r="Q2142" t="str">
            <v>PROBADAS PRODUCIENDO2013</v>
          </cell>
        </row>
        <row r="2143">
          <cell r="I2143">
            <v>0.11880830585134565</v>
          </cell>
          <cell r="J2143">
            <v>0.11880830585134565</v>
          </cell>
          <cell r="K2143">
            <v>3.1588514743144079E-2</v>
          </cell>
          <cell r="L2143">
            <v>3.1588514743144079E-2</v>
          </cell>
          <cell r="P2143" t="str">
            <v>PROBADAS PRODUCIENDO</v>
          </cell>
          <cell r="Q2143" t="str">
            <v>PROBADAS PRODUCIENDO2013</v>
          </cell>
        </row>
        <row r="2144">
          <cell r="I2144">
            <v>0.11308967567700494</v>
          </cell>
          <cell r="J2144">
            <v>0.11308967567700494</v>
          </cell>
          <cell r="K2144">
            <v>3.0068056789650716E-2</v>
          </cell>
          <cell r="L2144">
            <v>3.0068056789650716E-2</v>
          </cell>
          <cell r="P2144" t="str">
            <v>PROBADAS PRODUCIENDO</v>
          </cell>
          <cell r="Q2144" t="str">
            <v>PROBADAS PRODUCIENDO2013</v>
          </cell>
        </row>
        <row r="2145">
          <cell r="I2145">
            <v>0.1149581781284843</v>
          </cell>
          <cell r="J2145">
            <v>0.1149581781284843</v>
          </cell>
          <cell r="K2145">
            <v>3.0564850484445148E-2</v>
          </cell>
          <cell r="L2145">
            <v>3.0564850484445148E-2</v>
          </cell>
          <cell r="P2145" t="str">
            <v>PROBADAS PRODUCIENDO</v>
          </cell>
          <cell r="Q2145" t="str">
            <v>PROBADAS PRODUCIENDO2013</v>
          </cell>
        </row>
        <row r="2146">
          <cell r="I2146">
            <v>0.10945432161589097</v>
          </cell>
          <cell r="J2146">
            <v>0.10945432161589097</v>
          </cell>
          <cell r="K2146">
            <v>2.9101496122589863E-2</v>
          </cell>
          <cell r="L2146">
            <v>2.9101496122589863E-2</v>
          </cell>
          <cell r="P2146" t="str">
            <v>PROBADAS PRODUCIENDO</v>
          </cell>
          <cell r="Q2146" t="str">
            <v>PROBADAS PRODUCIENDO2013</v>
          </cell>
        </row>
        <row r="2147">
          <cell r="I2147">
            <v>0.11129221552923167</v>
          </cell>
          <cell r="J2147">
            <v>0.11129221552923167</v>
          </cell>
          <cell r="K2147">
            <v>2.9590151680481059E-2</v>
          </cell>
          <cell r="L2147">
            <v>2.9590151680481059E-2</v>
          </cell>
          <cell r="P2147" t="str">
            <v>PROBADAS PRODUCIENDO</v>
          </cell>
          <cell r="Q2147" t="str">
            <v>PROBADAS PRODUCIENDO2013</v>
          </cell>
        </row>
        <row r="2148">
          <cell r="I2148">
            <v>0.10949602256090547</v>
          </cell>
          <cell r="J2148">
            <v>0.10949602256090547</v>
          </cell>
          <cell r="K2148">
            <v>2.9112583486448424E-2</v>
          </cell>
          <cell r="L2148">
            <v>2.9112583486448424E-2</v>
          </cell>
          <cell r="P2148" t="str">
            <v>PROBADAS PRODUCIENDO</v>
          </cell>
          <cell r="Q2148" t="str">
            <v>PROBADAS PRODUCIENDO2013</v>
          </cell>
        </row>
        <row r="2149">
          <cell r="I2149">
            <v>0.10429431812649835</v>
          </cell>
          <cell r="J2149">
            <v>0.10429431812649835</v>
          </cell>
          <cell r="K2149">
            <v>2.7729564714837125E-2</v>
          </cell>
          <cell r="L2149">
            <v>2.7729564714837125E-2</v>
          </cell>
          <cell r="P2149" t="str">
            <v>PROBADAS PRODUCIENDO</v>
          </cell>
          <cell r="Q2149" t="str">
            <v>PROBADAS PRODUCIENDO2013</v>
          </cell>
        </row>
        <row r="2150">
          <cell r="I2150">
            <v>0.10608623958462036</v>
          </cell>
          <cell r="J2150">
            <v>0.10608623958462036</v>
          </cell>
          <cell r="K2150">
            <v>2.8205997208279692E-2</v>
          </cell>
          <cell r="L2150">
            <v>2.8205997208279692E-2</v>
          </cell>
          <cell r="P2150" t="str">
            <v>PROBADAS PRODUCIENDO</v>
          </cell>
          <cell r="Q2150" t="str">
            <v>PROBADAS PRODUCIENDO2013</v>
          </cell>
        </row>
        <row r="2151">
          <cell r="I2151">
            <v>0.1010716112869182</v>
          </cell>
          <cell r="J2151">
            <v>0.1010716112869182</v>
          </cell>
          <cell r="K2151">
            <v>2.6872717865743242E-2</v>
          </cell>
          <cell r="L2151">
            <v>2.6872717865743242E-2</v>
          </cell>
          <cell r="P2151" t="str">
            <v>PROBADAS PRODUCIENDO</v>
          </cell>
          <cell r="Q2151" t="str">
            <v>PROBADAS PRODUCIENDO2013</v>
          </cell>
        </row>
        <row r="2152">
          <cell r="I2152">
            <v>0.10283328694357385</v>
          </cell>
          <cell r="J2152">
            <v>0.10283328694357385</v>
          </cell>
          <cell r="K2152">
            <v>2.7341108665983532E-2</v>
          </cell>
          <cell r="L2152">
            <v>2.7341108665983532E-2</v>
          </cell>
          <cell r="P2152" t="str">
            <v>PROBADAS PRODUCIENDO</v>
          </cell>
          <cell r="Q2152" t="str">
            <v>PROBADAS PRODUCIENDO2013</v>
          </cell>
        </row>
        <row r="2153">
          <cell r="I2153">
            <v>0.1036634735258579</v>
          </cell>
          <cell r="J2153">
            <v>0.1036634735258579</v>
          </cell>
          <cell r="K2153">
            <v>2.756183701410804E-2</v>
          </cell>
          <cell r="L2153">
            <v>2.756183701410804E-2</v>
          </cell>
          <cell r="P2153" t="str">
            <v>PROBADAS PRODUCIENDO</v>
          </cell>
          <cell r="Q2153" t="str">
            <v>PROBADAS PRODUCIENDO2014</v>
          </cell>
        </row>
        <row r="2154">
          <cell r="I2154">
            <v>9.2258192523602012E-2</v>
          </cell>
          <cell r="J2154">
            <v>9.2258192523602012E-2</v>
          </cell>
          <cell r="K2154">
            <v>2.452942371179025E-2</v>
          </cell>
          <cell r="L2154">
            <v>2.452942371179025E-2</v>
          </cell>
          <cell r="P2154" t="str">
            <v>PROBADAS PRODUCIENDO</v>
          </cell>
          <cell r="Q2154" t="str">
            <v>PROBADAS PRODUCIENDO2014</v>
          </cell>
        </row>
        <row r="2155">
          <cell r="I2155">
            <v>0.10065628316110277</v>
          </cell>
          <cell r="J2155">
            <v>0.10065628316110277</v>
          </cell>
          <cell r="K2155">
            <v>2.676229125430768E-2</v>
          </cell>
          <cell r="L2155">
            <v>2.676229125430768E-2</v>
          </cell>
          <cell r="P2155" t="str">
            <v>PROBADAS PRODUCIENDO</v>
          </cell>
          <cell r="Q2155" t="str">
            <v>PROBADAS PRODUCIENDO2014</v>
          </cell>
        </row>
        <row r="2156">
          <cell r="I2156">
            <v>9.5954198265308724E-2</v>
          </cell>
          <cell r="J2156">
            <v>9.5954198265308724E-2</v>
          </cell>
          <cell r="K2156">
            <v>2.5512110326383751E-2</v>
          </cell>
          <cell r="L2156">
            <v>2.5512110326383751E-2</v>
          </cell>
          <cell r="P2156" t="str">
            <v>PROBADAS PRODUCIENDO</v>
          </cell>
          <cell r="Q2156" t="str">
            <v>PROBADAS PRODUCIENDO2014</v>
          </cell>
        </row>
        <row r="2157">
          <cell r="I2157">
            <v>9.7682680404560865E-2</v>
          </cell>
          <cell r="J2157">
            <v>9.7682680404560865E-2</v>
          </cell>
          <cell r="K2157">
            <v>2.5971675700603832E-2</v>
          </cell>
          <cell r="L2157">
            <v>2.5971675700603832E-2</v>
          </cell>
          <cell r="P2157" t="str">
            <v>PROBADAS PRODUCIENDO</v>
          </cell>
          <cell r="Q2157" t="str">
            <v>PROBADAS PRODUCIENDO2014</v>
          </cell>
        </row>
        <row r="2158">
          <cell r="I2158">
            <v>9.3140289098997547E-2</v>
          </cell>
          <cell r="J2158">
            <v>9.3140289098997547E-2</v>
          </cell>
          <cell r="K2158">
            <v>2.4763953785063266E-2</v>
          </cell>
          <cell r="L2158">
            <v>2.4763953785063266E-2</v>
          </cell>
          <cell r="P2158" t="str">
            <v>PROBADAS PRODUCIENDO</v>
          </cell>
          <cell r="Q2158" t="str">
            <v>PROBADAS PRODUCIENDO2014</v>
          </cell>
        </row>
        <row r="2159">
          <cell r="I2159">
            <v>9.4838927813082674E-2</v>
          </cell>
          <cell r="J2159">
            <v>9.4838927813082674E-2</v>
          </cell>
          <cell r="K2159">
            <v>2.5215584449086795E-2</v>
          </cell>
          <cell r="L2159">
            <v>2.5215584449086795E-2</v>
          </cell>
          <cell r="P2159" t="str">
            <v>PROBADAS PRODUCIENDO</v>
          </cell>
          <cell r="Q2159" t="str">
            <v>PROBADAS PRODUCIENDO2014</v>
          </cell>
        </row>
        <row r="2160">
          <cell r="I2160">
            <v>9.3441095700675644E-2</v>
          </cell>
          <cell r="J2160">
            <v>9.3441095700675644E-2</v>
          </cell>
          <cell r="K2160">
            <v>2.484393164270424E-2</v>
          </cell>
          <cell r="L2160">
            <v>2.484393164270424E-2</v>
          </cell>
          <cell r="P2160" t="str">
            <v>PROBADAS PRODUCIENDO</v>
          </cell>
          <cell r="Q2160" t="str">
            <v>PROBADAS PRODUCIENDO2014</v>
          </cell>
        </row>
        <row r="2161">
          <cell r="I2161">
            <v>8.9124846654617174E-2</v>
          </cell>
          <cell r="J2161">
            <v>8.9124846654617174E-2</v>
          </cell>
          <cell r="K2161">
            <v>2.3696335978836303E-2</v>
          </cell>
          <cell r="L2161">
            <v>2.3696335978836303E-2</v>
          </cell>
          <cell r="P2161" t="str">
            <v>PROBADAS PRODUCIENDO</v>
          </cell>
          <cell r="Q2161" t="str">
            <v>PROBADAS PRODUCIENDO2014</v>
          </cell>
        </row>
        <row r="2162">
          <cell r="I2162">
            <v>9.0779258864479462E-2</v>
          </cell>
          <cell r="J2162">
            <v>9.0779258864479462E-2</v>
          </cell>
          <cell r="K2162">
            <v>2.413620778837007E-2</v>
          </cell>
          <cell r="L2162">
            <v>2.413620778837007E-2</v>
          </cell>
          <cell r="P2162" t="str">
            <v>PROBADAS PRODUCIENDO</v>
          </cell>
          <cell r="Q2162" t="str">
            <v>PROBADAS PRODUCIENDO2014</v>
          </cell>
        </row>
        <row r="2163">
          <cell r="I2163">
            <v>8.6603920590626937E-2</v>
          </cell>
          <cell r="J2163">
            <v>8.6603920590626937E-2</v>
          </cell>
          <cell r="K2163">
            <v>2.3026077198794709E-2</v>
          </cell>
          <cell r="L2163">
            <v>2.3026077198794709E-2</v>
          </cell>
          <cell r="P2163" t="str">
            <v>PROBADAS PRODUCIENDO</v>
          </cell>
          <cell r="Q2163" t="str">
            <v>PROBADAS PRODUCIENDO2014</v>
          </cell>
        </row>
        <row r="2164">
          <cell r="I2164">
            <v>8.8229564136871302E-2</v>
          </cell>
          <cell r="J2164">
            <v>8.8229564136871302E-2</v>
          </cell>
          <cell r="K2164">
            <v>2.3458300053583066E-2</v>
          </cell>
          <cell r="L2164">
            <v>2.3458300053583066E-2</v>
          </cell>
          <cell r="P2164" t="str">
            <v>PROBADAS PRODUCIENDO</v>
          </cell>
          <cell r="Q2164" t="str">
            <v>PROBADAS PRODUCIENDO2014</v>
          </cell>
        </row>
        <row r="2165">
          <cell r="I2165">
            <v>8.8886006445205307E-2</v>
          </cell>
          <cell r="J2165">
            <v>8.8886006445205307E-2</v>
          </cell>
          <cell r="K2165">
            <v>2.3632833621638299E-2</v>
          </cell>
          <cell r="L2165">
            <v>2.3632833621638299E-2</v>
          </cell>
          <cell r="P2165" t="str">
            <v>PROBADAS PRODUCIENDO</v>
          </cell>
          <cell r="Q2165" t="str">
            <v>PROBADAS PRODUCIENDO2015</v>
          </cell>
        </row>
        <row r="2166">
          <cell r="I2166">
            <v>7.920453629708693E-2</v>
          </cell>
          <cell r="J2166">
            <v>7.920453629708693E-2</v>
          </cell>
          <cell r="K2166">
            <v>2.1058743701596879E-2</v>
          </cell>
          <cell r="L2166">
            <v>2.1058743701596879E-2</v>
          </cell>
          <cell r="P2166" t="str">
            <v>PROBADAS PRODUCIENDO</v>
          </cell>
          <cell r="Q2166" t="str">
            <v>PROBADAS PRODUCIENDO2015</v>
          </cell>
        </row>
        <row r="2167">
          <cell r="I2167">
            <v>8.6519812990798681E-2</v>
          </cell>
          <cell r="J2167">
            <v>8.6519812990798681E-2</v>
          </cell>
          <cell r="K2167">
            <v>2.3003714838367568E-2</v>
          </cell>
          <cell r="L2167">
            <v>2.3003714838367568E-2</v>
          </cell>
          <cell r="P2167" t="str">
            <v>PROBADAS PRODUCIENDO</v>
          </cell>
          <cell r="Q2167" t="str">
            <v>PROBADAS PRODUCIENDO2015</v>
          </cell>
        </row>
        <row r="2168">
          <cell r="I2168">
            <v>8.2580726512644254E-2</v>
          </cell>
          <cell r="J2168">
            <v>8.2580726512644254E-2</v>
          </cell>
          <cell r="K2168">
            <v>2.1956398403728827E-2</v>
          </cell>
          <cell r="L2168">
            <v>2.1956398403728827E-2</v>
          </cell>
          <cell r="P2168" t="str">
            <v>PROBADAS PRODUCIENDO</v>
          </cell>
          <cell r="Q2168" t="str">
            <v>PROBADAS PRODUCIENDO2015</v>
          </cell>
        </row>
        <row r="2169">
          <cell r="I2169">
            <v>8.4171387874983211E-2</v>
          </cell>
          <cell r="J2169">
            <v>8.4171387874983211E-2</v>
          </cell>
          <cell r="K2169">
            <v>2.2379320265424787E-2</v>
          </cell>
          <cell r="L2169">
            <v>2.2379320265424787E-2</v>
          </cell>
          <cell r="P2169" t="str">
            <v>PROBADAS PRODUCIENDO</v>
          </cell>
          <cell r="Q2169" t="str">
            <v>PROBADAS PRODUCIENDO2015</v>
          </cell>
        </row>
        <row r="2170">
          <cell r="I2170">
            <v>8.0354329884059619E-2</v>
          </cell>
          <cell r="J2170">
            <v>8.0354329884059619E-2</v>
          </cell>
          <cell r="K2170">
            <v>2.1364448520914004E-2</v>
          </cell>
          <cell r="L2170">
            <v>2.1364448520914004E-2</v>
          </cell>
          <cell r="P2170" t="str">
            <v>PROBADAS PRODUCIENDO</v>
          </cell>
          <cell r="Q2170" t="str">
            <v>PROBADAS PRODUCIENDO2015</v>
          </cell>
        </row>
        <row r="2171">
          <cell r="I2171">
            <v>8.1917297111877008E-2</v>
          </cell>
          <cell r="J2171">
            <v>8.1917297111877008E-2</v>
          </cell>
          <cell r="K2171">
            <v>2.1780007121511635E-2</v>
          </cell>
          <cell r="L2171">
            <v>2.1780007121511635E-2</v>
          </cell>
          <cell r="P2171" t="str">
            <v>PROBADAS PRODUCIENDO</v>
          </cell>
          <cell r="Q2171" t="str">
            <v>PROBADAS PRODUCIENDO2015</v>
          </cell>
        </row>
        <row r="2172">
          <cell r="I2172">
            <v>8.0806316821656787E-2</v>
          </cell>
          <cell r="J2172">
            <v>8.0806316821656787E-2</v>
          </cell>
          <cell r="K2172">
            <v>2.1484621903908461E-2</v>
          </cell>
          <cell r="L2172">
            <v>2.1484621903908461E-2</v>
          </cell>
          <cell r="P2172" t="str">
            <v>PROBADAS PRODUCIENDO</v>
          </cell>
          <cell r="Q2172" t="str">
            <v>PROBADAS PRODUCIENDO2015</v>
          </cell>
        </row>
        <row r="2173">
          <cell r="I2173">
            <v>7.7163009247602193E-2</v>
          </cell>
          <cell r="J2173">
            <v>7.7163009247602193E-2</v>
          </cell>
          <cell r="K2173">
            <v>2.0515946572733975E-2</v>
          </cell>
          <cell r="L2173">
            <v>2.0515946572733975E-2</v>
          </cell>
          <cell r="P2173" t="str">
            <v>PROBADAS PRODUCIENDO</v>
          </cell>
          <cell r="Q2173" t="str">
            <v>PROBADAS PRODUCIENDO2015</v>
          </cell>
        </row>
        <row r="2174">
          <cell r="I2174">
            <v>7.8685176023484876E-2</v>
          </cell>
          <cell r="J2174">
            <v>7.8685176023484876E-2</v>
          </cell>
          <cell r="K2174">
            <v>2.0920657230772112E-2</v>
          </cell>
          <cell r="L2174">
            <v>2.0920657230772112E-2</v>
          </cell>
          <cell r="P2174" t="str">
            <v>PROBADAS PRODUCIENDO</v>
          </cell>
          <cell r="Q2174" t="str">
            <v>PROBADAS PRODUCIENDO2015</v>
          </cell>
        </row>
        <row r="2175">
          <cell r="I2175">
            <v>7.5150710698519876E-2</v>
          </cell>
          <cell r="J2175">
            <v>7.5150710698519876E-2</v>
          </cell>
          <cell r="K2175">
            <v>1.9980920659101075E-2</v>
          </cell>
          <cell r="L2175">
            <v>1.9980920659101075E-2</v>
          </cell>
          <cell r="P2175" t="str">
            <v>PROBADAS PRODUCIENDO</v>
          </cell>
          <cell r="Q2175" t="str">
            <v>PROBADAS PRODUCIENDO2015</v>
          </cell>
        </row>
        <row r="2176">
          <cell r="I2176">
            <v>7.6646471331867083E-2</v>
          </cell>
          <cell r="J2176">
            <v>7.6646471331867083E-2</v>
          </cell>
          <cell r="K2176">
            <v>2.0378610504774155E-2</v>
          </cell>
          <cell r="L2176">
            <v>2.0378610504774155E-2</v>
          </cell>
          <cell r="P2176" t="str">
            <v>PROBADAS PRODUCIENDO</v>
          </cell>
          <cell r="Q2176" t="str">
            <v>PROBADAS PRODUCIENDO2015</v>
          </cell>
        </row>
        <row r="2177">
          <cell r="I2177">
            <v>7.7199277277076817E-2</v>
          </cell>
          <cell r="J2177">
            <v>7.7199277277076817E-2</v>
          </cell>
          <cell r="K2177">
            <v>2.0525589443874628E-2</v>
          </cell>
          <cell r="L2177">
            <v>2.0525589443874628E-2</v>
          </cell>
          <cell r="P2177" t="str">
            <v>PROBADAS PRODUCIENDO</v>
          </cell>
          <cell r="Q2177" t="str">
            <v>PROBADAS PRODUCIENDO2016</v>
          </cell>
        </row>
        <row r="2178">
          <cell r="I2178">
            <v>7.1307118972014763E-2</v>
          </cell>
          <cell r="J2178">
            <v>7.1307118972014763E-2</v>
          </cell>
          <cell r="K2178">
            <v>1.8958994178041338E-2</v>
          </cell>
          <cell r="L2178">
            <v>1.8958994178041338E-2</v>
          </cell>
          <cell r="P2178" t="str">
            <v>PROBADAS PRODUCIENDO</v>
          </cell>
          <cell r="Q2178" t="str">
            <v>PROBADAS PRODUCIENDO2016</v>
          </cell>
        </row>
        <row r="2179">
          <cell r="I2179">
            <v>7.5268958601453523E-2</v>
          </cell>
          <cell r="J2179">
            <v>7.5268958601453523E-2</v>
          </cell>
          <cell r="K2179">
            <v>2.0012360175037259E-2</v>
          </cell>
          <cell r="L2179">
            <v>2.0012360175037259E-2</v>
          </cell>
          <cell r="P2179" t="str">
            <v>PROBADAS PRODUCIENDO</v>
          </cell>
          <cell r="Q2179" t="str">
            <v>PROBADAS PRODUCIENDO2016</v>
          </cell>
        </row>
        <row r="2180">
          <cell r="I2180">
            <v>7.1918033303490947E-2</v>
          </cell>
          <cell r="J2180">
            <v>7.1918033303490947E-2</v>
          </cell>
          <cell r="K2180">
            <v>1.9121422858665565E-2</v>
          </cell>
          <cell r="L2180">
            <v>1.9121422858665565E-2</v>
          </cell>
          <cell r="P2180" t="str">
            <v>PROBADAS PRODUCIENDO</v>
          </cell>
          <cell r="Q2180" t="str">
            <v>PROBADAS PRODUCIENDO2016</v>
          </cell>
        </row>
        <row r="2181">
          <cell r="I2181">
            <v>7.3379750270029118E-2</v>
          </cell>
          <cell r="J2181">
            <v>7.3379750270029118E-2</v>
          </cell>
          <cell r="K2181">
            <v>1.9510061242294797E-2</v>
          </cell>
          <cell r="L2181">
            <v>1.9510061242294797E-2</v>
          </cell>
          <cell r="P2181" t="str">
            <v>PROBADAS PRODUCIENDO</v>
          </cell>
          <cell r="Q2181" t="str">
            <v>PROBADAS PRODUCIENDO2016</v>
          </cell>
        </row>
        <row r="2182">
          <cell r="P2182" t="str">
            <v>PROBADAS PRODUCIENDO</v>
          </cell>
          <cell r="Q2182" t="str">
            <v>PROBADAS PRODUCIENDO2016</v>
          </cell>
        </row>
        <row r="2183">
          <cell r="I2183">
            <v>6.6042945618871474E-2</v>
          </cell>
          <cell r="J2183">
            <v>6.6042945618871474E-2</v>
          </cell>
          <cell r="K2183">
            <v>2.911451479938584E-2</v>
          </cell>
          <cell r="L2183">
            <v>2.911451479938584E-2</v>
          </cell>
          <cell r="P2183" t="str">
            <v>PROBADAS PRODUCIENDO</v>
          </cell>
          <cell r="Q2183" t="str">
            <v>PROBADAS PRODUCIENDO2012</v>
          </cell>
        </row>
        <row r="2184">
          <cell r="I2184">
            <v>6.1229850112026238E-2</v>
          </cell>
          <cell r="J2184">
            <v>6.1229850112026238E-2</v>
          </cell>
          <cell r="K2184">
            <v>2.699269937986189E-2</v>
          </cell>
          <cell r="L2184">
            <v>2.699269937986189E-2</v>
          </cell>
          <cell r="P2184" t="str">
            <v>PROBADAS PRODUCIENDO</v>
          </cell>
          <cell r="Q2184" t="str">
            <v>PROBADAS PRODUCIENDO2012</v>
          </cell>
        </row>
        <row r="2185">
          <cell r="I2185">
            <v>6.4867586294011043E-2</v>
          </cell>
          <cell r="J2185">
            <v>6.4867586294011043E-2</v>
          </cell>
          <cell r="K2185">
            <v>2.8596366855838225E-2</v>
          </cell>
          <cell r="L2185">
            <v>2.8596366855838225E-2</v>
          </cell>
          <cell r="P2185" t="str">
            <v>PROBADAS PRODUCIENDO</v>
          </cell>
          <cell r="Q2185" t="str">
            <v>PROBADAS PRODUCIENDO2012</v>
          </cell>
        </row>
        <row r="2186">
          <cell r="I2186">
            <v>6.2204651689019473E-2</v>
          </cell>
          <cell r="J2186">
            <v>6.2204651689019473E-2</v>
          </cell>
          <cell r="K2186">
            <v>2.7422433012634986E-2</v>
          </cell>
          <cell r="L2186">
            <v>2.7422433012634986E-2</v>
          </cell>
          <cell r="P2186" t="str">
            <v>PROBADAS PRODUCIENDO</v>
          </cell>
          <cell r="Q2186" t="str">
            <v>PROBADAS PRODUCIENDO2012</v>
          </cell>
        </row>
        <row r="2187">
          <cell r="I2187">
            <v>4.9363155155793884E-2</v>
          </cell>
          <cell r="J2187">
            <v>4.9363155155793884E-2</v>
          </cell>
          <cell r="K2187">
            <v>2.1761359943295311E-2</v>
          </cell>
          <cell r="L2187">
            <v>2.1761359943295311E-2</v>
          </cell>
          <cell r="P2187" t="str">
            <v>PROBADAS PRODUCIENDO</v>
          </cell>
          <cell r="Q2187" t="str">
            <v>PROBADAS PRODUCIENDO2012</v>
          </cell>
        </row>
        <row r="2188">
          <cell r="I2188">
            <v>0.71944128579694777</v>
          </cell>
          <cell r="J2188">
            <v>0.71944128579694777</v>
          </cell>
          <cell r="K2188">
            <v>0.25843377053455913</v>
          </cell>
          <cell r="L2188">
            <v>0.25843377053455913</v>
          </cell>
          <cell r="P2188" t="str">
            <v>PROBADAS PRODUCIENDO</v>
          </cell>
          <cell r="Q2188" t="str">
            <v>PROBADAS PRODUCIENDO2012</v>
          </cell>
        </row>
        <row r="2189">
          <cell r="I2189">
            <v>0.66630577204796715</v>
          </cell>
          <cell r="J2189">
            <v>0.66630577204796715</v>
          </cell>
          <cell r="K2189">
            <v>0.23934672140555535</v>
          </cell>
          <cell r="L2189">
            <v>0.23934672140555535</v>
          </cell>
          <cell r="P2189" t="str">
            <v>PROBADAS PRODUCIENDO</v>
          </cell>
          <cell r="Q2189" t="str">
            <v>PROBADAS PRODUCIENDO2012</v>
          </cell>
        </row>
        <row r="2190">
          <cell r="I2190">
            <v>0.70514701546969782</v>
          </cell>
          <cell r="J2190">
            <v>0.70514701546969782</v>
          </cell>
          <cell r="K2190">
            <v>0.25329906079432041</v>
          </cell>
          <cell r="L2190">
            <v>0.25329906079432041</v>
          </cell>
          <cell r="P2190" t="str">
            <v>PROBADAS PRODUCIENDO</v>
          </cell>
          <cell r="Q2190" t="str">
            <v>PROBADAS PRODUCIENDO2012</v>
          </cell>
        </row>
        <row r="2191">
          <cell r="I2191">
            <v>0.67547399923615692</v>
          </cell>
          <cell r="J2191">
            <v>0.67547399923615692</v>
          </cell>
          <cell r="K2191">
            <v>0.24264008191757644</v>
          </cell>
          <cell r="L2191">
            <v>0.24264008191757644</v>
          </cell>
          <cell r="P2191" t="str">
            <v>PROBADAS PRODUCIENDO</v>
          </cell>
          <cell r="Q2191" t="str">
            <v>PROBADAS PRODUCIENDO2012</v>
          </cell>
        </row>
        <row r="2192">
          <cell r="I2192">
            <v>0.69090562134807165</v>
          </cell>
          <cell r="J2192">
            <v>0.69090562134807165</v>
          </cell>
          <cell r="K2192">
            <v>0.24818334495596173</v>
          </cell>
          <cell r="L2192">
            <v>0.24818334495596173</v>
          </cell>
          <cell r="P2192" t="str">
            <v>PROBADAS PRODUCIENDO</v>
          </cell>
          <cell r="Q2192" t="str">
            <v>PROBADAS PRODUCIENDO2012</v>
          </cell>
        </row>
        <row r="2193">
          <cell r="I2193">
            <v>0.66183189165998624</v>
          </cell>
          <cell r="J2193">
            <v>0.66183189165998624</v>
          </cell>
          <cell r="K2193">
            <v>0.23773963851997182</v>
          </cell>
          <cell r="L2193">
            <v>0.23773963851997182</v>
          </cell>
          <cell r="P2193" t="str">
            <v>PROBADAS PRODUCIENDO</v>
          </cell>
          <cell r="Q2193" t="str">
            <v>PROBADAS PRODUCIENDO2012</v>
          </cell>
        </row>
        <row r="2194">
          <cell r="I2194">
            <v>0.67695185137014036</v>
          </cell>
          <cell r="J2194">
            <v>0.67695185137014036</v>
          </cell>
          <cell r="K2194">
            <v>0.24317094789207336</v>
          </cell>
          <cell r="L2194">
            <v>0.24317094789207336</v>
          </cell>
          <cell r="P2194" t="str">
            <v>PROBADAS PRODUCIENDO</v>
          </cell>
          <cell r="Q2194" t="str">
            <v>PROBADAS PRODUCIENDO2012</v>
          </cell>
        </row>
        <row r="2195">
          <cell r="I2195">
            <v>0.66996895163586423</v>
          </cell>
          <cell r="J2195">
            <v>0.66996895163586423</v>
          </cell>
          <cell r="K2195">
            <v>0.2406625887761592</v>
          </cell>
          <cell r="L2195">
            <v>0.2406625887761592</v>
          </cell>
          <cell r="P2195" t="str">
            <v>PROBADAS PRODUCIENDO</v>
          </cell>
          <cell r="Q2195" t="str">
            <v>PROBADAS PRODUCIENDO2012</v>
          </cell>
        </row>
        <row r="2196">
          <cell r="I2196">
            <v>0.64177624977121439</v>
          </cell>
          <cell r="J2196">
            <v>0.64177624977121439</v>
          </cell>
          <cell r="K2196">
            <v>0.23053536034449187</v>
          </cell>
          <cell r="L2196">
            <v>0.23053536034449187</v>
          </cell>
          <cell r="P2196" t="str">
            <v>PROBADAS PRODUCIENDO</v>
          </cell>
          <cell r="Q2196" t="str">
            <v>PROBADAS PRODUCIENDO2012</v>
          </cell>
        </row>
        <row r="2197">
          <cell r="I2197">
            <v>0.65643802591372347</v>
          </cell>
          <cell r="J2197">
            <v>0.65643802591372347</v>
          </cell>
          <cell r="K2197">
            <v>0.23580208351710624</v>
          </cell>
          <cell r="L2197">
            <v>0.23580208351710624</v>
          </cell>
          <cell r="P2197" t="str">
            <v>PROBADAS PRODUCIENDO</v>
          </cell>
          <cell r="Q2197" t="str">
            <v>PROBADAS PRODUCIENDO2012</v>
          </cell>
        </row>
        <row r="2198">
          <cell r="I2198">
            <v>0.62881471365124142</v>
          </cell>
          <cell r="J2198">
            <v>0.62881471365124142</v>
          </cell>
          <cell r="K2198">
            <v>0.2258793881094624</v>
          </cell>
          <cell r="L2198">
            <v>0.2258793881094624</v>
          </cell>
          <cell r="P2198" t="str">
            <v>PROBADAS PRODUCIENDO</v>
          </cell>
          <cell r="Q2198" t="str">
            <v>PROBADAS PRODUCIENDO2012</v>
          </cell>
        </row>
        <row r="2199">
          <cell r="I2199">
            <v>0.64318037546864737</v>
          </cell>
          <cell r="J2199">
            <v>0.64318037546864737</v>
          </cell>
          <cell r="K2199">
            <v>0.23103974271099748</v>
          </cell>
          <cell r="L2199">
            <v>0.23103974271099748</v>
          </cell>
          <cell r="P2199" t="str">
            <v>PROBADAS PRODUCIENDO</v>
          </cell>
          <cell r="Q2199" t="str">
            <v>PROBADAS PRODUCIENDO2012</v>
          </cell>
        </row>
        <row r="2200">
          <cell r="I2200">
            <v>0.65551999884044854</v>
          </cell>
          <cell r="J2200">
            <v>0.65551999884044854</v>
          </cell>
          <cell r="K2200">
            <v>0.23547231484427231</v>
          </cell>
          <cell r="L2200">
            <v>0.23547231484427231</v>
          </cell>
          <cell r="P2200" t="str">
            <v>PROBADAS PRODUCIENDO</v>
          </cell>
          <cell r="Q2200" t="str">
            <v>PROBADAS PRODUCIENDO2013</v>
          </cell>
        </row>
        <row r="2201">
          <cell r="I2201">
            <v>0.58626870675971487</v>
          </cell>
          <cell r="J2201">
            <v>0.58626870675971487</v>
          </cell>
          <cell r="K2201">
            <v>0.21059624381508593</v>
          </cell>
          <cell r="L2201">
            <v>0.21059624381508593</v>
          </cell>
          <cell r="P2201" t="str">
            <v>PROBADAS PRODUCIENDO</v>
          </cell>
          <cell r="Q2201" t="str">
            <v>PROBADAS PRODUCIENDO2013</v>
          </cell>
        </row>
        <row r="2202">
          <cell r="I2202">
            <v>0.64271068898359629</v>
          </cell>
          <cell r="J2202">
            <v>0.64271068898359629</v>
          </cell>
          <cell r="K2202">
            <v>0.2308710244963256</v>
          </cell>
          <cell r="L2202">
            <v>0.2308710244963256</v>
          </cell>
          <cell r="P2202" t="str">
            <v>PROBADAS PRODUCIENDO</v>
          </cell>
          <cell r="Q2202" t="str">
            <v>PROBADAS PRODUCIENDO2013</v>
          </cell>
        </row>
        <row r="2203">
          <cell r="I2203">
            <v>0.6156650314266382</v>
          </cell>
          <cell r="J2203">
            <v>0.6156650314266382</v>
          </cell>
          <cell r="K2203">
            <v>0.2211558310580054</v>
          </cell>
          <cell r="L2203">
            <v>0.2211558310580054</v>
          </cell>
          <cell r="P2203" t="str">
            <v>PROBADAS PRODUCIENDO</v>
          </cell>
          <cell r="Q2203" t="str">
            <v>PROBADAS PRODUCIENDO2013</v>
          </cell>
        </row>
        <row r="2204">
          <cell r="I2204">
            <v>0.62973028060461333</v>
          </cell>
          <cell r="J2204">
            <v>0.62973028060461333</v>
          </cell>
          <cell r="K2204">
            <v>0.22620827307145711</v>
          </cell>
          <cell r="L2204">
            <v>0.22620827307145711</v>
          </cell>
          <cell r="P2204" t="str">
            <v>PROBADAS PRODUCIENDO</v>
          </cell>
          <cell r="Q2204" t="str">
            <v>PROBADAS PRODUCIENDO2013</v>
          </cell>
        </row>
        <row r="2205">
          <cell r="I2205">
            <v>0.60323084654446935</v>
          </cell>
          <cell r="J2205">
            <v>0.60323084654446935</v>
          </cell>
          <cell r="K2205">
            <v>0.21668929105528215</v>
          </cell>
          <cell r="L2205">
            <v>0.21668929105528215</v>
          </cell>
          <cell r="P2205" t="str">
            <v>PROBADAS PRODUCIENDO</v>
          </cell>
          <cell r="Q2205" t="str">
            <v>PROBADAS PRODUCIENDO2013</v>
          </cell>
        </row>
        <row r="2206">
          <cell r="I2206">
            <v>0.6170120290631903</v>
          </cell>
          <cell r="J2206">
            <v>0.6170120290631903</v>
          </cell>
          <cell r="K2206">
            <v>0.22163969219440055</v>
          </cell>
          <cell r="L2206">
            <v>0.22163969219440055</v>
          </cell>
          <cell r="P2206" t="str">
            <v>PROBADAS PRODUCIENDO</v>
          </cell>
          <cell r="Q2206" t="str">
            <v>PROBADAS PRODUCIENDO2013</v>
          </cell>
        </row>
        <row r="2207">
          <cell r="I2207">
            <v>0.6106474211149624</v>
          </cell>
          <cell r="J2207">
            <v>0.6106474211149624</v>
          </cell>
          <cell r="K2207">
            <v>0.21935343247799752</v>
          </cell>
          <cell r="L2207">
            <v>0.21935343247799752</v>
          </cell>
          <cell r="P2207" t="str">
            <v>PROBADAS PRODUCIENDO</v>
          </cell>
          <cell r="Q2207" t="str">
            <v>PROBADAS PRODUCIENDO2013</v>
          </cell>
        </row>
        <row r="2208">
          <cell r="I2208">
            <v>0.58495100541411293</v>
          </cell>
          <cell r="J2208">
            <v>0.58495100541411293</v>
          </cell>
          <cell r="K2208">
            <v>0.21012290633236808</v>
          </cell>
          <cell r="L2208">
            <v>0.21012290633236808</v>
          </cell>
          <cell r="P2208" t="str">
            <v>PROBADAS PRODUCIENDO</v>
          </cell>
          <cell r="Q2208" t="str">
            <v>PROBADAS PRODUCIENDO2013</v>
          </cell>
        </row>
        <row r="2209">
          <cell r="I2209">
            <v>0.59831457363397911</v>
          </cell>
          <cell r="J2209">
            <v>0.59831457363397911</v>
          </cell>
          <cell r="K2209">
            <v>0.21492329434322593</v>
          </cell>
          <cell r="L2209">
            <v>0.21492329434322593</v>
          </cell>
          <cell r="P2209" t="str">
            <v>PROBADAS PRODUCIENDO</v>
          </cell>
          <cell r="Q2209" t="str">
            <v>PROBADAS PRODUCIENDO2013</v>
          </cell>
        </row>
        <row r="2210">
          <cell r="I2210">
            <v>0.57313713167259617</v>
          </cell>
          <cell r="J2210">
            <v>0.57313713167259617</v>
          </cell>
          <cell r="K2210">
            <v>0.20587919111069106</v>
          </cell>
          <cell r="L2210">
            <v>0.20587919111069106</v>
          </cell>
          <cell r="P2210" t="str">
            <v>PROBADAS PRODUCIENDO</v>
          </cell>
          <cell r="Q2210" t="str">
            <v>PROBADAS PRODUCIENDO2013</v>
          </cell>
        </row>
        <row r="2211">
          <cell r="I2211">
            <v>0.58623080462564059</v>
          </cell>
          <cell r="J2211">
            <v>0.58623080462564059</v>
          </cell>
          <cell r="K2211">
            <v>0.21058262881742931</v>
          </cell>
          <cell r="L2211">
            <v>0.21058262881742931</v>
          </cell>
          <cell r="P2211" t="str">
            <v>PROBADAS PRODUCIENDO</v>
          </cell>
          <cell r="Q2211" t="str">
            <v>PROBADAS PRODUCIENDO2013</v>
          </cell>
        </row>
        <row r="2212">
          <cell r="I2212">
            <v>0.59408860877104663</v>
          </cell>
          <cell r="J2212">
            <v>0.59408860877104663</v>
          </cell>
          <cell r="K2212">
            <v>0.21340526631893153</v>
          </cell>
          <cell r="L2212">
            <v>0.21340526631893153</v>
          </cell>
          <cell r="P2212" t="str">
            <v>PROBADAS PRODUCIENDO</v>
          </cell>
          <cell r="Q2212" t="str">
            <v>PROBADAS PRODUCIENDO2014</v>
          </cell>
        </row>
        <row r="2213">
          <cell r="I2213">
            <v>0.53132713110355068</v>
          </cell>
          <cell r="J2213">
            <v>0.53132713110355068</v>
          </cell>
          <cell r="K2213">
            <v>0.1908604309888817</v>
          </cell>
          <cell r="L2213">
            <v>0.1908604309888817</v>
          </cell>
          <cell r="P2213" t="str">
            <v>PROBADAS PRODUCIENDO</v>
          </cell>
          <cell r="Q2213" t="str">
            <v>PROBADAS PRODUCIENDO2014</v>
          </cell>
        </row>
        <row r="2214">
          <cell r="I2214">
            <v>0.5824797103611663</v>
          </cell>
          <cell r="J2214">
            <v>0.5824797103611663</v>
          </cell>
          <cell r="K2214">
            <v>0.20923518121671958</v>
          </cell>
          <cell r="L2214">
            <v>0.20923518121671958</v>
          </cell>
          <cell r="P2214" t="str">
            <v>PROBADAS PRODUCIENDO</v>
          </cell>
          <cell r="Q2214" t="str">
            <v>PROBADAS PRODUCIENDO2014</v>
          </cell>
        </row>
        <row r="2215">
          <cell r="I2215">
            <v>0.55796860909848511</v>
          </cell>
          <cell r="J2215">
            <v>0.55796860909848511</v>
          </cell>
          <cell r="K2215">
            <v>0.20043043725175214</v>
          </cell>
          <cell r="L2215">
            <v>0.20043043725175214</v>
          </cell>
          <cell r="P2215" t="str">
            <v>PROBADAS PRODUCIENDO</v>
          </cell>
          <cell r="Q2215" t="str">
            <v>PROBADAS PRODUCIENDO2014</v>
          </cell>
        </row>
        <row r="2216">
          <cell r="I2216">
            <v>0.57071574775320133</v>
          </cell>
          <cell r="J2216">
            <v>0.57071574775320133</v>
          </cell>
          <cell r="K2216">
            <v>0.20500939479992225</v>
          </cell>
          <cell r="L2216">
            <v>0.20500939479992225</v>
          </cell>
          <cell r="P2216" t="str">
            <v>PROBADAS PRODUCIENDO</v>
          </cell>
          <cell r="Q2216" t="str">
            <v>PROBADAS PRODUCIENDO2014</v>
          </cell>
        </row>
        <row r="2217">
          <cell r="I2217">
            <v>0.54669968120776458</v>
          </cell>
          <cell r="J2217">
            <v>0.54669968120776458</v>
          </cell>
          <cell r="K2217">
            <v>0.19638247450319379</v>
          </cell>
          <cell r="L2217">
            <v>0.19638247450319379</v>
          </cell>
          <cell r="P2217" t="str">
            <v>PROBADAS PRODUCIENDO</v>
          </cell>
          <cell r="Q2217" t="str">
            <v>PROBADAS PRODUCIENDO2014</v>
          </cell>
        </row>
        <row r="2218">
          <cell r="I2218">
            <v>0.55918937422132653</v>
          </cell>
          <cell r="J2218">
            <v>0.55918937422132653</v>
          </cell>
          <cell r="K2218">
            <v>0.20086895383380163</v>
          </cell>
          <cell r="L2218">
            <v>0.20086895383380163</v>
          </cell>
          <cell r="P2218" t="str">
            <v>PROBADAS PRODUCIENDO</v>
          </cell>
          <cell r="Q2218" t="str">
            <v>PROBADAS PRODUCIENDO2014</v>
          </cell>
        </row>
        <row r="2219">
          <cell r="I2219">
            <v>0.55342121903456976</v>
          </cell>
          <cell r="J2219">
            <v>0.55342121903456976</v>
          </cell>
          <cell r="K2219">
            <v>0.19879694862174221</v>
          </cell>
          <cell r="L2219">
            <v>0.19879694862174221</v>
          </cell>
          <cell r="P2219" t="str">
            <v>PROBADAS PRODUCIENDO</v>
          </cell>
          <cell r="Q2219" t="str">
            <v>PROBADAS PRODUCIENDO2014</v>
          </cell>
        </row>
        <row r="2220">
          <cell r="I2220">
            <v>0.53013291679949848</v>
          </cell>
          <cell r="J2220">
            <v>0.53013291679949848</v>
          </cell>
          <cell r="K2220">
            <v>0.19043145184699012</v>
          </cell>
          <cell r="L2220">
            <v>0.19043145184699012</v>
          </cell>
          <cell r="P2220" t="str">
            <v>PROBADAS PRODUCIENDO</v>
          </cell>
          <cell r="Q2220" t="str">
            <v>PROBADAS PRODUCIENDO2014</v>
          </cell>
        </row>
        <row r="2221">
          <cell r="I2221">
            <v>0.54224413181354225</v>
          </cell>
          <cell r="J2221">
            <v>0.54224413181354225</v>
          </cell>
          <cell r="K2221">
            <v>0.19478197637710093</v>
          </cell>
          <cell r="L2221">
            <v>0.19478197637710093</v>
          </cell>
          <cell r="P2221" t="str">
            <v>PROBADAS PRODUCIENDO</v>
          </cell>
          <cell r="Q2221" t="str">
            <v>PROBADAS PRODUCIENDO2014</v>
          </cell>
        </row>
        <row r="2222">
          <cell r="I2222">
            <v>0.51942616822173726</v>
          </cell>
          <cell r="J2222">
            <v>0.51942616822173726</v>
          </cell>
          <cell r="K2222">
            <v>0.18658543208173398</v>
          </cell>
          <cell r="L2222">
            <v>0.18658543208173398</v>
          </cell>
          <cell r="P2222" t="str">
            <v>PROBADAS PRODUCIENDO</v>
          </cell>
          <cell r="Q2222" t="str">
            <v>PROBADAS PRODUCIENDO2014</v>
          </cell>
        </row>
        <row r="2223">
          <cell r="I2223">
            <v>0.53129278092940435</v>
          </cell>
          <cell r="J2223">
            <v>0.53129278092940435</v>
          </cell>
          <cell r="K2223">
            <v>0.19084809190687677</v>
          </cell>
          <cell r="L2223">
            <v>0.19084809190687677</v>
          </cell>
          <cell r="P2223" t="str">
            <v>PROBADAS PRODUCIENDO</v>
          </cell>
          <cell r="Q2223" t="str">
            <v>PROBADAS PRODUCIENDO2014</v>
          </cell>
        </row>
        <row r="2224">
          <cell r="I2224">
            <v>0.53736680450978891</v>
          </cell>
          <cell r="J2224">
            <v>0.53736680450978891</v>
          </cell>
          <cell r="K2224">
            <v>0.19302996949325377</v>
          </cell>
          <cell r="L2224">
            <v>0.19302996949325377</v>
          </cell>
          <cell r="P2224" t="str">
            <v>PROBADAS PRODUCIENDO</v>
          </cell>
          <cell r="Q2224" t="str">
            <v>PROBADAS PRODUCIENDO2015</v>
          </cell>
        </row>
        <row r="2225">
          <cell r="I2225">
            <v>0.48059760509646882</v>
          </cell>
          <cell r="J2225">
            <v>0.48059760509646882</v>
          </cell>
          <cell r="K2225">
            <v>0.17263764763982972</v>
          </cell>
          <cell r="L2225">
            <v>0.17263764763982972</v>
          </cell>
          <cell r="P2225" t="str">
            <v>PROBADAS PRODUCIENDO</v>
          </cell>
          <cell r="Q2225" t="str">
            <v>PROBADAS PRODUCIENDO2015</v>
          </cell>
        </row>
        <row r="2226">
          <cell r="I2226">
            <v>0.52686628901379817</v>
          </cell>
          <cell r="J2226">
            <v>0.52686628901379817</v>
          </cell>
          <cell r="K2226">
            <v>0.18925803164959859</v>
          </cell>
          <cell r="L2226">
            <v>0.18925803164959859</v>
          </cell>
          <cell r="P2226" t="str">
            <v>PROBADAS PRODUCIENDO</v>
          </cell>
          <cell r="Q2226" t="str">
            <v>PROBADAS PRODUCIENDO2015</v>
          </cell>
        </row>
        <row r="2227">
          <cell r="I2227">
            <v>0.50469543442058906</v>
          </cell>
          <cell r="J2227">
            <v>0.50469543442058906</v>
          </cell>
          <cell r="K2227">
            <v>0.18129393831549206</v>
          </cell>
          <cell r="L2227">
            <v>0.18129393831549206</v>
          </cell>
          <cell r="P2227" t="str">
            <v>PROBADAS PRODUCIENDO</v>
          </cell>
          <cell r="Q2227" t="str">
            <v>PROBADAS PRODUCIENDO2015</v>
          </cell>
        </row>
        <row r="2228">
          <cell r="I2228">
            <v>0.51622551438574094</v>
          </cell>
          <cell r="J2228">
            <v>0.51622551438574094</v>
          </cell>
          <cell r="K2228">
            <v>0.1854357106863373</v>
          </cell>
          <cell r="L2228">
            <v>0.1854357106863373</v>
          </cell>
          <cell r="P2228" t="str">
            <v>PROBADAS PRODUCIENDO</v>
          </cell>
          <cell r="Q2228" t="str">
            <v>PROBADAS PRODUCIENDO2015</v>
          </cell>
        </row>
        <row r="2229">
          <cell r="I2229">
            <v>0.49450243007497374</v>
          </cell>
          <cell r="J2229">
            <v>0.49450243007497374</v>
          </cell>
          <cell r="K2229">
            <v>0.17763246294826388</v>
          </cell>
          <cell r="L2229">
            <v>0.17763246294826388</v>
          </cell>
          <cell r="P2229" t="str">
            <v>PROBADAS PRODUCIENDO</v>
          </cell>
          <cell r="Q2229" t="str">
            <v>PROBADAS PRODUCIENDO2015</v>
          </cell>
        </row>
        <row r="2230">
          <cell r="I2230">
            <v>0.50579964453913151</v>
          </cell>
          <cell r="J2230">
            <v>0.50579964453913151</v>
          </cell>
          <cell r="K2230">
            <v>0.18169058664528767</v>
          </cell>
          <cell r="L2230">
            <v>0.18169058664528767</v>
          </cell>
          <cell r="P2230" t="str">
            <v>PROBADAS PRODUCIENDO</v>
          </cell>
          <cell r="Q2230" t="str">
            <v>PROBADAS PRODUCIENDO2015</v>
          </cell>
        </row>
        <row r="2231">
          <cell r="I2231">
            <v>0.5005822155649623</v>
          </cell>
          <cell r="J2231">
            <v>0.5005822155649623</v>
          </cell>
          <cell r="K2231">
            <v>0.17981641029634876</v>
          </cell>
          <cell r="L2231">
            <v>0.17981641029634876</v>
          </cell>
          <cell r="P2231" t="str">
            <v>PROBADAS PRODUCIENDO</v>
          </cell>
          <cell r="Q2231" t="str">
            <v>PROBADAS PRODUCIENDO2015</v>
          </cell>
        </row>
        <row r="2232">
          <cell r="I2232">
            <v>0.47951741080393784</v>
          </cell>
          <cell r="J2232">
            <v>0.47951741080393784</v>
          </cell>
          <cell r="K2232">
            <v>0.17224962614392758</v>
          </cell>
          <cell r="L2232">
            <v>0.17224962614392758</v>
          </cell>
          <cell r="P2232" t="str">
            <v>PROBADAS PRODUCIENDO</v>
          </cell>
          <cell r="Q2232" t="str">
            <v>PROBADAS PRODUCIENDO2015</v>
          </cell>
        </row>
        <row r="2233">
          <cell r="I2233">
            <v>0.49047228321646086</v>
          </cell>
          <cell r="J2233">
            <v>0.49047228321646086</v>
          </cell>
          <cell r="K2233">
            <v>0.17618477559835066</v>
          </cell>
          <cell r="L2233">
            <v>0.17618477559835066</v>
          </cell>
          <cell r="P2233" t="str">
            <v>PROBADAS PRODUCIENDO</v>
          </cell>
          <cell r="Q2233" t="str">
            <v>PROBADAS PRODUCIENDO2015</v>
          </cell>
        </row>
        <row r="2234">
          <cell r="I2234">
            <v>0.46983291057116711</v>
          </cell>
          <cell r="J2234">
            <v>0.46983291057116711</v>
          </cell>
          <cell r="K2234">
            <v>0.16877081284768294</v>
          </cell>
          <cell r="L2234">
            <v>0.16877081284768294</v>
          </cell>
          <cell r="P2234" t="str">
            <v>PROBADAS PRODUCIENDO</v>
          </cell>
          <cell r="Q2234" t="str">
            <v>PROBADAS PRODUCIENDO2015</v>
          </cell>
        </row>
        <row r="2235">
          <cell r="I2235">
            <v>0.48056653457428028</v>
          </cell>
          <cell r="J2235">
            <v>0.48056653457428028</v>
          </cell>
          <cell r="K2235">
            <v>0.17262648665649422</v>
          </cell>
          <cell r="L2235">
            <v>0.17262648665649422</v>
          </cell>
          <cell r="P2235" t="str">
            <v>PROBADAS PRODUCIENDO</v>
          </cell>
          <cell r="Q2235" t="str">
            <v>PROBADAS PRODUCIENDO2015</v>
          </cell>
        </row>
        <row r="2236">
          <cell r="I2236">
            <v>0.48540972127026649</v>
          </cell>
          <cell r="J2236">
            <v>0.48540972127026649</v>
          </cell>
          <cell r="K2236">
            <v>0.174366229737627</v>
          </cell>
          <cell r="L2236">
            <v>0.174366229737627</v>
          </cell>
          <cell r="P2236" t="str">
            <v>PROBADAS PRODUCIENDO</v>
          </cell>
          <cell r="Q2236" t="str">
            <v>PROBADAS PRODUCIENDO2016</v>
          </cell>
        </row>
        <row r="2237">
          <cell r="I2237">
            <v>0.44955899178385572</v>
          </cell>
          <cell r="J2237">
            <v>0.44955899178385572</v>
          </cell>
          <cell r="K2237">
            <v>0.16148812643650154</v>
          </cell>
          <cell r="L2237">
            <v>0.16148812643650154</v>
          </cell>
          <cell r="P2237" t="str">
            <v>PROBADAS PRODUCIENDO</v>
          </cell>
          <cell r="Q2237" t="str">
            <v>PROBADAS PRODUCIENDO2016</v>
          </cell>
        </row>
        <row r="2238">
          <cell r="I2238">
            <v>0.47576532371859115</v>
          </cell>
          <cell r="J2238">
            <v>0.47576532371859115</v>
          </cell>
          <cell r="K2238">
            <v>0.17090182190752481</v>
          </cell>
          <cell r="L2238">
            <v>0.17090182190752481</v>
          </cell>
          <cell r="P2238" t="str">
            <v>PROBADAS PRODUCIENDO</v>
          </cell>
          <cell r="Q2238" t="str">
            <v>PROBADAS PRODUCIENDO2016</v>
          </cell>
        </row>
        <row r="2239">
          <cell r="I2239">
            <v>0.45574482889361595</v>
          </cell>
          <cell r="J2239">
            <v>0.45574482889361595</v>
          </cell>
          <cell r="K2239">
            <v>0.16371016906839897</v>
          </cell>
          <cell r="L2239">
            <v>0.16371016906839897</v>
          </cell>
          <cell r="P2239" t="str">
            <v>PROBADAS PRODUCIENDO</v>
          </cell>
          <cell r="Q2239" t="str">
            <v>PROBADAS PRODUCIENDO2016</v>
          </cell>
        </row>
        <row r="2240">
          <cell r="I2240">
            <v>0.46615660194023978</v>
          </cell>
          <cell r="J2240">
            <v>0.46615660194023978</v>
          </cell>
          <cell r="K2240">
            <v>0.16745022933392634</v>
          </cell>
          <cell r="L2240">
            <v>0.16745022933392634</v>
          </cell>
          <cell r="P2240" t="str">
            <v>PROBADAS PRODUCIENDO</v>
          </cell>
          <cell r="Q2240" t="str">
            <v>PROBADAS PRODUCIENDO2016</v>
          </cell>
        </row>
        <row r="2241">
          <cell r="I2241">
            <v>0.44654044798467663</v>
          </cell>
          <cell r="J2241">
            <v>0.44654044798467663</v>
          </cell>
          <cell r="K2241">
            <v>0.16040382161420955</v>
          </cell>
          <cell r="L2241">
            <v>0.16040382161420955</v>
          </cell>
          <cell r="P2241" t="str">
            <v>PROBADAS PRODUCIENDO</v>
          </cell>
          <cell r="Q2241" t="str">
            <v>PROBADAS PRODUCIENDO2016</v>
          </cell>
        </row>
        <row r="2242">
          <cell r="I2242">
            <v>0.4567419412453777</v>
          </cell>
          <cell r="J2242">
            <v>0.4567419412453777</v>
          </cell>
          <cell r="K2242">
            <v>0.16406834632316533</v>
          </cell>
          <cell r="L2242">
            <v>0.16406834632316533</v>
          </cell>
          <cell r="P2242" t="str">
            <v>PROBADAS PRODUCIENDO</v>
          </cell>
          <cell r="Q2242" t="str">
            <v>PROBADAS PRODUCIENDO2016</v>
          </cell>
        </row>
        <row r="2243">
          <cell r="I2243">
            <v>0.45203055272682136</v>
          </cell>
          <cell r="J2243">
            <v>0.45203055272682136</v>
          </cell>
          <cell r="K2243">
            <v>0.16237594706371089</v>
          </cell>
          <cell r="L2243">
            <v>0.16237594706371089</v>
          </cell>
          <cell r="P2243" t="str">
            <v>PROBADAS PRODUCIENDO</v>
          </cell>
          <cell r="Q2243" t="str">
            <v>PROBADAS PRODUCIENDO2016</v>
          </cell>
        </row>
        <row r="2244">
          <cell r="I2244">
            <v>0.43300883153270225</v>
          </cell>
          <cell r="J2244">
            <v>0.43300883153270225</v>
          </cell>
          <cell r="K2244">
            <v>0.15554306823495714</v>
          </cell>
          <cell r="L2244">
            <v>0.15554306823495714</v>
          </cell>
          <cell r="P2244" t="str">
            <v>PROBADAS PRODUCIENDO</v>
          </cell>
          <cell r="Q2244" t="str">
            <v>PROBADAS PRODUCIENDO2016</v>
          </cell>
        </row>
        <row r="2245">
          <cell r="I2245">
            <v>0.44290118662985506</v>
          </cell>
          <cell r="J2245">
            <v>0.44290118662985506</v>
          </cell>
          <cell r="K2245">
            <v>0.15909654602069753</v>
          </cell>
          <cell r="L2245">
            <v>0.15909654602069753</v>
          </cell>
          <cell r="P2245" t="str">
            <v>PROBADAS PRODUCIENDO</v>
          </cell>
          <cell r="Q2245" t="str">
            <v>PROBADAS PRODUCIENDO2016</v>
          </cell>
        </row>
        <row r="2246">
          <cell r="I2246">
            <v>0.42426363472590978</v>
          </cell>
          <cell r="J2246">
            <v>0.42426363472590978</v>
          </cell>
          <cell r="K2246">
            <v>0.15240166638679567</v>
          </cell>
          <cell r="L2246">
            <v>0.15240166638679567</v>
          </cell>
          <cell r="P2246" t="str">
            <v>PROBADAS PRODUCIENDO</v>
          </cell>
          <cell r="Q2246" t="str">
            <v>PROBADAS PRODUCIENDO2016</v>
          </cell>
        </row>
        <row r="2247">
          <cell r="I2247">
            <v>0.43395620038248089</v>
          </cell>
          <cell r="J2247">
            <v>0.43395620038248089</v>
          </cell>
          <cell r="K2247">
            <v>0.15588337690054072</v>
          </cell>
          <cell r="L2247">
            <v>0.15588337690054072</v>
          </cell>
          <cell r="P2247" t="str">
            <v>PROBADAS PRODUCIENDO</v>
          </cell>
          <cell r="Q2247" t="str">
            <v>PROBADAS PRODUCIENDO2016</v>
          </cell>
        </row>
        <row r="2248">
          <cell r="I2248">
            <v>0.43739265602221955</v>
          </cell>
          <cell r="J2248">
            <v>0.43739265602221955</v>
          </cell>
          <cell r="K2248">
            <v>0.15711780173239984</v>
          </cell>
          <cell r="L2248">
            <v>0.15711780173239984</v>
          </cell>
          <cell r="P2248" t="str">
            <v>PROBADAS PRODUCIENDO</v>
          </cell>
          <cell r="Q2248" t="str">
            <v>PROBADAS PRODUCIENDO2017</v>
          </cell>
        </row>
        <row r="2249">
          <cell r="I2249">
            <v>0.3911850549883078</v>
          </cell>
          <cell r="J2249">
            <v>0.3911850549883078</v>
          </cell>
          <cell r="K2249">
            <v>0.1405193595824997</v>
          </cell>
          <cell r="L2249">
            <v>0.1405193595824997</v>
          </cell>
          <cell r="P2249" t="str">
            <v>PROBADAS PRODUCIENDO</v>
          </cell>
          <cell r="Q2249" t="str">
            <v>PROBADAS PRODUCIENDO2017</v>
          </cell>
        </row>
        <row r="2250">
          <cell r="I2250">
            <v>0.42884570387733201</v>
          </cell>
          <cell r="J2250">
            <v>0.42884570387733201</v>
          </cell>
          <cell r="K2250">
            <v>0.15404761224927202</v>
          </cell>
          <cell r="L2250">
            <v>0.15404761224927202</v>
          </cell>
          <cell r="P2250" t="str">
            <v>PROBADAS PRODUCIENDO</v>
          </cell>
          <cell r="Q2250" t="str">
            <v>PROBADAS PRODUCIENDO2017</v>
          </cell>
        </row>
        <row r="2251">
          <cell r="I2251">
            <v>0.41079961525512676</v>
          </cell>
          <cell r="J2251">
            <v>0.41079961525512676</v>
          </cell>
          <cell r="K2251">
            <v>0.14756519482604732</v>
          </cell>
          <cell r="L2251">
            <v>0.14756519482604732</v>
          </cell>
          <cell r="P2251" t="str">
            <v>PROBADAS PRODUCIENDO</v>
          </cell>
          <cell r="Q2251" t="str">
            <v>PROBADAS PRODUCIENDO2017</v>
          </cell>
        </row>
        <row r="2252">
          <cell r="I2252">
            <v>0.42018458704309397</v>
          </cell>
          <cell r="J2252">
            <v>0.42018458704309397</v>
          </cell>
          <cell r="K2252">
            <v>0.15093641314977496</v>
          </cell>
          <cell r="L2252">
            <v>0.15093641314977496</v>
          </cell>
          <cell r="P2252" t="str">
            <v>PROBADAS PRODUCIENDO</v>
          </cell>
          <cell r="Q2252" t="str">
            <v>PROBADAS PRODUCIENDO2017</v>
          </cell>
        </row>
        <row r="2253">
          <cell r="I2253">
            <v>0.40250296349667192</v>
          </cell>
          <cell r="J2253">
            <v>0.40250296349667192</v>
          </cell>
          <cell r="K2253">
            <v>0.14458491688109379</v>
          </cell>
          <cell r="L2253">
            <v>0.14458491688109379</v>
          </cell>
          <cell r="P2253" t="str">
            <v>PROBADAS PRODUCIENDO</v>
          </cell>
          <cell r="Q2253" t="str">
            <v>PROBADAS PRODUCIENDO2017</v>
          </cell>
        </row>
        <row r="2254">
          <cell r="I2254">
            <v>0.41169839313367534</v>
          </cell>
          <cell r="J2254">
            <v>0.41169839313367534</v>
          </cell>
          <cell r="K2254">
            <v>0.14788804890825236</v>
          </cell>
          <cell r="L2254">
            <v>0.14788804890825236</v>
          </cell>
          <cell r="P2254" t="str">
            <v>PROBADAS PRODUCIENDO</v>
          </cell>
          <cell r="Q2254" t="str">
            <v>PROBADAS PRODUCIENDO2017</v>
          </cell>
        </row>
        <row r="2255">
          <cell r="I2255">
            <v>0.40745163822163422</v>
          </cell>
          <cell r="J2255">
            <v>0.40745163822163422</v>
          </cell>
          <cell r="K2255">
            <v>0.14636255279603075</v>
          </cell>
          <cell r="L2255">
            <v>0.14636255279603075</v>
          </cell>
          <cell r="P2255" t="str">
            <v>PROBADAS PRODUCIENDO</v>
          </cell>
          <cell r="Q2255" t="str">
            <v>PROBADAS PRODUCIENDO2017</v>
          </cell>
        </row>
        <row r="2256">
          <cell r="I2256">
            <v>0.39030582492299848</v>
          </cell>
          <cell r="J2256">
            <v>0.39030582492299848</v>
          </cell>
          <cell r="K2256">
            <v>0.14020352735903541</v>
          </cell>
          <cell r="L2256">
            <v>0.14020352735903541</v>
          </cell>
          <cell r="P2256" t="str">
            <v>PROBADAS PRODUCIENDO</v>
          </cell>
          <cell r="Q2256" t="str">
            <v>PROBADAS PRODUCIENDO2017</v>
          </cell>
        </row>
        <row r="2257">
          <cell r="I2257">
            <v>0.39922260337057486</v>
          </cell>
          <cell r="J2257">
            <v>0.39922260337057486</v>
          </cell>
          <cell r="K2257">
            <v>0.14340656382736347</v>
          </cell>
          <cell r="L2257">
            <v>0.14340656382736347</v>
          </cell>
          <cell r="P2257" t="str">
            <v>PROBADAS PRODUCIENDO</v>
          </cell>
          <cell r="Q2257" t="str">
            <v>PROBADAS PRODUCIENDO2017</v>
          </cell>
        </row>
        <row r="2258">
          <cell r="I2258">
            <v>0.38242307287446797</v>
          </cell>
          <cell r="J2258">
            <v>0.38242307287446797</v>
          </cell>
          <cell r="K2258">
            <v>0.13737192820798849</v>
          </cell>
          <cell r="L2258">
            <v>0.13737192820798849</v>
          </cell>
          <cell r="P2258" t="str">
            <v>PROBADAS PRODUCIENDO</v>
          </cell>
          <cell r="Q2258" t="str">
            <v>PROBADAS PRODUCIENDO2017</v>
          </cell>
        </row>
        <row r="2259">
          <cell r="I2259">
            <v>0.3911597649664581</v>
          </cell>
          <cell r="J2259">
            <v>0.3911597649664581</v>
          </cell>
          <cell r="K2259">
            <v>0.14051027503893435</v>
          </cell>
          <cell r="L2259">
            <v>0.14051027503893435</v>
          </cell>
          <cell r="P2259" t="str">
            <v>PROBADAS PRODUCIENDO</v>
          </cell>
          <cell r="Q2259" t="str">
            <v>PROBADAS PRODUCIENDO2017</v>
          </cell>
        </row>
        <row r="2260">
          <cell r="I2260">
            <v>0.3933715938081529</v>
          </cell>
          <cell r="J2260">
            <v>0.3933715938081529</v>
          </cell>
          <cell r="K2260">
            <v>0.14130479611886249</v>
          </cell>
          <cell r="L2260">
            <v>0.14130479611886249</v>
          </cell>
          <cell r="P2260" t="str">
            <v>PROBADAS PRODUCIENDO</v>
          </cell>
          <cell r="Q2260" t="str">
            <v>PROBADAS PRODUCIENDO2018</v>
          </cell>
        </row>
        <row r="2261">
          <cell r="I2261">
            <v>0.35181452280000913</v>
          </cell>
          <cell r="J2261">
            <v>0.35181452280000913</v>
          </cell>
          <cell r="K2261">
            <v>0.12637689197292479</v>
          </cell>
          <cell r="L2261">
            <v>0.12637689197292479</v>
          </cell>
          <cell r="P2261" t="str">
            <v>PROBADAS PRODUCIENDO</v>
          </cell>
          <cell r="Q2261" t="str">
            <v>PROBADAS PRODUCIENDO2018</v>
          </cell>
        </row>
        <row r="2262">
          <cell r="I2262">
            <v>0.3856848433766043</v>
          </cell>
          <cell r="J2262">
            <v>0.3856848433766043</v>
          </cell>
          <cell r="K2262">
            <v>0.13854360359849896</v>
          </cell>
          <cell r="L2262">
            <v>0.13854360359849896</v>
          </cell>
          <cell r="P2262" t="str">
            <v>PROBADAS PRODUCIENDO</v>
          </cell>
          <cell r="Q2262" t="str">
            <v>PROBADAS PRODUCIENDO2018</v>
          </cell>
        </row>
        <row r="2263">
          <cell r="I2263">
            <v>0.36945499007298255</v>
          </cell>
          <cell r="J2263">
            <v>0.36945499007298255</v>
          </cell>
          <cell r="K2263">
            <v>0.13271360430977097</v>
          </cell>
          <cell r="L2263">
            <v>0.13271360430977097</v>
          </cell>
          <cell r="P2263" t="str">
            <v>PROBADAS PRODUCIENDO</v>
          </cell>
          <cell r="Q2263" t="str">
            <v>PROBADAS PRODUCIENDO2018</v>
          </cell>
        </row>
        <row r="2264">
          <cell r="I2264">
            <v>0.3778954182769122</v>
          </cell>
          <cell r="J2264">
            <v>0.3778954182769122</v>
          </cell>
          <cell r="K2264">
            <v>0.1357455288444486</v>
          </cell>
          <cell r="L2264">
            <v>0.1357455288444486</v>
          </cell>
          <cell r="P2264" t="str">
            <v>PROBADAS PRODUCIENDO</v>
          </cell>
          <cell r="Q2264" t="str">
            <v>PROBADAS PRODUCIENDO2018</v>
          </cell>
        </row>
        <row r="2265">
          <cell r="I2265">
            <v>0.36199334872953065</v>
          </cell>
          <cell r="J2265">
            <v>0.36199334872953065</v>
          </cell>
          <cell r="K2265">
            <v>0.13003327424693795</v>
          </cell>
          <cell r="L2265">
            <v>0.13003327424693795</v>
          </cell>
          <cell r="P2265" t="str">
            <v>PROBADAS PRODUCIENDO</v>
          </cell>
          <cell r="Q2265" t="str">
            <v>PROBADAS PRODUCIENDO2018</v>
          </cell>
        </row>
        <row r="2266">
          <cell r="I2266">
            <v>0.37026331111291311</v>
          </cell>
          <cell r="J2266">
            <v>0.37026331111291311</v>
          </cell>
          <cell r="K2266">
            <v>0.13300396498030198</v>
          </cell>
          <cell r="L2266">
            <v>0.13300396498030198</v>
          </cell>
          <cell r="P2266" t="str">
            <v>PROBADAS PRODUCIENDO</v>
          </cell>
          <cell r="Q2266" t="str">
            <v>PROBADAS PRODUCIENDO2018</v>
          </cell>
        </row>
        <row r="2267">
          <cell r="I2267">
            <v>0.36644396772597915</v>
          </cell>
          <cell r="J2267">
            <v>0.36644396772597915</v>
          </cell>
          <cell r="K2267">
            <v>0.13163200130246244</v>
          </cell>
          <cell r="L2267">
            <v>0.13163200130246244</v>
          </cell>
          <cell r="P2267" t="str">
            <v>PROBADAS PRODUCIENDO</v>
          </cell>
          <cell r="Q2267" t="str">
            <v>PROBADAS PRODUCIENDO2018</v>
          </cell>
        </row>
        <row r="2268">
          <cell r="I2268">
            <v>0.35102378219803299</v>
          </cell>
          <cell r="J2268">
            <v>0.35102378219803299</v>
          </cell>
          <cell r="K2268">
            <v>0.1260928464513266</v>
          </cell>
          <cell r="L2268">
            <v>0.1260928464513266</v>
          </cell>
          <cell r="P2268" t="str">
            <v>PROBADAS PRODUCIENDO</v>
          </cell>
          <cell r="Q2268" t="str">
            <v>PROBADAS PRODUCIENDO2018</v>
          </cell>
        </row>
        <row r="2269">
          <cell r="I2269">
            <v>0.35904313803602239</v>
          </cell>
          <cell r="J2269">
            <v>0.35904313803602239</v>
          </cell>
          <cell r="K2269">
            <v>0.12897351566976628</v>
          </cell>
          <cell r="L2269">
            <v>0.12897351566976628</v>
          </cell>
          <cell r="P2269" t="str">
            <v>PROBADAS PRODUCIENDO</v>
          </cell>
          <cell r="Q2269" t="str">
            <v>PROBADAS PRODUCIENDO2018</v>
          </cell>
        </row>
        <row r="2270">
          <cell r="I2270">
            <v>0.34393438393259335</v>
          </cell>
          <cell r="J2270">
            <v>0.34393438393259335</v>
          </cell>
          <cell r="K2270">
            <v>0.12354623151452993</v>
          </cell>
          <cell r="L2270">
            <v>0.12354623151452993</v>
          </cell>
          <cell r="P2270" t="str">
            <v>PROBADAS PRODUCIENDO</v>
          </cell>
          <cell r="Q2270" t="str">
            <v>PROBADAS PRODUCIENDO2018</v>
          </cell>
        </row>
        <row r="2271">
          <cell r="I2271">
            <v>0.35179177807379397</v>
          </cell>
          <cell r="J2271">
            <v>0.35179177807379397</v>
          </cell>
          <cell r="K2271">
            <v>0.12636872173655997</v>
          </cell>
          <cell r="L2271">
            <v>0.12636872173655997</v>
          </cell>
          <cell r="P2271" t="str">
            <v>PROBADAS PRODUCIENDO</v>
          </cell>
          <cell r="Q2271" t="str">
            <v>PROBADAS PRODUCIENDO2018</v>
          </cell>
        </row>
        <row r="2272">
          <cell r="I2272">
            <v>0.35360468413304508</v>
          </cell>
          <cell r="J2272">
            <v>0.35360468413304508</v>
          </cell>
          <cell r="K2272">
            <v>0.12701994395269706</v>
          </cell>
          <cell r="L2272">
            <v>0.12701994395269706</v>
          </cell>
          <cell r="P2272" t="str">
            <v>PROBADAS PRODUCIENDO</v>
          </cell>
          <cell r="Q2272" t="str">
            <v>PROBADAS PRODUCIENDO2019</v>
          </cell>
        </row>
        <row r="2273">
          <cell r="I2273">
            <v>0.31624872046246771</v>
          </cell>
          <cell r="J2273">
            <v>0.31624872046246771</v>
          </cell>
          <cell r="K2273">
            <v>0.11360113864651392</v>
          </cell>
          <cell r="L2273">
            <v>0.11360113864651392</v>
          </cell>
          <cell r="P2273" t="str">
            <v>PROBADAS PRODUCIENDO</v>
          </cell>
          <cell r="Q2273" t="str">
            <v>PROBADAS PRODUCIENDO2019</v>
          </cell>
        </row>
        <row r="2274">
          <cell r="I2274">
            <v>0.34669500635979711</v>
          </cell>
          <cell r="J2274">
            <v>0.34669500635979711</v>
          </cell>
          <cell r="K2274">
            <v>0.1245378872298316</v>
          </cell>
          <cell r="L2274">
            <v>0.1245378872298316</v>
          </cell>
          <cell r="P2274" t="str">
            <v>PROBADAS PRODUCIENDO</v>
          </cell>
          <cell r="Q2274" t="str">
            <v>PROBADAS PRODUCIENDO2019</v>
          </cell>
        </row>
        <row r="2275">
          <cell r="I2275">
            <v>0.33210586916412038</v>
          </cell>
          <cell r="J2275">
            <v>0.33210586916412038</v>
          </cell>
          <cell r="K2275">
            <v>0.1192972570230897</v>
          </cell>
          <cell r="L2275">
            <v>0.1192972570230897</v>
          </cell>
          <cell r="P2275" t="str">
            <v>PROBADAS PRODUCIENDO</v>
          </cell>
          <cell r="Q2275" t="str">
            <v>PROBADAS PRODUCIENDO2019</v>
          </cell>
        </row>
        <row r="2276">
          <cell r="I2276">
            <v>0.33969303355518471</v>
          </cell>
          <cell r="J2276">
            <v>0.33969303355518471</v>
          </cell>
          <cell r="K2276">
            <v>0.12202267678973022</v>
          </cell>
          <cell r="L2276">
            <v>0.12202267678973022</v>
          </cell>
          <cell r="P2276" t="str">
            <v>PROBADAS PRODUCIENDO</v>
          </cell>
          <cell r="Q2276" t="str">
            <v>PROBADAS PRODUCIENDO2019</v>
          </cell>
        </row>
        <row r="2277">
          <cell r="I2277">
            <v>0.32539854364317872</v>
          </cell>
          <cell r="J2277">
            <v>0.32539854364317872</v>
          </cell>
          <cell r="K2277">
            <v>0.11688788817145437</v>
          </cell>
          <cell r="L2277">
            <v>0.11688788817145437</v>
          </cell>
          <cell r="P2277" t="str">
            <v>PROBADAS PRODUCIENDO</v>
          </cell>
          <cell r="Q2277" t="str">
            <v>PROBADAS PRODUCIENDO2019</v>
          </cell>
        </row>
        <row r="2278">
          <cell r="I2278">
            <v>0.33283247502610053</v>
          </cell>
          <cell r="J2278">
            <v>0.33283247502610053</v>
          </cell>
          <cell r="K2278">
            <v>0.11955826441356217</v>
          </cell>
          <cell r="L2278">
            <v>0.11955826441356217</v>
          </cell>
          <cell r="P2278" t="str">
            <v>PROBADAS PRODUCIENDO</v>
          </cell>
          <cell r="Q2278" t="str">
            <v>PROBADAS PRODUCIENDO2019</v>
          </cell>
        </row>
        <row r="2279">
          <cell r="I2279">
            <v>0.3293992385311833</v>
          </cell>
          <cell r="J2279">
            <v>0.3293992385311833</v>
          </cell>
          <cell r="K2279">
            <v>0.11832499594532926</v>
          </cell>
          <cell r="L2279">
            <v>0.11832499594532926</v>
          </cell>
          <cell r="P2279" t="str">
            <v>PROBADAS PRODUCIENDO</v>
          </cell>
          <cell r="Q2279" t="str">
            <v>PROBADAS PRODUCIENDO2019</v>
          </cell>
        </row>
        <row r="2280">
          <cell r="I2280">
            <v>0.31553791778837476</v>
          </cell>
          <cell r="J2280">
            <v>0.31553791778837476</v>
          </cell>
          <cell r="K2280">
            <v>0.11334580799090886</v>
          </cell>
          <cell r="L2280">
            <v>0.11334580799090886</v>
          </cell>
          <cell r="P2280" t="str">
            <v>PROBADAS PRODUCIENDO</v>
          </cell>
          <cell r="Q2280" t="str">
            <v>PROBADAS PRODUCIENDO2019</v>
          </cell>
        </row>
        <row r="2281">
          <cell r="I2281">
            <v>0.3227465770628814</v>
          </cell>
          <cell r="J2281">
            <v>0.3227465770628814</v>
          </cell>
          <cell r="K2281">
            <v>0.1159352632162175</v>
          </cell>
          <cell r="L2281">
            <v>0.1159352632162175</v>
          </cell>
          <cell r="P2281" t="str">
            <v>PROBADAS PRODUCIENDO</v>
          </cell>
          <cell r="Q2281" t="str">
            <v>PROBADAS PRODUCIENDO2019</v>
          </cell>
        </row>
        <row r="2282">
          <cell r="I2282">
            <v>0.3091652043697955</v>
          </cell>
          <cell r="J2282">
            <v>0.3091652043697955</v>
          </cell>
          <cell r="K2282">
            <v>0.11105663667170208</v>
          </cell>
          <cell r="L2282">
            <v>0.11105663667170208</v>
          </cell>
          <cell r="P2282" t="str">
            <v>PROBADAS PRODUCIENDO</v>
          </cell>
          <cell r="Q2282" t="str">
            <v>PROBADAS PRODUCIENDO2019</v>
          </cell>
        </row>
        <row r="2283">
          <cell r="I2283">
            <v>0.31622827505706247</v>
          </cell>
          <cell r="J2283">
            <v>0.31622827505706247</v>
          </cell>
          <cell r="K2283">
            <v>0.11359379435961615</v>
          </cell>
          <cell r="L2283">
            <v>0.11359379435961615</v>
          </cell>
          <cell r="P2283" t="str">
            <v>PROBADAS PRODUCIENDO</v>
          </cell>
          <cell r="Q2283" t="str">
            <v>PROBADAS PRODUCIENDO2019</v>
          </cell>
        </row>
        <row r="2284">
          <cell r="I2284">
            <v>0.31704187224140168</v>
          </cell>
          <cell r="J2284">
            <v>0.31704187224140168</v>
          </cell>
          <cell r="K2284">
            <v>0.11388605029793387</v>
          </cell>
          <cell r="L2284">
            <v>0.11388605029793387</v>
          </cell>
          <cell r="P2284" t="str">
            <v>PROBADAS PRODUCIENDO</v>
          </cell>
          <cell r="Q2284" t="str">
            <v>PROBADAS PRODUCIENDO2020</v>
          </cell>
        </row>
        <row r="2285">
          <cell r="I2285">
            <v>0.2936262258307385</v>
          </cell>
          <cell r="J2285">
            <v>0.2936262258307385</v>
          </cell>
          <cell r="K2285">
            <v>0.10547480964372487</v>
          </cell>
          <cell r="L2285">
            <v>0.10547480964372487</v>
          </cell>
          <cell r="P2285" t="str">
            <v>PROBADAS PRODUCIENDO</v>
          </cell>
          <cell r="Q2285" t="str">
            <v>PROBADAS PRODUCIENDO2020</v>
          </cell>
        </row>
        <row r="2286">
          <cell r="I2286">
            <v>0.31074270326633235</v>
          </cell>
          <cell r="J2286">
            <v>0.31074270326633235</v>
          </cell>
          <cell r="K2286">
            <v>0.11162329721217208</v>
          </cell>
          <cell r="L2286">
            <v>0.11162329721217208</v>
          </cell>
          <cell r="P2286" t="str">
            <v>PROBADAS PRODUCIENDO</v>
          </cell>
          <cell r="Q2286" t="str">
            <v>PROBADAS PRODUCIENDO2020</v>
          </cell>
        </row>
        <row r="2287">
          <cell r="I2287">
            <v>0.29766646089958504</v>
          </cell>
          <cell r="J2287">
            <v>0.29766646089958504</v>
          </cell>
          <cell r="K2287">
            <v>0.10692612082547241</v>
          </cell>
          <cell r="L2287">
            <v>0.10692612082547241</v>
          </cell>
          <cell r="P2287" t="str">
            <v>PROBADAS PRODUCIENDO</v>
          </cell>
          <cell r="Q2287" t="str">
            <v>PROBADAS PRODUCIENDO2020</v>
          </cell>
        </row>
        <row r="2288">
          <cell r="I2288">
            <v>0.30446683566635302</v>
          </cell>
          <cell r="J2288">
            <v>0.30446683566635302</v>
          </cell>
          <cell r="K2288">
            <v>0.10936891431914457</v>
          </cell>
          <cell r="L2288">
            <v>0.10936891431914457</v>
          </cell>
          <cell r="P2288" t="str">
            <v>PROBADAS PRODUCIENDO</v>
          </cell>
          <cell r="Q2288" t="str">
            <v>PROBADAS PRODUCIENDO2020</v>
          </cell>
        </row>
        <row r="2289">
          <cell r="I2289">
            <v>0.29165468563362074</v>
          </cell>
          <cell r="J2289">
            <v>0.29165468563362074</v>
          </cell>
          <cell r="K2289">
            <v>0.10476660373872568</v>
          </cell>
          <cell r="L2289">
            <v>0.10476660373872568</v>
          </cell>
          <cell r="P2289" t="str">
            <v>PROBADAS PRODUCIENDO</v>
          </cell>
          <cell r="Q2289" t="str">
            <v>PROBADAS PRODUCIENDO2020</v>
          </cell>
        </row>
        <row r="2290">
          <cell r="I2290">
            <v>0.29831771766886428</v>
          </cell>
          <cell r="J2290">
            <v>0.29831771766886428</v>
          </cell>
          <cell r="K2290">
            <v>0.10716006172627095</v>
          </cell>
          <cell r="L2290">
            <v>0.10716006172627095</v>
          </cell>
          <cell r="P2290" t="str">
            <v>PROBADAS PRODUCIENDO</v>
          </cell>
          <cell r="Q2290" t="str">
            <v>PROBADAS PRODUCIENDO2020</v>
          </cell>
        </row>
        <row r="2291">
          <cell r="I2291">
            <v>0.2952405081047707</v>
          </cell>
          <cell r="J2291">
            <v>0.2952405081047707</v>
          </cell>
          <cell r="K2291">
            <v>0.10605468330822149</v>
          </cell>
          <cell r="L2291">
            <v>0.10605468330822149</v>
          </cell>
          <cell r="P2291" t="str">
            <v>PROBADAS PRODUCIENDO</v>
          </cell>
          <cell r="Q2291" t="str">
            <v>PROBADAS PRODUCIENDO2020</v>
          </cell>
        </row>
        <row r="2292">
          <cell r="I2292">
            <v>0.28281660755981269</v>
          </cell>
          <cell r="J2292">
            <v>0.28281660755981269</v>
          </cell>
          <cell r="K2292">
            <v>0.10159183758895864</v>
          </cell>
          <cell r="L2292">
            <v>0.10159183758895864</v>
          </cell>
          <cell r="P2292" t="str">
            <v>PROBADAS PRODUCIENDO</v>
          </cell>
          <cell r="Q2292" t="str">
            <v>PROBADAS PRODUCIENDO2020</v>
          </cell>
        </row>
        <row r="2293">
          <cell r="I2293">
            <v>0.28927772822432846</v>
          </cell>
          <cell r="J2293">
            <v>0.28927772822432846</v>
          </cell>
          <cell r="K2293">
            <v>0.10391276607634718</v>
          </cell>
          <cell r="L2293">
            <v>0.10391276607634718</v>
          </cell>
          <cell r="P2293" t="str">
            <v>PROBADAS PRODUCIENDO</v>
          </cell>
          <cell r="Q2293" t="str">
            <v>PROBADAS PRODUCIENDO2020</v>
          </cell>
        </row>
        <row r="2294">
          <cell r="I2294">
            <v>0.27710474509133148</v>
          </cell>
          <cell r="J2294">
            <v>0.27710474509133148</v>
          </cell>
          <cell r="K2294">
            <v>9.9540053539799916E-2</v>
          </cell>
          <cell r="L2294">
            <v>9.9540053539799916E-2</v>
          </cell>
          <cell r="P2294" t="str">
            <v>PROBADAS PRODUCIENDO</v>
          </cell>
          <cell r="Q2294" t="str">
            <v>PROBADAS PRODUCIENDO2020</v>
          </cell>
        </row>
        <row r="2295">
          <cell r="I2295">
            <v>0.28343537471810526</v>
          </cell>
          <cell r="J2295">
            <v>0.28343537471810526</v>
          </cell>
          <cell r="K2295">
            <v>0.1018141077490918</v>
          </cell>
          <cell r="L2295">
            <v>0.1018141077490918</v>
          </cell>
          <cell r="P2295" t="str">
            <v>PROBADAS PRODUCIENDO</v>
          </cell>
          <cell r="Q2295" t="str">
            <v>PROBADAS PRODUCIENDO2020</v>
          </cell>
        </row>
        <row r="2296">
          <cell r="I2296">
            <v>0.28386601463871292</v>
          </cell>
          <cell r="J2296">
            <v>0.28386601463871292</v>
          </cell>
          <cell r="K2296">
            <v>0.10196879987007852</v>
          </cell>
          <cell r="L2296">
            <v>0.10196879987007852</v>
          </cell>
          <cell r="P2296" t="str">
            <v>PROBADAS PRODUCIENDO</v>
          </cell>
          <cell r="Q2296" t="str">
            <v>PROBADAS PRODUCIENDO2021</v>
          </cell>
        </row>
        <row r="2297">
          <cell r="I2297">
            <v>0.25387747374554132</v>
          </cell>
          <cell r="J2297">
            <v>0.25387747374554132</v>
          </cell>
          <cell r="K2297">
            <v>9.1196479947866685E-2</v>
          </cell>
          <cell r="L2297">
            <v>9.1196479947866685E-2</v>
          </cell>
          <cell r="P2297" t="str">
            <v>PROBADAS PRODUCIENDO</v>
          </cell>
          <cell r="Q2297" t="str">
            <v>PROBADAS PRODUCIENDO2021</v>
          </cell>
        </row>
        <row r="2298">
          <cell r="I2298">
            <v>0.27831907824355695</v>
          </cell>
          <cell r="J2298">
            <v>0.27831907824355695</v>
          </cell>
          <cell r="K2298">
            <v>9.9976259664483313E-2</v>
          </cell>
          <cell r="L2298">
            <v>9.9976259664483313E-2</v>
          </cell>
          <cell r="P2298" t="str">
            <v>PROBADAS PRODUCIENDO</v>
          </cell>
          <cell r="Q2298" t="str">
            <v>PROBADAS PRODUCIENDO2021</v>
          </cell>
        </row>
        <row r="2299">
          <cell r="I2299">
            <v>0.26660724178156503</v>
          </cell>
          <cell r="J2299">
            <v>0.26660724178156503</v>
          </cell>
          <cell r="K2299">
            <v>9.5769197717233662E-2</v>
          </cell>
          <cell r="L2299">
            <v>9.5769197717233662E-2</v>
          </cell>
          <cell r="P2299" t="str">
            <v>PROBADAS PRODUCIENDO</v>
          </cell>
          <cell r="Q2299" t="str">
            <v>PROBADAS PRODUCIENDO2021</v>
          </cell>
        </row>
        <row r="2300">
          <cell r="I2300">
            <v>0.27269804943980863</v>
          </cell>
          <cell r="J2300">
            <v>0.27269804943980863</v>
          </cell>
          <cell r="K2300">
            <v>9.795710438841812E-2</v>
          </cell>
          <cell r="L2300">
            <v>9.795710438841812E-2</v>
          </cell>
          <cell r="P2300" t="str">
            <v>PROBADAS PRODUCIENDO</v>
          </cell>
          <cell r="Q2300" t="str">
            <v>PROBADAS PRODUCIENDO2021</v>
          </cell>
        </row>
        <row r="2301">
          <cell r="P2301" t="str">
            <v>PROBADAS PRODUCIENDO</v>
          </cell>
          <cell r="Q2301" t="str">
            <v>PROBADAS PRODUCIENDO2021</v>
          </cell>
        </row>
        <row r="2302">
          <cell r="I2302">
            <v>0.15496972794897995</v>
          </cell>
          <cell r="J2302">
            <v>0.15496972794897995</v>
          </cell>
          <cell r="K2302">
            <v>5.8775216848876238E-2</v>
          </cell>
          <cell r="L2302">
            <v>5.8775216848876238E-2</v>
          </cell>
          <cell r="P2302" t="str">
            <v>PROBADAS PRODUCIENDO</v>
          </cell>
          <cell r="Q2302" t="str">
            <v>PROBADAS PRODUCIENDO2012</v>
          </cell>
        </row>
        <row r="2303">
          <cell r="I2303">
            <v>0.14311817066984048</v>
          </cell>
          <cell r="J2303">
            <v>0.14311817066984048</v>
          </cell>
          <cell r="K2303">
            <v>5.4280288334143147E-2</v>
          </cell>
          <cell r="L2303">
            <v>5.4280288334143147E-2</v>
          </cell>
          <cell r="P2303" t="str">
            <v>PROBADAS PRODUCIENDO</v>
          </cell>
          <cell r="Q2303" t="str">
            <v>PROBADAS PRODUCIENDO2012</v>
          </cell>
        </row>
        <row r="2304">
          <cell r="I2304">
            <v>0.15103266061071952</v>
          </cell>
          <cell r="J2304">
            <v>0.15103266061071952</v>
          </cell>
          <cell r="K2304">
            <v>5.7282009177820205E-2</v>
          </cell>
          <cell r="L2304">
            <v>5.7282009177820205E-2</v>
          </cell>
          <cell r="P2304" t="str">
            <v>PROBADAS PRODUCIENDO</v>
          </cell>
          <cell r="Q2304" t="str">
            <v>PROBADAS PRODUCIENDO2012</v>
          </cell>
        </row>
        <row r="2305">
          <cell r="I2305">
            <v>0.14426105329375541</v>
          </cell>
          <cell r="J2305">
            <v>0.14426105329375541</v>
          </cell>
          <cell r="K2305">
            <v>5.4713748306890388E-2</v>
          </cell>
          <cell r="L2305">
            <v>5.4713748306890388E-2</v>
          </cell>
          <cell r="P2305" t="str">
            <v>PROBADAS PRODUCIENDO</v>
          </cell>
          <cell r="Q2305" t="str">
            <v>PROBADAS PRODUCIENDO2012</v>
          </cell>
        </row>
        <row r="2306">
          <cell r="I2306">
            <v>0.14713249813651086</v>
          </cell>
          <cell r="J2306">
            <v>0.14713249813651086</v>
          </cell>
          <cell r="K2306">
            <v>5.5802798378386302E-2</v>
          </cell>
          <cell r="L2306">
            <v>5.5802798378386302E-2</v>
          </cell>
          <cell r="P2306" t="str">
            <v>PROBADAS PRODUCIENDO</v>
          </cell>
          <cell r="Q2306" t="str">
            <v>PROBADAS PRODUCIENDO2012</v>
          </cell>
        </row>
        <row r="2307">
          <cell r="I2307">
            <v>0.14053575610127603</v>
          </cell>
          <cell r="J2307">
            <v>0.14053575610127603</v>
          </cell>
          <cell r="K2307">
            <v>5.3300858491489973E-2</v>
          </cell>
          <cell r="L2307">
            <v>5.3300858491489973E-2</v>
          </cell>
          <cell r="P2307" t="str">
            <v>PROBADAS PRODUCIENDO</v>
          </cell>
          <cell r="Q2307" t="str">
            <v>PROBADAS PRODUCIENDO2012</v>
          </cell>
        </row>
        <row r="2308">
          <cell r="I2308">
            <v>0.14333305074779823</v>
          </cell>
          <cell r="J2308">
            <v>0.14333305074779823</v>
          </cell>
          <cell r="K2308">
            <v>5.4361785690727714E-2</v>
          </cell>
          <cell r="L2308">
            <v>5.4361785690727714E-2</v>
          </cell>
          <cell r="P2308" t="str">
            <v>PROBADAS PRODUCIENDO</v>
          </cell>
          <cell r="Q2308" t="str">
            <v>PROBADAS PRODUCIENDO2012</v>
          </cell>
        </row>
        <row r="2309">
          <cell r="I2309">
            <v>0.14143994513966004</v>
          </cell>
          <cell r="J2309">
            <v>0.14143994513966004</v>
          </cell>
          <cell r="K2309">
            <v>5.3643789381972617E-2</v>
          </cell>
          <cell r="L2309">
            <v>5.3643789381972617E-2</v>
          </cell>
          <cell r="P2309" t="str">
            <v>PROBADAS PRODUCIENDO</v>
          </cell>
          <cell r="Q2309" t="str">
            <v>PROBADAS PRODUCIENDO2012</v>
          </cell>
        </row>
        <row r="2310">
          <cell r="I2310">
            <v>0.13509843090329968</v>
          </cell>
          <cell r="J2310">
            <v>0.13509843090329968</v>
          </cell>
          <cell r="K2310">
            <v>5.123864949223219E-2</v>
          </cell>
          <cell r="L2310">
            <v>5.123864949223219E-2</v>
          </cell>
          <cell r="P2310" t="str">
            <v>PROBADAS PRODUCIENDO</v>
          </cell>
          <cell r="Q2310" t="str">
            <v>PROBADAS PRODUCIENDO2012</v>
          </cell>
        </row>
        <row r="2311">
          <cell r="I2311">
            <v>0.13778749828374995</v>
          </cell>
          <cell r="J2311">
            <v>0.13778749828374995</v>
          </cell>
          <cell r="K2311">
            <v>5.2258529442329525E-2</v>
          </cell>
          <cell r="L2311">
            <v>5.2258529442329525E-2</v>
          </cell>
          <cell r="P2311" t="str">
            <v>PROBADAS PRODUCIENDO</v>
          </cell>
          <cell r="Q2311" t="str">
            <v>PROBADAS PRODUCIENDO2012</v>
          </cell>
        </row>
        <row r="2312">
          <cell r="I2312">
            <v>0.13160974290427782</v>
          </cell>
          <cell r="J2312">
            <v>0.13160974290427782</v>
          </cell>
          <cell r="K2312">
            <v>4.9915498213757396E-2</v>
          </cell>
          <cell r="L2312">
            <v>4.9915498213757396E-2</v>
          </cell>
          <cell r="P2312" t="str">
            <v>PROBADAS PRODUCIENDO</v>
          </cell>
          <cell r="Q2312" t="str">
            <v>PROBADAS PRODUCIENDO2012</v>
          </cell>
        </row>
        <row r="2313">
          <cell r="I2313">
            <v>0.1342293696773412</v>
          </cell>
          <cell r="J2313">
            <v>0.1342293696773412</v>
          </cell>
          <cell r="K2313">
            <v>5.0909041492742911E-2</v>
          </cell>
          <cell r="L2313">
            <v>5.0909041492742911E-2</v>
          </cell>
          <cell r="P2313" t="str">
            <v>PROBADAS PRODUCIENDO</v>
          </cell>
          <cell r="Q2313" t="str">
            <v>PROBADAS PRODUCIENDO2012</v>
          </cell>
        </row>
        <row r="2314">
          <cell r="I2314">
            <v>0.13640476760597339</v>
          </cell>
          <cell r="J2314">
            <v>0.13640476760597339</v>
          </cell>
          <cell r="K2314">
            <v>5.1734102533245271E-2</v>
          </cell>
          <cell r="L2314">
            <v>5.1734102533245271E-2</v>
          </cell>
          <cell r="P2314" t="str">
            <v>PROBADAS PRODUCIENDO</v>
          </cell>
          <cell r="Q2314" t="str">
            <v>PROBADAS PRODUCIENDO2013</v>
          </cell>
        </row>
        <row r="2315">
          <cell r="I2315">
            <v>0.12165513159883216</v>
          </cell>
          <cell r="J2315">
            <v>0.12165513159883216</v>
          </cell>
          <cell r="K2315">
            <v>4.6140022539460104E-2</v>
          </cell>
          <cell r="L2315">
            <v>4.6140022539460104E-2</v>
          </cell>
          <cell r="P2315" t="str">
            <v>PROBADAS PRODUCIENDO</v>
          </cell>
          <cell r="Q2315" t="str">
            <v>PROBADAS PRODUCIENDO2013</v>
          </cell>
        </row>
        <row r="2316">
          <cell r="I2316">
            <v>0.13299637966006059</v>
          </cell>
          <cell r="J2316">
            <v>0.13299637966006059</v>
          </cell>
          <cell r="K2316">
            <v>5.0441406577219121E-2</v>
          </cell>
          <cell r="L2316">
            <v>5.0441406577219121E-2</v>
          </cell>
          <cell r="P2316" t="str">
            <v>PROBADAS PRODUCIENDO</v>
          </cell>
          <cell r="Q2316" t="str">
            <v>PROBADAS PRODUCIENDO2013</v>
          </cell>
        </row>
        <row r="2317">
          <cell r="I2317">
            <v>0.1270334359232948</v>
          </cell>
          <cell r="J2317">
            <v>0.1270334359232948</v>
          </cell>
          <cell r="K2317">
            <v>4.8179846749860825E-2</v>
          </cell>
          <cell r="L2317">
            <v>4.8179846749860825E-2</v>
          </cell>
          <cell r="P2317" t="str">
            <v>PROBADAS PRODUCIENDO</v>
          </cell>
          <cell r="Q2317" t="str">
            <v>PROBADAS PRODUCIENDO2013</v>
          </cell>
        </row>
        <row r="2318">
          <cell r="I2318">
            <v>0.12956197357161447</v>
          </cell>
          <cell r="J2318">
            <v>0.12956197357161447</v>
          </cell>
          <cell r="K2318">
            <v>4.9138842745772127E-2</v>
          </cell>
          <cell r="L2318">
            <v>4.9138842745772127E-2</v>
          </cell>
          <cell r="P2318" t="str">
            <v>PROBADAS PRODUCIENDO</v>
          </cell>
          <cell r="Q2318" t="str">
            <v>PROBADAS PRODUCIENDO2013</v>
          </cell>
        </row>
        <row r="2319">
          <cell r="I2319">
            <v>0.12375301275022901</v>
          </cell>
          <cell r="J2319">
            <v>0.12375301275022901</v>
          </cell>
          <cell r="K2319">
            <v>4.6935683867826865E-2</v>
          </cell>
          <cell r="L2319">
            <v>4.6935683867826865E-2</v>
          </cell>
          <cell r="P2319" t="str">
            <v>PROBADAS PRODUCIENDO</v>
          </cell>
          <cell r="Q2319" t="str">
            <v>PROBADAS PRODUCIENDO2013</v>
          </cell>
        </row>
        <row r="2320">
          <cell r="I2320">
            <v>0.1262162551994124</v>
          </cell>
          <cell r="J2320">
            <v>0.1262162551994124</v>
          </cell>
          <cell r="K2320">
            <v>4.7869915417551048E-2</v>
          </cell>
          <cell r="L2320">
            <v>4.7869915417551048E-2</v>
          </cell>
          <cell r="P2320" t="str">
            <v>PROBADAS PRODUCIENDO</v>
          </cell>
          <cell r="Q2320" t="str">
            <v>PROBADAS PRODUCIENDO2013</v>
          </cell>
        </row>
        <row r="2321">
          <cell r="I2321">
            <v>0.12454922376940231</v>
          </cell>
          <cell r="J2321">
            <v>0.12454922376940231</v>
          </cell>
          <cell r="K2321">
            <v>4.7237662040781912E-2</v>
          </cell>
          <cell r="L2321">
            <v>4.7237662040781912E-2</v>
          </cell>
          <cell r="P2321" t="str">
            <v>PROBADAS PRODUCIENDO</v>
          </cell>
          <cell r="Q2321" t="str">
            <v>PROBADAS PRODUCIENDO2013</v>
          </cell>
        </row>
        <row r="2322">
          <cell r="I2322">
            <v>0.11896501150969374</v>
          </cell>
          <cell r="J2322">
            <v>0.11896501150969374</v>
          </cell>
          <cell r="K2322">
            <v>4.5119743329570271E-2</v>
          </cell>
          <cell r="L2322">
            <v>4.5119743329570271E-2</v>
          </cell>
          <cell r="P2322" t="str">
            <v>PROBADAS PRODUCIENDO</v>
          </cell>
          <cell r="Q2322" t="str">
            <v>PROBADAS PRODUCIENDO2013</v>
          </cell>
        </row>
        <row r="2323">
          <cell r="I2323">
            <v>0.12133295116470354</v>
          </cell>
          <cell r="J2323">
            <v>0.12133295116470354</v>
          </cell>
          <cell r="K2323">
            <v>4.6017829481944966E-2</v>
          </cell>
          <cell r="L2323">
            <v>4.6017829481944966E-2</v>
          </cell>
          <cell r="P2323" t="str">
            <v>PROBADAS PRODUCIENDO</v>
          </cell>
          <cell r="Q2323" t="str">
            <v>PROBADAS PRODUCIENDO2013</v>
          </cell>
        </row>
        <row r="2324">
          <cell r="I2324">
            <v>0.11589294172189048</v>
          </cell>
          <cell r="J2324">
            <v>0.11589294172189048</v>
          </cell>
          <cell r="K2324">
            <v>4.3954602431778511E-2</v>
          </cell>
          <cell r="L2324">
            <v>4.3954602431778511E-2</v>
          </cell>
          <cell r="P2324" t="str">
            <v>PROBADAS PRODUCIENDO</v>
          </cell>
          <cell r="Q2324" t="str">
            <v>PROBADAS PRODUCIENDO2013</v>
          </cell>
        </row>
        <row r="2325">
          <cell r="I2325">
            <v>0.11819973334874805</v>
          </cell>
          <cell r="J2325">
            <v>0.11819973334874805</v>
          </cell>
          <cell r="K2325">
            <v>4.4829497031440992E-2</v>
          </cell>
          <cell r="L2325">
            <v>4.4829497031440992E-2</v>
          </cell>
          <cell r="P2325" t="str">
            <v>PROBADAS PRODUCIENDO</v>
          </cell>
          <cell r="Q2325" t="str">
            <v>PROBADAS PRODUCIENDO2013</v>
          </cell>
        </row>
        <row r="2326">
          <cell r="I2326">
            <v>0.11943398543294571</v>
          </cell>
          <cell r="J2326">
            <v>0.11943398543294571</v>
          </cell>
          <cell r="K2326">
            <v>4.5297610609847598E-2</v>
          </cell>
          <cell r="L2326">
            <v>4.5297610609847598E-2</v>
          </cell>
          <cell r="P2326" t="str">
            <v>PROBADAS PRODUCIENDO</v>
          </cell>
          <cell r="Q2326" t="str">
            <v>PROBADAS PRODUCIENDO2014</v>
          </cell>
        </row>
        <row r="2327">
          <cell r="I2327">
            <v>0.10651942355262603</v>
          </cell>
          <cell r="J2327">
            <v>0.10651942355262603</v>
          </cell>
          <cell r="K2327">
            <v>4.0399517381769397E-2</v>
          </cell>
          <cell r="L2327">
            <v>4.0399517381769397E-2</v>
          </cell>
          <cell r="P2327" t="str">
            <v>PROBADAS PRODUCIENDO</v>
          </cell>
          <cell r="Q2327" t="str">
            <v>PROBADAS PRODUCIENDO2014</v>
          </cell>
        </row>
        <row r="2328">
          <cell r="I2328">
            <v>0.11644965164882405</v>
          </cell>
          <cell r="J2328">
            <v>0.11644965164882405</v>
          </cell>
          <cell r="K2328">
            <v>4.4165745260190889E-2</v>
          </cell>
          <cell r="L2328">
            <v>4.4165745260190889E-2</v>
          </cell>
          <cell r="P2328" t="str">
            <v>PROBADAS PRODUCIENDO</v>
          </cell>
          <cell r="Q2328" t="str">
            <v>PROBADAS PRODUCIENDO2014</v>
          </cell>
        </row>
        <row r="2329">
          <cell r="I2329">
            <v>0.11122858681440544</v>
          </cell>
          <cell r="J2329">
            <v>0.11122858681440544</v>
          </cell>
          <cell r="K2329">
            <v>4.2185557117084466E-2</v>
          </cell>
          <cell r="L2329">
            <v>4.2185557117084466E-2</v>
          </cell>
          <cell r="P2329" t="str">
            <v>PROBADAS PRODUCIENDO</v>
          </cell>
          <cell r="Q2329" t="str">
            <v>PROBADAS PRODUCIENDO2014</v>
          </cell>
        </row>
        <row r="2330">
          <cell r="I2330">
            <v>0.11344253676613167</v>
          </cell>
          <cell r="J2330">
            <v>0.11344253676613167</v>
          </cell>
          <cell r="K2330">
            <v>4.3025239745604724E-2</v>
          </cell>
          <cell r="L2330">
            <v>4.3025239745604724E-2</v>
          </cell>
          <cell r="P2330" t="str">
            <v>PROBADAS PRODUCIENDO</v>
          </cell>
          <cell r="Q2330" t="str">
            <v>PROBADAS PRODUCIENDO2014</v>
          </cell>
        </row>
        <row r="2331">
          <cell r="I2331">
            <v>0.10835629708185358</v>
          </cell>
          <cell r="J2331">
            <v>0.10835629708185358</v>
          </cell>
          <cell r="K2331">
            <v>4.1096186605063464E-2</v>
          </cell>
          <cell r="L2331">
            <v>4.1096186605063464E-2</v>
          </cell>
          <cell r="P2331" t="str">
            <v>PROBADAS PRODUCIENDO</v>
          </cell>
          <cell r="Q2331" t="str">
            <v>PROBADAS PRODUCIENDO2014</v>
          </cell>
        </row>
        <row r="2332">
          <cell r="I2332">
            <v>0.11051307552850909</v>
          </cell>
          <cell r="J2332">
            <v>0.11051307552850909</v>
          </cell>
          <cell r="K2332">
            <v>4.1914185852883631E-2</v>
          </cell>
          <cell r="L2332">
            <v>4.1914185852883631E-2</v>
          </cell>
          <cell r="P2332" t="str">
            <v>PROBADAS PRODUCIENDO</v>
          </cell>
          <cell r="Q2332" t="str">
            <v>PROBADAS PRODUCIENDO2014</v>
          </cell>
        </row>
        <row r="2333">
          <cell r="I2333">
            <v>0.10905344760624174</v>
          </cell>
          <cell r="J2333">
            <v>0.10905344760624174</v>
          </cell>
          <cell r="K2333">
            <v>4.1360594201240657E-2</v>
          </cell>
          <cell r="L2333">
            <v>4.1360594201240657E-2</v>
          </cell>
          <cell r="P2333" t="str">
            <v>PROBADAS PRODUCIENDO</v>
          </cell>
          <cell r="Q2333" t="str">
            <v>PROBADAS PRODUCIENDO2014</v>
          </cell>
        </row>
        <row r="2334">
          <cell r="I2334">
            <v>0.10416399441933498</v>
          </cell>
          <cell r="J2334">
            <v>0.10416399441933498</v>
          </cell>
          <cell r="K2334">
            <v>3.9506176082706651E-2</v>
          </cell>
          <cell r="L2334">
            <v>3.9506176082706651E-2</v>
          </cell>
          <cell r="P2334" t="str">
            <v>PROBADAS PRODUCIENDO</v>
          </cell>
          <cell r="Q2334" t="str">
            <v>PROBADAS PRODUCIENDO2014</v>
          </cell>
        </row>
        <row r="2335">
          <cell r="I2335">
            <v>0.10623732715708302</v>
          </cell>
          <cell r="J2335">
            <v>0.10623732715708302</v>
          </cell>
          <cell r="K2335">
            <v>4.0292526958286265E-2</v>
          </cell>
          <cell r="L2335">
            <v>4.0292526958286265E-2</v>
          </cell>
          <cell r="P2335" t="str">
            <v>PROBADAS PRODUCIENDO</v>
          </cell>
          <cell r="Q2335" t="str">
            <v>PROBADAS PRODUCIENDO2014</v>
          </cell>
        </row>
        <row r="2336">
          <cell r="I2336">
            <v>0.10147413581156731</v>
          </cell>
          <cell r="J2336">
            <v>0.10147413581156731</v>
          </cell>
          <cell r="K2336">
            <v>3.848599604460004E-2</v>
          </cell>
          <cell r="L2336">
            <v>3.848599604460004E-2</v>
          </cell>
          <cell r="P2336" t="str">
            <v>PROBADAS PRODUCIENDO</v>
          </cell>
          <cell r="Q2336" t="str">
            <v>PROBADAS PRODUCIENDO2014</v>
          </cell>
        </row>
        <row r="2337">
          <cell r="I2337">
            <v>0.1034939282454673</v>
          </cell>
          <cell r="J2337">
            <v>0.1034939282454673</v>
          </cell>
          <cell r="K2337">
            <v>3.92520407416087E-2</v>
          </cell>
          <cell r="L2337">
            <v>3.92520407416087E-2</v>
          </cell>
          <cell r="P2337" t="str">
            <v>PROBADAS PRODUCIENDO</v>
          </cell>
          <cell r="Q2337" t="str">
            <v>PROBADAS PRODUCIENDO2014</v>
          </cell>
        </row>
        <row r="2338">
          <cell r="I2338">
            <v>0.10437118864011011</v>
          </cell>
          <cell r="J2338">
            <v>0.10437118864011011</v>
          </cell>
          <cell r="K2338">
            <v>3.9584758431769694E-2</v>
          </cell>
          <cell r="L2338">
            <v>3.9584758431769694E-2</v>
          </cell>
          <cell r="P2338" t="str">
            <v>PROBADAS PRODUCIENDO</v>
          </cell>
          <cell r="Q2338" t="str">
            <v>PROBADAS PRODUCIENDO2015</v>
          </cell>
        </row>
        <row r="2339">
          <cell r="I2339">
            <v>9.3085387790968643E-2</v>
          </cell>
          <cell r="J2339">
            <v>9.3085387790968643E-2</v>
          </cell>
          <cell r="K2339">
            <v>3.5304403803800649E-2</v>
          </cell>
          <cell r="L2339">
            <v>3.5304403803800649E-2</v>
          </cell>
          <cell r="P2339" t="str">
            <v>PROBADAS PRODUCIENDO</v>
          </cell>
          <cell r="Q2339" t="str">
            <v>PROBADAS PRODUCIENDO2015</v>
          </cell>
        </row>
        <row r="2340">
          <cell r="I2340">
            <v>0.10176323359934968</v>
          </cell>
          <cell r="J2340">
            <v>0.10176323359934968</v>
          </cell>
          <cell r="K2340">
            <v>3.8595641879256425E-2</v>
          </cell>
          <cell r="L2340">
            <v>3.8595641879256425E-2</v>
          </cell>
          <cell r="P2340" t="str">
            <v>PROBADAS PRODUCIENDO</v>
          </cell>
          <cell r="Q2340" t="str">
            <v>PROBADAS PRODUCIENDO2015</v>
          </cell>
        </row>
        <row r="2341">
          <cell r="I2341">
            <v>9.7200639956010138E-2</v>
          </cell>
          <cell r="J2341">
            <v>9.7200639956010138E-2</v>
          </cell>
          <cell r="K2341">
            <v>3.6865191459488807E-2</v>
          </cell>
          <cell r="L2341">
            <v>3.6865191459488807E-2</v>
          </cell>
          <cell r="P2341" t="str">
            <v>PROBADAS PRODUCIENDO</v>
          </cell>
          <cell r="Q2341" t="str">
            <v>PROBADAS PRODUCIENDO2015</v>
          </cell>
        </row>
        <row r="2342">
          <cell r="I2342">
            <v>9.9135370570697767E-2</v>
          </cell>
          <cell r="J2342">
            <v>9.9135370570697767E-2</v>
          </cell>
          <cell r="K2342">
            <v>3.7598974843685386E-2</v>
          </cell>
          <cell r="L2342">
            <v>3.7598974843685386E-2</v>
          </cell>
          <cell r="P2342" t="str">
            <v>PROBADAS PRODUCIENDO</v>
          </cell>
          <cell r="Q2342" t="str">
            <v>PROBADAS PRODUCIENDO2015</v>
          </cell>
        </row>
        <row r="2343">
          <cell r="I2343">
            <v>9.4690598175033475E-2</v>
          </cell>
          <cell r="J2343">
            <v>9.4690598175033475E-2</v>
          </cell>
          <cell r="K2343">
            <v>3.5913210373058738E-2</v>
          </cell>
          <cell r="L2343">
            <v>3.5913210373058738E-2</v>
          </cell>
          <cell r="P2343" t="str">
            <v>PROBADAS PRODUCIENDO</v>
          </cell>
          <cell r="Q2343" t="str">
            <v>PROBADAS PRODUCIENDO2015</v>
          </cell>
        </row>
        <row r="2344">
          <cell r="I2344">
            <v>9.6575367650778537E-2</v>
          </cell>
          <cell r="J2344">
            <v>9.6575367650778537E-2</v>
          </cell>
          <cell r="K2344">
            <v>3.6628045045050482E-2</v>
          </cell>
          <cell r="L2344">
            <v>3.6628045045050482E-2</v>
          </cell>
          <cell r="P2344" t="str">
            <v>PROBADAS PRODUCIENDO</v>
          </cell>
          <cell r="Q2344" t="str">
            <v>PROBADAS PRODUCIENDO2015</v>
          </cell>
        </row>
        <row r="2345">
          <cell r="I2345">
            <v>9.5299825344567754E-2</v>
          </cell>
          <cell r="J2345">
            <v>9.5299825344567754E-2</v>
          </cell>
          <cell r="K2345">
            <v>3.6144271364605372E-2</v>
          </cell>
          <cell r="L2345">
            <v>3.6144271364605372E-2</v>
          </cell>
          <cell r="P2345" t="str">
            <v>PROBADAS PRODUCIENDO</v>
          </cell>
          <cell r="Q2345" t="str">
            <v>PROBADAS PRODUCIENDO2015</v>
          </cell>
        </row>
        <row r="2346">
          <cell r="I2346">
            <v>9.1027021091505386E-2</v>
          </cell>
          <cell r="J2346">
            <v>9.1027021091505386E-2</v>
          </cell>
          <cell r="K2346">
            <v>3.4523729082894576E-2</v>
          </cell>
          <cell r="L2346">
            <v>3.4523729082894576E-2</v>
          </cell>
          <cell r="P2346" t="str">
            <v>PROBADAS PRODUCIENDO</v>
          </cell>
          <cell r="Q2346" t="str">
            <v>PROBADAS PRODUCIENDO2015</v>
          </cell>
        </row>
        <row r="2347">
          <cell r="I2347">
            <v>9.2838868879227543E-2</v>
          </cell>
          <cell r="J2347">
            <v>9.2838868879227543E-2</v>
          </cell>
          <cell r="K2347">
            <v>3.5210906817733131E-2</v>
          </cell>
          <cell r="L2347">
            <v>3.5210906817733131E-2</v>
          </cell>
          <cell r="P2347" t="str">
            <v>PROBADAS PRODUCIENDO</v>
          </cell>
          <cell r="Q2347" t="str">
            <v>PROBADAS PRODUCIENDO2015</v>
          </cell>
        </row>
        <row r="2348">
          <cell r="I2348">
            <v>8.867640255400569E-2</v>
          </cell>
          <cell r="J2348">
            <v>8.867640255400569E-2</v>
          </cell>
          <cell r="K2348">
            <v>3.3632212293783235E-2</v>
          </cell>
          <cell r="L2348">
            <v>3.3632212293783235E-2</v>
          </cell>
          <cell r="P2348" t="str">
            <v>PROBADAS PRODUCIENDO</v>
          </cell>
          <cell r="Q2348" t="str">
            <v>PROBADAS PRODUCIENDO2015</v>
          </cell>
        </row>
        <row r="2349">
          <cell r="I2349">
            <v>9.0441462443519124E-2</v>
          </cell>
          <cell r="J2349">
            <v>9.0441462443519124E-2</v>
          </cell>
          <cell r="K2349">
            <v>3.4301644828320307E-2</v>
          </cell>
          <cell r="L2349">
            <v>3.4301644828320307E-2</v>
          </cell>
          <cell r="P2349" t="str">
            <v>PROBADAS PRODUCIENDO</v>
          </cell>
          <cell r="Q2349" t="str">
            <v>PROBADAS PRODUCIENDO2015</v>
          </cell>
        </row>
        <row r="2350">
          <cell r="I2350">
            <v>9.108594320185405E-2</v>
          </cell>
          <cell r="J2350">
            <v>9.108594320185405E-2</v>
          </cell>
          <cell r="K2350">
            <v>3.4546076413942847E-2</v>
          </cell>
          <cell r="L2350">
            <v>3.4546076413942847E-2</v>
          </cell>
          <cell r="P2350" t="str">
            <v>PROBADAS PRODUCIENDO</v>
          </cell>
          <cell r="Q2350" t="str">
            <v>PROBADAS PRODUCIENDO2016</v>
          </cell>
        </row>
        <row r="2351">
          <cell r="I2351">
            <v>8.4120000320824631E-2</v>
          </cell>
          <cell r="J2351">
            <v>8.4120000320824631E-2</v>
          </cell>
          <cell r="K2351">
            <v>3.1904110084078847E-2</v>
          </cell>
          <cell r="L2351">
            <v>3.1904110084078847E-2</v>
          </cell>
          <cell r="P2351" t="str">
            <v>PROBADAS PRODUCIENDO</v>
          </cell>
          <cell r="Q2351" t="str">
            <v>PROBADAS PRODUCIENDO2016</v>
          </cell>
        </row>
        <row r="2352">
          <cell r="I2352">
            <v>8.8771868726141373E-2</v>
          </cell>
          <cell r="J2352">
            <v>8.8771868726141373E-2</v>
          </cell>
          <cell r="K2352">
            <v>3.3668419655332286E-2</v>
          </cell>
          <cell r="L2352">
            <v>3.3668419655332286E-2</v>
          </cell>
          <cell r="P2352" t="str">
            <v>PROBADAS PRODUCIENDO</v>
          </cell>
          <cell r="Q2352" t="str">
            <v>PROBADAS PRODUCIENDO2016</v>
          </cell>
        </row>
        <row r="2353">
          <cell r="I2353">
            <v>8.4791747914021942E-2</v>
          </cell>
          <cell r="J2353">
            <v>8.4791747914021942E-2</v>
          </cell>
          <cell r="K2353">
            <v>3.2158883135438146E-2</v>
          </cell>
          <cell r="L2353">
            <v>3.2158883135438146E-2</v>
          </cell>
          <cell r="P2353" t="str">
            <v>PROBADAS PRODUCIENDO</v>
          </cell>
          <cell r="Q2353" t="str">
            <v>PROBADAS PRODUCIENDO2016</v>
          </cell>
        </row>
        <row r="2354">
          <cell r="I2354">
            <v>8.6479485676202963E-2</v>
          </cell>
          <cell r="J2354">
            <v>8.6479485676202963E-2</v>
          </cell>
          <cell r="K2354">
            <v>3.2798989782517537E-2</v>
          </cell>
          <cell r="L2354">
            <v>3.2798989782517537E-2</v>
          </cell>
          <cell r="P2354" t="str">
            <v>PROBADAS PRODUCIENDO</v>
          </cell>
          <cell r="Q2354" t="str">
            <v>PROBADAS PRODUCIENDO2016</v>
          </cell>
        </row>
        <row r="2355">
          <cell r="I2355">
            <v>8.2602144738129879E-2</v>
          </cell>
          <cell r="J2355">
            <v>8.2602144738129879E-2</v>
          </cell>
          <cell r="K2355">
            <v>3.1328434484728676E-2</v>
          </cell>
          <cell r="L2355">
            <v>3.1328434484728676E-2</v>
          </cell>
          <cell r="P2355" t="str">
            <v>PROBADAS PRODUCIENDO</v>
          </cell>
          <cell r="Q2355" t="str">
            <v>PROBADAS PRODUCIENDO2016</v>
          </cell>
        </row>
        <row r="2356">
          <cell r="I2356">
            <v>8.4246299533160651E-2</v>
          </cell>
          <cell r="J2356">
            <v>8.4246299533160651E-2</v>
          </cell>
          <cell r="K2356">
            <v>3.1952011462568299E-2</v>
          </cell>
          <cell r="L2356">
            <v>3.1952011462568299E-2</v>
          </cell>
          <cell r="P2356" t="str">
            <v>PROBADAS PRODUCIENDO</v>
          </cell>
          <cell r="Q2356" t="str">
            <v>PROBADAS PRODUCIENDO2016</v>
          </cell>
        </row>
        <row r="2357">
          <cell r="I2357">
            <v>8.3133596347964328E-2</v>
          </cell>
          <cell r="J2357">
            <v>8.3133596347964328E-2</v>
          </cell>
          <cell r="K2357">
            <v>3.1529997615968003E-2</v>
          </cell>
          <cell r="L2357">
            <v>3.1529997615968003E-2</v>
          </cell>
          <cell r="P2357" t="str">
            <v>PROBADAS PRODUCIENDO</v>
          </cell>
          <cell r="Q2357" t="str">
            <v>PROBADAS PRODUCIENDO2016</v>
          </cell>
        </row>
        <row r="2358">
          <cell r="I2358">
            <v>7.9406269642344984E-2</v>
          </cell>
          <cell r="J2358">
            <v>7.9406269642344984E-2</v>
          </cell>
          <cell r="K2358">
            <v>3.0116338069107931E-2</v>
          </cell>
          <cell r="L2358">
            <v>3.0116338069107931E-2</v>
          </cell>
          <cell r="P2358" t="str">
            <v>PROBADAS PRODUCIENDO</v>
          </cell>
          <cell r="Q2358" t="str">
            <v>PROBADAS PRODUCIENDO2016</v>
          </cell>
        </row>
        <row r="2359">
          <cell r="I2359">
            <v>8.0986812125855706E-2</v>
          </cell>
          <cell r="J2359">
            <v>8.0986812125855706E-2</v>
          </cell>
          <cell r="K2359">
            <v>3.0715788867897408E-2</v>
          </cell>
          <cell r="L2359">
            <v>3.0715788867897408E-2</v>
          </cell>
          <cell r="P2359" t="str">
            <v>PROBADAS PRODUCIENDO</v>
          </cell>
          <cell r="Q2359" t="str">
            <v>PROBADAS PRODUCIENDO2016</v>
          </cell>
        </row>
        <row r="2360">
          <cell r="I2360">
            <v>7.7355737314943745E-2</v>
          </cell>
          <cell r="J2360">
            <v>7.7355737314943745E-2</v>
          </cell>
          <cell r="K2360">
            <v>2.9338634682816143E-2</v>
          </cell>
          <cell r="L2360">
            <v>2.9338634682816143E-2</v>
          </cell>
          <cell r="P2360" t="str">
            <v>PROBADAS PRODUCIENDO</v>
          </cell>
          <cell r="Q2360" t="str">
            <v>PROBADAS PRODUCIENDO2016</v>
          </cell>
        </row>
        <row r="2361">
          <cell r="I2361">
            <v>7.8895464967689038E-2</v>
          </cell>
          <cell r="J2361">
            <v>7.8895464967689038E-2</v>
          </cell>
          <cell r="K2361">
            <v>2.9922605680739754E-2</v>
          </cell>
          <cell r="L2361">
            <v>2.9922605680739754E-2</v>
          </cell>
          <cell r="P2361" t="str">
            <v>PROBADAS PRODUCIENDO</v>
          </cell>
          <cell r="Q2361" t="str">
            <v>PROBADAS PRODUCIENDO2016</v>
          </cell>
        </row>
        <row r="2362">
          <cell r="I2362">
            <v>7.9287818155694953E-2</v>
          </cell>
          <cell r="J2362">
            <v>7.9287818155694953E-2</v>
          </cell>
          <cell r="K2362">
            <v>3.0071413089848634E-2</v>
          </cell>
          <cell r="L2362">
            <v>3.0071413089848634E-2</v>
          </cell>
          <cell r="P2362" t="str">
            <v>PROBADAS PRODUCIENDO</v>
          </cell>
          <cell r="Q2362" t="str">
            <v>PROBADAS PRODUCIENDO2017</v>
          </cell>
        </row>
        <row r="2363">
          <cell r="I2363">
            <v>7.0714316817569789E-2</v>
          </cell>
          <cell r="J2363">
            <v>7.0714316817569789E-2</v>
          </cell>
          <cell r="K2363">
            <v>2.6819749639369214E-2</v>
          </cell>
          <cell r="L2363">
            <v>2.6819749639369214E-2</v>
          </cell>
          <cell r="P2363" t="str">
            <v>PROBADAS PRODUCIENDO</v>
          </cell>
          <cell r="Q2363" t="str">
            <v>PROBADAS PRODUCIENDO2017</v>
          </cell>
        </row>
        <row r="2364">
          <cell r="I2364">
            <v>7.7306629019842546E-2</v>
          </cell>
          <cell r="J2364">
            <v>7.7306629019842546E-2</v>
          </cell>
          <cell r="K2364">
            <v>2.9320009427859242E-2</v>
          </cell>
          <cell r="L2364">
            <v>2.9320009427859242E-2</v>
          </cell>
          <cell r="P2364" t="str">
            <v>PROBADAS PRODUCIENDO</v>
          </cell>
          <cell r="Q2364" t="str">
            <v>PROBADAS PRODUCIENDO2017</v>
          </cell>
        </row>
        <row r="2365">
          <cell r="I2365">
            <v>7.3840556631236287E-2</v>
          </cell>
          <cell r="J2365">
            <v>7.3840556631236287E-2</v>
          </cell>
          <cell r="K2365">
            <v>2.8005435549783485E-2</v>
          </cell>
          <cell r="L2365">
            <v>2.8005435549783485E-2</v>
          </cell>
          <cell r="P2365" t="str">
            <v>PROBADAS PRODUCIENDO</v>
          </cell>
          <cell r="Q2365" t="str">
            <v>PROBADAS PRODUCIENDO2017</v>
          </cell>
        </row>
        <row r="2366">
          <cell r="I2366">
            <v>7.5310316352825563E-2</v>
          </cell>
          <cell r="J2366">
            <v>7.5310316352825563E-2</v>
          </cell>
          <cell r="K2366">
            <v>2.8562869879026124E-2</v>
          </cell>
          <cell r="L2366">
            <v>2.8562869879026124E-2</v>
          </cell>
          <cell r="P2366" t="str">
            <v>PROBADAS PRODUCIENDO</v>
          </cell>
          <cell r="Q2366" t="str">
            <v>PROBADAS PRODUCIENDO2017</v>
          </cell>
        </row>
        <row r="2367">
          <cell r="I2367">
            <v>1.9272922722088536E-2</v>
          </cell>
          <cell r="J2367">
            <v>1.9272922722088536E-2</v>
          </cell>
          <cell r="K2367">
            <v>7.3096225133422524E-3</v>
          </cell>
          <cell r="L2367">
            <v>7.3096225133422524E-3</v>
          </cell>
          <cell r="P2367" t="str">
            <v>PROBADAS PRODUCIENDO</v>
          </cell>
          <cell r="Q2367" t="str">
            <v>PROBADAS PRODUCIENDO2017</v>
          </cell>
        </row>
        <row r="2368">
          <cell r="P2368" t="str">
            <v>PROBADAS PRODUCIENDO</v>
          </cell>
          <cell r="Q2368" t="str">
            <v>PROBADAS PRODUCIENDO2012</v>
          </cell>
        </row>
        <row r="2369">
          <cell r="I2369">
            <v>0.2562436596998745</v>
          </cell>
          <cell r="J2369">
            <v>0.2562436596998745</v>
          </cell>
          <cell r="K2369">
            <v>0.15198225034066309</v>
          </cell>
          <cell r="L2369">
            <v>0.15198225034066309</v>
          </cell>
          <cell r="P2369" t="str">
            <v>PROBADAS PRODUCIENDO</v>
          </cell>
          <cell r="Q2369" t="str">
            <v>PROBADAS PRODUCIENDO2012</v>
          </cell>
        </row>
        <row r="2370">
          <cell r="I2370">
            <v>0.23786203545173454</v>
          </cell>
          <cell r="J2370">
            <v>0.23786203545173454</v>
          </cell>
          <cell r="K2370">
            <v>0.14107981231967595</v>
          </cell>
          <cell r="L2370">
            <v>0.14107981231967595</v>
          </cell>
          <cell r="P2370" t="str">
            <v>PROBADAS PRODUCIENDO</v>
          </cell>
          <cell r="Q2370" t="str">
            <v>PROBADAS PRODUCIENDO2012</v>
          </cell>
        </row>
        <row r="2371">
          <cell r="I2371">
            <v>0.25230439454501191</v>
          </cell>
          <cell r="J2371">
            <v>0.25230439454501191</v>
          </cell>
          <cell r="K2371">
            <v>0.14964580859757448</v>
          </cell>
          <cell r="L2371">
            <v>0.14964580859757448</v>
          </cell>
          <cell r="P2371" t="str">
            <v>PROBADAS PRODUCIENDO</v>
          </cell>
          <cell r="Q2371" t="str">
            <v>PROBADAS PRODUCIENDO2012</v>
          </cell>
        </row>
        <row r="2372">
          <cell r="I2372">
            <v>0.24225016207856709</v>
          </cell>
          <cell r="J2372">
            <v>0.24225016207856709</v>
          </cell>
          <cell r="K2372">
            <v>0.14368248104641407</v>
          </cell>
          <cell r="L2372">
            <v>0.14368248104641407</v>
          </cell>
          <cell r="P2372" t="str">
            <v>PROBADAS PRODUCIENDO</v>
          </cell>
          <cell r="Q2372" t="str">
            <v>PROBADAS PRODUCIENDO2012</v>
          </cell>
        </row>
        <row r="2373">
          <cell r="I2373">
            <v>0.24836155083523995</v>
          </cell>
          <cell r="J2373">
            <v>0.24836155083523995</v>
          </cell>
          <cell r="K2373">
            <v>0.1473072443558113</v>
          </cell>
          <cell r="L2373">
            <v>0.1473072443558113</v>
          </cell>
          <cell r="P2373" t="str">
            <v>PROBADAS PRODUCIENDO</v>
          </cell>
          <cell r="Q2373" t="str">
            <v>PROBADAS PRODUCIENDO2012</v>
          </cell>
        </row>
        <row r="2374">
          <cell r="I2374">
            <v>0.2384644391645305</v>
          </cell>
          <cell r="J2374">
            <v>0.2384644391645305</v>
          </cell>
          <cell r="K2374">
            <v>0.14143710768453113</v>
          </cell>
          <cell r="L2374">
            <v>0.14143710768453113</v>
          </cell>
          <cell r="P2374" t="str">
            <v>PROBADAS PRODUCIENDO</v>
          </cell>
          <cell r="Q2374" t="str">
            <v>PROBADAS PRODUCIENDO2012</v>
          </cell>
        </row>
        <row r="2375">
          <cell r="I2375">
            <v>0.24448032324020144</v>
          </cell>
          <cell r="J2375">
            <v>0.24448032324020144</v>
          </cell>
          <cell r="K2375">
            <v>0.14500522562618059</v>
          </cell>
          <cell r="L2375">
            <v>0.14500522562618059</v>
          </cell>
          <cell r="P2375" t="str">
            <v>PROBADAS PRODUCIENDO</v>
          </cell>
          <cell r="Q2375" t="str">
            <v>PROBADAS PRODUCIENDO2012</v>
          </cell>
        </row>
        <row r="2376">
          <cell r="I2376">
            <v>0.24253120015208487</v>
          </cell>
          <cell r="J2376">
            <v>0.24253120015208487</v>
          </cell>
          <cell r="K2376">
            <v>0.143849169263772</v>
          </cell>
          <cell r="L2376">
            <v>0.143849169263772</v>
          </cell>
          <cell r="P2376" t="str">
            <v>PROBADAS PRODUCIENDO</v>
          </cell>
          <cell r="Q2376" t="str">
            <v>PROBADAS PRODUCIENDO2012</v>
          </cell>
        </row>
        <row r="2377">
          <cell r="I2377">
            <v>0.23286642569941846</v>
          </cell>
          <cell r="J2377">
            <v>0.23286642569941846</v>
          </cell>
          <cell r="K2377">
            <v>0.13811683554643586</v>
          </cell>
          <cell r="L2377">
            <v>0.13811683554643586</v>
          </cell>
          <cell r="P2377" t="str">
            <v>PROBADAS PRODUCIENDO</v>
          </cell>
          <cell r="Q2377" t="str">
            <v>PROBADAS PRODUCIENDO2012</v>
          </cell>
        </row>
        <row r="2378">
          <cell r="I2378">
            <v>0.23874108536369337</v>
          </cell>
          <cell r="J2378">
            <v>0.23874108536369337</v>
          </cell>
          <cell r="K2378">
            <v>0.14160119101032434</v>
          </cell>
          <cell r="L2378">
            <v>0.14160119101032434</v>
          </cell>
          <cell r="P2378" t="str">
            <v>PROBADAS PRODUCIENDO</v>
          </cell>
          <cell r="Q2378" t="str">
            <v>PROBADAS PRODUCIENDO2012</v>
          </cell>
        </row>
        <row r="2379">
          <cell r="I2379">
            <v>0.22922734551834992</v>
          </cell>
          <cell r="J2379">
            <v>0.22922734551834992</v>
          </cell>
          <cell r="K2379">
            <v>0.13595843835628996</v>
          </cell>
          <cell r="L2379">
            <v>0.13595843835628996</v>
          </cell>
          <cell r="P2379" t="str">
            <v>PROBADAS PRODUCIENDO</v>
          </cell>
          <cell r="Q2379" t="str">
            <v>PROBADAS PRODUCIENDO2012</v>
          </cell>
        </row>
        <row r="2380">
          <cell r="I2380">
            <v>0.23501019994496333</v>
          </cell>
          <cell r="J2380">
            <v>0.23501019994496333</v>
          </cell>
          <cell r="K2380">
            <v>0.13938834265198485</v>
          </cell>
          <cell r="L2380">
            <v>0.13938834265198485</v>
          </cell>
          <cell r="P2380" t="str">
            <v>PROBADAS PRODUCIENDO</v>
          </cell>
          <cell r="Q2380" t="str">
            <v>PROBADAS PRODUCIENDO2012</v>
          </cell>
        </row>
        <row r="2381">
          <cell r="I2381">
            <v>0.2400859144981938</v>
          </cell>
          <cell r="J2381">
            <v>0.2400859144981938</v>
          </cell>
          <cell r="K2381">
            <v>0.14239883087553873</v>
          </cell>
          <cell r="L2381">
            <v>0.14239883087553873</v>
          </cell>
          <cell r="P2381" t="str">
            <v>PROBADAS PRODUCIENDO</v>
          </cell>
          <cell r="Q2381" t="str">
            <v>PROBADAS PRODUCIENDO2013</v>
          </cell>
        </row>
        <row r="2382">
          <cell r="I2382">
            <v>0.21520616972221371</v>
          </cell>
          <cell r="J2382">
            <v>0.21520616972221371</v>
          </cell>
          <cell r="K2382">
            <v>0.12764225268982426</v>
          </cell>
          <cell r="L2382">
            <v>0.12764225268982426</v>
          </cell>
          <cell r="P2382" t="str">
            <v>PROBADAS PRODUCIENDO</v>
          </cell>
          <cell r="Q2382" t="str">
            <v>PROBADAS PRODUCIENDO2013</v>
          </cell>
        </row>
        <row r="2383">
          <cell r="I2383">
            <v>0.23645609144564414</v>
          </cell>
          <cell r="J2383">
            <v>0.23645609144564414</v>
          </cell>
          <cell r="K2383">
            <v>0.14024592423772747</v>
          </cell>
          <cell r="L2383">
            <v>0.14024592423772747</v>
          </cell>
          <cell r="P2383" t="str">
            <v>PROBADAS PRODUCIENDO</v>
          </cell>
          <cell r="Q2383" t="str">
            <v>PROBADAS PRODUCIENDO2013</v>
          </cell>
        </row>
        <row r="2384">
          <cell r="I2384">
            <v>0.22703340772352015</v>
          </cell>
          <cell r="J2384">
            <v>0.22703340772352015</v>
          </cell>
          <cell r="K2384">
            <v>0.13465717844002045</v>
          </cell>
          <cell r="L2384">
            <v>0.13465717844002045</v>
          </cell>
          <cell r="P2384" t="str">
            <v>PROBADAS PRODUCIENDO</v>
          </cell>
          <cell r="Q2384" t="str">
            <v>PROBADAS PRODUCIENDO2013</v>
          </cell>
        </row>
        <row r="2385">
          <cell r="I2385">
            <v>0.23276091437798524</v>
          </cell>
          <cell r="J2385">
            <v>0.23276091437798524</v>
          </cell>
          <cell r="K2385">
            <v>0.13805425507874108</v>
          </cell>
          <cell r="L2385">
            <v>0.13805425507874108</v>
          </cell>
          <cell r="P2385" t="str">
            <v>PROBADAS PRODUCIENDO</v>
          </cell>
          <cell r="Q2385" t="str">
            <v>PROBADAS PRODUCIENDO2013</v>
          </cell>
        </row>
        <row r="2386">
          <cell r="I2386">
            <v>0.22348548203176336</v>
          </cell>
          <cell r="J2386">
            <v>0.22348548203176336</v>
          </cell>
          <cell r="K2386">
            <v>0.13255284644871884</v>
          </cell>
          <cell r="L2386">
            <v>0.13255284644871884</v>
          </cell>
          <cell r="P2386" t="str">
            <v>PROBADAS PRODUCIENDO</v>
          </cell>
          <cell r="Q2386" t="str">
            <v>PROBADAS PRODUCIENDO2013</v>
          </cell>
        </row>
        <row r="2387">
          <cell r="I2387">
            <v>0.22912348305702673</v>
          </cell>
          <cell r="J2387">
            <v>0.22912348305702673</v>
          </cell>
          <cell r="K2387">
            <v>0.13589683585413909</v>
          </cell>
          <cell r="L2387">
            <v>0.13589683585413909</v>
          </cell>
          <cell r="P2387" t="str">
            <v>PROBADAS PRODUCIENDO</v>
          </cell>
          <cell r="Q2387" t="str">
            <v>PROBADAS PRODUCIENDO2013</v>
          </cell>
        </row>
        <row r="2388">
          <cell r="I2388">
            <v>0.22729679261037611</v>
          </cell>
          <cell r="J2388">
            <v>0.22729679261037611</v>
          </cell>
          <cell r="K2388">
            <v>0.13481339626744679</v>
          </cell>
          <cell r="L2388">
            <v>0.13481339626744679</v>
          </cell>
          <cell r="P2388" t="str">
            <v>PROBADAS PRODUCIENDO</v>
          </cell>
          <cell r="Q2388" t="str">
            <v>PROBADAS PRODUCIENDO2013</v>
          </cell>
        </row>
        <row r="2389">
          <cell r="I2389">
            <v>0.21823910340166863</v>
          </cell>
          <cell r="J2389">
            <v>0.21823910340166863</v>
          </cell>
          <cell r="K2389">
            <v>0.12944113460665854</v>
          </cell>
          <cell r="L2389">
            <v>0.12944113460665854</v>
          </cell>
          <cell r="P2389" t="str">
            <v>PROBADAS PRODUCIENDO</v>
          </cell>
          <cell r="Q2389" t="str">
            <v>PROBADAS PRODUCIENDO2013</v>
          </cell>
        </row>
        <row r="2390">
          <cell r="I2390">
            <v>0.22374475091641316</v>
          </cell>
          <cell r="J2390">
            <v>0.22374475091641316</v>
          </cell>
          <cell r="K2390">
            <v>0.1327066230088044</v>
          </cell>
          <cell r="L2390">
            <v>0.1327066230088044</v>
          </cell>
          <cell r="P2390" t="str">
            <v>PROBADAS PRODUCIENDO</v>
          </cell>
          <cell r="Q2390" t="str">
            <v>PROBADAS PRODUCIENDO2013</v>
          </cell>
        </row>
        <row r="2391">
          <cell r="I2391">
            <v>0.21482860919436494</v>
          </cell>
          <cell r="J2391">
            <v>0.21482860919436494</v>
          </cell>
          <cell r="K2391">
            <v>0.12741831544693022</v>
          </cell>
          <cell r="L2391">
            <v>0.12741831544693022</v>
          </cell>
          <cell r="P2391" t="str">
            <v>PROBADAS PRODUCIENDO</v>
          </cell>
          <cell r="Q2391" t="str">
            <v>PROBADAS PRODUCIENDO2013</v>
          </cell>
        </row>
        <row r="2392">
          <cell r="I2392">
            <v>0.2202482181456204</v>
          </cell>
          <cell r="J2392">
            <v>0.2202482181456204</v>
          </cell>
          <cell r="K2392">
            <v>0.13063277298840834</v>
          </cell>
          <cell r="L2392">
            <v>0.13063277298840834</v>
          </cell>
          <cell r="P2392" t="str">
            <v>PROBADAS PRODUCIENDO</v>
          </cell>
          <cell r="Q2392" t="str">
            <v>PROBADAS PRODUCIENDO2013</v>
          </cell>
        </row>
        <row r="2393">
          <cell r="I2393">
            <v>0.22372875278794788</v>
          </cell>
          <cell r="J2393">
            <v>0.22372875278794788</v>
          </cell>
          <cell r="K2393">
            <v>0.13269713426060187</v>
          </cell>
          <cell r="L2393">
            <v>0.13269713426060187</v>
          </cell>
          <cell r="P2393" t="str">
            <v>PROBADAS PRODUCIENDO</v>
          </cell>
          <cell r="Q2393" t="str">
            <v>PROBADAS PRODUCIENDO2014</v>
          </cell>
        </row>
        <row r="2394">
          <cell r="I2394">
            <v>0.20054407625227658</v>
          </cell>
          <cell r="J2394">
            <v>0.20054407625227658</v>
          </cell>
          <cell r="K2394">
            <v>0.11894592840661596</v>
          </cell>
          <cell r="L2394">
            <v>0.11894592840661596</v>
          </cell>
          <cell r="P2394" t="str">
            <v>PROBADAS PRODUCIENDO</v>
          </cell>
          <cell r="Q2394" t="str">
            <v>PROBADAS PRODUCIENDO2014</v>
          </cell>
        </row>
        <row r="2395">
          <cell r="I2395">
            <v>0.22034623121818456</v>
          </cell>
          <cell r="J2395">
            <v>0.22034623121818456</v>
          </cell>
          <cell r="K2395">
            <v>0.13069090612367709</v>
          </cell>
          <cell r="L2395">
            <v>0.13069090612367709</v>
          </cell>
          <cell r="P2395" t="str">
            <v>PROBADAS PRODUCIENDO</v>
          </cell>
          <cell r="Q2395" t="str">
            <v>PROBADAS PRODUCIENDO2014</v>
          </cell>
        </row>
        <row r="2396">
          <cell r="I2396">
            <v>0.21156551919068881</v>
          </cell>
          <cell r="J2396">
            <v>0.21156551919068881</v>
          </cell>
          <cell r="K2396">
            <v>0.12548292409947726</v>
          </cell>
          <cell r="L2396">
            <v>0.12548292409947726</v>
          </cell>
          <cell r="P2396" t="str">
            <v>PROBADAS PRODUCIENDO</v>
          </cell>
          <cell r="Q2396" t="str">
            <v>PROBADAS PRODUCIENDO2014</v>
          </cell>
        </row>
        <row r="2397">
          <cell r="I2397">
            <v>0.21690280823185448</v>
          </cell>
          <cell r="J2397">
            <v>0.21690280823185448</v>
          </cell>
          <cell r="K2397">
            <v>0.12864855637363776</v>
          </cell>
          <cell r="L2397">
            <v>0.12864855637363776</v>
          </cell>
          <cell r="P2397" t="str">
            <v>PROBADAS PRODUCIENDO</v>
          </cell>
          <cell r="Q2397" t="str">
            <v>PROBADAS PRODUCIENDO2014</v>
          </cell>
        </row>
        <row r="2398">
          <cell r="I2398">
            <v>0.20825931527756142</v>
          </cell>
          <cell r="J2398">
            <v>0.20825931527756142</v>
          </cell>
          <cell r="K2398">
            <v>0.12352196119647027</v>
          </cell>
          <cell r="L2398">
            <v>0.12352196119647027</v>
          </cell>
          <cell r="P2398" t="str">
            <v>PROBADAS PRODUCIENDO</v>
          </cell>
          <cell r="Q2398" t="str">
            <v>PROBADAS PRODUCIENDO2014</v>
          </cell>
        </row>
        <row r="2399">
          <cell r="I2399">
            <v>0.2135131967484302</v>
          </cell>
          <cell r="J2399">
            <v>0.2135131967484302</v>
          </cell>
          <cell r="K2399">
            <v>0.12663812309448946</v>
          </cell>
          <cell r="L2399">
            <v>0.12663812309448946</v>
          </cell>
          <cell r="P2399" t="str">
            <v>PROBADAS PRODUCIENDO</v>
          </cell>
          <cell r="Q2399" t="str">
            <v>PROBADAS PRODUCIENDO2014</v>
          </cell>
        </row>
        <row r="2400">
          <cell r="I2400">
            <v>0.21181095954633972</v>
          </cell>
          <cell r="J2400">
            <v>0.21181095954633972</v>
          </cell>
          <cell r="K2400">
            <v>0.12562849873582116</v>
          </cell>
          <cell r="L2400">
            <v>0.12562849873582116</v>
          </cell>
          <cell r="P2400" t="str">
            <v>PROBADAS PRODUCIENDO</v>
          </cell>
          <cell r="Q2400" t="str">
            <v>PROBADAS PRODUCIENDO2014</v>
          </cell>
        </row>
        <row r="2401">
          <cell r="I2401">
            <v>0.2033703747913212</v>
          </cell>
          <cell r="J2401">
            <v>0.2033703747913212</v>
          </cell>
          <cell r="K2401">
            <v>0.12062225168658172</v>
          </cell>
          <cell r="L2401">
            <v>0.12062225168658172</v>
          </cell>
          <cell r="P2401" t="str">
            <v>PROBADAS PRODUCIENDO</v>
          </cell>
          <cell r="Q2401" t="str">
            <v>PROBADAS PRODUCIENDO2014</v>
          </cell>
        </row>
        <row r="2402">
          <cell r="I2402">
            <v>0.20850092005609275</v>
          </cell>
          <cell r="J2402">
            <v>0.20850092005609275</v>
          </cell>
          <cell r="K2402">
            <v>0.12366526089011833</v>
          </cell>
          <cell r="L2402">
            <v>0.12366526089011833</v>
          </cell>
          <cell r="P2402" t="str">
            <v>PROBADAS PRODUCIENDO</v>
          </cell>
          <cell r="Q2402" t="str">
            <v>PROBADAS PRODUCIENDO2014</v>
          </cell>
        </row>
        <row r="2403">
          <cell r="I2403">
            <v>0.2001922390935944</v>
          </cell>
          <cell r="J2403">
            <v>0.2001922390935944</v>
          </cell>
          <cell r="K2403">
            <v>0.1187372481091498</v>
          </cell>
          <cell r="L2403">
            <v>0.1187372481091498</v>
          </cell>
          <cell r="P2403" t="str">
            <v>PROBADAS PRODUCIENDO</v>
          </cell>
          <cell r="Q2403" t="str">
            <v>PROBADAS PRODUCIENDO2014</v>
          </cell>
        </row>
        <row r="2404">
          <cell r="I2404">
            <v>0.2052426076410169</v>
          </cell>
          <cell r="J2404">
            <v>0.2052426076410169</v>
          </cell>
          <cell r="K2404">
            <v>0.12173270320757446</v>
          </cell>
          <cell r="L2404">
            <v>0.12173270320757446</v>
          </cell>
          <cell r="P2404" t="str">
            <v>PROBADAS PRODUCIENDO</v>
          </cell>
          <cell r="Q2404" t="str">
            <v>PROBADAS PRODUCIENDO2014</v>
          </cell>
        </row>
        <row r="2405">
          <cell r="I2405">
            <v>0.20808043734977419</v>
          </cell>
          <cell r="J2405">
            <v>0.20808043734977419</v>
          </cell>
          <cell r="K2405">
            <v>0.12341586581040991</v>
          </cell>
          <cell r="L2405">
            <v>0.12341586581040991</v>
          </cell>
          <cell r="P2405" t="str">
            <v>PROBADAS PRODUCIENDO</v>
          </cell>
          <cell r="Q2405" t="str">
            <v>PROBADAS PRODUCIENDO2015</v>
          </cell>
        </row>
        <row r="2406">
          <cell r="I2406">
            <v>0.18651737237381977</v>
          </cell>
          <cell r="J2406">
            <v>0.18651737237381977</v>
          </cell>
          <cell r="K2406">
            <v>0.11062646394530259</v>
          </cell>
          <cell r="L2406">
            <v>0.11062646394530259</v>
          </cell>
          <cell r="P2406" t="str">
            <v>PROBADAS PRODUCIENDO</v>
          </cell>
          <cell r="Q2406" t="str">
            <v>PROBADAS PRODUCIENDO2015</v>
          </cell>
        </row>
        <row r="2407">
          <cell r="I2407">
            <v>0.2049345003219645</v>
          </cell>
          <cell r="J2407">
            <v>0.2049345003219645</v>
          </cell>
          <cell r="K2407">
            <v>0.12154995978379235</v>
          </cell>
          <cell r="L2407">
            <v>0.12154995978379235</v>
          </cell>
          <cell r="P2407" t="str">
            <v>PROBADAS PRODUCIENDO</v>
          </cell>
          <cell r="Q2407" t="str">
            <v>PROBADAS PRODUCIENDO2015</v>
          </cell>
        </row>
        <row r="2408">
          <cell r="I2408">
            <v>0.19676793980545865</v>
          </cell>
          <cell r="J2408">
            <v>0.19676793980545865</v>
          </cell>
          <cell r="K2408">
            <v>0.11670624093316598</v>
          </cell>
          <cell r="L2408">
            <v>0.11670624093316598</v>
          </cell>
          <cell r="P2408" t="str">
            <v>PROBADAS PRODUCIENDO</v>
          </cell>
          <cell r="Q2408" t="str">
            <v>PROBADAS PRODUCIENDO2015</v>
          </cell>
        </row>
        <row r="2409">
          <cell r="I2409">
            <v>0.20173192152041367</v>
          </cell>
          <cell r="J2409">
            <v>0.20173192152041367</v>
          </cell>
          <cell r="K2409">
            <v>0.11965045860697068</v>
          </cell>
          <cell r="L2409">
            <v>0.11965045860697068</v>
          </cell>
          <cell r="P2409" t="str">
            <v>PROBADAS PRODUCIENDO</v>
          </cell>
          <cell r="Q2409" t="str">
            <v>PROBADAS PRODUCIENDO2015</v>
          </cell>
        </row>
        <row r="2410">
          <cell r="I2410">
            <v>0.19369298252957073</v>
          </cell>
          <cell r="J2410">
            <v>0.19369298252957073</v>
          </cell>
          <cell r="K2410">
            <v>0.11488243414302642</v>
          </cell>
          <cell r="L2410">
            <v>0.11488243414302642</v>
          </cell>
          <cell r="P2410" t="str">
            <v>PROBADAS PRODUCIENDO</v>
          </cell>
          <cell r="Q2410" t="str">
            <v>PROBADAS PRODUCIENDO2015</v>
          </cell>
        </row>
        <row r="2411">
          <cell r="I2411">
            <v>0.19857939047052581</v>
          </cell>
          <cell r="J2411">
            <v>0.19857939047052581</v>
          </cell>
          <cell r="K2411">
            <v>0.11778064155943103</v>
          </cell>
          <cell r="L2411">
            <v>0.11778064155943103</v>
          </cell>
          <cell r="P2411" t="str">
            <v>PROBADAS PRODUCIENDO</v>
          </cell>
          <cell r="Q2411" t="str">
            <v>PROBADAS PRODUCIENDO2015</v>
          </cell>
        </row>
        <row r="2412">
          <cell r="I2412">
            <v>0.1969962132656726</v>
          </cell>
          <cell r="J2412">
            <v>0.1969962132656726</v>
          </cell>
          <cell r="K2412">
            <v>0.11684163360675251</v>
          </cell>
          <cell r="L2412">
            <v>0.11684163360675251</v>
          </cell>
          <cell r="P2412" t="str">
            <v>PROBADAS PRODUCIENDO</v>
          </cell>
          <cell r="Q2412" t="str">
            <v>PROBADAS PRODUCIENDO2015</v>
          </cell>
        </row>
        <row r="2413">
          <cell r="I2413">
            <v>0.18914599041578795</v>
          </cell>
          <cell r="J2413">
            <v>0.18914599041578795</v>
          </cell>
          <cell r="K2413">
            <v>0.11218553973188913</v>
          </cell>
          <cell r="L2413">
            <v>0.11218553973188913</v>
          </cell>
          <cell r="P2413" t="str">
            <v>PROBADAS PRODUCIENDO</v>
          </cell>
          <cell r="Q2413" t="str">
            <v>PROBADAS PRODUCIENDO2015</v>
          </cell>
        </row>
        <row r="2414">
          <cell r="I2414">
            <v>0.19391768868537876</v>
          </cell>
          <cell r="J2414">
            <v>0.19391768868537876</v>
          </cell>
          <cell r="K2414">
            <v>0.11501571099079352</v>
          </cell>
          <cell r="L2414">
            <v>0.11501571099079352</v>
          </cell>
          <cell r="P2414" t="str">
            <v>PROBADAS PRODUCIENDO</v>
          </cell>
          <cell r="Q2414" t="str">
            <v>PROBADAS PRODUCIENDO2015</v>
          </cell>
        </row>
        <row r="2415">
          <cell r="I2415">
            <v>0.18619014384846191</v>
          </cell>
          <cell r="J2415">
            <v>0.18619014384846191</v>
          </cell>
          <cell r="K2415">
            <v>0.11043237942544445</v>
          </cell>
          <cell r="L2415">
            <v>0.11043237942544445</v>
          </cell>
          <cell r="P2415" t="str">
            <v>PROBADAS PRODUCIENDO</v>
          </cell>
          <cell r="Q2415" t="str">
            <v>PROBADAS PRODUCIENDO2015</v>
          </cell>
        </row>
        <row r="2416">
          <cell r="I2416">
            <v>0.1908872732206624</v>
          </cell>
          <cell r="J2416">
            <v>0.1908872732206624</v>
          </cell>
          <cell r="K2416">
            <v>0.11321832266776463</v>
          </cell>
          <cell r="L2416">
            <v>0.11321832266776463</v>
          </cell>
          <cell r="P2416" t="str">
            <v>PROBADAS PRODUCIENDO</v>
          </cell>
          <cell r="Q2416" t="str">
            <v>PROBADAS PRODUCIENDO2015</v>
          </cell>
        </row>
        <row r="2417">
          <cell r="I2417">
            <v>0.19326745506316795</v>
          </cell>
          <cell r="J2417">
            <v>0.19326745506316795</v>
          </cell>
          <cell r="K2417">
            <v>0.1146300469346896</v>
          </cell>
          <cell r="L2417">
            <v>0.1146300469346896</v>
          </cell>
          <cell r="P2417" t="str">
            <v>PROBADAS PRODUCIENDO</v>
          </cell>
          <cell r="Q2417" t="str">
            <v>PROBADAS PRODUCIENDO2016</v>
          </cell>
        </row>
        <row r="2418">
          <cell r="I2418">
            <v>0.1794034252466799</v>
          </cell>
          <cell r="J2418">
            <v>0.1794034252466799</v>
          </cell>
          <cell r="K2418">
            <v>0.10640706708508933</v>
          </cell>
          <cell r="L2418">
            <v>0.10640706708508933</v>
          </cell>
          <cell r="P2418" t="str">
            <v>PROBADAS PRODUCIENDO</v>
          </cell>
          <cell r="Q2418" t="str">
            <v>PROBADAS PRODUCIENDO2016</v>
          </cell>
        </row>
        <row r="2419">
          <cell r="I2419">
            <v>0.19029633081294661</v>
          </cell>
          <cell r="J2419">
            <v>0.19029633081294661</v>
          </cell>
          <cell r="K2419">
            <v>0.11286782518793795</v>
          </cell>
          <cell r="L2419">
            <v>0.11286782518793795</v>
          </cell>
          <cell r="P2419" t="str">
            <v>PROBADAS PRODUCIENDO</v>
          </cell>
          <cell r="Q2419" t="str">
            <v>PROBADAS PRODUCIENDO2016</v>
          </cell>
        </row>
        <row r="2420">
          <cell r="I2420">
            <v>0.18271309568557606</v>
          </cell>
          <cell r="J2420">
            <v>0.18271309568557606</v>
          </cell>
          <cell r="K2420">
            <v>0.10837008604047953</v>
          </cell>
          <cell r="L2420">
            <v>0.10837008604047953</v>
          </cell>
          <cell r="P2420" t="str">
            <v>PROBADAS PRODUCIENDO</v>
          </cell>
          <cell r="Q2420" t="str">
            <v>PROBADAS PRODUCIENDO2016</v>
          </cell>
        </row>
        <row r="2421">
          <cell r="I2421">
            <v>0.18732250749809404</v>
          </cell>
          <cell r="J2421">
            <v>0.18732250749809404</v>
          </cell>
          <cell r="K2421">
            <v>0.11110400258239057</v>
          </cell>
          <cell r="L2421">
            <v>0.11110400258239057</v>
          </cell>
          <cell r="P2421" t="str">
            <v>PROBADAS PRODUCIENDO</v>
          </cell>
          <cell r="Q2421" t="str">
            <v>PROBADAS PRODUCIENDO2016</v>
          </cell>
        </row>
        <row r="2422">
          <cell r="I2422">
            <v>0.17985777807877884</v>
          </cell>
          <cell r="J2422">
            <v>0.17985777807877884</v>
          </cell>
          <cell r="K2422">
            <v>0.10667655108306191</v>
          </cell>
          <cell r="L2422">
            <v>0.10667655108306191</v>
          </cell>
          <cell r="P2422" t="str">
            <v>PROBADAS PRODUCIENDO</v>
          </cell>
          <cell r="Q2422" t="str">
            <v>PROBADAS PRODUCIENDO2016</v>
          </cell>
        </row>
        <row r="2423">
          <cell r="I2423">
            <v>0.18439515709773338</v>
          </cell>
          <cell r="J2423">
            <v>0.18439515709773338</v>
          </cell>
          <cell r="K2423">
            <v>0.10936774381250124</v>
          </cell>
          <cell r="L2423">
            <v>0.10936774381250124</v>
          </cell>
          <cell r="P2423" t="str">
            <v>PROBADAS PRODUCIENDO</v>
          </cell>
          <cell r="Q2423" t="str">
            <v>PROBADAS PRODUCIENDO2016</v>
          </cell>
        </row>
        <row r="2424">
          <cell r="I2424">
            <v>0.18292506390874319</v>
          </cell>
          <cell r="J2424">
            <v>0.18292506390874319</v>
          </cell>
          <cell r="K2424">
            <v>0.10849580781480707</v>
          </cell>
          <cell r="L2424">
            <v>0.10849580781480707</v>
          </cell>
          <cell r="P2424" t="str">
            <v>PROBADAS PRODUCIENDO</v>
          </cell>
          <cell r="Q2424" t="str">
            <v>PROBADAS PRODUCIENDO2016</v>
          </cell>
        </row>
        <row r="2425">
          <cell r="I2425">
            <v>0.17563557091440396</v>
          </cell>
          <cell r="J2425">
            <v>0.17563557091440396</v>
          </cell>
          <cell r="K2425">
            <v>0.10417229186744753</v>
          </cell>
          <cell r="L2425">
            <v>0.10417229186744753</v>
          </cell>
          <cell r="P2425" t="str">
            <v>PROBADAS PRODUCIENDO</v>
          </cell>
          <cell r="Q2425" t="str">
            <v>PROBADAS PRODUCIENDO2016</v>
          </cell>
        </row>
        <row r="2426">
          <cell r="I2426">
            <v>0.18006643380485005</v>
          </cell>
          <cell r="J2426">
            <v>0.18006643380485005</v>
          </cell>
          <cell r="K2426">
            <v>0.10680030816189816</v>
          </cell>
          <cell r="L2426">
            <v>0.10680030816189816</v>
          </cell>
          <cell r="P2426" t="str">
            <v>PROBADAS PRODUCIENDO</v>
          </cell>
          <cell r="Q2426" t="str">
            <v>PROBADAS PRODUCIENDO2016</v>
          </cell>
        </row>
        <row r="2427">
          <cell r="I2427">
            <v>0.17289085611369687</v>
          </cell>
          <cell r="J2427">
            <v>0.17289085611369687</v>
          </cell>
          <cell r="K2427">
            <v>0.10254435721945127</v>
          </cell>
          <cell r="L2427">
            <v>0.10254435721945127</v>
          </cell>
          <cell r="P2427" t="str">
            <v>PROBADAS PRODUCIENDO</v>
          </cell>
          <cell r="Q2427" t="str">
            <v>PROBADAS PRODUCIENDO2016</v>
          </cell>
        </row>
        <row r="2428">
          <cell r="I2428">
            <v>0.17725247645326325</v>
          </cell>
          <cell r="J2428">
            <v>0.17725247645326325</v>
          </cell>
          <cell r="K2428">
            <v>0.10513130463940037</v>
          </cell>
          <cell r="L2428">
            <v>0.10513130463940037</v>
          </cell>
          <cell r="P2428" t="str">
            <v>PROBADAS PRODUCIENDO</v>
          </cell>
          <cell r="Q2428" t="str">
            <v>PROBADAS PRODUCIENDO2016</v>
          </cell>
        </row>
        <row r="2429">
          <cell r="I2429">
            <v>0.17907901989744771</v>
          </cell>
          <cell r="J2429">
            <v>0.17907901989744771</v>
          </cell>
          <cell r="K2429">
            <v>0.10621465703655739</v>
          </cell>
          <cell r="L2429">
            <v>0.10621465703655739</v>
          </cell>
          <cell r="P2429" t="str">
            <v>PROBADAS PRODUCIENDO</v>
          </cell>
          <cell r="Q2429" t="str">
            <v>PROBADAS PRODUCIENDO2017</v>
          </cell>
        </row>
        <row r="2430">
          <cell r="I2430">
            <v>0.16052132850145828</v>
          </cell>
          <cell r="J2430">
            <v>0.16052132850145828</v>
          </cell>
          <cell r="K2430">
            <v>9.5207790748456922E-2</v>
          </cell>
          <cell r="L2430">
            <v>9.5207790748456922E-2</v>
          </cell>
          <cell r="P2430" t="str">
            <v>PROBADAS PRODUCIENDO</v>
          </cell>
          <cell r="Q2430" t="str">
            <v>PROBADAS PRODUCIENDO2017</v>
          </cell>
        </row>
        <row r="2431">
          <cell r="I2431">
            <v>0.17637155096488236</v>
          </cell>
          <cell r="J2431">
            <v>0.17637155096488236</v>
          </cell>
          <cell r="K2431">
            <v>0.10460881351410431</v>
          </cell>
          <cell r="L2431">
            <v>0.10460881351410431</v>
          </cell>
          <cell r="P2431" t="str">
            <v>PROBADAS PRODUCIENDO</v>
          </cell>
          <cell r="Q2431" t="str">
            <v>PROBADAS PRODUCIENDO2017</v>
          </cell>
        </row>
        <row r="2432">
          <cell r="I2432">
            <v>0.16934321292476792</v>
          </cell>
          <cell r="J2432">
            <v>0.16934321292476792</v>
          </cell>
          <cell r="K2432">
            <v>0.10044019278513645</v>
          </cell>
          <cell r="L2432">
            <v>0.10044019278513645</v>
          </cell>
          <cell r="P2432" t="str">
            <v>PROBADAS PRODUCIENDO</v>
          </cell>
          <cell r="Q2432" t="str">
            <v>PROBADAS PRODUCIENDO2017</v>
          </cell>
        </row>
        <row r="2433">
          <cell r="I2433">
            <v>0.17361533476199614</v>
          </cell>
          <cell r="J2433">
            <v>0.17361533476199614</v>
          </cell>
          <cell r="K2433">
            <v>0.10297405719884298</v>
          </cell>
          <cell r="L2433">
            <v>0.10297405719884298</v>
          </cell>
          <cell r="P2433" t="str">
            <v>PROBADAS PRODUCIENDO</v>
          </cell>
          <cell r="Q2433" t="str">
            <v>PROBADAS PRODUCIENDO2017</v>
          </cell>
        </row>
        <row r="2434">
          <cell r="I2434">
            <v>0.16669683087076118</v>
          </cell>
          <cell r="J2434">
            <v>0.16669683087076118</v>
          </cell>
          <cell r="K2434">
            <v>9.8870580876298714E-2</v>
          </cell>
          <cell r="L2434">
            <v>9.8870580876298714E-2</v>
          </cell>
          <cell r="P2434" t="str">
            <v>PROBADAS PRODUCIENDO</v>
          </cell>
          <cell r="Q2434" t="str">
            <v>PROBADAS PRODUCIENDO2017</v>
          </cell>
        </row>
        <row r="2435">
          <cell r="I2435">
            <v>0.17090219085572583</v>
          </cell>
          <cell r="J2435">
            <v>0.17090219085572583</v>
          </cell>
          <cell r="K2435">
            <v>0.10136484775789138</v>
          </cell>
          <cell r="L2435">
            <v>0.10136484775789138</v>
          </cell>
          <cell r="P2435" t="str">
            <v>PROBADAS PRODUCIENDO</v>
          </cell>
          <cell r="Q2435" t="str">
            <v>PROBADAS PRODUCIENDO2017</v>
          </cell>
        </row>
        <row r="2436">
          <cell r="I2436">
            <v>0.16953967054492214</v>
          </cell>
          <cell r="J2436">
            <v>0.16953967054492214</v>
          </cell>
          <cell r="K2436">
            <v>0.10055671497047589</v>
          </cell>
          <cell r="L2436">
            <v>0.10055671497047589</v>
          </cell>
          <cell r="P2436" t="str">
            <v>PROBADAS PRODUCIENDO</v>
          </cell>
          <cell r="Q2436" t="str">
            <v>PROBADAS PRODUCIENDO2017</v>
          </cell>
        </row>
        <row r="2437">
          <cell r="I2437">
            <v>0.16278358029522053</v>
          </cell>
          <cell r="J2437">
            <v>0.16278358029522053</v>
          </cell>
          <cell r="K2437">
            <v>9.654956880008124E-2</v>
          </cell>
          <cell r="L2437">
            <v>9.654956880008124E-2</v>
          </cell>
          <cell r="P2437" t="str">
            <v>PROBADAS PRODUCIENDO</v>
          </cell>
          <cell r="Q2437" t="str">
            <v>PROBADAS PRODUCIENDO2017</v>
          </cell>
        </row>
        <row r="2438">
          <cell r="I2438">
            <v>0.16689021838310722</v>
          </cell>
          <cell r="J2438">
            <v>0.16689021838310722</v>
          </cell>
          <cell r="K2438">
            <v>9.8985282131145588E-2</v>
          </cell>
          <cell r="L2438">
            <v>9.8985282131145588E-2</v>
          </cell>
          <cell r="P2438" t="str">
            <v>PROBADAS PRODUCIENDO</v>
          </cell>
          <cell r="Q2438" t="str">
            <v>PROBADAS PRODUCIENDO2017</v>
          </cell>
        </row>
        <row r="2439">
          <cell r="I2439">
            <v>0.16023970777656582</v>
          </cell>
          <cell r="J2439">
            <v>0.16023970777656582</v>
          </cell>
          <cell r="K2439">
            <v>9.5040756951164693E-2</v>
          </cell>
          <cell r="L2439">
            <v>9.5040756951164693E-2</v>
          </cell>
          <cell r="P2439" t="str">
            <v>PROBADAS PRODUCIENDO</v>
          </cell>
          <cell r="Q2439" t="str">
            <v>PROBADAS PRODUCIENDO2017</v>
          </cell>
        </row>
        <row r="2440">
          <cell r="I2440">
            <v>0.16428217008112767</v>
          </cell>
          <cell r="J2440">
            <v>0.16428217008112767</v>
          </cell>
          <cell r="K2440">
            <v>9.7438406589341942E-2</v>
          </cell>
          <cell r="L2440">
            <v>9.7438406589341942E-2</v>
          </cell>
          <cell r="P2440" t="str">
            <v>PROBADAS PRODUCIENDO</v>
          </cell>
          <cell r="Q2440" t="str">
            <v>PROBADAS PRODUCIENDO2017</v>
          </cell>
        </row>
        <row r="2441">
          <cell r="I2441">
            <v>0.16560218333475654</v>
          </cell>
          <cell r="J2441">
            <v>0.16560218333475654</v>
          </cell>
          <cell r="K2441">
            <v>9.8221327755083118E-2</v>
          </cell>
          <cell r="L2441">
            <v>9.8221327755083118E-2</v>
          </cell>
          <cell r="P2441" t="str">
            <v>PROBADAS PRODUCIENDO</v>
          </cell>
          <cell r="Q2441" t="str">
            <v>PROBADAS PRODUCIENDO2018</v>
          </cell>
        </row>
        <row r="2442">
          <cell r="I2442">
            <v>0.14844107638549239</v>
          </cell>
          <cell r="J2442">
            <v>0.14844107638549239</v>
          </cell>
          <cell r="K2442">
            <v>8.8042798243208389E-2</v>
          </cell>
          <cell r="L2442">
            <v>8.8042798243208389E-2</v>
          </cell>
          <cell r="P2442" t="str">
            <v>PROBADAS PRODUCIENDO</v>
          </cell>
          <cell r="Q2442" t="str">
            <v>PROBADAS PRODUCIENDO2018</v>
          </cell>
        </row>
        <row r="2443">
          <cell r="I2443">
            <v>0.16309846867962347</v>
          </cell>
          <cell r="J2443">
            <v>0.16309846867962347</v>
          </cell>
          <cell r="K2443">
            <v>9.6736334183169168E-2</v>
          </cell>
          <cell r="L2443">
            <v>9.6736334183169168E-2</v>
          </cell>
          <cell r="P2443" t="str">
            <v>PROBADAS PRODUCIENDO</v>
          </cell>
          <cell r="Q2443" t="str">
            <v>PROBADAS PRODUCIENDO2018</v>
          </cell>
        </row>
        <row r="2444">
          <cell r="I2444">
            <v>0.15659905783113115</v>
          </cell>
          <cell r="J2444">
            <v>0.15659905783113115</v>
          </cell>
          <cell r="K2444">
            <v>9.2881428708437255E-2</v>
          </cell>
          <cell r="L2444">
            <v>9.2881428708437255E-2</v>
          </cell>
          <cell r="P2444" t="str">
            <v>PROBADAS PRODUCIENDO</v>
          </cell>
          <cell r="Q2444" t="str">
            <v>PROBADAS PRODUCIENDO2018</v>
          </cell>
        </row>
        <row r="2445">
          <cell r="I2445">
            <v>0.16054967529666933</v>
          </cell>
          <cell r="J2445">
            <v>0.16054967529666933</v>
          </cell>
          <cell r="K2445">
            <v>9.5224603690213849E-2</v>
          </cell>
          <cell r="L2445">
            <v>9.5224603690213849E-2</v>
          </cell>
          <cell r="P2445" t="str">
            <v>PROBADAS PRODUCIENDO</v>
          </cell>
          <cell r="Q2445" t="str">
            <v>PROBADAS PRODUCIENDO2018</v>
          </cell>
        </row>
        <row r="2446">
          <cell r="I2446">
            <v>0.15415183287796733</v>
          </cell>
          <cell r="J2446">
            <v>0.15415183287796733</v>
          </cell>
          <cell r="K2446">
            <v>9.1429940090505063E-2</v>
          </cell>
          <cell r="L2446">
            <v>9.1429940090505063E-2</v>
          </cell>
          <cell r="P2446" t="str">
            <v>PROBADAS PRODUCIENDO</v>
          </cell>
          <cell r="Q2446" t="str">
            <v>PROBADAS PRODUCIENDO2018</v>
          </cell>
        </row>
        <row r="2447">
          <cell r="I2447">
            <v>0.15804071274574244</v>
          </cell>
          <cell r="J2447">
            <v>0.15804071274574244</v>
          </cell>
          <cell r="K2447">
            <v>9.3736497506603553E-2</v>
          </cell>
          <cell r="L2447">
            <v>9.3736497506603553E-2</v>
          </cell>
          <cell r="P2447" t="str">
            <v>PROBADAS PRODUCIENDO</v>
          </cell>
          <cell r="Q2447" t="str">
            <v>PROBADAS PRODUCIENDO2018</v>
          </cell>
        </row>
        <row r="2448">
          <cell r="I2448">
            <v>0.15678073076439822</v>
          </cell>
          <cell r="J2448">
            <v>0.15678073076439822</v>
          </cell>
          <cell r="K2448">
            <v>9.2989181857359118E-2</v>
          </cell>
          <cell r="L2448">
            <v>9.2989181857359118E-2</v>
          </cell>
          <cell r="P2448" t="str">
            <v>PROBADAS PRODUCIENDO</v>
          </cell>
          <cell r="Q2448" t="str">
            <v>PROBADAS PRODUCIENDO2018</v>
          </cell>
        </row>
        <row r="2449">
          <cell r="I2449">
            <v>0.15053307932650989</v>
          </cell>
          <cell r="J2449">
            <v>0.15053307932650989</v>
          </cell>
          <cell r="K2449">
            <v>8.9283598952453344E-2</v>
          </cell>
          <cell r="L2449">
            <v>8.9283598952453344E-2</v>
          </cell>
          <cell r="P2449" t="str">
            <v>PROBADAS PRODUCIENDO</v>
          </cell>
          <cell r="Q2449" t="str">
            <v>PROBADAS PRODUCIENDO2018</v>
          </cell>
        </row>
        <row r="2450">
          <cell r="I2450">
            <v>0.15433066674858054</v>
          </cell>
          <cell r="J2450">
            <v>0.15433066674858054</v>
          </cell>
          <cell r="K2450">
            <v>9.1536009345544442E-2</v>
          </cell>
          <cell r="L2450">
            <v>9.1536009345544442E-2</v>
          </cell>
          <cell r="P2450" t="str">
            <v>PROBADAS PRODUCIENDO</v>
          </cell>
          <cell r="Q2450" t="str">
            <v>PROBADAS PRODUCIENDO2018</v>
          </cell>
        </row>
        <row r="2451">
          <cell r="I2451">
            <v>0.14818064941341497</v>
          </cell>
          <cell r="J2451">
            <v>0.14818064941341497</v>
          </cell>
          <cell r="K2451">
            <v>8.7888334802777954E-2</v>
          </cell>
          <cell r="L2451">
            <v>8.7888334802777954E-2</v>
          </cell>
          <cell r="P2451" t="str">
            <v>PROBADAS PRODUCIENDO</v>
          </cell>
          <cell r="Q2451" t="str">
            <v>PROBADAS PRODUCIENDO2018</v>
          </cell>
        </row>
        <row r="2452">
          <cell r="I2452">
            <v>0.15191889068851577</v>
          </cell>
          <cell r="J2452">
            <v>0.15191889068851577</v>
          </cell>
          <cell r="K2452">
            <v>9.0105546038254408E-2</v>
          </cell>
          <cell r="L2452">
            <v>9.0105546038254408E-2</v>
          </cell>
          <cell r="P2452" t="str">
            <v>PROBADAS PRODUCIENDO</v>
          </cell>
          <cell r="Q2452" t="str">
            <v>PROBADAS PRODUCIENDO2018</v>
          </cell>
        </row>
        <row r="2453">
          <cell r="I2453">
            <v>0.15306324391632201</v>
          </cell>
          <cell r="J2453">
            <v>0.15306324391632201</v>
          </cell>
          <cell r="K2453">
            <v>9.0784280407527382E-2</v>
          </cell>
          <cell r="L2453">
            <v>9.0784280407527382E-2</v>
          </cell>
          <cell r="P2453" t="str">
            <v>PROBADAS PRODUCIENDO</v>
          </cell>
          <cell r="Q2453" t="str">
            <v>PROBADAS PRODUCIENDO2019</v>
          </cell>
        </row>
        <row r="2454">
          <cell r="I2454">
            <v>0.13720152853339199</v>
          </cell>
          <cell r="J2454">
            <v>0.13720152853339199</v>
          </cell>
          <cell r="K2454">
            <v>8.137644100582532E-2</v>
          </cell>
          <cell r="L2454">
            <v>8.137644100582532E-2</v>
          </cell>
          <cell r="P2454" t="str">
            <v>PROBADAS PRODUCIENDO</v>
          </cell>
          <cell r="Q2454" t="str">
            <v>PROBADAS PRODUCIENDO2019</v>
          </cell>
        </row>
        <row r="2455">
          <cell r="I2455">
            <v>0.15074910361189675</v>
          </cell>
          <cell r="J2455">
            <v>0.15074910361189675</v>
          </cell>
          <cell r="K2455">
            <v>8.9411726442748266E-2</v>
          </cell>
          <cell r="L2455">
            <v>8.9411726442748266E-2</v>
          </cell>
          <cell r="P2455" t="str">
            <v>PROBADAS PRODUCIENDO</v>
          </cell>
          <cell r="Q2455" t="str">
            <v>PROBADAS PRODUCIENDO2019</v>
          </cell>
        </row>
        <row r="2456">
          <cell r="I2456">
            <v>0.14474181018145504</v>
          </cell>
          <cell r="J2456">
            <v>0.14474181018145504</v>
          </cell>
          <cell r="K2456">
            <v>8.5848703751437314E-2</v>
          </cell>
          <cell r="L2456">
            <v>8.5848703751437314E-2</v>
          </cell>
          <cell r="P2456" t="str">
            <v>PROBADAS PRODUCIENDO</v>
          </cell>
          <cell r="Q2456" t="str">
            <v>PROBADAS PRODUCIENDO2019</v>
          </cell>
        </row>
        <row r="2457">
          <cell r="I2457">
            <v>0.14839329781628213</v>
          </cell>
          <cell r="J2457">
            <v>0.14839329781628213</v>
          </cell>
          <cell r="K2457">
            <v>8.8014460002663664E-2</v>
          </cell>
          <cell r="L2457">
            <v>8.8014460002663664E-2</v>
          </cell>
          <cell r="P2457" t="str">
            <v>PROBADAS PRODUCIENDO</v>
          </cell>
          <cell r="Q2457" t="str">
            <v>PROBADAS PRODUCIENDO2019</v>
          </cell>
        </row>
        <row r="2458">
          <cell r="I2458">
            <v>0.14247988233496256</v>
          </cell>
          <cell r="J2458">
            <v>0.14247988233496256</v>
          </cell>
          <cell r="K2458">
            <v>8.4507117838167195E-2</v>
          </cell>
          <cell r="L2458">
            <v>8.4507117838167195E-2</v>
          </cell>
          <cell r="P2458" t="str">
            <v>PROBADAS PRODUCIENDO</v>
          </cell>
          <cell r="Q2458" t="str">
            <v>PROBADAS PRODUCIENDO2019</v>
          </cell>
        </row>
        <row r="2459">
          <cell r="I2459">
            <v>0.14607430697222115</v>
          </cell>
          <cell r="J2459">
            <v>0.14607430697222115</v>
          </cell>
          <cell r="K2459">
            <v>8.6639029104538898E-2</v>
          </cell>
          <cell r="L2459">
            <v>8.6639029104538898E-2</v>
          </cell>
          <cell r="P2459" t="str">
            <v>PROBADAS PRODUCIENDO</v>
          </cell>
          <cell r="Q2459" t="str">
            <v>PROBADAS PRODUCIENDO2019</v>
          </cell>
        </row>
        <row r="2460">
          <cell r="I2460">
            <v>0.14490972734255064</v>
          </cell>
          <cell r="J2460">
            <v>0.14490972734255064</v>
          </cell>
          <cell r="K2460">
            <v>8.5948298129866083E-2</v>
          </cell>
          <cell r="L2460">
            <v>8.5948298129866083E-2</v>
          </cell>
          <cell r="P2460" t="str">
            <v>PROBADAS PRODUCIENDO</v>
          </cell>
          <cell r="Q2460" t="str">
            <v>PROBADAS PRODUCIENDO2019</v>
          </cell>
        </row>
        <row r="2461">
          <cell r="I2461">
            <v>0.13913513079627349</v>
          </cell>
          <cell r="J2461">
            <v>0.13913513079627349</v>
          </cell>
          <cell r="K2461">
            <v>8.2523291716280853E-2</v>
          </cell>
          <cell r="L2461">
            <v>8.2523291716280853E-2</v>
          </cell>
          <cell r="P2461" t="str">
            <v>PROBADAS PRODUCIENDO</v>
          </cell>
          <cell r="Q2461" t="str">
            <v>PROBADAS PRODUCIENDO2019</v>
          </cell>
        </row>
        <row r="2462">
          <cell r="I2462">
            <v>0.14264517539938704</v>
          </cell>
          <cell r="J2462">
            <v>0.14264517539938704</v>
          </cell>
          <cell r="K2462">
            <v>8.4605155822507411E-2</v>
          </cell>
          <cell r="L2462">
            <v>8.4605155822507411E-2</v>
          </cell>
          <cell r="P2462" t="str">
            <v>PROBADAS PRODUCIENDO</v>
          </cell>
          <cell r="Q2462" t="str">
            <v>PROBADAS PRODUCIENDO2019</v>
          </cell>
        </row>
        <row r="2463">
          <cell r="I2463">
            <v>0.13696082037152715</v>
          </cell>
          <cell r="J2463">
            <v>0.13696082037152715</v>
          </cell>
          <cell r="K2463">
            <v>8.1233673109993534E-2</v>
          </cell>
          <cell r="L2463">
            <v>8.1233673109993534E-2</v>
          </cell>
          <cell r="P2463" t="str">
            <v>PROBADAS PRODUCIENDO</v>
          </cell>
          <cell r="Q2463" t="str">
            <v>PROBADAS PRODUCIENDO2019</v>
          </cell>
        </row>
        <row r="2464">
          <cell r="I2464">
            <v>0.14041601235383036</v>
          </cell>
          <cell r="J2464">
            <v>0.14041601235383036</v>
          </cell>
          <cell r="K2464">
            <v>8.3283003241496179E-2</v>
          </cell>
          <cell r="L2464">
            <v>8.3283003241496179E-2</v>
          </cell>
          <cell r="P2464" t="str">
            <v>PROBADAS PRODUCIENDO</v>
          </cell>
          <cell r="Q2464" t="str">
            <v>PROBADAS PRODUCIENDO2019</v>
          </cell>
        </row>
        <row r="2465">
          <cell r="I2465">
            <v>0.14111051235526728</v>
          </cell>
          <cell r="J2465">
            <v>0.14111051235526728</v>
          </cell>
          <cell r="K2465">
            <v>8.3694922401578428E-2</v>
          </cell>
          <cell r="L2465">
            <v>8.3694922401578428E-2</v>
          </cell>
          <cell r="P2465" t="str">
            <v>PROBADAS PRODUCIENDO</v>
          </cell>
          <cell r="Q2465" t="str">
            <v>PROBADAS PRODUCIENDO2020</v>
          </cell>
        </row>
        <row r="2466">
          <cell r="I2466">
            <v>0.13098795783582051</v>
          </cell>
          <cell r="J2466">
            <v>0.13098795783582051</v>
          </cell>
          <cell r="K2466">
            <v>7.7691071938064626E-2</v>
          </cell>
          <cell r="L2466">
            <v>7.7691071938064626E-2</v>
          </cell>
          <cell r="P2466" t="str">
            <v>PROBADAS PRODUCIENDO</v>
          </cell>
          <cell r="Q2466" t="str">
            <v>PROBADAS PRODUCIENDO2020</v>
          </cell>
        </row>
        <row r="2467">
          <cell r="I2467">
            <v>0.13894120317136135</v>
          </cell>
          <cell r="J2467">
            <v>0.13894120317136135</v>
          </cell>
          <cell r="K2467">
            <v>8.2408270111953605E-2</v>
          </cell>
          <cell r="L2467">
            <v>8.2408270111953605E-2</v>
          </cell>
          <cell r="P2467" t="str">
            <v>PROBADAS PRODUCIENDO</v>
          </cell>
          <cell r="Q2467" t="str">
            <v>PROBADAS PRODUCIENDO2020</v>
          </cell>
        </row>
        <row r="2468">
          <cell r="I2468">
            <v>0.13340445000314319</v>
          </cell>
          <cell r="J2468">
            <v>0.13340445000314319</v>
          </cell>
          <cell r="K2468">
            <v>7.9124332444687279E-2</v>
          </cell>
          <cell r="L2468">
            <v>7.9124332444687279E-2</v>
          </cell>
          <cell r="P2468" t="str">
            <v>PROBADAS PRODUCIENDO</v>
          </cell>
          <cell r="Q2468" t="str">
            <v>PROBADAS PRODUCIENDO2020</v>
          </cell>
        </row>
        <row r="2469">
          <cell r="I2469">
            <v>0.13676992331736157</v>
          </cell>
          <cell r="J2469">
            <v>0.13676992331736157</v>
          </cell>
          <cell r="K2469">
            <v>8.1120448986089472E-2</v>
          </cell>
          <cell r="L2469">
            <v>8.1120448986089472E-2</v>
          </cell>
          <cell r="P2469" t="str">
            <v>PROBADAS PRODUCIENDO</v>
          </cell>
          <cell r="Q2469" t="str">
            <v>PROBADAS PRODUCIENDO2020</v>
          </cell>
        </row>
        <row r="2470">
          <cell r="I2470">
            <v>0.13131969481091343</v>
          </cell>
          <cell r="J2470">
            <v>0.13131969481091343</v>
          </cell>
          <cell r="K2470">
            <v>7.7887830492227E-2</v>
          </cell>
          <cell r="L2470">
            <v>7.7887830492227E-2</v>
          </cell>
          <cell r="P2470" t="str">
            <v>PROBADAS PRODUCIENDO</v>
          </cell>
          <cell r="Q2470" t="str">
            <v>PROBADAS PRODUCIENDO2020</v>
          </cell>
        </row>
        <row r="2471">
          <cell r="I2471">
            <v>0.13463257476737067</v>
          </cell>
          <cell r="J2471">
            <v>0.13463257476737067</v>
          </cell>
          <cell r="K2471">
            <v>7.9852753064284299E-2</v>
          </cell>
          <cell r="L2471">
            <v>7.9852753064284299E-2</v>
          </cell>
          <cell r="P2471" t="str">
            <v>PROBADAS PRODUCIENDO</v>
          </cell>
          <cell r="Q2471" t="str">
            <v>PROBADAS PRODUCIENDO2020</v>
          </cell>
        </row>
        <row r="2472">
          <cell r="I2472">
            <v>0.13355921452138467</v>
          </cell>
          <cell r="J2472">
            <v>0.13355921452138467</v>
          </cell>
          <cell r="K2472">
            <v>7.9216125778355628E-2</v>
          </cell>
          <cell r="L2472">
            <v>7.9216125778355628E-2</v>
          </cell>
          <cell r="P2472" t="str">
            <v>PROBADAS PRODUCIENDO</v>
          </cell>
          <cell r="Q2472" t="str">
            <v>PROBADAS PRODUCIENDO2020</v>
          </cell>
        </row>
        <row r="2473">
          <cell r="I2473">
            <v>0.12823693151773205</v>
          </cell>
          <cell r="J2473">
            <v>0.12823693151773205</v>
          </cell>
          <cell r="K2473">
            <v>7.605939382724157E-2</v>
          </cell>
          <cell r="L2473">
            <v>7.605939382724157E-2</v>
          </cell>
          <cell r="P2473" t="str">
            <v>PROBADAS PRODUCIENDO</v>
          </cell>
          <cell r="Q2473" t="str">
            <v>PROBADAS PRODUCIENDO2020</v>
          </cell>
        </row>
        <row r="2474">
          <cell r="I2474">
            <v>0.13147204077315533</v>
          </cell>
          <cell r="J2474">
            <v>0.13147204077315533</v>
          </cell>
          <cell r="K2474">
            <v>7.7978189341296508E-2</v>
          </cell>
          <cell r="L2474">
            <v>7.7978189341296508E-2</v>
          </cell>
          <cell r="P2474" t="str">
            <v>PROBADAS PRODUCIENDO</v>
          </cell>
          <cell r="Q2474" t="str">
            <v>PROBADAS PRODUCIENDO2020</v>
          </cell>
        </row>
        <row r="2475">
          <cell r="I2475">
            <v>0.12623293083551682</v>
          </cell>
          <cell r="J2475">
            <v>0.12623293083551682</v>
          </cell>
          <cell r="K2475">
            <v>7.4870788678048708E-2</v>
          </cell>
          <cell r="L2475">
            <v>7.4870788678048708E-2</v>
          </cell>
          <cell r="P2475" t="str">
            <v>PROBADAS PRODUCIENDO</v>
          </cell>
          <cell r="Q2475" t="str">
            <v>PROBADAS PRODUCIENDO2020</v>
          </cell>
        </row>
        <row r="2476">
          <cell r="I2476">
            <v>0.12941748397516498</v>
          </cell>
          <cell r="J2476">
            <v>0.12941748397516498</v>
          </cell>
          <cell r="K2476">
            <v>7.6759598543861704E-2</v>
          </cell>
          <cell r="L2476">
            <v>7.6759598543861704E-2</v>
          </cell>
          <cell r="P2476" t="str">
            <v>PROBADAS PRODUCIENDO</v>
          </cell>
          <cell r="Q2476" t="str">
            <v>PROBADAS PRODUCIENDO2020</v>
          </cell>
        </row>
        <row r="2477">
          <cell r="I2477">
            <v>0.12992092650664888</v>
          </cell>
          <cell r="J2477">
            <v>0.12992092650664888</v>
          </cell>
          <cell r="K2477">
            <v>7.7058198434847264E-2</v>
          </cell>
          <cell r="L2477">
            <v>7.7058198434847264E-2</v>
          </cell>
          <cell r="P2477" t="str">
            <v>PROBADAS PRODUCIENDO</v>
          </cell>
          <cell r="Q2477" t="str">
            <v>PROBADAS PRODUCIENDO2021</v>
          </cell>
        </row>
        <row r="2478">
          <cell r="I2478">
            <v>0.11645741491621828</v>
          </cell>
          <cell r="J2478">
            <v>0.11645741491621828</v>
          </cell>
          <cell r="K2478">
            <v>6.9072772409485811E-2</v>
          </cell>
          <cell r="L2478">
            <v>6.9072772409485811E-2</v>
          </cell>
          <cell r="P2478" t="str">
            <v>PROBADAS PRODUCIENDO</v>
          </cell>
          <cell r="Q2478" t="str">
            <v>PROBADAS PRODUCIENDO2021</v>
          </cell>
        </row>
        <row r="2479">
          <cell r="I2479">
            <v>0.12795667143974762</v>
          </cell>
          <cell r="J2479">
            <v>0.12795667143974762</v>
          </cell>
          <cell r="K2479">
            <v>7.5893167051591354E-2</v>
          </cell>
          <cell r="L2479">
            <v>7.5893167051591354E-2</v>
          </cell>
          <cell r="P2479" t="str">
            <v>PROBADAS PRODUCIENDO</v>
          </cell>
          <cell r="Q2479" t="str">
            <v>PROBADAS PRODUCIENDO2021</v>
          </cell>
        </row>
        <row r="2480">
          <cell r="I2480">
            <v>0.12285764760940633</v>
          </cell>
          <cell r="J2480">
            <v>0.12285764760940633</v>
          </cell>
          <cell r="K2480">
            <v>7.2868853719571303E-2</v>
          </cell>
          <cell r="L2480">
            <v>7.2868853719571303E-2</v>
          </cell>
          <cell r="P2480" t="str">
            <v>PROBADAS PRODUCIENDO</v>
          </cell>
          <cell r="Q2480" t="str">
            <v>PROBADAS PRODUCIENDO2021</v>
          </cell>
        </row>
        <row r="2481">
          <cell r="I2481">
            <v>0.12595705047388947</v>
          </cell>
          <cell r="J2481">
            <v>0.12595705047388947</v>
          </cell>
          <cell r="K2481">
            <v>7.4707159582858493E-2</v>
          </cell>
          <cell r="L2481">
            <v>7.4707159582858493E-2</v>
          </cell>
          <cell r="P2481" t="str">
            <v>PROBADAS PRODUCIENDO</v>
          </cell>
          <cell r="Q2481" t="str">
            <v>PROBADAS PRODUCIENDO2021</v>
          </cell>
        </row>
        <row r="2482">
          <cell r="P2482" t="str">
            <v>PROBADAS PRODUCIENDO</v>
          </cell>
          <cell r="Q2482" t="str">
            <v>PROBADAS PRODUCIENDO2021</v>
          </cell>
        </row>
        <row r="2483">
          <cell r="I2483">
            <v>0.3655089001542598</v>
          </cell>
          <cell r="J2483">
            <v>0.3655089001542598</v>
          </cell>
          <cell r="K2483">
            <v>8.644973376398335E-2</v>
          </cell>
          <cell r="L2483">
            <v>8.644973376398335E-2</v>
          </cell>
          <cell r="P2483" t="str">
            <v>PROBADAS PRODUCIENDO</v>
          </cell>
          <cell r="Q2483" t="str">
            <v>PROBADAS PRODUCIENDO2012</v>
          </cell>
        </row>
        <row r="2484">
          <cell r="I2484">
            <v>0.33783691446552655</v>
          </cell>
          <cell r="J2484">
            <v>0.33783691446552655</v>
          </cell>
          <cell r="K2484">
            <v>7.9904788361827267E-2</v>
          </cell>
          <cell r="L2484">
            <v>7.9904788361827267E-2</v>
          </cell>
          <cell r="P2484" t="str">
            <v>PROBADAS PRODUCIENDO</v>
          </cell>
          <cell r="Q2484" t="str">
            <v>PROBADAS PRODUCIENDO2012</v>
          </cell>
        </row>
        <row r="2485">
          <cell r="I2485">
            <v>0.35681601464267099</v>
          </cell>
          <cell r="J2485">
            <v>0.35681601464267099</v>
          </cell>
          <cell r="K2485">
            <v>8.4393702740387266E-2</v>
          </cell>
          <cell r="L2485">
            <v>8.4393702740387266E-2</v>
          </cell>
          <cell r="P2485" t="str">
            <v>PROBADAS PRODUCIENDO</v>
          </cell>
          <cell r="Q2485" t="str">
            <v>PROBADAS PRODUCIENDO2012</v>
          </cell>
        </row>
        <row r="2486">
          <cell r="I2486">
            <v>0.34110634568040288</v>
          </cell>
          <cell r="J2486">
            <v>0.34110634568040288</v>
          </cell>
          <cell r="K2486">
            <v>8.0678070374840968E-2</v>
          </cell>
          <cell r="L2486">
            <v>8.0678070374840968E-2</v>
          </cell>
          <cell r="P2486" t="str">
            <v>PROBADAS PRODUCIENDO</v>
          </cell>
          <cell r="Q2486" t="str">
            <v>PROBADAS PRODUCIENDO2012</v>
          </cell>
        </row>
        <row r="2487">
          <cell r="I2487">
            <v>0.34819015941164427</v>
          </cell>
          <cell r="J2487">
            <v>0.34819015941164427</v>
          </cell>
          <cell r="K2487">
            <v>8.2353525639653979E-2</v>
          </cell>
          <cell r="L2487">
            <v>8.2353525639653979E-2</v>
          </cell>
          <cell r="P2487" t="str">
            <v>PROBADAS PRODUCIENDO</v>
          </cell>
          <cell r="Q2487" t="str">
            <v>PROBADAS PRODUCIENDO2012</v>
          </cell>
        </row>
        <row r="2488">
          <cell r="I2488">
            <v>0.33286026412722375</v>
          </cell>
          <cell r="J2488">
            <v>0.33286026412722375</v>
          </cell>
          <cell r="K2488">
            <v>7.8727716896259306E-2</v>
          </cell>
          <cell r="L2488">
            <v>7.8727716896259306E-2</v>
          </cell>
          <cell r="P2488" t="str">
            <v>PROBADAS PRODUCIENDO</v>
          </cell>
          <cell r="Q2488" t="str">
            <v>PROBADAS PRODUCIENDO2012</v>
          </cell>
        </row>
        <row r="2489">
          <cell r="I2489">
            <v>0.3397728300746729</v>
          </cell>
          <cell r="J2489">
            <v>0.3397728300746729</v>
          </cell>
          <cell r="K2489">
            <v>8.036266883732214E-2</v>
          </cell>
          <cell r="L2489">
            <v>8.036266883732214E-2</v>
          </cell>
          <cell r="P2489" t="str">
            <v>PROBADAS PRODUCIENDO</v>
          </cell>
          <cell r="Q2489" t="str">
            <v>PROBADAS PRODUCIENDO2012</v>
          </cell>
        </row>
        <row r="2490">
          <cell r="I2490">
            <v>0.33557346434249646</v>
          </cell>
          <cell r="J2490">
            <v>0.33557346434249646</v>
          </cell>
          <cell r="K2490">
            <v>7.9369439809599332E-2</v>
          </cell>
          <cell r="L2490">
            <v>7.9369439809599332E-2</v>
          </cell>
          <cell r="P2490" t="str">
            <v>PROBADAS PRODUCIENDO</v>
          </cell>
          <cell r="Q2490" t="str">
            <v>PROBADAS PRODUCIENDO2012</v>
          </cell>
        </row>
        <row r="2491">
          <cell r="I2491">
            <v>0.32079904889866168</v>
          </cell>
          <cell r="J2491">
            <v>0.32079904889866168</v>
          </cell>
          <cell r="K2491">
            <v>7.5875012502633774E-2</v>
          </cell>
          <cell r="L2491">
            <v>7.5875012502633774E-2</v>
          </cell>
          <cell r="P2491" t="str">
            <v>PROBADAS PRODUCIENDO</v>
          </cell>
          <cell r="Q2491" t="str">
            <v>PROBADAS PRODUCIENDO2012</v>
          </cell>
        </row>
        <row r="2492">
          <cell r="I2492">
            <v>0.32746113752977996</v>
          </cell>
          <cell r="J2492">
            <v>0.32746113752977996</v>
          </cell>
          <cell r="K2492">
            <v>7.7450721844401257E-2</v>
          </cell>
          <cell r="L2492">
            <v>7.7450721844401257E-2</v>
          </cell>
          <cell r="P2492" t="str">
            <v>PROBADAS PRODUCIENDO</v>
          </cell>
          <cell r="Q2492" t="str">
            <v>PROBADAS PRODUCIENDO2012</v>
          </cell>
        </row>
        <row r="2493">
          <cell r="I2493">
            <v>0.31304388646060843</v>
          </cell>
          <cell r="J2493">
            <v>0.31304388646060843</v>
          </cell>
          <cell r="K2493">
            <v>7.4040770633877082E-2</v>
          </cell>
          <cell r="L2493">
            <v>7.4040770633877082E-2</v>
          </cell>
          <cell r="P2493" t="str">
            <v>PROBADAS PRODUCIENDO</v>
          </cell>
          <cell r="Q2493" t="str">
            <v>PROBADAS PRODUCIENDO2012</v>
          </cell>
        </row>
        <row r="2494">
          <cell r="I2494">
            <v>0.31954492230903686</v>
          </cell>
          <cell r="J2494">
            <v>0.31954492230903686</v>
          </cell>
          <cell r="K2494">
            <v>7.5578387961525079E-2</v>
          </cell>
          <cell r="L2494">
            <v>7.5578387961525079E-2</v>
          </cell>
          <cell r="P2494" t="str">
            <v>PROBADAS PRODUCIENDO</v>
          </cell>
          <cell r="Q2494" t="str">
            <v>PROBADAS PRODUCIENDO2012</v>
          </cell>
        </row>
        <row r="2495">
          <cell r="I2495">
            <v>0.32500283497418442</v>
          </cell>
          <cell r="J2495">
            <v>0.32500283497418442</v>
          </cell>
          <cell r="K2495">
            <v>7.6869287024748836E-2</v>
          </cell>
          <cell r="L2495">
            <v>7.6869287024748836E-2</v>
          </cell>
          <cell r="P2495" t="str">
            <v>PROBADAS PRODUCIENDO</v>
          </cell>
          <cell r="Q2495" t="str">
            <v>PROBADAS PRODUCIENDO2013</v>
          </cell>
        </row>
        <row r="2496">
          <cell r="I2496">
            <v>0.29009702540955062</v>
          </cell>
          <cell r="J2496">
            <v>0.29009702540955062</v>
          </cell>
          <cell r="K2496">
            <v>6.8613406135376934E-2</v>
          </cell>
          <cell r="L2496">
            <v>6.8613406135376934E-2</v>
          </cell>
          <cell r="P2496" t="str">
            <v>PROBADAS PRODUCIENDO</v>
          </cell>
          <cell r="Q2496" t="str">
            <v>PROBADAS PRODUCIENDO2013</v>
          </cell>
        </row>
        <row r="2497">
          <cell r="I2497">
            <v>0.31740061064390579</v>
          </cell>
          <cell r="J2497">
            <v>0.31740061064390579</v>
          </cell>
          <cell r="K2497">
            <v>7.5071217896776052E-2</v>
          </cell>
          <cell r="L2497">
            <v>7.5071217896776052E-2</v>
          </cell>
          <cell r="P2497" t="str">
            <v>PROBADAS PRODUCIENDO</v>
          </cell>
          <cell r="Q2497" t="str">
            <v>PROBADAS PRODUCIENDO2013</v>
          </cell>
        </row>
        <row r="2498">
          <cell r="I2498">
            <v>0.30342629806538046</v>
          </cell>
          <cell r="J2498">
            <v>0.30342629806538046</v>
          </cell>
          <cell r="K2498">
            <v>7.1766029975392082E-2</v>
          </cell>
          <cell r="L2498">
            <v>7.1766029975392082E-2</v>
          </cell>
          <cell r="P2498" t="str">
            <v>PROBADAS PRODUCIENDO</v>
          </cell>
          <cell r="Q2498" t="str">
            <v>PROBADAS PRODUCIENDO2013</v>
          </cell>
        </row>
        <row r="2499">
          <cell r="I2499">
            <v>0.30972760381320869</v>
          </cell>
          <cell r="J2499">
            <v>0.30972760381320869</v>
          </cell>
          <cell r="K2499">
            <v>7.3256407375327626E-2</v>
          </cell>
          <cell r="L2499">
            <v>7.3256407375327626E-2</v>
          </cell>
          <cell r="P2499" t="str">
            <v>PROBADAS PRODUCIENDO</v>
          </cell>
          <cell r="Q2499" t="str">
            <v>PROBADAS PRODUCIENDO2013</v>
          </cell>
        </row>
        <row r="2500">
          <cell r="I2500">
            <v>0.29609111350809586</v>
          </cell>
          <cell r="J2500">
            <v>0.29609111350809586</v>
          </cell>
          <cell r="K2500">
            <v>7.0031120779420891E-2</v>
          </cell>
          <cell r="L2500">
            <v>7.0031120779420891E-2</v>
          </cell>
          <cell r="P2500" t="str">
            <v>PROBADAS PRODUCIENDO</v>
          </cell>
          <cell r="Q2500" t="str">
            <v>PROBADAS PRODUCIENDO2013</v>
          </cell>
        </row>
        <row r="2501">
          <cell r="I2501">
            <v>0.30224008822559956</v>
          </cell>
          <cell r="J2501">
            <v>0.30224008822559956</v>
          </cell>
          <cell r="K2501">
            <v>7.1485469023814696E-2</v>
          </cell>
          <cell r="L2501">
            <v>7.1485469023814696E-2</v>
          </cell>
          <cell r="P2501" t="str">
            <v>PROBADAS PRODUCIENDO</v>
          </cell>
          <cell r="Q2501" t="str">
            <v>PROBADAS PRODUCIENDO2013</v>
          </cell>
        </row>
        <row r="2502">
          <cell r="I2502">
            <v>0.29850460216832697</v>
          </cell>
          <cell r="J2502">
            <v>0.29850460216832697</v>
          </cell>
          <cell r="K2502">
            <v>7.0601956269422145E-2</v>
          </cell>
          <cell r="L2502">
            <v>7.0601956269422145E-2</v>
          </cell>
          <cell r="P2502" t="str">
            <v>PROBADAS PRODUCIENDO</v>
          </cell>
          <cell r="Q2502" t="str">
            <v>PROBADAS PRODUCIENDO2013</v>
          </cell>
        </row>
        <row r="2503">
          <cell r="I2503">
            <v>0.28536223105452546</v>
          </cell>
          <cell r="J2503">
            <v>0.28536223105452546</v>
          </cell>
          <cell r="K2503">
            <v>6.749353816158371E-2</v>
          </cell>
          <cell r="L2503">
            <v>6.749353816158371E-2</v>
          </cell>
          <cell r="P2503" t="str">
            <v>PROBADAS PRODUCIENDO</v>
          </cell>
          <cell r="Q2503" t="str">
            <v>PROBADAS PRODUCIENDO2013</v>
          </cell>
        </row>
        <row r="2504">
          <cell r="I2504">
            <v>0.29128839723794814</v>
          </cell>
          <cell r="J2504">
            <v>0.29128839723794814</v>
          </cell>
          <cell r="K2504">
            <v>6.8895187994410759E-2</v>
          </cell>
          <cell r="L2504">
            <v>6.8895187994410759E-2</v>
          </cell>
          <cell r="P2504" t="str">
            <v>PROBADAS PRODUCIENDO</v>
          </cell>
          <cell r="Q2504" t="str">
            <v>PROBADAS PRODUCIENDO2013</v>
          </cell>
        </row>
        <row r="2505">
          <cell r="I2505">
            <v>0.27846373661350632</v>
          </cell>
          <cell r="J2505">
            <v>0.27846373661350632</v>
          </cell>
          <cell r="K2505">
            <v>6.5861914396617316E-2</v>
          </cell>
          <cell r="L2505">
            <v>6.5861914396617316E-2</v>
          </cell>
          <cell r="P2505" t="str">
            <v>PROBADAS PRODUCIENDO</v>
          </cell>
          <cell r="Q2505" t="str">
            <v>PROBADAS PRODUCIENDO2013</v>
          </cell>
        </row>
        <row r="2506">
          <cell r="I2506">
            <v>0.28424664058482302</v>
          </cell>
          <cell r="J2506">
            <v>0.28424664058482302</v>
          </cell>
          <cell r="K2506">
            <v>6.7229680020086446E-2</v>
          </cell>
          <cell r="L2506">
            <v>6.7229680020086446E-2</v>
          </cell>
          <cell r="P2506" t="str">
            <v>PROBADAS PRODUCIENDO</v>
          </cell>
          <cell r="Q2506" t="str">
            <v>PROBADAS PRODUCIENDO2013</v>
          </cell>
        </row>
        <row r="2507">
          <cell r="I2507">
            <v>0.28746170539829352</v>
          </cell>
          <cell r="J2507">
            <v>0.28746170539829352</v>
          </cell>
          <cell r="K2507">
            <v>6.7990103355992024E-2</v>
          </cell>
          <cell r="L2507">
            <v>6.7990103355992024E-2</v>
          </cell>
          <cell r="P2507" t="str">
            <v>PROBADAS PRODUCIENDO</v>
          </cell>
          <cell r="Q2507" t="str">
            <v>PROBADAS PRODUCIENDO2014</v>
          </cell>
        </row>
        <row r="2508">
          <cell r="I2508">
            <v>0.25658787149295198</v>
          </cell>
          <cell r="J2508">
            <v>0.25658787149295198</v>
          </cell>
          <cell r="K2508">
            <v>6.0687860591824648E-2</v>
          </cell>
          <cell r="L2508">
            <v>6.0687860591824648E-2</v>
          </cell>
          <cell r="P2508" t="str">
            <v>PROBADAS PRODUCIENDO</v>
          </cell>
          <cell r="Q2508" t="str">
            <v>PROBADAS PRODUCIENDO2014</v>
          </cell>
        </row>
        <row r="2509">
          <cell r="I2509">
            <v>0.2807376152192721</v>
          </cell>
          <cell r="J2509">
            <v>0.2807376152192721</v>
          </cell>
          <cell r="K2509">
            <v>6.6399729481276273E-2</v>
          </cell>
          <cell r="L2509">
            <v>6.6399729481276273E-2</v>
          </cell>
          <cell r="P2509" t="str">
            <v>PROBADAS PRODUCIENDO</v>
          </cell>
          <cell r="Q2509" t="str">
            <v>PROBADAS PRODUCIENDO2014</v>
          </cell>
        </row>
        <row r="2510">
          <cell r="I2510">
            <v>0.2683774777272096</v>
          </cell>
          <cell r="J2510">
            <v>0.2683774777272096</v>
          </cell>
          <cell r="K2510">
            <v>6.3476324346615889E-2</v>
          </cell>
          <cell r="L2510">
            <v>6.3476324346615889E-2</v>
          </cell>
          <cell r="P2510" t="str">
            <v>PROBADAS PRODUCIENDO</v>
          </cell>
          <cell r="Q2510" t="str">
            <v>PROBADAS PRODUCIENDO2014</v>
          </cell>
        </row>
        <row r="2511">
          <cell r="I2511">
            <v>0.27395091863781063</v>
          </cell>
          <cell r="J2511">
            <v>0.27395091863781063</v>
          </cell>
          <cell r="K2511">
            <v>6.4794548014130982E-2</v>
          </cell>
          <cell r="L2511">
            <v>6.4794548014130982E-2</v>
          </cell>
          <cell r="P2511" t="str">
            <v>PROBADAS PRODUCIENDO</v>
          </cell>
          <cell r="Q2511" t="str">
            <v>PROBADAS PRODUCIENDO2014</v>
          </cell>
        </row>
        <row r="2512">
          <cell r="I2512">
            <v>0.2618895815141955</v>
          </cell>
          <cell r="J2512">
            <v>0.2618895815141955</v>
          </cell>
          <cell r="K2512">
            <v>6.1941814790031337E-2</v>
          </cell>
          <cell r="L2512">
            <v>6.1941814790031337E-2</v>
          </cell>
          <cell r="P2512" t="str">
            <v>PROBADAS PRODUCIENDO</v>
          </cell>
          <cell r="Q2512" t="str">
            <v>PROBADAS PRODUCIENDO2014</v>
          </cell>
        </row>
        <row r="2513">
          <cell r="I2513">
            <v>0.26732828717620932</v>
          </cell>
          <cell r="J2513">
            <v>0.26732828717620932</v>
          </cell>
          <cell r="K2513">
            <v>6.3228171035538169E-2</v>
          </cell>
          <cell r="L2513">
            <v>6.3228171035538169E-2</v>
          </cell>
          <cell r="P2513" t="str">
            <v>PROBADAS PRODUCIENDO</v>
          </cell>
          <cell r="Q2513" t="str">
            <v>PROBADAS PRODUCIENDO2014</v>
          </cell>
        </row>
        <row r="2514">
          <cell r="I2514">
            <v>0.26402428771232439</v>
          </cell>
          <cell r="J2514">
            <v>0.26402428771232439</v>
          </cell>
          <cell r="K2514">
            <v>6.2446712981059464E-2</v>
          </cell>
          <cell r="L2514">
            <v>6.2446712981059464E-2</v>
          </cell>
          <cell r="P2514" t="str">
            <v>PROBADAS PRODUCIENDO</v>
          </cell>
          <cell r="Q2514" t="str">
            <v>PROBADAS PRODUCIENDO2014</v>
          </cell>
        </row>
        <row r="2515">
          <cell r="I2515">
            <v>0.25239999399301272</v>
          </cell>
          <cell r="J2515">
            <v>0.25239999399301272</v>
          </cell>
          <cell r="K2515">
            <v>5.9697348747234459E-2</v>
          </cell>
          <cell r="L2515">
            <v>5.9697348747234459E-2</v>
          </cell>
          <cell r="P2515" t="str">
            <v>PROBADAS PRODUCIENDO</v>
          </cell>
          <cell r="Q2515" t="str">
            <v>PROBADAS PRODUCIENDO2014</v>
          </cell>
        </row>
        <row r="2516">
          <cell r="I2516">
            <v>0.25764162777043326</v>
          </cell>
          <cell r="J2516">
            <v>0.25764162777043326</v>
          </cell>
          <cell r="K2516">
            <v>6.0937093783142098E-2</v>
          </cell>
          <cell r="L2516">
            <v>6.0937093783142098E-2</v>
          </cell>
          <cell r="P2516" t="str">
            <v>PROBADAS PRODUCIENDO</v>
          </cell>
          <cell r="Q2516" t="str">
            <v>PROBADAS PRODUCIENDO2014</v>
          </cell>
        </row>
        <row r="2517">
          <cell r="I2517">
            <v>0.24629834575091594</v>
          </cell>
          <cell r="J2517">
            <v>0.24629834575091594</v>
          </cell>
          <cell r="K2517">
            <v>5.8254194104958662E-2</v>
          </cell>
          <cell r="L2517">
            <v>5.8254194104958662E-2</v>
          </cell>
          <cell r="P2517" t="str">
            <v>PROBADAS PRODUCIENDO</v>
          </cell>
          <cell r="Q2517" t="str">
            <v>PROBADAS PRODUCIENDO2014</v>
          </cell>
        </row>
        <row r="2518">
          <cell r="I2518">
            <v>0.25141326555732441</v>
          </cell>
          <cell r="J2518">
            <v>0.25141326555732441</v>
          </cell>
          <cell r="K2518">
            <v>5.9463968901965009E-2</v>
          </cell>
          <cell r="L2518">
            <v>5.9463968901965009E-2</v>
          </cell>
          <cell r="P2518" t="str">
            <v>PROBADAS PRODUCIENDO</v>
          </cell>
          <cell r="Q2518" t="str">
            <v>PROBADAS PRODUCIENDO2014</v>
          </cell>
        </row>
        <row r="2519">
          <cell r="I2519">
            <v>0.25376234348961146</v>
          </cell>
          <cell r="J2519">
            <v>0.25376234348961146</v>
          </cell>
          <cell r="K2519">
            <v>6.0019570042597579E-2</v>
          </cell>
          <cell r="L2519">
            <v>6.0019570042597579E-2</v>
          </cell>
          <cell r="P2519" t="str">
            <v>PROBADAS PRODUCIENDO</v>
          </cell>
          <cell r="Q2519" t="str">
            <v>PROBADAS PRODUCIENDO2015</v>
          </cell>
        </row>
        <row r="2520">
          <cell r="I2520">
            <v>0.22650787342559806</v>
          </cell>
          <cell r="J2520">
            <v>0.22650787342559806</v>
          </cell>
          <cell r="K2520">
            <v>5.3573374943331822E-2</v>
          </cell>
          <cell r="L2520">
            <v>5.3573374943331822E-2</v>
          </cell>
          <cell r="P2520" t="str">
            <v>PROBADAS PRODUCIENDO</v>
          </cell>
          <cell r="Q2520" t="str">
            <v>PROBADAS PRODUCIENDO2015</v>
          </cell>
        </row>
        <row r="2521">
          <cell r="I2521">
            <v>0.24782652369302635</v>
          </cell>
          <cell r="J2521">
            <v>0.24782652369302635</v>
          </cell>
          <cell r="K2521">
            <v>5.861563694857664E-2</v>
          </cell>
          <cell r="L2521">
            <v>5.861563694857664E-2</v>
          </cell>
          <cell r="P2521" t="str">
            <v>PROBADAS PRODUCIENDO</v>
          </cell>
          <cell r="Q2521" t="str">
            <v>PROBADAS PRODUCIENDO2015</v>
          </cell>
        </row>
        <row r="2522">
          <cell r="I2522">
            <v>0.2369153748445445</v>
          </cell>
          <cell r="J2522">
            <v>0.2369153748445445</v>
          </cell>
          <cell r="K2522">
            <v>5.6034944898089356E-2</v>
          </cell>
          <cell r="L2522">
            <v>5.6034944898089356E-2</v>
          </cell>
          <cell r="P2522" t="str">
            <v>PROBADAS PRODUCIENDO</v>
          </cell>
          <cell r="Q2522" t="str">
            <v>PROBADAS PRODUCIENDO2015</v>
          </cell>
        </row>
        <row r="2523">
          <cell r="I2523">
            <v>0.24183543689181713</v>
          </cell>
          <cell r="J2523">
            <v>0.24183543689181713</v>
          </cell>
          <cell r="K2523">
            <v>5.7198632167837063E-2</v>
          </cell>
          <cell r="L2523">
            <v>5.7198632167837063E-2</v>
          </cell>
          <cell r="P2523" t="str">
            <v>PROBADAS PRODUCIENDO</v>
          </cell>
          <cell r="Q2523" t="str">
            <v>PROBADAS PRODUCIENDO2015</v>
          </cell>
        </row>
        <row r="2524">
          <cell r="I2524">
            <v>0.23118805980947985</v>
          </cell>
          <cell r="J2524">
            <v>0.23118805980947985</v>
          </cell>
          <cell r="K2524">
            <v>5.4680327104227593E-2</v>
          </cell>
          <cell r="L2524">
            <v>5.4680327104227593E-2</v>
          </cell>
          <cell r="P2524" t="str">
            <v>PROBADAS PRODUCIENDO</v>
          </cell>
          <cell r="Q2524" t="str">
            <v>PROBADAS PRODUCIENDO2015</v>
          </cell>
        </row>
        <row r="2525">
          <cell r="I2525">
            <v>0.23598918172737426</v>
          </cell>
          <cell r="J2525">
            <v>0.23598918172737426</v>
          </cell>
          <cell r="K2525">
            <v>5.5815882794924124E-2</v>
          </cell>
          <cell r="L2525">
            <v>5.5815882794924124E-2</v>
          </cell>
          <cell r="P2525" t="str">
            <v>PROBADAS PRODUCIENDO</v>
          </cell>
          <cell r="Q2525" t="str">
            <v>PROBADAS PRODUCIENDO2015</v>
          </cell>
        </row>
        <row r="2526">
          <cell r="I2526">
            <v>0.23307251272034304</v>
          </cell>
          <cell r="J2526">
            <v>0.23307251272034304</v>
          </cell>
          <cell r="K2526">
            <v>5.5126035683050537E-2</v>
          </cell>
          <cell r="L2526">
            <v>5.5126035683050537E-2</v>
          </cell>
          <cell r="P2526" t="str">
            <v>PROBADAS PRODUCIENDO</v>
          </cell>
          <cell r="Q2526" t="str">
            <v>PROBADAS PRODUCIENDO2015</v>
          </cell>
        </row>
        <row r="2527">
          <cell r="I2527">
            <v>0.22281094410014396</v>
          </cell>
          <cell r="J2527">
            <v>0.22281094410014396</v>
          </cell>
          <cell r="K2527">
            <v>5.269898158165201E-2</v>
          </cell>
          <cell r="L2527">
            <v>5.269898158165201E-2</v>
          </cell>
          <cell r="P2527" t="str">
            <v>PROBADAS PRODUCIENDO</v>
          </cell>
          <cell r="Q2527" t="str">
            <v>PROBADAS PRODUCIENDO2015</v>
          </cell>
        </row>
        <row r="2528">
          <cell r="I2528">
            <v>0.22743809702554077</v>
          </cell>
          <cell r="J2528">
            <v>0.22743809702554077</v>
          </cell>
          <cell r="K2528">
            <v>5.37933903315264E-2</v>
          </cell>
          <cell r="L2528">
            <v>5.37933903315264E-2</v>
          </cell>
          <cell r="P2528" t="str">
            <v>PROBADAS PRODUCIENDO</v>
          </cell>
          <cell r="Q2528" t="str">
            <v>PROBADAS PRODUCIENDO2015</v>
          </cell>
        </row>
        <row r="2529">
          <cell r="I2529">
            <v>0.21742459688245863</v>
          </cell>
          <cell r="J2529">
            <v>0.21742459688245863</v>
          </cell>
          <cell r="K2529">
            <v>5.142500909361479E-2</v>
          </cell>
          <cell r="L2529">
            <v>5.142500909361479E-2</v>
          </cell>
          <cell r="P2529" t="str">
            <v>PROBADAS PRODUCIENDO</v>
          </cell>
          <cell r="Q2529" t="str">
            <v>PROBADAS PRODUCIENDO2015</v>
          </cell>
        </row>
        <row r="2530">
          <cell r="I2530">
            <v>0.2219398906153596</v>
          </cell>
          <cell r="J2530">
            <v>0.2219398906153596</v>
          </cell>
          <cell r="K2530">
            <v>5.2492961039273922E-2</v>
          </cell>
          <cell r="L2530">
            <v>5.2492961039273922E-2</v>
          </cell>
          <cell r="P2530" t="str">
            <v>PROBADAS PRODUCIENDO</v>
          </cell>
          <cell r="Q2530" t="str">
            <v>PROBADAS PRODUCIENDO2015</v>
          </cell>
        </row>
        <row r="2531">
          <cell r="I2531">
            <v>0.22371359687922368</v>
          </cell>
          <cell r="J2531">
            <v>0.22371359687922368</v>
          </cell>
          <cell r="K2531">
            <v>5.2912475951829664E-2</v>
          </cell>
          <cell r="L2531">
            <v>5.2912475951829664E-2</v>
          </cell>
          <cell r="P2531" t="str">
            <v>PROBADAS PRODUCIENDO</v>
          </cell>
          <cell r="Q2531" t="str">
            <v>PROBADAS PRODUCIENDO2016</v>
          </cell>
        </row>
        <row r="2532">
          <cell r="I2532">
            <v>0.20677666470437608</v>
          </cell>
          <cell r="J2532">
            <v>0.20677666470437608</v>
          </cell>
          <cell r="K2532">
            <v>4.8906572739414678E-2</v>
          </cell>
          <cell r="L2532">
            <v>4.8906572739414678E-2</v>
          </cell>
          <cell r="P2532" t="str">
            <v>PROBADAS PRODUCIENDO</v>
          </cell>
          <cell r="Q2532" t="str">
            <v>PROBADAS PRODUCIENDO2016</v>
          </cell>
        </row>
        <row r="2533">
          <cell r="I2533">
            <v>0.21839302415381329</v>
          </cell>
          <cell r="J2533">
            <v>0.21839302415381329</v>
          </cell>
          <cell r="K2533">
            <v>5.1654060369091426E-2</v>
          </cell>
          <cell r="L2533">
            <v>5.1654060369091426E-2</v>
          </cell>
          <cell r="P2533" t="str">
            <v>PROBADAS PRODUCIENDO</v>
          </cell>
          <cell r="Q2533" t="str">
            <v>PROBADAS PRODUCIENDO2016</v>
          </cell>
        </row>
        <row r="2534">
          <cell r="I2534">
            <v>0.20877775473671384</v>
          </cell>
          <cell r="J2534">
            <v>0.20877775473671384</v>
          </cell>
          <cell r="K2534">
            <v>4.9379868192576969E-2</v>
          </cell>
          <cell r="L2534">
            <v>4.9379868192576969E-2</v>
          </cell>
          <cell r="P2534" t="str">
            <v>PROBADAS PRODUCIENDO</v>
          </cell>
          <cell r="Q2534" t="str">
            <v>PROBADAS PRODUCIENDO2016</v>
          </cell>
        </row>
        <row r="2535">
          <cell r="I2535">
            <v>0.21311347802216615</v>
          </cell>
          <cell r="J2535">
            <v>0.21311347802216615</v>
          </cell>
          <cell r="K2535">
            <v>5.0405348347898671E-2</v>
          </cell>
          <cell r="L2535">
            <v>5.0405348347898671E-2</v>
          </cell>
          <cell r="P2535" t="str">
            <v>PROBADAS PRODUCIENDO</v>
          </cell>
          <cell r="Q2535" t="str">
            <v>PROBADAS PRODUCIENDO2016</v>
          </cell>
        </row>
        <row r="2536">
          <cell r="I2536">
            <v>0.20373065311033958</v>
          </cell>
          <cell r="J2536">
            <v>0.20373065311033958</v>
          </cell>
          <cell r="K2536">
            <v>4.8186133671486851E-2</v>
          </cell>
          <cell r="L2536">
            <v>4.8186133671486851E-2</v>
          </cell>
          <cell r="P2536" t="str">
            <v>PROBADAS PRODUCIENDO</v>
          </cell>
          <cell r="Q2536" t="str">
            <v>PROBADAS PRODUCIENDO2016</v>
          </cell>
        </row>
        <row r="2537">
          <cell r="I2537">
            <v>0.20796156237443228</v>
          </cell>
          <cell r="J2537">
            <v>0.20796156237443228</v>
          </cell>
          <cell r="K2537">
            <v>4.9186823338157118E-2</v>
          </cell>
          <cell r="L2537">
            <v>4.9186823338157118E-2</v>
          </cell>
          <cell r="P2537" t="str">
            <v>PROBADAS PRODUCIENDO</v>
          </cell>
          <cell r="Q2537" t="str">
            <v>PROBADAS PRODUCIENDO2016</v>
          </cell>
        </row>
        <row r="2538">
          <cell r="I2538">
            <v>0.20539129606310341</v>
          </cell>
          <cell r="J2538">
            <v>0.20539129606310341</v>
          </cell>
          <cell r="K2538">
            <v>4.8578906983115872E-2</v>
          </cell>
          <cell r="L2538">
            <v>4.8578906983115872E-2</v>
          </cell>
          <cell r="P2538" t="str">
            <v>PROBADAS PRODUCIENDO</v>
          </cell>
          <cell r="Q2538" t="str">
            <v>PROBADAS PRODUCIENDO2016</v>
          </cell>
        </row>
        <row r="2539">
          <cell r="I2539">
            <v>0.19634845847602139</v>
          </cell>
          <cell r="J2539">
            <v>0.19634845847602139</v>
          </cell>
          <cell r="K2539">
            <v>4.644010570756759E-2</v>
          </cell>
          <cell r="L2539">
            <v>4.644010570756759E-2</v>
          </cell>
          <cell r="P2539" t="str">
            <v>PROBADAS PRODUCIENDO</v>
          </cell>
          <cell r="Q2539" t="str">
            <v>PROBADAS PRODUCIENDO2016</v>
          </cell>
        </row>
        <row r="2540">
          <cell r="I2540">
            <v>0.20042606044348601</v>
          </cell>
          <cell r="J2540">
            <v>0.20042606044348601</v>
          </cell>
          <cell r="K2540">
            <v>4.7404535313341996E-2</v>
          </cell>
          <cell r="L2540">
            <v>4.7404535313341996E-2</v>
          </cell>
          <cell r="P2540" t="str">
            <v>PROBADAS PRODUCIENDO</v>
          </cell>
          <cell r="Q2540" t="str">
            <v>PROBADAS PRODUCIENDO2016</v>
          </cell>
        </row>
        <row r="2541">
          <cell r="I2541">
            <v>0.19160182909800177</v>
          </cell>
          <cell r="J2541">
            <v>0.19160182909800177</v>
          </cell>
          <cell r="K2541">
            <v>4.5317438528101044E-2</v>
          </cell>
          <cell r="L2541">
            <v>4.5317438528101044E-2</v>
          </cell>
          <cell r="P2541" t="str">
            <v>PROBADAS PRODUCIENDO</v>
          </cell>
          <cell r="Q2541" t="str">
            <v>PROBADAS PRODUCIENDO2016</v>
          </cell>
        </row>
        <row r="2542">
          <cell r="I2542">
            <v>0.19558085700259717</v>
          </cell>
          <cell r="J2542">
            <v>0.19558085700259717</v>
          </cell>
          <cell r="K2542">
            <v>4.6258553512843019E-2</v>
          </cell>
          <cell r="L2542">
            <v>4.6258553512843019E-2</v>
          </cell>
          <cell r="P2542" t="str">
            <v>PROBADAS PRODUCIENDO</v>
          </cell>
          <cell r="Q2542" t="str">
            <v>PROBADAS PRODUCIENDO2016</v>
          </cell>
        </row>
        <row r="2543">
          <cell r="I2543">
            <v>0.19672248471909295</v>
          </cell>
          <cell r="J2543">
            <v>0.19672248471909295</v>
          </cell>
          <cell r="K2543">
            <v>4.6528569953227891E-2</v>
          </cell>
          <cell r="L2543">
            <v>4.6528569953227891E-2</v>
          </cell>
          <cell r="P2543" t="str">
            <v>PROBADAS PRODUCIENDO</v>
          </cell>
          <cell r="Q2543" t="str">
            <v>PROBADAS PRODUCIENDO2017</v>
          </cell>
        </row>
        <row r="2544">
          <cell r="I2544">
            <v>0.17559418413294989</v>
          </cell>
          <cell r="J2544">
            <v>0.17559418413294989</v>
          </cell>
          <cell r="K2544">
            <v>4.1531329229988034E-2</v>
          </cell>
          <cell r="L2544">
            <v>4.1531329229988034E-2</v>
          </cell>
          <cell r="P2544" t="str">
            <v>PROBADAS PRODUCIENDO</v>
          </cell>
          <cell r="Q2544" t="str">
            <v>PROBADAS PRODUCIENDO2017</v>
          </cell>
        </row>
        <row r="2545">
          <cell r="I2545">
            <v>0.19212089882903685</v>
          </cell>
          <cell r="J2545">
            <v>0.19212089882903685</v>
          </cell>
          <cell r="K2545">
            <v>4.5440208288383181E-2</v>
          </cell>
          <cell r="L2545">
            <v>4.5440208288383181E-2</v>
          </cell>
          <cell r="P2545" t="str">
            <v>PROBADAS PRODUCIENDO</v>
          </cell>
          <cell r="Q2545" t="str">
            <v>PROBADAS PRODUCIENDO2017</v>
          </cell>
        </row>
        <row r="2546">
          <cell r="I2546">
            <v>0.18366232186645637</v>
          </cell>
          <cell r="J2546">
            <v>0.18366232186645637</v>
          </cell>
          <cell r="K2546">
            <v>4.3439595646314458E-2</v>
          </cell>
          <cell r="L2546">
            <v>4.3439595646314458E-2</v>
          </cell>
          <cell r="P2546" t="str">
            <v>PROBADAS PRODUCIENDO</v>
          </cell>
          <cell r="Q2546" t="str">
            <v>PROBADAS PRODUCIENDO2017</v>
          </cell>
        </row>
        <row r="2547">
          <cell r="I2547">
            <v>0.187476468668545</v>
          </cell>
          <cell r="J2547">
            <v>0.187476468668545</v>
          </cell>
          <cell r="K2547">
            <v>4.4341713147251244E-2</v>
          </cell>
          <cell r="L2547">
            <v>4.4341713147251244E-2</v>
          </cell>
          <cell r="P2547" t="str">
            <v>PROBADAS PRODUCIENDO</v>
          </cell>
          <cell r="Q2547" t="str">
            <v>PROBADAS PRODUCIENDO2017</v>
          </cell>
        </row>
        <row r="2548">
          <cell r="I2548">
            <v>0.17922237372847122</v>
          </cell>
          <cell r="J2548">
            <v>0.17922237372847122</v>
          </cell>
          <cell r="K2548">
            <v>4.2389464351857017E-2</v>
          </cell>
          <cell r="L2548">
            <v>4.2389464351857017E-2</v>
          </cell>
          <cell r="P2548" t="str">
            <v>PROBADAS PRODUCIENDO</v>
          </cell>
          <cell r="Q2548" t="str">
            <v>PROBADAS PRODUCIENDO2017</v>
          </cell>
        </row>
        <row r="2549">
          <cell r="I2549">
            <v>0.18294431536937328</v>
          </cell>
          <cell r="J2549">
            <v>0.18294431536937328</v>
          </cell>
          <cell r="K2549">
            <v>4.3269773596872035E-2</v>
          </cell>
          <cell r="L2549">
            <v>4.3269773596872035E-2</v>
          </cell>
          <cell r="P2549" t="str">
            <v>PROBADAS PRODUCIENDO</v>
          </cell>
          <cell r="Q2549" t="str">
            <v>PROBADAS PRODUCIENDO2017</v>
          </cell>
        </row>
        <row r="2550">
          <cell r="I2550">
            <v>0.18068324555784937</v>
          </cell>
          <cell r="J2550">
            <v>0.18068324555784937</v>
          </cell>
          <cell r="K2550">
            <v>4.2734988033112771E-2</v>
          </cell>
          <cell r="L2550">
            <v>4.2734988033112771E-2</v>
          </cell>
          <cell r="P2550" t="str">
            <v>PROBADAS PRODUCIENDO</v>
          </cell>
          <cell r="Q2550" t="str">
            <v>PROBADAS PRODUCIENDO2017</v>
          </cell>
        </row>
        <row r="2551">
          <cell r="I2551">
            <v>0.17272823833210849</v>
          </cell>
          <cell r="J2551">
            <v>0.17272823833210849</v>
          </cell>
          <cell r="K2551">
            <v>4.085347911098907E-2</v>
          </cell>
          <cell r="L2551">
            <v>4.085347911098907E-2</v>
          </cell>
          <cell r="P2551" t="str">
            <v>PROBADAS PRODUCIENDO</v>
          </cell>
          <cell r="Q2551" t="str">
            <v>PROBADAS PRODUCIENDO2017</v>
          </cell>
        </row>
        <row r="2552">
          <cell r="I2552">
            <v>0.17631531515423265</v>
          </cell>
          <cell r="J2552">
            <v>0.17631531515423265</v>
          </cell>
          <cell r="K2552">
            <v>4.1701890288207227E-2</v>
          </cell>
          <cell r="L2552">
            <v>4.1701890288207227E-2</v>
          </cell>
          <cell r="P2552" t="str">
            <v>PROBADAS PRODUCIENDO</v>
          </cell>
          <cell r="Q2552" t="str">
            <v>PROBADAS PRODUCIENDO2017</v>
          </cell>
        </row>
        <row r="2553">
          <cell r="I2553">
            <v>0.16855261639524879</v>
          </cell>
          <cell r="J2553">
            <v>0.16855261639524879</v>
          </cell>
          <cell r="K2553">
            <v>3.9865865937716898E-2</v>
          </cell>
          <cell r="L2553">
            <v>3.9865865937716898E-2</v>
          </cell>
          <cell r="P2553" t="str">
            <v>PROBADAS PRODUCIENDO</v>
          </cell>
          <cell r="Q2553" t="str">
            <v>PROBADAS PRODUCIENDO2017</v>
          </cell>
        </row>
        <row r="2554">
          <cell r="I2554">
            <v>0.17205297736354627</v>
          </cell>
          <cell r="J2554">
            <v>0.17205297736354627</v>
          </cell>
          <cell r="K2554">
            <v>4.0693767183512676E-2</v>
          </cell>
          <cell r="L2554">
            <v>4.0693767183512676E-2</v>
          </cell>
          <cell r="P2554" t="str">
            <v>PROBADAS PRODUCIENDO</v>
          </cell>
          <cell r="Q2554" t="str">
            <v>PROBADAS PRODUCIENDO2017</v>
          </cell>
        </row>
        <row r="2555">
          <cell r="I2555">
            <v>0.17266848513954219</v>
          </cell>
          <cell r="J2555">
            <v>0.17266848513954219</v>
          </cell>
          <cell r="K2555">
            <v>4.083934635639206E-2</v>
          </cell>
          <cell r="L2555">
            <v>4.083934635639206E-2</v>
          </cell>
          <cell r="P2555" t="str">
            <v>PROBADAS PRODUCIENDO</v>
          </cell>
          <cell r="Q2555" t="str">
            <v>PROBADAS PRODUCIENDO2018</v>
          </cell>
        </row>
        <row r="2556">
          <cell r="I2556">
            <v>0.15412362149066763</v>
          </cell>
          <cell r="J2556">
            <v>0.15412362149066763</v>
          </cell>
          <cell r="K2556">
            <v>3.6453137089099349E-2</v>
          </cell>
          <cell r="L2556">
            <v>3.6453137089099349E-2</v>
          </cell>
          <cell r="P2556" t="str">
            <v>PROBADAS PRODUCIENDO</v>
          </cell>
          <cell r="Q2556" t="str">
            <v>PROBADAS PRODUCIENDO2018</v>
          </cell>
        </row>
        <row r="2557">
          <cell r="I2557">
            <v>0.16862955249790795</v>
          </cell>
          <cell r="J2557">
            <v>0.16862955249790795</v>
          </cell>
          <cell r="K2557">
            <v>3.9884062773933242E-2</v>
          </cell>
          <cell r="L2557">
            <v>3.9884062773933242E-2</v>
          </cell>
          <cell r="P2557" t="str">
            <v>PROBADAS PRODUCIENDO</v>
          </cell>
          <cell r="Q2557" t="str">
            <v>PROBADAS PRODUCIENDO2018</v>
          </cell>
        </row>
        <row r="2558">
          <cell r="I2558">
            <v>0.16120523761772837</v>
          </cell>
          <cell r="J2558">
            <v>0.16120523761772837</v>
          </cell>
          <cell r="K2558">
            <v>3.8128072579164729E-2</v>
          </cell>
          <cell r="L2558">
            <v>3.8128072579164729E-2</v>
          </cell>
          <cell r="P2558" t="str">
            <v>PROBADAS PRODUCIENDO</v>
          </cell>
          <cell r="Q2558" t="str">
            <v>PROBADAS PRODUCIENDO2018</v>
          </cell>
        </row>
        <row r="2559">
          <cell r="I2559">
            <v>0.16455301431624153</v>
          </cell>
          <cell r="J2559">
            <v>0.16455301431624153</v>
          </cell>
          <cell r="K2559">
            <v>3.8919884773520548E-2</v>
          </cell>
          <cell r="L2559">
            <v>3.8919884773520548E-2</v>
          </cell>
          <cell r="P2559" t="str">
            <v>PROBADAS PRODUCIENDO</v>
          </cell>
          <cell r="Q2559" t="str">
            <v>PROBADAS PRODUCIENDO2018</v>
          </cell>
        </row>
        <row r="2560">
          <cell r="I2560">
            <v>0.15730817867107261</v>
          </cell>
          <cell r="J2560">
            <v>0.15730817867107261</v>
          </cell>
          <cell r="K2560">
            <v>3.7206344795631258E-2</v>
          </cell>
          <cell r="L2560">
            <v>3.7206344795631258E-2</v>
          </cell>
          <cell r="P2560" t="str">
            <v>PROBADAS PRODUCIENDO</v>
          </cell>
          <cell r="Q2560" t="str">
            <v>PROBADAS PRODUCIENDO2018</v>
          </cell>
        </row>
        <row r="2561">
          <cell r="I2561">
            <v>0.16057502448094094</v>
          </cell>
          <cell r="J2561">
            <v>0.16057502448094094</v>
          </cell>
          <cell r="K2561">
            <v>3.7979015311703258E-2</v>
          </cell>
          <cell r="L2561">
            <v>3.7979015311703258E-2</v>
          </cell>
          <cell r="P2561" t="str">
            <v>PROBADAS PRODUCIENDO</v>
          </cell>
          <cell r="Q2561" t="str">
            <v>PROBADAS PRODUCIENDO2018</v>
          </cell>
        </row>
        <row r="2562">
          <cell r="I2562">
            <v>0.15859042419639308</v>
          </cell>
          <cell r="J2562">
            <v>0.15859042419639308</v>
          </cell>
          <cell r="K2562">
            <v>3.7509619994230345E-2</v>
          </cell>
          <cell r="L2562">
            <v>3.7509619994230345E-2</v>
          </cell>
          <cell r="P2562" t="str">
            <v>PROBADAS PRODUCIENDO</v>
          </cell>
          <cell r="Q2562" t="str">
            <v>PROBADAS PRODUCIENDO2018</v>
          </cell>
        </row>
        <row r="2563">
          <cell r="I2563">
            <v>0.15160810568356917</v>
          </cell>
          <cell r="J2563">
            <v>0.15160810568356917</v>
          </cell>
          <cell r="K2563">
            <v>3.5858170258713074E-2</v>
          </cell>
          <cell r="L2563">
            <v>3.5858170258713074E-2</v>
          </cell>
          <cell r="P2563" t="str">
            <v>PROBADAS PRODUCIENDO</v>
          </cell>
          <cell r="Q2563" t="str">
            <v>PROBADAS PRODUCIENDO2018</v>
          </cell>
        </row>
        <row r="2564">
          <cell r="I2564">
            <v>0.1547565771043109</v>
          </cell>
          <cell r="J2564">
            <v>0.1547565771043109</v>
          </cell>
          <cell r="K2564">
            <v>3.6602843003950634E-2</v>
          </cell>
          <cell r="L2564">
            <v>3.6602843003950634E-2</v>
          </cell>
          <cell r="P2564" t="str">
            <v>PROBADAS PRODUCIENDO</v>
          </cell>
          <cell r="Q2564" t="str">
            <v>PROBADAS PRODUCIENDO2018</v>
          </cell>
        </row>
        <row r="2565">
          <cell r="I2565">
            <v>0.14794305277727593</v>
          </cell>
          <cell r="J2565">
            <v>0.14794305277727593</v>
          </cell>
          <cell r="K2565">
            <v>3.499131627007903E-2</v>
          </cell>
          <cell r="L2565">
            <v>3.499131627007903E-2</v>
          </cell>
          <cell r="P2565" t="str">
            <v>PROBADAS PRODUCIENDO</v>
          </cell>
          <cell r="Q2565" t="str">
            <v>PROBADAS PRODUCIENDO2018</v>
          </cell>
        </row>
        <row r="2566">
          <cell r="I2566">
            <v>0.15101541141843772</v>
          </cell>
          <cell r="J2566">
            <v>0.15101541141843772</v>
          </cell>
          <cell r="K2566">
            <v>3.5717986910503423E-2</v>
          </cell>
          <cell r="L2566">
            <v>3.5717986910503423E-2</v>
          </cell>
          <cell r="P2566" t="str">
            <v>PROBADAS PRODUCIENDO</v>
          </cell>
          <cell r="Q2566" t="str">
            <v>PROBADAS PRODUCIENDO2018</v>
          </cell>
        </row>
        <row r="2567">
          <cell r="I2567">
            <v>0.15148012749184525</v>
          </cell>
          <cell r="J2567">
            <v>0.15148012749184525</v>
          </cell>
          <cell r="K2567">
            <v>3.5827901007820795E-2</v>
          </cell>
          <cell r="L2567">
            <v>3.5827901007820795E-2</v>
          </cell>
          <cell r="P2567" t="str">
            <v>PROBADAS PRODUCIENDO</v>
          </cell>
          <cell r="Q2567" t="str">
            <v>PROBADAS PRODUCIENDO2019</v>
          </cell>
        </row>
        <row r="2568">
          <cell r="I2568">
            <v>0.13521092638325768</v>
          </cell>
          <cell r="J2568">
            <v>0.13521092638325768</v>
          </cell>
          <cell r="K2568">
            <v>3.1979928759274981E-2</v>
          </cell>
          <cell r="L2568">
            <v>3.1979928759274981E-2</v>
          </cell>
          <cell r="P2568" t="str">
            <v>PROBADAS PRODUCIENDO</v>
          </cell>
          <cell r="Q2568" t="str">
            <v>PROBADAS PRODUCIENDO2019</v>
          </cell>
        </row>
        <row r="2569">
          <cell r="I2569">
            <v>0.14793681713621756</v>
          </cell>
          <cell r="J2569">
            <v>0.14793681713621756</v>
          </cell>
          <cell r="K2569">
            <v>3.4989841423613957E-2</v>
          </cell>
          <cell r="L2569">
            <v>3.4989841423613957E-2</v>
          </cell>
          <cell r="P2569" t="str">
            <v>PROBADAS PRODUCIENDO</v>
          </cell>
          <cell r="Q2569" t="str">
            <v>PROBADAS PRODUCIENDO2019</v>
          </cell>
        </row>
        <row r="2570">
          <cell r="I2570">
            <v>0.14142354887142727</v>
          </cell>
          <cell r="J2570">
            <v>0.14142354887142727</v>
          </cell>
          <cell r="K2570">
            <v>3.3449330899282308E-2</v>
          </cell>
          <cell r="L2570">
            <v>3.3449330899282308E-2</v>
          </cell>
          <cell r="P2570" t="str">
            <v>PROBADAS PRODUCIENDO</v>
          </cell>
          <cell r="Q2570" t="str">
            <v>PROBADAS PRODUCIENDO2019</v>
          </cell>
        </row>
        <row r="2571">
          <cell r="I2571">
            <v>0.1443605158616372</v>
          </cell>
          <cell r="J2571">
            <v>0.1443605158616372</v>
          </cell>
          <cell r="K2571">
            <v>3.4143978866185712E-2</v>
          </cell>
          <cell r="L2571">
            <v>3.4143978866185712E-2</v>
          </cell>
          <cell r="P2571" t="str">
            <v>PROBADAS PRODUCIENDO</v>
          </cell>
          <cell r="Q2571" t="str">
            <v>PROBADAS PRODUCIENDO2019</v>
          </cell>
        </row>
        <row r="2572">
          <cell r="I2572">
            <v>0.13800470271889165</v>
          </cell>
          <cell r="J2572">
            <v>0.13800470271889165</v>
          </cell>
          <cell r="K2572">
            <v>3.2640709441523037E-2</v>
          </cell>
          <cell r="L2572">
            <v>3.2640709441523037E-2</v>
          </cell>
          <cell r="P2572" t="str">
            <v>PROBADAS PRODUCIENDO</v>
          </cell>
          <cell r="Q2572" t="str">
            <v>PROBADAS PRODUCIENDO2019</v>
          </cell>
        </row>
        <row r="2573">
          <cell r="I2573">
            <v>0.14087066994722339</v>
          </cell>
          <cell r="J2573">
            <v>0.14087066994722339</v>
          </cell>
          <cell r="K2573">
            <v>3.331856462852674E-2</v>
          </cell>
          <cell r="L2573">
            <v>3.331856462852674E-2</v>
          </cell>
          <cell r="P2573" t="str">
            <v>PROBADAS PRODUCIENDO</v>
          </cell>
          <cell r="Q2573" t="str">
            <v>PROBADAS PRODUCIENDO2019</v>
          </cell>
        </row>
        <row r="2574">
          <cell r="I2574">
            <v>0.13912960235239627</v>
          </cell>
          <cell r="J2574">
            <v>0.13912960235239627</v>
          </cell>
          <cell r="K2574">
            <v>3.2906769375457993E-2</v>
          </cell>
          <cell r="L2574">
            <v>3.2906769375457993E-2</v>
          </cell>
          <cell r="P2574" t="str">
            <v>PROBADAS PRODUCIENDO</v>
          </cell>
          <cell r="Q2574" t="str">
            <v>PROBADAS PRODUCIENDO2019</v>
          </cell>
        </row>
        <row r="2575">
          <cell r="I2575">
            <v>0.13300409254870396</v>
          </cell>
          <cell r="J2575">
            <v>0.13300409254870396</v>
          </cell>
          <cell r="K2575">
            <v>3.1457971024790254E-2</v>
          </cell>
          <cell r="L2575">
            <v>3.1457971024790254E-2</v>
          </cell>
          <cell r="P2575" t="str">
            <v>PROBADAS PRODUCIENDO</v>
          </cell>
          <cell r="Q2575" t="str">
            <v>PROBADAS PRODUCIENDO2019</v>
          </cell>
        </row>
        <row r="2576">
          <cell r="I2576">
            <v>0.13576621125168131</v>
          </cell>
          <cell r="J2576">
            <v>0.13576621125168131</v>
          </cell>
          <cell r="K2576">
            <v>3.2111264081118383E-2</v>
          </cell>
          <cell r="L2576">
            <v>3.2111264081118383E-2</v>
          </cell>
          <cell r="P2576" t="str">
            <v>PROBADAS PRODUCIENDO</v>
          </cell>
          <cell r="Q2576" t="str">
            <v>PROBADAS PRODUCIENDO2019</v>
          </cell>
        </row>
        <row r="2577">
          <cell r="I2577">
            <v>0.12978878269606398</v>
          </cell>
          <cell r="J2577">
            <v>0.12978878269606398</v>
          </cell>
          <cell r="K2577">
            <v>3.0697489732509471E-2</v>
          </cell>
          <cell r="L2577">
            <v>3.0697489732509471E-2</v>
          </cell>
          <cell r="P2577" t="str">
            <v>PROBADAS PRODUCIENDO</v>
          </cell>
          <cell r="Q2577" t="str">
            <v>PROBADAS PRODUCIENDO2019</v>
          </cell>
        </row>
        <row r="2578">
          <cell r="I2578">
            <v>0.13248412851026026</v>
          </cell>
          <cell r="J2578">
            <v>0.13248412851026026</v>
          </cell>
          <cell r="K2578">
            <v>3.1334989743975111E-2</v>
          </cell>
          <cell r="L2578">
            <v>3.1334989743975111E-2</v>
          </cell>
          <cell r="P2578" t="str">
            <v>PROBADAS PRODUCIENDO</v>
          </cell>
          <cell r="Q2578" t="str">
            <v>PROBADAS PRODUCIENDO2019</v>
          </cell>
        </row>
        <row r="2579">
          <cell r="I2579">
            <v>0.13255064509115294</v>
          </cell>
          <cell r="J2579">
            <v>0.13255064509115294</v>
          </cell>
          <cell r="K2579">
            <v>3.1350722167198294E-2</v>
          </cell>
          <cell r="L2579">
            <v>3.1350722167198294E-2</v>
          </cell>
          <cell r="P2579" t="str">
            <v>PROBADAS PRODUCIENDO</v>
          </cell>
          <cell r="Q2579" t="str">
            <v>PROBADAS PRODUCIENDO2020</v>
          </cell>
        </row>
        <row r="2580">
          <cell r="I2580">
            <v>0.12251548711702884</v>
          </cell>
          <cell r="J2580">
            <v>0.12251548711702884</v>
          </cell>
          <cell r="K2580">
            <v>2.8977218444644862E-2</v>
          </cell>
          <cell r="L2580">
            <v>2.8977218444644862E-2</v>
          </cell>
          <cell r="P2580" t="str">
            <v>PROBADAS PRODUCIENDO</v>
          </cell>
          <cell r="Q2580" t="str">
            <v>PROBADAS PRODUCIENDO2020</v>
          </cell>
        </row>
        <row r="2581">
          <cell r="I2581">
            <v>0.12939819769034958</v>
          </cell>
          <cell r="J2581">
            <v>0.12939819769034958</v>
          </cell>
          <cell r="K2581">
            <v>3.0605109027848201E-2</v>
          </cell>
          <cell r="L2581">
            <v>3.0605109027848201E-2</v>
          </cell>
          <cell r="P2581" t="str">
            <v>PROBADAS PRODUCIENDO</v>
          </cell>
          <cell r="Q2581" t="str">
            <v>PROBADAS PRODUCIENDO2020</v>
          </cell>
        </row>
        <row r="2582">
          <cell r="I2582">
            <v>0.12370113599297342</v>
          </cell>
          <cell r="J2582">
            <v>0.12370113599297342</v>
          </cell>
          <cell r="K2582">
            <v>2.9257646717717602E-2</v>
          </cell>
          <cell r="L2582">
            <v>2.9257646717717602E-2</v>
          </cell>
          <cell r="P2582" t="str">
            <v>PROBADAS PRODUCIENDO</v>
          </cell>
          <cell r="Q2582" t="str">
            <v>PROBADAS PRODUCIENDO2020</v>
          </cell>
        </row>
        <row r="2583">
          <cell r="I2583">
            <v>0.12627005860849302</v>
          </cell>
          <cell r="J2583">
            <v>0.12627005860849302</v>
          </cell>
          <cell r="K2583">
            <v>2.9865245263411611E-2</v>
          </cell>
          <cell r="L2583">
            <v>2.9865245263411611E-2</v>
          </cell>
          <cell r="P2583" t="str">
            <v>PROBADAS PRODUCIENDO</v>
          </cell>
          <cell r="Q2583" t="str">
            <v>PROBADAS PRODUCIENDO2020</v>
          </cell>
        </row>
        <row r="2584">
          <cell r="I2584">
            <v>0.1207107206326711</v>
          </cell>
          <cell r="J2584">
            <v>0.1207107206326711</v>
          </cell>
          <cell r="K2584">
            <v>2.855035720538902E-2</v>
          </cell>
          <cell r="L2584">
            <v>2.855035720538902E-2</v>
          </cell>
          <cell r="P2584" t="str">
            <v>PROBADAS PRODUCIENDO</v>
          </cell>
          <cell r="Q2584" t="str">
            <v>PROBADAS PRODUCIENDO2020</v>
          </cell>
        </row>
        <row r="2585">
          <cell r="I2585">
            <v>0.12321754078173827</v>
          </cell>
          <cell r="J2585">
            <v>0.12321754078173827</v>
          </cell>
          <cell r="K2585">
            <v>2.9143267348998608E-2</v>
          </cell>
          <cell r="L2585">
            <v>2.9143267348998608E-2</v>
          </cell>
          <cell r="P2585" t="str">
            <v>PROBADAS PRODUCIENDO</v>
          </cell>
          <cell r="Q2585" t="str">
            <v>PROBADAS PRODUCIENDO2020</v>
          </cell>
        </row>
        <row r="2586">
          <cell r="I2586">
            <v>0.12169465409815028</v>
          </cell>
          <cell r="J2586">
            <v>0.12169465409815028</v>
          </cell>
          <cell r="K2586">
            <v>2.8783075987602668E-2</v>
          </cell>
          <cell r="L2586">
            <v>2.8783075987602668E-2</v>
          </cell>
          <cell r="P2586" t="str">
            <v>PROBADAS PRODUCIENDO</v>
          </cell>
          <cell r="Q2586" t="str">
            <v>PROBADAS PRODUCIENDO2020</v>
          </cell>
        </row>
        <row r="2587">
          <cell r="I2587">
            <v>0.11633675912735553</v>
          </cell>
          <cell r="J2587">
            <v>0.11633675912735553</v>
          </cell>
          <cell r="K2587">
            <v>2.7515832991426358E-2</v>
          </cell>
          <cell r="L2587">
            <v>2.7515832991426358E-2</v>
          </cell>
          <cell r="P2587" t="str">
            <v>PROBADAS PRODUCIENDO</v>
          </cell>
          <cell r="Q2587" t="str">
            <v>PROBADAS PRODUCIENDO2020</v>
          </cell>
        </row>
        <row r="2588">
          <cell r="I2588">
            <v>0.11875274447088356</v>
          </cell>
          <cell r="J2588">
            <v>0.11875274447088356</v>
          </cell>
          <cell r="K2588">
            <v>2.8087258994014899E-2</v>
          </cell>
          <cell r="L2588">
            <v>2.8087258994014899E-2</v>
          </cell>
          <cell r="P2588" t="str">
            <v>PROBADAS PRODUCIENDO</v>
          </cell>
          <cell r="Q2588" t="str">
            <v>PROBADAS PRODUCIENDO2020</v>
          </cell>
        </row>
        <row r="2589">
          <cell r="I2589">
            <v>0.11352437402942227</v>
          </cell>
          <cell r="J2589">
            <v>0.11352437402942227</v>
          </cell>
          <cell r="K2589">
            <v>2.6850650986677601E-2</v>
          </cell>
          <cell r="L2589">
            <v>2.6850650986677601E-2</v>
          </cell>
          <cell r="P2589" t="str">
            <v>PROBADAS PRODUCIENDO</v>
          </cell>
          <cell r="Q2589" t="str">
            <v>PROBADAS PRODUCIENDO2020</v>
          </cell>
        </row>
        <row r="2590">
          <cell r="I2590">
            <v>0.1158819540913809</v>
          </cell>
          <cell r="J2590">
            <v>0.1158819540913809</v>
          </cell>
          <cell r="K2590">
            <v>2.740826304098758E-2</v>
          </cell>
          <cell r="L2590">
            <v>2.740826304098758E-2</v>
          </cell>
          <cell r="P2590" t="str">
            <v>PROBADAS PRODUCIENDO</v>
          </cell>
          <cell r="Q2590" t="str">
            <v>PROBADAS PRODUCIENDO2020</v>
          </cell>
        </row>
        <row r="2591">
          <cell r="I2591">
            <v>0.11581831059433424</v>
          </cell>
          <cell r="J2591">
            <v>0.11581831059433424</v>
          </cell>
          <cell r="K2591">
            <v>2.7393210156165436E-2</v>
          </cell>
          <cell r="L2591">
            <v>2.7393210156165436E-2</v>
          </cell>
          <cell r="P2591" t="str">
            <v>PROBADAS PRODUCIENDO</v>
          </cell>
          <cell r="Q2591" t="str">
            <v>PROBADAS PRODUCIENDO2021</v>
          </cell>
        </row>
        <row r="2592">
          <cell r="I2592">
            <v>0.10337924404273512</v>
          </cell>
          <cell r="J2592">
            <v>0.10337924404273512</v>
          </cell>
          <cell r="K2592">
            <v>2.445113681347974E-2</v>
          </cell>
          <cell r="L2592">
            <v>2.445113681347974E-2</v>
          </cell>
          <cell r="P2592" t="str">
            <v>PROBADAS PRODUCIENDO</v>
          </cell>
          <cell r="Q2592" t="str">
            <v>PROBADAS PRODUCIENDO2021</v>
          </cell>
        </row>
        <row r="2593">
          <cell r="I2593">
            <v>0.11310917490707352</v>
          </cell>
          <cell r="J2593">
            <v>0.11310917490707352</v>
          </cell>
          <cell r="K2593">
            <v>2.675244858019464E-2</v>
          </cell>
          <cell r="L2593">
            <v>2.675244858019464E-2</v>
          </cell>
          <cell r="P2593" t="str">
            <v>PROBADAS PRODUCIENDO</v>
          </cell>
          <cell r="Q2593" t="str">
            <v>PROBADAS PRODUCIENDO2021</v>
          </cell>
        </row>
        <row r="2594">
          <cell r="I2594">
            <v>0.10812927596344044</v>
          </cell>
          <cell r="J2594">
            <v>0.10812927596344044</v>
          </cell>
          <cell r="K2594">
            <v>2.5574608758327299E-2</v>
          </cell>
          <cell r="L2594">
            <v>2.5574608758327299E-2</v>
          </cell>
          <cell r="P2594" t="str">
            <v>PROBADAS PRODUCIENDO</v>
          </cell>
          <cell r="Q2594" t="str">
            <v>PROBADAS PRODUCIENDO2021</v>
          </cell>
        </row>
        <row r="2595">
          <cell r="I2595">
            <v>0.11037481510255084</v>
          </cell>
          <cell r="J2595">
            <v>0.11037481510255084</v>
          </cell>
          <cell r="K2595">
            <v>2.6105721025773507E-2</v>
          </cell>
          <cell r="L2595">
            <v>2.6105721025773507E-2</v>
          </cell>
          <cell r="P2595" t="str">
            <v>PROBADAS PRODUCIENDO</v>
          </cell>
          <cell r="Q2595" t="str">
            <v>PROBADAS PRODUCIENDO2021</v>
          </cell>
        </row>
        <row r="2596">
          <cell r="P2596" t="str">
            <v>PROBADAS PRODUCIENDO</v>
          </cell>
          <cell r="Q2596" t="str">
            <v>PROBADAS PRODUCIENDO2021</v>
          </cell>
        </row>
        <row r="2597">
          <cell r="P2597" t="str">
            <v>PROBADAS PRODUCIENDO</v>
          </cell>
          <cell r="Q2597" t="str">
            <v>PROBADAS PRODUCIENDO2012</v>
          </cell>
        </row>
        <row r="2598">
          <cell r="I2598">
            <v>0.24574543052001827</v>
          </cell>
          <cell r="J2598">
            <v>0.24574543052001827</v>
          </cell>
          <cell r="K2598">
            <v>0.2750978938496314</v>
          </cell>
          <cell r="L2598">
            <v>0.2750978938496314</v>
          </cell>
          <cell r="P2598" t="str">
            <v>PROBADAS PRODUCIENDO</v>
          </cell>
          <cell r="Q2598" t="str">
            <v>PROBADAS PRODUCIENDO2012</v>
          </cell>
        </row>
        <row r="2599">
          <cell r="I2599">
            <v>0.22734204741737624</v>
          </cell>
          <cell r="J2599">
            <v>0.22734204741737624</v>
          </cell>
          <cell r="K2599">
            <v>0.25449636355654903</v>
          </cell>
          <cell r="L2599">
            <v>0.25449636355654903</v>
          </cell>
          <cell r="P2599" t="str">
            <v>PROBADAS PRODUCIENDO</v>
          </cell>
          <cell r="Q2599" t="str">
            <v>PROBADAS PRODUCIENDO2012</v>
          </cell>
        </row>
        <row r="2600">
          <cell r="I2600">
            <v>0.32413776809293576</v>
          </cell>
          <cell r="J2600">
            <v>0.32413776809293576</v>
          </cell>
          <cell r="K2600">
            <v>0.36285361290664231</v>
          </cell>
          <cell r="L2600">
            <v>0.36285361290664231</v>
          </cell>
          <cell r="P2600" t="str">
            <v>PROBADAS PRODUCIENDO</v>
          </cell>
          <cell r="Q2600" t="str">
            <v>PROBADAS PRODUCIENDO2012</v>
          </cell>
        </row>
        <row r="2601">
          <cell r="I2601">
            <v>0.31303789415003441</v>
          </cell>
          <cell r="J2601">
            <v>0.31303789415003441</v>
          </cell>
          <cell r="K2601">
            <v>0.35042794160432356</v>
          </cell>
          <cell r="L2601">
            <v>0.35042794160432356</v>
          </cell>
          <cell r="P2601" t="str">
            <v>PROBADAS PRODUCIENDO</v>
          </cell>
          <cell r="Q2601" t="str">
            <v>PROBADAS PRODUCIENDO2012</v>
          </cell>
        </row>
        <row r="2602">
          <cell r="I2602">
            <v>0.32003799710181985</v>
          </cell>
          <cell r="J2602">
            <v>0.32003799710181985</v>
          </cell>
          <cell r="K2602">
            <v>0.35826415477293383</v>
          </cell>
          <cell r="L2602">
            <v>0.35826415477293383</v>
          </cell>
          <cell r="P2602" t="str">
            <v>PROBADAS PRODUCIENDO</v>
          </cell>
          <cell r="Q2602" t="str">
            <v>PROBADAS PRODUCIENDO2012</v>
          </cell>
        </row>
        <row r="2603">
          <cell r="I2603">
            <v>0.30642558620733196</v>
          </cell>
          <cell r="J2603">
            <v>0.30642558620733196</v>
          </cell>
          <cell r="K2603">
            <v>0.34302584267343639</v>
          </cell>
          <cell r="L2603">
            <v>0.34302584267343639</v>
          </cell>
          <cell r="P2603" t="str">
            <v>PROBADAS PRODUCIENDO</v>
          </cell>
          <cell r="Q2603" t="str">
            <v>PROBADAS PRODUCIENDO2012</v>
          </cell>
        </row>
        <row r="2604">
          <cell r="I2604">
            <v>0.31327782579429841</v>
          </cell>
          <cell r="J2604">
            <v>0.31327782579429841</v>
          </cell>
          <cell r="K2604">
            <v>0.35069653129840345</v>
          </cell>
          <cell r="L2604">
            <v>0.35069653129840345</v>
          </cell>
          <cell r="P2604" t="str">
            <v>PROBADAS PRODUCIENDO</v>
          </cell>
          <cell r="Q2604" t="str">
            <v>PROBADAS PRODUCIENDO2012</v>
          </cell>
        </row>
        <row r="2605">
          <cell r="I2605">
            <v>0.30989724338592417</v>
          </cell>
          <cell r="J2605">
            <v>0.30989724338592417</v>
          </cell>
          <cell r="K2605">
            <v>0.34691216347288206</v>
          </cell>
          <cell r="L2605">
            <v>0.34691216347288206</v>
          </cell>
          <cell r="P2605" t="str">
            <v>PROBADAS PRODUCIENDO</v>
          </cell>
          <cell r="Q2605" t="str">
            <v>PROBADAS PRODUCIENDO2012</v>
          </cell>
        </row>
        <row r="2606">
          <cell r="I2606">
            <v>0.29671615660798889</v>
          </cell>
          <cell r="J2606">
            <v>0.29671615660798889</v>
          </cell>
          <cell r="K2606">
            <v>0.33215669394660796</v>
          </cell>
          <cell r="L2606">
            <v>0.33215669394660796</v>
          </cell>
          <cell r="P2606" t="str">
            <v>PROBADAS PRODUCIENDO</v>
          </cell>
          <cell r="Q2606" t="str">
            <v>PROBADAS PRODUCIENDO2012</v>
          </cell>
        </row>
        <row r="2607">
          <cell r="I2607">
            <v>0.30335127549464724</v>
          </cell>
          <cell r="J2607">
            <v>0.30335127549464724</v>
          </cell>
          <cell r="K2607">
            <v>0.33958432841899316</v>
          </cell>
          <cell r="L2607">
            <v>0.33958432841899316</v>
          </cell>
          <cell r="P2607" t="str">
            <v>PROBADAS PRODUCIENDO</v>
          </cell>
          <cell r="Q2607" t="str">
            <v>PROBADAS PRODUCIENDO2012</v>
          </cell>
        </row>
        <row r="2608">
          <cell r="I2608">
            <v>0.29044861317082321</v>
          </cell>
          <cell r="J2608">
            <v>0.29044861317082321</v>
          </cell>
          <cell r="K2608">
            <v>0.32514053907639606</v>
          </cell>
          <cell r="L2608">
            <v>0.32514053907639606</v>
          </cell>
          <cell r="P2608" t="str">
            <v>PROBADAS PRODUCIENDO</v>
          </cell>
          <cell r="Q2608" t="str">
            <v>PROBADAS PRODUCIENDO2012</v>
          </cell>
        </row>
        <row r="2609">
          <cell r="I2609">
            <v>0.29694357826097295</v>
          </cell>
          <cell r="J2609">
            <v>0.29694357826097295</v>
          </cell>
          <cell r="K2609">
            <v>0.33241127942402393</v>
          </cell>
          <cell r="L2609">
            <v>0.33241127942402393</v>
          </cell>
          <cell r="P2609" t="str">
            <v>PROBADAS PRODUCIENDO</v>
          </cell>
          <cell r="Q2609" t="str">
            <v>PROBADAS PRODUCIENDO2012</v>
          </cell>
        </row>
        <row r="2610">
          <cell r="I2610">
            <v>0.30249504092919316</v>
          </cell>
          <cell r="J2610">
            <v>0.30249504092919316</v>
          </cell>
          <cell r="K2610">
            <v>0.33862582300508076</v>
          </cell>
          <cell r="L2610">
            <v>0.33862582300508076</v>
          </cell>
          <cell r="P2610" t="str">
            <v>PROBADAS PRODUCIENDO</v>
          </cell>
          <cell r="Q2610" t="str">
            <v>PROBADAS PRODUCIENDO2013</v>
          </cell>
        </row>
        <row r="2611">
          <cell r="I2611">
            <v>0.27041467643989175</v>
          </cell>
          <cell r="J2611">
            <v>0.27041467643989175</v>
          </cell>
          <cell r="K2611">
            <v>0.30271369765544404</v>
          </cell>
          <cell r="L2611">
            <v>0.30271369765544404</v>
          </cell>
          <cell r="P2611" t="str">
            <v>PROBADAS PRODUCIENDO</v>
          </cell>
          <cell r="Q2611" t="str">
            <v>PROBADAS PRODUCIENDO2013</v>
          </cell>
        </row>
        <row r="2612">
          <cell r="I2612">
            <v>0.29631276962667791</v>
          </cell>
          <cell r="J2612">
            <v>0.29631276962667791</v>
          </cell>
          <cell r="K2612">
            <v>0.33170512539157843</v>
          </cell>
          <cell r="L2612">
            <v>0.33170512539157843</v>
          </cell>
          <cell r="P2612" t="str">
            <v>PROBADAS PRODUCIENDO</v>
          </cell>
          <cell r="Q2612" t="str">
            <v>PROBADAS PRODUCIENDO2013</v>
          </cell>
        </row>
        <row r="2613">
          <cell r="I2613">
            <v>0.28370948123603013</v>
          </cell>
          <cell r="J2613">
            <v>0.28370948123603013</v>
          </cell>
          <cell r="K2613">
            <v>0.31759646797113356</v>
          </cell>
          <cell r="L2613">
            <v>0.31759646797113356</v>
          </cell>
          <cell r="P2613" t="str">
            <v>PROBADAS PRODUCIENDO</v>
          </cell>
          <cell r="Q2613" t="str">
            <v>PROBADAS PRODUCIENDO2013</v>
          </cell>
        </row>
        <row r="2614">
          <cell r="I2614">
            <v>0.29005374694367736</v>
          </cell>
          <cell r="J2614">
            <v>0.29005374694367736</v>
          </cell>
          <cell r="K2614">
            <v>0.32469850901622227</v>
          </cell>
          <cell r="L2614">
            <v>0.32469850901622227</v>
          </cell>
          <cell r="P2614" t="str">
            <v>PROBADAS PRODUCIENDO</v>
          </cell>
          <cell r="Q2614" t="str">
            <v>PROBADAS PRODUCIENDO2013</v>
          </cell>
        </row>
        <row r="2615">
          <cell r="I2615">
            <v>0.27771667815611162</v>
          </cell>
          <cell r="J2615">
            <v>0.27771667815611162</v>
          </cell>
          <cell r="K2615">
            <v>0.31088786914977357</v>
          </cell>
          <cell r="L2615">
            <v>0.31088786914977357</v>
          </cell>
          <cell r="P2615" t="str">
            <v>PROBADAS PRODUCIENDO</v>
          </cell>
          <cell r="Q2615" t="str">
            <v>PROBADAS PRODUCIENDO2013</v>
          </cell>
        </row>
        <row r="2616">
          <cell r="I2616">
            <v>0.2839269337668503</v>
          </cell>
          <cell r="J2616">
            <v>0.2839269337668503</v>
          </cell>
          <cell r="K2616">
            <v>0.31783989358891329</v>
          </cell>
          <cell r="L2616">
            <v>0.31783989358891329</v>
          </cell>
          <cell r="P2616" t="str">
            <v>PROBADAS PRODUCIENDO</v>
          </cell>
          <cell r="Q2616" t="str">
            <v>PROBADAS PRODUCIENDO2013</v>
          </cell>
        </row>
        <row r="2617">
          <cell r="I2617">
            <v>0.2808630769645985</v>
          </cell>
          <cell r="J2617">
            <v>0.2808630769645985</v>
          </cell>
          <cell r="K2617">
            <v>0.31441008188672709</v>
          </cell>
          <cell r="L2617">
            <v>0.31441008188672709</v>
          </cell>
          <cell r="P2617" t="str">
            <v>PROBADAS PRODUCIENDO</v>
          </cell>
          <cell r="Q2617" t="str">
            <v>PROBADAS PRODUCIENDO2013</v>
          </cell>
        </row>
        <row r="2618">
          <cell r="I2618">
            <v>0.2689169216850677</v>
          </cell>
          <cell r="J2618">
            <v>0.2689169216850677</v>
          </cell>
          <cell r="K2618">
            <v>0.3010370472384517</v>
          </cell>
          <cell r="L2618">
            <v>0.3010370472384517</v>
          </cell>
          <cell r="P2618" t="str">
            <v>PROBADAS PRODUCIENDO</v>
          </cell>
          <cell r="Q2618" t="str">
            <v>PROBADAS PRODUCIENDO2013</v>
          </cell>
        </row>
        <row r="2619">
          <cell r="I2619">
            <v>0.27493039855943407</v>
          </cell>
          <cell r="J2619">
            <v>0.27493039855943407</v>
          </cell>
          <cell r="K2619">
            <v>0.30776878918519318</v>
          </cell>
          <cell r="L2619">
            <v>0.30776878918519318</v>
          </cell>
          <cell r="P2619" t="str">
            <v>PROBADAS PRODUCIENDO</v>
          </cell>
          <cell r="Q2619" t="str">
            <v>PROBADAS PRODUCIENDO2013</v>
          </cell>
        </row>
        <row r="2620">
          <cell r="I2620">
            <v>0.2632365822424183</v>
          </cell>
          <cell r="J2620">
            <v>0.2632365822424183</v>
          </cell>
          <cell r="K2620">
            <v>0.29467823351110328</v>
          </cell>
          <cell r="L2620">
            <v>0.29467823351110328</v>
          </cell>
          <cell r="P2620" t="str">
            <v>PROBADAS PRODUCIENDO</v>
          </cell>
          <cell r="Q2620" t="str">
            <v>PROBADAS PRODUCIENDO2013</v>
          </cell>
        </row>
        <row r="2621">
          <cell r="I2621">
            <v>0.26912303628139378</v>
          </cell>
          <cell r="J2621">
            <v>0.26912303628139378</v>
          </cell>
          <cell r="K2621">
            <v>0.3012677806898163</v>
          </cell>
          <cell r="L2621">
            <v>0.3012677806898163</v>
          </cell>
          <cell r="P2621" t="str">
            <v>PROBADAS PRODUCIENDO</v>
          </cell>
          <cell r="Q2621" t="str">
            <v>PROBADAS PRODUCIENDO2013</v>
          </cell>
        </row>
        <row r="2622">
          <cell r="I2622">
            <v>0.27259922966754851</v>
          </cell>
          <cell r="J2622">
            <v>0.27259922966754851</v>
          </cell>
          <cell r="K2622">
            <v>0.30515917951306848</v>
          </cell>
          <cell r="L2622">
            <v>0.30515917951306848</v>
          </cell>
          <cell r="P2622" t="str">
            <v>PROBADAS PRODUCIENDO</v>
          </cell>
          <cell r="Q2622" t="str">
            <v>PROBADAS PRODUCIENDO2014</v>
          </cell>
        </row>
        <row r="2623">
          <cell r="I2623">
            <v>0.24368939160747277</v>
          </cell>
          <cell r="J2623">
            <v>0.24368939160747277</v>
          </cell>
          <cell r="K2623">
            <v>0.27279627638591186</v>
          </cell>
          <cell r="L2623">
            <v>0.27279627638591186</v>
          </cell>
          <cell r="P2623" t="str">
            <v>PROBADAS PRODUCIENDO</v>
          </cell>
          <cell r="Q2623" t="str">
            <v>PROBADAS PRODUCIENDO2014</v>
          </cell>
        </row>
        <row r="2624">
          <cell r="I2624">
            <v>0.26702795686424996</v>
          </cell>
          <cell r="J2624">
            <v>0.26702795686424996</v>
          </cell>
          <cell r="K2624">
            <v>0.29892245962368552</v>
          </cell>
          <cell r="L2624">
            <v>0.29892245962368552</v>
          </cell>
          <cell r="P2624" t="str">
            <v>PROBADAS PRODUCIENDO</v>
          </cell>
          <cell r="Q2624" t="str">
            <v>PROBADAS PRODUCIENDO2014</v>
          </cell>
        </row>
        <row r="2625">
          <cell r="I2625">
            <v>0.25567026089669004</v>
          </cell>
          <cell r="J2625">
            <v>0.25567026089669004</v>
          </cell>
          <cell r="K2625">
            <v>0.28620817137405857</v>
          </cell>
          <cell r="L2625">
            <v>0.28620817137405857</v>
          </cell>
          <cell r="P2625" t="str">
            <v>PROBADAS PRODUCIENDO</v>
          </cell>
          <cell r="Q2625" t="str">
            <v>PROBADAS PRODUCIENDO2014</v>
          </cell>
        </row>
        <row r="2626">
          <cell r="I2626">
            <v>0.26138751807683475</v>
          </cell>
          <cell r="J2626">
            <v>0.26138751807683475</v>
          </cell>
          <cell r="K2626">
            <v>0.29260831238797813</v>
          </cell>
          <cell r="L2626">
            <v>0.29260831238797813</v>
          </cell>
          <cell r="P2626" t="str">
            <v>PROBADAS PRODUCIENDO</v>
          </cell>
          <cell r="Q2626" t="str">
            <v>PROBADAS PRODUCIENDO2014</v>
          </cell>
        </row>
        <row r="2627">
          <cell r="I2627">
            <v>0.25026973102976069</v>
          </cell>
          <cell r="J2627">
            <v>0.25026973102976069</v>
          </cell>
          <cell r="K2627">
            <v>0.28016258839446678</v>
          </cell>
          <cell r="L2627">
            <v>0.28016258839446678</v>
          </cell>
          <cell r="P2627" t="str">
            <v>PROBADAS PRODUCIENDO</v>
          </cell>
          <cell r="Q2627" t="str">
            <v>PROBADAS PRODUCIENDO2014</v>
          </cell>
        </row>
        <row r="2628">
          <cell r="I2628">
            <v>0.25586622243115981</v>
          </cell>
          <cell r="J2628">
            <v>0.25586622243115981</v>
          </cell>
          <cell r="K2628">
            <v>0.28642753905586693</v>
          </cell>
          <cell r="L2628">
            <v>0.28642753905586693</v>
          </cell>
          <cell r="P2628" t="str">
            <v>PROBADAS PRODUCIENDO</v>
          </cell>
          <cell r="Q2628" t="str">
            <v>PROBADAS PRODUCIENDO2014</v>
          </cell>
        </row>
        <row r="2629">
          <cell r="I2629">
            <v>0.25310516888946089</v>
          </cell>
          <cell r="J2629">
            <v>0.25310516888946089</v>
          </cell>
          <cell r="K2629">
            <v>0.2833366982108505</v>
          </cell>
          <cell r="L2629">
            <v>0.2833366982108505</v>
          </cell>
          <cell r="P2629" t="str">
            <v>PROBADAS PRODUCIENDO</v>
          </cell>
          <cell r="Q2629" t="str">
            <v>PROBADAS PRODUCIENDO2014</v>
          </cell>
        </row>
        <row r="2630">
          <cell r="I2630">
            <v>0.24233966107588301</v>
          </cell>
          <cell r="J2630">
            <v>0.24233966107588301</v>
          </cell>
          <cell r="K2630">
            <v>0.27128533058431881</v>
          </cell>
          <cell r="L2630">
            <v>0.27128533058431881</v>
          </cell>
          <cell r="P2630" t="str">
            <v>PROBADAS PRODUCIENDO</v>
          </cell>
          <cell r="Q2630" t="str">
            <v>PROBADAS PRODUCIENDO2014</v>
          </cell>
        </row>
        <row r="2631">
          <cell r="I2631">
            <v>0.24775882153068646</v>
          </cell>
          <cell r="J2631">
            <v>0.24775882153068646</v>
          </cell>
          <cell r="K2631">
            <v>0.27735176943689477</v>
          </cell>
          <cell r="L2631">
            <v>0.27735176943689477</v>
          </cell>
          <cell r="P2631" t="str">
            <v>PROBADAS PRODUCIENDO</v>
          </cell>
          <cell r="Q2631" t="str">
            <v>PROBADAS PRODUCIENDO2014</v>
          </cell>
        </row>
        <row r="2632">
          <cell r="I2632">
            <v>0.23722071383113286</v>
          </cell>
          <cell r="J2632">
            <v>0.23722071383113286</v>
          </cell>
          <cell r="K2632">
            <v>0.26555496317615079</v>
          </cell>
          <cell r="L2632">
            <v>0.26555496317615079</v>
          </cell>
          <cell r="P2632" t="str">
            <v>PROBADAS PRODUCIENDO</v>
          </cell>
          <cell r="Q2632" t="str">
            <v>PROBADAS PRODUCIENDO2014</v>
          </cell>
        </row>
        <row r="2633">
          <cell r="I2633">
            <v>0.24252540521241658</v>
          </cell>
          <cell r="J2633">
            <v>0.24252540521241658</v>
          </cell>
          <cell r="K2633">
            <v>0.27149326047602496</v>
          </cell>
          <cell r="L2633">
            <v>0.27149326047602496</v>
          </cell>
          <cell r="P2633" t="str">
            <v>PROBADAS PRODUCIENDO</v>
          </cell>
          <cell r="Q2633" t="str">
            <v>PROBADAS PRODUCIENDO2014</v>
          </cell>
        </row>
        <row r="2634">
          <cell r="I2634">
            <v>0.24518015731928541</v>
          </cell>
          <cell r="J2634">
            <v>0.24518015731928541</v>
          </cell>
          <cell r="K2634">
            <v>0.27446510297070359</v>
          </cell>
          <cell r="L2634">
            <v>0.27446510297070359</v>
          </cell>
          <cell r="P2634" t="str">
            <v>PROBADAS PRODUCIENDO</v>
          </cell>
          <cell r="Q2634" t="str">
            <v>PROBADAS PRODUCIENDO2015</v>
          </cell>
        </row>
        <row r="2635">
          <cell r="I2635">
            <v>0.21917818125982391</v>
          </cell>
          <cell r="J2635">
            <v>0.21917818125982391</v>
          </cell>
          <cell r="K2635">
            <v>0.24535738432564133</v>
          </cell>
          <cell r="L2635">
            <v>0.24535738432564133</v>
          </cell>
          <cell r="P2635" t="str">
            <v>PROBADAS PRODUCIENDO</v>
          </cell>
          <cell r="Q2635" t="str">
            <v>PROBADAS PRODUCIENDO2015</v>
          </cell>
        </row>
        <row r="2636">
          <cell r="I2636">
            <v>0.2401692644270112</v>
          </cell>
          <cell r="J2636">
            <v>0.2401692644270112</v>
          </cell>
          <cell r="K2636">
            <v>0.26885569620349031</v>
          </cell>
          <cell r="L2636">
            <v>0.26885569620349031</v>
          </cell>
          <cell r="P2636" t="str">
            <v>PROBADAS PRODUCIENDO</v>
          </cell>
          <cell r="Q2636" t="str">
            <v>PROBADAS PRODUCIENDO2015</v>
          </cell>
        </row>
        <row r="2637">
          <cell r="I2637">
            <v>0.22995396892706751</v>
          </cell>
          <cell r="J2637">
            <v>0.22995396892706751</v>
          </cell>
          <cell r="K2637">
            <v>0.2574202596578769</v>
          </cell>
          <cell r="L2637">
            <v>0.2574202596578769</v>
          </cell>
          <cell r="P2637" t="str">
            <v>PROBADAS PRODUCIENDO</v>
          </cell>
          <cell r="Q2637" t="str">
            <v>PROBADAS PRODUCIENDO2015</v>
          </cell>
        </row>
        <row r="2638">
          <cell r="I2638">
            <v>0.23509616252963336</v>
          </cell>
          <cell r="J2638">
            <v>0.23509616252963336</v>
          </cell>
          <cell r="K2638">
            <v>0.26317665002834884</v>
          </cell>
          <cell r="L2638">
            <v>0.26317665002834884</v>
          </cell>
          <cell r="P2638" t="str">
            <v>PROBADAS PRODUCIENDO</v>
          </cell>
          <cell r="Q2638" t="str">
            <v>PROBADAS PRODUCIENDO2015</v>
          </cell>
        </row>
        <row r="2639">
          <cell r="I2639">
            <v>0.22509664499406618</v>
          </cell>
          <cell r="J2639">
            <v>0.22509664499406618</v>
          </cell>
          <cell r="K2639">
            <v>0.25198276451956864</v>
          </cell>
          <cell r="L2639">
            <v>0.25198276451956864</v>
          </cell>
          <cell r="P2639" t="str">
            <v>PROBADAS PRODUCIENDO</v>
          </cell>
          <cell r="Q2639" t="str">
            <v>PROBADAS PRODUCIENDO2015</v>
          </cell>
        </row>
        <row r="2640">
          <cell r="I2640">
            <v>0.23013021990147162</v>
          </cell>
          <cell r="J2640">
            <v>0.23013021990147162</v>
          </cell>
          <cell r="K2640">
            <v>0.25761756249986628</v>
          </cell>
          <cell r="L2640">
            <v>0.25761756249986628</v>
          </cell>
          <cell r="P2640" t="str">
            <v>PROBADAS PRODUCIENDO</v>
          </cell>
          <cell r="Q2640" t="str">
            <v>PROBADAS PRODUCIENDO2015</v>
          </cell>
        </row>
        <row r="2641">
          <cell r="I2641">
            <v>0.22764688367726804</v>
          </cell>
          <cell r="J2641">
            <v>0.22764688367726804</v>
          </cell>
          <cell r="K2641">
            <v>0.25483761023970308</v>
          </cell>
          <cell r="L2641">
            <v>0.25483761023970308</v>
          </cell>
          <cell r="P2641" t="str">
            <v>PROBADAS PRODUCIENDO</v>
          </cell>
          <cell r="Q2641" t="str">
            <v>PROBADAS PRODUCIENDO2015</v>
          </cell>
        </row>
        <row r="2642">
          <cell r="I2642">
            <v>0.21796421178354092</v>
          </cell>
          <cell r="J2642">
            <v>0.21796421178354092</v>
          </cell>
          <cell r="K2642">
            <v>0.24399841522734922</v>
          </cell>
          <cell r="L2642">
            <v>0.24399841522734922</v>
          </cell>
          <cell r="P2642" t="str">
            <v>PROBADAS PRODUCIENDO</v>
          </cell>
          <cell r="Q2642" t="str">
            <v>PROBADAS PRODUCIENDO2015</v>
          </cell>
        </row>
        <row r="2643">
          <cell r="I2643">
            <v>0.22283829236868269</v>
          </cell>
          <cell r="J2643">
            <v>0.22283829236868269</v>
          </cell>
          <cell r="K2643">
            <v>0.24945466847522663</v>
          </cell>
          <cell r="L2643">
            <v>0.24945466847522663</v>
          </cell>
          <cell r="P2643" t="str">
            <v>PROBADAS PRODUCIENDO</v>
          </cell>
          <cell r="Q2643" t="str">
            <v>PROBADAS PRODUCIENDO2015</v>
          </cell>
        </row>
        <row r="2644">
          <cell r="I2644">
            <v>0.21336014781642068</v>
          </cell>
          <cell r="J2644">
            <v>0.21336014781642068</v>
          </cell>
          <cell r="K2644">
            <v>0.23884443007359238</v>
          </cell>
          <cell r="L2644">
            <v>0.23884443007359238</v>
          </cell>
          <cell r="P2644" t="str">
            <v>PROBADAS PRODUCIENDO</v>
          </cell>
          <cell r="Q2644" t="str">
            <v>PROBADAS PRODUCIENDO2015</v>
          </cell>
        </row>
        <row r="2645">
          <cell r="I2645">
            <v>0.2181312730649414</v>
          </cell>
          <cell r="J2645">
            <v>0.2181312730649414</v>
          </cell>
          <cell r="K2645">
            <v>0.24418543073587706</v>
          </cell>
          <cell r="L2645">
            <v>0.24418543073587706</v>
          </cell>
          <cell r="P2645" t="str">
            <v>PROBADAS PRODUCIENDO</v>
          </cell>
          <cell r="Q2645" t="str">
            <v>PROBADAS PRODUCIENDO2015</v>
          </cell>
        </row>
        <row r="2646">
          <cell r="I2646">
            <v>0.22022369241138631</v>
          </cell>
          <cell r="J2646">
            <v>0.22022369241138631</v>
          </cell>
          <cell r="K2646">
            <v>0.24652777400565484</v>
          </cell>
          <cell r="L2646">
            <v>0.24652777400565484</v>
          </cell>
          <cell r="P2646" t="str">
            <v>PROBADAS PRODUCIENDO</v>
          </cell>
          <cell r="Q2646" t="str">
            <v>PROBADAS PRODUCIENDO2016</v>
          </cell>
        </row>
        <row r="2647">
          <cell r="I2647">
            <v>0.20386380852027014</v>
          </cell>
          <cell r="J2647">
            <v>0.20386380852027014</v>
          </cell>
          <cell r="K2647">
            <v>0.22821382370128104</v>
          </cell>
          <cell r="L2647">
            <v>0.22821382370128104</v>
          </cell>
          <cell r="P2647" t="str">
            <v>PROBADAS PRODUCIENDO</v>
          </cell>
          <cell r="Q2647" t="str">
            <v>PROBADAS PRODUCIENDO2016</v>
          </cell>
        </row>
        <row r="2648">
          <cell r="I2648">
            <v>0.21564736230687734</v>
          </cell>
          <cell r="J2648">
            <v>0.21564736230687734</v>
          </cell>
          <cell r="K2648">
            <v>0.24140483531805826</v>
          </cell>
          <cell r="L2648">
            <v>0.24140483531805826</v>
          </cell>
          <cell r="P2648" t="str">
            <v>PROBADAS PRODUCIENDO</v>
          </cell>
          <cell r="Q2648" t="str">
            <v>PROBADAS PRODUCIENDO2016</v>
          </cell>
        </row>
        <row r="2649">
          <cell r="I2649">
            <v>0.20647507485783703</v>
          </cell>
          <cell r="J2649">
            <v>0.20647507485783703</v>
          </cell>
          <cell r="K2649">
            <v>0.2311369863750487</v>
          </cell>
          <cell r="L2649">
            <v>0.2311369863750487</v>
          </cell>
          <cell r="P2649" t="str">
            <v>PROBADAS PRODUCIENDO</v>
          </cell>
          <cell r="Q2649" t="str">
            <v>PROBADAS PRODUCIENDO2016</v>
          </cell>
        </row>
        <row r="2650">
          <cell r="I2650">
            <v>0.2110922372141916</v>
          </cell>
          <cell r="J2650">
            <v>0.2110922372141916</v>
          </cell>
          <cell r="K2650">
            <v>0.23630563442318192</v>
          </cell>
          <cell r="L2650">
            <v>0.23630563442318192</v>
          </cell>
          <cell r="P2650" t="str">
            <v>PROBADAS PRODUCIENDO</v>
          </cell>
          <cell r="Q2650" t="str">
            <v>PROBADAS PRODUCIENDO2016</v>
          </cell>
        </row>
        <row r="2651">
          <cell r="I2651">
            <v>0.20211369624213454</v>
          </cell>
          <cell r="J2651">
            <v>0.20211369624213454</v>
          </cell>
          <cell r="K2651">
            <v>0.22625467353235748</v>
          </cell>
          <cell r="L2651">
            <v>0.22625467353235748</v>
          </cell>
          <cell r="P2651" t="str">
            <v>PROBADAS PRODUCIENDO</v>
          </cell>
          <cell r="Q2651" t="str">
            <v>PROBADAS PRODUCIENDO2016</v>
          </cell>
        </row>
        <row r="2652">
          <cell r="I2652">
            <v>0.20663333015259866</v>
          </cell>
          <cell r="J2652">
            <v>0.20663333015259866</v>
          </cell>
          <cell r="K2652">
            <v>0.23131414408735018</v>
          </cell>
          <cell r="L2652">
            <v>0.23131414408735018</v>
          </cell>
          <cell r="P2652" t="str">
            <v>PROBADAS PRODUCIENDO</v>
          </cell>
          <cell r="Q2652" t="str">
            <v>PROBADAS PRODUCIENDO2016</v>
          </cell>
        </row>
        <row r="2653">
          <cell r="I2653">
            <v>0.20440354896994806</v>
          </cell>
          <cell r="J2653">
            <v>0.20440354896994806</v>
          </cell>
          <cell r="K2653">
            <v>0.22881803213200405</v>
          </cell>
          <cell r="L2653">
            <v>0.22881803213200405</v>
          </cell>
          <cell r="P2653" t="str">
            <v>PROBADAS PRODUCIENDO</v>
          </cell>
          <cell r="Q2653" t="str">
            <v>PROBADAS PRODUCIENDO2016</v>
          </cell>
        </row>
        <row r="2654">
          <cell r="I2654">
            <v>0.19570950288146749</v>
          </cell>
          <cell r="J2654">
            <v>0.19570950288146749</v>
          </cell>
          <cell r="K2654">
            <v>0.21908554692195731</v>
          </cell>
          <cell r="L2654">
            <v>0.21908554692195731</v>
          </cell>
          <cell r="P2654" t="str">
            <v>PROBADAS PRODUCIENDO</v>
          </cell>
          <cell r="Q2654" t="str">
            <v>PROBADAS PRODUCIENDO2016</v>
          </cell>
        </row>
        <row r="2655">
          <cell r="I2655">
            <v>0.20008592725185495</v>
          </cell>
          <cell r="J2655">
            <v>0.20008592725185495</v>
          </cell>
          <cell r="K2655">
            <v>0.22398470262279027</v>
          </cell>
          <cell r="L2655">
            <v>0.22398470262279027</v>
          </cell>
          <cell r="P2655" t="str">
            <v>PROBADAS PRODUCIENDO</v>
          </cell>
          <cell r="Q2655" t="str">
            <v>PROBADAS PRODUCIENDO2016</v>
          </cell>
        </row>
        <row r="2656">
          <cell r="I2656">
            <v>0.19157552573509964</v>
          </cell>
          <cell r="J2656">
            <v>0.19157552573509964</v>
          </cell>
          <cell r="K2656">
            <v>0.21445779696224582</v>
          </cell>
          <cell r="L2656">
            <v>0.21445779696224582</v>
          </cell>
          <cell r="P2656" t="str">
            <v>PROBADAS PRODUCIENDO</v>
          </cell>
          <cell r="Q2656" t="str">
            <v>PROBADAS PRODUCIENDO2016</v>
          </cell>
        </row>
        <row r="2657">
          <cell r="I2657">
            <v>0.19585950677460717</v>
          </cell>
          <cell r="J2657">
            <v>0.19585950677460717</v>
          </cell>
          <cell r="K2657">
            <v>0.21925346766410359</v>
          </cell>
          <cell r="L2657">
            <v>0.21925346766410359</v>
          </cell>
          <cell r="P2657" t="str">
            <v>PROBADAS PRODUCIENDO</v>
          </cell>
          <cell r="Q2657" t="str">
            <v>PROBADAS PRODUCIENDO2016</v>
          </cell>
        </row>
        <row r="2658">
          <cell r="I2658">
            <v>0.19731559255286601</v>
          </cell>
          <cell r="J2658">
            <v>0.19731559255286601</v>
          </cell>
          <cell r="K2658">
            <v>0.22088347205529729</v>
          </cell>
          <cell r="L2658">
            <v>0.22088347205529729</v>
          </cell>
          <cell r="P2658" t="str">
            <v>PROBADAS PRODUCIENDO</v>
          </cell>
          <cell r="Q2658" t="str">
            <v>PROBADAS PRODUCIENDO2017</v>
          </cell>
        </row>
        <row r="2659">
          <cell r="I2659">
            <v>0.1763897746978822</v>
          </cell>
          <cell r="J2659">
            <v>0.1763897746978822</v>
          </cell>
          <cell r="K2659">
            <v>0.19745822094562043</v>
          </cell>
          <cell r="L2659">
            <v>0.19745822094562043</v>
          </cell>
          <cell r="P2659" t="str">
            <v>PROBADAS PRODUCIENDO</v>
          </cell>
          <cell r="Q2659" t="str">
            <v>PROBADAS PRODUCIENDO2017</v>
          </cell>
        </row>
        <row r="2660">
          <cell r="I2660">
            <v>0.19328293627648213</v>
          </cell>
          <cell r="J2660">
            <v>0.19328293627648213</v>
          </cell>
          <cell r="K2660">
            <v>0.216369144989662</v>
          </cell>
          <cell r="L2660">
            <v>0.216369144989662</v>
          </cell>
          <cell r="P2660" t="str">
            <v>PROBADAS PRODUCIENDO</v>
          </cell>
          <cell r="Q2660" t="str">
            <v>PROBADAS PRODUCIENDO2017</v>
          </cell>
        </row>
        <row r="2661">
          <cell r="I2661">
            <v>0.18506189136520937</v>
          </cell>
          <cell r="J2661">
            <v>0.18506189136520937</v>
          </cell>
          <cell r="K2661">
            <v>0.20716615742831188</v>
          </cell>
          <cell r="L2661">
            <v>0.20716615742831188</v>
          </cell>
          <cell r="P2661" t="str">
            <v>PROBADAS PRODUCIENDO</v>
          </cell>
          <cell r="Q2661" t="str">
            <v>PROBADAS PRODUCIENDO2017</v>
          </cell>
        </row>
        <row r="2662">
          <cell r="I2662">
            <v>0.18920021556242816</v>
          </cell>
          <cell r="J2662">
            <v>0.18920021556242816</v>
          </cell>
          <cell r="K2662">
            <v>0.21179877366175642</v>
          </cell>
          <cell r="L2662">
            <v>0.21179877366175642</v>
          </cell>
          <cell r="P2662" t="str">
            <v>PROBADAS PRODUCIENDO</v>
          </cell>
          <cell r="Q2662" t="str">
            <v>PROBADAS PRODUCIENDO2017</v>
          </cell>
        </row>
        <row r="2663">
          <cell r="I2663">
            <v>0.18115282400617044</v>
          </cell>
          <cell r="J2663">
            <v>0.18115282400617044</v>
          </cell>
          <cell r="K2663">
            <v>0.20279018105669694</v>
          </cell>
          <cell r="L2663">
            <v>0.20279018105669694</v>
          </cell>
          <cell r="P2663" t="str">
            <v>PROBADAS PRODUCIENDO</v>
          </cell>
          <cell r="Q2663" t="str">
            <v>PROBADAS PRODUCIENDO2017</v>
          </cell>
        </row>
        <row r="2664">
          <cell r="I2664">
            <v>0.18520373426894582</v>
          </cell>
          <cell r="J2664">
            <v>0.18520373426894582</v>
          </cell>
          <cell r="K2664">
            <v>0.20732494241158841</v>
          </cell>
          <cell r="L2664">
            <v>0.20732494241158841</v>
          </cell>
          <cell r="P2664" t="str">
            <v>PROBADAS PRODUCIENDO</v>
          </cell>
          <cell r="Q2664" t="str">
            <v>PROBADAS PRODUCIENDO2017</v>
          </cell>
        </row>
        <row r="2665">
          <cell r="I2665">
            <v>0.1832051999505733</v>
          </cell>
          <cell r="J2665">
            <v>0.1832051999505733</v>
          </cell>
          <cell r="K2665">
            <v>0.20508769803798166</v>
          </cell>
          <cell r="L2665">
            <v>0.20508769803798166</v>
          </cell>
          <cell r="P2665" t="str">
            <v>PROBADAS PRODUCIENDO</v>
          </cell>
          <cell r="Q2665" t="str">
            <v>PROBADAS PRODUCIENDO2017</v>
          </cell>
        </row>
        <row r="2666">
          <cell r="I2666">
            <v>0.17541279879097493</v>
          </cell>
          <cell r="J2666">
            <v>0.17541279879097493</v>
          </cell>
          <cell r="K2666">
            <v>0.19636455253533383</v>
          </cell>
          <cell r="L2666">
            <v>0.19636455253533383</v>
          </cell>
          <cell r="P2666" t="str">
            <v>PROBADAS PRODUCIENDO</v>
          </cell>
          <cell r="Q2666" t="str">
            <v>PROBADAS PRODUCIENDO2017</v>
          </cell>
        </row>
        <row r="2667">
          <cell r="I2667">
            <v>0.17933535153473201</v>
          </cell>
          <cell r="J2667">
            <v>0.17933535153473201</v>
          </cell>
          <cell r="K2667">
            <v>0.20075562502054031</v>
          </cell>
          <cell r="L2667">
            <v>0.20075562502054031</v>
          </cell>
          <cell r="P2667" t="str">
            <v>PROBADAS PRODUCIENDO</v>
          </cell>
          <cell r="Q2667" t="str">
            <v>PROBADAS PRODUCIENDO2017</v>
          </cell>
        </row>
        <row r="2668">
          <cell r="I2668">
            <v>0.17170754947652256</v>
          </cell>
          <cell r="J2668">
            <v>0.17170754947652256</v>
          </cell>
          <cell r="K2668">
            <v>0.19221673875732506</v>
          </cell>
          <cell r="L2668">
            <v>0.19221673875732506</v>
          </cell>
          <cell r="P2668" t="str">
            <v>PROBADAS PRODUCIENDO</v>
          </cell>
          <cell r="Q2668" t="str">
            <v>PROBADAS PRODUCIENDO2017</v>
          </cell>
        </row>
        <row r="2669">
          <cell r="I2669">
            <v>0.17554724603210786</v>
          </cell>
          <cell r="J2669">
            <v>0.17554724603210786</v>
          </cell>
          <cell r="K2669">
            <v>0.19651505849913267</v>
          </cell>
          <cell r="L2669">
            <v>0.19651505849913267</v>
          </cell>
          <cell r="P2669" t="str">
            <v>PROBADAS PRODUCIENDO</v>
          </cell>
          <cell r="Q2669" t="str">
            <v>PROBADAS PRODUCIENDO2017</v>
          </cell>
        </row>
        <row r="2670">
          <cell r="I2670">
            <v>0.17645501272018912</v>
          </cell>
          <cell r="J2670">
            <v>0.17645501272018912</v>
          </cell>
          <cell r="K2670">
            <v>0.19753125116432108</v>
          </cell>
          <cell r="L2670">
            <v>0.19753125116432108</v>
          </cell>
          <cell r="P2670" t="str">
            <v>PROBADAS PRODUCIENDO</v>
          </cell>
          <cell r="Q2670" t="str">
            <v>PROBADAS PRODUCIENDO2018</v>
          </cell>
        </row>
        <row r="2671">
          <cell r="I2671">
            <v>0.15774151213968177</v>
          </cell>
          <cell r="J2671">
            <v>0.15774151213968177</v>
          </cell>
          <cell r="K2671">
            <v>0.17658256216791646</v>
          </cell>
          <cell r="L2671">
            <v>0.17658256216791646</v>
          </cell>
          <cell r="P2671" t="str">
            <v>PROBADAS PRODUCIENDO</v>
          </cell>
          <cell r="Q2671" t="str">
            <v>PROBADAS PRODUCIENDO2018</v>
          </cell>
        </row>
        <row r="2672">
          <cell r="I2672">
            <v>0.17284869653737095</v>
          </cell>
          <cell r="J2672">
            <v>0.17284869653737095</v>
          </cell>
          <cell r="K2672">
            <v>0.19349418734445764</v>
          </cell>
          <cell r="L2672">
            <v>0.19349418734445764</v>
          </cell>
          <cell r="P2672" t="str">
            <v>PROBADAS PRODUCIENDO</v>
          </cell>
          <cell r="Q2672" t="str">
            <v>PROBADAS PRODUCIENDO2018</v>
          </cell>
        </row>
        <row r="2673">
          <cell r="I2673">
            <v>0.16549679613445564</v>
          </cell>
          <cell r="J2673">
            <v>0.16549679613445564</v>
          </cell>
          <cell r="K2673">
            <v>0.18526415713655314</v>
          </cell>
          <cell r="L2673">
            <v>0.18526415713655314</v>
          </cell>
          <cell r="P2673" t="str">
            <v>PROBADAS PRODUCIENDO</v>
          </cell>
          <cell r="Q2673" t="str">
            <v>PROBADAS PRODUCIENDO2018</v>
          </cell>
        </row>
        <row r="2674">
          <cell r="I2674">
            <v>0.16919760882448517</v>
          </cell>
          <cell r="J2674">
            <v>0.16919760882448517</v>
          </cell>
          <cell r="K2674">
            <v>0.18940700436836028</v>
          </cell>
          <cell r="L2674">
            <v>0.18940700436836028</v>
          </cell>
          <cell r="P2674" t="str">
            <v>PROBADAS PRODUCIENDO</v>
          </cell>
          <cell r="Q2674" t="str">
            <v>PROBADAS PRODUCIENDO2018</v>
          </cell>
        </row>
        <row r="2675">
          <cell r="I2675">
            <v>0.16200100281351171</v>
          </cell>
          <cell r="J2675">
            <v>0.16200100281351171</v>
          </cell>
          <cell r="K2675">
            <v>0.18135081731212474</v>
          </cell>
          <cell r="L2675">
            <v>0.18135081731212474</v>
          </cell>
          <cell r="P2675" t="str">
            <v>PROBADAS PRODUCIENDO</v>
          </cell>
          <cell r="Q2675" t="str">
            <v>PROBADAS PRODUCIENDO2018</v>
          </cell>
        </row>
        <row r="2676">
          <cell r="I2676">
            <v>0.16562364313655309</v>
          </cell>
          <cell r="J2676">
            <v>0.16562364313655309</v>
          </cell>
          <cell r="K2676">
            <v>0.18540615506930944</v>
          </cell>
          <cell r="L2676">
            <v>0.18540615506930944</v>
          </cell>
          <cell r="P2676" t="str">
            <v>PROBADAS PRODUCIENDO</v>
          </cell>
          <cell r="Q2676" t="str">
            <v>PROBADAS PRODUCIENDO2018</v>
          </cell>
        </row>
        <row r="2677">
          <cell r="I2677">
            <v>0.16383639766848124</v>
          </cell>
          <cell r="J2677">
            <v>0.16383639766848124</v>
          </cell>
          <cell r="K2677">
            <v>0.18340543642718266</v>
          </cell>
          <cell r="L2677">
            <v>0.18340543642718266</v>
          </cell>
          <cell r="P2677" t="str">
            <v>PROBADAS PRODUCIENDO</v>
          </cell>
          <cell r="Q2677" t="str">
            <v>PROBADAS PRODUCIENDO2018</v>
          </cell>
        </row>
        <row r="2678">
          <cell r="I2678">
            <v>0.15686782398432797</v>
          </cell>
          <cell r="J2678">
            <v>0.15686782398432797</v>
          </cell>
          <cell r="K2678">
            <v>0.17560451846264549</v>
          </cell>
          <cell r="L2678">
            <v>0.17560451846264549</v>
          </cell>
          <cell r="P2678" t="str">
            <v>PROBADAS PRODUCIENDO</v>
          </cell>
          <cell r="Q2678" t="str">
            <v>PROBADAS PRODUCIENDO2018</v>
          </cell>
        </row>
        <row r="2679">
          <cell r="I2679">
            <v>0.16037567698944741</v>
          </cell>
          <cell r="J2679">
            <v>0.16037567698944741</v>
          </cell>
          <cell r="K2679">
            <v>0.17953135841080006</v>
          </cell>
          <cell r="L2679">
            <v>0.17953135841080006</v>
          </cell>
          <cell r="P2679" t="str">
            <v>PROBADAS PRODUCIENDO</v>
          </cell>
          <cell r="Q2679" t="str">
            <v>PROBADAS PRODUCIENDO2018</v>
          </cell>
        </row>
        <row r="2680">
          <cell r="I2680">
            <v>0.15355430067654227</v>
          </cell>
          <cell r="J2680">
            <v>0.15355430067654227</v>
          </cell>
          <cell r="K2680">
            <v>0.17189521944835823</v>
          </cell>
          <cell r="L2680">
            <v>0.17189521944835823</v>
          </cell>
          <cell r="P2680" t="str">
            <v>PROBADAS PRODUCIENDO</v>
          </cell>
          <cell r="Q2680" t="str">
            <v>PROBADAS PRODUCIENDO2018</v>
          </cell>
        </row>
        <row r="2681">
          <cell r="I2681">
            <v>0.15698805720734249</v>
          </cell>
          <cell r="J2681">
            <v>0.15698805720734249</v>
          </cell>
          <cell r="K2681">
            <v>0.17573911264961395</v>
          </cell>
          <cell r="L2681">
            <v>0.17573911264961395</v>
          </cell>
          <cell r="P2681" t="str">
            <v>PROBADAS PRODUCIENDO</v>
          </cell>
          <cell r="Q2681" t="str">
            <v>PROBADAS PRODUCIENDO2018</v>
          </cell>
        </row>
        <row r="2682">
          <cell r="I2682">
            <v>0.15772120988913652</v>
          </cell>
          <cell r="J2682">
            <v>0.15772120988913652</v>
          </cell>
          <cell r="K2682">
            <v>0.17655983496459229</v>
          </cell>
          <cell r="L2682">
            <v>0.17655983496459229</v>
          </cell>
          <cell r="P2682" t="str">
            <v>PROBADAS PRODUCIENDO</v>
          </cell>
          <cell r="Q2682" t="str">
            <v>PROBADAS PRODUCIENDO2019</v>
          </cell>
        </row>
        <row r="2683">
          <cell r="I2683">
            <v>0.14099447650073116</v>
          </cell>
          <cell r="J2683">
            <v>0.14099447650073116</v>
          </cell>
          <cell r="K2683">
            <v>0.1578352177198383</v>
          </cell>
          <cell r="L2683">
            <v>0.1578352177198383</v>
          </cell>
          <cell r="P2683" t="str">
            <v>PROBADAS PRODUCIENDO</v>
          </cell>
          <cell r="Q2683" t="str">
            <v>PROBADAS PRODUCIENDO2019</v>
          </cell>
        </row>
        <row r="2684">
          <cell r="I2684">
            <v>0.15449776759170072</v>
          </cell>
          <cell r="J2684">
            <v>0.15449776759170072</v>
          </cell>
          <cell r="K2684">
            <v>0.17295137646713848</v>
          </cell>
          <cell r="L2684">
            <v>0.17295137646713848</v>
          </cell>
          <cell r="P2684" t="str">
            <v>PROBADAS PRODUCIENDO</v>
          </cell>
          <cell r="Q2684" t="str">
            <v>PROBADAS PRODUCIENDO2019</v>
          </cell>
        </row>
        <row r="2685">
          <cell r="I2685">
            <v>0.14792640071095103</v>
          </cell>
          <cell r="J2685">
            <v>0.14792640071095103</v>
          </cell>
          <cell r="K2685">
            <v>0.16559510870345284</v>
          </cell>
          <cell r="L2685">
            <v>0.16559510870345284</v>
          </cell>
          <cell r="P2685" t="str">
            <v>PROBADAS PRODUCIENDO</v>
          </cell>
          <cell r="Q2685" t="str">
            <v>PROBADAS PRODUCIENDO2019</v>
          </cell>
        </row>
        <row r="2686">
          <cell r="I2686">
            <v>0.15123430704949065</v>
          </cell>
          <cell r="J2686">
            <v>0.15123430704949065</v>
          </cell>
          <cell r="K2686">
            <v>0.16929811984330786</v>
          </cell>
          <cell r="L2686">
            <v>0.16929811984330786</v>
          </cell>
          <cell r="P2686" t="str">
            <v>PROBADAS PRODUCIENDO</v>
          </cell>
          <cell r="Q2686" t="str">
            <v>PROBADAS PRODUCIENDO2019</v>
          </cell>
        </row>
        <row r="2687">
          <cell r="I2687">
            <v>0.14480174732989093</v>
          </cell>
          <cell r="J2687">
            <v>0.14480174732989093</v>
          </cell>
          <cell r="K2687">
            <v>0.16209723872344628</v>
          </cell>
          <cell r="L2687">
            <v>0.16209723872344628</v>
          </cell>
          <cell r="P2687" t="str">
            <v>PROBADAS PRODUCIENDO</v>
          </cell>
          <cell r="Q2687" t="str">
            <v>PROBADAS PRODUCIENDO2019</v>
          </cell>
        </row>
        <row r="2688">
          <cell r="I2688">
            <v>0.14803978067297546</v>
          </cell>
          <cell r="J2688">
            <v>0.14803978067297546</v>
          </cell>
          <cell r="K2688">
            <v>0.16572203105839417</v>
          </cell>
          <cell r="L2688">
            <v>0.16572203105839417</v>
          </cell>
          <cell r="P2688" t="str">
            <v>PROBADAS PRODUCIENDO</v>
          </cell>
          <cell r="Q2688" t="str">
            <v>PROBADAS PRODUCIENDO2019</v>
          </cell>
        </row>
        <row r="2689">
          <cell r="I2689">
            <v>0.14644228274278306</v>
          </cell>
          <cell r="J2689">
            <v>0.14644228274278306</v>
          </cell>
          <cell r="K2689">
            <v>0.16393372388582489</v>
          </cell>
          <cell r="L2689">
            <v>0.16393372388582489</v>
          </cell>
          <cell r="P2689" t="str">
            <v>PROBADAS PRODUCIENDO</v>
          </cell>
          <cell r="Q2689" t="str">
            <v>PROBADAS PRODUCIENDO2019</v>
          </cell>
        </row>
        <row r="2690">
          <cell r="I2690">
            <v>0.1402135457082038</v>
          </cell>
          <cell r="J2690">
            <v>0.1402135457082038</v>
          </cell>
          <cell r="K2690">
            <v>0.15696101055426864</v>
          </cell>
          <cell r="L2690">
            <v>0.15696101055426864</v>
          </cell>
          <cell r="P2690" t="str">
            <v>PROBADAS PRODUCIENDO</v>
          </cell>
          <cell r="Q2690" t="str">
            <v>PROBADAS PRODUCIENDO2019</v>
          </cell>
        </row>
        <row r="2691">
          <cell r="I2691">
            <v>0.14334897842588656</v>
          </cell>
          <cell r="J2691">
            <v>0.14334897842588656</v>
          </cell>
          <cell r="K2691">
            <v>0.16047094738245921</v>
          </cell>
          <cell r="L2691">
            <v>0.16047094738245921</v>
          </cell>
          <cell r="P2691" t="str">
            <v>PROBADAS PRODUCIENDO</v>
          </cell>
          <cell r="Q2691" t="str">
            <v>PROBADAS PRODUCIENDO2019</v>
          </cell>
        </row>
        <row r="2692">
          <cell r="I2692">
            <v>0.13725181117291044</v>
          </cell>
          <cell r="J2692">
            <v>0.13725181117291044</v>
          </cell>
          <cell r="K2692">
            <v>0.15364551886403943</v>
          </cell>
          <cell r="L2692">
            <v>0.15364551886403943</v>
          </cell>
          <cell r="P2692" t="str">
            <v>PROBADAS PRODUCIENDO</v>
          </cell>
          <cell r="Q2692" t="str">
            <v>PROBADAS PRODUCIENDO2019</v>
          </cell>
        </row>
        <row r="2693">
          <cell r="I2693">
            <v>0.14032101406011371</v>
          </cell>
          <cell r="J2693">
            <v>0.14032101406011371</v>
          </cell>
          <cell r="K2693">
            <v>0.15708131520124968</v>
          </cell>
          <cell r="L2693">
            <v>0.15708131520124968</v>
          </cell>
          <cell r="P2693" t="str">
            <v>PROBADAS PRODUCIENDO</v>
          </cell>
          <cell r="Q2693" t="str">
            <v>PROBADAS PRODUCIENDO2019</v>
          </cell>
        </row>
        <row r="2694">
          <cell r="I2694">
            <v>0.14061440067448383</v>
          </cell>
          <cell r="J2694">
            <v>0.14061440067448383</v>
          </cell>
          <cell r="K2694">
            <v>0.15740974466390992</v>
          </cell>
          <cell r="L2694">
            <v>0.15740974466390992</v>
          </cell>
          <cell r="P2694" t="str">
            <v>PROBADAS PRODUCIENDO</v>
          </cell>
          <cell r="Q2694" t="str">
            <v>PROBADAS PRODUCIENDO2020</v>
          </cell>
        </row>
        <row r="2695">
          <cell r="I2695">
            <v>0.13016849795046237</v>
          </cell>
          <cell r="J2695">
            <v>0.13016849795046237</v>
          </cell>
          <cell r="K2695">
            <v>0.14571615657702033</v>
          </cell>
          <cell r="L2695">
            <v>0.14571615657702033</v>
          </cell>
          <cell r="P2695" t="str">
            <v>PROBADAS PRODUCIENDO</v>
          </cell>
          <cell r="Q2695" t="str">
            <v>PROBADAS PRODUCIENDO2020</v>
          </cell>
        </row>
        <row r="2696">
          <cell r="I2696">
            <v>0.13769238121377653</v>
          </cell>
          <cell r="J2696">
            <v>0.13769238121377653</v>
          </cell>
          <cell r="K2696">
            <v>0.1541387117184459</v>
          </cell>
          <cell r="L2696">
            <v>0.1541387117184459</v>
          </cell>
          <cell r="P2696" t="str">
            <v>PROBADAS PRODUCIENDO</v>
          </cell>
          <cell r="Q2696" t="str">
            <v>PROBADAS PRODUCIENDO2020</v>
          </cell>
        </row>
        <row r="2697">
          <cell r="I2697">
            <v>0.13183581015941714</v>
          </cell>
          <cell r="J2697">
            <v>0.13183581015941714</v>
          </cell>
          <cell r="K2697">
            <v>0.14758261682453194</v>
          </cell>
          <cell r="L2697">
            <v>0.14758261682453194</v>
          </cell>
          <cell r="P2697" t="str">
            <v>PROBADAS PRODUCIENDO</v>
          </cell>
          <cell r="Q2697" t="str">
            <v>PROBADAS PRODUCIENDO2020</v>
          </cell>
        </row>
        <row r="2698">
          <cell r="I2698">
            <v>0.13478390130459236</v>
          </cell>
          <cell r="J2698">
            <v>0.13478390130459236</v>
          </cell>
          <cell r="K2698">
            <v>0.15088283552320023</v>
          </cell>
          <cell r="L2698">
            <v>0.15088283552320023</v>
          </cell>
          <cell r="P2698" t="str">
            <v>PROBADAS PRODUCIENDO</v>
          </cell>
          <cell r="Q2698" t="str">
            <v>PROBADAS PRODUCIENDO2020</v>
          </cell>
        </row>
        <row r="2699">
          <cell r="I2699">
            <v>0.12905103875972679</v>
          </cell>
          <cell r="J2699">
            <v>0.12905103875972679</v>
          </cell>
          <cell r="K2699">
            <v>0.14446522519984778</v>
          </cell>
          <cell r="L2699">
            <v>0.14446522519984778</v>
          </cell>
          <cell r="P2699" t="str">
            <v>PROBADAS PRODUCIENDO</v>
          </cell>
          <cell r="Q2699" t="str">
            <v>PROBADAS PRODUCIENDO2020</v>
          </cell>
        </row>
        <row r="2700">
          <cell r="I2700">
            <v>0.13193685729554708</v>
          </cell>
          <cell r="J2700">
            <v>0.13193685729554708</v>
          </cell>
          <cell r="K2700">
            <v>0.1476957332892819</v>
          </cell>
          <cell r="L2700">
            <v>0.1476957332892819</v>
          </cell>
          <cell r="P2700" t="str">
            <v>PROBADAS PRODUCIENDO</v>
          </cell>
          <cell r="Q2700" t="str">
            <v>PROBADAS PRODUCIENDO2020</v>
          </cell>
        </row>
        <row r="2701">
          <cell r="I2701">
            <v>0.13051312608298171</v>
          </cell>
          <cell r="J2701">
            <v>0.13051312608298171</v>
          </cell>
          <cell r="K2701">
            <v>0.14610194797593581</v>
          </cell>
          <cell r="L2701">
            <v>0.14610194797593581</v>
          </cell>
          <cell r="P2701" t="str">
            <v>PROBADAS PRODUCIENDO</v>
          </cell>
          <cell r="Q2701" t="str">
            <v>PROBADAS PRODUCIENDO2020</v>
          </cell>
        </row>
        <row r="2702">
          <cell r="I2702">
            <v>0.12496191555343601</v>
          </cell>
          <cell r="J2702">
            <v>0.12496191555343601</v>
          </cell>
          <cell r="K2702">
            <v>0.13988768664964221</v>
          </cell>
          <cell r="L2702">
            <v>0.13988768664964221</v>
          </cell>
          <cell r="P2702" t="str">
            <v>PROBADAS PRODUCIENDO</v>
          </cell>
          <cell r="Q2702" t="str">
            <v>PROBADAS PRODUCIENDO2020</v>
          </cell>
        </row>
        <row r="2703">
          <cell r="I2703">
            <v>0.12775629377496961</v>
          </cell>
          <cell r="J2703">
            <v>0.12775629377496961</v>
          </cell>
          <cell r="K2703">
            <v>0.14301583255956402</v>
          </cell>
          <cell r="L2703">
            <v>0.14301583255956402</v>
          </cell>
          <cell r="P2703" t="str">
            <v>PROBADAS PRODUCIENDO</v>
          </cell>
          <cell r="Q2703" t="str">
            <v>PROBADAS PRODUCIENDO2020</v>
          </cell>
        </row>
        <row r="2704">
          <cell r="I2704">
            <v>0.1223223416162597</v>
          </cell>
          <cell r="J2704">
            <v>0.1223223416162597</v>
          </cell>
          <cell r="K2704">
            <v>0.13693283524410027</v>
          </cell>
          <cell r="L2704">
            <v>0.13693283524410027</v>
          </cell>
          <cell r="P2704" t="str">
            <v>PROBADAS PRODUCIENDO</v>
          </cell>
          <cell r="Q2704" t="str">
            <v>PROBADAS PRODUCIENDO2020</v>
          </cell>
        </row>
        <row r="2705">
          <cell r="I2705">
            <v>0.12505769411069786</v>
          </cell>
          <cell r="J2705">
            <v>0.12505769411069786</v>
          </cell>
          <cell r="K2705">
            <v>0.13999490524297653</v>
          </cell>
          <cell r="L2705">
            <v>0.13999490524297653</v>
          </cell>
          <cell r="P2705" t="str">
            <v>PROBADAS PRODUCIENDO</v>
          </cell>
          <cell r="Q2705" t="str">
            <v>PROBADAS PRODUCIENDO2020</v>
          </cell>
        </row>
        <row r="2706">
          <cell r="I2706">
            <v>0.1251874881535151</v>
          </cell>
          <cell r="J2706">
            <v>0.1251874881535151</v>
          </cell>
          <cell r="K2706">
            <v>0.14014020221854062</v>
          </cell>
          <cell r="L2706">
            <v>0.14014020221854062</v>
          </cell>
          <cell r="P2706" t="str">
            <v>PROBADAS PRODUCIENDO</v>
          </cell>
          <cell r="Q2706" t="str">
            <v>PROBADAS PRODUCIENDO2021</v>
          </cell>
        </row>
        <row r="2707">
          <cell r="I2707">
            <v>0.11191103827477433</v>
          </cell>
          <cell r="J2707">
            <v>0.11191103827477433</v>
          </cell>
          <cell r="K2707">
            <v>0.12527797917857136</v>
          </cell>
          <cell r="L2707">
            <v>0.12527797917857136</v>
          </cell>
          <cell r="P2707" t="str">
            <v>PROBADAS PRODUCIENDO</v>
          </cell>
          <cell r="Q2707" t="str">
            <v>PROBADAS PRODUCIENDO2021</v>
          </cell>
        </row>
        <row r="2708">
          <cell r="I2708">
            <v>0.12262895690266695</v>
          </cell>
          <cell r="J2708">
            <v>0.12262895690266695</v>
          </cell>
          <cell r="K2708">
            <v>0.13727607344525117</v>
          </cell>
          <cell r="L2708">
            <v>0.13727607344525117</v>
          </cell>
          <cell r="P2708" t="str">
            <v>PROBADAS PRODUCIENDO</v>
          </cell>
          <cell r="Q2708" t="str">
            <v>PROBADAS PRODUCIENDO2021</v>
          </cell>
        </row>
        <row r="2709">
          <cell r="I2709">
            <v>0.11741308952430206</v>
          </cell>
          <cell r="J2709">
            <v>0.11741308952430206</v>
          </cell>
          <cell r="K2709">
            <v>0.13143720951459387</v>
          </cell>
          <cell r="L2709">
            <v>0.13143720951459387</v>
          </cell>
          <cell r="P2709" t="str">
            <v>PROBADAS PRODUCIENDO</v>
          </cell>
          <cell r="Q2709" t="str">
            <v>PROBADAS PRODUCIENDO2021</v>
          </cell>
        </row>
        <row r="2710">
          <cell r="I2710">
            <v>0.12003866211444401</v>
          </cell>
          <cell r="J2710">
            <v>0.12003866211444401</v>
          </cell>
          <cell r="K2710">
            <v>0.13437638721636821</v>
          </cell>
          <cell r="L2710">
            <v>0.13437638721636821</v>
          </cell>
          <cell r="P2710" t="str">
            <v>PROBADAS PRODUCIENDO</v>
          </cell>
          <cell r="Q2710" t="str">
            <v>PROBADAS PRODUCIENDO2021</v>
          </cell>
        </row>
        <row r="2711">
          <cell r="P2711" t="str">
            <v>PROBADAS PRODUCIENDO</v>
          </cell>
          <cell r="Q2711" t="str">
            <v>PROBADAS PRODUCIENDO2021</v>
          </cell>
        </row>
        <row r="2712">
          <cell r="P2712" t="str">
            <v>PROBADAS PRODUCIENDO</v>
          </cell>
          <cell r="Q2712" t="str">
            <v>PROBADAS PRODUCIENDO2012</v>
          </cell>
        </row>
        <row r="2713">
          <cell r="I2713">
            <v>0.34926812921379863</v>
          </cell>
          <cell r="J2713">
            <v>0.34926812921379863</v>
          </cell>
          <cell r="K2713">
            <v>0.37186233339017732</v>
          </cell>
          <cell r="L2713">
            <v>0.37186233339017732</v>
          </cell>
          <cell r="P2713" t="str">
            <v>PROBADAS PRODUCIENDO</v>
          </cell>
          <cell r="Q2713" t="str">
            <v>PROBADAS PRODUCIENDO2012</v>
          </cell>
        </row>
        <row r="2714">
          <cell r="I2714">
            <v>0.32415480952267567</v>
          </cell>
          <cell r="J2714">
            <v>0.32415480952267567</v>
          </cell>
          <cell r="K2714">
            <v>0.34512442953237082</v>
          </cell>
          <cell r="L2714">
            <v>0.34512442953237082</v>
          </cell>
          <cell r="P2714" t="str">
            <v>PROBADAS PRODUCIENDO</v>
          </cell>
          <cell r="Q2714" t="str">
            <v>PROBADAS PRODUCIENDO2012</v>
          </cell>
        </row>
        <row r="2715">
          <cell r="I2715">
            <v>0.34377451372840129</v>
          </cell>
          <cell r="J2715">
            <v>0.34377451372840129</v>
          </cell>
          <cell r="K2715">
            <v>0.36601333514992346</v>
          </cell>
          <cell r="L2715">
            <v>0.36601333514992346</v>
          </cell>
          <cell r="P2715" t="str">
            <v>PROBADAS PRODUCIENDO</v>
          </cell>
          <cell r="Q2715" t="str">
            <v>PROBADAS PRODUCIENDO2012</v>
          </cell>
        </row>
        <row r="2716">
          <cell r="I2716">
            <v>0.33001459120778659</v>
          </cell>
          <cell r="J2716">
            <v>0.33001459120778659</v>
          </cell>
          <cell r="K2716">
            <v>0.351363281315061</v>
          </cell>
          <cell r="L2716">
            <v>0.351363281315061</v>
          </cell>
          <cell r="P2716" t="str">
            <v>PROBADAS PRODUCIENDO</v>
          </cell>
          <cell r="Q2716" t="str">
            <v>PROBADAS PRODUCIENDO2012</v>
          </cell>
        </row>
        <row r="2717">
          <cell r="I2717">
            <v>0.33827791115097028</v>
          </cell>
          <cell r="J2717">
            <v>0.33827791115097028</v>
          </cell>
          <cell r="K2717">
            <v>0.36016115658223402</v>
          </cell>
          <cell r="L2717">
            <v>0.36016115658223402</v>
          </cell>
          <cell r="P2717" t="str">
            <v>PROBADAS PRODUCIENDO</v>
          </cell>
          <cell r="Q2717" t="str">
            <v>PROBADAS PRODUCIENDO2012</v>
          </cell>
        </row>
        <row r="2718">
          <cell r="I2718">
            <v>0.32473799570641548</v>
          </cell>
          <cell r="J2718">
            <v>0.32473799570641548</v>
          </cell>
          <cell r="K2718">
            <v>0.34574534211198288</v>
          </cell>
          <cell r="L2718">
            <v>0.34574534211198288</v>
          </cell>
          <cell r="P2718" t="str">
            <v>PROBADAS PRODUCIENDO</v>
          </cell>
          <cell r="Q2718" t="str">
            <v>PROBADAS PRODUCIENDO2012</v>
          </cell>
        </row>
        <row r="2719">
          <cell r="I2719">
            <v>0.33286919362227035</v>
          </cell>
          <cell r="J2719">
            <v>0.33286919362227035</v>
          </cell>
          <cell r="K2719">
            <v>0.35440254835938212</v>
          </cell>
          <cell r="L2719">
            <v>0.35440254835938212</v>
          </cell>
          <cell r="P2719" t="str">
            <v>PROBADAS PRODUCIENDO</v>
          </cell>
          <cell r="Q2719" t="str">
            <v>PROBADAS PRODUCIENDO2012</v>
          </cell>
        </row>
        <row r="2720">
          <cell r="I2720">
            <v>0.33015373020172628</v>
          </cell>
          <cell r="J2720">
            <v>0.33015373020172628</v>
          </cell>
          <cell r="K2720">
            <v>0.35151142122999818</v>
          </cell>
          <cell r="L2720">
            <v>0.35151142122999818</v>
          </cell>
          <cell r="P2720" t="str">
            <v>PROBADAS PRODUCIENDO</v>
          </cell>
          <cell r="Q2720" t="str">
            <v>PROBADAS PRODUCIENDO2012</v>
          </cell>
        </row>
        <row r="2721">
          <cell r="I2721">
            <v>0.31693899331446301</v>
          </cell>
          <cell r="J2721">
            <v>0.31693899331446301</v>
          </cell>
          <cell r="K2721">
            <v>0.33744182116343463</v>
          </cell>
          <cell r="L2721">
            <v>0.33744182116343463</v>
          </cell>
          <cell r="P2721" t="str">
            <v>PROBADAS PRODUCIENDO</v>
          </cell>
          <cell r="Q2721" t="str">
            <v>PROBADAS PRODUCIENDO2012</v>
          </cell>
        </row>
        <row r="2722">
          <cell r="I2722">
            <v>0.32487491001028085</v>
          </cell>
          <cell r="J2722">
            <v>0.32487491001028085</v>
          </cell>
          <cell r="K2722">
            <v>0.34589111342133327</v>
          </cell>
          <cell r="L2722">
            <v>0.34589111342133327</v>
          </cell>
          <cell r="P2722" t="str">
            <v>PROBADAS PRODUCIENDO</v>
          </cell>
          <cell r="Q2722" t="str">
            <v>PROBADAS PRODUCIENDO2012</v>
          </cell>
        </row>
        <row r="2723">
          <cell r="I2723">
            <v>0.31187146323886822</v>
          </cell>
          <cell r="J2723">
            <v>0.31187146323886822</v>
          </cell>
          <cell r="K2723">
            <v>0.33204647185779557</v>
          </cell>
          <cell r="L2723">
            <v>0.33204647185779557</v>
          </cell>
          <cell r="P2723" t="str">
            <v>PROBADAS PRODUCIENDO</v>
          </cell>
          <cell r="Q2723" t="str">
            <v>PROBADAS PRODUCIENDO2012</v>
          </cell>
        </row>
        <row r="2724">
          <cell r="I2724">
            <v>0.31968049275014104</v>
          </cell>
          <cell r="J2724">
            <v>0.31968049275014104</v>
          </cell>
          <cell r="K2724">
            <v>0.34036066858141673</v>
          </cell>
          <cell r="L2724">
            <v>0.34036066858141673</v>
          </cell>
          <cell r="P2724" t="str">
            <v>PROBADAS PRODUCIENDO</v>
          </cell>
          <cell r="Q2724" t="str">
            <v>PROBADAS PRODUCIENDO2012</v>
          </cell>
        </row>
        <row r="2725">
          <cell r="I2725">
            <v>0.32652392258156565</v>
          </cell>
          <cell r="J2725">
            <v>0.32652392258156565</v>
          </cell>
          <cell r="K2725">
            <v>0.34764680084671629</v>
          </cell>
          <cell r="L2725">
            <v>0.34764680084671629</v>
          </cell>
          <cell r="P2725" t="str">
            <v>PROBADAS PRODUCIENDO</v>
          </cell>
          <cell r="Q2725" t="str">
            <v>PROBADAS PRODUCIENDO2013</v>
          </cell>
        </row>
        <row r="2726">
          <cell r="I2726">
            <v>0.29263472223455766</v>
          </cell>
          <cell r="J2726">
            <v>0.29263472223455766</v>
          </cell>
          <cell r="K2726">
            <v>0.31156530338477234</v>
          </cell>
          <cell r="L2726">
            <v>0.31156530338477234</v>
          </cell>
          <cell r="P2726" t="str">
            <v>PROBADAS PRODUCIENDO</v>
          </cell>
          <cell r="Q2726" t="str">
            <v>PROBADAS PRODUCIENDO2013</v>
          </cell>
        </row>
        <row r="2727">
          <cell r="I2727">
            <v>0.32147298160018545</v>
          </cell>
          <cell r="J2727">
            <v>0.32147298160018545</v>
          </cell>
          <cell r="K2727">
            <v>0.34226911378611879</v>
          </cell>
          <cell r="L2727">
            <v>0.34226911378611879</v>
          </cell>
          <cell r="P2727" t="str">
            <v>PROBADAS PRODUCIENDO</v>
          </cell>
          <cell r="Q2727" t="str">
            <v>PROBADAS PRODUCIENDO2013</v>
          </cell>
        </row>
        <row r="2728">
          <cell r="I2728">
            <v>0.3086057004532462</v>
          </cell>
          <cell r="J2728">
            <v>0.3086057004532462</v>
          </cell>
          <cell r="K2728">
            <v>0.32856944642036479</v>
          </cell>
          <cell r="L2728">
            <v>0.32856944642036479</v>
          </cell>
          <cell r="P2728" t="str">
            <v>PROBADAS PRODUCIENDO</v>
          </cell>
          <cell r="Q2728" t="str">
            <v>PROBADAS PRODUCIENDO2013</v>
          </cell>
        </row>
        <row r="2729">
          <cell r="I2729">
            <v>0.3163329576930064</v>
          </cell>
          <cell r="J2729">
            <v>0.3163329576930064</v>
          </cell>
          <cell r="K2729">
            <v>0.33679658101278104</v>
          </cell>
          <cell r="L2729">
            <v>0.33679658101278104</v>
          </cell>
          <cell r="P2729" t="str">
            <v>PROBADAS PRODUCIENDO</v>
          </cell>
          <cell r="Q2729" t="str">
            <v>PROBADAS PRODUCIENDO2013</v>
          </cell>
        </row>
        <row r="2730">
          <cell r="I2730">
            <v>0.3036714112003101</v>
          </cell>
          <cell r="J2730">
            <v>0.3036714112003101</v>
          </cell>
          <cell r="K2730">
            <v>0.32331595730485574</v>
          </cell>
          <cell r="L2730">
            <v>0.32331595730485574</v>
          </cell>
          <cell r="P2730" t="str">
            <v>PROBADAS PRODUCIENDO</v>
          </cell>
          <cell r="Q2730" t="str">
            <v>PROBADAS PRODUCIENDO2013</v>
          </cell>
        </row>
        <row r="2731">
          <cell r="I2731">
            <v>0.31127511750664194</v>
          </cell>
          <cell r="J2731">
            <v>0.31127511750664194</v>
          </cell>
          <cell r="K2731">
            <v>0.33141154843666293</v>
          </cell>
          <cell r="L2731">
            <v>0.33141154843666293</v>
          </cell>
          <cell r="P2731" t="str">
            <v>PROBADAS PRODUCIENDO</v>
          </cell>
          <cell r="Q2731" t="str">
            <v>PROBADAS PRODUCIENDO2013</v>
          </cell>
        </row>
        <row r="2732">
          <cell r="I2732">
            <v>0.30873581314472259</v>
          </cell>
          <cell r="J2732">
            <v>0.30873581314472259</v>
          </cell>
          <cell r="K2732">
            <v>0.32870797612006852</v>
          </cell>
          <cell r="L2732">
            <v>0.32870797612006852</v>
          </cell>
          <cell r="P2732" t="str">
            <v>PROBADAS PRODUCIENDO</v>
          </cell>
          <cell r="Q2732" t="str">
            <v>PROBADAS PRODUCIENDO2013</v>
          </cell>
        </row>
        <row r="2733">
          <cell r="I2733">
            <v>0.29637835004444824</v>
          </cell>
          <cell r="J2733">
            <v>0.29637835004444824</v>
          </cell>
          <cell r="K2733">
            <v>0.31555110700179256</v>
          </cell>
          <cell r="L2733">
            <v>0.31555110700179256</v>
          </cell>
          <cell r="P2733" t="str">
            <v>PROBADAS PRODUCIENDO</v>
          </cell>
          <cell r="Q2733" t="str">
            <v>PROBADAS PRODUCIENDO2013</v>
          </cell>
        </row>
        <row r="2734">
          <cell r="I2734">
            <v>0.30379944352304278</v>
          </cell>
          <cell r="J2734">
            <v>0.30379944352304278</v>
          </cell>
          <cell r="K2734">
            <v>0.32345227205647048</v>
          </cell>
          <cell r="L2734">
            <v>0.32345227205647048</v>
          </cell>
          <cell r="P2734" t="str">
            <v>PROBADAS PRODUCIENDO</v>
          </cell>
          <cell r="Q2734" t="str">
            <v>PROBADAS PRODUCIENDO2013</v>
          </cell>
        </row>
        <row r="2735">
          <cell r="I2735">
            <v>0.29163956360830229</v>
          </cell>
          <cell r="J2735">
            <v>0.29163956360830229</v>
          </cell>
          <cell r="K2735">
            <v>0.3105057678076622</v>
          </cell>
          <cell r="L2735">
            <v>0.3105057678076622</v>
          </cell>
          <cell r="P2735" t="str">
            <v>PROBADAS PRODUCIENDO</v>
          </cell>
          <cell r="Q2735" t="str">
            <v>PROBADAS PRODUCIENDO2013</v>
          </cell>
        </row>
        <row r="2736">
          <cell r="I2736">
            <v>0.29894200139860772</v>
          </cell>
          <cell r="J2736">
            <v>0.29894200139860772</v>
          </cell>
          <cell r="K2736">
            <v>0.31828060132096386</v>
          </cell>
          <cell r="L2736">
            <v>0.31828060132096386</v>
          </cell>
          <cell r="P2736" t="str">
            <v>PROBADAS PRODUCIENDO</v>
          </cell>
          <cell r="Q2736" t="str">
            <v>PROBADAS PRODUCIENDO2013</v>
          </cell>
        </row>
        <row r="2737">
          <cell r="I2737">
            <v>0.30360941539688924</v>
          </cell>
          <cell r="J2737">
            <v>0.30360941539688924</v>
          </cell>
          <cell r="K2737">
            <v>0.32324995098423215</v>
          </cell>
          <cell r="L2737">
            <v>0.32324995098423215</v>
          </cell>
          <cell r="P2737" t="str">
            <v>PROBADAS PRODUCIENDO</v>
          </cell>
          <cell r="Q2737" t="str">
            <v>PROBADAS PRODUCIENDO2014</v>
          </cell>
        </row>
        <row r="2738">
          <cell r="I2738">
            <v>0.27209846139304761</v>
          </cell>
          <cell r="J2738">
            <v>0.27209846139304761</v>
          </cell>
          <cell r="K2738">
            <v>0.28970054895434844</v>
          </cell>
          <cell r="L2738">
            <v>0.28970054895434844</v>
          </cell>
          <cell r="P2738" t="str">
            <v>PROBADAS PRODUCIENDO</v>
          </cell>
          <cell r="Q2738" t="str">
            <v>PROBADAS PRODUCIENDO2014</v>
          </cell>
        </row>
        <row r="2739">
          <cell r="I2739">
            <v>0.2989129348865498</v>
          </cell>
          <cell r="J2739">
            <v>0.2989129348865498</v>
          </cell>
          <cell r="K2739">
            <v>0.31824965449217157</v>
          </cell>
          <cell r="L2739">
            <v>0.31824965449217157</v>
          </cell>
          <cell r="P2739" t="str">
            <v>PROBADAS PRODUCIENDO</v>
          </cell>
          <cell r="Q2739" t="str">
            <v>PROBADAS PRODUCIENDO2014</v>
          </cell>
        </row>
        <row r="2740">
          <cell r="I2740">
            <v>0.28694864242099366</v>
          </cell>
          <cell r="J2740">
            <v>0.28694864242099366</v>
          </cell>
          <cell r="K2740">
            <v>0.30551139027201762</v>
          </cell>
          <cell r="L2740">
            <v>0.30551139027201762</v>
          </cell>
          <cell r="P2740" t="str">
            <v>PROBADAS PRODUCIENDO</v>
          </cell>
          <cell r="Q2740" t="str">
            <v>PROBADAS PRODUCIENDO2014</v>
          </cell>
        </row>
        <row r="2741">
          <cell r="I2741">
            <v>0.29413362303324236</v>
          </cell>
          <cell r="J2741">
            <v>0.29413362303324236</v>
          </cell>
          <cell r="K2741">
            <v>0.31316116828596996</v>
          </cell>
          <cell r="L2741">
            <v>0.31316116828596996</v>
          </cell>
          <cell r="P2741" t="str">
            <v>PROBADAS PRODUCIENDO</v>
          </cell>
          <cell r="Q2741" t="str">
            <v>PROBADAS PRODUCIENDO2014</v>
          </cell>
        </row>
        <row r="2742">
          <cell r="I2742">
            <v>0.28236062735723649</v>
          </cell>
          <cell r="J2742">
            <v>0.28236062735723649</v>
          </cell>
          <cell r="K2742">
            <v>0.30062657587146391</v>
          </cell>
          <cell r="L2742">
            <v>0.30062657587146391</v>
          </cell>
          <cell r="P2742" t="str">
            <v>PROBADAS PRODUCIENDO</v>
          </cell>
          <cell r="Q2742" t="str">
            <v>PROBADAS PRODUCIENDO2014</v>
          </cell>
        </row>
        <row r="2743">
          <cell r="I2743">
            <v>0.28943072748423798</v>
          </cell>
          <cell r="J2743">
            <v>0.28943072748423798</v>
          </cell>
          <cell r="K2743">
            <v>0.3081540417654951</v>
          </cell>
          <cell r="L2743">
            <v>0.3081540417654951</v>
          </cell>
          <cell r="P2743" t="str">
            <v>PROBADAS PRODUCIENDO</v>
          </cell>
          <cell r="Q2743" t="str">
            <v>PROBADAS PRODUCIENDO2014</v>
          </cell>
        </row>
        <row r="2744">
          <cell r="I2744">
            <v>0.28706962417902804</v>
          </cell>
          <cell r="J2744">
            <v>0.28706962417902804</v>
          </cell>
          <cell r="K2744">
            <v>0.30564019835691669</v>
          </cell>
          <cell r="L2744">
            <v>0.30564019835691669</v>
          </cell>
          <cell r="P2744" t="str">
            <v>PROBADAS PRODUCIENDO</v>
          </cell>
          <cell r="Q2744" t="str">
            <v>PROBADAS PRODUCIENDO2014</v>
          </cell>
        </row>
        <row r="2745">
          <cell r="I2745">
            <v>0.27557937219994555</v>
          </cell>
          <cell r="J2745">
            <v>0.27557937219994555</v>
          </cell>
          <cell r="K2745">
            <v>0.2934066403686722</v>
          </cell>
          <cell r="L2745">
            <v>0.2934066403686722</v>
          </cell>
          <cell r="P2745" t="str">
            <v>PROBADAS PRODUCIENDO</v>
          </cell>
          <cell r="Q2745" t="str">
            <v>PROBADAS PRODUCIENDO2014</v>
          </cell>
        </row>
        <row r="2746">
          <cell r="I2746">
            <v>0.28247967474079133</v>
          </cell>
          <cell r="J2746">
            <v>0.28247967474079133</v>
          </cell>
          <cell r="K2746">
            <v>0.30075332444692754</v>
          </cell>
          <cell r="L2746">
            <v>0.30075332444692754</v>
          </cell>
          <cell r="P2746" t="str">
            <v>PROBADAS PRODUCIENDO</v>
          </cell>
          <cell r="Q2746" t="str">
            <v>PROBADAS PRODUCIENDO2014</v>
          </cell>
        </row>
        <row r="2747">
          <cell r="I2747">
            <v>0.27117314012912658</v>
          </cell>
          <cell r="J2747">
            <v>0.27117314012912658</v>
          </cell>
          <cell r="K2747">
            <v>0.28871536852831936</v>
          </cell>
          <cell r="L2747">
            <v>0.28871536852831936</v>
          </cell>
          <cell r="P2747" t="str">
            <v>PROBADAS PRODUCIENDO</v>
          </cell>
          <cell r="Q2747" t="str">
            <v>PROBADAS PRODUCIENDO2014</v>
          </cell>
        </row>
        <row r="2748">
          <cell r="I2748">
            <v>0.27796311389568445</v>
          </cell>
          <cell r="J2748">
            <v>0.27796311389568445</v>
          </cell>
          <cell r="K2748">
            <v>0.29594458664843215</v>
          </cell>
          <cell r="L2748">
            <v>0.29594458664843215</v>
          </cell>
          <cell r="P2748" t="str">
            <v>PROBADAS PRODUCIENDO</v>
          </cell>
          <cell r="Q2748" t="str">
            <v>PROBADAS PRODUCIENDO2014</v>
          </cell>
        </row>
        <row r="2749">
          <cell r="I2749">
            <v>0.28175380917877618</v>
          </cell>
          <cell r="J2749">
            <v>0.28175380917877618</v>
          </cell>
          <cell r="K2749">
            <v>0.29998050254008457</v>
          </cell>
          <cell r="L2749">
            <v>0.29998050254008457</v>
          </cell>
          <cell r="P2749" t="str">
            <v>PROBADAS PRODUCIENDO</v>
          </cell>
          <cell r="Q2749" t="str">
            <v>PROBADAS PRODUCIENDO2015</v>
          </cell>
        </row>
        <row r="2750">
          <cell r="I2750">
            <v>0.25251120051384873</v>
          </cell>
          <cell r="J2750">
            <v>0.25251120051384873</v>
          </cell>
          <cell r="K2750">
            <v>0.26884618542665767</v>
          </cell>
          <cell r="L2750">
            <v>0.26884618542665767</v>
          </cell>
          <cell r="P2750" t="str">
            <v>PROBADAS PRODUCIENDO</v>
          </cell>
          <cell r="Q2750" t="str">
            <v>PROBADAS PRODUCIENDO2015</v>
          </cell>
        </row>
        <row r="2751">
          <cell r="I2751">
            <v>0.27739540918714928</v>
          </cell>
          <cell r="J2751">
            <v>0.27739540918714928</v>
          </cell>
          <cell r="K2751">
            <v>0.29534015704282324</v>
          </cell>
          <cell r="L2751">
            <v>0.29534015704282324</v>
          </cell>
          <cell r="P2751" t="str">
            <v>PROBADAS PRODUCIENDO</v>
          </cell>
          <cell r="Q2751" t="str">
            <v>PROBADAS PRODUCIENDO2015</v>
          </cell>
        </row>
        <row r="2752">
          <cell r="I2752">
            <v>0.26629237744522216</v>
          </cell>
          <cell r="J2752">
            <v>0.26629237744522216</v>
          </cell>
          <cell r="K2752">
            <v>0.2835188686230864</v>
          </cell>
          <cell r="L2752">
            <v>0.2835188686230864</v>
          </cell>
          <cell r="P2752" t="str">
            <v>PROBADAS PRODUCIENDO</v>
          </cell>
          <cell r="Q2752" t="str">
            <v>PROBADAS PRODUCIENDO2015</v>
          </cell>
        </row>
        <row r="2753">
          <cell r="I2753">
            <v>0.27296014054384543</v>
          </cell>
          <cell r="J2753">
            <v>0.27296014054384543</v>
          </cell>
          <cell r="K2753">
            <v>0.29061797025004654</v>
          </cell>
          <cell r="L2753">
            <v>0.29061797025004654</v>
          </cell>
          <cell r="P2753" t="str">
            <v>PROBADAS PRODUCIENDO</v>
          </cell>
          <cell r="Q2753" t="str">
            <v>PROBADAS PRODUCIENDO2015</v>
          </cell>
        </row>
        <row r="2754">
          <cell r="I2754">
            <v>0.26203463491410506</v>
          </cell>
          <cell r="J2754">
            <v>0.26203463491410506</v>
          </cell>
          <cell r="K2754">
            <v>0.27898569213154734</v>
          </cell>
          <cell r="L2754">
            <v>0.27898569213154734</v>
          </cell>
          <cell r="P2754" t="str">
            <v>PROBADAS PRODUCIENDO</v>
          </cell>
          <cell r="Q2754" t="str">
            <v>PROBADAS PRODUCIENDO2015</v>
          </cell>
        </row>
        <row r="2755">
          <cell r="I2755">
            <v>0.26859578730608596</v>
          </cell>
          <cell r="J2755">
            <v>0.26859578730608596</v>
          </cell>
          <cell r="K2755">
            <v>0.28597128639032687</v>
          </cell>
          <cell r="L2755">
            <v>0.28597128639032687</v>
          </cell>
          <cell r="P2755" t="str">
            <v>PROBADAS PRODUCIENDO</v>
          </cell>
          <cell r="Q2755" t="str">
            <v>PROBADAS PRODUCIENDO2015</v>
          </cell>
        </row>
        <row r="2756">
          <cell r="I2756">
            <v>0.26640465021885817</v>
          </cell>
          <cell r="J2756">
            <v>0.26640465021885817</v>
          </cell>
          <cell r="K2756">
            <v>0.28363840433816712</v>
          </cell>
          <cell r="L2756">
            <v>0.28363840433816712</v>
          </cell>
          <cell r="P2756" t="str">
            <v>PROBADAS PRODUCIENDO</v>
          </cell>
          <cell r="Q2756" t="str">
            <v>PROBADAS PRODUCIENDO2015</v>
          </cell>
        </row>
        <row r="2757">
          <cell r="I2757">
            <v>0.25574153471798139</v>
          </cell>
          <cell r="J2757">
            <v>0.25574153471798139</v>
          </cell>
          <cell r="K2757">
            <v>0.27228549040270245</v>
          </cell>
          <cell r="L2757">
            <v>0.27228549040270245</v>
          </cell>
          <cell r="P2757" t="str">
            <v>PROBADAS PRODUCIENDO</v>
          </cell>
          <cell r="Q2757" t="str">
            <v>PROBADAS PRODUCIENDO2015</v>
          </cell>
        </row>
        <row r="2758">
          <cell r="I2758">
            <v>0.26214511256100925</v>
          </cell>
          <cell r="J2758">
            <v>0.26214511256100925</v>
          </cell>
          <cell r="K2758">
            <v>0.27910331659289672</v>
          </cell>
          <cell r="L2758">
            <v>0.27910331659289672</v>
          </cell>
          <cell r="P2758" t="str">
            <v>PROBADAS PRODUCIENDO</v>
          </cell>
          <cell r="Q2758" t="str">
            <v>PROBADAS PRODUCIENDO2015</v>
          </cell>
        </row>
        <row r="2759">
          <cell r="I2759">
            <v>0.25165248936193679</v>
          </cell>
          <cell r="J2759">
            <v>0.25165248936193679</v>
          </cell>
          <cell r="K2759">
            <v>0.26793192413010902</v>
          </cell>
          <cell r="L2759">
            <v>0.26793192413010902</v>
          </cell>
          <cell r="P2759" t="str">
            <v>PROBADAS PRODUCIENDO</v>
          </cell>
          <cell r="Q2759" t="str">
            <v>PROBADAS PRODUCIENDO2015</v>
          </cell>
        </row>
        <row r="2760">
          <cell r="I2760">
            <v>0.25795368055013418</v>
          </cell>
          <cell r="J2760">
            <v>0.25795368055013418</v>
          </cell>
          <cell r="K2760">
            <v>0.27464074025843765</v>
          </cell>
          <cell r="L2760">
            <v>0.27464074025843765</v>
          </cell>
          <cell r="P2760" t="str">
            <v>PROBADAS PRODUCIENDO</v>
          </cell>
          <cell r="Q2760" t="str">
            <v>PROBADAS PRODUCIENDO2015</v>
          </cell>
        </row>
        <row r="2761">
          <cell r="I2761">
            <v>0.26112134998913028</v>
          </cell>
          <cell r="J2761">
            <v>0.26112134998913028</v>
          </cell>
          <cell r="K2761">
            <v>0.27801332667691608</v>
          </cell>
          <cell r="L2761">
            <v>0.27801332667691608</v>
          </cell>
          <cell r="P2761" t="str">
            <v>PROBADAS PRODUCIENDO</v>
          </cell>
          <cell r="Q2761" t="str">
            <v>PROBADAS PRODUCIENDO2016</v>
          </cell>
        </row>
        <row r="2762">
          <cell r="I2762">
            <v>0.24234602126042229</v>
          </cell>
          <cell r="J2762">
            <v>0.24234602126042229</v>
          </cell>
          <cell r="K2762">
            <v>0.25802341930420197</v>
          </cell>
          <cell r="L2762">
            <v>0.25802341930420197</v>
          </cell>
          <cell r="P2762" t="str">
            <v>PROBADAS PRODUCIENDO</v>
          </cell>
          <cell r="Q2762" t="str">
            <v>PROBADAS PRODUCIENDO2016</v>
          </cell>
        </row>
        <row r="2763">
          <cell r="I2763">
            <v>0.25701418940996779</v>
          </cell>
          <cell r="J2763">
            <v>0.25701418940996779</v>
          </cell>
          <cell r="K2763">
            <v>0.27364047330488506</v>
          </cell>
          <cell r="L2763">
            <v>0.27364047330488506</v>
          </cell>
          <cell r="P2763" t="str">
            <v>PROBADAS PRODUCIENDO</v>
          </cell>
          <cell r="Q2763" t="str">
            <v>PROBADAS PRODUCIENDO2016</v>
          </cell>
        </row>
        <row r="2764">
          <cell r="I2764">
            <v>0.24672693659815675</v>
          </cell>
          <cell r="J2764">
            <v>0.24672693659815675</v>
          </cell>
          <cell r="K2764">
            <v>0.26268773666846262</v>
          </cell>
          <cell r="L2764">
            <v>0.26268773666846262</v>
          </cell>
          <cell r="P2764" t="str">
            <v>PROBADAS PRODUCIENDO</v>
          </cell>
          <cell r="Q2764" t="str">
            <v>PROBADAS PRODUCIENDO2016</v>
          </cell>
        </row>
        <row r="2765">
          <cell r="I2765">
            <v>0.25290479560811907</v>
          </cell>
          <cell r="J2765">
            <v>0.25290479560811907</v>
          </cell>
          <cell r="K2765">
            <v>0.26926524224267967</v>
          </cell>
          <cell r="L2765">
            <v>0.26926524224267967</v>
          </cell>
          <cell r="P2765" t="str">
            <v>PROBADAS PRODUCIENDO</v>
          </cell>
          <cell r="Q2765" t="str">
            <v>PROBADAS PRODUCIENDO2016</v>
          </cell>
        </row>
        <row r="2766">
          <cell r="I2766">
            <v>0.24278202543845853</v>
          </cell>
          <cell r="J2766">
            <v>0.24278202543845853</v>
          </cell>
          <cell r="K2766">
            <v>0.25848762865355596</v>
          </cell>
          <cell r="L2766">
            <v>0.25848762865355596</v>
          </cell>
          <cell r="P2766" t="str">
            <v>PROBADAS PRODUCIENDO</v>
          </cell>
          <cell r="Q2766" t="str">
            <v>PROBADAS PRODUCIENDO2016</v>
          </cell>
        </row>
        <row r="2767">
          <cell r="I2767">
            <v>0.24886110680667012</v>
          </cell>
          <cell r="J2767">
            <v>0.24886110680667012</v>
          </cell>
          <cell r="K2767">
            <v>0.26495996664654858</v>
          </cell>
          <cell r="L2767">
            <v>0.26495996664654858</v>
          </cell>
          <cell r="P2767" t="str">
            <v>PROBADAS PRODUCIENDO</v>
          </cell>
          <cell r="Q2767" t="str">
            <v>PROBADAS PRODUCIENDO2016</v>
          </cell>
        </row>
        <row r="2768">
          <cell r="I2768">
            <v>0.24683096029484988</v>
          </cell>
          <cell r="J2768">
            <v>0.24683096029484988</v>
          </cell>
          <cell r="K2768">
            <v>0.26279848967265818</v>
          </cell>
          <cell r="L2768">
            <v>0.26279848967265818</v>
          </cell>
          <cell r="P2768" t="str">
            <v>PROBADAS PRODUCIENDO</v>
          </cell>
          <cell r="Q2768" t="str">
            <v>PROBADAS PRODUCIENDO2016</v>
          </cell>
        </row>
        <row r="2769">
          <cell r="I2769">
            <v>0.23695130152516991</v>
          </cell>
          <cell r="J2769">
            <v>0.23695130152516991</v>
          </cell>
          <cell r="K2769">
            <v>0.25227971439401531</v>
          </cell>
          <cell r="L2769">
            <v>0.25227971439401531</v>
          </cell>
          <cell r="P2769" t="str">
            <v>PROBADAS PRODUCIENDO</v>
          </cell>
          <cell r="Q2769" t="str">
            <v>PROBADAS PRODUCIENDO2016</v>
          </cell>
        </row>
        <row r="2770">
          <cell r="I2770">
            <v>0.24288438590270969</v>
          </cell>
          <cell r="J2770">
            <v>0.24288438590270969</v>
          </cell>
          <cell r="K2770">
            <v>0.25859661083057001</v>
          </cell>
          <cell r="L2770">
            <v>0.25859661083057001</v>
          </cell>
          <cell r="P2770" t="str">
            <v>PROBADAS PRODUCIENDO</v>
          </cell>
          <cell r="Q2770" t="str">
            <v>PROBADAS PRODUCIENDO2016</v>
          </cell>
        </row>
        <row r="2771">
          <cell r="I2771">
            <v>0.23316269276367457</v>
          </cell>
          <cell r="J2771">
            <v>0.23316269276367457</v>
          </cell>
          <cell r="K2771">
            <v>0.24824602000133367</v>
          </cell>
          <cell r="L2771">
            <v>0.24824602000133367</v>
          </cell>
          <cell r="P2771" t="str">
            <v>PROBADAS PRODUCIENDO</v>
          </cell>
          <cell r="Q2771" t="str">
            <v>PROBADAS PRODUCIENDO2016</v>
          </cell>
        </row>
        <row r="2772">
          <cell r="I2772">
            <v>0.23900091319529945</v>
          </cell>
          <cell r="J2772">
            <v>0.23900091319529945</v>
          </cell>
          <cell r="K2772">
            <v>0.25446191573003124</v>
          </cell>
          <cell r="L2772">
            <v>0.25446191573003124</v>
          </cell>
          <cell r="P2772" t="str">
            <v>PROBADAS PRODUCIENDO</v>
          </cell>
          <cell r="Q2772" t="str">
            <v>PROBADAS PRODUCIENDO2016</v>
          </cell>
        </row>
        <row r="2773">
          <cell r="I2773">
            <v>0.24141867241270615</v>
          </cell>
          <cell r="J2773">
            <v>0.24141867241270615</v>
          </cell>
          <cell r="K2773">
            <v>0.2570360801296982</v>
          </cell>
          <cell r="L2773">
            <v>0.2570360801296982</v>
          </cell>
          <cell r="P2773" t="str">
            <v>PROBADAS PRODUCIENDO</v>
          </cell>
          <cell r="Q2773" t="str">
            <v>PROBADAS PRODUCIENDO2017</v>
          </cell>
        </row>
        <row r="2774">
          <cell r="I2774">
            <v>0.21636235895114764</v>
          </cell>
          <cell r="J2774">
            <v>0.21636235895114764</v>
          </cell>
          <cell r="K2774">
            <v>0.23035887024242763</v>
          </cell>
          <cell r="L2774">
            <v>0.23035887024242763</v>
          </cell>
          <cell r="P2774" t="str">
            <v>PROBADAS PRODUCIENDO</v>
          </cell>
          <cell r="Q2774" t="str">
            <v>PROBADAS PRODUCIENDO2017</v>
          </cell>
        </row>
        <row r="2775">
          <cell r="I2775">
            <v>0.23768420953929398</v>
          </cell>
          <cell r="J2775">
            <v>0.23768420953929398</v>
          </cell>
          <cell r="K2775">
            <v>0.25306003433018021</v>
          </cell>
          <cell r="L2775">
            <v>0.25306003433018021</v>
          </cell>
          <cell r="P2775" t="str">
            <v>PROBADAS PRODUCIENDO</v>
          </cell>
          <cell r="Q2775" t="str">
            <v>PROBADAS PRODUCIENDO2017</v>
          </cell>
        </row>
        <row r="2776">
          <cell r="I2776">
            <v>0.22817065871737158</v>
          </cell>
          <cell r="J2776">
            <v>0.22817065871737158</v>
          </cell>
          <cell r="K2776">
            <v>0.24293105057369052</v>
          </cell>
          <cell r="L2776">
            <v>0.24293105057369052</v>
          </cell>
          <cell r="P2776" t="str">
            <v>PROBADAS PRODUCIENDO</v>
          </cell>
          <cell r="Q2776" t="str">
            <v>PROBADAS PRODUCIENDO2017</v>
          </cell>
        </row>
        <row r="2777">
          <cell r="I2777">
            <v>0.23388388232887031</v>
          </cell>
          <cell r="J2777">
            <v>0.23388388232887031</v>
          </cell>
          <cell r="K2777">
            <v>0.24901386342046841</v>
          </cell>
          <cell r="L2777">
            <v>0.24901386342046841</v>
          </cell>
          <cell r="P2777" t="str">
            <v>PROBADAS PRODUCIENDO</v>
          </cell>
          <cell r="Q2777" t="str">
            <v>PROBADAS PRODUCIENDO2017</v>
          </cell>
        </row>
        <row r="2778">
          <cell r="I2778">
            <v>0.22452244344626909</v>
          </cell>
          <cell r="J2778">
            <v>0.22452244344626909</v>
          </cell>
          <cell r="K2778">
            <v>0.23904683174595032</v>
          </cell>
          <cell r="L2778">
            <v>0.23904683174595032</v>
          </cell>
          <cell r="P2778" t="str">
            <v>PROBADAS PRODUCIENDO</v>
          </cell>
          <cell r="Q2778" t="str">
            <v>PROBADAS PRODUCIENDO2017</v>
          </cell>
        </row>
        <row r="2779">
          <cell r="I2779">
            <v>0.23014431846043923</v>
          </cell>
          <cell r="J2779">
            <v>0.23014431846043923</v>
          </cell>
          <cell r="K2779">
            <v>0.24503238664184959</v>
          </cell>
          <cell r="L2779">
            <v>0.24503238664184959</v>
          </cell>
          <cell r="P2779" t="str">
            <v>PROBADAS PRODUCIENDO</v>
          </cell>
          <cell r="Q2779" t="str">
            <v>PROBADAS PRODUCIENDO2017</v>
          </cell>
        </row>
        <row r="2780">
          <cell r="I2780">
            <v>0.22826685881502543</v>
          </cell>
          <cell r="J2780">
            <v>0.22826685881502543</v>
          </cell>
          <cell r="K2780">
            <v>0.24303347386912966</v>
          </cell>
          <cell r="L2780">
            <v>0.24303347386912966</v>
          </cell>
          <cell r="P2780" t="str">
            <v>PROBADAS PRODUCIENDO</v>
          </cell>
          <cell r="Q2780" t="str">
            <v>PROBADAS PRODUCIENDO2017</v>
          </cell>
        </row>
        <row r="2781">
          <cell r="I2781">
            <v>0.21913024697823305</v>
          </cell>
          <cell r="J2781">
            <v>0.21913024697823305</v>
          </cell>
          <cell r="K2781">
            <v>0.23330581333348951</v>
          </cell>
          <cell r="L2781">
            <v>0.23330581333348951</v>
          </cell>
          <cell r="P2781" t="str">
            <v>PROBADAS PRODUCIENDO</v>
          </cell>
          <cell r="Q2781" t="str">
            <v>PROBADAS PRODUCIENDO2017</v>
          </cell>
        </row>
        <row r="2782">
          <cell r="I2782">
            <v>0.22461710540284283</v>
          </cell>
          <cell r="J2782">
            <v>0.22461710540284283</v>
          </cell>
          <cell r="K2782">
            <v>0.23914761739774745</v>
          </cell>
          <cell r="L2782">
            <v>0.23914761739774745</v>
          </cell>
          <cell r="P2782" t="str">
            <v>PROBADAS PRODUCIENDO</v>
          </cell>
          <cell r="Q2782" t="str">
            <v>PROBADAS PRODUCIENDO2017</v>
          </cell>
        </row>
        <row r="2783">
          <cell r="I2783">
            <v>0.21562657863681703</v>
          </cell>
          <cell r="J2783">
            <v>0.21562657863681703</v>
          </cell>
          <cell r="K2783">
            <v>0.22957549219655371</v>
          </cell>
          <cell r="L2783">
            <v>0.22957549219655371</v>
          </cell>
          <cell r="P2783" t="str">
            <v>PROBADAS PRODUCIENDO</v>
          </cell>
          <cell r="Q2783" t="str">
            <v>PROBADAS PRODUCIENDO2017</v>
          </cell>
        </row>
        <row r="2784">
          <cell r="I2784">
            <v>0.22102570781171499</v>
          </cell>
          <cell r="J2784">
            <v>0.22102570781171499</v>
          </cell>
          <cell r="K2784">
            <v>0.23532389179365393</v>
          </cell>
          <cell r="L2784">
            <v>0.23532389179365393</v>
          </cell>
          <cell r="P2784" t="str">
            <v>PROBADAS PRODUCIENDO</v>
          </cell>
          <cell r="Q2784" t="str">
            <v>PROBADAS PRODUCIENDO2017</v>
          </cell>
        </row>
        <row r="2785">
          <cell r="I2785">
            <v>0.22276005533374385</v>
          </cell>
          <cell r="J2785">
            <v>0.22276005533374385</v>
          </cell>
          <cell r="K2785">
            <v>0.23717043449969147</v>
          </cell>
          <cell r="L2785">
            <v>0.23717043449969147</v>
          </cell>
          <cell r="P2785" t="str">
            <v>PROBADAS PRODUCIENDO</v>
          </cell>
          <cell r="Q2785" t="str">
            <v>PROBADAS PRODUCIENDO2018</v>
          </cell>
        </row>
        <row r="2786">
          <cell r="I2786">
            <v>0.19964027873413781</v>
          </cell>
          <cell r="J2786">
            <v>0.19964027873413781</v>
          </cell>
          <cell r="K2786">
            <v>0.21255503631508818</v>
          </cell>
          <cell r="L2786">
            <v>0.21255503631508818</v>
          </cell>
          <cell r="P2786" t="str">
            <v>PROBADAS PRODUCIENDO</v>
          </cell>
          <cell r="Q2786" t="str">
            <v>PROBADAS PRODUCIENDO2018</v>
          </cell>
        </row>
        <row r="2787">
          <cell r="I2787">
            <v>0.21931421931779066</v>
          </cell>
          <cell r="J2787">
            <v>0.21931421931779066</v>
          </cell>
          <cell r="K2787">
            <v>0.23350168686944925</v>
          </cell>
          <cell r="L2787">
            <v>0.23350168686944925</v>
          </cell>
          <cell r="P2787" t="str">
            <v>PROBADAS PRODUCIENDO</v>
          </cell>
          <cell r="Q2787" t="str">
            <v>PROBADAS PRODUCIENDO2018</v>
          </cell>
        </row>
        <row r="2788">
          <cell r="I2788">
            <v>0.21053594592935412</v>
          </cell>
          <cell r="J2788">
            <v>0.21053594592935412</v>
          </cell>
          <cell r="K2788">
            <v>0.22415554574655647</v>
          </cell>
          <cell r="L2788">
            <v>0.22415554574655647</v>
          </cell>
          <cell r="P2788" t="str">
            <v>PROBADAS PRODUCIENDO</v>
          </cell>
          <cell r="Q2788" t="str">
            <v>PROBADAS PRODUCIENDO2018</v>
          </cell>
        </row>
        <row r="2789">
          <cell r="I2789">
            <v>0.21580760944699334</v>
          </cell>
          <cell r="J2789">
            <v>0.21580760944699334</v>
          </cell>
          <cell r="K2789">
            <v>0.22976823391518461</v>
          </cell>
          <cell r="L2789">
            <v>0.22976823391518461</v>
          </cell>
          <cell r="P2789" t="str">
            <v>PROBADAS PRODUCIENDO</v>
          </cell>
          <cell r="Q2789" t="str">
            <v>PROBADAS PRODUCIENDO2018</v>
          </cell>
        </row>
        <row r="2790">
          <cell r="I2790">
            <v>0.207169691664356</v>
          </cell>
          <cell r="J2790">
            <v>0.207169691664356</v>
          </cell>
          <cell r="K2790">
            <v>0.22057152802188004</v>
          </cell>
          <cell r="L2790">
            <v>0.22057152802188004</v>
          </cell>
          <cell r="P2790" t="str">
            <v>PROBADAS PRODUCIENDO</v>
          </cell>
          <cell r="Q2790" t="str">
            <v>PROBADAS PRODUCIENDO2018</v>
          </cell>
        </row>
        <row r="2791">
          <cell r="I2791">
            <v>0.21235706667855259</v>
          </cell>
          <cell r="J2791">
            <v>0.21235706667855259</v>
          </cell>
          <cell r="K2791">
            <v>0.22609447505197749</v>
          </cell>
          <cell r="L2791">
            <v>0.22609447505197749</v>
          </cell>
          <cell r="P2791" t="str">
            <v>PROBADAS PRODUCIENDO</v>
          </cell>
          <cell r="Q2791" t="str">
            <v>PROBADAS PRODUCIENDO2018</v>
          </cell>
        </row>
        <row r="2792">
          <cell r="I2792">
            <v>0.21062471097335297</v>
          </cell>
          <cell r="J2792">
            <v>0.21062471097335297</v>
          </cell>
          <cell r="K2792">
            <v>0.22425005301367867</v>
          </cell>
          <cell r="L2792">
            <v>0.22425005301367867</v>
          </cell>
          <cell r="P2792" t="str">
            <v>PROBADAS PRODUCIENDO</v>
          </cell>
          <cell r="Q2792" t="str">
            <v>PROBADAS PRODUCIENDO2018</v>
          </cell>
        </row>
        <row r="2793">
          <cell r="I2793">
            <v>0.20219424394282795</v>
          </cell>
          <cell r="J2793">
            <v>0.20219424394282795</v>
          </cell>
          <cell r="K2793">
            <v>0.21527421789068366</v>
          </cell>
          <cell r="L2793">
            <v>0.21527421789068366</v>
          </cell>
          <cell r="P2793" t="str">
            <v>PROBADAS PRODUCIENDO</v>
          </cell>
          <cell r="Q2793" t="str">
            <v>PROBADAS PRODUCIENDO2018</v>
          </cell>
        </row>
        <row r="2794">
          <cell r="I2794">
            <v>0.20725703744615376</v>
          </cell>
          <cell r="J2794">
            <v>0.20725703744615376</v>
          </cell>
          <cell r="K2794">
            <v>0.22066452421453064</v>
          </cell>
          <cell r="L2794">
            <v>0.22066452421453064</v>
          </cell>
          <cell r="P2794" t="str">
            <v>PROBADAS PRODUCIENDO</v>
          </cell>
          <cell r="Q2794" t="str">
            <v>PROBADAS PRODUCIENDO2018</v>
          </cell>
        </row>
        <row r="2795">
          <cell r="I2795">
            <v>0.19896136495379668</v>
          </cell>
          <cell r="J2795">
            <v>0.19896136495379668</v>
          </cell>
          <cell r="K2795">
            <v>0.21183220350724888</v>
          </cell>
          <cell r="L2795">
            <v>0.21183220350724888</v>
          </cell>
          <cell r="P2795" t="str">
            <v>PROBADAS PRODUCIENDO</v>
          </cell>
          <cell r="Q2795" t="str">
            <v>PROBADAS PRODUCIENDO2018</v>
          </cell>
        </row>
        <row r="2796">
          <cell r="I2796">
            <v>0.20394320957141729</v>
          </cell>
          <cell r="J2796">
            <v>0.20394320957141729</v>
          </cell>
          <cell r="K2796">
            <v>0.21713632435064159</v>
          </cell>
          <cell r="L2796">
            <v>0.21713632435064159</v>
          </cell>
          <cell r="P2796" t="str">
            <v>PROBADAS PRODUCIENDO</v>
          </cell>
          <cell r="Q2796" t="str">
            <v>PROBADAS PRODUCIENDO2018</v>
          </cell>
        </row>
        <row r="2797">
          <cell r="I2797">
            <v>0.20544107657839714</v>
          </cell>
          <cell r="J2797">
            <v>0.20544107657839714</v>
          </cell>
          <cell r="K2797">
            <v>0.21873108858400436</v>
          </cell>
          <cell r="L2797">
            <v>0.21873108858400436</v>
          </cell>
          <cell r="P2797" t="str">
            <v>PROBADAS PRODUCIENDO</v>
          </cell>
          <cell r="Q2797" t="str">
            <v>PROBADAS PRODUCIENDO2019</v>
          </cell>
        </row>
        <row r="2798">
          <cell r="I2798">
            <v>0.18411879872315451</v>
          </cell>
          <cell r="J2798">
            <v>0.18411879872315451</v>
          </cell>
          <cell r="K2798">
            <v>0.19602946958918718</v>
          </cell>
          <cell r="L2798">
            <v>0.19602946958918718</v>
          </cell>
          <cell r="P2798" t="str">
            <v>PROBADAS PRODUCIENDO</v>
          </cell>
          <cell r="Q2798" t="str">
            <v>PROBADAS PRODUCIENDO2019</v>
          </cell>
        </row>
        <row r="2799">
          <cell r="I2799">
            <v>0.2022631447909049</v>
          </cell>
          <cell r="J2799">
            <v>0.2022631447909049</v>
          </cell>
          <cell r="K2799">
            <v>0.21534757594426879</v>
          </cell>
          <cell r="L2799">
            <v>0.21534757594426879</v>
          </cell>
          <cell r="P2799" t="str">
            <v>PROBADAS PRODUCIENDO</v>
          </cell>
          <cell r="Q2799" t="str">
            <v>PROBADAS PRODUCIENDO2019</v>
          </cell>
        </row>
        <row r="2800">
          <cell r="I2800">
            <v>0.1941673579016468</v>
          </cell>
          <cell r="J2800">
            <v>0.1941673579016468</v>
          </cell>
          <cell r="K2800">
            <v>0.20672807146773442</v>
          </cell>
          <cell r="L2800">
            <v>0.20672807146773442</v>
          </cell>
          <cell r="P2800" t="str">
            <v>PROBADAS PRODUCIENDO</v>
          </cell>
          <cell r="Q2800" t="str">
            <v>PROBADAS PRODUCIENDO2019</v>
          </cell>
        </row>
        <row r="2801">
          <cell r="I2801">
            <v>0.19902916414784305</v>
          </cell>
          <cell r="J2801">
            <v>0.19902916414784305</v>
          </cell>
          <cell r="K2801">
            <v>0.21190438864064998</v>
          </cell>
          <cell r="L2801">
            <v>0.21190438864064998</v>
          </cell>
          <cell r="P2801" t="str">
            <v>PROBADAS PRODUCIENDO</v>
          </cell>
          <cell r="Q2801" t="str">
            <v>PROBADAS PRODUCIENDO2019</v>
          </cell>
        </row>
        <row r="2802">
          <cell r="I2802">
            <v>0.19106282060386295</v>
          </cell>
          <cell r="J2802">
            <v>0.19106282060386295</v>
          </cell>
          <cell r="K2802">
            <v>0.20342270121752171</v>
          </cell>
          <cell r="L2802">
            <v>0.20342270121752171</v>
          </cell>
          <cell r="P2802" t="str">
            <v>PROBADAS PRODUCIENDO</v>
          </cell>
          <cell r="Q2802" t="str">
            <v>PROBADAS PRODUCIENDO2019</v>
          </cell>
        </row>
        <row r="2803">
          <cell r="I2803">
            <v>0.19584689154485607</v>
          </cell>
          <cell r="J2803">
            <v>0.19584689154485607</v>
          </cell>
          <cell r="K2803">
            <v>0.2085162543774576</v>
          </cell>
          <cell r="L2803">
            <v>0.2085162543774576</v>
          </cell>
          <cell r="P2803" t="str">
            <v>PROBADAS PRODUCIENDO</v>
          </cell>
          <cell r="Q2803" t="str">
            <v>PROBADAS PRODUCIENDO2019</v>
          </cell>
        </row>
        <row r="2804">
          <cell r="I2804">
            <v>0.19424922170876482</v>
          </cell>
          <cell r="J2804">
            <v>0.19424922170876482</v>
          </cell>
          <cell r="K2804">
            <v>0.20681523105599586</v>
          </cell>
          <cell r="L2804">
            <v>0.20681523105599586</v>
          </cell>
          <cell r="P2804" t="str">
            <v>PROBADAS PRODUCIENDO</v>
          </cell>
          <cell r="Q2804" t="str">
            <v>PROBADAS PRODUCIENDO2019</v>
          </cell>
        </row>
        <row r="2805">
          <cell r="I2805">
            <v>0.18647420019417077</v>
          </cell>
          <cell r="J2805">
            <v>0.18647420019417077</v>
          </cell>
          <cell r="K2805">
            <v>0.19853724231111969</v>
          </cell>
          <cell r="L2805">
            <v>0.19853724231111969</v>
          </cell>
          <cell r="P2805" t="str">
            <v>PROBADAS PRODUCIENDO</v>
          </cell>
          <cell r="Q2805" t="str">
            <v>PROBADAS PRODUCIENDO2019</v>
          </cell>
        </row>
        <row r="2806">
          <cell r="I2806">
            <v>0.19114337549249633</v>
          </cell>
          <cell r="J2806">
            <v>0.19114337549249633</v>
          </cell>
          <cell r="K2806">
            <v>0.20350846721317847</v>
          </cell>
          <cell r="L2806">
            <v>0.20350846721317847</v>
          </cell>
          <cell r="P2806" t="str">
            <v>PROBADAS PRODUCIENDO</v>
          </cell>
          <cell r="Q2806" t="str">
            <v>PROBADAS PRODUCIENDO2019</v>
          </cell>
        </row>
        <row r="2807">
          <cell r="I2807">
            <v>0.18349266861321167</v>
          </cell>
          <cell r="J2807">
            <v>0.18349266861321167</v>
          </cell>
          <cell r="K2807">
            <v>0.19536283503477392</v>
          </cell>
          <cell r="L2807">
            <v>0.19536283503477392</v>
          </cell>
          <cell r="P2807" t="str">
            <v>PROBADAS PRODUCIENDO</v>
          </cell>
          <cell r="Q2807" t="str">
            <v>PROBADAS PRODUCIENDO2019</v>
          </cell>
        </row>
        <row r="2808">
          <cell r="I2808">
            <v>0.18808718857801265</v>
          </cell>
          <cell r="J2808">
            <v>0.18808718857801265</v>
          </cell>
          <cell r="K2808">
            <v>0.20025457513933068</v>
          </cell>
          <cell r="L2808">
            <v>0.20025457513933068</v>
          </cell>
          <cell r="P2808" t="str">
            <v>PROBADAS PRODUCIENDO</v>
          </cell>
          <cell r="Q2808" t="str">
            <v>PROBADAS PRODUCIENDO2019</v>
          </cell>
        </row>
        <row r="2809">
          <cell r="I2809">
            <v>0.18898217717358493</v>
          </cell>
          <cell r="J2809">
            <v>0.18898217717358493</v>
          </cell>
          <cell r="K2809">
            <v>0.20120746067244891</v>
          </cell>
          <cell r="L2809">
            <v>0.20120746067244891</v>
          </cell>
          <cell r="P2809" t="str">
            <v>PROBADAS PRODUCIENDO</v>
          </cell>
          <cell r="Q2809" t="str">
            <v>PROBADAS PRODUCIENDO2020</v>
          </cell>
        </row>
        <row r="2810">
          <cell r="I2810">
            <v>0.17539384936947849</v>
          </cell>
          <cell r="J2810">
            <v>0.17539384936947849</v>
          </cell>
          <cell r="K2810">
            <v>0.18674010204032895</v>
          </cell>
          <cell r="L2810">
            <v>0.18674010204032895</v>
          </cell>
          <cell r="P2810" t="str">
            <v>PROBADAS PRODUCIENDO</v>
          </cell>
          <cell r="Q2810" t="str">
            <v>PROBADAS PRODUCIENDO2020</v>
          </cell>
        </row>
        <row r="2811">
          <cell r="I2811">
            <v>0.18600968890984898</v>
          </cell>
          <cell r="J2811">
            <v>0.18600968890984898</v>
          </cell>
          <cell r="K2811">
            <v>0.19804268172678352</v>
          </cell>
          <cell r="L2811">
            <v>0.19804268172678352</v>
          </cell>
          <cell r="P2811" t="str">
            <v>PROBADAS PRODUCIENDO</v>
          </cell>
          <cell r="Q2811" t="str">
            <v>PROBADAS PRODUCIENDO2020</v>
          </cell>
        </row>
        <row r="2812">
          <cell r="I2812">
            <v>0.17856446302698034</v>
          </cell>
          <cell r="J2812">
            <v>0.17856446302698034</v>
          </cell>
          <cell r="K2812">
            <v>0.19011582313922049</v>
          </cell>
          <cell r="L2812">
            <v>0.19011582313922049</v>
          </cell>
          <cell r="P2812" t="str">
            <v>PROBADAS PRODUCIENDO</v>
          </cell>
          <cell r="Q2812" t="str">
            <v>PROBADAS PRODUCIENDO2020</v>
          </cell>
        </row>
        <row r="2813">
          <cell r="I2813">
            <v>0.18303558438884041</v>
          </cell>
          <cell r="J2813">
            <v>0.18303558438884041</v>
          </cell>
          <cell r="K2813">
            <v>0.1948761819679363</v>
          </cell>
          <cell r="L2813">
            <v>0.1948761819679363</v>
          </cell>
          <cell r="P2813" t="str">
            <v>PROBADAS PRODUCIENDO</v>
          </cell>
          <cell r="Q2813" t="str">
            <v>PROBADAS PRODUCIENDO2020</v>
          </cell>
        </row>
        <row r="2814">
          <cell r="I2814">
            <v>0.17570940004668661</v>
          </cell>
          <cell r="J2814">
            <v>0.17570940004668661</v>
          </cell>
          <cell r="K2814">
            <v>0.18707606573502278</v>
          </cell>
          <cell r="L2814">
            <v>0.18707606573502278</v>
          </cell>
          <cell r="P2814" t="str">
            <v>PROBADAS PRODUCIENDO</v>
          </cell>
          <cell r="Q2814" t="str">
            <v>PROBADAS PRODUCIENDO2020</v>
          </cell>
        </row>
        <row r="2815">
          <cell r="I2815">
            <v>0.18010903275473239</v>
          </cell>
          <cell r="J2815">
            <v>0.18010903275473239</v>
          </cell>
          <cell r="K2815">
            <v>0.19176031129890062</v>
          </cell>
          <cell r="L2815">
            <v>0.19176031129890062</v>
          </cell>
          <cell r="P2815" t="str">
            <v>PROBADAS PRODUCIENDO</v>
          </cell>
          <cell r="Q2815" t="str">
            <v>PROBADAS PRODUCIENDO2020</v>
          </cell>
        </row>
        <row r="2816">
          <cell r="I2816">
            <v>0.17863974842464389</v>
          </cell>
          <cell r="J2816">
            <v>0.17863974842464389</v>
          </cell>
          <cell r="K2816">
            <v>0.19019597875979885</v>
          </cell>
          <cell r="L2816">
            <v>0.19019597875979885</v>
          </cell>
          <cell r="P2816" t="str">
            <v>PROBADAS PRODUCIENDO</v>
          </cell>
          <cell r="Q2816" t="str">
            <v>PROBADAS PRODUCIENDO2020</v>
          </cell>
        </row>
        <row r="2817">
          <cell r="I2817">
            <v>0.17148951186185651</v>
          </cell>
          <cell r="J2817">
            <v>0.17148951186185651</v>
          </cell>
          <cell r="K2817">
            <v>0.18258319239273166</v>
          </cell>
          <cell r="L2817">
            <v>0.18258319239273166</v>
          </cell>
          <cell r="P2817" t="str">
            <v>PROBADAS PRODUCIENDO</v>
          </cell>
          <cell r="Q2817" t="str">
            <v>PROBADAS PRODUCIENDO2020</v>
          </cell>
        </row>
        <row r="2818">
          <cell r="I2818">
            <v>0.17578348170791608</v>
          </cell>
          <cell r="J2818">
            <v>0.17578348170791608</v>
          </cell>
          <cell r="K2818">
            <v>0.18715493974928862</v>
          </cell>
          <cell r="L2818">
            <v>0.18715493974928862</v>
          </cell>
          <cell r="P2818" t="str">
            <v>PROBADAS PRODUCIENDO</v>
          </cell>
          <cell r="Q2818" t="str">
            <v>PROBADAS PRODUCIENDO2020</v>
          </cell>
        </row>
        <row r="2819">
          <cell r="I2819">
            <v>0.16874757010856103</v>
          </cell>
          <cell r="J2819">
            <v>0.16874757010856103</v>
          </cell>
          <cell r="K2819">
            <v>0.17966387404354361</v>
          </cell>
          <cell r="L2819">
            <v>0.17966387404354361</v>
          </cell>
          <cell r="P2819" t="str">
            <v>PROBADAS PRODUCIENDO</v>
          </cell>
          <cell r="Q2819" t="str">
            <v>PROBADAS PRODUCIENDO2020</v>
          </cell>
        </row>
        <row r="2820">
          <cell r="I2820">
            <v>0.17297288377225301</v>
          </cell>
          <cell r="J2820">
            <v>0.17297288377225301</v>
          </cell>
          <cell r="K2820">
            <v>0.18416252383968373</v>
          </cell>
          <cell r="L2820">
            <v>0.18416252383968373</v>
          </cell>
          <cell r="P2820" t="str">
            <v>PROBADAS PRODUCIENDO</v>
          </cell>
          <cell r="Q2820" t="str">
            <v>PROBADAS PRODUCIENDO2020</v>
          </cell>
        </row>
        <row r="2821">
          <cell r="I2821">
            <v>0.17361333606420828</v>
          </cell>
          <cell r="J2821">
            <v>0.17361333606420828</v>
          </cell>
          <cell r="K2821">
            <v>0.18484440708006894</v>
          </cell>
          <cell r="L2821">
            <v>0.18484440708006894</v>
          </cell>
          <cell r="P2821" t="str">
            <v>PROBADAS PRODUCIENDO</v>
          </cell>
          <cell r="Q2821" t="str">
            <v>PROBADAS PRODUCIENDO2021</v>
          </cell>
        </row>
        <row r="2822">
          <cell r="I2822">
            <v>0.15559438945140697</v>
          </cell>
          <cell r="J2822">
            <v>0.15559438945140697</v>
          </cell>
          <cell r="K2822">
            <v>0.16565981228823301</v>
          </cell>
          <cell r="L2822">
            <v>0.16565981228823301</v>
          </cell>
          <cell r="P2822" t="str">
            <v>PROBADAS PRODUCIENDO</v>
          </cell>
          <cell r="Q2822" t="str">
            <v>PROBADAS PRODUCIENDO2021</v>
          </cell>
        </row>
        <row r="2823">
          <cell r="I2823">
            <v>0.17092774198243149</v>
          </cell>
          <cell r="J2823">
            <v>0.17092774198243149</v>
          </cell>
          <cell r="K2823">
            <v>0.18198508154115886</v>
          </cell>
          <cell r="L2823">
            <v>0.18198508154115886</v>
          </cell>
          <cell r="P2823" t="str">
            <v>PROBADAS PRODUCIENDO</v>
          </cell>
          <cell r="Q2823" t="str">
            <v>PROBADAS PRODUCIENDO2021</v>
          </cell>
        </row>
        <row r="2824">
          <cell r="I2824">
            <v>0.16408618627546423</v>
          </cell>
          <cell r="J2824">
            <v>0.16408618627546423</v>
          </cell>
          <cell r="K2824">
            <v>0.17470094463769012</v>
          </cell>
          <cell r="L2824">
            <v>0.17470094463769012</v>
          </cell>
          <cell r="P2824" t="str">
            <v>PROBADAS PRODUCIENDO</v>
          </cell>
          <cell r="Q2824" t="str">
            <v>PROBADAS PRODUCIENDO2021</v>
          </cell>
        </row>
        <row r="2825">
          <cell r="I2825">
            <v>0.16819478235449001</v>
          </cell>
          <cell r="J2825">
            <v>0.16819478235449001</v>
          </cell>
          <cell r="K2825">
            <v>0.17907532637227147</v>
          </cell>
          <cell r="L2825">
            <v>0.17907532637227147</v>
          </cell>
          <cell r="P2825" t="str">
            <v>PROBADAS PRODUCIENDO</v>
          </cell>
          <cell r="Q2825" t="str">
            <v>PROBADAS PRODUCIENDO2021</v>
          </cell>
        </row>
        <row r="2826">
          <cell r="P2826" t="str">
            <v>PROBADAS PRODUCIENDO</v>
          </cell>
          <cell r="Q2826" t="str">
            <v>PROBADAS PRODUCIENDO2021</v>
          </cell>
        </row>
        <row r="2827">
          <cell r="I2827">
            <v>0.21104589666412749</v>
          </cell>
          <cell r="J2827">
            <v>0.21104589666412749</v>
          </cell>
          <cell r="K2827">
            <v>0.18385938634764795</v>
          </cell>
          <cell r="L2827">
            <v>0.18385938634764795</v>
          </cell>
          <cell r="P2827" t="str">
            <v>PROBADAS PRODUCIENDO</v>
          </cell>
          <cell r="Q2827" t="str">
            <v>PROBADAS PRODUCIENDO2012</v>
          </cell>
        </row>
        <row r="2828">
          <cell r="I2828">
            <v>0.1955239469179782</v>
          </cell>
          <cell r="J2828">
            <v>0.1955239469179782</v>
          </cell>
          <cell r="K2828">
            <v>0.17033694312389808</v>
          </cell>
          <cell r="L2828">
            <v>0.17033694312389808</v>
          </cell>
          <cell r="P2828" t="str">
            <v>PROBADAS PRODUCIENDO</v>
          </cell>
          <cell r="Q2828" t="str">
            <v>PROBADAS PRODUCIENDO2012</v>
          </cell>
        </row>
        <row r="2829">
          <cell r="I2829">
            <v>0.20699070526929014</v>
          </cell>
          <cell r="J2829">
            <v>0.20699070526929014</v>
          </cell>
          <cell r="K2829">
            <v>0.18032657659791071</v>
          </cell>
          <cell r="L2829">
            <v>0.18032657659791071</v>
          </cell>
          <cell r="P2829" t="str">
            <v>PROBADAS PRODUCIENDO</v>
          </cell>
          <cell r="Q2829" t="str">
            <v>PROBADAS PRODUCIENDO2012</v>
          </cell>
        </row>
        <row r="2830">
          <cell r="I2830">
            <v>0.19834764039819611</v>
          </cell>
          <cell r="J2830">
            <v>0.19834764039819611</v>
          </cell>
          <cell r="K2830">
            <v>0.1727968940573813</v>
          </cell>
          <cell r="L2830">
            <v>0.1727968940573813</v>
          </cell>
          <cell r="P2830" t="str">
            <v>PROBADAS PRODUCIENDO</v>
          </cell>
          <cell r="Q2830" t="str">
            <v>PROBADAS PRODUCIENDO2012</v>
          </cell>
        </row>
        <row r="2831">
          <cell r="I2831">
            <v>0.20294779702782728</v>
          </cell>
          <cell r="J2831">
            <v>0.20294779702782728</v>
          </cell>
          <cell r="K2831">
            <v>0.17680446771029662</v>
          </cell>
          <cell r="L2831">
            <v>0.17680446771029662</v>
          </cell>
          <cell r="P2831" t="str">
            <v>PROBADAS PRODUCIENDO</v>
          </cell>
          <cell r="Q2831" t="str">
            <v>PROBADAS PRODUCIENDO2012</v>
          </cell>
        </row>
        <row r="2832">
          <cell r="I2832">
            <v>0.19447354707116979</v>
          </cell>
          <cell r="J2832">
            <v>0.19447354707116979</v>
          </cell>
          <cell r="K2832">
            <v>0.16942185368455587</v>
          </cell>
          <cell r="L2832">
            <v>0.16942185368455587</v>
          </cell>
          <cell r="P2832" t="str">
            <v>PROBADAS PRODUCIENDO</v>
          </cell>
          <cell r="Q2832" t="str">
            <v>PROBADAS PRODUCIENDO2012</v>
          </cell>
        </row>
        <row r="2833">
          <cell r="I2833">
            <v>0.19898385420188128</v>
          </cell>
          <cell r="J2833">
            <v>0.19898385420188128</v>
          </cell>
          <cell r="K2833">
            <v>0.17335115207130333</v>
          </cell>
          <cell r="L2833">
            <v>0.17335115207130333</v>
          </cell>
          <cell r="P2833" t="str">
            <v>PROBADAS PRODUCIENDO</v>
          </cell>
          <cell r="Q2833" t="str">
            <v>PROBADAS PRODUCIENDO2012</v>
          </cell>
        </row>
        <row r="2834">
          <cell r="I2834">
            <v>0.19699915802726647</v>
          </cell>
          <cell r="J2834">
            <v>0.19699915802726647</v>
          </cell>
          <cell r="K2834">
            <v>0.17162212048851005</v>
          </cell>
          <cell r="L2834">
            <v>0.17162212048851005</v>
          </cell>
          <cell r="P2834" t="str">
            <v>PROBADAS PRODUCIENDO</v>
          </cell>
          <cell r="Q2834" t="str">
            <v>PROBADAS PRODUCIENDO2012</v>
          </cell>
        </row>
        <row r="2835">
          <cell r="I2835">
            <v>0.18877329831938289</v>
          </cell>
          <cell r="J2835">
            <v>0.18877329831938289</v>
          </cell>
          <cell r="K2835">
            <v>0.16445589957647663</v>
          </cell>
          <cell r="L2835">
            <v>0.16445589957647663</v>
          </cell>
          <cell r="P2835" t="str">
            <v>PROBADAS PRODUCIENDO</v>
          </cell>
          <cell r="Q2835" t="str">
            <v>PROBADAS PRODUCIENDO2012</v>
          </cell>
        </row>
        <row r="2836">
          <cell r="I2836">
            <v>0.19315140303501482</v>
          </cell>
          <cell r="J2836">
            <v>0.19315140303501482</v>
          </cell>
          <cell r="K2836">
            <v>0.16827002559885032</v>
          </cell>
          <cell r="L2836">
            <v>0.16827002559885032</v>
          </cell>
          <cell r="P2836" t="str">
            <v>PROBADAS PRODUCIENDO</v>
          </cell>
          <cell r="Q2836" t="str">
            <v>PROBADAS PRODUCIENDO2012</v>
          </cell>
        </row>
        <row r="2837">
          <cell r="I2837">
            <v>0.1850862094592802</v>
          </cell>
          <cell r="J2837">
            <v>0.1850862094592802</v>
          </cell>
          <cell r="K2837">
            <v>0.16124377412915464</v>
          </cell>
          <cell r="L2837">
            <v>0.16124377412915464</v>
          </cell>
          <cell r="P2837" t="str">
            <v>PROBADAS PRODUCIENDO</v>
          </cell>
          <cell r="Q2837" t="str">
            <v>PROBADAS PRODUCIENDO2012</v>
          </cell>
        </row>
        <row r="2838">
          <cell r="I2838">
            <v>0.18937880175726934</v>
          </cell>
          <cell r="J2838">
            <v>0.18937880175726934</v>
          </cell>
          <cell r="K2838">
            <v>0.16498340327250144</v>
          </cell>
          <cell r="L2838">
            <v>0.16498340327250144</v>
          </cell>
          <cell r="P2838" t="str">
            <v>PROBADAS PRODUCIENDO</v>
          </cell>
          <cell r="Q2838" t="str">
            <v>PROBADAS PRODUCIENDO2012</v>
          </cell>
        </row>
        <row r="2839">
          <cell r="I2839">
            <v>0.19307860853288081</v>
          </cell>
          <cell r="J2839">
            <v>0.19307860853288081</v>
          </cell>
          <cell r="K2839">
            <v>0.1682066083388922</v>
          </cell>
          <cell r="L2839">
            <v>0.1682066083388922</v>
          </cell>
          <cell r="P2839" t="str">
            <v>PROBADAS PRODUCIENDO</v>
          </cell>
          <cell r="Q2839" t="str">
            <v>PROBADAS PRODUCIENDO2013</v>
          </cell>
        </row>
        <row r="2840">
          <cell r="I2840">
            <v>0.17273778483721602</v>
          </cell>
          <cell r="J2840">
            <v>0.17273778483721602</v>
          </cell>
          <cell r="K2840">
            <v>0.15048604887005554</v>
          </cell>
          <cell r="L2840">
            <v>0.15048604887005554</v>
          </cell>
          <cell r="P2840" t="str">
            <v>PROBADAS PRODUCIENDO</v>
          </cell>
          <cell r="Q2840" t="str">
            <v>PROBADAS PRODUCIENDO2013</v>
          </cell>
        </row>
        <row r="2841">
          <cell r="I2841">
            <v>0.18942989844308825</v>
          </cell>
          <cell r="J2841">
            <v>0.18942989844308825</v>
          </cell>
          <cell r="K2841">
            <v>0.16502791778544651</v>
          </cell>
          <cell r="L2841">
            <v>0.16502791778544651</v>
          </cell>
          <cell r="P2841" t="str">
            <v>PROBADAS PRODUCIENDO</v>
          </cell>
          <cell r="Q2841" t="str">
            <v>PROBADAS PRODUCIENDO2013</v>
          </cell>
        </row>
        <row r="2842">
          <cell r="I2842">
            <v>0.18152009931158003</v>
          </cell>
          <cell r="J2842">
            <v>0.18152009931158003</v>
          </cell>
          <cell r="K2842">
            <v>0.15813704315846094</v>
          </cell>
          <cell r="L2842">
            <v>0.15813704315846094</v>
          </cell>
          <cell r="P2842" t="str">
            <v>PROBADAS PRODUCIENDO</v>
          </cell>
          <cell r="Q2842" t="str">
            <v>PROBADAS PRODUCIENDO2013</v>
          </cell>
        </row>
        <row r="2843">
          <cell r="I2843">
            <v>0.18572998497789414</v>
          </cell>
          <cell r="J2843">
            <v>0.18572998497789414</v>
          </cell>
          <cell r="K2843">
            <v>0.16180461977301178</v>
          </cell>
          <cell r="L2843">
            <v>0.16180461977301178</v>
          </cell>
          <cell r="P2843" t="str">
            <v>PROBADAS PRODUCIENDO</v>
          </cell>
          <cell r="Q2843" t="str">
            <v>PROBADAS PRODUCIENDO2013</v>
          </cell>
        </row>
        <row r="2844">
          <cell r="I2844">
            <v>0.17797467873560444</v>
          </cell>
          <cell r="J2844">
            <v>0.17797467873560444</v>
          </cell>
          <cell r="K2844">
            <v>0.15504833657024134</v>
          </cell>
          <cell r="L2844">
            <v>0.15504833657024134</v>
          </cell>
          <cell r="P2844" t="str">
            <v>PROBADAS PRODUCIENDO</v>
          </cell>
          <cell r="Q2844" t="str">
            <v>PROBADAS PRODUCIENDO2013</v>
          </cell>
        </row>
        <row r="2845">
          <cell r="I2845">
            <v>0.18210233761094163</v>
          </cell>
          <cell r="J2845">
            <v>0.18210233761094163</v>
          </cell>
          <cell r="K2845">
            <v>0.15864427868457534</v>
          </cell>
          <cell r="L2845">
            <v>0.15864427868457534</v>
          </cell>
          <cell r="P2845" t="str">
            <v>PROBADAS PRODUCIENDO</v>
          </cell>
          <cell r="Q2845" t="str">
            <v>PROBADAS PRODUCIENDO2013</v>
          </cell>
        </row>
        <row r="2846">
          <cell r="I2846">
            <v>0.18028602033086003</v>
          </cell>
          <cell r="J2846">
            <v>0.18028602033086003</v>
          </cell>
          <cell r="K2846">
            <v>0.15706193576387933</v>
          </cell>
          <cell r="L2846">
            <v>0.15706193576387933</v>
          </cell>
          <cell r="P2846" t="str">
            <v>PROBADAS PRODUCIENDO</v>
          </cell>
          <cell r="Q2846" t="str">
            <v>PROBADAS PRODUCIENDO2013</v>
          </cell>
        </row>
        <row r="2847">
          <cell r="I2847">
            <v>0.17275803125016925</v>
          </cell>
          <cell r="J2847">
            <v>0.17275803125016925</v>
          </cell>
          <cell r="K2847">
            <v>0.15050368718058493</v>
          </cell>
          <cell r="L2847">
            <v>0.15050368718058493</v>
          </cell>
          <cell r="P2847" t="str">
            <v>PROBADAS PRODUCIENDO</v>
          </cell>
          <cell r="Q2847" t="str">
            <v>PROBADAS PRODUCIENDO2013</v>
          </cell>
        </row>
        <row r="2848">
          <cell r="I2848">
            <v>0.17676470358155033</v>
          </cell>
          <cell r="J2848">
            <v>0.17676470358155033</v>
          </cell>
          <cell r="K2848">
            <v>0.15399422799558218</v>
          </cell>
          <cell r="L2848">
            <v>0.15399422799558218</v>
          </cell>
          <cell r="P2848" t="str">
            <v>PROBADAS PRODUCIENDO</v>
          </cell>
          <cell r="Q2848" t="str">
            <v>PROBADAS PRODUCIENDO2013</v>
          </cell>
        </row>
        <row r="2849">
          <cell r="I2849">
            <v>0.16938374993927235</v>
          </cell>
          <cell r="J2849">
            <v>0.16938374993927235</v>
          </cell>
          <cell r="K2849">
            <v>0.14756407403959515</v>
          </cell>
          <cell r="L2849">
            <v>0.14756407403959515</v>
          </cell>
          <cell r="P2849" t="str">
            <v>PROBADAS PRODUCIENDO</v>
          </cell>
          <cell r="Q2849" t="str">
            <v>PROBADAS PRODUCIENDO2013</v>
          </cell>
        </row>
        <row r="2850">
          <cell r="I2850">
            <v>0.17331216460894439</v>
          </cell>
          <cell r="J2850">
            <v>0.17331216460894439</v>
          </cell>
          <cell r="K2850">
            <v>0.15098643818834939</v>
          </cell>
          <cell r="L2850">
            <v>0.15098643818834939</v>
          </cell>
          <cell r="P2850" t="str">
            <v>PROBADAS PRODUCIENDO</v>
          </cell>
          <cell r="Q2850" t="str">
            <v>PROBADAS PRODUCIENDO2013</v>
          </cell>
        </row>
        <row r="2851">
          <cell r="I2851">
            <v>0.1756957560170134</v>
          </cell>
          <cell r="J2851">
            <v>0.1756957560170134</v>
          </cell>
          <cell r="K2851">
            <v>0.15306298011841379</v>
          </cell>
          <cell r="L2851">
            <v>0.15306298011841379</v>
          </cell>
          <cell r="P2851" t="str">
            <v>PROBADAS PRODUCIENDO</v>
          </cell>
          <cell r="Q2851" t="str">
            <v>PROBADAS PRODUCIENDO2014</v>
          </cell>
        </row>
        <row r="2852">
          <cell r="I2852">
            <v>0.15718621513947192</v>
          </cell>
          <cell r="J2852">
            <v>0.15718621513947192</v>
          </cell>
          <cell r="K2852">
            <v>0.13693780127763544</v>
          </cell>
          <cell r="L2852">
            <v>0.13693780127763544</v>
          </cell>
          <cell r="P2852" t="str">
            <v>PROBADAS PRODUCIENDO</v>
          </cell>
          <cell r="Q2852" t="str">
            <v>PROBADAS PRODUCIENDO2014</v>
          </cell>
        </row>
        <row r="2853">
          <cell r="I2853">
            <v>0.17237553902050284</v>
          </cell>
          <cell r="J2853">
            <v>0.17237553902050284</v>
          </cell>
          <cell r="K2853">
            <v>0.15017046683495971</v>
          </cell>
          <cell r="L2853">
            <v>0.15017046683495971</v>
          </cell>
          <cell r="P2853" t="str">
            <v>PROBADAS PRODUCIENDO</v>
          </cell>
          <cell r="Q2853" t="str">
            <v>PROBADAS PRODUCIENDO2014</v>
          </cell>
        </row>
        <row r="2854">
          <cell r="I2854">
            <v>0.16517785850627087</v>
          </cell>
          <cell r="J2854">
            <v>0.16517785850627087</v>
          </cell>
          <cell r="K2854">
            <v>0.14389997712921007</v>
          </cell>
          <cell r="L2854">
            <v>0.14389997712921007</v>
          </cell>
          <cell r="P2854" t="str">
            <v>PROBADAS PRODUCIENDO</v>
          </cell>
          <cell r="Q2854" t="str">
            <v>PROBADAS PRODUCIENDO2014</v>
          </cell>
        </row>
        <row r="2855">
          <cell r="I2855">
            <v>0.16900872848460863</v>
          </cell>
          <cell r="J2855">
            <v>0.16900872848460863</v>
          </cell>
          <cell r="K2855">
            <v>0.14723736209867833</v>
          </cell>
          <cell r="L2855">
            <v>0.14723736209867833</v>
          </cell>
          <cell r="P2855" t="str">
            <v>PROBADAS PRODUCIENDO</v>
          </cell>
          <cell r="Q2855" t="str">
            <v>PROBADAS PRODUCIENDO2014</v>
          </cell>
        </row>
        <row r="2856">
          <cell r="I2856">
            <v>0.16195163187646452</v>
          </cell>
          <cell r="J2856">
            <v>0.16195163187646452</v>
          </cell>
          <cell r="K2856">
            <v>0.1410893465614021</v>
          </cell>
          <cell r="L2856">
            <v>0.1410893465614021</v>
          </cell>
          <cell r="P2856" t="str">
            <v>PROBADAS PRODUCIENDO</v>
          </cell>
          <cell r="Q2856" t="str">
            <v>PROBADAS PRODUCIENDO2014</v>
          </cell>
        </row>
        <row r="2857">
          <cell r="I2857">
            <v>0.16570767793560037</v>
          </cell>
          <cell r="J2857">
            <v>0.16570767793560037</v>
          </cell>
          <cell r="K2857">
            <v>0.14436154627929221</v>
          </cell>
          <cell r="L2857">
            <v>0.14436154627929221</v>
          </cell>
          <cell r="P2857" t="str">
            <v>PROBADAS PRODUCIENDO</v>
          </cell>
          <cell r="Q2857" t="str">
            <v>PROBADAS PRODUCIENDO2014</v>
          </cell>
        </row>
        <row r="2858">
          <cell r="I2858">
            <v>0.16405488356279857</v>
          </cell>
          <cell r="J2858">
            <v>0.16405488356279857</v>
          </cell>
          <cell r="K2858">
            <v>0.142921661572006</v>
          </cell>
          <cell r="L2858">
            <v>0.142921661572006</v>
          </cell>
          <cell r="P2858" t="str">
            <v>PROBADAS PRODUCIENDO</v>
          </cell>
          <cell r="Q2858" t="str">
            <v>PROBADAS PRODUCIENDO2014</v>
          </cell>
        </row>
        <row r="2859">
          <cell r="I2859">
            <v>0.15720463876939897</v>
          </cell>
          <cell r="J2859">
            <v>0.15720463876939897</v>
          </cell>
          <cell r="K2859">
            <v>0.13695385161240253</v>
          </cell>
          <cell r="L2859">
            <v>0.13695385161240253</v>
          </cell>
          <cell r="P2859" t="str">
            <v>PROBADAS PRODUCIENDO</v>
          </cell>
          <cell r="Q2859" t="str">
            <v>PROBADAS PRODUCIENDO2014</v>
          </cell>
        </row>
        <row r="2860">
          <cell r="I2860">
            <v>0.16085059069396937</v>
          </cell>
          <cell r="J2860">
            <v>0.16085059069396937</v>
          </cell>
          <cell r="K2860">
            <v>0.14013013930195362</v>
          </cell>
          <cell r="L2860">
            <v>0.14013013930195362</v>
          </cell>
          <cell r="P2860" t="str">
            <v>PROBADAS PRODUCIENDO</v>
          </cell>
          <cell r="Q2860" t="str">
            <v>PROBADAS PRODUCIENDO2014</v>
          </cell>
        </row>
        <row r="2861">
          <cell r="I2861">
            <v>0.15413414374958542</v>
          </cell>
          <cell r="J2861">
            <v>0.15413414374958542</v>
          </cell>
          <cell r="K2861">
            <v>0.13427889162005133</v>
          </cell>
          <cell r="L2861">
            <v>0.13427889162005133</v>
          </cell>
          <cell r="P2861" t="str">
            <v>PROBADAS PRODUCIENDO</v>
          </cell>
          <cell r="Q2861" t="str">
            <v>PROBADAS PRODUCIENDO2014</v>
          </cell>
        </row>
        <row r="2862">
          <cell r="I2862">
            <v>0.15770888354381857</v>
          </cell>
          <cell r="J2862">
            <v>0.15770888354381857</v>
          </cell>
          <cell r="K2862">
            <v>0.13739314058347096</v>
          </cell>
          <cell r="L2862">
            <v>0.13739314058347096</v>
          </cell>
          <cell r="P2862" t="str">
            <v>PROBADAS PRODUCIENDO</v>
          </cell>
          <cell r="Q2862" t="str">
            <v>PROBADAS PRODUCIENDO2014</v>
          </cell>
        </row>
        <row r="2863">
          <cell r="I2863">
            <v>0.15956686482017846</v>
          </cell>
          <cell r="J2863">
            <v>0.15956686482017846</v>
          </cell>
          <cell r="K2863">
            <v>0.13901178042777271</v>
          </cell>
          <cell r="L2863">
            <v>0.13901178042777271</v>
          </cell>
          <cell r="P2863" t="str">
            <v>PROBADAS PRODUCIENDO</v>
          </cell>
          <cell r="Q2863" t="str">
            <v>PROBADAS PRODUCIENDO2015</v>
          </cell>
        </row>
        <row r="2864">
          <cell r="I2864">
            <v>0.14275650198589523</v>
          </cell>
          <cell r="J2864">
            <v>0.14275650198589523</v>
          </cell>
          <cell r="K2864">
            <v>0.12436689491307619</v>
          </cell>
          <cell r="L2864">
            <v>0.12436689491307619</v>
          </cell>
          <cell r="P2864" t="str">
            <v>PROBADAS PRODUCIENDO</v>
          </cell>
          <cell r="Q2864" t="str">
            <v>PROBADAS PRODUCIENDO2015</v>
          </cell>
        </row>
        <row r="2865">
          <cell r="I2865">
            <v>0.15655144413691499</v>
          </cell>
          <cell r="J2865">
            <v>0.15655144413691499</v>
          </cell>
          <cell r="K2865">
            <v>0.1363848002060859</v>
          </cell>
          <cell r="L2865">
            <v>0.1363848002060859</v>
          </cell>
          <cell r="P2865" t="str">
            <v>PROBADAS PRODUCIENDO</v>
          </cell>
          <cell r="Q2865" t="str">
            <v>PROBADAS PRODUCIENDO2015</v>
          </cell>
        </row>
        <row r="2866">
          <cell r="I2866">
            <v>0.15001451154576417</v>
          </cell>
          <cell r="J2866">
            <v>0.15001451154576417</v>
          </cell>
          <cell r="K2866">
            <v>0.13068994219746194</v>
          </cell>
          <cell r="L2866">
            <v>0.13068994219746194</v>
          </cell>
          <cell r="P2866" t="str">
            <v>PROBADAS PRODUCIENDO</v>
          </cell>
          <cell r="Q2866" t="str">
            <v>PROBADAS PRODUCIENDO2015</v>
          </cell>
        </row>
        <row r="2867">
          <cell r="I2867">
            <v>0.1534937072067003</v>
          </cell>
          <cell r="J2867">
            <v>0.1534937072067003</v>
          </cell>
          <cell r="K2867">
            <v>0.13372095483174759</v>
          </cell>
          <cell r="L2867">
            <v>0.13372095483174759</v>
          </cell>
          <cell r="P2867" t="str">
            <v>PROBADAS PRODUCIENDO</v>
          </cell>
          <cell r="Q2867" t="str">
            <v>PROBADAS PRODUCIENDO2015</v>
          </cell>
        </row>
        <row r="2868">
          <cell r="I2868">
            <v>0.14708445290242034</v>
          </cell>
          <cell r="J2868">
            <v>0.14708445290242034</v>
          </cell>
          <cell r="K2868">
            <v>0.12813732784843637</v>
          </cell>
          <cell r="L2868">
            <v>0.12813732784843637</v>
          </cell>
          <cell r="P2868" t="str">
            <v>PROBADAS PRODUCIENDO</v>
          </cell>
          <cell r="Q2868" t="str">
            <v>PROBADAS PRODUCIENDO2015</v>
          </cell>
        </row>
        <row r="2869">
          <cell r="I2869">
            <v>0.15049569348877634</v>
          </cell>
          <cell r="J2869">
            <v>0.15049569348877634</v>
          </cell>
          <cell r="K2869">
            <v>0.13110913924493917</v>
          </cell>
          <cell r="L2869">
            <v>0.13110913924493917</v>
          </cell>
          <cell r="P2869" t="str">
            <v>PROBADAS PRODUCIENDO</v>
          </cell>
          <cell r="Q2869" t="str">
            <v>PROBADAS PRODUCIENDO2015</v>
          </cell>
        </row>
        <row r="2870">
          <cell r="I2870">
            <v>0.14899462583502004</v>
          </cell>
          <cell r="J2870">
            <v>0.14899462583502004</v>
          </cell>
          <cell r="K2870">
            <v>0.12980143612420444</v>
          </cell>
          <cell r="L2870">
            <v>0.12980143612420444</v>
          </cell>
          <cell r="P2870" t="str">
            <v>PROBADAS PRODUCIENDO</v>
          </cell>
          <cell r="Q2870" t="str">
            <v>PROBADAS PRODUCIENDO2015</v>
          </cell>
        </row>
        <row r="2871">
          <cell r="I2871">
            <v>0.14277323432441399</v>
          </cell>
          <cell r="J2871">
            <v>0.14277323432441399</v>
          </cell>
          <cell r="K2871">
            <v>0.12438147182521164</v>
          </cell>
          <cell r="L2871">
            <v>0.12438147182521164</v>
          </cell>
          <cell r="P2871" t="str">
            <v>PROBADAS PRODUCIENDO</v>
          </cell>
          <cell r="Q2871" t="str">
            <v>PROBADAS PRODUCIENDO2015</v>
          </cell>
        </row>
        <row r="2872">
          <cell r="I2872">
            <v>0.14608448743079175</v>
          </cell>
          <cell r="J2872">
            <v>0.14608448743079175</v>
          </cell>
          <cell r="K2872">
            <v>0.127266175928932</v>
          </cell>
          <cell r="L2872">
            <v>0.127266175928932</v>
          </cell>
          <cell r="P2872" t="str">
            <v>PROBADAS PRODUCIENDO</v>
          </cell>
          <cell r="Q2872" t="str">
            <v>PROBADAS PRODUCIENDO2015</v>
          </cell>
        </row>
        <row r="2873">
          <cell r="I2873">
            <v>0.13998461111082944</v>
          </cell>
          <cell r="J2873">
            <v>0.13998461111082944</v>
          </cell>
          <cell r="K2873">
            <v>0.12195207347675463</v>
          </cell>
          <cell r="L2873">
            <v>0.12195207347675463</v>
          </cell>
          <cell r="P2873" t="str">
            <v>PROBADAS PRODUCIENDO</v>
          </cell>
          <cell r="Q2873" t="str">
            <v>PROBADAS PRODUCIENDO2015</v>
          </cell>
        </row>
        <row r="2874">
          <cell r="I2874">
            <v>0.14323118936885806</v>
          </cell>
          <cell r="J2874">
            <v>0.14323118936885806</v>
          </cell>
          <cell r="K2874">
            <v>0.12478043401674049</v>
          </cell>
          <cell r="L2874">
            <v>0.12478043401674049</v>
          </cell>
          <cell r="P2874" t="str">
            <v>PROBADAS PRODUCIENDO</v>
          </cell>
          <cell r="Q2874" t="str">
            <v>PROBADAS PRODUCIENDO2015</v>
          </cell>
        </row>
        <row r="2875">
          <cell r="I2875">
            <v>0.14472454023468478</v>
          </cell>
          <cell r="J2875">
            <v>0.14472454023468478</v>
          </cell>
          <cell r="K2875">
            <v>0.12608141441073317</v>
          </cell>
          <cell r="L2875">
            <v>0.12608141441073317</v>
          </cell>
          <cell r="P2875" t="str">
            <v>PROBADAS PRODUCIENDO</v>
          </cell>
          <cell r="Q2875" t="str">
            <v>PROBADAS PRODUCIENDO2016</v>
          </cell>
        </row>
        <row r="2876">
          <cell r="I2876">
            <v>0.13408037668512179</v>
          </cell>
          <cell r="J2876">
            <v>0.13408037668512179</v>
          </cell>
          <cell r="K2876">
            <v>0.11680841072129779</v>
          </cell>
          <cell r="L2876">
            <v>0.11680841072129779</v>
          </cell>
          <cell r="P2876" t="str">
            <v>PROBADAS PRODUCIENDO</v>
          </cell>
          <cell r="Q2876" t="str">
            <v>PROBADAS PRODUCIENDO2016</v>
          </cell>
        </row>
        <row r="2877">
          <cell r="I2877">
            <v>0.14194369625971251</v>
          </cell>
          <cell r="J2877">
            <v>0.14194369625971251</v>
          </cell>
          <cell r="K2877">
            <v>0.12365879319492885</v>
          </cell>
          <cell r="L2877">
            <v>0.12365879319492885</v>
          </cell>
          <cell r="P2877" t="str">
            <v>PROBADAS PRODUCIENDO</v>
          </cell>
          <cell r="Q2877" t="str">
            <v>PROBADAS PRODUCIENDO2016</v>
          </cell>
        </row>
        <row r="2878">
          <cell r="I2878">
            <v>0.13601672203534318</v>
          </cell>
          <cell r="J2878">
            <v>0.13601672203534318</v>
          </cell>
          <cell r="K2878">
            <v>0.11849531993619436</v>
          </cell>
          <cell r="L2878">
            <v>0.11849531993619436</v>
          </cell>
          <cell r="P2878" t="str">
            <v>PROBADAS PRODUCIENDO</v>
          </cell>
          <cell r="Q2878" t="str">
            <v>PROBADAS PRODUCIENDO2016</v>
          </cell>
        </row>
        <row r="2879">
          <cell r="I2879">
            <v>0.13917127544649269</v>
          </cell>
          <cell r="J2879">
            <v>0.13917127544649269</v>
          </cell>
          <cell r="K2879">
            <v>0.12124351008602639</v>
          </cell>
          <cell r="L2879">
            <v>0.12124351008602639</v>
          </cell>
          <cell r="P2879" t="str">
            <v>PROBADAS PRODUCIENDO</v>
          </cell>
          <cell r="Q2879" t="str">
            <v>PROBADAS PRODUCIENDO2016</v>
          </cell>
        </row>
        <row r="2880">
          <cell r="I2880">
            <v>0.1333600659029876</v>
          </cell>
          <cell r="J2880">
            <v>0.1333600659029876</v>
          </cell>
          <cell r="K2880">
            <v>0.11618088893349655</v>
          </cell>
          <cell r="L2880">
            <v>0.11618088893349655</v>
          </cell>
          <cell r="P2880" t="str">
            <v>PROBADAS PRODUCIENDO</v>
          </cell>
          <cell r="Q2880" t="str">
            <v>PROBADAS PRODUCIENDO2016</v>
          </cell>
        </row>
        <row r="2881">
          <cell r="I2881">
            <v>0.13645300509833344</v>
          </cell>
          <cell r="J2881">
            <v>0.13645300509833344</v>
          </cell>
          <cell r="K2881">
            <v>0.11887540188757631</v>
          </cell>
          <cell r="L2881">
            <v>0.11887540188757631</v>
          </cell>
          <cell r="P2881" t="str">
            <v>PROBADAS PRODUCIENDO</v>
          </cell>
          <cell r="Q2881" t="str">
            <v>PROBADAS PRODUCIENDO2016</v>
          </cell>
        </row>
        <row r="2882">
          <cell r="I2882">
            <v>0.13509200142133426</v>
          </cell>
          <cell r="J2882">
            <v>0.13509200142133426</v>
          </cell>
          <cell r="K2882">
            <v>0.11768971998224083</v>
          </cell>
          <cell r="L2882">
            <v>0.11768971998224083</v>
          </cell>
          <cell r="P2882" t="str">
            <v>PROBADAS PRODUCIENDO</v>
          </cell>
          <cell r="Q2882" t="str">
            <v>PROBADAS PRODUCIENDO2016</v>
          </cell>
        </row>
        <row r="2883">
          <cell r="I2883">
            <v>0.12945112527507288</v>
          </cell>
          <cell r="J2883">
            <v>0.12945112527507288</v>
          </cell>
          <cell r="K2883">
            <v>0.11277549021938857</v>
          </cell>
          <cell r="L2883">
            <v>0.11277549021938857</v>
          </cell>
          <cell r="P2883" t="str">
            <v>PROBADAS PRODUCIENDO</v>
          </cell>
          <cell r="Q2883" t="str">
            <v>PROBADAS PRODUCIENDO2016</v>
          </cell>
        </row>
        <row r="2884">
          <cell r="I2884">
            <v>0.13245340677916415</v>
          </cell>
          <cell r="J2884">
            <v>0.13245340677916415</v>
          </cell>
          <cell r="K2884">
            <v>0.11539102382468577</v>
          </cell>
          <cell r="L2884">
            <v>0.11539102382468577</v>
          </cell>
          <cell r="P2884" t="str">
            <v>PROBADAS PRODUCIENDO</v>
          </cell>
          <cell r="Q2884" t="str">
            <v>PROBADAS PRODUCIENDO2016</v>
          </cell>
        </row>
        <row r="2885">
          <cell r="I2885">
            <v>0.12692270729340518</v>
          </cell>
          <cell r="J2885">
            <v>0.12692270729340518</v>
          </cell>
          <cell r="K2885">
            <v>0.11057277798528331</v>
          </cell>
          <cell r="L2885">
            <v>0.11057277798528331</v>
          </cell>
          <cell r="P2885" t="str">
            <v>PROBADAS PRODUCIENDO</v>
          </cell>
          <cell r="Q2885" t="str">
            <v>PROBADAS PRODUCIENDO2016</v>
          </cell>
        </row>
        <row r="2886">
          <cell r="I2886">
            <v>0.12986634873141012</v>
          </cell>
          <cell r="J2886">
            <v>0.12986634873141012</v>
          </cell>
          <cell r="K2886">
            <v>0.11313722542052733</v>
          </cell>
          <cell r="L2886">
            <v>0.11313722542052733</v>
          </cell>
          <cell r="P2886" t="str">
            <v>PROBADAS PRODUCIENDO</v>
          </cell>
          <cell r="Q2886" t="str">
            <v>PROBADAS PRODUCIENDO2016</v>
          </cell>
        </row>
        <row r="2887">
          <cell r="I2887">
            <v>0.13093985453115206</v>
          </cell>
          <cell r="J2887">
            <v>0.13093985453115206</v>
          </cell>
          <cell r="K2887">
            <v>0.11407244435015812</v>
          </cell>
          <cell r="L2887">
            <v>0.11407244435015812</v>
          </cell>
          <cell r="P2887" t="str">
            <v>PROBADAS PRODUCIENDO</v>
          </cell>
          <cell r="Q2887" t="str">
            <v>PROBADAS PRODUCIENDO2017</v>
          </cell>
        </row>
        <row r="2888">
          <cell r="I2888">
            <v>0.11714534608719332</v>
          </cell>
          <cell r="J2888">
            <v>0.11714534608719332</v>
          </cell>
          <cell r="K2888">
            <v>0.10205491689493323</v>
          </cell>
          <cell r="L2888">
            <v>0.10205491689493323</v>
          </cell>
          <cell r="P2888" t="str">
            <v>PROBADAS PRODUCIENDO</v>
          </cell>
          <cell r="Q2888" t="str">
            <v>PROBADAS PRODUCIENDO2017</v>
          </cell>
        </row>
        <row r="2889">
          <cell r="I2889">
            <v>0.12846541382529231</v>
          </cell>
          <cell r="J2889">
            <v>0.12846541382529231</v>
          </cell>
          <cell r="K2889">
            <v>0.1119167561471458</v>
          </cell>
          <cell r="L2889">
            <v>0.1119167561471458</v>
          </cell>
          <cell r="P2889" t="str">
            <v>PROBADAS PRODUCIENDO</v>
          </cell>
          <cell r="Q2889" t="str">
            <v>PROBADAS PRODUCIENDO2017</v>
          </cell>
        </row>
        <row r="2890">
          <cell r="I2890">
            <v>0.12310123622157054</v>
          </cell>
          <cell r="J2890">
            <v>0.12310123622157054</v>
          </cell>
          <cell r="K2890">
            <v>0.10724358117398028</v>
          </cell>
          <cell r="L2890">
            <v>0.10724358117398028</v>
          </cell>
          <cell r="P2890" t="str">
            <v>PROBADAS PRODUCIENDO</v>
          </cell>
          <cell r="Q2890" t="str">
            <v>PROBADAS PRODUCIENDO2017</v>
          </cell>
        </row>
        <row r="2891">
          <cell r="I2891">
            <v>0.12595624859672985</v>
          </cell>
          <cell r="J2891">
            <v>0.12595624859672985</v>
          </cell>
          <cell r="K2891">
            <v>0.10973081656499631</v>
          </cell>
          <cell r="L2891">
            <v>0.10973081656499631</v>
          </cell>
          <cell r="P2891" t="str">
            <v>PROBADAS PRODUCIENDO</v>
          </cell>
          <cell r="Q2891" t="str">
            <v>PROBADAS PRODUCIENDO2017</v>
          </cell>
        </row>
        <row r="2892">
          <cell r="I2892">
            <v>0.12069684322331105</v>
          </cell>
          <cell r="J2892">
            <v>0.12069684322331105</v>
          </cell>
          <cell r="K2892">
            <v>0.10514891727297059</v>
          </cell>
          <cell r="L2892">
            <v>0.10514891727297059</v>
          </cell>
          <cell r="P2892" t="str">
            <v>PROBADAS PRODUCIENDO</v>
          </cell>
          <cell r="Q2892" t="str">
            <v>PROBADAS PRODUCIENDO2017</v>
          </cell>
        </row>
        <row r="2893">
          <cell r="I2893">
            <v>0.12349609196866863</v>
          </cell>
          <cell r="J2893">
            <v>0.12349609196866863</v>
          </cell>
          <cell r="K2893">
            <v>0.1075875723934487</v>
          </cell>
          <cell r="L2893">
            <v>0.1075875723934487</v>
          </cell>
          <cell r="P2893" t="str">
            <v>PROBADAS PRODUCIENDO</v>
          </cell>
          <cell r="Q2893" t="str">
            <v>PROBADAS PRODUCIENDO2017</v>
          </cell>
        </row>
        <row r="2894">
          <cell r="I2894">
            <v>0.12226432257565464</v>
          </cell>
          <cell r="J2894">
            <v>0.12226432257565464</v>
          </cell>
          <cell r="K2894">
            <v>0.10651447707010396</v>
          </cell>
          <cell r="L2894">
            <v>0.10651447707010396</v>
          </cell>
          <cell r="P2894" t="str">
            <v>PROBADAS PRODUCIENDO</v>
          </cell>
          <cell r="Q2894" t="str">
            <v>PROBADAS PRODUCIENDO2017</v>
          </cell>
        </row>
        <row r="2895">
          <cell r="I2895">
            <v>0.11715907656923649</v>
          </cell>
          <cell r="J2895">
            <v>0.11715907656923649</v>
          </cell>
          <cell r="K2895">
            <v>0.10206687864374059</v>
          </cell>
          <cell r="L2895">
            <v>0.10206687864374059</v>
          </cell>
          <cell r="P2895" t="str">
            <v>PROBADAS PRODUCIENDO</v>
          </cell>
          <cell r="Q2895" t="str">
            <v>PROBADAS PRODUCIENDO2017</v>
          </cell>
        </row>
        <row r="2896">
          <cell r="I2896">
            <v>0.11987627603639343</v>
          </cell>
          <cell r="J2896">
            <v>0.11987627603639343</v>
          </cell>
          <cell r="K2896">
            <v>0.10443405390993729</v>
          </cell>
          <cell r="L2896">
            <v>0.10443405390993729</v>
          </cell>
          <cell r="P2896" t="str">
            <v>PROBADAS PRODUCIENDO</v>
          </cell>
          <cell r="Q2896" t="str">
            <v>PROBADAS PRODUCIENDO2017</v>
          </cell>
        </row>
        <row r="2897">
          <cell r="I2897">
            <v>0.11487074485111452</v>
          </cell>
          <cell r="J2897">
            <v>0.11487074485111452</v>
          </cell>
          <cell r="K2897">
            <v>0.10007332524088365</v>
          </cell>
          <cell r="L2897">
            <v>0.10007332524088365</v>
          </cell>
          <cell r="P2897" t="str">
            <v>PROBADAS PRODUCIENDO</v>
          </cell>
          <cell r="Q2897" t="str">
            <v>PROBADAS PRODUCIENDO2017</v>
          </cell>
        </row>
        <row r="2898">
          <cell r="I2898">
            <v>0.11753487242740852</v>
          </cell>
          <cell r="J2898">
            <v>0.11753487242740852</v>
          </cell>
          <cell r="K2898">
            <v>0.10239426523105463</v>
          </cell>
          <cell r="L2898">
            <v>0.10239426523105463</v>
          </cell>
          <cell r="P2898" t="str">
            <v>PROBADAS PRODUCIENDO</v>
          </cell>
          <cell r="Q2898" t="str">
            <v>PROBADAS PRODUCIENDO2017</v>
          </cell>
        </row>
        <row r="2899">
          <cell r="I2899">
            <v>0.11824021048705159</v>
          </cell>
          <cell r="J2899">
            <v>0.11824021048705159</v>
          </cell>
          <cell r="K2899">
            <v>0.10300874305253058</v>
          </cell>
          <cell r="L2899">
            <v>0.10300874305253058</v>
          </cell>
          <cell r="P2899" t="str">
            <v>PROBADAS PRODUCIENDO</v>
          </cell>
          <cell r="Q2899" t="str">
            <v>PROBADAS PRODUCIENDO2018</v>
          </cell>
        </row>
        <row r="2900">
          <cell r="I2900">
            <v>0.10578360903580428</v>
          </cell>
          <cell r="J2900">
            <v>0.10578360903580428</v>
          </cell>
          <cell r="K2900">
            <v>9.2156776087030046E-2</v>
          </cell>
          <cell r="L2900">
            <v>9.2156776087030046E-2</v>
          </cell>
          <cell r="P2900" t="str">
            <v>PROBADAS PRODUCIENDO</v>
          </cell>
          <cell r="Q2900" t="str">
            <v>PROBADAS PRODUCIENDO2018</v>
          </cell>
        </row>
        <row r="2901">
          <cell r="I2901">
            <v>0.11600576177053239</v>
          </cell>
          <cell r="J2901">
            <v>0.11600576177053239</v>
          </cell>
          <cell r="K2901">
            <v>0.10106213155077592</v>
          </cell>
          <cell r="L2901">
            <v>0.10106213155077592</v>
          </cell>
          <cell r="P2901" t="str">
            <v>PROBADAS PRODUCIENDO</v>
          </cell>
          <cell r="Q2901" t="str">
            <v>PROBADAS PRODUCIENDO2018</v>
          </cell>
        </row>
        <row r="2902">
          <cell r="I2902">
            <v>0.11116184704933899</v>
          </cell>
          <cell r="J2902">
            <v>0.11116184704933899</v>
          </cell>
          <cell r="K2902">
            <v>9.6842200236137252E-2</v>
          </cell>
          <cell r="L2902">
            <v>9.6842200236137252E-2</v>
          </cell>
          <cell r="P2902" t="str">
            <v>PROBADAS PRODUCIENDO</v>
          </cell>
          <cell r="Q2902" t="str">
            <v>PROBADAS PRODUCIENDO2018</v>
          </cell>
        </row>
        <row r="2903">
          <cell r="I2903">
            <v>0.11373995640642735</v>
          </cell>
          <cell r="J2903">
            <v>0.11373995640642735</v>
          </cell>
          <cell r="K2903">
            <v>9.9088202702064199E-2</v>
          </cell>
          <cell r="L2903">
            <v>9.9088202702064199E-2</v>
          </cell>
          <cell r="P2903" t="str">
            <v>PROBADAS PRODUCIENDO</v>
          </cell>
          <cell r="Q2903" t="str">
            <v>PROBADAS PRODUCIENDO2018</v>
          </cell>
        </row>
        <row r="2904">
          <cell r="I2904">
            <v>0.10899065222690794</v>
          </cell>
          <cell r="J2904">
            <v>0.10899065222690794</v>
          </cell>
          <cell r="K2904">
            <v>9.4950694388342111E-2</v>
          </cell>
          <cell r="L2904">
            <v>9.4950694388342111E-2</v>
          </cell>
          <cell r="P2904" t="str">
            <v>PROBADAS PRODUCIENDO</v>
          </cell>
          <cell r="Q2904" t="str">
            <v>PROBADAS PRODUCIENDO2018</v>
          </cell>
        </row>
        <row r="2905">
          <cell r="I2905">
            <v>0.1115184063781739</v>
          </cell>
          <cell r="J2905">
            <v>0.1115184063781739</v>
          </cell>
          <cell r="K2905">
            <v>9.7152828305350297E-2</v>
          </cell>
          <cell r="L2905">
            <v>9.7152828305350297E-2</v>
          </cell>
          <cell r="P2905" t="str">
            <v>PROBADAS PRODUCIENDO</v>
          </cell>
          <cell r="Q2905" t="str">
            <v>PROBADAS PRODUCIENDO2018</v>
          </cell>
        </row>
        <row r="2906">
          <cell r="I2906">
            <v>0.11040610430007079</v>
          </cell>
          <cell r="J2906">
            <v>0.11040610430007079</v>
          </cell>
          <cell r="K2906">
            <v>9.618381075634426E-2</v>
          </cell>
          <cell r="L2906">
            <v>9.618381075634426E-2</v>
          </cell>
          <cell r="P2906" t="str">
            <v>PROBADAS PRODUCIENDO</v>
          </cell>
          <cell r="Q2906" t="str">
            <v>PROBADAS PRODUCIENDO2018</v>
          </cell>
        </row>
        <row r="2907">
          <cell r="I2907">
            <v>0.10579600782066911</v>
          </cell>
          <cell r="J2907">
            <v>0.10579600782066911</v>
          </cell>
          <cell r="K2907">
            <v>9.2167577685226154E-2</v>
          </cell>
          <cell r="L2907">
            <v>9.2167577685226154E-2</v>
          </cell>
          <cell r="P2907" t="str">
            <v>PROBADAS PRODUCIENDO</v>
          </cell>
          <cell r="Q2907" t="str">
            <v>PROBADAS PRODUCIENDO2018</v>
          </cell>
        </row>
        <row r="2908">
          <cell r="I2908">
            <v>0.10824967052009796</v>
          </cell>
          <cell r="J2908">
            <v>0.10824967052009796</v>
          </cell>
          <cell r="K2908">
            <v>9.4305164463039978E-2</v>
          </cell>
          <cell r="L2908">
            <v>9.4305164463039978E-2</v>
          </cell>
          <cell r="P2908" t="str">
            <v>PROBADAS PRODUCIENDO</v>
          </cell>
          <cell r="Q2908" t="str">
            <v>PROBADAS PRODUCIENDO2018</v>
          </cell>
        </row>
        <row r="2909">
          <cell r="I2909">
            <v>0.10372961768312483</v>
          </cell>
          <cell r="J2909">
            <v>0.10372961768312483</v>
          </cell>
          <cell r="K2909">
            <v>9.036737579242006E-2</v>
          </cell>
          <cell r="L2909">
            <v>9.036737579242006E-2</v>
          </cell>
          <cell r="P2909" t="str">
            <v>PROBADAS PRODUCIENDO</v>
          </cell>
          <cell r="Q2909" t="str">
            <v>PROBADAS PRODUCIENDO2018</v>
          </cell>
        </row>
        <row r="2910">
          <cell r="I2910">
            <v>0.10613535584828127</v>
          </cell>
          <cell r="J2910">
            <v>0.10613535584828127</v>
          </cell>
          <cell r="K2910">
            <v>9.246321157861738E-2</v>
          </cell>
          <cell r="L2910">
            <v>9.246321157861738E-2</v>
          </cell>
          <cell r="P2910" t="str">
            <v>PROBADAS PRODUCIENDO</v>
          </cell>
          <cell r="Q2910" t="str">
            <v>PROBADAS PRODUCIENDO2018</v>
          </cell>
        </row>
        <row r="2911">
          <cell r="I2911">
            <v>0.10671907189104417</v>
          </cell>
          <cell r="J2911">
            <v>0.10671907189104417</v>
          </cell>
          <cell r="K2911">
            <v>9.2971734488183647E-2</v>
          </cell>
          <cell r="L2911">
            <v>9.2971734488183647E-2</v>
          </cell>
          <cell r="P2911" t="str">
            <v>PROBADAS PRODUCIENDO</v>
          </cell>
          <cell r="Q2911" t="str">
            <v>PROBADAS PRODUCIENDO2019</v>
          </cell>
        </row>
        <row r="2912">
          <cell r="I2912">
            <v>9.547622193063135E-2</v>
          </cell>
          <cell r="J2912">
            <v>9.547622193063135E-2</v>
          </cell>
          <cell r="K2912">
            <v>8.3177165973971276E-2</v>
          </cell>
          <cell r="L2912">
            <v>8.3177165973971276E-2</v>
          </cell>
          <cell r="P2912" t="str">
            <v>PROBADAS PRODUCIENDO</v>
          </cell>
          <cell r="Q2912" t="str">
            <v>PROBADAS PRODUCIENDO2019</v>
          </cell>
        </row>
        <row r="2913">
          <cell r="I2913">
            <v>0.10470234431391187</v>
          </cell>
          <cell r="J2913">
            <v>0.10470234431391187</v>
          </cell>
          <cell r="K2913">
            <v>9.1214797724082378E-2</v>
          </cell>
          <cell r="L2913">
            <v>9.1214797724082378E-2</v>
          </cell>
          <cell r="P2913" t="str">
            <v>PROBADAS PRODUCIENDO</v>
          </cell>
          <cell r="Q2913" t="str">
            <v>PROBADAS PRODUCIENDO2019</v>
          </cell>
        </row>
        <row r="2914">
          <cell r="I2914">
            <v>0.10033041296132514</v>
          </cell>
          <cell r="J2914">
            <v>0.10033041296132514</v>
          </cell>
          <cell r="K2914">
            <v>8.740604982447317E-2</v>
          </cell>
          <cell r="L2914">
            <v>8.740604982447317E-2</v>
          </cell>
          <cell r="P2914" t="str">
            <v>PROBADAS PRODUCIENDO</v>
          </cell>
          <cell r="Q2914" t="str">
            <v>PROBADAS PRODUCIENDO2019</v>
          </cell>
        </row>
        <row r="2915">
          <cell r="I2915">
            <v>0.10265731543120728</v>
          </cell>
          <cell r="J2915">
            <v>0.10265731543120728</v>
          </cell>
          <cell r="K2915">
            <v>8.9433205371990024E-2</v>
          </cell>
          <cell r="L2915">
            <v>8.9433205371990024E-2</v>
          </cell>
          <cell r="P2915" t="str">
            <v>PROBADAS PRODUCIENDO</v>
          </cell>
          <cell r="Q2915" t="str">
            <v>PROBADAS PRODUCIENDO2019</v>
          </cell>
        </row>
        <row r="2916">
          <cell r="I2916">
            <v>9.8370775919157771E-2</v>
          </cell>
          <cell r="J2916">
            <v>9.8370775919157771E-2</v>
          </cell>
          <cell r="K2916">
            <v>8.5698849306803701E-2</v>
          </cell>
          <cell r="L2916">
            <v>8.5698849306803701E-2</v>
          </cell>
          <cell r="P2916" t="str">
            <v>PROBADAS PRODUCIENDO</v>
          </cell>
          <cell r="Q2916" t="str">
            <v>PROBADAS PRODUCIENDO2019</v>
          </cell>
        </row>
        <row r="2917">
          <cell r="I2917">
            <v>0.10065222971461274</v>
          </cell>
          <cell r="J2917">
            <v>0.10065222971461274</v>
          </cell>
          <cell r="K2917">
            <v>8.7686410787235769E-2</v>
          </cell>
          <cell r="L2917">
            <v>8.7686410787235769E-2</v>
          </cell>
          <cell r="P2917" t="str">
            <v>PROBADAS PRODUCIENDO</v>
          </cell>
          <cell r="Q2917" t="str">
            <v>PROBADAS PRODUCIENDO2019</v>
          </cell>
        </row>
        <row r="2918">
          <cell r="I2918">
            <v>9.9648308587031414E-2</v>
          </cell>
          <cell r="J2918">
            <v>9.9648308587031414E-2</v>
          </cell>
          <cell r="K2918">
            <v>8.6811812771467212E-2</v>
          </cell>
          <cell r="L2918">
            <v>8.6811812771467212E-2</v>
          </cell>
          <cell r="P2918" t="str">
            <v>PROBADAS PRODUCIENDO</v>
          </cell>
          <cell r="Q2918" t="str">
            <v>PROBADAS PRODUCIENDO2019</v>
          </cell>
        </row>
        <row r="2919">
          <cell r="I2919">
            <v>9.548741259756155E-2</v>
          </cell>
          <cell r="J2919">
            <v>9.548741259756155E-2</v>
          </cell>
          <cell r="K2919">
            <v>8.3186915081568863E-2</v>
          </cell>
          <cell r="L2919">
            <v>8.3186915081568863E-2</v>
          </cell>
          <cell r="P2919" t="str">
            <v>PROBADAS PRODUCIENDO</v>
          </cell>
          <cell r="Q2919" t="str">
            <v>PROBADAS PRODUCIENDO2019</v>
          </cell>
        </row>
        <row r="2920">
          <cell r="I2920">
            <v>9.7701994294753097E-2</v>
          </cell>
          <cell r="J2920">
            <v>9.7701994294753097E-2</v>
          </cell>
          <cell r="K2920">
            <v>8.5116218793691592E-2</v>
          </cell>
          <cell r="L2920">
            <v>8.5116218793691592E-2</v>
          </cell>
          <cell r="P2920" t="str">
            <v>PROBADAS PRODUCIENDO</v>
          </cell>
          <cell r="Q2920" t="str">
            <v>PROBADAS PRODUCIENDO2019</v>
          </cell>
        </row>
        <row r="2921">
          <cell r="I2921">
            <v>9.3622368237990417E-2</v>
          </cell>
          <cell r="J2921">
            <v>9.3622368237990417E-2</v>
          </cell>
          <cell r="K2921">
            <v>8.1562122006308968E-2</v>
          </cell>
          <cell r="L2921">
            <v>8.1562122006308968E-2</v>
          </cell>
          <cell r="P2921" t="str">
            <v>PROBADAS PRODUCIENDO</v>
          </cell>
          <cell r="Q2921" t="str">
            <v>PROBADAS PRODUCIENDO2019</v>
          </cell>
        </row>
        <row r="2922">
          <cell r="I2922">
            <v>9.5793695091525216E-2</v>
          </cell>
          <cell r="J2922">
            <v>9.5793695091525216E-2</v>
          </cell>
          <cell r="K2922">
            <v>8.3453742877225123E-2</v>
          </cell>
          <cell r="L2922">
            <v>8.3453742877225123E-2</v>
          </cell>
          <cell r="P2922" t="str">
            <v>PROBADAS PRODUCIENDO</v>
          </cell>
          <cell r="Q2922" t="str">
            <v>PROBADAS PRODUCIENDO2019</v>
          </cell>
        </row>
        <row r="2923">
          <cell r="I2923">
            <v>9.6073250728202914E-2</v>
          </cell>
          <cell r="J2923">
            <v>9.6073250728202914E-2</v>
          </cell>
          <cell r="K2923">
            <v>8.3697286715897254E-2</v>
          </cell>
          <cell r="L2923">
            <v>8.3697286715897254E-2</v>
          </cell>
          <cell r="P2923" t="str">
            <v>PROBADAS PRODUCIENDO</v>
          </cell>
          <cell r="Q2923" t="str">
            <v>PROBADAS PRODUCIENDO2020</v>
          </cell>
        </row>
        <row r="2924">
          <cell r="I2924">
            <v>8.9007279802811756E-2</v>
          </cell>
          <cell r="J2924">
            <v>8.9007279802811756E-2</v>
          </cell>
          <cell r="K2924">
            <v>7.7541540033173151E-2</v>
          </cell>
          <cell r="L2924">
            <v>7.7541540033173151E-2</v>
          </cell>
          <cell r="P2924" t="str">
            <v>PROBADAS PRODUCIENDO</v>
          </cell>
          <cell r="Q2924" t="str">
            <v>PROBADAS PRODUCIENDO2020</v>
          </cell>
        </row>
        <row r="2925">
          <cell r="I2925">
            <v>9.4227228484769929E-2</v>
          </cell>
          <cell r="J2925">
            <v>9.4227228484769929E-2</v>
          </cell>
          <cell r="K2925">
            <v>8.2089065365818836E-2</v>
          </cell>
          <cell r="L2925">
            <v>8.2089065365818836E-2</v>
          </cell>
          <cell r="P2925" t="str">
            <v>PROBADAS PRODUCIENDO</v>
          </cell>
          <cell r="Q2925" t="str">
            <v>PROBADAS PRODUCIENDO2020</v>
          </cell>
        </row>
        <row r="2926">
          <cell r="I2926">
            <v>9.0292694094168846E-2</v>
          </cell>
          <cell r="J2926">
            <v>9.0292694094168846E-2</v>
          </cell>
          <cell r="K2926">
            <v>7.8661369826346209E-2</v>
          </cell>
          <cell r="L2926">
            <v>7.8661369826346209E-2</v>
          </cell>
          <cell r="P2926" t="str">
            <v>PROBADAS PRODUCIENDO</v>
          </cell>
          <cell r="Q2926" t="str">
            <v>PROBADAS PRODUCIENDO2020</v>
          </cell>
        </row>
        <row r="2927">
          <cell r="I2927">
            <v>9.2386797832994555E-2</v>
          </cell>
          <cell r="J2927">
            <v>9.2386797832994555E-2</v>
          </cell>
          <cell r="K2927">
            <v>8.0485715309743841E-2</v>
          </cell>
          <cell r="L2927">
            <v>8.0485715309743841E-2</v>
          </cell>
          <cell r="P2927" t="str">
            <v>PROBADAS PRODUCIENDO</v>
          </cell>
          <cell r="Q2927" t="str">
            <v>PROBADAS PRODUCIENDO2020</v>
          </cell>
        </row>
        <row r="2928">
          <cell r="I2928">
            <v>8.8529112117758005E-2</v>
          </cell>
          <cell r="J2928">
            <v>8.8529112117758005E-2</v>
          </cell>
          <cell r="K2928">
            <v>7.7124968952972647E-2</v>
          </cell>
          <cell r="L2928">
            <v>7.7124968952972647E-2</v>
          </cell>
          <cell r="P2928" t="str">
            <v>PROBADAS PRODUCIENDO</v>
          </cell>
          <cell r="Q2928" t="str">
            <v>PROBADAS PRODUCIENDO2020</v>
          </cell>
        </row>
        <row r="2929">
          <cell r="I2929">
            <v>9.0582314168495784E-2</v>
          </cell>
          <cell r="J2929">
            <v>9.0582314168495784E-2</v>
          </cell>
          <cell r="K2929">
            <v>7.89136816219385E-2</v>
          </cell>
          <cell r="L2929">
            <v>7.89136816219385E-2</v>
          </cell>
          <cell r="P2929" t="str">
            <v>PROBADAS PRODUCIENDO</v>
          </cell>
          <cell r="Q2929" t="str">
            <v>PROBADAS PRODUCIENDO2020</v>
          </cell>
        </row>
        <row r="2930">
          <cell r="I2930">
            <v>8.9678831958147479E-2</v>
          </cell>
          <cell r="J2930">
            <v>8.9678831958147479E-2</v>
          </cell>
          <cell r="K2930">
            <v>7.8126584182962838E-2</v>
          </cell>
          <cell r="L2930">
            <v>7.8126584182962838E-2</v>
          </cell>
          <cell r="P2930" t="str">
            <v>PROBADAS PRODUCIENDO</v>
          </cell>
          <cell r="Q2930" t="str">
            <v>PROBADAS PRODUCIENDO2020</v>
          </cell>
        </row>
        <row r="2931">
          <cell r="I2931">
            <v>8.5934219555529684E-2</v>
          </cell>
          <cell r="J2931">
            <v>8.5934219555529684E-2</v>
          </cell>
          <cell r="K2931">
            <v>7.4864345260825457E-2</v>
          </cell>
          <cell r="L2931">
            <v>7.4864345260825457E-2</v>
          </cell>
          <cell r="P2931" t="str">
            <v>PROBADAS PRODUCIENDO</v>
          </cell>
          <cell r="Q2931" t="str">
            <v>PROBADAS PRODUCIENDO2020</v>
          </cell>
        </row>
        <row r="2932">
          <cell r="I2932">
            <v>8.7927239835504559E-2</v>
          </cell>
          <cell r="J2932">
            <v>8.7927239835504559E-2</v>
          </cell>
          <cell r="K2932">
            <v>7.6600628654374531E-2</v>
          </cell>
          <cell r="L2932">
            <v>7.6600628654374531E-2</v>
          </cell>
          <cell r="P2932" t="str">
            <v>PROBADAS PRODUCIENDO</v>
          </cell>
          <cell r="Q2932" t="str">
            <v>PROBADAS PRODUCIENDO2020</v>
          </cell>
        </row>
        <row r="2933">
          <cell r="I2933">
            <v>8.4255766583385461E-2</v>
          </cell>
          <cell r="J2933">
            <v>8.4255766583385461E-2</v>
          </cell>
          <cell r="K2933">
            <v>7.3402107243646902E-2</v>
          </cell>
          <cell r="L2933">
            <v>7.3402107243646902E-2</v>
          </cell>
          <cell r="P2933" t="str">
            <v>PROBADAS PRODUCIENDO</v>
          </cell>
          <cell r="Q2933" t="str">
            <v>PROBADAS PRODUCIENDO2020</v>
          </cell>
        </row>
        <row r="2934">
          <cell r="I2934">
            <v>8.6209859520699594E-2</v>
          </cell>
          <cell r="J2934">
            <v>8.6209859520699594E-2</v>
          </cell>
          <cell r="K2934">
            <v>7.5104477836962114E-2</v>
          </cell>
          <cell r="L2934">
            <v>7.5104477836962114E-2</v>
          </cell>
          <cell r="P2934" t="str">
            <v>PROBADAS PRODUCIENDO</v>
          </cell>
          <cell r="Q2934" t="str">
            <v>PROBADAS PRODUCIENDO2020</v>
          </cell>
        </row>
        <row r="2935">
          <cell r="I2935">
            <v>8.6370596827886753E-2</v>
          </cell>
          <cell r="J2935">
            <v>8.6370596827886753E-2</v>
          </cell>
          <cell r="K2935">
            <v>7.5244509285712038E-2</v>
          </cell>
          <cell r="L2935">
            <v>7.5244509285712038E-2</v>
          </cell>
          <cell r="P2935" t="str">
            <v>PROBADAS PRODUCIENDO</v>
          </cell>
          <cell r="Q2935" t="str">
            <v>PROBADAS PRODUCIENDO2021</v>
          </cell>
        </row>
        <row r="2936">
          <cell r="I2936">
            <v>7.7271457902486559E-2</v>
          </cell>
          <cell r="J2936">
            <v>7.7271457902486559E-2</v>
          </cell>
          <cell r="K2936">
            <v>6.7317503238404047E-2</v>
          </cell>
          <cell r="L2936">
            <v>6.7317503238404047E-2</v>
          </cell>
          <cell r="P2936" t="str">
            <v>PROBADAS PRODUCIENDO</v>
          </cell>
          <cell r="Q2936" t="str">
            <v>PROBADAS PRODUCIENDO2021</v>
          </cell>
        </row>
        <row r="2937">
          <cell r="I2937">
            <v>8.4738405304963793E-2</v>
          </cell>
          <cell r="J2937">
            <v>8.4738405304963793E-2</v>
          </cell>
          <cell r="K2937">
            <v>7.3822573410388961E-2</v>
          </cell>
          <cell r="L2937">
            <v>7.3822573410388961E-2</v>
          </cell>
          <cell r="P2937" t="str">
            <v>PROBADAS PRODUCIENDO</v>
          </cell>
          <cell r="Q2937" t="str">
            <v>PROBADAS PRODUCIENDO2021</v>
          </cell>
        </row>
        <row r="2938">
          <cell r="I2938">
            <v>8.1200084426388278E-2</v>
          </cell>
          <cell r="J2938">
            <v>8.1200084426388278E-2</v>
          </cell>
          <cell r="K2938">
            <v>7.074005195074981E-2</v>
          </cell>
          <cell r="L2938">
            <v>7.074005195074981E-2</v>
          </cell>
          <cell r="P2938" t="str">
            <v>PROBADAS PRODUCIENDO</v>
          </cell>
          <cell r="Q2938" t="str">
            <v>PROBADAS PRODUCIENDO2021</v>
          </cell>
        </row>
        <row r="2939">
          <cell r="I2939">
            <v>8.308330877911041E-2</v>
          </cell>
          <cell r="J2939">
            <v>8.308330877911041E-2</v>
          </cell>
          <cell r="K2939">
            <v>7.2380683108802968E-2</v>
          </cell>
          <cell r="L2939">
            <v>7.2380683108802968E-2</v>
          </cell>
          <cell r="P2939" t="str">
            <v>PROBADAS PRODUCIENDO</v>
          </cell>
          <cell r="Q2939" t="str">
            <v>PROBADAS PRODUCIENDO2021</v>
          </cell>
        </row>
        <row r="2940">
          <cell r="P2940" t="str">
            <v>PROBADAS PRODUCIENDO</v>
          </cell>
          <cell r="Q2940" t="str">
            <v>PROBADAS PRODUCIENDO2021</v>
          </cell>
        </row>
        <row r="2941">
          <cell r="I2941">
            <v>0.10634977660477672</v>
          </cell>
          <cell r="J2941">
            <v>0.10634977660477672</v>
          </cell>
          <cell r="K2941">
            <v>0.29359787994489978</v>
          </cell>
          <cell r="L2941">
            <v>0.29359787994489978</v>
          </cell>
          <cell r="P2941" t="str">
            <v>PROBADAS PRODUCIENDO</v>
          </cell>
          <cell r="Q2941" t="str">
            <v>PROBADAS PRODUCIENDO2012</v>
          </cell>
        </row>
        <row r="2942">
          <cell r="I2942">
            <v>9.8549822910934629E-2</v>
          </cell>
          <cell r="J2942">
            <v>9.8549822910934629E-2</v>
          </cell>
          <cell r="K2942">
            <v>0.27206469067746153</v>
          </cell>
          <cell r="L2942">
            <v>0.27206469067746153</v>
          </cell>
          <cell r="P2942" t="str">
            <v>PROBADAS PRODUCIENDO</v>
          </cell>
          <cell r="Q2942" t="str">
            <v>PROBADAS PRODUCIENDO2012</v>
          </cell>
        </row>
        <row r="2943">
          <cell r="I2943">
            <v>0.10435251967755296</v>
          </cell>
          <cell r="J2943">
            <v>0.10435251967755296</v>
          </cell>
          <cell r="K2943">
            <v>0.28808408933565999</v>
          </cell>
          <cell r="L2943">
            <v>0.28808408933565999</v>
          </cell>
          <cell r="P2943" t="str">
            <v>PROBADAS PRODUCIENDO</v>
          </cell>
          <cell r="Q2943" t="str">
            <v>PROBADAS PRODUCIENDO2012</v>
          </cell>
        </row>
        <row r="2944">
          <cell r="I2944">
            <v>0.10001772131984751</v>
          </cell>
          <cell r="J2944">
            <v>0.10001772131984751</v>
          </cell>
          <cell r="K2944">
            <v>0.27611709092304842</v>
          </cell>
          <cell r="L2944">
            <v>0.27611709092304842</v>
          </cell>
          <cell r="P2944" t="str">
            <v>PROBADAS PRODUCIENDO</v>
          </cell>
          <cell r="Q2944" t="str">
            <v>PROBADAS PRODUCIENDO2012</v>
          </cell>
        </row>
        <row r="2945">
          <cell r="I2945">
            <v>0.10236042266753184</v>
          </cell>
          <cell r="J2945">
            <v>0.10236042266753184</v>
          </cell>
          <cell r="K2945">
            <v>0.28258454361531188</v>
          </cell>
          <cell r="L2945">
            <v>0.28258454361531188</v>
          </cell>
          <cell r="P2945" t="str">
            <v>PROBADAS PRODUCIENDO</v>
          </cell>
          <cell r="Q2945" t="str">
            <v>PROBADAS PRODUCIENDO2012</v>
          </cell>
        </row>
        <row r="2946">
          <cell r="I2946">
            <v>9.8108375918256635E-2</v>
          </cell>
          <cell r="J2946">
            <v>9.8108375918256635E-2</v>
          </cell>
          <cell r="K2946">
            <v>0.27084599605208426</v>
          </cell>
          <cell r="L2946">
            <v>0.27084599605208426</v>
          </cell>
          <cell r="P2946" t="str">
            <v>PROBADAS PRODUCIENDO</v>
          </cell>
          <cell r="Q2946" t="str">
            <v>PROBADAS PRODUCIENDO2012</v>
          </cell>
        </row>
        <row r="2947">
          <cell r="I2947">
            <v>0.10040635493087237</v>
          </cell>
          <cell r="J2947">
            <v>0.10040635493087237</v>
          </cell>
          <cell r="K2947">
            <v>0.27718998461323702</v>
          </cell>
          <cell r="L2947">
            <v>0.27718998461323702</v>
          </cell>
          <cell r="P2947" t="str">
            <v>PROBADAS PRODUCIENDO</v>
          </cell>
          <cell r="Q2947" t="str">
            <v>PROBADAS PRODUCIENDO2012</v>
          </cell>
        </row>
        <row r="2948">
          <cell r="I2948">
            <v>9.9427644926576186E-2</v>
          </cell>
          <cell r="J2948">
            <v>9.9427644926576186E-2</v>
          </cell>
          <cell r="K2948">
            <v>0.27448807783434387</v>
          </cell>
          <cell r="L2948">
            <v>0.27448807783434387</v>
          </cell>
          <cell r="P2948" t="str">
            <v>PROBADAS PRODUCIENDO</v>
          </cell>
          <cell r="Q2948" t="str">
            <v>PROBADAS PRODUCIENDO2012</v>
          </cell>
        </row>
        <row r="2949">
          <cell r="I2949">
            <v>9.5297425615432765E-2</v>
          </cell>
          <cell r="J2949">
            <v>9.5297425615432765E-2</v>
          </cell>
          <cell r="K2949">
            <v>0.263085857047688</v>
          </cell>
          <cell r="L2949">
            <v>0.263085857047688</v>
          </cell>
          <cell r="P2949" t="str">
            <v>PROBADAS PRODUCIENDO</v>
          </cell>
          <cell r="Q2949" t="str">
            <v>PROBADAS PRODUCIENDO2012</v>
          </cell>
        </row>
        <row r="2950">
          <cell r="I2950">
            <v>9.7529564125228632E-2</v>
          </cell>
          <cell r="J2950">
            <v>9.7529564125228632E-2</v>
          </cell>
          <cell r="K2950">
            <v>0.26924808093890396</v>
          </cell>
          <cell r="L2950">
            <v>0.26924808093890396</v>
          </cell>
          <cell r="P2950" t="str">
            <v>PROBADAS PRODUCIENDO</v>
          </cell>
          <cell r="Q2950" t="str">
            <v>PROBADAS PRODUCIENDO2012</v>
          </cell>
        </row>
        <row r="2951">
          <cell r="I2951">
            <v>9.3478190993998095E-2</v>
          </cell>
          <cell r="J2951">
            <v>9.3478190993998095E-2</v>
          </cell>
          <cell r="K2951">
            <v>0.25806352935667148</v>
          </cell>
          <cell r="L2951">
            <v>0.25806352935667148</v>
          </cell>
          <cell r="P2951" t="str">
            <v>PROBADAS PRODUCIENDO</v>
          </cell>
          <cell r="Q2951" t="str">
            <v>PROBADAS PRODUCIENDO2012</v>
          </cell>
        </row>
        <row r="2952">
          <cell r="I2952">
            <v>9.5667717821150217E-2</v>
          </cell>
          <cell r="J2952">
            <v>9.5667717821150217E-2</v>
          </cell>
          <cell r="K2952">
            <v>0.26410811595625894</v>
          </cell>
          <cell r="L2952">
            <v>0.26410811595625894</v>
          </cell>
          <cell r="P2952" t="str">
            <v>PROBADAS PRODUCIENDO</v>
          </cell>
          <cell r="Q2952" t="str">
            <v>PROBADAS PRODUCIENDO2012</v>
          </cell>
        </row>
        <row r="2953">
          <cell r="I2953">
            <v>9.7559065154843111E-2</v>
          </cell>
          <cell r="J2953">
            <v>9.7559065154843111E-2</v>
          </cell>
          <cell r="K2953">
            <v>0.26932952389090176</v>
          </cell>
          <cell r="L2953">
            <v>0.26932952389090176</v>
          </cell>
          <cell r="P2953" t="str">
            <v>PROBADAS PRODUCIENDO</v>
          </cell>
          <cell r="Q2953" t="str">
            <v>PROBADAS PRODUCIENDO2013</v>
          </cell>
        </row>
        <row r="2954">
          <cell r="I2954">
            <v>8.7300240571227747E-2</v>
          </cell>
          <cell r="J2954">
            <v>8.7300240571227747E-2</v>
          </cell>
          <cell r="K2954">
            <v>0.24100817480458123</v>
          </cell>
          <cell r="L2954">
            <v>0.24100817480458123</v>
          </cell>
          <cell r="P2954" t="str">
            <v>PROBADAS PRODUCIENDO</v>
          </cell>
          <cell r="Q2954" t="str">
            <v>PROBADAS PRODUCIENDO2013</v>
          </cell>
        </row>
        <row r="2955">
          <cell r="I2955">
            <v>9.5757150803640528E-2</v>
          </cell>
          <cell r="J2955">
            <v>9.5757150803640528E-2</v>
          </cell>
          <cell r="K2955">
            <v>0.26435501195260769</v>
          </cell>
          <cell r="L2955">
            <v>0.26435501195260769</v>
          </cell>
          <cell r="P2955" t="str">
            <v>PROBADAS PRODUCIENDO</v>
          </cell>
          <cell r="Q2955" t="str">
            <v>PROBADAS PRODUCIENDO2013</v>
          </cell>
        </row>
        <row r="2956">
          <cell r="I2956">
            <v>9.1779403631602308E-2</v>
          </cell>
          <cell r="J2956">
            <v>9.1779403631602308E-2</v>
          </cell>
          <cell r="K2956">
            <v>0.25337371820708998</v>
          </cell>
          <cell r="L2956">
            <v>0.25337371820708998</v>
          </cell>
          <cell r="P2956" t="str">
            <v>PROBADAS PRODUCIENDO</v>
          </cell>
          <cell r="Q2956" t="str">
            <v>PROBADAS PRODUCIENDO2013</v>
          </cell>
        </row>
        <row r="2957">
          <cell r="I2957">
            <v>9.3929139995720626E-2</v>
          </cell>
          <cell r="J2957">
            <v>9.3929139995720626E-2</v>
          </cell>
          <cell r="K2957">
            <v>0.25930845600434121</v>
          </cell>
          <cell r="L2957">
            <v>0.25930845600434121</v>
          </cell>
          <cell r="P2957" t="str">
            <v>PROBADAS PRODUCIENDO</v>
          </cell>
          <cell r="Q2957" t="str">
            <v>PROBADAS PRODUCIENDO2013</v>
          </cell>
        </row>
        <row r="2958">
          <cell r="I2958">
            <v>9.0027328299628992E-2</v>
          </cell>
          <cell r="J2958">
            <v>9.0027328299628992E-2</v>
          </cell>
          <cell r="K2958">
            <v>0.24853679593613129</v>
          </cell>
          <cell r="L2958">
            <v>0.24853679593613129</v>
          </cell>
          <cell r="P2958" t="str">
            <v>PROBADAS PRODUCIENDO</v>
          </cell>
          <cell r="Q2958" t="str">
            <v>PROBADAS PRODUCIENDO2013</v>
          </cell>
        </row>
        <row r="2959">
          <cell r="I2959">
            <v>9.213602604391434E-2</v>
          </cell>
          <cell r="J2959">
            <v>9.213602604391434E-2</v>
          </cell>
          <cell r="K2959">
            <v>0.25435823916743722</v>
          </cell>
          <cell r="L2959">
            <v>0.25435823916743722</v>
          </cell>
          <cell r="P2959" t="str">
            <v>PROBADAS PRODUCIENDO</v>
          </cell>
          <cell r="Q2959" t="str">
            <v>PROBADAS PRODUCIENDO2013</v>
          </cell>
        </row>
        <row r="2960">
          <cell r="I2960">
            <v>1.4776310326210551E-2</v>
          </cell>
          <cell r="J2960">
            <v>1.4776310326210551E-2</v>
          </cell>
          <cell r="K2960">
            <v>4.0792689215564296E-2</v>
          </cell>
          <cell r="L2960">
            <v>4.0792689215564296E-2</v>
          </cell>
          <cell r="P2960" t="str">
            <v>PROBADAS PRODUCIENDO</v>
          </cell>
          <cell r="Q2960" t="str">
            <v>PROBADAS PRODUCIENDO2013</v>
          </cell>
        </row>
        <row r="2961">
          <cell r="I2961">
            <v>0.43965648066036545</v>
          </cell>
          <cell r="J2961">
            <v>0.43965648066036545</v>
          </cell>
          <cell r="K2961">
            <v>0.27417749731103946</v>
          </cell>
          <cell r="L2961">
            <v>0.27417749731103946</v>
          </cell>
          <cell r="P2961" t="str">
            <v>PROBADAS PRODUCIENDO</v>
          </cell>
          <cell r="Q2961" t="str">
            <v>PROBADAS PRODUCIENDO2012</v>
          </cell>
        </row>
        <row r="2962">
          <cell r="I2962">
            <v>0.41129154642421284</v>
          </cell>
          <cell r="J2962">
            <v>0.41129154642421284</v>
          </cell>
          <cell r="K2962">
            <v>0.25648862651677889</v>
          </cell>
          <cell r="L2962">
            <v>0.25648862651677889</v>
          </cell>
          <cell r="P2962" t="str">
            <v>PROBADAS PRODUCIENDO</v>
          </cell>
          <cell r="Q2962" t="str">
            <v>PROBADAS PRODUCIENDO2012</v>
          </cell>
        </row>
        <row r="2963">
          <cell r="I2963">
            <v>0.43965648066036545</v>
          </cell>
          <cell r="J2963">
            <v>0.43965648066036545</v>
          </cell>
          <cell r="K2963">
            <v>0.27417749731103946</v>
          </cell>
          <cell r="L2963">
            <v>0.27417749731103946</v>
          </cell>
          <cell r="P2963" t="str">
            <v>PROBADAS PRODUCIENDO</v>
          </cell>
          <cell r="Q2963" t="str">
            <v>PROBADAS PRODUCIENDO2012</v>
          </cell>
        </row>
        <row r="2964">
          <cell r="I2964">
            <v>0.42547401354228881</v>
          </cell>
          <cell r="J2964">
            <v>0.42547401354228881</v>
          </cell>
          <cell r="K2964">
            <v>0.26533306191390899</v>
          </cell>
          <cell r="L2964">
            <v>0.26533306191390899</v>
          </cell>
          <cell r="P2964" t="str">
            <v>PROBADAS PRODUCIENDO</v>
          </cell>
          <cell r="Q2964" t="str">
            <v>PROBADAS PRODUCIENDO2012</v>
          </cell>
        </row>
        <row r="2965">
          <cell r="I2965">
            <v>0.43965648066036545</v>
          </cell>
          <cell r="J2965">
            <v>0.43965648066036545</v>
          </cell>
          <cell r="K2965">
            <v>0.27417749731103946</v>
          </cell>
          <cell r="L2965">
            <v>0.27417749731103946</v>
          </cell>
          <cell r="P2965" t="str">
            <v>PROBADAS PRODUCIENDO</v>
          </cell>
          <cell r="Q2965" t="str">
            <v>PROBADAS PRODUCIENDO2012</v>
          </cell>
        </row>
        <row r="2966">
          <cell r="I2966">
            <v>0.42547401354228881</v>
          </cell>
          <cell r="J2966">
            <v>0.42547401354228881</v>
          </cell>
          <cell r="K2966">
            <v>0.26533306191390899</v>
          </cell>
          <cell r="L2966">
            <v>0.26533306191390899</v>
          </cell>
          <cell r="P2966" t="str">
            <v>PROBADAS PRODUCIENDO</v>
          </cell>
          <cell r="Q2966" t="str">
            <v>PROBADAS PRODUCIENDO2012</v>
          </cell>
        </row>
        <row r="2967">
          <cell r="I2967">
            <v>0.43965648066036545</v>
          </cell>
          <cell r="J2967">
            <v>0.43965648066036545</v>
          </cell>
          <cell r="K2967">
            <v>0.27417749731103946</v>
          </cell>
          <cell r="L2967">
            <v>0.27417749731103946</v>
          </cell>
          <cell r="P2967" t="str">
            <v>PROBADAS PRODUCIENDO</v>
          </cell>
          <cell r="Q2967" t="str">
            <v>PROBADAS PRODUCIENDO2012</v>
          </cell>
        </row>
        <row r="2968">
          <cell r="I2968">
            <v>0.43714091422751045</v>
          </cell>
          <cell r="J2968">
            <v>0.43714091422751045</v>
          </cell>
          <cell r="K2968">
            <v>0.27260874593532025</v>
          </cell>
          <cell r="L2968">
            <v>0.27260874593532025</v>
          </cell>
          <cell r="P2968" t="str">
            <v>PROBADAS PRODUCIENDO</v>
          </cell>
          <cell r="Q2968" t="str">
            <v>PROBADAS PRODUCIENDO2012</v>
          </cell>
        </row>
        <row r="2969">
          <cell r="I2969">
            <v>0.41854075953374387</v>
          </cell>
          <cell r="J2969">
            <v>0.41854075953374387</v>
          </cell>
          <cell r="K2969">
            <v>0.26100936303557248</v>
          </cell>
          <cell r="L2969">
            <v>0.26100936303557248</v>
          </cell>
          <cell r="P2969" t="str">
            <v>PROBADAS PRODUCIENDO</v>
          </cell>
          <cell r="Q2969" t="str">
            <v>PROBADAS PRODUCIENDO2012</v>
          </cell>
        </row>
        <row r="2970">
          <cell r="I2970">
            <v>0.42790010056244049</v>
          </cell>
          <cell r="J2970">
            <v>0.42790010056244049</v>
          </cell>
          <cell r="K2970">
            <v>0.26684601235750283</v>
          </cell>
          <cell r="L2970">
            <v>0.26684601235750283</v>
          </cell>
          <cell r="P2970" t="str">
            <v>PROBADAS PRODUCIENDO</v>
          </cell>
          <cell r="Q2970" t="str">
            <v>PROBADAS PRODUCIENDO2012</v>
          </cell>
        </row>
        <row r="2971">
          <cell r="I2971">
            <v>0.40969991169925946</v>
          </cell>
          <cell r="J2971">
            <v>0.40969991169925946</v>
          </cell>
          <cell r="K2971">
            <v>0.25549605516910856</v>
          </cell>
          <cell r="L2971">
            <v>0.25549605516910856</v>
          </cell>
          <cell r="P2971" t="str">
            <v>PROBADAS PRODUCIENDO</v>
          </cell>
          <cell r="Q2971" t="str">
            <v>PROBADAS PRODUCIENDO2012</v>
          </cell>
        </row>
        <row r="2972">
          <cell r="I2972">
            <v>0.41886155511313827</v>
          </cell>
          <cell r="J2972">
            <v>0.41886155511313827</v>
          </cell>
          <cell r="K2972">
            <v>0.26120941678884529</v>
          </cell>
          <cell r="L2972">
            <v>0.26120941678884529</v>
          </cell>
          <cell r="P2972" t="str">
            <v>PROBADAS PRODUCIENDO</v>
          </cell>
          <cell r="Q2972" t="str">
            <v>PROBADAS PRODUCIENDO2012</v>
          </cell>
        </row>
        <row r="2973">
          <cell r="I2973">
            <v>0.42669231643142957</v>
          </cell>
          <cell r="J2973">
            <v>0.42669231643142957</v>
          </cell>
          <cell r="K2973">
            <v>0.26609281697679288</v>
          </cell>
          <cell r="L2973">
            <v>0.26609281697679288</v>
          </cell>
          <cell r="P2973" t="str">
            <v>PROBADAS PRODUCIENDO</v>
          </cell>
          <cell r="Q2973" t="str">
            <v>PROBADAS PRODUCIENDO2013</v>
          </cell>
        </row>
        <row r="2974">
          <cell r="I2974">
            <v>0.38144051662057599</v>
          </cell>
          <cell r="J2974">
            <v>0.38144051662057599</v>
          </cell>
          <cell r="K2974">
            <v>0.23787300044565785</v>
          </cell>
          <cell r="L2974">
            <v>0.23787300044565785</v>
          </cell>
          <cell r="P2974" t="str">
            <v>PROBADAS PRODUCIENDO</v>
          </cell>
          <cell r="Q2974" t="str">
            <v>PROBADAS PRODUCIENDO2013</v>
          </cell>
        </row>
        <row r="2975">
          <cell r="I2975">
            <v>0.41797175144375265</v>
          </cell>
          <cell r="J2975">
            <v>0.41797175144375265</v>
          </cell>
          <cell r="K2975">
            <v>0.26065451960456204</v>
          </cell>
          <cell r="L2975">
            <v>0.26065451960456204</v>
          </cell>
          <cell r="P2975" t="str">
            <v>PROBADAS PRODUCIENDO</v>
          </cell>
          <cell r="Q2975" t="str">
            <v>PROBADAS PRODUCIENDO2013</v>
          </cell>
        </row>
        <row r="2976">
          <cell r="I2976">
            <v>0.40019385233657268</v>
          </cell>
          <cell r="J2976">
            <v>0.40019385233657268</v>
          </cell>
          <cell r="K2976">
            <v>0.24956790971919524</v>
          </cell>
          <cell r="L2976">
            <v>0.24956790971919524</v>
          </cell>
          <cell r="P2976" t="str">
            <v>PROBADAS PRODUCIENDO</v>
          </cell>
          <cell r="Q2976" t="str">
            <v>PROBADAS PRODUCIENDO2013</v>
          </cell>
        </row>
        <row r="2977">
          <cell r="I2977">
            <v>0.40914292278260689</v>
          </cell>
          <cell r="J2977">
            <v>0.40914292278260689</v>
          </cell>
          <cell r="K2977">
            <v>0.2551487071055285</v>
          </cell>
          <cell r="L2977">
            <v>0.2551487071055285</v>
          </cell>
          <cell r="P2977" t="str">
            <v>PROBADAS PRODUCIENDO</v>
          </cell>
          <cell r="Q2977" t="str">
            <v>PROBADAS PRODUCIENDO2013</v>
          </cell>
        </row>
        <row r="2978">
          <cell r="I2978">
            <v>0.3917405467212603</v>
          </cell>
          <cell r="J2978">
            <v>0.3917405467212603</v>
          </cell>
          <cell r="K2978">
            <v>0.2442962799819729</v>
          </cell>
          <cell r="L2978">
            <v>0.2442962799819729</v>
          </cell>
          <cell r="P2978" t="str">
            <v>PROBADAS PRODUCIENDO</v>
          </cell>
          <cell r="Q2978" t="str">
            <v>PROBADAS PRODUCIENDO2013</v>
          </cell>
        </row>
        <row r="2979">
          <cell r="I2979">
            <v>0.40050058570914571</v>
          </cell>
          <cell r="J2979">
            <v>0.40050058570914571</v>
          </cell>
          <cell r="K2979">
            <v>0.2497591940335025</v>
          </cell>
          <cell r="L2979">
            <v>0.2497591940335025</v>
          </cell>
          <cell r="P2979" t="str">
            <v>PROBADAS PRODUCIENDO</v>
          </cell>
          <cell r="Q2979" t="str">
            <v>PROBADAS PRODUCIENDO2013</v>
          </cell>
        </row>
        <row r="2980">
          <cell r="I2980">
            <v>0.39617878211146135</v>
          </cell>
          <cell r="J2980">
            <v>0.39617878211146135</v>
          </cell>
          <cell r="K2980">
            <v>0.24706404146233335</v>
          </cell>
          <cell r="L2980">
            <v>0.24706404146233335</v>
          </cell>
          <cell r="P2980" t="str">
            <v>PROBADAS PRODUCIENDO</v>
          </cell>
          <cell r="Q2980" t="str">
            <v>PROBADAS PRODUCIENDO2013</v>
          </cell>
        </row>
        <row r="2981">
          <cell r="I2981">
            <v>0.37932781935512777</v>
          </cell>
          <cell r="J2981">
            <v>0.37932781935512777</v>
          </cell>
          <cell r="K2981">
            <v>0.23655548535308735</v>
          </cell>
          <cell r="L2981">
            <v>0.23655548535308735</v>
          </cell>
          <cell r="P2981" t="str">
            <v>PROBADAS PRODUCIENDO</v>
          </cell>
          <cell r="Q2981" t="str">
            <v>PROBADAS PRODUCIENDO2013</v>
          </cell>
        </row>
        <row r="2982">
          <cell r="I2982">
            <v>0.38781028693360259</v>
          </cell>
          <cell r="J2982">
            <v>0.38781028693360259</v>
          </cell>
          <cell r="K2982">
            <v>0.24184530100233029</v>
          </cell>
          <cell r="L2982">
            <v>0.24184530100233029</v>
          </cell>
          <cell r="P2982" t="str">
            <v>PROBADAS PRODUCIENDO</v>
          </cell>
          <cell r="Q2982" t="str">
            <v>PROBADAS PRODUCIENDO2013</v>
          </cell>
        </row>
        <row r="2983">
          <cell r="I2983">
            <v>0.37131526752136912</v>
          </cell>
          <cell r="J2983">
            <v>0.37131526752136912</v>
          </cell>
          <cell r="K2983">
            <v>0.23155871740927081</v>
          </cell>
          <cell r="L2983">
            <v>0.23155871740927081</v>
          </cell>
          <cell r="P2983" t="str">
            <v>PROBADAS PRODUCIENDO</v>
          </cell>
          <cell r="Q2983" t="str">
            <v>PROBADAS PRODUCIENDO2013</v>
          </cell>
        </row>
        <row r="2984">
          <cell r="I2984">
            <v>0.37961855970673575</v>
          </cell>
          <cell r="J2984">
            <v>0.37961855970673575</v>
          </cell>
          <cell r="K2984">
            <v>0.23673679613884327</v>
          </cell>
          <cell r="L2984">
            <v>0.23673679613884327</v>
          </cell>
          <cell r="P2984" t="str">
            <v>PROBADAS PRODUCIENDO</v>
          </cell>
          <cell r="Q2984" t="str">
            <v>PROBADAS PRODUCIENDO2013</v>
          </cell>
        </row>
        <row r="2985">
          <cell r="I2985">
            <v>0.38452199549114552</v>
          </cell>
          <cell r="J2985">
            <v>0.38452199549114552</v>
          </cell>
          <cell r="K2985">
            <v>0.23979466474929928</v>
          </cell>
          <cell r="L2985">
            <v>0.23979466474929928</v>
          </cell>
          <cell r="P2985" t="str">
            <v>PROBADAS PRODUCIENDO</v>
          </cell>
          <cell r="Q2985" t="str">
            <v>PROBADAS PRODUCIENDO2014</v>
          </cell>
        </row>
        <row r="2986">
          <cell r="I2986">
            <v>0.3437424649189591</v>
          </cell>
          <cell r="J2986">
            <v>0.3437424649189591</v>
          </cell>
          <cell r="K2986">
            <v>0.21436383380372223</v>
          </cell>
          <cell r="L2986">
            <v>0.21436383380372223</v>
          </cell>
          <cell r="P2986" t="str">
            <v>PROBADAS PRODUCIENDO</v>
          </cell>
          <cell r="Q2986" t="str">
            <v>PROBADAS PRODUCIENDO2014</v>
          </cell>
        </row>
        <row r="2987">
          <cell r="I2987">
            <v>0.37666329046706692</v>
          </cell>
          <cell r="J2987">
            <v>0.37666329046706692</v>
          </cell>
          <cell r="K2987">
            <v>0.23489383837601066</v>
          </cell>
          <cell r="L2987">
            <v>0.23489383837601066</v>
          </cell>
          <cell r="P2987" t="str">
            <v>PROBADAS PRODUCIENDO</v>
          </cell>
          <cell r="Q2987" t="str">
            <v>PROBADAS PRODUCIENDO2014</v>
          </cell>
        </row>
        <row r="2988">
          <cell r="I2988">
            <v>0.36064239443241863</v>
          </cell>
          <cell r="J2988">
            <v>0.36064239443241863</v>
          </cell>
          <cell r="K2988">
            <v>0.22490292644207854</v>
          </cell>
          <cell r="L2988">
            <v>0.22490292644207854</v>
          </cell>
          <cell r="P2988" t="str">
            <v>PROBADAS PRODUCIENDO</v>
          </cell>
          <cell r="Q2988" t="str">
            <v>PROBADAS PRODUCIENDO2014</v>
          </cell>
        </row>
        <row r="2989">
          <cell r="I2989">
            <v>0.36870702154940727</v>
          </cell>
          <cell r="J2989">
            <v>0.36870702154940727</v>
          </cell>
          <cell r="K2989">
            <v>0.2299321694464386</v>
          </cell>
          <cell r="L2989">
            <v>0.2299321694464386</v>
          </cell>
          <cell r="P2989" t="str">
            <v>PROBADAS PRODUCIENDO</v>
          </cell>
          <cell r="Q2989" t="str">
            <v>PROBADAS PRODUCIENDO2014</v>
          </cell>
        </row>
        <row r="2990">
          <cell r="I2990">
            <v>0.353024535336942</v>
          </cell>
          <cell r="J2990">
            <v>0.353024535336942</v>
          </cell>
          <cell r="K2990">
            <v>0.22015229581671222</v>
          </cell>
          <cell r="L2990">
            <v>0.22015229581671222</v>
          </cell>
          <cell r="P2990" t="str">
            <v>PROBADAS PRODUCIENDO</v>
          </cell>
          <cell r="Q2990" t="str">
            <v>PROBADAS PRODUCIENDO2014</v>
          </cell>
        </row>
        <row r="2991">
          <cell r="I2991">
            <v>0.36091881311624613</v>
          </cell>
          <cell r="J2991">
            <v>0.36091881311624613</v>
          </cell>
          <cell r="K2991">
            <v>0.22507530598446129</v>
          </cell>
          <cell r="L2991">
            <v>0.22507530598446129</v>
          </cell>
          <cell r="P2991" t="str">
            <v>PROBADAS PRODUCIENDO</v>
          </cell>
          <cell r="Q2991" t="str">
            <v>PROBADAS PRODUCIENDO2014</v>
          </cell>
        </row>
        <row r="2992">
          <cell r="I2992">
            <v>0.35702413660226162</v>
          </cell>
          <cell r="J2992">
            <v>0.35702413660226162</v>
          </cell>
          <cell r="K2992">
            <v>0.22264651735876775</v>
          </cell>
          <cell r="L2992">
            <v>0.22264651735876775</v>
          </cell>
          <cell r="P2992" t="str">
            <v>PROBADAS PRODUCIENDO</v>
          </cell>
          <cell r="Q2992" t="str">
            <v>PROBADAS PRODUCIENDO2014</v>
          </cell>
        </row>
        <row r="2993">
          <cell r="I2993">
            <v>0.34183856710524957</v>
          </cell>
          <cell r="J2993">
            <v>0.34183856710524957</v>
          </cell>
          <cell r="K2993">
            <v>0.21317652971368636</v>
          </cell>
          <cell r="L2993">
            <v>0.21317652971368636</v>
          </cell>
          <cell r="P2993" t="str">
            <v>PROBADAS PRODUCIENDO</v>
          </cell>
          <cell r="Q2993" t="str">
            <v>PROBADAS PRODUCIENDO2014</v>
          </cell>
        </row>
        <row r="2994">
          <cell r="I2994">
            <v>0.34948270606524456</v>
          </cell>
          <cell r="J2994">
            <v>0.34948270606524456</v>
          </cell>
          <cell r="K2994">
            <v>0.21794354892377796</v>
          </cell>
          <cell r="L2994">
            <v>0.21794354892377796</v>
          </cell>
          <cell r="P2994" t="str">
            <v>PROBADAS PRODUCIENDO</v>
          </cell>
          <cell r="Q2994" t="str">
            <v>PROBADAS PRODUCIENDO2014</v>
          </cell>
        </row>
        <row r="2995">
          <cell r="I2995">
            <v>0.33461790176526141</v>
          </cell>
          <cell r="J2995">
            <v>0.33461790176526141</v>
          </cell>
          <cell r="K2995">
            <v>0.208673596084993</v>
          </cell>
          <cell r="L2995">
            <v>0.208673596084993</v>
          </cell>
          <cell r="P2995" t="str">
            <v>PROBADAS PRODUCIENDO</v>
          </cell>
          <cell r="Q2995" t="str">
            <v>PROBADAS PRODUCIENDO2014</v>
          </cell>
        </row>
        <row r="2996">
          <cell r="I2996">
            <v>0.34210057337033561</v>
          </cell>
          <cell r="J2996">
            <v>0.34210057337033561</v>
          </cell>
          <cell r="K2996">
            <v>0.21333992141880398</v>
          </cell>
          <cell r="L2996">
            <v>0.21333992141880398</v>
          </cell>
          <cell r="P2996" t="str">
            <v>PROBADAS PRODUCIENDO</v>
          </cell>
          <cell r="Q2996" t="str">
            <v>PROBADAS PRODUCIENDO2014</v>
          </cell>
        </row>
        <row r="2997">
          <cell r="I2997">
            <v>0.34584530360640781</v>
          </cell>
          <cell r="J2997">
            <v>0.34584530360640781</v>
          </cell>
          <cell r="K2997">
            <v>0.21567520091403417</v>
          </cell>
          <cell r="L2997">
            <v>0.21567520091403417</v>
          </cell>
          <cell r="P2997" t="str">
            <v>PROBADAS PRODUCIENDO</v>
          </cell>
          <cell r="Q2997" t="str">
            <v>PROBADAS PRODUCIENDO2015</v>
          </cell>
        </row>
        <row r="2998">
          <cell r="I2998">
            <v>0.30916753407164654</v>
          </cell>
          <cell r="J2998">
            <v>0.30916753407164654</v>
          </cell>
          <cell r="K2998">
            <v>0.19280230013730174</v>
          </cell>
          <cell r="L2998">
            <v>0.19280230013730174</v>
          </cell>
          <cell r="P2998" t="str">
            <v>PROBADAS PRODUCIENDO</v>
          </cell>
          <cell r="Q2998" t="str">
            <v>PROBADAS PRODUCIENDO2015</v>
          </cell>
        </row>
        <row r="2999">
          <cell r="I2999">
            <v>0.33877705716829637</v>
          </cell>
          <cell r="J2999">
            <v>0.33877705716829637</v>
          </cell>
          <cell r="K2999">
            <v>0.21126731838750293</v>
          </cell>
          <cell r="L2999">
            <v>0.21126731838750293</v>
          </cell>
          <cell r="P2999" t="str">
            <v>PROBADAS PRODUCIENDO</v>
          </cell>
          <cell r="Q2999" t="str">
            <v>PROBADAS PRODUCIENDO2015</v>
          </cell>
        </row>
        <row r="3000">
          <cell r="I3000">
            <v>0.32436760408597454</v>
          </cell>
          <cell r="J3000">
            <v>0.32436760408597454</v>
          </cell>
          <cell r="K3000">
            <v>0.20228133055946546</v>
          </cell>
          <cell r="L3000">
            <v>0.20228133055946546</v>
          </cell>
          <cell r="P3000" t="str">
            <v>PROBADAS PRODUCIENDO</v>
          </cell>
          <cell r="Q3000" t="str">
            <v>PROBADAS PRODUCIENDO2015</v>
          </cell>
        </row>
        <row r="3001">
          <cell r="I3001">
            <v>0.33162106018588694</v>
          </cell>
          <cell r="J3001">
            <v>0.33162106018588694</v>
          </cell>
          <cell r="K3001">
            <v>0.20680471308152537</v>
          </cell>
          <cell r="L3001">
            <v>0.20680471308152537</v>
          </cell>
          <cell r="P3001" t="str">
            <v>PROBADAS PRODUCIENDO</v>
          </cell>
          <cell r="Q3001" t="str">
            <v>PROBADAS PRODUCIENDO2015</v>
          </cell>
        </row>
        <row r="3002">
          <cell r="I3002">
            <v>0.31751597837249751</v>
          </cell>
          <cell r="J3002">
            <v>0.31751597837249751</v>
          </cell>
          <cell r="K3002">
            <v>0.19800853651850989</v>
          </cell>
          <cell r="L3002">
            <v>0.19800853651850989</v>
          </cell>
          <cell r="P3002" t="str">
            <v>PROBADAS PRODUCIENDO</v>
          </cell>
          <cell r="Q3002" t="str">
            <v>PROBADAS PRODUCIENDO2015</v>
          </cell>
        </row>
        <row r="3003">
          <cell r="I3003">
            <v>0.32461621952215874</v>
          </cell>
          <cell r="J3003">
            <v>0.32461621952215874</v>
          </cell>
          <cell r="K3003">
            <v>0.2024363715086708</v>
          </cell>
          <cell r="L3003">
            <v>0.2024363715086708</v>
          </cell>
          <cell r="P3003" t="str">
            <v>PROBADAS PRODUCIENDO</v>
          </cell>
          <cell r="Q3003" t="str">
            <v>PROBADAS PRODUCIENDO2015</v>
          </cell>
        </row>
        <row r="3004">
          <cell r="I3004">
            <v>0.32111328445674669</v>
          </cell>
          <cell r="J3004">
            <v>0.32111328445674669</v>
          </cell>
          <cell r="K3004">
            <v>0.20025187972536951</v>
          </cell>
          <cell r="L3004">
            <v>0.20025187972536951</v>
          </cell>
          <cell r="P3004" t="str">
            <v>PROBADAS PRODUCIENDO</v>
          </cell>
          <cell r="Q3004" t="str">
            <v>PROBADAS PRODUCIENDO2015</v>
          </cell>
        </row>
        <row r="3005">
          <cell r="I3005">
            <v>0.30745513757642773</v>
          </cell>
          <cell r="J3005">
            <v>0.30745513757642773</v>
          </cell>
          <cell r="K3005">
            <v>0.19173441963032481</v>
          </cell>
          <cell r="L3005">
            <v>0.19173441963032481</v>
          </cell>
          <cell r="P3005" t="str">
            <v>PROBADAS PRODUCIENDO</v>
          </cell>
          <cell r="Q3005" t="str">
            <v>PROBADAS PRODUCIENDO2015</v>
          </cell>
        </row>
        <row r="3006">
          <cell r="I3006">
            <v>0.31433039982521571</v>
          </cell>
          <cell r="J3006">
            <v>0.31433039982521571</v>
          </cell>
          <cell r="K3006">
            <v>0.19602195382952142</v>
          </cell>
          <cell r="L3006">
            <v>0.19602195382952142</v>
          </cell>
          <cell r="P3006" t="str">
            <v>PROBADAS PRODUCIENDO</v>
          </cell>
          <cell r="Q3006" t="str">
            <v>PROBADAS PRODUCIENDO2015</v>
          </cell>
        </row>
        <row r="3007">
          <cell r="I3007">
            <v>0.30096075435250519</v>
          </cell>
          <cell r="J3007">
            <v>0.30096075435250519</v>
          </cell>
          <cell r="K3007">
            <v>0.1876844082754611</v>
          </cell>
          <cell r="L3007">
            <v>0.1876844082754611</v>
          </cell>
          <cell r="P3007" t="str">
            <v>PROBADAS PRODUCIENDO</v>
          </cell>
          <cell r="Q3007" t="str">
            <v>PROBADAS PRODUCIENDO2015</v>
          </cell>
        </row>
        <row r="3008">
          <cell r="I3008">
            <v>0.30769079025003043</v>
          </cell>
          <cell r="J3008">
            <v>0.30769079025003043</v>
          </cell>
          <cell r="K3008">
            <v>0.19188137677328784</v>
          </cell>
          <cell r="L3008">
            <v>0.19188137677328784</v>
          </cell>
          <cell r="P3008" t="str">
            <v>PROBADAS PRODUCIENDO</v>
          </cell>
          <cell r="Q3008" t="str">
            <v>PROBADAS PRODUCIENDO2015</v>
          </cell>
        </row>
        <row r="3009">
          <cell r="I3009">
            <v>0.31064230725716885</v>
          </cell>
          <cell r="J3009">
            <v>0.31064230725716885</v>
          </cell>
          <cell r="K3009">
            <v>0.19372199457806286</v>
          </cell>
          <cell r="L3009">
            <v>0.19372199457806286</v>
          </cell>
          <cell r="P3009" t="str">
            <v>PROBADAS PRODUCIENDO</v>
          </cell>
          <cell r="Q3009" t="str">
            <v>PROBADAS PRODUCIENDO2016</v>
          </cell>
        </row>
        <row r="3010">
          <cell r="I3010">
            <v>0.28756544380643262</v>
          </cell>
          <cell r="J3010">
            <v>0.28756544380643262</v>
          </cell>
          <cell r="K3010">
            <v>0.17933085753123024</v>
          </cell>
          <cell r="L3010">
            <v>0.17933085753123024</v>
          </cell>
          <cell r="P3010" t="str">
            <v>PROBADAS PRODUCIENDO</v>
          </cell>
          <cell r="Q3010" t="str">
            <v>PROBADAS PRODUCIENDO2016</v>
          </cell>
        </row>
        <row r="3011">
          <cell r="I3011">
            <v>0.30418704476080133</v>
          </cell>
          <cell r="J3011">
            <v>0.30418704476080133</v>
          </cell>
          <cell r="K3011">
            <v>0.18969637959547128</v>
          </cell>
          <cell r="L3011">
            <v>0.18969637959547128</v>
          </cell>
          <cell r="P3011" t="str">
            <v>PROBADAS PRODUCIENDO</v>
          </cell>
          <cell r="Q3011" t="str">
            <v>PROBADAS PRODUCIENDO2016</v>
          </cell>
        </row>
        <row r="3012">
          <cell r="I3012">
            <v>0.29124883404970364</v>
          </cell>
          <cell r="J3012">
            <v>0.29124883404970364</v>
          </cell>
          <cell r="K3012">
            <v>0.18162788433043278</v>
          </cell>
          <cell r="L3012">
            <v>0.18162788433043278</v>
          </cell>
          <cell r="P3012" t="str">
            <v>PROBADAS PRODUCIENDO</v>
          </cell>
          <cell r="Q3012" t="str">
            <v>PROBADAS PRODUCIENDO2016</v>
          </cell>
        </row>
        <row r="3013">
          <cell r="I3013">
            <v>0.29776169355021442</v>
          </cell>
          <cell r="J3013">
            <v>0.29776169355021442</v>
          </cell>
          <cell r="K3013">
            <v>0.18568941781563553</v>
          </cell>
          <cell r="L3013">
            <v>0.18568941781563553</v>
          </cell>
          <cell r="P3013" t="str">
            <v>PROBADAS PRODUCIENDO</v>
          </cell>
          <cell r="Q3013" t="str">
            <v>PROBADAS PRODUCIENDO2016</v>
          </cell>
        </row>
        <row r="3014">
          <cell r="I3014">
            <v>0.28509677701546937</v>
          </cell>
          <cell r="J3014">
            <v>0.28509677701546937</v>
          </cell>
          <cell r="K3014">
            <v>0.17779135359528334</v>
          </cell>
          <cell r="L3014">
            <v>0.17779135359528334</v>
          </cell>
          <cell r="P3014" t="str">
            <v>PROBADAS PRODUCIENDO</v>
          </cell>
          <cell r="Q3014" t="str">
            <v>PROBADAS PRODUCIENDO2016</v>
          </cell>
        </row>
        <row r="3015">
          <cell r="I3015">
            <v>0.29147206520780705</v>
          </cell>
          <cell r="J3015">
            <v>0.29147206520780705</v>
          </cell>
          <cell r="K3015">
            <v>0.1817670951983329</v>
          </cell>
          <cell r="L3015">
            <v>0.1817670951983329</v>
          </cell>
          <cell r="P3015" t="str">
            <v>PROBADAS PRODUCIENDO</v>
          </cell>
          <cell r="Q3015" t="str">
            <v>PROBADAS PRODUCIENDO2016</v>
          </cell>
        </row>
        <row r="3016">
          <cell r="I3016">
            <v>0.28832678885869839</v>
          </cell>
          <cell r="J3016">
            <v>0.28832678885869839</v>
          </cell>
          <cell r="K3016">
            <v>0.17980564566742882</v>
          </cell>
          <cell r="L3016">
            <v>0.17980564566742882</v>
          </cell>
          <cell r="P3016" t="str">
            <v>PROBADAS PRODUCIENDO</v>
          </cell>
          <cell r="Q3016" t="str">
            <v>PROBADAS PRODUCIENDO2016</v>
          </cell>
        </row>
        <row r="3017">
          <cell r="I3017">
            <v>0.27606317404616465</v>
          </cell>
          <cell r="J3017">
            <v>0.27606317404616465</v>
          </cell>
          <cell r="K3017">
            <v>0.17215784024389277</v>
          </cell>
          <cell r="L3017">
            <v>0.17215784024389277</v>
          </cell>
          <cell r="P3017" t="str">
            <v>PROBADAS PRODUCIENDO</v>
          </cell>
          <cell r="Q3017" t="str">
            <v>PROBADAS PRODUCIENDO2016</v>
          </cell>
        </row>
        <row r="3018">
          <cell r="I3018">
            <v>0.28223645426441557</v>
          </cell>
          <cell r="J3018">
            <v>0.28223645426441557</v>
          </cell>
          <cell r="K3018">
            <v>0.17600760612906191</v>
          </cell>
          <cell r="L3018">
            <v>0.17600760612906191</v>
          </cell>
          <cell r="P3018" t="str">
            <v>PROBADAS PRODUCIENDO</v>
          </cell>
          <cell r="Q3018" t="str">
            <v>PROBADAS PRODUCIENDO2016</v>
          </cell>
        </row>
        <row r="3019">
          <cell r="I3019">
            <v>0.27023188412074944</v>
          </cell>
          <cell r="J3019">
            <v>0.27023188412074944</v>
          </cell>
          <cell r="K3019">
            <v>0.16852134550726572</v>
          </cell>
          <cell r="L3019">
            <v>0.16852134550726572</v>
          </cell>
          <cell r="P3019" t="str">
            <v>PROBADAS PRODUCIENDO</v>
          </cell>
          <cell r="Q3019" t="str">
            <v>PROBADAS PRODUCIENDO2016</v>
          </cell>
        </row>
        <row r="3020">
          <cell r="I3020">
            <v>0.27627476597323769</v>
          </cell>
          <cell r="J3020">
            <v>0.27627476597323769</v>
          </cell>
          <cell r="K3020">
            <v>0.17228979268305386</v>
          </cell>
          <cell r="L3020">
            <v>0.17228979268305386</v>
          </cell>
          <cell r="P3020" t="str">
            <v>PROBADAS PRODUCIENDO</v>
          </cell>
          <cell r="Q3020" t="str">
            <v>PROBADAS PRODUCIENDO2016</v>
          </cell>
        </row>
        <row r="3021">
          <cell r="I3021">
            <v>0.27832868597052135</v>
          </cell>
          <cell r="J3021">
            <v>0.27832868597052135</v>
          </cell>
          <cell r="K3021">
            <v>0.1735706532396559</v>
          </cell>
          <cell r="L3021">
            <v>0.1735706532396559</v>
          </cell>
          <cell r="P3021" t="str">
            <v>PROBADAS PRODUCIENDO</v>
          </cell>
          <cell r="Q3021" t="str">
            <v>PROBADAS PRODUCIENDO2017</v>
          </cell>
        </row>
        <row r="3022">
          <cell r="I3022">
            <v>0.24881122457236352</v>
          </cell>
          <cell r="J3022">
            <v>0.24881122457236352</v>
          </cell>
          <cell r="K3022">
            <v>0.15516304628031716</v>
          </cell>
          <cell r="L3022">
            <v>0.15516304628031716</v>
          </cell>
          <cell r="P3022" t="str">
            <v>PROBADAS PRODUCIENDO</v>
          </cell>
          <cell r="Q3022" t="str">
            <v>PROBADAS PRODUCIENDO2017</v>
          </cell>
        </row>
        <row r="3023">
          <cell r="I3023">
            <v>0.27264031685658091</v>
          </cell>
          <cell r="J3023">
            <v>0.27264031685658091</v>
          </cell>
          <cell r="K3023">
            <v>0.17002328642932471</v>
          </cell>
          <cell r="L3023">
            <v>0.17002328642932471</v>
          </cell>
          <cell r="P3023" t="str">
            <v>PROBADAS PRODUCIENDO</v>
          </cell>
          <cell r="Q3023" t="str">
            <v>PROBADAS PRODUCIENDO2017</v>
          </cell>
        </row>
        <row r="3024">
          <cell r="I3024">
            <v>0.26104390626452506</v>
          </cell>
          <cell r="J3024">
            <v>0.26104390626452506</v>
          </cell>
          <cell r="K3024">
            <v>0.16279156126711275</v>
          </cell>
          <cell r="L3024">
            <v>0.16279156126711275</v>
          </cell>
          <cell r="P3024" t="str">
            <v>PROBADAS PRODUCIENDO</v>
          </cell>
          <cell r="Q3024" t="str">
            <v>PROBADAS PRODUCIENDO2017</v>
          </cell>
        </row>
        <row r="3025">
          <cell r="I3025">
            <v>0.26688132803657139</v>
          </cell>
          <cell r="J3025">
            <v>0.26688132803657139</v>
          </cell>
          <cell r="K3025">
            <v>0.16643187993091293</v>
          </cell>
          <cell r="L3025">
            <v>0.16643187993091293</v>
          </cell>
          <cell r="P3025" t="str">
            <v>PROBADAS PRODUCIENDO</v>
          </cell>
          <cell r="Q3025" t="str">
            <v>PROBADAS PRODUCIENDO2017</v>
          </cell>
        </row>
        <row r="3026">
          <cell r="I3026">
            <v>0.25552986874050054</v>
          </cell>
          <cell r="J3026">
            <v>0.25552986874050054</v>
          </cell>
          <cell r="K3026">
            <v>0.15935291069577256</v>
          </cell>
          <cell r="L3026">
            <v>0.15935291069577256</v>
          </cell>
          <cell r="P3026" t="str">
            <v>PROBADAS PRODUCIENDO</v>
          </cell>
          <cell r="Q3026" t="str">
            <v>PROBADAS PRODUCIENDO2017</v>
          </cell>
        </row>
        <row r="3027">
          <cell r="I3027">
            <v>0.26124398649386532</v>
          </cell>
          <cell r="J3027">
            <v>0.26124398649386532</v>
          </cell>
          <cell r="K3027">
            <v>0.16291633480953735</v>
          </cell>
          <cell r="L3027">
            <v>0.16291633480953735</v>
          </cell>
          <cell r="P3027" t="str">
            <v>PROBADAS PRODUCIENDO</v>
          </cell>
          <cell r="Q3027" t="str">
            <v>PROBADAS PRODUCIENDO2017</v>
          </cell>
        </row>
        <row r="3028">
          <cell r="I3028">
            <v>0.25842490147629948</v>
          </cell>
          <cell r="J3028">
            <v>0.25842490147629948</v>
          </cell>
          <cell r="K3028">
            <v>0.16115830391764127</v>
          </cell>
          <cell r="L3028">
            <v>0.16115830391764127</v>
          </cell>
          <cell r="P3028" t="str">
            <v>PROBADAS PRODUCIENDO</v>
          </cell>
          <cell r="Q3028" t="str">
            <v>PROBADAS PRODUCIENDO2017</v>
          </cell>
        </row>
        <row r="3029">
          <cell r="I3029">
            <v>0.24743312557432232</v>
          </cell>
          <cell r="J3029">
            <v>0.24743312557432232</v>
          </cell>
          <cell r="K3029">
            <v>0.15430363955950124</v>
          </cell>
          <cell r="L3029">
            <v>0.15430363955950124</v>
          </cell>
          <cell r="P3029" t="str">
            <v>PROBADAS PRODUCIENDO</v>
          </cell>
          <cell r="Q3029" t="str">
            <v>PROBADAS PRODUCIENDO2017</v>
          </cell>
        </row>
        <row r="3030">
          <cell r="I3030">
            <v>0.25296618526156078</v>
          </cell>
          <cell r="J3030">
            <v>0.25296618526156078</v>
          </cell>
          <cell r="K3030">
            <v>0.15775415268566062</v>
          </cell>
          <cell r="L3030">
            <v>0.15775415268566062</v>
          </cell>
          <cell r="P3030" t="str">
            <v>PROBADAS PRODUCIENDO</v>
          </cell>
          <cell r="Q3030" t="str">
            <v>PROBADAS PRODUCIENDO2017</v>
          </cell>
        </row>
        <row r="3031">
          <cell r="I3031">
            <v>0.24220658894059335</v>
          </cell>
          <cell r="J3031">
            <v>0.24220658894059335</v>
          </cell>
          <cell r="K3031">
            <v>0.15104427958898994</v>
          </cell>
          <cell r="L3031">
            <v>0.15104427958898994</v>
          </cell>
          <cell r="P3031" t="str">
            <v>PROBADAS PRODUCIENDO</v>
          </cell>
          <cell r="Q3031" t="str">
            <v>PROBADAS PRODUCIENDO2017</v>
          </cell>
        </row>
        <row r="3032">
          <cell r="I3032">
            <v>0.24762277365774141</v>
          </cell>
          <cell r="J3032">
            <v>0.24762277365774141</v>
          </cell>
          <cell r="K3032">
            <v>0.15442190743264525</v>
          </cell>
          <cell r="L3032">
            <v>0.15442190743264525</v>
          </cell>
          <cell r="P3032" t="str">
            <v>PROBADAS PRODUCIENDO</v>
          </cell>
          <cell r="Q3032" t="str">
            <v>PROBADAS PRODUCIENDO2017</v>
          </cell>
        </row>
        <row r="3033">
          <cell r="I3033">
            <v>0.2489032477763411</v>
          </cell>
          <cell r="J3033">
            <v>0.2489032477763411</v>
          </cell>
          <cell r="K3033">
            <v>0.15522043356532478</v>
          </cell>
          <cell r="L3033">
            <v>0.15522043356532478</v>
          </cell>
          <cell r="P3033" t="str">
            <v>PROBADAS PRODUCIENDO</v>
          </cell>
          <cell r="Q3033" t="str">
            <v>PROBADAS PRODUCIENDO2018</v>
          </cell>
        </row>
        <row r="3034">
          <cell r="I3034">
            <v>0.22250642855343392</v>
          </cell>
          <cell r="J3034">
            <v>0.22250642855343392</v>
          </cell>
          <cell r="K3034">
            <v>0.1387589138337425</v>
          </cell>
          <cell r="L3034">
            <v>0.1387589138337425</v>
          </cell>
          <cell r="P3034" t="str">
            <v>PROBADAS PRODUCIENDO</v>
          </cell>
          <cell r="Q3034" t="str">
            <v>PROBADAS PRODUCIENDO2018</v>
          </cell>
        </row>
        <row r="3035">
          <cell r="I3035">
            <v>0.24381626386710778</v>
          </cell>
          <cell r="J3035">
            <v>0.24381626386710778</v>
          </cell>
          <cell r="K3035">
            <v>0.15204810112295927</v>
          </cell>
          <cell r="L3035">
            <v>0.15204810112295927</v>
          </cell>
          <cell r="P3035" t="str">
            <v>PROBADAS PRODUCIENDO</v>
          </cell>
          <cell r="Q3035" t="str">
            <v>PROBADAS PRODUCIENDO2018</v>
          </cell>
        </row>
        <row r="3036">
          <cell r="I3036">
            <v>0.23344584786472766</v>
          </cell>
          <cell r="J3036">
            <v>0.23344584786472766</v>
          </cell>
          <cell r="K3036">
            <v>0.14558092770307421</v>
          </cell>
          <cell r="L3036">
            <v>0.14558092770307421</v>
          </cell>
          <cell r="P3036" t="str">
            <v>PROBADAS PRODUCIENDO</v>
          </cell>
          <cell r="Q3036" t="str">
            <v>PROBADAS PRODUCIENDO2018</v>
          </cell>
        </row>
        <row r="3037">
          <cell r="I3037">
            <v>0.2386661263014847</v>
          </cell>
          <cell r="J3037">
            <v>0.2386661263014847</v>
          </cell>
          <cell r="K3037">
            <v>0.14883638495212245</v>
          </cell>
          <cell r="L3037">
            <v>0.14883638495212245</v>
          </cell>
          <cell r="P3037" t="str">
            <v>PROBADAS PRODUCIENDO</v>
          </cell>
          <cell r="Q3037" t="str">
            <v>PROBADAS PRODUCIENDO2018</v>
          </cell>
        </row>
        <row r="3038">
          <cell r="I3038">
            <v>0.22851476487806188</v>
          </cell>
          <cell r="J3038">
            <v>0.22851476487806188</v>
          </cell>
          <cell r="K3038">
            <v>0.14250581781208299</v>
          </cell>
          <cell r="L3038">
            <v>0.14250581781208299</v>
          </cell>
          <cell r="P3038" t="str">
            <v>PROBADAS PRODUCIENDO</v>
          </cell>
          <cell r="Q3038" t="str">
            <v>PROBADAS PRODUCIENDO2018</v>
          </cell>
        </row>
        <row r="3039">
          <cell r="I3039">
            <v>0.23362477523157241</v>
          </cell>
          <cell r="J3039">
            <v>0.23362477523157241</v>
          </cell>
          <cell r="K3039">
            <v>0.14569250994921387</v>
          </cell>
          <cell r="L3039">
            <v>0.14569250994921387</v>
          </cell>
          <cell r="P3039" t="str">
            <v>PROBADAS PRODUCIENDO</v>
          </cell>
          <cell r="Q3039" t="str">
            <v>PROBADAS PRODUCIENDO2018</v>
          </cell>
        </row>
        <row r="3040">
          <cell r="I3040">
            <v>0.23110372924530059</v>
          </cell>
          <cell r="J3040">
            <v>0.23110372924530059</v>
          </cell>
          <cell r="K3040">
            <v>0.14412034142781774</v>
          </cell>
          <cell r="L3040">
            <v>0.14412034142781774</v>
          </cell>
          <cell r="P3040" t="str">
            <v>PROBADAS PRODUCIENDO</v>
          </cell>
          <cell r="Q3040" t="str">
            <v>PROBADAS PRODUCIENDO2018</v>
          </cell>
        </row>
        <row r="3041">
          <cell r="I3041">
            <v>0.22127402480326652</v>
          </cell>
          <cell r="J3041">
            <v>0.22127402480326652</v>
          </cell>
          <cell r="K3041">
            <v>0.13799036522645233</v>
          </cell>
          <cell r="L3041">
            <v>0.13799036522645233</v>
          </cell>
          <cell r="P3041" t="str">
            <v>PROBADAS PRODUCIENDO</v>
          </cell>
          <cell r="Q3041" t="str">
            <v>PROBADAS PRODUCIENDO2018</v>
          </cell>
        </row>
        <row r="3042">
          <cell r="I3042">
            <v>0.22622211889386426</v>
          </cell>
          <cell r="J3042">
            <v>0.22622211889386426</v>
          </cell>
          <cell r="K3042">
            <v>0.14107608354040035</v>
          </cell>
          <cell r="L3042">
            <v>0.14107608354040035</v>
          </cell>
          <cell r="P3042" t="str">
            <v>PROBADAS PRODUCIENDO</v>
          </cell>
          <cell r="Q3042" t="str">
            <v>PROBADAS PRODUCIENDO2018</v>
          </cell>
        </row>
        <row r="3043">
          <cell r="I3043">
            <v>0.21660004756580231</v>
          </cell>
          <cell r="J3043">
            <v>0.21660004756580231</v>
          </cell>
          <cell r="K3043">
            <v>0.13507559099286912</v>
          </cell>
          <cell r="L3043">
            <v>0.13507559099286912</v>
          </cell>
          <cell r="P3043" t="str">
            <v>PROBADAS PRODUCIENDO</v>
          </cell>
          <cell r="Q3043" t="str">
            <v>PROBADAS PRODUCIENDO2018</v>
          </cell>
        </row>
        <row r="3044">
          <cell r="I3044">
            <v>0.22144362293050349</v>
          </cell>
          <cell r="J3044">
            <v>0.22144362293050349</v>
          </cell>
          <cell r="K3044">
            <v>0.13809612959504441</v>
          </cell>
          <cell r="L3044">
            <v>0.13809612959504441</v>
          </cell>
          <cell r="P3044" t="str">
            <v>PROBADAS PRODUCIENDO</v>
          </cell>
          <cell r="Q3044" t="str">
            <v>PROBADAS PRODUCIENDO2018</v>
          </cell>
        </row>
        <row r="3045">
          <cell r="I3045">
            <v>0.22247779068125312</v>
          </cell>
          <cell r="J3045">
            <v>0.22247779068125312</v>
          </cell>
          <cell r="K3045">
            <v>0.1387410547540559</v>
          </cell>
          <cell r="L3045">
            <v>0.1387410547540559</v>
          </cell>
          <cell r="P3045" t="str">
            <v>PROBADAS PRODUCIENDO</v>
          </cell>
          <cell r="Q3045" t="str">
            <v>PROBADAS PRODUCIENDO2019</v>
          </cell>
        </row>
        <row r="3046">
          <cell r="I3046">
            <v>0.1988834580472289</v>
          </cell>
          <cell r="J3046">
            <v>0.1988834580472289</v>
          </cell>
          <cell r="K3046">
            <v>0.12402721484294067</v>
          </cell>
          <cell r="L3046">
            <v>0.12402721484294067</v>
          </cell>
          <cell r="P3046" t="str">
            <v>PROBADAS PRODUCIENDO</v>
          </cell>
          <cell r="Q3046" t="str">
            <v>PROBADAS PRODUCIENDO2019</v>
          </cell>
        </row>
        <row r="3047">
          <cell r="I3047">
            <v>0.21793087957636706</v>
          </cell>
          <cell r="J3047">
            <v>0.21793087957636706</v>
          </cell>
          <cell r="K3047">
            <v>0.13590552119075908</v>
          </cell>
          <cell r="L3047">
            <v>0.13590552119075908</v>
          </cell>
          <cell r="P3047" t="str">
            <v>PROBADAS PRODUCIENDO</v>
          </cell>
          <cell r="Q3047" t="str">
            <v>PROBADAS PRODUCIENDO2019</v>
          </cell>
        </row>
        <row r="3048">
          <cell r="I3048">
            <v>0.20866146561223889</v>
          </cell>
          <cell r="J3048">
            <v>0.20866146561223889</v>
          </cell>
          <cell r="K3048">
            <v>0.13012495196451368</v>
          </cell>
          <cell r="L3048">
            <v>0.13012495196451368</v>
          </cell>
          <cell r="P3048" t="str">
            <v>PROBADAS PRODUCIENDO</v>
          </cell>
          <cell r="Q3048" t="str">
            <v>PROBADAS PRODUCIENDO2019</v>
          </cell>
        </row>
        <row r="3049">
          <cell r="I3049">
            <v>0.2133275196863651</v>
          </cell>
          <cell r="J3049">
            <v>0.2133275196863651</v>
          </cell>
          <cell r="K3049">
            <v>0.1330347851743878</v>
          </cell>
          <cell r="L3049">
            <v>0.1330347851743878</v>
          </cell>
          <cell r="P3049" t="str">
            <v>PROBADAS PRODUCIENDO</v>
          </cell>
          <cell r="Q3049" t="str">
            <v>PROBADAS PRODUCIENDO2019</v>
          </cell>
        </row>
        <row r="3050">
          <cell r="I3050">
            <v>0.20425390380522851</v>
          </cell>
          <cell r="J3050">
            <v>0.20425390380522851</v>
          </cell>
          <cell r="K3050">
            <v>0.12737631906895228</v>
          </cell>
          <cell r="L3050">
            <v>0.12737631906895228</v>
          </cell>
          <cell r="P3050" t="str">
            <v>PROBADAS PRODUCIENDO</v>
          </cell>
          <cell r="Q3050" t="str">
            <v>PROBADAS PRODUCIENDO2019</v>
          </cell>
        </row>
        <row r="3051">
          <cell r="I3051">
            <v>0.20882139669238028</v>
          </cell>
          <cell r="J3051">
            <v>0.20882139669238028</v>
          </cell>
          <cell r="K3051">
            <v>0.13022468779288029</v>
          </cell>
          <cell r="L3051">
            <v>0.13022468779288029</v>
          </cell>
          <cell r="P3051" t="str">
            <v>PROBADAS PRODUCIENDO</v>
          </cell>
          <cell r="Q3051" t="str">
            <v>PROBADAS PRODUCIENDO2019</v>
          </cell>
        </row>
        <row r="3052">
          <cell r="I3052">
            <v>0.20656800407399481</v>
          </cell>
          <cell r="J3052">
            <v>0.20656800407399481</v>
          </cell>
          <cell r="K3052">
            <v>0.12881943260901468</v>
          </cell>
          <cell r="L3052">
            <v>0.12881943260901468</v>
          </cell>
          <cell r="P3052" t="str">
            <v>PROBADAS PRODUCIENDO</v>
          </cell>
          <cell r="Q3052" t="str">
            <v>PROBADAS PRODUCIENDO2019</v>
          </cell>
        </row>
        <row r="3053">
          <cell r="I3053">
            <v>0.19778189562883908</v>
          </cell>
          <cell r="J3053">
            <v>0.19778189562883908</v>
          </cell>
          <cell r="K3053">
            <v>0.12334026118641238</v>
          </cell>
          <cell r="L3053">
            <v>0.12334026118641238</v>
          </cell>
          <cell r="P3053" t="str">
            <v>PROBADAS PRODUCIENDO</v>
          </cell>
          <cell r="Q3053" t="str">
            <v>PROBADAS PRODUCIENDO2019</v>
          </cell>
        </row>
        <row r="3054">
          <cell r="I3054">
            <v>0.20220466251193514</v>
          </cell>
          <cell r="J3054">
            <v>0.20220466251193514</v>
          </cell>
          <cell r="K3054">
            <v>0.12609837623426987</v>
          </cell>
          <cell r="L3054">
            <v>0.12609837623426987</v>
          </cell>
          <cell r="P3054" t="str">
            <v>PROBADAS PRODUCIENDO</v>
          </cell>
          <cell r="Q3054" t="str">
            <v>PROBADAS PRODUCIENDO2019</v>
          </cell>
        </row>
        <row r="3055">
          <cell r="I3055">
            <v>0.19360414327416262</v>
          </cell>
          <cell r="J3055">
            <v>0.19360414327416262</v>
          </cell>
          <cell r="K3055">
            <v>0.12073494149848227</v>
          </cell>
          <cell r="L3055">
            <v>0.12073494149848227</v>
          </cell>
          <cell r="P3055" t="str">
            <v>PROBADAS PRODUCIENDO</v>
          </cell>
          <cell r="Q3055" t="str">
            <v>PROBADAS PRODUCIENDO2019</v>
          </cell>
        </row>
        <row r="3056">
          <cell r="I3056">
            <v>0.19793348793223056</v>
          </cell>
          <cell r="J3056">
            <v>0.19793348793223056</v>
          </cell>
          <cell r="K3056">
            <v>0.12343479680725222</v>
          </cell>
          <cell r="L3056">
            <v>0.12343479680725222</v>
          </cell>
          <cell r="P3056" t="str">
            <v>PROBADAS PRODUCIENDO</v>
          </cell>
          <cell r="Q3056" t="str">
            <v>PROBADAS PRODUCIENDO2019</v>
          </cell>
        </row>
        <row r="3057">
          <cell r="I3057">
            <v>0.19834733211859934</v>
          </cell>
          <cell r="J3057">
            <v>0.19834733211859934</v>
          </cell>
          <cell r="K3057">
            <v>0.12369287730483725</v>
          </cell>
          <cell r="L3057">
            <v>0.12369287730483725</v>
          </cell>
          <cell r="P3057" t="str">
            <v>PROBADAS PRODUCIENDO</v>
          </cell>
          <cell r="Q3057" t="str">
            <v>PROBADAS PRODUCIENDO2020</v>
          </cell>
        </row>
        <row r="3058">
          <cell r="I3058">
            <v>0.1836125899660111</v>
          </cell>
          <cell r="J3058">
            <v>0.1836125899660111</v>
          </cell>
          <cell r="K3058">
            <v>0.11450403350375843</v>
          </cell>
          <cell r="L3058">
            <v>0.11450403350375843</v>
          </cell>
          <cell r="P3058" t="str">
            <v>PROBADAS PRODUCIENDO</v>
          </cell>
          <cell r="Q3058" t="str">
            <v>PROBADAS PRODUCIENDO2020</v>
          </cell>
        </row>
        <row r="3059">
          <cell r="I3059">
            <v>0.19422560090437863</v>
          </cell>
          <cell r="J3059">
            <v>0.19422560090437863</v>
          </cell>
          <cell r="K3059">
            <v>0.12112249338326637</v>
          </cell>
          <cell r="L3059">
            <v>0.12112249338326637</v>
          </cell>
          <cell r="P3059" t="str">
            <v>PROBADAS PRODUCIENDO</v>
          </cell>
          <cell r="Q3059" t="str">
            <v>PROBADAS PRODUCIENDO2020</v>
          </cell>
        </row>
        <row r="3060">
          <cell r="I3060">
            <v>0.18596446094699517</v>
          </cell>
          <cell r="J3060">
            <v>0.18596446094699517</v>
          </cell>
          <cell r="K3060">
            <v>0.11597070152283581</v>
          </cell>
          <cell r="L3060">
            <v>0.11597070152283581</v>
          </cell>
          <cell r="P3060" t="str">
            <v>PROBADAS PRODUCIENDO</v>
          </cell>
          <cell r="Q3060" t="str">
            <v>PROBADAS PRODUCIENDO2020</v>
          </cell>
        </row>
        <row r="3061">
          <cell r="I3061">
            <v>0.19012296825978003</v>
          </cell>
          <cell r="J3061">
            <v>0.19012296825978003</v>
          </cell>
          <cell r="K3061">
            <v>0.11856401966489179</v>
          </cell>
          <cell r="L3061">
            <v>0.11856401966489179</v>
          </cell>
          <cell r="P3061" t="str">
            <v>PROBADAS PRODUCIENDO</v>
          </cell>
          <cell r="Q3061" t="str">
            <v>PROBADAS PRODUCIENDO2020</v>
          </cell>
        </row>
        <row r="3062">
          <cell r="I3062">
            <v>0.18203632858615906</v>
          </cell>
          <cell r="J3062">
            <v>0.18203632858615906</v>
          </cell>
          <cell r="K3062">
            <v>0.11352104924389549</v>
          </cell>
          <cell r="L3062">
            <v>0.11352104924389549</v>
          </cell>
          <cell r="P3062" t="str">
            <v>PROBADAS PRODUCIENDO</v>
          </cell>
          <cell r="Q3062" t="str">
            <v>PROBADAS PRODUCIENDO2020</v>
          </cell>
        </row>
        <row r="3063">
          <cell r="I3063">
            <v>0.18610699563599992</v>
          </cell>
          <cell r="J3063">
            <v>0.18610699563599992</v>
          </cell>
          <cell r="K3063">
            <v>0.11605958865638298</v>
          </cell>
          <cell r="L3063">
            <v>0.11605958865638298</v>
          </cell>
          <cell r="P3063" t="str">
            <v>PROBADAS PRODUCIENDO</v>
          </cell>
          <cell r="Q3063" t="str">
            <v>PROBADAS PRODUCIENDO2020</v>
          </cell>
        </row>
        <row r="3064">
          <cell r="I3064">
            <v>0.18409871422021337</v>
          </cell>
          <cell r="J3064">
            <v>0.18409871422021337</v>
          </cell>
          <cell r="K3064">
            <v>0.11480718912015965</v>
          </cell>
          <cell r="L3064">
            <v>0.11480718912015965</v>
          </cell>
          <cell r="P3064" t="str">
            <v>PROBADAS PRODUCIENDO</v>
          </cell>
          <cell r="Q3064" t="str">
            <v>PROBADAS PRODUCIENDO2020</v>
          </cell>
        </row>
        <row r="3065">
          <cell r="I3065">
            <v>0.17626830856273981</v>
          </cell>
          <cell r="J3065">
            <v>0.17626830856273981</v>
          </cell>
          <cell r="K3065">
            <v>0.10992401072853983</v>
          </cell>
          <cell r="L3065">
            <v>0.10992401072853983</v>
          </cell>
          <cell r="P3065" t="str">
            <v>PROBADAS PRODUCIENDO</v>
          </cell>
          <cell r="Q3065" t="str">
            <v>PROBADAS PRODUCIENDO2020</v>
          </cell>
        </row>
        <row r="3066">
          <cell r="I3066">
            <v>0.1802099920781734</v>
          </cell>
          <cell r="J3066">
            <v>0.1802099920781734</v>
          </cell>
          <cell r="K3066">
            <v>0.11238211374530993</v>
          </cell>
          <cell r="L3066">
            <v>0.11238211374530993</v>
          </cell>
          <cell r="P3066" t="str">
            <v>PROBADAS PRODUCIENDO</v>
          </cell>
          <cell r="Q3066" t="str">
            <v>PROBADAS PRODUCIENDO2020</v>
          </cell>
        </row>
        <row r="3067">
          <cell r="I3067">
            <v>0.17254498829214029</v>
          </cell>
          <cell r="J3067">
            <v>0.17254498829214029</v>
          </cell>
          <cell r="K3067">
            <v>0.10760208286352324</v>
          </cell>
          <cell r="L3067">
            <v>0.10760208286352324</v>
          </cell>
          <cell r="P3067" t="str">
            <v>PROBADAS PRODUCIENDO</v>
          </cell>
          <cell r="Q3067" t="str">
            <v>PROBADAS PRODUCIENDO2020</v>
          </cell>
        </row>
        <row r="3068">
          <cell r="I3068">
            <v>0.17640341151958902</v>
          </cell>
          <cell r="J3068">
            <v>0.17640341151958902</v>
          </cell>
          <cell r="K3068">
            <v>0.1100082633034879</v>
          </cell>
          <cell r="L3068">
            <v>0.1100082633034879</v>
          </cell>
          <cell r="P3068" t="str">
            <v>PROBADAS PRODUCIENDO</v>
          </cell>
          <cell r="Q3068" t="str">
            <v>PROBADAS PRODUCIENDO2020</v>
          </cell>
        </row>
        <row r="3069">
          <cell r="I3069">
            <v>0.17658649591204661</v>
          </cell>
          <cell r="J3069">
            <v>0.17658649591204661</v>
          </cell>
          <cell r="K3069">
            <v>0.11012243794375552</v>
          </cell>
          <cell r="L3069">
            <v>0.11012243794375552</v>
          </cell>
          <cell r="P3069" t="str">
            <v>PROBADAS PRODUCIENDO</v>
          </cell>
          <cell r="Q3069" t="str">
            <v>PROBADAS PRODUCIENDO2021</v>
          </cell>
        </row>
        <row r="3070">
          <cell r="I3070">
            <v>0.15785905120635169</v>
          </cell>
          <cell r="J3070">
            <v>0.15785905120635169</v>
          </cell>
          <cell r="K3070">
            <v>9.8443674758629598E-2</v>
          </cell>
          <cell r="L3070">
            <v>9.8443674758629598E-2</v>
          </cell>
          <cell r="P3070" t="str">
            <v>PROBADAS PRODUCIENDO</v>
          </cell>
          <cell r="Q3070" t="str">
            <v>PROBADAS PRODUCIENDO2021</v>
          </cell>
        </row>
        <row r="3071">
          <cell r="I3071">
            <v>0.17297749252893252</v>
          </cell>
          <cell r="J3071">
            <v>0.17297749252893252</v>
          </cell>
          <cell r="K3071">
            <v>0.10787180009603621</v>
          </cell>
          <cell r="L3071">
            <v>0.10787180009603621</v>
          </cell>
          <cell r="P3071" t="str">
            <v>PROBADAS PRODUCIENDO</v>
          </cell>
          <cell r="Q3071" t="str">
            <v>PROBADAS PRODUCIENDO2021</v>
          </cell>
        </row>
        <row r="3072">
          <cell r="I3072">
            <v>0.16562011395163237</v>
          </cell>
          <cell r="J3072">
            <v>0.16562011395163237</v>
          </cell>
          <cell r="K3072">
            <v>0.1032836096932378</v>
          </cell>
          <cell r="L3072">
            <v>0.1032836096932378</v>
          </cell>
          <cell r="P3072" t="str">
            <v>PROBADAS PRODUCIENDO</v>
          </cell>
          <cell r="Q3072" t="str">
            <v>PROBADAS PRODUCIENDO2021</v>
          </cell>
        </row>
        <row r="3073">
          <cell r="I3073">
            <v>0.16932368425481728</v>
          </cell>
          <cell r="J3073">
            <v>0.16932368425481728</v>
          </cell>
          <cell r="K3073">
            <v>0.10559322113196273</v>
          </cell>
          <cell r="L3073">
            <v>0.10559322113196273</v>
          </cell>
          <cell r="P3073" t="str">
            <v>PROBADAS PRODUCIENDO</v>
          </cell>
          <cell r="Q3073" t="str">
            <v>PROBADAS PRODUCIENDO2021</v>
          </cell>
        </row>
        <row r="3074">
          <cell r="P3074" t="str">
            <v>PROBADAS PRODUCIENDO</v>
          </cell>
          <cell r="Q3074" t="str">
            <v>PROBADAS PRODUCIENDO2021</v>
          </cell>
        </row>
        <row r="3075">
          <cell r="I3075">
            <v>0.5137324574127029</v>
          </cell>
          <cell r="J3075">
            <v>0.5137324574127029</v>
          </cell>
          <cell r="K3075">
            <v>0.34829960197657478</v>
          </cell>
          <cell r="L3075">
            <v>0.34829960197657478</v>
          </cell>
          <cell r="P3075" t="str">
            <v>PROBADAS PRODUCIENDO</v>
          </cell>
          <cell r="Q3075" t="str">
            <v>PROBADAS PRODUCIENDO2012</v>
          </cell>
        </row>
        <row r="3076">
          <cell r="I3076">
            <v>0.47521188547447196</v>
          </cell>
          <cell r="J3076">
            <v>0.47521188547447196</v>
          </cell>
          <cell r="K3076">
            <v>0.32218347931310509</v>
          </cell>
          <cell r="L3076">
            <v>0.32218347931310509</v>
          </cell>
          <cell r="P3076" t="str">
            <v>PROBADAS PRODUCIENDO</v>
          </cell>
          <cell r="Q3076" t="str">
            <v>PROBADAS PRODUCIENDO2012</v>
          </cell>
        </row>
        <row r="3077">
          <cell r="I3077">
            <v>0.50230278469300871</v>
          </cell>
          <cell r="J3077">
            <v>0.50230278469300871</v>
          </cell>
          <cell r="K3077">
            <v>0.34055052869621172</v>
          </cell>
          <cell r="L3077">
            <v>0.34055052869621172</v>
          </cell>
          <cell r="P3077" t="str">
            <v>PROBADAS PRODUCIENDO</v>
          </cell>
          <cell r="Q3077" t="str">
            <v>PROBADAS PRODUCIENDO2012</v>
          </cell>
        </row>
        <row r="3078">
          <cell r="I3078">
            <v>0.48057132481489223</v>
          </cell>
          <cell r="J3078">
            <v>0.48057132481489223</v>
          </cell>
          <cell r="K3078">
            <v>0.32581706438671931</v>
          </cell>
          <cell r="L3078">
            <v>0.32581706438671931</v>
          </cell>
          <cell r="P3078" t="str">
            <v>PROBADAS PRODUCIENDO</v>
          </cell>
          <cell r="Q3078" t="str">
            <v>PROBADAS PRODUCIENDO2012</v>
          </cell>
        </row>
        <row r="3079">
          <cell r="I3079">
            <v>0.49094326837934466</v>
          </cell>
          <cell r="J3079">
            <v>0.49094326837934466</v>
          </cell>
          <cell r="K3079">
            <v>0.33284901995638699</v>
          </cell>
          <cell r="L3079">
            <v>0.33284901995638699</v>
          </cell>
          <cell r="P3079" t="str">
            <v>PROBADAS PRODUCIENDO</v>
          </cell>
          <cell r="Q3079" t="str">
            <v>PROBADAS PRODUCIENDO2012</v>
          </cell>
        </row>
        <row r="3080">
          <cell r="I3080">
            <v>0.46970326282026809</v>
          </cell>
          <cell r="J3080">
            <v>0.46970326282026809</v>
          </cell>
          <cell r="K3080">
            <v>0.31844875114825211</v>
          </cell>
          <cell r="L3080">
            <v>0.31844875114825211</v>
          </cell>
          <cell r="P3080" t="str">
            <v>PROBADAS PRODUCIENDO</v>
          </cell>
          <cell r="Q3080" t="str">
            <v>PROBADAS PRODUCIENDO2012</v>
          </cell>
        </row>
        <row r="3081">
          <cell r="I3081">
            <v>0.47984064614393651</v>
          </cell>
          <cell r="J3081">
            <v>0.47984064614393651</v>
          </cell>
          <cell r="K3081">
            <v>0.3253216798989485</v>
          </cell>
          <cell r="L3081">
            <v>0.3253216798989485</v>
          </cell>
          <cell r="P3081" t="str">
            <v>PROBADAS PRODUCIENDO</v>
          </cell>
          <cell r="Q3081" t="str">
            <v>PROBADAS PRODUCIENDO2012</v>
          </cell>
        </row>
        <row r="3082">
          <cell r="I3082">
            <v>0.47429491287545</v>
          </cell>
          <cell r="J3082">
            <v>0.47429491287545</v>
          </cell>
          <cell r="K3082">
            <v>0.32156179153252129</v>
          </cell>
          <cell r="L3082">
            <v>0.32156179153252129</v>
          </cell>
          <cell r="P3082" t="str">
            <v>PROBADAS PRODUCIENDO</v>
          </cell>
          <cell r="Q3082" t="str">
            <v>PROBADAS PRODUCIENDO2012</v>
          </cell>
        </row>
        <row r="3083">
          <cell r="I3083">
            <v>0.45377517620736396</v>
          </cell>
          <cell r="J3083">
            <v>0.45377517620736396</v>
          </cell>
          <cell r="K3083">
            <v>0.3076498496043184</v>
          </cell>
          <cell r="L3083">
            <v>0.3076498496043184</v>
          </cell>
          <cell r="P3083" t="str">
            <v>PROBADAS PRODUCIENDO</v>
          </cell>
          <cell r="Q3083" t="str">
            <v>PROBADAS PRODUCIENDO2012</v>
          </cell>
        </row>
        <row r="3084">
          <cell r="I3084">
            <v>0.46356879117260252</v>
          </cell>
          <cell r="J3084">
            <v>0.46356879117260252</v>
          </cell>
          <cell r="K3084">
            <v>0.31428971077151757</v>
          </cell>
          <cell r="L3084">
            <v>0.31428971077151757</v>
          </cell>
          <cell r="P3084" t="str">
            <v>PROBADAS PRODUCIENDO</v>
          </cell>
          <cell r="Q3084" t="str">
            <v>PROBADAS PRODUCIENDO2012</v>
          </cell>
        </row>
        <row r="3085">
          <cell r="I3085">
            <v>0.44351310585071185</v>
          </cell>
          <cell r="J3085">
            <v>0.44351310585071185</v>
          </cell>
          <cell r="K3085">
            <v>0.30069238571605533</v>
          </cell>
          <cell r="L3085">
            <v>0.30069238571605533</v>
          </cell>
          <cell r="P3085" t="str">
            <v>PROBADAS PRODUCIENDO</v>
          </cell>
          <cell r="Q3085" t="str">
            <v>PROBADAS PRODUCIENDO2012</v>
          </cell>
        </row>
        <row r="3086">
          <cell r="I3086">
            <v>0.45308523940600925</v>
          </cell>
          <cell r="J3086">
            <v>0.45308523940600925</v>
          </cell>
          <cell r="K3086">
            <v>0.30718208723144619</v>
          </cell>
          <cell r="L3086">
            <v>0.30718208723144619</v>
          </cell>
          <cell r="P3086" t="str">
            <v>PROBADAS PRODUCIENDO</v>
          </cell>
          <cell r="Q3086" t="str">
            <v>PROBADAS PRODUCIENDO2012</v>
          </cell>
        </row>
        <row r="3087">
          <cell r="I3087">
            <v>0.46119820883787066</v>
          </cell>
          <cell r="J3087">
            <v>0.46119820883787066</v>
          </cell>
          <cell r="K3087">
            <v>0.31268250672644299</v>
          </cell>
          <cell r="L3087">
            <v>0.31268250672644299</v>
          </cell>
          <cell r="P3087" t="str">
            <v>PROBADAS PRODUCIENDO</v>
          </cell>
          <cell r="Q3087" t="str">
            <v>PROBADAS PRODUCIENDO2013</v>
          </cell>
        </row>
        <row r="3088">
          <cell r="I3088">
            <v>0.4119829261585562</v>
          </cell>
          <cell r="J3088">
            <v>0.4119829261585562</v>
          </cell>
          <cell r="K3088">
            <v>0.27931559926122274</v>
          </cell>
          <cell r="L3088">
            <v>0.27931559926122274</v>
          </cell>
          <cell r="P3088" t="str">
            <v>PROBADAS PRODUCIENDO</v>
          </cell>
          <cell r="Q3088" t="str">
            <v>PROBADAS PRODUCIENDO2013</v>
          </cell>
        </row>
        <row r="3089">
          <cell r="I3089">
            <v>0.45110646336220406</v>
          </cell>
          <cell r="J3089">
            <v>0.45110646336220406</v>
          </cell>
          <cell r="K3089">
            <v>0.3058405194591291</v>
          </cell>
          <cell r="L3089">
            <v>0.3058405194591291</v>
          </cell>
          <cell r="P3089" t="str">
            <v>PROBADAS PRODUCIENDO</v>
          </cell>
          <cell r="Q3089" t="str">
            <v>PROBADAS PRODUCIENDO2013</v>
          </cell>
        </row>
        <row r="3090">
          <cell r="I3090">
            <v>0.43158994402754219</v>
          </cell>
          <cell r="J3090">
            <v>0.43158994402754219</v>
          </cell>
          <cell r="K3090">
            <v>0.2926087373940725</v>
          </cell>
          <cell r="L3090">
            <v>0.2926087373940725</v>
          </cell>
          <cell r="P3090" t="str">
            <v>PROBADAS PRODUCIENDO</v>
          </cell>
          <cell r="Q3090" t="str">
            <v>PROBADAS PRODUCIENDO2013</v>
          </cell>
        </row>
        <row r="3091">
          <cell r="I3091">
            <v>0.44090474562158766</v>
          </cell>
          <cell r="J3091">
            <v>0.44090474562158766</v>
          </cell>
          <cell r="K3091">
            <v>0.29892397335178522</v>
          </cell>
          <cell r="L3091">
            <v>0.29892397335178522</v>
          </cell>
          <cell r="P3091" t="str">
            <v>PROBADAS PRODUCIENDO</v>
          </cell>
          <cell r="Q3091" t="str">
            <v>PROBADAS PRODUCIENDO2013</v>
          </cell>
        </row>
        <row r="3092">
          <cell r="I3092">
            <v>0.42182958999528297</v>
          </cell>
          <cell r="J3092">
            <v>0.42182958999528297</v>
          </cell>
          <cell r="K3092">
            <v>0.28599142642698416</v>
          </cell>
          <cell r="L3092">
            <v>0.28599142642698416</v>
          </cell>
          <cell r="P3092" t="str">
            <v>PROBADAS PRODUCIENDO</v>
          </cell>
          <cell r="Q3092" t="str">
            <v>PROBADAS PRODUCIENDO2013</v>
          </cell>
        </row>
        <row r="3093">
          <cell r="I3093">
            <v>0.43093373848547928</v>
          </cell>
          <cell r="J3093">
            <v>0.43093373848547928</v>
          </cell>
          <cell r="K3093">
            <v>0.29216384409247659</v>
          </cell>
          <cell r="L3093">
            <v>0.29216384409247659</v>
          </cell>
          <cell r="P3093" t="str">
            <v>PROBADAS PRODUCIENDO</v>
          </cell>
          <cell r="Q3093" t="str">
            <v>PROBADAS PRODUCIENDO2013</v>
          </cell>
        </row>
        <row r="3094">
          <cell r="I3094">
            <v>0.42595324425424214</v>
          </cell>
          <cell r="J3094">
            <v>0.42595324425424214</v>
          </cell>
          <cell r="K3094">
            <v>0.28878717568588413</v>
          </cell>
          <cell r="L3094">
            <v>0.28878717568588413</v>
          </cell>
          <cell r="P3094" t="str">
            <v>PROBADAS PRODUCIENDO</v>
          </cell>
          <cell r="Q3094" t="str">
            <v>PROBADAS PRODUCIENDO2013</v>
          </cell>
        </row>
        <row r="3095">
          <cell r="I3095">
            <v>0.40752494538840589</v>
          </cell>
          <cell r="J3095">
            <v>0.40752494538840589</v>
          </cell>
          <cell r="K3095">
            <v>0.27629318378900891</v>
          </cell>
          <cell r="L3095">
            <v>0.27629318378900891</v>
          </cell>
          <cell r="P3095" t="str">
            <v>PROBADAS PRODUCIENDO</v>
          </cell>
          <cell r="Q3095" t="str">
            <v>PROBADAS PRODUCIENDO2013</v>
          </cell>
        </row>
        <row r="3096">
          <cell r="I3096">
            <v>0.41632036350101753</v>
          </cell>
          <cell r="J3096">
            <v>0.41632036350101753</v>
          </cell>
          <cell r="K3096">
            <v>0.28225628887150372</v>
          </cell>
          <cell r="L3096">
            <v>0.28225628887150372</v>
          </cell>
          <cell r="P3096" t="str">
            <v>PROBADAS PRODUCIENDO</v>
          </cell>
          <cell r="Q3096" t="str">
            <v>PROBADAS PRODUCIENDO2013</v>
          </cell>
        </row>
        <row r="3097">
          <cell r="I3097">
            <v>0.39830881837013082</v>
          </cell>
          <cell r="J3097">
            <v>0.39830881837013082</v>
          </cell>
          <cell r="K3097">
            <v>0.27004484708005921</v>
          </cell>
          <cell r="L3097">
            <v>0.27004484708005921</v>
          </cell>
          <cell r="P3097" t="str">
            <v>PROBADAS PRODUCIENDO</v>
          </cell>
          <cell r="Q3097" t="str">
            <v>PROBADAS PRODUCIENDO2013</v>
          </cell>
        </row>
        <row r="3098">
          <cell r="I3098">
            <v>0.40690532917307515</v>
          </cell>
          <cell r="J3098">
            <v>0.40690532917307515</v>
          </cell>
          <cell r="K3098">
            <v>0.27587309726719406</v>
          </cell>
          <cell r="L3098">
            <v>0.27587309726719406</v>
          </cell>
          <cell r="P3098" t="str">
            <v>PROBADAS PRODUCIENDO</v>
          </cell>
          <cell r="Q3098" t="str">
            <v>PROBADAS PRODUCIENDO2013</v>
          </cell>
        </row>
        <row r="3099">
          <cell r="I3099">
            <v>0.4118418768558082</v>
          </cell>
          <cell r="J3099">
            <v>0.4118418768558082</v>
          </cell>
          <cell r="K3099">
            <v>0.2792199708552357</v>
          </cell>
          <cell r="L3099">
            <v>0.2792199708552357</v>
          </cell>
          <cell r="P3099" t="str">
            <v>PROBADAS PRODUCIENDO</v>
          </cell>
          <cell r="Q3099" t="str">
            <v>PROBADAS PRODUCIENDO2014</v>
          </cell>
        </row>
        <row r="3100">
          <cell r="I3100">
            <v>0.3678934963108963</v>
          </cell>
          <cell r="J3100">
            <v>0.3678934963108963</v>
          </cell>
          <cell r="K3100">
            <v>0.24942391022009672</v>
          </cell>
          <cell r="L3100">
            <v>0.24942391022009672</v>
          </cell>
          <cell r="P3100" t="str">
            <v>PROBADAS PRODUCIENDO</v>
          </cell>
          <cell r="Q3100" t="str">
            <v>PROBADAS PRODUCIENDO2014</v>
          </cell>
        </row>
        <row r="3101">
          <cell r="I3101">
            <v>0.40283012590403311</v>
          </cell>
          <cell r="J3101">
            <v>0.40283012590403311</v>
          </cell>
          <cell r="K3101">
            <v>0.27311019674163761</v>
          </cell>
          <cell r="L3101">
            <v>0.27311019674163761</v>
          </cell>
          <cell r="P3101" t="str">
            <v>PROBADAS PRODUCIENDO</v>
          </cell>
          <cell r="Q3101" t="str">
            <v>PROBADAS PRODUCIENDO2014</v>
          </cell>
        </row>
        <row r="3102">
          <cell r="I3102">
            <v>0.38540221790601586</v>
          </cell>
          <cell r="J3102">
            <v>0.38540221790601586</v>
          </cell>
          <cell r="K3102">
            <v>0.26129444842477118</v>
          </cell>
          <cell r="L3102">
            <v>0.26129444842477118</v>
          </cell>
          <cell r="P3102" t="str">
            <v>PROBADAS PRODUCIENDO</v>
          </cell>
          <cell r="Q3102" t="str">
            <v>PROBADAS PRODUCIENDO2014</v>
          </cell>
        </row>
        <row r="3103">
          <cell r="I3103">
            <v>0.39372017165674178</v>
          </cell>
          <cell r="J3103">
            <v>0.39372017165674178</v>
          </cell>
          <cell r="K3103">
            <v>0.26693384289719402</v>
          </cell>
          <cell r="L3103">
            <v>0.26693384289719402</v>
          </cell>
          <cell r="P3103" t="str">
            <v>PROBADAS PRODUCIENDO</v>
          </cell>
          <cell r="Q3103" t="str">
            <v>PROBADAS PRODUCIENDO2014</v>
          </cell>
        </row>
        <row r="3104">
          <cell r="I3104">
            <v>0.37668639367600903</v>
          </cell>
          <cell r="J3104">
            <v>0.37668639367600903</v>
          </cell>
          <cell r="K3104">
            <v>0.25538530628978157</v>
          </cell>
          <cell r="L3104">
            <v>0.25538530628978157</v>
          </cell>
          <cell r="P3104" t="str">
            <v>PROBADAS PRODUCIENDO</v>
          </cell>
          <cell r="Q3104" t="str">
            <v>PROBADAS PRODUCIENDO2014</v>
          </cell>
        </row>
        <row r="3105">
          <cell r="I3105">
            <v>0.38481623791548325</v>
          </cell>
          <cell r="J3105">
            <v>0.38481623791548325</v>
          </cell>
          <cell r="K3105">
            <v>0.26089716654288148</v>
          </cell>
          <cell r="L3105">
            <v>0.26089716654288148</v>
          </cell>
          <cell r="P3105" t="str">
            <v>PROBADAS PRODUCIENDO</v>
          </cell>
          <cell r="Q3105" t="str">
            <v>PROBADAS PRODUCIENDO2014</v>
          </cell>
        </row>
        <row r="3106">
          <cell r="I3106">
            <v>0.38036874429439937</v>
          </cell>
          <cell r="J3106">
            <v>0.38036874429439937</v>
          </cell>
          <cell r="K3106">
            <v>0.25788186113310002</v>
          </cell>
          <cell r="L3106">
            <v>0.25788186113310002</v>
          </cell>
          <cell r="P3106" t="str">
            <v>PROBADAS PRODUCIENDO</v>
          </cell>
          <cell r="Q3106" t="str">
            <v>PROBADAS PRODUCIENDO2014</v>
          </cell>
        </row>
        <row r="3107">
          <cell r="I3107">
            <v>0.36391259800691389</v>
          </cell>
          <cell r="J3107">
            <v>0.36391259800691389</v>
          </cell>
          <cell r="K3107">
            <v>0.24672494644083834</v>
          </cell>
          <cell r="L3107">
            <v>0.24672494644083834</v>
          </cell>
          <cell r="P3107" t="str">
            <v>PROBADAS PRODUCIENDO</v>
          </cell>
          <cell r="Q3107" t="str">
            <v>PROBADAS PRODUCIENDO2014</v>
          </cell>
        </row>
        <row r="3108">
          <cell r="I3108">
            <v>0.37176675145723026</v>
          </cell>
          <cell r="J3108">
            <v>0.37176675145723026</v>
          </cell>
          <cell r="K3108">
            <v>0.25204989424418595</v>
          </cell>
          <cell r="L3108">
            <v>0.25204989424418595</v>
          </cell>
          <cell r="P3108" t="str">
            <v>PROBADAS PRODUCIENDO</v>
          </cell>
          <cell r="Q3108" t="str">
            <v>PROBADAS PRODUCIENDO2014</v>
          </cell>
        </row>
        <row r="3109">
          <cell r="I3109">
            <v>0.35568275891426543</v>
          </cell>
          <cell r="J3109">
            <v>0.35568275891426543</v>
          </cell>
          <cell r="K3109">
            <v>0.24114529181917602</v>
          </cell>
          <cell r="L3109">
            <v>0.24114529181917602</v>
          </cell>
          <cell r="P3109" t="str">
            <v>PROBADAS PRODUCIENDO</v>
          </cell>
          <cell r="Q3109" t="str">
            <v>PROBADAS PRODUCIENDO2014</v>
          </cell>
        </row>
        <row r="3110">
          <cell r="I3110">
            <v>0.36335929164065867</v>
          </cell>
          <cell r="J3110">
            <v>0.36335929164065867</v>
          </cell>
          <cell r="K3110">
            <v>0.24634981657633961</v>
          </cell>
          <cell r="L3110">
            <v>0.24634981657633961</v>
          </cell>
          <cell r="P3110" t="str">
            <v>PROBADAS PRODUCIENDO</v>
          </cell>
          <cell r="Q3110" t="str">
            <v>PROBADAS PRODUCIENDO2014</v>
          </cell>
        </row>
        <row r="3111">
          <cell r="I3111">
            <v>0.36705211175267705</v>
          </cell>
          <cell r="J3111">
            <v>0.36705211175267705</v>
          </cell>
          <cell r="K3111">
            <v>0.24885346951208132</v>
          </cell>
          <cell r="L3111">
            <v>0.24885346951208132</v>
          </cell>
          <cell r="P3111" t="str">
            <v>PROBADAS PRODUCIENDO</v>
          </cell>
          <cell r="Q3111" t="str">
            <v>PROBADAS PRODUCIENDO2015</v>
          </cell>
        </row>
        <row r="3112">
          <cell r="I3112">
            <v>0.32788332685329397</v>
          </cell>
          <cell r="J3112">
            <v>0.32788332685329397</v>
          </cell>
          <cell r="K3112">
            <v>0.22229787234567211</v>
          </cell>
          <cell r="L3112">
            <v>0.22229787234567211</v>
          </cell>
          <cell r="P3112" t="str">
            <v>PROBADAS PRODUCIENDO</v>
          </cell>
          <cell r="Q3112" t="str">
            <v>PROBADAS PRODUCIENDO2015</v>
          </cell>
        </row>
        <row r="3113">
          <cell r="I3113">
            <v>0.35902043162658004</v>
          </cell>
          <cell r="J3113">
            <v>0.35902043162658004</v>
          </cell>
          <cell r="K3113">
            <v>0.24340816242517582</v>
          </cell>
          <cell r="L3113">
            <v>0.24340816242517582</v>
          </cell>
          <cell r="P3113" t="str">
            <v>PROBADAS PRODUCIENDO</v>
          </cell>
          <cell r="Q3113" t="str">
            <v>PROBADAS PRODUCIENDO2015</v>
          </cell>
        </row>
        <row r="3114">
          <cell r="I3114">
            <v>0.34348789160674364</v>
          </cell>
          <cell r="J3114">
            <v>0.34348789160674364</v>
          </cell>
          <cell r="K3114">
            <v>0.23287743299873395</v>
          </cell>
          <cell r="L3114">
            <v>0.23287743299873395</v>
          </cell>
          <cell r="P3114" t="str">
            <v>PROBADAS PRODUCIENDO</v>
          </cell>
          <cell r="Q3114" t="str">
            <v>PROBADAS PRODUCIENDO2015</v>
          </cell>
        </row>
        <row r="3115">
          <cell r="I3115">
            <v>0.3509012282809354</v>
          </cell>
          <cell r="J3115">
            <v>0.3509012282809354</v>
          </cell>
          <cell r="K3115">
            <v>0.23790351647016439</v>
          </cell>
          <cell r="L3115">
            <v>0.23790351647016439</v>
          </cell>
          <cell r="P3115" t="str">
            <v>PROBADAS PRODUCIENDO</v>
          </cell>
          <cell r="Q3115" t="str">
            <v>PROBADAS PRODUCIENDO2015</v>
          </cell>
        </row>
        <row r="3116">
          <cell r="I3116">
            <v>0.33571995476235561</v>
          </cell>
          <cell r="J3116">
            <v>0.33571995476235561</v>
          </cell>
          <cell r="K3116">
            <v>0.22761093820744613</v>
          </cell>
          <cell r="L3116">
            <v>0.22761093820744613</v>
          </cell>
          <cell r="P3116" t="str">
            <v>PROBADAS PRODUCIENDO</v>
          </cell>
          <cell r="Q3116" t="str">
            <v>PROBADAS PRODUCIENDO2015</v>
          </cell>
        </row>
        <row r="3117">
          <cell r="I3117">
            <v>0.3429656397303486</v>
          </cell>
          <cell r="J3117">
            <v>0.3429656397303486</v>
          </cell>
          <cell r="K3117">
            <v>0.23252335741317329</v>
          </cell>
          <cell r="L3117">
            <v>0.23252335741317329</v>
          </cell>
          <cell r="P3117" t="str">
            <v>PROBADAS PRODUCIENDO</v>
          </cell>
          <cell r="Q3117" t="str">
            <v>PROBADAS PRODUCIENDO2015</v>
          </cell>
        </row>
        <row r="3118">
          <cell r="I3118">
            <v>0.33900183221740793</v>
          </cell>
          <cell r="J3118">
            <v>0.33900183221740793</v>
          </cell>
          <cell r="K3118">
            <v>0.22983598082415646</v>
          </cell>
          <cell r="L3118">
            <v>0.22983598082415646</v>
          </cell>
          <cell r="P3118" t="str">
            <v>PROBADAS PRODUCIENDO</v>
          </cell>
          <cell r="Q3118" t="str">
            <v>PROBADAS PRODUCIENDO2015</v>
          </cell>
        </row>
        <row r="3119">
          <cell r="I3119">
            <v>0.3243353701950098</v>
          </cell>
          <cell r="J3119">
            <v>0.3243353701950098</v>
          </cell>
          <cell r="K3119">
            <v>0.21989243372858711</v>
          </cell>
          <cell r="L3119">
            <v>0.21989243372858711</v>
          </cell>
          <cell r="P3119" t="str">
            <v>PROBADAS PRODUCIENDO</v>
          </cell>
          <cell r="Q3119" t="str">
            <v>PROBADAS PRODUCIENDO2015</v>
          </cell>
        </row>
        <row r="3120">
          <cell r="I3120">
            <v>0.33133534705986456</v>
          </cell>
          <cell r="J3120">
            <v>0.33133534705986456</v>
          </cell>
          <cell r="K3120">
            <v>0.22463826810345416</v>
          </cell>
          <cell r="L3120">
            <v>0.22463826810345416</v>
          </cell>
          <cell r="P3120" t="str">
            <v>PROBADAS PRODUCIENDO</v>
          </cell>
          <cell r="Q3120" t="str">
            <v>PROBADAS PRODUCIENDO2015</v>
          </cell>
        </row>
        <row r="3121">
          <cell r="I3121">
            <v>0.31700056529027665</v>
          </cell>
          <cell r="J3121">
            <v>0.31700056529027665</v>
          </cell>
          <cell r="K3121">
            <v>0.21491959311469905</v>
          </cell>
          <cell r="L3121">
            <v>0.21491959311469905</v>
          </cell>
          <cell r="P3121" t="str">
            <v>PROBADAS PRODUCIENDO</v>
          </cell>
          <cell r="Q3121" t="str">
            <v>PROBADAS PRODUCIENDO2015</v>
          </cell>
        </row>
        <row r="3122">
          <cell r="I3122">
            <v>0.32384223853067584</v>
          </cell>
          <cell r="J3122">
            <v>0.32384223853067584</v>
          </cell>
          <cell r="K3122">
            <v>0.21955810102304887</v>
          </cell>
          <cell r="L3122">
            <v>0.21955810102304887</v>
          </cell>
          <cell r="P3122" t="str">
            <v>PROBADAS PRODUCIENDO</v>
          </cell>
          <cell r="Q3122" t="str">
            <v>PROBADAS PRODUCIENDO2015</v>
          </cell>
        </row>
        <row r="3123">
          <cell r="I3123">
            <v>0.32669536666768512</v>
          </cell>
          <cell r="J3123">
            <v>0.32669536666768512</v>
          </cell>
          <cell r="K3123">
            <v>0.22149246078593646</v>
          </cell>
          <cell r="L3123">
            <v>0.22149246078593646</v>
          </cell>
          <cell r="P3123" t="str">
            <v>PROBADAS PRODUCIENDO</v>
          </cell>
          <cell r="Q3123" t="str">
            <v>PROBADAS PRODUCIENDO2016</v>
          </cell>
        </row>
        <row r="3124">
          <cell r="I3124">
            <v>0.30219916793227625</v>
          </cell>
          <cell r="J3124">
            <v>0.30219916793227625</v>
          </cell>
          <cell r="K3124">
            <v>0.2048845627519062</v>
          </cell>
          <cell r="L3124">
            <v>0.2048845627519062</v>
          </cell>
          <cell r="P3124" t="str">
            <v>PROBADAS PRODUCIENDO</v>
          </cell>
          <cell r="Q3124" t="str">
            <v>PROBADAS PRODUCIENDO2016</v>
          </cell>
        </row>
        <row r="3125">
          <cell r="I3125">
            <v>0.31942695084895051</v>
          </cell>
          <cell r="J3125">
            <v>0.31942695084895051</v>
          </cell>
          <cell r="K3125">
            <v>0.21656463055030126</v>
          </cell>
          <cell r="L3125">
            <v>0.21656463055030126</v>
          </cell>
          <cell r="P3125" t="str">
            <v>PROBADAS PRODUCIENDO</v>
          </cell>
          <cell r="Q3125" t="str">
            <v>PROBADAS PRODUCIENDO2016</v>
          </cell>
        </row>
        <row r="3126">
          <cell r="I3126">
            <v>0.30560736995492527</v>
          </cell>
          <cell r="J3126">
            <v>0.30560736995492527</v>
          </cell>
          <cell r="K3126">
            <v>0.20719525071957487</v>
          </cell>
          <cell r="L3126">
            <v>0.20719525071957487</v>
          </cell>
          <cell r="P3126" t="str">
            <v>PROBADAS PRODUCIENDO</v>
          </cell>
          <cell r="Q3126" t="str">
            <v>PROBADAS PRODUCIENDO2016</v>
          </cell>
        </row>
        <row r="3127">
          <cell r="I3127">
            <v>0.31220314925006654</v>
          </cell>
          <cell r="J3127">
            <v>0.31220314925006654</v>
          </cell>
          <cell r="K3127">
            <v>0.21166704780008819</v>
          </cell>
          <cell r="L3127">
            <v>0.21166704780008819</v>
          </cell>
          <cell r="P3127" t="str">
            <v>PROBADAS PRODUCIENDO</v>
          </cell>
          <cell r="Q3127" t="str">
            <v>PROBADAS PRODUCIENDO2016</v>
          </cell>
        </row>
        <row r="3128">
          <cell r="I3128">
            <v>0.29869609649522866</v>
          </cell>
          <cell r="J3128">
            <v>0.29869609649522866</v>
          </cell>
          <cell r="K3128">
            <v>0.20250955535337811</v>
          </cell>
          <cell r="L3128">
            <v>0.20250955535337811</v>
          </cell>
          <cell r="P3128" t="str">
            <v>PROBADAS PRODUCIENDO</v>
          </cell>
          <cell r="Q3128" t="str">
            <v>PROBADAS PRODUCIENDO2016</v>
          </cell>
        </row>
        <row r="3129">
          <cell r="I3129">
            <v>0.30514271304473695</v>
          </cell>
          <cell r="J3129">
            <v>0.30514271304473695</v>
          </cell>
          <cell r="K3129">
            <v>0.20688022328741823</v>
          </cell>
          <cell r="L3129">
            <v>0.20688022328741823</v>
          </cell>
          <cell r="P3129" t="str">
            <v>PROBADAS PRODUCIENDO</v>
          </cell>
          <cell r="Q3129" t="str">
            <v>PROBADAS PRODUCIENDO2016</v>
          </cell>
        </row>
        <row r="3130">
          <cell r="I3130">
            <v>0.30161604203641462</v>
          </cell>
          <cell r="J3130">
            <v>0.30161604203641462</v>
          </cell>
          <cell r="K3130">
            <v>0.20448921588506866</v>
          </cell>
          <cell r="L3130">
            <v>0.20448921588506866</v>
          </cell>
          <cell r="P3130" t="str">
            <v>PROBADAS PRODUCIENDO</v>
          </cell>
          <cell r="Q3130" t="str">
            <v>PROBADAS PRODUCIENDO2016</v>
          </cell>
        </row>
        <row r="3131">
          <cell r="I3131">
            <v>0.28856702635135029</v>
          </cell>
          <cell r="J3131">
            <v>0.28856702635135029</v>
          </cell>
          <cell r="K3131">
            <v>0.19564226276051103</v>
          </cell>
          <cell r="L3131">
            <v>0.19564226276051103</v>
          </cell>
          <cell r="P3131" t="str">
            <v>PROBADAS PRODUCIENDO</v>
          </cell>
          <cell r="Q3131" t="str">
            <v>PROBADAS PRODUCIENDO2016</v>
          </cell>
        </row>
        <row r="3132">
          <cell r="I3132">
            <v>0.29479503197160489</v>
          </cell>
          <cell r="J3132">
            <v>0.29479503197160489</v>
          </cell>
          <cell r="K3132">
            <v>0.19986471716716328</v>
          </cell>
          <cell r="L3132">
            <v>0.19986471716716328</v>
          </cell>
          <cell r="P3132" t="str">
            <v>PROBADAS PRODUCIENDO</v>
          </cell>
          <cell r="Q3132" t="str">
            <v>PROBADAS PRODUCIENDO2016</v>
          </cell>
        </row>
        <row r="3133">
          <cell r="I3133">
            <v>0.28204111818736111</v>
          </cell>
          <cell r="J3133">
            <v>0.28204111818736111</v>
          </cell>
          <cell r="K3133">
            <v>0.19121783681027923</v>
          </cell>
          <cell r="L3133">
            <v>0.19121783681027923</v>
          </cell>
          <cell r="P3133" t="str">
            <v>PROBADAS PRODUCIENDO</v>
          </cell>
          <cell r="Q3133" t="str">
            <v>PROBADAS PRODUCIENDO2016</v>
          </cell>
        </row>
        <row r="3134">
          <cell r="I3134">
            <v>0.28812827821885034</v>
          </cell>
          <cell r="J3134">
            <v>0.28812827821885034</v>
          </cell>
          <cell r="K3134">
            <v>0.19534480092466106</v>
          </cell>
          <cell r="L3134">
            <v>0.19534480092466106</v>
          </cell>
          <cell r="P3134" t="str">
            <v>PROBADAS PRODUCIENDO</v>
          </cell>
          <cell r="Q3134" t="str">
            <v>PROBADAS PRODUCIENDO2016</v>
          </cell>
        </row>
        <row r="3135">
          <cell r="I3135">
            <v>0.29004541851646504</v>
          </cell>
          <cell r="J3135">
            <v>0.29004541851646504</v>
          </cell>
          <cell r="K3135">
            <v>0.19664458098129864</v>
          </cell>
          <cell r="L3135">
            <v>0.19664458098129864</v>
          </cell>
          <cell r="P3135" t="str">
            <v>PROBADAS PRODUCIENDO</v>
          </cell>
          <cell r="Q3135" t="str">
            <v>PROBADAS PRODUCIENDO2017</v>
          </cell>
        </row>
        <row r="3136">
          <cell r="I3136">
            <v>0.25909415507141265</v>
          </cell>
          <cell r="J3136">
            <v>0.25909415507141265</v>
          </cell>
          <cell r="K3136">
            <v>0.17566028734161618</v>
          </cell>
          <cell r="L3136">
            <v>0.17566028734161618</v>
          </cell>
          <cell r="P3136" t="str">
            <v>PROBADAS PRODUCIENDO</v>
          </cell>
          <cell r="Q3136" t="str">
            <v>PROBADAS PRODUCIENDO2017</v>
          </cell>
        </row>
        <row r="3137">
          <cell r="I3137">
            <v>0.28369876650446113</v>
          </cell>
          <cell r="J3137">
            <v>0.28369876650446113</v>
          </cell>
          <cell r="K3137">
            <v>0.19234168686244613</v>
          </cell>
          <cell r="L3137">
            <v>0.19234168686244613</v>
          </cell>
          <cell r="P3137" t="str">
            <v>PROBADAS PRODUCIENDO</v>
          </cell>
          <cell r="Q3137" t="str">
            <v>PROBADAS PRODUCIENDO2017</v>
          </cell>
        </row>
        <row r="3138">
          <cell r="I3138">
            <v>0.27142491784258238</v>
          </cell>
          <cell r="J3138">
            <v>0.27142491784258238</v>
          </cell>
          <cell r="K3138">
            <v>0.18402028037553064</v>
          </cell>
          <cell r="L3138">
            <v>0.18402028037553064</v>
          </cell>
          <cell r="P3138" t="str">
            <v>PROBADAS PRODUCIENDO</v>
          </cell>
          <cell r="Q3138" t="str">
            <v>PROBADAS PRODUCIENDO2017</v>
          </cell>
        </row>
        <row r="3139">
          <cell r="I3139">
            <v>0.2772829534441339</v>
          </cell>
          <cell r="J3139">
            <v>0.2772829534441339</v>
          </cell>
          <cell r="K3139">
            <v>0.18799190303426</v>
          </cell>
          <cell r="L3139">
            <v>0.18799190303426</v>
          </cell>
          <cell r="P3139" t="str">
            <v>PROBADAS PRODUCIENDO</v>
          </cell>
          <cell r="Q3139" t="str">
            <v>PROBADAS PRODUCIENDO2017</v>
          </cell>
        </row>
        <row r="3140">
          <cell r="I3140">
            <v>0.26528667637523301</v>
          </cell>
          <cell r="J3140">
            <v>0.26528667637523301</v>
          </cell>
          <cell r="K3140">
            <v>0.17985868414180001</v>
          </cell>
          <cell r="L3140">
            <v>0.17985868414180001</v>
          </cell>
          <cell r="P3140" t="str">
            <v>PROBADAS PRODUCIENDO</v>
          </cell>
          <cell r="Q3140" t="str">
            <v>PROBADAS PRODUCIENDO2017</v>
          </cell>
        </row>
        <row r="3141">
          <cell r="I3141">
            <v>0.27101223321495138</v>
          </cell>
          <cell r="J3141">
            <v>0.27101223321495138</v>
          </cell>
          <cell r="K3141">
            <v>0.18374048903770154</v>
          </cell>
          <cell r="L3141">
            <v>0.18374048903770154</v>
          </cell>
          <cell r="P3141" t="str">
            <v>PROBADAS PRODUCIENDO</v>
          </cell>
          <cell r="Q3141" t="str">
            <v>PROBADAS PRODUCIENDO2017</v>
          </cell>
        </row>
        <row r="3142">
          <cell r="I3142">
            <v>0.26788002344909351</v>
          </cell>
          <cell r="J3142">
            <v>0.26788002344909351</v>
          </cell>
          <cell r="K3142">
            <v>0.18161691790838308</v>
          </cell>
          <cell r="L3142">
            <v>0.18161691790838308</v>
          </cell>
          <cell r="P3142" t="str">
            <v>PROBADAS PRODUCIENDO</v>
          </cell>
          <cell r="Q3142" t="str">
            <v>PROBADAS PRODUCIENDO2017</v>
          </cell>
        </row>
        <row r="3143">
          <cell r="I3143">
            <v>0.25629055160235859</v>
          </cell>
          <cell r="J3143">
            <v>0.25629055160235859</v>
          </cell>
          <cell r="K3143">
            <v>0.17375950424278383</v>
          </cell>
          <cell r="L3143">
            <v>0.17375950424278383</v>
          </cell>
          <cell r="P3143" t="str">
            <v>PROBADAS PRODUCIENDO</v>
          </cell>
          <cell r="Q3143" t="str">
            <v>PROBADAS PRODUCIENDO2017</v>
          </cell>
        </row>
        <row r="3144">
          <cell r="I3144">
            <v>0.26182194933681702</v>
          </cell>
          <cell r="J3144">
            <v>0.26182194933681702</v>
          </cell>
          <cell r="K3144">
            <v>0.17750967342420712</v>
          </cell>
          <cell r="L3144">
            <v>0.17750967342420712</v>
          </cell>
          <cell r="P3144" t="str">
            <v>PROBADAS PRODUCIENDO</v>
          </cell>
          <cell r="Q3144" t="str">
            <v>PROBADAS PRODUCIENDO2017</v>
          </cell>
        </row>
        <row r="3145">
          <cell r="I3145">
            <v>0.25049457198471581</v>
          </cell>
          <cell r="J3145">
            <v>0.25049457198471581</v>
          </cell>
          <cell r="K3145">
            <v>0.16982995421190542</v>
          </cell>
          <cell r="L3145">
            <v>0.16982995421190542</v>
          </cell>
          <cell r="P3145" t="str">
            <v>PROBADAS PRODUCIENDO</v>
          </cell>
          <cell r="Q3145" t="str">
            <v>PROBADAS PRODUCIENDO2017</v>
          </cell>
        </row>
        <row r="3146">
          <cell r="I3146">
            <v>0.25590087783292631</v>
          </cell>
          <cell r="J3146">
            <v>0.25590087783292631</v>
          </cell>
          <cell r="K3146">
            <v>0.17349531377392083</v>
          </cell>
          <cell r="L3146">
            <v>0.17349531377392083</v>
          </cell>
          <cell r="P3146" t="str">
            <v>PROBADAS PRODUCIENDO</v>
          </cell>
          <cell r="Q3146" t="str">
            <v>PROBADAS PRODUCIENDO2017</v>
          </cell>
        </row>
        <row r="3147">
          <cell r="I3147">
            <v>0.25702486018350107</v>
          </cell>
          <cell r="J3147">
            <v>0.25702486018350107</v>
          </cell>
          <cell r="K3147">
            <v>0.17425734973190862</v>
          </cell>
          <cell r="L3147">
            <v>0.17425734973190862</v>
          </cell>
          <cell r="P3147" t="str">
            <v>PROBADAS PRODUCIENDO</v>
          </cell>
          <cell r="Q3147" t="str">
            <v>PROBADAS PRODUCIENDO2018</v>
          </cell>
        </row>
        <row r="3148">
          <cell r="I3148">
            <v>0.22959727935785382</v>
          </cell>
          <cell r="J3148">
            <v>0.22959727935785382</v>
          </cell>
          <cell r="K3148">
            <v>0.15566203743090104</v>
          </cell>
          <cell r="L3148">
            <v>0.15566203743090104</v>
          </cell>
          <cell r="P3148" t="str">
            <v>PROBADAS PRODUCIENDO</v>
          </cell>
          <cell r="Q3148" t="str">
            <v>PROBADAS PRODUCIENDO2018</v>
          </cell>
        </row>
        <row r="3149">
          <cell r="I3149">
            <v>0.25140075015838298</v>
          </cell>
          <cell r="J3149">
            <v>0.25140075015838298</v>
          </cell>
          <cell r="K3149">
            <v>0.17044432360331524</v>
          </cell>
          <cell r="L3149">
            <v>0.17044432360331524</v>
          </cell>
          <cell r="P3149" t="str">
            <v>PROBADAS PRODUCIENDO</v>
          </cell>
          <cell r="Q3149" t="str">
            <v>PROBADAS PRODUCIENDO2018</v>
          </cell>
        </row>
        <row r="3150">
          <cell r="I3150">
            <v>0.24052423208625345</v>
          </cell>
          <cell r="J3150">
            <v>0.24052423208625345</v>
          </cell>
          <cell r="K3150">
            <v>0.16307027732542856</v>
          </cell>
          <cell r="L3150">
            <v>0.16307027732542856</v>
          </cell>
          <cell r="P3150" t="str">
            <v>PROBADAS PRODUCIENDO</v>
          </cell>
          <cell r="Q3150" t="str">
            <v>PROBADAS PRODUCIENDO2018</v>
          </cell>
        </row>
        <row r="3151">
          <cell r="I3151">
            <v>0.24571535280499762</v>
          </cell>
          <cell r="J3151">
            <v>0.24571535280499762</v>
          </cell>
          <cell r="K3151">
            <v>0.16658974597893134</v>
          </cell>
          <cell r="L3151">
            <v>0.16658974597893134</v>
          </cell>
          <cell r="P3151" t="str">
            <v>PROBADAS PRODUCIENDO</v>
          </cell>
          <cell r="Q3151" t="str">
            <v>PROBADAS PRODUCIENDO2018</v>
          </cell>
        </row>
        <row r="3152">
          <cell r="I3152">
            <v>0.23508480586469951</v>
          </cell>
          <cell r="J3152">
            <v>0.23508480586469951</v>
          </cell>
          <cell r="K3152">
            <v>0.15938246285972466</v>
          </cell>
          <cell r="L3152">
            <v>0.15938246285972466</v>
          </cell>
          <cell r="P3152" t="str">
            <v>PROBADAS PRODUCIENDO</v>
          </cell>
          <cell r="Q3152" t="str">
            <v>PROBADAS PRODUCIENDO2018</v>
          </cell>
        </row>
        <row r="3153">
          <cell r="I3153">
            <v>0.24015853002048604</v>
          </cell>
          <cell r="J3153">
            <v>0.24015853002048604</v>
          </cell>
          <cell r="K3153">
            <v>0.16282233915817648</v>
          </cell>
          <cell r="L3153">
            <v>0.16282233915817648</v>
          </cell>
          <cell r="P3153" t="str">
            <v>PROBADAS PRODUCIENDO</v>
          </cell>
          <cell r="Q3153" t="str">
            <v>PROBADAS PRODUCIENDO2018</v>
          </cell>
        </row>
        <row r="3154">
          <cell r="I3154">
            <v>0.23738291032184561</v>
          </cell>
          <cell r="J3154">
            <v>0.23738291032184561</v>
          </cell>
          <cell r="K3154">
            <v>0.16094052845627219</v>
          </cell>
          <cell r="L3154">
            <v>0.16094052845627219</v>
          </cell>
          <cell r="P3154" t="str">
            <v>PROBADAS PRODUCIENDO</v>
          </cell>
          <cell r="Q3154" t="str">
            <v>PROBADAS PRODUCIENDO2018</v>
          </cell>
        </row>
        <row r="3155">
          <cell r="I3155">
            <v>0.22711285538960674</v>
          </cell>
          <cell r="J3155">
            <v>0.22711285538960674</v>
          </cell>
          <cell r="K3155">
            <v>0.15397765119679094</v>
          </cell>
          <cell r="L3155">
            <v>0.15397765119679094</v>
          </cell>
          <cell r="P3155" t="str">
            <v>PROBADAS PRODUCIENDO</v>
          </cell>
          <cell r="Q3155" t="str">
            <v>PROBADAS PRODUCIENDO2018</v>
          </cell>
        </row>
        <row r="3156">
          <cell r="I3156">
            <v>0.23201452470949938</v>
          </cell>
          <cell r="J3156">
            <v>0.23201452470949938</v>
          </cell>
          <cell r="K3156">
            <v>0.15730087800192127</v>
          </cell>
          <cell r="L3156">
            <v>0.15730087800192127</v>
          </cell>
          <cell r="P3156" t="str">
            <v>PROBADAS PRODUCIENDO</v>
          </cell>
          <cell r="Q3156" t="str">
            <v>PROBADAS PRODUCIENDO2018</v>
          </cell>
        </row>
        <row r="3157">
          <cell r="I3157">
            <v>0.22197672581904024</v>
          </cell>
          <cell r="J3157">
            <v>0.22197672581904024</v>
          </cell>
          <cell r="K3157">
            <v>0.15049546536384223</v>
          </cell>
          <cell r="L3157">
            <v>0.15049546536384223</v>
          </cell>
          <cell r="P3157" t="str">
            <v>PROBADAS PRODUCIENDO</v>
          </cell>
          <cell r="Q3157" t="str">
            <v>PROBADAS PRODUCIENDO2018</v>
          </cell>
        </row>
        <row r="3158">
          <cell r="I3158">
            <v>0.22676754448410194</v>
          </cell>
          <cell r="J3158">
            <v>0.22676754448410194</v>
          </cell>
          <cell r="K3158">
            <v>0.15374353779941824</v>
          </cell>
          <cell r="L3158">
            <v>0.15374353779941824</v>
          </cell>
          <cell r="P3158" t="str">
            <v>PROBADAS PRODUCIENDO</v>
          </cell>
          <cell r="Q3158" t="str">
            <v>PROBADAS PRODUCIENDO2018</v>
          </cell>
        </row>
        <row r="3159">
          <cell r="I3159">
            <v>0.22765005454559123</v>
          </cell>
          <cell r="J3159">
            <v>0.22765005454559123</v>
          </cell>
          <cell r="K3159">
            <v>0.15434186071774247</v>
          </cell>
          <cell r="L3159">
            <v>0.15434186071774247</v>
          </cell>
          <cell r="P3159" t="str">
            <v>PROBADAS PRODUCIENDO</v>
          </cell>
          <cell r="Q3159" t="str">
            <v>PROBADAS PRODUCIENDO2019</v>
          </cell>
        </row>
        <row r="3160">
          <cell r="I3160">
            <v>0.20335711157285635</v>
          </cell>
          <cell r="J3160">
            <v>0.20335711157285635</v>
          </cell>
          <cell r="K3160">
            <v>0.13787176573706672</v>
          </cell>
          <cell r="L3160">
            <v>0.13787176573706672</v>
          </cell>
          <cell r="P3160" t="str">
            <v>PROBADAS PRODUCIENDO</v>
          </cell>
          <cell r="Q3160" t="str">
            <v>PROBADAS PRODUCIENDO2019</v>
          </cell>
        </row>
        <row r="3161">
          <cell r="I3161">
            <v>0.22266871167830593</v>
          </cell>
          <cell r="J3161">
            <v>0.22266871167830593</v>
          </cell>
          <cell r="K3161">
            <v>0.15096461695408725</v>
          </cell>
          <cell r="L3161">
            <v>0.15096461695408725</v>
          </cell>
          <cell r="P3161" t="str">
            <v>PROBADAS PRODUCIENDO</v>
          </cell>
          <cell r="Q3161" t="str">
            <v>PROBADAS PRODUCIENDO2019</v>
          </cell>
        </row>
        <row r="3162">
          <cell r="I3162">
            <v>0.21303524692077694</v>
          </cell>
          <cell r="J3162">
            <v>0.21303524692077694</v>
          </cell>
          <cell r="K3162">
            <v>0.14443333419729773</v>
          </cell>
          <cell r="L3162">
            <v>0.14443333419729773</v>
          </cell>
          <cell r="P3162" t="str">
            <v>PROBADAS PRODUCIENDO</v>
          </cell>
          <cell r="Q3162" t="str">
            <v>PROBADAS PRODUCIENDO2019</v>
          </cell>
        </row>
        <row r="3163">
          <cell r="I3163">
            <v>0.21763308587663613</v>
          </cell>
          <cell r="J3163">
            <v>0.21763308587663613</v>
          </cell>
          <cell r="K3163">
            <v>0.1475505705236598</v>
          </cell>
          <cell r="L3163">
            <v>0.1475505705236598</v>
          </cell>
          <cell r="P3163" t="str">
            <v>PROBADAS PRODUCIENDO</v>
          </cell>
          <cell r="Q3163" t="str">
            <v>PROBADAS PRODUCIENDO2019</v>
          </cell>
        </row>
        <row r="3164">
          <cell r="I3164">
            <v>0.20821748075158797</v>
          </cell>
          <cell r="J3164">
            <v>0.20821748075158797</v>
          </cell>
          <cell r="K3164">
            <v>0.14116699193113894</v>
          </cell>
          <cell r="L3164">
            <v>0.14116699193113894</v>
          </cell>
          <cell r="P3164" t="str">
            <v>PROBADAS PRODUCIENDO</v>
          </cell>
          <cell r="Q3164" t="str">
            <v>PROBADAS PRODUCIENDO2019</v>
          </cell>
        </row>
        <row r="3165">
          <cell r="I3165">
            <v>0.21271134013931361</v>
          </cell>
          <cell r="J3165">
            <v>0.21271134013931361</v>
          </cell>
          <cell r="K3165">
            <v>0.14421373233754883</v>
          </cell>
          <cell r="L3165">
            <v>0.14421373233754883</v>
          </cell>
          <cell r="P3165" t="str">
            <v>PROBADAS PRODUCIENDO</v>
          </cell>
          <cell r="Q3165" t="str">
            <v>PROBADAS PRODUCIENDO2019</v>
          </cell>
        </row>
        <row r="3166">
          <cell r="I3166">
            <v>0.21025293990774246</v>
          </cell>
          <cell r="J3166">
            <v>0.21025293990774246</v>
          </cell>
          <cell r="K3166">
            <v>0.14254698963947657</v>
          </cell>
          <cell r="L3166">
            <v>0.14254698963947657</v>
          </cell>
          <cell r="P3166" t="str">
            <v>PROBADAS PRODUCIENDO</v>
          </cell>
          <cell r="Q3166" t="str">
            <v>PROBADAS PRODUCIENDO2019</v>
          </cell>
        </row>
        <row r="3167">
          <cell r="I3167">
            <v>0.20115662695248987</v>
          </cell>
          <cell r="J3167">
            <v>0.20115662695248987</v>
          </cell>
          <cell r="K3167">
            <v>0.13637988429883879</v>
          </cell>
          <cell r="L3167">
            <v>0.13637988429883879</v>
          </cell>
          <cell r="P3167" t="str">
            <v>PROBADAS PRODUCIENDO</v>
          </cell>
          <cell r="Q3167" t="str">
            <v>PROBADAS PRODUCIENDO2019</v>
          </cell>
        </row>
        <row r="3168">
          <cell r="I3168">
            <v>0.20549809527287782</v>
          </cell>
          <cell r="J3168">
            <v>0.20549809527287782</v>
          </cell>
          <cell r="K3168">
            <v>0.1393233068258104</v>
          </cell>
          <cell r="L3168">
            <v>0.1393233068258104</v>
          </cell>
          <cell r="P3168" t="str">
            <v>PROBADAS PRODUCIENDO</v>
          </cell>
          <cell r="Q3168" t="str">
            <v>PROBADAS PRODUCIENDO2019</v>
          </cell>
        </row>
        <row r="3169">
          <cell r="I3169">
            <v>0.19660749432750466</v>
          </cell>
          <cell r="J3169">
            <v>0.19660749432750466</v>
          </cell>
          <cell r="K3169">
            <v>0.13329566982151966</v>
          </cell>
          <cell r="L3169">
            <v>0.13329566982151966</v>
          </cell>
          <cell r="P3169" t="str">
            <v>PROBADAS PRODUCIENDO</v>
          </cell>
          <cell r="Q3169" t="str">
            <v>PROBADAS PRODUCIENDO2019</v>
          </cell>
        </row>
        <row r="3170">
          <cell r="I3170">
            <v>0.20085078087045521</v>
          </cell>
          <cell r="J3170">
            <v>0.20085078087045521</v>
          </cell>
          <cell r="K3170">
            <v>0.13617252720644238</v>
          </cell>
          <cell r="L3170">
            <v>0.13617252720644238</v>
          </cell>
          <cell r="P3170" t="str">
            <v>PROBADAS PRODUCIENDO</v>
          </cell>
          <cell r="Q3170" t="str">
            <v>PROBADAS PRODUCIENDO2019</v>
          </cell>
        </row>
        <row r="3171">
          <cell r="I3171">
            <v>0.20111477916525899</v>
          </cell>
          <cell r="J3171">
            <v>0.20111477916525899</v>
          </cell>
          <cell r="K3171">
            <v>0.13635151239547588</v>
          </cell>
          <cell r="L3171">
            <v>0.13635151239547588</v>
          </cell>
          <cell r="P3171" t="str">
            <v>PROBADAS PRODUCIENDO</v>
          </cell>
          <cell r="Q3171" t="str">
            <v>PROBADAS PRODUCIENDO2020</v>
          </cell>
        </row>
        <row r="3172">
          <cell r="I3172">
            <v>0.18603483588565384</v>
          </cell>
          <cell r="J3172">
            <v>0.18603483588565384</v>
          </cell>
          <cell r="K3172">
            <v>0.12612763386428863</v>
          </cell>
          <cell r="L3172">
            <v>0.12612763386428863</v>
          </cell>
          <cell r="P3172" t="str">
            <v>PROBADAS PRODUCIENDO</v>
          </cell>
          <cell r="Q3172" t="str">
            <v>PROBADAS PRODUCIENDO2020</v>
          </cell>
        </row>
        <row r="3173">
          <cell r="I3173">
            <v>0.1966403176595044</v>
          </cell>
          <cell r="J3173">
            <v>0.1966403176595044</v>
          </cell>
          <cell r="K3173">
            <v>0.1333179233375397</v>
          </cell>
          <cell r="L3173">
            <v>0.1333179233375397</v>
          </cell>
          <cell r="P3173" t="str">
            <v>PROBADAS PRODUCIENDO</v>
          </cell>
          <cell r="Q3173" t="str">
            <v>PROBADAS PRODUCIENDO2020</v>
          </cell>
        </row>
        <row r="3174">
          <cell r="I3174">
            <v>0.18813293664578051</v>
          </cell>
          <cell r="J3174">
            <v>0.18813293664578051</v>
          </cell>
          <cell r="K3174">
            <v>0.12755010123833624</v>
          </cell>
          <cell r="L3174">
            <v>0.12755010123833624</v>
          </cell>
          <cell r="P3174" t="str">
            <v>PROBADAS PRODUCIENDO</v>
          </cell>
          <cell r="Q3174" t="str">
            <v>PROBADAS PRODUCIENDO2020</v>
          </cell>
        </row>
        <row r="3175">
          <cell r="I3175">
            <v>0.19219332081925053</v>
          </cell>
          <cell r="J3175">
            <v>0.19219332081925053</v>
          </cell>
          <cell r="K3175">
            <v>0.13030295473451992</v>
          </cell>
          <cell r="L3175">
            <v>0.13030295473451992</v>
          </cell>
          <cell r="P3175" t="str">
            <v>PROBADAS PRODUCIENDO</v>
          </cell>
          <cell r="Q3175" t="str">
            <v>PROBADAS PRODUCIENDO2020</v>
          </cell>
        </row>
        <row r="3176">
          <cell r="I3176">
            <v>0.1838783331912679</v>
          </cell>
          <cell r="J3176">
            <v>0.1838783331912679</v>
          </cell>
          <cell r="K3176">
            <v>0.12466557122978265</v>
          </cell>
          <cell r="L3176">
            <v>0.12466557122978265</v>
          </cell>
          <cell r="P3176" t="str">
            <v>PROBADAS PRODUCIENDO</v>
          </cell>
          <cell r="Q3176" t="str">
            <v>PROBADAS PRODUCIENDO2020</v>
          </cell>
        </row>
        <row r="3177">
          <cell r="I3177">
            <v>0.18784689227106652</v>
          </cell>
          <cell r="J3177">
            <v>0.18784689227106652</v>
          </cell>
          <cell r="K3177">
            <v>0.12735616927935065</v>
          </cell>
          <cell r="L3177">
            <v>0.12735616927935065</v>
          </cell>
          <cell r="P3177" t="str">
            <v>PROBADAS PRODUCIENDO</v>
          </cell>
          <cell r="Q3177" t="str">
            <v>PROBADAS PRODUCIENDO2020</v>
          </cell>
        </row>
        <row r="3178">
          <cell r="I3178">
            <v>0.18567586160031774</v>
          </cell>
          <cell r="J3178">
            <v>0.18567586160031774</v>
          </cell>
          <cell r="K3178">
            <v>0.12588425698805994</v>
          </cell>
          <cell r="L3178">
            <v>0.12588425698805994</v>
          </cell>
          <cell r="P3178" t="str">
            <v>PROBADAS PRODUCIENDO</v>
          </cell>
          <cell r="Q3178" t="str">
            <v>PROBADAS PRODUCIENDO2020</v>
          </cell>
        </row>
        <row r="3179">
          <cell r="I3179">
            <v>0.17764284315076753</v>
          </cell>
          <cell r="J3179">
            <v>0.17764284315076753</v>
          </cell>
          <cell r="K3179">
            <v>0.1204380425465201</v>
          </cell>
          <cell r="L3179">
            <v>0.1204380425465201</v>
          </cell>
          <cell r="P3179" t="str">
            <v>PROBADAS PRODUCIENDO</v>
          </cell>
          <cell r="Q3179" t="str">
            <v>PROBADAS PRODUCIENDO2020</v>
          </cell>
        </row>
        <row r="3180">
          <cell r="I3180">
            <v>0.18147682459878134</v>
          </cell>
          <cell r="J3180">
            <v>0.18147682459878134</v>
          </cell>
          <cell r="K3180">
            <v>0.12303739984439085</v>
          </cell>
          <cell r="L3180">
            <v>0.12303739984439085</v>
          </cell>
          <cell r="P3180" t="str">
            <v>PROBADAS PRODUCIENDO</v>
          </cell>
          <cell r="Q3180" t="str">
            <v>PROBADAS PRODUCIENDO2020</v>
          </cell>
        </row>
        <row r="3181">
          <cell r="I3181">
            <v>0.17362547188332902</v>
          </cell>
          <cell r="J3181">
            <v>0.17362547188332902</v>
          </cell>
          <cell r="K3181">
            <v>0.11771435087928932</v>
          </cell>
          <cell r="L3181">
            <v>0.11771435087928932</v>
          </cell>
          <cell r="P3181" t="str">
            <v>PROBADAS PRODUCIENDO</v>
          </cell>
          <cell r="Q3181" t="str">
            <v>PROBADAS PRODUCIENDO2020</v>
          </cell>
        </row>
        <row r="3182">
          <cell r="I3182">
            <v>0.17737274830773583</v>
          </cell>
          <cell r="J3182">
            <v>0.17737274830773583</v>
          </cell>
          <cell r="K3182">
            <v>0.12025492402837613</v>
          </cell>
          <cell r="L3182">
            <v>0.12025492402837613</v>
          </cell>
          <cell r="P3182" t="str">
            <v>PROBADAS PRODUCIENDO</v>
          </cell>
          <cell r="Q3182" t="str">
            <v>PROBADAS PRODUCIENDO2020</v>
          </cell>
        </row>
        <row r="3183">
          <cell r="I3183">
            <v>0.17741926693250049</v>
          </cell>
          <cell r="J3183">
            <v>0.17741926693250049</v>
          </cell>
          <cell r="K3183">
            <v>0.12028646265953764</v>
          </cell>
          <cell r="L3183">
            <v>0.12028646265953764</v>
          </cell>
          <cell r="P3183" t="str">
            <v>PROBADAS PRODUCIENDO</v>
          </cell>
          <cell r="Q3183" t="str">
            <v>PROBADAS PRODUCIENDO2021</v>
          </cell>
        </row>
        <row r="3184">
          <cell r="I3184">
            <v>0.15848654081276922</v>
          </cell>
          <cell r="J3184">
            <v>0.15848654081276922</v>
          </cell>
          <cell r="K3184">
            <v>0.10745047988935331</v>
          </cell>
          <cell r="L3184">
            <v>0.10745047988935331</v>
          </cell>
          <cell r="P3184" t="str">
            <v>PROBADAS PRODUCIENDO</v>
          </cell>
          <cell r="Q3184" t="str">
            <v>PROBADAS PRODUCIENDO2021</v>
          </cell>
        </row>
        <row r="3185">
          <cell r="I3185">
            <v>0.17353705305991166</v>
          </cell>
          <cell r="J3185">
            <v>0.17353705305991166</v>
          </cell>
          <cell r="K3185">
            <v>0.11765440481094352</v>
          </cell>
          <cell r="L3185">
            <v>0.11765440481094352</v>
          </cell>
          <cell r="P3185" t="str">
            <v>PROBADAS PRODUCIENDO</v>
          </cell>
          <cell r="Q3185" t="str">
            <v>PROBADAS PRODUCIENDO2021</v>
          </cell>
        </row>
        <row r="3186">
          <cell r="I3186">
            <v>0.16602920396796467</v>
          </cell>
          <cell r="J3186">
            <v>0.16602920396796467</v>
          </cell>
          <cell r="K3186">
            <v>0.11256424394473104</v>
          </cell>
          <cell r="L3186">
            <v>0.11256424394473104</v>
          </cell>
          <cell r="P3186" t="str">
            <v>PROBADAS PRODUCIENDO</v>
          </cell>
          <cell r="Q3186" t="str">
            <v>PROBADAS PRODUCIENDO2021</v>
          </cell>
        </row>
        <row r="3187">
          <cell r="I3187">
            <v>0.16961253373544311</v>
          </cell>
          <cell r="J3187">
            <v>0.16961253373544311</v>
          </cell>
          <cell r="K3187">
            <v>0.11499366477215779</v>
          </cell>
          <cell r="L3187">
            <v>0.11499366477215779</v>
          </cell>
          <cell r="P3187" t="str">
            <v>PROBADAS PRODUCIENDO</v>
          </cell>
          <cell r="Q3187" t="str">
            <v>PROBADAS PRODUCIENDO2021</v>
          </cell>
        </row>
        <row r="3188">
          <cell r="P3188" t="str">
            <v>PROBADAS PRODUCIENDO</v>
          </cell>
          <cell r="Q3188" t="str">
            <v>PROBADAS PRODUCIENDO2021</v>
          </cell>
        </row>
        <row r="3189">
          <cell r="I3189">
            <v>0.37882382286384281</v>
          </cell>
          <cell r="J3189">
            <v>0.37882382286384281</v>
          </cell>
          <cell r="K3189">
            <v>0.25683443749539964</v>
          </cell>
          <cell r="L3189">
            <v>0.25683443749539964</v>
          </cell>
          <cell r="P3189" t="str">
            <v>PROBADAS PRODUCIENDO</v>
          </cell>
          <cell r="Q3189" t="str">
            <v>PROBADAS PRODUCIENDO2012</v>
          </cell>
        </row>
        <row r="3190">
          <cell r="I3190">
            <v>0.34991982102905433</v>
          </cell>
          <cell r="J3190">
            <v>0.34991982102905433</v>
          </cell>
          <cell r="K3190">
            <v>0.23723814337513235</v>
          </cell>
          <cell r="L3190">
            <v>0.23723814337513235</v>
          </cell>
          <cell r="P3190" t="str">
            <v>PROBADAS PRODUCIENDO</v>
          </cell>
          <cell r="Q3190" t="str">
            <v>PROBADAS PRODUCIENDO2012</v>
          </cell>
        </row>
        <row r="3191">
          <cell r="I3191">
            <v>0.3693413836495551</v>
          </cell>
          <cell r="J3191">
            <v>0.3693413836495551</v>
          </cell>
          <cell r="K3191">
            <v>0.25040554682196059</v>
          </cell>
          <cell r="L3191">
            <v>0.25040554682196059</v>
          </cell>
          <cell r="P3191" t="str">
            <v>PROBADAS PRODUCIENDO</v>
          </cell>
          <cell r="Q3191" t="str">
            <v>PROBADAS PRODUCIENDO2012</v>
          </cell>
        </row>
        <row r="3192">
          <cell r="I3192">
            <v>0.35285066165364837</v>
          </cell>
          <cell r="J3192">
            <v>0.35285066165364837</v>
          </cell>
          <cell r="K3192">
            <v>0.23922519054000096</v>
          </cell>
          <cell r="L3192">
            <v>0.23922519054000096</v>
          </cell>
          <cell r="P3192" t="str">
            <v>PROBADAS PRODUCIENDO</v>
          </cell>
          <cell r="Q3192" t="str">
            <v>PROBADAS PRODUCIENDO2012</v>
          </cell>
        </row>
        <row r="3193">
          <cell r="I3193">
            <v>0.35994419407814032</v>
          </cell>
          <cell r="J3193">
            <v>0.35994419407814032</v>
          </cell>
          <cell r="K3193">
            <v>0.24403445358034198</v>
          </cell>
          <cell r="L3193">
            <v>0.24403445358034198</v>
          </cell>
          <cell r="P3193" t="str">
            <v>PROBADAS PRODUCIENDO</v>
          </cell>
          <cell r="Q3193" t="str">
            <v>PROBADAS PRODUCIENDO2012</v>
          </cell>
        </row>
        <row r="3194">
          <cell r="I3194">
            <v>0.34387304716270556</v>
          </cell>
          <cell r="J3194">
            <v>0.34387304716270556</v>
          </cell>
          <cell r="K3194">
            <v>0.23313856021564411</v>
          </cell>
          <cell r="L3194">
            <v>0.23313856021564411</v>
          </cell>
          <cell r="P3194" t="str">
            <v>PROBADAS PRODUCIENDO</v>
          </cell>
          <cell r="Q3194" t="str">
            <v>PROBADAS PRODUCIENDO2012</v>
          </cell>
        </row>
        <row r="3195">
          <cell r="I3195">
            <v>0.35078609813595352</v>
          </cell>
          <cell r="J3195">
            <v>0.35078609813595352</v>
          </cell>
          <cell r="K3195">
            <v>0.23782546069795438</v>
          </cell>
          <cell r="L3195">
            <v>0.23782546069795438</v>
          </cell>
          <cell r="P3195" t="str">
            <v>PROBADAS PRODUCIENDO</v>
          </cell>
          <cell r="Q3195" t="str">
            <v>PROBADAS PRODUCIENDO2012</v>
          </cell>
        </row>
        <row r="3196">
          <cell r="I3196">
            <v>0.34622165646889924</v>
          </cell>
          <cell r="J3196">
            <v>0.34622165646889924</v>
          </cell>
          <cell r="K3196">
            <v>0.23473086701803211</v>
          </cell>
          <cell r="L3196">
            <v>0.23473086701803211</v>
          </cell>
          <cell r="P3196" t="str">
            <v>PROBADAS PRODUCIENDO</v>
          </cell>
          <cell r="Q3196" t="str">
            <v>PROBADAS PRODUCIENDO2012</v>
          </cell>
        </row>
        <row r="3197">
          <cell r="I3197">
            <v>0.33076320708156748</v>
          </cell>
          <cell r="J3197">
            <v>0.33076320708156748</v>
          </cell>
          <cell r="K3197">
            <v>0.22425036945340704</v>
          </cell>
          <cell r="L3197">
            <v>0.22425036945340704</v>
          </cell>
          <cell r="P3197" t="str">
            <v>PROBADAS PRODUCIENDO</v>
          </cell>
          <cell r="Q3197" t="str">
            <v>PROBADAS PRODUCIENDO2012</v>
          </cell>
        </row>
        <row r="3198">
          <cell r="I3198">
            <v>0.33741270441641452</v>
          </cell>
          <cell r="J3198">
            <v>0.33741270441641452</v>
          </cell>
          <cell r="K3198">
            <v>0.22875858621420042</v>
          </cell>
          <cell r="L3198">
            <v>0.22875858621420042</v>
          </cell>
          <cell r="P3198" t="str">
            <v>PROBADAS PRODUCIENDO</v>
          </cell>
          <cell r="Q3198" t="str">
            <v>PROBADAS PRODUCIENDO2012</v>
          </cell>
        </row>
        <row r="3199">
          <cell r="I3199">
            <v>0.32234756589486946</v>
          </cell>
          <cell r="J3199">
            <v>0.32234756589486946</v>
          </cell>
          <cell r="K3199">
            <v>0.21854474499186002</v>
          </cell>
          <cell r="L3199">
            <v>0.21854474499186002</v>
          </cell>
          <cell r="P3199" t="str">
            <v>PROBADAS PRODUCIENDO</v>
          </cell>
          <cell r="Q3199" t="str">
            <v>PROBADAS PRODUCIENDO2012</v>
          </cell>
        </row>
        <row r="3200">
          <cell r="I3200">
            <v>0.32882787940743224</v>
          </cell>
          <cell r="J3200">
            <v>0.32882787940743224</v>
          </cell>
          <cell r="K3200">
            <v>0.22293825874506212</v>
          </cell>
          <cell r="L3200">
            <v>0.22293825874506212</v>
          </cell>
          <cell r="P3200" t="str">
            <v>PROBADAS PRODUCIENDO</v>
          </cell>
          <cell r="Q3200" t="str">
            <v>PROBADAS PRODUCIENDO2012</v>
          </cell>
        </row>
        <row r="3201">
          <cell r="I3201">
            <v>0.33422332277746447</v>
          </cell>
          <cell r="J3201">
            <v>0.33422332277746447</v>
          </cell>
          <cell r="K3201">
            <v>0.22659625377954698</v>
          </cell>
          <cell r="L3201">
            <v>0.22659625377954698</v>
          </cell>
          <cell r="P3201" t="str">
            <v>PROBADAS PRODUCIENDO</v>
          </cell>
          <cell r="Q3201" t="str">
            <v>PROBADAS PRODUCIENDO2013</v>
          </cell>
        </row>
        <row r="3202">
          <cell r="I3202">
            <v>0.29813956076522452</v>
          </cell>
          <cell r="J3202">
            <v>0.29813956076522452</v>
          </cell>
          <cell r="K3202">
            <v>0.20213223604943067</v>
          </cell>
          <cell r="L3202">
            <v>0.20213223604943067</v>
          </cell>
          <cell r="P3202" t="str">
            <v>PROBADAS PRODUCIENDO</v>
          </cell>
          <cell r="Q3202" t="str">
            <v>PROBADAS PRODUCIENDO2013</v>
          </cell>
        </row>
        <row r="3203">
          <cell r="I3203">
            <v>0.32599499357718653</v>
          </cell>
          <cell r="J3203">
            <v>0.32599499357718653</v>
          </cell>
          <cell r="K3203">
            <v>0.22101762283257004</v>
          </cell>
          <cell r="L3203">
            <v>0.22101762283257004</v>
          </cell>
          <cell r="P3203" t="str">
            <v>PROBADAS PRODUCIENDO</v>
          </cell>
          <cell r="Q3203" t="str">
            <v>PROBADAS PRODUCIENDO2013</v>
          </cell>
        </row>
        <row r="3204">
          <cell r="I3204">
            <v>0.31143964438230792</v>
          </cell>
          <cell r="J3204">
            <v>0.31143964438230792</v>
          </cell>
          <cell r="K3204">
            <v>0.21114940785402209</v>
          </cell>
          <cell r="L3204">
            <v>0.21114940785402209</v>
          </cell>
          <cell r="P3204" t="str">
            <v>PROBADAS PRODUCIENDO</v>
          </cell>
          <cell r="Q3204" t="str">
            <v>PROBADAS PRODUCIENDO2013</v>
          </cell>
        </row>
        <row r="3205">
          <cell r="I3205">
            <v>0.31770067052108947</v>
          </cell>
          <cell r="J3205">
            <v>0.31770067052108947</v>
          </cell>
          <cell r="K3205">
            <v>0.21539424946493607</v>
          </cell>
          <cell r="L3205">
            <v>0.21539424946493607</v>
          </cell>
          <cell r="P3205" t="str">
            <v>PROBADAS PRODUCIENDO</v>
          </cell>
          <cell r="Q3205" t="str">
            <v>PROBADAS PRODUCIENDO2013</v>
          </cell>
        </row>
        <row r="3206">
          <cell r="I3206">
            <v>0.30351565452394003</v>
          </cell>
          <cell r="J3206">
            <v>0.30351565452394003</v>
          </cell>
          <cell r="K3206">
            <v>0.20577711246191138</v>
          </cell>
          <cell r="L3206">
            <v>0.20577711246191138</v>
          </cell>
          <cell r="P3206" t="str">
            <v>PROBADAS PRODUCIENDO</v>
          </cell>
          <cell r="Q3206" t="str">
            <v>PROBADAS PRODUCIENDO2013</v>
          </cell>
        </row>
        <row r="3207">
          <cell r="I3207">
            <v>0.30961738075173789</v>
          </cell>
          <cell r="J3207">
            <v>0.30961738075173789</v>
          </cell>
          <cell r="K3207">
            <v>0.20991395214538261</v>
          </cell>
          <cell r="L3207">
            <v>0.20991395214538261</v>
          </cell>
          <cell r="P3207" t="str">
            <v>PROBADAS PRODUCIENDO</v>
          </cell>
          <cell r="Q3207" t="str">
            <v>PROBADAS PRODUCIENDO2013</v>
          </cell>
        </row>
        <row r="3208">
          <cell r="I3208">
            <v>0.30558862795605513</v>
          </cell>
          <cell r="J3208">
            <v>0.30558862795605513</v>
          </cell>
          <cell r="K3208">
            <v>0.20718254404579453</v>
          </cell>
          <cell r="L3208">
            <v>0.20718254404579453</v>
          </cell>
          <cell r="P3208" t="str">
            <v>PROBADAS PRODUCIENDO</v>
          </cell>
          <cell r="Q3208" t="str">
            <v>PROBADAS PRODUCIENDO2013</v>
          </cell>
        </row>
        <row r="3209">
          <cell r="I3209">
            <v>0.29194440250009202</v>
          </cell>
          <cell r="J3209">
            <v>0.29194440250009202</v>
          </cell>
          <cell r="K3209">
            <v>0.19793205144596082</v>
          </cell>
          <cell r="L3209">
            <v>0.19793205144596082</v>
          </cell>
          <cell r="P3209" t="str">
            <v>PROBADAS PRODUCIENDO</v>
          </cell>
          <cell r="Q3209" t="str">
            <v>PROBADAS PRODUCIENDO2013</v>
          </cell>
        </row>
        <row r="3210">
          <cell r="I3210">
            <v>0.29781350609076584</v>
          </cell>
          <cell r="J3210">
            <v>0.29781350609076584</v>
          </cell>
          <cell r="K3210">
            <v>0.2019111779642388</v>
          </cell>
          <cell r="L3210">
            <v>0.2019111779642388</v>
          </cell>
          <cell r="P3210" t="str">
            <v>PROBADAS PRODUCIENDO</v>
          </cell>
          <cell r="Q3210" t="str">
            <v>PROBADAS PRODUCIENDO2013</v>
          </cell>
        </row>
        <row r="3211">
          <cell r="I3211">
            <v>0.28451643202059324</v>
          </cell>
          <cell r="J3211">
            <v>0.28451643202059324</v>
          </cell>
          <cell r="K3211">
            <v>0.19289604656798834</v>
          </cell>
          <cell r="L3211">
            <v>0.19289604656798834</v>
          </cell>
          <cell r="P3211" t="str">
            <v>PROBADAS PRODUCIENDO</v>
          </cell>
          <cell r="Q3211" t="str">
            <v>PROBADAS PRODUCIENDO2013</v>
          </cell>
        </row>
        <row r="3212">
          <cell r="I3212">
            <v>0.29023620742466905</v>
          </cell>
          <cell r="J3212">
            <v>0.29023620742466905</v>
          </cell>
          <cell r="K3212">
            <v>0.19677393177436253</v>
          </cell>
          <cell r="L3212">
            <v>0.19677393177436253</v>
          </cell>
          <cell r="P3212" t="str">
            <v>PROBADAS PRODUCIENDO</v>
          </cell>
          <cell r="Q3212" t="str">
            <v>PROBADAS PRODUCIENDO2013</v>
          </cell>
        </row>
        <row r="3213">
          <cell r="I3213">
            <v>0.29332504089080524</v>
          </cell>
          <cell r="J3213">
            <v>0.29332504089080524</v>
          </cell>
          <cell r="K3213">
            <v>0.19886809470159</v>
          </cell>
          <cell r="L3213">
            <v>0.19886809470159</v>
          </cell>
          <cell r="P3213" t="str">
            <v>PROBADAS PRODUCIENDO</v>
          </cell>
          <cell r="Q3213" t="str">
            <v>PROBADAS PRODUCIENDO2014</v>
          </cell>
        </row>
        <row r="3214">
          <cell r="I3214">
            <v>0.26165678123801878</v>
          </cell>
          <cell r="J3214">
            <v>0.26165678123801878</v>
          </cell>
          <cell r="K3214">
            <v>0.1773976929911226</v>
          </cell>
          <cell r="L3214">
            <v>0.1773976929911226</v>
          </cell>
          <cell r="P3214" t="str">
            <v>PROBADAS PRODUCIENDO</v>
          </cell>
          <cell r="Q3214" t="str">
            <v>PROBADAS PRODUCIENDO2014</v>
          </cell>
        </row>
        <row r="3215">
          <cell r="I3215">
            <v>0.28610359692011772</v>
          </cell>
          <cell r="J3215">
            <v>0.28610359692011772</v>
          </cell>
          <cell r="K3215">
            <v>0.19397211037279377</v>
          </cell>
          <cell r="L3215">
            <v>0.19397211037279377</v>
          </cell>
          <cell r="P3215" t="str">
            <v>PROBADAS PRODUCIENDO</v>
          </cell>
          <cell r="Q3215" t="str">
            <v>PROBADAS PRODUCIENDO2014</v>
          </cell>
        </row>
        <row r="3216">
          <cell r="I3216">
            <v>0.27332935853875789</v>
          </cell>
          <cell r="J3216">
            <v>0.27332935853875789</v>
          </cell>
          <cell r="K3216">
            <v>0.1853114503744179</v>
          </cell>
          <cell r="L3216">
            <v>0.1853114503744179</v>
          </cell>
          <cell r="P3216" t="str">
            <v>PROBADAS PRODUCIENDO</v>
          </cell>
          <cell r="Q3216" t="str">
            <v>PROBADAS PRODUCIENDO2014</v>
          </cell>
        </row>
        <row r="3217">
          <cell r="I3217">
            <v>0.27882423463812028</v>
          </cell>
          <cell r="J3217">
            <v>0.27882423463812028</v>
          </cell>
          <cell r="K3217">
            <v>0.18903685866953959</v>
          </cell>
          <cell r="L3217">
            <v>0.18903685866953959</v>
          </cell>
          <cell r="P3217" t="str">
            <v>PROBADAS PRODUCIENDO</v>
          </cell>
          <cell r="Q3217" t="str">
            <v>PROBADAS PRODUCIENDO2014</v>
          </cell>
        </row>
        <row r="3218">
          <cell r="I3218">
            <v>0.2663750124748489</v>
          </cell>
          <cell r="J3218">
            <v>0.2663750124748489</v>
          </cell>
          <cell r="K3218">
            <v>0.18059655270518035</v>
          </cell>
          <cell r="L3218">
            <v>0.18059655270518035</v>
          </cell>
          <cell r="P3218" t="str">
            <v>PROBADAS PRODUCIENDO</v>
          </cell>
          <cell r="Q3218" t="str">
            <v>PROBADAS PRODUCIENDO2014</v>
          </cell>
        </row>
        <row r="3219">
          <cell r="I3219">
            <v>0.2717300818949035</v>
          </cell>
          <cell r="J3219">
            <v>0.2717300818949035</v>
          </cell>
          <cell r="K3219">
            <v>0.18422717506639033</v>
          </cell>
          <cell r="L3219">
            <v>0.18422717506639033</v>
          </cell>
          <cell r="P3219" t="str">
            <v>PROBADAS PRODUCIENDO</v>
          </cell>
          <cell r="Q3219" t="str">
            <v>PROBADAS PRODUCIENDO2014</v>
          </cell>
        </row>
        <row r="3220">
          <cell r="I3220">
            <v>0.26819432003152005</v>
          </cell>
          <cell r="J3220">
            <v>0.26819432003152005</v>
          </cell>
          <cell r="K3220">
            <v>0.1818300042590355</v>
          </cell>
          <cell r="L3220">
            <v>0.1818300042590355</v>
          </cell>
          <cell r="P3220" t="str">
            <v>PROBADAS PRODUCIENDO</v>
          </cell>
          <cell r="Q3220" t="str">
            <v>PROBADAS PRODUCIENDO2014</v>
          </cell>
        </row>
        <row r="3221">
          <cell r="I3221">
            <v>0.25621971288400358</v>
          </cell>
          <cell r="J3221">
            <v>0.25621971288400358</v>
          </cell>
          <cell r="K3221">
            <v>0.17371147710910442</v>
          </cell>
          <cell r="L3221">
            <v>0.17371147710910442</v>
          </cell>
          <cell r="P3221" t="str">
            <v>PROBADAS PRODUCIENDO</v>
          </cell>
          <cell r="Q3221" t="str">
            <v>PROBADAS PRODUCIENDO2014</v>
          </cell>
        </row>
        <row r="3222">
          <cell r="I3222">
            <v>0.26137062526325527</v>
          </cell>
          <cell r="J3222">
            <v>0.26137062526325527</v>
          </cell>
          <cell r="K3222">
            <v>0.17720368536969391</v>
          </cell>
          <cell r="L3222">
            <v>0.17720368536969391</v>
          </cell>
          <cell r="P3222" t="str">
            <v>PROBADAS PRODUCIENDO</v>
          </cell>
          <cell r="Q3222" t="str">
            <v>PROBADAS PRODUCIENDO2014</v>
          </cell>
        </row>
        <row r="3223">
          <cell r="I3223">
            <v>0.24970068923679617</v>
          </cell>
          <cell r="J3223">
            <v>0.24970068923679617</v>
          </cell>
          <cell r="K3223">
            <v>0.16929171871378432</v>
          </cell>
          <cell r="L3223">
            <v>0.16929171871378432</v>
          </cell>
          <cell r="P3223" t="str">
            <v>PROBADAS PRODUCIENDO</v>
          </cell>
          <cell r="Q3223" t="str">
            <v>PROBADAS PRODUCIENDO2014</v>
          </cell>
        </row>
        <row r="3224">
          <cell r="I3224">
            <v>0.25472054643989644</v>
          </cell>
          <cell r="J3224">
            <v>0.25472054643989644</v>
          </cell>
          <cell r="K3224">
            <v>0.17269507437214504</v>
          </cell>
          <cell r="L3224">
            <v>0.17269507437214504</v>
          </cell>
          <cell r="P3224" t="str">
            <v>PROBADAS PRODUCIENDO</v>
          </cell>
          <cell r="Q3224" t="str">
            <v>PROBADAS PRODUCIENDO2014</v>
          </cell>
        </row>
        <row r="3225">
          <cell r="I3225">
            <v>0.25693061555761948</v>
          </cell>
          <cell r="J3225">
            <v>0.25693061555761948</v>
          </cell>
          <cell r="K3225">
            <v>0.17419345389428076</v>
          </cell>
          <cell r="L3225">
            <v>0.17419345389428076</v>
          </cell>
          <cell r="P3225" t="str">
            <v>PROBADAS PRODUCIENDO</v>
          </cell>
          <cell r="Q3225" t="str">
            <v>PROBADAS PRODUCIENDO2015</v>
          </cell>
        </row>
        <row r="3226">
          <cell r="I3226">
            <v>0.22919160827231827</v>
          </cell>
          <cell r="J3226">
            <v>0.22919160827231827</v>
          </cell>
          <cell r="K3226">
            <v>0.15538700112438258</v>
          </cell>
          <cell r="L3226">
            <v>0.15538700112438258</v>
          </cell>
          <cell r="P3226" t="str">
            <v>PROBADAS PRODUCIENDO</v>
          </cell>
          <cell r="Q3226" t="str">
            <v>PROBADAS PRODUCIENDO2015</v>
          </cell>
        </row>
        <row r="3227">
          <cell r="I3227">
            <v>0.25060517522368259</v>
          </cell>
          <cell r="J3227">
            <v>0.25060517522368259</v>
          </cell>
          <cell r="K3227">
            <v>0.16990494083880353</v>
          </cell>
          <cell r="L3227">
            <v>0.16990494083880353</v>
          </cell>
          <cell r="P3227" t="str">
            <v>PROBADAS PRODUCIENDO</v>
          </cell>
          <cell r="Q3227" t="str">
            <v>PROBADAS PRODUCIENDO2015</v>
          </cell>
        </row>
        <row r="3228">
          <cell r="I3228">
            <v>0.23941590573399174</v>
          </cell>
          <cell r="J3228">
            <v>0.23941590573399174</v>
          </cell>
          <cell r="K3228">
            <v>0.16231885579894556</v>
          </cell>
          <cell r="L3228">
            <v>0.16231885579894556</v>
          </cell>
          <cell r="P3228" t="str">
            <v>PROBADAS PRODUCIENDO</v>
          </cell>
          <cell r="Q3228" t="str">
            <v>PROBADAS PRODUCIENDO2015</v>
          </cell>
        </row>
        <row r="3229">
          <cell r="I3229">
            <v>0.24422900281677368</v>
          </cell>
          <cell r="J3229">
            <v>0.24422900281677368</v>
          </cell>
          <cell r="K3229">
            <v>0.16558203252453221</v>
          </cell>
          <cell r="L3229">
            <v>0.16558203252453221</v>
          </cell>
          <cell r="P3229" t="str">
            <v>PROBADAS PRODUCIENDO</v>
          </cell>
          <cell r="Q3229" t="str">
            <v>PROBADAS PRODUCIENDO2015</v>
          </cell>
        </row>
        <row r="3230">
          <cell r="I3230">
            <v>0.23332442302397899</v>
          </cell>
          <cell r="J3230">
            <v>0.23332442302397899</v>
          </cell>
          <cell r="K3230">
            <v>0.15818896100111654</v>
          </cell>
          <cell r="L3230">
            <v>0.15818896100111654</v>
          </cell>
          <cell r="P3230" t="str">
            <v>PROBADAS PRODUCIENDO</v>
          </cell>
          <cell r="Q3230" t="str">
            <v>PROBADAS PRODUCIENDO2015</v>
          </cell>
        </row>
        <row r="3231">
          <cell r="I3231">
            <v>0.23801505999881631</v>
          </cell>
          <cell r="J3231">
            <v>0.23801505999881631</v>
          </cell>
          <cell r="K3231">
            <v>0.16136911239661225</v>
          </cell>
          <cell r="L3231">
            <v>0.16136911239661225</v>
          </cell>
          <cell r="P3231" t="str">
            <v>PROBADAS PRODUCIENDO</v>
          </cell>
          <cell r="Q3231" t="str">
            <v>PROBADAS PRODUCIENDO2015</v>
          </cell>
        </row>
        <row r="3232">
          <cell r="I3232">
            <v>0.23491799924577833</v>
          </cell>
          <cell r="J3232">
            <v>0.23491799924577833</v>
          </cell>
          <cell r="K3232">
            <v>0.15926937154509388</v>
          </cell>
          <cell r="L3232">
            <v>0.15926937154509388</v>
          </cell>
          <cell r="P3232" t="str">
            <v>PROBADAS PRODUCIENDO</v>
          </cell>
          <cell r="Q3232" t="str">
            <v>PROBADAS PRODUCIENDO2015</v>
          </cell>
        </row>
        <row r="3233">
          <cell r="I3233">
            <v>0.22442914641505254</v>
          </cell>
          <cell r="J3233">
            <v>0.22442914641505254</v>
          </cell>
          <cell r="K3233">
            <v>0.1521581539970894</v>
          </cell>
          <cell r="L3233">
            <v>0.1521581539970894</v>
          </cell>
          <cell r="P3233" t="str">
            <v>PROBADAS PRODUCIENDO</v>
          </cell>
          <cell r="Q3233" t="str">
            <v>PROBADAS PRODUCIENDO2015</v>
          </cell>
        </row>
        <row r="3234">
          <cell r="I3234">
            <v>0.22894095721805627</v>
          </cell>
          <cell r="J3234">
            <v>0.22894095721805627</v>
          </cell>
          <cell r="K3234">
            <v>0.15521706507853855</v>
          </cell>
          <cell r="L3234">
            <v>0.15521706507853855</v>
          </cell>
          <cell r="P3234" t="str">
            <v>PROBADAS PRODUCIENDO</v>
          </cell>
          <cell r="Q3234" t="str">
            <v>PROBADAS PRODUCIENDO2015</v>
          </cell>
        </row>
        <row r="3235">
          <cell r="I3235">
            <v>0.21871897331347936</v>
          </cell>
          <cell r="J3235">
            <v>0.21871897331347936</v>
          </cell>
          <cell r="K3235">
            <v>0.14828677894613063</v>
          </cell>
          <cell r="L3235">
            <v>0.14828677894613063</v>
          </cell>
          <cell r="P3235" t="str">
            <v>PROBADAS PRODUCIENDO</v>
          </cell>
          <cell r="Q3235" t="str">
            <v>PROBADAS PRODUCIENDO2015</v>
          </cell>
        </row>
        <row r="3236">
          <cell r="I3236">
            <v>0.22311598966532856</v>
          </cell>
          <cell r="J3236">
            <v>0.22311598966532856</v>
          </cell>
          <cell r="K3236">
            <v>0.15126786184859412</v>
          </cell>
          <cell r="L3236">
            <v>0.15126786184859412</v>
          </cell>
          <cell r="P3236" t="str">
            <v>PROBADAS PRODUCIENDO</v>
          </cell>
          <cell r="Q3236" t="str">
            <v>PROBADAS PRODUCIENDO2015</v>
          </cell>
        </row>
        <row r="3237">
          <cell r="I3237">
            <v>0.22475046574924137</v>
          </cell>
          <cell r="J3237">
            <v>0.22475046574924137</v>
          </cell>
          <cell r="K3237">
            <v>0.15237600162300929</v>
          </cell>
          <cell r="L3237">
            <v>0.15237600162300929</v>
          </cell>
          <cell r="P3237" t="str">
            <v>PROBADAS PRODUCIENDO</v>
          </cell>
          <cell r="Q3237" t="str">
            <v>PROBADAS PRODUCIENDO2016</v>
          </cell>
        </row>
        <row r="3238">
          <cell r="I3238">
            <v>0.20760215700436041</v>
          </cell>
          <cell r="J3238">
            <v>0.20760215700436041</v>
          </cell>
          <cell r="K3238">
            <v>0.14074981561075334</v>
          </cell>
          <cell r="L3238">
            <v>0.14074981561075334</v>
          </cell>
          <cell r="P3238" t="str">
            <v>PROBADAS PRODUCIENDO</v>
          </cell>
          <cell r="Q3238" t="str">
            <v>PROBADAS PRODUCIENDO2016</v>
          </cell>
        </row>
        <row r="3239">
          <cell r="I3239">
            <v>0.21912467745077271</v>
          </cell>
          <cell r="J3239">
            <v>0.21912467745077271</v>
          </cell>
          <cell r="K3239">
            <v>0.1485618376610329</v>
          </cell>
          <cell r="L3239">
            <v>0.1485618376610329</v>
          </cell>
          <cell r="P3239" t="str">
            <v>PROBADAS PRODUCIENDO</v>
          </cell>
          <cell r="Q3239" t="str">
            <v>PROBADAS PRODUCIENDO2016</v>
          </cell>
        </row>
        <row r="3240">
          <cell r="I3240">
            <v>0.2093409805831761</v>
          </cell>
          <cell r="J3240">
            <v>0.2093409805831761</v>
          </cell>
          <cell r="K3240">
            <v>0.14192870075158928</v>
          </cell>
          <cell r="L3240">
            <v>0.14192870075158928</v>
          </cell>
          <cell r="P3240" t="str">
            <v>PROBADAS PRODUCIENDO</v>
          </cell>
          <cell r="Q3240" t="str">
            <v>PROBADAS PRODUCIENDO2016</v>
          </cell>
        </row>
        <row r="3241">
          <cell r="I3241">
            <v>0.2135494664808206</v>
          </cell>
          <cell r="J3241">
            <v>0.2135494664808206</v>
          </cell>
          <cell r="K3241">
            <v>0.14478196404442437</v>
          </cell>
          <cell r="L3241">
            <v>0.14478196404442437</v>
          </cell>
          <cell r="P3241" t="str">
            <v>PROBADAS PRODUCIENDO</v>
          </cell>
          <cell r="Q3241" t="str">
            <v>PROBADAS PRODUCIENDO2016</v>
          </cell>
        </row>
        <row r="3242">
          <cell r="I3242">
            <v>0.20401469718604964</v>
          </cell>
          <cell r="J3242">
            <v>0.20401469718604964</v>
          </cell>
          <cell r="K3242">
            <v>0.13831759469732793</v>
          </cell>
          <cell r="L3242">
            <v>0.13831759469732793</v>
          </cell>
          <cell r="P3242" t="str">
            <v>PROBADAS PRODUCIENDO</v>
          </cell>
          <cell r="Q3242" t="str">
            <v>PROBADAS PRODUCIENDO2016</v>
          </cell>
        </row>
        <row r="3243">
          <cell r="I3243">
            <v>0.20811610615827697</v>
          </cell>
          <cell r="J3243">
            <v>0.20811610615827697</v>
          </cell>
          <cell r="K3243">
            <v>0.14109826212831786</v>
          </cell>
          <cell r="L3243">
            <v>0.14109826212831786</v>
          </cell>
          <cell r="P3243" t="str">
            <v>PROBADAS PRODUCIENDO</v>
          </cell>
          <cell r="Q3243" t="str">
            <v>PROBADAS PRODUCIENDO2016</v>
          </cell>
        </row>
        <row r="3244">
          <cell r="I3244">
            <v>0.20540809169709237</v>
          </cell>
          <cell r="J3244">
            <v>0.20540809169709237</v>
          </cell>
          <cell r="K3244">
            <v>0.13926228632930446</v>
          </cell>
          <cell r="L3244">
            <v>0.13926228632930446</v>
          </cell>
          <cell r="P3244" t="str">
            <v>PROBADAS PRODUCIENDO</v>
          </cell>
          <cell r="Q3244" t="str">
            <v>PROBADAS PRODUCIENDO2016</v>
          </cell>
        </row>
        <row r="3245">
          <cell r="I3245">
            <v>0.19623682661323585</v>
          </cell>
          <cell r="J3245">
            <v>0.19623682661323585</v>
          </cell>
          <cell r="K3245">
            <v>0.13304436505094785</v>
          </cell>
          <cell r="L3245">
            <v>0.13304436505094785</v>
          </cell>
          <cell r="P3245" t="str">
            <v>PROBADAS PRODUCIENDO</v>
          </cell>
          <cell r="Q3245" t="str">
            <v>PROBADAS PRODUCIENDO2016</v>
          </cell>
        </row>
        <row r="3246">
          <cell r="I3246">
            <v>0.20018187318318931</v>
          </cell>
          <cell r="J3246">
            <v>0.20018187318318931</v>
          </cell>
          <cell r="K3246">
            <v>0.13571902212247874</v>
          </cell>
          <cell r="L3246">
            <v>0.13571902212247874</v>
          </cell>
          <cell r="P3246" t="str">
            <v>PROBADAS PRODUCIENDO</v>
          </cell>
          <cell r="Q3246" t="str">
            <v>PROBADAS PRODUCIENDO2016</v>
          </cell>
        </row>
        <row r="3247">
          <cell r="I3247">
            <v>0.19124395350934867</v>
          </cell>
          <cell r="J3247">
            <v>0.19124395350934867</v>
          </cell>
          <cell r="K3247">
            <v>0.12965930403385423</v>
          </cell>
          <cell r="L3247">
            <v>0.12965930403385423</v>
          </cell>
          <cell r="P3247" t="str">
            <v>PROBADAS PRODUCIENDO</v>
          </cell>
          <cell r="Q3247" t="str">
            <v>PROBADAS PRODUCIENDO2016</v>
          </cell>
        </row>
        <row r="3248">
          <cell r="I3248">
            <v>0.19508862586690956</v>
          </cell>
          <cell r="J3248">
            <v>0.19508862586690956</v>
          </cell>
          <cell r="K3248">
            <v>0.13226590953939862</v>
          </cell>
          <cell r="L3248">
            <v>0.13226590953939862</v>
          </cell>
          <cell r="P3248" t="str">
            <v>PROBADAS PRODUCIENDO</v>
          </cell>
          <cell r="Q3248" t="str">
            <v>PROBADAS PRODUCIENDO2016</v>
          </cell>
        </row>
        <row r="3249">
          <cell r="I3249">
            <v>0.19609769932304172</v>
          </cell>
          <cell r="J3249">
            <v>0.19609769932304172</v>
          </cell>
          <cell r="K3249">
            <v>0.13295003972830277</v>
          </cell>
          <cell r="L3249">
            <v>0.13295003972830277</v>
          </cell>
          <cell r="P3249" t="str">
            <v>PROBADAS PRODUCIENDO</v>
          </cell>
          <cell r="Q3249" t="str">
            <v>PROBADAS PRODUCIENDO2017</v>
          </cell>
        </row>
        <row r="3250">
          <cell r="I3250">
            <v>0.17492639788686956</v>
          </cell>
          <cell r="J3250">
            <v>0.17492639788686956</v>
          </cell>
          <cell r="K3250">
            <v>0.11859635084385484</v>
          </cell>
          <cell r="L3250">
            <v>0.11859635084385484</v>
          </cell>
          <cell r="P3250" t="str">
            <v>PROBADAS PRODUCIENDO</v>
          </cell>
          <cell r="Q3250" t="str">
            <v>PROBADAS PRODUCIENDO2017</v>
          </cell>
        </row>
        <row r="3251">
          <cell r="I3251">
            <v>0.19126992006443527</v>
          </cell>
          <cell r="J3251">
            <v>0.19126992006443527</v>
          </cell>
          <cell r="K3251">
            <v>0.12967690880199931</v>
          </cell>
          <cell r="L3251">
            <v>0.12967690880199931</v>
          </cell>
          <cell r="P3251" t="str">
            <v>PROBADAS PRODUCIENDO</v>
          </cell>
          <cell r="Q3251" t="str">
            <v>PROBADAS PRODUCIENDO2017</v>
          </cell>
        </row>
        <row r="3252">
          <cell r="I3252">
            <v>0.18272991015058465</v>
          </cell>
          <cell r="J3252">
            <v>0.18272991015058465</v>
          </cell>
          <cell r="K3252">
            <v>0.12388696500742095</v>
          </cell>
          <cell r="L3252">
            <v>0.12388696500742095</v>
          </cell>
          <cell r="P3252" t="str">
            <v>PROBADAS PRODUCIENDO</v>
          </cell>
          <cell r="Q3252" t="str">
            <v>PROBADAS PRODUCIENDO2017</v>
          </cell>
        </row>
        <row r="3253">
          <cell r="I3253">
            <v>0.18640342045804642</v>
          </cell>
          <cell r="J3253">
            <v>0.18640342045804642</v>
          </cell>
          <cell r="K3253">
            <v>0.12637752630928925</v>
          </cell>
          <cell r="L3253">
            <v>0.12637752630928925</v>
          </cell>
          <cell r="P3253" t="str">
            <v>PROBADAS PRODUCIENDO</v>
          </cell>
          <cell r="Q3253" t="str">
            <v>PROBADAS PRODUCIENDO2017</v>
          </cell>
        </row>
        <row r="3254">
          <cell r="I3254">
            <v>0.17808069486610953</v>
          </cell>
          <cell r="J3254">
            <v>0.17808069486610953</v>
          </cell>
          <cell r="K3254">
            <v>0.12073489663073823</v>
          </cell>
          <cell r="L3254">
            <v>0.12073489663073823</v>
          </cell>
          <cell r="P3254" t="str">
            <v>PROBADAS PRODUCIENDO</v>
          </cell>
          <cell r="Q3254" t="str">
            <v>PROBADAS PRODUCIENDO2017</v>
          </cell>
        </row>
        <row r="3255">
          <cell r="I3255">
            <v>0.18166073968532778</v>
          </cell>
          <cell r="J3255">
            <v>0.18166073968532778</v>
          </cell>
          <cell r="K3255">
            <v>0.12316209033360814</v>
          </cell>
          <cell r="L3255">
            <v>0.12316209033360814</v>
          </cell>
          <cell r="P3255" t="str">
            <v>PROBADAS PRODUCIENDO</v>
          </cell>
          <cell r="Q3255" t="str">
            <v>PROBADAS PRODUCIENDO2017</v>
          </cell>
        </row>
        <row r="3256">
          <cell r="I3256">
            <v>0.17929696342995421</v>
          </cell>
          <cell r="J3256">
            <v>0.17929696342995421</v>
          </cell>
          <cell r="K3256">
            <v>0.1215595006645523</v>
          </cell>
          <cell r="L3256">
            <v>0.1215595006645523</v>
          </cell>
          <cell r="P3256" t="str">
            <v>PROBADAS PRODUCIENDO</v>
          </cell>
          <cell r="Q3256" t="str">
            <v>PROBADAS PRODUCIENDO2017</v>
          </cell>
        </row>
        <row r="3257">
          <cell r="I3257">
            <v>0.17129153401010777</v>
          </cell>
          <cell r="J3257">
            <v>0.17129153401010777</v>
          </cell>
          <cell r="K3257">
            <v>0.11613199099419455</v>
          </cell>
          <cell r="L3257">
            <v>0.11613199099419455</v>
          </cell>
          <cell r="P3257" t="str">
            <v>PROBADAS PRODUCIENDO</v>
          </cell>
          <cell r="Q3257" t="str">
            <v>PROBADAS PRODUCIENDO2017</v>
          </cell>
        </row>
        <row r="3258">
          <cell r="I3258">
            <v>0.17473509295044778</v>
          </cell>
          <cell r="J3258">
            <v>0.17473509295044778</v>
          </cell>
          <cell r="K3258">
            <v>0.11846665019471261</v>
          </cell>
          <cell r="L3258">
            <v>0.11846665019471261</v>
          </cell>
          <cell r="P3258" t="str">
            <v>PROBADAS PRODUCIENDO</v>
          </cell>
          <cell r="Q3258" t="str">
            <v>PROBADAS PRODUCIENDO2017</v>
          </cell>
        </row>
        <row r="3259">
          <cell r="I3259">
            <v>0.1669333464678241</v>
          </cell>
          <cell r="J3259">
            <v>0.1669333464678241</v>
          </cell>
          <cell r="K3259">
            <v>0.1131772331929034</v>
          </cell>
          <cell r="L3259">
            <v>0.1131772331929034</v>
          </cell>
          <cell r="P3259" t="str">
            <v>PROBADAS PRODUCIENDO</v>
          </cell>
          <cell r="Q3259" t="str">
            <v>PROBADAS PRODUCIENDO2017</v>
          </cell>
        </row>
        <row r="3260">
          <cell r="I3260">
            <v>0.17028929059543113</v>
          </cell>
          <cell r="J3260">
            <v>0.17028929059543113</v>
          </cell>
          <cell r="K3260">
            <v>0.11545249142709776</v>
          </cell>
          <cell r="L3260">
            <v>0.11545249142709776</v>
          </cell>
          <cell r="P3260" t="str">
            <v>PROBADAS PRODUCIENDO</v>
          </cell>
          <cell r="Q3260" t="str">
            <v>PROBADAS PRODUCIENDO2017</v>
          </cell>
        </row>
        <row r="3261">
          <cell r="I3261">
            <v>0.17078554698961895</v>
          </cell>
          <cell r="J3261">
            <v>0.17078554698961895</v>
          </cell>
          <cell r="K3261">
            <v>0.11578894263254512</v>
          </cell>
          <cell r="L3261">
            <v>0.11578894263254512</v>
          </cell>
          <cell r="P3261" t="str">
            <v>PROBADAS PRODUCIENDO</v>
          </cell>
          <cell r="Q3261" t="str">
            <v>PROBADAS PRODUCIENDO2018</v>
          </cell>
        </row>
        <row r="3262">
          <cell r="I3262">
            <v>0.15234702216887655</v>
          </cell>
          <cell r="J3262">
            <v>0.15234702216887655</v>
          </cell>
          <cell r="K3262">
            <v>0.10328801775728344</v>
          </cell>
          <cell r="L3262">
            <v>0.10328801775728344</v>
          </cell>
          <cell r="P3262" t="str">
            <v>PROBADAS PRODUCIENDO</v>
          </cell>
          <cell r="Q3262" t="str">
            <v>PROBADAS PRODUCIENDO2018</v>
          </cell>
        </row>
        <row r="3263">
          <cell r="I3263">
            <v>0.16658093406314226</v>
          </cell>
          <cell r="J3263">
            <v>0.16658093406314226</v>
          </cell>
          <cell r="K3263">
            <v>0.1129383051312028</v>
          </cell>
          <cell r="L3263">
            <v>0.1129383051312028</v>
          </cell>
          <cell r="P3263" t="str">
            <v>PROBADAS PRODUCIENDO</v>
          </cell>
          <cell r="Q3263" t="str">
            <v>PROBADAS PRODUCIENDO2018</v>
          </cell>
        </row>
        <row r="3264">
          <cell r="I3264">
            <v>0.1591432625888245</v>
          </cell>
          <cell r="J3264">
            <v>0.1591432625888245</v>
          </cell>
          <cell r="K3264">
            <v>0.10789572318653835</v>
          </cell>
          <cell r="L3264">
            <v>0.10789572318653835</v>
          </cell>
          <cell r="P3264" t="str">
            <v>PROBADAS PRODUCIENDO</v>
          </cell>
          <cell r="Q3264" t="str">
            <v>PROBADAS PRODUCIENDO2018</v>
          </cell>
        </row>
        <row r="3265">
          <cell r="I3265">
            <v>0.16234259878398322</v>
          </cell>
          <cell r="J3265">
            <v>0.16234259878398322</v>
          </cell>
          <cell r="K3265">
            <v>0.11006480459707463</v>
          </cell>
          <cell r="L3265">
            <v>0.11006480459707463</v>
          </cell>
          <cell r="P3265" t="str">
            <v>PROBADAS PRODUCIENDO</v>
          </cell>
          <cell r="Q3265" t="str">
            <v>PROBADAS PRODUCIENDO2018</v>
          </cell>
        </row>
        <row r="3266">
          <cell r="I3266">
            <v>0.15509416472499815</v>
          </cell>
          <cell r="J3266">
            <v>0.15509416472499815</v>
          </cell>
          <cell r="K3266">
            <v>0.10515052156654033</v>
          </cell>
          <cell r="L3266">
            <v>0.10515052156654033</v>
          </cell>
          <cell r="P3266" t="str">
            <v>PROBADAS PRODUCIENDO</v>
          </cell>
          <cell r="Q3266" t="str">
            <v>PROBADAS PRODUCIENDO2018</v>
          </cell>
        </row>
        <row r="3267">
          <cell r="I3267">
            <v>0.15821209989102125</v>
          </cell>
          <cell r="J3267">
            <v>0.15821209989102125</v>
          </cell>
          <cell r="K3267">
            <v>0.10726441482293274</v>
          </cell>
          <cell r="L3267">
            <v>0.10726441482293274</v>
          </cell>
          <cell r="P3267" t="str">
            <v>PROBADAS PRODUCIENDO</v>
          </cell>
          <cell r="Q3267" t="str">
            <v>PROBADAS PRODUCIENDO2018</v>
          </cell>
        </row>
        <row r="3268">
          <cell r="I3268">
            <v>0.15615343820285535</v>
          </cell>
          <cell r="J3268">
            <v>0.15615343820285535</v>
          </cell>
          <cell r="K3268">
            <v>0.10586868629488962</v>
          </cell>
          <cell r="L3268">
            <v>0.10586868629488962</v>
          </cell>
          <cell r="P3268" t="str">
            <v>PROBADAS PRODUCIENDO</v>
          </cell>
          <cell r="Q3268" t="str">
            <v>PROBADAS PRODUCIENDO2018</v>
          </cell>
        </row>
        <row r="3269">
          <cell r="I3269">
            <v>0.14918134395047644</v>
          </cell>
          <cell r="J3269">
            <v>0.14918134395047644</v>
          </cell>
          <cell r="K3269">
            <v>0.10114175573403561</v>
          </cell>
          <cell r="L3269">
            <v>0.10114175573403561</v>
          </cell>
          <cell r="P3269" t="str">
            <v>PROBADAS PRODUCIENDO</v>
          </cell>
          <cell r="Q3269" t="str">
            <v>PROBADAS PRODUCIENDO2018</v>
          </cell>
        </row>
        <row r="3270">
          <cell r="I3270">
            <v>0.15218041073833805</v>
          </cell>
          <cell r="J3270">
            <v>0.15218041073833805</v>
          </cell>
          <cell r="K3270">
            <v>0.10317505877619516</v>
          </cell>
          <cell r="L3270">
            <v>0.10317505877619516</v>
          </cell>
          <cell r="P3270" t="str">
            <v>PROBADAS PRODUCIENDO</v>
          </cell>
          <cell r="Q3270" t="str">
            <v>PROBADAS PRODUCIENDO2018</v>
          </cell>
        </row>
        <row r="3271">
          <cell r="I3271">
            <v>0.14538570817370833</v>
          </cell>
          <cell r="J3271">
            <v>0.14538570817370833</v>
          </cell>
          <cell r="K3271">
            <v>9.856839597990516E-2</v>
          </cell>
          <cell r="L3271">
            <v>9.856839597990516E-2</v>
          </cell>
          <cell r="P3271" t="str">
            <v>PROBADAS PRODUCIENDO</v>
          </cell>
          <cell r="Q3271" t="str">
            <v>PROBADAS PRODUCIENDO2018</v>
          </cell>
        </row>
        <row r="3272">
          <cell r="I3272">
            <v>0.14830846940690071</v>
          </cell>
          <cell r="J3272">
            <v>0.14830846940690071</v>
          </cell>
          <cell r="K3272">
            <v>0.10054996549046398</v>
          </cell>
          <cell r="L3272">
            <v>0.10054996549046398</v>
          </cell>
          <cell r="P3272" t="str">
            <v>PROBADAS PRODUCIENDO</v>
          </cell>
          <cell r="Q3272" t="str">
            <v>PROBADAS PRODUCIENDO2018</v>
          </cell>
        </row>
        <row r="3273">
          <cell r="I3273">
            <v>0.14866654104419169</v>
          </cell>
          <cell r="J3273">
            <v>0.14866654104419169</v>
          </cell>
          <cell r="K3273">
            <v>0.1007927303906528</v>
          </cell>
          <cell r="L3273">
            <v>0.1007927303906528</v>
          </cell>
          <cell r="P3273" t="str">
            <v>PROBADAS PRODUCIENDO</v>
          </cell>
          <cell r="Q3273" t="str">
            <v>PROBADAS PRODUCIENDO2019</v>
          </cell>
        </row>
        <row r="3274">
          <cell r="I3274">
            <v>0.13261605108543087</v>
          </cell>
          <cell r="J3274">
            <v>0.13261605108543087</v>
          </cell>
          <cell r="K3274">
            <v>8.9910842000107877E-2</v>
          </cell>
          <cell r="L3274">
            <v>8.9910842000107877E-2</v>
          </cell>
          <cell r="P3274" t="str">
            <v>PROBADAS PRODUCIENDO</v>
          </cell>
          <cell r="Q3274" t="str">
            <v>PROBADAS PRODUCIENDO2019</v>
          </cell>
        </row>
        <row r="3275">
          <cell r="I3275">
            <v>0.1450064815647587</v>
          </cell>
          <cell r="J3275">
            <v>0.1450064815647587</v>
          </cell>
          <cell r="K3275">
            <v>9.8311288462071267E-2</v>
          </cell>
          <cell r="L3275">
            <v>9.8311288462071267E-2</v>
          </cell>
          <cell r="P3275" t="str">
            <v>PROBADAS PRODUCIENDO</v>
          </cell>
          <cell r="Q3275" t="str">
            <v>PROBADAS PRODUCIENDO2019</v>
          </cell>
        </row>
        <row r="3276">
          <cell r="I3276">
            <v>0.13853208773577505</v>
          </cell>
          <cell r="J3276">
            <v>0.13853208773577505</v>
          </cell>
          <cell r="K3276">
            <v>9.3921788127536182E-2</v>
          </cell>
          <cell r="L3276">
            <v>9.3921788127536182E-2</v>
          </cell>
          <cell r="P3276" t="str">
            <v>PROBADAS PRODUCIENDO</v>
          </cell>
          <cell r="Q3276" t="str">
            <v>PROBADAS PRODUCIENDO2019</v>
          </cell>
        </row>
        <row r="3277">
          <cell r="I3277">
            <v>0.14131706722704518</v>
          </cell>
          <cell r="J3277">
            <v>0.14131706722704518</v>
          </cell>
          <cell r="K3277">
            <v>9.580994456835662E-2</v>
          </cell>
          <cell r="L3277">
            <v>9.580994456835662E-2</v>
          </cell>
          <cell r="P3277" t="str">
            <v>PROBADAS PRODUCIENDO</v>
          </cell>
          <cell r="Q3277" t="str">
            <v>PROBADAS PRODUCIENDO2019</v>
          </cell>
        </row>
        <row r="3278">
          <cell r="I3278">
            <v>0.13500740204441283</v>
          </cell>
          <cell r="J3278">
            <v>0.13500740204441283</v>
          </cell>
          <cell r="K3278">
            <v>9.1532126727560101E-2</v>
          </cell>
          <cell r="L3278">
            <v>9.1532126727560101E-2</v>
          </cell>
          <cell r="P3278" t="str">
            <v>PROBADAS PRODUCIENDO</v>
          </cell>
          <cell r="Q3278" t="str">
            <v>PROBADAS PRODUCIENDO2019</v>
          </cell>
        </row>
        <row r="3279">
          <cell r="I3279">
            <v>0.13772152302540047</v>
          </cell>
          <cell r="J3279">
            <v>0.13772152302540047</v>
          </cell>
          <cell r="K3279">
            <v>9.3372242616198337E-2</v>
          </cell>
          <cell r="L3279">
            <v>9.3372242616198337E-2</v>
          </cell>
          <cell r="P3279" t="str">
            <v>PROBADAS PRODUCIENDO</v>
          </cell>
          <cell r="Q3279" t="str">
            <v>PROBADAS PRODUCIENDO2019</v>
          </cell>
        </row>
        <row r="3280">
          <cell r="I3280">
            <v>0.13592948548033376</v>
          </cell>
          <cell r="J3280">
            <v>0.13592948548033376</v>
          </cell>
          <cell r="K3280">
            <v>9.2157279546087309E-2</v>
          </cell>
          <cell r="L3280">
            <v>9.2157279546087309E-2</v>
          </cell>
          <cell r="P3280" t="str">
            <v>PROBADAS PRODUCIENDO</v>
          </cell>
          <cell r="Q3280" t="str">
            <v>PROBADAS PRODUCIENDO2019</v>
          </cell>
        </row>
        <row r="3281">
          <cell r="I3281">
            <v>0.12986037041406423</v>
          </cell>
          <cell r="J3281">
            <v>0.12986037041406423</v>
          </cell>
          <cell r="K3281">
            <v>8.8042549531601247E-2</v>
          </cell>
          <cell r="L3281">
            <v>8.8042549531601247E-2</v>
          </cell>
          <cell r="P3281" t="str">
            <v>PROBADAS PRODUCIENDO</v>
          </cell>
          <cell r="Q3281" t="str">
            <v>PROBADAS PRODUCIENDO2019</v>
          </cell>
        </row>
        <row r="3282">
          <cell r="I3282">
            <v>0.13247101805709624</v>
          </cell>
          <cell r="J3282">
            <v>0.13247101805709624</v>
          </cell>
          <cell r="K3282">
            <v>8.9812512713504461E-2</v>
          </cell>
          <cell r="L3282">
            <v>8.9812512713504461E-2</v>
          </cell>
          <cell r="P3282" t="str">
            <v>PROBADAS PRODUCIENDO</v>
          </cell>
          <cell r="Q3282" t="str">
            <v>PROBADAS PRODUCIENDO2019</v>
          </cell>
        </row>
        <row r="3283">
          <cell r="I3283">
            <v>0.12655632008930182</v>
          </cell>
          <cell r="J3283">
            <v>0.12655632008930182</v>
          </cell>
          <cell r="K3283">
            <v>8.5802474184170308E-2</v>
          </cell>
          <cell r="L3283">
            <v>8.5802474184170308E-2</v>
          </cell>
          <cell r="P3283" t="str">
            <v>PROBADAS PRODUCIENDO</v>
          </cell>
          <cell r="Q3283" t="str">
            <v>PROBADAS PRODUCIENDO2019</v>
          </cell>
        </row>
        <row r="3284">
          <cell r="I3284">
            <v>0.12910054476461591</v>
          </cell>
          <cell r="J3284">
            <v>0.12910054476461591</v>
          </cell>
          <cell r="K3284">
            <v>8.7527404016740723E-2</v>
          </cell>
          <cell r="L3284">
            <v>8.7527404016740723E-2</v>
          </cell>
          <cell r="P3284" t="str">
            <v>PROBADAS PRODUCIENDO</v>
          </cell>
          <cell r="Q3284" t="str">
            <v>PROBADAS PRODUCIENDO2019</v>
          </cell>
        </row>
        <row r="3285">
          <cell r="I3285">
            <v>0.1290800008567681</v>
          </cell>
          <cell r="J3285">
            <v>0.1290800008567681</v>
          </cell>
          <cell r="K3285">
            <v>8.7513475687270414E-2</v>
          </cell>
          <cell r="L3285">
            <v>8.7513475687270414E-2</v>
          </cell>
          <cell r="P3285" t="str">
            <v>PROBADAS PRODUCIENDO</v>
          </cell>
          <cell r="Q3285" t="str">
            <v>PROBADAS PRODUCIENDO2020</v>
          </cell>
        </row>
        <row r="3286">
          <cell r="I3286">
            <v>0.1192312839693335</v>
          </cell>
          <cell r="J3286">
            <v>0.1192312839693335</v>
          </cell>
          <cell r="K3286">
            <v>8.0836256597105499E-2</v>
          </cell>
          <cell r="L3286">
            <v>8.0836256597105499E-2</v>
          </cell>
          <cell r="P3286" t="str">
            <v>PROBADAS PRODUCIENDO</v>
          </cell>
          <cell r="Q3286" t="str">
            <v>PROBADAS PRODUCIENDO2020</v>
          </cell>
        </row>
        <row r="3287">
          <cell r="I3287">
            <v>0.12584896524595202</v>
          </cell>
          <cell r="J3287">
            <v>0.12584896524595202</v>
          </cell>
          <cell r="K3287">
            <v>8.5322902751919893E-2</v>
          </cell>
          <cell r="L3287">
            <v>8.5322902751919893E-2</v>
          </cell>
          <cell r="P3287" t="str">
            <v>PROBADAS PRODUCIENDO</v>
          </cell>
          <cell r="Q3287" t="str">
            <v>PROBADAS PRODUCIENDO2020</v>
          </cell>
        </row>
        <row r="3288">
          <cell r="I3288">
            <v>0.12022993528824162</v>
          </cell>
          <cell r="J3288">
            <v>0.12022993528824162</v>
          </cell>
          <cell r="K3288">
            <v>8.1513320800213937E-2</v>
          </cell>
          <cell r="L3288">
            <v>8.1513320800213937E-2</v>
          </cell>
          <cell r="P3288" t="str">
            <v>PROBADAS PRODUCIENDO</v>
          </cell>
          <cell r="Q3288" t="str">
            <v>PROBADAS PRODUCIENDO2020</v>
          </cell>
        </row>
        <row r="3289">
          <cell r="I3289">
            <v>0.12264697750199019</v>
          </cell>
          <cell r="J3289">
            <v>0.12264697750199019</v>
          </cell>
          <cell r="K3289">
            <v>8.3152023648091253E-2</v>
          </cell>
          <cell r="L3289">
            <v>8.3152023648091253E-2</v>
          </cell>
          <cell r="P3289" t="str">
            <v>PROBADAS PRODUCIENDO</v>
          </cell>
          <cell r="Q3289" t="str">
            <v>PROBADAS PRODUCIENDO2020</v>
          </cell>
        </row>
        <row r="3290">
          <cell r="I3290">
            <v>0.11717091308255748</v>
          </cell>
          <cell r="J3290">
            <v>0.11717091308255748</v>
          </cell>
          <cell r="K3290">
            <v>7.9439369269015736E-2</v>
          </cell>
          <cell r="L3290">
            <v>7.9439369269015736E-2</v>
          </cell>
          <cell r="P3290" t="str">
            <v>PROBADAS PRODUCIENDO</v>
          </cell>
          <cell r="Q3290" t="str">
            <v>PROBADAS PRODUCIENDO2020</v>
          </cell>
        </row>
        <row r="3291">
          <cell r="I3291">
            <v>0.11952645825078077</v>
          </cell>
          <cell r="J3291">
            <v>0.11952645825078077</v>
          </cell>
          <cell r="K3291">
            <v>8.1036378437293624E-2</v>
          </cell>
          <cell r="L3291">
            <v>8.1036378437293624E-2</v>
          </cell>
          <cell r="P3291" t="str">
            <v>PROBADAS PRODUCIENDO</v>
          </cell>
          <cell r="Q3291" t="str">
            <v>PROBADAS PRODUCIENDO2020</v>
          </cell>
        </row>
        <row r="3292">
          <cell r="I3292">
            <v>0.11797117556067414</v>
          </cell>
          <cell r="J3292">
            <v>0.11797117556067414</v>
          </cell>
          <cell r="K3292">
            <v>7.9981930087556566E-2</v>
          </cell>
          <cell r="L3292">
            <v>7.9981930087556566E-2</v>
          </cell>
          <cell r="P3292" t="str">
            <v>PROBADAS PRODUCIENDO</v>
          </cell>
          <cell r="Q3292" t="str">
            <v>PROBADAS PRODUCIENDO2020</v>
          </cell>
        </row>
        <row r="3293">
          <cell r="I3293">
            <v>0.11270388100386695</v>
          </cell>
          <cell r="J3293">
            <v>0.11270388100386695</v>
          </cell>
          <cell r="K3293">
            <v>7.6410817203490689E-2</v>
          </cell>
          <cell r="L3293">
            <v>7.6410817203490689E-2</v>
          </cell>
          <cell r="P3293" t="str">
            <v>PROBADAS PRODUCIENDO</v>
          </cell>
          <cell r="Q3293" t="str">
            <v>PROBADAS PRODUCIENDO2020</v>
          </cell>
        </row>
        <row r="3294">
          <cell r="I3294">
            <v>0.11496962320348236</v>
          </cell>
          <cell r="J3294">
            <v>0.11496962320348236</v>
          </cell>
          <cell r="K3294">
            <v>7.7946941882632015E-2</v>
          </cell>
          <cell r="L3294">
            <v>7.7946941882632015E-2</v>
          </cell>
          <cell r="P3294" t="str">
            <v>PROBADAS PRODUCIENDO</v>
          </cell>
          <cell r="Q3294" t="str">
            <v>PROBADAS PRODUCIENDO2020</v>
          </cell>
        </row>
        <row r="3295">
          <cell r="I3295">
            <v>0.10983634494613523</v>
          </cell>
          <cell r="J3295">
            <v>0.10983634494613523</v>
          </cell>
          <cell r="K3295">
            <v>7.4466689178970938E-2</v>
          </cell>
          <cell r="L3295">
            <v>7.4466689178970938E-2</v>
          </cell>
          <cell r="P3295" t="str">
            <v>PROBADAS PRODUCIENDO</v>
          </cell>
          <cell r="Q3295" t="str">
            <v>PROBADAS PRODUCIENDO2020</v>
          </cell>
        </row>
        <row r="3296">
          <cell r="I3296">
            <v>0.11204443964154022</v>
          </cell>
          <cell r="J3296">
            <v>0.11204443964154022</v>
          </cell>
          <cell r="K3296">
            <v>7.5963730085067141E-2</v>
          </cell>
          <cell r="L3296">
            <v>7.5963730085067141E-2</v>
          </cell>
          <cell r="P3296" t="str">
            <v>PROBADAS PRODUCIENDO</v>
          </cell>
          <cell r="Q3296" t="str">
            <v>PROBADAS PRODUCIENDO2020</v>
          </cell>
        </row>
        <row r="3297">
          <cell r="I3297">
            <v>0.11190889745345498</v>
          </cell>
          <cell r="J3297">
            <v>0.11190889745345498</v>
          </cell>
          <cell r="K3297">
            <v>7.5871835384859018E-2</v>
          </cell>
          <cell r="L3297">
            <v>7.5871835384859018E-2</v>
          </cell>
          <cell r="P3297" t="str">
            <v>PROBADAS PRODUCIENDO</v>
          </cell>
          <cell r="Q3297" t="str">
            <v>PROBADAS PRODUCIENDO2021</v>
          </cell>
        </row>
        <row r="3298">
          <cell r="I3298">
            <v>9.9826874005177077E-2</v>
          </cell>
          <cell r="J3298">
            <v>9.9826874005177077E-2</v>
          </cell>
          <cell r="K3298">
            <v>6.7680482283868859E-2</v>
          </cell>
          <cell r="L3298">
            <v>6.7680482283868859E-2</v>
          </cell>
          <cell r="P3298" t="str">
            <v>PROBADAS PRODUCIENDO</v>
          </cell>
          <cell r="Q3298" t="str">
            <v>PROBADAS PRODUCIENDO2021</v>
          </cell>
        </row>
        <row r="3299">
          <cell r="I3299">
            <v>0.10915378377368054</v>
          </cell>
          <cell r="J3299">
            <v>0.10915378377368054</v>
          </cell>
          <cell r="K3299">
            <v>7.4003927324506974E-2</v>
          </cell>
          <cell r="L3299">
            <v>7.4003927324506974E-2</v>
          </cell>
          <cell r="P3299" t="str">
            <v>PROBADAS PRODUCIENDO</v>
          </cell>
          <cell r="Q3299" t="str">
            <v>PROBADAS PRODUCIENDO2021</v>
          </cell>
        </row>
        <row r="3300">
          <cell r="I3300">
            <v>0.10428017690832214</v>
          </cell>
          <cell r="J3300">
            <v>0.10428017690832214</v>
          </cell>
          <cell r="K3300">
            <v>7.0699726262453036E-2</v>
          </cell>
          <cell r="L3300">
            <v>7.0699726262453036E-2</v>
          </cell>
          <cell r="P3300" t="str">
            <v>PROBADAS PRODUCIENDO</v>
          </cell>
          <cell r="Q3300" t="str">
            <v>PROBADAS PRODUCIENDO2021</v>
          </cell>
        </row>
        <row r="3301">
          <cell r="I3301">
            <v>0.10637657319298131</v>
          </cell>
          <cell r="J3301">
            <v>0.10637657319298131</v>
          </cell>
          <cell r="K3301">
            <v>7.2121038038643531E-2</v>
          </cell>
          <cell r="L3301">
            <v>7.2121038038643531E-2</v>
          </cell>
          <cell r="P3301" t="str">
            <v>PROBADAS PRODUCIENDO</v>
          </cell>
          <cell r="Q3301" t="str">
            <v>PROBADAS PRODUCIENDO2021</v>
          </cell>
        </row>
        <row r="3302">
          <cell r="P3302" t="str">
            <v>PROBADAS PRODUCIENDO</v>
          </cell>
          <cell r="Q3302" t="str">
            <v>PROBADAS PRODUCIENDO2021</v>
          </cell>
        </row>
        <row r="3303">
          <cell r="P3303" t="str">
            <v>PROBADAS PRODUCIENDO</v>
          </cell>
          <cell r="Q3303" t="str">
            <v>PROBADAS PRODUCIENDO2012</v>
          </cell>
        </row>
        <row r="3304">
          <cell r="I3304">
            <v>0.72836001453272026</v>
          </cell>
          <cell r="J3304">
            <v>0.72836001453272026</v>
          </cell>
          <cell r="K3304">
            <v>0.12178017018703842</v>
          </cell>
          <cell r="L3304">
            <v>0.12178017018703842</v>
          </cell>
          <cell r="P3304" t="str">
            <v>PROBADAS PRODUCIENDO</v>
          </cell>
          <cell r="Q3304" t="str">
            <v>PROBADAS PRODUCIENDO2012</v>
          </cell>
        </row>
        <row r="3305">
          <cell r="I3305">
            <v>0.67174159739141959</v>
          </cell>
          <cell r="J3305">
            <v>0.67174159739141959</v>
          </cell>
          <cell r="K3305">
            <v>0.11231369710008315</v>
          </cell>
          <cell r="L3305">
            <v>0.11231369710008315</v>
          </cell>
          <cell r="P3305" t="str">
            <v>PROBADAS PRODUCIENDO</v>
          </cell>
          <cell r="Q3305" t="str">
            <v>PROBADAS PRODUCIENDO2012</v>
          </cell>
        </row>
        <row r="3306">
          <cell r="I3306">
            <v>0.7079818322378254</v>
          </cell>
          <cell r="J3306">
            <v>0.7079818322378254</v>
          </cell>
          <cell r="K3306">
            <v>0.1183729835506785</v>
          </cell>
          <cell r="L3306">
            <v>0.1183729835506785</v>
          </cell>
          <cell r="P3306" t="str">
            <v>PROBADAS PRODUCIENDO</v>
          </cell>
          <cell r="Q3306" t="str">
            <v>PROBADAS PRODUCIENDO2012</v>
          </cell>
        </row>
        <row r="3307">
          <cell r="I3307">
            <v>0.67541370359762798</v>
          </cell>
          <cell r="J3307">
            <v>0.67541370359762798</v>
          </cell>
          <cell r="K3307">
            <v>0.11292766506896437</v>
          </cell>
          <cell r="L3307">
            <v>0.11292766506896437</v>
          </cell>
          <cell r="P3307" t="str">
            <v>PROBADAS PRODUCIENDO</v>
          </cell>
          <cell r="Q3307" t="str">
            <v>PROBADAS PRODUCIENDO2012</v>
          </cell>
        </row>
        <row r="3308">
          <cell r="I3308">
            <v>0.68807299044680081</v>
          </cell>
          <cell r="J3308">
            <v>0.68807299044680081</v>
          </cell>
          <cell r="K3308">
            <v>0.1150442695999364</v>
          </cell>
          <cell r="L3308">
            <v>0.1150442695999364</v>
          </cell>
          <cell r="P3308" t="str">
            <v>PROBADAS PRODUCIENDO</v>
          </cell>
          <cell r="Q3308" t="str">
            <v>PROBADAS PRODUCIENDO2012</v>
          </cell>
        </row>
        <row r="3309">
          <cell r="I3309">
            <v>0.65652692353722497</v>
          </cell>
          <cell r="J3309">
            <v>0.65652692353722497</v>
          </cell>
          <cell r="K3309">
            <v>0.10976983756038453</v>
          </cell>
          <cell r="L3309">
            <v>0.10976983756038453</v>
          </cell>
          <cell r="P3309" t="str">
            <v>PROBADAS PRODUCIENDO</v>
          </cell>
          <cell r="Q3309" t="str">
            <v>PROBADAS PRODUCIENDO2012</v>
          </cell>
        </row>
        <row r="3310">
          <cell r="I3310">
            <v>0.6689392073344862</v>
          </cell>
          <cell r="J3310">
            <v>0.6689392073344862</v>
          </cell>
          <cell r="K3310">
            <v>0.11184514373189375</v>
          </cell>
          <cell r="L3310">
            <v>0.11184514373189375</v>
          </cell>
          <cell r="P3310" t="str">
            <v>PROBADAS PRODUCIENDO</v>
          </cell>
          <cell r="Q3310" t="str">
            <v>PROBADAS PRODUCIENDO2012</v>
          </cell>
        </row>
        <row r="3311">
          <cell r="I3311">
            <v>0.65950012205285813</v>
          </cell>
          <cell r="J3311">
            <v>0.65950012205285813</v>
          </cell>
          <cell r="K3311">
            <v>0.11026694972196568</v>
          </cell>
          <cell r="L3311">
            <v>0.11026694972196568</v>
          </cell>
          <cell r="P3311" t="str">
            <v>PROBADAS PRODUCIENDO</v>
          </cell>
          <cell r="Q3311" t="str">
            <v>PROBADAS PRODUCIENDO2012</v>
          </cell>
        </row>
        <row r="3312">
          <cell r="I3312">
            <v>0.62941333983098424</v>
          </cell>
          <cell r="J3312">
            <v>0.62941333983098424</v>
          </cell>
          <cell r="K3312">
            <v>0.10523650682799274</v>
          </cell>
          <cell r="L3312">
            <v>0.10523650682799274</v>
          </cell>
          <cell r="P3312" t="str">
            <v>PROBADAS PRODUCIENDO</v>
          </cell>
          <cell r="Q3312" t="str">
            <v>PROBADAS PRODUCIENDO2012</v>
          </cell>
        </row>
        <row r="3313">
          <cell r="I3313">
            <v>0.64146345359459744</v>
          </cell>
          <cell r="J3313">
            <v>0.64146345359459744</v>
          </cell>
          <cell r="K3313">
            <v>0.10725125897751518</v>
          </cell>
          <cell r="L3313">
            <v>0.10725125897751518</v>
          </cell>
          <cell r="P3313" t="str">
            <v>PROBADAS PRODUCIENDO</v>
          </cell>
          <cell r="Q3313" t="str">
            <v>PROBADAS PRODUCIENDO2012</v>
          </cell>
        </row>
        <row r="3314">
          <cell r="I3314">
            <v>0.61229316442405213</v>
          </cell>
          <cell r="J3314">
            <v>0.61229316442405213</v>
          </cell>
          <cell r="K3314">
            <v>0.10237405167794485</v>
          </cell>
          <cell r="L3314">
            <v>0.10237405167794485</v>
          </cell>
          <cell r="P3314" t="str">
            <v>PROBADAS PRODUCIENDO</v>
          </cell>
          <cell r="Q3314" t="str">
            <v>PROBADAS PRODUCIENDO2012</v>
          </cell>
        </row>
        <row r="3315">
          <cell r="I3315">
            <v>0.6241099025091108</v>
          </cell>
          <cell r="J3315">
            <v>0.6241099025091108</v>
          </cell>
          <cell r="K3315">
            <v>0.10434978393444075</v>
          </cell>
          <cell r="L3315">
            <v>0.10434978393444075</v>
          </cell>
          <cell r="P3315" t="str">
            <v>PROBADAS PRODUCIENDO</v>
          </cell>
          <cell r="Q3315" t="str">
            <v>PROBADAS PRODUCIENDO2012</v>
          </cell>
        </row>
        <row r="3316">
          <cell r="I3316">
            <v>0.63389013749014267</v>
          </cell>
          <cell r="J3316">
            <v>0.63389013749014267</v>
          </cell>
          <cell r="K3316">
            <v>0.10598501741334523</v>
          </cell>
          <cell r="L3316">
            <v>0.10598501741334523</v>
          </cell>
          <cell r="P3316" t="str">
            <v>PROBADAS PRODUCIENDO</v>
          </cell>
          <cell r="Q3316" t="str">
            <v>PROBADAS PRODUCIENDO2013</v>
          </cell>
        </row>
        <row r="3317">
          <cell r="I3317">
            <v>0.56510253562394175</v>
          </cell>
          <cell r="J3317">
            <v>0.56510253562394175</v>
          </cell>
          <cell r="K3317">
            <v>9.4483883777668601E-2</v>
          </cell>
          <cell r="L3317">
            <v>9.4483883777668601E-2</v>
          </cell>
          <cell r="P3317" t="str">
            <v>PROBADAS PRODUCIENDO</v>
          </cell>
          <cell r="Q3317" t="str">
            <v>PROBADAS PRODUCIENDO2013</v>
          </cell>
        </row>
        <row r="3318">
          <cell r="I3318">
            <v>0.61756003103495904</v>
          </cell>
          <cell r="J3318">
            <v>0.61756003103495904</v>
          </cell>
          <cell r="K3318">
            <v>0.10325466003017596</v>
          </cell>
          <cell r="L3318">
            <v>0.10325466003017596</v>
          </cell>
          <cell r="P3318" t="str">
            <v>PROBADAS PRODUCIENDO</v>
          </cell>
          <cell r="Q3318" t="str">
            <v>PROBADAS PRODUCIENDO2013</v>
          </cell>
        </row>
        <row r="3319">
          <cell r="I3319">
            <v>0.58969167172171966</v>
          </cell>
          <cell r="J3319">
            <v>0.58969167172171966</v>
          </cell>
          <cell r="K3319">
            <v>9.8595132499443586E-2</v>
          </cell>
          <cell r="L3319">
            <v>9.8595132499443586E-2</v>
          </cell>
          <cell r="P3319" t="str">
            <v>PROBADAS PRODUCIENDO</v>
          </cell>
          <cell r="Q3319" t="str">
            <v>PROBADAS PRODUCIENDO2013</v>
          </cell>
        </row>
        <row r="3320">
          <cell r="I3320">
            <v>0.60128897450227436</v>
          </cell>
          <cell r="J3320">
            <v>0.60128897450227436</v>
          </cell>
          <cell r="K3320">
            <v>0.10053417566236714</v>
          </cell>
          <cell r="L3320">
            <v>0.10053417566236714</v>
          </cell>
          <cell r="P3320" t="str">
            <v>PROBADAS PRODUCIENDO</v>
          </cell>
          <cell r="Q3320" t="str">
            <v>PROBADAS PRODUCIENDO2013</v>
          </cell>
        </row>
        <row r="3321">
          <cell r="I3321">
            <v>0.57423631836413147</v>
          </cell>
          <cell r="J3321">
            <v>0.57423631836413147</v>
          </cell>
          <cell r="K3321">
            <v>9.6011031883492831E-2</v>
          </cell>
          <cell r="L3321">
            <v>9.6011031883492831E-2</v>
          </cell>
          <cell r="P3321" t="str">
            <v>PROBADAS PRODUCIENDO</v>
          </cell>
          <cell r="Q3321" t="str">
            <v>PROBADAS PRODUCIENDO2013</v>
          </cell>
        </row>
        <row r="3322">
          <cell r="I3322">
            <v>0.58561183041664056</v>
          </cell>
          <cell r="J3322">
            <v>0.58561183041664056</v>
          </cell>
          <cell r="K3322">
            <v>9.7912992131280463E-2</v>
          </cell>
          <cell r="L3322">
            <v>9.7912992131280463E-2</v>
          </cell>
          <cell r="P3322" t="str">
            <v>PROBADAS PRODUCIENDO</v>
          </cell>
          <cell r="Q3322" t="str">
            <v>PROBADAS PRODUCIENDO2013</v>
          </cell>
        </row>
        <row r="3323">
          <cell r="I3323">
            <v>0.5778634619675781</v>
          </cell>
          <cell r="J3323">
            <v>0.5778634619675781</v>
          </cell>
          <cell r="K3323">
            <v>9.6617482205458877E-2</v>
          </cell>
          <cell r="L3323">
            <v>9.6617482205458877E-2</v>
          </cell>
          <cell r="P3323" t="str">
            <v>PROBADAS PRODUCIENDO</v>
          </cell>
          <cell r="Q3323" t="str">
            <v>PROBADAS PRODUCIENDO2013</v>
          </cell>
        </row>
        <row r="3324">
          <cell r="I3324">
            <v>0.55197972914602567</v>
          </cell>
          <cell r="J3324">
            <v>0.55197972914602567</v>
          </cell>
          <cell r="K3324">
            <v>9.22897797984195E-2</v>
          </cell>
          <cell r="L3324">
            <v>9.22897797984195E-2</v>
          </cell>
          <cell r="P3324" t="str">
            <v>PROBADAS PRODUCIENDO</v>
          </cell>
          <cell r="Q3324" t="str">
            <v>PROBADAS PRODUCIENDO2013</v>
          </cell>
        </row>
        <row r="3325">
          <cell r="I3325">
            <v>0.56303038155671059</v>
          </cell>
          <cell r="J3325">
            <v>0.56303038155671059</v>
          </cell>
          <cell r="K3325">
            <v>9.4137424238531137E-2</v>
          </cell>
          <cell r="L3325">
            <v>9.4137424238531137E-2</v>
          </cell>
          <cell r="P3325" t="str">
            <v>PROBADAS PRODUCIENDO</v>
          </cell>
          <cell r="Q3325" t="str">
            <v>PROBADAS PRODUCIENDO2013</v>
          </cell>
        </row>
        <row r="3326">
          <cell r="I3326">
            <v>0.53788342540908174</v>
          </cell>
          <cell r="J3326">
            <v>0.53788342540908174</v>
          </cell>
          <cell r="K3326">
            <v>8.9932909248359783E-2</v>
          </cell>
          <cell r="L3326">
            <v>8.9932909248359783E-2</v>
          </cell>
          <cell r="P3326" t="str">
            <v>PROBADAS PRODUCIENDO</v>
          </cell>
          <cell r="Q3326" t="str">
            <v>PROBADAS PRODUCIENDO2013</v>
          </cell>
        </row>
        <row r="3327">
          <cell r="I3327">
            <v>0.54872492505295534</v>
          </cell>
          <cell r="J3327">
            <v>0.54872492505295534</v>
          </cell>
          <cell r="K3327">
            <v>9.1745583812271284E-2</v>
          </cell>
          <cell r="L3327">
            <v>9.1745583812271284E-2</v>
          </cell>
          <cell r="P3327" t="str">
            <v>PROBADAS PRODUCIENDO</v>
          </cell>
          <cell r="Q3327" t="str">
            <v>PROBADAS PRODUCIENDO2013</v>
          </cell>
        </row>
        <row r="3328">
          <cell r="I3328">
            <v>0.55463080486139837</v>
          </cell>
          <cell r="J3328">
            <v>0.55463080486139837</v>
          </cell>
          <cell r="K3328">
            <v>9.2733033746130969E-2</v>
          </cell>
          <cell r="L3328">
            <v>9.2733033746130969E-2</v>
          </cell>
          <cell r="P3328" t="str">
            <v>PROBADAS PRODUCIENDO</v>
          </cell>
          <cell r="Q3328" t="str">
            <v>PROBADAS PRODUCIENDO2014</v>
          </cell>
        </row>
        <row r="3329">
          <cell r="I3329">
            <v>0.49483786044217226</v>
          </cell>
          <cell r="J3329">
            <v>0.49483786044217226</v>
          </cell>
          <cell r="K3329">
            <v>8.2735786777502401E-2</v>
          </cell>
          <cell r="L3329">
            <v>8.2735786777502401E-2</v>
          </cell>
          <cell r="P3329" t="str">
            <v>PROBADAS PRODUCIENDO</v>
          </cell>
          <cell r="Q3329" t="str">
            <v>PROBADAS PRODUCIENDO2014</v>
          </cell>
        </row>
        <row r="3330">
          <cell r="I3330">
            <v>0.54119880602651838</v>
          </cell>
          <cell r="J3330">
            <v>0.54119880602651838</v>
          </cell>
          <cell r="K3330">
            <v>9.0487233494296437E-2</v>
          </cell>
          <cell r="L3330">
            <v>9.0487233494296437E-2</v>
          </cell>
          <cell r="P3330" t="str">
            <v>PROBADAS PRODUCIENDO</v>
          </cell>
          <cell r="Q3330" t="str">
            <v>PROBADAS PRODUCIENDO2014</v>
          </cell>
        </row>
        <row r="3331">
          <cell r="I3331">
            <v>0.51719314336694611</v>
          </cell>
          <cell r="J3331">
            <v>0.51719314336694611</v>
          </cell>
          <cell r="K3331">
            <v>8.6473540230243673E-2</v>
          </cell>
          <cell r="L3331">
            <v>8.6473540230243673E-2</v>
          </cell>
          <cell r="P3331" t="str">
            <v>PROBADAS PRODUCIENDO</v>
          </cell>
          <cell r="Q3331" t="str">
            <v>PROBADAS PRODUCIENDO2014</v>
          </cell>
        </row>
        <row r="3332">
          <cell r="I3332">
            <v>0.52778548580571771</v>
          </cell>
          <cell r="J3332">
            <v>0.52778548580571771</v>
          </cell>
          <cell r="K3332">
            <v>8.8244556265082652E-2</v>
          </cell>
          <cell r="L3332">
            <v>8.8244556265082652E-2</v>
          </cell>
          <cell r="P3332" t="str">
            <v>PROBADAS PRODUCIENDO</v>
          </cell>
          <cell r="Q3332" t="str">
            <v>PROBADAS PRODUCIENDO2014</v>
          </cell>
        </row>
        <row r="3333">
          <cell r="I3333">
            <v>0.50443802004682892</v>
          </cell>
          <cell r="J3333">
            <v>0.50443802004682892</v>
          </cell>
          <cell r="K3333">
            <v>8.4340912055045084E-2</v>
          </cell>
          <cell r="L3333">
            <v>8.4340912055045084E-2</v>
          </cell>
          <cell r="P3333" t="str">
            <v>PROBADAS PRODUCIENDO</v>
          </cell>
          <cell r="Q3333" t="str">
            <v>PROBADAS PRODUCIENDO2014</v>
          </cell>
        </row>
        <row r="3334">
          <cell r="I3334">
            <v>0.51483301088421085</v>
          </cell>
          <cell r="J3334">
            <v>0.51483301088421085</v>
          </cell>
          <cell r="K3334">
            <v>8.6078931342225773E-2</v>
          </cell>
          <cell r="L3334">
            <v>8.6078931342225773E-2</v>
          </cell>
          <cell r="P3334" t="str">
            <v>PROBADAS PRODUCIENDO</v>
          </cell>
          <cell r="Q3334" t="str">
            <v>PROBADAS PRODUCIENDO2014</v>
          </cell>
        </row>
        <row r="3335">
          <cell r="I3335">
            <v>0.50842071353328877</v>
          </cell>
          <cell r="J3335">
            <v>0.50842071353328877</v>
          </cell>
          <cell r="K3335">
            <v>8.5006809524574706E-2</v>
          </cell>
          <cell r="L3335">
            <v>8.5006809524574706E-2</v>
          </cell>
          <cell r="P3335" t="str">
            <v>PROBADAS PRODUCIENDO</v>
          </cell>
          <cell r="Q3335" t="str">
            <v>PROBADAS PRODUCIENDO2014</v>
          </cell>
        </row>
        <row r="3336">
          <cell r="I3336">
            <v>0.48601949618482487</v>
          </cell>
          <cell r="J3336">
            <v>0.48601949618482487</v>
          </cell>
          <cell r="K3336">
            <v>8.1261375938626215E-2</v>
          </cell>
          <cell r="L3336">
            <v>8.1261375938626215E-2</v>
          </cell>
          <cell r="P3336" t="str">
            <v>PROBADAS PRODUCIENDO</v>
          </cell>
          <cell r="Q3336" t="str">
            <v>PROBADAS PRODUCIENDO2014</v>
          </cell>
        </row>
        <row r="3337">
          <cell r="I3337">
            <v>0.49612549912103249</v>
          </cell>
          <cell r="J3337">
            <v>0.49612549912103249</v>
          </cell>
          <cell r="K3337">
            <v>8.2951077093173592E-2</v>
          </cell>
          <cell r="L3337">
            <v>8.2951077093173592E-2</v>
          </cell>
          <cell r="P3337" t="str">
            <v>PROBADAS PRODUCIENDO</v>
          </cell>
          <cell r="Q3337" t="str">
            <v>PROBADAS PRODUCIENDO2014</v>
          </cell>
        </row>
        <row r="3338">
          <cell r="I3338">
            <v>0.47432259069410726</v>
          </cell>
          <cell r="J3338">
            <v>0.47432259069410726</v>
          </cell>
          <cell r="K3338">
            <v>7.9305679424677478E-2</v>
          </cell>
          <cell r="L3338">
            <v>7.9305679424677478E-2</v>
          </cell>
          <cell r="P3338" t="str">
            <v>PROBADAS PRODUCIENDO</v>
          </cell>
          <cell r="Q3338" t="str">
            <v>PROBADAS PRODUCIENDO2014</v>
          </cell>
        </row>
        <row r="3339">
          <cell r="I3339">
            <v>0.48424256448765307</v>
          </cell>
          <cell r="J3339">
            <v>0.48424256448765307</v>
          </cell>
          <cell r="K3339">
            <v>8.0964276921416792E-2</v>
          </cell>
          <cell r="L3339">
            <v>8.0964276921416792E-2</v>
          </cell>
          <cell r="P3339" t="str">
            <v>PROBADAS PRODUCIENDO</v>
          </cell>
          <cell r="Q3339" t="str">
            <v>PROBADAS PRODUCIENDO2014</v>
          </cell>
        </row>
        <row r="3340">
          <cell r="I3340">
            <v>0.48886761041268595</v>
          </cell>
          <cell r="J3340">
            <v>0.48886761041268595</v>
          </cell>
          <cell r="K3340">
            <v>8.1737574286229867E-2</v>
          </cell>
          <cell r="L3340">
            <v>8.1737574286229867E-2</v>
          </cell>
          <cell r="P3340" t="str">
            <v>PROBADAS PRODUCIENDO</v>
          </cell>
          <cell r="Q3340" t="str">
            <v>PROBADAS PRODUCIENDO2015</v>
          </cell>
        </row>
        <row r="3341">
          <cell r="I3341">
            <v>0.43647184016975993</v>
          </cell>
          <cell r="J3341">
            <v>0.43647184016975993</v>
          </cell>
          <cell r="K3341">
            <v>7.2977118344180275E-2</v>
          </cell>
          <cell r="L3341">
            <v>7.2977118344180275E-2</v>
          </cell>
          <cell r="P3341" t="str">
            <v>PROBADAS PRODUCIENDO</v>
          </cell>
          <cell r="Q3341" t="str">
            <v>PROBADAS PRODUCIENDO2015</v>
          </cell>
        </row>
        <row r="3342">
          <cell r="I3342">
            <v>0.47769764274674598</v>
          </cell>
          <cell r="J3342">
            <v>0.47769764274674598</v>
          </cell>
          <cell r="K3342">
            <v>7.9869980601512597E-2</v>
          </cell>
          <cell r="L3342">
            <v>7.9869980601512597E-2</v>
          </cell>
          <cell r="P3342" t="str">
            <v>PROBADAS PRODUCIENDO</v>
          </cell>
          <cell r="Q3342" t="str">
            <v>PROBADAS PRODUCIENDO2015</v>
          </cell>
        </row>
        <row r="3343">
          <cell r="I3343">
            <v>0.45683499805872663</v>
          </cell>
          <cell r="J3343">
            <v>0.45683499805872663</v>
          </cell>
          <cell r="K3343">
            <v>7.6381792933373424E-2</v>
          </cell>
          <cell r="L3343">
            <v>7.6381792933373424E-2</v>
          </cell>
          <cell r="P3343" t="str">
            <v>PROBADAS PRODUCIENDO</v>
          </cell>
          <cell r="Q3343" t="str">
            <v>PROBADAS PRODUCIENDO2015</v>
          </cell>
        </row>
        <row r="3344">
          <cell r="I3344">
            <v>0.46652113427830039</v>
          </cell>
          <cell r="J3344">
            <v>0.46652113427830039</v>
          </cell>
          <cell r="K3344">
            <v>7.8001293309202399E-2</v>
          </cell>
          <cell r="L3344">
            <v>7.8001293309202399E-2</v>
          </cell>
          <cell r="P3344" t="str">
            <v>PROBADAS PRODUCIENDO</v>
          </cell>
          <cell r="Q3344" t="str">
            <v>PROBADAS PRODUCIENDO2015</v>
          </cell>
        </row>
        <row r="3345">
          <cell r="I3345">
            <v>0.44619638925093669</v>
          </cell>
          <cell r="J3345">
            <v>0.44619638925093669</v>
          </cell>
          <cell r="K3345">
            <v>7.4603041264808587E-2</v>
          </cell>
          <cell r="L3345">
            <v>7.4603041264808587E-2</v>
          </cell>
          <cell r="P3345" t="str">
            <v>PROBADAS PRODUCIENDO</v>
          </cell>
          <cell r="Q3345" t="str">
            <v>PROBADAS PRODUCIENDO2015</v>
          </cell>
        </row>
        <row r="3346">
          <cell r="I3346">
            <v>0.45570731772117584</v>
          </cell>
          <cell r="J3346">
            <v>0.45570731772117584</v>
          </cell>
          <cell r="K3346">
            <v>7.6193247295662084E-2</v>
          </cell>
          <cell r="L3346">
            <v>7.6193247295662084E-2</v>
          </cell>
          <cell r="P3346" t="str">
            <v>PROBADAS PRODUCIENDO</v>
          </cell>
          <cell r="Q3346" t="str">
            <v>PROBADAS PRODUCIENDO2015</v>
          </cell>
        </row>
        <row r="3347">
          <cell r="I3347">
            <v>0.45034593204081019</v>
          </cell>
          <cell r="J3347">
            <v>0.45034593204081019</v>
          </cell>
          <cell r="K3347">
            <v>7.5296835565795001E-2</v>
          </cell>
          <cell r="L3347">
            <v>7.5296835565795001E-2</v>
          </cell>
          <cell r="P3347" t="str">
            <v>PROBADAS PRODUCIENDO</v>
          </cell>
          <cell r="Q3347" t="str">
            <v>PROBADAS PRODUCIENDO2015</v>
          </cell>
        </row>
        <row r="3348">
          <cell r="I3348">
            <v>0.43079669117968517</v>
          </cell>
          <cell r="J3348">
            <v>0.43079669117968517</v>
          </cell>
          <cell r="K3348">
            <v>7.2028246088622017E-2</v>
          </cell>
          <cell r="L3348">
            <v>7.2028246088622017E-2</v>
          </cell>
          <cell r="P3348" t="str">
            <v>PROBADAS PRODUCIENDO</v>
          </cell>
          <cell r="Q3348" t="str">
            <v>PROBADAS PRODUCIENDO2015</v>
          </cell>
        </row>
        <row r="3349">
          <cell r="I3349">
            <v>0.44005100946659453</v>
          </cell>
          <cell r="J3349">
            <v>0.44005100946659453</v>
          </cell>
          <cell r="K3349">
            <v>7.3575547469063488E-2</v>
          </cell>
          <cell r="L3349">
            <v>7.3575547469063488E-2</v>
          </cell>
          <cell r="P3349" t="str">
            <v>PROBADAS PRODUCIENDO</v>
          </cell>
          <cell r="Q3349" t="str">
            <v>PROBADAS PRODUCIENDO2015</v>
          </cell>
        </row>
        <row r="3350">
          <cell r="I3350">
            <v>0.42099348775721529</v>
          </cell>
          <cell r="J3350">
            <v>0.42099348775721529</v>
          </cell>
          <cell r="K3350">
            <v>7.0389172337528699E-2</v>
          </cell>
          <cell r="L3350">
            <v>7.0389172337528699E-2</v>
          </cell>
          <cell r="P3350" t="str">
            <v>PROBADAS PRODUCIENDO</v>
          </cell>
          <cell r="Q3350" t="str">
            <v>PROBADAS PRODUCIENDO2015</v>
          </cell>
        </row>
        <row r="3351">
          <cell r="I3351">
            <v>0.43008257782459763</v>
          </cell>
          <cell r="J3351">
            <v>0.43008257782459763</v>
          </cell>
          <cell r="K3351">
            <v>7.1908847928124173E-2</v>
          </cell>
          <cell r="L3351">
            <v>7.1908847928124173E-2</v>
          </cell>
          <cell r="P3351" t="str">
            <v>PROBADAS PRODUCIENDO</v>
          </cell>
          <cell r="Q3351" t="str">
            <v>PROBADAS PRODUCIENDO2015</v>
          </cell>
        </row>
        <row r="3352">
          <cell r="I3352">
            <v>0.43389783741611065</v>
          </cell>
          <cell r="J3352">
            <v>0.43389783741611065</v>
          </cell>
          <cell r="K3352">
            <v>7.254675082379626E-2</v>
          </cell>
          <cell r="L3352">
            <v>7.254675082379626E-2</v>
          </cell>
          <cell r="P3352" t="str">
            <v>PROBADAS PRODUCIENDO</v>
          </cell>
          <cell r="Q3352" t="str">
            <v>PROBADAS PRODUCIENDO2016</v>
          </cell>
        </row>
        <row r="3353">
          <cell r="I3353">
            <v>0.40140704763149426</v>
          </cell>
          <cell r="J3353">
            <v>0.40140704763149426</v>
          </cell>
          <cell r="K3353">
            <v>6.711436322626961E-2</v>
          </cell>
          <cell r="L3353">
            <v>6.711436322626961E-2</v>
          </cell>
          <cell r="P3353" t="str">
            <v>PROBADAS PRODUCIENDO</v>
          </cell>
          <cell r="Q3353" t="str">
            <v>PROBADAS PRODUCIENDO2016</v>
          </cell>
        </row>
        <row r="3354">
          <cell r="I3354">
            <v>0.42435780409874962</v>
          </cell>
          <cell r="J3354">
            <v>0.42435780409874962</v>
          </cell>
          <cell r="K3354">
            <v>7.0951678527407788E-2</v>
          </cell>
          <cell r="L3354">
            <v>7.0951678527407788E-2</v>
          </cell>
          <cell r="P3354" t="str">
            <v>PROBADAS PRODUCIENDO</v>
          </cell>
          <cell r="Q3354" t="str">
            <v>PROBADAS PRODUCIENDO2016</v>
          </cell>
        </row>
        <row r="3355">
          <cell r="I3355">
            <v>0.40608426418020954</v>
          </cell>
          <cell r="J3355">
            <v>0.40608426418020954</v>
          </cell>
          <cell r="K3355">
            <v>6.7896383403021912E-2</v>
          </cell>
          <cell r="L3355">
            <v>6.7896383403021912E-2</v>
          </cell>
          <cell r="P3355" t="str">
            <v>PROBADAS PRODUCIENDO</v>
          </cell>
          <cell r="Q3355" t="str">
            <v>PROBADAS PRODUCIENDO2016</v>
          </cell>
        </row>
        <row r="3356">
          <cell r="I3356">
            <v>0.4149571173731248</v>
          </cell>
          <cell r="J3356">
            <v>0.4149571173731248</v>
          </cell>
          <cell r="K3356">
            <v>6.937990467041473E-2</v>
          </cell>
          <cell r="L3356">
            <v>6.937990467041473E-2</v>
          </cell>
          <cell r="P3356" t="str">
            <v>PROBADAS PRODUCIENDO</v>
          </cell>
          <cell r="Q3356" t="str">
            <v>PROBADAS PRODUCIENDO2016</v>
          </cell>
        </row>
        <row r="3357">
          <cell r="I3357">
            <v>0.39712806945509432</v>
          </cell>
          <cell r="J3357">
            <v>0.39712806945509432</v>
          </cell>
          <cell r="K3357">
            <v>6.6398927617296891E-2</v>
          </cell>
          <cell r="L3357">
            <v>6.6398927617296891E-2</v>
          </cell>
          <cell r="P3357" t="str">
            <v>PROBADAS PRODUCIENDO</v>
          </cell>
          <cell r="Q3357" t="str">
            <v>PROBADAS PRODUCIENDO2016</v>
          </cell>
        </row>
        <row r="3358">
          <cell r="I3358">
            <v>0.40584541888207992</v>
          </cell>
          <cell r="J3358">
            <v>0.40584541888207992</v>
          </cell>
          <cell r="K3358">
            <v>6.7856449001799643E-2</v>
          </cell>
          <cell r="L3358">
            <v>6.7856449001799643E-2</v>
          </cell>
          <cell r="P3358" t="str">
            <v>PROBADAS PRODUCIENDO</v>
          </cell>
          <cell r="Q3358" t="str">
            <v>PROBADAS PRODUCIENDO2016</v>
          </cell>
        </row>
        <row r="3359">
          <cell r="I3359">
            <v>0.4013219832924953</v>
          </cell>
          <cell r="J3359">
            <v>0.4013219832924953</v>
          </cell>
          <cell r="K3359">
            <v>6.7100140658482479E-2</v>
          </cell>
          <cell r="L3359">
            <v>6.7100140658482479E-2</v>
          </cell>
          <cell r="P3359" t="str">
            <v>PROBADAS PRODUCIENDO</v>
          </cell>
          <cell r="Q3359" t="str">
            <v>PROBADAS PRODUCIENDO2016</v>
          </cell>
        </row>
        <row r="3360">
          <cell r="I3360">
            <v>0.38413539763257942</v>
          </cell>
          <cell r="J3360">
            <v>0.38413539763257942</v>
          </cell>
          <cell r="K3360">
            <v>6.4226581862230542E-2</v>
          </cell>
          <cell r="L3360">
            <v>6.4226581862230542E-2</v>
          </cell>
          <cell r="P3360" t="str">
            <v>PROBADAS PRODUCIENDO</v>
          </cell>
          <cell r="Q3360" t="str">
            <v>PROBADAS PRODUCIENDO2016</v>
          </cell>
        </row>
        <row r="3361">
          <cell r="I3361">
            <v>0.39262489356933156</v>
          </cell>
          <cell r="J3361">
            <v>0.39262489356933156</v>
          </cell>
          <cell r="K3361">
            <v>6.5646006651279565E-2</v>
          </cell>
          <cell r="L3361">
            <v>6.5646006651279565E-2</v>
          </cell>
          <cell r="P3361" t="str">
            <v>PROBADAS PRODUCIENDO</v>
          </cell>
          <cell r="Q3361" t="str">
            <v>PROBADAS PRODUCIENDO2016</v>
          </cell>
        </row>
        <row r="3362">
          <cell r="I3362">
            <v>0.37584668726460585</v>
          </cell>
          <cell r="J3362">
            <v>0.37584668726460585</v>
          </cell>
          <cell r="K3362">
            <v>6.2840727972529487E-2</v>
          </cell>
          <cell r="L3362">
            <v>6.2840727972529487E-2</v>
          </cell>
          <cell r="P3362" t="str">
            <v>PROBADAS PRODUCIENDO</v>
          </cell>
          <cell r="Q3362" t="str">
            <v>PROBADAS PRODUCIENDO2016</v>
          </cell>
        </row>
        <row r="3363">
          <cell r="I3363">
            <v>0.38418939992828266</v>
          </cell>
          <cell r="J3363">
            <v>0.38418939992828266</v>
          </cell>
          <cell r="K3363">
            <v>6.423561092564703E-2</v>
          </cell>
          <cell r="L3363">
            <v>6.423561092564703E-2</v>
          </cell>
          <cell r="P3363" t="str">
            <v>PROBADAS PRODUCIENDO</v>
          </cell>
          <cell r="Q3363" t="str">
            <v>PROBADAS PRODUCIENDO2016</v>
          </cell>
        </row>
        <row r="3364">
          <cell r="I3364">
            <v>0.38700070005531761</v>
          </cell>
          <cell r="J3364">
            <v>0.38700070005531761</v>
          </cell>
          <cell r="K3364">
            <v>6.4705654037687979E-2</v>
          </cell>
          <cell r="L3364">
            <v>6.4705654037687979E-2</v>
          </cell>
          <cell r="P3364" t="str">
            <v>PROBADAS PRODUCIENDO</v>
          </cell>
          <cell r="Q3364" t="str">
            <v>PROBADAS PRODUCIENDO2017</v>
          </cell>
        </row>
        <row r="3365">
          <cell r="I3365">
            <v>0.34593536654659168</v>
          </cell>
          <cell r="J3365">
            <v>0.34593536654659168</v>
          </cell>
          <cell r="K3365">
            <v>5.7839621850722722E-2</v>
          </cell>
          <cell r="L3365">
            <v>5.7839621850722722E-2</v>
          </cell>
          <cell r="P3365" t="str">
            <v>PROBADAS PRODUCIENDO</v>
          </cell>
          <cell r="Q3365" t="str">
            <v>PROBADAS PRODUCIENDO2017</v>
          </cell>
        </row>
        <row r="3366">
          <cell r="I3366">
            <v>0.37905766977656485</v>
          </cell>
          <cell r="J3366">
            <v>0.37905766977656485</v>
          </cell>
          <cell r="K3366">
            <v>6.3377597088038043E-2</v>
          </cell>
          <cell r="L3366">
            <v>6.3377597088038043E-2</v>
          </cell>
          <cell r="P3366" t="str">
            <v>PROBADAS PRODUCIENDO</v>
          </cell>
          <cell r="Q3366" t="str">
            <v>PROBADAS PRODUCIENDO2017</v>
          </cell>
        </row>
        <row r="3367">
          <cell r="I3367">
            <v>0.36294256875092801</v>
          </cell>
          <cell r="J3367">
            <v>0.36294256875092801</v>
          </cell>
          <cell r="K3367">
            <v>6.0683188133226845E-2</v>
          </cell>
          <cell r="L3367">
            <v>6.0683188133226845E-2</v>
          </cell>
          <cell r="P3367" t="str">
            <v>PROBADAS PRODUCIENDO</v>
          </cell>
          <cell r="Q3367" t="str">
            <v>PROBADAS PRODUCIENDO2017</v>
          </cell>
        </row>
        <row r="3368">
          <cell r="I3368">
            <v>0.37108330457659994</v>
          </cell>
          <cell r="J3368">
            <v>0.37108330457659994</v>
          </cell>
          <cell r="K3368">
            <v>6.20443010094383E-2</v>
          </cell>
          <cell r="L3368">
            <v>6.20443010094383E-2</v>
          </cell>
          <cell r="P3368" t="str">
            <v>PROBADAS PRODUCIENDO</v>
          </cell>
          <cell r="Q3368" t="str">
            <v>PROBADAS PRODUCIENDO2017</v>
          </cell>
        </row>
        <row r="3369">
          <cell r="I3369">
            <v>0.35533921503968591</v>
          </cell>
          <cell r="J3369">
            <v>0.35533921503968591</v>
          </cell>
          <cell r="K3369">
            <v>5.9411924348185943E-2</v>
          </cell>
          <cell r="L3369">
            <v>5.9411924348185943E-2</v>
          </cell>
          <cell r="P3369" t="str">
            <v>PROBADAS PRODUCIENDO</v>
          </cell>
          <cell r="Q3369" t="str">
            <v>PROBADAS PRODUCIENDO2017</v>
          </cell>
        </row>
        <row r="3370">
          <cell r="I3370">
            <v>0.36334184104029177</v>
          </cell>
          <cell r="J3370">
            <v>0.36334184104029177</v>
          </cell>
          <cell r="K3370">
            <v>6.0749945569631265E-2</v>
          </cell>
          <cell r="L3370">
            <v>6.0749945569631265E-2</v>
          </cell>
          <cell r="P3370" t="str">
            <v>PROBADAS PRODUCIENDO</v>
          </cell>
          <cell r="Q3370" t="str">
            <v>PROBADAS PRODUCIENDO2017</v>
          </cell>
        </row>
        <row r="3371">
          <cell r="I3371">
            <v>0.35949411500134099</v>
          </cell>
          <cell r="J3371">
            <v>0.35949411500134099</v>
          </cell>
          <cell r="K3371">
            <v>6.010661435634776E-2</v>
          </cell>
          <cell r="L3371">
            <v>6.010661435634776E-2</v>
          </cell>
          <cell r="P3371" t="str">
            <v>PROBADAS PRODUCIENDO</v>
          </cell>
          <cell r="Q3371" t="str">
            <v>PROBADAS PRODUCIENDO2017</v>
          </cell>
        </row>
        <row r="3372">
          <cell r="I3372">
            <v>0.34428749529933439</v>
          </cell>
          <cell r="J3372">
            <v>0.34428749529933439</v>
          </cell>
          <cell r="K3372">
            <v>5.756410145293419E-2</v>
          </cell>
          <cell r="L3372">
            <v>5.756410145293419E-2</v>
          </cell>
          <cell r="P3372" t="str">
            <v>PROBADAS PRODUCIENDO</v>
          </cell>
          <cell r="Q3372" t="str">
            <v>PROBADAS PRODUCIENDO2017</v>
          </cell>
        </row>
        <row r="3373">
          <cell r="I3373">
            <v>0.35208763446439661</v>
          </cell>
          <cell r="J3373">
            <v>0.35208763446439661</v>
          </cell>
          <cell r="K3373">
            <v>5.8868267327022251E-2</v>
          </cell>
          <cell r="L3373">
            <v>5.8868267327022251E-2</v>
          </cell>
          <cell r="P3373" t="str">
            <v>PROBADAS PRODUCIENDO</v>
          </cell>
          <cell r="Q3373" t="str">
            <v>PROBADAS PRODUCIENDO2017</v>
          </cell>
        </row>
        <row r="3374">
          <cell r="I3374">
            <v>0.3372234183941577</v>
          </cell>
          <cell r="J3374">
            <v>0.3372234183941577</v>
          </cell>
          <cell r="K3374">
            <v>5.6383003547280132E-2</v>
          </cell>
          <cell r="L3374">
            <v>5.6383003547280132E-2</v>
          </cell>
          <cell r="P3374" t="str">
            <v>PROBADAS PRODUCIENDO</v>
          </cell>
          <cell r="Q3374" t="str">
            <v>PROBADAS PRODUCIENDO2017</v>
          </cell>
        </row>
        <row r="3375">
          <cell r="I3375">
            <v>0.34489303524499731</v>
          </cell>
          <cell r="J3375">
            <v>0.34489303524499731</v>
          </cell>
          <cell r="K3375">
            <v>5.7665346381494953E-2</v>
          </cell>
          <cell r="L3375">
            <v>5.7665346381494953E-2</v>
          </cell>
          <cell r="P3375" t="str">
            <v>PROBADAS PRODUCIENDO</v>
          </cell>
          <cell r="Q3375" t="str">
            <v>PROBADAS PRODUCIENDO2017</v>
          </cell>
        </row>
        <row r="3376">
          <cell r="I3376">
            <v>0.34682300644049069</v>
          </cell>
          <cell r="J3376">
            <v>0.34682300644049069</v>
          </cell>
          <cell r="K3376">
            <v>5.7988033261545675E-2</v>
          </cell>
          <cell r="L3376">
            <v>5.7988033261545675E-2</v>
          </cell>
          <cell r="P3376" t="str">
            <v>PROBADAS PRODUCIENDO</v>
          </cell>
          <cell r="Q3376" t="str">
            <v>PROBADAS PRODUCIENDO2018</v>
          </cell>
        </row>
        <row r="3377">
          <cell r="I3377">
            <v>0.31017862998588125</v>
          </cell>
          <cell r="J3377">
            <v>0.31017862998588125</v>
          </cell>
          <cell r="K3377">
            <v>5.1861175235294474E-2</v>
          </cell>
          <cell r="L3377">
            <v>5.1861175235294474E-2</v>
          </cell>
          <cell r="P3377" t="str">
            <v>PROBADAS PRODUCIENDO</v>
          </cell>
          <cell r="Q3377" t="str">
            <v>PROBADAS PRODUCIENDO2018</v>
          </cell>
        </row>
        <row r="3378">
          <cell r="I3378">
            <v>0.34004866525793859</v>
          </cell>
          <cell r="J3378">
            <v>0.34004866525793859</v>
          </cell>
          <cell r="K3378">
            <v>5.6855378522603792E-2</v>
          </cell>
          <cell r="L3378">
            <v>5.6855378522603792E-2</v>
          </cell>
          <cell r="P3378" t="str">
            <v>PROBADAS PRODUCIENDO</v>
          </cell>
          <cell r="Q3378" t="str">
            <v>PROBADAS PRODUCIENDO2018</v>
          </cell>
        </row>
        <row r="3379">
          <cell r="I3379">
            <v>0.32576034453169972</v>
          </cell>
          <cell r="J3379">
            <v>0.32576034453169972</v>
          </cell>
          <cell r="K3379">
            <v>5.4466403160131883E-2</v>
          </cell>
          <cell r="L3379">
            <v>5.4466403160131883E-2</v>
          </cell>
          <cell r="P3379" t="str">
            <v>PROBADAS PRODUCIENDO</v>
          </cell>
          <cell r="Q3379" t="str">
            <v>PROBADAS PRODUCIENDO2018</v>
          </cell>
        </row>
        <row r="3380">
          <cell r="I3380">
            <v>0.33323787200701849</v>
          </cell>
          <cell r="J3380">
            <v>0.33323787200701849</v>
          </cell>
          <cell r="K3380">
            <v>5.5716629079118909E-2</v>
          </cell>
          <cell r="L3380">
            <v>5.5716629079118909E-2</v>
          </cell>
          <cell r="P3380" t="str">
            <v>PROBADAS PRODUCIENDO</v>
          </cell>
          <cell r="Q3380" t="str">
            <v>PROBADAS PRODUCIENDO2018</v>
          </cell>
        </row>
        <row r="3381">
          <cell r="I3381">
            <v>0.31926176356292868</v>
          </cell>
          <cell r="J3381">
            <v>0.31926176356292868</v>
          </cell>
          <cell r="K3381">
            <v>5.3379854913988924E-2</v>
          </cell>
          <cell r="L3381">
            <v>5.3379854913988924E-2</v>
          </cell>
          <cell r="P3381" t="str">
            <v>PROBADAS PRODUCIENDO</v>
          </cell>
          <cell r="Q3381" t="str">
            <v>PROBADAS PRODUCIENDO2018</v>
          </cell>
        </row>
        <row r="3382">
          <cell r="I3382">
            <v>0.32661653721827588</v>
          </cell>
          <cell r="J3382">
            <v>0.32661653721827588</v>
          </cell>
          <cell r="K3382">
            <v>5.4609556668017728E-2</v>
          </cell>
          <cell r="L3382">
            <v>5.4609556668017728E-2</v>
          </cell>
          <cell r="P3382" t="str">
            <v>PROBADAS PRODUCIENDO</v>
          </cell>
          <cell r="Q3382" t="str">
            <v>PROBADAS PRODUCIENDO2018</v>
          </cell>
        </row>
        <row r="3383">
          <cell r="I3383">
            <v>0.32332203730029158</v>
          </cell>
          <cell r="J3383">
            <v>0.32332203730029158</v>
          </cell>
          <cell r="K3383">
            <v>5.4058723628465574E-2</v>
          </cell>
          <cell r="L3383">
            <v>5.4058723628465574E-2</v>
          </cell>
          <cell r="P3383" t="str">
            <v>PROBADAS PRODUCIENDO</v>
          </cell>
          <cell r="Q3383" t="str">
            <v>PROBADAS PRODUCIENDO2018</v>
          </cell>
        </row>
        <row r="3384">
          <cell r="I3384">
            <v>0.30979914158624533</v>
          </cell>
          <cell r="J3384">
            <v>0.30979914158624533</v>
          </cell>
          <cell r="K3384">
            <v>5.179772562113448E-2</v>
          </cell>
          <cell r="L3384">
            <v>5.179772562113448E-2</v>
          </cell>
          <cell r="P3384" t="str">
            <v>PROBADAS PRODUCIENDO</v>
          </cell>
          <cell r="Q3384" t="str">
            <v>PROBADAS PRODUCIENDO2018</v>
          </cell>
        </row>
        <row r="3385">
          <cell r="I3385">
            <v>0.31697382119918804</v>
          </cell>
          <cell r="J3385">
            <v>0.31697382119918804</v>
          </cell>
          <cell r="K3385">
            <v>5.2997316052882958E-2</v>
          </cell>
          <cell r="L3385">
            <v>5.2997316052882958E-2</v>
          </cell>
          <cell r="P3385" t="str">
            <v>PROBADAS PRODUCIENDO</v>
          </cell>
          <cell r="Q3385" t="str">
            <v>PROBADAS PRODUCIENDO2018</v>
          </cell>
        </row>
        <row r="3386">
          <cell r="I3386">
            <v>0.30374023247009851</v>
          </cell>
          <cell r="J3386">
            <v>0.30374023247009851</v>
          </cell>
          <cell r="K3386">
            <v>5.0784689528282058E-2</v>
          </cell>
          <cell r="L3386">
            <v>5.0784689528282058E-2</v>
          </cell>
          <cell r="P3386" t="str">
            <v>PROBADAS PRODUCIENDO</v>
          </cell>
          <cell r="Q3386" t="str">
            <v>PROBADAS PRODUCIENDO2018</v>
          </cell>
        </row>
        <row r="3387">
          <cell r="I3387">
            <v>0.31079874449251427</v>
          </cell>
          <cell r="J3387">
            <v>0.31079874449251427</v>
          </cell>
          <cell r="K3387">
            <v>5.1964856997948172E-2</v>
          </cell>
          <cell r="L3387">
            <v>5.1964856997948172E-2</v>
          </cell>
          <cell r="P3387" t="str">
            <v>PROBADAS PRODUCIENDO</v>
          </cell>
          <cell r="Q3387" t="str">
            <v>PROBADAS PRODUCIENDO2018</v>
          </cell>
        </row>
        <row r="3388">
          <cell r="I3388">
            <v>0.31253467764587184</v>
          </cell>
          <cell r="J3388">
            <v>0.31253467764587184</v>
          </cell>
          <cell r="K3388">
            <v>5.2255101150058617E-2</v>
          </cell>
          <cell r="L3388">
            <v>5.2255101150058617E-2</v>
          </cell>
          <cell r="P3388" t="str">
            <v>PROBADAS PRODUCIENDO</v>
          </cell>
          <cell r="Q3388" t="str">
            <v>PROBADAS PRODUCIENDO2019</v>
          </cell>
        </row>
        <row r="3389">
          <cell r="I3389">
            <v>0.27964197318668155</v>
          </cell>
          <cell r="J3389">
            <v>0.27964197318668155</v>
          </cell>
          <cell r="K3389">
            <v>4.6755514315212944E-2</v>
          </cell>
          <cell r="L3389">
            <v>4.6755514315212944E-2</v>
          </cell>
          <cell r="P3389" t="str">
            <v>PROBADAS PRODUCIENDO</v>
          </cell>
          <cell r="Q3389" t="str">
            <v>PROBADAS PRODUCIENDO2019</v>
          </cell>
        </row>
        <row r="3390">
          <cell r="I3390">
            <v>0.3067115300675286</v>
          </cell>
          <cell r="J3390">
            <v>0.3067115300675286</v>
          </cell>
          <cell r="K3390">
            <v>5.1281483860578729E-2</v>
          </cell>
          <cell r="L3390">
            <v>5.1281483860578729E-2</v>
          </cell>
          <cell r="P3390" t="str">
            <v>PROBADAS PRODUCIENDO</v>
          </cell>
          <cell r="Q3390" t="str">
            <v>PROBADAS PRODUCIENDO2019</v>
          </cell>
        </row>
        <row r="3391">
          <cell r="I3391">
            <v>0.29396185771498134</v>
          </cell>
          <cell r="J3391">
            <v>0.29396185771498134</v>
          </cell>
          <cell r="K3391">
            <v>4.9149767075002175E-2</v>
          </cell>
          <cell r="L3391">
            <v>4.9149767075002175E-2</v>
          </cell>
          <cell r="P3391" t="str">
            <v>PROBADAS PRODUCIENDO</v>
          </cell>
          <cell r="Q3391" t="str">
            <v>PROBADAS PRODUCIENDO2019</v>
          </cell>
        </row>
        <row r="3392">
          <cell r="I3392">
            <v>0.30084945199954144</v>
          </cell>
          <cell r="J3392">
            <v>0.30084945199954144</v>
          </cell>
          <cell r="K3392">
            <v>5.0301357480045356E-2</v>
          </cell>
          <cell r="L3392">
            <v>5.0301357480045356E-2</v>
          </cell>
          <cell r="P3392" t="str">
            <v>PROBADAS PRODUCIENDO</v>
          </cell>
          <cell r="Q3392" t="str">
            <v>PROBADAS PRODUCIENDO2019</v>
          </cell>
        </row>
        <row r="3393">
          <cell r="I3393">
            <v>0.28836485585225446</v>
          </cell>
          <cell r="J3393">
            <v>0.28836485585225446</v>
          </cell>
          <cell r="K3393">
            <v>4.8213960844868384E-2</v>
          </cell>
          <cell r="L3393">
            <v>4.8213960844868384E-2</v>
          </cell>
          <cell r="P3393" t="str">
            <v>PROBADAS PRODUCIENDO</v>
          </cell>
          <cell r="Q3393" t="str">
            <v>PROBADAS PRODUCIENDO2019</v>
          </cell>
        </row>
        <row r="3394">
          <cell r="I3394">
            <v>0.29514303892499938</v>
          </cell>
          <cell r="J3394">
            <v>0.29514303892499938</v>
          </cell>
          <cell r="K3394">
            <v>4.9347257939283094E-2</v>
          </cell>
          <cell r="L3394">
            <v>4.9347257939283094E-2</v>
          </cell>
          <cell r="P3394" t="str">
            <v>PROBADAS PRODUCIENDO</v>
          </cell>
          <cell r="Q3394" t="str">
            <v>PROBADAS PRODUCIENDO2019</v>
          </cell>
        </row>
        <row r="3395">
          <cell r="I3395">
            <v>0.29230101537532333</v>
          </cell>
          <cell r="J3395">
            <v>0.29230101537532333</v>
          </cell>
          <cell r="K3395">
            <v>4.8872077939489778E-2</v>
          </cell>
          <cell r="L3395">
            <v>4.8872077939489778E-2</v>
          </cell>
          <cell r="P3395" t="str">
            <v>PROBADAS PRODUCIENDO</v>
          </cell>
          <cell r="Q3395" t="str">
            <v>PROBADAS PRODUCIENDO2019</v>
          </cell>
        </row>
        <row r="3396">
          <cell r="I3396">
            <v>0.28020191914276538</v>
          </cell>
          <cell r="J3396">
            <v>0.28020191914276538</v>
          </cell>
          <cell r="K3396">
            <v>4.684913603039069E-2</v>
          </cell>
          <cell r="L3396">
            <v>4.684913603039069E-2</v>
          </cell>
          <cell r="P3396" t="str">
            <v>PROBADAS PRODUCIENDO</v>
          </cell>
          <cell r="Q3396" t="str">
            <v>PROBADAS PRODUCIENDO2019</v>
          </cell>
        </row>
        <row r="3397">
          <cell r="I3397">
            <v>0.28681946909492551</v>
          </cell>
          <cell r="J3397">
            <v>0.28681946909492551</v>
          </cell>
          <cell r="K3397">
            <v>4.7955575625255459E-2</v>
          </cell>
          <cell r="L3397">
            <v>4.7955575625255459E-2</v>
          </cell>
          <cell r="P3397" t="str">
            <v>PROBADAS PRODUCIENDO</v>
          </cell>
          <cell r="Q3397" t="str">
            <v>PROBADAS PRODUCIENDO2019</v>
          </cell>
        </row>
        <row r="3398">
          <cell r="I3398">
            <v>0.27496690381230565</v>
          </cell>
          <cell r="J3398">
            <v>0.27496690381230565</v>
          </cell>
          <cell r="K3398">
            <v>4.5973853141222008E-2</v>
          </cell>
          <cell r="L3398">
            <v>4.5973853141222008E-2</v>
          </cell>
          <cell r="P3398" t="str">
            <v>PROBADAS PRODUCIENDO</v>
          </cell>
          <cell r="Q3398" t="str">
            <v>PROBADAS PRODUCIENDO2019</v>
          </cell>
        </row>
        <row r="3399">
          <cell r="I3399">
            <v>0.28148076477563427</v>
          </cell>
          <cell r="J3399">
            <v>0.28148076477563427</v>
          </cell>
          <cell r="K3399">
            <v>4.7062956168380597E-2</v>
          </cell>
          <cell r="L3399">
            <v>4.7062956168380597E-2</v>
          </cell>
          <cell r="P3399" t="str">
            <v>PROBADAS PRODUCIENDO</v>
          </cell>
          <cell r="Q3399" t="str">
            <v>PROBADAS PRODUCIENDO2019</v>
          </cell>
        </row>
        <row r="3400">
          <cell r="I3400">
            <v>0.28245176818220452</v>
          </cell>
          <cell r="J3400">
            <v>0.28245176818220452</v>
          </cell>
          <cell r="K3400">
            <v>4.7225305772621552E-2</v>
          </cell>
          <cell r="L3400">
            <v>4.7225305772621552E-2</v>
          </cell>
          <cell r="P3400" t="str">
            <v>PROBADAS PRODUCIENDO</v>
          </cell>
          <cell r="Q3400" t="str">
            <v>PROBADAS PRODUCIENDO2020</v>
          </cell>
        </row>
        <row r="3401">
          <cell r="I3401">
            <v>0.26182115652426408</v>
          </cell>
          <cell r="J3401">
            <v>0.26182115652426408</v>
          </cell>
          <cell r="K3401">
            <v>4.3775913509677897E-2</v>
          </cell>
          <cell r="L3401">
            <v>4.3775913509677897E-2</v>
          </cell>
          <cell r="P3401" t="str">
            <v>PROBADAS PRODUCIENDO</v>
          </cell>
          <cell r="Q3401" t="str">
            <v>PROBADAS PRODUCIENDO2020</v>
          </cell>
        </row>
        <row r="3402">
          <cell r="I3402">
            <v>0.27733688674711349</v>
          </cell>
          <cell r="J3402">
            <v>0.27733688674711349</v>
          </cell>
          <cell r="K3402">
            <v>4.6370109002859927E-2</v>
          </cell>
          <cell r="L3402">
            <v>4.6370109002859927E-2</v>
          </cell>
          <cell r="P3402" t="str">
            <v>PROBADAS PRODUCIENDO</v>
          </cell>
          <cell r="Q3402" t="str">
            <v>PROBADAS PRODUCIENDO2020</v>
          </cell>
        </row>
        <row r="3403">
          <cell r="I3403">
            <v>0.26592227585646566</v>
          </cell>
          <cell r="J3403">
            <v>0.26592227585646566</v>
          </cell>
          <cell r="K3403">
            <v>4.4461611516525897E-2</v>
          </cell>
          <cell r="L3403">
            <v>4.4461611516525897E-2</v>
          </cell>
          <cell r="P3403" t="str">
            <v>PROBADAS PRODUCIENDO</v>
          </cell>
          <cell r="Q3403" t="str">
            <v>PROBADAS PRODUCIENDO2020</v>
          </cell>
        </row>
        <row r="3404">
          <cell r="I3404">
            <v>0.27226871127046848</v>
          </cell>
          <cell r="J3404">
            <v>0.27226871127046848</v>
          </cell>
          <cell r="K3404">
            <v>4.5522721365196188E-2</v>
          </cell>
          <cell r="L3404">
            <v>4.5522721365196188E-2</v>
          </cell>
          <cell r="P3404" t="str">
            <v>PROBADAS PRODUCIENDO</v>
          </cell>
          <cell r="Q3404" t="str">
            <v>PROBADAS PRODUCIENDO2020</v>
          </cell>
        </row>
        <row r="3405">
          <cell r="I3405">
            <v>0.26108039339947209</v>
          </cell>
          <cell r="J3405">
            <v>0.26108039339947209</v>
          </cell>
          <cell r="K3405">
            <v>4.3652059567114439E-2</v>
          </cell>
          <cell r="L3405">
            <v>4.3652059567114439E-2</v>
          </cell>
          <cell r="P3405" t="str">
            <v>PROBADAS PRODUCIENDO</v>
          </cell>
          <cell r="Q3405" t="str">
            <v>PROBADAS PRODUCIENDO2020</v>
          </cell>
        </row>
        <row r="3406">
          <cell r="I3406">
            <v>0.26732925942174307</v>
          </cell>
          <cell r="J3406">
            <v>0.26732925942174307</v>
          </cell>
          <cell r="K3406">
            <v>4.4696856031066927E-2</v>
          </cell>
          <cell r="L3406">
            <v>4.4696856031066927E-2</v>
          </cell>
          <cell r="P3406" t="str">
            <v>PROBADAS PRODUCIENDO</v>
          </cell>
          <cell r="Q3406" t="str">
            <v>PROBADAS PRODUCIENDO2020</v>
          </cell>
        </row>
        <row r="3407">
          <cell r="I3407">
            <v>0.26486703331512668</v>
          </cell>
          <cell r="J3407">
            <v>0.26486703331512668</v>
          </cell>
          <cell r="K3407">
            <v>4.428517731680489E-2</v>
          </cell>
          <cell r="L3407">
            <v>4.428517731680489E-2</v>
          </cell>
          <cell r="P3407" t="str">
            <v>PROBADAS PRODUCIENDO</v>
          </cell>
          <cell r="Q3407" t="str">
            <v>PROBADAS PRODUCIENDO2020</v>
          </cell>
        </row>
        <row r="3408">
          <cell r="I3408">
            <v>0.25400836717872238</v>
          </cell>
          <cell r="J3408">
            <v>0.25400836717872238</v>
          </cell>
          <cell r="K3408">
            <v>4.2469632553623564E-2</v>
          </cell>
          <cell r="L3408">
            <v>4.2469632553623564E-2</v>
          </cell>
          <cell r="P3408" t="str">
            <v>PROBADAS PRODUCIENDO</v>
          </cell>
          <cell r="Q3408" t="str">
            <v>PROBADAS PRODUCIENDO2020</v>
          </cell>
        </row>
        <row r="3409">
          <cell r="I3409">
            <v>0.26011388166471794</v>
          </cell>
          <cell r="J3409">
            <v>0.26011388166471794</v>
          </cell>
          <cell r="K3409">
            <v>4.3490460960384718E-2</v>
          </cell>
          <cell r="L3409">
            <v>4.3490460960384718E-2</v>
          </cell>
          <cell r="P3409" t="str">
            <v>PROBADAS PRODUCIENDO</v>
          </cell>
          <cell r="Q3409" t="str">
            <v>PROBADAS PRODUCIENDO2020</v>
          </cell>
        </row>
        <row r="3410">
          <cell r="I3410">
            <v>0.24946638130442603</v>
          </cell>
          <cell r="J3410">
            <v>0.24946638130442603</v>
          </cell>
          <cell r="K3410">
            <v>4.1710222644069726E-2</v>
          </cell>
          <cell r="L3410">
            <v>4.1710222644069726E-2</v>
          </cell>
          <cell r="P3410" t="str">
            <v>PROBADAS PRODUCIENDO</v>
          </cell>
          <cell r="Q3410" t="str">
            <v>PROBADAS PRODUCIENDO2020</v>
          </cell>
        </row>
        <row r="3411">
          <cell r="I3411">
            <v>0.25547929457142571</v>
          </cell>
          <cell r="J3411">
            <v>0.25547929457142571</v>
          </cell>
          <cell r="K3411">
            <v>4.2715568333515475E-2</v>
          </cell>
          <cell r="L3411">
            <v>4.2715568333515475E-2</v>
          </cell>
          <cell r="P3411" t="str">
            <v>PROBADAS PRODUCIENDO</v>
          </cell>
          <cell r="Q3411" t="str">
            <v>PROBADAS PRODUCIENDO2020</v>
          </cell>
        </row>
        <row r="3412">
          <cell r="I3412">
            <v>0.25619559898578048</v>
          </cell>
          <cell r="J3412">
            <v>0.25619559898578048</v>
          </cell>
          <cell r="K3412">
            <v>4.2835332834236753E-2</v>
          </cell>
          <cell r="L3412">
            <v>4.2835332834236753E-2</v>
          </cell>
          <cell r="P3412" t="str">
            <v>PROBADAS PRODUCIENDO</v>
          </cell>
          <cell r="Q3412" t="str">
            <v>PROBADAS PRODUCIENDO2021</v>
          </cell>
        </row>
        <row r="3413">
          <cell r="I3413">
            <v>0.22941687487032353</v>
          </cell>
          <cell r="J3413">
            <v>0.22941687487032353</v>
          </cell>
          <cell r="K3413">
            <v>3.8357989878687132E-2</v>
          </cell>
          <cell r="L3413">
            <v>3.8357989878687132E-2</v>
          </cell>
          <cell r="P3413" t="str">
            <v>PROBADAS PRODUCIENDO</v>
          </cell>
          <cell r="Q3413" t="str">
            <v>PROBADAS PRODUCIENDO2021</v>
          </cell>
        </row>
        <row r="3414">
          <cell r="I3414">
            <v>0.25182566870977324</v>
          </cell>
          <cell r="J3414">
            <v>0.25182566870977324</v>
          </cell>
          <cell r="K3414">
            <v>4.2104690237032852E-2</v>
          </cell>
          <cell r="L3414">
            <v>4.2104690237032852E-2</v>
          </cell>
          <cell r="P3414" t="str">
            <v>PROBADAS PRODUCIENDO</v>
          </cell>
          <cell r="Q3414" t="str">
            <v>PROBADAS PRODUCIENDO2021</v>
          </cell>
        </row>
        <row r="3415">
          <cell r="I3415">
            <v>0.24155555040123411</v>
          </cell>
          <cell r="J3415">
            <v>0.24155555040123411</v>
          </cell>
          <cell r="K3415">
            <v>4.038754935820895E-2</v>
          </cell>
          <cell r="L3415">
            <v>4.038754935820895E-2</v>
          </cell>
          <cell r="P3415" t="str">
            <v>PROBADAS PRODUCIENDO</v>
          </cell>
          <cell r="Q3415" t="str">
            <v>PROBADAS PRODUCIENDO2021</v>
          </cell>
        </row>
        <row r="3416">
          <cell r="I3416">
            <v>0.24741644927087672</v>
          </cell>
          <cell r="J3416">
            <v>0.24741644927087672</v>
          </cell>
          <cell r="K3416">
            <v>4.1367478579408708E-2</v>
          </cell>
          <cell r="L3416">
            <v>4.1367478579408708E-2</v>
          </cell>
          <cell r="P3416" t="str">
            <v>PROBADAS PRODUCIENDO</v>
          </cell>
          <cell r="Q3416" t="str">
            <v>PROBADAS PRODUCIENDO2021</v>
          </cell>
        </row>
        <row r="3417">
          <cell r="P3417" t="str">
            <v>PROBADAS PRODUCIENDO</v>
          </cell>
          <cell r="Q3417" t="str">
            <v>PROBADAS PRODUCIENDO2021</v>
          </cell>
        </row>
        <row r="3418">
          <cell r="I3418">
            <v>0.30496336781940869</v>
          </cell>
          <cell r="J3418">
            <v>0.30496336781940869</v>
          </cell>
          <cell r="K3418">
            <v>6.0014826822770879E-2</v>
          </cell>
          <cell r="L3418">
            <v>6.0014826822770879E-2</v>
          </cell>
          <cell r="P3418" t="str">
            <v>PROBADAS PRODUCIENDO</v>
          </cell>
          <cell r="Q3418" t="str">
            <v>PROBADAS PRODUCIENDO2012</v>
          </cell>
        </row>
        <row r="3419">
          <cell r="I3419">
            <v>0.28246600126174631</v>
          </cell>
          <cell r="J3419">
            <v>0.28246600126174631</v>
          </cell>
          <cell r="K3419">
            <v>5.5587489967263551E-2</v>
          </cell>
          <cell r="L3419">
            <v>5.5587489967263551E-2</v>
          </cell>
          <cell r="P3419" t="str">
            <v>PROBADAS PRODUCIENDO</v>
          </cell>
          <cell r="Q3419" t="str">
            <v>PROBADAS PRODUCIENDO2012</v>
          </cell>
        </row>
        <row r="3420">
          <cell r="I3420">
            <v>0.29895963698791428</v>
          </cell>
          <cell r="J3420">
            <v>0.29895963698791428</v>
          </cell>
          <cell r="K3420">
            <v>5.8833331259159342E-2</v>
          </cell>
          <cell r="L3420">
            <v>5.8833331259159342E-2</v>
          </cell>
          <cell r="P3420" t="str">
            <v>PROBADAS PRODUCIENDO</v>
          </cell>
          <cell r="Q3420" t="str">
            <v>PROBADAS PRODUCIENDO2012</v>
          </cell>
        </row>
        <row r="3421">
          <cell r="I3421">
            <v>0.28640624215097316</v>
          </cell>
          <cell r="J3421">
            <v>0.28640624215097316</v>
          </cell>
          <cell r="K3421">
            <v>5.636290399911207E-2</v>
          </cell>
          <cell r="L3421">
            <v>5.636290399911207E-2</v>
          </cell>
          <cell r="P3421" t="str">
            <v>PROBADAS PRODUCIENDO</v>
          </cell>
          <cell r="Q3421" t="str">
            <v>PROBADAS PRODUCIENDO2012</v>
          </cell>
        </row>
        <row r="3422">
          <cell r="I3422">
            <v>0.29297699573559488</v>
          </cell>
          <cell r="J3422">
            <v>0.29297699573559488</v>
          </cell>
          <cell r="K3422">
            <v>5.7655985988912542E-2</v>
          </cell>
          <cell r="L3422">
            <v>5.7655985988912542E-2</v>
          </cell>
          <cell r="P3422" t="str">
            <v>PROBADAS PRODUCIENDO</v>
          </cell>
          <cell r="Q3422" t="str">
            <v>PROBADAS PRODUCIENDO2012</v>
          </cell>
        </row>
        <row r="3423">
          <cell r="I3423">
            <v>0.28067481359935137</v>
          </cell>
          <cell r="J3423">
            <v>0.28067481359935137</v>
          </cell>
          <cell r="K3423">
            <v>5.5234995770552762E-2</v>
          </cell>
          <cell r="L3423">
            <v>5.5234995770552762E-2</v>
          </cell>
          <cell r="P3423" t="str">
            <v>PROBADAS PRODUCIENDO</v>
          </cell>
          <cell r="Q3423" t="str">
            <v>PROBADAS PRODUCIENDO2012</v>
          </cell>
        </row>
        <row r="3424">
          <cell r="I3424">
            <v>0.28711407631834662</v>
          </cell>
          <cell r="J3424">
            <v>0.28711407631834662</v>
          </cell>
          <cell r="K3424">
            <v>5.6502201204799131E-2</v>
          </cell>
          <cell r="L3424">
            <v>5.6502201204799131E-2</v>
          </cell>
          <cell r="P3424" t="str">
            <v>PROBADAS PRODUCIENDO</v>
          </cell>
          <cell r="Q3424" t="str">
            <v>PROBADAS PRODUCIENDO2012</v>
          </cell>
        </row>
        <row r="3425">
          <cell r="I3425">
            <v>0.28417967139603145</v>
          </cell>
          <cell r="J3425">
            <v>0.28417967139603145</v>
          </cell>
          <cell r="K3425">
            <v>5.5924729213655211E-2</v>
          </cell>
          <cell r="L3425">
            <v>5.5924729213655211E-2</v>
          </cell>
          <cell r="P3425" t="str">
            <v>PROBADAS PRODUCIENDO</v>
          </cell>
          <cell r="Q3425" t="str">
            <v>PROBADAS PRODUCIENDO2012</v>
          </cell>
        </row>
        <row r="3426">
          <cell r="I3426">
            <v>0.27224689125349671</v>
          </cell>
          <cell r="J3426">
            <v>0.27224689125349671</v>
          </cell>
          <cell r="K3426">
            <v>5.3576434928708477E-2</v>
          </cell>
          <cell r="L3426">
            <v>5.3576434928708477E-2</v>
          </cell>
          <cell r="P3426" t="str">
            <v>PROBADAS PRODUCIENDO</v>
          </cell>
          <cell r="Q3426" t="str">
            <v>PROBADAS PRODUCIENDO2012</v>
          </cell>
        </row>
        <row r="3427">
          <cell r="I3427">
            <v>0.27849279994309778</v>
          </cell>
          <cell r="J3427">
            <v>0.27849279994309778</v>
          </cell>
          <cell r="K3427">
            <v>5.4805589535170014E-2</v>
          </cell>
          <cell r="L3427">
            <v>5.4805589535170014E-2</v>
          </cell>
          <cell r="P3427" t="str">
            <v>PROBADAS PRODUCIENDO</v>
          </cell>
          <cell r="Q3427" t="str">
            <v>PROBADAS PRODUCIENDO2012</v>
          </cell>
        </row>
        <row r="3428">
          <cell r="I3428">
            <v>0.26679881304855552</v>
          </cell>
          <cell r="J3428">
            <v>0.26679881304855552</v>
          </cell>
          <cell r="K3428">
            <v>5.2504288223599704E-2</v>
          </cell>
          <cell r="L3428">
            <v>5.2504288223599704E-2</v>
          </cell>
          <cell r="P3428" t="str">
            <v>PROBADAS PRODUCIENDO</v>
          </cell>
          <cell r="Q3428" t="str">
            <v>PROBADAS PRODUCIENDO2012</v>
          </cell>
        </row>
        <row r="3429">
          <cell r="I3429">
            <v>0.27291973151753035</v>
          </cell>
          <cell r="J3429">
            <v>0.27291973151753035</v>
          </cell>
          <cell r="K3429">
            <v>5.3708845559579006E-2</v>
          </cell>
          <cell r="L3429">
            <v>5.3708845559579006E-2</v>
          </cell>
          <cell r="P3429" t="str">
            <v>PROBADAS PRODUCIENDO</v>
          </cell>
          <cell r="Q3429" t="str">
            <v>PROBADAS PRODUCIENDO2012</v>
          </cell>
        </row>
        <row r="3430">
          <cell r="I3430">
            <v>0.2781824467181116</v>
          </cell>
          <cell r="J3430">
            <v>0.2781824467181116</v>
          </cell>
          <cell r="K3430">
            <v>5.4744514019167509E-2</v>
          </cell>
          <cell r="L3430">
            <v>5.4744514019167509E-2</v>
          </cell>
          <cell r="P3430" t="str">
            <v>PROBADAS PRODUCIENDO</v>
          </cell>
          <cell r="Q3430" t="str">
            <v>PROBADAS PRODUCIENDO2013</v>
          </cell>
        </row>
        <row r="3431">
          <cell r="I3431">
            <v>0.24881703404964511</v>
          </cell>
          <cell r="J3431">
            <v>0.24881703404964511</v>
          </cell>
          <cell r="K3431">
            <v>4.8965589919270892E-2</v>
          </cell>
          <cell r="L3431">
            <v>4.8965589919270892E-2</v>
          </cell>
          <cell r="P3431" t="str">
            <v>PROBADAS PRODUCIENDO</v>
          </cell>
          <cell r="Q3431" t="str">
            <v>PROBADAS PRODUCIENDO2013</v>
          </cell>
        </row>
        <row r="3432">
          <cell r="I3432">
            <v>0.27279633019516908</v>
          </cell>
          <cell r="J3432">
            <v>0.27279633019516908</v>
          </cell>
          <cell r="K3432">
            <v>5.3684560974042825E-2</v>
          </cell>
          <cell r="L3432">
            <v>5.3684560974042825E-2</v>
          </cell>
          <cell r="P3432" t="str">
            <v>PROBADAS PRODUCIENDO</v>
          </cell>
          <cell r="Q3432" t="str">
            <v>PROBADAS PRODUCIENDO2013</v>
          </cell>
        </row>
        <row r="3433">
          <cell r="I3433">
            <v>0.26134153958359341</v>
          </cell>
          <cell r="J3433">
            <v>0.26134153958359341</v>
          </cell>
          <cell r="K3433">
            <v>5.143033195053627E-2</v>
          </cell>
          <cell r="L3433">
            <v>5.143033195053627E-2</v>
          </cell>
          <cell r="P3433" t="str">
            <v>PROBADAS PRODUCIENDO</v>
          </cell>
          <cell r="Q3433" t="str">
            <v>PROBADAS PRODUCIENDO2013</v>
          </cell>
        </row>
        <row r="3434">
          <cell r="I3434">
            <v>0.26733725687359727</v>
          </cell>
          <cell r="J3434">
            <v>0.26733725687359727</v>
          </cell>
          <cell r="K3434">
            <v>5.2610250500789685E-2</v>
          </cell>
          <cell r="L3434">
            <v>5.2610250500789685E-2</v>
          </cell>
          <cell r="P3434" t="str">
            <v>PROBADAS PRODUCIENDO</v>
          </cell>
          <cell r="Q3434" t="str">
            <v>PROBADAS PRODUCIENDO2013</v>
          </cell>
        </row>
        <row r="3435">
          <cell r="I3435">
            <v>0.25611169420576735</v>
          </cell>
          <cell r="J3435">
            <v>0.25611169420576735</v>
          </cell>
          <cell r="K3435">
            <v>5.0401132060384331E-2</v>
          </cell>
          <cell r="L3435">
            <v>5.0401132060384331E-2</v>
          </cell>
          <cell r="P3435" t="str">
            <v>PROBADAS PRODUCIENDO</v>
          </cell>
          <cell r="Q3435" t="str">
            <v>PROBADAS PRODUCIENDO2013</v>
          </cell>
        </row>
        <row r="3436">
          <cell r="I3436">
            <v>0.26198742798910968</v>
          </cell>
          <cell r="J3436">
            <v>0.26198742798910968</v>
          </cell>
          <cell r="K3436">
            <v>5.1557438629220541E-2</v>
          </cell>
          <cell r="L3436">
            <v>5.1557438629220541E-2</v>
          </cell>
          <cell r="P3436" t="str">
            <v>PROBADAS PRODUCIENDO</v>
          </cell>
          <cell r="Q3436" t="str">
            <v>PROBADAS PRODUCIENDO2013</v>
          </cell>
        </row>
        <row r="3437">
          <cell r="I3437">
            <v>0.25930982608209857</v>
          </cell>
          <cell r="J3437">
            <v>0.25930982608209857</v>
          </cell>
          <cell r="K3437">
            <v>5.1030503817677042E-2</v>
          </cell>
          <cell r="L3437">
            <v>5.1030503817677042E-2</v>
          </cell>
          <cell r="P3437" t="str">
            <v>PROBADAS PRODUCIENDO</v>
          </cell>
          <cell r="Q3437" t="str">
            <v>PROBADAS PRODUCIENDO2013</v>
          </cell>
        </row>
        <row r="3438">
          <cell r="I3438">
            <v>0.24842133737271363</v>
          </cell>
          <cell r="J3438">
            <v>0.24842133737271363</v>
          </cell>
          <cell r="K3438">
            <v>4.8887719361537366E-2</v>
          </cell>
          <cell r="L3438">
            <v>4.8887719361537366E-2</v>
          </cell>
          <cell r="P3438" t="str">
            <v>PROBADAS PRODUCIENDO</v>
          </cell>
          <cell r="Q3438" t="str">
            <v>PROBADAS PRODUCIENDO2013</v>
          </cell>
        </row>
        <row r="3439">
          <cell r="I3439">
            <v>0.25412063841020904</v>
          </cell>
          <cell r="J3439">
            <v>0.25412063841020904</v>
          </cell>
          <cell r="K3439">
            <v>5.000930510221778E-2</v>
          </cell>
          <cell r="L3439">
            <v>5.000930510221778E-2</v>
          </cell>
          <cell r="P3439" t="str">
            <v>PROBADAS PRODUCIENDO</v>
          </cell>
          <cell r="Q3439" t="str">
            <v>PROBADAS PRODUCIENDO2013</v>
          </cell>
        </row>
        <row r="3440">
          <cell r="I3440">
            <v>0.24345004507420184</v>
          </cell>
          <cell r="J3440">
            <v>0.24345004507420184</v>
          </cell>
          <cell r="K3440">
            <v>4.7909401052312652E-2</v>
          </cell>
          <cell r="L3440">
            <v>4.7909401052312652E-2</v>
          </cell>
          <cell r="P3440" t="str">
            <v>PROBADAS PRODUCIENDO</v>
          </cell>
          <cell r="Q3440" t="str">
            <v>PROBADAS PRODUCIENDO2013</v>
          </cell>
        </row>
        <row r="3441">
          <cell r="I3441">
            <v>0.24903529434926139</v>
          </cell>
          <cell r="J3441">
            <v>0.24903529434926139</v>
          </cell>
          <cell r="K3441">
            <v>4.9008542140639037E-2</v>
          </cell>
          <cell r="L3441">
            <v>4.9008542140639037E-2</v>
          </cell>
          <cell r="P3441" t="str">
            <v>PROBADAS PRODUCIENDO</v>
          </cell>
          <cell r="Q3441" t="str">
            <v>PROBADAS PRODUCIENDO2013</v>
          </cell>
        </row>
        <row r="3442">
          <cell r="I3442">
            <v>0.25239753981246404</v>
          </cell>
          <cell r="J3442">
            <v>0.25239753981246404</v>
          </cell>
          <cell r="K3442">
            <v>4.9670210394936534E-2</v>
          </cell>
          <cell r="L3442">
            <v>4.9670210394936534E-2</v>
          </cell>
          <cell r="P3442" t="str">
            <v>PROBADAS PRODUCIENDO</v>
          </cell>
          <cell r="Q3442" t="str">
            <v>PROBADAS PRODUCIENDO2014</v>
          </cell>
        </row>
        <row r="3443">
          <cell r="I3443">
            <v>0.22575402581458701</v>
          </cell>
          <cell r="J3443">
            <v>0.22575402581458701</v>
          </cell>
          <cell r="K3443">
            <v>4.4426938424384478E-2</v>
          </cell>
          <cell r="L3443">
            <v>4.4426938424384478E-2</v>
          </cell>
          <cell r="P3443" t="str">
            <v>PROBADAS PRODUCIENDO</v>
          </cell>
          <cell r="Q3443" t="str">
            <v>PROBADAS PRODUCIENDO2014</v>
          </cell>
        </row>
        <row r="3444">
          <cell r="I3444">
            <v>0.24751066583615197</v>
          </cell>
          <cell r="J3444">
            <v>0.24751066583615197</v>
          </cell>
          <cell r="K3444">
            <v>4.8708505067866725E-2</v>
          </cell>
          <cell r="L3444">
            <v>4.8708505067866725E-2</v>
          </cell>
          <cell r="P3444" t="str">
            <v>PROBADAS PRODUCIENDO</v>
          </cell>
          <cell r="Q3444" t="str">
            <v>PROBADAS PRODUCIENDO2014</v>
          </cell>
        </row>
        <row r="3445">
          <cell r="I3445">
            <v>0.23711762701024419</v>
          </cell>
          <cell r="J3445">
            <v>0.23711762701024419</v>
          </cell>
          <cell r="K3445">
            <v>4.6663221958098106E-2</v>
          </cell>
          <cell r="L3445">
            <v>4.6663221958098106E-2</v>
          </cell>
          <cell r="P3445" t="str">
            <v>PROBADAS PRODUCIENDO</v>
          </cell>
          <cell r="Q3445" t="str">
            <v>PROBADAS PRODUCIENDO2014</v>
          </cell>
        </row>
        <row r="3446">
          <cell r="I3446">
            <v>0.24255759747301581</v>
          </cell>
          <cell r="J3446">
            <v>0.24255759747301581</v>
          </cell>
          <cell r="K3446">
            <v>4.7733773111761787E-2</v>
          </cell>
          <cell r="L3446">
            <v>4.7733773111761787E-2</v>
          </cell>
          <cell r="P3446" t="str">
            <v>PROBADAS PRODUCIENDO</v>
          </cell>
          <cell r="Q3446" t="str">
            <v>PROBADAS PRODUCIENDO2014</v>
          </cell>
        </row>
        <row r="3447">
          <cell r="I3447">
            <v>0.23237253930778487</v>
          </cell>
          <cell r="J3447">
            <v>0.23237253930778487</v>
          </cell>
          <cell r="K3447">
            <v>4.5729419256618928E-2</v>
          </cell>
          <cell r="L3447">
            <v>4.5729419256618928E-2</v>
          </cell>
          <cell r="P3447" t="str">
            <v>PROBADAS PRODUCIENDO</v>
          </cell>
          <cell r="Q3447" t="str">
            <v>PROBADAS PRODUCIENDO2014</v>
          </cell>
        </row>
        <row r="3448">
          <cell r="I3448">
            <v>0.23770364761099366</v>
          </cell>
          <cell r="J3448">
            <v>0.23770364761099366</v>
          </cell>
          <cell r="K3448">
            <v>4.6778547038352943E-2</v>
          </cell>
          <cell r="L3448">
            <v>4.6778547038352943E-2</v>
          </cell>
          <cell r="P3448" t="str">
            <v>PROBADAS PRODUCIENDO</v>
          </cell>
          <cell r="Q3448" t="str">
            <v>PROBADAS PRODUCIENDO2014</v>
          </cell>
        </row>
        <row r="3449">
          <cell r="I3449">
            <v>0.23527423431803976</v>
          </cell>
          <cell r="J3449">
            <v>0.23527423431803976</v>
          </cell>
          <cell r="K3449">
            <v>4.6300454147721208E-2</v>
          </cell>
          <cell r="L3449">
            <v>4.6300454147721208E-2</v>
          </cell>
          <cell r="P3449" t="str">
            <v>PROBADAS PRODUCIENDO</v>
          </cell>
          <cell r="Q3449" t="str">
            <v>PROBADAS PRODUCIENDO2014</v>
          </cell>
        </row>
        <row r="3450">
          <cell r="I3450">
            <v>0.22539500651287256</v>
          </cell>
          <cell r="J3450">
            <v>0.22539500651287256</v>
          </cell>
          <cell r="K3450">
            <v>4.4356285737891375E-2</v>
          </cell>
          <cell r="L3450">
            <v>4.4356285737891375E-2</v>
          </cell>
          <cell r="P3450" t="str">
            <v>PROBADAS PRODUCIENDO</v>
          </cell>
          <cell r="Q3450" t="str">
            <v>PROBADAS PRODUCIENDO2014</v>
          </cell>
        </row>
        <row r="3451">
          <cell r="I3451">
            <v>0.23056603573303211</v>
          </cell>
          <cell r="J3451">
            <v>0.23056603573303211</v>
          </cell>
          <cell r="K3451">
            <v>4.5373910986990604E-2</v>
          </cell>
          <cell r="L3451">
            <v>4.5373910986990604E-2</v>
          </cell>
          <cell r="P3451" t="str">
            <v>PROBADAS PRODUCIENDO</v>
          </cell>
          <cell r="Q3451" t="str">
            <v>PROBADAS PRODUCIENDO2014</v>
          </cell>
        </row>
        <row r="3452">
          <cell r="I3452">
            <v>0.22088450644130028</v>
          </cell>
          <cell r="J3452">
            <v>0.22088450644130028</v>
          </cell>
          <cell r="K3452">
            <v>4.3468648371426409E-2</v>
          </cell>
          <cell r="L3452">
            <v>4.3468648371426409E-2</v>
          </cell>
          <cell r="P3452" t="str">
            <v>PROBADAS PRODUCIENDO</v>
          </cell>
          <cell r="Q3452" t="str">
            <v>PROBADAS PRODUCIENDO2014</v>
          </cell>
        </row>
        <row r="3453">
          <cell r="I3453">
            <v>0.22595205542900768</v>
          </cell>
          <cell r="J3453">
            <v>0.22595205542900768</v>
          </cell>
          <cell r="K3453">
            <v>4.4465909377191755E-2</v>
          </cell>
          <cell r="L3453">
            <v>4.4465909377191755E-2</v>
          </cell>
          <cell r="P3453" t="str">
            <v>PROBADAS PRODUCIENDO</v>
          </cell>
          <cell r="Q3453" t="str">
            <v>PROBADAS PRODUCIENDO2014</v>
          </cell>
        </row>
        <row r="3454">
          <cell r="I3454">
            <v>0.22855716601675555</v>
          </cell>
          <cell r="J3454">
            <v>0.22855716601675555</v>
          </cell>
          <cell r="K3454">
            <v>4.4978578363948342E-2</v>
          </cell>
          <cell r="L3454">
            <v>4.4978578363948342E-2</v>
          </cell>
          <cell r="P3454" t="str">
            <v>PROBADAS PRODUCIENDO</v>
          </cell>
          <cell r="Q3454" t="str">
            <v>PROBADAS PRODUCIENDO2015</v>
          </cell>
        </row>
        <row r="3455">
          <cell r="I3455">
            <v>0.20443028246389677</v>
          </cell>
          <cell r="J3455">
            <v>0.20443028246389677</v>
          </cell>
          <cell r="K3455">
            <v>4.0230563057875812E-2</v>
          </cell>
          <cell r="L3455">
            <v>4.0230563057875812E-2</v>
          </cell>
          <cell r="P3455" t="str">
            <v>PROBADAS PRODUCIENDO</v>
          </cell>
          <cell r="Q3455" t="str">
            <v>PROBADAS PRODUCIENDO2015</v>
          </cell>
        </row>
        <row r="3456">
          <cell r="I3456">
            <v>0.22413188490056221</v>
          </cell>
          <cell r="J3456">
            <v>0.22413188490056221</v>
          </cell>
          <cell r="K3456">
            <v>4.410771153909189E-2</v>
          </cell>
          <cell r="L3456">
            <v>4.410771153909189E-2</v>
          </cell>
          <cell r="P3456" t="str">
            <v>PROBADAS PRODUCIENDO</v>
          </cell>
          <cell r="Q3456" t="str">
            <v>PROBADAS PRODUCIENDO2015</v>
          </cell>
        </row>
        <row r="3457">
          <cell r="I3457">
            <v>0.21472052731713426</v>
          </cell>
          <cell r="J3457">
            <v>0.21472052731713426</v>
          </cell>
          <cell r="K3457">
            <v>4.2255616975816104E-2</v>
          </cell>
          <cell r="L3457">
            <v>4.2255616975816104E-2</v>
          </cell>
          <cell r="P3457" t="str">
            <v>PROBADAS PRODUCIENDO</v>
          </cell>
          <cell r="Q3457" t="str">
            <v>PROBADAS PRODUCIENDO2015</v>
          </cell>
        </row>
        <row r="3458">
          <cell r="I3458">
            <v>0.21964666183139878</v>
          </cell>
          <cell r="J3458">
            <v>0.21964666183139878</v>
          </cell>
          <cell r="K3458">
            <v>4.3225048523917085E-2</v>
          </cell>
          <cell r="L3458">
            <v>4.3225048523917085E-2</v>
          </cell>
          <cell r="P3458" t="str">
            <v>PROBADAS PRODUCIENDO</v>
          </cell>
          <cell r="Q3458" t="str">
            <v>PROBADAS PRODUCIENDO2015</v>
          </cell>
        </row>
        <row r="3459">
          <cell r="I3459">
            <v>0.21042363996006133</v>
          </cell>
          <cell r="J3459">
            <v>0.21042363996006133</v>
          </cell>
          <cell r="K3459">
            <v>4.141001721589873E-2</v>
          </cell>
          <cell r="L3459">
            <v>4.141001721589873E-2</v>
          </cell>
          <cell r="P3459" t="str">
            <v>PROBADAS PRODUCIENDO</v>
          </cell>
          <cell r="Q3459" t="str">
            <v>PROBADAS PRODUCIENDO2015</v>
          </cell>
        </row>
        <row r="3460">
          <cell r="I3460">
            <v>0.21525119496086367</v>
          </cell>
          <cell r="J3460">
            <v>0.21525119496086367</v>
          </cell>
          <cell r="K3460">
            <v>4.2360048950602427E-2</v>
          </cell>
          <cell r="L3460">
            <v>4.2360048950602427E-2</v>
          </cell>
          <cell r="P3460" t="str">
            <v>PROBADAS PRODUCIENDO</v>
          </cell>
          <cell r="Q3460" t="str">
            <v>PROBADAS PRODUCIENDO2015</v>
          </cell>
        </row>
        <row r="3461">
          <cell r="I3461">
            <v>0.21305125348070855</v>
          </cell>
          <cell r="J3461">
            <v>0.21305125348070855</v>
          </cell>
          <cell r="K3461">
            <v>4.192711463493104E-2</v>
          </cell>
          <cell r="L3461">
            <v>4.192711463493104E-2</v>
          </cell>
          <cell r="P3461" t="str">
            <v>PROBADAS PRODUCIENDO</v>
          </cell>
          <cell r="Q3461" t="str">
            <v>PROBADAS PRODUCIENDO2015</v>
          </cell>
        </row>
        <row r="3462">
          <cell r="I3462">
            <v>0.20410517456384958</v>
          </cell>
          <cell r="J3462">
            <v>0.20410517456384958</v>
          </cell>
          <cell r="K3462">
            <v>4.0166583916841414E-2</v>
          </cell>
          <cell r="L3462">
            <v>4.0166583916841414E-2</v>
          </cell>
          <cell r="P3462" t="str">
            <v>PROBADAS PRODUCIENDO</v>
          </cell>
          <cell r="Q3462" t="str">
            <v>PROBADAS PRODUCIENDO2015</v>
          </cell>
        </row>
        <row r="3463">
          <cell r="I3463">
            <v>0.20878777085551747</v>
          </cell>
          <cell r="J3463">
            <v>0.20878777085551747</v>
          </cell>
          <cell r="K3463">
            <v>4.1088088711121525E-2</v>
          </cell>
          <cell r="L3463">
            <v>4.1088088711121525E-2</v>
          </cell>
          <cell r="P3463" t="str">
            <v>PROBADAS PRODUCIENDO</v>
          </cell>
          <cell r="Q3463" t="str">
            <v>PROBADAS PRODUCIENDO2015</v>
          </cell>
        </row>
        <row r="3464">
          <cell r="I3464">
            <v>0.20002071671040467</v>
          </cell>
          <cell r="J3464">
            <v>0.20002071671040467</v>
          </cell>
          <cell r="K3464">
            <v>3.9362788915192029E-2</v>
          </cell>
          <cell r="L3464">
            <v>3.9362788915192029E-2</v>
          </cell>
          <cell r="P3464" t="str">
            <v>PROBADAS PRODUCIENDO</v>
          </cell>
          <cell r="Q3464" t="str">
            <v>PROBADAS PRODUCIENDO2015</v>
          </cell>
        </row>
        <row r="3465">
          <cell r="I3465">
            <v>0.20460960706228223</v>
          </cell>
          <cell r="J3465">
            <v>0.20460960706228223</v>
          </cell>
          <cell r="K3465">
            <v>4.0265852983987674E-2</v>
          </cell>
          <cell r="L3465">
            <v>4.0265852983987674E-2</v>
          </cell>
          <cell r="P3465" t="str">
            <v>PROBADAS PRODUCIENDO</v>
          </cell>
          <cell r="Q3465" t="str">
            <v>PROBADAS PRODUCIENDO2015</v>
          </cell>
        </row>
        <row r="3466">
          <cell r="I3466">
            <v>0.20669148851561084</v>
          </cell>
          <cell r="J3466">
            <v>0.20669148851561084</v>
          </cell>
          <cell r="K3466">
            <v>4.0675553846686176E-2</v>
          </cell>
          <cell r="L3466">
            <v>4.0675553846686176E-2</v>
          </cell>
          <cell r="P3466" t="str">
            <v>PROBADAS PRODUCIENDO</v>
          </cell>
          <cell r="Q3466" t="str">
            <v>PROBADAS PRODUCIENDO2016</v>
          </cell>
        </row>
        <row r="3467">
          <cell r="I3467">
            <v>0.19144370903725763</v>
          </cell>
          <cell r="J3467">
            <v>0.19144370903725763</v>
          </cell>
          <cell r="K3467">
            <v>3.7674889041046107E-2</v>
          </cell>
          <cell r="L3467">
            <v>3.7674889041046107E-2</v>
          </cell>
          <cell r="P3467" t="str">
            <v>PROBADAS PRODUCIENDO</v>
          </cell>
          <cell r="Q3467" t="str">
            <v>PROBADAS PRODUCIENDO2016</v>
          </cell>
        </row>
        <row r="3468">
          <cell r="I3468">
            <v>0.20262240942888785</v>
          </cell>
          <cell r="J3468">
            <v>0.20262240942888785</v>
          </cell>
          <cell r="K3468">
            <v>3.9874785287288411E-2</v>
          </cell>
          <cell r="L3468">
            <v>3.9874785287288411E-2</v>
          </cell>
          <cell r="P3468" t="str">
            <v>PROBADAS PRODUCIENDO</v>
          </cell>
          <cell r="Q3468" t="str">
            <v>PROBADAS PRODUCIENDO2016</v>
          </cell>
        </row>
        <row r="3469">
          <cell r="I3469">
            <v>0.19411424045330491</v>
          </cell>
          <cell r="J3469">
            <v>0.19411424045330491</v>
          </cell>
          <cell r="K3469">
            <v>3.8200432425501897E-2</v>
          </cell>
          <cell r="L3469">
            <v>3.8200432425501897E-2</v>
          </cell>
          <cell r="P3469" t="str">
            <v>PROBADAS PRODUCIENDO</v>
          </cell>
          <cell r="Q3469" t="str">
            <v>PROBADAS PRODUCIENDO2016</v>
          </cell>
        </row>
        <row r="3470">
          <cell r="I3470">
            <v>0.19856762398191036</v>
          </cell>
          <cell r="J3470">
            <v>0.19856762398191036</v>
          </cell>
          <cell r="K3470">
            <v>3.9076829624141531E-2</v>
          </cell>
          <cell r="L3470">
            <v>3.9076829624141531E-2</v>
          </cell>
          <cell r="P3470" t="str">
            <v>PROBADAS PRODUCIENDO</v>
          </cell>
          <cell r="Q3470" t="str">
            <v>PROBADAS PRODUCIENDO2016</v>
          </cell>
        </row>
        <row r="3471">
          <cell r="I3471">
            <v>0.19022971652793447</v>
          </cell>
          <cell r="J3471">
            <v>0.19022971652793447</v>
          </cell>
          <cell r="K3471">
            <v>3.743598313332306E-2</v>
          </cell>
          <cell r="L3471">
            <v>3.743598313332306E-2</v>
          </cell>
          <cell r="P3471" t="str">
            <v>PROBADAS PRODUCIENDO</v>
          </cell>
          <cell r="Q3471" t="str">
            <v>PROBADAS PRODUCIENDO2016</v>
          </cell>
        </row>
        <row r="3472">
          <cell r="I3472">
            <v>0.19459398101599107</v>
          </cell>
          <cell r="J3472">
            <v>0.19459398101599107</v>
          </cell>
          <cell r="K3472">
            <v>3.8294842278709294E-2</v>
          </cell>
          <cell r="L3472">
            <v>3.8294842278709294E-2</v>
          </cell>
          <cell r="P3472" t="str">
            <v>PROBADAS PRODUCIENDO</v>
          </cell>
          <cell r="Q3472" t="str">
            <v>PROBADAS PRODUCIENDO2016</v>
          </cell>
        </row>
        <row r="3473">
          <cell r="I3473">
            <v>0.19260516338967343</v>
          </cell>
          <cell r="J3473">
            <v>0.19260516338967343</v>
          </cell>
          <cell r="K3473">
            <v>3.7903455777835507E-2</v>
          </cell>
          <cell r="L3473">
            <v>3.7903455777835507E-2</v>
          </cell>
          <cell r="P3473" t="str">
            <v>PROBADAS PRODUCIENDO</v>
          </cell>
          <cell r="Q3473" t="str">
            <v>PROBADAS PRODUCIENDO2016</v>
          </cell>
        </row>
        <row r="3474">
          <cell r="I3474">
            <v>0.18451762124509874</v>
          </cell>
          <cell r="J3474">
            <v>0.18451762124509874</v>
          </cell>
          <cell r="K3474">
            <v>3.631187956755462E-2</v>
          </cell>
          <cell r="L3474">
            <v>3.631187956755462E-2</v>
          </cell>
          <cell r="P3474" t="str">
            <v>PROBADAS PRODUCIENDO</v>
          </cell>
          <cell r="Q3474" t="str">
            <v>PROBADAS PRODUCIENDO2016</v>
          </cell>
        </row>
        <row r="3475">
          <cell r="I3475">
            <v>0.18875083841284068</v>
          </cell>
          <cell r="J3475">
            <v>0.18875083841284068</v>
          </cell>
          <cell r="K3475">
            <v>3.714494944424767E-2</v>
          </cell>
          <cell r="L3475">
            <v>3.714494944424767E-2</v>
          </cell>
          <cell r="P3475" t="str">
            <v>PROBADAS PRODUCIENDO</v>
          </cell>
          <cell r="Q3475" t="str">
            <v>PROBADAS PRODUCIENDO2016</v>
          </cell>
        </row>
        <row r="3476">
          <cell r="I3476">
            <v>0.18082514040132064</v>
          </cell>
          <cell r="J3476">
            <v>0.18082514040132064</v>
          </cell>
          <cell r="K3476">
            <v>3.5585223117075716E-2</v>
          </cell>
          <cell r="L3476">
            <v>3.5585223117075716E-2</v>
          </cell>
          <cell r="P3476" t="str">
            <v>PROBADAS PRODUCIENDO</v>
          </cell>
          <cell r="Q3476" t="str">
            <v>PROBADAS PRODUCIENDO2016</v>
          </cell>
        </row>
        <row r="3477">
          <cell r="I3477">
            <v>0.18497364439536337</v>
          </cell>
          <cell r="J3477">
            <v>0.18497364439536337</v>
          </cell>
          <cell r="K3477">
            <v>3.640162198673761E-2</v>
          </cell>
          <cell r="L3477">
            <v>3.640162198673761E-2</v>
          </cell>
          <cell r="P3477" t="str">
            <v>PROBADAS PRODUCIENDO</v>
          </cell>
          <cell r="Q3477" t="str">
            <v>PROBADAS PRODUCIENDO2016</v>
          </cell>
        </row>
        <row r="3478">
          <cell r="I3478">
            <v>0.18645630274165992</v>
          </cell>
          <cell r="J3478">
            <v>0.18645630274165992</v>
          </cell>
          <cell r="K3478">
            <v>3.6693399600969019E-2</v>
          </cell>
          <cell r="L3478">
            <v>3.6693399600969019E-2</v>
          </cell>
          <cell r="P3478" t="str">
            <v>PROBADAS PRODUCIENDO</v>
          </cell>
          <cell r="Q3478" t="str">
            <v>PROBADAS PRODUCIENDO2017</v>
          </cell>
        </row>
        <row r="3479">
          <cell r="I3479">
            <v>0.16677365799091773</v>
          </cell>
          <cell r="J3479">
            <v>0.16677365799091773</v>
          </cell>
          <cell r="K3479">
            <v>3.2819981870255158E-2</v>
          </cell>
          <cell r="L3479">
            <v>3.2819981870255158E-2</v>
          </cell>
          <cell r="P3479" t="str">
            <v>PROBADAS PRODUCIENDO</v>
          </cell>
          <cell r="Q3479" t="str">
            <v>PROBADAS PRODUCIENDO2017</v>
          </cell>
        </row>
        <row r="3480">
          <cell r="I3480">
            <v>0.1828461706688107</v>
          </cell>
          <cell r="J3480">
            <v>0.1828461706688107</v>
          </cell>
          <cell r="K3480">
            <v>3.5982948858282848E-2</v>
          </cell>
          <cell r="L3480">
            <v>3.5982948858282848E-2</v>
          </cell>
          <cell r="P3480" t="str">
            <v>PROBADAS PRODUCIENDO</v>
          </cell>
          <cell r="Q3480" t="str">
            <v>PROBADAS PRODUCIENDO2017</v>
          </cell>
        </row>
        <row r="3481">
          <cell r="I3481">
            <v>0.17516841122958787</v>
          </cell>
          <cell r="J3481">
            <v>0.17516841122958787</v>
          </cell>
          <cell r="K3481">
            <v>3.4472015245414572E-2</v>
          </cell>
          <cell r="L3481">
            <v>3.4472015245414572E-2</v>
          </cell>
          <cell r="P3481" t="str">
            <v>PROBADAS PRODUCIENDO</v>
          </cell>
          <cell r="Q3481" t="str">
            <v>PROBADAS PRODUCIENDO2017</v>
          </cell>
        </row>
        <row r="3482">
          <cell r="I3482">
            <v>0.17918713811680759</v>
          </cell>
          <cell r="J3482">
            <v>0.17918713811680759</v>
          </cell>
          <cell r="K3482">
            <v>3.5262874816218266E-2</v>
          </cell>
          <cell r="L3482">
            <v>3.5262874816218266E-2</v>
          </cell>
          <cell r="P3482" t="str">
            <v>PROBADAS PRODUCIENDO</v>
          </cell>
          <cell r="Q3482" t="str">
            <v>PROBADAS PRODUCIENDO2017</v>
          </cell>
        </row>
        <row r="3483">
          <cell r="I3483">
            <v>0.17166302242966966</v>
          </cell>
          <cell r="J3483">
            <v>0.17166302242966966</v>
          </cell>
          <cell r="K3483">
            <v>3.3782177304294538E-2</v>
          </cell>
          <cell r="L3483">
            <v>3.3782177304294538E-2</v>
          </cell>
          <cell r="P3483" t="str">
            <v>PROBADAS PRODUCIENDO</v>
          </cell>
          <cell r="Q3483" t="str">
            <v>PROBADAS PRODUCIENDO2017</v>
          </cell>
        </row>
        <row r="3484">
          <cell r="I3484">
            <v>0.17560132842294962</v>
          </cell>
          <cell r="J3484">
            <v>0.17560132842294962</v>
          </cell>
          <cell r="K3484">
            <v>3.4557210561081443E-2</v>
          </cell>
          <cell r="L3484">
            <v>3.4557210561081443E-2</v>
          </cell>
          <cell r="P3484" t="str">
            <v>PROBADAS PRODUCIENDO</v>
          </cell>
          <cell r="Q3484" t="str">
            <v>PROBADAS PRODUCIENDO2017</v>
          </cell>
        </row>
        <row r="3485">
          <cell r="I3485">
            <v>0.1738066222591243</v>
          </cell>
          <cell r="J3485">
            <v>0.1738066222591243</v>
          </cell>
          <cell r="K3485">
            <v>3.420402394594832E-2</v>
          </cell>
          <cell r="L3485">
            <v>3.420402394594832E-2</v>
          </cell>
          <cell r="P3485" t="str">
            <v>PROBADAS PRODUCIENDO</v>
          </cell>
          <cell r="Q3485" t="str">
            <v>PROBADAS PRODUCIENDO2017</v>
          </cell>
        </row>
        <row r="3486">
          <cell r="I3486">
            <v>0.16650843586688097</v>
          </cell>
          <cell r="J3486">
            <v>0.16650843586688097</v>
          </cell>
          <cell r="K3486">
            <v>3.2767787864275193E-2</v>
          </cell>
          <cell r="L3486">
            <v>3.2767787864275193E-2</v>
          </cell>
          <cell r="P3486" t="str">
            <v>PROBADAS PRODUCIENDO</v>
          </cell>
          <cell r="Q3486" t="str">
            <v>PROBADAS PRODUCIENDO2017</v>
          </cell>
        </row>
        <row r="3487">
          <cell r="I3487">
            <v>0.17032848494690511</v>
          </cell>
          <cell r="J3487">
            <v>0.17032848494690511</v>
          </cell>
          <cell r="K3487">
            <v>3.3519548922107865E-2</v>
          </cell>
          <cell r="L3487">
            <v>3.3519548922107865E-2</v>
          </cell>
          <cell r="P3487" t="str">
            <v>PROBADAS PRODUCIENDO</v>
          </cell>
          <cell r="Q3487" t="str">
            <v>PROBADAS PRODUCIENDO2017</v>
          </cell>
        </row>
        <row r="3488">
          <cell r="I3488">
            <v>0.16317634646741302</v>
          </cell>
          <cell r="J3488">
            <v>0.16317634646741302</v>
          </cell>
          <cell r="K3488">
            <v>3.2112054129115636E-2</v>
          </cell>
          <cell r="L3488">
            <v>3.2112054129115636E-2</v>
          </cell>
          <cell r="P3488" t="str">
            <v>PROBADAS PRODUCIENDO</v>
          </cell>
          <cell r="Q3488" t="str">
            <v>PROBADAS PRODUCIENDO2017</v>
          </cell>
        </row>
        <row r="3489">
          <cell r="I3489">
            <v>0.16691995050140132</v>
          </cell>
          <cell r="J3489">
            <v>0.16691995050140132</v>
          </cell>
          <cell r="K3489">
            <v>3.2848771294194549E-2</v>
          </cell>
          <cell r="L3489">
            <v>3.2848771294194549E-2</v>
          </cell>
          <cell r="P3489" t="str">
            <v>PROBADAS PRODUCIENDO</v>
          </cell>
          <cell r="Q3489" t="str">
            <v>PROBADAS PRODUCIENDO2017</v>
          </cell>
        </row>
        <row r="3490">
          <cell r="I3490">
            <v>0.16787989634544592</v>
          </cell>
          <cell r="J3490">
            <v>0.16787989634544592</v>
          </cell>
          <cell r="K3490">
            <v>3.3037682454251295E-2</v>
          </cell>
          <cell r="L3490">
            <v>3.3037682454251295E-2</v>
          </cell>
          <cell r="P3490" t="str">
            <v>PROBADAS PRODUCIENDO</v>
          </cell>
          <cell r="Q3490" t="str">
            <v>PROBADAS PRODUCIENDO2018</v>
          </cell>
        </row>
        <row r="3491">
          <cell r="I3491">
            <v>0.1501582086793673</v>
          </cell>
          <cell r="J3491">
            <v>0.1501582086793673</v>
          </cell>
          <cell r="K3491">
            <v>2.9550168449235588E-2</v>
          </cell>
          <cell r="L3491">
            <v>2.9550168449235588E-2</v>
          </cell>
          <cell r="P3491" t="str">
            <v>PROBADAS PRODUCIENDO</v>
          </cell>
          <cell r="Q3491" t="str">
            <v>PROBADAS PRODUCIENDO2018</v>
          </cell>
        </row>
        <row r="3492">
          <cell r="I3492">
            <v>0.16462943718009448</v>
          </cell>
          <cell r="J3492">
            <v>0.16462943718009448</v>
          </cell>
          <cell r="K3492">
            <v>3.2398013023467155E-2</v>
          </cell>
          <cell r="L3492">
            <v>3.2398013023467155E-2</v>
          </cell>
          <cell r="P3492" t="str">
            <v>PROBADAS PRODUCIENDO</v>
          </cell>
          <cell r="Q3492" t="str">
            <v>PROBADAS PRODUCIENDO2018</v>
          </cell>
        </row>
        <row r="3493">
          <cell r="I3493">
            <v>0.15771660323525569</v>
          </cell>
          <cell r="J3493">
            <v>0.15771660323525569</v>
          </cell>
          <cell r="K3493">
            <v>3.1037611821773479E-2</v>
          </cell>
          <cell r="L3493">
            <v>3.1037611821773479E-2</v>
          </cell>
          <cell r="P3493" t="str">
            <v>PROBADAS PRODUCIENDO</v>
          </cell>
          <cell r="Q3493" t="str">
            <v>PROBADAS PRODUCIENDO2018</v>
          </cell>
        </row>
        <row r="3494">
          <cell r="I3494">
            <v>0.16133494942869009</v>
          </cell>
          <cell r="J3494">
            <v>0.16133494942869009</v>
          </cell>
          <cell r="K3494">
            <v>3.1749679050491891E-2</v>
          </cell>
          <cell r="L3494">
            <v>3.1749679050491891E-2</v>
          </cell>
          <cell r="P3494" t="str">
            <v>PROBADAS PRODUCIENDO</v>
          </cell>
          <cell r="Q3494" t="str">
            <v>PROBADAS PRODUCIENDO2018</v>
          </cell>
        </row>
        <row r="3495">
          <cell r="I3495">
            <v>0.15456045190259426</v>
          </cell>
          <cell r="J3495">
            <v>0.15456045190259426</v>
          </cell>
          <cell r="K3495">
            <v>3.0416501565120296E-2</v>
          </cell>
          <cell r="L3495">
            <v>3.0416501565120296E-2</v>
          </cell>
          <cell r="P3495" t="str">
            <v>PROBADAS PRODUCIENDO</v>
          </cell>
          <cell r="Q3495" t="str">
            <v>PROBADAS PRODUCIENDO2018</v>
          </cell>
        </row>
        <row r="3496">
          <cell r="I3496">
            <v>0.15810638943437688</v>
          </cell>
          <cell r="J3496">
            <v>0.15810638943437688</v>
          </cell>
          <cell r="K3496">
            <v>3.1114319235537417E-2</v>
          </cell>
          <cell r="L3496">
            <v>3.1114319235537417E-2</v>
          </cell>
          <cell r="P3496" t="str">
            <v>PROBADAS PRODUCIENDO</v>
          </cell>
          <cell r="Q3496" t="str">
            <v>PROBADAS PRODUCIENDO2018</v>
          </cell>
        </row>
        <row r="3497">
          <cell r="I3497">
            <v>0.15649048758325459</v>
          </cell>
          <cell r="J3497">
            <v>0.15649048758325459</v>
          </cell>
          <cell r="K3497">
            <v>3.0796320157644472E-2</v>
          </cell>
          <cell r="L3497">
            <v>3.0796320157644472E-2</v>
          </cell>
          <cell r="P3497" t="str">
            <v>PROBADAS PRODUCIENDO</v>
          </cell>
          <cell r="Q3497" t="str">
            <v>PROBADAS PRODUCIENDO2018</v>
          </cell>
        </row>
        <row r="3498">
          <cell r="I3498">
            <v>0.149919410301211</v>
          </cell>
          <cell r="J3498">
            <v>0.149919410301211</v>
          </cell>
          <cell r="K3498">
            <v>2.9503174466275987E-2</v>
          </cell>
          <cell r="L3498">
            <v>2.9503174466275987E-2</v>
          </cell>
          <cell r="P3498" t="str">
            <v>PROBADAS PRODUCIENDO</v>
          </cell>
          <cell r="Q3498" t="str">
            <v>PROBADAS PRODUCIENDO2018</v>
          </cell>
        </row>
        <row r="3499">
          <cell r="I3499">
            <v>0.15335887270692714</v>
          </cell>
          <cell r="J3499">
            <v>0.15335887270692714</v>
          </cell>
          <cell r="K3499">
            <v>3.0180038517583031E-2</v>
          </cell>
          <cell r="L3499">
            <v>3.0180038517583031E-2</v>
          </cell>
          <cell r="P3499" t="str">
            <v>PROBADAS PRODUCIENDO</v>
          </cell>
          <cell r="Q3499" t="str">
            <v>PROBADAS PRODUCIENDO2018</v>
          </cell>
        </row>
        <row r="3500">
          <cell r="I3500">
            <v>0.14691929276819748</v>
          </cell>
          <cell r="J3500">
            <v>0.14691929276819748</v>
          </cell>
          <cell r="K3500">
            <v>2.8912770656535837E-2</v>
          </cell>
          <cell r="L3500">
            <v>2.8912770656535837E-2</v>
          </cell>
          <cell r="P3500" t="str">
            <v>PROBADAS PRODUCIENDO</v>
          </cell>
          <cell r="Q3500" t="str">
            <v>PROBADAS PRODUCIENDO2018</v>
          </cell>
        </row>
        <row r="3501">
          <cell r="I3501">
            <v>0.15028992625144696</v>
          </cell>
          <cell r="J3501">
            <v>0.15028992625144696</v>
          </cell>
          <cell r="K3501">
            <v>2.9576089619159709E-2</v>
          </cell>
          <cell r="L3501">
            <v>2.9576089619159709E-2</v>
          </cell>
          <cell r="P3501" t="str">
            <v>PROBADAS PRODUCIENDO</v>
          </cell>
          <cell r="Q3501" t="str">
            <v>PROBADAS PRODUCIENDO2018</v>
          </cell>
        </row>
        <row r="3502">
          <cell r="I3502">
            <v>0.15107890271324975</v>
          </cell>
          <cell r="J3502">
            <v>0.15107890271324975</v>
          </cell>
          <cell r="K3502">
            <v>2.9731355105834075E-2</v>
          </cell>
          <cell r="L3502">
            <v>2.9731355105834075E-2</v>
          </cell>
          <cell r="P3502" t="str">
            <v>PROBADAS PRODUCIENDO</v>
          </cell>
          <cell r="Q3502" t="str">
            <v>PROBADAS PRODUCIENDO2019</v>
          </cell>
        </row>
        <row r="3503">
          <cell r="I3503">
            <v>0.13513075653790924</v>
          </cell>
          <cell r="J3503">
            <v>0.13513075653790924</v>
          </cell>
          <cell r="K3503">
            <v>2.6592862644588433E-2</v>
          </cell>
          <cell r="L3503">
            <v>2.6592862644588433E-2</v>
          </cell>
          <cell r="P3503" t="str">
            <v>PROBADAS PRODUCIENDO</v>
          </cell>
          <cell r="Q3503" t="str">
            <v>PROBADAS PRODUCIENDO2019</v>
          </cell>
        </row>
        <row r="3504">
          <cell r="I3504">
            <v>0.14815374124540426</v>
          </cell>
          <cell r="J3504">
            <v>0.14815374124540426</v>
          </cell>
          <cell r="K3504">
            <v>2.9155702167001935E-2</v>
          </cell>
          <cell r="L3504">
            <v>2.9155702167001935E-2</v>
          </cell>
          <cell r="P3504" t="str">
            <v>PROBADAS PRODUCIENDO</v>
          </cell>
          <cell r="Q3504" t="str">
            <v>PROBADAS PRODUCIENDO2019</v>
          </cell>
        </row>
        <row r="3505">
          <cell r="I3505">
            <v>0.14193272616402927</v>
          </cell>
          <cell r="J3505">
            <v>0.14193272616402927</v>
          </cell>
          <cell r="K3505">
            <v>2.7931446462324466E-2</v>
          </cell>
          <cell r="L3505">
            <v>2.7931446462324466E-2</v>
          </cell>
          <cell r="P3505" t="str">
            <v>PROBADAS PRODUCIENDO</v>
          </cell>
          <cell r="Q3505" t="str">
            <v>PROBADAS PRODUCIENDO2019</v>
          </cell>
        </row>
        <row r="3506">
          <cell r="I3506">
            <v>0.14518895746057292</v>
          </cell>
          <cell r="J3506">
            <v>0.14518895746057292</v>
          </cell>
          <cell r="K3506">
            <v>2.8572251811354706E-2</v>
          </cell>
          <cell r="L3506">
            <v>2.8572251811354706E-2</v>
          </cell>
          <cell r="P3506" t="str">
            <v>PROBADAS PRODUCIENDO</v>
          </cell>
          <cell r="Q3506" t="str">
            <v>PROBADAS PRODUCIENDO2019</v>
          </cell>
        </row>
        <row r="3507">
          <cell r="I3507">
            <v>0.13909243444050814</v>
          </cell>
          <cell r="J3507">
            <v>0.13909243444050814</v>
          </cell>
          <cell r="K3507">
            <v>2.7372495342614211E-2</v>
          </cell>
          <cell r="L3507">
            <v>2.7372495342614211E-2</v>
          </cell>
          <cell r="P3507" t="str">
            <v>PROBADAS PRODUCIENDO</v>
          </cell>
          <cell r="Q3507" t="str">
            <v>PROBADAS PRODUCIENDO2019</v>
          </cell>
        </row>
        <row r="3508">
          <cell r="I3508">
            <v>0.14228350355035088</v>
          </cell>
          <cell r="J3508">
            <v>0.14228350355035088</v>
          </cell>
          <cell r="K3508">
            <v>2.800047719294619E-2</v>
          </cell>
          <cell r="L3508">
            <v>2.800047719294619E-2</v>
          </cell>
          <cell r="P3508" t="str">
            <v>PROBADAS PRODUCIENDO</v>
          </cell>
          <cell r="Q3508" t="str">
            <v>PROBADAS PRODUCIENDO2019</v>
          </cell>
        </row>
        <row r="3509">
          <cell r="I3509">
            <v>0.14082931705229204</v>
          </cell>
          <cell r="J3509">
            <v>0.14082931705229204</v>
          </cell>
          <cell r="K3509">
            <v>2.7714302655089257E-2</v>
          </cell>
          <cell r="L3509">
            <v>2.7714302655089257E-2</v>
          </cell>
          <cell r="P3509" t="str">
            <v>PROBADAS PRODUCIENDO</v>
          </cell>
          <cell r="Q3509" t="str">
            <v>PROBADAS PRODUCIENDO2019</v>
          </cell>
        </row>
        <row r="3510">
          <cell r="I3510">
            <v>0.13491585649492469</v>
          </cell>
          <cell r="J3510">
            <v>0.13491585649492469</v>
          </cell>
          <cell r="K3510">
            <v>2.6550571700085356E-2</v>
          </cell>
          <cell r="L3510">
            <v>2.6550571700085356E-2</v>
          </cell>
          <cell r="P3510" t="str">
            <v>PROBADAS PRODUCIENDO</v>
          </cell>
          <cell r="Q3510" t="str">
            <v>PROBADAS PRODUCIENDO2019</v>
          </cell>
        </row>
        <row r="3511">
          <cell r="I3511">
            <v>0.13801110623888233</v>
          </cell>
          <cell r="J3511">
            <v>0.13801110623888233</v>
          </cell>
          <cell r="K3511">
            <v>2.7159696916287866E-2</v>
          </cell>
          <cell r="L3511">
            <v>2.7159696916287866E-2</v>
          </cell>
          <cell r="P3511" t="str">
            <v>PROBADAS PRODUCIENDO</v>
          </cell>
          <cell r="Q3511" t="str">
            <v>PROBADAS PRODUCIENDO2019</v>
          </cell>
        </row>
        <row r="3512">
          <cell r="I3512">
            <v>0.13221598310468671</v>
          </cell>
          <cell r="J3512">
            <v>0.13221598310468671</v>
          </cell>
          <cell r="K3512">
            <v>2.6019254004071152E-2</v>
          </cell>
          <cell r="L3512">
            <v>2.6019254004071152E-2</v>
          </cell>
          <cell r="P3512" t="str">
            <v>PROBADAS PRODUCIENDO</v>
          </cell>
          <cell r="Q3512" t="str">
            <v>PROBADAS PRODUCIENDO2019</v>
          </cell>
        </row>
        <row r="3513">
          <cell r="I3513">
            <v>0.13524929214992273</v>
          </cell>
          <cell r="J3513">
            <v>0.13524929214992273</v>
          </cell>
          <cell r="K3513">
            <v>2.6616189689663346E-2</v>
          </cell>
          <cell r="L3513">
            <v>2.6616189689663346E-2</v>
          </cell>
          <cell r="P3513" t="str">
            <v>PROBADAS PRODUCIENDO</v>
          </cell>
          <cell r="Q3513" t="str">
            <v>PROBADAS PRODUCIENDO2019</v>
          </cell>
        </row>
        <row r="3514">
          <cell r="I3514">
            <v>0.13561026104699542</v>
          </cell>
          <cell r="J3514">
            <v>0.13561026104699542</v>
          </cell>
          <cell r="K3514">
            <v>2.6687226043967557E-2</v>
          </cell>
          <cell r="L3514">
            <v>2.6687226043967557E-2</v>
          </cell>
          <cell r="P3514" t="str">
            <v>PROBADAS PRODUCIENDO</v>
          </cell>
          <cell r="Q3514" t="str">
            <v>PROBADAS PRODUCIENDO2020</v>
          </cell>
        </row>
        <row r="3515">
          <cell r="I3515">
            <v>0.12560619474365628</v>
          </cell>
          <cell r="J3515">
            <v>0.12560619474365628</v>
          </cell>
          <cell r="K3515">
            <v>2.471849022165741E-2</v>
          </cell>
          <cell r="L3515">
            <v>2.471849022165741E-2</v>
          </cell>
          <cell r="P3515" t="str">
            <v>PROBADAS PRODUCIENDO</v>
          </cell>
          <cell r="Q3515" t="str">
            <v>PROBADAS PRODUCIENDO2020</v>
          </cell>
        </row>
        <row r="3516">
          <cell r="I3516">
            <v>0.13294053874186887</v>
          </cell>
          <cell r="J3516">
            <v>0.13294053874186887</v>
          </cell>
          <cell r="K3516">
            <v>2.6161841887330298E-2</v>
          </cell>
          <cell r="L3516">
            <v>2.6161841887330298E-2</v>
          </cell>
          <cell r="P3516" t="str">
            <v>PROBADAS PRODUCIENDO</v>
          </cell>
          <cell r="Q3516" t="str">
            <v>PROBADAS PRODUCIENDO2020</v>
          </cell>
        </row>
        <row r="3517">
          <cell r="I3517">
            <v>0.12735833008829187</v>
          </cell>
          <cell r="J3517">
            <v>0.12735833008829187</v>
          </cell>
          <cell r="K3517">
            <v>2.506329917373008E-2</v>
          </cell>
          <cell r="L3517">
            <v>2.506329917373008E-2</v>
          </cell>
          <cell r="P3517" t="str">
            <v>PROBADAS PRODUCIENDO</v>
          </cell>
          <cell r="Q3517" t="str">
            <v>PROBADAS PRODUCIENDO2020</v>
          </cell>
        </row>
        <row r="3518">
          <cell r="I3518">
            <v>0.13028019449206649</v>
          </cell>
          <cell r="J3518">
            <v>0.13028019449206649</v>
          </cell>
          <cell r="K3518">
            <v>2.5638303271586158E-2</v>
          </cell>
          <cell r="L3518">
            <v>2.5638303271586158E-2</v>
          </cell>
          <cell r="P3518" t="str">
            <v>PROBADAS PRODUCIENDO</v>
          </cell>
          <cell r="Q3518" t="str">
            <v>PROBADAS PRODUCIENDO2020</v>
          </cell>
        </row>
        <row r="3519">
          <cell r="I3519">
            <v>0.12480969440258824</v>
          </cell>
          <cell r="J3519">
            <v>0.12480969440258824</v>
          </cell>
          <cell r="K3519">
            <v>2.4561744083997417E-2</v>
          </cell>
          <cell r="L3519">
            <v>2.4561744083997417E-2</v>
          </cell>
          <cell r="P3519" t="str">
            <v>PROBADAS PRODUCIENDO</v>
          </cell>
          <cell r="Q3519" t="str">
            <v>PROBADAS PRODUCIENDO2020</v>
          </cell>
        </row>
        <row r="3520">
          <cell r="I3520">
            <v>0.12767308781445474</v>
          </cell>
          <cell r="J3520">
            <v>0.12767308781445474</v>
          </cell>
          <cell r="K3520">
            <v>2.5125241467199168E-2</v>
          </cell>
          <cell r="L3520">
            <v>2.5125241467199168E-2</v>
          </cell>
          <cell r="P3520" t="str">
            <v>PROBADAS PRODUCIENDO</v>
          </cell>
          <cell r="Q3520" t="str">
            <v>PROBADAS PRODUCIENDO2020</v>
          </cell>
        </row>
        <row r="3521">
          <cell r="I3521">
            <v>0.12636822480621943</v>
          </cell>
          <cell r="J3521">
            <v>0.12636822480621943</v>
          </cell>
          <cell r="K3521">
            <v>2.4868452830496237E-2</v>
          </cell>
          <cell r="L3521">
            <v>2.4868452830496237E-2</v>
          </cell>
          <cell r="P3521" t="str">
            <v>PROBADAS PRODUCIENDO</v>
          </cell>
          <cell r="Q3521" t="str">
            <v>PROBADAS PRODUCIENDO2020</v>
          </cell>
        </row>
        <row r="3522">
          <cell r="I3522">
            <v>0.12106198936647099</v>
          </cell>
          <cell r="J3522">
            <v>0.12106198936647099</v>
          </cell>
          <cell r="K3522">
            <v>2.3824219868109973E-2</v>
          </cell>
          <cell r="L3522">
            <v>2.3824219868109973E-2</v>
          </cell>
          <cell r="P3522" t="str">
            <v>PROBADAS PRODUCIENDO</v>
          </cell>
          <cell r="Q3522" t="str">
            <v>PROBADAS PRODUCIENDO2020</v>
          </cell>
        </row>
        <row r="3523">
          <cell r="I3523">
            <v>0.12383940264706672</v>
          </cell>
          <cell r="J3523">
            <v>0.12383940264706672</v>
          </cell>
          <cell r="K3523">
            <v>2.4370796915189685E-2</v>
          </cell>
          <cell r="L3523">
            <v>2.4370796915189685E-2</v>
          </cell>
          <cell r="P3523" t="str">
            <v>PROBADAS PRODUCIENDO</v>
          </cell>
          <cell r="Q3523" t="str">
            <v>PROBADAS PRODUCIENDO2020</v>
          </cell>
        </row>
        <row r="3524">
          <cell r="I3524">
            <v>0.11863935312377658</v>
          </cell>
          <cell r="J3524">
            <v>0.11863935312377658</v>
          </cell>
          <cell r="K3524">
            <v>2.3347460657325118E-2</v>
          </cell>
          <cell r="L3524">
            <v>2.3347460657325118E-2</v>
          </cell>
          <cell r="P3524" t="str">
            <v>PROBADAS PRODUCIENDO</v>
          </cell>
          <cell r="Q3524" t="str">
            <v>PROBADAS PRODUCIENDO2020</v>
          </cell>
        </row>
        <row r="3525">
          <cell r="I3525">
            <v>0.1213611861011544</v>
          </cell>
          <cell r="J3525">
            <v>0.1213611861011544</v>
          </cell>
          <cell r="K3525">
            <v>2.3883099858668693E-2</v>
          </cell>
          <cell r="L3525">
            <v>2.3883099858668693E-2</v>
          </cell>
          <cell r="P3525" t="str">
            <v>PROBADAS PRODUCIENDO</v>
          </cell>
          <cell r="Q3525" t="str">
            <v>PROBADAS PRODUCIENDO2020</v>
          </cell>
        </row>
        <row r="3526">
          <cell r="I3526">
            <v>0.12155722769607122</v>
          </cell>
          <cell r="J3526">
            <v>0.12155722769607122</v>
          </cell>
          <cell r="K3526">
            <v>2.3921679582040452E-2</v>
          </cell>
          <cell r="L3526">
            <v>2.3921679582040452E-2</v>
          </cell>
          <cell r="P3526" t="str">
            <v>PROBADAS PRODUCIENDO</v>
          </cell>
          <cell r="Q3526" t="str">
            <v>PROBADAS PRODUCIENDO2021</v>
          </cell>
        </row>
        <row r="3527">
          <cell r="I3527">
            <v>0.10872543979484485</v>
          </cell>
          <cell r="J3527">
            <v>0.10872543979484485</v>
          </cell>
          <cell r="K3527">
            <v>2.1396466359793188E-2</v>
          </cell>
          <cell r="L3527">
            <v>2.1396466359793188E-2</v>
          </cell>
          <cell r="P3527" t="str">
            <v>PROBADAS PRODUCIENDO</v>
          </cell>
          <cell r="Q3527" t="str">
            <v>PROBADAS PRODUCIENDO2021</v>
          </cell>
        </row>
        <row r="3528">
          <cell r="I3528">
            <v>0.11920365938036682</v>
          </cell>
          <cell r="J3528">
            <v>0.11920365938036682</v>
          </cell>
          <cell r="K3528">
            <v>2.3458512494489783E-2</v>
          </cell>
          <cell r="L3528">
            <v>2.3458512494489783E-2</v>
          </cell>
          <cell r="P3528" t="str">
            <v>PROBADAS PRODUCIENDO</v>
          </cell>
          <cell r="Q3528" t="str">
            <v>PROBADAS PRODUCIENDO2021</v>
          </cell>
        </row>
        <row r="3529">
          <cell r="I3529">
            <v>0.11419826595240543</v>
          </cell>
          <cell r="J3529">
            <v>0.11419826595240543</v>
          </cell>
          <cell r="K3529">
            <v>2.2473483302600655E-2</v>
          </cell>
          <cell r="L3529">
            <v>2.2473483302600655E-2</v>
          </cell>
          <cell r="P3529" t="str">
            <v>PROBADAS PRODUCIENDO</v>
          </cell>
          <cell r="Q3529" t="str">
            <v>PROBADAS PRODUCIENDO2021</v>
          </cell>
        </row>
        <row r="3530">
          <cell r="I3530">
            <v>0.11681821117330835</v>
          </cell>
          <cell r="J3530">
            <v>0.11681821117330835</v>
          </cell>
          <cell r="K3530">
            <v>2.2989071649627126E-2</v>
          </cell>
          <cell r="L3530">
            <v>2.2989071649627126E-2</v>
          </cell>
          <cell r="P3530" t="str">
            <v>PROBADAS PRODUCIENDO</v>
          </cell>
          <cell r="Q3530" t="str">
            <v>PROBADAS PRODUCIENDO2021</v>
          </cell>
        </row>
        <row r="3531">
          <cell r="P3531" t="str">
            <v>PROBADAS PRODUCIENDO</v>
          </cell>
          <cell r="Q3531" t="str">
            <v>PROBADAS PRODUCIENDO2021</v>
          </cell>
        </row>
        <row r="3532">
          <cell r="I3532">
            <v>0.77613530029439814</v>
          </cell>
          <cell r="J3532">
            <v>0.77613530029439814</v>
          </cell>
          <cell r="K3532">
            <v>0.43782302210499291</v>
          </cell>
          <cell r="L3532">
            <v>0.43782302210499291</v>
          </cell>
          <cell r="P3532" t="str">
            <v>PROBADAS PRODUCIENDO</v>
          </cell>
          <cell r="Q3532" t="str">
            <v>PROBADAS PRODUCIENDO2012</v>
          </cell>
        </row>
        <row r="3533">
          <cell r="I3533">
            <v>0.7260620551141137</v>
          </cell>
          <cell r="J3533">
            <v>0.7260620551141137</v>
          </cell>
          <cell r="K3533">
            <v>0.40957637551757364</v>
          </cell>
          <cell r="L3533">
            <v>0.40957637551757364</v>
          </cell>
          <cell r="P3533" t="str">
            <v>PROBADAS PRODUCIENDO</v>
          </cell>
          <cell r="Q3533" t="str">
            <v>PROBADAS PRODUCIENDO2012</v>
          </cell>
        </row>
        <row r="3534">
          <cell r="I3534">
            <v>0.77613530029439814</v>
          </cell>
          <cell r="J3534">
            <v>0.77613530029439814</v>
          </cell>
          <cell r="K3534">
            <v>0.43782302210499291</v>
          </cell>
          <cell r="L3534">
            <v>0.43782302210499291</v>
          </cell>
          <cell r="P3534" t="str">
            <v>PROBADAS PRODUCIENDO</v>
          </cell>
          <cell r="Q3534" t="str">
            <v>PROBADAS PRODUCIENDO2012</v>
          </cell>
        </row>
        <row r="3535">
          <cell r="I3535">
            <v>0.75109867770425498</v>
          </cell>
          <cell r="J3535">
            <v>0.75109867770425498</v>
          </cell>
          <cell r="K3535">
            <v>0.42369969881128278</v>
          </cell>
          <cell r="L3535">
            <v>0.42369969881128278</v>
          </cell>
          <cell r="P3535" t="str">
            <v>PROBADAS PRODUCIENDO</v>
          </cell>
          <cell r="Q3535" t="str">
            <v>PROBADAS PRODUCIENDO2012</v>
          </cell>
        </row>
        <row r="3536">
          <cell r="I3536">
            <v>0.77613530029439814</v>
          </cell>
          <cell r="J3536">
            <v>0.77613530029439814</v>
          </cell>
          <cell r="K3536">
            <v>0.43782302210499291</v>
          </cell>
          <cell r="L3536">
            <v>0.43782302210499291</v>
          </cell>
          <cell r="P3536" t="str">
            <v>PROBADAS PRODUCIENDO</v>
          </cell>
          <cell r="Q3536" t="str">
            <v>PROBADAS PRODUCIENDO2012</v>
          </cell>
        </row>
        <row r="3537">
          <cell r="I3537">
            <v>0.75109867770425498</v>
          </cell>
          <cell r="J3537">
            <v>0.75109867770425498</v>
          </cell>
          <cell r="K3537">
            <v>0.42369969881128278</v>
          </cell>
          <cell r="L3537">
            <v>0.42369969881128278</v>
          </cell>
          <cell r="P3537" t="str">
            <v>PROBADAS PRODUCIENDO</v>
          </cell>
          <cell r="Q3537" t="str">
            <v>PROBADAS PRODUCIENDO2012</v>
          </cell>
        </row>
        <row r="3538">
          <cell r="I3538">
            <v>0.77613530029439814</v>
          </cell>
          <cell r="J3538">
            <v>0.77613530029439814</v>
          </cell>
          <cell r="K3538">
            <v>0.43782302210499291</v>
          </cell>
          <cell r="L3538">
            <v>0.43782302210499291</v>
          </cell>
          <cell r="P3538" t="str">
            <v>PROBADAS PRODUCIENDO</v>
          </cell>
          <cell r="Q3538" t="str">
            <v>PROBADAS PRODUCIENDO2012</v>
          </cell>
        </row>
        <row r="3539">
          <cell r="I3539">
            <v>0.77613530029439814</v>
          </cell>
          <cell r="J3539">
            <v>0.77613530029439814</v>
          </cell>
          <cell r="K3539">
            <v>0.43782302210499291</v>
          </cell>
          <cell r="L3539">
            <v>0.43782302210499291</v>
          </cell>
          <cell r="P3539" t="str">
            <v>PROBADAS PRODUCIENDO</v>
          </cell>
          <cell r="Q3539" t="str">
            <v>PROBADAS PRODUCIENDO2012</v>
          </cell>
        </row>
        <row r="3540">
          <cell r="I3540">
            <v>0.73531588719527996</v>
          </cell>
          <cell r="J3540">
            <v>0.73531588719527996</v>
          </cell>
          <cell r="K3540">
            <v>0.41479652299223635</v>
          </cell>
          <cell r="L3540">
            <v>0.41479652299223635</v>
          </cell>
          <cell r="P3540" t="str">
            <v>PROBADAS PRODUCIENDO</v>
          </cell>
          <cell r="Q3540" t="str">
            <v>PROBADAS PRODUCIENDO2012</v>
          </cell>
        </row>
        <row r="3541">
          <cell r="I3541">
            <v>0.74857287201991285</v>
          </cell>
          <cell r="J3541">
            <v>0.74857287201991285</v>
          </cell>
          <cell r="K3541">
            <v>0.42227487523020202</v>
          </cell>
          <cell r="L3541">
            <v>0.42227487523020202</v>
          </cell>
          <cell r="P3541" t="str">
            <v>PROBADAS PRODUCIENDO</v>
          </cell>
          <cell r="Q3541" t="str">
            <v>PROBADAS PRODUCIENDO2012</v>
          </cell>
        </row>
        <row r="3542">
          <cell r="I3542">
            <v>0.71377371488637287</v>
          </cell>
          <cell r="J3542">
            <v>0.71377371488637287</v>
          </cell>
          <cell r="K3542">
            <v>0.40264444206070971</v>
          </cell>
          <cell r="L3542">
            <v>0.40264444206070971</v>
          </cell>
          <cell r="P3542" t="str">
            <v>PROBADAS PRODUCIENDO</v>
          </cell>
          <cell r="Q3542" t="str">
            <v>PROBADAS PRODUCIENDO2012</v>
          </cell>
        </row>
        <row r="3543">
          <cell r="I3543">
            <v>0.72680174509456286</v>
          </cell>
          <cell r="J3543">
            <v>0.72680174509456286</v>
          </cell>
          <cell r="K3543">
            <v>0.4099936394953082</v>
          </cell>
          <cell r="L3543">
            <v>0.4099936394953082</v>
          </cell>
          <cell r="P3543" t="str">
            <v>PROBADAS PRODUCIENDO</v>
          </cell>
          <cell r="Q3543" t="str">
            <v>PROBADAS PRODUCIENDO2012</v>
          </cell>
        </row>
        <row r="3544">
          <cell r="I3544">
            <v>0.73744541518254081</v>
          </cell>
          <cell r="J3544">
            <v>0.73744541518254081</v>
          </cell>
          <cell r="K3544">
            <v>0.41599780372084905</v>
          </cell>
          <cell r="L3544">
            <v>0.41599780372084905</v>
          </cell>
          <cell r="P3544" t="str">
            <v>PROBADAS PRODUCIENDO</v>
          </cell>
          <cell r="Q3544" t="str">
            <v>PROBADAS PRODUCIENDO2013</v>
          </cell>
        </row>
        <row r="3545">
          <cell r="I3545">
            <v>0.65680821542141199</v>
          </cell>
          <cell r="J3545">
            <v>0.65680821542141199</v>
          </cell>
          <cell r="K3545">
            <v>0.37050982954919376</v>
          </cell>
          <cell r="L3545">
            <v>0.37050982954919376</v>
          </cell>
          <cell r="P3545" t="str">
            <v>PROBADAS PRODUCIENDO</v>
          </cell>
          <cell r="Q3545" t="str">
            <v>PROBADAS PRODUCIENDO2013</v>
          </cell>
        </row>
        <row r="3546">
          <cell r="I3546">
            <v>0.71713200700481206</v>
          </cell>
          <cell r="J3546">
            <v>0.71713200700481206</v>
          </cell>
          <cell r="K3546">
            <v>0.40453887670870048</v>
          </cell>
          <cell r="L3546">
            <v>0.40453887670870048</v>
          </cell>
          <cell r="P3546" t="str">
            <v>PROBADAS PRODUCIENDO</v>
          </cell>
          <cell r="Q3546" t="str">
            <v>PROBADAS PRODUCIENDO2013</v>
          </cell>
        </row>
        <row r="3547">
          <cell r="I3547">
            <v>0.68415281684201301</v>
          </cell>
          <cell r="J3547">
            <v>0.68415281684201301</v>
          </cell>
          <cell r="K3547">
            <v>0.38593509886458621</v>
          </cell>
          <cell r="L3547">
            <v>0.38593509886458621</v>
          </cell>
          <cell r="P3547" t="str">
            <v>PROBADAS PRODUCIENDO</v>
          </cell>
          <cell r="Q3547" t="str">
            <v>PROBADAS PRODUCIENDO2013</v>
          </cell>
        </row>
        <row r="3548">
          <cell r="I3548">
            <v>0.69699995220069666</v>
          </cell>
          <cell r="J3548">
            <v>0.69699995220069666</v>
          </cell>
          <cell r="K3548">
            <v>0.39318225232609899</v>
          </cell>
          <cell r="L3548">
            <v>0.39318225232609899</v>
          </cell>
          <cell r="P3548" t="str">
            <v>PROBADAS PRODUCIENDO</v>
          </cell>
          <cell r="Q3548" t="str">
            <v>PROBADAS PRODUCIENDO2013</v>
          </cell>
        </row>
        <row r="3549">
          <cell r="I3549">
            <v>0.66508045239911517</v>
          </cell>
          <cell r="J3549">
            <v>0.66508045239911517</v>
          </cell>
          <cell r="K3549">
            <v>0.37517625277691319</v>
          </cell>
          <cell r="L3549">
            <v>0.37517625277691319</v>
          </cell>
          <cell r="P3549" t="str">
            <v>PROBADAS PRODUCIENDO</v>
          </cell>
          <cell r="Q3549" t="str">
            <v>PROBADAS PRODUCIENDO2013</v>
          </cell>
        </row>
        <row r="3550">
          <cell r="I3550">
            <v>0.67770390384777213</v>
          </cell>
          <cell r="J3550">
            <v>0.67770390384777213</v>
          </cell>
          <cell r="K3550">
            <v>0.38229722467517652</v>
          </cell>
          <cell r="L3550">
            <v>0.38229722467517652</v>
          </cell>
          <cell r="P3550" t="str">
            <v>PROBADAS PRODUCIENDO</v>
          </cell>
          <cell r="Q3550" t="str">
            <v>PROBADAS PRODUCIENDO2013</v>
          </cell>
        </row>
        <row r="3551">
          <cell r="I3551">
            <v>0.66820334590376962</v>
          </cell>
          <cell r="J3551">
            <v>0.66820334590376962</v>
          </cell>
          <cell r="K3551">
            <v>0.37693789752029899</v>
          </cell>
          <cell r="L3551">
            <v>0.37693789752029899</v>
          </cell>
          <cell r="P3551" t="str">
            <v>PROBADAS PRODUCIENDO</v>
          </cell>
          <cell r="Q3551" t="str">
            <v>PROBADAS PRODUCIENDO2013</v>
          </cell>
        </row>
        <row r="3552">
          <cell r="I3552">
            <v>0.63778950559832204</v>
          </cell>
          <cell r="J3552">
            <v>0.63778950559832204</v>
          </cell>
          <cell r="K3552">
            <v>0.35978125038506531</v>
          </cell>
          <cell r="L3552">
            <v>0.35978125038506531</v>
          </cell>
          <cell r="P3552" t="str">
            <v>PROBADAS PRODUCIENDO</v>
          </cell>
          <cell r="Q3552" t="str">
            <v>PROBADAS PRODUCIENDO2013</v>
          </cell>
        </row>
        <row r="3553">
          <cell r="I3553">
            <v>0.65008280046633971</v>
          </cell>
          <cell r="J3553">
            <v>0.65008280046633971</v>
          </cell>
          <cell r="K3553">
            <v>0.36671597878706125</v>
          </cell>
          <cell r="L3553">
            <v>0.36671597878706125</v>
          </cell>
          <cell r="P3553" t="str">
            <v>PROBADAS PRODUCIENDO</v>
          </cell>
          <cell r="Q3553" t="str">
            <v>PROBADAS PRODUCIENDO2013</v>
          </cell>
        </row>
        <row r="3554">
          <cell r="I3554">
            <v>0.6206102094582594</v>
          </cell>
          <cell r="J3554">
            <v>0.6206102094582594</v>
          </cell>
          <cell r="K3554">
            <v>0.35009029656448032</v>
          </cell>
          <cell r="L3554">
            <v>0.35009029656448032</v>
          </cell>
          <cell r="P3554" t="str">
            <v>PROBADAS PRODUCIENDO</v>
          </cell>
          <cell r="Q3554" t="str">
            <v>PROBADAS PRODUCIENDO2013</v>
          </cell>
        </row>
        <row r="3555">
          <cell r="I3555">
            <v>0.63268948411682413</v>
          </cell>
          <cell r="J3555">
            <v>0.63268948411682413</v>
          </cell>
          <cell r="K3555">
            <v>0.35690429476021124</v>
          </cell>
          <cell r="L3555">
            <v>0.35690429476021124</v>
          </cell>
          <cell r="P3555" t="str">
            <v>PROBADAS PRODUCIENDO</v>
          </cell>
          <cell r="Q3555" t="str">
            <v>PROBADAS PRODUCIENDO2013</v>
          </cell>
        </row>
        <row r="3556">
          <cell r="I3556">
            <v>0.63907435742211693</v>
          </cell>
          <cell r="J3556">
            <v>0.63907435742211693</v>
          </cell>
          <cell r="K3556">
            <v>0.3605060437403444</v>
          </cell>
          <cell r="L3556">
            <v>0.3605060437403444</v>
          </cell>
          <cell r="P3556" t="str">
            <v>PROBADAS PRODUCIENDO</v>
          </cell>
          <cell r="Q3556" t="str">
            <v>PROBADAS PRODUCIENDO2014</v>
          </cell>
        </row>
        <row r="3557">
          <cell r="I3557">
            <v>0.56983073937824535</v>
          </cell>
          <cell r="J3557">
            <v>0.56983073937824535</v>
          </cell>
          <cell r="K3557">
            <v>0.32144526387122591</v>
          </cell>
          <cell r="L3557">
            <v>0.32144526387122591</v>
          </cell>
          <cell r="P3557" t="str">
            <v>PROBADAS PRODUCIENDO</v>
          </cell>
          <cell r="Q3557" t="str">
            <v>PROBADAS PRODUCIENDO2014</v>
          </cell>
        </row>
        <row r="3558">
          <cell r="I3558">
            <v>0.6228527557839969</v>
          </cell>
          <cell r="J3558">
            <v>0.6228527557839969</v>
          </cell>
          <cell r="K3558">
            <v>0.35135533168035821</v>
          </cell>
          <cell r="L3558">
            <v>0.35135533168035821</v>
          </cell>
          <cell r="P3558" t="str">
            <v>PROBADAS PRODUCIENDO</v>
          </cell>
          <cell r="Q3558" t="str">
            <v>PROBADAS PRODUCIENDO2014</v>
          </cell>
        </row>
        <row r="3559">
          <cell r="I3559">
            <v>0.59487838115804903</v>
          </cell>
          <cell r="J3559">
            <v>0.59487838115804903</v>
          </cell>
          <cell r="K3559">
            <v>0.33557480316221966</v>
          </cell>
          <cell r="L3559">
            <v>0.33557480316221966</v>
          </cell>
          <cell r="P3559" t="str">
            <v>PROBADAS PRODUCIENDO</v>
          </cell>
          <cell r="Q3559" t="str">
            <v>PROBADAS PRODUCIENDO2014</v>
          </cell>
        </row>
        <row r="3560">
          <cell r="I3560">
            <v>0.60672214888481835</v>
          </cell>
          <cell r="J3560">
            <v>0.60672214888481835</v>
          </cell>
          <cell r="K3560">
            <v>0.34225595035044426</v>
          </cell>
          <cell r="L3560">
            <v>0.34225595035044426</v>
          </cell>
          <cell r="P3560" t="str">
            <v>PROBADAS PRODUCIENDO</v>
          </cell>
          <cell r="Q3560" t="str">
            <v>PROBADAS PRODUCIENDO2014</v>
          </cell>
        </row>
        <row r="3561">
          <cell r="I3561">
            <v>0.57957136560628819</v>
          </cell>
          <cell r="J3561">
            <v>0.57957136560628819</v>
          </cell>
          <cell r="K3561">
            <v>0.32694001512237919</v>
          </cell>
          <cell r="L3561">
            <v>0.32694001512237919</v>
          </cell>
          <cell r="P3561" t="str">
            <v>PROBADAS PRODUCIENDO</v>
          </cell>
          <cell r="Q3561" t="str">
            <v>PROBADAS PRODUCIENDO2014</v>
          </cell>
        </row>
        <row r="3562">
          <cell r="I3562">
            <v>0.59121014969769059</v>
          </cell>
          <cell r="J3562">
            <v>0.59121014969769059</v>
          </cell>
          <cell r="K3562">
            <v>0.33350552969515085</v>
          </cell>
          <cell r="L3562">
            <v>0.33350552969515085</v>
          </cell>
          <cell r="P3562" t="str">
            <v>PROBADAS PRODUCIENDO</v>
          </cell>
          <cell r="Q3562" t="str">
            <v>PROBADAS PRODUCIENDO2014</v>
          </cell>
        </row>
        <row r="3563">
          <cell r="I3563">
            <v>0.58355398650143064</v>
          </cell>
          <cell r="J3563">
            <v>0.58355398650143064</v>
          </cell>
          <cell r="K3563">
            <v>0.32918663773514834</v>
          </cell>
          <cell r="L3563">
            <v>0.32918663773514834</v>
          </cell>
          <cell r="P3563" t="str">
            <v>PROBADAS PRODUCIENDO</v>
          </cell>
          <cell r="Q3563" t="str">
            <v>PROBADAS PRODUCIENDO2014</v>
          </cell>
        </row>
        <row r="3564">
          <cell r="I3564">
            <v>0.55757918436254184</v>
          </cell>
          <cell r="J3564">
            <v>0.55757918436254184</v>
          </cell>
          <cell r="K3564">
            <v>0.31453408119415116</v>
          </cell>
          <cell r="L3564">
            <v>0.31453408119415116</v>
          </cell>
          <cell r="P3564" t="str">
            <v>PROBADAS PRODUCIENDO</v>
          </cell>
          <cell r="Q3564" t="str">
            <v>PROBADAS PRODUCIENDO2014</v>
          </cell>
        </row>
        <row r="3565">
          <cell r="I3565">
            <v>0.56891652611043686</v>
          </cell>
          <cell r="J3565">
            <v>0.56891652611043686</v>
          </cell>
          <cell r="K3565">
            <v>0.32092955016047403</v>
          </cell>
          <cell r="L3565">
            <v>0.32092955016047403</v>
          </cell>
          <cell r="P3565" t="str">
            <v>PROBADAS PRODUCIENDO</v>
          </cell>
          <cell r="Q3565" t="str">
            <v>PROBADAS PRODUCIENDO2014</v>
          </cell>
        </row>
        <row r="3566">
          <cell r="I3566">
            <v>0.54368042089956614</v>
          </cell>
          <cell r="J3566">
            <v>0.54368042089956614</v>
          </cell>
          <cell r="K3566">
            <v>0.30669369740981062</v>
          </cell>
          <cell r="L3566">
            <v>0.30669369740981062</v>
          </cell>
          <cell r="P3566" t="str">
            <v>PROBADAS PRODUCIENDO</v>
          </cell>
          <cell r="Q3566" t="str">
            <v>PROBADAS PRODUCIENDO2014</v>
          </cell>
        </row>
        <row r="3567">
          <cell r="I3567">
            <v>0.55482297274722836</v>
          </cell>
          <cell r="J3567">
            <v>0.55482297274722836</v>
          </cell>
          <cell r="K3567">
            <v>0.31297928411364251</v>
          </cell>
          <cell r="L3567">
            <v>0.31297928411364251</v>
          </cell>
          <cell r="P3567" t="str">
            <v>PROBADAS PRODUCIENDO</v>
          </cell>
          <cell r="Q3567" t="str">
            <v>PROBADAS PRODUCIENDO2014</v>
          </cell>
        </row>
        <row r="3568">
          <cell r="I3568">
            <v>0.55989943806146558</v>
          </cell>
          <cell r="J3568">
            <v>0.55989943806146558</v>
          </cell>
          <cell r="K3568">
            <v>0.31584295154978081</v>
          </cell>
          <cell r="L3568">
            <v>0.31584295154978081</v>
          </cell>
          <cell r="P3568" t="str">
            <v>PROBADAS PRODUCIENDO</v>
          </cell>
          <cell r="Q3568" t="str">
            <v>PROBADAS PRODUCIENDO2015</v>
          </cell>
        </row>
        <row r="3569">
          <cell r="I3569">
            <v>0.49971052511746322</v>
          </cell>
          <cell r="J3569">
            <v>0.49971052511746322</v>
          </cell>
          <cell r="K3569">
            <v>0.28188999031691103</v>
          </cell>
          <cell r="L3569">
            <v>0.28188999031691103</v>
          </cell>
          <cell r="P3569" t="str">
            <v>PROBADAS PRODUCIENDO</v>
          </cell>
          <cell r="Q3569" t="str">
            <v>PROBADAS PRODUCIENDO2015</v>
          </cell>
        </row>
        <row r="3570">
          <cell r="I3570">
            <v>0.5467221203551067</v>
          </cell>
          <cell r="J3570">
            <v>0.5467221203551067</v>
          </cell>
          <cell r="K3570">
            <v>0.30840954005664645</v>
          </cell>
          <cell r="L3570">
            <v>0.30840954005664645</v>
          </cell>
          <cell r="P3570" t="str">
            <v>PROBADAS PRODUCIENDO</v>
          </cell>
          <cell r="Q3570" t="str">
            <v>PROBADAS PRODUCIENDO2015</v>
          </cell>
        </row>
        <row r="3571">
          <cell r="I3571">
            <v>0.5226691261945946</v>
          </cell>
          <cell r="J3571">
            <v>0.5226691261945946</v>
          </cell>
          <cell r="K3571">
            <v>0.2948410880225299</v>
          </cell>
          <cell r="L3571">
            <v>0.2948410880225299</v>
          </cell>
          <cell r="P3571" t="str">
            <v>PROBADAS PRODUCIENDO</v>
          </cell>
          <cell r="Q3571" t="str">
            <v>PROBADAS PRODUCIENDO2015</v>
          </cell>
        </row>
        <row r="3572">
          <cell r="I3572">
            <v>0.53358128296287843</v>
          </cell>
          <cell r="J3572">
            <v>0.53358128296287843</v>
          </cell>
          <cell r="K3572">
            <v>0.30099670734838879</v>
          </cell>
          <cell r="L3572">
            <v>0.30099670734838879</v>
          </cell>
          <cell r="P3572" t="str">
            <v>PROBADAS PRODUCIENDO</v>
          </cell>
          <cell r="Q3572" t="str">
            <v>PROBADAS PRODUCIENDO2015</v>
          </cell>
        </row>
        <row r="3573">
          <cell r="I3573">
            <v>0.51018146161366806</v>
          </cell>
          <cell r="J3573">
            <v>0.51018146161366806</v>
          </cell>
          <cell r="K3573">
            <v>0.28779671438847293</v>
          </cell>
          <cell r="L3573">
            <v>0.28779671438847293</v>
          </cell>
          <cell r="P3573" t="str">
            <v>PROBADAS PRODUCIENDO</v>
          </cell>
          <cell r="Q3573" t="str">
            <v>PROBADAS PRODUCIENDO2015</v>
          </cell>
        </row>
        <row r="3574">
          <cell r="I3574">
            <v>0.52090858879601887</v>
          </cell>
          <cell r="J3574">
            <v>0.52090858879601887</v>
          </cell>
          <cell r="K3574">
            <v>0.29384795730926266</v>
          </cell>
          <cell r="L3574">
            <v>0.29384795730926266</v>
          </cell>
          <cell r="P3574" t="str">
            <v>PROBADAS PRODUCIENDO</v>
          </cell>
          <cell r="Q3574" t="str">
            <v>PROBADAS PRODUCIENDO2015</v>
          </cell>
        </row>
        <row r="3575">
          <cell r="I3575">
            <v>0.51464068143381647</v>
          </cell>
          <cell r="J3575">
            <v>0.51464068143381647</v>
          </cell>
          <cell r="K3575">
            <v>0.29031218958609289</v>
          </cell>
          <cell r="L3575">
            <v>0.29031218958609289</v>
          </cell>
          <cell r="P3575" t="str">
            <v>PROBADAS PRODUCIENDO</v>
          </cell>
          <cell r="Q3575" t="str">
            <v>PROBADAS PRODUCIENDO2015</v>
          </cell>
        </row>
        <row r="3576">
          <cell r="I3576">
            <v>0.49217742555665955</v>
          </cell>
          <cell r="J3576">
            <v>0.49217742555665955</v>
          </cell>
          <cell r="K3576">
            <v>0.27764051936219758</v>
          </cell>
          <cell r="L3576">
            <v>0.27764051936219758</v>
          </cell>
          <cell r="P3576" t="str">
            <v>PROBADAS PRODUCIENDO</v>
          </cell>
          <cell r="Q3576" t="str">
            <v>PROBADAS PRODUCIENDO2015</v>
          </cell>
        </row>
        <row r="3577">
          <cell r="I3577">
            <v>0.50263288582372845</v>
          </cell>
          <cell r="J3577">
            <v>0.50263288582372845</v>
          </cell>
          <cell r="K3577">
            <v>0.28353851319122503</v>
          </cell>
          <cell r="L3577">
            <v>0.28353851319122503</v>
          </cell>
          <cell r="P3577" t="str">
            <v>PROBADAS PRODUCIENDO</v>
          </cell>
          <cell r="Q3577" t="str">
            <v>PROBADAS PRODUCIENDO2015</v>
          </cell>
        </row>
        <row r="3578">
          <cell r="I3578">
            <v>0.48076035291366936</v>
          </cell>
          <cell r="J3578">
            <v>0.48076035291366936</v>
          </cell>
          <cell r="K3578">
            <v>0.27120007367411958</v>
          </cell>
          <cell r="L3578">
            <v>0.27120007367411958</v>
          </cell>
          <cell r="P3578" t="str">
            <v>PROBADAS PRODUCIENDO</v>
          </cell>
          <cell r="Q3578" t="str">
            <v>PROBADAS PRODUCIENDO2015</v>
          </cell>
        </row>
        <row r="3579">
          <cell r="I3579">
            <v>0.491040496355172</v>
          </cell>
          <cell r="J3579">
            <v>0.491040496355172</v>
          </cell>
          <cell r="K3579">
            <v>0.27699917013001363</v>
          </cell>
          <cell r="L3579">
            <v>0.27699917013001363</v>
          </cell>
          <cell r="P3579" t="str">
            <v>PROBADAS PRODUCIENDO</v>
          </cell>
          <cell r="Q3579" t="str">
            <v>PROBADAS PRODUCIENDO2015</v>
          </cell>
        </row>
        <row r="3580">
          <cell r="I3580">
            <v>0.49530242881300568</v>
          </cell>
          <cell r="J3580">
            <v>0.49530242881300568</v>
          </cell>
          <cell r="K3580">
            <v>0.27940335423037382</v>
          </cell>
          <cell r="L3580">
            <v>0.27940335423037382</v>
          </cell>
          <cell r="P3580" t="str">
            <v>PROBADAS PRODUCIENDO</v>
          </cell>
          <cell r="Q3580" t="str">
            <v>PROBADAS PRODUCIENDO2016</v>
          </cell>
        </row>
        <row r="3581">
          <cell r="I3581">
            <v>0.45813606128058609</v>
          </cell>
          <cell r="J3581">
            <v>0.45813606128058609</v>
          </cell>
          <cell r="K3581">
            <v>0.25843756212230123</v>
          </cell>
          <cell r="L3581">
            <v>0.25843756212230123</v>
          </cell>
          <cell r="P3581" t="str">
            <v>PROBADAS PRODUCIENDO</v>
          </cell>
          <cell r="Q3581" t="str">
            <v>PROBADAS PRODUCIENDO2016</v>
          </cell>
        </row>
        <row r="3582">
          <cell r="I3582">
            <v>0.48425535351661991</v>
          </cell>
          <cell r="J3582">
            <v>0.48425535351661991</v>
          </cell>
          <cell r="K3582">
            <v>0.27317162647639792</v>
          </cell>
          <cell r="L3582">
            <v>0.27317162647639792</v>
          </cell>
          <cell r="P3582" t="str">
            <v>PROBADAS PRODUCIENDO</v>
          </cell>
          <cell r="Q3582" t="str">
            <v>PROBADAS PRODUCIENDO2016</v>
          </cell>
        </row>
        <row r="3583">
          <cell r="I3583">
            <v>0.46333611418497123</v>
          </cell>
          <cell r="J3583">
            <v>0.46333611418497123</v>
          </cell>
          <cell r="K3583">
            <v>0.26137094613001249</v>
          </cell>
          <cell r="L3583">
            <v>0.26137094613001249</v>
          </cell>
          <cell r="P3583" t="str">
            <v>PROBADAS PRODUCIENDO</v>
          </cell>
          <cell r="Q3583" t="str">
            <v>PROBADAS PRODUCIENDO2016</v>
          </cell>
        </row>
        <row r="3584">
          <cell r="I3584">
            <v>0.4733987637799153</v>
          </cell>
          <cell r="J3584">
            <v>0.4733987637799153</v>
          </cell>
          <cell r="K3584">
            <v>0.26704735287812825</v>
          </cell>
          <cell r="L3584">
            <v>0.26704735287812825</v>
          </cell>
          <cell r="P3584" t="str">
            <v>PROBADAS PRODUCIENDO</v>
          </cell>
          <cell r="Q3584" t="str">
            <v>PROBADAS PRODUCIENDO2016</v>
          </cell>
        </row>
        <row r="3585">
          <cell r="I3585">
            <v>0.4530064155777756</v>
          </cell>
          <cell r="J3585">
            <v>0.4530064155777756</v>
          </cell>
          <cell r="K3585">
            <v>0.25554389527957355</v>
          </cell>
          <cell r="L3585">
            <v>0.25554389527957355</v>
          </cell>
          <cell r="P3585" t="str">
            <v>PROBADAS PRODUCIENDO</v>
          </cell>
          <cell r="Q3585" t="str">
            <v>PROBADAS PRODUCIENDO2016</v>
          </cell>
        </row>
        <row r="3586">
          <cell r="I3586">
            <v>0.46290321727802802</v>
          </cell>
          <cell r="J3586">
            <v>0.46290321727802802</v>
          </cell>
          <cell r="K3586">
            <v>0.2611267461406731</v>
          </cell>
          <cell r="L3586">
            <v>0.2611267461406731</v>
          </cell>
          <cell r="P3586" t="str">
            <v>PROBADAS PRODUCIENDO</v>
          </cell>
          <cell r="Q3586" t="str">
            <v>PROBADAS PRODUCIENDO2016</v>
          </cell>
        </row>
        <row r="3587">
          <cell r="I3587">
            <v>0.45770267008373305</v>
          </cell>
          <cell r="J3587">
            <v>0.45770267008373305</v>
          </cell>
          <cell r="K3587">
            <v>0.25819308330077628</v>
          </cell>
          <cell r="L3587">
            <v>0.25819308330077628</v>
          </cell>
          <cell r="P3587" t="str">
            <v>PROBADAS PRODUCIENDO</v>
          </cell>
          <cell r="Q3587" t="str">
            <v>PROBADAS PRODUCIENDO2016</v>
          </cell>
        </row>
        <row r="3588">
          <cell r="I3588">
            <v>0.43806855498284281</v>
          </cell>
          <cell r="J3588">
            <v>0.43806855498284281</v>
          </cell>
          <cell r="K3588">
            <v>0.24711734997622786</v>
          </cell>
          <cell r="L3588">
            <v>0.24711734997622786</v>
          </cell>
          <cell r="P3588" t="str">
            <v>PROBADAS PRODUCIENDO</v>
          </cell>
          <cell r="Q3588" t="str">
            <v>PROBADAS PRODUCIENDO2016</v>
          </cell>
        </row>
        <row r="3589">
          <cell r="I3589">
            <v>0.44772197748962295</v>
          </cell>
          <cell r="J3589">
            <v>0.44772197748962295</v>
          </cell>
          <cell r="K3589">
            <v>0.25256290903528844</v>
          </cell>
          <cell r="L3589">
            <v>0.25256290903528844</v>
          </cell>
          <cell r="P3589" t="str">
            <v>PROBADAS PRODUCIENDO</v>
          </cell>
          <cell r="Q3589" t="str">
            <v>PROBADAS PRODUCIENDO2016</v>
          </cell>
        </row>
        <row r="3590">
          <cell r="I3590">
            <v>0.42856780210508755</v>
          </cell>
          <cell r="J3590">
            <v>0.42856780210508755</v>
          </cell>
          <cell r="K3590">
            <v>0.24175791285793974</v>
          </cell>
          <cell r="L3590">
            <v>0.24175791285793974</v>
          </cell>
          <cell r="P3590" t="str">
            <v>PROBADAS PRODUCIENDO</v>
          </cell>
          <cell r="Q3590" t="str">
            <v>PROBADAS PRODUCIENDO2016</v>
          </cell>
        </row>
        <row r="3591">
          <cell r="I3591">
            <v>0.43806422096229541</v>
          </cell>
          <cell r="J3591">
            <v>0.43806422096229541</v>
          </cell>
          <cell r="K3591">
            <v>0.24711490512676257</v>
          </cell>
          <cell r="L3591">
            <v>0.24711490512676257</v>
          </cell>
          <cell r="P3591" t="str">
            <v>PROBADAS PRODUCIENDO</v>
          </cell>
          <cell r="Q3591" t="str">
            <v>PROBADAS PRODUCIENDO2016</v>
          </cell>
        </row>
        <row r="3592">
          <cell r="I3592">
            <v>0.44125823023022004</v>
          </cell>
          <cell r="J3592">
            <v>0.44125823023022004</v>
          </cell>
          <cell r="K3592">
            <v>0.24891666673943974</v>
          </cell>
          <cell r="L3592">
            <v>0.24891666673943974</v>
          </cell>
          <cell r="P3592" t="str">
            <v>PROBADAS PRODUCIENDO</v>
          </cell>
          <cell r="Q3592" t="str">
            <v>PROBADAS PRODUCIENDO2017</v>
          </cell>
        </row>
        <row r="3593">
          <cell r="I3593">
            <v>0.39443016512508322</v>
          </cell>
          <cell r="J3593">
            <v>0.39443016512508322</v>
          </cell>
          <cell r="K3593">
            <v>0.22250064755324431</v>
          </cell>
          <cell r="L3593">
            <v>0.22250064755324431</v>
          </cell>
          <cell r="P3593" t="str">
            <v>PROBADAS PRODUCIENDO</v>
          </cell>
          <cell r="Q3593" t="str">
            <v>PROBADAS PRODUCIENDO2017</v>
          </cell>
        </row>
        <row r="3594">
          <cell r="I3594">
            <v>0.43219458537898581</v>
          </cell>
          <cell r="J3594">
            <v>0.43219458537898581</v>
          </cell>
          <cell r="K3594">
            <v>0.24380380513071184</v>
          </cell>
          <cell r="L3594">
            <v>0.24380380513071184</v>
          </cell>
          <cell r="P3594" t="str">
            <v>PROBADAS PRODUCIENDO</v>
          </cell>
          <cell r="Q3594" t="str">
            <v>PROBADAS PRODUCIENDO2017</v>
          </cell>
        </row>
        <row r="3595">
          <cell r="I3595">
            <v>0.41382391071278812</v>
          </cell>
          <cell r="J3595">
            <v>0.41382391071278812</v>
          </cell>
          <cell r="K3595">
            <v>0.23344078685617717</v>
          </cell>
          <cell r="L3595">
            <v>0.23344078685617717</v>
          </cell>
          <cell r="P3595" t="str">
            <v>PROBADAS PRODUCIENDO</v>
          </cell>
          <cell r="Q3595" t="str">
            <v>PROBADAS PRODUCIENDO2017</v>
          </cell>
        </row>
        <row r="3596">
          <cell r="I3596">
            <v>0.42311419488317398</v>
          </cell>
          <cell r="J3596">
            <v>0.42311419488317398</v>
          </cell>
          <cell r="K3596">
            <v>0.23868149719385881</v>
          </cell>
          <cell r="L3596">
            <v>0.23868149719385881</v>
          </cell>
          <cell r="P3596" t="str">
            <v>PROBADAS PRODUCIENDO</v>
          </cell>
          <cell r="Q3596" t="str">
            <v>PROBADAS PRODUCIENDO2017</v>
          </cell>
        </row>
        <row r="3597">
          <cell r="I3597">
            <v>0.40517491906533154</v>
          </cell>
          <cell r="J3597">
            <v>0.40517491906533154</v>
          </cell>
          <cell r="K3597">
            <v>0.2285618338439718</v>
          </cell>
          <cell r="L3597">
            <v>0.2285618338439718</v>
          </cell>
          <cell r="P3597" t="str">
            <v>PROBADAS PRODUCIENDO</v>
          </cell>
          <cell r="Q3597" t="str">
            <v>PROBADAS PRODUCIENDO2017</v>
          </cell>
        </row>
        <row r="3598">
          <cell r="I3598">
            <v>0.41431699550649542</v>
          </cell>
          <cell r="J3598">
            <v>0.41431699550649542</v>
          </cell>
          <cell r="K3598">
            <v>0.23371893922787454</v>
          </cell>
          <cell r="L3598">
            <v>0.23371893922787454</v>
          </cell>
          <cell r="P3598" t="str">
            <v>PROBADAS PRODUCIENDO</v>
          </cell>
          <cell r="Q3598" t="str">
            <v>PROBADAS PRODUCIENDO2017</v>
          </cell>
        </row>
        <row r="3599">
          <cell r="I3599">
            <v>0.40995105702012802</v>
          </cell>
          <cell r="J3599">
            <v>0.40995105702012802</v>
          </cell>
          <cell r="K3599">
            <v>0.23125608464349887</v>
          </cell>
          <cell r="L3599">
            <v>0.23125608464349887</v>
          </cell>
          <cell r="P3599" t="str">
            <v>PROBADAS PRODUCIENDO</v>
          </cell>
          <cell r="Q3599" t="str">
            <v>PROBADAS PRODUCIENDO2017</v>
          </cell>
        </row>
        <row r="3600">
          <cell r="I3600">
            <v>0.39263454511166929</v>
          </cell>
          <cell r="J3600">
            <v>0.39263454511166929</v>
          </cell>
          <cell r="K3600">
            <v>0.22148772650645407</v>
          </cell>
          <cell r="L3600">
            <v>0.22148772650645407</v>
          </cell>
          <cell r="P3600" t="str">
            <v>PROBADAS PRODUCIENDO</v>
          </cell>
          <cell r="Q3600" t="str">
            <v>PROBADAS PRODUCIENDO2017</v>
          </cell>
        </row>
        <row r="3601">
          <cell r="I3601">
            <v>0.40155911323329285</v>
          </cell>
          <cell r="J3601">
            <v>0.40155911323329285</v>
          </cell>
          <cell r="K3601">
            <v>0.22652213401827445</v>
          </cell>
          <cell r="L3601">
            <v>0.22652213401827445</v>
          </cell>
          <cell r="P3601" t="str">
            <v>PROBADAS PRODUCIENDO</v>
          </cell>
          <cell r="Q3601" t="str">
            <v>PROBADAS PRODUCIENDO2017</v>
          </cell>
        </row>
        <row r="3602">
          <cell r="I3602">
            <v>0.38463800682619798</v>
          </cell>
          <cell r="J3602">
            <v>0.38463800682619798</v>
          </cell>
          <cell r="K3602">
            <v>0.21697682672236315</v>
          </cell>
          <cell r="L3602">
            <v>0.21697682672236315</v>
          </cell>
          <cell r="P3602" t="str">
            <v>PROBADAS PRODUCIENDO</v>
          </cell>
          <cell r="Q3602" t="str">
            <v>PROBADAS PRODUCIENDO2017</v>
          </cell>
        </row>
        <row r="3603">
          <cell r="I3603">
            <v>0.39342223927255043</v>
          </cell>
          <cell r="J3603">
            <v>0.39342223927255043</v>
          </cell>
          <cell r="K3603">
            <v>0.22193206995775772</v>
          </cell>
          <cell r="L3603">
            <v>0.22193206995775772</v>
          </cell>
          <cell r="P3603" t="str">
            <v>PROBADAS PRODUCIENDO</v>
          </cell>
          <cell r="Q3603" t="str">
            <v>PROBADAS PRODUCIENDO2017</v>
          </cell>
        </row>
        <row r="3604">
          <cell r="I3604">
            <v>0.39566469579547153</v>
          </cell>
          <cell r="J3604">
            <v>0.39566469579547153</v>
          </cell>
          <cell r="K3604">
            <v>0.22319705441527687</v>
          </cell>
          <cell r="L3604">
            <v>0.22319705441527687</v>
          </cell>
          <cell r="P3604" t="str">
            <v>PROBADAS PRODUCIENDO</v>
          </cell>
          <cell r="Q3604" t="str">
            <v>PROBADAS PRODUCIENDO2018</v>
          </cell>
        </row>
        <row r="3605">
          <cell r="I3605">
            <v>0.35389784237340094</v>
          </cell>
          <cell r="J3605">
            <v>0.35389784237340094</v>
          </cell>
          <cell r="K3605">
            <v>0.19963609799165988</v>
          </cell>
          <cell r="L3605">
            <v>0.19963609799165988</v>
          </cell>
          <cell r="P3605" t="str">
            <v>PROBADAS PRODUCIENDO</v>
          </cell>
          <cell r="Q3605" t="str">
            <v>PROBADAS PRODUCIENDO2018</v>
          </cell>
        </row>
        <row r="3606">
          <cell r="I3606">
            <v>0.38802307329752328</v>
          </cell>
          <cell r="J3606">
            <v>0.38802307329752328</v>
          </cell>
          <cell r="K3606">
            <v>0.21888636495872443</v>
          </cell>
          <cell r="L3606">
            <v>0.21888636495872443</v>
          </cell>
          <cell r="P3606" t="str">
            <v>PROBADAS PRODUCIENDO</v>
          </cell>
          <cell r="Q3606" t="str">
            <v>PROBADAS PRODUCIENDO2018</v>
          </cell>
        </row>
        <row r="3607">
          <cell r="I3607">
            <v>0.37176686154162475</v>
          </cell>
          <cell r="J3607">
            <v>0.37176686154162475</v>
          </cell>
          <cell r="K3607">
            <v>0.20971612910391085</v>
          </cell>
          <cell r="L3607">
            <v>0.20971612910391085</v>
          </cell>
          <cell r="P3607" t="str">
            <v>PROBADAS PRODUCIENDO</v>
          </cell>
          <cell r="Q3607" t="str">
            <v>PROBADAS PRODUCIENDO2018</v>
          </cell>
        </row>
        <row r="3608">
          <cell r="I3608">
            <v>0.38035284746084175</v>
          </cell>
          <cell r="J3608">
            <v>0.38035284746084175</v>
          </cell>
          <cell r="K3608">
            <v>0.21455954017086862</v>
          </cell>
          <cell r="L3608">
            <v>0.21455954017086862</v>
          </cell>
          <cell r="P3608" t="str">
            <v>PROBADAS PRODUCIENDO</v>
          </cell>
          <cell r="Q3608" t="str">
            <v>PROBADAS PRODUCIENDO2018</v>
          </cell>
        </row>
        <row r="3609">
          <cell r="I3609">
            <v>0.36445412035706998</v>
          </cell>
          <cell r="J3609">
            <v>0.36445412035706998</v>
          </cell>
          <cell r="K3609">
            <v>0.20559096375699396</v>
          </cell>
          <cell r="L3609">
            <v>0.20559096375699396</v>
          </cell>
          <cell r="P3609" t="str">
            <v>PROBADAS PRODUCIENDO</v>
          </cell>
          <cell r="Q3609" t="str">
            <v>PROBADAS PRODUCIENDO2018</v>
          </cell>
        </row>
        <row r="3610">
          <cell r="I3610">
            <v>0.37290782560686336</v>
          </cell>
          <cell r="J3610">
            <v>0.37290782560686336</v>
          </cell>
          <cell r="K3610">
            <v>0.21035975442924584</v>
          </cell>
          <cell r="L3610">
            <v>0.21035975442924584</v>
          </cell>
          <cell r="P3610" t="str">
            <v>PROBADAS PRODUCIENDO</v>
          </cell>
          <cell r="Q3610" t="str">
            <v>PROBADAS PRODUCIENDO2018</v>
          </cell>
        </row>
        <row r="3611">
          <cell r="I3611">
            <v>0.36920778073273203</v>
          </cell>
          <cell r="J3611">
            <v>0.36920778073273203</v>
          </cell>
          <cell r="K3611">
            <v>0.20827253480645358</v>
          </cell>
          <cell r="L3611">
            <v>0.20827253480645358</v>
          </cell>
          <cell r="P3611" t="str">
            <v>PROBADAS PRODUCIENDO</v>
          </cell>
          <cell r="Q3611" t="str">
            <v>PROBADAS PRODUCIENDO2018</v>
          </cell>
        </row>
        <row r="3612">
          <cell r="I3612">
            <v>0.35382653775698836</v>
          </cell>
          <cell r="J3612">
            <v>0.35382653775698836</v>
          </cell>
          <cell r="K3612">
            <v>0.19959587458907016</v>
          </cell>
          <cell r="L3612">
            <v>0.19959587458907016</v>
          </cell>
          <cell r="P3612" t="str">
            <v>PROBADAS PRODUCIENDO</v>
          </cell>
          <cell r="Q3612" t="str">
            <v>PROBADAS PRODUCIENDO2018</v>
          </cell>
        </row>
        <row r="3613">
          <cell r="I3613">
            <v>0.36208603247220722</v>
          </cell>
          <cell r="J3613">
            <v>0.36208603247220722</v>
          </cell>
          <cell r="K3613">
            <v>0.20425510982280543</v>
          </cell>
          <cell r="L3613">
            <v>0.20425510982280543</v>
          </cell>
          <cell r="P3613" t="str">
            <v>PROBADAS PRODUCIENDO</v>
          </cell>
          <cell r="Q3613" t="str">
            <v>PROBADAS PRODUCIENDO2018</v>
          </cell>
        </row>
        <row r="3614">
          <cell r="I3614">
            <v>0.34703423908038822</v>
          </cell>
          <cell r="J3614">
            <v>0.34703423908038822</v>
          </cell>
          <cell r="K3614">
            <v>0.19576429428019776</v>
          </cell>
          <cell r="L3614">
            <v>0.19576429428019776</v>
          </cell>
          <cell r="P3614" t="str">
            <v>PROBADAS PRODUCIENDO</v>
          </cell>
          <cell r="Q3614" t="str">
            <v>PROBADAS PRODUCIENDO2018</v>
          </cell>
        </row>
        <row r="3615">
          <cell r="I3615">
            <v>0.35516837465058743</v>
          </cell>
          <cell r="J3615">
            <v>0.35516837465058743</v>
          </cell>
          <cell r="K3615">
            <v>0.20035281359661783</v>
          </cell>
          <cell r="L3615">
            <v>0.20035281359661783</v>
          </cell>
          <cell r="P3615" t="str">
            <v>PROBADAS PRODUCIENDO</v>
          </cell>
          <cell r="Q3615" t="str">
            <v>PROBADAS PRODUCIENDO2018</v>
          </cell>
        </row>
        <row r="3616">
          <cell r="I3616">
            <v>0.35722600902263774</v>
          </cell>
          <cell r="J3616">
            <v>0.35722600902263774</v>
          </cell>
          <cell r="K3616">
            <v>0.20151353866454921</v>
          </cell>
          <cell r="L3616">
            <v>0.20151353866454921</v>
          </cell>
          <cell r="P3616" t="str">
            <v>PROBADAS PRODUCIENDO</v>
          </cell>
          <cell r="Q3616" t="str">
            <v>PROBADAS PRODUCIENDO2019</v>
          </cell>
        </row>
        <row r="3617">
          <cell r="I3617">
            <v>0.31969498403591945</v>
          </cell>
          <cell r="J3617">
            <v>0.31969498403591945</v>
          </cell>
          <cell r="K3617">
            <v>0.18034204089070727</v>
          </cell>
          <cell r="L3617">
            <v>0.18034204089070727</v>
          </cell>
          <cell r="P3617" t="str">
            <v>PROBADAS PRODUCIENDO</v>
          </cell>
          <cell r="Q3617" t="str">
            <v>PROBADAS PRODUCIENDO2019</v>
          </cell>
        </row>
        <row r="3618">
          <cell r="I3618">
            <v>0.35071569106767686</v>
          </cell>
          <cell r="J3618">
            <v>0.35071569106767686</v>
          </cell>
          <cell r="K3618">
            <v>0.19784102553336685</v>
          </cell>
          <cell r="L3618">
            <v>0.19784102553336685</v>
          </cell>
          <cell r="P3618" t="str">
            <v>PROBADAS PRODUCIENDO</v>
          </cell>
          <cell r="Q3618" t="str">
            <v>PROBADAS PRODUCIENDO2019</v>
          </cell>
        </row>
        <row r="3619">
          <cell r="I3619">
            <v>0.33621253344547053</v>
          </cell>
          <cell r="J3619">
            <v>0.33621253344547053</v>
          </cell>
          <cell r="K3619">
            <v>0.18965969903293467</v>
          </cell>
          <cell r="L3619">
            <v>0.18965969903293467</v>
          </cell>
          <cell r="P3619" t="str">
            <v>PROBADAS PRODUCIENDO</v>
          </cell>
          <cell r="Q3619" t="str">
            <v>PROBADAS PRODUCIENDO2019</v>
          </cell>
        </row>
        <row r="3620">
          <cell r="I3620">
            <v>0.34417004196112244</v>
          </cell>
          <cell r="J3620">
            <v>0.34417004196112244</v>
          </cell>
          <cell r="K3620">
            <v>0.19414858186744485</v>
          </cell>
          <cell r="L3620">
            <v>0.19414858186744485</v>
          </cell>
          <cell r="P3620" t="str">
            <v>PROBADAS PRODUCIENDO</v>
          </cell>
          <cell r="Q3620" t="str">
            <v>PROBADAS PRODUCIENDO2019</v>
          </cell>
        </row>
        <row r="3621">
          <cell r="I3621">
            <v>0.32996671107010217</v>
          </cell>
          <cell r="J3621">
            <v>0.32996671107010217</v>
          </cell>
          <cell r="K3621">
            <v>0.18613638959593634</v>
          </cell>
          <cell r="L3621">
            <v>0.18613638959593634</v>
          </cell>
          <cell r="P3621" t="str">
            <v>PROBADAS PRODUCIENDO</v>
          </cell>
          <cell r="Q3621" t="str">
            <v>PROBADAS PRODUCIENDO2019</v>
          </cell>
        </row>
        <row r="3622">
          <cell r="I3622">
            <v>0.3378059466083822</v>
          </cell>
          <cell r="J3622">
            <v>0.3378059466083822</v>
          </cell>
          <cell r="K3622">
            <v>0.19055855386685763</v>
          </cell>
          <cell r="L3622">
            <v>0.19055855386685763</v>
          </cell>
          <cell r="P3622" t="str">
            <v>PROBADAS PRODUCIENDO</v>
          </cell>
          <cell r="Q3622" t="str">
            <v>PROBADAS PRODUCIENDO2019</v>
          </cell>
        </row>
        <row r="3623">
          <cell r="I3623">
            <v>0.33463916746615918</v>
          </cell>
          <cell r="J3623">
            <v>0.33463916746615918</v>
          </cell>
          <cell r="K3623">
            <v>0.18877215294699062</v>
          </cell>
          <cell r="L3623">
            <v>0.18877215294699062</v>
          </cell>
          <cell r="P3623" t="str">
            <v>PROBADAS PRODUCIENDO</v>
          </cell>
          <cell r="Q3623" t="str">
            <v>PROBADAS PRODUCIENDO2019</v>
          </cell>
        </row>
        <row r="3624">
          <cell r="I3624">
            <v>0.32087091392518291</v>
          </cell>
          <cell r="J3624">
            <v>0.32087091392518291</v>
          </cell>
          <cell r="K3624">
            <v>0.18100539066710017</v>
          </cell>
          <cell r="L3624">
            <v>0.18100539066710017</v>
          </cell>
          <cell r="P3624" t="str">
            <v>PROBADAS PRODUCIENDO</v>
          </cell>
          <cell r="Q3624" t="str">
            <v>PROBADAS PRODUCIENDO2019</v>
          </cell>
        </row>
        <row r="3625">
          <cell r="I3625">
            <v>0.32853640520994698</v>
          </cell>
          <cell r="J3625">
            <v>0.32853640520994698</v>
          </cell>
          <cell r="K3625">
            <v>0.18532954466311335</v>
          </cell>
          <cell r="L3625">
            <v>0.18532954466311335</v>
          </cell>
          <cell r="P3625" t="str">
            <v>PROBADAS PRODUCIENDO</v>
          </cell>
          <cell r="Q3625" t="str">
            <v>PROBADAS PRODUCIENDO2019</v>
          </cell>
        </row>
        <row r="3626">
          <cell r="I3626">
            <v>0.31504580065867277</v>
          </cell>
          <cell r="J3626">
            <v>0.31504580065867277</v>
          </cell>
          <cell r="K3626">
            <v>0.17771940600246763</v>
          </cell>
          <cell r="L3626">
            <v>0.17771940600246763</v>
          </cell>
          <cell r="P3626" t="str">
            <v>PROBADAS PRODUCIENDO</v>
          </cell>
          <cell r="Q3626" t="str">
            <v>PROBADAS PRODUCIENDO2019</v>
          </cell>
        </row>
        <row r="3627">
          <cell r="I3627">
            <v>0.32259907630404155</v>
          </cell>
          <cell r="J3627">
            <v>0.32259907630404155</v>
          </cell>
          <cell r="K3627">
            <v>0.18198025841904117</v>
          </cell>
          <cell r="L3627">
            <v>0.18198025841904117</v>
          </cell>
          <cell r="P3627" t="str">
            <v>PROBADAS PRODUCIENDO</v>
          </cell>
          <cell r="Q3627" t="str">
            <v>PROBADAS PRODUCIENDO2019</v>
          </cell>
        </row>
        <row r="3628">
          <cell r="I3628">
            <v>0.32380574220609665</v>
          </cell>
          <cell r="J3628">
            <v>0.32380574220609665</v>
          </cell>
          <cell r="K3628">
            <v>0.18266094658218543</v>
          </cell>
          <cell r="L3628">
            <v>0.18266094658218543</v>
          </cell>
          <cell r="P3628" t="str">
            <v>PROBADAS PRODUCIENDO</v>
          </cell>
          <cell r="Q3628" t="str">
            <v>PROBADAS PRODUCIENDO2020</v>
          </cell>
        </row>
        <row r="3629">
          <cell r="I3629">
            <v>0.30024055840467451</v>
          </cell>
          <cell r="J3629">
            <v>0.30024055840467451</v>
          </cell>
          <cell r="K3629">
            <v>0.16936767157654561</v>
          </cell>
          <cell r="L3629">
            <v>0.16936767157654561</v>
          </cell>
          <cell r="P3629" t="str">
            <v>PROBADAS PRODUCIENDO</v>
          </cell>
          <cell r="Q3629" t="str">
            <v>PROBADAS PRODUCIENDO2020</v>
          </cell>
        </row>
        <row r="3630">
          <cell r="I3630">
            <v>0.31812597538318521</v>
          </cell>
          <cell r="J3630">
            <v>0.31812597538318521</v>
          </cell>
          <cell r="K3630">
            <v>0.17945695280131302</v>
          </cell>
          <cell r="L3630">
            <v>0.17945695280131302</v>
          </cell>
          <cell r="P3630" t="str">
            <v>PROBADAS PRODUCIENDO</v>
          </cell>
          <cell r="Q3630" t="str">
            <v>PROBADAS PRODUCIENDO2020</v>
          </cell>
        </row>
        <row r="3631">
          <cell r="I3631">
            <v>0.30512494478962843</v>
          </cell>
          <cell r="J3631">
            <v>0.30512494478962843</v>
          </cell>
          <cell r="K3631">
            <v>0.17212298602671669</v>
          </cell>
          <cell r="L3631">
            <v>0.17212298602671669</v>
          </cell>
          <cell r="P3631" t="str">
            <v>PROBADAS PRODUCIENDO</v>
          </cell>
          <cell r="Q3631" t="str">
            <v>PROBADAS PRODUCIENDO2020</v>
          </cell>
        </row>
        <row r="3632">
          <cell r="I3632">
            <v>0.31250338083341478</v>
          </cell>
          <cell r="J3632">
            <v>0.31250338083341478</v>
          </cell>
          <cell r="K3632">
            <v>0.17628521027534139</v>
          </cell>
          <cell r="L3632">
            <v>0.17628521027534139</v>
          </cell>
          <cell r="P3632" t="str">
            <v>PROBADAS PRODUCIENDO</v>
          </cell>
          <cell r="Q3632" t="str">
            <v>PROBADAS PRODUCIENDO2020</v>
          </cell>
        </row>
        <row r="3633">
          <cell r="I3633">
            <v>0.29975585677373379</v>
          </cell>
          <cell r="J3633">
            <v>0.29975585677373379</v>
          </cell>
          <cell r="K3633">
            <v>0.16909424820204219</v>
          </cell>
          <cell r="L3633">
            <v>0.16909424820204219</v>
          </cell>
          <cell r="P3633" t="str">
            <v>PROBADAS PRODUCIENDO</v>
          </cell>
          <cell r="Q3633" t="str">
            <v>PROBADAS PRODUCIENDO2020</v>
          </cell>
        </row>
        <row r="3634">
          <cell r="I3634">
            <v>0.30702854141638614</v>
          </cell>
          <cell r="J3634">
            <v>0.30702854141638614</v>
          </cell>
          <cell r="K3634">
            <v>0.17319681739050052</v>
          </cell>
          <cell r="L3634">
            <v>0.17319681739050052</v>
          </cell>
          <cell r="P3634" t="str">
            <v>PROBADAS PRODUCIENDO</v>
          </cell>
          <cell r="Q3634" t="str">
            <v>PROBADAS PRODUCIENDO2020</v>
          </cell>
        </row>
        <row r="3635">
          <cell r="I3635">
            <v>0.30430121701954393</v>
          </cell>
          <cell r="J3635">
            <v>0.30430121701954393</v>
          </cell>
          <cell r="K3635">
            <v>0.17165831577972052</v>
          </cell>
          <cell r="L3635">
            <v>0.17165831577972052</v>
          </cell>
          <cell r="P3635" t="str">
            <v>PROBADAS PRODUCIENDO</v>
          </cell>
          <cell r="Q3635" t="str">
            <v>PROBADAS PRODUCIENDO2020</v>
          </cell>
        </row>
        <row r="3636">
          <cell r="I3636">
            <v>0.2919223547108642</v>
          </cell>
          <cell r="J3636">
            <v>0.2919223547108642</v>
          </cell>
          <cell r="K3636">
            <v>0.16467531822226897</v>
          </cell>
          <cell r="L3636">
            <v>0.16467531822226897</v>
          </cell>
          <cell r="P3636" t="str">
            <v>PROBADAS PRODUCIENDO</v>
          </cell>
          <cell r="Q3636" t="str">
            <v>PROBADAS PRODUCIENDO2020</v>
          </cell>
        </row>
        <row r="3637">
          <cell r="I3637">
            <v>0.29903958559803578</v>
          </cell>
          <cell r="J3637">
            <v>0.29903958559803578</v>
          </cell>
          <cell r="K3637">
            <v>0.16869019492592935</v>
          </cell>
          <cell r="L3637">
            <v>0.16869019492592935</v>
          </cell>
          <cell r="P3637" t="str">
            <v>PROBADAS PRODUCIENDO</v>
          </cell>
          <cell r="Q3637" t="str">
            <v>PROBADAS PRODUCIENDO2020</v>
          </cell>
        </row>
        <row r="3638">
          <cell r="I3638">
            <v>0.28689649115672333</v>
          </cell>
          <cell r="J3638">
            <v>0.28689649115672333</v>
          </cell>
          <cell r="K3638">
            <v>0.16184019557145454</v>
          </cell>
          <cell r="L3638">
            <v>0.16184019557145454</v>
          </cell>
          <cell r="P3638" t="str">
            <v>PROBADAS PRODUCIENDO</v>
          </cell>
          <cell r="Q3638" t="str">
            <v>PROBADAS PRODUCIENDO2020</v>
          </cell>
        </row>
        <row r="3639">
          <cell r="I3639">
            <v>0.2939132510984469</v>
          </cell>
          <cell r="J3639">
            <v>0.2939132510984469</v>
          </cell>
          <cell r="K3639">
            <v>0.16579839595469359</v>
          </cell>
          <cell r="L3639">
            <v>0.16579839595469359</v>
          </cell>
          <cell r="P3639" t="str">
            <v>PROBADAS PRODUCIENDO</v>
          </cell>
          <cell r="Q3639" t="str">
            <v>PROBADAS PRODUCIENDO2020</v>
          </cell>
        </row>
        <row r="3640">
          <cell r="I3640">
            <v>0.29484247279695897</v>
          </cell>
          <cell r="J3640">
            <v>0.29484247279695897</v>
          </cell>
          <cell r="K3640">
            <v>0.16632257601981085</v>
          </cell>
          <cell r="L3640">
            <v>0.16632257601981085</v>
          </cell>
          <cell r="P3640" t="str">
            <v>PROBADAS PRODUCIENDO</v>
          </cell>
          <cell r="Q3640" t="str">
            <v>PROBADAS PRODUCIENDO2021</v>
          </cell>
        </row>
        <row r="3641">
          <cell r="I3641">
            <v>0.26411508105714177</v>
          </cell>
          <cell r="J3641">
            <v>0.26411508105714177</v>
          </cell>
          <cell r="K3641">
            <v>0.14898905246041624</v>
          </cell>
          <cell r="L3641">
            <v>0.14898905246041624</v>
          </cell>
          <cell r="P3641" t="str">
            <v>PROBADAS PRODUCIENDO</v>
          </cell>
          <cell r="Q3641" t="str">
            <v>PROBADAS PRODUCIENDO2021</v>
          </cell>
        </row>
        <row r="3642">
          <cell r="I3642">
            <v>0.29001418021523401</v>
          </cell>
          <cell r="J3642">
            <v>0.29001418021523401</v>
          </cell>
          <cell r="K3642">
            <v>0.16359890445257755</v>
          </cell>
          <cell r="L3642">
            <v>0.16359890445257755</v>
          </cell>
          <cell r="P3642" t="str">
            <v>PROBADAS PRODUCIENDO</v>
          </cell>
          <cell r="Q3642" t="str">
            <v>PROBADAS PRODUCIENDO2021</v>
          </cell>
        </row>
        <row r="3643">
          <cell r="I3643">
            <v>0.27828820811647931</v>
          </cell>
          <cell r="J3643">
            <v>0.27828820811647931</v>
          </cell>
          <cell r="K3643">
            <v>0.1569842065520333</v>
          </cell>
          <cell r="L3643">
            <v>0.1569842065520333</v>
          </cell>
          <cell r="P3643" t="str">
            <v>PROBADAS PRODUCIENDO</v>
          </cell>
          <cell r="Q3643" t="str">
            <v>PROBADAS PRODUCIENDO2021</v>
          </cell>
        </row>
        <row r="3644">
          <cell r="I3644">
            <v>0.28514585769663003</v>
          </cell>
          <cell r="J3644">
            <v>0.28514585769663003</v>
          </cell>
          <cell r="K3644">
            <v>0.16085265173495408</v>
          </cell>
          <cell r="L3644">
            <v>0.16085265173495408</v>
          </cell>
          <cell r="P3644" t="str">
            <v>PROBADAS PRODUCIENDO</v>
          </cell>
          <cell r="Q3644" t="str">
            <v>PROBADAS PRODUCIENDO2021</v>
          </cell>
        </row>
        <row r="3645">
          <cell r="P3645" t="str">
            <v>PROBADAS PRODUCIENDO</v>
          </cell>
          <cell r="Q3645" t="str">
            <v>PROBADAS PRODUCIENDO2021</v>
          </cell>
        </row>
        <row r="3646">
          <cell r="I3646">
            <v>0.28434899050902906</v>
          </cell>
          <cell r="J3646">
            <v>0.28434899050902906</v>
          </cell>
          <cell r="K3646">
            <v>5.8835732995877049E-2</v>
          </cell>
          <cell r="L3646">
            <v>5.8835732995877049E-2</v>
          </cell>
          <cell r="P3646" t="str">
            <v>PROBADAS PRODUCIENDO</v>
          </cell>
          <cell r="Q3646" t="str">
            <v>PROBADAS PRODUCIENDO2012</v>
          </cell>
        </row>
        <row r="3647">
          <cell r="I3647">
            <v>0.26196710935223427</v>
          </cell>
          <cell r="J3647">
            <v>0.26196710935223427</v>
          </cell>
          <cell r="K3647">
            <v>5.420461269075743E-2</v>
          </cell>
          <cell r="L3647">
            <v>5.420461269075743E-2</v>
          </cell>
          <cell r="P3647" t="str">
            <v>PROBADAS PRODUCIENDO</v>
          </cell>
          <cell r="Q3647" t="str">
            <v>PROBADAS PRODUCIENDO2012</v>
          </cell>
        </row>
        <row r="3648">
          <cell r="I3648">
            <v>0.27581074026105551</v>
          </cell>
          <cell r="J3648">
            <v>0.27581074026105551</v>
          </cell>
          <cell r="K3648">
            <v>5.7069051106335394E-2</v>
          </cell>
          <cell r="L3648">
            <v>5.7069051106335394E-2</v>
          </cell>
          <cell r="P3648" t="str">
            <v>PROBADAS PRODUCIENDO</v>
          </cell>
          <cell r="Q3648" t="str">
            <v>PROBADAS PRODUCIENDO2012</v>
          </cell>
        </row>
        <row r="3649">
          <cell r="I3649">
            <v>0.26284586449798686</v>
          </cell>
          <cell r="J3649">
            <v>0.26284586449798686</v>
          </cell>
          <cell r="K3649">
            <v>5.4386439266022199E-2</v>
          </cell>
          <cell r="L3649">
            <v>5.4386439266022199E-2</v>
          </cell>
          <cell r="P3649" t="str">
            <v>PROBADAS PRODUCIENDO</v>
          </cell>
          <cell r="Q3649" t="str">
            <v>PROBADAS PRODUCIENDO2012</v>
          </cell>
        </row>
        <row r="3650">
          <cell r="I3650">
            <v>0.26749366197425356</v>
          </cell>
          <cell r="J3650">
            <v>0.26749366197425356</v>
          </cell>
          <cell r="K3650">
            <v>5.5348132749944927E-2</v>
          </cell>
          <cell r="L3650">
            <v>5.5348132749944927E-2</v>
          </cell>
          <cell r="P3650" t="str">
            <v>PROBADAS PRODUCIENDO</v>
          </cell>
          <cell r="Q3650" t="str">
            <v>PROBADAS PRODUCIENDO2012</v>
          </cell>
        </row>
        <row r="3651">
          <cell r="I3651">
            <v>0.25496726114747159</v>
          </cell>
          <cell r="J3651">
            <v>0.25496726114747159</v>
          </cell>
          <cell r="K3651">
            <v>5.2756247429288333E-2</v>
          </cell>
          <cell r="L3651">
            <v>5.2756247429288333E-2</v>
          </cell>
          <cell r="P3651" t="str">
            <v>PROBADAS PRODUCIENDO</v>
          </cell>
          <cell r="Q3651" t="str">
            <v>PROBADAS PRODUCIENDO2012</v>
          </cell>
        </row>
        <row r="3652">
          <cell r="I3652">
            <v>0.25952351614861663</v>
          </cell>
          <cell r="J3652">
            <v>0.25952351614861663</v>
          </cell>
          <cell r="K3652">
            <v>5.3698999510906793E-2</v>
          </cell>
          <cell r="L3652">
            <v>5.3698999510906793E-2</v>
          </cell>
          <cell r="P3652" t="str">
            <v>PROBADAS PRODUCIENDO</v>
          </cell>
          <cell r="Q3652" t="str">
            <v>PROBADAS PRODUCIENDO2012</v>
          </cell>
        </row>
        <row r="3653">
          <cell r="I3653">
            <v>0.25560013044709162</v>
          </cell>
          <cell r="J3653">
            <v>0.25560013044709162</v>
          </cell>
          <cell r="K3653">
            <v>5.2887196827304729E-2</v>
          </cell>
          <cell r="L3653">
            <v>5.2887196827304729E-2</v>
          </cell>
          <cell r="P3653" t="str">
            <v>PROBADAS PRODUCIENDO</v>
          </cell>
          <cell r="Q3653" t="str">
            <v>PROBADAS PRODUCIENDO2012</v>
          </cell>
        </row>
        <row r="3654">
          <cell r="I3654">
            <v>0.24369713838366699</v>
          </cell>
          <cell r="J3654">
            <v>0.24369713838366699</v>
          </cell>
          <cell r="K3654">
            <v>5.0424303389061786E-2</v>
          </cell>
          <cell r="L3654">
            <v>5.0424303389061786E-2</v>
          </cell>
          <cell r="P3654" t="str">
            <v>PROBADAS PRODUCIENDO</v>
          </cell>
          <cell r="Q3654" t="str">
            <v>PROBADAS PRODUCIENDO2012</v>
          </cell>
        </row>
        <row r="3655">
          <cell r="I3655">
            <v>0.24811882999666687</v>
          </cell>
          <cell r="J3655">
            <v>0.24811882999666687</v>
          </cell>
          <cell r="K3655">
            <v>5.1339212447352636E-2</v>
          </cell>
          <cell r="L3655">
            <v>5.1339212447352636E-2</v>
          </cell>
          <cell r="P3655" t="str">
            <v>PROBADAS PRODUCIENDO</v>
          </cell>
          <cell r="Q3655" t="str">
            <v>PROBADAS PRODUCIENDO2012</v>
          </cell>
        </row>
        <row r="3656">
          <cell r="I3656">
            <v>0.23660574807590184</v>
          </cell>
          <cell r="J3656">
            <v>0.23660574807590184</v>
          </cell>
          <cell r="K3656">
            <v>4.8956996802285019E-2</v>
          </cell>
          <cell r="L3656">
            <v>4.8956996802285019E-2</v>
          </cell>
          <cell r="P3656" t="str">
            <v>PROBADAS PRODUCIENDO</v>
          </cell>
          <cell r="Q3656" t="str">
            <v>PROBADAS PRODUCIENDO2012</v>
          </cell>
        </row>
        <row r="3657">
          <cell r="I3657">
            <v>0.24094054169013282</v>
          </cell>
          <cell r="J3657">
            <v>0.24094054169013282</v>
          </cell>
          <cell r="K3657">
            <v>4.9853925464569224E-2</v>
          </cell>
          <cell r="L3657">
            <v>4.9853925464569224E-2</v>
          </cell>
          <cell r="P3657" t="str">
            <v>PROBADAS PRODUCIENDO</v>
          </cell>
          <cell r="Q3657" t="str">
            <v>PROBADAS PRODUCIENDO2012</v>
          </cell>
        </row>
        <row r="3658">
          <cell r="I3658">
            <v>0.24448017533152061</v>
          </cell>
          <cell r="J3658">
            <v>0.24448017533152061</v>
          </cell>
          <cell r="K3658">
            <v>5.0586324547312947E-2</v>
          </cell>
          <cell r="L3658">
            <v>5.0586324547312947E-2</v>
          </cell>
          <cell r="P3658" t="str">
            <v>PROBADAS PRODUCIENDO</v>
          </cell>
          <cell r="Q3658" t="str">
            <v>PROBADAS PRODUCIENDO2013</v>
          </cell>
        </row>
        <row r="3659">
          <cell r="I3659">
            <v>0.21775208799390766</v>
          </cell>
          <cell r="J3659">
            <v>0.21775208799390766</v>
          </cell>
          <cell r="K3659">
            <v>4.5055914162274689E-2</v>
          </cell>
          <cell r="L3659">
            <v>4.5055914162274689E-2</v>
          </cell>
          <cell r="P3659" t="str">
            <v>PROBADAS PRODUCIENDO</v>
          </cell>
          <cell r="Q3659" t="str">
            <v>PROBADAS PRODUCIENDO2013</v>
          </cell>
        </row>
        <row r="3660">
          <cell r="I3660">
            <v>0.23775198964670791</v>
          </cell>
          <cell r="J3660">
            <v>0.23775198964670791</v>
          </cell>
          <cell r="K3660">
            <v>4.9194170012880879E-2</v>
          </cell>
          <cell r="L3660">
            <v>4.9194170012880879E-2</v>
          </cell>
          <cell r="P3660" t="str">
            <v>PROBADAS PRODUCIENDO</v>
          </cell>
          <cell r="Q3660" t="str">
            <v>PROBADAS PRODUCIENDO2013</v>
          </cell>
        </row>
        <row r="3661">
          <cell r="I3661">
            <v>0.22681452845928463</v>
          </cell>
          <cell r="J3661">
            <v>0.22681452845928463</v>
          </cell>
          <cell r="K3661">
            <v>4.693105824686402E-2</v>
          </cell>
          <cell r="L3661">
            <v>4.693105824686402E-2</v>
          </cell>
          <cell r="P3661" t="str">
            <v>PROBADAS PRODUCIENDO</v>
          </cell>
          <cell r="Q3661" t="str">
            <v>PROBADAS PRODUCIENDO2013</v>
          </cell>
        </row>
        <row r="3662">
          <cell r="I3662">
            <v>0.23106516616963771</v>
          </cell>
          <cell r="J3662">
            <v>0.23106516616963771</v>
          </cell>
          <cell r="K3662">
            <v>4.7810573890442847E-2</v>
          </cell>
          <cell r="L3662">
            <v>4.7810573890442847E-2</v>
          </cell>
          <cell r="P3662" t="str">
            <v>PROBADAS PRODUCIENDO</v>
          </cell>
          <cell r="Q3662" t="str">
            <v>PROBADAS PRODUCIENDO2013</v>
          </cell>
        </row>
        <row r="3663">
          <cell r="I3663">
            <v>0.22047100808232445</v>
          </cell>
          <cell r="J3663">
            <v>0.22047100808232445</v>
          </cell>
          <cell r="K3663">
            <v>4.5618496276854548E-2</v>
          </cell>
          <cell r="L3663">
            <v>4.5618496276854548E-2</v>
          </cell>
          <cell r="P3663" t="str">
            <v>PROBADAS PRODUCIENDO</v>
          </cell>
          <cell r="Q3663" t="str">
            <v>PROBADAS PRODUCIENDO2013</v>
          </cell>
        </row>
        <row r="3664">
          <cell r="I3664">
            <v>0.22463870580971454</v>
          </cell>
          <cell r="J3664">
            <v>0.22463870580971454</v>
          </cell>
          <cell r="K3664">
            <v>4.6480850492557173E-2</v>
          </cell>
          <cell r="L3664">
            <v>4.6480850492557173E-2</v>
          </cell>
          <cell r="P3664" t="str">
            <v>PROBADAS PRODUCIENDO</v>
          </cell>
          <cell r="Q3664" t="str">
            <v>PROBADAS PRODUCIENDO2013</v>
          </cell>
        </row>
        <row r="3665">
          <cell r="I3665">
            <v>0.22146841749023077</v>
          </cell>
          <cell r="J3665">
            <v>0.22146841749023077</v>
          </cell>
          <cell r="K3665">
            <v>4.5824874057574287E-2</v>
          </cell>
          <cell r="L3665">
            <v>4.5824874057574287E-2</v>
          </cell>
          <cell r="P3665" t="str">
            <v>PROBADAS PRODUCIENDO</v>
          </cell>
          <cell r="Q3665" t="str">
            <v>PROBADAS PRODUCIENDO2013</v>
          </cell>
        </row>
        <row r="3666">
          <cell r="I3666">
            <v>0.21136441779279377</v>
          </cell>
          <cell r="J3666">
            <v>0.21136441779279377</v>
          </cell>
          <cell r="K3666">
            <v>4.3734216983938756E-2</v>
          </cell>
          <cell r="L3666">
            <v>4.3734216983938756E-2</v>
          </cell>
          <cell r="P3666" t="str">
            <v>PROBADAS PRODUCIENDO</v>
          </cell>
          <cell r="Q3666" t="str">
            <v>PROBADAS PRODUCIENDO2013</v>
          </cell>
        </row>
        <row r="3667">
          <cell r="I3667">
            <v>0.21541050367493311</v>
          </cell>
          <cell r="J3667">
            <v>0.21541050367493311</v>
          </cell>
          <cell r="K3667">
            <v>4.4571408029399427E-2</v>
          </cell>
          <cell r="L3667">
            <v>4.4571408029399427E-2</v>
          </cell>
          <cell r="P3667" t="str">
            <v>PROBADAS PRODUCIENDO</v>
          </cell>
          <cell r="Q3667" t="str">
            <v>PROBADAS PRODUCIENDO2013</v>
          </cell>
        </row>
        <row r="3668">
          <cell r="I3668">
            <v>0.20561434145464857</v>
          </cell>
          <cell r="J3668">
            <v>0.20561434145464857</v>
          </cell>
          <cell r="K3668">
            <v>4.2544446781022281E-2</v>
          </cell>
          <cell r="L3668">
            <v>4.2544446781022281E-2</v>
          </cell>
          <cell r="P3668" t="str">
            <v>PROBADAS PRODUCIENDO</v>
          </cell>
          <cell r="Q3668" t="str">
            <v>PROBADAS PRODUCIENDO2013</v>
          </cell>
        </row>
        <row r="3669">
          <cell r="I3669">
            <v>0.20958206264479262</v>
          </cell>
          <cell r="J3669">
            <v>0.20958206264479262</v>
          </cell>
          <cell r="K3669">
            <v>4.3365423089492719E-2</v>
          </cell>
          <cell r="L3669">
            <v>4.3365423089492719E-2</v>
          </cell>
          <cell r="P3669" t="str">
            <v>PROBADAS PRODUCIENDO</v>
          </cell>
          <cell r="Q3669" t="str">
            <v>PROBADAS PRODUCIENDO2013</v>
          </cell>
        </row>
        <row r="3670">
          <cell r="I3670">
            <v>0.21165839563691832</v>
          </cell>
          <cell r="J3670">
            <v>0.21165839563691832</v>
          </cell>
          <cell r="K3670">
            <v>4.3795045059722156E-2</v>
          </cell>
          <cell r="L3670">
            <v>4.3795045059722156E-2</v>
          </cell>
          <cell r="P3670" t="str">
            <v>PROBADAS PRODUCIENDO</v>
          </cell>
          <cell r="Q3670" t="str">
            <v>PROBADAS PRODUCIENDO2014</v>
          </cell>
        </row>
        <row r="3671">
          <cell r="I3671">
            <v>0.18868955344912106</v>
          </cell>
          <cell r="J3671">
            <v>0.18868955344912106</v>
          </cell>
          <cell r="K3671">
            <v>3.904247441135629E-2</v>
          </cell>
          <cell r="L3671">
            <v>3.904247441135629E-2</v>
          </cell>
          <cell r="P3671" t="str">
            <v>PROBADAS PRODUCIENDO</v>
          </cell>
          <cell r="Q3671" t="str">
            <v>PROBADAS PRODUCIENDO2014</v>
          </cell>
        </row>
        <row r="3672">
          <cell r="I3672">
            <v>0.20620485512429981</v>
          </cell>
          <cell r="J3672">
            <v>0.20620485512429981</v>
          </cell>
          <cell r="K3672">
            <v>4.2666632214266899E-2</v>
          </cell>
          <cell r="L3672">
            <v>4.2666632214266899E-2</v>
          </cell>
          <cell r="P3672" t="str">
            <v>PROBADAS PRODUCIENDO</v>
          </cell>
          <cell r="Q3672" t="str">
            <v>PROBADAS PRODUCIENDO2014</v>
          </cell>
        </row>
        <row r="3673">
          <cell r="I3673">
            <v>0.19689912447709274</v>
          </cell>
          <cell r="J3673">
            <v>0.19689912447709274</v>
          </cell>
          <cell r="K3673">
            <v>4.0741148031219518E-2</v>
          </cell>
          <cell r="L3673">
            <v>4.0741148031219518E-2</v>
          </cell>
          <cell r="P3673" t="str">
            <v>PROBADAS PRODUCIENDO</v>
          </cell>
          <cell r="Q3673" t="str">
            <v>PROBADAS PRODUCIENDO2014</v>
          </cell>
        </row>
        <row r="3674">
          <cell r="I3674">
            <v>0.20077106640243333</v>
          </cell>
          <cell r="J3674">
            <v>0.20077106640243333</v>
          </cell>
          <cell r="K3674">
            <v>4.1542306287090471E-2</v>
          </cell>
          <cell r="L3674">
            <v>4.1542306287090471E-2</v>
          </cell>
          <cell r="P3674" t="str">
            <v>PROBADAS PRODUCIENDO</v>
          </cell>
          <cell r="Q3674" t="str">
            <v>PROBADAS PRODUCIENDO2014</v>
          </cell>
        </row>
        <row r="3675">
          <cell r="I3675">
            <v>0.19173775838140966</v>
          </cell>
          <cell r="J3675">
            <v>0.19173775838140966</v>
          </cell>
          <cell r="K3675">
            <v>3.9673190107556912E-2</v>
          </cell>
          <cell r="L3675">
            <v>3.9673190107556912E-2</v>
          </cell>
          <cell r="P3675" t="str">
            <v>PROBADAS PRODUCIENDO</v>
          </cell>
          <cell r="Q3675" t="str">
            <v>PROBADAS PRODUCIENDO2014</v>
          </cell>
        </row>
        <row r="3676">
          <cell r="I3676">
            <v>0.19553564768625756</v>
          </cell>
          <cell r="J3676">
            <v>0.19553564768625756</v>
          </cell>
          <cell r="K3676">
            <v>4.0459025853581236E-2</v>
          </cell>
          <cell r="L3676">
            <v>4.0459025853581236E-2</v>
          </cell>
          <cell r="P3676" t="str">
            <v>PROBADAS PRODUCIENDO</v>
          </cell>
          <cell r="Q3676" t="str">
            <v>PROBADAS PRODUCIENDO2014</v>
          </cell>
        </row>
        <row r="3677">
          <cell r="I3677">
            <v>0.19294807319667395</v>
          </cell>
          <cell r="J3677">
            <v>0.19294807319667395</v>
          </cell>
          <cell r="K3677">
            <v>3.9923620957282691E-2</v>
          </cell>
          <cell r="L3677">
            <v>3.9923620957282691E-2</v>
          </cell>
          <cell r="P3677" t="str">
            <v>PROBADAS PRODUCIENDO</v>
          </cell>
          <cell r="Q3677" t="str">
            <v>PROBADAS PRODUCIENDO2014</v>
          </cell>
        </row>
        <row r="3678">
          <cell r="I3678">
            <v>0.18430515041677162</v>
          </cell>
          <cell r="J3678">
            <v>0.18430515041677162</v>
          </cell>
          <cell r="K3678">
            <v>3.8135280875357301E-2</v>
          </cell>
          <cell r="L3678">
            <v>3.8135280875357301E-2</v>
          </cell>
          <cell r="P3678" t="str">
            <v>PROBADAS PRODUCIENDO</v>
          </cell>
          <cell r="Q3678" t="str">
            <v>PROBADAS PRODUCIENDO2014</v>
          </cell>
        </row>
        <row r="3679">
          <cell r="I3679">
            <v>0.18799457377079862</v>
          </cell>
          <cell r="J3679">
            <v>0.18799457377079862</v>
          </cell>
          <cell r="K3679">
            <v>3.8898673518242007E-2</v>
          </cell>
          <cell r="L3679">
            <v>3.8898673518242007E-2</v>
          </cell>
          <cell r="P3679" t="str">
            <v>PROBADAS PRODUCIENDO</v>
          </cell>
          <cell r="Q3679" t="str">
            <v>PROBADAS PRODUCIENDO2014</v>
          </cell>
        </row>
        <row r="3680">
          <cell r="I3680">
            <v>0.17959771021502968</v>
          </cell>
          <cell r="J3680">
            <v>0.17959771021502968</v>
          </cell>
          <cell r="K3680">
            <v>3.7161246487867713E-2</v>
          </cell>
          <cell r="L3680">
            <v>3.7161246487867713E-2</v>
          </cell>
          <cell r="P3680" t="str">
            <v>PROBADAS PRODUCIENDO</v>
          </cell>
          <cell r="Q3680" t="str">
            <v>PROBADAS PRODUCIENDO2014</v>
          </cell>
        </row>
        <row r="3681">
          <cell r="I3681">
            <v>0.18321730039977591</v>
          </cell>
          <cell r="J3681">
            <v>0.18321730039977591</v>
          </cell>
          <cell r="K3681">
            <v>3.7910189683632162E-2</v>
          </cell>
          <cell r="L3681">
            <v>3.7910189683632162E-2</v>
          </cell>
          <cell r="P3681" t="str">
            <v>PROBADAS PRODUCIENDO</v>
          </cell>
          <cell r="Q3681" t="str">
            <v>PROBADAS PRODUCIENDO2014</v>
          </cell>
        </row>
        <row r="3682">
          <cell r="I3682">
            <v>0.18482863777354755</v>
          </cell>
          <cell r="J3682">
            <v>0.18482863777354755</v>
          </cell>
          <cell r="K3682">
            <v>3.8243597638834642E-2</v>
          </cell>
          <cell r="L3682">
            <v>3.8243597638834642E-2</v>
          </cell>
          <cell r="P3682" t="str">
            <v>PROBADAS PRODUCIENDO</v>
          </cell>
          <cell r="Q3682" t="str">
            <v>PROBADAS PRODUCIENDO2015</v>
          </cell>
        </row>
        <row r="3683">
          <cell r="I3683">
            <v>0.16490256016494262</v>
          </cell>
          <cell r="J3683">
            <v>0.16490256016494262</v>
          </cell>
          <cell r="K3683">
            <v>3.4120617002482506E-2</v>
          </cell>
          <cell r="L3683">
            <v>3.4120617002482506E-2</v>
          </cell>
          <cell r="P3683" t="str">
            <v>PROBADAS PRODUCIENDO</v>
          </cell>
          <cell r="Q3683" t="str">
            <v>PROBADAS PRODUCIENDO2015</v>
          </cell>
        </row>
        <row r="3684">
          <cell r="I3684">
            <v>0.18035181535820161</v>
          </cell>
          <cell r="J3684">
            <v>0.18035181535820161</v>
          </cell>
          <cell r="K3684">
            <v>3.7317281256182007E-2</v>
          </cell>
          <cell r="L3684">
            <v>3.7317281256182007E-2</v>
          </cell>
          <cell r="P3684" t="str">
            <v>PROBADAS PRODUCIENDO</v>
          </cell>
          <cell r="Q3684" t="str">
            <v>PROBADAS PRODUCIENDO2015</v>
          </cell>
        </row>
        <row r="3685">
          <cell r="I3685">
            <v>0.17235172659686998</v>
          </cell>
          <cell r="J3685">
            <v>0.17235172659686998</v>
          </cell>
          <cell r="K3685">
            <v>3.5661952410236702E-2</v>
          </cell>
          <cell r="L3685">
            <v>3.5661952410236702E-2</v>
          </cell>
          <cell r="P3685" t="str">
            <v>PROBADAS PRODUCIENDO</v>
          </cell>
          <cell r="Q3685" t="str">
            <v>PROBADAS PRODUCIENDO2015</v>
          </cell>
        </row>
        <row r="3686">
          <cell r="I3686">
            <v>0.1758812414659128</v>
          </cell>
          <cell r="J3686">
            <v>0.1758812414659128</v>
          </cell>
          <cell r="K3686">
            <v>3.6392257779242002E-2</v>
          </cell>
          <cell r="L3686">
            <v>3.6392257779242002E-2</v>
          </cell>
          <cell r="P3686" t="str">
            <v>PROBADAS PRODUCIENDO</v>
          </cell>
          <cell r="Q3686" t="str">
            <v>PROBADAS PRODUCIENDO2015</v>
          </cell>
        </row>
        <row r="3687">
          <cell r="I3687">
            <v>0.16810053649514584</v>
          </cell>
          <cell r="J3687">
            <v>0.16810053649514584</v>
          </cell>
          <cell r="K3687">
            <v>3.4782322469254674E-2</v>
          </cell>
          <cell r="L3687">
            <v>3.4782322469254674E-2</v>
          </cell>
          <cell r="P3687" t="str">
            <v>PROBADAS PRODUCIENDO</v>
          </cell>
          <cell r="Q3687" t="str">
            <v>PROBADAS PRODUCIENDO2015</v>
          </cell>
        </row>
        <row r="3688">
          <cell r="I3688">
            <v>0.17156428653360331</v>
          </cell>
          <cell r="J3688">
            <v>0.17156428653360331</v>
          </cell>
          <cell r="K3688">
            <v>3.5499020186599554E-2</v>
          </cell>
          <cell r="L3688">
            <v>3.5499020186599554E-2</v>
          </cell>
          <cell r="P3688" t="str">
            <v>PROBADAS PRODUCIENDO</v>
          </cell>
          <cell r="Q3688" t="str">
            <v>PROBADAS PRODUCIENDO2015</v>
          </cell>
        </row>
        <row r="3689">
          <cell r="I3689">
            <v>0.16942712794971976</v>
          </cell>
          <cell r="J3689">
            <v>0.16942712794971976</v>
          </cell>
          <cell r="K3689">
            <v>3.505681256143401E-2</v>
          </cell>
          <cell r="L3689">
            <v>3.505681256143401E-2</v>
          </cell>
          <cell r="P3689" t="str">
            <v>PROBADAS PRODUCIENDO</v>
          </cell>
          <cell r="Q3689" t="str">
            <v>PROBADAS PRODUCIENDO2015</v>
          </cell>
        </row>
        <row r="3690">
          <cell r="I3690">
            <v>0.16196181496076772</v>
          </cell>
          <cell r="J3690">
            <v>0.16196181496076772</v>
          </cell>
          <cell r="K3690">
            <v>3.3512136208047459E-2</v>
          </cell>
          <cell r="L3690">
            <v>3.3512136208047459E-2</v>
          </cell>
          <cell r="P3690" t="str">
            <v>PROBADAS PRODUCIENDO</v>
          </cell>
          <cell r="Q3690" t="str">
            <v>PROBADAS PRODUCIENDO2015</v>
          </cell>
        </row>
        <row r="3691">
          <cell r="I3691">
            <v>0.16532926357561384</v>
          </cell>
          <cell r="J3691">
            <v>0.16532926357561384</v>
          </cell>
          <cell r="K3691">
            <v>3.4208907830924493E-2</v>
          </cell>
          <cell r="L3691">
            <v>3.4208907830924493E-2</v>
          </cell>
          <cell r="P3691" t="str">
            <v>PROBADAS PRODUCIENDO</v>
          </cell>
          <cell r="Q3691" t="str">
            <v>PROBADAS PRODUCIENDO2015</v>
          </cell>
        </row>
        <row r="3692">
          <cell r="I3692">
            <v>0.15806337016882946</v>
          </cell>
          <cell r="J3692">
            <v>0.15806337016882946</v>
          </cell>
          <cell r="K3692">
            <v>3.270549414307284E-2</v>
          </cell>
          <cell r="L3692">
            <v>3.270549414307284E-2</v>
          </cell>
          <cell r="P3692" t="str">
            <v>PROBADAS PRODUCIENDO</v>
          </cell>
          <cell r="Q3692" t="str">
            <v>PROBADAS PRODUCIENDO2015</v>
          </cell>
        </row>
        <row r="3693">
          <cell r="I3693">
            <v>0.16136882702746849</v>
          </cell>
          <cell r="J3693">
            <v>0.16136882702746849</v>
          </cell>
          <cell r="K3693">
            <v>3.3389438815484479E-2</v>
          </cell>
          <cell r="L3693">
            <v>3.3389438815484479E-2</v>
          </cell>
          <cell r="P3693" t="str">
            <v>PROBADAS PRODUCIENDO</v>
          </cell>
          <cell r="Q3693" t="str">
            <v>PROBADAS PRODUCIENDO2015</v>
          </cell>
        </row>
        <row r="3694">
          <cell r="I3694">
            <v>0.16269163335645045</v>
          </cell>
          <cell r="J3694">
            <v>0.16269163335645045</v>
          </cell>
          <cell r="K3694">
            <v>3.3663145712906253E-2</v>
          </cell>
          <cell r="L3694">
            <v>3.3663145712906253E-2</v>
          </cell>
          <cell r="P3694" t="str">
            <v>PROBADAS PRODUCIENDO</v>
          </cell>
          <cell r="Q3694" t="str">
            <v>PROBADAS PRODUCIENDO2016</v>
          </cell>
        </row>
        <row r="3695">
          <cell r="I3695">
            <v>0.15041272757444621</v>
          </cell>
          <cell r="J3695">
            <v>0.15041272757444621</v>
          </cell>
          <cell r="K3695">
            <v>3.1122470534920729E-2</v>
          </cell>
          <cell r="L3695">
            <v>3.1122470534920729E-2</v>
          </cell>
          <cell r="P3695" t="str">
            <v>PROBADAS PRODUCIENDO</v>
          </cell>
          <cell r="Q3695" t="str">
            <v>PROBADAS PRODUCIENDO2016</v>
          </cell>
        </row>
        <row r="3696">
          <cell r="I3696">
            <v>0.15891184779851253</v>
          </cell>
          <cell r="J3696">
            <v>0.15891184779851253</v>
          </cell>
          <cell r="K3696">
            <v>3.288105588213034E-2</v>
          </cell>
          <cell r="L3696">
            <v>3.288105588213034E-2</v>
          </cell>
          <cell r="P3696" t="str">
            <v>PROBADAS PRODUCIENDO</v>
          </cell>
          <cell r="Q3696" t="str">
            <v>PROBADAS PRODUCIENDO2016</v>
          </cell>
        </row>
        <row r="3697">
          <cell r="I3697">
            <v>0.15197166790372293</v>
          </cell>
          <cell r="J3697">
            <v>0.15197166790372293</v>
          </cell>
          <cell r="K3697">
            <v>3.1445036818014027E-2</v>
          </cell>
          <cell r="L3697">
            <v>3.1445036818014027E-2</v>
          </cell>
          <cell r="P3697" t="str">
            <v>PROBADAS PRODUCIENDO</v>
          </cell>
          <cell r="Q3697" t="str">
            <v>PROBADAS PRODUCIENDO2016</v>
          </cell>
        </row>
        <row r="3698">
          <cell r="I3698">
            <v>0.15519390716029732</v>
          </cell>
          <cell r="J3698">
            <v>0.15519390716029732</v>
          </cell>
          <cell r="K3698">
            <v>3.21117626193234E-2</v>
          </cell>
          <cell r="L3698">
            <v>3.21117626193234E-2</v>
          </cell>
          <cell r="P3698" t="str">
            <v>PROBADAS PRODUCIENDO</v>
          </cell>
          <cell r="Q3698" t="str">
            <v>PROBADAS PRODUCIENDO2016</v>
          </cell>
        </row>
        <row r="3699">
          <cell r="I3699">
            <v>0.1484326622659663</v>
          </cell>
          <cell r="J3699">
            <v>0.1484326622659663</v>
          </cell>
          <cell r="K3699">
            <v>3.0712767677894322E-2</v>
          </cell>
          <cell r="L3699">
            <v>3.0712767677894322E-2</v>
          </cell>
          <cell r="P3699" t="str">
            <v>PROBADAS PRODUCIENDO</v>
          </cell>
          <cell r="Q3699" t="str">
            <v>PROBADAS PRODUCIENDO2016</v>
          </cell>
        </row>
        <row r="3700">
          <cell r="I3700">
            <v>0.15159661652993156</v>
          </cell>
          <cell r="J3700">
            <v>0.15159661652993156</v>
          </cell>
          <cell r="K3700">
            <v>3.1367433509317123E-2</v>
          </cell>
          <cell r="L3700">
            <v>3.1367433509317123E-2</v>
          </cell>
          <cell r="P3700" t="str">
            <v>PROBADAS PRODUCIENDO</v>
          </cell>
          <cell r="Q3700" t="str">
            <v>PROBADAS PRODUCIENDO2016</v>
          </cell>
        </row>
        <row r="3701">
          <cell r="I3701">
            <v>0.14981311392216862</v>
          </cell>
          <cell r="J3701">
            <v>0.14981311392216862</v>
          </cell>
          <cell r="K3701">
            <v>3.0998402189599948E-2</v>
          </cell>
          <cell r="L3701">
            <v>3.0998402189599948E-2</v>
          </cell>
          <cell r="P3701" t="str">
            <v>PROBADAS PRODUCIENDO</v>
          </cell>
          <cell r="Q3701" t="str">
            <v>PROBADAS PRODUCIENDO2016</v>
          </cell>
        </row>
        <row r="3702">
          <cell r="I3702">
            <v>0.14330984454538984</v>
          </cell>
          <cell r="J3702">
            <v>0.14330984454538984</v>
          </cell>
          <cell r="K3702">
            <v>2.965278594539433E-2</v>
          </cell>
          <cell r="L3702">
            <v>2.965278594539433E-2</v>
          </cell>
          <cell r="P3702" t="str">
            <v>PROBADAS PRODUCIENDO</v>
          </cell>
          <cell r="Q3702" t="str">
            <v>PROBADAS PRODUCIENDO2016</v>
          </cell>
        </row>
        <row r="3703">
          <cell r="I3703">
            <v>0.14638843429702778</v>
          </cell>
          <cell r="J3703">
            <v>0.14638843429702778</v>
          </cell>
          <cell r="K3703">
            <v>3.0289788680332688E-2</v>
          </cell>
          <cell r="L3703">
            <v>3.0289788680332688E-2</v>
          </cell>
          <cell r="P3703" t="str">
            <v>PROBADAS PRODUCIENDO</v>
          </cell>
          <cell r="Q3703" t="str">
            <v>PROBADAS PRODUCIENDO2016</v>
          </cell>
        </row>
        <row r="3704">
          <cell r="I3704">
            <v>0.14004873799000769</v>
          </cell>
          <cell r="J3704">
            <v>0.14004873799000769</v>
          </cell>
          <cell r="K3704">
            <v>2.8978017963204237E-2</v>
          </cell>
          <cell r="L3704">
            <v>2.8978017963204237E-2</v>
          </cell>
          <cell r="P3704" t="str">
            <v>PROBADAS PRODUCIENDO</v>
          </cell>
          <cell r="Q3704" t="str">
            <v>PROBADAS PRODUCIENDO2016</v>
          </cell>
        </row>
        <row r="3705">
          <cell r="I3705">
            <v>0.1430723625498771</v>
          </cell>
          <cell r="J3705">
            <v>0.1430723625498771</v>
          </cell>
          <cell r="K3705">
            <v>2.9603647640896385E-2</v>
          </cell>
          <cell r="L3705">
            <v>2.9603647640896385E-2</v>
          </cell>
          <cell r="P3705" t="str">
            <v>PROBADAS PRODUCIENDO</v>
          </cell>
          <cell r="Q3705" t="str">
            <v>PROBADAS PRODUCIENDO2016</v>
          </cell>
        </row>
        <row r="3706">
          <cell r="I3706">
            <v>0.14403303268919823</v>
          </cell>
          <cell r="J3706">
            <v>0.14403303268919823</v>
          </cell>
          <cell r="K3706">
            <v>2.9802423559576553E-2</v>
          </cell>
          <cell r="L3706">
            <v>2.9802423559576553E-2</v>
          </cell>
          <cell r="P3706" t="str">
            <v>PROBADAS PRODUCIENDO</v>
          </cell>
          <cell r="Q3706" t="str">
            <v>PROBADAS PRODUCIENDO2017</v>
          </cell>
        </row>
        <row r="3707">
          <cell r="I3707">
            <v>0.12867672058614107</v>
          </cell>
          <cell r="J3707">
            <v>0.12867672058614107</v>
          </cell>
          <cell r="K3707">
            <v>2.6624990514783887E-2</v>
          </cell>
          <cell r="L3707">
            <v>2.6624990514783887E-2</v>
          </cell>
          <cell r="P3707" t="str">
            <v>PROBADAS PRODUCIENDO</v>
          </cell>
          <cell r="Q3707" t="str">
            <v>PROBADAS PRODUCIENDO2017</v>
          </cell>
        </row>
        <row r="3708">
          <cell r="I3708">
            <v>0.14091822954333702</v>
          </cell>
          <cell r="J3708">
            <v>0.14091822954333702</v>
          </cell>
          <cell r="K3708">
            <v>2.915792777326642E-2</v>
          </cell>
          <cell r="L3708">
            <v>2.915792777326642E-2</v>
          </cell>
          <cell r="P3708" t="str">
            <v>PROBADAS PRODUCIENDO</v>
          </cell>
          <cell r="Q3708" t="str">
            <v>PROBADAS PRODUCIENDO2017</v>
          </cell>
        </row>
        <row r="3709">
          <cell r="I3709">
            <v>0.13484986058687456</v>
          </cell>
          <cell r="J3709">
            <v>0.13484986058687456</v>
          </cell>
          <cell r="K3709">
            <v>2.7902298431999057E-2</v>
          </cell>
          <cell r="L3709">
            <v>2.7902298431999057E-2</v>
          </cell>
          <cell r="P3709" t="str">
            <v>PROBADAS PRODUCIENDO</v>
          </cell>
          <cell r="Q3709" t="str">
            <v>PROBADAS PRODUCIENDO2017</v>
          </cell>
        </row>
        <row r="3710">
          <cell r="I3710">
            <v>0.13779609840775239</v>
          </cell>
          <cell r="J3710">
            <v>0.13779609840775239</v>
          </cell>
          <cell r="K3710">
            <v>2.8511915724682983E-2</v>
          </cell>
          <cell r="L3710">
            <v>2.8511915724682983E-2</v>
          </cell>
          <cell r="P3710" t="str">
            <v>PROBADAS PRODUCIENDO</v>
          </cell>
          <cell r="Q3710" t="str">
            <v>PROBADAS PRODUCIENDO2017</v>
          </cell>
        </row>
        <row r="3711">
          <cell r="I3711">
            <v>0.13187535907426032</v>
          </cell>
          <cell r="J3711">
            <v>0.13187535907426032</v>
          </cell>
          <cell r="K3711">
            <v>2.7286832991173279E-2</v>
          </cell>
          <cell r="L3711">
            <v>2.7286832991173279E-2</v>
          </cell>
          <cell r="P3711" t="str">
            <v>PROBADAS PRODUCIENDO</v>
          </cell>
          <cell r="Q3711" t="str">
            <v>PROBADAS PRODUCIENDO2017</v>
          </cell>
        </row>
        <row r="3712">
          <cell r="I3712">
            <v>0.13476995767174324</v>
          </cell>
          <cell r="J3712">
            <v>0.13476995767174324</v>
          </cell>
          <cell r="K3712">
            <v>2.7885765415399121E-2</v>
          </cell>
          <cell r="L3712">
            <v>2.7885765415399121E-2</v>
          </cell>
          <cell r="P3712" t="str">
            <v>PROBADAS PRODUCIENDO</v>
          </cell>
          <cell r="Q3712" t="str">
            <v>PROBADAS PRODUCIENDO2017</v>
          </cell>
        </row>
        <row r="3713">
          <cell r="I3713">
            <v>0.13326765697982781</v>
          </cell>
          <cell r="J3713">
            <v>0.13326765697982781</v>
          </cell>
          <cell r="K3713">
            <v>2.7574918655469266E-2</v>
          </cell>
          <cell r="L3713">
            <v>2.7574918655469266E-2</v>
          </cell>
          <cell r="P3713" t="str">
            <v>PROBADAS PRODUCIENDO</v>
          </cell>
          <cell r="Q3713" t="str">
            <v>PROBADAS PRODUCIENDO2017</v>
          </cell>
        </row>
        <row r="3714">
          <cell r="I3714">
            <v>0.12756029809914168</v>
          </cell>
          <cell r="J3714">
            <v>0.12756029809914168</v>
          </cell>
          <cell r="K3714">
            <v>2.6393987284429168E-2</v>
          </cell>
          <cell r="L3714">
            <v>2.6393987284429168E-2</v>
          </cell>
          <cell r="P3714" t="str">
            <v>PROBADAS PRODUCIENDO</v>
          </cell>
          <cell r="Q3714" t="str">
            <v>PROBADAS PRODUCIENDO2017</v>
          </cell>
        </row>
        <row r="3715">
          <cell r="I3715">
            <v>0.13037923189329143</v>
          </cell>
          <cell r="J3715">
            <v>0.13037923189329143</v>
          </cell>
          <cell r="K3715">
            <v>2.6977263615914442E-2</v>
          </cell>
          <cell r="L3715">
            <v>2.6977263615914442E-2</v>
          </cell>
          <cell r="P3715" t="str">
            <v>PROBADAS PRODUCIENDO</v>
          </cell>
          <cell r="Q3715" t="str">
            <v>PROBADAS PRODUCIENDO2017</v>
          </cell>
        </row>
        <row r="3716">
          <cell r="I3716">
            <v>0.12480750692296538</v>
          </cell>
          <cell r="J3716">
            <v>0.12480750692296538</v>
          </cell>
          <cell r="K3716">
            <v>2.5824396774032143E-2</v>
          </cell>
          <cell r="L3716">
            <v>2.5824396774032143E-2</v>
          </cell>
          <cell r="P3716" t="str">
            <v>PROBADAS PRODUCIENDO</v>
          </cell>
          <cell r="Q3716" t="str">
            <v>PROBADAS PRODUCIENDO2017</v>
          </cell>
        </row>
        <row r="3717">
          <cell r="I3717">
            <v>0.12757769749995893</v>
          </cell>
          <cell r="J3717">
            <v>0.12757769749995893</v>
          </cell>
          <cell r="K3717">
            <v>2.6397587460743978E-2</v>
          </cell>
          <cell r="L3717">
            <v>2.6397587460743978E-2</v>
          </cell>
          <cell r="P3717" t="str">
            <v>PROBADAS PRODUCIENDO</v>
          </cell>
          <cell r="Q3717" t="str">
            <v>PROBADAS PRODUCIENDO2017</v>
          </cell>
        </row>
        <row r="3718">
          <cell r="I3718">
            <v>0.12822235761768419</v>
          </cell>
          <cell r="J3718">
            <v>0.12822235761768419</v>
          </cell>
          <cell r="K3718">
            <v>2.653097654185756E-2</v>
          </cell>
          <cell r="L3718">
            <v>2.653097654185756E-2</v>
          </cell>
          <cell r="P3718" t="str">
            <v>PROBADAS PRODUCIENDO</v>
          </cell>
          <cell r="Q3718" t="str">
            <v>PROBADAS PRODUCIENDO2018</v>
          </cell>
        </row>
        <row r="3719">
          <cell r="I3719">
            <v>0.11461630437300255</v>
          </cell>
          <cell r="J3719">
            <v>0.11461630437300255</v>
          </cell>
          <cell r="K3719">
            <v>2.3715696225937621E-2</v>
          </cell>
          <cell r="L3719">
            <v>2.3715696225937621E-2</v>
          </cell>
          <cell r="P3719" t="str">
            <v>PROBADAS PRODUCIENDO</v>
          </cell>
          <cell r="Q3719" t="str">
            <v>PROBADAS PRODUCIENDO2018</v>
          </cell>
        </row>
        <row r="3720">
          <cell r="I3720">
            <v>0.12559031801457426</v>
          </cell>
          <cell r="J3720">
            <v>0.12559031801457426</v>
          </cell>
          <cell r="K3720">
            <v>2.5986371199507197E-2</v>
          </cell>
          <cell r="L3720">
            <v>2.5986371199507197E-2</v>
          </cell>
          <cell r="P3720" t="str">
            <v>PROBADAS PRODUCIENDO</v>
          </cell>
          <cell r="Q3720" t="str">
            <v>PROBADAS PRODUCIENDO2018</v>
          </cell>
        </row>
        <row r="3721">
          <cell r="I3721">
            <v>0.12025086262411112</v>
          </cell>
          <cell r="J3721">
            <v>0.12025086262411112</v>
          </cell>
          <cell r="K3721">
            <v>2.4881564141341437E-2</v>
          </cell>
          <cell r="L3721">
            <v>2.4881564141341437E-2</v>
          </cell>
          <cell r="P3721" t="str">
            <v>PROBADAS PRODUCIENDO</v>
          </cell>
          <cell r="Q3721" t="str">
            <v>PROBADAS PRODUCIENDO2018</v>
          </cell>
        </row>
        <row r="3722">
          <cell r="I3722">
            <v>0.12294790487994081</v>
          </cell>
          <cell r="J3722">
            <v>0.12294790487994081</v>
          </cell>
          <cell r="K3722">
            <v>2.543961943022615E-2</v>
          </cell>
          <cell r="L3722">
            <v>2.543961943022615E-2</v>
          </cell>
          <cell r="P3722" t="str">
            <v>PROBADAS PRODUCIENDO</v>
          </cell>
          <cell r="Q3722" t="str">
            <v>PROBADAS PRODUCIENDO2018</v>
          </cell>
        </row>
        <row r="3723">
          <cell r="I3723">
            <v>0.11773139380477175</v>
          </cell>
          <cell r="J3723">
            <v>0.11773139380477175</v>
          </cell>
          <cell r="K3723">
            <v>2.4360251248755724E-2</v>
          </cell>
          <cell r="L3723">
            <v>2.4360251248755724E-2</v>
          </cell>
          <cell r="P3723" t="str">
            <v>PROBADAS PRODUCIENDO</v>
          </cell>
          <cell r="Q3723" t="str">
            <v>PROBADAS PRODUCIENDO2018</v>
          </cell>
        </row>
        <row r="3724">
          <cell r="I3724">
            <v>0.12038267631136847</v>
          </cell>
          <cell r="J3724">
            <v>0.12038267631136847</v>
          </cell>
          <cell r="K3724">
            <v>2.4908838213581991E-2</v>
          </cell>
          <cell r="L3724">
            <v>2.4908838213581991E-2</v>
          </cell>
          <cell r="P3724" t="str">
            <v>PROBADAS PRODUCIENDO</v>
          </cell>
          <cell r="Q3724" t="str">
            <v>PROBADAS PRODUCIENDO2018</v>
          </cell>
        </row>
        <row r="3725">
          <cell r="I3725">
            <v>0.11910768876393908</v>
          </cell>
          <cell r="J3725">
            <v>0.11910768876393908</v>
          </cell>
          <cell r="K3725">
            <v>2.4645025682440831E-2</v>
          </cell>
          <cell r="L3725">
            <v>2.4645025682440831E-2</v>
          </cell>
          <cell r="P3725" t="str">
            <v>PROBADAS PRODUCIENDO</v>
          </cell>
          <cell r="Q3725" t="str">
            <v>PROBADAS PRODUCIENDO2018</v>
          </cell>
        </row>
        <row r="3726">
          <cell r="I3726">
            <v>0.11406928137162345</v>
          </cell>
          <cell r="J3726">
            <v>0.11406928137162345</v>
          </cell>
          <cell r="K3726">
            <v>2.3602509612564639E-2</v>
          </cell>
          <cell r="L3726">
            <v>2.3602509612564639E-2</v>
          </cell>
          <cell r="P3726" t="str">
            <v>PROBADAS PRODUCIENDO</v>
          </cell>
          <cell r="Q3726" t="str">
            <v>PROBADAS PRODUCIENDO2018</v>
          </cell>
        </row>
        <row r="3727">
          <cell r="I3727">
            <v>0.11665347428322226</v>
          </cell>
          <cell r="J3727">
            <v>0.11665347428322226</v>
          </cell>
          <cell r="K3727">
            <v>2.4137214813678542E-2</v>
          </cell>
          <cell r="L3727">
            <v>2.4137214813678542E-2</v>
          </cell>
          <cell r="P3727" t="str">
            <v>PROBADAS PRODUCIENDO</v>
          </cell>
          <cell r="Q3727" t="str">
            <v>PROBADAS PRODUCIENDO2018</v>
          </cell>
        </row>
        <row r="3728">
          <cell r="I3728">
            <v>0.11172853006069249</v>
          </cell>
          <cell r="J3728">
            <v>0.11172853006069249</v>
          </cell>
          <cell r="K3728">
            <v>2.3118175840557413E-2</v>
          </cell>
          <cell r="L3728">
            <v>2.3118175840557413E-2</v>
          </cell>
          <cell r="P3728" t="str">
            <v>PROBADAS PRODUCIENDO</v>
          </cell>
          <cell r="Q3728" t="str">
            <v>PROBADAS PRODUCIENDO2018</v>
          </cell>
        </row>
        <row r="3729">
          <cell r="I3729">
            <v>0.11426947732121372</v>
          </cell>
          <cell r="J3729">
            <v>0.11426947732121372</v>
          </cell>
          <cell r="K3729">
            <v>2.3643932919240922E-2</v>
          </cell>
          <cell r="L3729">
            <v>2.3643932919240922E-2</v>
          </cell>
          <cell r="P3729" t="str">
            <v>PROBADAS PRODUCIENDO</v>
          </cell>
          <cell r="Q3729" t="str">
            <v>PROBADAS PRODUCIENDO2018</v>
          </cell>
        </row>
        <row r="3730">
          <cell r="I3730">
            <v>0.11485150066810523</v>
          </cell>
          <cell r="J3730">
            <v>0.11485150066810523</v>
          </cell>
          <cell r="K3730">
            <v>2.37643615874552E-2</v>
          </cell>
          <cell r="L3730">
            <v>2.37643615874552E-2</v>
          </cell>
          <cell r="P3730" t="str">
            <v>PROBADAS PRODUCIENDO</v>
          </cell>
          <cell r="Q3730" t="str">
            <v>PROBADAS PRODUCIENDO2019</v>
          </cell>
        </row>
        <row r="3731">
          <cell r="I3731">
            <v>0.10271648116924172</v>
          </cell>
          <cell r="J3731">
            <v>0.10271648116924172</v>
          </cell>
          <cell r="K3731">
            <v>2.1253458468521058E-2</v>
          </cell>
          <cell r="L3731">
            <v>2.1253458468521058E-2</v>
          </cell>
          <cell r="P3731" t="str">
            <v>PROBADAS PRODUCIENDO</v>
          </cell>
          <cell r="Q3731" t="str">
            <v>PROBADAS PRODUCIENDO2019</v>
          </cell>
        </row>
        <row r="3732">
          <cell r="I3732">
            <v>0.11260789041553335</v>
          </cell>
          <cell r="J3732">
            <v>0.11260789041553335</v>
          </cell>
          <cell r="K3732">
            <v>2.3300127641940487E-2</v>
          </cell>
          <cell r="L3732">
            <v>2.3300127641940487E-2</v>
          </cell>
          <cell r="P3732" t="str">
            <v>PROBADAS PRODUCIENDO</v>
          </cell>
          <cell r="Q3732" t="str">
            <v>PROBADAS PRODUCIENDO2019</v>
          </cell>
        </row>
        <row r="3733">
          <cell r="I3733">
            <v>0.10787615006231346</v>
          </cell>
          <cell r="J3733">
            <v>0.10787615006231346</v>
          </cell>
          <cell r="K3733">
            <v>2.2321065217525016E-2</v>
          </cell>
          <cell r="L3733">
            <v>2.2321065217525016E-2</v>
          </cell>
          <cell r="P3733" t="str">
            <v>PROBADAS PRODUCIENDO</v>
          </cell>
          <cell r="Q3733" t="str">
            <v>PROBADAS PRODUCIENDO2019</v>
          </cell>
        </row>
        <row r="3734">
          <cell r="I3734">
            <v>0.11035221505193463</v>
          </cell>
          <cell r="J3734">
            <v>0.11035221505193463</v>
          </cell>
          <cell r="K3734">
            <v>2.2833397258335143E-2</v>
          </cell>
          <cell r="L3734">
            <v>2.2833397258335143E-2</v>
          </cell>
          <cell r="P3734" t="str">
            <v>PROBADAS PRODUCIENDO</v>
          </cell>
          <cell r="Q3734" t="str">
            <v>PROBADAS PRODUCIENDO2019</v>
          </cell>
        </row>
        <row r="3735">
          <cell r="I3735">
            <v>0.10572388029826971</v>
          </cell>
          <cell r="J3735">
            <v>0.10572388029826971</v>
          </cell>
          <cell r="K3735">
            <v>2.1875730880498923E-2</v>
          </cell>
          <cell r="L3735">
            <v>2.1875730880498923E-2</v>
          </cell>
          <cell r="P3735" t="str">
            <v>PROBADAS PRODUCIENDO</v>
          </cell>
          <cell r="Q3735" t="str">
            <v>PROBADAS PRODUCIENDO2019</v>
          </cell>
        </row>
        <row r="3736">
          <cell r="I3736">
            <v>0.1081592940116777</v>
          </cell>
          <cell r="J3736">
            <v>0.1081592940116777</v>
          </cell>
          <cell r="K3736">
            <v>2.237965161086642E-2</v>
          </cell>
          <cell r="L3736">
            <v>2.237965161086642E-2</v>
          </cell>
          <cell r="P3736" t="str">
            <v>PROBADAS PRODUCIENDO</v>
          </cell>
          <cell r="Q3736" t="str">
            <v>PROBADAS PRODUCIENDO2019</v>
          </cell>
        </row>
        <row r="3737">
          <cell r="I3737">
            <v>0.10706819072131546</v>
          </cell>
          <cell r="J3737">
            <v>0.10706819072131546</v>
          </cell>
          <cell r="K3737">
            <v>2.2153887271954033E-2</v>
          </cell>
          <cell r="L3737">
            <v>2.2153887271954033E-2</v>
          </cell>
          <cell r="P3737" t="str">
            <v>PROBADAS PRODUCIENDO</v>
          </cell>
          <cell r="Q3737" t="str">
            <v>PROBADAS PRODUCIENDO2019</v>
          </cell>
        </row>
        <row r="3738">
          <cell r="I3738">
            <v>0.10258996060375436</v>
          </cell>
          <cell r="J3738">
            <v>0.10258996060375436</v>
          </cell>
          <cell r="K3738">
            <v>2.1227279616272719E-2</v>
          </cell>
          <cell r="L3738">
            <v>2.1227279616272719E-2</v>
          </cell>
          <cell r="P3738" t="str">
            <v>PROBADAS PRODUCIENDO</v>
          </cell>
          <cell r="Q3738" t="str">
            <v>PROBADAS PRODUCIENDO2019</v>
          </cell>
        </row>
        <row r="3739">
          <cell r="I3739">
            <v>0.10496573429843618</v>
          </cell>
          <cell r="J3739">
            <v>0.10496573429843618</v>
          </cell>
          <cell r="K3739">
            <v>2.1718860003137108E-2</v>
          </cell>
          <cell r="L3739">
            <v>2.1718860003137108E-2</v>
          </cell>
          <cell r="P3739" t="str">
            <v>PROBADAS PRODUCIENDO</v>
          </cell>
          <cell r="Q3739" t="str">
            <v>PROBADAS PRODUCIENDO2019</v>
          </cell>
        </row>
        <row r="3740">
          <cell r="I3740">
            <v>0.10058332257479666</v>
          </cell>
          <cell r="J3740">
            <v>0.10058332257479666</v>
          </cell>
          <cell r="K3740">
            <v>2.0812078496410188E-2</v>
          </cell>
          <cell r="L3740">
            <v>2.0812078496410188E-2</v>
          </cell>
          <cell r="P3740" t="str">
            <v>PROBADAS PRODUCIENDO</v>
          </cell>
          <cell r="Q3740" t="str">
            <v>PROBADAS PRODUCIENDO2019</v>
          </cell>
        </row>
        <row r="3741">
          <cell r="I3741">
            <v>0.1029206262282053</v>
          </cell>
          <cell r="J3741">
            <v>0.1029206262282053</v>
          </cell>
          <cell r="K3741">
            <v>2.1295698900463889E-2</v>
          </cell>
          <cell r="L3741">
            <v>2.1295698900463889E-2</v>
          </cell>
          <cell r="P3741" t="str">
            <v>PROBADAS PRODUCIENDO</v>
          </cell>
          <cell r="Q3741" t="str">
            <v>PROBADAS PRODUCIENDO2019</v>
          </cell>
        </row>
        <row r="3742">
          <cell r="I3742">
            <v>0.10322965607379123</v>
          </cell>
          <cell r="J3742">
            <v>0.10322965607379123</v>
          </cell>
          <cell r="K3742">
            <v>2.1359641443217784E-2</v>
          </cell>
          <cell r="L3742">
            <v>2.1359641443217784E-2</v>
          </cell>
          <cell r="P3742" t="str">
            <v>PROBADAS PRODUCIENDO</v>
          </cell>
          <cell r="Q3742" t="str">
            <v>PROBADAS PRODUCIENDO2020</v>
          </cell>
        </row>
        <row r="3743">
          <cell r="I3743">
            <v>9.5648693921498232E-2</v>
          </cell>
          <cell r="J3743">
            <v>9.5648693921498232E-2</v>
          </cell>
          <cell r="K3743">
            <v>1.979103568082104E-2</v>
          </cell>
          <cell r="L3743">
            <v>1.979103568082104E-2</v>
          </cell>
          <cell r="P3743" t="str">
            <v>PROBADAS PRODUCIENDO</v>
          </cell>
          <cell r="Q3743" t="str">
            <v>PROBADAS PRODUCIENDO2020</v>
          </cell>
        </row>
        <row r="3744">
          <cell r="I3744">
            <v>0.1012738934923083</v>
          </cell>
          <cell r="J3744">
            <v>0.1012738934923083</v>
          </cell>
          <cell r="K3744">
            <v>2.0954967156027716E-2</v>
          </cell>
          <cell r="L3744">
            <v>2.0954967156027716E-2</v>
          </cell>
          <cell r="P3744" t="str">
            <v>PROBADAS PRODUCIENDO</v>
          </cell>
          <cell r="Q3744" t="str">
            <v>PROBADAS PRODUCIENDO2020</v>
          </cell>
        </row>
        <row r="3745">
          <cell r="I3745">
            <v>9.7064057651978994E-2</v>
          </cell>
          <cell r="J3745">
            <v>9.7064057651978994E-2</v>
          </cell>
          <cell r="K3745">
            <v>2.0083893982830631E-2</v>
          </cell>
          <cell r="L3745">
            <v>2.0083893982830631E-2</v>
          </cell>
          <cell r="P3745" t="str">
            <v>PROBADAS PRODUCIENDO</v>
          </cell>
          <cell r="Q3745" t="str">
            <v>PROBADAS PRODUCIENDO2020</v>
          </cell>
        </row>
        <row r="3746">
          <cell r="I3746">
            <v>9.9338303436494441E-2</v>
          </cell>
          <cell r="J3746">
            <v>9.9338303436494441E-2</v>
          </cell>
          <cell r="K3746">
            <v>2.0554466842981161E-2</v>
          </cell>
          <cell r="L3746">
            <v>2.0554466842981161E-2</v>
          </cell>
          <cell r="P3746" t="str">
            <v>PROBADAS PRODUCIENDO</v>
          </cell>
          <cell r="Q3746" t="str">
            <v>PROBADAS PRODUCIENDO2020</v>
          </cell>
        </row>
        <row r="3747">
          <cell r="I3747">
            <v>9.5215992353758466E-2</v>
          </cell>
          <cell r="J3747">
            <v>9.5215992353758466E-2</v>
          </cell>
          <cell r="K3747">
            <v>1.9701503750847033E-2</v>
          </cell>
          <cell r="L3747">
            <v>1.9701503750847033E-2</v>
          </cell>
          <cell r="P3747" t="str">
            <v>PROBADAS PRODUCIENDO</v>
          </cell>
          <cell r="Q3747" t="str">
            <v>PROBADAS PRODUCIENDO2020</v>
          </cell>
        </row>
        <row r="3748">
          <cell r="I3748">
            <v>9.7454111492498594E-2</v>
          </cell>
          <cell r="J3748">
            <v>9.7454111492498594E-2</v>
          </cell>
          <cell r="K3748">
            <v>2.016460150907767E-2</v>
          </cell>
          <cell r="L3748">
            <v>2.016460150907767E-2</v>
          </cell>
          <cell r="P3748" t="str">
            <v>PROBADAS PRODUCIENDO</v>
          </cell>
          <cell r="Q3748" t="str">
            <v>PROBADAS PRODUCIENDO2020</v>
          </cell>
        </row>
        <row r="3749">
          <cell r="I3749">
            <v>9.6515707769085024E-2</v>
          </cell>
          <cell r="J3749">
            <v>9.6515707769085024E-2</v>
          </cell>
          <cell r="K3749">
            <v>1.9970432819347989E-2</v>
          </cell>
          <cell r="L3749">
            <v>1.9970432819347989E-2</v>
          </cell>
          <cell r="P3749" t="str">
            <v>PROBADAS PRODUCIENDO</v>
          </cell>
          <cell r="Q3749" t="str">
            <v>PROBADAS PRODUCIENDO2020</v>
          </cell>
        </row>
        <row r="3750">
          <cell r="I3750">
            <v>9.2520683869038084E-2</v>
          </cell>
          <cell r="J3750">
            <v>9.2520683869038084E-2</v>
          </cell>
          <cell r="K3750">
            <v>1.9143807203148212E-2</v>
          </cell>
          <cell r="L3750">
            <v>1.9143807203148212E-2</v>
          </cell>
          <cell r="P3750" t="str">
            <v>PROBADAS PRODUCIENDO</v>
          </cell>
          <cell r="Q3750" t="str">
            <v>PROBADAS PRODUCIENDO2020</v>
          </cell>
        </row>
        <row r="3751">
          <cell r="I3751">
            <v>9.4705763315280259E-2</v>
          </cell>
          <cell r="J3751">
            <v>9.4705763315280259E-2</v>
          </cell>
          <cell r="K3751">
            <v>1.9595930316522871E-2</v>
          </cell>
          <cell r="L3751">
            <v>1.9595930316522871E-2</v>
          </cell>
          <cell r="P3751" t="str">
            <v>PROBADAS PRODUCIENDO</v>
          </cell>
          <cell r="Q3751" t="str">
            <v>PROBADAS PRODUCIENDO2020</v>
          </cell>
        </row>
        <row r="3752">
          <cell r="I3752">
            <v>9.0792140848183503E-2</v>
          </cell>
          <cell r="J3752">
            <v>9.0792140848183503E-2</v>
          </cell>
          <cell r="K3752">
            <v>1.878614778095428E-2</v>
          </cell>
          <cell r="L3752">
            <v>1.878614778095428E-2</v>
          </cell>
          <cell r="P3752" t="str">
            <v>PROBADAS PRODUCIENDO</v>
          </cell>
          <cell r="Q3752" t="str">
            <v>PROBADAS PRODUCIENDO2020</v>
          </cell>
        </row>
        <row r="3753">
          <cell r="I3753">
            <v>9.2942983063691961E-2</v>
          </cell>
          <cell r="J3753">
            <v>9.2942983063691961E-2</v>
          </cell>
          <cell r="K3753">
            <v>1.9231186738473977E-2</v>
          </cell>
          <cell r="L3753">
            <v>1.9231186738473977E-2</v>
          </cell>
          <cell r="P3753" t="str">
            <v>PROBADAS PRODUCIENDO</v>
          </cell>
          <cell r="Q3753" t="str">
            <v>PROBADAS PRODUCIENDO2020</v>
          </cell>
        </row>
        <row r="3754">
          <cell r="I3754">
            <v>9.3165615672095831E-2</v>
          </cell>
          <cell r="J3754">
            <v>9.3165615672095831E-2</v>
          </cell>
          <cell r="K3754">
            <v>1.9277252499709061E-2</v>
          </cell>
          <cell r="L3754">
            <v>1.9277252499709061E-2</v>
          </cell>
          <cell r="P3754" t="str">
            <v>PROBADAS PRODUCIENDO</v>
          </cell>
          <cell r="Q3754" t="str">
            <v>PROBADAS PRODUCIENDO2021</v>
          </cell>
        </row>
        <row r="3755">
          <cell r="I3755">
            <v>8.3395417392297902E-2</v>
          </cell>
          <cell r="J3755">
            <v>8.3395417392297902E-2</v>
          </cell>
          <cell r="K3755">
            <v>1.7255663549180622E-2</v>
          </cell>
          <cell r="L3755">
            <v>1.7255663549180622E-2</v>
          </cell>
          <cell r="P3755" t="str">
            <v>PROBADAS PRODUCIENDO</v>
          </cell>
          <cell r="Q3755" t="str">
            <v>PROBADAS PRODUCIENDO2021</v>
          </cell>
        </row>
        <row r="3756">
          <cell r="I3756">
            <v>9.1506279527269488E-2</v>
          </cell>
          <cell r="J3756">
            <v>9.1506279527269488E-2</v>
          </cell>
          <cell r="K3756">
            <v>1.8933912935912327E-2</v>
          </cell>
          <cell r="L3756">
            <v>1.8933912935912327E-2</v>
          </cell>
          <cell r="P3756" t="str">
            <v>PROBADAS PRODUCIENDO</v>
          </cell>
          <cell r="Q3756" t="str">
            <v>PROBADAS PRODUCIENDO2021</v>
          </cell>
        </row>
        <row r="3757">
          <cell r="I3757">
            <v>8.7739982810999637E-2</v>
          </cell>
          <cell r="J3757">
            <v>8.7739982810999637E-2</v>
          </cell>
          <cell r="K3757">
            <v>1.8154614132758446E-2</v>
          </cell>
          <cell r="L3757">
            <v>1.8154614132758446E-2</v>
          </cell>
          <cell r="P3757" t="str">
            <v>PROBADAS PRODUCIENDO</v>
          </cell>
          <cell r="Q3757" t="str">
            <v>PROBADAS PRODUCIENDO2021</v>
          </cell>
        </row>
        <row r="3758">
          <cell r="I3758">
            <v>8.9833874071093014E-2</v>
          </cell>
          <cell r="J3758">
            <v>8.9833874071093014E-2</v>
          </cell>
          <cell r="K3758">
            <v>1.8587869151110069E-2</v>
          </cell>
          <cell r="L3758">
            <v>1.8587869151110069E-2</v>
          </cell>
          <cell r="P3758" t="str">
            <v>PROBADAS PRODUCIENDO</v>
          </cell>
          <cell r="Q3758" t="str">
            <v>PROBADAS PRODUCIENDO2021</v>
          </cell>
        </row>
        <row r="3759">
          <cell r="P3759" t="str">
            <v>PROBADAS PRODUCIENDO</v>
          </cell>
          <cell r="Q3759" t="str">
            <v>PROBADAS PRODUCIENDO2021</v>
          </cell>
        </row>
        <row r="3760">
          <cell r="I3760">
            <v>0.35780147602518797</v>
          </cell>
          <cell r="J3760">
            <v>0.35780147602518797</v>
          </cell>
          <cell r="K3760">
            <v>0.15972389560707567</v>
          </cell>
          <cell r="L3760">
            <v>0.15972389560707567</v>
          </cell>
          <cell r="P3760" t="str">
            <v>PROBADAS PRODUCIENDO</v>
          </cell>
          <cell r="Q3760" t="str">
            <v>PROBADAS PRODUCIENDO2012</v>
          </cell>
        </row>
        <row r="3761">
          <cell r="I3761">
            <v>0.33133236999243121</v>
          </cell>
          <cell r="J3761">
            <v>0.33133236999243121</v>
          </cell>
          <cell r="K3761">
            <v>0.14790798926774287</v>
          </cell>
          <cell r="L3761">
            <v>0.14790798926774287</v>
          </cell>
          <cell r="P3761" t="str">
            <v>PROBADAS PRODUCIENDO</v>
          </cell>
          <cell r="Q3761" t="str">
            <v>PROBADAS PRODUCIENDO2012</v>
          </cell>
        </row>
        <row r="3762">
          <cell r="I3762">
            <v>0.35060127938595509</v>
          </cell>
          <cell r="J3762">
            <v>0.35060127938595509</v>
          </cell>
          <cell r="K3762">
            <v>0.15650970133059849</v>
          </cell>
          <cell r="L3762">
            <v>0.15650970133059849</v>
          </cell>
          <cell r="P3762" t="str">
            <v>PROBADAS PRODUCIENDO</v>
          </cell>
          <cell r="Q3762" t="str">
            <v>PROBADAS PRODUCIENDO2012</v>
          </cell>
        </row>
        <row r="3763">
          <cell r="I3763">
            <v>0.33580336452885051</v>
          </cell>
          <cell r="J3763">
            <v>0.33580336452885051</v>
          </cell>
          <cell r="K3763">
            <v>0.14990385768206035</v>
          </cell>
          <cell r="L3763">
            <v>0.14990385768206035</v>
          </cell>
          <cell r="P3763" t="str">
            <v>PROBADAS PRODUCIENDO</v>
          </cell>
          <cell r="Q3763" t="str">
            <v>PROBADAS PRODUCIENDO2012</v>
          </cell>
        </row>
        <row r="3764">
          <cell r="I3764">
            <v>0.34342959795015782</v>
          </cell>
          <cell r="J3764">
            <v>0.34342959795015782</v>
          </cell>
          <cell r="K3764">
            <v>0.1533082363458709</v>
          </cell>
          <cell r="L3764">
            <v>0.1533082363458709</v>
          </cell>
          <cell r="P3764" t="str">
            <v>PROBADAS PRODUCIENDO</v>
          </cell>
          <cell r="Q3764" t="str">
            <v>PROBADAS PRODUCIENDO2012</v>
          </cell>
        </row>
        <row r="3765">
          <cell r="I3765">
            <v>0.3289343800240338</v>
          </cell>
          <cell r="J3765">
            <v>0.3289343800240338</v>
          </cell>
          <cell r="K3765">
            <v>0.1468375177212472</v>
          </cell>
          <cell r="L3765">
            <v>0.1468375177212472</v>
          </cell>
          <cell r="P3765" t="str">
            <v>PROBADAS PRODUCIENDO</v>
          </cell>
          <cell r="Q3765" t="str">
            <v>PROBADAS PRODUCIENDO2012</v>
          </cell>
        </row>
        <row r="3766">
          <cell r="I3766">
            <v>0.33640461596367832</v>
          </cell>
          <cell r="J3766">
            <v>0.33640461596367832</v>
          </cell>
          <cell r="K3766">
            <v>0.15017225853517277</v>
          </cell>
          <cell r="L3766">
            <v>0.15017225853517277</v>
          </cell>
          <cell r="P3766" t="str">
            <v>PROBADAS PRODUCIENDO</v>
          </cell>
          <cell r="Q3766" t="str">
            <v>PROBADAS PRODUCIENDO2012</v>
          </cell>
        </row>
        <row r="3767">
          <cell r="I3767">
            <v>0.33288979892301285</v>
          </cell>
          <cell r="J3767">
            <v>0.33288979892301285</v>
          </cell>
          <cell r="K3767">
            <v>0.14860323127369296</v>
          </cell>
          <cell r="L3767">
            <v>0.14860323127369296</v>
          </cell>
          <cell r="P3767" t="str">
            <v>PROBADAS PRODUCIENDO</v>
          </cell>
          <cell r="Q3767" t="str">
            <v>PROBADAS PRODUCIENDO2012</v>
          </cell>
        </row>
        <row r="3768">
          <cell r="I3768">
            <v>0.31883943689954369</v>
          </cell>
          <cell r="J3768">
            <v>0.31883943689954369</v>
          </cell>
          <cell r="K3768">
            <v>0.14233109796108412</v>
          </cell>
          <cell r="L3768">
            <v>0.14233109796108412</v>
          </cell>
          <cell r="P3768" t="str">
            <v>PROBADAS PRODUCIENDO</v>
          </cell>
          <cell r="Q3768" t="str">
            <v>PROBADAS PRODUCIENDO2012</v>
          </cell>
        </row>
        <row r="3769">
          <cell r="I3769">
            <v>0.3260804125018168</v>
          </cell>
          <cell r="J3769">
            <v>0.3260804125018168</v>
          </cell>
          <cell r="K3769">
            <v>0.14556349611672903</v>
          </cell>
          <cell r="L3769">
            <v>0.14556349611672903</v>
          </cell>
          <cell r="P3769" t="str">
            <v>PROBADAS PRODUCIENDO</v>
          </cell>
          <cell r="Q3769" t="str">
            <v>PROBADAS PRODUCIENDO2012</v>
          </cell>
        </row>
        <row r="3770">
          <cell r="I3770">
            <v>0.31231745593410082</v>
          </cell>
          <cell r="J3770">
            <v>0.31231745593410082</v>
          </cell>
          <cell r="K3770">
            <v>0.13941966165722045</v>
          </cell>
          <cell r="L3770">
            <v>0.13941966165722045</v>
          </cell>
          <cell r="P3770" t="str">
            <v>PROBADAS PRODUCIENDO</v>
          </cell>
          <cell r="Q3770" t="str">
            <v>PROBADAS PRODUCIENDO2012</v>
          </cell>
        </row>
        <row r="3771">
          <cell r="I3771">
            <v>0.31941031464874087</v>
          </cell>
          <cell r="J3771">
            <v>0.31941031464874087</v>
          </cell>
          <cell r="K3771">
            <v>0.14258593988915583</v>
          </cell>
          <cell r="L3771">
            <v>0.14258593988915583</v>
          </cell>
          <cell r="P3771" t="str">
            <v>PROBADAS PRODUCIENDO</v>
          </cell>
          <cell r="Q3771" t="str">
            <v>PROBADAS PRODUCIENDO2012</v>
          </cell>
        </row>
        <row r="3772">
          <cell r="I3772">
            <v>0.32549456535799548</v>
          </cell>
          <cell r="J3772">
            <v>0.32549456535799548</v>
          </cell>
          <cell r="K3772">
            <v>0.1453019717958097</v>
          </cell>
          <cell r="L3772">
            <v>0.1453019717958097</v>
          </cell>
          <cell r="P3772" t="str">
            <v>PROBADAS PRODUCIENDO</v>
          </cell>
          <cell r="Q3772" t="str">
            <v>PROBADAS PRODUCIENDO2013</v>
          </cell>
        </row>
        <row r="3773">
          <cell r="I3773">
            <v>0.29107102005580598</v>
          </cell>
          <cell r="J3773">
            <v>0.29107102005580598</v>
          </cell>
          <cell r="K3773">
            <v>0.12993517449426559</v>
          </cell>
          <cell r="L3773">
            <v>0.12993517449426559</v>
          </cell>
          <cell r="P3773" t="str">
            <v>PROBADAS PRODUCIENDO</v>
          </cell>
          <cell r="Q3773" t="str">
            <v>PROBADAS PRODUCIENDO2013</v>
          </cell>
        </row>
        <row r="3774">
          <cell r="I3774">
            <v>0.31905257519656061</v>
          </cell>
          <cell r="J3774">
            <v>0.31905257519656061</v>
          </cell>
          <cell r="K3774">
            <v>0.14242624368122137</v>
          </cell>
          <cell r="L3774">
            <v>0.14242624368122137</v>
          </cell>
          <cell r="P3774" t="str">
            <v>PROBADAS PRODUCIENDO</v>
          </cell>
          <cell r="Q3774" t="str">
            <v>PROBADAS PRODUCIENDO2013</v>
          </cell>
        </row>
        <row r="3775">
          <cell r="I3775">
            <v>0.30558624429506326</v>
          </cell>
          <cell r="J3775">
            <v>0.30558624429506326</v>
          </cell>
          <cell r="K3775">
            <v>0.13641482401069524</v>
          </cell>
          <cell r="L3775">
            <v>0.13641482401069524</v>
          </cell>
          <cell r="P3775" t="str">
            <v>PROBADAS PRODUCIENDO</v>
          </cell>
          <cell r="Q3775" t="str">
            <v>PROBADAS PRODUCIENDO2013</v>
          </cell>
        </row>
        <row r="3776">
          <cell r="I3776">
            <v>0.3125262344068408</v>
          </cell>
          <cell r="J3776">
            <v>0.3125262344068408</v>
          </cell>
          <cell r="K3776">
            <v>0.13951286113575634</v>
          </cell>
          <cell r="L3776">
            <v>0.13951286113575634</v>
          </cell>
          <cell r="P3776" t="str">
            <v>PROBADAS PRODUCIENDO</v>
          </cell>
          <cell r="Q3776" t="str">
            <v>PROBADAS PRODUCIENDO2013</v>
          </cell>
        </row>
        <row r="3777">
          <cell r="I3777">
            <v>0.29933536238417957</v>
          </cell>
          <cell r="J3777">
            <v>0.29933536238417957</v>
          </cell>
          <cell r="K3777">
            <v>0.13362440732243133</v>
          </cell>
          <cell r="L3777">
            <v>0.13362440732243133</v>
          </cell>
          <cell r="P3777" t="str">
            <v>PROBADAS PRODUCIENDO</v>
          </cell>
          <cell r="Q3777" t="str">
            <v>PROBADAS PRODUCIENDO2013</v>
          </cell>
        </row>
        <row r="3778">
          <cell r="I3778">
            <v>0.30613339238007897</v>
          </cell>
          <cell r="J3778">
            <v>0.30613339238007897</v>
          </cell>
          <cell r="K3778">
            <v>0.13665907292935123</v>
          </cell>
          <cell r="L3778">
            <v>0.13665907292935123</v>
          </cell>
          <cell r="P3778" t="str">
            <v>PROBADAS PRODUCIENDO</v>
          </cell>
          <cell r="Q3778" t="str">
            <v>PROBADAS PRODUCIENDO2013</v>
          </cell>
        </row>
        <row r="3779">
          <cell r="I3779">
            <v>0.3029348546276413</v>
          </cell>
          <cell r="J3779">
            <v>0.3029348546276413</v>
          </cell>
          <cell r="K3779">
            <v>0.13523123390604411</v>
          </cell>
          <cell r="L3779">
            <v>0.13523123390604411</v>
          </cell>
          <cell r="P3779" t="str">
            <v>PROBADAS PRODUCIENDO</v>
          </cell>
          <cell r="Q3779" t="str">
            <v>PROBADAS PRODUCIENDO2013</v>
          </cell>
        </row>
        <row r="3780">
          <cell r="I3780">
            <v>0.2901488083420129</v>
          </cell>
          <cell r="J3780">
            <v>0.2901488083420129</v>
          </cell>
          <cell r="K3780">
            <v>0.12952349579148925</v>
          </cell>
          <cell r="L3780">
            <v>0.12952349579148925</v>
          </cell>
          <cell r="P3780" t="str">
            <v>PROBADAS PRODUCIENDO</v>
          </cell>
          <cell r="Q3780" t="str">
            <v>PROBADAS PRODUCIENDO2013</v>
          </cell>
        </row>
        <row r="3781">
          <cell r="I3781">
            <v>0.29673820789265032</v>
          </cell>
          <cell r="J3781">
            <v>0.29673820789265032</v>
          </cell>
          <cell r="K3781">
            <v>0.13246502799988416</v>
          </cell>
          <cell r="L3781">
            <v>0.13246502799988416</v>
          </cell>
          <cell r="P3781" t="str">
            <v>PROBADAS PRODUCIENDO</v>
          </cell>
          <cell r="Q3781" t="str">
            <v>PROBADAS PRODUCIENDO2013</v>
          </cell>
        </row>
        <row r="3782">
          <cell r="I3782">
            <v>0.28421370500738402</v>
          </cell>
          <cell r="J3782">
            <v>0.28421370500738402</v>
          </cell>
          <cell r="K3782">
            <v>0.12687404382173065</v>
          </cell>
          <cell r="L3782">
            <v>0.12687404382173065</v>
          </cell>
          <cell r="P3782" t="str">
            <v>PROBADAS PRODUCIENDO</v>
          </cell>
          <cell r="Q3782" t="str">
            <v>PROBADAS PRODUCIENDO2013</v>
          </cell>
        </row>
        <row r="3783">
          <cell r="I3783">
            <v>0.29066831590434644</v>
          </cell>
          <cell r="J3783">
            <v>0.29066831590434644</v>
          </cell>
          <cell r="K3783">
            <v>0.12975540587910275</v>
          </cell>
          <cell r="L3783">
            <v>0.12975540587910275</v>
          </cell>
          <cell r="P3783" t="str">
            <v>PROBADAS PRODUCIENDO</v>
          </cell>
          <cell r="Q3783" t="str">
            <v>PROBADAS PRODUCIENDO2013</v>
          </cell>
        </row>
        <row r="3784">
          <cell r="I3784">
            <v>0.29452483962308446</v>
          </cell>
          <cell r="J3784">
            <v>0.29452483962308446</v>
          </cell>
          <cell r="K3784">
            <v>0.13147697225915472</v>
          </cell>
          <cell r="L3784">
            <v>0.13147697225915472</v>
          </cell>
          <cell r="P3784" t="str">
            <v>PROBADAS PRODUCIENDO</v>
          </cell>
          <cell r="Q3784" t="str">
            <v>PROBADAS PRODUCIENDO2014</v>
          </cell>
        </row>
        <row r="3785">
          <cell r="I3785">
            <v>0.26337658020980065</v>
          </cell>
          <cell r="J3785">
            <v>0.26337658020980065</v>
          </cell>
          <cell r="K3785">
            <v>0.11757227463147019</v>
          </cell>
          <cell r="L3785">
            <v>0.11757227463147019</v>
          </cell>
          <cell r="P3785" t="str">
            <v>PROBADAS PRODUCIENDO</v>
          </cell>
          <cell r="Q3785" t="str">
            <v>PROBADAS PRODUCIENDO2014</v>
          </cell>
        </row>
        <row r="3786">
          <cell r="I3786">
            <v>0.28869578340807411</v>
          </cell>
          <cell r="J3786">
            <v>0.28869578340807411</v>
          </cell>
          <cell r="K3786">
            <v>0.12887486011384724</v>
          </cell>
          <cell r="L3786">
            <v>0.12887486011384724</v>
          </cell>
          <cell r="P3786" t="str">
            <v>PROBADAS PRODUCIENDO</v>
          </cell>
          <cell r="Q3786" t="str">
            <v>PROBADAS PRODUCIENDO2014</v>
          </cell>
        </row>
        <row r="3787">
          <cell r="I3787">
            <v>0.2765107291208786</v>
          </cell>
          <cell r="J3787">
            <v>0.2765107291208786</v>
          </cell>
          <cell r="K3787">
            <v>0.12343540703904339</v>
          </cell>
          <cell r="L3787">
            <v>0.12343540703904339</v>
          </cell>
          <cell r="P3787" t="str">
            <v>PROBADAS PRODUCIENDO</v>
          </cell>
          <cell r="Q3787" t="str">
            <v>PROBADAS PRODUCIENDO2014</v>
          </cell>
        </row>
        <row r="3788">
          <cell r="I3788">
            <v>0.28279040224664043</v>
          </cell>
          <cell r="J3788">
            <v>0.28279040224664043</v>
          </cell>
          <cell r="K3788">
            <v>0.12623867623158055</v>
          </cell>
          <cell r="L3788">
            <v>0.12623867623158055</v>
          </cell>
          <cell r="P3788" t="str">
            <v>PROBADAS PRODUCIENDO</v>
          </cell>
          <cell r="Q3788" t="str">
            <v>PROBADAS PRODUCIENDO2014</v>
          </cell>
        </row>
        <row r="3789">
          <cell r="I3789">
            <v>0.27085459784175586</v>
          </cell>
          <cell r="J3789">
            <v>0.27085459784175586</v>
          </cell>
          <cell r="K3789">
            <v>0.12091048922147987</v>
          </cell>
          <cell r="L3789">
            <v>0.12091048922147987</v>
          </cell>
          <cell r="P3789" t="str">
            <v>PROBADAS PRODUCIENDO</v>
          </cell>
          <cell r="Q3789" t="str">
            <v>PROBADAS PRODUCIENDO2014</v>
          </cell>
        </row>
        <row r="3790">
          <cell r="I3790">
            <v>0.27700581788468909</v>
          </cell>
          <cell r="J3790">
            <v>0.27700581788468909</v>
          </cell>
          <cell r="K3790">
            <v>0.12365641648513501</v>
          </cell>
          <cell r="L3790">
            <v>0.12365641648513501</v>
          </cell>
          <cell r="P3790" t="str">
            <v>PROBADAS PRODUCIENDO</v>
          </cell>
          <cell r="Q3790" t="str">
            <v>PROBADAS PRODUCIENDO2014</v>
          </cell>
        </row>
        <row r="3791">
          <cell r="I3791">
            <v>0.27411161036535359</v>
          </cell>
          <cell r="J3791">
            <v>0.27411161036535359</v>
          </cell>
          <cell r="K3791">
            <v>0.12236443159782</v>
          </cell>
          <cell r="L3791">
            <v>0.12236443159782</v>
          </cell>
          <cell r="P3791" t="str">
            <v>PROBADAS PRODUCIENDO</v>
          </cell>
          <cell r="Q3791" t="str">
            <v>PROBADAS PRODUCIENDO2014</v>
          </cell>
        </row>
        <row r="3792">
          <cell r="I3792">
            <v>0.26254211387452414</v>
          </cell>
          <cell r="J3792">
            <v>0.26254211387452414</v>
          </cell>
          <cell r="K3792">
            <v>0.11719976578856663</v>
          </cell>
          <cell r="L3792">
            <v>0.11719976578856663</v>
          </cell>
          <cell r="P3792" t="str">
            <v>PROBADAS PRODUCIENDO</v>
          </cell>
          <cell r="Q3792" t="str">
            <v>PROBADAS PRODUCIENDO2014</v>
          </cell>
        </row>
        <row r="3793">
          <cell r="I3793">
            <v>0.26850455396544248</v>
          </cell>
          <cell r="J3793">
            <v>0.26850455396544248</v>
          </cell>
          <cell r="K3793">
            <v>0.11986142098693214</v>
          </cell>
          <cell r="L3793">
            <v>0.11986142098693214</v>
          </cell>
          <cell r="P3793" t="str">
            <v>PROBADAS PRODUCIENDO</v>
          </cell>
          <cell r="Q3793" t="str">
            <v>PROBADAS PRODUCIENDO2014</v>
          </cell>
        </row>
        <row r="3794">
          <cell r="I3794">
            <v>0.2571717158899931</v>
          </cell>
          <cell r="J3794">
            <v>0.2571717158899931</v>
          </cell>
          <cell r="K3794">
            <v>0.11480240036520739</v>
          </cell>
          <cell r="L3794">
            <v>0.11480240036520739</v>
          </cell>
          <cell r="P3794" t="str">
            <v>PROBADAS PRODUCIENDO</v>
          </cell>
          <cell r="Q3794" t="str">
            <v>PROBADAS PRODUCIENDO2014</v>
          </cell>
        </row>
        <row r="3795">
          <cell r="I3795">
            <v>0.2630121920194905</v>
          </cell>
          <cell r="J3795">
            <v>0.2630121920194905</v>
          </cell>
          <cell r="K3795">
            <v>0.11740961040236719</v>
          </cell>
          <cell r="L3795">
            <v>0.11740961040236719</v>
          </cell>
          <cell r="P3795" t="str">
            <v>PROBADAS PRODUCIENDO</v>
          </cell>
          <cell r="Q3795" t="str">
            <v>PROBADAS PRODUCIENDO2014</v>
          </cell>
        </row>
        <row r="3796">
          <cell r="I3796">
            <v>0.26598334585207567</v>
          </cell>
          <cell r="J3796">
            <v>0.26598334585207567</v>
          </cell>
          <cell r="K3796">
            <v>0.11873594440707931</v>
          </cell>
          <cell r="L3796">
            <v>0.11873594440707931</v>
          </cell>
          <cell r="P3796" t="str">
            <v>PROBADAS PRODUCIENDO</v>
          </cell>
          <cell r="Q3796" t="str">
            <v>PROBADAS PRODUCIENDO2015</v>
          </cell>
        </row>
        <row r="3797">
          <cell r="I3797">
            <v>0.23785356818437225</v>
          </cell>
          <cell r="J3797">
            <v>0.23785356818437225</v>
          </cell>
          <cell r="K3797">
            <v>0.10617870813863471</v>
          </cell>
          <cell r="L3797">
            <v>0.10617870813863471</v>
          </cell>
          <cell r="P3797" t="str">
            <v>PROBADAS PRODUCIENDO</v>
          </cell>
          <cell r="Q3797" t="str">
            <v>PROBADAS PRODUCIENDO2015</v>
          </cell>
        </row>
        <row r="3798">
          <cell r="I3798">
            <v>0.26071916549563129</v>
          </cell>
          <cell r="J3798">
            <v>0.26071916549563129</v>
          </cell>
          <cell r="K3798">
            <v>0.11638599492377884</v>
          </cell>
          <cell r="L3798">
            <v>0.11638599492377884</v>
          </cell>
          <cell r="P3798" t="str">
            <v>PROBADAS PRODUCIENDO</v>
          </cell>
          <cell r="Q3798" t="str">
            <v>PROBADAS PRODUCIENDO2015</v>
          </cell>
        </row>
        <row r="3799">
          <cell r="I3799">
            <v>0.24971492723564784</v>
          </cell>
          <cell r="J3799">
            <v>0.24971492723564784</v>
          </cell>
          <cell r="K3799">
            <v>0.11147366246892544</v>
          </cell>
          <cell r="L3799">
            <v>0.11147366246892544</v>
          </cell>
          <cell r="P3799" t="str">
            <v>PROBADAS PRODUCIENDO</v>
          </cell>
          <cell r="Q3799" t="str">
            <v>PROBADAS PRODUCIENDO2015</v>
          </cell>
        </row>
        <row r="3800">
          <cell r="I3800">
            <v>0.25538605660790603</v>
          </cell>
          <cell r="J3800">
            <v>0.25538605660790603</v>
          </cell>
          <cell r="K3800">
            <v>0.11400527549045758</v>
          </cell>
          <cell r="L3800">
            <v>0.11400527549045758</v>
          </cell>
          <cell r="P3800" t="str">
            <v>PROBADAS PRODUCIENDO</v>
          </cell>
          <cell r="Q3800" t="str">
            <v>PROBADAS PRODUCIENDO2015</v>
          </cell>
        </row>
        <row r="3801">
          <cell r="I3801">
            <v>0.24460691419292166</v>
          </cell>
          <cell r="J3801">
            <v>0.24460691419292166</v>
          </cell>
          <cell r="K3801">
            <v>0.10919342664916444</v>
          </cell>
          <cell r="L3801">
            <v>0.10919342664916444</v>
          </cell>
          <cell r="P3801" t="str">
            <v>PROBADAS PRODUCIENDO</v>
          </cell>
          <cell r="Q3801" t="str">
            <v>PROBADAS PRODUCIENDO2015</v>
          </cell>
        </row>
        <row r="3802">
          <cell r="I3802">
            <v>0.25016203847441515</v>
          </cell>
          <cell r="J3802">
            <v>0.25016203847441515</v>
          </cell>
          <cell r="K3802">
            <v>0.11167325457128051</v>
          </cell>
          <cell r="L3802">
            <v>0.11167325457128051</v>
          </cell>
          <cell r="P3802" t="str">
            <v>PROBADAS PRODUCIENDO</v>
          </cell>
          <cell r="Q3802" t="str">
            <v>PROBADAS PRODUCIENDO2015</v>
          </cell>
        </row>
        <row r="3803">
          <cell r="I3803">
            <v>0.24754829967883335</v>
          </cell>
          <cell r="J3803">
            <v>0.24754829967883335</v>
          </cell>
          <cell r="K3803">
            <v>0.11050647195437403</v>
          </cell>
          <cell r="L3803">
            <v>0.11050647195437403</v>
          </cell>
          <cell r="P3803" t="str">
            <v>PROBADAS PRODUCIENDO</v>
          </cell>
          <cell r="Q3803" t="str">
            <v>PROBADAS PRODUCIENDO2015</v>
          </cell>
        </row>
        <row r="3804">
          <cell r="I3804">
            <v>0.23709996740781217</v>
          </cell>
          <cell r="J3804">
            <v>0.23709996740781217</v>
          </cell>
          <cell r="K3804">
            <v>0.10584229797872741</v>
          </cell>
          <cell r="L3804">
            <v>0.10584229797872741</v>
          </cell>
          <cell r="P3804" t="str">
            <v>PROBADAS PRODUCIENDO</v>
          </cell>
          <cell r="Q3804" t="str">
            <v>PROBADAS PRODUCIENDO2015</v>
          </cell>
        </row>
        <row r="3805">
          <cell r="I3805">
            <v>0.24248460582015635</v>
          </cell>
          <cell r="J3805">
            <v>0.24248460582015635</v>
          </cell>
          <cell r="K3805">
            <v>0.10824602038146722</v>
          </cell>
          <cell r="L3805">
            <v>0.10824602038146722</v>
          </cell>
          <cell r="P3805" t="str">
            <v>PROBADAS PRODUCIENDO</v>
          </cell>
          <cell r="Q3805" t="str">
            <v>PROBADAS PRODUCIENDO2015</v>
          </cell>
        </row>
        <row r="3806">
          <cell r="I3806">
            <v>0.23224999812741925</v>
          </cell>
          <cell r="J3806">
            <v>0.23224999812741925</v>
          </cell>
          <cell r="K3806">
            <v>0.10367725384407306</v>
          </cell>
          <cell r="L3806">
            <v>0.10367725384407306</v>
          </cell>
          <cell r="P3806" t="str">
            <v>PROBADAS PRODUCIENDO</v>
          </cell>
          <cell r="Q3806" t="str">
            <v>PROBADAS PRODUCIENDO2015</v>
          </cell>
        </row>
        <row r="3807">
          <cell r="I3807">
            <v>0.23752449172966084</v>
          </cell>
          <cell r="J3807">
            <v>0.23752449172966084</v>
          </cell>
          <cell r="K3807">
            <v>0.10603180719825016</v>
          </cell>
          <cell r="L3807">
            <v>0.10603180719825016</v>
          </cell>
          <cell r="P3807" t="str">
            <v>PROBADAS PRODUCIENDO</v>
          </cell>
          <cell r="Q3807" t="str">
            <v>PROBADAS PRODUCIENDO2015</v>
          </cell>
        </row>
        <row r="3808">
          <cell r="I3808">
            <v>0.23988604644468012</v>
          </cell>
          <cell r="J3808">
            <v>0.23988604644468012</v>
          </cell>
          <cell r="K3808">
            <v>0.10708601391355613</v>
          </cell>
          <cell r="L3808">
            <v>0.10708601391355613</v>
          </cell>
          <cell r="P3808" t="str">
            <v>PROBADAS PRODUCIENDO</v>
          </cell>
          <cell r="Q3808" t="str">
            <v>PROBADAS PRODUCIENDO2016</v>
          </cell>
        </row>
        <row r="3809">
          <cell r="I3809">
            <v>0.22213997879381053</v>
          </cell>
          <cell r="J3809">
            <v>0.22213997879381053</v>
          </cell>
          <cell r="K3809">
            <v>9.9164104008678991E-2</v>
          </cell>
          <cell r="L3809">
            <v>9.9164104008678991E-2</v>
          </cell>
          <cell r="P3809" t="str">
            <v>PROBADAS PRODUCIENDO</v>
          </cell>
          <cell r="Q3809" t="str">
            <v>PROBADAS PRODUCIENDO2016</v>
          </cell>
        </row>
        <row r="3810">
          <cell r="I3810">
            <v>0.23505871391213534</v>
          </cell>
          <cell r="J3810">
            <v>0.23505871391213534</v>
          </cell>
          <cell r="K3810">
            <v>0.10493107490644443</v>
          </cell>
          <cell r="L3810">
            <v>0.10493107490644443</v>
          </cell>
          <cell r="P3810" t="str">
            <v>PROBADAS PRODUCIENDO</v>
          </cell>
          <cell r="Q3810" t="str">
            <v>PROBADAS PRODUCIENDO2016</v>
          </cell>
        </row>
        <row r="3811">
          <cell r="I3811">
            <v>0.22513753267461928</v>
          </cell>
          <cell r="J3811">
            <v>0.22513753267461928</v>
          </cell>
          <cell r="K3811">
            <v>0.1005022230920703</v>
          </cell>
          <cell r="L3811">
            <v>0.1005022230920703</v>
          </cell>
          <cell r="P3811" t="str">
            <v>PROBADAS PRODUCIENDO</v>
          </cell>
          <cell r="Q3811" t="str">
            <v>PROBADAS PRODUCIENDO2016</v>
          </cell>
        </row>
        <row r="3812">
          <cell r="I3812">
            <v>0.23025049924207125</v>
          </cell>
          <cell r="J3812">
            <v>0.23025049924207125</v>
          </cell>
          <cell r="K3812">
            <v>0.10278467018349781</v>
          </cell>
          <cell r="L3812">
            <v>0.10278467018349781</v>
          </cell>
          <cell r="P3812" t="str">
            <v>PROBADAS PRODUCIENDO</v>
          </cell>
          <cell r="Q3812" t="str">
            <v>PROBADAS PRODUCIENDO2016</v>
          </cell>
        </row>
        <row r="3813">
          <cell r="I3813">
            <v>0.22053225950957756</v>
          </cell>
          <cell r="J3813">
            <v>0.22053225950957756</v>
          </cell>
          <cell r="K3813">
            <v>9.8446412203790412E-2</v>
          </cell>
          <cell r="L3813">
            <v>9.8446412203790412E-2</v>
          </cell>
          <cell r="P3813" t="str">
            <v>PROBADAS PRODUCIENDO</v>
          </cell>
          <cell r="Q3813" t="str">
            <v>PROBADAS PRODUCIENDO2016</v>
          </cell>
        </row>
        <row r="3814">
          <cell r="I3814">
            <v>0.22554063841700442</v>
          </cell>
          <cell r="J3814">
            <v>0.22554063841700442</v>
          </cell>
          <cell r="K3814">
            <v>0.10068217097890014</v>
          </cell>
          <cell r="L3814">
            <v>0.10068217097890014</v>
          </cell>
          <cell r="P3814" t="str">
            <v>PROBADAS PRODUCIENDO</v>
          </cell>
          <cell r="Q3814" t="str">
            <v>PROBADAS PRODUCIENDO2016</v>
          </cell>
        </row>
        <row r="3815">
          <cell r="I3815">
            <v>0.2231841485186736</v>
          </cell>
          <cell r="J3815">
            <v>0.2231841485186736</v>
          </cell>
          <cell r="K3815">
            <v>9.963022521640244E-2</v>
          </cell>
          <cell r="L3815">
            <v>9.963022521640244E-2</v>
          </cell>
          <cell r="P3815" t="str">
            <v>PROBADAS PRODUCIENDO</v>
          </cell>
          <cell r="Q3815" t="str">
            <v>PROBADAS PRODUCIENDO2016</v>
          </cell>
        </row>
        <row r="3816">
          <cell r="I3816">
            <v>0.21376415999774864</v>
          </cell>
          <cell r="J3816">
            <v>0.21376415999774864</v>
          </cell>
          <cell r="K3816">
            <v>9.5425107675103774E-2</v>
          </cell>
          <cell r="L3816">
            <v>9.5425107675103774E-2</v>
          </cell>
          <cell r="P3816" t="str">
            <v>PROBADAS PRODUCIENDO</v>
          </cell>
          <cell r="Q3816" t="str">
            <v>PROBADAS PRODUCIENDO2016</v>
          </cell>
        </row>
        <row r="3817">
          <cell r="I3817">
            <v>0.21861883256346623</v>
          </cell>
          <cell r="J3817">
            <v>0.21861883256346623</v>
          </cell>
          <cell r="K3817">
            <v>9.7592251373635169E-2</v>
          </cell>
          <cell r="L3817">
            <v>9.7592251373635169E-2</v>
          </cell>
          <cell r="P3817" t="str">
            <v>PROBADAS PRODUCIENDO</v>
          </cell>
          <cell r="Q3817" t="str">
            <v>PROBADAS PRODUCIENDO2016</v>
          </cell>
        </row>
        <row r="3818">
          <cell r="I3818">
            <v>0.20939153346147135</v>
          </cell>
          <cell r="J3818">
            <v>0.20939153346147135</v>
          </cell>
          <cell r="K3818">
            <v>9.3473151098043925E-2</v>
          </cell>
          <cell r="L3818">
            <v>9.3473151098043925E-2</v>
          </cell>
          <cell r="P3818" t="str">
            <v>PROBADAS PRODUCIENDO</v>
          </cell>
          <cell r="Q3818" t="str">
            <v>PROBADAS PRODUCIENDO2016</v>
          </cell>
        </row>
        <row r="3819">
          <cell r="I3819">
            <v>0.21414690186840987</v>
          </cell>
          <cell r="J3819">
            <v>0.21414690186840987</v>
          </cell>
          <cell r="K3819">
            <v>9.5595965054657062E-2</v>
          </cell>
          <cell r="L3819">
            <v>9.5595965054657062E-2</v>
          </cell>
          <cell r="P3819" t="str">
            <v>PROBADAS PRODUCIENDO</v>
          </cell>
          <cell r="Q3819" t="str">
            <v>PROBADAS PRODUCIENDO2016</v>
          </cell>
        </row>
        <row r="3820">
          <cell r="I3820">
            <v>0.21581370903286848</v>
          </cell>
          <cell r="J3820">
            <v>0.21581370903286848</v>
          </cell>
          <cell r="K3820">
            <v>9.6340033906721731E-2</v>
          </cell>
          <cell r="L3820">
            <v>9.6340033906721731E-2</v>
          </cell>
          <cell r="P3820" t="str">
            <v>PROBADAS PRODUCIENDO</v>
          </cell>
          <cell r="Q3820" t="str">
            <v>PROBADAS PRODUCIENDO2017</v>
          </cell>
        </row>
        <row r="3821">
          <cell r="I3821">
            <v>0.19298975502442947</v>
          </cell>
          <cell r="J3821">
            <v>0.19298975502442947</v>
          </cell>
          <cell r="K3821">
            <v>8.6151336845203791E-2</v>
          </cell>
          <cell r="L3821">
            <v>8.6151336845203791E-2</v>
          </cell>
          <cell r="P3821" t="str">
            <v>PROBADAS PRODUCIENDO</v>
          </cell>
          <cell r="Q3821" t="str">
            <v>PROBADAS PRODUCIENDO2017</v>
          </cell>
        </row>
        <row r="3822">
          <cell r="I3822">
            <v>0.21154245556734752</v>
          </cell>
          <cell r="J3822">
            <v>0.21154245556734752</v>
          </cell>
          <cell r="K3822">
            <v>9.4433330641500418E-2</v>
          </cell>
          <cell r="L3822">
            <v>9.4433330641500418E-2</v>
          </cell>
          <cell r="P3822" t="str">
            <v>PROBADAS PRODUCIENDO</v>
          </cell>
          <cell r="Q3822" t="str">
            <v>PROBADAS PRODUCIENDO2017</v>
          </cell>
        </row>
        <row r="3823">
          <cell r="I3823">
            <v>0.2026138308582961</v>
          </cell>
          <cell r="J3823">
            <v>0.2026138308582961</v>
          </cell>
          <cell r="K3823">
            <v>9.044755971404092E-2</v>
          </cell>
          <cell r="L3823">
            <v>9.044755971404092E-2</v>
          </cell>
          <cell r="P3823" t="str">
            <v>PROBADAS PRODUCIENDO</v>
          </cell>
          <cell r="Q3823" t="str">
            <v>PROBADAS PRODUCIENDO2017</v>
          </cell>
        </row>
        <row r="3824">
          <cell r="I3824">
            <v>0.20721527483334201</v>
          </cell>
          <cell r="J3824">
            <v>0.20721527483334201</v>
          </cell>
          <cell r="K3824">
            <v>9.2501661237815253E-2</v>
          </cell>
          <cell r="L3824">
            <v>9.2501661237815253E-2</v>
          </cell>
          <cell r="P3824" t="str">
            <v>PROBADAS PRODUCIENDO</v>
          </cell>
          <cell r="Q3824" t="str">
            <v>PROBADAS PRODUCIENDO2017</v>
          </cell>
        </row>
        <row r="3825">
          <cell r="I3825">
            <v>0.19846928851108242</v>
          </cell>
          <cell r="J3825">
            <v>0.19846928851108242</v>
          </cell>
          <cell r="K3825">
            <v>8.859742075832891E-2</v>
          </cell>
          <cell r="L3825">
            <v>8.859742075832891E-2</v>
          </cell>
          <cell r="P3825" t="str">
            <v>PROBADAS PRODUCIENDO</v>
          </cell>
          <cell r="Q3825" t="str">
            <v>PROBADAS PRODUCIENDO2017</v>
          </cell>
        </row>
        <row r="3826">
          <cell r="I3826">
            <v>0.20297660821370261</v>
          </cell>
          <cell r="J3826">
            <v>0.20297660821370261</v>
          </cell>
          <cell r="K3826">
            <v>9.0609504860515055E-2</v>
          </cell>
          <cell r="L3826">
            <v>9.0609504860515055E-2</v>
          </cell>
          <cell r="P3826" t="str">
            <v>PROBADAS PRODUCIENDO</v>
          </cell>
          <cell r="Q3826" t="str">
            <v>PROBADAS PRODUCIENDO2017</v>
          </cell>
        </row>
        <row r="3827">
          <cell r="I3827">
            <v>0.20085587143557351</v>
          </cell>
          <cell r="J3827">
            <v>0.20085587143557351</v>
          </cell>
          <cell r="K3827">
            <v>8.9662800158446909E-2</v>
          </cell>
          <cell r="L3827">
            <v>8.9662800158446909E-2</v>
          </cell>
          <cell r="P3827" t="str">
            <v>PROBADAS PRODUCIENDO</v>
          </cell>
          <cell r="Q3827" t="str">
            <v>PROBADAS PRODUCIENDO2017</v>
          </cell>
        </row>
        <row r="3828">
          <cell r="I3828">
            <v>0.19237829802437176</v>
          </cell>
          <cell r="J3828">
            <v>0.19237829802437176</v>
          </cell>
          <cell r="K3828">
            <v>8.5878380190216291E-2</v>
          </cell>
          <cell r="L3828">
            <v>8.5878380190216291E-2</v>
          </cell>
          <cell r="P3828" t="str">
            <v>PROBADAS PRODUCIENDO</v>
          </cell>
          <cell r="Q3828" t="str">
            <v>PROBADAS PRODUCIENDO2017</v>
          </cell>
        </row>
        <row r="3829">
          <cell r="I3829">
            <v>0.19674728881154704</v>
          </cell>
          <cell r="J3829">
            <v>0.19674728881154704</v>
          </cell>
          <cell r="K3829">
            <v>8.7828713755497431E-2</v>
          </cell>
          <cell r="L3829">
            <v>8.7828713755497431E-2</v>
          </cell>
          <cell r="P3829" t="str">
            <v>PROBADAS PRODUCIENDO</v>
          </cell>
          <cell r="Q3829" t="str">
            <v>PROBADAS PRODUCIENDO2017</v>
          </cell>
        </row>
        <row r="3830">
          <cell r="I3830">
            <v>0.18844312736267882</v>
          </cell>
          <cell r="J3830">
            <v>0.18844312736267882</v>
          </cell>
          <cell r="K3830">
            <v>8.4121705525408527E-2</v>
          </cell>
          <cell r="L3830">
            <v>8.4121705525408527E-2</v>
          </cell>
          <cell r="P3830" t="str">
            <v>PROBADAS PRODUCIENDO</v>
          </cell>
          <cell r="Q3830" t="str">
            <v>PROBADAS PRODUCIENDO2017</v>
          </cell>
        </row>
        <row r="3831">
          <cell r="I3831">
            <v>0.19272274879507806</v>
          </cell>
          <cell r="J3831">
            <v>0.19272274879507806</v>
          </cell>
          <cell r="K3831">
            <v>8.6032144281838419E-2</v>
          </cell>
          <cell r="L3831">
            <v>8.6032144281838419E-2</v>
          </cell>
          <cell r="P3831" t="str">
            <v>PROBADAS PRODUCIENDO</v>
          </cell>
          <cell r="Q3831" t="str">
            <v>PROBADAS PRODUCIENDO2017</v>
          </cell>
        </row>
        <row r="3832">
          <cell r="I3832">
            <v>0.1937864667406328</v>
          </cell>
          <cell r="J3832">
            <v>0.1937864667406328</v>
          </cell>
          <cell r="K3832">
            <v>8.6506991887216098E-2</v>
          </cell>
          <cell r="L3832">
            <v>8.6506991887216098E-2</v>
          </cell>
          <cell r="P3832" t="str">
            <v>PROBADAS PRODUCIENDO</v>
          </cell>
          <cell r="Q3832" t="str">
            <v>PROBADAS PRODUCIENDO2018</v>
          </cell>
        </row>
        <row r="3833">
          <cell r="I3833">
            <v>0.17329206245015852</v>
          </cell>
          <cell r="J3833">
            <v>0.17329206245015852</v>
          </cell>
          <cell r="K3833">
            <v>7.7358214392540578E-2</v>
          </cell>
          <cell r="L3833">
            <v>7.7358214392540578E-2</v>
          </cell>
          <cell r="P3833" t="str">
            <v>PROBADAS PRODUCIENDO</v>
          </cell>
          <cell r="Q3833" t="str">
            <v>PROBADAS PRODUCIENDO2018</v>
          </cell>
        </row>
        <row r="3834">
          <cell r="I3834">
            <v>0.18995116303659332</v>
          </cell>
          <cell r="J3834">
            <v>0.18995116303659332</v>
          </cell>
          <cell r="K3834">
            <v>8.4794898199815255E-2</v>
          </cell>
          <cell r="L3834">
            <v>8.4794898199815255E-2</v>
          </cell>
          <cell r="P3834" t="str">
            <v>PROBADAS PRODUCIENDO</v>
          </cell>
          <cell r="Q3834" t="str">
            <v>PROBADAS PRODUCIENDO2018</v>
          </cell>
        </row>
        <row r="3835">
          <cell r="I3835">
            <v>0.18193384734810289</v>
          </cell>
          <cell r="J3835">
            <v>0.18193384734810289</v>
          </cell>
          <cell r="K3835">
            <v>8.1215938972751395E-2</v>
          </cell>
          <cell r="L3835">
            <v>8.1215938972751395E-2</v>
          </cell>
          <cell r="P3835" t="str">
            <v>PROBADAS PRODUCIENDO</v>
          </cell>
          <cell r="Q3835" t="str">
            <v>PROBADAS PRODUCIENDO2018</v>
          </cell>
        </row>
        <row r="3836">
          <cell r="I3836">
            <v>0.1860656403367158</v>
          </cell>
          <cell r="J3836">
            <v>0.1860656403367158</v>
          </cell>
          <cell r="K3836">
            <v>8.3060386567866379E-2</v>
          </cell>
          <cell r="L3836">
            <v>8.3060386567866379E-2</v>
          </cell>
          <cell r="P3836" t="str">
            <v>PROBADAS PRODUCIENDO</v>
          </cell>
          <cell r="Q3836" t="str">
            <v>PROBADAS PRODUCIENDO2018</v>
          </cell>
        </row>
        <row r="3837">
          <cell r="I3837">
            <v>0.17821232186521169</v>
          </cell>
          <cell r="J3837">
            <v>0.17821232186521169</v>
          </cell>
          <cell r="K3837">
            <v>7.9554636301974971E-2</v>
          </cell>
          <cell r="L3837">
            <v>7.9554636301974971E-2</v>
          </cell>
          <cell r="P3837" t="str">
            <v>PROBADAS PRODUCIENDO</v>
          </cell>
          <cell r="Q3837" t="str">
            <v>PROBADAS PRODUCIENDO2018</v>
          </cell>
        </row>
        <row r="3838">
          <cell r="I3838">
            <v>0.18225959746950254</v>
          </cell>
          <cell r="J3838">
            <v>0.18225959746950254</v>
          </cell>
          <cell r="K3838">
            <v>8.1361355025704629E-2</v>
          </cell>
          <cell r="L3838">
            <v>8.1361355025704629E-2</v>
          </cell>
          <cell r="P3838" t="str">
            <v>PROBADAS PRODUCIENDO</v>
          </cell>
          <cell r="Q3838" t="str">
            <v>PROBADAS PRODUCIENDO2018</v>
          </cell>
        </row>
        <row r="3839">
          <cell r="I3839">
            <v>0.18035531581398528</v>
          </cell>
          <cell r="J3839">
            <v>0.18035531581398528</v>
          </cell>
          <cell r="K3839">
            <v>8.0511276686925232E-2</v>
          </cell>
          <cell r="L3839">
            <v>8.0511276686925232E-2</v>
          </cell>
          <cell r="P3839" t="str">
            <v>PROBADAS PRODUCIENDO</v>
          </cell>
          <cell r="Q3839" t="str">
            <v>PROBADAS PRODUCIENDO2018</v>
          </cell>
        </row>
        <row r="3840">
          <cell r="I3840">
            <v>0.17274301442102724</v>
          </cell>
          <cell r="J3840">
            <v>0.17274301442102724</v>
          </cell>
          <cell r="K3840">
            <v>7.711311733183962E-2</v>
          </cell>
          <cell r="L3840">
            <v>7.711311733183962E-2</v>
          </cell>
          <cell r="P3840" t="str">
            <v>PROBADAS PRODUCIENDO</v>
          </cell>
          <cell r="Q3840" t="str">
            <v>PROBADAS PRODUCIENDO2018</v>
          </cell>
        </row>
        <row r="3841">
          <cell r="I3841">
            <v>0.17666607978913074</v>
          </cell>
          <cell r="J3841">
            <v>0.17666607978913074</v>
          </cell>
          <cell r="K3841">
            <v>7.8864388149041592E-2</v>
          </cell>
          <cell r="L3841">
            <v>7.8864388149041592E-2</v>
          </cell>
          <cell r="P3841" t="str">
            <v>PROBADAS PRODUCIENDO</v>
          </cell>
          <cell r="Q3841" t="str">
            <v>PROBADAS PRODUCIENDO2018</v>
          </cell>
        </row>
        <row r="3842">
          <cell r="I3842">
            <v>0.1692094908929381</v>
          </cell>
          <cell r="J3842">
            <v>0.1692094908929381</v>
          </cell>
          <cell r="K3842">
            <v>7.5535739425534043E-2</v>
          </cell>
          <cell r="L3842">
            <v>7.5535739425534043E-2</v>
          </cell>
          <cell r="P3842" t="str">
            <v>PROBADAS PRODUCIENDO</v>
          </cell>
          <cell r="Q3842" t="str">
            <v>PROBADAS PRODUCIENDO2018</v>
          </cell>
        </row>
        <row r="3843">
          <cell r="I3843">
            <v>0.17305230847894146</v>
          </cell>
          <cell r="J3843">
            <v>0.17305230847894146</v>
          </cell>
          <cell r="K3843">
            <v>7.725118733749467E-2</v>
          </cell>
          <cell r="L3843">
            <v>7.725118733749467E-2</v>
          </cell>
          <cell r="P3843" t="str">
            <v>PROBADAS PRODUCIENDO</v>
          </cell>
          <cell r="Q3843" t="str">
            <v>PROBADAS PRODUCIENDO2018</v>
          </cell>
        </row>
        <row r="3844">
          <cell r="I3844">
            <v>0.173920736370277</v>
          </cell>
          <cell r="J3844">
            <v>0.173920736370277</v>
          </cell>
          <cell r="K3844">
            <v>7.7638856744001492E-2</v>
          </cell>
          <cell r="L3844">
            <v>7.7638856744001492E-2</v>
          </cell>
          <cell r="P3844" t="str">
            <v>PROBADAS PRODUCIENDO</v>
          </cell>
          <cell r="Q3844" t="str">
            <v>PROBADAS PRODUCIENDO2019</v>
          </cell>
        </row>
        <row r="3845">
          <cell r="I3845">
            <v>0.15552728534337532</v>
          </cell>
          <cell r="J3845">
            <v>0.15552728534337532</v>
          </cell>
          <cell r="K3845">
            <v>6.9427952517692806E-2</v>
          </cell>
          <cell r="L3845">
            <v>6.9427952517692806E-2</v>
          </cell>
          <cell r="P3845" t="str">
            <v>PROBADAS PRODUCIENDO</v>
          </cell>
          <cell r="Q3845" t="str">
            <v>PROBADAS PRODUCIENDO2019</v>
          </cell>
        </row>
        <row r="3846">
          <cell r="I3846">
            <v>0.17047860310044483</v>
          </cell>
          <cell r="J3846">
            <v>0.17047860310044483</v>
          </cell>
          <cell r="K3846">
            <v>7.610227578529799E-2</v>
          </cell>
          <cell r="L3846">
            <v>7.610227578529799E-2</v>
          </cell>
          <cell r="P3846" t="str">
            <v>PROBADAS PRODUCIENDO</v>
          </cell>
          <cell r="Q3846" t="str">
            <v>PROBADAS PRODUCIENDO2019</v>
          </cell>
        </row>
        <row r="3847">
          <cell r="I3847">
            <v>0.16328317056221367</v>
          </cell>
          <cell r="J3847">
            <v>0.16328317056221367</v>
          </cell>
          <cell r="K3847">
            <v>7.2890208221039851E-2</v>
          </cell>
          <cell r="L3847">
            <v>7.2890208221039851E-2</v>
          </cell>
          <cell r="P3847" t="str">
            <v>PROBADAS PRODUCIENDO</v>
          </cell>
          <cell r="Q3847" t="str">
            <v>PROBADAS PRODUCIENDO2019</v>
          </cell>
        </row>
        <row r="3848">
          <cell r="I3848">
            <v>0.16699139896017454</v>
          </cell>
          <cell r="J3848">
            <v>0.16699139896017454</v>
          </cell>
          <cell r="K3848">
            <v>7.4545575024170099E-2</v>
          </cell>
          <cell r="L3848">
            <v>7.4545575024170099E-2</v>
          </cell>
          <cell r="P3848" t="str">
            <v>PROBADAS PRODUCIENDO</v>
          </cell>
          <cell r="Q3848" t="str">
            <v>PROBADAS PRODUCIENDO2019</v>
          </cell>
        </row>
        <row r="3849">
          <cell r="I3849">
            <v>0.1599431517090241</v>
          </cell>
          <cell r="J3849">
            <v>0.1599431517090241</v>
          </cell>
          <cell r="K3849">
            <v>7.1399211513706637E-2</v>
          </cell>
          <cell r="L3849">
            <v>7.1399211513706637E-2</v>
          </cell>
          <cell r="P3849" t="str">
            <v>PROBADAS PRODUCIENDO</v>
          </cell>
          <cell r="Q3849" t="str">
            <v>PROBADAS PRODUCIENDO2019</v>
          </cell>
        </row>
        <row r="3850">
          <cell r="I3850">
            <v>0.16357552689616711</v>
          </cell>
          <cell r="J3850">
            <v>0.16357552689616711</v>
          </cell>
          <cell r="K3850">
            <v>7.3020717164387974E-2</v>
          </cell>
          <cell r="L3850">
            <v>7.3020717164387974E-2</v>
          </cell>
          <cell r="P3850" t="str">
            <v>PROBADAS PRODUCIENDO</v>
          </cell>
          <cell r="Q3850" t="str">
            <v>PROBADAS PRODUCIENDO2019</v>
          </cell>
        </row>
        <row r="3851">
          <cell r="I3851">
            <v>0.16186645983202022</v>
          </cell>
          <cell r="J3851">
            <v>0.16186645983202022</v>
          </cell>
          <cell r="K3851">
            <v>7.2257783337586007E-2</v>
          </cell>
          <cell r="L3851">
            <v>7.2257783337586007E-2</v>
          </cell>
          <cell r="P3851" t="str">
            <v>PROBADAS PRODUCIENDO</v>
          </cell>
          <cell r="Q3851" t="str">
            <v>PROBADAS PRODUCIENDO2019</v>
          </cell>
        </row>
        <row r="3852">
          <cell r="I3852">
            <v>0.15503452215337679</v>
          </cell>
          <cell r="J3852">
            <v>0.15503452215337679</v>
          </cell>
          <cell r="K3852">
            <v>6.9207981216308931E-2</v>
          </cell>
          <cell r="L3852">
            <v>6.9207981216308931E-2</v>
          </cell>
          <cell r="P3852" t="str">
            <v>PROBADAS PRODUCIENDO</v>
          </cell>
          <cell r="Q3852" t="str">
            <v>PROBADAS PRODUCIENDO2019</v>
          </cell>
        </row>
        <row r="3853">
          <cell r="I3853">
            <v>0.15855542033128436</v>
          </cell>
          <cell r="J3853">
            <v>0.15855542033128436</v>
          </cell>
          <cell r="K3853">
            <v>7.0779723119832161E-2</v>
          </cell>
          <cell r="L3853">
            <v>7.0779723119832161E-2</v>
          </cell>
          <cell r="P3853" t="str">
            <v>PROBADAS PRODUCIENDO</v>
          </cell>
          <cell r="Q3853" t="str">
            <v>PROBADAS PRODUCIENDO2019</v>
          </cell>
        </row>
        <row r="3854">
          <cell r="I3854">
            <v>0.15186323251523712</v>
          </cell>
          <cell r="J3854">
            <v>0.15186323251523712</v>
          </cell>
          <cell r="K3854">
            <v>6.7792305851497495E-2</v>
          </cell>
          <cell r="L3854">
            <v>6.7792305851497495E-2</v>
          </cell>
          <cell r="P3854" t="str">
            <v>PROBADAS PRODUCIENDO</v>
          </cell>
          <cell r="Q3854" t="str">
            <v>PROBADAS PRODUCIENDO2019</v>
          </cell>
        </row>
        <row r="3855">
          <cell r="I3855">
            <v>0.15531210939263554</v>
          </cell>
          <cell r="J3855">
            <v>0.15531210939263554</v>
          </cell>
          <cell r="K3855">
            <v>6.9331897181435079E-2</v>
          </cell>
          <cell r="L3855">
            <v>6.9331897181435079E-2</v>
          </cell>
          <cell r="P3855" t="str">
            <v>PROBADAS PRODUCIENDO</v>
          </cell>
          <cell r="Q3855" t="str">
            <v>PROBADAS PRODUCIENDO2019</v>
          </cell>
        </row>
        <row r="3856">
          <cell r="I3856">
            <v>0.15569077741954956</v>
          </cell>
          <cell r="J3856">
            <v>0.15569077741954956</v>
          </cell>
          <cell r="K3856">
            <v>6.9500935982147835E-2</v>
          </cell>
          <cell r="L3856">
            <v>6.9500935982147835E-2</v>
          </cell>
          <cell r="P3856" t="str">
            <v>PROBADAS PRODUCIENDO</v>
          </cell>
          <cell r="Q3856" t="str">
            <v>PROBADAS PRODUCIENDO2020</v>
          </cell>
        </row>
        <row r="3857">
          <cell r="I3857">
            <v>0.14417322936015475</v>
          </cell>
          <cell r="J3857">
            <v>0.14417322936015475</v>
          </cell>
          <cell r="K3857">
            <v>6.4359460143857142E-2</v>
          </cell>
          <cell r="L3857">
            <v>6.4359460143857142E-2</v>
          </cell>
          <cell r="P3857" t="str">
            <v>PROBADAS PRODUCIENDO</v>
          </cell>
          <cell r="Q3857" t="str">
            <v>PROBADAS PRODUCIENDO2020</v>
          </cell>
        </row>
        <row r="3858">
          <cell r="I3858">
            <v>0.15255774335611788</v>
          </cell>
          <cell r="J3858">
            <v>0.15255774335611788</v>
          </cell>
          <cell r="K3858">
            <v>6.8102338046666572E-2</v>
          </cell>
          <cell r="L3858">
            <v>6.8102338046666572E-2</v>
          </cell>
          <cell r="P3858" t="str">
            <v>PROBADAS PRODUCIENDO</v>
          </cell>
          <cell r="Q3858" t="str">
            <v>PROBADAS PRODUCIENDO2020</v>
          </cell>
        </row>
        <row r="3859">
          <cell r="I3859">
            <v>0.1461187009746045</v>
          </cell>
          <cell r="J3859">
            <v>0.1461187009746045</v>
          </cell>
          <cell r="K3859">
            <v>6.5227925831883041E-2</v>
          </cell>
          <cell r="L3859">
            <v>6.5227925831883041E-2</v>
          </cell>
          <cell r="P3859" t="str">
            <v>PROBADAS PRODUCIENDO</v>
          </cell>
          <cell r="Q3859" t="str">
            <v>PROBADAS PRODUCIENDO2020</v>
          </cell>
        </row>
        <row r="3860">
          <cell r="I3860">
            <v>0.14943711716263833</v>
          </cell>
          <cell r="J3860">
            <v>0.14943711716263833</v>
          </cell>
          <cell r="K3860">
            <v>6.6709279029992907E-2</v>
          </cell>
          <cell r="L3860">
            <v>6.6709279029992907E-2</v>
          </cell>
          <cell r="P3860" t="str">
            <v>PROBADAS PRODUCIENDO</v>
          </cell>
          <cell r="Q3860" t="str">
            <v>PROBADAS PRODUCIENDO2020</v>
          </cell>
        </row>
        <row r="3861">
          <cell r="I3861">
            <v>0.14312978782220775</v>
          </cell>
          <cell r="J3861">
            <v>0.14312978782220775</v>
          </cell>
          <cell r="K3861">
            <v>6.3893664001452716E-2</v>
          </cell>
          <cell r="L3861">
            <v>6.3893664001452716E-2</v>
          </cell>
          <cell r="P3861" t="str">
            <v>PROBADAS PRODUCIENDO</v>
          </cell>
          <cell r="Q3861" t="str">
            <v>PROBADAS PRODUCIENDO2020</v>
          </cell>
        </row>
        <row r="3862">
          <cell r="I3862">
            <v>0.14638032455523892</v>
          </cell>
          <cell r="J3862">
            <v>0.14638032455523892</v>
          </cell>
          <cell r="K3862">
            <v>6.5344715561053007E-2</v>
          </cell>
          <cell r="L3862">
            <v>6.5344715561053007E-2</v>
          </cell>
          <cell r="P3862" t="str">
            <v>PROBADAS PRODUCIENDO</v>
          </cell>
          <cell r="Q3862" t="str">
            <v>PROBADAS PRODUCIENDO2020</v>
          </cell>
        </row>
        <row r="3863">
          <cell r="I3863">
            <v>0.14485091611446352</v>
          </cell>
          <cell r="J3863">
            <v>0.14485091611446352</v>
          </cell>
          <cell r="K3863">
            <v>6.4661982004867821E-2</v>
          </cell>
          <cell r="L3863">
            <v>6.4661982004867821E-2</v>
          </cell>
          <cell r="P3863" t="str">
            <v>PROBADAS PRODUCIENDO</v>
          </cell>
          <cell r="Q3863" t="str">
            <v>PROBADAS PRODUCIENDO2020</v>
          </cell>
        </row>
        <row r="3864">
          <cell r="I3864">
            <v>0.13873715769526634</v>
          </cell>
          <cell r="J3864">
            <v>0.13873715769526634</v>
          </cell>
          <cell r="K3864">
            <v>6.1932777747907224E-2</v>
          </cell>
          <cell r="L3864">
            <v>6.1932777747907224E-2</v>
          </cell>
          <cell r="P3864" t="str">
            <v>PROBADAS PRODUCIENDO</v>
          </cell>
          <cell r="Q3864" t="str">
            <v>PROBADAS PRODUCIENDO2020</v>
          </cell>
        </row>
        <row r="3865">
          <cell r="I3865">
            <v>0.14188793597966443</v>
          </cell>
          <cell r="J3865">
            <v>0.14188793597966443</v>
          </cell>
          <cell r="K3865">
            <v>6.3339296768926606E-2</v>
          </cell>
          <cell r="L3865">
            <v>6.3339296768926606E-2</v>
          </cell>
          <cell r="P3865" t="str">
            <v>PROBADAS PRODUCIENDO</v>
          </cell>
          <cell r="Q3865" t="str">
            <v>PROBADAS PRODUCIENDO2020</v>
          </cell>
        </row>
        <row r="3866">
          <cell r="I3866">
            <v>0.13589923679535518</v>
          </cell>
          <cell r="J3866">
            <v>0.13589923679535518</v>
          </cell>
          <cell r="K3866">
            <v>6.0665919414637962E-2</v>
          </cell>
          <cell r="L3866">
            <v>6.0665919414637962E-2</v>
          </cell>
          <cell r="P3866" t="str">
            <v>PROBADAS PRODUCIENDO</v>
          </cell>
          <cell r="Q3866" t="str">
            <v>PROBADAS PRODUCIENDO2020</v>
          </cell>
        </row>
        <row r="3867">
          <cell r="I3867">
            <v>0.13898556472133208</v>
          </cell>
          <cell r="J3867">
            <v>0.13898556472133208</v>
          </cell>
          <cell r="K3867">
            <v>6.2043667558480814E-2</v>
          </cell>
          <cell r="L3867">
            <v>6.2043667558480814E-2</v>
          </cell>
          <cell r="P3867" t="str">
            <v>PROBADAS PRODUCIENDO</v>
          </cell>
          <cell r="Q3867" t="str">
            <v>PROBADAS PRODUCIENDO2020</v>
          </cell>
        </row>
        <row r="3868">
          <cell r="I3868">
            <v>0.13917803110064617</v>
          </cell>
          <cell r="J3868">
            <v>0.13917803110064617</v>
          </cell>
          <cell r="K3868">
            <v>6.212958525848291E-2</v>
          </cell>
          <cell r="L3868">
            <v>6.212958525848291E-2</v>
          </cell>
          <cell r="P3868" t="str">
            <v>PROBADAS PRODUCIENDO</v>
          </cell>
          <cell r="Q3868" t="str">
            <v>PROBADAS PRODUCIENDO2021</v>
          </cell>
        </row>
        <row r="3869">
          <cell r="I3869">
            <v>0.12445888746950381</v>
          </cell>
          <cell r="J3869">
            <v>0.12445888746950381</v>
          </cell>
          <cell r="K3869">
            <v>5.5558905375092379E-2</v>
          </cell>
          <cell r="L3869">
            <v>5.5558905375092379E-2</v>
          </cell>
          <cell r="P3869" t="str">
            <v>PROBADAS PRODUCIENDO</v>
          </cell>
          <cell r="Q3869" t="str">
            <v>PROBADAS PRODUCIENDO2021</v>
          </cell>
        </row>
        <row r="3870">
          <cell r="I3870">
            <v>0.13642350428988734</v>
          </cell>
          <cell r="J3870">
            <v>0.13642350428988734</v>
          </cell>
          <cell r="K3870">
            <v>6.0899954353501505E-2</v>
          </cell>
          <cell r="L3870">
            <v>6.0899954353501505E-2</v>
          </cell>
          <cell r="P3870" t="str">
            <v>PROBADAS PRODUCIENDO</v>
          </cell>
          <cell r="Q3870" t="str">
            <v>PROBADAS PRODUCIENDO2021</v>
          </cell>
        </row>
        <row r="3871">
          <cell r="I3871">
            <v>0.13066544372453295</v>
          </cell>
          <cell r="J3871">
            <v>0.13066544372453295</v>
          </cell>
          <cell r="K3871">
            <v>5.832953492746442E-2</v>
          </cell>
          <cell r="L3871">
            <v>5.832953492746442E-2</v>
          </cell>
          <cell r="P3871" t="str">
            <v>PROBADAS PRODUCIENDO</v>
          </cell>
          <cell r="Q3871" t="str">
            <v>PROBADAS PRODUCIENDO2021</v>
          </cell>
        </row>
        <row r="3872">
          <cell r="I3872">
            <v>0.1336329100432383</v>
          </cell>
          <cell r="J3872">
            <v>0.1336329100432383</v>
          </cell>
          <cell r="K3872">
            <v>5.9654222812410541E-2</v>
          </cell>
          <cell r="L3872">
            <v>5.9654222812410541E-2</v>
          </cell>
          <cell r="P3872" t="str">
            <v>PROBADAS PRODUCIENDO</v>
          </cell>
          <cell r="Q3872" t="str">
            <v>PROBADAS PRODUCIENDO2021</v>
          </cell>
        </row>
        <row r="3873">
          <cell r="P3873" t="str">
            <v>PROBADAS PRODUCIENDO</v>
          </cell>
          <cell r="Q3873" t="str">
            <v>PROBADAS PRODUCIENDO2021</v>
          </cell>
        </row>
        <row r="3874">
          <cell r="I3874">
            <v>0.98734984720086072</v>
          </cell>
          <cell r="J3874">
            <v>0.98734984720086072</v>
          </cell>
          <cell r="K3874">
            <v>0.95090498711095206</v>
          </cell>
          <cell r="L3874">
            <v>0.95090498711095206</v>
          </cell>
          <cell r="P3874" t="str">
            <v>PROBADAS PRODUCIENDO</v>
          </cell>
          <cell r="Q3874" t="str">
            <v>PROBADAS PRODUCIENDO2012</v>
          </cell>
        </row>
        <row r="3875">
          <cell r="I3875">
            <v>0.90779965575407418</v>
          </cell>
          <cell r="J3875">
            <v>0.90779965575407418</v>
          </cell>
          <cell r="K3875">
            <v>0.8742911364208108</v>
          </cell>
          <cell r="L3875">
            <v>0.8742911364208108</v>
          </cell>
          <cell r="P3875" t="str">
            <v>PROBADAS PRODUCIENDO</v>
          </cell>
          <cell r="Q3875" t="str">
            <v>PROBADAS PRODUCIENDO2012</v>
          </cell>
        </row>
        <row r="3876">
          <cell r="I3876">
            <v>0.95375713852179633</v>
          </cell>
          <cell r="J3876">
            <v>0.95375713852179633</v>
          </cell>
          <cell r="K3876">
            <v>0.91855224577610761</v>
          </cell>
          <cell r="L3876">
            <v>0.91855224577610761</v>
          </cell>
          <cell r="P3876" t="str">
            <v>PROBADAS PRODUCIENDO</v>
          </cell>
          <cell r="Q3876" t="str">
            <v>PROBADAS PRODUCIENDO2012</v>
          </cell>
        </row>
        <row r="3877">
          <cell r="I3877">
            <v>0.90689098945356539</v>
          </cell>
          <cell r="J3877">
            <v>0.90689098945356539</v>
          </cell>
          <cell r="K3877">
            <v>0.87341601062905316</v>
          </cell>
          <cell r="L3877">
            <v>0.87341601062905316</v>
          </cell>
          <cell r="P3877" t="str">
            <v>PROBADAS PRODUCIENDO</v>
          </cell>
          <cell r="Q3877" t="str">
            <v>PROBADAS PRODUCIENDO2012</v>
          </cell>
        </row>
        <row r="3878">
          <cell r="I3878">
            <v>0.92077598826434082</v>
          </cell>
          <cell r="J3878">
            <v>0.92077598826434082</v>
          </cell>
          <cell r="K3878">
            <v>0.88678848914072517</v>
          </cell>
          <cell r="L3878">
            <v>0.88678848914072517</v>
          </cell>
          <cell r="P3878" t="str">
            <v>PROBADAS PRODUCIENDO</v>
          </cell>
          <cell r="Q3878" t="str">
            <v>PROBADAS PRODUCIENDO2012</v>
          </cell>
        </row>
        <row r="3879">
          <cell r="I3879">
            <v>0.87553048185444848</v>
          </cell>
          <cell r="J3879">
            <v>0.87553048185444848</v>
          </cell>
          <cell r="K3879">
            <v>0.84321307581433347</v>
          </cell>
          <cell r="L3879">
            <v>0.84321307581433347</v>
          </cell>
          <cell r="P3879" t="str">
            <v>PROBADAS PRODUCIENDO</v>
          </cell>
          <cell r="Q3879" t="str">
            <v>PROBADAS PRODUCIENDO2012</v>
          </cell>
        </row>
        <row r="3880">
          <cell r="I3880">
            <v>0.88893533408118042</v>
          </cell>
          <cell r="J3880">
            <v>0.88893533408118042</v>
          </cell>
          <cell r="K3880">
            <v>0.85612313081664282</v>
          </cell>
          <cell r="L3880">
            <v>0.85612313081664282</v>
          </cell>
          <cell r="P3880" t="str">
            <v>PROBADAS PRODUCIENDO</v>
          </cell>
          <cell r="Q3880" t="str">
            <v>PROBADAS PRODUCIENDO2012</v>
          </cell>
        </row>
        <row r="3881">
          <cell r="I3881">
            <v>0.8731784000420576</v>
          </cell>
          <cell r="J3881">
            <v>0.8731784000420576</v>
          </cell>
          <cell r="K3881">
            <v>0.84094781357538528</v>
          </cell>
          <cell r="L3881">
            <v>0.84094781357538528</v>
          </cell>
          <cell r="P3881" t="str">
            <v>PROBADAS PRODUCIENDO</v>
          </cell>
          <cell r="Q3881" t="str">
            <v>PROBADAS PRODUCIENDO2012</v>
          </cell>
        </row>
        <row r="3882">
          <cell r="I3882">
            <v>0.83027176542124814</v>
          </cell>
          <cell r="J3882">
            <v>0.83027176542124814</v>
          </cell>
          <cell r="K3882">
            <v>0.79962494007037221</v>
          </cell>
          <cell r="L3882">
            <v>0.79962494007037221</v>
          </cell>
          <cell r="P3882" t="str">
            <v>PROBADAS PRODUCIENDO</v>
          </cell>
          <cell r="Q3882" t="str">
            <v>PROBADAS PRODUCIENDO2012</v>
          </cell>
        </row>
        <row r="3883">
          <cell r="I3883">
            <v>0.84298368185836203</v>
          </cell>
          <cell r="J3883">
            <v>0.84298368185836203</v>
          </cell>
          <cell r="K3883">
            <v>0.81186763679034257</v>
          </cell>
          <cell r="L3883">
            <v>0.81186763679034257</v>
          </cell>
          <cell r="P3883" t="str">
            <v>PROBADAS PRODUCIENDO</v>
          </cell>
          <cell r="Q3883" t="str">
            <v>PROBADAS PRODUCIENDO2012</v>
          </cell>
        </row>
        <row r="3884">
          <cell r="I3884">
            <v>0.8015607689380938</v>
          </cell>
          <cell r="J3884">
            <v>0.8015607689380938</v>
          </cell>
          <cell r="K3884">
            <v>0.77197371814720472</v>
          </cell>
          <cell r="L3884">
            <v>0.77197371814720472</v>
          </cell>
          <cell r="P3884" t="str">
            <v>PROBADAS PRODUCIENDO</v>
          </cell>
          <cell r="Q3884" t="str">
            <v>PROBADAS PRODUCIENDO2012</v>
          </cell>
        </row>
        <row r="3885">
          <cell r="I3885">
            <v>0.81383310426052968</v>
          </cell>
          <cell r="J3885">
            <v>0.81383310426052968</v>
          </cell>
          <cell r="K3885">
            <v>0.78379305948268585</v>
          </cell>
          <cell r="L3885">
            <v>0.78379305948268585</v>
          </cell>
          <cell r="P3885" t="str">
            <v>PROBADAS PRODUCIENDO</v>
          </cell>
          <cell r="Q3885" t="str">
            <v>PROBADAS PRODUCIENDO2012</v>
          </cell>
        </row>
        <row r="3886">
          <cell r="I3886">
            <v>0.82323614635270714</v>
          </cell>
          <cell r="J3886">
            <v>0.82323614635270714</v>
          </cell>
          <cell r="K3886">
            <v>0.79284901836576538</v>
          </cell>
          <cell r="L3886">
            <v>0.79284901836576538</v>
          </cell>
          <cell r="P3886" t="str">
            <v>PROBADAS PRODUCIENDO</v>
          </cell>
          <cell r="Q3886" t="str">
            <v>PROBADAS PRODUCIENDO2013</v>
          </cell>
        </row>
        <row r="3887">
          <cell r="I3887">
            <v>0.73101846785527413</v>
          </cell>
          <cell r="J3887">
            <v>0.73101846785527413</v>
          </cell>
          <cell r="K3887">
            <v>0.70403526037349384</v>
          </cell>
          <cell r="L3887">
            <v>0.70403526037349384</v>
          </cell>
          <cell r="P3887" t="str">
            <v>PROBADAS PRODUCIENDO</v>
          </cell>
          <cell r="Q3887" t="str">
            <v>PROBADAS PRODUCIENDO2013</v>
          </cell>
        </row>
        <row r="3888">
          <cell r="I3888">
            <v>0.79568601250482085</v>
          </cell>
          <cell r="J3888">
            <v>0.79568601250482085</v>
          </cell>
          <cell r="K3888">
            <v>0.76631580954844536</v>
          </cell>
          <cell r="L3888">
            <v>0.76631580954844536</v>
          </cell>
          <cell r="P3888" t="str">
            <v>PROBADAS PRODUCIENDO</v>
          </cell>
          <cell r="Q3888" t="str">
            <v>PROBADAS PRODUCIENDO2013</v>
          </cell>
        </row>
        <row r="3889">
          <cell r="I3889">
            <v>0.75658723382478332</v>
          </cell>
          <cell r="J3889">
            <v>0.75658723382478332</v>
          </cell>
          <cell r="K3889">
            <v>0.72866023716728978</v>
          </cell>
          <cell r="L3889">
            <v>0.72866023716728978</v>
          </cell>
          <cell r="P3889" t="str">
            <v>PROBADAS PRODUCIENDO</v>
          </cell>
          <cell r="Q3889" t="str">
            <v>PROBADAS PRODUCIENDO2013</v>
          </cell>
        </row>
        <row r="3890">
          <cell r="I3890">
            <v>0.76817099964016133</v>
          </cell>
          <cell r="J3890">
            <v>0.76817099964016133</v>
          </cell>
          <cell r="K3890">
            <v>0.73981642533564373</v>
          </cell>
          <cell r="L3890">
            <v>0.73981642533564373</v>
          </cell>
          <cell r="P3890" t="str">
            <v>PROBADAS PRODUCIENDO</v>
          </cell>
          <cell r="Q3890" t="str">
            <v>PROBADAS PRODUCIENDO2013</v>
          </cell>
        </row>
        <row r="3891">
          <cell r="I3891">
            <v>0.73042426609032662</v>
          </cell>
          <cell r="J3891">
            <v>0.73042426609032662</v>
          </cell>
          <cell r="K3891">
            <v>0.70346299166525383</v>
          </cell>
          <cell r="L3891">
            <v>0.70346299166525383</v>
          </cell>
          <cell r="P3891" t="str">
            <v>PROBADAS PRODUCIENDO</v>
          </cell>
          <cell r="Q3891" t="str">
            <v>PROBADAS PRODUCIENDO2013</v>
          </cell>
        </row>
        <row r="3892">
          <cell r="I3892">
            <v>0.74160746250971676</v>
          </cell>
          <cell r="J3892">
            <v>0.74160746250971676</v>
          </cell>
          <cell r="K3892">
            <v>0.71423339617505066</v>
          </cell>
          <cell r="L3892">
            <v>0.71423339617505066</v>
          </cell>
          <cell r="P3892" t="str">
            <v>PROBADAS PRODUCIENDO</v>
          </cell>
          <cell r="Q3892" t="str">
            <v>PROBADAS PRODUCIENDO2013</v>
          </cell>
        </row>
        <row r="3893">
          <cell r="I3893">
            <v>0.72846200701743602</v>
          </cell>
          <cell r="J3893">
            <v>0.72846200701743602</v>
          </cell>
          <cell r="K3893">
            <v>0.70157316310680984</v>
          </cell>
          <cell r="L3893">
            <v>0.70157316310680984</v>
          </cell>
          <cell r="P3893" t="str">
            <v>PROBADAS PRODUCIENDO</v>
          </cell>
          <cell r="Q3893" t="str">
            <v>PROBADAS PRODUCIENDO2013</v>
          </cell>
        </row>
        <row r="3894">
          <cell r="I3894">
            <v>0.69266651188295625</v>
          </cell>
          <cell r="J3894">
            <v>0.69266651188295625</v>
          </cell>
          <cell r="K3894">
            <v>0.66709894412963489</v>
          </cell>
          <cell r="L3894">
            <v>0.66709894412963489</v>
          </cell>
          <cell r="P3894" t="str">
            <v>PROBADAS PRODUCIENDO</v>
          </cell>
          <cell r="Q3894" t="str">
            <v>PROBADAS PRODUCIENDO2013</v>
          </cell>
        </row>
        <row r="3895">
          <cell r="I3895">
            <v>0.70327161636146152</v>
          </cell>
          <cell r="J3895">
            <v>0.70327161636146152</v>
          </cell>
          <cell r="K3895">
            <v>0.67731259511265052</v>
          </cell>
          <cell r="L3895">
            <v>0.67731259511265052</v>
          </cell>
          <cell r="P3895" t="str">
            <v>PROBADAS PRODUCIENDO</v>
          </cell>
          <cell r="Q3895" t="str">
            <v>PROBADAS PRODUCIENDO2013</v>
          </cell>
        </row>
        <row r="3896">
          <cell r="I3896">
            <v>0.66871393802109469</v>
          </cell>
          <cell r="J3896">
            <v>0.66871393802109469</v>
          </cell>
          <cell r="K3896">
            <v>0.6440305028836476</v>
          </cell>
          <cell r="L3896">
            <v>0.6440305028836476</v>
          </cell>
          <cell r="P3896" t="str">
            <v>PROBADAS PRODUCIENDO</v>
          </cell>
          <cell r="Q3896" t="str">
            <v>PROBADAS PRODUCIENDO2013</v>
          </cell>
        </row>
        <row r="3897">
          <cell r="I3897">
            <v>0.67895231544699197</v>
          </cell>
          <cell r="J3897">
            <v>0.67895231544699197</v>
          </cell>
          <cell r="K3897">
            <v>0.65389096336967567</v>
          </cell>
          <cell r="L3897">
            <v>0.65389096336967567</v>
          </cell>
          <cell r="P3897" t="str">
            <v>PROBADAS PRODUCIENDO</v>
          </cell>
          <cell r="Q3897" t="str">
            <v>PROBADAS PRODUCIENDO2013</v>
          </cell>
        </row>
        <row r="3898">
          <cell r="I3898">
            <v>0.68290105202947415</v>
          </cell>
          <cell r="J3898">
            <v>0.68290105202947415</v>
          </cell>
          <cell r="K3898">
            <v>0.6576939449771726</v>
          </cell>
          <cell r="L3898">
            <v>0.6576939449771726</v>
          </cell>
          <cell r="P3898" t="str">
            <v>PROBADAS PRODUCIENDO</v>
          </cell>
          <cell r="Q3898" t="str">
            <v>PROBADAS PRODUCIENDO2014</v>
          </cell>
        </row>
        <row r="3899">
          <cell r="I3899">
            <v>0.60640350033592683</v>
          </cell>
          <cell r="J3899">
            <v>0.60640350033592683</v>
          </cell>
          <cell r="K3899">
            <v>0.58402005561222714</v>
          </cell>
          <cell r="L3899">
            <v>0.58402005561222714</v>
          </cell>
          <cell r="P3899" t="str">
            <v>PROBADAS PRODUCIENDO</v>
          </cell>
          <cell r="Q3899" t="str">
            <v>PROBADAS PRODUCIENDO2014</v>
          </cell>
        </row>
        <row r="3900">
          <cell r="I3900">
            <v>0.6600473235195683</v>
          </cell>
          <cell r="J3900">
            <v>0.6600473235195683</v>
          </cell>
          <cell r="K3900">
            <v>0.63568378872327858</v>
          </cell>
          <cell r="L3900">
            <v>0.63568378872327858</v>
          </cell>
          <cell r="P3900" t="str">
            <v>PROBADAS PRODUCIENDO</v>
          </cell>
          <cell r="Q3900" t="str">
            <v>PROBADAS PRODUCIENDO2014</v>
          </cell>
        </row>
        <row r="3901">
          <cell r="I3901">
            <v>0.62761362000454746</v>
          </cell>
          <cell r="J3901">
            <v>0.62761362000454746</v>
          </cell>
          <cell r="K3901">
            <v>0.60444727158566347</v>
          </cell>
          <cell r="L3901">
            <v>0.60444727158566347</v>
          </cell>
          <cell r="P3901" t="str">
            <v>PROBADAS PRODUCIENDO</v>
          </cell>
          <cell r="Q3901" t="str">
            <v>PROBADAS PRODUCIENDO2014</v>
          </cell>
        </row>
        <row r="3902">
          <cell r="I3902">
            <v>0.63722272900300869</v>
          </cell>
          <cell r="J3902">
            <v>0.63722272900300869</v>
          </cell>
          <cell r="K3902">
            <v>0.61370169107459549</v>
          </cell>
          <cell r="L3902">
            <v>0.61370169107459549</v>
          </cell>
          <cell r="P3902" t="str">
            <v>PROBADAS PRODUCIENDO</v>
          </cell>
          <cell r="Q3902" t="str">
            <v>PROBADAS PRODUCIENDO2014</v>
          </cell>
        </row>
        <row r="3903">
          <cell r="I3903">
            <v>0.60591059072281761</v>
          </cell>
          <cell r="J3903">
            <v>0.60591059072281761</v>
          </cell>
          <cell r="K3903">
            <v>0.58354534018017501</v>
          </cell>
          <cell r="L3903">
            <v>0.58354534018017501</v>
          </cell>
          <cell r="P3903" t="str">
            <v>PROBADAS PRODUCIENDO</v>
          </cell>
          <cell r="Q3903" t="str">
            <v>PROBADAS PRODUCIENDO2014</v>
          </cell>
        </row>
        <row r="3904">
          <cell r="I3904">
            <v>0.6151874144309033</v>
          </cell>
          <cell r="J3904">
            <v>0.6151874144309033</v>
          </cell>
          <cell r="K3904">
            <v>0.59247973962691269</v>
          </cell>
          <cell r="L3904">
            <v>0.59247973962691269</v>
          </cell>
          <cell r="P3904" t="str">
            <v>PROBADAS PRODUCIENDO</v>
          </cell>
          <cell r="Q3904" t="str">
            <v>PROBADAS PRODUCIENDO2014</v>
          </cell>
        </row>
        <row r="3905">
          <cell r="I3905">
            <v>0.60428283325472287</v>
          </cell>
          <cell r="J3905">
            <v>0.60428283325472287</v>
          </cell>
          <cell r="K3905">
            <v>0.58197766617019131</v>
          </cell>
          <cell r="L3905">
            <v>0.58197766617019131</v>
          </cell>
          <cell r="P3905" t="str">
            <v>PROBADAS PRODUCIENDO</v>
          </cell>
          <cell r="Q3905" t="str">
            <v>PROBADAS PRODUCIENDO2014</v>
          </cell>
        </row>
        <row r="3906">
          <cell r="I3906">
            <v>0.57458931045016526</v>
          </cell>
          <cell r="J3906">
            <v>0.57458931045016526</v>
          </cell>
          <cell r="K3906">
            <v>0.55338018474069095</v>
          </cell>
          <cell r="L3906">
            <v>0.55338018474069095</v>
          </cell>
          <cell r="P3906" t="str">
            <v>PROBADAS PRODUCIENDO</v>
          </cell>
          <cell r="Q3906" t="str">
            <v>PROBADAS PRODUCIENDO2014</v>
          </cell>
        </row>
        <row r="3907">
          <cell r="I3907">
            <v>0.58338658816609468</v>
          </cell>
          <cell r="J3907">
            <v>0.58338658816609468</v>
          </cell>
          <cell r="K3907">
            <v>0.56185273910102551</v>
          </cell>
          <cell r="L3907">
            <v>0.56185273910102551</v>
          </cell>
          <cell r="P3907" t="str">
            <v>PROBADAS PRODUCIENDO</v>
          </cell>
          <cell r="Q3907" t="str">
            <v>PROBADAS PRODUCIENDO2014</v>
          </cell>
        </row>
        <row r="3908">
          <cell r="I3908">
            <v>0.55471987449117732</v>
          </cell>
          <cell r="J3908">
            <v>0.55471987449117732</v>
          </cell>
          <cell r="K3908">
            <v>0.53424416542793396</v>
          </cell>
          <cell r="L3908">
            <v>0.53424416542793396</v>
          </cell>
          <cell r="P3908" t="str">
            <v>PROBADAS PRODUCIENDO</v>
          </cell>
          <cell r="Q3908" t="str">
            <v>PROBADAS PRODUCIENDO2014</v>
          </cell>
        </row>
        <row r="3909">
          <cell r="I3909">
            <v>0.56321294023689705</v>
          </cell>
          <cell r="J3909">
            <v>0.56321294023689705</v>
          </cell>
          <cell r="K3909">
            <v>0.54242373682946077</v>
          </cell>
          <cell r="L3909">
            <v>0.54242373682946077</v>
          </cell>
          <cell r="P3909" t="str">
            <v>PROBADAS PRODUCIENDO</v>
          </cell>
          <cell r="Q3909" t="str">
            <v>PROBADAS PRODUCIENDO2014</v>
          </cell>
        </row>
        <row r="3910">
          <cell r="I3910">
            <v>0.56538653678275552</v>
          </cell>
          <cell r="J3910">
            <v>0.56538653678275552</v>
          </cell>
          <cell r="K3910">
            <v>0.54451710201433789</v>
          </cell>
          <cell r="L3910">
            <v>0.54451710201433789</v>
          </cell>
          <cell r="P3910" t="str">
            <v>PROBADAS PRODUCIENDO</v>
          </cell>
          <cell r="Q3910" t="str">
            <v>PROBADAS PRODUCIENDO2015</v>
          </cell>
        </row>
        <row r="3911">
          <cell r="I3911">
            <v>0.5020527848492472</v>
          </cell>
          <cell r="J3911">
            <v>0.5020527848492472</v>
          </cell>
          <cell r="K3911">
            <v>0.48352111286544885</v>
          </cell>
          <cell r="L3911">
            <v>0.48352111286544885</v>
          </cell>
          <cell r="P3911" t="str">
            <v>PROBADAS PRODUCIENDO</v>
          </cell>
          <cell r="Q3911" t="str">
            <v>PROBADAS PRODUCIENDO2015</v>
          </cell>
        </row>
        <row r="3912">
          <cell r="I3912">
            <v>0.54646550806801031</v>
          </cell>
          <cell r="J3912">
            <v>0.54646550806801031</v>
          </cell>
          <cell r="K3912">
            <v>0.52629448252730548</v>
          </cell>
          <cell r="L3912">
            <v>0.52629448252730548</v>
          </cell>
          <cell r="P3912" t="str">
            <v>PROBADAS PRODUCIENDO</v>
          </cell>
          <cell r="Q3912" t="str">
            <v>PROBADAS PRODUCIENDO2015</v>
          </cell>
        </row>
        <row r="3913">
          <cell r="I3913">
            <v>0.51961303910358103</v>
          </cell>
          <cell r="J3913">
            <v>0.51961303910358103</v>
          </cell>
          <cell r="K3913">
            <v>0.50043318652679747</v>
          </cell>
          <cell r="L3913">
            <v>0.50043318652679747</v>
          </cell>
          <cell r="P3913" t="str">
            <v>PROBADAS PRODUCIENDO</v>
          </cell>
          <cell r="Q3913" t="str">
            <v>PROBADAS PRODUCIENDO2015</v>
          </cell>
        </row>
        <row r="3914">
          <cell r="I3914">
            <v>0.52756859993053096</v>
          </cell>
          <cell r="J3914">
            <v>0.52756859993053096</v>
          </cell>
          <cell r="K3914">
            <v>0.50809509328361513</v>
          </cell>
          <cell r="L3914">
            <v>0.50809509328361513</v>
          </cell>
          <cell r="P3914" t="str">
            <v>PROBADAS PRODUCIENDO</v>
          </cell>
          <cell r="Q3914" t="str">
            <v>PROBADAS PRODUCIENDO2015</v>
          </cell>
        </row>
        <row r="3915">
          <cell r="I3915">
            <v>0.5016446957735563</v>
          </cell>
          <cell r="J3915">
            <v>0.5016446957735563</v>
          </cell>
          <cell r="K3915">
            <v>0.48312808709210198</v>
          </cell>
          <cell r="L3915">
            <v>0.48312808709210198</v>
          </cell>
          <cell r="P3915" t="str">
            <v>PROBADAS PRODUCIENDO</v>
          </cell>
          <cell r="Q3915" t="str">
            <v>PROBADAS PRODUCIENDO2015</v>
          </cell>
        </row>
        <row r="3916">
          <cell r="I3916">
            <v>0.50932515140191648</v>
          </cell>
          <cell r="J3916">
            <v>0.50932515140191648</v>
          </cell>
          <cell r="K3916">
            <v>0.49052504327839919</v>
          </cell>
          <cell r="L3916">
            <v>0.49052504327839919</v>
          </cell>
          <cell r="P3916" t="str">
            <v>PROBADAS PRODUCIENDO</v>
          </cell>
          <cell r="Q3916" t="str">
            <v>PROBADAS PRODUCIENDO2015</v>
          </cell>
        </row>
        <row r="3917">
          <cell r="I3917">
            <v>0.50029704496108873</v>
          </cell>
          <cell r="J3917">
            <v>0.50029704496108873</v>
          </cell>
          <cell r="K3917">
            <v>0.48183018049689402</v>
          </cell>
          <cell r="L3917">
            <v>0.48183018049689402</v>
          </cell>
          <cell r="P3917" t="str">
            <v>PROBADAS PRODUCIENDO</v>
          </cell>
          <cell r="Q3917" t="str">
            <v>PROBADAS PRODUCIENDO2015</v>
          </cell>
        </row>
        <row r="3918">
          <cell r="I3918">
            <v>0.47571322279028683</v>
          </cell>
          <cell r="J3918">
            <v>0.47571322279028683</v>
          </cell>
          <cell r="K3918">
            <v>0.45815379145329638</v>
          </cell>
          <cell r="L3918">
            <v>0.45815379145329638</v>
          </cell>
          <cell r="P3918" t="str">
            <v>PROBADAS PRODUCIENDO</v>
          </cell>
          <cell r="Q3918" t="str">
            <v>PROBADAS PRODUCIENDO2015</v>
          </cell>
        </row>
        <row r="3919">
          <cell r="I3919">
            <v>0.48299665333434705</v>
          </cell>
          <cell r="J3919">
            <v>0.48299665333434705</v>
          </cell>
          <cell r="K3919">
            <v>0.46516837746580036</v>
          </cell>
          <cell r="L3919">
            <v>0.46516837746580036</v>
          </cell>
          <cell r="P3919" t="str">
            <v>PROBADAS PRODUCIENDO</v>
          </cell>
          <cell r="Q3919" t="str">
            <v>PROBADAS PRODUCIENDO2015</v>
          </cell>
        </row>
        <row r="3920">
          <cell r="I3920">
            <v>0.45926294562159037</v>
          </cell>
          <cell r="J3920">
            <v>0.45926294562159037</v>
          </cell>
          <cell r="K3920">
            <v>0.44231072362539536</v>
          </cell>
          <cell r="L3920">
            <v>0.44231072362539536</v>
          </cell>
          <cell r="P3920" t="str">
            <v>PROBADAS PRODUCIENDO</v>
          </cell>
          <cell r="Q3920" t="str">
            <v>PROBADAS PRODUCIENDO2015</v>
          </cell>
        </row>
        <row r="3921">
          <cell r="I3921">
            <v>0.46629451339318445</v>
          </cell>
          <cell r="J3921">
            <v>0.46629451339318445</v>
          </cell>
          <cell r="K3921">
            <v>0.4490827435737178</v>
          </cell>
          <cell r="L3921">
            <v>0.4490827435737178</v>
          </cell>
          <cell r="P3921" t="str">
            <v>PROBADAS PRODUCIENDO</v>
          </cell>
          <cell r="Q3921" t="str">
            <v>PROBADAS PRODUCIENDO2015</v>
          </cell>
        </row>
        <row r="3922">
          <cell r="I3922">
            <v>0.46746722718226541</v>
          </cell>
          <cell r="J3922">
            <v>0.46746722718226541</v>
          </cell>
          <cell r="K3922">
            <v>0.45021217038595901</v>
          </cell>
          <cell r="L3922">
            <v>0.45021217038595901</v>
          </cell>
          <cell r="P3922" t="str">
            <v>PROBADAS PRODUCIENDO</v>
          </cell>
          <cell r="Q3922" t="str">
            <v>PROBADAS PRODUCIENDO2016</v>
          </cell>
        </row>
        <row r="3923">
          <cell r="I3923">
            <v>0.42980367001165104</v>
          </cell>
          <cell r="J3923">
            <v>0.42980367001165104</v>
          </cell>
          <cell r="K3923">
            <v>0.41393884290491495</v>
          </cell>
          <cell r="L3923">
            <v>0.41393884290491495</v>
          </cell>
          <cell r="P3923" t="str">
            <v>PROBADAS PRODUCIENDO</v>
          </cell>
          <cell r="Q3923" t="str">
            <v>PROBADAS PRODUCIENDO2016</v>
          </cell>
        </row>
        <row r="3924">
          <cell r="I3924">
            <v>0.45156254008046393</v>
          </cell>
          <cell r="J3924">
            <v>0.45156254008046393</v>
          </cell>
          <cell r="K3924">
            <v>0.43489455391352189</v>
          </cell>
          <cell r="L3924">
            <v>0.43489455391352189</v>
          </cell>
          <cell r="P3924" t="str">
            <v>PROBADAS PRODUCIENDO</v>
          </cell>
          <cell r="Q3924" t="str">
            <v>PROBADAS PRODUCIENDO2016</v>
          </cell>
        </row>
        <row r="3925">
          <cell r="I3925">
            <v>0.42937345602302207</v>
          </cell>
          <cell r="J3925">
            <v>0.42937345602302207</v>
          </cell>
          <cell r="K3925">
            <v>0.41352450888899145</v>
          </cell>
          <cell r="L3925">
            <v>0.41352450888899145</v>
          </cell>
          <cell r="P3925" t="str">
            <v>PROBADAS PRODUCIENDO</v>
          </cell>
          <cell r="Q3925" t="str">
            <v>PROBADAS PRODUCIENDO2016</v>
          </cell>
        </row>
        <row r="3926">
          <cell r="I3926">
            <v>0.435947399303522</v>
          </cell>
          <cell r="J3926">
            <v>0.435947399303522</v>
          </cell>
          <cell r="K3926">
            <v>0.41985579608991025</v>
          </cell>
          <cell r="L3926">
            <v>0.41985579608991025</v>
          </cell>
          <cell r="P3926" t="str">
            <v>PROBADAS PRODUCIENDO</v>
          </cell>
          <cell r="Q3926" t="str">
            <v>PROBADAS PRODUCIENDO2016</v>
          </cell>
        </row>
        <row r="3927">
          <cell r="I3927">
            <v>0.41452561908666652</v>
          </cell>
          <cell r="J3927">
            <v>0.41452561908666652</v>
          </cell>
          <cell r="K3927">
            <v>0.39922473234006339</v>
          </cell>
          <cell r="L3927">
            <v>0.39922473234006339</v>
          </cell>
          <cell r="P3927" t="str">
            <v>PROBADAS PRODUCIENDO</v>
          </cell>
          <cell r="Q3927" t="str">
            <v>PROBADAS PRODUCIENDO2016</v>
          </cell>
        </row>
        <row r="3928">
          <cell r="I3928">
            <v>0.42087223383418521</v>
          </cell>
          <cell r="J3928">
            <v>0.42087223383418521</v>
          </cell>
          <cell r="K3928">
            <v>0.40533708211334457</v>
          </cell>
          <cell r="L3928">
            <v>0.40533708211334457</v>
          </cell>
          <cell r="P3928" t="str">
            <v>PROBADAS PRODUCIENDO</v>
          </cell>
          <cell r="Q3928" t="str">
            <v>PROBADAS PRODUCIENDO2016</v>
          </cell>
        </row>
        <row r="3929">
          <cell r="I3929">
            <v>0.41341201060627897</v>
          </cell>
          <cell r="J3929">
            <v>0.41341201060627897</v>
          </cell>
          <cell r="K3929">
            <v>0.3981522291531821</v>
          </cell>
          <cell r="L3929">
            <v>0.3981522291531821</v>
          </cell>
          <cell r="P3929" t="str">
            <v>PROBADAS PRODUCIENDO</v>
          </cell>
          <cell r="Q3929" t="str">
            <v>PROBADAS PRODUCIENDO2016</v>
          </cell>
        </row>
        <row r="3930">
          <cell r="I3930">
            <v>0.39309758449807225</v>
          </cell>
          <cell r="J3930">
            <v>0.39309758449807225</v>
          </cell>
          <cell r="K3930">
            <v>0.37858764507859638</v>
          </cell>
          <cell r="L3930">
            <v>0.37858764507859638</v>
          </cell>
          <cell r="P3930" t="str">
            <v>PROBADAS PRODUCIENDO</v>
          </cell>
          <cell r="Q3930" t="str">
            <v>PROBADAS PRODUCIENDO2016</v>
          </cell>
        </row>
        <row r="3931">
          <cell r="I3931">
            <v>0.39911612427489851</v>
          </cell>
          <cell r="J3931">
            <v>0.39911612427489851</v>
          </cell>
          <cell r="K3931">
            <v>0.38438402971888835</v>
          </cell>
          <cell r="L3931">
            <v>0.38438402971888835</v>
          </cell>
          <cell r="P3931" t="str">
            <v>PROBADAS PRODUCIENDO</v>
          </cell>
          <cell r="Q3931" t="str">
            <v>PROBADAS PRODUCIENDO2016</v>
          </cell>
        </row>
        <row r="3932">
          <cell r="I3932">
            <v>0.37950417588645902</v>
          </cell>
          <cell r="J3932">
            <v>0.37950417588645902</v>
          </cell>
          <cell r="K3932">
            <v>0.36549599364697316</v>
          </cell>
          <cell r="L3932">
            <v>0.36549599364697316</v>
          </cell>
          <cell r="P3932" t="str">
            <v>PROBADAS PRODUCIENDO</v>
          </cell>
          <cell r="Q3932" t="str">
            <v>PROBADAS PRODUCIENDO2016</v>
          </cell>
        </row>
        <row r="3933">
          <cell r="I3933">
            <v>0.38531459311646687</v>
          </cell>
          <cell r="J3933">
            <v>0.38531459311646687</v>
          </cell>
          <cell r="K3933">
            <v>0.37109193791827044</v>
          </cell>
          <cell r="L3933">
            <v>0.37109193791827044</v>
          </cell>
          <cell r="P3933" t="str">
            <v>PROBADAS PRODUCIENDO</v>
          </cell>
          <cell r="Q3933" t="str">
            <v>PROBADAS PRODUCIENDO2016</v>
          </cell>
        </row>
        <row r="3934">
          <cell r="I3934">
            <v>0.38545791215460495</v>
          </cell>
          <cell r="J3934">
            <v>0.38545791215460495</v>
          </cell>
          <cell r="K3934">
            <v>0.37122996679273668</v>
          </cell>
          <cell r="L3934">
            <v>0.37122996679273668</v>
          </cell>
          <cell r="P3934" t="str">
            <v>PROBADAS PRODUCIENDO</v>
          </cell>
          <cell r="Q3934" t="str">
            <v>PROBADAS PRODUCIENDO2017</v>
          </cell>
        </row>
        <row r="3935">
          <cell r="I3935">
            <v>0.34227949491085302</v>
          </cell>
          <cell r="J3935">
            <v>0.34227949491085302</v>
          </cell>
          <cell r="K3935">
            <v>0.32964534265060258</v>
          </cell>
          <cell r="L3935">
            <v>0.32964534265060258</v>
          </cell>
          <cell r="P3935" t="str">
            <v>PROBADAS PRODUCIENDO</v>
          </cell>
          <cell r="Q3935" t="str">
            <v>PROBADAS PRODUCIENDO2017</v>
          </cell>
        </row>
        <row r="3936">
          <cell r="I3936">
            <v>0.37255831205852818</v>
          </cell>
          <cell r="J3936">
            <v>0.37255831205852818</v>
          </cell>
          <cell r="K3936">
            <v>0.3588065141554862</v>
          </cell>
          <cell r="L3936">
            <v>0.3588065141554862</v>
          </cell>
          <cell r="P3936" t="str">
            <v>PROBADAS PRODUCIENDO</v>
          </cell>
          <cell r="Q3936" t="str">
            <v>PROBADAS PRODUCIENDO2017</v>
          </cell>
        </row>
        <row r="3937">
          <cell r="I3937">
            <v>0.35425137344246538</v>
          </cell>
          <cell r="J3937">
            <v>0.35425137344246538</v>
          </cell>
          <cell r="K3937">
            <v>0.34117531759623182</v>
          </cell>
          <cell r="L3937">
            <v>0.34117531759623182</v>
          </cell>
          <cell r="P3937" t="str">
            <v>PROBADAS PRODUCIENDO</v>
          </cell>
          <cell r="Q3937" t="str">
            <v>PROBADAS PRODUCIENDO2017</v>
          </cell>
        </row>
        <row r="3938">
          <cell r="I3938">
            <v>0.35967515640664866</v>
          </cell>
          <cell r="J3938">
            <v>0.35967515640664866</v>
          </cell>
          <cell r="K3938">
            <v>0.34639889896839776</v>
          </cell>
          <cell r="L3938">
            <v>0.34639889896839776</v>
          </cell>
          <cell r="P3938" t="str">
            <v>PROBADAS PRODUCIENDO</v>
          </cell>
          <cell r="Q3938" t="str">
            <v>PROBADAS PRODUCIENDO2017</v>
          </cell>
        </row>
        <row r="3939">
          <cell r="I3939">
            <v>0.34200127611210512</v>
          </cell>
          <cell r="J3939">
            <v>0.34200127611210512</v>
          </cell>
          <cell r="K3939">
            <v>0.32937739340851035</v>
          </cell>
          <cell r="L3939">
            <v>0.32937739340851035</v>
          </cell>
          <cell r="P3939" t="str">
            <v>PROBADAS PRODUCIENDO</v>
          </cell>
          <cell r="Q3939" t="str">
            <v>PROBADAS PRODUCIENDO2017</v>
          </cell>
        </row>
        <row r="3940">
          <cell r="I3940">
            <v>0.34723750336249204</v>
          </cell>
          <cell r="J3940">
            <v>0.34723750336249204</v>
          </cell>
          <cell r="K3940">
            <v>0.3344203420858764</v>
          </cell>
          <cell r="L3940">
            <v>0.3344203420858764</v>
          </cell>
          <cell r="P3940" t="str">
            <v>PROBADAS PRODUCIENDO</v>
          </cell>
          <cell r="Q3940" t="str">
            <v>PROBADAS PRODUCIENDO2017</v>
          </cell>
        </row>
        <row r="3941">
          <cell r="I3941">
            <v>0.34108250172556631</v>
          </cell>
          <cell r="J3941">
            <v>0.34108250172556631</v>
          </cell>
          <cell r="K3941">
            <v>0.32849253263837258</v>
          </cell>
          <cell r="L3941">
            <v>0.32849253263837258</v>
          </cell>
          <cell r="P3941" t="str">
            <v>PROBADAS PRODUCIENDO</v>
          </cell>
          <cell r="Q3941" t="str">
            <v>PROBADAS PRODUCIENDO2017</v>
          </cell>
        </row>
        <row r="3942">
          <cell r="I3942">
            <v>0.32432223569472673</v>
          </cell>
          <cell r="J3942">
            <v>0.32432223569472673</v>
          </cell>
          <cell r="K3942">
            <v>0.31235091819521016</v>
          </cell>
          <cell r="L3942">
            <v>0.31235091819521016</v>
          </cell>
          <cell r="P3942" t="str">
            <v>PROBADAS PRODUCIENDO</v>
          </cell>
          <cell r="Q3942" t="str">
            <v>PROBADAS PRODUCIENDO2017</v>
          </cell>
        </row>
        <row r="3943">
          <cell r="I3943">
            <v>0.32928778713287854</v>
          </cell>
          <cell r="J3943">
            <v>0.32928778713287854</v>
          </cell>
          <cell r="K3943">
            <v>0.31713318219178716</v>
          </cell>
          <cell r="L3943">
            <v>0.31713318219178716</v>
          </cell>
          <cell r="P3943" t="str">
            <v>PROBADAS PRODUCIENDO</v>
          </cell>
          <cell r="Q3943" t="str">
            <v>PROBADAS PRODUCIENDO2017</v>
          </cell>
        </row>
        <row r="3944">
          <cell r="I3944">
            <v>0.31310709511516627</v>
          </cell>
          <cell r="J3944">
            <v>0.31310709511516627</v>
          </cell>
          <cell r="K3944">
            <v>0.30154974864169426</v>
          </cell>
          <cell r="L3944">
            <v>0.30154974864169426</v>
          </cell>
          <cell r="P3944" t="str">
            <v>PROBADAS PRODUCIENDO</v>
          </cell>
          <cell r="Q3944" t="str">
            <v>PROBADAS PRODUCIENDO2017</v>
          </cell>
        </row>
        <row r="3945">
          <cell r="I3945">
            <v>0.31790093659542873</v>
          </cell>
          <cell r="J3945">
            <v>0.31790093659542873</v>
          </cell>
          <cell r="K3945">
            <v>0.30616664080400563</v>
          </cell>
          <cell r="L3945">
            <v>0.30616664080400563</v>
          </cell>
          <cell r="P3945" t="str">
            <v>PROBADAS PRODUCIENDO</v>
          </cell>
          <cell r="Q3945" t="str">
            <v>PROBADAS PRODUCIENDO2017</v>
          </cell>
        </row>
        <row r="3946">
          <cell r="I3946">
            <v>0.31730472899349266</v>
          </cell>
          <cell r="J3946">
            <v>0.31730472899349266</v>
          </cell>
          <cell r="K3946">
            <v>0.30559244029783067</v>
          </cell>
          <cell r="L3946">
            <v>0.30559244029783067</v>
          </cell>
          <cell r="P3946" t="str">
            <v>PROBADAS PRODUCIENDO</v>
          </cell>
          <cell r="Q3946" t="str">
            <v>PROBADAS PRODUCIENDO2018</v>
          </cell>
        </row>
        <row r="3947">
          <cell r="I3947">
            <v>0.28176072911730454</v>
          </cell>
          <cell r="J3947">
            <v>0.28176072911730454</v>
          </cell>
          <cell r="K3947">
            <v>0.27136043343627242</v>
          </cell>
          <cell r="L3947">
            <v>0.27136043343627242</v>
          </cell>
          <cell r="P3947" t="str">
            <v>PROBADAS PRODUCIENDO</v>
          </cell>
          <cell r="Q3947" t="str">
            <v>PROBADAS PRODUCIENDO2018</v>
          </cell>
        </row>
        <row r="3948">
          <cell r="I3948">
            <v>0.30668591956308833</v>
          </cell>
          <cell r="J3948">
            <v>0.30668591956308833</v>
          </cell>
          <cell r="K3948">
            <v>0.29536559023735953</v>
          </cell>
          <cell r="L3948">
            <v>0.29536559023735953</v>
          </cell>
          <cell r="P3948" t="str">
            <v>PROBADAS PRODUCIENDO</v>
          </cell>
          <cell r="Q3948" t="str">
            <v>PROBADAS PRODUCIENDO2018</v>
          </cell>
        </row>
        <row r="3949">
          <cell r="I3949">
            <v>0.29161584832289228</v>
          </cell>
          <cell r="J3949">
            <v>0.29161584832289228</v>
          </cell>
          <cell r="K3949">
            <v>0.28085178245276732</v>
          </cell>
          <cell r="L3949">
            <v>0.28085178245276732</v>
          </cell>
          <cell r="P3949" t="str">
            <v>PROBADAS PRODUCIENDO</v>
          </cell>
          <cell r="Q3949" t="str">
            <v>PROBADAS PRODUCIENDO2018</v>
          </cell>
        </row>
        <row r="3950">
          <cell r="I3950">
            <v>0.29608064701893594</v>
          </cell>
          <cell r="J3950">
            <v>0.29608064701893594</v>
          </cell>
          <cell r="K3950">
            <v>0.28515177739230241</v>
          </cell>
          <cell r="L3950">
            <v>0.28515177739230241</v>
          </cell>
          <cell r="P3950" t="str">
            <v>PROBADAS PRODUCIENDO</v>
          </cell>
          <cell r="Q3950" t="str">
            <v>PROBADAS PRODUCIENDO2018</v>
          </cell>
        </row>
        <row r="3951">
          <cell r="I3951">
            <v>0.28153170245122622</v>
          </cell>
          <cell r="J3951">
            <v>0.28153170245122622</v>
          </cell>
          <cell r="K3951">
            <v>0.27113986055668704</v>
          </cell>
          <cell r="L3951">
            <v>0.27113986055668704</v>
          </cell>
          <cell r="P3951" t="str">
            <v>PROBADAS PRODUCIENDO</v>
          </cell>
          <cell r="Q3951" t="str">
            <v>PROBADAS PRODUCIENDO2018</v>
          </cell>
        </row>
        <row r="3952">
          <cell r="I3952">
            <v>0.28584210733912579</v>
          </cell>
          <cell r="J3952">
            <v>0.28584210733912579</v>
          </cell>
          <cell r="K3952">
            <v>0.27529116064144543</v>
          </cell>
          <cell r="L3952">
            <v>0.27529116064144543</v>
          </cell>
          <cell r="P3952" t="str">
            <v>PROBADAS PRODUCIENDO</v>
          </cell>
          <cell r="Q3952" t="str">
            <v>PROBADAS PRODUCIENDO2018</v>
          </cell>
        </row>
        <row r="3953">
          <cell r="I3953">
            <v>0.2807753774452158</v>
          </cell>
          <cell r="J3953">
            <v>0.2807753774452158</v>
          </cell>
          <cell r="K3953">
            <v>0.27041145286803348</v>
          </cell>
          <cell r="L3953">
            <v>0.27041145286803348</v>
          </cell>
          <cell r="P3953" t="str">
            <v>PROBADAS PRODUCIENDO</v>
          </cell>
          <cell r="Q3953" t="str">
            <v>PROBADAS PRODUCIENDO2018</v>
          </cell>
        </row>
        <row r="3954">
          <cell r="I3954">
            <v>0.26697851012694535</v>
          </cell>
          <cell r="J3954">
            <v>0.26697851012694535</v>
          </cell>
          <cell r="K3954">
            <v>0.25712385275684163</v>
          </cell>
          <cell r="L3954">
            <v>0.25712385275684163</v>
          </cell>
          <cell r="P3954" t="str">
            <v>PROBADAS PRODUCIENDO</v>
          </cell>
          <cell r="Q3954" t="str">
            <v>PROBADAS PRODUCIENDO2018</v>
          </cell>
        </row>
        <row r="3955">
          <cell r="I3955">
            <v>0.27106609765259476</v>
          </cell>
          <cell r="J3955">
            <v>0.27106609765259476</v>
          </cell>
          <cell r="K3955">
            <v>0.26106056006926176</v>
          </cell>
          <cell r="L3955">
            <v>0.26106056006926176</v>
          </cell>
          <cell r="P3955" t="str">
            <v>PROBADAS PRODUCIENDO</v>
          </cell>
          <cell r="Q3955" t="str">
            <v>PROBADAS PRODUCIENDO2018</v>
          </cell>
        </row>
        <row r="3956">
          <cell r="I3956">
            <v>0.25774632931028946</v>
          </cell>
          <cell r="J3956">
            <v>0.25774632931028946</v>
          </cell>
          <cell r="K3956">
            <v>0.24823244835205391</v>
          </cell>
          <cell r="L3956">
            <v>0.24823244835205391</v>
          </cell>
          <cell r="P3956" t="str">
            <v>PROBADAS PRODUCIENDO</v>
          </cell>
          <cell r="Q3956" t="str">
            <v>PROBADAS PRODUCIENDO2018</v>
          </cell>
        </row>
        <row r="3957">
          <cell r="I3957">
            <v>0.26169256708039723</v>
          </cell>
          <cell r="J3957">
            <v>0.26169256708039723</v>
          </cell>
          <cell r="K3957">
            <v>0.25203302338283901</v>
          </cell>
          <cell r="L3957">
            <v>0.25203302338283901</v>
          </cell>
          <cell r="P3957" t="str">
            <v>PROBADAS PRODUCIENDO</v>
          </cell>
          <cell r="Q3957" t="str">
            <v>PROBADAS PRODUCIENDO2018</v>
          </cell>
        </row>
        <row r="3958">
          <cell r="I3958">
            <v>0.26107159960586857</v>
          </cell>
          <cell r="J3958">
            <v>0.26107159960586857</v>
          </cell>
          <cell r="K3958">
            <v>0.25143497693553668</v>
          </cell>
          <cell r="L3958">
            <v>0.25143497693553668</v>
          </cell>
          <cell r="P3958" t="str">
            <v>PROBADAS PRODUCIENDO</v>
          </cell>
          <cell r="Q3958" t="str">
            <v>PROBADAS PRODUCIENDO2019</v>
          </cell>
        </row>
        <row r="3959">
          <cell r="I3959">
            <v>0.23182675055019028</v>
          </cell>
          <cell r="J3959">
            <v>0.23182675055019028</v>
          </cell>
          <cell r="K3959">
            <v>0.22326960789923178</v>
          </cell>
          <cell r="L3959">
            <v>0.22326960789923178</v>
          </cell>
          <cell r="P3959" t="str">
            <v>PROBADAS PRODUCIENDO</v>
          </cell>
          <cell r="Q3959" t="str">
            <v>PROBADAS PRODUCIENDO2019</v>
          </cell>
        </row>
        <row r="3960">
          <cell r="I3960">
            <v>0.25233466847755187</v>
          </cell>
          <cell r="J3960">
            <v>0.25233466847755187</v>
          </cell>
          <cell r="K3960">
            <v>0.24302054166164222</v>
          </cell>
          <cell r="L3960">
            <v>0.24302054166164222</v>
          </cell>
          <cell r="P3960" t="str">
            <v>PROBADAS PRODUCIENDO</v>
          </cell>
          <cell r="Q3960" t="str">
            <v>PROBADAS PRODUCIENDO2019</v>
          </cell>
        </row>
        <row r="3961">
          <cell r="I3961">
            <v>0.23993533356270863</v>
          </cell>
          <cell r="J3961">
            <v>0.23993533356270863</v>
          </cell>
          <cell r="K3961">
            <v>0.23107888851730865</v>
          </cell>
          <cell r="L3961">
            <v>0.23107888851730865</v>
          </cell>
          <cell r="P3961" t="str">
            <v>PROBADAS PRODUCIENDO</v>
          </cell>
          <cell r="Q3961" t="str">
            <v>PROBADAS PRODUCIENDO2019</v>
          </cell>
        </row>
        <row r="3962">
          <cell r="I3962">
            <v>0.24360887521206184</v>
          </cell>
          <cell r="J3962">
            <v>0.24360887521206184</v>
          </cell>
          <cell r="K3962">
            <v>0.23461683313200926</v>
          </cell>
          <cell r="L3962">
            <v>0.23461683313200926</v>
          </cell>
          <cell r="P3962" t="str">
            <v>PROBADAS PRODUCIENDO</v>
          </cell>
          <cell r="Q3962" t="str">
            <v>PROBADAS PRODUCIENDO2019</v>
          </cell>
        </row>
        <row r="3963">
          <cell r="I3963">
            <v>0.23163831226799209</v>
          </cell>
          <cell r="J3963">
            <v>0.23163831226799209</v>
          </cell>
          <cell r="K3963">
            <v>0.22308812521321844</v>
          </cell>
          <cell r="L3963">
            <v>0.22308812521321844</v>
          </cell>
          <cell r="P3963" t="str">
            <v>PROBADAS PRODUCIENDO</v>
          </cell>
          <cell r="Q3963" t="str">
            <v>PROBADAS PRODUCIENDO2019</v>
          </cell>
        </row>
        <row r="3964">
          <cell r="I3964">
            <v>0.23518482196736179</v>
          </cell>
          <cell r="J3964">
            <v>0.23518482196736179</v>
          </cell>
          <cell r="K3964">
            <v>0.22650372685586698</v>
          </cell>
          <cell r="L3964">
            <v>0.22650372685586698</v>
          </cell>
          <cell r="P3964" t="str">
            <v>PROBADAS PRODUCIENDO</v>
          </cell>
          <cell r="Q3964" t="str">
            <v>PROBADAS PRODUCIENDO2019</v>
          </cell>
        </row>
        <row r="3965">
          <cell r="I3965">
            <v>0.23101602409797775</v>
          </cell>
          <cell r="J3965">
            <v>0.23101602409797775</v>
          </cell>
          <cell r="K3965">
            <v>0.22248880681967798</v>
          </cell>
          <cell r="L3965">
            <v>0.22248880681967798</v>
          </cell>
          <cell r="P3965" t="str">
            <v>PROBADAS PRODUCIENDO</v>
          </cell>
          <cell r="Q3965" t="str">
            <v>PROBADAS PRODUCIENDO2019</v>
          </cell>
        </row>
        <row r="3966">
          <cell r="I3966">
            <v>0.21966425435992246</v>
          </cell>
          <cell r="J3966">
            <v>0.21966425435992246</v>
          </cell>
          <cell r="K3966">
            <v>0.21155605133583991</v>
          </cell>
          <cell r="L3966">
            <v>0.21155605133583991</v>
          </cell>
          <cell r="P3966" t="str">
            <v>PROBADAS PRODUCIENDO</v>
          </cell>
          <cell r="Q3966" t="str">
            <v>PROBADAS PRODUCIENDO2019</v>
          </cell>
        </row>
        <row r="3967">
          <cell r="I3967">
            <v>0.22302743466056266</v>
          </cell>
          <cell r="J3967">
            <v>0.22302743466056266</v>
          </cell>
          <cell r="K3967">
            <v>0.21479509059785892</v>
          </cell>
          <cell r="L3967">
            <v>0.21479509059785892</v>
          </cell>
          <cell r="P3967" t="str">
            <v>PROBADAS PRODUCIENDO</v>
          </cell>
          <cell r="Q3967" t="str">
            <v>PROBADAS PRODUCIENDO2019</v>
          </cell>
        </row>
        <row r="3968">
          <cell r="I3968">
            <v>0.2120682118385841</v>
          </cell>
          <cell r="J3968">
            <v>0.2120682118385841</v>
          </cell>
          <cell r="K3968">
            <v>0.20424039241684067</v>
          </cell>
          <cell r="L3968">
            <v>0.20424039241684067</v>
          </cell>
          <cell r="P3968" t="str">
            <v>PROBADAS PRODUCIENDO</v>
          </cell>
          <cell r="Q3968" t="str">
            <v>PROBADAS PRODUCIENDO2019</v>
          </cell>
        </row>
        <row r="3969">
          <cell r="I3969">
            <v>0.21531509255901041</v>
          </cell>
          <cell r="J3969">
            <v>0.21531509255901041</v>
          </cell>
          <cell r="K3969">
            <v>0.20736742492549076</v>
          </cell>
          <cell r="L3969">
            <v>0.20736742492549076</v>
          </cell>
          <cell r="P3969" t="str">
            <v>PROBADAS PRODUCIENDO</v>
          </cell>
          <cell r="Q3969" t="str">
            <v>PROBADAS PRODUCIENDO2019</v>
          </cell>
        </row>
        <row r="3970">
          <cell r="I3970">
            <v>0.2142527061996117</v>
          </cell>
          <cell r="J3970">
            <v>0.2142527061996117</v>
          </cell>
          <cell r="K3970">
            <v>0.20634425315891286</v>
          </cell>
          <cell r="L3970">
            <v>0.20634425315891286</v>
          </cell>
          <cell r="P3970" t="str">
            <v>PROBADAS PRODUCIENDO</v>
          </cell>
          <cell r="Q3970" t="str">
            <v>PROBADAS PRODUCIENDO2020</v>
          </cell>
        </row>
        <row r="3971">
          <cell r="I3971">
            <v>0.19699049276584796</v>
          </cell>
          <cell r="J3971">
            <v>0.19699049276584796</v>
          </cell>
          <cell r="K3971">
            <v>0.1897192190949735</v>
          </cell>
          <cell r="L3971">
            <v>0.1897192190949735</v>
          </cell>
          <cell r="P3971" t="str">
            <v>PROBADAS PRODUCIENDO</v>
          </cell>
          <cell r="Q3971" t="str">
            <v>PROBADAS PRODUCIENDO2020</v>
          </cell>
        </row>
        <row r="3972">
          <cell r="I3972">
            <v>0.20696316362919537</v>
          </cell>
          <cell r="J3972">
            <v>0.20696316362919537</v>
          </cell>
          <cell r="K3972">
            <v>0.19932378072594725</v>
          </cell>
          <cell r="L3972">
            <v>0.19932378072594725</v>
          </cell>
          <cell r="P3972" t="str">
            <v>PROBADAS PRODUCIENDO</v>
          </cell>
          <cell r="Q3972" t="str">
            <v>PROBADAS PRODUCIENDO2020</v>
          </cell>
        </row>
        <row r="3973">
          <cell r="I3973">
            <v>0.19679331421311638</v>
          </cell>
          <cell r="J3973">
            <v>0.19679331421311638</v>
          </cell>
          <cell r="K3973">
            <v>0.18952931875754467</v>
          </cell>
          <cell r="L3973">
            <v>0.18952931875754467</v>
          </cell>
          <cell r="P3973" t="str">
            <v>PROBADAS PRODUCIENDO</v>
          </cell>
          <cell r="Q3973" t="str">
            <v>PROBADAS PRODUCIENDO2020</v>
          </cell>
        </row>
        <row r="3974">
          <cell r="I3974">
            <v>0.19980632786700819</v>
          </cell>
          <cell r="J3974">
            <v>0.19980632786700819</v>
          </cell>
          <cell r="K3974">
            <v>0.19243111665404677</v>
          </cell>
          <cell r="L3974">
            <v>0.19243111665404677</v>
          </cell>
          <cell r="P3974" t="str">
            <v>PROBADAS PRODUCIENDO</v>
          </cell>
          <cell r="Q3974" t="str">
            <v>PROBADAS PRODUCIENDO2020</v>
          </cell>
        </row>
        <row r="3975">
          <cell r="I3975">
            <v>0.18998815427922483</v>
          </cell>
          <cell r="J3975">
            <v>0.18998815427922483</v>
          </cell>
          <cell r="K3975">
            <v>0.18297534952610095</v>
          </cell>
          <cell r="L3975">
            <v>0.18297534952610095</v>
          </cell>
          <cell r="P3975" t="str">
            <v>PROBADAS PRODUCIENDO</v>
          </cell>
          <cell r="Q3975" t="str">
            <v>PROBADAS PRODUCIENDO2020</v>
          </cell>
        </row>
        <row r="3976">
          <cell r="I3976">
            <v>0.19289697719941265</v>
          </cell>
          <cell r="J3976">
            <v>0.19289697719941265</v>
          </cell>
          <cell r="K3976">
            <v>0.1857768025564234</v>
          </cell>
          <cell r="L3976">
            <v>0.1857768025564234</v>
          </cell>
          <cell r="P3976" t="str">
            <v>PROBADAS PRODUCIENDO</v>
          </cell>
          <cell r="Q3976" t="str">
            <v>PROBADAS PRODUCIENDO2020</v>
          </cell>
        </row>
        <row r="3977">
          <cell r="I3977">
            <v>0.18947775779216716</v>
          </cell>
          <cell r="J3977">
            <v>0.18947775779216716</v>
          </cell>
          <cell r="K3977">
            <v>0.18248379269209425</v>
          </cell>
          <cell r="L3977">
            <v>0.18248379269209425</v>
          </cell>
          <cell r="P3977" t="str">
            <v>PROBADAS PRODUCIENDO</v>
          </cell>
          <cell r="Q3977" t="str">
            <v>PROBADAS PRODUCIENDO2020</v>
          </cell>
        </row>
        <row r="3978">
          <cell r="I3978">
            <v>0.18016711414596104</v>
          </cell>
          <cell r="J3978">
            <v>0.18016711414596104</v>
          </cell>
          <cell r="K3978">
            <v>0.17351682166202814</v>
          </cell>
          <cell r="L3978">
            <v>0.17351682166202814</v>
          </cell>
          <cell r="P3978" t="str">
            <v>PROBADAS PRODUCIENDO</v>
          </cell>
          <cell r="Q3978" t="str">
            <v>PROBADAS PRODUCIENDO2020</v>
          </cell>
        </row>
        <row r="3979">
          <cell r="I3979">
            <v>0.18292557155125713</v>
          </cell>
          <cell r="J3979">
            <v>0.18292557155125713</v>
          </cell>
          <cell r="K3979">
            <v>0.17617345943927146</v>
          </cell>
          <cell r="L3979">
            <v>0.17617345943927146</v>
          </cell>
          <cell r="P3979" t="str">
            <v>PROBADAS PRODUCIENDO</v>
          </cell>
          <cell r="Q3979" t="str">
            <v>PROBADAS PRODUCIENDO2020</v>
          </cell>
        </row>
        <row r="3980">
          <cell r="I3980">
            <v>0.17393689219206238</v>
          </cell>
          <cell r="J3980">
            <v>0.17393689219206238</v>
          </cell>
          <cell r="K3980">
            <v>0.16751656841484738</v>
          </cell>
          <cell r="L3980">
            <v>0.16751656841484738</v>
          </cell>
          <cell r="P3980" t="str">
            <v>PROBADAS PRODUCIENDO</v>
          </cell>
          <cell r="Q3980" t="str">
            <v>PROBADAS PRODUCIENDO2020</v>
          </cell>
        </row>
        <row r="3981">
          <cell r="I3981">
            <v>0.17659996147969115</v>
          </cell>
          <cell r="J3981">
            <v>0.17659996147969115</v>
          </cell>
          <cell r="K3981">
            <v>0.17008133902154507</v>
          </cell>
          <cell r="L3981">
            <v>0.17008133902154507</v>
          </cell>
          <cell r="P3981" t="str">
            <v>PROBADAS PRODUCIENDO</v>
          </cell>
          <cell r="Q3981" t="str">
            <v>PROBADAS PRODUCIENDO2020</v>
          </cell>
        </row>
        <row r="3982">
          <cell r="I3982">
            <v>0.17554395190473529</v>
          </cell>
          <cell r="J3982">
            <v>0.17554395190473529</v>
          </cell>
          <cell r="K3982">
            <v>0.16906430866081809</v>
          </cell>
          <cell r="L3982">
            <v>0.16906430866081809</v>
          </cell>
          <cell r="P3982" t="str">
            <v>PROBADAS PRODUCIENDO</v>
          </cell>
          <cell r="Q3982" t="str">
            <v>PROBADAS PRODUCIENDO2021</v>
          </cell>
        </row>
        <row r="3983">
          <cell r="I3983">
            <v>0.15587978167770339</v>
          </cell>
          <cell r="J3983">
            <v>0.15587978167770339</v>
          </cell>
          <cell r="K3983">
            <v>0.15012597835237237</v>
          </cell>
          <cell r="L3983">
            <v>0.15012597835237237</v>
          </cell>
          <cell r="P3983" t="str">
            <v>PROBADAS PRODUCIENDO</v>
          </cell>
          <cell r="Q3983" t="str">
            <v>PROBADAS PRODUCIENDO2021</v>
          </cell>
        </row>
        <row r="3984">
          <cell r="I3984">
            <v>0.16966925921468073</v>
          </cell>
          <cell r="J3984">
            <v>0.16966925921468073</v>
          </cell>
          <cell r="K3984">
            <v>0.16340646145240031</v>
          </cell>
          <cell r="L3984">
            <v>0.16340646145240031</v>
          </cell>
          <cell r="P3984" t="str">
            <v>PROBADAS PRODUCIENDO</v>
          </cell>
          <cell r="Q3984" t="str">
            <v>PROBADAS PRODUCIENDO2021</v>
          </cell>
        </row>
        <row r="3985">
          <cell r="I3985">
            <v>0.1613319745187311</v>
          </cell>
          <cell r="J3985">
            <v>0.1613319745187311</v>
          </cell>
          <cell r="K3985">
            <v>0.15537692094169062</v>
          </cell>
          <cell r="L3985">
            <v>0.15537692094169062</v>
          </cell>
          <cell r="P3985" t="str">
            <v>PROBADAS PRODUCIENDO</v>
          </cell>
          <cell r="Q3985" t="str">
            <v>PROBADAS PRODUCIENDO2021</v>
          </cell>
        </row>
        <row r="3986">
          <cell r="I3986">
            <v>0.16380205559835845</v>
          </cell>
          <cell r="J3986">
            <v>0.16380205559835845</v>
          </cell>
          <cell r="K3986">
            <v>0.15775582688252299</v>
          </cell>
          <cell r="L3986">
            <v>0.15775582688252299</v>
          </cell>
          <cell r="P3986" t="str">
            <v>PROBADAS PRODUCIENDO</v>
          </cell>
          <cell r="Q3986" t="str">
            <v>PROBADAS PRODUCIENDO2021</v>
          </cell>
        </row>
        <row r="3987">
          <cell r="P3987" t="str">
            <v>PROBADAS PRODUCIENDO</v>
          </cell>
          <cell r="Q3987" t="str">
            <v>PROBADAS PRODUCIENDO2021</v>
          </cell>
        </row>
        <row r="3988">
          <cell r="I3988">
            <v>0.19594662024938161</v>
          </cell>
          <cell r="J3988">
            <v>0.19594662024938161</v>
          </cell>
          <cell r="K3988">
            <v>8.0457753430172113E-2</v>
          </cell>
          <cell r="L3988">
            <v>8.0457753430172113E-2</v>
          </cell>
          <cell r="P3988" t="str">
            <v>PROBADAS PRODUCIENDO</v>
          </cell>
          <cell r="Q3988" t="str">
            <v>PROBADAS PRODUCIENDO2012</v>
          </cell>
        </row>
        <row r="3989">
          <cell r="I3989">
            <v>0.18137328013186149</v>
          </cell>
          <cell r="J3989">
            <v>0.18137328013186149</v>
          </cell>
          <cell r="K3989">
            <v>7.4473785937713324E-2</v>
          </cell>
          <cell r="L3989">
            <v>7.4473785937713324E-2</v>
          </cell>
          <cell r="P3989" t="str">
            <v>PROBADAS PRODUCIENDO</v>
          </cell>
          <cell r="Q3989" t="str">
            <v>PROBADAS PRODUCIENDO2012</v>
          </cell>
        </row>
        <row r="3990">
          <cell r="I3990">
            <v>0.19183894211946556</v>
          </cell>
          <cell r="J3990">
            <v>0.19183894211946556</v>
          </cell>
          <cell r="K3990">
            <v>7.8771097371870782E-2</v>
          </cell>
          <cell r="L3990">
            <v>7.8771097371870782E-2</v>
          </cell>
          <cell r="P3990" t="str">
            <v>PROBADAS PRODUCIENDO</v>
          </cell>
          <cell r="Q3990" t="str">
            <v>PROBADAS PRODUCIENDO2012</v>
          </cell>
        </row>
        <row r="3991">
          <cell r="I3991">
            <v>0.18366187597544764</v>
          </cell>
          <cell r="J3991">
            <v>0.18366187597544764</v>
          </cell>
          <cell r="K3991">
            <v>7.541350758154787E-2</v>
          </cell>
          <cell r="L3991">
            <v>7.541350758154787E-2</v>
          </cell>
          <cell r="P3991" t="str">
            <v>PROBADAS PRODUCIENDO</v>
          </cell>
          <cell r="Q3991" t="str">
            <v>PROBADAS PRODUCIENDO2012</v>
          </cell>
        </row>
        <row r="3992">
          <cell r="I3992">
            <v>0.18775106735670824</v>
          </cell>
          <cell r="J3992">
            <v>0.18775106735670824</v>
          </cell>
          <cell r="K3992">
            <v>7.7092572785446359E-2</v>
          </cell>
          <cell r="L3992">
            <v>7.7092572785446359E-2</v>
          </cell>
          <cell r="P3992" t="str">
            <v>PROBADAS PRODUCIENDO</v>
          </cell>
          <cell r="Q3992" t="str">
            <v>PROBADAS PRODUCIENDO2012</v>
          </cell>
        </row>
        <row r="3993">
          <cell r="I3993">
            <v>0.17974824540917564</v>
          </cell>
          <cell r="J3993">
            <v>0.17974824540917564</v>
          </cell>
          <cell r="K3993">
            <v>7.3806529503961507E-2</v>
          </cell>
          <cell r="L3993">
            <v>7.3806529503961507E-2</v>
          </cell>
          <cell r="P3993" t="str">
            <v>PROBADAS PRODUCIENDO</v>
          </cell>
          <cell r="Q3993" t="str">
            <v>PROBADAS PRODUCIENDO2012</v>
          </cell>
        </row>
        <row r="3994">
          <cell r="I3994">
            <v>0.18375030066436068</v>
          </cell>
          <cell r="J3994">
            <v>0.18375030066436068</v>
          </cell>
          <cell r="K3994">
            <v>7.5449815693464511E-2</v>
          </cell>
          <cell r="L3994">
            <v>7.5449815693464511E-2</v>
          </cell>
          <cell r="P3994" t="str">
            <v>PROBADAS PRODUCIENDO</v>
          </cell>
          <cell r="Q3994" t="str">
            <v>PROBADAS PRODUCIENDO2012</v>
          </cell>
        </row>
        <row r="3995">
          <cell r="I3995">
            <v>0.18174991030424084</v>
          </cell>
          <cell r="J3995">
            <v>0.18174991030424084</v>
          </cell>
          <cell r="K3995">
            <v>7.4628434267473218E-2</v>
          </cell>
          <cell r="L3995">
            <v>7.4628434267473218E-2</v>
          </cell>
          <cell r="P3995" t="str">
            <v>PROBADAS PRODUCIENDO</v>
          </cell>
          <cell r="Q3995" t="str">
            <v>PROBADAS PRODUCIENDO2012</v>
          </cell>
        </row>
        <row r="3996">
          <cell r="I3996">
            <v>0.17400288552497489</v>
          </cell>
          <cell r="J3996">
            <v>0.17400288552497489</v>
          </cell>
          <cell r="K3996">
            <v>7.1447424007054672E-2</v>
          </cell>
          <cell r="L3996">
            <v>7.1447424007054672E-2</v>
          </cell>
          <cell r="P3996" t="str">
            <v>PROBADAS PRODUCIENDO</v>
          </cell>
          <cell r="Q3996" t="str">
            <v>PROBADAS PRODUCIENDO2012</v>
          </cell>
        </row>
        <row r="3997">
          <cell r="I3997">
            <v>0.1778770216026227</v>
          </cell>
          <cell r="J3997">
            <v>0.1778770216026227</v>
          </cell>
          <cell r="K3997">
            <v>7.303818523015522E-2</v>
          </cell>
          <cell r="L3997">
            <v>7.303818523015522E-2</v>
          </cell>
          <cell r="P3997" t="str">
            <v>PROBADAS PRODUCIENDO</v>
          </cell>
          <cell r="Q3997" t="str">
            <v>PROBADAS PRODUCIENDO2012</v>
          </cell>
        </row>
        <row r="3998">
          <cell r="I3998">
            <v>0.17029507731604365</v>
          </cell>
          <cell r="J3998">
            <v>0.17029507731604365</v>
          </cell>
          <cell r="K3998">
            <v>6.9924958764934764E-2</v>
          </cell>
          <cell r="L3998">
            <v>6.9924958764934764E-2</v>
          </cell>
          <cell r="P3998" t="str">
            <v>PROBADAS PRODUCIENDO</v>
          </cell>
          <cell r="Q3998" t="str">
            <v>PROBADAS PRODUCIENDO2012</v>
          </cell>
        </row>
        <row r="3999">
          <cell r="I3999">
            <v>0.17408665985724145</v>
          </cell>
          <cell r="J3999">
            <v>0.17408665985724145</v>
          </cell>
          <cell r="K3999">
            <v>7.1481822633378017E-2</v>
          </cell>
          <cell r="L3999">
            <v>7.1481822633378017E-2</v>
          </cell>
          <cell r="P3999" t="str">
            <v>PROBADAS PRODUCIENDO</v>
          </cell>
          <cell r="Q3999" t="str">
            <v>PROBADAS PRODUCIENDO2012</v>
          </cell>
        </row>
        <row r="4000">
          <cell r="I4000">
            <v>0.17732415710284052</v>
          </cell>
          <cell r="J4000">
            <v>0.17732415710284052</v>
          </cell>
          <cell r="K4000">
            <v>7.2811173222766909E-2</v>
          </cell>
          <cell r="L4000">
            <v>7.2811173222766909E-2</v>
          </cell>
          <cell r="P4000" t="str">
            <v>PROBADAS PRODUCIENDO</v>
          </cell>
          <cell r="Q4000" t="str">
            <v>PROBADAS PRODUCIENDO2013</v>
          </cell>
        </row>
        <row r="4001">
          <cell r="I4001">
            <v>0.15850392253664849</v>
          </cell>
          <cell r="J4001">
            <v>0.15850392253664849</v>
          </cell>
          <cell r="K4001">
            <v>6.5083385980009081E-2</v>
          </cell>
          <cell r="L4001">
            <v>6.5083385980009081E-2</v>
          </cell>
          <cell r="P4001" t="str">
            <v>PROBADAS PRODUCIENDO</v>
          </cell>
          <cell r="Q4001" t="str">
            <v>PROBADAS PRODUCIENDO2013</v>
          </cell>
        </row>
        <row r="4002">
          <cell r="I4002">
            <v>0.17366817803374809</v>
          </cell>
          <cell r="J4002">
            <v>0.17366817803374809</v>
          </cell>
          <cell r="K4002">
            <v>7.1309989573298774E-2</v>
          </cell>
          <cell r="L4002">
            <v>7.1309989573298774E-2</v>
          </cell>
          <cell r="P4002" t="str">
            <v>PROBADAS PRODUCIENDO</v>
          </cell>
          <cell r="Q4002" t="str">
            <v>PROBADAS PRODUCIENDO2013</v>
          </cell>
        </row>
        <row r="4003">
          <cell r="I4003">
            <v>0.16626563419565105</v>
          </cell>
          <cell r="J4003">
            <v>0.16626563419565105</v>
          </cell>
          <cell r="K4003">
            <v>6.8270426828487774E-2</v>
          </cell>
          <cell r="L4003">
            <v>6.8270426828487774E-2</v>
          </cell>
          <cell r="P4003" t="str">
            <v>PROBADAS PRODUCIENDO</v>
          </cell>
          <cell r="Q4003" t="str">
            <v>PROBADAS PRODUCIENDO2013</v>
          </cell>
        </row>
        <row r="4004">
          <cell r="I4004">
            <v>0.1699675020696598</v>
          </cell>
          <cell r="J4004">
            <v>0.1699675020696598</v>
          </cell>
          <cell r="K4004">
            <v>6.9790452906299191E-2</v>
          </cell>
          <cell r="L4004">
            <v>6.9790452906299191E-2</v>
          </cell>
          <cell r="P4004" t="str">
            <v>PROBADAS PRODUCIENDO</v>
          </cell>
          <cell r="Q4004" t="str">
            <v>PROBADAS PRODUCIENDO2013</v>
          </cell>
        </row>
        <row r="4005">
          <cell r="I4005">
            <v>0.16272269821804028</v>
          </cell>
          <cell r="J4005">
            <v>0.16272269821804028</v>
          </cell>
          <cell r="K4005">
            <v>6.6815659867247509E-2</v>
          </cell>
          <cell r="L4005">
            <v>6.6815659867247509E-2</v>
          </cell>
          <cell r="P4005" t="str">
            <v>PROBADAS PRODUCIENDO</v>
          </cell>
          <cell r="Q4005" t="str">
            <v>PROBADAS PRODUCIENDO2013</v>
          </cell>
        </row>
        <row r="4006">
          <cell r="I4006">
            <v>0.16634568339967176</v>
          </cell>
          <cell r="J4006">
            <v>0.16634568339967176</v>
          </cell>
          <cell r="K4006">
            <v>6.8303295877778766E-2</v>
          </cell>
          <cell r="L4006">
            <v>6.8303295877778766E-2</v>
          </cell>
          <cell r="P4006" t="str">
            <v>PROBADAS PRODUCIENDO</v>
          </cell>
          <cell r="Q4006" t="str">
            <v>PROBADAS PRODUCIENDO2013</v>
          </cell>
        </row>
        <row r="4007">
          <cell r="I4007">
            <v>0.16453476771508749</v>
          </cell>
          <cell r="J4007">
            <v>0.16453476771508749</v>
          </cell>
          <cell r="K4007">
            <v>6.7559714756309688E-2</v>
          </cell>
          <cell r="L4007">
            <v>6.7559714756309688E-2</v>
          </cell>
          <cell r="P4007" t="str">
            <v>PROBADAS PRODUCIENDO</v>
          </cell>
          <cell r="Q4007" t="str">
            <v>PROBADAS PRODUCIENDO2013</v>
          </cell>
        </row>
        <row r="4008">
          <cell r="I4008">
            <v>0.15752153221799708</v>
          </cell>
          <cell r="J4008">
            <v>0.15752153221799708</v>
          </cell>
          <cell r="K4008">
            <v>6.4680006131305146E-2</v>
          </cell>
          <cell r="L4008">
            <v>6.4680006131305146E-2</v>
          </cell>
          <cell r="P4008" t="str">
            <v>PROBADAS PRODUCIENDO</v>
          </cell>
          <cell r="Q4008" t="str">
            <v>PROBADAS PRODUCIENDO2013</v>
          </cell>
        </row>
        <row r="4009">
          <cell r="I4009">
            <v>0.16102871457953993</v>
          </cell>
          <cell r="J4009">
            <v>0.16102871457953993</v>
          </cell>
          <cell r="K4009">
            <v>6.61200922798722E-2</v>
          </cell>
          <cell r="L4009">
            <v>6.61200922798722E-2</v>
          </cell>
          <cell r="P4009" t="str">
            <v>PROBADAS PRODUCIENDO</v>
          </cell>
          <cell r="Q4009" t="str">
            <v>PROBADAS PRODUCIENDO2013</v>
          </cell>
        </row>
        <row r="4010">
          <cell r="I4010">
            <v>0.15416492334062079</v>
          </cell>
          <cell r="J4010">
            <v>0.15416492334062079</v>
          </cell>
          <cell r="K4010">
            <v>6.3301747046898602E-2</v>
          </cell>
          <cell r="L4010">
            <v>6.3301747046898602E-2</v>
          </cell>
          <cell r="P4010" t="str">
            <v>PROBADAS PRODUCIENDO</v>
          </cell>
          <cell r="Q4010" t="str">
            <v>PROBADAS PRODUCIENDO2013</v>
          </cell>
        </row>
        <row r="4011">
          <cell r="I4011">
            <v>0.15759737154180634</v>
          </cell>
          <cell r="J4011">
            <v>0.15759737154180634</v>
          </cell>
          <cell r="K4011">
            <v>6.4711146559282867E-2</v>
          </cell>
          <cell r="L4011">
            <v>6.4711146559282867E-2</v>
          </cell>
          <cell r="P4011" t="str">
            <v>PROBADAS PRODUCIENDO</v>
          </cell>
          <cell r="Q4011" t="str">
            <v>PROBADAS PRODUCIENDO2013</v>
          </cell>
        </row>
        <row r="4012">
          <cell r="I4012">
            <v>0.15961761231865521</v>
          </cell>
          <cell r="J4012">
            <v>0.15961761231865521</v>
          </cell>
          <cell r="K4012">
            <v>6.5540678776202038E-2</v>
          </cell>
          <cell r="L4012">
            <v>6.5540678776202038E-2</v>
          </cell>
          <cell r="P4012" t="str">
            <v>PROBADAS PRODUCIENDO</v>
          </cell>
          <cell r="Q4012" t="str">
            <v>PROBADAS PRODUCIENDO2014</v>
          </cell>
        </row>
        <row r="4013">
          <cell r="I4013">
            <v>0.14267665540780494</v>
          </cell>
          <cell r="J4013">
            <v>0.14267665540780494</v>
          </cell>
          <cell r="K4013">
            <v>5.8584542802692367E-2</v>
          </cell>
          <cell r="L4013">
            <v>5.8584542802692367E-2</v>
          </cell>
          <cell r="P4013" t="str">
            <v>PROBADAS PRODUCIENDO</v>
          </cell>
          <cell r="Q4013" t="str">
            <v>PROBADAS PRODUCIENDO2014</v>
          </cell>
        </row>
        <row r="4014">
          <cell r="I4014">
            <v>0.15632669776291153</v>
          </cell>
          <cell r="J4014">
            <v>0.15632669776291153</v>
          </cell>
          <cell r="K4014">
            <v>6.4189394474646833E-2</v>
          </cell>
          <cell r="L4014">
            <v>6.4189394474646833E-2</v>
          </cell>
          <cell r="P4014" t="str">
            <v>PROBADAS PRODUCIENDO</v>
          </cell>
          <cell r="Q4014" t="str">
            <v>PROBADAS PRODUCIENDO2014</v>
          </cell>
        </row>
        <row r="4015">
          <cell r="I4015">
            <v>0.14966332830537538</v>
          </cell>
          <cell r="J4015">
            <v>0.14966332830537538</v>
          </cell>
          <cell r="K4015">
            <v>6.1453344543567316E-2</v>
          </cell>
          <cell r="L4015">
            <v>6.1453344543567316E-2</v>
          </cell>
          <cell r="P4015" t="str">
            <v>PROBADAS PRODUCIENDO</v>
          </cell>
          <cell r="Q4015" t="str">
            <v>PROBADAS PRODUCIENDO2014</v>
          </cell>
        </row>
        <row r="4016">
          <cell r="I4016">
            <v>0.15299554948055977</v>
          </cell>
          <cell r="J4016">
            <v>0.15299554948055977</v>
          </cell>
          <cell r="K4016">
            <v>6.2821589779675835E-2</v>
          </cell>
          <cell r="L4016">
            <v>6.2821589779675835E-2</v>
          </cell>
          <cell r="P4016" t="str">
            <v>PROBADAS PRODUCIENDO</v>
          </cell>
          <cell r="Q4016" t="str">
            <v>PROBADAS PRODUCIENDO2014</v>
          </cell>
        </row>
        <row r="4017">
          <cell r="I4017">
            <v>0.14647416902452551</v>
          </cell>
          <cell r="J4017">
            <v>0.14647416902452551</v>
          </cell>
          <cell r="K4017">
            <v>6.0143842033436756E-2</v>
          </cell>
          <cell r="L4017">
            <v>6.0143842033436756E-2</v>
          </cell>
          <cell r="P4017" t="str">
            <v>PROBADAS PRODUCIENDO</v>
          </cell>
          <cell r="Q4017" t="str">
            <v>PROBADAS PRODUCIENDO2014</v>
          </cell>
        </row>
        <row r="4018">
          <cell r="I4018">
            <v>0.1497353842678763</v>
          </cell>
          <cell r="J4018">
            <v>0.1497353842678763</v>
          </cell>
          <cell r="K4018">
            <v>6.1482931483401726E-2</v>
          </cell>
          <cell r="L4018">
            <v>6.1482931483401726E-2</v>
          </cell>
          <cell r="P4018" t="str">
            <v>PROBADAS PRODUCIENDO</v>
          </cell>
          <cell r="Q4018" t="str">
            <v>PROBADAS PRODUCIENDO2014</v>
          </cell>
        </row>
        <row r="4019">
          <cell r="I4019">
            <v>0.14810529594597813</v>
          </cell>
          <cell r="J4019">
            <v>0.14810529594597813</v>
          </cell>
          <cell r="K4019">
            <v>6.081359998839677E-2</v>
          </cell>
          <cell r="L4019">
            <v>6.081359998839677E-2</v>
          </cell>
          <cell r="P4019" t="str">
            <v>PROBADAS PRODUCIENDO</v>
          </cell>
          <cell r="Q4019" t="str">
            <v>PROBADAS PRODUCIENDO2014</v>
          </cell>
        </row>
        <row r="4020">
          <cell r="I4020">
            <v>0.14179236079396906</v>
          </cell>
          <cell r="J4020">
            <v>0.14179236079396906</v>
          </cell>
          <cell r="K4020">
            <v>5.822144208725729E-2</v>
          </cell>
          <cell r="L4020">
            <v>5.822144208725729E-2</v>
          </cell>
          <cell r="P4020" t="str">
            <v>PROBADAS PRODUCIENDO</v>
          </cell>
          <cell r="Q4020" t="str">
            <v>PROBADAS PRODUCIENDO2014</v>
          </cell>
        </row>
        <row r="4021">
          <cell r="I4021">
            <v>0.14494933660405018</v>
          </cell>
          <cell r="J4021">
            <v>0.14494933660405018</v>
          </cell>
          <cell r="K4021">
            <v>5.9517729724110922E-2</v>
          </cell>
          <cell r="L4021">
            <v>5.9517729724110922E-2</v>
          </cell>
          <cell r="P4021" t="str">
            <v>PROBADAS PRODUCIENDO</v>
          </cell>
          <cell r="Q4021" t="str">
            <v>PROBADAS PRODUCIENDO2014</v>
          </cell>
        </row>
        <row r="4022">
          <cell r="I4022">
            <v>0.13877092308775063</v>
          </cell>
          <cell r="J4022">
            <v>0.13877092308775063</v>
          </cell>
          <cell r="K4022">
            <v>5.698080782848744E-2</v>
          </cell>
          <cell r="L4022">
            <v>5.698080782848744E-2</v>
          </cell>
          <cell r="P4022" t="str">
            <v>PROBADAS PRODUCIENDO</v>
          </cell>
          <cell r="Q4022" t="str">
            <v>PROBADAS PRODUCIENDO2014</v>
          </cell>
        </row>
        <row r="4023">
          <cell r="I4023">
            <v>0.14186062725007173</v>
          </cell>
          <cell r="J4023">
            <v>0.14186062725007173</v>
          </cell>
          <cell r="K4023">
            <v>5.8249473015709478E-2</v>
          </cell>
          <cell r="L4023">
            <v>5.8249473015709478E-2</v>
          </cell>
          <cell r="P4023" t="str">
            <v>PROBADAS PRODUCIENDO</v>
          </cell>
          <cell r="Q4023" t="str">
            <v>PROBADAS PRODUCIENDO2014</v>
          </cell>
        </row>
        <row r="4024">
          <cell r="I4024">
            <v>0.14339963504985107</v>
          </cell>
          <cell r="J4024">
            <v>0.14339963504985107</v>
          </cell>
          <cell r="K4024">
            <v>5.8881405885611318E-2</v>
          </cell>
          <cell r="L4024">
            <v>5.8881405885611318E-2</v>
          </cell>
          <cell r="P4024" t="str">
            <v>PROBADAS PRODUCIENDO</v>
          </cell>
          <cell r="Q4024" t="str">
            <v>PROBADAS PRODUCIENDO2015</v>
          </cell>
        </row>
        <row r="4025">
          <cell r="I4025">
            <v>0.12817996722546882</v>
          </cell>
          <cell r="J4025">
            <v>0.12817996722546882</v>
          </cell>
          <cell r="K4025">
            <v>5.2632049405031071E-2</v>
          </cell>
          <cell r="L4025">
            <v>5.2632049405031071E-2</v>
          </cell>
          <cell r="P4025" t="str">
            <v>PROBADAS PRODUCIENDO</v>
          </cell>
          <cell r="Q4025" t="str">
            <v>PROBADAS PRODUCIENDO2015</v>
          </cell>
        </row>
        <row r="4026">
          <cell r="I4026">
            <v>0.14044309448130665</v>
          </cell>
          <cell r="J4026">
            <v>0.14044309448130665</v>
          </cell>
          <cell r="K4026">
            <v>5.7667419077533172E-2</v>
          </cell>
          <cell r="L4026">
            <v>5.7667419077533172E-2</v>
          </cell>
          <cell r="P4026" t="str">
            <v>PROBADAS PRODUCIENDO</v>
          </cell>
          <cell r="Q4026" t="str">
            <v>PROBADAS PRODUCIENDO2015</v>
          </cell>
        </row>
        <row r="4027">
          <cell r="I4027">
            <v>0.13445675792024678</v>
          </cell>
          <cell r="J4027">
            <v>0.13445675792024678</v>
          </cell>
          <cell r="K4027">
            <v>5.5209366009984544E-2</v>
          </cell>
          <cell r="L4027">
            <v>5.5209366009984544E-2</v>
          </cell>
          <cell r="P4027" t="str">
            <v>PROBADAS PRODUCIENDO</v>
          </cell>
          <cell r="Q4027" t="str">
            <v>PROBADAS PRODUCIENDO2015</v>
          </cell>
        </row>
        <row r="4028">
          <cell r="I4028">
            <v>0.13745040814145004</v>
          </cell>
          <cell r="J4028">
            <v>0.13745040814145004</v>
          </cell>
          <cell r="K4028">
            <v>5.6438590433693446E-2</v>
          </cell>
          <cell r="L4028">
            <v>5.6438590433693446E-2</v>
          </cell>
          <cell r="P4028" t="str">
            <v>PROBADAS PRODUCIENDO</v>
          </cell>
          <cell r="Q4028" t="str">
            <v>PROBADAS PRODUCIENDO2015</v>
          </cell>
        </row>
        <row r="4029">
          <cell r="I4029">
            <v>0.1315916337629125</v>
          </cell>
          <cell r="J4029">
            <v>0.1315916337629125</v>
          </cell>
          <cell r="K4029">
            <v>5.4032915746620752E-2</v>
          </cell>
          <cell r="L4029">
            <v>5.4032915746620752E-2</v>
          </cell>
          <cell r="P4029" t="str">
            <v>PROBADAS PRODUCIENDO</v>
          </cell>
          <cell r="Q4029" t="str">
            <v>PROBADAS PRODUCIENDO2015</v>
          </cell>
        </row>
        <row r="4030">
          <cell r="I4030">
            <v>0.13452149262323407</v>
          </cell>
          <cell r="J4030">
            <v>0.13452149262323407</v>
          </cell>
          <cell r="K4030">
            <v>5.5235946763276936E-2</v>
          </cell>
          <cell r="L4030">
            <v>5.5235946763276936E-2</v>
          </cell>
          <cell r="P4030" t="str">
            <v>PROBADAS PRODUCIENDO</v>
          </cell>
          <cell r="Q4030" t="str">
            <v>PROBADAS PRODUCIENDO2015</v>
          </cell>
        </row>
        <row r="4031">
          <cell r="I4031">
            <v>0.1330570297293015</v>
          </cell>
          <cell r="J4031">
            <v>0.1330570297293015</v>
          </cell>
          <cell r="K4031">
            <v>5.4634622819655441E-2</v>
          </cell>
          <cell r="L4031">
            <v>5.4634622819655441E-2</v>
          </cell>
          <cell r="P4031" t="str">
            <v>PROBADAS PRODUCIENDO</v>
          </cell>
          <cell r="Q4031" t="str">
            <v>PROBADAS PRODUCIENDO2015</v>
          </cell>
        </row>
        <row r="4032">
          <cell r="I4032">
            <v>0.12738552153079563</v>
          </cell>
          <cell r="J4032">
            <v>0.12738552153079563</v>
          </cell>
          <cell r="K4032">
            <v>5.2305841605507261E-2</v>
          </cell>
          <cell r="L4032">
            <v>5.2305841605507261E-2</v>
          </cell>
          <cell r="P4032" t="str">
            <v>PROBADAS PRODUCIENDO</v>
          </cell>
          <cell r="Q4032" t="str">
            <v>PROBADAS PRODUCIENDO2015</v>
          </cell>
        </row>
        <row r="4033">
          <cell r="I4033">
            <v>0.13022173222490263</v>
          </cell>
          <cell r="J4033">
            <v>0.13022173222490263</v>
          </cell>
          <cell r="K4033">
            <v>5.3470419695254644E-2</v>
          </cell>
          <cell r="L4033">
            <v>5.3470419695254644E-2</v>
          </cell>
          <cell r="P4033" t="str">
            <v>PROBADAS PRODUCIENDO</v>
          </cell>
          <cell r="Q4033" t="str">
            <v>PROBADAS PRODUCIENDO2015</v>
          </cell>
        </row>
        <row r="4034">
          <cell r="I4034">
            <v>0.12467107756622374</v>
          </cell>
          <cell r="J4034">
            <v>0.12467107756622374</v>
          </cell>
          <cell r="K4034">
            <v>5.119126222198133E-2</v>
          </cell>
          <cell r="L4034">
            <v>5.119126222198133E-2</v>
          </cell>
          <cell r="P4034" t="str">
            <v>PROBADAS PRODUCIENDO</v>
          </cell>
          <cell r="Q4034" t="str">
            <v>PROBADAS PRODUCIENDO2015</v>
          </cell>
        </row>
        <row r="4035">
          <cell r="I4035">
            <v>0.12744685176089179</v>
          </cell>
          <cell r="J4035">
            <v>0.12744685176089179</v>
          </cell>
          <cell r="K4035">
            <v>5.2331024446245281E-2</v>
          </cell>
          <cell r="L4035">
            <v>5.2331024446245281E-2</v>
          </cell>
          <cell r="P4035" t="str">
            <v>PROBADAS PRODUCIENDO</v>
          </cell>
          <cell r="Q4035" t="str">
            <v>PROBADAS PRODUCIENDO2015</v>
          </cell>
        </row>
        <row r="4036">
          <cell r="I4036">
            <v>0.12865696659376374</v>
          </cell>
          <cell r="J4036">
            <v>0.12865696659376374</v>
          </cell>
          <cell r="K4036">
            <v>5.2827910387536293E-2</v>
          </cell>
          <cell r="L4036">
            <v>5.2827910387536293E-2</v>
          </cell>
          <cell r="P4036" t="str">
            <v>PROBADAS PRODUCIENDO</v>
          </cell>
          <cell r="Q4036" t="str">
            <v>PROBADAS PRODUCIENDO2016</v>
          </cell>
        </row>
        <row r="4037">
          <cell r="I4037">
            <v>0.11908822930055911</v>
          </cell>
          <cell r="J4037">
            <v>0.11908822930055911</v>
          </cell>
          <cell r="K4037">
            <v>4.8898885713393278E-2</v>
          </cell>
          <cell r="L4037">
            <v>4.8898885713393278E-2</v>
          </cell>
          <cell r="P4037" t="str">
            <v>PROBADAS PRODUCIENDO</v>
          </cell>
          <cell r="Q4037" t="str">
            <v>PROBADAS PRODUCIENDO2016</v>
          </cell>
        </row>
        <row r="4038">
          <cell r="I4038">
            <v>0.12595989834494678</v>
          </cell>
          <cell r="J4038">
            <v>0.12595989834494678</v>
          </cell>
          <cell r="K4038">
            <v>5.172046565656066E-2</v>
          </cell>
          <cell r="L4038">
            <v>5.172046565656066E-2</v>
          </cell>
          <cell r="P4038" t="str">
            <v>PROBADAS PRODUCIENDO</v>
          </cell>
          <cell r="Q4038" t="str">
            <v>PROBADAS PRODUCIENDO2016</v>
          </cell>
        </row>
        <row r="4039">
          <cell r="I4039">
            <v>0.12059090282776141</v>
          </cell>
          <cell r="J4039">
            <v>0.12059090282776141</v>
          </cell>
          <cell r="K4039">
            <v>4.9515899346921723E-2</v>
          </cell>
          <cell r="L4039">
            <v>4.9515899346921723E-2</v>
          </cell>
          <cell r="P4039" t="str">
            <v>PROBADAS PRODUCIENDO</v>
          </cell>
          <cell r="Q4039" t="str">
            <v>PROBADAS PRODUCIENDO2016</v>
          </cell>
        </row>
        <row r="4040">
          <cell r="I4040">
            <v>0.12327583282689314</v>
          </cell>
          <cell r="J4040">
            <v>0.12327583282689314</v>
          </cell>
          <cell r="K4040">
            <v>5.0618359984275316E-2</v>
          </cell>
          <cell r="L4040">
            <v>5.0618359984275316E-2</v>
          </cell>
          <cell r="P4040" t="str">
            <v>PROBADAS PRODUCIENDO</v>
          </cell>
          <cell r="Q4040" t="str">
            <v>PROBADAS PRODUCIENDO2016</v>
          </cell>
        </row>
        <row r="4041">
          <cell r="I4041">
            <v>0.11802124464032249</v>
          </cell>
          <cell r="J4041">
            <v>0.11802124464032249</v>
          </cell>
          <cell r="K4041">
            <v>4.8460770533872259E-2</v>
          </cell>
          <cell r="L4041">
            <v>4.8460770533872259E-2</v>
          </cell>
          <cell r="P4041" t="str">
            <v>PROBADAS PRODUCIENDO</v>
          </cell>
          <cell r="Q4041" t="str">
            <v>PROBADAS PRODUCIENDO2016</v>
          </cell>
        </row>
        <row r="4042">
          <cell r="I4042">
            <v>0.12064896176357565</v>
          </cell>
          <cell r="J4042">
            <v>0.12064896176357565</v>
          </cell>
          <cell r="K4042">
            <v>4.9539738959649998E-2</v>
          </cell>
          <cell r="L4042">
            <v>4.9539738959649998E-2</v>
          </cell>
          <cell r="P4042" t="str">
            <v>PROBADAS PRODUCIENDO</v>
          </cell>
          <cell r="Q4042" t="str">
            <v>PROBADAS PRODUCIENDO2016</v>
          </cell>
        </row>
        <row r="4043">
          <cell r="I4043">
            <v>0.11933552162661827</v>
          </cell>
          <cell r="J4043">
            <v>0.11933552162661827</v>
          </cell>
          <cell r="K4043">
            <v>4.9000426556353054E-2</v>
          </cell>
          <cell r="L4043">
            <v>4.9000426556353054E-2</v>
          </cell>
          <cell r="P4043" t="str">
            <v>PROBADAS PRODUCIENDO</v>
          </cell>
          <cell r="Q4043" t="str">
            <v>PROBADAS PRODUCIENDO2016</v>
          </cell>
        </row>
        <row r="4044">
          <cell r="I4044">
            <v>0.1142488877925778</v>
          </cell>
          <cell r="J4044">
            <v>0.1142488877925778</v>
          </cell>
          <cell r="K4044">
            <v>4.6911800938376415E-2</v>
          </cell>
          <cell r="L4044">
            <v>4.6911800938376415E-2</v>
          </cell>
          <cell r="P4044" t="str">
            <v>PROBADAS PRODUCIENDO</v>
          </cell>
          <cell r="Q4044" t="str">
            <v>PROBADAS PRODUCIENDO2016</v>
          </cell>
        </row>
        <row r="4045">
          <cell r="I4045">
            <v>0.1167926142181039</v>
          </cell>
          <cell r="J4045">
            <v>0.1167926142181039</v>
          </cell>
          <cell r="K4045">
            <v>4.7956281895885751E-2</v>
          </cell>
          <cell r="L4045">
            <v>4.7956281895885751E-2</v>
          </cell>
          <cell r="P4045" t="str">
            <v>PROBADAS PRODUCIENDO</v>
          </cell>
          <cell r="Q4045" t="str">
            <v>PROBADAS PRODUCIENDO2016</v>
          </cell>
        </row>
        <row r="4046">
          <cell r="I4046">
            <v>0.1118143709008551</v>
          </cell>
          <cell r="J4046">
            <v>0.1118143709008551</v>
          </cell>
          <cell r="K4046">
            <v>4.5912162569791533E-2</v>
          </cell>
          <cell r="L4046">
            <v>4.5912162569791533E-2</v>
          </cell>
          <cell r="P4046" t="str">
            <v>PROBADAS PRODUCIENDO</v>
          </cell>
          <cell r="Q4046" t="str">
            <v>PROBADAS PRODUCIENDO2016</v>
          </cell>
        </row>
        <row r="4047">
          <cell r="I4047">
            <v>0.1143038933418138</v>
          </cell>
          <cell r="J4047">
            <v>0.1143038933418138</v>
          </cell>
          <cell r="K4047">
            <v>4.6934386798301371E-2</v>
          </cell>
          <cell r="L4047">
            <v>4.6934386798301371E-2</v>
          </cell>
          <cell r="P4047" t="str">
            <v>PROBADAS PRODUCIENDO</v>
          </cell>
          <cell r="Q4047" t="str">
            <v>PROBADAS PRODUCIENDO2016</v>
          </cell>
        </row>
        <row r="4048">
          <cell r="I4048">
            <v>0.1151425551155989</v>
          </cell>
          <cell r="J4048">
            <v>0.1151425551155989</v>
          </cell>
          <cell r="K4048">
            <v>4.7278750187272477E-2</v>
          </cell>
          <cell r="L4048">
            <v>4.7278750187272477E-2</v>
          </cell>
          <cell r="P4048" t="str">
            <v>PROBADAS PRODUCIENDO</v>
          </cell>
          <cell r="Q4048" t="str">
            <v>PROBADAS PRODUCIENDO2017</v>
          </cell>
        </row>
        <row r="4049">
          <cell r="I4049">
            <v>0.10292194213634773</v>
          </cell>
          <cell r="J4049">
            <v>0.10292194213634773</v>
          </cell>
          <cell r="K4049">
            <v>4.2260837326112757E-2</v>
          </cell>
          <cell r="L4049">
            <v>4.2260837326112757E-2</v>
          </cell>
          <cell r="P4049" t="str">
            <v>PROBADAS PRODUCIENDO</v>
          </cell>
          <cell r="Q4049" t="str">
            <v>PROBADAS PRODUCIENDO2017</v>
          </cell>
        </row>
        <row r="4050">
          <cell r="I4050">
            <v>0.11276860461532688</v>
          </cell>
          <cell r="J4050">
            <v>0.11276860461532688</v>
          </cell>
          <cell r="K4050">
            <v>4.6303981019204007E-2</v>
          </cell>
          <cell r="L4050">
            <v>4.6303981019204007E-2</v>
          </cell>
          <cell r="P4050" t="str">
            <v>PROBADAS PRODUCIENDO</v>
          </cell>
          <cell r="Q4050" t="str">
            <v>PROBADAS PRODUCIENDO2017</v>
          </cell>
        </row>
        <row r="4051">
          <cell r="I4051">
            <v>0.10796188326500852</v>
          </cell>
          <cell r="J4051">
            <v>0.10796188326500852</v>
          </cell>
          <cell r="K4051">
            <v>4.4330290425718614E-2</v>
          </cell>
          <cell r="L4051">
            <v>4.4330290425718614E-2</v>
          </cell>
          <cell r="P4051" t="str">
            <v>PROBADAS PRODUCIENDO</v>
          </cell>
          <cell r="Q4051" t="str">
            <v>PROBADAS PRODUCIENDO2017</v>
          </cell>
        </row>
        <row r="4052">
          <cell r="I4052">
            <v>0.11036563091382268</v>
          </cell>
          <cell r="J4052">
            <v>0.11036563091382268</v>
          </cell>
          <cell r="K4052">
            <v>4.5317294617934357E-2</v>
          </cell>
          <cell r="L4052">
            <v>4.5317294617934357E-2</v>
          </cell>
          <cell r="P4052" t="str">
            <v>PROBADAS PRODUCIENDO</v>
          </cell>
          <cell r="Q4052" t="str">
            <v>PROBADAS PRODUCIENDO2017</v>
          </cell>
        </row>
        <row r="4053">
          <cell r="I4053">
            <v>0.10566133545619319</v>
          </cell>
          <cell r="J4053">
            <v>0.10566133545619319</v>
          </cell>
          <cell r="K4053">
            <v>4.3385661178628694E-2</v>
          </cell>
          <cell r="L4053">
            <v>4.3385661178628694E-2</v>
          </cell>
          <cell r="P4053" t="str">
            <v>PROBADAS PRODUCIENDO</v>
          </cell>
          <cell r="Q4053" t="str">
            <v>PROBADAS PRODUCIENDO2017</v>
          </cell>
        </row>
        <row r="4054">
          <cell r="I4054">
            <v>0.10801386191268203</v>
          </cell>
          <cell r="J4054">
            <v>0.10801386191268203</v>
          </cell>
          <cell r="K4054">
            <v>4.4351633407867651E-2</v>
          </cell>
          <cell r="L4054">
            <v>4.4351633407867651E-2</v>
          </cell>
          <cell r="P4054" t="str">
            <v>PROBADAS PRODUCIENDO</v>
          </cell>
          <cell r="Q4054" t="str">
            <v>PROBADAS PRODUCIENDO2017</v>
          </cell>
        </row>
        <row r="4055">
          <cell r="I4055">
            <v>0.1068379732891073</v>
          </cell>
          <cell r="J4055">
            <v>0.1068379732891073</v>
          </cell>
          <cell r="K4055">
            <v>4.3868801109885114E-2</v>
          </cell>
          <cell r="L4055">
            <v>4.3868801109885114E-2</v>
          </cell>
          <cell r="P4055" t="str">
            <v>PROBADAS PRODUCIENDO</v>
          </cell>
          <cell r="Q4055" t="str">
            <v>PROBADAS PRODUCIENDO2017</v>
          </cell>
        </row>
        <row r="4056">
          <cell r="I4056">
            <v>0.10228404297326241</v>
          </cell>
          <cell r="J4056">
            <v>0.10228404297326241</v>
          </cell>
          <cell r="K4056">
            <v>4.1998909187155771E-2</v>
          </cell>
          <cell r="L4056">
            <v>4.1998909187155771E-2</v>
          </cell>
          <cell r="P4056" t="str">
            <v>PROBADAS PRODUCIENDO</v>
          </cell>
          <cell r="Q4056" t="str">
            <v>PROBADAS PRODUCIENDO2017</v>
          </cell>
        </row>
        <row r="4057">
          <cell r="I4057">
            <v>0.10456137475344628</v>
          </cell>
          <cell r="J4057">
            <v>0.10456137475344628</v>
          </cell>
          <cell r="K4057">
            <v>4.2934005687496196E-2</v>
          </cell>
          <cell r="L4057">
            <v>4.2934005687496196E-2</v>
          </cell>
          <cell r="P4057" t="str">
            <v>PROBADAS PRODUCIENDO</v>
          </cell>
          <cell r="Q4057" t="str">
            <v>PROBADAS PRODUCIENDO2017</v>
          </cell>
        </row>
        <row r="4058">
          <cell r="I4058">
            <v>0.10010448363414452</v>
          </cell>
          <cell r="J4058">
            <v>0.10010448363414452</v>
          </cell>
          <cell r="K4058">
            <v>4.1103959084571748E-2</v>
          </cell>
          <cell r="L4058">
            <v>4.1103959084571748E-2</v>
          </cell>
          <cell r="P4058" t="str">
            <v>PROBADAS PRODUCIENDO</v>
          </cell>
          <cell r="Q4058" t="str">
            <v>PROBADAS PRODUCIENDO2017</v>
          </cell>
        </row>
        <row r="4059">
          <cell r="I4059">
            <v>0.10233328800374296</v>
          </cell>
          <cell r="J4059">
            <v>0.10233328800374296</v>
          </cell>
          <cell r="K4059">
            <v>4.2019129717191052E-2</v>
          </cell>
          <cell r="L4059">
            <v>4.2019129717191052E-2</v>
          </cell>
          <cell r="P4059" t="str">
            <v>PROBADAS PRODUCIENDO</v>
          </cell>
          <cell r="Q4059" t="str">
            <v>PROBADAS PRODUCIENDO2017</v>
          </cell>
        </row>
        <row r="4060">
          <cell r="I4060">
            <v>0.10285253442111608</v>
          </cell>
          <cell r="J4060">
            <v>0.10285253442111608</v>
          </cell>
          <cell r="K4060">
            <v>4.2232337784599089E-2</v>
          </cell>
          <cell r="L4060">
            <v>4.2232337784599089E-2</v>
          </cell>
          <cell r="P4060" t="str">
            <v>PROBADAS PRODUCIENDO</v>
          </cell>
          <cell r="Q4060" t="str">
            <v>PROBADAS PRODUCIENDO2018</v>
          </cell>
        </row>
        <row r="4061">
          <cell r="I4061">
            <v>9.1936318293778352E-2</v>
          </cell>
          <cell r="J4061">
            <v>9.1936318293778352E-2</v>
          </cell>
          <cell r="K4061">
            <v>3.775002405830976E-2</v>
          </cell>
          <cell r="L4061">
            <v>3.775002405830976E-2</v>
          </cell>
          <cell r="P4061" t="str">
            <v>PROBADAS PRODUCIENDO</v>
          </cell>
          <cell r="Q4061" t="str">
            <v>PROBADAS PRODUCIENDO2018</v>
          </cell>
        </row>
        <row r="4062">
          <cell r="I4062">
            <v>0.10073197330191834</v>
          </cell>
          <cell r="J4062">
            <v>0.10073197330191834</v>
          </cell>
          <cell r="K4062">
            <v>4.1361612974725466E-2</v>
          </cell>
          <cell r="L4062">
            <v>4.1361612974725466E-2</v>
          </cell>
          <cell r="P4062" t="str">
            <v>PROBADAS PRODUCIENDO</v>
          </cell>
          <cell r="Q4062" t="str">
            <v>PROBADAS PRODUCIENDO2018</v>
          </cell>
        </row>
        <row r="4063">
          <cell r="I4063">
            <v>9.6438309046855894E-2</v>
          </cell>
          <cell r="J4063">
            <v>9.6438309046855894E-2</v>
          </cell>
          <cell r="K4063">
            <v>3.9598589047565656E-2</v>
          </cell>
          <cell r="L4063">
            <v>3.9598589047565656E-2</v>
          </cell>
          <cell r="P4063" t="str">
            <v>PROBADAS PRODUCIENDO</v>
          </cell>
          <cell r="Q4063" t="str">
            <v>PROBADAS PRODUCIENDO2018</v>
          </cell>
        </row>
        <row r="4064">
          <cell r="I4064">
            <v>9.8585486843465686E-2</v>
          </cell>
          <cell r="J4064">
            <v>9.8585486843465686E-2</v>
          </cell>
          <cell r="K4064">
            <v>4.0480242946522943E-2</v>
          </cell>
          <cell r="L4064">
            <v>4.0480242946522943E-2</v>
          </cell>
          <cell r="P4064" t="str">
            <v>PROBADAS PRODUCIENDO</v>
          </cell>
          <cell r="Q4064" t="str">
            <v>PROBADAS PRODUCIENDO2018</v>
          </cell>
        </row>
        <row r="4065">
          <cell r="I4065">
            <v>9.4383315804297707E-2</v>
          </cell>
          <cell r="J4065">
            <v>9.4383315804297707E-2</v>
          </cell>
          <cell r="K4065">
            <v>3.8754787100892689E-2</v>
          </cell>
          <cell r="L4065">
            <v>3.8754787100892689E-2</v>
          </cell>
          <cell r="P4065" t="str">
            <v>PROBADAS PRODUCIENDO</v>
          </cell>
          <cell r="Q4065" t="str">
            <v>PROBADAS PRODUCIENDO2018</v>
          </cell>
        </row>
        <row r="4066">
          <cell r="I4066">
            <v>9.6484739627135094E-2</v>
          </cell>
          <cell r="J4066">
            <v>9.6484739627135094E-2</v>
          </cell>
          <cell r="K4066">
            <v>3.9617653934599525E-2</v>
          </cell>
          <cell r="L4066">
            <v>3.9617653934599525E-2</v>
          </cell>
          <cell r="P4066" t="str">
            <v>PROBADAS PRODUCIENDO</v>
          </cell>
          <cell r="Q4066" t="str">
            <v>PROBADAS PRODUCIENDO2018</v>
          </cell>
        </row>
        <row r="4067">
          <cell r="I4067">
            <v>9.5434362336044853E-2</v>
          </cell>
          <cell r="J4067">
            <v>9.5434362336044853E-2</v>
          </cell>
          <cell r="K4067">
            <v>3.91863579163899E-2</v>
          </cell>
          <cell r="L4067">
            <v>3.91863579163899E-2</v>
          </cell>
          <cell r="P4067" t="str">
            <v>PROBADAS PRODUCIENDO</v>
          </cell>
          <cell r="Q4067" t="str">
            <v>PROBADAS PRODUCIENDO2018</v>
          </cell>
        </row>
        <row r="4068">
          <cell r="I4068">
            <v>9.136650684950022E-2</v>
          </cell>
          <cell r="J4068">
            <v>9.136650684950022E-2</v>
          </cell>
          <cell r="K4068">
            <v>3.7516053456382197E-2</v>
          </cell>
          <cell r="L4068">
            <v>3.7516053456382197E-2</v>
          </cell>
          <cell r="P4068" t="str">
            <v>PROBADAS PRODUCIENDO</v>
          </cell>
          <cell r="Q4068" t="str">
            <v>PROBADAS PRODUCIENDO2018</v>
          </cell>
        </row>
        <row r="4069">
          <cell r="I4069">
            <v>9.3400762082714334E-2</v>
          </cell>
          <cell r="J4069">
            <v>9.3400762082714334E-2</v>
          </cell>
          <cell r="K4069">
            <v>3.8351340157217716E-2</v>
          </cell>
          <cell r="L4069">
            <v>3.8351340157217716E-2</v>
          </cell>
          <cell r="P4069" t="str">
            <v>PROBADAS PRODUCIENDO</v>
          </cell>
          <cell r="Q4069" t="str">
            <v>PROBADAS PRODUCIENDO2018</v>
          </cell>
        </row>
        <row r="4070">
          <cell r="I4070">
            <v>8.9419588078030549E-2</v>
          </cell>
          <cell r="J4070">
            <v>8.9419588078030549E-2</v>
          </cell>
          <cell r="K4070">
            <v>3.6716628029885331E-2</v>
          </cell>
          <cell r="L4070">
            <v>3.6716628029885331E-2</v>
          </cell>
          <cell r="P4070" t="str">
            <v>PROBADAS PRODUCIENDO</v>
          </cell>
          <cell r="Q4070" t="str">
            <v>PROBADAS PRODUCIENDO2018</v>
          </cell>
        </row>
        <row r="4071">
          <cell r="I4071">
            <v>9.1410495591867882E-2</v>
          </cell>
          <cell r="J4071">
            <v>9.1410495591867882E-2</v>
          </cell>
          <cell r="K4071">
            <v>3.7534115698959356E-2</v>
          </cell>
          <cell r="L4071">
            <v>3.7534115698959356E-2</v>
          </cell>
          <cell r="P4071" t="str">
            <v>PROBADAS PRODUCIENDO</v>
          </cell>
          <cell r="Q4071" t="str">
            <v>PROBADAS PRODUCIENDO2018</v>
          </cell>
        </row>
        <row r="4072">
          <cell r="I4072">
            <v>9.1828531300561886E-2</v>
          </cell>
          <cell r="J4072">
            <v>9.1828531300561886E-2</v>
          </cell>
          <cell r="K4072">
            <v>3.7705765579586561E-2</v>
          </cell>
          <cell r="L4072">
            <v>3.7705765579586561E-2</v>
          </cell>
          <cell r="P4072" t="str">
            <v>PROBADAS PRODUCIENDO</v>
          </cell>
          <cell r="Q4072" t="str">
            <v>PROBADAS PRODUCIENDO2019</v>
          </cell>
        </row>
        <row r="4073">
          <cell r="I4073">
            <v>8.20823437129196E-2</v>
          </cell>
          <cell r="J4073">
            <v>8.20823437129196E-2</v>
          </cell>
          <cell r="K4073">
            <v>3.3703877938897835E-2</v>
          </cell>
          <cell r="L4073">
            <v>3.3703877938897835E-2</v>
          </cell>
          <cell r="P4073" t="str">
            <v>PROBADAS PRODUCIENDO</v>
          </cell>
          <cell r="Q4073" t="str">
            <v>PROBADAS PRODUCIENDO2019</v>
          </cell>
        </row>
        <row r="4074">
          <cell r="I4074">
            <v>8.9935257457529699E-2</v>
          </cell>
          <cell r="J4074">
            <v>8.9935257457529699E-2</v>
          </cell>
          <cell r="K4074">
            <v>3.6928367327733025E-2</v>
          </cell>
          <cell r="L4074">
            <v>3.6928367327733025E-2</v>
          </cell>
          <cell r="P4074" t="str">
            <v>PROBADAS PRODUCIENDO</v>
          </cell>
          <cell r="Q4074" t="str">
            <v>PROBADAS PRODUCIENDO2019</v>
          </cell>
        </row>
        <row r="4075">
          <cell r="I4075">
            <v>8.6101799345303598E-2</v>
          </cell>
          <cell r="J4075">
            <v>8.6101799345303598E-2</v>
          </cell>
          <cell r="K4075">
            <v>3.5354308907200739E-2</v>
          </cell>
          <cell r="L4075">
            <v>3.5354308907200739E-2</v>
          </cell>
          <cell r="P4075" t="str">
            <v>PROBADAS PRODUCIENDO</v>
          </cell>
          <cell r="Q4075" t="str">
            <v>PROBADAS PRODUCIENDO2019</v>
          </cell>
        </row>
        <row r="4076">
          <cell r="I4076">
            <v>8.8018837020780852E-2</v>
          </cell>
          <cell r="J4076">
            <v>8.8018837020780852E-2</v>
          </cell>
          <cell r="K4076">
            <v>3.6141464839839932E-2</v>
          </cell>
          <cell r="L4076">
            <v>3.6141464839839932E-2</v>
          </cell>
          <cell r="P4076" t="str">
            <v>PROBADAS PRODUCIENDO</v>
          </cell>
          <cell r="Q4076" t="str">
            <v>PROBADAS PRODUCIENDO2019</v>
          </cell>
        </row>
        <row r="4077">
          <cell r="I4077">
            <v>8.4267065642733355E-2</v>
          </cell>
          <cell r="J4077">
            <v>8.4267065642733355E-2</v>
          </cell>
          <cell r="K4077">
            <v>3.4600947855790161E-2</v>
          </cell>
          <cell r="L4077">
            <v>3.4600947855790161E-2</v>
          </cell>
          <cell r="P4077" t="str">
            <v>PROBADAS PRODUCIENDO</v>
          </cell>
          <cell r="Q4077" t="str">
            <v>PROBADAS PRODUCIENDO2019</v>
          </cell>
        </row>
        <row r="4078">
          <cell r="I4078">
            <v>8.6143253374785428E-2</v>
          </cell>
          <cell r="J4078">
            <v>8.6143253374785428E-2</v>
          </cell>
          <cell r="K4078">
            <v>3.5371330369875068E-2</v>
          </cell>
          <cell r="L4078">
            <v>3.5371330369875068E-2</v>
          </cell>
          <cell r="P4078" t="str">
            <v>PROBADAS PRODUCIENDO</v>
          </cell>
          <cell r="Q4078" t="str">
            <v>PROBADAS PRODUCIENDO2019</v>
          </cell>
        </row>
        <row r="4079">
          <cell r="I4079">
            <v>8.5205458263610034E-2</v>
          </cell>
          <cell r="J4079">
            <v>8.5205458263610034E-2</v>
          </cell>
          <cell r="K4079">
            <v>3.4986261784732131E-2</v>
          </cell>
          <cell r="L4079">
            <v>3.4986261784732131E-2</v>
          </cell>
          <cell r="P4079" t="str">
            <v>PROBADAS PRODUCIENDO</v>
          </cell>
          <cell r="Q4079" t="str">
            <v>PROBADAS PRODUCIENDO2019</v>
          </cell>
        </row>
        <row r="4080">
          <cell r="I4080">
            <v>8.1573606146646105E-2</v>
          </cell>
          <cell r="J4080">
            <v>8.1573606146646105E-2</v>
          </cell>
          <cell r="K4080">
            <v>3.3494984916829861E-2</v>
          </cell>
          <cell r="L4080">
            <v>3.3494984916829861E-2</v>
          </cell>
          <cell r="P4080" t="str">
            <v>PROBADAS PRODUCIENDO</v>
          </cell>
          <cell r="Q4080" t="str">
            <v>PROBADAS PRODUCIENDO2019</v>
          </cell>
        </row>
        <row r="4081">
          <cell r="I4081">
            <v>8.3389824593839354E-2</v>
          </cell>
          <cell r="J4081">
            <v>8.3389824593839354E-2</v>
          </cell>
          <cell r="K4081">
            <v>3.4240743408676395E-2</v>
          </cell>
          <cell r="L4081">
            <v>3.4240743408676395E-2</v>
          </cell>
          <cell r="P4081" t="str">
            <v>PROBADAS PRODUCIENDO</v>
          </cell>
          <cell r="Q4081" t="str">
            <v>PROBADAS PRODUCIENDO2019</v>
          </cell>
        </row>
        <row r="4082">
          <cell r="I4082">
            <v>7.9835363211246999E-2</v>
          </cell>
          <cell r="J4082">
            <v>7.9835363211246999E-2</v>
          </cell>
          <cell r="K4082">
            <v>3.2781243994327164E-2</v>
          </cell>
          <cell r="L4082">
            <v>3.2781243994327164E-2</v>
          </cell>
          <cell r="P4082" t="str">
            <v>PROBADAS PRODUCIENDO</v>
          </cell>
          <cell r="Q4082" t="str">
            <v>PROBADAS PRODUCIENDO2019</v>
          </cell>
        </row>
        <row r="4083">
          <cell r="I4083">
            <v>8.161288006077945E-2</v>
          </cell>
          <cell r="J4083">
            <v>8.161288006077945E-2</v>
          </cell>
          <cell r="K4083">
            <v>3.351111120109828E-2</v>
          </cell>
          <cell r="L4083">
            <v>3.351111120109828E-2</v>
          </cell>
          <cell r="P4083" t="str">
            <v>PROBADAS PRODUCIENDO</v>
          </cell>
          <cell r="Q4083" t="str">
            <v>PROBADAS PRODUCIENDO2019</v>
          </cell>
        </row>
        <row r="4084">
          <cell r="I4084">
            <v>8.177562638948746E-2</v>
          </cell>
          <cell r="J4084">
            <v>8.177562638948746E-2</v>
          </cell>
          <cell r="K4084">
            <v>3.3577936563894482E-2</v>
          </cell>
          <cell r="L4084">
            <v>3.3577936563894482E-2</v>
          </cell>
          <cell r="P4084" t="str">
            <v>PROBADAS PRODUCIENDO</v>
          </cell>
          <cell r="Q4084" t="str">
            <v>PROBADAS PRODUCIENDO2020</v>
          </cell>
        </row>
        <row r="4085">
          <cell r="I4085">
            <v>7.5693643371970959E-2</v>
          </cell>
          <cell r="J4085">
            <v>7.5693643371970959E-2</v>
          </cell>
          <cell r="K4085">
            <v>3.1080610050341712E-2</v>
          </cell>
          <cell r="L4085">
            <v>3.1080610050341712E-2</v>
          </cell>
          <cell r="P4085" t="str">
            <v>PROBADAS PRODUCIENDO</v>
          </cell>
          <cell r="Q4085" t="str">
            <v>PROBADAS PRODUCIENDO2020</v>
          </cell>
        </row>
        <row r="4086">
          <cell r="I4086">
            <v>8.0061343429910628E-2</v>
          </cell>
          <cell r="J4086">
            <v>8.0061343429910628E-2</v>
          </cell>
          <cell r="K4086">
            <v>3.2874033860721359E-2</v>
          </cell>
          <cell r="L4086">
            <v>3.2874033860721359E-2</v>
          </cell>
          <cell r="P4086" t="str">
            <v>PROBADAS PRODUCIENDO</v>
          </cell>
          <cell r="Q4086" t="str">
            <v>PROBADAS PRODUCIENDO2020</v>
          </cell>
        </row>
        <row r="4087">
          <cell r="I4087">
            <v>7.6648757363844189E-2</v>
          </cell>
          <cell r="J4087">
            <v>7.6648757363844189E-2</v>
          </cell>
          <cell r="K4087">
            <v>3.1472789950959763E-2</v>
          </cell>
          <cell r="L4087">
            <v>3.1472789950959763E-2</v>
          </cell>
          <cell r="P4087" t="str">
            <v>PROBADAS PRODUCIENDO</v>
          </cell>
          <cell r="Q4087" t="str">
            <v>PROBADAS PRODUCIENDO2020</v>
          </cell>
        </row>
        <row r="4088">
          <cell r="I4088">
            <v>7.8355325133192599E-2</v>
          </cell>
          <cell r="J4088">
            <v>7.8355325133192599E-2</v>
          </cell>
          <cell r="K4088">
            <v>3.2173524715475542E-2</v>
          </cell>
          <cell r="L4088">
            <v>3.2173524715475542E-2</v>
          </cell>
          <cell r="P4088" t="str">
            <v>PROBADAS PRODUCIENDO</v>
          </cell>
          <cell r="Q4088" t="str">
            <v>PROBADAS PRODUCIENDO2020</v>
          </cell>
        </row>
        <row r="4089">
          <cell r="I4089">
            <v>2.514616367420655E-3</v>
          </cell>
          <cell r="J4089">
            <v>2.514616367420655E-3</v>
          </cell>
          <cell r="K4089">
            <v>1.0325280599579245E-3</v>
          </cell>
          <cell r="L4089">
            <v>1.0325280599579245E-3</v>
          </cell>
          <cell r="P4089" t="str">
            <v>PROBADAS PRODUCIENDO</v>
          </cell>
          <cell r="Q4089" t="str">
            <v>PROBADAS PRODUCIENDO2020</v>
          </cell>
        </row>
        <row r="4090">
          <cell r="I4090">
            <v>0.37846900067508799</v>
          </cell>
          <cell r="J4090">
            <v>0.37846900067508799</v>
          </cell>
          <cell r="K4090">
            <v>0.12505082813051741</v>
          </cell>
          <cell r="L4090">
            <v>0.12505082813051741</v>
          </cell>
          <cell r="P4090" t="str">
            <v>PROBADAS PRODUCIENDO</v>
          </cell>
          <cell r="Q4090" t="str">
            <v>PROBADAS PRODUCIENDO2012</v>
          </cell>
        </row>
        <row r="4091">
          <cell r="I4091">
            <v>0.35096252952343232</v>
          </cell>
          <cell r="J4091">
            <v>0.35096252952343232</v>
          </cell>
          <cell r="K4091">
            <v>0.11596235063215636</v>
          </cell>
          <cell r="L4091">
            <v>0.11596235063215636</v>
          </cell>
          <cell r="P4091" t="str">
            <v>PROBADAS PRODUCIENDO</v>
          </cell>
          <cell r="Q4091" t="str">
            <v>PROBADAS PRODUCIENDO2012</v>
          </cell>
        </row>
        <row r="4092">
          <cell r="I4092">
            <v>0.37189381191619281</v>
          </cell>
          <cell r="J4092">
            <v>0.37189381191619281</v>
          </cell>
          <cell r="K4092">
            <v>0.12287830462674913</v>
          </cell>
          <cell r="L4092">
            <v>0.12287830462674913</v>
          </cell>
          <cell r="P4092" t="str">
            <v>PROBADAS PRODUCIENDO</v>
          </cell>
          <cell r="Q4092" t="str">
            <v>PROBADAS PRODUCIENDO2012</v>
          </cell>
        </row>
        <row r="4093">
          <cell r="I4093">
            <v>0.35670509284178603</v>
          </cell>
          <cell r="J4093">
            <v>0.35670509284178603</v>
          </cell>
          <cell r="K4093">
            <v>0.11785976441577177</v>
          </cell>
          <cell r="L4093">
            <v>0.11785976441577177</v>
          </cell>
          <cell r="P4093" t="str">
            <v>PROBADAS PRODUCIENDO</v>
          </cell>
          <cell r="Q4093" t="str">
            <v>PROBADAS PRODUCIENDO2012</v>
          </cell>
        </row>
        <row r="4094">
          <cell r="I4094">
            <v>0.36532612854911495</v>
          </cell>
          <cell r="J4094">
            <v>0.36532612854911495</v>
          </cell>
          <cell r="K4094">
            <v>0.12070826099705388</v>
          </cell>
          <cell r="L4094">
            <v>0.12070826099705388</v>
          </cell>
          <cell r="P4094" t="str">
            <v>PROBADAS PRODUCIENDO</v>
          </cell>
          <cell r="Q4094" t="str">
            <v>PROBADAS PRODUCIENDO2012</v>
          </cell>
        </row>
        <row r="4095">
          <cell r="I4095">
            <v>0.3504056438320316</v>
          </cell>
          <cell r="J4095">
            <v>0.3504056438320316</v>
          </cell>
          <cell r="K4095">
            <v>0.11577834872774811</v>
          </cell>
          <cell r="L4095">
            <v>0.11577834872774811</v>
          </cell>
          <cell r="P4095" t="str">
            <v>PROBADAS PRODUCIENDO</v>
          </cell>
          <cell r="Q4095" t="str">
            <v>PROBADAS PRODUCIENDO2012</v>
          </cell>
        </row>
        <row r="4096">
          <cell r="I4096">
            <v>0.35887443115283968</v>
          </cell>
          <cell r="J4096">
            <v>0.35887443115283968</v>
          </cell>
          <cell r="K4096">
            <v>0.11857654056337866</v>
          </cell>
          <cell r="L4096">
            <v>0.11857654056337866</v>
          </cell>
          <cell r="P4096" t="str">
            <v>PROBADAS PRODUCIENDO</v>
          </cell>
          <cell r="Q4096" t="str">
            <v>PROBADAS PRODUCIENDO2012</v>
          </cell>
        </row>
        <row r="4097">
          <cell r="I4097">
            <v>0.35563949130188932</v>
          </cell>
          <cell r="J4097">
            <v>0.35563949130188932</v>
          </cell>
          <cell r="K4097">
            <v>0.11750767651746687</v>
          </cell>
          <cell r="L4097">
            <v>0.11750767651746687</v>
          </cell>
          <cell r="P4097" t="str">
            <v>PROBADAS PRODUCIENDO</v>
          </cell>
          <cell r="Q4097" t="str">
            <v>PROBADAS PRODUCIENDO2012</v>
          </cell>
        </row>
        <row r="4098">
          <cell r="I4098">
            <v>0.34111462384761954</v>
          </cell>
          <cell r="J4098">
            <v>0.34111462384761954</v>
          </cell>
          <cell r="K4098">
            <v>0.11270848107371174</v>
          </cell>
          <cell r="L4098">
            <v>0.11270848107371174</v>
          </cell>
          <cell r="P4098" t="str">
            <v>PROBADAS PRODUCIENDO</v>
          </cell>
          <cell r="Q4098" t="str">
            <v>PROBADAS PRODUCIENDO2012</v>
          </cell>
        </row>
        <row r="4099">
          <cell r="I4099">
            <v>0.34935886092608293</v>
          </cell>
          <cell r="J4099">
            <v>0.34935886092608293</v>
          </cell>
          <cell r="K4099">
            <v>0.1154324787383216</v>
          </cell>
          <cell r="L4099">
            <v>0.1154324787383216</v>
          </cell>
          <cell r="P4099" t="str">
            <v>PROBADAS PRODUCIENDO</v>
          </cell>
          <cell r="Q4099" t="str">
            <v>PROBADAS PRODUCIENDO2012</v>
          </cell>
        </row>
        <row r="4100">
          <cell r="I4100">
            <v>0.33509050414052272</v>
          </cell>
          <cell r="J4100">
            <v>0.33509050414052272</v>
          </cell>
          <cell r="K4100">
            <v>0.11071803758484978</v>
          </cell>
          <cell r="L4100">
            <v>0.11071803758484978</v>
          </cell>
          <cell r="P4100" t="str">
            <v>PROBADAS PRODUCIENDO</v>
          </cell>
          <cell r="Q4100" t="str">
            <v>PROBADAS PRODUCIENDO2012</v>
          </cell>
        </row>
        <row r="4101">
          <cell r="I4101">
            <v>0.34318914713540621</v>
          </cell>
          <cell r="J4101">
            <v>0.34318914713540621</v>
          </cell>
          <cell r="K4101">
            <v>0.11339392916761386</v>
          </cell>
          <cell r="L4101">
            <v>0.11339392916761386</v>
          </cell>
          <cell r="P4101" t="str">
            <v>PROBADAS PRODUCIENDO</v>
          </cell>
          <cell r="Q4101" t="str">
            <v>PROBADAS PRODUCIENDO2012</v>
          </cell>
        </row>
        <row r="4102">
          <cell r="I4102">
            <v>0.35023316864970327</v>
          </cell>
          <cell r="J4102">
            <v>0.35023316864970327</v>
          </cell>
          <cell r="K4102">
            <v>0.11572136079916309</v>
          </cell>
          <cell r="L4102">
            <v>0.11572136079916309</v>
          </cell>
          <cell r="P4102" t="str">
            <v>PROBADAS PRODUCIENDO</v>
          </cell>
          <cell r="Q4102" t="str">
            <v>PROBADAS PRODUCIENDO2013</v>
          </cell>
        </row>
        <row r="4103">
          <cell r="I4103">
            <v>0.31362529646597948</v>
          </cell>
          <cell r="J4103">
            <v>0.31362529646597948</v>
          </cell>
          <cell r="K4103">
            <v>0.103625668088518</v>
          </cell>
          <cell r="L4103">
            <v>0.103625668088518</v>
          </cell>
          <cell r="P4103" t="str">
            <v>PROBADAS PRODUCIENDO</v>
          </cell>
          <cell r="Q4103" t="str">
            <v>PROBADAS PRODUCIENDO2013</v>
          </cell>
        </row>
        <row r="4104">
          <cell r="I4104">
            <v>0.34424906385491738</v>
          </cell>
          <cell r="J4104">
            <v>0.34424906385491738</v>
          </cell>
          <cell r="K4104">
            <v>0.11374413873111267</v>
          </cell>
          <cell r="L4104">
            <v>0.11374413873111267</v>
          </cell>
          <cell r="P4104" t="str">
            <v>PROBADAS PRODUCIENDO</v>
          </cell>
          <cell r="Q4104" t="str">
            <v>PROBADAS PRODUCIENDO2013</v>
          </cell>
        </row>
        <row r="4105">
          <cell r="I4105">
            <v>0.33018939909314599</v>
          </cell>
          <cell r="J4105">
            <v>0.33018939909314599</v>
          </cell>
          <cell r="K4105">
            <v>0.10909865199756023</v>
          </cell>
          <cell r="L4105">
            <v>0.10909865199756023</v>
          </cell>
          <cell r="P4105" t="str">
            <v>PROBADAS PRODUCIENDO</v>
          </cell>
          <cell r="Q4105" t="str">
            <v>PROBADAS PRODUCIENDO2013</v>
          </cell>
        </row>
        <row r="4106">
          <cell r="I4106">
            <v>0.33816958961154497</v>
          </cell>
          <cell r="J4106">
            <v>0.33816958961154497</v>
          </cell>
          <cell r="K4106">
            <v>0.11173540542039025</v>
          </cell>
          <cell r="L4106">
            <v>0.11173540542039025</v>
          </cell>
          <cell r="P4106" t="str">
            <v>PROBADAS PRODUCIENDO</v>
          </cell>
          <cell r="Q4106" t="str">
            <v>PROBADAS PRODUCIENDO2013</v>
          </cell>
        </row>
        <row r="4107">
          <cell r="I4107">
            <v>0.32435821999060138</v>
          </cell>
          <cell r="J4107">
            <v>0.32435821999060138</v>
          </cell>
          <cell r="K4107">
            <v>0.10717195846532937</v>
          </cell>
          <cell r="L4107">
            <v>0.10717195846532937</v>
          </cell>
          <cell r="P4107" t="str">
            <v>PROBADAS PRODUCIENDO</v>
          </cell>
          <cell r="Q4107" t="str">
            <v>PROBADAS PRODUCIENDO2013</v>
          </cell>
        </row>
        <row r="4108">
          <cell r="I4108">
            <v>0.33219747951512341</v>
          </cell>
          <cell r="J4108">
            <v>0.33219747951512341</v>
          </cell>
          <cell r="K4108">
            <v>0.10976214654869397</v>
          </cell>
          <cell r="L4108">
            <v>0.10976214654869397</v>
          </cell>
          <cell r="P4108" t="str">
            <v>PROBADAS PRODUCIENDO</v>
          </cell>
          <cell r="Q4108" t="str">
            <v>PROBADAS PRODUCIENDO2013</v>
          </cell>
        </row>
        <row r="4109">
          <cell r="I4109">
            <v>0.32920300910547884</v>
          </cell>
          <cell r="J4109">
            <v>0.32920300910547884</v>
          </cell>
          <cell r="K4109">
            <v>0.10877273657358257</v>
          </cell>
          <cell r="L4109">
            <v>0.10877273657358257</v>
          </cell>
          <cell r="P4109" t="str">
            <v>PROBADAS PRODUCIENDO</v>
          </cell>
          <cell r="Q4109" t="str">
            <v>PROBADAS PRODUCIENDO2013</v>
          </cell>
        </row>
        <row r="4110">
          <cell r="I4110">
            <v>0.31575784851517208</v>
          </cell>
          <cell r="J4110">
            <v>0.31575784851517208</v>
          </cell>
          <cell r="K4110">
            <v>0.10433028960126353</v>
          </cell>
          <cell r="L4110">
            <v>0.10433028960126353</v>
          </cell>
          <cell r="P4110" t="str">
            <v>PROBADAS PRODUCIENDO</v>
          </cell>
          <cell r="Q4110" t="str">
            <v>PROBADAS PRODUCIENDO2013</v>
          </cell>
        </row>
        <row r="4111">
          <cell r="I4111">
            <v>0.32338924975262662</v>
          </cell>
          <cell r="J4111">
            <v>0.32338924975262662</v>
          </cell>
          <cell r="K4111">
            <v>0.10685179874160977</v>
          </cell>
          <cell r="L4111">
            <v>0.10685179874160977</v>
          </cell>
          <cell r="P4111" t="str">
            <v>PROBADAS PRODUCIENDO</v>
          </cell>
          <cell r="Q4111" t="str">
            <v>PROBADAS PRODUCIENDO2013</v>
          </cell>
        </row>
        <row r="4112">
          <cell r="I4112">
            <v>0.31018153209562149</v>
          </cell>
          <cell r="J4112">
            <v>0.31018153209562149</v>
          </cell>
          <cell r="K4112">
            <v>0.10248780584449937</v>
          </cell>
          <cell r="L4112">
            <v>0.10248780584449937</v>
          </cell>
          <cell r="P4112" t="str">
            <v>PROBADAS PRODUCIENDO</v>
          </cell>
          <cell r="Q4112" t="str">
            <v>PROBADAS PRODUCIENDO2013</v>
          </cell>
        </row>
        <row r="4113">
          <cell r="I4113">
            <v>0.31767816199414739</v>
          </cell>
          <cell r="J4113">
            <v>0.31767816199414739</v>
          </cell>
          <cell r="K4113">
            <v>0.10496478487138529</v>
          </cell>
          <cell r="L4113">
            <v>0.10496478487138529</v>
          </cell>
          <cell r="P4113" t="str">
            <v>PROBADAS PRODUCIENDO</v>
          </cell>
          <cell r="Q4113" t="str">
            <v>PROBADAS PRODUCIENDO2013</v>
          </cell>
        </row>
        <row r="4114">
          <cell r="I4114">
            <v>0.32235953295450676</v>
          </cell>
          <cell r="J4114">
            <v>0.32235953295450676</v>
          </cell>
          <cell r="K4114">
            <v>0.10651156760480567</v>
          </cell>
          <cell r="L4114">
            <v>0.10651156760480567</v>
          </cell>
          <cell r="P4114" t="str">
            <v>PROBADAS PRODUCIENDO</v>
          </cell>
          <cell r="Q4114" t="str">
            <v>PROBADAS PRODUCIENDO2014</v>
          </cell>
        </row>
        <row r="4115">
          <cell r="I4115">
            <v>0.28866513266370264</v>
          </cell>
          <cell r="J4115">
            <v>0.28866513266370264</v>
          </cell>
          <cell r="K4115">
            <v>9.5378521959824422E-2</v>
          </cell>
          <cell r="L4115">
            <v>9.5378521959824422E-2</v>
          </cell>
          <cell r="P4115" t="str">
            <v>PROBADAS PRODUCIENDO</v>
          </cell>
          <cell r="Q4115" t="str">
            <v>PROBADAS PRODUCIENDO2014</v>
          </cell>
        </row>
        <row r="4116">
          <cell r="I4116">
            <v>0.31685167876058978</v>
          </cell>
          <cell r="J4116">
            <v>0.31685167876058978</v>
          </cell>
          <cell r="K4116">
            <v>0.10469170461221478</v>
          </cell>
          <cell r="L4116">
            <v>0.10469170461221478</v>
          </cell>
          <cell r="P4116" t="str">
            <v>PROBADAS PRODUCIENDO</v>
          </cell>
          <cell r="Q4116" t="str">
            <v>PROBADAS PRODUCIENDO2014</v>
          </cell>
        </row>
        <row r="4117">
          <cell r="I4117">
            <v>0.30391096562489028</v>
          </cell>
          <cell r="J4117">
            <v>0.30391096562489028</v>
          </cell>
          <cell r="K4117">
            <v>0.10041593330377957</v>
          </cell>
          <cell r="L4117">
            <v>0.10041593330377957</v>
          </cell>
          <cell r="P4117" t="str">
            <v>PROBADAS PRODUCIENDO</v>
          </cell>
          <cell r="Q4117" t="str">
            <v>PROBADAS PRODUCIENDO2014</v>
          </cell>
        </row>
        <row r="4118">
          <cell r="I4118">
            <v>0.31125604518523592</v>
          </cell>
          <cell r="J4118">
            <v>0.31125604518523592</v>
          </cell>
          <cell r="K4118">
            <v>0.10284283822879953</v>
          </cell>
          <cell r="L4118">
            <v>0.10284283822879953</v>
          </cell>
          <cell r="P4118" t="str">
            <v>PROBADAS PRODUCIENDO</v>
          </cell>
          <cell r="Q4118" t="str">
            <v>PROBADAS PRODUCIENDO2014</v>
          </cell>
        </row>
        <row r="4119">
          <cell r="I4119">
            <v>0.29854386638834357</v>
          </cell>
          <cell r="J4119">
            <v>0.29854386638834357</v>
          </cell>
          <cell r="K4119">
            <v>9.8642577486019942E-2</v>
          </cell>
          <cell r="L4119">
            <v>9.8642577486019942E-2</v>
          </cell>
          <cell r="P4119" t="str">
            <v>PROBADAS PRODUCIENDO</v>
          </cell>
          <cell r="Q4119" t="str">
            <v>PROBADAS PRODUCIENDO2014</v>
          </cell>
        </row>
        <row r="4120">
          <cell r="I4120">
            <v>0.30575923108033343</v>
          </cell>
          <cell r="J4120">
            <v>0.30575923108033343</v>
          </cell>
          <cell r="K4120">
            <v>0.10102662301785369</v>
          </cell>
          <cell r="L4120">
            <v>0.10102662301785369</v>
          </cell>
          <cell r="P4120" t="str">
            <v>PROBADAS PRODUCIENDO</v>
          </cell>
          <cell r="Q4120" t="str">
            <v>PROBADAS PRODUCIENDO2014</v>
          </cell>
        </row>
        <row r="4121">
          <cell r="I4121">
            <v>0.30300307841089519</v>
          </cell>
          <cell r="J4121">
            <v>0.30300307841089519</v>
          </cell>
          <cell r="K4121">
            <v>0.10011595616494735</v>
          </cell>
          <cell r="L4121">
            <v>0.10011595616494735</v>
          </cell>
          <cell r="P4121" t="str">
            <v>PROBADAS PRODUCIENDO</v>
          </cell>
          <cell r="Q4121" t="str">
            <v>PROBADAS PRODUCIENDO2014</v>
          </cell>
        </row>
        <row r="4122">
          <cell r="I4122">
            <v>0.29062796355498272</v>
          </cell>
          <cell r="J4122">
            <v>0.29062796355498272</v>
          </cell>
          <cell r="K4122">
            <v>9.6027065507636553E-2</v>
          </cell>
          <cell r="L4122">
            <v>9.6027065507636553E-2</v>
          </cell>
          <cell r="P4122" t="str">
            <v>PROBADAS PRODUCIENDO</v>
          </cell>
          <cell r="Q4122" t="str">
            <v>PROBADAS PRODUCIENDO2014</v>
          </cell>
        </row>
        <row r="4123">
          <cell r="I4123">
            <v>0.29765201255690904</v>
          </cell>
          <cell r="J4123">
            <v>0.29765201255690904</v>
          </cell>
          <cell r="K4123">
            <v>9.8347897974637707E-2</v>
          </cell>
          <cell r="L4123">
            <v>9.8347897974637707E-2</v>
          </cell>
          <cell r="P4123" t="str">
            <v>PROBADAS PRODUCIENDO</v>
          </cell>
          <cell r="Q4123" t="str">
            <v>PROBADAS PRODUCIENDO2014</v>
          </cell>
        </row>
        <row r="4124">
          <cell r="I4124">
            <v>0.28549544351542389</v>
          </cell>
          <cell r="J4124">
            <v>0.28549544351542389</v>
          </cell>
          <cell r="K4124">
            <v>9.4331217551269025E-2</v>
          </cell>
          <cell r="L4124">
            <v>9.4331217551269025E-2</v>
          </cell>
          <cell r="P4124" t="str">
            <v>PROBADAS PRODUCIENDO</v>
          </cell>
          <cell r="Q4124" t="str">
            <v>PROBADAS PRODUCIENDO2014</v>
          </cell>
        </row>
        <row r="4125">
          <cell r="I4125">
            <v>0.29239544708201826</v>
          </cell>
          <cell r="J4125">
            <v>0.29239544708201826</v>
          </cell>
          <cell r="K4125">
            <v>9.6611063875715816E-2</v>
          </cell>
          <cell r="L4125">
            <v>9.6611063875715816E-2</v>
          </cell>
          <cell r="P4125" t="str">
            <v>PROBADAS PRODUCIENDO</v>
          </cell>
          <cell r="Q4125" t="str">
            <v>PROBADAS PRODUCIENDO2014</v>
          </cell>
        </row>
        <row r="4126">
          <cell r="I4126">
            <v>0.29612705843309883</v>
          </cell>
          <cell r="J4126">
            <v>0.29612705843309883</v>
          </cell>
          <cell r="K4126">
            <v>9.7844034314196915E-2</v>
          </cell>
          <cell r="L4126">
            <v>9.7844034314196915E-2</v>
          </cell>
          <cell r="P4126" t="str">
            <v>PROBADAS PRODUCIENDO</v>
          </cell>
          <cell r="Q4126" t="str">
            <v>PROBADAS PRODUCIENDO2015</v>
          </cell>
        </row>
        <row r="4127">
          <cell r="I4127">
            <v>0.26517458883391842</v>
          </cell>
          <cell r="J4127">
            <v>0.26517458883391842</v>
          </cell>
          <cell r="K4127">
            <v>8.7616956405152838E-2</v>
          </cell>
          <cell r="L4127">
            <v>8.7616956405152838E-2</v>
          </cell>
          <cell r="P4127" t="str">
            <v>PROBADAS PRODUCIENDO</v>
          </cell>
          <cell r="Q4127" t="str">
            <v>PROBADAS PRODUCIENDO2015</v>
          </cell>
        </row>
        <row r="4128">
          <cell r="I4128">
            <v>0.29106741386241192</v>
          </cell>
          <cell r="J4128">
            <v>0.29106741386241192</v>
          </cell>
          <cell r="K4128">
            <v>9.6172265312027952E-2</v>
          </cell>
          <cell r="L4128">
            <v>9.6172265312027952E-2</v>
          </cell>
          <cell r="P4128" t="str">
            <v>PROBADAS PRODUCIENDO</v>
          </cell>
          <cell r="Q4128" t="str">
            <v>PROBADAS PRODUCIENDO2015</v>
          </cell>
        </row>
        <row r="4129">
          <cell r="I4129">
            <v>0.27917977002640937</v>
          </cell>
          <cell r="J4129">
            <v>0.27917977002640937</v>
          </cell>
          <cell r="K4129">
            <v>9.2244441095087767E-2</v>
          </cell>
          <cell r="L4129">
            <v>9.2244441095087767E-2</v>
          </cell>
          <cell r="P4129" t="str">
            <v>PROBADAS PRODUCIENDO</v>
          </cell>
          <cell r="Q4129" t="str">
            <v>PROBADAS PRODUCIENDO2015</v>
          </cell>
        </row>
        <row r="4130">
          <cell r="I4130">
            <v>0.28592713308475831</v>
          </cell>
          <cell r="J4130">
            <v>0.28592713308475831</v>
          </cell>
          <cell r="K4130">
            <v>9.4473853112026412E-2</v>
          </cell>
          <cell r="L4130">
            <v>9.4473853112026412E-2</v>
          </cell>
          <cell r="P4130" t="str">
            <v>PROBADAS PRODUCIENDO</v>
          </cell>
          <cell r="Q4130" t="str">
            <v>PROBADAS PRODUCIENDO2015</v>
          </cell>
        </row>
        <row r="4131">
          <cell r="I4131">
            <v>0.27424942627430998</v>
          </cell>
          <cell r="J4131">
            <v>0.27424942627430998</v>
          </cell>
          <cell r="K4131">
            <v>9.061539467895223E-2</v>
          </cell>
          <cell r="L4131">
            <v>9.061539467895223E-2</v>
          </cell>
          <cell r="P4131" t="str">
            <v>PROBADAS PRODUCIENDO</v>
          </cell>
          <cell r="Q4131" t="str">
            <v>PROBADAS PRODUCIENDO2015</v>
          </cell>
        </row>
        <row r="4132">
          <cell r="I4132">
            <v>0.28087763019982043</v>
          </cell>
          <cell r="J4132">
            <v>0.28087763019982043</v>
          </cell>
          <cell r="K4132">
            <v>9.2805435047977322E-2</v>
          </cell>
          <cell r="L4132">
            <v>9.2805435047977322E-2</v>
          </cell>
          <cell r="P4132" t="str">
            <v>PROBADAS PRODUCIENDO</v>
          </cell>
          <cell r="Q4132" t="str">
            <v>PROBADAS PRODUCIENDO2015</v>
          </cell>
        </row>
        <row r="4133">
          <cell r="I4133">
            <v>0.27834576345119866</v>
          </cell>
          <cell r="J4133">
            <v>0.27834576345119866</v>
          </cell>
          <cell r="K4133">
            <v>9.1968875030997016E-2</v>
          </cell>
          <cell r="L4133">
            <v>9.1968875030997016E-2</v>
          </cell>
          <cell r="P4133" t="str">
            <v>PROBADAS PRODUCIENDO</v>
          </cell>
          <cell r="Q4133" t="str">
            <v>PROBADAS PRODUCIENDO2015</v>
          </cell>
        </row>
        <row r="4134">
          <cell r="I4134">
            <v>0.26697769151466105</v>
          </cell>
          <cell r="J4134">
            <v>0.26697769151466105</v>
          </cell>
          <cell r="K4134">
            <v>8.8212723781157298E-2</v>
          </cell>
          <cell r="L4134">
            <v>8.8212723781157298E-2</v>
          </cell>
          <cell r="P4134" t="str">
            <v>PROBADAS PRODUCIENDO</v>
          </cell>
          <cell r="Q4134" t="str">
            <v>PROBADAS PRODUCIENDO2015</v>
          </cell>
        </row>
        <row r="4135">
          <cell r="I4135">
            <v>0.27343014834188523</v>
          </cell>
          <cell r="J4135">
            <v>0.27343014834188523</v>
          </cell>
          <cell r="K4135">
            <v>9.0344695140189404E-2</v>
          </cell>
          <cell r="L4135">
            <v>9.0344695140189404E-2</v>
          </cell>
          <cell r="P4135" t="str">
            <v>PROBADAS PRODUCIENDO</v>
          </cell>
          <cell r="Q4135" t="str">
            <v>PROBADAS PRODUCIENDO2015</v>
          </cell>
        </row>
        <row r="4136">
          <cell r="I4136">
            <v>0.2622628377371628</v>
          </cell>
          <cell r="J4136">
            <v>0.2622628377371628</v>
          </cell>
          <cell r="K4136">
            <v>8.6654877911776257E-2</v>
          </cell>
          <cell r="L4136">
            <v>8.6654877911776257E-2</v>
          </cell>
          <cell r="P4136" t="str">
            <v>PROBADAS PRODUCIENDO</v>
          </cell>
          <cell r="Q4136" t="str">
            <v>PROBADAS PRODUCIENDO2015</v>
          </cell>
        </row>
        <row r="4137">
          <cell r="I4137">
            <v>0.2686013435062547</v>
          </cell>
          <cell r="J4137">
            <v>0.2686013435062547</v>
          </cell>
          <cell r="K4137">
            <v>8.8749198435045432E-2</v>
          </cell>
          <cell r="L4137">
            <v>8.8749198435045432E-2</v>
          </cell>
          <cell r="P4137" t="str">
            <v>PROBADAS PRODUCIENDO</v>
          </cell>
          <cell r="Q4137" t="str">
            <v>PROBADAS PRODUCIENDO2015</v>
          </cell>
        </row>
        <row r="4138">
          <cell r="I4138">
            <v>0.27166500200664423</v>
          </cell>
          <cell r="J4138">
            <v>0.27166500200664423</v>
          </cell>
          <cell r="K4138">
            <v>8.9761469009120021E-2</v>
          </cell>
          <cell r="L4138">
            <v>8.9761469009120021E-2</v>
          </cell>
          <cell r="P4138" t="str">
            <v>PROBADAS PRODUCIENDO</v>
          </cell>
          <cell r="Q4138" t="str">
            <v>PROBADAS PRODUCIENDO2016</v>
          </cell>
        </row>
        <row r="4139">
          <cell r="I4139">
            <v>0.25192086040645528</v>
          </cell>
          <cell r="J4139">
            <v>0.25192086040645528</v>
          </cell>
          <cell r="K4139">
            <v>8.3237760981710249E-2</v>
          </cell>
          <cell r="L4139">
            <v>8.3237760981710249E-2</v>
          </cell>
          <cell r="P4139" t="str">
            <v>PROBADAS PRODUCIENDO</v>
          </cell>
          <cell r="Q4139" t="str">
            <v>PROBADAS PRODUCIENDO2016</v>
          </cell>
        </row>
        <row r="4140">
          <cell r="I4140">
            <v>0.26694533232646206</v>
          </cell>
          <cell r="J4140">
            <v>0.26694533232646206</v>
          </cell>
          <cell r="K4140">
            <v>8.8202031906063974E-2</v>
          </cell>
          <cell r="L4140">
            <v>8.8202031906063974E-2</v>
          </cell>
          <cell r="P4140" t="str">
            <v>PROBADAS PRODUCIENDO</v>
          </cell>
          <cell r="Q4140" t="str">
            <v>PROBADAS PRODUCIENDO2016</v>
          </cell>
        </row>
        <row r="4141">
          <cell r="I4141">
            <v>0.25604287164811695</v>
          </cell>
          <cell r="J4141">
            <v>0.25604287164811695</v>
          </cell>
          <cell r="K4141">
            <v>8.4599724361573966E-2</v>
          </cell>
          <cell r="L4141">
            <v>8.4599724361573966E-2</v>
          </cell>
          <cell r="P4141" t="str">
            <v>PROBADAS PRODUCIENDO</v>
          </cell>
          <cell r="Q4141" t="str">
            <v>PROBADAS PRODUCIENDO2016</v>
          </cell>
        </row>
        <row r="4142">
          <cell r="I4142">
            <v>0.26223105001557639</v>
          </cell>
          <cell r="J4142">
            <v>0.26223105001557639</v>
          </cell>
          <cell r="K4142">
            <v>8.6644374856303635E-2</v>
          </cell>
          <cell r="L4142">
            <v>8.6644374856303635E-2</v>
          </cell>
          <cell r="P4142" t="str">
            <v>PROBADAS PRODUCIENDO</v>
          </cell>
          <cell r="Q4142" t="str">
            <v>PROBADAS PRODUCIENDO2016</v>
          </cell>
        </row>
        <row r="4143">
          <cell r="I4143">
            <v>0.25152112792585912</v>
          </cell>
          <cell r="J4143">
            <v>0.25152112792585912</v>
          </cell>
          <cell r="K4143">
            <v>8.3105684437422458E-2</v>
          </cell>
          <cell r="L4143">
            <v>8.3105684437422458E-2</v>
          </cell>
          <cell r="P4143" t="str">
            <v>PROBADAS PRODUCIENDO</v>
          </cell>
          <cell r="Q4143" t="str">
            <v>PROBADAS PRODUCIENDO2016</v>
          </cell>
        </row>
        <row r="4144">
          <cell r="I4144">
            <v>0.25760002242024282</v>
          </cell>
          <cell r="J4144">
            <v>0.25760002242024282</v>
          </cell>
          <cell r="K4144">
            <v>8.5114226191924894E-2</v>
          </cell>
          <cell r="L4144">
            <v>8.5114226191924894E-2</v>
          </cell>
          <cell r="P4144" t="str">
            <v>PROBADAS PRODUCIENDO</v>
          </cell>
          <cell r="Q4144" t="str">
            <v>PROBADAS PRODUCIENDO2016</v>
          </cell>
        </row>
        <row r="4145">
          <cell r="I4145">
            <v>0.2552779829942155</v>
          </cell>
          <cell r="J4145">
            <v>0.2552779829942155</v>
          </cell>
          <cell r="K4145">
            <v>8.4346995711598927E-2</v>
          </cell>
          <cell r="L4145">
            <v>8.4346995711598927E-2</v>
          </cell>
          <cell r="P4145" t="str">
            <v>PROBADAS PRODUCIENDO</v>
          </cell>
          <cell r="Q4145" t="str">
            <v>PROBADAS PRODUCIENDO2016</v>
          </cell>
        </row>
        <row r="4146">
          <cell r="I4146">
            <v>0.24485203492693247</v>
          </cell>
          <cell r="J4146">
            <v>0.24485203492693247</v>
          </cell>
          <cell r="K4146">
            <v>8.0902133813969476E-2</v>
          </cell>
          <cell r="L4146">
            <v>8.0902133813969476E-2</v>
          </cell>
          <cell r="P4146" t="str">
            <v>PROBADAS PRODUCIENDO</v>
          </cell>
          <cell r="Q4146" t="str">
            <v>PROBADAS PRODUCIENDO2016</v>
          </cell>
        </row>
        <row r="4147">
          <cell r="I4147">
            <v>0.25076974728506823</v>
          </cell>
          <cell r="J4147">
            <v>0.25076974728506823</v>
          </cell>
          <cell r="K4147">
            <v>8.2857419001668042E-2</v>
          </cell>
          <cell r="L4147">
            <v>8.2857419001668042E-2</v>
          </cell>
          <cell r="P4147" t="str">
            <v>PROBADAS PRODUCIENDO</v>
          </cell>
          <cell r="Q4147" t="str">
            <v>PROBADAS PRODUCIENDO2016</v>
          </cell>
        </row>
        <row r="4148">
          <cell r="I4148">
            <v>0.24052792254415906</v>
          </cell>
          <cell r="J4148">
            <v>0.24052792254415906</v>
          </cell>
          <cell r="K4148">
            <v>7.9473393723154331E-2</v>
          </cell>
          <cell r="L4148">
            <v>7.9473393723154331E-2</v>
          </cell>
          <cell r="P4148" t="str">
            <v>PROBADAS PRODUCIENDO</v>
          </cell>
          <cell r="Q4148" t="str">
            <v>PROBADAS PRODUCIENDO2016</v>
          </cell>
        </row>
        <row r="4149">
          <cell r="I4149">
            <v>0.24634112748705264</v>
          </cell>
          <cell r="J4149">
            <v>0.24634112748705264</v>
          </cell>
          <cell r="K4149">
            <v>8.1394148371235389E-2</v>
          </cell>
          <cell r="L4149">
            <v>8.1394148371235389E-2</v>
          </cell>
          <cell r="P4149" t="str">
            <v>PROBADAS PRODUCIENDO</v>
          </cell>
          <cell r="Q4149" t="str">
            <v>PROBADAS PRODUCIENDO2016</v>
          </cell>
        </row>
        <row r="4150">
          <cell r="I4150">
            <v>0.24861829316837408</v>
          </cell>
          <cell r="J4150">
            <v>0.24861829316837408</v>
          </cell>
          <cell r="K4150">
            <v>8.2146552012568486E-2</v>
          </cell>
          <cell r="L4150">
            <v>8.2146552012568486E-2</v>
          </cell>
          <cell r="P4150" t="str">
            <v>PROBADAS PRODUCIENDO</v>
          </cell>
          <cell r="Q4150" t="str">
            <v>PROBADAS PRODUCIENDO2017</v>
          </cell>
        </row>
        <row r="4151">
          <cell r="I4151">
            <v>0.2226316433775124</v>
          </cell>
          <cell r="J4151">
            <v>0.2226316433775124</v>
          </cell>
          <cell r="K4151">
            <v>7.3560242246409377E-2</v>
          </cell>
          <cell r="L4151">
            <v>7.3560242246409377E-2</v>
          </cell>
          <cell r="P4151" t="str">
            <v>PROBADAS PRODUCIENDO</v>
          </cell>
          <cell r="Q4151" t="str">
            <v>PROBADAS PRODUCIENDO2017</v>
          </cell>
        </row>
        <row r="4152">
          <cell r="I4152">
            <v>0.24437038619270321</v>
          </cell>
          <cell r="J4152">
            <v>0.24437038619270321</v>
          </cell>
          <cell r="K4152">
            <v>8.0742991128634756E-2</v>
          </cell>
          <cell r="L4152">
            <v>8.0742991128634756E-2</v>
          </cell>
          <cell r="P4152" t="str">
            <v>PROBADAS PRODUCIENDO</v>
          </cell>
          <cell r="Q4152" t="str">
            <v>PROBADAS PRODUCIENDO2017</v>
          </cell>
        </row>
        <row r="4153">
          <cell r="I4153">
            <v>0.23438992126680458</v>
          </cell>
          <cell r="J4153">
            <v>0.23438992126680458</v>
          </cell>
          <cell r="K4153">
            <v>7.7445322358180663E-2</v>
          </cell>
          <cell r="L4153">
            <v>7.7445322358180663E-2</v>
          </cell>
          <cell r="P4153" t="str">
            <v>PROBADAS PRODUCIENDO</v>
          </cell>
          <cell r="Q4153" t="str">
            <v>PROBADAS PRODUCIENDO2017</v>
          </cell>
        </row>
        <row r="4154">
          <cell r="I4154">
            <v>0.24005477977662285</v>
          </cell>
          <cell r="J4154">
            <v>0.24005477977662285</v>
          </cell>
          <cell r="K4154">
            <v>7.9317061514178624E-2</v>
          </cell>
          <cell r="L4154">
            <v>7.9317061514178624E-2</v>
          </cell>
          <cell r="P4154" t="str">
            <v>PROBADAS PRODUCIENDO</v>
          </cell>
          <cell r="Q4154" t="str">
            <v>PROBADAS PRODUCIENDO2017</v>
          </cell>
        </row>
        <row r="4155">
          <cell r="I4155">
            <v>0.23025057089852716</v>
          </cell>
          <cell r="J4155">
            <v>0.23025057089852716</v>
          </cell>
          <cell r="K4155">
            <v>7.6077629916918257E-2</v>
          </cell>
          <cell r="L4155">
            <v>7.6077629916918257E-2</v>
          </cell>
          <cell r="P4155" t="str">
            <v>PROBADAS PRODUCIENDO</v>
          </cell>
          <cell r="Q4155" t="str">
            <v>PROBADAS PRODUCIENDO2017</v>
          </cell>
        </row>
        <row r="4156">
          <cell r="I4156">
            <v>0.23581538741835084</v>
          </cell>
          <cell r="J4156">
            <v>0.23581538741835084</v>
          </cell>
          <cell r="K4156">
            <v>7.7916313964903866E-2</v>
          </cell>
          <cell r="L4156">
            <v>7.7916313964903866E-2</v>
          </cell>
          <cell r="P4156" t="str">
            <v>PROBADAS PRODUCIENDO</v>
          </cell>
          <cell r="Q4156" t="str">
            <v>PROBADAS PRODUCIENDO2017</v>
          </cell>
        </row>
        <row r="4157">
          <cell r="I4157">
            <v>0.23368971746807143</v>
          </cell>
          <cell r="J4157">
            <v>0.23368971746807143</v>
          </cell>
          <cell r="K4157">
            <v>7.721396638256435E-2</v>
          </cell>
          <cell r="L4157">
            <v>7.721396638256435E-2</v>
          </cell>
          <cell r="P4157" t="str">
            <v>PROBADAS PRODUCIENDO</v>
          </cell>
          <cell r="Q4157" t="str">
            <v>PROBADAS PRODUCIENDO2017</v>
          </cell>
        </row>
        <row r="4158">
          <cell r="I4158">
            <v>0.22414546758956419</v>
          </cell>
          <cell r="J4158">
            <v>0.22414546758956419</v>
          </cell>
          <cell r="K4158">
            <v>7.4060428446662052E-2</v>
          </cell>
          <cell r="L4158">
            <v>7.4060428446662052E-2</v>
          </cell>
          <cell r="P4158" t="str">
            <v>PROBADAS PRODUCIENDO</v>
          </cell>
          <cell r="Q4158" t="str">
            <v>PROBADAS PRODUCIENDO2017</v>
          </cell>
        </row>
        <row r="4159">
          <cell r="I4159">
            <v>0.22956273277164757</v>
          </cell>
          <cell r="J4159">
            <v>0.22956273277164757</v>
          </cell>
          <cell r="K4159">
            <v>7.585035971187476E-2</v>
          </cell>
          <cell r="L4159">
            <v>7.585035971187476E-2</v>
          </cell>
          <cell r="P4159" t="str">
            <v>PROBADAS PRODUCIENDO</v>
          </cell>
          <cell r="Q4159" t="str">
            <v>PROBADAS PRODUCIENDO2017</v>
          </cell>
        </row>
        <row r="4160">
          <cell r="I4160">
            <v>0.22018703533786629</v>
          </cell>
          <cell r="J4160">
            <v>0.22018703533786629</v>
          </cell>
          <cell r="K4160">
            <v>7.2752513583647094E-2</v>
          </cell>
          <cell r="L4160">
            <v>7.2752513583647094E-2</v>
          </cell>
          <cell r="P4160" t="str">
            <v>PROBADAS PRODUCIENDO</v>
          </cell>
          <cell r="Q4160" t="str">
            <v>PROBADAS PRODUCIENDO2017</v>
          </cell>
        </row>
        <row r="4161">
          <cell r="I4161">
            <v>0.2255086310538634</v>
          </cell>
          <cell r="J4161">
            <v>0.2255086310538634</v>
          </cell>
          <cell r="K4161">
            <v>7.4510834476703675E-2</v>
          </cell>
          <cell r="L4161">
            <v>7.4510834476703675E-2</v>
          </cell>
          <cell r="P4161" t="str">
            <v>PROBADAS PRODUCIENDO</v>
          </cell>
          <cell r="Q4161" t="str">
            <v>PROBADAS PRODUCIENDO2017</v>
          </cell>
        </row>
        <row r="4162">
          <cell r="I4162">
            <v>0.22708191834027955</v>
          </cell>
          <cell r="J4162">
            <v>0.22708191834027955</v>
          </cell>
          <cell r="K4162">
            <v>7.5030668010500678E-2</v>
          </cell>
          <cell r="L4162">
            <v>7.5030668010500678E-2</v>
          </cell>
          <cell r="P4162" t="str">
            <v>PROBADAS PRODUCIENDO</v>
          </cell>
          <cell r="Q4162" t="str">
            <v>PROBADAS PRODUCIENDO2018</v>
          </cell>
        </row>
        <row r="4163">
          <cell r="I4163">
            <v>0.20334634276962485</v>
          </cell>
          <cell r="J4163">
            <v>0.20334634276962485</v>
          </cell>
          <cell r="K4163">
            <v>6.7188140944953831E-2</v>
          </cell>
          <cell r="L4163">
            <v>6.7188140944953831E-2</v>
          </cell>
          <cell r="P4163" t="str">
            <v>PROBADAS PRODUCIENDO</v>
          </cell>
          <cell r="Q4163" t="str">
            <v>PROBADAS PRODUCIENDO2018</v>
          </cell>
        </row>
        <row r="4164">
          <cell r="I4164">
            <v>0.22320198314856768</v>
          </cell>
          <cell r="J4164">
            <v>0.22320198314856768</v>
          </cell>
          <cell r="K4164">
            <v>7.3748689544758814E-2</v>
          </cell>
          <cell r="L4164">
            <v>7.3748689544758814E-2</v>
          </cell>
          <cell r="P4164" t="str">
            <v>PROBADAS PRODUCIENDO</v>
          </cell>
          <cell r="Q4164" t="str">
            <v>PROBADAS PRODUCIENDO2018</v>
          </cell>
        </row>
        <row r="4165">
          <cell r="I4165">
            <v>0.2140860685776132</v>
          </cell>
          <cell r="J4165">
            <v>0.2140860685776132</v>
          </cell>
          <cell r="K4165">
            <v>7.0736678880129647E-2</v>
          </cell>
          <cell r="L4165">
            <v>7.0736678880129647E-2</v>
          </cell>
          <cell r="P4165" t="str">
            <v>PROBADAS PRODUCIENDO</v>
          </cell>
          <cell r="Q4165" t="str">
            <v>PROBADAS PRODUCIENDO2018</v>
          </cell>
        </row>
        <row r="4166">
          <cell r="I4166">
            <v>0.21926021293015488</v>
          </cell>
          <cell r="J4166">
            <v>0.21926021293015488</v>
          </cell>
          <cell r="K4166">
            <v>7.2446280023150719E-2</v>
          </cell>
          <cell r="L4166">
            <v>7.2446280023150719E-2</v>
          </cell>
          <cell r="P4166" t="str">
            <v>PROBADAS PRODUCIENDO</v>
          </cell>
          <cell r="Q4166" t="str">
            <v>PROBADAS PRODUCIENDO2018</v>
          </cell>
        </row>
        <row r="4167">
          <cell r="I4167">
            <v>0.21030528635788456</v>
          </cell>
          <cell r="J4167">
            <v>0.21030528635788456</v>
          </cell>
          <cell r="K4167">
            <v>6.9487461779878704E-2</v>
          </cell>
          <cell r="L4167">
            <v>6.9487461779878704E-2</v>
          </cell>
          <cell r="P4167" t="str">
            <v>PROBADAS PRODUCIENDO</v>
          </cell>
          <cell r="Q4167" t="str">
            <v>PROBADAS PRODUCIENDO2018</v>
          </cell>
        </row>
        <row r="4168">
          <cell r="I4168">
            <v>0.21538805478344053</v>
          </cell>
          <cell r="J4168">
            <v>0.21538805478344053</v>
          </cell>
          <cell r="K4168">
            <v>7.1166871189044772E-2</v>
          </cell>
          <cell r="L4168">
            <v>7.1166871189044772E-2</v>
          </cell>
          <cell r="P4168" t="str">
            <v>PROBADAS PRODUCIENDO</v>
          </cell>
          <cell r="Q4168" t="str">
            <v>PROBADAS PRODUCIENDO2018</v>
          </cell>
        </row>
        <row r="4169">
          <cell r="I4169">
            <v>0.21344651941242906</v>
          </cell>
          <cell r="J4169">
            <v>0.21344651941242906</v>
          </cell>
          <cell r="K4169">
            <v>7.0525363943916092E-2</v>
          </cell>
          <cell r="L4169">
            <v>7.0525363943916092E-2</v>
          </cell>
          <cell r="P4169" t="str">
            <v>PROBADAS PRODUCIENDO</v>
          </cell>
          <cell r="Q4169" t="str">
            <v>PROBADAS PRODUCIENDO2018</v>
          </cell>
        </row>
        <row r="4170">
          <cell r="I4170">
            <v>0.20472903308464477</v>
          </cell>
          <cell r="J4170">
            <v>0.20472903308464477</v>
          </cell>
          <cell r="K4170">
            <v>6.7644998887434887E-2</v>
          </cell>
          <cell r="L4170">
            <v>6.7644998887434887E-2</v>
          </cell>
          <cell r="P4170" t="str">
            <v>PROBADAS PRODUCIENDO</v>
          </cell>
          <cell r="Q4170" t="str">
            <v>PROBADAS PRODUCIENDO2018</v>
          </cell>
        </row>
        <row r="4171">
          <cell r="I4171">
            <v>0.20967703169742014</v>
          </cell>
          <cell r="J4171">
            <v>0.20967703169742014</v>
          </cell>
          <cell r="K4171">
            <v>6.9279878687398752E-2</v>
          </cell>
          <cell r="L4171">
            <v>6.9279878687398752E-2</v>
          </cell>
          <cell r="P4171" t="str">
            <v>PROBADAS PRODUCIENDO</v>
          </cell>
          <cell r="Q4171" t="str">
            <v>PROBADAS PRODUCIENDO2018</v>
          </cell>
        </row>
        <row r="4172">
          <cell r="I4172">
            <v>0.20111349708414178</v>
          </cell>
          <cell r="J4172">
            <v>0.20111349708414178</v>
          </cell>
          <cell r="K4172">
            <v>6.6450381177154461E-2</v>
          </cell>
          <cell r="L4172">
            <v>6.6450381177154461E-2</v>
          </cell>
          <cell r="P4172" t="str">
            <v>PROBADAS PRODUCIENDO</v>
          </cell>
          <cell r="Q4172" t="str">
            <v>PROBADAS PRODUCIENDO2018</v>
          </cell>
        </row>
        <row r="4173">
          <cell r="I4173">
            <v>0.20597411352720105</v>
          </cell>
          <cell r="J4173">
            <v>0.20597411352720105</v>
          </cell>
          <cell r="K4173">
            <v>6.8056388829948147E-2</v>
          </cell>
          <cell r="L4173">
            <v>6.8056388829948147E-2</v>
          </cell>
          <cell r="P4173" t="str">
            <v>PROBADAS PRODUCIENDO</v>
          </cell>
          <cell r="Q4173" t="str">
            <v>PROBADAS PRODUCIENDO2018</v>
          </cell>
        </row>
        <row r="4174">
          <cell r="I4174">
            <v>0.20730774787340223</v>
          </cell>
          <cell r="J4174">
            <v>0.20730774787340223</v>
          </cell>
          <cell r="K4174">
            <v>6.8497038074980837E-2</v>
          </cell>
          <cell r="L4174">
            <v>6.8497038074980837E-2</v>
          </cell>
          <cell r="P4174" t="str">
            <v>PROBADAS PRODUCIENDO</v>
          </cell>
          <cell r="Q4174" t="str">
            <v>PROBADAS PRODUCIENDO2019</v>
          </cell>
        </row>
        <row r="4175">
          <cell r="I4175">
            <v>0.18563905336881589</v>
          </cell>
          <cell r="J4175">
            <v>0.18563905336881589</v>
          </cell>
          <cell r="K4175">
            <v>6.1337434018975338E-2</v>
          </cell>
          <cell r="L4175">
            <v>6.1337434018975338E-2</v>
          </cell>
          <cell r="P4175" t="str">
            <v>PROBADAS PRODUCIENDO</v>
          </cell>
          <cell r="Q4175" t="str">
            <v>PROBADAS PRODUCIENDO2019</v>
          </cell>
        </row>
        <row r="4176">
          <cell r="I4176">
            <v>0.20376567533691342</v>
          </cell>
          <cell r="J4176">
            <v>0.20376567533691342</v>
          </cell>
          <cell r="K4176">
            <v>6.732669359974984E-2</v>
          </cell>
          <cell r="L4176">
            <v>6.732669359974984E-2</v>
          </cell>
          <cell r="P4176" t="str">
            <v>PROBADAS PRODUCIENDO</v>
          </cell>
          <cell r="Q4176" t="str">
            <v>PROBADAS PRODUCIENDO2019</v>
          </cell>
        </row>
        <row r="4177">
          <cell r="I4177">
            <v>0.1954435696698256</v>
          </cell>
          <cell r="J4177">
            <v>0.1954435696698256</v>
          </cell>
          <cell r="K4177">
            <v>6.4576967192560106E-2</v>
          </cell>
          <cell r="L4177">
            <v>6.4576967192560106E-2</v>
          </cell>
          <cell r="P4177" t="str">
            <v>PROBADAS PRODUCIENDO</v>
          </cell>
          <cell r="Q4177" t="str">
            <v>PROBADAS PRODUCIENDO2019</v>
          </cell>
        </row>
        <row r="4178">
          <cell r="I4178">
            <v>0.2001671523343338</v>
          </cell>
          <cell r="J4178">
            <v>0.2001671523343338</v>
          </cell>
          <cell r="K4178">
            <v>6.6137697193923692E-2</v>
          </cell>
          <cell r="L4178">
            <v>6.6137697193923692E-2</v>
          </cell>
          <cell r="P4178" t="str">
            <v>PROBADAS PRODUCIENDO</v>
          </cell>
          <cell r="Q4178" t="str">
            <v>PROBADAS PRODUCIENDO2019</v>
          </cell>
        </row>
        <row r="4179">
          <cell r="I4179">
            <v>0.19199201591820869</v>
          </cell>
          <cell r="J4179">
            <v>0.19199201591820869</v>
          </cell>
          <cell r="K4179">
            <v>6.3436531240852578E-2</v>
          </cell>
          <cell r="L4179">
            <v>6.3436531240852578E-2</v>
          </cell>
          <cell r="P4179" t="str">
            <v>PROBADAS PRODUCIENDO</v>
          </cell>
          <cell r="Q4179" t="str">
            <v>PROBADAS PRODUCIENDO2019</v>
          </cell>
        </row>
        <row r="4180">
          <cell r="I4180">
            <v>0.19663217962197937</v>
          </cell>
          <cell r="J4180">
            <v>0.19663217962197937</v>
          </cell>
          <cell r="K4180">
            <v>6.496969858819851E-2</v>
          </cell>
          <cell r="L4180">
            <v>6.496969858819851E-2</v>
          </cell>
          <cell r="P4180" t="str">
            <v>PROBADAS PRODUCIENDO</v>
          </cell>
          <cell r="Q4180" t="str">
            <v>PROBADAS PRODUCIENDO2019</v>
          </cell>
        </row>
        <row r="4181">
          <cell r="I4181">
            <v>0.19485971209958036</v>
          </cell>
          <cell r="J4181">
            <v>0.19485971209958036</v>
          </cell>
          <cell r="K4181">
            <v>6.4384053446548656E-2</v>
          </cell>
          <cell r="L4181">
            <v>6.4384053446548656E-2</v>
          </cell>
          <cell r="P4181" t="str">
            <v>PROBADAS PRODUCIENDO</v>
          </cell>
          <cell r="Q4181" t="str">
            <v>PROBADAS PRODUCIENDO2019</v>
          </cell>
        </row>
        <row r="4182">
          <cell r="I4182">
            <v>0.18690133976003359</v>
          </cell>
          <cell r="J4182">
            <v>0.18690133976003359</v>
          </cell>
          <cell r="K4182">
            <v>6.1754509019247734E-2</v>
          </cell>
          <cell r="L4182">
            <v>6.1754509019247734E-2</v>
          </cell>
          <cell r="P4182" t="str">
            <v>PROBADAS PRODUCIENDO</v>
          </cell>
          <cell r="Q4182" t="str">
            <v>PROBADAS PRODUCIENDO2019</v>
          </cell>
        </row>
        <row r="4183">
          <cell r="I4183">
            <v>0.19141846933333093</v>
          </cell>
          <cell r="J4183">
            <v>0.19141846933333093</v>
          </cell>
          <cell r="K4183">
            <v>6.3247024371644103E-2</v>
          </cell>
          <cell r="L4183">
            <v>6.3247024371644103E-2</v>
          </cell>
          <cell r="P4183" t="str">
            <v>PROBADAS PRODUCIENDO</v>
          </cell>
          <cell r="Q4183" t="str">
            <v>PROBADAS PRODUCIENDO2019</v>
          </cell>
        </row>
        <row r="4184">
          <cell r="I4184">
            <v>0.18360064267636933</v>
          </cell>
          <cell r="J4184">
            <v>0.18360064267636933</v>
          </cell>
          <cell r="K4184">
            <v>6.0663917972203038E-2</v>
          </cell>
          <cell r="L4184">
            <v>6.0663917972203038E-2</v>
          </cell>
          <cell r="P4184" t="str">
            <v>PROBADAS PRODUCIENDO</v>
          </cell>
          <cell r="Q4184" t="str">
            <v>PROBADAS PRODUCIENDO2019</v>
          </cell>
        </row>
        <row r="4185">
          <cell r="I4185">
            <v>0.18803799927194384</v>
          </cell>
          <cell r="J4185">
            <v>0.18803799927194384</v>
          </cell>
          <cell r="K4185">
            <v>6.2130075348361256E-2</v>
          </cell>
          <cell r="L4185">
            <v>6.2130075348361256E-2</v>
          </cell>
          <cell r="P4185" t="str">
            <v>PROBADAS PRODUCIENDO</v>
          </cell>
          <cell r="Q4185" t="str">
            <v>PROBADAS PRODUCIENDO2019</v>
          </cell>
        </row>
        <row r="4186">
          <cell r="I4186">
            <v>0.18876962516099699</v>
          </cell>
          <cell r="J4186">
            <v>0.18876962516099699</v>
          </cell>
          <cell r="K4186">
            <v>6.2371813570367876E-2</v>
          </cell>
          <cell r="L4186">
            <v>6.2371813570367876E-2</v>
          </cell>
          <cell r="P4186" t="str">
            <v>PROBADAS PRODUCIENDO</v>
          </cell>
          <cell r="Q4186" t="str">
            <v>PROBADAS PRODUCIENDO2020</v>
          </cell>
        </row>
        <row r="4187">
          <cell r="I4187">
            <v>0.17505017590744473</v>
          </cell>
          <cell r="J4187">
            <v>0.17505017590744473</v>
          </cell>
          <cell r="K4187">
            <v>5.7838738238990432E-2</v>
          </cell>
          <cell r="L4187">
            <v>5.7838738238990432E-2</v>
          </cell>
          <cell r="P4187" t="str">
            <v>PROBADAS PRODUCIENDO</v>
          </cell>
          <cell r="Q4187" t="str">
            <v>PROBADAS PRODUCIENDO2020</v>
          </cell>
        </row>
        <row r="4188">
          <cell r="I4188">
            <v>0.18549010711547484</v>
          </cell>
          <cell r="J4188">
            <v>0.18549010711547484</v>
          </cell>
          <cell r="K4188">
            <v>6.128822033887469E-2</v>
          </cell>
          <cell r="L4188">
            <v>6.128822033887469E-2</v>
          </cell>
          <cell r="P4188" t="str">
            <v>PROBADAS PRODUCIENDO</v>
          </cell>
          <cell r="Q4188" t="str">
            <v>PROBADAS PRODUCIENDO2020</v>
          </cell>
        </row>
        <row r="4189">
          <cell r="I4189">
            <v>0.17791440395027197</v>
          </cell>
          <cell r="J4189">
            <v>0.17791440395027197</v>
          </cell>
          <cell r="K4189">
            <v>5.8785114528914606E-2</v>
          </cell>
          <cell r="L4189">
            <v>5.8785114528914606E-2</v>
          </cell>
          <cell r="P4189" t="str">
            <v>PROBADAS PRODUCIENDO</v>
          </cell>
          <cell r="Q4189" t="str">
            <v>PROBADAS PRODUCIENDO2020</v>
          </cell>
        </row>
        <row r="4190">
          <cell r="I4190">
            <v>0.18221433254696789</v>
          </cell>
          <cell r="J4190">
            <v>0.18221433254696789</v>
          </cell>
          <cell r="K4190">
            <v>6.0205863998381813E-2</v>
          </cell>
          <cell r="L4190">
            <v>6.0205863998381813E-2</v>
          </cell>
          <cell r="P4190" t="str">
            <v>PROBADAS PRODUCIENDO</v>
          </cell>
          <cell r="Q4190" t="str">
            <v>PROBADAS PRODUCIENDO2020</v>
          </cell>
        </row>
        <row r="4191">
          <cell r="I4191">
            <v>0.17477241708696353</v>
          </cell>
          <cell r="J4191">
            <v>0.17477241708696353</v>
          </cell>
          <cell r="K4191">
            <v>5.7746963297159601E-2</v>
          </cell>
          <cell r="L4191">
            <v>5.7746963297159601E-2</v>
          </cell>
          <cell r="P4191" t="str">
            <v>PROBADAS PRODUCIENDO</v>
          </cell>
          <cell r="Q4191" t="str">
            <v>PROBADAS PRODUCIENDO2020</v>
          </cell>
        </row>
        <row r="4192">
          <cell r="I4192">
            <v>0.17899640849776394</v>
          </cell>
          <cell r="J4192">
            <v>0.17899640849776394</v>
          </cell>
          <cell r="K4192">
            <v>5.9142622183342063E-2</v>
          </cell>
          <cell r="L4192">
            <v>5.9142622183342063E-2</v>
          </cell>
          <cell r="P4192" t="str">
            <v>PROBADAS PRODUCIENDO</v>
          </cell>
          <cell r="Q4192" t="str">
            <v>PROBADAS PRODUCIENDO2020</v>
          </cell>
        </row>
        <row r="4193">
          <cell r="I4193">
            <v>0.17738291206349516</v>
          </cell>
          <cell r="J4193">
            <v>0.17738291206349516</v>
          </cell>
          <cell r="K4193">
            <v>5.8609503050913662E-2</v>
          </cell>
          <cell r="L4193">
            <v>5.8609503050913662E-2</v>
          </cell>
          <cell r="P4193" t="str">
            <v>PROBADAS PRODUCIENDO</v>
          </cell>
          <cell r="Q4193" t="str">
            <v>PROBADAS PRODUCIENDO2020</v>
          </cell>
        </row>
        <row r="4194">
          <cell r="I4194">
            <v>0.17013831929638951</v>
          </cell>
          <cell r="J4194">
            <v>0.17013831929638951</v>
          </cell>
          <cell r="K4194">
            <v>5.6215800202387214E-2</v>
          </cell>
          <cell r="L4194">
            <v>5.6215800202387214E-2</v>
          </cell>
          <cell r="P4194" t="str">
            <v>PROBADAS PRODUCIENDO</v>
          </cell>
          <cell r="Q4194" t="str">
            <v>PROBADAS PRODUCIENDO2020</v>
          </cell>
        </row>
        <row r="4195">
          <cell r="I4195">
            <v>0.17425031140211716</v>
          </cell>
          <cell r="J4195">
            <v>0.17425031140211716</v>
          </cell>
          <cell r="K4195">
            <v>5.7574453136102217E-2</v>
          </cell>
          <cell r="L4195">
            <v>5.7574453136102217E-2</v>
          </cell>
          <cell r="P4195" t="str">
            <v>PROBADAS PRODUCIENDO</v>
          </cell>
          <cell r="Q4195" t="str">
            <v>PROBADAS PRODUCIENDO2020</v>
          </cell>
        </row>
        <row r="4196">
          <cell r="I4196">
            <v>0.16713365889620441</v>
          </cell>
          <cell r="J4196">
            <v>0.16713365889620441</v>
          </cell>
          <cell r="K4196">
            <v>5.5223023328656709E-2</v>
          </cell>
          <cell r="L4196">
            <v>5.5223023328656709E-2</v>
          </cell>
          <cell r="P4196" t="str">
            <v>PROBADAS PRODUCIENDO</v>
          </cell>
          <cell r="Q4196" t="str">
            <v>PROBADAS PRODUCIENDO2020</v>
          </cell>
        </row>
        <row r="4197">
          <cell r="I4197">
            <v>0.17117303279398707</v>
          </cell>
          <cell r="J4197">
            <v>0.17117303279398707</v>
          </cell>
          <cell r="K4197">
            <v>5.6557682310358008E-2</v>
          </cell>
          <cell r="L4197">
            <v>5.6557682310358008E-2</v>
          </cell>
          <cell r="P4197" t="str">
            <v>PROBADAS PRODUCIENDO</v>
          </cell>
          <cell r="Q4197" t="str">
            <v>PROBADAS PRODUCIENDO2020</v>
          </cell>
        </row>
        <row r="4198">
          <cell r="I4198">
            <v>0.17165847918469204</v>
          </cell>
          <cell r="J4198">
            <v>0.17165847918469204</v>
          </cell>
          <cell r="K4198">
            <v>5.6718079788255382E-2</v>
          </cell>
          <cell r="L4198">
            <v>5.6718079788255382E-2</v>
          </cell>
          <cell r="P4198" t="str">
            <v>PROBADAS PRODUCIENDO</v>
          </cell>
          <cell r="Q4198" t="str">
            <v>PROBADAS PRODUCIENDO2021</v>
          </cell>
        </row>
        <row r="4199">
          <cell r="I4199">
            <v>0.15371599906644151</v>
          </cell>
          <cell r="J4199">
            <v>0.15371599906644151</v>
          </cell>
          <cell r="K4199">
            <v>5.078966294698075E-2</v>
          </cell>
          <cell r="L4199">
            <v>5.078966294698075E-2</v>
          </cell>
          <cell r="P4199" t="str">
            <v>PROBADAS PRODUCIENDO</v>
          </cell>
          <cell r="Q4199" t="str">
            <v>PROBADAS PRODUCIENDO2021</v>
          </cell>
        </row>
        <row r="4200">
          <cell r="I4200">
            <v>0.16872551217782294</v>
          </cell>
          <cell r="J4200">
            <v>0.16872551217782294</v>
          </cell>
          <cell r="K4200">
            <v>5.5748991296372973E-2</v>
          </cell>
          <cell r="L4200">
            <v>5.5748991296372973E-2</v>
          </cell>
          <cell r="P4200" t="str">
            <v>PROBADAS PRODUCIENDO</v>
          </cell>
          <cell r="Q4200" t="str">
            <v>PROBADAS PRODUCIENDO2021</v>
          </cell>
        </row>
        <row r="4201">
          <cell r="I4201">
            <v>0.16183450102614155</v>
          </cell>
          <cell r="J4201">
            <v>0.16183450102614155</v>
          </cell>
          <cell r="K4201">
            <v>5.3472116176779827E-2</v>
          </cell>
          <cell r="L4201">
            <v>5.3472116176779827E-2</v>
          </cell>
          <cell r="P4201" t="str">
            <v>PROBADAS PRODUCIENDO</v>
          </cell>
          <cell r="Q4201" t="str">
            <v>PROBADAS PRODUCIENDO2021</v>
          </cell>
        </row>
        <row r="4202">
          <cell r="I4202">
            <v>0.16574580209817338</v>
          </cell>
          <cell r="J4202">
            <v>0.16574580209817338</v>
          </cell>
          <cell r="K4202">
            <v>5.4764458316434374E-2</v>
          </cell>
          <cell r="L4202">
            <v>5.4764458316434374E-2</v>
          </cell>
          <cell r="P4202" t="str">
            <v>PROBADAS PRODUCIENDO</v>
          </cell>
          <cell r="Q4202" t="str">
            <v>PROBADAS PRODUCIENDO2021</v>
          </cell>
        </row>
        <row r="4203">
          <cell r="P4203" t="str">
            <v>PROBADAS PRODUCIENDO</v>
          </cell>
          <cell r="Q4203" t="str">
            <v>PROBADAS PRODUCIENDO2021</v>
          </cell>
        </row>
        <row r="4204">
          <cell r="I4204">
            <v>0.20248607914850386</v>
          </cell>
          <cell r="J4204">
            <v>0.20248607914850386</v>
          </cell>
          <cell r="K4204">
            <v>0.12009776166829508</v>
          </cell>
          <cell r="L4204">
            <v>0.12009776166829508</v>
          </cell>
          <cell r="P4204" t="str">
            <v>PROBADAS PRODUCIENDO</v>
          </cell>
          <cell r="Q4204" t="str">
            <v>PROBADAS PRODUCIENDO2012</v>
          </cell>
        </row>
        <row r="4205">
          <cell r="I4205">
            <v>0.18727762822102642</v>
          </cell>
          <cell r="J4205">
            <v>0.18727762822102642</v>
          </cell>
          <cell r="K4205">
            <v>0.11107738395881026</v>
          </cell>
          <cell r="L4205">
            <v>0.11107738395881026</v>
          </cell>
          <cell r="P4205" t="str">
            <v>PROBADAS PRODUCIENDO</v>
          </cell>
          <cell r="Q4205" t="str">
            <v>PROBADAS PRODUCIENDO2012</v>
          </cell>
        </row>
        <row r="4206">
          <cell r="I4206">
            <v>0.56015453026693296</v>
          </cell>
          <cell r="J4206">
            <v>0.56015453026693296</v>
          </cell>
          <cell r="K4206">
            <v>0.33223669279543644</v>
          </cell>
          <cell r="L4206">
            <v>0.33223669279543644</v>
          </cell>
          <cell r="P4206" t="str">
            <v>PROBADAS PRODUCIENDO</v>
          </cell>
          <cell r="Q4206" t="str">
            <v>PROBADAS PRODUCIENDO2012</v>
          </cell>
        </row>
        <row r="4207">
          <cell r="I4207">
            <v>0.53816231412432458</v>
          </cell>
          <cell r="J4207">
            <v>0.53816231412432458</v>
          </cell>
          <cell r="K4207">
            <v>0.31919275444688688</v>
          </cell>
          <cell r="L4207">
            <v>0.31919275444688688</v>
          </cell>
          <cell r="P4207" t="str">
            <v>PROBADAS PRODUCIENDO</v>
          </cell>
          <cell r="Q4207" t="str">
            <v>PROBADAS PRODUCIENDO2012</v>
          </cell>
        </row>
        <row r="4208">
          <cell r="I4208">
            <v>0.55207707703976383</v>
          </cell>
          <cell r="J4208">
            <v>0.55207707703976383</v>
          </cell>
          <cell r="K4208">
            <v>0.32744582491630736</v>
          </cell>
          <cell r="L4208">
            <v>0.32744582491630736</v>
          </cell>
          <cell r="P4208" t="str">
            <v>PROBADAS PRODUCIENDO</v>
          </cell>
          <cell r="Q4208" t="str">
            <v>PROBADAS PRODUCIENDO2012</v>
          </cell>
        </row>
        <row r="4209">
          <cell r="I4209">
            <v>0.53040198963155549</v>
          </cell>
          <cell r="J4209">
            <v>0.53040198963155549</v>
          </cell>
          <cell r="K4209">
            <v>0.31458998073858824</v>
          </cell>
          <cell r="L4209">
            <v>0.31458998073858824</v>
          </cell>
          <cell r="P4209" t="str">
            <v>PROBADAS PRODUCIENDO</v>
          </cell>
          <cell r="Q4209" t="str">
            <v>PROBADAS PRODUCIENDO2012</v>
          </cell>
        </row>
        <row r="4210">
          <cell r="I4210">
            <v>0.5441161010471981</v>
          </cell>
          <cell r="J4210">
            <v>0.5441161010471981</v>
          </cell>
          <cell r="K4210">
            <v>0.32272404156496415</v>
          </cell>
          <cell r="L4210">
            <v>0.32272404156496415</v>
          </cell>
          <cell r="P4210" t="str">
            <v>PROBADAS PRODUCIENDO</v>
          </cell>
          <cell r="Q4210" t="str">
            <v>PROBADAS PRODUCIENDO2012</v>
          </cell>
        </row>
        <row r="4211">
          <cell r="I4211">
            <v>0.54011445764276089</v>
          </cell>
          <cell r="J4211">
            <v>0.54011445764276089</v>
          </cell>
          <cell r="K4211">
            <v>0.32035060227526785</v>
          </cell>
          <cell r="L4211">
            <v>0.32035060227526785</v>
          </cell>
          <cell r="P4211" t="str">
            <v>PROBADAS PRODUCIENDO</v>
          </cell>
          <cell r="Q4211" t="str">
            <v>PROBADAS PRODUCIENDO2012</v>
          </cell>
        </row>
        <row r="4212">
          <cell r="I4212">
            <v>0.51890903440253799</v>
          </cell>
          <cell r="J4212">
            <v>0.51890903440253799</v>
          </cell>
          <cell r="K4212">
            <v>0.30777332349596048</v>
          </cell>
          <cell r="L4212">
            <v>0.30777332349596048</v>
          </cell>
          <cell r="P4212" t="str">
            <v>PROBADAS PRODUCIENDO</v>
          </cell>
          <cell r="Q4212" t="str">
            <v>PROBADAS PRODUCIENDO2012</v>
          </cell>
        </row>
        <row r="4213">
          <cell r="I4213">
            <v>0.53232598315368085</v>
          </cell>
          <cell r="J4213">
            <v>0.53232598315368085</v>
          </cell>
          <cell r="K4213">
            <v>0.31573113234981626</v>
          </cell>
          <cell r="L4213">
            <v>0.31573113234981626</v>
          </cell>
          <cell r="P4213" t="str">
            <v>PROBADAS PRODUCIENDO</v>
          </cell>
          <cell r="Q4213" t="str">
            <v>PROBADAS PRODUCIENDO2012</v>
          </cell>
        </row>
        <row r="4214">
          <cell r="I4214">
            <v>0.51142634305923718</v>
          </cell>
          <cell r="J4214">
            <v>0.51142634305923718</v>
          </cell>
          <cell r="K4214">
            <v>0.30333521848961048</v>
          </cell>
          <cell r="L4214">
            <v>0.30333521848961048</v>
          </cell>
          <cell r="P4214" t="str">
            <v>PROBADAS PRODUCIENDO</v>
          </cell>
          <cell r="Q4214" t="str">
            <v>PROBADAS PRODUCIENDO2012</v>
          </cell>
        </row>
        <row r="4215">
          <cell r="I4215">
            <v>0.52464981881294825</v>
          </cell>
          <cell r="J4215">
            <v>0.52464981881294825</v>
          </cell>
          <cell r="K4215">
            <v>0.31117827538603532</v>
          </cell>
          <cell r="L4215">
            <v>0.31117827538603532</v>
          </cell>
          <cell r="P4215" t="str">
            <v>PROBADAS PRODUCIENDO</v>
          </cell>
          <cell r="Q4215" t="str">
            <v>PROBADAS PRODUCIENDO2012</v>
          </cell>
        </row>
        <row r="4216">
          <cell r="I4216">
            <v>0.53631509039627989</v>
          </cell>
          <cell r="J4216">
            <v>0.53631509039627989</v>
          </cell>
          <cell r="K4216">
            <v>0.31809713623959257</v>
          </cell>
          <cell r="L4216">
            <v>0.31809713623959257</v>
          </cell>
          <cell r="P4216" t="str">
            <v>PROBADAS PRODUCIENDO</v>
          </cell>
          <cell r="Q4216" t="str">
            <v>PROBADAS PRODUCIENDO2013</v>
          </cell>
        </row>
        <row r="4217">
          <cell r="I4217">
            <v>0.48102263845246529</v>
          </cell>
          <cell r="J4217">
            <v>0.48102263845246529</v>
          </cell>
          <cell r="K4217">
            <v>0.28530229057154177</v>
          </cell>
          <cell r="L4217">
            <v>0.28530229057154177</v>
          </cell>
          <cell r="P4217" t="str">
            <v>PROBADAS PRODUCIENDO</v>
          </cell>
          <cell r="Q4217" t="str">
            <v>PROBADAS PRODUCIENDO2013</v>
          </cell>
        </row>
        <row r="4218">
          <cell r="I4218">
            <v>0.5288331893738355</v>
          </cell>
          <cell r="J4218">
            <v>0.5288331893738355</v>
          </cell>
          <cell r="K4218">
            <v>0.3136594999852983</v>
          </cell>
          <cell r="L4218">
            <v>0.3136594999852983</v>
          </cell>
          <cell r="P4218" t="str">
            <v>PROBADAS PRODUCIENDO</v>
          </cell>
          <cell r="Q4218" t="str">
            <v>PROBADAS PRODUCIENDO2013</v>
          </cell>
        </row>
        <row r="4219">
          <cell r="I4219">
            <v>0.50807067978821929</v>
          </cell>
          <cell r="J4219">
            <v>0.50807067978821929</v>
          </cell>
          <cell r="K4219">
            <v>0.30134492044316469</v>
          </cell>
          <cell r="L4219">
            <v>0.30134492044316469</v>
          </cell>
          <cell r="P4219" t="str">
            <v>PROBADAS PRODUCIENDO</v>
          </cell>
          <cell r="Q4219" t="str">
            <v>PROBADAS PRODUCIENDO2013</v>
          </cell>
        </row>
        <row r="4220">
          <cell r="I4220">
            <v>0.52120739127469462</v>
          </cell>
          <cell r="J4220">
            <v>0.52120739127469462</v>
          </cell>
          <cell r="K4220">
            <v>0.30913651605231651</v>
          </cell>
          <cell r="L4220">
            <v>0.30913651605231651</v>
          </cell>
          <cell r="P4220" t="str">
            <v>PROBADAS PRODUCIENDO</v>
          </cell>
          <cell r="Q4220" t="str">
            <v>PROBADAS PRODUCIENDO2013</v>
          </cell>
        </row>
        <row r="4221">
          <cell r="I4221">
            <v>0.5007442780002388</v>
          </cell>
          <cell r="J4221">
            <v>0.5007442780002388</v>
          </cell>
          <cell r="K4221">
            <v>0.29699951329458857</v>
          </cell>
          <cell r="L4221">
            <v>0.29699951329458857</v>
          </cell>
          <cell r="P4221" t="str">
            <v>PROBADAS PRODUCIENDO</v>
          </cell>
          <cell r="Q4221" t="str">
            <v>PROBADAS PRODUCIENDO2013</v>
          </cell>
        </row>
        <row r="4222">
          <cell r="I4222">
            <v>0.51369155752311335</v>
          </cell>
          <cell r="J4222">
            <v>0.51369155752311335</v>
          </cell>
          <cell r="K4222">
            <v>0.30467875374869696</v>
          </cell>
          <cell r="L4222">
            <v>0.30467875374869696</v>
          </cell>
          <cell r="P4222" t="str">
            <v>PROBADAS PRODUCIENDO</v>
          </cell>
          <cell r="Q4222" t="str">
            <v>PROBADAS PRODUCIENDO2013</v>
          </cell>
        </row>
        <row r="4223">
          <cell r="I4223">
            <v>0.50991366815516403</v>
          </cell>
          <cell r="J4223">
            <v>0.50991366815516403</v>
          </cell>
          <cell r="K4223">
            <v>0.30243802658943186</v>
          </cell>
          <cell r="L4223">
            <v>0.30243802658943186</v>
          </cell>
          <cell r="P4223" t="str">
            <v>PROBADAS PRODUCIENDO</v>
          </cell>
          <cell r="Q4223" t="str">
            <v>PROBADAS PRODUCIENDO2013</v>
          </cell>
        </row>
        <row r="4224">
          <cell r="I4224">
            <v>0.48989395752493986</v>
          </cell>
          <cell r="J4224">
            <v>0.48989395752493986</v>
          </cell>
          <cell r="K4224">
            <v>0.2905640130965163</v>
          </cell>
          <cell r="L4224">
            <v>0.2905640130965163</v>
          </cell>
          <cell r="P4224" t="str">
            <v>PROBADAS PRODUCIENDO</v>
          </cell>
          <cell r="Q4224" t="str">
            <v>PROBADAS PRODUCIENDO2013</v>
          </cell>
        </row>
        <row r="4225">
          <cell r="I4225">
            <v>0.50256069039301843</v>
          </cell>
          <cell r="J4225">
            <v>0.50256069039301843</v>
          </cell>
          <cell r="K4225">
            <v>0.29807685680164214</v>
          </cell>
          <cell r="L4225">
            <v>0.29807685680164214</v>
          </cell>
          <cell r="P4225" t="str">
            <v>PROBADAS PRODUCIENDO</v>
          </cell>
          <cell r="Q4225" t="str">
            <v>PROBADAS PRODUCIENDO2013</v>
          </cell>
        </row>
        <row r="4226">
          <cell r="I4226">
            <v>0.48282966488003026</v>
          </cell>
          <cell r="J4226">
            <v>0.48282966488003026</v>
          </cell>
          <cell r="K4226">
            <v>0.28637406711113705</v>
          </cell>
          <cell r="L4226">
            <v>0.28637406711113705</v>
          </cell>
          <cell r="P4226" t="str">
            <v>PROBADAS PRODUCIENDO</v>
          </cell>
          <cell r="Q4226" t="str">
            <v>PROBADAS PRODUCIENDO2013</v>
          </cell>
        </row>
        <row r="4227">
          <cell r="I4227">
            <v>0.4953137428970652</v>
          </cell>
          <cell r="J4227">
            <v>0.4953137428970652</v>
          </cell>
          <cell r="K4227">
            <v>0.29377857527605972</v>
          </cell>
          <cell r="L4227">
            <v>0.29377857527605972</v>
          </cell>
          <cell r="P4227" t="str">
            <v>PROBADAS PRODUCIENDO</v>
          </cell>
          <cell r="Q4227" t="str">
            <v>PROBADAS PRODUCIENDO2013</v>
          </cell>
        </row>
        <row r="4228">
          <cell r="I4228">
            <v>0.50345458042775626</v>
          </cell>
          <cell r="J4228">
            <v>0.50345458042775626</v>
          </cell>
          <cell r="K4228">
            <v>0.29860703740863032</v>
          </cell>
          <cell r="L4228">
            <v>0.29860703740863032</v>
          </cell>
          <cell r="P4228" t="str">
            <v>PROBADAS PRODUCIENDO</v>
          </cell>
          <cell r="Q4228" t="str">
            <v>PROBADAS PRODUCIENDO2014</v>
          </cell>
        </row>
        <row r="4229">
          <cell r="I4229">
            <v>0.45154994695264522</v>
          </cell>
          <cell r="J4229">
            <v>0.45154994695264522</v>
          </cell>
          <cell r="K4229">
            <v>0.26782156155375769</v>
          </cell>
          <cell r="L4229">
            <v>0.26782156155375769</v>
          </cell>
          <cell r="P4229" t="str">
            <v>PROBADAS PRODUCIENDO</v>
          </cell>
          <cell r="Q4229" t="str">
            <v>PROBADAS PRODUCIENDO2014</v>
          </cell>
        </row>
        <row r="4230">
          <cell r="I4230">
            <v>0.49643110223834847</v>
          </cell>
          <cell r="J4230">
            <v>0.49643110223834847</v>
          </cell>
          <cell r="K4230">
            <v>0.29444129913555456</v>
          </cell>
          <cell r="L4230">
            <v>0.29444129913555456</v>
          </cell>
          <cell r="P4230" t="str">
            <v>PROBADAS PRODUCIENDO</v>
          </cell>
          <cell r="Q4230" t="str">
            <v>PROBADAS PRODUCIENDO2014</v>
          </cell>
        </row>
        <row r="4231">
          <cell r="I4231">
            <v>0.47694073036695611</v>
          </cell>
          <cell r="J4231">
            <v>0.47694073036695611</v>
          </cell>
          <cell r="K4231">
            <v>0.28288124500402978</v>
          </cell>
          <cell r="L4231">
            <v>0.28288124500402978</v>
          </cell>
          <cell r="P4231" t="str">
            <v>PROBADAS PRODUCIENDO</v>
          </cell>
          <cell r="Q4231" t="str">
            <v>PROBADAS PRODUCIENDO2014</v>
          </cell>
        </row>
        <row r="4232">
          <cell r="I4232">
            <v>0.48927254367607498</v>
          </cell>
          <cell r="J4232">
            <v>0.48927254367607498</v>
          </cell>
          <cell r="K4232">
            <v>0.290195442513135</v>
          </cell>
          <cell r="L4232">
            <v>0.290195442513135</v>
          </cell>
          <cell r="P4232" t="str">
            <v>PROBADAS PRODUCIENDO</v>
          </cell>
          <cell r="Q4232" t="str">
            <v>PROBADAS PRODUCIENDO2014</v>
          </cell>
        </row>
        <row r="4233">
          <cell r="I4233">
            <v>0.47006322383348154</v>
          </cell>
          <cell r="J4233">
            <v>0.47006322383348154</v>
          </cell>
          <cell r="K4233">
            <v>0.27880208487607056</v>
          </cell>
          <cell r="L4233">
            <v>0.27880208487607056</v>
          </cell>
          <cell r="P4233" t="str">
            <v>PROBADAS PRODUCIENDO</v>
          </cell>
          <cell r="Q4233" t="str">
            <v>PROBADAS PRODUCIENDO2014</v>
          </cell>
        </row>
        <row r="4234">
          <cell r="I4234">
            <v>0.48221721184647848</v>
          </cell>
          <cell r="J4234">
            <v>0.48221721184647848</v>
          </cell>
          <cell r="K4234">
            <v>0.28601081133194556</v>
          </cell>
          <cell r="L4234">
            <v>0.28601081133194556</v>
          </cell>
          <cell r="P4234" t="str">
            <v>PROBADAS PRODUCIENDO</v>
          </cell>
          <cell r="Q4234" t="str">
            <v>PROBADAS PRODUCIENDO2014</v>
          </cell>
        </row>
        <row r="4235">
          <cell r="I4235">
            <v>0.47867079717213468</v>
          </cell>
          <cell r="J4235">
            <v>0.47867079717213468</v>
          </cell>
          <cell r="K4235">
            <v>0.28390737554945944</v>
          </cell>
          <cell r="L4235">
            <v>0.28390737554945944</v>
          </cell>
          <cell r="P4235" t="str">
            <v>PROBADAS PRODUCIENDO</v>
          </cell>
          <cell r="Q4235" t="str">
            <v>PROBADAS PRODUCIENDO2014</v>
          </cell>
        </row>
        <row r="4236">
          <cell r="I4236">
            <v>0.45987771229331276</v>
          </cell>
          <cell r="J4236">
            <v>0.45987771229331276</v>
          </cell>
          <cell r="K4236">
            <v>0.27276089358744021</v>
          </cell>
          <cell r="L4236">
            <v>0.27276089358744021</v>
          </cell>
          <cell r="P4236" t="str">
            <v>PROBADAS PRODUCIENDO</v>
          </cell>
          <cell r="Q4236" t="str">
            <v>PROBADAS PRODUCIENDO2014</v>
          </cell>
        </row>
        <row r="4237">
          <cell r="I4237">
            <v>0.4717683429984133</v>
          </cell>
          <cell r="J4237">
            <v>0.4717683429984133</v>
          </cell>
          <cell r="K4237">
            <v>0.27981341857341496</v>
          </cell>
          <cell r="L4237">
            <v>0.27981341857341496</v>
          </cell>
          <cell r="P4237" t="str">
            <v>PROBADAS PRODUCIENDO</v>
          </cell>
          <cell r="Q4237" t="str">
            <v>PROBADAS PRODUCIENDO2014</v>
          </cell>
        </row>
        <row r="4238">
          <cell r="I4238">
            <v>0.45324625523895756</v>
          </cell>
          <cell r="J4238">
            <v>0.45324625523895756</v>
          </cell>
          <cell r="K4238">
            <v>0.26882766937678526</v>
          </cell>
          <cell r="L4238">
            <v>0.26882766937678526</v>
          </cell>
          <cell r="P4238" t="str">
            <v>PROBADAS PRODUCIENDO</v>
          </cell>
          <cell r="Q4238" t="str">
            <v>PROBADAS PRODUCIENDO2014</v>
          </cell>
        </row>
        <row r="4239">
          <cell r="I4239">
            <v>0.46496542252072171</v>
          </cell>
          <cell r="J4239">
            <v>0.46496542252072171</v>
          </cell>
          <cell r="K4239">
            <v>0.27577849663895954</v>
          </cell>
          <cell r="L4239">
            <v>0.27577849663895954</v>
          </cell>
          <cell r="P4239" t="str">
            <v>PROBADAS PRODUCIENDO</v>
          </cell>
          <cell r="Q4239" t="str">
            <v>PROBADAS PRODUCIENDO2014</v>
          </cell>
        </row>
        <row r="4240">
          <cell r="I4240">
            <v>0.47168808509967247</v>
          </cell>
          <cell r="J4240">
            <v>0.47168808509967247</v>
          </cell>
          <cell r="K4240">
            <v>0.27976581631830921</v>
          </cell>
          <cell r="L4240">
            <v>0.27976581631830921</v>
          </cell>
          <cell r="P4240" t="str">
            <v>PROBADAS PRODUCIENDO</v>
          </cell>
          <cell r="Q4240" t="str">
            <v>PROBADAS PRODUCIENDO2015</v>
          </cell>
        </row>
        <row r="4241">
          <cell r="I4241">
            <v>0.42305848051671402</v>
          </cell>
          <cell r="J4241">
            <v>0.42305848051671402</v>
          </cell>
          <cell r="K4241">
            <v>0.25092281295833863</v>
          </cell>
          <cell r="L4241">
            <v>0.25092281295833863</v>
          </cell>
          <cell r="P4241" t="str">
            <v>PROBADAS PRODUCIENDO</v>
          </cell>
          <cell r="Q4241" t="str">
            <v>PROBADAS PRODUCIENDO2015</v>
          </cell>
        </row>
        <row r="4242">
          <cell r="I4242">
            <v>0.46510776761583655</v>
          </cell>
          <cell r="J4242">
            <v>0.46510776761583655</v>
          </cell>
          <cell r="K4242">
            <v>0.27586292381232197</v>
          </cell>
          <cell r="L4242">
            <v>0.27586292381232197</v>
          </cell>
          <cell r="P4242" t="str">
            <v>PROBADAS PRODUCIENDO</v>
          </cell>
          <cell r="Q4242" t="str">
            <v>PROBADAS PRODUCIENDO2015</v>
          </cell>
        </row>
        <row r="4243">
          <cell r="I4243">
            <v>0.44684718057721617</v>
          </cell>
          <cell r="J4243">
            <v>0.44684718057721617</v>
          </cell>
          <cell r="K4243">
            <v>0.2650322749138414</v>
          </cell>
          <cell r="L4243">
            <v>0.2650322749138414</v>
          </cell>
          <cell r="P4243" t="str">
            <v>PROBADAS PRODUCIENDO</v>
          </cell>
          <cell r="Q4243" t="str">
            <v>PROBADAS PRODUCIENDO2015</v>
          </cell>
        </row>
        <row r="4244">
          <cell r="I4244">
            <v>0.45840089293123631</v>
          </cell>
          <cell r="J4244">
            <v>0.45840089293123631</v>
          </cell>
          <cell r="K4244">
            <v>0.27188496818792812</v>
          </cell>
          <cell r="L4244">
            <v>0.27188496818792812</v>
          </cell>
          <cell r="P4244" t="str">
            <v>PROBADAS PRODUCIENDO</v>
          </cell>
          <cell r="Q4244" t="str">
            <v>PROBADAS PRODUCIENDO2015</v>
          </cell>
        </row>
        <row r="4245">
          <cell r="I4245">
            <v>0.44040362436945873</v>
          </cell>
          <cell r="J4245">
            <v>0.44040362436945873</v>
          </cell>
          <cell r="K4245">
            <v>0.26121049772802329</v>
          </cell>
          <cell r="L4245">
            <v>0.26121049772802329</v>
          </cell>
          <cell r="P4245" t="str">
            <v>PROBADAS PRODUCIENDO</v>
          </cell>
          <cell r="Q4245" t="str">
            <v>PROBADAS PRODUCIENDO2015</v>
          </cell>
        </row>
        <row r="4246">
          <cell r="I4246">
            <v>0.45179073167774531</v>
          </cell>
          <cell r="J4246">
            <v>0.45179073167774531</v>
          </cell>
          <cell r="K4246">
            <v>0.26796437486047997</v>
          </cell>
          <cell r="L4246">
            <v>0.26796437486047997</v>
          </cell>
          <cell r="P4246" t="str">
            <v>PROBADAS PRODUCIENDO</v>
          </cell>
          <cell r="Q4246" t="str">
            <v>PROBADAS PRODUCIENDO2015</v>
          </cell>
        </row>
        <row r="4247">
          <cell r="I4247">
            <v>0.44846808528272442</v>
          </cell>
          <cell r="J4247">
            <v>0.44846808528272442</v>
          </cell>
          <cell r="K4247">
            <v>0.26599365965608029</v>
          </cell>
          <cell r="L4247">
            <v>0.26599365965608029</v>
          </cell>
          <cell r="P4247" t="str">
            <v>PROBADAS PRODUCIENDO</v>
          </cell>
          <cell r="Q4247" t="str">
            <v>PROBADAS PRODUCIENDO2015</v>
          </cell>
        </row>
        <row r="4248">
          <cell r="I4248">
            <v>0.43086078848927795</v>
          </cell>
          <cell r="J4248">
            <v>0.43086078848927795</v>
          </cell>
          <cell r="K4248">
            <v>0.25555048774611694</v>
          </cell>
          <cell r="L4248">
            <v>0.25555048774611694</v>
          </cell>
          <cell r="P4248" t="str">
            <v>PROBADAS PRODUCIENDO</v>
          </cell>
          <cell r="Q4248" t="str">
            <v>PROBADAS PRODUCIENDO2015</v>
          </cell>
        </row>
        <row r="4249">
          <cell r="I4249">
            <v>0.44200115555707736</v>
          </cell>
          <cell r="J4249">
            <v>0.44200115555707736</v>
          </cell>
          <cell r="K4249">
            <v>0.26215801925955323</v>
          </cell>
          <cell r="L4249">
            <v>0.26215801925955323</v>
          </cell>
          <cell r="P4249" t="str">
            <v>PROBADAS PRODUCIENDO</v>
          </cell>
          <cell r="Q4249" t="str">
            <v>PROBADAS PRODUCIENDO2015</v>
          </cell>
        </row>
        <row r="4250">
          <cell r="I4250">
            <v>0.42464775676606903</v>
          </cell>
          <cell r="J4250">
            <v>0.42464775676606903</v>
          </cell>
          <cell r="K4250">
            <v>0.25186543835274972</v>
          </cell>
          <cell r="L4250">
            <v>0.25186543835274972</v>
          </cell>
          <cell r="P4250" t="str">
            <v>PROBADAS PRODUCIENDO</v>
          </cell>
          <cell r="Q4250" t="str">
            <v>PROBADAS PRODUCIENDO2015</v>
          </cell>
        </row>
        <row r="4251">
          <cell r="I4251">
            <v>0.43562747924552975</v>
          </cell>
          <cell r="J4251">
            <v>0.43562747924552975</v>
          </cell>
          <cell r="K4251">
            <v>0.2583776889680387</v>
          </cell>
          <cell r="L4251">
            <v>0.2583776889680387</v>
          </cell>
          <cell r="P4251" t="str">
            <v>PROBADAS PRODUCIENDO</v>
          </cell>
          <cell r="Q4251" t="str">
            <v>PROBADAS PRODUCIENDO2015</v>
          </cell>
        </row>
        <row r="4252">
          <cell r="I4252">
            <v>0.44133415728716707</v>
          </cell>
          <cell r="J4252">
            <v>0.44133415728716707</v>
          </cell>
          <cell r="K4252">
            <v>0.2617624118203174</v>
          </cell>
          <cell r="L4252">
            <v>0.2617624118203174</v>
          </cell>
          <cell r="P4252" t="str">
            <v>PROBADAS PRODUCIENDO</v>
          </cell>
          <cell r="Q4252" t="str">
            <v>PROBADAS PRODUCIENDO2016</v>
          </cell>
        </row>
        <row r="4253">
          <cell r="I4253">
            <v>0.40992212494978164</v>
          </cell>
          <cell r="J4253">
            <v>0.40992212494978164</v>
          </cell>
          <cell r="K4253">
            <v>0.24313142845081218</v>
          </cell>
          <cell r="L4253">
            <v>0.24313142845081218</v>
          </cell>
          <cell r="P4253" t="str">
            <v>PROBADAS PRODUCIENDO</v>
          </cell>
          <cell r="Q4253" t="str">
            <v>PROBADAS PRODUCIENDO2016</v>
          </cell>
        </row>
        <row r="4254">
          <cell r="I4254">
            <v>0.43507368441978889</v>
          </cell>
          <cell r="J4254">
            <v>0.43507368441978889</v>
          </cell>
          <cell r="K4254">
            <v>0.2580492243186433</v>
          </cell>
          <cell r="L4254">
            <v>0.2580492243186433</v>
          </cell>
          <cell r="P4254" t="str">
            <v>PROBADAS PRODUCIENDO</v>
          </cell>
          <cell r="Q4254" t="str">
            <v>PROBADAS PRODUCIENDO2016</v>
          </cell>
        </row>
        <row r="4255">
          <cell r="I4255">
            <v>0.41799226493867403</v>
          </cell>
          <cell r="J4255">
            <v>0.41799226493867403</v>
          </cell>
          <cell r="K4255">
            <v>0.24791795873028366</v>
          </cell>
          <cell r="L4255">
            <v>0.24791795873028366</v>
          </cell>
          <cell r="P4255" t="str">
            <v>PROBADAS PRODUCIENDO</v>
          </cell>
          <cell r="Q4255" t="str">
            <v>PROBADAS PRODUCIENDO2016</v>
          </cell>
        </row>
        <row r="4256">
          <cell r="I4256">
            <v>0.42879990254999129</v>
          </cell>
          <cell r="J4256">
            <v>0.42879990254999129</v>
          </cell>
          <cell r="K4256">
            <v>0.25432814303282697</v>
          </cell>
          <cell r="L4256">
            <v>0.25432814303282697</v>
          </cell>
          <cell r="P4256" t="str">
            <v>PROBADAS PRODUCIENDO</v>
          </cell>
          <cell r="Q4256" t="str">
            <v>PROBADAS PRODUCIENDO2016</v>
          </cell>
        </row>
        <row r="4257">
          <cell r="I4257">
            <v>0.4119647978971232</v>
          </cell>
          <cell r="J4257">
            <v>0.4119647978971232</v>
          </cell>
          <cell r="K4257">
            <v>0.24434297074462183</v>
          </cell>
          <cell r="L4257">
            <v>0.24434297074462183</v>
          </cell>
          <cell r="P4257" t="str">
            <v>PROBADAS PRODUCIENDO</v>
          </cell>
          <cell r="Q4257" t="str">
            <v>PROBADAS PRODUCIENDO2016</v>
          </cell>
        </row>
        <row r="4258">
          <cell r="I4258">
            <v>0.42261658889364162</v>
          </cell>
          <cell r="J4258">
            <v>0.42261658889364162</v>
          </cell>
          <cell r="K4258">
            <v>0.25066071990456357</v>
          </cell>
          <cell r="L4258">
            <v>0.25066071990456357</v>
          </cell>
          <cell r="P4258" t="str">
            <v>PROBADAS PRODUCIENDO</v>
          </cell>
          <cell r="Q4258" t="str">
            <v>PROBADAS PRODUCIENDO2016</v>
          </cell>
        </row>
        <row r="4259">
          <cell r="I4259">
            <v>0.41950850059722544</v>
          </cell>
          <cell r="J4259">
            <v>0.41950850059722544</v>
          </cell>
          <cell r="K4259">
            <v>0.24881726257141407</v>
          </cell>
          <cell r="L4259">
            <v>0.24881726257141407</v>
          </cell>
          <cell r="P4259" t="str">
            <v>PROBADAS PRODUCIENDO</v>
          </cell>
          <cell r="Q4259" t="str">
            <v>PROBADAS PRODUCIENDO2016</v>
          </cell>
        </row>
        <row r="4260">
          <cell r="I4260">
            <v>0.40303818549614023</v>
          </cell>
          <cell r="J4260">
            <v>0.40303818549614023</v>
          </cell>
          <cell r="K4260">
            <v>0.23904845285407467</v>
          </cell>
          <cell r="L4260">
            <v>0.23904845285407467</v>
          </cell>
          <cell r="P4260" t="str">
            <v>PROBADAS PRODUCIENDO</v>
          </cell>
          <cell r="Q4260" t="str">
            <v>PROBADAS PRODUCIENDO2016</v>
          </cell>
        </row>
        <row r="4261">
          <cell r="I4261">
            <v>0.41345916937006855</v>
          </cell>
          <cell r="J4261">
            <v>0.41345916937006855</v>
          </cell>
          <cell r="K4261">
            <v>0.24522930658438127</v>
          </cell>
          <cell r="L4261">
            <v>0.24522930658438127</v>
          </cell>
          <cell r="P4261" t="str">
            <v>PROBADAS PRODUCIENDO</v>
          </cell>
          <cell r="Q4261" t="str">
            <v>PROBADAS PRODUCIENDO2016</v>
          </cell>
        </row>
        <row r="4262">
          <cell r="I4262">
            <v>0.39722635694489616</v>
          </cell>
          <cell r="J4262">
            <v>0.39722635694489616</v>
          </cell>
          <cell r="K4262">
            <v>0.23560136353741901</v>
          </cell>
          <cell r="L4262">
            <v>0.23560136353741901</v>
          </cell>
          <cell r="P4262" t="str">
            <v>PROBADAS PRODUCIENDO</v>
          </cell>
          <cell r="Q4262" t="str">
            <v>PROBADAS PRODUCIENDO2016</v>
          </cell>
        </row>
        <row r="4263">
          <cell r="I4263">
            <v>0.40749706976812927</v>
          </cell>
          <cell r="J4263">
            <v>0.40749706976812927</v>
          </cell>
          <cell r="K4263">
            <v>0.24169308908218351</v>
          </cell>
          <cell r="L4263">
            <v>0.24169308908218351</v>
          </cell>
          <cell r="P4263" t="str">
            <v>PROBADAS PRODUCIENDO</v>
          </cell>
          <cell r="Q4263" t="str">
            <v>PROBADAS PRODUCIENDO2016</v>
          </cell>
        </row>
        <row r="4264">
          <cell r="I4264">
            <v>0.41195275135978532</v>
          </cell>
          <cell r="J4264">
            <v>0.41195275135978532</v>
          </cell>
          <cell r="K4264">
            <v>0.24433582574889559</v>
          </cell>
          <cell r="L4264">
            <v>0.24433582574889559</v>
          </cell>
          <cell r="P4264" t="str">
            <v>PROBADAS PRODUCIENDO</v>
          </cell>
          <cell r="Q4264" t="str">
            <v>PROBADAS PRODUCIENDO2017</v>
          </cell>
        </row>
        <row r="4265">
          <cell r="I4265">
            <v>0.36948167770257845</v>
          </cell>
          <cell r="J4265">
            <v>0.36948167770257845</v>
          </cell>
          <cell r="K4265">
            <v>0.21914554647967738</v>
          </cell>
          <cell r="L4265">
            <v>0.21914554647967738</v>
          </cell>
          <cell r="P4265" t="str">
            <v>PROBADAS PRODUCIENDO</v>
          </cell>
          <cell r="Q4265" t="str">
            <v>PROBADAS PRODUCIENDO2017</v>
          </cell>
        </row>
        <row r="4266">
          <cell r="I4266">
            <v>0.40620577580979689</v>
          </cell>
          <cell r="J4266">
            <v>0.40620577580979689</v>
          </cell>
          <cell r="K4266">
            <v>0.24092720179401206</v>
          </cell>
          <cell r="L4266">
            <v>0.24092720179401206</v>
          </cell>
          <cell r="P4266" t="str">
            <v>PROBADAS PRODUCIENDO</v>
          </cell>
          <cell r="Q4266" t="str">
            <v>PROBADAS PRODUCIENDO2017</v>
          </cell>
        </row>
        <row r="4267">
          <cell r="I4267">
            <v>0.3902577387284234</v>
          </cell>
          <cell r="J4267">
            <v>0.3902577387284234</v>
          </cell>
          <cell r="K4267">
            <v>0.23146816359973099</v>
          </cell>
          <cell r="L4267">
            <v>0.23146816359973099</v>
          </cell>
          <cell r="P4267" t="str">
            <v>PROBADAS PRODUCIENDO</v>
          </cell>
          <cell r="Q4267" t="str">
            <v>PROBADAS PRODUCIENDO2017</v>
          </cell>
        </row>
        <row r="4268">
          <cell r="I4268">
            <v>0.40034827046542537</v>
          </cell>
          <cell r="J4268">
            <v>0.40034827046542537</v>
          </cell>
          <cell r="K4268">
            <v>0.23745302083412911</v>
          </cell>
          <cell r="L4268">
            <v>0.23745302083412911</v>
          </cell>
          <cell r="P4268" t="str">
            <v>PROBADAS PRODUCIENDO</v>
          </cell>
          <cell r="Q4268" t="str">
            <v>PROBADAS PRODUCIENDO2017</v>
          </cell>
        </row>
        <row r="4269">
          <cell r="I4269">
            <v>0.38463020478772059</v>
          </cell>
          <cell r="J4269">
            <v>0.38463020478772059</v>
          </cell>
          <cell r="K4269">
            <v>0.22813038239110234</v>
          </cell>
          <cell r="L4269">
            <v>0.22813038239110234</v>
          </cell>
          <cell r="P4269" t="str">
            <v>PROBADAS PRODUCIENDO</v>
          </cell>
          <cell r="Q4269" t="str">
            <v>PROBADAS PRODUCIENDO2017</v>
          </cell>
        </row>
        <row r="4270">
          <cell r="I4270">
            <v>0.39457523060852562</v>
          </cell>
          <cell r="J4270">
            <v>0.39457523060852562</v>
          </cell>
          <cell r="K4270">
            <v>0.23402893771813854</v>
          </cell>
          <cell r="L4270">
            <v>0.23402893771813854</v>
          </cell>
          <cell r="P4270" t="str">
            <v>PROBADAS PRODUCIENDO</v>
          </cell>
          <cell r="Q4270" t="str">
            <v>PROBADAS PRODUCIENDO2017</v>
          </cell>
        </row>
        <row r="4271">
          <cell r="I4271">
            <v>0.39167336946878528</v>
          </cell>
          <cell r="J4271">
            <v>0.39167336946878528</v>
          </cell>
          <cell r="K4271">
            <v>0.23230779704011981</v>
          </cell>
          <cell r="L4271">
            <v>0.23230779704011981</v>
          </cell>
          <cell r="P4271" t="str">
            <v>PROBADAS PRODUCIENDO</v>
          </cell>
          <cell r="Q4271" t="str">
            <v>PROBADAS PRODUCIENDO2017</v>
          </cell>
        </row>
        <row r="4272">
          <cell r="I4272">
            <v>0.37629588891076787</v>
          </cell>
          <cell r="J4272">
            <v>0.37629588891076787</v>
          </cell>
          <cell r="K4272">
            <v>0.22318716512862347</v>
          </cell>
          <cell r="L4272">
            <v>0.22318716512862347</v>
          </cell>
          <cell r="P4272" t="str">
            <v>PROBADAS PRODUCIENDO</v>
          </cell>
          <cell r="Q4272" t="str">
            <v>PROBADAS PRODUCIENDO2017</v>
          </cell>
        </row>
        <row r="4273">
          <cell r="I4273">
            <v>0.3860254220698881</v>
          </cell>
          <cell r="J4273">
            <v>0.3860254220698881</v>
          </cell>
          <cell r="K4273">
            <v>0.22895790827996287</v>
          </cell>
          <cell r="L4273">
            <v>0.22895790827996287</v>
          </cell>
          <cell r="P4273" t="str">
            <v>PROBADAS PRODUCIENDO</v>
          </cell>
          <cell r="Q4273" t="str">
            <v>PROBADAS PRODUCIENDO2017</v>
          </cell>
        </row>
        <row r="4274">
          <cell r="I4274">
            <v>0.37086968546507693</v>
          </cell>
          <cell r="J4274">
            <v>0.37086968546507693</v>
          </cell>
          <cell r="K4274">
            <v>0.2199687962860605</v>
          </cell>
          <cell r="L4274">
            <v>0.2199687962860605</v>
          </cell>
          <cell r="P4274" t="str">
            <v>PROBADAS PRODUCIENDO</v>
          </cell>
          <cell r="Q4274" t="str">
            <v>PROBADAS PRODUCIENDO2017</v>
          </cell>
        </row>
        <row r="4275">
          <cell r="I4275">
            <v>0.38045891832353496</v>
          </cell>
          <cell r="J4275">
            <v>0.38045891832353496</v>
          </cell>
          <cell r="K4275">
            <v>0.22565632506463029</v>
          </cell>
          <cell r="L4275">
            <v>0.22565632506463029</v>
          </cell>
          <cell r="P4275" t="str">
            <v>PROBADAS PRODUCIENDO</v>
          </cell>
          <cell r="Q4275" t="str">
            <v>PROBADAS PRODUCIENDO2017</v>
          </cell>
        </row>
        <row r="4276">
          <cell r="I4276">
            <v>0.38375488468471142</v>
          </cell>
          <cell r="J4276">
            <v>0.38375488468471142</v>
          </cell>
          <cell r="K4276">
            <v>0.22761121591034117</v>
          </cell>
          <cell r="L4276">
            <v>0.22761121591034117</v>
          </cell>
          <cell r="P4276" t="str">
            <v>PROBADAS PRODUCIENDO</v>
          </cell>
          <cell r="Q4276" t="str">
            <v>PROBADAS PRODUCIENDO2018</v>
          </cell>
        </row>
        <row r="4277">
          <cell r="I4277">
            <v>0.34419092517732952</v>
          </cell>
          <cell r="J4277">
            <v>0.34419092517732952</v>
          </cell>
          <cell r="K4277">
            <v>0.2041451929642065</v>
          </cell>
          <cell r="L4277">
            <v>0.2041451929642065</v>
          </cell>
          <cell r="P4277" t="str">
            <v>PROBADAS PRODUCIENDO</v>
          </cell>
          <cell r="Q4277" t="str">
            <v>PROBADAS PRODUCIENDO2018</v>
          </cell>
        </row>
        <row r="4278">
          <cell r="I4278">
            <v>0.37840128543774354</v>
          </cell>
          <cell r="J4278">
            <v>0.37840128543774354</v>
          </cell>
          <cell r="K4278">
            <v>0.2244359097898726</v>
          </cell>
          <cell r="L4278">
            <v>0.2244359097898726</v>
          </cell>
          <cell r="P4278" t="str">
            <v>PROBADAS PRODUCIENDO</v>
          </cell>
          <cell r="Q4278" t="str">
            <v>PROBADAS PRODUCIENDO2018</v>
          </cell>
        </row>
        <row r="4279">
          <cell r="I4279">
            <v>0.36354487991330398</v>
          </cell>
          <cell r="J4279">
            <v>0.36354487991330398</v>
          </cell>
          <cell r="K4279">
            <v>0.2156243358909424</v>
          </cell>
          <cell r="L4279">
            <v>0.2156243358909424</v>
          </cell>
          <cell r="P4279" t="str">
            <v>PROBADAS PRODUCIENDO</v>
          </cell>
          <cell r="Q4279" t="str">
            <v>PROBADAS PRODUCIENDO2018</v>
          </cell>
        </row>
        <row r="4280">
          <cell r="I4280">
            <v>0.37294472208053314</v>
          </cell>
          <cell r="J4280">
            <v>0.37294472208053314</v>
          </cell>
          <cell r="K4280">
            <v>0.22119953399377856</v>
          </cell>
          <cell r="L4280">
            <v>0.22119953399377856</v>
          </cell>
          <cell r="P4280" t="str">
            <v>PROBADAS PRODUCIENDO</v>
          </cell>
          <cell r="Q4280" t="str">
            <v>PROBADAS PRODUCIENDO2018</v>
          </cell>
        </row>
        <row r="4281">
          <cell r="I4281">
            <v>0.35830254658418015</v>
          </cell>
          <cell r="J4281">
            <v>0.35830254658418015</v>
          </cell>
          <cell r="K4281">
            <v>0.21251502338217909</v>
          </cell>
          <cell r="L4281">
            <v>0.21251502338217909</v>
          </cell>
          <cell r="P4281" t="str">
            <v>PROBADAS PRODUCIENDO</v>
          </cell>
          <cell r="Q4281" t="str">
            <v>PROBADAS PRODUCIENDO2018</v>
          </cell>
        </row>
        <row r="4282">
          <cell r="I4282">
            <v>0.36756684260952138</v>
          </cell>
          <cell r="J4282">
            <v>0.36756684260952138</v>
          </cell>
          <cell r="K4282">
            <v>0.21800982688054682</v>
          </cell>
          <cell r="L4282">
            <v>0.21800982688054682</v>
          </cell>
          <cell r="P4282" t="str">
            <v>PROBADAS PRODUCIENDO</v>
          </cell>
          <cell r="Q4282" t="str">
            <v>PROBADAS PRODUCIENDO2018</v>
          </cell>
        </row>
        <row r="4283">
          <cell r="I4283">
            <v>0.36486361175748916</v>
          </cell>
          <cell r="J4283">
            <v>0.36486361175748916</v>
          </cell>
          <cell r="K4283">
            <v>0.21640649703206061</v>
          </cell>
          <cell r="L4283">
            <v>0.21640649703206061</v>
          </cell>
          <cell r="P4283" t="str">
            <v>PROBADAS PRODUCIENDO</v>
          </cell>
          <cell r="Q4283" t="str">
            <v>PROBADAS PRODUCIENDO2018</v>
          </cell>
        </row>
        <row r="4284">
          <cell r="I4284">
            <v>0.3505387085767363</v>
          </cell>
          <cell r="J4284">
            <v>0.3505387085767363</v>
          </cell>
          <cell r="K4284">
            <v>0.20791016575161872</v>
          </cell>
          <cell r="L4284">
            <v>0.20791016575161872</v>
          </cell>
          <cell r="P4284" t="str">
            <v>PROBADAS PRODUCIENDO</v>
          </cell>
          <cell r="Q4284" t="str">
            <v>PROBADAS PRODUCIENDO2018</v>
          </cell>
        </row>
        <row r="4285">
          <cell r="I4285">
            <v>0.35960226225656733</v>
          </cell>
          <cell r="J4285">
            <v>0.35960226225656733</v>
          </cell>
          <cell r="K4285">
            <v>0.21328590572488287</v>
          </cell>
          <cell r="L4285">
            <v>0.21328590572488287</v>
          </cell>
          <cell r="P4285" t="str">
            <v>PROBADAS PRODUCIENDO</v>
          </cell>
          <cell r="Q4285" t="str">
            <v>PROBADAS PRODUCIENDO2018</v>
          </cell>
        </row>
        <row r="4286">
          <cell r="I4286">
            <v>0.3454839248164443</v>
          </cell>
          <cell r="J4286">
            <v>0.3454839248164443</v>
          </cell>
          <cell r="K4286">
            <v>0.2049120919191797</v>
          </cell>
          <cell r="L4286">
            <v>0.2049120919191797</v>
          </cell>
          <cell r="P4286" t="str">
            <v>PROBADAS PRODUCIENDO</v>
          </cell>
          <cell r="Q4286" t="str">
            <v>PROBADAS PRODUCIENDO2018</v>
          </cell>
        </row>
        <row r="4287">
          <cell r="I4287">
            <v>0.354416781649316</v>
          </cell>
          <cell r="J4287">
            <v>0.354416781649316</v>
          </cell>
          <cell r="K4287">
            <v>0.21021031348306513</v>
          </cell>
          <cell r="L4287">
            <v>0.21021031348306513</v>
          </cell>
          <cell r="P4287" t="str">
            <v>PROBADAS PRODUCIENDO</v>
          </cell>
          <cell r="Q4287" t="str">
            <v>PROBADAS PRODUCIENDO2018</v>
          </cell>
        </row>
        <row r="4288">
          <cell r="I4288">
            <v>0.35730897957002811</v>
          </cell>
          <cell r="J4288">
            <v>0.35730897957002811</v>
          </cell>
          <cell r="K4288">
            <v>0.21192572274991395</v>
          </cell>
          <cell r="L4288">
            <v>0.21192572274991395</v>
          </cell>
          <cell r="P4288" t="str">
            <v>PROBADAS PRODUCIENDO</v>
          </cell>
          <cell r="Q4288" t="str">
            <v>PROBADAS PRODUCIENDO2019</v>
          </cell>
        </row>
        <row r="4289">
          <cell r="I4289">
            <v>0.32047151231291371</v>
          </cell>
          <cell r="J4289">
            <v>0.32047151231291371</v>
          </cell>
          <cell r="K4289">
            <v>0.19007682636299783</v>
          </cell>
          <cell r="L4289">
            <v>0.19007682636299783</v>
          </cell>
          <cell r="P4289" t="str">
            <v>PROBADAS PRODUCIENDO</v>
          </cell>
          <cell r="Q4289" t="str">
            <v>PROBADAS PRODUCIENDO2019</v>
          </cell>
        </row>
        <row r="4290">
          <cell r="I4290">
            <v>0.35232431576428003</v>
          </cell>
          <cell r="J4290">
            <v>0.35232431576428003</v>
          </cell>
          <cell r="K4290">
            <v>0.20896923819425092</v>
          </cell>
          <cell r="L4290">
            <v>0.20896923819425092</v>
          </cell>
          <cell r="P4290" t="str">
            <v>PROBADAS PRODUCIENDO</v>
          </cell>
          <cell r="Q4290" t="str">
            <v>PROBADAS PRODUCIENDO2019</v>
          </cell>
        </row>
        <row r="4291">
          <cell r="I4291">
            <v>0.33849171764017355</v>
          </cell>
          <cell r="J4291">
            <v>0.33849171764017355</v>
          </cell>
          <cell r="K4291">
            <v>0.20076490098870964</v>
          </cell>
          <cell r="L4291">
            <v>0.20076490098870964</v>
          </cell>
          <cell r="P4291" t="str">
            <v>PROBADAS PRODUCIENDO</v>
          </cell>
          <cell r="Q4291" t="str">
            <v>PROBADAS PRODUCIENDO2019</v>
          </cell>
        </row>
        <row r="4292">
          <cell r="I4292">
            <v>0.34724378346898588</v>
          </cell>
          <cell r="J4292">
            <v>0.34724378346898588</v>
          </cell>
          <cell r="K4292">
            <v>0.20595589249012072</v>
          </cell>
          <cell r="L4292">
            <v>0.20595589249012072</v>
          </cell>
          <cell r="P4292" t="str">
            <v>PROBADAS PRODUCIENDO</v>
          </cell>
          <cell r="Q4292" t="str">
            <v>PROBADAS PRODUCIENDO2019</v>
          </cell>
        </row>
        <row r="4293">
          <cell r="I4293">
            <v>0.33361065202472612</v>
          </cell>
          <cell r="J4293">
            <v>0.33361065202472612</v>
          </cell>
          <cell r="K4293">
            <v>0.19786986219178879</v>
          </cell>
          <cell r="L4293">
            <v>0.19786986219178879</v>
          </cell>
          <cell r="P4293" t="str">
            <v>PROBADAS PRODUCIENDO</v>
          </cell>
          <cell r="Q4293" t="str">
            <v>PROBADAS PRODUCIENDO2019</v>
          </cell>
        </row>
        <row r="4294">
          <cell r="I4294">
            <v>0.34223651267523408</v>
          </cell>
          <cell r="J4294">
            <v>0.34223651267523408</v>
          </cell>
          <cell r="K4294">
            <v>0.20298599936499592</v>
          </cell>
          <cell r="L4294">
            <v>0.20298599936499592</v>
          </cell>
          <cell r="P4294" t="str">
            <v>PROBADAS PRODUCIENDO</v>
          </cell>
          <cell r="Q4294" t="str">
            <v>PROBADAS PRODUCIENDO2019</v>
          </cell>
        </row>
        <row r="4295">
          <cell r="I4295">
            <v>0.33971957101319494</v>
          </cell>
          <cell r="J4295">
            <v>0.33971957101319494</v>
          </cell>
          <cell r="K4295">
            <v>0.20149316064180209</v>
          </cell>
          <cell r="L4295">
            <v>0.20149316064180209</v>
          </cell>
          <cell r="P4295" t="str">
            <v>PROBADAS PRODUCIENDO</v>
          </cell>
          <cell r="Q4295" t="str">
            <v>PROBADAS PRODUCIENDO2019</v>
          </cell>
        </row>
        <row r="4296">
          <cell r="I4296">
            <v>0.32638184752814492</v>
          </cell>
          <cell r="J4296">
            <v>0.32638184752814492</v>
          </cell>
          <cell r="K4296">
            <v>0.19358234157196186</v>
          </cell>
          <cell r="L4296">
            <v>0.19358234157196186</v>
          </cell>
          <cell r="P4296" t="str">
            <v>PROBADAS PRODUCIENDO</v>
          </cell>
          <cell r="Q4296" t="str">
            <v>PROBADAS PRODUCIENDO2019</v>
          </cell>
        </row>
        <row r="4297">
          <cell r="I4297">
            <v>0.3348207996975327</v>
          </cell>
          <cell r="J4297">
            <v>0.3348207996975327</v>
          </cell>
          <cell r="K4297">
            <v>0.19858762030831373</v>
          </cell>
          <cell r="L4297">
            <v>0.19858762030831373</v>
          </cell>
          <cell r="P4297" t="str">
            <v>PROBADAS PRODUCIENDO</v>
          </cell>
          <cell r="Q4297" t="str">
            <v>PROBADAS PRODUCIENDO2019</v>
          </cell>
        </row>
        <row r="4298">
          <cell r="I4298">
            <v>0.32167540677803713</v>
          </cell>
          <cell r="J4298">
            <v>0.32167540677803713</v>
          </cell>
          <cell r="K4298">
            <v>0.19079087560111921</v>
          </cell>
          <cell r="L4298">
            <v>0.19079087560111921</v>
          </cell>
          <cell r="P4298" t="str">
            <v>PROBADAS PRODUCIENDO</v>
          </cell>
          <cell r="Q4298" t="str">
            <v>PROBADAS PRODUCIENDO2019</v>
          </cell>
        </row>
        <row r="4299">
          <cell r="I4299">
            <v>0.32999266888200546</v>
          </cell>
          <cell r="J4299">
            <v>0.32999266888200546</v>
          </cell>
          <cell r="K4299">
            <v>0.19572397799559318</v>
          </cell>
          <cell r="L4299">
            <v>0.19572397799559318</v>
          </cell>
          <cell r="P4299" t="str">
            <v>PROBADAS PRODUCIENDO</v>
          </cell>
          <cell r="Q4299" t="str">
            <v>PROBADAS PRODUCIENDO2019</v>
          </cell>
        </row>
        <row r="4300">
          <cell r="I4300">
            <v>0.3318314504528343</v>
          </cell>
          <cell r="J4300">
            <v>0.3318314504528343</v>
          </cell>
          <cell r="K4300">
            <v>0.1968145890231863</v>
          </cell>
          <cell r="L4300">
            <v>0.1968145890231863</v>
          </cell>
          <cell r="P4300" t="str">
            <v>PROBADAS PRODUCIENDO</v>
          </cell>
          <cell r="Q4300" t="str">
            <v>PROBADAS PRODUCIENDO2020</v>
          </cell>
        </row>
        <row r="4301">
          <cell r="I4301">
            <v>0.30821329155877925</v>
          </cell>
          <cell r="J4301">
            <v>0.30821329155877925</v>
          </cell>
          <cell r="K4301">
            <v>0.1828062777860377</v>
          </cell>
          <cell r="L4301">
            <v>0.1828062777860377</v>
          </cell>
          <cell r="P4301" t="str">
            <v>PROBADAS PRODUCIENDO</v>
          </cell>
          <cell r="Q4301" t="str">
            <v>PROBADAS PRODUCIENDO2020</v>
          </cell>
        </row>
        <row r="4302">
          <cell r="I4302">
            <v>0.32712431016513682</v>
          </cell>
          <cell r="J4302">
            <v>0.32712431016513682</v>
          </cell>
          <cell r="K4302">
            <v>0.1940227081453087</v>
          </cell>
          <cell r="L4302">
            <v>0.1940227081453087</v>
          </cell>
          <cell r="P4302" t="str">
            <v>PROBADAS PRODUCIENDO</v>
          </cell>
          <cell r="Q4302" t="str">
            <v>PROBADAS PRODUCIENDO2020</v>
          </cell>
        </row>
        <row r="4303">
          <cell r="I4303">
            <v>0.31428108897182111</v>
          </cell>
          <cell r="J4303">
            <v>0.31428108897182111</v>
          </cell>
          <cell r="K4303">
            <v>0.18640518636596309</v>
          </cell>
          <cell r="L4303">
            <v>0.18640518636596309</v>
          </cell>
          <cell r="P4303" t="str">
            <v>PROBADAS PRODUCIENDO</v>
          </cell>
          <cell r="Q4303" t="str">
            <v>PROBADAS PRODUCIENDO2020</v>
          </cell>
        </row>
        <row r="4304">
          <cell r="I4304">
            <v>0.3224071630707967</v>
          </cell>
          <cell r="J4304">
            <v>0.3224071630707967</v>
          </cell>
          <cell r="K4304">
            <v>0.1912248920689015</v>
          </cell>
          <cell r="L4304">
            <v>0.1912248920689015</v>
          </cell>
          <cell r="P4304" t="str">
            <v>PROBADAS PRODUCIENDO</v>
          </cell>
          <cell r="Q4304" t="str">
            <v>PROBADAS PRODUCIENDO2020</v>
          </cell>
        </row>
        <row r="4305">
          <cell r="I4305">
            <v>0.30974914169801127</v>
          </cell>
          <cell r="J4305">
            <v>0.30974914169801127</v>
          </cell>
          <cell r="K4305">
            <v>0.1837172152922375</v>
          </cell>
          <cell r="L4305">
            <v>0.1837172152922375</v>
          </cell>
          <cell r="P4305" t="str">
            <v>PROBADAS PRODUCIENDO</v>
          </cell>
          <cell r="Q4305" t="str">
            <v>PROBADAS PRODUCIENDO2020</v>
          </cell>
        </row>
        <row r="4306">
          <cell r="I4306">
            <v>0.31775803744725767</v>
          </cell>
          <cell r="J4306">
            <v>0.31775803744725767</v>
          </cell>
          <cell r="K4306">
            <v>0.18846742062469291</v>
          </cell>
          <cell r="L4306">
            <v>0.18846742062469291</v>
          </cell>
          <cell r="P4306" t="str">
            <v>PROBADAS PRODUCIENDO</v>
          </cell>
          <cell r="Q4306" t="str">
            <v>PROBADAS PRODUCIENDO2020</v>
          </cell>
        </row>
        <row r="4307">
          <cell r="I4307">
            <v>0.31542112010126938</v>
          </cell>
          <cell r="J4307">
            <v>0.31542112010126938</v>
          </cell>
          <cell r="K4307">
            <v>0.18708135722894126</v>
          </cell>
          <cell r="L4307">
            <v>0.18708135722894126</v>
          </cell>
          <cell r="P4307" t="str">
            <v>PROBADAS PRODUCIENDO</v>
          </cell>
          <cell r="Q4307" t="str">
            <v>PROBADAS PRODUCIENDO2020</v>
          </cell>
        </row>
        <row r="4308">
          <cell r="I4308">
            <v>0.303037377625962</v>
          </cell>
          <cell r="J4308">
            <v>0.303037377625962</v>
          </cell>
          <cell r="K4308">
            <v>0.17973635969323293</v>
          </cell>
          <cell r="L4308">
            <v>0.17973635969323293</v>
          </cell>
          <cell r="P4308" t="str">
            <v>PROBADAS PRODUCIENDO</v>
          </cell>
          <cell r="Q4308" t="str">
            <v>PROBADAS PRODUCIENDO2020</v>
          </cell>
        </row>
        <row r="4309">
          <cell r="I4309">
            <v>0.31087273352790096</v>
          </cell>
          <cell r="J4309">
            <v>0.31087273352790096</v>
          </cell>
          <cell r="K4309">
            <v>0.18438363574131719</v>
          </cell>
          <cell r="L4309">
            <v>0.18438363574131719</v>
          </cell>
          <cell r="P4309" t="str">
            <v>PROBADAS PRODUCIENDO</v>
          </cell>
          <cell r="Q4309" t="str">
            <v>PROBADAS PRODUCIENDO2020</v>
          </cell>
        </row>
        <row r="4310">
          <cell r="I4310">
            <v>0.29866756516957566</v>
          </cell>
          <cell r="J4310">
            <v>0.29866756516957566</v>
          </cell>
          <cell r="K4310">
            <v>0.17714455339657714</v>
          </cell>
          <cell r="L4310">
            <v>0.17714455339657714</v>
          </cell>
          <cell r="P4310" t="str">
            <v>PROBADAS PRODUCIENDO</v>
          </cell>
          <cell r="Q4310" t="str">
            <v>PROBADAS PRODUCIENDO2020</v>
          </cell>
        </row>
        <row r="4311">
          <cell r="I4311">
            <v>0.30638993489111055</v>
          </cell>
          <cell r="J4311">
            <v>0.30638993489111055</v>
          </cell>
          <cell r="K4311">
            <v>0.18172481551746678</v>
          </cell>
          <cell r="L4311">
            <v>0.18172481551746678</v>
          </cell>
          <cell r="P4311" t="str">
            <v>PROBADAS PRODUCIENDO</v>
          </cell>
          <cell r="Q4311" t="str">
            <v>PROBADAS PRODUCIENDO2020</v>
          </cell>
        </row>
        <row r="4312">
          <cell r="I4312">
            <v>0.30777346312372694</v>
          </cell>
          <cell r="J4312">
            <v>0.30777346312372694</v>
          </cell>
          <cell r="K4312">
            <v>0.18254540844237724</v>
          </cell>
          <cell r="L4312">
            <v>0.18254540844237724</v>
          </cell>
          <cell r="P4312" t="str">
            <v>PROBADAS PRODUCIENDO</v>
          </cell>
          <cell r="Q4312" t="str">
            <v>PROBADAS PRODUCIENDO2021</v>
          </cell>
        </row>
        <row r="4313">
          <cell r="I4313">
            <v>0.2760429567030015</v>
          </cell>
          <cell r="J4313">
            <v>0.2760429567030015</v>
          </cell>
          <cell r="K4313">
            <v>0.16372553295387135</v>
          </cell>
          <cell r="L4313">
            <v>0.16372553295387135</v>
          </cell>
          <cell r="P4313" t="str">
            <v>PROBADAS PRODUCIENDO</v>
          </cell>
          <cell r="Q4313" t="str">
            <v>PROBADAS PRODUCIENDO2021</v>
          </cell>
        </row>
        <row r="4314">
          <cell r="I4314">
            <v>0.30347984799026539</v>
          </cell>
          <cell r="J4314">
            <v>0.30347984799026539</v>
          </cell>
          <cell r="K4314">
            <v>0.17999879600777291</v>
          </cell>
          <cell r="L4314">
            <v>0.17999879600777291</v>
          </cell>
          <cell r="P4314" t="str">
            <v>PROBADAS PRODUCIENDO</v>
          </cell>
          <cell r="Q4314" t="str">
            <v>PROBADAS PRODUCIENDO2021</v>
          </cell>
        </row>
        <row r="4315">
          <cell r="I4315">
            <v>0.29156493156756774</v>
          </cell>
          <cell r="J4315">
            <v>0.29156493156756774</v>
          </cell>
          <cell r="K4315">
            <v>0.17293186677071995</v>
          </cell>
          <cell r="L4315">
            <v>0.17293186677071995</v>
          </cell>
          <cell r="P4315" t="str">
            <v>PROBADAS PRODUCIENDO</v>
          </cell>
          <cell r="Q4315" t="str">
            <v>PROBADAS PRODUCIENDO2021</v>
          </cell>
        </row>
        <row r="4316">
          <cell r="I4316">
            <v>0.29910365509157333</v>
          </cell>
          <cell r="J4316">
            <v>0.29910365509157333</v>
          </cell>
          <cell r="K4316">
            <v>0.17740320536780532</v>
          </cell>
          <cell r="L4316">
            <v>0.17740320536780532</v>
          </cell>
          <cell r="P4316" t="str">
            <v>PROBADAS PRODUCIENDO</v>
          </cell>
          <cell r="Q4316" t="str">
            <v>PROBADAS PRODUCIENDO2021</v>
          </cell>
        </row>
        <row r="4317">
          <cell r="P4317" t="str">
            <v>PROBADAS PRODUCIENDO</v>
          </cell>
          <cell r="Q4317" t="str">
            <v>PROBADAS PRODUCIENDO2021</v>
          </cell>
        </row>
        <row r="4318">
          <cell r="I4318">
            <v>0.23471760689266402</v>
          </cell>
          <cell r="J4318">
            <v>0.23471760689266402</v>
          </cell>
          <cell r="K4318">
            <v>0.14215424234378926</v>
          </cell>
          <cell r="L4318">
            <v>0.14215424234378926</v>
          </cell>
          <cell r="P4318" t="str">
            <v>PROBADAS PRODUCIENDO</v>
          </cell>
          <cell r="Q4318" t="str">
            <v>PROBADAS PRODUCIENDO2012</v>
          </cell>
        </row>
        <row r="4319">
          <cell r="I4319">
            <v>0.21699495410260877</v>
          </cell>
          <cell r="J4319">
            <v>0.21699495410260877</v>
          </cell>
          <cell r="K4319">
            <v>0.13142070465547923</v>
          </cell>
          <cell r="L4319">
            <v>0.13142070465547923</v>
          </cell>
          <cell r="P4319" t="str">
            <v>PROBADAS PRODUCIENDO</v>
          </cell>
          <cell r="Q4319" t="str">
            <v>PROBADAS PRODUCIENDO2012</v>
          </cell>
        </row>
        <row r="4320">
          <cell r="I4320">
            <v>0.22923539064013942</v>
          </cell>
          <cell r="J4320">
            <v>0.22923539064013942</v>
          </cell>
          <cell r="K4320">
            <v>0.13883399590782922</v>
          </cell>
          <cell r="L4320">
            <v>0.13883399590782922</v>
          </cell>
          <cell r="P4320" t="str">
            <v>PROBADAS PRODUCIENDO</v>
          </cell>
          <cell r="Q4320" t="str">
            <v>PROBADAS PRODUCIENDO2012</v>
          </cell>
        </row>
        <row r="4321">
          <cell r="I4321">
            <v>0.21919140623298228</v>
          </cell>
          <cell r="J4321">
            <v>0.21919140623298228</v>
          </cell>
          <cell r="K4321">
            <v>0.13275096271566997</v>
          </cell>
          <cell r="L4321">
            <v>0.13275096271566997</v>
          </cell>
          <cell r="P4321" t="str">
            <v>PROBADAS PRODUCIENDO</v>
          </cell>
          <cell r="Q4321" t="str">
            <v>PROBADAS PRODUCIENDO2012</v>
          </cell>
        </row>
        <row r="4322">
          <cell r="I4322">
            <v>0.22379305211302808</v>
          </cell>
          <cell r="J4322">
            <v>0.22379305211302808</v>
          </cell>
          <cell r="K4322">
            <v>0.13553790099555568</v>
          </cell>
          <cell r="L4322">
            <v>0.13553790099555568</v>
          </cell>
          <cell r="P4322" t="str">
            <v>PROBADAS PRODUCIENDO</v>
          </cell>
          <cell r="Q4322" t="str">
            <v>PROBADAS PRODUCIENDO2012</v>
          </cell>
        </row>
        <row r="4323">
          <cell r="I4323">
            <v>0.21398752461757445</v>
          </cell>
          <cell r="J4323">
            <v>0.21398752461757445</v>
          </cell>
          <cell r="K4323">
            <v>0.12959928671624926</v>
          </cell>
          <cell r="L4323">
            <v>0.12959928671624926</v>
          </cell>
          <cell r="P4323" t="str">
            <v>PROBADAS PRODUCIENDO</v>
          </cell>
          <cell r="Q4323" t="str">
            <v>PROBADAS PRODUCIENDO2012</v>
          </cell>
        </row>
        <row r="4324">
          <cell r="I4324">
            <v>0.21847992159590648</v>
          </cell>
          <cell r="J4324">
            <v>0.21847992159590648</v>
          </cell>
          <cell r="K4324">
            <v>0.13232005955138793</v>
          </cell>
          <cell r="L4324">
            <v>0.13232005955138793</v>
          </cell>
          <cell r="P4324" t="str">
            <v>PROBADAS PRODUCIENDO</v>
          </cell>
          <cell r="Q4324" t="str">
            <v>PROBADAS PRODUCIENDO2012</v>
          </cell>
        </row>
        <row r="4325">
          <cell r="I4325">
            <v>0.21582833675978144</v>
          </cell>
          <cell r="J4325">
            <v>0.21582833675978144</v>
          </cell>
          <cell r="K4325">
            <v>0.13071415516960883</v>
          </cell>
          <cell r="L4325">
            <v>0.13071415516960883</v>
          </cell>
          <cell r="P4325" t="str">
            <v>PROBADAS PRODUCIENDO</v>
          </cell>
          <cell r="Q4325" t="str">
            <v>PROBADAS PRODUCIENDO2012</v>
          </cell>
        </row>
        <row r="4326">
          <cell r="I4326">
            <v>0.20637178451021415</v>
          </cell>
          <cell r="J4326">
            <v>0.20637178451021415</v>
          </cell>
          <cell r="K4326">
            <v>0.12498689406628462</v>
          </cell>
          <cell r="L4326">
            <v>0.12498689406628462</v>
          </cell>
          <cell r="P4326" t="str">
            <v>PROBADAS PRODUCIENDO</v>
          </cell>
          <cell r="Q4326" t="str">
            <v>PROBADAS PRODUCIENDO2012</v>
          </cell>
        </row>
        <row r="4327">
          <cell r="I4327">
            <v>0.21070429867338245</v>
          </cell>
          <cell r="J4327">
            <v>0.21070429867338245</v>
          </cell>
          <cell r="K4327">
            <v>0.12761083556118308</v>
          </cell>
          <cell r="L4327">
            <v>0.12761083556118308</v>
          </cell>
          <cell r="P4327" t="str">
            <v>PROBADAS PRODUCIENDO</v>
          </cell>
          <cell r="Q4327" t="str">
            <v>PROBADAS PRODUCIENDO2012</v>
          </cell>
        </row>
        <row r="4328">
          <cell r="I4328">
            <v>0.20147225695204393</v>
          </cell>
          <cell r="J4328">
            <v>0.20147225695204393</v>
          </cell>
          <cell r="K4328">
            <v>0.12201954689069457</v>
          </cell>
          <cell r="L4328">
            <v>0.12201954689069457</v>
          </cell>
          <cell r="P4328" t="str">
            <v>PROBADAS PRODUCIENDO</v>
          </cell>
          <cell r="Q4328" t="str">
            <v>PROBADAS PRODUCIENDO2012</v>
          </cell>
        </row>
        <row r="4329">
          <cell r="I4329">
            <v>0.20570191174134855</v>
          </cell>
          <cell r="J4329">
            <v>0.20570191174134855</v>
          </cell>
          <cell r="K4329">
            <v>0.12458119269097888</v>
          </cell>
          <cell r="L4329">
            <v>0.12458119269097888</v>
          </cell>
          <cell r="P4329" t="str">
            <v>PROBADAS PRODUCIENDO</v>
          </cell>
          <cell r="Q4329" t="str">
            <v>PROBADAS PRODUCIENDO2012</v>
          </cell>
        </row>
        <row r="4330">
          <cell r="I4330">
            <v>0.2092625557971704</v>
          </cell>
          <cell r="J4330">
            <v>0.2092625557971704</v>
          </cell>
          <cell r="K4330">
            <v>0.12673765919859262</v>
          </cell>
          <cell r="L4330">
            <v>0.12673765919859262</v>
          </cell>
          <cell r="P4330" t="str">
            <v>PROBADAS PRODUCIENDO</v>
          </cell>
          <cell r="Q4330" t="str">
            <v>PROBADAS PRODUCIENDO2013</v>
          </cell>
        </row>
        <row r="4331">
          <cell r="I4331">
            <v>0.18682754132171506</v>
          </cell>
          <cell r="J4331">
            <v>0.18682754132171506</v>
          </cell>
          <cell r="K4331">
            <v>0.11315012937093578</v>
          </cell>
          <cell r="L4331">
            <v>0.11315012937093578</v>
          </cell>
          <cell r="P4331" t="str">
            <v>PROBADAS PRODUCIENDO</v>
          </cell>
          <cell r="Q4331" t="str">
            <v>PROBADAS PRODUCIENDO2013</v>
          </cell>
        </row>
        <row r="4332">
          <cell r="I4332">
            <v>0.20445540240939325</v>
          </cell>
          <cell r="J4332">
            <v>0.20445540240939325</v>
          </cell>
          <cell r="K4332">
            <v>0.12382625746475361</v>
          </cell>
          <cell r="L4332">
            <v>0.12382625746475361</v>
          </cell>
          <cell r="P4332" t="str">
            <v>PROBADAS PRODUCIENDO</v>
          </cell>
          <cell r="Q4332" t="str">
            <v>PROBADAS PRODUCIENDO2013</v>
          </cell>
        </row>
        <row r="4333">
          <cell r="I4333">
            <v>0.19549715705284409</v>
          </cell>
          <cell r="J4333">
            <v>0.19549715705284409</v>
          </cell>
          <cell r="K4333">
            <v>0.11840079067404811</v>
          </cell>
          <cell r="L4333">
            <v>0.11840079067404811</v>
          </cell>
          <cell r="P4333" t="str">
            <v>PROBADAS PRODUCIENDO</v>
          </cell>
          <cell r="Q4333" t="str">
            <v>PROBADAS PRODUCIENDO2013</v>
          </cell>
        </row>
        <row r="4334">
          <cell r="I4334">
            <v>0.19960137218961904</v>
          </cell>
          <cell r="J4334">
            <v>0.19960137218961904</v>
          </cell>
          <cell r="K4334">
            <v>0.12088646527216616</v>
          </cell>
          <cell r="L4334">
            <v>0.12088646527216616</v>
          </cell>
          <cell r="P4334" t="str">
            <v>PROBADAS PRODUCIENDO</v>
          </cell>
          <cell r="Q4334" t="str">
            <v>PROBADAS PRODUCIENDO2013</v>
          </cell>
        </row>
        <row r="4335">
          <cell r="I4335">
            <v>0.19085580692449552</v>
          </cell>
          <cell r="J4335">
            <v>0.19085580692449552</v>
          </cell>
          <cell r="K4335">
            <v>0.11558980593505765</v>
          </cell>
          <cell r="L4335">
            <v>0.11558980593505765</v>
          </cell>
          <cell r="P4335" t="str">
            <v>PROBADAS PRODUCIENDO</v>
          </cell>
          <cell r="Q4335" t="str">
            <v>PROBADAS PRODUCIENDO2013</v>
          </cell>
        </row>
        <row r="4336">
          <cell r="I4336">
            <v>0.19486258279545857</v>
          </cell>
          <cell r="J4336">
            <v>0.19486258279545857</v>
          </cell>
          <cell r="K4336">
            <v>0.11801646746982102</v>
          </cell>
          <cell r="L4336">
            <v>0.11801646746982102</v>
          </cell>
          <cell r="P4336" t="str">
            <v>PROBADAS PRODUCIENDO</v>
          </cell>
          <cell r="Q4336" t="str">
            <v>PROBADAS PRODUCIENDO2013</v>
          </cell>
        </row>
        <row r="4337">
          <cell r="I4337">
            <v>0.19249763014491958</v>
          </cell>
          <cell r="J4337">
            <v>0.19249763014491958</v>
          </cell>
          <cell r="K4337">
            <v>0.11658415884727251</v>
          </cell>
          <cell r="L4337">
            <v>0.11658415884727251</v>
          </cell>
          <cell r="P4337" t="str">
            <v>PROBADAS PRODUCIENDO</v>
          </cell>
          <cell r="Q4337" t="str">
            <v>PROBADAS PRODUCIENDO2013</v>
          </cell>
        </row>
        <row r="4338">
          <cell r="I4338">
            <v>0.18406331644583168</v>
          </cell>
          <cell r="J4338">
            <v>0.18406331644583168</v>
          </cell>
          <cell r="K4338">
            <v>0.11147600573742948</v>
          </cell>
          <cell r="L4338">
            <v>0.11147600573742948</v>
          </cell>
          <cell r="P4338" t="str">
            <v>PROBADAS PRODUCIENDO</v>
          </cell>
          <cell r="Q4338" t="str">
            <v>PROBADAS PRODUCIENDO2013</v>
          </cell>
        </row>
        <row r="4339">
          <cell r="I4339">
            <v>0.18792749258461369</v>
          </cell>
          <cell r="J4339">
            <v>0.18792749258461369</v>
          </cell>
          <cell r="K4339">
            <v>0.11381630324882452</v>
          </cell>
          <cell r="L4339">
            <v>0.11381630324882452</v>
          </cell>
          <cell r="P4339" t="str">
            <v>PROBADAS PRODUCIENDO</v>
          </cell>
          <cell r="Q4339" t="str">
            <v>PROBADAS PRODUCIENDO2013</v>
          </cell>
        </row>
        <row r="4340">
          <cell r="I4340">
            <v>0.17969342017578829</v>
          </cell>
          <cell r="J4340">
            <v>0.17969342017578829</v>
          </cell>
          <cell r="K4340">
            <v>0.10882942416388332</v>
          </cell>
          <cell r="L4340">
            <v>0.10882942416388332</v>
          </cell>
          <cell r="P4340" t="str">
            <v>PROBADAS PRODUCIENDO</v>
          </cell>
          <cell r="Q4340" t="str">
            <v>PROBADAS PRODUCIENDO2013</v>
          </cell>
        </row>
        <row r="4341">
          <cell r="I4341">
            <v>0.18346585587859904</v>
          </cell>
          <cell r="J4341">
            <v>0.18346585587859904</v>
          </cell>
          <cell r="K4341">
            <v>0.11111416004809399</v>
          </cell>
          <cell r="L4341">
            <v>0.11111416004809399</v>
          </cell>
          <cell r="P4341" t="str">
            <v>PROBADAS PRODUCIENDO</v>
          </cell>
          <cell r="Q4341" t="str">
            <v>PROBADAS PRODUCIENDO2013</v>
          </cell>
        </row>
        <row r="4342">
          <cell r="I4342">
            <v>0.18558286592388135</v>
          </cell>
          <cell r="J4342">
            <v>0.18558286592388135</v>
          </cell>
          <cell r="K4342">
            <v>0.11239630484756323</v>
          </cell>
          <cell r="L4342">
            <v>0.11239630484756323</v>
          </cell>
          <cell r="P4342" t="str">
            <v>PROBADAS PRODUCIENDO</v>
          </cell>
          <cell r="Q4342" t="str">
            <v>PROBADAS PRODUCIENDO2014</v>
          </cell>
        </row>
        <row r="4343">
          <cell r="I4343">
            <v>0.16568654826906506</v>
          </cell>
          <cell r="J4343">
            <v>0.16568654826906506</v>
          </cell>
          <cell r="K4343">
            <v>0.10034630996607502</v>
          </cell>
          <cell r="L4343">
            <v>0.10034630996607502</v>
          </cell>
          <cell r="P4343" t="str">
            <v>PROBADAS PRODUCIENDO</v>
          </cell>
          <cell r="Q4343" t="str">
            <v>PROBADAS PRODUCIENDO2014</v>
          </cell>
        </row>
        <row r="4344">
          <cell r="I4344">
            <v>0.18131967942479596</v>
          </cell>
          <cell r="J4344">
            <v>0.18131967942479596</v>
          </cell>
          <cell r="K4344">
            <v>0.10981435092100973</v>
          </cell>
          <cell r="L4344">
            <v>0.10981435092100973</v>
          </cell>
          <cell r="P4344" t="str">
            <v>PROBADAS PRODUCIENDO</v>
          </cell>
          <cell r="Q4344" t="str">
            <v>PROBADAS PRODUCIENDO2014</v>
          </cell>
        </row>
        <row r="4345">
          <cell r="I4345">
            <v>0.17337512938054117</v>
          </cell>
          <cell r="J4345">
            <v>0.17337512938054117</v>
          </cell>
          <cell r="K4345">
            <v>0.1050028180017098</v>
          </cell>
          <cell r="L4345">
            <v>0.1050028180017098</v>
          </cell>
          <cell r="P4345" t="str">
            <v>PROBADAS PRODUCIENDO</v>
          </cell>
          <cell r="Q4345" t="str">
            <v>PROBADAS PRODUCIENDO2014</v>
          </cell>
        </row>
        <row r="4346">
          <cell r="I4346">
            <v>0.17701492057276252</v>
          </cell>
          <cell r="J4346">
            <v>0.17701492057276252</v>
          </cell>
          <cell r="K4346">
            <v>0.10720721913748157</v>
          </cell>
          <cell r="L4346">
            <v>0.10720721913748157</v>
          </cell>
          <cell r="P4346" t="str">
            <v>PROBADAS PRODUCIENDO</v>
          </cell>
          <cell r="Q4346" t="str">
            <v>PROBADAS PRODUCIENDO2014</v>
          </cell>
        </row>
        <row r="4347">
          <cell r="I4347">
            <v>0.16925898420925997</v>
          </cell>
          <cell r="J4347">
            <v>0.16925898420925997</v>
          </cell>
          <cell r="K4347">
            <v>0.10250991810405492</v>
          </cell>
          <cell r="L4347">
            <v>0.10250991810405492</v>
          </cell>
          <cell r="P4347" t="str">
            <v>PROBADAS PRODUCIENDO</v>
          </cell>
          <cell r="Q4347" t="str">
            <v>PROBADAS PRODUCIENDO2014</v>
          </cell>
        </row>
        <row r="4348">
          <cell r="I4348">
            <v>0.17281236214835588</v>
          </cell>
          <cell r="J4348">
            <v>0.17281236214835588</v>
          </cell>
          <cell r="K4348">
            <v>0.10466198396473106</v>
          </cell>
          <cell r="L4348">
            <v>0.10466198396473106</v>
          </cell>
          <cell r="P4348" t="str">
            <v>PROBADAS PRODUCIENDO</v>
          </cell>
          <cell r="Q4348" t="str">
            <v>PROBADAS PRODUCIENDO2014</v>
          </cell>
        </row>
        <row r="4349">
          <cell r="I4349">
            <v>0.17071502233048649</v>
          </cell>
          <cell r="J4349">
            <v>0.17071502233048649</v>
          </cell>
          <cell r="K4349">
            <v>0.10339175223097354</v>
          </cell>
          <cell r="L4349">
            <v>0.10339175223097354</v>
          </cell>
          <cell r="P4349" t="str">
            <v>PROBADAS PRODUCIENDO</v>
          </cell>
          <cell r="Q4349" t="str">
            <v>PROBADAS PRODUCIENDO2014</v>
          </cell>
        </row>
        <row r="4350">
          <cell r="I4350">
            <v>0.16323511699140836</v>
          </cell>
          <cell r="J4350">
            <v>0.16323511699140836</v>
          </cell>
          <cell r="K4350">
            <v>9.8861626475362202E-2</v>
          </cell>
          <cell r="L4350">
            <v>9.8861626475362202E-2</v>
          </cell>
          <cell r="P4350" t="str">
            <v>PROBADAS PRODUCIENDO</v>
          </cell>
          <cell r="Q4350" t="str">
            <v>PROBADAS PRODUCIENDO2014</v>
          </cell>
        </row>
        <row r="4351">
          <cell r="I4351">
            <v>0.16666203146990782</v>
          </cell>
          <cell r="J4351">
            <v>0.16666203146990782</v>
          </cell>
          <cell r="K4351">
            <v>0.10093710107531767</v>
          </cell>
          <cell r="L4351">
            <v>0.10093710107531767</v>
          </cell>
          <cell r="P4351" t="str">
            <v>PROBADAS PRODUCIENDO</v>
          </cell>
          <cell r="Q4351" t="str">
            <v>PROBADAS PRODUCIENDO2014</v>
          </cell>
        </row>
        <row r="4352">
          <cell r="I4352">
            <v>0.15935970855774842</v>
          </cell>
          <cell r="J4352">
            <v>0.15935970855774842</v>
          </cell>
          <cell r="K4352">
            <v>9.6514526243075063E-2</v>
          </cell>
          <cell r="L4352">
            <v>9.6514526243075063E-2</v>
          </cell>
          <cell r="P4352" t="str">
            <v>PROBADAS PRODUCIENDO</v>
          </cell>
          <cell r="Q4352" t="str">
            <v>PROBADAS PRODUCIENDO2014</v>
          </cell>
        </row>
        <row r="4353">
          <cell r="I4353">
            <v>0.16270526374594266</v>
          </cell>
          <cell r="J4353">
            <v>0.16270526374594266</v>
          </cell>
          <cell r="K4353">
            <v>9.8540726447197663E-2</v>
          </cell>
          <cell r="L4353">
            <v>9.8540726447197663E-2</v>
          </cell>
          <cell r="P4353" t="str">
            <v>PROBADAS PRODUCIENDO</v>
          </cell>
          <cell r="Q4353" t="str">
            <v>PROBADAS PRODUCIENDO2014</v>
          </cell>
        </row>
        <row r="4354">
          <cell r="I4354">
            <v>0.16426254954904396</v>
          </cell>
          <cell r="J4354">
            <v>0.16426254954904396</v>
          </cell>
          <cell r="K4354">
            <v>9.9483880164480717E-2</v>
          </cell>
          <cell r="L4354">
            <v>9.9483880164480717E-2</v>
          </cell>
          <cell r="P4354" t="str">
            <v>PROBADAS PRODUCIENDO</v>
          </cell>
          <cell r="Q4354" t="str">
            <v>PROBADAS PRODUCIENDO2015</v>
          </cell>
        </row>
        <row r="4355">
          <cell r="I4355">
            <v>0.14665198055417852</v>
          </cell>
          <cell r="J4355">
            <v>0.14665198055417852</v>
          </cell>
          <cell r="K4355">
            <v>8.8818224844243385E-2</v>
          </cell>
          <cell r="L4355">
            <v>8.8818224844243385E-2</v>
          </cell>
          <cell r="P4355" t="str">
            <v>PROBADAS PRODUCIENDO</v>
          </cell>
          <cell r="Q4355" t="str">
            <v>PROBADAS PRODUCIENDO2015</v>
          </cell>
        </row>
        <row r="4356">
          <cell r="I4356">
            <v>0.16048913070427887</v>
          </cell>
          <cell r="J4356">
            <v>0.16048913070427887</v>
          </cell>
          <cell r="K4356">
            <v>9.7198548850717562E-2</v>
          </cell>
          <cell r="L4356">
            <v>9.7198548850717562E-2</v>
          </cell>
          <cell r="P4356" t="str">
            <v>PROBADAS PRODUCIENDO</v>
          </cell>
          <cell r="Q4356" t="str">
            <v>PROBADAS PRODUCIENDO2015</v>
          </cell>
        </row>
        <row r="4357">
          <cell r="I4357">
            <v>0.15345727440228918</v>
          </cell>
          <cell r="J4357">
            <v>0.15345727440228918</v>
          </cell>
          <cell r="K4357">
            <v>9.2939779267501479E-2</v>
          </cell>
          <cell r="L4357">
            <v>9.2939779267501479E-2</v>
          </cell>
          <cell r="P4357" t="str">
            <v>PROBADAS PRODUCIENDO</v>
          </cell>
          <cell r="Q4357" t="str">
            <v>PROBADAS PRODUCIENDO2015</v>
          </cell>
        </row>
        <row r="4358">
          <cell r="I4358">
            <v>0.15667891546318602</v>
          </cell>
          <cell r="J4358">
            <v>0.15667891546318602</v>
          </cell>
          <cell r="K4358">
            <v>9.4890932187720489E-2</v>
          </cell>
          <cell r="L4358">
            <v>9.4890932187720489E-2</v>
          </cell>
          <cell r="P4358" t="str">
            <v>PROBADAS PRODUCIENDO</v>
          </cell>
          <cell r="Q4358" t="str">
            <v>PROBADAS PRODUCIENDO2015</v>
          </cell>
        </row>
        <row r="4359">
          <cell r="I4359">
            <v>0.14981400433646894</v>
          </cell>
          <cell r="J4359">
            <v>0.14981400433646894</v>
          </cell>
          <cell r="K4359">
            <v>9.0733271188636666E-2</v>
          </cell>
          <cell r="L4359">
            <v>9.0733271188636666E-2</v>
          </cell>
          <cell r="P4359" t="str">
            <v>PROBADAS PRODUCIENDO</v>
          </cell>
          <cell r="Q4359" t="str">
            <v>PROBADAS PRODUCIENDO2015</v>
          </cell>
        </row>
        <row r="4360">
          <cell r="I4360">
            <v>0.15295915955800149</v>
          </cell>
          <cell r="J4360">
            <v>0.15295915955800149</v>
          </cell>
          <cell r="K4360">
            <v>9.2638101267170272E-2</v>
          </cell>
          <cell r="L4360">
            <v>9.2638101267170272E-2</v>
          </cell>
          <cell r="P4360" t="str">
            <v>PROBADAS PRODUCIENDO</v>
          </cell>
          <cell r="Q4360" t="str">
            <v>PROBADAS PRODUCIENDO2015</v>
          </cell>
        </row>
        <row r="4361">
          <cell r="I4361">
            <v>0.15110276843030299</v>
          </cell>
          <cell r="J4361">
            <v>0.15110276843030299</v>
          </cell>
          <cell r="K4361">
            <v>9.151379756560607E-2</v>
          </cell>
          <cell r="L4361">
            <v>9.151379756560607E-2</v>
          </cell>
          <cell r="P4361" t="str">
            <v>PROBADAS PRODUCIENDO</v>
          </cell>
          <cell r="Q4361" t="str">
            <v>PROBADAS PRODUCIENDO2015</v>
          </cell>
        </row>
        <row r="4362">
          <cell r="I4362">
            <v>0.1444821770558446</v>
          </cell>
          <cell r="J4362">
            <v>0.1444821770558446</v>
          </cell>
          <cell r="K4362">
            <v>8.7504106246904342E-2</v>
          </cell>
          <cell r="L4362">
            <v>8.7504106246904342E-2</v>
          </cell>
          <cell r="P4362" t="str">
            <v>PROBADAS PRODUCIENDO</v>
          </cell>
          <cell r="Q4362" t="str">
            <v>PROBADAS PRODUCIENDO2015</v>
          </cell>
        </row>
        <row r="4363">
          <cell r="I4363">
            <v>0.14751539731851759</v>
          </cell>
          <cell r="J4363">
            <v>0.14751539731851759</v>
          </cell>
          <cell r="K4363">
            <v>8.9341144098518482E-2</v>
          </cell>
          <cell r="L4363">
            <v>8.9341144098518482E-2</v>
          </cell>
          <cell r="P4363" t="str">
            <v>PROBADAS PRODUCIENDO</v>
          </cell>
          <cell r="Q4363" t="str">
            <v>PROBADAS PRODUCIENDO2015</v>
          </cell>
        </row>
        <row r="4364">
          <cell r="I4364">
            <v>0.14105198716903766</v>
          </cell>
          <cell r="J4364">
            <v>0.14105198716903766</v>
          </cell>
          <cell r="K4364">
            <v>8.5426647930463034E-2</v>
          </cell>
          <cell r="L4364">
            <v>8.5426647930463034E-2</v>
          </cell>
          <cell r="P4364" t="str">
            <v>PROBADAS PRODUCIENDO</v>
          </cell>
          <cell r="Q4364" t="str">
            <v>PROBADAS PRODUCIENDO2015</v>
          </cell>
        </row>
        <row r="4365">
          <cell r="I4365">
            <v>0.14401319494074633</v>
          </cell>
          <cell r="J4365">
            <v>0.14401319494074633</v>
          </cell>
          <cell r="K4365">
            <v>8.722007217665638E-2</v>
          </cell>
          <cell r="L4365">
            <v>8.722007217665638E-2</v>
          </cell>
          <cell r="P4365" t="str">
            <v>PROBADAS PRODUCIENDO</v>
          </cell>
          <cell r="Q4365" t="str">
            <v>PROBADAS PRODUCIENDO2015</v>
          </cell>
        </row>
        <row r="4366">
          <cell r="I4366">
            <v>0.14519687419614954</v>
          </cell>
          <cell r="J4366">
            <v>0.14519687419614954</v>
          </cell>
          <cell r="K4366">
            <v>8.7936955029875224E-2</v>
          </cell>
          <cell r="L4366">
            <v>8.7936955029875224E-2</v>
          </cell>
          <cell r="P4366" t="str">
            <v>PROBADAS PRODUCIENDO</v>
          </cell>
          <cell r="Q4366" t="str">
            <v>PROBADAS PRODUCIENDO2016</v>
          </cell>
        </row>
        <row r="4367">
          <cell r="I4367">
            <v>0.13423359870247775</v>
          </cell>
          <cell r="J4367">
            <v>0.13423359870247775</v>
          </cell>
          <cell r="K4367">
            <v>8.1297162889689342E-2</v>
          </cell>
          <cell r="L4367">
            <v>8.1297162889689342E-2</v>
          </cell>
          <cell r="P4367" t="str">
            <v>PROBADAS PRODUCIENDO</v>
          </cell>
          <cell r="Q4367" t="str">
            <v>PROBADAS PRODUCIENDO2016</v>
          </cell>
        </row>
        <row r="4368">
          <cell r="I4368">
            <v>0.14180556208253353</v>
          </cell>
          <cell r="J4368">
            <v>0.14180556208253353</v>
          </cell>
          <cell r="K4368">
            <v>8.5883042626606468E-2</v>
          </cell>
          <cell r="L4368">
            <v>8.5883042626606468E-2</v>
          </cell>
          <cell r="P4368" t="str">
            <v>PROBADAS PRODUCIENDO</v>
          </cell>
          <cell r="Q4368" t="str">
            <v>PROBADAS PRODUCIENDO2016</v>
          </cell>
        </row>
        <row r="4369">
          <cell r="I4369">
            <v>0.1355923292547935</v>
          </cell>
          <cell r="J4369">
            <v>0.1355923292547935</v>
          </cell>
          <cell r="K4369">
            <v>8.2120063714092043E-2</v>
          </cell>
          <cell r="L4369">
            <v>8.2120063714092043E-2</v>
          </cell>
          <cell r="P4369" t="str">
            <v>PROBADAS PRODUCIENDO</v>
          </cell>
          <cell r="Q4369" t="str">
            <v>PROBADAS PRODUCIENDO2016</v>
          </cell>
        </row>
        <row r="4370">
          <cell r="I4370">
            <v>0.13843891842543884</v>
          </cell>
          <cell r="J4370">
            <v>0.13843891842543884</v>
          </cell>
          <cell r="K4370">
            <v>8.3844070413777658E-2</v>
          </cell>
          <cell r="L4370">
            <v>8.3844070413777658E-2</v>
          </cell>
          <cell r="P4370" t="str">
            <v>PROBADAS PRODUCIENDO</v>
          </cell>
          <cell r="Q4370" t="str">
            <v>PROBADAS PRODUCIENDO2016</v>
          </cell>
        </row>
        <row r="4371">
          <cell r="I4371">
            <v>0.13237319561481128</v>
          </cell>
          <cell r="J4371">
            <v>0.13237319561481128</v>
          </cell>
          <cell r="K4371">
            <v>8.0170429386896724E-2</v>
          </cell>
          <cell r="L4371">
            <v>8.0170429386896724E-2</v>
          </cell>
          <cell r="P4371" t="str">
            <v>PROBADAS PRODUCIENDO</v>
          </cell>
          <cell r="Q4371" t="str">
            <v>PROBADAS PRODUCIENDO2016</v>
          </cell>
        </row>
        <row r="4372">
          <cell r="I4372">
            <v>0.13515220315300797</v>
          </cell>
          <cell r="J4372">
            <v>0.13515220315300797</v>
          </cell>
          <cell r="K4372">
            <v>8.1853505983876029E-2</v>
          </cell>
          <cell r="L4372">
            <v>8.1853505983876029E-2</v>
          </cell>
          <cell r="P4372" t="str">
            <v>PROBADAS PRODUCIENDO</v>
          </cell>
          <cell r="Q4372" t="str">
            <v>PROBADAS PRODUCIENDO2016</v>
          </cell>
        </row>
        <row r="4373">
          <cell r="I4373">
            <v>0.13351192641804682</v>
          </cell>
          <cell r="J4373">
            <v>0.13351192641804682</v>
          </cell>
          <cell r="K4373">
            <v>8.0860089684266348E-2</v>
          </cell>
          <cell r="L4373">
            <v>8.0860089684266348E-2</v>
          </cell>
          <cell r="P4373" t="str">
            <v>PROBADAS PRODUCIENDO</v>
          </cell>
          <cell r="Q4373" t="str">
            <v>PROBADAS PRODUCIENDO2016</v>
          </cell>
        </row>
        <row r="4374">
          <cell r="I4374">
            <v>0.12766208053095354</v>
          </cell>
          <cell r="J4374">
            <v>0.12766208053095354</v>
          </cell>
          <cell r="K4374">
            <v>7.7317192238622393E-2</v>
          </cell>
          <cell r="L4374">
            <v>7.7317192238622393E-2</v>
          </cell>
          <cell r="P4374" t="str">
            <v>PROBADAS PRODUCIENDO</v>
          </cell>
          <cell r="Q4374" t="str">
            <v>PROBADAS PRODUCIENDO2016</v>
          </cell>
        </row>
        <row r="4375">
          <cell r="I4375">
            <v>0.13034218417648774</v>
          </cell>
          <cell r="J4375">
            <v>0.13034218417648774</v>
          </cell>
          <cell r="K4375">
            <v>7.8940368736446748E-2</v>
          </cell>
          <cell r="L4375">
            <v>7.8940368736446748E-2</v>
          </cell>
          <cell r="P4375" t="str">
            <v>PROBADAS PRODUCIENDO</v>
          </cell>
          <cell r="Q4375" t="str">
            <v>PROBADAS PRODUCIENDO2016</v>
          </cell>
        </row>
        <row r="4376">
          <cell r="I4376">
            <v>0.12463122104025608</v>
          </cell>
          <cell r="J4376">
            <v>0.12463122104025608</v>
          </cell>
          <cell r="K4376">
            <v>7.5481584163649112E-2</v>
          </cell>
          <cell r="L4376">
            <v>7.5481584163649112E-2</v>
          </cell>
          <cell r="P4376" t="str">
            <v>PROBADAS PRODUCIENDO</v>
          </cell>
          <cell r="Q4376" t="str">
            <v>PROBADAS PRODUCIENDO2016</v>
          </cell>
        </row>
        <row r="4377">
          <cell r="I4377">
            <v>0.12724769563058105</v>
          </cell>
          <cell r="J4377">
            <v>0.12724769563058105</v>
          </cell>
          <cell r="K4377">
            <v>7.7066224395472491E-2</v>
          </cell>
          <cell r="L4377">
            <v>7.7066224395472491E-2</v>
          </cell>
          <cell r="P4377" t="str">
            <v>PROBADAS PRODUCIENDO</v>
          </cell>
          <cell r="Q4377" t="str">
            <v>PROBADAS PRODUCIENDO2016</v>
          </cell>
        </row>
        <row r="4378">
          <cell r="I4378">
            <v>0.12801933044211966</v>
          </cell>
          <cell r="J4378">
            <v>0.12801933044211966</v>
          </cell>
          <cell r="K4378">
            <v>7.7533556878333604E-2</v>
          </cell>
          <cell r="L4378">
            <v>7.7533556878333604E-2</v>
          </cell>
          <cell r="P4378" t="str">
            <v>PROBADAS PRODUCIENDO</v>
          </cell>
          <cell r="Q4378" t="str">
            <v>PROBADAS PRODUCIENDO2017</v>
          </cell>
        </row>
        <row r="4379">
          <cell r="I4379">
            <v>0.11429439278824327</v>
          </cell>
          <cell r="J4379">
            <v>0.11429439278824327</v>
          </cell>
          <cell r="K4379">
            <v>6.9221193186355626E-2</v>
          </cell>
          <cell r="L4379">
            <v>6.9221193186355626E-2</v>
          </cell>
          <cell r="P4379" t="str">
            <v>PROBADAS PRODUCIENDO</v>
          </cell>
          <cell r="Q4379" t="str">
            <v>PROBADAS PRODUCIENDO2017</v>
          </cell>
        </row>
        <row r="4380">
          <cell r="I4380">
            <v>0.12507848631598864</v>
          </cell>
          <cell r="J4380">
            <v>0.12507848631598864</v>
          </cell>
          <cell r="K4380">
            <v>7.5752465659247897E-2</v>
          </cell>
          <cell r="L4380">
            <v>7.5752465659247897E-2</v>
          </cell>
          <cell r="P4380" t="str">
            <v>PROBADAS PRODUCIENDO</v>
          </cell>
          <cell r="Q4380" t="str">
            <v>PROBADAS PRODUCIENDO2017</v>
          </cell>
        </row>
        <row r="4381">
          <cell r="I4381">
            <v>0.11959815292278628</v>
          </cell>
          <cell r="J4381">
            <v>0.11959815292278628</v>
          </cell>
          <cell r="K4381">
            <v>7.2433359557172172E-2</v>
          </cell>
          <cell r="L4381">
            <v>7.2433359557172172E-2</v>
          </cell>
          <cell r="P4381" t="str">
            <v>PROBADAS PRODUCIENDO</v>
          </cell>
          <cell r="Q4381" t="str">
            <v>PROBADAS PRODUCIENDO2017</v>
          </cell>
        </row>
        <row r="4382">
          <cell r="I4382">
            <v>0.12210896462437981</v>
          </cell>
          <cell r="J4382">
            <v>0.12210896462437981</v>
          </cell>
          <cell r="K4382">
            <v>7.3954006175178846E-2</v>
          </cell>
          <cell r="L4382">
            <v>7.3954006175178846E-2</v>
          </cell>
          <cell r="P4382" t="str">
            <v>PROBADAS PRODUCIENDO</v>
          </cell>
          <cell r="Q4382" t="str">
            <v>PROBADAS PRODUCIENDO2017</v>
          </cell>
        </row>
        <row r="4383">
          <cell r="I4383">
            <v>0.11675874128741263</v>
          </cell>
          <cell r="J4383">
            <v>0.11675874128741263</v>
          </cell>
          <cell r="K4383">
            <v>7.0713699856000872E-2</v>
          </cell>
          <cell r="L4383">
            <v>7.0713699856000872E-2</v>
          </cell>
          <cell r="P4383" t="str">
            <v>PROBADAS PRODUCIENDO</v>
          </cell>
          <cell r="Q4383" t="str">
            <v>PROBADAS PRODUCIENDO2017</v>
          </cell>
        </row>
        <row r="4384">
          <cell r="I4384">
            <v>0.11920994313897444</v>
          </cell>
          <cell r="J4384">
            <v>0.11920994313897444</v>
          </cell>
          <cell r="K4384">
            <v>7.2198244397219752E-2</v>
          </cell>
          <cell r="L4384">
            <v>7.2198244397219752E-2</v>
          </cell>
          <cell r="P4384" t="str">
            <v>PROBADAS PRODUCIENDO</v>
          </cell>
          <cell r="Q4384" t="str">
            <v>PROBADAS PRODUCIENDO2017</v>
          </cell>
        </row>
        <row r="4385">
          <cell r="I4385">
            <v>0.11776314988111301</v>
          </cell>
          <cell r="J4385">
            <v>0.11776314988111301</v>
          </cell>
          <cell r="K4385">
            <v>7.1322009324264871E-2</v>
          </cell>
          <cell r="L4385">
            <v>7.1322009324264871E-2</v>
          </cell>
          <cell r="P4385" t="str">
            <v>PROBADAS PRODUCIENDO</v>
          </cell>
          <cell r="Q4385" t="str">
            <v>PROBADAS PRODUCIENDO2017</v>
          </cell>
        </row>
        <row r="4386">
          <cell r="I4386">
            <v>0.11260333909517418</v>
          </cell>
          <cell r="J4386">
            <v>0.11260333909517418</v>
          </cell>
          <cell r="K4386">
            <v>6.8197024357764799E-2</v>
          </cell>
          <cell r="L4386">
            <v>6.8197024357764799E-2</v>
          </cell>
          <cell r="P4386" t="str">
            <v>PROBADAS PRODUCIENDO</v>
          </cell>
          <cell r="Q4386" t="str">
            <v>PROBADAS PRODUCIENDO2017</v>
          </cell>
        </row>
        <row r="4387">
          <cell r="I4387">
            <v>0.11496730354219746</v>
          </cell>
          <cell r="J4387">
            <v>0.11496730354219746</v>
          </cell>
          <cell r="K4387">
            <v>6.9628734485279523E-2</v>
          </cell>
          <cell r="L4387">
            <v>6.9628734485279523E-2</v>
          </cell>
          <cell r="P4387" t="str">
            <v>PROBADAS PRODUCIENDO</v>
          </cell>
          <cell r="Q4387" t="str">
            <v>PROBADAS PRODUCIENDO2017</v>
          </cell>
        </row>
        <row r="4388">
          <cell r="I4388">
            <v>0.1099299931998147</v>
          </cell>
          <cell r="J4388">
            <v>0.1099299931998147</v>
          </cell>
          <cell r="K4388">
            <v>6.6577940620039508E-2</v>
          </cell>
          <cell r="L4388">
            <v>6.6577940620039508E-2</v>
          </cell>
          <cell r="P4388" t="str">
            <v>PROBADAS PRODUCIENDO</v>
          </cell>
          <cell r="Q4388" t="str">
            <v>PROBADAS PRODUCIENDO2017</v>
          </cell>
        </row>
        <row r="4389">
          <cell r="I4389">
            <v>0.11223783413662437</v>
          </cell>
          <cell r="J4389">
            <v>0.11223783413662437</v>
          </cell>
          <cell r="K4389">
            <v>6.797566013569642E-2</v>
          </cell>
          <cell r="L4389">
            <v>6.797566013569642E-2</v>
          </cell>
          <cell r="P4389" t="str">
            <v>PROBADAS PRODUCIENDO</v>
          </cell>
          <cell r="Q4389" t="str">
            <v>PROBADAS PRODUCIENDO2017</v>
          </cell>
        </row>
        <row r="4390">
          <cell r="I4390">
            <v>0.11266476954216206</v>
          </cell>
          <cell r="J4390">
            <v>0.11266476954216206</v>
          </cell>
          <cell r="K4390">
            <v>6.8234229059891779E-2</v>
          </cell>
          <cell r="L4390">
            <v>6.8234229059891779E-2</v>
          </cell>
          <cell r="P4390" t="str">
            <v>PROBADAS PRODUCIENDO</v>
          </cell>
          <cell r="Q4390" t="str">
            <v>PROBADAS PRODUCIENDO2018</v>
          </cell>
        </row>
        <row r="4391">
          <cell r="I4391">
            <v>0.10058599259172953</v>
          </cell>
          <cell r="J4391">
            <v>0.10058599259172953</v>
          </cell>
          <cell r="K4391">
            <v>6.0918845230959147E-2</v>
          </cell>
          <cell r="L4391">
            <v>6.0918845230959147E-2</v>
          </cell>
          <cell r="P4391" t="str">
            <v>PROBADAS PRODUCIENDO</v>
          </cell>
          <cell r="Q4391" t="str">
            <v>PROBADAS PRODUCIENDO2018</v>
          </cell>
        </row>
        <row r="4392">
          <cell r="I4392">
            <v>0.11007664847805576</v>
          </cell>
          <cell r="J4392">
            <v>0.11007664847805576</v>
          </cell>
          <cell r="K4392">
            <v>6.666676084209304E-2</v>
          </cell>
          <cell r="L4392">
            <v>6.666676084209304E-2</v>
          </cell>
          <cell r="P4392" t="str">
            <v>PROBADAS PRODUCIENDO</v>
          </cell>
          <cell r="Q4392" t="str">
            <v>PROBADAS PRODUCIENDO2018</v>
          </cell>
        </row>
        <row r="4393">
          <cell r="I4393">
            <v>0.10525362295037298</v>
          </cell>
          <cell r="J4393">
            <v>0.10525362295037298</v>
          </cell>
          <cell r="K4393">
            <v>6.3745746314171278E-2</v>
          </cell>
          <cell r="L4393">
            <v>6.3745746314171278E-2</v>
          </cell>
          <cell r="P4393" t="str">
            <v>PROBADAS PRODUCIENDO</v>
          </cell>
          <cell r="Q4393" t="str">
            <v>PROBADAS PRODUCIENDO2018</v>
          </cell>
        </row>
        <row r="4394">
          <cell r="I4394">
            <v>0.10746328941829432</v>
          </cell>
          <cell r="J4394">
            <v>0.10746328941829432</v>
          </cell>
          <cell r="K4394">
            <v>6.5084007498486598E-2</v>
          </cell>
          <cell r="L4394">
            <v>6.5084007498486598E-2</v>
          </cell>
          <cell r="P4394" t="str">
            <v>PROBADAS PRODUCIENDO</v>
          </cell>
          <cell r="Q4394" t="str">
            <v>PROBADAS PRODUCIENDO2018</v>
          </cell>
        </row>
        <row r="4395">
          <cell r="I4395">
            <v>0.10275476862555974</v>
          </cell>
          <cell r="J4395">
            <v>0.10275476862555974</v>
          </cell>
          <cell r="K4395">
            <v>6.2232341555261264E-2</v>
          </cell>
          <cell r="L4395">
            <v>6.2232341555261264E-2</v>
          </cell>
          <cell r="P4395" t="str">
            <v>PROBADAS PRODUCIENDO</v>
          </cell>
          <cell r="Q4395" t="str">
            <v>PROBADAS PRODUCIENDO2018</v>
          </cell>
        </row>
        <row r="4396">
          <cell r="I4396">
            <v>0.10491197481273515</v>
          </cell>
          <cell r="J4396">
            <v>0.10491197481273515</v>
          </cell>
          <cell r="K4396">
            <v>6.3538830723998768E-2</v>
          </cell>
          <cell r="L4396">
            <v>6.3538830723998768E-2</v>
          </cell>
          <cell r="P4396" t="str">
            <v>PROBADAS PRODUCIENDO</v>
          </cell>
          <cell r="Q4396" t="str">
            <v>PROBADAS PRODUCIENDO2018</v>
          </cell>
        </row>
        <row r="4397">
          <cell r="I4397">
            <v>0.10363870906131248</v>
          </cell>
          <cell r="J4397">
            <v>0.10363870906131248</v>
          </cell>
          <cell r="K4397">
            <v>6.2767690754603311E-2</v>
          </cell>
          <cell r="L4397">
            <v>6.2767690754603311E-2</v>
          </cell>
          <cell r="P4397" t="str">
            <v>PROBADAS PRODUCIENDO</v>
          </cell>
          <cell r="Q4397" t="str">
            <v>PROBADAS PRODUCIENDO2018</v>
          </cell>
        </row>
        <row r="4398">
          <cell r="I4398">
            <v>9.9097762853646104E-2</v>
          </cell>
          <cell r="J4398">
            <v>9.9097762853646104E-2</v>
          </cell>
          <cell r="K4398">
            <v>6.001751459091266E-2</v>
          </cell>
          <cell r="L4398">
            <v>6.001751459091266E-2</v>
          </cell>
          <cell r="P4398" t="str">
            <v>PROBADAS PRODUCIENDO</v>
          </cell>
          <cell r="Q4398" t="str">
            <v>PROBADAS PRODUCIENDO2018</v>
          </cell>
        </row>
        <row r="4399">
          <cell r="I4399">
            <v>0.10117819483770632</v>
          </cell>
          <cell r="J4399">
            <v>0.10117819483770632</v>
          </cell>
          <cell r="K4399">
            <v>6.1277506273501293E-2</v>
          </cell>
          <cell r="L4399">
            <v>6.1277506273501293E-2</v>
          </cell>
          <cell r="P4399" t="str">
            <v>PROBADAS PRODUCIENDO</v>
          </cell>
          <cell r="Q4399" t="str">
            <v>PROBADAS PRODUCIENDO2018</v>
          </cell>
        </row>
        <row r="4400">
          <cell r="I4400">
            <v>9.6745056444644234E-2</v>
          </cell>
          <cell r="J4400">
            <v>9.6745056444644234E-2</v>
          </cell>
          <cell r="K4400">
            <v>5.8592622775353286E-2</v>
          </cell>
          <cell r="L4400">
            <v>5.8592622775353286E-2</v>
          </cell>
          <cell r="P4400" t="str">
            <v>PROBADAS PRODUCIENDO</v>
          </cell>
          <cell r="Q4400" t="str">
            <v>PROBADAS PRODUCIENDO2018</v>
          </cell>
        </row>
        <row r="4401">
          <cell r="I4401">
            <v>9.8776096338291236E-2</v>
          </cell>
          <cell r="J4401">
            <v>9.8776096338291236E-2</v>
          </cell>
          <cell r="K4401">
            <v>5.9822700659469721E-2</v>
          </cell>
          <cell r="L4401">
            <v>5.9822700659469721E-2</v>
          </cell>
          <cell r="P4401" t="str">
            <v>PROBADAS PRODUCIENDO</v>
          </cell>
          <cell r="Q4401" t="str">
            <v>PROBADAS PRODUCIENDO2018</v>
          </cell>
        </row>
        <row r="4402">
          <cell r="I4402">
            <v>9.9102410778119557E-2</v>
          </cell>
          <cell r="J4402">
            <v>9.9102410778119557E-2</v>
          </cell>
          <cell r="K4402">
            <v>6.0020329557334405E-2</v>
          </cell>
          <cell r="L4402">
            <v>6.0020329557334405E-2</v>
          </cell>
          <cell r="P4402" t="str">
            <v>PROBADAS PRODUCIENDO</v>
          </cell>
          <cell r="Q4402" t="str">
            <v>PROBADAS PRODUCIENDO2019</v>
          </cell>
        </row>
        <row r="4403">
          <cell r="I4403">
            <v>8.8477652746805135E-2</v>
          </cell>
          <cell r="J4403">
            <v>8.8477652746805135E-2</v>
          </cell>
          <cell r="K4403">
            <v>5.3585556946866043E-2</v>
          </cell>
          <cell r="L4403">
            <v>5.3585556946866043E-2</v>
          </cell>
          <cell r="P4403" t="str">
            <v>PROBADAS PRODUCIENDO</v>
          </cell>
          <cell r="Q4403" t="str">
            <v>PROBADAS PRODUCIENDO2019</v>
          </cell>
        </row>
        <row r="4404">
          <cell r="I4404">
            <v>9.6825842531622991E-2</v>
          </cell>
          <cell r="J4404">
            <v>9.6825842531622991E-2</v>
          </cell>
          <cell r="K4404">
            <v>5.864155001663876E-2</v>
          </cell>
          <cell r="L4404">
            <v>5.864155001663876E-2</v>
          </cell>
          <cell r="P4404" t="str">
            <v>PROBADAS PRODUCIENDO</v>
          </cell>
          <cell r="Q4404" t="str">
            <v>PROBADAS PRODUCIENDO2019</v>
          </cell>
        </row>
        <row r="4405">
          <cell r="I4405">
            <v>9.258340313392556E-2</v>
          </cell>
          <cell r="J4405">
            <v>9.258340313392556E-2</v>
          </cell>
          <cell r="K4405">
            <v>5.6072161353158963E-2</v>
          </cell>
          <cell r="L4405">
            <v>5.6072161353158963E-2</v>
          </cell>
          <cell r="P4405" t="str">
            <v>PROBADAS PRODUCIENDO</v>
          </cell>
          <cell r="Q4405" t="str">
            <v>PROBADAS PRODUCIENDO2019</v>
          </cell>
        </row>
        <row r="4406">
          <cell r="I4406">
            <v>9.4527074388720558E-2</v>
          </cell>
          <cell r="J4406">
            <v>9.4527074388720558E-2</v>
          </cell>
          <cell r="K4406">
            <v>5.7249325342893793E-2</v>
          </cell>
          <cell r="L4406">
            <v>5.7249325342893793E-2</v>
          </cell>
          <cell r="P4406" t="str">
            <v>PROBADAS PRODUCIENDO</v>
          </cell>
          <cell r="Q4406" t="str">
            <v>PROBADAS PRODUCIENDO2019</v>
          </cell>
        </row>
        <row r="4407">
          <cell r="I4407">
            <v>9.0385355875868406E-2</v>
          </cell>
          <cell r="J4407">
            <v>9.0385355875868406E-2</v>
          </cell>
          <cell r="K4407">
            <v>5.4740937220715206E-2</v>
          </cell>
          <cell r="L4407">
            <v>5.4740937220715206E-2</v>
          </cell>
          <cell r="P4407" t="str">
            <v>PROBADAS PRODUCIENDO</v>
          </cell>
          <cell r="Q4407" t="str">
            <v>PROBADAS PRODUCIENDO2019</v>
          </cell>
        </row>
        <row r="4408">
          <cell r="I4408">
            <v>9.2282881913182666E-2</v>
          </cell>
          <cell r="J4408">
            <v>9.2282881913182666E-2</v>
          </cell>
          <cell r="K4408">
            <v>5.5890153846314905E-2</v>
          </cell>
          <cell r="L4408">
            <v>5.5890153846314905E-2</v>
          </cell>
          <cell r="P4408" t="str">
            <v>PROBADAS PRODUCIENDO</v>
          </cell>
          <cell r="Q4408" t="str">
            <v>PROBADAS PRODUCIENDO2019</v>
          </cell>
        </row>
        <row r="4409">
          <cell r="I4409">
            <v>9.1162889336618771E-2</v>
          </cell>
          <cell r="J4409">
            <v>9.1162889336618771E-2</v>
          </cell>
          <cell r="K4409">
            <v>5.5211842158240661E-2</v>
          </cell>
          <cell r="L4409">
            <v>5.5211842158240661E-2</v>
          </cell>
          <cell r="P4409" t="str">
            <v>PROBADAS PRODUCIENDO</v>
          </cell>
          <cell r="Q4409" t="str">
            <v>PROBADAS PRODUCIENDO2019</v>
          </cell>
        </row>
        <row r="4410">
          <cell r="I4410">
            <v>8.7168573116725406E-2</v>
          </cell>
          <cell r="J4410">
            <v>8.7168573116725406E-2</v>
          </cell>
          <cell r="K4410">
            <v>5.2792726679698372E-2</v>
          </cell>
          <cell r="L4410">
            <v>5.2792726679698372E-2</v>
          </cell>
          <cell r="P4410" t="str">
            <v>PROBADAS PRODUCIENDO</v>
          </cell>
          <cell r="Q4410" t="str">
            <v>PROBADAS PRODUCIENDO2019</v>
          </cell>
        </row>
        <row r="4411">
          <cell r="I4411">
            <v>8.8998566875357579E-2</v>
          </cell>
          <cell r="J4411">
            <v>8.8998566875357579E-2</v>
          </cell>
          <cell r="K4411">
            <v>5.3901043093179779E-2</v>
          </cell>
          <cell r="L4411">
            <v>5.3901043093179779E-2</v>
          </cell>
          <cell r="P4411" t="str">
            <v>PROBADAS PRODUCIENDO</v>
          </cell>
          <cell r="Q4411" t="str">
            <v>PROBADAS PRODUCIENDO2019</v>
          </cell>
        </row>
        <row r="4412">
          <cell r="I4412">
            <v>8.5099080781783534E-2</v>
          </cell>
          <cell r="J4412">
            <v>8.5099080781783534E-2</v>
          </cell>
          <cell r="K4412">
            <v>5.1539360480184947E-2</v>
          </cell>
          <cell r="L4412">
            <v>5.1539360480184947E-2</v>
          </cell>
          <cell r="P4412" t="str">
            <v>PROBADAS PRODUCIENDO</v>
          </cell>
          <cell r="Q4412" t="str">
            <v>PROBADAS PRODUCIENDO2019</v>
          </cell>
        </row>
        <row r="4413">
          <cell r="I4413">
            <v>8.6885628170686333E-2</v>
          </cell>
          <cell r="J4413">
            <v>8.6885628170686333E-2</v>
          </cell>
          <cell r="K4413">
            <v>5.2621364058198984E-2</v>
          </cell>
          <cell r="L4413">
            <v>5.2621364058198984E-2</v>
          </cell>
          <cell r="P4413" t="str">
            <v>PROBADAS PRODUCIENDO</v>
          </cell>
          <cell r="Q4413" t="str">
            <v>PROBADAS PRODUCIENDO2019</v>
          </cell>
        </row>
        <row r="4414">
          <cell r="I4414">
            <v>8.6948862859262149E-2</v>
          </cell>
          <cell r="J4414">
            <v>8.6948862859262149E-2</v>
          </cell>
          <cell r="K4414">
            <v>5.2659661480208952E-2</v>
          </cell>
          <cell r="L4414">
            <v>5.2659661480208952E-2</v>
          </cell>
          <cell r="P4414" t="str">
            <v>PROBADAS PRODUCIENDO</v>
          </cell>
          <cell r="Q4414" t="str">
            <v>PROBADAS PRODUCIENDO2020</v>
          </cell>
        </row>
        <row r="4415">
          <cell r="I4415">
            <v>8.0383677880828813E-2</v>
          </cell>
          <cell r="J4415">
            <v>8.0383677880828813E-2</v>
          </cell>
          <cell r="K4415">
            <v>4.8683526460722319E-2</v>
          </cell>
          <cell r="L4415">
            <v>4.8683526460722319E-2</v>
          </cell>
          <cell r="P4415" t="str">
            <v>PROBADAS PRODUCIENDO</v>
          </cell>
          <cell r="Q4415" t="str">
            <v>PROBADAS PRODUCIENDO2020</v>
          </cell>
        </row>
        <row r="4416">
          <cell r="I4416">
            <v>8.4918028975871793E-2</v>
          </cell>
          <cell r="J4416">
            <v>8.4918028975871793E-2</v>
          </cell>
          <cell r="K4416">
            <v>5.1429708364031053E-2</v>
          </cell>
          <cell r="L4416">
            <v>5.1429708364031053E-2</v>
          </cell>
          <cell r="P4416" t="str">
            <v>PROBADAS PRODUCIENDO</v>
          </cell>
          <cell r="Q4416" t="str">
            <v>PROBADAS PRODUCIENDO2020</v>
          </cell>
        </row>
        <row r="4417">
          <cell r="I4417">
            <v>8.1197332287029328E-2</v>
          </cell>
          <cell r="J4417">
            <v>8.1197332287029328E-2</v>
          </cell>
          <cell r="K4417">
            <v>4.9176307667783685E-2</v>
          </cell>
          <cell r="L4417">
            <v>4.9176307667783685E-2</v>
          </cell>
          <cell r="P4417" t="str">
            <v>PROBADAS PRODUCIENDO</v>
          </cell>
          <cell r="Q4417" t="str">
            <v>PROBADAS PRODUCIENDO2020</v>
          </cell>
        </row>
        <row r="4418">
          <cell r="I4418">
            <v>5.3600943062678527E-2</v>
          </cell>
          <cell r="J4418">
            <v>5.3600943062678527E-2</v>
          </cell>
          <cell r="K4418">
            <v>3.2462845675961936E-2</v>
          </cell>
          <cell r="L4418">
            <v>3.2462845675961936E-2</v>
          </cell>
          <cell r="P4418" t="str">
            <v>PROBADAS PRODUCIENDO</v>
          </cell>
          <cell r="Q4418" t="str">
            <v>PROBADAS PRODUCIENDO2020</v>
          </cell>
        </row>
        <row r="4419">
          <cell r="I4419">
            <v>1.3016223523269885</v>
          </cell>
          <cell r="J4419">
            <v>1.3016223523269885</v>
          </cell>
          <cell r="K4419">
            <v>1.177410301450823</v>
          </cell>
          <cell r="L4419">
            <v>1.177410301450823</v>
          </cell>
          <cell r="P4419" t="str">
            <v>PROBADAS PRODUCIENDO</v>
          </cell>
          <cell r="Q4419" t="str">
            <v>PROBADAS PRODUCIENDO2012</v>
          </cell>
        </row>
        <row r="4420">
          <cell r="I4420">
            <v>1.2176467166929903</v>
          </cell>
          <cell r="J4420">
            <v>1.2176467166929903</v>
          </cell>
          <cell r="K4420">
            <v>1.1014483465185132</v>
          </cell>
          <cell r="L4420">
            <v>1.1014483465185132</v>
          </cell>
          <cell r="P4420" t="str">
            <v>PROBADAS PRODUCIENDO</v>
          </cell>
          <cell r="Q4420" t="str">
            <v>PROBADAS PRODUCIENDO2012</v>
          </cell>
        </row>
        <row r="4421">
          <cell r="I4421">
            <v>1.3016223523269885</v>
          </cell>
          <cell r="J4421">
            <v>1.3016223523269885</v>
          </cell>
          <cell r="K4421">
            <v>1.177410301450823</v>
          </cell>
          <cell r="L4421">
            <v>1.177410301450823</v>
          </cell>
          <cell r="P4421" t="str">
            <v>PROBADAS PRODUCIENDO</v>
          </cell>
          <cell r="Q4421" t="str">
            <v>PROBADAS PRODUCIENDO2012</v>
          </cell>
        </row>
        <row r="4422">
          <cell r="I4422">
            <v>1.25963453450999</v>
          </cell>
          <cell r="J4422">
            <v>1.25963453450999</v>
          </cell>
          <cell r="K4422">
            <v>1.1394293239846685</v>
          </cell>
          <cell r="L4422">
            <v>1.1394293239846685</v>
          </cell>
          <cell r="P4422" t="str">
            <v>PROBADAS PRODUCIENDO</v>
          </cell>
          <cell r="Q4422" t="str">
            <v>PROBADAS PRODUCIENDO2012</v>
          </cell>
        </row>
        <row r="4423">
          <cell r="I4423">
            <v>1.3016223523269885</v>
          </cell>
          <cell r="J4423">
            <v>1.3016223523269885</v>
          </cell>
          <cell r="K4423">
            <v>1.177410301450823</v>
          </cell>
          <cell r="L4423">
            <v>1.177410301450823</v>
          </cell>
          <cell r="P4423" t="str">
            <v>PROBADAS PRODUCIENDO</v>
          </cell>
          <cell r="Q4423" t="str">
            <v>PROBADAS PRODUCIENDO2012</v>
          </cell>
        </row>
        <row r="4424">
          <cell r="I4424">
            <v>1.25963453450999</v>
          </cell>
          <cell r="J4424">
            <v>1.25963453450999</v>
          </cell>
          <cell r="K4424">
            <v>1.1394293239846685</v>
          </cell>
          <cell r="L4424">
            <v>1.1394293239846685</v>
          </cell>
          <cell r="P4424" t="str">
            <v>PROBADAS PRODUCIENDO</v>
          </cell>
          <cell r="Q4424" t="str">
            <v>PROBADAS PRODUCIENDO2012</v>
          </cell>
        </row>
        <row r="4425">
          <cell r="I4425">
            <v>1.3016223523269885</v>
          </cell>
          <cell r="J4425">
            <v>1.3016223523269885</v>
          </cell>
          <cell r="K4425">
            <v>1.177410301450823</v>
          </cell>
          <cell r="L4425">
            <v>1.177410301450823</v>
          </cell>
          <cell r="P4425" t="str">
            <v>PROBADAS PRODUCIENDO</v>
          </cell>
          <cell r="Q4425" t="str">
            <v>PROBADAS PRODUCIENDO2012</v>
          </cell>
        </row>
        <row r="4426">
          <cell r="I4426">
            <v>1.3016223523269885</v>
          </cell>
          <cell r="J4426">
            <v>1.3016223523269885</v>
          </cell>
          <cell r="K4426">
            <v>1.177410301450823</v>
          </cell>
          <cell r="L4426">
            <v>1.177410301450823</v>
          </cell>
          <cell r="P4426" t="str">
            <v>PROBADAS PRODUCIENDO</v>
          </cell>
          <cell r="Q4426" t="str">
            <v>PROBADAS PRODUCIENDO2012</v>
          </cell>
        </row>
        <row r="4427">
          <cell r="I4427">
            <v>1.2450612295086769</v>
          </cell>
          <cell r="J4427">
            <v>1.2450612295086769</v>
          </cell>
          <cell r="K4427">
            <v>1.1262467296599361</v>
          </cell>
          <cell r="L4427">
            <v>1.1262467296599361</v>
          </cell>
          <cell r="P4427" t="str">
            <v>PROBADAS PRODUCIENDO</v>
          </cell>
          <cell r="Q4427" t="str">
            <v>PROBADAS PRODUCIENDO2012</v>
          </cell>
        </row>
        <row r="4428">
          <cell r="I4428">
            <v>1.2563576210350311</v>
          </cell>
          <cell r="J4428">
            <v>1.2563576210350311</v>
          </cell>
          <cell r="K4428">
            <v>1.1364651219060229</v>
          </cell>
          <cell r="L4428">
            <v>1.1364651219060229</v>
          </cell>
          <cell r="P4428" t="str">
            <v>PROBADAS PRODUCIENDO</v>
          </cell>
          <cell r="Q4428" t="str">
            <v>PROBADAS PRODUCIENDO2012</v>
          </cell>
        </row>
        <row r="4429">
          <cell r="I4429">
            <v>1.1876221764441159</v>
          </cell>
          <cell r="J4429">
            <v>1.1876221764441159</v>
          </cell>
          <cell r="K4429">
            <v>1.074289007312214</v>
          </cell>
          <cell r="L4429">
            <v>1.074289007312214</v>
          </cell>
          <cell r="P4429" t="str">
            <v>PROBADAS PRODUCIENDO</v>
          </cell>
          <cell r="Q4429" t="str">
            <v>PROBADAS PRODUCIENDO2012</v>
          </cell>
        </row>
        <row r="4430">
          <cell r="I4430">
            <v>1.1990695721875473</v>
          </cell>
          <cell r="J4430">
            <v>1.1990695721875473</v>
          </cell>
          <cell r="K4430">
            <v>1.0846439936483077</v>
          </cell>
          <cell r="L4430">
            <v>1.0846439936483077</v>
          </cell>
          <cell r="P4430" t="str">
            <v>PROBADAS PRODUCIENDO</v>
          </cell>
          <cell r="Q4430" t="str">
            <v>PROBADAS PRODUCIENDO2012</v>
          </cell>
        </row>
        <row r="4431">
          <cell r="I4431">
            <v>1.2063644493244705</v>
          </cell>
          <cell r="J4431">
            <v>1.2063644493244705</v>
          </cell>
          <cell r="K4431">
            <v>1.0912427305810875</v>
          </cell>
          <cell r="L4431">
            <v>1.0912427305810875</v>
          </cell>
          <cell r="P4431" t="str">
            <v>PROBADAS PRODUCIENDO</v>
          </cell>
          <cell r="Q4431" t="str">
            <v>PROBADAS PRODUCIENDO2013</v>
          </cell>
        </row>
        <row r="4432">
          <cell r="I4432">
            <v>1.06597795451767</v>
          </cell>
          <cell r="J4432">
            <v>1.06597795451767</v>
          </cell>
          <cell r="K4432">
            <v>0.96425312804806673</v>
          </cell>
          <cell r="L4432">
            <v>0.96425312804806673</v>
          </cell>
          <cell r="P4432" t="str">
            <v>PROBADAS PRODUCIENDO</v>
          </cell>
          <cell r="Q4432" t="str">
            <v>PROBADAS PRODUCIENDO2013</v>
          </cell>
        </row>
        <row r="4433">
          <cell r="I4433">
            <v>1.1548718479971352</v>
          </cell>
          <cell r="J4433">
            <v>1.1548718479971352</v>
          </cell>
          <cell r="K4433">
            <v>1.044663998168482</v>
          </cell>
          <cell r="L4433">
            <v>1.044663998168482</v>
          </cell>
          <cell r="P4433" t="str">
            <v>PROBADAS PRODUCIENDO</v>
          </cell>
          <cell r="Q4433" t="str">
            <v>PROBADAS PRODUCIENDO2013</v>
          </cell>
        </row>
        <row r="4434">
          <cell r="I4434">
            <v>1.0930969527935279</v>
          </cell>
          <cell r="J4434">
            <v>1.0930969527935279</v>
          </cell>
          <cell r="K4434">
            <v>0.98878419720029742</v>
          </cell>
          <cell r="L4434">
            <v>0.98878419720029742</v>
          </cell>
          <cell r="P4434" t="str">
            <v>PROBADAS PRODUCIENDO</v>
          </cell>
          <cell r="Q4434" t="str">
            <v>PROBADAS PRODUCIENDO2013</v>
          </cell>
        </row>
        <row r="4435">
          <cell r="I4435">
            <v>1.1050243978660863</v>
          </cell>
          <cell r="J4435">
            <v>1.1050243978660863</v>
          </cell>
          <cell r="K4435">
            <v>0.99957342241090696</v>
          </cell>
          <cell r="L4435">
            <v>0.99957342241090696</v>
          </cell>
          <cell r="P4435" t="str">
            <v>PROBADAS PRODUCIENDO</v>
          </cell>
          <cell r="Q4435" t="str">
            <v>PROBADAS PRODUCIENDO2013</v>
          </cell>
        </row>
        <row r="4436">
          <cell r="I4436">
            <v>1.0464196031742252</v>
          </cell>
          <cell r="J4436">
            <v>1.0464196031742252</v>
          </cell>
          <cell r="K4436">
            <v>0.94656120357396922</v>
          </cell>
          <cell r="L4436">
            <v>0.94656120357396922</v>
          </cell>
          <cell r="P4436" t="str">
            <v>PROBADAS PRODUCIENDO</v>
          </cell>
          <cell r="Q4436" t="str">
            <v>PROBADAS PRODUCIENDO2013</v>
          </cell>
        </row>
        <row r="4437">
          <cell r="I4437">
            <v>1.0583360117084937</v>
          </cell>
          <cell r="J4437">
            <v>1.0583360117084937</v>
          </cell>
          <cell r="K4437">
            <v>0.95734044544812813</v>
          </cell>
          <cell r="L4437">
            <v>0.95734044544812813</v>
          </cell>
          <cell r="P4437" t="str">
            <v>PROBADAS PRODUCIENDO</v>
          </cell>
          <cell r="Q4437" t="str">
            <v>PROBADAS PRODUCIENDO2013</v>
          </cell>
        </row>
        <row r="4438">
          <cell r="I4438">
            <v>1.0357349357889576</v>
          </cell>
          <cell r="J4438">
            <v>1.0357349357889576</v>
          </cell>
          <cell r="K4438">
            <v>0.93689615946613014</v>
          </cell>
          <cell r="L4438">
            <v>0.93689615946613014</v>
          </cell>
          <cell r="P4438" t="str">
            <v>PROBADAS PRODUCIENDO</v>
          </cell>
          <cell r="Q4438" t="str">
            <v>PROBADAS PRODUCIENDO2013</v>
          </cell>
        </row>
        <row r="4439">
          <cell r="I4439">
            <v>0.98147983477854428</v>
          </cell>
          <cell r="J4439">
            <v>0.98147983477854428</v>
          </cell>
          <cell r="K4439">
            <v>0.887818548958203</v>
          </cell>
          <cell r="L4439">
            <v>0.887818548958203</v>
          </cell>
          <cell r="P4439" t="str">
            <v>PROBADAS PRODUCIENDO</v>
          </cell>
          <cell r="Q4439" t="str">
            <v>PROBADAS PRODUCIENDO2013</v>
          </cell>
        </row>
        <row r="4440">
          <cell r="I4440">
            <v>0.993325219046575</v>
          </cell>
          <cell r="J4440">
            <v>0.993325219046575</v>
          </cell>
          <cell r="K4440">
            <v>0.89853354431525823</v>
          </cell>
          <cell r="L4440">
            <v>0.89853354431525823</v>
          </cell>
          <cell r="P4440" t="str">
            <v>PROBADAS PRODUCIENDO</v>
          </cell>
          <cell r="Q4440" t="str">
            <v>PROBADAS PRODUCIENDO2013</v>
          </cell>
        </row>
        <row r="4441">
          <cell r="I4441">
            <v>0.94169893286602424</v>
          </cell>
          <cell r="J4441">
            <v>0.94169893286602424</v>
          </cell>
          <cell r="K4441">
            <v>0.85183388441316832</v>
          </cell>
          <cell r="L4441">
            <v>0.85183388441316832</v>
          </cell>
          <cell r="P4441" t="str">
            <v>PROBADAS PRODUCIENDO</v>
          </cell>
          <cell r="Q4441" t="str">
            <v>PROBADAS PRODUCIENDO2013</v>
          </cell>
        </row>
        <row r="4442">
          <cell r="I4442">
            <v>0.95346797412086115</v>
          </cell>
          <cell r="J4442">
            <v>0.95346797412086115</v>
          </cell>
          <cell r="K4442">
            <v>0.86247982206695217</v>
          </cell>
          <cell r="L4442">
            <v>0.86247982206695217</v>
          </cell>
          <cell r="P4442" t="str">
            <v>PROBADAS PRODUCIENDO</v>
          </cell>
          <cell r="Q4442" t="str">
            <v>PROBADAS PRODUCIENDO2013</v>
          </cell>
        </row>
        <row r="4443">
          <cell r="I4443">
            <v>0.95651331281318264</v>
          </cell>
          <cell r="J4443">
            <v>0.95651331281318264</v>
          </cell>
          <cell r="K4443">
            <v>0.86523454822952606</v>
          </cell>
          <cell r="L4443">
            <v>0.86523454822952606</v>
          </cell>
          <cell r="P4443" t="str">
            <v>PROBADAS PRODUCIENDO</v>
          </cell>
          <cell r="Q4443" t="str">
            <v>PROBADAS PRODUCIENDO2014</v>
          </cell>
        </row>
        <row r="4444">
          <cell r="I4444">
            <v>0.84742073083064917</v>
          </cell>
          <cell r="J4444">
            <v>0.84742073083064917</v>
          </cell>
          <cell r="K4444">
            <v>0.76655252297967424</v>
          </cell>
          <cell r="L4444">
            <v>0.76655252297967424</v>
          </cell>
          <cell r="P4444" t="str">
            <v>PROBADAS PRODUCIENDO</v>
          </cell>
          <cell r="Q4444" t="str">
            <v>PROBADAS PRODUCIENDO2014</v>
          </cell>
        </row>
        <row r="4445">
          <cell r="I4445">
            <v>0.92044692090192659</v>
          </cell>
          <cell r="J4445">
            <v>0.92044692090192659</v>
          </cell>
          <cell r="K4445">
            <v>0.83260992304806825</v>
          </cell>
          <cell r="L4445">
            <v>0.83260992304806825</v>
          </cell>
          <cell r="P4445" t="str">
            <v>PROBADAS PRODUCIENDO</v>
          </cell>
          <cell r="Q4445" t="str">
            <v>PROBADAS PRODUCIENDO2014</v>
          </cell>
        </row>
        <row r="4446">
          <cell r="I4446">
            <v>0.87347955429300672</v>
          </cell>
          <cell r="J4446">
            <v>0.87347955429300672</v>
          </cell>
          <cell r="K4446">
            <v>0.790124588359019</v>
          </cell>
          <cell r="L4446">
            <v>0.790124588359019</v>
          </cell>
          <cell r="P4446" t="str">
            <v>PROBADAS PRODUCIENDO</v>
          </cell>
          <cell r="Q4446" t="str">
            <v>PROBADAS PRODUCIENDO2014</v>
          </cell>
        </row>
        <row r="4447">
          <cell r="I4447">
            <v>0.88526122091183468</v>
          </cell>
          <cell r="J4447">
            <v>0.88526122091183468</v>
          </cell>
          <cell r="K4447">
            <v>0.80078194655547863</v>
          </cell>
          <cell r="L4447">
            <v>0.80078194655547863</v>
          </cell>
          <cell r="P4447" t="str">
            <v>PROBADAS PRODUCIENDO</v>
          </cell>
          <cell r="Q4447" t="str">
            <v>PROBADAS PRODUCIENDO2014</v>
          </cell>
        </row>
        <row r="4448">
          <cell r="I4448">
            <v>0.84040537200575105</v>
          </cell>
          <cell r="J4448">
            <v>0.84040537200575105</v>
          </cell>
          <cell r="K4448">
            <v>0.76020663030654823</v>
          </cell>
          <cell r="L4448">
            <v>0.76020663030654823</v>
          </cell>
          <cell r="P4448" t="str">
            <v>PROBADAS PRODUCIENDO</v>
          </cell>
          <cell r="Q4448" t="str">
            <v>PROBADAS PRODUCIENDO2014</v>
          </cell>
        </row>
        <row r="4449">
          <cell r="I4449">
            <v>0.85205519164770471</v>
          </cell>
          <cell r="J4449">
            <v>0.85205519164770471</v>
          </cell>
          <cell r="K4449">
            <v>0.77074472350382484</v>
          </cell>
          <cell r="L4449">
            <v>0.77074472350382484</v>
          </cell>
          <cell r="P4449" t="str">
            <v>PROBADAS PRODUCIENDO</v>
          </cell>
          <cell r="Q4449" t="str">
            <v>PROBADAS PRODUCIENDO2014</v>
          </cell>
        </row>
        <row r="4450">
          <cell r="I4450">
            <v>0.83589142308452213</v>
          </cell>
          <cell r="J4450">
            <v>0.83589142308452213</v>
          </cell>
          <cell r="K4450">
            <v>0.75612344139190157</v>
          </cell>
          <cell r="L4450">
            <v>0.75612344139190157</v>
          </cell>
          <cell r="P4450" t="str">
            <v>PROBADAS PRODUCIENDO</v>
          </cell>
          <cell r="Q4450" t="str">
            <v>PROBADAS PRODUCIENDO2014</v>
          </cell>
        </row>
        <row r="4451">
          <cell r="I4451">
            <v>0.79396640542507224</v>
          </cell>
          <cell r="J4451">
            <v>0.79396640542507224</v>
          </cell>
          <cell r="K4451">
            <v>0.71819927114966897</v>
          </cell>
          <cell r="L4451">
            <v>0.71819927114966897</v>
          </cell>
          <cell r="P4451" t="str">
            <v>PROBADAS PRODUCIENDO</v>
          </cell>
          <cell r="Q4451" t="str">
            <v>PROBADAS PRODUCIENDO2014</v>
          </cell>
        </row>
        <row r="4452">
          <cell r="I4452">
            <v>0.80539968470999646</v>
          </cell>
          <cell r="J4452">
            <v>0.80539968470999646</v>
          </cell>
          <cell r="K4452">
            <v>0.72854148814169262</v>
          </cell>
          <cell r="L4452">
            <v>0.72854148814169262</v>
          </cell>
          <cell r="P4452" t="str">
            <v>PROBADAS PRODUCIENDO</v>
          </cell>
          <cell r="Q4452" t="str">
            <v>PROBADAS PRODUCIENDO2014</v>
          </cell>
        </row>
        <row r="4453">
          <cell r="I4453">
            <v>0.76526577151667152</v>
          </cell>
          <cell r="J4453">
            <v>0.76526577151667152</v>
          </cell>
          <cell r="K4453">
            <v>0.69223749970228488</v>
          </cell>
          <cell r="L4453">
            <v>0.69223749970228488</v>
          </cell>
          <cell r="P4453" t="str">
            <v>PROBADAS PRODUCIENDO</v>
          </cell>
          <cell r="Q4453" t="str">
            <v>PROBADAS PRODUCIENDO2014</v>
          </cell>
        </row>
        <row r="4454">
          <cell r="I4454">
            <v>0.77654644993879052</v>
          </cell>
          <cell r="J4454">
            <v>0.77654644993879052</v>
          </cell>
          <cell r="K4454">
            <v>0.70244167832430371</v>
          </cell>
          <cell r="L4454">
            <v>0.70244167832430371</v>
          </cell>
          <cell r="P4454" t="str">
            <v>PROBADAS PRODUCIENDO</v>
          </cell>
          <cell r="Q4454" t="str">
            <v>PROBADAS PRODUCIENDO2014</v>
          </cell>
        </row>
        <row r="4455">
          <cell r="I4455">
            <v>0.77922881581290493</v>
          </cell>
          <cell r="J4455">
            <v>0.77922881581290493</v>
          </cell>
          <cell r="K4455">
            <v>0.70486806967106896</v>
          </cell>
          <cell r="L4455">
            <v>0.70486806967106896</v>
          </cell>
          <cell r="P4455" t="str">
            <v>PROBADAS PRODUCIENDO</v>
          </cell>
          <cell r="Q4455" t="str">
            <v>PROBADAS PRODUCIENDO2015</v>
          </cell>
        </row>
        <row r="4456">
          <cell r="I4456">
            <v>0.69178066364602664</v>
          </cell>
          <cell r="J4456">
            <v>0.69178066364602664</v>
          </cell>
          <cell r="K4456">
            <v>0.62576497573598877</v>
          </cell>
          <cell r="L4456">
            <v>0.62576497573598877</v>
          </cell>
          <cell r="P4456" t="str">
            <v>PROBADAS PRODUCIENDO</v>
          </cell>
          <cell r="Q4456" t="str">
            <v>PROBADAS PRODUCIENDO2015</v>
          </cell>
        </row>
        <row r="4457">
          <cell r="I4457">
            <v>0.75291590944492714</v>
          </cell>
          <cell r="J4457">
            <v>0.75291590944492714</v>
          </cell>
          <cell r="K4457">
            <v>0.68106616817223453</v>
          </cell>
          <cell r="L4457">
            <v>0.68106616817223453</v>
          </cell>
          <cell r="P4457" t="str">
            <v>PROBADAS PRODUCIENDO</v>
          </cell>
          <cell r="Q4457" t="str">
            <v>PROBADAS PRODUCIENDO2015</v>
          </cell>
        </row>
        <row r="4458">
          <cell r="I4458">
            <v>0.71596647163512706</v>
          </cell>
          <cell r="J4458">
            <v>0.71596647163512706</v>
          </cell>
          <cell r="K4458">
            <v>0.64764276496138828</v>
          </cell>
          <cell r="L4458">
            <v>0.64764276496138828</v>
          </cell>
          <cell r="P4458" t="str">
            <v>PROBADAS PRODUCIENDO</v>
          </cell>
          <cell r="Q4458" t="str">
            <v>PROBADAS PRODUCIENDO2015</v>
          </cell>
        </row>
        <row r="4459">
          <cell r="I4459">
            <v>0.72708804407527006</v>
          </cell>
          <cell r="J4459">
            <v>0.72708804407527006</v>
          </cell>
          <cell r="K4459">
            <v>0.65770302086890686</v>
          </cell>
          <cell r="L4459">
            <v>0.65770302086890686</v>
          </cell>
          <cell r="P4459" t="str">
            <v>PROBADAS PRODUCIENDO</v>
          </cell>
          <cell r="Q4459" t="str">
            <v>PROBADAS PRODUCIENDO2015</v>
          </cell>
        </row>
        <row r="4460">
          <cell r="I4460">
            <v>0.6916149669478544</v>
          </cell>
          <cell r="J4460">
            <v>0.6916149669478544</v>
          </cell>
          <cell r="K4460">
            <v>0.62561509124837589</v>
          </cell>
          <cell r="L4460">
            <v>0.62561509124837589</v>
          </cell>
          <cell r="P4460" t="str">
            <v>PROBADAS PRODUCIENDO</v>
          </cell>
          <cell r="Q4460" t="str">
            <v>PROBADAS PRODUCIENDO2015</v>
          </cell>
        </row>
        <row r="4461">
          <cell r="I4461">
            <v>0.70256673573819639</v>
          </cell>
          <cell r="J4461">
            <v>0.70256673573819639</v>
          </cell>
          <cell r="K4461">
            <v>0.63552174763746094</v>
          </cell>
          <cell r="L4461">
            <v>0.63552174763746094</v>
          </cell>
          <cell r="P4461" t="str">
            <v>PROBADAS PRODUCIENDO</v>
          </cell>
          <cell r="Q4461" t="str">
            <v>PROBADAS PRODUCIENDO2015</v>
          </cell>
        </row>
        <row r="4462">
          <cell r="I4462">
            <v>0.69057774511184156</v>
          </cell>
          <cell r="J4462">
            <v>0.69057774511184156</v>
          </cell>
          <cell r="K4462">
            <v>0.62467685008155172</v>
          </cell>
          <cell r="L4462">
            <v>0.62467685008155172</v>
          </cell>
          <cell r="P4462" t="str">
            <v>PROBADAS PRODUCIENDO</v>
          </cell>
          <cell r="Q4462" t="str">
            <v>PROBADAS PRODUCIENDO2015</v>
          </cell>
        </row>
        <row r="4463">
          <cell r="I4463">
            <v>0.65717260958727886</v>
          </cell>
          <cell r="J4463">
            <v>0.65717260958727886</v>
          </cell>
          <cell r="K4463">
            <v>0.59445952120911394</v>
          </cell>
          <cell r="L4463">
            <v>0.59445952120911394</v>
          </cell>
          <cell r="P4463" t="str">
            <v>PROBADAS PRODUCIENDO</v>
          </cell>
          <cell r="Q4463" t="str">
            <v>PROBADAS PRODUCIENDO2015</v>
          </cell>
        </row>
        <row r="4464">
          <cell r="I4464">
            <v>0.66786535609946118</v>
          </cell>
          <cell r="J4464">
            <v>0.66786535609946118</v>
          </cell>
          <cell r="K4464">
            <v>0.60413187346377395</v>
          </cell>
          <cell r="L4464">
            <v>0.60413187346377395</v>
          </cell>
          <cell r="P4464" t="str">
            <v>PROBADAS PRODUCIENDO</v>
          </cell>
          <cell r="Q4464" t="str">
            <v>PROBADAS PRODUCIENDO2015</v>
          </cell>
        </row>
        <row r="4465">
          <cell r="I4465">
            <v>0.63573515978374318</v>
          </cell>
          <cell r="J4465">
            <v>0.63573515978374318</v>
          </cell>
          <cell r="K4465">
            <v>0.57506781808539786</v>
          </cell>
          <cell r="L4465">
            <v>0.57506781808539786</v>
          </cell>
          <cell r="P4465" t="str">
            <v>PROBADAS PRODUCIENDO</v>
          </cell>
          <cell r="Q4465" t="str">
            <v>PROBADAS PRODUCIENDO2015</v>
          </cell>
        </row>
        <row r="4466">
          <cell r="I4466">
            <v>0.64625530217192573</v>
          </cell>
          <cell r="J4466">
            <v>0.64625530217192573</v>
          </cell>
          <cell r="K4466">
            <v>0.5845840375928697</v>
          </cell>
          <cell r="L4466">
            <v>0.5845840375928697</v>
          </cell>
          <cell r="P4466" t="str">
            <v>PROBADAS PRODUCIENDO</v>
          </cell>
          <cell r="Q4466" t="str">
            <v>PROBADAS PRODUCIENDO2015</v>
          </cell>
        </row>
        <row r="4467">
          <cell r="I4467">
            <v>0.6487714503871953</v>
          </cell>
          <cell r="J4467">
            <v>0.6487714503871953</v>
          </cell>
          <cell r="K4467">
            <v>0.58686007320591771</v>
          </cell>
          <cell r="L4467">
            <v>0.58686007320591771</v>
          </cell>
          <cell r="P4467" t="str">
            <v>PROBADAS PRODUCIENDO</v>
          </cell>
          <cell r="Q4467" t="str">
            <v>PROBADAS PRODUCIENDO2016</v>
          </cell>
        </row>
        <row r="4468">
          <cell r="I4468">
            <v>0.59737068829830597</v>
          </cell>
          <cell r="J4468">
            <v>0.59737068829830597</v>
          </cell>
          <cell r="K4468">
            <v>0.54036441593813489</v>
          </cell>
          <cell r="L4468">
            <v>0.54036441593813489</v>
          </cell>
          <cell r="P4468" t="str">
            <v>PROBADAS PRODUCIENDO</v>
          </cell>
          <cell r="Q4468" t="str">
            <v>PROBADAS PRODUCIENDO2016</v>
          </cell>
        </row>
        <row r="4469">
          <cell r="I4469">
            <v>0.62860727432152308</v>
          </cell>
          <cell r="J4469">
            <v>0.62860727432152308</v>
          </cell>
          <cell r="K4469">
            <v>0.56862013703891312</v>
          </cell>
          <cell r="L4469">
            <v>0.56862013703891312</v>
          </cell>
          <cell r="P4469" t="str">
            <v>PROBADAS PRODUCIENDO</v>
          </cell>
          <cell r="Q4469" t="str">
            <v>PROBADAS PRODUCIENDO2016</v>
          </cell>
        </row>
        <row r="4470">
          <cell r="I4470">
            <v>0.59875645111219211</v>
          </cell>
          <cell r="J4470">
            <v>0.59875645111219211</v>
          </cell>
          <cell r="K4470">
            <v>0.54161793729132912</v>
          </cell>
          <cell r="L4470">
            <v>0.54161793729132912</v>
          </cell>
          <cell r="P4470" t="str">
            <v>PROBADAS PRODUCIENDO</v>
          </cell>
          <cell r="Q4470" t="str">
            <v>PROBADAS PRODUCIENDO2016</v>
          </cell>
        </row>
        <row r="4471">
          <cell r="I4471">
            <v>0.60905564718900806</v>
          </cell>
          <cell r="J4471">
            <v>0.60905564718900806</v>
          </cell>
          <cell r="K4471">
            <v>0.55093429509344127</v>
          </cell>
          <cell r="L4471">
            <v>0.55093429509344127</v>
          </cell>
          <cell r="P4471" t="str">
            <v>PROBADAS PRODUCIENDO</v>
          </cell>
          <cell r="Q4471" t="str">
            <v>PROBADAS PRODUCIENDO2016</v>
          </cell>
        </row>
        <row r="4472">
          <cell r="I4472">
            <v>0.58027698075907186</v>
          </cell>
          <cell r="J4472">
            <v>0.58027698075907186</v>
          </cell>
          <cell r="K4472">
            <v>0.5249019376619275</v>
          </cell>
          <cell r="L4472">
            <v>0.5249019376619275</v>
          </cell>
          <cell r="P4472" t="str">
            <v>PROBADAS PRODUCIENDO</v>
          </cell>
          <cell r="Q4472" t="str">
            <v>PROBADAS PRODUCIENDO2016</v>
          </cell>
        </row>
        <row r="4473">
          <cell r="I4473">
            <v>0.590402212518364</v>
          </cell>
          <cell r="J4473">
            <v>0.590402212518364</v>
          </cell>
          <cell r="K4473">
            <v>0.5340609323247455</v>
          </cell>
          <cell r="L4473">
            <v>0.5340609323247455</v>
          </cell>
          <cell r="P4473" t="str">
            <v>PROBADAS PRODUCIENDO</v>
          </cell>
          <cell r="Q4473" t="str">
            <v>PROBADAS PRODUCIENDO2016</v>
          </cell>
        </row>
        <row r="4474">
          <cell r="I4474">
            <v>0.58124928827965294</v>
          </cell>
          <cell r="J4474">
            <v>0.58124928827965294</v>
          </cell>
          <cell r="K4474">
            <v>0.52578145919815777</v>
          </cell>
          <cell r="L4474">
            <v>0.52578145919815777</v>
          </cell>
          <cell r="P4474" t="str">
            <v>PROBADAS PRODUCIENDO</v>
          </cell>
          <cell r="Q4474" t="str">
            <v>PROBADAS PRODUCIENDO2016</v>
          </cell>
        </row>
        <row r="4475">
          <cell r="I4475">
            <v>0.55398349306529571</v>
          </cell>
          <cell r="J4475">
            <v>0.55398349306529571</v>
          </cell>
          <cell r="K4475">
            <v>0.50111760173962505</v>
          </cell>
          <cell r="L4475">
            <v>0.50111760173962505</v>
          </cell>
          <cell r="P4475" t="str">
            <v>PROBADAS PRODUCIENDO</v>
          </cell>
          <cell r="Q4475" t="str">
            <v>PROBADAS PRODUCIENDO2016</v>
          </cell>
        </row>
        <row r="4476">
          <cell r="I4476">
            <v>0.56384931946951</v>
          </cell>
          <cell r="J4476">
            <v>0.56384931946951</v>
          </cell>
          <cell r="K4476">
            <v>0.51004194574760919</v>
          </cell>
          <cell r="L4476">
            <v>0.51004194574760919</v>
          </cell>
          <cell r="P4476" t="str">
            <v>PROBADAS PRODUCIENDO</v>
          </cell>
          <cell r="Q4476" t="str">
            <v>PROBADAS PRODUCIENDO2016</v>
          </cell>
        </row>
        <row r="4477">
          <cell r="I4477">
            <v>0.53752293716394284</v>
          </cell>
          <cell r="J4477">
            <v>0.53752293716394284</v>
          </cell>
          <cell r="K4477">
            <v>0.48622785430158233</v>
          </cell>
          <cell r="L4477">
            <v>0.48622785430158233</v>
          </cell>
          <cell r="P4477" t="str">
            <v>PROBADAS PRODUCIENDO</v>
          </cell>
          <cell r="Q4477" t="str">
            <v>PROBADAS PRODUCIENDO2016</v>
          </cell>
        </row>
        <row r="4478">
          <cell r="I4478">
            <v>0.54721913255500076</v>
          </cell>
          <cell r="J4478">
            <v>0.54721913255500076</v>
          </cell>
          <cell r="K4478">
            <v>0.49499875495329737</v>
          </cell>
          <cell r="L4478">
            <v>0.49499875495329737</v>
          </cell>
          <cell r="P4478" t="str">
            <v>PROBADAS PRODUCIENDO</v>
          </cell>
          <cell r="Q4478" t="str">
            <v>PROBADAS PRODUCIENDO2016</v>
          </cell>
        </row>
        <row r="4479">
          <cell r="I4479">
            <v>0.54897977330060377</v>
          </cell>
          <cell r="J4479">
            <v>0.54897977330060377</v>
          </cell>
          <cell r="K4479">
            <v>0.49659138014701887</v>
          </cell>
          <cell r="L4479">
            <v>0.49659138014701887</v>
          </cell>
          <cell r="P4479" t="str">
            <v>PROBADAS PRODUCIENDO</v>
          </cell>
          <cell r="Q4479" t="str">
            <v>PROBADAS PRODUCIENDO2017</v>
          </cell>
        </row>
        <row r="4480">
          <cell r="I4480">
            <v>0.48885425842187685</v>
          </cell>
          <cell r="J4480">
            <v>0.48885425842187685</v>
          </cell>
          <cell r="K4480">
            <v>0.44220356138246864</v>
          </cell>
          <cell r="L4480">
            <v>0.44220356138246864</v>
          </cell>
          <cell r="P4480" t="str">
            <v>PROBADAS PRODUCIENDO</v>
          </cell>
          <cell r="Q4480" t="str">
            <v>PROBADAS PRODUCIENDO2017</v>
          </cell>
        </row>
        <row r="4481">
          <cell r="I4481">
            <v>0.53364881791238794</v>
          </cell>
          <cell r="J4481">
            <v>0.53364881791238794</v>
          </cell>
          <cell r="K4481">
            <v>0.48272343698140113</v>
          </cell>
          <cell r="L4481">
            <v>0.48272343698140113</v>
          </cell>
          <cell r="P4481" t="str">
            <v>PROBADAS PRODUCIENDO</v>
          </cell>
          <cell r="Q4481" t="str">
            <v>PROBADAS PRODUCIENDO2017</v>
          </cell>
        </row>
        <row r="4482">
          <cell r="I4482">
            <v>0.50900671607875125</v>
          </cell>
          <cell r="J4482">
            <v>0.50900671607875125</v>
          </cell>
          <cell r="K4482">
            <v>0.46043289741248994</v>
          </cell>
          <cell r="L4482">
            <v>0.46043289741248994</v>
          </cell>
          <cell r="P4482" t="str">
            <v>PROBADAS PRODUCIENDO</v>
          </cell>
          <cell r="Q4482" t="str">
            <v>PROBADAS PRODUCIENDO2017</v>
          </cell>
        </row>
        <row r="4483">
          <cell r="I4483">
            <v>0.51846367533219639</v>
          </cell>
          <cell r="J4483">
            <v>0.51846367533219639</v>
          </cell>
          <cell r="K4483">
            <v>0.46898739190584332</v>
          </cell>
          <cell r="L4483">
            <v>0.46898739190584332</v>
          </cell>
          <cell r="P4483" t="str">
            <v>PROBADAS PRODUCIENDO</v>
          </cell>
          <cell r="Q4483" t="str">
            <v>PROBADAS PRODUCIENDO2017</v>
          </cell>
        </row>
        <row r="4484">
          <cell r="I4484">
            <v>0.49462508865699428</v>
          </cell>
          <cell r="J4484">
            <v>0.49462508865699428</v>
          </cell>
          <cell r="K4484">
            <v>0.44742368913657793</v>
          </cell>
          <cell r="L4484">
            <v>0.44742368913657793</v>
          </cell>
          <cell r="P4484" t="str">
            <v>PROBADAS PRODUCIENDO</v>
          </cell>
          <cell r="Q4484" t="str">
            <v>PROBADAS PRODUCIENDO2017</v>
          </cell>
        </row>
        <row r="4485">
          <cell r="I4485">
            <v>0.50391757964288486</v>
          </cell>
          <cell r="J4485">
            <v>0.50391757964288486</v>
          </cell>
          <cell r="K4485">
            <v>0.45582941034547275</v>
          </cell>
          <cell r="L4485">
            <v>0.45582941034547275</v>
          </cell>
          <cell r="P4485" t="str">
            <v>PROBADAS PRODUCIENDO</v>
          </cell>
          <cell r="Q4485" t="str">
            <v>PROBADAS PRODUCIENDO2017</v>
          </cell>
        </row>
        <row r="4486">
          <cell r="I4486">
            <v>0.49675877621025233</v>
          </cell>
          <cell r="J4486">
            <v>0.49675877621025233</v>
          </cell>
          <cell r="K4486">
            <v>0.44935376178844366</v>
          </cell>
          <cell r="L4486">
            <v>0.44935376178844366</v>
          </cell>
          <cell r="P4486" t="str">
            <v>PROBADAS PRODUCIENDO</v>
          </cell>
          <cell r="Q4486" t="str">
            <v>PROBADAS PRODUCIENDO2017</v>
          </cell>
        </row>
        <row r="4487">
          <cell r="I4487">
            <v>0.474060870468128</v>
          </cell>
          <cell r="J4487">
            <v>0.474060870468128</v>
          </cell>
          <cell r="K4487">
            <v>0.42882188632213847</v>
          </cell>
          <cell r="L4487">
            <v>0.42882188632213847</v>
          </cell>
          <cell r="P4487" t="str">
            <v>PROBADAS PRODUCIENDO</v>
          </cell>
          <cell r="Q4487" t="str">
            <v>PROBADAS PRODUCIENDO2017</v>
          </cell>
        </row>
        <row r="4488">
          <cell r="I4488">
            <v>0.48311038618651653</v>
          </cell>
          <cell r="J4488">
            <v>0.48311038618651653</v>
          </cell>
          <cell r="K4488">
            <v>0.43700781906286246</v>
          </cell>
          <cell r="L4488">
            <v>0.43700781906286246</v>
          </cell>
          <cell r="P4488" t="str">
            <v>PROBADAS PRODUCIENDO</v>
          </cell>
          <cell r="Q4488" t="str">
            <v>PROBADAS PRODUCIENDO2017</v>
          </cell>
        </row>
        <row r="4489">
          <cell r="I4489">
            <v>0.46112496282621601</v>
          </cell>
          <cell r="J4489">
            <v>0.46112496282621601</v>
          </cell>
          <cell r="K4489">
            <v>0.41712043475365973</v>
          </cell>
          <cell r="L4489">
            <v>0.41712043475365973</v>
          </cell>
          <cell r="P4489" t="str">
            <v>PROBADAS PRODUCIENDO</v>
          </cell>
          <cell r="Q4489" t="str">
            <v>PROBADAS PRODUCIENDO2017</v>
          </cell>
        </row>
        <row r="4490">
          <cell r="I4490">
            <v>0.47001684942565569</v>
          </cell>
          <cell r="J4490">
            <v>0.47001684942565569</v>
          </cell>
          <cell r="K4490">
            <v>0.42516378070788058</v>
          </cell>
          <cell r="L4490">
            <v>0.42516378070788058</v>
          </cell>
          <cell r="P4490" t="str">
            <v>PROBADAS PRODUCIENDO</v>
          </cell>
          <cell r="Q4490" t="str">
            <v>PROBADAS PRODUCIENDO2017</v>
          </cell>
        </row>
        <row r="4491">
          <cell r="I4491">
            <v>0.47104599674830955</v>
          </cell>
          <cell r="J4491">
            <v>0.47104599674830955</v>
          </cell>
          <cell r="K4491">
            <v>0.42609471790117392</v>
          </cell>
          <cell r="L4491">
            <v>0.42609471790117392</v>
          </cell>
          <cell r="P4491" t="str">
            <v>PROBADAS PRODUCIENDO</v>
          </cell>
          <cell r="Q4491" t="str">
            <v>PROBADAS PRODUCIENDO2018</v>
          </cell>
        </row>
        <row r="4492">
          <cell r="I4492">
            <v>0.41993818320757648</v>
          </cell>
          <cell r="J4492">
            <v>0.41993818320757648</v>
          </cell>
          <cell r="K4492">
            <v>0.37986405350000657</v>
          </cell>
          <cell r="L4492">
            <v>0.37986405350000657</v>
          </cell>
          <cell r="P4492" t="str">
            <v>PROBADAS PRODUCIENDO</v>
          </cell>
          <cell r="Q4492" t="str">
            <v>PROBADAS PRODUCIENDO2018</v>
          </cell>
        </row>
        <row r="4493">
          <cell r="I4493">
            <v>0.45893737405661905</v>
          </cell>
          <cell r="J4493">
            <v>0.45893737405661905</v>
          </cell>
          <cell r="K4493">
            <v>0.41514160460522465</v>
          </cell>
          <cell r="L4493">
            <v>0.41514160460522465</v>
          </cell>
          <cell r="P4493" t="str">
            <v>PROBADAS PRODUCIENDO</v>
          </cell>
          <cell r="Q4493" t="str">
            <v>PROBADAS PRODUCIENDO2018</v>
          </cell>
        </row>
        <row r="4494">
          <cell r="I4494">
            <v>0.43825135955076233</v>
          </cell>
          <cell r="J4494">
            <v>0.43825135955076233</v>
          </cell>
          <cell r="K4494">
            <v>0.39642962833068207</v>
          </cell>
          <cell r="L4494">
            <v>0.39642962833068207</v>
          </cell>
          <cell r="P4494" t="str">
            <v>PROBADAS PRODUCIENDO</v>
          </cell>
          <cell r="Q4494" t="str">
            <v>PROBADAS PRODUCIENDO2018</v>
          </cell>
        </row>
        <row r="4495">
          <cell r="I4495">
            <v>0.44690267836136133</v>
          </cell>
          <cell r="J4495">
            <v>0.44690267836136133</v>
          </cell>
          <cell r="K4495">
            <v>0.4042553635529792</v>
          </cell>
          <cell r="L4495">
            <v>0.4042553635529792</v>
          </cell>
          <cell r="P4495" t="str">
            <v>PROBADAS PRODUCIENDO</v>
          </cell>
          <cell r="Q4495" t="str">
            <v>PROBADAS PRODUCIENDO2018</v>
          </cell>
        </row>
        <row r="4496">
          <cell r="I4496">
            <v>0.426833967467802</v>
          </cell>
          <cell r="J4496">
            <v>0.426833967467802</v>
          </cell>
          <cell r="K4496">
            <v>0.38610178244654542</v>
          </cell>
          <cell r="L4496">
            <v>0.38610178244654542</v>
          </cell>
          <cell r="P4496" t="str">
            <v>PROBADAS PRODUCIENDO</v>
          </cell>
          <cell r="Q4496" t="str">
            <v>PROBADAS PRODUCIENDO2018</v>
          </cell>
        </row>
        <row r="4497">
          <cell r="I4497">
            <v>0.43533522945804531</v>
          </cell>
          <cell r="J4497">
            <v>0.43533522945804531</v>
          </cell>
          <cell r="K4497">
            <v>0.39379178056677616</v>
          </cell>
          <cell r="L4497">
            <v>0.39379178056677616</v>
          </cell>
          <cell r="P4497" t="str">
            <v>PROBADAS PRODUCIENDO</v>
          </cell>
          <cell r="Q4497" t="str">
            <v>PROBADAS PRODUCIENDO2018</v>
          </cell>
        </row>
        <row r="4498">
          <cell r="I4498">
            <v>0.42962804146662614</v>
          </cell>
          <cell r="J4498">
            <v>0.42962804146662614</v>
          </cell>
          <cell r="K4498">
            <v>0.38862922176360237</v>
          </cell>
          <cell r="L4498">
            <v>0.38862922176360237</v>
          </cell>
          <cell r="P4498" t="str">
            <v>PROBADAS PRODUCIENDO</v>
          </cell>
          <cell r="Q4498" t="str">
            <v>PROBADAS PRODUCIENDO2018</v>
          </cell>
        </row>
        <row r="4499">
          <cell r="I4499">
            <v>0.41044011250202794</v>
          </cell>
          <cell r="J4499">
            <v>0.41044011250202794</v>
          </cell>
          <cell r="K4499">
            <v>0.37127237076451247</v>
          </cell>
          <cell r="L4499">
            <v>0.37127237076451247</v>
          </cell>
          <cell r="P4499" t="str">
            <v>PROBADAS PRODUCIENDO</v>
          </cell>
          <cell r="Q4499" t="str">
            <v>PROBADAS PRODUCIENDO2018</v>
          </cell>
        </row>
        <row r="4500">
          <cell r="I4500">
            <v>0.41872061528278565</v>
          </cell>
          <cell r="J4500">
            <v>0.41872061528278565</v>
          </cell>
          <cell r="K4500">
            <v>0.37876267642638617</v>
          </cell>
          <cell r="L4500">
            <v>0.37876267642638617</v>
          </cell>
          <cell r="P4500" t="str">
            <v>PROBADAS PRODUCIENDO</v>
          </cell>
          <cell r="Q4500" t="str">
            <v>PROBADAS PRODUCIENDO2018</v>
          </cell>
        </row>
        <row r="4501">
          <cell r="I4501">
            <v>0.40008555620138647</v>
          </cell>
          <cell r="J4501">
            <v>0.40008555620138647</v>
          </cell>
          <cell r="K4501">
            <v>0.36190593568944462</v>
          </cell>
          <cell r="L4501">
            <v>0.36190593568944462</v>
          </cell>
          <cell r="P4501" t="str">
            <v>PROBADAS PRODUCIENDO</v>
          </cell>
          <cell r="Q4501" t="str">
            <v>PROBADAS PRODUCIENDO2018</v>
          </cell>
        </row>
        <row r="4502">
          <cell r="I4502">
            <v>0.40822335611773253</v>
          </cell>
          <cell r="J4502">
            <v>0.40822335611773253</v>
          </cell>
          <cell r="K4502">
            <v>0.36926715642718166</v>
          </cell>
          <cell r="L4502">
            <v>0.36926715642718166</v>
          </cell>
          <cell r="P4502" t="str">
            <v>PROBADAS PRODUCIENDO</v>
          </cell>
          <cell r="Q4502" t="str">
            <v>PROBADAS PRODUCIENDO2018</v>
          </cell>
        </row>
        <row r="4503">
          <cell r="I4503">
            <v>0.40933873124065823</v>
          </cell>
          <cell r="J4503">
            <v>0.40933873124065823</v>
          </cell>
          <cell r="K4503">
            <v>0.37027609281903667</v>
          </cell>
          <cell r="L4503">
            <v>0.37027609281903667</v>
          </cell>
          <cell r="P4503" t="str">
            <v>PROBADAS PRODUCIENDO</v>
          </cell>
          <cell r="Q4503" t="str">
            <v>PROBADAS PRODUCIENDO2019</v>
          </cell>
        </row>
        <row r="4504">
          <cell r="I4504">
            <v>0.36528281449862349</v>
          </cell>
          <cell r="J4504">
            <v>0.36528281449862349</v>
          </cell>
          <cell r="K4504">
            <v>0.33042437229564753</v>
          </cell>
          <cell r="L4504">
            <v>0.33042437229564753</v>
          </cell>
          <cell r="P4504" t="str">
            <v>PROBADAS PRODUCIENDO</v>
          </cell>
          <cell r="Q4504" t="str">
            <v>PROBADAS PRODUCIENDO2019</v>
          </cell>
        </row>
        <row r="4505">
          <cell r="I4505">
            <v>0.3995913714970768</v>
          </cell>
          <cell r="J4505">
            <v>0.3995913714970768</v>
          </cell>
          <cell r="K4505">
            <v>0.36145891035937605</v>
          </cell>
          <cell r="L4505">
            <v>0.36145891035937605</v>
          </cell>
          <cell r="P4505" t="str">
            <v>PROBADAS PRODUCIENDO</v>
          </cell>
          <cell r="Q4505" t="str">
            <v>PROBADAS PRODUCIENDO2019</v>
          </cell>
        </row>
        <row r="4506">
          <cell r="I4506">
            <v>0.38195629802253833</v>
          </cell>
          <cell r="J4506">
            <v>0.38195629802253833</v>
          </cell>
          <cell r="K4506">
            <v>0.34550672796281284</v>
          </cell>
          <cell r="L4506">
            <v>0.34550672796281284</v>
          </cell>
          <cell r="P4506" t="str">
            <v>PROBADAS PRODUCIENDO</v>
          </cell>
          <cell r="Q4506" t="str">
            <v>PROBADAS PRODUCIENDO2019</v>
          </cell>
        </row>
        <row r="4507">
          <cell r="I4507">
            <v>0.38987515578508297</v>
          </cell>
          <cell r="J4507">
            <v>0.38987515578508297</v>
          </cell>
          <cell r="K4507">
            <v>0.35266989989872438</v>
          </cell>
          <cell r="L4507">
            <v>0.35266989989872438</v>
          </cell>
          <cell r="P4507" t="str">
            <v>PROBADAS PRODUCIENDO</v>
          </cell>
          <cell r="Q4507" t="str">
            <v>PROBADAS PRODUCIENDO2019</v>
          </cell>
        </row>
        <row r="4508">
          <cell r="I4508">
            <v>0.37272500546336934</v>
          </cell>
          <cell r="J4508">
            <v>0.37272500546336934</v>
          </cell>
          <cell r="K4508">
            <v>0.33715636509800745</v>
          </cell>
          <cell r="L4508">
            <v>0.33715636509800745</v>
          </cell>
          <cell r="P4508" t="str">
            <v>PROBADAS PRODUCIENDO</v>
          </cell>
          <cell r="Q4508" t="str">
            <v>PROBADAS PRODUCIENDO2019</v>
          </cell>
        </row>
        <row r="4509">
          <cell r="I4509">
            <v>0.38050906046220373</v>
          </cell>
          <cell r="J4509">
            <v>0.38050906046220373</v>
          </cell>
          <cell r="K4509">
            <v>0.34419759831461783</v>
          </cell>
          <cell r="L4509">
            <v>0.34419759831461783</v>
          </cell>
          <cell r="P4509" t="str">
            <v>PROBADAS PRODUCIENDO</v>
          </cell>
          <cell r="Q4509" t="str">
            <v>PROBADAS PRODUCIENDO2019</v>
          </cell>
        </row>
        <row r="4510">
          <cell r="I4510">
            <v>0.37587805321556461</v>
          </cell>
          <cell r="J4510">
            <v>0.37587805321556461</v>
          </cell>
          <cell r="K4510">
            <v>0.34000852179135571</v>
          </cell>
          <cell r="L4510">
            <v>0.34000852179135571</v>
          </cell>
          <cell r="P4510" t="str">
            <v>PROBADAS PRODUCIENDO</v>
          </cell>
          <cell r="Q4510" t="str">
            <v>PROBADAS PRODUCIENDO2019</v>
          </cell>
        </row>
        <row r="4511">
          <cell r="I4511">
            <v>0.35942278336228484</v>
          </cell>
          <cell r="J4511">
            <v>0.35942278336228484</v>
          </cell>
          <cell r="K4511">
            <v>0.32512355596100745</v>
          </cell>
          <cell r="L4511">
            <v>0.32512355596100745</v>
          </cell>
          <cell r="P4511" t="str">
            <v>PROBADAS PRODUCIENDO</v>
          </cell>
          <cell r="Q4511" t="str">
            <v>PROBADAS PRODUCIENDO2019</v>
          </cell>
        </row>
        <row r="4512">
          <cell r="I4512">
            <v>0.3670088838216059</v>
          </cell>
          <cell r="J4512">
            <v>0.3670088838216059</v>
          </cell>
          <cell r="K4512">
            <v>0.33198572517059211</v>
          </cell>
          <cell r="L4512">
            <v>0.33198572517059211</v>
          </cell>
          <cell r="P4512" t="str">
            <v>PROBADAS PRODUCIENDO</v>
          </cell>
          <cell r="Q4512" t="str">
            <v>PROBADAS PRODUCIENDO2019</v>
          </cell>
        </row>
        <row r="4513">
          <cell r="I4513">
            <v>0.35099162899956921</v>
          </cell>
          <cell r="J4513">
            <v>0.35099162899956921</v>
          </cell>
          <cell r="K4513">
            <v>0.31749697519275577</v>
          </cell>
          <cell r="L4513">
            <v>0.31749697519275577</v>
          </cell>
          <cell r="P4513" t="str">
            <v>PROBADAS PRODUCIENDO</v>
          </cell>
          <cell r="Q4513" t="str">
            <v>PROBADAS PRODUCIENDO2019</v>
          </cell>
        </row>
        <row r="4514">
          <cell r="I4514">
            <v>0.35844996511471983</v>
          </cell>
          <cell r="J4514">
            <v>0.35844996511471983</v>
          </cell>
          <cell r="K4514">
            <v>0.32424357243577462</v>
          </cell>
          <cell r="L4514">
            <v>0.32424357243577462</v>
          </cell>
          <cell r="P4514" t="str">
            <v>PROBADAS PRODUCIENDO</v>
          </cell>
          <cell r="Q4514" t="str">
            <v>PROBADAS PRODUCIENDO2019</v>
          </cell>
        </row>
        <row r="4515">
          <cell r="I4515">
            <v>0.35882734051306509</v>
          </cell>
          <cell r="J4515">
            <v>0.35882734051306509</v>
          </cell>
          <cell r="K4515">
            <v>0.32458493541308642</v>
          </cell>
          <cell r="L4515">
            <v>0.32458493541308642</v>
          </cell>
          <cell r="P4515" t="str">
            <v>PROBADAS PRODUCIENDO</v>
          </cell>
          <cell r="Q4515" t="str">
            <v>PROBADAS PRODUCIENDO2020</v>
          </cell>
        </row>
        <row r="4516">
          <cell r="I4516">
            <v>0.33185997319073202</v>
          </cell>
          <cell r="J4516">
            <v>0.33185997319073202</v>
          </cell>
          <cell r="K4516">
            <v>0.30019102727870406</v>
          </cell>
          <cell r="L4516">
            <v>0.30019102727870406</v>
          </cell>
          <cell r="P4516" t="str">
            <v>PROBADAS PRODUCIENDO</v>
          </cell>
          <cell r="Q4516" t="str">
            <v>PROBADAS PRODUCIENDO2020</v>
          </cell>
        </row>
        <row r="4517">
          <cell r="I4517">
            <v>0.35073636036069533</v>
          </cell>
          <cell r="J4517">
            <v>0.35073636036069533</v>
          </cell>
          <cell r="K4517">
            <v>0.31726606649292427</v>
          </cell>
          <cell r="L4517">
            <v>0.31726606649292427</v>
          </cell>
          <cell r="P4517" t="str">
            <v>PROBADAS PRODUCIENDO</v>
          </cell>
          <cell r="Q4517" t="str">
            <v>PROBADAS PRODUCIENDO2020</v>
          </cell>
        </row>
        <row r="4518">
          <cell r="I4518">
            <v>0.33554299903170193</v>
          </cell>
          <cell r="J4518">
            <v>0.33554299903170193</v>
          </cell>
          <cell r="K4518">
            <v>0.30352258697258527</v>
          </cell>
          <cell r="L4518">
            <v>0.30352258697258527</v>
          </cell>
          <cell r="P4518" t="str">
            <v>PROBADAS PRODUCIENDO</v>
          </cell>
          <cell r="Q4518" t="str">
            <v>PROBADAS PRODUCIENDO2020</v>
          </cell>
        </row>
        <row r="4519">
          <cell r="I4519">
            <v>0.34278786932280442</v>
          </cell>
          <cell r="J4519">
            <v>0.34278786932280442</v>
          </cell>
          <cell r="K4519">
            <v>0.31007608914483153</v>
          </cell>
          <cell r="L4519">
            <v>0.31007608914483153</v>
          </cell>
          <cell r="P4519" t="str">
            <v>PROBADAS PRODUCIENDO</v>
          </cell>
          <cell r="Q4519" t="str">
            <v>PROBADAS PRODUCIENDO2020</v>
          </cell>
        </row>
        <row r="4520">
          <cell r="I4520">
            <v>0.32798166668870599</v>
          </cell>
          <cell r="J4520">
            <v>0.32798166668870599</v>
          </cell>
          <cell r="K4520">
            <v>0.29668282229166948</v>
          </cell>
          <cell r="L4520">
            <v>0.29668282229166948</v>
          </cell>
          <cell r="P4520" t="str">
            <v>PROBADAS PRODUCIENDO</v>
          </cell>
          <cell r="Q4520" t="str">
            <v>PROBADAS PRODUCIENDO2020</v>
          </cell>
        </row>
        <row r="4521">
          <cell r="I4521">
            <v>0.33510654545691282</v>
          </cell>
          <cell r="J4521">
            <v>0.33510654545691282</v>
          </cell>
          <cell r="K4521">
            <v>0.30312778356886144</v>
          </cell>
          <cell r="L4521">
            <v>0.30312778356886144</v>
          </cell>
          <cell r="P4521" t="str">
            <v>PROBADAS PRODUCIENDO</v>
          </cell>
          <cell r="Q4521" t="str">
            <v>PROBADAS PRODUCIENDO2020</v>
          </cell>
        </row>
        <row r="4522">
          <cell r="I4522">
            <v>0.33130148850841873</v>
          </cell>
          <cell r="J4522">
            <v>0.33130148850841873</v>
          </cell>
          <cell r="K4522">
            <v>0.29968583803008475</v>
          </cell>
          <cell r="L4522">
            <v>0.29968583803008475</v>
          </cell>
          <cell r="P4522" t="str">
            <v>PROBADAS PRODUCIENDO</v>
          </cell>
          <cell r="Q4522" t="str">
            <v>PROBADAS PRODUCIENDO2020</v>
          </cell>
        </row>
        <row r="4523">
          <cell r="I4523">
            <v>0.31705213177202668</v>
          </cell>
          <cell r="J4523">
            <v>0.31705213177202668</v>
          </cell>
          <cell r="K4523">
            <v>0.2867962780279214</v>
          </cell>
          <cell r="L4523">
            <v>0.2867962780279214</v>
          </cell>
          <cell r="P4523" t="str">
            <v>PROBADAS PRODUCIENDO</v>
          </cell>
          <cell r="Q4523" t="str">
            <v>PROBADAS PRODUCIENDO2020</v>
          </cell>
        </row>
        <row r="4524">
          <cell r="I4524">
            <v>0.32400091900951189</v>
          </cell>
          <cell r="J4524">
            <v>0.32400091900951189</v>
          </cell>
          <cell r="K4524">
            <v>0.29308195194968406</v>
          </cell>
          <cell r="L4524">
            <v>0.29308195194968406</v>
          </cell>
          <cell r="P4524" t="str">
            <v>PROBADAS PRODUCIENDO</v>
          </cell>
          <cell r="Q4524" t="str">
            <v>PROBADAS PRODUCIENDO2020</v>
          </cell>
        </row>
        <row r="4525">
          <cell r="I4525">
            <v>0.31010384230255755</v>
          </cell>
          <cell r="J4525">
            <v>0.31010384230255755</v>
          </cell>
          <cell r="K4525">
            <v>0.28051105437285001</v>
          </cell>
          <cell r="L4525">
            <v>0.28051105437285001</v>
          </cell>
          <cell r="P4525" t="str">
            <v>PROBADAS PRODUCIENDO</v>
          </cell>
          <cell r="Q4525" t="str">
            <v>PROBADAS PRODUCIENDO2020</v>
          </cell>
        </row>
        <row r="4526">
          <cell r="I4526">
            <v>0.31693903129147155</v>
          </cell>
          <cell r="J4526">
            <v>0.31693903129147155</v>
          </cell>
          <cell r="K4526">
            <v>0.28669397057240897</v>
          </cell>
          <cell r="L4526">
            <v>0.28669397057240897</v>
          </cell>
          <cell r="P4526" t="str">
            <v>PROBADAS PRODUCIENDO</v>
          </cell>
          <cell r="Q4526" t="str">
            <v>PROBADAS PRODUCIENDO2020</v>
          </cell>
        </row>
        <row r="4527">
          <cell r="I4527">
            <v>0.31718642286199744</v>
          </cell>
          <cell r="J4527">
            <v>0.31718642286199744</v>
          </cell>
          <cell r="K4527">
            <v>0.28691775390181207</v>
          </cell>
          <cell r="L4527">
            <v>0.28691775390181207</v>
          </cell>
          <cell r="P4527" t="str">
            <v>PROBADAS PRODUCIENDO</v>
          </cell>
          <cell r="Q4527" t="str">
            <v>PROBADAS PRODUCIENDO2021</v>
          </cell>
        </row>
        <row r="4528">
          <cell r="I4528">
            <v>0.28349465282254005</v>
          </cell>
          <cell r="J4528">
            <v>0.28349465282254005</v>
          </cell>
          <cell r="K4528">
            <v>0.25644114365641285</v>
          </cell>
          <cell r="L4528">
            <v>0.25644114365641285</v>
          </cell>
          <cell r="P4528" t="str">
            <v>PROBADAS PRODUCIENDO</v>
          </cell>
          <cell r="Q4528" t="str">
            <v>PROBADAS PRODUCIENDO2021</v>
          </cell>
        </row>
        <row r="4529">
          <cell r="I4529">
            <v>0.31060437220326625</v>
          </cell>
          <cell r="J4529">
            <v>0.31060437220326625</v>
          </cell>
          <cell r="K4529">
            <v>0.2809638193858548</v>
          </cell>
          <cell r="L4529">
            <v>0.2809638193858548</v>
          </cell>
          <cell r="P4529" t="str">
            <v>PROBADAS PRODUCIENDO</v>
          </cell>
          <cell r="Q4529" t="str">
            <v>PROBADAS PRODUCIENDO2021</v>
          </cell>
        </row>
        <row r="4530">
          <cell r="I4530">
            <v>0.29736936655358298</v>
          </cell>
          <cell r="J4530">
            <v>0.29736936655358298</v>
          </cell>
          <cell r="K4530">
            <v>0.26899181232571306</v>
          </cell>
          <cell r="L4530">
            <v>0.26899181232571306</v>
          </cell>
          <cell r="P4530" t="str">
            <v>PROBADAS PRODUCIENDO</v>
          </cell>
          <cell r="Q4530" t="str">
            <v>PROBADAS PRODUCIENDO2021</v>
          </cell>
        </row>
        <row r="4531">
          <cell r="I4531">
            <v>0.30401230364790832</v>
          </cell>
          <cell r="J4531">
            <v>0.30401230364790832</v>
          </cell>
          <cell r="K4531">
            <v>0.27500082296752137</v>
          </cell>
          <cell r="L4531">
            <v>0.27500082296752137</v>
          </cell>
          <cell r="P4531" t="str">
            <v>PROBADAS PRODUCIENDO</v>
          </cell>
          <cell r="Q4531" t="str">
            <v>PROBADAS PRODUCIENDO2021</v>
          </cell>
        </row>
        <row r="4532">
          <cell r="P4532" t="str">
            <v>PROBADAS PRODUCIENDO</v>
          </cell>
          <cell r="Q4532" t="str">
            <v>PROBADAS PRODUCIENDO2021</v>
          </cell>
        </row>
        <row r="4533">
          <cell r="I4533">
            <v>0.71246697180003704</v>
          </cell>
          <cell r="J4533">
            <v>0.71246697180003704</v>
          </cell>
          <cell r="K4533">
            <v>0.32886038372407594</v>
          </cell>
          <cell r="L4533">
            <v>0.32886038372407594</v>
          </cell>
          <cell r="P4533" t="str">
            <v>PROBADAS PRODUCIENDO</v>
          </cell>
          <cell r="Q4533" t="str">
            <v>PROBADAS PRODUCIENDO2012</v>
          </cell>
        </row>
        <row r="4534">
          <cell r="I4534">
            <v>0.66650136071616195</v>
          </cell>
          <cell r="J4534">
            <v>0.66650136071616195</v>
          </cell>
          <cell r="K4534">
            <v>0.30764358477413473</v>
          </cell>
          <cell r="L4534">
            <v>0.30764358477413473</v>
          </cell>
          <cell r="P4534" t="str">
            <v>PROBADAS PRODUCIENDO</v>
          </cell>
          <cell r="Q4534" t="str">
            <v>PROBADAS PRODUCIENDO2012</v>
          </cell>
        </row>
        <row r="4535">
          <cell r="I4535">
            <v>0.71246697180003704</v>
          </cell>
          <cell r="J4535">
            <v>0.71246697180003704</v>
          </cell>
          <cell r="K4535">
            <v>0.32886038372407594</v>
          </cell>
          <cell r="L4535">
            <v>0.32886038372407594</v>
          </cell>
          <cell r="P4535" t="str">
            <v>PROBADAS PRODUCIENDO</v>
          </cell>
          <cell r="Q4535" t="str">
            <v>PROBADAS PRODUCIENDO2012</v>
          </cell>
        </row>
        <row r="4536">
          <cell r="I4536">
            <v>0.68948416625809905</v>
          </cell>
          <cell r="J4536">
            <v>0.68948416625809905</v>
          </cell>
          <cell r="K4536">
            <v>0.31825198424910517</v>
          </cell>
          <cell r="L4536">
            <v>0.31825198424910517</v>
          </cell>
          <cell r="P4536" t="str">
            <v>PROBADAS PRODUCIENDO</v>
          </cell>
          <cell r="Q4536" t="str">
            <v>PROBADAS PRODUCIENDO2012</v>
          </cell>
        </row>
        <row r="4537">
          <cell r="I4537">
            <v>0.71246697180003704</v>
          </cell>
          <cell r="J4537">
            <v>0.71246697180003704</v>
          </cell>
          <cell r="K4537">
            <v>0.32886038372407594</v>
          </cell>
          <cell r="L4537">
            <v>0.32886038372407594</v>
          </cell>
          <cell r="P4537" t="str">
            <v>PROBADAS PRODUCIENDO</v>
          </cell>
          <cell r="Q4537" t="str">
            <v>PROBADAS PRODUCIENDO2012</v>
          </cell>
        </row>
        <row r="4538">
          <cell r="I4538">
            <v>0.68948416625809905</v>
          </cell>
          <cell r="J4538">
            <v>0.68948416625809905</v>
          </cell>
          <cell r="K4538">
            <v>0.31825198424910517</v>
          </cell>
          <cell r="L4538">
            <v>0.31825198424910517</v>
          </cell>
          <cell r="P4538" t="str">
            <v>PROBADAS PRODUCIENDO</v>
          </cell>
          <cell r="Q4538" t="str">
            <v>PROBADAS PRODUCIENDO2012</v>
          </cell>
        </row>
        <row r="4539">
          <cell r="I4539">
            <v>0.71246697180003704</v>
          </cell>
          <cell r="J4539">
            <v>0.71246697180003704</v>
          </cell>
          <cell r="K4539">
            <v>0.32886038372407594</v>
          </cell>
          <cell r="L4539">
            <v>0.32886038372407594</v>
          </cell>
          <cell r="P4539" t="str">
            <v>PROBADAS PRODUCIENDO</v>
          </cell>
          <cell r="Q4539" t="str">
            <v>PROBADAS PRODUCIENDO2012</v>
          </cell>
        </row>
        <row r="4540">
          <cell r="I4540">
            <v>0.71246697180003704</v>
          </cell>
          <cell r="J4540">
            <v>0.71246697180003704</v>
          </cell>
          <cell r="K4540">
            <v>0.32886038372407594</v>
          </cell>
          <cell r="L4540">
            <v>0.32886038372407594</v>
          </cell>
          <cell r="P4540" t="str">
            <v>PROBADAS PRODUCIENDO</v>
          </cell>
          <cell r="Q4540" t="str">
            <v>PROBADAS PRODUCIENDO2012</v>
          </cell>
        </row>
        <row r="4541">
          <cell r="I4541">
            <v>0.68553750730690499</v>
          </cell>
          <cell r="J4541">
            <v>0.68553750730690499</v>
          </cell>
          <cell r="K4541">
            <v>0.31643028608134499</v>
          </cell>
          <cell r="L4541">
            <v>0.31643028608134499</v>
          </cell>
          <cell r="P4541" t="str">
            <v>PROBADAS PRODUCIENDO</v>
          </cell>
          <cell r="Q4541" t="str">
            <v>PROBADAS PRODUCIENDO2012</v>
          </cell>
        </row>
        <row r="4542">
          <cell r="I4542">
            <v>0.70058417628410907</v>
          </cell>
          <cell r="J4542">
            <v>0.70058417628410907</v>
          </cell>
          <cell r="K4542">
            <v>0.32337552498990912</v>
          </cell>
          <cell r="L4542">
            <v>0.32337552498990912</v>
          </cell>
          <cell r="P4542" t="str">
            <v>PROBADAS PRODUCIENDO</v>
          </cell>
          <cell r="Q4542" t="str">
            <v>PROBADAS PRODUCIENDO2012</v>
          </cell>
        </row>
        <row r="4543">
          <cell r="I4543">
            <v>0.67052594216574601</v>
          </cell>
          <cell r="J4543">
            <v>0.67052594216574601</v>
          </cell>
          <cell r="K4543">
            <v>0.30950125039545484</v>
          </cell>
          <cell r="L4543">
            <v>0.30950125039545484</v>
          </cell>
          <cell r="P4543" t="str">
            <v>PROBADAS PRODUCIENDO</v>
          </cell>
          <cell r="Q4543" t="str">
            <v>PROBADAS PRODUCIENDO2012</v>
          </cell>
        </row>
        <row r="4544">
          <cell r="I4544">
            <v>0.68525468717806626</v>
          </cell>
          <cell r="J4544">
            <v>0.68525468717806626</v>
          </cell>
          <cell r="K4544">
            <v>0.31629974201435501</v>
          </cell>
          <cell r="L4544">
            <v>0.31629974201435501</v>
          </cell>
          <cell r="P4544" t="str">
            <v>PROBADAS PRODUCIENDO</v>
          </cell>
          <cell r="Q4544" t="str">
            <v>PROBADAS PRODUCIENDO2012</v>
          </cell>
        </row>
        <row r="4545">
          <cell r="I4545">
            <v>0.69779100733763488</v>
          </cell>
          <cell r="J4545">
            <v>0.69779100733763488</v>
          </cell>
          <cell r="K4545">
            <v>0.32208625454243422</v>
          </cell>
          <cell r="L4545">
            <v>0.32208625454243422</v>
          </cell>
          <cell r="P4545" t="str">
            <v>PROBADAS PRODUCIENDO</v>
          </cell>
          <cell r="Q4545" t="str">
            <v>PROBADAS PRODUCIENDO2013</v>
          </cell>
        </row>
        <row r="4546">
          <cell r="I4546">
            <v>0.62355482364559556</v>
          </cell>
          <cell r="J4546">
            <v>0.62355482364559556</v>
          </cell>
          <cell r="K4546">
            <v>0.28782032949401398</v>
          </cell>
          <cell r="L4546">
            <v>0.28782032949401398</v>
          </cell>
          <cell r="P4546" t="str">
            <v>PROBADAS PRODUCIENDO</v>
          </cell>
          <cell r="Q4546" t="str">
            <v>PROBADAS PRODUCIENDO2013</v>
          </cell>
        </row>
        <row r="4547">
          <cell r="I4547">
            <v>0.68301790031375753</v>
          </cell>
          <cell r="J4547">
            <v>0.68301790031375753</v>
          </cell>
          <cell r="K4547">
            <v>0.31526728631378115</v>
          </cell>
          <cell r="L4547">
            <v>0.31526728631378115</v>
          </cell>
          <cell r="P4547" t="str">
            <v>PROBADAS PRODUCIENDO</v>
          </cell>
          <cell r="Q4547" t="str">
            <v>PROBADAS PRODUCIENDO2013</v>
          </cell>
        </row>
        <row r="4548">
          <cell r="I4548">
            <v>0.653713338992434</v>
          </cell>
          <cell r="J4548">
            <v>0.653713338992434</v>
          </cell>
          <cell r="K4548">
            <v>0.30174089188086006</v>
          </cell>
          <cell r="L4548">
            <v>0.30174089188086006</v>
          </cell>
          <cell r="P4548" t="str">
            <v>PROBADAS PRODUCIENDO</v>
          </cell>
          <cell r="Q4548" t="str">
            <v>PROBADAS PRODUCIENDO2013</v>
          </cell>
        </row>
        <row r="4549">
          <cell r="I4549">
            <v>0.66807277906135265</v>
          </cell>
          <cell r="J4549">
            <v>0.66807277906135265</v>
          </cell>
          <cell r="K4549">
            <v>0.30836891978676673</v>
          </cell>
          <cell r="L4549">
            <v>0.30836891978676673</v>
          </cell>
          <cell r="P4549" t="str">
            <v>PROBADAS PRODUCIENDO</v>
          </cell>
          <cell r="Q4549" t="str">
            <v>PROBADAS PRODUCIENDO2013</v>
          </cell>
        </row>
        <row r="4550">
          <cell r="I4550">
            <v>0.63940943112840543</v>
          </cell>
          <cell r="J4550">
            <v>0.63940943112840543</v>
          </cell>
          <cell r="K4550">
            <v>0.29513849652064605</v>
          </cell>
          <cell r="L4550">
            <v>0.29513849652064605</v>
          </cell>
          <cell r="P4550" t="str">
            <v>PROBADAS PRODUCIENDO</v>
          </cell>
          <cell r="Q4550" t="str">
            <v>PROBADAS PRODUCIENDO2013</v>
          </cell>
        </row>
        <row r="4551">
          <cell r="I4551">
            <v>0.653454672150942</v>
          </cell>
          <cell r="J4551">
            <v>0.653454672150942</v>
          </cell>
          <cell r="K4551">
            <v>0.30162149648413761</v>
          </cell>
          <cell r="L4551">
            <v>0.30162149648413761</v>
          </cell>
          <cell r="P4551" t="str">
            <v>PROBADAS PRODUCIENDO</v>
          </cell>
          <cell r="Q4551" t="str">
            <v>PROBADAS PRODUCIENDO2013</v>
          </cell>
        </row>
        <row r="4552">
          <cell r="I4552">
            <v>0.64614882111588401</v>
          </cell>
          <cell r="J4552">
            <v>0.64614882111588401</v>
          </cell>
          <cell r="K4552">
            <v>0.29824926300537019</v>
          </cell>
          <cell r="L4552">
            <v>0.29824926300537019</v>
          </cell>
          <cell r="P4552" t="str">
            <v>PROBADAS PRODUCIENDO</v>
          </cell>
          <cell r="Q4552" t="str">
            <v>PROBADAS PRODUCIENDO2013</v>
          </cell>
        </row>
        <row r="4553">
          <cell r="I4553">
            <v>0.61842611027273986</v>
          </cell>
          <cell r="J4553">
            <v>0.61842611027273986</v>
          </cell>
          <cell r="K4553">
            <v>0.28545301884725249</v>
          </cell>
          <cell r="L4553">
            <v>0.28545301884725249</v>
          </cell>
          <cell r="P4553" t="str">
            <v>PROBADAS PRODUCIENDO</v>
          </cell>
          <cell r="Q4553" t="str">
            <v>PROBADAS PRODUCIENDO2013</v>
          </cell>
        </row>
        <row r="4554">
          <cell r="I4554">
            <v>0.6320104325403727</v>
          </cell>
          <cell r="J4554">
            <v>0.6320104325403727</v>
          </cell>
          <cell r="K4554">
            <v>0.2917232680102117</v>
          </cell>
          <cell r="L4554">
            <v>0.2917232680102117</v>
          </cell>
          <cell r="P4554" t="str">
            <v>PROBADAS PRODUCIENDO</v>
          </cell>
          <cell r="Q4554" t="str">
            <v>PROBADAS PRODUCIENDO2013</v>
          </cell>
        </row>
        <row r="4555">
          <cell r="I4555">
            <v>0.60489432260005949</v>
          </cell>
          <cell r="J4555">
            <v>0.60489432260005949</v>
          </cell>
          <cell r="K4555">
            <v>0.27920701859370062</v>
          </cell>
          <cell r="L4555">
            <v>0.27920701859370062</v>
          </cell>
          <cell r="P4555" t="str">
            <v>PROBADAS PRODUCIENDO</v>
          </cell>
          <cell r="Q4555" t="str">
            <v>PROBADAS PRODUCIENDO2013</v>
          </cell>
        </row>
        <row r="4556">
          <cell r="I4556">
            <v>0.61818140618135708</v>
          </cell>
          <cell r="J4556">
            <v>0.61818140618135708</v>
          </cell>
          <cell r="K4556">
            <v>0.28534006837435172</v>
          </cell>
          <cell r="L4556">
            <v>0.28534006837435172</v>
          </cell>
          <cell r="P4556" t="str">
            <v>PROBADAS PRODUCIENDO</v>
          </cell>
          <cell r="Q4556" t="str">
            <v>PROBADAS PRODUCIENDO2013</v>
          </cell>
        </row>
        <row r="4557">
          <cell r="I4557">
            <v>0.62591984352000929</v>
          </cell>
          <cell r="J4557">
            <v>0.62591984352000929</v>
          </cell>
          <cell r="K4557">
            <v>0.28891197496559246</v>
          </cell>
          <cell r="L4557">
            <v>0.28891197496559246</v>
          </cell>
          <cell r="P4557" t="str">
            <v>PROBADAS PRODUCIENDO</v>
          </cell>
          <cell r="Q4557" t="str">
            <v>PROBADAS PRODUCIENDO2014</v>
          </cell>
        </row>
        <row r="4558">
          <cell r="I4558">
            <v>0.55932984738733216</v>
          </cell>
          <cell r="J4558">
            <v>0.55932984738733216</v>
          </cell>
          <cell r="K4558">
            <v>0.25817537587097078</v>
          </cell>
          <cell r="L4558">
            <v>0.25817537587097078</v>
          </cell>
          <cell r="P4558" t="str">
            <v>PROBADAS PRODUCIENDO</v>
          </cell>
          <cell r="Q4558" t="str">
            <v>PROBADAS PRODUCIENDO2014</v>
          </cell>
        </row>
        <row r="4559">
          <cell r="I4559">
            <v>0.61266833878658788</v>
          </cell>
          <cell r="J4559">
            <v>0.61266833878658788</v>
          </cell>
          <cell r="K4559">
            <v>0.28279534766349568</v>
          </cell>
          <cell r="L4559">
            <v>0.28279534766349568</v>
          </cell>
          <cell r="P4559" t="str">
            <v>PROBADAS PRODUCIENDO</v>
          </cell>
          <cell r="Q4559" t="str">
            <v>PROBADAS PRODUCIENDO2014</v>
          </cell>
        </row>
        <row r="4560">
          <cell r="I4560">
            <v>0.58638209226895077</v>
          </cell>
          <cell r="J4560">
            <v>0.58638209226895077</v>
          </cell>
          <cell r="K4560">
            <v>0.27066214646454662</v>
          </cell>
          <cell r="L4560">
            <v>0.27066214646454662</v>
          </cell>
          <cell r="P4560" t="str">
            <v>PROBADAS PRODUCIENDO</v>
          </cell>
          <cell r="Q4560" t="str">
            <v>PROBADAS PRODUCIENDO2014</v>
          </cell>
        </row>
        <row r="4561">
          <cell r="I4561">
            <v>0.59926253696720511</v>
          </cell>
          <cell r="J4561">
            <v>0.59926253696720511</v>
          </cell>
          <cell r="K4561">
            <v>0.27660749993869127</v>
          </cell>
          <cell r="L4561">
            <v>0.27660749993869127</v>
          </cell>
          <cell r="P4561" t="str">
            <v>PROBADAS PRODUCIENDO</v>
          </cell>
          <cell r="Q4561" t="str">
            <v>PROBADAS PRODUCIENDO2014</v>
          </cell>
        </row>
        <row r="4562">
          <cell r="I4562">
            <v>0.57355146006271329</v>
          </cell>
          <cell r="J4562">
            <v>0.57355146006271329</v>
          </cell>
          <cell r="K4562">
            <v>0.264739785431999</v>
          </cell>
          <cell r="L4562">
            <v>0.264739785431999</v>
          </cell>
          <cell r="P4562" t="str">
            <v>PROBADAS PRODUCIENDO</v>
          </cell>
          <cell r="Q4562" t="str">
            <v>PROBADAS PRODUCIENDO2014</v>
          </cell>
        </row>
        <row r="4563">
          <cell r="I4563">
            <v>0.58615006762652155</v>
          </cell>
          <cell r="J4563">
            <v>0.58615006762652155</v>
          </cell>
          <cell r="K4563">
            <v>0.27055504856953833</v>
          </cell>
          <cell r="L4563">
            <v>0.27055504856953833</v>
          </cell>
          <cell r="P4563" t="str">
            <v>PROBADAS PRODUCIENDO</v>
          </cell>
          <cell r="Q4563" t="str">
            <v>PROBADAS PRODUCIENDO2014</v>
          </cell>
        </row>
        <row r="4564">
          <cell r="I4564">
            <v>0.5795967055330945</v>
          </cell>
          <cell r="J4564">
            <v>0.5795967055330945</v>
          </cell>
          <cell r="K4564">
            <v>0.26753014880852583</v>
          </cell>
          <cell r="L4564">
            <v>0.26753014880852583</v>
          </cell>
          <cell r="P4564" t="str">
            <v>PROBADAS PRODUCIENDO</v>
          </cell>
          <cell r="Q4564" t="str">
            <v>PROBADAS PRODUCIENDO2014</v>
          </cell>
        </row>
        <row r="4565">
          <cell r="I4565">
            <v>0.55472938186393295</v>
          </cell>
          <cell r="J4565">
            <v>0.55472938186393295</v>
          </cell>
          <cell r="K4565">
            <v>0.25605189377675924</v>
          </cell>
          <cell r="L4565">
            <v>0.25605189377675924</v>
          </cell>
          <cell r="P4565" t="str">
            <v>PROBADAS PRODUCIENDO</v>
          </cell>
          <cell r="Q4565" t="str">
            <v>PROBADAS PRODUCIENDO2014</v>
          </cell>
        </row>
        <row r="4566">
          <cell r="I4566">
            <v>0.56691454443933542</v>
          </cell>
          <cell r="J4566">
            <v>0.56691454443933542</v>
          </cell>
          <cell r="K4566">
            <v>0.26167631904683591</v>
          </cell>
          <cell r="L4566">
            <v>0.26167631904683591</v>
          </cell>
          <cell r="P4566" t="str">
            <v>PROBADAS PRODUCIENDO</v>
          </cell>
          <cell r="Q4566" t="str">
            <v>PROBADAS PRODUCIENDO2014</v>
          </cell>
        </row>
        <row r="4567">
          <cell r="I4567">
            <v>0.54259134291879796</v>
          </cell>
          <cell r="J4567">
            <v>0.54259134291879796</v>
          </cell>
          <cell r="K4567">
            <v>0.25044921982393048</v>
          </cell>
          <cell r="L4567">
            <v>0.25044921982393048</v>
          </cell>
          <cell r="P4567" t="str">
            <v>PROBADAS PRODUCIENDO</v>
          </cell>
          <cell r="Q4567" t="str">
            <v>PROBADAS PRODUCIENDO2014</v>
          </cell>
        </row>
        <row r="4568">
          <cell r="I4568">
            <v>0.55450988183457428</v>
          </cell>
          <cell r="J4568">
            <v>0.55450988183457428</v>
          </cell>
          <cell r="K4568">
            <v>0.25595057699052287</v>
          </cell>
          <cell r="L4568">
            <v>0.25595057699052287</v>
          </cell>
          <cell r="P4568" t="str">
            <v>PROBADAS PRODUCIENDO</v>
          </cell>
          <cell r="Q4568" t="str">
            <v>PROBADAS PRODUCIENDO2014</v>
          </cell>
        </row>
        <row r="4569">
          <cell r="I4569">
            <v>0.56035906545048664</v>
          </cell>
          <cell r="J4569">
            <v>0.56035906545048664</v>
          </cell>
          <cell r="K4569">
            <v>0.25865044216959449</v>
          </cell>
          <cell r="L4569">
            <v>0.25865044216959449</v>
          </cell>
          <cell r="P4569" t="str">
            <v>PROBADAS PRODUCIENDO</v>
          </cell>
          <cell r="Q4569" t="str">
            <v>PROBADAS PRODUCIENDO2015</v>
          </cell>
        </row>
        <row r="4570">
          <cell r="I4570">
            <v>0.50074391122973905</v>
          </cell>
          <cell r="J4570">
            <v>0.50074391122973905</v>
          </cell>
          <cell r="K4570">
            <v>0.23113328941895805</v>
          </cell>
          <cell r="L4570">
            <v>0.23113328941895805</v>
          </cell>
          <cell r="P4570" t="str">
            <v>PROBADAS PRODUCIENDO</v>
          </cell>
          <cell r="Q4570" t="str">
            <v>PROBADAS PRODUCIENDO2015</v>
          </cell>
        </row>
        <row r="4571">
          <cell r="I4571">
            <v>0.54849556426080925</v>
          </cell>
          <cell r="J4571">
            <v>0.54849556426080925</v>
          </cell>
          <cell r="K4571">
            <v>0.25317448930725844</v>
          </cell>
          <cell r="L4571">
            <v>0.25317448930725844</v>
          </cell>
          <cell r="P4571" t="str">
            <v>PROBADAS PRODUCIENDO</v>
          </cell>
          <cell r="Q4571" t="str">
            <v>PROBADAS PRODUCIENDO2015</v>
          </cell>
        </row>
        <row r="4572">
          <cell r="I4572">
            <v>0.52496262040974528</v>
          </cell>
          <cell r="J4572">
            <v>0.52496262040974528</v>
          </cell>
          <cell r="K4572">
            <v>0.24231215708508477</v>
          </cell>
          <cell r="L4572">
            <v>0.24231215708508477</v>
          </cell>
          <cell r="P4572" t="str">
            <v>PROBADAS PRODUCIENDO</v>
          </cell>
          <cell r="Q4572" t="str">
            <v>PROBADAS PRODUCIENDO2015</v>
          </cell>
        </row>
        <row r="4573">
          <cell r="I4573">
            <v>0.53649392753865577</v>
          </cell>
          <cell r="J4573">
            <v>0.53649392753865577</v>
          </cell>
          <cell r="K4573">
            <v>0.24763477586932506</v>
          </cell>
          <cell r="L4573">
            <v>0.24763477586932506</v>
          </cell>
          <cell r="P4573" t="str">
            <v>PROBADAS PRODUCIENDO</v>
          </cell>
          <cell r="Q4573" t="str">
            <v>PROBADAS PRODUCIENDO2015</v>
          </cell>
        </row>
        <row r="4574">
          <cell r="I4574">
            <v>0.51347590825856859</v>
          </cell>
          <cell r="J4574">
            <v>0.51347590825856859</v>
          </cell>
          <cell r="K4574">
            <v>0.23701012244308575</v>
          </cell>
          <cell r="L4574">
            <v>0.23701012244308575</v>
          </cell>
          <cell r="P4574" t="str">
            <v>PROBADAS PRODUCIENDO</v>
          </cell>
          <cell r="Q4574" t="str">
            <v>PROBADAS PRODUCIENDO2015</v>
          </cell>
        </row>
        <row r="4575">
          <cell r="I4575">
            <v>0.52475489874516312</v>
          </cell>
          <cell r="J4575">
            <v>0.52475489874516312</v>
          </cell>
          <cell r="K4575">
            <v>0.24221627695445958</v>
          </cell>
          <cell r="L4575">
            <v>0.24221627695445958</v>
          </cell>
          <cell r="P4575" t="str">
            <v>PROBADAS PRODUCIENDO</v>
          </cell>
          <cell r="Q4575" t="str">
            <v>PROBADAS PRODUCIENDO2015</v>
          </cell>
        </row>
        <row r="4576">
          <cell r="I4576">
            <v>0.5188879560427524</v>
          </cell>
          <cell r="J4576">
            <v>0.5188879560427524</v>
          </cell>
          <cell r="K4576">
            <v>0.23950821453926111</v>
          </cell>
          <cell r="L4576">
            <v>0.23950821453926111</v>
          </cell>
          <cell r="P4576" t="str">
            <v>PROBADAS PRODUCIENDO</v>
          </cell>
          <cell r="Q4576" t="str">
            <v>PROBADAS PRODUCIENDO2015</v>
          </cell>
        </row>
        <row r="4577">
          <cell r="I4577">
            <v>0.49662531267753207</v>
          </cell>
          <cell r="J4577">
            <v>0.49662531267753207</v>
          </cell>
          <cell r="K4577">
            <v>0.22923222739939211</v>
          </cell>
          <cell r="L4577">
            <v>0.22923222739939211</v>
          </cell>
          <cell r="P4577" t="str">
            <v>PROBADAS PRODUCIENDO</v>
          </cell>
          <cell r="Q4577" t="str">
            <v>PROBADAS PRODUCIENDO2015</v>
          </cell>
        </row>
        <row r="4578">
          <cell r="I4578">
            <v>0.50753416368106707</v>
          </cell>
          <cell r="J4578">
            <v>0.50753416368106707</v>
          </cell>
          <cell r="K4578">
            <v>0.23426753299109909</v>
          </cell>
          <cell r="L4578">
            <v>0.23426753299109909</v>
          </cell>
          <cell r="P4578" t="str">
            <v>PROBADAS PRODUCIENDO</v>
          </cell>
          <cell r="Q4578" t="str">
            <v>PROBADAS PRODUCIENDO2015</v>
          </cell>
        </row>
        <row r="4579">
          <cell r="I4579">
            <v>0.4857586494296432</v>
          </cell>
          <cell r="J4579">
            <v>0.4857586494296432</v>
          </cell>
          <cell r="K4579">
            <v>0.22421639482476435</v>
          </cell>
          <cell r="L4579">
            <v>0.22421639482476435</v>
          </cell>
          <cell r="P4579" t="str">
            <v>PROBADAS PRODUCIENDO</v>
          </cell>
          <cell r="Q4579" t="str">
            <v>PROBADAS PRODUCIENDO2015</v>
          </cell>
        </row>
        <row r="4580">
          <cell r="I4580">
            <v>0.4964288037593419</v>
          </cell>
          <cell r="J4580">
            <v>0.4964288037593419</v>
          </cell>
          <cell r="K4580">
            <v>0.2291415228463404</v>
          </cell>
          <cell r="L4580">
            <v>0.2291415228463404</v>
          </cell>
          <cell r="P4580" t="str">
            <v>PROBADAS PRODUCIENDO</v>
          </cell>
          <cell r="Q4580" t="str">
            <v>PROBADAS PRODUCIENDO2015</v>
          </cell>
        </row>
        <row r="4581">
          <cell r="I4581">
            <v>0.50099352153731513</v>
          </cell>
          <cell r="J4581">
            <v>0.50099352153731513</v>
          </cell>
          <cell r="K4581">
            <v>0.23124850450229523</v>
          </cell>
          <cell r="L4581">
            <v>0.23124850450229523</v>
          </cell>
          <cell r="P4581" t="str">
            <v>PROBADAS PRODUCIENDO</v>
          </cell>
          <cell r="Q4581" t="str">
            <v>PROBADAS PRODUCIENDO2016</v>
          </cell>
        </row>
        <row r="4582">
          <cell r="I4582">
            <v>0.46359925613572744</v>
          </cell>
          <cell r="J4582">
            <v>0.46359925613572744</v>
          </cell>
          <cell r="K4582">
            <v>0.21398806583525554</v>
          </cell>
          <cell r="L4582">
            <v>0.21398806583525554</v>
          </cell>
          <cell r="P4582" t="str">
            <v>PROBADAS PRODUCIENDO</v>
          </cell>
          <cell r="Q4582" t="str">
            <v>PROBADAS PRODUCIENDO2016</v>
          </cell>
        </row>
        <row r="4583">
          <cell r="I4583">
            <v>0.49020903801689697</v>
          </cell>
          <cell r="J4583">
            <v>0.49020903801689697</v>
          </cell>
          <cell r="K4583">
            <v>0.22627060443230285</v>
          </cell>
          <cell r="L4583">
            <v>0.22627060443230285</v>
          </cell>
          <cell r="P4583" t="str">
            <v>PROBADAS PRODUCIENDO</v>
          </cell>
          <cell r="Q4583" t="str">
            <v>PROBADAS PRODUCIENDO2016</v>
          </cell>
        </row>
        <row r="4584">
          <cell r="I4584">
            <v>0.46917685012221172</v>
          </cell>
          <cell r="J4584">
            <v>0.46917685012221172</v>
          </cell>
          <cell r="K4584">
            <v>0.21656257071934598</v>
          </cell>
          <cell r="L4584">
            <v>0.21656257071934598</v>
          </cell>
          <cell r="P4584" t="str">
            <v>PROBADAS PRODUCIENDO</v>
          </cell>
          <cell r="Q4584" t="str">
            <v>PROBADAS PRODUCIENDO2016</v>
          </cell>
        </row>
        <row r="4585">
          <cell r="I4585">
            <v>0.47948276933663486</v>
          </cell>
          <cell r="J4585">
            <v>0.47948276933663486</v>
          </cell>
          <cell r="K4585">
            <v>0.22131957515833317</v>
          </cell>
          <cell r="L4585">
            <v>0.22131957515833317</v>
          </cell>
          <cell r="P4585" t="str">
            <v>PROBADAS PRODUCIENDO</v>
          </cell>
          <cell r="Q4585" t="str">
            <v>PROBADAS PRODUCIENDO2016</v>
          </cell>
        </row>
        <row r="4586">
          <cell r="I4586">
            <v>0.45891078694775211</v>
          </cell>
          <cell r="J4586">
            <v>0.45891078694775211</v>
          </cell>
          <cell r="K4586">
            <v>0.21182396302450962</v>
          </cell>
          <cell r="L4586">
            <v>0.21182396302450962</v>
          </cell>
          <cell r="P4586" t="str">
            <v>PROBADAS PRODUCIENDO</v>
          </cell>
          <cell r="Q4586" t="str">
            <v>PROBADAS PRODUCIENDO2016</v>
          </cell>
        </row>
        <row r="4587">
          <cell r="I4587">
            <v>0.4689912022446262</v>
          </cell>
          <cell r="J4587">
            <v>0.4689912022446262</v>
          </cell>
          <cell r="K4587">
            <v>0.21647687940357019</v>
          </cell>
          <cell r="L4587">
            <v>0.21647687940357019</v>
          </cell>
          <cell r="P4587" t="str">
            <v>PROBADAS PRODUCIENDO</v>
          </cell>
          <cell r="Q4587" t="str">
            <v>PROBADAS PRODUCIENDO2016</v>
          </cell>
        </row>
        <row r="4588">
          <cell r="I4588">
            <v>0.46374771710883439</v>
          </cell>
          <cell r="J4588">
            <v>0.46374771710883439</v>
          </cell>
          <cell r="K4588">
            <v>0.21405659242598388</v>
          </cell>
          <cell r="L4588">
            <v>0.21405659242598388</v>
          </cell>
          <cell r="P4588" t="str">
            <v>PROBADAS PRODUCIENDO</v>
          </cell>
          <cell r="Q4588" t="str">
            <v>PROBADAS PRODUCIENDO2016</v>
          </cell>
        </row>
        <row r="4589">
          <cell r="I4589">
            <v>0.44385083972479916</v>
          </cell>
          <cell r="J4589">
            <v>0.44385083972479916</v>
          </cell>
          <cell r="K4589">
            <v>0.20487259514553008</v>
          </cell>
          <cell r="L4589">
            <v>0.20487259514553008</v>
          </cell>
          <cell r="P4589" t="str">
            <v>PROBADAS PRODUCIENDO</v>
          </cell>
          <cell r="Q4589" t="str">
            <v>PROBADAS PRODUCIENDO2016</v>
          </cell>
        </row>
        <row r="4590">
          <cell r="I4590">
            <v>0.45360044884611611</v>
          </cell>
          <cell r="J4590">
            <v>0.45360044884611611</v>
          </cell>
          <cell r="K4590">
            <v>0.209372818066314</v>
          </cell>
          <cell r="L4590">
            <v>0.209372818066314</v>
          </cell>
          <cell r="P4590" t="str">
            <v>PROBADAS PRODUCIENDO</v>
          </cell>
          <cell r="Q4590" t="str">
            <v>PROBADAS PRODUCIENDO2016</v>
          </cell>
        </row>
        <row r="4591">
          <cell r="I4591">
            <v>0.43413893522767716</v>
          </cell>
          <cell r="J4591">
            <v>0.43413893522767716</v>
          </cell>
          <cell r="K4591">
            <v>0.20038977591877219</v>
          </cell>
          <cell r="L4591">
            <v>0.20038977591877219</v>
          </cell>
          <cell r="P4591" t="str">
            <v>PROBADAS PRODUCIENDO</v>
          </cell>
          <cell r="Q4591" t="str">
            <v>PROBADAS PRODUCIENDO2016</v>
          </cell>
        </row>
        <row r="4592">
          <cell r="I4592">
            <v>0.44367521305793722</v>
          </cell>
          <cell r="J4592">
            <v>0.44367521305793722</v>
          </cell>
          <cell r="K4592">
            <v>0.20479152941849643</v>
          </cell>
          <cell r="L4592">
            <v>0.20479152941849643</v>
          </cell>
          <cell r="P4592" t="str">
            <v>PROBADAS PRODUCIENDO</v>
          </cell>
          <cell r="Q4592" t="str">
            <v>PROBADAS PRODUCIENDO2016</v>
          </cell>
        </row>
        <row r="4593">
          <cell r="I4593">
            <v>0.44679771957319042</v>
          </cell>
          <cell r="J4593">
            <v>0.44679771957319042</v>
          </cell>
          <cell r="K4593">
            <v>0.2062328154449809</v>
          </cell>
          <cell r="L4593">
            <v>0.2062328154449809</v>
          </cell>
          <cell r="P4593" t="str">
            <v>PROBADAS PRODUCIENDO</v>
          </cell>
          <cell r="Q4593" t="str">
            <v>PROBADAS PRODUCIENDO2017</v>
          </cell>
        </row>
        <row r="4594">
          <cell r="I4594">
            <v>0.39926406374411044</v>
          </cell>
          <cell r="J4594">
            <v>0.39926406374411044</v>
          </cell>
          <cell r="K4594">
            <v>0.18429223866811567</v>
          </cell>
          <cell r="L4594">
            <v>0.18429223866811567</v>
          </cell>
          <cell r="P4594" t="str">
            <v>PROBADAS PRODUCIENDO</v>
          </cell>
          <cell r="Q4594" t="str">
            <v>PROBADAS PRODUCIENDO2017</v>
          </cell>
        </row>
        <row r="4595">
          <cell r="I4595">
            <v>0.43733845389067605</v>
          </cell>
          <cell r="J4595">
            <v>0.43733845389067605</v>
          </cell>
          <cell r="K4595">
            <v>0.20186660919932112</v>
          </cell>
          <cell r="L4595">
            <v>0.20186660919932112</v>
          </cell>
          <cell r="P4595" t="str">
            <v>PROBADAS PRODUCIENDO</v>
          </cell>
          <cell r="Q4595" t="str">
            <v>PROBADAS PRODUCIENDO2017</v>
          </cell>
        </row>
        <row r="4596">
          <cell r="I4596">
            <v>0.41857465350663997</v>
          </cell>
          <cell r="J4596">
            <v>0.41857465350663997</v>
          </cell>
          <cell r="K4596">
            <v>0.19320561740790382</v>
          </cell>
          <cell r="L4596">
            <v>0.19320561740790382</v>
          </cell>
          <cell r="P4596" t="str">
            <v>PROBADAS PRODUCIENDO</v>
          </cell>
          <cell r="Q4596" t="str">
            <v>PROBADAS PRODUCIENDO2017</v>
          </cell>
        </row>
        <row r="4597">
          <cell r="I4597">
            <v>0.42776904697068618</v>
          </cell>
          <cell r="J4597">
            <v>0.42776904697068618</v>
          </cell>
          <cell r="K4597">
            <v>0.19744956397999139</v>
          </cell>
          <cell r="L4597">
            <v>0.19744956397999139</v>
          </cell>
          <cell r="P4597" t="str">
            <v>PROBADAS PRODUCIENDO</v>
          </cell>
          <cell r="Q4597" t="str">
            <v>PROBADAS PRODUCIENDO2017</v>
          </cell>
        </row>
        <row r="4598">
          <cell r="I4598">
            <v>0.40941581748349393</v>
          </cell>
          <cell r="J4598">
            <v>0.40941581748349393</v>
          </cell>
          <cell r="K4598">
            <v>0.18897808343334216</v>
          </cell>
          <cell r="L4598">
            <v>0.18897808343334216</v>
          </cell>
          <cell r="P4598" t="str">
            <v>PROBADAS PRODUCIENDO</v>
          </cell>
          <cell r="Q4598" t="str">
            <v>PROBADAS PRODUCIENDO2017</v>
          </cell>
        </row>
        <row r="4599">
          <cell r="I4599">
            <v>0.41840902833563826</v>
          </cell>
          <cell r="J4599">
            <v>0.41840902833563826</v>
          </cell>
          <cell r="K4599">
            <v>0.19312916816962911</v>
          </cell>
          <cell r="L4599">
            <v>0.19312916816962911</v>
          </cell>
          <cell r="P4599" t="str">
            <v>PROBADAS PRODUCIENDO</v>
          </cell>
          <cell r="Q4599" t="str">
            <v>PROBADAS PRODUCIENDO2017</v>
          </cell>
        </row>
        <row r="4600">
          <cell r="I4600">
            <v>0.41373106953755878</v>
          </cell>
          <cell r="J4600">
            <v>0.41373106953755878</v>
          </cell>
          <cell r="K4600">
            <v>0.19096991674286459</v>
          </cell>
          <cell r="L4600">
            <v>0.19096991674286459</v>
          </cell>
          <cell r="P4600" t="str">
            <v>PROBADAS PRODUCIENDO</v>
          </cell>
          <cell r="Q4600" t="str">
            <v>PROBADAS PRODUCIENDO2017</v>
          </cell>
        </row>
        <row r="4601">
          <cell r="I4601">
            <v>0.39598013286045058</v>
          </cell>
          <cell r="J4601">
            <v>0.39598013286045058</v>
          </cell>
          <cell r="K4601">
            <v>0.18277644240910418</v>
          </cell>
          <cell r="L4601">
            <v>0.18277644240910418</v>
          </cell>
          <cell r="P4601" t="str">
            <v>PROBADAS PRODUCIENDO</v>
          </cell>
          <cell r="Q4601" t="str">
            <v>PROBADAS PRODUCIENDO2017</v>
          </cell>
        </row>
        <row r="4602">
          <cell r="I4602">
            <v>0.40467821602187959</v>
          </cell>
          <cell r="J4602">
            <v>0.40467821602187959</v>
          </cell>
          <cell r="K4602">
            <v>0.18679130215608247</v>
          </cell>
          <cell r="L4602">
            <v>0.18679130215608247</v>
          </cell>
          <cell r="P4602" t="str">
            <v>PROBADAS PRODUCIENDO</v>
          </cell>
          <cell r="Q4602" t="str">
            <v>PROBADAS PRODUCIENDO2017</v>
          </cell>
        </row>
        <row r="4603">
          <cell r="I4603">
            <v>0.38731568776108866</v>
          </cell>
          <cell r="J4603">
            <v>0.38731568776108866</v>
          </cell>
          <cell r="K4603">
            <v>0.1787771093130964</v>
          </cell>
          <cell r="L4603">
            <v>0.1787771093130964</v>
          </cell>
          <cell r="P4603" t="str">
            <v>PROBADAS PRODUCIENDO</v>
          </cell>
          <cell r="Q4603" t="str">
            <v>PROBADAS PRODUCIENDO2017</v>
          </cell>
        </row>
        <row r="4604">
          <cell r="I4604">
            <v>0.39582344808112124</v>
          </cell>
          <cell r="J4604">
            <v>0.39582344808112124</v>
          </cell>
          <cell r="K4604">
            <v>0.18270411987529778</v>
          </cell>
          <cell r="L4604">
            <v>0.18270411987529778</v>
          </cell>
          <cell r="P4604" t="str">
            <v>PROBADAS PRODUCIENDO</v>
          </cell>
          <cell r="Q4604" t="str">
            <v>PROBADAS PRODUCIENDO2017</v>
          </cell>
        </row>
        <row r="4605">
          <cell r="I4605">
            <v>0.39771367958850801</v>
          </cell>
          <cell r="J4605">
            <v>0.39771367958850801</v>
          </cell>
          <cell r="K4605">
            <v>0.18357661261313798</v>
          </cell>
          <cell r="L4605">
            <v>0.18357661261313798</v>
          </cell>
          <cell r="P4605" t="str">
            <v>PROBADAS PRODUCIENDO</v>
          </cell>
          <cell r="Q4605" t="str">
            <v>PROBADAS PRODUCIENDO2018</v>
          </cell>
        </row>
        <row r="4606">
          <cell r="I4606">
            <v>0.35540194804668751</v>
          </cell>
          <cell r="J4606">
            <v>0.35540194804668751</v>
          </cell>
          <cell r="K4606">
            <v>0.16404637076105888</v>
          </cell>
          <cell r="L4606">
            <v>0.16404637076105888</v>
          </cell>
          <cell r="P4606" t="str">
            <v>PROBADAS PRODUCIENDO</v>
          </cell>
          <cell r="Q4606" t="str">
            <v>PROBADAS PRODUCIENDO2018</v>
          </cell>
        </row>
        <row r="4607">
          <cell r="I4607">
            <v>0.38929358432841982</v>
          </cell>
          <cell r="J4607">
            <v>0.38929358432841982</v>
          </cell>
          <cell r="K4607">
            <v>0.17969006647440269</v>
          </cell>
          <cell r="L4607">
            <v>0.17969006647440269</v>
          </cell>
          <cell r="P4607" t="str">
            <v>PROBADAS PRODUCIENDO</v>
          </cell>
          <cell r="Q4607" t="str">
            <v>PROBADAS PRODUCIENDO2018</v>
          </cell>
        </row>
        <row r="4608">
          <cell r="I4608">
            <v>0.37259112644450854</v>
          </cell>
          <cell r="J4608">
            <v>0.37259112644450854</v>
          </cell>
          <cell r="K4608">
            <v>0.17198054880376476</v>
          </cell>
          <cell r="L4608">
            <v>0.17198054880376476</v>
          </cell>
          <cell r="P4608" t="str">
            <v>PROBADAS PRODUCIENDO</v>
          </cell>
          <cell r="Q4608" t="str">
            <v>PROBADAS PRODUCIENDO2018</v>
          </cell>
        </row>
        <row r="4609">
          <cell r="I4609">
            <v>0.38077544766186355</v>
          </cell>
          <cell r="J4609">
            <v>0.38077544766186355</v>
          </cell>
          <cell r="K4609">
            <v>0.17575826639993686</v>
          </cell>
          <cell r="L4609">
            <v>0.17575826639993686</v>
          </cell>
          <cell r="P4609" t="str">
            <v>PROBADAS PRODUCIENDO</v>
          </cell>
          <cell r="Q4609" t="str">
            <v>PROBADAS PRODUCIENDO2018</v>
          </cell>
        </row>
        <row r="4610">
          <cell r="I4610">
            <v>0.36443845641971384</v>
          </cell>
          <cell r="J4610">
            <v>0.36443845641971384</v>
          </cell>
          <cell r="K4610">
            <v>0.1682174407596739</v>
          </cell>
          <cell r="L4610">
            <v>0.1682174407596739</v>
          </cell>
          <cell r="P4610" t="str">
            <v>PROBADAS PRODUCIENDO</v>
          </cell>
          <cell r="Q4610" t="str">
            <v>PROBADAS PRODUCIENDO2018</v>
          </cell>
        </row>
        <row r="4611">
          <cell r="I4611">
            <v>0.37244369642571401</v>
          </cell>
          <cell r="J4611">
            <v>0.37244369642571401</v>
          </cell>
          <cell r="K4611">
            <v>0.17191249808075265</v>
          </cell>
          <cell r="L4611">
            <v>0.17191249808075265</v>
          </cell>
          <cell r="P4611" t="str">
            <v>PROBADAS PRODUCIENDO</v>
          </cell>
          <cell r="Q4611" t="str">
            <v>PROBADAS PRODUCIENDO2018</v>
          </cell>
        </row>
        <row r="4612">
          <cell r="I4612">
            <v>0.36827964606233538</v>
          </cell>
          <cell r="J4612">
            <v>0.36827964606233538</v>
          </cell>
          <cell r="K4612">
            <v>0.16999045642191293</v>
          </cell>
          <cell r="L4612">
            <v>0.16999045642191293</v>
          </cell>
          <cell r="P4612" t="str">
            <v>PROBADAS PRODUCIENDO</v>
          </cell>
          <cell r="Q4612" t="str">
            <v>PROBADAS PRODUCIENDO2018</v>
          </cell>
        </row>
        <row r="4613">
          <cell r="I4613">
            <v>0.35247878130246257</v>
          </cell>
          <cell r="J4613">
            <v>0.35247878130246257</v>
          </cell>
          <cell r="K4613">
            <v>0.16269709595219783</v>
          </cell>
          <cell r="L4613">
            <v>0.16269709595219783</v>
          </cell>
          <cell r="P4613" t="str">
            <v>PROBADAS PRODUCIENDO</v>
          </cell>
          <cell r="Q4613" t="str">
            <v>PROBADAS PRODUCIENDO2018</v>
          </cell>
        </row>
        <row r="4614">
          <cell r="I4614">
            <v>0.36022131558129156</v>
          </cell>
          <cell r="J4614">
            <v>0.36022131558129156</v>
          </cell>
          <cell r="K4614">
            <v>0.16627089360838887</v>
          </cell>
          <cell r="L4614">
            <v>0.16627089360838887</v>
          </cell>
          <cell r="P4614" t="str">
            <v>PROBADAS PRODUCIENDO</v>
          </cell>
          <cell r="Q4614" t="str">
            <v>PROBADAS PRODUCIENDO2018</v>
          </cell>
        </row>
        <row r="4615">
          <cell r="I4615">
            <v>0.34476618969535194</v>
          </cell>
          <cell r="J4615">
            <v>0.34476618969535194</v>
          </cell>
          <cell r="K4615">
            <v>0.1591371192293283</v>
          </cell>
          <cell r="L4615">
            <v>0.1591371192293283</v>
          </cell>
          <cell r="P4615" t="str">
            <v>PROBADAS PRODUCIENDO</v>
          </cell>
          <cell r="Q4615" t="str">
            <v>PROBADAS PRODUCIENDO2018</v>
          </cell>
        </row>
        <row r="4616">
          <cell r="I4616">
            <v>0.35233930950707604</v>
          </cell>
          <cell r="J4616">
            <v>0.35233930950707604</v>
          </cell>
          <cell r="K4616">
            <v>0.16263271858459352</v>
          </cell>
          <cell r="L4616">
            <v>0.16263271858459352</v>
          </cell>
          <cell r="P4616" t="str">
            <v>PROBADAS PRODUCIENDO</v>
          </cell>
          <cell r="Q4616" t="str">
            <v>PROBADAS PRODUCIENDO2018</v>
          </cell>
        </row>
        <row r="4617">
          <cell r="I4617">
            <v>0.35384545013162716</v>
          </cell>
          <cell r="J4617">
            <v>0.35384545013162716</v>
          </cell>
          <cell r="K4617">
            <v>0.16332792271802996</v>
          </cell>
          <cell r="L4617">
            <v>0.16332792271802996</v>
          </cell>
          <cell r="P4617" t="str">
            <v>PROBADAS PRODUCIENDO</v>
          </cell>
          <cell r="Q4617" t="str">
            <v>PROBADAS PRODUCIENDO2019</v>
          </cell>
        </row>
        <row r="4618">
          <cell r="I4618">
            <v>0.31620074626135136</v>
          </cell>
          <cell r="J4618">
            <v>0.31620074626135136</v>
          </cell>
          <cell r="K4618">
            <v>0.14595188670518772</v>
          </cell>
          <cell r="L4618">
            <v>0.14595188670518772</v>
          </cell>
          <cell r="P4618" t="str">
            <v>PROBADAS PRODUCIENDO</v>
          </cell>
          <cell r="Q4618" t="str">
            <v>PROBADAS PRODUCIENDO2019</v>
          </cell>
        </row>
        <row r="4619">
          <cell r="I4619">
            <v>0.34635410007160627</v>
          </cell>
          <cell r="J4619">
            <v>0.34635410007160627</v>
          </cell>
          <cell r="K4619">
            <v>0.15987006663085501</v>
          </cell>
          <cell r="L4619">
            <v>0.15987006663085501</v>
          </cell>
          <cell r="P4619" t="str">
            <v>PROBADAS PRODUCIENDO</v>
          </cell>
          <cell r="Q4619" t="str">
            <v>PROBADAS PRODUCIENDO2019</v>
          </cell>
        </row>
        <row r="4620">
          <cell r="I4620">
            <v>0.33149394053583986</v>
          </cell>
          <cell r="J4620">
            <v>0.33149394053583986</v>
          </cell>
          <cell r="K4620">
            <v>0.15301091671856307</v>
          </cell>
          <cell r="L4620">
            <v>0.15301091671856307</v>
          </cell>
          <cell r="P4620" t="str">
            <v>PROBADAS PRODUCIENDO</v>
          </cell>
          <cell r="Q4620" t="str">
            <v>PROBADAS PRODUCIENDO2019</v>
          </cell>
        </row>
        <row r="4621">
          <cell r="I4621">
            <v>0.33877552267346411</v>
          </cell>
          <cell r="J4621">
            <v>0.33877552267346411</v>
          </cell>
          <cell r="K4621">
            <v>0.15637194816377872</v>
          </cell>
          <cell r="L4621">
            <v>0.15637194816377872</v>
          </cell>
          <cell r="P4621" t="str">
            <v>PROBADAS PRODUCIENDO</v>
          </cell>
          <cell r="Q4621" t="str">
            <v>PROBADAS PRODUCIENDO2019</v>
          </cell>
        </row>
        <row r="4622">
          <cell r="I4622">
            <v>0.32424051843157142</v>
          </cell>
          <cell r="J4622">
            <v>0.32424051843157142</v>
          </cell>
          <cell r="K4622">
            <v>0.14966288337675659</v>
          </cell>
          <cell r="L4622">
            <v>0.14966288337675659</v>
          </cell>
          <cell r="P4622" t="str">
            <v>PROBADAS PRODUCIENDO</v>
          </cell>
          <cell r="Q4622" t="str">
            <v>PROBADAS PRODUCIENDO2019</v>
          </cell>
        </row>
        <row r="4623">
          <cell r="I4623">
            <v>0.3313627722003345</v>
          </cell>
          <cell r="J4623">
            <v>0.3313627722003345</v>
          </cell>
          <cell r="K4623">
            <v>0.15295037206055917</v>
          </cell>
          <cell r="L4623">
            <v>0.15295037206055917</v>
          </cell>
          <cell r="P4623" t="str">
            <v>PROBADAS PRODUCIENDO</v>
          </cell>
          <cell r="Q4623" t="str">
            <v>PROBADAS PRODUCIENDO2019</v>
          </cell>
        </row>
        <row r="4624">
          <cell r="I4624">
            <v>0.32765802089098128</v>
          </cell>
          <cell r="J4624">
            <v>0.32765802089098128</v>
          </cell>
          <cell r="K4624">
            <v>0.15124033358099559</v>
          </cell>
          <cell r="L4624">
            <v>0.15124033358099559</v>
          </cell>
          <cell r="P4624" t="str">
            <v>PROBADAS PRODUCIENDO</v>
          </cell>
          <cell r="Q4624" t="str">
            <v>PROBADAS PRODUCIENDO2019</v>
          </cell>
        </row>
        <row r="4625">
          <cell r="I4625">
            <v>0.31360000782688641</v>
          </cell>
          <cell r="J4625">
            <v>0.31360000782688641</v>
          </cell>
          <cell r="K4625">
            <v>0.14475143830073292</v>
          </cell>
          <cell r="L4625">
            <v>0.14475143830073292</v>
          </cell>
          <cell r="P4625" t="str">
            <v>PROBADAS PRODUCIENDO</v>
          </cell>
          <cell r="Q4625" t="str">
            <v>PROBADAS PRODUCIENDO2019</v>
          </cell>
        </row>
        <row r="4626">
          <cell r="I4626">
            <v>0.32048853258139215</v>
          </cell>
          <cell r="J4626">
            <v>0.32048853258139215</v>
          </cell>
          <cell r="K4626">
            <v>0.14793104238586846</v>
          </cell>
          <cell r="L4626">
            <v>0.14793104238586846</v>
          </cell>
          <cell r="P4626" t="str">
            <v>PROBADAS PRODUCIENDO</v>
          </cell>
          <cell r="Q4626" t="str">
            <v>PROBADAS PRODUCIENDO2019</v>
          </cell>
        </row>
        <row r="4627">
          <cell r="I4627">
            <v>0.30673812303649456</v>
          </cell>
          <cell r="J4627">
            <v>0.30673812303649456</v>
          </cell>
          <cell r="K4627">
            <v>0.14158413068570425</v>
          </cell>
          <cell r="L4627">
            <v>0.14158413068570425</v>
          </cell>
          <cell r="P4627" t="str">
            <v>PROBADAS PRODUCIENDO</v>
          </cell>
          <cell r="Q4627" t="str">
            <v>PROBADAS PRODUCIENDO2019</v>
          </cell>
        </row>
        <row r="4628">
          <cell r="I4628">
            <v>0.3134759199145184</v>
          </cell>
          <cell r="J4628">
            <v>0.3134759199145184</v>
          </cell>
          <cell r="K4628">
            <v>0.14469416182323702</v>
          </cell>
          <cell r="L4628">
            <v>0.14469416182323702</v>
          </cell>
          <cell r="P4628" t="str">
            <v>PROBADAS PRODUCIENDO</v>
          </cell>
          <cell r="Q4628" t="str">
            <v>PROBADAS PRODUCIENDO2019</v>
          </cell>
        </row>
        <row r="4629">
          <cell r="I4629">
            <v>0.31400770364784575</v>
          </cell>
          <cell r="J4629">
            <v>0.31400770364784575</v>
          </cell>
          <cell r="K4629">
            <v>0.14493962246846301</v>
          </cell>
          <cell r="L4629">
            <v>0.14493962246846301</v>
          </cell>
          <cell r="P4629" t="str">
            <v>PROBADAS PRODUCIENDO</v>
          </cell>
          <cell r="Q4629" t="str">
            <v>PROBADAS PRODUCIENDO2020</v>
          </cell>
        </row>
        <row r="4630">
          <cell r="I4630">
            <v>0.29057010035844855</v>
          </cell>
          <cell r="J4630">
            <v>0.29057010035844855</v>
          </cell>
          <cell r="K4630">
            <v>0.13412129752653562</v>
          </cell>
          <cell r="L4630">
            <v>0.13412129752653562</v>
          </cell>
          <cell r="P4630" t="str">
            <v>PROBADAS PRODUCIENDO</v>
          </cell>
          <cell r="Q4630" t="str">
            <v>PROBADAS PRODUCIENDO2020</v>
          </cell>
        </row>
        <row r="4631">
          <cell r="I4631">
            <v>0.30724831303759198</v>
          </cell>
          <cell r="J4631">
            <v>0.30724831303759198</v>
          </cell>
          <cell r="K4631">
            <v>0.14181962409967849</v>
          </cell>
          <cell r="L4631">
            <v>0.14181962409967849</v>
          </cell>
          <cell r="P4631" t="str">
            <v>PROBADAS PRODUCIENDO</v>
          </cell>
          <cell r="Q4631" t="str">
            <v>PROBADAS PRODUCIENDO2020</v>
          </cell>
        </row>
        <row r="4632">
          <cell r="I4632">
            <v>0.29406596887626996</v>
          </cell>
          <cell r="J4632">
            <v>0.29406596887626996</v>
          </cell>
          <cell r="K4632">
            <v>0.13573491992269396</v>
          </cell>
          <cell r="L4632">
            <v>0.13573491992269396</v>
          </cell>
          <cell r="P4632" t="str">
            <v>PROBADAS PRODUCIENDO</v>
          </cell>
          <cell r="Q4632" t="str">
            <v>PROBADAS PRODUCIENDO2020</v>
          </cell>
        </row>
        <row r="4633">
          <cell r="I4633">
            <v>0.30052540974203029</v>
          </cell>
          <cell r="J4633">
            <v>0.30052540974203029</v>
          </cell>
          <cell r="K4633">
            <v>0.1387164675394067</v>
          </cell>
          <cell r="L4633">
            <v>0.1387164675394067</v>
          </cell>
          <cell r="P4633" t="str">
            <v>PROBADAS PRODUCIENDO</v>
          </cell>
          <cell r="Q4633" t="str">
            <v>PROBADAS PRODUCIENDO2020</v>
          </cell>
        </row>
        <row r="4634">
          <cell r="I4634">
            <v>0.28763150858021747</v>
          </cell>
          <cell r="J4634">
            <v>0.28763150858021747</v>
          </cell>
          <cell r="K4634">
            <v>0.13276490283310036</v>
          </cell>
          <cell r="L4634">
            <v>0.13276490283310036</v>
          </cell>
          <cell r="P4634" t="str">
            <v>PROBADAS PRODUCIENDO</v>
          </cell>
          <cell r="Q4634" t="str">
            <v>PROBADAS PRODUCIENDO2020</v>
          </cell>
        </row>
        <row r="4635">
          <cell r="I4635">
            <v>0.29394961035820033</v>
          </cell>
          <cell r="J4635">
            <v>0.29394961035820033</v>
          </cell>
          <cell r="K4635">
            <v>0.13568121117770432</v>
          </cell>
          <cell r="L4635">
            <v>0.13568121117770432</v>
          </cell>
          <cell r="P4635" t="str">
            <v>PROBADAS PRODUCIENDO</v>
          </cell>
          <cell r="Q4635" t="str">
            <v>PROBADAS PRODUCIENDO2020</v>
          </cell>
        </row>
        <row r="4636">
          <cell r="I4636">
            <v>0.29066315124082281</v>
          </cell>
          <cell r="J4636">
            <v>0.29066315124082281</v>
          </cell>
          <cell r="K4636">
            <v>0.13416424793700327</v>
          </cell>
          <cell r="L4636">
            <v>0.13416424793700327</v>
          </cell>
          <cell r="P4636" t="str">
            <v>PROBADAS PRODUCIENDO</v>
          </cell>
          <cell r="Q4636" t="str">
            <v>PROBADAS PRODUCIENDO2020</v>
          </cell>
        </row>
        <row r="4637">
          <cell r="I4637">
            <v>0.27819238563501802</v>
          </cell>
          <cell r="J4637">
            <v>0.27819238563501802</v>
          </cell>
          <cell r="K4637">
            <v>0.12840799406870607</v>
          </cell>
          <cell r="L4637">
            <v>0.12840799406870607</v>
          </cell>
          <cell r="P4637" t="str">
            <v>PROBADAS PRODUCIENDO</v>
          </cell>
          <cell r="Q4637" t="str">
            <v>PROBADAS PRODUCIENDO2020</v>
          </cell>
        </row>
        <row r="4638">
          <cell r="I4638">
            <v>0.28430314803021267</v>
          </cell>
          <cell r="J4638">
            <v>0.28430314803021267</v>
          </cell>
          <cell r="K4638">
            <v>0.1312285987362504</v>
          </cell>
          <cell r="L4638">
            <v>0.1312285987362504</v>
          </cell>
          <cell r="P4638" t="str">
            <v>PROBADAS PRODUCIENDO</v>
          </cell>
          <cell r="Q4638" t="str">
            <v>PROBADAS PRODUCIENDO2020</v>
          </cell>
        </row>
        <row r="4639">
          <cell r="I4639">
            <v>0.27210525536668057</v>
          </cell>
          <cell r="J4639">
            <v>0.27210525536668057</v>
          </cell>
          <cell r="K4639">
            <v>0.12559829751425899</v>
          </cell>
          <cell r="L4639">
            <v>0.12559829751425899</v>
          </cell>
          <cell r="P4639" t="str">
            <v>PROBADAS PRODUCIENDO</v>
          </cell>
          <cell r="Q4639" t="str">
            <v>PROBADAS PRODUCIENDO2020</v>
          </cell>
        </row>
        <row r="4640">
          <cell r="I4640">
            <v>0.27808230811107287</v>
          </cell>
          <cell r="J4640">
            <v>0.27808230811107287</v>
          </cell>
          <cell r="K4640">
            <v>0.12835718450391664</v>
          </cell>
          <cell r="L4640">
            <v>0.12835718450391664</v>
          </cell>
          <cell r="P4640" t="str">
            <v>PROBADAS PRODUCIENDO</v>
          </cell>
          <cell r="Q4640" t="str">
            <v>PROBADAS PRODUCIENDO2020</v>
          </cell>
        </row>
        <row r="4641">
          <cell r="I4641">
            <v>0.27826135791025669</v>
          </cell>
          <cell r="J4641">
            <v>0.27826135791025669</v>
          </cell>
          <cell r="K4641">
            <v>0.12843983027978545</v>
          </cell>
          <cell r="L4641">
            <v>0.12843983027978545</v>
          </cell>
          <cell r="P4641" t="str">
            <v>PROBADAS PRODUCIENDO</v>
          </cell>
          <cell r="Q4641" t="str">
            <v>PROBADAS PRODUCIENDO2021</v>
          </cell>
        </row>
        <row r="4642">
          <cell r="I4642">
            <v>0.248657850466036</v>
          </cell>
          <cell r="J4642">
            <v>0.248657850466036</v>
          </cell>
          <cell r="K4642">
            <v>0.11477544834627831</v>
          </cell>
          <cell r="L4642">
            <v>0.11477544834627831</v>
          </cell>
          <cell r="P4642" t="str">
            <v>PROBADAS PRODUCIENDO</v>
          </cell>
          <cell r="Q4642" t="str">
            <v>PROBADAS PRODUCIENDO2021</v>
          </cell>
        </row>
        <row r="4643">
          <cell r="I4643">
            <v>0.27237021747165202</v>
          </cell>
          <cell r="J4643">
            <v>0.27237021747165202</v>
          </cell>
          <cell r="K4643">
            <v>0.12572059867762819</v>
          </cell>
          <cell r="L4643">
            <v>0.12572059867762819</v>
          </cell>
          <cell r="P4643" t="str">
            <v>PROBADAS PRODUCIENDO</v>
          </cell>
          <cell r="Q4643" t="str">
            <v>PROBADAS PRODUCIENDO2021</v>
          </cell>
        </row>
        <row r="4644">
          <cell r="I4644">
            <v>0.26068430157350347</v>
          </cell>
          <cell r="J4644">
            <v>0.26068430157350347</v>
          </cell>
          <cell r="K4644">
            <v>0.12032661560396647</v>
          </cell>
          <cell r="L4644">
            <v>0.12032661560396647</v>
          </cell>
          <cell r="P4644" t="str">
            <v>PROBADAS PRODUCIENDO</v>
          </cell>
          <cell r="Q4644" t="str">
            <v>PROBADAS PRODUCIENDO2021</v>
          </cell>
        </row>
        <row r="4645">
          <cell r="I4645">
            <v>0.26641048212095608</v>
          </cell>
          <cell r="J4645">
            <v>0.26641048212095608</v>
          </cell>
          <cell r="K4645">
            <v>0.12296970504760896</v>
          </cell>
          <cell r="L4645">
            <v>0.12296970504760896</v>
          </cell>
          <cell r="P4645" t="str">
            <v>PROBADAS PRODUCIENDO</v>
          </cell>
          <cell r="Q4645" t="str">
            <v>PROBADAS PRODUCIENDO2021</v>
          </cell>
        </row>
        <row r="4646">
          <cell r="P4646" t="str">
            <v>PROBADAS PRODUCIENDO</v>
          </cell>
          <cell r="Q4646" t="str">
            <v>PROBADAS PRODUCIENDO2021</v>
          </cell>
        </row>
        <row r="4647">
          <cell r="I4647">
            <v>0.33096095145011872</v>
          </cell>
          <cell r="J4647">
            <v>0.33096095145011872</v>
          </cell>
          <cell r="K4647">
            <v>0.15533993146091318</v>
          </cell>
          <cell r="L4647">
            <v>0.15533993146091318</v>
          </cell>
          <cell r="P4647" t="str">
            <v>PROBADAS PRODUCIENDO</v>
          </cell>
          <cell r="Q4647" t="str">
            <v>PROBADAS PRODUCIENDO2012</v>
          </cell>
        </row>
        <row r="4648">
          <cell r="I4648">
            <v>0.3062312952754016</v>
          </cell>
          <cell r="J4648">
            <v>0.3062312952754016</v>
          </cell>
          <cell r="K4648">
            <v>0.14373281261985107</v>
          </cell>
          <cell r="L4648">
            <v>0.14373281261985107</v>
          </cell>
          <cell r="P4648" t="str">
            <v>PROBADAS PRODUCIENDO</v>
          </cell>
          <cell r="Q4648" t="str">
            <v>PROBADAS PRODUCIENDO2012</v>
          </cell>
        </row>
        <row r="4649">
          <cell r="I4649">
            <v>0.32378025334191829</v>
          </cell>
          <cell r="J4649">
            <v>0.32378025334191829</v>
          </cell>
          <cell r="K4649">
            <v>0.15196959684263878</v>
          </cell>
          <cell r="L4649">
            <v>0.15196959684263878</v>
          </cell>
          <cell r="P4649" t="str">
            <v>PROBADAS PRODUCIENDO</v>
          </cell>
          <cell r="Q4649" t="str">
            <v>PROBADAS PRODUCIENDO2012</v>
          </cell>
        </row>
        <row r="4650">
          <cell r="I4650">
            <v>0.30986119135194273</v>
          </cell>
          <cell r="J4650">
            <v>0.30986119135194273</v>
          </cell>
          <cell r="K4650">
            <v>0.14543654173130524</v>
          </cell>
          <cell r="L4650">
            <v>0.14543654173130524</v>
          </cell>
          <cell r="P4650" t="str">
            <v>PROBADAS PRODUCIENDO</v>
          </cell>
          <cell r="Q4650" t="str">
            <v>PROBADAS PRODUCIENDO2012</v>
          </cell>
        </row>
        <row r="4651">
          <cell r="I4651">
            <v>0.31663957021752032</v>
          </cell>
          <cell r="J4651">
            <v>0.31663957021752032</v>
          </cell>
          <cell r="K4651">
            <v>0.14861804366916642</v>
          </cell>
          <cell r="L4651">
            <v>0.14861804366916642</v>
          </cell>
          <cell r="P4651" t="str">
            <v>PROBADAS PRODUCIENDO</v>
          </cell>
          <cell r="Q4651" t="str">
            <v>PROBADAS PRODUCIENDO2012</v>
          </cell>
        </row>
        <row r="4652">
          <cell r="I4652">
            <v>0.30302748065725449</v>
          </cell>
          <cell r="J4652">
            <v>0.30302748065725449</v>
          </cell>
          <cell r="K4652">
            <v>0.14222906922953316</v>
          </cell>
          <cell r="L4652">
            <v>0.14222906922953316</v>
          </cell>
          <cell r="P4652" t="str">
            <v>PROBADAS PRODUCIENDO</v>
          </cell>
          <cell r="Q4652" t="str">
            <v>PROBADAS PRODUCIENDO2012</v>
          </cell>
        </row>
        <row r="4653">
          <cell r="I4653">
            <v>0.30965636845573069</v>
          </cell>
          <cell r="J4653">
            <v>0.30965636845573069</v>
          </cell>
          <cell r="K4653">
            <v>0.14534040599529227</v>
          </cell>
          <cell r="L4653">
            <v>0.14534040599529227</v>
          </cell>
          <cell r="P4653" t="str">
            <v>PROBADAS PRODUCIENDO</v>
          </cell>
          <cell r="Q4653" t="str">
            <v>PROBADAS PRODUCIENDO2012</v>
          </cell>
        </row>
        <row r="4654">
          <cell r="I4654">
            <v>0.30616676400654663</v>
          </cell>
          <cell r="J4654">
            <v>0.30616676400654663</v>
          </cell>
          <cell r="K4654">
            <v>0.14370252420414195</v>
          </cell>
          <cell r="L4654">
            <v>0.14370252420414195</v>
          </cell>
          <cell r="P4654" t="str">
            <v>PROBADAS PRODUCIENDO</v>
          </cell>
          <cell r="Q4654" t="str">
            <v>PROBADAS PRODUCIENDO2012</v>
          </cell>
        </row>
        <row r="4655">
          <cell r="I4655">
            <v>0.29300489226331844</v>
          </cell>
          <cell r="J4655">
            <v>0.29300489226331844</v>
          </cell>
          <cell r="K4655">
            <v>0.1375248641341788</v>
          </cell>
          <cell r="L4655">
            <v>0.1375248641341788</v>
          </cell>
          <cell r="P4655" t="str">
            <v>PROBADAS PRODUCIENDO</v>
          </cell>
          <cell r="Q4655" t="str">
            <v>PROBADAS PRODUCIENDO2012</v>
          </cell>
        </row>
        <row r="4656">
          <cell r="I4656">
            <v>0.29941453059382439</v>
          </cell>
          <cell r="J4656">
            <v>0.29941453059382439</v>
          </cell>
          <cell r="K4656">
            <v>0.14053329390387656</v>
          </cell>
          <cell r="L4656">
            <v>0.14053329390387656</v>
          </cell>
          <cell r="P4656" t="str">
            <v>PROBADAS PRODUCIENDO</v>
          </cell>
          <cell r="Q4656" t="str">
            <v>PROBADAS PRODUCIENDO2012</v>
          </cell>
        </row>
        <row r="4657">
          <cell r="I4657">
            <v>0.28654293212845727</v>
          </cell>
          <cell r="J4657">
            <v>0.28654293212845727</v>
          </cell>
          <cell r="K4657">
            <v>0.13449187658669234</v>
          </cell>
          <cell r="L4657">
            <v>0.13449187658669234</v>
          </cell>
          <cell r="P4657" t="str">
            <v>PROBADAS PRODUCIENDO</v>
          </cell>
          <cell r="Q4657" t="str">
            <v>PROBADAS PRODUCIENDO2012</v>
          </cell>
        </row>
        <row r="4658">
          <cell r="I4658">
            <v>0.29281121163368773</v>
          </cell>
          <cell r="J4658">
            <v>0.29281121163368773</v>
          </cell>
          <cell r="K4658">
            <v>0.13743395813575116</v>
          </cell>
          <cell r="L4658">
            <v>0.13743395813575116</v>
          </cell>
          <cell r="P4658" t="str">
            <v>PROBADAS PRODUCIENDO</v>
          </cell>
          <cell r="Q4658" t="str">
            <v>PROBADAS PRODUCIENDO2012</v>
          </cell>
        </row>
        <row r="4659">
          <cell r="I4659">
            <v>0.29814119926299737</v>
          </cell>
          <cell r="J4659">
            <v>0.29814119926299737</v>
          </cell>
          <cell r="K4659">
            <v>0.1399356427284402</v>
          </cell>
          <cell r="L4659">
            <v>0.1399356427284402</v>
          </cell>
          <cell r="P4659" t="str">
            <v>PROBADAS PRODUCIENDO</v>
          </cell>
          <cell r="Q4659" t="str">
            <v>PROBADAS PRODUCIENDO2013</v>
          </cell>
        </row>
        <row r="4660">
          <cell r="I4660">
            <v>0.26639992069183133</v>
          </cell>
          <cell r="J4660">
            <v>0.26639992069183133</v>
          </cell>
          <cell r="K4660">
            <v>0.12503754669589415</v>
          </cell>
          <cell r="L4660">
            <v>0.12503754669589415</v>
          </cell>
          <cell r="P4660" t="str">
            <v>PROBADAS PRODUCIENDO</v>
          </cell>
          <cell r="Q4660" t="str">
            <v>PROBADAS PRODUCIENDO2013</v>
          </cell>
        </row>
        <row r="4661">
          <cell r="I4661">
            <v>0.29177922707502246</v>
          </cell>
          <cell r="J4661">
            <v>0.29177922707502246</v>
          </cell>
          <cell r="K4661">
            <v>0.13694958555370065</v>
          </cell>
          <cell r="L4661">
            <v>0.13694958555370065</v>
          </cell>
          <cell r="P4661" t="str">
            <v>PROBADAS PRODUCIENDO</v>
          </cell>
          <cell r="Q4661" t="str">
            <v>PROBADAS PRODUCIENDO2013</v>
          </cell>
        </row>
        <row r="4662">
          <cell r="I4662">
            <v>0.27923586438652503</v>
          </cell>
          <cell r="J4662">
            <v>0.27923586438652503</v>
          </cell>
          <cell r="K4662">
            <v>0.13106222907921869</v>
          </cell>
          <cell r="L4662">
            <v>0.13106222907921869</v>
          </cell>
          <cell r="P4662" t="str">
            <v>PROBADAS PRODUCIENDO</v>
          </cell>
          <cell r="Q4662" t="str">
            <v>PROBADAS PRODUCIENDO2013</v>
          </cell>
        </row>
        <row r="4663">
          <cell r="I4663">
            <v>0.28534429788672577</v>
          </cell>
          <cell r="J4663">
            <v>0.28534429788672577</v>
          </cell>
          <cell r="K4663">
            <v>0.13392928525940295</v>
          </cell>
          <cell r="L4663">
            <v>0.13392928525940295</v>
          </cell>
          <cell r="P4663" t="str">
            <v>PROBADAS PRODUCIENDO</v>
          </cell>
          <cell r="Q4663" t="str">
            <v>PROBADAS PRODUCIENDO2013</v>
          </cell>
        </row>
        <row r="4664">
          <cell r="I4664">
            <v>0.27307756781355164</v>
          </cell>
          <cell r="J4664">
            <v>0.27307756781355164</v>
          </cell>
          <cell r="K4664">
            <v>0.12817176915223893</v>
          </cell>
          <cell r="L4664">
            <v>0.12817176915223893</v>
          </cell>
          <cell r="P4664" t="str">
            <v>PROBADAS PRODUCIENDO</v>
          </cell>
          <cell r="Q4664" t="str">
            <v>PROBADAS PRODUCIENDO2013</v>
          </cell>
        </row>
        <row r="4665">
          <cell r="I4665">
            <v>0.27905128529089313</v>
          </cell>
          <cell r="J4665">
            <v>0.27905128529089313</v>
          </cell>
          <cell r="K4665">
            <v>0.13097559497951916</v>
          </cell>
          <cell r="L4665">
            <v>0.13097559497951916</v>
          </cell>
          <cell r="P4665" t="str">
            <v>PROBADAS PRODUCIENDO</v>
          </cell>
          <cell r="Q4665" t="str">
            <v>PROBADAS PRODUCIENDO2013</v>
          </cell>
        </row>
        <row r="4666">
          <cell r="I4666">
            <v>0.27590657810609265</v>
          </cell>
          <cell r="J4666">
            <v>0.27590657810609265</v>
          </cell>
          <cell r="K4666">
            <v>0.12949959427184907</v>
          </cell>
          <cell r="L4666">
            <v>0.12949959427184907</v>
          </cell>
          <cell r="P4666" t="str">
            <v>PROBADAS PRODUCIENDO</v>
          </cell>
          <cell r="Q4666" t="str">
            <v>PROBADAS PRODUCIENDO2013</v>
          </cell>
        </row>
        <row r="4667">
          <cell r="I4667">
            <v>0.26404556828704812</v>
          </cell>
          <cell r="J4667">
            <v>0.26404556828704812</v>
          </cell>
          <cell r="K4667">
            <v>0.12393250714487938</v>
          </cell>
          <cell r="L4667">
            <v>0.12393250714487938</v>
          </cell>
          <cell r="P4667" t="str">
            <v>PROBADAS PRODUCIENDO</v>
          </cell>
          <cell r="Q4667" t="str">
            <v>PROBADAS PRODUCIENDO2013</v>
          </cell>
        </row>
        <row r="4668">
          <cell r="I4668">
            <v>0.2698217059563604</v>
          </cell>
          <cell r="J4668">
            <v>0.2698217059563604</v>
          </cell>
          <cell r="K4668">
            <v>0.12664359685418911</v>
          </cell>
          <cell r="L4668">
            <v>0.12664359685418911</v>
          </cell>
          <cell r="P4668" t="str">
            <v>PROBADAS PRODUCIENDO</v>
          </cell>
          <cell r="Q4668" t="str">
            <v>PROBADAS PRODUCIENDO2013</v>
          </cell>
        </row>
        <row r="4669">
          <cell r="I4669">
            <v>0.25822228007203873</v>
          </cell>
          <cell r="J4669">
            <v>0.25822228007203873</v>
          </cell>
          <cell r="K4669">
            <v>0.12119928684129613</v>
          </cell>
          <cell r="L4669">
            <v>0.12119928684129613</v>
          </cell>
          <cell r="P4669" t="str">
            <v>PROBADAS PRODUCIENDO</v>
          </cell>
          <cell r="Q4669" t="str">
            <v>PROBADAS PRODUCIENDO2013</v>
          </cell>
        </row>
        <row r="4670">
          <cell r="I4670">
            <v>0.26387103020503316</v>
          </cell>
          <cell r="J4670">
            <v>0.26387103020503316</v>
          </cell>
          <cell r="K4670">
            <v>0.1238505858983434</v>
          </cell>
          <cell r="L4670">
            <v>0.1238505858983434</v>
          </cell>
          <cell r="P4670" t="str">
            <v>PROBADAS PRODUCIENDO</v>
          </cell>
          <cell r="Q4670" t="str">
            <v>PROBADAS PRODUCIENDO2013</v>
          </cell>
        </row>
        <row r="4671">
          <cell r="I4671">
            <v>0.2671501569652967</v>
          </cell>
          <cell r="J4671">
            <v>0.2671501569652967</v>
          </cell>
          <cell r="K4671">
            <v>0.12538967781827873</v>
          </cell>
          <cell r="L4671">
            <v>0.12538967781827873</v>
          </cell>
          <cell r="P4671" t="str">
            <v>PROBADAS PRODUCIENDO</v>
          </cell>
          <cell r="Q4671" t="str">
            <v>PROBADAS PRODUCIENDO2014</v>
          </cell>
        </row>
        <row r="4672">
          <cell r="I4672">
            <v>0.23870830601169765</v>
          </cell>
          <cell r="J4672">
            <v>0.23870830601169765</v>
          </cell>
          <cell r="K4672">
            <v>0.1120402021221422</v>
          </cell>
          <cell r="L4672">
            <v>0.1120402021221422</v>
          </cell>
          <cell r="P4672" t="str">
            <v>PROBADAS PRODUCIENDO</v>
          </cell>
          <cell r="Q4672" t="str">
            <v>PROBADAS PRODUCIENDO2014</v>
          </cell>
        </row>
        <row r="4673">
          <cell r="I4673">
            <v>0.26144949609444795</v>
          </cell>
          <cell r="J4673">
            <v>0.26144949609444795</v>
          </cell>
          <cell r="K4673">
            <v>0.1227140139217389</v>
          </cell>
          <cell r="L4673">
            <v>0.1227140139217389</v>
          </cell>
          <cell r="P4673" t="str">
            <v>PROBADAS PRODUCIENDO</v>
          </cell>
          <cell r="Q4673" t="str">
            <v>PROBADAS PRODUCIENDO2014</v>
          </cell>
        </row>
        <row r="4674">
          <cell r="I4674">
            <v>0.25020998501919639</v>
          </cell>
          <cell r="J4674">
            <v>0.25020998501919639</v>
          </cell>
          <cell r="K4674">
            <v>0.11743863363160552</v>
          </cell>
          <cell r="L4674">
            <v>0.11743863363160552</v>
          </cell>
          <cell r="P4674" t="str">
            <v>PROBADAS PRODUCIENDO</v>
          </cell>
          <cell r="Q4674" t="str">
            <v>PROBADAS PRODUCIENDO2014</v>
          </cell>
        </row>
        <row r="4675">
          <cell r="I4675">
            <v>0.25568346192351471</v>
          </cell>
          <cell r="J4675">
            <v>0.25568346192351471</v>
          </cell>
          <cell r="K4675">
            <v>0.12000766639345944</v>
          </cell>
          <cell r="L4675">
            <v>0.12000766639345944</v>
          </cell>
          <cell r="P4675" t="str">
            <v>PROBADAS PRODUCIENDO</v>
          </cell>
          <cell r="Q4675" t="str">
            <v>PROBADAS PRODUCIENDO2014</v>
          </cell>
        </row>
        <row r="4676">
          <cell r="I4676">
            <v>0.24469182818553295</v>
          </cell>
          <cell r="J4676">
            <v>0.24469182818553295</v>
          </cell>
          <cell r="K4676">
            <v>0.11484862988471019</v>
          </cell>
          <cell r="L4676">
            <v>0.11484862988471019</v>
          </cell>
          <cell r="P4676" t="str">
            <v>PROBADAS PRODUCIENDO</v>
          </cell>
          <cell r="Q4676" t="str">
            <v>PROBADAS PRODUCIENDO2014</v>
          </cell>
        </row>
        <row r="4677">
          <cell r="I4677">
            <v>0.25004459246529076</v>
          </cell>
          <cell r="J4677">
            <v>0.25004459246529076</v>
          </cell>
          <cell r="K4677">
            <v>0.11736100493288659</v>
          </cell>
          <cell r="L4677">
            <v>0.11736100493288659</v>
          </cell>
          <cell r="P4677" t="str">
            <v>PROBADAS PRODUCIENDO</v>
          </cell>
          <cell r="Q4677" t="str">
            <v>PROBADAS PRODUCIENDO2014</v>
          </cell>
        </row>
        <row r="4678">
          <cell r="I4678">
            <v>0.2472267698359259</v>
          </cell>
          <cell r="J4678">
            <v>0.2472267698359259</v>
          </cell>
          <cell r="K4678">
            <v>0.11603843085822112</v>
          </cell>
          <cell r="L4678">
            <v>0.11603843085822112</v>
          </cell>
          <cell r="P4678" t="str">
            <v>PROBADAS PRODUCIENDO</v>
          </cell>
          <cell r="Q4678" t="str">
            <v>PROBADAS PRODUCIENDO2014</v>
          </cell>
        </row>
        <row r="4679">
          <cell r="I4679">
            <v>0.23659868273237955</v>
          </cell>
          <cell r="J4679">
            <v>0.23659868273237955</v>
          </cell>
          <cell r="K4679">
            <v>0.11105002870687448</v>
          </cell>
          <cell r="L4679">
            <v>0.11105002870687448</v>
          </cell>
          <cell r="P4679" t="str">
            <v>PROBADAS PRODUCIENDO</v>
          </cell>
          <cell r="Q4679" t="str">
            <v>PROBADAS PRODUCIENDO2014</v>
          </cell>
        </row>
        <row r="4680">
          <cell r="I4680">
            <v>0.24177440513781337</v>
          </cell>
          <cell r="J4680">
            <v>0.24177440513781337</v>
          </cell>
          <cell r="K4680">
            <v>0.11347930732780563</v>
          </cell>
          <cell r="L4680">
            <v>0.11347930732780563</v>
          </cell>
          <cell r="P4680" t="str">
            <v>PROBADAS PRODUCIENDO</v>
          </cell>
          <cell r="Q4680" t="str">
            <v>PROBADAS PRODUCIENDO2014</v>
          </cell>
        </row>
        <row r="4681">
          <cell r="I4681">
            <v>0.23138071096416607</v>
          </cell>
          <cell r="J4681">
            <v>0.23138071096416607</v>
          </cell>
          <cell r="K4681">
            <v>0.10860091991235429</v>
          </cell>
          <cell r="L4681">
            <v>0.10860091991235429</v>
          </cell>
          <cell r="P4681" t="str">
            <v>PROBADAS PRODUCIENDO</v>
          </cell>
          <cell r="Q4681" t="str">
            <v>PROBADAS PRODUCIENDO2014</v>
          </cell>
        </row>
        <row r="4682">
          <cell r="I4682">
            <v>0.23644228745348986</v>
          </cell>
          <cell r="J4682">
            <v>0.23644228745348986</v>
          </cell>
          <cell r="K4682">
            <v>0.11097662297185623</v>
          </cell>
          <cell r="L4682">
            <v>0.11097662297185623</v>
          </cell>
          <cell r="P4682" t="str">
            <v>PROBADAS PRODUCIENDO</v>
          </cell>
          <cell r="Q4682" t="str">
            <v>PROBADAS PRODUCIENDO2014</v>
          </cell>
        </row>
        <row r="4683">
          <cell r="I4683">
            <v>0.23891488238603292</v>
          </cell>
          <cell r="J4683">
            <v>0.23891488238603292</v>
          </cell>
          <cell r="K4683">
            <v>0.11213716087117313</v>
          </cell>
          <cell r="L4683">
            <v>0.11213716087117313</v>
          </cell>
          <cell r="P4683" t="str">
            <v>PROBADAS PRODUCIENDO</v>
          </cell>
          <cell r="Q4683" t="str">
            <v>PROBADAS PRODUCIENDO2015</v>
          </cell>
        </row>
        <row r="4684">
          <cell r="I4684">
            <v>0.21347906923657287</v>
          </cell>
          <cell r="J4684">
            <v>0.21347906923657287</v>
          </cell>
          <cell r="K4684">
            <v>0.10019859998059862</v>
          </cell>
          <cell r="L4684">
            <v>0.10019859998059862</v>
          </cell>
          <cell r="P4684" t="str">
            <v>PROBADAS PRODUCIENDO</v>
          </cell>
          <cell r="Q4684" t="str">
            <v>PROBADAS PRODUCIENDO2015</v>
          </cell>
        </row>
        <row r="4685">
          <cell r="I4685">
            <v>0.23381672808602105</v>
          </cell>
          <cell r="J4685">
            <v>0.23381672808602105</v>
          </cell>
          <cell r="K4685">
            <v>0.10974428963947327</v>
          </cell>
          <cell r="L4685">
            <v>0.10974428963947327</v>
          </cell>
          <cell r="P4685" t="str">
            <v>PROBADAS PRODUCIENDO</v>
          </cell>
          <cell r="Q4685" t="str">
            <v>PROBADAS PRODUCIENDO2015</v>
          </cell>
        </row>
        <row r="4686">
          <cell r="I4686">
            <v>0.22376512827742245</v>
          </cell>
          <cell r="J4686">
            <v>0.22376512827742245</v>
          </cell>
          <cell r="K4686">
            <v>0.10502646773782948</v>
          </cell>
          <cell r="L4686">
            <v>0.10502646773782948</v>
          </cell>
          <cell r="P4686" t="str">
            <v>PROBADAS PRODUCIENDO</v>
          </cell>
          <cell r="Q4686" t="str">
            <v>PROBADAS PRODUCIENDO2015</v>
          </cell>
        </row>
        <row r="4687">
          <cell r="I4687">
            <v>0.22866010983271218</v>
          </cell>
          <cell r="J4687">
            <v>0.22866010983271218</v>
          </cell>
          <cell r="K4687">
            <v>0.10732397774911474</v>
          </cell>
          <cell r="L4687">
            <v>0.10732397774911474</v>
          </cell>
          <cell r="P4687" t="str">
            <v>PROBADAS PRODUCIENDO</v>
          </cell>
          <cell r="Q4687" t="str">
            <v>PROBADAS PRODUCIENDO2015</v>
          </cell>
        </row>
        <row r="4688">
          <cell r="I4688">
            <v>0.21883018904370574</v>
          </cell>
          <cell r="J4688">
            <v>0.21883018904370574</v>
          </cell>
          <cell r="K4688">
            <v>0.10271020317861043</v>
          </cell>
          <cell r="L4688">
            <v>0.10271020317861043</v>
          </cell>
          <cell r="P4688" t="str">
            <v>PROBADAS PRODUCIENDO</v>
          </cell>
          <cell r="Q4688" t="str">
            <v>PROBADAS PRODUCIENDO2015</v>
          </cell>
        </row>
        <row r="4689">
          <cell r="I4689">
            <v>0.22361721617057143</v>
          </cell>
          <cell r="J4689">
            <v>0.22361721617057143</v>
          </cell>
          <cell r="K4689">
            <v>0.10495704366698426</v>
          </cell>
          <cell r="L4689">
            <v>0.10495704366698426</v>
          </cell>
          <cell r="P4689" t="str">
            <v>PROBADAS PRODUCIENDO</v>
          </cell>
          <cell r="Q4689" t="str">
            <v>PROBADAS PRODUCIENDO2015</v>
          </cell>
        </row>
        <row r="4690">
          <cell r="I4690">
            <v>0.22109721105535782</v>
          </cell>
          <cell r="J4690">
            <v>0.22109721105535782</v>
          </cell>
          <cell r="K4690">
            <v>0.10377425331010605</v>
          </cell>
          <cell r="L4690">
            <v>0.10377425331010605</v>
          </cell>
          <cell r="P4690" t="str">
            <v>PROBADAS PRODUCIENDO</v>
          </cell>
          <cell r="Q4690" t="str">
            <v>PROBADAS PRODUCIENDO2015</v>
          </cell>
        </row>
        <row r="4691">
          <cell r="I4691">
            <v>0.21159241341954318</v>
          </cell>
          <cell r="J4691">
            <v>0.21159241341954318</v>
          </cell>
          <cell r="K4691">
            <v>9.9313078640320823E-2</v>
          </cell>
          <cell r="L4691">
            <v>9.9313078640320823E-2</v>
          </cell>
          <cell r="P4691" t="str">
            <v>PROBADAS PRODUCIENDO</v>
          </cell>
          <cell r="Q4691" t="str">
            <v>PROBADAS PRODUCIENDO2015</v>
          </cell>
        </row>
        <row r="4692">
          <cell r="I4692">
            <v>0.2162211103434229</v>
          </cell>
          <cell r="J4692">
            <v>0.2162211103434229</v>
          </cell>
          <cell r="K4692">
            <v>0.10148560521712208</v>
          </cell>
          <cell r="L4692">
            <v>0.10148560521712208</v>
          </cell>
          <cell r="P4692" t="str">
            <v>PROBADAS PRODUCIENDO</v>
          </cell>
          <cell r="Q4692" t="str">
            <v>PROBADAS PRODUCIENDO2015</v>
          </cell>
        </row>
        <row r="4693">
          <cell r="I4693">
            <v>0.20692593249564498</v>
          </cell>
          <cell r="J4693">
            <v>0.20692593249564498</v>
          </cell>
          <cell r="K4693">
            <v>9.7122817753935664E-2</v>
          </cell>
          <cell r="L4693">
            <v>9.7122817753935664E-2</v>
          </cell>
          <cell r="P4693" t="str">
            <v>PROBADAS PRODUCIENDO</v>
          </cell>
          <cell r="Q4693" t="str">
            <v>PROBADAS PRODUCIENDO2015</v>
          </cell>
        </row>
        <row r="4694">
          <cell r="I4694">
            <v>0.21145254765983143</v>
          </cell>
          <cell r="J4694">
            <v>0.21145254765983143</v>
          </cell>
          <cell r="K4694">
            <v>9.9247431205382777E-2</v>
          </cell>
          <cell r="L4694">
            <v>9.9247431205382777E-2</v>
          </cell>
          <cell r="P4694" t="str">
            <v>PROBADAS PRODUCIENDO</v>
          </cell>
          <cell r="Q4694" t="str">
            <v>PROBADAS PRODUCIENDO2015</v>
          </cell>
        </row>
        <row r="4695">
          <cell r="I4695">
            <v>0.21337768488446657</v>
          </cell>
          <cell r="J4695">
            <v>0.21337768488446657</v>
          </cell>
          <cell r="K4695">
            <v>0.10015101419067871</v>
          </cell>
          <cell r="L4695">
            <v>0.10015101419067871</v>
          </cell>
          <cell r="P4695" t="str">
            <v>PROBADAS PRODUCIENDO</v>
          </cell>
          <cell r="Q4695" t="str">
            <v>PROBADAS PRODUCIENDO2016</v>
          </cell>
        </row>
        <row r="4696">
          <cell r="I4696">
            <v>0.19743394058644606</v>
          </cell>
          <cell r="J4696">
            <v>0.19743394058644606</v>
          </cell>
          <cell r="K4696">
            <v>9.266765358383651E-2</v>
          </cell>
          <cell r="L4696">
            <v>9.266765358383651E-2</v>
          </cell>
          <cell r="P4696" t="str">
            <v>PROBADAS PRODUCIENDO</v>
          </cell>
          <cell r="Q4696" t="str">
            <v>PROBADAS PRODUCIENDO2016</v>
          </cell>
        </row>
        <row r="4697">
          <cell r="I4697">
            <v>0.2087481334782641</v>
          </cell>
          <cell r="J4697">
            <v>0.2087481334782641</v>
          </cell>
          <cell r="K4697">
            <v>9.7978086553798083E-2</v>
          </cell>
          <cell r="L4697">
            <v>9.7978086553798083E-2</v>
          </cell>
          <cell r="P4697" t="str">
            <v>PROBADAS PRODUCIENDO</v>
          </cell>
          <cell r="Q4697" t="str">
            <v>PROBADAS PRODUCIENDO2016</v>
          </cell>
        </row>
        <row r="4698">
          <cell r="I4698">
            <v>0.19977421311041296</v>
          </cell>
          <cell r="J4698">
            <v>0.19977421311041296</v>
          </cell>
          <cell r="K4698">
            <v>9.3766084597767363E-2</v>
          </cell>
          <cell r="L4698">
            <v>9.3766084597767363E-2</v>
          </cell>
          <cell r="P4698" t="str">
            <v>PROBADAS PRODUCIENDO</v>
          </cell>
          <cell r="Q4698" t="str">
            <v>PROBADAS PRODUCIENDO2016</v>
          </cell>
        </row>
        <row r="4699">
          <cell r="I4699">
            <v>0.20414438059774964</v>
          </cell>
          <cell r="J4699">
            <v>0.20414438059774964</v>
          </cell>
          <cell r="K4699">
            <v>9.5817267720673949E-2</v>
          </cell>
          <cell r="L4699">
            <v>9.5817267720673949E-2</v>
          </cell>
          <cell r="P4699" t="str">
            <v>PROBADAS PRODUCIENDO</v>
          </cell>
          <cell r="Q4699" t="str">
            <v>PROBADAS PRODUCIENDO2016</v>
          </cell>
        </row>
        <row r="4700">
          <cell r="I4700">
            <v>0.19536837199588139</v>
          </cell>
          <cell r="J4700">
            <v>0.19536837199588139</v>
          </cell>
          <cell r="K4700">
            <v>9.169815769049848E-2</v>
          </cell>
          <cell r="L4700">
            <v>9.169815769049848E-2</v>
          </cell>
          <cell r="P4700" t="str">
            <v>PROBADAS PRODUCIENDO</v>
          </cell>
          <cell r="Q4700" t="str">
            <v>PROBADAS PRODUCIENDO2016</v>
          </cell>
        </row>
        <row r="4701">
          <cell r="I4701">
            <v>0.19964215935840704</v>
          </cell>
          <cell r="J4701">
            <v>0.19964215935840704</v>
          </cell>
          <cell r="K4701">
            <v>9.3704103809109734E-2</v>
          </cell>
          <cell r="L4701">
            <v>9.3704103809109734E-2</v>
          </cell>
          <cell r="P4701" t="str">
            <v>PROBADAS PRODUCIENDO</v>
          </cell>
          <cell r="Q4701" t="str">
            <v>PROBADAS PRODUCIENDO2016</v>
          </cell>
        </row>
        <row r="4702">
          <cell r="I4702">
            <v>0.19739233588144556</v>
          </cell>
          <cell r="J4702">
            <v>0.19739233588144556</v>
          </cell>
          <cell r="K4702">
            <v>9.264812598701605E-2</v>
          </cell>
          <cell r="L4702">
            <v>9.264812598701605E-2</v>
          </cell>
          <cell r="P4702" t="str">
            <v>PROBADAS PRODUCIENDO</v>
          </cell>
          <cell r="Q4702" t="str">
            <v>PROBADAS PRODUCIENDO2016</v>
          </cell>
        </row>
        <row r="4703">
          <cell r="I4703">
            <v>0.18890659244551958</v>
          </cell>
          <cell r="J4703">
            <v>0.18890659244551958</v>
          </cell>
          <cell r="K4703">
            <v>8.8665254902206794E-2</v>
          </cell>
          <cell r="L4703">
            <v>8.8665254902206794E-2</v>
          </cell>
          <cell r="P4703" t="str">
            <v>PROBADAS PRODUCIENDO</v>
          </cell>
          <cell r="Q4703" t="str">
            <v>PROBADAS PRODUCIENDO2016</v>
          </cell>
        </row>
        <row r="4704">
          <cell r="I4704">
            <v>0.19303902493315703</v>
          </cell>
          <cell r="J4704">
            <v>0.19303902493315703</v>
          </cell>
          <cell r="K4704">
            <v>9.0604854654334044E-2</v>
          </cell>
          <cell r="L4704">
            <v>9.0604854654334044E-2</v>
          </cell>
          <cell r="P4704" t="str">
            <v>PROBADAS PRODUCIENDO</v>
          </cell>
          <cell r="Q4704" t="str">
            <v>PROBADAS PRODUCIENDO2016</v>
          </cell>
        </row>
        <row r="4705">
          <cell r="I4705">
            <v>0.18474042695877024</v>
          </cell>
          <cell r="J4705">
            <v>0.18474042695877024</v>
          </cell>
          <cell r="K4705">
            <v>8.6709822219496496E-2</v>
          </cell>
          <cell r="L4705">
            <v>8.6709822219496496E-2</v>
          </cell>
          <cell r="P4705" t="str">
            <v>PROBADAS PRODUCIENDO</v>
          </cell>
          <cell r="Q4705" t="str">
            <v>PROBADAS PRODUCIENDO2016</v>
          </cell>
        </row>
        <row r="4706">
          <cell r="I4706">
            <v>0.18878172235381946</v>
          </cell>
          <cell r="J4706">
            <v>0.18878172235381946</v>
          </cell>
          <cell r="K4706">
            <v>8.8606645838505416E-2</v>
          </cell>
          <cell r="L4706">
            <v>8.8606645838505416E-2</v>
          </cell>
          <cell r="P4706" t="str">
            <v>PROBADAS PRODUCIENDO</v>
          </cell>
          <cell r="Q4706" t="str">
            <v>PROBADAS PRODUCIENDO2016</v>
          </cell>
        </row>
        <row r="4707">
          <cell r="I4707">
            <v>0.19009323621417323</v>
          </cell>
          <cell r="J4707">
            <v>0.19009323621417323</v>
          </cell>
          <cell r="K4707">
            <v>8.9222218377455198E-2</v>
          </cell>
          <cell r="L4707">
            <v>8.9222218377455198E-2</v>
          </cell>
          <cell r="P4707" t="str">
            <v>PROBADAS PRODUCIENDO</v>
          </cell>
          <cell r="Q4707" t="str">
            <v>PROBADAS PRODUCIENDO2017</v>
          </cell>
        </row>
        <row r="4708">
          <cell r="I4708">
            <v>0.1698551665341578</v>
          </cell>
          <cell r="J4708">
            <v>0.1698551665341578</v>
          </cell>
          <cell r="K4708">
            <v>7.9723271921022243E-2</v>
          </cell>
          <cell r="L4708">
            <v>7.9723271921022243E-2</v>
          </cell>
          <cell r="P4708" t="str">
            <v>PROBADAS PRODUCIENDO</v>
          </cell>
          <cell r="Q4708" t="str">
            <v>PROBADAS PRODUCIENDO2017</v>
          </cell>
        </row>
        <row r="4709">
          <cell r="I4709">
            <v>0.18603687672777539</v>
          </cell>
          <cell r="J4709">
            <v>0.18603687672777539</v>
          </cell>
          <cell r="K4709">
            <v>8.731832427201168E-2</v>
          </cell>
          <cell r="L4709">
            <v>8.731832427201168E-2</v>
          </cell>
          <cell r="P4709" t="str">
            <v>PROBADAS PRODUCIENDO</v>
          </cell>
          <cell r="Q4709" t="str">
            <v>PROBADAS PRODUCIENDO2017</v>
          </cell>
        </row>
        <row r="4710">
          <cell r="I4710">
            <v>0.17803929567436733</v>
          </cell>
          <cell r="J4710">
            <v>0.17803929567436733</v>
          </cell>
          <cell r="K4710">
            <v>8.3564577229509746E-2</v>
          </cell>
          <cell r="L4710">
            <v>8.3564577229509746E-2</v>
          </cell>
          <cell r="P4710" t="str">
            <v>PROBADAS PRODUCIENDO</v>
          </cell>
          <cell r="Q4710" t="str">
            <v>PROBADAS PRODUCIENDO2017</v>
          </cell>
        </row>
        <row r="4711">
          <cell r="I4711">
            <v>0.18193400024765211</v>
          </cell>
          <cell r="J4711">
            <v>0.18193400024765211</v>
          </cell>
          <cell r="K4711">
            <v>8.5392596936438081E-2</v>
          </cell>
          <cell r="L4711">
            <v>8.5392596936438081E-2</v>
          </cell>
          <cell r="P4711" t="str">
            <v>PROBADAS PRODUCIENDO</v>
          </cell>
          <cell r="Q4711" t="str">
            <v>PROBADAS PRODUCIENDO2017</v>
          </cell>
        </row>
        <row r="4712">
          <cell r="I4712">
            <v>0.17411279867222146</v>
          </cell>
          <cell r="J4712">
            <v>0.17411279867222146</v>
          </cell>
          <cell r="K4712">
            <v>8.1721635418633462E-2</v>
          </cell>
          <cell r="L4712">
            <v>8.1721635418633462E-2</v>
          </cell>
          <cell r="P4712" t="str">
            <v>PROBADAS PRODUCIENDO</v>
          </cell>
          <cell r="Q4712" t="str">
            <v>PROBADAS PRODUCIENDO2017</v>
          </cell>
        </row>
        <row r="4713">
          <cell r="I4713">
            <v>0.17792160902887183</v>
          </cell>
          <cell r="J4713">
            <v>0.17792160902887183</v>
          </cell>
          <cell r="K4713">
            <v>8.3509339790273973E-2</v>
          </cell>
          <cell r="L4713">
            <v>8.3509339790273973E-2</v>
          </cell>
          <cell r="P4713" t="str">
            <v>PROBADAS PRODUCIENDO</v>
          </cell>
          <cell r="Q4713" t="str">
            <v>PROBADAS PRODUCIENDO2017</v>
          </cell>
        </row>
        <row r="4714">
          <cell r="I4714">
            <v>0.17591656052439633</v>
          </cell>
          <cell r="J4714">
            <v>0.17591656052439633</v>
          </cell>
          <cell r="K4714">
            <v>8.2568249622698819E-2</v>
          </cell>
          <cell r="L4714">
            <v>8.2568249622698819E-2</v>
          </cell>
          <cell r="P4714" t="str">
            <v>PROBADAS PRODUCIENDO</v>
          </cell>
          <cell r="Q4714" t="str">
            <v>PROBADAS PRODUCIENDO2017</v>
          </cell>
        </row>
        <row r="4715">
          <cell r="I4715">
            <v>0.16835404401596699</v>
          </cell>
          <cell r="J4715">
            <v>0.16835404401596699</v>
          </cell>
          <cell r="K4715">
            <v>7.9018704605547482E-2</v>
          </cell>
          <cell r="L4715">
            <v>7.9018704605547482E-2</v>
          </cell>
          <cell r="P4715" t="str">
            <v>PROBADAS PRODUCIENDO</v>
          </cell>
          <cell r="Q4715" t="str">
            <v>PROBADAS PRODUCIENDO2017</v>
          </cell>
        </row>
        <row r="4716">
          <cell r="I4716">
            <v>0.17203687854233202</v>
          </cell>
          <cell r="J4716">
            <v>0.17203687854233202</v>
          </cell>
          <cell r="K4716">
            <v>8.0747280923692516E-2</v>
          </cell>
          <cell r="L4716">
            <v>8.0747280923692516E-2</v>
          </cell>
          <cell r="P4716" t="str">
            <v>PROBADAS PRODUCIENDO</v>
          </cell>
          <cell r="Q4716" t="str">
            <v>PROBADAS PRODUCIENDO2017</v>
          </cell>
        </row>
        <row r="4717">
          <cell r="I4717">
            <v>0.16464114655350212</v>
          </cell>
          <cell r="J4717">
            <v>0.16464114655350212</v>
          </cell>
          <cell r="K4717">
            <v>7.7276017938695721E-2</v>
          </cell>
          <cell r="L4717">
            <v>7.7276017938695721E-2</v>
          </cell>
          <cell r="P4717" t="str">
            <v>PROBADAS PRODUCIENDO</v>
          </cell>
          <cell r="Q4717" t="str">
            <v>PROBADAS PRODUCIENDO2017</v>
          </cell>
        </row>
        <row r="4718">
          <cell r="I4718">
            <v>0.16824275946712086</v>
          </cell>
          <cell r="J4718">
            <v>0.16824275946712086</v>
          </cell>
          <cell r="K4718">
            <v>7.8966472056315684E-2</v>
          </cell>
          <cell r="L4718">
            <v>7.8966472056315684E-2</v>
          </cell>
          <cell r="P4718" t="str">
            <v>PROBADAS PRODUCIENDO</v>
          </cell>
          <cell r="Q4718" t="str">
            <v>PROBADAS PRODUCIENDO2017</v>
          </cell>
        </row>
        <row r="4719">
          <cell r="I4719">
            <v>0.16903098926736498</v>
          </cell>
          <cell r="J4719">
            <v>0.16903098926736498</v>
          </cell>
          <cell r="K4719">
            <v>7.9336435831827215E-2</v>
          </cell>
          <cell r="L4719">
            <v>7.9336435831827215E-2</v>
          </cell>
          <cell r="P4719" t="str">
            <v>PROBADAS PRODUCIENDO</v>
          </cell>
          <cell r="Q4719" t="str">
            <v>PROBADAS PRODUCIENDO2018</v>
          </cell>
        </row>
        <row r="4720">
          <cell r="I4720">
            <v>0.15103528880477773</v>
          </cell>
          <cell r="J4720">
            <v>0.15103528880477773</v>
          </cell>
          <cell r="K4720">
            <v>7.0889968463997116E-2</v>
          </cell>
          <cell r="L4720">
            <v>7.0889968463997116E-2</v>
          </cell>
          <cell r="P4720" t="str">
            <v>PROBADAS PRODUCIENDO</v>
          </cell>
          <cell r="Q4720" t="str">
            <v>PROBADAS PRODUCIENDO2018</v>
          </cell>
        </row>
        <row r="4721">
          <cell r="I4721">
            <v>0.16542407262758974</v>
          </cell>
          <cell r="J4721">
            <v>0.16542407262758974</v>
          </cell>
          <cell r="K4721">
            <v>7.7643492355707291E-2</v>
          </cell>
          <cell r="L4721">
            <v>7.7643492355707291E-2</v>
          </cell>
          <cell r="P4721" t="str">
            <v>PROBADAS PRODUCIENDO</v>
          </cell>
          <cell r="Q4721" t="str">
            <v>PROBADAS PRODUCIENDO2018</v>
          </cell>
        </row>
        <row r="4722">
          <cell r="I4722">
            <v>0.15831262003661242</v>
          </cell>
          <cell r="J4722">
            <v>0.15831262003661242</v>
          </cell>
          <cell r="K4722">
            <v>7.4305658834170424E-2</v>
          </cell>
          <cell r="L4722">
            <v>7.4305658834170424E-2</v>
          </cell>
          <cell r="P4722" t="str">
            <v>PROBADAS PRODUCIENDO</v>
          </cell>
          <cell r="Q4722" t="str">
            <v>PROBADAS PRODUCIENDO2018</v>
          </cell>
        </row>
        <row r="4723">
          <cell r="I4723">
            <v>0.16177579305652617</v>
          </cell>
          <cell r="J4723">
            <v>0.16177579305652617</v>
          </cell>
          <cell r="K4723">
            <v>7.593113476174905E-2</v>
          </cell>
          <cell r="L4723">
            <v>7.593113476174905E-2</v>
          </cell>
          <cell r="P4723" t="str">
            <v>PROBADAS PRODUCIENDO</v>
          </cell>
          <cell r="Q4723" t="str">
            <v>PROBADAS PRODUCIENDO2018</v>
          </cell>
        </row>
        <row r="4724">
          <cell r="I4724">
            <v>0.15482117717496188</v>
          </cell>
          <cell r="J4724">
            <v>0.15482117717496188</v>
          </cell>
          <cell r="K4724">
            <v>7.2666914165193261E-2</v>
          </cell>
          <cell r="L4724">
            <v>7.2666914165193261E-2</v>
          </cell>
          <cell r="P4724" t="str">
            <v>PROBADAS PRODUCIENDO</v>
          </cell>
          <cell r="Q4724" t="str">
            <v>PROBADAS PRODUCIENDO2018</v>
          </cell>
        </row>
        <row r="4725">
          <cell r="I4725">
            <v>0.15820797301966064</v>
          </cell>
          <cell r="J4725">
            <v>0.15820797301966064</v>
          </cell>
          <cell r="K4725">
            <v>7.4256541678899834E-2</v>
          </cell>
          <cell r="L4725">
            <v>7.4256541678899834E-2</v>
          </cell>
          <cell r="P4725" t="str">
            <v>PROBADAS PRODUCIENDO</v>
          </cell>
          <cell r="Q4725" t="str">
            <v>PROBADAS PRODUCIENDO2018</v>
          </cell>
        </row>
        <row r="4726">
          <cell r="I4726">
            <v>0.15642508300741781</v>
          </cell>
          <cell r="J4726">
            <v>0.15642508300741781</v>
          </cell>
          <cell r="K4726">
            <v>7.3419723887886534E-2</v>
          </cell>
          <cell r="L4726">
            <v>7.3419723887886534E-2</v>
          </cell>
          <cell r="P4726" t="str">
            <v>PROBADAS PRODUCIENDO</v>
          </cell>
          <cell r="Q4726" t="str">
            <v>PROBADAS PRODUCIENDO2018</v>
          </cell>
        </row>
        <row r="4727">
          <cell r="I4727">
            <v>0.1497004900012304</v>
          </cell>
          <cell r="J4727">
            <v>0.1497004900012304</v>
          </cell>
          <cell r="K4727">
            <v>7.026346689712451E-2</v>
          </cell>
          <cell r="L4727">
            <v>7.026346689712451E-2</v>
          </cell>
          <cell r="P4727" t="str">
            <v>PROBADAS PRODUCIENDO</v>
          </cell>
          <cell r="Q4727" t="str">
            <v>PROBADAS PRODUCIENDO2018</v>
          </cell>
        </row>
        <row r="4728">
          <cell r="I4728">
            <v>0.15297526808222195</v>
          </cell>
          <cell r="J4728">
            <v>0.15297526808222195</v>
          </cell>
          <cell r="K4728">
            <v>7.1800517719652124E-2</v>
          </cell>
          <cell r="L4728">
            <v>7.1800517719652124E-2</v>
          </cell>
          <cell r="P4728" t="str">
            <v>PROBADAS PRODUCIENDO</v>
          </cell>
          <cell r="Q4728" t="str">
            <v>PROBADAS PRODUCIENDO2018</v>
          </cell>
        </row>
        <row r="4729">
          <cell r="I4729">
            <v>0.14639897994423065</v>
          </cell>
          <cell r="J4729">
            <v>0.14639897994423065</v>
          </cell>
          <cell r="K4729">
            <v>6.871386914631808E-2</v>
          </cell>
          <cell r="L4729">
            <v>6.871386914631808E-2</v>
          </cell>
          <cell r="P4729" t="str">
            <v>PROBADAS PRODUCIENDO</v>
          </cell>
          <cell r="Q4729" t="str">
            <v>PROBADAS PRODUCIENDO2018</v>
          </cell>
        </row>
        <row r="4730">
          <cell r="I4730">
            <v>0.14960153573143675</v>
          </cell>
          <cell r="J4730">
            <v>0.14960153573143675</v>
          </cell>
          <cell r="K4730">
            <v>7.0217021691367884E-2</v>
          </cell>
          <cell r="L4730">
            <v>7.0217021691367884E-2</v>
          </cell>
          <cell r="P4730" t="str">
            <v>PROBADAS PRODUCIENDO</v>
          </cell>
          <cell r="Q4730" t="str">
            <v>PROBADAS PRODUCIENDO2018</v>
          </cell>
        </row>
        <row r="4731">
          <cell r="I4731">
            <v>0.15022752334472256</v>
          </cell>
          <cell r="J4731">
            <v>0.15022752334472256</v>
          </cell>
          <cell r="K4731">
            <v>7.0510835425335969E-2</v>
          </cell>
          <cell r="L4731">
            <v>7.0510835425335969E-2</v>
          </cell>
          <cell r="P4731" t="str">
            <v>PROBADAS PRODUCIENDO</v>
          </cell>
          <cell r="Q4731" t="str">
            <v>PROBADAS PRODUCIENDO2019</v>
          </cell>
        </row>
        <row r="4732">
          <cell r="I4732">
            <v>0.13423371343409179</v>
          </cell>
          <cell r="J4732">
            <v>0.13423371343409179</v>
          </cell>
          <cell r="K4732">
            <v>6.3003976007539361E-2</v>
          </cell>
          <cell r="L4732">
            <v>6.3003976007539361E-2</v>
          </cell>
          <cell r="P4732" t="str">
            <v>PROBADAS PRODUCIENDO</v>
          </cell>
          <cell r="Q4732" t="str">
            <v>PROBADAS PRODUCIENDO2019</v>
          </cell>
        </row>
        <row r="4733">
          <cell r="I4733">
            <v>0.14702184989955969</v>
          </cell>
          <cell r="J4733">
            <v>0.14702184989955969</v>
          </cell>
          <cell r="K4733">
            <v>6.9006219575412323E-2</v>
          </cell>
          <cell r="L4733">
            <v>6.9006219575412323E-2</v>
          </cell>
          <cell r="P4733" t="str">
            <v>PROBADAS PRODUCIENDO</v>
          </cell>
          <cell r="Q4733" t="str">
            <v>PROBADAS PRODUCIENDO2019</v>
          </cell>
        </row>
        <row r="4734">
          <cell r="I4734">
            <v>0.14070149459218378</v>
          </cell>
          <cell r="J4734">
            <v>0.14070149459218378</v>
          </cell>
          <cell r="K4734">
            <v>6.6039695712235752E-2</v>
          </cell>
          <cell r="L4734">
            <v>6.6039695712235752E-2</v>
          </cell>
          <cell r="P4734" t="str">
            <v>PROBADAS PRODUCIENDO</v>
          </cell>
          <cell r="Q4734" t="str">
            <v>PROBADAS PRODUCIENDO2019</v>
          </cell>
        </row>
        <row r="4735">
          <cell r="I4735">
            <v>0.14377941484782319</v>
          </cell>
          <cell r="J4735">
            <v>0.14377941484782319</v>
          </cell>
          <cell r="K4735">
            <v>6.7484349286798737E-2</v>
          </cell>
          <cell r="L4735">
            <v>6.7484349286798737E-2</v>
          </cell>
          <cell r="P4735" t="str">
            <v>PROBADAS PRODUCIENDO</v>
          </cell>
          <cell r="Q4735" t="str">
            <v>PROBADAS PRODUCIENDO2019</v>
          </cell>
        </row>
        <row r="4736">
          <cell r="I4736">
            <v>0.13759844930872089</v>
          </cell>
          <cell r="J4736">
            <v>0.13759844930872089</v>
          </cell>
          <cell r="K4736">
            <v>6.4583249447076038E-2</v>
          </cell>
          <cell r="L4736">
            <v>6.4583249447076038E-2</v>
          </cell>
          <cell r="P4736" t="str">
            <v>PROBADAS PRODUCIENDO</v>
          </cell>
          <cell r="Q4736" t="str">
            <v>PROBADAS PRODUCIENDO2019</v>
          </cell>
        </row>
        <row r="4737">
          <cell r="I4737">
            <v>0.1406084887933691</v>
          </cell>
          <cell r="J4737">
            <v>0.1406084887933691</v>
          </cell>
          <cell r="K4737">
            <v>6.5996042482602352E-2</v>
          </cell>
          <cell r="L4737">
            <v>6.5996042482602352E-2</v>
          </cell>
          <cell r="P4737" t="str">
            <v>PROBADAS PRODUCIENDO</v>
          </cell>
          <cell r="Q4737" t="str">
            <v>PROBADAS PRODUCIENDO2019</v>
          </cell>
        </row>
        <row r="4738">
          <cell r="I4738">
            <v>0.13902393230407653</v>
          </cell>
          <cell r="J4738">
            <v>0.13902393230407653</v>
          </cell>
          <cell r="K4738">
            <v>6.5252314573421052E-2</v>
          </cell>
          <cell r="L4738">
            <v>6.5252314573421052E-2</v>
          </cell>
          <cell r="P4738" t="str">
            <v>PROBADAS PRODUCIENDO</v>
          </cell>
          <cell r="Q4738" t="str">
            <v>PROBADAS PRODUCIENDO2019</v>
          </cell>
        </row>
        <row r="4739">
          <cell r="I4739">
            <v>0.13304740127151127</v>
          </cell>
          <cell r="J4739">
            <v>0.13304740127151127</v>
          </cell>
          <cell r="K4739">
            <v>6.2447168175016901E-2</v>
          </cell>
          <cell r="L4739">
            <v>6.2447168175016901E-2</v>
          </cell>
          <cell r="P4739" t="str">
            <v>PROBADAS PRODUCIENDO</v>
          </cell>
          <cell r="Q4739" t="str">
            <v>PROBADAS PRODUCIENDO2019</v>
          </cell>
        </row>
        <row r="4740">
          <cell r="I4740">
            <v>0.13595788415245622</v>
          </cell>
          <cell r="J4740">
            <v>0.13595788415245622</v>
          </cell>
          <cell r="K4740">
            <v>6.3813233293162089E-2</v>
          </cell>
          <cell r="L4740">
            <v>6.3813233293162089E-2</v>
          </cell>
          <cell r="P4740" t="str">
            <v>PROBADAS PRODUCIENDO</v>
          </cell>
          <cell r="Q4740" t="str">
            <v>PROBADAS PRODUCIENDO2019</v>
          </cell>
        </row>
        <row r="4741">
          <cell r="I4741">
            <v>0.13011316015211316</v>
          </cell>
          <cell r="J4741">
            <v>0.13011316015211316</v>
          </cell>
          <cell r="K4741">
            <v>6.1069951882943861E-2</v>
          </cell>
          <cell r="L4741">
            <v>6.1069951882943861E-2</v>
          </cell>
          <cell r="P4741" t="str">
            <v>PROBADAS PRODUCIENDO</v>
          </cell>
          <cell r="Q4741" t="str">
            <v>PROBADAS PRODUCIENDO2019</v>
          </cell>
        </row>
        <row r="4742">
          <cell r="I4742">
            <v>0.13295945494321335</v>
          </cell>
          <cell r="J4742">
            <v>0.13295945494321335</v>
          </cell>
          <cell r="K4742">
            <v>6.2405889659983088E-2</v>
          </cell>
          <cell r="L4742">
            <v>6.2405889659983088E-2</v>
          </cell>
          <cell r="P4742" t="str">
            <v>PROBADAS PRODUCIENDO</v>
          </cell>
          <cell r="Q4742" t="str">
            <v>PROBADAS PRODUCIENDO2019</v>
          </cell>
        </row>
        <row r="4743">
          <cell r="I4743">
            <v>0.13317303040726958</v>
          </cell>
          <cell r="J4743">
            <v>0.13317303040726958</v>
          </cell>
          <cell r="K4743">
            <v>6.2506133503865163E-2</v>
          </cell>
          <cell r="L4743">
            <v>6.2506133503865163E-2</v>
          </cell>
          <cell r="P4743" t="str">
            <v>PROBADAS PRODUCIENDO</v>
          </cell>
          <cell r="Q4743" t="str">
            <v>PROBADAS PRODUCIENDO2020</v>
          </cell>
        </row>
        <row r="4744">
          <cell r="I4744">
            <v>0.12322223941731203</v>
          </cell>
          <cell r="J4744">
            <v>0.12322223941731203</v>
          </cell>
          <cell r="K4744">
            <v>5.7835627259581406E-2</v>
          </cell>
          <cell r="L4744">
            <v>5.7835627259581406E-2</v>
          </cell>
          <cell r="P4744" t="str">
            <v>PROBADAS PRODUCIENDO</v>
          </cell>
          <cell r="Q4744" t="str">
            <v>PROBADAS PRODUCIENDO2020</v>
          </cell>
        </row>
        <row r="4745">
          <cell r="I4745">
            <v>0.13028364021389302</v>
          </cell>
          <cell r="J4745">
            <v>0.13028364021389302</v>
          </cell>
          <cell r="K4745">
            <v>6.1149968455884884E-2</v>
          </cell>
          <cell r="L4745">
            <v>6.1149968455884884E-2</v>
          </cell>
          <cell r="P4745" t="str">
            <v>PROBADAS PRODUCIENDO</v>
          </cell>
          <cell r="Q4745" t="str">
            <v>PROBADAS PRODUCIENDO2020</v>
          </cell>
        </row>
        <row r="4746">
          <cell r="I4746">
            <v>0.12468284755993105</v>
          </cell>
          <cell r="J4746">
            <v>0.12468284755993105</v>
          </cell>
          <cell r="K4746">
            <v>5.8521178735583504E-2</v>
          </cell>
          <cell r="L4746">
            <v>5.8521178735583504E-2</v>
          </cell>
          <cell r="P4746" t="str">
            <v>PROBADAS PRODUCIENDO</v>
          </cell>
          <cell r="Q4746" t="str">
            <v>PROBADAS PRODUCIENDO2020</v>
          </cell>
        </row>
        <row r="4747">
          <cell r="I4747">
            <v>0.12741035136611342</v>
          </cell>
          <cell r="J4747">
            <v>0.12741035136611342</v>
          </cell>
          <cell r="K4747">
            <v>5.9801360740304399E-2</v>
          </cell>
          <cell r="L4747">
            <v>5.9801360740304399E-2</v>
          </cell>
          <cell r="P4747" t="str">
            <v>PROBADAS PRODUCIENDO</v>
          </cell>
          <cell r="Q4747" t="str">
            <v>PROBADAS PRODUCIENDO2020</v>
          </cell>
        </row>
        <row r="4748">
          <cell r="I4748">
            <v>0.12193307917138729</v>
          </cell>
          <cell r="J4748">
            <v>0.12193307917138729</v>
          </cell>
          <cell r="K4748">
            <v>5.7230546619806089E-2</v>
          </cell>
          <cell r="L4748">
            <v>5.7230546619806089E-2</v>
          </cell>
          <cell r="P4748" t="str">
            <v>PROBADAS PRODUCIENDO</v>
          </cell>
          <cell r="Q4748" t="str">
            <v>PROBADAS PRODUCIENDO2020</v>
          </cell>
        </row>
        <row r="4749">
          <cell r="I4749">
            <v>0.12460043032712322</v>
          </cell>
          <cell r="J4749">
            <v>0.12460043032712322</v>
          </cell>
          <cell r="K4749">
            <v>5.848249535846764E-2</v>
          </cell>
          <cell r="L4749">
            <v>5.848249535846764E-2</v>
          </cell>
          <cell r="P4749" t="str">
            <v>PROBADAS PRODUCIENDO</v>
          </cell>
          <cell r="Q4749" t="str">
            <v>PROBADAS PRODUCIENDO2020</v>
          </cell>
        </row>
        <row r="4750">
          <cell r="I4750">
            <v>0.12319627313763415</v>
          </cell>
          <cell r="J4750">
            <v>0.12319627313763415</v>
          </cell>
          <cell r="K4750">
            <v>5.7823439718761901E-2</v>
          </cell>
          <cell r="L4750">
            <v>5.7823439718761901E-2</v>
          </cell>
          <cell r="P4750" t="str">
            <v>PROBADAS PRODUCIENDO</v>
          </cell>
          <cell r="Q4750" t="str">
            <v>PROBADAS PRODUCIENDO2020</v>
          </cell>
        </row>
        <row r="4751">
          <cell r="I4751">
            <v>0.11790016089780984</v>
          </cell>
          <cell r="J4751">
            <v>0.11790016089780984</v>
          </cell>
          <cell r="K4751">
            <v>5.5337654889044297E-2</v>
          </cell>
          <cell r="L4751">
            <v>5.5337654889044297E-2</v>
          </cell>
          <cell r="P4751" t="str">
            <v>PROBADAS PRODUCIENDO</v>
          </cell>
          <cell r="Q4751" t="str">
            <v>PROBADAS PRODUCIENDO2020</v>
          </cell>
        </row>
        <row r="4752">
          <cell r="I4752">
            <v>0.1204792898148245</v>
          </cell>
          <cell r="J4752">
            <v>0.1204792898148245</v>
          </cell>
          <cell r="K4752">
            <v>5.6548195611272979E-2</v>
          </cell>
          <cell r="L4752">
            <v>5.6548195611272979E-2</v>
          </cell>
          <cell r="P4752" t="str">
            <v>PROBADAS PRODUCIENDO</v>
          </cell>
          <cell r="Q4752" t="str">
            <v>PROBADAS PRODUCIENDO2020</v>
          </cell>
        </row>
        <row r="4753">
          <cell r="I4753">
            <v>0.11529997858095185</v>
          </cell>
          <cell r="J4753">
            <v>0.11529997858095185</v>
          </cell>
          <cell r="K4753">
            <v>5.4117232536749132E-2</v>
          </cell>
          <cell r="L4753">
            <v>5.4117232536749132E-2</v>
          </cell>
          <cell r="P4753" t="str">
            <v>PROBADAS PRODUCIENDO</v>
          </cell>
          <cell r="Q4753" t="str">
            <v>PROBADAS PRODUCIENDO2020</v>
          </cell>
        </row>
        <row r="4754">
          <cell r="I4754">
            <v>0.11782222712263414</v>
          </cell>
          <cell r="J4754">
            <v>0.11782222712263414</v>
          </cell>
          <cell r="K4754">
            <v>5.5301075868947704E-2</v>
          </cell>
          <cell r="L4754">
            <v>5.5301075868947704E-2</v>
          </cell>
          <cell r="P4754" t="str">
            <v>PROBADAS PRODUCIENDO</v>
          </cell>
          <cell r="Q4754" t="str">
            <v>PROBADAS PRODUCIENDO2020</v>
          </cell>
        </row>
        <row r="4755">
          <cell r="I4755">
            <v>0.11788748627930545</v>
          </cell>
          <cell r="J4755">
            <v>0.11788748627930545</v>
          </cell>
          <cell r="K4755">
            <v>5.5331705926300691E-2</v>
          </cell>
          <cell r="L4755">
            <v>5.5331705926300691E-2</v>
          </cell>
          <cell r="P4755" t="str">
            <v>PROBADAS PRODUCIENDO</v>
          </cell>
          <cell r="Q4755" t="str">
            <v>PROBADAS PRODUCIENDO2021</v>
          </cell>
        </row>
        <row r="4756">
          <cell r="I4756">
            <v>0.10533672324722097</v>
          </cell>
          <cell r="J4756">
            <v>0.10533672324722097</v>
          </cell>
          <cell r="K4756">
            <v>4.9440876024332607E-2</v>
          </cell>
          <cell r="L4756">
            <v>4.9440876024332607E-2</v>
          </cell>
          <cell r="P4756" t="str">
            <v>PROBADAS PRODUCIENDO</v>
          </cell>
          <cell r="Q4756" t="str">
            <v>PROBADAS PRODUCIENDO2021</v>
          </cell>
        </row>
        <row r="4757">
          <cell r="I4757">
            <v>0.11537191006618017</v>
          </cell>
          <cell r="J4757">
            <v>0.11537191006618017</v>
          </cell>
          <cell r="K4757">
            <v>5.4150994320235346E-2</v>
          </cell>
          <cell r="L4757">
            <v>5.4150994320235346E-2</v>
          </cell>
          <cell r="P4757" t="str">
            <v>PROBADAS PRODUCIENDO</v>
          </cell>
          <cell r="Q4757" t="str">
            <v>PROBADAS PRODUCIENDO2021</v>
          </cell>
        </row>
        <row r="4758">
          <cell r="I4758">
            <v>0.11041216112676099</v>
          </cell>
          <cell r="J4758">
            <v>0.11041216112676099</v>
          </cell>
          <cell r="K4758">
            <v>5.1823085070104878E-2</v>
          </cell>
          <cell r="L4758">
            <v>5.1823085070104878E-2</v>
          </cell>
          <cell r="P4758" t="str">
            <v>PROBADAS PRODUCIENDO</v>
          </cell>
          <cell r="Q4758" t="str">
            <v>PROBADAS PRODUCIENDO2021</v>
          </cell>
        </row>
        <row r="4759">
          <cell r="I4759">
            <v>0.11282748605410342</v>
          </cell>
          <cell r="J4759">
            <v>0.11282748605410342</v>
          </cell>
          <cell r="K4759">
            <v>5.2956742702599792E-2</v>
          </cell>
          <cell r="L4759">
            <v>5.2956742702599792E-2</v>
          </cell>
          <cell r="P4759" t="str">
            <v>PROBADAS PRODUCIENDO</v>
          </cell>
          <cell r="Q4759" t="str">
            <v>PROBADAS PRODUCIENDO2021</v>
          </cell>
        </row>
        <row r="4760">
          <cell r="P4760" t="str">
            <v>PROBADAS PRODUCIENDO</v>
          </cell>
          <cell r="Q4760" t="str">
            <v>PROBADAS PRODUCIENDO2021</v>
          </cell>
        </row>
        <row r="4761">
          <cell r="I4761">
            <v>0.40196058092168385</v>
          </cell>
          <cell r="J4761">
            <v>0.40196058092168385</v>
          </cell>
          <cell r="K4761">
            <v>0.24651438506765028</v>
          </cell>
          <cell r="L4761">
            <v>0.24651438506765028</v>
          </cell>
          <cell r="P4761" t="str">
            <v>PROBADAS PRODUCIENDO</v>
          </cell>
          <cell r="Q4761" t="str">
            <v>PROBADAS PRODUCIENDO2012</v>
          </cell>
        </row>
        <row r="4762">
          <cell r="I4762">
            <v>0.37175331683015678</v>
          </cell>
          <cell r="J4762">
            <v>0.37175331683015678</v>
          </cell>
          <cell r="K4762">
            <v>0.22798887414559851</v>
          </cell>
          <cell r="L4762">
            <v>0.22798887414559851</v>
          </cell>
          <cell r="P4762" t="str">
            <v>PROBADAS PRODUCIENDO</v>
          </cell>
          <cell r="Q4762" t="str">
            <v>PROBADAS PRODUCIENDO2012</v>
          </cell>
        </row>
        <row r="4763">
          <cell r="I4763">
            <v>0.39287487996009013</v>
          </cell>
          <cell r="J4763">
            <v>0.39287487996009013</v>
          </cell>
          <cell r="K4763">
            <v>0.24094230638192407</v>
          </cell>
          <cell r="L4763">
            <v>0.24094230638192407</v>
          </cell>
          <cell r="P4763" t="str">
            <v>PROBADAS PRODUCIENDO</v>
          </cell>
          <cell r="Q4763" t="str">
            <v>PROBADAS PRODUCIENDO2012</v>
          </cell>
        </row>
        <row r="4764">
          <cell r="I4764">
            <v>0.37580825591980765</v>
          </cell>
          <cell r="J4764">
            <v>0.37580825591980765</v>
          </cell>
          <cell r="K4764">
            <v>0.23047568719049963</v>
          </cell>
          <cell r="L4764">
            <v>0.23047568719049963</v>
          </cell>
          <cell r="P4764" t="str">
            <v>PROBADAS PRODUCIENDO</v>
          </cell>
          <cell r="Q4764" t="str">
            <v>PROBADAS PRODUCIENDO2012</v>
          </cell>
        </row>
        <row r="4765">
          <cell r="I4765">
            <v>0.38384825509641113</v>
          </cell>
          <cell r="J4765">
            <v>0.38384825509641113</v>
          </cell>
          <cell r="K4765">
            <v>0.235406457885527</v>
          </cell>
          <cell r="L4765">
            <v>0.235406457885527</v>
          </cell>
          <cell r="P4765" t="str">
            <v>PROBADAS PRODUCIENDO</v>
          </cell>
          <cell r="Q4765" t="str">
            <v>PROBADAS PRODUCIENDO2012</v>
          </cell>
        </row>
        <row r="4766">
          <cell r="I4766">
            <v>0.36717375083968984</v>
          </cell>
          <cell r="J4766">
            <v>0.36717375083968984</v>
          </cell>
          <cell r="K4766">
            <v>0.22518031791496496</v>
          </cell>
          <cell r="L4766">
            <v>0.22518031791496496</v>
          </cell>
          <cell r="P4766" t="str">
            <v>PROBADAS PRODUCIENDO</v>
          </cell>
          <cell r="Q4766" t="str">
            <v>PROBADAS PRODUCIENDO2012</v>
          </cell>
        </row>
        <row r="4767">
          <cell r="I4767">
            <v>0.37502902439454833</v>
          </cell>
          <cell r="J4767">
            <v>0.37502902439454833</v>
          </cell>
          <cell r="K4767">
            <v>0.2299978000806886</v>
          </cell>
          <cell r="L4767">
            <v>0.2299978000806886</v>
          </cell>
          <cell r="P4767" t="str">
            <v>PROBADAS PRODUCIENDO</v>
          </cell>
          <cell r="Q4767" t="str">
            <v>PROBADAS PRODUCIENDO2012</v>
          </cell>
        </row>
        <row r="4768">
          <cell r="I4768">
            <v>0.37062506890470726</v>
          </cell>
          <cell r="J4768">
            <v>0.37062506890470726</v>
          </cell>
          <cell r="K4768">
            <v>0.22729694225787886</v>
          </cell>
          <cell r="L4768">
            <v>0.22729694225787886</v>
          </cell>
          <cell r="P4768" t="str">
            <v>PROBADAS PRODUCIENDO</v>
          </cell>
          <cell r="Q4768" t="str">
            <v>PROBADAS PRODUCIENDO2012</v>
          </cell>
        </row>
        <row r="4769">
          <cell r="I4769">
            <v>0.35452498454312675</v>
          </cell>
          <cell r="J4769">
            <v>0.35452498454312675</v>
          </cell>
          <cell r="K4769">
            <v>0.21742308252060877</v>
          </cell>
          <cell r="L4769">
            <v>0.21742308252060877</v>
          </cell>
          <cell r="P4769" t="str">
            <v>PROBADAS PRODUCIENDO</v>
          </cell>
          <cell r="Q4769" t="str">
            <v>PROBADAS PRODUCIENDO2012</v>
          </cell>
        </row>
        <row r="4770">
          <cell r="I4770">
            <v>0.36210965182734467</v>
          </cell>
          <cell r="J4770">
            <v>0.36210965182734467</v>
          </cell>
          <cell r="K4770">
            <v>0.22207460727267395</v>
          </cell>
          <cell r="L4770">
            <v>0.22207460727267395</v>
          </cell>
          <cell r="P4770" t="str">
            <v>PROBADAS PRODUCIENDO</v>
          </cell>
          <cell r="Q4770" t="str">
            <v>PROBADAS PRODUCIENDO2012</v>
          </cell>
        </row>
        <row r="4771">
          <cell r="I4771">
            <v>0.3463794802019019</v>
          </cell>
          <cell r="J4771">
            <v>0.3463794802019019</v>
          </cell>
          <cell r="K4771">
            <v>0.21242760761822238</v>
          </cell>
          <cell r="L4771">
            <v>0.21242760761822238</v>
          </cell>
          <cell r="P4771" t="str">
            <v>PROBADAS PRODUCIENDO</v>
          </cell>
          <cell r="Q4771" t="str">
            <v>PROBADAS PRODUCIENDO2012</v>
          </cell>
        </row>
        <row r="4772">
          <cell r="I4772">
            <v>0.35378988349067553</v>
          </cell>
          <cell r="J4772">
            <v>0.35378988349067553</v>
          </cell>
          <cell r="K4772">
            <v>0.2169722597471615</v>
          </cell>
          <cell r="L4772">
            <v>0.2169722597471615</v>
          </cell>
          <cell r="P4772" t="str">
            <v>PROBADAS PRODUCIENDO</v>
          </cell>
          <cell r="Q4772" t="str">
            <v>PROBADAS PRODUCIENDO2012</v>
          </cell>
        </row>
        <row r="4773">
          <cell r="I4773">
            <v>0.36005727157414158</v>
          </cell>
          <cell r="J4773">
            <v>0.36005727157414158</v>
          </cell>
          <cell r="K4773">
            <v>0.22081592351098958</v>
          </cell>
          <cell r="L4773">
            <v>0.22081592351098958</v>
          </cell>
          <cell r="P4773" t="str">
            <v>PROBADAS PRODUCIENDO</v>
          </cell>
          <cell r="Q4773" t="str">
            <v>PROBADAS PRODUCIENDO2013</v>
          </cell>
        </row>
        <row r="4774">
          <cell r="I4774">
            <v>0.32157745961735307</v>
          </cell>
          <cell r="J4774">
            <v>0.32157745961735307</v>
          </cell>
          <cell r="K4774">
            <v>0.19721702443413025</v>
          </cell>
          <cell r="L4774">
            <v>0.19721702443413025</v>
          </cell>
          <cell r="P4774" t="str">
            <v>PROBADAS PRODUCIENDO</v>
          </cell>
          <cell r="Q4774" t="str">
            <v>PROBADAS PRODUCIENDO2013</v>
          </cell>
        </row>
        <row r="4775">
          <cell r="I4775">
            <v>0.35205285372583711</v>
          </cell>
          <cell r="J4775">
            <v>0.35205285372583711</v>
          </cell>
          <cell r="K4775">
            <v>0.21590697413298135</v>
          </cell>
          <cell r="L4775">
            <v>0.21590697413298135</v>
          </cell>
          <cell r="P4775" t="str">
            <v>PROBADAS PRODUCIENDO</v>
          </cell>
          <cell r="Q4775" t="str">
            <v>PROBADAS PRODUCIENDO2013</v>
          </cell>
        </row>
        <row r="4776">
          <cell r="I4776">
            <v>0.33675955297456917</v>
          </cell>
          <cell r="J4776">
            <v>0.33675955297456917</v>
          </cell>
          <cell r="K4776">
            <v>0.20652789864824378</v>
          </cell>
          <cell r="L4776">
            <v>0.20652789864824378</v>
          </cell>
          <cell r="P4776" t="str">
            <v>PROBADAS PRODUCIENDO</v>
          </cell>
          <cell r="Q4776" t="str">
            <v>PROBADAS PRODUCIENDO2013</v>
          </cell>
        </row>
        <row r="4777">
          <cell r="I4777">
            <v>0.34396414863200986</v>
          </cell>
          <cell r="J4777">
            <v>0.34396414863200986</v>
          </cell>
          <cell r="K4777">
            <v>0.21094633307303901</v>
          </cell>
          <cell r="L4777">
            <v>0.21094633307303901</v>
          </cell>
          <cell r="P4777" t="str">
            <v>PROBADAS PRODUCIENDO</v>
          </cell>
          <cell r="Q4777" t="str">
            <v>PROBADAS PRODUCIENDO2013</v>
          </cell>
        </row>
        <row r="4778">
          <cell r="I4778">
            <v>0.32902222409705473</v>
          </cell>
          <cell r="J4778">
            <v>0.32902222409705473</v>
          </cell>
          <cell r="K4778">
            <v>0.20178274959424172</v>
          </cell>
          <cell r="L4778">
            <v>0.20178274959424172</v>
          </cell>
          <cell r="P4778" t="str">
            <v>PROBADAS PRODUCIENDO</v>
          </cell>
          <cell r="Q4778" t="str">
            <v>PROBADAS PRODUCIENDO2013</v>
          </cell>
        </row>
        <row r="4779">
          <cell r="I4779">
            <v>0.33606128821860626</v>
          </cell>
          <cell r="J4779">
            <v>0.33606128821860626</v>
          </cell>
          <cell r="K4779">
            <v>0.20609966683870684</v>
          </cell>
          <cell r="L4779">
            <v>0.20609966683870684</v>
          </cell>
          <cell r="P4779" t="str">
            <v>PROBADAS PRODUCIENDO</v>
          </cell>
          <cell r="Q4779" t="str">
            <v>PROBADAS PRODUCIENDO2013</v>
          </cell>
        </row>
        <row r="4780">
          <cell r="I4780">
            <v>0.33211492977991952</v>
          </cell>
          <cell r="J4780">
            <v>0.33211492977991952</v>
          </cell>
          <cell r="K4780">
            <v>0.20367944413542904</v>
          </cell>
          <cell r="L4780">
            <v>0.20367944413542904</v>
          </cell>
          <cell r="P4780" t="str">
            <v>PROBADAS PRODUCIENDO</v>
          </cell>
          <cell r="Q4780" t="str">
            <v>PROBADAS PRODUCIENDO2013</v>
          </cell>
        </row>
        <row r="4781">
          <cell r="I4781">
            <v>0.31768773951186913</v>
          </cell>
          <cell r="J4781">
            <v>0.31768773951186913</v>
          </cell>
          <cell r="K4781">
            <v>0.19483153688783905</v>
          </cell>
          <cell r="L4781">
            <v>0.19483153688783905</v>
          </cell>
          <cell r="P4781" t="str">
            <v>PROBADAS PRODUCIENDO</v>
          </cell>
          <cell r="Q4781" t="str">
            <v>PROBADAS PRODUCIENDO2013</v>
          </cell>
        </row>
        <row r="4782">
          <cell r="I4782">
            <v>0.32448431495654406</v>
          </cell>
          <cell r="J4782">
            <v>0.32448431495654406</v>
          </cell>
          <cell r="K4782">
            <v>0.1989997406765493</v>
          </cell>
          <cell r="L4782">
            <v>0.1989997406765493</v>
          </cell>
          <cell r="P4782" t="str">
            <v>PROBADAS PRODUCIENDO</v>
          </cell>
          <cell r="Q4782" t="str">
            <v>PROBADAS PRODUCIENDO2013</v>
          </cell>
        </row>
        <row r="4783">
          <cell r="I4783">
            <v>0.3103886013011074</v>
          </cell>
          <cell r="J4783">
            <v>0.3103886013011074</v>
          </cell>
          <cell r="K4783">
            <v>0.19035512140594313</v>
          </cell>
          <cell r="L4783">
            <v>0.19035512140594313</v>
          </cell>
          <cell r="P4783" t="str">
            <v>PROBADAS PRODUCIENDO</v>
          </cell>
          <cell r="Q4783" t="str">
            <v>PROBADAS PRODUCIENDO2013</v>
          </cell>
        </row>
        <row r="4784">
          <cell r="I4784">
            <v>0.317029019811288</v>
          </cell>
          <cell r="J4784">
            <v>0.317029019811288</v>
          </cell>
          <cell r="K4784">
            <v>0.19442755726986671</v>
          </cell>
          <cell r="L4784">
            <v>0.19442755726986671</v>
          </cell>
          <cell r="P4784" t="str">
            <v>PROBADAS PRODUCIENDO</v>
          </cell>
          <cell r="Q4784" t="str">
            <v>PROBADAS PRODUCIENDO2013</v>
          </cell>
        </row>
        <row r="4785">
          <cell r="I4785">
            <v>0.32081496796486342</v>
          </cell>
          <cell r="J4785">
            <v>0.32081496796486342</v>
          </cell>
          <cell r="K4785">
            <v>0.19674940355349144</v>
          </cell>
          <cell r="L4785">
            <v>0.19674940355349144</v>
          </cell>
          <cell r="P4785" t="str">
            <v>PROBADAS PRODUCIENDO</v>
          </cell>
          <cell r="Q4785" t="str">
            <v>PROBADAS PRODUCIENDO2014</v>
          </cell>
        </row>
        <row r="4786">
          <cell r="I4786">
            <v>0.28652903454587281</v>
          </cell>
          <cell r="J4786">
            <v>0.28652903454587281</v>
          </cell>
          <cell r="K4786">
            <v>0.1757225263062929</v>
          </cell>
          <cell r="L4786">
            <v>0.1757225263062929</v>
          </cell>
          <cell r="P4786" t="str">
            <v>PROBADAS PRODUCIENDO</v>
          </cell>
          <cell r="Q4786" t="str">
            <v>PROBADAS PRODUCIENDO2014</v>
          </cell>
        </row>
        <row r="4787">
          <cell r="I4787">
            <v>0.31368294409445524</v>
          </cell>
          <cell r="J4787">
            <v>0.31368294409445524</v>
          </cell>
          <cell r="K4787">
            <v>0.1923754759542475</v>
          </cell>
          <cell r="L4787">
            <v>0.1923754759542475</v>
          </cell>
          <cell r="P4787" t="str">
            <v>PROBADAS PRODUCIENDO</v>
          </cell>
          <cell r="Q4787" t="str">
            <v>PROBADAS PRODUCIENDO2014</v>
          </cell>
        </row>
        <row r="4788">
          <cell r="I4788">
            <v>0.30005644581781998</v>
          </cell>
          <cell r="J4788">
            <v>0.30005644581781998</v>
          </cell>
          <cell r="K4788">
            <v>0.18401861709115264</v>
          </cell>
          <cell r="L4788">
            <v>0.18401861709115264</v>
          </cell>
          <cell r="P4788" t="str">
            <v>PROBADAS PRODUCIENDO</v>
          </cell>
          <cell r="Q4788" t="str">
            <v>PROBADAS PRODUCIENDO2014</v>
          </cell>
        </row>
        <row r="4789">
          <cell r="I4789">
            <v>0.30647581936618651</v>
          </cell>
          <cell r="J4789">
            <v>0.30647581936618651</v>
          </cell>
          <cell r="K4789">
            <v>0.18795549050089488</v>
          </cell>
          <cell r="L4789">
            <v>0.18795549050089488</v>
          </cell>
          <cell r="P4789" t="str">
            <v>PROBADAS PRODUCIENDO</v>
          </cell>
          <cell r="Q4789" t="str">
            <v>PROBADAS PRODUCIENDO2014</v>
          </cell>
        </row>
        <row r="4790">
          <cell r="I4790">
            <v>0.29316240114231001</v>
          </cell>
          <cell r="J4790">
            <v>0.29316240114231001</v>
          </cell>
          <cell r="K4790">
            <v>0.17979063737255588</v>
          </cell>
          <cell r="L4790">
            <v>0.17979063737255588</v>
          </cell>
          <cell r="P4790" t="str">
            <v>PROBADAS PRODUCIENDO</v>
          </cell>
          <cell r="Q4790" t="str">
            <v>PROBADAS PRODUCIENDO2014</v>
          </cell>
        </row>
        <row r="4791">
          <cell r="I4791">
            <v>0.29943428428129998</v>
          </cell>
          <cell r="J4791">
            <v>0.29943428428129998</v>
          </cell>
          <cell r="K4791">
            <v>0.18363705786403564</v>
          </cell>
          <cell r="L4791">
            <v>0.18363705786403564</v>
          </cell>
          <cell r="P4791" t="str">
            <v>PROBADAS PRODUCIENDO</v>
          </cell>
          <cell r="Q4791" t="str">
            <v>PROBADAS PRODUCIENDO2014</v>
          </cell>
        </row>
        <row r="4792">
          <cell r="I4792">
            <v>0.29591803573964215</v>
          </cell>
          <cell r="J4792">
            <v>0.29591803573964215</v>
          </cell>
          <cell r="K4792">
            <v>0.18148061295840773</v>
          </cell>
          <cell r="L4792">
            <v>0.18148061295840773</v>
          </cell>
          <cell r="P4792" t="str">
            <v>PROBADAS PRODUCIENDO</v>
          </cell>
          <cell r="Q4792" t="str">
            <v>PROBADAS PRODUCIENDO2014</v>
          </cell>
        </row>
        <row r="4793">
          <cell r="I4793">
            <v>0.28306325137872757</v>
          </cell>
          <cell r="J4793">
            <v>0.28306325137872757</v>
          </cell>
          <cell r="K4793">
            <v>0.17359703080554603</v>
          </cell>
          <cell r="L4793">
            <v>0.17359703080554603</v>
          </cell>
          <cell r="P4793" t="str">
            <v>PROBADAS PRODUCIENDO</v>
          </cell>
          <cell r="Q4793" t="str">
            <v>PROBADAS PRODUCIENDO2014</v>
          </cell>
        </row>
        <row r="4794">
          <cell r="I4794">
            <v>0.28911907445382568</v>
          </cell>
          <cell r="J4794">
            <v>0.28911907445382568</v>
          </cell>
          <cell r="K4794">
            <v>0.17731094598104219</v>
          </cell>
          <cell r="L4794">
            <v>0.17731094598104219</v>
          </cell>
          <cell r="P4794" t="str">
            <v>PROBADAS PRODUCIENDO</v>
          </cell>
          <cell r="Q4794" t="str">
            <v>PROBADAS PRODUCIENDO2014</v>
          </cell>
        </row>
        <row r="4795">
          <cell r="I4795">
            <v>0.27655963938105049</v>
          </cell>
          <cell r="J4795">
            <v>0.27655963938105049</v>
          </cell>
          <cell r="K4795">
            <v>0.16960849563961064</v>
          </cell>
          <cell r="L4795">
            <v>0.16960849563961064</v>
          </cell>
          <cell r="P4795" t="str">
            <v>PROBADAS PRODUCIENDO</v>
          </cell>
          <cell r="Q4795" t="str">
            <v>PROBADAS PRODUCIENDO2014</v>
          </cell>
        </row>
        <row r="4796">
          <cell r="I4796">
            <v>0.28247632491918345</v>
          </cell>
          <cell r="J4796">
            <v>0.28247632491918345</v>
          </cell>
          <cell r="K4796">
            <v>0.17323708054643686</v>
          </cell>
          <cell r="L4796">
            <v>0.17323708054643686</v>
          </cell>
          <cell r="P4796" t="str">
            <v>PROBADAS PRODUCIENDO</v>
          </cell>
          <cell r="Q4796" t="str">
            <v>PROBADAS PRODUCIENDO2014</v>
          </cell>
        </row>
        <row r="4797">
          <cell r="I4797">
            <v>0.28529357364095476</v>
          </cell>
          <cell r="J4797">
            <v>0.28529357364095476</v>
          </cell>
          <cell r="K4797">
            <v>0.17496484284252473</v>
          </cell>
          <cell r="L4797">
            <v>0.17496484284252473</v>
          </cell>
          <cell r="P4797" t="str">
            <v>PROBADAS PRODUCIENDO</v>
          </cell>
          <cell r="Q4797" t="str">
            <v>PROBADAS PRODUCIENDO2015</v>
          </cell>
        </row>
        <row r="4798">
          <cell r="I4798">
            <v>0.25480386010680295</v>
          </cell>
          <cell r="J4798">
            <v>0.25480386010680295</v>
          </cell>
          <cell r="K4798">
            <v>0.15626611132630011</v>
          </cell>
          <cell r="L4798">
            <v>0.15626611132630011</v>
          </cell>
          <cell r="P4798" t="str">
            <v>PROBADAS PRODUCIENDO</v>
          </cell>
          <cell r="Q4798" t="str">
            <v>PROBADAS PRODUCIENDO2015</v>
          </cell>
        </row>
        <row r="4799">
          <cell r="I4799">
            <v>0.27895122437282094</v>
          </cell>
          <cell r="J4799">
            <v>0.27895122437282094</v>
          </cell>
          <cell r="K4799">
            <v>0.17107520688336361</v>
          </cell>
          <cell r="L4799">
            <v>0.17107520688336361</v>
          </cell>
          <cell r="P4799" t="str">
            <v>PROBADAS PRODUCIENDO</v>
          </cell>
          <cell r="Q4799" t="str">
            <v>PROBADAS PRODUCIENDO2015</v>
          </cell>
        </row>
        <row r="4800">
          <cell r="I4800">
            <v>0.26683348431156939</v>
          </cell>
          <cell r="J4800">
            <v>0.26683348431156939</v>
          </cell>
          <cell r="K4800">
            <v>0.16364363925859929</v>
          </cell>
          <cell r="L4800">
            <v>0.16364363925859929</v>
          </cell>
          <cell r="P4800" t="str">
            <v>PROBADAS PRODUCIENDO</v>
          </cell>
          <cell r="Q4800" t="str">
            <v>PROBADAS PRODUCIENDO2015</v>
          </cell>
        </row>
        <row r="4801">
          <cell r="I4801">
            <v>0.27254208959195858</v>
          </cell>
          <cell r="J4801">
            <v>0.27254208959195858</v>
          </cell>
          <cell r="K4801">
            <v>0.16714461270495637</v>
          </cell>
          <cell r="L4801">
            <v>0.16714461270495637</v>
          </cell>
          <cell r="P4801" t="str">
            <v>PROBADAS PRODUCIENDO</v>
          </cell>
          <cell r="Q4801" t="str">
            <v>PROBADAS PRODUCIENDO2015</v>
          </cell>
        </row>
        <row r="4802">
          <cell r="I4802">
            <v>0.2607027646173159</v>
          </cell>
          <cell r="J4802">
            <v>0.2607027646173159</v>
          </cell>
          <cell r="K4802">
            <v>0.15988379148450749</v>
          </cell>
          <cell r="L4802">
            <v>0.15988379148450749</v>
          </cell>
          <cell r="P4802" t="str">
            <v>PROBADAS PRODUCIENDO</v>
          </cell>
          <cell r="Q4802" t="str">
            <v>PROBADAS PRODUCIENDO2015</v>
          </cell>
        </row>
        <row r="4803">
          <cell r="I4803">
            <v>0.266280209976338</v>
          </cell>
          <cell r="J4803">
            <v>0.266280209976338</v>
          </cell>
          <cell r="K4803">
            <v>0.16330432717428858</v>
          </cell>
          <cell r="L4803">
            <v>0.16330432717428858</v>
          </cell>
          <cell r="P4803" t="str">
            <v>PROBADAS PRODUCIENDO</v>
          </cell>
          <cell r="Q4803" t="str">
            <v>PROBADAS PRODUCIENDO2015</v>
          </cell>
        </row>
        <row r="4804">
          <cell r="I4804">
            <v>0.26315328881482258</v>
          </cell>
          <cell r="J4804">
            <v>0.26315328881482258</v>
          </cell>
          <cell r="K4804">
            <v>0.1613866489643544</v>
          </cell>
          <cell r="L4804">
            <v>0.1613866489643544</v>
          </cell>
          <cell r="P4804" t="str">
            <v>PROBADAS PRODUCIENDO</v>
          </cell>
          <cell r="Q4804" t="str">
            <v>PROBADAS PRODUCIENDO2015</v>
          </cell>
        </row>
        <row r="4805">
          <cell r="I4805">
            <v>0.25172181667381005</v>
          </cell>
          <cell r="J4805">
            <v>0.25172181667381005</v>
          </cell>
          <cell r="K4805">
            <v>0.15437595572971421</v>
          </cell>
          <cell r="L4805">
            <v>0.15437595572971421</v>
          </cell>
          <cell r="P4805" t="str">
            <v>PROBADAS PRODUCIENDO</v>
          </cell>
          <cell r="Q4805" t="str">
            <v>PROBADAS PRODUCIENDO2015</v>
          </cell>
        </row>
        <row r="4806">
          <cell r="I4806">
            <v>0.25710712465178531</v>
          </cell>
          <cell r="J4806">
            <v>0.25710712465178531</v>
          </cell>
          <cell r="K4806">
            <v>0.15767865740644688</v>
          </cell>
          <cell r="L4806">
            <v>0.15767865740644688</v>
          </cell>
          <cell r="P4806" t="str">
            <v>PROBADAS PRODUCIENDO</v>
          </cell>
          <cell r="Q4806" t="str">
            <v>PROBADAS PRODUCIENDO2015</v>
          </cell>
        </row>
        <row r="4807">
          <cell r="I4807">
            <v>0.24593830002507153</v>
          </cell>
          <cell r="J4807">
            <v>0.24593830002507153</v>
          </cell>
          <cell r="K4807">
            <v>0.15082904063937586</v>
          </cell>
          <cell r="L4807">
            <v>0.15082904063937586</v>
          </cell>
          <cell r="P4807" t="str">
            <v>PROBADAS PRODUCIENDO</v>
          </cell>
          <cell r="Q4807" t="str">
            <v>PROBADAS PRODUCIENDO2015</v>
          </cell>
        </row>
        <row r="4808">
          <cell r="I4808">
            <v>0.25119987610422967</v>
          </cell>
          <cell r="J4808">
            <v>0.25119987610422967</v>
          </cell>
          <cell r="K4808">
            <v>0.15405586001720198</v>
          </cell>
          <cell r="L4808">
            <v>0.15405586001720198</v>
          </cell>
          <cell r="P4808" t="str">
            <v>PROBADAS PRODUCIENDO</v>
          </cell>
          <cell r="Q4808" t="str">
            <v>PROBADAS PRODUCIENDO2015</v>
          </cell>
        </row>
        <row r="4809">
          <cell r="I4809">
            <v>0.25336544348314693</v>
          </cell>
          <cell r="J4809">
            <v>0.25336544348314693</v>
          </cell>
          <cell r="K4809">
            <v>0.15538395917934433</v>
          </cell>
          <cell r="L4809">
            <v>0.15538395917934433</v>
          </cell>
          <cell r="P4809" t="str">
            <v>PROBADAS PRODUCIENDO</v>
          </cell>
          <cell r="Q4809" t="str">
            <v>PROBADAS PRODUCIENDO2016</v>
          </cell>
        </row>
        <row r="4810">
          <cell r="I4810">
            <v>0.23432507677500589</v>
          </cell>
          <cell r="J4810">
            <v>0.23432507677500589</v>
          </cell>
          <cell r="K4810">
            <v>0.1437068830845756</v>
          </cell>
          <cell r="L4810">
            <v>0.1437068830845756</v>
          </cell>
          <cell r="P4810" t="str">
            <v>PROBADAS PRODUCIENDO</v>
          </cell>
          <cell r="Q4810" t="str">
            <v>PROBADAS PRODUCIENDO2016</v>
          </cell>
        </row>
        <row r="4811">
          <cell r="I4811">
            <v>0.24763850715468577</v>
          </cell>
          <cell r="J4811">
            <v>0.24763850715468577</v>
          </cell>
          <cell r="K4811">
            <v>0.15187174366782571</v>
          </cell>
          <cell r="L4811">
            <v>0.15187174366782571</v>
          </cell>
          <cell r="P4811" t="str">
            <v>PROBADAS PRODUCIENDO</v>
          </cell>
          <cell r="Q4811" t="str">
            <v>PROBADAS PRODUCIENDO2016</v>
          </cell>
        </row>
        <row r="4812">
          <cell r="I4812">
            <v>0.2368810026282071</v>
          </cell>
          <cell r="J4812">
            <v>0.2368810026282071</v>
          </cell>
          <cell r="K4812">
            <v>0.14527438129182685</v>
          </cell>
          <cell r="L4812">
            <v>0.14527438129182685</v>
          </cell>
          <cell r="P4812" t="str">
            <v>PROBADAS PRODUCIENDO</v>
          </cell>
          <cell r="Q4812" t="str">
            <v>PROBADAS PRODUCIENDO2016</v>
          </cell>
        </row>
        <row r="4813">
          <cell r="I4813">
            <v>0.24194880791477311</v>
          </cell>
          <cell r="J4813">
            <v>0.24194880791477311</v>
          </cell>
          <cell r="K4813">
            <v>0.14838236491797202</v>
          </cell>
          <cell r="L4813">
            <v>0.14838236491797202</v>
          </cell>
          <cell r="P4813" t="str">
            <v>PROBADAS PRODUCIENDO</v>
          </cell>
          <cell r="Q4813" t="str">
            <v>PROBADAS PRODUCIENDO2016</v>
          </cell>
        </row>
        <row r="4814">
          <cell r="I4814">
            <v>0.23143846594000367</v>
          </cell>
          <cell r="J4814">
            <v>0.23143846594000367</v>
          </cell>
          <cell r="K4814">
            <v>0.14193658239168547</v>
          </cell>
          <cell r="L4814">
            <v>0.14193658239168547</v>
          </cell>
          <cell r="P4814" t="str">
            <v>PROBADAS PRODUCIENDO</v>
          </cell>
          <cell r="Q4814" t="str">
            <v>PROBADAS PRODUCIENDO2016</v>
          </cell>
        </row>
        <row r="4815">
          <cell r="I4815">
            <v>0.23638983421432805</v>
          </cell>
          <cell r="J4815">
            <v>0.23638983421432805</v>
          </cell>
          <cell r="K4815">
            <v>0.1449731575269631</v>
          </cell>
          <cell r="L4815">
            <v>0.1449731575269631</v>
          </cell>
          <cell r="P4815" t="str">
            <v>PROBADAS PRODUCIENDO</v>
          </cell>
          <cell r="Q4815" t="str">
            <v>PROBADAS PRODUCIENDO2016</v>
          </cell>
        </row>
        <row r="4816">
          <cell r="I4816">
            <v>0.23361391491099345</v>
          </cell>
          <cell r="J4816">
            <v>0.23361391491099345</v>
          </cell>
          <cell r="K4816">
            <v>0.14327074173661405</v>
          </cell>
          <cell r="L4816">
            <v>0.14327074173661405</v>
          </cell>
          <cell r="P4816" t="str">
            <v>PROBADAS PRODUCIENDO</v>
          </cell>
          <cell r="Q4816" t="str">
            <v>PROBADAS PRODUCIENDO2016</v>
          </cell>
        </row>
        <row r="4817">
          <cell r="I4817">
            <v>0.22346564364261279</v>
          </cell>
          <cell r="J4817">
            <v>0.22346564364261279</v>
          </cell>
          <cell r="K4817">
            <v>0.13704700993314156</v>
          </cell>
          <cell r="L4817">
            <v>0.13704700993314156</v>
          </cell>
          <cell r="P4817" t="str">
            <v>PROBADAS PRODUCIENDO</v>
          </cell>
          <cell r="Q4817" t="str">
            <v>PROBADAS PRODUCIENDO2016</v>
          </cell>
        </row>
        <row r="4818">
          <cell r="I4818">
            <v>0.22824644226155097</v>
          </cell>
          <cell r="J4818">
            <v>0.22824644226155097</v>
          </cell>
          <cell r="K4818">
            <v>0.13997897811016397</v>
          </cell>
          <cell r="L4818">
            <v>0.13997897811016397</v>
          </cell>
          <cell r="P4818" t="str">
            <v>PROBADAS PRODUCIENDO</v>
          </cell>
          <cell r="Q4818" t="str">
            <v>PROBADAS PRODUCIENDO2016</v>
          </cell>
        </row>
        <row r="4819">
          <cell r="I4819">
            <v>0.21833133590756898</v>
          </cell>
          <cell r="J4819">
            <v>0.21833133590756898</v>
          </cell>
          <cell r="K4819">
            <v>0.13389824168539391</v>
          </cell>
          <cell r="L4819">
            <v>0.13389824168539391</v>
          </cell>
          <cell r="P4819" t="str">
            <v>PROBADAS PRODUCIENDO</v>
          </cell>
          <cell r="Q4819" t="str">
            <v>PROBADAS PRODUCIENDO2016</v>
          </cell>
        </row>
        <row r="4820">
          <cell r="I4820">
            <v>0.22300229172951716</v>
          </cell>
          <cell r="J4820">
            <v>0.22300229172951716</v>
          </cell>
          <cell r="K4820">
            <v>0.13676284547187828</v>
          </cell>
          <cell r="L4820">
            <v>0.13676284547187828</v>
          </cell>
          <cell r="P4820" t="str">
            <v>PROBADAS PRODUCIENDO</v>
          </cell>
          <cell r="Q4820" t="str">
            <v>PROBADAS PRODUCIENDO2016</v>
          </cell>
        </row>
        <row r="4821">
          <cell r="I4821">
            <v>0.22444396382085921</v>
          </cell>
          <cell r="J4821">
            <v>0.22444396382085921</v>
          </cell>
          <cell r="K4821">
            <v>0.13764699413205653</v>
          </cell>
          <cell r="L4821">
            <v>0.13764699413205653</v>
          </cell>
          <cell r="P4821" t="str">
            <v>PROBADAS PRODUCIENDO</v>
          </cell>
          <cell r="Q4821" t="str">
            <v>PROBADAS PRODUCIENDO2017</v>
          </cell>
        </row>
        <row r="4822">
          <cell r="I4822">
            <v>0.20045733112515893</v>
          </cell>
          <cell r="J4822">
            <v>0.20045733112515893</v>
          </cell>
          <cell r="K4822">
            <v>0.12293647203243746</v>
          </cell>
          <cell r="L4822">
            <v>0.12293647203243746</v>
          </cell>
          <cell r="P4822" t="str">
            <v>PROBADAS PRODUCIENDO</v>
          </cell>
          <cell r="Q4822" t="str">
            <v>PROBADAS PRODUCIENDO2017</v>
          </cell>
        </row>
        <row r="4823">
          <cell r="I4823">
            <v>0.21945435963345639</v>
          </cell>
          <cell r="J4823">
            <v>0.21945435963345639</v>
          </cell>
          <cell r="K4823">
            <v>0.13458696967600611</v>
          </cell>
          <cell r="L4823">
            <v>0.13458696967600611</v>
          </cell>
          <cell r="P4823" t="str">
            <v>PROBADAS PRODUCIENDO</v>
          </cell>
          <cell r="Q4823" t="str">
            <v>PROBADAS PRODUCIENDO2017</v>
          </cell>
        </row>
        <row r="4824">
          <cell r="I4824">
            <v>0.20992118446520427</v>
          </cell>
          <cell r="J4824">
            <v>0.20992118446520427</v>
          </cell>
          <cell r="K4824">
            <v>0.12874046400882047</v>
          </cell>
          <cell r="L4824">
            <v>0.12874046400882047</v>
          </cell>
          <cell r="P4824" t="str">
            <v>PROBADAS PRODUCIENDO</v>
          </cell>
          <cell r="Q4824" t="str">
            <v>PROBADAS PRODUCIENDO2017</v>
          </cell>
        </row>
        <row r="4825">
          <cell r="I4825">
            <v>0.21441221446166042</v>
          </cell>
          <cell r="J4825">
            <v>0.21441221446166042</v>
          </cell>
          <cell r="K4825">
            <v>0.13149472288504707</v>
          </cell>
          <cell r="L4825">
            <v>0.13149472288504707</v>
          </cell>
          <cell r="P4825" t="str">
            <v>PROBADAS PRODUCIENDO</v>
          </cell>
          <cell r="Q4825" t="str">
            <v>PROBADAS PRODUCIENDO2017</v>
          </cell>
        </row>
        <row r="4826">
          <cell r="I4826">
            <v>0.20509807186685508</v>
          </cell>
          <cell r="J4826">
            <v>0.20509807186685508</v>
          </cell>
          <cell r="K4826">
            <v>0.12578254551450488</v>
          </cell>
          <cell r="L4826">
            <v>0.12578254551450488</v>
          </cell>
          <cell r="P4826" t="str">
            <v>PROBADAS PRODUCIENDO</v>
          </cell>
          <cell r="Q4826" t="str">
            <v>PROBADAS PRODUCIENDO2017</v>
          </cell>
        </row>
        <row r="4827">
          <cell r="I4827">
            <v>0.20948591673976574</v>
          </cell>
          <cell r="J4827">
            <v>0.20948591673976574</v>
          </cell>
          <cell r="K4827">
            <v>0.12847352301816353</v>
          </cell>
          <cell r="L4827">
            <v>0.12847352301816353</v>
          </cell>
          <cell r="P4827" t="str">
            <v>PROBADAS PRODUCIENDO</v>
          </cell>
          <cell r="Q4827" t="str">
            <v>PROBADAS PRODUCIENDO2017</v>
          </cell>
        </row>
        <row r="4828">
          <cell r="I4828">
            <v>0.20702592939729289</v>
          </cell>
          <cell r="J4828">
            <v>0.20702592939729289</v>
          </cell>
          <cell r="K4828">
            <v>0.12696486198077178</v>
          </cell>
          <cell r="L4828">
            <v>0.12696486198077178</v>
          </cell>
          <cell r="P4828" t="str">
            <v>PROBADAS PRODUCIENDO</v>
          </cell>
          <cell r="Q4828" t="str">
            <v>PROBADAS PRODUCIENDO2017</v>
          </cell>
        </row>
        <row r="4829">
          <cell r="I4829">
            <v>0.19803264964376655</v>
          </cell>
          <cell r="J4829">
            <v>0.19803264964376655</v>
          </cell>
          <cell r="K4829">
            <v>0.12144946337352913</v>
          </cell>
          <cell r="L4829">
            <v>0.12144946337352913</v>
          </cell>
          <cell r="P4829" t="str">
            <v>PROBADAS PRODUCIENDO</v>
          </cell>
          <cell r="Q4829" t="str">
            <v>PROBADAS PRODUCIENDO2017</v>
          </cell>
        </row>
        <row r="4830">
          <cell r="I4830">
            <v>0.20226933767548139</v>
          </cell>
          <cell r="J4830">
            <v>0.20226933767548139</v>
          </cell>
          <cell r="K4830">
            <v>0.12404773940961922</v>
          </cell>
          <cell r="L4830">
            <v>0.12404773940961922</v>
          </cell>
          <cell r="P4830" t="str">
            <v>PROBADAS PRODUCIENDO</v>
          </cell>
          <cell r="Q4830" t="str">
            <v>PROBADAS PRODUCIENDO2017</v>
          </cell>
        </row>
        <row r="4831">
          <cell r="I4831">
            <v>0.19348268595232779</v>
          </cell>
          <cell r="J4831">
            <v>0.19348268595232779</v>
          </cell>
          <cell r="K4831">
            <v>0.11865906164084358</v>
          </cell>
          <cell r="L4831">
            <v>0.11865906164084358</v>
          </cell>
          <cell r="P4831" t="str">
            <v>PROBADAS PRODUCIENDO</v>
          </cell>
          <cell r="Q4831" t="str">
            <v>PROBADAS PRODUCIENDO2017</v>
          </cell>
        </row>
        <row r="4832">
          <cell r="I4832">
            <v>0.1976220325772115</v>
          </cell>
          <cell r="J4832">
            <v>0.1976220325772115</v>
          </cell>
          <cell r="K4832">
            <v>0.12119764013895228</v>
          </cell>
          <cell r="L4832">
            <v>0.12119764013895228</v>
          </cell>
          <cell r="P4832" t="str">
            <v>PROBADAS PRODUCIENDO</v>
          </cell>
          <cell r="Q4832" t="str">
            <v>PROBADAS PRODUCIENDO2017</v>
          </cell>
        </row>
        <row r="4833">
          <cell r="I4833">
            <v>0.19845278393236893</v>
          </cell>
          <cell r="J4833">
            <v>0.19845278393236893</v>
          </cell>
          <cell r="K4833">
            <v>0.1217071233300432</v>
          </cell>
          <cell r="L4833">
            <v>0.1217071233300432</v>
          </cell>
          <cell r="P4833" t="str">
            <v>PROBADAS PRODUCIENDO</v>
          </cell>
          <cell r="Q4833" t="str">
            <v>PROBADAS PRODUCIENDO2018</v>
          </cell>
        </row>
        <row r="4834">
          <cell r="I4834">
            <v>0.17724386409960108</v>
          </cell>
          <cell r="J4834">
            <v>0.17724386409960108</v>
          </cell>
          <cell r="K4834">
            <v>0.10870011697500333</v>
          </cell>
          <cell r="L4834">
            <v>0.10870011697500333</v>
          </cell>
          <cell r="P4834" t="str">
            <v>PROBADAS PRODUCIENDO</v>
          </cell>
          <cell r="Q4834" t="str">
            <v>PROBADAS PRODUCIENDO2018</v>
          </cell>
        </row>
        <row r="4835">
          <cell r="I4835">
            <v>0.19404098855656884</v>
          </cell>
          <cell r="J4835">
            <v>0.19404098855656884</v>
          </cell>
          <cell r="K4835">
            <v>0.11900145746197252</v>
          </cell>
          <cell r="L4835">
            <v>0.11900145746197252</v>
          </cell>
          <cell r="P4835" t="str">
            <v>PROBADAS PRODUCIENDO</v>
          </cell>
          <cell r="Q4835" t="str">
            <v>PROBADAS PRODUCIENDO2018</v>
          </cell>
        </row>
        <row r="4836">
          <cell r="I4836">
            <v>0.18561177923568928</v>
          </cell>
          <cell r="J4836">
            <v>0.18561177923568928</v>
          </cell>
          <cell r="K4836">
            <v>0.11383199196966354</v>
          </cell>
          <cell r="L4836">
            <v>0.11383199196966354</v>
          </cell>
          <cell r="P4836" t="str">
            <v>PROBADAS PRODUCIENDO</v>
          </cell>
          <cell r="Q4836" t="str">
            <v>PROBADAS PRODUCIENDO2018</v>
          </cell>
        </row>
        <row r="4837">
          <cell r="I4837">
            <v>0.18958273657553565</v>
          </cell>
          <cell r="J4837">
            <v>0.18958273657553565</v>
          </cell>
          <cell r="K4837">
            <v>0.11626730068704449</v>
          </cell>
          <cell r="L4837">
            <v>0.11626730068704449</v>
          </cell>
          <cell r="P4837" t="str">
            <v>PROBADAS PRODUCIENDO</v>
          </cell>
          <cell r="Q4837" t="str">
            <v>PROBADAS PRODUCIENDO2018</v>
          </cell>
        </row>
        <row r="4838">
          <cell r="I4838">
            <v>0.18134719530094506</v>
          </cell>
          <cell r="J4838">
            <v>0.18134719530094506</v>
          </cell>
          <cell r="K4838">
            <v>0.11121660793416357</v>
          </cell>
          <cell r="L4838">
            <v>0.11121660793416357</v>
          </cell>
          <cell r="P4838" t="str">
            <v>PROBADAS PRODUCIENDO</v>
          </cell>
          <cell r="Q4838" t="str">
            <v>PROBADAS PRODUCIENDO2018</v>
          </cell>
        </row>
        <row r="4839">
          <cell r="I4839">
            <v>0.18522691661608776</v>
          </cell>
          <cell r="J4839">
            <v>0.18522691661608776</v>
          </cell>
          <cell r="K4839">
            <v>0.11359596342231429</v>
          </cell>
          <cell r="L4839">
            <v>0.11359596342231429</v>
          </cell>
          <cell r="P4839" t="str">
            <v>PROBADAS PRODUCIENDO</v>
          </cell>
          <cell r="Q4839" t="str">
            <v>PROBADAS PRODUCIENDO2018</v>
          </cell>
        </row>
        <row r="4840">
          <cell r="I4840">
            <v>0.18305180204297991</v>
          </cell>
          <cell r="J4840">
            <v>0.18305180204297991</v>
          </cell>
          <cell r="K4840">
            <v>0.1122620091569187</v>
          </cell>
          <cell r="L4840">
            <v>0.1122620091569187</v>
          </cell>
          <cell r="P4840" t="str">
            <v>PROBADAS PRODUCIENDO</v>
          </cell>
          <cell r="Q4840" t="str">
            <v>PROBADAS PRODUCIENDO2018</v>
          </cell>
        </row>
        <row r="4841">
          <cell r="I4841">
            <v>0.17509996687938231</v>
          </cell>
          <cell r="J4841">
            <v>0.17509996687938231</v>
          </cell>
          <cell r="K4841">
            <v>0.1073853076877876</v>
          </cell>
          <cell r="L4841">
            <v>0.1073853076877876</v>
          </cell>
          <cell r="P4841" t="str">
            <v>PROBADAS PRODUCIENDO</v>
          </cell>
          <cell r="Q4841" t="str">
            <v>PROBADAS PRODUCIENDO2018</v>
          </cell>
        </row>
        <row r="4842">
          <cell r="I4842">
            <v>0.17884603569866592</v>
          </cell>
          <cell r="J4842">
            <v>0.17884603569866592</v>
          </cell>
          <cell r="K4842">
            <v>0.10968269677327781</v>
          </cell>
          <cell r="L4842">
            <v>0.10968269677327781</v>
          </cell>
          <cell r="P4842" t="str">
            <v>PROBADAS PRODUCIENDO</v>
          </cell>
          <cell r="Q4842" t="str">
            <v>PROBADAS PRODUCIENDO2018</v>
          </cell>
        </row>
        <row r="4843">
          <cell r="I4843">
            <v>0.17107690051579319</v>
          </cell>
          <cell r="J4843">
            <v>0.17107690051579319</v>
          </cell>
          <cell r="K4843">
            <v>0.10491804154832564</v>
          </cell>
          <cell r="L4843">
            <v>0.10491804154832564</v>
          </cell>
          <cell r="P4843" t="str">
            <v>PROBADAS PRODUCIENDO</v>
          </cell>
          <cell r="Q4843" t="str">
            <v>PROBADAS PRODUCIENDO2018</v>
          </cell>
        </row>
        <row r="4844">
          <cell r="I4844">
            <v>0.17473690030988581</v>
          </cell>
          <cell r="J4844">
            <v>0.17473690030988581</v>
          </cell>
          <cell r="K4844">
            <v>0.10716264622204678</v>
          </cell>
          <cell r="L4844">
            <v>0.10716264622204678</v>
          </cell>
          <cell r="P4844" t="str">
            <v>PROBADAS PRODUCIENDO</v>
          </cell>
          <cell r="Q4844" t="str">
            <v>PROBADAS PRODUCIENDO2018</v>
          </cell>
        </row>
        <row r="4845">
          <cell r="I4845">
            <v>0.17538399832154303</v>
          </cell>
          <cell r="J4845">
            <v>0.17538399832154303</v>
          </cell>
          <cell r="K4845">
            <v>0.10755949849063592</v>
          </cell>
          <cell r="L4845">
            <v>0.10755949849063592</v>
          </cell>
          <cell r="P4845" t="str">
            <v>PROBADAS PRODUCIENDO</v>
          </cell>
          <cell r="Q4845" t="str">
            <v>PROBADAS PRODUCIENDO2019</v>
          </cell>
        </row>
        <row r="4846">
          <cell r="I4846">
            <v>0.15664047108727777</v>
          </cell>
          <cell r="J4846">
            <v>0.15664047108727777</v>
          </cell>
          <cell r="K4846">
            <v>9.6064468108405715E-2</v>
          </cell>
          <cell r="L4846">
            <v>9.6064468108405715E-2</v>
          </cell>
          <cell r="P4846" t="str">
            <v>PROBADAS PRODUCIENDO</v>
          </cell>
          <cell r="Q4846" t="str">
            <v>PROBADAS PRODUCIENDO2019</v>
          </cell>
        </row>
        <row r="4847">
          <cell r="I4847">
            <v>0.17148504413479751</v>
          </cell>
          <cell r="J4847">
            <v>0.17148504413479751</v>
          </cell>
          <cell r="K4847">
            <v>0.10516834786698862</v>
          </cell>
          <cell r="L4847">
            <v>0.10516834786698862</v>
          </cell>
          <cell r="P4847" t="str">
            <v>PROBADAS PRODUCIENDO</v>
          </cell>
          <cell r="Q4847" t="str">
            <v>PROBADAS PRODUCIENDO2019</v>
          </cell>
        </row>
        <row r="4848">
          <cell r="I4848">
            <v>0.16403567303457206</v>
          </cell>
          <cell r="J4848">
            <v>0.16403567303457206</v>
          </cell>
          <cell r="K4848">
            <v>0.10059979755864235</v>
          </cell>
          <cell r="L4848">
            <v>0.10059979755864235</v>
          </cell>
          <cell r="P4848" t="str">
            <v>PROBADAS PRODUCIENDO</v>
          </cell>
          <cell r="Q4848" t="str">
            <v>PROBADAS PRODUCIENDO2019</v>
          </cell>
        </row>
        <row r="4849">
          <cell r="I4849">
            <v>0.16754503360703166</v>
          </cell>
          <cell r="J4849">
            <v>0.16754503360703166</v>
          </cell>
          <cell r="K4849">
            <v>0.10275201821052035</v>
          </cell>
          <cell r="L4849">
            <v>0.10275201821052035</v>
          </cell>
          <cell r="P4849" t="str">
            <v>PROBADAS PRODUCIENDO</v>
          </cell>
          <cell r="Q4849" t="str">
            <v>PROBADAS PRODUCIENDO2019</v>
          </cell>
        </row>
        <row r="4850">
          <cell r="I4850">
            <v>0.16026681796066777</v>
          </cell>
          <cell r="J4850">
            <v>0.16026681796066777</v>
          </cell>
          <cell r="K4850">
            <v>9.8288434118918341E-2</v>
          </cell>
          <cell r="L4850">
            <v>9.8288434118918341E-2</v>
          </cell>
          <cell r="P4850" t="str">
            <v>PROBADAS PRODUCIENDO</v>
          </cell>
          <cell r="Q4850" t="str">
            <v>PROBADAS PRODUCIENDO2019</v>
          </cell>
        </row>
        <row r="4851">
          <cell r="I4851">
            <v>0.16369554807541289</v>
          </cell>
          <cell r="J4851">
            <v>0.16369554807541289</v>
          </cell>
          <cell r="K4851">
            <v>0.10039120572368922</v>
          </cell>
          <cell r="L4851">
            <v>0.10039120572368922</v>
          </cell>
          <cell r="P4851" t="str">
            <v>PROBADAS PRODUCIENDO</v>
          </cell>
          <cell r="Q4851" t="str">
            <v>PROBADAS PRODUCIENDO2019</v>
          </cell>
        </row>
        <row r="4852">
          <cell r="I4852">
            <v>0.16177327576922648</v>
          </cell>
          <cell r="J4852">
            <v>0.16177327576922648</v>
          </cell>
          <cell r="K4852">
            <v>9.9212314563751194E-2</v>
          </cell>
          <cell r="L4852">
            <v>9.9212314563751194E-2</v>
          </cell>
          <cell r="P4852" t="str">
            <v>PROBADAS PRODUCIENDO</v>
          </cell>
          <cell r="Q4852" t="str">
            <v>PROBADAS PRODUCIENDO2019</v>
          </cell>
        </row>
        <row r="4853">
          <cell r="I4853">
            <v>0.1547457873291456</v>
          </cell>
          <cell r="J4853">
            <v>0.1547457873291456</v>
          </cell>
          <cell r="K4853">
            <v>9.490249645321841E-2</v>
          </cell>
          <cell r="L4853">
            <v>9.490249645321841E-2</v>
          </cell>
          <cell r="P4853" t="str">
            <v>PROBADAS PRODUCIENDO</v>
          </cell>
          <cell r="Q4853" t="str">
            <v>PROBADAS PRODUCIENDO2019</v>
          </cell>
        </row>
        <row r="4854">
          <cell r="I4854">
            <v>0.15805640114113739</v>
          </cell>
          <cell r="J4854">
            <v>0.15805640114113739</v>
          </cell>
          <cell r="K4854">
            <v>9.6932829691836739E-2</v>
          </cell>
          <cell r="L4854">
            <v>9.6932829691836739E-2</v>
          </cell>
          <cell r="P4854" t="str">
            <v>PROBADAS PRODUCIENDO</v>
          </cell>
          <cell r="Q4854" t="str">
            <v>PROBADAS PRODUCIENDO2019</v>
          </cell>
        </row>
        <row r="4855">
          <cell r="I4855">
            <v>0.15119037505234029</v>
          </cell>
          <cell r="J4855">
            <v>0.15119037505234029</v>
          </cell>
          <cell r="K4855">
            <v>9.2722033212099264E-2</v>
          </cell>
          <cell r="L4855">
            <v>9.2722033212099264E-2</v>
          </cell>
          <cell r="P4855" t="str">
            <v>PROBADAS PRODUCIENDO</v>
          </cell>
          <cell r="Q4855" t="str">
            <v>PROBADAS PRODUCIENDO2019</v>
          </cell>
        </row>
        <row r="4856">
          <cell r="I4856">
            <v>0.15442492477759695</v>
          </cell>
          <cell r="J4856">
            <v>0.15442492477759695</v>
          </cell>
          <cell r="K4856">
            <v>9.4705717867604636E-2</v>
          </cell>
          <cell r="L4856">
            <v>9.4705717867604636E-2</v>
          </cell>
          <cell r="P4856" t="str">
            <v>PROBADAS PRODUCIENDO</v>
          </cell>
          <cell r="Q4856" t="str">
            <v>PROBADAS PRODUCIENDO2019</v>
          </cell>
        </row>
        <row r="4857">
          <cell r="I4857">
            <v>0.15459887822545607</v>
          </cell>
          <cell r="J4857">
            <v>0.15459887822545607</v>
          </cell>
          <cell r="K4857">
            <v>9.4812400038107703E-2</v>
          </cell>
          <cell r="L4857">
            <v>9.4812400038107703E-2</v>
          </cell>
          <cell r="P4857" t="str">
            <v>PROBADAS PRODUCIENDO</v>
          </cell>
          <cell r="Q4857" t="str">
            <v>PROBADAS PRODUCIENDO2020</v>
          </cell>
        </row>
        <row r="4858">
          <cell r="I4858">
            <v>0.1429808008206922</v>
          </cell>
          <cell r="J4858">
            <v>0.1429808008206922</v>
          </cell>
          <cell r="K4858">
            <v>8.7687265527314109E-2</v>
          </cell>
          <cell r="L4858">
            <v>8.7687265527314109E-2</v>
          </cell>
          <cell r="P4858" t="str">
            <v>PROBADAS PRODUCIENDO</v>
          </cell>
          <cell r="Q4858" t="str">
            <v>PROBADAS PRODUCIENDO2020</v>
          </cell>
        </row>
        <row r="4859">
          <cell r="I4859">
            <v>0.15110440826192348</v>
          </cell>
          <cell r="J4859">
            <v>0.15110440826192348</v>
          </cell>
          <cell r="K4859">
            <v>9.2669311498872434E-2</v>
          </cell>
          <cell r="L4859">
            <v>9.2669311498872434E-2</v>
          </cell>
          <cell r="P4859" t="str">
            <v>PROBADAS PRODUCIENDO</v>
          </cell>
          <cell r="Q4859" t="str">
            <v>PROBADAS PRODUCIENDO2020</v>
          </cell>
        </row>
        <row r="4860">
          <cell r="I4860">
            <v>0.14454037920794502</v>
          </cell>
          <cell r="J4860">
            <v>0.14454037920794502</v>
          </cell>
          <cell r="K4860">
            <v>8.8643723760648538E-2</v>
          </cell>
          <cell r="L4860">
            <v>8.8643723760648538E-2</v>
          </cell>
          <cell r="P4860" t="str">
            <v>PROBADAS PRODUCIENDO</v>
          </cell>
          <cell r="Q4860" t="str">
            <v>PROBADAS PRODUCIENDO2020</v>
          </cell>
        </row>
        <row r="4861">
          <cell r="I4861">
            <v>0.14763265967680347</v>
          </cell>
          <cell r="J4861">
            <v>0.14763265967680347</v>
          </cell>
          <cell r="K4861">
            <v>9.0540157526590032E-2</v>
          </cell>
          <cell r="L4861">
            <v>9.0540157526590032E-2</v>
          </cell>
          <cell r="P4861" t="str">
            <v>PROBADAS PRODUCIENDO</v>
          </cell>
          <cell r="Q4861" t="str">
            <v>PROBADAS PRODUCIENDO2020</v>
          </cell>
        </row>
        <row r="4862">
          <cell r="I4862">
            <v>0.14121944461193089</v>
          </cell>
          <cell r="J4862">
            <v>0.14121944461193089</v>
          </cell>
          <cell r="K4862">
            <v>8.6607060991604978E-2</v>
          </cell>
          <cell r="L4862">
            <v>8.6607060991604978E-2</v>
          </cell>
          <cell r="P4862" t="str">
            <v>PROBADAS PRODUCIENDO</v>
          </cell>
          <cell r="Q4862" t="str">
            <v>PROBADAS PRODUCIENDO2020</v>
          </cell>
        </row>
        <row r="4863">
          <cell r="I4863">
            <v>0.14424067738293991</v>
          </cell>
          <cell r="J4863">
            <v>0.14424067738293991</v>
          </cell>
          <cell r="K4863">
            <v>8.8459922625409373E-2</v>
          </cell>
          <cell r="L4863">
            <v>8.8459922625409373E-2</v>
          </cell>
          <cell r="P4863" t="str">
            <v>PROBADAS PRODUCIENDO</v>
          </cell>
          <cell r="Q4863" t="str">
            <v>PROBADAS PRODUCIENDO2020</v>
          </cell>
        </row>
        <row r="4864">
          <cell r="I4864">
            <v>0.14254686308671816</v>
          </cell>
          <cell r="J4864">
            <v>0.14254686308671816</v>
          </cell>
          <cell r="K4864">
            <v>8.7421140193822522E-2</v>
          </cell>
          <cell r="L4864">
            <v>8.7421140193822522E-2</v>
          </cell>
          <cell r="P4864" t="str">
            <v>PROBADAS PRODUCIENDO</v>
          </cell>
          <cell r="Q4864" t="str">
            <v>PROBADAS PRODUCIENDO2020</v>
          </cell>
        </row>
        <row r="4865">
          <cell r="I4865">
            <v>0.13635457682837002</v>
          </cell>
          <cell r="J4865">
            <v>0.13635457682837002</v>
          </cell>
          <cell r="K4865">
            <v>8.3623534877302744E-2</v>
          </cell>
          <cell r="L4865">
            <v>8.3623534877302744E-2</v>
          </cell>
          <cell r="P4865" t="str">
            <v>PROBADAS PRODUCIENDO</v>
          </cell>
          <cell r="Q4865" t="str">
            <v>PROBADAS PRODUCIENDO2020</v>
          </cell>
        </row>
        <row r="4866">
          <cell r="I4866">
            <v>0.13927173117013492</v>
          </cell>
          <cell r="J4866">
            <v>0.13927173117013492</v>
          </cell>
          <cell r="K4866">
            <v>8.5412567292020333E-2</v>
          </cell>
          <cell r="L4866">
            <v>8.5412567292020333E-2</v>
          </cell>
          <cell r="P4866" t="str">
            <v>PROBADAS PRODUCIENDO</v>
          </cell>
          <cell r="Q4866" t="str">
            <v>PROBADAS PRODUCIENDO2020</v>
          </cell>
        </row>
        <row r="4867">
          <cell r="I4867">
            <v>0.13322171780312933</v>
          </cell>
          <cell r="J4867">
            <v>0.13322171780312933</v>
          </cell>
          <cell r="K4867">
            <v>8.1702215094303157E-2</v>
          </cell>
          <cell r="L4867">
            <v>8.1702215094303157E-2</v>
          </cell>
          <cell r="P4867" t="str">
            <v>PROBADAS PRODUCIENDO</v>
          </cell>
          <cell r="Q4867" t="str">
            <v>PROBADAS PRODUCIENDO2020</v>
          </cell>
        </row>
        <row r="4868">
          <cell r="I4868">
            <v>0.13607184811445358</v>
          </cell>
          <cell r="J4868">
            <v>0.13607184811445358</v>
          </cell>
          <cell r="K4868">
            <v>8.3450143011632089E-2</v>
          </cell>
          <cell r="L4868">
            <v>8.3450143011632089E-2</v>
          </cell>
          <cell r="P4868" t="str">
            <v>PROBADAS PRODUCIENDO</v>
          </cell>
          <cell r="Q4868" t="str">
            <v>PROBADAS PRODUCIENDO2020</v>
          </cell>
        </row>
        <row r="4869">
          <cell r="I4869">
            <v>0.1360819884300806</v>
          </cell>
          <cell r="J4869">
            <v>0.1360819884300806</v>
          </cell>
          <cell r="K4869">
            <v>8.3456361864399822E-2</v>
          </cell>
          <cell r="L4869">
            <v>8.3456361864399822E-2</v>
          </cell>
          <cell r="P4869" t="str">
            <v>PROBADAS PRODUCIENDO</v>
          </cell>
          <cell r="Q4869" t="str">
            <v>PROBADAS PRODUCIENDO2021</v>
          </cell>
        </row>
        <row r="4870">
          <cell r="I4870">
            <v>0.12153872062546622</v>
          </cell>
          <cell r="J4870">
            <v>0.12153872062546622</v>
          </cell>
          <cell r="K4870">
            <v>7.4537266585185918E-2</v>
          </cell>
          <cell r="L4870">
            <v>7.4537266585185918E-2</v>
          </cell>
          <cell r="P4870" t="str">
            <v>PROBADAS PRODUCIENDO</v>
          </cell>
          <cell r="Q4870" t="str">
            <v>PROBADAS PRODUCIENDO2021</v>
          </cell>
        </row>
        <row r="4871">
          <cell r="I4871">
            <v>0.13305675554905197</v>
          </cell>
          <cell r="J4871">
            <v>0.13305675554905197</v>
          </cell>
          <cell r="K4871">
            <v>8.1601047043122571E-2</v>
          </cell>
          <cell r="L4871">
            <v>8.1601047043122571E-2</v>
          </cell>
          <cell r="P4871" t="str">
            <v>PROBADAS PRODUCIENDO</v>
          </cell>
          <cell r="Q4871" t="str">
            <v>PROBADAS PRODUCIENDO2021</v>
          </cell>
        </row>
        <row r="4872">
          <cell r="I4872">
            <v>0.12727672292591097</v>
          </cell>
          <cell r="J4872">
            <v>0.12727672292591097</v>
          </cell>
          <cell r="K4872">
            <v>7.8056268636002679E-2</v>
          </cell>
          <cell r="L4872">
            <v>7.8056268636002679E-2</v>
          </cell>
          <cell r="P4872" t="str">
            <v>PROBADAS PRODUCIENDO</v>
          </cell>
          <cell r="Q4872" t="str">
            <v>PROBADAS PRODUCIENDO2021</v>
          </cell>
        </row>
        <row r="4873">
          <cell r="I4873">
            <v>0.12999966669152963</v>
          </cell>
          <cell r="J4873">
            <v>0.12999966669152963</v>
          </cell>
          <cell r="K4873">
            <v>7.9726195588581281E-2</v>
          </cell>
          <cell r="L4873">
            <v>7.9726195588581281E-2</v>
          </cell>
          <cell r="P4873" t="str">
            <v>PROBADAS PRODUCIENDO</v>
          </cell>
          <cell r="Q4873" t="str">
            <v>PROBADAS PRODUCIENDO2021</v>
          </cell>
        </row>
        <row r="4874">
          <cell r="P4874" t="str">
            <v>PROBADAS PRODUCIENDO</v>
          </cell>
          <cell r="Q4874" t="str">
            <v>PROBADAS PRODUCIENDO2021</v>
          </cell>
        </row>
        <row r="4875">
          <cell r="I4875">
            <v>0.90341942239876449</v>
          </cell>
          <cell r="J4875">
            <v>0.90341942239876449</v>
          </cell>
          <cell r="K4875">
            <v>0.49286903030577028</v>
          </cell>
          <cell r="L4875">
            <v>0.49286903030577028</v>
          </cell>
          <cell r="P4875" t="str">
            <v>PROBADAS PRODUCIENDO</v>
          </cell>
          <cell r="Q4875" t="str">
            <v>PROBADAS PRODUCIENDO2012</v>
          </cell>
        </row>
        <row r="4876">
          <cell r="I4876">
            <v>0.83552181518410318</v>
          </cell>
          <cell r="J4876">
            <v>0.83552181518410318</v>
          </cell>
          <cell r="K4876">
            <v>0.45582684702049553</v>
          </cell>
          <cell r="L4876">
            <v>0.45582684702049553</v>
          </cell>
          <cell r="P4876" t="str">
            <v>PROBADAS PRODUCIENDO</v>
          </cell>
          <cell r="Q4876" t="str">
            <v>PROBADAS PRODUCIENDO2012</v>
          </cell>
        </row>
        <row r="4877">
          <cell r="I4877">
            <v>0.88298675154020789</v>
          </cell>
          <cell r="J4877">
            <v>0.88298675154020789</v>
          </cell>
          <cell r="K4877">
            <v>0.481721793017165</v>
          </cell>
          <cell r="L4877">
            <v>0.481721793017165</v>
          </cell>
          <cell r="P4877" t="str">
            <v>PROBADAS PRODUCIENDO</v>
          </cell>
          <cell r="Q4877" t="str">
            <v>PROBADAS PRODUCIENDO2012</v>
          </cell>
        </row>
        <row r="4878">
          <cell r="I4878">
            <v>0.84462353051205441</v>
          </cell>
          <cell r="J4878">
            <v>0.84462353051205441</v>
          </cell>
          <cell r="K4878">
            <v>0.46079237410192059</v>
          </cell>
          <cell r="L4878">
            <v>0.46079237410192059</v>
          </cell>
          <cell r="P4878" t="str">
            <v>PROBADAS PRODUCIENDO</v>
          </cell>
          <cell r="Q4878" t="str">
            <v>PROBADAS PRODUCIENDO2012</v>
          </cell>
        </row>
        <row r="4879">
          <cell r="I4879">
            <v>0.86268722013447985</v>
          </cell>
          <cell r="J4879">
            <v>0.86268722013447985</v>
          </cell>
          <cell r="K4879">
            <v>0.47064719121921234</v>
          </cell>
          <cell r="L4879">
            <v>0.47064719121921234</v>
          </cell>
          <cell r="P4879" t="str">
            <v>PROBADAS PRODUCIENDO</v>
          </cell>
          <cell r="Q4879" t="str">
            <v>PROBADAS PRODUCIENDO2012</v>
          </cell>
        </row>
        <row r="4880">
          <cell r="I4880">
            <v>0.82520595504588568</v>
          </cell>
          <cell r="J4880">
            <v>0.82520595504588568</v>
          </cell>
          <cell r="K4880">
            <v>0.45019893172773673</v>
          </cell>
          <cell r="L4880">
            <v>0.45019893172773673</v>
          </cell>
          <cell r="P4880" t="str">
            <v>PROBADAS PRODUCIENDO</v>
          </cell>
          <cell r="Q4880" t="str">
            <v>PROBADAS PRODUCIENDO2012</v>
          </cell>
        </row>
        <row r="4881">
          <cell r="I4881">
            <v>0.84285436727695162</v>
          </cell>
          <cell r="J4881">
            <v>0.84285436727695162</v>
          </cell>
          <cell r="K4881">
            <v>0.45982719032734271</v>
          </cell>
          <cell r="L4881">
            <v>0.45982719032734271</v>
          </cell>
          <cell r="P4881" t="str">
            <v>PROBADAS PRODUCIENDO</v>
          </cell>
          <cell r="Q4881" t="str">
            <v>PROBADAS PRODUCIENDO2012</v>
          </cell>
        </row>
        <row r="4882">
          <cell r="I4882">
            <v>0.83295077450678334</v>
          </cell>
          <cell r="J4882">
            <v>0.83295077450678334</v>
          </cell>
          <cell r="K4882">
            <v>0.45442419140551804</v>
          </cell>
          <cell r="L4882">
            <v>0.45442419140551804</v>
          </cell>
          <cell r="P4882" t="str">
            <v>PROBADAS PRODUCIENDO</v>
          </cell>
          <cell r="Q4882" t="str">
            <v>PROBADAS PRODUCIENDO2012</v>
          </cell>
        </row>
        <row r="4883">
          <cell r="I4883">
            <v>0.79676147199205083</v>
          </cell>
          <cell r="J4883">
            <v>0.79676147199205083</v>
          </cell>
          <cell r="K4883">
            <v>0.43468077434401781</v>
          </cell>
          <cell r="L4883">
            <v>0.43468077434401781</v>
          </cell>
          <cell r="P4883" t="str">
            <v>PROBADAS PRODUCIENDO</v>
          </cell>
          <cell r="Q4883" t="str">
            <v>PROBADAS PRODUCIENDO2012</v>
          </cell>
        </row>
        <row r="4884">
          <cell r="I4884">
            <v>0.81380155128566511</v>
          </cell>
          <cell r="J4884">
            <v>0.81380155128566511</v>
          </cell>
          <cell r="K4884">
            <v>0.44397715114260083</v>
          </cell>
          <cell r="L4884">
            <v>0.44397715114260083</v>
          </cell>
          <cell r="P4884" t="str">
            <v>PROBADAS PRODUCIENDO</v>
          </cell>
          <cell r="Q4884" t="str">
            <v>PROBADAS PRODUCIENDO2012</v>
          </cell>
        </row>
        <row r="4885">
          <cell r="I4885">
            <v>0.77844422714621953</v>
          </cell>
          <cell r="J4885">
            <v>0.77844422714621953</v>
          </cell>
          <cell r="K4885">
            <v>0.42468762777089342</v>
          </cell>
          <cell r="L4885">
            <v>0.42468762777089342</v>
          </cell>
          <cell r="P4885" t="str">
            <v>PROBADAS PRODUCIENDO</v>
          </cell>
          <cell r="Q4885" t="str">
            <v>PROBADAS PRODUCIENDO2012</v>
          </cell>
        </row>
        <row r="4886">
          <cell r="I4886">
            <v>0.79509256146273244</v>
          </cell>
          <cell r="J4886">
            <v>0.79509256146273244</v>
          </cell>
          <cell r="K4886">
            <v>0.43377028438347631</v>
          </cell>
          <cell r="L4886">
            <v>0.43377028438347631</v>
          </cell>
          <cell r="P4886" t="str">
            <v>PROBADAS PRODUCIENDO</v>
          </cell>
          <cell r="Q4886" t="str">
            <v>PROBADAS PRODUCIENDO2012</v>
          </cell>
        </row>
        <row r="4887">
          <cell r="I4887">
            <v>0.80917182031125978</v>
          </cell>
          <cell r="J4887">
            <v>0.80917182031125978</v>
          </cell>
          <cell r="K4887">
            <v>0.4414513575196643</v>
          </cell>
          <cell r="L4887">
            <v>0.4414513575196643</v>
          </cell>
          <cell r="P4887" t="str">
            <v>PROBADAS PRODUCIENDO</v>
          </cell>
          <cell r="Q4887" t="str">
            <v>PROBADAS PRODUCIENDO2013</v>
          </cell>
        </row>
        <row r="4888">
          <cell r="I4888">
            <v>0.72268958769385594</v>
          </cell>
          <cell r="J4888">
            <v>0.72268958769385594</v>
          </cell>
          <cell r="K4888">
            <v>0.39427015566367446</v>
          </cell>
          <cell r="L4888">
            <v>0.39427015566367446</v>
          </cell>
          <cell r="P4888" t="str">
            <v>PROBADAS PRODUCIENDO</v>
          </cell>
          <cell r="Q4888" t="str">
            <v>PROBADAS PRODUCIENDO2013</v>
          </cell>
        </row>
        <row r="4889">
          <cell r="I4889">
            <v>0.79117235070629766</v>
          </cell>
          <cell r="J4889">
            <v>0.79117235070629766</v>
          </cell>
          <cell r="K4889">
            <v>0.43163157624170539</v>
          </cell>
          <cell r="L4889">
            <v>0.43163157624170539</v>
          </cell>
          <cell r="P4889" t="str">
            <v>PROBADAS PRODUCIENDO</v>
          </cell>
          <cell r="Q4889" t="str">
            <v>PROBADAS PRODUCIENDO2013</v>
          </cell>
        </row>
        <row r="4890">
          <cell r="I4890">
            <v>0.75679819989535857</v>
          </cell>
          <cell r="J4890">
            <v>0.75679819989535857</v>
          </cell>
          <cell r="K4890">
            <v>0.41287843239984789</v>
          </cell>
          <cell r="L4890">
            <v>0.41287843239984789</v>
          </cell>
          <cell r="P4890" t="str">
            <v>PROBADAS PRODUCIENDO</v>
          </cell>
          <cell r="Q4890" t="str">
            <v>PROBADAS PRODUCIENDO2013</v>
          </cell>
        </row>
        <row r="4891">
          <cell r="I4891">
            <v>0.77298359764461089</v>
          </cell>
          <cell r="J4891">
            <v>0.77298359764461089</v>
          </cell>
          <cell r="K4891">
            <v>0.42170852957952315</v>
          </cell>
          <cell r="L4891">
            <v>0.42170852957952315</v>
          </cell>
          <cell r="P4891" t="str">
            <v>PROBADAS PRODUCIENDO</v>
          </cell>
          <cell r="Q4891" t="str">
            <v>PROBADAS PRODUCIENDO2013</v>
          </cell>
        </row>
        <row r="4892">
          <cell r="I4892">
            <v>0.73939969555790697</v>
          </cell>
          <cell r="J4892">
            <v>0.73939969555790697</v>
          </cell>
          <cell r="K4892">
            <v>0.40338651342073001</v>
          </cell>
          <cell r="L4892">
            <v>0.40338651342073001</v>
          </cell>
          <cell r="P4892" t="str">
            <v>PROBADAS PRODUCIENDO</v>
          </cell>
          <cell r="Q4892" t="str">
            <v>PROBADAS PRODUCIENDO2013</v>
          </cell>
        </row>
        <row r="4893">
          <cell r="I4893">
            <v>0.75521299713543844</v>
          </cell>
          <cell r="J4893">
            <v>0.75521299713543844</v>
          </cell>
          <cell r="K4893">
            <v>0.41201361000645131</v>
          </cell>
          <cell r="L4893">
            <v>0.41201361000645131</v>
          </cell>
          <cell r="P4893" t="str">
            <v>PROBADAS PRODUCIENDO</v>
          </cell>
          <cell r="Q4893" t="str">
            <v>PROBADAS PRODUCIENDO2013</v>
          </cell>
        </row>
        <row r="4894">
          <cell r="I4894">
            <v>0.74633919607473331</v>
          </cell>
          <cell r="J4894">
            <v>0.74633919607473331</v>
          </cell>
          <cell r="K4894">
            <v>0.40717242371414947</v>
          </cell>
          <cell r="L4894">
            <v>0.40717242371414947</v>
          </cell>
          <cell r="P4894" t="str">
            <v>PROBADAS PRODUCIENDO</v>
          </cell>
          <cell r="Q4894" t="str">
            <v>PROBADAS PRODUCIENDO2013</v>
          </cell>
        </row>
        <row r="4895">
          <cell r="I4895">
            <v>0.71391291618882868</v>
          </cell>
          <cell r="J4895">
            <v>0.71391291618882868</v>
          </cell>
          <cell r="K4895">
            <v>0.38948195932126095</v>
          </cell>
          <cell r="L4895">
            <v>0.38948195932126095</v>
          </cell>
          <cell r="P4895" t="str">
            <v>PROBADAS PRODUCIENDO</v>
          </cell>
          <cell r="Q4895" t="str">
            <v>PROBADAS PRODUCIENDO2013</v>
          </cell>
        </row>
        <row r="4896">
          <cell r="I4896">
            <v>0.72918114027874448</v>
          </cell>
          <cell r="J4896">
            <v>0.72918114027874448</v>
          </cell>
          <cell r="K4896">
            <v>0.39781168371627895</v>
          </cell>
          <cell r="L4896">
            <v>0.39781168371627895</v>
          </cell>
          <cell r="P4896" t="str">
            <v>PROBADAS PRODUCIENDO</v>
          </cell>
          <cell r="Q4896" t="str">
            <v>PROBADAS PRODUCIENDO2013</v>
          </cell>
        </row>
        <row r="4897">
          <cell r="I4897">
            <v>0.69750032830133624</v>
          </cell>
          <cell r="J4897">
            <v>0.69750032830133624</v>
          </cell>
          <cell r="K4897">
            <v>0.38052791640790634</v>
          </cell>
          <cell r="L4897">
            <v>0.38052791640790634</v>
          </cell>
          <cell r="P4897" t="str">
            <v>PROBADAS PRODUCIENDO</v>
          </cell>
          <cell r="Q4897" t="str">
            <v>PROBADAS PRODUCIENDO2013</v>
          </cell>
        </row>
        <row r="4898">
          <cell r="I4898">
            <v>0.71241754169503424</v>
          </cell>
          <cell r="J4898">
            <v>0.71241754169503424</v>
          </cell>
          <cell r="K4898">
            <v>0.38866614359002122</v>
          </cell>
          <cell r="L4898">
            <v>0.38866614359002122</v>
          </cell>
          <cell r="P4898" t="str">
            <v>PROBADAS PRODUCIENDO</v>
          </cell>
          <cell r="Q4898" t="str">
            <v>PROBADAS PRODUCIENDO2013</v>
          </cell>
        </row>
        <row r="4899">
          <cell r="I4899">
            <v>0.72092003085171263</v>
          </cell>
          <cell r="J4899">
            <v>0.72092003085171263</v>
          </cell>
          <cell r="K4899">
            <v>0.39330475715304436</v>
          </cell>
          <cell r="L4899">
            <v>0.39330475715304436</v>
          </cell>
          <cell r="P4899" t="str">
            <v>PROBADAS PRODUCIENDO</v>
          </cell>
          <cell r="Q4899" t="str">
            <v>PROBADAS PRODUCIENDO2014</v>
          </cell>
        </row>
        <row r="4900">
          <cell r="I4900">
            <v>0.64386992574215962</v>
          </cell>
          <cell r="J4900">
            <v>0.64386992574215962</v>
          </cell>
          <cell r="K4900">
            <v>0.35126934187553122</v>
          </cell>
          <cell r="L4900">
            <v>0.35126934187553122</v>
          </cell>
          <cell r="P4900" t="str">
            <v>PROBADAS PRODUCIENDO</v>
          </cell>
          <cell r="Q4900" t="str">
            <v>PROBADAS PRODUCIENDO2014</v>
          </cell>
        </row>
        <row r="4901">
          <cell r="I4901">
            <v>0.70488366149577686</v>
          </cell>
          <cell r="J4901">
            <v>0.70488366149577686</v>
          </cell>
          <cell r="K4901">
            <v>0.38455596382613205</v>
          </cell>
          <cell r="L4901">
            <v>0.38455596382613205</v>
          </cell>
          <cell r="P4901" t="str">
            <v>PROBADAS PRODUCIENDO</v>
          </cell>
          <cell r="Q4901" t="str">
            <v>PROBADAS PRODUCIENDO2014</v>
          </cell>
        </row>
        <row r="4902">
          <cell r="I4902">
            <v>0.67425850471066895</v>
          </cell>
          <cell r="J4902">
            <v>0.67425850471066895</v>
          </cell>
          <cell r="K4902">
            <v>0.36784811921553012</v>
          </cell>
          <cell r="L4902">
            <v>0.36784811921553012</v>
          </cell>
          <cell r="P4902" t="str">
            <v>PROBADAS PRODUCIENDO</v>
          </cell>
          <cell r="Q4902" t="str">
            <v>PROBADAS PRODUCIENDO2014</v>
          </cell>
        </row>
        <row r="4903">
          <cell r="I4903">
            <v>0.68867865275814188</v>
          </cell>
          <cell r="J4903">
            <v>0.68867865275814188</v>
          </cell>
          <cell r="K4903">
            <v>0.37571516768583246</v>
          </cell>
          <cell r="L4903">
            <v>0.37571516768583246</v>
          </cell>
          <cell r="P4903" t="str">
            <v>PROBADAS PRODUCIENDO</v>
          </cell>
          <cell r="Q4903" t="str">
            <v>PROBADAS PRODUCIENDO2014</v>
          </cell>
        </row>
        <row r="4904">
          <cell r="I4904">
            <v>0.65875755674277126</v>
          </cell>
          <cell r="J4904">
            <v>0.65875755674277126</v>
          </cell>
          <cell r="K4904">
            <v>0.35939143010265678</v>
          </cell>
          <cell r="L4904">
            <v>0.35939143010265678</v>
          </cell>
          <cell r="P4904" t="str">
            <v>PROBADAS PRODUCIENDO</v>
          </cell>
          <cell r="Q4904" t="str">
            <v>PROBADAS PRODUCIENDO2014</v>
          </cell>
        </row>
        <row r="4905">
          <cell r="I4905">
            <v>0.67284619104144305</v>
          </cell>
          <cell r="J4905">
            <v>0.67284619104144305</v>
          </cell>
          <cell r="K4905">
            <v>0.36707761810455031</v>
          </cell>
          <cell r="L4905">
            <v>0.36707761810455031</v>
          </cell>
          <cell r="P4905" t="str">
            <v>PROBADAS PRODUCIENDO</v>
          </cell>
          <cell r="Q4905" t="str">
            <v>PROBADAS PRODUCIENDO2014</v>
          </cell>
        </row>
        <row r="4906">
          <cell r="I4906">
            <v>0.66494020522497899</v>
          </cell>
          <cell r="J4906">
            <v>0.66494020522497899</v>
          </cell>
          <cell r="K4906">
            <v>0.36276443259363284</v>
          </cell>
          <cell r="L4906">
            <v>0.36276443259363284</v>
          </cell>
          <cell r="P4906" t="str">
            <v>PROBADAS PRODUCIENDO</v>
          </cell>
          <cell r="Q4906" t="str">
            <v>PROBADAS PRODUCIENDO2014</v>
          </cell>
        </row>
        <row r="4907">
          <cell r="I4907">
            <v>0.63605047611062537</v>
          </cell>
          <cell r="J4907">
            <v>0.63605047611062537</v>
          </cell>
          <cell r="K4907">
            <v>0.34700336700066531</v>
          </cell>
          <cell r="L4907">
            <v>0.34700336700066531</v>
          </cell>
          <cell r="P4907" t="str">
            <v>PROBADAS PRODUCIENDO</v>
          </cell>
          <cell r="Q4907" t="str">
            <v>PROBADAS PRODUCIENDO2014</v>
          </cell>
        </row>
        <row r="4908">
          <cell r="I4908">
            <v>0.64965348143738888</v>
          </cell>
          <cell r="J4908">
            <v>0.64965348143738888</v>
          </cell>
          <cell r="K4908">
            <v>0.3544246155131715</v>
          </cell>
          <cell r="L4908">
            <v>0.3544246155131715</v>
          </cell>
          <cell r="P4908" t="str">
            <v>PROBADAS PRODUCIENDO</v>
          </cell>
          <cell r="Q4908" t="str">
            <v>PROBADAS PRODUCIENDO2014</v>
          </cell>
        </row>
        <row r="4909">
          <cell r="I4909">
            <v>0.62142791626708604</v>
          </cell>
          <cell r="J4909">
            <v>0.62142791626708604</v>
          </cell>
          <cell r="K4909">
            <v>0.33902589085615509</v>
          </cell>
          <cell r="L4909">
            <v>0.33902589085615509</v>
          </cell>
          <cell r="P4909" t="str">
            <v>PROBADAS PRODUCIENDO</v>
          </cell>
          <cell r="Q4909" t="str">
            <v>PROBADAS PRODUCIENDO2014</v>
          </cell>
        </row>
        <row r="4910">
          <cell r="I4910">
            <v>0.63471819364707438</v>
          </cell>
          <cell r="J4910">
            <v>0.63471819364707438</v>
          </cell>
          <cell r="K4910">
            <v>0.34627652767263722</v>
          </cell>
          <cell r="L4910">
            <v>0.34627652767263722</v>
          </cell>
          <cell r="P4910" t="str">
            <v>PROBADAS PRODUCIENDO</v>
          </cell>
          <cell r="Q4910" t="str">
            <v>PROBADAS PRODUCIENDO2014</v>
          </cell>
        </row>
        <row r="4911">
          <cell r="I4911">
            <v>0.64104389052808863</v>
          </cell>
          <cell r="J4911">
            <v>0.64104389052808863</v>
          </cell>
          <cell r="K4911">
            <v>0.34972757157368101</v>
          </cell>
          <cell r="L4911">
            <v>0.34972757157368101</v>
          </cell>
          <cell r="P4911" t="str">
            <v>PROBADAS PRODUCIENDO</v>
          </cell>
          <cell r="Q4911" t="str">
            <v>PROBADAS PRODUCIENDO2015</v>
          </cell>
        </row>
        <row r="4912">
          <cell r="I4912">
            <v>0.57253074478197219</v>
          </cell>
          <cell r="J4912">
            <v>0.57253074478197219</v>
          </cell>
          <cell r="K4912">
            <v>0.31234957540726549</v>
          </cell>
          <cell r="L4912">
            <v>0.31234957540726549</v>
          </cell>
          <cell r="P4912" t="str">
            <v>PROBADAS PRODUCIENDO</v>
          </cell>
          <cell r="Q4912" t="str">
            <v>PROBADAS PRODUCIENDO2015</v>
          </cell>
        </row>
        <row r="4913">
          <cell r="I4913">
            <v>0.62678431087715636</v>
          </cell>
          <cell r="J4913">
            <v>0.62678431087715636</v>
          </cell>
          <cell r="K4913">
            <v>0.34194812271429981</v>
          </cell>
          <cell r="L4913">
            <v>0.34194812271429981</v>
          </cell>
          <cell r="P4913" t="str">
            <v>PROBADAS PRODUCIENDO</v>
          </cell>
          <cell r="Q4913" t="str">
            <v>PROBADAS PRODUCIENDO2015</v>
          </cell>
        </row>
        <row r="4914">
          <cell r="I4914">
            <v>0.5995523450370972</v>
          </cell>
          <cell r="J4914">
            <v>0.5995523450370972</v>
          </cell>
          <cell r="K4914">
            <v>0.32709146559121932</v>
          </cell>
          <cell r="L4914">
            <v>0.32709146559121932</v>
          </cell>
          <cell r="P4914" t="str">
            <v>PROBADAS PRODUCIENDO</v>
          </cell>
          <cell r="Q4914" t="str">
            <v>PROBADAS PRODUCIENDO2015</v>
          </cell>
        </row>
        <row r="4915">
          <cell r="I4915">
            <v>0.61237477666718754</v>
          </cell>
          <cell r="J4915">
            <v>0.61237477666718754</v>
          </cell>
          <cell r="K4915">
            <v>0.33408686472366694</v>
          </cell>
          <cell r="L4915">
            <v>0.33408686472366694</v>
          </cell>
          <cell r="P4915" t="str">
            <v>PROBADAS PRODUCIENDO</v>
          </cell>
          <cell r="Q4915" t="str">
            <v>PROBADAS PRODUCIENDO2015</v>
          </cell>
        </row>
        <row r="4916">
          <cell r="I4916">
            <v>0.58576886342060674</v>
          </cell>
          <cell r="J4916">
            <v>0.58576886342060674</v>
          </cell>
          <cell r="K4916">
            <v>0.31957175652793723</v>
          </cell>
          <cell r="L4916">
            <v>0.31957175652793723</v>
          </cell>
          <cell r="P4916" t="str">
            <v>PROBADAS PRODUCIENDO</v>
          </cell>
          <cell r="Q4916" t="str">
            <v>PROBADAS PRODUCIENDO2015</v>
          </cell>
        </row>
        <row r="4917">
          <cell r="I4917">
            <v>0.59829651219792646</v>
          </cell>
          <cell r="J4917">
            <v>0.59829651219792646</v>
          </cell>
          <cell r="K4917">
            <v>0.32640633408051439</v>
          </cell>
          <cell r="L4917">
            <v>0.32640633408051439</v>
          </cell>
          <cell r="P4917" t="str">
            <v>PROBADAS PRODUCIENDO</v>
          </cell>
          <cell r="Q4917" t="str">
            <v>PROBADAS PRODUCIENDO2015</v>
          </cell>
        </row>
        <row r="4918">
          <cell r="I4918">
            <v>0.59126648988011321</v>
          </cell>
          <cell r="J4918">
            <v>0.59126648988011321</v>
          </cell>
          <cell r="K4918">
            <v>0.32257103876041987</v>
          </cell>
          <cell r="L4918">
            <v>0.32257103876041987</v>
          </cell>
          <cell r="P4918" t="str">
            <v>PROBADAS PRODUCIENDO</v>
          </cell>
          <cell r="Q4918" t="str">
            <v>PROBADAS PRODUCIENDO2015</v>
          </cell>
        </row>
        <row r="4919">
          <cell r="I4919">
            <v>0.56557767065575881</v>
          </cell>
          <cell r="J4919">
            <v>0.56557767065575881</v>
          </cell>
          <cell r="K4919">
            <v>0.30855625990256702</v>
          </cell>
          <cell r="L4919">
            <v>0.30855625990256702</v>
          </cell>
          <cell r="P4919" t="str">
            <v>PROBADAS PRODUCIENDO</v>
          </cell>
          <cell r="Q4919" t="str">
            <v>PROBADAS PRODUCIENDO2015</v>
          </cell>
        </row>
        <row r="4920">
          <cell r="I4920">
            <v>0.57767349693933756</v>
          </cell>
          <cell r="J4920">
            <v>0.57767349693933756</v>
          </cell>
          <cell r="K4920">
            <v>0.31515525260000665</v>
          </cell>
          <cell r="L4920">
            <v>0.31515525260000665</v>
          </cell>
          <cell r="P4920" t="str">
            <v>PROBADAS PRODUCIENDO</v>
          </cell>
          <cell r="Q4920" t="str">
            <v>PROBADAS PRODUCIENDO2015</v>
          </cell>
        </row>
        <row r="4921">
          <cell r="I4921">
            <v>0.55257525395151463</v>
          </cell>
          <cell r="J4921">
            <v>0.55257525395151463</v>
          </cell>
          <cell r="K4921">
            <v>0.30146266820665624</v>
          </cell>
          <cell r="L4921">
            <v>0.30146266820665624</v>
          </cell>
          <cell r="P4921" t="str">
            <v>PROBADAS PRODUCIENDO</v>
          </cell>
          <cell r="Q4921" t="str">
            <v>PROBADAS PRODUCIENDO2015</v>
          </cell>
        </row>
        <row r="4922">
          <cell r="I4922">
            <v>0.564393001764387</v>
          </cell>
          <cell r="J4922">
            <v>0.564393001764387</v>
          </cell>
          <cell r="K4922">
            <v>0.30790995255821801</v>
          </cell>
          <cell r="L4922">
            <v>0.30790995255821801</v>
          </cell>
          <cell r="P4922" t="str">
            <v>PROBADAS PRODUCIENDO</v>
          </cell>
          <cell r="Q4922" t="str">
            <v>PROBADAS PRODUCIENDO2015</v>
          </cell>
        </row>
        <row r="4923">
          <cell r="I4923">
            <v>0.5692544888038833</v>
          </cell>
          <cell r="J4923">
            <v>0.5692544888038833</v>
          </cell>
          <cell r="K4923">
            <v>0.31056218289951243</v>
          </cell>
          <cell r="L4923">
            <v>0.31056218289951243</v>
          </cell>
          <cell r="P4923" t="str">
            <v>PROBADAS PRODUCIENDO</v>
          </cell>
          <cell r="Q4923" t="str">
            <v>PROBADAS PRODUCIENDO2016</v>
          </cell>
        </row>
        <row r="4924">
          <cell r="I4924">
            <v>0.52647146164318626</v>
          </cell>
          <cell r="J4924">
            <v>0.52647146164318626</v>
          </cell>
          <cell r="K4924">
            <v>0.28722149684889664</v>
          </cell>
          <cell r="L4924">
            <v>0.28722149684889664</v>
          </cell>
          <cell r="P4924" t="str">
            <v>PROBADAS PRODUCIENDO</v>
          </cell>
          <cell r="Q4924" t="str">
            <v>PROBADAS PRODUCIENDO2016</v>
          </cell>
        </row>
        <row r="4925">
          <cell r="I4925">
            <v>0.55637963874409413</v>
          </cell>
          <cell r="J4925">
            <v>0.55637963874409413</v>
          </cell>
          <cell r="K4925">
            <v>0.30353818639581587</v>
          </cell>
          <cell r="L4925">
            <v>0.30353818639581587</v>
          </cell>
          <cell r="P4925" t="str">
            <v>PROBADAS PRODUCIENDO</v>
          </cell>
          <cell r="Q4925" t="str">
            <v>PROBADAS PRODUCIENDO2016</v>
          </cell>
        </row>
        <row r="4926">
          <cell r="I4926">
            <v>0.53220655231955571</v>
          </cell>
          <cell r="J4926">
            <v>0.53220655231955571</v>
          </cell>
          <cell r="K4926">
            <v>0.29035032993604959</v>
          </cell>
          <cell r="L4926">
            <v>0.29035032993604959</v>
          </cell>
          <cell r="P4926" t="str">
            <v>PROBADAS PRODUCIENDO</v>
          </cell>
          <cell r="Q4926" t="str">
            <v>PROBADAS PRODUCIENDO2016</v>
          </cell>
        </row>
        <row r="4927">
          <cell r="I4927">
            <v>0.54358868131411509</v>
          </cell>
          <cell r="J4927">
            <v>0.54358868131411509</v>
          </cell>
          <cell r="K4927">
            <v>0.2965599583116143</v>
          </cell>
          <cell r="L4927">
            <v>0.2965599583116143</v>
          </cell>
          <cell r="P4927" t="str">
            <v>PROBADAS PRODUCIENDO</v>
          </cell>
          <cell r="Q4927" t="str">
            <v>PROBADAS PRODUCIENDO2016</v>
          </cell>
        </row>
        <row r="4928">
          <cell r="I4928">
            <v>0.51997132500237475</v>
          </cell>
          <cell r="J4928">
            <v>0.51997132500237475</v>
          </cell>
          <cell r="K4928">
            <v>0.28367528568320655</v>
          </cell>
          <cell r="L4928">
            <v>0.28367528568320655</v>
          </cell>
          <cell r="P4928" t="str">
            <v>PROBADAS PRODUCIENDO</v>
          </cell>
          <cell r="Q4928" t="str">
            <v>PROBADAS PRODUCIENDO2016</v>
          </cell>
        </row>
        <row r="4929">
          <cell r="I4929">
            <v>0.53109178315692374</v>
          </cell>
          <cell r="J4929">
            <v>0.53109178315692374</v>
          </cell>
          <cell r="K4929">
            <v>0.28974215705136402</v>
          </cell>
          <cell r="L4929">
            <v>0.28974215705136402</v>
          </cell>
          <cell r="P4929" t="str">
            <v>PROBADAS PRODUCIENDO</v>
          </cell>
          <cell r="Q4929" t="str">
            <v>PROBADAS PRODUCIENDO2016</v>
          </cell>
        </row>
        <row r="4930">
          <cell r="I4930">
            <v>0.52485142070740654</v>
          </cell>
          <cell r="J4930">
            <v>0.52485142070740654</v>
          </cell>
          <cell r="K4930">
            <v>0.2863376681583939</v>
          </cell>
          <cell r="L4930">
            <v>0.2863376681583939</v>
          </cell>
          <cell r="P4930" t="str">
            <v>PROBADAS PRODUCIENDO</v>
          </cell>
          <cell r="Q4930" t="str">
            <v>PROBADAS PRODUCIENDO2016</v>
          </cell>
        </row>
        <row r="4931">
          <cell r="I4931">
            <v>0.50204814418663668</v>
          </cell>
          <cell r="J4931">
            <v>0.50204814418663668</v>
          </cell>
          <cell r="K4931">
            <v>0.27389712447742648</v>
          </cell>
          <cell r="L4931">
            <v>0.27389712447742648</v>
          </cell>
          <cell r="P4931" t="str">
            <v>PROBADAS PRODUCIENDO</v>
          </cell>
          <cell r="Q4931" t="str">
            <v>PROBADAS PRODUCIENDO2016</v>
          </cell>
        </row>
        <row r="4932">
          <cell r="I4932">
            <v>0.51278528508372956</v>
          </cell>
          <cell r="J4932">
            <v>0.51278528508372956</v>
          </cell>
          <cell r="K4932">
            <v>0.27975487348193123</v>
          </cell>
          <cell r="L4932">
            <v>0.27975487348193123</v>
          </cell>
          <cell r="P4932" t="str">
            <v>PROBADAS PRODUCIENDO</v>
          </cell>
          <cell r="Q4932" t="str">
            <v>PROBADAS PRODUCIENDO2016</v>
          </cell>
        </row>
        <row r="4933">
          <cell r="I4933">
            <v>0.49050624726425773</v>
          </cell>
          <cell r="J4933">
            <v>0.49050624726425773</v>
          </cell>
          <cell r="K4933">
            <v>0.26760033319423987</v>
          </cell>
          <cell r="L4933">
            <v>0.26760033319423987</v>
          </cell>
          <cell r="P4933" t="str">
            <v>PROBADAS PRODUCIENDO</v>
          </cell>
          <cell r="Q4933" t="str">
            <v>PROBADAS PRODUCIENDO2016</v>
          </cell>
        </row>
        <row r="4934">
          <cell r="I4934">
            <v>0.50099654535372096</v>
          </cell>
          <cell r="J4934">
            <v>0.50099654535372096</v>
          </cell>
          <cell r="K4934">
            <v>0.27332341476497235</v>
          </cell>
          <cell r="L4934">
            <v>0.27332341476497235</v>
          </cell>
          <cell r="P4934" t="str">
            <v>PROBADAS PRODUCIENDO</v>
          </cell>
          <cell r="Q4934" t="str">
            <v>PROBADAS PRODUCIENDO2016</v>
          </cell>
        </row>
        <row r="4935">
          <cell r="I4935">
            <v>0.50423178494403531</v>
          </cell>
          <cell r="J4935">
            <v>0.50423178494403531</v>
          </cell>
          <cell r="K4935">
            <v>0.27508843039353975</v>
          </cell>
          <cell r="L4935">
            <v>0.27508843039353975</v>
          </cell>
          <cell r="P4935" t="str">
            <v>PROBADAS PRODUCIENDO</v>
          </cell>
          <cell r="Q4935" t="str">
            <v>PROBADAS PRODUCIENDO2017</v>
          </cell>
        </row>
        <row r="4936">
          <cell r="I4936">
            <v>0.45034077017554808</v>
          </cell>
          <cell r="J4936">
            <v>0.45034077017554808</v>
          </cell>
          <cell r="K4936">
            <v>0.24568767639977152</v>
          </cell>
          <cell r="L4936">
            <v>0.24568767639977152</v>
          </cell>
          <cell r="P4936" t="str">
            <v>PROBADAS PRODUCIENDO</v>
          </cell>
          <cell r="Q4936" t="str">
            <v>PROBADAS PRODUCIENDO2017</v>
          </cell>
        </row>
        <row r="4937">
          <cell r="I4937">
            <v>0.49301549631515984</v>
          </cell>
          <cell r="J4937">
            <v>0.49301549631515984</v>
          </cell>
          <cell r="K4937">
            <v>0.26896927780164054</v>
          </cell>
          <cell r="L4937">
            <v>0.26896927780164054</v>
          </cell>
          <cell r="P4937" t="str">
            <v>PROBADAS PRODUCIENDO</v>
          </cell>
          <cell r="Q4937" t="str">
            <v>PROBADAS PRODUCIENDO2017</v>
          </cell>
        </row>
        <row r="4938">
          <cell r="I4938">
            <v>0.47159539864953681</v>
          </cell>
          <cell r="J4938">
            <v>0.47159539864953681</v>
          </cell>
          <cell r="K4938">
            <v>0.25728334045763401</v>
          </cell>
          <cell r="L4938">
            <v>0.25728334045763401</v>
          </cell>
          <cell r="P4938" t="str">
            <v>PROBADAS PRODUCIENDO</v>
          </cell>
          <cell r="Q4938" t="str">
            <v>PROBADAS PRODUCIENDO2017</v>
          </cell>
        </row>
        <row r="4939">
          <cell r="I4939">
            <v>0.48168125655051924</v>
          </cell>
          <cell r="J4939">
            <v>0.48168125655051924</v>
          </cell>
          <cell r="K4939">
            <v>0.2627857758494479</v>
          </cell>
          <cell r="L4939">
            <v>0.2627857758494479</v>
          </cell>
          <cell r="P4939" t="str">
            <v>PROBADAS PRODUCIENDO</v>
          </cell>
          <cell r="Q4939" t="str">
            <v>PROBADAS PRODUCIENDO2017</v>
          </cell>
        </row>
        <row r="4940">
          <cell r="I4940">
            <v>0.46075359882753153</v>
          </cell>
          <cell r="J4940">
            <v>0.46075359882753153</v>
          </cell>
          <cell r="K4940">
            <v>0.25136849378447673</v>
          </cell>
          <cell r="L4940">
            <v>0.25136849378447673</v>
          </cell>
          <cell r="P4940" t="str">
            <v>PROBADAS PRODUCIENDO</v>
          </cell>
          <cell r="Q4940" t="str">
            <v>PROBADAS PRODUCIENDO2017</v>
          </cell>
        </row>
        <row r="4941">
          <cell r="I4941">
            <v>0.47060758667059199</v>
          </cell>
          <cell r="J4941">
            <v>0.47060758667059199</v>
          </cell>
          <cell r="K4941">
            <v>0.2567444302680631</v>
          </cell>
          <cell r="L4941">
            <v>0.2567444302680631</v>
          </cell>
          <cell r="P4941" t="str">
            <v>PROBADAS PRODUCIENDO</v>
          </cell>
          <cell r="Q4941" t="str">
            <v>PROBADAS PRODUCIENDO2017</v>
          </cell>
        </row>
        <row r="4942">
          <cell r="I4942">
            <v>0.46507791740163729</v>
          </cell>
          <cell r="J4942">
            <v>0.46507791740163729</v>
          </cell>
          <cell r="K4942">
            <v>0.25372766677712016</v>
          </cell>
          <cell r="L4942">
            <v>0.25372766677712016</v>
          </cell>
          <cell r="P4942" t="str">
            <v>PROBADAS PRODUCIENDO</v>
          </cell>
          <cell r="Q4942" t="str">
            <v>PROBADAS PRODUCIENDO2017</v>
          </cell>
        </row>
        <row r="4943">
          <cell r="I4943">
            <v>0.44487162675290631</v>
          </cell>
          <cell r="J4943">
            <v>0.44487162675290631</v>
          </cell>
          <cell r="K4943">
            <v>0.24270393335806964</v>
          </cell>
          <cell r="L4943">
            <v>0.24270393335806964</v>
          </cell>
          <cell r="P4943" t="str">
            <v>PROBADAS PRODUCIENDO</v>
          </cell>
          <cell r="Q4943" t="str">
            <v>PROBADAS PRODUCIENDO2017</v>
          </cell>
        </row>
        <row r="4944">
          <cell r="I4944">
            <v>0.45438595200811627</v>
          </cell>
          <cell r="J4944">
            <v>0.45438595200811627</v>
          </cell>
          <cell r="K4944">
            <v>0.24789456369685287</v>
          </cell>
          <cell r="L4944">
            <v>0.24789456369685287</v>
          </cell>
          <cell r="P4944" t="str">
            <v>PROBADAS PRODUCIENDO</v>
          </cell>
          <cell r="Q4944" t="str">
            <v>PROBADAS PRODUCIENDO2017</v>
          </cell>
        </row>
        <row r="4945">
          <cell r="I4945">
            <v>0.43464419633785845</v>
          </cell>
          <cell r="J4945">
            <v>0.43464419633785845</v>
          </cell>
          <cell r="K4945">
            <v>0.23712426173910001</v>
          </cell>
          <cell r="L4945">
            <v>0.23712426173910001</v>
          </cell>
          <cell r="P4945" t="str">
            <v>PROBADAS PRODUCIENDO</v>
          </cell>
          <cell r="Q4945" t="str">
            <v>PROBADAS PRODUCIENDO2017</v>
          </cell>
        </row>
        <row r="4946">
          <cell r="I4946">
            <v>0.44393979085447854</v>
          </cell>
          <cell r="J4946">
            <v>0.44393979085447854</v>
          </cell>
          <cell r="K4946">
            <v>0.24219556144987808</v>
          </cell>
          <cell r="L4946">
            <v>0.24219556144987808</v>
          </cell>
          <cell r="P4946" t="str">
            <v>PROBADAS PRODUCIENDO</v>
          </cell>
          <cell r="Q4946" t="str">
            <v>PROBADAS PRODUCIENDO2017</v>
          </cell>
        </row>
        <row r="4947">
          <cell r="I4947">
            <v>0.44580279862188193</v>
          </cell>
          <cell r="J4947">
            <v>0.44580279862188193</v>
          </cell>
          <cell r="K4947">
            <v>0.24321194299869861</v>
          </cell>
          <cell r="L4947">
            <v>0.24321194299869861</v>
          </cell>
          <cell r="P4947" t="str">
            <v>PROBADAS PRODUCIENDO</v>
          </cell>
          <cell r="Q4947" t="str">
            <v>PROBADAS PRODUCIENDO2018</v>
          </cell>
        </row>
        <row r="4948">
          <cell r="I4948">
            <v>0.39815652577332811</v>
          </cell>
          <cell r="J4948">
            <v>0.39815652577332811</v>
          </cell>
          <cell r="K4948">
            <v>0.21721806715950348</v>
          </cell>
          <cell r="L4948">
            <v>0.21721806715950348</v>
          </cell>
          <cell r="P4948" t="str">
            <v>PROBADAS PRODUCIENDO</v>
          </cell>
          <cell r="Q4948" t="str">
            <v>PROBADAS PRODUCIENDO2018</v>
          </cell>
        </row>
        <row r="4949">
          <cell r="I4949">
            <v>0.43588622253483816</v>
          </cell>
          <cell r="J4949">
            <v>0.43588622253483816</v>
          </cell>
          <cell r="K4949">
            <v>0.23780186090527061</v>
          </cell>
          <cell r="L4949">
            <v>0.23780186090527061</v>
          </cell>
          <cell r="P4949" t="str">
            <v>PROBADAS PRODUCIENDO</v>
          </cell>
          <cell r="Q4949" t="str">
            <v>PROBADAS PRODUCIENDO2018</v>
          </cell>
        </row>
        <row r="4950">
          <cell r="I4950">
            <v>0.41694822661466524</v>
          </cell>
          <cell r="J4950">
            <v>0.41694822661466524</v>
          </cell>
          <cell r="K4950">
            <v>0.22747005769881895</v>
          </cell>
          <cell r="L4950">
            <v>0.22747005769881895</v>
          </cell>
          <cell r="P4950" t="str">
            <v>PROBADAS PRODUCIENDO</v>
          </cell>
          <cell r="Q4950" t="str">
            <v>PROBADAS PRODUCIENDO2018</v>
          </cell>
        </row>
        <row r="4951">
          <cell r="I4951">
            <v>0.4258653631638154</v>
          </cell>
          <cell r="J4951">
            <v>0.4258653631638154</v>
          </cell>
          <cell r="K4951">
            <v>0.23233488607766228</v>
          </cell>
          <cell r="L4951">
            <v>0.23233488607766228</v>
          </cell>
          <cell r="P4951" t="str">
            <v>PROBADAS PRODUCIENDO</v>
          </cell>
          <cell r="Q4951" t="str">
            <v>PROBADAS PRODUCIENDO2018</v>
          </cell>
        </row>
        <row r="4952">
          <cell r="I4952">
            <v>0.40736274460606625</v>
          </cell>
          <cell r="J4952">
            <v>0.40736274460606625</v>
          </cell>
          <cell r="K4952">
            <v>0.22224060711865831</v>
          </cell>
          <cell r="L4952">
            <v>0.22224060711865831</v>
          </cell>
          <cell r="P4952" t="str">
            <v>PROBADAS PRODUCIENDO</v>
          </cell>
          <cell r="Q4952" t="str">
            <v>PROBADAS PRODUCIENDO2018</v>
          </cell>
        </row>
        <row r="4953">
          <cell r="I4953">
            <v>0.41607487955906003</v>
          </cell>
          <cell r="J4953">
            <v>0.41607487955906003</v>
          </cell>
          <cell r="K4953">
            <v>0.2269935949333034</v>
          </cell>
          <cell r="L4953">
            <v>0.2269935949333034</v>
          </cell>
          <cell r="P4953" t="str">
            <v>PROBADAS PRODUCIENDO</v>
          </cell>
          <cell r="Q4953" t="str">
            <v>PROBADAS PRODUCIENDO2018</v>
          </cell>
        </row>
        <row r="4954">
          <cell r="I4954">
            <v>0.41118597308954058</v>
          </cell>
          <cell r="J4954">
            <v>0.41118597308954058</v>
          </cell>
          <cell r="K4954">
            <v>0.2243264056620238</v>
          </cell>
          <cell r="L4954">
            <v>0.2243264056620238</v>
          </cell>
          <cell r="P4954" t="str">
            <v>PROBADAS PRODUCIENDO</v>
          </cell>
          <cell r="Q4954" t="str">
            <v>PROBADAS PRODUCIENDO2018</v>
          </cell>
        </row>
        <row r="4955">
          <cell r="I4955">
            <v>0.3933211315822307</v>
          </cell>
          <cell r="J4955">
            <v>0.3933211315822307</v>
          </cell>
          <cell r="K4955">
            <v>0.21458007201901336</v>
          </cell>
          <cell r="L4955">
            <v>0.21458007201901336</v>
          </cell>
          <cell r="P4955" t="str">
            <v>PROBADAS PRODUCIENDO</v>
          </cell>
          <cell r="Q4955" t="str">
            <v>PROBADAS PRODUCIENDO2018</v>
          </cell>
        </row>
        <row r="4956">
          <cell r="I4956">
            <v>0.40173296310975054</v>
          </cell>
          <cell r="J4956">
            <v>0.40173296310975054</v>
          </cell>
          <cell r="K4956">
            <v>0.21916922645301468</v>
          </cell>
          <cell r="L4956">
            <v>0.21916922645301468</v>
          </cell>
          <cell r="P4956" t="str">
            <v>PROBADAS PRODUCIENDO</v>
          </cell>
          <cell r="Q4956" t="str">
            <v>PROBADAS PRODUCIENDO2018</v>
          </cell>
        </row>
        <row r="4957">
          <cell r="I4957">
            <v>0.38427882755088089</v>
          </cell>
          <cell r="J4957">
            <v>0.38427882755088089</v>
          </cell>
          <cell r="K4957">
            <v>0.20964695733366828</v>
          </cell>
          <cell r="L4957">
            <v>0.20964695733366828</v>
          </cell>
          <cell r="P4957" t="str">
            <v>PROBADAS PRODUCIENDO</v>
          </cell>
          <cell r="Q4957" t="str">
            <v>PROBADAS PRODUCIENDO2018</v>
          </cell>
        </row>
        <row r="4958">
          <cell r="I4958">
            <v>0.39249727425355824</v>
          </cell>
          <cell r="J4958">
            <v>0.39249727425355824</v>
          </cell>
          <cell r="K4958">
            <v>0.21413060884318863</v>
          </cell>
          <cell r="L4958">
            <v>0.21413060884318863</v>
          </cell>
          <cell r="P4958" t="str">
            <v>PROBADAS PRODUCIENDO</v>
          </cell>
          <cell r="Q4958" t="str">
            <v>PROBADAS PRODUCIENDO2018</v>
          </cell>
        </row>
        <row r="4959">
          <cell r="I4959">
            <v>0.39394797090227451</v>
          </cell>
          <cell r="J4959">
            <v>0.39394797090227451</v>
          </cell>
          <cell r="K4959">
            <v>0.21492205015249999</v>
          </cell>
          <cell r="L4959">
            <v>0.21492205015249999</v>
          </cell>
          <cell r="P4959" t="str">
            <v>PROBADAS PRODUCIENDO</v>
          </cell>
          <cell r="Q4959" t="str">
            <v>PROBADAS PRODUCIENDO2019</v>
          </cell>
        </row>
        <row r="4960">
          <cell r="I4960">
            <v>0.35184381057000363</v>
          </cell>
          <cell r="J4960">
            <v>0.35184381057000363</v>
          </cell>
          <cell r="K4960">
            <v>0.19195172633578969</v>
          </cell>
          <cell r="L4960">
            <v>0.19195172633578969</v>
          </cell>
          <cell r="P4960" t="str">
            <v>PROBADAS PRODUCIENDO</v>
          </cell>
          <cell r="Q4960" t="str">
            <v>PROBADAS PRODUCIENDO2019</v>
          </cell>
        </row>
        <row r="4961">
          <cell r="I4961">
            <v>0.38518486972869198</v>
          </cell>
          <cell r="J4961">
            <v>0.38518486972869198</v>
          </cell>
          <cell r="K4961">
            <v>0.21014125723305299</v>
          </cell>
          <cell r="L4961">
            <v>0.21014125723305299</v>
          </cell>
          <cell r="P4961" t="str">
            <v>PROBADAS PRODUCIENDO</v>
          </cell>
          <cell r="Q4961" t="str">
            <v>PROBADAS PRODUCIENDO2019</v>
          </cell>
        </row>
        <row r="4962">
          <cell r="I4962">
            <v>0.36844970097523394</v>
          </cell>
          <cell r="J4962">
            <v>0.36844970097523394</v>
          </cell>
          <cell r="K4962">
            <v>0.2010112272702041</v>
          </cell>
          <cell r="L4962">
            <v>0.2010112272702041</v>
          </cell>
          <cell r="P4962" t="str">
            <v>PROBADAS PRODUCIENDO</v>
          </cell>
          <cell r="Q4962" t="str">
            <v>PROBADAS PRODUCIENDO2019</v>
          </cell>
        </row>
        <row r="4963">
          <cell r="I4963">
            <v>0.37632961527959358</v>
          </cell>
          <cell r="J4963">
            <v>0.37632961527959358</v>
          </cell>
          <cell r="K4963">
            <v>0.20531018922053512</v>
          </cell>
          <cell r="L4963">
            <v>0.20531018922053512</v>
          </cell>
          <cell r="P4963" t="str">
            <v>PROBADAS PRODUCIENDO</v>
          </cell>
          <cell r="Q4963" t="str">
            <v>PROBADAS PRODUCIENDO2019</v>
          </cell>
        </row>
        <row r="4964">
          <cell r="I4964">
            <v>0.35997918172527443</v>
          </cell>
          <cell r="J4964">
            <v>0.35997918172527443</v>
          </cell>
          <cell r="K4964">
            <v>0.1963900551928662</v>
          </cell>
          <cell r="L4964">
            <v>0.1963900551928662</v>
          </cell>
          <cell r="P4964" t="str">
            <v>PROBADAS PRODUCIENDO</v>
          </cell>
          <cell r="Q4964" t="str">
            <v>PROBADAS PRODUCIENDO2019</v>
          </cell>
        </row>
        <row r="4965">
          <cell r="I4965">
            <v>0.36767793978054991</v>
          </cell>
          <cell r="J4965">
            <v>0.36767793978054991</v>
          </cell>
          <cell r="K4965">
            <v>0.20059018563414813</v>
          </cell>
          <cell r="L4965">
            <v>0.20059018563414813</v>
          </cell>
          <cell r="P4965" t="str">
            <v>PROBADAS PRODUCIENDO</v>
          </cell>
          <cell r="Q4965" t="str">
            <v>PROBADAS PRODUCIENDO2019</v>
          </cell>
        </row>
        <row r="4966">
          <cell r="I4966">
            <v>0.36335770045152882</v>
          </cell>
          <cell r="J4966">
            <v>0.36335770045152882</v>
          </cell>
          <cell r="K4966">
            <v>0.19823323811233184</v>
          </cell>
          <cell r="L4966">
            <v>0.19823323811233184</v>
          </cell>
          <cell r="P4966" t="str">
            <v>PROBADAS PRODUCIENDO</v>
          </cell>
          <cell r="Q4966" t="str">
            <v>PROBADAS PRODUCIENDO2019</v>
          </cell>
        </row>
        <row r="4967">
          <cell r="I4967">
            <v>0.34757085908568069</v>
          </cell>
          <cell r="J4967">
            <v>0.34757085908568069</v>
          </cell>
          <cell r="K4967">
            <v>0.18962057714593719</v>
          </cell>
          <cell r="L4967">
            <v>0.18962057714593719</v>
          </cell>
          <cell r="P4967" t="str">
            <v>PROBADAS PRODUCIENDO</v>
          </cell>
          <cell r="Q4967" t="str">
            <v>PROBADAS PRODUCIENDO2019</v>
          </cell>
        </row>
        <row r="4968">
          <cell r="I4968">
            <v>0.35500424436742267</v>
          </cell>
          <cell r="J4968">
            <v>0.35500424436742267</v>
          </cell>
          <cell r="K4968">
            <v>0.19367593095488408</v>
          </cell>
          <cell r="L4968">
            <v>0.19367593095488408</v>
          </cell>
          <cell r="P4968" t="str">
            <v>PROBADAS PRODUCIENDO</v>
          </cell>
          <cell r="Q4968" t="str">
            <v>PROBADAS PRODUCIENDO2019</v>
          </cell>
        </row>
        <row r="4969">
          <cell r="I4969">
            <v>0.33958033651280217</v>
          </cell>
          <cell r="J4969">
            <v>0.33958033651280217</v>
          </cell>
          <cell r="K4969">
            <v>0.1852612718061494</v>
          </cell>
          <cell r="L4969">
            <v>0.1852612718061494</v>
          </cell>
          <cell r="P4969" t="str">
            <v>PROBADAS PRODUCIENDO</v>
          </cell>
          <cell r="Q4969" t="str">
            <v>PROBADAS PRODUCIENDO2019</v>
          </cell>
        </row>
        <row r="4970">
          <cell r="I4970">
            <v>0.34684283107879882</v>
          </cell>
          <cell r="J4970">
            <v>0.34684283107879882</v>
          </cell>
          <cell r="K4970">
            <v>0.18922339456507728</v>
          </cell>
          <cell r="L4970">
            <v>0.18922339456507728</v>
          </cell>
          <cell r="P4970" t="str">
            <v>PROBADAS PRODUCIENDO</v>
          </cell>
          <cell r="Q4970" t="str">
            <v>PROBADAS PRODUCIENDO2019</v>
          </cell>
        </row>
        <row r="4971">
          <cell r="I4971">
            <v>0.34723104383588105</v>
          </cell>
          <cell r="J4971">
            <v>0.34723104383588105</v>
          </cell>
          <cell r="K4971">
            <v>0.18943518771496048</v>
          </cell>
          <cell r="L4971">
            <v>0.18943518771496048</v>
          </cell>
          <cell r="P4971" t="str">
            <v>PROBADAS PRODUCIENDO</v>
          </cell>
          <cell r="Q4971" t="str">
            <v>PROBADAS PRODUCIENDO2020</v>
          </cell>
        </row>
        <row r="4972">
          <cell r="I4972">
            <v>0.32113446406064938</v>
          </cell>
          <cell r="J4972">
            <v>0.32113446406064938</v>
          </cell>
          <cell r="K4972">
            <v>0.1751979512230066</v>
          </cell>
          <cell r="L4972">
            <v>0.1751979512230066</v>
          </cell>
          <cell r="P4972" t="str">
            <v>PROBADAS PRODUCIENDO</v>
          </cell>
          <cell r="Q4972" t="str">
            <v>PROBADAS PRODUCIENDO2020</v>
          </cell>
        </row>
        <row r="4973">
          <cell r="I4973">
            <v>0.33937770633318937</v>
          </cell>
          <cell r="J4973">
            <v>0.33937770633318937</v>
          </cell>
          <cell r="K4973">
            <v>0.18515072499072754</v>
          </cell>
          <cell r="L4973">
            <v>0.18515072499072754</v>
          </cell>
          <cell r="P4973" t="str">
            <v>PROBADAS PRODUCIENDO</v>
          </cell>
          <cell r="Q4973" t="str">
            <v>PROBADAS PRODUCIENDO2020</v>
          </cell>
        </row>
        <row r="4974">
          <cell r="I4974">
            <v>0.32463272636902613</v>
          </cell>
          <cell r="J4974">
            <v>0.32463272636902613</v>
          </cell>
          <cell r="K4974">
            <v>0.17710646138886815</v>
          </cell>
          <cell r="L4974">
            <v>0.17710646138886815</v>
          </cell>
          <cell r="P4974" t="str">
            <v>PROBADAS PRODUCIENDO</v>
          </cell>
          <cell r="Q4974" t="str">
            <v>PROBADAS PRODUCIENDO2020</v>
          </cell>
        </row>
        <row r="4975">
          <cell r="I4975">
            <v>0.33157554124283506</v>
          </cell>
          <cell r="J4975">
            <v>0.33157554124283506</v>
          </cell>
          <cell r="K4975">
            <v>0.18089417986115963</v>
          </cell>
          <cell r="L4975">
            <v>0.18089417986115963</v>
          </cell>
          <cell r="P4975" t="str">
            <v>PROBADAS PRODUCIENDO</v>
          </cell>
          <cell r="Q4975" t="str">
            <v>PROBADAS PRODUCIENDO2020</v>
          </cell>
        </row>
        <row r="4976">
          <cell r="I4976">
            <v>0.31716954279034082</v>
          </cell>
          <cell r="J4976">
            <v>0.31716954279034082</v>
          </cell>
          <cell r="K4976">
            <v>0.17303485083653608</v>
          </cell>
          <cell r="L4976">
            <v>0.17303485083653608</v>
          </cell>
          <cell r="P4976" t="str">
            <v>PROBADAS PRODUCIENDO</v>
          </cell>
          <cell r="Q4976" t="str">
            <v>PROBADAS PRODUCIENDO2020</v>
          </cell>
        </row>
        <row r="4977">
          <cell r="I4977">
            <v>0.32395274497656312</v>
          </cell>
          <cell r="J4977">
            <v>0.32395274497656312</v>
          </cell>
          <cell r="K4977">
            <v>0.17673549109398637</v>
          </cell>
          <cell r="L4977">
            <v>0.17673549109398637</v>
          </cell>
          <cell r="P4977" t="str">
            <v>PROBADAS PRODUCIENDO</v>
          </cell>
          <cell r="Q4977" t="str">
            <v>PROBADAS PRODUCIENDO2020</v>
          </cell>
        </row>
        <row r="4978">
          <cell r="I4978">
            <v>0.32014627948546126</v>
          </cell>
          <cell r="J4978">
            <v>0.32014627948546126</v>
          </cell>
          <cell r="K4978">
            <v>0.17465883776002292</v>
          </cell>
          <cell r="L4978">
            <v>0.17465883776002292</v>
          </cell>
          <cell r="P4978" t="str">
            <v>PROBADAS PRODUCIENDO</v>
          </cell>
          <cell r="Q4978" t="str">
            <v>PROBADAS PRODUCIENDO2020</v>
          </cell>
        </row>
        <row r="4979">
          <cell r="I4979">
            <v>0.30623684940648704</v>
          </cell>
          <cell r="J4979">
            <v>0.30623684940648704</v>
          </cell>
          <cell r="K4979">
            <v>0.16707041631904138</v>
          </cell>
          <cell r="L4979">
            <v>0.16707041631904138</v>
          </cell>
          <cell r="P4979" t="str">
            <v>PROBADAS PRODUCIENDO</v>
          </cell>
          <cell r="Q4979" t="str">
            <v>PROBADAS PRODUCIENDO2020</v>
          </cell>
        </row>
        <row r="4980">
          <cell r="I4980">
            <v>0.31278623762355273</v>
          </cell>
          <cell r="J4980">
            <v>0.31278623762355273</v>
          </cell>
          <cell r="K4980">
            <v>0.17064349714906182</v>
          </cell>
          <cell r="L4980">
            <v>0.17064349714906182</v>
          </cell>
          <cell r="P4980" t="str">
            <v>PROBADAS PRODUCIENDO</v>
          </cell>
          <cell r="Q4980" t="str">
            <v>PROBADAS PRODUCIENDO2020</v>
          </cell>
        </row>
        <row r="4981">
          <cell r="I4981">
            <v>0.29919658008051059</v>
          </cell>
          <cell r="J4981">
            <v>0.29919658008051059</v>
          </cell>
          <cell r="K4981">
            <v>0.16322953064650172</v>
          </cell>
          <cell r="L4981">
            <v>0.16322953064650172</v>
          </cell>
          <cell r="P4981" t="str">
            <v>PROBADAS PRODUCIENDO</v>
          </cell>
          <cell r="Q4981" t="str">
            <v>PROBADAS PRODUCIENDO2020</v>
          </cell>
        </row>
        <row r="4982">
          <cell r="I4982">
            <v>0.30559540033992882</v>
          </cell>
          <cell r="J4982">
            <v>0.30559540033992882</v>
          </cell>
          <cell r="K4982">
            <v>0.16672046769984339</v>
          </cell>
          <cell r="L4982">
            <v>0.16672046769984339</v>
          </cell>
          <cell r="P4982" t="str">
            <v>PROBADAS PRODUCIENDO</v>
          </cell>
          <cell r="Q4982" t="str">
            <v>PROBADAS PRODUCIENDO2020</v>
          </cell>
        </row>
        <row r="4983">
          <cell r="I4983">
            <v>0.30561598077804608</v>
          </cell>
          <cell r="J4983">
            <v>0.30561598077804608</v>
          </cell>
          <cell r="K4983">
            <v>0.1667316955529608</v>
          </cell>
          <cell r="L4983">
            <v>0.1667316955529608</v>
          </cell>
          <cell r="P4983" t="str">
            <v>PROBADAS PRODUCIENDO</v>
          </cell>
          <cell r="Q4983" t="str">
            <v>PROBADAS PRODUCIENDO2021</v>
          </cell>
        </row>
        <row r="4984">
          <cell r="I4984">
            <v>0.27295251959729749</v>
          </cell>
          <cell r="J4984">
            <v>0.27295251959729749</v>
          </cell>
          <cell r="K4984">
            <v>0.14891183465619143</v>
          </cell>
          <cell r="L4984">
            <v>0.14891183465619143</v>
          </cell>
          <cell r="P4984" t="str">
            <v>PROBADAS PRODUCIENDO</v>
          </cell>
          <cell r="Q4984" t="str">
            <v>PROBADAS PRODUCIENDO2021</v>
          </cell>
        </row>
        <row r="4985">
          <cell r="I4985">
            <v>0.29881776386201148</v>
          </cell>
          <cell r="J4985">
            <v>0.29881776386201148</v>
          </cell>
          <cell r="K4985">
            <v>0.16302286386732173</v>
          </cell>
          <cell r="L4985">
            <v>0.16302286386732173</v>
          </cell>
          <cell r="P4985" t="str">
            <v>PROBADAS PRODUCIENDO</v>
          </cell>
          <cell r="Q4985" t="str">
            <v>PROBADAS PRODUCIENDO2021</v>
          </cell>
        </row>
        <row r="4986">
          <cell r="I4986">
            <v>0.2858349961113098</v>
          </cell>
          <cell r="J4986">
            <v>0.2858349961113098</v>
          </cell>
          <cell r="K4986">
            <v>0.15593999184428819</v>
          </cell>
          <cell r="L4986">
            <v>0.15593999184428819</v>
          </cell>
          <cell r="P4986" t="str">
            <v>PROBADAS PRODUCIENDO</v>
          </cell>
          <cell r="Q4986" t="str">
            <v>PROBADAS PRODUCIENDO2021</v>
          </cell>
        </row>
        <row r="4987">
          <cell r="I4987">
            <v>0.29194805650624028</v>
          </cell>
          <cell r="J4987">
            <v>0.29194805650624028</v>
          </cell>
          <cell r="K4987">
            <v>0.15927502989455505</v>
          </cell>
          <cell r="L4987">
            <v>0.15927502989455505</v>
          </cell>
          <cell r="P4987" t="str">
            <v>PROBADAS PRODUCIENDO</v>
          </cell>
          <cell r="Q4987" t="str">
            <v>PROBADAS PRODUCIENDO2021</v>
          </cell>
        </row>
        <row r="4988">
          <cell r="P4988" t="str">
            <v>PROBADAS PRODUCIENDO</v>
          </cell>
          <cell r="Q4988" t="str">
            <v>PROBADAS PRODUCIENDO2021</v>
          </cell>
        </row>
        <row r="4989">
          <cell r="I4989">
            <v>0.82115227790426837</v>
          </cell>
          <cell r="J4989">
            <v>0.82115227790426837</v>
          </cell>
          <cell r="K4989">
            <v>0.2999418983969987</v>
          </cell>
          <cell r="L4989">
            <v>0.2999418983969987</v>
          </cell>
          <cell r="P4989" t="str">
            <v>PROBADAS PRODUCIENDO</v>
          </cell>
          <cell r="Q4989" t="str">
            <v>PROBADAS PRODUCIENDO2012</v>
          </cell>
        </row>
        <row r="4990">
          <cell r="I4990">
            <v>0.75257618911298618</v>
          </cell>
          <cell r="J4990">
            <v>0.75257618911298618</v>
          </cell>
          <cell r="K4990">
            <v>0.27489314336072967</v>
          </cell>
          <cell r="L4990">
            <v>0.27489314336072967</v>
          </cell>
          <cell r="P4990" t="str">
            <v>PROBADAS PRODUCIENDO</v>
          </cell>
          <cell r="Q4990" t="str">
            <v>PROBADAS PRODUCIENDO2012</v>
          </cell>
        </row>
        <row r="4991">
          <cell r="I4991">
            <v>0.78814598457718288</v>
          </cell>
          <cell r="J4991">
            <v>0.78814598457718288</v>
          </cell>
          <cell r="K4991">
            <v>0.28788570547643505</v>
          </cell>
          <cell r="L4991">
            <v>0.28788570547643505</v>
          </cell>
          <cell r="P4991" t="str">
            <v>PROBADAS PRODUCIENDO</v>
          </cell>
          <cell r="Q4991" t="str">
            <v>PROBADAS PRODUCIENDO2012</v>
          </cell>
        </row>
        <row r="4992">
          <cell r="I4992">
            <v>0.7469795622464861</v>
          </cell>
          <cell r="J4992">
            <v>0.7469795622464861</v>
          </cell>
          <cell r="K4992">
            <v>0.27284886615158405</v>
          </cell>
          <cell r="L4992">
            <v>0.27284886615158405</v>
          </cell>
          <cell r="P4992" t="str">
            <v>PROBADAS PRODUCIENDO</v>
          </cell>
          <cell r="Q4992" t="str">
            <v>PROBADAS PRODUCIENDO2012</v>
          </cell>
        </row>
        <row r="4993">
          <cell r="I4993">
            <v>0.75594932222132438</v>
          </cell>
          <cell r="J4993">
            <v>0.75594932222132438</v>
          </cell>
          <cell r="K4993">
            <v>0.27612524607210848</v>
          </cell>
          <cell r="L4993">
            <v>0.27612524607210848</v>
          </cell>
          <cell r="P4993" t="str">
            <v>PROBADAS PRODUCIENDO</v>
          </cell>
          <cell r="Q4993" t="str">
            <v>PROBADAS PRODUCIENDO2012</v>
          </cell>
        </row>
        <row r="4994">
          <cell r="I4994">
            <v>0.71646459519341099</v>
          </cell>
          <cell r="J4994">
            <v>0.71646459519341099</v>
          </cell>
          <cell r="K4994">
            <v>0.26170267878329151</v>
          </cell>
          <cell r="L4994">
            <v>0.26170267878329151</v>
          </cell>
          <cell r="P4994" t="str">
            <v>PROBADAS PRODUCIENDO</v>
          </cell>
          <cell r="Q4994" t="str">
            <v>PROBADAS PRODUCIENDO2012</v>
          </cell>
        </row>
        <row r="4995">
          <cell r="I4995">
            <v>0.72506793024320959</v>
          </cell>
          <cell r="J4995">
            <v>0.72506793024320959</v>
          </cell>
          <cell r="K4995">
            <v>0.26484521484733065</v>
          </cell>
          <cell r="L4995">
            <v>0.26484521484733065</v>
          </cell>
          <cell r="P4995" t="str">
            <v>PROBADAS PRODUCIENDO</v>
          </cell>
          <cell r="Q4995" t="str">
            <v>PROBADAS PRODUCIENDO2012</v>
          </cell>
        </row>
        <row r="4996">
          <cell r="I4996">
            <v>0.7098608565394241</v>
          </cell>
          <cell r="J4996">
            <v>0.7098608565394241</v>
          </cell>
          <cell r="K4996">
            <v>0.25929053433494431</v>
          </cell>
          <cell r="L4996">
            <v>0.25929053433494431</v>
          </cell>
          <cell r="P4996" t="str">
            <v>PROBADAS PRODUCIENDO</v>
          </cell>
          <cell r="Q4996" t="str">
            <v>PROBADAS PRODUCIENDO2012</v>
          </cell>
        </row>
        <row r="4997">
          <cell r="I4997">
            <v>0.67278342115541245</v>
          </cell>
          <cell r="J4997">
            <v>0.67278342115541245</v>
          </cell>
          <cell r="K4997">
            <v>0.24574727730939541</v>
          </cell>
          <cell r="L4997">
            <v>0.24574727730939541</v>
          </cell>
          <cell r="P4997" t="str">
            <v>PROBADAS PRODUCIENDO</v>
          </cell>
          <cell r="Q4997" t="str">
            <v>PROBADAS PRODUCIENDO2012</v>
          </cell>
        </row>
        <row r="4998">
          <cell r="I4998">
            <v>0.6808622309486283</v>
          </cell>
          <cell r="J4998">
            <v>0.6808622309486283</v>
          </cell>
          <cell r="K4998">
            <v>0.24869822028473462</v>
          </cell>
          <cell r="L4998">
            <v>0.24869822028473462</v>
          </cell>
          <cell r="P4998" t="str">
            <v>PROBADAS PRODUCIENDO</v>
          </cell>
          <cell r="Q4998" t="str">
            <v>PROBADAS PRODUCIENDO2012</v>
          </cell>
        </row>
        <row r="4999">
          <cell r="I4999">
            <v>0.64529945108711828</v>
          </cell>
          <cell r="J4999">
            <v>0.64529945108711828</v>
          </cell>
          <cell r="K4999">
            <v>0.23570822075485515</v>
          </cell>
          <cell r="L4999">
            <v>0.23570822075485515</v>
          </cell>
          <cell r="P4999" t="str">
            <v>PROBADAS PRODUCIENDO</v>
          </cell>
          <cell r="Q4999" t="str">
            <v>PROBADAS PRODUCIENDO2012</v>
          </cell>
        </row>
        <row r="5000">
          <cell r="I5000">
            <v>0.65304823228635722</v>
          </cell>
          <cell r="J5000">
            <v>0.65304823228635722</v>
          </cell>
          <cell r="K5000">
            <v>0.23853861434408624</v>
          </cell>
          <cell r="L5000">
            <v>0.23853861434408624</v>
          </cell>
          <cell r="P5000" t="str">
            <v>PROBADAS PRODUCIENDO</v>
          </cell>
          <cell r="Q5000" t="str">
            <v>PROBADAS PRODUCIENDO2012</v>
          </cell>
        </row>
        <row r="5001">
          <cell r="I5001">
            <v>0.65840944897391285</v>
          </cell>
          <cell r="J5001">
            <v>0.65840944897391285</v>
          </cell>
          <cell r="K5001">
            <v>0.24049690339016566</v>
          </cell>
          <cell r="L5001">
            <v>0.24049690339016566</v>
          </cell>
          <cell r="P5001" t="str">
            <v>PROBADAS PRODUCIENDO</v>
          </cell>
          <cell r="Q5001" t="str">
            <v>PROBADAS PRODUCIENDO2013</v>
          </cell>
        </row>
        <row r="5002">
          <cell r="I5002">
            <v>0.58281517738717104</v>
          </cell>
          <cell r="J5002">
            <v>0.58281517738717104</v>
          </cell>
          <cell r="K5002">
            <v>0.2128846200929268</v>
          </cell>
          <cell r="L5002">
            <v>0.2128846200929268</v>
          </cell>
          <cell r="P5002" t="str">
            <v>PROBADAS PRODUCIENDO</v>
          </cell>
          <cell r="Q5002" t="str">
            <v>PROBADAS PRODUCIENDO2013</v>
          </cell>
        </row>
        <row r="5003">
          <cell r="I5003">
            <v>0.63237686142078231</v>
          </cell>
          <cell r="J5003">
            <v>0.63237686142078231</v>
          </cell>
          <cell r="K5003">
            <v>0.23098799263027567</v>
          </cell>
          <cell r="L5003">
            <v>0.23098799263027567</v>
          </cell>
          <cell r="P5003" t="str">
            <v>PROBADAS PRODUCIENDO</v>
          </cell>
          <cell r="Q5003" t="str">
            <v>PROBADAS PRODUCIENDO2013</v>
          </cell>
        </row>
        <row r="5004">
          <cell r="I5004">
            <v>0.59934656822785948</v>
          </cell>
          <cell r="J5004">
            <v>0.59934656822785948</v>
          </cell>
          <cell r="K5004">
            <v>0.21892303329023749</v>
          </cell>
          <cell r="L5004">
            <v>0.21892303329023749</v>
          </cell>
          <cell r="P5004" t="str">
            <v>PROBADAS PRODUCIENDO</v>
          </cell>
          <cell r="Q5004" t="str">
            <v>PROBADAS PRODUCIENDO2013</v>
          </cell>
        </row>
        <row r="5005">
          <cell r="I5005">
            <v>0.60654354540160882</v>
          </cell>
          <cell r="J5005">
            <v>0.60654354540160882</v>
          </cell>
          <cell r="K5005">
            <v>0.22155186968794383</v>
          </cell>
          <cell r="L5005">
            <v>0.22155186968794383</v>
          </cell>
          <cell r="P5005" t="str">
            <v>PROBADAS PRODUCIENDO</v>
          </cell>
          <cell r="Q5005" t="str">
            <v>PROBADAS PRODUCIENDO2013</v>
          </cell>
        </row>
        <row r="5006">
          <cell r="I5006">
            <v>0.57486257735689539</v>
          </cell>
          <cell r="J5006">
            <v>0.57486257735689539</v>
          </cell>
          <cell r="K5006">
            <v>0.20997977769711607</v>
          </cell>
          <cell r="L5006">
            <v>0.20997977769711607</v>
          </cell>
          <cell r="P5006" t="str">
            <v>PROBADAS PRODUCIENDO</v>
          </cell>
          <cell r="Q5006" t="str">
            <v>PROBADAS PRODUCIENDO2013</v>
          </cell>
        </row>
        <row r="5007">
          <cell r="I5007">
            <v>0.58176554980489459</v>
          </cell>
          <cell r="J5007">
            <v>0.58176554980489459</v>
          </cell>
          <cell r="K5007">
            <v>0.21250122312976996</v>
          </cell>
          <cell r="L5007">
            <v>0.21250122312976996</v>
          </cell>
          <cell r="P5007" t="str">
            <v>PROBADAS PRODUCIENDO</v>
          </cell>
          <cell r="Q5007" t="str">
            <v>PROBADAS PRODUCIENDO2013</v>
          </cell>
        </row>
        <row r="5008">
          <cell r="I5008">
            <v>0.56956400119794193</v>
          </cell>
          <cell r="J5008">
            <v>0.56956400119794193</v>
          </cell>
          <cell r="K5008">
            <v>0.20804436932685166</v>
          </cell>
          <cell r="L5008">
            <v>0.20804436932685166</v>
          </cell>
          <cell r="P5008" t="str">
            <v>PROBADAS PRODUCIENDO</v>
          </cell>
          <cell r="Q5008" t="str">
            <v>PROBADAS PRODUCIENDO2013</v>
          </cell>
        </row>
        <row r="5009">
          <cell r="I5009">
            <v>0.53981454782699445</v>
          </cell>
          <cell r="J5009">
            <v>0.53981454782699445</v>
          </cell>
          <cell r="K5009">
            <v>0.19717780077378327</v>
          </cell>
          <cell r="L5009">
            <v>0.19717780077378327</v>
          </cell>
          <cell r="P5009" t="str">
            <v>PROBADAS PRODUCIENDO</v>
          </cell>
          <cell r="Q5009" t="str">
            <v>PROBADAS PRODUCIENDO2013</v>
          </cell>
        </row>
        <row r="5010">
          <cell r="I5010">
            <v>0.54629666215736838</v>
          </cell>
          <cell r="J5010">
            <v>0.54629666215736838</v>
          </cell>
          <cell r="K5010">
            <v>0.19954551956382413</v>
          </cell>
          <cell r="L5010">
            <v>0.19954551956382413</v>
          </cell>
          <cell r="P5010" t="str">
            <v>PROBADAS PRODUCIENDO</v>
          </cell>
          <cell r="Q5010" t="str">
            <v>PROBADAS PRODUCIENDO2013</v>
          </cell>
        </row>
        <row r="5011">
          <cell r="I5011">
            <v>0.51776250788607869</v>
          </cell>
          <cell r="J5011">
            <v>0.51776250788607869</v>
          </cell>
          <cell r="K5011">
            <v>0.18912286272954421</v>
          </cell>
          <cell r="L5011">
            <v>0.18912286272954421</v>
          </cell>
          <cell r="P5011" t="str">
            <v>PROBADAS PRODUCIENDO</v>
          </cell>
          <cell r="Q5011" t="str">
            <v>PROBADAS PRODUCIENDO2013</v>
          </cell>
        </row>
        <row r="5012">
          <cell r="I5012">
            <v>0.52397982045316582</v>
          </cell>
          <cell r="J5012">
            <v>0.52397982045316582</v>
          </cell>
          <cell r="K5012">
            <v>0.19139385750661408</v>
          </cell>
          <cell r="L5012">
            <v>0.19139385750661408</v>
          </cell>
          <cell r="P5012" t="str">
            <v>PROBADAS PRODUCIENDO</v>
          </cell>
          <cell r="Q5012" t="str">
            <v>PROBADAS PRODUCIENDO2013</v>
          </cell>
        </row>
        <row r="5013">
          <cell r="I5013">
            <v>0.52528474331112118</v>
          </cell>
          <cell r="J5013">
            <v>0.52528474331112118</v>
          </cell>
          <cell r="K5013">
            <v>0.19187050605257641</v>
          </cell>
          <cell r="L5013">
            <v>0.19187050605257641</v>
          </cell>
          <cell r="P5013" t="str">
            <v>PROBADAS PRODUCIENDO</v>
          </cell>
          <cell r="Q5013" t="str">
            <v>PROBADAS PRODUCIENDO2014</v>
          </cell>
        </row>
        <row r="5014">
          <cell r="I5014">
            <v>0.46497498073388999</v>
          </cell>
          <cell r="J5014">
            <v>0.46497498073388999</v>
          </cell>
          <cell r="K5014">
            <v>0.16984118802467726</v>
          </cell>
          <cell r="L5014">
            <v>0.16984118802467726</v>
          </cell>
          <cell r="P5014" t="str">
            <v>PROBADAS PRODUCIENDO</v>
          </cell>
          <cell r="Q5014" t="str">
            <v>PROBADAS PRODUCIENDO2014</v>
          </cell>
        </row>
        <row r="5015">
          <cell r="I5015">
            <v>0.50451572018747204</v>
          </cell>
          <cell r="J5015">
            <v>0.50451572018747204</v>
          </cell>
          <cell r="K5015">
            <v>0.1842842149453322</v>
          </cell>
          <cell r="L5015">
            <v>0.1842842149453322</v>
          </cell>
          <cell r="P5015" t="str">
            <v>PROBADAS PRODUCIENDO</v>
          </cell>
          <cell r="Q5015" t="str">
            <v>PROBADAS PRODUCIENDO2014</v>
          </cell>
        </row>
        <row r="5016">
          <cell r="I5016">
            <v>0.47816386708394637</v>
          </cell>
          <cell r="J5016">
            <v>0.47816386708394637</v>
          </cell>
          <cell r="K5016">
            <v>0.17465868621109687</v>
          </cell>
          <cell r="L5016">
            <v>0.17465868621109687</v>
          </cell>
          <cell r="P5016" t="str">
            <v>PROBADAS PRODUCIENDO</v>
          </cell>
          <cell r="Q5016" t="str">
            <v>PROBADAS PRODUCIENDO2014</v>
          </cell>
        </row>
        <row r="5017">
          <cell r="I5017">
            <v>0.48390567761419101</v>
          </cell>
          <cell r="J5017">
            <v>0.48390567761419101</v>
          </cell>
          <cell r="K5017">
            <v>0.17675599458741029</v>
          </cell>
          <cell r="L5017">
            <v>0.17675599458741029</v>
          </cell>
          <cell r="P5017" t="str">
            <v>PROBADAS PRODUCIENDO</v>
          </cell>
          <cell r="Q5017" t="str">
            <v>PROBADAS PRODUCIENDO2014</v>
          </cell>
        </row>
        <row r="5018">
          <cell r="I5018">
            <v>0.45863032776440821</v>
          </cell>
          <cell r="J5018">
            <v>0.45863032776440821</v>
          </cell>
          <cell r="K5018">
            <v>0.16752367967994805</v>
          </cell>
          <cell r="L5018">
            <v>0.16752367967994805</v>
          </cell>
          <cell r="P5018" t="str">
            <v>PROBADAS PRODUCIENDO</v>
          </cell>
          <cell r="Q5018" t="str">
            <v>PROBADAS PRODUCIENDO2014</v>
          </cell>
        </row>
        <row r="5019">
          <cell r="I5019">
            <v>0.46413757878591405</v>
          </cell>
          <cell r="J5019">
            <v>0.46413757878591405</v>
          </cell>
          <cell r="K5019">
            <v>0.16953531061709301</v>
          </cell>
          <cell r="L5019">
            <v>0.16953531061709301</v>
          </cell>
          <cell r="P5019" t="str">
            <v>PROBADAS PRODUCIENDO</v>
          </cell>
          <cell r="Q5019" t="str">
            <v>PROBADAS PRODUCIENDO2014</v>
          </cell>
        </row>
        <row r="5020">
          <cell r="I5020">
            <v>0.4544030779551772</v>
          </cell>
          <cell r="J5020">
            <v>0.4544030779551772</v>
          </cell>
          <cell r="K5020">
            <v>0.16597959417121017</v>
          </cell>
          <cell r="L5020">
            <v>0.16597959417121017</v>
          </cell>
          <cell r="P5020" t="str">
            <v>PROBADAS PRODUCIENDO</v>
          </cell>
          <cell r="Q5020" t="str">
            <v>PROBADAS PRODUCIENDO2014</v>
          </cell>
        </row>
        <row r="5021">
          <cell r="I5021">
            <v>0.43066870718945677</v>
          </cell>
          <cell r="J5021">
            <v>0.43066870718945677</v>
          </cell>
          <cell r="K5021">
            <v>0.15731015195411344</v>
          </cell>
          <cell r="L5021">
            <v>0.15731015195411344</v>
          </cell>
          <cell r="P5021" t="str">
            <v>PROBADAS PRODUCIENDO</v>
          </cell>
          <cell r="Q5021" t="str">
            <v>PROBADAS PRODUCIENDO2014</v>
          </cell>
        </row>
        <row r="5022">
          <cell r="I5022">
            <v>0.43584019397089041</v>
          </cell>
          <cell r="J5022">
            <v>0.43584019397089041</v>
          </cell>
          <cell r="K5022">
            <v>0.15919913844845404</v>
          </cell>
          <cell r="L5022">
            <v>0.15919913844845404</v>
          </cell>
          <cell r="P5022" t="str">
            <v>PROBADAS PRODUCIENDO</v>
          </cell>
          <cell r="Q5022" t="str">
            <v>PROBADAS PRODUCIENDO2014</v>
          </cell>
        </row>
        <row r="5023">
          <cell r="I5023">
            <v>0.41307539932016418</v>
          </cell>
          <cell r="J5023">
            <v>0.41307539932016418</v>
          </cell>
          <cell r="K5023">
            <v>0.15088385283348471</v>
          </cell>
          <cell r="L5023">
            <v>0.15088385283348471</v>
          </cell>
          <cell r="P5023" t="str">
            <v>PROBADAS PRODUCIENDO</v>
          </cell>
          <cell r="Q5023" t="str">
            <v>PROBADAS PRODUCIENDO2014</v>
          </cell>
        </row>
        <row r="5024">
          <cell r="I5024">
            <v>0.41803562496846164</v>
          </cell>
          <cell r="J5024">
            <v>0.41803562496846164</v>
          </cell>
          <cell r="K5024">
            <v>0.15269567207512996</v>
          </cell>
          <cell r="L5024">
            <v>0.15269567207512996</v>
          </cell>
          <cell r="P5024" t="str">
            <v>PROBADAS PRODUCIENDO</v>
          </cell>
          <cell r="Q5024" t="str">
            <v>PROBADAS PRODUCIENDO2014</v>
          </cell>
        </row>
        <row r="5025">
          <cell r="I5025">
            <v>0.41826146031507461</v>
          </cell>
          <cell r="J5025">
            <v>0.41826146031507461</v>
          </cell>
          <cell r="K5025">
            <v>0.15277816284378637</v>
          </cell>
          <cell r="L5025">
            <v>0.15277816284378637</v>
          </cell>
          <cell r="P5025" t="str">
            <v>PROBADAS PRODUCIENDO</v>
          </cell>
          <cell r="Q5025" t="str">
            <v>PROBADAS PRODUCIENDO2015</v>
          </cell>
        </row>
        <row r="5026">
          <cell r="I5026">
            <v>0.37023941191557025</v>
          </cell>
          <cell r="J5026">
            <v>0.37023941191557025</v>
          </cell>
          <cell r="K5026">
            <v>0.13523717227548263</v>
          </cell>
          <cell r="L5026">
            <v>0.13523717227548263</v>
          </cell>
          <cell r="P5026" t="str">
            <v>PROBADAS PRODUCIENDO</v>
          </cell>
          <cell r="Q5026" t="str">
            <v>PROBADAS PRODUCIENDO2015</v>
          </cell>
        </row>
        <row r="5027">
          <cell r="I5027">
            <v>0.40172398792199893</v>
          </cell>
          <cell r="J5027">
            <v>0.40172398792199893</v>
          </cell>
          <cell r="K5027">
            <v>0.14673752824075434</v>
          </cell>
          <cell r="L5027">
            <v>0.14673752824075434</v>
          </cell>
          <cell r="P5027" t="str">
            <v>PROBADAS PRODUCIENDO</v>
          </cell>
          <cell r="Q5027" t="str">
            <v>PROBADAS PRODUCIENDO2015</v>
          </cell>
        </row>
        <row r="5028">
          <cell r="I5028">
            <v>0.38074115013460064</v>
          </cell>
          <cell r="J5028">
            <v>0.38074115013460064</v>
          </cell>
          <cell r="K5028">
            <v>0.13907313715391353</v>
          </cell>
          <cell r="L5028">
            <v>0.13907313715391353</v>
          </cell>
          <cell r="P5028" t="str">
            <v>PROBADAS PRODUCIENDO</v>
          </cell>
          <cell r="Q5028" t="str">
            <v>PROBADAS PRODUCIENDO2015</v>
          </cell>
        </row>
        <row r="5029">
          <cell r="I5029">
            <v>0.38531310484642767</v>
          </cell>
          <cell r="J5029">
            <v>0.38531310484642767</v>
          </cell>
          <cell r="K5029">
            <v>0.14074313285696433</v>
          </cell>
          <cell r="L5029">
            <v>0.14074313285696433</v>
          </cell>
          <cell r="P5029" t="str">
            <v>PROBADAS PRODUCIENDO</v>
          </cell>
          <cell r="Q5029" t="str">
            <v>PROBADAS PRODUCIENDO2015</v>
          </cell>
        </row>
        <row r="5030">
          <cell r="I5030">
            <v>0.36518743991371977</v>
          </cell>
          <cell r="J5030">
            <v>0.36518743991371977</v>
          </cell>
          <cell r="K5030">
            <v>0.13339184088731326</v>
          </cell>
          <cell r="L5030">
            <v>0.13339184088731326</v>
          </cell>
          <cell r="P5030" t="str">
            <v>PROBADAS PRODUCIENDO</v>
          </cell>
          <cell r="Q5030" t="str">
            <v>PROBADAS PRODUCIENDO2015</v>
          </cell>
        </row>
        <row r="5031">
          <cell r="I5031">
            <v>0.36957262506122068</v>
          </cell>
          <cell r="J5031">
            <v>0.36957262506122068</v>
          </cell>
          <cell r="K5031">
            <v>0.13499361536125207</v>
          </cell>
          <cell r="L5031">
            <v>0.13499361536125207</v>
          </cell>
          <cell r="P5031" t="str">
            <v>PROBADAS PRODUCIENDO</v>
          </cell>
          <cell r="Q5031" t="str">
            <v>PROBADAS PRODUCIENDO2015</v>
          </cell>
        </row>
        <row r="5032">
          <cell r="I5032">
            <v>0.36182146421988609</v>
          </cell>
          <cell r="J5032">
            <v>0.36182146421988609</v>
          </cell>
          <cell r="K5032">
            <v>0.13216235256129499</v>
          </cell>
          <cell r="L5032">
            <v>0.13216235256129499</v>
          </cell>
          <cell r="P5032" t="str">
            <v>PROBADAS PRODUCIENDO</v>
          </cell>
          <cell r="Q5032" t="str">
            <v>PROBADAS PRODUCIENDO2015</v>
          </cell>
        </row>
        <row r="5033">
          <cell r="I5033">
            <v>0.34292281410194647</v>
          </cell>
          <cell r="J5033">
            <v>0.34292281410194647</v>
          </cell>
          <cell r="K5033">
            <v>0.12525925170406721</v>
          </cell>
          <cell r="L5033">
            <v>0.12525925170406721</v>
          </cell>
          <cell r="P5033" t="str">
            <v>PROBADAS PRODUCIENDO</v>
          </cell>
          <cell r="Q5033" t="str">
            <v>PROBADAS PRODUCIENDO2015</v>
          </cell>
        </row>
        <row r="5034">
          <cell r="I5034">
            <v>0.34704064474665369</v>
          </cell>
          <cell r="J5034">
            <v>0.34704064474665369</v>
          </cell>
          <cell r="K5034">
            <v>0.1267633697271007</v>
          </cell>
          <cell r="L5034">
            <v>0.1267633697271007</v>
          </cell>
          <cell r="P5034" t="str">
            <v>PROBADAS PRODUCIENDO</v>
          </cell>
          <cell r="Q5034" t="str">
            <v>PROBADAS PRODUCIENDO2015</v>
          </cell>
        </row>
        <row r="5035">
          <cell r="I5035">
            <v>0.3289140260400657</v>
          </cell>
          <cell r="J5035">
            <v>0.3289140260400657</v>
          </cell>
          <cell r="K5035">
            <v>0.1201422684129223</v>
          </cell>
          <cell r="L5035">
            <v>0.1201422684129223</v>
          </cell>
          <cell r="P5035" t="str">
            <v>PROBADAS PRODUCIENDO</v>
          </cell>
          <cell r="Q5035" t="str">
            <v>PROBADAS PRODUCIENDO2015</v>
          </cell>
        </row>
        <row r="5036">
          <cell r="I5036">
            <v>0.3328636386065284</v>
          </cell>
          <cell r="J5036">
            <v>0.3328636386065284</v>
          </cell>
          <cell r="K5036">
            <v>0.12158494149926011</v>
          </cell>
          <cell r="L5036">
            <v>0.12158494149926011</v>
          </cell>
          <cell r="P5036" t="str">
            <v>PROBADAS PRODUCIENDO</v>
          </cell>
          <cell r="Q5036" t="str">
            <v>PROBADAS PRODUCIENDO2015</v>
          </cell>
        </row>
        <row r="5037">
          <cell r="I5037">
            <v>0.33259746690840331</v>
          </cell>
          <cell r="J5037">
            <v>0.33259746690840331</v>
          </cell>
          <cell r="K5037">
            <v>0.12148771709084834</v>
          </cell>
          <cell r="L5037">
            <v>0.12148771709084834</v>
          </cell>
          <cell r="P5037" t="str">
            <v>PROBADAS PRODUCIENDO</v>
          </cell>
          <cell r="Q5037" t="str">
            <v>PROBADAS PRODUCIENDO2016</v>
          </cell>
        </row>
        <row r="5038">
          <cell r="I5038">
            <v>0.30482157924884151</v>
          </cell>
          <cell r="J5038">
            <v>0.30482157924884151</v>
          </cell>
          <cell r="K5038">
            <v>0.11134203193786629</v>
          </cell>
          <cell r="L5038">
            <v>0.11134203193786629</v>
          </cell>
          <cell r="P5038" t="str">
            <v>PROBADAS PRODUCIENDO</v>
          </cell>
          <cell r="Q5038" t="str">
            <v>PROBADAS PRODUCIENDO2016</v>
          </cell>
        </row>
        <row r="5039">
          <cell r="I5039">
            <v>0.31922868032884288</v>
          </cell>
          <cell r="J5039">
            <v>0.31922868032884288</v>
          </cell>
          <cell r="K5039">
            <v>0.11660450683394985</v>
          </cell>
          <cell r="L5039">
            <v>0.11660450683394985</v>
          </cell>
          <cell r="P5039" t="str">
            <v>PROBADAS PRODUCIENDO</v>
          </cell>
          <cell r="Q5039" t="str">
            <v>PROBADAS PRODUCIENDO2016</v>
          </cell>
        </row>
        <row r="5040">
          <cell r="I5040">
            <v>0.30255473548658329</v>
          </cell>
          <cell r="J5040">
            <v>0.30255473548658329</v>
          </cell>
          <cell r="K5040">
            <v>0.11051402300491125</v>
          </cell>
          <cell r="L5040">
            <v>0.11051402300491125</v>
          </cell>
          <cell r="P5040" t="str">
            <v>PROBADAS PRODUCIENDO</v>
          </cell>
          <cell r="Q5040" t="str">
            <v>PROBADAS PRODUCIENDO2016</v>
          </cell>
        </row>
        <row r="5041">
          <cell r="I5041">
            <v>0.30618782465491523</v>
          </cell>
          <cell r="J5041">
            <v>0.30618782465491523</v>
          </cell>
          <cell r="K5041">
            <v>0.11184107974154506</v>
          </cell>
          <cell r="L5041">
            <v>0.11184107974154506</v>
          </cell>
          <cell r="P5041" t="str">
            <v>PROBADAS PRODUCIENDO</v>
          </cell>
          <cell r="Q5041" t="str">
            <v>PROBADAS PRODUCIENDO2016</v>
          </cell>
        </row>
        <row r="5042">
          <cell r="I5042">
            <v>0.29019502947621428</v>
          </cell>
          <cell r="J5042">
            <v>0.29019502947621428</v>
          </cell>
          <cell r="K5042">
            <v>0.10599939912316264</v>
          </cell>
          <cell r="L5042">
            <v>0.10599939912316264</v>
          </cell>
          <cell r="P5042" t="str">
            <v>PROBADAS PRODUCIENDO</v>
          </cell>
          <cell r="Q5042" t="str">
            <v>PROBADAS PRODUCIENDO2016</v>
          </cell>
        </row>
        <row r="5043">
          <cell r="I5043">
            <v>0.29367970280845151</v>
          </cell>
          <cell r="J5043">
            <v>0.29367970280845151</v>
          </cell>
          <cell r="K5043">
            <v>0.10727224407858572</v>
          </cell>
          <cell r="L5043">
            <v>0.10727224407858572</v>
          </cell>
          <cell r="P5043" t="str">
            <v>PROBADAS PRODUCIENDO</v>
          </cell>
          <cell r="Q5043" t="str">
            <v>PROBADAS PRODUCIENDO2016</v>
          </cell>
        </row>
        <row r="5044">
          <cell r="I5044">
            <v>0.28752026767192285</v>
          </cell>
          <cell r="J5044">
            <v>0.28752026767192285</v>
          </cell>
          <cell r="K5044">
            <v>0.10502239016279476</v>
          </cell>
          <cell r="L5044">
            <v>0.10502239016279476</v>
          </cell>
          <cell r="P5044" t="str">
            <v>PROBADAS PRODUCIENDO</v>
          </cell>
          <cell r="Q5044" t="str">
            <v>PROBADAS PRODUCIENDO2016</v>
          </cell>
        </row>
        <row r="5045">
          <cell r="I5045">
            <v>0.27250251588579294</v>
          </cell>
          <cell r="J5045">
            <v>0.27250251588579294</v>
          </cell>
          <cell r="K5045">
            <v>9.9536863176395929E-2</v>
          </cell>
          <cell r="L5045">
            <v>9.9536863176395929E-2</v>
          </cell>
          <cell r="P5045" t="str">
            <v>PROBADAS PRODUCIENDO</v>
          </cell>
          <cell r="Q5045" t="str">
            <v>PROBADAS PRODUCIENDO2016</v>
          </cell>
        </row>
        <row r="5046">
          <cell r="I5046">
            <v>0.27577473681869391</v>
          </cell>
          <cell r="J5046">
            <v>0.27577473681869391</v>
          </cell>
          <cell r="K5046">
            <v>0.10073210574589064</v>
          </cell>
          <cell r="L5046">
            <v>0.10073210574589064</v>
          </cell>
          <cell r="P5046" t="str">
            <v>PROBADAS PRODUCIENDO</v>
          </cell>
          <cell r="Q5046" t="str">
            <v>PROBADAS PRODUCIENDO2016</v>
          </cell>
        </row>
        <row r="5047">
          <cell r="I5047">
            <v>0.26137047732087276</v>
          </cell>
          <cell r="J5047">
            <v>0.26137047732087276</v>
          </cell>
          <cell r="K5047">
            <v>9.5470668793166069E-2</v>
          </cell>
          <cell r="L5047">
            <v>9.5470668793166069E-2</v>
          </cell>
          <cell r="P5047" t="str">
            <v>PROBADAS PRODUCIENDO</v>
          </cell>
          <cell r="Q5047" t="str">
            <v>PROBADAS PRODUCIENDO2016</v>
          </cell>
        </row>
        <row r="5048">
          <cell r="I5048">
            <v>0.26450902429667855</v>
          </cell>
          <cell r="J5048">
            <v>0.26450902429667855</v>
          </cell>
          <cell r="K5048">
            <v>9.6617084340516107E-2</v>
          </cell>
          <cell r="L5048">
            <v>9.6617084340516107E-2</v>
          </cell>
          <cell r="P5048" t="str">
            <v>PROBADAS PRODUCIENDO</v>
          </cell>
          <cell r="Q5048" t="str">
            <v>PROBADAS PRODUCIENDO2016</v>
          </cell>
        </row>
        <row r="5049">
          <cell r="I5049">
            <v>0.26373254036983823</v>
          </cell>
          <cell r="J5049">
            <v>0.26373254036983823</v>
          </cell>
          <cell r="K5049">
            <v>9.6333458429271435E-2</v>
          </cell>
          <cell r="L5049">
            <v>9.6333458429271435E-2</v>
          </cell>
          <cell r="P5049" t="str">
            <v>PROBADAS PRODUCIENDO</v>
          </cell>
          <cell r="Q5049" t="str">
            <v>PROBADAS PRODUCIENDO2017</v>
          </cell>
        </row>
        <row r="5050">
          <cell r="I5050">
            <v>0.23345249303144205</v>
          </cell>
          <cell r="J5050">
            <v>0.23345249303144205</v>
          </cell>
          <cell r="K5050">
            <v>8.5273080072398186E-2</v>
          </cell>
          <cell r="L5050">
            <v>8.5273080072398186E-2</v>
          </cell>
          <cell r="P5050" t="str">
            <v>PROBADAS PRODUCIENDO</v>
          </cell>
          <cell r="Q5050" t="str">
            <v>PROBADAS PRODUCIENDO2017</v>
          </cell>
        </row>
        <row r="5051">
          <cell r="I5051">
            <v>0.2533049250637554</v>
          </cell>
          <cell r="J5051">
            <v>0.2533049250637554</v>
          </cell>
          <cell r="K5051">
            <v>9.2524568391673889E-2</v>
          </cell>
          <cell r="L5051">
            <v>9.2524568391673889E-2</v>
          </cell>
          <cell r="P5051" t="str">
            <v>PROBADAS PRODUCIENDO</v>
          </cell>
          <cell r="Q5051" t="str">
            <v>PROBADAS PRODUCIENDO2017</v>
          </cell>
        </row>
        <row r="5052">
          <cell r="I5052">
            <v>0.24007430823937367</v>
          </cell>
          <cell r="J5052">
            <v>0.24007430823937367</v>
          </cell>
          <cell r="K5052">
            <v>8.7691827334928071E-2</v>
          </cell>
          <cell r="L5052">
            <v>8.7691827334928071E-2</v>
          </cell>
          <cell r="P5052" t="str">
            <v>PROBADAS PRODUCIENDO</v>
          </cell>
          <cell r="Q5052" t="str">
            <v>PROBADAS PRODUCIENDO2017</v>
          </cell>
        </row>
        <row r="5053">
          <cell r="I5053">
            <v>0.24295712997890356</v>
          </cell>
          <cell r="J5053">
            <v>0.24295712997890356</v>
          </cell>
          <cell r="K5053">
            <v>8.8744834247971721E-2</v>
          </cell>
          <cell r="L5053">
            <v>8.8744834247971721E-2</v>
          </cell>
          <cell r="P5053" t="str">
            <v>PROBADAS PRODUCIENDO</v>
          </cell>
          <cell r="Q5053" t="str">
            <v>PROBADAS PRODUCIENDO2017</v>
          </cell>
        </row>
        <row r="5054">
          <cell r="I5054">
            <v>0.23026699894140271</v>
          </cell>
          <cell r="J5054">
            <v>0.23026699894140271</v>
          </cell>
          <cell r="K5054">
            <v>8.4109516175166682E-2</v>
          </cell>
          <cell r="L5054">
            <v>8.4109516175166682E-2</v>
          </cell>
          <cell r="P5054" t="str">
            <v>PROBADAS PRODUCIENDO</v>
          </cell>
          <cell r="Q5054" t="str">
            <v>PROBADAS PRODUCIENDO2017</v>
          </cell>
        </row>
        <row r="5055">
          <cell r="I5055">
            <v>0.2330320541249977</v>
          </cell>
          <cell r="J5055">
            <v>0.2330320541249977</v>
          </cell>
          <cell r="K5055">
            <v>8.5119506554851926E-2</v>
          </cell>
          <cell r="L5055">
            <v>8.5119506554851926E-2</v>
          </cell>
          <cell r="P5055" t="str">
            <v>PROBADAS PRODUCIENDO</v>
          </cell>
          <cell r="Q5055" t="str">
            <v>PROBADAS PRODUCIENDO2017</v>
          </cell>
        </row>
        <row r="5056">
          <cell r="I5056">
            <v>0.2281446008608139</v>
          </cell>
          <cell r="J5056">
            <v>0.2281446008608139</v>
          </cell>
          <cell r="K5056">
            <v>8.3334268847021081E-2</v>
          </cell>
          <cell r="L5056">
            <v>8.3334268847021081E-2</v>
          </cell>
          <cell r="P5056" t="str">
            <v>PROBADAS PRODUCIENDO</v>
          </cell>
          <cell r="Q5056" t="str">
            <v>PROBADAS PRODUCIENDO2017</v>
          </cell>
        </row>
        <row r="5057">
          <cell r="I5057">
            <v>0.21622815749208615</v>
          </cell>
          <cell r="J5057">
            <v>0.21622815749208615</v>
          </cell>
          <cell r="K5057">
            <v>7.8981555297618716E-2</v>
          </cell>
          <cell r="L5057">
            <v>7.8981555297618716E-2</v>
          </cell>
          <cell r="P5057" t="str">
            <v>PROBADAS PRODUCIENDO</v>
          </cell>
          <cell r="Q5057" t="str">
            <v>PROBADAS PRODUCIENDO2017</v>
          </cell>
        </row>
        <row r="5058">
          <cell r="I5058">
            <v>0.21882463371517352</v>
          </cell>
          <cell r="J5058">
            <v>0.21882463371517352</v>
          </cell>
          <cell r="K5058">
            <v>7.9929968921317221E-2</v>
          </cell>
          <cell r="L5058">
            <v>7.9929968921317221E-2</v>
          </cell>
          <cell r="P5058" t="str">
            <v>PROBADAS PRODUCIENDO</v>
          </cell>
          <cell r="Q5058" t="str">
            <v>PROBADAS PRODUCIENDO2017</v>
          </cell>
        </row>
        <row r="5059">
          <cell r="I5059">
            <v>0.20739499064883984</v>
          </cell>
          <cell r="J5059">
            <v>0.20739499064883984</v>
          </cell>
          <cell r="K5059">
            <v>7.5755068684706231E-2</v>
          </cell>
          <cell r="L5059">
            <v>7.5755068684706231E-2</v>
          </cell>
          <cell r="P5059" t="str">
            <v>PROBADAS PRODUCIENDO</v>
          </cell>
          <cell r="Q5059" t="str">
            <v>PROBADAS PRODUCIENDO2017</v>
          </cell>
        </row>
        <row r="5060">
          <cell r="I5060">
            <v>0.20988539785691734</v>
          </cell>
          <cell r="J5060">
            <v>0.20988539785691734</v>
          </cell>
          <cell r="K5060">
            <v>7.6664738530205223E-2</v>
          </cell>
          <cell r="L5060">
            <v>7.6664738530205223E-2</v>
          </cell>
          <cell r="P5060" t="str">
            <v>PROBADAS PRODUCIENDO</v>
          </cell>
          <cell r="Q5060" t="str">
            <v>PROBADAS PRODUCIENDO2017</v>
          </cell>
        </row>
        <row r="5061">
          <cell r="I5061">
            <v>0.2087991274766669</v>
          </cell>
          <cell r="J5061">
            <v>0.2087991274766669</v>
          </cell>
          <cell r="K5061">
            <v>7.6267957069820924E-2</v>
          </cell>
          <cell r="L5061">
            <v>7.6267957069820924E-2</v>
          </cell>
          <cell r="P5061" t="str">
            <v>PROBADAS PRODUCIENDO</v>
          </cell>
          <cell r="Q5061" t="str">
            <v>PROBADAS PRODUCIENDO2018</v>
          </cell>
        </row>
        <row r="5062">
          <cell r="I5062">
            <v>0.1848261757303899</v>
          </cell>
          <cell r="J5062">
            <v>0.1848261757303899</v>
          </cell>
          <cell r="K5062">
            <v>6.7511368492475174E-2</v>
          </cell>
          <cell r="L5062">
            <v>6.7511368492475174E-2</v>
          </cell>
          <cell r="P5062" t="str">
            <v>PROBADAS PRODUCIENDO</v>
          </cell>
          <cell r="Q5062" t="str">
            <v>PROBADAS PRODUCIENDO2018</v>
          </cell>
        </row>
        <row r="5063">
          <cell r="I5063">
            <v>0.20054350238573734</v>
          </cell>
          <cell r="J5063">
            <v>0.20054350238573734</v>
          </cell>
          <cell r="K5063">
            <v>7.3252428855557133E-2</v>
          </cell>
          <cell r="L5063">
            <v>7.3252428855557133E-2</v>
          </cell>
          <cell r="P5063" t="str">
            <v>PROBADAS PRODUCIENDO</v>
          </cell>
          <cell r="Q5063" t="str">
            <v>PROBADAS PRODUCIENDO2018</v>
          </cell>
        </row>
        <row r="5064">
          <cell r="I5064">
            <v>0.19006871893642857</v>
          </cell>
          <cell r="J5064">
            <v>0.19006871893642857</v>
          </cell>
          <cell r="K5064">
            <v>6.9426309732924171E-2</v>
          </cell>
          <cell r="L5064">
            <v>6.9426309732924171E-2</v>
          </cell>
          <cell r="P5064" t="str">
            <v>PROBADAS PRODUCIENDO</v>
          </cell>
          <cell r="Q5064" t="str">
            <v>PROBADAS PRODUCIENDO2018</v>
          </cell>
        </row>
        <row r="5065">
          <cell r="I5065">
            <v>0.19235107159204884</v>
          </cell>
          <cell r="J5065">
            <v>0.19235107159204884</v>
          </cell>
          <cell r="K5065">
            <v>7.0259983591913322E-2</v>
          </cell>
          <cell r="L5065">
            <v>7.0259983591913322E-2</v>
          </cell>
          <cell r="P5065" t="str">
            <v>PROBADAS PRODUCIENDO</v>
          </cell>
          <cell r="Q5065" t="str">
            <v>PROBADAS PRODUCIENDO2018</v>
          </cell>
        </row>
        <row r="5066">
          <cell r="I5066">
            <v>0.18230419499320377</v>
          </cell>
          <cell r="J5066">
            <v>0.18230419499320377</v>
          </cell>
          <cell r="K5066">
            <v>6.6590165799153958E-2</v>
          </cell>
          <cell r="L5066">
            <v>6.6590165799153958E-2</v>
          </cell>
          <cell r="P5066" t="str">
            <v>PROBADAS PRODUCIENDO</v>
          </cell>
          <cell r="Q5066" t="str">
            <v>PROBADAS PRODUCIENDO2018</v>
          </cell>
        </row>
        <row r="5067">
          <cell r="I5067">
            <v>0.18449331093979368</v>
          </cell>
          <cell r="J5067">
            <v>0.18449331093979368</v>
          </cell>
          <cell r="K5067">
            <v>6.7389783130189174E-2</v>
          </cell>
          <cell r="L5067">
            <v>6.7389783130189174E-2</v>
          </cell>
          <cell r="P5067" t="str">
            <v>PROBADAS PRODUCIENDO</v>
          </cell>
          <cell r="Q5067" t="str">
            <v>PROBADAS PRODUCIENDO2018</v>
          </cell>
        </row>
        <row r="5068">
          <cell r="I5068">
            <v>0.18062387573201594</v>
          </cell>
          <cell r="J5068">
            <v>0.18062387573201594</v>
          </cell>
          <cell r="K5068">
            <v>6.5976396389173117E-2</v>
          </cell>
          <cell r="L5068">
            <v>6.5976396389173117E-2</v>
          </cell>
          <cell r="P5068" t="str">
            <v>PROBADAS PRODUCIENDO</v>
          </cell>
          <cell r="Q5068" t="str">
            <v>PROBADAS PRODUCIENDO2018</v>
          </cell>
        </row>
        <row r="5069">
          <cell r="I5069">
            <v>0.171189533748559</v>
          </cell>
          <cell r="J5069">
            <v>0.171189533748559</v>
          </cell>
          <cell r="K5069">
            <v>6.2530318821359954E-2</v>
          </cell>
          <cell r="L5069">
            <v>6.2530318821359954E-2</v>
          </cell>
          <cell r="P5069" t="str">
            <v>PROBADAS PRODUCIENDO</v>
          </cell>
          <cell r="Q5069" t="str">
            <v>PROBADAS PRODUCIENDO2018</v>
          </cell>
        </row>
        <row r="5070">
          <cell r="I5070">
            <v>0.17324518440559783</v>
          </cell>
          <cell r="J5070">
            <v>0.17324518440559783</v>
          </cell>
          <cell r="K5070">
            <v>6.3281185350144209E-2</v>
          </cell>
          <cell r="L5070">
            <v>6.3281185350144209E-2</v>
          </cell>
          <cell r="P5070" t="str">
            <v>PROBADAS PRODUCIENDO</v>
          </cell>
          <cell r="Q5070" t="str">
            <v>PROBADAS PRODUCIENDO2018</v>
          </cell>
        </row>
        <row r="5071">
          <cell r="I5071">
            <v>0.1641962460520951</v>
          </cell>
          <cell r="J5071">
            <v>0.1641962460520951</v>
          </cell>
          <cell r="K5071">
            <v>5.9975883981250665E-2</v>
          </cell>
          <cell r="L5071">
            <v>5.9975883981250665E-2</v>
          </cell>
          <cell r="P5071" t="str">
            <v>PROBADAS PRODUCIENDO</v>
          </cell>
          <cell r="Q5071" t="str">
            <v>PROBADAS PRODUCIENDO2018</v>
          </cell>
        </row>
        <row r="5072">
          <cell r="I5072">
            <v>0.16616792103531358</v>
          </cell>
          <cell r="J5072">
            <v>0.16616792103531358</v>
          </cell>
          <cell r="K5072">
            <v>6.0696076755966895E-2</v>
          </cell>
          <cell r="L5072">
            <v>6.0696076755966895E-2</v>
          </cell>
          <cell r="P5072" t="str">
            <v>PROBADAS PRODUCIENDO</v>
          </cell>
          <cell r="Q5072" t="str">
            <v>PROBADAS PRODUCIENDO2018</v>
          </cell>
        </row>
        <row r="5073">
          <cell r="I5073">
            <v>0.16522552722866504</v>
          </cell>
          <cell r="J5073">
            <v>0.16522552722866504</v>
          </cell>
          <cell r="K5073">
            <v>6.0351849022561417E-2</v>
          </cell>
          <cell r="L5073">
            <v>6.0351849022561417E-2</v>
          </cell>
          <cell r="P5073" t="str">
            <v>PROBADAS PRODUCIENDO</v>
          </cell>
          <cell r="Q5073" t="str">
            <v>PROBADAS PRODUCIENDO2019</v>
          </cell>
        </row>
        <row r="5074">
          <cell r="I5074">
            <v>0.14625541159948038</v>
          </cell>
          <cell r="J5074">
            <v>0.14625541159948038</v>
          </cell>
          <cell r="K5074">
            <v>5.3422643992344636E-2</v>
          </cell>
          <cell r="L5074">
            <v>5.3422643992344636E-2</v>
          </cell>
          <cell r="P5074" t="str">
            <v>PROBADAS PRODUCIENDO</v>
          </cell>
          <cell r="Q5074" t="str">
            <v>PROBADAS PRODUCIENDO2019</v>
          </cell>
        </row>
        <row r="5075">
          <cell r="I5075">
            <v>0.15869274126957172</v>
          </cell>
          <cell r="J5075">
            <v>0.15869274126957172</v>
          </cell>
          <cell r="K5075">
            <v>5.7965621431020652E-2</v>
          </cell>
          <cell r="L5075">
            <v>5.7965621431020652E-2</v>
          </cell>
          <cell r="P5075" t="str">
            <v>PROBADAS PRODUCIENDO</v>
          </cell>
          <cell r="Q5075" t="str">
            <v>PROBADAS PRODUCIENDO2019</v>
          </cell>
        </row>
        <row r="5076">
          <cell r="I5076">
            <v>0.15040390578000923</v>
          </cell>
          <cell r="J5076">
            <v>0.15040390578000923</v>
          </cell>
          <cell r="K5076">
            <v>5.4937962470389193E-2</v>
          </cell>
          <cell r="L5076">
            <v>5.4937962470389193E-2</v>
          </cell>
          <cell r="P5076" t="str">
            <v>PROBADAS PRODUCIENDO</v>
          </cell>
          <cell r="Q5076" t="str">
            <v>PROBADAS PRODUCIENDO2019</v>
          </cell>
        </row>
        <row r="5077">
          <cell r="I5077">
            <v>0.15220996179855614</v>
          </cell>
          <cell r="J5077">
            <v>0.15220996179855614</v>
          </cell>
          <cell r="K5077">
            <v>5.559765968537695E-2</v>
          </cell>
          <cell r="L5077">
            <v>5.559765968537695E-2</v>
          </cell>
          <cell r="P5077" t="str">
            <v>PROBADAS PRODUCIENDO</v>
          </cell>
          <cell r="Q5077" t="str">
            <v>PROBADAS PRODUCIENDO2019</v>
          </cell>
        </row>
        <row r="5078">
          <cell r="I5078">
            <v>0.14425973469221276</v>
          </cell>
          <cell r="J5078">
            <v>0.14425973469221276</v>
          </cell>
          <cell r="K5078">
            <v>5.2693684046351899E-2</v>
          </cell>
          <cell r="L5078">
            <v>5.2693684046351899E-2</v>
          </cell>
          <cell r="P5078" t="str">
            <v>PROBADAS PRODUCIENDO</v>
          </cell>
          <cell r="Q5078" t="str">
            <v>PROBADAS PRODUCIENDO2019</v>
          </cell>
        </row>
        <row r="5079">
          <cell r="I5079">
            <v>0.14599201126258002</v>
          </cell>
          <cell r="J5079">
            <v>0.14599201126258002</v>
          </cell>
          <cell r="K5079">
            <v>5.3326431877717205E-2</v>
          </cell>
          <cell r="L5079">
            <v>5.3326431877717205E-2</v>
          </cell>
          <cell r="P5079" t="str">
            <v>PROBADAS PRODUCIENDO</v>
          </cell>
          <cell r="Q5079" t="str">
            <v>PROBADAS PRODUCIENDO2019</v>
          </cell>
        </row>
        <row r="5080">
          <cell r="I5080">
            <v>0.1429300757075388</v>
          </cell>
          <cell r="J5080">
            <v>0.1429300757075388</v>
          </cell>
          <cell r="K5080">
            <v>5.2208000147256357E-2</v>
          </cell>
          <cell r="L5080">
            <v>5.2208000147256357E-2</v>
          </cell>
          <cell r="P5080" t="str">
            <v>PROBADAS PRODUCIENDO</v>
          </cell>
          <cell r="Q5080" t="str">
            <v>PROBADAS PRODUCIENDO2019</v>
          </cell>
        </row>
        <row r="5081">
          <cell r="I5081">
            <v>0.13546455539090491</v>
          </cell>
          <cell r="J5081">
            <v>0.13546455539090491</v>
          </cell>
          <cell r="K5081">
            <v>4.9481073124649243E-2</v>
          </cell>
          <cell r="L5081">
            <v>4.9481073124649243E-2</v>
          </cell>
          <cell r="P5081" t="str">
            <v>PROBADAS PRODUCIENDO</v>
          </cell>
          <cell r="Q5081" t="str">
            <v>PROBADAS PRODUCIENDO2019</v>
          </cell>
        </row>
        <row r="5082">
          <cell r="I5082">
            <v>0.13709121910215391</v>
          </cell>
          <cell r="J5082">
            <v>0.13709121910215391</v>
          </cell>
          <cell r="K5082">
            <v>5.007524379765859E-2</v>
          </cell>
          <cell r="L5082">
            <v>5.007524379765859E-2</v>
          </cell>
          <cell r="P5082" t="str">
            <v>PROBADAS PRODUCIENDO</v>
          </cell>
          <cell r="Q5082" t="str">
            <v>PROBADAS PRODUCIENDO2019</v>
          </cell>
        </row>
        <row r="5083">
          <cell r="I5083">
            <v>0.12993067380493159</v>
          </cell>
          <cell r="J5083">
            <v>0.12993067380493159</v>
          </cell>
          <cell r="K5083">
            <v>4.745971485400393E-2</v>
          </cell>
          <cell r="L5083">
            <v>4.745971485400393E-2</v>
          </cell>
          <cell r="P5083" t="str">
            <v>PROBADAS PRODUCIENDO</v>
          </cell>
          <cell r="Q5083" t="str">
            <v>PROBADAS PRODUCIENDO2019</v>
          </cell>
        </row>
        <row r="5084">
          <cell r="I5084">
            <v>0.13149088644836246</v>
          </cell>
          <cell r="J5084">
            <v>0.13149088644836246</v>
          </cell>
          <cell r="K5084">
            <v>4.8029612977367853E-2</v>
          </cell>
          <cell r="L5084">
            <v>4.8029612977367853E-2</v>
          </cell>
          <cell r="P5084" t="str">
            <v>PROBADAS PRODUCIENDO</v>
          </cell>
          <cell r="Q5084" t="str">
            <v>PROBADAS PRODUCIENDO2019</v>
          </cell>
        </row>
        <row r="5085">
          <cell r="I5085">
            <v>0.13040949519894385</v>
          </cell>
          <cell r="J5085">
            <v>0.13040949519894385</v>
          </cell>
          <cell r="K5085">
            <v>4.7634613714760521E-2</v>
          </cell>
          <cell r="L5085">
            <v>4.7634613714760521E-2</v>
          </cell>
          <cell r="P5085" t="str">
            <v>PROBADAS PRODUCIENDO</v>
          </cell>
          <cell r="Q5085" t="str">
            <v>PROBADAS PRODUCIENDO2020</v>
          </cell>
        </row>
        <row r="5086">
          <cell r="I5086">
            <v>0.1195187342979214</v>
          </cell>
          <cell r="J5086">
            <v>0.1195187342979214</v>
          </cell>
          <cell r="K5086">
            <v>4.3656550708009292E-2</v>
          </cell>
          <cell r="L5086">
            <v>4.3656550708009292E-2</v>
          </cell>
          <cell r="P5086" t="str">
            <v>PROBADAS PRODUCIENDO</v>
          </cell>
          <cell r="Q5086" t="str">
            <v>PROBADAS PRODUCIENDO2020</v>
          </cell>
        </row>
        <row r="5087">
          <cell r="I5087">
            <v>0.12516767322877678</v>
          </cell>
          <cell r="J5087">
            <v>0.12516767322877678</v>
          </cell>
          <cell r="K5087">
            <v>4.5719935919792141E-2</v>
          </cell>
          <cell r="L5087">
            <v>4.5719935919792141E-2</v>
          </cell>
          <cell r="P5087" t="str">
            <v>PROBADAS PRODUCIENDO</v>
          </cell>
          <cell r="Q5087" t="str">
            <v>PROBADAS PRODUCIENDO2020</v>
          </cell>
        </row>
        <row r="5088">
          <cell r="I5088">
            <v>0.11862991829616529</v>
          </cell>
          <cell r="J5088">
            <v>0.11862991829616529</v>
          </cell>
          <cell r="K5088">
            <v>4.3331893313679509E-2</v>
          </cell>
          <cell r="L5088">
            <v>4.3331893313679509E-2</v>
          </cell>
          <cell r="P5088" t="str">
            <v>PROBADAS PRODUCIENDO</v>
          </cell>
          <cell r="Q5088" t="str">
            <v>PROBADAS PRODUCIENDO2020</v>
          </cell>
        </row>
        <row r="5089">
          <cell r="I5089">
            <v>0.12005443102279274</v>
          </cell>
          <cell r="J5089">
            <v>0.12005443102279274</v>
          </cell>
          <cell r="K5089">
            <v>4.385222439356861E-2</v>
          </cell>
          <cell r="L5089">
            <v>4.385222439356861E-2</v>
          </cell>
          <cell r="P5089" t="str">
            <v>PROBADAS PRODUCIENDO</v>
          </cell>
          <cell r="Q5089" t="str">
            <v>PROBADAS PRODUCIENDO2020</v>
          </cell>
        </row>
        <row r="5090">
          <cell r="I5090">
            <v>0.11378375083553395</v>
          </cell>
          <cell r="J5090">
            <v>0.11378375083553395</v>
          </cell>
          <cell r="K5090">
            <v>4.1561736051495088E-2</v>
          </cell>
          <cell r="L5090">
            <v>4.1561736051495088E-2</v>
          </cell>
          <cell r="P5090" t="str">
            <v>PROBADAS PRODUCIENDO</v>
          </cell>
          <cell r="Q5090" t="str">
            <v>PROBADAS PRODUCIENDO2020</v>
          </cell>
        </row>
        <row r="5091">
          <cell r="I5091">
            <v>0.11515007059261707</v>
          </cell>
          <cell r="J5091">
            <v>0.11515007059261707</v>
          </cell>
          <cell r="K5091">
            <v>4.2060811013331346E-2</v>
          </cell>
          <cell r="L5091">
            <v>4.2060811013331346E-2</v>
          </cell>
          <cell r="P5091" t="str">
            <v>PROBADAS PRODUCIENDO</v>
          </cell>
          <cell r="Q5091" t="str">
            <v>PROBADAS PRODUCIENDO2020</v>
          </cell>
        </row>
        <row r="5092">
          <cell r="I5092">
            <v>0.11273499258756395</v>
          </cell>
          <cell r="J5092">
            <v>0.11273499258756395</v>
          </cell>
          <cell r="K5092">
            <v>4.1178656629663031E-2</v>
          </cell>
          <cell r="L5092">
            <v>4.1178656629663031E-2</v>
          </cell>
          <cell r="P5092" t="str">
            <v>PROBADAS PRODUCIENDO</v>
          </cell>
          <cell r="Q5092" t="str">
            <v>PROBADAS PRODUCIENDO2020</v>
          </cell>
        </row>
        <row r="5093">
          <cell r="I5093">
            <v>0.10684662113465561</v>
          </cell>
          <cell r="J5093">
            <v>0.10684662113465561</v>
          </cell>
          <cell r="K5093">
            <v>3.9027814015477509E-2</v>
          </cell>
          <cell r="L5093">
            <v>3.9027814015477509E-2</v>
          </cell>
          <cell r="P5093" t="str">
            <v>PROBADAS PRODUCIENDO</v>
          </cell>
          <cell r="Q5093" t="str">
            <v>PROBADAS PRODUCIENDO2020</v>
          </cell>
        </row>
        <row r="5094">
          <cell r="I5094">
            <v>0.10812963956532773</v>
          </cell>
          <cell r="J5094">
            <v>0.10812963956532773</v>
          </cell>
          <cell r="K5094">
            <v>3.9496461541800261E-2</v>
          </cell>
          <cell r="L5094">
            <v>3.9496461541800261E-2</v>
          </cell>
          <cell r="P5094" t="str">
            <v>PROBADAS PRODUCIENDO</v>
          </cell>
          <cell r="Q5094" t="str">
            <v>PROBADAS PRODUCIENDO2020</v>
          </cell>
        </row>
        <row r="5095">
          <cell r="I5095">
            <v>0.10248181480200477</v>
          </cell>
          <cell r="J5095">
            <v>0.10248181480200477</v>
          </cell>
          <cell r="K5095">
            <v>3.7433483301457182E-2</v>
          </cell>
          <cell r="L5095">
            <v>3.7433483301457182E-2</v>
          </cell>
          <cell r="P5095" t="str">
            <v>PROBADAS PRODUCIENDO</v>
          </cell>
          <cell r="Q5095" t="str">
            <v>PROBADAS PRODUCIENDO2020</v>
          </cell>
        </row>
        <row r="5096">
          <cell r="I5096">
            <v>0.10371242046649765</v>
          </cell>
          <cell r="J5096">
            <v>0.10371242046649765</v>
          </cell>
          <cell r="K5096">
            <v>3.7882986041835771E-2</v>
          </cell>
          <cell r="L5096">
            <v>3.7882986041835771E-2</v>
          </cell>
          <cell r="P5096" t="str">
            <v>PROBADAS PRODUCIENDO</v>
          </cell>
          <cell r="Q5096" t="str">
            <v>PROBADAS PRODUCIENDO2020</v>
          </cell>
        </row>
        <row r="5097">
          <cell r="I5097">
            <v>0.10275140143864124</v>
          </cell>
          <cell r="J5097">
            <v>0.10275140143864124</v>
          </cell>
          <cell r="K5097">
            <v>3.7531955082819798E-2</v>
          </cell>
          <cell r="L5097">
            <v>3.7531955082819798E-2</v>
          </cell>
          <cell r="P5097" t="str">
            <v>PROBADAS PRODUCIENDO</v>
          </cell>
          <cell r="Q5097" t="str">
            <v>PROBADAS PRODUCIENDO2021</v>
          </cell>
        </row>
        <row r="5098">
          <cell r="I5098">
            <v>9.0954156793419949E-2</v>
          </cell>
          <cell r="J5098">
            <v>9.0954156793419949E-2</v>
          </cell>
          <cell r="K5098">
            <v>3.3222781193937241E-2</v>
          </cell>
          <cell r="L5098">
            <v>3.3222781193937241E-2</v>
          </cell>
          <cell r="P5098" t="str">
            <v>PROBADAS PRODUCIENDO</v>
          </cell>
          <cell r="Q5098" t="str">
            <v>PROBADAS PRODUCIENDO2021</v>
          </cell>
        </row>
        <row r="5099">
          <cell r="I5099">
            <v>9.8688754922367866E-2</v>
          </cell>
          <cell r="J5099">
            <v>9.8688754922367866E-2</v>
          </cell>
          <cell r="K5099">
            <v>3.6047994139890946E-2</v>
          </cell>
          <cell r="L5099">
            <v>3.6047994139890946E-2</v>
          </cell>
          <cell r="P5099" t="str">
            <v>PROBADAS PRODUCIENDO</v>
          </cell>
          <cell r="Q5099" t="str">
            <v>PROBADAS PRODUCIENDO2021</v>
          </cell>
        </row>
        <row r="5100">
          <cell r="I5100">
            <v>9.3534046221281725E-2</v>
          </cell>
          <cell r="J5100">
            <v>9.3534046221281725E-2</v>
          </cell>
          <cell r="K5100">
            <v>3.4165136166905384E-2</v>
          </cell>
          <cell r="L5100">
            <v>3.4165136166905384E-2</v>
          </cell>
          <cell r="P5100" t="str">
            <v>PROBADAS PRODUCIENDO</v>
          </cell>
          <cell r="Q5100" t="str">
            <v>PROBADAS PRODUCIENDO2021</v>
          </cell>
        </row>
        <row r="5101">
          <cell r="I5101">
            <v>9.4657206728575097E-2</v>
          </cell>
          <cell r="J5101">
            <v>9.4657206728575097E-2</v>
          </cell>
          <cell r="K5101">
            <v>3.4575392466287394E-2</v>
          </cell>
          <cell r="L5101">
            <v>3.4575392466287394E-2</v>
          </cell>
          <cell r="P5101" t="str">
            <v>PROBADAS PRODUCIENDO</v>
          </cell>
          <cell r="Q5101" t="str">
            <v>PROBADAS PRODUCIENDO2021</v>
          </cell>
        </row>
        <row r="5102">
          <cell r="P5102" t="str">
            <v>PROBADAS PRODUCIENDO</v>
          </cell>
          <cell r="Q5102" t="str">
            <v>PROBADAS PRODUCIENDO2021</v>
          </cell>
        </row>
        <row r="5103">
          <cell r="I5103">
            <v>1.9277703715182677</v>
          </cell>
          <cell r="J5103">
            <v>1.9277703715182677</v>
          </cell>
          <cell r="K5103">
            <v>0.48952401253045169</v>
          </cell>
          <cell r="L5103">
            <v>0.48952401253045169</v>
          </cell>
          <cell r="P5103" t="str">
            <v>PROBADAS PRODUCIENDO</v>
          </cell>
          <cell r="Q5103" t="str">
            <v>PROBADAS PRODUCIENDO2012</v>
          </cell>
        </row>
        <row r="5104">
          <cell r="I5104">
            <v>1.7724510563287648</v>
          </cell>
          <cell r="J5104">
            <v>1.7724510563287648</v>
          </cell>
          <cell r="K5104">
            <v>0.45008335324945759</v>
          </cell>
          <cell r="L5104">
            <v>0.45008335324945759</v>
          </cell>
          <cell r="P5104" t="str">
            <v>PROBADAS PRODUCIENDO</v>
          </cell>
          <cell r="Q5104" t="str">
            <v>PROBADAS PRODUCIENDO2012</v>
          </cell>
        </row>
        <row r="5105">
          <cell r="I5105">
            <v>1.8621816354951546</v>
          </cell>
          <cell r="J5105">
            <v>1.8621816354951546</v>
          </cell>
          <cell r="K5105">
            <v>0.47286888507896579</v>
          </cell>
          <cell r="L5105">
            <v>0.47286888507896579</v>
          </cell>
          <cell r="P5105" t="str">
            <v>PROBADAS PRODUCIENDO</v>
          </cell>
          <cell r="Q5105" t="str">
            <v>PROBADAS PRODUCIENDO2012</v>
          </cell>
        </row>
        <row r="5106">
          <cell r="I5106">
            <v>1.7706769131750348</v>
          </cell>
          <cell r="J5106">
            <v>1.7706769131750348</v>
          </cell>
          <cell r="K5106">
            <v>0.44963284021727873</v>
          </cell>
          <cell r="L5106">
            <v>0.44963284021727873</v>
          </cell>
          <cell r="P5106" t="str">
            <v>PROBADAS PRODUCIENDO</v>
          </cell>
          <cell r="Q5106" t="str">
            <v>PROBADAS PRODUCIENDO2012</v>
          </cell>
        </row>
        <row r="5107">
          <cell r="I5107">
            <v>1.7977869485813256</v>
          </cell>
          <cell r="J5107">
            <v>1.7977869485813256</v>
          </cell>
          <cell r="K5107">
            <v>0.45651696578949513</v>
          </cell>
          <cell r="L5107">
            <v>0.45651696578949513</v>
          </cell>
          <cell r="P5107" t="str">
            <v>PROBADAS PRODUCIENDO</v>
          </cell>
          <cell r="Q5107" t="str">
            <v>PROBADAS PRODUCIENDO2012</v>
          </cell>
        </row>
        <row r="5108">
          <cell r="I5108">
            <v>1.7094464814727315</v>
          </cell>
          <cell r="J5108">
            <v>1.7094464814727315</v>
          </cell>
          <cell r="K5108">
            <v>0.43408442892372995</v>
          </cell>
          <cell r="L5108">
            <v>0.43408442892372995</v>
          </cell>
          <cell r="P5108" t="str">
            <v>PROBADAS PRODUCIENDO</v>
          </cell>
          <cell r="Q5108" t="str">
            <v>PROBADAS PRODUCIENDO2012</v>
          </cell>
        </row>
        <row r="5109">
          <cell r="I5109">
            <v>1.735619045362345</v>
          </cell>
          <cell r="J5109">
            <v>1.735619045362345</v>
          </cell>
          <cell r="K5109">
            <v>0.44073049978504447</v>
          </cell>
          <cell r="L5109">
            <v>0.44073049978504447</v>
          </cell>
          <cell r="P5109" t="str">
            <v>PROBADAS PRODUCIENDO</v>
          </cell>
          <cell r="Q5109" t="str">
            <v>PROBADAS PRODUCIENDO2012</v>
          </cell>
        </row>
        <row r="5110">
          <cell r="I5110">
            <v>1.7048541136892272</v>
          </cell>
          <cell r="J5110">
            <v>1.7048541136892272</v>
          </cell>
          <cell r="K5110">
            <v>0.43291827638937691</v>
          </cell>
          <cell r="L5110">
            <v>0.43291827638937691</v>
          </cell>
          <cell r="P5110" t="str">
            <v>PROBADAS PRODUCIENDO</v>
          </cell>
          <cell r="Q5110" t="str">
            <v>PROBADAS PRODUCIENDO2012</v>
          </cell>
        </row>
        <row r="5111">
          <cell r="I5111">
            <v>1.6210802221977172</v>
          </cell>
          <cell r="J5111">
            <v>1.6210802221977172</v>
          </cell>
          <cell r="K5111">
            <v>0.41164534258247515</v>
          </cell>
          <cell r="L5111">
            <v>0.41164534258247515</v>
          </cell>
          <cell r="P5111" t="str">
            <v>PROBADAS PRODUCIENDO</v>
          </cell>
          <cell r="Q5111" t="str">
            <v>PROBADAS PRODUCIENDO2012</v>
          </cell>
        </row>
        <row r="5112">
          <cell r="I5112">
            <v>1.6458998501565085</v>
          </cell>
          <cell r="J5112">
            <v>1.6458998501565085</v>
          </cell>
          <cell r="K5112">
            <v>0.41794785871583162</v>
          </cell>
          <cell r="L5112">
            <v>0.41794785871583162</v>
          </cell>
          <cell r="P5112" t="str">
            <v>PROBADAS PRODUCIENDO</v>
          </cell>
          <cell r="Q5112" t="str">
            <v>PROBADAS PRODUCIENDO2012</v>
          </cell>
        </row>
        <row r="5113">
          <cell r="I5113">
            <v>1.5650228798950834</v>
          </cell>
          <cell r="J5113">
            <v>1.5650228798950834</v>
          </cell>
          <cell r="K5113">
            <v>0.39741054805444936</v>
          </cell>
          <cell r="L5113">
            <v>0.39741054805444936</v>
          </cell>
          <cell r="P5113" t="str">
            <v>PROBADAS PRODUCIENDO</v>
          </cell>
          <cell r="Q5113" t="str">
            <v>PROBADAS PRODUCIENDO2012</v>
          </cell>
        </row>
        <row r="5114">
          <cell r="I5114">
            <v>1.5889842391752027</v>
          </cell>
          <cell r="J5114">
            <v>1.5889842391752027</v>
          </cell>
          <cell r="K5114">
            <v>0.40349512167057455</v>
          </cell>
          <cell r="L5114">
            <v>0.40349512167057455</v>
          </cell>
          <cell r="P5114" t="str">
            <v>PROBADAS PRODUCIENDO</v>
          </cell>
          <cell r="Q5114" t="str">
            <v>PROBADAS PRODUCIENDO2012</v>
          </cell>
        </row>
        <row r="5115">
          <cell r="I5115">
            <v>1.6073433912010127</v>
          </cell>
          <cell r="J5115">
            <v>1.6073433912010127</v>
          </cell>
          <cell r="K5115">
            <v>0.40815711144856504</v>
          </cell>
          <cell r="L5115">
            <v>0.40815711144856504</v>
          </cell>
          <cell r="P5115" t="str">
            <v>PROBADAS PRODUCIENDO</v>
          </cell>
          <cell r="Q5115" t="str">
            <v>PROBADAS PRODUCIENDO2013</v>
          </cell>
        </row>
        <row r="5116">
          <cell r="I5116">
            <v>1.4272911950706164</v>
          </cell>
          <cell r="J5116">
            <v>1.4272911950706164</v>
          </cell>
          <cell r="K5116">
            <v>0.3624359639421561</v>
          </cell>
          <cell r="L5116">
            <v>0.3624359639421561</v>
          </cell>
          <cell r="P5116" t="str">
            <v>PROBADAS PRODUCIENDO</v>
          </cell>
          <cell r="Q5116" t="str">
            <v>PROBADAS PRODUCIENDO2013</v>
          </cell>
        </row>
        <row r="5117">
          <cell r="I5117">
            <v>1.5535525976804501</v>
          </cell>
          <cell r="J5117">
            <v>1.5535525976804501</v>
          </cell>
          <cell r="K5117">
            <v>0.39449786786311436</v>
          </cell>
          <cell r="L5117">
            <v>0.39449786786311436</v>
          </cell>
          <cell r="P5117" t="str">
            <v>PROBADAS PRODUCIENDO</v>
          </cell>
          <cell r="Q5117" t="str">
            <v>PROBADAS PRODUCIENDO2013</v>
          </cell>
        </row>
        <row r="5118">
          <cell r="I5118">
            <v>1.4772134284229019</v>
          </cell>
          <cell r="J5118">
            <v>1.4772134284229019</v>
          </cell>
          <cell r="K5118">
            <v>0.37511285344422135</v>
          </cell>
          <cell r="L5118">
            <v>0.37511285344422135</v>
          </cell>
          <cell r="P5118" t="str">
            <v>PROBADAS PRODUCIENDO</v>
          </cell>
          <cell r="Q5118" t="str">
            <v>PROBADAS PRODUCIENDO2013</v>
          </cell>
        </row>
        <row r="5119">
          <cell r="I5119">
            <v>1.4998303768052508</v>
          </cell>
          <cell r="J5119">
            <v>1.4998303768052508</v>
          </cell>
          <cell r="K5119">
            <v>0.3808560371173898</v>
          </cell>
          <cell r="L5119">
            <v>0.3808560371173898</v>
          </cell>
          <cell r="P5119" t="str">
            <v>PROBADAS PRODUCIENDO</v>
          </cell>
          <cell r="Q5119" t="str">
            <v>PROBADAS PRODUCIENDO2013</v>
          </cell>
        </row>
        <row r="5120">
          <cell r="I5120">
            <v>1.4261310343024367</v>
          </cell>
          <cell r="J5120">
            <v>1.4261310343024367</v>
          </cell>
          <cell r="K5120">
            <v>0.36214136113945172</v>
          </cell>
          <cell r="L5120">
            <v>0.36214136113945172</v>
          </cell>
          <cell r="P5120" t="str">
            <v>PROBADAS PRODUCIENDO</v>
          </cell>
          <cell r="Q5120" t="str">
            <v>PROBADAS PRODUCIENDO2013</v>
          </cell>
        </row>
        <row r="5121">
          <cell r="I5121">
            <v>1.4479658831934312</v>
          </cell>
          <cell r="J5121">
            <v>1.4479658831934312</v>
          </cell>
          <cell r="K5121">
            <v>0.36768594414582795</v>
          </cell>
          <cell r="L5121">
            <v>0.36768594414582795</v>
          </cell>
          <cell r="P5121" t="str">
            <v>PROBADAS PRODUCIENDO</v>
          </cell>
          <cell r="Q5121" t="str">
            <v>PROBADAS PRODUCIENDO2013</v>
          </cell>
        </row>
        <row r="5122">
          <cell r="I5122">
            <v>1.4222997834923208</v>
          </cell>
          <cell r="J5122">
            <v>1.4222997834923208</v>
          </cell>
          <cell r="K5122">
            <v>0.36116848112361177</v>
          </cell>
          <cell r="L5122">
            <v>0.36116848112361177</v>
          </cell>
          <cell r="P5122" t="str">
            <v>PROBADAS PRODUCIENDO</v>
          </cell>
          <cell r="Q5122" t="str">
            <v>PROBADAS PRODUCIENDO2013</v>
          </cell>
        </row>
        <row r="5123">
          <cell r="I5123">
            <v>1.3524101743029235</v>
          </cell>
          <cell r="J5123">
            <v>1.3524101743029235</v>
          </cell>
          <cell r="K5123">
            <v>0.34342122116461893</v>
          </cell>
          <cell r="L5123">
            <v>0.34342122116461893</v>
          </cell>
          <cell r="P5123" t="str">
            <v>PROBADAS PRODUCIENDO</v>
          </cell>
          <cell r="Q5123" t="str">
            <v>PROBADAS PRODUCIENDO2013</v>
          </cell>
        </row>
        <row r="5124">
          <cell r="I5124">
            <v>1.3731163163643925</v>
          </cell>
          <cell r="J5124">
            <v>1.3731163163643925</v>
          </cell>
          <cell r="K5124">
            <v>0.34867918855311703</v>
          </cell>
          <cell r="L5124">
            <v>0.34867918855311703</v>
          </cell>
          <cell r="P5124" t="str">
            <v>PROBADAS PRODUCIENDO</v>
          </cell>
          <cell r="Q5124" t="str">
            <v>PROBADAS PRODUCIENDO2013</v>
          </cell>
        </row>
        <row r="5125">
          <cell r="I5125">
            <v>1.3056435065980505</v>
          </cell>
          <cell r="J5125">
            <v>1.3056435065980505</v>
          </cell>
          <cell r="K5125">
            <v>0.33154563309365104</v>
          </cell>
          <cell r="L5125">
            <v>0.33154563309365104</v>
          </cell>
          <cell r="P5125" t="str">
            <v>PROBADAS PRODUCIENDO</v>
          </cell>
          <cell r="Q5125" t="str">
            <v>PROBADAS PRODUCIENDO2013</v>
          </cell>
        </row>
        <row r="5126">
          <cell r="I5126">
            <v>1.3256336253082943</v>
          </cell>
          <cell r="J5126">
            <v>1.3256336253082943</v>
          </cell>
          <cell r="K5126">
            <v>0.33662177871066845</v>
          </cell>
          <cell r="L5126">
            <v>0.33662177871066845</v>
          </cell>
          <cell r="P5126" t="str">
            <v>PROBADAS PRODUCIENDO</v>
          </cell>
          <cell r="Q5126" t="str">
            <v>PROBADAS PRODUCIENDO2013</v>
          </cell>
        </row>
        <row r="5127">
          <cell r="I5127">
            <v>1.3333434126852681</v>
          </cell>
          <cell r="J5127">
            <v>1.3333434126852681</v>
          </cell>
          <cell r="K5127">
            <v>0.33857954614412089</v>
          </cell>
          <cell r="L5127">
            <v>0.33857954614412089</v>
          </cell>
          <cell r="P5127" t="str">
            <v>PROBADAS PRODUCIENDO</v>
          </cell>
          <cell r="Q5127" t="str">
            <v>PROBADAS PRODUCIENDO2014</v>
          </cell>
        </row>
        <row r="5128">
          <cell r="I5128">
            <v>1.183984283227187</v>
          </cell>
          <cell r="J5128">
            <v>1.183984283227187</v>
          </cell>
          <cell r="K5128">
            <v>0.30065237315681559</v>
          </cell>
          <cell r="L5128">
            <v>0.30065237315681559</v>
          </cell>
          <cell r="P5128" t="str">
            <v>PROBADAS PRODUCIENDO</v>
          </cell>
          <cell r="Q5128" t="str">
            <v>PROBADAS PRODUCIENDO2014</v>
          </cell>
        </row>
        <row r="5129">
          <cell r="I5129">
            <v>1.2887222069140698</v>
          </cell>
          <cell r="J5129">
            <v>1.2887222069140698</v>
          </cell>
          <cell r="K5129">
            <v>0.32724876110053669</v>
          </cell>
          <cell r="L5129">
            <v>0.32724876110053669</v>
          </cell>
          <cell r="P5129" t="str">
            <v>PROBADAS PRODUCIENDO</v>
          </cell>
          <cell r="Q5129" t="str">
            <v>PROBADAS PRODUCIENDO2014</v>
          </cell>
        </row>
        <row r="5130">
          <cell r="I5130">
            <v>1.2253963930172822</v>
          </cell>
          <cell r="J5130">
            <v>1.2253963930172822</v>
          </cell>
          <cell r="K5130">
            <v>0.31116826366499534</v>
          </cell>
          <cell r="L5130">
            <v>0.31116826366499534</v>
          </cell>
          <cell r="P5130" t="str">
            <v>PROBADAS PRODUCIENDO</v>
          </cell>
          <cell r="Q5130" t="str">
            <v>PROBADAS PRODUCIENDO2014</v>
          </cell>
        </row>
        <row r="5131">
          <cell r="I5131">
            <v>1.2441578843736047</v>
          </cell>
          <cell r="J5131">
            <v>1.2441578843736047</v>
          </cell>
          <cell r="K5131">
            <v>0.31593242057159265</v>
          </cell>
          <cell r="L5131">
            <v>0.31593242057159265</v>
          </cell>
          <cell r="P5131" t="str">
            <v>PROBADAS PRODUCIENDO</v>
          </cell>
          <cell r="Q5131" t="str">
            <v>PROBADAS PRODUCIENDO2014</v>
          </cell>
        </row>
        <row r="5132">
          <cell r="I5132">
            <v>1.1830218922867255</v>
          </cell>
          <cell r="J5132">
            <v>1.1830218922867255</v>
          </cell>
          <cell r="K5132">
            <v>0.3004079905883531</v>
          </cell>
          <cell r="L5132">
            <v>0.3004079905883531</v>
          </cell>
          <cell r="P5132" t="str">
            <v>PROBADAS PRODUCIENDO</v>
          </cell>
          <cell r="Q5132" t="str">
            <v>PROBADAS PRODUCIENDO2014</v>
          </cell>
        </row>
        <row r="5133">
          <cell r="I5133">
            <v>1.2011346067789634</v>
          </cell>
          <cell r="J5133">
            <v>1.2011346067789634</v>
          </cell>
          <cell r="K5133">
            <v>0.30500740180820474</v>
          </cell>
          <cell r="L5133">
            <v>0.30500740180820474</v>
          </cell>
          <cell r="P5133" t="str">
            <v>PROBADAS PRODUCIENDO</v>
          </cell>
          <cell r="Q5133" t="str">
            <v>PROBADAS PRODUCIENDO2014</v>
          </cell>
        </row>
        <row r="5134">
          <cell r="I5134">
            <v>1.1798437456268369</v>
          </cell>
          <cell r="J5134">
            <v>1.1798437456268369</v>
          </cell>
          <cell r="K5134">
            <v>0.29960095509888574</v>
          </cell>
          <cell r="L5134">
            <v>0.29960095509888574</v>
          </cell>
          <cell r="P5134" t="str">
            <v>PROBADAS PRODUCIENDO</v>
          </cell>
          <cell r="Q5134" t="str">
            <v>PROBADAS PRODUCIENDO2014</v>
          </cell>
        </row>
        <row r="5135">
          <cell r="I5135">
            <v>1.1218680507392773</v>
          </cell>
          <cell r="J5135">
            <v>1.1218680507392773</v>
          </cell>
          <cell r="K5135">
            <v>0.28487902804268367</v>
          </cell>
          <cell r="L5135">
            <v>0.28487902804268367</v>
          </cell>
          <cell r="P5135" t="str">
            <v>PROBADAS PRODUCIENDO</v>
          </cell>
          <cell r="Q5135" t="str">
            <v>PROBADAS PRODUCIENDO2014</v>
          </cell>
        </row>
        <row r="5136">
          <cell r="I5136">
            <v>1.1390444663521</v>
          </cell>
          <cell r="J5136">
            <v>1.1390444663521</v>
          </cell>
          <cell r="K5136">
            <v>0.28924068232262662</v>
          </cell>
          <cell r="L5136">
            <v>0.28924068232262662</v>
          </cell>
          <cell r="P5136" t="str">
            <v>PROBADAS PRODUCIENDO</v>
          </cell>
          <cell r="Q5136" t="str">
            <v>PROBADAS PRODUCIENDO2014</v>
          </cell>
        </row>
        <row r="5137">
          <cell r="I5137">
            <v>1.0830735848778608</v>
          </cell>
          <cell r="J5137">
            <v>1.0830735848778608</v>
          </cell>
          <cell r="K5137">
            <v>0.27502784302965777</v>
          </cell>
          <cell r="L5137">
            <v>0.27502784302965777</v>
          </cell>
          <cell r="P5137" t="str">
            <v>PROBADAS PRODUCIENDO</v>
          </cell>
          <cell r="Q5137" t="str">
            <v>PROBADAS PRODUCIENDO2014</v>
          </cell>
        </row>
        <row r="5138">
          <cell r="I5138">
            <v>1.0996560359253282</v>
          </cell>
          <cell r="J5138">
            <v>1.0996560359253282</v>
          </cell>
          <cell r="K5138">
            <v>0.27923867026005705</v>
          </cell>
          <cell r="L5138">
            <v>0.27923867026005705</v>
          </cell>
          <cell r="P5138" t="str">
            <v>PROBADAS PRODUCIENDO</v>
          </cell>
          <cell r="Q5138" t="str">
            <v>PROBADAS PRODUCIENDO2014</v>
          </cell>
        </row>
        <row r="5139">
          <cell r="I5139">
            <v>1.1038999166861825</v>
          </cell>
          <cell r="J5139">
            <v>1.1038999166861825</v>
          </cell>
          <cell r="K5139">
            <v>0.28031633052989408</v>
          </cell>
          <cell r="L5139">
            <v>0.28031633052989408</v>
          </cell>
          <cell r="P5139" t="str">
            <v>PROBADAS PRODUCIENDO</v>
          </cell>
          <cell r="Q5139" t="str">
            <v>PROBADAS PRODUCIENDO2015</v>
          </cell>
        </row>
        <row r="5140">
          <cell r="I5140">
            <v>0.9802427035507767</v>
          </cell>
          <cell r="J5140">
            <v>0.9802427035507767</v>
          </cell>
          <cell r="K5140">
            <v>0.24891571557765643</v>
          </cell>
          <cell r="L5140">
            <v>0.24891571557765643</v>
          </cell>
          <cell r="P5140" t="str">
            <v>PROBADAS PRODUCIENDO</v>
          </cell>
          <cell r="Q5140" t="str">
            <v>PROBADAS PRODUCIENDO2015</v>
          </cell>
        </row>
        <row r="5141">
          <cell r="I5141">
            <v>1.0669571869553238</v>
          </cell>
          <cell r="J5141">
            <v>1.0669571869553238</v>
          </cell>
          <cell r="K5141">
            <v>0.27093536194625767</v>
          </cell>
          <cell r="L5141">
            <v>0.27093536194625767</v>
          </cell>
          <cell r="P5141" t="str">
            <v>PROBADAS PRODUCIENDO</v>
          </cell>
          <cell r="Q5141" t="str">
            <v>PROBADAS PRODUCIENDO2015</v>
          </cell>
        </row>
        <row r="5142">
          <cell r="I5142">
            <v>1.0145285627766547</v>
          </cell>
          <cell r="J5142">
            <v>1.0145285627766547</v>
          </cell>
          <cell r="K5142">
            <v>0.25762201775413796</v>
          </cell>
          <cell r="L5142">
            <v>0.25762201775413796</v>
          </cell>
          <cell r="P5142" t="str">
            <v>PROBADAS PRODUCIENDO</v>
          </cell>
          <cell r="Q5142" t="str">
            <v>PROBADAS PRODUCIENDO2015</v>
          </cell>
        </row>
        <row r="5143">
          <cell r="I5143">
            <v>1.0300615519136986</v>
          </cell>
          <cell r="J5143">
            <v>1.0300615519136986</v>
          </cell>
          <cell r="K5143">
            <v>0.26156635224609776</v>
          </cell>
          <cell r="L5143">
            <v>0.26156635224609776</v>
          </cell>
          <cell r="P5143" t="str">
            <v>PROBADAS PRODUCIENDO</v>
          </cell>
          <cell r="Q5143" t="str">
            <v>PROBADAS PRODUCIENDO2015</v>
          </cell>
        </row>
        <row r="5144">
          <cell r="I5144">
            <v>0.97944592211480852</v>
          </cell>
          <cell r="J5144">
            <v>0.97944592211480852</v>
          </cell>
          <cell r="K5144">
            <v>0.24871338668443996</v>
          </cell>
          <cell r="L5144">
            <v>0.24871338668443996</v>
          </cell>
          <cell r="P5144" t="str">
            <v>PROBADAS PRODUCIENDO</v>
          </cell>
          <cell r="Q5144" t="str">
            <v>PROBADAS PRODUCIENDO2015</v>
          </cell>
        </row>
        <row r="5145">
          <cell r="I5145">
            <v>0.99444177676763856</v>
          </cell>
          <cell r="J5145">
            <v>0.99444177676763856</v>
          </cell>
          <cell r="K5145">
            <v>0.25252132514507475</v>
          </cell>
          <cell r="L5145">
            <v>0.25252132514507475</v>
          </cell>
          <cell r="P5145" t="str">
            <v>PROBADAS PRODUCIENDO</v>
          </cell>
          <cell r="Q5145" t="str">
            <v>PROBADAS PRODUCIENDO2015</v>
          </cell>
        </row>
        <row r="5146">
          <cell r="I5146">
            <v>0.97681467513097486</v>
          </cell>
          <cell r="J5146">
            <v>0.97681467513097486</v>
          </cell>
          <cell r="K5146">
            <v>0.24804522692821829</v>
          </cell>
          <cell r="L5146">
            <v>0.24804522692821829</v>
          </cell>
          <cell r="P5146" t="str">
            <v>PROBADAS PRODUCIENDO</v>
          </cell>
          <cell r="Q5146" t="str">
            <v>PROBADAS PRODUCIENDO2015</v>
          </cell>
        </row>
        <row r="5147">
          <cell r="I5147">
            <v>0.92881551441415289</v>
          </cell>
          <cell r="J5147">
            <v>0.92881551441415289</v>
          </cell>
          <cell r="K5147">
            <v>0.23585666852969531</v>
          </cell>
          <cell r="L5147">
            <v>0.23585666852969531</v>
          </cell>
          <cell r="P5147" t="str">
            <v>PROBADAS PRODUCIENDO</v>
          </cell>
          <cell r="Q5147" t="str">
            <v>PROBADAS PRODUCIENDO2015</v>
          </cell>
        </row>
        <row r="5148">
          <cell r="I5148">
            <v>0.94303618973570902</v>
          </cell>
          <cell r="J5148">
            <v>0.94303618973570902</v>
          </cell>
          <cell r="K5148">
            <v>0.23946776357874847</v>
          </cell>
          <cell r="L5148">
            <v>0.23946776357874847</v>
          </cell>
          <cell r="P5148" t="str">
            <v>PROBADAS PRODUCIENDO</v>
          </cell>
          <cell r="Q5148" t="str">
            <v>PROBADAS PRODUCIENDO2015</v>
          </cell>
        </row>
        <row r="5149">
          <cell r="I5149">
            <v>0.896696851491386</v>
          </cell>
          <cell r="J5149">
            <v>0.896696851491386</v>
          </cell>
          <cell r="K5149">
            <v>0.22770068844858074</v>
          </cell>
          <cell r="L5149">
            <v>0.22770068844858074</v>
          </cell>
          <cell r="P5149" t="str">
            <v>PROBADAS PRODUCIENDO</v>
          </cell>
          <cell r="Q5149" t="str">
            <v>PROBADAS PRODUCIENDO2015</v>
          </cell>
        </row>
        <row r="5150">
          <cell r="I5150">
            <v>0.91042577245474199</v>
          </cell>
          <cell r="J5150">
            <v>0.91042577245474199</v>
          </cell>
          <cell r="K5150">
            <v>0.23118691096604918</v>
          </cell>
          <cell r="L5150">
            <v>0.23118691096604918</v>
          </cell>
          <cell r="P5150" t="str">
            <v>PROBADAS PRODUCIENDO</v>
          </cell>
          <cell r="Q5150" t="str">
            <v>PROBADAS PRODUCIENDO2015</v>
          </cell>
        </row>
        <row r="5151">
          <cell r="I5151">
            <v>0.91271546025211059</v>
          </cell>
          <cell r="J5151">
            <v>0.91271546025211059</v>
          </cell>
          <cell r="K5151">
            <v>0.23176833766217958</v>
          </cell>
          <cell r="L5151">
            <v>0.23176833766217958</v>
          </cell>
          <cell r="P5151" t="str">
            <v>PROBADAS PRODUCIENDO</v>
          </cell>
          <cell r="Q5151" t="str">
            <v>PROBADAS PRODUCIENDO2016</v>
          </cell>
        </row>
        <row r="5152">
          <cell r="I5152">
            <v>0.83917851708516866</v>
          </cell>
          <cell r="J5152">
            <v>0.83917851708516866</v>
          </cell>
          <cell r="K5152">
            <v>0.21309490019257368</v>
          </cell>
          <cell r="L5152">
            <v>0.21309490019257368</v>
          </cell>
          <cell r="P5152" t="str">
            <v>PROBADAS PRODUCIENDO</v>
          </cell>
          <cell r="Q5152" t="str">
            <v>PROBADAS PRODUCIENDO2016</v>
          </cell>
        </row>
        <row r="5153">
          <cell r="I5153">
            <v>0.88166204524419811</v>
          </cell>
          <cell r="J5153">
            <v>0.88166204524419811</v>
          </cell>
          <cell r="K5153">
            <v>0.22388285890286319</v>
          </cell>
          <cell r="L5153">
            <v>0.22388285890286319</v>
          </cell>
          <cell r="P5153" t="str">
            <v>PROBADAS PRODUCIENDO</v>
          </cell>
          <cell r="Q5153" t="str">
            <v>PROBADAS PRODUCIENDO2016</v>
          </cell>
        </row>
        <row r="5154">
          <cell r="I5154">
            <v>0.83833853743353814</v>
          </cell>
          <cell r="J5154">
            <v>0.83833853743353814</v>
          </cell>
          <cell r="K5154">
            <v>0.21288160185809091</v>
          </cell>
          <cell r="L5154">
            <v>0.21288160185809091</v>
          </cell>
          <cell r="P5154" t="str">
            <v>PROBADAS PRODUCIENDO</v>
          </cell>
          <cell r="Q5154" t="str">
            <v>PROBADAS PRODUCIENDO2016</v>
          </cell>
        </row>
        <row r="5155">
          <cell r="I5155">
            <v>0.85117396057774075</v>
          </cell>
          <cell r="J5155">
            <v>0.85117396057774075</v>
          </cell>
          <cell r="K5155">
            <v>0.21614093602615772</v>
          </cell>
          <cell r="L5155">
            <v>0.21614093602615772</v>
          </cell>
          <cell r="P5155" t="str">
            <v>PROBADAS PRODUCIENDO</v>
          </cell>
          <cell r="Q5155" t="str">
            <v>PROBADAS PRODUCIENDO2016</v>
          </cell>
        </row>
        <row r="5156">
          <cell r="I5156">
            <v>0.80934859004234982</v>
          </cell>
          <cell r="J5156">
            <v>0.80934859004234982</v>
          </cell>
          <cell r="K5156">
            <v>0.20552010508459062</v>
          </cell>
          <cell r="L5156">
            <v>0.20552010508459062</v>
          </cell>
          <cell r="P5156" t="str">
            <v>PROBADAS PRODUCIENDO</v>
          </cell>
          <cell r="Q5156" t="str">
            <v>PROBADAS PRODUCIENDO2016</v>
          </cell>
        </row>
        <row r="5157">
          <cell r="I5157">
            <v>0.82174016118038129</v>
          </cell>
          <cell r="J5157">
            <v>0.82174016118038129</v>
          </cell>
          <cell r="K5157">
            <v>0.20866673069657588</v>
          </cell>
          <cell r="L5157">
            <v>0.20866673069657588</v>
          </cell>
          <cell r="P5157" t="str">
            <v>PROBADAS PRODUCIENDO</v>
          </cell>
          <cell r="Q5157" t="str">
            <v>PROBADAS PRODUCIENDO2016</v>
          </cell>
        </row>
        <row r="5158">
          <cell r="I5158">
            <v>0.80717430355205255</v>
          </cell>
          <cell r="J5158">
            <v>0.80717430355205255</v>
          </cell>
          <cell r="K5158">
            <v>0.20496798255856444</v>
          </cell>
          <cell r="L5158">
            <v>0.20496798255856444</v>
          </cell>
          <cell r="P5158" t="str">
            <v>PROBADAS PRODUCIENDO</v>
          </cell>
          <cell r="Q5158" t="str">
            <v>PROBADAS PRODUCIENDO2016</v>
          </cell>
        </row>
        <row r="5159">
          <cell r="I5159">
            <v>0.76751100803748451</v>
          </cell>
          <cell r="J5159">
            <v>0.76751100803748451</v>
          </cell>
          <cell r="K5159">
            <v>0.19489617325112046</v>
          </cell>
          <cell r="L5159">
            <v>0.19489617325112046</v>
          </cell>
          <cell r="P5159" t="str">
            <v>PROBADAS PRODUCIENDO</v>
          </cell>
          <cell r="Q5159" t="str">
            <v>PROBADAS PRODUCIENDO2016</v>
          </cell>
        </row>
        <row r="5160">
          <cell r="I5160">
            <v>0.77926202283175605</v>
          </cell>
          <cell r="J5160">
            <v>0.77926202283175605</v>
          </cell>
          <cell r="K5160">
            <v>0.19788014063561041</v>
          </cell>
          <cell r="L5160">
            <v>0.19788014063561041</v>
          </cell>
          <cell r="P5160" t="str">
            <v>PROBADAS PRODUCIENDO</v>
          </cell>
          <cell r="Q5160" t="str">
            <v>PROBADAS PRODUCIENDO2016</v>
          </cell>
        </row>
        <row r="5161">
          <cell r="I5161">
            <v>0.74097029357471467</v>
          </cell>
          <cell r="J5161">
            <v>0.74097029357471467</v>
          </cell>
          <cell r="K5161">
            <v>0.18815661690603172</v>
          </cell>
          <cell r="L5161">
            <v>0.18815661690603172</v>
          </cell>
          <cell r="P5161" t="str">
            <v>PROBADAS PRODUCIENDO</v>
          </cell>
          <cell r="Q5161" t="str">
            <v>PROBADAS PRODUCIENDO2016</v>
          </cell>
        </row>
        <row r="5162">
          <cell r="I5162">
            <v>0.75231495546323468</v>
          </cell>
          <cell r="J5162">
            <v>0.75231495546323468</v>
          </cell>
          <cell r="K5162">
            <v>0.19103739798375713</v>
          </cell>
          <cell r="L5162">
            <v>0.19103739798375713</v>
          </cell>
          <cell r="P5162" t="str">
            <v>PROBADAS PRODUCIENDO</v>
          </cell>
          <cell r="Q5162" t="str">
            <v>PROBADAS PRODUCIENDO2016</v>
          </cell>
        </row>
        <row r="5163">
          <cell r="I5163">
            <v>0.75259478150076831</v>
          </cell>
          <cell r="J5163">
            <v>0.75259478150076831</v>
          </cell>
          <cell r="K5163">
            <v>0.19110845497619144</v>
          </cell>
          <cell r="L5163">
            <v>0.19110845497619144</v>
          </cell>
          <cell r="P5163" t="str">
            <v>PROBADAS PRODUCIENDO</v>
          </cell>
          <cell r="Q5163" t="str">
            <v>PROBADAS PRODUCIENDO2017</v>
          </cell>
        </row>
        <row r="5164">
          <cell r="I5164">
            <v>0.66829024275236282</v>
          </cell>
          <cell r="J5164">
            <v>0.66829024275236282</v>
          </cell>
          <cell r="K5164">
            <v>0.16970077245737264</v>
          </cell>
          <cell r="L5164">
            <v>0.16970077245737264</v>
          </cell>
          <cell r="P5164" t="str">
            <v>PROBADAS PRODUCIENDO</v>
          </cell>
          <cell r="Q5164" t="str">
            <v>PROBADAS PRODUCIENDO2017</v>
          </cell>
        </row>
        <row r="5165">
          <cell r="I5165">
            <v>0.72740870693950632</v>
          </cell>
          <cell r="J5165">
            <v>0.72740870693950632</v>
          </cell>
          <cell r="K5165">
            <v>0.18471288605300584</v>
          </cell>
          <cell r="L5165">
            <v>0.18471288605300584</v>
          </cell>
          <cell r="P5165" t="str">
            <v>PROBADAS PRODUCIENDO</v>
          </cell>
          <cell r="Q5165" t="str">
            <v>PROBADAS PRODUCIENDO2017</v>
          </cell>
        </row>
        <row r="5166">
          <cell r="I5166">
            <v>0.69166496934000232</v>
          </cell>
          <cell r="J5166">
            <v>0.69166496934000232</v>
          </cell>
          <cell r="K5166">
            <v>0.17563638082652278</v>
          </cell>
          <cell r="L5166">
            <v>0.17563638082652278</v>
          </cell>
          <cell r="P5166" t="str">
            <v>PROBADAS PRODUCIENDO</v>
          </cell>
          <cell r="Q5166" t="str">
            <v>PROBADAS PRODUCIENDO2017</v>
          </cell>
        </row>
        <row r="5167">
          <cell r="I5167">
            <v>0.70225473965246699</v>
          </cell>
          <cell r="J5167">
            <v>0.70225473965246699</v>
          </cell>
          <cell r="K5167">
            <v>0.1783254702179376</v>
          </cell>
          <cell r="L5167">
            <v>0.1783254702179376</v>
          </cell>
          <cell r="P5167" t="str">
            <v>PROBADAS PRODUCIENDO</v>
          </cell>
          <cell r="Q5167" t="str">
            <v>PROBADAS PRODUCIENDO2017</v>
          </cell>
        </row>
        <row r="5168">
          <cell r="I5168">
            <v>0.66774702905913053</v>
          </cell>
          <cell r="J5168">
            <v>0.66774702905913053</v>
          </cell>
          <cell r="K5168">
            <v>0.1695628327158446</v>
          </cell>
          <cell r="L5168">
            <v>0.1695628327158446</v>
          </cell>
          <cell r="P5168" t="str">
            <v>PROBADAS PRODUCIENDO</v>
          </cell>
          <cell r="Q5168" t="str">
            <v>PROBADAS PRODUCIENDO2017</v>
          </cell>
        </row>
        <row r="5169">
          <cell r="I5169">
            <v>0.67797060257813591</v>
          </cell>
          <cell r="J5169">
            <v>0.67797060257813591</v>
          </cell>
          <cell r="K5169">
            <v>0.17215893275211713</v>
          </cell>
          <cell r="L5169">
            <v>0.17215893275211713</v>
          </cell>
          <cell r="P5169" t="str">
            <v>PROBADAS PRODUCIENDO</v>
          </cell>
          <cell r="Q5169" t="str">
            <v>PROBADAS PRODUCIENDO2017</v>
          </cell>
        </row>
        <row r="5170">
          <cell r="I5170">
            <v>0.66595315017668966</v>
          </cell>
          <cell r="J5170">
            <v>0.66595315017668966</v>
          </cell>
          <cell r="K5170">
            <v>0.16910730813599828</v>
          </cell>
          <cell r="L5170">
            <v>0.16910730813599828</v>
          </cell>
          <cell r="P5170" t="str">
            <v>PROBADAS PRODUCIENDO</v>
          </cell>
          <cell r="Q5170" t="str">
            <v>PROBADAS PRODUCIENDO2017</v>
          </cell>
        </row>
        <row r="5171">
          <cell r="I5171">
            <v>0.6332292434838116</v>
          </cell>
          <cell r="J5171">
            <v>0.6332292434838116</v>
          </cell>
          <cell r="K5171">
            <v>0.1607976368459714</v>
          </cell>
          <cell r="L5171">
            <v>0.1607976368459714</v>
          </cell>
          <cell r="P5171" t="str">
            <v>PROBADAS PRODUCIENDO</v>
          </cell>
          <cell r="Q5171" t="str">
            <v>PROBADAS PRODUCIENDO2017</v>
          </cell>
        </row>
        <row r="5172">
          <cell r="I5172">
            <v>0.64292433075998745</v>
          </cell>
          <cell r="J5172">
            <v>0.64292433075998745</v>
          </cell>
          <cell r="K5172">
            <v>0.16325953692254991</v>
          </cell>
          <cell r="L5172">
            <v>0.16325953692254991</v>
          </cell>
          <cell r="P5172" t="str">
            <v>PROBADAS PRODUCIENDO</v>
          </cell>
          <cell r="Q5172" t="str">
            <v>PROBADAS PRODUCIENDO2017</v>
          </cell>
        </row>
        <row r="5173">
          <cell r="I5173">
            <v>0.61133202459732883</v>
          </cell>
          <cell r="J5173">
            <v>0.61133202459732883</v>
          </cell>
          <cell r="K5173">
            <v>0.15523721605574708</v>
          </cell>
          <cell r="L5173">
            <v>0.15523721605574708</v>
          </cell>
          <cell r="P5173" t="str">
            <v>PROBADAS PRODUCIENDO</v>
          </cell>
          <cell r="Q5173" t="str">
            <v>PROBADAS PRODUCIENDO2017</v>
          </cell>
        </row>
        <row r="5174">
          <cell r="I5174">
            <v>0.62069185343369648</v>
          </cell>
          <cell r="J5174">
            <v>0.62069185343369648</v>
          </cell>
          <cell r="K5174">
            <v>0.15761398303809696</v>
          </cell>
          <cell r="L5174">
            <v>0.15761398303809696</v>
          </cell>
          <cell r="P5174" t="str">
            <v>PROBADAS PRODUCIENDO</v>
          </cell>
          <cell r="Q5174" t="str">
            <v>PROBADAS PRODUCIENDO2017</v>
          </cell>
        </row>
        <row r="5175">
          <cell r="I5175">
            <v>0.61952777633018319</v>
          </cell>
          <cell r="J5175">
            <v>0.61952777633018319</v>
          </cell>
          <cell r="K5175">
            <v>0.15731838574963056</v>
          </cell>
          <cell r="L5175">
            <v>0.15731838574963056</v>
          </cell>
          <cell r="P5175" t="str">
            <v>PROBADAS PRODUCIENDO</v>
          </cell>
          <cell r="Q5175" t="str">
            <v>PROBADAS PRODUCIENDO2018</v>
          </cell>
        </row>
        <row r="5176">
          <cell r="I5176">
            <v>0.55012920393882159</v>
          </cell>
          <cell r="J5176">
            <v>0.55012920393882159</v>
          </cell>
          <cell r="K5176">
            <v>0.13969581611020379</v>
          </cell>
          <cell r="L5176">
            <v>0.13969581611020379</v>
          </cell>
          <cell r="P5176" t="str">
            <v>PROBADAS PRODUCIENDO</v>
          </cell>
          <cell r="Q5176" t="str">
            <v>PROBADAS PRODUCIENDO2018</v>
          </cell>
        </row>
        <row r="5177">
          <cell r="I5177">
            <v>0.59879487576939416</v>
          </cell>
          <cell r="J5177">
            <v>0.59879487576939416</v>
          </cell>
          <cell r="K5177">
            <v>0.15205362350208187</v>
          </cell>
          <cell r="L5177">
            <v>0.15205362350208187</v>
          </cell>
          <cell r="P5177" t="str">
            <v>PROBADAS PRODUCIENDO</v>
          </cell>
          <cell r="Q5177" t="str">
            <v>PROBADAS PRODUCIENDO2018</v>
          </cell>
        </row>
        <row r="5178">
          <cell r="I5178">
            <v>0.56937102269857531</v>
          </cell>
          <cell r="J5178">
            <v>0.56937102269857531</v>
          </cell>
          <cell r="K5178">
            <v>0.1445819438704514</v>
          </cell>
          <cell r="L5178">
            <v>0.1445819438704514</v>
          </cell>
          <cell r="P5178" t="str">
            <v>PROBADAS PRODUCIENDO</v>
          </cell>
          <cell r="Q5178" t="str">
            <v>PROBADAS PRODUCIENDO2018</v>
          </cell>
        </row>
        <row r="5179">
          <cell r="I5179">
            <v>0.57808840556487373</v>
          </cell>
          <cell r="J5179">
            <v>0.57808840556487373</v>
          </cell>
          <cell r="K5179">
            <v>0.14679557278731967</v>
          </cell>
          <cell r="L5179">
            <v>0.14679557278731967</v>
          </cell>
          <cell r="P5179" t="str">
            <v>PROBADAS PRODUCIENDO</v>
          </cell>
          <cell r="Q5179" t="str">
            <v>PROBADAS PRODUCIENDO2018</v>
          </cell>
        </row>
        <row r="5180">
          <cell r="I5180">
            <v>0.54968203637971913</v>
          </cell>
          <cell r="J5180">
            <v>0.54968203637971913</v>
          </cell>
          <cell r="K5180">
            <v>0.13958226562668177</v>
          </cell>
          <cell r="L5180">
            <v>0.13958226562668177</v>
          </cell>
          <cell r="P5180" t="str">
            <v>PROBADAS PRODUCIENDO</v>
          </cell>
          <cell r="Q5180" t="str">
            <v>PROBADAS PRODUCIENDO2018</v>
          </cell>
        </row>
        <row r="5181">
          <cell r="I5181">
            <v>0.55809797005885842</v>
          </cell>
          <cell r="J5181">
            <v>0.55809797005885842</v>
          </cell>
          <cell r="K5181">
            <v>0.14171934672548389</v>
          </cell>
          <cell r="L5181">
            <v>0.14171934672548389</v>
          </cell>
          <cell r="P5181" t="str">
            <v>PROBADAS PRODUCIENDO</v>
          </cell>
          <cell r="Q5181" t="str">
            <v>PROBADAS PRODUCIENDO2018</v>
          </cell>
        </row>
        <row r="5182">
          <cell r="I5182">
            <v>0.54820533494308232</v>
          </cell>
          <cell r="J5182">
            <v>0.54820533494308232</v>
          </cell>
          <cell r="K5182">
            <v>0.13920728278471464</v>
          </cell>
          <cell r="L5182">
            <v>0.13920728278471464</v>
          </cell>
          <cell r="P5182" t="str">
            <v>PROBADAS PRODUCIENDO</v>
          </cell>
          <cell r="Q5182" t="str">
            <v>PROBADAS PRODUCIENDO2018</v>
          </cell>
        </row>
        <row r="5183">
          <cell r="I5183">
            <v>0.52126737357981046</v>
          </cell>
          <cell r="J5183">
            <v>0.52126737357981046</v>
          </cell>
          <cell r="K5183">
            <v>0.13236685244572491</v>
          </cell>
          <cell r="L5183">
            <v>0.13236685244572491</v>
          </cell>
          <cell r="P5183" t="str">
            <v>PROBADAS PRODUCIENDO</v>
          </cell>
          <cell r="Q5183" t="str">
            <v>PROBADAS PRODUCIENDO2018</v>
          </cell>
        </row>
        <row r="5184">
          <cell r="I5184">
            <v>0.5292482631755977</v>
          </cell>
          <cell r="J5184">
            <v>0.5292482631755977</v>
          </cell>
          <cell r="K5184">
            <v>0.13439346160842061</v>
          </cell>
          <cell r="L5184">
            <v>0.13439346160842061</v>
          </cell>
          <cell r="P5184" t="str">
            <v>PROBADAS PRODUCIENDO</v>
          </cell>
          <cell r="Q5184" t="str">
            <v>PROBADAS PRODUCIENDO2018</v>
          </cell>
        </row>
        <row r="5185">
          <cell r="I5185">
            <v>0.50324182296742714</v>
          </cell>
          <cell r="J5185">
            <v>0.50324182296742714</v>
          </cell>
          <cell r="K5185">
            <v>0.12778957498871371</v>
          </cell>
          <cell r="L5185">
            <v>0.12778957498871371</v>
          </cell>
          <cell r="P5185" t="str">
            <v>PROBADAS PRODUCIENDO</v>
          </cell>
          <cell r="Q5185" t="str">
            <v>PROBADAS PRODUCIENDO2018</v>
          </cell>
        </row>
        <row r="5186">
          <cell r="I5186">
            <v>0.51094673148971514</v>
          </cell>
          <cell r="J5186">
            <v>0.51094673148971514</v>
          </cell>
          <cell r="K5186">
            <v>0.12974610352122765</v>
          </cell>
          <cell r="L5186">
            <v>0.12974610352122765</v>
          </cell>
          <cell r="P5186" t="str">
            <v>PROBADAS PRODUCIENDO</v>
          </cell>
          <cell r="Q5186" t="str">
            <v>PROBADAS PRODUCIENDO2018</v>
          </cell>
        </row>
        <row r="5187">
          <cell r="I5187">
            <v>0.5097343114924181</v>
          </cell>
          <cell r="J5187">
            <v>0.5097343114924181</v>
          </cell>
          <cell r="K5187">
            <v>0.1294382303892832</v>
          </cell>
          <cell r="L5187">
            <v>0.1294382303892832</v>
          </cell>
          <cell r="P5187" t="str">
            <v>PROBADAS PRODUCIENDO</v>
          </cell>
          <cell r="Q5187" t="str">
            <v>PROBADAS PRODUCIENDO2019</v>
          </cell>
        </row>
        <row r="5188">
          <cell r="I5188">
            <v>0.45263463837363177</v>
          </cell>
          <cell r="J5188">
            <v>0.45263463837363177</v>
          </cell>
          <cell r="K5188">
            <v>0.11493875394112545</v>
          </cell>
          <cell r="L5188">
            <v>0.11493875394112545</v>
          </cell>
          <cell r="P5188" t="str">
            <v>PROBADAS PRODUCIENDO</v>
          </cell>
          <cell r="Q5188" t="str">
            <v>PROBADAS PRODUCIENDO2019</v>
          </cell>
        </row>
        <row r="5189">
          <cell r="I5189">
            <v>0.4926757207457757</v>
          </cell>
          <cell r="J5189">
            <v>0.4926757207457757</v>
          </cell>
          <cell r="K5189">
            <v>0.12510649570044965</v>
          </cell>
          <cell r="L5189">
            <v>0.12510649570044965</v>
          </cell>
          <cell r="P5189" t="str">
            <v>PROBADAS PRODUCIENDO</v>
          </cell>
          <cell r="Q5189" t="str">
            <v>PROBADAS PRODUCIENDO2019</v>
          </cell>
        </row>
        <row r="5190">
          <cell r="I5190">
            <v>0.46846639864667955</v>
          </cell>
          <cell r="J5190">
            <v>0.46846639864667955</v>
          </cell>
          <cell r="K5190">
            <v>0.11895895620628363</v>
          </cell>
          <cell r="L5190">
            <v>0.11895895620628363</v>
          </cell>
          <cell r="P5190" t="str">
            <v>PROBADAS PRODUCIENDO</v>
          </cell>
          <cell r="Q5190" t="str">
            <v>PROBADAS PRODUCIENDO2019</v>
          </cell>
        </row>
        <row r="5191">
          <cell r="I5191">
            <v>0.47563887633556984</v>
          </cell>
          <cell r="J5191">
            <v>0.47563887633556984</v>
          </cell>
          <cell r="K5191">
            <v>0.12078028311841241</v>
          </cell>
          <cell r="L5191">
            <v>0.12078028311841241</v>
          </cell>
          <cell r="P5191" t="str">
            <v>PROBADAS PRODUCIENDO</v>
          </cell>
          <cell r="Q5191" t="str">
            <v>PROBADAS PRODUCIENDO2019</v>
          </cell>
        </row>
        <row r="5192">
          <cell r="I5192">
            <v>0.45226671839236199</v>
          </cell>
          <cell r="J5192">
            <v>0.45226671839236199</v>
          </cell>
          <cell r="K5192">
            <v>0.11484532701218088</v>
          </cell>
          <cell r="L5192">
            <v>0.11484532701218088</v>
          </cell>
          <cell r="P5192" t="str">
            <v>PROBADAS PRODUCIENDO</v>
          </cell>
          <cell r="Q5192" t="str">
            <v>PROBADAS PRODUCIENDO2019</v>
          </cell>
        </row>
        <row r="5193">
          <cell r="I5193">
            <v>0.45919117008506621</v>
          </cell>
          <cell r="J5193">
            <v>0.45919117008506621</v>
          </cell>
          <cell r="K5193">
            <v>0.11660367200350688</v>
          </cell>
          <cell r="L5193">
            <v>0.11660367200350688</v>
          </cell>
          <cell r="P5193" t="str">
            <v>PROBADAS PRODUCIENDO</v>
          </cell>
          <cell r="Q5193" t="str">
            <v>PROBADAS PRODUCIENDO2019</v>
          </cell>
        </row>
        <row r="5194">
          <cell r="I5194">
            <v>0.45105171977754749</v>
          </cell>
          <cell r="J5194">
            <v>0.45105171977754749</v>
          </cell>
          <cell r="K5194">
            <v>0.11453679908482481</v>
          </cell>
          <cell r="L5194">
            <v>0.11453679908482481</v>
          </cell>
          <cell r="P5194" t="str">
            <v>PROBADAS PRODUCIENDO</v>
          </cell>
          <cell r="Q5194" t="str">
            <v>PROBADAS PRODUCIENDO2019</v>
          </cell>
        </row>
        <row r="5195">
          <cell r="I5195">
            <v>0.42888773663887114</v>
          </cell>
          <cell r="J5195">
            <v>0.42888773663887114</v>
          </cell>
          <cell r="K5195">
            <v>0.10890863811710692</v>
          </cell>
          <cell r="L5195">
            <v>0.10890863811710692</v>
          </cell>
          <cell r="P5195" t="str">
            <v>PROBADAS PRODUCIENDO</v>
          </cell>
          <cell r="Q5195" t="str">
            <v>PROBADAS PRODUCIENDO2019</v>
          </cell>
        </row>
        <row r="5196">
          <cell r="I5196">
            <v>0.43545424328901039</v>
          </cell>
          <cell r="J5196">
            <v>0.43545424328901039</v>
          </cell>
          <cell r="K5196">
            <v>0.11057608914300503</v>
          </cell>
          <cell r="L5196">
            <v>0.11057608914300503</v>
          </cell>
          <cell r="P5196" t="str">
            <v>PROBADAS PRODUCIENDO</v>
          </cell>
          <cell r="Q5196" t="str">
            <v>PROBADAS PRODUCIENDO2019</v>
          </cell>
        </row>
        <row r="5197">
          <cell r="I5197">
            <v>0.41405669599512562</v>
          </cell>
          <cell r="J5197">
            <v>0.41405669599512562</v>
          </cell>
          <cell r="K5197">
            <v>0.10514255132938928</v>
          </cell>
          <cell r="L5197">
            <v>0.10514255132938928</v>
          </cell>
          <cell r="P5197" t="str">
            <v>PROBADAS PRODUCIENDO</v>
          </cell>
          <cell r="Q5197" t="str">
            <v>PROBADAS PRODUCIENDO2019</v>
          </cell>
        </row>
        <row r="5198">
          <cell r="I5198">
            <v>0.42039613127273873</v>
          </cell>
          <cell r="J5198">
            <v>0.42039613127273873</v>
          </cell>
          <cell r="K5198">
            <v>0.10675234149948622</v>
          </cell>
          <cell r="L5198">
            <v>0.10675234149948622</v>
          </cell>
          <cell r="P5198" t="str">
            <v>PROBADAS PRODUCIENDO</v>
          </cell>
          <cell r="Q5198" t="str">
            <v>PROBADAS PRODUCIENDO2019</v>
          </cell>
        </row>
        <row r="5199">
          <cell r="I5199">
            <v>0.4183218544066985</v>
          </cell>
          <cell r="J5199">
            <v>0.4183218544066985</v>
          </cell>
          <cell r="K5199">
            <v>0.106225614691374</v>
          </cell>
          <cell r="L5199">
            <v>0.106225614691374</v>
          </cell>
          <cell r="P5199" t="str">
            <v>PROBADAS PRODUCIENDO</v>
          </cell>
          <cell r="Q5199" t="str">
            <v>PROBADAS PRODUCIENDO2020</v>
          </cell>
        </row>
        <row r="5200">
          <cell r="I5200">
            <v>0.38461791076524993</v>
          </cell>
          <cell r="J5200">
            <v>0.38461791076524993</v>
          </cell>
          <cell r="K5200">
            <v>9.7667079933695403E-2</v>
          </cell>
          <cell r="L5200">
            <v>9.7667079933695403E-2</v>
          </cell>
          <cell r="P5200" t="str">
            <v>PROBADAS PRODUCIENDO</v>
          </cell>
          <cell r="Q5200" t="str">
            <v>PROBADAS PRODUCIENDO2020</v>
          </cell>
        </row>
        <row r="5201">
          <cell r="I5201">
            <v>0.4040892455406358</v>
          </cell>
          <cell r="J5201">
            <v>0.4040892455406358</v>
          </cell>
          <cell r="K5201">
            <v>0.10261148932466641</v>
          </cell>
          <cell r="L5201">
            <v>0.10261148932466641</v>
          </cell>
          <cell r="P5201" t="str">
            <v>PROBADAS PRODUCIENDO</v>
          </cell>
          <cell r="Q5201" t="str">
            <v>PROBADAS PRODUCIENDO2020</v>
          </cell>
        </row>
        <row r="5202">
          <cell r="I5202">
            <v>0.38423292567314393</v>
          </cell>
          <cell r="J5202">
            <v>0.38423292567314393</v>
          </cell>
          <cell r="K5202">
            <v>9.7569319614397798E-2</v>
          </cell>
          <cell r="L5202">
            <v>9.7569319614397798E-2</v>
          </cell>
          <cell r="P5202" t="str">
            <v>PROBADAS PRODUCIENDO</v>
          </cell>
          <cell r="Q5202" t="str">
            <v>PROBADAS PRODUCIENDO2020</v>
          </cell>
        </row>
        <row r="5203">
          <cell r="I5203">
            <v>0.39011574265786708</v>
          </cell>
          <cell r="J5203">
            <v>0.39011574265786708</v>
          </cell>
          <cell r="K5203">
            <v>9.9063159450247087E-2</v>
          </cell>
          <cell r="L5203">
            <v>9.9063159450247087E-2</v>
          </cell>
          <cell r="P5203" t="str">
            <v>PROBADAS PRODUCIENDO</v>
          </cell>
          <cell r="Q5203" t="str">
            <v>PROBADAS PRODUCIENDO2020</v>
          </cell>
        </row>
        <row r="5204">
          <cell r="I5204">
            <v>0.37094605908662109</v>
          </cell>
          <cell r="J5204">
            <v>0.37094605908662109</v>
          </cell>
          <cell r="K5204">
            <v>9.4195349176067589E-2</v>
          </cell>
          <cell r="L5204">
            <v>9.4195349176067589E-2</v>
          </cell>
          <cell r="P5204" t="str">
            <v>PROBADAS PRODUCIENDO</v>
          </cell>
          <cell r="Q5204" t="str">
            <v>PROBADAS PRODUCIENDO2020</v>
          </cell>
        </row>
        <row r="5205">
          <cell r="I5205">
            <v>0.37662544685113997</v>
          </cell>
          <cell r="J5205">
            <v>0.37662544685113997</v>
          </cell>
          <cell r="K5205">
            <v>9.5637531672634335E-2</v>
          </cell>
          <cell r="L5205">
            <v>9.5637531672634335E-2</v>
          </cell>
          <cell r="P5205" t="str">
            <v>PROBADAS PRODUCIENDO</v>
          </cell>
          <cell r="Q5205" t="str">
            <v>PROBADAS PRODUCIENDO2020</v>
          </cell>
        </row>
        <row r="5206">
          <cell r="I5206">
            <v>0.36994952555978144</v>
          </cell>
          <cell r="J5206">
            <v>0.36994952555978144</v>
          </cell>
          <cell r="K5206">
            <v>9.394229668709532E-2</v>
          </cell>
          <cell r="L5206">
            <v>9.394229668709532E-2</v>
          </cell>
          <cell r="P5206" t="str">
            <v>PROBADAS PRODUCIENDO</v>
          </cell>
          <cell r="Q5206" t="str">
            <v>PROBADAS PRODUCIENDO2020</v>
          </cell>
        </row>
        <row r="5207">
          <cell r="I5207">
            <v>0.35177077867300782</v>
          </cell>
          <cell r="J5207">
            <v>0.35177077867300782</v>
          </cell>
          <cell r="K5207">
            <v>8.9326117680370423E-2</v>
          </cell>
          <cell r="L5207">
            <v>8.9326117680370423E-2</v>
          </cell>
          <cell r="P5207" t="str">
            <v>PROBADAS PRODUCIENDO</v>
          </cell>
          <cell r="Q5207" t="str">
            <v>PROBADAS PRODUCIENDO2020</v>
          </cell>
        </row>
        <row r="5208">
          <cell r="I5208">
            <v>0.35715658236978459</v>
          </cell>
          <cell r="J5208">
            <v>0.35715658236978459</v>
          </cell>
          <cell r="K5208">
            <v>9.0693749570195076E-2</v>
          </cell>
          <cell r="L5208">
            <v>9.0693749570195076E-2</v>
          </cell>
          <cell r="P5208" t="str">
            <v>PROBADAS PRODUCIENDO</v>
          </cell>
          <cell r="Q5208" t="str">
            <v>PROBADAS PRODUCIENDO2020</v>
          </cell>
        </row>
        <row r="5209">
          <cell r="I5209">
            <v>0.33960646090382823</v>
          </cell>
          <cell r="J5209">
            <v>0.33960646090382823</v>
          </cell>
          <cell r="K5209">
            <v>8.6237199139011997E-2</v>
          </cell>
          <cell r="L5209">
            <v>8.6237199139011997E-2</v>
          </cell>
          <cell r="P5209" t="str">
            <v>PROBADAS PRODUCIENDO</v>
          </cell>
          <cell r="Q5209" t="str">
            <v>PROBADAS PRODUCIENDO2020</v>
          </cell>
        </row>
        <row r="5210">
          <cell r="I5210">
            <v>0.34480602221893208</v>
          </cell>
          <cell r="J5210">
            <v>0.34480602221893208</v>
          </cell>
          <cell r="K5210">
            <v>8.7557537990554338E-2</v>
          </cell>
          <cell r="L5210">
            <v>8.7557537990554338E-2</v>
          </cell>
          <cell r="P5210" t="str">
            <v>PROBADAS PRODUCIENDO</v>
          </cell>
          <cell r="Q5210" t="str">
            <v>PROBADAS PRODUCIENDO2020</v>
          </cell>
        </row>
        <row r="5211">
          <cell r="I5211">
            <v>0.34274419582944282</v>
          </cell>
          <cell r="J5211">
            <v>0.34274419582944282</v>
          </cell>
          <cell r="K5211">
            <v>8.7033972766066989E-2</v>
          </cell>
          <cell r="L5211">
            <v>8.7033972766066989E-2</v>
          </cell>
          <cell r="P5211" t="str">
            <v>PROBADAS PRODUCIENDO</v>
          </cell>
          <cell r="Q5211" t="str">
            <v>PROBADAS PRODUCIENDO2021</v>
          </cell>
        </row>
        <row r="5212">
          <cell r="I5212">
            <v>0.30435050503015643</v>
          </cell>
          <cell r="J5212">
            <v>0.30435050503015643</v>
          </cell>
          <cell r="K5212">
            <v>7.7284557662691405E-2</v>
          </cell>
          <cell r="L5212">
            <v>7.7284557662691405E-2</v>
          </cell>
          <cell r="P5212" t="str">
            <v>PROBADAS PRODUCIENDO</v>
          </cell>
          <cell r="Q5212" t="str">
            <v>PROBADAS PRODUCIENDO2021</v>
          </cell>
        </row>
        <row r="5213">
          <cell r="I5213">
            <v>0.33127403807149458</v>
          </cell>
          <cell r="J5213">
            <v>0.33127403807149458</v>
          </cell>
          <cell r="K5213">
            <v>8.4121324178358936E-2</v>
          </cell>
          <cell r="L5213">
            <v>8.4121324178358936E-2</v>
          </cell>
          <cell r="P5213" t="str">
            <v>PROBADAS PRODUCIENDO</v>
          </cell>
          <cell r="Q5213" t="str">
            <v>PROBADAS PRODUCIENDO2021</v>
          </cell>
        </row>
        <row r="5214">
          <cell r="I5214">
            <v>0.31499574475804898</v>
          </cell>
          <cell r="J5214">
            <v>0.31499574475804898</v>
          </cell>
          <cell r="K5214">
            <v>7.9987732554752014E-2</v>
          </cell>
          <cell r="L5214">
            <v>7.9987732554752014E-2</v>
          </cell>
          <cell r="P5214" t="str">
            <v>PROBADAS PRODUCIENDO</v>
          </cell>
          <cell r="Q5214" t="str">
            <v>PROBADAS PRODUCIENDO2021</v>
          </cell>
        </row>
        <row r="5215">
          <cell r="I5215">
            <v>0.31981850250091354</v>
          </cell>
          <cell r="J5215">
            <v>0.31981850250091354</v>
          </cell>
          <cell r="K5215">
            <v>8.1212388642753833E-2</v>
          </cell>
          <cell r="L5215">
            <v>8.1212388642753833E-2</v>
          </cell>
          <cell r="P5215" t="str">
            <v>PROBADAS PRODUCIENDO</v>
          </cell>
          <cell r="Q5215" t="str">
            <v>PROBADAS PRODUCIENDO2021</v>
          </cell>
        </row>
        <row r="5216">
          <cell r="P5216" t="str">
            <v>PROBADAS PRODUCIENDO</v>
          </cell>
          <cell r="Q5216" t="str">
            <v>PROBADAS PRODUCIENDO2021</v>
          </cell>
        </row>
        <row r="5217">
          <cell r="I5217">
            <v>0.75940346253088808</v>
          </cell>
          <cell r="J5217">
            <v>0.75940346253088808</v>
          </cell>
          <cell r="K5217">
            <v>0.278548536969352</v>
          </cell>
          <cell r="L5217">
            <v>0.278548536969352</v>
          </cell>
          <cell r="P5217" t="str">
            <v>PROBADAS PRODUCIENDO</v>
          </cell>
          <cell r="Q5217" t="str">
            <v>PROBADAS PRODUCIENDO2012</v>
          </cell>
        </row>
        <row r="5218">
          <cell r="I5218">
            <v>0.69871251915784582</v>
          </cell>
          <cell r="J5218">
            <v>0.69871251915784582</v>
          </cell>
          <cell r="K5218">
            <v>0.25628715113433143</v>
          </cell>
          <cell r="L5218">
            <v>0.25628715113433143</v>
          </cell>
          <cell r="P5218" t="str">
            <v>PROBADAS PRODUCIENDO</v>
          </cell>
          <cell r="Q5218" t="str">
            <v>PROBADAS PRODUCIENDO2012</v>
          </cell>
        </row>
        <row r="5219">
          <cell r="I5219">
            <v>0.73460384691606695</v>
          </cell>
          <cell r="J5219">
            <v>0.73460384691606695</v>
          </cell>
          <cell r="K5219">
            <v>0.26945205928950505</v>
          </cell>
          <cell r="L5219">
            <v>0.26945205928950505</v>
          </cell>
          <cell r="P5219" t="str">
            <v>PROBADAS PRODUCIENDO</v>
          </cell>
          <cell r="Q5219" t="str">
            <v>PROBADAS PRODUCIENDO2012</v>
          </cell>
        </row>
        <row r="5220">
          <cell r="I5220">
            <v>0.69900868596042443</v>
          </cell>
          <cell r="J5220">
            <v>0.69900868596042443</v>
          </cell>
          <cell r="K5220">
            <v>0.25639578486281378</v>
          </cell>
          <cell r="L5220">
            <v>0.25639578486281378</v>
          </cell>
          <cell r="P5220" t="str">
            <v>PROBADAS PRODUCIENDO</v>
          </cell>
          <cell r="Q5220" t="str">
            <v>PROBADAS PRODUCIENDO2012</v>
          </cell>
        </row>
        <row r="5221">
          <cell r="I5221">
            <v>0.71022098560569624</v>
          </cell>
          <cell r="J5221">
            <v>0.71022098560569624</v>
          </cell>
          <cell r="K5221">
            <v>0.26050844673012175</v>
          </cell>
          <cell r="L5221">
            <v>0.26050844673012175</v>
          </cell>
          <cell r="P5221" t="str">
            <v>PROBADAS PRODUCIENDO</v>
          </cell>
          <cell r="Q5221" t="str">
            <v>PROBADAS PRODUCIENDO2012</v>
          </cell>
        </row>
        <row r="5222">
          <cell r="I5222">
            <v>0.6758072939229739</v>
          </cell>
          <cell r="J5222">
            <v>0.6758072939229739</v>
          </cell>
          <cell r="K5222">
            <v>0.24788553421667406</v>
          </cell>
          <cell r="L5222">
            <v>0.24788553421667406</v>
          </cell>
          <cell r="P5222" t="str">
            <v>PROBADAS PRODUCIENDO</v>
          </cell>
          <cell r="Q5222" t="str">
            <v>PROBADAS PRODUCIENDO2012</v>
          </cell>
        </row>
        <row r="5223">
          <cell r="I5223">
            <v>0.68664743659092409</v>
          </cell>
          <cell r="J5223">
            <v>0.68664743659092409</v>
          </cell>
          <cell r="K5223">
            <v>0.25186168922475549</v>
          </cell>
          <cell r="L5223">
            <v>0.25186168922475549</v>
          </cell>
          <cell r="P5223" t="str">
            <v>PROBADAS PRODUCIENDO</v>
          </cell>
          <cell r="Q5223" t="str">
            <v>PROBADAS PRODUCIENDO2012</v>
          </cell>
        </row>
        <row r="5224">
          <cell r="I5224">
            <v>0.67496894687938547</v>
          </cell>
          <cell r="J5224">
            <v>0.67496894687938547</v>
          </cell>
          <cell r="K5224">
            <v>0.24757802924206432</v>
          </cell>
          <cell r="L5224">
            <v>0.24757802924206432</v>
          </cell>
          <cell r="P5224" t="str">
            <v>PROBADAS PRODUCIENDO</v>
          </cell>
          <cell r="Q5224" t="str">
            <v>PROBADAS PRODUCIENDO2012</v>
          </cell>
        </row>
        <row r="5225">
          <cell r="I5225">
            <v>0.64226338944853623</v>
          </cell>
          <cell r="J5225">
            <v>0.64226338944853623</v>
          </cell>
          <cell r="K5225">
            <v>0.23558165890320817</v>
          </cell>
          <cell r="L5225">
            <v>0.23558165890320817</v>
          </cell>
          <cell r="P5225" t="str">
            <v>PROBADAS PRODUCIENDO</v>
          </cell>
          <cell r="Q5225" t="str">
            <v>PROBADAS PRODUCIENDO2012</v>
          </cell>
        </row>
        <row r="5226">
          <cell r="I5226">
            <v>2.1225695304127015E-2</v>
          </cell>
          <cell r="J5226">
            <v>2.1225695304127015E-2</v>
          </cell>
          <cell r="K5226">
            <v>7.7855667834660826E-3</v>
          </cell>
          <cell r="L5226">
            <v>7.7855667834660826E-3</v>
          </cell>
          <cell r="P5226" t="str">
            <v>PROBADAS PRODUCIENDO</v>
          </cell>
          <cell r="Q5226" t="str">
            <v>PROBADAS PRODUCIENDO2012</v>
          </cell>
        </row>
        <row r="5227">
          <cell r="I5227">
            <v>0.89055588665394658</v>
          </cell>
          <cell r="J5227">
            <v>0.89055588665394658</v>
          </cell>
          <cell r="K5227">
            <v>0.30046359083666996</v>
          </cell>
          <cell r="L5227">
            <v>0.30046359083666996</v>
          </cell>
          <cell r="P5227" t="str">
            <v>PROBADAS PRODUCIENDO</v>
          </cell>
          <cell r="Q5227" t="str">
            <v>PROBADAS PRODUCIENDO2012</v>
          </cell>
        </row>
        <row r="5228">
          <cell r="I5228">
            <v>0.82128310353418599</v>
          </cell>
          <cell r="J5228">
            <v>0.82128310353418599</v>
          </cell>
          <cell r="K5228">
            <v>0.27709172897450585</v>
          </cell>
          <cell r="L5228">
            <v>0.27709172897450585</v>
          </cell>
          <cell r="P5228" t="str">
            <v>PROBADAS PRODUCIENDO</v>
          </cell>
          <cell r="Q5228" t="str">
            <v>PROBADAS PRODUCIENDO2012</v>
          </cell>
        </row>
        <row r="5229">
          <cell r="I5229">
            <v>0.86559565437083152</v>
          </cell>
          <cell r="J5229">
            <v>0.86559565437083152</v>
          </cell>
          <cell r="K5229">
            <v>0.29204228776934615</v>
          </cell>
          <cell r="L5229">
            <v>0.29204228776934615</v>
          </cell>
          <cell r="P5229" t="str">
            <v>PROBADAS PRODUCIENDO</v>
          </cell>
          <cell r="Q5229" t="str">
            <v>PROBADAS PRODUCIENDO2012</v>
          </cell>
        </row>
        <row r="5230">
          <cell r="I5230">
            <v>0.82583109166975721</v>
          </cell>
          <cell r="J5230">
            <v>0.82583109166975721</v>
          </cell>
          <cell r="K5230">
            <v>0.27862616927946032</v>
          </cell>
          <cell r="L5230">
            <v>0.27862616927946032</v>
          </cell>
          <cell r="P5230" t="str">
            <v>PROBADAS PRODUCIENDO</v>
          </cell>
          <cell r="Q5230" t="str">
            <v>PROBADAS PRODUCIENDO2012</v>
          </cell>
        </row>
        <row r="5231">
          <cell r="I5231">
            <v>0.84141469358214327</v>
          </cell>
          <cell r="J5231">
            <v>0.84141469358214327</v>
          </cell>
          <cell r="K5231">
            <v>0.28388390218419396</v>
          </cell>
          <cell r="L5231">
            <v>0.28388390218419396</v>
          </cell>
          <cell r="P5231" t="str">
            <v>PROBADAS PRODUCIENDO</v>
          </cell>
          <cell r="Q5231" t="str">
            <v>PROBADAS PRODUCIENDO2012</v>
          </cell>
        </row>
        <row r="5232">
          <cell r="I5232">
            <v>0.80298438812076023</v>
          </cell>
          <cell r="J5232">
            <v>0.80298438812076023</v>
          </cell>
          <cell r="K5232">
            <v>0.27091794715664141</v>
          </cell>
          <cell r="L5232">
            <v>0.27091794715664141</v>
          </cell>
          <cell r="P5232" t="str">
            <v>PROBADAS PRODUCIENDO</v>
          </cell>
          <cell r="Q5232" t="str">
            <v>PROBADAS PRODUCIENDO2012</v>
          </cell>
        </row>
        <row r="5233">
          <cell r="I5233">
            <v>0.81836006903820135</v>
          </cell>
          <cell r="J5233">
            <v>0.81836006903820135</v>
          </cell>
          <cell r="K5233">
            <v>0.27610552984431658</v>
          </cell>
          <cell r="L5233">
            <v>0.27610552984431658</v>
          </cell>
          <cell r="P5233" t="str">
            <v>PROBADAS PRODUCIENDO</v>
          </cell>
          <cell r="Q5233" t="str">
            <v>PROBADAS PRODUCIENDO2012</v>
          </cell>
        </row>
        <row r="5234">
          <cell r="I5234">
            <v>0.80705190443484331</v>
          </cell>
          <cell r="J5234">
            <v>0.80705190443484331</v>
          </cell>
          <cell r="K5234">
            <v>0.27229028164550551</v>
          </cell>
          <cell r="L5234">
            <v>0.27229028164550551</v>
          </cell>
          <cell r="P5234" t="str">
            <v>PROBADAS PRODUCIENDO</v>
          </cell>
          <cell r="Q5234" t="str">
            <v>PROBADAS PRODUCIENDO2012</v>
          </cell>
        </row>
        <row r="5235">
          <cell r="I5235">
            <v>0.77049896519076377</v>
          </cell>
          <cell r="J5235">
            <v>0.77049896519076377</v>
          </cell>
          <cell r="K5235">
            <v>0.25995772897194319</v>
          </cell>
          <cell r="L5235">
            <v>0.25995772897194319</v>
          </cell>
          <cell r="P5235" t="str">
            <v>PROBADAS PRODUCIENDO</v>
          </cell>
          <cell r="Q5235" t="str">
            <v>PROBADAS PRODUCIENDO2012</v>
          </cell>
        </row>
        <row r="5236">
          <cell r="I5236">
            <v>0.78556048981251336</v>
          </cell>
          <cell r="J5236">
            <v>0.78556048981251336</v>
          </cell>
          <cell r="K5236">
            <v>0.26503931884086102</v>
          </cell>
          <cell r="L5236">
            <v>0.26503931884086102</v>
          </cell>
          <cell r="P5236" t="str">
            <v>PROBADAS PRODUCIENDO</v>
          </cell>
          <cell r="Q5236" t="str">
            <v>PROBADAS PRODUCIENDO2012</v>
          </cell>
        </row>
        <row r="5237">
          <cell r="I5237">
            <v>0.75017042826051417</v>
          </cell>
          <cell r="J5237">
            <v>0.75017042826051417</v>
          </cell>
          <cell r="K5237">
            <v>0.25309910808800523</v>
          </cell>
          <cell r="L5237">
            <v>0.25309910808800523</v>
          </cell>
          <cell r="P5237" t="str">
            <v>PROBADAS PRODUCIENDO</v>
          </cell>
          <cell r="Q5237" t="str">
            <v>PROBADAS PRODUCIENDO2012</v>
          </cell>
        </row>
        <row r="5238">
          <cell r="I5238">
            <v>0.7650241873732615</v>
          </cell>
          <cell r="J5238">
            <v>0.7650241873732615</v>
          </cell>
          <cell r="K5238">
            <v>0.25811060019908172</v>
          </cell>
          <cell r="L5238">
            <v>0.25811060019908172</v>
          </cell>
          <cell r="P5238" t="str">
            <v>PROBADAS PRODUCIENDO</v>
          </cell>
          <cell r="Q5238" t="str">
            <v>PROBADAS PRODUCIENDO2012</v>
          </cell>
        </row>
        <row r="5239">
          <cell r="I5239">
            <v>0.77743779131959223</v>
          </cell>
          <cell r="J5239">
            <v>0.77743779131959223</v>
          </cell>
          <cell r="K5239">
            <v>0.26229881126234555</v>
          </cell>
          <cell r="L5239">
            <v>0.26229881126234555</v>
          </cell>
          <cell r="P5239" t="str">
            <v>PROBADAS PRODUCIENDO</v>
          </cell>
          <cell r="Q5239" t="str">
            <v>PROBADAS PRODUCIENDO2013</v>
          </cell>
        </row>
        <row r="5240">
          <cell r="I5240">
            <v>0.69346338375962824</v>
          </cell>
          <cell r="J5240">
            <v>0.69346338375962824</v>
          </cell>
          <cell r="K5240">
            <v>0.23396678582523428</v>
          </cell>
          <cell r="L5240">
            <v>0.23396678582523428</v>
          </cell>
          <cell r="P5240" t="str">
            <v>PROBADAS PRODUCIENDO</v>
          </cell>
          <cell r="Q5240" t="str">
            <v>PROBADAS PRODUCIENDO2013</v>
          </cell>
        </row>
        <row r="5241">
          <cell r="I5241">
            <v>0.75829454617804593</v>
          </cell>
          <cell r="J5241">
            <v>0.75829454617804593</v>
          </cell>
          <cell r="K5241">
            <v>0.25584009456450096</v>
          </cell>
          <cell r="L5241">
            <v>0.25584009456450096</v>
          </cell>
          <cell r="P5241" t="str">
            <v>PROBADAS PRODUCIENDO</v>
          </cell>
          <cell r="Q5241" t="str">
            <v>PROBADAS PRODUCIENDO2013</v>
          </cell>
        </row>
        <row r="5242">
          <cell r="I5242">
            <v>0.72455777238956298</v>
          </cell>
          <cell r="J5242">
            <v>0.72455777238956298</v>
          </cell>
          <cell r="K5242">
            <v>0.24445768460276548</v>
          </cell>
          <cell r="L5242">
            <v>0.24445768460276548</v>
          </cell>
          <cell r="P5242" t="str">
            <v>PROBADAS PRODUCIENDO</v>
          </cell>
          <cell r="Q5242" t="str">
            <v>PROBADAS PRODUCIENDO2013</v>
          </cell>
        </row>
        <row r="5243">
          <cell r="I5243">
            <v>0.73933009553883366</v>
          </cell>
          <cell r="J5243">
            <v>0.73933009553883366</v>
          </cell>
          <cell r="K5243">
            <v>0.24944170113103337</v>
          </cell>
          <cell r="L5243">
            <v>0.24944170113103337</v>
          </cell>
          <cell r="P5243" t="str">
            <v>PROBADAS PRODUCIENDO</v>
          </cell>
          <cell r="Q5243" t="str">
            <v>PROBADAS PRODUCIENDO2013</v>
          </cell>
        </row>
        <row r="5244">
          <cell r="I5244">
            <v>0.70659431208232459</v>
          </cell>
          <cell r="J5244">
            <v>0.70659431208232459</v>
          </cell>
          <cell r="K5244">
            <v>0.23839701410622408</v>
          </cell>
          <cell r="L5244">
            <v>0.23839701410622408</v>
          </cell>
          <cell r="P5244" t="str">
            <v>PROBADAS PRODUCIENDO</v>
          </cell>
          <cell r="Q5244" t="str">
            <v>PROBADAS PRODUCIENDO2013</v>
          </cell>
        </row>
        <row r="5245">
          <cell r="I5245">
            <v>0.72115805953532131</v>
          </cell>
          <cell r="J5245">
            <v>0.72115805953532131</v>
          </cell>
          <cell r="K5245">
            <v>0.24331065952853118</v>
          </cell>
          <cell r="L5245">
            <v>0.24331065952853118</v>
          </cell>
          <cell r="P5245" t="str">
            <v>PROBADAS PRODUCIENDO</v>
          </cell>
          <cell r="Q5245" t="str">
            <v>PROBADAS PRODUCIENDO2013</v>
          </cell>
        </row>
        <row r="5246">
          <cell r="I5246">
            <v>0.71221190699190484</v>
          </cell>
          <cell r="J5246">
            <v>0.71221190699190484</v>
          </cell>
          <cell r="K5246">
            <v>0.24029232776782947</v>
          </cell>
          <cell r="L5246">
            <v>0.24029232776782947</v>
          </cell>
          <cell r="P5246" t="str">
            <v>PROBADAS PRODUCIENDO</v>
          </cell>
          <cell r="Q5246" t="str">
            <v>PROBADAS PRODUCIENDO2013</v>
          </cell>
        </row>
        <row r="5247">
          <cell r="I5247">
            <v>0.68089561578845292</v>
          </cell>
          <cell r="J5247">
            <v>0.68089561578845292</v>
          </cell>
          <cell r="K5247">
            <v>0.22972656154508334</v>
          </cell>
          <cell r="L5247">
            <v>0.22972656154508334</v>
          </cell>
          <cell r="P5247" t="str">
            <v>PROBADAS PRODUCIENDO</v>
          </cell>
          <cell r="Q5247" t="str">
            <v>PROBADAS PRODUCIENDO2013</v>
          </cell>
        </row>
        <row r="5248">
          <cell r="I5248">
            <v>0.69514916760457779</v>
          </cell>
          <cell r="J5248">
            <v>0.69514916760457779</v>
          </cell>
          <cell r="K5248">
            <v>0.23453555043059909</v>
          </cell>
          <cell r="L5248">
            <v>0.23453555043059909</v>
          </cell>
          <cell r="P5248" t="str">
            <v>PROBADAS PRODUCIENDO</v>
          </cell>
          <cell r="Q5248" t="str">
            <v>PROBADAS PRODUCIENDO2013</v>
          </cell>
        </row>
        <row r="5249">
          <cell r="I5249">
            <v>0.66471879094278097</v>
          </cell>
          <cell r="J5249">
            <v>0.66471879094278097</v>
          </cell>
          <cell r="K5249">
            <v>0.22426868186082366</v>
          </cell>
          <cell r="L5249">
            <v>0.22426868186082366</v>
          </cell>
          <cell r="P5249" t="str">
            <v>PROBADAS PRODUCIENDO</v>
          </cell>
          <cell r="Q5249" t="str">
            <v>PROBADAS PRODUCIENDO2013</v>
          </cell>
        </row>
        <row r="5250">
          <cell r="I5250">
            <v>0.67876988763497792</v>
          </cell>
          <cell r="J5250">
            <v>0.67876988763497792</v>
          </cell>
          <cell r="K5250">
            <v>0.22900936465299887</v>
          </cell>
          <cell r="L5250">
            <v>0.22900936465299887</v>
          </cell>
          <cell r="P5250" t="str">
            <v>PROBADAS PRODUCIENDO</v>
          </cell>
          <cell r="Q5250" t="str">
            <v>PROBADAS PRODUCIENDO2013</v>
          </cell>
        </row>
        <row r="5251">
          <cell r="I5251">
            <v>0.6867697617544255</v>
          </cell>
          <cell r="J5251">
            <v>0.6867697617544255</v>
          </cell>
          <cell r="K5251">
            <v>0.23170843266230909</v>
          </cell>
          <cell r="L5251">
            <v>0.23170843266230909</v>
          </cell>
          <cell r="P5251" t="str">
            <v>PROBADAS PRODUCIENDO</v>
          </cell>
          <cell r="Q5251" t="str">
            <v>PROBADAS PRODUCIENDO2014</v>
          </cell>
        </row>
        <row r="5252">
          <cell r="I5252">
            <v>0.61333985881755437</v>
          </cell>
          <cell r="J5252">
            <v>0.61333985881755437</v>
          </cell>
          <cell r="K5252">
            <v>0.20693400509202264</v>
          </cell>
          <cell r="L5252">
            <v>0.20693400509202264</v>
          </cell>
          <cell r="P5252" t="str">
            <v>PROBADAS PRODUCIENDO</v>
          </cell>
          <cell r="Q5252" t="str">
            <v>PROBADAS PRODUCIENDO2014</v>
          </cell>
        </row>
        <row r="5253">
          <cell r="I5253">
            <v>0.67148853964914657</v>
          </cell>
          <cell r="J5253">
            <v>0.67148853964914657</v>
          </cell>
          <cell r="K5253">
            <v>0.2265527193208634</v>
          </cell>
          <cell r="L5253">
            <v>0.2265527193208634</v>
          </cell>
          <cell r="P5253" t="str">
            <v>PROBADAS PRODUCIENDO</v>
          </cell>
          <cell r="Q5253" t="str">
            <v>PROBADAS PRODUCIENDO2014</v>
          </cell>
        </row>
        <row r="5254">
          <cell r="I5254">
            <v>0.64240025383086663</v>
          </cell>
          <cell r="J5254">
            <v>0.64240025383086663</v>
          </cell>
          <cell r="K5254">
            <v>0.21673865718369403</v>
          </cell>
          <cell r="L5254">
            <v>0.21673865718369403</v>
          </cell>
          <cell r="P5254" t="str">
            <v>PROBADAS PRODUCIENDO</v>
          </cell>
          <cell r="Q5254" t="str">
            <v>PROBADAS PRODUCIENDO2014</v>
          </cell>
        </row>
        <row r="5255">
          <cell r="I5255">
            <v>0.65628738968589651</v>
          </cell>
          <cell r="J5255">
            <v>0.65628738968589651</v>
          </cell>
          <cell r="K5255">
            <v>0.2214240214241309</v>
          </cell>
          <cell r="L5255">
            <v>0.2214240214241309</v>
          </cell>
          <cell r="P5255" t="str">
            <v>PROBADAS PRODUCIENDO</v>
          </cell>
          <cell r="Q5255" t="str">
            <v>PROBADAS PRODUCIENDO2014</v>
          </cell>
        </row>
        <row r="5256">
          <cell r="I5256">
            <v>0.62797193505206028</v>
          </cell>
          <cell r="J5256">
            <v>0.62797193505206028</v>
          </cell>
          <cell r="K5256">
            <v>0.21187070388061191</v>
          </cell>
          <cell r="L5256">
            <v>0.21187070388061191</v>
          </cell>
          <cell r="P5256" t="str">
            <v>PROBADAS PRODUCIENDO</v>
          </cell>
          <cell r="Q5256" t="str">
            <v>PROBADAS PRODUCIENDO2014</v>
          </cell>
        </row>
        <row r="5257">
          <cell r="I5257">
            <v>0.64166212181792281</v>
          </cell>
          <cell r="J5257">
            <v>0.64166212181792281</v>
          </cell>
          <cell r="K5257">
            <v>0.21648961970222402</v>
          </cell>
          <cell r="L5257">
            <v>0.21648961970222402</v>
          </cell>
          <cell r="P5257" t="str">
            <v>PROBADAS PRODUCIENDO</v>
          </cell>
          <cell r="Q5257" t="str">
            <v>PROBADAS PRODUCIENDO2014</v>
          </cell>
        </row>
        <row r="5258">
          <cell r="I5258">
            <v>0.63444050513126449</v>
          </cell>
          <cell r="J5258">
            <v>0.63444050513126449</v>
          </cell>
          <cell r="K5258">
            <v>0.21405312704203622</v>
          </cell>
          <cell r="L5258">
            <v>0.21405312704203622</v>
          </cell>
          <cell r="P5258" t="str">
            <v>PROBADAS PRODUCIENDO</v>
          </cell>
          <cell r="Q5258" t="str">
            <v>PROBADAS PRODUCIENDO2014</v>
          </cell>
        </row>
        <row r="5259">
          <cell r="I5259">
            <v>0.60722789337243011</v>
          </cell>
          <cell r="J5259">
            <v>0.60722789337243011</v>
          </cell>
          <cell r="K5259">
            <v>0.20487189634373101</v>
          </cell>
          <cell r="L5259">
            <v>0.20487189634373101</v>
          </cell>
          <cell r="P5259" t="str">
            <v>PROBADAS PRODUCIENDO</v>
          </cell>
          <cell r="Q5259" t="str">
            <v>PROBADAS PRODUCIENDO2014</v>
          </cell>
        </row>
        <row r="5260">
          <cell r="I5260">
            <v>0.62062707710662635</v>
          </cell>
          <cell r="J5260">
            <v>0.62062707710662635</v>
          </cell>
          <cell r="K5260">
            <v>0.20939263099878289</v>
          </cell>
          <cell r="L5260">
            <v>0.20939263099878289</v>
          </cell>
          <cell r="P5260" t="str">
            <v>PROBADAS PRODUCIENDO</v>
          </cell>
          <cell r="Q5260" t="str">
            <v>PROBADAS PRODUCIENDO2014</v>
          </cell>
        </row>
        <row r="5261">
          <cell r="I5261">
            <v>0.59410695138476899</v>
          </cell>
          <cell r="J5261">
            <v>0.59410695138476899</v>
          </cell>
          <cell r="K5261">
            <v>0.20044503734043501</v>
          </cell>
          <cell r="L5261">
            <v>0.20044503734043501</v>
          </cell>
          <cell r="P5261" t="str">
            <v>PROBADAS PRODUCIENDO</v>
          </cell>
          <cell r="Q5261" t="str">
            <v>PROBADAS PRODUCIENDO2014</v>
          </cell>
        </row>
        <row r="5262">
          <cell r="I5262">
            <v>0.60731725461572283</v>
          </cell>
          <cell r="J5262">
            <v>0.60731725461572283</v>
          </cell>
          <cell r="K5262">
            <v>0.20490204582726571</v>
          </cell>
          <cell r="L5262">
            <v>0.20490204582726571</v>
          </cell>
          <cell r="P5262" t="str">
            <v>PROBADAS PRODUCIENDO</v>
          </cell>
          <cell r="Q5262" t="str">
            <v>PROBADAS PRODUCIENDO2014</v>
          </cell>
        </row>
        <row r="5263">
          <cell r="I5263">
            <v>0.61393886070723447</v>
          </cell>
          <cell r="J5263">
            <v>0.61393886070723447</v>
          </cell>
          <cell r="K5263">
            <v>0.20713610162676963</v>
          </cell>
          <cell r="L5263">
            <v>0.20713610162676963</v>
          </cell>
          <cell r="P5263" t="str">
            <v>PROBADAS PRODUCIENDO</v>
          </cell>
          <cell r="Q5263" t="str">
            <v>PROBADAS PRODUCIENDO2015</v>
          </cell>
        </row>
        <row r="5264">
          <cell r="I5264">
            <v>0.54884843306820541</v>
          </cell>
          <cell r="J5264">
            <v>0.54884843306820541</v>
          </cell>
          <cell r="K5264">
            <v>0.18517531970324644</v>
          </cell>
          <cell r="L5264">
            <v>0.18517531970324644</v>
          </cell>
          <cell r="P5264" t="str">
            <v>PROBADAS PRODUCIENDO</v>
          </cell>
          <cell r="Q5264" t="str">
            <v>PROBADAS PRODUCIENDO2015</v>
          </cell>
        </row>
        <row r="5265">
          <cell r="I5265">
            <v>0.60147880179752689</v>
          </cell>
          <cell r="J5265">
            <v>0.60147880179752689</v>
          </cell>
          <cell r="K5265">
            <v>0.20293221717869342</v>
          </cell>
          <cell r="L5265">
            <v>0.20293221717869342</v>
          </cell>
          <cell r="P5265" t="str">
            <v>PROBADAS PRODUCIENDO</v>
          </cell>
          <cell r="Q5265" t="str">
            <v>PROBADAS PRODUCIENDO2015</v>
          </cell>
        </row>
        <row r="5266">
          <cell r="I5266">
            <v>0.57600462376113704</v>
          </cell>
          <cell r="J5266">
            <v>0.57600462376113704</v>
          </cell>
          <cell r="K5266">
            <v>0.19433751456526771</v>
          </cell>
          <cell r="L5266">
            <v>0.19433751456526771</v>
          </cell>
          <cell r="P5266" t="str">
            <v>PROBADAS PRODUCIENDO</v>
          </cell>
          <cell r="Q5266" t="str">
            <v>PROBADAS PRODUCIENDO2015</v>
          </cell>
        </row>
        <row r="5267">
          <cell r="I5267">
            <v>0.58904179601662798</v>
          </cell>
          <cell r="J5267">
            <v>0.58904179601662798</v>
          </cell>
          <cell r="K5267">
            <v>0.19873611059831284</v>
          </cell>
          <cell r="L5267">
            <v>0.19873611059831284</v>
          </cell>
          <cell r="P5267" t="str">
            <v>PROBADAS PRODUCIENDO</v>
          </cell>
          <cell r="Q5267" t="str">
            <v>PROBADAS PRODUCIENDO2015</v>
          </cell>
        </row>
        <row r="5268">
          <cell r="I5268">
            <v>0.56417994107005454</v>
          </cell>
          <cell r="J5268">
            <v>0.56417994107005454</v>
          </cell>
          <cell r="K5268">
            <v>0.19034799894349583</v>
          </cell>
          <cell r="L5268">
            <v>0.19034799894349583</v>
          </cell>
          <cell r="P5268" t="str">
            <v>PROBADAS PRODUCIENDO</v>
          </cell>
          <cell r="Q5268" t="str">
            <v>PROBADAS PRODUCIENDO2015</v>
          </cell>
        </row>
        <row r="5269">
          <cell r="I5269">
            <v>0.57703573144060083</v>
          </cell>
          <cell r="J5269">
            <v>0.57703573144060083</v>
          </cell>
          <cell r="K5269">
            <v>0.19468539875822388</v>
          </cell>
          <cell r="L5269">
            <v>0.19468539875822388</v>
          </cell>
          <cell r="P5269" t="str">
            <v>PROBADAS PRODUCIENDO</v>
          </cell>
          <cell r="Q5269" t="str">
            <v>PROBADAS PRODUCIENDO2015</v>
          </cell>
        </row>
        <row r="5270">
          <cell r="I5270">
            <v>0.57109272775973641</v>
          </cell>
          <cell r="J5270">
            <v>0.57109272775973641</v>
          </cell>
          <cell r="K5270">
            <v>0.1926802958185114</v>
          </cell>
          <cell r="L5270">
            <v>0.1926802958185114</v>
          </cell>
          <cell r="P5270" t="str">
            <v>PROBADAS PRODUCIENDO</v>
          </cell>
          <cell r="Q5270" t="str">
            <v>PROBADAS PRODUCIENDO2015</v>
          </cell>
        </row>
        <row r="5271">
          <cell r="I5271">
            <v>0.54710917641864587</v>
          </cell>
          <cell r="J5271">
            <v>0.54710917641864587</v>
          </cell>
          <cell r="K5271">
            <v>0.18458851397196702</v>
          </cell>
          <cell r="L5271">
            <v>0.18458851397196702</v>
          </cell>
          <cell r="P5271" t="str">
            <v>PROBADAS PRODUCIENDO</v>
          </cell>
          <cell r="Q5271" t="str">
            <v>PROBADAS PRODUCIENDO2015</v>
          </cell>
        </row>
        <row r="5272">
          <cell r="I5272">
            <v>0.55969770884118708</v>
          </cell>
          <cell r="J5272">
            <v>0.55969770884118708</v>
          </cell>
          <cell r="K5272">
            <v>0.18883574394565458</v>
          </cell>
          <cell r="L5272">
            <v>0.18883574394565458</v>
          </cell>
          <cell r="P5272" t="str">
            <v>PROBADAS PRODUCIENDO</v>
          </cell>
          <cell r="Q5272" t="str">
            <v>PROBADAS PRODUCIENDO2015</v>
          </cell>
        </row>
        <row r="5273">
          <cell r="I5273">
            <v>0.53626841509904555</v>
          </cell>
          <cell r="J5273">
            <v>0.53626841509904555</v>
          </cell>
          <cell r="K5273">
            <v>0.18093096241085302</v>
          </cell>
          <cell r="L5273">
            <v>0.18093096241085302</v>
          </cell>
          <cell r="P5273" t="str">
            <v>PROBADAS PRODUCIENDO</v>
          </cell>
          <cell r="Q5273" t="str">
            <v>PROBADAS PRODUCIENDO2015</v>
          </cell>
        </row>
        <row r="5274">
          <cell r="I5274">
            <v>0.54868388506405719</v>
          </cell>
          <cell r="J5274">
            <v>0.54868388506405719</v>
          </cell>
          <cell r="K5274">
            <v>0.18511980304793904</v>
          </cell>
          <cell r="L5274">
            <v>0.18511980304793904</v>
          </cell>
          <cell r="P5274" t="str">
            <v>PROBADAS PRODUCIENDO</v>
          </cell>
          <cell r="Q5274" t="str">
            <v>PROBADAS PRODUCIENDO2015</v>
          </cell>
        </row>
        <row r="5275">
          <cell r="I5275">
            <v>0.55442069868809973</v>
          </cell>
          <cell r="J5275">
            <v>0.55442069868809973</v>
          </cell>
          <cell r="K5275">
            <v>0.18705533976974653</v>
          </cell>
          <cell r="L5275">
            <v>0.18705533976974653</v>
          </cell>
          <cell r="P5275" t="str">
            <v>PROBADAS PRODUCIENDO</v>
          </cell>
          <cell r="Q5275" t="str">
            <v>PROBADAS PRODUCIENDO2016</v>
          </cell>
        </row>
        <row r="5276">
          <cell r="I5276">
            <v>0.5136925803384349</v>
          </cell>
          <cell r="J5276">
            <v>0.5136925803384349</v>
          </cell>
          <cell r="K5276">
            <v>0.17331412838621393</v>
          </cell>
          <cell r="L5276">
            <v>0.17331412838621393</v>
          </cell>
          <cell r="P5276" t="str">
            <v>PROBADAS PRODUCIENDO</v>
          </cell>
          <cell r="Q5276" t="str">
            <v>PROBADAS PRODUCIENDO2016</v>
          </cell>
        </row>
        <row r="5277">
          <cell r="I5277">
            <v>0.54390513910064964</v>
          </cell>
          <cell r="J5277">
            <v>0.54390513910064964</v>
          </cell>
          <cell r="K5277">
            <v>0.18350750763405263</v>
          </cell>
          <cell r="L5277">
            <v>0.18350750763405263</v>
          </cell>
          <cell r="P5277" t="str">
            <v>PROBADAS PRODUCIENDO</v>
          </cell>
          <cell r="Q5277" t="str">
            <v>PROBADAS PRODUCIENDO2016</v>
          </cell>
        </row>
        <row r="5278">
          <cell r="I5278">
            <v>0.5213116762285297</v>
          </cell>
          <cell r="J5278">
            <v>0.5213116762285297</v>
          </cell>
          <cell r="K5278">
            <v>0.17588472608184888</v>
          </cell>
          <cell r="L5278">
            <v>0.17588472608184888</v>
          </cell>
          <cell r="P5278" t="str">
            <v>PROBADAS PRODUCIENDO</v>
          </cell>
          <cell r="Q5278" t="str">
            <v>PROBADAS PRODUCIENDO2016</v>
          </cell>
        </row>
        <row r="5279">
          <cell r="I5279">
            <v>0.53355726115544111</v>
          </cell>
          <cell r="J5279">
            <v>0.53355726115544111</v>
          </cell>
          <cell r="K5279">
            <v>0.18001624940809349</v>
          </cell>
          <cell r="L5279">
            <v>0.18001624940809349</v>
          </cell>
          <cell r="P5279" t="str">
            <v>PROBADAS PRODUCIENDO</v>
          </cell>
          <cell r="Q5279" t="str">
            <v>PROBADAS PRODUCIENDO2016</v>
          </cell>
        </row>
        <row r="5280">
          <cell r="I5280">
            <v>0.51145925310353679</v>
          </cell>
          <cell r="J5280">
            <v>0.51145925310353679</v>
          </cell>
          <cell r="K5280">
            <v>0.17256062876809111</v>
          </cell>
          <cell r="L5280">
            <v>0.17256062876809111</v>
          </cell>
          <cell r="P5280" t="str">
            <v>PROBADAS PRODUCIENDO</v>
          </cell>
          <cell r="Q5280" t="str">
            <v>PROBADAS PRODUCIENDO2016</v>
          </cell>
        </row>
        <row r="5281">
          <cell r="I5281">
            <v>0.52353966277317676</v>
          </cell>
          <cell r="J5281">
            <v>0.52353966277317676</v>
          </cell>
          <cell r="K5281">
            <v>0.17663642381084341</v>
          </cell>
          <cell r="L5281">
            <v>0.17663642381084341</v>
          </cell>
          <cell r="P5281" t="str">
            <v>PROBADAS PRODUCIENDO</v>
          </cell>
          <cell r="Q5281" t="str">
            <v>PROBADAS PRODUCIENDO2016</v>
          </cell>
        </row>
        <row r="5282">
          <cell r="I5282">
            <v>0.51857058519360388</v>
          </cell>
          <cell r="J5282">
            <v>0.51857058519360388</v>
          </cell>
          <cell r="K5282">
            <v>0.17495991263947358</v>
          </cell>
          <cell r="L5282">
            <v>0.17495991263947358</v>
          </cell>
          <cell r="P5282" t="str">
            <v>PROBADAS PRODUCIENDO</v>
          </cell>
          <cell r="Q5282" t="str">
            <v>PROBADAS PRODUCIENDO2016</v>
          </cell>
        </row>
        <row r="5283">
          <cell r="I5283">
            <v>0.49718631177454131</v>
          </cell>
          <cell r="J5283">
            <v>0.49718631177454131</v>
          </cell>
          <cell r="K5283">
            <v>0.16774509807790147</v>
          </cell>
          <cell r="L5283">
            <v>0.16774509807790147</v>
          </cell>
          <cell r="P5283" t="str">
            <v>PROBADAS PRODUCIENDO</v>
          </cell>
          <cell r="Q5283" t="str">
            <v>PROBADAS PRODUCIENDO2016</v>
          </cell>
        </row>
        <row r="5284">
          <cell r="I5284">
            <v>0.50901777093360689</v>
          </cell>
          <cell r="J5284">
            <v>0.50901777093360689</v>
          </cell>
          <cell r="K5284">
            <v>0.17173690000414224</v>
          </cell>
          <cell r="L5284">
            <v>0.17173690000414224</v>
          </cell>
          <cell r="P5284" t="str">
            <v>PROBADAS PRODUCIENDO</v>
          </cell>
          <cell r="Q5284" t="str">
            <v>PROBADAS PRODUCIENDO2016</v>
          </cell>
        </row>
        <row r="5285">
          <cell r="I5285">
            <v>0.48805572662662816</v>
          </cell>
          <cell r="J5285">
            <v>0.48805572662662816</v>
          </cell>
          <cell r="K5285">
            <v>0.16466454082024337</v>
          </cell>
          <cell r="L5285">
            <v>0.16466454082024337</v>
          </cell>
          <cell r="P5285" t="str">
            <v>PROBADAS PRODUCIENDO</v>
          </cell>
          <cell r="Q5285" t="str">
            <v>PROBADAS PRODUCIENDO2016</v>
          </cell>
        </row>
        <row r="5286">
          <cell r="I5286">
            <v>0.49967424278167499</v>
          </cell>
          <cell r="J5286">
            <v>0.49967424278167499</v>
          </cell>
          <cell r="K5286">
            <v>0.16858449815976037</v>
          </cell>
          <cell r="L5286">
            <v>0.16858449815976037</v>
          </cell>
          <cell r="P5286" t="str">
            <v>PROBADAS PRODUCIENDO</v>
          </cell>
          <cell r="Q5286" t="str">
            <v>PROBADAS PRODUCIENDO2016</v>
          </cell>
        </row>
        <row r="5287">
          <cell r="I5287">
            <v>0.50411162660650732</v>
          </cell>
          <cell r="J5287">
            <v>0.50411162660650732</v>
          </cell>
          <cell r="K5287">
            <v>0.17008162180793382</v>
          </cell>
          <cell r="L5287">
            <v>0.17008162180793382</v>
          </cell>
          <cell r="P5287" t="str">
            <v>PROBADAS PRODUCIENDO</v>
          </cell>
          <cell r="Q5287" t="str">
            <v>PROBADAS PRODUCIENDO2017</v>
          </cell>
        </row>
        <row r="5288">
          <cell r="I5288">
            <v>0.45126501598795382</v>
          </cell>
          <cell r="J5288">
            <v>0.45126501598795382</v>
          </cell>
          <cell r="K5288">
            <v>0.15225176673880669</v>
          </cell>
          <cell r="L5288">
            <v>0.15225176673880669</v>
          </cell>
          <cell r="P5288" t="str">
            <v>PROBADAS PRODUCIENDO</v>
          </cell>
          <cell r="Q5288" t="str">
            <v>PROBADAS PRODUCIENDO2017</v>
          </cell>
        </row>
        <row r="5289">
          <cell r="I5289">
            <v>0.49515883769212438</v>
          </cell>
          <cell r="J5289">
            <v>0.49515883769212438</v>
          </cell>
          <cell r="K5289">
            <v>0.16706105100992896</v>
          </cell>
          <cell r="L5289">
            <v>0.16706105100992896</v>
          </cell>
          <cell r="P5289" t="str">
            <v>PROBADAS PRODUCIENDO</v>
          </cell>
          <cell r="Q5289" t="str">
            <v>PROBADAS PRODUCIENDO2017</v>
          </cell>
        </row>
        <row r="5290">
          <cell r="I5290">
            <v>0.47476752311061432</v>
          </cell>
          <cell r="J5290">
            <v>0.47476752311061432</v>
          </cell>
          <cell r="K5290">
            <v>0.16018124964893765</v>
          </cell>
          <cell r="L5290">
            <v>0.16018124964893765</v>
          </cell>
          <cell r="P5290" t="str">
            <v>PROBADAS PRODUCIENDO</v>
          </cell>
          <cell r="Q5290" t="str">
            <v>PROBADAS PRODUCIENDO2017</v>
          </cell>
        </row>
        <row r="5291">
          <cell r="I5291">
            <v>0.48606970406294048</v>
          </cell>
          <cell r="J5291">
            <v>0.48606970406294048</v>
          </cell>
          <cell r="K5291">
            <v>0.16399447903084766</v>
          </cell>
          <cell r="L5291">
            <v>0.16399447903084766</v>
          </cell>
          <cell r="P5291" t="str">
            <v>PROBADAS PRODUCIENDO</v>
          </cell>
          <cell r="Q5291" t="str">
            <v>PROBADAS PRODUCIENDO2017</v>
          </cell>
        </row>
        <row r="5292">
          <cell r="I5292">
            <v>0.46605269236969521</v>
          </cell>
          <cell r="J5292">
            <v>0.46605269236969521</v>
          </cell>
          <cell r="K5292">
            <v>0.15724096327590753</v>
          </cell>
          <cell r="L5292">
            <v>0.15724096327590753</v>
          </cell>
          <cell r="P5292" t="str">
            <v>PROBADAS PRODUCIENDO</v>
          </cell>
          <cell r="Q5292" t="str">
            <v>PROBADAS PRODUCIENDO2017</v>
          </cell>
        </row>
        <row r="5293">
          <cell r="I5293">
            <v>0.47714741053400489</v>
          </cell>
          <cell r="J5293">
            <v>0.47714741053400489</v>
          </cell>
          <cell r="K5293">
            <v>0.16098419703464936</v>
          </cell>
          <cell r="L5293">
            <v>0.16098419703464936</v>
          </cell>
          <cell r="P5293" t="str">
            <v>PROBADAS PRODUCIENDO</v>
          </cell>
          <cell r="Q5293" t="str">
            <v>PROBADAS PRODUCIENDO2017</v>
          </cell>
        </row>
        <row r="5294">
          <cell r="I5294">
            <v>0.47267608492577329</v>
          </cell>
          <cell r="J5294">
            <v>0.47267608492577329</v>
          </cell>
          <cell r="K5294">
            <v>0.15947562180856562</v>
          </cell>
          <cell r="L5294">
            <v>0.15947562180856562</v>
          </cell>
          <cell r="P5294" t="str">
            <v>PROBADAS PRODUCIENDO</v>
          </cell>
          <cell r="Q5294" t="str">
            <v>PROBADAS PRODUCIENDO2017</v>
          </cell>
        </row>
        <row r="5295">
          <cell r="I5295">
            <v>0.45321064069011813</v>
          </cell>
          <cell r="J5295">
            <v>0.45321064069011813</v>
          </cell>
          <cell r="K5295">
            <v>0.15290819874177652</v>
          </cell>
          <cell r="L5295">
            <v>0.15290819874177652</v>
          </cell>
          <cell r="P5295" t="str">
            <v>PROBADAS PRODUCIENDO</v>
          </cell>
          <cell r="Q5295" t="str">
            <v>PROBADAS PRODUCIENDO2017</v>
          </cell>
        </row>
        <row r="5296">
          <cell r="I5296">
            <v>0.46399964461574283</v>
          </cell>
          <cell r="J5296">
            <v>0.46399964461574283</v>
          </cell>
          <cell r="K5296">
            <v>0.15654828793732839</v>
          </cell>
          <cell r="L5296">
            <v>0.15654828793732839</v>
          </cell>
          <cell r="P5296" t="str">
            <v>PROBADAS PRODUCIENDO</v>
          </cell>
          <cell r="Q5296" t="str">
            <v>PROBADAS PRODUCIENDO2017</v>
          </cell>
        </row>
        <row r="5297">
          <cell r="I5297">
            <v>0.4448915079960446</v>
          </cell>
          <cell r="J5297">
            <v>0.4448915079960446</v>
          </cell>
          <cell r="K5297">
            <v>0.15010141646189099</v>
          </cell>
          <cell r="L5297">
            <v>0.15010141646189099</v>
          </cell>
          <cell r="P5297" t="str">
            <v>PROBADAS PRODUCIENDO</v>
          </cell>
          <cell r="Q5297" t="str">
            <v>PROBADAS PRODUCIENDO2017</v>
          </cell>
        </row>
        <row r="5298">
          <cell r="I5298">
            <v>0.45548246900908529</v>
          </cell>
          <cell r="J5298">
            <v>0.45548246900908529</v>
          </cell>
          <cell r="K5298">
            <v>0.15367468819483718</v>
          </cell>
          <cell r="L5298">
            <v>0.15367468819483718</v>
          </cell>
          <cell r="P5298" t="str">
            <v>PROBADAS PRODUCIENDO</v>
          </cell>
          <cell r="Q5298" t="str">
            <v>PROBADAS PRODUCIENDO2017</v>
          </cell>
        </row>
        <row r="5299">
          <cell r="I5299">
            <v>0.45849504558261245</v>
          </cell>
          <cell r="J5299">
            <v>0.45849504558261245</v>
          </cell>
          <cell r="K5299">
            <v>0.15469109782001339</v>
          </cell>
          <cell r="L5299">
            <v>0.15469109782001339</v>
          </cell>
          <cell r="P5299" t="str">
            <v>PROBADAS PRODUCIENDO</v>
          </cell>
          <cell r="Q5299" t="str">
            <v>PROBADAS PRODUCIENDO2018</v>
          </cell>
        </row>
        <row r="5300">
          <cell r="I5300">
            <v>0.41043047443285541</v>
          </cell>
          <cell r="J5300">
            <v>0.41043047443285541</v>
          </cell>
          <cell r="K5300">
            <v>0.13847464935663653</v>
          </cell>
          <cell r="L5300">
            <v>0.13847464935663653</v>
          </cell>
          <cell r="P5300" t="str">
            <v>PROBADAS PRODUCIENDO</v>
          </cell>
          <cell r="Q5300" t="str">
            <v>PROBADAS PRODUCIENDO2018</v>
          </cell>
        </row>
        <row r="5301">
          <cell r="I5301">
            <v>0.45035238601132077</v>
          </cell>
          <cell r="J5301">
            <v>0.45035238601132077</v>
          </cell>
          <cell r="K5301">
            <v>0.15194385559702017</v>
          </cell>
          <cell r="L5301">
            <v>0.15194385559702017</v>
          </cell>
          <cell r="P5301" t="str">
            <v>PROBADAS PRODUCIENDO</v>
          </cell>
          <cell r="Q5301" t="str">
            <v>PROBADAS PRODUCIENDO2018</v>
          </cell>
        </row>
        <row r="5302">
          <cell r="I5302">
            <v>0.43180626206753325</v>
          </cell>
          <cell r="J5302">
            <v>0.43180626206753325</v>
          </cell>
          <cell r="K5302">
            <v>0.14568660090951319</v>
          </cell>
          <cell r="L5302">
            <v>0.14568660090951319</v>
          </cell>
          <cell r="P5302" t="str">
            <v>PROBADAS PRODUCIENDO</v>
          </cell>
          <cell r="Q5302" t="str">
            <v>PROBADAS PRODUCIENDO2018</v>
          </cell>
        </row>
        <row r="5303">
          <cell r="I5303">
            <v>0.44208571942860975</v>
          </cell>
          <cell r="J5303">
            <v>0.44208571942860975</v>
          </cell>
          <cell r="K5303">
            <v>0.14915477479601252</v>
          </cell>
          <cell r="L5303">
            <v>0.14915477479601252</v>
          </cell>
          <cell r="P5303" t="str">
            <v>PROBADAS PRODUCIENDO</v>
          </cell>
          <cell r="Q5303" t="str">
            <v>PROBADAS PRODUCIENDO2018</v>
          </cell>
        </row>
        <row r="5304">
          <cell r="I5304">
            <v>0.42388002806119018</v>
          </cell>
          <cell r="J5304">
            <v>0.42388002806119018</v>
          </cell>
          <cell r="K5304">
            <v>0.14301237825033156</v>
          </cell>
          <cell r="L5304">
            <v>0.14301237825033156</v>
          </cell>
          <cell r="P5304" t="str">
            <v>PROBADAS PRODUCIENDO</v>
          </cell>
          <cell r="Q5304" t="str">
            <v>PROBADAS PRODUCIENDO2018</v>
          </cell>
        </row>
        <row r="5305">
          <cell r="I5305">
            <v>0.43397079574437353</v>
          </cell>
          <cell r="J5305">
            <v>0.43397079574437353</v>
          </cell>
          <cell r="K5305">
            <v>0.14641689035094727</v>
          </cell>
          <cell r="L5305">
            <v>0.14641689035094727</v>
          </cell>
          <cell r="P5305" t="str">
            <v>PROBADAS PRODUCIENDO</v>
          </cell>
          <cell r="Q5305" t="str">
            <v>PROBADAS PRODUCIENDO2018</v>
          </cell>
        </row>
        <row r="5306">
          <cell r="I5306">
            <v>0.42990407613235604</v>
          </cell>
          <cell r="J5306">
            <v>0.42990407613235604</v>
          </cell>
          <cell r="K5306">
            <v>0.14504482466044499</v>
          </cell>
          <cell r="L5306">
            <v>0.14504482466044499</v>
          </cell>
          <cell r="P5306" t="str">
            <v>PROBADAS PRODUCIENDO</v>
          </cell>
          <cell r="Q5306" t="str">
            <v>PROBADAS PRODUCIENDO2018</v>
          </cell>
        </row>
        <row r="5307">
          <cell r="I5307">
            <v>0.41220004140855726</v>
          </cell>
          <cell r="J5307">
            <v>0.41220004140855726</v>
          </cell>
          <cell r="K5307">
            <v>0.13907168145278387</v>
          </cell>
          <cell r="L5307">
            <v>0.13907168145278387</v>
          </cell>
          <cell r="P5307" t="str">
            <v>PROBADAS PRODUCIENDO</v>
          </cell>
          <cell r="Q5307" t="str">
            <v>PROBADAS PRODUCIENDO2018</v>
          </cell>
        </row>
        <row r="5308">
          <cell r="I5308">
            <v>0.42201275864337517</v>
          </cell>
          <cell r="J5308">
            <v>0.42201275864337517</v>
          </cell>
          <cell r="K5308">
            <v>0.14238238244350557</v>
          </cell>
          <cell r="L5308">
            <v>0.14238238244350557</v>
          </cell>
          <cell r="P5308" t="str">
            <v>PROBADAS PRODUCIENDO</v>
          </cell>
          <cell r="Q5308" t="str">
            <v>PROBADAS PRODUCIENDO2018</v>
          </cell>
        </row>
        <row r="5309">
          <cell r="I5309">
            <v>0.40463369910962804</v>
          </cell>
          <cell r="J5309">
            <v>0.40463369910962804</v>
          </cell>
          <cell r="K5309">
            <v>0.13651888222849545</v>
          </cell>
          <cell r="L5309">
            <v>0.13651888222849545</v>
          </cell>
          <cell r="P5309" t="str">
            <v>PROBADAS PRODUCIENDO</v>
          </cell>
          <cell r="Q5309" t="str">
            <v>PROBADAS PRODUCIENDO2018</v>
          </cell>
        </row>
        <row r="5310">
          <cell r="I5310">
            <v>0.41426629414641492</v>
          </cell>
          <cell r="J5310">
            <v>0.41426629414641492</v>
          </cell>
          <cell r="K5310">
            <v>0.13976881200516889</v>
          </cell>
          <cell r="L5310">
            <v>0.13976881200516889</v>
          </cell>
          <cell r="P5310" t="str">
            <v>PROBADAS PRODUCIENDO</v>
          </cell>
          <cell r="Q5310" t="str">
            <v>PROBADAS PRODUCIENDO2018</v>
          </cell>
        </row>
        <row r="5311">
          <cell r="I5311">
            <v>0.41679844087418111</v>
          </cell>
          <cell r="J5311">
            <v>0.41679844087418111</v>
          </cell>
          <cell r="K5311">
            <v>0.14062312997639531</v>
          </cell>
          <cell r="L5311">
            <v>0.14062312997639531</v>
          </cell>
          <cell r="P5311" t="str">
            <v>PROBADAS PRODUCIENDO</v>
          </cell>
          <cell r="Q5311" t="str">
            <v>PROBADAS PRODUCIENDO2019</v>
          </cell>
        </row>
        <row r="5312">
          <cell r="I5312">
            <v>0.3731049734975761</v>
          </cell>
          <cell r="J5312">
            <v>0.3731049734975761</v>
          </cell>
          <cell r="K5312">
            <v>0.12588144301342871</v>
          </cell>
          <cell r="L5312">
            <v>0.12588144301342871</v>
          </cell>
          <cell r="P5312" t="str">
            <v>PROBADAS PRODUCIENDO</v>
          </cell>
          <cell r="Q5312" t="str">
            <v>PROBADAS PRODUCIENDO2019</v>
          </cell>
        </row>
        <row r="5313">
          <cell r="I5313">
            <v>0.40939629368287622</v>
          </cell>
          <cell r="J5313">
            <v>0.40939629368287622</v>
          </cell>
          <cell r="K5313">
            <v>0.13812572834407613</v>
          </cell>
          <cell r="L5313">
            <v>0.13812572834407613</v>
          </cell>
          <cell r="P5313" t="str">
            <v>PROBADAS PRODUCIENDO</v>
          </cell>
          <cell r="Q5313" t="str">
            <v>PROBADAS PRODUCIENDO2019</v>
          </cell>
        </row>
        <row r="5314">
          <cell r="I5314">
            <v>0.39253679734044045</v>
          </cell>
          <cell r="J5314">
            <v>0.39253679734044045</v>
          </cell>
          <cell r="K5314">
            <v>0.13243752293590233</v>
          </cell>
          <cell r="L5314">
            <v>0.13243752293590233</v>
          </cell>
          <cell r="P5314" t="str">
            <v>PROBADAS PRODUCIENDO</v>
          </cell>
          <cell r="Q5314" t="str">
            <v>PROBADAS PRODUCIENDO2019</v>
          </cell>
        </row>
        <row r="5315">
          <cell r="I5315">
            <v>0.40188141696589558</v>
          </cell>
          <cell r="J5315">
            <v>0.40188141696589558</v>
          </cell>
          <cell r="K5315">
            <v>0.13559029303123732</v>
          </cell>
          <cell r="L5315">
            <v>0.13559029303123732</v>
          </cell>
          <cell r="P5315" t="str">
            <v>PROBADAS PRODUCIENDO</v>
          </cell>
          <cell r="Q5315" t="str">
            <v>PROBADAS PRODUCIENDO2019</v>
          </cell>
        </row>
        <row r="5316">
          <cell r="I5316">
            <v>0.38533139347038503</v>
          </cell>
          <cell r="J5316">
            <v>0.38533139347038503</v>
          </cell>
          <cell r="K5316">
            <v>0.13000650029861496</v>
          </cell>
          <cell r="L5316">
            <v>0.13000650029861496</v>
          </cell>
          <cell r="P5316" t="str">
            <v>PROBADAS PRODUCIENDO</v>
          </cell>
          <cell r="Q5316" t="str">
            <v>PROBADAS PRODUCIENDO2019</v>
          </cell>
        </row>
        <row r="5317">
          <cell r="I5317">
            <v>0.39450448329563992</v>
          </cell>
          <cell r="J5317">
            <v>0.39450448329563992</v>
          </cell>
          <cell r="K5317">
            <v>0.1331013981587808</v>
          </cell>
          <cell r="L5317">
            <v>0.1331013981587808</v>
          </cell>
          <cell r="P5317" t="str">
            <v>PROBADAS PRODUCIENDO</v>
          </cell>
          <cell r="Q5317" t="str">
            <v>PROBADAS PRODUCIENDO2019</v>
          </cell>
        </row>
        <row r="5318">
          <cell r="I5318">
            <v>0.39080760061373132</v>
          </cell>
          <cell r="J5318">
            <v>0.39080760061373132</v>
          </cell>
          <cell r="K5318">
            <v>0.13185411131002206</v>
          </cell>
          <cell r="L5318">
            <v>0.13185411131002206</v>
          </cell>
          <cell r="P5318" t="str">
            <v>PROBADAS PRODUCIENDO</v>
          </cell>
          <cell r="Q5318" t="str">
            <v>PROBADAS PRODUCIENDO2019</v>
          </cell>
        </row>
        <row r="5319">
          <cell r="I5319">
            <v>0.37471361194111219</v>
          </cell>
          <cell r="J5319">
            <v>0.37471361194111219</v>
          </cell>
          <cell r="K5319">
            <v>0.12642417962361363</v>
          </cell>
          <cell r="L5319">
            <v>0.12642417962361363</v>
          </cell>
          <cell r="P5319" t="str">
            <v>PROBADAS PRODUCIENDO</v>
          </cell>
          <cell r="Q5319" t="str">
            <v>PROBADAS PRODUCIENDO2019</v>
          </cell>
        </row>
        <row r="5320">
          <cell r="I5320">
            <v>0.38363393787180083</v>
          </cell>
          <cell r="J5320">
            <v>0.38363393787180083</v>
          </cell>
          <cell r="K5320">
            <v>0.12943379777418082</v>
          </cell>
          <cell r="L5320">
            <v>0.12943379777418082</v>
          </cell>
          <cell r="P5320" t="str">
            <v>PROBADAS PRODUCIENDO</v>
          </cell>
          <cell r="Q5320" t="str">
            <v>PROBADAS PRODUCIENDO2019</v>
          </cell>
        </row>
        <row r="5321">
          <cell r="I5321">
            <v>0.36783537039040198</v>
          </cell>
          <cell r="J5321">
            <v>0.36783537039040198</v>
          </cell>
          <cell r="K5321">
            <v>0.12410353789192696</v>
          </cell>
          <cell r="L5321">
            <v>0.12410353789192696</v>
          </cell>
          <cell r="P5321" t="str">
            <v>PROBADAS PRODUCIENDO</v>
          </cell>
          <cell r="Q5321" t="str">
            <v>PROBADAS PRODUCIENDO2019</v>
          </cell>
        </row>
        <row r="5322">
          <cell r="I5322">
            <v>0.37659195485427815</v>
          </cell>
          <cell r="J5322">
            <v>0.37659195485427815</v>
          </cell>
          <cell r="K5322">
            <v>0.12705791150385864</v>
          </cell>
          <cell r="L5322">
            <v>0.12705791150385864</v>
          </cell>
          <cell r="P5322" t="str">
            <v>PROBADAS PRODUCIENDO</v>
          </cell>
          <cell r="Q5322" t="str">
            <v>PROBADAS PRODUCIENDO2019</v>
          </cell>
        </row>
        <row r="5323">
          <cell r="I5323">
            <v>0.37792108686085646</v>
          </cell>
          <cell r="J5323">
            <v>0.37792108686085646</v>
          </cell>
          <cell r="K5323">
            <v>0.12750634576989098</v>
          </cell>
          <cell r="L5323">
            <v>0.12750634576989098</v>
          </cell>
          <cell r="P5323" t="str">
            <v>PROBADAS PRODUCIENDO</v>
          </cell>
          <cell r="Q5323" t="str">
            <v>PROBADAS PRODUCIENDO2020</v>
          </cell>
        </row>
        <row r="5324">
          <cell r="I5324">
            <v>0.35033230656555592</v>
          </cell>
          <cell r="J5324">
            <v>0.35033230656555592</v>
          </cell>
          <cell r="K5324">
            <v>0.11819820001670811</v>
          </cell>
          <cell r="L5324">
            <v>0.11819820001670811</v>
          </cell>
          <cell r="P5324" t="str">
            <v>PROBADAS PRODUCIENDO</v>
          </cell>
          <cell r="Q5324" t="str">
            <v>PROBADAS PRODUCIENDO2020</v>
          </cell>
        </row>
        <row r="5325">
          <cell r="I5325">
            <v>0.37109665907307188</v>
          </cell>
          <cell r="J5325">
            <v>0.37109665907307188</v>
          </cell>
          <cell r="K5325">
            <v>0.12520386019963942</v>
          </cell>
          <cell r="L5325">
            <v>0.12520386019963942</v>
          </cell>
          <cell r="P5325" t="str">
            <v>PROBADAS PRODUCIENDO</v>
          </cell>
          <cell r="Q5325" t="str">
            <v>PROBADAS PRODUCIENDO2020</v>
          </cell>
        </row>
        <row r="5326">
          <cell r="I5326">
            <v>0.35581439378910751</v>
          </cell>
          <cell r="J5326">
            <v>0.35581439378910751</v>
          </cell>
          <cell r="K5326">
            <v>0.12004779490137836</v>
          </cell>
          <cell r="L5326">
            <v>0.12004779490137836</v>
          </cell>
          <cell r="P5326" t="str">
            <v>PROBADAS PRODUCIENDO</v>
          </cell>
          <cell r="Q5326" t="str">
            <v>PROBADAS PRODUCIENDO2020</v>
          </cell>
        </row>
        <row r="5327">
          <cell r="I5327">
            <v>0.36428481029463133</v>
          </cell>
          <cell r="J5327">
            <v>0.36428481029463133</v>
          </cell>
          <cell r="K5327">
            <v>0.1229056186463814</v>
          </cell>
          <cell r="L5327">
            <v>0.1229056186463814</v>
          </cell>
          <cell r="P5327" t="str">
            <v>PROBADAS PRODUCIENDO</v>
          </cell>
          <cell r="Q5327" t="str">
            <v>PROBADAS PRODUCIENDO2020</v>
          </cell>
        </row>
        <row r="5328">
          <cell r="I5328">
            <v>0.34928306621064603</v>
          </cell>
          <cell r="J5328">
            <v>0.34928306621064603</v>
          </cell>
          <cell r="K5328">
            <v>0.11784419806196109</v>
          </cell>
          <cell r="L5328">
            <v>0.11784419806196109</v>
          </cell>
          <cell r="P5328" t="str">
            <v>PROBADAS PRODUCIENDO</v>
          </cell>
          <cell r="Q5328" t="str">
            <v>PROBADAS PRODUCIENDO2020</v>
          </cell>
        </row>
        <row r="5329">
          <cell r="I5329">
            <v>0.35759799978492307</v>
          </cell>
          <cell r="J5329">
            <v>0.35759799978492307</v>
          </cell>
          <cell r="K5329">
            <v>0.12064956360581543</v>
          </cell>
          <cell r="L5329">
            <v>0.12064956360581543</v>
          </cell>
          <cell r="P5329" t="str">
            <v>PROBADAS PRODUCIENDO</v>
          </cell>
          <cell r="Q5329" t="str">
            <v>PROBADAS PRODUCIENDO2020</v>
          </cell>
        </row>
        <row r="5330">
          <cell r="I5330">
            <v>0.35424696599832223</v>
          </cell>
          <cell r="J5330">
            <v>0.35424696599832223</v>
          </cell>
          <cell r="K5330">
            <v>0.1195189623042844</v>
          </cell>
          <cell r="L5330">
            <v>0.1195189623042844</v>
          </cell>
          <cell r="P5330" t="str">
            <v>PROBADAS PRODUCIENDO</v>
          </cell>
          <cell r="Q5330" t="str">
            <v>PROBADAS PRODUCIENDO2020</v>
          </cell>
        </row>
        <row r="5331">
          <cell r="I5331">
            <v>0.33965859399855319</v>
          </cell>
          <cell r="J5331">
            <v>0.33965859399855319</v>
          </cell>
          <cell r="K5331">
            <v>0.11459700883544501</v>
          </cell>
          <cell r="L5331">
            <v>0.11459700883544501</v>
          </cell>
          <cell r="P5331" t="str">
            <v>PROBADAS PRODUCIENDO</v>
          </cell>
          <cell r="Q5331" t="str">
            <v>PROBADAS PRODUCIENDO2020</v>
          </cell>
        </row>
        <row r="5332">
          <cell r="I5332">
            <v>0.3477444101180599</v>
          </cell>
          <cell r="J5332">
            <v>0.3477444101180599</v>
          </cell>
          <cell r="K5332">
            <v>0.11732507271388416</v>
          </cell>
          <cell r="L5332">
            <v>0.11732507271388416</v>
          </cell>
          <cell r="P5332" t="str">
            <v>PROBADAS PRODUCIENDO</v>
          </cell>
          <cell r="Q5332" t="str">
            <v>PROBADAS PRODUCIENDO2020</v>
          </cell>
        </row>
        <row r="5333">
          <cell r="I5333">
            <v>0.33342382221594119</v>
          </cell>
          <cell r="J5333">
            <v>0.33342382221594119</v>
          </cell>
          <cell r="K5333">
            <v>0.11249346660308798</v>
          </cell>
          <cell r="L5333">
            <v>0.11249346660308798</v>
          </cell>
          <cell r="P5333" t="str">
            <v>PROBADAS PRODUCIENDO</v>
          </cell>
          <cell r="Q5333" t="str">
            <v>PROBADAS PRODUCIENDO2020</v>
          </cell>
        </row>
        <row r="5334">
          <cell r="I5334">
            <v>0.34136121512733597</v>
          </cell>
          <cell r="J5334">
            <v>0.34136121512733597</v>
          </cell>
          <cell r="K5334">
            <v>0.11517145415196589</v>
          </cell>
          <cell r="L5334">
            <v>0.11517145415196589</v>
          </cell>
          <cell r="P5334" t="str">
            <v>PROBADAS PRODUCIENDO</v>
          </cell>
          <cell r="Q5334" t="str">
            <v>PROBADAS PRODUCIENDO2020</v>
          </cell>
        </row>
        <row r="5335">
          <cell r="I5335">
            <v>0.34220605216436017</v>
          </cell>
          <cell r="J5335">
            <v>0.34220605216436017</v>
          </cell>
          <cell r="K5335">
            <v>0.1154564927145314</v>
          </cell>
          <cell r="L5335">
            <v>0.1154564927145314</v>
          </cell>
          <cell r="P5335" t="str">
            <v>PROBADAS PRODUCIENDO</v>
          </cell>
          <cell r="Q5335" t="str">
            <v>PROBADAS PRODUCIENDO2021</v>
          </cell>
        </row>
        <row r="5336">
          <cell r="I5336">
            <v>0.30633219201995865</v>
          </cell>
          <cell r="J5336">
            <v>0.30633219201995865</v>
          </cell>
          <cell r="K5336">
            <v>0.10335305373030534</v>
          </cell>
          <cell r="L5336">
            <v>0.10335305373030534</v>
          </cell>
          <cell r="P5336" t="str">
            <v>PROBADAS PRODUCIENDO</v>
          </cell>
          <cell r="Q5336" t="str">
            <v>PROBADAS PRODUCIENDO2021</v>
          </cell>
        </row>
        <row r="5337">
          <cell r="I5337">
            <v>0.33612863123504677</v>
          </cell>
          <cell r="J5337">
            <v>0.33612863123504677</v>
          </cell>
          <cell r="K5337">
            <v>0.11340603889932126</v>
          </cell>
          <cell r="L5337">
            <v>0.11340603889932126</v>
          </cell>
          <cell r="P5337" t="str">
            <v>PROBADAS PRODUCIENDO</v>
          </cell>
          <cell r="Q5337" t="str">
            <v>PROBADAS PRODUCIENDO2021</v>
          </cell>
        </row>
        <row r="5338">
          <cell r="I5338">
            <v>0.3222863969101567</v>
          </cell>
          <cell r="J5338">
            <v>0.3222863969101567</v>
          </cell>
          <cell r="K5338">
            <v>0.10873582393270544</v>
          </cell>
          <cell r="L5338">
            <v>0.10873582393270544</v>
          </cell>
          <cell r="P5338" t="str">
            <v>PROBADAS PRODUCIENDO</v>
          </cell>
          <cell r="Q5338" t="str">
            <v>PROBADAS PRODUCIENDO2021</v>
          </cell>
        </row>
        <row r="5339">
          <cell r="I5339">
            <v>0.32995865543468755</v>
          </cell>
          <cell r="J5339">
            <v>0.32995865543468755</v>
          </cell>
          <cell r="K5339">
            <v>0.11132435810630927</v>
          </cell>
          <cell r="L5339">
            <v>0.11132435810630927</v>
          </cell>
          <cell r="P5339" t="str">
            <v>PROBADAS PRODUCIENDO</v>
          </cell>
          <cell r="Q5339" t="str">
            <v>PROBADAS PRODUCIENDO2021</v>
          </cell>
        </row>
        <row r="5340">
          <cell r="P5340" t="str">
            <v>PROBADAS PRODUCIENDO</v>
          </cell>
          <cell r="Q5340" t="str">
            <v>PROBADAS PRODUCIENDO2021</v>
          </cell>
        </row>
        <row r="5341">
          <cell r="P5341" t="str">
            <v>PROBADAS PRODUCIENDO</v>
          </cell>
          <cell r="Q5341" t="str">
            <v>PROBADAS PRODUCIENDO2012</v>
          </cell>
        </row>
        <row r="5342">
          <cell r="I5342">
            <v>0.5888075899646108</v>
          </cell>
          <cell r="J5342">
            <v>0.5888075899646108</v>
          </cell>
          <cell r="K5342">
            <v>0.24687547006724617</v>
          </cell>
          <cell r="L5342">
            <v>0.24687547006724617</v>
          </cell>
          <cell r="P5342" t="str">
            <v>PROBADAS PRODUCIENDO</v>
          </cell>
          <cell r="Q5342" t="str">
            <v>PROBADAS PRODUCIENDO2012</v>
          </cell>
        </row>
        <row r="5343">
          <cell r="I5343">
            <v>0.54377758977543134</v>
          </cell>
          <cell r="J5343">
            <v>0.54377758977543134</v>
          </cell>
          <cell r="K5343">
            <v>0.22799527447652698</v>
          </cell>
          <cell r="L5343">
            <v>0.22799527447652698</v>
          </cell>
          <cell r="P5343" t="str">
            <v>PROBADAS PRODUCIENDO</v>
          </cell>
          <cell r="Q5343" t="str">
            <v>PROBADAS PRODUCIENDO2012</v>
          </cell>
        </row>
        <row r="5344">
          <cell r="I5344">
            <v>0.5738486998532738</v>
          </cell>
          <cell r="J5344">
            <v>0.5738486998532738</v>
          </cell>
          <cell r="K5344">
            <v>0.2406035009369866</v>
          </cell>
          <cell r="L5344">
            <v>0.2406035009369866</v>
          </cell>
          <cell r="P5344" t="str">
            <v>PROBADAS PRODUCIENDO</v>
          </cell>
          <cell r="Q5344" t="str">
            <v>PROBADAS PRODUCIENDO2012</v>
          </cell>
        </row>
        <row r="5345">
          <cell r="I5345">
            <v>0.54811997310607985</v>
          </cell>
          <cell r="J5345">
            <v>0.54811997310607985</v>
          </cell>
          <cell r="K5345">
            <v>0.22981595060950694</v>
          </cell>
          <cell r="L5345">
            <v>0.22981595060950694</v>
          </cell>
          <cell r="P5345" t="str">
            <v>PROBADAS PRODUCIENDO</v>
          </cell>
          <cell r="Q5345" t="str">
            <v>PROBADAS PRODUCIENDO2012</v>
          </cell>
        </row>
        <row r="5346">
          <cell r="I5346">
            <v>0.55903002979880589</v>
          </cell>
          <cell r="J5346">
            <v>0.55903002979880589</v>
          </cell>
          <cell r="K5346">
            <v>0.23439032332545467</v>
          </cell>
          <cell r="L5346">
            <v>0.23439032332545467</v>
          </cell>
          <cell r="P5346" t="str">
            <v>PROBADAS PRODUCIENDO</v>
          </cell>
          <cell r="Q5346" t="str">
            <v>PROBADAS PRODUCIENDO2012</v>
          </cell>
        </row>
        <row r="5347">
          <cell r="I5347">
            <v>0.53396570381208541</v>
          </cell>
          <cell r="J5347">
            <v>0.53396570381208541</v>
          </cell>
          <cell r="K5347">
            <v>0.2238813432012986</v>
          </cell>
          <cell r="L5347">
            <v>0.2238813432012986</v>
          </cell>
          <cell r="P5347" t="str">
            <v>PROBADAS PRODUCIENDO</v>
          </cell>
          <cell r="Q5347" t="str">
            <v>PROBADAS PRODUCIENDO2012</v>
          </cell>
        </row>
        <row r="5348">
          <cell r="I5348">
            <v>0.54459402678224311</v>
          </cell>
          <cell r="J5348">
            <v>0.54459402678224311</v>
          </cell>
          <cell r="K5348">
            <v>0.228337590494989</v>
          </cell>
          <cell r="L5348">
            <v>0.228337590494989</v>
          </cell>
          <cell r="P5348" t="str">
            <v>PROBADAS PRODUCIENDO</v>
          </cell>
          <cell r="Q5348" t="str">
            <v>PROBADAS PRODUCIENDO2012</v>
          </cell>
        </row>
        <row r="5349">
          <cell r="I5349">
            <v>0.53740117069720439</v>
          </cell>
          <cell r="J5349">
            <v>0.53740117069720439</v>
          </cell>
          <cell r="K5349">
            <v>0.22532176706236867</v>
          </cell>
          <cell r="L5349">
            <v>0.22532176706236867</v>
          </cell>
          <cell r="P5349" t="str">
            <v>PROBADAS PRODUCIENDO</v>
          </cell>
          <cell r="Q5349" t="str">
            <v>PROBADAS PRODUCIENDO2012</v>
          </cell>
        </row>
        <row r="5350">
          <cell r="I5350">
            <v>0.51330658291121289</v>
          </cell>
          <cell r="J5350">
            <v>0.51330658291121289</v>
          </cell>
          <cell r="K5350">
            <v>0.21521937913951486</v>
          </cell>
          <cell r="L5350">
            <v>0.21521937913951486</v>
          </cell>
          <cell r="P5350" t="str">
            <v>PROBADAS PRODUCIENDO</v>
          </cell>
          <cell r="Q5350" t="str">
            <v>PROBADAS PRODUCIENDO2012</v>
          </cell>
        </row>
        <row r="5351">
          <cell r="I5351">
            <v>0.52352369630807638</v>
          </cell>
          <cell r="J5351">
            <v>0.52352369630807638</v>
          </cell>
          <cell r="K5351">
            <v>0.21950321432705486</v>
          </cell>
          <cell r="L5351">
            <v>0.21950321432705486</v>
          </cell>
          <cell r="P5351" t="str">
            <v>PROBADAS PRODUCIENDO</v>
          </cell>
          <cell r="Q5351" t="str">
            <v>PROBADAS PRODUCIENDO2012</v>
          </cell>
        </row>
        <row r="5352">
          <cell r="I5352">
            <v>0.50005131041360762</v>
          </cell>
          <cell r="J5352">
            <v>0.50005131041360762</v>
          </cell>
          <cell r="K5352">
            <v>0.20966170344971533</v>
          </cell>
          <cell r="L5352">
            <v>0.20966170344971533</v>
          </cell>
          <cell r="P5352" t="str">
            <v>PROBADAS PRODUCIENDO</v>
          </cell>
          <cell r="Q5352" t="str">
            <v>PROBADAS PRODUCIENDO2012</v>
          </cell>
        </row>
        <row r="5353">
          <cell r="I5353">
            <v>0.5100045841740436</v>
          </cell>
          <cell r="J5353">
            <v>0.5100045841740436</v>
          </cell>
          <cell r="K5353">
            <v>0.21383491585423495</v>
          </cell>
          <cell r="L5353">
            <v>0.21383491585423495</v>
          </cell>
          <cell r="P5353" t="str">
            <v>PROBADAS PRODUCIENDO</v>
          </cell>
          <cell r="Q5353" t="str">
            <v>PROBADAS PRODUCIENDO2012</v>
          </cell>
        </row>
        <row r="5354">
          <cell r="I5354">
            <v>0.51827001012865992</v>
          </cell>
          <cell r="J5354">
            <v>0.51827001012865992</v>
          </cell>
          <cell r="K5354">
            <v>0.21730044678934837</v>
          </cell>
          <cell r="L5354">
            <v>0.21730044678934837</v>
          </cell>
          <cell r="P5354" t="str">
            <v>PROBADAS PRODUCIENDO</v>
          </cell>
          <cell r="Q5354" t="str">
            <v>PROBADAS PRODUCIENDO2013</v>
          </cell>
        </row>
        <row r="5355">
          <cell r="I5355">
            <v>0.46222875778111666</v>
          </cell>
          <cell r="J5355">
            <v>0.46222875778111666</v>
          </cell>
          <cell r="K5355">
            <v>0.19380344920939455</v>
          </cell>
          <cell r="L5355">
            <v>0.19380344920939455</v>
          </cell>
          <cell r="P5355" t="str">
            <v>PROBADAS PRODUCIENDO</v>
          </cell>
          <cell r="Q5355" t="str">
            <v>PROBADAS PRODUCIENDO2013</v>
          </cell>
        </row>
        <row r="5356">
          <cell r="I5356">
            <v>0.50531983773913858</v>
          </cell>
          <cell r="J5356">
            <v>0.50531983773913858</v>
          </cell>
          <cell r="K5356">
            <v>0.21187069358880434</v>
          </cell>
          <cell r="L5356">
            <v>0.21187069358880434</v>
          </cell>
          <cell r="P5356" t="str">
            <v>PROBADAS PRODUCIENDO</v>
          </cell>
          <cell r="Q5356" t="str">
            <v>PROBADAS PRODUCIENDO2013</v>
          </cell>
        </row>
        <row r="5357">
          <cell r="I5357">
            <v>0.48266362883171121</v>
          </cell>
          <cell r="J5357">
            <v>0.48266362883171121</v>
          </cell>
          <cell r="K5357">
            <v>0.2023713897087388</v>
          </cell>
          <cell r="L5357">
            <v>0.2023713897087388</v>
          </cell>
          <cell r="P5357" t="str">
            <v>PROBADAS PRODUCIENDO</v>
          </cell>
          <cell r="Q5357" t="str">
            <v>PROBADAS PRODUCIENDO2013</v>
          </cell>
        </row>
        <row r="5358">
          <cell r="I5358">
            <v>0.49227080939883144</v>
          </cell>
          <cell r="J5358">
            <v>0.49227080939883144</v>
          </cell>
          <cell r="K5358">
            <v>0.20639949202764962</v>
          </cell>
          <cell r="L5358">
            <v>0.20639949202764962</v>
          </cell>
          <cell r="P5358" t="str">
            <v>PROBADAS PRODUCIENDO</v>
          </cell>
          <cell r="Q5358" t="str">
            <v>PROBADAS PRODUCIENDO2013</v>
          </cell>
        </row>
        <row r="5359">
          <cell r="I5359">
            <v>0.4701996586863032</v>
          </cell>
          <cell r="J5359">
            <v>0.4701996586863032</v>
          </cell>
          <cell r="K5359">
            <v>0.19714549156986347</v>
          </cell>
          <cell r="L5359">
            <v>0.19714549156986347</v>
          </cell>
          <cell r="P5359" t="str">
            <v>PROBADAS PRODUCIENDO</v>
          </cell>
          <cell r="Q5359" t="str">
            <v>PROBADAS PRODUCIENDO2013</v>
          </cell>
        </row>
        <row r="5360">
          <cell r="I5360">
            <v>0.47955875009853427</v>
          </cell>
          <cell r="J5360">
            <v>0.47955875009853427</v>
          </cell>
          <cell r="K5360">
            <v>0.20106957497363848</v>
          </cell>
          <cell r="L5360">
            <v>0.20106957497363848</v>
          </cell>
          <cell r="P5360" t="str">
            <v>PROBADAS PRODUCIENDO</v>
          </cell>
          <cell r="Q5360" t="str">
            <v>PROBADAS PRODUCIENDO2013</v>
          </cell>
        </row>
        <row r="5361">
          <cell r="I5361">
            <v>0.47322486301174671</v>
          </cell>
          <cell r="J5361">
            <v>0.47322486301174671</v>
          </cell>
          <cell r="K5361">
            <v>0.1984139003890131</v>
          </cell>
          <cell r="L5361">
            <v>0.1984139003890131</v>
          </cell>
          <cell r="P5361" t="str">
            <v>PROBADAS PRODUCIENDO</v>
          </cell>
          <cell r="Q5361" t="str">
            <v>PROBADAS PRODUCIENDO2013</v>
          </cell>
        </row>
        <row r="5362">
          <cell r="I5362">
            <v>0.45200764461685244</v>
          </cell>
          <cell r="J5362">
            <v>0.45200764461685244</v>
          </cell>
          <cell r="K5362">
            <v>0.18951793699785885</v>
          </cell>
          <cell r="L5362">
            <v>0.18951793699785885</v>
          </cell>
          <cell r="P5362" t="str">
            <v>PROBADAS PRODUCIENDO</v>
          </cell>
          <cell r="Q5362" t="str">
            <v>PROBADAS PRODUCIENDO2013</v>
          </cell>
        </row>
        <row r="5363">
          <cell r="I5363">
            <v>0.46100463299582611</v>
          </cell>
          <cell r="J5363">
            <v>0.46100463299582611</v>
          </cell>
          <cell r="K5363">
            <v>0.19329019770425052</v>
          </cell>
          <cell r="L5363">
            <v>0.19329019770425052</v>
          </cell>
          <cell r="P5363" t="str">
            <v>PROBADAS PRODUCIENDO</v>
          </cell>
          <cell r="Q5363" t="str">
            <v>PROBADAS PRODUCIENDO2013</v>
          </cell>
        </row>
        <row r="5364">
          <cell r="I5364">
            <v>0.44033531330480569</v>
          </cell>
          <cell r="J5364">
            <v>0.44033531330480569</v>
          </cell>
          <cell r="K5364">
            <v>0.18462395748985796</v>
          </cell>
          <cell r="L5364">
            <v>0.18462395748985796</v>
          </cell>
          <cell r="P5364" t="str">
            <v>PROBADAS PRODUCIENDO</v>
          </cell>
          <cell r="Q5364" t="str">
            <v>PROBADAS PRODUCIENDO2013</v>
          </cell>
        </row>
        <row r="5365">
          <cell r="I5365">
            <v>0.44909996970793381</v>
          </cell>
          <cell r="J5365">
            <v>0.44909996970793381</v>
          </cell>
          <cell r="K5365">
            <v>0.18829880595713097</v>
          </cell>
          <cell r="L5365">
            <v>0.18829880595713097</v>
          </cell>
          <cell r="P5365" t="str">
            <v>PROBADAS PRODUCIENDO</v>
          </cell>
          <cell r="Q5365" t="str">
            <v>PROBADAS PRODUCIENDO2013</v>
          </cell>
        </row>
        <row r="5366">
          <cell r="I5366">
            <v>0.45378951136697221</v>
          </cell>
          <cell r="J5366">
            <v>0.45378951136697221</v>
          </cell>
          <cell r="K5366">
            <v>0.19026503876595843</v>
          </cell>
          <cell r="L5366">
            <v>0.19026503876595843</v>
          </cell>
          <cell r="P5366" t="str">
            <v>PROBADAS PRODUCIENDO</v>
          </cell>
          <cell r="Q5366" t="str">
            <v>PROBADAS PRODUCIENDO2014</v>
          </cell>
        </row>
        <row r="5367">
          <cell r="I5367">
            <v>0.40472062445053059</v>
          </cell>
          <cell r="J5367">
            <v>0.40472062445053059</v>
          </cell>
          <cell r="K5367">
            <v>0.16969141721345576</v>
          </cell>
          <cell r="L5367">
            <v>0.16969141721345576</v>
          </cell>
          <cell r="P5367" t="str">
            <v>PROBADAS PRODUCIENDO</v>
          </cell>
          <cell r="Q5367" t="str">
            <v>PROBADAS PRODUCIENDO2014</v>
          </cell>
        </row>
        <row r="5368">
          <cell r="I5368">
            <v>0.4424505330623974</v>
          </cell>
          <cell r="J5368">
            <v>0.4424505330623974</v>
          </cell>
          <cell r="K5368">
            <v>0.18551082763360452</v>
          </cell>
          <cell r="L5368">
            <v>0.18551082763360452</v>
          </cell>
          <cell r="P5368" t="str">
            <v>PROBADAS PRODUCIENDO</v>
          </cell>
          <cell r="Q5368" t="str">
            <v>PROBADAS PRODUCIENDO2014</v>
          </cell>
        </row>
        <row r="5369">
          <cell r="I5369">
            <v>0.42261309356445104</v>
          </cell>
          <cell r="J5369">
            <v>0.42261309356445104</v>
          </cell>
          <cell r="K5369">
            <v>0.17719337846267857</v>
          </cell>
          <cell r="L5369">
            <v>0.17719337846267857</v>
          </cell>
          <cell r="P5369" t="str">
            <v>PROBADAS PRODUCIENDO</v>
          </cell>
          <cell r="Q5369" t="str">
            <v>PROBADAS PRODUCIENDO2014</v>
          </cell>
        </row>
        <row r="5370">
          <cell r="I5370">
            <v>0.43102499795783517</v>
          </cell>
          <cell r="J5370">
            <v>0.43102499795783517</v>
          </cell>
          <cell r="K5370">
            <v>0.18072032493326032</v>
          </cell>
          <cell r="L5370">
            <v>0.18072032493326032</v>
          </cell>
          <cell r="P5370" t="str">
            <v>PROBADAS PRODUCIENDO</v>
          </cell>
          <cell r="Q5370" t="str">
            <v>PROBADAS PRODUCIENDO2014</v>
          </cell>
        </row>
        <row r="5371">
          <cell r="I5371">
            <v>0.41169982671235161</v>
          </cell>
          <cell r="J5371">
            <v>0.41169982671235161</v>
          </cell>
          <cell r="K5371">
            <v>0.17261765978988897</v>
          </cell>
          <cell r="L5371">
            <v>0.17261765978988897</v>
          </cell>
          <cell r="P5371" t="str">
            <v>PROBADAS PRODUCIENDO</v>
          </cell>
          <cell r="Q5371" t="str">
            <v>PROBADAS PRODUCIENDO2014</v>
          </cell>
        </row>
        <row r="5372">
          <cell r="I5372">
            <v>0.41989450793215977</v>
          </cell>
          <cell r="J5372">
            <v>0.41989450793215977</v>
          </cell>
          <cell r="K5372">
            <v>0.17605352884570896</v>
          </cell>
          <cell r="L5372">
            <v>0.17605352884570896</v>
          </cell>
          <cell r="P5372" t="str">
            <v>PROBADAS PRODUCIENDO</v>
          </cell>
          <cell r="Q5372" t="str">
            <v>PROBADAS PRODUCIENDO2014</v>
          </cell>
        </row>
        <row r="5373">
          <cell r="I5373">
            <v>0.41434865061841186</v>
          </cell>
          <cell r="J5373">
            <v>0.41434865061841186</v>
          </cell>
          <cell r="K5373">
            <v>0.17372825968377492</v>
          </cell>
          <cell r="L5373">
            <v>0.17372825968377492</v>
          </cell>
          <cell r="P5373" t="str">
            <v>PROBADAS PRODUCIENDO</v>
          </cell>
          <cell r="Q5373" t="str">
            <v>PROBADAS PRODUCIENDO2014</v>
          </cell>
        </row>
        <row r="5374">
          <cell r="I5374">
            <v>0.39577116980759908</v>
          </cell>
          <cell r="J5374">
            <v>0.39577116980759908</v>
          </cell>
          <cell r="K5374">
            <v>0.16593908646997466</v>
          </cell>
          <cell r="L5374">
            <v>0.16593908646997466</v>
          </cell>
          <cell r="P5374" t="str">
            <v>PROBADAS PRODUCIENDO</v>
          </cell>
          <cell r="Q5374" t="str">
            <v>PROBADAS PRODUCIENDO2014</v>
          </cell>
        </row>
        <row r="5375">
          <cell r="I5375">
            <v>0.40364879899794559</v>
          </cell>
          <cell r="J5375">
            <v>0.40364879899794559</v>
          </cell>
          <cell r="K5375">
            <v>0.16924202183040227</v>
          </cell>
          <cell r="L5375">
            <v>0.16924202183040227</v>
          </cell>
          <cell r="P5375" t="str">
            <v>PROBADAS PRODUCIENDO</v>
          </cell>
          <cell r="Q5375" t="str">
            <v>PROBADAS PRODUCIENDO2014</v>
          </cell>
        </row>
        <row r="5376">
          <cell r="I5376">
            <v>0.38555105014199242</v>
          </cell>
          <cell r="J5376">
            <v>0.38555105014199242</v>
          </cell>
          <cell r="K5376">
            <v>0.16165399081293363</v>
          </cell>
          <cell r="L5376">
            <v>0.16165399081293363</v>
          </cell>
          <cell r="P5376" t="str">
            <v>PROBADAS PRODUCIENDO</v>
          </cell>
          <cell r="Q5376" t="str">
            <v>PROBADAS PRODUCIENDO2014</v>
          </cell>
        </row>
        <row r="5377">
          <cell r="I5377">
            <v>0.39322525291033117</v>
          </cell>
          <cell r="J5377">
            <v>0.39322525291033117</v>
          </cell>
          <cell r="K5377">
            <v>0.16487163346583975</v>
          </cell>
          <cell r="L5377">
            <v>0.16487163346583975</v>
          </cell>
          <cell r="P5377" t="str">
            <v>PROBADAS PRODUCIENDO</v>
          </cell>
          <cell r="Q5377" t="str">
            <v>PROBADAS PRODUCIENDO2014</v>
          </cell>
        </row>
        <row r="5378">
          <cell r="I5378">
            <v>0.3965584043946716</v>
          </cell>
          <cell r="J5378">
            <v>0.3965584043946716</v>
          </cell>
          <cell r="K5378">
            <v>0.16626915848679155</v>
          </cell>
          <cell r="L5378">
            <v>0.16626915848679155</v>
          </cell>
          <cell r="P5378" t="str">
            <v>PROBADAS PRODUCIENDO</v>
          </cell>
          <cell r="Q5378" t="str">
            <v>PROBADAS PRODUCIENDO2015</v>
          </cell>
        </row>
        <row r="5379">
          <cell r="I5379">
            <v>0.35367799615783913</v>
          </cell>
          <cell r="J5379">
            <v>0.35367799615783913</v>
          </cell>
          <cell r="K5379">
            <v>0.14829024462669732</v>
          </cell>
          <cell r="L5379">
            <v>0.14829024462669732</v>
          </cell>
          <cell r="P5379" t="str">
            <v>PROBADAS PRODUCIENDO</v>
          </cell>
          <cell r="Q5379" t="str">
            <v>PROBADAS PRODUCIENDO2015</v>
          </cell>
        </row>
        <row r="5380">
          <cell r="I5380">
            <v>0.38664947738932165</v>
          </cell>
          <cell r="J5380">
            <v>0.38664947738932165</v>
          </cell>
          <cell r="K5380">
            <v>0.16211453980659618</v>
          </cell>
          <cell r="L5380">
            <v>0.16211453980659618</v>
          </cell>
          <cell r="P5380" t="str">
            <v>PROBADAS PRODUCIENDO</v>
          </cell>
          <cell r="Q5380" t="str">
            <v>PROBADAS PRODUCIENDO2015</v>
          </cell>
        </row>
        <row r="5381">
          <cell r="I5381">
            <v>0.36931389964340561</v>
          </cell>
          <cell r="J5381">
            <v>0.36931389964340561</v>
          </cell>
          <cell r="K5381">
            <v>0.15484607218176896</v>
          </cell>
          <cell r="L5381">
            <v>0.15484607218176896</v>
          </cell>
          <cell r="P5381" t="str">
            <v>PROBADAS PRODUCIENDO</v>
          </cell>
          <cell r="Q5381" t="str">
            <v>PROBADAS PRODUCIENDO2015</v>
          </cell>
        </row>
        <row r="5382">
          <cell r="I5382">
            <v>0.37666490997001173</v>
          </cell>
          <cell r="J5382">
            <v>0.37666490997001173</v>
          </cell>
          <cell r="K5382">
            <v>0.15792820658489232</v>
          </cell>
          <cell r="L5382">
            <v>0.15792820658489232</v>
          </cell>
          <cell r="P5382" t="str">
            <v>PROBADAS PRODUCIENDO</v>
          </cell>
          <cell r="Q5382" t="str">
            <v>PROBADAS PRODUCIENDO2015</v>
          </cell>
        </row>
        <row r="5383">
          <cell r="I5383">
            <v>0.3597769941372202</v>
          </cell>
          <cell r="J5383">
            <v>0.3597769941372202</v>
          </cell>
          <cell r="K5383">
            <v>0.15084743481711144</v>
          </cell>
          <cell r="L5383">
            <v>0.15084743481711144</v>
          </cell>
          <cell r="P5383" t="str">
            <v>PROBADAS PRODUCIENDO</v>
          </cell>
          <cell r="Q5383" t="str">
            <v>PROBADAS PRODUCIENDO2015</v>
          </cell>
        </row>
        <row r="5384">
          <cell r="I5384">
            <v>0.36693817708141341</v>
          </cell>
          <cell r="J5384">
            <v>0.36693817708141341</v>
          </cell>
          <cell r="K5384">
            <v>0.1538499783232023</v>
          </cell>
          <cell r="L5384">
            <v>0.1538499783232023</v>
          </cell>
          <cell r="P5384" t="str">
            <v>PROBADAS PRODUCIENDO</v>
          </cell>
          <cell r="Q5384" t="str">
            <v>PROBADAS PRODUCIENDO2015</v>
          </cell>
        </row>
        <row r="5385">
          <cell r="I5385">
            <v>0.3620917531948934</v>
          </cell>
          <cell r="J5385">
            <v>0.3620917531948934</v>
          </cell>
          <cell r="K5385">
            <v>0.15181796787442109</v>
          </cell>
          <cell r="L5385">
            <v>0.15181796787442109</v>
          </cell>
          <cell r="P5385" t="str">
            <v>PROBADAS PRODUCIENDO</v>
          </cell>
          <cell r="Q5385" t="str">
            <v>PROBADAS PRODUCIENDO2015</v>
          </cell>
        </row>
        <row r="5386">
          <cell r="I5386">
            <v>0.3458572304404649</v>
          </cell>
          <cell r="J5386">
            <v>0.3458572304404649</v>
          </cell>
          <cell r="K5386">
            <v>0.14501115100482567</v>
          </cell>
          <cell r="L5386">
            <v>0.14501115100482567</v>
          </cell>
          <cell r="P5386" t="str">
            <v>PROBADAS PRODUCIENDO</v>
          </cell>
          <cell r="Q5386" t="str">
            <v>PROBADAS PRODUCIENDO2015</v>
          </cell>
        </row>
        <row r="5387">
          <cell r="I5387">
            <v>0.35274134737988838</v>
          </cell>
          <cell r="J5387">
            <v>0.35274134737988838</v>
          </cell>
          <cell r="K5387">
            <v>0.14789752617115159</v>
          </cell>
          <cell r="L5387">
            <v>0.14789752617115159</v>
          </cell>
          <cell r="P5387" t="str">
            <v>PROBADAS PRODUCIENDO</v>
          </cell>
          <cell r="Q5387" t="str">
            <v>PROBADAS PRODUCIENDO2015</v>
          </cell>
        </row>
        <row r="5388">
          <cell r="I5388">
            <v>0.3369260536596167</v>
          </cell>
          <cell r="J5388">
            <v>0.3369260536596167</v>
          </cell>
          <cell r="K5388">
            <v>0.14126648381030449</v>
          </cell>
          <cell r="L5388">
            <v>0.14126648381030449</v>
          </cell>
          <cell r="P5388" t="str">
            <v>PROBADAS PRODUCIENDO</v>
          </cell>
          <cell r="Q5388" t="str">
            <v>PROBADAS PRODUCIENDO2015</v>
          </cell>
        </row>
        <row r="5389">
          <cell r="I5389">
            <v>0.34363239994700534</v>
          </cell>
          <cell r="J5389">
            <v>0.34363239994700534</v>
          </cell>
          <cell r="K5389">
            <v>0.14407832323009237</v>
          </cell>
          <cell r="L5389">
            <v>0.14407832323009237</v>
          </cell>
          <cell r="P5389" t="str">
            <v>PROBADAS PRODUCIENDO</v>
          </cell>
          <cell r="Q5389" t="str">
            <v>PROBADAS PRODUCIENDO2015</v>
          </cell>
        </row>
        <row r="5390">
          <cell r="I5390">
            <v>0.34608110504003087</v>
          </cell>
          <cell r="J5390">
            <v>0.34608110504003087</v>
          </cell>
          <cell r="K5390">
            <v>0.14510501723200403</v>
          </cell>
          <cell r="L5390">
            <v>0.14510501723200403</v>
          </cell>
          <cell r="P5390" t="str">
            <v>PROBADAS PRODUCIENDO</v>
          </cell>
          <cell r="Q5390" t="str">
            <v>PROBADAS PRODUCIENDO2016</v>
          </cell>
        </row>
        <row r="5391">
          <cell r="I5391">
            <v>0.31961400018094044</v>
          </cell>
          <cell r="J5391">
            <v>0.31961400018094044</v>
          </cell>
          <cell r="K5391">
            <v>0.13400787944918477</v>
          </cell>
          <cell r="L5391">
            <v>0.13400787944918477</v>
          </cell>
          <cell r="P5391" t="str">
            <v>PROBADAS PRODUCIENDO</v>
          </cell>
          <cell r="Q5391" t="str">
            <v>PROBADAS PRODUCIENDO2016</v>
          </cell>
        </row>
        <row r="5392">
          <cell r="I5392">
            <v>0.33728877744756364</v>
          </cell>
          <cell r="J5392">
            <v>0.33728877744756364</v>
          </cell>
          <cell r="K5392">
            <v>0.14141856677794992</v>
          </cell>
          <cell r="L5392">
            <v>0.14141856677794992</v>
          </cell>
          <cell r="P5392" t="str">
            <v>PROBADAS PRODUCIENDO</v>
          </cell>
          <cell r="Q5392" t="str">
            <v>PROBADAS PRODUCIENDO2016</v>
          </cell>
        </row>
        <row r="5393">
          <cell r="I5393">
            <v>0.32216630563213833</v>
          </cell>
          <cell r="J5393">
            <v>0.32216630563213833</v>
          </cell>
          <cell r="K5393">
            <v>0.13507801104863912</v>
          </cell>
          <cell r="L5393">
            <v>0.13507801104863912</v>
          </cell>
          <cell r="P5393" t="str">
            <v>PROBADAS PRODUCIENDO</v>
          </cell>
          <cell r="Q5393" t="str">
            <v>PROBADAS PRODUCIENDO2016</v>
          </cell>
        </row>
        <row r="5394">
          <cell r="I5394">
            <v>0.32857886644254158</v>
          </cell>
          <cell r="J5394">
            <v>0.32857886644254158</v>
          </cell>
          <cell r="K5394">
            <v>0.13776667198199807</v>
          </cell>
          <cell r="L5394">
            <v>0.13776667198199807</v>
          </cell>
          <cell r="P5394" t="str">
            <v>PROBADAS PRODUCIENDO</v>
          </cell>
          <cell r="Q5394" t="str">
            <v>PROBADAS PRODUCIENDO2016</v>
          </cell>
        </row>
        <row r="5395">
          <cell r="I5395">
            <v>0.31384690683059124</v>
          </cell>
          <cell r="J5395">
            <v>0.31384690683059124</v>
          </cell>
          <cell r="K5395">
            <v>0.13158985035775489</v>
          </cell>
          <cell r="L5395">
            <v>0.13158985035775489</v>
          </cell>
          <cell r="P5395" t="str">
            <v>PROBADAS PRODUCIENDO</v>
          </cell>
          <cell r="Q5395" t="str">
            <v>PROBADAS PRODUCIENDO2016</v>
          </cell>
        </row>
        <row r="5396">
          <cell r="I5396">
            <v>0.320093874126745</v>
          </cell>
          <cell r="J5396">
            <v>0.320093874126745</v>
          </cell>
          <cell r="K5396">
            <v>0.13420908117953381</v>
          </cell>
          <cell r="L5396">
            <v>0.13420908117953381</v>
          </cell>
          <cell r="P5396" t="str">
            <v>PROBADAS PRODUCIENDO</v>
          </cell>
          <cell r="Q5396" t="str">
            <v>PROBADAS PRODUCIENDO2016</v>
          </cell>
        </row>
        <row r="5397">
          <cell r="I5397">
            <v>0.31586615759466485</v>
          </cell>
          <cell r="J5397">
            <v>0.31586615759466485</v>
          </cell>
          <cell r="K5397">
            <v>0.13243648258543098</v>
          </cell>
          <cell r="L5397">
            <v>0.13243648258543098</v>
          </cell>
          <cell r="P5397" t="str">
            <v>PROBADAS PRODUCIENDO</v>
          </cell>
          <cell r="Q5397" t="str">
            <v>PROBADAS PRODUCIENDO2016</v>
          </cell>
        </row>
        <row r="5398">
          <cell r="I5398">
            <v>0.30170417716406855</v>
          </cell>
          <cell r="J5398">
            <v>0.30170417716406855</v>
          </cell>
          <cell r="K5398">
            <v>0.12649864204893801</v>
          </cell>
          <cell r="L5398">
            <v>0.12649864204893801</v>
          </cell>
          <cell r="P5398" t="str">
            <v>PROBADAS PRODUCIENDO</v>
          </cell>
          <cell r="Q5398" t="str">
            <v>PROBADAS PRODUCIENDO2016</v>
          </cell>
        </row>
        <row r="5399">
          <cell r="I5399">
            <v>0.30770944943803619</v>
          </cell>
          <cell r="J5399">
            <v>0.30770944943803619</v>
          </cell>
          <cell r="K5399">
            <v>0.12901653488997061</v>
          </cell>
          <cell r="L5399">
            <v>0.12901653488997061</v>
          </cell>
          <cell r="P5399" t="str">
            <v>PROBADAS PRODUCIENDO</v>
          </cell>
          <cell r="Q5399" t="str">
            <v>PROBADAS PRODUCIENDO2016</v>
          </cell>
        </row>
        <row r="5400">
          <cell r="I5400">
            <v>0.29391317814883866</v>
          </cell>
          <cell r="J5400">
            <v>0.29391317814883866</v>
          </cell>
          <cell r="K5400">
            <v>0.12323202902125276</v>
          </cell>
          <cell r="L5400">
            <v>0.12323202902125276</v>
          </cell>
          <cell r="P5400" t="str">
            <v>PROBADAS PRODUCIENDO</v>
          </cell>
          <cell r="Q5400" t="str">
            <v>PROBADAS PRODUCIENDO2016</v>
          </cell>
        </row>
        <row r="5401">
          <cell r="I5401">
            <v>0.2997633744446857</v>
          </cell>
          <cell r="J5401">
            <v>0.2997633744446857</v>
          </cell>
          <cell r="K5401">
            <v>0.12568490154725012</v>
          </cell>
          <cell r="L5401">
            <v>0.12568490154725012</v>
          </cell>
          <cell r="P5401" t="str">
            <v>PROBADAS PRODUCIENDO</v>
          </cell>
          <cell r="Q5401" t="str">
            <v>PROBADAS PRODUCIENDO2016</v>
          </cell>
        </row>
        <row r="5402">
          <cell r="I5402">
            <v>0.30125412065753171</v>
          </cell>
          <cell r="J5402">
            <v>0.30125412065753171</v>
          </cell>
          <cell r="K5402">
            <v>0.12630994218585573</v>
          </cell>
          <cell r="L5402">
            <v>0.12630994218585573</v>
          </cell>
          <cell r="P5402" t="str">
            <v>PROBADAS PRODUCIENDO</v>
          </cell>
          <cell r="Q5402" t="str">
            <v>PROBADAS PRODUCIENDO2017</v>
          </cell>
        </row>
        <row r="5403">
          <cell r="I5403">
            <v>0.26867909631391956</v>
          </cell>
          <cell r="J5403">
            <v>0.26867909631391956</v>
          </cell>
          <cell r="K5403">
            <v>0.11265187360055678</v>
          </cell>
          <cell r="L5403">
            <v>0.11265187360055678</v>
          </cell>
          <cell r="P5403" t="str">
            <v>PROBADAS PRODUCIENDO</v>
          </cell>
          <cell r="Q5403" t="str">
            <v>PROBADAS PRODUCIENDO2017</v>
          </cell>
        </row>
        <row r="5404">
          <cell r="I5404">
            <v>0.29372659114718619</v>
          </cell>
          <cell r="J5404">
            <v>0.29372659114718619</v>
          </cell>
          <cell r="K5404">
            <v>0.12315379675229686</v>
          </cell>
          <cell r="L5404">
            <v>0.12315379675229686</v>
          </cell>
          <cell r="P5404" t="str">
            <v>PROBADAS PRODUCIENDO</v>
          </cell>
          <cell r="Q5404" t="str">
            <v>PROBADAS PRODUCIENDO2017</v>
          </cell>
        </row>
        <row r="5405">
          <cell r="I5405">
            <v>0.28055724667721121</v>
          </cell>
          <cell r="J5405">
            <v>0.28055724667721121</v>
          </cell>
          <cell r="K5405">
            <v>0.11763214899857484</v>
          </cell>
          <cell r="L5405">
            <v>0.11763214899857484</v>
          </cell>
          <cell r="P5405" t="str">
            <v>PROBADAS PRODUCIENDO</v>
          </cell>
          <cell r="Q5405" t="str">
            <v>PROBADAS PRODUCIENDO2017</v>
          </cell>
        </row>
        <row r="5406">
          <cell r="I5406">
            <v>0.28614159976958886</v>
          </cell>
          <cell r="J5406">
            <v>0.28614159976958886</v>
          </cell>
          <cell r="K5406">
            <v>0.11997355868520111</v>
          </cell>
          <cell r="L5406">
            <v>0.11997355868520111</v>
          </cell>
          <cell r="P5406" t="str">
            <v>PROBADAS PRODUCIENDO</v>
          </cell>
          <cell r="Q5406" t="str">
            <v>PROBADAS PRODUCIENDO2017</v>
          </cell>
        </row>
        <row r="5407">
          <cell r="I5407">
            <v>0.27331233129975641</v>
          </cell>
          <cell r="J5407">
            <v>0.27331233129975641</v>
          </cell>
          <cell r="K5407">
            <v>0.11459449812604776</v>
          </cell>
          <cell r="L5407">
            <v>0.11459449812604776</v>
          </cell>
          <cell r="P5407" t="str">
            <v>PROBADAS PRODUCIENDO</v>
          </cell>
          <cell r="Q5407" t="str">
            <v>PROBADAS PRODUCIENDO2017</v>
          </cell>
        </row>
        <row r="5408">
          <cell r="I5408">
            <v>0.2787524779384678</v>
          </cell>
          <cell r="J5408">
            <v>0.2787524779384678</v>
          </cell>
          <cell r="K5408">
            <v>0.11687544487598239</v>
          </cell>
          <cell r="L5408">
            <v>0.11687544487598239</v>
          </cell>
          <cell r="P5408" t="str">
            <v>PROBADAS PRODUCIENDO</v>
          </cell>
          <cell r="Q5408" t="str">
            <v>PROBADAS PRODUCIENDO2017</v>
          </cell>
        </row>
        <row r="5409">
          <cell r="I5409">
            <v>0.275070787801311</v>
          </cell>
          <cell r="J5409">
            <v>0.275070787801311</v>
          </cell>
          <cell r="K5409">
            <v>0.11533178443623304</v>
          </cell>
          <cell r="L5409">
            <v>0.11533178443623304</v>
          </cell>
          <cell r="P5409" t="str">
            <v>PROBADAS PRODUCIENDO</v>
          </cell>
          <cell r="Q5409" t="str">
            <v>PROBADAS PRODUCIENDO2017</v>
          </cell>
        </row>
        <row r="5410">
          <cell r="I5410">
            <v>0.26273788343594745</v>
          </cell>
          <cell r="J5410">
            <v>0.26273788343594745</v>
          </cell>
          <cell r="K5410">
            <v>0.11016083960741974</v>
          </cell>
          <cell r="L5410">
            <v>0.11016083960741974</v>
          </cell>
          <cell r="P5410" t="str">
            <v>PROBADAS PRODUCIENDO</v>
          </cell>
          <cell r="Q5410" t="str">
            <v>PROBADAS PRODUCIENDO2017</v>
          </cell>
        </row>
        <row r="5411">
          <cell r="I5411">
            <v>0.26796755092529712</v>
          </cell>
          <cell r="J5411">
            <v>0.26796755092529712</v>
          </cell>
          <cell r="K5411">
            <v>0.11235353657962793</v>
          </cell>
          <cell r="L5411">
            <v>0.11235353657962793</v>
          </cell>
          <cell r="P5411" t="str">
            <v>PROBADAS PRODUCIENDO</v>
          </cell>
          <cell r="Q5411" t="str">
            <v>PROBADAS PRODUCIENDO2017</v>
          </cell>
        </row>
        <row r="5412">
          <cell r="I5412">
            <v>0.25595312291206268</v>
          </cell>
          <cell r="J5412">
            <v>0.25595312291206268</v>
          </cell>
          <cell r="K5412">
            <v>0.10731612263675634</v>
          </cell>
          <cell r="L5412">
            <v>0.10731612263675634</v>
          </cell>
          <cell r="P5412" t="str">
            <v>PROBADAS PRODUCIENDO</v>
          </cell>
          <cell r="Q5412" t="str">
            <v>PROBADAS PRODUCIENDO2017</v>
          </cell>
        </row>
        <row r="5413">
          <cell r="I5413">
            <v>0.26104774310228968</v>
          </cell>
          <cell r="J5413">
            <v>0.26104774310228968</v>
          </cell>
          <cell r="K5413">
            <v>0.10945219692607039</v>
          </cell>
          <cell r="L5413">
            <v>0.10945219692607039</v>
          </cell>
          <cell r="P5413" t="str">
            <v>PROBADAS PRODUCIENDO</v>
          </cell>
          <cell r="Q5413" t="str">
            <v>PROBADAS PRODUCIENDO2017</v>
          </cell>
        </row>
        <row r="5414">
          <cell r="I5414">
            <v>0.26175657533349034</v>
          </cell>
          <cell r="J5414">
            <v>0.26175657533349034</v>
          </cell>
          <cell r="K5414">
            <v>0.10974939637332445</v>
          </cell>
          <cell r="L5414">
            <v>0.10974939637332445</v>
          </cell>
          <cell r="P5414" t="str">
            <v>PROBADAS PRODUCIENDO</v>
          </cell>
          <cell r="Q5414" t="str">
            <v>PROBADAS PRODUCIENDO2018</v>
          </cell>
        </row>
        <row r="5415">
          <cell r="I5415">
            <v>0.23345247514400022</v>
          </cell>
          <cell r="J5415">
            <v>0.23345247514400022</v>
          </cell>
          <cell r="K5415">
            <v>9.7882042490316956E-2</v>
          </cell>
          <cell r="L5415">
            <v>9.7882042490316956E-2</v>
          </cell>
          <cell r="P5415" t="str">
            <v>PROBADAS PRODUCIENDO</v>
          </cell>
          <cell r="Q5415" t="str">
            <v>PROBADAS PRODUCIENDO2018</v>
          </cell>
        </row>
        <row r="5416">
          <cell r="I5416">
            <v>0.25521598315486543</v>
          </cell>
          <cell r="J5416">
            <v>0.25521598315486543</v>
          </cell>
          <cell r="K5416">
            <v>0.10700705439924554</v>
          </cell>
          <cell r="L5416">
            <v>0.10700705439924554</v>
          </cell>
          <cell r="P5416" t="str">
            <v>PROBADAS PRODUCIENDO</v>
          </cell>
          <cell r="Q5416" t="str">
            <v>PROBADAS PRODUCIENDO2018</v>
          </cell>
        </row>
        <row r="5417">
          <cell r="I5417">
            <v>0.24377327657770606</v>
          </cell>
          <cell r="J5417">
            <v>0.24377327657770606</v>
          </cell>
          <cell r="K5417">
            <v>0.1022093520373457</v>
          </cell>
          <cell r="L5417">
            <v>0.1022093520373457</v>
          </cell>
          <cell r="P5417" t="str">
            <v>PROBADAS PRODUCIENDO</v>
          </cell>
          <cell r="Q5417" t="str">
            <v>PROBADAS PRODUCIENDO2018</v>
          </cell>
        </row>
        <row r="5418">
          <cell r="I5418">
            <v>0.24862546295684088</v>
          </cell>
          <cell r="J5418">
            <v>0.24862546295684088</v>
          </cell>
          <cell r="K5418">
            <v>0.10424377858622016</v>
          </cell>
          <cell r="L5418">
            <v>0.10424377858622016</v>
          </cell>
          <cell r="P5418" t="str">
            <v>PROBADAS PRODUCIENDO</v>
          </cell>
          <cell r="Q5418" t="str">
            <v>PROBADAS PRODUCIENDO2018</v>
          </cell>
        </row>
        <row r="5419">
          <cell r="I5419">
            <v>0.23747824488271804</v>
          </cell>
          <cell r="J5419">
            <v>0.23747824488271804</v>
          </cell>
          <cell r="K5419">
            <v>9.9569968756159061E-2</v>
          </cell>
          <cell r="L5419">
            <v>9.9569968756159061E-2</v>
          </cell>
          <cell r="P5419" t="str">
            <v>PROBADAS PRODUCIENDO</v>
          </cell>
          <cell r="Q5419" t="str">
            <v>PROBADAS PRODUCIENDO2018</v>
          </cell>
        </row>
        <row r="5420">
          <cell r="I5420">
            <v>0.24220513177260711</v>
          </cell>
          <cell r="J5420">
            <v>0.24220513177260711</v>
          </cell>
          <cell r="K5420">
            <v>0.10155185968756879</v>
          </cell>
          <cell r="L5420">
            <v>0.10155185968756879</v>
          </cell>
          <cell r="P5420" t="str">
            <v>PROBADAS PRODUCIENDO</v>
          </cell>
          <cell r="Q5420" t="str">
            <v>PROBADAS PRODUCIENDO2018</v>
          </cell>
        </row>
        <row r="5421">
          <cell r="I5421">
            <v>0.23900614946610862</v>
          </cell>
          <cell r="J5421">
            <v>0.23900614946610862</v>
          </cell>
          <cell r="K5421">
            <v>0.10021058917048681</v>
          </cell>
          <cell r="L5421">
            <v>0.10021058917048681</v>
          </cell>
          <cell r="P5421" t="str">
            <v>PROBADAS PRODUCIENDO</v>
          </cell>
          <cell r="Q5421" t="str">
            <v>PROBADAS PRODUCIENDO2018</v>
          </cell>
        </row>
        <row r="5422">
          <cell r="I5422">
            <v>0.22829021700501792</v>
          </cell>
          <cell r="J5422">
            <v>0.22829021700501792</v>
          </cell>
          <cell r="K5422">
            <v>9.5717608936146351E-2</v>
          </cell>
          <cell r="L5422">
            <v>9.5717608936146351E-2</v>
          </cell>
          <cell r="P5422" t="str">
            <v>PROBADAS PRODUCIENDO</v>
          </cell>
          <cell r="Q5422" t="str">
            <v>PROBADAS PRODUCIENDO2018</v>
          </cell>
        </row>
        <row r="5423">
          <cell r="I5423">
            <v>0.23283422074896043</v>
          </cell>
          <cell r="J5423">
            <v>0.23283422074896043</v>
          </cell>
          <cell r="K5423">
            <v>9.7622820552627998E-2</v>
          </cell>
          <cell r="L5423">
            <v>9.7622820552627998E-2</v>
          </cell>
          <cell r="P5423" t="str">
            <v>PROBADAS PRODUCIENDO</v>
          </cell>
          <cell r="Q5423" t="str">
            <v>PROBADAS PRODUCIENDO2018</v>
          </cell>
        </row>
        <row r="5424">
          <cell r="I5424">
            <v>0.22239500908117968</v>
          </cell>
          <cell r="J5424">
            <v>0.22239500908117968</v>
          </cell>
          <cell r="K5424">
            <v>9.3245863917660446E-2</v>
          </cell>
          <cell r="L5424">
            <v>9.3245863917660446E-2</v>
          </cell>
          <cell r="P5424" t="str">
            <v>PROBADAS PRODUCIENDO</v>
          </cell>
          <cell r="Q5424" t="str">
            <v>PROBADAS PRODUCIENDO2018</v>
          </cell>
        </row>
        <row r="5425">
          <cell r="I5425">
            <v>0.2268216716300831</v>
          </cell>
          <cell r="J5425">
            <v>0.2268216716300831</v>
          </cell>
          <cell r="K5425">
            <v>9.5101876673296448E-2</v>
          </cell>
          <cell r="L5425">
            <v>9.5101876673296448E-2</v>
          </cell>
          <cell r="P5425" t="str">
            <v>PROBADAS PRODUCIENDO</v>
          </cell>
          <cell r="Q5425" t="str">
            <v>PROBADAS PRODUCIENDO2018</v>
          </cell>
        </row>
        <row r="5426">
          <cell r="I5426">
            <v>0.22732421984913292</v>
          </cell>
          <cell r="J5426">
            <v>0.22732421984913292</v>
          </cell>
          <cell r="K5426">
            <v>9.5312585281547985E-2</v>
          </cell>
          <cell r="L5426">
            <v>9.5312585281547985E-2</v>
          </cell>
          <cell r="P5426" t="str">
            <v>PROBADAS PRODUCIENDO</v>
          </cell>
          <cell r="Q5426" t="str">
            <v>PROBADAS PRODUCIENDO2019</v>
          </cell>
        </row>
        <row r="5427">
          <cell r="I5427">
            <v>0.20274333783724061</v>
          </cell>
          <cell r="J5427">
            <v>0.20274333783724061</v>
          </cell>
          <cell r="K5427">
            <v>8.5006303730866595E-2</v>
          </cell>
          <cell r="L5427">
            <v>8.5006303730866595E-2</v>
          </cell>
          <cell r="P5427" t="str">
            <v>PROBADAS PRODUCIENDO</v>
          </cell>
          <cell r="Q5427" t="str">
            <v>PROBADAS PRODUCIENDO2019</v>
          </cell>
        </row>
        <row r="5428">
          <cell r="I5428">
            <v>0.22164399954344272</v>
          </cell>
          <cell r="J5428">
            <v>0.22164399954344272</v>
          </cell>
          <cell r="K5428">
            <v>9.2930980353294487E-2</v>
          </cell>
          <cell r="L5428">
            <v>9.2930980353294487E-2</v>
          </cell>
          <cell r="P5428" t="str">
            <v>PROBADAS PRODUCIENDO</v>
          </cell>
          <cell r="Q5428" t="str">
            <v>PROBADAS PRODUCIENDO2019</v>
          </cell>
        </row>
        <row r="5429">
          <cell r="I5429">
            <v>0.21170650573912858</v>
          </cell>
          <cell r="J5429">
            <v>0.21170650573912858</v>
          </cell>
          <cell r="K5429">
            <v>8.8764384174774016E-2</v>
          </cell>
          <cell r="L5429">
            <v>8.8764384174774016E-2</v>
          </cell>
          <cell r="P5429" t="str">
            <v>PROBADAS PRODUCIENDO</v>
          </cell>
          <cell r="Q5429" t="str">
            <v>PROBADAS PRODUCIENDO2019</v>
          </cell>
        </row>
        <row r="5430">
          <cell r="I5430">
            <v>0.21592041892083699</v>
          </cell>
          <cell r="J5430">
            <v>0.21592041892083699</v>
          </cell>
          <cell r="K5430">
            <v>9.053119529488772E-2</v>
          </cell>
          <cell r="L5430">
            <v>9.053119529488772E-2</v>
          </cell>
          <cell r="P5430" t="str">
            <v>PROBADAS PRODUCIENDO</v>
          </cell>
          <cell r="Q5430" t="str">
            <v>PROBADAS PRODUCIENDO2019</v>
          </cell>
        </row>
        <row r="5431">
          <cell r="I5431">
            <v>0.20623954405090064</v>
          </cell>
          <cell r="J5431">
            <v>0.20623954405090064</v>
          </cell>
          <cell r="K5431">
            <v>8.647219440068836E-2</v>
          </cell>
          <cell r="L5431">
            <v>8.647219440068836E-2</v>
          </cell>
          <cell r="P5431" t="str">
            <v>PROBADAS PRODUCIENDO</v>
          </cell>
          <cell r="Q5431" t="str">
            <v>PROBADAS PRODUCIENDO2019</v>
          </cell>
        </row>
        <row r="5432">
          <cell r="I5432">
            <v>0.21034464006688672</v>
          </cell>
          <cell r="J5432">
            <v>0.21034464006688672</v>
          </cell>
          <cell r="K5432">
            <v>8.8193380618207473E-2</v>
          </cell>
          <cell r="L5432">
            <v>8.8193380618207473E-2</v>
          </cell>
          <cell r="P5432" t="str">
            <v>PROBADAS PRODUCIENDO</v>
          </cell>
          <cell r="Q5432" t="str">
            <v>PROBADAS PRODUCIENDO2019</v>
          </cell>
        </row>
        <row r="5433">
          <cell r="I5433">
            <v>0.20756646283787394</v>
          </cell>
          <cell r="J5433">
            <v>0.20756646283787394</v>
          </cell>
          <cell r="K5433">
            <v>8.7028545413919661E-2</v>
          </cell>
          <cell r="L5433">
            <v>8.7028545413919661E-2</v>
          </cell>
          <cell r="P5433" t="str">
            <v>PROBADAS PRODUCIENDO</v>
          </cell>
          <cell r="Q5433" t="str">
            <v>PROBADAS PRODUCIENDO2019</v>
          </cell>
        </row>
        <row r="5434">
          <cell r="I5434">
            <v>0.19826014079584359</v>
          </cell>
          <cell r="J5434">
            <v>0.19826014079584359</v>
          </cell>
          <cell r="K5434">
            <v>8.3126587171734795E-2</v>
          </cell>
          <cell r="L5434">
            <v>8.3126587171734795E-2</v>
          </cell>
          <cell r="P5434" t="str">
            <v>PROBADAS PRODUCIENDO</v>
          </cell>
          <cell r="Q5434" t="str">
            <v>PROBADAS PRODUCIENDO2019</v>
          </cell>
        </row>
        <row r="5435">
          <cell r="I5435">
            <v>0.20220641074059409</v>
          </cell>
          <cell r="J5435">
            <v>0.20220641074059409</v>
          </cell>
          <cell r="K5435">
            <v>8.4781180733752376E-2</v>
          </cell>
          <cell r="L5435">
            <v>8.4781180733752376E-2</v>
          </cell>
          <cell r="P5435" t="str">
            <v>PROBADAS PRODUCIENDO</v>
          </cell>
          <cell r="Q5435" t="str">
            <v>PROBADAS PRODUCIENDO2019</v>
          </cell>
        </row>
        <row r="5436">
          <cell r="I5436">
            <v>0.19314040869197102</v>
          </cell>
          <cell r="J5436">
            <v>0.19314040869197102</v>
          </cell>
          <cell r="K5436">
            <v>8.0979983949724901E-2</v>
          </cell>
          <cell r="L5436">
            <v>8.0979983949724901E-2</v>
          </cell>
          <cell r="P5436" t="str">
            <v>PROBADAS PRODUCIENDO</v>
          </cell>
          <cell r="Q5436" t="str">
            <v>PROBADAS PRODUCIENDO2019</v>
          </cell>
        </row>
        <row r="5437">
          <cell r="I5437">
            <v>0.19698477290394895</v>
          </cell>
          <cell r="J5437">
            <v>0.19698477290394895</v>
          </cell>
          <cell r="K5437">
            <v>8.2591850437381417E-2</v>
          </cell>
          <cell r="L5437">
            <v>8.2591850437381417E-2</v>
          </cell>
          <cell r="P5437" t="str">
            <v>PROBADAS PRODUCIENDO</v>
          </cell>
          <cell r="Q5437" t="str">
            <v>PROBADAS PRODUCIENDO2019</v>
          </cell>
        </row>
        <row r="5438">
          <cell r="I5438">
            <v>0.19691437404784118</v>
          </cell>
          <cell r="J5438">
            <v>0.19691437404784118</v>
          </cell>
          <cell r="K5438">
            <v>8.2562333578240985E-2</v>
          </cell>
          <cell r="L5438">
            <v>8.2562333578240985E-2</v>
          </cell>
          <cell r="P5438" t="str">
            <v>PROBADAS PRODUCIENDO</v>
          </cell>
          <cell r="Q5438" t="str">
            <v>PROBADAS PRODUCIENDO2020</v>
          </cell>
        </row>
        <row r="5439">
          <cell r="I5439">
            <v>0.18185503301393746</v>
          </cell>
          <cell r="J5439">
            <v>0.18185503301393746</v>
          </cell>
          <cell r="K5439">
            <v>7.6248247346996242E-2</v>
          </cell>
          <cell r="L5439">
            <v>7.6248247346996242E-2</v>
          </cell>
          <cell r="P5439" t="str">
            <v>PROBADAS PRODUCIENDO</v>
          </cell>
          <cell r="Q5439" t="str">
            <v>PROBADAS PRODUCIENDO2020</v>
          </cell>
        </row>
        <row r="5440">
          <cell r="I5440">
            <v>0.19191168635676603</v>
          </cell>
          <cell r="J5440">
            <v>0.19191168635676603</v>
          </cell>
          <cell r="K5440">
            <v>8.0464804782105673E-2</v>
          </cell>
          <cell r="L5440">
            <v>8.0464804782105673E-2</v>
          </cell>
          <cell r="P5440" t="str">
            <v>PROBADAS PRODUCIENDO</v>
          </cell>
          <cell r="Q5440" t="str">
            <v>PROBADAS PRODUCIENDO2020</v>
          </cell>
        </row>
        <row r="5441">
          <cell r="I5441">
            <v>0.18330725222782912</v>
          </cell>
          <cell r="J5441">
            <v>0.18330725222782912</v>
          </cell>
          <cell r="K5441">
            <v>7.6857134370840019E-2</v>
          </cell>
          <cell r="L5441">
            <v>7.6857134370840019E-2</v>
          </cell>
          <cell r="P5441" t="str">
            <v>PROBADAS PRODUCIENDO</v>
          </cell>
          <cell r="Q5441" t="str">
            <v>PROBADAS PRODUCIENDO2020</v>
          </cell>
        </row>
        <row r="5442">
          <cell r="I5442">
            <v>0.18695589232874904</v>
          </cell>
          <cell r="J5442">
            <v>0.18695589232874904</v>
          </cell>
          <cell r="K5442">
            <v>7.8386937578836996E-2</v>
          </cell>
          <cell r="L5442">
            <v>7.8386937578836996E-2</v>
          </cell>
          <cell r="P5442" t="str">
            <v>PROBADAS PRODUCIENDO</v>
          </cell>
          <cell r="Q5442" t="str">
            <v>PROBADAS PRODUCIENDO2020</v>
          </cell>
        </row>
        <row r="5443">
          <cell r="I5443">
            <v>0.17857365312748782</v>
          </cell>
          <cell r="J5443">
            <v>0.17857365312748782</v>
          </cell>
          <cell r="K5443">
            <v>7.4872429141281283E-2</v>
          </cell>
          <cell r="L5443">
            <v>7.4872429141281283E-2</v>
          </cell>
          <cell r="P5443" t="str">
            <v>PROBADAS PRODUCIENDO</v>
          </cell>
          <cell r="Q5443" t="str">
            <v>PROBADAS PRODUCIENDO2020</v>
          </cell>
        </row>
        <row r="5444">
          <cell r="I5444">
            <v>0.18212807328190353</v>
          </cell>
          <cell r="J5444">
            <v>0.18212807328190353</v>
          </cell>
          <cell r="K5444">
            <v>7.6362727774304362E-2</v>
          </cell>
          <cell r="L5444">
            <v>7.6362727774304362E-2</v>
          </cell>
          <cell r="P5444" t="str">
            <v>PROBADAS PRODUCIENDO</v>
          </cell>
          <cell r="Q5444" t="str">
            <v>PROBADAS PRODUCIENDO2020</v>
          </cell>
        </row>
        <row r="5445">
          <cell r="I5445">
            <v>0.17972257311896592</v>
          </cell>
          <cell r="J5445">
            <v>0.17972257311896592</v>
          </cell>
          <cell r="K5445">
            <v>7.5354148751897818E-2</v>
          </cell>
          <cell r="L5445">
            <v>7.5354148751897818E-2</v>
          </cell>
          <cell r="P5445" t="str">
            <v>PROBADAS PRODUCIENDO</v>
          </cell>
          <cell r="Q5445" t="str">
            <v>PROBADAS PRODUCIENDO2020</v>
          </cell>
        </row>
        <row r="5446">
          <cell r="I5446">
            <v>0.17166464256119601</v>
          </cell>
          <cell r="J5446">
            <v>0.17166464256119601</v>
          </cell>
          <cell r="K5446">
            <v>7.1975616565622444E-2</v>
          </cell>
          <cell r="L5446">
            <v>7.1975616565622444E-2</v>
          </cell>
          <cell r="P5446" t="str">
            <v>PROBADAS PRODUCIENDO</v>
          </cell>
          <cell r="Q5446" t="str">
            <v>PROBADAS PRODUCIENDO2020</v>
          </cell>
        </row>
        <row r="5447">
          <cell r="I5447">
            <v>0.1750815422809083</v>
          </cell>
          <cell r="J5447">
            <v>0.1750815422809083</v>
          </cell>
          <cell r="K5447">
            <v>7.3408255578525303E-2</v>
          </cell>
          <cell r="L5447">
            <v>7.3408255578525303E-2</v>
          </cell>
          <cell r="P5447" t="str">
            <v>PROBADAS PRODUCIENDO</v>
          </cell>
          <cell r="Q5447" t="str">
            <v>PROBADAS PRODUCIENDO2020</v>
          </cell>
        </row>
        <row r="5448">
          <cell r="I5448">
            <v>0.16723169412239147</v>
          </cell>
          <cell r="J5448">
            <v>0.16723169412239147</v>
          </cell>
          <cell r="K5448">
            <v>7.0116968259680057E-2</v>
          </cell>
          <cell r="L5448">
            <v>7.0116968259680057E-2</v>
          </cell>
          <cell r="P5448" t="str">
            <v>PROBADAS PRODUCIENDO</v>
          </cell>
          <cell r="Q5448" t="str">
            <v>PROBADAS PRODUCIENDO2020</v>
          </cell>
        </row>
        <row r="5449">
          <cell r="I5449">
            <v>0.17056035819815038</v>
          </cell>
          <cell r="J5449">
            <v>0.17056035819815038</v>
          </cell>
          <cell r="K5449">
            <v>7.151261179825659E-2</v>
          </cell>
          <cell r="L5449">
            <v>7.151261179825659E-2</v>
          </cell>
          <cell r="P5449" t="str">
            <v>PROBADAS PRODUCIENDO</v>
          </cell>
          <cell r="Q5449" t="str">
            <v>PROBADAS PRODUCIENDO2020</v>
          </cell>
        </row>
        <row r="5450">
          <cell r="I5450">
            <v>0.17032024998579887</v>
          </cell>
          <cell r="J5450">
            <v>0.17032024998579887</v>
          </cell>
          <cell r="K5450">
            <v>7.1411939135740732E-2</v>
          </cell>
          <cell r="L5450">
            <v>7.1411939135740732E-2</v>
          </cell>
          <cell r="P5450" t="str">
            <v>PROBADAS PRODUCIENDO</v>
          </cell>
          <cell r="Q5450" t="str">
            <v>PROBADAS PRODUCIENDO2021</v>
          </cell>
        </row>
        <row r="5451">
          <cell r="I5451">
            <v>0.15190328600403918</v>
          </cell>
          <cell r="J5451">
            <v>0.15190328600403918</v>
          </cell>
          <cell r="K5451">
            <v>6.3690067479022228E-2</v>
          </cell>
          <cell r="L5451">
            <v>6.3690067479022228E-2</v>
          </cell>
          <cell r="P5451" t="str">
            <v>PROBADAS PRODUCIENDO</v>
          </cell>
          <cell r="Q5451" t="str">
            <v>PROBADAS PRODUCIENDO2021</v>
          </cell>
        </row>
        <row r="5452">
          <cell r="I5452">
            <v>0.16606440543442838</v>
          </cell>
          <cell r="J5452">
            <v>0.16606440543442838</v>
          </cell>
          <cell r="K5452">
            <v>6.9627547015021191E-2</v>
          </cell>
          <cell r="L5452">
            <v>6.9627547015021191E-2</v>
          </cell>
          <cell r="P5452" t="str">
            <v>PROBADAS PRODUCIENDO</v>
          </cell>
          <cell r="Q5452" t="str">
            <v>PROBADAS PRODUCIENDO2021</v>
          </cell>
        </row>
        <row r="5453">
          <cell r="I5453">
            <v>0.15861884406788937</v>
          </cell>
          <cell r="J5453">
            <v>0.15861884406788937</v>
          </cell>
          <cell r="K5453">
            <v>6.6505769215945393E-2</v>
          </cell>
          <cell r="L5453">
            <v>6.6505769215945393E-2</v>
          </cell>
          <cell r="P5453" t="str">
            <v>PROBADAS PRODUCIENDO</v>
          </cell>
          <cell r="Q5453" t="str">
            <v>PROBADAS PRODUCIENDO2021</v>
          </cell>
        </row>
        <row r="5454">
          <cell r="I5454">
            <v>0.16177607362753657</v>
          </cell>
          <cell r="J5454">
            <v>0.16177607362753657</v>
          </cell>
          <cell r="K5454">
            <v>6.7829533625461513E-2</v>
          </cell>
          <cell r="L5454">
            <v>6.7829533625461513E-2</v>
          </cell>
          <cell r="P5454" t="str">
            <v>PROBADAS PRODUCIENDO</v>
          </cell>
          <cell r="Q5454" t="str">
            <v>PROBADAS PRODUCIENDO2021</v>
          </cell>
        </row>
        <row r="5455">
          <cell r="P5455" t="str">
            <v>PROBADAS PRODUCIENDO</v>
          </cell>
          <cell r="Q5455" t="str">
            <v>PROBADAS PRODUCIENDO2021</v>
          </cell>
        </row>
        <row r="5456">
          <cell r="I5456">
            <v>1.5085251608798129</v>
          </cell>
          <cell r="J5456">
            <v>1.5085251608798129</v>
          </cell>
          <cell r="K5456">
            <v>0.37671397181944749</v>
          </cell>
          <cell r="L5456">
            <v>0.37671397181944749</v>
          </cell>
          <cell r="P5456" t="str">
            <v>PROBADAS PRODUCIENDO</v>
          </cell>
          <cell r="Q5456" t="str">
            <v>PROBADAS PRODUCIENDO2012</v>
          </cell>
        </row>
        <row r="5457">
          <cell r="I5457">
            <v>1.391677136434373</v>
          </cell>
          <cell r="J5457">
            <v>1.391677136434373</v>
          </cell>
          <cell r="K5457">
            <v>0.34753429054557</v>
          </cell>
          <cell r="L5457">
            <v>0.34753429054557</v>
          </cell>
          <cell r="P5457" t="str">
            <v>PROBADAS PRODUCIENDO</v>
          </cell>
          <cell r="Q5457" t="str">
            <v>PROBADAS PRODUCIENDO2012</v>
          </cell>
        </row>
        <row r="5458">
          <cell r="I5458">
            <v>1.4670764806885157</v>
          </cell>
          <cell r="J5458">
            <v>1.4670764806885157</v>
          </cell>
          <cell r="K5458">
            <v>0.36636326813451137</v>
          </cell>
          <cell r="L5458">
            <v>0.36636326813451137</v>
          </cell>
          <cell r="P5458" t="str">
            <v>PROBADAS PRODUCIENDO</v>
          </cell>
          <cell r="Q5458" t="str">
            <v>PROBADAS PRODUCIENDO2012</v>
          </cell>
        </row>
        <row r="5459">
          <cell r="I5459">
            <v>1.3997850287889997</v>
          </cell>
          <cell r="J5459">
            <v>1.3997850287889997</v>
          </cell>
          <cell r="K5459">
            <v>0.34955902066688577</v>
          </cell>
          <cell r="L5459">
            <v>0.34955902066688577</v>
          </cell>
          <cell r="P5459" t="str">
            <v>PROBADAS PRODUCIENDO</v>
          </cell>
          <cell r="Q5459" t="str">
            <v>PROBADAS PRODUCIENDO2012</v>
          </cell>
        </row>
        <row r="5460">
          <cell r="I5460">
            <v>1.4261042954140106</v>
          </cell>
          <cell r="J5460">
            <v>1.4261042954140106</v>
          </cell>
          <cell r="K5460">
            <v>0.35613155636121935</v>
          </cell>
          <cell r="L5460">
            <v>0.35613155636121935</v>
          </cell>
          <cell r="P5460" t="str">
            <v>PROBADAS PRODUCIENDO</v>
          </cell>
          <cell r="Q5460" t="str">
            <v>PROBADAS PRODUCIENDO2012</v>
          </cell>
        </row>
        <row r="5461">
          <cell r="I5461">
            <v>1.3606921441991349</v>
          </cell>
          <cell r="J5461">
            <v>1.3606921441991349</v>
          </cell>
          <cell r="K5461">
            <v>0.3397966141750125</v>
          </cell>
          <cell r="L5461">
            <v>0.3397966141750125</v>
          </cell>
          <cell r="P5461" t="str">
            <v>PROBADAS PRODUCIENDO</v>
          </cell>
          <cell r="Q5461" t="str">
            <v>PROBADAS PRODUCIENDO2012</v>
          </cell>
        </row>
        <row r="5462">
          <cell r="I5462">
            <v>1.3862763722064457</v>
          </cell>
          <cell r="J5462">
            <v>1.3862763722064457</v>
          </cell>
          <cell r="K5462">
            <v>0.34618559355600426</v>
          </cell>
          <cell r="L5462">
            <v>0.34618559355600426</v>
          </cell>
          <cell r="P5462" t="str">
            <v>PROBADAS PRODUCIENDO</v>
          </cell>
          <cell r="Q5462" t="str">
            <v>PROBADAS PRODUCIENDO2012</v>
          </cell>
        </row>
        <row r="5463">
          <cell r="I5463">
            <v>1.3664641935658142</v>
          </cell>
          <cell r="J5463">
            <v>1.3664641935658142</v>
          </cell>
          <cell r="K5463">
            <v>0.34123802973694545</v>
          </cell>
          <cell r="L5463">
            <v>0.34123802973694545</v>
          </cell>
          <cell r="P5463" t="str">
            <v>PROBADAS PRODUCIENDO</v>
          </cell>
          <cell r="Q5463" t="str">
            <v>PROBADAS PRODUCIENDO2012</v>
          </cell>
        </row>
        <row r="5464">
          <cell r="I5464">
            <v>1.3037875977890341</v>
          </cell>
          <cell r="J5464">
            <v>1.3037875977890341</v>
          </cell>
          <cell r="K5464">
            <v>0.32558621964620621</v>
          </cell>
          <cell r="L5464">
            <v>0.32558621964620621</v>
          </cell>
          <cell r="P5464" t="str">
            <v>PROBADAS PRODUCIENDO</v>
          </cell>
          <cell r="Q5464" t="str">
            <v>PROBADAS PRODUCIENDO2012</v>
          </cell>
        </row>
        <row r="5465">
          <cell r="I5465">
            <v>1.3283018858424371</v>
          </cell>
          <cell r="J5465">
            <v>1.3283018858424371</v>
          </cell>
          <cell r="K5465">
            <v>0.33170801002690981</v>
          </cell>
          <cell r="L5465">
            <v>0.33170801002690981</v>
          </cell>
          <cell r="P5465" t="str">
            <v>PROBADAS PRODUCIENDO</v>
          </cell>
          <cell r="Q5465" t="str">
            <v>PROBADAS PRODUCIENDO2012</v>
          </cell>
        </row>
        <row r="5466">
          <cell r="I5466">
            <v>1.2673757080761181</v>
          </cell>
          <cell r="J5466">
            <v>1.2673757080761181</v>
          </cell>
          <cell r="K5466">
            <v>0.31649332020314735</v>
          </cell>
          <cell r="L5466">
            <v>0.31649332020314735</v>
          </cell>
          <cell r="P5466" t="str">
            <v>PROBADAS PRODUCIENDO</v>
          </cell>
          <cell r="Q5466" t="str">
            <v>PROBADAS PRODUCIENDO2012</v>
          </cell>
        </row>
        <row r="5467">
          <cell r="I5467">
            <v>1.2912053665514518</v>
          </cell>
          <cell r="J5467">
            <v>1.2912053665514518</v>
          </cell>
          <cell r="K5467">
            <v>0.32244414258526016</v>
          </cell>
          <cell r="L5467">
            <v>0.32244414258526016</v>
          </cell>
          <cell r="P5467" t="str">
            <v>PROBADAS PRODUCIENDO</v>
          </cell>
          <cell r="Q5467" t="str">
            <v>PROBADAS PRODUCIENDO2012</v>
          </cell>
        </row>
        <row r="5468">
          <cell r="I5468">
            <v>1.3106901085235019</v>
          </cell>
          <cell r="J5468">
            <v>1.3106901085235019</v>
          </cell>
          <cell r="K5468">
            <v>0.32730993781925355</v>
          </cell>
          <cell r="L5468">
            <v>0.32730993781925355</v>
          </cell>
          <cell r="P5468" t="str">
            <v>PROBADAS PRODUCIENDO</v>
          </cell>
          <cell r="Q5468" t="str">
            <v>PROBADAS PRODUCIENDO2013</v>
          </cell>
        </row>
        <row r="5469">
          <cell r="I5469">
            <v>1.167741188272184</v>
          </cell>
          <cell r="J5469">
            <v>1.167741188272184</v>
          </cell>
          <cell r="K5469">
            <v>0.29161225314572242</v>
          </cell>
          <cell r="L5469">
            <v>0.29161225314572242</v>
          </cell>
          <cell r="P5469" t="str">
            <v>PROBADAS PRODUCIENDO</v>
          </cell>
          <cell r="Q5469" t="str">
            <v>PROBADAS PRODUCIENDO2013</v>
          </cell>
        </row>
        <row r="5470">
          <cell r="I5470">
            <v>1.2752692324376784</v>
          </cell>
          <cell r="J5470">
            <v>1.2752692324376784</v>
          </cell>
          <cell r="K5470">
            <v>0.31846451762895805</v>
          </cell>
          <cell r="L5470">
            <v>0.31846451762895805</v>
          </cell>
          <cell r="P5470" t="str">
            <v>PROBADAS PRODUCIENDO</v>
          </cell>
          <cell r="Q5470" t="str">
            <v>PROBADAS PRODUCIENDO2013</v>
          </cell>
        </row>
        <row r="5471">
          <cell r="I5471">
            <v>1.2167755415202892</v>
          </cell>
          <cell r="J5471">
            <v>1.2167755415202892</v>
          </cell>
          <cell r="K5471">
            <v>0.30385727659426609</v>
          </cell>
          <cell r="L5471">
            <v>0.30385727659426609</v>
          </cell>
          <cell r="P5471" t="str">
            <v>PROBADAS PRODUCIENDO</v>
          </cell>
          <cell r="Q5471" t="str">
            <v>PROBADAS PRODUCIENDO2013</v>
          </cell>
        </row>
        <row r="5472">
          <cell r="I5472">
            <v>1.2396537972820207</v>
          </cell>
          <cell r="J5472">
            <v>1.2396537972820207</v>
          </cell>
          <cell r="K5472">
            <v>0.30957051149402509</v>
          </cell>
          <cell r="L5472">
            <v>0.30957051149402509</v>
          </cell>
          <cell r="P5472" t="str">
            <v>PROBADAS PRODUCIENDO</v>
          </cell>
          <cell r="Q5472" t="str">
            <v>PROBADAS PRODUCIENDO2013</v>
          </cell>
        </row>
        <row r="5473">
          <cell r="I5473">
            <v>1.1827937051396629</v>
          </cell>
          <cell r="J5473">
            <v>1.1827937051396629</v>
          </cell>
          <cell r="K5473">
            <v>0.29537121823432594</v>
          </cell>
          <cell r="L5473">
            <v>0.29537121823432594</v>
          </cell>
          <cell r="P5473" t="str">
            <v>PROBADAS PRODUCIENDO</v>
          </cell>
          <cell r="Q5473" t="str">
            <v>PROBADAS PRODUCIENDO2013</v>
          </cell>
        </row>
        <row r="5474">
          <cell r="I5474">
            <v>1.2050330220688197</v>
          </cell>
          <cell r="J5474">
            <v>1.2050330220688197</v>
          </cell>
          <cell r="K5474">
            <v>0.30092489518197979</v>
          </cell>
          <cell r="L5474">
            <v>0.30092489518197979</v>
          </cell>
          <cell r="P5474" t="str">
            <v>PROBADAS PRODUCIENDO</v>
          </cell>
          <cell r="Q5474" t="str">
            <v>PROBADAS PRODUCIENDO2013</v>
          </cell>
        </row>
        <row r="5475">
          <cell r="I5475">
            <v>1.1878111102049738</v>
          </cell>
          <cell r="J5475">
            <v>1.1878111102049738</v>
          </cell>
          <cell r="K5475">
            <v>0.29662418148571634</v>
          </cell>
          <cell r="L5475">
            <v>0.29662418148571634</v>
          </cell>
          <cell r="P5475" t="str">
            <v>PROBADAS PRODUCIENDO</v>
          </cell>
          <cell r="Q5475" t="str">
            <v>PROBADAS PRODUCIENDO2013</v>
          </cell>
        </row>
        <row r="5476">
          <cell r="I5476">
            <v>1.1333289238703201</v>
          </cell>
          <cell r="J5476">
            <v>1.1333289238703201</v>
          </cell>
          <cell r="K5476">
            <v>0.28301870685408054</v>
          </cell>
          <cell r="L5476">
            <v>0.28301870685408054</v>
          </cell>
          <cell r="P5476" t="str">
            <v>PROBADAS PRODUCIENDO</v>
          </cell>
          <cell r="Q5476" t="str">
            <v>PROBADAS PRODUCIENDO2013</v>
          </cell>
        </row>
        <row r="5477">
          <cell r="I5477">
            <v>1.1546381860125066</v>
          </cell>
          <cell r="J5477">
            <v>1.1546381860125066</v>
          </cell>
          <cell r="K5477">
            <v>0.28834012739534814</v>
          </cell>
          <cell r="L5477">
            <v>0.28834012739534814</v>
          </cell>
          <cell r="P5477" t="str">
            <v>PROBADAS PRODUCIENDO</v>
          </cell>
          <cell r="Q5477" t="str">
            <v>PROBADAS PRODUCIENDO2013</v>
          </cell>
        </row>
        <row r="5478">
          <cell r="I5478">
            <v>1.1016775660460891</v>
          </cell>
          <cell r="J5478">
            <v>1.1016775660460891</v>
          </cell>
          <cell r="K5478">
            <v>0.27511462342965132</v>
          </cell>
          <cell r="L5478">
            <v>0.27511462342965132</v>
          </cell>
          <cell r="P5478" t="str">
            <v>PROBADAS PRODUCIENDO</v>
          </cell>
          <cell r="Q5478" t="str">
            <v>PROBADAS PRODUCIENDO2013</v>
          </cell>
        </row>
        <row r="5479">
          <cell r="I5479">
            <v>1.1223917078601655</v>
          </cell>
          <cell r="J5479">
            <v>1.1223917078601655</v>
          </cell>
          <cell r="K5479">
            <v>0.28028742852297894</v>
          </cell>
          <cell r="L5479">
            <v>0.28028742852297894</v>
          </cell>
          <cell r="P5479" t="str">
            <v>PROBADAS PRODUCIENDO</v>
          </cell>
          <cell r="Q5479" t="str">
            <v>PROBADAS PRODUCIENDO2013</v>
          </cell>
        </row>
        <row r="5480">
          <cell r="I5480">
            <v>1.1328660910055262</v>
          </cell>
          <cell r="J5480">
            <v>1.1328660910055262</v>
          </cell>
          <cell r="K5480">
            <v>0.28290312667596573</v>
          </cell>
          <cell r="L5480">
            <v>0.28290312667596573</v>
          </cell>
          <cell r="P5480" t="str">
            <v>PROBADAS PRODUCIENDO</v>
          </cell>
          <cell r="Q5480" t="str">
            <v>PROBADAS PRODUCIENDO2014</v>
          </cell>
        </row>
        <row r="5481">
          <cell r="I5481">
            <v>1.0093113442004131</v>
          </cell>
          <cell r="J5481">
            <v>1.0093113442004131</v>
          </cell>
          <cell r="K5481">
            <v>0.25204862015984369</v>
          </cell>
          <cell r="L5481">
            <v>0.25204862015984369</v>
          </cell>
          <cell r="P5481" t="str">
            <v>PROBADAS PRODUCIENDO</v>
          </cell>
          <cell r="Q5481" t="str">
            <v>PROBADAS PRODUCIENDO2014</v>
          </cell>
        </row>
        <row r="5482">
          <cell r="I5482">
            <v>1.1022508378877893</v>
          </cell>
          <cell r="J5482">
            <v>1.1022508378877893</v>
          </cell>
          <cell r="K5482">
            <v>0.27525778280015412</v>
          </cell>
          <cell r="L5482">
            <v>0.27525778280015412</v>
          </cell>
          <cell r="P5482" t="str">
            <v>PROBADAS PRODUCIENDO</v>
          </cell>
          <cell r="Q5482" t="str">
            <v>PROBADAS PRODUCIENDO2014</v>
          </cell>
        </row>
        <row r="5483">
          <cell r="I5483">
            <v>1.0516931060890153</v>
          </cell>
          <cell r="J5483">
            <v>1.0516931060890153</v>
          </cell>
          <cell r="K5483">
            <v>0.26263233614138537</v>
          </cell>
          <cell r="L5483">
            <v>0.26263233614138537</v>
          </cell>
          <cell r="P5483" t="str">
            <v>PROBADAS PRODUCIENDO</v>
          </cell>
          <cell r="Q5483" t="str">
            <v>PROBADAS PRODUCIENDO2014</v>
          </cell>
        </row>
        <row r="5484">
          <cell r="I5484">
            <v>1.071467421928642</v>
          </cell>
          <cell r="J5484">
            <v>1.071467421928642</v>
          </cell>
          <cell r="K5484">
            <v>0.26757044473455815</v>
          </cell>
          <cell r="L5484">
            <v>0.26757044473455815</v>
          </cell>
          <cell r="P5484" t="str">
            <v>PROBADAS PRODUCIENDO</v>
          </cell>
          <cell r="Q5484" t="str">
            <v>PROBADAS PRODUCIENDO2014</v>
          </cell>
        </row>
        <row r="5485">
          <cell r="I5485">
            <v>1.0223216552057035</v>
          </cell>
          <cell r="J5485">
            <v>1.0223216552057035</v>
          </cell>
          <cell r="K5485">
            <v>0.25529759873872981</v>
          </cell>
          <cell r="L5485">
            <v>0.25529759873872981</v>
          </cell>
          <cell r="P5485" t="str">
            <v>PROBADAS PRODUCIENDO</v>
          </cell>
          <cell r="Q5485" t="str">
            <v>PROBADAS PRODUCIENDO2014</v>
          </cell>
        </row>
        <row r="5486">
          <cell r="I5486">
            <v>1.0415437183557541</v>
          </cell>
          <cell r="J5486">
            <v>1.0415437183557541</v>
          </cell>
          <cell r="K5486">
            <v>0.26009779693469259</v>
          </cell>
          <cell r="L5486">
            <v>0.26009779693469259</v>
          </cell>
          <cell r="P5486" t="str">
            <v>PROBADAS PRODUCIENDO</v>
          </cell>
          <cell r="Q5486" t="str">
            <v>PROBADAS PRODUCIENDO2014</v>
          </cell>
        </row>
        <row r="5487">
          <cell r="I5487">
            <v>1.0266583386264196</v>
          </cell>
          <cell r="J5487">
            <v>1.0266583386264196</v>
          </cell>
          <cell r="K5487">
            <v>0.25638056989380736</v>
          </cell>
          <cell r="L5487">
            <v>0.25638056989380736</v>
          </cell>
          <cell r="P5487" t="str">
            <v>PROBADAS PRODUCIENDO</v>
          </cell>
          <cell r="Q5487" t="str">
            <v>PROBADAS PRODUCIENDO2014</v>
          </cell>
        </row>
        <row r="5488">
          <cell r="I5488">
            <v>0.97956786234908999</v>
          </cell>
          <cell r="J5488">
            <v>0.97956786234908999</v>
          </cell>
          <cell r="K5488">
            <v>0.24462097793383222</v>
          </cell>
          <cell r="L5488">
            <v>0.24462097793383222</v>
          </cell>
          <cell r="P5488" t="str">
            <v>PROBADAS PRODUCIENDO</v>
          </cell>
          <cell r="Q5488" t="str">
            <v>PROBADAS PRODUCIENDO2014</v>
          </cell>
        </row>
        <row r="5489">
          <cell r="I5489">
            <v>0.99798605315427746</v>
          </cell>
          <cell r="J5489">
            <v>0.99798605315427746</v>
          </cell>
          <cell r="K5489">
            <v>0.24922043042682476</v>
          </cell>
          <cell r="L5489">
            <v>0.24922043042682476</v>
          </cell>
          <cell r="P5489" t="str">
            <v>PROBADAS PRODUCIENDO</v>
          </cell>
          <cell r="Q5489" t="str">
            <v>PROBADAS PRODUCIENDO2014</v>
          </cell>
        </row>
        <row r="5490">
          <cell r="I5490">
            <v>0.95221070921259354</v>
          </cell>
          <cell r="J5490">
            <v>0.95221070921259354</v>
          </cell>
          <cell r="K5490">
            <v>0.23778925773255183</v>
          </cell>
          <cell r="L5490">
            <v>0.23778925773255183</v>
          </cell>
          <cell r="P5490" t="str">
            <v>PROBADAS PRODUCIENDO</v>
          </cell>
          <cell r="Q5490" t="str">
            <v>PROBADAS PRODUCIENDO2014</v>
          </cell>
        </row>
        <row r="5491">
          <cell r="I5491">
            <v>0.97011452088620609</v>
          </cell>
          <cell r="J5491">
            <v>0.97011452088620609</v>
          </cell>
          <cell r="K5491">
            <v>0.24226025774049359</v>
          </cell>
          <cell r="L5491">
            <v>0.24226025774049359</v>
          </cell>
          <cell r="P5491" t="str">
            <v>PROBADAS PRODUCIENDO</v>
          </cell>
          <cell r="Q5491" t="str">
            <v>PROBADAS PRODUCIENDO2014</v>
          </cell>
        </row>
        <row r="5492">
          <cell r="I5492">
            <v>0.97726301634251744</v>
          </cell>
          <cell r="J5492">
            <v>0.97726301634251744</v>
          </cell>
          <cell r="K5492">
            <v>0.24404540404478839</v>
          </cell>
          <cell r="L5492">
            <v>0.24404540404478839</v>
          </cell>
          <cell r="P5492" t="str">
            <v>PROBADAS PRODUCIENDO</v>
          </cell>
          <cell r="Q5492" t="str">
            <v>PROBADAS PRODUCIENDO2015</v>
          </cell>
        </row>
        <row r="5493">
          <cell r="I5493">
            <v>0.87067894122115774</v>
          </cell>
          <cell r="J5493">
            <v>0.87067894122115774</v>
          </cell>
          <cell r="K5493">
            <v>0.21742887068299002</v>
          </cell>
          <cell r="L5493">
            <v>0.21742887068299002</v>
          </cell>
          <cell r="P5493" t="str">
            <v>PROBADAS PRODUCIENDO</v>
          </cell>
          <cell r="Q5493" t="str">
            <v>PROBADAS PRODUCIENDO2015</v>
          </cell>
        </row>
        <row r="5494">
          <cell r="I5494">
            <v>0.95085287409759112</v>
          </cell>
          <cell r="J5494">
            <v>0.95085287409759112</v>
          </cell>
          <cell r="K5494">
            <v>0.23745017458530743</v>
          </cell>
          <cell r="L5494">
            <v>0.23745017458530743</v>
          </cell>
          <cell r="P5494" t="str">
            <v>PROBADAS PRODUCIENDO</v>
          </cell>
          <cell r="Q5494" t="str">
            <v>PROBADAS PRODUCIENDO2015</v>
          </cell>
        </row>
        <row r="5495">
          <cell r="I5495">
            <v>0.90723942157271176</v>
          </cell>
          <cell r="J5495">
            <v>0.90723942157271176</v>
          </cell>
          <cell r="K5495">
            <v>0.22655887667959407</v>
          </cell>
          <cell r="L5495">
            <v>0.22655887667959407</v>
          </cell>
          <cell r="P5495" t="str">
            <v>PROBADAS PRODUCIENDO</v>
          </cell>
          <cell r="Q5495" t="str">
            <v>PROBADAS PRODUCIENDO2015</v>
          </cell>
        </row>
        <row r="5496">
          <cell r="I5496">
            <v>0.92429766675894542</v>
          </cell>
          <cell r="J5496">
            <v>0.92429766675894542</v>
          </cell>
          <cell r="K5496">
            <v>0.23081871898320416</v>
          </cell>
          <cell r="L5496">
            <v>0.23081871898320416</v>
          </cell>
          <cell r="P5496" t="str">
            <v>PROBADAS PRODUCIENDO</v>
          </cell>
          <cell r="Q5496" t="str">
            <v>PROBADAS PRODUCIENDO2015</v>
          </cell>
        </row>
        <row r="5497">
          <cell r="I5497">
            <v>0.88190224102466286</v>
          </cell>
          <cell r="J5497">
            <v>0.88190224102466286</v>
          </cell>
          <cell r="K5497">
            <v>0.22023159082020866</v>
          </cell>
          <cell r="L5497">
            <v>0.22023159082020866</v>
          </cell>
          <cell r="P5497" t="str">
            <v>PROBADAS PRODUCIENDO</v>
          </cell>
          <cell r="Q5497" t="str">
            <v>PROBADAS PRODUCIENDO2015</v>
          </cell>
        </row>
        <row r="5498">
          <cell r="I5498">
            <v>0.89848408733773255</v>
          </cell>
          <cell r="J5498">
            <v>0.89848408733773255</v>
          </cell>
          <cell r="K5498">
            <v>0.22437246519651202</v>
          </cell>
          <cell r="L5498">
            <v>0.22437246519651202</v>
          </cell>
          <cell r="P5498" t="str">
            <v>PROBADAS PRODUCIENDO</v>
          </cell>
          <cell r="Q5498" t="str">
            <v>PROBADAS PRODUCIENDO2015</v>
          </cell>
        </row>
        <row r="5499">
          <cell r="I5499">
            <v>0.88564326598277476</v>
          </cell>
          <cell r="J5499">
            <v>0.88564326598277476</v>
          </cell>
          <cell r="K5499">
            <v>0.22116581214259223</v>
          </cell>
          <cell r="L5499">
            <v>0.22116581214259223</v>
          </cell>
          <cell r="P5499" t="str">
            <v>PROBADAS PRODUCIENDO</v>
          </cell>
          <cell r="Q5499" t="str">
            <v>PROBADAS PRODUCIENDO2015</v>
          </cell>
        </row>
        <row r="5500">
          <cell r="I5500">
            <v>0.84502082944488144</v>
          </cell>
          <cell r="J5500">
            <v>0.84502082944488144</v>
          </cell>
          <cell r="K5500">
            <v>0.21102144079896276</v>
          </cell>
          <cell r="L5500">
            <v>0.21102144079896276</v>
          </cell>
          <cell r="P5500" t="str">
            <v>PROBADAS PRODUCIENDO</v>
          </cell>
          <cell r="Q5500" t="str">
            <v>PROBADAS PRODUCIENDO2015</v>
          </cell>
        </row>
        <row r="5501">
          <cell r="I5501">
            <v>0.86090921805917031</v>
          </cell>
          <cell r="J5501">
            <v>0.86090921805917031</v>
          </cell>
          <cell r="K5501">
            <v>0.21498914258870869</v>
          </cell>
          <cell r="L5501">
            <v>0.21498914258870869</v>
          </cell>
          <cell r="P5501" t="str">
            <v>PROBADAS PRODUCIENDO</v>
          </cell>
          <cell r="Q5501" t="str">
            <v>PROBADAS PRODUCIENDO2015</v>
          </cell>
        </row>
        <row r="5502">
          <cell r="I5502">
            <v>0.82142127588337066</v>
          </cell>
          <cell r="J5502">
            <v>0.82142127588337066</v>
          </cell>
          <cell r="K5502">
            <v>0.20512808098908231</v>
          </cell>
          <cell r="L5502">
            <v>0.20512808098908231</v>
          </cell>
          <cell r="P5502" t="str">
            <v>PROBADAS PRODUCIENDO</v>
          </cell>
          <cell r="Q5502" t="str">
            <v>PROBADAS PRODUCIENDO2015</v>
          </cell>
        </row>
        <row r="5503">
          <cell r="I5503">
            <v>0.83686593711834889</v>
          </cell>
          <cell r="J5503">
            <v>0.83686593711834889</v>
          </cell>
          <cell r="K5503">
            <v>0.20898497368674282</v>
          </cell>
          <cell r="L5503">
            <v>0.20898497368674282</v>
          </cell>
          <cell r="P5503" t="str">
            <v>PROBADAS PRODUCIENDO</v>
          </cell>
          <cell r="Q5503" t="str">
            <v>PROBADAS PRODUCIENDO2015</v>
          </cell>
        </row>
        <row r="5504">
          <cell r="I5504">
            <v>0.84190361637124467</v>
          </cell>
          <cell r="J5504">
            <v>0.84190361637124467</v>
          </cell>
          <cell r="K5504">
            <v>0.21024299987637823</v>
          </cell>
          <cell r="L5504">
            <v>0.21024299987637823</v>
          </cell>
          <cell r="P5504" t="str">
            <v>PROBADAS PRODUCIENDO</v>
          </cell>
          <cell r="Q5504" t="str">
            <v>PROBADAS PRODUCIENDO2016</v>
          </cell>
        </row>
        <row r="5505">
          <cell r="I5505">
            <v>0.7766910651340726</v>
          </cell>
          <cell r="J5505">
            <v>0.7766910651340726</v>
          </cell>
          <cell r="K5505">
            <v>0.19395790246725947</v>
          </cell>
          <cell r="L5505">
            <v>0.19395790246725947</v>
          </cell>
          <cell r="P5505" t="str">
            <v>PROBADAS PRODUCIENDO</v>
          </cell>
          <cell r="Q5505" t="str">
            <v>PROBADAS PRODUCIENDO2016</v>
          </cell>
        </row>
        <row r="5506">
          <cell r="I5506">
            <v>0.81877122544280045</v>
          </cell>
          <cell r="J5506">
            <v>0.81877122544280045</v>
          </cell>
          <cell r="K5506">
            <v>0.20446630148889358</v>
          </cell>
          <cell r="L5506">
            <v>0.20446630148889358</v>
          </cell>
          <cell r="P5506" t="str">
            <v>PROBADAS PRODUCIENDO</v>
          </cell>
          <cell r="Q5506" t="str">
            <v>PROBADAS PRODUCIENDO2016</v>
          </cell>
        </row>
        <row r="5507">
          <cell r="I5507">
            <v>0.78121605687534135</v>
          </cell>
          <cell r="J5507">
            <v>0.78121605687534135</v>
          </cell>
          <cell r="K5507">
            <v>0.19508789860886133</v>
          </cell>
          <cell r="L5507">
            <v>0.19508789860886133</v>
          </cell>
          <cell r="P5507" t="str">
            <v>PROBADAS PRODUCIENDO</v>
          </cell>
          <cell r="Q5507" t="str">
            <v>PROBADAS PRODUCIENDO2016</v>
          </cell>
        </row>
        <row r="5508">
          <cell r="I5508">
            <v>0.79590476497678186</v>
          </cell>
          <cell r="J5508">
            <v>0.79590476497678186</v>
          </cell>
          <cell r="K5508">
            <v>0.19875601215001232</v>
          </cell>
          <cell r="L5508">
            <v>0.19875601215001232</v>
          </cell>
          <cell r="P5508" t="str">
            <v>PROBADAS PRODUCIENDO</v>
          </cell>
          <cell r="Q5508" t="str">
            <v>PROBADAS PRODUCIENDO2016</v>
          </cell>
        </row>
        <row r="5509">
          <cell r="I5509">
            <v>0.75939842879457031</v>
          </cell>
          <cell r="J5509">
            <v>0.75939842879457031</v>
          </cell>
          <cell r="K5509">
            <v>0.18963952721730087</v>
          </cell>
          <cell r="L5509">
            <v>0.18963952721730087</v>
          </cell>
          <cell r="P5509" t="str">
            <v>PROBADAS PRODUCIENDO</v>
          </cell>
          <cell r="Q5509" t="str">
            <v>PROBADAS PRODUCIENDO2016</v>
          </cell>
        </row>
        <row r="5510">
          <cell r="I5510">
            <v>0.77367691392693061</v>
          </cell>
          <cell r="J5510">
            <v>0.77367691392693061</v>
          </cell>
          <cell r="K5510">
            <v>0.19320519850026394</v>
          </cell>
          <cell r="L5510">
            <v>0.19320519850026394</v>
          </cell>
          <cell r="P5510" t="str">
            <v>PROBADAS PRODUCIENDO</v>
          </cell>
          <cell r="Q5510" t="str">
            <v>PROBADAS PRODUCIENDO2016</v>
          </cell>
        </row>
        <row r="5511">
          <cell r="I5511">
            <v>0.76261979318522954</v>
          </cell>
          <cell r="J5511">
            <v>0.76261979318522954</v>
          </cell>
          <cell r="K5511">
            <v>0.19044397715672062</v>
          </cell>
          <cell r="L5511">
            <v>0.19044397715672062</v>
          </cell>
          <cell r="P5511" t="str">
            <v>PROBADAS PRODUCIENDO</v>
          </cell>
          <cell r="Q5511" t="str">
            <v>PROBADAS PRODUCIENDO2016</v>
          </cell>
        </row>
        <row r="5512">
          <cell r="I5512">
            <v>0.72764016273905274</v>
          </cell>
          <cell r="J5512">
            <v>0.72764016273905274</v>
          </cell>
          <cell r="K5512">
            <v>0.18170874631014308</v>
          </cell>
          <cell r="L5512">
            <v>0.18170874631014308</v>
          </cell>
          <cell r="P5512" t="str">
            <v>PROBADAS PRODUCIENDO</v>
          </cell>
          <cell r="Q5512" t="str">
            <v>PROBADAS PRODUCIENDO2016</v>
          </cell>
        </row>
        <row r="5513">
          <cell r="I5513">
            <v>0.74132151741591534</v>
          </cell>
          <cell r="J5513">
            <v>0.74132151741591534</v>
          </cell>
          <cell r="K5513">
            <v>0.18512530016940093</v>
          </cell>
          <cell r="L5513">
            <v>0.18512530016940093</v>
          </cell>
          <cell r="P5513" t="str">
            <v>PROBADAS PRODUCIENDO</v>
          </cell>
          <cell r="Q5513" t="str">
            <v>PROBADAS PRODUCIENDO2016</v>
          </cell>
        </row>
        <row r="5514">
          <cell r="I5514">
            <v>0.70731879029981126</v>
          </cell>
          <cell r="J5514">
            <v>0.70731879029981126</v>
          </cell>
          <cell r="K5514">
            <v>0.17663402490480429</v>
          </cell>
          <cell r="L5514">
            <v>0.17663402490480429</v>
          </cell>
          <cell r="P5514" t="str">
            <v>PROBADAS PRODUCIENDO</v>
          </cell>
          <cell r="Q5514" t="str">
            <v>PROBADAS PRODUCIENDO2016</v>
          </cell>
        </row>
        <row r="5515">
          <cell r="I5515">
            <v>0.72061805514972099</v>
          </cell>
          <cell r="J5515">
            <v>0.72061805514972099</v>
          </cell>
          <cell r="K5515">
            <v>0.17995516200865361</v>
          </cell>
          <cell r="L5515">
            <v>0.17995516200865361</v>
          </cell>
          <cell r="P5515" t="str">
            <v>PROBADAS PRODUCIENDO</v>
          </cell>
          <cell r="Q5515" t="str">
            <v>PROBADAS PRODUCIENDO2016</v>
          </cell>
        </row>
        <row r="5516">
          <cell r="I5516">
            <v>0.72340626663706331</v>
          </cell>
          <cell r="J5516">
            <v>0.72340626663706331</v>
          </cell>
          <cell r="K5516">
            <v>0.18065144354966331</v>
          </cell>
          <cell r="L5516">
            <v>0.18065144354966331</v>
          </cell>
          <cell r="P5516" t="str">
            <v>PROBADAS PRODUCIENDO</v>
          </cell>
          <cell r="Q5516" t="str">
            <v>PROBADAS PRODUCIENDO2017</v>
          </cell>
        </row>
        <row r="5517">
          <cell r="I5517">
            <v>0.64450878809023293</v>
          </cell>
          <cell r="J5517">
            <v>0.64450878809023293</v>
          </cell>
          <cell r="K5517">
            <v>0.16094890011142099</v>
          </cell>
          <cell r="L5517">
            <v>0.16094890011142099</v>
          </cell>
          <cell r="P5517" t="str">
            <v>PROBADAS PRODUCIENDO</v>
          </cell>
          <cell r="Q5517" t="str">
            <v>PROBADAS PRODUCIENDO2017</v>
          </cell>
        </row>
        <row r="5518">
          <cell r="I5518">
            <v>0.70385650154488344</v>
          </cell>
          <cell r="J5518">
            <v>0.70385650154488344</v>
          </cell>
          <cell r="K5518">
            <v>0.17576941052363348</v>
          </cell>
          <cell r="L5518">
            <v>0.17576941052363348</v>
          </cell>
          <cell r="P5518" t="str">
            <v>PROBADAS PRODUCIENDO</v>
          </cell>
          <cell r="Q5518" t="str">
            <v>PROBADAS PRODUCIENDO2017</v>
          </cell>
        </row>
        <row r="5519">
          <cell r="I5519">
            <v>0.67157220925249417</v>
          </cell>
          <cell r="J5519">
            <v>0.67157220925249417</v>
          </cell>
          <cell r="K5519">
            <v>0.16770726857715593</v>
          </cell>
          <cell r="L5519">
            <v>0.16770726857715593</v>
          </cell>
          <cell r="P5519" t="str">
            <v>PROBADAS PRODUCIENDO</v>
          </cell>
          <cell r="Q5519" t="str">
            <v>PROBADAS PRODUCIENDO2017</v>
          </cell>
        </row>
        <row r="5520">
          <cell r="I5520">
            <v>0.68419935389950948</v>
          </cell>
          <cell r="J5520">
            <v>0.68419935389950948</v>
          </cell>
          <cell r="K5520">
            <v>0.17086056156561463</v>
          </cell>
          <cell r="L5520">
            <v>0.17086056156561463</v>
          </cell>
          <cell r="P5520" t="str">
            <v>PROBADAS PRODUCIENDO</v>
          </cell>
          <cell r="Q5520" t="str">
            <v>PROBADAS PRODUCIENDO2017</v>
          </cell>
        </row>
        <row r="5521">
          <cell r="I5521">
            <v>0.65281669013339971</v>
          </cell>
          <cell r="J5521">
            <v>0.65281669013339971</v>
          </cell>
          <cell r="K5521">
            <v>0.16302357732419143</v>
          </cell>
          <cell r="L5521">
            <v>0.16302357732419143</v>
          </cell>
          <cell r="P5521" t="str">
            <v>PROBADAS PRODUCIENDO</v>
          </cell>
          <cell r="Q5521" t="str">
            <v>PROBADAS PRODUCIENDO2017</v>
          </cell>
        </row>
        <row r="5522">
          <cell r="I5522">
            <v>0.66509118669646416</v>
          </cell>
          <cell r="J5522">
            <v>0.66509118669646416</v>
          </cell>
          <cell r="K5522">
            <v>0.16608880584822835</v>
          </cell>
          <cell r="L5522">
            <v>0.16608880584822835</v>
          </cell>
          <cell r="P5522" t="str">
            <v>PROBADAS PRODUCIENDO</v>
          </cell>
          <cell r="Q5522" t="str">
            <v>PROBADAS PRODUCIENDO2017</v>
          </cell>
        </row>
        <row r="5523">
          <cell r="I5523">
            <v>0.65558593531417531</v>
          </cell>
          <cell r="J5523">
            <v>0.65558593531417531</v>
          </cell>
          <cell r="K5523">
            <v>0.16371512253539852</v>
          </cell>
          <cell r="L5523">
            <v>0.16371512253539852</v>
          </cell>
          <cell r="P5523" t="str">
            <v>PROBADAS PRODUCIENDO</v>
          </cell>
          <cell r="Q5523" t="str">
            <v>PROBADAS PRODUCIENDO2017</v>
          </cell>
        </row>
        <row r="5524">
          <cell r="I5524">
            <v>0.62551570379393395</v>
          </cell>
          <cell r="J5524">
            <v>0.62551570379393395</v>
          </cell>
          <cell r="K5524">
            <v>0.15620588328418594</v>
          </cell>
          <cell r="L5524">
            <v>0.15620588328418594</v>
          </cell>
          <cell r="P5524" t="str">
            <v>PROBADAS PRODUCIENDO</v>
          </cell>
          <cell r="Q5524" t="str">
            <v>PROBADAS PRODUCIENDO2017</v>
          </cell>
        </row>
        <row r="5525">
          <cell r="I5525">
            <v>0.63727687729393678</v>
          </cell>
          <cell r="J5525">
            <v>0.63727687729393678</v>
          </cell>
          <cell r="K5525">
            <v>0.15914292304814961</v>
          </cell>
          <cell r="L5525">
            <v>0.15914292304814961</v>
          </cell>
          <cell r="P5525" t="str">
            <v>PROBADAS PRODUCIENDO</v>
          </cell>
          <cell r="Q5525" t="str">
            <v>PROBADAS PRODUCIENDO2017</v>
          </cell>
        </row>
        <row r="5526">
          <cell r="I5526">
            <v>0.6080464405037681</v>
          </cell>
          <cell r="J5526">
            <v>0.6080464405037681</v>
          </cell>
          <cell r="K5526">
            <v>0.15184340015864106</v>
          </cell>
          <cell r="L5526">
            <v>0.15184340015864106</v>
          </cell>
          <cell r="P5526" t="str">
            <v>PROBADAS PRODUCIENDO</v>
          </cell>
          <cell r="Q5526" t="str">
            <v>PROBADAS PRODUCIENDO2017</v>
          </cell>
        </row>
        <row r="5527">
          <cell r="I5527">
            <v>0.61947915056915526</v>
          </cell>
          <cell r="J5527">
            <v>0.61947915056915526</v>
          </cell>
          <cell r="K5527">
            <v>0.15469841493007538</v>
          </cell>
          <cell r="L5527">
            <v>0.15469841493007538</v>
          </cell>
          <cell r="P5527" t="str">
            <v>PROBADAS PRODUCIENDO</v>
          </cell>
          <cell r="Q5527" t="str">
            <v>PROBADAS PRODUCIENDO2017</v>
          </cell>
        </row>
        <row r="5528">
          <cell r="I5528">
            <v>0.62047894877488419</v>
          </cell>
          <cell r="J5528">
            <v>0.62047894877488419</v>
          </cell>
          <cell r="K5528">
            <v>0.15494808789733197</v>
          </cell>
          <cell r="L5528">
            <v>0.15494808789733197</v>
          </cell>
          <cell r="P5528" t="str">
            <v>PROBADAS PRODUCIENDO</v>
          </cell>
          <cell r="Q5528" t="str">
            <v>PROBADAS PRODUCIENDO2018</v>
          </cell>
        </row>
        <row r="5529">
          <cell r="I5529">
            <v>0.55280712063699156</v>
          </cell>
          <cell r="J5529">
            <v>0.55280712063699156</v>
          </cell>
          <cell r="K5529">
            <v>0.13804885159739486</v>
          </cell>
          <cell r="L5529">
            <v>0.13804885159739486</v>
          </cell>
          <cell r="P5529" t="str">
            <v>PROBADAS PRODUCIENDO</v>
          </cell>
          <cell r="Q5529" t="str">
            <v>PROBADAS PRODUCIENDO2018</v>
          </cell>
        </row>
        <row r="5530">
          <cell r="I5530">
            <v>0.60371075329106438</v>
          </cell>
          <cell r="J5530">
            <v>0.60371075329106438</v>
          </cell>
          <cell r="K5530">
            <v>0.15076067777997568</v>
          </cell>
          <cell r="L5530">
            <v>0.15076067777997568</v>
          </cell>
          <cell r="P5530" t="str">
            <v>PROBADAS PRODUCIENDO</v>
          </cell>
          <cell r="Q5530" t="str">
            <v>PROBADAS PRODUCIENDO2018</v>
          </cell>
        </row>
        <row r="5531">
          <cell r="I5531">
            <v>0.576019918047597</v>
          </cell>
          <cell r="J5531">
            <v>0.576019918047597</v>
          </cell>
          <cell r="K5531">
            <v>0.14384562936177056</v>
          </cell>
          <cell r="L5531">
            <v>0.14384562936177056</v>
          </cell>
          <cell r="P5531" t="str">
            <v>PROBADAS PRODUCIENDO</v>
          </cell>
          <cell r="Q5531" t="str">
            <v>PROBADAS PRODUCIENDO2018</v>
          </cell>
        </row>
        <row r="5532">
          <cell r="I5532">
            <v>0.58685045380317458</v>
          </cell>
          <cell r="J5532">
            <v>0.58685045380317458</v>
          </cell>
          <cell r="K5532">
            <v>0.14655026714125355</v>
          </cell>
          <cell r="L5532">
            <v>0.14655026714125355</v>
          </cell>
          <cell r="P5532" t="str">
            <v>PROBADAS PRODUCIENDO</v>
          </cell>
          <cell r="Q5532" t="str">
            <v>PROBADAS PRODUCIENDO2018</v>
          </cell>
        </row>
        <row r="5533">
          <cell r="I5533">
            <v>0.55993296204037657</v>
          </cell>
          <cell r="J5533">
            <v>0.55993296204037657</v>
          </cell>
          <cell r="K5533">
            <v>0.13982834065547531</v>
          </cell>
          <cell r="L5533">
            <v>0.13982834065547531</v>
          </cell>
          <cell r="P5533" t="str">
            <v>PROBADAS PRODUCIENDO</v>
          </cell>
          <cell r="Q5533" t="str">
            <v>PROBADAS PRODUCIENDO2018</v>
          </cell>
        </row>
        <row r="5534">
          <cell r="I5534">
            <v>0.5704610250050437</v>
          </cell>
          <cell r="J5534">
            <v>0.5704610250050437</v>
          </cell>
          <cell r="K5534">
            <v>0.14245744391330353</v>
          </cell>
          <cell r="L5534">
            <v>0.14245744391330353</v>
          </cell>
          <cell r="P5534" t="str">
            <v>PROBADAS PRODUCIENDO</v>
          </cell>
          <cell r="Q5534" t="str">
            <v>PROBADAS PRODUCIENDO2018</v>
          </cell>
        </row>
        <row r="5535">
          <cell r="I5535">
            <v>0.56230819490456585</v>
          </cell>
          <cell r="J5535">
            <v>0.56230819490456585</v>
          </cell>
          <cell r="K5535">
            <v>0.14042149178710309</v>
          </cell>
          <cell r="L5535">
            <v>0.14042149178710309</v>
          </cell>
          <cell r="P5535" t="str">
            <v>PROBADAS PRODUCIENDO</v>
          </cell>
          <cell r="Q5535" t="str">
            <v>PROBADAS PRODUCIENDO2018</v>
          </cell>
        </row>
        <row r="5536">
          <cell r="I5536">
            <v>0.53651640057874805</v>
          </cell>
          <cell r="J5536">
            <v>0.53651640057874805</v>
          </cell>
          <cell r="K5536">
            <v>0.13398067824763094</v>
          </cell>
          <cell r="L5536">
            <v>0.13398067824763094</v>
          </cell>
          <cell r="P5536" t="str">
            <v>PROBADAS PRODUCIENDO</v>
          </cell>
          <cell r="Q5536" t="str">
            <v>PROBADAS PRODUCIENDO2018</v>
          </cell>
        </row>
        <row r="5537">
          <cell r="I5537">
            <v>0.5466041768480695</v>
          </cell>
          <cell r="J5537">
            <v>0.5466041768480695</v>
          </cell>
          <cell r="K5537">
            <v>0.13649983163253412</v>
          </cell>
          <cell r="L5537">
            <v>0.13649983163253412</v>
          </cell>
          <cell r="P5537" t="str">
            <v>PROBADAS PRODUCIENDO</v>
          </cell>
          <cell r="Q5537" t="str">
            <v>PROBADAS PRODUCIENDO2018</v>
          </cell>
        </row>
        <row r="5538">
          <cell r="I5538">
            <v>0.52153269001105296</v>
          </cell>
          <cell r="J5538">
            <v>0.52153269001105296</v>
          </cell>
          <cell r="K5538">
            <v>0.13023889569939859</v>
          </cell>
          <cell r="L5538">
            <v>0.13023889569939859</v>
          </cell>
          <cell r="P5538" t="str">
            <v>PROBADAS PRODUCIENDO</v>
          </cell>
          <cell r="Q5538" t="str">
            <v>PROBADAS PRODUCIENDO2018</v>
          </cell>
        </row>
        <row r="5539">
          <cell r="I5539">
            <v>0.53133873711097168</v>
          </cell>
          <cell r="J5539">
            <v>0.53133873711097168</v>
          </cell>
          <cell r="K5539">
            <v>0.13268769472950853</v>
          </cell>
          <cell r="L5539">
            <v>0.13268769472950853</v>
          </cell>
          <cell r="P5539" t="str">
            <v>PROBADAS PRODUCIENDO</v>
          </cell>
          <cell r="Q5539" t="str">
            <v>PROBADAS PRODUCIENDO2018</v>
          </cell>
        </row>
        <row r="5540">
          <cell r="I5540">
            <v>0.531931050289292</v>
          </cell>
          <cell r="J5540">
            <v>0.531931050289292</v>
          </cell>
          <cell r="K5540">
            <v>0.13283560916657097</v>
          </cell>
          <cell r="L5540">
            <v>0.13283560916657097</v>
          </cell>
          <cell r="P5540" t="str">
            <v>PROBADAS PRODUCIENDO</v>
          </cell>
          <cell r="Q5540" t="str">
            <v>PROBADAS PRODUCIENDO2019</v>
          </cell>
        </row>
        <row r="5541">
          <cell r="I5541">
            <v>0.47391659760325533</v>
          </cell>
          <cell r="J5541">
            <v>0.47391659760325533</v>
          </cell>
          <cell r="K5541">
            <v>0.11834804511325288</v>
          </cell>
          <cell r="L5541">
            <v>0.11834804511325288</v>
          </cell>
          <cell r="P5541" t="str">
            <v>PROBADAS PRODUCIENDO</v>
          </cell>
          <cell r="Q5541" t="str">
            <v>PROBADAS PRODUCIENDO2019</v>
          </cell>
        </row>
        <row r="5542">
          <cell r="I5542">
            <v>0.51755582635499309</v>
          </cell>
          <cell r="J5542">
            <v>0.51755582635499309</v>
          </cell>
          <cell r="K5542">
            <v>0.12924577994494543</v>
          </cell>
          <cell r="L5542">
            <v>0.12924577994494543</v>
          </cell>
          <cell r="P5542" t="str">
            <v>PROBADAS PRODUCIENDO</v>
          </cell>
          <cell r="Q5542" t="str">
            <v>PROBADAS PRODUCIENDO2019</v>
          </cell>
        </row>
        <row r="5543">
          <cell r="I5543">
            <v>0.49381672109843633</v>
          </cell>
          <cell r="J5543">
            <v>0.49381672109843633</v>
          </cell>
          <cell r="K5543">
            <v>0.12331757081688444</v>
          </cell>
          <cell r="L5543">
            <v>0.12331757081688444</v>
          </cell>
          <cell r="P5543" t="str">
            <v>PROBADAS PRODUCIENDO</v>
          </cell>
          <cell r="Q5543" t="str">
            <v>PROBADAS PRODUCIENDO2019</v>
          </cell>
        </row>
        <row r="5544">
          <cell r="I5544">
            <v>0.50310164248220179</v>
          </cell>
          <cell r="J5544">
            <v>0.50310164248220179</v>
          </cell>
          <cell r="K5544">
            <v>0.12563623258217418</v>
          </cell>
          <cell r="L5544">
            <v>0.12563623258217418</v>
          </cell>
          <cell r="P5544" t="str">
            <v>PROBADAS PRODUCIENDO</v>
          </cell>
          <cell r="Q5544" t="str">
            <v>PROBADAS PRODUCIENDO2019</v>
          </cell>
        </row>
        <row r="5545">
          <cell r="I5545">
            <v>0.48002551767117929</v>
          </cell>
          <cell r="J5545">
            <v>0.48002551767117929</v>
          </cell>
          <cell r="K5545">
            <v>0.11987358515858627</v>
          </cell>
          <cell r="L5545">
            <v>0.11987358515858627</v>
          </cell>
          <cell r="P5545" t="str">
            <v>PROBADAS PRODUCIENDO</v>
          </cell>
          <cell r="Q5545" t="str">
            <v>PROBADAS PRODUCIENDO2019</v>
          </cell>
        </row>
        <row r="5546">
          <cell r="I5546">
            <v>0.48905113183805932</v>
          </cell>
          <cell r="J5546">
            <v>0.48905113183805932</v>
          </cell>
          <cell r="K5546">
            <v>0.12212749185440316</v>
          </cell>
          <cell r="L5546">
            <v>0.12212749185440316</v>
          </cell>
          <cell r="P5546" t="str">
            <v>PROBADAS PRODUCIENDO</v>
          </cell>
          <cell r="Q5546" t="str">
            <v>PROBADAS PRODUCIENDO2019</v>
          </cell>
        </row>
        <row r="5547">
          <cell r="I5547">
            <v>0.48206178355032991</v>
          </cell>
          <cell r="J5547">
            <v>0.48206178355032991</v>
          </cell>
          <cell r="K5547">
            <v>0.12038208831578111</v>
          </cell>
          <cell r="L5547">
            <v>0.12038208831578111</v>
          </cell>
          <cell r="P5547" t="str">
            <v>PROBADAS PRODUCIENDO</v>
          </cell>
          <cell r="Q5547" t="str">
            <v>PROBADAS PRODUCIENDO2019</v>
          </cell>
        </row>
        <row r="5548">
          <cell r="I5548">
            <v>0.4599507090785187</v>
          </cell>
          <cell r="J5548">
            <v>0.4599507090785187</v>
          </cell>
          <cell r="K5548">
            <v>0.1148604365054702</v>
          </cell>
          <cell r="L5548">
            <v>0.1148604365054702</v>
          </cell>
          <cell r="P5548" t="str">
            <v>PROBADAS PRODUCIENDO</v>
          </cell>
          <cell r="Q5548" t="str">
            <v>PROBADAS PRODUCIENDO2019</v>
          </cell>
        </row>
        <row r="5549">
          <cell r="I5549">
            <v>0.46859886940144296</v>
          </cell>
          <cell r="J5549">
            <v>0.46859886940144296</v>
          </cell>
          <cell r="K5549">
            <v>0.11702008415912953</v>
          </cell>
          <cell r="L5549">
            <v>0.11702008415912953</v>
          </cell>
          <cell r="P5549" t="str">
            <v>PROBADAS PRODUCIENDO</v>
          </cell>
          <cell r="Q5549" t="str">
            <v>PROBADAS PRODUCIENDO2019</v>
          </cell>
        </row>
        <row r="5550">
          <cell r="I5550">
            <v>0.44710530809391763</v>
          </cell>
          <cell r="J5550">
            <v>0.44710530809391763</v>
          </cell>
          <cell r="K5550">
            <v>0.11165263981104831</v>
          </cell>
          <cell r="L5550">
            <v>0.11165263981104831</v>
          </cell>
          <cell r="P5550" t="str">
            <v>PROBADAS PRODUCIENDO</v>
          </cell>
          <cell r="Q5550" t="str">
            <v>PROBADAS PRODUCIENDO2019</v>
          </cell>
        </row>
        <row r="5551">
          <cell r="I5551">
            <v>0.45551194452104543</v>
          </cell>
          <cell r="J5551">
            <v>0.45551194452104543</v>
          </cell>
          <cell r="K5551">
            <v>0.11375197330592907</v>
          </cell>
          <cell r="L5551">
            <v>0.11375197330592907</v>
          </cell>
          <cell r="P5551" t="str">
            <v>PROBADAS PRODUCIENDO</v>
          </cell>
          <cell r="Q5551" t="str">
            <v>PROBADAS PRODUCIENDO2019</v>
          </cell>
        </row>
        <row r="5552">
          <cell r="I5552">
            <v>0.45484898828711151</v>
          </cell>
          <cell r="J5552">
            <v>0.45484898828711151</v>
          </cell>
          <cell r="K5552">
            <v>0.11358641764765814</v>
          </cell>
          <cell r="L5552">
            <v>0.11358641764765814</v>
          </cell>
          <cell r="P5552" t="str">
            <v>PROBADAS PRODUCIENDO</v>
          </cell>
          <cell r="Q5552" t="str">
            <v>PROBADAS PRODUCIENDO2020</v>
          </cell>
        </row>
        <row r="5553">
          <cell r="I5553">
            <v>0.41961708955539534</v>
          </cell>
          <cell r="J5553">
            <v>0.41961708955539534</v>
          </cell>
          <cell r="K5553">
            <v>0.10478818951719424</v>
          </cell>
          <cell r="L5553">
            <v>0.10478818951719424</v>
          </cell>
          <cell r="P5553" t="str">
            <v>PROBADAS PRODUCIENDO</v>
          </cell>
          <cell r="Q5553" t="str">
            <v>PROBADAS PRODUCIENDO2020</v>
          </cell>
        </row>
        <row r="5554">
          <cell r="I5554">
            <v>0.44235142395091798</v>
          </cell>
          <cell r="J5554">
            <v>0.44235142395091798</v>
          </cell>
          <cell r="K5554">
            <v>0.1104654838898077</v>
          </cell>
          <cell r="L5554">
            <v>0.1104654838898077</v>
          </cell>
          <cell r="P5554" t="str">
            <v>PROBADAS PRODUCIENDO</v>
          </cell>
          <cell r="Q5554" t="str">
            <v>PROBADAS PRODUCIENDO2020</v>
          </cell>
        </row>
        <row r="5555">
          <cell r="I5555">
            <v>0.42206177309813769</v>
          </cell>
          <cell r="J5555">
            <v>0.42206177309813769</v>
          </cell>
          <cell r="K5555">
            <v>0.10539868410562456</v>
          </cell>
          <cell r="L5555">
            <v>0.10539868410562456</v>
          </cell>
          <cell r="P5555" t="str">
            <v>PROBADAS PRODUCIENDO</v>
          </cell>
          <cell r="Q5555" t="str">
            <v>PROBADAS PRODUCIENDO2020</v>
          </cell>
        </row>
        <row r="5556">
          <cell r="I5556">
            <v>0.42999753188248574</v>
          </cell>
          <cell r="J5556">
            <v>0.42999753188248574</v>
          </cell>
          <cell r="K5556">
            <v>0.10738042845340147</v>
          </cell>
          <cell r="L5556">
            <v>0.10738042845340147</v>
          </cell>
          <cell r="P5556" t="str">
            <v>PROBADAS PRODUCIENDO</v>
          </cell>
          <cell r="Q5556" t="str">
            <v>PROBADAS PRODUCIENDO2020</v>
          </cell>
        </row>
        <row r="5557">
          <cell r="I5557">
            <v>0.410274525880781</v>
          </cell>
          <cell r="J5557">
            <v>0.410274525880781</v>
          </cell>
          <cell r="K5557">
            <v>0.1024551331253556</v>
          </cell>
          <cell r="L5557">
            <v>0.1024551331253556</v>
          </cell>
          <cell r="P5557" t="str">
            <v>PROBADAS PRODUCIENDO</v>
          </cell>
          <cell r="Q5557" t="str">
            <v>PROBADAS PRODUCIENDO2020</v>
          </cell>
        </row>
        <row r="5558">
          <cell r="I5558">
            <v>0.41798865656085477</v>
          </cell>
          <cell r="J5558">
            <v>0.41798865656085477</v>
          </cell>
          <cell r="K5558">
            <v>0.10438153175826272</v>
          </cell>
          <cell r="L5558">
            <v>0.10438153175826272</v>
          </cell>
          <cell r="P5558" t="str">
            <v>PROBADAS PRODUCIENDO</v>
          </cell>
          <cell r="Q5558" t="str">
            <v>PROBADAS PRODUCIENDO2020</v>
          </cell>
        </row>
        <row r="5559">
          <cell r="I5559">
            <v>0.41201490839664101</v>
          </cell>
          <cell r="J5559">
            <v>0.41201490839664101</v>
          </cell>
          <cell r="K5559">
            <v>0.10288974729490143</v>
          </cell>
          <cell r="L5559">
            <v>0.10288974729490143</v>
          </cell>
          <cell r="P5559" t="str">
            <v>PROBADAS PRODUCIENDO</v>
          </cell>
          <cell r="Q5559" t="str">
            <v>PROBADAS PRODUCIENDO2020</v>
          </cell>
        </row>
        <row r="5560">
          <cell r="I5560">
            <v>0.39311672431753231</v>
          </cell>
          <cell r="J5560">
            <v>0.39311672431753231</v>
          </cell>
          <cell r="K5560">
            <v>9.8170429268767873E-2</v>
          </cell>
          <cell r="L5560">
            <v>9.8170429268767873E-2</v>
          </cell>
          <cell r="P5560" t="str">
            <v>PROBADAS PRODUCIENDO</v>
          </cell>
          <cell r="Q5560" t="str">
            <v>PROBADAS PRODUCIENDO2020</v>
          </cell>
        </row>
        <row r="5561">
          <cell r="I5561">
            <v>0.40050824777949195</v>
          </cell>
          <cell r="J5561">
            <v>0.40050824777949195</v>
          </cell>
          <cell r="K5561">
            <v>0.10001626534320728</v>
          </cell>
          <cell r="L5561">
            <v>0.10001626534320728</v>
          </cell>
          <cell r="P5561" t="str">
            <v>PROBADAS PRODUCIENDO</v>
          </cell>
          <cell r="Q5561" t="str">
            <v>PROBADAS PRODUCIENDO2020</v>
          </cell>
        </row>
        <row r="5562">
          <cell r="I5562">
            <v>0.38213784797718831</v>
          </cell>
          <cell r="J5562">
            <v>0.38213784797718831</v>
          </cell>
          <cell r="K5562">
            <v>9.542874738003268E-2</v>
          </cell>
          <cell r="L5562">
            <v>9.542874738003268E-2</v>
          </cell>
          <cell r="P5562" t="str">
            <v>PROBADAS PRODUCIENDO</v>
          </cell>
          <cell r="Q5562" t="str">
            <v>PROBADAS PRODUCIENDO2020</v>
          </cell>
        </row>
        <row r="5563">
          <cell r="I5563">
            <v>0.38932294261787309</v>
          </cell>
          <cell r="J5563">
            <v>0.38932294261787309</v>
          </cell>
          <cell r="K5563">
            <v>9.7223033355622449E-2</v>
          </cell>
          <cell r="L5563">
            <v>9.7223033355622449E-2</v>
          </cell>
          <cell r="P5563" t="str">
            <v>PROBADAS PRODUCIENDO</v>
          </cell>
          <cell r="Q5563" t="str">
            <v>PROBADAS PRODUCIENDO2020</v>
          </cell>
        </row>
        <row r="5564">
          <cell r="I5564">
            <v>0.38834783110630339</v>
          </cell>
          <cell r="J5564">
            <v>0.38834783110630339</v>
          </cell>
          <cell r="K5564">
            <v>9.6979525232578592E-2</v>
          </cell>
          <cell r="L5564">
            <v>9.6979525232578592E-2</v>
          </cell>
          <cell r="P5564" t="str">
            <v>PROBADAS PRODUCIENDO</v>
          </cell>
          <cell r="Q5564" t="str">
            <v>PROBADAS PRODUCIENDO2021</v>
          </cell>
        </row>
        <row r="5565">
          <cell r="I5565">
            <v>0.34599311828933477</v>
          </cell>
          <cell r="J5565">
            <v>0.34599311828933477</v>
          </cell>
          <cell r="K5565">
            <v>8.6402564036090132E-2</v>
          </cell>
          <cell r="L5565">
            <v>8.6402564036090132E-2</v>
          </cell>
          <cell r="P5565" t="str">
            <v>PROBADAS PRODUCIENDO</v>
          </cell>
          <cell r="Q5565" t="str">
            <v>PROBADAS PRODUCIENDO2021</v>
          </cell>
        </row>
        <row r="5566">
          <cell r="I5566">
            <v>0.37785288625678082</v>
          </cell>
          <cell r="J5566">
            <v>0.37785288625678082</v>
          </cell>
          <cell r="K5566">
            <v>9.4358692341741116E-2</v>
          </cell>
          <cell r="L5566">
            <v>9.4358692341741116E-2</v>
          </cell>
          <cell r="P5566" t="str">
            <v>PROBADAS PRODUCIENDO</v>
          </cell>
          <cell r="Q5566" t="str">
            <v>PROBADAS PRODUCIENDO2021</v>
          </cell>
        </row>
        <row r="5567">
          <cell r="I5567">
            <v>0.36052163621263728</v>
          </cell>
          <cell r="J5567">
            <v>0.36052163621263728</v>
          </cell>
          <cell r="K5567">
            <v>9.0030674347717471E-2</v>
          </cell>
          <cell r="L5567">
            <v>9.0030674347717471E-2</v>
          </cell>
          <cell r="P5567" t="str">
            <v>PROBADAS PRODUCIENDO</v>
          </cell>
          <cell r="Q5567" t="str">
            <v>PROBADAS PRODUCIENDO2021</v>
          </cell>
        </row>
        <row r="5568">
          <cell r="I5568">
            <v>0.36730029498699834</v>
          </cell>
          <cell r="J5568">
            <v>0.36730029498699834</v>
          </cell>
          <cell r="K5568">
            <v>9.1723463793144389E-2</v>
          </cell>
          <cell r="L5568">
            <v>9.1723463793144389E-2</v>
          </cell>
          <cell r="P5568" t="str">
            <v>PROBADAS PRODUCIENDO</v>
          </cell>
          <cell r="Q5568" t="str">
            <v>PROBADAS PRODUCIENDO2021</v>
          </cell>
        </row>
        <row r="5569">
          <cell r="P5569" t="str">
            <v>PROBADAS PRODUCIENDO</v>
          </cell>
          <cell r="Q5569" t="str">
            <v>PROBADAS PRODUCIENDO2021</v>
          </cell>
        </row>
        <row r="5570">
          <cell r="I5570">
            <v>0.19203038622957583</v>
          </cell>
          <cell r="J5570">
            <v>0.19203038622957583</v>
          </cell>
          <cell r="K5570">
            <v>7.8849706347046272E-2</v>
          </cell>
          <cell r="L5570">
            <v>7.8849706347046272E-2</v>
          </cell>
          <cell r="P5570" t="str">
            <v>PROBADAS PRODUCIENDO</v>
          </cell>
          <cell r="Q5570" t="str">
            <v>PROBADAS PRODUCIENDO2012</v>
          </cell>
        </row>
        <row r="5571">
          <cell r="I5571">
            <v>0.17673667250139408</v>
          </cell>
          <cell r="J5571">
            <v>0.17673667250139408</v>
          </cell>
          <cell r="K5571">
            <v>7.2569945835700769E-2</v>
          </cell>
          <cell r="L5571">
            <v>7.2569945835700769E-2</v>
          </cell>
          <cell r="P5571" t="str">
            <v>PROBADAS PRODUCIENDO</v>
          </cell>
          <cell r="Q5571" t="str">
            <v>PROBADAS PRODUCIENDO2012</v>
          </cell>
        </row>
        <row r="5572">
          <cell r="I5572">
            <v>0.18587118454776536</v>
          </cell>
          <cell r="J5572">
            <v>0.18587118454776536</v>
          </cell>
          <cell r="K5572">
            <v>7.6320673033733133E-2</v>
          </cell>
          <cell r="L5572">
            <v>7.6320673033733133E-2</v>
          </cell>
          <cell r="P5572" t="str">
            <v>PROBADAS PRODUCIENDO</v>
          </cell>
          <cell r="Q5572" t="str">
            <v>PROBADAS PRODUCIENDO2012</v>
          </cell>
        </row>
        <row r="5573">
          <cell r="I5573">
            <v>0.1769189588573967</v>
          </cell>
          <cell r="J5573">
            <v>0.1769189588573967</v>
          </cell>
          <cell r="K5573">
            <v>7.2644794540242211E-2</v>
          </cell>
          <cell r="L5573">
            <v>7.2644794540242211E-2</v>
          </cell>
          <cell r="P5573" t="str">
            <v>PROBADAS PRODUCIENDO</v>
          </cell>
          <cell r="Q5573" t="str">
            <v>PROBADAS PRODUCIENDO2012</v>
          </cell>
        </row>
        <row r="5574">
          <cell r="I5574">
            <v>0.17981181018527329</v>
          </cell>
          <cell r="J5574">
            <v>0.17981181018527329</v>
          </cell>
          <cell r="K5574">
            <v>7.3832629872906855E-2</v>
          </cell>
          <cell r="L5574">
            <v>7.3832629872906855E-2</v>
          </cell>
          <cell r="P5574" t="str">
            <v>PROBADAS PRODUCIENDO</v>
          </cell>
          <cell r="Q5574" t="str">
            <v>PROBADAS PRODUCIENDO2012</v>
          </cell>
        </row>
        <row r="5575">
          <cell r="I5575">
            <v>0.17115142578793879</v>
          </cell>
          <cell r="J5575">
            <v>0.17115142578793879</v>
          </cell>
          <cell r="K5575">
            <v>7.0276584499098266E-2</v>
          </cell>
          <cell r="L5575">
            <v>7.0276584499098266E-2</v>
          </cell>
          <cell r="P5575" t="str">
            <v>PROBADAS PRODUCIENDO</v>
          </cell>
          <cell r="Q5575" t="str">
            <v>PROBADAS PRODUCIENDO2012</v>
          </cell>
        </row>
        <row r="5576">
          <cell r="I5576">
            <v>0.17394997057113246</v>
          </cell>
          <cell r="J5576">
            <v>0.17394997057113246</v>
          </cell>
          <cell r="K5576">
            <v>7.1425696567695929E-2</v>
          </cell>
          <cell r="L5576">
            <v>7.1425696567695929E-2</v>
          </cell>
          <cell r="P5576" t="str">
            <v>PROBADAS PRODUCIENDO</v>
          </cell>
          <cell r="Q5576" t="str">
            <v>PROBADAS PRODUCIENDO2012</v>
          </cell>
        </row>
        <row r="5577">
          <cell r="I5577">
            <v>0.17104463256459021</v>
          </cell>
          <cell r="J5577">
            <v>0.17104463256459021</v>
          </cell>
          <cell r="K5577">
            <v>7.0232734072786962E-2</v>
          </cell>
          <cell r="L5577">
            <v>7.0232734072786962E-2</v>
          </cell>
          <cell r="P5577" t="str">
            <v>PROBADAS PRODUCIENDO</v>
          </cell>
          <cell r="Q5577" t="str">
            <v>PROBADAS PRODUCIENDO2012</v>
          </cell>
        </row>
        <row r="5578">
          <cell r="I5578">
            <v>0.16280650701774804</v>
          </cell>
          <cell r="J5578">
            <v>0.16280650701774804</v>
          </cell>
          <cell r="K5578">
            <v>6.6850072646266523E-2</v>
          </cell>
          <cell r="L5578">
            <v>6.6850072646266523E-2</v>
          </cell>
          <cell r="P5578" t="str">
            <v>PROBADAS PRODUCIENDO</v>
          </cell>
          <cell r="Q5578" t="str">
            <v>PROBADAS PRODUCIENDO2012</v>
          </cell>
        </row>
        <row r="5579">
          <cell r="I5579">
            <v>0.16546860170254016</v>
          </cell>
          <cell r="J5579">
            <v>0.16546860170254016</v>
          </cell>
          <cell r="K5579">
            <v>6.7943156862182996E-2</v>
          </cell>
          <cell r="L5579">
            <v>6.7943156862182996E-2</v>
          </cell>
          <cell r="P5579" t="str">
            <v>PROBADAS PRODUCIENDO</v>
          </cell>
          <cell r="Q5579" t="str">
            <v>PROBADAS PRODUCIENDO2012</v>
          </cell>
        </row>
        <row r="5580">
          <cell r="I5580">
            <v>0.15749903788491787</v>
          </cell>
          <cell r="J5580">
            <v>0.15749903788491787</v>
          </cell>
          <cell r="K5580">
            <v>6.4670769720377719E-2</v>
          </cell>
          <cell r="L5580">
            <v>6.4670769720377719E-2</v>
          </cell>
          <cell r="P5580" t="str">
            <v>PROBADAS PRODUCIENDO</v>
          </cell>
          <cell r="Q5580" t="str">
            <v>PROBADAS PRODUCIENDO2012</v>
          </cell>
        </row>
        <row r="5581">
          <cell r="I5581">
            <v>0.16007434865900014</v>
          </cell>
          <cell r="J5581">
            <v>0.16007434865900014</v>
          </cell>
          <cell r="K5581">
            <v>6.5728219545250779E-2</v>
          </cell>
          <cell r="L5581">
            <v>6.5728219545250779E-2</v>
          </cell>
          <cell r="P5581" t="str">
            <v>PROBADAS PRODUCIENDO</v>
          </cell>
          <cell r="Q5581" t="str">
            <v>PROBADAS PRODUCIENDO2012</v>
          </cell>
        </row>
        <row r="5582">
          <cell r="I5582">
            <v>0.1620925665243198</v>
          </cell>
          <cell r="J5582">
            <v>0.1620925665243198</v>
          </cell>
          <cell r="K5582">
            <v>6.6556921133313865E-2</v>
          </cell>
          <cell r="L5582">
            <v>6.6556921133313865E-2</v>
          </cell>
          <cell r="P5582" t="str">
            <v>PROBADAS PRODUCIENDO</v>
          </cell>
          <cell r="Q5582" t="str">
            <v>PROBADAS PRODUCIENDO2013</v>
          </cell>
        </row>
        <row r="5583">
          <cell r="I5583">
            <v>0.1440779527522098</v>
          </cell>
          <cell r="J5583">
            <v>0.1440779527522098</v>
          </cell>
          <cell r="K5583">
            <v>5.9159930304017935E-2</v>
          </cell>
          <cell r="L5583">
            <v>5.9159930304017935E-2</v>
          </cell>
          <cell r="P5583" t="str">
            <v>PROBADAS PRODUCIENDO</v>
          </cell>
          <cell r="Q5583" t="str">
            <v>PROBADAS PRODUCIENDO2013</v>
          </cell>
        </row>
        <row r="5584">
          <cell r="I5584">
            <v>0.15697886145603643</v>
          </cell>
          <cell r="J5584">
            <v>0.15697886145603643</v>
          </cell>
          <cell r="K5584">
            <v>6.4457179780414153E-2</v>
          </cell>
          <cell r="L5584">
            <v>6.4457179780414153E-2</v>
          </cell>
          <cell r="P5584" t="str">
            <v>PROBADAS PRODUCIENDO</v>
          </cell>
          <cell r="Q5584" t="str">
            <v>PROBADAS PRODUCIENDO2013</v>
          </cell>
        </row>
        <row r="5585">
          <cell r="I5585">
            <v>0.14941819410573798</v>
          </cell>
          <cell r="J5585">
            <v>0.14941819410573798</v>
          </cell>
          <cell r="K5585">
            <v>6.1352689850127699E-2</v>
          </cell>
          <cell r="L5585">
            <v>6.1352689850127699E-2</v>
          </cell>
          <cell r="P5585" t="str">
            <v>PROBADAS PRODUCIENDO</v>
          </cell>
          <cell r="Q5585" t="str">
            <v>PROBADAS PRODUCIENDO2013</v>
          </cell>
        </row>
        <row r="5586">
          <cell r="I5586">
            <v>0.15186137274537925</v>
          </cell>
          <cell r="J5586">
            <v>0.15186137274537925</v>
          </cell>
          <cell r="K5586">
            <v>6.2355884823962641E-2</v>
          </cell>
          <cell r="L5586">
            <v>6.2355884823962641E-2</v>
          </cell>
          <cell r="P5586" t="str">
            <v>PROBADAS PRODUCIENDO</v>
          </cell>
          <cell r="Q5586" t="str">
            <v>PROBADAS PRODUCIENDO2013</v>
          </cell>
        </row>
        <row r="5587">
          <cell r="I5587">
            <v>0.14454718208277989</v>
          </cell>
          <cell r="J5587">
            <v>0.14454718208277989</v>
          </cell>
          <cell r="K5587">
            <v>5.935260082690403E-2</v>
          </cell>
          <cell r="L5587">
            <v>5.935260082690403E-2</v>
          </cell>
          <cell r="P5587" t="str">
            <v>PROBADAS PRODUCIENDO</v>
          </cell>
          <cell r="Q5587" t="str">
            <v>PROBADAS PRODUCIENDO2013</v>
          </cell>
        </row>
        <row r="5588">
          <cell r="I5588">
            <v>0.14691071344385781</v>
          </cell>
          <cell r="J5588">
            <v>0.14691071344385781</v>
          </cell>
          <cell r="K5588">
            <v>6.0323091786289113E-2</v>
          </cell>
          <cell r="L5588">
            <v>6.0323091786289113E-2</v>
          </cell>
          <cell r="P5588" t="str">
            <v>PROBADAS PRODUCIENDO</v>
          </cell>
          <cell r="Q5588" t="str">
            <v>PROBADAS PRODUCIENDO2013</v>
          </cell>
        </row>
        <row r="5589">
          <cell r="I5589">
            <v>0.14445698908888885</v>
          </cell>
          <cell r="J5589">
            <v>0.14445698908888885</v>
          </cell>
          <cell r="K5589">
            <v>5.9315566630272425E-2</v>
          </cell>
          <cell r="L5589">
            <v>5.9315566630272425E-2</v>
          </cell>
          <cell r="P5589" t="str">
            <v>PROBADAS PRODUCIENDO</v>
          </cell>
          <cell r="Q5589" t="str">
            <v>PROBADAS PRODUCIENDO2013</v>
          </cell>
        </row>
        <row r="5590">
          <cell r="I5590">
            <v>0.13749942021116546</v>
          </cell>
          <cell r="J5590">
            <v>0.13749942021116546</v>
          </cell>
          <cell r="K5590">
            <v>5.6458715307576172E-2</v>
          </cell>
          <cell r="L5590">
            <v>5.6458715307576172E-2</v>
          </cell>
          <cell r="P5590" t="str">
            <v>PROBADAS PRODUCIENDO</v>
          </cell>
          <cell r="Q5590" t="str">
            <v>PROBADAS PRODUCIENDO2013</v>
          </cell>
        </row>
        <row r="5591">
          <cell r="I5591">
            <v>0.13974771164872044</v>
          </cell>
          <cell r="J5591">
            <v>0.13974771164872044</v>
          </cell>
          <cell r="K5591">
            <v>5.7381887536276738E-2</v>
          </cell>
          <cell r="L5591">
            <v>5.7381887536276738E-2</v>
          </cell>
          <cell r="P5591" t="str">
            <v>PROBADAS PRODUCIENDO</v>
          </cell>
          <cell r="Q5591" t="str">
            <v>PROBADAS PRODUCIENDO2013</v>
          </cell>
        </row>
        <row r="5592">
          <cell r="I5592">
            <v>0.13301695853367734</v>
          </cell>
          <cell r="J5592">
            <v>0.13301695853367734</v>
          </cell>
          <cell r="K5592">
            <v>5.4618169163179603E-2</v>
          </cell>
          <cell r="L5592">
            <v>5.4618169163179603E-2</v>
          </cell>
          <cell r="P5592" t="str">
            <v>PROBADAS PRODUCIENDO</v>
          </cell>
          <cell r="Q5592" t="str">
            <v>PROBADAS PRODUCIENDO2013</v>
          </cell>
        </row>
        <row r="5593">
          <cell r="I5593">
            <v>0.13519195598793343</v>
          </cell>
          <cell r="J5593">
            <v>0.13519195598793343</v>
          </cell>
          <cell r="K5593">
            <v>5.551124610762026E-2</v>
          </cell>
          <cell r="L5593">
            <v>5.551124610762026E-2</v>
          </cell>
          <cell r="P5593" t="str">
            <v>PROBADAS PRODUCIENDO</v>
          </cell>
          <cell r="Q5593" t="str">
            <v>PROBADAS PRODUCIENDO2013</v>
          </cell>
        </row>
        <row r="5594">
          <cell r="I5594">
            <v>0.13611990447945277</v>
          </cell>
          <cell r="J5594">
            <v>0.13611990447945277</v>
          </cell>
          <cell r="K5594">
            <v>5.5892271566653662E-2</v>
          </cell>
          <cell r="L5594">
            <v>5.5892271566653662E-2</v>
          </cell>
          <cell r="P5594" t="str">
            <v>PROBADAS PRODUCIENDO</v>
          </cell>
          <cell r="Q5594" t="str">
            <v>PROBADAS PRODUCIENDO2014</v>
          </cell>
        </row>
        <row r="5595">
          <cell r="I5595">
            <v>0.12099183563290437</v>
          </cell>
          <cell r="J5595">
            <v>0.12099183563290437</v>
          </cell>
          <cell r="K5595">
            <v>4.9680526594573178E-2</v>
          </cell>
          <cell r="L5595">
            <v>4.9680526594573178E-2</v>
          </cell>
          <cell r="P5595" t="str">
            <v>PROBADAS PRODUCIENDO</v>
          </cell>
          <cell r="Q5595" t="str">
            <v>PROBADAS PRODUCIENDO2014</v>
          </cell>
        </row>
        <row r="5596">
          <cell r="I5596">
            <v>0.13182558636014419</v>
          </cell>
          <cell r="J5596">
            <v>0.13182558636014419</v>
          </cell>
          <cell r="K5596">
            <v>5.4128979155923032E-2</v>
          </cell>
          <cell r="L5596">
            <v>5.4128979155923032E-2</v>
          </cell>
          <cell r="P5596" t="str">
            <v>PROBADAS PRODUCIENDO</v>
          </cell>
          <cell r="Q5596" t="str">
            <v>PROBADAS PRODUCIENDO2014</v>
          </cell>
        </row>
        <row r="5597">
          <cell r="I5597">
            <v>0.12547639133170124</v>
          </cell>
          <cell r="J5597">
            <v>0.12547639133170124</v>
          </cell>
          <cell r="K5597">
            <v>5.1521932566252905E-2</v>
          </cell>
          <cell r="L5597">
            <v>5.1521932566252905E-2</v>
          </cell>
          <cell r="P5597" t="str">
            <v>PROBADAS PRODUCIENDO</v>
          </cell>
          <cell r="Q5597" t="str">
            <v>PROBADAS PRODUCIENDO2014</v>
          </cell>
        </row>
        <row r="5598">
          <cell r="I5598">
            <v>0.12752809086478509</v>
          </cell>
          <cell r="J5598">
            <v>0.12752809086478509</v>
          </cell>
          <cell r="K5598">
            <v>5.2364382081001193E-2</v>
          </cell>
          <cell r="L5598">
            <v>5.2364382081001193E-2</v>
          </cell>
          <cell r="P5598" t="str">
            <v>PROBADAS PRODUCIENDO</v>
          </cell>
          <cell r="Q5598" t="str">
            <v>PROBADAS PRODUCIENDO2014</v>
          </cell>
        </row>
        <row r="5599">
          <cell r="I5599">
            <v>0.1213858786974651</v>
          </cell>
          <cell r="J5599">
            <v>0.1213858786974651</v>
          </cell>
          <cell r="K5599">
            <v>4.9842324841916995E-2</v>
          </cell>
          <cell r="L5599">
            <v>4.9842324841916995E-2</v>
          </cell>
          <cell r="P5599" t="str">
            <v>PROBADAS PRODUCIENDO</v>
          </cell>
          <cell r="Q5599" t="str">
            <v>PROBADAS PRODUCIENDO2014</v>
          </cell>
        </row>
        <row r="5600">
          <cell r="I5600">
            <v>7.5860638811324002E-2</v>
          </cell>
          <cell r="J5600">
            <v>7.5860638811324002E-2</v>
          </cell>
          <cell r="K5600">
            <v>3.1149180142881868E-2</v>
          </cell>
          <cell r="L5600">
            <v>3.1149180142881868E-2</v>
          </cell>
          <cell r="P5600" t="str">
            <v>PROBADAS PRODUCIENDO</v>
          </cell>
          <cell r="Q5600" t="str">
            <v>PROBADAS PRODUCIENDO2014</v>
          </cell>
        </row>
        <row r="5601">
          <cell r="I5601">
            <v>0.26571484862639128</v>
          </cell>
          <cell r="J5601">
            <v>0.26571484862639128</v>
          </cell>
          <cell r="K5601">
            <v>9.4259488772738056E-2</v>
          </cell>
          <cell r="L5601">
            <v>9.4259488772738056E-2</v>
          </cell>
          <cell r="P5601" t="str">
            <v>PROBADAS PRODUCIENDO</v>
          </cell>
          <cell r="Q5601" t="str">
            <v>PROBADAS PRODUCIENDO2012</v>
          </cell>
        </row>
        <row r="5602">
          <cell r="I5602">
            <v>0.24491719489836902</v>
          </cell>
          <cell r="J5602">
            <v>0.24491719489836902</v>
          </cell>
          <cell r="K5602">
            <v>8.6881744479523182E-2</v>
          </cell>
          <cell r="L5602">
            <v>8.6881744479523182E-2</v>
          </cell>
          <cell r="P5602" t="str">
            <v>PROBADAS PRODUCIENDO</v>
          </cell>
          <cell r="Q5602" t="str">
            <v>PROBADAS PRODUCIENDO2012</v>
          </cell>
        </row>
        <row r="5603">
          <cell r="I5603">
            <v>0.25795929394301292</v>
          </cell>
          <cell r="J5603">
            <v>0.25795929394301292</v>
          </cell>
          <cell r="K5603">
            <v>9.1508289043466889E-2</v>
          </cell>
          <cell r="L5603">
            <v>9.1508289043466889E-2</v>
          </cell>
          <cell r="P5603" t="str">
            <v>PROBADAS PRODUCIENDO</v>
          </cell>
          <cell r="Q5603" t="str">
            <v>PROBADAS PRODUCIENDO2012</v>
          </cell>
        </row>
        <row r="5604">
          <cell r="I5604">
            <v>0.2459070295166374</v>
          </cell>
          <cell r="J5604">
            <v>0.2459070295166374</v>
          </cell>
          <cell r="K5604">
            <v>8.7232877679530113E-2</v>
          </cell>
          <cell r="L5604">
            <v>8.7232877679530113E-2</v>
          </cell>
          <cell r="P5604" t="str">
            <v>PROBADAS PRODUCIENDO</v>
          </cell>
          <cell r="Q5604" t="str">
            <v>PROBADAS PRODUCIENDO2012</v>
          </cell>
        </row>
        <row r="5605">
          <cell r="I5605">
            <v>0.25030649801244903</v>
          </cell>
          <cell r="J5605">
            <v>0.25030649801244903</v>
          </cell>
          <cell r="K5605">
            <v>8.8793541878127644E-2</v>
          </cell>
          <cell r="L5605">
            <v>8.8793541878127644E-2</v>
          </cell>
          <cell r="P5605" t="str">
            <v>PROBADAS PRODUCIENDO</v>
          </cell>
          <cell r="Q5605" t="str">
            <v>PROBADAS PRODUCIENDO2012</v>
          </cell>
        </row>
        <row r="5606">
          <cell r="I5606">
            <v>0.23861178426294849</v>
          </cell>
          <cell r="J5606">
            <v>0.23861178426294849</v>
          </cell>
          <cell r="K5606">
            <v>8.4644967776717983E-2</v>
          </cell>
          <cell r="L5606">
            <v>8.4644967776717983E-2</v>
          </cell>
          <cell r="P5606" t="str">
            <v>PROBADAS PRODUCIENDO</v>
          </cell>
          <cell r="Q5606" t="str">
            <v>PROBADAS PRODUCIENDO2012</v>
          </cell>
        </row>
        <row r="5607">
          <cell r="I5607">
            <v>0.2428807351329447</v>
          </cell>
          <cell r="J5607">
            <v>0.2428807351329447</v>
          </cell>
          <cell r="K5607">
            <v>8.6159332249316808E-2</v>
          </cell>
          <cell r="L5607">
            <v>8.6159332249316808E-2</v>
          </cell>
          <cell r="P5607" t="str">
            <v>PROBADAS PRODUCIENDO</v>
          </cell>
          <cell r="Q5607" t="str">
            <v>PROBADAS PRODUCIENDO2012</v>
          </cell>
        </row>
        <row r="5608">
          <cell r="I5608">
            <v>0.2391918267560631</v>
          </cell>
          <cell r="J5608">
            <v>0.2391918267560631</v>
          </cell>
          <cell r="K5608">
            <v>8.4850731621494022E-2</v>
          </cell>
          <cell r="L5608">
            <v>8.4850731621494022E-2</v>
          </cell>
          <cell r="P5608" t="str">
            <v>PROBADAS PRODUCIENDO</v>
          </cell>
          <cell r="Q5608" t="str">
            <v>PROBADAS PRODUCIENDO2012</v>
          </cell>
        </row>
        <row r="5609">
          <cell r="I5609">
            <v>0.22801640795014527</v>
          </cell>
          <cell r="J5609">
            <v>0.22801640795014527</v>
          </cell>
          <cell r="K5609">
            <v>8.0886371824092654E-2</v>
          </cell>
          <cell r="L5609">
            <v>8.0886371824092654E-2</v>
          </cell>
          <cell r="P5609" t="str">
            <v>PROBADAS PRODUCIENDO</v>
          </cell>
          <cell r="Q5609" t="str">
            <v>PROBADAS PRODUCIENDO2012</v>
          </cell>
        </row>
        <row r="5610">
          <cell r="I5610">
            <v>0.23209579927651763</v>
          </cell>
          <cell r="J5610">
            <v>0.23209579927651763</v>
          </cell>
          <cell r="K5610">
            <v>8.2333492084460391E-2</v>
          </cell>
          <cell r="L5610">
            <v>8.2333492084460391E-2</v>
          </cell>
          <cell r="P5610" t="str">
            <v>PROBADAS PRODUCIENDO</v>
          </cell>
          <cell r="Q5610" t="str">
            <v>PROBADAS PRODUCIENDO2012</v>
          </cell>
        </row>
        <row r="5611">
          <cell r="I5611">
            <v>0.22125191804869443</v>
          </cell>
          <cell r="J5611">
            <v>0.22125191804869443</v>
          </cell>
          <cell r="K5611">
            <v>7.848674168217451E-2</v>
          </cell>
          <cell r="L5611">
            <v>7.848674168217451E-2</v>
          </cell>
          <cell r="P5611" t="str">
            <v>PROBADAS PRODUCIENDO</v>
          </cell>
          <cell r="Q5611" t="str">
            <v>PROBADAS PRODUCIENDO2012</v>
          </cell>
        </row>
        <row r="5612">
          <cell r="I5612">
            <v>0.22521028737634227</v>
          </cell>
          <cell r="J5612">
            <v>0.22521028737634227</v>
          </cell>
          <cell r="K5612">
            <v>7.9890930688270995E-2</v>
          </cell>
          <cell r="L5612">
            <v>7.9890930688270995E-2</v>
          </cell>
          <cell r="P5612" t="str">
            <v>PROBADAS PRODUCIENDO</v>
          </cell>
          <cell r="Q5612" t="str">
            <v>PROBADAS PRODUCIENDO2012</v>
          </cell>
        </row>
        <row r="5613">
          <cell r="I5613">
            <v>0.22840087128579917</v>
          </cell>
          <cell r="J5613">
            <v>0.22840087128579917</v>
          </cell>
          <cell r="K5613">
            <v>8.1022756063279647E-2</v>
          </cell>
          <cell r="L5613">
            <v>8.1022756063279647E-2</v>
          </cell>
          <cell r="P5613" t="str">
            <v>PROBADAS PRODUCIENDO</v>
          </cell>
          <cell r="Q5613" t="str">
            <v>PROBADAS PRODUCIENDO2013</v>
          </cell>
        </row>
        <row r="5614">
          <cell r="I5614">
            <v>0.20331442667052493</v>
          </cell>
          <cell r="J5614">
            <v>0.20331442667052493</v>
          </cell>
          <cell r="K5614">
            <v>7.2123609264426278E-2</v>
          </cell>
          <cell r="L5614">
            <v>7.2123609264426278E-2</v>
          </cell>
          <cell r="P5614" t="str">
            <v>PROBADAS PRODUCIENDO</v>
          </cell>
          <cell r="Q5614" t="str">
            <v>PROBADAS PRODUCIENDO2013</v>
          </cell>
        </row>
        <row r="5615">
          <cell r="I5615">
            <v>0.22184391575704113</v>
          </cell>
          <cell r="J5615">
            <v>0.22184391575704113</v>
          </cell>
          <cell r="K5615">
            <v>7.8696746511155116E-2</v>
          </cell>
          <cell r="L5615">
            <v>7.8696746511155116E-2</v>
          </cell>
          <cell r="P5615" t="str">
            <v>PROBADAS PRODUCIENDO</v>
          </cell>
          <cell r="Q5615" t="str">
            <v>PROBADAS PRODUCIENDO2013</v>
          </cell>
        </row>
        <row r="5616">
          <cell r="I5616">
            <v>0.2114790186710806</v>
          </cell>
          <cell r="J5616">
            <v>0.2114790186710806</v>
          </cell>
          <cell r="K5616">
            <v>7.5019910588905309E-2</v>
          </cell>
          <cell r="L5616">
            <v>7.5019910588905309E-2</v>
          </cell>
          <cell r="P5616" t="str">
            <v>PROBADAS PRODUCIENDO</v>
          </cell>
          <cell r="Q5616" t="str">
            <v>PROBADAS PRODUCIENDO2013</v>
          </cell>
        </row>
        <row r="5617">
          <cell r="I5617">
            <v>0.21526254320877811</v>
          </cell>
          <cell r="J5617">
            <v>0.21526254320877811</v>
          </cell>
          <cell r="K5617">
            <v>7.6362075283599964E-2</v>
          </cell>
          <cell r="L5617">
            <v>7.6362075283599964E-2</v>
          </cell>
          <cell r="P5617" t="str">
            <v>PROBADAS PRODUCIENDO</v>
          </cell>
          <cell r="Q5617" t="str">
            <v>PROBADAS PRODUCIENDO2013</v>
          </cell>
        </row>
        <row r="5618">
          <cell r="I5618">
            <v>0.20520513821208058</v>
          </cell>
          <cell r="J5618">
            <v>0.20520513821208058</v>
          </cell>
          <cell r="K5618">
            <v>7.2794318877551209E-2</v>
          </cell>
          <cell r="L5618">
            <v>7.2794318877551209E-2</v>
          </cell>
          <cell r="P5618" t="str">
            <v>PROBADAS PRODUCIENDO</v>
          </cell>
          <cell r="Q5618" t="str">
            <v>PROBADAS PRODUCIENDO2013</v>
          </cell>
        </row>
        <row r="5619">
          <cell r="I5619">
            <v>0.20887641813651375</v>
          </cell>
          <cell r="J5619">
            <v>0.20887641813651375</v>
          </cell>
          <cell r="K5619">
            <v>7.4096666001197464E-2</v>
          </cell>
          <cell r="L5619">
            <v>7.4096666001197464E-2</v>
          </cell>
          <cell r="P5619" t="str">
            <v>PROBADAS PRODUCIENDO</v>
          </cell>
          <cell r="Q5619" t="str">
            <v>PROBADAS PRODUCIENDO2013</v>
          </cell>
        </row>
        <row r="5620">
          <cell r="I5620">
            <v>0.20570397233436252</v>
          </cell>
          <cell r="J5620">
            <v>0.20570397233436252</v>
          </cell>
          <cell r="K5620">
            <v>7.2971274924952229E-2</v>
          </cell>
          <cell r="L5620">
            <v>7.2971274924952229E-2</v>
          </cell>
          <cell r="P5620" t="str">
            <v>PROBADAS PRODUCIENDO</v>
          </cell>
          <cell r="Q5620" t="str">
            <v>PROBADAS PRODUCIENDO2013</v>
          </cell>
        </row>
        <row r="5621">
          <cell r="I5621">
            <v>0.1960931588209805</v>
          </cell>
          <cell r="J5621">
            <v>0.1960931588209805</v>
          </cell>
          <cell r="K5621">
            <v>6.9561942051217102E-2</v>
          </cell>
          <cell r="L5621">
            <v>6.9561942051217102E-2</v>
          </cell>
          <cell r="P5621" t="str">
            <v>PROBADAS PRODUCIENDO</v>
          </cell>
          <cell r="Q5621" t="str">
            <v>PROBADAS PRODUCIENDO2013</v>
          </cell>
        </row>
        <row r="5622">
          <cell r="I5622">
            <v>0.19960141832935038</v>
          </cell>
          <cell r="J5622">
            <v>0.19960141832935038</v>
          </cell>
          <cell r="K5622">
            <v>7.0806459433104207E-2</v>
          </cell>
          <cell r="L5622">
            <v>7.0806459433104207E-2</v>
          </cell>
          <cell r="P5622" t="str">
            <v>PROBADAS PRODUCIENDO</v>
          </cell>
          <cell r="Q5622" t="str">
            <v>PROBADAS PRODUCIENDO2013</v>
          </cell>
        </row>
        <row r="5623">
          <cell r="I5623">
            <v>0.19027572574888857</v>
          </cell>
          <cell r="J5623">
            <v>0.19027572574888857</v>
          </cell>
          <cell r="K5623">
            <v>6.7498270148123679E-2</v>
          </cell>
          <cell r="L5623">
            <v>6.7498270148123679E-2</v>
          </cell>
          <cell r="P5623" t="str">
            <v>PROBADAS PRODUCIENDO</v>
          </cell>
          <cell r="Q5623" t="str">
            <v>PROBADAS PRODUCIENDO2013</v>
          </cell>
        </row>
        <row r="5624">
          <cell r="I5624">
            <v>0.19367990684364877</v>
          </cell>
          <cell r="J5624">
            <v>0.19367990684364877</v>
          </cell>
          <cell r="K5624">
            <v>6.8705866830584897E-2</v>
          </cell>
          <cell r="L5624">
            <v>6.8705866830584897E-2</v>
          </cell>
          <cell r="P5624" t="str">
            <v>PROBADAS PRODUCIENDO</v>
          </cell>
          <cell r="Q5624" t="str">
            <v>PROBADAS PRODUCIENDO2013</v>
          </cell>
        </row>
        <row r="5625">
          <cell r="I5625">
            <v>0.19530957174151803</v>
          </cell>
          <cell r="J5625">
            <v>0.19530957174151803</v>
          </cell>
          <cell r="K5625">
            <v>6.9283972950503009E-2</v>
          </cell>
          <cell r="L5625">
            <v>6.9283972950503009E-2</v>
          </cell>
          <cell r="P5625" t="str">
            <v>PROBADAS PRODUCIENDO</v>
          </cell>
          <cell r="Q5625" t="str">
            <v>PROBADAS PRODUCIENDO2014</v>
          </cell>
        </row>
        <row r="5626">
          <cell r="I5626">
            <v>0.17385771507063977</v>
          </cell>
          <cell r="J5626">
            <v>0.17385771507063977</v>
          </cell>
          <cell r="K5626">
            <v>6.1674157189449602E-2</v>
          </cell>
          <cell r="L5626">
            <v>6.1674157189449602E-2</v>
          </cell>
          <cell r="P5626" t="str">
            <v>PROBADAS PRODUCIENDO</v>
          </cell>
          <cell r="Q5626" t="str">
            <v>PROBADAS PRODUCIENDO2014</v>
          </cell>
        </row>
        <row r="5627">
          <cell r="I5627">
            <v>0.18970260461813832</v>
          </cell>
          <cell r="J5627">
            <v>0.18970260461813832</v>
          </cell>
          <cell r="K5627">
            <v>6.7294961582310964E-2</v>
          </cell>
          <cell r="L5627">
            <v>6.7294961582310964E-2</v>
          </cell>
          <cell r="P5627" t="str">
            <v>PROBADAS PRODUCIENDO</v>
          </cell>
          <cell r="Q5627" t="str">
            <v>PROBADAS PRODUCIENDO2014</v>
          </cell>
        </row>
        <row r="5628">
          <cell r="I5628">
            <v>0.18083940020212005</v>
          </cell>
          <cell r="J5628">
            <v>0.18083940020212005</v>
          </cell>
          <cell r="K5628">
            <v>6.4150835006543921E-2</v>
          </cell>
          <cell r="L5628">
            <v>6.4150835006543921E-2</v>
          </cell>
          <cell r="P5628" t="str">
            <v>PROBADAS PRODUCIENDO</v>
          </cell>
          <cell r="Q5628" t="str">
            <v>PROBADAS PRODUCIENDO2014</v>
          </cell>
        </row>
        <row r="5629">
          <cell r="I5629">
            <v>0.18407475807518736</v>
          </cell>
          <cell r="J5629">
            <v>0.18407475807518736</v>
          </cell>
          <cell r="K5629">
            <v>6.5298543464270997E-2</v>
          </cell>
          <cell r="L5629">
            <v>6.5298543464270997E-2</v>
          </cell>
          <cell r="P5629" t="str">
            <v>PROBADAS PRODUCIENDO</v>
          </cell>
          <cell r="Q5629" t="str">
            <v>PROBADAS PRODUCIENDO2014</v>
          </cell>
        </row>
        <row r="5630">
          <cell r="I5630">
            <v>0.17547449551192965</v>
          </cell>
          <cell r="J5630">
            <v>0.17547449551192965</v>
          </cell>
          <cell r="K5630">
            <v>6.2247692686775248E-2</v>
          </cell>
          <cell r="L5630">
            <v>6.2247692686775248E-2</v>
          </cell>
          <cell r="P5630" t="str">
            <v>PROBADAS PRODUCIENDO</v>
          </cell>
          <cell r="Q5630" t="str">
            <v>PROBADAS PRODUCIENDO2014</v>
          </cell>
        </row>
        <row r="5631">
          <cell r="I5631">
            <v>0.1786138710569827</v>
          </cell>
          <cell r="J5631">
            <v>0.1786138710569827</v>
          </cell>
          <cell r="K5631">
            <v>6.3361352444489455E-2</v>
          </cell>
          <cell r="L5631">
            <v>6.3361352444489455E-2</v>
          </cell>
          <cell r="P5631" t="str">
            <v>PROBADAS PRODUCIENDO</v>
          </cell>
          <cell r="Q5631" t="str">
            <v>PROBADAS PRODUCIENDO2014</v>
          </cell>
        </row>
        <row r="5632">
          <cell r="I5632">
            <v>0.17590105727696725</v>
          </cell>
          <cell r="J5632">
            <v>0.17590105727696725</v>
          </cell>
          <cell r="K5632">
            <v>6.2399010891648982E-2</v>
          </cell>
          <cell r="L5632">
            <v>6.2399010891648982E-2</v>
          </cell>
          <cell r="P5632" t="str">
            <v>PROBADAS PRODUCIENDO</v>
          </cell>
          <cell r="Q5632" t="str">
            <v>PROBADAS PRODUCIENDO2014</v>
          </cell>
        </row>
        <row r="5633">
          <cell r="I5633">
            <v>0.1676826828862828</v>
          </cell>
          <cell r="J5633">
            <v>0.1676826828862828</v>
          </cell>
          <cell r="K5633">
            <v>5.9483630841894619E-2</v>
          </cell>
          <cell r="L5633">
            <v>5.9483630841894619E-2</v>
          </cell>
          <cell r="P5633" t="str">
            <v>PROBADAS PRODUCIENDO</v>
          </cell>
          <cell r="Q5633" t="str">
            <v>PROBADAS PRODUCIENDO2014</v>
          </cell>
        </row>
        <row r="5634">
          <cell r="I5634">
            <v>0.17068265682806197</v>
          </cell>
          <cell r="J5634">
            <v>0.17068265682806197</v>
          </cell>
          <cell r="K5634">
            <v>6.0547839378020656E-2</v>
          </cell>
          <cell r="L5634">
            <v>6.0547839378020656E-2</v>
          </cell>
          <cell r="P5634" t="str">
            <v>PROBADAS PRODUCIENDO</v>
          </cell>
          <cell r="Q5634" t="str">
            <v>PROBADAS PRODUCIENDO2014</v>
          </cell>
        </row>
        <row r="5635">
          <cell r="I5635">
            <v>0.16270809432386182</v>
          </cell>
          <cell r="J5635">
            <v>0.16270809432386182</v>
          </cell>
          <cell r="K5635">
            <v>5.7718948976456942E-2</v>
          </cell>
          <cell r="L5635">
            <v>5.7718948976456942E-2</v>
          </cell>
          <cell r="P5635" t="str">
            <v>PROBADAS PRODUCIENDO</v>
          </cell>
          <cell r="Q5635" t="str">
            <v>PROBADAS PRODUCIENDO2014</v>
          </cell>
        </row>
        <row r="5636">
          <cell r="I5636">
            <v>0.16561906899749149</v>
          </cell>
          <cell r="J5636">
            <v>0.16561906899749149</v>
          </cell>
          <cell r="K5636">
            <v>5.8751585978059073E-2</v>
          </cell>
          <cell r="L5636">
            <v>5.8751585978059073E-2</v>
          </cell>
          <cell r="P5636" t="str">
            <v>PROBADAS PRODUCIENDO</v>
          </cell>
          <cell r="Q5636" t="str">
            <v>PROBADAS PRODUCIENDO2014</v>
          </cell>
        </row>
        <row r="5637">
          <cell r="I5637">
            <v>0.16668772887385874</v>
          </cell>
          <cell r="J5637">
            <v>0.16668772887385874</v>
          </cell>
          <cell r="K5637">
            <v>5.9130681591793278E-2</v>
          </cell>
          <cell r="L5637">
            <v>5.9130681591793278E-2</v>
          </cell>
          <cell r="P5637" t="str">
            <v>PROBADAS PRODUCIENDO</v>
          </cell>
          <cell r="Q5637" t="str">
            <v>PROBADAS PRODUCIENDO2015</v>
          </cell>
        </row>
        <row r="5638">
          <cell r="I5638">
            <v>0.14837955669001779</v>
          </cell>
          <cell r="J5638">
            <v>0.14837955669001779</v>
          </cell>
          <cell r="K5638">
            <v>5.2636054139344954E-2</v>
          </cell>
          <cell r="L5638">
            <v>5.2636054139344954E-2</v>
          </cell>
          <cell r="P5638" t="str">
            <v>PROBADAS PRODUCIENDO</v>
          </cell>
          <cell r="Q5638" t="str">
            <v>PROBADAS PRODUCIENDO2015</v>
          </cell>
        </row>
        <row r="5639">
          <cell r="I5639">
            <v>0.16190244053733999</v>
          </cell>
          <cell r="J5639">
            <v>0.16190244053733999</v>
          </cell>
          <cell r="K5639">
            <v>5.7433151948409977E-2</v>
          </cell>
          <cell r="L5639">
            <v>5.7433151948409977E-2</v>
          </cell>
          <cell r="P5639" t="str">
            <v>PROBADAS PRODUCIENDO</v>
          </cell>
          <cell r="Q5639" t="str">
            <v>PROBADAS PRODUCIENDO2015</v>
          </cell>
        </row>
        <row r="5640">
          <cell r="I5640">
            <v>0.1543381035646115</v>
          </cell>
          <cell r="J5640">
            <v>0.1543381035646115</v>
          </cell>
          <cell r="K5640">
            <v>5.4749784648313649E-2</v>
          </cell>
          <cell r="L5640">
            <v>5.4749784648313649E-2</v>
          </cell>
          <cell r="P5640" t="str">
            <v>PROBADAS PRODUCIENDO</v>
          </cell>
          <cell r="Q5640" t="str">
            <v>PROBADAS PRODUCIENDO2015</v>
          </cell>
        </row>
        <row r="5641">
          <cell r="I5641">
            <v>0.15709933257734068</v>
          </cell>
          <cell r="J5641">
            <v>0.15709933257734068</v>
          </cell>
          <cell r="K5641">
            <v>5.5729300984979718E-2</v>
          </cell>
          <cell r="L5641">
            <v>5.5729300984979718E-2</v>
          </cell>
          <cell r="P5641" t="str">
            <v>PROBADAS PRODUCIENDO</v>
          </cell>
          <cell r="Q5641" t="str">
            <v>PROBADAS PRODUCIENDO2015</v>
          </cell>
        </row>
        <row r="5642">
          <cell r="I5642">
            <v>0.14975940437204979</v>
          </cell>
          <cell r="J5642">
            <v>0.14975940437204979</v>
          </cell>
          <cell r="K5642">
            <v>5.3125540284981725E-2</v>
          </cell>
          <cell r="L5642">
            <v>5.3125540284981725E-2</v>
          </cell>
          <cell r="P5642" t="str">
            <v>PROBADAS PRODUCIENDO</v>
          </cell>
          <cell r="Q5642" t="str">
            <v>PROBADAS PRODUCIENDO2015</v>
          </cell>
        </row>
        <row r="5643">
          <cell r="I5643">
            <v>0.15243871688613336</v>
          </cell>
          <cell r="J5643">
            <v>0.15243871688613336</v>
          </cell>
          <cell r="K5643">
            <v>5.4075997623536452E-2</v>
          </cell>
          <cell r="L5643">
            <v>5.4075997623536452E-2</v>
          </cell>
          <cell r="P5643" t="str">
            <v>PROBADAS PRODUCIENDO</v>
          </cell>
          <cell r="Q5643" t="str">
            <v>PROBADAS PRODUCIENDO2015</v>
          </cell>
        </row>
        <row r="5644">
          <cell r="I5644">
            <v>0.15012345520276402</v>
          </cell>
          <cell r="J5644">
            <v>0.15012345520276402</v>
          </cell>
          <cell r="K5644">
            <v>5.3254683407271658E-2</v>
          </cell>
          <cell r="L5644">
            <v>5.3254683407271658E-2</v>
          </cell>
          <cell r="P5644" t="str">
            <v>PROBADAS PRODUCIENDO</v>
          </cell>
          <cell r="Q5644" t="str">
            <v>PROBADAS PRODUCIENDO2015</v>
          </cell>
        </row>
        <row r="5645">
          <cell r="I5645">
            <v>0.14310945097346037</v>
          </cell>
          <cell r="J5645">
            <v>0.14310945097346037</v>
          </cell>
          <cell r="K5645">
            <v>5.0766540737331618E-2</v>
          </cell>
          <cell r="L5645">
            <v>5.0766540737331618E-2</v>
          </cell>
          <cell r="P5645" t="str">
            <v>PROBADAS PRODUCIENDO</v>
          </cell>
          <cell r="Q5645" t="str">
            <v>PROBADAS PRODUCIENDO2015</v>
          </cell>
        </row>
        <row r="5646">
          <cell r="I5646">
            <v>0.14566979063616611</v>
          </cell>
          <cell r="J5646">
            <v>0.14566979063616611</v>
          </cell>
          <cell r="K5646">
            <v>5.1674793734628494E-2</v>
          </cell>
          <cell r="L5646">
            <v>5.1674793734628494E-2</v>
          </cell>
          <cell r="P5646" t="str">
            <v>PROBADAS PRODUCIENDO</v>
          </cell>
          <cell r="Q5646" t="str">
            <v>PROBADAS PRODUCIENDO2015</v>
          </cell>
        </row>
        <row r="5647">
          <cell r="I5647">
            <v>0.13886386862868233</v>
          </cell>
          <cell r="J5647">
            <v>0.13886386862868233</v>
          </cell>
          <cell r="K5647">
            <v>4.9260465998075986E-2</v>
          </cell>
          <cell r="L5647">
            <v>4.9260465998075986E-2</v>
          </cell>
          <cell r="P5647" t="str">
            <v>PROBADAS PRODUCIENDO</v>
          </cell>
          <cell r="Q5647" t="str">
            <v>PROBADAS PRODUCIENDO2015</v>
          </cell>
        </row>
        <row r="5648">
          <cell r="I5648">
            <v>0.14134825151289232</v>
          </cell>
          <cell r="J5648">
            <v>0.14134825151289232</v>
          </cell>
          <cell r="K5648">
            <v>5.0141774143977302E-2</v>
          </cell>
          <cell r="L5648">
            <v>5.0141774143977302E-2</v>
          </cell>
          <cell r="P5648" t="str">
            <v>PROBADAS PRODUCIENDO</v>
          </cell>
          <cell r="Q5648" t="str">
            <v>PROBADAS PRODUCIENDO2015</v>
          </cell>
        </row>
        <row r="5649">
          <cell r="I5649">
            <v>0.14206979587833218</v>
          </cell>
          <cell r="J5649">
            <v>0.14206979587833218</v>
          </cell>
          <cell r="K5649">
            <v>5.039773425823061E-2</v>
          </cell>
          <cell r="L5649">
            <v>5.039773425823061E-2</v>
          </cell>
          <cell r="P5649" t="str">
            <v>PROBADAS PRODUCIENDO</v>
          </cell>
          <cell r="Q5649" t="str">
            <v>PROBADAS PRODUCIENDO2016</v>
          </cell>
        </row>
        <row r="5650">
          <cell r="I5650">
            <v>0.13094991140381776</v>
          </cell>
          <cell r="J5650">
            <v>0.13094991140381776</v>
          </cell>
          <cell r="K5650">
            <v>4.6453074668455871E-2</v>
          </cell>
          <cell r="L5650">
            <v>4.6453074668455871E-2</v>
          </cell>
          <cell r="P5650" t="str">
            <v>PROBADAS PRODUCIENDO</v>
          </cell>
          <cell r="Q5650" t="str">
            <v>PROBADAS PRODUCIENDO2016</v>
          </cell>
        </row>
        <row r="5651">
          <cell r="I5651">
            <v>0.13792313235355388</v>
          </cell>
          <cell r="J5651">
            <v>0.13792313235355388</v>
          </cell>
          <cell r="K5651">
            <v>4.8926749907981772E-2</v>
          </cell>
          <cell r="L5651">
            <v>4.8926749907981772E-2</v>
          </cell>
          <cell r="P5651" t="str">
            <v>PROBADAS PRODUCIENDO</v>
          </cell>
          <cell r="Q5651" t="str">
            <v>PROBADAS PRODUCIENDO2016</v>
          </cell>
        </row>
        <row r="5652">
          <cell r="I5652">
            <v>0.13147914641984546</v>
          </cell>
          <cell r="J5652">
            <v>0.13147914641984546</v>
          </cell>
          <cell r="K5652">
            <v>4.6640815106407628E-2</v>
          </cell>
          <cell r="L5652">
            <v>4.6640815106407628E-2</v>
          </cell>
          <cell r="P5652" t="str">
            <v>PROBADAS PRODUCIENDO</v>
          </cell>
          <cell r="Q5652" t="str">
            <v>PROBADAS PRODUCIENDO2016</v>
          </cell>
        </row>
        <row r="5653">
          <cell r="I5653">
            <v>0.13383141086574737</v>
          </cell>
          <cell r="J5653">
            <v>0.13383141086574737</v>
          </cell>
          <cell r="K5653">
            <v>4.7475255655271185E-2</v>
          </cell>
          <cell r="L5653">
            <v>4.7475255655271185E-2</v>
          </cell>
          <cell r="P5653" t="str">
            <v>PROBADAS PRODUCIENDO</v>
          </cell>
          <cell r="Q5653" t="str">
            <v>PROBADAS PRODUCIENDO2016</v>
          </cell>
        </row>
        <row r="5654">
          <cell r="I5654">
            <v>0.12757859660325657</v>
          </cell>
          <cell r="J5654">
            <v>0.12757859660325657</v>
          </cell>
          <cell r="K5654">
            <v>4.5257136950877748E-2</v>
          </cell>
          <cell r="L5654">
            <v>4.5257136950877748E-2</v>
          </cell>
          <cell r="P5654" t="str">
            <v>PROBADAS PRODUCIENDO</v>
          </cell>
          <cell r="Q5654" t="str">
            <v>PROBADAS PRODUCIENDO2016</v>
          </cell>
        </row>
        <row r="5655">
          <cell r="I5655">
            <v>0.12986107717161766</v>
          </cell>
          <cell r="J5655">
            <v>0.12986107717161766</v>
          </cell>
          <cell r="K5655">
            <v>4.6066822418662536E-2</v>
          </cell>
          <cell r="L5655">
            <v>4.6066822418662536E-2</v>
          </cell>
          <cell r="P5655" t="str">
            <v>PROBADAS PRODUCIENDO</v>
          </cell>
          <cell r="Q5655" t="str">
            <v>PROBADAS PRODUCIENDO2016</v>
          </cell>
        </row>
        <row r="5656">
          <cell r="I5656">
            <v>0.12788872800548476</v>
          </cell>
          <cell r="J5656">
            <v>0.12788872800548476</v>
          </cell>
          <cell r="K5656">
            <v>4.5367152735006938E-2</v>
          </cell>
          <cell r="L5656">
            <v>4.5367152735006938E-2</v>
          </cell>
          <cell r="P5656" t="str">
            <v>PROBADAS PRODUCIENDO</v>
          </cell>
          <cell r="Q5656" t="str">
            <v>PROBADAS PRODUCIENDO2016</v>
          </cell>
        </row>
        <row r="5657">
          <cell r="I5657">
            <v>0.12191356524428103</v>
          </cell>
          <cell r="J5657">
            <v>0.12191356524428103</v>
          </cell>
          <cell r="K5657">
            <v>4.3247527918717971E-2</v>
          </cell>
          <cell r="L5657">
            <v>4.3247527918717971E-2</v>
          </cell>
          <cell r="P5657" t="str">
            <v>PROBADAS PRODUCIENDO</v>
          </cell>
          <cell r="Q5657" t="str">
            <v>PROBADAS PRODUCIENDO2016</v>
          </cell>
        </row>
        <row r="5658">
          <cell r="I5658">
            <v>0.12409469398451203</v>
          </cell>
          <cell r="J5658">
            <v>0.12409469398451203</v>
          </cell>
          <cell r="K5658">
            <v>4.402125991399225E-2</v>
          </cell>
          <cell r="L5658">
            <v>4.402125991399225E-2</v>
          </cell>
          <cell r="P5658" t="str">
            <v>PROBADAS PRODUCIENDO</v>
          </cell>
          <cell r="Q5658" t="str">
            <v>PROBADAS PRODUCIENDO2016</v>
          </cell>
        </row>
        <row r="5659">
          <cell r="I5659">
            <v>0.11829679446730658</v>
          </cell>
          <cell r="J5659">
            <v>0.11829679446730658</v>
          </cell>
          <cell r="K5659">
            <v>4.1964517329704423E-2</v>
          </cell>
          <cell r="L5659">
            <v>4.1964517329704423E-2</v>
          </cell>
          <cell r="P5659" t="str">
            <v>PROBADAS PRODUCIENDO</v>
          </cell>
          <cell r="Q5659" t="str">
            <v>PROBADAS PRODUCIENDO2016</v>
          </cell>
        </row>
        <row r="5660">
          <cell r="I5660">
            <v>0.12041321635827995</v>
          </cell>
          <cell r="J5660">
            <v>0.12041321635827995</v>
          </cell>
          <cell r="K5660">
            <v>4.2715295265156134E-2</v>
          </cell>
          <cell r="L5660">
            <v>4.2715295265156134E-2</v>
          </cell>
          <cell r="P5660" t="str">
            <v>PROBADAS PRODUCIENDO</v>
          </cell>
          <cell r="Q5660" t="str">
            <v>PROBADAS PRODUCIENDO2016</v>
          </cell>
        </row>
        <row r="5661">
          <cell r="I5661">
            <v>0.12076917968400137</v>
          </cell>
          <cell r="J5661">
            <v>0.12076917968400137</v>
          </cell>
          <cell r="K5661">
            <v>4.2841569431909671E-2</v>
          </cell>
          <cell r="L5661">
            <v>4.2841569431909671E-2</v>
          </cell>
          <cell r="P5661" t="str">
            <v>PROBADAS PRODUCIENDO</v>
          </cell>
          <cell r="Q5661" t="str">
            <v>PROBADAS PRODUCIENDO2017</v>
          </cell>
        </row>
        <row r="5662">
          <cell r="I5662">
            <v>0.10750447837038767</v>
          </cell>
          <cell r="J5662">
            <v>0.10750447837038767</v>
          </cell>
          <cell r="K5662">
            <v>3.8136059103797325E-2</v>
          </cell>
          <cell r="L5662">
            <v>3.8136059103797325E-2</v>
          </cell>
          <cell r="P5662" t="str">
            <v>PROBADAS PRODUCIENDO</v>
          </cell>
          <cell r="Q5662" t="str">
            <v>PROBADAS PRODUCIENDO2017</v>
          </cell>
        </row>
        <row r="5663">
          <cell r="I5663">
            <v>0.11730212574512945</v>
          </cell>
          <cell r="J5663">
            <v>0.11730212574512945</v>
          </cell>
          <cell r="K5663">
            <v>4.1611669283254174E-2</v>
          </cell>
          <cell r="L5663">
            <v>4.1611669283254174E-2</v>
          </cell>
          <cell r="P5663" t="str">
            <v>PROBADAS PRODUCIENDO</v>
          </cell>
          <cell r="Q5663" t="str">
            <v>PROBADAS PRODUCIENDO2017</v>
          </cell>
        </row>
        <row r="5664">
          <cell r="I5664">
            <v>0.11182158571245301</v>
          </cell>
          <cell r="J5664">
            <v>0.11182158571245301</v>
          </cell>
          <cell r="K5664">
            <v>3.9667506567662159E-2</v>
          </cell>
          <cell r="L5664">
            <v>3.9667506567662159E-2</v>
          </cell>
          <cell r="P5664" t="str">
            <v>PROBADAS PRODUCIENDO</v>
          </cell>
          <cell r="Q5664" t="str">
            <v>PROBADAS PRODUCIENDO2017</v>
          </cell>
        </row>
        <row r="5665">
          <cell r="I5665">
            <v>0.11382216106997943</v>
          </cell>
          <cell r="J5665">
            <v>0.11382216106997943</v>
          </cell>
          <cell r="K5665">
            <v>4.0377189189565302E-2</v>
          </cell>
          <cell r="L5665">
            <v>4.0377189189565302E-2</v>
          </cell>
          <cell r="P5665" t="str">
            <v>PROBADAS PRODUCIENDO</v>
          </cell>
          <cell r="Q5665" t="str">
            <v>PROBADAS PRODUCIENDO2017</v>
          </cell>
        </row>
        <row r="5666">
          <cell r="I5666">
            <v>0.10850421046688827</v>
          </cell>
          <cell r="J5666">
            <v>0.10850421046688827</v>
          </cell>
          <cell r="K5666">
            <v>3.8490703327908195E-2</v>
          </cell>
          <cell r="L5666">
            <v>3.8490703327908195E-2</v>
          </cell>
          <cell r="P5666" t="str">
            <v>PROBADAS PRODUCIENDO</v>
          </cell>
          <cell r="Q5666" t="str">
            <v>PROBADAS PRODUCIENDO2017</v>
          </cell>
        </row>
        <row r="5667">
          <cell r="I5667">
            <v>0.11044543539465811</v>
          </cell>
          <cell r="J5667">
            <v>0.11044543539465811</v>
          </cell>
          <cell r="K5667">
            <v>3.9179332022278836E-2</v>
          </cell>
          <cell r="L5667">
            <v>3.9179332022278836E-2</v>
          </cell>
          <cell r="P5667" t="str">
            <v>PROBADAS PRODUCIENDO</v>
          </cell>
          <cell r="Q5667" t="str">
            <v>PROBADAS PRODUCIENDO2017</v>
          </cell>
        </row>
        <row r="5668">
          <cell r="I5668">
            <v>0.10876797385538439</v>
          </cell>
          <cell r="J5668">
            <v>0.10876797385538439</v>
          </cell>
          <cell r="K5668">
            <v>3.8584270557158407E-2</v>
          </cell>
          <cell r="L5668">
            <v>3.8584270557158407E-2</v>
          </cell>
          <cell r="P5668" t="str">
            <v>PROBADAS PRODUCIENDO</v>
          </cell>
          <cell r="Q5668" t="str">
            <v>PROBADAS PRODUCIENDO2017</v>
          </cell>
        </row>
        <row r="5669">
          <cell r="I5669">
            <v>0.10368616283788537</v>
          </cell>
          <cell r="J5669">
            <v>0.10368616283788537</v>
          </cell>
          <cell r="K5669">
            <v>3.6781552677350955E-2</v>
          </cell>
          <cell r="L5669">
            <v>3.6781552677350955E-2</v>
          </cell>
          <cell r="P5669" t="str">
            <v>PROBADAS PRODUCIENDO</v>
          </cell>
          <cell r="Q5669" t="str">
            <v>PROBADAS PRODUCIENDO2017</v>
          </cell>
        </row>
        <row r="5670">
          <cell r="I5670">
            <v>0.10554118913686006</v>
          </cell>
          <cell r="J5670">
            <v>0.10554118913686006</v>
          </cell>
          <cell r="K5670">
            <v>3.7439603333929775E-2</v>
          </cell>
          <cell r="L5670">
            <v>3.7439603333929775E-2</v>
          </cell>
          <cell r="P5670" t="str">
            <v>PROBADAS PRODUCIENDO</v>
          </cell>
          <cell r="Q5670" t="str">
            <v>PROBADAS PRODUCIENDO2017</v>
          </cell>
        </row>
        <row r="5671">
          <cell r="I5671">
            <v>0.10061013858269084</v>
          </cell>
          <cell r="J5671">
            <v>0.10061013858269084</v>
          </cell>
          <cell r="K5671">
            <v>3.5690366109321199E-2</v>
          </cell>
          <cell r="L5671">
            <v>3.5690366109321199E-2</v>
          </cell>
          <cell r="P5671" t="str">
            <v>PROBADAS PRODUCIENDO</v>
          </cell>
          <cell r="Q5671" t="str">
            <v>PROBADAS PRODUCIENDO2017</v>
          </cell>
        </row>
        <row r="5672">
          <cell r="I5672">
            <v>0.102410132409313</v>
          </cell>
          <cell r="J5672">
            <v>0.102410132409313</v>
          </cell>
          <cell r="K5672">
            <v>3.6328894587381706E-2</v>
          </cell>
          <cell r="L5672">
            <v>3.6328894587381706E-2</v>
          </cell>
          <cell r="P5672" t="str">
            <v>PROBADAS PRODUCIENDO</v>
          </cell>
          <cell r="Q5672" t="str">
            <v>PROBADAS PRODUCIENDO2017</v>
          </cell>
        </row>
        <row r="5673">
          <cell r="I5673">
            <v>0.10248212382981313</v>
          </cell>
          <cell r="J5673">
            <v>0.10248212382981313</v>
          </cell>
          <cell r="K5673">
            <v>3.6354432770616278E-2</v>
          </cell>
          <cell r="L5673">
            <v>3.6354432770616278E-2</v>
          </cell>
          <cell r="P5673" t="str">
            <v>PROBADAS PRODUCIENDO</v>
          </cell>
          <cell r="Q5673" t="str">
            <v>PROBADAS PRODUCIENDO2018</v>
          </cell>
        </row>
        <row r="5674">
          <cell r="I5674">
            <v>9.1225984091643952E-2</v>
          </cell>
          <cell r="J5674">
            <v>9.1225984091643952E-2</v>
          </cell>
          <cell r="K5674">
            <v>3.2361438089441551E-2</v>
          </cell>
          <cell r="L5674">
            <v>3.2361438089441551E-2</v>
          </cell>
          <cell r="P5674" t="str">
            <v>PROBADAS PRODUCIENDO</v>
          </cell>
          <cell r="Q5674" t="str">
            <v>PROBADAS PRODUCIENDO2018</v>
          </cell>
        </row>
        <row r="5675">
          <cell r="I5675">
            <v>9.9540056557207796E-2</v>
          </cell>
          <cell r="J5675">
            <v>9.9540056557207796E-2</v>
          </cell>
          <cell r="K5675">
            <v>3.5310766003462044E-2</v>
          </cell>
          <cell r="L5675">
            <v>3.5310766003462044E-2</v>
          </cell>
          <cell r="P5675" t="str">
            <v>PROBADAS PRODUCIENDO</v>
          </cell>
          <cell r="Q5675" t="str">
            <v>PROBADAS PRODUCIENDO2018</v>
          </cell>
        </row>
        <row r="5676">
          <cell r="I5676">
            <v>9.4889388367251679E-2</v>
          </cell>
          <cell r="J5676">
            <v>9.4889388367251679E-2</v>
          </cell>
          <cell r="K5676">
            <v>3.3660991411251465E-2</v>
          </cell>
          <cell r="L5676">
            <v>3.3660991411251465E-2</v>
          </cell>
          <cell r="P5676" t="str">
            <v>PROBADAS PRODUCIENDO</v>
          </cell>
          <cell r="Q5676" t="str">
            <v>PROBADAS PRODUCIENDO2018</v>
          </cell>
        </row>
        <row r="5677">
          <cell r="I5677">
            <v>9.6587033511960546E-2</v>
          </cell>
          <cell r="J5677">
            <v>9.6587033511960546E-2</v>
          </cell>
          <cell r="K5677">
            <v>3.4263212793628081E-2</v>
          </cell>
          <cell r="L5677">
            <v>3.4263212793628081E-2</v>
          </cell>
          <cell r="P5677" t="str">
            <v>PROBADAS PRODUCIENDO</v>
          </cell>
          <cell r="Q5677" t="str">
            <v>PROBADAS PRODUCIENDO2018</v>
          </cell>
        </row>
        <row r="5678">
          <cell r="I5678">
            <v>9.2074335208860131E-2</v>
          </cell>
          <cell r="J5678">
            <v>9.2074335208860131E-2</v>
          </cell>
          <cell r="K5678">
            <v>3.266238153698299E-2</v>
          </cell>
          <cell r="L5678">
            <v>3.266238153698299E-2</v>
          </cell>
          <cell r="P5678" t="str">
            <v>PROBADAS PRODUCIENDO</v>
          </cell>
          <cell r="Q5678" t="str">
            <v>PROBADAS PRODUCIENDO2018</v>
          </cell>
        </row>
        <row r="5679">
          <cell r="I5679">
            <v>9.3721616857619788E-2</v>
          </cell>
          <cell r="J5679">
            <v>9.3721616857619788E-2</v>
          </cell>
          <cell r="K5679">
            <v>3.3246737010075571E-2</v>
          </cell>
          <cell r="L5679">
            <v>3.3246737010075571E-2</v>
          </cell>
          <cell r="P5679" t="str">
            <v>PROBADAS PRODUCIENDO</v>
          </cell>
          <cell r="Q5679" t="str">
            <v>PROBADAS PRODUCIENDO2018</v>
          </cell>
        </row>
        <row r="5680">
          <cell r="I5680">
            <v>9.2298159137386121E-2</v>
          </cell>
          <cell r="J5680">
            <v>9.2298159137386121E-2</v>
          </cell>
          <cell r="K5680">
            <v>3.2741780671758598E-2</v>
          </cell>
          <cell r="L5680">
            <v>3.2741780671758598E-2</v>
          </cell>
          <cell r="P5680" t="str">
            <v>PROBADAS PRODUCIENDO</v>
          </cell>
          <cell r="Q5680" t="str">
            <v>PROBADAS PRODUCIENDO2018</v>
          </cell>
        </row>
        <row r="5681">
          <cell r="I5681">
            <v>8.7985843798838545E-2</v>
          </cell>
          <cell r="J5681">
            <v>8.7985843798838545E-2</v>
          </cell>
          <cell r="K5681">
            <v>3.1212033119675575E-2</v>
          </cell>
          <cell r="L5681">
            <v>3.1212033119675575E-2</v>
          </cell>
          <cell r="P5681" t="str">
            <v>PROBADAS PRODUCIENDO</v>
          </cell>
          <cell r="Q5681" t="str">
            <v>PROBADAS PRODUCIENDO2018</v>
          </cell>
        </row>
        <row r="5682">
          <cell r="I5682">
            <v>8.9559979148409144E-2</v>
          </cell>
          <cell r="J5682">
            <v>8.9559979148409144E-2</v>
          </cell>
          <cell r="K5682">
            <v>3.1770440728722087E-2</v>
          </cell>
          <cell r="L5682">
            <v>3.1770440728722087E-2</v>
          </cell>
          <cell r="P5682" t="str">
            <v>PROBADAS PRODUCIENDO</v>
          </cell>
          <cell r="Q5682" t="str">
            <v>PROBADAS PRODUCIENDO2018</v>
          </cell>
        </row>
        <row r="5683">
          <cell r="I5683">
            <v>8.537559589080855E-2</v>
          </cell>
          <cell r="J5683">
            <v>8.537559589080855E-2</v>
          </cell>
          <cell r="K5683">
            <v>3.028607570836447E-2</v>
          </cell>
          <cell r="L5683">
            <v>3.028607570836447E-2</v>
          </cell>
          <cell r="P5683" t="str">
            <v>PROBADAS PRODUCIENDO</v>
          </cell>
          <cell r="Q5683" t="str">
            <v>PROBADAS PRODUCIENDO2018</v>
          </cell>
        </row>
        <row r="5684">
          <cell r="I5684">
            <v>8.6903031870053299E-2</v>
          </cell>
          <cell r="J5684">
            <v>8.6903031870053299E-2</v>
          </cell>
          <cell r="K5684">
            <v>3.0827917217339122E-2</v>
          </cell>
          <cell r="L5684">
            <v>3.0827917217339122E-2</v>
          </cell>
          <cell r="P5684" t="str">
            <v>PROBADAS PRODUCIENDO</v>
          </cell>
          <cell r="Q5684" t="str">
            <v>PROBADAS PRODUCIENDO2018</v>
          </cell>
        </row>
        <row r="5685">
          <cell r="I5685">
            <v>8.6920781668534147E-2</v>
          </cell>
          <cell r="J5685">
            <v>8.6920781668534147E-2</v>
          </cell>
          <cell r="K5685">
            <v>3.0834213767717368E-2</v>
          </cell>
          <cell r="L5685">
            <v>3.0834213767717368E-2</v>
          </cell>
          <cell r="P5685" t="str">
            <v>PROBADAS PRODUCIENDO</v>
          </cell>
          <cell r="Q5685" t="str">
            <v>PROBADAS PRODUCIENDO2019</v>
          </cell>
        </row>
        <row r="5686">
          <cell r="I5686">
            <v>3.329122231829116E-2</v>
          </cell>
          <cell r="J5686">
            <v>3.329122231829116E-2</v>
          </cell>
          <cell r="K5686">
            <v>1.1809703569686089E-2</v>
          </cell>
          <cell r="L5686">
            <v>1.1809703569686089E-2</v>
          </cell>
          <cell r="P5686" t="str">
            <v>PROBADAS PRODUCIENDO</v>
          </cell>
          <cell r="Q5686" t="str">
            <v>PROBADAS PRODUCIENDO2019</v>
          </cell>
        </row>
        <row r="5687">
          <cell r="I5687">
            <v>0.92483693454812421</v>
          </cell>
          <cell r="J5687">
            <v>0.92483693454812421</v>
          </cell>
          <cell r="K5687">
            <v>0.33781474316066473</v>
          </cell>
          <cell r="L5687">
            <v>0.33781474316066473</v>
          </cell>
          <cell r="P5687" t="str">
            <v>PROBADAS PRODUCIENDO</v>
          </cell>
          <cell r="Q5687" t="str">
            <v>PROBADAS PRODUCIENDO2012</v>
          </cell>
        </row>
        <row r="5688">
          <cell r="I5688">
            <v>0.86517003554501937</v>
          </cell>
          <cell r="J5688">
            <v>0.86517003554501937</v>
          </cell>
          <cell r="K5688">
            <v>0.31602024360191217</v>
          </cell>
          <cell r="L5688">
            <v>0.31602024360191217</v>
          </cell>
          <cell r="P5688" t="str">
            <v>PROBADAS PRODUCIENDO</v>
          </cell>
          <cell r="Q5688" t="str">
            <v>PROBADAS PRODUCIENDO2012</v>
          </cell>
        </row>
        <row r="5689">
          <cell r="I5689">
            <v>0.92483693454812421</v>
          </cell>
          <cell r="J5689">
            <v>0.92483693454812421</v>
          </cell>
          <cell r="K5689">
            <v>0.33781474316066473</v>
          </cell>
          <cell r="L5689">
            <v>0.33781474316066473</v>
          </cell>
          <cell r="P5689" t="str">
            <v>PROBADAS PRODUCIENDO</v>
          </cell>
          <cell r="Q5689" t="str">
            <v>PROBADAS PRODUCIENDO2012</v>
          </cell>
        </row>
        <row r="5690">
          <cell r="I5690">
            <v>0.89500348504657179</v>
          </cell>
          <cell r="J5690">
            <v>0.89500348504657179</v>
          </cell>
          <cell r="K5690">
            <v>0.32691749338128845</v>
          </cell>
          <cell r="L5690">
            <v>0.32691749338128845</v>
          </cell>
          <cell r="P5690" t="str">
            <v>PROBADAS PRODUCIENDO</v>
          </cell>
          <cell r="Q5690" t="str">
            <v>PROBADAS PRODUCIENDO2012</v>
          </cell>
        </row>
        <row r="5691">
          <cell r="I5691">
            <v>0.92483693454812421</v>
          </cell>
          <cell r="J5691">
            <v>0.92483693454812421</v>
          </cell>
          <cell r="K5691">
            <v>0.33781474316066473</v>
          </cell>
          <cell r="L5691">
            <v>0.33781474316066473</v>
          </cell>
          <cell r="P5691" t="str">
            <v>PROBADAS PRODUCIENDO</v>
          </cell>
          <cell r="Q5691" t="str">
            <v>PROBADAS PRODUCIENDO2012</v>
          </cell>
        </row>
        <row r="5692">
          <cell r="I5692">
            <v>0.89500348504657179</v>
          </cell>
          <cell r="J5692">
            <v>0.89500348504657179</v>
          </cell>
          <cell r="K5692">
            <v>0.32691749338128845</v>
          </cell>
          <cell r="L5692">
            <v>0.32691749338128845</v>
          </cell>
          <cell r="P5692" t="str">
            <v>PROBADAS PRODUCIENDO</v>
          </cell>
          <cell r="Q5692" t="str">
            <v>PROBADAS PRODUCIENDO2012</v>
          </cell>
        </row>
        <row r="5693">
          <cell r="I5693">
            <v>0.92483693454812421</v>
          </cell>
          <cell r="J5693">
            <v>0.92483693454812421</v>
          </cell>
          <cell r="K5693">
            <v>0.33781474316066473</v>
          </cell>
          <cell r="L5693">
            <v>0.33781474316066473</v>
          </cell>
          <cell r="P5693" t="str">
            <v>PROBADAS PRODUCIENDO</v>
          </cell>
          <cell r="Q5693" t="str">
            <v>PROBADAS PRODUCIENDO2012</v>
          </cell>
        </row>
        <row r="5694">
          <cell r="I5694">
            <v>0.92483693454812421</v>
          </cell>
          <cell r="J5694">
            <v>0.92483693454812421</v>
          </cell>
          <cell r="K5694">
            <v>0.33781474316066473</v>
          </cell>
          <cell r="L5694">
            <v>0.33781474316066473</v>
          </cell>
          <cell r="P5694" t="str">
            <v>PROBADAS PRODUCIENDO</v>
          </cell>
          <cell r="Q5694" t="str">
            <v>PROBADAS PRODUCIENDO2012</v>
          </cell>
        </row>
        <row r="5695">
          <cell r="I5695">
            <v>0.8884545429592261</v>
          </cell>
          <cell r="J5695">
            <v>0.8884545429592261</v>
          </cell>
          <cell r="K5695">
            <v>0.32452536444853586</v>
          </cell>
          <cell r="L5695">
            <v>0.32452536444853586</v>
          </cell>
          <cell r="P5695" t="str">
            <v>PROBADAS PRODUCIENDO</v>
          </cell>
          <cell r="Q5695" t="str">
            <v>PROBADAS PRODUCIENDO2012</v>
          </cell>
        </row>
        <row r="5696">
          <cell r="I5696">
            <v>0.90478706600922199</v>
          </cell>
          <cell r="J5696">
            <v>0.90478706600922199</v>
          </cell>
          <cell r="K5696">
            <v>0.33049113730339685</v>
          </cell>
          <cell r="L5696">
            <v>0.33049113730339685</v>
          </cell>
          <cell r="P5696" t="str">
            <v>PROBADAS PRODUCIENDO</v>
          </cell>
          <cell r="Q5696" t="str">
            <v>PROBADAS PRODUCIENDO2012</v>
          </cell>
        </row>
        <row r="5697">
          <cell r="I5697">
            <v>0.86294412536117082</v>
          </cell>
          <cell r="J5697">
            <v>0.86294412536117082</v>
          </cell>
          <cell r="K5697">
            <v>0.31520718645749463</v>
          </cell>
          <cell r="L5697">
            <v>0.31520718645749463</v>
          </cell>
          <cell r="P5697" t="str">
            <v>PROBADAS PRODUCIENDO</v>
          </cell>
          <cell r="Q5697" t="str">
            <v>PROBADAS PRODUCIENDO2012</v>
          </cell>
        </row>
        <row r="5698">
          <cell r="I5698">
            <v>0.87882084738292598</v>
          </cell>
          <cell r="J5698">
            <v>0.87882084738292598</v>
          </cell>
          <cell r="K5698">
            <v>0.32100646908955471</v>
          </cell>
          <cell r="L5698">
            <v>0.32100646908955471</v>
          </cell>
          <cell r="P5698" t="str">
            <v>PROBADAS PRODUCIENDO</v>
          </cell>
          <cell r="Q5698" t="str">
            <v>PROBADAS PRODUCIENDO2012</v>
          </cell>
        </row>
        <row r="5699">
          <cell r="I5699">
            <v>0.8917229473784325</v>
          </cell>
          <cell r="J5699">
            <v>0.8917229473784325</v>
          </cell>
          <cell r="K5699">
            <v>0.32571921296190526</v>
          </cell>
          <cell r="L5699">
            <v>0.32571921296190526</v>
          </cell>
          <cell r="P5699" t="str">
            <v>PROBADAS PRODUCIENDO</v>
          </cell>
          <cell r="Q5699" t="str">
            <v>PROBADAS PRODUCIENDO2013</v>
          </cell>
        </row>
        <row r="5700">
          <cell r="I5700">
            <v>0.79416335942840832</v>
          </cell>
          <cell r="J5700">
            <v>0.79416335942840832</v>
          </cell>
          <cell r="K5700">
            <v>0.29008366910000216</v>
          </cell>
          <cell r="L5700">
            <v>0.29008366910000216</v>
          </cell>
          <cell r="P5700" t="str">
            <v>PROBADAS PRODUCIENDO</v>
          </cell>
          <cell r="Q5700" t="str">
            <v>PROBADAS PRODUCIENDO2013</v>
          </cell>
        </row>
        <row r="5701">
          <cell r="I5701">
            <v>0.8669589489631998</v>
          </cell>
          <cell r="J5701">
            <v>0.8669589489631998</v>
          </cell>
          <cell r="K5701">
            <v>0.31667367914749245</v>
          </cell>
          <cell r="L5701">
            <v>0.31667367914749245</v>
          </cell>
          <cell r="P5701" t="str">
            <v>PROBADAS PRODUCIENDO</v>
          </cell>
          <cell r="Q5701" t="str">
            <v>PROBADAS PRODUCIENDO2013</v>
          </cell>
        </row>
        <row r="5702">
          <cell r="I5702">
            <v>0.82686541402159008</v>
          </cell>
          <cell r="J5702">
            <v>0.82686541402159008</v>
          </cell>
          <cell r="K5702">
            <v>0.30202873288426751</v>
          </cell>
          <cell r="L5702">
            <v>0.30202873288426751</v>
          </cell>
          <cell r="P5702" t="str">
            <v>PROBADAS PRODUCIENDO</v>
          </cell>
          <cell r="Q5702" t="str">
            <v>PROBADAS PRODUCIENDO2013</v>
          </cell>
        </row>
        <row r="5703">
          <cell r="I5703">
            <v>0.84207834837272333</v>
          </cell>
          <cell r="J5703">
            <v>0.84207834837272333</v>
          </cell>
          <cell r="K5703">
            <v>0.30758555411249738</v>
          </cell>
          <cell r="L5703">
            <v>0.30758555411249738</v>
          </cell>
          <cell r="P5703" t="str">
            <v>PROBADAS PRODUCIENDO</v>
          </cell>
          <cell r="Q5703" t="str">
            <v>PROBADAS PRODUCIENDO2013</v>
          </cell>
        </row>
        <row r="5704">
          <cell r="I5704">
            <v>0.80313544603064435</v>
          </cell>
          <cell r="J5704">
            <v>0.80313544603064435</v>
          </cell>
          <cell r="K5704">
            <v>0.29336089886659938</v>
          </cell>
          <cell r="L5704">
            <v>0.29336089886659938</v>
          </cell>
          <cell r="P5704" t="str">
            <v>PROBADAS PRODUCIENDO</v>
          </cell>
          <cell r="Q5704" t="str">
            <v>PROBADAS PRODUCIENDO2013</v>
          </cell>
        </row>
        <row r="5705">
          <cell r="I5705">
            <v>0.81791178884091575</v>
          </cell>
          <cell r="J5705">
            <v>0.81791178884091575</v>
          </cell>
          <cell r="K5705">
            <v>0.29875824651226263</v>
          </cell>
          <cell r="L5705">
            <v>0.29875824651226263</v>
          </cell>
          <cell r="P5705" t="str">
            <v>PROBADAS PRODUCIENDO</v>
          </cell>
          <cell r="Q5705" t="str">
            <v>PROBADAS PRODUCIENDO2013</v>
          </cell>
        </row>
        <row r="5706">
          <cell r="I5706">
            <v>0.80589747556197977</v>
          </cell>
          <cell r="J5706">
            <v>0.80589747556197977</v>
          </cell>
          <cell r="K5706">
            <v>0.29436978406773606</v>
          </cell>
          <cell r="L5706">
            <v>0.29436978406773606</v>
          </cell>
          <cell r="P5706" t="str">
            <v>PROBADAS PRODUCIENDO</v>
          </cell>
          <cell r="Q5706" t="str">
            <v>PROBADAS PRODUCIENDO2013</v>
          </cell>
        </row>
        <row r="5707">
          <cell r="I5707">
            <v>0.76862780018178367</v>
          </cell>
          <cell r="J5707">
            <v>0.76862780018178367</v>
          </cell>
          <cell r="K5707">
            <v>0.28075630763105602</v>
          </cell>
          <cell r="L5707">
            <v>0.28075630763105602</v>
          </cell>
          <cell r="P5707" t="str">
            <v>PROBADAS PRODUCIENDO</v>
          </cell>
          <cell r="Q5707" t="str">
            <v>PROBADAS PRODUCIENDO2013</v>
          </cell>
        </row>
        <row r="5708">
          <cell r="I5708">
            <v>0.7827692602868439</v>
          </cell>
          <cell r="J5708">
            <v>0.7827692602868439</v>
          </cell>
          <cell r="K5708">
            <v>0.28592175197573055</v>
          </cell>
          <cell r="L5708">
            <v>0.28592175197573055</v>
          </cell>
          <cell r="P5708" t="str">
            <v>PROBADAS PRODUCIENDO</v>
          </cell>
          <cell r="Q5708" t="str">
            <v>PROBADAS PRODUCIENDO2013</v>
          </cell>
        </row>
        <row r="5709">
          <cell r="I5709">
            <v>0.74656917638889286</v>
          </cell>
          <cell r="J5709">
            <v>0.74656917638889286</v>
          </cell>
          <cell r="K5709">
            <v>0.27269896470636623</v>
          </cell>
          <cell r="L5709">
            <v>0.27269896470636623</v>
          </cell>
          <cell r="P5709" t="str">
            <v>PROBADAS PRODUCIENDO</v>
          </cell>
          <cell r="Q5709" t="str">
            <v>PROBADAS PRODUCIENDO2013</v>
          </cell>
        </row>
        <row r="5710">
          <cell r="I5710">
            <v>0.7603047948781817</v>
          </cell>
          <cell r="J5710">
            <v>0.7603047948781817</v>
          </cell>
          <cell r="K5710">
            <v>0.27771616747885186</v>
          </cell>
          <cell r="L5710">
            <v>0.27771616747885186</v>
          </cell>
          <cell r="P5710" t="str">
            <v>PROBADAS PRODUCIENDO</v>
          </cell>
          <cell r="Q5710" t="str">
            <v>PROBADAS PRODUCIENDO2013</v>
          </cell>
        </row>
        <row r="5711">
          <cell r="I5711">
            <v>0.76709075766198986</v>
          </cell>
          <cell r="J5711">
            <v>0.76709075766198986</v>
          </cell>
          <cell r="K5711">
            <v>0.28019487284763134</v>
          </cell>
          <cell r="L5711">
            <v>0.28019487284763134</v>
          </cell>
          <cell r="P5711" t="str">
            <v>PROBADAS PRODUCIENDO</v>
          </cell>
          <cell r="Q5711" t="str">
            <v>PROBADAS PRODUCIENDO2014</v>
          </cell>
        </row>
        <row r="5712">
          <cell r="I5712">
            <v>0.68316664372303593</v>
          </cell>
          <cell r="J5712">
            <v>0.68316664372303593</v>
          </cell>
          <cell r="K5712">
            <v>0.2495399520327243</v>
          </cell>
          <cell r="L5712">
            <v>0.2495399520327243</v>
          </cell>
          <cell r="P5712" t="str">
            <v>PROBADAS PRODUCIENDO</v>
          </cell>
          <cell r="Q5712" t="str">
            <v>PROBADAS PRODUCIENDO2014</v>
          </cell>
        </row>
        <row r="5713">
          <cell r="I5713">
            <v>0.74578791425875857</v>
          </cell>
          <cell r="J5713">
            <v>0.74578791425875857</v>
          </cell>
          <cell r="K5713">
            <v>0.2724135934630979</v>
          </cell>
          <cell r="L5713">
            <v>0.2724135934630979</v>
          </cell>
          <cell r="P5713" t="str">
            <v>PROBADAS PRODUCIENDO</v>
          </cell>
          <cell r="Q5713" t="str">
            <v>PROBADAS PRODUCIENDO2014</v>
          </cell>
        </row>
        <row r="5714">
          <cell r="I5714">
            <v>0.71129807614689244</v>
          </cell>
          <cell r="J5714">
            <v>0.71129807614689244</v>
          </cell>
          <cell r="K5714">
            <v>0.25981550685109883</v>
          </cell>
          <cell r="L5714">
            <v>0.25981550685109883</v>
          </cell>
          <cell r="P5714" t="str">
            <v>PROBADAS PRODUCIENDO</v>
          </cell>
          <cell r="Q5714" t="str">
            <v>PROBADAS PRODUCIENDO2014</v>
          </cell>
        </row>
        <row r="5715">
          <cell r="I5715">
            <v>0.72438476565285448</v>
          </cell>
          <cell r="J5715">
            <v>0.72438476565285448</v>
          </cell>
          <cell r="K5715">
            <v>0.26459567564533065</v>
          </cell>
          <cell r="L5715">
            <v>0.26459567564533065</v>
          </cell>
          <cell r="P5715" t="str">
            <v>PROBADAS PRODUCIENDO</v>
          </cell>
          <cell r="Q5715" t="str">
            <v>PROBADAS PRODUCIENDO2014</v>
          </cell>
        </row>
        <row r="5716">
          <cell r="I5716">
            <v>0.69088474128881017</v>
          </cell>
          <cell r="J5716">
            <v>0.69088474128881017</v>
          </cell>
          <cell r="K5716">
            <v>0.25235913782588787</v>
          </cell>
          <cell r="L5716">
            <v>0.25235913782588787</v>
          </cell>
          <cell r="P5716" t="str">
            <v>PROBADAS PRODUCIENDO</v>
          </cell>
          <cell r="Q5716" t="str">
            <v>PROBADAS PRODUCIENDO2014</v>
          </cell>
        </row>
        <row r="5717">
          <cell r="I5717">
            <v>0.7035958597310793</v>
          </cell>
          <cell r="J5717">
            <v>0.7035958597310793</v>
          </cell>
          <cell r="K5717">
            <v>0.25700212195795868</v>
          </cell>
          <cell r="L5717">
            <v>0.25700212195795868</v>
          </cell>
          <cell r="P5717" t="str">
            <v>PROBADAS PRODUCIENDO</v>
          </cell>
          <cell r="Q5717" t="str">
            <v>PROBADAS PRODUCIENDO2014</v>
          </cell>
        </row>
        <row r="5718">
          <cell r="I5718">
            <v>0.6932607341149597</v>
          </cell>
          <cell r="J5718">
            <v>0.6932607341149597</v>
          </cell>
          <cell r="K5718">
            <v>0.25322701558501892</v>
          </cell>
          <cell r="L5718">
            <v>0.25322701558501892</v>
          </cell>
          <cell r="P5718" t="str">
            <v>PROBADAS PRODUCIENDO</v>
          </cell>
          <cell r="Q5718" t="str">
            <v>PROBADAS PRODUCIENDO2014</v>
          </cell>
        </row>
        <row r="5719">
          <cell r="I5719">
            <v>0.66120007714828666</v>
          </cell>
          <cell r="J5719">
            <v>0.66120007714828666</v>
          </cell>
          <cell r="K5719">
            <v>0.24151623480391768</v>
          </cell>
          <cell r="L5719">
            <v>0.24151623480391768</v>
          </cell>
          <cell r="P5719" t="str">
            <v>PROBADAS PRODUCIENDO</v>
          </cell>
          <cell r="Q5719" t="str">
            <v>PROBADAS PRODUCIENDO2014</v>
          </cell>
        </row>
        <row r="5720">
          <cell r="I5720">
            <v>0.67336504764537686</v>
          </cell>
          <cell r="J5720">
            <v>0.67336504764537686</v>
          </cell>
          <cell r="K5720">
            <v>0.24595972773820393</v>
          </cell>
          <cell r="L5720">
            <v>0.24595972773820393</v>
          </cell>
          <cell r="P5720" t="str">
            <v>PROBADAS PRODUCIENDO</v>
          </cell>
          <cell r="Q5720" t="str">
            <v>PROBADAS PRODUCIENDO2014</v>
          </cell>
        </row>
        <row r="5721">
          <cell r="I5721">
            <v>0.64222449006934901</v>
          </cell>
          <cell r="J5721">
            <v>0.64222449006934901</v>
          </cell>
          <cell r="K5721">
            <v>0.23458503121987584</v>
          </cell>
          <cell r="L5721">
            <v>0.23458503121987584</v>
          </cell>
          <cell r="P5721" t="str">
            <v>PROBADAS PRODUCIENDO</v>
          </cell>
          <cell r="Q5721" t="str">
            <v>PROBADAS PRODUCIENDO2014</v>
          </cell>
        </row>
        <row r="5722">
          <cell r="I5722">
            <v>0.65404034164621039</v>
          </cell>
          <cell r="J5722">
            <v>0.65404034164621039</v>
          </cell>
          <cell r="K5722">
            <v>0.23890100165374728</v>
          </cell>
          <cell r="L5722">
            <v>0.23890100165374728</v>
          </cell>
          <cell r="P5722" t="str">
            <v>PROBADAS PRODUCIENDO</v>
          </cell>
          <cell r="Q5722" t="str">
            <v>PROBADAS PRODUCIENDO2014</v>
          </cell>
        </row>
        <row r="5723">
          <cell r="I5723">
            <v>0.65859417868978054</v>
          </cell>
          <cell r="J5723">
            <v>0.65859417868978054</v>
          </cell>
          <cell r="K5723">
            <v>0.24056437952481036</v>
          </cell>
          <cell r="L5723">
            <v>0.24056437952481036</v>
          </cell>
          <cell r="P5723" t="str">
            <v>PROBADAS PRODUCIENDO</v>
          </cell>
          <cell r="Q5723" t="str">
            <v>PROBADAS PRODUCIENDO2015</v>
          </cell>
        </row>
        <row r="5724">
          <cell r="I5724">
            <v>0.58654021070773943</v>
          </cell>
          <cell r="J5724">
            <v>0.58654021070773943</v>
          </cell>
          <cell r="K5724">
            <v>0.21424526122591481</v>
          </cell>
          <cell r="L5724">
            <v>0.21424526122591481</v>
          </cell>
          <cell r="P5724" t="str">
            <v>PROBADAS PRODUCIENDO</v>
          </cell>
          <cell r="Q5724" t="str">
            <v>PROBADAS PRODUCIENDO2015</v>
          </cell>
        </row>
        <row r="5725">
          <cell r="I5725">
            <v>0.64030438896832009</v>
          </cell>
          <cell r="J5725">
            <v>0.64030438896832009</v>
          </cell>
          <cell r="K5725">
            <v>0.23388367681235159</v>
          </cell>
          <cell r="L5725">
            <v>0.23388367681235159</v>
          </cell>
          <cell r="P5725" t="str">
            <v>PROBADAS PRODUCIENDO</v>
          </cell>
          <cell r="Q5725" t="str">
            <v>PROBADAS PRODUCIENDO2015</v>
          </cell>
        </row>
        <row r="5726">
          <cell r="I5726">
            <v>0.6106927603865141</v>
          </cell>
          <cell r="J5726">
            <v>0.6106927603865141</v>
          </cell>
          <cell r="K5726">
            <v>0.22306745145385704</v>
          </cell>
          <cell r="L5726">
            <v>0.22306745145385704</v>
          </cell>
          <cell r="P5726" t="str">
            <v>PROBADAS PRODUCIENDO</v>
          </cell>
          <cell r="Q5726" t="str">
            <v>PROBADAS PRODUCIENDO2015</v>
          </cell>
        </row>
        <row r="5727">
          <cell r="I5727">
            <v>0.6219284811155974</v>
          </cell>
          <cell r="J5727">
            <v>0.6219284811155974</v>
          </cell>
          <cell r="K5727">
            <v>0.22717151777142336</v>
          </cell>
          <cell r="L5727">
            <v>0.22717151777142336</v>
          </cell>
          <cell r="P5727" t="str">
            <v>PROBADAS PRODUCIENDO</v>
          </cell>
          <cell r="Q5727" t="str">
            <v>PROBADAS PRODUCIENDO2015</v>
          </cell>
        </row>
        <row r="5728">
          <cell r="I5728">
            <v>0.59316666797711171</v>
          </cell>
          <cell r="J5728">
            <v>0.59316666797711171</v>
          </cell>
          <cell r="K5728">
            <v>0.21666570409199901</v>
          </cell>
          <cell r="L5728">
            <v>0.21666570409199901</v>
          </cell>
          <cell r="P5728" t="str">
            <v>PROBADAS PRODUCIENDO</v>
          </cell>
          <cell r="Q5728" t="str">
            <v>PROBADAS PRODUCIENDO2015</v>
          </cell>
        </row>
        <row r="5729">
          <cell r="I5729">
            <v>0.60407993805252758</v>
          </cell>
          <cell r="J5729">
            <v>0.60407993805252758</v>
          </cell>
          <cell r="K5729">
            <v>0.22065198901407648</v>
          </cell>
          <cell r="L5729">
            <v>0.22065198901407648</v>
          </cell>
          <cell r="P5729" t="str">
            <v>PROBADAS PRODUCIENDO</v>
          </cell>
          <cell r="Q5729" t="str">
            <v>PROBADAS PRODUCIENDO2015</v>
          </cell>
        </row>
        <row r="5730">
          <cell r="I5730">
            <v>0.59520660266318159</v>
          </cell>
          <cell r="J5730">
            <v>0.59520660266318159</v>
          </cell>
          <cell r="K5730">
            <v>0.21741083005561104</v>
          </cell>
          <cell r="L5730">
            <v>0.21741083005561104</v>
          </cell>
          <cell r="P5730" t="str">
            <v>PROBADAS PRODUCIENDO</v>
          </cell>
          <cell r="Q5730" t="str">
            <v>PROBADAS PRODUCIENDO2015</v>
          </cell>
        </row>
        <row r="5731">
          <cell r="I5731">
            <v>0.56768057418178219</v>
          </cell>
          <cell r="J5731">
            <v>0.56768057418178219</v>
          </cell>
          <cell r="K5731">
            <v>0.20735641084470396</v>
          </cell>
          <cell r="L5731">
            <v>0.20735641084470396</v>
          </cell>
          <cell r="P5731" t="str">
            <v>PROBADAS PRODUCIENDO</v>
          </cell>
          <cell r="Q5731" t="str">
            <v>PROBADAS PRODUCIENDO2015</v>
          </cell>
        </row>
        <row r="5732">
          <cell r="I5732">
            <v>0.57812494295208239</v>
          </cell>
          <cell r="J5732">
            <v>0.57812494295208239</v>
          </cell>
          <cell r="K5732">
            <v>0.21117142041213452</v>
          </cell>
          <cell r="L5732">
            <v>0.21117142041213452</v>
          </cell>
          <cell r="P5732" t="str">
            <v>PROBADAS PRODUCIENDO</v>
          </cell>
          <cell r="Q5732" t="str">
            <v>PROBADAS PRODUCIENDO2015</v>
          </cell>
        </row>
        <row r="5733">
          <cell r="I5733">
            <v>0.55138887588847874</v>
          </cell>
          <cell r="J5733">
            <v>0.55138887588847874</v>
          </cell>
          <cell r="K5733">
            <v>0.20140555002912425</v>
          </cell>
          <cell r="L5733">
            <v>0.20140555002912425</v>
          </cell>
          <cell r="P5733" t="str">
            <v>PROBADAS PRODUCIENDO</v>
          </cell>
          <cell r="Q5733" t="str">
            <v>PROBADAS PRODUCIENDO2015</v>
          </cell>
        </row>
        <row r="5734">
          <cell r="I5734">
            <v>0.5615335047828478</v>
          </cell>
          <cell r="J5734">
            <v>0.5615335047828478</v>
          </cell>
          <cell r="K5734">
            <v>0.20511107375594853</v>
          </cell>
          <cell r="L5734">
            <v>0.20511107375594853</v>
          </cell>
          <cell r="P5734" t="str">
            <v>PROBADAS PRODUCIENDO</v>
          </cell>
          <cell r="Q5734" t="str">
            <v>PROBADAS PRODUCIENDO2015</v>
          </cell>
        </row>
        <row r="5735">
          <cell r="I5735">
            <v>0.56468603911704596</v>
          </cell>
          <cell r="J5735">
            <v>0.56468603911704596</v>
          </cell>
          <cell r="K5735">
            <v>0.20626259845898459</v>
          </cell>
          <cell r="L5735">
            <v>0.20626259845898459</v>
          </cell>
          <cell r="P5735" t="str">
            <v>PROBADAS PRODUCIENDO</v>
          </cell>
          <cell r="Q5735" t="str">
            <v>PROBADAS PRODUCIENDO2016</v>
          </cell>
        </row>
        <row r="5736">
          <cell r="I5736">
            <v>0.52074307042783075</v>
          </cell>
          <cell r="J5736">
            <v>0.52074307042783075</v>
          </cell>
          <cell r="K5736">
            <v>0.19021157137849995</v>
          </cell>
          <cell r="L5736">
            <v>0.19021157137849995</v>
          </cell>
          <cell r="P5736" t="str">
            <v>PROBADAS PRODUCIENDO</v>
          </cell>
          <cell r="Q5736" t="str">
            <v>PROBADAS PRODUCIENDO2016</v>
          </cell>
        </row>
        <row r="5737">
          <cell r="I5737">
            <v>0.54874216162064093</v>
          </cell>
          <cell r="J5737">
            <v>0.54874216162064093</v>
          </cell>
          <cell r="K5737">
            <v>0.20043878597893391</v>
          </cell>
          <cell r="L5737">
            <v>0.20043878597893391</v>
          </cell>
          <cell r="P5737" t="str">
            <v>PROBADAS PRODUCIENDO</v>
          </cell>
          <cell r="Q5737" t="str">
            <v>PROBADAS PRODUCIENDO2016</v>
          </cell>
        </row>
        <row r="5738">
          <cell r="I5738">
            <v>0.52336493579328802</v>
          </cell>
          <cell r="J5738">
            <v>0.52336493579328802</v>
          </cell>
          <cell r="K5738">
            <v>0.19116925888204517</v>
          </cell>
          <cell r="L5738">
            <v>0.19116925888204517</v>
          </cell>
          <cell r="P5738" t="str">
            <v>PROBADAS PRODUCIENDO</v>
          </cell>
          <cell r="Q5738" t="str">
            <v>PROBADAS PRODUCIENDO2016</v>
          </cell>
        </row>
        <row r="5739">
          <cell r="I5739">
            <v>0.53299397127463222</v>
          </cell>
          <cell r="J5739">
            <v>0.53299397127463222</v>
          </cell>
          <cell r="K5739">
            <v>0.19468645205037871</v>
          </cell>
          <cell r="L5739">
            <v>0.19468645205037871</v>
          </cell>
          <cell r="P5739" t="str">
            <v>PROBADAS PRODUCIENDO</v>
          </cell>
          <cell r="Q5739" t="str">
            <v>PROBADAS PRODUCIENDO2016</v>
          </cell>
        </row>
        <row r="5740">
          <cell r="I5740">
            <v>0.50834503900797323</v>
          </cell>
          <cell r="J5740">
            <v>0.50834503900797323</v>
          </cell>
          <cell r="K5740">
            <v>0.18568294839282368</v>
          </cell>
          <cell r="L5740">
            <v>0.18568294839282368</v>
          </cell>
          <cell r="P5740" t="str">
            <v>PROBADAS PRODUCIENDO</v>
          </cell>
          <cell r="Q5740" t="str">
            <v>PROBADAS PRODUCIENDO2016</v>
          </cell>
        </row>
        <row r="5741">
          <cell r="I5741">
            <v>0.51769773362431404</v>
          </cell>
          <cell r="J5741">
            <v>0.51769773362431404</v>
          </cell>
          <cell r="K5741">
            <v>0.18909920266604105</v>
          </cell>
          <cell r="L5741">
            <v>0.18909920266604105</v>
          </cell>
          <cell r="P5741" t="str">
            <v>PROBADAS PRODUCIENDO</v>
          </cell>
          <cell r="Q5741" t="str">
            <v>PROBADAS PRODUCIENDO2016</v>
          </cell>
        </row>
        <row r="5742">
          <cell r="I5742">
            <v>0.51009326717643588</v>
          </cell>
          <cell r="J5742">
            <v>0.51009326717643588</v>
          </cell>
          <cell r="K5742">
            <v>0.18632152285676848</v>
          </cell>
          <cell r="L5742">
            <v>0.18632152285676848</v>
          </cell>
          <cell r="P5742" t="str">
            <v>PROBADAS PRODUCIENDO</v>
          </cell>
          <cell r="Q5742" t="str">
            <v>PROBADAS PRODUCIENDO2016</v>
          </cell>
        </row>
        <row r="5743">
          <cell r="I5743">
            <v>0.48650340487040156</v>
          </cell>
          <cell r="J5743">
            <v>0.48650340487040156</v>
          </cell>
          <cell r="K5743">
            <v>0.17770486517537723</v>
          </cell>
          <cell r="L5743">
            <v>0.17770486517537723</v>
          </cell>
          <cell r="P5743" t="str">
            <v>PROBADAS PRODUCIENDO</v>
          </cell>
          <cell r="Q5743" t="str">
            <v>PROBADAS PRODUCIENDO2016</v>
          </cell>
        </row>
        <row r="5744">
          <cell r="I5744">
            <v>0.49545425011608352</v>
          </cell>
          <cell r="J5744">
            <v>0.49545425011608352</v>
          </cell>
          <cell r="K5744">
            <v>0.18097433612186178</v>
          </cell>
          <cell r="L5744">
            <v>0.18097433612186178</v>
          </cell>
          <cell r="P5744" t="str">
            <v>PROBADAS PRODUCIENDO</v>
          </cell>
          <cell r="Q5744" t="str">
            <v>PROBADAS PRODUCIENDO2016</v>
          </cell>
        </row>
        <row r="5745">
          <cell r="I5745">
            <v>0.47254138634926651</v>
          </cell>
          <cell r="J5745">
            <v>0.47254138634926651</v>
          </cell>
          <cell r="K5745">
            <v>0.17260496537193112</v>
          </cell>
          <cell r="L5745">
            <v>0.17260496537193112</v>
          </cell>
          <cell r="P5745" t="str">
            <v>PROBADAS PRODUCIENDO</v>
          </cell>
          <cell r="Q5745" t="str">
            <v>PROBADAS PRODUCIENDO2016</v>
          </cell>
        </row>
        <row r="5746">
          <cell r="I5746">
            <v>0.48123535391258615</v>
          </cell>
          <cell r="J5746">
            <v>0.48123535391258615</v>
          </cell>
          <cell r="K5746">
            <v>0.17578060673068049</v>
          </cell>
          <cell r="L5746">
            <v>0.17578060673068049</v>
          </cell>
          <cell r="P5746" t="str">
            <v>PROBADAS PRODUCIENDO</v>
          </cell>
          <cell r="Q5746" t="str">
            <v>PROBADAS PRODUCIENDO2016</v>
          </cell>
        </row>
        <row r="5747">
          <cell r="I5747">
            <v>0.4829026017094043</v>
          </cell>
          <cell r="J5747">
            <v>0.4829026017094043</v>
          </cell>
          <cell r="K5747">
            <v>0.17638960153314528</v>
          </cell>
          <cell r="L5747">
            <v>0.17638960153314528</v>
          </cell>
          <cell r="P5747" t="str">
            <v>PROBADAS PRODUCIENDO</v>
          </cell>
          <cell r="Q5747" t="str">
            <v>PROBADAS PRODUCIENDO2017</v>
          </cell>
        </row>
        <row r="5748">
          <cell r="I5748">
            <v>0.43007029658453277</v>
          </cell>
          <cell r="J5748">
            <v>0.43007029658453277</v>
          </cell>
          <cell r="K5748">
            <v>0.15709157079968994</v>
          </cell>
          <cell r="L5748">
            <v>0.15709157079968994</v>
          </cell>
          <cell r="P5748" t="str">
            <v>PROBADAS PRODUCIENDO</v>
          </cell>
          <cell r="Q5748" t="str">
            <v>PROBADAS PRODUCIENDO2017</v>
          </cell>
        </row>
        <row r="5749">
          <cell r="I5749">
            <v>0.46949193497868347</v>
          </cell>
          <cell r="J5749">
            <v>0.46949193497868347</v>
          </cell>
          <cell r="K5749">
            <v>0.17149109373353488</v>
          </cell>
          <cell r="L5749">
            <v>0.17149109373353488</v>
          </cell>
          <cell r="P5749" t="str">
            <v>PROBADAS PRODUCIENDO</v>
          </cell>
          <cell r="Q5749" t="str">
            <v>PROBADAS PRODUCIENDO2017</v>
          </cell>
        </row>
        <row r="5750">
          <cell r="I5750">
            <v>0.44777972897124069</v>
          </cell>
          <cell r="J5750">
            <v>0.44777972897124069</v>
          </cell>
          <cell r="K5750">
            <v>0.16356028666705516</v>
          </cell>
          <cell r="L5750">
            <v>0.16356028666705516</v>
          </cell>
          <cell r="P5750" t="str">
            <v>PROBADAS PRODUCIENDO</v>
          </cell>
          <cell r="Q5750" t="str">
            <v>PROBADAS PRODUCIENDO2017</v>
          </cell>
        </row>
        <row r="5751">
          <cell r="I5751">
            <v>0.45601812364236649</v>
          </cell>
          <cell r="J5751">
            <v>0.45601812364236649</v>
          </cell>
          <cell r="K5751">
            <v>0.16656952113414789</v>
          </cell>
          <cell r="L5751">
            <v>0.16656952113414789</v>
          </cell>
          <cell r="P5751" t="str">
            <v>PROBADAS PRODUCIENDO</v>
          </cell>
          <cell r="Q5751" t="str">
            <v>PROBADAS PRODUCIENDO2017</v>
          </cell>
        </row>
        <row r="5752">
          <cell r="I5752">
            <v>0.43492902986678533</v>
          </cell>
          <cell r="J5752">
            <v>0.43492902986678533</v>
          </cell>
          <cell r="K5752">
            <v>0.15886631797350631</v>
          </cell>
          <cell r="L5752">
            <v>0.15886631797350631</v>
          </cell>
          <cell r="P5752" t="str">
            <v>PROBADAS PRODUCIENDO</v>
          </cell>
          <cell r="Q5752" t="str">
            <v>PROBADAS PRODUCIENDO2017</v>
          </cell>
        </row>
        <row r="5753">
          <cell r="I5753">
            <v>0.44293099326562757</v>
          </cell>
          <cell r="J5753">
            <v>0.44293099326562757</v>
          </cell>
          <cell r="K5753">
            <v>0.16178919130325903</v>
          </cell>
          <cell r="L5753">
            <v>0.16178919130325903</v>
          </cell>
          <cell r="P5753" t="str">
            <v>PROBADAS PRODUCIENDO</v>
          </cell>
          <cell r="Q5753" t="str">
            <v>PROBADAS PRODUCIENDO2017</v>
          </cell>
        </row>
        <row r="5754">
          <cell r="I5754">
            <v>0.43642477610791885</v>
          </cell>
          <cell r="J5754">
            <v>0.43642477610791885</v>
          </cell>
          <cell r="K5754">
            <v>0.15941266848504698</v>
          </cell>
          <cell r="L5754">
            <v>0.15941266848504698</v>
          </cell>
          <cell r="P5754" t="str">
            <v>PROBADAS PRODUCIENDO</v>
          </cell>
          <cell r="Q5754" t="str">
            <v>PROBADAS PRODUCIENDO2017</v>
          </cell>
        </row>
        <row r="5755">
          <cell r="I5755">
            <v>0.41624179970379466</v>
          </cell>
          <cell r="J5755">
            <v>0.41624179970379466</v>
          </cell>
          <cell r="K5755">
            <v>0.15204044238174122</v>
          </cell>
          <cell r="L5755">
            <v>0.15204044238174122</v>
          </cell>
          <cell r="P5755" t="str">
            <v>PROBADAS PRODUCIENDO</v>
          </cell>
          <cell r="Q5755" t="str">
            <v>PROBADAS PRODUCIENDO2017</v>
          </cell>
        </row>
        <row r="5756">
          <cell r="I5756">
            <v>0.42389994946519688</v>
          </cell>
          <cell r="J5756">
            <v>0.42389994946519688</v>
          </cell>
          <cell r="K5756">
            <v>0.15483773106917667</v>
          </cell>
          <cell r="L5756">
            <v>0.15483773106917667</v>
          </cell>
          <cell r="P5756" t="str">
            <v>PROBADAS PRODUCIENDO</v>
          </cell>
          <cell r="Q5756" t="str">
            <v>PROBADAS PRODUCIENDO2017</v>
          </cell>
        </row>
        <row r="5757">
          <cell r="I5757">
            <v>0.4042961983810508</v>
          </cell>
          <cell r="J5757">
            <v>0.4042961983810508</v>
          </cell>
          <cell r="K5757">
            <v>0.14767707832047119</v>
          </cell>
          <cell r="L5757">
            <v>0.14767707832047119</v>
          </cell>
          <cell r="P5757" t="str">
            <v>PROBADAS PRODUCIENDO</v>
          </cell>
          <cell r="Q5757" t="str">
            <v>PROBADAS PRODUCIENDO2017</v>
          </cell>
        </row>
        <row r="5758">
          <cell r="I5758">
            <v>0.41173456914864515</v>
          </cell>
          <cell r="J5758">
            <v>0.41173456914864515</v>
          </cell>
          <cell r="K5758">
            <v>0.15039408844033245</v>
          </cell>
          <cell r="L5758">
            <v>0.15039408844033245</v>
          </cell>
          <cell r="P5758" t="str">
            <v>PROBADAS PRODUCIENDO</v>
          </cell>
          <cell r="Q5758" t="str">
            <v>PROBADAS PRODUCIENDO2017</v>
          </cell>
        </row>
        <row r="5759">
          <cell r="I5759">
            <v>0.41223283573450498</v>
          </cell>
          <cell r="J5759">
            <v>0.41223283573450498</v>
          </cell>
          <cell r="K5759">
            <v>0.15057609003698147</v>
          </cell>
          <cell r="L5759">
            <v>0.15057609003698147</v>
          </cell>
          <cell r="P5759" t="str">
            <v>PROBADAS PRODUCIENDO</v>
          </cell>
          <cell r="Q5759" t="str">
            <v>PROBADAS PRODUCIENDO2018</v>
          </cell>
        </row>
        <row r="5760">
          <cell r="I5760">
            <v>0.36713220698881532</v>
          </cell>
          <cell r="J5760">
            <v>0.36713220698881532</v>
          </cell>
          <cell r="K5760">
            <v>0.13410220502334524</v>
          </cell>
          <cell r="L5760">
            <v>0.13410220502334524</v>
          </cell>
          <cell r="P5760" t="str">
            <v>PROBADAS PRODUCIENDO</v>
          </cell>
          <cell r="Q5760" t="str">
            <v>PROBADAS PRODUCIENDO2018</v>
          </cell>
        </row>
        <row r="5761">
          <cell r="I5761">
            <v>0.40078473593978259</v>
          </cell>
          <cell r="J5761">
            <v>0.40078473593978259</v>
          </cell>
          <cell r="K5761">
            <v>0.14639444812005115</v>
          </cell>
          <cell r="L5761">
            <v>0.14639444812005115</v>
          </cell>
          <cell r="P5761" t="str">
            <v>PROBADAS PRODUCIENDO</v>
          </cell>
          <cell r="Q5761" t="str">
            <v>PROBADAS PRODUCIENDO2018</v>
          </cell>
        </row>
        <row r="5762">
          <cell r="I5762">
            <v>0.38224997505671215</v>
          </cell>
          <cell r="J5762">
            <v>0.38224997505671215</v>
          </cell>
          <cell r="K5762">
            <v>0.13962426490897722</v>
          </cell>
          <cell r="L5762">
            <v>0.13962426490897722</v>
          </cell>
          <cell r="P5762" t="str">
            <v>PROBADAS PRODUCIENDO</v>
          </cell>
          <cell r="Q5762" t="str">
            <v>PROBADAS PRODUCIENDO2018</v>
          </cell>
        </row>
        <row r="5763">
          <cell r="I5763">
            <v>0.38928273235633221</v>
          </cell>
          <cell r="J5763">
            <v>0.38928273235633221</v>
          </cell>
          <cell r="K5763">
            <v>0.14219311679208591</v>
          </cell>
          <cell r="L5763">
            <v>0.14219311679208591</v>
          </cell>
          <cell r="P5763" t="str">
            <v>PROBADAS PRODUCIENDO</v>
          </cell>
          <cell r="Q5763" t="str">
            <v>PROBADAS PRODUCIENDO2018</v>
          </cell>
        </row>
        <row r="5764">
          <cell r="I5764">
            <v>0.37127989513945187</v>
          </cell>
          <cell r="J5764">
            <v>0.37127989513945187</v>
          </cell>
          <cell r="K5764">
            <v>0.13561722908323789</v>
          </cell>
          <cell r="L5764">
            <v>0.13561722908323789</v>
          </cell>
          <cell r="P5764" t="str">
            <v>PROBADAS PRODUCIENDO</v>
          </cell>
          <cell r="Q5764" t="str">
            <v>PROBADAS PRODUCIENDO2018</v>
          </cell>
        </row>
        <row r="5765">
          <cell r="I5765">
            <v>0.37811082140009733</v>
          </cell>
          <cell r="J5765">
            <v>0.37811082140009733</v>
          </cell>
          <cell r="K5765">
            <v>0.13811235823961929</v>
          </cell>
          <cell r="L5765">
            <v>0.13811235823961929</v>
          </cell>
          <cell r="P5765" t="str">
            <v>PROBADAS PRODUCIENDO</v>
          </cell>
          <cell r="Q5765" t="str">
            <v>PROBADAS PRODUCIENDO2018</v>
          </cell>
        </row>
        <row r="5766">
          <cell r="I5766">
            <v>0.37255674830268237</v>
          </cell>
          <cell r="J5766">
            <v>0.37255674830268237</v>
          </cell>
          <cell r="K5766">
            <v>0.13608362462528162</v>
          </cell>
          <cell r="L5766">
            <v>0.13608362462528162</v>
          </cell>
          <cell r="P5766" t="str">
            <v>PROBADAS PRODUCIENDO</v>
          </cell>
          <cell r="Q5766" t="str">
            <v>PROBADAS PRODUCIENDO2018</v>
          </cell>
        </row>
        <row r="5767">
          <cell r="I5767">
            <v>0.35532742386503863</v>
          </cell>
          <cell r="J5767">
            <v>0.35532742386503863</v>
          </cell>
          <cell r="K5767">
            <v>0.1297902775580192</v>
          </cell>
          <cell r="L5767">
            <v>0.1297902775580192</v>
          </cell>
          <cell r="P5767" t="str">
            <v>PROBADAS PRODUCIENDO</v>
          </cell>
          <cell r="Q5767" t="str">
            <v>PROBADAS PRODUCIENDO2018</v>
          </cell>
        </row>
        <row r="5768">
          <cell r="I5768">
            <v>0.36186485145694336</v>
          </cell>
          <cell r="J5768">
            <v>0.36186485145694336</v>
          </cell>
          <cell r="K5768">
            <v>0.13217820059654903</v>
          </cell>
          <cell r="L5768">
            <v>0.13217820059654903</v>
          </cell>
          <cell r="P5768" t="str">
            <v>PROBADAS PRODUCIENDO</v>
          </cell>
          <cell r="Q5768" t="str">
            <v>PROBADAS PRODUCIENDO2018</v>
          </cell>
        </row>
        <row r="5769">
          <cell r="I5769">
            <v>0.34512998634783287</v>
          </cell>
          <cell r="J5769">
            <v>0.34512998634783287</v>
          </cell>
          <cell r="K5769">
            <v>0.12606546445087946</v>
          </cell>
          <cell r="L5769">
            <v>0.12606546445087946</v>
          </cell>
          <cell r="P5769" t="str">
            <v>PROBADAS PRODUCIENDO</v>
          </cell>
          <cell r="Q5769" t="str">
            <v>PROBADAS PRODUCIENDO2018</v>
          </cell>
        </row>
        <row r="5770">
          <cell r="I5770">
            <v>0.3514797982227601</v>
          </cell>
          <cell r="J5770">
            <v>0.3514797982227601</v>
          </cell>
          <cell r="K5770">
            <v>0.12838485718652445</v>
          </cell>
          <cell r="L5770">
            <v>0.12838485718652445</v>
          </cell>
          <cell r="P5770" t="str">
            <v>PROBADAS PRODUCIENDO</v>
          </cell>
          <cell r="Q5770" t="str">
            <v>PROBADAS PRODUCIENDO2018</v>
          </cell>
        </row>
        <row r="5771">
          <cell r="I5771">
            <v>0.3517297665989122</v>
          </cell>
          <cell r="J5771">
            <v>0.3517297665989122</v>
          </cell>
          <cell r="K5771">
            <v>0.12847616301529668</v>
          </cell>
          <cell r="L5771">
            <v>0.12847616301529668</v>
          </cell>
          <cell r="P5771" t="str">
            <v>PROBADAS PRODUCIENDO</v>
          </cell>
          <cell r="Q5771" t="str">
            <v>PROBADAS PRODUCIENDO2019</v>
          </cell>
        </row>
        <row r="5772">
          <cell r="I5772">
            <v>0.31324851948058319</v>
          </cell>
          <cell r="J5772">
            <v>0.31324851948058319</v>
          </cell>
          <cell r="K5772">
            <v>0.11442013635138328</v>
          </cell>
          <cell r="L5772">
            <v>0.11442013635138328</v>
          </cell>
          <cell r="P5772" t="str">
            <v>PROBADAS PRODUCIENDO</v>
          </cell>
          <cell r="Q5772" t="str">
            <v>PROBADAS PRODUCIENDO2019</v>
          </cell>
        </row>
        <row r="5773">
          <cell r="I5773">
            <v>0.34196189485326767</v>
          </cell>
          <cell r="J5773">
            <v>0.34196189485326767</v>
          </cell>
          <cell r="K5773">
            <v>0.12490825719134353</v>
          </cell>
          <cell r="L5773">
            <v>0.12490825719134353</v>
          </cell>
          <cell r="P5773" t="str">
            <v>PROBADAS PRODUCIENDO</v>
          </cell>
          <cell r="Q5773" t="str">
            <v>PROBADAS PRODUCIENDO2019</v>
          </cell>
        </row>
        <row r="5774">
          <cell r="I5774">
            <v>0.32614746535068762</v>
          </cell>
          <cell r="J5774">
            <v>0.32614746535068762</v>
          </cell>
          <cell r="K5774">
            <v>0.1191317281178623</v>
          </cell>
          <cell r="L5774">
            <v>0.1191317281178623</v>
          </cell>
          <cell r="P5774" t="str">
            <v>PROBADAS PRODUCIENDO</v>
          </cell>
          <cell r="Q5774" t="str">
            <v>PROBADAS PRODUCIENDO2019</v>
          </cell>
        </row>
        <row r="5775">
          <cell r="I5775">
            <v>0.33214803073295346</v>
          </cell>
          <cell r="J5775">
            <v>0.33214803073295346</v>
          </cell>
          <cell r="K5775">
            <v>0.12132355175477114</v>
          </cell>
          <cell r="L5775">
            <v>0.12132355175477114</v>
          </cell>
          <cell r="P5775" t="str">
            <v>PROBADAS PRODUCIENDO</v>
          </cell>
          <cell r="Q5775" t="str">
            <v>PROBADAS PRODUCIENDO2019</v>
          </cell>
        </row>
        <row r="5776">
          <cell r="I5776">
            <v>0.31678745490418209</v>
          </cell>
          <cell r="J5776">
            <v>0.31678745490418209</v>
          </cell>
          <cell r="K5776">
            <v>0.11571280159487222</v>
          </cell>
          <cell r="L5776">
            <v>0.11571280159487222</v>
          </cell>
          <cell r="P5776" t="str">
            <v>PROBADAS PRODUCIENDO</v>
          </cell>
          <cell r="Q5776" t="str">
            <v>PROBADAS PRODUCIENDO2019</v>
          </cell>
        </row>
        <row r="5777">
          <cell r="I5777">
            <v>0.32261581182055304</v>
          </cell>
          <cell r="J5777">
            <v>0.32261581182055304</v>
          </cell>
          <cell r="K5777">
            <v>0.11784172272810373</v>
          </cell>
          <cell r="L5777">
            <v>0.11784172272810373</v>
          </cell>
          <cell r="P5777" t="str">
            <v>PROBADAS PRODUCIENDO</v>
          </cell>
          <cell r="Q5777" t="str">
            <v>PROBADAS PRODUCIENDO2019</v>
          </cell>
        </row>
        <row r="5778">
          <cell r="I5778">
            <v>0.31787690539466817</v>
          </cell>
          <cell r="J5778">
            <v>0.31787690539466817</v>
          </cell>
          <cell r="K5778">
            <v>0.11611074465259587</v>
          </cell>
          <cell r="L5778">
            <v>0.11611074465259587</v>
          </cell>
          <cell r="P5778" t="str">
            <v>PROBADAS PRODUCIENDO</v>
          </cell>
          <cell r="Q5778" t="str">
            <v>PROBADAS PRODUCIENDO2019</v>
          </cell>
        </row>
        <row r="5779">
          <cell r="I5779">
            <v>0.30317631452029808</v>
          </cell>
          <cell r="J5779">
            <v>0.30317631452029808</v>
          </cell>
          <cell r="K5779">
            <v>0.1107410668801983</v>
          </cell>
          <cell r="L5779">
            <v>0.1107410668801983</v>
          </cell>
          <cell r="P5779" t="str">
            <v>PROBADAS PRODUCIENDO</v>
          </cell>
          <cell r="Q5779" t="str">
            <v>PROBADAS PRODUCIENDO2019</v>
          </cell>
        </row>
        <row r="5780">
          <cell r="I5780">
            <v>0.30875424932251927</v>
          </cell>
          <cell r="J5780">
            <v>0.30875424932251927</v>
          </cell>
          <cell r="K5780">
            <v>0.11277851644799695</v>
          </cell>
          <cell r="L5780">
            <v>0.11277851644799695</v>
          </cell>
          <cell r="P5780" t="str">
            <v>PROBADAS PRODUCIENDO</v>
          </cell>
          <cell r="Q5780" t="str">
            <v>PROBADAS PRODUCIENDO2019</v>
          </cell>
        </row>
        <row r="5781">
          <cell r="I5781">
            <v>0.29447554639385665</v>
          </cell>
          <cell r="J5781">
            <v>0.29447554639385665</v>
          </cell>
          <cell r="K5781">
            <v>0.10756294148302173</v>
          </cell>
          <cell r="L5781">
            <v>0.10756294148302173</v>
          </cell>
          <cell r="P5781" t="str">
            <v>PROBADAS PRODUCIENDO</v>
          </cell>
          <cell r="Q5781" t="str">
            <v>PROBADAS PRODUCIENDO2019</v>
          </cell>
        </row>
        <row r="5782">
          <cell r="I5782">
            <v>0.29989340168124085</v>
          </cell>
          <cell r="J5782">
            <v>0.29989340168124085</v>
          </cell>
          <cell r="K5782">
            <v>0.10954191888327401</v>
          </cell>
          <cell r="L5782">
            <v>0.10954191888327401</v>
          </cell>
          <cell r="P5782" t="str">
            <v>PROBADAS PRODUCIENDO</v>
          </cell>
          <cell r="Q5782" t="str">
            <v>PROBADAS PRODUCIENDO2019</v>
          </cell>
        </row>
        <row r="5783">
          <cell r="I5783">
            <v>0.29933621748839351</v>
          </cell>
          <cell r="J5783">
            <v>0.29933621748839351</v>
          </cell>
          <cell r="K5783">
            <v>0.1093383964806011</v>
          </cell>
          <cell r="L5783">
            <v>0.1093383964806011</v>
          </cell>
          <cell r="P5783" t="str">
            <v>PROBADAS PRODUCIENDO</v>
          </cell>
          <cell r="Q5783" t="str">
            <v>PROBADAS PRODUCIENDO2020</v>
          </cell>
        </row>
        <row r="5784">
          <cell r="I5784">
            <v>0.27604234953089041</v>
          </cell>
          <cell r="J5784">
            <v>0.27604234953089041</v>
          </cell>
          <cell r="K5784">
            <v>0.10082985651282055</v>
          </cell>
          <cell r="L5784">
            <v>0.10082985651282055</v>
          </cell>
          <cell r="P5784" t="str">
            <v>PROBADAS PRODUCIENDO</v>
          </cell>
          <cell r="Q5784" t="str">
            <v>PROBADAS PRODUCIENDO2020</v>
          </cell>
        </row>
        <row r="5785">
          <cell r="I5785">
            <v>0.2908844767842384</v>
          </cell>
          <cell r="J5785">
            <v>0.2908844767842384</v>
          </cell>
          <cell r="K5785">
            <v>0.1062512332104299</v>
          </cell>
          <cell r="L5785">
            <v>0.1062512332104299</v>
          </cell>
          <cell r="P5785" t="str">
            <v>PROBADAS PRODUCIENDO</v>
          </cell>
          <cell r="Q5785" t="str">
            <v>PROBADAS PRODUCIENDO2020</v>
          </cell>
        </row>
        <row r="5786">
          <cell r="I5786">
            <v>0.27743218247680024</v>
          </cell>
          <cell r="J5786">
            <v>0.27743218247680024</v>
          </cell>
          <cell r="K5786">
            <v>0.10133752012585324</v>
          </cell>
          <cell r="L5786">
            <v>0.10133752012585324</v>
          </cell>
          <cell r="P5786" t="str">
            <v>PROBADAS PRODUCIENDO</v>
          </cell>
          <cell r="Q5786" t="str">
            <v>PROBADAS PRODUCIENDO2020</v>
          </cell>
        </row>
        <row r="5787">
          <cell r="I5787">
            <v>0.28253646850368919</v>
          </cell>
          <cell r="J5787">
            <v>0.28253646850368919</v>
          </cell>
          <cell r="K5787">
            <v>0.10320196023283766</v>
          </cell>
          <cell r="L5787">
            <v>0.10320196023283766</v>
          </cell>
          <cell r="P5787" t="str">
            <v>PROBADAS PRODUCIENDO</v>
          </cell>
          <cell r="Q5787" t="str">
            <v>PROBADAS PRODUCIENDO2020</v>
          </cell>
        </row>
        <row r="5788">
          <cell r="I5788">
            <v>0.26947023764491501</v>
          </cell>
          <cell r="J5788">
            <v>0.26947023764491501</v>
          </cell>
          <cell r="K5788">
            <v>9.8429264358844026E-2</v>
          </cell>
          <cell r="L5788">
            <v>9.8429264358844026E-2</v>
          </cell>
          <cell r="P5788" t="str">
            <v>PROBADAS PRODUCIENDO</v>
          </cell>
          <cell r="Q5788" t="str">
            <v>PROBADAS PRODUCIENDO2020</v>
          </cell>
        </row>
        <row r="5789">
          <cell r="I5789">
            <v>0.2744280372642553</v>
          </cell>
          <cell r="J5789">
            <v>0.2744280372642553</v>
          </cell>
          <cell r="K5789">
            <v>0.10024019744605664</v>
          </cell>
          <cell r="L5789">
            <v>0.10024019744605664</v>
          </cell>
          <cell r="P5789" t="str">
            <v>PROBADAS PRODUCIENDO</v>
          </cell>
          <cell r="Q5789" t="str">
            <v>PROBADAS PRODUCIENDO2020</v>
          </cell>
        </row>
        <row r="5790">
          <cell r="I5790">
            <v>0.27039696147197384</v>
          </cell>
          <cell r="J5790">
            <v>0.27039696147197384</v>
          </cell>
          <cell r="K5790">
            <v>9.8767768326326374E-2</v>
          </cell>
          <cell r="L5790">
            <v>9.8767768326326374E-2</v>
          </cell>
          <cell r="P5790" t="str">
            <v>PROBADAS PRODUCIENDO</v>
          </cell>
          <cell r="Q5790" t="str">
            <v>PROBADAS PRODUCIENDO2020</v>
          </cell>
        </row>
        <row r="5791">
          <cell r="I5791">
            <v>0.25789213637518177</v>
          </cell>
          <cell r="J5791">
            <v>0.25789213637518177</v>
          </cell>
          <cell r="K5791">
            <v>9.4200136865537187E-2</v>
          </cell>
          <cell r="L5791">
            <v>9.4200136865537187E-2</v>
          </cell>
          <cell r="P5791" t="str">
            <v>PROBADAS PRODUCIENDO</v>
          </cell>
          <cell r="Q5791" t="str">
            <v>PROBADAS PRODUCIENDO2020</v>
          </cell>
        </row>
        <row r="5792">
          <cell r="I5792">
            <v>0.26263691838422276</v>
          </cell>
          <cell r="J5792">
            <v>0.26263691838422276</v>
          </cell>
          <cell r="K5792">
            <v>9.5933261112484208E-2</v>
          </cell>
          <cell r="L5792">
            <v>9.5933261112484208E-2</v>
          </cell>
          <cell r="P5792" t="str">
            <v>PROBADAS PRODUCIENDO</v>
          </cell>
          <cell r="Q5792" t="str">
            <v>PROBADAS PRODUCIENDO2020</v>
          </cell>
        </row>
        <row r="5793">
          <cell r="I5793">
            <v>0.25049096559512707</v>
          </cell>
          <cell r="J5793">
            <v>0.25049096559512707</v>
          </cell>
          <cell r="K5793">
            <v>9.1496714767268575E-2</v>
          </cell>
          <cell r="L5793">
            <v>9.1496714767268575E-2</v>
          </cell>
          <cell r="P5793" t="str">
            <v>PROBADAS PRODUCIENDO</v>
          </cell>
          <cell r="Q5793" t="str">
            <v>PROBADAS PRODUCIENDO2020</v>
          </cell>
        </row>
        <row r="5794">
          <cell r="I5794">
            <v>0.25509957849696746</v>
          </cell>
          <cell r="J5794">
            <v>0.25509957849696746</v>
          </cell>
          <cell r="K5794">
            <v>9.3180100589789622E-2</v>
          </cell>
          <cell r="L5794">
            <v>9.3180100589789622E-2</v>
          </cell>
          <cell r="P5794" t="str">
            <v>PROBADAS PRODUCIENDO</v>
          </cell>
          <cell r="Q5794" t="str">
            <v>PROBADAS PRODUCIENDO2020</v>
          </cell>
        </row>
        <row r="5795">
          <cell r="I5795">
            <v>0.25435806962578072</v>
          </cell>
          <cell r="J5795">
            <v>0.25435806962578072</v>
          </cell>
          <cell r="K5795">
            <v>9.2909250000335522E-2</v>
          </cell>
          <cell r="L5795">
            <v>9.2909250000335522E-2</v>
          </cell>
          <cell r="P5795" t="str">
            <v>PROBADAS PRODUCIENDO</v>
          </cell>
          <cell r="Q5795" t="str">
            <v>PROBADAS PRODUCIENDO2021</v>
          </cell>
        </row>
        <row r="5796">
          <cell r="I5796">
            <v>0.22652984277863261</v>
          </cell>
          <cell r="J5796">
            <v>0.22652984277863261</v>
          </cell>
          <cell r="K5796">
            <v>8.2744446937426608E-2</v>
          </cell>
          <cell r="L5796">
            <v>8.2744446937426608E-2</v>
          </cell>
          <cell r="P5796" t="str">
            <v>PROBADAS PRODUCIENDO</v>
          </cell>
          <cell r="Q5796" t="str">
            <v>PROBADAS PRODUCIENDO2021</v>
          </cell>
        </row>
        <row r="5797">
          <cell r="I5797">
            <v>0.24729430295741803</v>
          </cell>
          <cell r="J5797">
            <v>0.24729430295741803</v>
          </cell>
          <cell r="K5797">
            <v>9.0329071339990658E-2</v>
          </cell>
          <cell r="L5797">
            <v>9.0329071339990658E-2</v>
          </cell>
          <cell r="P5797" t="str">
            <v>PROBADAS PRODUCIENDO</v>
          </cell>
          <cell r="Q5797" t="str">
            <v>PROBADAS PRODUCIENDO2021</v>
          </cell>
        </row>
        <row r="5798">
          <cell r="I5798">
            <v>0.23585788744045422</v>
          </cell>
          <cell r="J5798">
            <v>0.23585788744045422</v>
          </cell>
          <cell r="K5798">
            <v>8.6151697333588753E-2</v>
          </cell>
          <cell r="L5798">
            <v>8.6151697333588753E-2</v>
          </cell>
          <cell r="P5798" t="str">
            <v>PROBADAS PRODUCIENDO</v>
          </cell>
          <cell r="Q5798" t="str">
            <v>PROBADAS PRODUCIENDO2021</v>
          </cell>
        </row>
        <row r="5799">
          <cell r="I5799">
            <v>0.24019727629018628</v>
          </cell>
          <cell r="J5799">
            <v>0.24019727629018628</v>
          </cell>
          <cell r="K5799">
            <v>8.7736743815823706E-2</v>
          </cell>
          <cell r="L5799">
            <v>8.7736743815823706E-2</v>
          </cell>
          <cell r="P5799" t="str">
            <v>PROBADAS PRODUCIENDO</v>
          </cell>
          <cell r="Q5799" t="str">
            <v>PROBADAS PRODUCIENDO2021</v>
          </cell>
        </row>
        <row r="5800">
          <cell r="P5800" t="str">
            <v>PROBADAS PRODUCIENDO</v>
          </cell>
          <cell r="Q5800" t="str">
            <v>PROBADAS PRODUCIENDO2021</v>
          </cell>
        </row>
        <row r="5801">
          <cell r="I5801">
            <v>1.1525275372255626</v>
          </cell>
          <cell r="J5801">
            <v>1.1525275372255626</v>
          </cell>
          <cell r="K5801">
            <v>0.33453858999718389</v>
          </cell>
          <cell r="L5801">
            <v>0.33453858999718389</v>
          </cell>
          <cell r="P5801" t="str">
            <v>PROBADAS PRODUCIENDO</v>
          </cell>
          <cell r="Q5801" t="str">
            <v>PROBADAS PRODUCIENDO2012</v>
          </cell>
        </row>
        <row r="5802">
          <cell r="I5802">
            <v>1.0591719790166219</v>
          </cell>
          <cell r="J5802">
            <v>1.0591719790166219</v>
          </cell>
          <cell r="K5802">
            <v>0.30744072395677635</v>
          </cell>
          <cell r="L5802">
            <v>0.30744072395677635</v>
          </cell>
          <cell r="P5802" t="str">
            <v>PROBADAS PRODUCIENDO</v>
          </cell>
          <cell r="Q5802" t="str">
            <v>PROBADAS PRODUCIENDO2012</v>
          </cell>
        </row>
        <row r="5803">
          <cell r="I5803">
            <v>1.1123769245619912</v>
          </cell>
          <cell r="J5803">
            <v>1.1123769245619912</v>
          </cell>
          <cell r="K5803">
            <v>0.32288426598829428</v>
          </cell>
          <cell r="L5803">
            <v>0.32288426598829428</v>
          </cell>
          <cell r="P5803" t="str">
            <v>PROBADAS PRODUCIENDO</v>
          </cell>
          <cell r="Q5803" t="str">
            <v>PROBADAS PRODUCIENDO2012</v>
          </cell>
        </row>
        <row r="5804">
          <cell r="I5804">
            <v>1.0574148334088964</v>
          </cell>
          <cell r="J5804">
            <v>1.0574148334088964</v>
          </cell>
          <cell r="K5804">
            <v>0.30693068580580662</v>
          </cell>
          <cell r="L5804">
            <v>0.30693068580580662</v>
          </cell>
          <cell r="P5804" t="str">
            <v>PROBADAS PRODUCIENDO</v>
          </cell>
          <cell r="Q5804" t="str">
            <v>PROBADAS PRODUCIENDO2012</v>
          </cell>
        </row>
        <row r="5805">
          <cell r="I5805">
            <v>1.0734013091079488</v>
          </cell>
          <cell r="J5805">
            <v>1.0734013091079488</v>
          </cell>
          <cell r="K5805">
            <v>0.31157100273242821</v>
          </cell>
          <cell r="L5805">
            <v>0.31157100273242821</v>
          </cell>
          <cell r="P5805" t="str">
            <v>PROBADAS PRODUCIENDO</v>
          </cell>
          <cell r="Q5805" t="str">
            <v>PROBADAS PRODUCIENDO2012</v>
          </cell>
        </row>
        <row r="5806">
          <cell r="I5806">
            <v>1.0205587006671084</v>
          </cell>
          <cell r="J5806">
            <v>1.0205587006671084</v>
          </cell>
          <cell r="K5806">
            <v>0.29623263453853027</v>
          </cell>
          <cell r="L5806">
            <v>0.29623263453853027</v>
          </cell>
          <cell r="P5806" t="str">
            <v>PROBADAS PRODUCIENDO</v>
          </cell>
          <cell r="Q5806" t="str">
            <v>PROBADAS PRODUCIENDO2012</v>
          </cell>
        </row>
        <row r="5807">
          <cell r="I5807">
            <v>1.0361825165642424</v>
          </cell>
          <cell r="J5807">
            <v>1.0361825165642424</v>
          </cell>
          <cell r="K5807">
            <v>0.30076768395972248</v>
          </cell>
          <cell r="L5807">
            <v>0.30076768395972248</v>
          </cell>
          <cell r="P5807" t="str">
            <v>PROBADAS PRODUCIENDO</v>
          </cell>
          <cell r="Q5807" t="str">
            <v>PROBADAS PRODUCIENDO2012</v>
          </cell>
        </row>
        <row r="5808">
          <cell r="I5808">
            <v>1.0179101595529987</v>
          </cell>
          <cell r="J5808">
            <v>1.0179101595529987</v>
          </cell>
          <cell r="K5808">
            <v>0.29546385532827668</v>
          </cell>
          <cell r="L5808">
            <v>0.29546385532827668</v>
          </cell>
          <cell r="P5808" t="str">
            <v>PROBADAS PRODUCIENDO</v>
          </cell>
          <cell r="Q5808" t="str">
            <v>PROBADAS PRODUCIENDO2012</v>
          </cell>
        </row>
        <row r="5809">
          <cell r="I5809">
            <v>0.96806918885372018</v>
          </cell>
          <cell r="J5809">
            <v>0.96806918885372018</v>
          </cell>
          <cell r="K5809">
            <v>0.28099675799369522</v>
          </cell>
          <cell r="L5809">
            <v>0.28099675799369522</v>
          </cell>
          <cell r="P5809" t="str">
            <v>PROBADAS PRODUCIENDO</v>
          </cell>
          <cell r="Q5809" t="str">
            <v>PROBADAS PRODUCIENDO2012</v>
          </cell>
        </row>
        <row r="5810">
          <cell r="I5810">
            <v>0.98316057167174331</v>
          </cell>
          <cell r="J5810">
            <v>0.98316057167174331</v>
          </cell>
          <cell r="K5810">
            <v>0.28537726064199004</v>
          </cell>
          <cell r="L5810">
            <v>0.28537726064199004</v>
          </cell>
          <cell r="P5810" t="str">
            <v>PROBADAS PRODUCIENDO</v>
          </cell>
          <cell r="Q5810" t="str">
            <v>PROBADAS PRODUCIENDO2012</v>
          </cell>
        </row>
        <row r="5811">
          <cell r="I5811">
            <v>0.93518945550948818</v>
          </cell>
          <cell r="J5811">
            <v>0.93518945550948818</v>
          </cell>
          <cell r="K5811">
            <v>0.27145291693377449</v>
          </cell>
          <cell r="L5811">
            <v>0.27145291693377449</v>
          </cell>
          <cell r="P5811" t="str">
            <v>PROBADAS PRODUCIENDO</v>
          </cell>
          <cell r="Q5811" t="str">
            <v>PROBADAS PRODUCIENDO2012</v>
          </cell>
        </row>
        <row r="5812">
          <cell r="I5812">
            <v>0.94993749613531819</v>
          </cell>
          <cell r="J5812">
            <v>0.94993749613531819</v>
          </cell>
          <cell r="K5812">
            <v>0.27573375930571753</v>
          </cell>
          <cell r="L5812">
            <v>0.27573375930571753</v>
          </cell>
          <cell r="P5812" t="str">
            <v>PROBADAS PRODUCIENDO</v>
          </cell>
          <cell r="Q5812" t="str">
            <v>PROBADAS PRODUCIENDO2012</v>
          </cell>
        </row>
        <row r="5813">
          <cell r="I5813">
            <v>0.96144138019023084</v>
          </cell>
          <cell r="J5813">
            <v>0.96144138019023084</v>
          </cell>
          <cell r="K5813">
            <v>0.27907293605153816</v>
          </cell>
          <cell r="L5813">
            <v>0.27907293605153816</v>
          </cell>
          <cell r="P5813" t="str">
            <v>PROBADAS PRODUCIENDO</v>
          </cell>
          <cell r="Q5813" t="str">
            <v>PROBADAS PRODUCIENDO2013</v>
          </cell>
        </row>
        <row r="5814">
          <cell r="I5814">
            <v>0.85425953686294254</v>
          </cell>
          <cell r="J5814">
            <v>0.85425953686294254</v>
          </cell>
          <cell r="K5814">
            <v>0.24796178114904791</v>
          </cell>
          <cell r="L5814">
            <v>0.24796178114904791</v>
          </cell>
          <cell r="P5814" t="str">
            <v>PROBADAS PRODUCIENDO</v>
          </cell>
          <cell r="Q5814" t="str">
            <v>PROBADAS PRODUCIENDO2013</v>
          </cell>
        </row>
        <row r="5815">
          <cell r="I5815">
            <v>0.93046850546395266</v>
          </cell>
          <cell r="J5815">
            <v>0.93046850546395266</v>
          </cell>
          <cell r="K5815">
            <v>0.27008258961345505</v>
          </cell>
          <cell r="L5815">
            <v>0.27008258961345505</v>
          </cell>
          <cell r="P5815" t="str">
            <v>PROBADAS PRODUCIENDO</v>
          </cell>
          <cell r="Q5815" t="str">
            <v>PROBADAS PRODUCIENDO2013</v>
          </cell>
        </row>
        <row r="5816">
          <cell r="I5816">
            <v>0.88544913417028659</v>
          </cell>
          <cell r="J5816">
            <v>0.88544913417028659</v>
          </cell>
          <cell r="K5816">
            <v>0.25701503460179964</v>
          </cell>
          <cell r="L5816">
            <v>0.25701503460179964</v>
          </cell>
          <cell r="P5816" t="str">
            <v>PROBADAS PRODUCIENDO</v>
          </cell>
          <cell r="Q5816" t="str">
            <v>PROBADAS PRODUCIENDO2013</v>
          </cell>
        </row>
        <row r="5817">
          <cell r="I5817">
            <v>0.89979567505756375</v>
          </cell>
          <cell r="J5817">
            <v>0.89979567505756375</v>
          </cell>
          <cell r="K5817">
            <v>0.26117933558789175</v>
          </cell>
          <cell r="L5817">
            <v>0.26117933558789175</v>
          </cell>
          <cell r="P5817" t="str">
            <v>PROBADAS PRODUCIENDO</v>
          </cell>
          <cell r="Q5817" t="str">
            <v>PROBADAS PRODUCIENDO2013</v>
          </cell>
        </row>
        <row r="5818">
          <cell r="I5818">
            <v>0.85640399110476884</v>
          </cell>
          <cell r="J5818">
            <v>0.85640399110476884</v>
          </cell>
          <cell r="K5818">
            <v>0.24858424150266431</v>
          </cell>
          <cell r="L5818">
            <v>0.24858424150266431</v>
          </cell>
          <cell r="P5818" t="str">
            <v>PROBADAS PRODUCIENDO</v>
          </cell>
          <cell r="Q5818" t="str">
            <v>PROBADAS PRODUCIENDO2013</v>
          </cell>
        </row>
        <row r="5819">
          <cell r="I5819">
            <v>0.8704244170604799</v>
          </cell>
          <cell r="J5819">
            <v>0.8704244170604799</v>
          </cell>
          <cell r="K5819">
            <v>0.25265388268596689</v>
          </cell>
          <cell r="L5819">
            <v>0.25265388268596689</v>
          </cell>
          <cell r="P5819" t="str">
            <v>PROBADAS PRODUCIENDO</v>
          </cell>
          <cell r="Q5819" t="str">
            <v>PROBADAS PRODUCIENDO2013</v>
          </cell>
        </row>
        <row r="5820">
          <cell r="I5820">
            <v>0.85597510875040161</v>
          </cell>
          <cell r="J5820">
            <v>0.85597510875040161</v>
          </cell>
          <cell r="K5820">
            <v>0.2484597518974527</v>
          </cell>
          <cell r="L5820">
            <v>0.2484597518974527</v>
          </cell>
          <cell r="P5820" t="str">
            <v>PROBADAS PRODUCIENDO</v>
          </cell>
          <cell r="Q5820" t="str">
            <v>PROBADAS PRODUCIENDO2013</v>
          </cell>
        </row>
        <row r="5821">
          <cell r="I5821">
            <v>0.81489765196127539</v>
          </cell>
          <cell r="J5821">
            <v>0.81489765196127539</v>
          </cell>
          <cell r="K5821">
            <v>0.23653639733016393</v>
          </cell>
          <cell r="L5821">
            <v>0.23653639733016393</v>
          </cell>
          <cell r="P5821" t="str">
            <v>PROBADAS PRODUCIENDO</v>
          </cell>
          <cell r="Q5821" t="str">
            <v>PROBADAS PRODUCIENDO2013</v>
          </cell>
        </row>
        <row r="5822">
          <cell r="I5822">
            <v>0.82844087756577778</v>
          </cell>
          <cell r="J5822">
            <v>0.82844087756577778</v>
          </cell>
          <cell r="K5822">
            <v>0.24046752387717088</v>
          </cell>
          <cell r="L5822">
            <v>0.24046752387717088</v>
          </cell>
          <cell r="P5822" t="str">
            <v>PROBADAS PRODUCIENDO</v>
          </cell>
          <cell r="Q5822" t="str">
            <v>PROBADAS PRODUCIENDO2013</v>
          </cell>
        </row>
        <row r="5823">
          <cell r="I5823">
            <v>0.78881064017838365</v>
          </cell>
          <cell r="J5823">
            <v>0.78881064017838365</v>
          </cell>
          <cell r="K5823">
            <v>0.22896424668108095</v>
          </cell>
          <cell r="L5823">
            <v>0.22896424668108095</v>
          </cell>
          <cell r="P5823" t="str">
            <v>PROBADAS PRODUCIENDO</v>
          </cell>
          <cell r="Q5823" t="str">
            <v>PROBADAS PRODUCIENDO2013</v>
          </cell>
        </row>
        <row r="5824">
          <cell r="I5824">
            <v>0.80204702840368547</v>
          </cell>
          <cell r="J5824">
            <v>0.80204702840368547</v>
          </cell>
          <cell r="K5824">
            <v>0.2328063090271203</v>
          </cell>
          <cell r="L5824">
            <v>0.2328063090271203</v>
          </cell>
          <cell r="P5824" t="str">
            <v>PROBADAS PRODUCIENDO</v>
          </cell>
          <cell r="Q5824" t="str">
            <v>PROBADAS PRODUCIENDO2013</v>
          </cell>
        </row>
        <row r="5825">
          <cell r="I5825">
            <v>0.80796292030057359</v>
          </cell>
          <cell r="J5825">
            <v>0.80796292030057359</v>
          </cell>
          <cell r="K5825">
            <v>0.23452348633511322</v>
          </cell>
          <cell r="L5825">
            <v>0.23452348633511322</v>
          </cell>
          <cell r="P5825" t="str">
            <v>PROBADAS PRODUCIENDO</v>
          </cell>
          <cell r="Q5825" t="str">
            <v>PROBADAS PRODUCIENDO2014</v>
          </cell>
        </row>
        <row r="5826">
          <cell r="I5826">
            <v>0.71856808321037846</v>
          </cell>
          <cell r="J5826">
            <v>0.71856808321037846</v>
          </cell>
          <cell r="K5826">
            <v>0.20857527964395386</v>
          </cell>
          <cell r="L5826">
            <v>0.20857527964395386</v>
          </cell>
          <cell r="P5826" t="str">
            <v>PROBADAS PRODUCIENDO</v>
          </cell>
          <cell r="Q5826" t="str">
            <v>PROBADAS PRODUCIENDO2014</v>
          </cell>
        </row>
        <row r="5827">
          <cell r="I5827">
            <v>0.78340269133119755</v>
          </cell>
          <cell r="J5827">
            <v>0.78340269133119755</v>
          </cell>
          <cell r="K5827">
            <v>0.22739450754368065</v>
          </cell>
          <cell r="L5827">
            <v>0.22739450754368065</v>
          </cell>
          <cell r="P5827" t="str">
            <v>PROBADAS PRODUCIENDO</v>
          </cell>
          <cell r="Q5827" t="str">
            <v>PROBADAS PRODUCIENDO2014</v>
          </cell>
        </row>
        <row r="5828">
          <cell r="I5828">
            <v>0.74621194875199293</v>
          </cell>
          <cell r="J5828">
            <v>0.74621194875199293</v>
          </cell>
          <cell r="K5828">
            <v>0.216599330698409</v>
          </cell>
          <cell r="L5828">
            <v>0.216599330698409</v>
          </cell>
          <cell r="P5828" t="str">
            <v>PROBADAS PRODUCIENDO</v>
          </cell>
          <cell r="Q5828" t="str">
            <v>PROBADAS PRODUCIENDO2014</v>
          </cell>
        </row>
        <row r="5829">
          <cell r="I5829">
            <v>0.75902057783442678</v>
          </cell>
          <cell r="J5829">
            <v>0.75902057783442678</v>
          </cell>
          <cell r="K5829">
            <v>0.22031722946840229</v>
          </cell>
          <cell r="L5829">
            <v>0.22031722946840229</v>
          </cell>
          <cell r="P5829" t="str">
            <v>PROBADAS PRODUCIENDO</v>
          </cell>
          <cell r="Q5829" t="str">
            <v>PROBADAS PRODUCIENDO2014</v>
          </cell>
        </row>
        <row r="5830">
          <cell r="I5830">
            <v>0.72309526075174724</v>
          </cell>
          <cell r="J5830">
            <v>0.72309526075174724</v>
          </cell>
          <cell r="K5830">
            <v>0.20988936155734758</v>
          </cell>
          <cell r="L5830">
            <v>0.20988936155734758</v>
          </cell>
          <cell r="P5830" t="str">
            <v>PROBADAS PRODUCIENDO</v>
          </cell>
          <cell r="Q5830" t="str">
            <v>PROBADAS PRODUCIENDO2014</v>
          </cell>
        </row>
        <row r="5831">
          <cell r="I5831">
            <v>0.73561583290966959</v>
          </cell>
          <cell r="J5831">
            <v>0.73561583290966959</v>
          </cell>
          <cell r="K5831">
            <v>0.21352364743805849</v>
          </cell>
          <cell r="L5831">
            <v>0.21352364743805849</v>
          </cell>
          <cell r="P5831" t="str">
            <v>PROBADAS PRODUCIENDO</v>
          </cell>
          <cell r="Q5831" t="str">
            <v>PROBADAS PRODUCIENDO2014</v>
          </cell>
        </row>
        <row r="5832">
          <cell r="I5832">
            <v>0.72408075713272779</v>
          </cell>
          <cell r="J5832">
            <v>0.72408075713272779</v>
          </cell>
          <cell r="K5832">
            <v>0.21017541682205232</v>
          </cell>
          <cell r="L5832">
            <v>0.21017541682205232</v>
          </cell>
          <cell r="P5832" t="str">
            <v>PROBADAS PRODUCIENDO</v>
          </cell>
          <cell r="Q5832" t="str">
            <v>PROBADAS PRODUCIENDO2014</v>
          </cell>
        </row>
        <row r="5833">
          <cell r="I5833">
            <v>0.68996087234537007</v>
          </cell>
          <cell r="J5833">
            <v>0.68996087234537007</v>
          </cell>
          <cell r="K5833">
            <v>0.20027160300506838</v>
          </cell>
          <cell r="L5833">
            <v>0.20027160300506838</v>
          </cell>
          <cell r="P5833" t="str">
            <v>PROBADAS PRODUCIENDO</v>
          </cell>
          <cell r="Q5833" t="str">
            <v>PROBADAS PRODUCIENDO2014</v>
          </cell>
        </row>
        <row r="5834">
          <cell r="I5834">
            <v>0.70206059784975661</v>
          </cell>
          <cell r="J5834">
            <v>0.70206059784975661</v>
          </cell>
          <cell r="K5834">
            <v>0.20378373176455522</v>
          </cell>
          <cell r="L5834">
            <v>0.20378373176455522</v>
          </cell>
          <cell r="P5834" t="str">
            <v>PROBADAS PRODUCIENDO</v>
          </cell>
          <cell r="Q5834" t="str">
            <v>PROBADAS PRODUCIENDO2014</v>
          </cell>
        </row>
        <row r="5835">
          <cell r="I5835">
            <v>0.66907362466554132</v>
          </cell>
          <cell r="J5835">
            <v>0.66907362466554132</v>
          </cell>
          <cell r="K5835">
            <v>0.19420876271532328</v>
          </cell>
          <cell r="L5835">
            <v>0.19420876271532328</v>
          </cell>
          <cell r="P5835" t="str">
            <v>PROBADAS PRODUCIENDO</v>
          </cell>
          <cell r="Q5835" t="str">
            <v>PROBADAS PRODUCIENDO2014</v>
          </cell>
        </row>
        <row r="5836">
          <cell r="I5836">
            <v>0.6809031128724411</v>
          </cell>
          <cell r="J5836">
            <v>0.6809031128724411</v>
          </cell>
          <cell r="K5836">
            <v>0.19764245100241717</v>
          </cell>
          <cell r="L5836">
            <v>0.19764245100241717</v>
          </cell>
          <cell r="P5836" t="str">
            <v>PROBADAS PRODUCIENDO</v>
          </cell>
          <cell r="Q5836" t="str">
            <v>PROBADAS PRODUCIENDO2014</v>
          </cell>
        </row>
        <row r="5837">
          <cell r="I5837">
            <v>0.68520139783283518</v>
          </cell>
          <cell r="J5837">
            <v>0.68520139783283518</v>
          </cell>
          <cell r="K5837">
            <v>0.19889009337417154</v>
          </cell>
          <cell r="L5837">
            <v>0.19889009337417154</v>
          </cell>
          <cell r="P5837" t="str">
            <v>PROBADAS PRODUCIENDO</v>
          </cell>
          <cell r="Q5837" t="str">
            <v>PROBADAS PRODUCIENDO2015</v>
          </cell>
        </row>
        <row r="5838">
          <cell r="I5838">
            <v>0.60990152558763644</v>
          </cell>
          <cell r="J5838">
            <v>0.60990152558763644</v>
          </cell>
          <cell r="K5838">
            <v>0.17703316390893933</v>
          </cell>
          <cell r="L5838">
            <v>0.17703316390893933</v>
          </cell>
          <cell r="P5838" t="str">
            <v>PROBADAS PRODUCIENDO</v>
          </cell>
          <cell r="Q5838" t="str">
            <v>PROBADAS PRODUCIENDO2015</v>
          </cell>
        </row>
        <row r="5839">
          <cell r="I5839">
            <v>0.66548508928039751</v>
          </cell>
          <cell r="J5839">
            <v>0.66548508928039751</v>
          </cell>
          <cell r="K5839">
            <v>0.19316713591758883</v>
          </cell>
          <cell r="L5839">
            <v>0.19316713591758883</v>
          </cell>
          <cell r="P5839" t="str">
            <v>PROBADAS PRODUCIENDO</v>
          </cell>
          <cell r="Q5839" t="str">
            <v>PROBADAS PRODUCIENDO2015</v>
          </cell>
        </row>
        <row r="5840">
          <cell r="I5840">
            <v>0.63443329392678416</v>
          </cell>
          <cell r="J5840">
            <v>0.63443329392678416</v>
          </cell>
          <cell r="K5840">
            <v>0.184153881570985</v>
          </cell>
          <cell r="L5840">
            <v>0.184153881570985</v>
          </cell>
          <cell r="P5840" t="str">
            <v>PROBADAS PRODUCIENDO</v>
          </cell>
          <cell r="Q5840" t="str">
            <v>PROBADAS PRODUCIENDO2015</v>
          </cell>
        </row>
        <row r="5841">
          <cell r="I5841">
            <v>0.64586883590849231</v>
          </cell>
          <cell r="J5841">
            <v>0.64586883590849231</v>
          </cell>
          <cell r="K5841">
            <v>0.1874732209939923</v>
          </cell>
          <cell r="L5841">
            <v>0.1874732209939923</v>
          </cell>
          <cell r="P5841" t="str">
            <v>PROBADAS PRODUCIENDO</v>
          </cell>
          <cell r="Q5841" t="str">
            <v>PROBADAS PRODUCIENDO2015</v>
          </cell>
        </row>
        <row r="5842">
          <cell r="I5842">
            <v>0.61581466852603284</v>
          </cell>
          <cell r="J5842">
            <v>0.61581466852603284</v>
          </cell>
          <cell r="K5842">
            <v>0.17874954329005591</v>
          </cell>
          <cell r="L5842">
            <v>0.17874954329005591</v>
          </cell>
          <cell r="P5842" t="str">
            <v>PROBADAS PRODUCIENDO</v>
          </cell>
          <cell r="Q5842" t="str">
            <v>PROBADAS PRODUCIENDO2015</v>
          </cell>
        </row>
        <row r="5843">
          <cell r="I5843">
            <v>0.62699767093271119</v>
          </cell>
          <cell r="J5843">
            <v>0.62699767093271119</v>
          </cell>
          <cell r="K5843">
            <v>0.18199557927291077</v>
          </cell>
          <cell r="L5843">
            <v>0.18199557927291077</v>
          </cell>
          <cell r="P5843" t="str">
            <v>PROBADAS PRODUCIENDO</v>
          </cell>
          <cell r="Q5843" t="str">
            <v>PROBADAS PRODUCIENDO2015</v>
          </cell>
        </row>
        <row r="5844">
          <cell r="I5844">
            <v>0.61768180839301245</v>
          </cell>
          <cell r="J5844">
            <v>0.61768180839301245</v>
          </cell>
          <cell r="K5844">
            <v>0.17929150894228713</v>
          </cell>
          <cell r="L5844">
            <v>0.17929150894228713</v>
          </cell>
          <cell r="P5844" t="str">
            <v>PROBADAS PRODUCIENDO</v>
          </cell>
          <cell r="Q5844" t="str">
            <v>PROBADAS PRODUCIENDO2015</v>
          </cell>
        </row>
        <row r="5845">
          <cell r="I5845">
            <v>0.58905540959509428</v>
          </cell>
          <cell r="J5845">
            <v>0.58905540959509428</v>
          </cell>
          <cell r="K5845">
            <v>0.17098226271498557</v>
          </cell>
          <cell r="L5845">
            <v>0.17098226271498557</v>
          </cell>
          <cell r="P5845" t="str">
            <v>PROBADAS PRODUCIENDO</v>
          </cell>
          <cell r="Q5845" t="str">
            <v>PROBADAS PRODUCIENDO2015</v>
          </cell>
        </row>
        <row r="5846">
          <cell r="I5846">
            <v>0.59986968307334254</v>
          </cell>
          <cell r="J5846">
            <v>0.59986968307334254</v>
          </cell>
          <cell r="K5846">
            <v>0.17412126953643312</v>
          </cell>
          <cell r="L5846">
            <v>0.17412126953643312</v>
          </cell>
          <cell r="P5846" t="str">
            <v>PROBADAS PRODUCIENDO</v>
          </cell>
          <cell r="Q5846" t="str">
            <v>PROBADAS PRODUCIENDO2015</v>
          </cell>
        </row>
        <row r="5847">
          <cell r="I5847">
            <v>0.5721419488881182</v>
          </cell>
          <cell r="J5847">
            <v>0.5721419488881182</v>
          </cell>
          <cell r="K5847">
            <v>0.16607287433672141</v>
          </cell>
          <cell r="L5847">
            <v>0.16607287433672141</v>
          </cell>
          <cell r="P5847" t="str">
            <v>PROBADAS PRODUCIENDO</v>
          </cell>
          <cell r="Q5847" t="str">
            <v>PROBADAS PRODUCIENDO2015</v>
          </cell>
        </row>
        <row r="5848">
          <cell r="I5848">
            <v>0.58271956619659226</v>
          </cell>
          <cell r="J5848">
            <v>0.58271956619659226</v>
          </cell>
          <cell r="K5848">
            <v>0.1691431881171844</v>
          </cell>
          <cell r="L5848">
            <v>0.1691431881171844</v>
          </cell>
          <cell r="P5848" t="str">
            <v>PROBADAS PRODUCIENDO</v>
          </cell>
          <cell r="Q5848" t="str">
            <v>PROBADAS PRODUCIENDO2015</v>
          </cell>
        </row>
        <row r="5849">
          <cell r="I5849">
            <v>0.58608081163873293</v>
          </cell>
          <cell r="J5849">
            <v>0.58608081163873293</v>
          </cell>
          <cell r="K5849">
            <v>0.17011884056324669</v>
          </cell>
          <cell r="L5849">
            <v>0.17011884056324669</v>
          </cell>
          <cell r="P5849" t="str">
            <v>PROBADAS PRODUCIENDO</v>
          </cell>
          <cell r="Q5849" t="str">
            <v>PROBADAS PRODUCIENDO2016</v>
          </cell>
        </row>
        <row r="5850">
          <cell r="I5850">
            <v>0.54058587721898421</v>
          </cell>
          <cell r="J5850">
            <v>0.54058587721898421</v>
          </cell>
          <cell r="K5850">
            <v>0.15691324614470883</v>
          </cell>
          <cell r="L5850">
            <v>0.15691324614470883</v>
          </cell>
          <cell r="P5850" t="str">
            <v>PROBADAS PRODUCIENDO</v>
          </cell>
          <cell r="Q5850" t="str">
            <v>PROBADAS PRODUCIENDO2016</v>
          </cell>
        </row>
        <row r="5851">
          <cell r="I5851">
            <v>0.56980513593628601</v>
          </cell>
          <cell r="J5851">
            <v>0.56980513593628601</v>
          </cell>
          <cell r="K5851">
            <v>0.16539457895136778</v>
          </cell>
          <cell r="L5851">
            <v>0.16539457895136778</v>
          </cell>
          <cell r="P5851" t="str">
            <v>PROBADAS PRODUCIENDO</v>
          </cell>
          <cell r="Q5851" t="str">
            <v>PROBADAS PRODUCIENDO2016</v>
          </cell>
        </row>
        <row r="5852">
          <cell r="I5852">
            <v>0.54363512045030093</v>
          </cell>
          <cell r="J5852">
            <v>0.54363512045030093</v>
          </cell>
          <cell r="K5852">
            <v>0.15779833521912584</v>
          </cell>
          <cell r="L5852">
            <v>0.15779833521912584</v>
          </cell>
          <cell r="P5852" t="str">
            <v>PROBADAS PRODUCIENDO</v>
          </cell>
          <cell r="Q5852" t="str">
            <v>PROBADAS PRODUCIENDO2016</v>
          </cell>
        </row>
        <row r="5853">
          <cell r="I5853">
            <v>0.55385541508849212</v>
          </cell>
          <cell r="J5853">
            <v>0.55385541508849212</v>
          </cell>
          <cell r="K5853">
            <v>0.16076493067752753</v>
          </cell>
          <cell r="L5853">
            <v>0.16076493067752753</v>
          </cell>
          <cell r="P5853" t="str">
            <v>PROBADAS PRODUCIENDO</v>
          </cell>
          <cell r="Q5853" t="str">
            <v>PROBADAS PRODUCIENDO2016</v>
          </cell>
        </row>
        <row r="5854">
          <cell r="I5854">
            <v>0.52848156715637162</v>
          </cell>
          <cell r="J5854">
            <v>0.52848156715637162</v>
          </cell>
          <cell r="K5854">
            <v>0.15339978664769494</v>
          </cell>
          <cell r="L5854">
            <v>0.15339978664769494</v>
          </cell>
          <cell r="P5854" t="str">
            <v>PROBADAS PRODUCIENDO</v>
          </cell>
          <cell r="Q5854" t="str">
            <v>PROBADAS PRODUCIENDO2016</v>
          </cell>
        </row>
        <row r="5855">
          <cell r="I5855">
            <v>0.53848124842501077</v>
          </cell>
          <cell r="J5855">
            <v>0.53848124842501077</v>
          </cell>
          <cell r="K5855">
            <v>0.15630234573108548</v>
          </cell>
          <cell r="L5855">
            <v>0.15630234573108548</v>
          </cell>
          <cell r="P5855" t="str">
            <v>PROBADAS PRODUCIENDO</v>
          </cell>
          <cell r="Q5855" t="str">
            <v>PROBADAS PRODUCIENDO2016</v>
          </cell>
        </row>
        <row r="5856">
          <cell r="I5856">
            <v>0.53088054189566103</v>
          </cell>
          <cell r="J5856">
            <v>0.53088054189566103</v>
          </cell>
          <cell r="K5856">
            <v>0.15409612543423074</v>
          </cell>
          <cell r="L5856">
            <v>0.15409612543423074</v>
          </cell>
          <cell r="P5856" t="str">
            <v>PROBADAS PRODUCIENDO</v>
          </cell>
          <cell r="Q5856" t="str">
            <v>PROBADAS PRODUCIENDO2016</v>
          </cell>
        </row>
        <row r="5857">
          <cell r="I5857">
            <v>0.50664931379788658</v>
          </cell>
          <cell r="J5857">
            <v>0.50664931379788658</v>
          </cell>
          <cell r="K5857">
            <v>0.14706264413343376</v>
          </cell>
          <cell r="L5857">
            <v>0.14706264413343376</v>
          </cell>
          <cell r="P5857" t="str">
            <v>PROBADAS PRODUCIENDO</v>
          </cell>
          <cell r="Q5857" t="str">
            <v>PROBADAS PRODUCIENDO2016</v>
          </cell>
        </row>
        <row r="5858">
          <cell r="I5858">
            <v>0.51632689974801205</v>
          </cell>
          <cell r="J5858">
            <v>0.51632689974801205</v>
          </cell>
          <cell r="K5858">
            <v>0.14987171016766068</v>
          </cell>
          <cell r="L5858">
            <v>0.14987171016766068</v>
          </cell>
          <cell r="P5858" t="str">
            <v>PROBADAS PRODUCIENDO</v>
          </cell>
          <cell r="Q5858" t="str">
            <v>PROBADAS PRODUCIENDO2016</v>
          </cell>
        </row>
        <row r="5859">
          <cell r="I5859">
            <v>0.49281683383037889</v>
          </cell>
          <cell r="J5859">
            <v>0.49281683383037889</v>
          </cell>
          <cell r="K5859">
            <v>0.14304755712246833</v>
          </cell>
          <cell r="L5859">
            <v>0.14304755712246833</v>
          </cell>
          <cell r="P5859" t="str">
            <v>PROBADAS PRODUCIENDO</v>
          </cell>
          <cell r="Q5859" t="str">
            <v>PROBADAS PRODUCIENDO2016</v>
          </cell>
        </row>
        <row r="5860">
          <cell r="I5860">
            <v>0.50228768938636137</v>
          </cell>
          <cell r="J5860">
            <v>0.50228768938636137</v>
          </cell>
          <cell r="K5860">
            <v>0.14579661652576245</v>
          </cell>
          <cell r="L5860">
            <v>0.14579661652576245</v>
          </cell>
          <cell r="P5860" t="str">
            <v>PROBADAS PRODUCIENDO</v>
          </cell>
          <cell r="Q5860" t="str">
            <v>PROBADAS PRODUCIENDO2016</v>
          </cell>
        </row>
        <row r="5861">
          <cell r="I5861">
            <v>0.50446927418166831</v>
          </cell>
          <cell r="J5861">
            <v>0.50446927418166831</v>
          </cell>
          <cell r="K5861">
            <v>0.14642985458542579</v>
          </cell>
          <cell r="L5861">
            <v>0.14642985458542579</v>
          </cell>
          <cell r="P5861" t="str">
            <v>PROBADAS PRODUCIENDO</v>
          </cell>
          <cell r="Q5861" t="str">
            <v>PROBADAS PRODUCIENDO2017</v>
          </cell>
        </row>
        <row r="5862">
          <cell r="I5862">
            <v>0.44967593950953372</v>
          </cell>
          <cell r="J5862">
            <v>0.44967593950953372</v>
          </cell>
          <cell r="K5862">
            <v>0.13052525852988511</v>
          </cell>
          <cell r="L5862">
            <v>0.13052525852988511</v>
          </cell>
          <cell r="P5862" t="str">
            <v>PROBADAS PRODUCIENDO</v>
          </cell>
          <cell r="Q5862" t="str">
            <v>PROBADAS PRODUCIENDO2017</v>
          </cell>
        </row>
        <row r="5863">
          <cell r="I5863">
            <v>0.49135588461495389</v>
          </cell>
          <cell r="J5863">
            <v>0.49135588461495389</v>
          </cell>
          <cell r="K5863">
            <v>0.14262349446470113</v>
          </cell>
          <cell r="L5863">
            <v>0.14262349446470113</v>
          </cell>
          <cell r="P5863" t="str">
            <v>PROBADAS PRODUCIENDO</v>
          </cell>
          <cell r="Q5863" t="str">
            <v>PROBADAS PRODUCIENDO2017</v>
          </cell>
        </row>
        <row r="5864">
          <cell r="I5864">
            <v>0.46911307490733173</v>
          </cell>
          <cell r="J5864">
            <v>0.46911307490733173</v>
          </cell>
          <cell r="K5864">
            <v>0.13616718174606862</v>
          </cell>
          <cell r="L5864">
            <v>0.13616718174606862</v>
          </cell>
          <cell r="P5864" t="str">
            <v>PROBADAS PRODUCIENDO</v>
          </cell>
          <cell r="Q5864" t="str">
            <v>PROBADAS PRODUCIENDO2017</v>
          </cell>
        </row>
        <row r="5865">
          <cell r="I5865">
            <v>0.47826007140866661</v>
          </cell>
          <cell r="J5865">
            <v>0.47826007140866661</v>
          </cell>
          <cell r="K5865">
            <v>0.13882223614904804</v>
          </cell>
          <cell r="L5865">
            <v>0.13882223614904804</v>
          </cell>
          <cell r="P5865" t="str">
            <v>PROBADAS PRODUCIENDO</v>
          </cell>
          <cell r="Q5865" t="str">
            <v>PROBADAS PRODUCIENDO2017</v>
          </cell>
        </row>
        <row r="5866">
          <cell r="I5866">
            <v>0.45665987441357947</v>
          </cell>
          <cell r="J5866">
            <v>0.45665987441357947</v>
          </cell>
          <cell r="K5866">
            <v>0.13255245151223755</v>
          </cell>
          <cell r="L5866">
            <v>0.13255245151223755</v>
          </cell>
          <cell r="P5866" t="str">
            <v>PROBADAS PRODUCIENDO</v>
          </cell>
          <cell r="Q5866" t="str">
            <v>PROBADAS PRODUCIENDO2017</v>
          </cell>
        </row>
        <row r="5867">
          <cell r="I5867">
            <v>0.46561439935835702</v>
          </cell>
          <cell r="J5867">
            <v>0.46561439935835702</v>
          </cell>
          <cell r="K5867">
            <v>0.13515163812805739</v>
          </cell>
          <cell r="L5867">
            <v>0.13515163812805739</v>
          </cell>
          <cell r="P5867" t="str">
            <v>PROBADAS PRODUCIENDO</v>
          </cell>
          <cell r="Q5867" t="str">
            <v>PROBADAS PRODUCIENDO2017</v>
          </cell>
        </row>
        <row r="5868">
          <cell r="I5868">
            <v>0.45935432708324769</v>
          </cell>
          <cell r="J5868">
            <v>0.45935432708324769</v>
          </cell>
          <cell r="K5868">
            <v>0.13333455724751123</v>
          </cell>
          <cell r="L5868">
            <v>0.13333455724751123</v>
          </cell>
          <cell r="P5868" t="str">
            <v>PROBADAS PRODUCIENDO</v>
          </cell>
          <cell r="Q5868" t="str">
            <v>PROBADAS PRODUCIENDO2017</v>
          </cell>
        </row>
        <row r="5869">
          <cell r="I5869">
            <v>0.43867868369409163</v>
          </cell>
          <cell r="J5869">
            <v>0.43867868369409163</v>
          </cell>
          <cell r="K5869">
            <v>0.12733313831105489</v>
          </cell>
          <cell r="L5869">
            <v>0.12733313831105489</v>
          </cell>
          <cell r="P5869" t="str">
            <v>PROBADAS PRODUCIENDO</v>
          </cell>
          <cell r="Q5869" t="str">
            <v>PROBADAS PRODUCIENDO2017</v>
          </cell>
        </row>
        <row r="5870">
          <cell r="I5870">
            <v>0.44735212281853143</v>
          </cell>
          <cell r="J5870">
            <v>0.44735212281853143</v>
          </cell>
          <cell r="K5870">
            <v>0.12985073550626064</v>
          </cell>
          <cell r="L5870">
            <v>0.12985073550626064</v>
          </cell>
          <cell r="P5870" t="str">
            <v>PROBADAS PRODUCIENDO</v>
          </cell>
          <cell r="Q5870" t="str">
            <v>PROBADAS PRODUCIENDO2017</v>
          </cell>
        </row>
        <row r="5871">
          <cell r="I5871">
            <v>0.42726145061902721</v>
          </cell>
          <cell r="J5871">
            <v>0.42726145061902721</v>
          </cell>
          <cell r="K5871">
            <v>0.12401911332576401</v>
          </cell>
          <cell r="L5871">
            <v>0.12401911332576401</v>
          </cell>
          <cell r="P5871" t="str">
            <v>PROBADAS PRODUCIENDO</v>
          </cell>
          <cell r="Q5871" t="str">
            <v>PROBADAS PRODUCIENDO2017</v>
          </cell>
        </row>
        <row r="5872">
          <cell r="I5872">
            <v>0.43575442185452162</v>
          </cell>
          <cell r="J5872">
            <v>0.43575442185452162</v>
          </cell>
          <cell r="K5872">
            <v>0.1264843269803102</v>
          </cell>
          <cell r="L5872">
            <v>0.1264843269803102</v>
          </cell>
          <cell r="P5872" t="str">
            <v>PROBADAS PRODUCIENDO</v>
          </cell>
          <cell r="Q5872" t="str">
            <v>PROBADAS PRODUCIENDO2017</v>
          </cell>
        </row>
        <row r="5873">
          <cell r="I5873">
            <v>0.43694888838321322</v>
          </cell>
          <cell r="J5873">
            <v>0.43694888838321322</v>
          </cell>
          <cell r="K5873">
            <v>0.12683103899837553</v>
          </cell>
          <cell r="L5873">
            <v>0.12683103899837553</v>
          </cell>
          <cell r="P5873" t="str">
            <v>PROBADAS PRODUCIENDO</v>
          </cell>
          <cell r="Q5873" t="str">
            <v>PROBADAS PRODUCIENDO2018</v>
          </cell>
        </row>
        <row r="5874">
          <cell r="I5874">
            <v>0.38972944358281703</v>
          </cell>
          <cell r="J5874">
            <v>0.38972944358281703</v>
          </cell>
          <cell r="K5874">
            <v>0.11312487929827736</v>
          </cell>
          <cell r="L5874">
            <v>0.11312487929827736</v>
          </cell>
          <cell r="P5874" t="str">
            <v>PROBADAS PRODUCIENDO</v>
          </cell>
          <cell r="Q5874" t="str">
            <v>PROBADAS PRODUCIENDO2018</v>
          </cell>
        </row>
        <row r="5875">
          <cell r="I5875">
            <v>0.42611337669343874</v>
          </cell>
          <cell r="J5875">
            <v>0.42611337669343874</v>
          </cell>
          <cell r="K5875">
            <v>0.12368586746406124</v>
          </cell>
          <cell r="L5875">
            <v>0.12368586746406124</v>
          </cell>
          <cell r="P5875" t="str">
            <v>PROBADAS PRODUCIENDO</v>
          </cell>
          <cell r="Q5875" t="str">
            <v>PROBADAS PRODUCIENDO2018</v>
          </cell>
        </row>
        <row r="5876">
          <cell r="I5876">
            <v>0.40707923264951873</v>
          </cell>
          <cell r="J5876">
            <v>0.40707923264951873</v>
          </cell>
          <cell r="K5876">
            <v>0.11816091859768976</v>
          </cell>
          <cell r="L5876">
            <v>0.11816091859768976</v>
          </cell>
          <cell r="P5876" t="str">
            <v>PROBADAS PRODUCIENDO</v>
          </cell>
          <cell r="Q5876" t="str">
            <v>PROBADAS PRODUCIENDO2018</v>
          </cell>
        </row>
        <row r="5877">
          <cell r="I5877">
            <v>0.41527495379826929</v>
          </cell>
          <cell r="J5877">
            <v>0.41527495379826929</v>
          </cell>
          <cell r="K5877">
            <v>0.12053985090824723</v>
          </cell>
          <cell r="L5877">
            <v>0.12053985090824723</v>
          </cell>
          <cell r="P5877" t="str">
            <v>PROBADAS PRODUCIENDO</v>
          </cell>
          <cell r="Q5877" t="str">
            <v>PROBADAS PRODUCIENDO2018</v>
          </cell>
        </row>
        <row r="5878">
          <cell r="I5878">
            <v>0.39676431011722701</v>
          </cell>
          <cell r="J5878">
            <v>0.39676431011722701</v>
          </cell>
          <cell r="K5878">
            <v>0.11516685595846651</v>
          </cell>
          <cell r="L5878">
            <v>0.11516685595846651</v>
          </cell>
          <cell r="P5878" t="str">
            <v>PROBADAS PRODUCIENDO</v>
          </cell>
          <cell r="Q5878" t="str">
            <v>PROBADAS PRODUCIENDO2018</v>
          </cell>
        </row>
        <row r="5879">
          <cell r="I5879">
            <v>0.40479219881792916</v>
          </cell>
          <cell r="J5879">
            <v>0.40479219881792916</v>
          </cell>
          <cell r="K5879">
            <v>0.11749707235663802</v>
          </cell>
          <cell r="L5879">
            <v>0.11749707235663802</v>
          </cell>
          <cell r="P5879" t="str">
            <v>PROBADAS PRODUCIENDO</v>
          </cell>
          <cell r="Q5879" t="str">
            <v>PROBADAS PRODUCIENDO2018</v>
          </cell>
        </row>
        <row r="5880">
          <cell r="I5880">
            <v>0.39959660492835086</v>
          </cell>
          <cell r="J5880">
            <v>0.39959660492835086</v>
          </cell>
          <cell r="K5880">
            <v>0.11598897246498452</v>
          </cell>
          <cell r="L5880">
            <v>0.11598897246498452</v>
          </cell>
          <cell r="P5880" t="str">
            <v>PROBADAS PRODUCIENDO</v>
          </cell>
          <cell r="Q5880" t="str">
            <v>PROBADAS PRODUCIENDO2018</v>
          </cell>
        </row>
        <row r="5881">
          <cell r="I5881">
            <v>0.38184084981416794</v>
          </cell>
          <cell r="J5881">
            <v>0.38184084981416794</v>
          </cell>
          <cell r="K5881">
            <v>0.11083509536584542</v>
          </cell>
          <cell r="L5881">
            <v>0.11083509536584542</v>
          </cell>
          <cell r="P5881" t="str">
            <v>PROBADAS PRODUCIENDO</v>
          </cell>
          <cell r="Q5881" t="str">
            <v>PROBADAS PRODUCIENDO2018</v>
          </cell>
        </row>
        <row r="5882">
          <cell r="I5882">
            <v>0.38962351888695268</v>
          </cell>
          <cell r="J5882">
            <v>0.38962351888695268</v>
          </cell>
          <cell r="K5882">
            <v>0.11309413304948433</v>
          </cell>
          <cell r="L5882">
            <v>0.11309413304948433</v>
          </cell>
          <cell r="P5882" t="str">
            <v>PROBADAS PRODUCIENDO</v>
          </cell>
          <cell r="Q5882" t="str">
            <v>PROBADAS PRODUCIENDO2018</v>
          </cell>
        </row>
        <row r="5883">
          <cell r="I5883">
            <v>0.372346455517024</v>
          </cell>
          <cell r="J5883">
            <v>0.372346455517024</v>
          </cell>
          <cell r="K5883">
            <v>0.10807920348608185</v>
          </cell>
          <cell r="L5883">
            <v>0.10807920348608185</v>
          </cell>
          <cell r="P5883" t="str">
            <v>PROBADAS PRODUCIENDO</v>
          </cell>
          <cell r="Q5883" t="str">
            <v>PROBADAS PRODUCIENDO2018</v>
          </cell>
        </row>
        <row r="5884">
          <cell r="I5884">
            <v>0.37997160430026516</v>
          </cell>
          <cell r="J5884">
            <v>0.37997160430026516</v>
          </cell>
          <cell r="K5884">
            <v>0.11029251851767315</v>
          </cell>
          <cell r="L5884">
            <v>0.11029251851767315</v>
          </cell>
          <cell r="P5884" t="str">
            <v>PROBADAS PRODUCIENDO</v>
          </cell>
          <cell r="Q5884" t="str">
            <v>PROBADAS PRODUCIENDO2018</v>
          </cell>
        </row>
        <row r="5885">
          <cell r="I5885">
            <v>0.3810496122097824</v>
          </cell>
          <cell r="J5885">
            <v>0.3810496122097824</v>
          </cell>
          <cell r="K5885">
            <v>0.11060542665601042</v>
          </cell>
          <cell r="L5885">
            <v>0.11060542665601042</v>
          </cell>
          <cell r="P5885" t="str">
            <v>PROBADAS PRODUCIENDO</v>
          </cell>
          <cell r="Q5885" t="str">
            <v>PROBADAS PRODUCIENDO2019</v>
          </cell>
        </row>
        <row r="5886">
          <cell r="I5886">
            <v>0.3400618146036834</v>
          </cell>
          <cell r="J5886">
            <v>0.3400618146036834</v>
          </cell>
          <cell r="K5886">
            <v>9.8708097025828487E-2</v>
          </cell>
          <cell r="L5886">
            <v>9.8708097025828487E-2</v>
          </cell>
          <cell r="P5886" t="str">
            <v>PROBADAS PRODUCIENDO</v>
          </cell>
          <cell r="Q5886" t="str">
            <v>PROBADAS PRODUCIENDO2019</v>
          </cell>
        </row>
        <row r="5887">
          <cell r="I5887">
            <v>0.37201603869194633</v>
          </cell>
          <cell r="J5887">
            <v>0.37201603869194633</v>
          </cell>
          <cell r="K5887">
            <v>0.10798329499348398</v>
          </cell>
          <cell r="L5887">
            <v>0.10798329499348398</v>
          </cell>
          <cell r="P5887" t="str">
            <v>PROBADAS PRODUCIENDO</v>
          </cell>
          <cell r="Q5887" t="str">
            <v>PROBADAS PRODUCIENDO2019</v>
          </cell>
        </row>
        <row r="5888">
          <cell r="I5888">
            <v>0.35560160910892075</v>
          </cell>
          <cell r="J5888">
            <v>0.35560160910892075</v>
          </cell>
          <cell r="K5888">
            <v>0.10321875796425833</v>
          </cell>
          <cell r="L5888">
            <v>0.10321875796425833</v>
          </cell>
          <cell r="P5888" t="str">
            <v>PROBADAS PRODUCIENDO</v>
          </cell>
          <cell r="Q5888" t="str">
            <v>PROBADAS PRODUCIENDO2019</v>
          </cell>
        </row>
        <row r="5889">
          <cell r="I5889">
            <v>0.36296677232668523</v>
          </cell>
          <cell r="J5889">
            <v>0.36296677232668523</v>
          </cell>
          <cell r="K5889">
            <v>0.10535660824408885</v>
          </cell>
          <cell r="L5889">
            <v>0.10535660824408885</v>
          </cell>
          <cell r="P5889" t="str">
            <v>PROBADAS PRODUCIENDO</v>
          </cell>
          <cell r="Q5889" t="str">
            <v>PROBADAS PRODUCIENDO2019</v>
          </cell>
        </row>
        <row r="5890">
          <cell r="I5890">
            <v>0.34698307096168468</v>
          </cell>
          <cell r="J5890">
            <v>0.34698307096168468</v>
          </cell>
          <cell r="K5890">
            <v>0.10071709660998476</v>
          </cell>
          <cell r="L5890">
            <v>0.10071709660998476</v>
          </cell>
          <cell r="P5890" t="str">
            <v>PROBADAS PRODUCIENDO</v>
          </cell>
          <cell r="Q5890" t="str">
            <v>PROBADAS PRODUCIENDO2019</v>
          </cell>
        </row>
        <row r="5891">
          <cell r="I5891">
            <v>0.35420158994115614</v>
          </cell>
          <cell r="J5891">
            <v>0.35420158994115614</v>
          </cell>
          <cell r="K5891">
            <v>0.10281238117652407</v>
          </cell>
          <cell r="L5891">
            <v>0.10281238117652407</v>
          </cell>
          <cell r="P5891" t="str">
            <v>PROBADAS PRODUCIENDO</v>
          </cell>
          <cell r="Q5891" t="str">
            <v>PROBADAS PRODUCIENDO2019</v>
          </cell>
        </row>
        <row r="5892">
          <cell r="I5892">
            <v>0.34985251131127321</v>
          </cell>
          <cell r="J5892">
            <v>0.34985251131127321</v>
          </cell>
          <cell r="K5892">
            <v>0.10154999517216852</v>
          </cell>
          <cell r="L5892">
            <v>0.10154999517216852</v>
          </cell>
          <cell r="P5892" t="str">
            <v>PROBADAS PRODUCIENDO</v>
          </cell>
          <cell r="Q5892" t="str">
            <v>PROBADAS PRODUCIENDO2019</v>
          </cell>
        </row>
        <row r="5893">
          <cell r="I5893">
            <v>0.33449120130609172</v>
          </cell>
          <cell r="J5893">
            <v>0.33449120130609172</v>
          </cell>
          <cell r="K5893">
            <v>9.7091142065704891E-2</v>
          </cell>
          <cell r="L5893">
            <v>9.7091142065704891E-2</v>
          </cell>
          <cell r="P5893" t="str">
            <v>PROBADAS PRODUCIENDO</v>
          </cell>
          <cell r="Q5893" t="str">
            <v>PROBADAS PRODUCIENDO2019</v>
          </cell>
        </row>
        <row r="5894">
          <cell r="I5894">
            <v>0.34149533098730678</v>
          </cell>
          <cell r="J5894">
            <v>0.34149533098730678</v>
          </cell>
          <cell r="K5894">
            <v>9.9124196888283556E-2</v>
          </cell>
          <cell r="L5894">
            <v>9.9124196888283556E-2</v>
          </cell>
          <cell r="P5894" t="str">
            <v>PROBADAS PRODUCIENDO</v>
          </cell>
          <cell r="Q5894" t="str">
            <v>PROBADAS PRODUCIENDO2019</v>
          </cell>
        </row>
        <row r="5895">
          <cell r="I5895">
            <v>0.32652949708960849</v>
          </cell>
          <cell r="J5895">
            <v>0.32652949708960849</v>
          </cell>
          <cell r="K5895">
            <v>9.4780136717434738E-2</v>
          </cell>
          <cell r="L5895">
            <v>9.4780136717434738E-2</v>
          </cell>
          <cell r="P5895" t="str">
            <v>PROBADAS PRODUCIENDO</v>
          </cell>
          <cell r="Q5895" t="str">
            <v>PROBADAS PRODUCIENDO2019</v>
          </cell>
        </row>
        <row r="5896">
          <cell r="I5896">
            <v>0.3333958260332387</v>
          </cell>
          <cell r="J5896">
            <v>0.3333958260332387</v>
          </cell>
          <cell r="K5896">
            <v>9.6773192786870202E-2</v>
          </cell>
          <cell r="L5896">
            <v>9.6773192786870202E-2</v>
          </cell>
          <cell r="P5896" t="str">
            <v>PROBADAS PRODUCIENDO</v>
          </cell>
          <cell r="Q5896" t="str">
            <v>PROBADAS PRODUCIENDO2019</v>
          </cell>
        </row>
        <row r="5897">
          <cell r="I5897">
            <v>0.33366454663054246</v>
          </cell>
          <cell r="J5897">
            <v>0.33366454663054246</v>
          </cell>
          <cell r="K5897">
            <v>9.6851193014041853E-2</v>
          </cell>
          <cell r="L5897">
            <v>9.6851193014041853E-2</v>
          </cell>
          <cell r="P5897" t="str">
            <v>PROBADAS PRODUCIENDO</v>
          </cell>
          <cell r="Q5897" t="str">
            <v>PROBADAS PRODUCIENDO2020</v>
          </cell>
        </row>
        <row r="5898">
          <cell r="I5898">
            <v>0.30850697225386453</v>
          </cell>
          <cell r="J5898">
            <v>0.30850697225386453</v>
          </cell>
          <cell r="K5898">
            <v>8.9548825662383549E-2</v>
          </cell>
          <cell r="L5898">
            <v>8.9548825662383549E-2</v>
          </cell>
          <cell r="P5898" t="str">
            <v>PROBADAS PRODUCIENDO</v>
          </cell>
          <cell r="Q5898" t="str">
            <v>PROBADAS PRODUCIENDO2020</v>
          </cell>
        </row>
        <row r="5899">
          <cell r="I5899">
            <v>0.32596121059447064</v>
          </cell>
          <cell r="J5899">
            <v>0.32596121059447064</v>
          </cell>
          <cell r="K5899">
            <v>9.4615182946997708E-2</v>
          </cell>
          <cell r="L5899">
            <v>9.4615182946997708E-2</v>
          </cell>
          <cell r="P5899" t="str">
            <v>PROBADAS PRODUCIENDO</v>
          </cell>
          <cell r="Q5899" t="str">
            <v>PROBADAS PRODUCIENDO2020</v>
          </cell>
        </row>
        <row r="5900">
          <cell r="I5900">
            <v>0.31174233701369936</v>
          </cell>
          <cell r="J5900">
            <v>0.31174233701369936</v>
          </cell>
          <cell r="K5900">
            <v>9.0487939332055359E-2</v>
          </cell>
          <cell r="L5900">
            <v>9.0487939332055359E-2</v>
          </cell>
          <cell r="P5900" t="str">
            <v>PROBADAS PRODUCIENDO</v>
          </cell>
          <cell r="Q5900" t="str">
            <v>PROBADAS PRODUCIENDO2020</v>
          </cell>
        </row>
        <row r="5901">
          <cell r="I5901">
            <v>0.31836481908278841</v>
          </cell>
          <cell r="J5901">
            <v>0.31836481908278841</v>
          </cell>
          <cell r="K5901">
            <v>9.241021514943662E-2</v>
          </cell>
          <cell r="L5901">
            <v>9.241021514943662E-2</v>
          </cell>
          <cell r="P5901" t="str">
            <v>PROBADAS PRODUCIENDO</v>
          </cell>
          <cell r="Q5901" t="str">
            <v>PROBADAS PRODUCIENDO2020</v>
          </cell>
        </row>
        <row r="5902">
          <cell r="I5902">
            <v>0.30450261944471385</v>
          </cell>
          <cell r="J5902">
            <v>0.30450261944471385</v>
          </cell>
          <cell r="K5902">
            <v>8.8386501553538985E-2</v>
          </cell>
          <cell r="L5902">
            <v>8.8386501553538985E-2</v>
          </cell>
          <cell r="P5902" t="str">
            <v>PROBADAS PRODUCIENDO</v>
          </cell>
          <cell r="Q5902" t="str">
            <v>PROBADAS PRODUCIENDO2020</v>
          </cell>
        </row>
        <row r="5903">
          <cell r="I5903">
            <v>0.31099696784271774</v>
          </cell>
          <cell r="J5903">
            <v>0.31099696784271774</v>
          </cell>
          <cell r="K5903">
            <v>9.0271584630381319E-2</v>
          </cell>
          <cell r="L5903">
            <v>9.0271584630381319E-2</v>
          </cell>
          <cell r="P5903" t="str">
            <v>PROBADAS PRODUCIENDO</v>
          </cell>
          <cell r="Q5903" t="str">
            <v>PROBADAS PRODUCIENDO2020</v>
          </cell>
        </row>
        <row r="5904">
          <cell r="I5904">
            <v>0.30733752629133138</v>
          </cell>
          <cell r="J5904">
            <v>0.30733752629133138</v>
          </cell>
          <cell r="K5904">
            <v>8.9209376242957508E-2</v>
          </cell>
          <cell r="L5904">
            <v>8.9209376242957508E-2</v>
          </cell>
          <cell r="P5904" t="str">
            <v>PROBADAS PRODUCIENDO</v>
          </cell>
          <cell r="Q5904" t="str">
            <v>PROBADAS PRODUCIENDO2020</v>
          </cell>
        </row>
        <row r="5905">
          <cell r="I5905">
            <v>0.29399168452569024</v>
          </cell>
          <cell r="J5905">
            <v>0.29399168452569024</v>
          </cell>
          <cell r="K5905">
            <v>8.5335543347518986E-2</v>
          </cell>
          <cell r="L5905">
            <v>8.5335543347518986E-2</v>
          </cell>
          <cell r="P5905" t="str">
            <v>PROBADAS PRODUCIENDO</v>
          </cell>
          <cell r="Q5905" t="str">
            <v>PROBADAS PRODUCIENDO2020</v>
          </cell>
        </row>
        <row r="5906">
          <cell r="I5906">
            <v>0.30029858067850768</v>
          </cell>
          <cell r="J5906">
            <v>0.30029858067850768</v>
          </cell>
          <cell r="K5906">
            <v>8.7166215568419955E-2</v>
          </cell>
          <cell r="L5906">
            <v>8.7166215568419955E-2</v>
          </cell>
          <cell r="P5906" t="str">
            <v>PROBADAS PRODUCIENDO</v>
          </cell>
          <cell r="Q5906" t="str">
            <v>PROBADAS PRODUCIENDO2020</v>
          </cell>
        </row>
        <row r="5907">
          <cell r="I5907">
            <v>0.28728145218470169</v>
          </cell>
          <cell r="J5907">
            <v>0.28728145218470169</v>
          </cell>
          <cell r="K5907">
            <v>8.3387796683424761E-2</v>
          </cell>
          <cell r="L5907">
            <v>8.3387796683424761E-2</v>
          </cell>
          <cell r="P5907" t="str">
            <v>PROBADAS PRODUCIENDO</v>
          </cell>
          <cell r="Q5907" t="str">
            <v>PROBADAS PRODUCIENDO2020</v>
          </cell>
        </row>
        <row r="5908">
          <cell r="I5908">
            <v>0.29346777992845635</v>
          </cell>
          <cell r="J5908">
            <v>0.29346777992845635</v>
          </cell>
          <cell r="K5908">
            <v>8.5183472095778173E-2</v>
          </cell>
          <cell r="L5908">
            <v>8.5183472095778173E-2</v>
          </cell>
          <cell r="P5908" t="str">
            <v>PROBADAS PRODUCIENDO</v>
          </cell>
          <cell r="Q5908" t="str">
            <v>PROBADAS PRODUCIENDO2020</v>
          </cell>
        </row>
        <row r="5909">
          <cell r="I5909">
            <v>0.29354241051557983</v>
          </cell>
          <cell r="J5909">
            <v>0.29354241051557983</v>
          </cell>
          <cell r="K5909">
            <v>8.520513475509045E-2</v>
          </cell>
          <cell r="L5909">
            <v>8.520513475509045E-2</v>
          </cell>
          <cell r="P5909" t="str">
            <v>PROBADAS PRODUCIENDO</v>
          </cell>
          <cell r="Q5909" t="str">
            <v>PROBADAS PRODUCIENDO2021</v>
          </cell>
        </row>
        <row r="5910">
          <cell r="I5910">
            <v>0.2622257645882009</v>
          </cell>
          <cell r="J5910">
            <v>0.2622257645882009</v>
          </cell>
          <cell r="K5910">
            <v>7.6115003514316451E-2</v>
          </cell>
          <cell r="L5910">
            <v>7.6115003514316451E-2</v>
          </cell>
          <cell r="P5910" t="str">
            <v>PROBADAS PRODUCIENDO</v>
          </cell>
          <cell r="Q5910" t="str">
            <v>PROBADAS PRODUCIENDO2021</v>
          </cell>
        </row>
        <row r="5911">
          <cell r="I5911">
            <v>0.28714691557229477</v>
          </cell>
          <cell r="J5911">
            <v>0.28714691557229477</v>
          </cell>
          <cell r="K5911">
            <v>8.3348745392098619E-2</v>
          </cell>
          <cell r="L5911">
            <v>8.3348745392098619E-2</v>
          </cell>
          <cell r="P5911" t="str">
            <v>PROBADAS PRODUCIENDO</v>
          </cell>
          <cell r="Q5911" t="str">
            <v>PROBADAS PRODUCIENDO2021</v>
          </cell>
        </row>
        <row r="5912">
          <cell r="I5912">
            <v>0.27475316211520534</v>
          </cell>
          <cell r="J5912">
            <v>0.27475316211520534</v>
          </cell>
          <cell r="K5912">
            <v>7.9751270561876017E-2</v>
          </cell>
          <cell r="L5912">
            <v>7.9751270561876017E-2</v>
          </cell>
          <cell r="P5912" t="str">
            <v>PROBADAS PRODUCIENDO</v>
          </cell>
          <cell r="Q5912" t="str">
            <v>PROBADAS PRODUCIENDO2021</v>
          </cell>
        </row>
        <row r="5913">
          <cell r="I5913">
            <v>0.28072376914788549</v>
          </cell>
          <cell r="J5913">
            <v>0.28072376914788549</v>
          </cell>
          <cell r="K5913">
            <v>8.1484329767514047E-2</v>
          </cell>
          <cell r="L5913">
            <v>8.1484329767514047E-2</v>
          </cell>
          <cell r="P5913" t="str">
            <v>PROBADAS PRODUCIENDO</v>
          </cell>
          <cell r="Q5913" t="str">
            <v>PROBADAS PRODUCIENDO2021</v>
          </cell>
        </row>
        <row r="5914">
          <cell r="P5914" t="str">
            <v>PROBADAS PRODUCIENDO</v>
          </cell>
          <cell r="Q5914" t="str">
            <v>PROBADAS PRODUCIENDO2021</v>
          </cell>
        </row>
        <row r="5915">
          <cell r="I5915">
            <v>0.34120452629943593</v>
          </cell>
          <cell r="J5915">
            <v>0.34120452629943593</v>
          </cell>
          <cell r="K5915">
            <v>0.1190322152475707</v>
          </cell>
          <cell r="L5915">
            <v>0.1190322152475707</v>
          </cell>
          <cell r="P5915" t="str">
            <v>PROBADAS PRODUCIENDO</v>
          </cell>
          <cell r="Q5915" t="str">
            <v>PROBADAS PRODUCIENDO2012</v>
          </cell>
        </row>
        <row r="5916">
          <cell r="I5916">
            <v>0.31392138222668875</v>
          </cell>
          <cell r="J5916">
            <v>0.31392138222668875</v>
          </cell>
          <cell r="K5916">
            <v>0.10951424925479925</v>
          </cell>
          <cell r="L5916">
            <v>0.10951424925479925</v>
          </cell>
          <cell r="P5916" t="str">
            <v>PROBADAS PRODUCIENDO</v>
          </cell>
          <cell r="Q5916" t="str">
            <v>PROBADAS PRODUCIENDO2012</v>
          </cell>
        </row>
        <row r="5917">
          <cell r="I5917">
            <v>0.33007760979763712</v>
          </cell>
          <cell r="J5917">
            <v>0.33007760979763712</v>
          </cell>
          <cell r="K5917">
            <v>0.11515049206397632</v>
          </cell>
          <cell r="L5917">
            <v>0.11515049206397632</v>
          </cell>
          <cell r="P5917" t="str">
            <v>PROBADAS PRODUCIENDO</v>
          </cell>
          <cell r="Q5917" t="str">
            <v>PROBADAS PRODUCIENDO2012</v>
          </cell>
        </row>
        <row r="5918">
          <cell r="I5918">
            <v>0.31415667283749554</v>
          </cell>
          <cell r="J5918">
            <v>0.31415667283749554</v>
          </cell>
          <cell r="K5918">
            <v>0.10959633246434819</v>
          </cell>
          <cell r="L5918">
            <v>0.10959633246434819</v>
          </cell>
          <cell r="P5918" t="str">
            <v>PROBADAS PRODUCIENDO</v>
          </cell>
          <cell r="Q5918" t="str">
            <v>PROBADAS PRODUCIENDO2012</v>
          </cell>
        </row>
        <row r="5919">
          <cell r="I5919">
            <v>0.31931405512947009</v>
          </cell>
          <cell r="J5919">
            <v>0.31931405512947009</v>
          </cell>
          <cell r="K5919">
            <v>0.11139553086816299</v>
          </cell>
          <cell r="L5919">
            <v>0.11139553086816299</v>
          </cell>
          <cell r="P5919" t="str">
            <v>PROBADAS PRODUCIENDO</v>
          </cell>
          <cell r="Q5919" t="str">
            <v>PROBADAS PRODUCIENDO2012</v>
          </cell>
        </row>
        <row r="5920">
          <cell r="I5920">
            <v>0.30399513340333356</v>
          </cell>
          <cell r="J5920">
            <v>0.30399513340333356</v>
          </cell>
          <cell r="K5920">
            <v>0.1060513896047322</v>
          </cell>
          <cell r="L5920">
            <v>0.1060513896047322</v>
          </cell>
          <cell r="P5920" t="str">
            <v>PROBADAS PRODUCIENDO</v>
          </cell>
          <cell r="Q5920" t="str">
            <v>PROBADAS PRODUCIENDO2012</v>
          </cell>
        </row>
        <row r="5921">
          <cell r="I5921">
            <v>0.30906853157582326</v>
          </cell>
          <cell r="J5921">
            <v>0.30906853157582326</v>
          </cell>
          <cell r="K5921">
            <v>0.10782128940604506</v>
          </cell>
          <cell r="L5921">
            <v>0.10782128940604506</v>
          </cell>
          <cell r="P5921" t="str">
            <v>PROBADAS PRODUCIENDO</v>
          </cell>
          <cell r="Q5921" t="str">
            <v>PROBADAS PRODUCIENDO2012</v>
          </cell>
        </row>
        <row r="5922">
          <cell r="I5922">
            <v>0.30404972951017928</v>
          </cell>
          <cell r="J5922">
            <v>0.30404972951017928</v>
          </cell>
          <cell r="K5922">
            <v>0.1060704359392349</v>
          </cell>
          <cell r="L5922">
            <v>0.1060704359392349</v>
          </cell>
          <cell r="P5922" t="str">
            <v>PROBADAS PRODUCIENDO</v>
          </cell>
          <cell r="Q5922" t="str">
            <v>PROBADAS PRODUCIENDO2012</v>
          </cell>
        </row>
        <row r="5923">
          <cell r="I5923">
            <v>0.2895773514470622</v>
          </cell>
          <cell r="J5923">
            <v>0.2895773514470622</v>
          </cell>
          <cell r="K5923">
            <v>0.10102161891609444</v>
          </cell>
          <cell r="L5923">
            <v>0.10102161891609444</v>
          </cell>
          <cell r="P5923" t="str">
            <v>PROBADAS PRODUCIENDO</v>
          </cell>
          <cell r="Q5923" t="str">
            <v>PROBADAS PRODUCIENDO2012</v>
          </cell>
        </row>
        <row r="5924">
          <cell r="I5924">
            <v>0.29452444080258489</v>
          </cell>
          <cell r="J5924">
            <v>0.29452444080258489</v>
          </cell>
          <cell r="K5924">
            <v>0.10274745477003844</v>
          </cell>
          <cell r="L5924">
            <v>0.10274745477003844</v>
          </cell>
          <cell r="P5924" t="str">
            <v>PROBADAS PRODUCIENDO</v>
          </cell>
          <cell r="Q5924" t="str">
            <v>PROBADAS PRODUCIENDO2012</v>
          </cell>
        </row>
        <row r="5925">
          <cell r="I5925">
            <v>0.28057595917552103</v>
          </cell>
          <cell r="J5925">
            <v>0.28057595917552103</v>
          </cell>
          <cell r="K5925">
            <v>9.7881403649859616E-2</v>
          </cell>
          <cell r="L5925">
            <v>9.7881403649859616E-2</v>
          </cell>
          <cell r="P5925" t="str">
            <v>PROBADAS PRODUCIENDO</v>
          </cell>
          <cell r="Q5925" t="str">
            <v>PROBADAS PRODUCIENDO2012</v>
          </cell>
        </row>
        <row r="5926">
          <cell r="I5926">
            <v>0.28543985557350143</v>
          </cell>
          <cell r="J5926">
            <v>0.28543985557350143</v>
          </cell>
          <cell r="K5926">
            <v>9.9578216905139252E-2</v>
          </cell>
          <cell r="L5926">
            <v>9.9578216905139252E-2</v>
          </cell>
          <cell r="P5926" t="str">
            <v>PROBADAS PRODUCIENDO</v>
          </cell>
          <cell r="Q5926" t="str">
            <v>PROBADAS PRODUCIENDO2012</v>
          </cell>
        </row>
        <row r="5927">
          <cell r="I5927">
            <v>0.28935888405040833</v>
          </cell>
          <cell r="J5927">
            <v>0.28935888405040833</v>
          </cell>
          <cell r="K5927">
            <v>0.10094540463351996</v>
          </cell>
          <cell r="L5927">
            <v>0.10094540463351996</v>
          </cell>
          <cell r="P5927" t="str">
            <v>PROBADAS PRODUCIENDO</v>
          </cell>
          <cell r="Q5927" t="str">
            <v>PROBADAS PRODUCIENDO2013</v>
          </cell>
        </row>
        <row r="5928">
          <cell r="I5928">
            <v>0.25750052922775274</v>
          </cell>
          <cell r="J5928">
            <v>0.25750052922775274</v>
          </cell>
          <cell r="K5928">
            <v>8.9831335925779895E-2</v>
          </cell>
          <cell r="L5928">
            <v>8.9831335925779895E-2</v>
          </cell>
          <cell r="P5928" t="str">
            <v>PROBADAS PRODUCIENDO</v>
          </cell>
          <cell r="Q5928" t="str">
            <v>PROBADAS PRODUCIENDO2013</v>
          </cell>
        </row>
        <row r="5929">
          <cell r="I5929">
            <v>0.2809161948048155</v>
          </cell>
          <cell r="J5929">
            <v>0.2809161948048155</v>
          </cell>
          <cell r="K5929">
            <v>9.8000097856821969E-2</v>
          </cell>
          <cell r="L5929">
            <v>9.8000097856821969E-2</v>
          </cell>
          <cell r="P5929" t="str">
            <v>PROBADAS PRODUCIENDO</v>
          </cell>
          <cell r="Q5929" t="str">
            <v>PROBADAS PRODUCIENDO2013</v>
          </cell>
        </row>
        <row r="5930">
          <cell r="I5930">
            <v>0.26776996315941365</v>
          </cell>
          <cell r="J5930">
            <v>0.26776996315941365</v>
          </cell>
          <cell r="K5930">
            <v>9.3413918734635754E-2</v>
          </cell>
          <cell r="L5930">
            <v>9.3413918734635754E-2</v>
          </cell>
          <cell r="P5930" t="str">
            <v>PROBADAS PRODUCIENDO</v>
          </cell>
          <cell r="Q5930" t="str">
            <v>PROBADAS PRODUCIENDO2013</v>
          </cell>
        </row>
        <row r="5931">
          <cell r="I5931">
            <v>0.27256997398781863</v>
          </cell>
          <cell r="J5931">
            <v>0.27256997398781863</v>
          </cell>
          <cell r="K5931">
            <v>9.5088444944220585E-2</v>
          </cell>
          <cell r="L5931">
            <v>9.5088444944220585E-2</v>
          </cell>
          <cell r="P5931" t="str">
            <v>PROBADAS PRODUCIENDO</v>
          </cell>
          <cell r="Q5931" t="str">
            <v>PROBADAS PRODUCIENDO2013</v>
          </cell>
        </row>
        <row r="5932">
          <cell r="I5932">
            <v>0.25987298721564955</v>
          </cell>
          <cell r="J5932">
            <v>0.25987298721564955</v>
          </cell>
          <cell r="K5932">
            <v>9.0658988867386325E-2</v>
          </cell>
          <cell r="L5932">
            <v>9.0658988867386325E-2</v>
          </cell>
          <cell r="P5932" t="str">
            <v>PROBADAS PRODUCIENDO</v>
          </cell>
          <cell r="Q5932" t="str">
            <v>PROBADAS PRODUCIENDO2013</v>
          </cell>
        </row>
        <row r="5933">
          <cell r="I5933">
            <v>0.26459026190197538</v>
          </cell>
          <cell r="J5933">
            <v>0.26459026190197538</v>
          </cell>
          <cell r="K5933">
            <v>9.2304651842419316E-2</v>
          </cell>
          <cell r="L5933">
            <v>9.2304651842419316E-2</v>
          </cell>
          <cell r="P5933" t="str">
            <v>PROBADAS PRODUCIENDO</v>
          </cell>
          <cell r="Q5933" t="str">
            <v>PROBADAS PRODUCIENDO2013</v>
          </cell>
        </row>
        <row r="5934">
          <cell r="I5934">
            <v>0.26066861841375799</v>
          </cell>
          <cell r="J5934">
            <v>0.26066861841375799</v>
          </cell>
          <cell r="K5934">
            <v>9.0936551844226249E-2</v>
          </cell>
          <cell r="L5934">
            <v>9.0936551844226249E-2</v>
          </cell>
          <cell r="P5934" t="str">
            <v>PROBADAS PRODUCIENDO</v>
          </cell>
          <cell r="Q5934" t="str">
            <v>PROBADAS PRODUCIENDO2013</v>
          </cell>
        </row>
        <row r="5935">
          <cell r="I5935">
            <v>0.24860756297688608</v>
          </cell>
          <cell r="J5935">
            <v>0.24860756297688608</v>
          </cell>
          <cell r="K5935">
            <v>8.672894603534341E-2</v>
          </cell>
          <cell r="L5935">
            <v>8.672894603534341E-2</v>
          </cell>
          <cell r="P5935" t="str">
            <v>PROBADAS PRODUCIENDO</v>
          </cell>
          <cell r="Q5935" t="str">
            <v>PROBADAS PRODUCIENDO2013</v>
          </cell>
        </row>
        <row r="5936">
          <cell r="I5936">
            <v>0.25320215775597571</v>
          </cell>
          <cell r="J5936">
            <v>0.25320215775597571</v>
          </cell>
          <cell r="K5936">
            <v>8.8331811040246691E-2</v>
          </cell>
          <cell r="L5936">
            <v>8.8331811040246691E-2</v>
          </cell>
          <cell r="P5936" t="str">
            <v>PROBADAS PRODUCIENDO</v>
          </cell>
          <cell r="Q5936" t="str">
            <v>PROBADAS PRODUCIENDO2013</v>
          </cell>
        </row>
        <row r="5937">
          <cell r="I5937">
            <v>0.24153720706561899</v>
          </cell>
          <cell r="J5937">
            <v>0.24153720706561899</v>
          </cell>
          <cell r="K5937">
            <v>8.4262389873751634E-2</v>
          </cell>
          <cell r="L5937">
            <v>8.4262389873751634E-2</v>
          </cell>
          <cell r="P5937" t="str">
            <v>PROBADAS PRODUCIENDO</v>
          </cell>
          <cell r="Q5937" t="str">
            <v>PROBADAS PRODUCIENDO2013</v>
          </cell>
        </row>
        <row r="5938">
          <cell r="I5938">
            <v>0.24605196198977233</v>
          </cell>
          <cell r="J5938">
            <v>0.24605196198977233</v>
          </cell>
          <cell r="K5938">
            <v>8.5837402039476068E-2</v>
          </cell>
          <cell r="L5938">
            <v>8.5837402039476068E-2</v>
          </cell>
          <cell r="P5938" t="str">
            <v>PROBADAS PRODUCIENDO</v>
          </cell>
          <cell r="Q5938" t="str">
            <v>PROBADAS PRODUCIENDO2013</v>
          </cell>
        </row>
        <row r="5939">
          <cell r="I5939">
            <v>0.24834642002446491</v>
          </cell>
          <cell r="J5939">
            <v>0.24834642002446491</v>
          </cell>
          <cell r="K5939">
            <v>8.6637844007887599E-2</v>
          </cell>
          <cell r="L5939">
            <v>8.6637844007887599E-2</v>
          </cell>
          <cell r="P5939" t="str">
            <v>PROBADAS PRODUCIENDO</v>
          </cell>
          <cell r="Q5939" t="str">
            <v>PROBADAS PRODUCIENDO2014</v>
          </cell>
        </row>
        <row r="5940">
          <cell r="I5940">
            <v>0.22128031501360046</v>
          </cell>
          <cell r="J5940">
            <v>0.22128031501360046</v>
          </cell>
          <cell r="K5940">
            <v>7.7195594010479235E-2</v>
          </cell>
          <cell r="L5940">
            <v>7.7195594010479235E-2</v>
          </cell>
          <cell r="P5940" t="str">
            <v>PROBADAS PRODUCIENDO</v>
          </cell>
          <cell r="Q5940" t="str">
            <v>PROBADAS PRODUCIENDO2014</v>
          </cell>
        </row>
        <row r="5941">
          <cell r="I5941">
            <v>0.24170017318341969</v>
          </cell>
          <cell r="J5941">
            <v>0.24170017318341969</v>
          </cell>
          <cell r="K5941">
            <v>8.4319242044566908E-2</v>
          </cell>
          <cell r="L5941">
            <v>8.4319242044566908E-2</v>
          </cell>
          <cell r="P5941" t="str">
            <v>PROBADAS PRODUCIENDO</v>
          </cell>
          <cell r="Q5941" t="str">
            <v>PROBADAS PRODUCIENDO2014</v>
          </cell>
        </row>
        <row r="5942">
          <cell r="I5942">
            <v>0.23067902961768547</v>
          </cell>
          <cell r="J5942">
            <v>0.23067902961768547</v>
          </cell>
          <cell r="K5942">
            <v>8.0474418684751386E-2</v>
          </cell>
          <cell r="L5942">
            <v>8.0474418684751386E-2</v>
          </cell>
          <cell r="P5942" t="str">
            <v>PROBADAS PRODUCIENDO</v>
          </cell>
          <cell r="Q5942" t="str">
            <v>PROBADAS PRODUCIENDO2014</v>
          </cell>
        </row>
        <row r="5943">
          <cell r="I5943">
            <v>0.23510527688995336</v>
          </cell>
          <cell r="J5943">
            <v>0.23510527688995336</v>
          </cell>
          <cell r="K5943">
            <v>8.201855417370793E-2</v>
          </cell>
          <cell r="L5943">
            <v>8.201855417370793E-2</v>
          </cell>
          <cell r="P5943" t="str">
            <v>PROBADAS PRODUCIENDO</v>
          </cell>
          <cell r="Q5943" t="str">
            <v>PROBADAS PRODUCIENDO2014</v>
          </cell>
        </row>
        <row r="5944">
          <cell r="I5944">
            <v>0.22442749736435444</v>
          </cell>
          <cell r="J5944">
            <v>0.22442749736435444</v>
          </cell>
          <cell r="K5944">
            <v>7.8293516394631765E-2</v>
          </cell>
          <cell r="L5944">
            <v>7.8293516394631765E-2</v>
          </cell>
          <cell r="P5944" t="str">
            <v>PROBADAS PRODUCIENDO</v>
          </cell>
          <cell r="Q5944" t="str">
            <v>PROBADAS PRODUCIENDO2014</v>
          </cell>
        </row>
        <row r="5945">
          <cell r="I5945">
            <v>0.22877666177535647</v>
          </cell>
          <cell r="J5945">
            <v>0.22877666177535647</v>
          </cell>
          <cell r="K5945">
            <v>7.9810760846023177E-2</v>
          </cell>
          <cell r="L5945">
            <v>7.9810760846023177E-2</v>
          </cell>
          <cell r="P5945" t="str">
            <v>PROBADAS PRODUCIENDO</v>
          </cell>
          <cell r="Q5945" t="str">
            <v>PROBADAS PRODUCIENDO2014</v>
          </cell>
        </row>
        <row r="5946">
          <cell r="I5946">
            <v>0.22565795783419842</v>
          </cell>
          <cell r="J5946">
            <v>0.22565795783419842</v>
          </cell>
          <cell r="K5946">
            <v>7.8722773406807375E-2</v>
          </cell>
          <cell r="L5946">
            <v>7.8722773406807375E-2</v>
          </cell>
          <cell r="P5946" t="str">
            <v>PROBADAS PRODUCIENDO</v>
          </cell>
          <cell r="Q5946" t="str">
            <v>PROBADAS PRODUCIENDO2014</v>
          </cell>
        </row>
        <row r="5947">
          <cell r="I5947">
            <v>0.21546891995119372</v>
          </cell>
          <cell r="J5947">
            <v>0.21546891995119372</v>
          </cell>
          <cell r="K5947">
            <v>7.5168237470226301E-2</v>
          </cell>
          <cell r="L5947">
            <v>7.5168237470226301E-2</v>
          </cell>
          <cell r="P5947" t="str">
            <v>PROBADAS PRODUCIENDO</v>
          </cell>
          <cell r="Q5947" t="str">
            <v>PROBADAS PRODUCIENDO2014</v>
          </cell>
        </row>
        <row r="5948">
          <cell r="I5948">
            <v>0.21970449291689076</v>
          </cell>
          <cell r="J5948">
            <v>0.21970449291689076</v>
          </cell>
          <cell r="K5948">
            <v>7.6645854541774722E-2</v>
          </cell>
          <cell r="L5948">
            <v>7.6645854541774722E-2</v>
          </cell>
          <cell r="P5948" t="str">
            <v>PROBADAS PRODUCIENDO</v>
          </cell>
          <cell r="Q5948" t="str">
            <v>PROBADAS PRODUCIENDO2014</v>
          </cell>
        </row>
        <row r="5949">
          <cell r="I5949">
            <v>0.20982152053686073</v>
          </cell>
          <cell r="J5949">
            <v>0.20982152053686073</v>
          </cell>
          <cell r="K5949">
            <v>7.3198092261525405E-2</v>
          </cell>
          <cell r="L5949">
            <v>7.3198092261525405E-2</v>
          </cell>
          <cell r="P5949" t="str">
            <v>PROBADAS PRODUCIENDO</v>
          </cell>
          <cell r="Q5949" t="str">
            <v>PROBADAS PRODUCIENDO2014</v>
          </cell>
        </row>
        <row r="5950">
          <cell r="I5950">
            <v>0.21398356077849809</v>
          </cell>
          <cell r="J5950">
            <v>0.21398356077849809</v>
          </cell>
          <cell r="K5950">
            <v>7.465005679225635E-2</v>
          </cell>
          <cell r="L5950">
            <v>7.465005679225635E-2</v>
          </cell>
          <cell r="P5950" t="str">
            <v>PROBADAS PRODUCIENDO</v>
          </cell>
          <cell r="Q5950" t="str">
            <v>PROBADAS PRODUCIENDO2014</v>
          </cell>
        </row>
        <row r="5951">
          <cell r="I5951">
            <v>0.2158016041617308</v>
          </cell>
          <cell r="J5951">
            <v>0.2158016041617308</v>
          </cell>
          <cell r="K5951">
            <v>7.5284297298000596E-2</v>
          </cell>
          <cell r="L5951">
            <v>7.5284297298000596E-2</v>
          </cell>
          <cell r="P5951" t="str">
            <v>PROBADAS PRODUCIENDO</v>
          </cell>
          <cell r="Q5951" t="str">
            <v>PROBADAS PRODUCIENDO2015</v>
          </cell>
        </row>
        <row r="5952">
          <cell r="I5952">
            <v>0.1924857926028001</v>
          </cell>
          <cell r="J5952">
            <v>0.1924857926028001</v>
          </cell>
          <cell r="K5952">
            <v>6.7150370323893413E-2</v>
          </cell>
          <cell r="L5952">
            <v>6.7150370323893413E-2</v>
          </cell>
          <cell r="P5952" t="str">
            <v>PROBADAS PRODUCIENDO</v>
          </cell>
          <cell r="Q5952" t="str">
            <v>PROBADAS PRODUCIENDO2015</v>
          </cell>
        </row>
        <row r="5953">
          <cell r="I5953">
            <v>0.21046784108637587</v>
          </cell>
          <cell r="J5953">
            <v>0.21046784108637587</v>
          </cell>
          <cell r="K5953">
            <v>7.3423566898697432E-2</v>
          </cell>
          <cell r="L5953">
            <v>7.3423566898697432E-2</v>
          </cell>
          <cell r="P5953" t="str">
            <v>PROBADAS PRODUCIENDO</v>
          </cell>
          <cell r="Q5953" t="str">
            <v>PROBADAS PRODUCIENDO2015</v>
          </cell>
        </row>
        <row r="5954">
          <cell r="I5954">
            <v>0.20108478703908367</v>
          </cell>
          <cell r="J5954">
            <v>0.20108478703908367</v>
          </cell>
          <cell r="K5954">
            <v>7.0150205548101766E-2</v>
          </cell>
          <cell r="L5954">
            <v>7.0150205548101766E-2</v>
          </cell>
          <cell r="P5954" t="str">
            <v>PROBADAS PRODUCIENDO</v>
          </cell>
          <cell r="Q5954" t="str">
            <v>PROBADAS PRODUCIENDO2015</v>
          </cell>
        </row>
        <row r="5955">
          <cell r="I5955">
            <v>0.20515853174682536</v>
          </cell>
          <cell r="J5955">
            <v>0.20515853174682536</v>
          </cell>
          <cell r="K5955">
            <v>7.1571367401300656E-2</v>
          </cell>
          <cell r="L5955">
            <v>7.1571367401300656E-2</v>
          </cell>
          <cell r="P5955" t="str">
            <v>PROBADAS PRODUCIENDO</v>
          </cell>
          <cell r="Q5955" t="str">
            <v>PROBADAS PRODUCIENDO2015</v>
          </cell>
        </row>
        <row r="5956">
          <cell r="I5956">
            <v>0.19604396929587178</v>
          </cell>
          <cell r="J5956">
            <v>0.19604396929587178</v>
          </cell>
          <cell r="K5956">
            <v>6.8391671717553434E-2</v>
          </cell>
          <cell r="L5956">
            <v>6.8391671717553434E-2</v>
          </cell>
          <cell r="P5956" t="str">
            <v>PROBADAS PRODUCIENDO</v>
          </cell>
          <cell r="Q5956" t="str">
            <v>PROBADAS PRODUCIENDO2015</v>
          </cell>
        </row>
        <row r="5957">
          <cell r="I5957">
            <v>0.20004761884099165</v>
          </cell>
          <cell r="J5957">
            <v>0.20004761884099165</v>
          </cell>
          <cell r="K5957">
            <v>6.9788380253630489E-2</v>
          </cell>
          <cell r="L5957">
            <v>6.9788380253630489E-2</v>
          </cell>
          <cell r="P5957" t="str">
            <v>PROBADAS PRODUCIENDO</v>
          </cell>
          <cell r="Q5957" t="str">
            <v>PROBADAS PRODUCIENDO2015</v>
          </cell>
        </row>
        <row r="5958">
          <cell r="I5958">
            <v>0.19752314913949798</v>
          </cell>
          <cell r="J5958">
            <v>0.19752314913949798</v>
          </cell>
          <cell r="K5958">
            <v>6.8907696681952263E-2</v>
          </cell>
          <cell r="L5958">
            <v>6.8907696681952263E-2</v>
          </cell>
          <cell r="P5958" t="str">
            <v>PROBADAS PRODUCIENDO</v>
          </cell>
          <cell r="Q5958" t="str">
            <v>PROBADAS PRODUCIENDO2015</v>
          </cell>
        </row>
        <row r="5959">
          <cell r="I5959">
            <v>0.18879253923275963</v>
          </cell>
          <cell r="J5959">
            <v>0.18879253923275963</v>
          </cell>
          <cell r="K5959">
            <v>6.5861946237395011E-2</v>
          </cell>
          <cell r="L5959">
            <v>6.5861946237395011E-2</v>
          </cell>
          <cell r="P5959" t="str">
            <v>PROBADAS PRODUCIENDO</v>
          </cell>
          <cell r="Q5959" t="str">
            <v>PROBADAS PRODUCIENDO2015</v>
          </cell>
        </row>
        <row r="5960">
          <cell r="I5960">
            <v>0.19269318267904118</v>
          </cell>
          <cell r="J5960">
            <v>0.19269318267904118</v>
          </cell>
          <cell r="K5960">
            <v>6.7222720185318385E-2</v>
          </cell>
          <cell r="L5960">
            <v>6.7222720185318385E-2</v>
          </cell>
          <cell r="P5960" t="str">
            <v>PROBADAS PRODUCIENDO</v>
          </cell>
          <cell r="Q5960" t="str">
            <v>PROBADAS PRODUCIENDO2015</v>
          </cell>
        </row>
        <row r="5961">
          <cell r="I5961">
            <v>0.18420411126422548</v>
          </cell>
          <cell r="J5961">
            <v>0.18420411126422548</v>
          </cell>
          <cell r="K5961">
            <v>6.4261232578868635E-2</v>
          </cell>
          <cell r="L5961">
            <v>6.4261232578868635E-2</v>
          </cell>
          <cell r="P5961" t="str">
            <v>PROBADAS PRODUCIENDO</v>
          </cell>
          <cell r="Q5961" t="str">
            <v>PROBADAS PRODUCIENDO2015</v>
          </cell>
        </row>
        <row r="5962">
          <cell r="I5962">
            <v>0.1880382331006471</v>
          </cell>
          <cell r="J5962">
            <v>0.1880382331006471</v>
          </cell>
          <cell r="K5962">
            <v>6.5598799875141348E-2</v>
          </cell>
          <cell r="L5962">
            <v>6.5598799875141348E-2</v>
          </cell>
          <cell r="P5962" t="str">
            <v>PROBADAS PRODUCIENDO</v>
          </cell>
          <cell r="Q5962" t="str">
            <v>PROBADAS PRODUCIENDO2015</v>
          </cell>
        </row>
        <row r="5963">
          <cell r="I5963">
            <v>0.18956424440683217</v>
          </cell>
          <cell r="J5963">
            <v>0.18956424440683217</v>
          </cell>
          <cell r="K5963">
            <v>6.6131162409243952E-2</v>
          </cell>
          <cell r="L5963">
            <v>6.6131162409243952E-2</v>
          </cell>
          <cell r="P5963" t="str">
            <v>PROBADAS PRODUCIENDO</v>
          </cell>
          <cell r="Q5963" t="str">
            <v>PROBADAS PRODUCIENDO2016</v>
          </cell>
        </row>
        <row r="5964">
          <cell r="I5964">
            <v>0.17524599775252647</v>
          </cell>
          <cell r="J5964">
            <v>0.17524599775252647</v>
          </cell>
          <cell r="K5964">
            <v>6.1136115490589005E-2</v>
          </cell>
          <cell r="L5964">
            <v>6.1136115490589005E-2</v>
          </cell>
          <cell r="P5964" t="str">
            <v>PROBADAS PRODUCIENDO</v>
          </cell>
          <cell r="Q5964" t="str">
            <v>PROBADAS PRODUCIENDO2016</v>
          </cell>
        </row>
        <row r="5965">
          <cell r="I5965">
            <v>0.1851392416286009</v>
          </cell>
          <cell r="J5965">
            <v>0.1851392416286009</v>
          </cell>
          <cell r="K5965">
            <v>6.4587461073033411E-2</v>
          </cell>
          <cell r="L5965">
            <v>6.4587461073033411E-2</v>
          </cell>
          <cell r="P5965" t="str">
            <v>PROBADAS PRODUCIENDO</v>
          </cell>
          <cell r="Q5965" t="str">
            <v>PROBADAS PRODUCIENDO2016</v>
          </cell>
        </row>
        <row r="5966">
          <cell r="I5966">
            <v>0.17704734315512291</v>
          </cell>
          <cell r="J5966">
            <v>0.17704734315512291</v>
          </cell>
          <cell r="K5966">
            <v>6.1764530758178109E-2</v>
          </cell>
          <cell r="L5966">
            <v>6.1764530758178109E-2</v>
          </cell>
          <cell r="P5966" t="str">
            <v>PROBADAS PRODUCIENDO</v>
          </cell>
          <cell r="Q5966" t="str">
            <v>PROBADAS PRODUCIENDO2016</v>
          </cell>
        </row>
        <row r="5967">
          <cell r="I5967">
            <v>0.18079744914577095</v>
          </cell>
          <cell r="J5967">
            <v>0.18079744914577095</v>
          </cell>
          <cell r="K5967">
            <v>6.3072788383952638E-2</v>
          </cell>
          <cell r="L5967">
            <v>6.3072788383952638E-2</v>
          </cell>
          <cell r="P5967" t="str">
            <v>PROBADAS PRODUCIENDO</v>
          </cell>
          <cell r="Q5967" t="str">
            <v>PROBADAS PRODUCIENDO2016</v>
          </cell>
        </row>
        <row r="5968">
          <cell r="I5968">
            <v>0.17291952042794553</v>
          </cell>
          <cell r="J5968">
            <v>0.17291952042794553</v>
          </cell>
          <cell r="K5968">
            <v>6.0324503309849363E-2</v>
          </cell>
          <cell r="L5968">
            <v>6.0324503309849363E-2</v>
          </cell>
          <cell r="P5968" t="str">
            <v>PROBADAS PRODUCIENDO</v>
          </cell>
          <cell r="Q5968" t="str">
            <v>PROBADAS PRODUCIENDO2016</v>
          </cell>
        </row>
        <row r="5969">
          <cell r="I5969">
            <v>0.17660661756953361</v>
          </cell>
          <cell r="J5969">
            <v>0.17660661756953361</v>
          </cell>
          <cell r="K5969">
            <v>6.1610779741631108E-2</v>
          </cell>
          <cell r="L5969">
            <v>6.1610779741631108E-2</v>
          </cell>
          <cell r="P5969" t="str">
            <v>PROBADAS PRODUCIENDO</v>
          </cell>
          <cell r="Q5969" t="str">
            <v>PROBADAS PRODUCIENDO2016</v>
          </cell>
        </row>
        <row r="5970">
          <cell r="I5970">
            <v>0.17453247112534198</v>
          </cell>
          <cell r="J5970">
            <v>0.17453247112534198</v>
          </cell>
          <cell r="K5970">
            <v>6.0887195419120285E-2</v>
          </cell>
          <cell r="L5970">
            <v>6.0887195419120285E-2</v>
          </cell>
          <cell r="P5970" t="str">
            <v>PROBADAS PRODUCIENDO</v>
          </cell>
          <cell r="Q5970" t="str">
            <v>PROBADAS PRODUCIENDO2016</v>
          </cell>
        </row>
        <row r="5971">
          <cell r="I5971">
            <v>0.16696174967627067</v>
          </cell>
          <cell r="J5971">
            <v>0.16696174967627067</v>
          </cell>
          <cell r="K5971">
            <v>5.8246082316434161E-2</v>
          </cell>
          <cell r="L5971">
            <v>5.8246082316434161E-2</v>
          </cell>
          <cell r="P5971" t="str">
            <v>PROBADAS PRODUCIENDO</v>
          </cell>
          <cell r="Q5971" t="str">
            <v>PROBADAS PRODUCIENDO2016</v>
          </cell>
        </row>
        <row r="5972">
          <cell r="I5972">
            <v>0.17055635969547217</v>
          </cell>
          <cell r="J5972">
            <v>0.17055635969547217</v>
          </cell>
          <cell r="K5972">
            <v>5.9500093797985161E-2</v>
          </cell>
          <cell r="L5972">
            <v>5.9500093797985161E-2</v>
          </cell>
          <cell r="P5972" t="str">
            <v>PROBADAS PRODUCIENDO</v>
          </cell>
          <cell r="Q5972" t="str">
            <v>PROBADAS PRODUCIENDO2016</v>
          </cell>
        </row>
        <row r="5973">
          <cell r="I5973">
            <v>0.16317965259076639</v>
          </cell>
          <cell r="J5973">
            <v>0.16317965259076639</v>
          </cell>
          <cell r="K5973">
            <v>5.6926664314417751E-2</v>
          </cell>
          <cell r="L5973">
            <v>5.6926664314417751E-2</v>
          </cell>
          <cell r="P5973" t="str">
            <v>PROBADAS PRODUCIENDO</v>
          </cell>
          <cell r="Q5973" t="str">
            <v>PROBADAS PRODUCIENDO2016</v>
          </cell>
        </row>
        <row r="5974">
          <cell r="I5974">
            <v>0.16671458962345953</v>
          </cell>
          <cell r="J5974">
            <v>0.16671458962345953</v>
          </cell>
          <cell r="K5974">
            <v>5.8159858347116122E-2</v>
          </cell>
          <cell r="L5974">
            <v>5.8159858347116122E-2</v>
          </cell>
          <cell r="P5974" t="str">
            <v>PROBADAS PRODUCIENDO</v>
          </cell>
          <cell r="Q5974" t="str">
            <v>PROBADAS PRODUCIENDO2016</v>
          </cell>
        </row>
        <row r="5975">
          <cell r="I5975">
            <v>0.16784828560213119</v>
          </cell>
          <cell r="J5975">
            <v>0.16784828560213119</v>
          </cell>
          <cell r="K5975">
            <v>5.8555358211148205E-2</v>
          </cell>
          <cell r="L5975">
            <v>5.8555358211148205E-2</v>
          </cell>
          <cell r="P5975" t="str">
            <v>PROBADAS PRODUCIENDO</v>
          </cell>
          <cell r="Q5975" t="str">
            <v>PROBADAS PRODUCIENDO2017</v>
          </cell>
        </row>
        <row r="5976">
          <cell r="I5976">
            <v>0.14996670930336384</v>
          </cell>
          <cell r="J5976">
            <v>0.14996670930336384</v>
          </cell>
          <cell r="K5976">
            <v>5.2317212246188717E-2</v>
          </cell>
          <cell r="L5976">
            <v>5.2317212246188717E-2</v>
          </cell>
          <cell r="P5976" t="str">
            <v>PROBADAS PRODUCIENDO</v>
          </cell>
          <cell r="Q5976" t="str">
            <v>PROBADAS PRODUCIENDO2017</v>
          </cell>
        </row>
        <row r="5977">
          <cell r="I5977">
            <v>0.16425058353890104</v>
          </cell>
          <cell r="J5977">
            <v>0.16425058353890104</v>
          </cell>
          <cell r="K5977">
            <v>5.7300268042704119E-2</v>
          </cell>
          <cell r="L5977">
            <v>5.7300268042704119E-2</v>
          </cell>
          <cell r="P5977" t="str">
            <v>PROBADAS PRODUCIENDO</v>
          </cell>
          <cell r="Q5977" t="str">
            <v>PROBADAS PRODUCIENDO2017</v>
          </cell>
        </row>
        <row r="5978">
          <cell r="I5978">
            <v>0.15719598835256868</v>
          </cell>
          <cell r="J5978">
            <v>0.15719598835256868</v>
          </cell>
          <cell r="K5978">
            <v>5.4839210149330617E-2</v>
          </cell>
          <cell r="L5978">
            <v>5.4839210149330617E-2</v>
          </cell>
          <cell r="P5978" t="str">
            <v>PROBADAS PRODUCIENDO</v>
          </cell>
          <cell r="Q5978" t="str">
            <v>PROBADAS PRODUCIENDO2017</v>
          </cell>
        </row>
        <row r="5979">
          <cell r="I5979">
            <v>0.16065119638006253</v>
          </cell>
          <cell r="J5979">
            <v>0.16065119638006253</v>
          </cell>
          <cell r="K5979">
            <v>5.604459001376081E-2</v>
          </cell>
          <cell r="L5979">
            <v>5.604459001376081E-2</v>
          </cell>
          <cell r="P5979" t="str">
            <v>PROBADAS PRODUCIENDO</v>
          </cell>
          <cell r="Q5979" t="str">
            <v>PROBADAS PRODUCIENDO2017</v>
          </cell>
        </row>
        <row r="5980">
          <cell r="I5980">
            <v>0.15376996631836343</v>
          </cell>
          <cell r="J5980">
            <v>0.15376996631836343</v>
          </cell>
          <cell r="K5980">
            <v>5.3644012076663333E-2</v>
          </cell>
          <cell r="L5980">
            <v>5.3644012076663333E-2</v>
          </cell>
          <cell r="P5980" t="str">
            <v>PROBADAS PRODUCIENDO</v>
          </cell>
          <cell r="Q5980" t="str">
            <v>PROBADAS PRODUCIENDO2017</v>
          </cell>
        </row>
        <row r="5981">
          <cell r="I5981">
            <v>0.15716884149086877</v>
          </cell>
          <cell r="J5981">
            <v>0.15716884149086877</v>
          </cell>
          <cell r="K5981">
            <v>5.4829739726648341E-2</v>
          </cell>
          <cell r="L5981">
            <v>5.4829739726648341E-2</v>
          </cell>
          <cell r="P5981" t="str">
            <v>PROBADAS PRODUCIENDO</v>
          </cell>
          <cell r="Q5981" t="str">
            <v>PROBADAS PRODUCIENDO2017</v>
          </cell>
        </row>
        <row r="5982">
          <cell r="I5982">
            <v>0.15544235158802197</v>
          </cell>
          <cell r="J5982">
            <v>0.15544235158802197</v>
          </cell>
          <cell r="K5982">
            <v>5.4227438461869497E-2</v>
          </cell>
          <cell r="L5982">
            <v>5.4227438461869497E-2</v>
          </cell>
          <cell r="P5982" t="str">
            <v>PROBADAS PRODUCIENDO</v>
          </cell>
          <cell r="Q5982" t="str">
            <v>PROBADAS PRODUCIENDO2017</v>
          </cell>
        </row>
        <row r="5983">
          <cell r="I5983">
            <v>0.14881088727045969</v>
          </cell>
          <cell r="J5983">
            <v>0.14881088727045969</v>
          </cell>
          <cell r="K5983">
            <v>5.1913993512543326E-2</v>
          </cell>
          <cell r="L5983">
            <v>5.1913993512543326E-2</v>
          </cell>
          <cell r="P5983" t="str">
            <v>PROBADAS PRODUCIENDO</v>
          </cell>
          <cell r="Q5983" t="str">
            <v>PROBADAS PRODUCIENDO2017</v>
          </cell>
        </row>
        <row r="5984">
          <cell r="I5984">
            <v>0.15212709685950659</v>
          </cell>
          <cell r="J5984">
            <v>0.15212709685950659</v>
          </cell>
          <cell r="K5984">
            <v>5.3070882542975102E-2</v>
          </cell>
          <cell r="L5984">
            <v>5.3070882542975102E-2</v>
          </cell>
          <cell r="P5984" t="str">
            <v>PROBADAS PRODUCIENDO</v>
          </cell>
          <cell r="Q5984" t="str">
            <v>PROBADAS PRODUCIENDO2017</v>
          </cell>
        </row>
        <row r="5985">
          <cell r="I5985">
            <v>0.14565390163617528</v>
          </cell>
          <cell r="J5985">
            <v>0.14565390163617528</v>
          </cell>
          <cell r="K5985">
            <v>5.0812651166270213E-2</v>
          </cell>
          <cell r="L5985">
            <v>5.0812651166270213E-2</v>
          </cell>
          <cell r="P5985" t="str">
            <v>PROBADAS PRODUCIENDO</v>
          </cell>
          <cell r="Q5985" t="str">
            <v>PROBADAS PRODUCIENDO2017</v>
          </cell>
        </row>
        <row r="5986">
          <cell r="I5986">
            <v>0.14891678331271083</v>
          </cell>
          <cell r="J5986">
            <v>0.14891678331271083</v>
          </cell>
          <cell r="K5986">
            <v>5.1950936283003658E-2</v>
          </cell>
          <cell r="L5986">
            <v>5.1950936283003658E-2</v>
          </cell>
          <cell r="P5986" t="str">
            <v>PROBADAS PRODUCIENDO</v>
          </cell>
          <cell r="Q5986" t="str">
            <v>PROBADAS PRODUCIENDO2017</v>
          </cell>
        </row>
        <row r="5987">
          <cell r="I5987">
            <v>0.14970136685642249</v>
          </cell>
          <cell r="J5987">
            <v>0.14970136685642249</v>
          </cell>
          <cell r="K5987">
            <v>5.2224645187945999E-2</v>
          </cell>
          <cell r="L5987">
            <v>5.2224645187945999E-2</v>
          </cell>
          <cell r="P5987" t="str">
            <v>PROBADAS PRODUCIENDO</v>
          </cell>
          <cell r="Q5987" t="str">
            <v>PROBADAS PRODUCIENDO2018</v>
          </cell>
        </row>
        <row r="5988">
          <cell r="I5988">
            <v>0.13384460855653554</v>
          </cell>
          <cell r="J5988">
            <v>0.13384460855653554</v>
          </cell>
          <cell r="K5988">
            <v>4.6692874881287073E-2</v>
          </cell>
          <cell r="L5988">
            <v>4.6692874881287073E-2</v>
          </cell>
          <cell r="P5988" t="str">
            <v>PROBADAS PRODUCIENDO</v>
          </cell>
          <cell r="Q5988" t="str">
            <v>PROBADAS PRODUCIENDO2018</v>
          </cell>
        </row>
        <row r="5989">
          <cell r="I5989">
            <v>0.14669214068342951</v>
          </cell>
          <cell r="J5989">
            <v>0.14669214068342951</v>
          </cell>
          <cell r="K5989">
            <v>5.1174850035938024E-2</v>
          </cell>
          <cell r="L5989">
            <v>5.1174850035938024E-2</v>
          </cell>
          <cell r="P5989" t="str">
            <v>PROBADAS PRODUCIENDO</v>
          </cell>
          <cell r="Q5989" t="str">
            <v>PROBADAS PRODUCIENDO2018</v>
          </cell>
        </row>
        <row r="5990">
          <cell r="I5990">
            <v>0.14048894472843645</v>
          </cell>
          <cell r="J5990">
            <v>0.14048894472843645</v>
          </cell>
          <cell r="K5990">
            <v>4.9010810290786445E-2</v>
          </cell>
          <cell r="L5990">
            <v>4.9010810290786445E-2</v>
          </cell>
          <cell r="P5990" t="str">
            <v>PROBADAS PRODUCIENDO</v>
          </cell>
          <cell r="Q5990" t="str">
            <v>PROBADAS PRODUCIENDO2018</v>
          </cell>
        </row>
        <row r="5991">
          <cell r="I5991">
            <v>0.1436753152455727</v>
          </cell>
          <cell r="J5991">
            <v>0.1436753152455727</v>
          </cell>
          <cell r="K5991">
            <v>5.0122403813204798E-2</v>
          </cell>
          <cell r="L5991">
            <v>5.0122403813204798E-2</v>
          </cell>
          <cell r="P5991" t="str">
            <v>PROBADAS PRODUCIENDO</v>
          </cell>
          <cell r="Q5991" t="str">
            <v>PROBADAS PRODUCIENDO2018</v>
          </cell>
        </row>
        <row r="5992">
          <cell r="I5992">
            <v>0.1376144721478075</v>
          </cell>
          <cell r="J5992">
            <v>0.1376144721478075</v>
          </cell>
          <cell r="K5992">
            <v>4.8008025120696435E-2</v>
          </cell>
          <cell r="L5992">
            <v>4.8008025120696435E-2</v>
          </cell>
          <cell r="P5992" t="str">
            <v>PROBADAS PRODUCIENDO</v>
          </cell>
          <cell r="Q5992" t="str">
            <v>PROBADAS PRODUCIENDO2018</v>
          </cell>
        </row>
        <row r="5993">
          <cell r="I5993">
            <v>0.14075060664446487</v>
          </cell>
          <cell r="J5993">
            <v>0.14075060664446487</v>
          </cell>
          <cell r="K5993">
            <v>4.9102093363284312E-2</v>
          </cell>
          <cell r="L5993">
            <v>4.9102093363284312E-2</v>
          </cell>
          <cell r="P5993" t="str">
            <v>PROBADAS PRODUCIENDO</v>
          </cell>
          <cell r="Q5993" t="str">
            <v>PROBADAS PRODUCIENDO2018</v>
          </cell>
        </row>
        <row r="5994">
          <cell r="I5994">
            <v>0.1392983843553838</v>
          </cell>
          <cell r="J5994">
            <v>0.1392983843553838</v>
          </cell>
          <cell r="K5994">
            <v>4.8595472780093345E-2</v>
          </cell>
          <cell r="L5994">
            <v>4.8595472780093345E-2</v>
          </cell>
          <cell r="P5994" t="str">
            <v>PROBADAS PRODUCIENDO</v>
          </cell>
          <cell r="Q5994" t="str">
            <v>PROBADAS PRODUCIENDO2018</v>
          </cell>
        </row>
        <row r="5995">
          <cell r="I5995">
            <v>0.13344324333563351</v>
          </cell>
          <cell r="J5995">
            <v>0.13344324333563351</v>
          </cell>
          <cell r="K5995">
            <v>4.6552855075906834E-2</v>
          </cell>
          <cell r="L5995">
            <v>4.6552855075906834E-2</v>
          </cell>
          <cell r="P5995" t="str">
            <v>PROBADAS PRODUCIENDO</v>
          </cell>
          <cell r="Q5995" t="str">
            <v>PROBADAS PRODUCIENDO2018</v>
          </cell>
        </row>
        <row r="5996">
          <cell r="I5996">
            <v>0.13650564391911374</v>
          </cell>
          <cell r="J5996">
            <v>0.13650564391911374</v>
          </cell>
          <cell r="K5996">
            <v>4.7621200591075073E-2</v>
          </cell>
          <cell r="L5996">
            <v>4.7621200591075073E-2</v>
          </cell>
          <cell r="P5996" t="str">
            <v>PROBADAS PRODUCIENDO</v>
          </cell>
          <cell r="Q5996" t="str">
            <v>PROBADAS PRODUCIENDO2018</v>
          </cell>
        </row>
        <row r="5997">
          <cell r="I5997">
            <v>0.13078123365416247</v>
          </cell>
          <cell r="J5997">
            <v>0.13078123365416247</v>
          </cell>
          <cell r="K5997">
            <v>4.5624189466360078E-2</v>
          </cell>
          <cell r="L5997">
            <v>4.5624189466360078E-2</v>
          </cell>
          <cell r="P5997" t="str">
            <v>PROBADAS PRODUCIENDO</v>
          </cell>
          <cell r="Q5997" t="str">
            <v>PROBADAS PRODUCIENDO2018</v>
          </cell>
        </row>
        <row r="5998">
          <cell r="I5998">
            <v>0.13379605532123262</v>
          </cell>
          <cell r="J5998">
            <v>0.13379605532123262</v>
          </cell>
          <cell r="K5998">
            <v>4.6675936655941039E-2</v>
          </cell>
          <cell r="L5998">
            <v>4.6675936655941039E-2</v>
          </cell>
          <cell r="P5998" t="str">
            <v>PROBADAS PRODUCIENDO</v>
          </cell>
          <cell r="Q5998" t="str">
            <v>PROBADAS PRODUCIENDO2018</v>
          </cell>
        </row>
        <row r="5999">
          <cell r="I5999">
            <v>0.13452002657239381</v>
          </cell>
          <cell r="J5999">
            <v>0.13452002657239381</v>
          </cell>
          <cell r="K5999">
            <v>4.6928500426814471E-2</v>
          </cell>
          <cell r="L5999">
            <v>4.6928500426814471E-2</v>
          </cell>
          <cell r="P5999" t="str">
            <v>PROBADAS PRODUCIENDO</v>
          </cell>
          <cell r="Q5999" t="str">
            <v>PROBADAS PRODUCIENDO2019</v>
          </cell>
        </row>
        <row r="6000">
          <cell r="I6000">
            <v>0.12034388051072722</v>
          </cell>
          <cell r="J6000">
            <v>0.12034388051072722</v>
          </cell>
          <cell r="K6000">
            <v>4.1983026556070911E-2</v>
          </cell>
          <cell r="L6000">
            <v>4.1983026556070911E-2</v>
          </cell>
          <cell r="P6000" t="str">
            <v>PROBADAS PRODUCIENDO</v>
          </cell>
          <cell r="Q6000" t="str">
            <v>PROBADAS PRODUCIENDO2019</v>
          </cell>
        </row>
        <row r="6001">
          <cell r="I6001">
            <v>0.1319742577250726</v>
          </cell>
          <cell r="J6001">
            <v>0.1319742577250726</v>
          </cell>
          <cell r="K6001">
            <v>4.6040386459829864E-2</v>
          </cell>
          <cell r="L6001">
            <v>4.6040386459829864E-2</v>
          </cell>
          <cell r="P6001" t="str">
            <v>PROBADAS PRODUCIENDO</v>
          </cell>
          <cell r="Q6001" t="str">
            <v>PROBADAS PRODUCIENDO2019</v>
          </cell>
        </row>
        <row r="6002">
          <cell r="I6002">
            <v>0.12647072324552722</v>
          </cell>
          <cell r="J6002">
            <v>0.12647072324552722</v>
          </cell>
          <cell r="K6002">
            <v>4.4120429805395656E-2</v>
          </cell>
          <cell r="L6002">
            <v>4.4120429805395656E-2</v>
          </cell>
          <cell r="P6002" t="str">
            <v>PROBADAS PRODUCIENDO</v>
          </cell>
          <cell r="Q6002" t="str">
            <v>PROBADAS PRODUCIENDO2019</v>
          </cell>
        </row>
        <row r="6003">
          <cell r="I6003">
            <v>0.12941743053250582</v>
          </cell>
          <cell r="J6003">
            <v>0.12941743053250582</v>
          </cell>
          <cell r="K6003">
            <v>4.5148414691350551E-2</v>
          </cell>
          <cell r="L6003">
            <v>4.5148414691350551E-2</v>
          </cell>
          <cell r="P6003" t="str">
            <v>PROBADAS PRODUCIENDO</v>
          </cell>
          <cell r="Q6003" t="str">
            <v>PROBADAS PRODUCIENDO2019</v>
          </cell>
        </row>
        <row r="6004">
          <cell r="I6004">
            <v>0.1240323306691756</v>
          </cell>
          <cell r="J6004">
            <v>0.1240323306691756</v>
          </cell>
          <cell r="K6004">
            <v>4.3269774999745027E-2</v>
          </cell>
          <cell r="L6004">
            <v>4.3269774999745027E-2</v>
          </cell>
          <cell r="P6004" t="str">
            <v>PROBADAS PRODUCIENDO</v>
          </cell>
          <cell r="Q6004" t="str">
            <v>PROBADAS PRODUCIENDO2019</v>
          </cell>
        </row>
        <row r="6005">
          <cell r="I6005">
            <v>0.12693419280020132</v>
          </cell>
          <cell r="J6005">
            <v>0.12693419280020132</v>
          </cell>
          <cell r="K6005">
            <v>4.4282115256614581E-2</v>
          </cell>
          <cell r="L6005">
            <v>4.4282115256614581E-2</v>
          </cell>
          <cell r="P6005" t="str">
            <v>PROBADAS PRODUCIENDO</v>
          </cell>
          <cell r="Q6005" t="str">
            <v>PROBADAS PRODUCIENDO2019</v>
          </cell>
        </row>
        <row r="6006">
          <cell r="I6006">
            <v>0.12569951973269511</v>
          </cell>
          <cell r="J6006">
            <v>0.12569951973269511</v>
          </cell>
          <cell r="K6006">
            <v>4.3851388642505117E-2</v>
          </cell>
          <cell r="L6006">
            <v>4.3851388642505117E-2</v>
          </cell>
          <cell r="P6006" t="str">
            <v>PROBADAS PRODUCIENDO</v>
          </cell>
          <cell r="Q6006" t="str">
            <v>PROBADAS PRODUCIENDO2019</v>
          </cell>
        </row>
        <row r="6007">
          <cell r="I6007">
            <v>0.12048601137013883</v>
          </cell>
          <cell r="J6007">
            <v>0.12048601137013883</v>
          </cell>
          <cell r="K6007">
            <v>4.2032610162813441E-2</v>
          </cell>
          <cell r="L6007">
            <v>4.2032610162813441E-2</v>
          </cell>
          <cell r="P6007" t="str">
            <v>PROBADAS PRODUCIENDO</v>
          </cell>
          <cell r="Q6007" t="str">
            <v>PROBADAS PRODUCIENDO2019</v>
          </cell>
        </row>
        <row r="6008">
          <cell r="I6008">
            <v>0.12332202121022987</v>
          </cell>
          <cell r="J6008">
            <v>0.12332202121022987</v>
          </cell>
          <cell r="K6008">
            <v>4.302197726585618E-2</v>
          </cell>
          <cell r="L6008">
            <v>4.302197726585618E-2</v>
          </cell>
          <cell r="P6008" t="str">
            <v>PROBADAS PRODUCIENDO</v>
          </cell>
          <cell r="Q6008" t="str">
            <v>PROBADAS PRODUCIENDO2019</v>
          </cell>
        </row>
        <row r="6009">
          <cell r="I6009">
            <v>0.11821784763084534</v>
          </cell>
          <cell r="J6009">
            <v>0.11821784763084534</v>
          </cell>
          <cell r="K6009">
            <v>4.124134119179345E-2</v>
          </cell>
          <cell r="L6009">
            <v>4.124134119179345E-2</v>
          </cell>
          <cell r="P6009" t="str">
            <v>PROBADAS PRODUCIENDO</v>
          </cell>
          <cell r="Q6009" t="str">
            <v>PROBADAS PRODUCIENDO2019</v>
          </cell>
        </row>
        <row r="6010">
          <cell r="I6010">
            <v>0.12101134291402615</v>
          </cell>
          <cell r="J6010">
            <v>0.12101134291402615</v>
          </cell>
          <cell r="K6010">
            <v>4.2215876715829388E-2</v>
          </cell>
          <cell r="L6010">
            <v>4.2215876715829388E-2</v>
          </cell>
          <cell r="P6010" t="str">
            <v>PROBADAS PRODUCIENDO</v>
          </cell>
          <cell r="Q6010" t="str">
            <v>PROBADAS PRODUCIENDO2019</v>
          </cell>
        </row>
        <row r="6011">
          <cell r="I6011">
            <v>0.12142275553474016</v>
          </cell>
          <cell r="J6011">
            <v>0.12142275553474016</v>
          </cell>
          <cell r="K6011">
            <v>4.2359401645453029E-2</v>
          </cell>
          <cell r="L6011">
            <v>4.2359401645453029E-2</v>
          </cell>
          <cell r="P6011" t="str">
            <v>PROBADAS PRODUCIENDO</v>
          </cell>
          <cell r="Q6011" t="str">
            <v>PROBADAS PRODUCIENDO2020</v>
          </cell>
        </row>
        <row r="6012">
          <cell r="I6012">
            <v>0.11254948606288308</v>
          </cell>
          <cell r="J6012">
            <v>0.11254948606288308</v>
          </cell>
          <cell r="K6012">
            <v>3.9263883150493555E-2</v>
          </cell>
          <cell r="L6012">
            <v>3.9263883150493555E-2</v>
          </cell>
          <cell r="P6012" t="str">
            <v>PROBADAS PRODUCIENDO</v>
          </cell>
          <cell r="Q6012" t="str">
            <v>PROBADAS PRODUCIENDO2020</v>
          </cell>
        </row>
        <row r="6013">
          <cell r="I6013">
            <v>0.11921563524436438</v>
          </cell>
          <cell r="J6013">
            <v>0.11921563524436438</v>
          </cell>
          <cell r="K6013">
            <v>4.1589428221212081E-2</v>
          </cell>
          <cell r="L6013">
            <v>4.1589428221212081E-2</v>
          </cell>
          <cell r="P6013" t="str">
            <v>PROBADAS PRODUCIENDO</v>
          </cell>
          <cell r="Q6013" t="str">
            <v>PROBADAS PRODUCIENDO2020</v>
          </cell>
        </row>
        <row r="6014">
          <cell r="I6014">
            <v>0.11430642567422909</v>
          </cell>
          <cell r="J6014">
            <v>0.11430642567422909</v>
          </cell>
          <cell r="K6014">
            <v>3.9876807065257772E-2</v>
          </cell>
          <cell r="L6014">
            <v>3.9876807065257772E-2</v>
          </cell>
          <cell r="P6014" t="str">
            <v>PROBADAS PRODUCIENDO</v>
          </cell>
          <cell r="Q6014" t="str">
            <v>PROBADAS PRODUCIENDO2020</v>
          </cell>
        </row>
        <row r="6015">
          <cell r="I6015">
            <v>0.11703285299210268</v>
          </cell>
          <cell r="J6015">
            <v>0.11703285299210268</v>
          </cell>
          <cell r="K6015">
            <v>4.0827945336715472E-2</v>
          </cell>
          <cell r="L6015">
            <v>4.0827945336715472E-2</v>
          </cell>
          <cell r="P6015" t="str">
            <v>PROBADAS PRODUCIENDO</v>
          </cell>
          <cell r="Q6015" t="str">
            <v>PROBADAS PRODUCIENDO2020</v>
          </cell>
        </row>
        <row r="6016">
          <cell r="I6016">
            <v>0.11222306564631734</v>
          </cell>
          <cell r="J6016">
            <v>0.11222306564631734</v>
          </cell>
          <cell r="K6016">
            <v>3.9150008502618114E-2</v>
          </cell>
          <cell r="L6016">
            <v>3.9150008502618114E-2</v>
          </cell>
          <cell r="P6016" t="str">
            <v>PROBADAS PRODUCIENDO</v>
          </cell>
          <cell r="Q6016" t="str">
            <v>PROBADAS PRODUCIENDO2020</v>
          </cell>
        </row>
        <row r="6017">
          <cell r="I6017">
            <v>0.11490947517705383</v>
          </cell>
          <cell r="J6017">
            <v>0.11490947517705383</v>
          </cell>
          <cell r="K6017">
            <v>4.0087186215275794E-2</v>
          </cell>
          <cell r="L6017">
            <v>4.0087186215275794E-2</v>
          </cell>
          <cell r="P6017" t="str">
            <v>PROBADAS PRODUCIENDO</v>
          </cell>
          <cell r="Q6017" t="str">
            <v>PROBADAS PRODUCIENDO2020</v>
          </cell>
        </row>
        <row r="6018">
          <cell r="I6018">
            <v>0.11385245885400175</v>
          </cell>
          <cell r="J6018">
            <v>0.11385245885400175</v>
          </cell>
          <cell r="K6018">
            <v>3.9718436726954777E-2</v>
          </cell>
          <cell r="L6018">
            <v>3.9718436726954777E-2</v>
          </cell>
          <cell r="P6018" t="str">
            <v>PROBADAS PRODUCIENDO</v>
          </cell>
          <cell r="Q6018" t="str">
            <v>PROBADAS PRODUCIENDO2020</v>
          </cell>
        </row>
        <row r="6019">
          <cell r="I6019">
            <v>0.10918705498940509</v>
          </cell>
          <cell r="J6019">
            <v>0.10918705498940509</v>
          </cell>
          <cell r="K6019">
            <v>3.8090869346620072E-2</v>
          </cell>
          <cell r="L6019">
            <v>3.8090869346620072E-2</v>
          </cell>
          <cell r="P6019" t="str">
            <v>PROBADAS PRODUCIENDO</v>
          </cell>
          <cell r="Q6019" t="str">
            <v>PROBADAS PRODUCIENDO2020</v>
          </cell>
        </row>
        <row r="6020">
          <cell r="I6020">
            <v>0.11181466484430126</v>
          </cell>
          <cell r="J6020">
            <v>0.11181466484430126</v>
          </cell>
          <cell r="K6020">
            <v>3.9007534272571719E-2</v>
          </cell>
          <cell r="L6020">
            <v>3.9007534272571719E-2</v>
          </cell>
          <cell r="P6020" t="str">
            <v>PROBADAS PRODUCIENDO</v>
          </cell>
          <cell r="Q6020" t="str">
            <v>PROBADAS PRODUCIENDO2020</v>
          </cell>
        </row>
        <row r="6021">
          <cell r="I6021">
            <v>0.10724147124020232</v>
          </cell>
          <cell r="J6021">
            <v>0.10724147124020232</v>
          </cell>
          <cell r="K6021">
            <v>3.7412135256750335E-2</v>
          </cell>
          <cell r="L6021">
            <v>3.7412135256750335E-2</v>
          </cell>
          <cell r="P6021" t="str">
            <v>PROBADAS PRODUCIENDO</v>
          </cell>
          <cell r="Q6021" t="str">
            <v>PROBADAS PRODUCIENDO2020</v>
          </cell>
        </row>
        <row r="6022">
          <cell r="I6022">
            <v>0.10983109563507602</v>
          </cell>
          <cell r="J6022">
            <v>0.10983109563507602</v>
          </cell>
          <cell r="K6022">
            <v>3.8315548619181676E-2</v>
          </cell>
          <cell r="L6022">
            <v>3.8315548619181676E-2</v>
          </cell>
          <cell r="P6022" t="str">
            <v>PROBADAS PRODUCIENDO</v>
          </cell>
          <cell r="Q6022" t="str">
            <v>PROBADAS PRODUCIENDO2020</v>
          </cell>
        </row>
        <row r="6023">
          <cell r="I6023">
            <v>0.11014475656200698</v>
          </cell>
          <cell r="J6023">
            <v>0.11014475656200698</v>
          </cell>
          <cell r="K6023">
            <v>3.8424972006304133E-2</v>
          </cell>
          <cell r="L6023">
            <v>3.8424972006304133E-2</v>
          </cell>
          <cell r="P6023" t="str">
            <v>PROBADAS PRODUCIENDO</v>
          </cell>
          <cell r="Q6023" t="str">
            <v>PROBADAS PRODUCIENDO2021</v>
          </cell>
        </row>
        <row r="6024">
          <cell r="I6024">
            <v>9.8637505164055991E-2</v>
          </cell>
          <cell r="J6024">
            <v>9.8637505164055991E-2</v>
          </cell>
          <cell r="K6024">
            <v>3.4410565632026588E-2</v>
          </cell>
          <cell r="L6024">
            <v>3.4410565632026588E-2</v>
          </cell>
          <cell r="P6024" t="str">
            <v>PROBADAS PRODUCIENDO</v>
          </cell>
          <cell r="Q6024" t="str">
            <v>PROBADAS PRODUCIENDO2021</v>
          </cell>
        </row>
        <row r="6025">
          <cell r="I6025">
            <v>0.10827885907551763</v>
          </cell>
          <cell r="J6025">
            <v>0.10827885907551763</v>
          </cell>
          <cell r="K6025">
            <v>3.7774037173608548E-2</v>
          </cell>
          <cell r="L6025">
            <v>3.7774037173608548E-2</v>
          </cell>
          <cell r="P6025" t="str">
            <v>PROBADAS PRODUCIENDO</v>
          </cell>
          <cell r="Q6025" t="str">
            <v>PROBADAS PRODUCIENDO2021</v>
          </cell>
        </row>
        <row r="6026">
          <cell r="I6026">
            <v>0.10386805732457302</v>
          </cell>
          <cell r="J6026">
            <v>0.10386805732457302</v>
          </cell>
          <cell r="K6026">
            <v>3.6235289991304043E-2</v>
          </cell>
          <cell r="L6026">
            <v>3.6235289991304043E-2</v>
          </cell>
          <cell r="P6026" t="str">
            <v>PROBADAS PRODUCIENDO</v>
          </cell>
          <cell r="Q6026" t="str">
            <v>PROBADAS PRODUCIENDO2021</v>
          </cell>
        </row>
        <row r="6027">
          <cell r="I6027">
            <v>0.10639019034187788</v>
          </cell>
          <cell r="J6027">
            <v>0.10639019034187788</v>
          </cell>
          <cell r="K6027">
            <v>3.7115158390046726E-2</v>
          </cell>
          <cell r="L6027">
            <v>3.7115158390046726E-2</v>
          </cell>
          <cell r="P6027" t="str">
            <v>PROBADAS PRODUCIENDO</v>
          </cell>
          <cell r="Q6027" t="str">
            <v>PROBADAS PRODUCIENDO2021</v>
          </cell>
        </row>
        <row r="6028">
          <cell r="P6028" t="str">
            <v>PROBADAS PRODUCIENDO</v>
          </cell>
          <cell r="Q6028" t="str">
            <v>PROBADAS PRODUCIENDO2021</v>
          </cell>
        </row>
        <row r="6029">
          <cell r="I6029">
            <v>0.27883720850729604</v>
          </cell>
          <cell r="J6029">
            <v>0.27883720850729604</v>
          </cell>
          <cell r="K6029">
            <v>0.23103673419940021</v>
          </cell>
          <cell r="L6029">
            <v>0.23103673419940021</v>
          </cell>
          <cell r="P6029" t="str">
            <v>PROBADAS PRODUCIENDO</v>
          </cell>
          <cell r="Q6029" t="str">
            <v>PROBADAS PRODUCIENDO2012</v>
          </cell>
        </row>
        <row r="6030">
          <cell r="I6030">
            <v>0.25725392749853365</v>
          </cell>
          <cell r="J6030">
            <v>0.25725392749853365</v>
          </cell>
          <cell r="K6030">
            <v>0.21315342951324709</v>
          </cell>
          <cell r="L6030">
            <v>0.21315342951324709</v>
          </cell>
          <cell r="P6030" t="str">
            <v>PROBADAS PRODUCIENDO</v>
          </cell>
          <cell r="Q6030" t="str">
            <v>PROBADAS PRODUCIENDO2012</v>
          </cell>
        </row>
        <row r="6031">
          <cell r="I6031">
            <v>0.27120745411091557</v>
          </cell>
          <cell r="J6031">
            <v>0.27120745411091557</v>
          </cell>
          <cell r="K6031">
            <v>0.22471493250040944</v>
          </cell>
          <cell r="L6031">
            <v>0.22471493250040944</v>
          </cell>
          <cell r="P6031" t="str">
            <v>PROBADAS PRODUCIENDO</v>
          </cell>
          <cell r="Q6031" t="str">
            <v>PROBADAS PRODUCIENDO2012</v>
          </cell>
        </row>
        <row r="6032">
          <cell r="I6032">
            <v>0.25878314429801436</v>
          </cell>
          <cell r="J6032">
            <v>0.25878314429801436</v>
          </cell>
          <cell r="K6032">
            <v>0.2144204959034402</v>
          </cell>
          <cell r="L6032">
            <v>0.2144204959034402</v>
          </cell>
          <cell r="P6032" t="str">
            <v>PROBADAS PRODUCIENDO</v>
          </cell>
          <cell r="Q6032" t="str">
            <v>PROBADAS PRODUCIENDO2012</v>
          </cell>
        </row>
        <row r="6033">
          <cell r="I6033">
            <v>0.26366452376445404</v>
          </cell>
          <cell r="J6033">
            <v>0.26366452376445404</v>
          </cell>
          <cell r="K6033">
            <v>0.21846507078765878</v>
          </cell>
          <cell r="L6033">
            <v>0.21846507078765878</v>
          </cell>
          <cell r="P6033" t="str">
            <v>PROBADAS PRODUCIENDO</v>
          </cell>
          <cell r="Q6033" t="str">
            <v>PROBADAS PRODUCIENDO2012</v>
          </cell>
        </row>
        <row r="6034">
          <cell r="I6034">
            <v>0.25158576383265152</v>
          </cell>
          <cell r="J6034">
            <v>0.25158576383265152</v>
          </cell>
          <cell r="K6034">
            <v>0.20845694718478175</v>
          </cell>
          <cell r="L6034">
            <v>0.20845694718478175</v>
          </cell>
          <cell r="P6034" t="str">
            <v>PROBADAS PRODUCIENDO</v>
          </cell>
          <cell r="Q6034" t="str">
            <v>PROBADAS PRODUCIENDO2012</v>
          </cell>
        </row>
        <row r="6035">
          <cell r="I6035">
            <v>0.25633138041812592</v>
          </cell>
          <cell r="J6035">
            <v>0.25633138041812592</v>
          </cell>
          <cell r="K6035">
            <v>0.21238903273225929</v>
          </cell>
          <cell r="L6035">
            <v>0.21238903273225929</v>
          </cell>
          <cell r="P6035" t="str">
            <v>PROBADAS PRODUCIENDO</v>
          </cell>
          <cell r="Q6035" t="str">
            <v>PROBADAS PRODUCIENDO2012</v>
          </cell>
        </row>
        <row r="6036">
          <cell r="I6036">
            <v>0.25268322183962771</v>
          </cell>
          <cell r="J6036">
            <v>0.25268322183962771</v>
          </cell>
          <cell r="K6036">
            <v>0.2093662702812584</v>
          </cell>
          <cell r="L6036">
            <v>0.2093662702812584</v>
          </cell>
          <cell r="P6036" t="str">
            <v>PROBADAS PRODUCIENDO</v>
          </cell>
          <cell r="Q6036" t="str">
            <v>PROBADAS PRODUCIENDO2012</v>
          </cell>
        </row>
        <row r="6037">
          <cell r="I6037">
            <v>0.24110752734793212</v>
          </cell>
          <cell r="J6037">
            <v>0.24110752734793212</v>
          </cell>
          <cell r="K6037">
            <v>0.19977497267155883</v>
          </cell>
          <cell r="L6037">
            <v>0.19977497267155883</v>
          </cell>
          <cell r="P6037" t="str">
            <v>PROBADAS PRODUCIENDO</v>
          </cell>
          <cell r="Q6037" t="str">
            <v>PROBADAS PRODUCIENDO2012</v>
          </cell>
        </row>
        <row r="6038">
          <cell r="I6038">
            <v>0.24565549486101323</v>
          </cell>
          <cell r="J6038">
            <v>0.24565549486101323</v>
          </cell>
          <cell r="K6038">
            <v>0.2035432917100839</v>
          </cell>
          <cell r="L6038">
            <v>0.2035432917100839</v>
          </cell>
          <cell r="P6038" t="str">
            <v>PROBADAS PRODUCIENDO</v>
          </cell>
          <cell r="Q6038" t="str">
            <v>PROBADAS PRODUCIENDO2012</v>
          </cell>
        </row>
        <row r="6039">
          <cell r="I6039">
            <v>0.23440174822119345</v>
          </cell>
          <cell r="J6039">
            <v>0.23440174822119345</v>
          </cell>
          <cell r="K6039">
            <v>0.194218751111323</v>
          </cell>
          <cell r="L6039">
            <v>0.194218751111323</v>
          </cell>
          <cell r="P6039" t="str">
            <v>PROBADAS PRODUCIENDO</v>
          </cell>
          <cell r="Q6039" t="str">
            <v>PROBADAS PRODUCIENDO2012</v>
          </cell>
        </row>
        <row r="6040">
          <cell r="I6040">
            <v>0.23882322584009766</v>
          </cell>
          <cell r="J6040">
            <v>0.23882322584009766</v>
          </cell>
          <cell r="K6040">
            <v>0.1978822641513362</v>
          </cell>
          <cell r="L6040">
            <v>0.1978822641513362</v>
          </cell>
          <cell r="P6040" t="str">
            <v>PROBADAS PRODUCIENDO</v>
          </cell>
          <cell r="Q6040" t="str">
            <v>PROBADAS PRODUCIENDO2012</v>
          </cell>
        </row>
        <row r="6041">
          <cell r="I6041">
            <v>0.24244177455926955</v>
          </cell>
          <cell r="J6041">
            <v>0.24244177455926955</v>
          </cell>
          <cell r="K6041">
            <v>0.20088049269871827</v>
          </cell>
          <cell r="L6041">
            <v>0.20088049269871827</v>
          </cell>
          <cell r="P6041" t="str">
            <v>PROBADAS PRODUCIENDO</v>
          </cell>
          <cell r="Q6041" t="str">
            <v>PROBADAS PRODUCIENDO2013</v>
          </cell>
        </row>
        <row r="6042">
          <cell r="I6042">
            <v>0.21601254012130161</v>
          </cell>
          <cell r="J6042">
            <v>0.21601254012130161</v>
          </cell>
          <cell r="K6042">
            <v>0.1789819661547665</v>
          </cell>
          <cell r="L6042">
            <v>0.1789819661547665</v>
          </cell>
          <cell r="P6042" t="str">
            <v>PROBADAS PRODUCIENDO</v>
          </cell>
          <cell r="Q6042" t="str">
            <v>PROBADAS PRODUCIENDO2013</v>
          </cell>
        </row>
        <row r="6043">
          <cell r="I6043">
            <v>0.23591696266061887</v>
          </cell>
          <cell r="J6043">
            <v>0.23591696266061887</v>
          </cell>
          <cell r="K6043">
            <v>0.19547421553650018</v>
          </cell>
          <cell r="L6043">
            <v>0.19547421553650018</v>
          </cell>
          <cell r="P6043" t="str">
            <v>PROBADAS PRODUCIENDO</v>
          </cell>
          <cell r="Q6043" t="str">
            <v>PROBADAS PRODUCIENDO2013</v>
          </cell>
        </row>
        <row r="6044">
          <cell r="I6044">
            <v>0.22510934882189532</v>
          </cell>
          <cell r="J6044">
            <v>0.22510934882189532</v>
          </cell>
          <cell r="K6044">
            <v>0.18651932813408381</v>
          </cell>
          <cell r="L6044">
            <v>0.18651932813408381</v>
          </cell>
          <cell r="P6044" t="str">
            <v>PROBADAS PRODUCIENDO</v>
          </cell>
          <cell r="Q6044" t="str">
            <v>PROBADAS PRODUCIENDO2013</v>
          </cell>
        </row>
        <row r="6045">
          <cell r="I6045">
            <v>0.22935554559804908</v>
          </cell>
          <cell r="J6045">
            <v>0.22935554559804908</v>
          </cell>
          <cell r="K6045">
            <v>0.19003760835637673</v>
          </cell>
          <cell r="L6045">
            <v>0.19003760835637673</v>
          </cell>
          <cell r="P6045" t="str">
            <v>PROBADAS PRODUCIENDO</v>
          </cell>
          <cell r="Q6045" t="str">
            <v>PROBADAS PRODUCIENDO2013</v>
          </cell>
        </row>
        <row r="6046">
          <cell r="I6046">
            <v>0.21884851744442471</v>
          </cell>
          <cell r="J6046">
            <v>0.21884851744442471</v>
          </cell>
          <cell r="K6046">
            <v>0.18133177786929883</v>
          </cell>
          <cell r="L6046">
            <v>0.18133177786929883</v>
          </cell>
          <cell r="P6046" t="str">
            <v>PROBADAS PRODUCIENDO</v>
          </cell>
          <cell r="Q6046" t="str">
            <v>PROBADAS PRODUCIENDO2013</v>
          </cell>
        </row>
        <row r="6047">
          <cell r="I6047">
            <v>0.2229766172950185</v>
          </cell>
          <cell r="J6047">
            <v>0.2229766172950185</v>
          </cell>
          <cell r="K6047">
            <v>0.18475220627279595</v>
          </cell>
          <cell r="L6047">
            <v>0.18475220627279595</v>
          </cell>
          <cell r="P6047" t="str">
            <v>PROBADAS PRODUCIENDO</v>
          </cell>
          <cell r="Q6047" t="str">
            <v>PROBADAS PRODUCIENDO2013</v>
          </cell>
        </row>
        <row r="6048">
          <cell r="I6048">
            <v>0.21980317025992963</v>
          </cell>
          <cell r="J6048">
            <v>0.21980317025992963</v>
          </cell>
          <cell r="K6048">
            <v>0.1821227765669591</v>
          </cell>
          <cell r="L6048">
            <v>0.1821227765669591</v>
          </cell>
          <cell r="P6048" t="str">
            <v>PROBADAS PRODUCIENDO</v>
          </cell>
          <cell r="Q6048" t="str">
            <v>PROBADAS PRODUCIENDO2013</v>
          </cell>
        </row>
        <row r="6049">
          <cell r="I6049">
            <v>0.20973374685812946</v>
          </cell>
          <cell r="J6049">
            <v>0.20973374685812946</v>
          </cell>
          <cell r="K6049">
            <v>0.17377953317244618</v>
          </cell>
          <cell r="L6049">
            <v>0.17377953317244618</v>
          </cell>
          <cell r="P6049" t="str">
            <v>PROBADAS PRODUCIENDO</v>
          </cell>
          <cell r="Q6049" t="str">
            <v>PROBADAS PRODUCIENDO2013</v>
          </cell>
        </row>
        <row r="6050">
          <cell r="I6050">
            <v>0.2136899164460267</v>
          </cell>
          <cell r="J6050">
            <v>0.2136899164460267</v>
          </cell>
          <cell r="K6050">
            <v>0.17705750495540806</v>
          </cell>
          <cell r="L6050">
            <v>0.17705750495540806</v>
          </cell>
          <cell r="P6050" t="str">
            <v>PROBADAS PRODUCIENDO</v>
          </cell>
          <cell r="Q6050" t="str">
            <v>PROBADAS PRODUCIENDO2013</v>
          </cell>
        </row>
        <row r="6051">
          <cell r="I6051">
            <v>0.20390054788120177</v>
          </cell>
          <cell r="J6051">
            <v>0.20390054788120177</v>
          </cell>
          <cell r="K6051">
            <v>0.16894630718808334</v>
          </cell>
          <cell r="L6051">
            <v>0.16894630718808334</v>
          </cell>
          <cell r="P6051" t="str">
            <v>PROBADAS PRODUCIENDO</v>
          </cell>
          <cell r="Q6051" t="str">
            <v>PROBADAS PRODUCIENDO2013</v>
          </cell>
        </row>
        <row r="6052">
          <cell r="I6052">
            <v>0.20774668689587064</v>
          </cell>
          <cell r="J6052">
            <v>0.20774668689587064</v>
          </cell>
          <cell r="K6052">
            <v>0.17213311070682086</v>
          </cell>
          <cell r="L6052">
            <v>0.17213311070682086</v>
          </cell>
          <cell r="P6052" t="str">
            <v>PROBADAS PRODUCIENDO</v>
          </cell>
          <cell r="Q6052" t="str">
            <v>PROBADAS PRODUCIENDO2013</v>
          </cell>
        </row>
        <row r="6053">
          <cell r="I6053">
            <v>0.20969806796385979</v>
          </cell>
          <cell r="J6053">
            <v>0.20969806796385979</v>
          </cell>
          <cell r="K6053">
            <v>0.17374997063573872</v>
          </cell>
          <cell r="L6053">
            <v>0.17374997063573872</v>
          </cell>
          <cell r="P6053" t="str">
            <v>PROBADAS PRODUCIENDO</v>
          </cell>
          <cell r="Q6053" t="str">
            <v>PROBADAS PRODUCIENDO2014</v>
          </cell>
        </row>
        <row r="6054">
          <cell r="I6054">
            <v>0.18683831366005041</v>
          </cell>
          <cell r="J6054">
            <v>0.18683831366005041</v>
          </cell>
          <cell r="K6054">
            <v>0.15480901577814979</v>
          </cell>
          <cell r="L6054">
            <v>0.15480901577814979</v>
          </cell>
          <cell r="P6054" t="str">
            <v>PROBADAS PRODUCIENDO</v>
          </cell>
          <cell r="Q6054" t="str">
            <v>PROBADAS PRODUCIENDO2014</v>
          </cell>
        </row>
        <row r="6055">
          <cell r="I6055">
            <v>0.20405448425613598</v>
          </cell>
          <cell r="J6055">
            <v>0.20405448425613598</v>
          </cell>
          <cell r="K6055">
            <v>0.16907385457506835</v>
          </cell>
          <cell r="L6055">
            <v>0.16907385457506835</v>
          </cell>
          <cell r="P6055" t="str">
            <v>PROBADAS PRODUCIENDO</v>
          </cell>
          <cell r="Q6055" t="str">
            <v>PROBADAS PRODUCIENDO2014</v>
          </cell>
        </row>
        <row r="6056">
          <cell r="I6056">
            <v>0.19470652536827512</v>
          </cell>
          <cell r="J6056">
            <v>0.19470652536827512</v>
          </cell>
          <cell r="K6056">
            <v>0.16132839655516021</v>
          </cell>
          <cell r="L6056">
            <v>0.16132839655516021</v>
          </cell>
          <cell r="P6056" t="str">
            <v>PROBADAS PRODUCIENDO</v>
          </cell>
          <cell r="Q6056" t="str">
            <v>PROBADAS PRODUCIENDO2014</v>
          </cell>
        </row>
        <row r="6057">
          <cell r="I6057">
            <v>0.19837923920553924</v>
          </cell>
          <cell r="J6057">
            <v>0.19837923920553924</v>
          </cell>
          <cell r="K6057">
            <v>0.16437150480872834</v>
          </cell>
          <cell r="L6057">
            <v>0.16437150480872834</v>
          </cell>
          <cell r="P6057" t="str">
            <v>PROBADAS PRODUCIENDO</v>
          </cell>
          <cell r="Q6057" t="str">
            <v>PROBADAS PRODUCIENDO2014</v>
          </cell>
        </row>
        <row r="6058">
          <cell r="I6058">
            <v>0.18929126949461375</v>
          </cell>
          <cell r="J6058">
            <v>0.18929126949461375</v>
          </cell>
          <cell r="K6058">
            <v>0.15684146656973078</v>
          </cell>
          <cell r="L6058">
            <v>0.15684146656973078</v>
          </cell>
          <cell r="P6058" t="str">
            <v>PROBADAS PRODUCIENDO</v>
          </cell>
          <cell r="Q6058" t="str">
            <v>PROBADAS PRODUCIENDO2014</v>
          </cell>
        </row>
        <row r="6059">
          <cell r="I6059">
            <v>0.19286183634352588</v>
          </cell>
          <cell r="J6059">
            <v>0.19286183634352588</v>
          </cell>
          <cell r="K6059">
            <v>0.1597999386776299</v>
          </cell>
          <cell r="L6059">
            <v>0.1597999386776299</v>
          </cell>
          <cell r="P6059" t="str">
            <v>PROBADAS PRODUCIENDO</v>
          </cell>
          <cell r="Q6059" t="str">
            <v>PROBADAS PRODUCIENDO2014</v>
          </cell>
        </row>
        <row r="6060">
          <cell r="I6060">
            <v>0.19011698878887009</v>
          </cell>
          <cell r="J6060">
            <v>0.19011698878887009</v>
          </cell>
          <cell r="K6060">
            <v>0.15752563454764043</v>
          </cell>
          <cell r="L6060">
            <v>0.15752563454764043</v>
          </cell>
          <cell r="P6060" t="str">
            <v>PROBADAS PRODUCIENDO</v>
          </cell>
          <cell r="Q6060" t="str">
            <v>PROBADAS PRODUCIENDO2014</v>
          </cell>
        </row>
        <row r="6061">
          <cell r="I6061">
            <v>0.18140752179744396</v>
          </cell>
          <cell r="J6061">
            <v>0.18140752179744396</v>
          </cell>
          <cell r="K6061">
            <v>0.1503092131055791</v>
          </cell>
          <cell r="L6061">
            <v>0.1503092131055791</v>
          </cell>
          <cell r="P6061" t="str">
            <v>PROBADAS PRODUCIENDO</v>
          </cell>
          <cell r="Q6061" t="str">
            <v>PROBADAS PRODUCIENDO2014</v>
          </cell>
        </row>
        <row r="6062">
          <cell r="I6062">
            <v>0.18482937894490398</v>
          </cell>
          <cell r="J6062">
            <v>0.18482937894490398</v>
          </cell>
          <cell r="K6062">
            <v>0.15314446850236865</v>
          </cell>
          <cell r="L6062">
            <v>0.15314446850236865</v>
          </cell>
          <cell r="P6062" t="str">
            <v>PROBADAS PRODUCIENDO</v>
          </cell>
          <cell r="Q6062" t="str">
            <v>PROBADAS PRODUCIENDO2014</v>
          </cell>
        </row>
        <row r="6063">
          <cell r="I6063">
            <v>0.17636214313803714</v>
          </cell>
          <cell r="J6063">
            <v>0.17636214313803714</v>
          </cell>
          <cell r="K6063">
            <v>0.14612875306400544</v>
          </cell>
          <cell r="L6063">
            <v>0.14612875306400544</v>
          </cell>
          <cell r="P6063" t="str">
            <v>PROBADAS PRODUCIENDO</v>
          </cell>
          <cell r="Q6063" t="str">
            <v>PROBADAS PRODUCIENDO2014</v>
          </cell>
        </row>
        <row r="6064">
          <cell r="I6064">
            <v>0.17968883022388243</v>
          </cell>
          <cell r="J6064">
            <v>0.17968883022388243</v>
          </cell>
          <cell r="K6064">
            <v>0.14888515320203405</v>
          </cell>
          <cell r="L6064">
            <v>0.14888515320203405</v>
          </cell>
          <cell r="P6064" t="str">
            <v>PROBADAS PRODUCIENDO</v>
          </cell>
          <cell r="Q6064" t="str">
            <v>PROBADAS PRODUCIENDO2014</v>
          </cell>
        </row>
        <row r="6065">
          <cell r="I6065">
            <v>0.1810238237766002</v>
          </cell>
          <cell r="J6065">
            <v>0.1810238237766002</v>
          </cell>
          <cell r="K6065">
            <v>0.14999129162684577</v>
          </cell>
          <cell r="L6065">
            <v>0.14999129162684577</v>
          </cell>
          <cell r="P6065" t="str">
            <v>PROBADAS PRODUCIENDO</v>
          </cell>
          <cell r="Q6065" t="str">
            <v>PROBADAS PRODUCIENDO2015</v>
          </cell>
        </row>
        <row r="6066">
          <cell r="I6066">
            <v>0.16128992648869919</v>
          </cell>
          <cell r="J6066">
            <v>0.16128992648869919</v>
          </cell>
          <cell r="K6066">
            <v>0.13364033471248637</v>
          </cell>
          <cell r="L6066">
            <v>0.13364033471248637</v>
          </cell>
          <cell r="P6066" t="str">
            <v>PROBADAS PRODUCIENDO</v>
          </cell>
          <cell r="Q6066" t="str">
            <v>PROBADAS PRODUCIENDO2015</v>
          </cell>
        </row>
        <row r="6067">
          <cell r="I6067">
            <v>0.17615194721380781</v>
          </cell>
          <cell r="J6067">
            <v>0.17615194721380781</v>
          </cell>
          <cell r="K6067">
            <v>0.14595459058355334</v>
          </cell>
          <cell r="L6067">
            <v>0.14595459058355334</v>
          </cell>
          <cell r="P6067" t="str">
            <v>PROBADAS PRODUCIENDO</v>
          </cell>
          <cell r="Q6067" t="str">
            <v>PROBADAS PRODUCIENDO2015</v>
          </cell>
        </row>
        <row r="6068">
          <cell r="I6068">
            <v>0.16808223403610284</v>
          </cell>
          <cell r="J6068">
            <v>0.16808223403610284</v>
          </cell>
          <cell r="K6068">
            <v>0.13926825130880754</v>
          </cell>
          <cell r="L6068">
            <v>0.13926825130880754</v>
          </cell>
          <cell r="P6068" t="str">
            <v>PROBADAS PRODUCIENDO</v>
          </cell>
          <cell r="Q6068" t="str">
            <v>PROBADAS PRODUCIENDO2015</v>
          </cell>
        </row>
        <row r="6069">
          <cell r="I6069">
            <v>0.17125273869985216</v>
          </cell>
          <cell r="J6069">
            <v>0.17125273869985216</v>
          </cell>
          <cell r="K6069">
            <v>0.14189524304781517</v>
          </cell>
          <cell r="L6069">
            <v>0.14189524304781517</v>
          </cell>
          <cell r="P6069" t="str">
            <v>PROBADAS PRODUCIENDO</v>
          </cell>
          <cell r="Q6069" t="str">
            <v>PROBADAS PRODUCIENDO2015</v>
          </cell>
        </row>
        <row r="6070">
          <cell r="I6070">
            <v>0.16340746361739375</v>
          </cell>
          <cell r="J6070">
            <v>0.16340746361739375</v>
          </cell>
          <cell r="K6070">
            <v>0.13539486691921215</v>
          </cell>
          <cell r="L6070">
            <v>0.13539486691921215</v>
          </cell>
          <cell r="P6070" t="str">
            <v>PROBADAS PRODUCIENDO</v>
          </cell>
          <cell r="Q6070" t="str">
            <v>PROBADAS PRODUCIENDO2015</v>
          </cell>
        </row>
        <row r="6071">
          <cell r="I6071">
            <v>0.16648978893548144</v>
          </cell>
          <cell r="J6071">
            <v>0.16648978893548144</v>
          </cell>
          <cell r="K6071">
            <v>0.1379487957117265</v>
          </cell>
          <cell r="L6071">
            <v>0.1379487957117265</v>
          </cell>
          <cell r="P6071" t="str">
            <v>PROBADAS PRODUCIENDO</v>
          </cell>
          <cell r="Q6071" t="str">
            <v>PROBADAS PRODUCIENDO2015</v>
          </cell>
        </row>
        <row r="6072">
          <cell r="I6072">
            <v>0.16412027354198377</v>
          </cell>
          <cell r="J6072">
            <v>0.16412027354198377</v>
          </cell>
          <cell r="K6072">
            <v>0.13598548134245866</v>
          </cell>
          <cell r="L6072">
            <v>0.13598548134245866</v>
          </cell>
          <cell r="P6072" t="str">
            <v>PROBADAS PRODUCIENDO</v>
          </cell>
          <cell r="Q6072" t="str">
            <v>PROBADAS PRODUCIENDO2015</v>
          </cell>
        </row>
        <row r="6073">
          <cell r="I6073">
            <v>0.15660174448182673</v>
          </cell>
          <cell r="J6073">
            <v>0.15660174448182673</v>
          </cell>
          <cell r="K6073">
            <v>0.12975583785498804</v>
          </cell>
          <cell r="L6073">
            <v>0.12975583785498804</v>
          </cell>
          <cell r="P6073" t="str">
            <v>PROBADAS PRODUCIENDO</v>
          </cell>
          <cell r="Q6073" t="str">
            <v>PROBADAS PRODUCIENDO2015</v>
          </cell>
        </row>
        <row r="6074">
          <cell r="I6074">
            <v>0.15955569475550549</v>
          </cell>
          <cell r="J6074">
            <v>0.15955569475550549</v>
          </cell>
          <cell r="K6074">
            <v>0.1322033986660851</v>
          </cell>
          <cell r="L6074">
            <v>0.1322033986660851</v>
          </cell>
          <cell r="P6074" t="str">
            <v>PROBADAS PRODUCIENDO</v>
          </cell>
          <cell r="Q6074" t="str">
            <v>PROBADAS PRODUCIENDO2015</v>
          </cell>
        </row>
        <row r="6075">
          <cell r="I6075">
            <v>0.15224627403713159</v>
          </cell>
          <cell r="J6075">
            <v>0.15224627403713159</v>
          </cell>
          <cell r="K6075">
            <v>0.12614701651858434</v>
          </cell>
          <cell r="L6075">
            <v>0.12614701651858434</v>
          </cell>
          <cell r="P6075" t="str">
            <v>PROBADAS PRODUCIENDO</v>
          </cell>
          <cell r="Q6075" t="str">
            <v>PROBADAS PRODUCIENDO2015</v>
          </cell>
        </row>
        <row r="6076">
          <cell r="I6076">
            <v>0.15511806786258608</v>
          </cell>
          <cell r="J6076">
            <v>0.15511806786258608</v>
          </cell>
          <cell r="K6076">
            <v>0.12852650478802613</v>
          </cell>
          <cell r="L6076">
            <v>0.12852650478802613</v>
          </cell>
          <cell r="P6076" t="str">
            <v>PROBADAS PRODUCIENDO</v>
          </cell>
          <cell r="Q6076" t="str">
            <v>PROBADAS PRODUCIENDO2015</v>
          </cell>
        </row>
        <row r="6077">
          <cell r="I6077">
            <v>0.15606124417187958</v>
          </cell>
          <cell r="J6077">
            <v>0.15606124417187958</v>
          </cell>
          <cell r="K6077">
            <v>0.12930799437271948</v>
          </cell>
          <cell r="L6077">
            <v>0.12930799437271948</v>
          </cell>
          <cell r="P6077" t="str">
            <v>PROBADAS PRODUCIENDO</v>
          </cell>
          <cell r="Q6077" t="str">
            <v>PROBADAS PRODUCIENDO2016</v>
          </cell>
        </row>
        <row r="6078">
          <cell r="I6078">
            <v>0.14398138687603995</v>
          </cell>
          <cell r="J6078">
            <v>0.14398138687603995</v>
          </cell>
          <cell r="K6078">
            <v>0.11929896152460673</v>
          </cell>
          <cell r="L6078">
            <v>0.11929896152460673</v>
          </cell>
          <cell r="P6078" t="str">
            <v>PROBADAS PRODUCIENDO</v>
          </cell>
          <cell r="Q6078" t="str">
            <v>PROBADAS PRODUCIENDO2016</v>
          </cell>
        </row>
        <row r="6079">
          <cell r="I6079">
            <v>0.15179097848460429</v>
          </cell>
          <cell r="J6079">
            <v>0.15179097848460429</v>
          </cell>
          <cell r="K6079">
            <v>0.12576977132195319</v>
          </cell>
          <cell r="L6079">
            <v>0.12576977132195319</v>
          </cell>
          <cell r="P6079" t="str">
            <v>PROBADAS PRODUCIENDO</v>
          </cell>
          <cell r="Q6079" t="str">
            <v>PROBADAS PRODUCIENDO2016</v>
          </cell>
        </row>
        <row r="6080">
          <cell r="I6080">
            <v>0.14483726790286922</v>
          </cell>
          <cell r="J6080">
            <v>0.14483726790286922</v>
          </cell>
          <cell r="K6080">
            <v>0.12000812067291561</v>
          </cell>
          <cell r="L6080">
            <v>0.12000812067291561</v>
          </cell>
          <cell r="P6080" t="str">
            <v>PROBADAS PRODUCIENDO</v>
          </cell>
          <cell r="Q6080" t="str">
            <v>PROBADAS PRODUCIENDO2016</v>
          </cell>
        </row>
        <row r="6081">
          <cell r="I6081">
            <v>0.14756930699078769</v>
          </cell>
          <cell r="J6081">
            <v>0.14756930699078769</v>
          </cell>
          <cell r="K6081">
            <v>0.1222718120645947</v>
          </cell>
          <cell r="L6081">
            <v>0.1222718120645947</v>
          </cell>
          <cell r="P6081" t="str">
            <v>PROBADAS PRODUCIENDO</v>
          </cell>
          <cell r="Q6081" t="str">
            <v>PROBADAS PRODUCIENDO2016</v>
          </cell>
        </row>
        <row r="6082">
          <cell r="I6082">
            <v>0.14080899579307607</v>
          </cell>
          <cell r="J6082">
            <v>0.14080899579307607</v>
          </cell>
          <cell r="K6082">
            <v>0.11667040675125016</v>
          </cell>
          <cell r="L6082">
            <v>0.11667040675125016</v>
          </cell>
          <cell r="P6082" t="str">
            <v>PROBADAS PRODUCIENDO</v>
          </cell>
          <cell r="Q6082" t="str">
            <v>PROBADAS PRODUCIENDO2016</v>
          </cell>
        </row>
        <row r="6083">
          <cell r="I6083">
            <v>0.1434650503155557</v>
          </cell>
          <cell r="J6083">
            <v>0.1434650503155557</v>
          </cell>
          <cell r="K6083">
            <v>0.11887113945121615</v>
          </cell>
          <cell r="L6083">
            <v>0.11887113945121615</v>
          </cell>
          <cell r="P6083" t="str">
            <v>PROBADAS PRODUCIENDO</v>
          </cell>
          <cell r="Q6083" t="str">
            <v>PROBADAS PRODUCIENDO2016</v>
          </cell>
        </row>
        <row r="6084">
          <cell r="I6084">
            <v>0.14142322752675146</v>
          </cell>
          <cell r="J6084">
            <v>0.14142322752675146</v>
          </cell>
          <cell r="K6084">
            <v>0.11717934203485052</v>
          </cell>
          <cell r="L6084">
            <v>0.11717934203485052</v>
          </cell>
          <cell r="P6084" t="str">
            <v>PROBADAS PRODUCIENDO</v>
          </cell>
          <cell r="Q6084" t="str">
            <v>PROBADAS PRODUCIENDO2016</v>
          </cell>
        </row>
        <row r="6085">
          <cell r="I6085">
            <v>0.13494447494492023</v>
          </cell>
          <cell r="J6085">
            <v>0.13494447494492023</v>
          </cell>
          <cell r="K6085">
            <v>0.11181122833795469</v>
          </cell>
          <cell r="L6085">
            <v>0.11181122833795469</v>
          </cell>
          <cell r="P6085" t="str">
            <v>PROBADAS PRODUCIENDO</v>
          </cell>
          <cell r="Q6085" t="str">
            <v>PROBADAS PRODUCIENDO2016</v>
          </cell>
        </row>
        <row r="6086">
          <cell r="I6086">
            <v>0.13748990807539876</v>
          </cell>
          <cell r="J6086">
            <v>0.13748990807539876</v>
          </cell>
          <cell r="K6086">
            <v>0.11392030323773919</v>
          </cell>
          <cell r="L6086">
            <v>0.11392030323773919</v>
          </cell>
          <cell r="P6086" t="str">
            <v>PROBADAS PRODUCIENDO</v>
          </cell>
          <cell r="Q6086" t="str">
            <v>PROBADAS PRODUCIENDO2016</v>
          </cell>
        </row>
        <row r="6087">
          <cell r="I6087">
            <v>0.13119134515545325</v>
          </cell>
          <cell r="J6087">
            <v>0.13119134515545325</v>
          </cell>
          <cell r="K6087">
            <v>0.10870148966919216</v>
          </cell>
          <cell r="L6087">
            <v>0.10870148966919216</v>
          </cell>
          <cell r="P6087" t="str">
            <v>PROBADAS PRODUCIENDO</v>
          </cell>
          <cell r="Q6087" t="str">
            <v>PROBADAS PRODUCIENDO2016</v>
          </cell>
        </row>
        <row r="6088">
          <cell r="I6088">
            <v>0.13366598368012647</v>
          </cell>
          <cell r="J6088">
            <v>0.13366598368012647</v>
          </cell>
          <cell r="K6088">
            <v>0.11075190613306794</v>
          </cell>
          <cell r="L6088">
            <v>0.11075190613306794</v>
          </cell>
          <cell r="P6088" t="str">
            <v>PROBADAS PRODUCIENDO</v>
          </cell>
          <cell r="Q6088" t="str">
            <v>PROBADAS PRODUCIENDO2016</v>
          </cell>
        </row>
        <row r="6089">
          <cell r="I6089">
            <v>0.13419125689539521</v>
          </cell>
          <cell r="J6089">
            <v>0.13419125689539521</v>
          </cell>
          <cell r="K6089">
            <v>0.11118713286936964</v>
          </cell>
          <cell r="L6089">
            <v>0.11118713286936964</v>
          </cell>
          <cell r="P6089" t="str">
            <v>PROBADAS PRODUCIENDO</v>
          </cell>
          <cell r="Q6089" t="str">
            <v>PROBADAS PRODUCIENDO2017</v>
          </cell>
        </row>
        <row r="6090">
          <cell r="I6090">
            <v>0.11956270455757723</v>
          </cell>
          <cell r="J6090">
            <v>0.11956270455757723</v>
          </cell>
          <cell r="K6090">
            <v>9.9066322392578371E-2</v>
          </cell>
          <cell r="L6090">
            <v>9.9066322392578371E-2</v>
          </cell>
          <cell r="P6090" t="str">
            <v>PROBADAS PRODUCIENDO</v>
          </cell>
          <cell r="Q6090" t="str">
            <v>PROBADAS PRODUCIENDO2017</v>
          </cell>
        </row>
        <row r="6091">
          <cell r="I6091">
            <v>0.13057978065010742</v>
          </cell>
          <cell r="J6091">
            <v>0.13057978065010742</v>
          </cell>
          <cell r="K6091">
            <v>0.10819476437659668</v>
          </cell>
          <cell r="L6091">
            <v>0.10819476437659668</v>
          </cell>
          <cell r="P6091" t="str">
            <v>PROBADAS PRODUCIENDO</v>
          </cell>
          <cell r="Q6091" t="str">
            <v>PROBADAS PRODUCIENDO2017</v>
          </cell>
        </row>
        <row r="6092">
          <cell r="I6092">
            <v>0.12459777821799849</v>
          </cell>
          <cell r="J6092">
            <v>0.12459777821799849</v>
          </cell>
          <cell r="K6092">
            <v>0.10323824399939903</v>
          </cell>
          <cell r="L6092">
            <v>0.10323824399939903</v>
          </cell>
          <cell r="P6092" t="str">
            <v>PROBADAS PRODUCIENDO</v>
          </cell>
          <cell r="Q6092" t="str">
            <v>PROBADAS PRODUCIENDO2017</v>
          </cell>
        </row>
        <row r="6093">
          <cell r="I6093">
            <v>0.12694804348665464</v>
          </cell>
          <cell r="J6093">
            <v>0.12694804348665464</v>
          </cell>
          <cell r="K6093">
            <v>0.10518560825210919</v>
          </cell>
          <cell r="L6093">
            <v>0.10518560825210919</v>
          </cell>
          <cell r="P6093" t="str">
            <v>PROBADAS PRODUCIENDO</v>
          </cell>
          <cell r="Q6093" t="str">
            <v>PROBADAS PRODUCIENDO2017</v>
          </cell>
        </row>
        <row r="6094">
          <cell r="I6094">
            <v>0.12113241490229046</v>
          </cell>
          <cell r="J6094">
            <v>0.12113241490229046</v>
          </cell>
          <cell r="K6094">
            <v>0.10036694060498624</v>
          </cell>
          <cell r="L6094">
            <v>0.10036694060498624</v>
          </cell>
          <cell r="P6094" t="str">
            <v>PROBADAS PRODUCIENDO</v>
          </cell>
          <cell r="Q6094" t="str">
            <v>PROBADAS PRODUCIENDO2017</v>
          </cell>
        </row>
        <row r="6095">
          <cell r="I6095">
            <v>0.12341731365189293</v>
          </cell>
          <cell r="J6095">
            <v>0.12341731365189293</v>
          </cell>
          <cell r="K6095">
            <v>0.10226014398308073</v>
          </cell>
          <cell r="L6095">
            <v>0.10226014398308073</v>
          </cell>
          <cell r="P6095" t="str">
            <v>PROBADAS PRODUCIENDO</v>
          </cell>
          <cell r="Q6095" t="str">
            <v>PROBADAS PRODUCIENDO2017</v>
          </cell>
        </row>
        <row r="6096">
          <cell r="I6096">
            <v>0.12166081419092015</v>
          </cell>
          <cell r="J6096">
            <v>0.12166081419092015</v>
          </cell>
          <cell r="K6096">
            <v>0.10080475751848864</v>
          </cell>
          <cell r="L6096">
            <v>0.10080475751848864</v>
          </cell>
          <cell r="P6096" t="str">
            <v>PROBADAS PRODUCIENDO</v>
          </cell>
          <cell r="Q6096" t="str">
            <v>PROBADAS PRODUCIENDO2017</v>
          </cell>
        </row>
        <row r="6097">
          <cell r="I6097">
            <v>0.11608739935778946</v>
          </cell>
          <cell r="J6097">
            <v>0.11608739935778946</v>
          </cell>
          <cell r="K6097">
            <v>9.6186781430296228E-2</v>
          </cell>
          <cell r="L6097">
            <v>9.6186781430296228E-2</v>
          </cell>
          <cell r="P6097" t="str">
            <v>PROBADAS PRODUCIENDO</v>
          </cell>
          <cell r="Q6097" t="str">
            <v>PROBADAS PRODUCIENDO2017</v>
          </cell>
        </row>
        <row r="6098">
          <cell r="I6098">
            <v>0.11827713489514004</v>
          </cell>
          <cell r="J6098">
            <v>0.11827713489514004</v>
          </cell>
          <cell r="K6098">
            <v>9.8001135224820818E-2</v>
          </cell>
          <cell r="L6098">
            <v>9.8001135224820818E-2</v>
          </cell>
          <cell r="P6098" t="str">
            <v>PROBADAS PRODUCIENDO</v>
          </cell>
          <cell r="Q6098" t="str">
            <v>PROBADAS PRODUCIENDO2017</v>
          </cell>
        </row>
        <row r="6099">
          <cell r="I6099">
            <v>0.11285873010779167</v>
          </cell>
          <cell r="J6099">
            <v>0.11285873010779167</v>
          </cell>
          <cell r="K6099">
            <v>9.3511596137333466E-2</v>
          </cell>
          <cell r="L6099">
            <v>9.3511596137333466E-2</v>
          </cell>
          <cell r="P6099" t="str">
            <v>PROBADAS PRODUCIENDO</v>
          </cell>
          <cell r="Q6099" t="str">
            <v>PROBADAS PRODUCIENDO2017</v>
          </cell>
        </row>
        <row r="6100">
          <cell r="I6100">
            <v>0.11498756384327613</v>
          </cell>
          <cell r="J6100">
            <v>0.11498756384327613</v>
          </cell>
          <cell r="K6100">
            <v>9.5275488397383007E-2</v>
          </cell>
          <cell r="L6100">
            <v>9.5275488397383007E-2</v>
          </cell>
          <cell r="P6100" t="str">
            <v>PROBADAS PRODUCIENDO</v>
          </cell>
          <cell r="Q6100" t="str">
            <v>PROBADAS PRODUCIENDO2017</v>
          </cell>
        </row>
        <row r="6101">
          <cell r="I6101">
            <v>0.11518009302197837</v>
          </cell>
          <cell r="J6101">
            <v>0.11518009302197837</v>
          </cell>
          <cell r="K6101">
            <v>9.5435012705216912E-2</v>
          </cell>
          <cell r="L6101">
            <v>9.5435012705216912E-2</v>
          </cell>
          <cell r="P6101" t="str">
            <v>PROBADAS PRODUCIENDO</v>
          </cell>
          <cell r="Q6101" t="str">
            <v>PROBADAS PRODUCIENDO2018</v>
          </cell>
        </row>
        <row r="6102">
          <cell r="I6102">
            <v>0.10262399914501373</v>
          </cell>
          <cell r="J6102">
            <v>0.10262399914501373</v>
          </cell>
          <cell r="K6102">
            <v>8.5031383508222216E-2</v>
          </cell>
          <cell r="L6102">
            <v>8.5031383508222216E-2</v>
          </cell>
          <cell r="P6102" t="str">
            <v>PROBADAS PRODUCIENDO</v>
          </cell>
          <cell r="Q6102" t="str">
            <v>PROBADAS PRODUCIENDO2018</v>
          </cell>
        </row>
        <row r="6103">
          <cell r="I6103">
            <v>0.11208026238097821</v>
          </cell>
          <cell r="J6103">
            <v>0.11208026238097821</v>
          </cell>
          <cell r="K6103">
            <v>9.2866579490360743E-2</v>
          </cell>
          <cell r="L6103">
            <v>9.2866579490360743E-2</v>
          </cell>
          <cell r="P6103" t="str">
            <v>PROBADAS PRODUCIENDO</v>
          </cell>
          <cell r="Q6103" t="str">
            <v>PROBADAS PRODUCIENDO2018</v>
          </cell>
        </row>
        <row r="6104">
          <cell r="I6104">
            <v>0.10694574309463631</v>
          </cell>
          <cell r="J6104">
            <v>0.10694574309463631</v>
          </cell>
          <cell r="K6104">
            <v>8.8612260011440708E-2</v>
          </cell>
          <cell r="L6104">
            <v>8.8612260011440708E-2</v>
          </cell>
          <cell r="P6104" t="str">
            <v>PROBADAS PRODUCIENDO</v>
          </cell>
          <cell r="Q6104" t="str">
            <v>PROBADAS PRODUCIENDO2018</v>
          </cell>
        </row>
        <row r="6105">
          <cell r="I6105">
            <v>0.1089630412296472</v>
          </cell>
          <cell r="J6105">
            <v>0.1089630412296472</v>
          </cell>
          <cell r="K6105">
            <v>9.0283736983665763E-2</v>
          </cell>
          <cell r="L6105">
            <v>9.0283736983665763E-2</v>
          </cell>
          <cell r="P6105" t="str">
            <v>PROBADAS PRODUCIENDO</v>
          </cell>
          <cell r="Q6105" t="str">
            <v>PROBADAS PRODUCIENDO2018</v>
          </cell>
        </row>
        <row r="6106">
          <cell r="I6106">
            <v>0.10397132525033873</v>
          </cell>
          <cell r="J6106">
            <v>0.10397132525033873</v>
          </cell>
          <cell r="K6106">
            <v>8.6147740342169432E-2</v>
          </cell>
          <cell r="L6106">
            <v>8.6147740342169432E-2</v>
          </cell>
          <cell r="P6106" t="str">
            <v>PROBADAS PRODUCIENDO</v>
          </cell>
          <cell r="Q6106" t="str">
            <v>PROBADAS PRODUCIENDO2018</v>
          </cell>
        </row>
        <row r="6107">
          <cell r="I6107">
            <v>0.10593251748158816</v>
          </cell>
          <cell r="J6107">
            <v>0.10593251748158816</v>
          </cell>
          <cell r="K6107">
            <v>8.7772729527331381E-2</v>
          </cell>
          <cell r="L6107">
            <v>8.7772729527331381E-2</v>
          </cell>
          <cell r="P6107" t="str">
            <v>PROBADAS PRODUCIENDO</v>
          </cell>
          <cell r="Q6107" t="str">
            <v>PROBADAS PRODUCIENDO2018</v>
          </cell>
        </row>
        <row r="6108">
          <cell r="I6108">
            <v>0.10442486507569859</v>
          </cell>
          <cell r="J6108">
            <v>0.10442486507569859</v>
          </cell>
          <cell r="K6108">
            <v>8.6523530792236888E-2</v>
          </cell>
          <cell r="L6108">
            <v>8.6523530792236888E-2</v>
          </cell>
          <cell r="P6108" t="str">
            <v>PROBADAS PRODUCIENDO</v>
          </cell>
          <cell r="Q6108" t="str">
            <v>PROBADAS PRODUCIENDO2018</v>
          </cell>
        </row>
        <row r="6109">
          <cell r="I6109">
            <v>9.9641047904729496E-2</v>
          </cell>
          <cell r="J6109">
            <v>9.9641047904729496E-2</v>
          </cell>
          <cell r="K6109">
            <v>8.2559793305032811E-2</v>
          </cell>
          <cell r="L6109">
            <v>8.2559793305032811E-2</v>
          </cell>
          <cell r="P6109" t="str">
            <v>PROBADAS PRODUCIENDO</v>
          </cell>
          <cell r="Q6109" t="str">
            <v>PROBADAS PRODUCIENDO2018</v>
          </cell>
        </row>
        <row r="6110">
          <cell r="I6110">
            <v>0.1015205589006075</v>
          </cell>
          <cell r="J6110">
            <v>0.1015205589006075</v>
          </cell>
          <cell r="K6110">
            <v>8.4117103696655635E-2</v>
          </cell>
          <cell r="L6110">
            <v>8.4117103696655635E-2</v>
          </cell>
          <cell r="P6110" t="str">
            <v>PROBADAS PRODUCIENDO</v>
          </cell>
          <cell r="Q6110" t="str">
            <v>PROBADAS PRODUCIENDO2018</v>
          </cell>
        </row>
        <row r="6111">
          <cell r="I6111">
            <v>9.6869791168966352E-2</v>
          </cell>
          <cell r="J6111">
            <v>9.6869791168966352E-2</v>
          </cell>
          <cell r="K6111">
            <v>8.0263607264129816E-2</v>
          </cell>
          <cell r="L6111">
            <v>8.0263607264129816E-2</v>
          </cell>
          <cell r="P6111" t="str">
            <v>PROBADAS PRODUCIENDO</v>
          </cell>
          <cell r="Q6111" t="str">
            <v>PROBADAS PRODUCIENDO2018</v>
          </cell>
        </row>
        <row r="6112">
          <cell r="I6112">
            <v>9.8697028452185087E-2</v>
          </cell>
          <cell r="J6112">
            <v>9.8697028452185087E-2</v>
          </cell>
          <cell r="K6112">
            <v>8.1777605115357019E-2</v>
          </cell>
          <cell r="L6112">
            <v>8.1777605115357019E-2</v>
          </cell>
          <cell r="P6112" t="str">
            <v>PROBADAS PRODUCIENDO</v>
          </cell>
          <cell r="Q6112" t="str">
            <v>PROBADAS PRODUCIENDO2018</v>
          </cell>
        </row>
        <row r="6113">
          <cell r="I6113">
            <v>9.8813011317062077E-2</v>
          </cell>
          <cell r="J6113">
            <v>9.8813011317062077E-2</v>
          </cell>
          <cell r="K6113">
            <v>8.1873705282432013E-2</v>
          </cell>
          <cell r="L6113">
            <v>8.1873705282432013E-2</v>
          </cell>
          <cell r="P6113" t="str">
            <v>PROBADAS PRODUCIENDO</v>
          </cell>
          <cell r="Q6113" t="str">
            <v>PROBADAS PRODUCIENDO2019</v>
          </cell>
        </row>
        <row r="6114">
          <cell r="I6114">
            <v>8.8041137342919046E-2</v>
          </cell>
          <cell r="J6114">
            <v>8.8041137342919046E-2</v>
          </cell>
          <cell r="K6114">
            <v>7.2948430935022221E-2</v>
          </cell>
          <cell r="L6114">
            <v>7.2948430935022221E-2</v>
          </cell>
          <cell r="P6114" t="str">
            <v>PROBADAS PRODUCIENDO</v>
          </cell>
          <cell r="Q6114" t="str">
            <v>PROBADAS PRODUCIENDO2019</v>
          </cell>
        </row>
        <row r="6115">
          <cell r="I6115">
            <v>9.6153666354110517E-2</v>
          </cell>
          <cell r="J6115">
            <v>9.6153666354110517E-2</v>
          </cell>
          <cell r="K6115">
            <v>7.9670246215261351E-2</v>
          </cell>
          <cell r="L6115">
            <v>7.9670246215261351E-2</v>
          </cell>
          <cell r="P6115" t="str">
            <v>PROBADAS PRODUCIENDO</v>
          </cell>
          <cell r="Q6115" t="str">
            <v>PROBADAS PRODUCIENDO2019</v>
          </cell>
        </row>
        <row r="6116">
          <cell r="I6116">
            <v>9.1748761834261991E-2</v>
          </cell>
          <cell r="J6116">
            <v>9.1748761834261991E-2</v>
          </cell>
          <cell r="K6116">
            <v>7.6020465182901939E-2</v>
          </cell>
          <cell r="L6116">
            <v>7.6020465182901939E-2</v>
          </cell>
          <cell r="P6116" t="str">
            <v>PROBADAS PRODUCIENDO</v>
          </cell>
          <cell r="Q6116" t="str">
            <v>PROBADAS PRODUCIENDO2019</v>
          </cell>
        </row>
        <row r="6117">
          <cell r="I6117">
            <v>8.1492705314875638E-2</v>
          </cell>
          <cell r="J6117">
            <v>8.1492705314875638E-2</v>
          </cell>
          <cell r="K6117">
            <v>6.7522582792354721E-2</v>
          </cell>
          <cell r="L6117">
            <v>6.7522582792354721E-2</v>
          </cell>
          <cell r="P6117" t="str">
            <v>PROBADAS PRODUCIENDO</v>
          </cell>
          <cell r="Q6117" t="str">
            <v>PROBADAS PRODUCIENDO2019</v>
          </cell>
        </row>
        <row r="6118">
          <cell r="I6118">
            <v>0.33108506343451627</v>
          </cell>
          <cell r="J6118">
            <v>0.33108506343451627</v>
          </cell>
          <cell r="K6118">
            <v>8.5133978264264928E-2</v>
          </cell>
          <cell r="L6118">
            <v>8.5133978264264928E-2</v>
          </cell>
          <cell r="P6118" t="str">
            <v>PROBADAS PRODUCIENDO</v>
          </cell>
          <cell r="Q6118" t="str">
            <v>PROBADAS PRODUCIENDO2012</v>
          </cell>
        </row>
        <row r="6119">
          <cell r="I6119">
            <v>0.30540998152775162</v>
          </cell>
          <cell r="J6119">
            <v>0.30540998152775162</v>
          </cell>
          <cell r="K6119">
            <v>7.853198347081497E-2</v>
          </cell>
          <cell r="L6119">
            <v>7.853198347081497E-2</v>
          </cell>
          <cell r="P6119" t="str">
            <v>PROBADAS PRODUCIENDO</v>
          </cell>
          <cell r="Q6119" t="str">
            <v>PROBADAS PRODUCIENDO2012</v>
          </cell>
        </row>
        <row r="6120">
          <cell r="I6120">
            <v>0.32192537217369344</v>
          </cell>
          <cell r="J6120">
            <v>0.32192537217369344</v>
          </cell>
          <cell r="K6120">
            <v>8.2778689419105336E-2</v>
          </cell>
          <cell r="L6120">
            <v>8.2778689419105336E-2</v>
          </cell>
          <cell r="P6120" t="str">
            <v>PROBADAS PRODUCIENDO</v>
          </cell>
          <cell r="Q6120" t="str">
            <v>PROBADAS PRODUCIENDO2012</v>
          </cell>
        </row>
        <row r="6121">
          <cell r="I6121">
            <v>0.30712898074249667</v>
          </cell>
          <cell r="J6121">
            <v>0.30712898074249667</v>
          </cell>
          <cell r="K6121">
            <v>7.8974000517027423E-2</v>
          </cell>
          <cell r="L6121">
            <v>7.8974000517027423E-2</v>
          </cell>
          <cell r="P6121" t="str">
            <v>PROBADAS PRODUCIENDO</v>
          </cell>
          <cell r="Q6121" t="str">
            <v>PROBADAS PRODUCIENDO2012</v>
          </cell>
        </row>
        <row r="6122">
          <cell r="I6122">
            <v>0.31287275863869285</v>
          </cell>
          <cell r="J6122">
            <v>0.31287275863869285</v>
          </cell>
          <cell r="K6122">
            <v>8.0450934140963756E-2</v>
          </cell>
          <cell r="L6122">
            <v>8.0450934140963756E-2</v>
          </cell>
          <cell r="P6122" t="str">
            <v>PROBADAS PRODUCIENDO</v>
          </cell>
          <cell r="Q6122" t="str">
            <v>PROBADAS PRODUCIENDO2012</v>
          </cell>
        </row>
        <row r="6123">
          <cell r="I6123">
            <v>0.29849244504701544</v>
          </cell>
          <cell r="J6123">
            <v>0.29849244504701544</v>
          </cell>
          <cell r="K6123">
            <v>7.6753233942569526E-2</v>
          </cell>
          <cell r="L6123">
            <v>7.6753233942569526E-2</v>
          </cell>
          <cell r="P6123" t="str">
            <v>PROBADAS PRODUCIENDO</v>
          </cell>
          <cell r="Q6123" t="str">
            <v>PROBADAS PRODUCIENDO2012</v>
          </cell>
        </row>
        <row r="6124">
          <cell r="I6124">
            <v>0.30407470662291508</v>
          </cell>
          <cell r="J6124">
            <v>0.30407470662291508</v>
          </cell>
          <cell r="K6124">
            <v>7.8188635862360689E-2</v>
          </cell>
          <cell r="L6124">
            <v>7.8188635862360689E-2</v>
          </cell>
          <cell r="P6124" t="str">
            <v>PROBADAS PRODUCIENDO</v>
          </cell>
          <cell r="Q6124" t="str">
            <v>PROBADAS PRODUCIENDO2012</v>
          </cell>
        </row>
        <row r="6125">
          <cell r="I6125">
            <v>0.29969881955994443</v>
          </cell>
          <cell r="J6125">
            <v>0.29969881955994443</v>
          </cell>
          <cell r="K6125">
            <v>7.7063436585047149E-2</v>
          </cell>
          <cell r="L6125">
            <v>7.7063436585047149E-2</v>
          </cell>
          <cell r="P6125" t="str">
            <v>PROBADAS PRODUCIENDO</v>
          </cell>
          <cell r="Q6125" t="str">
            <v>PROBADAS PRODUCIENDO2012</v>
          </cell>
        </row>
        <row r="6126">
          <cell r="I6126">
            <v>0.28592400890822867</v>
          </cell>
          <cell r="J6126">
            <v>0.28592400890822867</v>
          </cell>
          <cell r="K6126">
            <v>7.3521433154108695E-2</v>
          </cell>
          <cell r="L6126">
            <v>7.3521433154108695E-2</v>
          </cell>
          <cell r="P6126" t="str">
            <v>PROBADAS PRODUCIENDO</v>
          </cell>
          <cell r="Q6126" t="str">
            <v>PROBADAS PRODUCIENDO2012</v>
          </cell>
        </row>
        <row r="6127">
          <cell r="I6127">
            <v>0.29127122166030828</v>
          </cell>
          <cell r="J6127">
            <v>0.29127122166030828</v>
          </cell>
          <cell r="K6127">
            <v>7.4896395496074894E-2</v>
          </cell>
          <cell r="L6127">
            <v>7.4896395496074894E-2</v>
          </cell>
          <cell r="P6127" t="str">
            <v>PROBADAS PRODUCIENDO</v>
          </cell>
          <cell r="Q6127" t="str">
            <v>PROBADAS PRODUCIENDO2012</v>
          </cell>
        </row>
        <row r="6128">
          <cell r="I6128">
            <v>0.27788376176788232</v>
          </cell>
          <cell r="J6128">
            <v>0.27788376176788232</v>
          </cell>
          <cell r="K6128">
            <v>7.1453993994561871E-2</v>
          </cell>
          <cell r="L6128">
            <v>7.1453993994561871E-2</v>
          </cell>
          <cell r="P6128" t="str">
            <v>PROBADAS PRODUCIENDO</v>
          </cell>
          <cell r="Q6128" t="str">
            <v>PROBADAS PRODUCIENDO2012</v>
          </cell>
        </row>
        <row r="6129">
          <cell r="I6129">
            <v>0.28308060970029414</v>
          </cell>
          <cell r="J6129">
            <v>0.28308060970029414</v>
          </cell>
          <cell r="K6129">
            <v>7.2790292087659456E-2</v>
          </cell>
          <cell r="L6129">
            <v>7.2790292087659456E-2</v>
          </cell>
          <cell r="P6129" t="str">
            <v>PROBADAS PRODUCIENDO</v>
          </cell>
          <cell r="Q6129" t="str">
            <v>PROBADAS PRODUCIENDO2012</v>
          </cell>
        </row>
        <row r="6130">
          <cell r="I6130">
            <v>0.28732348332864593</v>
          </cell>
          <cell r="J6130">
            <v>0.28732348332864593</v>
          </cell>
          <cell r="K6130">
            <v>7.3881288786535201E-2</v>
          </cell>
          <cell r="L6130">
            <v>7.3881288786535201E-2</v>
          </cell>
          <cell r="P6130" t="str">
            <v>PROBADAS PRODUCIENDO</v>
          </cell>
          <cell r="Q6130" t="str">
            <v>PROBADAS PRODUCIENDO2013</v>
          </cell>
        </row>
        <row r="6131">
          <cell r="I6131">
            <v>0.25596235993098437</v>
          </cell>
          <cell r="J6131">
            <v>0.25596235993098437</v>
          </cell>
          <cell r="K6131">
            <v>6.5817206493050784E-2</v>
          </cell>
          <cell r="L6131">
            <v>6.5817206493050784E-2</v>
          </cell>
          <cell r="P6131" t="str">
            <v>PROBADAS PRODUCIENDO</v>
          </cell>
          <cell r="Q6131" t="str">
            <v>PROBADAS PRODUCIENDO2013</v>
          </cell>
        </row>
        <row r="6132">
          <cell r="I6132">
            <v>0.2795051497374923</v>
          </cell>
          <cell r="J6132">
            <v>0.2795051497374923</v>
          </cell>
          <cell r="K6132">
            <v>7.1870911649290256E-2</v>
          </cell>
          <cell r="L6132">
            <v>7.1870911649290256E-2</v>
          </cell>
          <cell r="P6132" t="str">
            <v>PROBADAS PRODUCIENDO</v>
          </cell>
          <cell r="Q6132" t="str">
            <v>PROBADAS PRODUCIENDO2013</v>
          </cell>
        </row>
        <row r="6133">
          <cell r="I6133">
            <v>0.2666584841434525</v>
          </cell>
          <cell r="J6133">
            <v>0.2666584841434525</v>
          </cell>
          <cell r="K6133">
            <v>6.8567567976501528E-2</v>
          </cell>
          <cell r="L6133">
            <v>6.8567567976501528E-2</v>
          </cell>
          <cell r="P6133" t="str">
            <v>PROBADAS PRODUCIENDO</v>
          </cell>
          <cell r="Q6133" t="str">
            <v>PROBADAS PRODUCIENDO2013</v>
          </cell>
        </row>
        <row r="6134">
          <cell r="I6134">
            <v>0.2716454023540219</v>
          </cell>
          <cell r="J6134">
            <v>0.2716454023540219</v>
          </cell>
          <cell r="K6134">
            <v>6.9849885523962416E-2</v>
          </cell>
          <cell r="L6134">
            <v>6.9849885523962416E-2</v>
          </cell>
          <cell r="P6134" t="str">
            <v>PROBADAS PRODUCIENDO</v>
          </cell>
          <cell r="Q6134" t="str">
            <v>PROBADAS PRODUCIENDO2013</v>
          </cell>
        </row>
        <row r="6135">
          <cell r="I6135">
            <v>0.25915998787247341</v>
          </cell>
          <cell r="J6135">
            <v>0.25915998787247341</v>
          </cell>
          <cell r="K6135">
            <v>6.663943261477305E-2</v>
          </cell>
          <cell r="L6135">
            <v>6.663943261477305E-2</v>
          </cell>
          <cell r="P6135" t="str">
            <v>PROBADAS PRODUCIENDO</v>
          </cell>
          <cell r="Q6135" t="str">
            <v>PROBADAS PRODUCIENDO2013</v>
          </cell>
        </row>
        <row r="6136">
          <cell r="I6136">
            <v>0.26400667282653378</v>
          </cell>
          <cell r="J6136">
            <v>0.26400667282653378</v>
          </cell>
          <cell r="K6136">
            <v>6.788569110572526E-2</v>
          </cell>
          <cell r="L6136">
            <v>6.788569110572526E-2</v>
          </cell>
          <cell r="P6136" t="str">
            <v>PROBADAS PRODUCIENDO</v>
          </cell>
          <cell r="Q6136" t="str">
            <v>PROBADAS PRODUCIENDO2013</v>
          </cell>
        </row>
        <row r="6137">
          <cell r="I6137">
            <v>0.2602073979806015</v>
          </cell>
          <cell r="J6137">
            <v>0.2602073979806015</v>
          </cell>
          <cell r="K6137">
            <v>6.6908759743137411E-2</v>
          </cell>
          <cell r="L6137">
            <v>6.6908759743137411E-2</v>
          </cell>
          <cell r="P6137" t="str">
            <v>PROBADAS PRODUCIENDO</v>
          </cell>
          <cell r="Q6137" t="str">
            <v>PROBADAS PRODUCIENDO2013</v>
          </cell>
        </row>
        <row r="6138">
          <cell r="I6138">
            <v>0.24824769909816041</v>
          </cell>
          <cell r="J6138">
            <v>0.24824769909816041</v>
          </cell>
          <cell r="K6138">
            <v>6.3833487382183335E-2</v>
          </cell>
          <cell r="L6138">
            <v>6.3833487382183335E-2</v>
          </cell>
          <cell r="P6138" t="str">
            <v>PROBADAS PRODUCIENDO</v>
          </cell>
          <cell r="Q6138" t="str">
            <v>PROBADAS PRODUCIENDO2013</v>
          </cell>
        </row>
        <row r="6139">
          <cell r="I6139">
            <v>0.25289030769671839</v>
          </cell>
          <cell r="J6139">
            <v>0.25289030769671839</v>
          </cell>
          <cell r="K6139">
            <v>6.5027270440286472E-2</v>
          </cell>
          <cell r="L6139">
            <v>6.5027270440286472E-2</v>
          </cell>
          <cell r="P6139" t="str">
            <v>PROBADAS PRODUCIENDO</v>
          </cell>
          <cell r="Q6139" t="str">
            <v>PROBADAS PRODUCIENDO2013</v>
          </cell>
        </row>
        <row r="6140">
          <cell r="I6140">
            <v>0.24126691822427254</v>
          </cell>
          <cell r="J6140">
            <v>0.24126691822427254</v>
          </cell>
          <cell r="K6140">
            <v>6.2038475426584472E-2</v>
          </cell>
          <cell r="L6140">
            <v>6.2038475426584472E-2</v>
          </cell>
          <cell r="P6140" t="str">
            <v>PROBADAS PRODUCIENDO</v>
          </cell>
          <cell r="Q6140" t="str">
            <v>PROBADAS PRODUCIENDO2013</v>
          </cell>
        </row>
        <row r="6141">
          <cell r="I6141">
            <v>0.24577897562970286</v>
          </cell>
          <cell r="J6141">
            <v>0.24577897562970286</v>
          </cell>
          <cell r="K6141">
            <v>6.319868903784269E-2</v>
          </cell>
          <cell r="L6141">
            <v>6.319868903784269E-2</v>
          </cell>
          <cell r="P6141" t="str">
            <v>PROBADAS PRODUCIENDO</v>
          </cell>
          <cell r="Q6141" t="str">
            <v>PROBADAS PRODUCIENDO2013</v>
          </cell>
        </row>
        <row r="6142">
          <cell r="I6142">
            <v>0.24804767408714684</v>
          </cell>
          <cell r="J6142">
            <v>0.24804767408714684</v>
          </cell>
          <cell r="K6142">
            <v>6.3782053696944604E-2</v>
          </cell>
          <cell r="L6142">
            <v>6.3782053696944604E-2</v>
          </cell>
          <cell r="P6142" t="str">
            <v>PROBADAS PRODUCIENDO</v>
          </cell>
          <cell r="Q6142" t="str">
            <v>PROBADAS PRODUCIENDO2014</v>
          </cell>
        </row>
        <row r="6143">
          <cell r="I6143">
            <v>0.22097347317105656</v>
          </cell>
          <cell r="J6143">
            <v>0.22097347317105656</v>
          </cell>
          <cell r="K6143">
            <v>5.682029466015056E-2</v>
          </cell>
          <cell r="L6143">
            <v>5.682029466015056E-2</v>
          </cell>
          <cell r="P6143" t="str">
            <v>PROBADAS PRODUCIENDO</v>
          </cell>
          <cell r="Q6143" t="str">
            <v>PROBADAS PRODUCIENDO2014</v>
          </cell>
        </row>
        <row r="6144">
          <cell r="I6144">
            <v>0.24129807102631592</v>
          </cell>
          <cell r="J6144">
            <v>0.24129807102631592</v>
          </cell>
          <cell r="K6144">
            <v>6.2046485941901958E-2</v>
          </cell>
          <cell r="L6144">
            <v>6.2046485941901958E-2</v>
          </cell>
          <cell r="P6144" t="str">
            <v>PROBADAS PRODUCIENDO</v>
          </cell>
          <cell r="Q6144" t="str">
            <v>PROBADAS PRODUCIENDO2014</v>
          </cell>
        </row>
        <row r="6145">
          <cell r="I6145">
            <v>0.23020748600535151</v>
          </cell>
          <cell r="J6145">
            <v>0.23020748600535151</v>
          </cell>
          <cell r="K6145">
            <v>5.9194694277493298E-2</v>
          </cell>
          <cell r="L6145">
            <v>5.9194694277493298E-2</v>
          </cell>
          <cell r="P6145" t="str">
            <v>PROBADAS PRODUCIENDO</v>
          </cell>
          <cell r="Q6145" t="str">
            <v>PROBADAS PRODUCIENDO2014</v>
          </cell>
        </row>
        <row r="6146">
          <cell r="I6146">
            <v>0.23451271524962466</v>
          </cell>
          <cell r="J6146">
            <v>0.23451271524962466</v>
          </cell>
          <cell r="K6146">
            <v>6.0301724866860605E-2</v>
          </cell>
          <cell r="L6146">
            <v>6.0301724866860605E-2</v>
          </cell>
          <cell r="P6146" t="str">
            <v>PROBADAS PRODUCIENDO</v>
          </cell>
          <cell r="Q6146" t="str">
            <v>PROBADAS PRODUCIENDO2014</v>
          </cell>
        </row>
        <row r="6147">
          <cell r="I6147">
            <v>0.22373399996229942</v>
          </cell>
          <cell r="J6147">
            <v>0.22373399996229942</v>
          </cell>
          <cell r="K6147">
            <v>5.7530126222485822E-2</v>
          </cell>
          <cell r="L6147">
            <v>5.7530126222485822E-2</v>
          </cell>
          <cell r="P6147" t="str">
            <v>PROBADAS PRODUCIENDO</v>
          </cell>
          <cell r="Q6147" t="str">
            <v>PROBADAS PRODUCIENDO2014</v>
          </cell>
        </row>
        <row r="6148">
          <cell r="I6148">
            <v>0.22791816519641461</v>
          </cell>
          <cell r="J6148">
            <v>0.22791816519641461</v>
          </cell>
          <cell r="K6148">
            <v>5.8606026863849879E-2</v>
          </cell>
          <cell r="L6148">
            <v>5.8606026863849879E-2</v>
          </cell>
          <cell r="P6148" t="str">
            <v>PROBADAS PRODUCIENDO</v>
          </cell>
          <cell r="Q6148" t="str">
            <v>PROBADAS PRODUCIENDO2014</v>
          </cell>
        </row>
        <row r="6149">
          <cell r="I6149">
            <v>0.22463823388751908</v>
          </cell>
          <cell r="J6149">
            <v>0.22463823388751908</v>
          </cell>
          <cell r="K6149">
            <v>5.7762637561224253E-2</v>
          </cell>
          <cell r="L6149">
            <v>5.7762637561224253E-2</v>
          </cell>
          <cell r="P6149" t="str">
            <v>PROBADAS PRODUCIENDO</v>
          </cell>
          <cell r="Q6149" t="str">
            <v>PROBADAS PRODUCIENDO2014</v>
          </cell>
        </row>
        <row r="6150">
          <cell r="I6150">
            <v>0.21431337127550104</v>
          </cell>
          <cell r="J6150">
            <v>0.21431337127550104</v>
          </cell>
          <cell r="K6150">
            <v>5.5107740900907476E-2</v>
          </cell>
          <cell r="L6150">
            <v>5.5107740900907476E-2</v>
          </cell>
          <cell r="P6150" t="str">
            <v>PROBADAS PRODUCIENDO</v>
          </cell>
          <cell r="Q6150" t="str">
            <v>PROBADAS PRODUCIENDO2014</v>
          </cell>
        </row>
        <row r="6151">
          <cell r="I6151">
            <v>0.21832135646080869</v>
          </cell>
          <cell r="J6151">
            <v>0.21832135646080869</v>
          </cell>
          <cell r="K6151">
            <v>5.6138339261672762E-2</v>
          </cell>
          <cell r="L6151">
            <v>5.6138339261672762E-2</v>
          </cell>
          <cell r="P6151" t="str">
            <v>PROBADAS PRODUCIENDO</v>
          </cell>
          <cell r="Q6151" t="str">
            <v>PROBADAS PRODUCIENDO2014</v>
          </cell>
        </row>
        <row r="6152">
          <cell r="I6152">
            <v>0.20828683129687509</v>
          </cell>
          <cell r="J6152">
            <v>0.20828683129687509</v>
          </cell>
          <cell r="K6152">
            <v>5.355809888979772E-2</v>
          </cell>
          <cell r="L6152">
            <v>5.355809888979772E-2</v>
          </cell>
          <cell r="P6152" t="str">
            <v>PROBADAS PRODUCIENDO</v>
          </cell>
          <cell r="Q6152" t="str">
            <v>PROBADAS PRODUCIENDO2014</v>
          </cell>
        </row>
        <row r="6153">
          <cell r="I6153">
            <v>0.21218211104149726</v>
          </cell>
          <cell r="J6153">
            <v>0.21218211104149726</v>
          </cell>
          <cell r="K6153">
            <v>5.4559716593936429E-2</v>
          </cell>
          <cell r="L6153">
            <v>5.4559716593936429E-2</v>
          </cell>
          <cell r="P6153" t="str">
            <v>PROBADAS PRODUCIENDO</v>
          </cell>
          <cell r="Q6153" t="str">
            <v>PROBADAS PRODUCIENDO2014</v>
          </cell>
        </row>
        <row r="6154">
          <cell r="I6154">
            <v>0.21372411400868482</v>
          </cell>
          <cell r="J6154">
            <v>0.21372411400868482</v>
          </cell>
          <cell r="K6154">
            <v>5.4956221485247966E-2</v>
          </cell>
          <cell r="L6154">
            <v>5.4956221485247966E-2</v>
          </cell>
          <cell r="P6154" t="str">
            <v>PROBADAS PRODUCIENDO</v>
          </cell>
          <cell r="Q6154" t="str">
            <v>PROBADAS PRODUCIENDO2015</v>
          </cell>
        </row>
        <row r="6155">
          <cell r="I6155">
            <v>0.19039630162511997</v>
          </cell>
          <cell r="J6155">
            <v>0.19039630162511997</v>
          </cell>
          <cell r="K6155">
            <v>4.8957794821678294E-2</v>
          </cell>
          <cell r="L6155">
            <v>4.8957794821678294E-2</v>
          </cell>
          <cell r="P6155" t="str">
            <v>PROBADAS PRODUCIENDO</v>
          </cell>
          <cell r="Q6155" t="str">
            <v>PROBADAS PRODUCIENDO2015</v>
          </cell>
        </row>
        <row r="6156">
          <cell r="I6156">
            <v>0.20790848626940278</v>
          </cell>
          <cell r="J6156">
            <v>0.20790848626940278</v>
          </cell>
          <cell r="K6156">
            <v>5.3460812660660446E-2</v>
          </cell>
          <cell r="L6156">
            <v>5.3460812660660446E-2</v>
          </cell>
          <cell r="P6156" t="str">
            <v>PROBADAS PRODUCIENDO</v>
          </cell>
          <cell r="Q6156" t="str">
            <v>PROBADAS PRODUCIENDO2015</v>
          </cell>
        </row>
        <row r="6157">
          <cell r="I6157">
            <v>0.19835255930428561</v>
          </cell>
          <cell r="J6157">
            <v>0.19835255930428561</v>
          </cell>
          <cell r="K6157">
            <v>5.1003637244457806E-2</v>
          </cell>
          <cell r="L6157">
            <v>5.1003637244457806E-2</v>
          </cell>
          <cell r="P6157" t="str">
            <v>PROBADAS PRODUCIENDO</v>
          </cell>
          <cell r="Q6157" t="str">
            <v>PROBADAS PRODUCIENDO2015</v>
          </cell>
        </row>
        <row r="6158">
          <cell r="I6158">
            <v>0.20206205309100286</v>
          </cell>
          <cell r="J6158">
            <v>0.20206205309100286</v>
          </cell>
          <cell r="K6158">
            <v>5.1957482640362443E-2</v>
          </cell>
          <cell r="L6158">
            <v>5.1957482640362443E-2</v>
          </cell>
          <cell r="P6158" t="str">
            <v>PROBADAS PRODUCIENDO</v>
          </cell>
          <cell r="Q6158" t="str">
            <v>PROBADAS PRODUCIENDO2015</v>
          </cell>
        </row>
        <row r="6159">
          <cell r="I6159">
            <v>0.19277484093143321</v>
          </cell>
          <cell r="J6159">
            <v>0.19277484093143321</v>
          </cell>
          <cell r="K6159">
            <v>4.9569403546952072E-2</v>
          </cell>
          <cell r="L6159">
            <v>4.9569403546952072E-2</v>
          </cell>
          <cell r="P6159" t="str">
            <v>PROBADAS PRODUCIENDO</v>
          </cell>
          <cell r="Q6159" t="str">
            <v>PROBADAS PRODUCIENDO2015</v>
          </cell>
        </row>
        <row r="6160">
          <cell r="I6160">
            <v>0.19638002292242868</v>
          </cell>
          <cell r="J6160">
            <v>0.19638002292242868</v>
          </cell>
          <cell r="K6160">
            <v>5.0496426596787818E-2</v>
          </cell>
          <cell r="L6160">
            <v>5.0496426596787818E-2</v>
          </cell>
          <cell r="P6160" t="str">
            <v>PROBADAS PRODUCIENDO</v>
          </cell>
          <cell r="Q6160" t="str">
            <v>PROBADAS PRODUCIENDO2015</v>
          </cell>
        </row>
        <row r="6161">
          <cell r="I6161">
            <v>0.19355395162148256</v>
          </cell>
          <cell r="J6161">
            <v>0.19355395162148256</v>
          </cell>
          <cell r="K6161">
            <v>4.9769741163708484E-2</v>
          </cell>
          <cell r="L6161">
            <v>4.9769741163708484E-2</v>
          </cell>
          <cell r="P6161" t="str">
            <v>PROBADAS PRODUCIENDO</v>
          </cell>
          <cell r="Q6161" t="str">
            <v>PROBADAS PRODUCIENDO2015</v>
          </cell>
        </row>
        <row r="6162">
          <cell r="I6162">
            <v>0.18465779034065793</v>
          </cell>
          <cell r="J6162">
            <v>0.18465779034065793</v>
          </cell>
          <cell r="K6162">
            <v>4.7482215434638819E-2</v>
          </cell>
          <cell r="L6162">
            <v>4.7482215434638819E-2</v>
          </cell>
          <cell r="P6162" t="str">
            <v>PROBADAS PRODUCIENDO</v>
          </cell>
          <cell r="Q6162" t="str">
            <v>PROBADAS PRODUCIENDO2015</v>
          </cell>
        </row>
        <row r="6163">
          <cell r="I6163">
            <v>0.18811117117093737</v>
          </cell>
          <cell r="J6163">
            <v>0.18811117117093737</v>
          </cell>
          <cell r="K6163">
            <v>4.8370204900226373E-2</v>
          </cell>
          <cell r="L6163">
            <v>4.8370204900226373E-2</v>
          </cell>
          <cell r="P6163" t="str">
            <v>PROBADAS PRODUCIENDO</v>
          </cell>
          <cell r="Q6163" t="str">
            <v>PROBADAS PRODUCIENDO2015</v>
          </cell>
        </row>
        <row r="6164">
          <cell r="I6164">
            <v>0.1794651719369153</v>
          </cell>
          <cell r="J6164">
            <v>0.1794651719369153</v>
          </cell>
          <cell r="K6164">
            <v>4.6147004906767077E-2</v>
          </cell>
          <cell r="L6164">
            <v>4.6147004906767077E-2</v>
          </cell>
          <cell r="P6164" t="str">
            <v>PROBADAS PRODUCIENDO</v>
          </cell>
          <cell r="Q6164" t="str">
            <v>PROBADAS PRODUCIENDO2015</v>
          </cell>
        </row>
        <row r="6165">
          <cell r="I6165">
            <v>0.18282144292513733</v>
          </cell>
          <cell r="J6165">
            <v>0.18282144292513733</v>
          </cell>
          <cell r="K6165">
            <v>4.7010023909787708E-2</v>
          </cell>
          <cell r="L6165">
            <v>4.7010023909787708E-2</v>
          </cell>
          <cell r="P6165" t="str">
            <v>PROBADAS PRODUCIENDO</v>
          </cell>
          <cell r="Q6165" t="str">
            <v>PROBADAS PRODUCIENDO2015</v>
          </cell>
        </row>
        <row r="6166">
          <cell r="I6166">
            <v>0.18390346720263112</v>
          </cell>
          <cell r="J6166">
            <v>0.18390346720263112</v>
          </cell>
          <cell r="K6166">
            <v>4.7288251596551908E-2</v>
          </cell>
          <cell r="L6166">
            <v>4.7288251596551908E-2</v>
          </cell>
          <cell r="P6166" t="str">
            <v>PROBADAS PRODUCIENDO</v>
          </cell>
          <cell r="Q6166" t="str">
            <v>PROBADAS PRODUCIENDO2016</v>
          </cell>
        </row>
        <row r="6167">
          <cell r="I6167">
            <v>0.1696420670223226</v>
          </cell>
          <cell r="J6167">
            <v>0.1696420670223226</v>
          </cell>
          <cell r="K6167">
            <v>4.3621128349210038E-2</v>
          </cell>
          <cell r="L6167">
            <v>4.3621128349210038E-2</v>
          </cell>
          <cell r="P6167" t="str">
            <v>PROBADAS PRODUCIENDO</v>
          </cell>
          <cell r="Q6167" t="str">
            <v>PROBADAS PRODUCIENDO2016</v>
          </cell>
        </row>
        <row r="6168">
          <cell r="I6168">
            <v>0.17881565392620138</v>
          </cell>
          <cell r="J6168">
            <v>0.17881565392620138</v>
          </cell>
          <cell r="K6168">
            <v>4.5979990268194285E-2</v>
          </cell>
          <cell r="L6168">
            <v>4.5979990268194285E-2</v>
          </cell>
          <cell r="P6168" t="str">
            <v>PROBADAS PRODUCIENDO</v>
          </cell>
          <cell r="Q6168" t="str">
            <v>PROBADAS PRODUCIENDO2016</v>
          </cell>
        </row>
        <row r="6169">
          <cell r="I6169">
            <v>0.17059689691536506</v>
          </cell>
          <cell r="J6169">
            <v>0.17059689691536506</v>
          </cell>
          <cell r="K6169">
            <v>4.3866649746391484E-2</v>
          </cell>
          <cell r="L6169">
            <v>4.3866649746391484E-2</v>
          </cell>
          <cell r="P6169" t="str">
            <v>PROBADAS PRODUCIENDO</v>
          </cell>
          <cell r="Q6169" t="str">
            <v>PROBADAS PRODUCIENDO2016</v>
          </cell>
        </row>
        <row r="6170">
          <cell r="I6170">
            <v>0.17378731770631475</v>
          </cell>
          <cell r="J6170">
            <v>0.17378731770631475</v>
          </cell>
          <cell r="K6170">
            <v>4.4687022648306735E-2</v>
          </cell>
          <cell r="L6170">
            <v>4.4687022648306735E-2</v>
          </cell>
          <cell r="P6170" t="str">
            <v>PROBADAS PRODUCIENDO</v>
          </cell>
          <cell r="Q6170" t="str">
            <v>PROBADAS PRODUCIENDO2016</v>
          </cell>
        </row>
        <row r="6171">
          <cell r="I6171">
            <v>0.16579967398255857</v>
          </cell>
          <cell r="J6171">
            <v>0.16579967398255857</v>
          </cell>
          <cell r="K6171">
            <v>4.2633109735091157E-2</v>
          </cell>
          <cell r="L6171">
            <v>4.2633109735091157E-2</v>
          </cell>
          <cell r="P6171" t="str">
            <v>PROBADAS PRODUCIENDO</v>
          </cell>
          <cell r="Q6171" t="str">
            <v>PROBADAS PRODUCIENDO2016</v>
          </cell>
        </row>
        <row r="6172">
          <cell r="I6172">
            <v>0.1689003794266222</v>
          </cell>
          <cell r="J6172">
            <v>0.1689003794266222</v>
          </cell>
          <cell r="K6172">
            <v>4.3430413567346386E-2</v>
          </cell>
          <cell r="L6172">
            <v>4.3430413567346386E-2</v>
          </cell>
          <cell r="P6172" t="str">
            <v>PROBADAS PRODUCIENDO</v>
          </cell>
          <cell r="Q6172" t="str">
            <v>PROBADAS PRODUCIENDO2016</v>
          </cell>
        </row>
        <row r="6173">
          <cell r="I6173">
            <v>0.16646976297229404</v>
          </cell>
          <cell r="J6173">
            <v>0.16646976297229404</v>
          </cell>
          <cell r="K6173">
            <v>4.2805413918479807E-2</v>
          </cell>
          <cell r="L6173">
            <v>4.2805413918479807E-2</v>
          </cell>
          <cell r="P6173" t="str">
            <v>PROBADAS PRODUCIENDO</v>
          </cell>
          <cell r="Q6173" t="str">
            <v>PROBADAS PRODUCIENDO2016</v>
          </cell>
        </row>
        <row r="6174">
          <cell r="I6174">
            <v>0.15881845000567527</v>
          </cell>
          <cell r="J6174">
            <v>0.15881845000567527</v>
          </cell>
          <cell r="K6174">
            <v>4.0837983841640828E-2</v>
          </cell>
          <cell r="L6174">
            <v>4.0837983841640828E-2</v>
          </cell>
          <cell r="P6174" t="str">
            <v>PROBADAS PRODUCIENDO</v>
          </cell>
          <cell r="Q6174" t="str">
            <v>PROBADAS PRODUCIENDO2016</v>
          </cell>
        </row>
        <row r="6175">
          <cell r="I6175">
            <v>0.16178859596990397</v>
          </cell>
          <cell r="J6175">
            <v>0.16178859596990397</v>
          </cell>
          <cell r="K6175">
            <v>4.1601716096238146E-2</v>
          </cell>
          <cell r="L6175">
            <v>4.1601716096238146E-2</v>
          </cell>
          <cell r="P6175" t="str">
            <v>PROBADAS PRODUCIENDO</v>
          </cell>
          <cell r="Q6175" t="str">
            <v>PROBADAS PRODUCIENDO2016</v>
          </cell>
        </row>
        <row r="6176">
          <cell r="I6176">
            <v>0.15435243963680786</v>
          </cell>
          <cell r="J6176">
            <v>0.15435243963680786</v>
          </cell>
          <cell r="K6176">
            <v>3.968961059360894E-2</v>
          </cell>
          <cell r="L6176">
            <v>3.968961059360894E-2</v>
          </cell>
          <cell r="P6176" t="str">
            <v>PROBADAS PRODUCIENDO</v>
          </cell>
          <cell r="Q6176" t="str">
            <v>PROBADAS PRODUCIENDO2016</v>
          </cell>
        </row>
        <row r="6177">
          <cell r="I6177">
            <v>0.15723906443159777</v>
          </cell>
          <cell r="J6177">
            <v>0.15723906443159777</v>
          </cell>
          <cell r="K6177">
            <v>4.0431866526230716E-2</v>
          </cell>
          <cell r="L6177">
            <v>4.0431866526230716E-2</v>
          </cell>
          <cell r="P6177" t="str">
            <v>PROBADAS PRODUCIENDO</v>
          </cell>
          <cell r="Q6177" t="str">
            <v>PROBADAS PRODUCIENDO2016</v>
          </cell>
        </row>
        <row r="6178">
          <cell r="I6178">
            <v>0.1578315710813222</v>
          </cell>
          <cell r="J6178">
            <v>0.1578315710813222</v>
          </cell>
          <cell r="K6178">
            <v>4.0584221476091059E-2</v>
          </cell>
          <cell r="L6178">
            <v>4.0584221476091059E-2</v>
          </cell>
          <cell r="P6178" t="str">
            <v>PROBADAS PRODUCIENDO</v>
          </cell>
          <cell r="Q6178" t="str">
            <v>PROBADAS PRODUCIENDO2017</v>
          </cell>
        </row>
        <row r="6179">
          <cell r="I6179">
            <v>0.14060438408154702</v>
          </cell>
          <cell r="J6179">
            <v>0.14060438408154702</v>
          </cell>
          <cell r="K6179">
            <v>3.6154486868376384E-2</v>
          </cell>
          <cell r="L6179">
            <v>3.6154486868376384E-2</v>
          </cell>
          <cell r="P6179" t="str">
            <v>PROBADAS PRODUCIENDO</v>
          </cell>
          <cell r="Q6179" t="str">
            <v>PROBADAS PRODUCIENDO2017</v>
          </cell>
        </row>
        <row r="6180">
          <cell r="I6180">
            <v>0.15353683032559143</v>
          </cell>
          <cell r="J6180">
            <v>0.15353683032559143</v>
          </cell>
          <cell r="K6180">
            <v>3.9479887857545477E-2</v>
          </cell>
          <cell r="L6180">
            <v>3.9479887857545477E-2</v>
          </cell>
          <cell r="P6180" t="str">
            <v>PROBADAS PRODUCIENDO</v>
          </cell>
          <cell r="Q6180" t="str">
            <v>PROBADAS PRODUCIENDO2017</v>
          </cell>
        </row>
        <row r="6181">
          <cell r="I6181">
            <v>0.14647994311827531</v>
          </cell>
          <cell r="J6181">
            <v>0.14647994311827531</v>
          </cell>
          <cell r="K6181">
            <v>3.7665306203245486E-2</v>
          </cell>
          <cell r="L6181">
            <v>3.7665306203245486E-2</v>
          </cell>
          <cell r="P6181" t="str">
            <v>PROBADAS PRODUCIENDO</v>
          </cell>
          <cell r="Q6181" t="str">
            <v>PROBADAS PRODUCIENDO2017</v>
          </cell>
        </row>
        <row r="6182">
          <cell r="I6182">
            <v>0.14921934028452535</v>
          </cell>
          <cell r="J6182">
            <v>0.14921934028452535</v>
          </cell>
          <cell r="K6182">
            <v>3.8369704572623585E-2</v>
          </cell>
          <cell r="L6182">
            <v>3.8369704572623585E-2</v>
          </cell>
          <cell r="P6182" t="str">
            <v>PROBADAS PRODUCIENDO</v>
          </cell>
          <cell r="Q6182" t="str">
            <v>PROBADAS PRODUCIENDO2017</v>
          </cell>
        </row>
        <row r="6183">
          <cell r="I6183">
            <v>0.14236089432530738</v>
          </cell>
          <cell r="J6183">
            <v>0.14236089432530738</v>
          </cell>
          <cell r="K6183">
            <v>3.6606149360673711E-2</v>
          </cell>
          <cell r="L6183">
            <v>3.6606149360673711E-2</v>
          </cell>
          <cell r="P6183" t="str">
            <v>PROBADAS PRODUCIENDO</v>
          </cell>
          <cell r="Q6183" t="str">
            <v>PROBADAS PRODUCIENDO2017</v>
          </cell>
        </row>
        <row r="6184">
          <cell r="I6184">
            <v>0.1450232590299744</v>
          </cell>
          <cell r="J6184">
            <v>0.1450232590299744</v>
          </cell>
          <cell r="K6184">
            <v>3.7290739890211436E-2</v>
          </cell>
          <cell r="L6184">
            <v>3.7290739890211436E-2</v>
          </cell>
          <cell r="P6184" t="str">
            <v>PROBADAS PRODUCIENDO</v>
          </cell>
          <cell r="Q6184" t="str">
            <v>PROBADAS PRODUCIENDO2017</v>
          </cell>
        </row>
        <row r="6185">
          <cell r="I6185">
            <v>0.14293625412888603</v>
          </cell>
          <cell r="J6185">
            <v>0.14293625412888603</v>
          </cell>
          <cell r="K6185">
            <v>3.6754095234473858E-2</v>
          </cell>
          <cell r="L6185">
            <v>3.6754095234473858E-2</v>
          </cell>
          <cell r="P6185" t="str">
            <v>PROBADAS PRODUCIENDO</v>
          </cell>
          <cell r="Q6185" t="str">
            <v>PROBADAS PRODUCIENDO2017</v>
          </cell>
        </row>
        <row r="6186">
          <cell r="I6186">
            <v>0.13636659249731223</v>
          </cell>
          <cell r="J6186">
            <v>0.13636659249731223</v>
          </cell>
          <cell r="K6186">
            <v>3.5064796947368852E-2</v>
          </cell>
          <cell r="L6186">
            <v>3.5064796947368852E-2</v>
          </cell>
          <cell r="P6186" t="str">
            <v>PROBADAS PRODUCIENDO</v>
          </cell>
          <cell r="Q6186" t="str">
            <v>PROBADAS PRODUCIENDO2017</v>
          </cell>
        </row>
        <row r="6187">
          <cell r="I6187">
            <v>0.13891685466362499</v>
          </cell>
          <cell r="J6187">
            <v>0.13891685466362499</v>
          </cell>
          <cell r="K6187">
            <v>3.5720561848336635E-2</v>
          </cell>
          <cell r="L6187">
            <v>3.5720561848336635E-2</v>
          </cell>
          <cell r="P6187" t="str">
            <v>PROBADAS PRODUCIENDO</v>
          </cell>
          <cell r="Q6187" t="str">
            <v>PROBADAS PRODUCIENDO2017</v>
          </cell>
        </row>
        <row r="6188">
          <cell r="I6188">
            <v>0.13253193338787875</v>
          </cell>
          <cell r="J6188">
            <v>0.13253193338787875</v>
          </cell>
          <cell r="K6188">
            <v>3.4078767007247615E-2</v>
          </cell>
          <cell r="L6188">
            <v>3.4078767007247615E-2</v>
          </cell>
          <cell r="P6188" t="str">
            <v>PROBADAS PRODUCIENDO</v>
          </cell>
          <cell r="Q6188" t="str">
            <v>PROBADAS PRODUCIENDO2017</v>
          </cell>
        </row>
        <row r="6189">
          <cell r="I6189">
            <v>0.13501048161114795</v>
          </cell>
          <cell r="J6189">
            <v>0.13501048161114795</v>
          </cell>
          <cell r="K6189">
            <v>3.4716091652394178E-2</v>
          </cell>
          <cell r="L6189">
            <v>3.4716091652394178E-2</v>
          </cell>
          <cell r="P6189" t="str">
            <v>PROBADAS PRODUCIENDO</v>
          </cell>
          <cell r="Q6189" t="str">
            <v>PROBADAS PRODUCIENDO2017</v>
          </cell>
        </row>
        <row r="6190">
          <cell r="I6190">
            <v>0.13521477350017866</v>
          </cell>
          <cell r="J6190">
            <v>0.13521477350017866</v>
          </cell>
          <cell r="K6190">
            <v>3.4768622506730788E-2</v>
          </cell>
          <cell r="L6190">
            <v>3.4768622506730788E-2</v>
          </cell>
          <cell r="P6190" t="str">
            <v>PROBADAS PRODUCIENDO</v>
          </cell>
          <cell r="Q6190" t="str">
            <v>PROBADAS PRODUCIENDO2018</v>
          </cell>
        </row>
        <row r="6191">
          <cell r="I6191">
            <v>0.12045619147339603</v>
          </cell>
          <cell r="J6191">
            <v>0.12045619147339603</v>
          </cell>
          <cell r="K6191">
            <v>3.0973655773874863E-2</v>
          </cell>
          <cell r="L6191">
            <v>3.0973655773874863E-2</v>
          </cell>
          <cell r="P6191" t="str">
            <v>PROBADAS PRODUCIENDO</v>
          </cell>
          <cell r="Q6191" t="str">
            <v>PROBADAS PRODUCIENDO2018</v>
          </cell>
        </row>
        <row r="6192">
          <cell r="I6192">
            <v>0.1315354563993669</v>
          </cell>
          <cell r="J6192">
            <v>0.1315354563993669</v>
          </cell>
          <cell r="K6192">
            <v>3.3822536631280833E-2</v>
          </cell>
          <cell r="L6192">
            <v>3.3822536631280833E-2</v>
          </cell>
          <cell r="P6192" t="str">
            <v>PROBADAS PRODUCIENDO</v>
          </cell>
          <cell r="Q6192" t="str">
            <v>PROBADAS PRODUCIENDO2018</v>
          </cell>
        </row>
        <row r="6193">
          <cell r="I6193">
            <v>0.12548980026848514</v>
          </cell>
          <cell r="J6193">
            <v>0.12548980026848514</v>
          </cell>
          <cell r="K6193">
            <v>3.226797916408327E-2</v>
          </cell>
          <cell r="L6193">
            <v>3.226797916408327E-2</v>
          </cell>
          <cell r="P6193" t="str">
            <v>PROBADAS PRODUCIENDO</v>
          </cell>
          <cell r="Q6193" t="str">
            <v>PROBADAS PRODUCIENDO2018</v>
          </cell>
        </row>
        <row r="6194">
          <cell r="I6194">
            <v>0.12783664991855623</v>
          </cell>
          <cell r="J6194">
            <v>0.12783664991855623</v>
          </cell>
          <cell r="K6194">
            <v>3.2871439329353352E-2</v>
          </cell>
          <cell r="L6194">
            <v>3.2871439329353352E-2</v>
          </cell>
          <cell r="P6194" t="str">
            <v>PROBADAS PRODUCIENDO</v>
          </cell>
          <cell r="Q6194" t="str">
            <v>PROBADAS PRODUCIENDO2018</v>
          </cell>
        </row>
        <row r="6195">
          <cell r="I6195">
            <v>0.1219609989915188</v>
          </cell>
          <cell r="J6195">
            <v>0.1219609989915188</v>
          </cell>
          <cell r="K6195">
            <v>3.1360596366152911E-2</v>
          </cell>
          <cell r="L6195">
            <v>3.1360596366152911E-2</v>
          </cell>
          <cell r="P6195" t="str">
            <v>PROBADAS PRODUCIENDO</v>
          </cell>
          <cell r="Q6195" t="str">
            <v>PROBADAS PRODUCIENDO2018</v>
          </cell>
        </row>
        <row r="6196">
          <cell r="I6196">
            <v>0.12424185470403785</v>
          </cell>
          <cell r="J6196">
            <v>0.12424185470403785</v>
          </cell>
          <cell r="K6196">
            <v>3.1947087096478248E-2</v>
          </cell>
          <cell r="L6196">
            <v>3.1947087096478248E-2</v>
          </cell>
          <cell r="P6196" t="str">
            <v>PROBADAS PRODUCIENDO</v>
          </cell>
          <cell r="Q6196" t="str">
            <v>PROBADAS PRODUCIENDO2018</v>
          </cell>
        </row>
        <row r="6197">
          <cell r="I6197">
            <v>0.12245391143602988</v>
          </cell>
          <cell r="J6197">
            <v>0.12245391143602988</v>
          </cell>
          <cell r="K6197">
            <v>3.1487342033571064E-2</v>
          </cell>
          <cell r="L6197">
            <v>3.1487342033571064E-2</v>
          </cell>
          <cell r="P6197" t="str">
            <v>PROBADAS PRODUCIENDO</v>
          </cell>
          <cell r="Q6197" t="str">
            <v>PROBADAS PRODUCIENDO2018</v>
          </cell>
        </row>
        <row r="6198">
          <cell r="I6198">
            <v>0.11682566289614335</v>
          </cell>
          <cell r="J6198">
            <v>0.11682566289614335</v>
          </cell>
          <cell r="K6198">
            <v>3.0040115197391696E-2</v>
          </cell>
          <cell r="L6198">
            <v>3.0040115197391696E-2</v>
          </cell>
          <cell r="P6198" t="str">
            <v>PROBADAS PRODUCIENDO</v>
          </cell>
          <cell r="Q6198" t="str">
            <v>PROBADAS PRODUCIENDO2018</v>
          </cell>
        </row>
        <row r="6199">
          <cell r="I6199">
            <v>0.11901048003267448</v>
          </cell>
          <cell r="J6199">
            <v>0.11901048003267448</v>
          </cell>
          <cell r="K6199">
            <v>3.0601910926511395E-2</v>
          </cell>
          <cell r="L6199">
            <v>3.0601910926511395E-2</v>
          </cell>
          <cell r="P6199" t="str">
            <v>PROBADAS PRODUCIENDO</v>
          </cell>
          <cell r="Q6199" t="str">
            <v>PROBADAS PRODUCIENDO2018</v>
          </cell>
        </row>
        <row r="6200">
          <cell r="I6200">
            <v>0.11354049910172637</v>
          </cell>
          <cell r="J6200">
            <v>0.11354049910172637</v>
          </cell>
          <cell r="K6200">
            <v>2.9195380432956271E-2</v>
          </cell>
          <cell r="L6200">
            <v>2.9195380432956271E-2</v>
          </cell>
          <cell r="P6200" t="str">
            <v>PROBADAS PRODUCIENDO</v>
          </cell>
          <cell r="Q6200" t="str">
            <v>PROBADAS PRODUCIENDO2018</v>
          </cell>
        </row>
        <row r="6201">
          <cell r="I6201">
            <v>0.11566387869126334</v>
          </cell>
          <cell r="J6201">
            <v>0.11566387869126334</v>
          </cell>
          <cell r="K6201">
            <v>2.9741378340403943E-2</v>
          </cell>
          <cell r="L6201">
            <v>2.9741378340403943E-2</v>
          </cell>
          <cell r="P6201" t="str">
            <v>PROBADAS PRODUCIENDO</v>
          </cell>
          <cell r="Q6201" t="str">
            <v>PROBADAS PRODUCIENDO2018</v>
          </cell>
        </row>
        <row r="6202">
          <cell r="I6202">
            <v>0.1157811651791449</v>
          </cell>
          <cell r="J6202">
            <v>0.1157811651791449</v>
          </cell>
          <cell r="K6202">
            <v>2.9771536950419203E-2</v>
          </cell>
          <cell r="L6202">
            <v>2.9771536950419203E-2</v>
          </cell>
          <cell r="P6202" t="str">
            <v>PROBADAS PRODUCIENDO</v>
          </cell>
          <cell r="Q6202" t="str">
            <v>PROBADAS PRODUCIENDO2019</v>
          </cell>
        </row>
        <row r="6203">
          <cell r="I6203">
            <v>0.1031437456189942</v>
          </cell>
          <cell r="J6203">
            <v>0.1031437456189942</v>
          </cell>
          <cell r="K6203">
            <v>2.6521998022297013E-2</v>
          </cell>
          <cell r="L6203">
            <v>2.6521998022297013E-2</v>
          </cell>
          <cell r="P6203" t="str">
            <v>PROBADAS PRODUCIENDO</v>
          </cell>
          <cell r="Q6203" t="str">
            <v>PROBADAS PRODUCIENDO2019</v>
          </cell>
        </row>
        <row r="6204">
          <cell r="I6204">
            <v>0.1126306542551648</v>
          </cell>
          <cell r="J6204">
            <v>0.1126306542551648</v>
          </cell>
          <cell r="K6204">
            <v>2.896142632283271E-2</v>
          </cell>
          <cell r="L6204">
            <v>2.896142632283271E-2</v>
          </cell>
          <cell r="P6204" t="str">
            <v>PROBADAS PRODUCIENDO</v>
          </cell>
          <cell r="Q6204" t="str">
            <v>PROBADAS PRODUCIENDO2019</v>
          </cell>
        </row>
        <row r="6205">
          <cell r="I6205">
            <v>0.10745390401563011</v>
          </cell>
          <cell r="J6205">
            <v>0.10745390401563011</v>
          </cell>
          <cell r="K6205">
            <v>2.7630296075517154E-2</v>
          </cell>
          <cell r="L6205">
            <v>2.7630296075517154E-2</v>
          </cell>
          <cell r="P6205" t="str">
            <v>PROBADAS PRODUCIENDO</v>
          </cell>
          <cell r="Q6205" t="str">
            <v>PROBADAS PRODUCIENDO2019</v>
          </cell>
        </row>
        <row r="6206">
          <cell r="I6206">
            <v>0.10946345504286983</v>
          </cell>
          <cell r="J6206">
            <v>0.10946345504286983</v>
          </cell>
          <cell r="K6206">
            <v>2.8147024531036239E-2</v>
          </cell>
          <cell r="L6206">
            <v>2.8147024531036239E-2</v>
          </cell>
          <cell r="P6206" t="str">
            <v>PROBADAS PRODUCIENDO</v>
          </cell>
          <cell r="Q6206" t="str">
            <v>PROBADAS PRODUCIENDO2019</v>
          </cell>
        </row>
        <row r="6207">
          <cell r="I6207">
            <v>0.10443227617899678</v>
          </cell>
          <cell r="J6207">
            <v>0.10443227617899678</v>
          </cell>
          <cell r="K6207">
            <v>2.685332596427709E-2</v>
          </cell>
          <cell r="L6207">
            <v>2.685332596427709E-2</v>
          </cell>
          <cell r="P6207" t="str">
            <v>PROBADAS PRODUCIENDO</v>
          </cell>
          <cell r="Q6207" t="str">
            <v>PROBADAS PRODUCIENDO2019</v>
          </cell>
        </row>
        <row r="6208">
          <cell r="I6208">
            <v>0.10638531818146539</v>
          </cell>
          <cell r="J6208">
            <v>0.10638531818146539</v>
          </cell>
          <cell r="K6208">
            <v>2.7355523899945198E-2</v>
          </cell>
          <cell r="L6208">
            <v>2.7355523899945198E-2</v>
          </cell>
          <cell r="P6208" t="str">
            <v>PROBADAS PRODUCIENDO</v>
          </cell>
          <cell r="Q6208" t="str">
            <v>PROBADAS PRODUCIENDO2019</v>
          </cell>
        </row>
        <row r="6209">
          <cell r="I6209">
            <v>0.10485434527454866</v>
          </cell>
          <cell r="J6209">
            <v>0.10485434527454866</v>
          </cell>
          <cell r="K6209">
            <v>2.6961855237189573E-2</v>
          </cell>
          <cell r="L6209">
            <v>2.6961855237189573E-2</v>
          </cell>
          <cell r="P6209" t="str">
            <v>PROBADAS PRODUCIENDO</v>
          </cell>
          <cell r="Q6209" t="str">
            <v>PROBADAS PRODUCIENDO2019</v>
          </cell>
        </row>
        <row r="6210">
          <cell r="I6210">
            <v>0.10003501113673315</v>
          </cell>
          <cell r="J6210">
            <v>0.10003501113673315</v>
          </cell>
          <cell r="K6210">
            <v>2.5722629633108028E-2</v>
          </cell>
          <cell r="L6210">
            <v>2.5722629633108028E-2</v>
          </cell>
          <cell r="P6210" t="str">
            <v>PROBADAS PRODUCIENDO</v>
          </cell>
          <cell r="Q6210" t="str">
            <v>PROBADAS PRODUCIENDO2019</v>
          </cell>
        </row>
        <row r="6211">
          <cell r="I6211">
            <v>0.10190581761167061</v>
          </cell>
          <cell r="J6211">
            <v>0.10190581761167061</v>
          </cell>
          <cell r="K6211">
            <v>2.6203681831965291E-2</v>
          </cell>
          <cell r="L6211">
            <v>2.6203681831965291E-2</v>
          </cell>
          <cell r="P6211" t="str">
            <v>PROBADAS PRODUCIENDO</v>
          </cell>
          <cell r="Q6211" t="str">
            <v>PROBADAS PRODUCIENDO2019</v>
          </cell>
        </row>
        <row r="6212">
          <cell r="I6212">
            <v>9.7222004228718545E-2</v>
          </cell>
          <cell r="J6212">
            <v>9.7222004228718545E-2</v>
          </cell>
          <cell r="K6212">
            <v>2.4999303529296919E-2</v>
          </cell>
          <cell r="L6212">
            <v>2.4999303529296919E-2</v>
          </cell>
          <cell r="P6212" t="str">
            <v>PROBADAS PRODUCIENDO</v>
          </cell>
          <cell r="Q6212" t="str">
            <v>PROBADAS PRODUCIENDO2019</v>
          </cell>
        </row>
        <row r="6213">
          <cell r="I6213">
            <v>9.9040203206761518E-2</v>
          </cell>
          <cell r="J6213">
            <v>9.9040203206761518E-2</v>
          </cell>
          <cell r="K6213">
            <v>2.5466828432628697E-2</v>
          </cell>
          <cell r="L6213">
            <v>2.5466828432628697E-2</v>
          </cell>
          <cell r="P6213" t="str">
            <v>PROBADAS PRODUCIENDO</v>
          </cell>
          <cell r="Q6213" t="str">
            <v>PROBADAS PRODUCIENDO2019</v>
          </cell>
        </row>
        <row r="6214">
          <cell r="I6214">
            <v>9.8886108723280533E-2</v>
          </cell>
          <cell r="J6214">
            <v>9.8886108723280533E-2</v>
          </cell>
          <cell r="K6214">
            <v>2.5427205151918819E-2</v>
          </cell>
          <cell r="L6214">
            <v>2.5427205151918819E-2</v>
          </cell>
          <cell r="P6214" t="str">
            <v>PROBADAS PRODUCIENDO</v>
          </cell>
          <cell r="Q6214" t="str">
            <v>PROBADAS PRODUCIENDO2020</v>
          </cell>
        </row>
        <row r="6215">
          <cell r="I6215">
            <v>9.1217659671023271E-2</v>
          </cell>
          <cell r="J6215">
            <v>9.1217659671023271E-2</v>
          </cell>
          <cell r="K6215">
            <v>2.3455368765936346E-2</v>
          </cell>
          <cell r="L6215">
            <v>2.3455368765936346E-2</v>
          </cell>
          <cell r="P6215" t="str">
            <v>PROBADAS PRODUCIENDO</v>
          </cell>
          <cell r="Q6215" t="str">
            <v>PROBADAS PRODUCIENDO2020</v>
          </cell>
        </row>
        <row r="6216">
          <cell r="I6216">
            <v>9.6150357927118346E-2</v>
          </cell>
          <cell r="J6216">
            <v>9.6150357927118346E-2</v>
          </cell>
          <cell r="K6216">
            <v>2.4723744396544151E-2</v>
          </cell>
          <cell r="L6216">
            <v>2.4723744396544151E-2</v>
          </cell>
          <cell r="P6216" t="str">
            <v>PROBADAS PRODUCIENDO</v>
          </cell>
          <cell r="Q6216" t="str">
            <v>PROBADAS PRODUCIENDO2020</v>
          </cell>
        </row>
        <row r="6217">
          <cell r="I6217">
            <v>9.173107800974338E-2</v>
          </cell>
          <cell r="J6217">
            <v>9.173107800974338E-2</v>
          </cell>
          <cell r="K6217">
            <v>2.3587387242504438E-2</v>
          </cell>
          <cell r="L6217">
            <v>2.3587387242504438E-2</v>
          </cell>
          <cell r="P6217" t="str">
            <v>PROBADAS PRODUCIENDO</v>
          </cell>
          <cell r="Q6217" t="str">
            <v>PROBADAS PRODUCIENDO2020</v>
          </cell>
        </row>
        <row r="6218">
          <cell r="I6218">
            <v>9.3446588337013248E-2</v>
          </cell>
          <cell r="J6218">
            <v>9.3446588337013248E-2</v>
          </cell>
          <cell r="K6218">
            <v>2.4028507169205092E-2</v>
          </cell>
          <cell r="L6218">
            <v>2.4028507169205092E-2</v>
          </cell>
          <cell r="P6218" t="str">
            <v>PROBADAS PRODUCIENDO</v>
          </cell>
          <cell r="Q6218" t="str">
            <v>PROBADAS PRODUCIENDO2020</v>
          </cell>
        </row>
        <row r="6219">
          <cell r="I6219">
            <v>8.9151579560262484E-2</v>
          </cell>
          <cell r="J6219">
            <v>8.9151579560262484E-2</v>
          </cell>
          <cell r="K6219">
            <v>2.292410463273414E-2</v>
          </cell>
          <cell r="L6219">
            <v>2.292410463273414E-2</v>
          </cell>
          <cell r="P6219" t="str">
            <v>PROBADAS PRODUCIENDO</v>
          </cell>
          <cell r="Q6219" t="str">
            <v>PROBADAS PRODUCIENDO2020</v>
          </cell>
        </row>
        <row r="6220">
          <cell r="I6220">
            <v>9.0818849353079559E-2</v>
          </cell>
          <cell r="J6220">
            <v>9.0818849353079559E-2</v>
          </cell>
          <cell r="K6220">
            <v>2.3352820168342794E-2</v>
          </cell>
          <cell r="L6220">
            <v>2.3352820168342794E-2</v>
          </cell>
          <cell r="P6220" t="str">
            <v>PROBADAS PRODUCIENDO</v>
          </cell>
          <cell r="Q6220" t="str">
            <v>PROBADAS PRODUCIENDO2020</v>
          </cell>
        </row>
        <row r="6221">
          <cell r="I6221">
            <v>8.9511890834981608E-2</v>
          </cell>
          <cell r="J6221">
            <v>8.9511890834981608E-2</v>
          </cell>
          <cell r="K6221">
            <v>2.3016753729954355E-2</v>
          </cell>
          <cell r="L6221">
            <v>2.3016753729954355E-2</v>
          </cell>
          <cell r="P6221" t="str">
            <v>PROBADAS PRODUCIENDO</v>
          </cell>
          <cell r="Q6221" t="str">
            <v>PROBADAS PRODUCIENDO2020</v>
          </cell>
        </row>
        <row r="6222">
          <cell r="I6222">
            <v>8.5397729327306188E-2</v>
          </cell>
          <cell r="J6222">
            <v>8.5397729327306188E-2</v>
          </cell>
          <cell r="K6222">
            <v>2.1958853585693126E-2</v>
          </cell>
          <cell r="L6222">
            <v>2.1958853585693126E-2</v>
          </cell>
          <cell r="P6222" t="str">
            <v>PROBADAS PRODUCIENDO</v>
          </cell>
          <cell r="Q6222" t="str">
            <v>PROBADAS PRODUCIENDO2020</v>
          </cell>
        </row>
        <row r="6223">
          <cell r="I6223">
            <v>1.6936262873461103E-2</v>
          </cell>
          <cell r="J6223">
            <v>1.6936262873461103E-2</v>
          </cell>
          <cell r="K6223">
            <v>4.3549274630212695E-3</v>
          </cell>
          <cell r="L6223">
            <v>4.3549274630212695E-3</v>
          </cell>
          <cell r="P6223" t="str">
            <v>PROBADAS PRODUCIENDO</v>
          </cell>
          <cell r="Q6223" t="str">
            <v>PROBADAS PRODUCIENDO2020</v>
          </cell>
        </row>
        <row r="6224">
          <cell r="I6224">
            <v>0.79350497354301619</v>
          </cell>
          <cell r="J6224">
            <v>0.79350497354301619</v>
          </cell>
          <cell r="K6224">
            <v>0.28148736712096917</v>
          </cell>
          <cell r="L6224">
            <v>0.28148736712096917</v>
          </cell>
          <cell r="P6224" t="str">
            <v>PROBADAS PRODUCIENDO</v>
          </cell>
          <cell r="Q6224" t="str">
            <v>PROBADAS PRODUCIENDO2012</v>
          </cell>
        </row>
        <row r="6225">
          <cell r="I6225">
            <v>0.73317151409122627</v>
          </cell>
          <cell r="J6225">
            <v>0.73317151409122627</v>
          </cell>
          <cell r="K6225">
            <v>0.26008472036180119</v>
          </cell>
          <cell r="L6225">
            <v>0.26008472036180119</v>
          </cell>
          <cell r="P6225" t="str">
            <v>PROBADAS PRODUCIENDO</v>
          </cell>
          <cell r="Q6225" t="str">
            <v>PROBADAS PRODUCIENDO2012</v>
          </cell>
        </row>
        <row r="6226">
          <cell r="I6226">
            <v>0.77408677039462448</v>
          </cell>
          <cell r="J6226">
            <v>0.77408677039462448</v>
          </cell>
          <cell r="K6226">
            <v>0.27459896810557899</v>
          </cell>
          <cell r="L6226">
            <v>0.27459896810557899</v>
          </cell>
          <cell r="P6226" t="str">
            <v>PROBADAS PRODUCIENDO</v>
          </cell>
          <cell r="Q6226" t="str">
            <v>PROBADAS PRODUCIENDO2012</v>
          </cell>
        </row>
        <row r="6227">
          <cell r="I6227">
            <v>0.73974041583765193</v>
          </cell>
          <cell r="J6227">
            <v>0.73974041583765193</v>
          </cell>
          <cell r="K6227">
            <v>0.26241496770634093</v>
          </cell>
          <cell r="L6227">
            <v>0.26241496770634093</v>
          </cell>
          <cell r="P6227" t="str">
            <v>PROBADAS PRODUCIENDO</v>
          </cell>
          <cell r="Q6227" t="str">
            <v>PROBADAS PRODUCIENDO2012</v>
          </cell>
        </row>
        <row r="6228">
          <cell r="I6228">
            <v>0.75483200091863289</v>
          </cell>
          <cell r="J6228">
            <v>0.75483200091863289</v>
          </cell>
          <cell r="K6228">
            <v>0.26776854543019513</v>
          </cell>
          <cell r="L6228">
            <v>0.26776854543019513</v>
          </cell>
          <cell r="P6228" t="str">
            <v>PROBADAS PRODUCIENDO</v>
          </cell>
          <cell r="Q6228" t="str">
            <v>PROBADAS PRODUCIENDO2012</v>
          </cell>
        </row>
        <row r="6229">
          <cell r="I6229">
            <v>0.72133998358148854</v>
          </cell>
          <cell r="J6229">
            <v>0.72133998358148854</v>
          </cell>
          <cell r="K6229">
            <v>0.25588761198410942</v>
          </cell>
          <cell r="L6229">
            <v>0.25588761198410942</v>
          </cell>
          <cell r="P6229" t="str">
            <v>PROBADAS PRODUCIENDO</v>
          </cell>
          <cell r="Q6229" t="str">
            <v>PROBADAS PRODUCIENDO2012</v>
          </cell>
        </row>
        <row r="6230">
          <cell r="I6230">
            <v>0.73605617794030365</v>
          </cell>
          <cell r="J6230">
            <v>0.73605617794030365</v>
          </cell>
          <cell r="K6230">
            <v>0.26110802388097165</v>
          </cell>
          <cell r="L6230">
            <v>0.26110802388097165</v>
          </cell>
          <cell r="P6230" t="str">
            <v>PROBADAS PRODUCIENDO</v>
          </cell>
          <cell r="Q6230" t="str">
            <v>PROBADAS PRODUCIENDO2012</v>
          </cell>
        </row>
        <row r="6231">
          <cell r="I6231">
            <v>0.72669408419768344</v>
          </cell>
          <cell r="J6231">
            <v>0.72669408419768344</v>
          </cell>
          <cell r="K6231">
            <v>0.25778692167466388</v>
          </cell>
          <cell r="L6231">
            <v>0.25778692167466388</v>
          </cell>
          <cell r="P6231" t="str">
            <v>PROBADAS PRODUCIENDO</v>
          </cell>
          <cell r="Q6231" t="str">
            <v>PROBADAS PRODUCIENDO2012</v>
          </cell>
        </row>
        <row r="6232">
          <cell r="I6232">
            <v>0.69445055075298456</v>
          </cell>
          <cell r="J6232">
            <v>0.69445055075298456</v>
          </cell>
          <cell r="K6232">
            <v>0.24634887448070622</v>
          </cell>
          <cell r="L6232">
            <v>0.24634887448070622</v>
          </cell>
          <cell r="P6232" t="str">
            <v>PROBADAS PRODUCIENDO</v>
          </cell>
          <cell r="Q6232" t="str">
            <v>PROBADAS PRODUCIENDO2012</v>
          </cell>
        </row>
        <row r="6233">
          <cell r="I6233">
            <v>0.70861816867251015</v>
          </cell>
          <cell r="J6233">
            <v>0.70861816867251015</v>
          </cell>
          <cell r="K6233">
            <v>0.2513746847774414</v>
          </cell>
          <cell r="L6233">
            <v>0.2513746847774414</v>
          </cell>
          <cell r="P6233" t="str">
            <v>PROBADAS PRODUCIENDO</v>
          </cell>
          <cell r="Q6233" t="str">
            <v>PROBADAS PRODUCIENDO2012</v>
          </cell>
        </row>
        <row r="6234">
          <cell r="I6234">
            <v>0.67717666650818287</v>
          </cell>
          <cell r="J6234">
            <v>0.67717666650818287</v>
          </cell>
          <cell r="K6234">
            <v>0.2402211495663796</v>
          </cell>
          <cell r="L6234">
            <v>0.2402211495663796</v>
          </cell>
          <cell r="P6234" t="str">
            <v>PROBADAS PRODUCIENDO</v>
          </cell>
          <cell r="Q6234" t="str">
            <v>PROBADAS PRODUCIENDO2012</v>
          </cell>
        </row>
        <row r="6235">
          <cell r="I6235">
            <v>0.69099187662603812</v>
          </cell>
          <cell r="J6235">
            <v>0.69099187662603812</v>
          </cell>
          <cell r="K6235">
            <v>0.24512194698033204</v>
          </cell>
          <cell r="L6235">
            <v>0.24512194698033204</v>
          </cell>
          <cell r="P6235" t="str">
            <v>PROBADAS PRODUCIENDO</v>
          </cell>
          <cell r="Q6235" t="str">
            <v>PROBADAS PRODUCIENDO2012</v>
          </cell>
        </row>
        <row r="6236">
          <cell r="I6236">
            <v>0.7025380791161967</v>
          </cell>
          <cell r="J6236">
            <v>0.7025380791161967</v>
          </cell>
          <cell r="K6236">
            <v>0.2492178383075011</v>
          </cell>
          <cell r="L6236">
            <v>0.2492178383075011</v>
          </cell>
          <cell r="P6236" t="str">
            <v>PROBADAS PRODUCIENDO</v>
          </cell>
          <cell r="Q6236" t="str">
            <v>PROBADAS PRODUCIENDO2013</v>
          </cell>
        </row>
        <row r="6237">
          <cell r="I6237">
            <v>0.62686687738397928</v>
          </cell>
          <cell r="J6237">
            <v>0.62686687738397928</v>
          </cell>
          <cell r="K6237">
            <v>0.22237429220170352</v>
          </cell>
          <cell r="L6237">
            <v>0.22237429220170352</v>
          </cell>
          <cell r="P6237" t="str">
            <v>PROBADAS PRODUCIENDO</v>
          </cell>
          <cell r="Q6237" t="str">
            <v>PROBADAS PRODUCIENDO2013</v>
          </cell>
        </row>
        <row r="6238">
          <cell r="I6238">
            <v>0.68562902489225741</v>
          </cell>
          <cell r="J6238">
            <v>0.68562902489225741</v>
          </cell>
          <cell r="K6238">
            <v>0.24321953292480103</v>
          </cell>
          <cell r="L6238">
            <v>0.24321953292480103</v>
          </cell>
          <cell r="P6238" t="str">
            <v>PROBADAS PRODUCIENDO</v>
          </cell>
          <cell r="Q6238" t="str">
            <v>PROBADAS PRODUCIENDO2013</v>
          </cell>
        </row>
        <row r="6239">
          <cell r="I6239">
            <v>0.65520755473653014</v>
          </cell>
          <cell r="J6239">
            <v>0.65520755473653014</v>
          </cell>
          <cell r="K6239">
            <v>0.23242784311364623</v>
          </cell>
          <cell r="L6239">
            <v>0.23242784311364623</v>
          </cell>
          <cell r="P6239" t="str">
            <v>PROBADAS PRODUCIENDO</v>
          </cell>
          <cell r="Q6239" t="str">
            <v>PROBADAS PRODUCIENDO2013</v>
          </cell>
        </row>
        <row r="6240">
          <cell r="I6240">
            <v>0.66857456882189847</v>
          </cell>
          <cell r="J6240">
            <v>0.66857456882189847</v>
          </cell>
          <cell r="K6240">
            <v>0.23716964779869931</v>
          </cell>
          <cell r="L6240">
            <v>0.23716964779869931</v>
          </cell>
          <cell r="P6240" t="str">
            <v>PROBADAS PRODUCIENDO</v>
          </cell>
          <cell r="Q6240" t="str">
            <v>PROBADAS PRODUCIENDO2013</v>
          </cell>
        </row>
        <row r="6241">
          <cell r="I6241">
            <v>0.63890980762614213</v>
          </cell>
          <cell r="J6241">
            <v>0.63890980762614213</v>
          </cell>
          <cell r="K6241">
            <v>0.22664639236403999</v>
          </cell>
          <cell r="L6241">
            <v>0.22664639236403999</v>
          </cell>
          <cell r="P6241" t="str">
            <v>PROBADAS PRODUCIENDO</v>
          </cell>
          <cell r="Q6241" t="str">
            <v>PROBADAS PRODUCIENDO2013</v>
          </cell>
        </row>
        <row r="6242">
          <cell r="I6242">
            <v>0.65194432826938109</v>
          </cell>
          <cell r="J6242">
            <v>0.65194432826938109</v>
          </cell>
          <cell r="K6242">
            <v>0.23127024857147732</v>
          </cell>
          <cell r="L6242">
            <v>0.23127024857147732</v>
          </cell>
          <cell r="P6242" t="str">
            <v>PROBADAS PRODUCIENDO</v>
          </cell>
          <cell r="Q6242" t="str">
            <v>PROBADAS PRODUCIENDO2013</v>
          </cell>
        </row>
        <row r="6243">
          <cell r="I6243">
            <v>0.64365207545069236</v>
          </cell>
          <cell r="J6243">
            <v>0.64365207545069236</v>
          </cell>
          <cell r="K6243">
            <v>0.22832866094284276</v>
          </cell>
          <cell r="L6243">
            <v>0.22832866094284276</v>
          </cell>
          <cell r="P6243" t="str">
            <v>PROBADAS PRODUCIENDO</v>
          </cell>
          <cell r="Q6243" t="str">
            <v>PROBADAS PRODUCIENDO2013</v>
          </cell>
        </row>
        <row r="6244">
          <cell r="I6244">
            <v>0.61509312929600501</v>
          </cell>
          <cell r="J6244">
            <v>0.61509312929600501</v>
          </cell>
          <cell r="K6244">
            <v>0.21819768151754912</v>
          </cell>
          <cell r="L6244">
            <v>0.21819768151754912</v>
          </cell>
          <cell r="P6244" t="str">
            <v>PROBADAS PRODUCIENDO</v>
          </cell>
          <cell r="Q6244" t="str">
            <v>PROBADAS PRODUCIENDO2013</v>
          </cell>
        </row>
        <row r="6245">
          <cell r="I6245">
            <v>0.6276417613495705</v>
          </cell>
          <cell r="J6245">
            <v>0.6276417613495705</v>
          </cell>
          <cell r="K6245">
            <v>0.22264917396624323</v>
          </cell>
          <cell r="L6245">
            <v>0.22264917396624323</v>
          </cell>
          <cell r="P6245" t="str">
            <v>PROBADAS PRODUCIENDO</v>
          </cell>
          <cell r="Q6245" t="str">
            <v>PROBADAS PRODUCIENDO2013</v>
          </cell>
        </row>
        <row r="6246">
          <cell r="I6246">
            <v>0.59979319540767828</v>
          </cell>
          <cell r="J6246">
            <v>0.59979319540767828</v>
          </cell>
          <cell r="K6246">
            <v>0.21277019429195521</v>
          </cell>
          <cell r="L6246">
            <v>0.21277019429195521</v>
          </cell>
          <cell r="P6246" t="str">
            <v>PROBADAS PRODUCIENDO</v>
          </cell>
          <cell r="Q6246" t="str">
            <v>PROBADAS PRODUCIENDO2013</v>
          </cell>
        </row>
        <row r="6247">
          <cell r="I6247">
            <v>0.61202969059664369</v>
          </cell>
          <cell r="J6247">
            <v>0.61202969059664369</v>
          </cell>
          <cell r="K6247">
            <v>0.21711095954028237</v>
          </cell>
          <cell r="L6247">
            <v>0.21711095954028237</v>
          </cell>
          <cell r="P6247" t="str">
            <v>PROBADAS PRODUCIENDO</v>
          </cell>
          <cell r="Q6247" t="str">
            <v>PROBADAS PRODUCIENDO2013</v>
          </cell>
        </row>
        <row r="6248">
          <cell r="I6248">
            <v>0.61872668465219671</v>
          </cell>
          <cell r="J6248">
            <v>0.61872668465219671</v>
          </cell>
          <cell r="K6248">
            <v>0.21948664625577363</v>
          </cell>
          <cell r="L6248">
            <v>0.21948664625577363</v>
          </cell>
          <cell r="P6248" t="str">
            <v>PROBADAS PRODUCIENDO</v>
          </cell>
          <cell r="Q6248" t="str">
            <v>PROBADAS PRODUCIENDO2014</v>
          </cell>
        </row>
        <row r="6249">
          <cell r="I6249">
            <v>0.55208290666605997</v>
          </cell>
          <cell r="J6249">
            <v>0.55208290666605997</v>
          </cell>
          <cell r="K6249">
            <v>0.1958454817693672</v>
          </cell>
          <cell r="L6249">
            <v>0.1958454817693672</v>
          </cell>
          <cell r="P6249" t="str">
            <v>PROBADAS PRODUCIENDO</v>
          </cell>
          <cell r="Q6249" t="str">
            <v>PROBADAS PRODUCIENDO2014</v>
          </cell>
        </row>
        <row r="6250">
          <cell r="I6250">
            <v>0.60383484694036971</v>
          </cell>
          <cell r="J6250">
            <v>0.60383484694036971</v>
          </cell>
          <cell r="K6250">
            <v>0.21420392676584002</v>
          </cell>
          <cell r="L6250">
            <v>0.21420392676584002</v>
          </cell>
          <cell r="P6250" t="str">
            <v>PROBADAS PRODUCIENDO</v>
          </cell>
          <cell r="Q6250" t="str">
            <v>PROBADAS PRODUCIENDO2014</v>
          </cell>
        </row>
        <row r="6251">
          <cell r="I6251">
            <v>0.57704259762146659</v>
          </cell>
          <cell r="J6251">
            <v>0.57704259762146659</v>
          </cell>
          <cell r="K6251">
            <v>0.20469966406871687</v>
          </cell>
          <cell r="L6251">
            <v>0.20469966406871687</v>
          </cell>
          <cell r="P6251" t="str">
            <v>PROBADAS PRODUCIENDO</v>
          </cell>
          <cell r="Q6251" t="str">
            <v>PROBADAS PRODUCIENDO2014</v>
          </cell>
        </row>
        <row r="6252">
          <cell r="I6252">
            <v>0.58881495353296687</v>
          </cell>
          <cell r="J6252">
            <v>0.58881495353296687</v>
          </cell>
          <cell r="K6252">
            <v>0.20887578089321904</v>
          </cell>
          <cell r="L6252">
            <v>0.20887578089321904</v>
          </cell>
          <cell r="P6252" t="str">
            <v>PROBADAS PRODUCIENDO</v>
          </cell>
          <cell r="Q6252" t="str">
            <v>PROBADAS PRODUCIENDO2014</v>
          </cell>
        </row>
        <row r="6253">
          <cell r="I6253">
            <v>0.56268913930133047</v>
          </cell>
          <cell r="J6253">
            <v>0.56268913930133047</v>
          </cell>
          <cell r="K6253">
            <v>0.19960792888579088</v>
          </cell>
          <cell r="L6253">
            <v>0.19960792888579088</v>
          </cell>
          <cell r="P6253" t="str">
            <v>PROBADAS PRODUCIENDO</v>
          </cell>
          <cell r="Q6253" t="str">
            <v>PROBADAS PRODUCIENDO2014</v>
          </cell>
        </row>
        <row r="6254">
          <cell r="I6254">
            <v>0.5741686675765123</v>
          </cell>
          <cell r="J6254">
            <v>0.5741686675765123</v>
          </cell>
          <cell r="K6254">
            <v>0.20368016825127799</v>
          </cell>
          <cell r="L6254">
            <v>0.20368016825127799</v>
          </cell>
          <cell r="P6254" t="str">
            <v>PROBADAS PRODUCIENDO</v>
          </cell>
          <cell r="Q6254" t="str">
            <v>PROBADAS PRODUCIENDO2014</v>
          </cell>
        </row>
        <row r="6255">
          <cell r="I6255">
            <v>0.5668656640137163</v>
          </cell>
          <cell r="J6255">
            <v>0.5668656640137163</v>
          </cell>
          <cell r="K6255">
            <v>0.20108950617163437</v>
          </cell>
          <cell r="L6255">
            <v>0.20108950617163437</v>
          </cell>
          <cell r="P6255" t="str">
            <v>PROBADAS PRODUCIENDO</v>
          </cell>
          <cell r="Q6255" t="str">
            <v>PROBADAS PRODUCIENDO2014</v>
          </cell>
        </row>
        <row r="6256">
          <cell r="I6256">
            <v>0.54171374328979371</v>
          </cell>
          <cell r="J6256">
            <v>0.54171374328979371</v>
          </cell>
          <cell r="K6256">
            <v>0.19216713242645139</v>
          </cell>
          <cell r="L6256">
            <v>0.19216713242645139</v>
          </cell>
          <cell r="P6256" t="str">
            <v>PROBADAS PRODUCIENDO</v>
          </cell>
          <cell r="Q6256" t="str">
            <v>PROBADAS PRODUCIENDO2014</v>
          </cell>
        </row>
        <row r="6257">
          <cell r="I6257">
            <v>0.55276534851694481</v>
          </cell>
          <cell r="J6257">
            <v>0.55276534851694481</v>
          </cell>
          <cell r="K6257">
            <v>0.19608757068654312</v>
          </cell>
          <cell r="L6257">
            <v>0.19608757068654312</v>
          </cell>
          <cell r="P6257" t="str">
            <v>PROBADAS PRODUCIENDO</v>
          </cell>
          <cell r="Q6257" t="str">
            <v>PROBADAS PRODUCIENDO2014</v>
          </cell>
        </row>
        <row r="6258">
          <cell r="I6258">
            <v>0.52823906106042595</v>
          </cell>
          <cell r="J6258">
            <v>0.52823906106042595</v>
          </cell>
          <cell r="K6258">
            <v>0.18738713362367032</v>
          </cell>
          <cell r="L6258">
            <v>0.18738713362367032</v>
          </cell>
          <cell r="P6258" t="str">
            <v>PROBADAS PRODUCIENDO</v>
          </cell>
          <cell r="Q6258" t="str">
            <v>PROBADAS PRODUCIENDO2014</v>
          </cell>
        </row>
        <row r="6259">
          <cell r="I6259">
            <v>0.53901576672962481</v>
          </cell>
          <cell r="J6259">
            <v>0.53901576672962481</v>
          </cell>
          <cell r="K6259">
            <v>0.19121005421799972</v>
          </cell>
          <cell r="L6259">
            <v>0.19121005421799972</v>
          </cell>
          <cell r="P6259" t="str">
            <v>PROBADAS PRODUCIENDO</v>
          </cell>
          <cell r="Q6259" t="str">
            <v>PROBADAS PRODUCIENDO2014</v>
          </cell>
        </row>
        <row r="6260">
          <cell r="I6260">
            <v>0.54385378435707643</v>
          </cell>
          <cell r="J6260">
            <v>0.54385378435707643</v>
          </cell>
          <cell r="K6260">
            <v>0.19292628901102887</v>
          </cell>
          <cell r="L6260">
            <v>0.19292628901102887</v>
          </cell>
          <cell r="P6260" t="str">
            <v>PROBADAS PRODUCIENDO</v>
          </cell>
          <cell r="Q6260" t="str">
            <v>PROBADAS PRODUCIENDO2015</v>
          </cell>
        </row>
        <row r="6261">
          <cell r="I6261">
            <v>0.48527465441056167</v>
          </cell>
          <cell r="J6261">
            <v>0.48527465441056167</v>
          </cell>
          <cell r="K6261">
            <v>0.17214597180235838</v>
          </cell>
          <cell r="L6261">
            <v>0.17214597180235838</v>
          </cell>
          <cell r="P6261" t="str">
            <v>PROBADAS PRODUCIENDO</v>
          </cell>
          <cell r="Q6261" t="str">
            <v>PROBADAS PRODUCIENDO2015</v>
          </cell>
        </row>
        <row r="6262">
          <cell r="I6262">
            <v>0.53076402680094115</v>
          </cell>
          <cell r="J6262">
            <v>0.53076402680094115</v>
          </cell>
          <cell r="K6262">
            <v>0.18828283810198601</v>
          </cell>
          <cell r="L6262">
            <v>0.18828283810198601</v>
          </cell>
          <cell r="P6262" t="str">
            <v>PROBADAS PRODUCIENDO</v>
          </cell>
          <cell r="Q6262" t="str">
            <v>PROBADAS PRODUCIENDO2015</v>
          </cell>
        </row>
        <row r="6263">
          <cell r="I6263">
            <v>0.50721394152908517</v>
          </cell>
          <cell r="J6263">
            <v>0.50721394152908517</v>
          </cell>
          <cell r="K6263">
            <v>0.17992869827971095</v>
          </cell>
          <cell r="L6263">
            <v>0.17992869827971095</v>
          </cell>
          <cell r="P6263" t="str">
            <v>PROBADAS PRODUCIENDO</v>
          </cell>
          <cell r="Q6263" t="str">
            <v>PROBADAS PRODUCIENDO2015</v>
          </cell>
        </row>
        <row r="6264">
          <cell r="I6264">
            <v>0.51756170973124616</v>
          </cell>
          <cell r="J6264">
            <v>0.51756170973124616</v>
          </cell>
          <cell r="K6264">
            <v>0.18359945791439702</v>
          </cell>
          <cell r="L6264">
            <v>0.18359945791439702</v>
          </cell>
          <cell r="P6264" t="str">
            <v>PROBADAS PRODUCIENDO</v>
          </cell>
          <cell r="Q6264" t="str">
            <v>PROBADAS PRODUCIENDO2015</v>
          </cell>
        </row>
        <row r="6265">
          <cell r="I6265">
            <v>0.49459741339210916</v>
          </cell>
          <cell r="J6265">
            <v>0.49459741339210916</v>
          </cell>
          <cell r="K6265">
            <v>0.17545312042463088</v>
          </cell>
          <cell r="L6265">
            <v>0.17545312042463088</v>
          </cell>
          <cell r="P6265" t="str">
            <v>PROBADAS PRODUCIENDO</v>
          </cell>
          <cell r="Q6265" t="str">
            <v>PROBADAS PRODUCIENDO2015</v>
          </cell>
        </row>
        <row r="6266">
          <cell r="I6266">
            <v>0.50468778940134973</v>
          </cell>
          <cell r="J6266">
            <v>0.50468778940134973</v>
          </cell>
          <cell r="K6266">
            <v>0.17903257294327063</v>
          </cell>
          <cell r="L6266">
            <v>0.17903257294327063</v>
          </cell>
          <cell r="P6266" t="str">
            <v>PROBADAS PRODUCIENDO</v>
          </cell>
          <cell r="Q6266" t="str">
            <v>PROBADAS PRODUCIENDO2015</v>
          </cell>
        </row>
        <row r="6267">
          <cell r="I6267">
            <v>0.49826853155564621</v>
          </cell>
          <cell r="J6267">
            <v>0.49826853155564621</v>
          </cell>
          <cell r="K6267">
            <v>0.17675541016533658</v>
          </cell>
          <cell r="L6267">
            <v>0.17675541016533658</v>
          </cell>
          <cell r="P6267" t="str">
            <v>PROBADAS PRODUCIENDO</v>
          </cell>
          <cell r="Q6267" t="str">
            <v>PROBADAS PRODUCIENDO2015</v>
          </cell>
        </row>
        <row r="6268">
          <cell r="I6268">
            <v>0.47616027663652571</v>
          </cell>
          <cell r="J6268">
            <v>0.47616027663652571</v>
          </cell>
          <cell r="K6268">
            <v>0.16891274417543645</v>
          </cell>
          <cell r="L6268">
            <v>0.16891274417543645</v>
          </cell>
          <cell r="P6268" t="str">
            <v>PROBADAS PRODUCIENDO</v>
          </cell>
          <cell r="Q6268" t="str">
            <v>PROBADAS PRODUCIENDO2015</v>
          </cell>
        </row>
        <row r="6269">
          <cell r="I6269">
            <v>0.48587451310812957</v>
          </cell>
          <cell r="J6269">
            <v>0.48587451310812957</v>
          </cell>
          <cell r="K6269">
            <v>0.17235876523283816</v>
          </cell>
          <cell r="L6269">
            <v>0.17235876523283816</v>
          </cell>
          <cell r="P6269" t="str">
            <v>PROBADAS PRODUCIENDO</v>
          </cell>
          <cell r="Q6269" t="str">
            <v>PROBADAS PRODUCIENDO2015</v>
          </cell>
        </row>
        <row r="6270">
          <cell r="I6270">
            <v>0.46431618278179204</v>
          </cell>
          <cell r="J6270">
            <v>0.46431618278179204</v>
          </cell>
          <cell r="K6270">
            <v>0.16471117908603761</v>
          </cell>
          <cell r="L6270">
            <v>0.16471117908603761</v>
          </cell>
          <cell r="P6270" t="str">
            <v>PROBADAS PRODUCIENDO</v>
          </cell>
          <cell r="Q6270" t="str">
            <v>PROBADAS PRODUCIENDO2015</v>
          </cell>
        </row>
        <row r="6271">
          <cell r="I6271">
            <v>0.47378878563936416</v>
          </cell>
          <cell r="J6271">
            <v>0.47378878563936416</v>
          </cell>
          <cell r="K6271">
            <v>0.16807148321400667</v>
          </cell>
          <cell r="L6271">
            <v>0.16807148321400667</v>
          </cell>
          <cell r="P6271" t="str">
            <v>PROBADAS PRODUCIENDO</v>
          </cell>
          <cell r="Q6271" t="str">
            <v>PROBADAS PRODUCIENDO2015</v>
          </cell>
        </row>
        <row r="6272">
          <cell r="I6272">
            <v>0.47740118035511003</v>
          </cell>
          <cell r="J6272">
            <v>0.47740118035511003</v>
          </cell>
          <cell r="K6272">
            <v>0.16935294144229829</v>
          </cell>
          <cell r="L6272">
            <v>0.16935294144229829</v>
          </cell>
          <cell r="P6272" t="str">
            <v>PROBADAS PRODUCIENDO</v>
          </cell>
          <cell r="Q6272" t="str">
            <v>PROBADAS PRODUCIENDO2016</v>
          </cell>
        </row>
        <row r="6273">
          <cell r="I6273">
            <v>0.44110239746456836</v>
          </cell>
          <cell r="J6273">
            <v>0.44110239746456836</v>
          </cell>
          <cell r="K6273">
            <v>0.15647633806080685</v>
          </cell>
          <cell r="L6273">
            <v>0.15647633806080685</v>
          </cell>
          <cell r="P6273" t="str">
            <v>PROBADAS PRODUCIENDO</v>
          </cell>
          <cell r="Q6273" t="str">
            <v>PROBADAS PRODUCIENDO2016</v>
          </cell>
        </row>
        <row r="6274">
          <cell r="I6274">
            <v>0.46571848974507823</v>
          </cell>
          <cell r="J6274">
            <v>0.46571848974507823</v>
          </cell>
          <cell r="K6274">
            <v>0.16520863242048664</v>
          </cell>
          <cell r="L6274">
            <v>0.16520863242048664</v>
          </cell>
          <cell r="P6274" t="str">
            <v>PROBADAS PRODUCIENDO</v>
          </cell>
          <cell r="Q6274" t="str">
            <v>PROBADAS PRODUCIENDO2016</v>
          </cell>
        </row>
        <row r="6275">
          <cell r="I6275">
            <v>0.44505448541857451</v>
          </cell>
          <cell r="J6275">
            <v>0.44505448541857451</v>
          </cell>
          <cell r="K6275">
            <v>0.15787829881706589</v>
          </cell>
          <cell r="L6275">
            <v>0.15787829881706589</v>
          </cell>
          <cell r="P6275" t="str">
            <v>PROBADAS PRODUCIENDO</v>
          </cell>
          <cell r="Q6275" t="str">
            <v>PROBADAS PRODUCIENDO2016</v>
          </cell>
        </row>
        <row r="6276">
          <cell r="I6276">
            <v>0.45413412672053383</v>
          </cell>
          <cell r="J6276">
            <v>0.45413412672053383</v>
          </cell>
          <cell r="K6276">
            <v>0.16109920405358841</v>
          </cell>
          <cell r="L6276">
            <v>0.16109920405358841</v>
          </cell>
          <cell r="P6276" t="str">
            <v>PROBADAS PRODUCIENDO</v>
          </cell>
          <cell r="Q6276" t="str">
            <v>PROBADAS PRODUCIENDO2016</v>
          </cell>
        </row>
        <row r="6277">
          <cell r="I6277">
            <v>0.43398412244541074</v>
          </cell>
          <cell r="J6277">
            <v>0.43398412244541074</v>
          </cell>
          <cell r="K6277">
            <v>0.15395120644803439</v>
          </cell>
          <cell r="L6277">
            <v>0.15395120644803439</v>
          </cell>
          <cell r="P6277" t="str">
            <v>PROBADAS PRODUCIENDO</v>
          </cell>
          <cell r="Q6277" t="str">
            <v>PROBADAS PRODUCIENDO2016</v>
          </cell>
        </row>
        <row r="6278">
          <cell r="I6278">
            <v>0.44283791516438431</v>
          </cell>
          <cell r="J6278">
            <v>0.44283791516438431</v>
          </cell>
          <cell r="K6278">
            <v>0.15709199432535648</v>
          </cell>
          <cell r="L6278">
            <v>0.15709199432535648</v>
          </cell>
          <cell r="P6278" t="str">
            <v>PROBADAS PRODUCIENDO</v>
          </cell>
          <cell r="Q6278" t="str">
            <v>PROBADAS PRODUCIENDO2016</v>
          </cell>
        </row>
        <row r="6279">
          <cell r="I6279">
            <v>0.43720534227279806</v>
          </cell>
          <cell r="J6279">
            <v>0.43720534227279806</v>
          </cell>
          <cell r="K6279">
            <v>0.15509389958589909</v>
          </cell>
          <cell r="L6279">
            <v>0.15509389958589909</v>
          </cell>
          <cell r="P6279" t="str">
            <v>PROBADAS PRODUCIENDO</v>
          </cell>
          <cell r="Q6279" t="str">
            <v>PROBADAS PRODUCIENDO2016</v>
          </cell>
        </row>
        <row r="6280">
          <cell r="I6280">
            <v>0.41780647088754785</v>
          </cell>
          <cell r="J6280">
            <v>0.41780647088754785</v>
          </cell>
          <cell r="K6280">
            <v>0.14821235830586024</v>
          </cell>
          <cell r="L6280">
            <v>0.14821235830586024</v>
          </cell>
          <cell r="P6280" t="str">
            <v>PROBADAS PRODUCIENDO</v>
          </cell>
          <cell r="Q6280" t="str">
            <v>PROBADAS PRODUCIENDO2016</v>
          </cell>
        </row>
        <row r="6281">
          <cell r="I6281">
            <v>0.42633022025663969</v>
          </cell>
          <cell r="J6281">
            <v>0.42633022025663969</v>
          </cell>
          <cell r="K6281">
            <v>0.15123606684947738</v>
          </cell>
          <cell r="L6281">
            <v>0.15123606684947738</v>
          </cell>
          <cell r="P6281" t="str">
            <v>PROBADAS PRODUCIENDO</v>
          </cell>
          <cell r="Q6281" t="str">
            <v>PROBADAS PRODUCIENDO2016</v>
          </cell>
        </row>
        <row r="6282">
          <cell r="I6282">
            <v>0.40741387978511023</v>
          </cell>
          <cell r="J6282">
            <v>0.40741387978511023</v>
          </cell>
          <cell r="K6282">
            <v>0.14452569822869896</v>
          </cell>
          <cell r="L6282">
            <v>0.14452569822869896</v>
          </cell>
          <cell r="P6282" t="str">
            <v>PROBADAS PRODUCIENDO</v>
          </cell>
          <cell r="Q6282" t="str">
            <v>PROBADAS PRODUCIENDO2016</v>
          </cell>
        </row>
        <row r="6283">
          <cell r="I6283">
            <v>0.41572560792420743</v>
          </cell>
          <cell r="J6283">
            <v>0.41572560792420743</v>
          </cell>
          <cell r="K6283">
            <v>0.14747419451808347</v>
          </cell>
          <cell r="L6283">
            <v>0.14747419451808347</v>
          </cell>
          <cell r="P6283" t="str">
            <v>PROBADAS PRODUCIENDO</v>
          </cell>
          <cell r="Q6283" t="str">
            <v>PROBADAS PRODUCIENDO2016</v>
          </cell>
        </row>
        <row r="6284">
          <cell r="I6284">
            <v>0.4179998559235934</v>
          </cell>
          <cell r="J6284">
            <v>0.4179998559235934</v>
          </cell>
          <cell r="K6284">
            <v>0.14828095957044213</v>
          </cell>
          <cell r="L6284">
            <v>0.14828095957044213</v>
          </cell>
          <cell r="P6284" t="str">
            <v>PROBADAS PRODUCIENDO</v>
          </cell>
          <cell r="Q6284" t="str">
            <v>PROBADAS PRODUCIENDO2017</v>
          </cell>
        </row>
        <row r="6285">
          <cell r="I6285">
            <v>0.37297660044195352</v>
          </cell>
          <cell r="J6285">
            <v>0.37297660044195352</v>
          </cell>
          <cell r="K6285">
            <v>0.13230944323809427</v>
          </cell>
          <cell r="L6285">
            <v>0.13230944323809427</v>
          </cell>
          <cell r="P6285" t="str">
            <v>PROBADAS PRODUCIENDO</v>
          </cell>
          <cell r="Q6285" t="str">
            <v>PROBADAS PRODUCIENDO2017</v>
          </cell>
        </row>
        <row r="6286">
          <cell r="I6286">
            <v>0.40793921659384053</v>
          </cell>
          <cell r="J6286">
            <v>0.40793921659384053</v>
          </cell>
          <cell r="K6286">
            <v>0.14471205581947874</v>
          </cell>
          <cell r="L6286">
            <v>0.14471205581947874</v>
          </cell>
          <cell r="P6286" t="str">
            <v>PROBADAS PRODUCIENDO</v>
          </cell>
          <cell r="Q6286" t="str">
            <v>PROBADAS PRODUCIENDO2017</v>
          </cell>
        </row>
        <row r="6287">
          <cell r="I6287">
            <v>0.38983888791403043</v>
          </cell>
          <cell r="J6287">
            <v>0.38983888791403043</v>
          </cell>
          <cell r="K6287">
            <v>0.1382911586178461</v>
          </cell>
          <cell r="L6287">
            <v>0.1382911586178461</v>
          </cell>
          <cell r="P6287" t="str">
            <v>PROBADAS PRODUCIENDO</v>
          </cell>
          <cell r="Q6287" t="str">
            <v>PROBADAS PRODUCIENDO2017</v>
          </cell>
        </row>
        <row r="6288">
          <cell r="I6288">
            <v>0.3977920652974406</v>
          </cell>
          <cell r="J6288">
            <v>0.3977920652974406</v>
          </cell>
          <cell r="K6288">
            <v>0.14111246287748577</v>
          </cell>
          <cell r="L6288">
            <v>0.14111246287748577</v>
          </cell>
          <cell r="P6288" t="str">
            <v>PROBADAS PRODUCIENDO</v>
          </cell>
          <cell r="Q6288" t="str">
            <v>PROBADAS PRODUCIENDO2017</v>
          </cell>
        </row>
        <row r="6289">
          <cell r="I6289">
            <v>0.38014196735338235</v>
          </cell>
          <cell r="J6289">
            <v>0.38014196735338235</v>
          </cell>
          <cell r="K6289">
            <v>0.13485128019388301</v>
          </cell>
          <cell r="L6289">
            <v>0.13485128019388301</v>
          </cell>
          <cell r="P6289" t="str">
            <v>PROBADAS PRODUCIENDO</v>
          </cell>
          <cell r="Q6289" t="str">
            <v>PROBADAS PRODUCIENDO2017</v>
          </cell>
        </row>
        <row r="6290">
          <cell r="I6290">
            <v>0.38789731601399946</v>
          </cell>
          <cell r="J6290">
            <v>0.38789731601399946</v>
          </cell>
          <cell r="K6290">
            <v>0.13760240683879232</v>
          </cell>
          <cell r="L6290">
            <v>0.13760240683879232</v>
          </cell>
          <cell r="P6290" t="str">
            <v>PROBADAS PRODUCIENDO</v>
          </cell>
          <cell r="Q6290" t="str">
            <v>PROBADAS PRODUCIENDO2017</v>
          </cell>
        </row>
        <row r="6291">
          <cell r="I6291">
            <v>0.38296354717424219</v>
          </cell>
          <cell r="J6291">
            <v>0.38296354717424219</v>
          </cell>
          <cell r="K6291">
            <v>0.13585220533156578</v>
          </cell>
          <cell r="L6291">
            <v>0.13585220533156578</v>
          </cell>
          <cell r="P6291" t="str">
            <v>PROBADAS PRODUCIENDO</v>
          </cell>
          <cell r="Q6291" t="str">
            <v>PROBADAS PRODUCIENDO2017</v>
          </cell>
        </row>
        <row r="6292">
          <cell r="I6292">
            <v>0.36597139296530523</v>
          </cell>
          <cell r="J6292">
            <v>0.36597139296530523</v>
          </cell>
          <cell r="K6292">
            <v>0.12982442112168158</v>
          </cell>
          <cell r="L6292">
            <v>0.12982442112168158</v>
          </cell>
          <cell r="P6292" t="str">
            <v>PROBADAS PRODUCIENDO</v>
          </cell>
          <cell r="Q6292" t="str">
            <v>PROBADAS PRODUCIENDO2017</v>
          </cell>
        </row>
        <row r="6293">
          <cell r="I6293">
            <v>0.37343764503952659</v>
          </cell>
          <cell r="J6293">
            <v>0.37343764503952659</v>
          </cell>
          <cell r="K6293">
            <v>0.13247299385746433</v>
          </cell>
          <cell r="L6293">
            <v>0.13247299385746433</v>
          </cell>
          <cell r="P6293" t="str">
            <v>PROBADAS PRODUCIENDO</v>
          </cell>
          <cell r="Q6293" t="str">
            <v>PROBADAS PRODUCIENDO2017</v>
          </cell>
        </row>
        <row r="6294">
          <cell r="I6294">
            <v>0.35686815664107124</v>
          </cell>
          <cell r="J6294">
            <v>0.35686815664107124</v>
          </cell>
          <cell r="K6294">
            <v>0.12659514580441772</v>
          </cell>
          <cell r="L6294">
            <v>0.12659514580441772</v>
          </cell>
          <cell r="P6294" t="str">
            <v>PROBADAS PRODUCIENDO</v>
          </cell>
          <cell r="Q6294" t="str">
            <v>PROBADAS PRODUCIENDO2017</v>
          </cell>
        </row>
        <row r="6295">
          <cell r="I6295">
            <v>0.36414869185767168</v>
          </cell>
          <cell r="J6295">
            <v>0.36414869185767168</v>
          </cell>
          <cell r="K6295">
            <v>0.12917783747955847</v>
          </cell>
          <cell r="L6295">
            <v>0.12917783747955847</v>
          </cell>
          <cell r="P6295" t="str">
            <v>PROBADAS PRODUCIENDO</v>
          </cell>
          <cell r="Q6295" t="str">
            <v>PROBADAS PRODUCIENDO2017</v>
          </cell>
        </row>
        <row r="6296">
          <cell r="I6296">
            <v>0.3653182253307391</v>
          </cell>
          <cell r="J6296">
            <v>0.3653182253307391</v>
          </cell>
          <cell r="K6296">
            <v>0.12959271691833962</v>
          </cell>
          <cell r="L6296">
            <v>0.12959271691833962</v>
          </cell>
          <cell r="P6296" t="str">
            <v>PROBADAS PRODUCIENDO</v>
          </cell>
          <cell r="Q6296" t="str">
            <v>PROBADAS PRODUCIENDO2018</v>
          </cell>
        </row>
        <row r="6297">
          <cell r="I6297">
            <v>0.32596937016229977</v>
          </cell>
          <cell r="J6297">
            <v>0.32596937016229977</v>
          </cell>
          <cell r="K6297">
            <v>0.11563413315404029</v>
          </cell>
          <cell r="L6297">
            <v>0.11563413315404029</v>
          </cell>
          <cell r="P6297" t="str">
            <v>PROBADAS PRODUCIENDO</v>
          </cell>
          <cell r="Q6297" t="str">
            <v>PROBADAS PRODUCIENDO2018</v>
          </cell>
        </row>
        <row r="6298">
          <cell r="I6298">
            <v>0.35652555506170919</v>
          </cell>
          <cell r="J6298">
            <v>0.35652555506170919</v>
          </cell>
          <cell r="K6298">
            <v>0.12647361157368001</v>
          </cell>
          <cell r="L6298">
            <v>0.12647361157368001</v>
          </cell>
          <cell r="P6298" t="str">
            <v>PROBADAS PRODUCIENDO</v>
          </cell>
          <cell r="Q6298" t="str">
            <v>PROBADAS PRODUCIENDO2018</v>
          </cell>
        </row>
        <row r="6299">
          <cell r="I6299">
            <v>0.34070645881681555</v>
          </cell>
          <cell r="J6299">
            <v>0.34070645881681555</v>
          </cell>
          <cell r="K6299">
            <v>0.12086195707789762</v>
          </cell>
          <cell r="L6299">
            <v>0.12086195707789762</v>
          </cell>
          <cell r="P6299" t="str">
            <v>PROBADAS PRODUCIENDO</v>
          </cell>
          <cell r="Q6299" t="str">
            <v>PROBADAS PRODUCIENDO2018</v>
          </cell>
        </row>
        <row r="6300">
          <cell r="I6300">
            <v>0.34765727615866943</v>
          </cell>
          <cell r="J6300">
            <v>0.34765727615866943</v>
          </cell>
          <cell r="K6300">
            <v>0.12332768487814205</v>
          </cell>
          <cell r="L6300">
            <v>0.12332768487814205</v>
          </cell>
          <cell r="P6300" t="str">
            <v>PROBADAS PRODUCIENDO</v>
          </cell>
          <cell r="Q6300" t="str">
            <v>PROBADAS PRODUCIENDO2018</v>
          </cell>
        </row>
        <row r="6301">
          <cell r="I6301">
            <v>0.3322316668756462</v>
          </cell>
          <cell r="J6301">
            <v>0.3322316668756462</v>
          </cell>
          <cell r="K6301">
            <v>0.11785561565603327</v>
          </cell>
          <cell r="L6301">
            <v>0.11785561565603327</v>
          </cell>
          <cell r="P6301" t="str">
            <v>PROBADAS PRODUCIENDO</v>
          </cell>
          <cell r="Q6301" t="str">
            <v>PROBADAS PRODUCIENDO2018</v>
          </cell>
        </row>
        <row r="6302">
          <cell r="I6302">
            <v>0.33900958837338269</v>
          </cell>
          <cell r="J6302">
            <v>0.33900958837338269</v>
          </cell>
          <cell r="K6302">
            <v>0.12026001051247835</v>
          </cell>
          <cell r="L6302">
            <v>0.12026001051247835</v>
          </cell>
          <cell r="P6302" t="str">
            <v>PROBADAS PRODUCIENDO</v>
          </cell>
          <cell r="Q6302" t="str">
            <v>PROBADAS PRODUCIENDO2018</v>
          </cell>
        </row>
        <row r="6303">
          <cell r="I6303">
            <v>0.33469763550740234</v>
          </cell>
          <cell r="J6303">
            <v>0.33469763550740234</v>
          </cell>
          <cell r="K6303">
            <v>0.11873039154364562</v>
          </cell>
          <cell r="L6303">
            <v>0.11873039154364562</v>
          </cell>
          <cell r="P6303" t="str">
            <v>PROBADAS PRODUCIENDO</v>
          </cell>
          <cell r="Q6303" t="str">
            <v>PROBADAS PRODUCIENDO2018</v>
          </cell>
        </row>
        <row r="6304">
          <cell r="I6304">
            <v>0.31984704756534399</v>
          </cell>
          <cell r="J6304">
            <v>0.31984704756534399</v>
          </cell>
          <cell r="K6304">
            <v>0.11346230496651491</v>
          </cell>
          <cell r="L6304">
            <v>0.11346230496651491</v>
          </cell>
          <cell r="P6304" t="str">
            <v>PROBADAS PRODUCIENDO</v>
          </cell>
          <cell r="Q6304" t="str">
            <v>PROBADAS PRODUCIENDO2018</v>
          </cell>
        </row>
        <row r="6305">
          <cell r="I6305">
            <v>0.32637230808632001</v>
          </cell>
          <cell r="J6305">
            <v>0.32637230808632001</v>
          </cell>
          <cell r="K6305">
            <v>0.11577707105503317</v>
          </cell>
          <cell r="L6305">
            <v>0.11577707105503317</v>
          </cell>
          <cell r="P6305" t="str">
            <v>PROBADAS PRODUCIENDO</v>
          </cell>
          <cell r="Q6305" t="str">
            <v>PROBADAS PRODUCIENDO2018</v>
          </cell>
        </row>
        <row r="6306">
          <cell r="I6306">
            <v>0.31189111626154103</v>
          </cell>
          <cell r="J6306">
            <v>0.31189111626154103</v>
          </cell>
          <cell r="K6306">
            <v>0.11064002378319303</v>
          </cell>
          <cell r="L6306">
            <v>0.11064002378319303</v>
          </cell>
          <cell r="P6306" t="str">
            <v>PROBADAS PRODUCIENDO</v>
          </cell>
          <cell r="Q6306" t="str">
            <v>PROBADAS PRODUCIENDO2018</v>
          </cell>
        </row>
        <row r="6307">
          <cell r="I6307">
            <v>0.31825406631305153</v>
          </cell>
          <cell r="J6307">
            <v>0.31825406631305153</v>
          </cell>
          <cell r="K6307">
            <v>0.11289721197588283</v>
          </cell>
          <cell r="L6307">
            <v>0.11289721197588283</v>
          </cell>
          <cell r="P6307" t="str">
            <v>PROBADAS PRODUCIENDO</v>
          </cell>
          <cell r="Q6307" t="str">
            <v>PROBADAS PRODUCIENDO2018</v>
          </cell>
        </row>
        <row r="6308">
          <cell r="I6308">
            <v>0.3191170817448441</v>
          </cell>
          <cell r="J6308">
            <v>0.3191170817448441</v>
          </cell>
          <cell r="K6308">
            <v>0.11320335743152551</v>
          </cell>
          <cell r="L6308">
            <v>0.11320335743152551</v>
          </cell>
          <cell r="P6308" t="str">
            <v>PROBADAS PRODUCIENDO</v>
          </cell>
          <cell r="Q6308" t="str">
            <v>PROBADAS PRODUCIENDO2019</v>
          </cell>
        </row>
        <row r="6309">
          <cell r="I6309">
            <v>0.28474460602184193</v>
          </cell>
          <cell r="J6309">
            <v>0.28474460602184193</v>
          </cell>
          <cell r="K6309">
            <v>0.10101009082917975</v>
          </cell>
          <cell r="L6309">
            <v>0.10101009082917975</v>
          </cell>
          <cell r="P6309" t="str">
            <v>PROBADAS PRODUCIENDO</v>
          </cell>
          <cell r="Q6309" t="str">
            <v>PROBADAS PRODUCIENDO2019</v>
          </cell>
        </row>
        <row r="6310">
          <cell r="I6310">
            <v>0.31143640478310863</v>
          </cell>
          <cell r="J6310">
            <v>0.31143640478310863</v>
          </cell>
          <cell r="K6310">
            <v>0.11047871976982039</v>
          </cell>
          <cell r="L6310">
            <v>0.11047871976982039</v>
          </cell>
          <cell r="P6310" t="str">
            <v>PROBADAS PRODUCIENDO</v>
          </cell>
          <cell r="Q6310" t="str">
            <v>PROBADAS PRODUCIENDO2019</v>
          </cell>
        </row>
        <row r="6311">
          <cell r="I6311">
            <v>0.29761792139115351</v>
          </cell>
          <cell r="J6311">
            <v>0.29761792139115351</v>
          </cell>
          <cell r="K6311">
            <v>0.10557676119703598</v>
          </cell>
          <cell r="L6311">
            <v>0.10557676119703598</v>
          </cell>
          <cell r="P6311" t="str">
            <v>PROBADAS PRODUCIENDO</v>
          </cell>
          <cell r="Q6311" t="str">
            <v>PROBADAS PRODUCIENDO2019</v>
          </cell>
        </row>
        <row r="6312">
          <cell r="I6312">
            <v>0.3036896812763053</v>
          </cell>
          <cell r="J6312">
            <v>0.3036896812763053</v>
          </cell>
          <cell r="K6312">
            <v>0.10773065280559241</v>
          </cell>
          <cell r="L6312">
            <v>0.10773065280559241</v>
          </cell>
          <cell r="P6312" t="str">
            <v>PROBADAS PRODUCIENDO</v>
          </cell>
          <cell r="Q6312" t="str">
            <v>PROBADAS PRODUCIENDO2019</v>
          </cell>
        </row>
        <row r="6313">
          <cell r="I6313">
            <v>0.29021492125281578</v>
          </cell>
          <cell r="J6313">
            <v>0.29021492125281578</v>
          </cell>
          <cell r="K6313">
            <v>0.10295062640618216</v>
          </cell>
          <cell r="L6313">
            <v>0.10295062640618216</v>
          </cell>
          <cell r="P6313" t="str">
            <v>PROBADAS PRODUCIENDO</v>
          </cell>
          <cell r="Q6313" t="str">
            <v>PROBADAS PRODUCIENDO2019</v>
          </cell>
        </row>
        <row r="6314">
          <cell r="I6314">
            <v>0.29613565112249501</v>
          </cell>
          <cell r="J6314">
            <v>0.29613565112249501</v>
          </cell>
          <cell r="K6314">
            <v>0.10505094173881205</v>
          </cell>
          <cell r="L6314">
            <v>0.10505094173881205</v>
          </cell>
          <cell r="P6314" t="str">
            <v>PROBADAS PRODUCIENDO</v>
          </cell>
          <cell r="Q6314" t="str">
            <v>PROBADAS PRODUCIENDO2019</v>
          </cell>
        </row>
        <row r="6315">
          <cell r="I6315">
            <v>0.29236902323535446</v>
          </cell>
          <cell r="J6315">
            <v>0.29236902323535446</v>
          </cell>
          <cell r="K6315">
            <v>0.10371477094943245</v>
          </cell>
          <cell r="L6315">
            <v>0.10371477094943245</v>
          </cell>
          <cell r="P6315" t="str">
            <v>PROBADAS PRODUCIENDO</v>
          </cell>
          <cell r="Q6315" t="str">
            <v>PROBADAS PRODUCIENDO2019</v>
          </cell>
        </row>
        <row r="6316">
          <cell r="I6316">
            <v>0.27939656263071178</v>
          </cell>
          <cell r="J6316">
            <v>0.27939656263071178</v>
          </cell>
          <cell r="K6316">
            <v>9.9112929874162342E-2</v>
          </cell>
          <cell r="L6316">
            <v>9.9112929874162342E-2</v>
          </cell>
          <cell r="P6316" t="str">
            <v>PROBADAS PRODUCIENDO</v>
          </cell>
          <cell r="Q6316" t="str">
            <v>PROBADAS PRODUCIENDO2019</v>
          </cell>
        </row>
        <row r="6317">
          <cell r="I6317">
            <v>0.28509658510615338</v>
          </cell>
          <cell r="J6317">
            <v>0.28509658510615338</v>
          </cell>
          <cell r="K6317">
            <v>0.10113495162908386</v>
          </cell>
          <cell r="L6317">
            <v>0.10113495162908386</v>
          </cell>
          <cell r="P6317" t="str">
            <v>PROBADAS PRODUCIENDO</v>
          </cell>
          <cell r="Q6317" t="str">
            <v>PROBADAS PRODUCIENDO2019</v>
          </cell>
        </row>
        <row r="6318">
          <cell r="I6318">
            <v>0.27244680375148272</v>
          </cell>
          <cell r="J6318">
            <v>0.27244680375148272</v>
          </cell>
          <cell r="K6318">
            <v>9.6647577552166214E-2</v>
          </cell>
          <cell r="L6318">
            <v>9.6647577552166214E-2</v>
          </cell>
          <cell r="P6318" t="str">
            <v>PROBADAS PRODUCIENDO</v>
          </cell>
          <cell r="Q6318" t="str">
            <v>PROBADAS PRODUCIENDO2019</v>
          </cell>
        </row>
        <row r="6319">
          <cell r="I6319">
            <v>0.27800504287269939</v>
          </cell>
          <cell r="J6319">
            <v>0.27800504287269939</v>
          </cell>
          <cell r="K6319">
            <v>9.8619303184929646E-2</v>
          </cell>
          <cell r="L6319">
            <v>9.8619303184929646E-2</v>
          </cell>
          <cell r="P6319" t="str">
            <v>PROBADAS PRODUCIENDO</v>
          </cell>
          <cell r="Q6319" t="str">
            <v>PROBADAS PRODUCIENDO2019</v>
          </cell>
        </row>
        <row r="6320">
          <cell r="I6320">
            <v>0.27804325556347081</v>
          </cell>
          <cell r="J6320">
            <v>0.27804325556347081</v>
          </cell>
          <cell r="K6320">
            <v>9.8632858726576511E-2</v>
          </cell>
          <cell r="L6320">
            <v>9.8632858726576511E-2</v>
          </cell>
          <cell r="P6320" t="str">
            <v>PROBADAS PRODUCIENDO</v>
          </cell>
          <cell r="Q6320" t="str">
            <v>PROBADAS PRODUCIENDO2020</v>
          </cell>
        </row>
        <row r="6321">
          <cell r="I6321">
            <v>0.25690247882645706</v>
          </cell>
          <cell r="J6321">
            <v>0.25690247882645706</v>
          </cell>
          <cell r="K6321">
            <v>9.1133395231063064E-2</v>
          </cell>
          <cell r="L6321">
            <v>9.1133395231063064E-2</v>
          </cell>
          <cell r="P6321" t="str">
            <v>PROBADAS PRODUCIENDO</v>
          </cell>
          <cell r="Q6321" t="str">
            <v>PROBADAS PRODUCIENDO2020</v>
          </cell>
        </row>
        <row r="6322">
          <cell r="I6322">
            <v>0.27123913889049289</v>
          </cell>
          <cell r="J6322">
            <v>0.27123913889049289</v>
          </cell>
          <cell r="K6322">
            <v>9.6219171413050669E-2</v>
          </cell>
          <cell r="L6322">
            <v>9.6219171413050669E-2</v>
          </cell>
          <cell r="P6322" t="str">
            <v>PROBADAS PRODUCIENDO</v>
          </cell>
          <cell r="Q6322" t="str">
            <v>PROBADAS PRODUCIENDO2020</v>
          </cell>
        </row>
        <row r="6323">
          <cell r="I6323">
            <v>0.2592042146541379</v>
          </cell>
          <cell r="J6323">
            <v>0.2592042146541379</v>
          </cell>
          <cell r="K6323">
            <v>9.1949911295290024E-2</v>
          </cell>
          <cell r="L6323">
            <v>9.1949911295290024E-2</v>
          </cell>
          <cell r="P6323" t="str">
            <v>PROBADAS PRODUCIENDO</v>
          </cell>
          <cell r="Q6323" t="str">
            <v>PROBADAS PRODUCIENDO2020</v>
          </cell>
        </row>
        <row r="6324">
          <cell r="I6324">
            <v>0.26449228919360906</v>
          </cell>
          <cell r="J6324">
            <v>0.26449228919360906</v>
          </cell>
          <cell r="K6324">
            <v>9.3825798944246891E-2</v>
          </cell>
          <cell r="L6324">
            <v>9.3825798944246891E-2</v>
          </cell>
          <cell r="P6324" t="str">
            <v>PROBADAS PRODUCIENDO</v>
          </cell>
          <cell r="Q6324" t="str">
            <v>PROBADAS PRODUCIENDO2020</v>
          </cell>
        </row>
        <row r="6325">
          <cell r="I6325">
            <v>0.25275672376390518</v>
          </cell>
          <cell r="J6325">
            <v>0.25275672376390518</v>
          </cell>
          <cell r="K6325">
            <v>8.9662733148032137E-2</v>
          </cell>
          <cell r="L6325">
            <v>8.9662733148032137E-2</v>
          </cell>
          <cell r="P6325" t="str">
            <v>PROBADAS PRODUCIENDO</v>
          </cell>
          <cell r="Q6325" t="str">
            <v>PROBADAS PRODUCIENDO2020</v>
          </cell>
        </row>
        <row r="6326">
          <cell r="I6326">
            <v>0.25791326181402097</v>
          </cell>
          <cell r="J6326">
            <v>0.25791326181402097</v>
          </cell>
          <cell r="K6326">
            <v>9.149195964009206E-2</v>
          </cell>
          <cell r="L6326">
            <v>9.149195964009206E-2</v>
          </cell>
          <cell r="P6326" t="str">
            <v>PROBADAS PRODUCIENDO</v>
          </cell>
          <cell r="Q6326" t="str">
            <v>PROBADAS PRODUCIENDO2020</v>
          </cell>
        </row>
        <row r="6327">
          <cell r="I6327">
            <v>0.25463279463374233</v>
          </cell>
          <cell r="J6327">
            <v>0.25463279463374233</v>
          </cell>
          <cell r="K6327">
            <v>9.0328249140105732E-2</v>
          </cell>
          <cell r="L6327">
            <v>9.0328249140105732E-2</v>
          </cell>
          <cell r="P6327" t="str">
            <v>PROBADAS PRODUCIENDO</v>
          </cell>
          <cell r="Q6327" t="str">
            <v>PROBADAS PRODUCIENDO2020</v>
          </cell>
        </row>
        <row r="6328">
          <cell r="I6328">
            <v>0.24333469656411164</v>
          </cell>
          <cell r="J6328">
            <v>0.24333469656411164</v>
          </cell>
          <cell r="K6328">
            <v>8.6320370191477508E-2</v>
          </cell>
          <cell r="L6328">
            <v>8.6320370191477508E-2</v>
          </cell>
          <cell r="P6328" t="str">
            <v>PROBADAS PRODUCIENDO</v>
          </cell>
          <cell r="Q6328" t="str">
            <v>PROBADAS PRODUCIENDO2020</v>
          </cell>
        </row>
        <row r="6329">
          <cell r="I6329">
            <v>0.24829901404323559</v>
          </cell>
          <cell r="J6329">
            <v>0.24829901404323559</v>
          </cell>
          <cell r="K6329">
            <v>8.8081408500426991E-2</v>
          </cell>
          <cell r="L6329">
            <v>8.8081408500426991E-2</v>
          </cell>
          <cell r="P6329" t="str">
            <v>PROBADAS PRODUCIENDO</v>
          </cell>
          <cell r="Q6329" t="str">
            <v>PROBADAS PRODUCIENDO2020</v>
          </cell>
        </row>
        <row r="6330">
          <cell r="I6330">
            <v>0.23728194683750603</v>
          </cell>
          <cell r="J6330">
            <v>0.23728194683750603</v>
          </cell>
          <cell r="K6330">
            <v>8.417322223249625E-2</v>
          </cell>
          <cell r="L6330">
            <v>8.417322223249625E-2</v>
          </cell>
          <cell r="P6330" t="str">
            <v>PROBADAS PRODUCIENDO</v>
          </cell>
          <cell r="Q6330" t="str">
            <v>PROBADAS PRODUCIENDO2020</v>
          </cell>
        </row>
        <row r="6331">
          <cell r="I6331">
            <v>0.24212278101695991</v>
          </cell>
          <cell r="J6331">
            <v>0.24212278101695991</v>
          </cell>
          <cell r="K6331">
            <v>8.5890456167098395E-2</v>
          </cell>
          <cell r="L6331">
            <v>8.5890456167098395E-2</v>
          </cell>
          <cell r="P6331" t="str">
            <v>PROBADAS PRODUCIENDO</v>
          </cell>
          <cell r="Q6331" t="str">
            <v>PROBADAS PRODUCIENDO2020</v>
          </cell>
        </row>
        <row r="6332">
          <cell r="I6332">
            <v>0.24190161506401511</v>
          </cell>
          <cell r="J6332">
            <v>0.24190161506401511</v>
          </cell>
          <cell r="K6332">
            <v>8.5811999920613585E-2</v>
          </cell>
          <cell r="L6332">
            <v>8.5811999920613585E-2</v>
          </cell>
          <cell r="P6332" t="str">
            <v>PROBADAS PRODUCIENDO</v>
          </cell>
          <cell r="Q6332" t="str">
            <v>PROBADAS PRODUCIENDO2021</v>
          </cell>
        </row>
        <row r="6333">
          <cell r="I6333">
            <v>0.21584610795773251</v>
          </cell>
          <cell r="J6333">
            <v>0.21584610795773251</v>
          </cell>
          <cell r="K6333">
            <v>7.6569088610806135E-2</v>
          </cell>
          <cell r="L6333">
            <v>7.6569088610806135E-2</v>
          </cell>
          <cell r="P6333" t="str">
            <v>PROBADAS PRODUCIENDO</v>
          </cell>
          <cell r="Q6333" t="str">
            <v>PROBADAS PRODUCIENDO2021</v>
          </cell>
        </row>
        <row r="6334">
          <cell r="I6334">
            <v>0.23607940037196448</v>
          </cell>
          <cell r="J6334">
            <v>0.23607940037196448</v>
          </cell>
          <cell r="K6334">
            <v>8.374663178919442E-2</v>
          </cell>
          <cell r="L6334">
            <v>8.374663178919442E-2</v>
          </cell>
          <cell r="P6334" t="str">
            <v>PROBADAS PRODUCIENDO</v>
          </cell>
          <cell r="Q6334" t="str">
            <v>PROBADAS PRODUCIENDO2021</v>
          </cell>
        </row>
        <row r="6335">
          <cell r="I6335">
            <v>0.22560451939104073</v>
          </cell>
          <cell r="J6335">
            <v>0.22560451939104073</v>
          </cell>
          <cell r="K6335">
            <v>8.003078026143344E-2</v>
          </cell>
          <cell r="L6335">
            <v>8.003078026143344E-2</v>
          </cell>
          <cell r="P6335" t="str">
            <v>PROBADAS PRODUCIENDO</v>
          </cell>
          <cell r="Q6335" t="str">
            <v>PROBADAS PRODUCIENDO2021</v>
          </cell>
        </row>
        <row r="6336">
          <cell r="I6336">
            <v>0.23020712014958361</v>
          </cell>
          <cell r="J6336">
            <v>0.23020712014958361</v>
          </cell>
          <cell r="K6336">
            <v>8.1663503448594368E-2</v>
          </cell>
          <cell r="L6336">
            <v>8.1663503448594368E-2</v>
          </cell>
          <cell r="P6336" t="str">
            <v>PROBADAS PRODUCIENDO</v>
          </cell>
          <cell r="Q6336" t="str">
            <v>PROBADAS PRODUCIENDO2021</v>
          </cell>
        </row>
        <row r="6337">
          <cell r="P6337" t="str">
            <v>PROBADAS PRODUCIENDO</v>
          </cell>
          <cell r="Q6337" t="str">
            <v>PROBADAS PRODUCIENDO2021</v>
          </cell>
        </row>
        <row r="6338">
          <cell r="I6338">
            <v>1.6729457631345532</v>
          </cell>
          <cell r="J6338">
            <v>1.6729457631345532</v>
          </cell>
          <cell r="K6338">
            <v>0.90132064246427124</v>
          </cell>
          <cell r="L6338">
            <v>0.90132064246427124</v>
          </cell>
          <cell r="P6338" t="str">
            <v>PROBADAS PRODUCIENDO</v>
          </cell>
          <cell r="Q6338" t="str">
            <v>PROBADAS PRODUCIENDO2012</v>
          </cell>
        </row>
        <row r="6339">
          <cell r="I6339">
            <v>1.5472134493271361</v>
          </cell>
          <cell r="J6339">
            <v>1.5472134493271361</v>
          </cell>
          <cell r="K6339">
            <v>0.83358077165872513</v>
          </cell>
          <cell r="L6339">
            <v>0.83358077165872513</v>
          </cell>
          <cell r="P6339" t="str">
            <v>PROBADAS PRODUCIENDO</v>
          </cell>
          <cell r="Q6339" t="str">
            <v>PROBADAS PRODUCIENDO2012</v>
          </cell>
        </row>
        <row r="6340">
          <cell r="I6340">
            <v>1.6351086862521582</v>
          </cell>
          <cell r="J6340">
            <v>1.6351086862521582</v>
          </cell>
          <cell r="K6340">
            <v>0.88093543978997069</v>
          </cell>
          <cell r="L6340">
            <v>0.88093543978997069</v>
          </cell>
          <cell r="P6340" t="str">
            <v>PROBADAS PRODUCIENDO</v>
          </cell>
          <cell r="Q6340" t="str">
            <v>PROBADAS PRODUCIENDO2012</v>
          </cell>
        </row>
        <row r="6341">
          <cell r="I6341">
            <v>1.564067942066186</v>
          </cell>
          <cell r="J6341">
            <v>1.564067942066186</v>
          </cell>
          <cell r="K6341">
            <v>0.84266134232558665</v>
          </cell>
          <cell r="L6341">
            <v>0.84266134232558665</v>
          </cell>
          <cell r="P6341" t="str">
            <v>PROBADAS PRODUCIENDO</v>
          </cell>
          <cell r="Q6341" t="str">
            <v>PROBADAS PRODUCIENDO2012</v>
          </cell>
        </row>
        <row r="6342">
          <cell r="I6342">
            <v>1.5975181560766403</v>
          </cell>
          <cell r="J6342">
            <v>1.5975181560766403</v>
          </cell>
          <cell r="K6342">
            <v>0.86068306726541954</v>
          </cell>
          <cell r="L6342">
            <v>0.86068306726541954</v>
          </cell>
          <cell r="P6342" t="str">
            <v>PROBADAS PRODUCIENDO</v>
          </cell>
          <cell r="Q6342" t="str">
            <v>PROBADAS PRODUCIENDO2012</v>
          </cell>
        </row>
        <row r="6343">
          <cell r="I6343">
            <v>1.5281106117265215</v>
          </cell>
          <cell r="J6343">
            <v>1.5281106117265215</v>
          </cell>
          <cell r="K6343">
            <v>0.8232888768235832</v>
          </cell>
          <cell r="L6343">
            <v>0.8232888768235832</v>
          </cell>
          <cell r="P6343" t="str">
            <v>PROBADAS PRODUCIENDO</v>
          </cell>
          <cell r="Q6343" t="str">
            <v>PROBADAS PRODUCIENDO2012</v>
          </cell>
        </row>
        <row r="6344">
          <cell r="I6344">
            <v>1.5607918179703029</v>
          </cell>
          <cell r="J6344">
            <v>1.5607918179703029</v>
          </cell>
          <cell r="K6344">
            <v>0.84089628912424341</v>
          </cell>
          <cell r="L6344">
            <v>0.84089628912424341</v>
          </cell>
          <cell r="P6344" t="str">
            <v>PROBADAS PRODUCIENDO</v>
          </cell>
          <cell r="Q6344" t="str">
            <v>PROBADAS PRODUCIENDO2012</v>
          </cell>
        </row>
        <row r="6345">
          <cell r="I6345">
            <v>1.5424524141962246</v>
          </cell>
          <cell r="J6345">
            <v>1.5424524141962246</v>
          </cell>
          <cell r="K6345">
            <v>0.83101570389768309</v>
          </cell>
          <cell r="L6345">
            <v>0.83101570389768309</v>
          </cell>
          <cell r="P6345" t="str">
            <v>PROBADAS PRODUCIENDO</v>
          </cell>
          <cell r="Q6345" t="str">
            <v>PROBADAS PRODUCIENDO2012</v>
          </cell>
        </row>
        <row r="6346">
          <cell r="I6346">
            <v>1.4754373170976611</v>
          </cell>
          <cell r="J6346">
            <v>1.4754373170976611</v>
          </cell>
          <cell r="K6346">
            <v>0.79491047460530673</v>
          </cell>
          <cell r="L6346">
            <v>0.79491047460530673</v>
          </cell>
          <cell r="P6346" t="str">
            <v>PROBADAS PRODUCIENDO</v>
          </cell>
          <cell r="Q6346" t="str">
            <v>PROBADAS PRODUCIENDO2012</v>
          </cell>
        </row>
        <row r="6347">
          <cell r="I6347">
            <v>1.5069920166656821</v>
          </cell>
          <cell r="J6347">
            <v>1.5069920166656821</v>
          </cell>
          <cell r="K6347">
            <v>0.81191096721788658</v>
          </cell>
          <cell r="L6347">
            <v>0.81191096721788658</v>
          </cell>
          <cell r="P6347" t="str">
            <v>PROBADAS PRODUCIENDO</v>
          </cell>
          <cell r="Q6347" t="str">
            <v>PROBADAS PRODUCIENDO2012</v>
          </cell>
        </row>
        <row r="6348">
          <cell r="I6348">
            <v>1.4415175712992332</v>
          </cell>
          <cell r="J6348">
            <v>1.4415175712992332</v>
          </cell>
          <cell r="K6348">
            <v>0.77663578348921158</v>
          </cell>
          <cell r="L6348">
            <v>0.77663578348921158</v>
          </cell>
          <cell r="P6348" t="str">
            <v>PROBADAS PRODUCIENDO</v>
          </cell>
          <cell r="Q6348" t="str">
            <v>PROBADAS PRODUCIENDO2012</v>
          </cell>
        </row>
        <row r="6349">
          <cell r="I6349">
            <v>1.4723468402605739</v>
          </cell>
          <cell r="J6349">
            <v>1.4723468402605739</v>
          </cell>
          <cell r="K6349">
            <v>0.79324544120750828</v>
          </cell>
          <cell r="L6349">
            <v>0.79324544120750828</v>
          </cell>
          <cell r="P6349" t="str">
            <v>PROBADAS PRODUCIENDO</v>
          </cell>
          <cell r="Q6349" t="str">
            <v>PROBADAS PRODUCIENDO2012</v>
          </cell>
        </row>
        <row r="6350">
          <cell r="I6350">
            <v>1.4984187132519948</v>
          </cell>
          <cell r="J6350">
            <v>1.4984187132519948</v>
          </cell>
          <cell r="K6350">
            <v>0.8072919918086735</v>
          </cell>
          <cell r="L6350">
            <v>0.8072919918086735</v>
          </cell>
          <cell r="P6350" t="str">
            <v>PROBADAS PRODUCIENDO</v>
          </cell>
          <cell r="Q6350" t="str">
            <v>PROBADAS PRODUCIENDO2013</v>
          </cell>
        </row>
        <row r="6351">
          <cell r="I6351">
            <v>1.3382715202022806</v>
          </cell>
          <cell r="J6351">
            <v>1.3382715202022806</v>
          </cell>
          <cell r="K6351">
            <v>0.72101067049556355</v>
          </cell>
          <cell r="L6351">
            <v>0.72101067049556355</v>
          </cell>
          <cell r="P6351" t="str">
            <v>PROBADAS PRODUCIENDO</v>
          </cell>
          <cell r="Q6351" t="str">
            <v>PROBADAS PRODUCIENDO2013</v>
          </cell>
        </row>
        <row r="6352">
          <cell r="I6352">
            <v>1.4650874214203993</v>
          </cell>
          <cell r="J6352">
            <v>1.4650874214203993</v>
          </cell>
          <cell r="K6352">
            <v>0.78933433769349837</v>
          </cell>
          <cell r="L6352">
            <v>0.78933433769349837</v>
          </cell>
          <cell r="P6352" t="str">
            <v>PROBADAS PRODUCIENDO</v>
          </cell>
          <cell r="Q6352" t="str">
            <v>PROBADAS PRODUCIENDO2013</v>
          </cell>
        </row>
        <row r="6353">
          <cell r="I6353">
            <v>1.4014336095421118</v>
          </cell>
          <cell r="J6353">
            <v>1.4014336095421118</v>
          </cell>
          <cell r="K6353">
            <v>0.75504004323296503</v>
          </cell>
          <cell r="L6353">
            <v>0.75504004323296503</v>
          </cell>
          <cell r="P6353" t="str">
            <v>PROBADAS PRODUCIENDO</v>
          </cell>
          <cell r="Q6353" t="str">
            <v>PROBADAS PRODUCIENDO2013</v>
          </cell>
        </row>
        <row r="6354">
          <cell r="I6354">
            <v>1.431405615808474</v>
          </cell>
          <cell r="J6354">
            <v>1.431405615808474</v>
          </cell>
          <cell r="K6354">
            <v>0.77118783985568695</v>
          </cell>
          <cell r="L6354">
            <v>0.77118783985568695</v>
          </cell>
          <cell r="P6354" t="str">
            <v>PROBADAS PRODUCIENDO</v>
          </cell>
          <cell r="Q6354" t="str">
            <v>PROBADAS PRODUCIENDO2013</v>
          </cell>
        </row>
        <row r="6355">
          <cell r="I6355">
            <v>1.3692151809866253</v>
          </cell>
          <cell r="J6355">
            <v>1.3692151809866253</v>
          </cell>
          <cell r="K6355">
            <v>0.73768195825212846</v>
          </cell>
          <cell r="L6355">
            <v>0.73768195825212846</v>
          </cell>
          <cell r="P6355" t="str">
            <v>PROBADAS PRODUCIENDO</v>
          </cell>
          <cell r="Q6355" t="str">
            <v>PROBADAS PRODUCIENDO2013</v>
          </cell>
        </row>
        <row r="6356">
          <cell r="I6356">
            <v>1.3984981421666025</v>
          </cell>
          <cell r="J6356">
            <v>1.3984981421666025</v>
          </cell>
          <cell r="K6356">
            <v>0.75345852313881123</v>
          </cell>
          <cell r="L6356">
            <v>0.75345852313881123</v>
          </cell>
          <cell r="P6356" t="str">
            <v>PROBADAS PRODUCIENDO</v>
          </cell>
          <cell r="Q6356" t="str">
            <v>PROBADAS PRODUCIENDO2013</v>
          </cell>
        </row>
        <row r="6357">
          <cell r="I6357">
            <v>1.382065699472383</v>
          </cell>
          <cell r="J6357">
            <v>1.382065699472383</v>
          </cell>
          <cell r="K6357">
            <v>0.74460533725987355</v>
          </cell>
          <cell r="L6357">
            <v>0.74460533725987355</v>
          </cell>
          <cell r="P6357" t="str">
            <v>PROBADAS PRODUCIENDO</v>
          </cell>
          <cell r="Q6357" t="str">
            <v>PROBADAS PRODUCIENDO2013</v>
          </cell>
        </row>
        <row r="6358">
          <cell r="I6358">
            <v>1.3220189413394452</v>
          </cell>
          <cell r="J6358">
            <v>1.3220189413394452</v>
          </cell>
          <cell r="K6358">
            <v>0.7122543885256658</v>
          </cell>
          <cell r="L6358">
            <v>0.7122543885256658</v>
          </cell>
          <cell r="P6358" t="str">
            <v>PROBADAS PRODUCIENDO</v>
          </cell>
          <cell r="Q6358" t="str">
            <v>PROBADAS PRODUCIENDO2013</v>
          </cell>
        </row>
        <row r="6359">
          <cell r="I6359">
            <v>1.3502925318429635</v>
          </cell>
          <cell r="J6359">
            <v>1.3502925318429635</v>
          </cell>
          <cell r="K6359">
            <v>0.72748714222214839</v>
          </cell>
          <cell r="L6359">
            <v>0.72748714222214839</v>
          </cell>
          <cell r="P6359" t="str">
            <v>PROBADAS PRODUCIENDO</v>
          </cell>
          <cell r="Q6359" t="str">
            <v>PROBADAS PRODUCIENDO2013</v>
          </cell>
        </row>
        <row r="6360">
          <cell r="I6360">
            <v>1.2916262259653082</v>
          </cell>
          <cell r="J6360">
            <v>1.2916262259653082</v>
          </cell>
          <cell r="K6360">
            <v>0.69587992956178146</v>
          </cell>
          <cell r="L6360">
            <v>0.69587992956178146</v>
          </cell>
          <cell r="P6360" t="str">
            <v>PROBADAS PRODUCIENDO</v>
          </cell>
          <cell r="Q6360" t="str">
            <v>PROBADAS PRODUCIENDO2013</v>
          </cell>
        </row>
        <row r="6361">
          <cell r="I6361">
            <v>1.3192498173183402</v>
          </cell>
          <cell r="J6361">
            <v>1.3192498173183402</v>
          </cell>
          <cell r="K6361">
            <v>0.71076248801295017</v>
          </cell>
          <cell r="L6361">
            <v>0.71076248801295017</v>
          </cell>
          <cell r="P6361" t="str">
            <v>PROBADAS PRODUCIENDO</v>
          </cell>
          <cell r="Q6361" t="str">
            <v>PROBADAS PRODUCIENDO2013</v>
          </cell>
        </row>
        <row r="6362">
          <cell r="I6362">
            <v>1.3349946672276274</v>
          </cell>
          <cell r="J6362">
            <v>1.3349946672276274</v>
          </cell>
          <cell r="K6362">
            <v>0.71924522460158458</v>
          </cell>
          <cell r="L6362">
            <v>0.71924522460158458</v>
          </cell>
          <cell r="P6362" t="str">
            <v>PROBADAS PRODUCIENDO</v>
          </cell>
          <cell r="Q6362" t="str">
            <v>PROBADAS PRODUCIENDO2014</v>
          </cell>
        </row>
        <row r="6363">
          <cell r="I6363">
            <v>1.1923138218791203</v>
          </cell>
          <cell r="J6363">
            <v>1.1923138218791203</v>
          </cell>
          <cell r="K6363">
            <v>0.64237411853780824</v>
          </cell>
          <cell r="L6363">
            <v>0.64237411853780824</v>
          </cell>
          <cell r="P6363" t="str">
            <v>PROBADAS PRODUCIENDO</v>
          </cell>
          <cell r="Q6363" t="str">
            <v>PROBADAS PRODUCIENDO2014</v>
          </cell>
        </row>
        <row r="6364">
          <cell r="I6364">
            <v>1.305298630696945</v>
          </cell>
          <cell r="J6364">
            <v>1.305298630696945</v>
          </cell>
          <cell r="K6364">
            <v>0.70324611015669858</v>
          </cell>
          <cell r="L6364">
            <v>0.70324611015669858</v>
          </cell>
          <cell r="P6364" t="str">
            <v>PROBADAS PRODUCIENDO</v>
          </cell>
          <cell r="Q6364" t="str">
            <v>PROBADAS PRODUCIENDO2014</v>
          </cell>
        </row>
        <row r="6365">
          <cell r="I6365">
            <v>1.248587179715549</v>
          </cell>
          <cell r="J6365">
            <v>1.248587179715549</v>
          </cell>
          <cell r="K6365">
            <v>0.67269210024195991</v>
          </cell>
          <cell r="L6365">
            <v>0.67269210024195991</v>
          </cell>
          <cell r="P6365" t="str">
            <v>PROBADAS PRODUCIENDO</v>
          </cell>
          <cell r="Q6365" t="str">
            <v>PROBADAS PRODUCIENDO2014</v>
          </cell>
        </row>
        <row r="6366">
          <cell r="I6366">
            <v>1.275290308939572</v>
          </cell>
          <cell r="J6366">
            <v>1.275290308939572</v>
          </cell>
          <cell r="K6366">
            <v>0.68707874810489311</v>
          </cell>
          <cell r="L6366">
            <v>0.68707874810489311</v>
          </cell>
          <cell r="P6366" t="str">
            <v>PROBADAS PRODUCIENDO</v>
          </cell>
          <cell r="Q6366" t="str">
            <v>PROBADAS PRODUCIENDO2014</v>
          </cell>
        </row>
        <row r="6367">
          <cell r="I6367">
            <v>1.2198826327637204</v>
          </cell>
          <cell r="J6367">
            <v>1.2198826327637204</v>
          </cell>
          <cell r="K6367">
            <v>0.65722716332027975</v>
          </cell>
          <cell r="L6367">
            <v>0.65722716332027975</v>
          </cell>
          <cell r="P6367" t="str">
            <v>PROBADAS PRODUCIENDO</v>
          </cell>
          <cell r="Q6367" t="str">
            <v>PROBADAS PRODUCIENDO2014</v>
          </cell>
        </row>
        <row r="6368">
          <cell r="I6368">
            <v>1.2459718671480549</v>
          </cell>
          <cell r="J6368">
            <v>1.2459718671480549</v>
          </cell>
          <cell r="K6368">
            <v>0.671283067590978</v>
          </cell>
          <cell r="L6368">
            <v>0.671283067590978</v>
          </cell>
          <cell r="P6368" t="str">
            <v>PROBADAS PRODUCIENDO</v>
          </cell>
          <cell r="Q6368" t="str">
            <v>PROBADAS PRODUCIENDO2014</v>
          </cell>
        </row>
        <row r="6369">
          <cell r="I6369">
            <v>1.2313316179491205</v>
          </cell>
          <cell r="J6369">
            <v>1.2313316179491205</v>
          </cell>
          <cell r="K6369">
            <v>0.66339544857510702</v>
          </cell>
          <cell r="L6369">
            <v>0.66339544857510702</v>
          </cell>
          <cell r="P6369" t="str">
            <v>PROBADAS PRODUCIENDO</v>
          </cell>
          <cell r="Q6369" t="str">
            <v>PROBADAS PRODUCIENDO2014</v>
          </cell>
        </row>
        <row r="6370">
          <cell r="I6370">
            <v>1.1778338197817888</v>
          </cell>
          <cell r="J6370">
            <v>1.1778338197817888</v>
          </cell>
          <cell r="K6370">
            <v>0.6345728346702445</v>
          </cell>
          <cell r="L6370">
            <v>0.6345728346702445</v>
          </cell>
          <cell r="P6370" t="str">
            <v>PROBADAS PRODUCIENDO</v>
          </cell>
          <cell r="Q6370" t="str">
            <v>PROBADAS PRODUCIENDO2014</v>
          </cell>
        </row>
        <row r="6371">
          <cell r="I6371">
            <v>1.2030237698349218</v>
          </cell>
          <cell r="J6371">
            <v>1.2030237698349218</v>
          </cell>
          <cell r="K6371">
            <v>0.64814423815853928</v>
          </cell>
          <cell r="L6371">
            <v>0.64814423815853928</v>
          </cell>
          <cell r="P6371" t="str">
            <v>PROBADAS PRODUCIENDO</v>
          </cell>
          <cell r="Q6371" t="str">
            <v>PROBADAS PRODUCIENDO2014</v>
          </cell>
        </row>
        <row r="6372">
          <cell r="I6372">
            <v>1.1507558658105639</v>
          </cell>
          <cell r="J6372">
            <v>1.1507558658105639</v>
          </cell>
          <cell r="K6372">
            <v>0.61998424524446782</v>
          </cell>
          <cell r="L6372">
            <v>0.61998424524446782</v>
          </cell>
          <cell r="P6372" t="str">
            <v>PROBADAS PRODUCIENDO</v>
          </cell>
          <cell r="Q6372" t="str">
            <v>PROBADAS PRODUCIENDO2014</v>
          </cell>
        </row>
        <row r="6373">
          <cell r="I6373">
            <v>1.1753667084407657</v>
          </cell>
          <cell r="J6373">
            <v>1.1753667084407657</v>
          </cell>
          <cell r="K6373">
            <v>0.63324364730032301</v>
          </cell>
          <cell r="L6373">
            <v>0.63324364730032301</v>
          </cell>
          <cell r="P6373" t="str">
            <v>PROBADAS PRODUCIENDO</v>
          </cell>
          <cell r="Q6373" t="str">
            <v>PROBADAS PRODUCIENDO2014</v>
          </cell>
        </row>
        <row r="6374">
          <cell r="I6374">
            <v>1.1870805896498249</v>
          </cell>
          <cell r="J6374">
            <v>1.1870805896498249</v>
          </cell>
          <cell r="K6374">
            <v>0.63955464863088451</v>
          </cell>
          <cell r="L6374">
            <v>0.63955464863088451</v>
          </cell>
          <cell r="P6374" t="str">
            <v>PROBADAS PRODUCIENDO</v>
          </cell>
          <cell r="Q6374" t="str">
            <v>PROBADAS PRODUCIENDO2015</v>
          </cell>
        </row>
        <row r="6375">
          <cell r="I6375">
            <v>1.0602084258982103</v>
          </cell>
          <cell r="J6375">
            <v>1.0602084258982103</v>
          </cell>
          <cell r="K6375">
            <v>0.57120066928299562</v>
          </cell>
          <cell r="L6375">
            <v>0.57120066928299562</v>
          </cell>
          <cell r="P6375" t="str">
            <v>PROBADAS PRODUCIENDO</v>
          </cell>
          <cell r="Q6375" t="str">
            <v>PROBADAS PRODUCIENDO2015</v>
          </cell>
        </row>
        <row r="6376">
          <cell r="I6376">
            <v>1.1606747998586777</v>
          </cell>
          <cell r="J6376">
            <v>1.1606747998586777</v>
          </cell>
          <cell r="K6376">
            <v>0.62532819613983681</v>
          </cell>
          <cell r="L6376">
            <v>0.62532819613983681</v>
          </cell>
          <cell r="P6376" t="str">
            <v>PROBADAS PRODUCIENDO</v>
          </cell>
          <cell r="Q6376" t="str">
            <v>PROBADAS PRODUCIENDO2015</v>
          </cell>
        </row>
        <row r="6377">
          <cell r="I6377">
            <v>1.1102468361195761</v>
          </cell>
          <cell r="J6377">
            <v>1.1102468361195761</v>
          </cell>
          <cell r="K6377">
            <v>0.59815949427449344</v>
          </cell>
          <cell r="L6377">
            <v>0.59815949427449344</v>
          </cell>
          <cell r="P6377" t="str">
            <v>PROBADAS PRODUCIENDO</v>
          </cell>
          <cell r="Q6377" t="str">
            <v>PROBADAS PRODUCIENDO2015</v>
          </cell>
        </row>
        <row r="6378">
          <cell r="I6378">
            <v>1.1339913252646792</v>
          </cell>
          <cell r="J6378">
            <v>1.1339913252646792</v>
          </cell>
          <cell r="K6378">
            <v>0.6109521374568706</v>
          </cell>
          <cell r="L6378">
            <v>0.6109521374568706</v>
          </cell>
          <cell r="P6378" t="str">
            <v>PROBADAS PRODUCIENDO</v>
          </cell>
          <cell r="Q6378" t="str">
            <v>PROBADAS PRODUCIENDO2015</v>
          </cell>
        </row>
        <row r="6379">
          <cell r="I6379">
            <v>1.0847226813362596</v>
          </cell>
          <cell r="J6379">
            <v>1.0847226813362596</v>
          </cell>
          <cell r="K6379">
            <v>0.58440803377014827</v>
          </cell>
          <cell r="L6379">
            <v>0.58440803377014827</v>
          </cell>
          <cell r="P6379" t="str">
            <v>PROBADAS PRODUCIENDO</v>
          </cell>
          <cell r="Q6379" t="str">
            <v>PROBADAS PRODUCIENDO2015</v>
          </cell>
        </row>
        <row r="6380">
          <cell r="I6380">
            <v>1.1079212936578622</v>
          </cell>
          <cell r="J6380">
            <v>1.1079212936578622</v>
          </cell>
          <cell r="K6380">
            <v>0.59690657892489907</v>
          </cell>
          <cell r="L6380">
            <v>0.59690657892489907</v>
          </cell>
          <cell r="P6380" t="str">
            <v>PROBADAS PRODUCIENDO</v>
          </cell>
          <cell r="Q6380" t="str">
            <v>PROBADAS PRODUCIENDO2015</v>
          </cell>
        </row>
        <row r="6381">
          <cell r="I6381">
            <v>1.0949031475346982</v>
          </cell>
          <cell r="J6381">
            <v>1.0949031475346982</v>
          </cell>
          <cell r="K6381">
            <v>0.58989288841204046</v>
          </cell>
          <cell r="L6381">
            <v>0.58989288841204046</v>
          </cell>
          <cell r="P6381" t="str">
            <v>PROBADAS PRODUCIENDO</v>
          </cell>
          <cell r="Q6381" t="str">
            <v>PROBADAS PRODUCIENDO2015</v>
          </cell>
        </row>
        <row r="6382">
          <cell r="I6382">
            <v>1.0473327718976304</v>
          </cell>
          <cell r="J6382">
            <v>1.0473327718976304</v>
          </cell>
          <cell r="K6382">
            <v>0.5642637481994297</v>
          </cell>
          <cell r="L6382">
            <v>0.5642637481994297</v>
          </cell>
          <cell r="P6382" t="str">
            <v>PROBADAS PRODUCIENDO</v>
          </cell>
          <cell r="Q6382" t="str">
            <v>PROBADAS PRODUCIENDO2015</v>
          </cell>
        </row>
        <row r="6383">
          <cell r="I6383">
            <v>1.0697317383478044</v>
          </cell>
          <cell r="J6383">
            <v>1.0697317383478044</v>
          </cell>
          <cell r="K6383">
            <v>0.57633147404941742</v>
          </cell>
          <cell r="L6383">
            <v>0.57633147404941742</v>
          </cell>
          <cell r="P6383" t="str">
            <v>PROBADAS PRODUCIENDO</v>
          </cell>
          <cell r="Q6383" t="str">
            <v>PROBADAS PRODUCIENDO2015</v>
          </cell>
        </row>
        <row r="6384">
          <cell r="I6384">
            <v>1.023254987651919</v>
          </cell>
          <cell r="J6384">
            <v>1.023254987651919</v>
          </cell>
          <cell r="K6384">
            <v>0.55129153807541553</v>
          </cell>
          <cell r="L6384">
            <v>0.55129153807541553</v>
          </cell>
          <cell r="P6384" t="str">
            <v>PROBADAS PRODUCIENDO</v>
          </cell>
          <cell r="Q6384" t="str">
            <v>PROBADAS PRODUCIENDO2015</v>
          </cell>
        </row>
        <row r="6385">
          <cell r="I6385">
            <v>1.0451390103363929</v>
          </cell>
          <cell r="J6385">
            <v>1.0451390103363929</v>
          </cell>
          <cell r="K6385">
            <v>0.56308183147304214</v>
          </cell>
          <cell r="L6385">
            <v>0.56308183147304214</v>
          </cell>
          <cell r="P6385" t="str">
            <v>PROBADAS PRODUCIENDO</v>
          </cell>
          <cell r="Q6385" t="str">
            <v>PROBADAS PRODUCIENDO2015</v>
          </cell>
        </row>
        <row r="6386">
          <cell r="I6386">
            <v>1.0541414780093563</v>
          </cell>
          <cell r="J6386">
            <v>1.0541414780093563</v>
          </cell>
          <cell r="K6386">
            <v>0.56793202454299307</v>
          </cell>
          <cell r="L6386">
            <v>0.56793202454299307</v>
          </cell>
          <cell r="P6386" t="str">
            <v>PROBADAS PRODUCIENDO</v>
          </cell>
          <cell r="Q6386" t="str">
            <v>PROBADAS PRODUCIENDO2016</v>
          </cell>
        </row>
        <row r="6387">
          <cell r="I6387">
            <v>0.97491616776248968</v>
          </cell>
          <cell r="J6387">
            <v>0.97491616776248968</v>
          </cell>
          <cell r="K6387">
            <v>0.52524838882407843</v>
          </cell>
          <cell r="L6387">
            <v>0.52524838882407843</v>
          </cell>
          <cell r="P6387" t="str">
            <v>PROBADAS PRODUCIENDO</v>
          </cell>
          <cell r="Q6387" t="str">
            <v>PROBADAS PRODUCIENDO2016</v>
          </cell>
        </row>
        <row r="6388">
          <cell r="I6388">
            <v>1.0302999207829826</v>
          </cell>
          <cell r="J6388">
            <v>1.0302999207829826</v>
          </cell>
          <cell r="K6388">
            <v>0.5550870847068321</v>
          </cell>
          <cell r="L6388">
            <v>0.5550870847068321</v>
          </cell>
          <cell r="P6388" t="str">
            <v>PROBADAS PRODUCIENDO</v>
          </cell>
          <cell r="Q6388" t="str">
            <v>PROBADAS PRODUCIENDO2016</v>
          </cell>
        </row>
        <row r="6389">
          <cell r="I6389">
            <v>0.98553636853562632</v>
          </cell>
          <cell r="J6389">
            <v>0.98553636853562632</v>
          </cell>
          <cell r="K6389">
            <v>0.53097015601753961</v>
          </cell>
          <cell r="L6389">
            <v>0.53097015601753961</v>
          </cell>
          <cell r="P6389" t="str">
            <v>PROBADAS PRODUCIENDO</v>
          </cell>
          <cell r="Q6389" t="str">
            <v>PROBADAS PRODUCIENDO2016</v>
          </cell>
        </row>
        <row r="6390">
          <cell r="I6390">
            <v>1.0066137153413077</v>
          </cell>
          <cell r="J6390">
            <v>1.0066137153413077</v>
          </cell>
          <cell r="K6390">
            <v>0.54232584260521699</v>
          </cell>
          <cell r="L6390">
            <v>0.54232584260521699</v>
          </cell>
          <cell r="P6390" t="str">
            <v>PROBADAS PRODUCIENDO</v>
          </cell>
          <cell r="Q6390" t="str">
            <v>PROBADAS PRODUCIENDO2016</v>
          </cell>
        </row>
        <row r="6391">
          <cell r="I6391">
            <v>0.96287926022716508</v>
          </cell>
          <cell r="J6391">
            <v>0.96287926022716508</v>
          </cell>
          <cell r="K6391">
            <v>0.51876335298364917</v>
          </cell>
          <cell r="L6391">
            <v>0.51876335298364917</v>
          </cell>
          <cell r="P6391" t="str">
            <v>PROBADAS PRODUCIENDO</v>
          </cell>
          <cell r="Q6391" t="str">
            <v>PROBADAS PRODUCIENDO2016</v>
          </cell>
        </row>
        <row r="6392">
          <cell r="I6392">
            <v>0.98347204680285127</v>
          </cell>
          <cell r="J6392">
            <v>0.98347204680285127</v>
          </cell>
          <cell r="K6392">
            <v>0.52985797663226675</v>
          </cell>
          <cell r="L6392">
            <v>0.52985797663226675</v>
          </cell>
          <cell r="P6392" t="str">
            <v>PROBADAS PRODUCIENDO</v>
          </cell>
          <cell r="Q6392" t="str">
            <v>PROBADAS PRODUCIENDO2016</v>
          </cell>
        </row>
        <row r="6393">
          <cell r="I6393">
            <v>0.9719161872966936</v>
          </cell>
          <cell r="J6393">
            <v>0.9719161872966936</v>
          </cell>
          <cell r="K6393">
            <v>0.52363211148837741</v>
          </cell>
          <cell r="L6393">
            <v>0.52363211148837741</v>
          </cell>
          <cell r="P6393" t="str">
            <v>PROBADAS PRODUCIENDO</v>
          </cell>
          <cell r="Q6393" t="str">
            <v>PROBADAS PRODUCIENDO2016</v>
          </cell>
        </row>
        <row r="6394">
          <cell r="I6394">
            <v>0.9296892394415267</v>
          </cell>
          <cell r="J6394">
            <v>0.9296892394415267</v>
          </cell>
          <cell r="K6394">
            <v>0.50088181042732427</v>
          </cell>
          <cell r="L6394">
            <v>0.50088181042732427</v>
          </cell>
          <cell r="P6394" t="str">
            <v>PROBADAS PRODUCIENDO</v>
          </cell>
          <cell r="Q6394" t="str">
            <v>PROBADAS PRODUCIENDO2016</v>
          </cell>
        </row>
        <row r="6395">
          <cell r="I6395">
            <v>0.94957220180275137</v>
          </cell>
          <cell r="J6395">
            <v>0.94957220180275137</v>
          </cell>
          <cell r="K6395">
            <v>0.511594007322419</v>
          </cell>
          <cell r="L6395">
            <v>0.511594007322419</v>
          </cell>
          <cell r="P6395" t="str">
            <v>PROBADAS PRODUCIENDO</v>
          </cell>
          <cell r="Q6395" t="str">
            <v>PROBADAS PRODUCIENDO2016</v>
          </cell>
        </row>
        <row r="6396">
          <cell r="I6396">
            <v>0.90831603550532802</v>
          </cell>
          <cell r="J6396">
            <v>0.90831603550532802</v>
          </cell>
          <cell r="K6396">
            <v>0.48936672707686352</v>
          </cell>
          <cell r="L6396">
            <v>0.48936672707686352</v>
          </cell>
          <cell r="P6396" t="str">
            <v>PROBADAS PRODUCIENDO</v>
          </cell>
          <cell r="Q6396" t="str">
            <v>PROBADAS PRODUCIENDO2016</v>
          </cell>
        </row>
        <row r="6397">
          <cell r="I6397">
            <v>0.92774189608311797</v>
          </cell>
          <cell r="J6397">
            <v>0.92774189608311797</v>
          </cell>
          <cell r="K6397">
            <v>0.49983265461750837</v>
          </cell>
          <cell r="L6397">
            <v>0.49983265461750837</v>
          </cell>
          <cell r="P6397" t="str">
            <v>PROBADAS PRODUCIENDO</v>
          </cell>
          <cell r="Q6397" t="str">
            <v>PROBADAS PRODUCIENDO2016</v>
          </cell>
        </row>
        <row r="6398">
          <cell r="I6398">
            <v>0.93373289011218608</v>
          </cell>
          <cell r="J6398">
            <v>0.93373289011218608</v>
          </cell>
          <cell r="K6398">
            <v>0.50306037825701344</v>
          </cell>
          <cell r="L6398">
            <v>0.50306037825701344</v>
          </cell>
          <cell r="P6398" t="str">
            <v>PROBADAS PRODUCIENDO</v>
          </cell>
          <cell r="Q6398" t="str">
            <v>PROBADAS PRODUCIENDO2017</v>
          </cell>
        </row>
        <row r="6399">
          <cell r="I6399">
            <v>0.83393788616091957</v>
          </cell>
          <cell r="J6399">
            <v>0.83393788616091957</v>
          </cell>
          <cell r="K6399">
            <v>0.44929456046531868</v>
          </cell>
          <cell r="L6399">
            <v>0.44929456046531868</v>
          </cell>
          <cell r="P6399" t="str">
            <v>PROBADAS PRODUCIENDO</v>
          </cell>
          <cell r="Q6399" t="str">
            <v>PROBADAS PRODUCIENDO2017</v>
          </cell>
        </row>
        <row r="6400">
          <cell r="I6400">
            <v>0.91296264533493321</v>
          </cell>
          <cell r="J6400">
            <v>0.91296264533493321</v>
          </cell>
          <cell r="K6400">
            <v>0.49187014676277935</v>
          </cell>
          <cell r="L6400">
            <v>0.49187014676277935</v>
          </cell>
          <cell r="P6400" t="str">
            <v>PROBADAS PRODUCIENDO</v>
          </cell>
          <cell r="Q6400" t="str">
            <v>PROBADAS PRODUCIENDO2017</v>
          </cell>
        </row>
        <row r="6401">
          <cell r="I6401">
            <v>0.87329705840243843</v>
          </cell>
          <cell r="J6401">
            <v>0.87329705840243843</v>
          </cell>
          <cell r="K6401">
            <v>0.47049981122319073</v>
          </cell>
          <cell r="L6401">
            <v>0.47049981122319073</v>
          </cell>
          <cell r="P6401" t="str">
            <v>PROBADAS PRODUCIENDO</v>
          </cell>
          <cell r="Q6401" t="str">
            <v>PROBADAS PRODUCIENDO2017</v>
          </cell>
        </row>
        <row r="6402">
          <cell r="I6402">
            <v>0.89197397946999124</v>
          </cell>
          <cell r="J6402">
            <v>0.89197397946999124</v>
          </cell>
          <cell r="K6402">
            <v>0.48056223815107862</v>
          </cell>
          <cell r="L6402">
            <v>0.48056223815107862</v>
          </cell>
          <cell r="P6402" t="str">
            <v>PROBADAS PRODUCIENDO</v>
          </cell>
          <cell r="Q6402" t="str">
            <v>PROBADAS PRODUCIENDO2017</v>
          </cell>
        </row>
        <row r="6403">
          <cell r="I6403">
            <v>0.85322028937657746</v>
          </cell>
          <cell r="J6403">
            <v>0.85322028937657746</v>
          </cell>
          <cell r="K6403">
            <v>0.45968319854168299</v>
          </cell>
          <cell r="L6403">
            <v>0.45968319854168299</v>
          </cell>
          <cell r="P6403" t="str">
            <v>PROBADAS PRODUCIENDO</v>
          </cell>
          <cell r="Q6403" t="str">
            <v>PROBADAS PRODUCIENDO2017</v>
          </cell>
        </row>
        <row r="6404">
          <cell r="I6404">
            <v>0.87146783509380321</v>
          </cell>
          <cell r="J6404">
            <v>0.87146783509380321</v>
          </cell>
          <cell r="K6404">
            <v>0.46951429408086542</v>
          </cell>
          <cell r="L6404">
            <v>0.46951429408086542</v>
          </cell>
          <cell r="P6404" t="str">
            <v>PROBADAS PRODUCIENDO</v>
          </cell>
          <cell r="Q6404" t="str">
            <v>PROBADAS PRODUCIENDO2017</v>
          </cell>
        </row>
        <row r="6405">
          <cell r="I6405">
            <v>0.86122803224512179</v>
          </cell>
          <cell r="J6405">
            <v>0.86122803224512179</v>
          </cell>
          <cell r="K6405">
            <v>0.46399747106982625</v>
          </cell>
          <cell r="L6405">
            <v>0.46399747106982625</v>
          </cell>
          <cell r="P6405" t="str">
            <v>PROBADAS PRODUCIENDO</v>
          </cell>
          <cell r="Q6405" t="str">
            <v>PROBADAS PRODUCIENDO2017</v>
          </cell>
        </row>
        <row r="6406">
          <cell r="I6406">
            <v>0.82381016465079793</v>
          </cell>
          <cell r="J6406">
            <v>0.82381016465079793</v>
          </cell>
          <cell r="K6406">
            <v>0.44383812268989525</v>
          </cell>
          <cell r="L6406">
            <v>0.44383812268989525</v>
          </cell>
          <cell r="P6406" t="str">
            <v>PROBADAS PRODUCIENDO</v>
          </cell>
          <cell r="Q6406" t="str">
            <v>PROBADAS PRODUCIENDO2017</v>
          </cell>
        </row>
        <row r="6407">
          <cell r="I6407">
            <v>0.84142872556517401</v>
          </cell>
          <cell r="J6407">
            <v>0.84142872556517401</v>
          </cell>
          <cell r="K6407">
            <v>0.45333034472875405</v>
          </cell>
          <cell r="L6407">
            <v>0.45333034472875405</v>
          </cell>
          <cell r="P6407" t="str">
            <v>PROBADAS PRODUCIENDO</v>
          </cell>
          <cell r="Q6407" t="str">
            <v>PROBADAS PRODUCIENDO2017</v>
          </cell>
        </row>
        <row r="6408">
          <cell r="I6408">
            <v>0.80487108059260382</v>
          </cell>
          <cell r="J6408">
            <v>0.80487108059260382</v>
          </cell>
          <cell r="K6408">
            <v>0.43363445214230228</v>
          </cell>
          <cell r="L6408">
            <v>0.43363445214230228</v>
          </cell>
          <cell r="P6408" t="str">
            <v>PROBADAS PRODUCIENDO</v>
          </cell>
          <cell r="Q6408" t="str">
            <v>PROBADAS PRODUCIENDO2017</v>
          </cell>
        </row>
        <row r="6409">
          <cell r="I6409">
            <v>0.82208459745623663</v>
          </cell>
          <cell r="J6409">
            <v>0.82208459745623663</v>
          </cell>
          <cell r="K6409">
            <v>0.4429084515871673</v>
          </cell>
          <cell r="L6409">
            <v>0.4429084515871673</v>
          </cell>
          <cell r="P6409" t="str">
            <v>PROBADAS PRODUCIENDO</v>
          </cell>
          <cell r="Q6409" t="str">
            <v>PROBADAS PRODUCIENDO2017</v>
          </cell>
        </row>
        <row r="6410">
          <cell r="I6410">
            <v>0.82553450220024138</v>
          </cell>
          <cell r="J6410">
            <v>0.82553450220024138</v>
          </cell>
          <cell r="K6410">
            <v>0.4447671313057977</v>
          </cell>
          <cell r="L6410">
            <v>0.4447671313057977</v>
          </cell>
          <cell r="P6410" t="str">
            <v>PROBADAS PRODUCIENDO</v>
          </cell>
          <cell r="Q6410" t="str">
            <v>PROBADAS PRODUCIENDO2018</v>
          </cell>
        </row>
        <row r="6411">
          <cell r="I6411">
            <v>0.73730346762774901</v>
          </cell>
          <cell r="J6411">
            <v>0.73730346762774901</v>
          </cell>
          <cell r="K6411">
            <v>0.39723154795421123</v>
          </cell>
          <cell r="L6411">
            <v>0.39723154795421123</v>
          </cell>
          <cell r="P6411" t="str">
            <v>PROBADAS PRODUCIENDO</v>
          </cell>
          <cell r="Q6411" t="str">
            <v>PROBADAS PRODUCIENDO2018</v>
          </cell>
        </row>
        <row r="6412">
          <cell r="I6412">
            <v>0.80717105601091188</v>
          </cell>
          <cell r="J6412">
            <v>0.80717105601091188</v>
          </cell>
          <cell r="K6412">
            <v>0.43487359292460559</v>
          </cell>
          <cell r="L6412">
            <v>0.43487359292460559</v>
          </cell>
          <cell r="P6412" t="str">
            <v>PROBADAS PRODUCIENDO</v>
          </cell>
          <cell r="Q6412" t="str">
            <v>PROBADAS PRODUCIENDO2018</v>
          </cell>
        </row>
        <row r="6413">
          <cell r="I6413">
            <v>0.77210180771781267</v>
          </cell>
          <cell r="J6413">
            <v>0.77210180771781267</v>
          </cell>
          <cell r="K6413">
            <v>0.41597959283278491</v>
          </cell>
          <cell r="L6413">
            <v>0.41597959283278491</v>
          </cell>
          <cell r="P6413" t="str">
            <v>PROBADAS PRODUCIENDO</v>
          </cell>
          <cell r="Q6413" t="str">
            <v>PROBADAS PRODUCIENDO2018</v>
          </cell>
        </row>
        <row r="6414">
          <cell r="I6414">
            <v>0.7886144987661885</v>
          </cell>
          <cell r="J6414">
            <v>0.7886144987661885</v>
          </cell>
          <cell r="K6414">
            <v>0.42487601352525839</v>
          </cell>
          <cell r="L6414">
            <v>0.42487601352525839</v>
          </cell>
          <cell r="P6414" t="str">
            <v>PROBADAS PRODUCIENDO</v>
          </cell>
          <cell r="Q6414" t="str">
            <v>PROBADAS PRODUCIENDO2018</v>
          </cell>
        </row>
        <row r="6415">
          <cell r="I6415">
            <v>0.75435147922551349</v>
          </cell>
          <cell r="J6415">
            <v>0.75435147922551349</v>
          </cell>
          <cell r="K6415">
            <v>0.40641637934841324</v>
          </cell>
          <cell r="L6415">
            <v>0.40641637934841324</v>
          </cell>
          <cell r="P6415" t="str">
            <v>PROBADAS PRODUCIENDO</v>
          </cell>
          <cell r="Q6415" t="str">
            <v>PROBADAS PRODUCIENDO2018</v>
          </cell>
        </row>
        <row r="6416">
          <cell r="I6416">
            <v>0.77048454975303582</v>
          </cell>
          <cell r="J6416">
            <v>0.77048454975303582</v>
          </cell>
          <cell r="K6416">
            <v>0.41510827469446587</v>
          </cell>
          <cell r="L6416">
            <v>0.41510827469446587</v>
          </cell>
          <cell r="P6416" t="str">
            <v>PROBADAS PRODUCIENDO</v>
          </cell>
          <cell r="Q6416" t="str">
            <v>PROBADAS PRODUCIENDO2018</v>
          </cell>
        </row>
        <row r="6417">
          <cell r="I6417">
            <v>0.76143130697146322</v>
          </cell>
          <cell r="J6417">
            <v>0.76143130697146322</v>
          </cell>
          <cell r="K6417">
            <v>0.41023072589396975</v>
          </cell>
          <cell r="L6417">
            <v>0.41023072589396975</v>
          </cell>
          <cell r="P6417" t="str">
            <v>PROBADAS PRODUCIENDO</v>
          </cell>
          <cell r="Q6417" t="str">
            <v>PROBADAS PRODUCIENDO2018</v>
          </cell>
        </row>
        <row r="6418">
          <cell r="I6418">
            <v>0.72834931850884121</v>
          </cell>
          <cell r="J6418">
            <v>0.72834931850884121</v>
          </cell>
          <cell r="K6418">
            <v>0.3924073871150377</v>
          </cell>
          <cell r="L6418">
            <v>0.3924073871150377</v>
          </cell>
          <cell r="P6418" t="str">
            <v>PROBADAS PRODUCIENDO</v>
          </cell>
          <cell r="Q6418" t="str">
            <v>PROBADAS PRODUCIENDO2018</v>
          </cell>
        </row>
        <row r="6419">
          <cell r="I6419">
            <v>0.74392628925493232</v>
          </cell>
          <cell r="J6419">
            <v>0.74392628925493232</v>
          </cell>
          <cell r="K6419">
            <v>0.40079967668586519</v>
          </cell>
          <cell r="L6419">
            <v>0.40079967668586519</v>
          </cell>
          <cell r="P6419" t="str">
            <v>PROBADAS PRODUCIENDO</v>
          </cell>
          <cell r="Q6419" t="str">
            <v>PROBADAS PRODUCIENDO2018</v>
          </cell>
        </row>
        <row r="6420">
          <cell r="I6420">
            <v>0.71160484319294581</v>
          </cell>
          <cell r="J6420">
            <v>0.71160484319294581</v>
          </cell>
          <cell r="K6420">
            <v>0.38338608972332061</v>
          </cell>
          <cell r="L6420">
            <v>0.38338608972332061</v>
          </cell>
          <cell r="P6420" t="str">
            <v>PROBADAS PRODUCIENDO</v>
          </cell>
          <cell r="Q6420" t="str">
            <v>PROBADAS PRODUCIENDO2018</v>
          </cell>
        </row>
        <row r="6421">
          <cell r="I6421">
            <v>0.72682370527397122</v>
          </cell>
          <cell r="J6421">
            <v>0.72682370527397122</v>
          </cell>
          <cell r="K6421">
            <v>0.39158544373151261</v>
          </cell>
          <cell r="L6421">
            <v>0.39158544373151261</v>
          </cell>
          <cell r="P6421" t="str">
            <v>PROBADAS PRODUCIENDO</v>
          </cell>
          <cell r="Q6421" t="str">
            <v>PROBADAS PRODUCIENDO2018</v>
          </cell>
        </row>
        <row r="6422">
          <cell r="I6422">
            <v>0.72951009517427301</v>
          </cell>
          <cell r="J6422">
            <v>0.72951009517427301</v>
          </cell>
          <cell r="K6422">
            <v>0.39303277019254063</v>
          </cell>
          <cell r="L6422">
            <v>0.39303277019254063</v>
          </cell>
          <cell r="P6422" t="str">
            <v>PROBADAS PRODUCIENDO</v>
          </cell>
          <cell r="Q6422" t="str">
            <v>PROBADAS PRODUCIENDO2019</v>
          </cell>
        </row>
        <row r="6423">
          <cell r="I6423">
            <v>0.65154190576876836</v>
          </cell>
          <cell r="J6423">
            <v>0.65154190576876836</v>
          </cell>
          <cell r="K6423">
            <v>0.35102642419177477</v>
          </cell>
          <cell r="L6423">
            <v>0.35102642419177477</v>
          </cell>
          <cell r="P6423" t="str">
            <v>PROBADAS PRODUCIENDO</v>
          </cell>
          <cell r="Q6423" t="str">
            <v>PROBADAS PRODUCIENDO2019</v>
          </cell>
        </row>
        <row r="6424">
          <cell r="I6424">
            <v>0.71328264575622891</v>
          </cell>
          <cell r="J6424">
            <v>0.71328264575622891</v>
          </cell>
          <cell r="K6424">
            <v>0.38429002702815779</v>
          </cell>
          <cell r="L6424">
            <v>0.38429002702815779</v>
          </cell>
          <cell r="P6424" t="str">
            <v>PROBADAS PRODUCIENDO</v>
          </cell>
          <cell r="Q6424" t="str">
            <v>PROBADAS PRODUCIENDO2019</v>
          </cell>
        </row>
        <row r="6425">
          <cell r="I6425">
            <v>0.68229257739226734</v>
          </cell>
          <cell r="J6425">
            <v>0.68229257739226734</v>
          </cell>
          <cell r="K6425">
            <v>0.36759373660241074</v>
          </cell>
          <cell r="L6425">
            <v>0.36759373660241074</v>
          </cell>
          <cell r="P6425" t="str">
            <v>PROBADAS PRODUCIENDO</v>
          </cell>
          <cell r="Q6425" t="str">
            <v>PROBADAS PRODUCIENDO2019</v>
          </cell>
        </row>
        <row r="6426">
          <cell r="I6426">
            <v>0.69688454754757045</v>
          </cell>
          <cell r="J6426">
            <v>0.69688454754757045</v>
          </cell>
          <cell r="K6426">
            <v>0.37545534467424363</v>
          </cell>
          <cell r="L6426">
            <v>0.37545534467424363</v>
          </cell>
          <cell r="P6426" t="str">
            <v>PROBADAS PRODUCIENDO</v>
          </cell>
          <cell r="Q6426" t="str">
            <v>PROBADAS PRODUCIENDO2019</v>
          </cell>
        </row>
        <row r="6427">
          <cell r="I6427">
            <v>0.66660692913253194</v>
          </cell>
          <cell r="J6427">
            <v>0.66660692913253194</v>
          </cell>
          <cell r="K6427">
            <v>0.35914289564959728</v>
          </cell>
          <cell r="L6427">
            <v>0.35914289564959728</v>
          </cell>
          <cell r="P6427" t="str">
            <v>PROBADAS PRODUCIENDO</v>
          </cell>
          <cell r="Q6427" t="str">
            <v>PROBADAS PRODUCIENDO2019</v>
          </cell>
        </row>
        <row r="6428">
          <cell r="I6428">
            <v>0.6808634354137354</v>
          </cell>
          <cell r="J6428">
            <v>0.6808634354137354</v>
          </cell>
          <cell r="K6428">
            <v>0.36682376832570485</v>
          </cell>
          <cell r="L6428">
            <v>0.36682376832570485</v>
          </cell>
          <cell r="P6428" t="str">
            <v>PROBADAS PRODUCIENDO</v>
          </cell>
          <cell r="Q6428" t="str">
            <v>PROBADAS PRODUCIENDO2019</v>
          </cell>
        </row>
        <row r="6429">
          <cell r="I6429">
            <v>0.67286324646269002</v>
          </cell>
          <cell r="J6429">
            <v>0.67286324646269002</v>
          </cell>
          <cell r="K6429">
            <v>0.36251356556594466</v>
          </cell>
          <cell r="L6429">
            <v>0.36251356556594466</v>
          </cell>
          <cell r="P6429" t="str">
            <v>PROBADAS PRODUCIENDO</v>
          </cell>
          <cell r="Q6429" t="str">
            <v>PROBADAS PRODUCIENDO2019</v>
          </cell>
        </row>
        <row r="6430">
          <cell r="I6430">
            <v>0.6436292841175808</v>
          </cell>
          <cell r="J6430">
            <v>0.6436292841175808</v>
          </cell>
          <cell r="K6430">
            <v>0.34676339941991219</v>
          </cell>
          <cell r="L6430">
            <v>0.34676339941991219</v>
          </cell>
          <cell r="P6430" t="str">
            <v>PROBADAS PRODUCIENDO</v>
          </cell>
          <cell r="Q6430" t="str">
            <v>PROBADAS PRODUCIENDO2019</v>
          </cell>
        </row>
        <row r="6431">
          <cell r="I6431">
            <v>0.65739437495412667</v>
          </cell>
          <cell r="J6431">
            <v>0.65739437495412667</v>
          </cell>
          <cell r="K6431">
            <v>0.35417951582354767</v>
          </cell>
          <cell r="L6431">
            <v>0.35417951582354767</v>
          </cell>
          <cell r="P6431" t="str">
            <v>PROBADAS PRODUCIENDO</v>
          </cell>
          <cell r="Q6431" t="str">
            <v>PROBADAS PRODUCIENDO2019</v>
          </cell>
        </row>
        <row r="6432">
          <cell r="I6432">
            <v>0.62883249034482946</v>
          </cell>
          <cell r="J6432">
            <v>0.62883249034482946</v>
          </cell>
          <cell r="K6432">
            <v>0.338791440039305</v>
          </cell>
          <cell r="L6432">
            <v>0.338791440039305</v>
          </cell>
          <cell r="P6432" t="str">
            <v>PROBADAS PRODUCIENDO</v>
          </cell>
          <cell r="Q6432" t="str">
            <v>PROBADAS PRODUCIENDO2019</v>
          </cell>
        </row>
        <row r="6433">
          <cell r="I6433">
            <v>0.64228112695006523</v>
          </cell>
          <cell r="J6433">
            <v>0.64228112695006523</v>
          </cell>
          <cell r="K6433">
            <v>0.34603706273216978</v>
          </cell>
          <cell r="L6433">
            <v>0.34603706273216978</v>
          </cell>
          <cell r="P6433" t="str">
            <v>PROBADAS PRODUCIENDO</v>
          </cell>
          <cell r="Q6433" t="str">
            <v>PROBADAS PRODUCIENDO2019</v>
          </cell>
        </row>
        <row r="6434">
          <cell r="I6434">
            <v>0.64300001661644457</v>
          </cell>
          <cell r="J6434">
            <v>0.64300001661644457</v>
          </cell>
          <cell r="K6434">
            <v>0.34642437361231915</v>
          </cell>
          <cell r="L6434">
            <v>0.34642437361231915</v>
          </cell>
          <cell r="P6434" t="str">
            <v>PROBADAS PRODUCIENDO</v>
          </cell>
          <cell r="Q6434" t="str">
            <v>PROBADAS PRODUCIENDO2020</v>
          </cell>
        </row>
        <row r="6435">
          <cell r="I6435">
            <v>0.59467455284529847</v>
          </cell>
          <cell r="J6435">
            <v>0.59467455284529847</v>
          </cell>
          <cell r="K6435">
            <v>0.32038842013826146</v>
          </cell>
          <cell r="L6435">
            <v>0.32038842013826146</v>
          </cell>
          <cell r="P6435" t="str">
            <v>PROBADAS PRODUCIENDO</v>
          </cell>
          <cell r="Q6435" t="str">
            <v>PROBADAS PRODUCIENDO2020</v>
          </cell>
        </row>
        <row r="6436">
          <cell r="I6436">
            <v>0.62845726119648226</v>
          </cell>
          <cell r="J6436">
            <v>0.62845726119648226</v>
          </cell>
          <cell r="K6436">
            <v>0.33858928060024107</v>
          </cell>
          <cell r="L6436">
            <v>0.33858928060024107</v>
          </cell>
          <cell r="P6436" t="str">
            <v>PROBADAS PRODUCIENDO</v>
          </cell>
          <cell r="Q6436" t="str">
            <v>PROBADAS PRODUCIENDO2020</v>
          </cell>
        </row>
        <row r="6437">
          <cell r="I6437">
            <v>0.6011526105027053</v>
          </cell>
          <cell r="J6437">
            <v>0.6011526105027053</v>
          </cell>
          <cell r="K6437">
            <v>0.32387855545427702</v>
          </cell>
          <cell r="L6437">
            <v>0.32387855545427702</v>
          </cell>
          <cell r="P6437" t="str">
            <v>PROBADAS PRODUCIENDO</v>
          </cell>
          <cell r="Q6437" t="str">
            <v>PROBADAS PRODUCIENDO2020</v>
          </cell>
        </row>
        <row r="6438">
          <cell r="I6438">
            <v>0.61400926649151644</v>
          </cell>
          <cell r="J6438">
            <v>0.61400926649151644</v>
          </cell>
          <cell r="K6438">
            <v>0.33080524111924758</v>
          </cell>
          <cell r="L6438">
            <v>0.33080524111924758</v>
          </cell>
          <cell r="P6438" t="str">
            <v>PROBADAS PRODUCIENDO</v>
          </cell>
          <cell r="Q6438" t="str">
            <v>PROBADAS PRODUCIENDO2020</v>
          </cell>
        </row>
        <row r="6439">
          <cell r="I6439">
            <v>0.58733233938849549</v>
          </cell>
          <cell r="J6439">
            <v>0.58733233938849549</v>
          </cell>
          <cell r="K6439">
            <v>0.31643270997967504</v>
          </cell>
          <cell r="L6439">
            <v>0.31643270997967504</v>
          </cell>
          <cell r="P6439" t="str">
            <v>PROBADAS PRODUCIENDO</v>
          </cell>
          <cell r="Q6439" t="str">
            <v>PROBADAS PRODUCIENDO2020</v>
          </cell>
        </row>
        <row r="6440">
          <cell r="I6440">
            <v>0.5998934257194426</v>
          </cell>
          <cell r="J6440">
            <v>0.5998934257194426</v>
          </cell>
          <cell r="K6440">
            <v>0.32320015376138217</v>
          </cell>
          <cell r="L6440">
            <v>0.32320015376138217</v>
          </cell>
          <cell r="P6440" t="str">
            <v>PROBADAS PRODUCIENDO</v>
          </cell>
          <cell r="Q6440" t="str">
            <v>PROBADAS PRODUCIENDO2020</v>
          </cell>
        </row>
        <row r="6441">
          <cell r="I6441">
            <v>0.59284463956559053</v>
          </cell>
          <cell r="J6441">
            <v>0.59284463956559053</v>
          </cell>
          <cell r="K6441">
            <v>0.31940253126531315</v>
          </cell>
          <cell r="L6441">
            <v>0.31940253126531315</v>
          </cell>
          <cell r="P6441" t="str">
            <v>PROBADAS PRODUCIENDO</v>
          </cell>
          <cell r="Q6441" t="str">
            <v>PROBADAS PRODUCIENDO2020</v>
          </cell>
        </row>
        <row r="6442">
          <cell r="I6442">
            <v>0.56708725430087847</v>
          </cell>
          <cell r="J6442">
            <v>0.56708725430087847</v>
          </cell>
          <cell r="K6442">
            <v>0.30552541489574753</v>
          </cell>
          <cell r="L6442">
            <v>0.30552541489574753</v>
          </cell>
          <cell r="P6442" t="str">
            <v>PROBADAS PRODUCIENDO</v>
          </cell>
          <cell r="Q6442" t="str">
            <v>PROBADAS PRODUCIENDO2020</v>
          </cell>
        </row>
        <row r="6443">
          <cell r="I6443">
            <v>0.57921536556045083</v>
          </cell>
          <cell r="J6443">
            <v>0.57921536556045083</v>
          </cell>
          <cell r="K6443">
            <v>0.31205958789360622</v>
          </cell>
          <cell r="L6443">
            <v>0.31205958789360622</v>
          </cell>
          <cell r="P6443" t="str">
            <v>PROBADAS PRODUCIENDO</v>
          </cell>
          <cell r="Q6443" t="str">
            <v>PROBADAS PRODUCIENDO2020</v>
          </cell>
        </row>
        <row r="6444">
          <cell r="I6444">
            <v>0.55405013283973492</v>
          </cell>
          <cell r="J6444">
            <v>0.55405013283973492</v>
          </cell>
          <cell r="K6444">
            <v>0.29850150118008362</v>
          </cell>
          <cell r="L6444">
            <v>0.29850150118008362</v>
          </cell>
          <cell r="P6444" t="str">
            <v>PROBADAS PRODUCIENDO</v>
          </cell>
          <cell r="Q6444" t="str">
            <v>PROBADAS PRODUCIENDO2020</v>
          </cell>
        </row>
        <row r="6445">
          <cell r="I6445">
            <v>0.5658994234091449</v>
          </cell>
          <cell r="J6445">
            <v>0.5658994234091449</v>
          </cell>
          <cell r="K6445">
            <v>0.30488545601240025</v>
          </cell>
          <cell r="L6445">
            <v>0.30488545601240025</v>
          </cell>
          <cell r="P6445" t="str">
            <v>PROBADAS PRODUCIENDO</v>
          </cell>
          <cell r="Q6445" t="str">
            <v>PROBADAS PRODUCIENDO2020</v>
          </cell>
        </row>
        <row r="6446">
          <cell r="I6446">
            <v>0.5659375341204006</v>
          </cell>
          <cell r="J6446">
            <v>0.5659375341204006</v>
          </cell>
          <cell r="K6446">
            <v>0.30490598863904639</v>
          </cell>
          <cell r="L6446">
            <v>0.30490598863904639</v>
          </cell>
          <cell r="P6446" t="str">
            <v>PROBADAS PRODUCIENDO</v>
          </cell>
          <cell r="Q6446" t="str">
            <v>PROBADAS PRODUCIENDO2021</v>
          </cell>
        </row>
        <row r="6447">
          <cell r="I6447">
            <v>0.5054515653258731</v>
          </cell>
          <cell r="J6447">
            <v>0.5054515653258731</v>
          </cell>
          <cell r="K6447">
            <v>0.27231840961806858</v>
          </cell>
          <cell r="L6447">
            <v>0.27231840961806858</v>
          </cell>
          <cell r="P6447" t="str">
            <v>PROBADAS PRODUCIENDO</v>
          </cell>
          <cell r="Q6447" t="str">
            <v>PROBADAS PRODUCIENDO2021</v>
          </cell>
        </row>
        <row r="6448">
          <cell r="I6448">
            <v>0.55334864361771519</v>
          </cell>
          <cell r="J6448">
            <v>0.55334864361771519</v>
          </cell>
          <cell r="K6448">
            <v>0.29812356500892645</v>
          </cell>
          <cell r="L6448">
            <v>0.29812356500892645</v>
          </cell>
          <cell r="P6448" t="str">
            <v>PROBADAS PRODUCIENDO</v>
          </cell>
          <cell r="Q6448" t="str">
            <v>PROBADAS PRODUCIENDO2021</v>
          </cell>
        </row>
        <row r="6449">
          <cell r="I6449">
            <v>0.52930724516668515</v>
          </cell>
          <cell r="J6449">
            <v>0.52930724516668515</v>
          </cell>
          <cell r="K6449">
            <v>0.28517095819098565</v>
          </cell>
          <cell r="L6449">
            <v>0.28517095819098565</v>
          </cell>
          <cell r="P6449" t="str">
            <v>PROBADAS PRODUCIENDO</v>
          </cell>
          <cell r="Q6449" t="str">
            <v>PROBADAS PRODUCIENDO2021</v>
          </cell>
        </row>
        <row r="6450">
          <cell r="I6450">
            <v>0.5406273676191834</v>
          </cell>
          <cell r="J6450">
            <v>0.5406273676191834</v>
          </cell>
          <cell r="K6450">
            <v>0.29126981702221438</v>
          </cell>
          <cell r="L6450">
            <v>0.29126981702221438</v>
          </cell>
          <cell r="P6450" t="str">
            <v>PROBADAS PRODUCIENDO</v>
          </cell>
          <cell r="Q6450" t="str">
            <v>PROBADAS PRODUCIENDO2021</v>
          </cell>
        </row>
        <row r="6451">
          <cell r="P6451" t="str">
            <v>PROBADAS PRODUCIENDO</v>
          </cell>
          <cell r="Q6451" t="str">
            <v>PROBADAS PRODUCIENDO2021</v>
          </cell>
        </row>
        <row r="6452">
          <cell r="I6452">
            <v>0.99334337414428153</v>
          </cell>
          <cell r="J6452">
            <v>0.99334337414428153</v>
          </cell>
          <cell r="K6452">
            <v>0.30892978935887161</v>
          </cell>
          <cell r="L6452">
            <v>0.30892978935887161</v>
          </cell>
          <cell r="P6452" t="str">
            <v>PROBADAS PRODUCIENDO</v>
          </cell>
          <cell r="Q6452" t="str">
            <v>PROBADAS PRODUCIENDO2012</v>
          </cell>
        </row>
        <row r="6453">
          <cell r="I6453">
            <v>0.92925670484465039</v>
          </cell>
          <cell r="J6453">
            <v>0.92925670484465039</v>
          </cell>
          <cell r="K6453">
            <v>0.28899883520668629</v>
          </cell>
          <cell r="L6453">
            <v>0.28899883520668629</v>
          </cell>
          <cell r="P6453" t="str">
            <v>PROBADAS PRODUCIENDO</v>
          </cell>
          <cell r="Q6453" t="str">
            <v>PROBADAS PRODUCIENDO2012</v>
          </cell>
        </row>
        <row r="6454">
          <cell r="I6454">
            <v>0.99334337414428153</v>
          </cell>
          <cell r="J6454">
            <v>0.99334337414428153</v>
          </cell>
          <cell r="K6454">
            <v>0.30892978935887161</v>
          </cell>
          <cell r="L6454">
            <v>0.30892978935887161</v>
          </cell>
          <cell r="P6454" t="str">
            <v>PROBADAS PRODUCIENDO</v>
          </cell>
          <cell r="Q6454" t="str">
            <v>PROBADAS PRODUCIENDO2012</v>
          </cell>
        </row>
        <row r="6455">
          <cell r="I6455">
            <v>0.96130003949446596</v>
          </cell>
          <cell r="J6455">
            <v>0.96130003949446596</v>
          </cell>
          <cell r="K6455">
            <v>0.29896431228277892</v>
          </cell>
          <cell r="L6455">
            <v>0.29896431228277892</v>
          </cell>
          <cell r="P6455" t="str">
            <v>PROBADAS PRODUCIENDO</v>
          </cell>
          <cell r="Q6455" t="str">
            <v>PROBADAS PRODUCIENDO2012</v>
          </cell>
        </row>
        <row r="6456">
          <cell r="I6456">
            <v>0.99334337414428153</v>
          </cell>
          <cell r="J6456">
            <v>0.99334337414428153</v>
          </cell>
          <cell r="K6456">
            <v>0.30892978935887161</v>
          </cell>
          <cell r="L6456">
            <v>0.30892978935887161</v>
          </cell>
          <cell r="P6456" t="str">
            <v>PROBADAS PRODUCIENDO</v>
          </cell>
          <cell r="Q6456" t="str">
            <v>PROBADAS PRODUCIENDO2012</v>
          </cell>
        </row>
        <row r="6457">
          <cell r="I6457">
            <v>0.96130003949446596</v>
          </cell>
          <cell r="J6457">
            <v>0.96130003949446596</v>
          </cell>
          <cell r="K6457">
            <v>0.29896431228277892</v>
          </cell>
          <cell r="L6457">
            <v>0.29896431228277892</v>
          </cell>
          <cell r="P6457" t="str">
            <v>PROBADAS PRODUCIENDO</v>
          </cell>
          <cell r="Q6457" t="str">
            <v>PROBADAS PRODUCIENDO2012</v>
          </cell>
        </row>
        <row r="6458">
          <cell r="I6458">
            <v>0.99334337414428153</v>
          </cell>
          <cell r="J6458">
            <v>0.99334337414428153</v>
          </cell>
          <cell r="K6458">
            <v>0.30892978935887161</v>
          </cell>
          <cell r="L6458">
            <v>0.30892978935887161</v>
          </cell>
          <cell r="P6458" t="str">
            <v>PROBADAS PRODUCIENDO</v>
          </cell>
          <cell r="Q6458" t="str">
            <v>PROBADAS PRODUCIENDO2012</v>
          </cell>
        </row>
        <row r="6459">
          <cell r="I6459">
            <v>0.99334337414428153</v>
          </cell>
          <cell r="J6459">
            <v>0.99334337414428153</v>
          </cell>
          <cell r="K6459">
            <v>0.30892978935887161</v>
          </cell>
          <cell r="L6459">
            <v>0.30892978935887161</v>
          </cell>
          <cell r="P6459" t="str">
            <v>PROBADAS PRODUCIENDO</v>
          </cell>
          <cell r="Q6459" t="str">
            <v>PROBADAS PRODUCIENDO2012</v>
          </cell>
        </row>
        <row r="6460">
          <cell r="I6460">
            <v>0.95461230456612178</v>
          </cell>
          <cell r="J6460">
            <v>0.95461230456612178</v>
          </cell>
          <cell r="K6460">
            <v>0.29688442672006388</v>
          </cell>
          <cell r="L6460">
            <v>0.29688442672006388</v>
          </cell>
          <cell r="P6460" t="str">
            <v>PROBADAS PRODUCIENDO</v>
          </cell>
          <cell r="Q6460" t="str">
            <v>PROBADAS PRODUCIENDO2012</v>
          </cell>
        </row>
        <row r="6461">
          <cell r="I6461">
            <v>0.97293031938473429</v>
          </cell>
          <cell r="J6461">
            <v>0.97293031938473429</v>
          </cell>
          <cell r="K6461">
            <v>0.30258132932865239</v>
          </cell>
          <cell r="L6461">
            <v>0.30258132932865239</v>
          </cell>
          <cell r="P6461" t="str">
            <v>PROBADAS PRODUCIENDO</v>
          </cell>
          <cell r="Q6461" t="str">
            <v>PROBADAS PRODUCIENDO2012</v>
          </cell>
        </row>
        <row r="6462">
          <cell r="I6462">
            <v>0.92867083898506764</v>
          </cell>
          <cell r="J6462">
            <v>0.92867083898506764</v>
          </cell>
          <cell r="K6462">
            <v>0.28881663092435611</v>
          </cell>
          <cell r="L6462">
            <v>0.28881663092435611</v>
          </cell>
          <cell r="P6462" t="str">
            <v>PROBADAS PRODUCIENDO</v>
          </cell>
          <cell r="Q6462" t="str">
            <v>PROBADAS PRODUCIENDO2012</v>
          </cell>
        </row>
        <row r="6463">
          <cell r="I6463">
            <v>0.94650564333731813</v>
          </cell>
          <cell r="J6463">
            <v>0.94650564333731813</v>
          </cell>
          <cell r="K6463">
            <v>0.29436325507790595</v>
          </cell>
          <cell r="L6463">
            <v>0.29436325507790595</v>
          </cell>
          <cell r="P6463" t="str">
            <v>PROBADAS PRODUCIENDO</v>
          </cell>
          <cell r="Q6463" t="str">
            <v>PROBADAS PRODUCIENDO2012</v>
          </cell>
        </row>
        <row r="6464">
          <cell r="I6464">
            <v>0.96117438101142005</v>
          </cell>
          <cell r="J6464">
            <v>0.96117438101142005</v>
          </cell>
          <cell r="K6464">
            <v>0.29892523249455161</v>
          </cell>
          <cell r="L6464">
            <v>0.29892523249455161</v>
          </cell>
          <cell r="P6464" t="str">
            <v>PROBADAS PRODUCIENDO</v>
          </cell>
          <cell r="Q6464" t="str">
            <v>PROBADAS PRODUCIENDO2013</v>
          </cell>
        </row>
        <row r="6465">
          <cell r="I6465">
            <v>0.85667214937508818</v>
          </cell>
          <cell r="J6465">
            <v>0.85667214937508818</v>
          </cell>
          <cell r="K6465">
            <v>0.26642503845565241</v>
          </cell>
          <cell r="L6465">
            <v>0.26642503845565241</v>
          </cell>
          <cell r="P6465" t="str">
            <v>PROBADAS PRODUCIENDO</v>
          </cell>
          <cell r="Q6465" t="str">
            <v>PROBADAS PRODUCIENDO2013</v>
          </cell>
        </row>
        <row r="6466">
          <cell r="I6466">
            <v>0.93591356043505558</v>
          </cell>
          <cell r="J6466">
            <v>0.93591356043505558</v>
          </cell>
          <cell r="K6466">
            <v>0.29106911729530227</v>
          </cell>
          <cell r="L6466">
            <v>0.29106911729530227</v>
          </cell>
          <cell r="P6466" t="str">
            <v>PROBADAS PRODUCIENDO</v>
          </cell>
          <cell r="Q6466" t="str">
            <v>PROBADAS PRODUCIENDO2013</v>
          </cell>
        </row>
        <row r="6467">
          <cell r="I6467">
            <v>0.89333800588757761</v>
          </cell>
          <cell r="J6467">
            <v>0.89333800588757761</v>
          </cell>
          <cell r="K6467">
            <v>0.27782811983103667</v>
          </cell>
          <cell r="L6467">
            <v>0.27782811983103667</v>
          </cell>
          <cell r="P6467" t="str">
            <v>PROBADAS PRODUCIENDO</v>
          </cell>
          <cell r="Q6467" t="str">
            <v>PROBADAS PRODUCIENDO2013</v>
          </cell>
        </row>
        <row r="6468">
          <cell r="I6468">
            <v>0.91049425532128692</v>
          </cell>
          <cell r="J6468">
            <v>0.91049425532128692</v>
          </cell>
          <cell r="K6468">
            <v>0.28316371340492019</v>
          </cell>
          <cell r="L6468">
            <v>0.28316371340492019</v>
          </cell>
          <cell r="P6468" t="str">
            <v>PROBADAS PRODUCIENDO</v>
          </cell>
          <cell r="Q6468" t="str">
            <v>PROBADAS PRODUCIENDO2013</v>
          </cell>
        </row>
        <row r="6469">
          <cell r="I6469">
            <v>0.86907504795926127</v>
          </cell>
          <cell r="J6469">
            <v>0.86907504795926127</v>
          </cell>
          <cell r="K6469">
            <v>0.27028233991533029</v>
          </cell>
          <cell r="L6469">
            <v>0.27028233991533029</v>
          </cell>
          <cell r="P6469" t="str">
            <v>PROBADAS PRODUCIENDO</v>
          </cell>
          <cell r="Q6469" t="str">
            <v>PROBADAS PRODUCIENDO2013</v>
          </cell>
        </row>
        <row r="6470">
          <cell r="I6470">
            <v>0.88576533562320336</v>
          </cell>
          <cell r="J6470">
            <v>0.88576533562320336</v>
          </cell>
          <cell r="K6470">
            <v>0.27547301937881624</v>
          </cell>
          <cell r="L6470">
            <v>0.27547301937881624</v>
          </cell>
          <cell r="P6470" t="str">
            <v>PROBADAS PRODUCIENDO</v>
          </cell>
          <cell r="Q6470" t="str">
            <v>PROBADAS PRODUCIENDO2013</v>
          </cell>
        </row>
        <row r="6471">
          <cell r="I6471">
            <v>0.87345672824522225</v>
          </cell>
          <cell r="J6471">
            <v>0.87345672824522225</v>
          </cell>
          <cell r="K6471">
            <v>0.27164504248426413</v>
          </cell>
          <cell r="L6471">
            <v>0.27164504248426413</v>
          </cell>
          <cell r="P6471" t="str">
            <v>PROBADAS PRODUCIENDO</v>
          </cell>
          <cell r="Q6471" t="str">
            <v>PROBADAS PRODUCIENDO2013</v>
          </cell>
        </row>
        <row r="6472">
          <cell r="I6472">
            <v>0.83372239149623106</v>
          </cell>
          <cell r="J6472">
            <v>0.83372239149623106</v>
          </cell>
          <cell r="K6472">
            <v>0.25928766375532786</v>
          </cell>
          <cell r="L6472">
            <v>0.25928766375532786</v>
          </cell>
          <cell r="P6472" t="str">
            <v>PROBADAS PRODUCIENDO</v>
          </cell>
          <cell r="Q6472" t="str">
            <v>PROBADAS PRODUCIENDO2013</v>
          </cell>
        </row>
        <row r="6473">
          <cell r="I6473">
            <v>0.84973374354073061</v>
          </cell>
          <cell r="J6473">
            <v>0.84973374354073061</v>
          </cell>
          <cell r="K6473">
            <v>0.26426719424116724</v>
          </cell>
          <cell r="L6473">
            <v>0.26426719424116724</v>
          </cell>
          <cell r="P6473" t="str">
            <v>PROBADAS PRODUCIENDO</v>
          </cell>
          <cell r="Q6473" t="str">
            <v>PROBADAS PRODUCIENDO2013</v>
          </cell>
        </row>
        <row r="6474">
          <cell r="I6474">
            <v>0.81107858682716294</v>
          </cell>
          <cell r="J6474">
            <v>0.81107858682716294</v>
          </cell>
          <cell r="K6474">
            <v>0.25224544050324765</v>
          </cell>
          <cell r="L6474">
            <v>0.25224544050324765</v>
          </cell>
          <cell r="P6474" t="str">
            <v>PROBADAS PRODUCIENDO</v>
          </cell>
          <cell r="Q6474" t="str">
            <v>PROBADAS PRODUCIENDO2013</v>
          </cell>
        </row>
        <row r="6475">
          <cell r="I6475">
            <v>0.82665507238384517</v>
          </cell>
          <cell r="J6475">
            <v>0.82665507238384517</v>
          </cell>
          <cell r="K6475">
            <v>0.25708972751137588</v>
          </cell>
          <cell r="L6475">
            <v>0.25708972751137588</v>
          </cell>
          <cell r="P6475" t="str">
            <v>PROBADAS PRODUCIENDO</v>
          </cell>
          <cell r="Q6475" t="str">
            <v>PROBADAS PRODUCIENDO2013</v>
          </cell>
        </row>
        <row r="6476">
          <cell r="I6476">
            <v>0.83470447640969214</v>
          </cell>
          <cell r="J6476">
            <v>0.83470447640969214</v>
          </cell>
          <cell r="K6476">
            <v>0.25959309216341425</v>
          </cell>
          <cell r="L6476">
            <v>0.25959309216341425</v>
          </cell>
          <cell r="P6476" t="str">
            <v>PROBADAS PRODUCIENDO</v>
          </cell>
          <cell r="Q6476" t="str">
            <v>PROBADAS PRODUCIENDO2014</v>
          </cell>
        </row>
        <row r="6477">
          <cell r="I6477">
            <v>0.74395249397559138</v>
          </cell>
          <cell r="J6477">
            <v>0.74395249397559138</v>
          </cell>
          <cell r="K6477">
            <v>0.23136922562640891</v>
          </cell>
          <cell r="L6477">
            <v>0.23136922562640891</v>
          </cell>
          <cell r="P6477" t="str">
            <v>PROBADAS PRODUCIENDO</v>
          </cell>
          <cell r="Q6477" t="str">
            <v>PROBADAS PRODUCIENDO2014</v>
          </cell>
        </row>
        <row r="6478">
          <cell r="I6478">
            <v>0.81276743727358458</v>
          </cell>
          <cell r="J6478">
            <v>0.81276743727358458</v>
          </cell>
          <cell r="K6478">
            <v>0.25277067299208483</v>
          </cell>
          <cell r="L6478">
            <v>0.25277067299208483</v>
          </cell>
          <cell r="P6478" t="str">
            <v>PROBADAS PRODUCIENDO</v>
          </cell>
          <cell r="Q6478" t="str">
            <v>PROBADAS PRODUCIENDO2014</v>
          </cell>
        </row>
        <row r="6479">
          <cell r="I6479">
            <v>0.77579391127405084</v>
          </cell>
          <cell r="J6479">
            <v>0.77579391127405084</v>
          </cell>
          <cell r="K6479">
            <v>0.24127190640622981</v>
          </cell>
          <cell r="L6479">
            <v>0.24127190640622981</v>
          </cell>
          <cell r="P6479" t="str">
            <v>PROBADAS PRODUCIENDO</v>
          </cell>
          <cell r="Q6479" t="str">
            <v>PROBADAS PRODUCIENDO2014</v>
          </cell>
        </row>
        <row r="6480">
          <cell r="I6480">
            <v>0.79069276676128397</v>
          </cell>
          <cell r="J6480">
            <v>0.79069276676128397</v>
          </cell>
          <cell r="K6480">
            <v>0.2459054504627593</v>
          </cell>
          <cell r="L6480">
            <v>0.2459054504627593</v>
          </cell>
          <cell r="P6480" t="str">
            <v>PROBADAS PRODUCIENDO</v>
          </cell>
          <cell r="Q6480" t="str">
            <v>PROBADAS PRODUCIENDO2014</v>
          </cell>
        </row>
        <row r="6481">
          <cell r="I6481">
            <v>0.75472343749342774</v>
          </cell>
          <cell r="J6481">
            <v>0.75472343749342774</v>
          </cell>
          <cell r="K6481">
            <v>0.23471898906045602</v>
          </cell>
          <cell r="L6481">
            <v>0.23471898906045602</v>
          </cell>
          <cell r="P6481" t="str">
            <v>PROBADAS PRODUCIENDO</v>
          </cell>
          <cell r="Q6481" t="str">
            <v>PROBADAS PRODUCIENDO2014</v>
          </cell>
        </row>
        <row r="6482">
          <cell r="I6482">
            <v>0.76921764177194318</v>
          </cell>
          <cell r="J6482">
            <v>0.76921764177194318</v>
          </cell>
          <cell r="K6482">
            <v>0.23922668659107432</v>
          </cell>
          <cell r="L6482">
            <v>0.23922668659107432</v>
          </cell>
          <cell r="P6482" t="str">
            <v>PROBADAS PRODUCIENDO</v>
          </cell>
          <cell r="Q6482" t="str">
            <v>PROBADAS PRODUCIENDO2014</v>
          </cell>
        </row>
        <row r="6483">
          <cell r="I6483">
            <v>0.75852858276274948</v>
          </cell>
          <cell r="J6483">
            <v>0.75852858276274948</v>
          </cell>
          <cell r="K6483">
            <v>0.23590238923921508</v>
          </cell>
          <cell r="L6483">
            <v>0.23590238923921508</v>
          </cell>
          <cell r="P6483" t="str">
            <v>PROBADAS PRODUCIENDO</v>
          </cell>
          <cell r="Q6483" t="str">
            <v>PROBADAS PRODUCIENDO2014</v>
          </cell>
        </row>
        <row r="6484">
          <cell r="I6484">
            <v>0.72402243132261823</v>
          </cell>
          <cell r="J6484">
            <v>0.72402243132261823</v>
          </cell>
          <cell r="K6484">
            <v>0.2251709761413343</v>
          </cell>
          <cell r="L6484">
            <v>0.2251709761413343</v>
          </cell>
          <cell r="P6484" t="str">
            <v>PROBADAS PRODUCIENDO</v>
          </cell>
          <cell r="Q6484" t="str">
            <v>PROBADAS PRODUCIENDO2014</v>
          </cell>
        </row>
        <row r="6485">
          <cell r="I6485">
            <v>0.73792703332713028</v>
          </cell>
          <cell r="J6485">
            <v>0.73792703332713028</v>
          </cell>
          <cell r="K6485">
            <v>0.2294953073647375</v>
          </cell>
          <cell r="L6485">
            <v>0.2294953073647375</v>
          </cell>
          <cell r="P6485" t="str">
            <v>PROBADAS PRODUCIENDO</v>
          </cell>
          <cell r="Q6485" t="str">
            <v>PROBADAS PRODUCIENDO2014</v>
          </cell>
        </row>
        <row r="6486">
          <cell r="I6486">
            <v>0.70435806500822917</v>
          </cell>
          <cell r="J6486">
            <v>0.70435806500822917</v>
          </cell>
          <cell r="K6486">
            <v>0.21905535821755931</v>
          </cell>
          <cell r="L6486">
            <v>0.21905535821755931</v>
          </cell>
          <cell r="P6486" t="str">
            <v>PROBADAS PRODUCIENDO</v>
          </cell>
          <cell r="Q6486" t="str">
            <v>PROBADAS PRODUCIENDO2014</v>
          </cell>
        </row>
        <row r="6487">
          <cell r="I6487">
            <v>0.71788501961474449</v>
          </cell>
          <cell r="J6487">
            <v>0.71788501961474449</v>
          </cell>
          <cell r="K6487">
            <v>0.22326224110018553</v>
          </cell>
          <cell r="L6487">
            <v>0.22326224110018553</v>
          </cell>
          <cell r="P6487" t="str">
            <v>PROBADAS PRODUCIENDO</v>
          </cell>
          <cell r="Q6487" t="str">
            <v>PROBADAS PRODUCIENDO2014</v>
          </cell>
        </row>
        <row r="6488">
          <cell r="I6488">
            <v>0.72346517175305203</v>
          </cell>
          <cell r="J6488">
            <v>0.72346517175305203</v>
          </cell>
          <cell r="K6488">
            <v>0.22499766841519919</v>
          </cell>
          <cell r="L6488">
            <v>0.22499766841519919</v>
          </cell>
          <cell r="P6488" t="str">
            <v>PROBADAS PRODUCIENDO</v>
          </cell>
          <cell r="Q6488" t="str">
            <v>PROBADAS PRODUCIENDO2015</v>
          </cell>
        </row>
        <row r="6489">
          <cell r="I6489">
            <v>0.64480751456517926</v>
          </cell>
          <cell r="J6489">
            <v>0.64480751456517926</v>
          </cell>
          <cell r="K6489">
            <v>0.20053513702977077</v>
          </cell>
          <cell r="L6489">
            <v>0.20053513702977077</v>
          </cell>
          <cell r="P6489" t="str">
            <v>PROBADAS PRODUCIENDO</v>
          </cell>
          <cell r="Q6489" t="str">
            <v>PROBADAS PRODUCIENDO2015</v>
          </cell>
        </row>
        <row r="6490">
          <cell r="I6490">
            <v>0.70445163554366097</v>
          </cell>
          <cell r="J6490">
            <v>0.70445163554366097</v>
          </cell>
          <cell r="K6490">
            <v>0.21908445865407861</v>
          </cell>
          <cell r="L6490">
            <v>0.21908445865407861</v>
          </cell>
          <cell r="P6490" t="str">
            <v>PROBADAS PRODUCIENDO</v>
          </cell>
          <cell r="Q6490" t="str">
            <v>PROBADAS PRODUCIENDO2015</v>
          </cell>
        </row>
        <row r="6491">
          <cell r="I6491">
            <v>0.6724054933537762</v>
          </cell>
          <cell r="J6491">
            <v>0.6724054933537762</v>
          </cell>
          <cell r="K6491">
            <v>0.20911810843302439</v>
          </cell>
          <cell r="L6491">
            <v>0.20911810843302439</v>
          </cell>
          <cell r="P6491" t="str">
            <v>PROBADAS PRODUCIENDO</v>
          </cell>
          <cell r="Q6491" t="str">
            <v>PROBADAS PRODUCIENDO2015</v>
          </cell>
        </row>
        <row r="6492">
          <cell r="I6492">
            <v>0.68531880980123638</v>
          </cell>
          <cell r="J6492">
            <v>0.68531880980123638</v>
          </cell>
          <cell r="K6492">
            <v>0.21313414984818446</v>
          </cell>
          <cell r="L6492">
            <v>0.21313414984818446</v>
          </cell>
          <cell r="P6492" t="str">
            <v>PROBADAS PRODUCIENDO</v>
          </cell>
          <cell r="Q6492" t="str">
            <v>PROBADAS PRODUCIENDO2015</v>
          </cell>
        </row>
        <row r="6493">
          <cell r="I6493">
            <v>0.65414303716305544</v>
          </cell>
          <cell r="J6493">
            <v>0.65414303716305544</v>
          </cell>
          <cell r="K6493">
            <v>0.20343848455771021</v>
          </cell>
          <cell r="L6493">
            <v>0.20343848455771021</v>
          </cell>
          <cell r="P6493" t="str">
            <v>PROBADAS PRODUCIENDO</v>
          </cell>
          <cell r="Q6493" t="str">
            <v>PROBADAS PRODUCIENDO2015</v>
          </cell>
        </row>
        <row r="6494">
          <cell r="I6494">
            <v>0.66670562941473865</v>
          </cell>
          <cell r="J6494">
            <v>0.66670562941473865</v>
          </cell>
          <cell r="K6494">
            <v>0.20734545074798372</v>
          </cell>
          <cell r="L6494">
            <v>0.20734545074798372</v>
          </cell>
          <cell r="P6494" t="str">
            <v>PROBADAS PRODUCIENDO</v>
          </cell>
          <cell r="Q6494" t="str">
            <v>PROBADAS PRODUCIENDO2015</v>
          </cell>
        </row>
        <row r="6495">
          <cell r="I6495">
            <v>0.65744107874977342</v>
          </cell>
          <cell r="J6495">
            <v>0.65744107874977342</v>
          </cell>
          <cell r="K6495">
            <v>0.20446417549117951</v>
          </cell>
          <cell r="L6495">
            <v>0.20446417549117951</v>
          </cell>
          <cell r="P6495" t="str">
            <v>PROBADAS PRODUCIENDO</v>
          </cell>
          <cell r="Q6495" t="str">
            <v>PROBADAS PRODUCIENDO2015</v>
          </cell>
        </row>
        <row r="6496">
          <cell r="I6496">
            <v>0.62753348931699282</v>
          </cell>
          <cell r="J6496">
            <v>0.62753348931699282</v>
          </cell>
          <cell r="K6496">
            <v>0.19516291517758472</v>
          </cell>
          <cell r="L6496">
            <v>0.19516291517758472</v>
          </cell>
          <cell r="P6496" t="str">
            <v>PROBADAS PRODUCIENDO</v>
          </cell>
          <cell r="Q6496" t="str">
            <v>PROBADAS PRODUCIENDO2015</v>
          </cell>
        </row>
        <row r="6497">
          <cell r="I6497">
            <v>0.63958505434587209</v>
          </cell>
          <cell r="J6497">
            <v>0.63958505434587209</v>
          </cell>
          <cell r="K6497">
            <v>0.19891095190156619</v>
          </cell>
          <cell r="L6497">
            <v>0.19891095190156619</v>
          </cell>
          <cell r="P6497" t="str">
            <v>PROBADAS PRODUCIENDO</v>
          </cell>
          <cell r="Q6497" t="str">
            <v>PROBADAS PRODUCIENDO2015</v>
          </cell>
        </row>
        <row r="6498">
          <cell r="I6498">
            <v>0.61048975161685515</v>
          </cell>
          <cell r="J6498">
            <v>0.61048975161685515</v>
          </cell>
          <cell r="K6498">
            <v>0.18986231275284193</v>
          </cell>
          <cell r="L6498">
            <v>0.18986231275284193</v>
          </cell>
          <cell r="P6498" t="str">
            <v>PROBADAS PRODUCIENDO</v>
          </cell>
          <cell r="Q6498" t="str">
            <v>PROBADAS PRODUCIENDO2015</v>
          </cell>
        </row>
        <row r="6499">
          <cell r="I6499">
            <v>0.6222139975197688</v>
          </cell>
          <cell r="J6499">
            <v>0.6222139975197688</v>
          </cell>
          <cell r="K6499">
            <v>0.1935085532286481</v>
          </cell>
          <cell r="L6499">
            <v>0.1935085532286481</v>
          </cell>
          <cell r="P6499" t="str">
            <v>PROBADAS PRODUCIENDO</v>
          </cell>
          <cell r="Q6499" t="str">
            <v>PROBADAS PRODUCIENDO2015</v>
          </cell>
        </row>
        <row r="6500">
          <cell r="I6500">
            <v>0.62621078094105564</v>
          </cell>
          <cell r="J6500">
            <v>0.62621078094105564</v>
          </cell>
          <cell r="K6500">
            <v>0.19475155287266832</v>
          </cell>
          <cell r="L6500">
            <v>0.19475155287266832</v>
          </cell>
          <cell r="P6500" t="str">
            <v>PROBADAS PRODUCIENDO</v>
          </cell>
          <cell r="Q6500" t="str">
            <v>PROBADAS PRODUCIENDO2016</v>
          </cell>
        </row>
        <row r="6501">
          <cell r="I6501">
            <v>0.57792989172948295</v>
          </cell>
          <cell r="J6501">
            <v>0.57792989172948295</v>
          </cell>
          <cell r="K6501">
            <v>0.17973619632786922</v>
          </cell>
          <cell r="L6501">
            <v>0.17973619632786922</v>
          </cell>
          <cell r="P6501" t="str">
            <v>PROBADAS PRODUCIENDO</v>
          </cell>
          <cell r="Q6501" t="str">
            <v>PROBADAS PRODUCIENDO2016</v>
          </cell>
        </row>
        <row r="6502">
          <cell r="I6502">
            <v>0.60947802546769048</v>
          </cell>
          <cell r="J6502">
            <v>0.60947802546769048</v>
          </cell>
          <cell r="K6502">
            <v>0.18954766592045175</v>
          </cell>
          <cell r="L6502">
            <v>0.18954766592045175</v>
          </cell>
          <cell r="P6502" t="str">
            <v>PROBADAS PRODUCIENDO</v>
          </cell>
          <cell r="Q6502" t="str">
            <v>PROBADAS PRODUCIENDO2016</v>
          </cell>
        </row>
        <row r="6503">
          <cell r="I6503">
            <v>0.58175231871896194</v>
          </cell>
          <cell r="J6503">
            <v>0.58175231871896194</v>
          </cell>
          <cell r="K6503">
            <v>0.18092497112159717</v>
          </cell>
          <cell r="L6503">
            <v>0.18092497112159717</v>
          </cell>
          <cell r="P6503" t="str">
            <v>PROBADAS PRODUCIENDO</v>
          </cell>
          <cell r="Q6503" t="str">
            <v>PROBADAS PRODUCIENDO2016</v>
          </cell>
        </row>
        <row r="6504">
          <cell r="I6504">
            <v>0.59292467209786126</v>
          </cell>
          <cell r="J6504">
            <v>0.59292467209786126</v>
          </cell>
          <cell r="K6504">
            <v>0.18439957302243484</v>
          </cell>
          <cell r="L6504">
            <v>0.18439957302243484</v>
          </cell>
          <cell r="P6504" t="str">
            <v>PROBADAS PRODUCIENDO</v>
          </cell>
          <cell r="Q6504" t="str">
            <v>PROBADAS PRODUCIENDO2016</v>
          </cell>
        </row>
        <row r="6505">
          <cell r="I6505">
            <v>0.56595199236907068</v>
          </cell>
          <cell r="J6505">
            <v>0.56595199236907068</v>
          </cell>
          <cell r="K6505">
            <v>0.17601106962678098</v>
          </cell>
          <cell r="L6505">
            <v>0.17601106962678098</v>
          </cell>
          <cell r="P6505" t="str">
            <v>PROBADAS PRODUCIENDO</v>
          </cell>
          <cell r="Q6505" t="str">
            <v>PROBADAS PRODUCIENDO2016</v>
          </cell>
        </row>
        <row r="6506">
          <cell r="I6506">
            <v>0.57682090590973889</v>
          </cell>
          <cell r="J6506">
            <v>0.57682090590973889</v>
          </cell>
          <cell r="K6506">
            <v>0.17939130173792878</v>
          </cell>
          <cell r="L6506">
            <v>0.17939130173792878</v>
          </cell>
          <cell r="P6506" t="str">
            <v>PROBADAS PRODUCIENDO</v>
          </cell>
          <cell r="Q6506" t="str">
            <v>PROBADAS PRODUCIENDO2016</v>
          </cell>
        </row>
        <row r="6507">
          <cell r="I6507">
            <v>0.5688053946081314</v>
          </cell>
          <cell r="J6507">
            <v>0.5688053946081314</v>
          </cell>
          <cell r="K6507">
            <v>0.17689847772312889</v>
          </cell>
          <cell r="L6507">
            <v>0.17689847772312889</v>
          </cell>
          <cell r="P6507" t="str">
            <v>PROBADAS PRODUCIENDO</v>
          </cell>
          <cell r="Q6507" t="str">
            <v>PROBADAS PRODUCIENDO2016</v>
          </cell>
        </row>
        <row r="6508">
          <cell r="I6508">
            <v>0.54292992263210427</v>
          </cell>
          <cell r="J6508">
            <v>0.54292992263210427</v>
          </cell>
          <cell r="K6508">
            <v>0.16885120593858444</v>
          </cell>
          <cell r="L6508">
            <v>0.16885120593858444</v>
          </cell>
          <cell r="P6508" t="str">
            <v>PROBADAS PRODUCIENDO</v>
          </cell>
          <cell r="Q6508" t="str">
            <v>PROBADAS PRODUCIENDO2016</v>
          </cell>
        </row>
        <row r="6509">
          <cell r="I6509">
            <v>0.55335670523432523</v>
          </cell>
          <cell r="J6509">
            <v>0.55335670523432523</v>
          </cell>
          <cell r="K6509">
            <v>0.17209393532787512</v>
          </cell>
          <cell r="L6509">
            <v>0.17209393532787512</v>
          </cell>
          <cell r="P6509" t="str">
            <v>PROBADAS PRODUCIENDO</v>
          </cell>
          <cell r="Q6509" t="str">
            <v>PROBADAS PRODUCIENDO2016</v>
          </cell>
        </row>
        <row r="6510">
          <cell r="I6510">
            <v>0.52818400811369826</v>
          </cell>
          <cell r="J6510">
            <v>0.52818400811369826</v>
          </cell>
          <cell r="K6510">
            <v>0.16426522652336015</v>
          </cell>
          <cell r="L6510">
            <v>0.16426522652336015</v>
          </cell>
          <cell r="P6510" t="str">
            <v>PROBADAS PRODUCIENDO</v>
          </cell>
          <cell r="Q6510" t="str">
            <v>PROBADAS PRODUCIENDO2016</v>
          </cell>
        </row>
        <row r="6511">
          <cell r="I6511">
            <v>0.5383276004945986</v>
          </cell>
          <cell r="J6511">
            <v>0.5383276004945986</v>
          </cell>
          <cell r="K6511">
            <v>0.16741988375382016</v>
          </cell>
          <cell r="L6511">
            <v>0.16741988375382016</v>
          </cell>
          <cell r="P6511" t="str">
            <v>PROBADAS PRODUCIENDO</v>
          </cell>
          <cell r="Q6511" t="str">
            <v>PROBADAS PRODUCIENDO2016</v>
          </cell>
        </row>
        <row r="6512">
          <cell r="I6512">
            <v>0.54062740136760346</v>
          </cell>
          <cell r="J6512">
            <v>0.54062740136760346</v>
          </cell>
          <cell r="K6512">
            <v>0.1681351218253247</v>
          </cell>
          <cell r="L6512">
            <v>0.1681351218253247</v>
          </cell>
          <cell r="P6512" t="str">
            <v>PROBADAS PRODUCIENDO</v>
          </cell>
          <cell r="Q6512" t="str">
            <v>PROBADAS PRODUCIENDO2017</v>
          </cell>
        </row>
        <row r="6513">
          <cell r="I6513">
            <v>0.48184850438200494</v>
          </cell>
          <cell r="J6513">
            <v>0.48184850438200494</v>
          </cell>
          <cell r="K6513">
            <v>0.14985488486280354</v>
          </cell>
          <cell r="L6513">
            <v>0.14985488486280354</v>
          </cell>
          <cell r="P6513" t="str">
            <v>PROBADAS PRODUCIENDO</v>
          </cell>
          <cell r="Q6513" t="str">
            <v>PROBADAS PRODUCIENDO2017</v>
          </cell>
        </row>
        <row r="6514">
          <cell r="I6514">
            <v>0.52641906201272992</v>
          </cell>
          <cell r="J6514">
            <v>0.52641906201272992</v>
          </cell>
          <cell r="K6514">
            <v>0.163716328285959</v>
          </cell>
          <cell r="L6514">
            <v>0.163716328285959</v>
          </cell>
          <cell r="P6514" t="str">
            <v>PROBADAS PRODUCIENDO</v>
          </cell>
          <cell r="Q6514" t="str">
            <v>PROBADAS PRODUCIENDO2017</v>
          </cell>
        </row>
        <row r="6515">
          <cell r="I6515">
            <v>0.50247178265166481</v>
          </cell>
          <cell r="J6515">
            <v>0.50247178265166481</v>
          </cell>
          <cell r="K6515">
            <v>0.15626872440466777</v>
          </cell>
          <cell r="L6515">
            <v>0.15626872440466777</v>
          </cell>
          <cell r="P6515" t="str">
            <v>PROBADAS PRODUCIENDO</v>
          </cell>
          <cell r="Q6515" t="str">
            <v>PROBADAS PRODUCIENDO2017</v>
          </cell>
        </row>
        <row r="6516">
          <cell r="I6516">
            <v>0.51212158057781976</v>
          </cell>
          <cell r="J6516">
            <v>0.51212158057781976</v>
          </cell>
          <cell r="K6516">
            <v>0.15926981155970191</v>
          </cell>
          <cell r="L6516">
            <v>0.15926981155970191</v>
          </cell>
          <cell r="P6516" t="str">
            <v>PROBADAS PRODUCIENDO</v>
          </cell>
          <cell r="Q6516" t="str">
            <v>PROBADAS PRODUCIENDO2017</v>
          </cell>
        </row>
        <row r="6517">
          <cell r="I6517">
            <v>0.48882470658157418</v>
          </cell>
          <cell r="J6517">
            <v>0.48882470658157418</v>
          </cell>
          <cell r="K6517">
            <v>0.15202448374686955</v>
          </cell>
          <cell r="L6517">
            <v>0.15202448374686955</v>
          </cell>
          <cell r="P6517" t="str">
            <v>PROBADAS PRODUCIENDO</v>
          </cell>
          <cell r="Q6517" t="str">
            <v>PROBADAS PRODUCIENDO2017</v>
          </cell>
        </row>
        <row r="6518">
          <cell r="I6518">
            <v>0.49821241710121911</v>
          </cell>
          <cell r="J6518">
            <v>0.49821241710121911</v>
          </cell>
          <cell r="K6518">
            <v>0.15494406171847916</v>
          </cell>
          <cell r="L6518">
            <v>0.15494406171847916</v>
          </cell>
          <cell r="P6518" t="str">
            <v>PROBADAS PRODUCIENDO</v>
          </cell>
          <cell r="Q6518" t="str">
            <v>PROBADAS PRODUCIENDO2017</v>
          </cell>
        </row>
        <row r="6519">
          <cell r="I6519">
            <v>0.49128925044939231</v>
          </cell>
          <cell r="J6519">
            <v>0.49128925044939231</v>
          </cell>
          <cell r="K6519">
            <v>0.15279095688976099</v>
          </cell>
          <cell r="L6519">
            <v>0.15279095688976099</v>
          </cell>
          <cell r="P6519" t="str">
            <v>PROBADAS PRODUCIENDO</v>
          </cell>
          <cell r="Q6519" t="str">
            <v>PROBADAS PRODUCIENDO2017</v>
          </cell>
        </row>
        <row r="6520">
          <cell r="I6520">
            <v>0.46894005799686334</v>
          </cell>
          <cell r="J6520">
            <v>0.46894005799686334</v>
          </cell>
          <cell r="K6520">
            <v>0.1458403580370245</v>
          </cell>
          <cell r="L6520">
            <v>0.1458403580370245</v>
          </cell>
          <cell r="P6520" t="str">
            <v>PROBADAS PRODUCIENDO</v>
          </cell>
          <cell r="Q6520" t="str">
            <v>PROBADAS PRODUCIENDO2017</v>
          </cell>
        </row>
        <row r="6521">
          <cell r="I6521">
            <v>0.47794589067321697</v>
          </cell>
          <cell r="J6521">
            <v>0.47794589067321697</v>
          </cell>
          <cell r="K6521">
            <v>0.14864117199937049</v>
          </cell>
          <cell r="L6521">
            <v>0.14864117199937049</v>
          </cell>
          <cell r="P6521" t="str">
            <v>PROBADAS PRODUCIENDO</v>
          </cell>
          <cell r="Q6521" t="str">
            <v>PROBADAS PRODUCIENDO2017</v>
          </cell>
        </row>
        <row r="6522">
          <cell r="I6522">
            <v>0.45620369972810038</v>
          </cell>
          <cell r="J6522">
            <v>0.45620369972810038</v>
          </cell>
          <cell r="K6522">
            <v>0.14187935061543921</v>
          </cell>
          <cell r="L6522">
            <v>0.14187935061543921</v>
          </cell>
          <cell r="P6522" t="str">
            <v>PROBADAS PRODUCIENDO</v>
          </cell>
          <cell r="Q6522" t="str">
            <v>PROBADAS PRODUCIENDO2017</v>
          </cell>
        </row>
        <row r="6523">
          <cell r="I6523">
            <v>0.4649649350203745</v>
          </cell>
          <cell r="J6523">
            <v>0.4649649350203745</v>
          </cell>
          <cell r="K6523">
            <v>0.14460409479133646</v>
          </cell>
          <cell r="L6523">
            <v>0.14460409479133646</v>
          </cell>
          <cell r="P6523" t="str">
            <v>PROBADAS PRODUCIENDO</v>
          </cell>
          <cell r="Q6523" t="str">
            <v>PROBADAS PRODUCIENDO2017</v>
          </cell>
        </row>
        <row r="6524">
          <cell r="I6524">
            <v>0.46590228349970381</v>
          </cell>
          <cell r="J6524">
            <v>0.46590228349970381</v>
          </cell>
          <cell r="K6524">
            <v>0.14489561016840788</v>
          </cell>
          <cell r="L6524">
            <v>0.14489561016840788</v>
          </cell>
          <cell r="P6524" t="str">
            <v>PROBADAS PRODUCIENDO</v>
          </cell>
          <cell r="Q6524" t="str">
            <v>PROBADAS PRODUCIENDO2018</v>
          </cell>
        </row>
        <row r="6525">
          <cell r="I6525">
            <v>0.41524776199763008</v>
          </cell>
          <cell r="J6525">
            <v>0.41524776199763008</v>
          </cell>
          <cell r="K6525">
            <v>0.12914205398126297</v>
          </cell>
          <cell r="L6525">
            <v>0.12914205398126297</v>
          </cell>
          <cell r="P6525" t="str">
            <v>PROBADAS PRODUCIENDO</v>
          </cell>
          <cell r="Q6525" t="str">
            <v>PROBADAS PRODUCIENDO2018</v>
          </cell>
        </row>
        <row r="6526">
          <cell r="I6526">
            <v>0.45365781025727514</v>
          </cell>
          <cell r="J6526">
            <v>0.45365781025727514</v>
          </cell>
          <cell r="K6526">
            <v>0.14108757899001259</v>
          </cell>
          <cell r="L6526">
            <v>0.14108757899001259</v>
          </cell>
          <cell r="P6526" t="str">
            <v>PROBADAS PRODUCIENDO</v>
          </cell>
          <cell r="Q6526" t="str">
            <v>PROBADAS PRODUCIENDO2018</v>
          </cell>
        </row>
        <row r="6527">
          <cell r="I6527">
            <v>0.43302050606272913</v>
          </cell>
          <cell r="J6527">
            <v>0.43302050606272913</v>
          </cell>
          <cell r="K6527">
            <v>0.13466937738550874</v>
          </cell>
          <cell r="L6527">
            <v>0.13466937738550874</v>
          </cell>
          <cell r="P6527" t="str">
            <v>PROBADAS PRODUCIENDO</v>
          </cell>
          <cell r="Q6527" t="str">
            <v>PROBADAS PRODUCIENDO2018</v>
          </cell>
        </row>
        <row r="6528">
          <cell r="I6528">
            <v>0.44133651608688224</v>
          </cell>
          <cell r="J6528">
            <v>0.44133651608688224</v>
          </cell>
          <cell r="K6528">
            <v>0.13725565650302041</v>
          </cell>
          <cell r="L6528">
            <v>0.13725565650302041</v>
          </cell>
          <cell r="P6528" t="str">
            <v>PROBADAS PRODUCIENDO</v>
          </cell>
          <cell r="Q6528" t="str">
            <v>PROBADAS PRODUCIENDO2018</v>
          </cell>
        </row>
        <row r="6529">
          <cell r="I6529">
            <v>0.42125971871072959</v>
          </cell>
          <cell r="J6529">
            <v>0.42125971871072959</v>
          </cell>
          <cell r="K6529">
            <v>0.13101177251903692</v>
          </cell>
          <cell r="L6529">
            <v>0.13101177251903692</v>
          </cell>
          <cell r="P6529" t="str">
            <v>PROBADAS PRODUCIENDO</v>
          </cell>
          <cell r="Q6529" t="str">
            <v>PROBADAS PRODUCIENDO2018</v>
          </cell>
        </row>
        <row r="6530">
          <cell r="I6530">
            <v>0.42934986685504356</v>
          </cell>
          <cell r="J6530">
            <v>0.42934986685504356</v>
          </cell>
          <cell r="K6530">
            <v>0.13352780859191854</v>
          </cell>
          <cell r="L6530">
            <v>0.13352780859191854</v>
          </cell>
          <cell r="P6530" t="str">
            <v>PROBADAS PRODUCIENDO</v>
          </cell>
          <cell r="Q6530" t="str">
            <v>PROBADAS PRODUCIENDO2018</v>
          </cell>
        </row>
        <row r="6531">
          <cell r="I6531">
            <v>0.42338361515566975</v>
          </cell>
          <cell r="J6531">
            <v>0.42338361515566975</v>
          </cell>
          <cell r="K6531">
            <v>0.13167230431341329</v>
          </cell>
          <cell r="L6531">
            <v>0.13167230431341329</v>
          </cell>
          <cell r="P6531" t="str">
            <v>PROBADAS PRODUCIENDO</v>
          </cell>
          <cell r="Q6531" t="str">
            <v>PROBADAS PRODUCIENDO2018</v>
          </cell>
        </row>
        <row r="6532">
          <cell r="I6532">
            <v>0.4041235114841446</v>
          </cell>
          <cell r="J6532">
            <v>0.4041235114841446</v>
          </cell>
          <cell r="K6532">
            <v>0.12568241207156897</v>
          </cell>
          <cell r="L6532">
            <v>0.12568241207156897</v>
          </cell>
          <cell r="P6532" t="str">
            <v>PROBADAS PRODUCIENDO</v>
          </cell>
          <cell r="Q6532" t="str">
            <v>PROBADAS PRODUCIENDO2018</v>
          </cell>
        </row>
        <row r="6533">
          <cell r="I6533">
            <v>0.411884564657024</v>
          </cell>
          <cell r="J6533">
            <v>0.411884564657024</v>
          </cell>
          <cell r="K6533">
            <v>0.12809609960833448</v>
          </cell>
          <cell r="L6533">
            <v>0.12809609960833448</v>
          </cell>
          <cell r="P6533" t="str">
            <v>PROBADAS PRODUCIENDO</v>
          </cell>
          <cell r="Q6533" t="str">
            <v>PROBADAS PRODUCIENDO2018</v>
          </cell>
        </row>
        <row r="6534">
          <cell r="I6534">
            <v>0.39314756319540634</v>
          </cell>
          <cell r="J6534">
            <v>0.39314756319540634</v>
          </cell>
          <cell r="K6534">
            <v>0.12226889215377136</v>
          </cell>
          <cell r="L6534">
            <v>0.12226889215377136</v>
          </cell>
          <cell r="P6534" t="str">
            <v>PROBADAS PRODUCIENDO</v>
          </cell>
          <cell r="Q6534" t="str">
            <v>PROBADAS PRODUCIENDO2018</v>
          </cell>
        </row>
        <row r="6535">
          <cell r="I6535">
            <v>0.40069782705296136</v>
          </cell>
          <cell r="J6535">
            <v>0.40069782705296136</v>
          </cell>
          <cell r="K6535">
            <v>0.12461702421347098</v>
          </cell>
          <cell r="L6535">
            <v>0.12461702421347098</v>
          </cell>
          <cell r="P6535" t="str">
            <v>PROBADAS PRODUCIENDO</v>
          </cell>
          <cell r="Q6535" t="str">
            <v>PROBADAS PRODUCIENDO2018</v>
          </cell>
        </row>
        <row r="6536">
          <cell r="I6536">
            <v>0.40130551636630474</v>
          </cell>
          <cell r="J6536">
            <v>0.40130551636630474</v>
          </cell>
          <cell r="K6536">
            <v>0.12480601558992079</v>
          </cell>
          <cell r="L6536">
            <v>0.12480601558992079</v>
          </cell>
          <cell r="P6536" t="str">
            <v>PROBADAS PRODUCIENDO</v>
          </cell>
          <cell r="Q6536" t="str">
            <v>PROBADAS PRODUCIENDO2019</v>
          </cell>
        </row>
        <row r="6537">
          <cell r="I6537">
            <v>0.35767418072447021</v>
          </cell>
          <cell r="J6537">
            <v>0.35767418072447021</v>
          </cell>
          <cell r="K6537">
            <v>0.11123667020531024</v>
          </cell>
          <cell r="L6537">
            <v>0.11123667020531024</v>
          </cell>
          <cell r="P6537" t="str">
            <v>PROBADAS PRODUCIENDO</v>
          </cell>
          <cell r="Q6537" t="str">
            <v>PROBADAS PRODUCIENDO2019</v>
          </cell>
        </row>
        <row r="6538">
          <cell r="I6538">
            <v>0.39075872397826794</v>
          </cell>
          <cell r="J6538">
            <v>0.39075872397826794</v>
          </cell>
          <cell r="K6538">
            <v>0.12152596315724132</v>
          </cell>
          <cell r="L6538">
            <v>0.12152596315724132</v>
          </cell>
          <cell r="P6538" t="str">
            <v>PROBADAS PRODUCIENDO</v>
          </cell>
          <cell r="Q6538" t="str">
            <v>PROBADAS PRODUCIENDO2019</v>
          </cell>
        </row>
        <row r="6539">
          <cell r="I6539">
            <v>0.37298275612081977</v>
          </cell>
          <cell r="J6539">
            <v>0.37298275612081977</v>
          </cell>
          <cell r="K6539">
            <v>0.11599763715357496</v>
          </cell>
          <cell r="L6539">
            <v>0.11599763715357496</v>
          </cell>
          <cell r="P6539" t="str">
            <v>PROBADAS PRODUCIENDO</v>
          </cell>
          <cell r="Q6539" t="str">
            <v>PROBADAS PRODUCIENDO2019</v>
          </cell>
        </row>
        <row r="6540">
          <cell r="I6540">
            <v>0.38014576178755138</v>
          </cell>
          <cell r="J6540">
            <v>0.38014576178755138</v>
          </cell>
          <cell r="K6540">
            <v>0.11822533191592847</v>
          </cell>
          <cell r="L6540">
            <v>0.11822533191592847</v>
          </cell>
          <cell r="P6540" t="str">
            <v>PROBADAS PRODUCIENDO</v>
          </cell>
          <cell r="Q6540" t="str">
            <v>PROBADAS PRODUCIENDO2019</v>
          </cell>
        </row>
        <row r="6541">
          <cell r="I6541">
            <v>0.36285258718128932</v>
          </cell>
          <cell r="J6541">
            <v>0.36285258718128932</v>
          </cell>
          <cell r="K6541">
            <v>0.11284715461338096</v>
          </cell>
          <cell r="L6541">
            <v>0.11284715461338096</v>
          </cell>
          <cell r="P6541" t="str">
            <v>PROBADAS PRODUCIENDO</v>
          </cell>
          <cell r="Q6541" t="str">
            <v>PROBADAS PRODUCIENDO2019</v>
          </cell>
        </row>
        <row r="6542">
          <cell r="I6542">
            <v>0.36982104643446645</v>
          </cell>
          <cell r="J6542">
            <v>0.36982104643446645</v>
          </cell>
          <cell r="K6542">
            <v>0.11501434544111905</v>
          </cell>
          <cell r="L6542">
            <v>0.11501434544111905</v>
          </cell>
          <cell r="P6542" t="str">
            <v>PROBADAS PRODUCIENDO</v>
          </cell>
          <cell r="Q6542" t="str">
            <v>PROBADAS PRODUCIENDO2019</v>
          </cell>
        </row>
        <row r="6543">
          <cell r="I6543">
            <v>0.36468200804856066</v>
          </cell>
          <cell r="J6543">
            <v>0.36468200804856066</v>
          </cell>
          <cell r="K6543">
            <v>0.11341610450310237</v>
          </cell>
          <cell r="L6543">
            <v>0.11341610450310237</v>
          </cell>
          <cell r="P6543" t="str">
            <v>PROBADAS PRODUCIENDO</v>
          </cell>
          <cell r="Q6543" t="str">
            <v>PROBADAS PRODUCIENDO2019</v>
          </cell>
        </row>
        <row r="6544">
          <cell r="I6544">
            <v>0.34809229358931537</v>
          </cell>
          <cell r="J6544">
            <v>0.34809229358931537</v>
          </cell>
          <cell r="K6544">
            <v>0.1082567033062771</v>
          </cell>
          <cell r="L6544">
            <v>0.1082567033062771</v>
          </cell>
          <cell r="P6544" t="str">
            <v>PROBADAS PRODUCIENDO</v>
          </cell>
          <cell r="Q6544" t="str">
            <v>PROBADAS PRODUCIENDO2019</v>
          </cell>
        </row>
        <row r="6545">
          <cell r="I6545">
            <v>0.35477728647600637</v>
          </cell>
          <cell r="J6545">
            <v>0.35477728647600637</v>
          </cell>
          <cell r="K6545">
            <v>0.11033573609403798</v>
          </cell>
          <cell r="L6545">
            <v>0.11033573609403798</v>
          </cell>
          <cell r="P6545" t="str">
            <v>PROBADAS PRODUCIENDO</v>
          </cell>
          <cell r="Q6545" t="str">
            <v>PROBADAS PRODUCIENDO2019</v>
          </cell>
        </row>
        <row r="6546">
          <cell r="I6546">
            <v>0.33863814676150011</v>
          </cell>
          <cell r="J6546">
            <v>0.33863814676150011</v>
          </cell>
          <cell r="K6546">
            <v>0.10531646364282653</v>
          </cell>
          <cell r="L6546">
            <v>0.10531646364282653</v>
          </cell>
          <cell r="P6546" t="str">
            <v>PROBADAS PRODUCIENDO</v>
          </cell>
          <cell r="Q6546" t="str">
            <v>PROBADAS PRODUCIENDO2019</v>
          </cell>
        </row>
        <row r="6547">
          <cell r="I6547">
            <v>0.34514157600699613</v>
          </cell>
          <cell r="J6547">
            <v>0.34514157600699613</v>
          </cell>
          <cell r="K6547">
            <v>0.10733903013817581</v>
          </cell>
          <cell r="L6547">
            <v>0.10733903013817581</v>
          </cell>
          <cell r="P6547" t="str">
            <v>PROBADAS PRODUCIENDO</v>
          </cell>
          <cell r="Q6547" t="str">
            <v>PROBADAS PRODUCIENDO2019</v>
          </cell>
        </row>
        <row r="6548">
          <cell r="I6548">
            <v>0.34477758298909061</v>
          </cell>
          <cell r="J6548">
            <v>0.34477758298909061</v>
          </cell>
          <cell r="K6548">
            <v>0.10722582830960717</v>
          </cell>
          <cell r="L6548">
            <v>0.10722582830960717</v>
          </cell>
          <cell r="P6548" t="str">
            <v>PROBADAS PRODUCIENDO</v>
          </cell>
          <cell r="Q6548" t="str">
            <v>PROBADAS PRODUCIENDO2020</v>
          </cell>
        </row>
        <row r="6549">
          <cell r="I6549">
            <v>0.31819521041813159</v>
          </cell>
          <cell r="J6549">
            <v>0.31819521041813159</v>
          </cell>
          <cell r="K6549">
            <v>9.8958710440038913E-2</v>
          </cell>
          <cell r="L6549">
            <v>9.8958710440038913E-2</v>
          </cell>
          <cell r="P6549" t="str">
            <v>PROBADAS PRODUCIENDO</v>
          </cell>
          <cell r="Q6549" t="str">
            <v>PROBADAS PRODUCIENDO2020</v>
          </cell>
        </row>
        <row r="6550">
          <cell r="I6550">
            <v>0.33556490386500837</v>
          </cell>
          <cell r="J6550">
            <v>0.33556490386500837</v>
          </cell>
          <cell r="K6550">
            <v>0.1043606851020176</v>
          </cell>
          <cell r="L6550">
            <v>0.1043606851020176</v>
          </cell>
          <cell r="P6550" t="str">
            <v>PROBADAS PRODUCIENDO</v>
          </cell>
          <cell r="Q6550" t="str">
            <v>PROBADAS PRODUCIENDO2020</v>
          </cell>
        </row>
        <row r="6551">
          <cell r="I6551">
            <v>0.32029975281614625</v>
          </cell>
          <cell r="J6551">
            <v>0.32029975281614625</v>
          </cell>
          <cell r="K6551">
            <v>9.9613223125821479E-2</v>
          </cell>
          <cell r="L6551">
            <v>9.9613223125821479E-2</v>
          </cell>
          <cell r="P6551" t="str">
            <v>PROBADAS PRODUCIENDO</v>
          </cell>
          <cell r="Q6551" t="str">
            <v>PROBADAS PRODUCIENDO2020</v>
          </cell>
        </row>
        <row r="6552">
          <cell r="I6552">
            <v>0.32645099950737183</v>
          </cell>
          <cell r="J6552">
            <v>0.32645099950737183</v>
          </cell>
          <cell r="K6552">
            <v>0.10152626084679264</v>
          </cell>
          <cell r="L6552">
            <v>0.10152626084679264</v>
          </cell>
          <cell r="P6552" t="str">
            <v>PROBADAS PRODUCIENDO</v>
          </cell>
          <cell r="Q6552" t="str">
            <v>PROBADAS PRODUCIENDO2020</v>
          </cell>
        </row>
        <row r="6553">
          <cell r="I6553">
            <v>0.31160044821272115</v>
          </cell>
          <cell r="J6553">
            <v>0.31160044821272115</v>
          </cell>
          <cell r="K6553">
            <v>9.6907739394156284E-2</v>
          </cell>
          <cell r="L6553">
            <v>9.6907739394156284E-2</v>
          </cell>
          <cell r="P6553" t="str">
            <v>PROBADAS PRODUCIENDO</v>
          </cell>
          <cell r="Q6553" t="str">
            <v>PROBADAS PRODUCIENDO2020</v>
          </cell>
        </row>
        <row r="6554">
          <cell r="I6554">
            <v>0.31758462774830748</v>
          </cell>
          <cell r="J6554">
            <v>0.31758462774830748</v>
          </cell>
          <cell r="K6554">
            <v>9.8768819229723651E-2</v>
          </cell>
          <cell r="L6554">
            <v>9.8768819229723651E-2</v>
          </cell>
          <cell r="P6554" t="str">
            <v>PROBADAS PRODUCIENDO</v>
          </cell>
          <cell r="Q6554" t="str">
            <v>PROBADAS PRODUCIENDO2020</v>
          </cell>
        </row>
        <row r="6555">
          <cell r="I6555">
            <v>0.31317146736029988</v>
          </cell>
          <cell r="J6555">
            <v>0.31317146736029988</v>
          </cell>
          <cell r="K6555">
            <v>9.7396326349053264E-2</v>
          </cell>
          <cell r="L6555">
            <v>9.7396326349053264E-2</v>
          </cell>
          <cell r="P6555" t="str">
            <v>PROBADAS PRODUCIENDO</v>
          </cell>
          <cell r="Q6555" t="str">
            <v>PROBADAS PRODUCIENDO2020</v>
          </cell>
        </row>
        <row r="6556">
          <cell r="I6556">
            <v>0.29892501399648258</v>
          </cell>
          <cell r="J6556">
            <v>0.29892501399648258</v>
          </cell>
          <cell r="K6556">
            <v>9.2965679352906075E-2</v>
          </cell>
          <cell r="L6556">
            <v>9.2965679352906075E-2</v>
          </cell>
          <cell r="P6556" t="str">
            <v>PROBADAS PRODUCIENDO</v>
          </cell>
          <cell r="Q6556" t="str">
            <v>PROBADAS PRODUCIENDO2020</v>
          </cell>
        </row>
        <row r="6557">
          <cell r="I6557">
            <v>0.30466576617347679</v>
          </cell>
          <cell r="J6557">
            <v>0.30466576617347679</v>
          </cell>
          <cell r="K6557">
            <v>9.4751053279951286E-2</v>
          </cell>
          <cell r="L6557">
            <v>9.4751053279951286E-2</v>
          </cell>
          <cell r="P6557" t="str">
            <v>PROBADAS PRODUCIENDO</v>
          </cell>
          <cell r="Q6557" t="str">
            <v>PROBADAS PRODUCIENDO2020</v>
          </cell>
        </row>
        <row r="6558">
          <cell r="I6558">
            <v>0.29080624485140694</v>
          </cell>
          <cell r="J6558">
            <v>0.29080624485140694</v>
          </cell>
          <cell r="K6558">
            <v>9.044074214878757E-2</v>
          </cell>
          <cell r="L6558">
            <v>9.044074214878757E-2</v>
          </cell>
          <cell r="P6558" t="str">
            <v>PROBADAS PRODUCIENDO</v>
          </cell>
          <cell r="Q6558" t="str">
            <v>PROBADAS PRODUCIENDO2020</v>
          </cell>
        </row>
        <row r="6559">
          <cell r="I6559">
            <v>0.29639107885674892</v>
          </cell>
          <cell r="J6559">
            <v>0.29639107885674892</v>
          </cell>
          <cell r="K6559">
            <v>9.2177625524448914E-2</v>
          </cell>
          <cell r="L6559">
            <v>9.2177625524448914E-2</v>
          </cell>
          <cell r="P6559" t="str">
            <v>PROBADAS PRODUCIENDO</v>
          </cell>
          <cell r="Q6559" t="str">
            <v>PROBADAS PRODUCIENDO2020</v>
          </cell>
        </row>
        <row r="6560">
          <cell r="I6560">
            <v>0.29576739331986118</v>
          </cell>
          <cell r="J6560">
            <v>0.29576739331986118</v>
          </cell>
          <cell r="K6560">
            <v>9.1983659322476805E-2</v>
          </cell>
          <cell r="L6560">
            <v>9.1983659322476805E-2</v>
          </cell>
          <cell r="P6560" t="str">
            <v>PROBADAS PRODUCIENDO</v>
          </cell>
          <cell r="Q6560" t="str">
            <v>PROBADAS PRODUCIENDO2021</v>
          </cell>
        </row>
        <row r="6561">
          <cell r="I6561">
            <v>0.26361053057173417</v>
          </cell>
          <cell r="J6561">
            <v>0.26361053057173417</v>
          </cell>
          <cell r="K6561">
            <v>8.1982875007809305E-2</v>
          </cell>
          <cell r="L6561">
            <v>8.1982875007809305E-2</v>
          </cell>
          <cell r="P6561" t="str">
            <v>PROBADAS PRODUCIENDO</v>
          </cell>
          <cell r="Q6561" t="str">
            <v>PROBADAS PRODUCIENDO2021</v>
          </cell>
        </row>
        <row r="6562">
          <cell r="I6562">
            <v>0.28799426993809729</v>
          </cell>
          <cell r="J6562">
            <v>0.28799426993809729</v>
          </cell>
          <cell r="K6562">
            <v>8.9566217950748275E-2</v>
          </cell>
          <cell r="L6562">
            <v>8.9566217950748275E-2</v>
          </cell>
          <cell r="P6562" t="str">
            <v>PROBADAS PRODUCIENDO</v>
          </cell>
          <cell r="Q6562" t="str">
            <v>PROBADAS PRODUCIENDO2021</v>
          </cell>
        </row>
        <row r="6563">
          <cell r="I6563">
            <v>0.27489315006179893</v>
          </cell>
          <cell r="J6563">
            <v>0.27489315006179893</v>
          </cell>
          <cell r="K6563">
            <v>8.5491769669219481E-2</v>
          </cell>
          <cell r="L6563">
            <v>8.5491769669219481E-2</v>
          </cell>
          <cell r="P6563" t="str">
            <v>PROBADAS PRODUCIENDO</v>
          </cell>
          <cell r="Q6563" t="str">
            <v>PROBADAS PRODUCIENDO2021</v>
          </cell>
        </row>
        <row r="6564">
          <cell r="I6564">
            <v>0.28017237854978211</v>
          </cell>
          <cell r="J6564">
            <v>0.28017237854978211</v>
          </cell>
          <cell r="K6564">
            <v>8.7133609728982236E-2</v>
          </cell>
          <cell r="L6564">
            <v>8.7133609728982236E-2</v>
          </cell>
          <cell r="P6564" t="str">
            <v>PROBADAS PRODUCIENDO</v>
          </cell>
          <cell r="Q6564" t="str">
            <v>PROBADAS PRODUCIENDO2021</v>
          </cell>
        </row>
        <row r="6565">
          <cell r="P6565" t="str">
            <v>PROBADAS PRODUCIENDO</v>
          </cell>
          <cell r="Q6565" t="str">
            <v>PROBADAS PRODUCIENDO2021</v>
          </cell>
        </row>
        <row r="6566">
          <cell r="P6566" t="str">
            <v>PROBADAS PRODUCIENDO</v>
          </cell>
          <cell r="Q6566" t="str">
            <v>PROBADAS PRODUCIENDO2012</v>
          </cell>
        </row>
        <row r="6567">
          <cell r="I6567">
            <v>0.12948428743382756</v>
          </cell>
          <cell r="J6567">
            <v>0.12948428743382756</v>
          </cell>
          <cell r="K6567">
            <v>1.92588726831707E-2</v>
          </cell>
          <cell r="L6567">
            <v>1.92588726831707E-2</v>
          </cell>
          <cell r="P6567" t="str">
            <v>PROBADAS PRODUCIENDO</v>
          </cell>
          <cell r="Q6567" t="str">
            <v>PROBADAS PRODUCIENDO2012</v>
          </cell>
        </row>
        <row r="6568">
          <cell r="I6568">
            <v>0.11864659807523412</v>
          </cell>
          <cell r="J6568">
            <v>0.11864659807523412</v>
          </cell>
          <cell r="K6568">
            <v>1.7646926680505541E-2</v>
          </cell>
          <cell r="L6568">
            <v>1.7646926680505541E-2</v>
          </cell>
          <cell r="P6568" t="str">
            <v>PROBADAS PRODUCIENDO</v>
          </cell>
          <cell r="Q6568" t="str">
            <v>PROBADAS PRODUCIENDO2012</v>
          </cell>
        </row>
        <row r="6569">
          <cell r="I6569">
            <v>0.12425566748483789</v>
          </cell>
          <cell r="J6569">
            <v>0.12425566748483789</v>
          </cell>
          <cell r="K6569">
            <v>1.8481192797047536E-2</v>
          </cell>
          <cell r="L6569">
            <v>1.8481192797047536E-2</v>
          </cell>
          <cell r="P6569" t="str">
            <v>PROBADAS PRODUCIENDO</v>
          </cell>
          <cell r="Q6569" t="str">
            <v>PROBADAS PRODUCIENDO2012</v>
          </cell>
        </row>
        <row r="6570">
          <cell r="I6570">
            <v>0.11779176146912838</v>
          </cell>
          <cell r="J6570">
            <v>0.11779176146912838</v>
          </cell>
          <cell r="K6570">
            <v>1.7519782378380713E-2</v>
          </cell>
          <cell r="L6570">
            <v>1.7519782378380713E-2</v>
          </cell>
          <cell r="P6570" t="str">
            <v>PROBADAS PRODUCIENDO</v>
          </cell>
          <cell r="Q6570" t="str">
            <v>PROBADAS PRODUCIENDO2012</v>
          </cell>
        </row>
        <row r="6571">
          <cell r="I6571">
            <v>0.11925799210932139</v>
          </cell>
          <cell r="J6571">
            <v>0.11925799210932139</v>
          </cell>
          <cell r="K6571">
            <v>1.7737862500558262E-2</v>
          </cell>
          <cell r="L6571">
            <v>1.7737862500558262E-2</v>
          </cell>
          <cell r="P6571" t="str">
            <v>PROBADAS PRODUCIENDO</v>
          </cell>
          <cell r="Q6571" t="str">
            <v>PROBADAS PRODUCIENDO2012</v>
          </cell>
        </row>
        <row r="6572">
          <cell r="I6572">
            <v>0.11310123871674817</v>
          </cell>
          <cell r="J6572">
            <v>0.11310123871674817</v>
          </cell>
          <cell r="K6572">
            <v>1.6822136491795672E-2</v>
          </cell>
          <cell r="L6572">
            <v>1.6822136491795672E-2</v>
          </cell>
          <cell r="P6572" t="str">
            <v>PROBADAS PRODUCIENDO</v>
          </cell>
          <cell r="Q6572" t="str">
            <v>PROBADAS PRODUCIENDO2012</v>
          </cell>
        </row>
        <row r="6573">
          <cell r="I6573">
            <v>0.11455588208104758</v>
          </cell>
          <cell r="J6573">
            <v>0.11455588208104758</v>
          </cell>
          <cell r="K6573">
            <v>1.7038493178059846E-2</v>
          </cell>
          <cell r="L6573">
            <v>1.7038493178059846E-2</v>
          </cell>
          <cell r="P6573" t="str">
            <v>PROBADAS PRODUCIENDO</v>
          </cell>
          <cell r="Q6573" t="str">
            <v>PROBADAS PRODUCIENDO2012</v>
          </cell>
        </row>
        <row r="6574">
          <cell r="I6574">
            <v>0.11227214338609892</v>
          </cell>
          <cell r="J6574">
            <v>0.11227214338609892</v>
          </cell>
          <cell r="K6574">
            <v>1.6698820823681532E-2</v>
          </cell>
          <cell r="L6574">
            <v>1.6698820823681532E-2</v>
          </cell>
          <cell r="P6574" t="str">
            <v>PROBADAS PRODUCIENDO</v>
          </cell>
          <cell r="Q6574" t="str">
            <v>PROBADAS PRODUCIENDO2012</v>
          </cell>
        </row>
        <row r="6575">
          <cell r="I6575">
            <v>0.10653974681155133</v>
          </cell>
          <cell r="J6575">
            <v>0.10653974681155133</v>
          </cell>
          <cell r="K6575">
            <v>1.5846211615362919E-2</v>
          </cell>
          <cell r="L6575">
            <v>1.5846211615362919E-2</v>
          </cell>
          <cell r="P6575" t="str">
            <v>PROBADAS PRODUCIENDO</v>
          </cell>
          <cell r="Q6575" t="str">
            <v>PROBADAS PRODUCIENDO2012</v>
          </cell>
        </row>
        <row r="6576">
          <cell r="I6576">
            <v>0.10797327897738143</v>
          </cell>
          <cell r="J6576">
            <v>0.10797327897738143</v>
          </cell>
          <cell r="K6576">
            <v>1.605942832308941E-2</v>
          </cell>
          <cell r="L6576">
            <v>1.605942832308941E-2</v>
          </cell>
          <cell r="P6576" t="str">
            <v>PROBADAS PRODUCIENDO</v>
          </cell>
          <cell r="Q6576" t="str">
            <v>PROBADAS PRODUCIENDO2012</v>
          </cell>
        </row>
        <row r="6577">
          <cell r="I6577">
            <v>0.10249905663702467</v>
          </cell>
          <cell r="J6577">
            <v>0.10249905663702467</v>
          </cell>
          <cell r="K6577">
            <v>1.5245218713709758E-2</v>
          </cell>
          <cell r="L6577">
            <v>1.5245218713709758E-2</v>
          </cell>
          <cell r="P6577" t="str">
            <v>PROBADAS PRODUCIENDO</v>
          </cell>
          <cell r="Q6577" t="str">
            <v>PROBADAS PRODUCIENDO2012</v>
          </cell>
        </row>
        <row r="6578">
          <cell r="I6578">
            <v>0.10391667437314563</v>
          </cell>
          <cell r="J6578">
            <v>0.10391667437314563</v>
          </cell>
          <cell r="K6578">
            <v>1.5456068385391432E-2</v>
          </cell>
          <cell r="L6578">
            <v>1.5456068385391432E-2</v>
          </cell>
          <cell r="P6578" t="str">
            <v>PROBADAS PRODUCIENDO</v>
          </cell>
          <cell r="Q6578" t="str">
            <v>PROBADAS PRODUCIENDO2012</v>
          </cell>
        </row>
        <row r="6579">
          <cell r="I6579">
            <v>0.10498086497826312</v>
          </cell>
          <cell r="J6579">
            <v>0.10498086497826312</v>
          </cell>
          <cell r="K6579">
            <v>1.5614350998523608E-2</v>
          </cell>
          <cell r="L6579">
            <v>1.5614350998523608E-2</v>
          </cell>
          <cell r="P6579" t="str">
            <v>PROBADAS PRODUCIENDO</v>
          </cell>
          <cell r="Q6579" t="str">
            <v>PROBADAS PRODUCIENDO2013</v>
          </cell>
        </row>
        <row r="6580">
          <cell r="I6580">
            <v>9.3121506541556182E-2</v>
          </cell>
          <cell r="J6580">
            <v>9.3121506541556182E-2</v>
          </cell>
          <cell r="K6580">
            <v>1.3850446830974732E-2</v>
          </cell>
          <cell r="L6580">
            <v>1.3850446830974732E-2</v>
          </cell>
          <cell r="P6580" t="str">
            <v>PROBADAS PRODUCIENDO</v>
          </cell>
          <cell r="Q6580" t="str">
            <v>PROBADAS PRODUCIENDO2013</v>
          </cell>
        </row>
        <row r="6581">
          <cell r="I6581">
            <v>0.10126774522289624</v>
          </cell>
          <cell r="J6581">
            <v>0.10126774522289624</v>
          </cell>
          <cell r="K6581">
            <v>1.506207935195397E-2</v>
          </cell>
          <cell r="L6581">
            <v>1.506207935195397E-2</v>
          </cell>
          <cell r="P6581" t="str">
            <v>PROBADAS PRODUCIENDO</v>
          </cell>
          <cell r="Q6581" t="str">
            <v>PROBADAS PRODUCIENDO2013</v>
          </cell>
        </row>
        <row r="6582">
          <cell r="I6582">
            <v>9.6217620582732824E-2</v>
          </cell>
          <cell r="J6582">
            <v>9.6217620582732824E-2</v>
          </cell>
          <cell r="K6582">
            <v>1.4310948003073089E-2</v>
          </cell>
          <cell r="L6582">
            <v>1.4310948003073089E-2</v>
          </cell>
          <cell r="P6582" t="str">
            <v>PROBADAS PRODUCIENDO</v>
          </cell>
          <cell r="Q6582" t="str">
            <v>PROBADAS PRODUCIENDO2013</v>
          </cell>
        </row>
        <row r="6583">
          <cell r="I6583">
            <v>9.7632120232535854E-2</v>
          </cell>
          <cell r="J6583">
            <v>9.7632120232535854E-2</v>
          </cell>
          <cell r="K6583">
            <v>1.4521333905531468E-2</v>
          </cell>
          <cell r="L6583">
            <v>1.4521333905531468E-2</v>
          </cell>
          <cell r="P6583" t="str">
            <v>PROBADAS PRODUCIENDO</v>
          </cell>
          <cell r="Q6583" t="str">
            <v>PROBADAS PRODUCIENDO2013</v>
          </cell>
        </row>
        <row r="6584">
          <cell r="I6584">
            <v>9.2794031045256936E-2</v>
          </cell>
          <cell r="J6584">
            <v>9.2794031045256936E-2</v>
          </cell>
          <cell r="K6584">
            <v>1.3801739694262809E-2</v>
          </cell>
          <cell r="L6584">
            <v>1.3801739694262809E-2</v>
          </cell>
          <cell r="P6584" t="str">
            <v>PROBADAS PRODUCIENDO</v>
          </cell>
          <cell r="Q6584" t="str">
            <v>PROBADAS PRODUCIENDO2013</v>
          </cell>
        </row>
        <row r="6585">
          <cell r="I6585">
            <v>9.4188823567923102E-2</v>
          </cell>
          <cell r="J6585">
            <v>9.4188823567923102E-2</v>
          </cell>
          <cell r="K6585">
            <v>1.4009194453027993E-2</v>
          </cell>
          <cell r="L6585">
            <v>1.4009194453027993E-2</v>
          </cell>
          <cell r="P6585" t="str">
            <v>PROBADAS PRODUCIENDO</v>
          </cell>
          <cell r="Q6585" t="str">
            <v>PROBADAS PRODUCIENDO2013</v>
          </cell>
        </row>
        <row r="6586">
          <cell r="I6586">
            <v>9.2508340235847447E-2</v>
          </cell>
          <cell r="J6586">
            <v>9.2508340235847447E-2</v>
          </cell>
          <cell r="K6586">
            <v>1.375924741173022E-2</v>
          </cell>
          <cell r="L6586">
            <v>1.375924741173022E-2</v>
          </cell>
          <cell r="P6586" t="str">
            <v>PROBADAS PRODUCIENDO</v>
          </cell>
          <cell r="Q6586" t="str">
            <v>PROBADAS PRODUCIENDO2013</v>
          </cell>
        </row>
        <row r="6587">
          <cell r="I6587">
            <v>8.7966154369748986E-2</v>
          </cell>
          <cell r="J6587">
            <v>8.7966154369748986E-2</v>
          </cell>
          <cell r="K6587">
            <v>1.3083664443077032E-2</v>
          </cell>
          <cell r="L6587">
            <v>1.3083664443077032E-2</v>
          </cell>
          <cell r="P6587" t="str">
            <v>PROBADAS PRODUCIENDO</v>
          </cell>
          <cell r="Q6587" t="str">
            <v>PROBADAS PRODUCIENDO2013</v>
          </cell>
        </row>
        <row r="6588">
          <cell r="I6588">
            <v>8.933026723989447E-2</v>
          </cell>
          <cell r="J6588">
            <v>8.933026723989447E-2</v>
          </cell>
          <cell r="K6588">
            <v>1.3286556057281827E-2</v>
          </cell>
          <cell r="L6588">
            <v>1.3286556057281827E-2</v>
          </cell>
          <cell r="P6588" t="str">
            <v>PROBADAS PRODUCIENDO</v>
          </cell>
          <cell r="Q6588" t="str">
            <v>PROBADAS PRODUCIENDO2013</v>
          </cell>
        </row>
        <row r="6589">
          <cell r="I6589">
            <v>8.4969861867180044E-2</v>
          </cell>
          <cell r="J6589">
            <v>8.4969861867180044E-2</v>
          </cell>
          <cell r="K6589">
            <v>1.2638010248486016E-2</v>
          </cell>
          <cell r="L6589">
            <v>1.2638010248486016E-2</v>
          </cell>
          <cell r="P6589" t="str">
            <v>PROBADAS PRODUCIENDO</v>
          </cell>
          <cell r="Q6589" t="str">
            <v>PROBADAS PRODUCIENDO2013</v>
          </cell>
        </row>
        <row r="6590">
          <cell r="I6590">
            <v>8.63131971916625E-2</v>
          </cell>
          <cell r="J6590">
            <v>8.63131971916625E-2</v>
          </cell>
          <cell r="K6590">
            <v>1.283781151007333E-2</v>
          </cell>
          <cell r="L6590">
            <v>1.283781151007333E-2</v>
          </cell>
          <cell r="P6590" t="str">
            <v>PROBADAS PRODUCIENDO</v>
          </cell>
          <cell r="Q6590" t="str">
            <v>PROBADAS PRODUCIENDO2013</v>
          </cell>
        </row>
        <row r="6591">
          <cell r="I6591">
            <v>8.687143423225327E-2</v>
          </cell>
          <cell r="J6591">
            <v>8.687143423225327E-2</v>
          </cell>
          <cell r="K6591">
            <v>1.292084101353538E-2</v>
          </cell>
          <cell r="L6591">
            <v>1.292084101353538E-2</v>
          </cell>
          <cell r="P6591" t="str">
            <v>PROBADAS PRODUCIENDO</v>
          </cell>
          <cell r="Q6591" t="str">
            <v>PROBADAS PRODUCIENDO2014</v>
          </cell>
        </row>
        <row r="6592">
          <cell r="I6592">
            <v>7.7198277794162024E-2</v>
          </cell>
          <cell r="J6592">
            <v>7.7198277794162024E-2</v>
          </cell>
          <cell r="K6592">
            <v>1.1482102059353025E-2</v>
          </cell>
          <cell r="L6592">
            <v>1.1482102059353025E-2</v>
          </cell>
          <cell r="P6592" t="str">
            <v>PROBADAS PRODUCIENDO</v>
          </cell>
          <cell r="Q6592" t="str">
            <v>PROBADAS PRODUCIENDO2014</v>
          </cell>
        </row>
        <row r="6593">
          <cell r="I6593">
            <v>8.4101830109917466E-2</v>
          </cell>
          <cell r="J6593">
            <v>8.4101830109917466E-2</v>
          </cell>
          <cell r="K6593">
            <v>1.2508903362782896E-2</v>
          </cell>
          <cell r="L6593">
            <v>1.2508903362782896E-2</v>
          </cell>
          <cell r="P6593" t="str">
            <v>PROBADAS PRODUCIENDO</v>
          </cell>
          <cell r="Q6593" t="str">
            <v>PROBADAS PRODUCIENDO2014</v>
          </cell>
        </row>
        <row r="6594">
          <cell r="I6594">
            <v>8.005319416107283E-2</v>
          </cell>
          <cell r="J6594">
            <v>8.005319416107283E-2</v>
          </cell>
          <cell r="K6594">
            <v>1.1906728644717939E-2</v>
          </cell>
          <cell r="L6594">
            <v>1.1906728644717939E-2</v>
          </cell>
          <cell r="P6594" t="str">
            <v>PROBADAS PRODUCIENDO</v>
          </cell>
          <cell r="Q6594" t="str">
            <v>PROBADAS PRODUCIENDO2014</v>
          </cell>
        </row>
        <row r="6595">
          <cell r="I6595">
            <v>8.1375316555933275E-2</v>
          </cell>
          <cell r="J6595">
            <v>8.1375316555933275E-2</v>
          </cell>
          <cell r="K6595">
            <v>1.2103374796763213E-2</v>
          </cell>
          <cell r="L6595">
            <v>1.2103374796763213E-2</v>
          </cell>
          <cell r="P6595" t="str">
            <v>PROBADAS PRODUCIENDO</v>
          </cell>
          <cell r="Q6595" t="str">
            <v>PROBADAS PRODUCIENDO2014</v>
          </cell>
        </row>
        <row r="6596">
          <cell r="I6596">
            <v>7.7478800814248613E-2</v>
          </cell>
          <cell r="J6596">
            <v>7.7478800814248613E-2</v>
          </cell>
          <cell r="K6596">
            <v>1.1523825709655438E-2</v>
          </cell>
          <cell r="L6596">
            <v>1.1523825709655438E-2</v>
          </cell>
          <cell r="P6596" t="str">
            <v>PROBADAS PRODUCIENDO</v>
          </cell>
          <cell r="Q6596" t="str">
            <v>PROBADAS PRODUCIENDO2014</v>
          </cell>
        </row>
        <row r="6597">
          <cell r="I6597">
            <v>7.877927310797124E-2</v>
          </cell>
          <cell r="J6597">
            <v>7.877927310797124E-2</v>
          </cell>
          <cell r="K6597">
            <v>1.1717251729361456E-2</v>
          </cell>
          <cell r="L6597">
            <v>1.1717251729361456E-2</v>
          </cell>
          <cell r="P6597" t="str">
            <v>PROBADAS PRODUCIENDO</v>
          </cell>
          <cell r="Q6597" t="str">
            <v>PROBADAS PRODUCIENDO2014</v>
          </cell>
        </row>
        <row r="6598">
          <cell r="I6598">
            <v>7.7507321511227245E-2</v>
          </cell>
          <cell r="J6598">
            <v>7.7507321511227245E-2</v>
          </cell>
          <cell r="K6598">
            <v>1.1528067741509902E-2</v>
          </cell>
          <cell r="L6598">
            <v>1.1528067741509902E-2</v>
          </cell>
          <cell r="P6598" t="str">
            <v>PROBADAS PRODUCIENDO</v>
          </cell>
          <cell r="Q6598" t="str">
            <v>PROBADAS PRODUCIENDO2014</v>
          </cell>
        </row>
        <row r="6599">
          <cell r="I6599">
            <v>7.3824808105887638E-2</v>
          </cell>
          <cell r="J6599">
            <v>7.3824808105887638E-2</v>
          </cell>
          <cell r="K6599">
            <v>1.09803483368389E-2</v>
          </cell>
          <cell r="L6599">
            <v>1.09803483368389E-2</v>
          </cell>
          <cell r="P6599" t="str">
            <v>PROBADAS PRODUCIENDO</v>
          </cell>
          <cell r="Q6599" t="str">
            <v>PROBADAS PRODUCIENDO2014</v>
          </cell>
        </row>
        <row r="6600">
          <cell r="I6600">
            <v>7.5092760336366332E-2</v>
          </cell>
          <cell r="J6600">
            <v>7.5092760336366332E-2</v>
          </cell>
          <cell r="K6600">
            <v>1.1168937478109117E-2</v>
          </cell>
          <cell r="L6600">
            <v>1.1168937478109117E-2</v>
          </cell>
          <cell r="P6600" t="str">
            <v>PROBADAS PRODUCIENDO</v>
          </cell>
          <cell r="Q6600" t="str">
            <v>PROBADAS PRODUCIENDO2014</v>
          </cell>
        </row>
        <row r="6601">
          <cell r="I6601">
            <v>7.1542741703615575E-2</v>
          </cell>
          <cell r="J6601">
            <v>7.1542741703615575E-2</v>
          </cell>
          <cell r="K6601">
            <v>1.064092471126302E-2</v>
          </cell>
          <cell r="L6601">
            <v>1.064092471126302E-2</v>
          </cell>
          <cell r="P6601" t="str">
            <v>PROBADAS PRODUCIENDO</v>
          </cell>
          <cell r="Q6601" t="str">
            <v>PROBADAS PRODUCIENDO2014</v>
          </cell>
        </row>
        <row r="6602">
          <cell r="I6602">
            <v>7.2789297117421436E-2</v>
          </cell>
          <cell r="J6602">
            <v>7.2789297117421436E-2</v>
          </cell>
          <cell r="K6602">
            <v>1.0826331392512071E-2</v>
          </cell>
          <cell r="L6602">
            <v>1.0826331392512071E-2</v>
          </cell>
          <cell r="P6602" t="str">
            <v>PROBADAS PRODUCIENDO</v>
          </cell>
          <cell r="Q6602" t="str">
            <v>PROBADAS PRODUCIENDO2014</v>
          </cell>
        </row>
        <row r="6603">
          <cell r="I6603">
            <v>7.3233756350202836E-2</v>
          </cell>
          <cell r="J6603">
            <v>7.3233756350202836E-2</v>
          </cell>
          <cell r="K6603">
            <v>1.0892438129836252E-2</v>
          </cell>
          <cell r="L6603">
            <v>1.0892438129836252E-2</v>
          </cell>
          <cell r="P6603" t="str">
            <v>PROBADAS PRODUCIENDO</v>
          </cell>
          <cell r="Q6603" t="str">
            <v>PROBADAS PRODUCIENDO2015</v>
          </cell>
        </row>
        <row r="6604">
          <cell r="I6604">
            <v>6.5176055438861194E-2</v>
          </cell>
          <cell r="J6604">
            <v>6.5176055438861194E-2</v>
          </cell>
          <cell r="K6604">
            <v>9.693974292670663E-3</v>
          </cell>
          <cell r="L6604">
            <v>9.693974292670663E-3</v>
          </cell>
          <cell r="P6604" t="str">
            <v>PROBADAS PRODUCIENDO</v>
          </cell>
          <cell r="Q6604" t="str">
            <v>PROBADAS PRODUCIENDO2015</v>
          </cell>
        </row>
        <row r="6605">
          <cell r="I6605">
            <v>7.1108519174864063E-2</v>
          </cell>
          <cell r="J6605">
            <v>7.1108519174864063E-2</v>
          </cell>
          <cell r="K6605">
            <v>1.0576340532262434E-2</v>
          </cell>
          <cell r="L6605">
            <v>1.0576340532262434E-2</v>
          </cell>
          <cell r="P6605" t="str">
            <v>PROBADAS PRODUCIENDO</v>
          </cell>
          <cell r="Q6605" t="str">
            <v>PROBADAS PRODUCIENDO2015</v>
          </cell>
        </row>
        <row r="6606">
          <cell r="I6606">
            <v>6.7786357015040724E-2</v>
          </cell>
          <cell r="J6606">
            <v>6.7786357015040724E-2</v>
          </cell>
          <cell r="K6606">
            <v>1.0082218045767057E-2</v>
          </cell>
          <cell r="L6606">
            <v>1.0082218045767057E-2</v>
          </cell>
          <cell r="P6606" t="str">
            <v>PROBADAS PRODUCIENDO</v>
          </cell>
          <cell r="Q6606" t="str">
            <v>PROBADAS PRODUCIENDO2015</v>
          </cell>
        </row>
        <row r="6607">
          <cell r="I6607">
            <v>6.723875828158081E-3</v>
          </cell>
          <cell r="J6607">
            <v>6.723875828158081E-3</v>
          </cell>
          <cell r="K6607">
            <v>1.0000770833150162E-3</v>
          </cell>
          <cell r="L6607">
            <v>1.0000770833150162E-3</v>
          </cell>
          <cell r="P6607" t="str">
            <v>PROBADAS PRODUCIENDO</v>
          </cell>
          <cell r="Q6607" t="str">
            <v>PROBADAS PRODUCIENDO2015</v>
          </cell>
        </row>
        <row r="6608">
          <cell r="I6608">
            <v>0.4719278884698655</v>
          </cell>
          <cell r="J6608">
            <v>0.4719278884698655</v>
          </cell>
          <cell r="K6608">
            <v>6.3229158057531237E-2</v>
          </cell>
          <cell r="L6608">
            <v>6.3229158057531237E-2</v>
          </cell>
          <cell r="P6608" t="str">
            <v>PROBADAS PRODUCIENDO</v>
          </cell>
          <cell r="Q6608" t="str">
            <v>PROBADAS PRODUCIENDO2012</v>
          </cell>
        </row>
        <row r="6609">
          <cell r="I6609">
            <v>0.43711342937070302</v>
          </cell>
          <cell r="J6609">
            <v>0.43711342937070302</v>
          </cell>
          <cell r="K6609">
            <v>5.8564697679472942E-2</v>
          </cell>
          <cell r="L6609">
            <v>5.8564697679472942E-2</v>
          </cell>
          <cell r="P6609" t="str">
            <v>PROBADAS PRODUCIENDO</v>
          </cell>
          <cell r="Q6609" t="str">
            <v>PROBADAS PRODUCIENDO2012</v>
          </cell>
        </row>
        <row r="6610">
          <cell r="I6610">
            <v>0.46263717255696374</v>
          </cell>
          <cell r="J6610">
            <v>0.46263717255696374</v>
          </cell>
          <cell r="K6610">
            <v>6.1984382829626899E-2</v>
          </cell>
          <cell r="L6610">
            <v>6.1984382829626899E-2</v>
          </cell>
          <cell r="P6610" t="str">
            <v>PROBADAS PRODUCIENDO</v>
          </cell>
          <cell r="Q6610" t="str">
            <v>PROBADAS PRODUCIENDO2012</v>
          </cell>
        </row>
        <row r="6611">
          <cell r="I6611">
            <v>0.44321091437755245</v>
          </cell>
          <cell r="J6611">
            <v>0.44321091437755245</v>
          </cell>
          <cell r="K6611">
            <v>5.9381642074307378E-2</v>
          </cell>
          <cell r="L6611">
            <v>5.9381642074307378E-2</v>
          </cell>
          <cell r="P6611" t="str">
            <v>PROBADAS PRODUCIENDO</v>
          </cell>
          <cell r="Q6611" t="str">
            <v>PROBADAS PRODUCIENDO2012</v>
          </cell>
        </row>
        <row r="6612">
          <cell r="I6612">
            <v>0.45337909256569431</v>
          </cell>
          <cell r="J6612">
            <v>0.45337909256569431</v>
          </cell>
          <cell r="K6612">
            <v>6.0743980180452635E-2</v>
          </cell>
          <cell r="L6612">
            <v>6.0743980180452635E-2</v>
          </cell>
          <cell r="P6612" t="str">
            <v>PROBADAS PRODUCIENDO</v>
          </cell>
          <cell r="Q6612" t="str">
            <v>PROBADAS PRODUCIENDO2012</v>
          </cell>
        </row>
        <row r="6613">
          <cell r="I6613">
            <v>0.43434158363260555</v>
          </cell>
          <cell r="J6613">
            <v>0.43434158363260555</v>
          </cell>
          <cell r="K6613">
            <v>5.8193324262967486E-2</v>
          </cell>
          <cell r="L6613">
            <v>5.8193324262967486E-2</v>
          </cell>
          <cell r="P6613" t="str">
            <v>PROBADAS PRODUCIENDO</v>
          </cell>
          <cell r="Q6613" t="str">
            <v>PROBADAS PRODUCIENDO2012</v>
          </cell>
        </row>
        <row r="6614">
          <cell r="I6614">
            <v>0.44430628096660657</v>
          </cell>
          <cell r="J6614">
            <v>0.44430628096660657</v>
          </cell>
          <cell r="K6614">
            <v>5.9528399892360473E-2</v>
          </cell>
          <cell r="L6614">
            <v>5.9528399892360473E-2</v>
          </cell>
          <cell r="P6614" t="str">
            <v>PROBADAS PRODUCIENDO</v>
          </cell>
          <cell r="Q6614" t="str">
            <v>PROBADAS PRODUCIENDO2012</v>
          </cell>
        </row>
        <row r="6615">
          <cell r="I6615">
            <v>0.43976531747708503</v>
          </cell>
          <cell r="J6615">
            <v>0.43976531747708503</v>
          </cell>
          <cell r="K6615">
            <v>5.8919999106504459E-2</v>
          </cell>
          <cell r="L6615">
            <v>5.8919999106504459E-2</v>
          </cell>
          <cell r="P6615" t="str">
            <v>PROBADAS PRODUCIENDO</v>
          </cell>
          <cell r="Q6615" t="str">
            <v>PROBADAS PRODUCIENDO2012</v>
          </cell>
        </row>
        <row r="6616">
          <cell r="I6616">
            <v>0.42129945458836504</v>
          </cell>
          <cell r="J6616">
            <v>0.42129945458836504</v>
          </cell>
          <cell r="K6616">
            <v>5.6445932640449177E-2</v>
          </cell>
          <cell r="L6616">
            <v>5.6445932640449177E-2</v>
          </cell>
          <cell r="P6616" t="str">
            <v>PROBADAS PRODUCIENDO</v>
          </cell>
          <cell r="Q6616" t="str">
            <v>PROBADAS PRODUCIENDO2012</v>
          </cell>
        </row>
        <row r="6617">
          <cell r="I6617">
            <v>0.43096493841527128</v>
          </cell>
          <cell r="J6617">
            <v>0.43096493841527128</v>
          </cell>
          <cell r="K6617">
            <v>5.7740919479594172E-2</v>
          </cell>
          <cell r="L6617">
            <v>5.7740919479594172E-2</v>
          </cell>
          <cell r="P6617" t="str">
            <v>PROBADAS PRODUCIENDO</v>
          </cell>
          <cell r="Q6617" t="str">
            <v>PROBADAS PRODUCIENDO2012</v>
          </cell>
        </row>
        <row r="6618">
          <cell r="I6618">
            <v>0.41286860578884887</v>
          </cell>
          <cell r="J6618">
            <v>0.41286860578884887</v>
          </cell>
          <cell r="K6618">
            <v>5.5316362881323154E-2</v>
          </cell>
          <cell r="L6618">
            <v>5.5316362881323154E-2</v>
          </cell>
          <cell r="P6618" t="str">
            <v>PROBADAS PRODUCIENDO</v>
          </cell>
          <cell r="Q6618" t="str">
            <v>PROBADAS PRODUCIENDO2012</v>
          </cell>
        </row>
        <row r="6619">
          <cell r="I6619">
            <v>0.42234066844743751</v>
          </cell>
          <cell r="J6619">
            <v>0.42234066844743751</v>
          </cell>
          <cell r="K6619">
            <v>5.6585435045955326E-2</v>
          </cell>
          <cell r="L6619">
            <v>5.6585435045955326E-2</v>
          </cell>
          <cell r="P6619" t="str">
            <v>PROBADAS PRODUCIENDO</v>
          </cell>
          <cell r="Q6619" t="str">
            <v>PROBADAS PRODUCIENDO2012</v>
          </cell>
        </row>
        <row r="6620">
          <cell r="I6620">
            <v>0.43048466977448996</v>
          </cell>
          <cell r="J6620">
            <v>0.43048466977448996</v>
          </cell>
          <cell r="K6620">
            <v>5.767657282295454E-2</v>
          </cell>
          <cell r="L6620">
            <v>5.767657282295454E-2</v>
          </cell>
          <cell r="P6620" t="str">
            <v>PROBADAS PRODUCIENDO</v>
          </cell>
          <cell r="Q6620" t="str">
            <v>PROBADAS PRODUCIENDO2013</v>
          </cell>
        </row>
        <row r="6621">
          <cell r="I6621">
            <v>0.38504197515262345</v>
          </cell>
          <cell r="J6621">
            <v>0.38504197515262345</v>
          </cell>
          <cell r="K6621">
            <v>5.1588135604034822E-2</v>
          </cell>
          <cell r="L6621">
            <v>5.1588135604034822E-2</v>
          </cell>
          <cell r="P6621" t="str">
            <v>PROBADAS PRODUCIENDO</v>
          </cell>
          <cell r="Q6621" t="str">
            <v>PROBADAS PRODUCIENDO2013</v>
          </cell>
        </row>
        <row r="6622">
          <cell r="I6622">
            <v>0.42214970608394065</v>
          </cell>
          <cell r="J6622">
            <v>0.42214970608394065</v>
          </cell>
          <cell r="K6622">
            <v>5.6559849803464721E-2</v>
          </cell>
          <cell r="L6622">
            <v>5.6559849803464721E-2</v>
          </cell>
          <cell r="P6622" t="str">
            <v>PROBADAS PRODUCIENDO</v>
          </cell>
          <cell r="Q6622" t="str">
            <v>PROBADAS PRODUCIENDO2013</v>
          </cell>
        </row>
        <row r="6623">
          <cell r="I6623">
            <v>0.40442352741259036</v>
          </cell>
          <cell r="J6623">
            <v>0.40442352741259036</v>
          </cell>
          <cell r="K6623">
            <v>5.4184886635678935E-2</v>
          </cell>
          <cell r="L6623">
            <v>5.4184886635678935E-2</v>
          </cell>
          <cell r="P6623" t="str">
            <v>PROBADAS PRODUCIENDO</v>
          </cell>
          <cell r="Q6623" t="str">
            <v>PROBADAS PRODUCIENDO2013</v>
          </cell>
        </row>
        <row r="6624">
          <cell r="I6624">
            <v>0.41370184244684671</v>
          </cell>
          <cell r="J6624">
            <v>0.41370184244684671</v>
          </cell>
          <cell r="K6624">
            <v>5.5428000387041862E-2</v>
          </cell>
          <cell r="L6624">
            <v>5.5428000387041862E-2</v>
          </cell>
          <cell r="P6624" t="str">
            <v>PROBADAS PRODUCIENDO</v>
          </cell>
          <cell r="Q6624" t="str">
            <v>PROBADAS PRODUCIENDO2013</v>
          </cell>
        </row>
        <row r="6625">
          <cell r="I6625">
            <v>0.39633039182115687</v>
          </cell>
          <cell r="J6625">
            <v>0.39633039182115687</v>
          </cell>
          <cell r="K6625">
            <v>5.3100563877914099E-2</v>
          </cell>
          <cell r="L6625">
            <v>5.3100563877914099E-2</v>
          </cell>
          <cell r="P6625" t="str">
            <v>PROBADAS PRODUCIENDO</v>
          </cell>
          <cell r="Q6625" t="str">
            <v>PROBADAS PRODUCIENDO2013</v>
          </cell>
        </row>
        <row r="6626">
          <cell r="I6626">
            <v>0.40542303352894399</v>
          </cell>
          <cell r="J6626">
            <v>0.40542303352894399</v>
          </cell>
          <cell r="K6626">
            <v>5.4318801014876364E-2</v>
          </cell>
          <cell r="L6626">
            <v>5.4318801014876364E-2</v>
          </cell>
          <cell r="P6626" t="str">
            <v>PROBADAS PRODUCIENDO</v>
          </cell>
          <cell r="Q6626" t="str">
            <v>PROBADAS PRODUCIENDO2013</v>
          </cell>
        </row>
        <row r="6627">
          <cell r="I6627">
            <v>0.40127947024404642</v>
          </cell>
          <cell r="J6627">
            <v>0.40127947024404642</v>
          </cell>
          <cell r="K6627">
            <v>5.3763644127005968E-2</v>
          </cell>
          <cell r="L6627">
            <v>5.3763644127005968E-2</v>
          </cell>
          <cell r="P6627" t="str">
            <v>PROBADAS PRODUCIENDO</v>
          </cell>
          <cell r="Q6627" t="str">
            <v>PROBADAS PRODUCIENDO2013</v>
          </cell>
        </row>
        <row r="6628">
          <cell r="I6628">
            <v>0.38442963833803395</v>
          </cell>
          <cell r="J6628">
            <v>0.38442963833803395</v>
          </cell>
          <cell r="K6628">
            <v>5.1506094380830876E-2</v>
          </cell>
          <cell r="L6628">
            <v>5.1506094380830876E-2</v>
          </cell>
          <cell r="P6628" t="str">
            <v>PROBADAS PRODUCIENDO</v>
          </cell>
          <cell r="Q6628" t="str">
            <v>PROBADAS PRODUCIENDO2013</v>
          </cell>
        </row>
        <row r="6629">
          <cell r="I6629">
            <v>0.39324925206281891</v>
          </cell>
          <cell r="J6629">
            <v>0.39324925206281891</v>
          </cell>
          <cell r="K6629">
            <v>5.2687751078465114E-2</v>
          </cell>
          <cell r="L6629">
            <v>5.2687751078465114E-2</v>
          </cell>
          <cell r="P6629" t="str">
            <v>PROBADAS PRODUCIENDO</v>
          </cell>
          <cell r="Q6629" t="str">
            <v>PROBADAS PRODUCIENDO2013</v>
          </cell>
        </row>
        <row r="6630">
          <cell r="I6630">
            <v>0.37673661115847656</v>
          </cell>
          <cell r="J6630">
            <v>0.37673661115847656</v>
          </cell>
          <cell r="K6630">
            <v>5.0475378368148825E-2</v>
          </cell>
          <cell r="L6630">
            <v>5.0475378368148825E-2</v>
          </cell>
          <cell r="P6630" t="str">
            <v>PROBADAS PRODUCIENDO</v>
          </cell>
          <cell r="Q6630" t="str">
            <v>PROBADAS PRODUCIENDO2013</v>
          </cell>
        </row>
        <row r="6631">
          <cell r="I6631">
            <v>0.38537973087414118</v>
          </cell>
          <cell r="J6631">
            <v>0.38537973087414118</v>
          </cell>
          <cell r="K6631">
            <v>5.1633388301369425E-2</v>
          </cell>
          <cell r="L6631">
            <v>5.1633388301369425E-2</v>
          </cell>
          <cell r="P6631" t="str">
            <v>PROBADAS PRODUCIENDO</v>
          </cell>
          <cell r="Q6631" t="str">
            <v>PROBADAS PRODUCIENDO2013</v>
          </cell>
        </row>
        <row r="6632">
          <cell r="I6632">
            <v>0.39058277349960402</v>
          </cell>
          <cell r="J6632">
            <v>0.39058277349960402</v>
          </cell>
          <cell r="K6632">
            <v>5.2330494814002364E-2</v>
          </cell>
          <cell r="L6632">
            <v>5.2330494814002364E-2</v>
          </cell>
          <cell r="P6632" t="str">
            <v>PROBADAS PRODUCIENDO</v>
          </cell>
          <cell r="Q6632" t="str">
            <v>PROBADAS PRODUCIENDO2014</v>
          </cell>
        </row>
        <row r="6633">
          <cell r="I6633">
            <v>0.34935219097966497</v>
          </cell>
          <cell r="J6633">
            <v>0.34935219097966497</v>
          </cell>
          <cell r="K6633">
            <v>4.6806398691160545E-2</v>
          </cell>
          <cell r="L6633">
            <v>4.6806398691160545E-2</v>
          </cell>
          <cell r="P6633" t="str">
            <v>PROBADAS PRODUCIENDO</v>
          </cell>
          <cell r="Q6633" t="str">
            <v>PROBADAS PRODUCIENDO2014</v>
          </cell>
        </row>
        <row r="6634">
          <cell r="I6634">
            <v>0.38302038286446399</v>
          </cell>
          <cell r="J6634">
            <v>0.38302038286446399</v>
          </cell>
          <cell r="K6634">
            <v>5.1317281557391459E-2</v>
          </cell>
          <cell r="L6634">
            <v>5.1317281557391459E-2</v>
          </cell>
          <cell r="P6634" t="str">
            <v>PROBADAS PRODUCIENDO</v>
          </cell>
          <cell r="Q6634" t="str">
            <v>PROBADAS PRODUCIENDO2014</v>
          </cell>
        </row>
        <row r="6635">
          <cell r="I6635">
            <v>0.36693725490399309</v>
          </cell>
          <cell r="J6635">
            <v>0.36693725490399309</v>
          </cell>
          <cell r="K6635">
            <v>4.9162455227527185E-2</v>
          </cell>
          <cell r="L6635">
            <v>4.9162455227527185E-2</v>
          </cell>
          <cell r="P6635" t="str">
            <v>PROBADAS PRODUCIENDO</v>
          </cell>
          <cell r="Q6635" t="str">
            <v>PROBADAS PRODUCIENDO2014</v>
          </cell>
        </row>
        <row r="6636">
          <cell r="I6636">
            <v>0.37535555705020901</v>
          </cell>
          <cell r="J6636">
            <v>0.37535555705020901</v>
          </cell>
          <cell r="K6636">
            <v>5.0290343979143379E-2</v>
          </cell>
          <cell r="L6636">
            <v>5.0290343979143379E-2</v>
          </cell>
          <cell r="P6636" t="str">
            <v>PROBADAS PRODUCIENDO</v>
          </cell>
          <cell r="Q6636" t="str">
            <v>PROBADAS PRODUCIENDO2014</v>
          </cell>
        </row>
        <row r="6637">
          <cell r="I6637">
            <v>0.3595942771685342</v>
          </cell>
          <cell r="J6637">
            <v>0.3595942771685342</v>
          </cell>
          <cell r="K6637">
            <v>4.8178639031892657E-2</v>
          </cell>
          <cell r="L6637">
            <v>4.8178639031892657E-2</v>
          </cell>
          <cell r="P6637" t="str">
            <v>PROBADAS PRODUCIENDO</v>
          </cell>
          <cell r="Q6637" t="str">
            <v>PROBADAS PRODUCIENDO2014</v>
          </cell>
        </row>
        <row r="6638">
          <cell r="I6638">
            <v>0.36784411616633783</v>
          </cell>
          <cell r="J6638">
            <v>0.36784411616633783</v>
          </cell>
          <cell r="K6638">
            <v>4.9283956998229836E-2</v>
          </cell>
          <cell r="L6638">
            <v>4.9283956998229836E-2</v>
          </cell>
          <cell r="P6638" t="str">
            <v>PROBADAS PRODUCIENDO</v>
          </cell>
          <cell r="Q6638" t="str">
            <v>PROBADAS PRODUCIENDO2014</v>
          </cell>
        </row>
        <row r="6639">
          <cell r="I6639">
            <v>0.36408462238266687</v>
          </cell>
          <cell r="J6639">
            <v>0.36408462238266687</v>
          </cell>
          <cell r="K6639">
            <v>4.8780257953372007E-2</v>
          </cell>
          <cell r="L6639">
            <v>4.8780257953372007E-2</v>
          </cell>
          <cell r="P6639" t="str">
            <v>PROBADAS PRODUCIENDO</v>
          </cell>
          <cell r="Q6639" t="str">
            <v>PROBADAS PRODUCIENDO2014</v>
          </cell>
        </row>
        <row r="6640">
          <cell r="I6640">
            <v>0.34879661205163837</v>
          </cell>
          <cell r="J6640">
            <v>0.34879661205163837</v>
          </cell>
          <cell r="K6640">
            <v>4.6731961920815142E-2</v>
          </cell>
          <cell r="L6640">
            <v>4.6731961920815142E-2</v>
          </cell>
          <cell r="P6640" t="str">
            <v>PROBADAS PRODUCIENDO</v>
          </cell>
          <cell r="Q6640" t="str">
            <v>PROBADAS PRODUCIENDO2014</v>
          </cell>
        </row>
        <row r="6641">
          <cell r="I6641">
            <v>0.35679873020287545</v>
          </cell>
          <cell r="J6641">
            <v>0.35679873020287545</v>
          </cell>
          <cell r="K6641">
            <v>4.7804090111882858E-2</v>
          </cell>
          <cell r="L6641">
            <v>4.7804090111882858E-2</v>
          </cell>
          <cell r="P6641" t="str">
            <v>PROBADAS PRODUCIENDO</v>
          </cell>
          <cell r="Q6641" t="str">
            <v>PROBADAS PRODUCIENDO2014</v>
          </cell>
        </row>
        <row r="6642">
          <cell r="I6642">
            <v>0.34181665642634806</v>
          </cell>
          <cell r="J6642">
            <v>0.34181665642634806</v>
          </cell>
          <cell r="K6642">
            <v>4.5796783627163141E-2</v>
          </cell>
          <cell r="L6642">
            <v>4.5796783627163141E-2</v>
          </cell>
          <cell r="P6642" t="str">
            <v>PROBADAS PRODUCIENDO</v>
          </cell>
          <cell r="Q6642" t="str">
            <v>PROBADAS PRODUCIENDO2014</v>
          </cell>
        </row>
        <row r="6643">
          <cell r="I6643">
            <v>0.34965863990976442</v>
          </cell>
          <cell r="J6643">
            <v>0.34965863990976442</v>
          </cell>
          <cell r="K6643">
            <v>4.6847456887362186E-2</v>
          </cell>
          <cell r="L6643">
            <v>4.6847456887362186E-2</v>
          </cell>
          <cell r="P6643" t="str">
            <v>PROBADAS PRODUCIENDO</v>
          </cell>
          <cell r="Q6643" t="str">
            <v>PROBADAS PRODUCIENDO2014</v>
          </cell>
        </row>
        <row r="6644">
          <cell r="I6644">
            <v>0.35369002357298862</v>
          </cell>
          <cell r="J6644">
            <v>0.35369002357298862</v>
          </cell>
          <cell r="K6644">
            <v>4.738758388782198E-2</v>
          </cell>
          <cell r="L6644">
            <v>4.738758388782198E-2</v>
          </cell>
          <cell r="P6644" t="str">
            <v>PROBADAS PRODUCIENDO</v>
          </cell>
          <cell r="Q6644" t="str">
            <v>PROBADAS PRODUCIENDO2015</v>
          </cell>
        </row>
        <row r="6645">
          <cell r="I6645">
            <v>0.31635390254351059</v>
          </cell>
          <cell r="J6645">
            <v>0.31635390254351059</v>
          </cell>
          <cell r="K6645">
            <v>4.2385269857425946E-2</v>
          </cell>
          <cell r="L6645">
            <v>4.2385269857425946E-2</v>
          </cell>
          <cell r="P6645" t="str">
            <v>PROBADAS PRODUCIENDO</v>
          </cell>
          <cell r="Q6645" t="str">
            <v>PROBADAS PRODUCIENDO2015</v>
          </cell>
        </row>
        <row r="6646">
          <cell r="I6646">
            <v>0.34684194346427322</v>
          </cell>
          <cell r="J6646">
            <v>0.34684194346427322</v>
          </cell>
          <cell r="K6646">
            <v>4.647007434841223E-2</v>
          </cell>
          <cell r="L6646">
            <v>4.647007434841223E-2</v>
          </cell>
          <cell r="P6646" t="str">
            <v>PROBADAS PRODUCIENDO</v>
          </cell>
          <cell r="Q6646" t="str">
            <v>PROBADAS PRODUCIENDO2015</v>
          </cell>
        </row>
        <row r="6647">
          <cell r="I6647">
            <v>0.33227795781661323</v>
          </cell>
          <cell r="J6647">
            <v>0.33227795781661323</v>
          </cell>
          <cell r="K6647">
            <v>4.4518783541146641E-2</v>
          </cell>
          <cell r="L6647">
            <v>4.4518783541146641E-2</v>
          </cell>
          <cell r="P6647" t="str">
            <v>PROBADAS PRODUCIENDO</v>
          </cell>
          <cell r="Q6647" t="str">
            <v>PROBADAS PRODUCIENDO2015</v>
          </cell>
        </row>
        <row r="6648">
          <cell r="I6648">
            <v>0.339901103757906</v>
          </cell>
          <cell r="J6648">
            <v>0.339901103757906</v>
          </cell>
          <cell r="K6648">
            <v>4.5540136827091307E-2</v>
          </cell>
          <cell r="L6648">
            <v>4.5540136827091307E-2</v>
          </cell>
          <cell r="P6648" t="str">
            <v>PROBADAS PRODUCIENDO</v>
          </cell>
          <cell r="Q6648" t="str">
            <v>PROBADAS PRODUCIENDO2015</v>
          </cell>
        </row>
        <row r="6649">
          <cell r="I6649">
            <v>0.32562856581942018</v>
          </cell>
          <cell r="J6649">
            <v>0.32562856581942018</v>
          </cell>
          <cell r="K6649">
            <v>4.3627894344197116E-2</v>
          </cell>
          <cell r="L6649">
            <v>4.3627894344197116E-2</v>
          </cell>
          <cell r="P6649" t="str">
            <v>PROBADAS PRODUCIENDO</v>
          </cell>
          <cell r="Q6649" t="str">
            <v>PROBADAS PRODUCIENDO2015</v>
          </cell>
        </row>
        <row r="6650">
          <cell r="I6650">
            <v>0.33309916090856012</v>
          </cell>
          <cell r="J6650">
            <v>0.33309916090856012</v>
          </cell>
          <cell r="K6650">
            <v>4.4628808783067381E-2</v>
          </cell>
          <cell r="L6650">
            <v>4.4628808783067381E-2</v>
          </cell>
          <cell r="P6650" t="str">
            <v>PROBADAS PRODUCIENDO</v>
          </cell>
          <cell r="Q6650" t="str">
            <v>PROBADAS PRODUCIENDO2015</v>
          </cell>
        </row>
        <row r="6651">
          <cell r="I6651">
            <v>0.3296947725555977</v>
          </cell>
          <cell r="J6651">
            <v>0.3296947725555977</v>
          </cell>
          <cell r="K6651">
            <v>4.417268695912388E-2</v>
          </cell>
          <cell r="L6651">
            <v>4.417268695912388E-2</v>
          </cell>
          <cell r="P6651" t="str">
            <v>PROBADAS PRODUCIENDO</v>
          </cell>
          <cell r="Q6651" t="str">
            <v>PROBADAS PRODUCIENDO2015</v>
          </cell>
        </row>
        <row r="6652">
          <cell r="I6652">
            <v>0.3158508011845263</v>
          </cell>
          <cell r="J6652">
            <v>0.3158508011845263</v>
          </cell>
          <cell r="K6652">
            <v>4.2317864060643487E-2</v>
          </cell>
          <cell r="L6652">
            <v>4.2317864060643487E-2</v>
          </cell>
          <cell r="P6652" t="str">
            <v>PROBADAS PRODUCIENDO</v>
          </cell>
          <cell r="Q6652" t="str">
            <v>PROBADAS PRODUCIENDO2015</v>
          </cell>
        </row>
        <row r="6653">
          <cell r="I6653">
            <v>0.32309707406077187</v>
          </cell>
          <cell r="J6653">
            <v>0.32309707406077187</v>
          </cell>
          <cell r="K6653">
            <v>4.3288723686052945E-2</v>
          </cell>
          <cell r="L6653">
            <v>4.3288723686052945E-2</v>
          </cell>
          <cell r="P6653" t="str">
            <v>PROBADAS PRODUCIENDO</v>
          </cell>
          <cell r="Q6653" t="str">
            <v>PROBADAS PRODUCIENDO2015</v>
          </cell>
        </row>
        <row r="6654">
          <cell r="I6654">
            <v>0.30953014180794874</v>
          </cell>
          <cell r="J6654">
            <v>0.30953014180794874</v>
          </cell>
          <cell r="K6654">
            <v>4.1471018641006968E-2</v>
          </cell>
          <cell r="L6654">
            <v>4.1471018641006968E-2</v>
          </cell>
          <cell r="P6654" t="str">
            <v>PROBADAS PRODUCIENDO</v>
          </cell>
          <cell r="Q6654" t="str">
            <v>PROBADAS PRODUCIENDO2015</v>
          </cell>
        </row>
        <row r="6655">
          <cell r="I6655">
            <v>0.31663140564059461</v>
          </cell>
          <cell r="J6655">
            <v>0.31663140564059461</v>
          </cell>
          <cell r="K6655">
            <v>4.2422449874999962E-2</v>
          </cell>
          <cell r="L6655">
            <v>4.2422449874999962E-2</v>
          </cell>
          <cell r="P6655" t="str">
            <v>PROBADAS PRODUCIENDO</v>
          </cell>
          <cell r="Q6655" t="str">
            <v>PROBADAS PRODUCIENDO2015</v>
          </cell>
        </row>
        <row r="6656">
          <cell r="I6656">
            <v>0.31985309723371708</v>
          </cell>
          <cell r="J6656">
            <v>0.31985309723371708</v>
          </cell>
          <cell r="K6656">
            <v>4.2854093886576884E-2</v>
          </cell>
          <cell r="L6656">
            <v>4.2854093886576884E-2</v>
          </cell>
          <cell r="P6656" t="str">
            <v>PROBADAS PRODUCIENDO</v>
          </cell>
          <cell r="Q6656" t="str">
            <v>PROBADAS PRODUCIENDO2016</v>
          </cell>
        </row>
        <row r="6657">
          <cell r="I6657">
            <v>0.29625730464877759</v>
          </cell>
          <cell r="J6657">
            <v>0.29625730464877759</v>
          </cell>
          <cell r="K6657">
            <v>3.9692716618360782E-2</v>
          </cell>
          <cell r="L6657">
            <v>3.9692716618360782E-2</v>
          </cell>
          <cell r="P6657" t="str">
            <v>PROBADAS PRODUCIENDO</v>
          </cell>
          <cell r="Q6657" t="str">
            <v>PROBADAS PRODUCIENDO2016</v>
          </cell>
        </row>
        <row r="6658">
          <cell r="I6658">
            <v>0.31355623635123675</v>
          </cell>
          <cell r="J6658">
            <v>0.31355623635123675</v>
          </cell>
          <cell r="K6658">
            <v>4.2010437002268676E-2</v>
          </cell>
          <cell r="L6658">
            <v>4.2010437002268676E-2</v>
          </cell>
          <cell r="P6658" t="str">
            <v>PROBADAS PRODUCIENDO</v>
          </cell>
          <cell r="Q6658" t="str">
            <v>PROBADAS PRODUCIENDO2016</v>
          </cell>
        </row>
        <row r="6659">
          <cell r="I6659">
            <v>0.30038992641669265</v>
          </cell>
          <cell r="J6659">
            <v>0.30038992641669265</v>
          </cell>
          <cell r="K6659">
            <v>4.0246407555768013E-2</v>
          </cell>
          <cell r="L6659">
            <v>4.0246407555768013E-2</v>
          </cell>
          <cell r="P6659" t="str">
            <v>PROBADAS PRODUCIENDO</v>
          </cell>
          <cell r="Q6659" t="str">
            <v>PROBADAS PRODUCIENDO2016</v>
          </cell>
        </row>
        <row r="6660">
          <cell r="I6660">
            <v>0.30728149473923788</v>
          </cell>
          <cell r="J6660">
            <v>0.30728149473923788</v>
          </cell>
          <cell r="K6660">
            <v>4.1169743669985201E-2</v>
          </cell>
          <cell r="L6660">
            <v>4.1169743669985201E-2</v>
          </cell>
          <cell r="P6660" t="str">
            <v>PROBADAS PRODUCIENDO</v>
          </cell>
          <cell r="Q6660" t="str">
            <v>PROBADAS PRODUCIENDO2016</v>
          </cell>
        </row>
        <row r="6661">
          <cell r="I6661">
            <v>0.29437866287734404</v>
          </cell>
          <cell r="J6661">
            <v>0.29437866287734404</v>
          </cell>
          <cell r="K6661">
            <v>3.9441015160571129E-2</v>
          </cell>
          <cell r="L6661">
            <v>3.9441015160571129E-2</v>
          </cell>
          <cell r="P6661" t="str">
            <v>PROBADAS PRODUCIENDO</v>
          </cell>
          <cell r="Q6661" t="str">
            <v>PROBADAS PRODUCIENDO2016</v>
          </cell>
        </row>
        <row r="6662">
          <cell r="I6662">
            <v>0.30113232033888776</v>
          </cell>
          <cell r="J6662">
            <v>0.30113232033888776</v>
          </cell>
          <cell r="K6662">
            <v>4.0345873901780356E-2</v>
          </cell>
          <cell r="L6662">
            <v>4.0345873901780356E-2</v>
          </cell>
          <cell r="P6662" t="str">
            <v>PROBADAS PRODUCIENDO</v>
          </cell>
          <cell r="Q6662" t="str">
            <v>PROBADAS PRODUCIENDO2016</v>
          </cell>
        </row>
        <row r="6663">
          <cell r="I6663">
            <v>0.29805464412599258</v>
          </cell>
          <cell r="J6663">
            <v>0.29805464412599258</v>
          </cell>
          <cell r="K6663">
            <v>3.9933525150054751E-2</v>
          </cell>
          <cell r="L6663">
            <v>3.9933525150054751E-2</v>
          </cell>
          <cell r="P6663" t="str">
            <v>PROBADAS PRODUCIENDO</v>
          </cell>
          <cell r="Q6663" t="str">
            <v>PROBADAS PRODUCIENDO2016</v>
          </cell>
        </row>
        <row r="6664">
          <cell r="I6664">
            <v>0.28553925018052728</v>
          </cell>
          <cell r="J6664">
            <v>0.28553925018052728</v>
          </cell>
          <cell r="K6664">
            <v>3.8256705785774642E-2</v>
          </cell>
          <cell r="L6664">
            <v>3.8256705785774642E-2</v>
          </cell>
          <cell r="P6664" t="str">
            <v>PROBADAS PRODUCIENDO</v>
          </cell>
          <cell r="Q6664" t="str">
            <v>PROBADAS PRODUCIENDO2016</v>
          </cell>
        </row>
        <row r="6665">
          <cell r="I6665">
            <v>0.2920901131700398</v>
          </cell>
          <cell r="J6665">
            <v>0.2920901131700398</v>
          </cell>
          <cell r="K6665">
            <v>3.913439401208417E-2</v>
          </cell>
          <cell r="L6665">
            <v>3.913439401208417E-2</v>
          </cell>
          <cell r="P6665" t="str">
            <v>PROBADAS PRODUCIENDO</v>
          </cell>
          <cell r="Q6665" t="str">
            <v>PROBADAS PRODUCIENDO2016</v>
          </cell>
        </row>
        <row r="6666">
          <cell r="I6666">
            <v>0.27982517146910291</v>
          </cell>
          <cell r="J6666">
            <v>0.27982517146910291</v>
          </cell>
          <cell r="K6666">
            <v>3.7491130377274709E-2</v>
          </cell>
          <cell r="L6666">
            <v>3.7491130377274709E-2</v>
          </cell>
          <cell r="P6666" t="str">
            <v>PROBADAS PRODUCIENDO</v>
          </cell>
          <cell r="Q6666" t="str">
            <v>PROBADAS PRODUCIENDO2016</v>
          </cell>
        </row>
        <row r="6667">
          <cell r="I6667">
            <v>0.28624494163433778</v>
          </cell>
          <cell r="J6667">
            <v>0.28624494163433778</v>
          </cell>
          <cell r="K6667">
            <v>3.8351254714886464E-2</v>
          </cell>
          <cell r="L6667">
            <v>3.8351254714886464E-2</v>
          </cell>
          <cell r="P6667" t="str">
            <v>PROBADAS PRODUCIENDO</v>
          </cell>
          <cell r="Q6667" t="str">
            <v>PROBADAS PRODUCIENDO2016</v>
          </cell>
        </row>
        <row r="6668">
          <cell r="I6668">
            <v>0.28853934121319424</v>
          </cell>
          <cell r="J6668">
            <v>0.28853934121319424</v>
          </cell>
          <cell r="K6668">
            <v>3.865865963238143E-2</v>
          </cell>
          <cell r="L6668">
            <v>3.865865963238143E-2</v>
          </cell>
          <cell r="P6668" t="str">
            <v>PROBADAS PRODUCIENDO</v>
          </cell>
          <cell r="Q6668" t="str">
            <v>PROBADAS PRODUCIENDO2017</v>
          </cell>
        </row>
        <row r="6669">
          <cell r="I6669">
            <v>0.25808063712969087</v>
          </cell>
          <cell r="J6669">
            <v>0.25808063712969087</v>
          </cell>
          <cell r="K6669">
            <v>3.4577785706986407E-2</v>
          </cell>
          <cell r="L6669">
            <v>3.4577785706986407E-2</v>
          </cell>
          <cell r="P6669" t="str">
            <v>PROBADAS PRODUCIENDO</v>
          </cell>
          <cell r="Q6669" t="str">
            <v>PROBADAS PRODUCIENDO2017</v>
          </cell>
        </row>
        <row r="6670">
          <cell r="I6670">
            <v>0.28295269643542359</v>
          </cell>
          <cell r="J6670">
            <v>0.28295269643542359</v>
          </cell>
          <cell r="K6670">
            <v>3.791015789240109E-2</v>
          </cell>
          <cell r="L6670">
            <v>3.791015789240109E-2</v>
          </cell>
          <cell r="P6670" t="str">
            <v>PROBADAS PRODUCIENDO</v>
          </cell>
          <cell r="Q6670" t="str">
            <v>PROBADAS PRODUCIENDO2017</v>
          </cell>
        </row>
        <row r="6671">
          <cell r="I6671">
            <v>0.27107143729850969</v>
          </cell>
          <cell r="J6671">
            <v>0.27107143729850969</v>
          </cell>
          <cell r="K6671">
            <v>3.6318300258544836E-2</v>
          </cell>
          <cell r="L6671">
            <v>3.6318300258544836E-2</v>
          </cell>
          <cell r="P6671" t="str">
            <v>PROBADAS PRODUCIENDO</v>
          </cell>
          <cell r="Q6671" t="str">
            <v>PROBADAS PRODUCIENDO2017</v>
          </cell>
        </row>
        <row r="6672">
          <cell r="I6672">
            <v>0.27729037863491518</v>
          </cell>
          <cell r="J6672">
            <v>0.27729037863491518</v>
          </cell>
          <cell r="K6672">
            <v>3.7151517439214181E-2</v>
          </cell>
          <cell r="L6672">
            <v>3.7151517439214181E-2</v>
          </cell>
          <cell r="P6672" t="str">
            <v>PROBADAS PRODUCIENDO</v>
          </cell>
          <cell r="Q6672" t="str">
            <v>PROBADAS PRODUCIENDO2017</v>
          </cell>
        </row>
        <row r="6673">
          <cell r="I6673">
            <v>0.26564688173158424</v>
          </cell>
          <cell r="J6673">
            <v>0.26564688173158424</v>
          </cell>
          <cell r="K6673">
            <v>3.5591515320182607E-2</v>
          </cell>
          <cell r="L6673">
            <v>3.5591515320182607E-2</v>
          </cell>
          <cell r="P6673" t="str">
            <v>PROBADAS PRODUCIENDO</v>
          </cell>
          <cell r="Q6673" t="str">
            <v>PROBADAS PRODUCIENDO2017</v>
          </cell>
        </row>
        <row r="6674">
          <cell r="I6674">
            <v>0.27174137250550018</v>
          </cell>
          <cell r="J6674">
            <v>0.27174137250550018</v>
          </cell>
          <cell r="K6674">
            <v>3.6408058546041788E-2</v>
          </cell>
          <cell r="L6674">
            <v>3.6408058546041788E-2</v>
          </cell>
          <cell r="P6674" t="str">
            <v>PROBADAS PRODUCIENDO</v>
          </cell>
          <cell r="Q6674" t="str">
            <v>PROBADAS PRODUCIENDO2017</v>
          </cell>
        </row>
        <row r="6675">
          <cell r="I6675">
            <v>0.26896408192015214</v>
          </cell>
          <cell r="J6675">
            <v>0.26896408192015214</v>
          </cell>
          <cell r="K6675">
            <v>3.6035955625907043E-2</v>
          </cell>
          <cell r="L6675">
            <v>3.6035955625907043E-2</v>
          </cell>
          <cell r="P6675" t="str">
            <v>PROBADAS PRODUCIENDO</v>
          </cell>
          <cell r="Q6675" t="str">
            <v>PROBADAS PRODUCIENDO2017</v>
          </cell>
        </row>
        <row r="6676">
          <cell r="I6676">
            <v>0.25767020843504002</v>
          </cell>
          <cell r="J6676">
            <v>0.25767020843504002</v>
          </cell>
          <cell r="K6676">
            <v>3.4522796244741298E-2</v>
          </cell>
          <cell r="L6676">
            <v>3.4522796244741298E-2</v>
          </cell>
          <cell r="P6676" t="str">
            <v>PROBADAS PRODUCIENDO</v>
          </cell>
          <cell r="Q6676" t="str">
            <v>PROBADAS PRODUCIENDO2017</v>
          </cell>
        </row>
        <row r="6677">
          <cell r="I6677">
            <v>0.26358169776923018</v>
          </cell>
          <cell r="J6677">
            <v>0.26358169776923018</v>
          </cell>
          <cell r="K6677">
            <v>3.5314820837055227E-2</v>
          </cell>
          <cell r="L6677">
            <v>3.5314820837055227E-2</v>
          </cell>
          <cell r="P6677" t="str">
            <v>PROBADAS PRODUCIENDO</v>
          </cell>
          <cell r="Q6677" t="str">
            <v>PROBADAS PRODUCIENDO2017</v>
          </cell>
        </row>
        <row r="6678">
          <cell r="I6678">
            <v>0.2525138320291449</v>
          </cell>
          <cell r="J6678">
            <v>0.2525138320291449</v>
          </cell>
          <cell r="K6678">
            <v>3.383194209787245E-2</v>
          </cell>
          <cell r="L6678">
            <v>3.383194209787245E-2</v>
          </cell>
          <cell r="P6678" t="str">
            <v>PROBADAS PRODUCIENDO</v>
          </cell>
          <cell r="Q6678" t="str">
            <v>PROBADAS PRODUCIENDO2017</v>
          </cell>
        </row>
        <row r="6679">
          <cell r="I6679">
            <v>0.2583070233873716</v>
          </cell>
          <cell r="J6679">
            <v>0.2583070233873716</v>
          </cell>
          <cell r="K6679">
            <v>3.4608117062302907E-2</v>
          </cell>
          <cell r="L6679">
            <v>3.4608117062302907E-2</v>
          </cell>
          <cell r="P6679" t="str">
            <v>PROBADAS PRODUCIENDO</v>
          </cell>
          <cell r="Q6679" t="str">
            <v>PROBADAS PRODUCIENDO2017</v>
          </cell>
        </row>
        <row r="6680">
          <cell r="I6680">
            <v>0.25979253037945721</v>
          </cell>
          <cell r="J6680">
            <v>0.25979253037945721</v>
          </cell>
          <cell r="K6680">
            <v>3.4807146106131379E-2</v>
          </cell>
          <cell r="L6680">
            <v>3.4807146106131379E-2</v>
          </cell>
          <cell r="P6680" t="str">
            <v>PROBADAS PRODUCIENDO</v>
          </cell>
          <cell r="Q6680" t="str">
            <v>PROBADAS PRODUCIENDO2018</v>
          </cell>
        </row>
        <row r="6681">
          <cell r="I6681">
            <v>0.23236838858768222</v>
          </cell>
          <cell r="J6681">
            <v>0.23236838858768222</v>
          </cell>
          <cell r="K6681">
            <v>3.1132844505591388E-2</v>
          </cell>
          <cell r="L6681">
            <v>3.1132844505591388E-2</v>
          </cell>
          <cell r="P6681" t="str">
            <v>PROBADAS PRODUCIENDO</v>
          </cell>
          <cell r="Q6681" t="str">
            <v>PROBADAS PRODUCIENDO2018</v>
          </cell>
        </row>
        <row r="6682">
          <cell r="I6682">
            <v>0.25476247597839879</v>
          </cell>
          <cell r="J6682">
            <v>0.25476247597839879</v>
          </cell>
          <cell r="K6682">
            <v>3.4133216650947658E-2</v>
          </cell>
          <cell r="L6682">
            <v>3.4133216650947658E-2</v>
          </cell>
          <cell r="P6682" t="str">
            <v>PROBADAS PRODUCIENDO</v>
          </cell>
          <cell r="Q6682" t="str">
            <v>PROBADAS PRODUCIENDO2018</v>
          </cell>
        </row>
        <row r="6683">
          <cell r="I6683">
            <v>0.244064931711829</v>
          </cell>
          <cell r="J6683">
            <v>0.244064931711829</v>
          </cell>
          <cell r="K6683">
            <v>3.2699953786463287E-2</v>
          </cell>
          <cell r="L6683">
            <v>3.2699953786463287E-2</v>
          </cell>
          <cell r="P6683" t="str">
            <v>PROBADAS PRODUCIENDO</v>
          </cell>
          <cell r="Q6683" t="str">
            <v>PROBADAS PRODUCIENDO2018</v>
          </cell>
        </row>
        <row r="6684">
          <cell r="I6684">
            <v>0.24966428776245814</v>
          </cell>
          <cell r="J6684">
            <v>0.24966428776245814</v>
          </cell>
          <cell r="K6684">
            <v>3.3450158589772405E-2</v>
          </cell>
          <cell r="L6684">
            <v>3.3450158589772405E-2</v>
          </cell>
          <cell r="P6684" t="str">
            <v>PROBADAS PRODUCIENDO</v>
          </cell>
          <cell r="Q6684" t="str">
            <v>PROBADAS PRODUCIENDO2018</v>
          </cell>
        </row>
        <row r="6685">
          <cell r="I6685">
            <v>0.23918081777787367</v>
          </cell>
          <cell r="J6685">
            <v>0.23918081777787367</v>
          </cell>
          <cell r="K6685">
            <v>3.2045577515329292E-2</v>
          </cell>
          <cell r="L6685">
            <v>3.2045577515329292E-2</v>
          </cell>
          <cell r="P6685" t="str">
            <v>PROBADAS PRODUCIENDO</v>
          </cell>
          <cell r="Q6685" t="str">
            <v>PROBADAS PRODUCIENDO2018</v>
          </cell>
        </row>
        <row r="6686">
          <cell r="I6686">
            <v>0.24466812211866926</v>
          </cell>
          <cell r="J6686">
            <v>0.24466812211866926</v>
          </cell>
          <cell r="K6686">
            <v>3.278076956892647E-2</v>
          </cell>
          <cell r="L6686">
            <v>3.278076956892647E-2</v>
          </cell>
          <cell r="P6686" t="str">
            <v>PROBADAS PRODUCIENDO</v>
          </cell>
          <cell r="Q6686" t="str">
            <v>PROBADAS PRODUCIENDO2018</v>
          </cell>
        </row>
        <row r="6687">
          <cell r="I6687">
            <v>0.24216752949329406</v>
          </cell>
          <cell r="J6687">
            <v>0.24216752949329406</v>
          </cell>
          <cell r="K6687">
            <v>3.2445738793652756E-2</v>
          </cell>
          <cell r="L6687">
            <v>3.2445738793652756E-2</v>
          </cell>
          <cell r="P6687" t="str">
            <v>PROBADAS PRODUCIENDO</v>
          </cell>
          <cell r="Q6687" t="str">
            <v>PROBADAS PRODUCIENDO2018</v>
          </cell>
        </row>
        <row r="6688">
          <cell r="I6688">
            <v>0.23199885038649729</v>
          </cell>
          <cell r="J6688">
            <v>0.23199885038649729</v>
          </cell>
          <cell r="K6688">
            <v>3.1083333574150621E-2</v>
          </cell>
          <cell r="L6688">
            <v>3.1083333574150621E-2</v>
          </cell>
          <cell r="P6688" t="str">
            <v>PROBADAS PRODUCIENDO</v>
          </cell>
          <cell r="Q6688" t="str">
            <v>PROBADAS PRODUCIENDO2018</v>
          </cell>
        </row>
        <row r="6689">
          <cell r="I6689">
            <v>0.23732138549032739</v>
          </cell>
          <cell r="J6689">
            <v>0.23732138549032739</v>
          </cell>
          <cell r="K6689">
            <v>3.1796449754756081E-2</v>
          </cell>
          <cell r="L6689">
            <v>3.1796449754756081E-2</v>
          </cell>
          <cell r="P6689" t="str">
            <v>PROBADAS PRODUCIENDO</v>
          </cell>
          <cell r="Q6689" t="str">
            <v>PROBADAS PRODUCIENDO2018</v>
          </cell>
        </row>
        <row r="6690">
          <cell r="I6690">
            <v>0.2273561972618281</v>
          </cell>
          <cell r="J6690">
            <v>0.2273561972618281</v>
          </cell>
          <cell r="K6690">
            <v>3.0461308355048219E-2</v>
          </cell>
          <cell r="L6690">
            <v>3.0461308355048219E-2</v>
          </cell>
          <cell r="P6690" t="str">
            <v>PROBADAS PRODUCIENDO</v>
          </cell>
          <cell r="Q6690" t="str">
            <v>PROBADAS PRODUCIENDO2018</v>
          </cell>
        </row>
        <row r="6691">
          <cell r="I6691">
            <v>0.23257222026790056</v>
          </cell>
          <cell r="J6691">
            <v>0.23257222026790056</v>
          </cell>
          <cell r="K6691">
            <v>3.1160153986214464E-2</v>
          </cell>
          <cell r="L6691">
            <v>3.1160153986214464E-2</v>
          </cell>
          <cell r="P6691" t="str">
            <v>PROBADAS PRODUCIENDO</v>
          </cell>
          <cell r="Q6691" t="str">
            <v>PROBADAS PRODUCIENDO2018</v>
          </cell>
        </row>
        <row r="6692">
          <cell r="I6692">
            <v>0.23379315377979432</v>
          </cell>
          <cell r="J6692">
            <v>0.23379315377979432</v>
          </cell>
          <cell r="K6692">
            <v>3.1323735329651423E-2</v>
          </cell>
          <cell r="L6692">
            <v>3.1323735329651423E-2</v>
          </cell>
          <cell r="P6692" t="str">
            <v>PROBADAS PRODUCIENDO</v>
          </cell>
          <cell r="Q6692" t="str">
            <v>PROBADAS PRODUCIENDO2019</v>
          </cell>
        </row>
        <row r="6693">
          <cell r="I6693">
            <v>0.20911355044463603</v>
          </cell>
          <cell r="J6693">
            <v>0.20911355044463603</v>
          </cell>
          <cell r="K6693">
            <v>2.8017148501025078E-2</v>
          </cell>
          <cell r="L6693">
            <v>2.8017148501025078E-2</v>
          </cell>
          <cell r="P6693" t="str">
            <v>PROBADAS PRODUCIENDO</v>
          </cell>
          <cell r="Q6693" t="str">
            <v>PROBADAS PRODUCIENDO2019</v>
          </cell>
        </row>
        <row r="6694">
          <cell r="I6694">
            <v>0.2292664944474832</v>
          </cell>
          <cell r="J6694">
            <v>0.2292664944474832</v>
          </cell>
          <cell r="K6694">
            <v>3.0717251022645744E-2</v>
          </cell>
          <cell r="L6694">
            <v>3.0717251022645744E-2</v>
          </cell>
          <cell r="P6694" t="str">
            <v>PROBADAS PRODUCIENDO</v>
          </cell>
          <cell r="Q6694" t="str">
            <v>PROBADAS PRODUCIENDO2019</v>
          </cell>
        </row>
        <row r="6695">
          <cell r="I6695">
            <v>0.21963953324068422</v>
          </cell>
          <cell r="J6695">
            <v>0.21963953324068422</v>
          </cell>
          <cell r="K6695">
            <v>2.9427425465330153E-2</v>
          </cell>
          <cell r="L6695">
            <v>2.9427425465330153E-2</v>
          </cell>
          <cell r="P6695" t="str">
            <v>PROBADAS PRODUCIENDO</v>
          </cell>
          <cell r="Q6695" t="str">
            <v>PROBADAS PRODUCIENDO2019</v>
          </cell>
        </row>
        <row r="6696">
          <cell r="I6696">
            <v>0.22467851995943169</v>
          </cell>
          <cell r="J6696">
            <v>0.22467851995943169</v>
          </cell>
          <cell r="K6696">
            <v>3.0102551677350636E-2</v>
          </cell>
          <cell r="L6696">
            <v>3.0102551677350636E-2</v>
          </cell>
          <cell r="P6696" t="str">
            <v>PROBADAS PRODUCIENDO</v>
          </cell>
          <cell r="Q6696" t="str">
            <v>PROBADAS PRODUCIENDO2019</v>
          </cell>
        </row>
        <row r="6697">
          <cell r="I6697">
            <v>0.21524420902418864</v>
          </cell>
          <cell r="J6697">
            <v>0.21524420902418864</v>
          </cell>
          <cell r="K6697">
            <v>2.8838537509375754E-2</v>
          </cell>
          <cell r="L6697">
            <v>2.8838537509375754E-2</v>
          </cell>
          <cell r="P6697" t="str">
            <v>PROBADAS PRODUCIENDO</v>
          </cell>
          <cell r="Q6697" t="str">
            <v>PROBADAS PRODUCIENDO2019</v>
          </cell>
        </row>
        <row r="6698">
          <cell r="I6698">
            <v>0.22018235788363066</v>
          </cell>
          <cell r="J6698">
            <v>0.22018235788363066</v>
          </cell>
          <cell r="K6698">
            <v>2.9500153409545669E-2</v>
          </cell>
          <cell r="L6698">
            <v>2.9500153409545669E-2</v>
          </cell>
          <cell r="P6698" t="str">
            <v>PROBADAS PRODUCIENDO</v>
          </cell>
          <cell r="Q6698" t="str">
            <v>PROBADAS PRODUCIENDO2019</v>
          </cell>
        </row>
        <row r="6699">
          <cell r="I6699">
            <v>0.21793201821701522</v>
          </cell>
          <cell r="J6699">
            <v>0.21793201821701522</v>
          </cell>
          <cell r="K6699">
            <v>2.9198651663325716E-2</v>
          </cell>
          <cell r="L6699">
            <v>2.9198651663325716E-2</v>
          </cell>
          <cell r="P6699" t="str">
            <v>PROBADAS PRODUCIENDO</v>
          </cell>
          <cell r="Q6699" t="str">
            <v>PROBADAS PRODUCIENDO2019</v>
          </cell>
        </row>
        <row r="6700">
          <cell r="I6700">
            <v>0.20878099468803812</v>
          </cell>
          <cell r="J6700">
            <v>0.20878099468803812</v>
          </cell>
          <cell r="K6700">
            <v>2.7972592497850425E-2</v>
          </cell>
          <cell r="L6700">
            <v>2.7972592497850425E-2</v>
          </cell>
          <cell r="P6700" t="str">
            <v>PROBADAS PRODUCIENDO</v>
          </cell>
          <cell r="Q6700" t="str">
            <v>PROBADAS PRODUCIENDO2019</v>
          </cell>
        </row>
        <row r="6701">
          <cell r="I6701">
            <v>0.21357086399724318</v>
          </cell>
          <cell r="J6701">
            <v>0.21357086399724318</v>
          </cell>
          <cell r="K6701">
            <v>2.8614341822325841E-2</v>
          </cell>
          <cell r="L6701">
            <v>2.8614341822325841E-2</v>
          </cell>
          <cell r="P6701" t="str">
            <v>PROBADAS PRODUCIENDO</v>
          </cell>
          <cell r="Q6701" t="str">
            <v>PROBADAS PRODUCIENDO2019</v>
          </cell>
        </row>
        <row r="6702">
          <cell r="I6702">
            <v>0.20460296649634707</v>
          </cell>
          <cell r="J6702">
            <v>0.20460296649634707</v>
          </cell>
          <cell r="K6702">
            <v>2.741281798281215E-2</v>
          </cell>
          <cell r="L6702">
            <v>2.741281798281215E-2</v>
          </cell>
          <cell r="P6702" t="str">
            <v>PROBADAS PRODUCIENDO</v>
          </cell>
          <cell r="Q6702" t="str">
            <v>PROBADAS PRODUCIENDO2019</v>
          </cell>
        </row>
        <row r="6703">
          <cell r="I6703">
            <v>0.20929698316798939</v>
          </cell>
          <cell r="J6703">
            <v>0.20929698316798939</v>
          </cell>
          <cell r="K6703">
            <v>2.804172491818796E-2</v>
          </cell>
          <cell r="L6703">
            <v>2.804172491818796E-2</v>
          </cell>
          <cell r="P6703" t="str">
            <v>PROBADAS PRODUCIENDO</v>
          </cell>
          <cell r="Q6703" t="str">
            <v>PROBADAS PRODUCIENDO2019</v>
          </cell>
        </row>
        <row r="6704">
          <cell r="I6704">
            <v>0.20985557907616054</v>
          </cell>
          <cell r="J6704">
            <v>0.20985557907616054</v>
          </cell>
          <cell r="K6704">
            <v>2.811656590519248E-2</v>
          </cell>
          <cell r="L6704">
            <v>2.811656590519248E-2</v>
          </cell>
          <cell r="P6704" t="str">
            <v>PROBADAS PRODUCIENDO</v>
          </cell>
          <cell r="Q6704" t="str">
            <v>PROBADAS PRODUCIENDO2020</v>
          </cell>
        </row>
        <row r="6705">
          <cell r="I6705">
            <v>0.19437438236585017</v>
          </cell>
          <cell r="J6705">
            <v>0.19437438236585017</v>
          </cell>
          <cell r="K6705">
            <v>2.6042386655286905E-2</v>
          </cell>
          <cell r="L6705">
            <v>2.6042386655286905E-2</v>
          </cell>
          <cell r="P6705" t="str">
            <v>PROBADAS PRODUCIENDO</v>
          </cell>
          <cell r="Q6705" t="str">
            <v>PROBADAS PRODUCIENDO2020</v>
          </cell>
        </row>
        <row r="6706">
          <cell r="I6706">
            <v>0.20572420939961139</v>
          </cell>
          <cell r="J6706">
            <v>0.20572420939961139</v>
          </cell>
          <cell r="K6706">
            <v>2.7563042723675105E-2</v>
          </cell>
          <cell r="L6706">
            <v>2.7563042723675105E-2</v>
          </cell>
          <cell r="P6706" t="str">
            <v>PROBADAS PRODUCIENDO</v>
          </cell>
          <cell r="Q6706" t="str">
            <v>PROBADAS PRODUCIENDO2020</v>
          </cell>
        </row>
        <row r="6707">
          <cell r="I6707">
            <v>0.19708579501658499</v>
          </cell>
          <cell r="J6707">
            <v>0.19708579501658499</v>
          </cell>
          <cell r="K6707">
            <v>2.6405663213509314E-2</v>
          </cell>
          <cell r="L6707">
            <v>2.6405663213509314E-2</v>
          </cell>
          <cell r="P6707" t="str">
            <v>PROBADAS PRODUCIENDO</v>
          </cell>
          <cell r="Q6707" t="str">
            <v>PROBADAS PRODUCIENDO2020</v>
          </cell>
        </row>
        <row r="6708">
          <cell r="I6708">
            <v>0.2016073521738071</v>
          </cell>
          <cell r="J6708">
            <v>0.2016073521738071</v>
          </cell>
          <cell r="K6708">
            <v>2.7011463928290364E-2</v>
          </cell>
          <cell r="L6708">
            <v>2.7011463928290364E-2</v>
          </cell>
          <cell r="P6708" t="str">
            <v>PROBADAS PRODUCIENDO</v>
          </cell>
          <cell r="Q6708" t="str">
            <v>PROBADAS PRODUCIENDO2020</v>
          </cell>
        </row>
        <row r="6709">
          <cell r="I6709">
            <v>0.19314180572291401</v>
          </cell>
          <cell r="J6709">
            <v>0.19314180572291401</v>
          </cell>
          <cell r="K6709">
            <v>2.5877245358749159E-2</v>
          </cell>
          <cell r="L6709">
            <v>2.5877245358749159E-2</v>
          </cell>
          <cell r="P6709" t="str">
            <v>PROBADAS PRODUCIENDO</v>
          </cell>
          <cell r="Q6709" t="str">
            <v>PROBADAS PRODUCIENDO2020</v>
          </cell>
        </row>
        <row r="6710">
          <cell r="I6710">
            <v>0.19757287958068329</v>
          </cell>
          <cell r="J6710">
            <v>0.19757287958068329</v>
          </cell>
          <cell r="K6710">
            <v>2.6470923071303717E-2</v>
          </cell>
          <cell r="L6710">
            <v>2.6470923071303717E-2</v>
          </cell>
          <cell r="P6710" t="str">
            <v>PROBADAS PRODUCIENDO</v>
          </cell>
          <cell r="Q6710" t="str">
            <v>PROBADAS PRODUCIENDO2020</v>
          </cell>
        </row>
        <row r="6711">
          <cell r="I6711">
            <v>0.19555361658320219</v>
          </cell>
          <cell r="J6711">
            <v>0.19555361658320219</v>
          </cell>
          <cell r="K6711">
            <v>2.6200381104306548E-2</v>
          </cell>
          <cell r="L6711">
            <v>2.6200381104306548E-2</v>
          </cell>
          <cell r="P6711" t="str">
            <v>PROBADAS PRODUCIENDO</v>
          </cell>
          <cell r="Q6711" t="str">
            <v>PROBADAS PRODUCIENDO2020</v>
          </cell>
        </row>
        <row r="6712">
          <cell r="I6712">
            <v>0.18734226810323726</v>
          </cell>
          <cell r="J6712">
            <v>0.18734226810323726</v>
          </cell>
          <cell r="K6712">
            <v>2.5100220118719187E-2</v>
          </cell>
          <cell r="L6712">
            <v>2.5100220118719187E-2</v>
          </cell>
          <cell r="P6712" t="str">
            <v>PROBADAS PRODUCIENDO</v>
          </cell>
          <cell r="Q6712" t="str">
            <v>PROBADAS PRODUCIENDO2020</v>
          </cell>
        </row>
        <row r="6713">
          <cell r="I6713">
            <v>0.19164028853196927</v>
          </cell>
          <cell r="J6713">
            <v>0.19164028853196927</v>
          </cell>
          <cell r="K6713">
            <v>2.5676071259671938E-2</v>
          </cell>
          <cell r="L6713">
            <v>2.5676071259671938E-2</v>
          </cell>
          <cell r="P6713" t="str">
            <v>PROBADAS PRODUCIENDO</v>
          </cell>
          <cell r="Q6713" t="str">
            <v>PROBADAS PRODUCIENDO2020</v>
          </cell>
        </row>
        <row r="6714">
          <cell r="I6714">
            <v>0.18359326173986701</v>
          </cell>
          <cell r="J6714">
            <v>0.18359326173986701</v>
          </cell>
          <cell r="K6714">
            <v>2.4597926184201341E-2</v>
          </cell>
          <cell r="L6714">
            <v>2.4597926184201341E-2</v>
          </cell>
          <cell r="P6714" t="str">
            <v>PROBADAS PRODUCIENDO</v>
          </cell>
          <cell r="Q6714" t="str">
            <v>PROBADAS PRODUCIENDO2020</v>
          </cell>
        </row>
        <row r="6715">
          <cell r="I6715">
            <v>0.18780527218217014</v>
          </cell>
          <cell r="J6715">
            <v>0.18780527218217014</v>
          </cell>
          <cell r="K6715">
            <v>2.5162253659866855E-2</v>
          </cell>
          <cell r="L6715">
            <v>2.5162253659866855E-2</v>
          </cell>
          <cell r="P6715" t="str">
            <v>PROBADAS PRODUCIENDO</v>
          </cell>
          <cell r="Q6715" t="str">
            <v>PROBADAS PRODUCIENDO2020</v>
          </cell>
        </row>
        <row r="6716">
          <cell r="I6716">
            <v>0.18810864467114491</v>
          </cell>
          <cell r="J6716">
            <v>0.18810864467114491</v>
          </cell>
          <cell r="K6716">
            <v>2.5202899672794564E-2</v>
          </cell>
          <cell r="L6716">
            <v>2.5202899672794564E-2</v>
          </cell>
          <cell r="P6716" t="str">
            <v>PROBADAS PRODUCIENDO</v>
          </cell>
          <cell r="Q6716" t="str">
            <v>PROBADAS PRODUCIENDO2021</v>
          </cell>
        </row>
        <row r="6717">
          <cell r="I6717">
            <v>0.16825157589325887</v>
          </cell>
          <cell r="J6717">
            <v>0.16825157589325887</v>
          </cell>
          <cell r="K6717">
            <v>2.2542438676545568E-2</v>
          </cell>
          <cell r="L6717">
            <v>2.2542438676545568E-2</v>
          </cell>
          <cell r="P6717" t="str">
            <v>PROBADAS PRODUCIENDO</v>
          </cell>
          <cell r="Q6717" t="str">
            <v>PROBADAS PRODUCIENDO2021</v>
          </cell>
        </row>
        <row r="6718">
          <cell r="I6718">
            <v>0.1844665202627809</v>
          </cell>
          <cell r="J6718">
            <v>0.1844665202627809</v>
          </cell>
          <cell r="K6718">
            <v>2.471492584139353E-2</v>
          </cell>
          <cell r="L6718">
            <v>2.471492584139353E-2</v>
          </cell>
          <cell r="P6718" t="str">
            <v>PROBADAS PRODUCIENDO</v>
          </cell>
          <cell r="Q6718" t="str">
            <v>PROBADAS PRODUCIENDO2021</v>
          </cell>
        </row>
        <row r="6719">
          <cell r="I6719">
            <v>0.17672072191223176</v>
          </cell>
          <cell r="J6719">
            <v>0.17672072191223176</v>
          </cell>
          <cell r="K6719">
            <v>2.3677139518197863E-2</v>
          </cell>
          <cell r="L6719">
            <v>2.3677139518197863E-2</v>
          </cell>
          <cell r="P6719" t="str">
            <v>PROBADAS PRODUCIENDO</v>
          </cell>
          <cell r="Q6719" t="str">
            <v>PROBADAS PRODUCIENDO2021</v>
          </cell>
        </row>
        <row r="6720">
          <cell r="I6720">
            <v>0.1807750620280987</v>
          </cell>
          <cell r="J6720">
            <v>0.1807750620280987</v>
          </cell>
          <cell r="K6720">
            <v>2.422034223680878E-2</v>
          </cell>
          <cell r="L6720">
            <v>2.422034223680878E-2</v>
          </cell>
          <cell r="P6720" t="str">
            <v>PROBADAS PRODUCIENDO</v>
          </cell>
          <cell r="Q6720" t="str">
            <v>PROBADAS PRODUCIENDO2021</v>
          </cell>
        </row>
        <row r="6721">
          <cell r="P6721" t="str">
            <v>PROBADAS PRODUCIENDO</v>
          </cell>
          <cell r="Q6721" t="str">
            <v>PROBADAS PRODUCIENDO2021</v>
          </cell>
        </row>
        <row r="6722">
          <cell r="I6722">
            <v>1.3587756669982944</v>
          </cell>
          <cell r="J6722">
            <v>1.3587756669982944</v>
          </cell>
          <cell r="K6722">
            <v>0.45843570534551076</v>
          </cell>
          <cell r="L6722">
            <v>0.45843570534551076</v>
          </cell>
          <cell r="P6722" t="str">
            <v>PROBADAS PRODUCIENDO</v>
          </cell>
          <cell r="Q6722" t="str">
            <v>PROBADAS PRODUCIENDO2012</v>
          </cell>
        </row>
        <row r="6723">
          <cell r="I6723">
            <v>1.254779379031103</v>
          </cell>
          <cell r="J6723">
            <v>1.254779379031103</v>
          </cell>
          <cell r="K6723">
            <v>0.42334852150384272</v>
          </cell>
          <cell r="L6723">
            <v>0.42334852150384272</v>
          </cell>
          <cell r="P6723" t="str">
            <v>PROBADAS PRODUCIENDO</v>
          </cell>
          <cell r="Q6723" t="str">
            <v>PROBADAS PRODUCIENDO2012</v>
          </cell>
        </row>
        <row r="6724">
          <cell r="I6724">
            <v>1.3240829211232357</v>
          </cell>
          <cell r="J6724">
            <v>1.3240829211232357</v>
          </cell>
          <cell r="K6724">
            <v>0.44673076109909227</v>
          </cell>
          <cell r="L6724">
            <v>0.44673076109909227</v>
          </cell>
          <cell r="P6724" t="str">
            <v>PROBADAS PRODUCIENDO</v>
          </cell>
          <cell r="Q6724" t="str">
            <v>PROBADAS PRODUCIENDO2012</v>
          </cell>
        </row>
        <row r="6725">
          <cell r="I6725">
            <v>1.2646333956137623</v>
          </cell>
          <cell r="J6725">
            <v>1.2646333956137623</v>
          </cell>
          <cell r="K6725">
            <v>0.42667315643238651</v>
          </cell>
          <cell r="L6725">
            <v>0.42667315643238651</v>
          </cell>
          <cell r="P6725" t="str">
            <v>PROBADAS PRODUCIENDO</v>
          </cell>
          <cell r="Q6725" t="str">
            <v>PROBADAS PRODUCIENDO2012</v>
          </cell>
        </row>
        <row r="6726">
          <cell r="I6726">
            <v>1.2897198884962631</v>
          </cell>
          <cell r="J6726">
            <v>1.2897198884962631</v>
          </cell>
          <cell r="K6726">
            <v>0.43513705841308686</v>
          </cell>
          <cell r="L6726">
            <v>0.43513705841308686</v>
          </cell>
          <cell r="P6726" t="str">
            <v>PROBADAS PRODUCIENDO</v>
          </cell>
          <cell r="Q6726" t="str">
            <v>PROBADAS PRODUCIENDO2012</v>
          </cell>
        </row>
        <row r="6727">
          <cell r="I6727">
            <v>1.2318132164985722</v>
          </cell>
          <cell r="J6727">
            <v>1.2318132164985722</v>
          </cell>
          <cell r="K6727">
            <v>0.41559999525672564</v>
          </cell>
          <cell r="L6727">
            <v>0.41559999525672564</v>
          </cell>
          <cell r="P6727" t="str">
            <v>PROBADAS PRODUCIENDO</v>
          </cell>
          <cell r="Q6727" t="str">
            <v>PROBADAS PRODUCIENDO2012</v>
          </cell>
        </row>
        <row r="6728">
          <cell r="I6728">
            <v>1.2562486565204942</v>
          </cell>
          <cell r="J6728">
            <v>1.2562486565204942</v>
          </cell>
          <cell r="K6728">
            <v>0.42384423928754833</v>
          </cell>
          <cell r="L6728">
            <v>0.42384423928754833</v>
          </cell>
          <cell r="P6728" t="str">
            <v>PROBADAS PRODUCIENDO</v>
          </cell>
          <cell r="Q6728" t="str">
            <v>PROBADAS PRODUCIENDO2012</v>
          </cell>
        </row>
        <row r="6729">
          <cell r="I6729">
            <v>1.2395730118032655</v>
          </cell>
          <cell r="J6729">
            <v>1.2395730118032655</v>
          </cell>
          <cell r="K6729">
            <v>0.41821806336041972</v>
          </cell>
          <cell r="L6729">
            <v>0.41821806336041972</v>
          </cell>
          <cell r="P6729" t="str">
            <v>PROBADAS PRODUCIENDO</v>
          </cell>
          <cell r="Q6729" t="str">
            <v>PROBADAS PRODUCIENDO2012</v>
          </cell>
        </row>
        <row r="6730">
          <cell r="I6730">
            <v>1.1839178664868977</v>
          </cell>
          <cell r="J6730">
            <v>1.1839178664868977</v>
          </cell>
          <cell r="K6730">
            <v>0.39944064011175323</v>
          </cell>
          <cell r="L6730">
            <v>0.39944064011175323</v>
          </cell>
          <cell r="P6730" t="str">
            <v>PROBADAS PRODUCIENDO</v>
          </cell>
          <cell r="Q6730" t="str">
            <v>PROBADAS PRODUCIENDO2012</v>
          </cell>
        </row>
        <row r="6731">
          <cell r="I6731">
            <v>1.2074032079574422</v>
          </cell>
          <cell r="J6731">
            <v>1.2074032079574422</v>
          </cell>
          <cell r="K6731">
            <v>0.40736433152294388</v>
          </cell>
          <cell r="L6731">
            <v>0.40736433152294388</v>
          </cell>
          <cell r="P6731" t="str">
            <v>PROBADAS PRODUCIENDO</v>
          </cell>
          <cell r="Q6731" t="str">
            <v>PROBADAS PRODUCIENDO2012</v>
          </cell>
        </row>
        <row r="6732">
          <cell r="I6732">
            <v>1.1531924431582334</v>
          </cell>
          <cell r="J6732">
            <v>1.1531924431582334</v>
          </cell>
          <cell r="K6732">
            <v>0.38907422609814896</v>
          </cell>
          <cell r="L6732">
            <v>0.38907422609814896</v>
          </cell>
          <cell r="P6732" t="str">
            <v>PROBADAS PRODUCIENDO</v>
          </cell>
          <cell r="Q6732" t="str">
            <v>PROBADAS PRODUCIENDO2012</v>
          </cell>
        </row>
        <row r="6733">
          <cell r="I6733">
            <v>1.1760682853728697</v>
          </cell>
          <cell r="J6733">
            <v>1.1760682853728697</v>
          </cell>
          <cell r="K6733">
            <v>0.39679227928069283</v>
          </cell>
          <cell r="L6733">
            <v>0.39679227928069283</v>
          </cell>
          <cell r="P6733" t="str">
            <v>PROBADAS PRODUCIENDO</v>
          </cell>
          <cell r="Q6733" t="str">
            <v>PROBADAS PRODUCIENDO2012</v>
          </cell>
        </row>
        <row r="6734">
          <cell r="I6734">
            <v>1.1950478781004577</v>
          </cell>
          <cell r="J6734">
            <v>1.1950478781004577</v>
          </cell>
          <cell r="K6734">
            <v>0.40319578148533847</v>
          </cell>
          <cell r="L6734">
            <v>0.40319578148533847</v>
          </cell>
          <cell r="P6734" t="str">
            <v>PROBADAS PRODUCIENDO</v>
          </cell>
          <cell r="Q6734" t="str">
            <v>PROBADAS PRODUCIENDO2013</v>
          </cell>
        </row>
        <row r="6735">
          <cell r="I6735">
            <v>1.0657574168827577</v>
          </cell>
          <cell r="J6735">
            <v>1.0657574168827577</v>
          </cell>
          <cell r="K6735">
            <v>0.35957462663074746</v>
          </cell>
          <cell r="L6735">
            <v>0.35957462663074746</v>
          </cell>
          <cell r="P6735" t="str">
            <v>PROBADAS PRODUCIENDO</v>
          </cell>
          <cell r="Q6735" t="str">
            <v>PROBADAS PRODUCIENDO2013</v>
          </cell>
        </row>
        <row r="6736">
          <cell r="I6736">
            <v>1.1650375885942352</v>
          </cell>
          <cell r="J6736">
            <v>1.1650375885942352</v>
          </cell>
          <cell r="K6736">
            <v>0.39307064562107857</v>
          </cell>
          <cell r="L6736">
            <v>0.39307064562107857</v>
          </cell>
          <cell r="P6736" t="str">
            <v>PROBADAS PRODUCIENDO</v>
          </cell>
          <cell r="Q6736" t="str">
            <v>PROBADAS PRODUCIENDO2013</v>
          </cell>
        </row>
        <row r="6737">
          <cell r="I6737">
            <v>1.1127289825864985</v>
          </cell>
          <cell r="J6737">
            <v>1.1127289825864985</v>
          </cell>
          <cell r="K6737">
            <v>0.37542230728736947</v>
          </cell>
          <cell r="L6737">
            <v>0.37542230728736947</v>
          </cell>
          <cell r="P6737" t="str">
            <v>PROBADAS PRODUCIENDO</v>
          </cell>
          <cell r="Q6737" t="str">
            <v>PROBADAS PRODUCIENDO2013</v>
          </cell>
        </row>
        <row r="6738">
          <cell r="I6738">
            <v>1.1348021524067775</v>
          </cell>
          <cell r="J6738">
            <v>1.1348021524067775</v>
          </cell>
          <cell r="K6738">
            <v>0.38286954778596138</v>
          </cell>
          <cell r="L6738">
            <v>0.38286954778596138</v>
          </cell>
          <cell r="P6738" t="str">
            <v>PROBADAS PRODUCIENDO</v>
          </cell>
          <cell r="Q6738" t="str">
            <v>PROBADAS PRODUCIENDO2013</v>
          </cell>
        </row>
        <row r="6739">
          <cell r="I6739">
            <v>1.083851076434535</v>
          </cell>
          <cell r="J6739">
            <v>1.083851076434535</v>
          </cell>
          <cell r="K6739">
            <v>0.36567922489546673</v>
          </cell>
          <cell r="L6739">
            <v>0.36567922489546673</v>
          </cell>
          <cell r="P6739" t="str">
            <v>PROBADAS PRODUCIENDO</v>
          </cell>
          <cell r="Q6739" t="str">
            <v>PROBADAS PRODUCIENDO2013</v>
          </cell>
        </row>
        <row r="6740">
          <cell r="I6740">
            <v>1.1053513961390167</v>
          </cell>
          <cell r="J6740">
            <v>1.1053513961390167</v>
          </cell>
          <cell r="K6740">
            <v>0.37293319217518139</v>
          </cell>
          <cell r="L6740">
            <v>0.37293319217518139</v>
          </cell>
          <cell r="P6740" t="str">
            <v>PROBADAS PRODUCIENDO</v>
          </cell>
          <cell r="Q6740" t="str">
            <v>PROBADAS PRODUCIENDO2013</v>
          </cell>
        </row>
        <row r="6741">
          <cell r="I6741">
            <v>1.0906787856856173</v>
          </cell>
          <cell r="J6741">
            <v>1.0906787856856173</v>
          </cell>
          <cell r="K6741">
            <v>0.36798281759471535</v>
          </cell>
          <cell r="L6741">
            <v>0.36798281759471535</v>
          </cell>
          <cell r="P6741" t="str">
            <v>PROBADAS PRODUCIENDO</v>
          </cell>
          <cell r="Q6741" t="str">
            <v>PROBADAS PRODUCIENDO2013</v>
          </cell>
        </row>
        <row r="6742">
          <cell r="I6742">
            <v>1.0417087889748151</v>
          </cell>
          <cell r="J6742">
            <v>1.0417087889748151</v>
          </cell>
          <cell r="K6742">
            <v>0.35146088867875397</v>
          </cell>
          <cell r="L6742">
            <v>0.35146088867875397</v>
          </cell>
          <cell r="P6742" t="str">
            <v>PROBADAS PRODUCIENDO</v>
          </cell>
          <cell r="Q6742" t="str">
            <v>PROBADAS PRODUCIENDO2013</v>
          </cell>
        </row>
        <row r="6743">
          <cell r="I6743">
            <v>1.0623731334487871</v>
          </cell>
          <cell r="J6743">
            <v>1.0623731334487871</v>
          </cell>
          <cell r="K6743">
            <v>0.35843280727025745</v>
          </cell>
          <cell r="L6743">
            <v>0.35843280727025745</v>
          </cell>
          <cell r="P6743" t="str">
            <v>PROBADAS PRODUCIENDO</v>
          </cell>
          <cell r="Q6743" t="str">
            <v>PROBADAS PRODUCIENDO2013</v>
          </cell>
        </row>
        <row r="6744">
          <cell r="I6744">
            <v>1.0146740220940529</v>
          </cell>
          <cell r="J6744">
            <v>1.0146740220940529</v>
          </cell>
          <cell r="K6744">
            <v>0.34233966085222617</v>
          </cell>
          <cell r="L6744">
            <v>0.34233966085222617</v>
          </cell>
          <cell r="P6744" t="str">
            <v>PROBADAS PRODUCIENDO</v>
          </cell>
          <cell r="Q6744" t="str">
            <v>PROBADAS PRODUCIENDO2013</v>
          </cell>
        </row>
        <row r="6745">
          <cell r="I6745">
            <v>1.0348020787479288</v>
          </cell>
          <cell r="J6745">
            <v>1.0348020787479288</v>
          </cell>
          <cell r="K6745">
            <v>0.34913064193429</v>
          </cell>
          <cell r="L6745">
            <v>0.34913064193429</v>
          </cell>
          <cell r="P6745" t="str">
            <v>PROBADAS PRODUCIENDO</v>
          </cell>
          <cell r="Q6745" t="str">
            <v>PROBADAS PRODUCIENDO2013</v>
          </cell>
        </row>
        <row r="6746">
          <cell r="I6746">
            <v>1.0455371952638199</v>
          </cell>
          <cell r="J6746">
            <v>1.0455371952638199</v>
          </cell>
          <cell r="K6746">
            <v>0.35275255012079781</v>
          </cell>
          <cell r="L6746">
            <v>0.35275255012079781</v>
          </cell>
          <cell r="P6746" t="str">
            <v>PROBADAS PRODUCIENDO</v>
          </cell>
          <cell r="Q6746" t="str">
            <v>PROBADAS PRODUCIENDO2014</v>
          </cell>
        </row>
        <row r="6747">
          <cell r="I6747">
            <v>0.93242207354102202</v>
          </cell>
          <cell r="J6747">
            <v>0.93242207354102202</v>
          </cell>
          <cell r="K6747">
            <v>0.31458877380973793</v>
          </cell>
          <cell r="L6747">
            <v>0.31458877380973793</v>
          </cell>
          <cell r="P6747" t="str">
            <v>PROBADAS PRODUCIENDO</v>
          </cell>
          <cell r="Q6747" t="str">
            <v>PROBADAS PRODUCIENDO2014</v>
          </cell>
        </row>
        <row r="6748">
          <cell r="I6748">
            <v>1.0192814489507638</v>
          </cell>
          <cell r="J6748">
            <v>1.0192814489507638</v>
          </cell>
          <cell r="K6748">
            <v>0.3438941551165739</v>
          </cell>
          <cell r="L6748">
            <v>0.3438941551165739</v>
          </cell>
          <cell r="P6748" t="str">
            <v>PROBADAS PRODUCIENDO</v>
          </cell>
          <cell r="Q6748" t="str">
            <v>PROBADAS PRODUCIENDO2014</v>
          </cell>
        </row>
        <row r="6749">
          <cell r="I6749">
            <v>0.97351709572632306</v>
          </cell>
          <cell r="J6749">
            <v>0.97351709572632306</v>
          </cell>
          <cell r="K6749">
            <v>0.32845377444176022</v>
          </cell>
          <cell r="L6749">
            <v>0.32845377444176022</v>
          </cell>
          <cell r="P6749" t="str">
            <v>PROBADAS PRODUCIENDO</v>
          </cell>
          <cell r="Q6749" t="str">
            <v>PROBADAS PRODUCIENDO2014</v>
          </cell>
        </row>
        <row r="6750">
          <cell r="I6750">
            <v>0.99282872372665321</v>
          </cell>
          <cell r="J6750">
            <v>0.99282872372665321</v>
          </cell>
          <cell r="K6750">
            <v>0.33496930163195421</v>
          </cell>
          <cell r="L6750">
            <v>0.33496930163195421</v>
          </cell>
          <cell r="P6750" t="str">
            <v>PROBADAS PRODUCIENDO</v>
          </cell>
          <cell r="Q6750" t="str">
            <v>PROBADAS PRODUCIENDO2014</v>
          </cell>
        </row>
        <row r="6751">
          <cell r="I6751">
            <v>0.94825206195111189</v>
          </cell>
          <cell r="J6751">
            <v>0.94825206195111189</v>
          </cell>
          <cell r="K6751">
            <v>0.31992963476173197</v>
          </cell>
          <cell r="L6751">
            <v>0.31992963476173197</v>
          </cell>
          <cell r="P6751" t="str">
            <v>PROBADAS PRODUCIENDO</v>
          </cell>
          <cell r="Q6751" t="str">
            <v>PROBADAS PRODUCIENDO2014</v>
          </cell>
        </row>
        <row r="6752">
          <cell r="I6752">
            <v>0.9670625082713018</v>
          </cell>
          <cell r="J6752">
            <v>0.9670625082713018</v>
          </cell>
          <cell r="K6752">
            <v>0.3262760688612697</v>
          </cell>
          <cell r="L6752">
            <v>0.3262760688612697</v>
          </cell>
          <cell r="P6752" t="str">
            <v>PROBADAS PRODUCIENDO</v>
          </cell>
          <cell r="Q6752" t="str">
            <v>PROBADAS PRODUCIENDO2014</v>
          </cell>
        </row>
        <row r="6753">
          <cell r="I6753">
            <v>0.95422556653722046</v>
          </cell>
          <cell r="J6753">
            <v>0.95422556653722046</v>
          </cell>
          <cell r="K6753">
            <v>0.32194502836556865</v>
          </cell>
          <cell r="L6753">
            <v>0.32194502836556865</v>
          </cell>
          <cell r="P6753" t="str">
            <v>PROBADAS PRODUCIENDO</v>
          </cell>
          <cell r="Q6753" t="str">
            <v>PROBADAS PRODUCIENDO2014</v>
          </cell>
        </row>
        <row r="6754">
          <cell r="I6754">
            <v>0.91138213410965296</v>
          </cell>
          <cell r="J6754">
            <v>0.91138213410965296</v>
          </cell>
          <cell r="K6754">
            <v>0.30749013368251621</v>
          </cell>
          <cell r="L6754">
            <v>0.30749013368251621</v>
          </cell>
          <cell r="P6754" t="str">
            <v>PROBADAS PRODUCIENDO</v>
          </cell>
          <cell r="Q6754" t="str">
            <v>PROBADAS PRODUCIENDO2014</v>
          </cell>
        </row>
        <row r="6755">
          <cell r="I6755">
            <v>0.92946119283121298</v>
          </cell>
          <cell r="J6755">
            <v>0.92946119283121298</v>
          </cell>
          <cell r="K6755">
            <v>0.31358980579050344</v>
          </cell>
          <cell r="L6755">
            <v>0.31358980579050344</v>
          </cell>
          <cell r="P6755" t="str">
            <v>PROBADAS PRODUCIENDO</v>
          </cell>
          <cell r="Q6755" t="str">
            <v>PROBADAS PRODUCIENDO2014</v>
          </cell>
        </row>
        <row r="6756">
          <cell r="I6756">
            <v>0.88772964716158231</v>
          </cell>
          <cell r="J6756">
            <v>0.88772964716158231</v>
          </cell>
          <cell r="K6756">
            <v>0.29951004925756608</v>
          </cell>
          <cell r="L6756">
            <v>0.29951004925756608</v>
          </cell>
          <cell r="P6756" t="str">
            <v>PROBADAS PRODUCIENDO</v>
          </cell>
          <cell r="Q6756" t="str">
            <v>PROBADAS PRODUCIENDO2014</v>
          </cell>
        </row>
        <row r="6757">
          <cell r="I6757">
            <v>0.9053395122436575</v>
          </cell>
          <cell r="J6757">
            <v>0.9053395122436575</v>
          </cell>
          <cell r="K6757">
            <v>0.30545142068186804</v>
          </cell>
          <cell r="L6757">
            <v>0.30545142068186804</v>
          </cell>
          <cell r="P6757" t="str">
            <v>PROBADAS PRODUCIENDO</v>
          </cell>
          <cell r="Q6757" t="str">
            <v>PROBADAS PRODUCIENDO2014</v>
          </cell>
        </row>
        <row r="6758">
          <cell r="I6758">
            <v>0.91295211739574611</v>
          </cell>
          <cell r="J6758">
            <v>0.91295211739574611</v>
          </cell>
          <cell r="K6758">
            <v>0.30801982847513104</v>
          </cell>
          <cell r="L6758">
            <v>0.30801982847513104</v>
          </cell>
          <cell r="P6758" t="str">
            <v>PROBADAS PRODUCIENDO</v>
          </cell>
          <cell r="Q6758" t="str">
            <v>PROBADAS PRODUCIENDO2015</v>
          </cell>
        </row>
        <row r="6759">
          <cell r="I6759">
            <v>0.814181179016779</v>
          </cell>
          <cell r="J6759">
            <v>0.814181179016779</v>
          </cell>
          <cell r="K6759">
            <v>0.27469561911286805</v>
          </cell>
          <cell r="L6759">
            <v>0.27469561911286805</v>
          </cell>
          <cell r="P6759" t="str">
            <v>PROBADAS PRODUCIENDO</v>
          </cell>
          <cell r="Q6759" t="str">
            <v>PROBADAS PRODUCIENDO2015</v>
          </cell>
        </row>
        <row r="6760">
          <cell r="I6760">
            <v>0.89002587498284114</v>
          </cell>
          <cell r="J6760">
            <v>0.89002587498284114</v>
          </cell>
          <cell r="K6760">
            <v>0.30028477082966942</v>
          </cell>
          <cell r="L6760">
            <v>0.30028477082966942</v>
          </cell>
          <cell r="P6760" t="str">
            <v>PROBADAS PRODUCIENDO</v>
          </cell>
          <cell r="Q6760" t="str">
            <v>PROBADAS PRODUCIENDO2015</v>
          </cell>
        </row>
        <row r="6761">
          <cell r="I6761">
            <v>0.85006492154495727</v>
          </cell>
          <cell r="J6761">
            <v>0.85006492154495727</v>
          </cell>
          <cell r="K6761">
            <v>0.28680239230279647</v>
          </cell>
          <cell r="L6761">
            <v>0.28680239230279647</v>
          </cell>
          <cell r="P6761" t="str">
            <v>PROBADAS PRODUCIENDO</v>
          </cell>
          <cell r="Q6761" t="str">
            <v>PROBADAS PRODUCIENDO2015</v>
          </cell>
        </row>
        <row r="6762">
          <cell r="I6762">
            <v>0.86692763264999706</v>
          </cell>
          <cell r="J6762">
            <v>0.86692763264999706</v>
          </cell>
          <cell r="K6762">
            <v>0.29249168233589962</v>
          </cell>
          <cell r="L6762">
            <v>0.29249168233589962</v>
          </cell>
          <cell r="P6762" t="str">
            <v>PROBADAS PRODUCIENDO</v>
          </cell>
          <cell r="Q6762" t="str">
            <v>PROBADAS PRODUCIENDO2015</v>
          </cell>
        </row>
        <row r="6763">
          <cell r="I6763">
            <v>0.82800375893340306</v>
          </cell>
          <cell r="J6763">
            <v>0.82800375893340306</v>
          </cell>
          <cell r="K6763">
            <v>0.27935920290206773</v>
          </cell>
          <cell r="L6763">
            <v>0.27935920290206773</v>
          </cell>
          <cell r="P6763" t="str">
            <v>PROBADAS PRODUCIENDO</v>
          </cell>
          <cell r="Q6763" t="str">
            <v>PROBADAS PRODUCIENDO2015</v>
          </cell>
        </row>
        <row r="6764">
          <cell r="I6764">
            <v>0.84442884344974523</v>
          </cell>
          <cell r="J6764">
            <v>0.84442884344974523</v>
          </cell>
          <cell r="K6764">
            <v>0.28490084262118581</v>
          </cell>
          <cell r="L6764">
            <v>0.28490084262118581</v>
          </cell>
          <cell r="P6764" t="str">
            <v>PROBADAS PRODUCIENDO</v>
          </cell>
          <cell r="Q6764" t="str">
            <v>PROBADAS PRODUCIENDO2015</v>
          </cell>
        </row>
        <row r="6765">
          <cell r="I6765">
            <v>0.83321976051122004</v>
          </cell>
          <cell r="J6765">
            <v>0.83321976051122004</v>
          </cell>
          <cell r="K6765">
            <v>0.2811190234673655</v>
          </cell>
          <cell r="L6765">
            <v>0.2811190234673655</v>
          </cell>
          <cell r="P6765" t="str">
            <v>PROBADAS PRODUCIENDO</v>
          </cell>
          <cell r="Q6765" t="str">
            <v>PROBADAS PRODUCIENDO2015</v>
          </cell>
        </row>
        <row r="6766">
          <cell r="I6766">
            <v>0.79580932448997921</v>
          </cell>
          <cell r="J6766">
            <v>0.79580932448997921</v>
          </cell>
          <cell r="K6766">
            <v>0.26849716097657794</v>
          </cell>
          <cell r="L6766">
            <v>0.26849716097657794</v>
          </cell>
          <cell r="P6766" t="str">
            <v>PROBADAS PRODUCIENDO</v>
          </cell>
          <cell r="Q6766" t="str">
            <v>PROBADAS PRODUCIENDO2015</v>
          </cell>
        </row>
        <row r="6767">
          <cell r="I6767">
            <v>0.81159576902313557</v>
          </cell>
          <cell r="J6767">
            <v>0.81159576902313557</v>
          </cell>
          <cell r="K6767">
            <v>0.27382333071175058</v>
          </cell>
          <cell r="L6767">
            <v>0.27382333071175058</v>
          </cell>
          <cell r="P6767" t="str">
            <v>PROBADAS PRODUCIENDO</v>
          </cell>
          <cell r="Q6767" t="str">
            <v>PROBADAS PRODUCIENDO2015</v>
          </cell>
        </row>
        <row r="6768">
          <cell r="I6768">
            <v>0.77515622086177527</v>
          </cell>
          <cell r="J6768">
            <v>0.77515622086177527</v>
          </cell>
          <cell r="K6768">
            <v>0.26152903492065155</v>
          </cell>
          <cell r="L6768">
            <v>0.26152903492065155</v>
          </cell>
          <cell r="P6768" t="str">
            <v>PROBADAS PRODUCIENDO</v>
          </cell>
          <cell r="Q6768" t="str">
            <v>PROBADAS PRODUCIENDO2015</v>
          </cell>
        </row>
        <row r="6769">
          <cell r="I6769">
            <v>0.79053297042799564</v>
          </cell>
          <cell r="J6769">
            <v>0.79053297042799564</v>
          </cell>
          <cell r="K6769">
            <v>0.26671697815846662</v>
          </cell>
          <cell r="L6769">
            <v>0.26671697815846662</v>
          </cell>
          <cell r="P6769" t="str">
            <v>PROBADAS PRODUCIENDO</v>
          </cell>
          <cell r="Q6769" t="str">
            <v>PROBADAS PRODUCIENDO2015</v>
          </cell>
        </row>
        <row r="6770">
          <cell r="I6770">
            <v>0.79611267489010218</v>
          </cell>
          <cell r="J6770">
            <v>0.79611267489010218</v>
          </cell>
          <cell r="K6770">
            <v>0.26859950800708848</v>
          </cell>
          <cell r="L6770">
            <v>0.26859950800708848</v>
          </cell>
          <cell r="P6770" t="str">
            <v>PROBADAS PRODUCIENDO</v>
          </cell>
          <cell r="Q6770" t="str">
            <v>PROBADAS PRODUCIENDO2016</v>
          </cell>
        </row>
        <row r="6771">
          <cell r="I6771">
            <v>0.73518078966208056</v>
          </cell>
          <cell r="J6771">
            <v>0.73518078966208056</v>
          </cell>
          <cell r="K6771">
            <v>0.24804177175894962</v>
          </cell>
          <cell r="L6771">
            <v>0.24804177175894962</v>
          </cell>
          <cell r="P6771" t="str">
            <v>PROBADAS PRODUCIENDO</v>
          </cell>
          <cell r="Q6771" t="str">
            <v>PROBADAS PRODUCIENDO2016</v>
          </cell>
        </row>
        <row r="6772">
          <cell r="I6772">
            <v>0.77578604159170184</v>
          </cell>
          <cell r="J6772">
            <v>0.77578604159170184</v>
          </cell>
          <cell r="K6772">
            <v>0.26174152938723477</v>
          </cell>
          <cell r="L6772">
            <v>0.26174152938723477</v>
          </cell>
          <cell r="P6772" t="str">
            <v>PROBADAS PRODUCIENDO</v>
          </cell>
          <cell r="Q6772" t="str">
            <v>PROBADAS PRODUCIENDO2016</v>
          </cell>
        </row>
        <row r="6773">
          <cell r="I6773">
            <v>0.74095430157472475</v>
          </cell>
          <cell r="J6773">
            <v>0.74095430157472475</v>
          </cell>
          <cell r="K6773">
            <v>0.24998969007267752</v>
          </cell>
          <cell r="L6773">
            <v>0.24998969007267752</v>
          </cell>
          <cell r="P6773" t="str">
            <v>PROBADAS PRODUCIENDO</v>
          </cell>
          <cell r="Q6773" t="str">
            <v>PROBADAS PRODUCIENDO2016</v>
          </cell>
        </row>
        <row r="6774">
          <cell r="I6774">
            <v>0.75565258874408503</v>
          </cell>
          <cell r="J6774">
            <v>0.75565258874408503</v>
          </cell>
          <cell r="K6774">
            <v>0.25494872768978627</v>
          </cell>
          <cell r="L6774">
            <v>0.25494872768978627</v>
          </cell>
          <cell r="P6774" t="str">
            <v>PROBADAS PRODUCIENDO</v>
          </cell>
          <cell r="Q6774" t="str">
            <v>PROBADAS PRODUCIENDO2016</v>
          </cell>
        </row>
        <row r="6775">
          <cell r="I6775">
            <v>0.72172481342566464</v>
          </cell>
          <cell r="J6775">
            <v>0.72172481342566464</v>
          </cell>
          <cell r="K6775">
            <v>0.24350187594915698</v>
          </cell>
          <cell r="L6775">
            <v>0.24350187594915698</v>
          </cell>
          <cell r="P6775" t="str">
            <v>PROBADAS PRODUCIENDO</v>
          </cell>
          <cell r="Q6775" t="str">
            <v>PROBADAS PRODUCIENDO2016</v>
          </cell>
        </row>
        <row r="6776">
          <cell r="I6776">
            <v>0.73604164584358067</v>
          </cell>
          <cell r="J6776">
            <v>0.73604164584358067</v>
          </cell>
          <cell r="K6776">
            <v>0.2483322150016071</v>
          </cell>
          <cell r="L6776">
            <v>0.2483322150016071</v>
          </cell>
          <cell r="P6776" t="str">
            <v>PROBADAS PRODUCIENDO</v>
          </cell>
          <cell r="Q6776" t="str">
            <v>PROBADAS PRODUCIENDO2016</v>
          </cell>
        </row>
        <row r="6777">
          <cell r="I6777">
            <v>0.72627131182612792</v>
          </cell>
          <cell r="J6777">
            <v>0.72627131182612792</v>
          </cell>
          <cell r="K6777">
            <v>0.24503581363415616</v>
          </cell>
          <cell r="L6777">
            <v>0.24503581363415616</v>
          </cell>
          <cell r="P6777" t="str">
            <v>PROBADAS PRODUCIENDO</v>
          </cell>
          <cell r="Q6777" t="str">
            <v>PROBADAS PRODUCIENDO2016</v>
          </cell>
        </row>
        <row r="6778">
          <cell r="I6778">
            <v>0.69366271595168072</v>
          </cell>
          <cell r="J6778">
            <v>0.69366271595168072</v>
          </cell>
          <cell r="K6778">
            <v>0.23403403827630556</v>
          </cell>
          <cell r="L6778">
            <v>0.23403403827630556</v>
          </cell>
          <cell r="P6778" t="str">
            <v>PROBADAS PRODUCIENDO</v>
          </cell>
          <cell r="Q6778" t="str">
            <v>PROBADAS PRODUCIENDO2016</v>
          </cell>
        </row>
        <row r="6779">
          <cell r="I6779">
            <v>0.70742288142485166</v>
          </cell>
          <cell r="J6779">
            <v>0.70742288142485166</v>
          </cell>
          <cell r="K6779">
            <v>0.23867656413070182</v>
          </cell>
          <cell r="L6779">
            <v>0.23867656413070182</v>
          </cell>
          <cell r="P6779" t="str">
            <v>PROBADAS PRODUCIENDO</v>
          </cell>
          <cell r="Q6779" t="str">
            <v>PROBADAS PRODUCIENDO2016</v>
          </cell>
        </row>
        <row r="6780">
          <cell r="I6780">
            <v>0.67566055448571705</v>
          </cell>
          <cell r="J6780">
            <v>0.67566055448571705</v>
          </cell>
          <cell r="K6780">
            <v>0.22796031044187623</v>
          </cell>
          <cell r="L6780">
            <v>0.22796031044187623</v>
          </cell>
          <cell r="P6780" t="str">
            <v>PROBADAS PRODUCIENDO</v>
          </cell>
          <cell r="Q6780" t="str">
            <v>PROBADAS PRODUCIENDO2016</v>
          </cell>
        </row>
        <row r="6781">
          <cell r="I6781">
            <v>0.68906361164825924</v>
          </cell>
          <cell r="J6781">
            <v>0.68906361164825924</v>
          </cell>
          <cell r="K6781">
            <v>0.23248235194830835</v>
          </cell>
          <cell r="L6781">
            <v>0.23248235194830835</v>
          </cell>
          <cell r="P6781" t="str">
            <v>PROBADAS PRODUCIENDO</v>
          </cell>
          <cell r="Q6781" t="str">
            <v>PROBADAS PRODUCIENDO2016</v>
          </cell>
        </row>
        <row r="6782">
          <cell r="I6782">
            <v>0.6924437671519823</v>
          </cell>
          <cell r="J6782">
            <v>0.6924437671519823</v>
          </cell>
          <cell r="K6782">
            <v>0.23362277859132444</v>
          </cell>
          <cell r="L6782">
            <v>0.23362277859132444</v>
          </cell>
          <cell r="P6782" t="str">
            <v>PROBADAS PRODUCIENDO</v>
          </cell>
          <cell r="Q6782" t="str">
            <v>PROBADAS PRODUCIENDO2017</v>
          </cell>
        </row>
        <row r="6783">
          <cell r="I6783">
            <v>0.6175293008255639</v>
          </cell>
          <cell r="J6783">
            <v>0.6175293008255639</v>
          </cell>
          <cell r="K6783">
            <v>0.20834747594566902</v>
          </cell>
          <cell r="L6783">
            <v>0.20834747594566902</v>
          </cell>
          <cell r="P6783" t="str">
            <v>PROBADAS PRODUCIENDO</v>
          </cell>
          <cell r="Q6783" t="str">
            <v>PROBADAS PRODUCIENDO2017</v>
          </cell>
        </row>
        <row r="6784">
          <cell r="I6784">
            <v>0.67505497604175113</v>
          </cell>
          <cell r="J6784">
            <v>0.67505497604175113</v>
          </cell>
          <cell r="K6784">
            <v>0.22775599505130487</v>
          </cell>
          <cell r="L6784">
            <v>0.22775599505130487</v>
          </cell>
          <cell r="P6784" t="str">
            <v>PROBADAS PRODUCIENDO</v>
          </cell>
          <cell r="Q6784" t="str">
            <v>PROBADAS PRODUCIENDO2017</v>
          </cell>
        </row>
        <row r="6785">
          <cell r="I6785">
            <v>0.64474592410985054</v>
          </cell>
          <cell r="J6785">
            <v>0.64474592410985054</v>
          </cell>
          <cell r="K6785">
            <v>0.21753006008777276</v>
          </cell>
          <cell r="L6785">
            <v>0.21753006008777276</v>
          </cell>
          <cell r="P6785" t="str">
            <v>PROBADAS PRODUCIENDO</v>
          </cell>
          <cell r="Q6785" t="str">
            <v>PROBADAS PRODUCIENDO2017</v>
          </cell>
        </row>
        <row r="6786">
          <cell r="I6786">
            <v>0.65753572872220789</v>
          </cell>
          <cell r="J6786">
            <v>0.65753572872220789</v>
          </cell>
          <cell r="K6786">
            <v>0.22184519704606853</v>
          </cell>
          <cell r="L6786">
            <v>0.22184519704606853</v>
          </cell>
          <cell r="P6786" t="str">
            <v>PROBADAS PRODUCIENDO</v>
          </cell>
          <cell r="Q6786" t="str">
            <v>PROBADAS PRODUCIENDO2017</v>
          </cell>
        </row>
        <row r="6787">
          <cell r="I6787">
            <v>0.62801326720985906</v>
          </cell>
          <cell r="J6787">
            <v>0.62801326720985906</v>
          </cell>
          <cell r="K6787">
            <v>0.21188464888814634</v>
          </cell>
          <cell r="L6787">
            <v>0.21188464888814634</v>
          </cell>
          <cell r="P6787" t="str">
            <v>PROBADAS PRODUCIENDO</v>
          </cell>
          <cell r="Q6787" t="str">
            <v>PROBADAS PRODUCIENDO2017</v>
          </cell>
        </row>
        <row r="6788">
          <cell r="I6788">
            <v>0.64047114663370774</v>
          </cell>
          <cell r="J6788">
            <v>0.64047114663370774</v>
          </cell>
          <cell r="K6788">
            <v>0.21608779800208211</v>
          </cell>
          <cell r="L6788">
            <v>0.21608779800208211</v>
          </cell>
          <cell r="P6788" t="str">
            <v>PROBADAS PRODUCIENDO</v>
          </cell>
          <cell r="Q6788" t="str">
            <v>PROBADAS PRODUCIENDO2017</v>
          </cell>
        </row>
        <row r="6789">
          <cell r="I6789">
            <v>0.63196943064184108</v>
          </cell>
          <cell r="J6789">
            <v>0.63196943064184108</v>
          </cell>
          <cell r="K6789">
            <v>0.21321941416062826</v>
          </cell>
          <cell r="L6789">
            <v>0.21321941416062826</v>
          </cell>
          <cell r="P6789" t="str">
            <v>PROBADAS PRODUCIENDO</v>
          </cell>
          <cell r="Q6789" t="str">
            <v>PROBADAS PRODUCIENDO2017</v>
          </cell>
        </row>
        <row r="6790">
          <cell r="I6790">
            <v>0.60359486120305761</v>
          </cell>
          <cell r="J6790">
            <v>0.60359486120305761</v>
          </cell>
          <cell r="K6790">
            <v>0.20364615194341476</v>
          </cell>
          <cell r="L6790">
            <v>0.20364615194341476</v>
          </cell>
          <cell r="P6790" t="str">
            <v>PROBADAS PRODUCIENDO</v>
          </cell>
          <cell r="Q6790" t="str">
            <v>PROBADAS PRODUCIENDO2017</v>
          </cell>
        </row>
        <row r="6791">
          <cell r="I6791">
            <v>0.61556835347519934</v>
          </cell>
          <cell r="J6791">
            <v>0.61556835347519934</v>
          </cell>
          <cell r="K6791">
            <v>0.20768587425265683</v>
          </cell>
          <cell r="L6791">
            <v>0.20768587425265683</v>
          </cell>
          <cell r="P6791" t="str">
            <v>PROBADAS PRODUCIENDO</v>
          </cell>
          <cell r="Q6791" t="str">
            <v>PROBADAS PRODUCIENDO2017</v>
          </cell>
        </row>
        <row r="6792">
          <cell r="I6792">
            <v>0.58793017013414195</v>
          </cell>
          <cell r="J6792">
            <v>0.58793017013414195</v>
          </cell>
          <cell r="K6792">
            <v>0.19836106046465565</v>
          </cell>
          <cell r="L6792">
            <v>0.19836106046465565</v>
          </cell>
          <cell r="P6792" t="str">
            <v>PROBADAS PRODUCIENDO</v>
          </cell>
          <cell r="Q6792" t="str">
            <v>PROBADAS PRODUCIENDO2017</v>
          </cell>
        </row>
        <row r="6793">
          <cell r="I6793">
            <v>0.5995929224223786</v>
          </cell>
          <cell r="J6793">
            <v>0.5995929224223786</v>
          </cell>
          <cell r="K6793">
            <v>0.20229594258050859</v>
          </cell>
          <cell r="L6793">
            <v>0.20229594258050859</v>
          </cell>
          <cell r="P6793" t="str">
            <v>PROBADAS PRODUCIENDO</v>
          </cell>
          <cell r="Q6793" t="str">
            <v>PROBADAS PRODUCIENDO2017</v>
          </cell>
        </row>
        <row r="6794">
          <cell r="I6794">
            <v>0.6011805510544378</v>
          </cell>
          <cell r="J6794">
            <v>0.6011805510544378</v>
          </cell>
          <cell r="K6794">
            <v>0.20283159071540099</v>
          </cell>
          <cell r="L6794">
            <v>0.20283159071540099</v>
          </cell>
          <cell r="P6794" t="str">
            <v>PROBADAS PRODUCIENDO</v>
          </cell>
          <cell r="Q6794" t="str">
            <v>PROBADAS PRODUCIENDO2018</v>
          </cell>
        </row>
        <row r="6795">
          <cell r="I6795">
            <v>0.53613971700475815</v>
          </cell>
          <cell r="J6795">
            <v>0.53613971700475815</v>
          </cell>
          <cell r="K6795">
            <v>0.18088754111397212</v>
          </cell>
          <cell r="L6795">
            <v>0.18088754111397212</v>
          </cell>
          <cell r="P6795" t="str">
            <v>PROBADAS PRODUCIENDO</v>
          </cell>
          <cell r="Q6795" t="str">
            <v>PROBADAS PRODUCIENDO2018</v>
          </cell>
        </row>
        <row r="6796">
          <cell r="I6796">
            <v>0.58608358070432187</v>
          </cell>
          <cell r="J6796">
            <v>0.58608358070432187</v>
          </cell>
          <cell r="K6796">
            <v>0.19773804185437008</v>
          </cell>
          <cell r="L6796">
            <v>0.19773804185437008</v>
          </cell>
          <cell r="P6796" t="str">
            <v>PROBADAS PRODUCIENDO</v>
          </cell>
          <cell r="Q6796" t="str">
            <v>PROBADAS PRODUCIENDO2018</v>
          </cell>
        </row>
        <row r="6797">
          <cell r="I6797">
            <v>0.55976922363051285</v>
          </cell>
          <cell r="J6797">
            <v>0.55976922363051285</v>
          </cell>
          <cell r="K6797">
            <v>0.18885987223532258</v>
          </cell>
          <cell r="L6797">
            <v>0.18885987223532258</v>
          </cell>
          <cell r="P6797" t="str">
            <v>PROBADAS PRODUCIENDO</v>
          </cell>
          <cell r="Q6797" t="str">
            <v>PROBADAS PRODUCIENDO2018</v>
          </cell>
        </row>
        <row r="6798">
          <cell r="I6798">
            <v>0.57087334810890822</v>
          </cell>
          <cell r="J6798">
            <v>0.57087334810890822</v>
          </cell>
          <cell r="K6798">
            <v>0.19260627957918028</v>
          </cell>
          <cell r="L6798">
            <v>0.19260627957918028</v>
          </cell>
          <cell r="P6798" t="str">
            <v>PROBADAS PRODUCIENDO</v>
          </cell>
          <cell r="Q6798" t="str">
            <v>PROBADAS PRODUCIENDO2018</v>
          </cell>
        </row>
        <row r="6799">
          <cell r="I6799">
            <v>0.54524190982839438</v>
          </cell>
          <cell r="J6799">
            <v>0.54524190982839438</v>
          </cell>
          <cell r="K6799">
            <v>0.1839585191191293</v>
          </cell>
          <cell r="L6799">
            <v>0.1839585191191293</v>
          </cell>
          <cell r="P6799" t="str">
            <v>PROBADAS PRODUCIENDO</v>
          </cell>
          <cell r="Q6799" t="str">
            <v>PROBADAS PRODUCIENDO2018</v>
          </cell>
        </row>
        <row r="6800">
          <cell r="I6800">
            <v>0.55605785643993311</v>
          </cell>
          <cell r="J6800">
            <v>0.55605785643993311</v>
          </cell>
          <cell r="K6800">
            <v>0.18760769847541986</v>
          </cell>
          <cell r="L6800">
            <v>0.18760769847541986</v>
          </cell>
          <cell r="P6800" t="str">
            <v>PROBADAS PRODUCIENDO</v>
          </cell>
          <cell r="Q6800" t="str">
            <v>PROBADAS PRODUCIENDO2018</v>
          </cell>
        </row>
        <row r="6801">
          <cell r="I6801">
            <v>0.54867665590444514</v>
          </cell>
          <cell r="J6801">
            <v>0.54867665590444514</v>
          </cell>
          <cell r="K6801">
            <v>0.1851173640103802</v>
          </cell>
          <cell r="L6801">
            <v>0.1851173640103802</v>
          </cell>
          <cell r="P6801" t="str">
            <v>PROBADAS PRODUCIENDO</v>
          </cell>
          <cell r="Q6801" t="str">
            <v>PROBADAS PRODUCIENDO2018</v>
          </cell>
        </row>
        <row r="6802">
          <cell r="I6802">
            <v>0.52404181896840984</v>
          </cell>
          <cell r="J6802">
            <v>0.52404181896840984</v>
          </cell>
          <cell r="K6802">
            <v>0.17680584569198721</v>
          </cell>
          <cell r="L6802">
            <v>0.17680584569198721</v>
          </cell>
          <cell r="P6802" t="str">
            <v>PROBADAS PRODUCIENDO</v>
          </cell>
          <cell r="Q6802" t="str">
            <v>PROBADAS PRODUCIENDO2018</v>
          </cell>
        </row>
        <row r="6803">
          <cell r="I6803">
            <v>0.53443722004456562</v>
          </cell>
          <cell r="J6803">
            <v>0.53443722004456562</v>
          </cell>
          <cell r="K6803">
            <v>0.18031313769054416</v>
          </cell>
          <cell r="L6803">
            <v>0.18031313769054416</v>
          </cell>
          <cell r="P6803" t="str">
            <v>PROBADAS PRODUCIENDO</v>
          </cell>
          <cell r="Q6803" t="str">
            <v>PROBADAS PRODUCIENDO2018</v>
          </cell>
        </row>
        <row r="6804">
          <cell r="I6804">
            <v>0.5104417144463913</v>
          </cell>
          <cell r="J6804">
            <v>0.5104417144463913</v>
          </cell>
          <cell r="K6804">
            <v>0.17221732261142775</v>
          </cell>
          <cell r="L6804">
            <v>0.17221732261142775</v>
          </cell>
          <cell r="P6804" t="str">
            <v>PROBADAS PRODUCIENDO</v>
          </cell>
          <cell r="Q6804" t="str">
            <v>PROBADAS PRODUCIENDO2018</v>
          </cell>
        </row>
        <row r="6805">
          <cell r="I6805">
            <v>0.52056733067698391</v>
          </cell>
          <cell r="J6805">
            <v>0.52056733067698391</v>
          </cell>
          <cell r="K6805">
            <v>0.17563359222198405</v>
          </cell>
          <cell r="L6805">
            <v>0.17563359222198405</v>
          </cell>
          <cell r="P6805" t="str">
            <v>PROBADAS PRODUCIENDO</v>
          </cell>
          <cell r="Q6805" t="str">
            <v>PROBADAS PRODUCIENDO2018</v>
          </cell>
        </row>
        <row r="6806">
          <cell r="I6806">
            <v>0.52168558820917788</v>
          </cell>
          <cell r="J6806">
            <v>0.52168558820917788</v>
          </cell>
          <cell r="K6806">
            <v>0.17601087980004454</v>
          </cell>
          <cell r="L6806">
            <v>0.17601087980004454</v>
          </cell>
          <cell r="P6806" t="str">
            <v>PROBADAS PRODUCIENDO</v>
          </cell>
          <cell r="Q6806" t="str">
            <v>PROBADAS PRODUCIENDO2019</v>
          </cell>
        </row>
        <row r="6807">
          <cell r="I6807">
            <v>0.46524519653432306</v>
          </cell>
          <cell r="J6807">
            <v>0.46524519653432306</v>
          </cell>
          <cell r="K6807">
            <v>0.15696852321693136</v>
          </cell>
          <cell r="L6807">
            <v>0.15696852321693136</v>
          </cell>
          <cell r="P6807" t="str">
            <v>PROBADAS PRODUCIENDO</v>
          </cell>
          <cell r="Q6807" t="str">
            <v>PROBADAS PRODUCIENDO2019</v>
          </cell>
        </row>
        <row r="6808">
          <cell r="I6808">
            <v>0.50858491180928456</v>
          </cell>
          <cell r="J6808">
            <v>0.50858491180928456</v>
          </cell>
          <cell r="K6808">
            <v>0.17159085817928946</v>
          </cell>
          <cell r="L6808">
            <v>0.17159085817928946</v>
          </cell>
          <cell r="P6808" t="str">
            <v>PROBADAS PRODUCIENDO</v>
          </cell>
          <cell r="Q6808" t="str">
            <v>PROBADAS PRODUCIENDO2019</v>
          </cell>
        </row>
        <row r="6809">
          <cell r="I6809">
            <v>0.48575013975232773</v>
          </cell>
          <cell r="J6809">
            <v>0.48575013975232773</v>
          </cell>
          <cell r="K6809">
            <v>0.16388666160837154</v>
          </cell>
          <cell r="L6809">
            <v>0.16388666160837154</v>
          </cell>
          <cell r="P6809" t="str">
            <v>PROBADAS PRODUCIENDO</v>
          </cell>
          <cell r="Q6809" t="str">
            <v>PROBADAS PRODUCIENDO2019</v>
          </cell>
        </row>
        <row r="6810">
          <cell r="I6810">
            <v>0.4953859499925507</v>
          </cell>
          <cell r="J6810">
            <v>0.4953859499925507</v>
          </cell>
          <cell r="K6810">
            <v>0.16713767615870617</v>
          </cell>
          <cell r="L6810">
            <v>0.16713767615870617</v>
          </cell>
          <cell r="P6810" t="str">
            <v>PROBADAS PRODUCIENDO</v>
          </cell>
          <cell r="Q6810" t="str">
            <v>PROBADAS PRODUCIENDO2019</v>
          </cell>
        </row>
        <row r="6811">
          <cell r="I6811">
            <v>0.47314379340154467</v>
          </cell>
          <cell r="J6811">
            <v>0.47314379340154467</v>
          </cell>
          <cell r="K6811">
            <v>0.15963342141463299</v>
          </cell>
          <cell r="L6811">
            <v>0.15963342141463299</v>
          </cell>
          <cell r="P6811" t="str">
            <v>PROBADAS PRODUCIENDO</v>
          </cell>
          <cell r="Q6811" t="str">
            <v>PROBADAS PRODUCIENDO2019</v>
          </cell>
        </row>
        <row r="6812">
          <cell r="I6812">
            <v>0.48252953194576209</v>
          </cell>
          <cell r="J6812">
            <v>0.48252953194576209</v>
          </cell>
          <cell r="K6812">
            <v>0.16280006457303767</v>
          </cell>
          <cell r="L6812">
            <v>0.16280006457303767</v>
          </cell>
          <cell r="P6812" t="str">
            <v>PROBADAS PRODUCIENDO</v>
          </cell>
          <cell r="Q6812" t="str">
            <v>PROBADAS PRODUCIENDO2019</v>
          </cell>
        </row>
        <row r="6813">
          <cell r="I6813">
            <v>0.47612435809858772</v>
          </cell>
          <cell r="J6813">
            <v>0.47612435809858772</v>
          </cell>
          <cell r="K6813">
            <v>0.16063903059089635</v>
          </cell>
          <cell r="L6813">
            <v>0.16063903059089635</v>
          </cell>
          <cell r="P6813" t="str">
            <v>PROBADAS PRODUCIENDO</v>
          </cell>
          <cell r="Q6813" t="str">
            <v>PROBADAS PRODUCIENDO2019</v>
          </cell>
        </row>
        <row r="6814">
          <cell r="I6814">
            <v>0.45474702083302432</v>
          </cell>
          <cell r="J6814">
            <v>0.45474702083302432</v>
          </cell>
          <cell r="K6814">
            <v>0.15342655620989926</v>
          </cell>
          <cell r="L6814">
            <v>0.15342655620989926</v>
          </cell>
          <cell r="P6814" t="str">
            <v>PROBADAS PRODUCIENDO</v>
          </cell>
          <cell r="Q6814" t="str">
            <v>PROBADAS PRODUCIENDO2019</v>
          </cell>
        </row>
        <row r="6815">
          <cell r="I6815">
            <v>0.46376782317858473</v>
          </cell>
          <cell r="J6815">
            <v>0.46376782317858473</v>
          </cell>
          <cell r="K6815">
            <v>0.15647007397851315</v>
          </cell>
          <cell r="L6815">
            <v>0.15647007397851315</v>
          </cell>
          <cell r="P6815" t="str">
            <v>PROBADAS PRODUCIENDO</v>
          </cell>
          <cell r="Q6815" t="str">
            <v>PROBADAS PRODUCIENDO2019</v>
          </cell>
        </row>
        <row r="6816">
          <cell r="I6816">
            <v>0.44294527755499402</v>
          </cell>
          <cell r="J6816">
            <v>0.44294527755499402</v>
          </cell>
          <cell r="K6816">
            <v>0.14944478008939913</v>
          </cell>
          <cell r="L6816">
            <v>0.14944478008939913</v>
          </cell>
          <cell r="P6816" t="str">
            <v>PROBADAS PRODUCIENDO</v>
          </cell>
          <cell r="Q6816" t="str">
            <v>PROBADAS PRODUCIENDO2019</v>
          </cell>
        </row>
        <row r="6817">
          <cell r="I6817">
            <v>0.45173196909046054</v>
          </cell>
          <cell r="J6817">
            <v>0.45173196909046054</v>
          </cell>
          <cell r="K6817">
            <v>0.15240931149038725</v>
          </cell>
          <cell r="L6817">
            <v>0.15240931149038725</v>
          </cell>
          <cell r="P6817" t="str">
            <v>PROBADAS PRODUCIENDO</v>
          </cell>
          <cell r="Q6817" t="str">
            <v>PROBADAS PRODUCIENDO2019</v>
          </cell>
        </row>
        <row r="6818">
          <cell r="I6818">
            <v>0.45154013351003836</v>
          </cell>
          <cell r="J6818">
            <v>0.45154013351003836</v>
          </cell>
          <cell r="K6818">
            <v>0.15234458831219297</v>
          </cell>
          <cell r="L6818">
            <v>0.15234458831219297</v>
          </cell>
          <cell r="P6818" t="str">
            <v>PROBADAS PRODUCIENDO</v>
          </cell>
          <cell r="Q6818" t="str">
            <v>PROBADAS PRODUCIENDO2020</v>
          </cell>
        </row>
        <row r="6819">
          <cell r="I6819">
            <v>0.41698071439933332</v>
          </cell>
          <cell r="J6819">
            <v>0.41698071439933332</v>
          </cell>
          <cell r="K6819">
            <v>0.14068462702414092</v>
          </cell>
          <cell r="L6819">
            <v>0.14068462702414092</v>
          </cell>
          <cell r="P6819" t="str">
            <v>PROBADAS PRODUCIENDO</v>
          </cell>
          <cell r="Q6819" t="str">
            <v>PROBADAS PRODUCIENDO2020</v>
          </cell>
        </row>
        <row r="6820">
          <cell r="I6820">
            <v>0.44001124946779063</v>
          </cell>
          <cell r="J6820">
            <v>0.44001124946779063</v>
          </cell>
          <cell r="K6820">
            <v>0.148454871844551</v>
          </cell>
          <cell r="L6820">
            <v>0.148454871844551</v>
          </cell>
          <cell r="P6820" t="str">
            <v>PROBADAS PRODUCIENDO</v>
          </cell>
          <cell r="Q6820" t="str">
            <v>PROBADAS PRODUCIENDO2020</v>
          </cell>
        </row>
        <row r="6821">
          <cell r="I6821">
            <v>0.42025534175055945</v>
          </cell>
          <cell r="J6821">
            <v>0.42025534175055945</v>
          </cell>
          <cell r="K6821">
            <v>0.14178944964936455</v>
          </cell>
          <cell r="L6821">
            <v>0.14178944964936455</v>
          </cell>
          <cell r="P6821" t="str">
            <v>PROBADAS PRODUCIENDO</v>
          </cell>
          <cell r="Q6821" t="str">
            <v>PROBADAS PRODUCIENDO2020</v>
          </cell>
        </row>
        <row r="6822">
          <cell r="I6822">
            <v>0.42859193374335108</v>
          </cell>
          <cell r="J6822">
            <v>0.42859193374335108</v>
          </cell>
          <cell r="K6822">
            <v>0.14460212250126805</v>
          </cell>
          <cell r="L6822">
            <v>0.14460212250126805</v>
          </cell>
          <cell r="P6822" t="str">
            <v>PROBADAS PRODUCIENDO</v>
          </cell>
          <cell r="Q6822" t="str">
            <v>PROBADAS PRODUCIENDO2020</v>
          </cell>
        </row>
        <row r="6823">
          <cell r="I6823">
            <v>0.40934873779859077</v>
          </cell>
          <cell r="J6823">
            <v>0.40934873779859077</v>
          </cell>
          <cell r="K6823">
            <v>0.13810968352086855</v>
          </cell>
          <cell r="L6823">
            <v>0.13810968352086855</v>
          </cell>
          <cell r="P6823" t="str">
            <v>PROBADAS PRODUCIENDO</v>
          </cell>
          <cell r="Q6823" t="str">
            <v>PROBADAS PRODUCIENDO2020</v>
          </cell>
        </row>
        <row r="6824">
          <cell r="I6824">
            <v>0.4174689758318807</v>
          </cell>
          <cell r="J6824">
            <v>0.4174689758318807</v>
          </cell>
          <cell r="K6824">
            <v>0.14084936096783698</v>
          </cell>
          <cell r="L6824">
            <v>0.14084936096783698</v>
          </cell>
          <cell r="P6824" t="str">
            <v>PROBADAS PRODUCIENDO</v>
          </cell>
          <cell r="Q6824" t="str">
            <v>PROBADAS PRODUCIENDO2020</v>
          </cell>
        </row>
        <row r="6825">
          <cell r="I6825">
            <v>0.41192742616713085</v>
          </cell>
          <cell r="J6825">
            <v>0.41192742616713085</v>
          </cell>
          <cell r="K6825">
            <v>0.13897970412089114</v>
          </cell>
          <cell r="L6825">
            <v>0.13897970412089114</v>
          </cell>
          <cell r="P6825" t="str">
            <v>PROBADAS PRODUCIENDO</v>
          </cell>
          <cell r="Q6825" t="str">
            <v>PROBADAS PRODUCIENDO2020</v>
          </cell>
        </row>
        <row r="6826">
          <cell r="I6826">
            <v>0.39343244398787919</v>
          </cell>
          <cell r="J6826">
            <v>0.39343244398787919</v>
          </cell>
          <cell r="K6826">
            <v>0.13273970409246219</v>
          </cell>
          <cell r="L6826">
            <v>0.13273970409246219</v>
          </cell>
          <cell r="P6826" t="str">
            <v>PROBADAS PRODUCIENDO</v>
          </cell>
          <cell r="Q6826" t="str">
            <v>PROBADAS PRODUCIENDO2020</v>
          </cell>
        </row>
        <row r="6827">
          <cell r="I6827">
            <v>0.4012369510016342</v>
          </cell>
          <cell r="J6827">
            <v>0.4012369510016342</v>
          </cell>
          <cell r="K6827">
            <v>0.13537285742646965</v>
          </cell>
          <cell r="L6827">
            <v>0.13537285742646965</v>
          </cell>
          <cell r="P6827" t="str">
            <v>PROBADAS PRODUCIENDO</v>
          </cell>
          <cell r="Q6827" t="str">
            <v>PROBADAS PRODUCIENDO2020</v>
          </cell>
        </row>
        <row r="6828">
          <cell r="I6828">
            <v>0.38322195664334435</v>
          </cell>
          <cell r="J6828">
            <v>0.38322195664334435</v>
          </cell>
          <cell r="K6828">
            <v>0.12929479991776954</v>
          </cell>
          <cell r="L6828">
            <v>0.12929479991776954</v>
          </cell>
          <cell r="P6828" t="str">
            <v>PROBADAS PRODUCIENDO</v>
          </cell>
          <cell r="Q6828" t="str">
            <v>PROBADAS PRODUCIENDO2020</v>
          </cell>
        </row>
        <row r="6829">
          <cell r="I6829">
            <v>0.3908239185408538</v>
          </cell>
          <cell r="J6829">
            <v>0.3908239185408538</v>
          </cell>
          <cell r="K6829">
            <v>0.13185961679603558</v>
          </cell>
          <cell r="L6829">
            <v>0.13185961679603558</v>
          </cell>
          <cell r="P6829" t="str">
            <v>PROBADAS PRODUCIENDO</v>
          </cell>
          <cell r="Q6829" t="str">
            <v>PROBADAS PRODUCIENDO2020</v>
          </cell>
        </row>
        <row r="6830">
          <cell r="I6830">
            <v>0.39024746308885577</v>
          </cell>
          <cell r="J6830">
            <v>0.39024746308885577</v>
          </cell>
          <cell r="K6830">
            <v>0.13166512717706796</v>
          </cell>
          <cell r="L6830">
            <v>0.13166512717706796</v>
          </cell>
          <cell r="P6830" t="str">
            <v>PROBADAS PRODUCIENDO</v>
          </cell>
          <cell r="Q6830" t="str">
            <v>PROBADAS PRODUCIENDO2021</v>
          </cell>
        </row>
        <row r="6831">
          <cell r="I6831">
            <v>0.34802716763762193</v>
          </cell>
          <cell r="J6831">
            <v>0.34802716763762193</v>
          </cell>
          <cell r="K6831">
            <v>0.11742047193692777</v>
          </cell>
          <cell r="L6831">
            <v>0.11742047193692777</v>
          </cell>
          <cell r="P6831" t="str">
            <v>PROBADAS PRODUCIENDO</v>
          </cell>
          <cell r="Q6831" t="str">
            <v>PROBADAS PRODUCIENDO2021</v>
          </cell>
        </row>
        <row r="6832">
          <cell r="I6832">
            <v>0.38044748807452933</v>
          </cell>
          <cell r="J6832">
            <v>0.38044748807452933</v>
          </cell>
          <cell r="K6832">
            <v>0.12835872526895462</v>
          </cell>
          <cell r="L6832">
            <v>0.12835872526895462</v>
          </cell>
          <cell r="P6832" t="str">
            <v>PROBADAS PRODUCIENDO</v>
          </cell>
          <cell r="Q6832" t="str">
            <v>PROBADAS PRODUCIENDO2021</v>
          </cell>
        </row>
        <row r="6833">
          <cell r="I6833">
            <v>0.36336591237672416</v>
          </cell>
          <cell r="J6833">
            <v>0.36336591237672416</v>
          </cell>
          <cell r="K6833">
            <v>0.12259559277134725</v>
          </cell>
          <cell r="L6833">
            <v>0.12259559277134725</v>
          </cell>
          <cell r="P6833" t="str">
            <v>PROBADAS PRODUCIENDO</v>
          </cell>
          <cell r="Q6833" t="str">
            <v>PROBADAS PRODUCIENDO2021</v>
          </cell>
        </row>
        <row r="6834">
          <cell r="I6834">
            <v>0.37057399054875811</v>
          </cell>
          <cell r="J6834">
            <v>0.37057399054875811</v>
          </cell>
          <cell r="K6834">
            <v>0.12502751768819673</v>
          </cell>
          <cell r="L6834">
            <v>0.12502751768819673</v>
          </cell>
          <cell r="P6834" t="str">
            <v>PROBADAS PRODUCIENDO</v>
          </cell>
          <cell r="Q6834" t="str">
            <v>PROBADAS PRODUCIENDO2021</v>
          </cell>
        </row>
        <row r="6835">
          <cell r="P6835" t="str">
            <v>PROBADAS PRODUCIENDO</v>
          </cell>
          <cell r="Q6835" t="str">
            <v>PROBADAS PRODUCIENDO2021</v>
          </cell>
        </row>
        <row r="6836">
          <cell r="I6836">
            <v>0.65281361760901357</v>
          </cell>
          <cell r="J6836">
            <v>0.65281361760901357</v>
          </cell>
          <cell r="K6836">
            <v>0.39536968032123332</v>
          </cell>
          <cell r="L6836">
            <v>0.39536968032123332</v>
          </cell>
          <cell r="P6836" t="str">
            <v>PROBADAS PRODUCIENDO</v>
          </cell>
          <cell r="Q6836" t="str">
            <v>PROBADAS PRODUCIENDO2012</v>
          </cell>
        </row>
        <row r="6837">
          <cell r="I6837">
            <v>0.60076190832212661</v>
          </cell>
          <cell r="J6837">
            <v>0.60076190832212661</v>
          </cell>
          <cell r="K6837">
            <v>0.36384511173716316</v>
          </cell>
          <cell r="L6837">
            <v>0.36384511173716316</v>
          </cell>
          <cell r="P6837" t="str">
            <v>PROBADAS PRODUCIENDO</v>
          </cell>
          <cell r="Q6837" t="str">
            <v>PROBADAS PRODUCIENDO2012</v>
          </cell>
        </row>
        <row r="6838">
          <cell r="I6838">
            <v>0.63174856033615345</v>
          </cell>
          <cell r="J6838">
            <v>0.63174856033615345</v>
          </cell>
          <cell r="K6838">
            <v>0.38261185062027975</v>
          </cell>
          <cell r="L6838">
            <v>0.38261185062027975</v>
          </cell>
          <cell r="P6838" t="str">
            <v>PROBADAS PRODUCIENDO</v>
          </cell>
          <cell r="Q6838" t="str">
            <v>PROBADAS PRODUCIENDO2012</v>
          </cell>
        </row>
        <row r="6839">
          <cell r="I6839">
            <v>0.60125999915425443</v>
          </cell>
          <cell r="J6839">
            <v>0.60125999915425443</v>
          </cell>
          <cell r="K6839">
            <v>0.36414677519478317</v>
          </cell>
          <cell r="L6839">
            <v>0.36414677519478317</v>
          </cell>
          <cell r="P6839" t="str">
            <v>PROBADAS PRODUCIENDO</v>
          </cell>
          <cell r="Q6839" t="str">
            <v>PROBADAS PRODUCIENDO2012</v>
          </cell>
        </row>
        <row r="6840">
          <cell r="I6840">
            <v>0.61102910994301318</v>
          </cell>
          <cell r="J6840">
            <v>0.61102910994301318</v>
          </cell>
          <cell r="K6840">
            <v>0.37006333407987607</v>
          </cell>
          <cell r="L6840">
            <v>0.37006333407987607</v>
          </cell>
          <cell r="P6840" t="str">
            <v>PROBADAS PRODUCIENDO</v>
          </cell>
          <cell r="Q6840" t="str">
            <v>PROBADAS PRODUCIENDO2012</v>
          </cell>
        </row>
        <row r="6841">
          <cell r="I6841">
            <v>0.58154048175759787</v>
          </cell>
          <cell r="J6841">
            <v>0.58154048175759787</v>
          </cell>
          <cell r="K6841">
            <v>0.35220385752440669</v>
          </cell>
          <cell r="L6841">
            <v>0.35220385752440669</v>
          </cell>
          <cell r="P6841" t="str">
            <v>PROBADAS PRODUCIENDO</v>
          </cell>
          <cell r="Q6841" t="str">
            <v>PROBADAS PRODUCIENDO2012</v>
          </cell>
        </row>
        <row r="6842">
          <cell r="I6842">
            <v>0.59098919513022286</v>
          </cell>
          <cell r="J6842">
            <v>0.59098919513022286</v>
          </cell>
          <cell r="K6842">
            <v>0.3579263710946109</v>
          </cell>
          <cell r="L6842">
            <v>0.3579263710946109</v>
          </cell>
          <cell r="P6842" t="str">
            <v>PROBADAS PRODUCIENDO</v>
          </cell>
          <cell r="Q6842" t="str">
            <v>PROBADAS PRODUCIENDO2012</v>
          </cell>
        </row>
        <row r="6843">
          <cell r="I6843">
            <v>0.58105822488906955</v>
          </cell>
          <cell r="J6843">
            <v>0.58105822488906955</v>
          </cell>
          <cell r="K6843">
            <v>0.35191178373979243</v>
          </cell>
          <cell r="L6843">
            <v>0.35191178373979243</v>
          </cell>
          <cell r="P6843" t="str">
            <v>PROBADAS PRODUCIENDO</v>
          </cell>
          <cell r="Q6843" t="str">
            <v>PROBADAS PRODUCIENDO2012</v>
          </cell>
        </row>
        <row r="6844">
          <cell r="I6844">
            <v>0.5530160094381229</v>
          </cell>
          <cell r="J6844">
            <v>0.5530160094381229</v>
          </cell>
          <cell r="K6844">
            <v>0.33492831179729959</v>
          </cell>
          <cell r="L6844">
            <v>0.33492831179729959</v>
          </cell>
          <cell r="P6844" t="str">
            <v>PROBADAS PRODUCIENDO</v>
          </cell>
          <cell r="Q6844" t="str">
            <v>PROBADAS PRODUCIENDO2012</v>
          </cell>
        </row>
        <row r="6845">
          <cell r="I6845">
            <v>0.56200126485466306</v>
          </cell>
          <cell r="J6845">
            <v>0.56200126485466306</v>
          </cell>
          <cell r="K6845">
            <v>0.34037013694588247</v>
          </cell>
          <cell r="L6845">
            <v>0.34037013694588247</v>
          </cell>
          <cell r="P6845" t="str">
            <v>PROBADAS PRODUCIENDO</v>
          </cell>
          <cell r="Q6845" t="str">
            <v>PROBADAS PRODUCIENDO2012</v>
          </cell>
        </row>
        <row r="6846">
          <cell r="I6846">
            <v>0.53487874962691961</v>
          </cell>
          <cell r="J6846">
            <v>0.53487874962691961</v>
          </cell>
          <cell r="K6846">
            <v>0.3239436717407353</v>
          </cell>
          <cell r="L6846">
            <v>0.3239436717407353</v>
          </cell>
          <cell r="P6846" t="str">
            <v>PROBADAS PRODUCIENDO</v>
          </cell>
          <cell r="Q6846" t="str">
            <v>PROBADAS PRODUCIENDO2012</v>
          </cell>
        </row>
        <row r="6847">
          <cell r="I6847">
            <v>0.54356931572312228</v>
          </cell>
          <cell r="J6847">
            <v>0.54356931572312228</v>
          </cell>
          <cell r="K6847">
            <v>0.32920702141142816</v>
          </cell>
          <cell r="L6847">
            <v>0.32920702141142816</v>
          </cell>
          <cell r="P6847" t="str">
            <v>PROBADAS PRODUCIENDO</v>
          </cell>
          <cell r="Q6847" t="str">
            <v>PROBADAS PRODUCIENDO2012</v>
          </cell>
        </row>
        <row r="6848">
          <cell r="I6848">
            <v>0.55036563645391845</v>
          </cell>
          <cell r="J6848">
            <v>0.55036563645391845</v>
          </cell>
          <cell r="K6848">
            <v>0.33332314136085112</v>
          </cell>
          <cell r="L6848">
            <v>0.33332314136085112</v>
          </cell>
          <cell r="P6848" t="str">
            <v>PROBADAS PRODUCIENDO</v>
          </cell>
          <cell r="Q6848" t="str">
            <v>PROBADAS PRODUCIENDO2013</v>
          </cell>
        </row>
        <row r="6849">
          <cell r="I6849">
            <v>0.48915097756755804</v>
          </cell>
          <cell r="J6849">
            <v>0.48915097756755804</v>
          </cell>
          <cell r="K6849">
            <v>0.29624912902097816</v>
          </cell>
          <cell r="L6849">
            <v>0.29624912902097816</v>
          </cell>
          <cell r="P6849" t="str">
            <v>PROBADAS PRODUCIENDO</v>
          </cell>
          <cell r="Q6849" t="str">
            <v>PROBADAS PRODUCIENDO2013</v>
          </cell>
        </row>
        <row r="6850">
          <cell r="I6850">
            <v>0.53289762072013314</v>
          </cell>
          <cell r="J6850">
            <v>0.53289762072013314</v>
          </cell>
          <cell r="K6850">
            <v>0.32274382191925005</v>
          </cell>
          <cell r="L6850">
            <v>0.32274382191925005</v>
          </cell>
          <cell r="P6850" t="str">
            <v>PROBADAS PRODUCIENDO</v>
          </cell>
          <cell r="Q6850" t="str">
            <v>PROBADAS PRODUCIENDO2013</v>
          </cell>
        </row>
        <row r="6851">
          <cell r="I6851">
            <v>0.50717966466438646</v>
          </cell>
          <cell r="J6851">
            <v>0.50717966466438646</v>
          </cell>
          <cell r="K6851">
            <v>0.30716801315852349</v>
          </cell>
          <cell r="L6851">
            <v>0.30716801315852349</v>
          </cell>
          <cell r="P6851" t="str">
            <v>PROBADAS PRODUCIENDO</v>
          </cell>
          <cell r="Q6851" t="str">
            <v>PROBADAS PRODUCIENDO2013</v>
          </cell>
        </row>
        <row r="6852">
          <cell r="I6852">
            <v>0.51542018347633201</v>
          </cell>
          <cell r="J6852">
            <v>0.51542018347633201</v>
          </cell>
          <cell r="K6852">
            <v>0.31215879643950484</v>
          </cell>
          <cell r="L6852">
            <v>0.31215879643950484</v>
          </cell>
          <cell r="P6852" t="str">
            <v>PROBADAS PRODUCIENDO</v>
          </cell>
          <cell r="Q6852" t="str">
            <v>PROBADAS PRODUCIENDO2013</v>
          </cell>
        </row>
        <row r="6853">
          <cell r="I6853">
            <v>0.4905456989346712</v>
          </cell>
          <cell r="J6853">
            <v>0.4905456989346712</v>
          </cell>
          <cell r="K6853">
            <v>0.29709382730265987</v>
          </cell>
          <cell r="L6853">
            <v>0.29709382730265987</v>
          </cell>
          <cell r="P6853" t="str">
            <v>PROBADAS PRODUCIENDO</v>
          </cell>
          <cell r="Q6853" t="str">
            <v>PROBADAS PRODUCIENDO2013</v>
          </cell>
        </row>
        <row r="6854">
          <cell r="I6854">
            <v>0.49851595354428085</v>
          </cell>
          <cell r="J6854">
            <v>0.49851595354428085</v>
          </cell>
          <cell r="K6854">
            <v>0.30192092792078379</v>
          </cell>
          <cell r="L6854">
            <v>0.30192092792078379</v>
          </cell>
          <cell r="P6854" t="str">
            <v>PROBADAS PRODUCIENDO</v>
          </cell>
          <cell r="Q6854" t="str">
            <v>PROBADAS PRODUCIENDO2013</v>
          </cell>
        </row>
        <row r="6855">
          <cell r="I6855">
            <v>0.49013890174675145</v>
          </cell>
          <cell r="J6855">
            <v>0.49013890174675145</v>
          </cell>
          <cell r="K6855">
            <v>0.29684745487750663</v>
          </cell>
          <cell r="L6855">
            <v>0.29684745487750663</v>
          </cell>
          <cell r="P6855" t="str">
            <v>PROBADAS PRODUCIENDO</v>
          </cell>
          <cell r="Q6855" t="str">
            <v>PROBADAS PRODUCIENDO2013</v>
          </cell>
        </row>
        <row r="6856">
          <cell r="I6856">
            <v>0.46648450689449872</v>
          </cell>
          <cell r="J6856">
            <v>0.46648450689449872</v>
          </cell>
          <cell r="K6856">
            <v>0.28252142018910542</v>
          </cell>
          <cell r="L6856">
            <v>0.28252142018910542</v>
          </cell>
          <cell r="P6856" t="str">
            <v>PROBADAS PRODUCIENDO</v>
          </cell>
          <cell r="Q6856" t="str">
            <v>PROBADAS PRODUCIENDO2013</v>
          </cell>
        </row>
        <row r="6857">
          <cell r="I6857">
            <v>0.47406382172584133</v>
          </cell>
          <cell r="J6857">
            <v>0.47406382172584133</v>
          </cell>
          <cell r="K6857">
            <v>0.28711175225493663</v>
          </cell>
          <cell r="L6857">
            <v>0.28711175225493663</v>
          </cell>
          <cell r="P6857" t="str">
            <v>PROBADAS PRODUCIENDO</v>
          </cell>
          <cell r="Q6857" t="str">
            <v>PROBADAS PRODUCIENDO2013</v>
          </cell>
        </row>
        <row r="6858">
          <cell r="I6858">
            <v>0.45118521979421511</v>
          </cell>
          <cell r="J6858">
            <v>0.45118521979421511</v>
          </cell>
          <cell r="K6858">
            <v>0.2732555683642976</v>
          </cell>
          <cell r="L6858">
            <v>0.2732555683642976</v>
          </cell>
          <cell r="P6858" t="str">
            <v>PROBADAS PRODUCIENDO</v>
          </cell>
          <cell r="Q6858" t="str">
            <v>PROBADAS PRODUCIENDO2013</v>
          </cell>
        </row>
        <row r="6859">
          <cell r="I6859">
            <v>0.45851595592270472</v>
          </cell>
          <cell r="J6859">
            <v>0.45851595592270472</v>
          </cell>
          <cell r="K6859">
            <v>0.27769535136125106</v>
          </cell>
          <cell r="L6859">
            <v>0.27769535136125106</v>
          </cell>
          <cell r="P6859" t="str">
            <v>PROBADAS PRODUCIENDO</v>
          </cell>
          <cell r="Q6859" t="str">
            <v>PROBADAS PRODUCIENDO2013</v>
          </cell>
        </row>
        <row r="6860">
          <cell r="I6860">
            <v>0.46161536787648144</v>
          </cell>
          <cell r="J6860">
            <v>0.46161536787648144</v>
          </cell>
          <cell r="K6860">
            <v>0.27957247751225989</v>
          </cell>
          <cell r="L6860">
            <v>0.27957247751225989</v>
          </cell>
          <cell r="P6860" t="str">
            <v>PROBADAS PRODUCIENDO</v>
          </cell>
          <cell r="Q6860" t="str">
            <v>PROBADAS PRODUCIENDO2014</v>
          </cell>
        </row>
        <row r="6861">
          <cell r="I6861">
            <v>0.41027199647100299</v>
          </cell>
          <cell r="J6861">
            <v>0.41027199647100299</v>
          </cell>
          <cell r="K6861">
            <v>0.24847690629310021</v>
          </cell>
          <cell r="L6861">
            <v>0.24847690629310021</v>
          </cell>
          <cell r="P6861" t="str">
            <v>PROBADAS PRODUCIENDO</v>
          </cell>
          <cell r="Q6861" t="str">
            <v>PROBADAS PRODUCIENDO2014</v>
          </cell>
        </row>
        <row r="6862">
          <cell r="I6862">
            <v>0.44696419059553821</v>
          </cell>
          <cell r="J6862">
            <v>0.44696419059553821</v>
          </cell>
          <cell r="K6862">
            <v>0.27069914656197697</v>
          </cell>
          <cell r="L6862">
            <v>0.27069914656197697</v>
          </cell>
          <cell r="P6862" t="str">
            <v>PROBADAS PRODUCIENDO</v>
          </cell>
          <cell r="Q6862" t="str">
            <v>PROBADAS PRODUCIENDO2014</v>
          </cell>
        </row>
        <row r="6863">
          <cell r="I6863">
            <v>0.42539343297665644</v>
          </cell>
          <cell r="J6863">
            <v>0.42539343297665644</v>
          </cell>
          <cell r="K6863">
            <v>0.25763504478159405</v>
          </cell>
          <cell r="L6863">
            <v>0.25763504478159405</v>
          </cell>
          <cell r="P6863" t="str">
            <v>PROBADAS PRODUCIENDO</v>
          </cell>
          <cell r="Q6863" t="str">
            <v>PROBADAS PRODUCIENDO2014</v>
          </cell>
        </row>
        <row r="6864">
          <cell r="I6864">
            <v>0.43230511108829189</v>
          </cell>
          <cell r="J6864">
            <v>0.43230511108829189</v>
          </cell>
          <cell r="K6864">
            <v>0.26182102971170207</v>
          </cell>
          <cell r="L6864">
            <v>0.26182102971170207</v>
          </cell>
          <cell r="P6864" t="str">
            <v>PROBADAS PRODUCIENDO</v>
          </cell>
          <cell r="Q6864" t="str">
            <v>PROBADAS PRODUCIENDO2014</v>
          </cell>
        </row>
        <row r="6865">
          <cell r="I6865">
            <v>0.41144180936323427</v>
          </cell>
          <cell r="J6865">
            <v>0.41144180936323427</v>
          </cell>
          <cell r="K6865">
            <v>0.24918539112975405</v>
          </cell>
          <cell r="L6865">
            <v>0.24918539112975405</v>
          </cell>
          <cell r="P6865" t="str">
            <v>PROBADAS PRODUCIENDO</v>
          </cell>
          <cell r="Q6865" t="str">
            <v>PROBADAS PRODUCIENDO2014</v>
          </cell>
        </row>
        <row r="6866">
          <cell r="I6866">
            <v>0.41812680524595786</v>
          </cell>
          <cell r="J6866">
            <v>0.41812680524595786</v>
          </cell>
          <cell r="K6866">
            <v>0.25323408835941907</v>
          </cell>
          <cell r="L6866">
            <v>0.25323408835941907</v>
          </cell>
          <cell r="P6866" t="str">
            <v>PROBADAS PRODUCIENDO</v>
          </cell>
          <cell r="Q6866" t="str">
            <v>PROBADAS PRODUCIENDO2014</v>
          </cell>
        </row>
        <row r="6867">
          <cell r="I6867">
            <v>0.41110061103776724</v>
          </cell>
          <cell r="J6867">
            <v>0.41110061103776724</v>
          </cell>
          <cell r="K6867">
            <v>0.24897874796357727</v>
          </cell>
          <cell r="L6867">
            <v>0.24897874796357727</v>
          </cell>
          <cell r="P6867" t="str">
            <v>PROBADAS PRODUCIENDO</v>
          </cell>
          <cell r="Q6867" t="str">
            <v>PROBADAS PRODUCIENDO2014</v>
          </cell>
        </row>
        <row r="6868">
          <cell r="I6868">
            <v>0.39126065109409941</v>
          </cell>
          <cell r="J6868">
            <v>0.39126065109409941</v>
          </cell>
          <cell r="K6868">
            <v>0.23696288553527226</v>
          </cell>
          <cell r="L6868">
            <v>0.23696288553527226</v>
          </cell>
          <cell r="P6868" t="str">
            <v>PROBADAS PRODUCIENDO</v>
          </cell>
          <cell r="Q6868" t="str">
            <v>PROBADAS PRODUCIENDO2014</v>
          </cell>
        </row>
        <row r="6869">
          <cell r="I6869">
            <v>0.39761774894393387</v>
          </cell>
          <cell r="J6869">
            <v>0.39761774894393387</v>
          </cell>
          <cell r="K6869">
            <v>0.24081299478064219</v>
          </cell>
          <cell r="L6869">
            <v>0.24081299478064219</v>
          </cell>
          <cell r="P6869" t="str">
            <v>PROBADAS PRODUCIENDO</v>
          </cell>
          <cell r="Q6869" t="str">
            <v>PROBADAS PRODUCIENDO2014</v>
          </cell>
        </row>
        <row r="6870">
          <cell r="I6870">
            <v>0.37842847994230044</v>
          </cell>
          <cell r="J6870">
            <v>0.37842847994230044</v>
          </cell>
          <cell r="K6870">
            <v>0.22919121645659088</v>
          </cell>
          <cell r="L6870">
            <v>0.22919121645659088</v>
          </cell>
          <cell r="P6870" t="str">
            <v>PROBADAS PRODUCIENDO</v>
          </cell>
          <cell r="Q6870" t="str">
            <v>PROBADAS PRODUCIENDO2014</v>
          </cell>
        </row>
        <row r="6871">
          <cell r="I6871">
            <v>0.38457708412581615</v>
          </cell>
          <cell r="J6871">
            <v>0.38457708412581615</v>
          </cell>
          <cell r="K6871">
            <v>0.23291505371256305</v>
          </cell>
          <cell r="L6871">
            <v>0.23291505371256305</v>
          </cell>
          <cell r="P6871" t="str">
            <v>PROBADAS PRODUCIENDO</v>
          </cell>
          <cell r="Q6871" t="str">
            <v>PROBADAS PRODUCIENDO2014</v>
          </cell>
        </row>
        <row r="6872">
          <cell r="I6872">
            <v>0.38642350718385649</v>
          </cell>
          <cell r="J6872">
            <v>0.38642350718385649</v>
          </cell>
          <cell r="K6872">
            <v>0.23403332035790192</v>
          </cell>
          <cell r="L6872">
            <v>0.23403332035790192</v>
          </cell>
          <cell r="P6872" t="str">
            <v>PROBADAS PRODUCIENDO</v>
          </cell>
          <cell r="Q6872" t="str">
            <v>PROBADAS PRODUCIENDO2015</v>
          </cell>
        </row>
        <row r="6873">
          <cell r="I6873">
            <v>0.34344338340587782</v>
          </cell>
          <cell r="J6873">
            <v>0.34344338340587782</v>
          </cell>
          <cell r="K6873">
            <v>0.20800286183207495</v>
          </cell>
          <cell r="L6873">
            <v>0.20800286183207495</v>
          </cell>
          <cell r="P6873" t="str">
            <v>PROBADAS PRODUCIENDO</v>
          </cell>
          <cell r="Q6873" t="str">
            <v>PROBADAS PRODUCIENDO2015</v>
          </cell>
        </row>
        <row r="6874">
          <cell r="I6874">
            <v>0.37415883901365199</v>
          </cell>
          <cell r="J6874">
            <v>0.37415883901365199</v>
          </cell>
          <cell r="K6874">
            <v>0.22660535347286678</v>
          </cell>
          <cell r="L6874">
            <v>0.22660535347286678</v>
          </cell>
          <cell r="P6874" t="str">
            <v>PROBADAS PRODUCIENDO</v>
          </cell>
          <cell r="Q6874" t="str">
            <v>PROBADAS PRODUCIENDO2015</v>
          </cell>
        </row>
        <row r="6875">
          <cell r="I6875">
            <v>0.35610171095475318</v>
          </cell>
          <cell r="J6875">
            <v>0.35610171095475318</v>
          </cell>
          <cell r="K6875">
            <v>0.21566924436669571</v>
          </cell>
          <cell r="L6875">
            <v>0.21566924436669571</v>
          </cell>
          <cell r="P6875" t="str">
            <v>PROBADAS PRODUCIENDO</v>
          </cell>
          <cell r="Q6875" t="str">
            <v>PROBADAS PRODUCIENDO2015</v>
          </cell>
        </row>
        <row r="6876">
          <cell r="I6876">
            <v>0.36188755579936582</v>
          </cell>
          <cell r="J6876">
            <v>0.36188755579936582</v>
          </cell>
          <cell r="K6876">
            <v>0.21917338025617225</v>
          </cell>
          <cell r="L6876">
            <v>0.21917338025617225</v>
          </cell>
          <cell r="P6876" t="str">
            <v>PROBADAS PRODUCIENDO</v>
          </cell>
          <cell r="Q6876" t="str">
            <v>PROBADAS PRODUCIENDO2015</v>
          </cell>
        </row>
        <row r="6877">
          <cell r="I6877">
            <v>0.34442264716533144</v>
          </cell>
          <cell r="J6877">
            <v>0.34442264716533144</v>
          </cell>
          <cell r="K6877">
            <v>0.20859594259675537</v>
          </cell>
          <cell r="L6877">
            <v>0.20859594259675537</v>
          </cell>
          <cell r="P6877" t="str">
            <v>PROBADAS PRODUCIENDO</v>
          </cell>
          <cell r="Q6877" t="str">
            <v>PROBADAS PRODUCIENDO2015</v>
          </cell>
        </row>
        <row r="6878">
          <cell r="I6878">
            <v>0.35001873372196712</v>
          </cell>
          <cell r="J6878">
            <v>0.35001873372196712</v>
          </cell>
          <cell r="K6878">
            <v>0.21198515338106866</v>
          </cell>
          <cell r="L6878">
            <v>0.21198515338106866</v>
          </cell>
          <cell r="P6878" t="str">
            <v>PROBADAS PRODUCIENDO</v>
          </cell>
          <cell r="Q6878" t="str">
            <v>PROBADAS PRODUCIENDO2015</v>
          </cell>
        </row>
        <row r="6879">
          <cell r="I6879">
            <v>0.34413702614240249</v>
          </cell>
          <cell r="J6879">
            <v>0.34413702614240249</v>
          </cell>
          <cell r="K6879">
            <v>0.20842295923752027</v>
          </cell>
          <cell r="L6879">
            <v>0.20842295923752027</v>
          </cell>
          <cell r="P6879" t="str">
            <v>PROBADAS PRODUCIENDO</v>
          </cell>
          <cell r="Q6879" t="str">
            <v>PROBADAS PRODUCIENDO2015</v>
          </cell>
        </row>
        <row r="6880">
          <cell r="I6880">
            <v>0.3275287686246996</v>
          </cell>
          <cell r="J6880">
            <v>0.3275287686246996</v>
          </cell>
          <cell r="K6880">
            <v>0.19836434328904035</v>
          </cell>
          <cell r="L6880">
            <v>0.19836434328904035</v>
          </cell>
          <cell r="P6880" t="str">
            <v>PROBADAS PRODUCIENDO</v>
          </cell>
          <cell r="Q6880" t="str">
            <v>PROBADAS PRODUCIENDO2015</v>
          </cell>
        </row>
        <row r="6881">
          <cell r="I6881">
            <v>0.33285036798553991</v>
          </cell>
          <cell r="J6881">
            <v>0.33285036798553991</v>
          </cell>
          <cell r="K6881">
            <v>0.20158731379906</v>
          </cell>
          <cell r="L6881">
            <v>0.20158731379906</v>
          </cell>
          <cell r="P6881" t="str">
            <v>PROBADAS PRODUCIENDO</v>
          </cell>
          <cell r="Q6881" t="str">
            <v>PROBADAS PRODUCIENDO2015</v>
          </cell>
        </row>
        <row r="6882">
          <cell r="I6882">
            <v>0.31678681130193681</v>
          </cell>
          <cell r="J6882">
            <v>0.31678681130193681</v>
          </cell>
          <cell r="K6882">
            <v>0.19185859016415879</v>
          </cell>
          <cell r="L6882">
            <v>0.19185859016415879</v>
          </cell>
          <cell r="P6882" t="str">
            <v>PROBADAS PRODUCIENDO</v>
          </cell>
          <cell r="Q6882" t="str">
            <v>PROBADAS PRODUCIENDO2015</v>
          </cell>
        </row>
        <row r="6883">
          <cell r="I6883">
            <v>0.32193387822869063</v>
          </cell>
          <cell r="J6883">
            <v>0.32193387822869063</v>
          </cell>
          <cell r="K6883">
            <v>0.19497585694679115</v>
          </cell>
          <cell r="L6883">
            <v>0.19497585694679115</v>
          </cell>
          <cell r="P6883" t="str">
            <v>PROBADAS PRODUCIENDO</v>
          </cell>
          <cell r="Q6883" t="str">
            <v>PROBADAS PRODUCIENDO2015</v>
          </cell>
        </row>
        <row r="6884">
          <cell r="I6884">
            <v>0.32304635301980744</v>
          </cell>
          <cell r="J6884">
            <v>0.32304635301980744</v>
          </cell>
          <cell r="K6884">
            <v>0.195649615567422</v>
          </cell>
          <cell r="L6884">
            <v>0.195649615567422</v>
          </cell>
          <cell r="P6884" t="str">
            <v>PROBADAS PRODUCIENDO</v>
          </cell>
          <cell r="Q6884" t="str">
            <v>PROBADAS PRODUCIENDO2016</v>
          </cell>
        </row>
        <row r="6885">
          <cell r="I6885">
            <v>0.29728844233901819</v>
          </cell>
          <cell r="J6885">
            <v>0.29728844233901819</v>
          </cell>
          <cell r="K6885">
            <v>0.18004960870955972</v>
          </cell>
          <cell r="L6885">
            <v>0.18004960870955972</v>
          </cell>
          <cell r="P6885" t="str">
            <v>PROBADAS PRODUCIENDO</v>
          </cell>
          <cell r="Q6885" t="str">
            <v>PROBADAS PRODUCIENDO2016</v>
          </cell>
        </row>
        <row r="6886">
          <cell r="I6886">
            <v>0.31262225991789333</v>
          </cell>
          <cell r="J6886">
            <v>0.31262225991789333</v>
          </cell>
          <cell r="K6886">
            <v>0.18933637355442998</v>
          </cell>
          <cell r="L6886">
            <v>0.18933637355442998</v>
          </cell>
          <cell r="P6886" t="str">
            <v>PROBADAS PRODUCIENDO</v>
          </cell>
          <cell r="Q6886" t="str">
            <v>PROBADAS PRODUCIENDO2016</v>
          </cell>
        </row>
        <row r="6887">
          <cell r="I6887">
            <v>0.29753492375798979</v>
          </cell>
          <cell r="J6887">
            <v>0.29753492375798979</v>
          </cell>
          <cell r="K6887">
            <v>0.18019888758058086</v>
          </cell>
          <cell r="L6887">
            <v>0.18019888758058086</v>
          </cell>
          <cell r="P6887" t="str">
            <v>PROBADAS PRODUCIENDO</v>
          </cell>
          <cell r="Q6887" t="str">
            <v>PROBADAS PRODUCIENDO2016</v>
          </cell>
        </row>
        <row r="6888">
          <cell r="I6888">
            <v>0.30236919119271038</v>
          </cell>
          <cell r="J6888">
            <v>0.30236919119271038</v>
          </cell>
          <cell r="K6888">
            <v>0.18312671065089797</v>
          </cell>
          <cell r="L6888">
            <v>0.18312671065089797</v>
          </cell>
          <cell r="P6888" t="str">
            <v>PROBADAS PRODUCIENDO</v>
          </cell>
          <cell r="Q6888" t="str">
            <v>PROBADAS PRODUCIENDO2016</v>
          </cell>
        </row>
        <row r="6889">
          <cell r="I6889">
            <v>0.28777667422632214</v>
          </cell>
          <cell r="J6889">
            <v>0.28777667422632214</v>
          </cell>
          <cell r="K6889">
            <v>0.17428890670125893</v>
          </cell>
          <cell r="L6889">
            <v>0.17428890670125893</v>
          </cell>
          <cell r="P6889" t="str">
            <v>PROBADAS PRODUCIENDO</v>
          </cell>
          <cell r="Q6889" t="str">
            <v>PROBADAS PRODUCIENDO2016</v>
          </cell>
        </row>
        <row r="6890">
          <cell r="I6890">
            <v>0.29245239224662117</v>
          </cell>
          <cell r="J6890">
            <v>0.29245239224662117</v>
          </cell>
          <cell r="K6890">
            <v>0.17712070599142787</v>
          </cell>
          <cell r="L6890">
            <v>0.17712070599142787</v>
          </cell>
          <cell r="P6890" t="str">
            <v>PROBADAS PRODUCIENDO</v>
          </cell>
          <cell r="Q6890" t="str">
            <v>PROBADAS PRODUCIENDO2016</v>
          </cell>
        </row>
        <row r="6891">
          <cell r="I6891">
            <v>0.28753802828145181</v>
          </cell>
          <cell r="J6891">
            <v>0.28753802828145181</v>
          </cell>
          <cell r="K6891">
            <v>0.17414437330246291</v>
          </cell>
          <cell r="L6891">
            <v>0.17414437330246291</v>
          </cell>
          <cell r="P6891" t="str">
            <v>PROBADAS PRODUCIENDO</v>
          </cell>
          <cell r="Q6891" t="str">
            <v>PROBADAS PRODUCIENDO2016</v>
          </cell>
        </row>
        <row r="6892">
          <cell r="I6892">
            <v>0.27366127205629037</v>
          </cell>
          <cell r="J6892">
            <v>0.27366127205629037</v>
          </cell>
          <cell r="K6892">
            <v>0.16574006229447208</v>
          </cell>
          <cell r="L6892">
            <v>0.16574006229447208</v>
          </cell>
          <cell r="P6892" t="str">
            <v>PROBADAS PRODUCIENDO</v>
          </cell>
          <cell r="Q6892" t="str">
            <v>PROBADAS PRODUCIENDO2016</v>
          </cell>
        </row>
        <row r="6893">
          <cell r="I6893">
            <v>0.27810764681773598</v>
          </cell>
          <cell r="J6893">
            <v>0.27810764681773598</v>
          </cell>
          <cell r="K6893">
            <v>0.1684329622594879</v>
          </cell>
          <cell r="L6893">
            <v>0.1684329622594879</v>
          </cell>
          <cell r="P6893" t="str">
            <v>PROBADAS PRODUCIENDO</v>
          </cell>
          <cell r="Q6893" t="str">
            <v>PROBADAS PRODUCIENDO2016</v>
          </cell>
        </row>
        <row r="6894">
          <cell r="I6894">
            <v>0.26468600640965428</v>
          </cell>
          <cell r="J6894">
            <v>0.26468600640965428</v>
          </cell>
          <cell r="K6894">
            <v>0.1603042873446395</v>
          </cell>
          <cell r="L6894">
            <v>0.1603042873446395</v>
          </cell>
          <cell r="P6894" t="str">
            <v>PROBADAS PRODUCIENDO</v>
          </cell>
          <cell r="Q6894" t="str">
            <v>PROBADAS PRODUCIENDO2016</v>
          </cell>
        </row>
        <row r="6895">
          <cell r="I6895">
            <v>0.26898655346830941</v>
          </cell>
          <cell r="J6895">
            <v>0.26898655346830941</v>
          </cell>
          <cell r="K6895">
            <v>0.1629088682999425</v>
          </cell>
          <cell r="L6895">
            <v>0.1629088682999425</v>
          </cell>
          <cell r="P6895" t="str">
            <v>PROBADAS PRODUCIENDO</v>
          </cell>
          <cell r="Q6895" t="str">
            <v>PROBADAS PRODUCIENDO2016</v>
          </cell>
        </row>
        <row r="6896">
          <cell r="I6896">
            <v>0.26933908162210934</v>
          </cell>
          <cell r="J6896">
            <v>0.26933908162210934</v>
          </cell>
          <cell r="K6896">
            <v>0.16312237325711945</v>
          </cell>
          <cell r="L6896">
            <v>0.16312237325711945</v>
          </cell>
          <cell r="P6896" t="str">
            <v>PROBADAS PRODUCIENDO</v>
          </cell>
          <cell r="Q6896" t="str">
            <v>PROBADAS PRODUCIENDO2017</v>
          </cell>
        </row>
        <row r="6897">
          <cell r="I6897">
            <v>0.23938172434142341</v>
          </cell>
          <cell r="J6897">
            <v>0.23938172434142341</v>
          </cell>
          <cell r="K6897">
            <v>0.14497901587019127</v>
          </cell>
          <cell r="L6897">
            <v>0.14497901587019127</v>
          </cell>
          <cell r="P6897" t="str">
            <v>PROBADAS PRODUCIENDO</v>
          </cell>
          <cell r="Q6897" t="str">
            <v>PROBADAS PRODUCIENDO2017</v>
          </cell>
        </row>
        <row r="6898">
          <cell r="I6898">
            <v>0.2607905476950782</v>
          </cell>
          <cell r="J6898">
            <v>0.2607905476950782</v>
          </cell>
          <cell r="K6898">
            <v>0.15794504387124592</v>
          </cell>
          <cell r="L6898">
            <v>0.15794504387124592</v>
          </cell>
          <cell r="P6898" t="str">
            <v>PROBADAS PRODUCIENDO</v>
          </cell>
          <cell r="Q6898" t="str">
            <v>PROBADAS PRODUCIENDO2017</v>
          </cell>
        </row>
        <row r="6899">
          <cell r="I6899">
            <v>0.24820464078801741</v>
          </cell>
          <cell r="J6899">
            <v>0.24820464078801741</v>
          </cell>
          <cell r="K6899">
            <v>0.15032252213430244</v>
          </cell>
          <cell r="L6899">
            <v>0.15032252213430244</v>
          </cell>
          <cell r="P6899" t="str">
            <v>PROBADAS PRODUCIENDO</v>
          </cell>
          <cell r="Q6899" t="str">
            <v>PROBADAS PRODUCIENDO2017</v>
          </cell>
        </row>
        <row r="6900">
          <cell r="I6900">
            <v>0.2522374030498486</v>
          </cell>
          <cell r="J6900">
            <v>0.2522374030498486</v>
          </cell>
          <cell r="K6900">
            <v>0.15276492205253864</v>
          </cell>
          <cell r="L6900">
            <v>0.15276492205253864</v>
          </cell>
          <cell r="P6900" t="str">
            <v>PROBADAS PRODUCIENDO</v>
          </cell>
          <cell r="Q6900" t="str">
            <v>PROBADAS PRODUCIENDO2017</v>
          </cell>
        </row>
        <row r="6901">
          <cell r="I6901">
            <v>0.2400642759893736</v>
          </cell>
          <cell r="J6901">
            <v>0.2400642759893736</v>
          </cell>
          <cell r="K6901">
            <v>0.14539239607485244</v>
          </cell>
          <cell r="L6901">
            <v>0.14539239607485244</v>
          </cell>
          <cell r="P6901" t="str">
            <v>PROBADAS PRODUCIENDO</v>
          </cell>
          <cell r="Q6901" t="str">
            <v>PROBADAS PRODUCIENDO2017</v>
          </cell>
        </row>
        <row r="6902">
          <cell r="I6902">
            <v>0.24396477579287715</v>
          </cell>
          <cell r="J6902">
            <v>0.24396477579287715</v>
          </cell>
          <cell r="K6902">
            <v>0.14775469263057145</v>
          </cell>
          <cell r="L6902">
            <v>0.14775469263057145</v>
          </cell>
          <cell r="P6902" t="str">
            <v>PROBADAS PRODUCIENDO</v>
          </cell>
          <cell r="Q6902" t="str">
            <v>PROBADAS PRODUCIENDO2017</v>
          </cell>
        </row>
        <row r="6903">
          <cell r="I6903">
            <v>0.23986519673415851</v>
          </cell>
          <cell r="J6903">
            <v>0.23986519673415851</v>
          </cell>
          <cell r="K6903">
            <v>0.14527182582421758</v>
          </cell>
          <cell r="L6903">
            <v>0.14527182582421758</v>
          </cell>
          <cell r="P6903" t="str">
            <v>PROBADAS PRODUCIENDO</v>
          </cell>
          <cell r="Q6903" t="str">
            <v>PROBADAS PRODUCIENDO2017</v>
          </cell>
        </row>
        <row r="6904">
          <cell r="I6904">
            <v>0.22828915970741792</v>
          </cell>
          <cell r="J6904">
            <v>0.22828915970741792</v>
          </cell>
          <cell r="K6904">
            <v>0.13826092112616276</v>
          </cell>
          <cell r="L6904">
            <v>0.13826092112616276</v>
          </cell>
          <cell r="P6904" t="str">
            <v>PROBADAS PRODUCIENDO</v>
          </cell>
          <cell r="Q6904" t="str">
            <v>PROBADAS PRODUCIENDO2017</v>
          </cell>
        </row>
        <row r="6905">
          <cell r="I6905">
            <v>0.23199834058789096</v>
          </cell>
          <cell r="J6905">
            <v>0.23199834058789096</v>
          </cell>
          <cell r="K6905">
            <v>0.14050734739456294</v>
          </cell>
          <cell r="L6905">
            <v>0.14050734739456294</v>
          </cell>
          <cell r="P6905" t="str">
            <v>PROBADAS PRODUCIENDO</v>
          </cell>
          <cell r="Q6905" t="str">
            <v>PROBADAS PRODUCIENDO2017</v>
          </cell>
        </row>
        <row r="6906">
          <cell r="I6906">
            <v>0.22080196271668426</v>
          </cell>
          <cell r="J6906">
            <v>0.22080196271668426</v>
          </cell>
          <cell r="K6906">
            <v>0.13372637925865313</v>
          </cell>
          <cell r="L6906">
            <v>0.13372637925865313</v>
          </cell>
          <cell r="P6906" t="str">
            <v>PROBADAS PRODUCIENDO</v>
          </cell>
          <cell r="Q6906" t="str">
            <v>PROBADAS PRODUCIENDO2017</v>
          </cell>
        </row>
        <row r="6907">
          <cell r="I6907">
            <v>0.22438949363373806</v>
          </cell>
          <cell r="J6907">
            <v>0.22438949363373806</v>
          </cell>
          <cell r="K6907">
            <v>0.13589912951011562</v>
          </cell>
          <cell r="L6907">
            <v>0.13589912951011562</v>
          </cell>
          <cell r="P6907" t="str">
            <v>PROBADAS PRODUCIENDO</v>
          </cell>
          <cell r="Q6907" t="str">
            <v>PROBADAS PRODUCIENDO2017</v>
          </cell>
        </row>
        <row r="6908">
          <cell r="I6908">
            <v>0.22417880675036736</v>
          </cell>
          <cell r="J6908">
            <v>0.22417880675036736</v>
          </cell>
          <cell r="K6908">
            <v>0.13577152922194879</v>
          </cell>
          <cell r="L6908">
            <v>0.13577152922194879</v>
          </cell>
          <cell r="P6908" t="str">
            <v>PROBADAS PRODUCIENDO</v>
          </cell>
          <cell r="Q6908" t="str">
            <v>PROBADAS PRODUCIENDO2018</v>
          </cell>
        </row>
        <row r="6909">
          <cell r="I6909">
            <v>0.19924442081523616</v>
          </cell>
          <cell r="J6909">
            <v>0.19924442081523616</v>
          </cell>
          <cell r="K6909">
            <v>0.12067028143810819</v>
          </cell>
          <cell r="L6909">
            <v>0.12067028143810819</v>
          </cell>
          <cell r="P6909" t="str">
            <v>PROBADAS PRODUCIENDO</v>
          </cell>
          <cell r="Q6909" t="str">
            <v>PROBADAS PRODUCIENDO2018</v>
          </cell>
        </row>
        <row r="6910">
          <cell r="I6910">
            <v>0.21706361157079818</v>
          </cell>
          <cell r="J6910">
            <v>0.21706361157079818</v>
          </cell>
          <cell r="K6910">
            <v>0.13146228632675186</v>
          </cell>
          <cell r="L6910">
            <v>0.13146228632675186</v>
          </cell>
          <cell r="P6910" t="str">
            <v>PROBADAS PRODUCIENDO</v>
          </cell>
          <cell r="Q6910" t="str">
            <v>PROBADAS PRODUCIENDO2018</v>
          </cell>
        </row>
        <row r="6911">
          <cell r="I6911">
            <v>0.20658799260268096</v>
          </cell>
          <cell r="J6911">
            <v>0.20658799260268096</v>
          </cell>
          <cell r="K6911">
            <v>0.12511783821649175</v>
          </cell>
          <cell r="L6911">
            <v>0.12511783821649175</v>
          </cell>
          <cell r="P6911" t="str">
            <v>PROBADAS PRODUCIENDO</v>
          </cell>
          <cell r="Q6911" t="str">
            <v>PROBADAS PRODUCIENDO2018</v>
          </cell>
        </row>
        <row r="6912">
          <cell r="I6912">
            <v>0.20994457875542413</v>
          </cell>
          <cell r="J6912">
            <v>0.20994457875542413</v>
          </cell>
          <cell r="K6912">
            <v>0.12715071920791676</v>
          </cell>
          <cell r="L6912">
            <v>0.12715071920791676</v>
          </cell>
          <cell r="P6912" t="str">
            <v>PROBADAS PRODUCIENDO</v>
          </cell>
          <cell r="Q6912" t="str">
            <v>PROBADAS PRODUCIENDO2018</v>
          </cell>
        </row>
        <row r="6913">
          <cell r="I6913">
            <v>0.19981252854420711</v>
          </cell>
          <cell r="J6913">
            <v>0.19981252854420711</v>
          </cell>
          <cell r="K6913">
            <v>0.1210143498906229</v>
          </cell>
          <cell r="L6913">
            <v>0.1210143498906229</v>
          </cell>
          <cell r="P6913" t="str">
            <v>PROBADAS PRODUCIENDO</v>
          </cell>
          <cell r="Q6913" t="str">
            <v>PROBADAS PRODUCIENDO2018</v>
          </cell>
        </row>
        <row r="6914">
          <cell r="I6914">
            <v>0.20305902877883297</v>
          </cell>
          <cell r="J6914">
            <v>0.20305902877883297</v>
          </cell>
          <cell r="K6914">
            <v>0.12298055850714656</v>
          </cell>
          <cell r="L6914">
            <v>0.12298055850714656</v>
          </cell>
          <cell r="P6914" t="str">
            <v>PROBADAS PRODUCIENDO</v>
          </cell>
          <cell r="Q6914" t="str">
            <v>PROBADAS PRODUCIENDO2018</v>
          </cell>
        </row>
        <row r="6915">
          <cell r="I6915">
            <v>0.19964682904892633</v>
          </cell>
          <cell r="J6915">
            <v>0.19964682904892633</v>
          </cell>
          <cell r="K6915">
            <v>0.12091399573943579</v>
          </cell>
          <cell r="L6915">
            <v>0.12091399573943579</v>
          </cell>
          <cell r="P6915" t="str">
            <v>PROBADAS PRODUCIENDO</v>
          </cell>
          <cell r="Q6915" t="str">
            <v>PROBADAS PRODUCIENDO2018</v>
          </cell>
        </row>
        <row r="6916">
          <cell r="I6916">
            <v>0.19001175436195439</v>
          </cell>
          <cell r="J6916">
            <v>0.19001175436195439</v>
          </cell>
          <cell r="K6916">
            <v>0.11507861440530916</v>
          </cell>
          <cell r="L6916">
            <v>0.11507861440530916</v>
          </cell>
          <cell r="P6916" t="str">
            <v>PROBADAS PRODUCIENDO</v>
          </cell>
          <cell r="Q6916" t="str">
            <v>PROBADAS PRODUCIENDO2018</v>
          </cell>
        </row>
        <row r="6917">
          <cell r="I6917">
            <v>0.19309901425307532</v>
          </cell>
          <cell r="J6917">
            <v>0.19309901425307532</v>
          </cell>
          <cell r="K6917">
            <v>0.1169483807877747</v>
          </cell>
          <cell r="L6917">
            <v>0.1169483807877747</v>
          </cell>
          <cell r="P6917" t="str">
            <v>PROBADAS PRODUCIENDO</v>
          </cell>
          <cell r="Q6917" t="str">
            <v>PROBADAS PRODUCIENDO2018</v>
          </cell>
        </row>
        <row r="6918">
          <cell r="I6918">
            <v>0.18377994100170469</v>
          </cell>
          <cell r="J6918">
            <v>0.18377994100170469</v>
          </cell>
          <cell r="K6918">
            <v>0.11130438238930489</v>
          </cell>
          <cell r="L6918">
            <v>0.11130438238930489</v>
          </cell>
          <cell r="P6918" t="str">
            <v>PROBADAS PRODUCIENDO</v>
          </cell>
          <cell r="Q6918" t="str">
            <v>PROBADAS PRODUCIENDO2018</v>
          </cell>
        </row>
        <row r="6919">
          <cell r="I6919">
            <v>0.18676594806507768</v>
          </cell>
          <cell r="J6919">
            <v>0.18676594806507768</v>
          </cell>
          <cell r="K6919">
            <v>0.11311282606486221</v>
          </cell>
          <cell r="L6919">
            <v>0.11311282606486221</v>
          </cell>
          <cell r="P6919" t="str">
            <v>PROBADAS PRODUCIENDO</v>
          </cell>
          <cell r="Q6919" t="str">
            <v>PROBADAS PRODUCIENDO2018</v>
          </cell>
        </row>
        <row r="6920">
          <cell r="I6920">
            <v>0.1864975954915476</v>
          </cell>
          <cell r="J6920">
            <v>0.1864975954915476</v>
          </cell>
          <cell r="K6920">
            <v>0.11295030115982339</v>
          </cell>
          <cell r="L6920">
            <v>0.11295030115982339</v>
          </cell>
          <cell r="P6920" t="str">
            <v>PROBADAS PRODUCIENDO</v>
          </cell>
          <cell r="Q6920" t="str">
            <v>PROBADAS PRODUCIENDO2019</v>
          </cell>
        </row>
        <row r="6921">
          <cell r="I6921">
            <v>0.16575431877699673</v>
          </cell>
          <cell r="J6921">
            <v>0.16575431877699673</v>
          </cell>
          <cell r="K6921">
            <v>0.10038735445922496</v>
          </cell>
          <cell r="L6921">
            <v>0.10038735445922496</v>
          </cell>
          <cell r="P6921" t="str">
            <v>PROBADAS PRODUCIENDO</v>
          </cell>
          <cell r="Q6921" t="str">
            <v>PROBADAS PRODUCIENDO2019</v>
          </cell>
        </row>
        <row r="6922">
          <cell r="I6922">
            <v>0.18057836159215349</v>
          </cell>
          <cell r="J6922">
            <v>0.18057836159215349</v>
          </cell>
          <cell r="K6922">
            <v>0.10936537959657297</v>
          </cell>
          <cell r="L6922">
            <v>0.10936537959657297</v>
          </cell>
          <cell r="P6922" t="str">
            <v>PROBADAS PRODUCIENDO</v>
          </cell>
          <cell r="Q6922" t="str">
            <v>PROBADAS PRODUCIENDO2019</v>
          </cell>
        </row>
        <row r="6923">
          <cell r="I6923">
            <v>0.17186354248342547</v>
          </cell>
          <cell r="J6923">
            <v>0.17186354248342547</v>
          </cell>
          <cell r="K6923">
            <v>0.10408734134471341</v>
          </cell>
          <cell r="L6923">
            <v>0.10408734134471341</v>
          </cell>
          <cell r="P6923" t="str">
            <v>PROBADAS PRODUCIENDO</v>
          </cell>
          <cell r="Q6923" t="str">
            <v>PROBADAS PRODUCIENDO2019</v>
          </cell>
        </row>
        <row r="6924">
          <cell r="I6924">
            <v>0.17465593510796093</v>
          </cell>
          <cell r="J6924">
            <v>0.17465593510796093</v>
          </cell>
          <cell r="K6924">
            <v>0.10577852447802114</v>
          </cell>
          <cell r="L6924">
            <v>0.10577852447802114</v>
          </cell>
          <cell r="P6924" t="str">
            <v>PROBADAS PRODUCIENDO</v>
          </cell>
          <cell r="Q6924" t="str">
            <v>PROBADAS PRODUCIENDO2019</v>
          </cell>
        </row>
        <row r="6925">
          <cell r="I6925">
            <v>0.1662269358230474</v>
          </cell>
          <cell r="J6925">
            <v>0.1662269358230474</v>
          </cell>
          <cell r="K6925">
            <v>0.10067358998705572</v>
          </cell>
          <cell r="L6925">
            <v>0.10067358998705572</v>
          </cell>
          <cell r="P6925" t="str">
            <v>PROBADAS PRODUCIENDO</v>
          </cell>
          <cell r="Q6925" t="str">
            <v>PROBADAS PRODUCIENDO2019</v>
          </cell>
        </row>
        <row r="6926">
          <cell r="I6926">
            <v>0.16892774637823502</v>
          </cell>
          <cell r="J6926">
            <v>0.16892774637823502</v>
          </cell>
          <cell r="K6926">
            <v>0.10230930740625373</v>
          </cell>
          <cell r="L6926">
            <v>0.10230930740625373</v>
          </cell>
          <cell r="P6926" t="str">
            <v>PROBADAS PRODUCIENDO</v>
          </cell>
          <cell r="Q6926" t="str">
            <v>PROBADAS PRODUCIENDO2019</v>
          </cell>
        </row>
        <row r="6927">
          <cell r="I6927">
            <v>0.16608908801356143</v>
          </cell>
          <cell r="J6927">
            <v>0.16608908801356143</v>
          </cell>
          <cell r="K6927">
            <v>0.10059010391553494</v>
          </cell>
          <cell r="L6927">
            <v>0.10059010391553494</v>
          </cell>
          <cell r="P6927" t="str">
            <v>PROBADAS PRODUCIENDO</v>
          </cell>
          <cell r="Q6927" t="str">
            <v>PROBADAS PRODUCIENDO2019</v>
          </cell>
        </row>
        <row r="6928">
          <cell r="I6928">
            <v>0.15807352986357309</v>
          </cell>
          <cell r="J6928">
            <v>0.15807352986357309</v>
          </cell>
          <cell r="K6928">
            <v>9.5735565686132978E-2</v>
          </cell>
          <cell r="L6928">
            <v>9.5735565686132978E-2</v>
          </cell>
          <cell r="P6928" t="str">
            <v>PROBADAS PRODUCIENDO</v>
          </cell>
          <cell r="Q6928" t="str">
            <v>PROBADAS PRODUCIENDO2019</v>
          </cell>
        </row>
        <row r="6929">
          <cell r="I6929">
            <v>0.16064186607116698</v>
          </cell>
          <cell r="J6929">
            <v>0.16064186607116698</v>
          </cell>
          <cell r="K6929">
            <v>9.7291051414315224E-2</v>
          </cell>
          <cell r="L6929">
            <v>9.7291051414315224E-2</v>
          </cell>
          <cell r="P6929" t="str">
            <v>PROBADAS PRODUCIENDO</v>
          </cell>
          <cell r="Q6929" t="str">
            <v>PROBADAS PRODUCIENDO2019</v>
          </cell>
        </row>
        <row r="6930">
          <cell r="I6930">
            <v>0.15288919409122917</v>
          </cell>
          <cell r="J6930">
            <v>0.15288919409122917</v>
          </cell>
          <cell r="K6930">
            <v>9.2595727420355295E-2</v>
          </cell>
          <cell r="L6930">
            <v>9.2595727420355295E-2</v>
          </cell>
          <cell r="P6930" t="str">
            <v>PROBADAS PRODUCIENDO</v>
          </cell>
          <cell r="Q6930" t="str">
            <v>PROBADAS PRODUCIENDO2019</v>
          </cell>
        </row>
        <row r="6931">
          <cell r="I6931">
            <v>0.15537329660524818</v>
          </cell>
          <cell r="J6931">
            <v>0.15537329660524818</v>
          </cell>
          <cell r="K6931">
            <v>9.4100197900689367E-2</v>
          </cell>
          <cell r="L6931">
            <v>9.4100197900689367E-2</v>
          </cell>
          <cell r="P6931" t="str">
            <v>PROBADAS PRODUCIENDO</v>
          </cell>
          <cell r="Q6931" t="str">
            <v>PROBADAS PRODUCIENDO2019</v>
          </cell>
        </row>
        <row r="6932">
          <cell r="I6932">
            <v>0.15475173295538425</v>
          </cell>
          <cell r="J6932">
            <v>0.15475173295538425</v>
          </cell>
          <cell r="K6932">
            <v>9.3723754433645778E-2</v>
          </cell>
          <cell r="L6932">
            <v>9.3723754433645778E-2</v>
          </cell>
          <cell r="P6932" t="str">
            <v>PROBADAS PRODUCIENDO</v>
          </cell>
          <cell r="Q6932" t="str">
            <v>PROBADAS PRODUCIENDO2020</v>
          </cell>
        </row>
        <row r="6933">
          <cell r="I6933">
            <v>0.14241269467836357</v>
          </cell>
          <cell r="J6933">
            <v>0.14241269467836357</v>
          </cell>
          <cell r="K6933">
            <v>8.6250746078022009E-2</v>
          </cell>
          <cell r="L6933">
            <v>8.6250746078022009E-2</v>
          </cell>
          <cell r="P6933" t="str">
            <v>PROBADAS PRODUCIENDO</v>
          </cell>
          <cell r="Q6933" t="str">
            <v>PROBADAS PRODUCIENDO2020</v>
          </cell>
        </row>
        <row r="6934">
          <cell r="I6934">
            <v>0.14975818804479049</v>
          </cell>
          <cell r="J6934">
            <v>0.14975818804479049</v>
          </cell>
          <cell r="K6934">
            <v>9.0699466640443496E-2</v>
          </cell>
          <cell r="L6934">
            <v>9.0699466640443496E-2</v>
          </cell>
          <cell r="P6934" t="str">
            <v>PROBADAS PRODUCIENDO</v>
          </cell>
          <cell r="Q6934" t="str">
            <v>PROBADAS PRODUCIENDO2020</v>
          </cell>
        </row>
        <row r="6935">
          <cell r="I6935">
            <v>0.142530768838218</v>
          </cell>
          <cell r="J6935">
            <v>0.142530768838218</v>
          </cell>
          <cell r="K6935">
            <v>8.6322256447255497E-2</v>
          </cell>
          <cell r="L6935">
            <v>8.6322256447255497E-2</v>
          </cell>
          <cell r="P6935" t="str">
            <v>PROBADAS PRODUCIENDO</v>
          </cell>
          <cell r="Q6935" t="str">
            <v>PROBADAS PRODUCIENDO2020</v>
          </cell>
        </row>
        <row r="6936">
          <cell r="I6936">
            <v>0.14484657044408672</v>
          </cell>
          <cell r="J6936">
            <v>0.14484657044408672</v>
          </cell>
          <cell r="K6936">
            <v>8.7724797258142945E-2</v>
          </cell>
          <cell r="L6936">
            <v>8.7724797258142945E-2</v>
          </cell>
          <cell r="P6936" t="str">
            <v>PROBADAS PRODUCIENDO</v>
          </cell>
          <cell r="Q6936" t="str">
            <v>PROBADAS PRODUCIENDO2020</v>
          </cell>
        </row>
        <row r="6937">
          <cell r="I6937">
            <v>0.13785618882355821</v>
          </cell>
          <cell r="J6937">
            <v>0.13785618882355821</v>
          </cell>
          <cell r="K6937">
            <v>8.3491146378195935E-2</v>
          </cell>
          <cell r="L6937">
            <v>8.3491146378195935E-2</v>
          </cell>
          <cell r="P6937" t="str">
            <v>PROBADAS PRODUCIENDO</v>
          </cell>
          <cell r="Q6937" t="str">
            <v>PROBADAS PRODUCIENDO2020</v>
          </cell>
        </row>
        <row r="6938">
          <cell r="I6938">
            <v>0.14009603911033305</v>
          </cell>
          <cell r="J6938">
            <v>0.14009603911033305</v>
          </cell>
          <cell r="K6938">
            <v>8.4847688073960606E-2</v>
          </cell>
          <cell r="L6938">
            <v>8.4847688073960606E-2</v>
          </cell>
          <cell r="P6938" t="str">
            <v>PROBADAS PRODUCIENDO</v>
          </cell>
          <cell r="Q6938" t="str">
            <v>PROBADAS PRODUCIENDO2020</v>
          </cell>
        </row>
        <row r="6939">
          <cell r="I6939">
            <v>0.13774186815970138</v>
          </cell>
          <cell r="J6939">
            <v>0.13774186815970138</v>
          </cell>
          <cell r="K6939">
            <v>8.3421909274214057E-2</v>
          </cell>
          <cell r="L6939">
            <v>8.3421909274214057E-2</v>
          </cell>
          <cell r="P6939" t="str">
            <v>PROBADAS PRODUCIENDO</v>
          </cell>
          <cell r="Q6939" t="str">
            <v>PROBADAS PRODUCIENDO2020</v>
          </cell>
        </row>
        <row r="6940">
          <cell r="I6940">
            <v>0.13109436369612548</v>
          </cell>
          <cell r="J6940">
            <v>0.13109436369612548</v>
          </cell>
          <cell r="K6940">
            <v>7.9395918327021392E-2</v>
          </cell>
          <cell r="L6940">
            <v>7.9395918327021392E-2</v>
          </cell>
          <cell r="P6940" t="str">
            <v>PROBADAS PRODUCIENDO</v>
          </cell>
          <cell r="Q6940" t="str">
            <v>PROBADAS PRODUCIENDO2020</v>
          </cell>
        </row>
        <row r="6941">
          <cell r="I6941">
            <v>0.13322434966647007</v>
          </cell>
          <cell r="J6941">
            <v>0.13322434966647007</v>
          </cell>
          <cell r="K6941">
            <v>8.0685921858608609E-2</v>
          </cell>
          <cell r="L6941">
            <v>8.0685921858608609E-2</v>
          </cell>
          <cell r="P6941" t="str">
            <v>PROBADAS PRODUCIENDO</v>
          </cell>
          <cell r="Q6941" t="str">
            <v>PROBADAS PRODUCIENDO2020</v>
          </cell>
        </row>
        <row r="6942">
          <cell r="I6942">
            <v>0.12679486333165102</v>
          </cell>
          <cell r="J6942">
            <v>0.12679486333165102</v>
          </cell>
          <cell r="K6942">
            <v>7.6791971291006289E-2</v>
          </cell>
          <cell r="L6942">
            <v>7.6791971291006289E-2</v>
          </cell>
          <cell r="P6942" t="str">
            <v>PROBADAS PRODUCIENDO</v>
          </cell>
          <cell r="Q6942" t="str">
            <v>PROBADAS PRODUCIENDO2020</v>
          </cell>
        </row>
        <row r="6943">
          <cell r="I6943">
            <v>0.12885499217619889</v>
          </cell>
          <cell r="J6943">
            <v>0.12885499217619889</v>
          </cell>
          <cell r="K6943">
            <v>7.8039666591347409E-2</v>
          </cell>
          <cell r="L6943">
            <v>7.8039666591347409E-2</v>
          </cell>
          <cell r="P6943" t="str">
            <v>PROBADAS PRODUCIENDO</v>
          </cell>
          <cell r="Q6943" t="str">
            <v>PROBADAS PRODUCIENDO2020</v>
          </cell>
        </row>
        <row r="6944">
          <cell r="I6944">
            <v>0.12820466048079976</v>
          </cell>
          <cell r="J6944">
            <v>0.12820466048079976</v>
          </cell>
          <cell r="K6944">
            <v>7.7645800061028308E-2</v>
          </cell>
          <cell r="L6944">
            <v>7.7645800061028308E-2</v>
          </cell>
          <cell r="P6944" t="str">
            <v>PROBADAS PRODUCIENDO</v>
          </cell>
          <cell r="Q6944" t="str">
            <v>PROBADAS PRODUCIENDO2021</v>
          </cell>
        </row>
        <row r="6945">
          <cell r="I6945">
            <v>0.113945040985756</v>
          </cell>
          <cell r="J6945">
            <v>0.113945040985756</v>
          </cell>
          <cell r="K6945">
            <v>6.9009611952840721E-2</v>
          </cell>
          <cell r="L6945">
            <v>6.9009611952840721E-2</v>
          </cell>
          <cell r="P6945" t="str">
            <v>PROBADAS PRODUCIENDO</v>
          </cell>
          <cell r="Q6945" t="str">
            <v>PROBADAS PRODUCIENDO2021</v>
          </cell>
        </row>
        <row r="6946">
          <cell r="I6946">
            <v>0.12413558189361221</v>
          </cell>
          <cell r="J6946">
            <v>0.12413558189361221</v>
          </cell>
          <cell r="K6946">
            <v>7.518140554347727E-2</v>
          </cell>
          <cell r="L6946">
            <v>7.518140554347727E-2</v>
          </cell>
          <cell r="P6946" t="str">
            <v>PROBADAS PRODUCIENDO</v>
          </cell>
          <cell r="Q6946" t="str">
            <v>PROBADAS PRODUCIENDO2021</v>
          </cell>
        </row>
        <row r="6947">
          <cell r="I6947">
            <v>0.11814472489600182</v>
          </cell>
          <cell r="J6947">
            <v>0.11814472489600182</v>
          </cell>
          <cell r="K6947">
            <v>7.1553106206415862E-2</v>
          </cell>
          <cell r="L6947">
            <v>7.1553106206415862E-2</v>
          </cell>
          <cell r="P6947" t="str">
            <v>PROBADAS PRODUCIENDO</v>
          </cell>
          <cell r="Q6947" t="str">
            <v>PROBADAS PRODUCIENDO2021</v>
          </cell>
        </row>
        <row r="6948">
          <cell r="I6948">
            <v>0.12006430861726403</v>
          </cell>
          <cell r="J6948">
            <v>0.12006430861726403</v>
          </cell>
          <cell r="K6948">
            <v>7.2715681835590046E-2</v>
          </cell>
          <cell r="L6948">
            <v>7.2715681835590046E-2</v>
          </cell>
          <cell r="P6948" t="str">
            <v>PROBADAS PRODUCIENDO</v>
          </cell>
          <cell r="Q6948" t="str">
            <v>PROBADAS PRODUCIENDO2021</v>
          </cell>
        </row>
        <row r="6949">
          <cell r="P6949" t="str">
            <v>PROBADAS PRODUCIENDO</v>
          </cell>
          <cell r="Q6949" t="str">
            <v>PROBADAS PRODUCIENDO2021</v>
          </cell>
        </row>
        <row r="6950">
          <cell r="I6950">
            <v>0.62379622042588878</v>
          </cell>
          <cell r="J6950">
            <v>0.62379622042588878</v>
          </cell>
          <cell r="K6950">
            <v>0.12693245654770849</v>
          </cell>
          <cell r="L6950">
            <v>0.12693245654770849</v>
          </cell>
          <cell r="P6950" t="str">
            <v>PROBADAS PRODUCIENDO</v>
          </cell>
          <cell r="Q6950" t="str">
            <v>PROBADAS PRODUCIENDO2012</v>
          </cell>
        </row>
        <row r="6951">
          <cell r="I6951">
            <v>0.57492077183306822</v>
          </cell>
          <cell r="J6951">
            <v>0.57492077183306822</v>
          </cell>
          <cell r="K6951">
            <v>0.11698709209756426</v>
          </cell>
          <cell r="L6951">
            <v>0.11698709209756426</v>
          </cell>
          <cell r="P6951" t="str">
            <v>PROBADAS PRODUCIENDO</v>
          </cell>
          <cell r="Q6951" t="str">
            <v>PROBADAS PRODUCIENDO2012</v>
          </cell>
        </row>
        <row r="6952">
          <cell r="I6952">
            <v>0.60550977300910769</v>
          </cell>
          <cell r="J6952">
            <v>0.60550977300910769</v>
          </cell>
          <cell r="K6952">
            <v>0.12321145982451931</v>
          </cell>
          <cell r="L6952">
            <v>0.12321145982451931</v>
          </cell>
          <cell r="P6952" t="str">
            <v>PROBADAS PRODUCIENDO</v>
          </cell>
          <cell r="Q6952" t="str">
            <v>PROBADAS PRODUCIENDO2012</v>
          </cell>
        </row>
        <row r="6953">
          <cell r="I6953">
            <v>0.57721988731839802</v>
          </cell>
          <cell r="J6953">
            <v>0.57721988731839802</v>
          </cell>
          <cell r="K6953">
            <v>0.11745492496811377</v>
          </cell>
          <cell r="L6953">
            <v>0.11745492496811377</v>
          </cell>
          <cell r="P6953" t="str">
            <v>PROBADAS PRODUCIENDO</v>
          </cell>
          <cell r="Q6953" t="str">
            <v>PROBADAS PRODUCIENDO2012</v>
          </cell>
        </row>
        <row r="6954">
          <cell r="I6954">
            <v>0.58757399831926727</v>
          </cell>
          <cell r="J6954">
            <v>0.58757399831926727</v>
          </cell>
          <cell r="K6954">
            <v>0.11956181933789801</v>
          </cell>
          <cell r="L6954">
            <v>0.11956181933789801</v>
          </cell>
          <cell r="P6954" t="str">
            <v>PROBADAS PRODUCIENDO</v>
          </cell>
          <cell r="Q6954" t="str">
            <v>PROBADAS PRODUCIENDO2012</v>
          </cell>
        </row>
        <row r="6955">
          <cell r="I6955">
            <v>0.56017258320802976</v>
          </cell>
          <cell r="J6955">
            <v>0.56017258320802976</v>
          </cell>
          <cell r="K6955">
            <v>0.11398607389561524</v>
          </cell>
          <cell r="L6955">
            <v>0.11398607389561524</v>
          </cell>
          <cell r="P6955" t="str">
            <v>PROBADAS PRODUCIENDO</v>
          </cell>
          <cell r="Q6955" t="str">
            <v>PROBADAS PRODUCIENDO2012</v>
          </cell>
        </row>
        <row r="6956">
          <cell r="I6956">
            <v>0.57027199179465271</v>
          </cell>
          <cell r="J6956">
            <v>0.57027199179465271</v>
          </cell>
          <cell r="K6956">
            <v>0.11604114043754435</v>
          </cell>
          <cell r="L6956">
            <v>0.11604114043754435</v>
          </cell>
          <cell r="P6956" t="str">
            <v>PROBADAS PRODUCIENDO</v>
          </cell>
          <cell r="Q6956" t="str">
            <v>PROBADAS PRODUCIENDO2012</v>
          </cell>
        </row>
        <row r="6957">
          <cell r="I6957">
            <v>0.56171367747706613</v>
          </cell>
          <cell r="J6957">
            <v>0.56171367747706613</v>
          </cell>
          <cell r="K6957">
            <v>0.1142996616906917</v>
          </cell>
          <cell r="L6957">
            <v>0.1142996616906917</v>
          </cell>
          <cell r="P6957" t="str">
            <v>PROBADAS PRODUCIENDO</v>
          </cell>
          <cell r="Q6957" t="str">
            <v>PROBADAS PRODUCIENDO2012</v>
          </cell>
        </row>
        <row r="6958">
          <cell r="I6958">
            <v>0.53558998648950218</v>
          </cell>
          <cell r="J6958">
            <v>0.53558998648950218</v>
          </cell>
          <cell r="K6958">
            <v>0.10898391247233187</v>
          </cell>
          <cell r="L6958">
            <v>0.10898391247233187</v>
          </cell>
          <cell r="P6958" t="str">
            <v>PROBADAS PRODUCIENDO</v>
          </cell>
          <cell r="Q6958" t="str">
            <v>PROBADAS PRODUCIENDO2012</v>
          </cell>
        </row>
        <row r="6959">
          <cell r="I6959">
            <v>0.54531878082998664</v>
          </cell>
          <cell r="J6959">
            <v>0.54531878082998664</v>
          </cell>
          <cell r="K6959">
            <v>0.11096356500059186</v>
          </cell>
          <cell r="L6959">
            <v>0.11096356500059186</v>
          </cell>
          <cell r="P6959" t="str">
            <v>PROBADAS PRODUCIENDO</v>
          </cell>
          <cell r="Q6959" t="str">
            <v>PROBADAS PRODUCIENDO2012</v>
          </cell>
        </row>
        <row r="6960">
          <cell r="I6960">
            <v>0.5200030648486661</v>
          </cell>
          <cell r="J6960">
            <v>0.5200030648486661</v>
          </cell>
          <cell r="K6960">
            <v>0.10581222564720626</v>
          </cell>
          <cell r="L6960">
            <v>0.10581222564720626</v>
          </cell>
          <cell r="P6960" t="str">
            <v>PROBADAS PRODUCIENDO</v>
          </cell>
          <cell r="Q6960" t="str">
            <v>PROBADAS PRODUCIENDO2012</v>
          </cell>
        </row>
        <row r="6961">
          <cell r="I6961">
            <v>0.52949477262285216</v>
          </cell>
          <cell r="J6961">
            <v>0.52949477262285216</v>
          </cell>
          <cell r="K6961">
            <v>0.10774363488817254</v>
          </cell>
          <cell r="L6961">
            <v>0.10774363488817254</v>
          </cell>
          <cell r="P6961" t="str">
            <v>PROBADAS PRODUCIENDO</v>
          </cell>
          <cell r="Q6961" t="str">
            <v>PROBADAS PRODUCIENDO2012</v>
          </cell>
        </row>
        <row r="6962">
          <cell r="I6962">
            <v>0.53721419200191334</v>
          </cell>
          <cell r="J6962">
            <v>0.53721419200191334</v>
          </cell>
          <cell r="K6962">
            <v>0.10931441206318854</v>
          </cell>
          <cell r="L6962">
            <v>0.10931441206318854</v>
          </cell>
          <cell r="P6962" t="str">
            <v>PROBADAS PRODUCIENDO</v>
          </cell>
          <cell r="Q6962" t="str">
            <v>PROBADAS PRODUCIENDO2013</v>
          </cell>
        </row>
        <row r="6963">
          <cell r="I6963">
            <v>0.47841348160543212</v>
          </cell>
          <cell r="J6963">
            <v>0.47841348160543212</v>
          </cell>
          <cell r="K6963">
            <v>9.7349417128977503E-2</v>
          </cell>
          <cell r="L6963">
            <v>9.7349417128977503E-2</v>
          </cell>
          <cell r="P6963" t="str">
            <v>PROBADAS PRODUCIENDO</v>
          </cell>
          <cell r="Q6963" t="str">
            <v>PROBADAS PRODUCIENDO2013</v>
          </cell>
        </row>
        <row r="6964">
          <cell r="I6964">
            <v>0.52225876423579987</v>
          </cell>
          <cell r="J6964">
            <v>0.52225876423579987</v>
          </cell>
          <cell r="K6964">
            <v>0.10627122404294287</v>
          </cell>
          <cell r="L6964">
            <v>0.10627122404294287</v>
          </cell>
          <cell r="P6964" t="str">
            <v>PROBADAS PRODUCIENDO</v>
          </cell>
          <cell r="Q6964" t="str">
            <v>PROBADAS PRODUCIENDO2013</v>
          </cell>
        </row>
        <row r="6965">
          <cell r="I6965">
            <v>0.49811927361725566</v>
          </cell>
          <cell r="J6965">
            <v>0.49811927361725566</v>
          </cell>
          <cell r="K6965">
            <v>0.10135922755484258</v>
          </cell>
          <cell r="L6965">
            <v>0.10135922755484258</v>
          </cell>
          <cell r="P6965" t="str">
            <v>PROBADAS PRODUCIENDO</v>
          </cell>
          <cell r="Q6965" t="str">
            <v>PROBADAS PRODUCIENDO2013</v>
          </cell>
        </row>
        <row r="6966">
          <cell r="I6966">
            <v>0.50731853065496557</v>
          </cell>
          <cell r="J6966">
            <v>0.50731853065496557</v>
          </cell>
          <cell r="K6966">
            <v>0.10323112779401539</v>
          </cell>
          <cell r="L6966">
            <v>0.10323112779401539</v>
          </cell>
          <cell r="P6966" t="str">
            <v>PROBADAS PRODUCIENDO</v>
          </cell>
          <cell r="Q6966" t="str">
            <v>PROBADAS PRODUCIENDO2013</v>
          </cell>
        </row>
        <row r="6967">
          <cell r="I6967">
            <v>0.48391024639020658</v>
          </cell>
          <cell r="J6967">
            <v>0.48391024639020658</v>
          </cell>
          <cell r="K6967">
            <v>9.8467919989927835E-2</v>
          </cell>
          <cell r="L6967">
            <v>9.8467919989927835E-2</v>
          </cell>
          <cell r="P6967" t="str">
            <v>PROBADAS PRODUCIENDO</v>
          </cell>
          <cell r="Q6967" t="str">
            <v>PROBADAS PRODUCIENDO2013</v>
          </cell>
        </row>
        <row r="6968">
          <cell r="I6968">
            <v>0.49288824780079404</v>
          </cell>
          <cell r="J6968">
            <v>0.49288824780079404</v>
          </cell>
          <cell r="K6968">
            <v>0.1002947982822596</v>
          </cell>
          <cell r="L6968">
            <v>0.1002947982822596</v>
          </cell>
          <cell r="P6968" t="str">
            <v>PROBADAS PRODUCIENDO</v>
          </cell>
          <cell r="Q6968" t="str">
            <v>PROBADAS PRODUCIENDO2013</v>
          </cell>
        </row>
        <row r="6969">
          <cell r="I6969">
            <v>0.48574374799090042</v>
          </cell>
          <cell r="J6969">
            <v>0.48574374799090042</v>
          </cell>
          <cell r="K6969">
            <v>9.8841007954618171E-2</v>
          </cell>
          <cell r="L6969">
            <v>9.8841007954618171E-2</v>
          </cell>
          <cell r="P6969" t="str">
            <v>PROBADAS PRODUCIENDO</v>
          </cell>
          <cell r="Q6969" t="str">
            <v>PROBADAS PRODUCIENDO2013</v>
          </cell>
        </row>
        <row r="6970">
          <cell r="I6970">
            <v>0.46338881193341624</v>
          </cell>
          <cell r="J6970">
            <v>0.46338881193341624</v>
          </cell>
          <cell r="K6970">
            <v>9.4292139499137465E-2</v>
          </cell>
          <cell r="L6970">
            <v>9.4292139499137465E-2</v>
          </cell>
          <cell r="P6970" t="str">
            <v>PROBADAS PRODUCIENDO</v>
          </cell>
          <cell r="Q6970" t="str">
            <v>PROBADAS PRODUCIENDO2013</v>
          </cell>
        </row>
        <row r="6971">
          <cell r="I6971">
            <v>0.47204467253125554</v>
          </cell>
          <cell r="J6971">
            <v>0.47204467253125554</v>
          </cell>
          <cell r="K6971">
            <v>9.6053467338649126E-2</v>
          </cell>
          <cell r="L6971">
            <v>9.6053467338649126E-2</v>
          </cell>
          <cell r="P6971" t="str">
            <v>PROBADAS PRODUCIENDO</v>
          </cell>
          <cell r="Q6971" t="str">
            <v>PROBADAS PRODUCIENDO2013</v>
          </cell>
        </row>
        <row r="6972">
          <cell r="I6972">
            <v>0.45035695037446727</v>
          </cell>
          <cell r="J6972">
            <v>0.45035695037446727</v>
          </cell>
          <cell r="K6972">
            <v>9.1640366136455542E-2</v>
          </cell>
          <cell r="L6972">
            <v>9.1640366136455542E-2</v>
          </cell>
          <cell r="P6972" t="str">
            <v>PROBADAS PRODUCIENDO</v>
          </cell>
          <cell r="Q6972" t="str">
            <v>PROBADAS PRODUCIENDO2013</v>
          </cell>
        </row>
        <row r="6973">
          <cell r="I6973">
            <v>0.45880660622439923</v>
          </cell>
          <cell r="J6973">
            <v>0.45880660622439923</v>
          </cell>
          <cell r="K6973">
            <v>9.3359734639974712E-2</v>
          </cell>
          <cell r="L6973">
            <v>9.3359734639974712E-2</v>
          </cell>
          <cell r="P6973" t="str">
            <v>PROBADAS PRODUCIENDO</v>
          </cell>
          <cell r="Q6973" t="str">
            <v>PROBADAS PRODUCIENDO2013</v>
          </cell>
        </row>
        <row r="6974">
          <cell r="I6974">
            <v>0.46308872741148133</v>
          </cell>
          <cell r="J6974">
            <v>0.46308872741148133</v>
          </cell>
          <cell r="K6974">
            <v>9.423107714528875E-2</v>
          </cell>
          <cell r="L6974">
            <v>9.423107714528875E-2</v>
          </cell>
          <cell r="P6974" t="str">
            <v>PROBADAS PRODUCIENDO</v>
          </cell>
          <cell r="Q6974" t="str">
            <v>PROBADAS PRODUCIENDO2014</v>
          </cell>
        </row>
        <row r="6975">
          <cell r="I6975">
            <v>0.41259856939391382</v>
          </cell>
          <cell r="J6975">
            <v>0.41259856939391382</v>
          </cell>
          <cell r="K6975">
            <v>8.3957145404765746E-2</v>
          </cell>
          <cell r="L6975">
            <v>8.3957145404765746E-2</v>
          </cell>
          <cell r="P6975" t="str">
            <v>PROBADAS PRODUCIENDO</v>
          </cell>
          <cell r="Q6975" t="str">
            <v>PROBADAS PRODUCIENDO2014</v>
          </cell>
        </row>
        <row r="6976">
          <cell r="I6976">
            <v>0.45062611384175355</v>
          </cell>
          <cell r="J6976">
            <v>0.45062611384175355</v>
          </cell>
          <cell r="K6976">
            <v>9.1695136555058315E-2</v>
          </cell>
          <cell r="L6976">
            <v>9.1695136555058315E-2</v>
          </cell>
          <cell r="P6976" t="str">
            <v>PROBADAS PRODUCIENDO</v>
          </cell>
          <cell r="Q6976" t="str">
            <v>PROBADAS PRODUCIENDO2014</v>
          </cell>
        </row>
        <row r="6977">
          <cell r="I6977">
            <v>0.4300076196617636</v>
          </cell>
          <cell r="J6977">
            <v>0.4300076196617636</v>
          </cell>
          <cell r="K6977">
            <v>8.7499605978111378E-2</v>
          </cell>
          <cell r="L6977">
            <v>8.7499605978111378E-2</v>
          </cell>
          <cell r="P6977" t="str">
            <v>PROBADAS PRODUCIENDO</v>
          </cell>
          <cell r="Q6977" t="str">
            <v>PROBADAS PRODUCIENDO2014</v>
          </cell>
        </row>
        <row r="6978">
          <cell r="I6978">
            <v>0.43816175801913365</v>
          </cell>
          <cell r="J6978">
            <v>0.43816175801913365</v>
          </cell>
          <cell r="K6978">
            <v>8.9158841444501674E-2</v>
          </cell>
          <cell r="L6978">
            <v>8.9158841444501674E-2</v>
          </cell>
          <cell r="P6978" t="str">
            <v>PROBADAS PRODUCIENDO</v>
          </cell>
          <cell r="Q6978" t="str">
            <v>PROBADAS PRODUCIENDO2014</v>
          </cell>
        </row>
        <row r="6979">
          <cell r="I6979">
            <v>0.41814638246777402</v>
          </cell>
          <cell r="J6979">
            <v>0.41814638246777402</v>
          </cell>
          <cell r="K6979">
            <v>8.5086035768115173E-2</v>
          </cell>
          <cell r="L6979">
            <v>8.5086035768115173E-2</v>
          </cell>
          <cell r="P6979" t="str">
            <v>PROBADAS PRODUCIENDO</v>
          </cell>
          <cell r="Q6979" t="str">
            <v>PROBADAS PRODUCIENDO2014</v>
          </cell>
        </row>
        <row r="6980">
          <cell r="I6980">
            <v>0.42610884035356522</v>
          </cell>
          <cell r="J6980">
            <v>0.42610884035356522</v>
          </cell>
          <cell r="K6980">
            <v>8.6706267354178801E-2</v>
          </cell>
          <cell r="L6980">
            <v>8.6706267354178801E-2</v>
          </cell>
          <cell r="P6980" t="str">
            <v>PROBADAS PRODUCIENDO</v>
          </cell>
          <cell r="Q6980" t="str">
            <v>PROBADAS PRODUCIENDO2014</v>
          </cell>
        </row>
        <row r="6981">
          <cell r="I6981">
            <v>0.42013618633089861</v>
          </cell>
          <cell r="J6981">
            <v>0.42013618633089861</v>
          </cell>
          <cell r="K6981">
            <v>8.5490928718928619E-2</v>
          </cell>
          <cell r="L6981">
            <v>8.5490928718928619E-2</v>
          </cell>
          <cell r="P6981" t="str">
            <v>PROBADAS PRODUCIENDO</v>
          </cell>
          <cell r="Q6981" t="str">
            <v>PROBADAS PRODUCIENDO2014</v>
          </cell>
        </row>
        <row r="6982">
          <cell r="I6982">
            <v>0.40099101746630533</v>
          </cell>
          <cell r="J6982">
            <v>0.40099101746630533</v>
          </cell>
          <cell r="K6982">
            <v>8.1595196049461027E-2</v>
          </cell>
          <cell r="L6982">
            <v>8.1595196049461027E-2</v>
          </cell>
          <cell r="P6982" t="str">
            <v>PROBADAS PRODUCIENDO</v>
          </cell>
          <cell r="Q6982" t="str">
            <v>PROBADAS PRODUCIENDO2014</v>
          </cell>
        </row>
        <row r="6983">
          <cell r="I6983">
            <v>0.40867421449146513</v>
          </cell>
          <cell r="J6983">
            <v>0.40867421449146513</v>
          </cell>
          <cell r="K6983">
            <v>8.3158602560449116E-2</v>
          </cell>
          <cell r="L6983">
            <v>8.3158602560449116E-2</v>
          </cell>
          <cell r="P6983" t="str">
            <v>PROBADAS PRODUCIENDO</v>
          </cell>
          <cell r="Q6983" t="str">
            <v>PROBADAS PRODUCIENDO2014</v>
          </cell>
        </row>
        <row r="6984">
          <cell r="I6984">
            <v>0.39008112065355627</v>
          </cell>
          <cell r="J6984">
            <v>0.39008112065355627</v>
          </cell>
          <cell r="K6984">
            <v>7.9375208242900147E-2</v>
          </cell>
          <cell r="L6984">
            <v>7.9375208242900147E-2</v>
          </cell>
          <cell r="P6984" t="str">
            <v>PROBADAS PRODUCIENDO</v>
          </cell>
          <cell r="Q6984" t="str">
            <v>PROBADAS PRODUCIENDO2014</v>
          </cell>
        </row>
        <row r="6985">
          <cell r="I6985">
            <v>0.39758544351468578</v>
          </cell>
          <cell r="J6985">
            <v>0.39758544351468578</v>
          </cell>
          <cell r="K6985">
            <v>8.0902216750325773E-2</v>
          </cell>
          <cell r="L6985">
            <v>8.0902216750325773E-2</v>
          </cell>
          <cell r="P6985" t="str">
            <v>PROBADAS PRODUCIENDO</v>
          </cell>
          <cell r="Q6985" t="str">
            <v>PROBADAS PRODUCIENDO2014</v>
          </cell>
        </row>
        <row r="6986">
          <cell r="I6986">
            <v>0.40070456507779861</v>
          </cell>
          <cell r="J6986">
            <v>0.40070456507779861</v>
          </cell>
          <cell r="K6986">
            <v>8.1536907614605997E-2</v>
          </cell>
          <cell r="L6986">
            <v>8.1536907614605997E-2</v>
          </cell>
          <cell r="P6986" t="str">
            <v>PROBADAS PRODUCIENDO</v>
          </cell>
          <cell r="Q6986" t="str">
            <v>PROBADAS PRODUCIENDO2015</v>
          </cell>
        </row>
        <row r="6987">
          <cell r="I6987">
            <v>0.35717561347663518</v>
          </cell>
          <cell r="J6987">
            <v>0.35717561347663518</v>
          </cell>
          <cell r="K6987">
            <v>7.2679468956337603E-2</v>
          </cell>
          <cell r="L6987">
            <v>7.2679468956337603E-2</v>
          </cell>
          <cell r="P6987" t="str">
            <v>PROBADAS PRODUCIENDO</v>
          </cell>
          <cell r="Q6987" t="str">
            <v>PROBADAS PRODUCIENDO2015</v>
          </cell>
        </row>
        <row r="6988">
          <cell r="I6988">
            <v>0.39026831570213533</v>
          </cell>
          <cell r="J6988">
            <v>0.39026831570213533</v>
          </cell>
          <cell r="K6988">
            <v>7.9413299412085955E-2</v>
          </cell>
          <cell r="L6988">
            <v>7.9413299412085955E-2</v>
          </cell>
          <cell r="P6988" t="str">
            <v>PROBADAS PRODUCIENDO</v>
          </cell>
          <cell r="Q6988" t="str">
            <v>PROBADAS PRODUCIENDO2015</v>
          </cell>
        </row>
        <row r="6989">
          <cell r="I6989">
            <v>0.37258166073727839</v>
          </cell>
          <cell r="J6989">
            <v>0.37258166073727839</v>
          </cell>
          <cell r="K6989">
            <v>7.5814350766215247E-2</v>
          </cell>
          <cell r="L6989">
            <v>7.5814350766215247E-2</v>
          </cell>
          <cell r="P6989" t="str">
            <v>PROBADAS PRODUCIENDO</v>
          </cell>
          <cell r="Q6989" t="str">
            <v>PROBADAS PRODUCIENDO2015</v>
          </cell>
        </row>
        <row r="6990">
          <cell r="I6990">
            <v>0.3798193184514404</v>
          </cell>
          <cell r="J6990">
            <v>0.3798193184514404</v>
          </cell>
          <cell r="K6990">
            <v>7.728709722287512E-2</v>
          </cell>
          <cell r="L6990">
            <v>7.728709722287512E-2</v>
          </cell>
          <cell r="P6990" t="str">
            <v>PROBADAS PRODUCIENDO</v>
          </cell>
          <cell r="Q6990" t="str">
            <v>PROBADAS PRODUCIENDO2015</v>
          </cell>
        </row>
        <row r="6991">
          <cell r="I6991">
            <v>0.36263284162205561</v>
          </cell>
          <cell r="J6991">
            <v>0.36263284162205561</v>
          </cell>
          <cell r="K6991">
            <v>7.3789926749696103E-2</v>
          </cell>
          <cell r="L6991">
            <v>7.3789926749696103E-2</v>
          </cell>
          <cell r="P6991" t="str">
            <v>PROBADAS PRODUCIENDO</v>
          </cell>
          <cell r="Q6991" t="str">
            <v>PROBADAS PRODUCIENDO2015</v>
          </cell>
        </row>
        <row r="6992">
          <cell r="I6992">
            <v>0.36970424240287597</v>
          </cell>
          <cell r="J6992">
            <v>0.36970424240287597</v>
          </cell>
          <cell r="K6992">
            <v>7.5228842605470456E-2</v>
          </cell>
          <cell r="L6992">
            <v>7.5228842605470456E-2</v>
          </cell>
          <cell r="P6992" t="str">
            <v>PROBADAS PRODUCIENDO</v>
          </cell>
          <cell r="Q6992" t="str">
            <v>PROBADAS PRODUCIENDO2015</v>
          </cell>
        </row>
        <row r="6993">
          <cell r="I6993">
            <v>0.36468777398506796</v>
          </cell>
          <cell r="J6993">
            <v>0.36468777398506796</v>
          </cell>
          <cell r="K6993">
            <v>7.4208072298411462E-2</v>
          </cell>
          <cell r="L6993">
            <v>7.4208072298411462E-2</v>
          </cell>
          <cell r="P6993" t="str">
            <v>PROBADAS PRODUCIENDO</v>
          </cell>
          <cell r="Q6993" t="str">
            <v>PROBADAS PRODUCIENDO2015</v>
          </cell>
        </row>
        <row r="6994">
          <cell r="I6994">
            <v>0.34822404481034541</v>
          </cell>
          <cell r="J6994">
            <v>0.34822404481034541</v>
          </cell>
          <cell r="K6994">
            <v>7.0857969300581594E-2</v>
          </cell>
          <cell r="L6994">
            <v>7.0857969300581594E-2</v>
          </cell>
          <cell r="P6994" t="str">
            <v>PROBADAS PRODUCIENDO</v>
          </cell>
          <cell r="Q6994" t="str">
            <v>PROBADAS PRODUCIENDO2015</v>
          </cell>
        </row>
        <row r="6995">
          <cell r="I6995">
            <v>0.35505306225862376</v>
          </cell>
          <cell r="J6995">
            <v>0.35505306225862376</v>
          </cell>
          <cell r="K6995">
            <v>7.2247564062674449E-2</v>
          </cell>
          <cell r="L6995">
            <v>7.2247564062674449E-2</v>
          </cell>
          <cell r="P6995" t="str">
            <v>PROBADAS PRODUCIENDO</v>
          </cell>
          <cell r="Q6995" t="str">
            <v>PROBADAS PRODUCIENDO2015</v>
          </cell>
        </row>
        <row r="6996">
          <cell r="I6996">
            <v>0.33904853117152672</v>
          </cell>
          <cell r="J6996">
            <v>0.33904853117152672</v>
          </cell>
          <cell r="K6996">
            <v>6.8990900459627275E-2</v>
          </cell>
          <cell r="L6996">
            <v>6.8990900459627275E-2</v>
          </cell>
          <cell r="P6996" t="str">
            <v>PROBADAS PRODUCIENDO</v>
          </cell>
          <cell r="Q6996" t="str">
            <v>PROBADAS PRODUCIENDO2015</v>
          </cell>
        </row>
        <row r="6997">
          <cell r="I6997">
            <v>0.3457221906119789</v>
          </cell>
          <cell r="J6997">
            <v>0.3457221906119789</v>
          </cell>
          <cell r="K6997">
            <v>7.0348882376159314E-2</v>
          </cell>
          <cell r="L6997">
            <v>7.0348882376159314E-2</v>
          </cell>
          <cell r="P6997" t="str">
            <v>PROBADAS PRODUCIENDO</v>
          </cell>
          <cell r="Q6997" t="str">
            <v>PROBADAS PRODUCIENDO2015</v>
          </cell>
        </row>
        <row r="6998">
          <cell r="I6998">
            <v>0.34812164185687366</v>
          </cell>
          <cell r="J6998">
            <v>0.34812164185687366</v>
          </cell>
          <cell r="K6998">
            <v>7.0837131953357793E-2</v>
          </cell>
          <cell r="L6998">
            <v>7.0837131953357793E-2</v>
          </cell>
          <cell r="P6998" t="str">
            <v>PROBADAS PRODUCIENDO</v>
          </cell>
          <cell r="Q6998" t="str">
            <v>PROBADAS PRODUCIENDO2016</v>
          </cell>
        </row>
        <row r="6999">
          <cell r="I6999">
            <v>0.32145219255320101</v>
          </cell>
          <cell r="J6999">
            <v>0.32145219255320101</v>
          </cell>
          <cell r="K6999">
            <v>6.5410329731666689E-2</v>
          </cell>
          <cell r="L6999">
            <v>6.5410329731666689E-2</v>
          </cell>
          <cell r="P6999" t="str">
            <v>PROBADAS PRODUCIENDO</v>
          </cell>
          <cell r="Q6999" t="str">
            <v>PROBADAS PRODUCIENDO2016</v>
          </cell>
        </row>
        <row r="7000">
          <cell r="I7000">
            <v>0.33919137164808427</v>
          </cell>
          <cell r="J7000">
            <v>0.33919137164808427</v>
          </cell>
          <cell r="K7000">
            <v>6.9019966189733037E-2</v>
          </cell>
          <cell r="L7000">
            <v>6.9019966189733037E-2</v>
          </cell>
          <cell r="P7000" t="str">
            <v>PROBADAS PRODUCIENDO</v>
          </cell>
          <cell r="Q7000" t="str">
            <v>PROBADAS PRODUCIENDO2016</v>
          </cell>
        </row>
        <row r="7001">
          <cell r="I7001">
            <v>0.32395848249852816</v>
          </cell>
          <cell r="J7001">
            <v>0.32395848249852816</v>
          </cell>
          <cell r="K7001">
            <v>6.592031925895811E-2</v>
          </cell>
          <cell r="L7001">
            <v>6.592031925895811E-2</v>
          </cell>
          <cell r="P7001" t="str">
            <v>PROBADAS PRODUCIENDO</v>
          </cell>
          <cell r="Q7001" t="str">
            <v>PROBADAS PRODUCIENDO2016</v>
          </cell>
        </row>
        <row r="7002">
          <cell r="I7002">
            <v>0.33039258063980703</v>
          </cell>
          <cell r="J7002">
            <v>0.33039258063980703</v>
          </cell>
          <cell r="K7002">
            <v>6.7229554320023394E-2</v>
          </cell>
          <cell r="L7002">
            <v>6.7229554320023394E-2</v>
          </cell>
          <cell r="P7002" t="str">
            <v>PROBADAS PRODUCIENDO</v>
          </cell>
          <cell r="Q7002" t="str">
            <v>PROBADAS PRODUCIENDO2016</v>
          </cell>
        </row>
        <row r="7003">
          <cell r="I7003">
            <v>0.31557658393165244</v>
          </cell>
          <cell r="J7003">
            <v>0.31557658393165244</v>
          </cell>
          <cell r="K7003">
            <v>6.4214738268260768E-2</v>
          </cell>
          <cell r="L7003">
            <v>6.4214738268260768E-2</v>
          </cell>
          <cell r="P7003" t="str">
            <v>PROBADAS PRODUCIENDO</v>
          </cell>
          <cell r="Q7003" t="str">
            <v>PROBADAS PRODUCIENDO2016</v>
          </cell>
        </row>
        <row r="7004">
          <cell r="I7004">
            <v>0.32186626767354071</v>
          </cell>
          <cell r="J7004">
            <v>0.32186626767354071</v>
          </cell>
          <cell r="K7004">
            <v>6.5494587331342613E-2</v>
          </cell>
          <cell r="L7004">
            <v>6.5494587331342613E-2</v>
          </cell>
          <cell r="P7004" t="str">
            <v>PROBADAS PRODUCIENDO</v>
          </cell>
          <cell r="Q7004" t="str">
            <v>PROBADAS PRODUCIENDO2016</v>
          </cell>
        </row>
        <row r="7005">
          <cell r="I7005">
            <v>0.31763449127568333</v>
          </cell>
          <cell r="J7005">
            <v>0.31763449127568333</v>
          </cell>
          <cell r="K7005">
            <v>6.4633489177567449E-2</v>
          </cell>
          <cell r="L7005">
            <v>6.4633489177567449E-2</v>
          </cell>
          <cell r="P7005" t="str">
            <v>PROBADAS PRODUCIENDO</v>
          </cell>
          <cell r="Q7005" t="str">
            <v>PROBADAS PRODUCIENDO2016</v>
          </cell>
        </row>
        <row r="7006">
          <cell r="I7006">
            <v>0.30342173282445711</v>
          </cell>
          <cell r="J7006">
            <v>0.30342173282445711</v>
          </cell>
          <cell r="K7006">
            <v>6.1741422368791904E-2</v>
          </cell>
          <cell r="L7006">
            <v>6.1741422368791904E-2</v>
          </cell>
          <cell r="P7006" t="str">
            <v>PROBADAS PRODUCIENDO</v>
          </cell>
          <cell r="Q7006" t="str">
            <v>PROBADAS PRODUCIENDO2016</v>
          </cell>
        </row>
        <row r="7007">
          <cell r="I7007">
            <v>0.30950073367423081</v>
          </cell>
          <cell r="J7007">
            <v>0.30950073367423081</v>
          </cell>
          <cell r="K7007">
            <v>6.297840086585714E-2</v>
          </cell>
          <cell r="L7007">
            <v>6.297840086585714E-2</v>
          </cell>
          <cell r="P7007" t="str">
            <v>PROBADAS PRODUCIENDO</v>
          </cell>
          <cell r="Q7007" t="str">
            <v>PROBADAS PRODUCIENDO2016</v>
          </cell>
        </row>
        <row r="7008">
          <cell r="I7008">
            <v>0.29567177164348124</v>
          </cell>
          <cell r="J7008">
            <v>0.29567177164348124</v>
          </cell>
          <cell r="K7008">
            <v>6.0164430430336389E-2</v>
          </cell>
          <cell r="L7008">
            <v>6.0164430430336389E-2</v>
          </cell>
          <cell r="P7008" t="str">
            <v>PROBADAS PRODUCIENDO</v>
          </cell>
          <cell r="Q7008" t="str">
            <v>PROBADAS PRODUCIENDO2016</v>
          </cell>
        </row>
        <row r="7009">
          <cell r="I7009">
            <v>0.30161564068350738</v>
          </cell>
          <cell r="J7009">
            <v>0.30161564068350738</v>
          </cell>
          <cell r="K7009">
            <v>6.1373911786496718E-2</v>
          </cell>
          <cell r="L7009">
            <v>6.1373911786496718E-2</v>
          </cell>
          <cell r="P7009" t="str">
            <v>PROBADAS PRODUCIENDO</v>
          </cell>
          <cell r="Q7009" t="str">
            <v>PROBADAS PRODUCIENDO2016</v>
          </cell>
        </row>
        <row r="7010">
          <cell r="I7010">
            <v>0.30318580518090599</v>
          </cell>
          <cell r="J7010">
            <v>0.30318580518090599</v>
          </cell>
          <cell r="K7010">
            <v>6.1693414903560687E-2</v>
          </cell>
          <cell r="L7010">
            <v>6.1693414903560687E-2</v>
          </cell>
          <cell r="P7010" t="str">
            <v>PROBADAS PRODUCIENDO</v>
          </cell>
          <cell r="Q7010" t="str">
            <v>PROBADAS PRODUCIENDO2017</v>
          </cell>
        </row>
        <row r="7011">
          <cell r="I7011">
            <v>0.27047000043160607</v>
          </cell>
          <cell r="J7011">
            <v>0.27047000043160607</v>
          </cell>
          <cell r="K7011">
            <v>5.5036276997324857E-2</v>
          </cell>
          <cell r="L7011">
            <v>5.5036276997324857E-2</v>
          </cell>
          <cell r="P7011" t="str">
            <v>PROBADAS PRODUCIENDO</v>
          </cell>
          <cell r="Q7011" t="str">
            <v>PROBADAS PRODUCIENDO2017</v>
          </cell>
        </row>
        <row r="7012">
          <cell r="I7012">
            <v>0.29576810741161563</v>
          </cell>
          <cell r="J7012">
            <v>0.29576810741161563</v>
          </cell>
          <cell r="K7012">
            <v>6.0184033203329074E-2</v>
          </cell>
          <cell r="L7012">
            <v>6.0184033203329074E-2</v>
          </cell>
          <cell r="P7012" t="str">
            <v>PROBADAS PRODUCIENDO</v>
          </cell>
          <cell r="Q7012" t="str">
            <v>PROBADAS PRODUCIENDO2017</v>
          </cell>
        </row>
        <row r="7013">
          <cell r="I7013">
            <v>0.28259886039307497</v>
          </cell>
          <cell r="J7013">
            <v>0.28259886039307497</v>
          </cell>
          <cell r="K7013">
            <v>5.7504304118395404E-2</v>
          </cell>
          <cell r="L7013">
            <v>5.7504304118395404E-2</v>
          </cell>
          <cell r="P7013" t="str">
            <v>PROBADAS PRODUCIENDO</v>
          </cell>
          <cell r="Q7013" t="str">
            <v>PROBADAS PRODUCIENDO2017</v>
          </cell>
        </row>
        <row r="7014">
          <cell r="I7014">
            <v>0.28832673227973132</v>
          </cell>
          <cell r="J7014">
            <v>0.28832673227973132</v>
          </cell>
          <cell r="K7014">
            <v>5.8669833542199012E-2</v>
          </cell>
          <cell r="L7014">
            <v>5.8669833542199012E-2</v>
          </cell>
          <cell r="P7014" t="str">
            <v>PROBADAS PRODUCIENDO</v>
          </cell>
          <cell r="Q7014" t="str">
            <v>PROBADAS PRODUCIENDO2017</v>
          </cell>
        </row>
        <row r="7015">
          <cell r="I7015">
            <v>0.27550666105212046</v>
          </cell>
          <cell r="J7015">
            <v>0.27550666105212046</v>
          </cell>
          <cell r="K7015">
            <v>5.6061156091530527E-2</v>
          </cell>
          <cell r="L7015">
            <v>5.6061156091530527E-2</v>
          </cell>
          <cell r="P7015" t="str">
            <v>PROBADAS PRODUCIENDO</v>
          </cell>
          <cell r="Q7015" t="str">
            <v>PROBADAS PRODUCIENDO2017</v>
          </cell>
        </row>
        <row r="7016">
          <cell r="I7016">
            <v>0.28110889602286981</v>
          </cell>
          <cell r="J7016">
            <v>0.28110889602286981</v>
          </cell>
          <cell r="K7016">
            <v>5.7201120431983221E-2</v>
          </cell>
          <cell r="L7016">
            <v>5.7201120431983221E-2</v>
          </cell>
          <cell r="P7016" t="str">
            <v>PROBADAS PRODUCIENDO</v>
          </cell>
          <cell r="Q7016" t="str">
            <v>PROBADAS PRODUCIENDO2017</v>
          </cell>
        </row>
        <row r="7017">
          <cell r="I7017">
            <v>0.27752397220604325</v>
          </cell>
          <cell r="J7017">
            <v>0.27752397220604325</v>
          </cell>
          <cell r="K7017">
            <v>5.647164633177866E-2</v>
          </cell>
          <cell r="L7017">
            <v>5.647164633177866E-2</v>
          </cell>
          <cell r="P7017" t="str">
            <v>PROBADAS PRODUCIENDO</v>
          </cell>
          <cell r="Q7017" t="str">
            <v>PROBADAS PRODUCIENDO2017</v>
          </cell>
        </row>
        <row r="7018">
          <cell r="I7018">
            <v>0.26520981055535953</v>
          </cell>
          <cell r="J7018">
            <v>0.26520981055535953</v>
          </cell>
          <cell r="K7018">
            <v>5.3965913309575203E-2</v>
          </cell>
          <cell r="L7018">
            <v>5.3965913309575203E-2</v>
          </cell>
          <cell r="P7018" t="str">
            <v>PROBADAS PRODUCIENDO</v>
          </cell>
          <cell r="Q7018" t="str">
            <v>PROBADAS PRODUCIENDO2017</v>
          </cell>
        </row>
        <row r="7019">
          <cell r="I7019">
            <v>0.27062863208417348</v>
          </cell>
          <cell r="J7019">
            <v>0.27062863208417348</v>
          </cell>
          <cell r="K7019">
            <v>5.5068555976721147E-2</v>
          </cell>
          <cell r="L7019">
            <v>5.5068555976721147E-2</v>
          </cell>
          <cell r="P7019" t="str">
            <v>PROBADAS PRODUCIENDO</v>
          </cell>
          <cell r="Q7019" t="str">
            <v>PROBADAS PRODUCIENDO2017</v>
          </cell>
        </row>
        <row r="7020">
          <cell r="I7020">
            <v>0.25863675911178385</v>
          </cell>
          <cell r="J7020">
            <v>0.25863675911178385</v>
          </cell>
          <cell r="K7020">
            <v>5.2628403495588366E-2</v>
          </cell>
          <cell r="L7020">
            <v>5.2628403495588366E-2</v>
          </cell>
          <cell r="P7020" t="str">
            <v>PROBADAS PRODUCIENDO</v>
          </cell>
          <cell r="Q7020" t="str">
            <v>PROBADAS PRODUCIENDO2017</v>
          </cell>
        </row>
        <row r="7021">
          <cell r="I7021">
            <v>0.26393785919660651</v>
          </cell>
          <cell r="J7021">
            <v>0.26393785919660651</v>
          </cell>
          <cell r="K7021">
            <v>5.3707091750083404E-2</v>
          </cell>
          <cell r="L7021">
            <v>5.3707091750083404E-2</v>
          </cell>
          <cell r="P7021" t="str">
            <v>PROBADAS PRODUCIENDO</v>
          </cell>
          <cell r="Q7021" t="str">
            <v>PROBADAS PRODUCIENDO2017</v>
          </cell>
        </row>
        <row r="7022">
          <cell r="I7022">
            <v>0.26481907342697286</v>
          </cell>
          <cell r="J7022">
            <v>0.26481907342697286</v>
          </cell>
          <cell r="K7022">
            <v>5.388640461435313E-2</v>
          </cell>
          <cell r="L7022">
            <v>5.388640461435313E-2</v>
          </cell>
          <cell r="P7022" t="str">
            <v>PROBADAS PRODUCIENDO</v>
          </cell>
          <cell r="Q7022" t="str">
            <v>PROBADAS PRODUCIENDO2018</v>
          </cell>
        </row>
        <row r="7023">
          <cell r="I7023">
            <v>0.23633055506116243</v>
          </cell>
          <cell r="J7023">
            <v>0.23633055506116243</v>
          </cell>
          <cell r="K7023">
            <v>4.808945121648231E-2</v>
          </cell>
          <cell r="L7023">
            <v>4.808945121648231E-2</v>
          </cell>
          <cell r="P7023" t="str">
            <v>PROBADAS PRODUCIENDO</v>
          </cell>
          <cell r="Q7023" t="str">
            <v>PROBADAS PRODUCIENDO2018</v>
          </cell>
        </row>
        <row r="7024">
          <cell r="I7024">
            <v>0.25853040793764215</v>
          </cell>
          <cell r="J7024">
            <v>0.25853040793764215</v>
          </cell>
          <cell r="K7024">
            <v>5.2606762749221971E-2</v>
          </cell>
          <cell r="L7024">
            <v>5.2606762749221971E-2</v>
          </cell>
          <cell r="P7024" t="str">
            <v>PROBADAS PRODUCIENDO</v>
          </cell>
          <cell r="Q7024" t="str">
            <v>PROBADAS PRODUCIENDO2018</v>
          </cell>
        </row>
        <row r="7025">
          <cell r="I7025">
            <v>0.24711258187328888</v>
          </cell>
          <cell r="J7025">
            <v>0.24711258187328888</v>
          </cell>
          <cell r="K7025">
            <v>5.0283419543017023E-2</v>
          </cell>
          <cell r="L7025">
            <v>5.0283419543017023E-2</v>
          </cell>
          <cell r="P7025" t="str">
            <v>PROBADAS PRODUCIENDO</v>
          </cell>
          <cell r="Q7025" t="str">
            <v>PROBADAS PRODUCIENDO2018</v>
          </cell>
        </row>
        <row r="7026">
          <cell r="I7026">
            <v>0.25221602455266151</v>
          </cell>
          <cell r="J7026">
            <v>0.25221602455266151</v>
          </cell>
          <cell r="K7026">
            <v>5.1321887707670093E-2</v>
          </cell>
          <cell r="L7026">
            <v>5.1321887707670093E-2</v>
          </cell>
          <cell r="P7026" t="str">
            <v>PROBADAS PRODUCIENDO</v>
          </cell>
          <cell r="Q7026" t="str">
            <v>PROBADAS PRODUCIENDO2018</v>
          </cell>
        </row>
        <row r="7027">
          <cell r="I7027">
            <v>0.24109177491537723</v>
          </cell>
          <cell r="J7027">
            <v>0.24109177491537723</v>
          </cell>
          <cell r="K7027">
            <v>4.9058282563114376E-2</v>
          </cell>
          <cell r="L7027">
            <v>4.9058282563114376E-2</v>
          </cell>
          <cell r="P7027" t="str">
            <v>PROBADAS PRODUCIENDO</v>
          </cell>
          <cell r="Q7027" t="str">
            <v>PROBADAS PRODUCIENDO2018</v>
          </cell>
        </row>
        <row r="7028">
          <cell r="I7028">
            <v>0.246085808255085</v>
          </cell>
          <cell r="J7028">
            <v>0.246085808255085</v>
          </cell>
          <cell r="K7028">
            <v>5.0074487694106481E-2</v>
          </cell>
          <cell r="L7028">
            <v>5.0074487694106481E-2</v>
          </cell>
          <cell r="P7028" t="str">
            <v>PROBADAS PRODUCIENDO</v>
          </cell>
          <cell r="Q7028" t="str">
            <v>PROBADAS PRODUCIENDO2018</v>
          </cell>
        </row>
        <row r="7029">
          <cell r="I7029">
            <v>0.24303902309358599</v>
          </cell>
          <cell r="J7029">
            <v>0.24303902309358599</v>
          </cell>
          <cell r="K7029">
            <v>4.9454516119321786E-2</v>
          </cell>
          <cell r="L7029">
            <v>4.9454516119321786E-2</v>
          </cell>
          <cell r="P7029" t="str">
            <v>PROBADAS PRODUCIENDO</v>
          </cell>
          <cell r="Q7029" t="str">
            <v>PROBADAS PRODUCIENDO2018</v>
          </cell>
        </row>
        <row r="7030">
          <cell r="I7030">
            <v>0.23234064631651385</v>
          </cell>
          <cell r="J7030">
            <v>0.23234064631651385</v>
          </cell>
          <cell r="K7030">
            <v>4.7277569223972561E-2</v>
          </cell>
          <cell r="L7030">
            <v>4.7277569223972561E-2</v>
          </cell>
          <cell r="P7030" t="str">
            <v>PROBADAS PRODUCIENDO</v>
          </cell>
          <cell r="Q7030" t="str">
            <v>PROBADAS PRODUCIENDO2018</v>
          </cell>
        </row>
        <row r="7031">
          <cell r="I7031">
            <v>0.23717484875633035</v>
          </cell>
          <cell r="J7031">
            <v>0.23717484875633035</v>
          </cell>
          <cell r="K7031">
            <v>4.8261251348105806E-2</v>
          </cell>
          <cell r="L7031">
            <v>4.8261251348105806E-2</v>
          </cell>
          <cell r="P7031" t="str">
            <v>PROBADAS PRODUCIENDO</v>
          </cell>
          <cell r="Q7031" t="str">
            <v>PROBADAS PRODUCIENDO2018</v>
          </cell>
        </row>
        <row r="7032">
          <cell r="I7032">
            <v>0.22674810254624259</v>
          </cell>
          <cell r="J7032">
            <v>0.22674810254624259</v>
          </cell>
          <cell r="K7032">
            <v>4.6139576886304247E-2</v>
          </cell>
          <cell r="L7032">
            <v>4.6139576886304247E-2</v>
          </cell>
          <cell r="P7032" t="str">
            <v>PROBADAS PRODUCIENDO</v>
          </cell>
          <cell r="Q7032" t="str">
            <v>PROBADAS PRODUCIENDO2018</v>
          </cell>
        </row>
        <row r="7033">
          <cell r="I7033">
            <v>0.23147965045651109</v>
          </cell>
          <cell r="J7033">
            <v>0.23147965045651109</v>
          </cell>
          <cell r="K7033">
            <v>4.7102370471545134E-2</v>
          </cell>
          <cell r="L7033">
            <v>4.7102370471545134E-2</v>
          </cell>
          <cell r="P7033" t="str">
            <v>PROBADAS PRODUCIENDO</v>
          </cell>
          <cell r="Q7033" t="str">
            <v>PROBADAS PRODUCIENDO2018</v>
          </cell>
        </row>
        <row r="7034">
          <cell r="I7034">
            <v>0.23222202956079069</v>
          </cell>
          <cell r="J7034">
            <v>0.23222202956079069</v>
          </cell>
          <cell r="K7034">
            <v>4.7253432629843495E-2</v>
          </cell>
          <cell r="L7034">
            <v>4.7253432629843495E-2</v>
          </cell>
          <cell r="P7034" t="str">
            <v>PROBADAS PRODUCIENDO</v>
          </cell>
          <cell r="Q7034" t="str">
            <v>PROBADAS PRODUCIENDO2019</v>
          </cell>
        </row>
        <row r="7035">
          <cell r="I7035">
            <v>0.2073123291573509</v>
          </cell>
          <cell r="J7035">
            <v>0.2073123291573509</v>
          </cell>
          <cell r="K7035">
            <v>4.2184710889405008E-2</v>
          </cell>
          <cell r="L7035">
            <v>4.2184710889405008E-2</v>
          </cell>
          <cell r="P7035" t="str">
            <v>PROBADAS PRODUCIENDO</v>
          </cell>
          <cell r="Q7035" t="str">
            <v>PROBADAS PRODUCIENDO2019</v>
          </cell>
        </row>
        <row r="7036">
          <cell r="I7036">
            <v>0.22686484469631971</v>
          </cell>
          <cell r="J7036">
            <v>0.22686484469631971</v>
          </cell>
          <cell r="K7036">
            <v>4.6163332028459209E-2</v>
          </cell>
          <cell r="L7036">
            <v>4.6163332028459209E-2</v>
          </cell>
          <cell r="P7036" t="str">
            <v>PROBADAS PRODUCIENDO</v>
          </cell>
          <cell r="Q7036" t="str">
            <v>PROBADAS PRODUCIENDO2019</v>
          </cell>
        </row>
        <row r="7037">
          <cell r="I7037">
            <v>0.21692277112012534</v>
          </cell>
          <cell r="J7037">
            <v>0.21692277112012534</v>
          </cell>
          <cell r="K7037">
            <v>4.4140280620191909E-2</v>
          </cell>
          <cell r="L7037">
            <v>4.4140280620191909E-2</v>
          </cell>
          <cell r="P7037" t="str">
            <v>PROBADAS PRODUCIENDO</v>
          </cell>
          <cell r="Q7037" t="str">
            <v>PROBADAS PRODUCIENDO2019</v>
          </cell>
        </row>
        <row r="7038">
          <cell r="I7038">
            <v>0.22148121602682869</v>
          </cell>
          <cell r="J7038">
            <v>0.22148121602682869</v>
          </cell>
          <cell r="K7038">
            <v>4.5067850539820799E-2</v>
          </cell>
          <cell r="L7038">
            <v>4.5067850539820799E-2</v>
          </cell>
          <cell r="P7038" t="str">
            <v>PROBADAS PRODUCIENDO</v>
          </cell>
          <cell r="Q7038" t="str">
            <v>PROBADAS PRODUCIENDO2019</v>
          </cell>
        </row>
        <row r="7039">
          <cell r="I7039">
            <v>0.21178726065805625</v>
          </cell>
          <cell r="J7039">
            <v>0.21178726065805625</v>
          </cell>
          <cell r="K7039">
            <v>4.3095287179654815E-2</v>
          </cell>
          <cell r="L7039">
            <v>4.3095287179654815E-2</v>
          </cell>
          <cell r="P7039" t="str">
            <v>PROBADAS PRODUCIENDO</v>
          </cell>
          <cell r="Q7039" t="str">
            <v>PROBADAS PRODUCIENDO2019</v>
          </cell>
        </row>
        <row r="7040">
          <cell r="I7040">
            <v>0.2162501699124004</v>
          </cell>
          <cell r="J7040">
            <v>0.2162501699124004</v>
          </cell>
          <cell r="K7040">
            <v>4.4003417136929394E-2</v>
          </cell>
          <cell r="L7040">
            <v>4.4003417136929394E-2</v>
          </cell>
          <cell r="P7040" t="str">
            <v>PROBADAS PRODUCIENDO</v>
          </cell>
          <cell r="Q7040" t="str">
            <v>PROBADAS PRODUCIENDO2019</v>
          </cell>
        </row>
        <row r="7041">
          <cell r="I7041">
            <v>0.21364862727780684</v>
          </cell>
          <cell r="J7041">
            <v>0.21364862727780684</v>
          </cell>
          <cell r="K7041">
            <v>4.3474045225703153E-2</v>
          </cell>
          <cell r="L7041">
            <v>4.3474045225703153E-2</v>
          </cell>
          <cell r="P7041" t="str">
            <v>PROBADAS PRODUCIENDO</v>
          </cell>
          <cell r="Q7041" t="str">
            <v>PROBADAS PRODUCIENDO2019</v>
          </cell>
        </row>
        <row r="7042">
          <cell r="I7042">
            <v>0.20431501522104559</v>
          </cell>
          <cell r="J7042">
            <v>0.20431501522104559</v>
          </cell>
          <cell r="K7042">
            <v>4.1574805909986953E-2</v>
          </cell>
          <cell r="L7042">
            <v>4.1574805909986953E-2</v>
          </cell>
          <cell r="P7042" t="str">
            <v>PROBADAS PRODUCIENDO</v>
          </cell>
          <cell r="Q7042" t="str">
            <v>PROBADAS PRODUCIENDO2019</v>
          </cell>
        </row>
        <row r="7043">
          <cell r="I7043">
            <v>0.20863826845205066</v>
          </cell>
          <cell r="J7043">
            <v>0.20863826845205066</v>
          </cell>
          <cell r="K7043">
            <v>4.2454518121956809E-2</v>
          </cell>
          <cell r="L7043">
            <v>4.2454518121956809E-2</v>
          </cell>
          <cell r="P7043" t="str">
            <v>PROBADAS PRODUCIENDO</v>
          </cell>
          <cell r="Q7043" t="str">
            <v>PROBADAS PRODUCIENDO2019</v>
          </cell>
        </row>
        <row r="7044">
          <cell r="I7044">
            <v>0.19953475341988433</v>
          </cell>
          <cell r="J7044">
            <v>0.19953475341988433</v>
          </cell>
          <cell r="K7044">
            <v>4.0602099834678725E-2</v>
          </cell>
          <cell r="L7044">
            <v>4.0602099834678725E-2</v>
          </cell>
          <cell r="P7044" t="str">
            <v>PROBADAS PRODUCIENDO</v>
          </cell>
          <cell r="Q7044" t="str">
            <v>PROBADAS PRODUCIENDO2019</v>
          </cell>
        </row>
        <row r="7045">
          <cell r="I7045">
            <v>0.203768250329217</v>
          </cell>
          <cell r="J7045">
            <v>0.203768250329217</v>
          </cell>
          <cell r="K7045">
            <v>4.1463548084752833E-2</v>
          </cell>
          <cell r="L7045">
            <v>4.1463548084752833E-2</v>
          </cell>
          <cell r="P7045" t="str">
            <v>PROBADAS PRODUCIENDO</v>
          </cell>
          <cell r="Q7045" t="str">
            <v>PROBADAS PRODUCIENDO2019</v>
          </cell>
        </row>
        <row r="7046">
          <cell r="I7046">
            <v>0.20396763057711781</v>
          </cell>
          <cell r="J7046">
            <v>0.20396763057711781</v>
          </cell>
          <cell r="K7046">
            <v>4.150411874520965E-2</v>
          </cell>
          <cell r="L7046">
            <v>4.150411874520965E-2</v>
          </cell>
          <cell r="P7046" t="str">
            <v>PROBADAS PRODUCIENDO</v>
          </cell>
          <cell r="Q7046" t="str">
            <v>PROBADAS PRODUCIENDO2020</v>
          </cell>
        </row>
        <row r="7047">
          <cell r="I7047">
            <v>0.18861760947065423</v>
          </cell>
          <cell r="J7047">
            <v>0.18861760947065423</v>
          </cell>
          <cell r="K7047">
            <v>3.8380637352885182E-2</v>
          </cell>
          <cell r="L7047">
            <v>3.8380637352885182E-2</v>
          </cell>
          <cell r="P7047" t="str">
            <v>PROBADAS PRODUCIENDO</v>
          </cell>
          <cell r="Q7047" t="str">
            <v>PROBADAS PRODUCIENDO2020</v>
          </cell>
        </row>
        <row r="7048">
          <cell r="I7048">
            <v>0.1993163562550791</v>
          </cell>
          <cell r="J7048">
            <v>0.1993163562550791</v>
          </cell>
          <cell r="K7048">
            <v>4.0557659538755078E-2</v>
          </cell>
          <cell r="L7048">
            <v>4.0557659538755078E-2</v>
          </cell>
          <cell r="P7048" t="str">
            <v>PROBADAS PRODUCIENDO</v>
          </cell>
          <cell r="Q7048" t="str">
            <v>PROBADAS PRODUCIENDO2020</v>
          </cell>
        </row>
        <row r="7049">
          <cell r="I7049">
            <v>0.19064583816652905</v>
          </cell>
          <cell r="J7049">
            <v>0.19064583816652905</v>
          </cell>
          <cell r="K7049">
            <v>3.8793349136602269E-2</v>
          </cell>
          <cell r="L7049">
            <v>3.8793349136602269E-2</v>
          </cell>
          <cell r="P7049" t="str">
            <v>PROBADAS PRODUCIENDO</v>
          </cell>
          <cell r="Q7049" t="str">
            <v>PROBADAS PRODUCIENDO2020</v>
          </cell>
        </row>
        <row r="7050">
          <cell r="I7050">
            <v>0.19471742523317243</v>
          </cell>
          <cell r="J7050">
            <v>0.19471742523317243</v>
          </cell>
          <cell r="K7050">
            <v>3.9621851348533077E-2</v>
          </cell>
          <cell r="L7050">
            <v>3.9621851348533077E-2</v>
          </cell>
          <cell r="P7050" t="str">
            <v>PROBADAS PRODUCIENDO</v>
          </cell>
          <cell r="Q7050" t="str">
            <v>PROBADAS PRODUCIENDO2020</v>
          </cell>
        </row>
        <row r="7051">
          <cell r="I7051">
            <v>0.18625709330738527</v>
          </cell>
          <cell r="J7051">
            <v>0.18625709330738527</v>
          </cell>
          <cell r="K7051">
            <v>3.7900310435995996E-2</v>
          </cell>
          <cell r="L7051">
            <v>3.7900310435995996E-2</v>
          </cell>
          <cell r="P7051" t="str">
            <v>PROBADAS PRODUCIENDO</v>
          </cell>
          <cell r="Q7051" t="str">
            <v>PROBADAS PRODUCIENDO2020</v>
          </cell>
        </row>
        <row r="7052">
          <cell r="I7052">
            <v>0.19024524471982313</v>
          </cell>
          <cell r="J7052">
            <v>0.19024524471982313</v>
          </cell>
          <cell r="K7052">
            <v>3.8711834839781772E-2</v>
          </cell>
          <cell r="L7052">
            <v>3.8711834839781772E-2</v>
          </cell>
          <cell r="P7052" t="str">
            <v>PROBADAS PRODUCIENDO</v>
          </cell>
          <cell r="Q7052" t="str">
            <v>PROBADAS PRODUCIENDO2020</v>
          </cell>
        </row>
        <row r="7053">
          <cell r="I7053">
            <v>0.18801976613222399</v>
          </cell>
          <cell r="J7053">
            <v>0.18801976613222399</v>
          </cell>
          <cell r="K7053">
            <v>3.8258985888684538E-2</v>
          </cell>
          <cell r="L7053">
            <v>3.8258985888684538E-2</v>
          </cell>
          <cell r="P7053" t="str">
            <v>PROBADAS PRODUCIENDO</v>
          </cell>
          <cell r="Q7053" t="str">
            <v>PROBADAS PRODUCIENDO2020</v>
          </cell>
        </row>
        <row r="7054">
          <cell r="I7054">
            <v>0.17986502052758854</v>
          </cell>
          <cell r="J7054">
            <v>0.17986502052758854</v>
          </cell>
          <cell r="K7054">
            <v>3.6599626857282741E-2</v>
          </cell>
          <cell r="L7054">
            <v>3.6599626857282741E-2</v>
          </cell>
          <cell r="P7054" t="str">
            <v>PROBADAS PRODUCIENDO</v>
          </cell>
          <cell r="Q7054" t="str">
            <v>PROBADAS PRODUCIENDO2020</v>
          </cell>
        </row>
        <row r="7055">
          <cell r="I7055">
            <v>0.18373112452980289</v>
          </cell>
          <cell r="J7055">
            <v>0.18373112452980289</v>
          </cell>
          <cell r="K7055">
            <v>3.7386316584153735E-2</v>
          </cell>
          <cell r="L7055">
            <v>3.7386316584153735E-2</v>
          </cell>
          <cell r="P7055" t="str">
            <v>PROBADAS PRODUCIENDO</v>
          </cell>
          <cell r="Q7055" t="str">
            <v>PROBADAS PRODUCIENDO2020</v>
          </cell>
        </row>
        <row r="7056">
          <cell r="I7056">
            <v>0.17577172175464811</v>
          </cell>
          <cell r="J7056">
            <v>0.17577172175464811</v>
          </cell>
          <cell r="K7056">
            <v>3.5766706663764546E-2</v>
          </cell>
          <cell r="L7056">
            <v>3.5766706663764546E-2</v>
          </cell>
          <cell r="P7056" t="str">
            <v>PROBADAS PRODUCIENDO</v>
          </cell>
          <cell r="Q7056" t="str">
            <v>PROBADAS PRODUCIENDO2020</v>
          </cell>
        </row>
        <row r="7057">
          <cell r="I7057">
            <v>0.17955933535762802</v>
          </cell>
          <cell r="J7057">
            <v>0.17955933535762802</v>
          </cell>
          <cell r="K7057">
            <v>3.6537424862011274E-2</v>
          </cell>
          <cell r="L7057">
            <v>3.6537424862011274E-2</v>
          </cell>
          <cell r="P7057" t="str">
            <v>PROBADAS PRODUCIENDO</v>
          </cell>
          <cell r="Q7057" t="str">
            <v>PROBADAS PRODUCIENDO2020</v>
          </cell>
        </row>
        <row r="7058">
          <cell r="I7058">
            <v>0.17960516189680764</v>
          </cell>
          <cell r="J7058">
            <v>0.17960516189680764</v>
          </cell>
          <cell r="K7058">
            <v>3.654674982263572E-2</v>
          </cell>
          <cell r="L7058">
            <v>3.654674982263572E-2</v>
          </cell>
          <cell r="P7058" t="str">
            <v>PROBADAS PRODUCIENDO</v>
          </cell>
          <cell r="Q7058" t="str">
            <v>PROBADAS PRODUCIENDO2021</v>
          </cell>
        </row>
        <row r="7059">
          <cell r="I7059">
            <v>0.16044208946522021</v>
          </cell>
          <cell r="J7059">
            <v>0.16044208946522021</v>
          </cell>
          <cell r="K7059">
            <v>3.2647374066427447E-2</v>
          </cell>
          <cell r="L7059">
            <v>3.2647374066427447E-2</v>
          </cell>
          <cell r="P7059" t="str">
            <v>PROBADAS PRODUCIENDO</v>
          </cell>
          <cell r="Q7059" t="str">
            <v>PROBADAS PRODUCIENDO2021</v>
          </cell>
        </row>
        <row r="7060">
          <cell r="I7060">
            <v>0.17568584623023056</v>
          </cell>
          <cell r="J7060">
            <v>0.17568584623023056</v>
          </cell>
          <cell r="K7060">
            <v>3.5749232381435306E-2</v>
          </cell>
          <cell r="L7060">
            <v>3.5749232381435306E-2</v>
          </cell>
          <cell r="P7060" t="str">
            <v>PROBADAS PRODUCIENDO</v>
          </cell>
          <cell r="Q7060" t="str">
            <v>PROBADAS PRODUCIENDO2021</v>
          </cell>
        </row>
        <row r="7061">
          <cell r="I7061">
            <v>0.16809672580760524</v>
          </cell>
          <cell r="J7061">
            <v>0.16809672580760524</v>
          </cell>
          <cell r="K7061">
            <v>3.4204968939725869E-2</v>
          </cell>
          <cell r="L7061">
            <v>3.4204968939725869E-2</v>
          </cell>
          <cell r="P7061" t="str">
            <v>PROBADAS PRODUCIENDO</v>
          </cell>
          <cell r="Q7061" t="str">
            <v>PROBADAS PRODUCIENDO2021</v>
          </cell>
        </row>
        <row r="7062">
          <cell r="I7062">
            <v>0.17174107536179695</v>
          </cell>
          <cell r="J7062">
            <v>0.17174107536179695</v>
          </cell>
          <cell r="K7062">
            <v>3.494653521775859E-2</v>
          </cell>
          <cell r="L7062">
            <v>3.494653521775859E-2</v>
          </cell>
          <cell r="P7062" t="str">
            <v>PROBADAS PRODUCIENDO</v>
          </cell>
          <cell r="Q7062" t="str">
            <v>PROBADAS PRODUCIENDO2021</v>
          </cell>
        </row>
        <row r="7063">
          <cell r="P7063" t="str">
            <v>PROBADAS PRODUCIENDO</v>
          </cell>
          <cell r="Q7063" t="str">
            <v>PROBADAS PRODUCIENDO2021</v>
          </cell>
        </row>
        <row r="7064">
          <cell r="I7064">
            <v>0.10875538091045224</v>
          </cell>
          <cell r="J7064">
            <v>0.10875538091045224</v>
          </cell>
          <cell r="K7064">
            <v>2.4876964667263409E-2</v>
          </cell>
          <cell r="L7064">
            <v>2.4876964667263409E-2</v>
          </cell>
          <cell r="P7064" t="str">
            <v>PROBADAS PRODUCIENDO</v>
          </cell>
          <cell r="Q7064" t="str">
            <v>PROBADAS PRODUCIENDO2012</v>
          </cell>
        </row>
        <row r="7065">
          <cell r="I7065">
            <v>0.10030201309780086</v>
          </cell>
          <cell r="J7065">
            <v>0.10030201309780086</v>
          </cell>
          <cell r="K7065">
            <v>2.2943321194782144E-2</v>
          </cell>
          <cell r="L7065">
            <v>2.2943321194782144E-2</v>
          </cell>
          <cell r="P7065" t="str">
            <v>PROBADAS PRODUCIENDO</v>
          </cell>
          <cell r="Q7065" t="str">
            <v>PROBADAS PRODUCIENDO2012</v>
          </cell>
        </row>
        <row r="7066">
          <cell r="I7066">
            <v>0.10570533655442411</v>
          </cell>
          <cell r="J7066">
            <v>0.10570533655442411</v>
          </cell>
          <cell r="K7066">
            <v>2.4179290262159973E-2</v>
          </cell>
          <cell r="L7066">
            <v>2.4179290262159973E-2</v>
          </cell>
          <cell r="P7066" t="str">
            <v>PROBADAS PRODUCIENDO</v>
          </cell>
          <cell r="Q7066" t="str">
            <v>PROBADAS PRODUCIENDO2012</v>
          </cell>
        </row>
        <row r="7067">
          <cell r="I7067">
            <v>0.10082688664370695</v>
          </cell>
          <cell r="J7067">
            <v>0.10082688664370695</v>
          </cell>
          <cell r="K7067">
            <v>2.3063382018871741E-2</v>
          </cell>
          <cell r="L7067">
            <v>2.3063382018871741E-2</v>
          </cell>
          <cell r="P7067" t="str">
            <v>PROBADAS PRODUCIENDO</v>
          </cell>
          <cell r="Q7067" t="str">
            <v>PROBADAS PRODUCIENDO2012</v>
          </cell>
        </row>
        <row r="7068">
          <cell r="I7068">
            <v>0.10269213319612561</v>
          </cell>
          <cell r="J7068">
            <v>0.10269213319612561</v>
          </cell>
          <cell r="K7068">
            <v>2.3490042954558775E-2</v>
          </cell>
          <cell r="L7068">
            <v>2.3490042954558775E-2</v>
          </cell>
          <cell r="P7068" t="str">
            <v>PROBADAS PRODUCIENDO</v>
          </cell>
          <cell r="Q7068" t="str">
            <v>PROBADAS PRODUCIENDO2012</v>
          </cell>
        </row>
        <row r="7069">
          <cell r="I7069">
            <v>9.7952746857156478E-2</v>
          </cell>
          <cell r="J7069">
            <v>9.7952746857156478E-2</v>
          </cell>
          <cell r="K7069">
            <v>2.2405944443643491E-2</v>
          </cell>
          <cell r="L7069">
            <v>2.2405944443643491E-2</v>
          </cell>
          <cell r="P7069" t="str">
            <v>PROBADAS PRODUCIENDO</v>
          </cell>
          <cell r="Q7069" t="str">
            <v>PROBADAS PRODUCIENDO2012</v>
          </cell>
        </row>
        <row r="7070">
          <cell r="I7070">
            <v>9.9764823273050654E-2</v>
          </cell>
          <cell r="J7070">
            <v>9.9764823273050654E-2</v>
          </cell>
          <cell r="K7070">
            <v>2.2820443115756997E-2</v>
          </cell>
          <cell r="L7070">
            <v>2.2820443115756997E-2</v>
          </cell>
          <cell r="P7070" t="str">
            <v>PROBADAS PRODUCIENDO</v>
          </cell>
          <cell r="Q7070" t="str">
            <v>PROBADAS PRODUCIENDO2012</v>
          </cell>
        </row>
        <row r="7071">
          <cell r="I7071">
            <v>9.8309303665158124E-2</v>
          </cell>
          <cell r="J7071">
            <v>9.8309303665158124E-2</v>
          </cell>
          <cell r="K7071">
            <v>2.2487504096510989E-2</v>
          </cell>
          <cell r="L7071">
            <v>2.2487504096510989E-2</v>
          </cell>
          <cell r="P7071" t="str">
            <v>PROBADAS PRODUCIENDO</v>
          </cell>
          <cell r="Q7071" t="str">
            <v>PROBADAS PRODUCIENDO2012</v>
          </cell>
        </row>
        <row r="7072">
          <cell r="I7072">
            <v>9.3772191071593319E-2</v>
          </cell>
          <cell r="J7072">
            <v>9.3772191071593319E-2</v>
          </cell>
          <cell r="K7072">
            <v>2.144967416353101E-2</v>
          </cell>
          <cell r="L7072">
            <v>2.144967416353101E-2</v>
          </cell>
          <cell r="P7072" t="str">
            <v>PROBADAS PRODUCIENDO</v>
          </cell>
          <cell r="Q7072" t="str">
            <v>PROBADAS PRODUCIENDO2012</v>
          </cell>
        </row>
        <row r="7073">
          <cell r="I7073">
            <v>9.5506929313855335E-2</v>
          </cell>
          <cell r="J7073">
            <v>9.5506929313855335E-2</v>
          </cell>
          <cell r="K7073">
            <v>2.1846482317743037E-2</v>
          </cell>
          <cell r="L7073">
            <v>2.1846482317743037E-2</v>
          </cell>
          <cell r="P7073" t="str">
            <v>PROBADAS PRODUCIENDO</v>
          </cell>
          <cell r="Q7073" t="str">
            <v>PROBADAS PRODUCIENDO2012</v>
          </cell>
        </row>
        <row r="7074">
          <cell r="I7074">
            <v>9.1099150236928009E-2</v>
          </cell>
          <cell r="J7074">
            <v>9.1099150236928009E-2</v>
          </cell>
          <cell r="K7074">
            <v>2.0838236441172477E-2</v>
          </cell>
          <cell r="L7074">
            <v>2.0838236441172477E-2</v>
          </cell>
          <cell r="P7074" t="str">
            <v>PROBADAS PRODUCIENDO</v>
          </cell>
          <cell r="Q7074" t="str">
            <v>PROBADAS PRODUCIENDO2012</v>
          </cell>
        </row>
        <row r="7075">
          <cell r="I7075">
            <v>9.2784438571853145E-2</v>
          </cell>
          <cell r="J7075">
            <v>9.2784438571853145E-2</v>
          </cell>
          <cell r="K7075">
            <v>2.1223733305889489E-2</v>
          </cell>
          <cell r="L7075">
            <v>2.1223733305889489E-2</v>
          </cell>
          <cell r="P7075" t="str">
            <v>PROBADAS PRODUCIENDO</v>
          </cell>
          <cell r="Q7075" t="str">
            <v>PROBADAS PRODUCIENDO2012</v>
          </cell>
        </row>
        <row r="7076">
          <cell r="I7076">
            <v>9.4156128131101996E-2</v>
          </cell>
          <cell r="J7076">
            <v>9.4156128131101996E-2</v>
          </cell>
          <cell r="K7076">
            <v>2.1537496840293224E-2</v>
          </cell>
          <cell r="L7076">
            <v>2.1537496840293224E-2</v>
          </cell>
          <cell r="P7076" t="str">
            <v>PROBADAS PRODUCIENDO</v>
          </cell>
          <cell r="Q7076" t="str">
            <v>PROBADAS PRODUCIENDO2013</v>
          </cell>
        </row>
        <row r="7077">
          <cell r="I7077">
            <v>8.3862969690800204E-2</v>
          </cell>
          <cell r="J7077">
            <v>8.3862969690800204E-2</v>
          </cell>
          <cell r="K7077">
            <v>1.91830152809415E-2</v>
          </cell>
          <cell r="L7077">
            <v>1.91830152809415E-2</v>
          </cell>
          <cell r="P7077" t="str">
            <v>PROBADAS PRODUCIENDO</v>
          </cell>
          <cell r="Q7077" t="str">
            <v>PROBADAS PRODUCIENDO2013</v>
          </cell>
        </row>
        <row r="7078">
          <cell r="I7078">
            <v>9.1558917220898622E-2</v>
          </cell>
          <cell r="J7078">
            <v>9.1558917220898622E-2</v>
          </cell>
          <cell r="K7078">
            <v>2.0943404635331335E-2</v>
          </cell>
          <cell r="L7078">
            <v>2.0943404635331335E-2</v>
          </cell>
          <cell r="P7078" t="str">
            <v>PROBADAS PRODUCIENDO</v>
          </cell>
          <cell r="Q7078" t="str">
            <v>PROBADAS PRODUCIENDO2013</v>
          </cell>
        </row>
        <row r="7079">
          <cell r="I7079">
            <v>8.7333344453230405E-2</v>
          </cell>
          <cell r="J7079">
            <v>8.7333344453230405E-2</v>
          </cell>
          <cell r="K7079">
            <v>1.9976837063591719E-2</v>
          </cell>
          <cell r="L7079">
            <v>1.9976837063591719E-2</v>
          </cell>
          <cell r="P7079" t="str">
            <v>PROBADAS PRODUCIENDO</v>
          </cell>
          <cell r="Q7079" t="str">
            <v>PROBADAS PRODUCIENDO2013</v>
          </cell>
        </row>
        <row r="7080">
          <cell r="I7080">
            <v>8.8948967280381278E-2</v>
          </cell>
          <cell r="J7080">
            <v>8.8948967280381278E-2</v>
          </cell>
          <cell r="K7080">
            <v>2.0346398474256538E-2</v>
          </cell>
          <cell r="L7080">
            <v>2.0346398474256538E-2</v>
          </cell>
          <cell r="P7080" t="str">
            <v>PROBADAS PRODUCIENDO</v>
          </cell>
          <cell r="Q7080" t="str">
            <v>PROBADAS PRODUCIENDO2013</v>
          </cell>
        </row>
        <row r="7081">
          <cell r="I7081">
            <v>8.4843847372232356E-2</v>
          </cell>
          <cell r="J7081">
            <v>8.4843847372232356E-2</v>
          </cell>
          <cell r="K7081">
            <v>1.9407383576281176E-2</v>
          </cell>
          <cell r="L7081">
            <v>1.9407383576281176E-2</v>
          </cell>
          <cell r="P7081" t="str">
            <v>PROBADAS PRODUCIENDO</v>
          </cell>
          <cell r="Q7081" t="str">
            <v>PROBADAS PRODUCIENDO2013</v>
          </cell>
        </row>
        <row r="7082">
          <cell r="I7082">
            <v>8.6413415758926276E-2</v>
          </cell>
          <cell r="J7082">
            <v>8.6413415758926276E-2</v>
          </cell>
          <cell r="K7082">
            <v>1.9766410384626301E-2</v>
          </cell>
          <cell r="L7082">
            <v>1.9766410384626301E-2</v>
          </cell>
          <cell r="P7082" t="str">
            <v>PROBADAS PRODUCIENDO</v>
          </cell>
          <cell r="Q7082" t="str">
            <v>PROBADAS PRODUCIENDO2013</v>
          </cell>
        </row>
        <row r="7083">
          <cell r="I7083">
            <v>8.515268660715139E-2</v>
          </cell>
          <cell r="J7083">
            <v>8.515268660715139E-2</v>
          </cell>
          <cell r="K7083">
            <v>1.947802819791393E-2</v>
          </cell>
          <cell r="L7083">
            <v>1.947802819791393E-2</v>
          </cell>
          <cell r="P7083" t="str">
            <v>PROBADAS PRODUCIENDO</v>
          </cell>
          <cell r="Q7083" t="str">
            <v>PROBADAS PRODUCIENDO2013</v>
          </cell>
        </row>
        <row r="7084">
          <cell r="I7084">
            <v>8.1222770389892215E-2</v>
          </cell>
          <cell r="J7084">
            <v>8.1222770389892215E-2</v>
          </cell>
          <cell r="K7084">
            <v>1.8579089809177475E-2</v>
          </cell>
          <cell r="L7084">
            <v>1.8579089809177475E-2</v>
          </cell>
          <cell r="P7084" t="str">
            <v>PROBADAS PRODUCIENDO</v>
          </cell>
          <cell r="Q7084" t="str">
            <v>PROBADAS PRODUCIENDO2013</v>
          </cell>
        </row>
        <row r="7085">
          <cell r="I7085">
            <v>8.2725350678649265E-2</v>
          </cell>
          <cell r="J7085">
            <v>8.2725350678649265E-2</v>
          </cell>
          <cell r="K7085">
            <v>1.8922793600568845E-2</v>
          </cell>
          <cell r="L7085">
            <v>1.8922793600568845E-2</v>
          </cell>
          <cell r="P7085" t="str">
            <v>PROBADAS PRODUCIENDO</v>
          </cell>
          <cell r="Q7085" t="str">
            <v>PROBADAS PRODUCIENDO2013</v>
          </cell>
        </row>
        <row r="7086">
          <cell r="I7086">
            <v>7.8907459427486046E-2</v>
          </cell>
          <cell r="J7086">
            <v>7.8907459427486046E-2</v>
          </cell>
          <cell r="K7086">
            <v>1.8049480069196596E-2</v>
          </cell>
          <cell r="L7086">
            <v>1.8049480069196596E-2</v>
          </cell>
          <cell r="P7086" t="str">
            <v>PROBADAS PRODUCIENDO</v>
          </cell>
          <cell r="Q7086" t="str">
            <v>PROBADAS PRODUCIENDO2013</v>
          </cell>
        </row>
        <row r="7087">
          <cell r="I7087">
            <v>8.0367207631128909E-2</v>
          </cell>
          <cell r="J7087">
            <v>8.0367207631128909E-2</v>
          </cell>
          <cell r="K7087">
            <v>1.8383386347498584E-2</v>
          </cell>
          <cell r="L7087">
            <v>1.8383386347498584E-2</v>
          </cell>
          <cell r="P7087" t="str">
            <v>PROBADAS PRODUCIENDO</v>
          </cell>
          <cell r="Q7087" t="str">
            <v>PROBADAS PRODUCIENDO2013</v>
          </cell>
        </row>
        <row r="7088">
          <cell r="I7088">
            <v>8.1092698889149745E-2</v>
          </cell>
          <cell r="J7088">
            <v>8.1092698889149745E-2</v>
          </cell>
          <cell r="K7088">
            <v>1.854933694452747E-2</v>
          </cell>
          <cell r="L7088">
            <v>1.854933694452747E-2</v>
          </cell>
          <cell r="P7088" t="str">
            <v>PROBADAS PRODUCIENDO</v>
          </cell>
          <cell r="Q7088" t="str">
            <v>PROBADAS PRODUCIENDO2014</v>
          </cell>
        </row>
        <row r="7089">
          <cell r="I7089">
            <v>7.2227635992179018E-2</v>
          </cell>
          <cell r="J7089">
            <v>7.2227635992179018E-2</v>
          </cell>
          <cell r="K7089">
            <v>1.6521521358624693E-2</v>
          </cell>
          <cell r="L7089">
            <v>1.6521521358624693E-2</v>
          </cell>
          <cell r="P7089" t="str">
            <v>PROBADAS PRODUCIENDO</v>
          </cell>
          <cell r="Q7089" t="str">
            <v>PROBADAS PRODUCIENDO2014</v>
          </cell>
        </row>
        <row r="7090">
          <cell r="I7090">
            <v>7.8855830758810835E-2</v>
          </cell>
          <cell r="J7090">
            <v>7.8855830758810835E-2</v>
          </cell>
          <cell r="K7090">
            <v>1.8037670404647595E-2</v>
          </cell>
          <cell r="L7090">
            <v>1.8037670404647595E-2</v>
          </cell>
          <cell r="P7090" t="str">
            <v>PROBADAS PRODUCIENDO</v>
          </cell>
          <cell r="Q7090" t="str">
            <v>PROBADAS PRODUCIENDO2014</v>
          </cell>
        </row>
        <row r="7091">
          <cell r="I7091">
            <v>7.5216523292751303E-2</v>
          </cell>
          <cell r="J7091">
            <v>7.5216523292751303E-2</v>
          </cell>
          <cell r="K7091">
            <v>1.7205206553309368E-2</v>
          </cell>
          <cell r="L7091">
            <v>1.7205206553309368E-2</v>
          </cell>
          <cell r="P7091" t="str">
            <v>PROBADAS PRODUCIENDO</v>
          </cell>
          <cell r="Q7091" t="str">
            <v>PROBADAS PRODUCIENDO2014</v>
          </cell>
        </row>
        <row r="7092">
          <cell r="I7092">
            <v>7.6607991039367745E-2</v>
          </cell>
          <cell r="J7092">
            <v>7.6607991039367745E-2</v>
          </cell>
          <cell r="K7092">
            <v>1.7523494197363654E-2</v>
          </cell>
          <cell r="L7092">
            <v>1.7523494197363654E-2</v>
          </cell>
          <cell r="P7092" t="str">
            <v>PROBADAS PRODUCIENDO</v>
          </cell>
          <cell r="Q7092" t="str">
            <v>PROBADAS PRODUCIENDO2014</v>
          </cell>
        </row>
        <row r="7093">
          <cell r="I7093">
            <v>7.3072424536971992E-2</v>
          </cell>
          <cell r="J7093">
            <v>7.3072424536971992E-2</v>
          </cell>
          <cell r="K7093">
            <v>1.6714760300957372E-2</v>
          </cell>
          <cell r="L7093">
            <v>1.6714760300957372E-2</v>
          </cell>
          <cell r="P7093" t="str">
            <v>PROBADAS PRODUCIENDO</v>
          </cell>
          <cell r="Q7093" t="str">
            <v>PROBADAS PRODUCIENDO2014</v>
          </cell>
        </row>
        <row r="7094">
          <cell r="I7094">
            <v>7.4424227537952609E-2</v>
          </cell>
          <cell r="J7094">
            <v>7.4424227537952609E-2</v>
          </cell>
          <cell r="K7094">
            <v>1.7023974936692818E-2</v>
          </cell>
          <cell r="L7094">
            <v>1.7023974936692818E-2</v>
          </cell>
          <cell r="P7094" t="str">
            <v>PROBADAS PRODUCIENDO</v>
          </cell>
          <cell r="Q7094" t="str">
            <v>PROBADAS PRODUCIENDO2014</v>
          </cell>
        </row>
        <row r="7095">
          <cell r="I7095">
            <v>7.3338414734101992E-2</v>
          </cell>
          <cell r="J7095">
            <v>7.3338414734101992E-2</v>
          </cell>
          <cell r="K7095">
            <v>1.6775603531705555E-2</v>
          </cell>
          <cell r="L7095">
            <v>1.6775603531705555E-2</v>
          </cell>
          <cell r="P7095" t="str">
            <v>PROBADAS PRODUCIENDO</v>
          </cell>
          <cell r="Q7095" t="str">
            <v>PROBADAS PRODUCIENDO2014</v>
          </cell>
        </row>
        <row r="7096">
          <cell r="I7096">
            <v>6.9953743775435298E-2</v>
          </cell>
          <cell r="J7096">
            <v>6.9953743775435298E-2</v>
          </cell>
          <cell r="K7096">
            <v>1.6001385841103256E-2</v>
          </cell>
          <cell r="L7096">
            <v>1.6001385841103256E-2</v>
          </cell>
          <cell r="P7096" t="str">
            <v>PROBADAS PRODUCIENDO</v>
          </cell>
          <cell r="Q7096" t="str">
            <v>PROBADAS PRODUCIENDO2014</v>
          </cell>
        </row>
        <row r="7097">
          <cell r="I7097">
            <v>7.1247852755186247E-2</v>
          </cell>
          <cell r="J7097">
            <v>7.1247852755186247E-2</v>
          </cell>
          <cell r="K7097">
            <v>1.6297403409110858E-2</v>
          </cell>
          <cell r="L7097">
            <v>1.6297403409110858E-2</v>
          </cell>
          <cell r="P7097" t="str">
            <v>PROBADAS PRODUCIENDO</v>
          </cell>
          <cell r="Q7097" t="str">
            <v>PROBADAS PRODUCIENDO2014</v>
          </cell>
        </row>
        <row r="7098">
          <cell r="I7098">
            <v>6.7959664171314618E-2</v>
          </cell>
          <cell r="J7098">
            <v>6.7959664171314618E-2</v>
          </cell>
          <cell r="K7098">
            <v>1.5545255326547236E-2</v>
          </cell>
          <cell r="L7098">
            <v>1.5545255326547236E-2</v>
          </cell>
          <cell r="P7098" t="str">
            <v>PROBADAS PRODUCIENDO</v>
          </cell>
          <cell r="Q7098" t="str">
            <v>PROBADAS PRODUCIENDO2014</v>
          </cell>
        </row>
        <row r="7099">
          <cell r="I7099">
            <v>6.9216883684071445E-2</v>
          </cell>
          <cell r="J7099">
            <v>6.9216883684071445E-2</v>
          </cell>
          <cell r="K7099">
            <v>1.5832834710077667E-2</v>
          </cell>
          <cell r="L7099">
            <v>1.5832834710077667E-2</v>
          </cell>
          <cell r="P7099" t="str">
            <v>PROBADAS PRODUCIENDO</v>
          </cell>
          <cell r="Q7099" t="str">
            <v>PROBADAS PRODUCIENDO2014</v>
          </cell>
        </row>
        <row r="7100">
          <cell r="I7100">
            <v>6.9705853342722543E-2</v>
          </cell>
          <cell r="J7100">
            <v>6.9705853342722543E-2</v>
          </cell>
          <cell r="K7100">
            <v>1.5944682793545311E-2</v>
          </cell>
          <cell r="L7100">
            <v>1.5944682793545311E-2</v>
          </cell>
          <cell r="P7100" t="str">
            <v>PROBADAS PRODUCIENDO</v>
          </cell>
          <cell r="Q7100" t="str">
            <v>PROBADAS PRODUCIENDO2015</v>
          </cell>
        </row>
        <row r="7101">
          <cell r="I7101">
            <v>6.6915184883253936E-3</v>
          </cell>
          <cell r="J7101">
            <v>6.6915184883253936E-3</v>
          </cell>
          <cell r="K7101">
            <v>1.5306338648335526E-3</v>
          </cell>
          <cell r="L7101">
            <v>1.5306338648335526E-3</v>
          </cell>
          <cell r="P7101" t="str">
            <v>PROBADAS PRODUCIENDO</v>
          </cell>
          <cell r="Q7101" t="str">
            <v>PROBADAS PRODUCIENDO2015</v>
          </cell>
        </row>
        <row r="7102">
          <cell r="I7102">
            <v>0.43421489022471321</v>
          </cell>
          <cell r="J7102">
            <v>0.43421489022471321</v>
          </cell>
          <cell r="K7102">
            <v>2.8223967864606361E-2</v>
          </cell>
          <cell r="L7102">
            <v>2.8223967864606361E-2</v>
          </cell>
          <cell r="P7102" t="str">
            <v>PROBADAS PRODUCIENDO</v>
          </cell>
          <cell r="Q7102" t="str">
            <v>PROBADAS PRODUCIENDO2012</v>
          </cell>
        </row>
        <row r="7103">
          <cell r="I7103">
            <v>0.40011815765127789</v>
          </cell>
          <cell r="J7103">
            <v>0.40011815765127789</v>
          </cell>
          <cell r="K7103">
            <v>2.6007680247333062E-2</v>
          </cell>
          <cell r="L7103">
            <v>2.6007680247333062E-2</v>
          </cell>
          <cell r="P7103" t="str">
            <v>PROBADAS PRODUCIENDO</v>
          </cell>
          <cell r="Q7103" t="str">
            <v>PROBADAS PRODUCIENDO2012</v>
          </cell>
        </row>
        <row r="7104">
          <cell r="I7104">
            <v>0.4213182552609302</v>
          </cell>
          <cell r="J7104">
            <v>0.4213182552609302</v>
          </cell>
          <cell r="K7104">
            <v>2.7385686591960463E-2</v>
          </cell>
          <cell r="L7104">
            <v>2.7385686591960463E-2</v>
          </cell>
          <cell r="P7104" t="str">
            <v>PROBADAS PRODUCIENDO</v>
          </cell>
          <cell r="Q7104" t="str">
            <v>PROBADAS PRODUCIENDO2012</v>
          </cell>
        </row>
        <row r="7105">
          <cell r="I7105">
            <v>0.40153952456793818</v>
          </cell>
          <cell r="J7105">
            <v>0.40153952456793818</v>
          </cell>
          <cell r="K7105">
            <v>2.6100069096915986E-2</v>
          </cell>
          <cell r="L7105">
            <v>2.6100069096915986E-2</v>
          </cell>
          <cell r="P7105" t="str">
            <v>PROBADAS PRODUCIENDO</v>
          </cell>
          <cell r="Q7105" t="str">
            <v>PROBADAS PRODUCIENDO2012</v>
          </cell>
        </row>
        <row r="7106">
          <cell r="I7106">
            <v>0.40863724901783638</v>
          </cell>
          <cell r="J7106">
            <v>0.40863724901783638</v>
          </cell>
          <cell r="K7106">
            <v>2.6561421186159364E-2</v>
          </cell>
          <cell r="L7106">
            <v>2.6561421186159364E-2</v>
          </cell>
          <cell r="P7106" t="str">
            <v>PROBADAS PRODUCIENDO</v>
          </cell>
          <cell r="Q7106" t="str">
            <v>PROBADAS PRODUCIENDO2012</v>
          </cell>
        </row>
        <row r="7107">
          <cell r="I7107">
            <v>0.38947198750105522</v>
          </cell>
          <cell r="J7107">
            <v>0.38947198750105522</v>
          </cell>
          <cell r="K7107">
            <v>2.531567918756859E-2</v>
          </cell>
          <cell r="L7107">
            <v>2.531567918756859E-2</v>
          </cell>
          <cell r="P7107" t="str">
            <v>PROBADAS PRODUCIENDO</v>
          </cell>
          <cell r="Q7107" t="str">
            <v>PROBADAS PRODUCIENDO2012</v>
          </cell>
        </row>
        <row r="7108">
          <cell r="I7108">
            <v>0.39637482597943446</v>
          </cell>
          <cell r="J7108">
            <v>0.39637482597943446</v>
          </cell>
          <cell r="K7108">
            <v>2.5764363688663236E-2</v>
          </cell>
          <cell r="L7108">
            <v>2.5764363688663236E-2</v>
          </cell>
          <cell r="P7108" t="str">
            <v>PROBADAS PRODUCIENDO</v>
          </cell>
          <cell r="Q7108" t="str">
            <v>PROBADAS PRODUCIENDO2012</v>
          </cell>
        </row>
        <row r="7109">
          <cell r="I7109">
            <v>0.3902986783418485</v>
          </cell>
          <cell r="J7109">
            <v>0.3902986783418485</v>
          </cell>
          <cell r="K7109">
            <v>2.5369414092220158E-2</v>
          </cell>
          <cell r="L7109">
            <v>2.5369414092220158E-2</v>
          </cell>
          <cell r="P7109" t="str">
            <v>PROBADAS PRODUCIENDO</v>
          </cell>
          <cell r="Q7109" t="str">
            <v>PROBADAS PRODUCIENDO2012</v>
          </cell>
        </row>
        <row r="7110">
          <cell r="I7110">
            <v>0.37201946710257783</v>
          </cell>
          <cell r="J7110">
            <v>0.37201946710257783</v>
          </cell>
          <cell r="K7110">
            <v>2.4181265361667561E-2</v>
          </cell>
          <cell r="L7110">
            <v>2.4181265361667561E-2</v>
          </cell>
          <cell r="P7110" t="str">
            <v>PROBADAS PRODUCIENDO</v>
          </cell>
          <cell r="Q7110" t="str">
            <v>PROBADAS PRODUCIENDO2012</v>
          </cell>
        </row>
        <row r="7111">
          <cell r="I7111">
            <v>0.37863932488255342</v>
          </cell>
          <cell r="J7111">
            <v>0.37863932488255342</v>
          </cell>
          <cell r="K7111">
            <v>2.4611556117365974E-2</v>
          </cell>
          <cell r="L7111">
            <v>2.4611556117365974E-2</v>
          </cell>
          <cell r="P7111" t="str">
            <v>PROBADAS PRODUCIENDO</v>
          </cell>
          <cell r="Q7111" t="str">
            <v>PROBADAS PRODUCIENDO2012</v>
          </cell>
        </row>
        <row r="7112">
          <cell r="I7112">
            <v>0.36092274155345316</v>
          </cell>
          <cell r="J7112">
            <v>0.36092274155345316</v>
          </cell>
          <cell r="K7112">
            <v>2.3459978200974455E-2</v>
          </cell>
          <cell r="L7112">
            <v>2.3459978200974455E-2</v>
          </cell>
          <cell r="P7112" t="str">
            <v>PROBADAS PRODUCIENDO</v>
          </cell>
          <cell r="Q7112" t="str">
            <v>PROBADAS PRODUCIENDO2012</v>
          </cell>
        </row>
        <row r="7113">
          <cell r="I7113">
            <v>0.3673619564201297</v>
          </cell>
          <cell r="J7113">
            <v>0.3673619564201297</v>
          </cell>
          <cell r="K7113">
            <v>2.3878527167308431E-2</v>
          </cell>
          <cell r="L7113">
            <v>2.3878527167308431E-2</v>
          </cell>
          <cell r="P7113" t="str">
            <v>PROBADAS PRODUCIENDO</v>
          </cell>
          <cell r="Q7113" t="str">
            <v>PROBADAS PRODUCIENDO2012</v>
          </cell>
        </row>
        <row r="7114">
          <cell r="I7114">
            <v>0.37255656849688407</v>
          </cell>
          <cell r="J7114">
            <v>0.37255656849688407</v>
          </cell>
          <cell r="K7114">
            <v>2.4216176952297462E-2</v>
          </cell>
          <cell r="L7114">
            <v>2.4216176952297462E-2</v>
          </cell>
          <cell r="P7114" t="str">
            <v>PROBADAS PRODUCIENDO</v>
          </cell>
          <cell r="Q7114" t="str">
            <v>PROBADAS PRODUCIENDO2013</v>
          </cell>
        </row>
        <row r="7115">
          <cell r="I7115">
            <v>0.33163558287525563</v>
          </cell>
          <cell r="J7115">
            <v>0.33163558287525563</v>
          </cell>
          <cell r="K7115">
            <v>2.1556312886891613E-2</v>
          </cell>
          <cell r="L7115">
            <v>2.1556312886891613E-2</v>
          </cell>
          <cell r="P7115" t="str">
            <v>PROBADAS PRODUCIENDO</v>
          </cell>
          <cell r="Q7115" t="str">
            <v>PROBADAS PRODUCIENDO2013</v>
          </cell>
        </row>
        <row r="7116">
          <cell r="I7116">
            <v>0.36186640252954316</v>
          </cell>
          <cell r="J7116">
            <v>0.36186640252954316</v>
          </cell>
          <cell r="K7116">
            <v>2.3521316164420301E-2</v>
          </cell>
          <cell r="L7116">
            <v>2.3521316164420301E-2</v>
          </cell>
          <cell r="P7116" t="str">
            <v>PROBADAS PRODUCIENDO</v>
          </cell>
          <cell r="Q7116" t="str">
            <v>PROBADAS PRODUCIENDO2013</v>
          </cell>
        </row>
        <row r="7117">
          <cell r="I7117">
            <v>0.34497343221516441</v>
          </cell>
          <cell r="J7117">
            <v>0.34497343221516441</v>
          </cell>
          <cell r="K7117">
            <v>2.2423273093985688E-2</v>
          </cell>
          <cell r="L7117">
            <v>2.2423273093985688E-2</v>
          </cell>
          <cell r="P7117" t="str">
            <v>PROBADAS PRODUCIENDO</v>
          </cell>
          <cell r="Q7117" t="str">
            <v>PROBADAS PRODUCIENDO2013</v>
          </cell>
        </row>
        <row r="7118">
          <cell r="I7118">
            <v>0.35116747240981516</v>
          </cell>
          <cell r="J7118">
            <v>0.35116747240981516</v>
          </cell>
          <cell r="K7118">
            <v>2.2825885706637988E-2</v>
          </cell>
          <cell r="L7118">
            <v>2.2825885706637988E-2</v>
          </cell>
          <cell r="P7118" t="str">
            <v>PROBADAS PRODUCIENDO</v>
          </cell>
          <cell r="Q7118" t="str">
            <v>PROBADAS PRODUCIENDO2013</v>
          </cell>
        </row>
        <row r="7119">
          <cell r="I7119">
            <v>0.33478901497651492</v>
          </cell>
          <cell r="J7119">
            <v>0.33478901497651492</v>
          </cell>
          <cell r="K7119">
            <v>2.176128597347347E-2</v>
          </cell>
          <cell r="L7119">
            <v>2.176128597347347E-2</v>
          </cell>
          <cell r="P7119" t="str">
            <v>PROBADAS PRODUCIENDO</v>
          </cell>
          <cell r="Q7119" t="str">
            <v>PROBADAS PRODUCIENDO2013</v>
          </cell>
        </row>
        <row r="7120">
          <cell r="I7120">
            <v>0.34081547099591575</v>
          </cell>
          <cell r="J7120">
            <v>0.34081547099591575</v>
          </cell>
          <cell r="K7120">
            <v>2.215300561473452E-2</v>
          </cell>
          <cell r="L7120">
            <v>2.215300561473452E-2</v>
          </cell>
          <cell r="P7120" t="str">
            <v>PROBADAS PRODUCIENDO</v>
          </cell>
          <cell r="Q7120" t="str">
            <v>PROBADAS PRODUCIENDO2013</v>
          </cell>
        </row>
        <row r="7121">
          <cell r="I7121">
            <v>0.3356836322657703</v>
          </cell>
          <cell r="J7121">
            <v>0.3356836322657703</v>
          </cell>
          <cell r="K7121">
            <v>2.1819436097275071E-2</v>
          </cell>
          <cell r="L7121">
            <v>2.1819436097275071E-2</v>
          </cell>
          <cell r="P7121" t="str">
            <v>PROBADAS PRODUCIENDO</v>
          </cell>
          <cell r="Q7121" t="str">
            <v>PROBADAS PRODUCIENDO2013</v>
          </cell>
        </row>
        <row r="7122">
          <cell r="I7122">
            <v>0.32004888634098461</v>
          </cell>
          <cell r="J7122">
            <v>0.32004888634098461</v>
          </cell>
          <cell r="K7122">
            <v>2.0803177612164003E-2</v>
          </cell>
          <cell r="L7122">
            <v>2.0803177612164003E-2</v>
          </cell>
          <cell r="P7122" t="str">
            <v>PROBADAS PRODUCIENDO</v>
          </cell>
          <cell r="Q7122" t="str">
            <v>PROBADAS PRODUCIENDO2013</v>
          </cell>
        </row>
        <row r="7123">
          <cell r="I7123">
            <v>0.32583187377756306</v>
          </cell>
          <cell r="J7123">
            <v>0.32583187377756306</v>
          </cell>
          <cell r="K7123">
            <v>2.1179071795541602E-2</v>
          </cell>
          <cell r="L7123">
            <v>2.1179071795541602E-2</v>
          </cell>
          <cell r="P7123" t="str">
            <v>PROBADAS PRODUCIENDO</v>
          </cell>
          <cell r="Q7123" t="str">
            <v>PROBADAS PRODUCIENDO2013</v>
          </cell>
        </row>
        <row r="7124">
          <cell r="I7124">
            <v>0.31066974510990508</v>
          </cell>
          <cell r="J7124">
            <v>0.31066974510990508</v>
          </cell>
          <cell r="K7124">
            <v>2.0193533432143834E-2</v>
          </cell>
          <cell r="L7124">
            <v>2.0193533432143834E-2</v>
          </cell>
          <cell r="P7124" t="str">
            <v>PROBADAS PRODUCIENDO</v>
          </cell>
          <cell r="Q7124" t="str">
            <v>PROBADAS PRODUCIENDO2013</v>
          </cell>
        </row>
        <row r="7125">
          <cell r="I7125">
            <v>0.31629722869991705</v>
          </cell>
          <cell r="J7125">
            <v>0.31629722869991705</v>
          </cell>
          <cell r="K7125">
            <v>2.0559319865494606E-2</v>
          </cell>
          <cell r="L7125">
            <v>2.0559319865494606E-2</v>
          </cell>
          <cell r="P7125" t="str">
            <v>PROBADAS PRODUCIENDO</v>
          </cell>
          <cell r="Q7125" t="str">
            <v>PROBADAS PRODUCIENDO2013</v>
          </cell>
        </row>
        <row r="7126">
          <cell r="I7126">
            <v>0.31903690144414298</v>
          </cell>
          <cell r="J7126">
            <v>0.31903690144414298</v>
          </cell>
          <cell r="K7126">
            <v>2.0737398593869291E-2</v>
          </cell>
          <cell r="L7126">
            <v>2.0737398593869291E-2</v>
          </cell>
          <cell r="P7126" t="str">
            <v>PROBADAS PRODUCIENDO</v>
          </cell>
          <cell r="Q7126" t="str">
            <v>PROBADAS PRODUCIENDO2014</v>
          </cell>
        </row>
        <row r="7127">
          <cell r="I7127">
            <v>0.28406770255784658</v>
          </cell>
          <cell r="J7127">
            <v>0.28406770255784658</v>
          </cell>
          <cell r="K7127">
            <v>1.8464400666260025E-2</v>
          </cell>
          <cell r="L7127">
            <v>1.8464400666260025E-2</v>
          </cell>
          <cell r="P7127" t="str">
            <v>PROBADAS PRODUCIENDO</v>
          </cell>
          <cell r="Q7127" t="str">
            <v>PROBADAS PRODUCIENDO2014</v>
          </cell>
        </row>
        <row r="7128">
          <cell r="I7128">
            <v>0.31004209278206751</v>
          </cell>
          <cell r="J7128">
            <v>0.31004209278206751</v>
          </cell>
          <cell r="K7128">
            <v>2.0152736030834385E-2</v>
          </cell>
          <cell r="L7128">
            <v>2.0152736030834385E-2</v>
          </cell>
          <cell r="P7128" t="str">
            <v>PROBADAS PRODUCIENDO</v>
          </cell>
          <cell r="Q7128" t="str">
            <v>PROBADAS PRODUCIENDO2014</v>
          </cell>
        </row>
        <row r="7129">
          <cell r="I7129">
            <v>0.2956468083585182</v>
          </cell>
          <cell r="J7129">
            <v>0.2956468083585182</v>
          </cell>
          <cell r="K7129">
            <v>1.9217042543303683E-2</v>
          </cell>
          <cell r="L7129">
            <v>1.9217042543303683E-2</v>
          </cell>
          <cell r="P7129" t="str">
            <v>PROBADAS PRODUCIENDO</v>
          </cell>
          <cell r="Q7129" t="str">
            <v>PROBADAS PRODUCIENDO2014</v>
          </cell>
        </row>
        <row r="7130">
          <cell r="I7130">
            <v>0.30103473732571051</v>
          </cell>
          <cell r="J7130">
            <v>0.30103473732571051</v>
          </cell>
          <cell r="K7130">
            <v>1.9567257926171186E-2</v>
          </cell>
          <cell r="L7130">
            <v>1.9567257926171186E-2</v>
          </cell>
          <cell r="P7130" t="str">
            <v>PROBADAS PRODUCIENDO</v>
          </cell>
          <cell r="Q7130" t="str">
            <v>PROBADAS PRODUCIENDO2014</v>
          </cell>
        </row>
        <row r="7131">
          <cell r="I7131">
            <v>0.28707012403395027</v>
          </cell>
          <cell r="J7131">
            <v>0.28707012403395027</v>
          </cell>
          <cell r="K7131">
            <v>1.8659558062206771E-2</v>
          </cell>
          <cell r="L7131">
            <v>1.8659558062206771E-2</v>
          </cell>
          <cell r="P7131" t="str">
            <v>PROBADAS PRODUCIENDO</v>
          </cell>
          <cell r="Q7131" t="str">
            <v>PROBADAS PRODUCIENDO2014</v>
          </cell>
        </row>
        <row r="7132">
          <cell r="I7132">
            <v>0.29231439653552477</v>
          </cell>
          <cell r="J7132">
            <v>0.29231439653552477</v>
          </cell>
          <cell r="K7132">
            <v>1.9000435774809109E-2</v>
          </cell>
          <cell r="L7132">
            <v>1.9000435774809109E-2</v>
          </cell>
          <cell r="P7132" t="str">
            <v>PROBADAS PRODUCIENDO</v>
          </cell>
          <cell r="Q7132" t="str">
            <v>PROBADAS PRODUCIENDO2014</v>
          </cell>
        </row>
        <row r="7133">
          <cell r="I7133">
            <v>0.28798953837507568</v>
          </cell>
          <cell r="J7133">
            <v>0.28798953837507568</v>
          </cell>
          <cell r="K7133">
            <v>1.871931999437992E-2</v>
          </cell>
          <cell r="L7133">
            <v>1.871931999437992E-2</v>
          </cell>
          <cell r="P7133" t="str">
            <v>PROBADAS PRODUCIENDO</v>
          </cell>
          <cell r="Q7133" t="str">
            <v>PROBADAS PRODUCIENDO2014</v>
          </cell>
        </row>
        <row r="7134">
          <cell r="I7134">
            <v>0.27464791992498566</v>
          </cell>
          <cell r="J7134">
            <v>0.27464791992498566</v>
          </cell>
          <cell r="K7134">
            <v>1.785211479512407E-2</v>
          </cell>
          <cell r="L7134">
            <v>1.785211479512407E-2</v>
          </cell>
          <cell r="P7134" t="str">
            <v>PROBADAS PRODUCIENDO</v>
          </cell>
          <cell r="Q7134" t="str">
            <v>PROBADAS PRODUCIENDO2014</v>
          </cell>
        </row>
        <row r="7135">
          <cell r="I7135">
            <v>0.27968337597691006</v>
          </cell>
          <cell r="J7135">
            <v>0.27968337597691006</v>
          </cell>
          <cell r="K7135">
            <v>1.8179419438499152E-2</v>
          </cell>
          <cell r="L7135">
            <v>1.8179419438499152E-2</v>
          </cell>
          <cell r="P7135" t="str">
            <v>PROBADAS PRODUCIENDO</v>
          </cell>
          <cell r="Q7135" t="str">
            <v>PROBADAS PRODUCIENDO2014</v>
          </cell>
        </row>
        <row r="7136">
          <cell r="I7136">
            <v>0.26673796213621775</v>
          </cell>
          <cell r="J7136">
            <v>0.26673796213621775</v>
          </cell>
          <cell r="K7136">
            <v>1.7337967538854152E-2</v>
          </cell>
          <cell r="L7136">
            <v>1.7337967538854152E-2</v>
          </cell>
          <cell r="P7136" t="str">
            <v>PROBADAS PRODUCIENDO</v>
          </cell>
          <cell r="Q7136" t="str">
            <v>PROBADAS PRODUCIENDO2014</v>
          </cell>
        </row>
        <row r="7137">
          <cell r="I7137">
            <v>0.27163997609291363</v>
          </cell>
          <cell r="J7137">
            <v>0.27163997609291363</v>
          </cell>
          <cell r="K7137">
            <v>1.7656598446039385E-2</v>
          </cell>
          <cell r="L7137">
            <v>1.7656598446039385E-2</v>
          </cell>
          <cell r="P7137" t="str">
            <v>PROBADAS PRODUCIENDO</v>
          </cell>
          <cell r="Q7137" t="str">
            <v>PROBADAS PRODUCIENDO2014</v>
          </cell>
        </row>
        <row r="7138">
          <cell r="I7138">
            <v>0.27353158983650083</v>
          </cell>
          <cell r="J7138">
            <v>0.27353158983650083</v>
          </cell>
          <cell r="K7138">
            <v>1.7779553339372558E-2</v>
          </cell>
          <cell r="L7138">
            <v>1.7779553339372558E-2</v>
          </cell>
          <cell r="P7138" t="str">
            <v>PROBADAS PRODUCIENDO</v>
          </cell>
          <cell r="Q7138" t="str">
            <v>PROBADAS PRODUCIENDO2015</v>
          </cell>
        </row>
        <row r="7139">
          <cell r="I7139">
            <v>0.24361082012206944</v>
          </cell>
          <cell r="J7139">
            <v>0.24361082012206944</v>
          </cell>
          <cell r="K7139">
            <v>1.5834703307934513E-2</v>
          </cell>
          <cell r="L7139">
            <v>1.5834703307934513E-2</v>
          </cell>
          <cell r="P7139" t="str">
            <v>PROBADAS PRODUCIENDO</v>
          </cell>
          <cell r="Q7139" t="str">
            <v>PROBADAS PRODUCIENDO2015</v>
          </cell>
        </row>
        <row r="7140">
          <cell r="I7140">
            <v>0.26595193562422842</v>
          </cell>
          <cell r="J7140">
            <v>0.26595193562422842</v>
          </cell>
          <cell r="K7140">
            <v>1.7286875815574847E-2</v>
          </cell>
          <cell r="L7140">
            <v>1.7286875815574847E-2</v>
          </cell>
          <cell r="P7140" t="str">
            <v>PROBADAS PRODUCIENDO</v>
          </cell>
          <cell r="Q7140" t="str">
            <v>PROBADAS PRODUCIENDO2015</v>
          </cell>
        </row>
        <row r="7141">
          <cell r="I7141">
            <v>0.25366867705738844</v>
          </cell>
          <cell r="J7141">
            <v>0.25366867705738844</v>
          </cell>
          <cell r="K7141">
            <v>1.648846400873025E-2</v>
          </cell>
          <cell r="L7141">
            <v>1.648846400873025E-2</v>
          </cell>
          <cell r="P7141" t="str">
            <v>PROBADAS PRODUCIENDO</v>
          </cell>
          <cell r="Q7141" t="str">
            <v>PROBADAS PRODUCIENDO2015</v>
          </cell>
        </row>
        <row r="7142">
          <cell r="I7142">
            <v>0.25835749880354553</v>
          </cell>
          <cell r="J7142">
            <v>0.25835749880354553</v>
          </cell>
          <cell r="K7142">
            <v>1.6793237422230458E-2</v>
          </cell>
          <cell r="L7142">
            <v>1.6793237422230458E-2</v>
          </cell>
          <cell r="P7142" t="str">
            <v>PROBADAS PRODUCIENDO</v>
          </cell>
          <cell r="Q7142" t="str">
            <v>PROBADAS PRODUCIENDO2015</v>
          </cell>
        </row>
        <row r="7143">
          <cell r="I7143">
            <v>0.24643532483298317</v>
          </cell>
          <cell r="J7143">
            <v>0.24643532483298317</v>
          </cell>
          <cell r="K7143">
            <v>1.6018296114143907E-2</v>
          </cell>
          <cell r="L7143">
            <v>1.6018296114143907E-2</v>
          </cell>
          <cell r="P7143" t="str">
            <v>PROBADAS PRODUCIENDO</v>
          </cell>
          <cell r="Q7143" t="str">
            <v>PROBADAS PRODUCIENDO2015</v>
          </cell>
        </row>
        <row r="7144">
          <cell r="I7144">
            <v>0.25100093200995421</v>
          </cell>
          <cell r="J7144">
            <v>0.25100093200995421</v>
          </cell>
          <cell r="K7144">
            <v>1.6315060580647026E-2</v>
          </cell>
          <cell r="L7144">
            <v>1.6315060580647026E-2</v>
          </cell>
          <cell r="P7144" t="str">
            <v>PROBADAS PRODUCIENDO</v>
          </cell>
          <cell r="Q7144" t="str">
            <v>PROBADAS PRODUCIENDO2015</v>
          </cell>
        </row>
        <row r="7145">
          <cell r="I7145">
            <v>0.24735089921778414</v>
          </cell>
          <cell r="J7145">
            <v>0.24735089921778414</v>
          </cell>
          <cell r="K7145">
            <v>1.6077808449155968E-2</v>
          </cell>
          <cell r="L7145">
            <v>1.6077808449155968E-2</v>
          </cell>
          <cell r="P7145" t="str">
            <v>PROBADAS PRODUCIENDO</v>
          </cell>
          <cell r="Q7145" t="str">
            <v>PROBADAS PRODUCIENDO2015</v>
          </cell>
        </row>
        <row r="7146">
          <cell r="I7146">
            <v>0.23595144213999353</v>
          </cell>
          <cell r="J7146">
            <v>0.23595144213999353</v>
          </cell>
          <cell r="K7146">
            <v>1.5336843739099579E-2</v>
          </cell>
          <cell r="L7146">
            <v>1.5336843739099579E-2</v>
          </cell>
          <cell r="P7146" t="str">
            <v>PROBADAS PRODUCIENDO</v>
          </cell>
          <cell r="Q7146" t="str">
            <v>PROBADAS PRODUCIENDO2015</v>
          </cell>
        </row>
        <row r="7147">
          <cell r="I7147">
            <v>0.24033785388694487</v>
          </cell>
          <cell r="J7147">
            <v>0.24033785388694487</v>
          </cell>
          <cell r="K7147">
            <v>1.5621960502651416E-2</v>
          </cell>
          <cell r="L7147">
            <v>1.5621960502651416E-2</v>
          </cell>
          <cell r="P7147" t="str">
            <v>PROBADAS PRODUCIENDO</v>
          </cell>
          <cell r="Q7147" t="str">
            <v>PROBADAS PRODUCIENDO2015</v>
          </cell>
        </row>
        <row r="7148">
          <cell r="I7148">
            <v>0.22927107174041431</v>
          </cell>
          <cell r="J7148">
            <v>0.22927107174041431</v>
          </cell>
          <cell r="K7148">
            <v>1.4902619663126931E-2</v>
          </cell>
          <cell r="L7148">
            <v>1.4902619663126931E-2</v>
          </cell>
          <cell r="P7148" t="str">
            <v>PROBADAS PRODUCIENDO</v>
          </cell>
          <cell r="Q7148" t="str">
            <v>PROBADAS PRODUCIENDO2015</v>
          </cell>
        </row>
        <row r="7149">
          <cell r="I7149">
            <v>0.23354291091323517</v>
          </cell>
          <cell r="J7149">
            <v>0.23354291091323517</v>
          </cell>
          <cell r="K7149">
            <v>1.5180289209360284E-2</v>
          </cell>
          <cell r="L7149">
            <v>1.5180289209360284E-2</v>
          </cell>
          <cell r="P7149" t="str">
            <v>PROBADAS PRODUCIENDO</v>
          </cell>
          <cell r="Q7149" t="str">
            <v>PROBADAS PRODUCIENDO2015</v>
          </cell>
        </row>
        <row r="7150">
          <cell r="I7150">
            <v>0.23491381745258375</v>
          </cell>
          <cell r="J7150">
            <v>0.23491381745258375</v>
          </cell>
          <cell r="K7150">
            <v>1.5269398134417946E-2</v>
          </cell>
          <cell r="L7150">
            <v>1.5269398134417946E-2</v>
          </cell>
          <cell r="P7150" t="str">
            <v>PROBADAS PRODUCIENDO</v>
          </cell>
          <cell r="Q7150" t="str">
            <v>PROBADAS PRODUCIENDO2016</v>
          </cell>
        </row>
        <row r="7151">
          <cell r="I7151">
            <v>0.21669088775697348</v>
          </cell>
          <cell r="J7151">
            <v>0.21669088775697348</v>
          </cell>
          <cell r="K7151">
            <v>1.4084907704203274E-2</v>
          </cell>
          <cell r="L7151">
            <v>1.4084907704203274E-2</v>
          </cell>
          <cell r="P7151" t="str">
            <v>PROBADAS PRODUCIENDO</v>
          </cell>
          <cell r="Q7151" t="str">
            <v>PROBADAS PRODUCIENDO2016</v>
          </cell>
        </row>
        <row r="7152">
          <cell r="I7152">
            <v>0.22840717396697077</v>
          </cell>
          <cell r="J7152">
            <v>0.22840717396697077</v>
          </cell>
          <cell r="K7152">
            <v>1.48464663078531E-2</v>
          </cell>
          <cell r="L7152">
            <v>1.48464663078531E-2</v>
          </cell>
          <cell r="P7152" t="str">
            <v>PROBADAS PRODUCIENDO</v>
          </cell>
          <cell r="Q7152" t="str">
            <v>PROBADAS PRODUCIENDO2016</v>
          </cell>
        </row>
        <row r="7153">
          <cell r="I7153">
            <v>0.21791196666004575</v>
          </cell>
          <cell r="J7153">
            <v>0.21791196666004575</v>
          </cell>
          <cell r="K7153">
            <v>1.4164277832902973E-2</v>
          </cell>
          <cell r="L7153">
            <v>1.4164277832902973E-2</v>
          </cell>
          <cell r="P7153" t="str">
            <v>PROBADAS PRODUCIENDO</v>
          </cell>
          <cell r="Q7153" t="str">
            <v>PROBADAS PRODUCIENDO2016</v>
          </cell>
        </row>
        <row r="7154">
          <cell r="I7154">
            <v>0.22199471314939312</v>
          </cell>
          <cell r="J7154">
            <v>0.22199471314939312</v>
          </cell>
          <cell r="K7154">
            <v>1.4429656354710555E-2</v>
          </cell>
          <cell r="L7154">
            <v>1.4429656354710555E-2</v>
          </cell>
          <cell r="P7154" t="str">
            <v>PROBADAS PRODUCIENDO</v>
          </cell>
          <cell r="Q7154" t="str">
            <v>PROBADAS PRODUCIENDO2016</v>
          </cell>
        </row>
        <row r="7155">
          <cell r="I7155">
            <v>0.21180273146487943</v>
          </cell>
          <cell r="J7155">
            <v>0.21180273146487943</v>
          </cell>
          <cell r="K7155">
            <v>1.3767177545217163E-2</v>
          </cell>
          <cell r="L7155">
            <v>1.3767177545217163E-2</v>
          </cell>
          <cell r="P7155" t="str">
            <v>PROBADAS PRODUCIENDO</v>
          </cell>
          <cell r="Q7155" t="str">
            <v>PROBADAS PRODUCIENDO2016</v>
          </cell>
        </row>
        <row r="7156">
          <cell r="I7156">
            <v>0.21577972743721599</v>
          </cell>
          <cell r="J7156">
            <v>0.21577972743721599</v>
          </cell>
          <cell r="K7156">
            <v>1.4025682283419039E-2</v>
          </cell>
          <cell r="L7156">
            <v>1.4025682283419039E-2</v>
          </cell>
          <cell r="P7156" t="str">
            <v>PROBADAS PRODUCIENDO</v>
          </cell>
          <cell r="Q7156" t="str">
            <v>PROBADAS PRODUCIENDO2016</v>
          </cell>
        </row>
        <row r="7157">
          <cell r="I7157">
            <v>0.21269484128960295</v>
          </cell>
          <cell r="J7157">
            <v>0.21269484128960295</v>
          </cell>
          <cell r="K7157">
            <v>1.3825164683824193E-2</v>
          </cell>
          <cell r="L7157">
            <v>1.3825164683824193E-2</v>
          </cell>
          <cell r="P7157" t="str">
            <v>PROBADAS PRODUCIENDO</v>
          </cell>
          <cell r="Q7157" t="str">
            <v>PROBADAS PRODUCIENDO2016</v>
          </cell>
        </row>
        <row r="7158">
          <cell r="I7158">
            <v>0.20294213029082075</v>
          </cell>
          <cell r="J7158">
            <v>0.20294213029082075</v>
          </cell>
          <cell r="K7158">
            <v>1.3191238468903348E-2</v>
          </cell>
          <cell r="L7158">
            <v>1.3191238468903348E-2</v>
          </cell>
          <cell r="P7158" t="str">
            <v>PROBADAS PRODUCIENDO</v>
          </cell>
          <cell r="Q7158" t="str">
            <v>PROBADAS PRODUCIENDO2016</v>
          </cell>
        </row>
        <row r="7159">
          <cell r="I7159">
            <v>0.2067652509679862</v>
          </cell>
          <cell r="J7159">
            <v>0.2067652509679862</v>
          </cell>
          <cell r="K7159">
            <v>1.34397413129191E-2</v>
          </cell>
          <cell r="L7159">
            <v>1.34397413129191E-2</v>
          </cell>
          <cell r="P7159" t="str">
            <v>PROBADAS PRODUCIENDO</v>
          </cell>
          <cell r="Q7159" t="str">
            <v>PROBADAS PRODUCIENDO2016</v>
          </cell>
        </row>
        <row r="7160">
          <cell r="I7160">
            <v>0.19729230544305401</v>
          </cell>
          <cell r="J7160">
            <v>0.19729230544305401</v>
          </cell>
          <cell r="K7160">
            <v>1.282399985379851E-2</v>
          </cell>
          <cell r="L7160">
            <v>1.282399985379851E-2</v>
          </cell>
          <cell r="P7160" t="str">
            <v>PROBADAS PRODUCIENDO</v>
          </cell>
          <cell r="Q7160" t="str">
            <v>PROBADAS PRODUCIENDO2016</v>
          </cell>
        </row>
        <row r="7161">
          <cell r="I7161">
            <v>0.20101699229182196</v>
          </cell>
          <cell r="J7161">
            <v>0.20101699229182196</v>
          </cell>
          <cell r="K7161">
            <v>1.3066104498968426E-2</v>
          </cell>
          <cell r="L7161">
            <v>1.3066104498968426E-2</v>
          </cell>
          <cell r="P7161" t="str">
            <v>PROBADAS PRODUCIENDO</v>
          </cell>
          <cell r="Q7161" t="str">
            <v>PROBADAS PRODUCIENDO2016</v>
          </cell>
        </row>
        <row r="7162">
          <cell r="I7162">
            <v>0.2018142881570322</v>
          </cell>
          <cell r="J7162">
            <v>0.2018142881570322</v>
          </cell>
          <cell r="K7162">
            <v>1.3117928730207095E-2</v>
          </cell>
          <cell r="L7162">
            <v>1.3117928730207095E-2</v>
          </cell>
          <cell r="P7162" t="str">
            <v>PROBADAS PRODUCIENDO</v>
          </cell>
          <cell r="Q7162" t="str">
            <v>PROBADAS PRODUCIENDO2017</v>
          </cell>
        </row>
        <row r="7163">
          <cell r="I7163">
            <v>0.17982358190545122</v>
          </cell>
          <cell r="J7163">
            <v>0.17982358190545122</v>
          </cell>
          <cell r="K7163">
            <v>1.1688532823854328E-2</v>
          </cell>
          <cell r="L7163">
            <v>1.1688532823854328E-2</v>
          </cell>
          <cell r="P7163" t="str">
            <v>PROBADAS PRODUCIENDO</v>
          </cell>
          <cell r="Q7163" t="str">
            <v>PROBADAS PRODUCIENDO2017</v>
          </cell>
        </row>
        <row r="7164">
          <cell r="I7164">
            <v>0.19640756090505862</v>
          </cell>
          <cell r="J7164">
            <v>0.19640756090505862</v>
          </cell>
          <cell r="K7164">
            <v>1.276649145882881E-2</v>
          </cell>
          <cell r="L7164">
            <v>1.276649145882881E-2</v>
          </cell>
          <cell r="P7164" t="str">
            <v>PROBADAS PRODUCIENDO</v>
          </cell>
          <cell r="Q7164" t="str">
            <v>PROBADAS PRODUCIENDO2017</v>
          </cell>
        </row>
        <row r="7165">
          <cell r="I7165">
            <v>0.18742749231321776</v>
          </cell>
          <cell r="J7165">
            <v>0.18742749231321776</v>
          </cell>
          <cell r="K7165">
            <v>1.2182787000359154E-2</v>
          </cell>
          <cell r="L7165">
            <v>1.2182787000359154E-2</v>
          </cell>
          <cell r="P7165" t="str">
            <v>PROBADAS PRODUCIENDO</v>
          </cell>
          <cell r="Q7165" t="str">
            <v>PROBADAS PRODUCIENDO2017</v>
          </cell>
        </row>
        <row r="7166">
          <cell r="I7166">
            <v>0.19098457314926742</v>
          </cell>
          <cell r="J7166">
            <v>0.19098457314926742</v>
          </cell>
          <cell r="K7166">
            <v>1.241399725470238E-2</v>
          </cell>
          <cell r="L7166">
            <v>1.241399725470238E-2</v>
          </cell>
          <cell r="P7166" t="str">
            <v>PROBADAS PRODUCIENDO</v>
          </cell>
          <cell r="Q7166" t="str">
            <v>PROBADAS PRODUCIENDO2017</v>
          </cell>
        </row>
        <row r="7167">
          <cell r="I7167">
            <v>0.18225958692807634</v>
          </cell>
          <cell r="J7167">
            <v>0.18225958692807634</v>
          </cell>
          <cell r="K7167">
            <v>1.1846873150324962E-2</v>
          </cell>
          <cell r="L7167">
            <v>1.1846873150324962E-2</v>
          </cell>
          <cell r="P7167" t="str">
            <v>PROBADAS PRODUCIENDO</v>
          </cell>
          <cell r="Q7167" t="str">
            <v>PROBADAS PRODUCIENDO2017</v>
          </cell>
        </row>
        <row r="7168">
          <cell r="I7168">
            <v>0.18572583784445754</v>
          </cell>
          <cell r="J7168">
            <v>0.18572583784445754</v>
          </cell>
          <cell r="K7168">
            <v>1.2072179459889738E-2</v>
          </cell>
          <cell r="L7168">
            <v>1.2072179459889738E-2</v>
          </cell>
          <cell r="P7168" t="str">
            <v>PROBADAS PRODUCIENDO</v>
          </cell>
          <cell r="Q7168" t="str">
            <v>PROBADAS PRODUCIENDO2017</v>
          </cell>
        </row>
        <row r="7169">
          <cell r="I7169">
            <v>0.18311457053205896</v>
          </cell>
          <cell r="J7169">
            <v>0.18311457053205896</v>
          </cell>
          <cell r="K7169">
            <v>1.1902447084583831E-2</v>
          </cell>
          <cell r="L7169">
            <v>1.1902447084583831E-2</v>
          </cell>
          <cell r="P7169" t="str">
            <v>PROBADAS PRODUCIENDO</v>
          </cell>
          <cell r="Q7169" t="str">
            <v>PROBADAS PRODUCIENDO2017</v>
          </cell>
        </row>
        <row r="7170">
          <cell r="I7170">
            <v>0.17475936502576034</v>
          </cell>
          <cell r="J7170">
            <v>0.17475936502576034</v>
          </cell>
          <cell r="K7170">
            <v>1.1359358726674422E-2</v>
          </cell>
          <cell r="L7170">
            <v>1.1359358726674422E-2</v>
          </cell>
          <cell r="P7170" t="str">
            <v>PROBADAS PRODUCIENDO</v>
          </cell>
          <cell r="Q7170" t="str">
            <v>PROBADAS PRODUCIENDO2017</v>
          </cell>
        </row>
        <row r="7171">
          <cell r="I7171">
            <v>0.17809338540301597</v>
          </cell>
          <cell r="J7171">
            <v>0.17809338540301597</v>
          </cell>
          <cell r="K7171">
            <v>1.1576070051196038E-2</v>
          </cell>
          <cell r="L7171">
            <v>1.1576070051196038E-2</v>
          </cell>
          <cell r="P7171" t="str">
            <v>PROBADAS PRODUCIENDO</v>
          </cell>
          <cell r="Q7171" t="str">
            <v>PROBADAS PRODUCIENDO2017</v>
          </cell>
        </row>
        <row r="7172">
          <cell r="I7172">
            <v>0.16997384933286047</v>
          </cell>
          <cell r="J7172">
            <v>0.16997384933286047</v>
          </cell>
          <cell r="K7172">
            <v>1.1048300206635931E-2</v>
          </cell>
          <cell r="L7172">
            <v>1.1048300206635931E-2</v>
          </cell>
          <cell r="P7172" t="str">
            <v>PROBADAS PRODUCIENDO</v>
          </cell>
          <cell r="Q7172" t="str">
            <v>PROBADAS PRODUCIENDO2017</v>
          </cell>
        </row>
        <row r="7173">
          <cell r="I7173">
            <v>0.173223239807448</v>
          </cell>
          <cell r="J7173">
            <v>0.173223239807448</v>
          </cell>
          <cell r="K7173">
            <v>1.1259510587484119E-2</v>
          </cell>
          <cell r="L7173">
            <v>1.1259510587484119E-2</v>
          </cell>
          <cell r="P7173" t="str">
            <v>PROBADAS PRODUCIENDO</v>
          </cell>
          <cell r="Q7173" t="str">
            <v>PROBADAS PRODUCIENDO2017</v>
          </cell>
        </row>
        <row r="7174">
          <cell r="I7174">
            <v>0.17356067589662921</v>
          </cell>
          <cell r="J7174">
            <v>0.17356067589662921</v>
          </cell>
          <cell r="K7174">
            <v>1.1281443933280897E-2</v>
          </cell>
          <cell r="L7174">
            <v>1.1281443933280897E-2</v>
          </cell>
          <cell r="P7174" t="str">
            <v>PROBADAS PRODUCIENDO</v>
          </cell>
          <cell r="Q7174" t="str">
            <v>PROBADAS PRODUCIENDO2018</v>
          </cell>
        </row>
        <row r="7175">
          <cell r="I7175">
            <v>0.15468337958307185</v>
          </cell>
          <cell r="J7175">
            <v>0.15468337958307185</v>
          </cell>
          <cell r="K7175">
            <v>1.005441967289967E-2</v>
          </cell>
          <cell r="L7175">
            <v>1.005441967289967E-2</v>
          </cell>
          <cell r="P7175" t="str">
            <v>PROBADAS PRODUCIENDO</v>
          </cell>
          <cell r="Q7175" t="str">
            <v>PROBADAS PRODUCIENDO2018</v>
          </cell>
        </row>
        <row r="7176">
          <cell r="I7176">
            <v>0.16898668431666375</v>
          </cell>
          <cell r="J7176">
            <v>0.16898668431666375</v>
          </cell>
          <cell r="K7176">
            <v>1.0984134480583144E-2</v>
          </cell>
          <cell r="L7176">
            <v>1.0984134480583144E-2</v>
          </cell>
          <cell r="P7176" t="str">
            <v>PROBADAS PRODUCIENDO</v>
          </cell>
          <cell r="Q7176" t="str">
            <v>PROBADAS PRODUCIENDO2018</v>
          </cell>
        </row>
        <row r="7177">
          <cell r="I7177">
            <v>0.16129760082828559</v>
          </cell>
          <cell r="J7177">
            <v>0.16129760082828559</v>
          </cell>
          <cell r="K7177">
            <v>1.0484344053838563E-2</v>
          </cell>
          <cell r="L7177">
            <v>1.0484344053838563E-2</v>
          </cell>
          <cell r="P7177" t="str">
            <v>PROBADAS PRODUCIENDO</v>
          </cell>
          <cell r="Q7177" t="str">
            <v>PROBADAS PRODUCIENDO2018</v>
          </cell>
        </row>
        <row r="7178">
          <cell r="I7178">
            <v>0.16439664007438493</v>
          </cell>
          <cell r="J7178">
            <v>0.16439664007438493</v>
          </cell>
          <cell r="K7178">
            <v>1.0685781604835019E-2</v>
          </cell>
          <cell r="L7178">
            <v>1.0685781604835019E-2</v>
          </cell>
          <cell r="P7178" t="str">
            <v>PROBADAS PRODUCIENDO</v>
          </cell>
          <cell r="Q7178" t="str">
            <v>PROBADAS PRODUCIENDO2018</v>
          </cell>
        </row>
        <row r="7179">
          <cell r="I7179">
            <v>0.1569223509357438</v>
          </cell>
          <cell r="J7179">
            <v>0.1569223509357438</v>
          </cell>
          <cell r="K7179">
            <v>1.0199952810823346E-2</v>
          </cell>
          <cell r="L7179">
            <v>1.0199952810823346E-2</v>
          </cell>
          <cell r="P7179" t="str">
            <v>PROBADAS PRODUCIENDO</v>
          </cell>
          <cell r="Q7179" t="str">
            <v>PROBADAS PRODUCIENDO2018</v>
          </cell>
        </row>
        <row r="7180">
          <cell r="I7180">
            <v>0.15994336669399736</v>
          </cell>
          <cell r="J7180">
            <v>0.15994336669399736</v>
          </cell>
          <cell r="K7180">
            <v>1.0396318835109828E-2</v>
          </cell>
          <cell r="L7180">
            <v>1.0396318835109828E-2</v>
          </cell>
          <cell r="P7180" t="str">
            <v>PROBADAS PRODUCIENDO</v>
          </cell>
          <cell r="Q7180" t="str">
            <v>PROBADAS PRODUCIENDO2018</v>
          </cell>
        </row>
        <row r="7181">
          <cell r="I7181">
            <v>0.15773121568283607</v>
          </cell>
          <cell r="J7181">
            <v>0.15773121568283607</v>
          </cell>
          <cell r="K7181">
            <v>1.0252529019384345E-2</v>
          </cell>
          <cell r="L7181">
            <v>1.0252529019384345E-2</v>
          </cell>
          <cell r="P7181" t="str">
            <v>PROBADAS PRODUCIENDO</v>
          </cell>
          <cell r="Q7181" t="str">
            <v>PROBADAS PRODUCIENDO2018</v>
          </cell>
        </row>
        <row r="7182">
          <cell r="I7182">
            <v>0.15056850990971821</v>
          </cell>
          <cell r="J7182">
            <v>0.15056850990971821</v>
          </cell>
          <cell r="K7182">
            <v>9.7869531441316833E-3</v>
          </cell>
          <cell r="L7182">
            <v>9.7869531441316833E-3</v>
          </cell>
          <cell r="P7182" t="str">
            <v>PROBADAS PRODUCIENDO</v>
          </cell>
          <cell r="Q7182" t="str">
            <v>PROBADAS PRODUCIENDO2018</v>
          </cell>
        </row>
        <row r="7183">
          <cell r="I7183">
            <v>0.15347588334093387</v>
          </cell>
          <cell r="J7183">
            <v>0.15347588334093387</v>
          </cell>
          <cell r="K7183">
            <v>9.9759324171606982E-3</v>
          </cell>
          <cell r="L7183">
            <v>9.9759324171606982E-3</v>
          </cell>
          <cell r="P7183" t="str">
            <v>PROBADAS PRODUCIENDO</v>
          </cell>
          <cell r="Q7183" t="str">
            <v>PROBADAS PRODUCIENDO2018</v>
          </cell>
        </row>
        <row r="7184">
          <cell r="I7184">
            <v>0.14651188792653111</v>
          </cell>
          <cell r="J7184">
            <v>0.14651188792653111</v>
          </cell>
          <cell r="K7184">
            <v>9.5232727152245213E-3</v>
          </cell>
          <cell r="L7184">
            <v>9.5232727152245213E-3</v>
          </cell>
          <cell r="P7184" t="str">
            <v>PROBADAS PRODUCIENDO</v>
          </cell>
          <cell r="Q7184" t="str">
            <v>PROBADAS PRODUCIENDO2018</v>
          </cell>
        </row>
        <row r="7185">
          <cell r="I7185">
            <v>0.14934649272318642</v>
          </cell>
          <cell r="J7185">
            <v>0.14934649272318642</v>
          </cell>
          <cell r="K7185">
            <v>9.7075220270071184E-3</v>
          </cell>
          <cell r="L7185">
            <v>9.7075220270071184E-3</v>
          </cell>
          <cell r="P7185" t="str">
            <v>PROBADAS PRODUCIENDO</v>
          </cell>
          <cell r="Q7185" t="str">
            <v>PROBADAS PRODUCIENDO2018</v>
          </cell>
        </row>
        <row r="7186">
          <cell r="I7186">
            <v>0.14959709715086592</v>
          </cell>
          <cell r="J7186">
            <v>0.14959709715086592</v>
          </cell>
          <cell r="K7186">
            <v>9.7238113148062841E-3</v>
          </cell>
          <cell r="L7186">
            <v>9.7238113148062841E-3</v>
          </cell>
          <cell r="P7186" t="str">
            <v>PROBADAS PRODUCIENDO</v>
          </cell>
          <cell r="Q7186" t="str">
            <v>PROBADAS PRODUCIENDO2019</v>
          </cell>
        </row>
        <row r="7187">
          <cell r="I7187">
            <v>0.13335518208054731</v>
          </cell>
          <cell r="J7187">
            <v>0.13335518208054731</v>
          </cell>
          <cell r="K7187">
            <v>8.6680868352355736E-3</v>
          </cell>
          <cell r="L7187">
            <v>8.6680868352355736E-3</v>
          </cell>
          <cell r="P7187" t="str">
            <v>PROBADAS PRODUCIENDO</v>
          </cell>
          <cell r="Q7187" t="str">
            <v>PROBADAS PRODUCIENDO2019</v>
          </cell>
        </row>
        <row r="7188">
          <cell r="I7188">
            <v>0.14571787992659832</v>
          </cell>
          <cell r="J7188">
            <v>0.14571787992659832</v>
          </cell>
          <cell r="K7188">
            <v>9.4716621952288891E-3</v>
          </cell>
          <cell r="L7188">
            <v>9.4716621952288891E-3</v>
          </cell>
          <cell r="P7188" t="str">
            <v>PROBADAS PRODUCIENDO</v>
          </cell>
          <cell r="Q7188" t="str">
            <v>PROBADAS PRODUCIENDO2019</v>
          </cell>
        </row>
        <row r="7189">
          <cell r="I7189">
            <v>0.1391186460848278</v>
          </cell>
          <cell r="J7189">
            <v>0.1391186460848278</v>
          </cell>
          <cell r="K7189">
            <v>9.042711995513807E-3</v>
          </cell>
          <cell r="L7189">
            <v>9.042711995513807E-3</v>
          </cell>
          <cell r="P7189" t="str">
            <v>PROBADAS PRODUCIENDO</v>
          </cell>
          <cell r="Q7189" t="str">
            <v>PROBADAS PRODUCIENDO2019</v>
          </cell>
        </row>
        <row r="7190">
          <cell r="I7190">
            <v>0.14182316295306729</v>
          </cell>
          <cell r="J7190">
            <v>0.14182316295306729</v>
          </cell>
          <cell r="K7190">
            <v>9.2185055919493733E-3</v>
          </cell>
          <cell r="L7190">
            <v>9.2185055919493733E-3</v>
          </cell>
          <cell r="P7190" t="str">
            <v>PROBADAS PRODUCIENDO</v>
          </cell>
          <cell r="Q7190" t="str">
            <v>PROBADAS PRODUCIENDO2019</v>
          </cell>
        </row>
        <row r="7191">
          <cell r="I7191">
            <v>0.13540527467385735</v>
          </cell>
          <cell r="J7191">
            <v>0.13540527467385735</v>
          </cell>
          <cell r="K7191">
            <v>8.80134285380073E-3</v>
          </cell>
          <cell r="L7191">
            <v>8.80134285380073E-3</v>
          </cell>
          <cell r="P7191" t="str">
            <v>PROBADAS PRODUCIENDO</v>
          </cell>
          <cell r="Q7191" t="str">
            <v>PROBADAS PRODUCIENDO2019</v>
          </cell>
        </row>
        <row r="7192">
          <cell r="I7192">
            <v>0.13804264705009073</v>
          </cell>
          <cell r="J7192">
            <v>0.13804264705009073</v>
          </cell>
          <cell r="K7192">
            <v>8.9727720582558988E-3</v>
          </cell>
          <cell r="L7192">
            <v>8.9727720582558988E-3</v>
          </cell>
          <cell r="P7192" t="str">
            <v>PROBADAS PRODUCIENDO</v>
          </cell>
          <cell r="Q7192" t="str">
            <v>PROBADAS PRODUCIENDO2019</v>
          </cell>
        </row>
        <row r="7193">
          <cell r="I7193">
            <v>0.1361639942395805</v>
          </cell>
          <cell r="J7193">
            <v>0.1361639942395805</v>
          </cell>
          <cell r="K7193">
            <v>8.8506596255727328E-3</v>
          </cell>
          <cell r="L7193">
            <v>8.8506596255727328E-3</v>
          </cell>
          <cell r="P7193" t="str">
            <v>PROBADAS PRODUCIENDO</v>
          </cell>
          <cell r="Q7193" t="str">
            <v>PROBADAS PRODUCIENDO2019</v>
          </cell>
        </row>
        <row r="7194">
          <cell r="I7194">
            <v>0.13000933665834627</v>
          </cell>
          <cell r="J7194">
            <v>0.13000933665834627</v>
          </cell>
          <cell r="K7194">
            <v>8.4506068827925086E-3</v>
          </cell>
          <cell r="L7194">
            <v>8.4506068827925086E-3</v>
          </cell>
          <cell r="P7194" t="str">
            <v>PROBADAS PRODUCIENDO</v>
          </cell>
          <cell r="Q7194" t="str">
            <v>PROBADAS PRODUCIENDO2019</v>
          </cell>
        </row>
        <row r="7195">
          <cell r="I7195">
            <v>0.13254886540777577</v>
          </cell>
          <cell r="J7195">
            <v>0.13254886540777577</v>
          </cell>
          <cell r="K7195">
            <v>8.6156762515054251E-3</v>
          </cell>
          <cell r="L7195">
            <v>8.6156762515054251E-3</v>
          </cell>
          <cell r="P7195" t="str">
            <v>PROBADAS PRODUCIENDO</v>
          </cell>
          <cell r="Q7195" t="str">
            <v>PROBADAS PRODUCIENDO2019</v>
          </cell>
        </row>
        <row r="7196">
          <cell r="I7196">
            <v>0.12656218900660654</v>
          </cell>
          <cell r="J7196">
            <v>0.12656218900660654</v>
          </cell>
          <cell r="K7196">
            <v>8.2265422854294248E-3</v>
          </cell>
          <cell r="L7196">
            <v>8.2265422854294248E-3</v>
          </cell>
          <cell r="P7196" t="str">
            <v>PROBADAS PRODUCIENDO</v>
          </cell>
          <cell r="Q7196" t="str">
            <v>PROBADAS PRODUCIENDO2019</v>
          </cell>
        </row>
        <row r="7197">
          <cell r="I7197">
            <v>0.12903903557100652</v>
          </cell>
          <cell r="J7197">
            <v>0.12903903557100652</v>
          </cell>
          <cell r="K7197">
            <v>8.3875373121154242E-3</v>
          </cell>
          <cell r="L7197">
            <v>8.3875373121154242E-3</v>
          </cell>
          <cell r="P7197" t="str">
            <v>PROBADAS PRODUCIENDO</v>
          </cell>
          <cell r="Q7197" t="str">
            <v>PROBADAS PRODUCIENDO2019</v>
          </cell>
        </row>
        <row r="7198">
          <cell r="I7198">
            <v>0.12895230721565831</v>
          </cell>
          <cell r="J7198">
            <v>0.12895230721565831</v>
          </cell>
          <cell r="K7198">
            <v>8.3818999690177896E-3</v>
          </cell>
          <cell r="L7198">
            <v>8.3818999690177896E-3</v>
          </cell>
          <cell r="P7198" t="str">
            <v>PROBADAS PRODUCIENDO</v>
          </cell>
          <cell r="Q7198" t="str">
            <v>PROBADAS PRODUCIENDO2020</v>
          </cell>
        </row>
        <row r="7199">
          <cell r="I7199">
            <v>0.11905626951919912</v>
          </cell>
          <cell r="J7199">
            <v>0.11905626951919912</v>
          </cell>
          <cell r="K7199">
            <v>7.7386575187479434E-3</v>
          </cell>
          <cell r="L7199">
            <v>7.7386575187479434E-3</v>
          </cell>
          <cell r="P7199" t="str">
            <v>PROBADAS PRODUCIENDO</v>
          </cell>
          <cell r="Q7199" t="str">
            <v>PROBADAS PRODUCIENDO2020</v>
          </cell>
        </row>
        <row r="7200">
          <cell r="I7200">
            <v>0.12560624640970322</v>
          </cell>
          <cell r="J7200">
            <v>0.12560624640970322</v>
          </cell>
          <cell r="K7200">
            <v>8.1644060166307098E-3</v>
          </cell>
          <cell r="L7200">
            <v>8.1644060166307098E-3</v>
          </cell>
          <cell r="P7200" t="str">
            <v>PROBADAS PRODUCIENDO</v>
          </cell>
          <cell r="Q7200" t="str">
            <v>PROBADAS PRODUCIENDO2020</v>
          </cell>
        </row>
        <row r="7201">
          <cell r="I7201">
            <v>0.11994384464460375</v>
          </cell>
          <cell r="J7201">
            <v>0.11994384464460375</v>
          </cell>
          <cell r="K7201">
            <v>7.7963499018992429E-3</v>
          </cell>
          <cell r="L7201">
            <v>7.7963499018992429E-3</v>
          </cell>
          <cell r="P7201" t="str">
            <v>PROBADAS PRODUCIENDO</v>
          </cell>
          <cell r="Q7201" t="str">
            <v>PROBADAS PRODUCIENDO2020</v>
          </cell>
        </row>
        <row r="7202">
          <cell r="I7202">
            <v>0.12230205415302384</v>
          </cell>
          <cell r="J7202">
            <v>0.12230205415302384</v>
          </cell>
          <cell r="K7202">
            <v>7.9496335199465487E-3</v>
          </cell>
          <cell r="L7202">
            <v>7.9496335199465487E-3</v>
          </cell>
          <cell r="P7202" t="str">
            <v>PROBADAS PRODUCIENDO</v>
          </cell>
          <cell r="Q7202" t="str">
            <v>PROBADAS PRODUCIENDO2020</v>
          </cell>
        </row>
        <row r="7203">
          <cell r="I7203">
            <v>0.11679275199448289</v>
          </cell>
          <cell r="J7203">
            <v>0.11679275199448289</v>
          </cell>
          <cell r="K7203">
            <v>7.5915288796413877E-3</v>
          </cell>
          <cell r="L7203">
            <v>7.5915288796413877E-3</v>
          </cell>
          <cell r="P7203" t="str">
            <v>PROBADAS PRODUCIENDO</v>
          </cell>
          <cell r="Q7203" t="str">
            <v>PROBADAS PRODUCIENDO2020</v>
          </cell>
        </row>
        <row r="7204">
          <cell r="I7204">
            <v>0.11909322248763234</v>
          </cell>
          <cell r="J7204">
            <v>0.11909322248763234</v>
          </cell>
          <cell r="K7204">
            <v>7.741059461696103E-3</v>
          </cell>
          <cell r="L7204">
            <v>7.741059461696103E-3</v>
          </cell>
          <cell r="P7204" t="str">
            <v>PROBADAS PRODUCIENDO</v>
          </cell>
          <cell r="Q7204" t="str">
            <v>PROBADAS PRODUCIENDO2020</v>
          </cell>
        </row>
        <row r="7205">
          <cell r="I7205">
            <v>0.11749808633124685</v>
          </cell>
          <cell r="J7205">
            <v>0.11749808633124685</v>
          </cell>
          <cell r="K7205">
            <v>7.6373756115310438E-3</v>
          </cell>
          <cell r="L7205">
            <v>7.6373756115310438E-3</v>
          </cell>
          <cell r="P7205" t="str">
            <v>PROBADAS PRODUCIENDO</v>
          </cell>
          <cell r="Q7205" t="str">
            <v>PROBADAS PRODUCIENDO2020</v>
          </cell>
        </row>
        <row r="7206">
          <cell r="I7206">
            <v>0.1122111528637878</v>
          </cell>
          <cell r="J7206">
            <v>0.1122111528637878</v>
          </cell>
          <cell r="K7206">
            <v>7.293724936146208E-3</v>
          </cell>
          <cell r="L7206">
            <v>7.293724936146208E-3</v>
          </cell>
          <cell r="P7206" t="str">
            <v>PROBADAS PRODUCIENDO</v>
          </cell>
          <cell r="Q7206" t="str">
            <v>PROBADAS PRODUCIENDO2020</v>
          </cell>
        </row>
        <row r="7207">
          <cell r="I7207">
            <v>0.11442744606314241</v>
          </cell>
          <cell r="J7207">
            <v>0.11442744606314241</v>
          </cell>
          <cell r="K7207">
            <v>7.4377839941042571E-3</v>
          </cell>
          <cell r="L7207">
            <v>7.4377839941042571E-3</v>
          </cell>
          <cell r="P7207" t="str">
            <v>PROBADAS PRODUCIENDO</v>
          </cell>
          <cell r="Q7207" t="str">
            <v>PROBADAS PRODUCIENDO2020</v>
          </cell>
        </row>
        <row r="7208">
          <cell r="I7208">
            <v>0.10928250573714472</v>
          </cell>
          <cell r="J7208">
            <v>0.10928250573714472</v>
          </cell>
          <cell r="K7208">
            <v>7.1033628729144085E-3</v>
          </cell>
          <cell r="L7208">
            <v>7.1033628729144085E-3</v>
          </cell>
          <cell r="P7208" t="str">
            <v>PROBADAS PRODUCIENDO</v>
          </cell>
          <cell r="Q7208" t="str">
            <v>PROBADAS PRODUCIENDO2020</v>
          </cell>
        </row>
        <row r="7209">
          <cell r="I7209">
            <v>0.11144484662739781</v>
          </cell>
          <cell r="J7209">
            <v>0.11144484662739781</v>
          </cell>
          <cell r="K7209">
            <v>7.2439150307808588E-3</v>
          </cell>
          <cell r="L7209">
            <v>7.2439150307808588E-3</v>
          </cell>
          <cell r="P7209" t="str">
            <v>PROBADAS PRODUCIENDO</v>
          </cell>
          <cell r="Q7209" t="str">
            <v>PROBADAS PRODUCIENDO2020</v>
          </cell>
        </row>
        <row r="7210">
          <cell r="I7210">
            <v>0.11127687136731557</v>
          </cell>
          <cell r="J7210">
            <v>0.11127687136731557</v>
          </cell>
          <cell r="K7210">
            <v>7.2329966388755117E-3</v>
          </cell>
          <cell r="L7210">
            <v>7.2329966388755117E-3</v>
          </cell>
          <cell r="P7210" t="str">
            <v>PROBADAS PRODUCIENDO</v>
          </cell>
          <cell r="Q7210" t="str">
            <v>PROBADAS PRODUCIENDO2021</v>
          </cell>
        </row>
        <row r="7211">
          <cell r="I7211">
            <v>9.923657650198249E-2</v>
          </cell>
          <cell r="J7211">
            <v>9.923657650198249E-2</v>
          </cell>
          <cell r="K7211">
            <v>6.4503774726288616E-3</v>
          </cell>
          <cell r="L7211">
            <v>6.4503774726288616E-3</v>
          </cell>
          <cell r="P7211" t="str">
            <v>PROBADAS PRODUCIENDO</v>
          </cell>
          <cell r="Q7211" t="str">
            <v>PROBADAS PRODUCIENDO2021</v>
          </cell>
        </row>
        <row r="7212">
          <cell r="I7212">
            <v>0.10848115620815589</v>
          </cell>
          <cell r="J7212">
            <v>0.10848115620815589</v>
          </cell>
          <cell r="K7212">
            <v>7.0512751535301331E-3</v>
          </cell>
          <cell r="L7212">
            <v>7.0512751535301331E-3</v>
          </cell>
          <cell r="P7212" t="str">
            <v>PROBADAS PRODUCIENDO</v>
          </cell>
          <cell r="Q7212" t="str">
            <v>PROBADAS PRODUCIENDO2021</v>
          </cell>
        </row>
        <row r="7213">
          <cell r="I7213">
            <v>0.10361247515982334</v>
          </cell>
          <cell r="J7213">
            <v>0.10361247515982334</v>
          </cell>
          <cell r="K7213">
            <v>6.7348108853885185E-3</v>
          </cell>
          <cell r="L7213">
            <v>6.7348108853885185E-3</v>
          </cell>
          <cell r="P7213" t="str">
            <v>PROBADAS PRODUCIENDO</v>
          </cell>
          <cell r="Q7213" t="str">
            <v>PROBADAS PRODUCIENDO2021</v>
          </cell>
        </row>
        <row r="7214">
          <cell r="I7214">
            <v>0.10567167580517042</v>
          </cell>
          <cell r="J7214">
            <v>0.10567167580517042</v>
          </cell>
          <cell r="K7214">
            <v>6.8686589273360774E-3</v>
          </cell>
          <cell r="L7214">
            <v>6.8686589273360774E-3</v>
          </cell>
          <cell r="P7214" t="str">
            <v>PROBADAS PRODUCIENDO</v>
          </cell>
          <cell r="Q7214" t="str">
            <v>PROBADAS PRODUCIENDO2021</v>
          </cell>
        </row>
        <row r="7215">
          <cell r="P7215" t="str">
            <v>PROBADAS PRODUCIENDO</v>
          </cell>
          <cell r="Q7215" t="str">
            <v>PROBADAS PRODUCIENDO2021</v>
          </cell>
        </row>
        <row r="7216">
          <cell r="I7216">
            <v>0.52764073795039401</v>
          </cell>
          <cell r="J7216">
            <v>0.52764073795039401</v>
          </cell>
          <cell r="K7216">
            <v>0.11479061164802161</v>
          </cell>
          <cell r="L7216">
            <v>0.11479061164802161</v>
          </cell>
          <cell r="P7216" t="str">
            <v>PROBADAS PRODUCIENDO</v>
          </cell>
          <cell r="Q7216" t="str">
            <v>PROBADAS PRODUCIENDO2012</v>
          </cell>
        </row>
        <row r="7217">
          <cell r="I7217">
            <v>0.48752203406110634</v>
          </cell>
          <cell r="J7217">
            <v>0.48752203406110634</v>
          </cell>
          <cell r="K7217">
            <v>0.10606260748392662</v>
          </cell>
          <cell r="L7217">
            <v>0.10606260748392662</v>
          </cell>
          <cell r="P7217" t="str">
            <v>PROBADAS PRODUCIENDO</v>
          </cell>
          <cell r="Q7217" t="str">
            <v>PROBADAS PRODUCIENDO2012</v>
          </cell>
        </row>
        <row r="7218">
          <cell r="I7218">
            <v>0.51472861341368359</v>
          </cell>
          <cell r="J7218">
            <v>0.51472861341368359</v>
          </cell>
          <cell r="K7218">
            <v>0.11198152097962108</v>
          </cell>
          <cell r="L7218">
            <v>0.11198152097962108</v>
          </cell>
          <cell r="P7218" t="str">
            <v>PROBADAS PRODUCIENDO</v>
          </cell>
          <cell r="Q7218" t="str">
            <v>PROBADAS PRODUCIENDO2012</v>
          </cell>
        </row>
        <row r="7219">
          <cell r="I7219">
            <v>0.49189002201400667</v>
          </cell>
          <cell r="J7219">
            <v>0.49189002201400667</v>
          </cell>
          <cell r="K7219">
            <v>0.10701288287534599</v>
          </cell>
          <cell r="L7219">
            <v>0.10701288287534599</v>
          </cell>
          <cell r="P7219" t="str">
            <v>PROBADAS PRODUCIENDO</v>
          </cell>
          <cell r="Q7219" t="str">
            <v>PROBADAS PRODUCIENDO2012</v>
          </cell>
        </row>
        <row r="7220">
          <cell r="I7220">
            <v>0.50192516401623388</v>
          </cell>
          <cell r="J7220">
            <v>0.50192516401623388</v>
          </cell>
          <cell r="K7220">
            <v>0.10919607307571812</v>
          </cell>
          <cell r="L7220">
            <v>0.10919607307571812</v>
          </cell>
          <cell r="P7220" t="str">
            <v>PROBADAS PRODUCIENDO</v>
          </cell>
          <cell r="Q7220" t="str">
            <v>PROBADAS PRODUCIENDO2012</v>
          </cell>
        </row>
        <row r="7221">
          <cell r="I7221">
            <v>0.47965466372647458</v>
          </cell>
          <cell r="J7221">
            <v>0.47965466372647458</v>
          </cell>
          <cell r="K7221">
            <v>0.10435102574313466</v>
          </cell>
          <cell r="L7221">
            <v>0.10435102574313466</v>
          </cell>
          <cell r="P7221" t="str">
            <v>PROBADAS PRODUCIENDO</v>
          </cell>
          <cell r="Q7221" t="str">
            <v>PROBADAS PRODUCIENDO2012</v>
          </cell>
        </row>
        <row r="7222">
          <cell r="I7222">
            <v>0.4894401898544789</v>
          </cell>
          <cell r="J7222">
            <v>0.4894401898544789</v>
          </cell>
          <cell r="K7222">
            <v>0.10647991088929433</v>
          </cell>
          <cell r="L7222">
            <v>0.10647991088929433</v>
          </cell>
          <cell r="P7222" t="str">
            <v>PROBADAS PRODUCIENDO</v>
          </cell>
          <cell r="Q7222" t="str">
            <v>PROBADAS PRODUCIENDO2012</v>
          </cell>
        </row>
        <row r="7223">
          <cell r="I7223">
            <v>0.48321487027132864</v>
          </cell>
          <cell r="J7223">
            <v>0.48321487027132864</v>
          </cell>
          <cell r="K7223">
            <v>0.10512556466229504</v>
          </cell>
          <cell r="L7223">
            <v>0.10512556466229504</v>
          </cell>
          <cell r="P7223" t="str">
            <v>PROBADAS PRODUCIENDO</v>
          </cell>
          <cell r="Q7223" t="str">
            <v>PROBADAS PRODUCIENDO2012</v>
          </cell>
        </row>
        <row r="7224">
          <cell r="I7224">
            <v>0.4617745487256264</v>
          </cell>
          <cell r="J7224">
            <v>0.4617745487256264</v>
          </cell>
          <cell r="K7224">
            <v>0.1004611264429838</v>
          </cell>
          <cell r="L7224">
            <v>0.1004611264429838</v>
          </cell>
          <cell r="P7224" t="str">
            <v>PROBADAS PRODUCIENDO</v>
          </cell>
          <cell r="Q7224" t="str">
            <v>PROBADAS PRODUCIENDO2012</v>
          </cell>
        </row>
        <row r="7225">
          <cell r="I7225">
            <v>0.47119529922284392</v>
          </cell>
          <cell r="J7225">
            <v>0.47119529922284392</v>
          </cell>
          <cell r="K7225">
            <v>0.10251065301282318</v>
          </cell>
          <cell r="L7225">
            <v>0.10251065301282318</v>
          </cell>
          <cell r="P7225" t="str">
            <v>PROBADAS PRODUCIENDO</v>
          </cell>
          <cell r="Q7225" t="str">
            <v>PROBADAS PRODUCIENDO2012</v>
          </cell>
        </row>
        <row r="7226">
          <cell r="I7226">
            <v>0.45028828797857451</v>
          </cell>
          <cell r="J7226">
            <v>0.45028828797857451</v>
          </cell>
          <cell r="K7226">
            <v>9.7962238844151908E-2</v>
          </cell>
          <cell r="L7226">
            <v>9.7962238844151908E-2</v>
          </cell>
          <cell r="P7226" t="str">
            <v>PROBADAS PRODUCIENDO</v>
          </cell>
          <cell r="Q7226" t="str">
            <v>PROBADAS PRODUCIENDO2012</v>
          </cell>
        </row>
        <row r="7227">
          <cell r="I7227">
            <v>0.4594747050831422</v>
          </cell>
          <cell r="J7227">
            <v>0.4594747050831422</v>
          </cell>
          <cell r="K7227">
            <v>9.9960785132263405E-2</v>
          </cell>
          <cell r="L7227">
            <v>9.9960785132263405E-2</v>
          </cell>
          <cell r="P7227" t="str">
            <v>PROBADAS PRODUCIENDO</v>
          </cell>
          <cell r="Q7227" t="str">
            <v>PROBADAS PRODUCIENDO2012</v>
          </cell>
        </row>
        <row r="7228">
          <cell r="I7228">
            <v>0.46715234669291028</v>
          </cell>
          <cell r="J7228">
            <v>0.46715234669291028</v>
          </cell>
          <cell r="K7228">
            <v>0.10163109053707928</v>
          </cell>
          <cell r="L7228">
            <v>0.10163109053707928</v>
          </cell>
          <cell r="P7228" t="str">
            <v>PROBADAS PRODUCIENDO</v>
          </cell>
          <cell r="Q7228" t="str">
            <v>PROBADAS PRODUCIENDO2013</v>
          </cell>
        </row>
        <row r="7229">
          <cell r="I7229">
            <v>0.4168348186939374</v>
          </cell>
          <cell r="J7229">
            <v>0.4168348186939374</v>
          </cell>
          <cell r="K7229">
            <v>9.0684286395202013E-2</v>
          </cell>
          <cell r="L7229">
            <v>9.0684286395202013E-2</v>
          </cell>
          <cell r="P7229" t="str">
            <v>PROBADAS PRODUCIENDO</v>
          </cell>
          <cell r="Q7229" t="str">
            <v>PROBADAS PRODUCIENDO2013</v>
          </cell>
        </row>
        <row r="7230">
          <cell r="I7230">
            <v>0.45590867948698949</v>
          </cell>
          <cell r="J7230">
            <v>0.45590867948698949</v>
          </cell>
          <cell r="K7230">
            <v>9.9184980252365454E-2</v>
          </cell>
          <cell r="L7230">
            <v>9.9184980252365454E-2</v>
          </cell>
          <cell r="P7230" t="str">
            <v>PROBADAS PRODUCIENDO</v>
          </cell>
          <cell r="Q7230" t="str">
            <v>PROBADAS PRODUCIENDO2013</v>
          </cell>
        </row>
        <row r="7231">
          <cell r="I7231">
            <v>0.43567993802008892</v>
          </cell>
          <cell r="J7231">
            <v>0.43567993802008892</v>
          </cell>
          <cell r="K7231">
            <v>9.4784126719192049E-2</v>
          </cell>
          <cell r="L7231">
            <v>9.4784126719192049E-2</v>
          </cell>
          <cell r="P7231" t="str">
            <v>PROBADAS PRODUCIENDO</v>
          </cell>
          <cell r="Q7231" t="str">
            <v>PROBADAS PRODUCIENDO2013</v>
          </cell>
        </row>
        <row r="7232">
          <cell r="I7232">
            <v>0.44456832739552077</v>
          </cell>
          <cell r="J7232">
            <v>0.44456832739552077</v>
          </cell>
          <cell r="K7232">
            <v>9.6717835736685548E-2</v>
          </cell>
          <cell r="L7232">
            <v>9.6717835736685548E-2</v>
          </cell>
          <cell r="P7232" t="str">
            <v>PROBADAS PRODUCIENDO</v>
          </cell>
          <cell r="Q7232" t="str">
            <v>PROBADAS PRODUCIENDO2013</v>
          </cell>
        </row>
        <row r="7233">
          <cell r="I7233">
            <v>0.42484275917563324</v>
          </cell>
          <cell r="J7233">
            <v>0.42484275917563324</v>
          </cell>
          <cell r="K7233">
            <v>9.2426449802647692E-2</v>
          </cell>
          <cell r="L7233">
            <v>9.2426449802647692E-2</v>
          </cell>
          <cell r="P7233" t="str">
            <v>PROBADAS PRODUCIENDO</v>
          </cell>
          <cell r="Q7233" t="str">
            <v>PROBADAS PRODUCIENDO2013</v>
          </cell>
        </row>
        <row r="7234">
          <cell r="I7234">
            <v>0.43351005720189689</v>
          </cell>
          <cell r="J7234">
            <v>0.43351005720189689</v>
          </cell>
          <cell r="K7234">
            <v>9.4312059404429494E-2</v>
          </cell>
          <cell r="L7234">
            <v>9.4312059404429494E-2</v>
          </cell>
          <cell r="P7234" t="str">
            <v>PROBADAS PRODUCIENDO</v>
          </cell>
          <cell r="Q7234" t="str">
            <v>PROBADAS PRODUCIENDO2013</v>
          </cell>
        </row>
        <row r="7235">
          <cell r="I7235">
            <v>0.42799612780965063</v>
          </cell>
          <cell r="J7235">
            <v>0.42799612780965063</v>
          </cell>
          <cell r="K7235">
            <v>9.3112479307603357E-2</v>
          </cell>
          <cell r="L7235">
            <v>9.3112479307603357E-2</v>
          </cell>
          <cell r="P7235" t="str">
            <v>PROBADAS PRODUCIENDO</v>
          </cell>
          <cell r="Q7235" t="str">
            <v>PROBADAS PRODUCIENDO2013</v>
          </cell>
        </row>
        <row r="7236">
          <cell r="I7236">
            <v>0.40900587075194045</v>
          </cell>
          <cell r="J7236">
            <v>0.40900587075194045</v>
          </cell>
          <cell r="K7236">
            <v>8.8981063618444295E-2</v>
          </cell>
          <cell r="L7236">
            <v>8.8981063618444295E-2</v>
          </cell>
          <cell r="P7236" t="str">
            <v>PROBADAS PRODUCIENDO</v>
          </cell>
          <cell r="Q7236" t="str">
            <v>PROBADAS PRODUCIENDO2013</v>
          </cell>
        </row>
        <row r="7237">
          <cell r="I7237">
            <v>0.41735007740189417</v>
          </cell>
          <cell r="J7237">
            <v>0.41735007740189417</v>
          </cell>
          <cell r="K7237">
            <v>9.0796383240629608E-2</v>
          </cell>
          <cell r="L7237">
            <v>9.0796383240629608E-2</v>
          </cell>
          <cell r="P7237" t="str">
            <v>PROBADAS PRODUCIENDO</v>
          </cell>
          <cell r="Q7237" t="str">
            <v>PROBADAS PRODUCIENDO2013</v>
          </cell>
        </row>
        <row r="7238">
          <cell r="I7238">
            <v>0.39883218731377923</v>
          </cell>
          <cell r="J7238">
            <v>0.39883218731377923</v>
          </cell>
          <cell r="K7238">
            <v>8.6767733106633702E-2</v>
          </cell>
          <cell r="L7238">
            <v>8.6767733106633702E-2</v>
          </cell>
          <cell r="P7238" t="str">
            <v>PROBADAS PRODUCIENDO</v>
          </cell>
          <cell r="Q7238" t="str">
            <v>PROBADAS PRODUCIENDO2013</v>
          </cell>
        </row>
        <row r="7239">
          <cell r="I7239">
            <v>0.406968838710701</v>
          </cell>
          <cell r="J7239">
            <v>0.406968838710701</v>
          </cell>
          <cell r="K7239">
            <v>8.8537898151598807E-2</v>
          </cell>
          <cell r="L7239">
            <v>8.8537898151598807E-2</v>
          </cell>
          <cell r="P7239" t="str">
            <v>PROBADAS PRODUCIENDO</v>
          </cell>
          <cell r="Q7239" t="str">
            <v>PROBADAS PRODUCIENDO2013</v>
          </cell>
        </row>
        <row r="7240">
          <cell r="I7240">
            <v>0.41142200158092057</v>
          </cell>
          <cell r="J7240">
            <v>0.41142200158092057</v>
          </cell>
          <cell r="K7240">
            <v>8.9506703728716358E-2</v>
          </cell>
          <cell r="L7240">
            <v>8.9506703728716358E-2</v>
          </cell>
          <cell r="P7240" t="str">
            <v>PROBADAS PRODUCIENDO</v>
          </cell>
          <cell r="Q7240" t="str">
            <v>PROBADAS PRODUCIENDO2014</v>
          </cell>
        </row>
        <row r="7241">
          <cell r="I7241">
            <v>0.36710725451714576</v>
          </cell>
          <cell r="J7241">
            <v>0.36710725451714576</v>
          </cell>
          <cell r="K7241">
            <v>7.9865831531777842E-2</v>
          </cell>
          <cell r="L7241">
            <v>7.9865831531777842E-2</v>
          </cell>
          <cell r="P7241" t="str">
            <v>PROBADAS PRODUCIENDO</v>
          </cell>
          <cell r="Q7241" t="str">
            <v>PROBADAS PRODUCIENDO2014</v>
          </cell>
        </row>
        <row r="7242">
          <cell r="I7242">
            <v>0.40151968149258765</v>
          </cell>
          <cell r="J7242">
            <v>0.40151968149258765</v>
          </cell>
          <cell r="K7242">
            <v>8.7352409532082342E-2</v>
          </cell>
          <cell r="L7242">
            <v>8.7352409532082342E-2</v>
          </cell>
          <cell r="P7242" t="str">
            <v>PROBADAS PRODUCIENDO</v>
          </cell>
          <cell r="Q7242" t="str">
            <v>PROBADAS PRODUCIENDO2014</v>
          </cell>
        </row>
        <row r="7243">
          <cell r="I7243">
            <v>0.38370418861816652</v>
          </cell>
          <cell r="J7243">
            <v>0.38370418861816652</v>
          </cell>
          <cell r="K7243">
            <v>8.347656906568901E-2</v>
          </cell>
          <cell r="L7243">
            <v>8.347656906568901E-2</v>
          </cell>
          <cell r="P7243" t="str">
            <v>PROBADAS PRODUCIENDO</v>
          </cell>
          <cell r="Q7243" t="str">
            <v>PROBADAS PRODUCIENDO2014</v>
          </cell>
        </row>
        <row r="7244">
          <cell r="I7244">
            <v>0.39153221083309914</v>
          </cell>
          <cell r="J7244">
            <v>0.39153221083309914</v>
          </cell>
          <cell r="K7244">
            <v>8.5179590446367345E-2</v>
          </cell>
          <cell r="L7244">
            <v>8.5179590446367345E-2</v>
          </cell>
          <cell r="P7244" t="str">
            <v>PROBADAS PRODUCIENDO</v>
          </cell>
          <cell r="Q7244" t="str">
            <v>PROBADAS PRODUCIENDO2014</v>
          </cell>
        </row>
        <row r="7245">
          <cell r="I7245">
            <v>0.37415986363887388</v>
          </cell>
          <cell r="J7245">
            <v>0.37415986363887388</v>
          </cell>
          <cell r="K7245">
            <v>8.1400158312424725E-2</v>
          </cell>
          <cell r="L7245">
            <v>8.1400158312424725E-2</v>
          </cell>
          <cell r="P7245" t="str">
            <v>PROBADAS PRODUCIENDO</v>
          </cell>
          <cell r="Q7245" t="str">
            <v>PROBADAS PRODUCIENDO2014</v>
          </cell>
        </row>
        <row r="7246">
          <cell r="I7246">
            <v>0.38179317026252108</v>
          </cell>
          <cell r="J7246">
            <v>0.38179317026252108</v>
          </cell>
          <cell r="K7246">
            <v>8.3060818441945919E-2</v>
          </cell>
          <cell r="L7246">
            <v>8.3060818441945919E-2</v>
          </cell>
          <cell r="P7246" t="str">
            <v>PROBADAS PRODUCIENDO</v>
          </cell>
          <cell r="Q7246" t="str">
            <v>PROBADAS PRODUCIENDO2014</v>
          </cell>
        </row>
        <row r="7247">
          <cell r="I7247">
            <v>0.37693704167150738</v>
          </cell>
          <cell r="J7247">
            <v>0.37693704167150738</v>
          </cell>
          <cell r="K7247">
            <v>8.2004345862953534E-2</v>
          </cell>
          <cell r="L7247">
            <v>8.2004345862953534E-2</v>
          </cell>
          <cell r="P7247" t="str">
            <v>PROBADAS PRODUCIENDO</v>
          </cell>
          <cell r="Q7247" t="str">
            <v>PROBADAS PRODUCIENDO2014</v>
          </cell>
        </row>
        <row r="7248">
          <cell r="I7248">
            <v>0.3602122844814159</v>
          </cell>
          <cell r="J7248">
            <v>0.3602122844814159</v>
          </cell>
          <cell r="K7248">
            <v>7.8365799842089343E-2</v>
          </cell>
          <cell r="L7248">
            <v>7.8365799842089343E-2</v>
          </cell>
          <cell r="P7248" t="str">
            <v>PROBADAS PRODUCIENDO</v>
          </cell>
          <cell r="Q7248" t="str">
            <v>PROBADAS PRODUCIENDO2014</v>
          </cell>
        </row>
        <row r="7249">
          <cell r="I7249">
            <v>0.36756104388685229</v>
          </cell>
          <cell r="J7249">
            <v>0.36756104388685229</v>
          </cell>
          <cell r="K7249">
            <v>7.9964555446671748E-2</v>
          </cell>
          <cell r="L7249">
            <v>7.9964555446671748E-2</v>
          </cell>
          <cell r="P7249" t="str">
            <v>PROBADAS PRODUCIENDO</v>
          </cell>
          <cell r="Q7249" t="str">
            <v>PROBADAS PRODUCIENDO2014</v>
          </cell>
        </row>
        <row r="7250">
          <cell r="I7250">
            <v>0.35125230122711937</v>
          </cell>
          <cell r="J7250">
            <v>0.35125230122711937</v>
          </cell>
          <cell r="K7250">
            <v>7.641651525479233E-2</v>
          </cell>
          <cell r="L7250">
            <v>7.641651525479233E-2</v>
          </cell>
          <cell r="P7250" t="str">
            <v>PROBADAS PRODUCIENDO</v>
          </cell>
          <cell r="Q7250" t="str">
            <v>PROBADAS PRODUCIENDO2014</v>
          </cell>
        </row>
        <row r="7251">
          <cell r="I7251">
            <v>0.35841826630806173</v>
          </cell>
          <cell r="J7251">
            <v>0.35841826630806173</v>
          </cell>
          <cell r="K7251">
            <v>7.7975503133334539E-2</v>
          </cell>
          <cell r="L7251">
            <v>7.7975503133334539E-2</v>
          </cell>
          <cell r="P7251" t="str">
            <v>PROBADAS PRODUCIENDO</v>
          </cell>
          <cell r="Q7251" t="str">
            <v>PROBADAS PRODUCIENDO2014</v>
          </cell>
        </row>
        <row r="7252">
          <cell r="I7252">
            <v>0.36163530372594416</v>
          </cell>
          <cell r="J7252">
            <v>0.36163530372594416</v>
          </cell>
          <cell r="K7252">
            <v>7.867538406809288E-2</v>
          </cell>
          <cell r="L7252">
            <v>7.867538406809288E-2</v>
          </cell>
          <cell r="P7252" t="str">
            <v>PROBADAS PRODUCIENDO</v>
          </cell>
          <cell r="Q7252" t="str">
            <v>PROBADAS PRODUCIENDO2015</v>
          </cell>
        </row>
        <row r="7253">
          <cell r="I7253">
            <v>0.32268314036967055</v>
          </cell>
          <cell r="J7253">
            <v>0.32268314036967055</v>
          </cell>
          <cell r="K7253">
            <v>7.0201166034722082E-2</v>
          </cell>
          <cell r="L7253">
            <v>7.0201166034722082E-2</v>
          </cell>
          <cell r="P7253" t="str">
            <v>PROBADAS PRODUCIENDO</v>
          </cell>
          <cell r="Q7253" t="str">
            <v>PROBADAS PRODUCIENDO2015</v>
          </cell>
        </row>
        <row r="7254">
          <cell r="I7254">
            <v>0.35293127594188128</v>
          </cell>
          <cell r="J7254">
            <v>0.35293127594188128</v>
          </cell>
          <cell r="K7254">
            <v>7.6781783742585263E-2</v>
          </cell>
          <cell r="L7254">
            <v>7.6781783742585263E-2</v>
          </cell>
          <cell r="P7254" t="str">
            <v>PROBADAS PRODUCIENDO</v>
          </cell>
          <cell r="Q7254" t="str">
            <v>PROBADAS PRODUCIENDO2015</v>
          </cell>
        </row>
        <row r="7255">
          <cell r="I7255">
            <v>0.33727165843987605</v>
          </cell>
          <cell r="J7255">
            <v>0.33727165843987605</v>
          </cell>
          <cell r="K7255">
            <v>7.3374963643341437E-2</v>
          </cell>
          <cell r="L7255">
            <v>7.3374963643341437E-2</v>
          </cell>
          <cell r="P7255" t="str">
            <v>PROBADAS PRODUCIENDO</v>
          </cell>
          <cell r="Q7255" t="str">
            <v>PROBADAS PRODUCIENDO2015</v>
          </cell>
        </row>
        <row r="7256">
          <cell r="I7256">
            <v>0.34415240176518846</v>
          </cell>
          <cell r="J7256">
            <v>0.34415240176518846</v>
          </cell>
          <cell r="K7256">
            <v>7.4871900248300663E-2</v>
          </cell>
          <cell r="L7256">
            <v>7.4871900248300663E-2</v>
          </cell>
          <cell r="P7256" t="str">
            <v>PROBADAS PRODUCIENDO</v>
          </cell>
          <cell r="Q7256" t="str">
            <v>PROBADAS PRODUCIENDO2015</v>
          </cell>
        </row>
        <row r="7257">
          <cell r="I7257">
            <v>0.32888230432296822</v>
          </cell>
          <cell r="J7257">
            <v>0.32888230432296822</v>
          </cell>
          <cell r="K7257">
            <v>7.1549821987008141E-2</v>
          </cell>
          <cell r="L7257">
            <v>7.1549821987008141E-2</v>
          </cell>
          <cell r="P7257" t="str">
            <v>PROBADAS PRODUCIENDO</v>
          </cell>
          <cell r="Q7257" t="str">
            <v>PROBADAS PRODUCIENDO2015</v>
          </cell>
        </row>
        <row r="7258">
          <cell r="I7258">
            <v>0.33559189483750723</v>
          </cell>
          <cell r="J7258">
            <v>0.33559189483750723</v>
          </cell>
          <cell r="K7258">
            <v>7.30095235295075E-2</v>
          </cell>
          <cell r="L7258">
            <v>7.30095235295075E-2</v>
          </cell>
          <cell r="P7258" t="str">
            <v>PROBADAS PRODUCIENDO</v>
          </cell>
          <cell r="Q7258" t="str">
            <v>PROBADAS PRODUCIENDO2015</v>
          </cell>
        </row>
        <row r="7259">
          <cell r="I7259">
            <v>0.3313234125220289</v>
          </cell>
          <cell r="J7259">
            <v>0.3313234125220289</v>
          </cell>
          <cell r="K7259">
            <v>7.2080896036289602E-2</v>
          </cell>
          <cell r="L7259">
            <v>7.2080896036289602E-2</v>
          </cell>
          <cell r="P7259" t="str">
            <v>PROBADAS PRODUCIENDO</v>
          </cell>
          <cell r="Q7259" t="str">
            <v>PROBADAS PRODUCIENDO2015</v>
          </cell>
        </row>
        <row r="7260">
          <cell r="I7260">
            <v>0.31662253939677648</v>
          </cell>
          <cell r="J7260">
            <v>0.31662253939677648</v>
          </cell>
          <cell r="K7260">
            <v>6.888265508097062E-2</v>
          </cell>
          <cell r="L7260">
            <v>6.888265508097062E-2</v>
          </cell>
          <cell r="P7260" t="str">
            <v>PROBADAS PRODUCIENDO</v>
          </cell>
          <cell r="Q7260" t="str">
            <v>PROBADAS PRODUCIENDO2015</v>
          </cell>
        </row>
        <row r="7261">
          <cell r="I7261">
            <v>0.32308201611260423</v>
          </cell>
          <cell r="J7261">
            <v>0.32308201611260423</v>
          </cell>
          <cell r="K7261">
            <v>7.0287943243549394E-2</v>
          </cell>
          <cell r="L7261">
            <v>7.0287943243549394E-2</v>
          </cell>
          <cell r="P7261" t="str">
            <v>PROBADAS PRODUCIENDO</v>
          </cell>
          <cell r="Q7261" t="str">
            <v>PROBADAS PRODUCIENDO2015</v>
          </cell>
        </row>
        <row r="7262">
          <cell r="I7262">
            <v>0.30874681507211943</v>
          </cell>
          <cell r="J7262">
            <v>0.30874681507211943</v>
          </cell>
          <cell r="K7262">
            <v>6.7169255892139262E-2</v>
          </cell>
          <cell r="L7262">
            <v>6.7169255892139262E-2</v>
          </cell>
          <cell r="P7262" t="str">
            <v>PROBADAS PRODUCIENDO</v>
          </cell>
          <cell r="Q7262" t="str">
            <v>PROBADAS PRODUCIENDO2015</v>
          </cell>
        </row>
        <row r="7263">
          <cell r="I7263">
            <v>0.31504561763635175</v>
          </cell>
          <cell r="J7263">
            <v>0.31504561763635175</v>
          </cell>
          <cell r="K7263">
            <v>6.8539588671611501E-2</v>
          </cell>
          <cell r="L7263">
            <v>6.8539588671611501E-2</v>
          </cell>
          <cell r="P7263" t="str">
            <v>PROBADAS PRODUCIENDO</v>
          </cell>
          <cell r="Q7263" t="str">
            <v>PROBADAS PRODUCIENDO2015</v>
          </cell>
        </row>
        <row r="7264">
          <cell r="I7264">
            <v>0.31744767770796967</v>
          </cell>
          <cell r="J7264">
            <v>0.31744767770796967</v>
          </cell>
          <cell r="K7264">
            <v>6.9062167625441692E-2</v>
          </cell>
          <cell r="L7264">
            <v>6.9062167625441692E-2</v>
          </cell>
          <cell r="P7264" t="str">
            <v>PROBADAS PRODUCIENDO</v>
          </cell>
          <cell r="Q7264" t="str">
            <v>PROBADAS PRODUCIENDO2016</v>
          </cell>
        </row>
        <row r="7265">
          <cell r="I7265">
            <v>0.29331082005786047</v>
          </cell>
          <cell r="J7265">
            <v>0.29331082005786047</v>
          </cell>
          <cell r="K7265">
            <v>6.3811085869169615E-2</v>
          </cell>
          <cell r="L7265">
            <v>6.3811085869169615E-2</v>
          </cell>
          <cell r="P7265" t="str">
            <v>PROBADAS PRODUCIENDO</v>
          </cell>
          <cell r="Q7265" t="str">
            <v>PROBADAS PRODUCIENDO2016</v>
          </cell>
        </row>
        <row r="7266">
          <cell r="I7266">
            <v>0.30967927839070081</v>
          </cell>
          <cell r="J7266">
            <v>0.30967927839070081</v>
          </cell>
          <cell r="K7266">
            <v>6.7372117473856921E-2</v>
          </cell>
          <cell r="L7266">
            <v>6.7372117473856921E-2</v>
          </cell>
          <cell r="P7266" t="str">
            <v>PROBADAS PRODUCIENDO</v>
          </cell>
          <cell r="Q7266" t="str">
            <v>PROBADAS PRODUCIENDO2016</v>
          </cell>
        </row>
        <row r="7267">
          <cell r="I7267">
            <v>0.29593875897950411</v>
          </cell>
          <cell r="J7267">
            <v>0.29593875897950411</v>
          </cell>
          <cell r="K7267">
            <v>6.4382805781018931E-2</v>
          </cell>
          <cell r="L7267">
            <v>6.4382805781018931E-2</v>
          </cell>
          <cell r="P7267" t="str">
            <v>PROBADAS PRODUCIENDO</v>
          </cell>
          <cell r="Q7267" t="str">
            <v>PROBADAS PRODUCIENDO2016</v>
          </cell>
        </row>
        <row r="7268">
          <cell r="I7268">
            <v>0.30197626195255017</v>
          </cell>
          <cell r="J7268">
            <v>0.30197626195255017</v>
          </cell>
          <cell r="K7268">
            <v>6.5696291661193451E-2</v>
          </cell>
          <cell r="L7268">
            <v>6.5696291661193451E-2</v>
          </cell>
          <cell r="P7268" t="str">
            <v>PROBADAS PRODUCIENDO</v>
          </cell>
          <cell r="Q7268" t="str">
            <v>PROBADAS PRODUCIENDO2016</v>
          </cell>
        </row>
        <row r="7269">
          <cell r="I7269">
            <v>0.28857752662016956</v>
          </cell>
          <cell r="J7269">
            <v>0.28857752662016956</v>
          </cell>
          <cell r="K7269">
            <v>6.2781336629312401E-2</v>
          </cell>
          <cell r="L7269">
            <v>6.2781336629312401E-2</v>
          </cell>
          <cell r="P7269" t="str">
            <v>PROBADAS PRODUCIENDO</v>
          </cell>
          <cell r="Q7269" t="str">
            <v>PROBADAS PRODUCIENDO2016</v>
          </cell>
        </row>
        <row r="7270">
          <cell r="I7270">
            <v>0.29446485169016057</v>
          </cell>
          <cell r="J7270">
            <v>0.29446485169016057</v>
          </cell>
          <cell r="K7270">
            <v>6.4062150632378509E-2</v>
          </cell>
          <cell r="L7270">
            <v>6.4062150632378509E-2</v>
          </cell>
          <cell r="P7270" t="str">
            <v>PROBADAS PRODUCIENDO</v>
          </cell>
          <cell r="Q7270" t="str">
            <v>PROBADAS PRODUCIENDO2016</v>
          </cell>
        </row>
        <row r="7271">
          <cell r="I7271">
            <v>0.29071947514411794</v>
          </cell>
          <cell r="J7271">
            <v>0.29071947514411794</v>
          </cell>
          <cell r="K7271">
            <v>6.3247327148046248E-2</v>
          </cell>
          <cell r="L7271">
            <v>6.3247327148046248E-2</v>
          </cell>
          <cell r="P7271" t="str">
            <v>PROBADAS PRODUCIENDO</v>
          </cell>
          <cell r="Q7271" t="str">
            <v>PROBADAS PRODUCIENDO2016</v>
          </cell>
        </row>
        <row r="7272">
          <cell r="I7272">
            <v>0.27782020525370577</v>
          </cell>
          <cell r="J7272">
            <v>0.27782020525370577</v>
          </cell>
          <cell r="K7272">
            <v>6.044103306566527E-2</v>
          </cell>
          <cell r="L7272">
            <v>6.044103306566527E-2</v>
          </cell>
          <cell r="P7272" t="str">
            <v>PROBADAS PRODUCIENDO</v>
          </cell>
          <cell r="Q7272" t="str">
            <v>PROBADAS PRODUCIENDO2016</v>
          </cell>
        </row>
        <row r="7273">
          <cell r="I7273">
            <v>0.28348806816214744</v>
          </cell>
          <cell r="J7273">
            <v>0.28348806816214744</v>
          </cell>
          <cell r="K7273">
            <v>6.167410209010122E-2</v>
          </cell>
          <cell r="L7273">
            <v>6.167410209010122E-2</v>
          </cell>
          <cell r="P7273" t="str">
            <v>PROBADAS PRODUCIENDO</v>
          </cell>
          <cell r="Q7273" t="str">
            <v>PROBADAS PRODUCIENDO2016</v>
          </cell>
        </row>
        <row r="7274">
          <cell r="I7274">
            <v>0.27090965696309233</v>
          </cell>
          <cell r="J7274">
            <v>0.27090965696309233</v>
          </cell>
          <cell r="K7274">
            <v>5.8937612256680483E-2</v>
          </cell>
          <cell r="L7274">
            <v>5.8937612256680483E-2</v>
          </cell>
          <cell r="P7274" t="str">
            <v>PROBADAS PRODUCIENDO</v>
          </cell>
          <cell r="Q7274" t="str">
            <v>PROBADAS PRODUCIENDO2016</v>
          </cell>
        </row>
        <row r="7275">
          <cell r="I7275">
            <v>0.27643653645998534</v>
          </cell>
          <cell r="J7275">
            <v>0.27643653645998534</v>
          </cell>
          <cell r="K7275">
            <v>6.0140009706918518E-2</v>
          </cell>
          <cell r="L7275">
            <v>6.0140009706918518E-2</v>
          </cell>
          <cell r="P7275" t="str">
            <v>PROBADAS PRODUCIENDO</v>
          </cell>
          <cell r="Q7275" t="str">
            <v>PROBADAS PRODUCIENDO2016</v>
          </cell>
        </row>
        <row r="7276">
          <cell r="I7276">
            <v>0.27794879653734667</v>
          </cell>
          <cell r="J7276">
            <v>0.27794879653734667</v>
          </cell>
          <cell r="K7276">
            <v>6.0469008676796221E-2</v>
          </cell>
          <cell r="L7276">
            <v>6.0469008676796221E-2</v>
          </cell>
          <cell r="P7276" t="str">
            <v>PROBADAS PRODUCIENDO</v>
          </cell>
          <cell r="Q7276" t="str">
            <v>PROBADAS PRODUCIENDO2017</v>
          </cell>
        </row>
        <row r="7277">
          <cell r="I7277">
            <v>0.24801060517202758</v>
          </cell>
          <cell r="J7277">
            <v>0.24801060517202758</v>
          </cell>
          <cell r="K7277">
            <v>5.3955820722791821E-2</v>
          </cell>
          <cell r="L7277">
            <v>5.3955820722791821E-2</v>
          </cell>
          <cell r="P7277" t="str">
            <v>PROBADAS PRODUCIENDO</v>
          </cell>
          <cell r="Q7277" t="str">
            <v>PROBADAS PRODUCIENDO2017</v>
          </cell>
        </row>
        <row r="7278">
          <cell r="I7278">
            <v>0.27125897941307292</v>
          </cell>
          <cell r="J7278">
            <v>0.27125897941307292</v>
          </cell>
          <cell r="K7278">
            <v>5.9013608924131579E-2</v>
          </cell>
          <cell r="L7278">
            <v>5.9013608924131579E-2</v>
          </cell>
          <cell r="P7278" t="str">
            <v>PROBADAS PRODUCIENDO</v>
          </cell>
          <cell r="Q7278" t="str">
            <v>PROBADAS PRODUCIENDO2017</v>
          </cell>
        </row>
        <row r="7279">
          <cell r="I7279">
            <v>0.25922317484953955</v>
          </cell>
          <cell r="J7279">
            <v>0.25922317484953955</v>
          </cell>
          <cell r="K7279">
            <v>5.6395165600572394E-2</v>
          </cell>
          <cell r="L7279">
            <v>5.6395165600572394E-2</v>
          </cell>
          <cell r="P7279" t="str">
            <v>PROBADAS PRODUCIENDO</v>
          </cell>
          <cell r="Q7279" t="str">
            <v>PROBADAS PRODUCIENDO2017</v>
          </cell>
        </row>
        <row r="7280">
          <cell r="I7280">
            <v>0.26451163619955498</v>
          </cell>
          <cell r="J7280">
            <v>0.26451163619955498</v>
          </cell>
          <cell r="K7280">
            <v>5.7545694112459723E-2</v>
          </cell>
          <cell r="L7280">
            <v>5.7545694112459723E-2</v>
          </cell>
          <cell r="P7280" t="str">
            <v>PROBADAS PRODUCIENDO</v>
          </cell>
          <cell r="Q7280" t="str">
            <v>PROBADAS PRODUCIENDO2017</v>
          </cell>
        </row>
        <row r="7281">
          <cell r="I7281">
            <v>0.25277521234009337</v>
          </cell>
          <cell r="J7281">
            <v>0.25277521234009337</v>
          </cell>
          <cell r="K7281">
            <v>5.4992382405290717E-2</v>
          </cell>
          <cell r="L7281">
            <v>5.4992382405290717E-2</v>
          </cell>
          <cell r="P7281" t="str">
            <v>PROBADAS PRODUCIENDO</v>
          </cell>
          <cell r="Q7281" t="str">
            <v>PROBADAS PRODUCIENDO2017</v>
          </cell>
        </row>
        <row r="7282">
          <cell r="I7282">
            <v>0.25793212757916606</v>
          </cell>
          <cell r="J7282">
            <v>0.25793212757916606</v>
          </cell>
          <cell r="K7282">
            <v>5.6114292470100406E-2</v>
          </cell>
          <cell r="L7282">
            <v>5.6114292470100406E-2</v>
          </cell>
          <cell r="P7282" t="str">
            <v>PROBADAS PRODUCIENDO</v>
          </cell>
          <cell r="Q7282" t="str">
            <v>PROBADAS PRODUCIENDO2017</v>
          </cell>
        </row>
        <row r="7283">
          <cell r="I7283">
            <v>0.25465142044022943</v>
          </cell>
          <cell r="J7283">
            <v>0.25465142044022943</v>
          </cell>
          <cell r="K7283">
            <v>5.5400559901649687E-2</v>
          </cell>
          <cell r="L7283">
            <v>5.5400559901649687E-2</v>
          </cell>
          <cell r="P7283" t="str">
            <v>PROBADAS PRODUCIENDO</v>
          </cell>
          <cell r="Q7283" t="str">
            <v>PROBADAS PRODUCIENDO2017</v>
          </cell>
        </row>
        <row r="7284">
          <cell r="I7284">
            <v>0.24335249594056182</v>
          </cell>
          <cell r="J7284">
            <v>0.24335249594056182</v>
          </cell>
          <cell r="K7284">
            <v>5.2942428144576004E-2</v>
          </cell>
          <cell r="L7284">
            <v>5.2942428144576004E-2</v>
          </cell>
          <cell r="P7284" t="str">
            <v>PROBADAS PRODUCIENDO</v>
          </cell>
          <cell r="Q7284" t="str">
            <v>PROBADAS PRODUCIENDO2017</v>
          </cell>
        </row>
        <row r="7285">
          <cell r="I7285">
            <v>0.24831717654815191</v>
          </cell>
          <cell r="J7285">
            <v>0.24831717654815191</v>
          </cell>
          <cell r="K7285">
            <v>5.4022516702173146E-2</v>
          </cell>
          <cell r="L7285">
            <v>5.4022516702173146E-2</v>
          </cell>
          <cell r="P7285" t="str">
            <v>PROBADAS PRODUCIENDO</v>
          </cell>
          <cell r="Q7285" t="str">
            <v>PROBADAS PRODUCIENDO2017</v>
          </cell>
        </row>
        <row r="7286">
          <cell r="I7286">
            <v>0.23729930346918535</v>
          </cell>
          <cell r="J7286">
            <v>0.23729930346918535</v>
          </cell>
          <cell r="K7286">
            <v>5.1625528943593846E-2</v>
          </cell>
          <cell r="L7286">
            <v>5.1625528943593846E-2</v>
          </cell>
          <cell r="P7286" t="str">
            <v>PROBADAS PRODUCIENDO</v>
          </cell>
          <cell r="Q7286" t="str">
            <v>PROBADAS PRODUCIENDO2017</v>
          </cell>
        </row>
        <row r="7287">
          <cell r="I7287">
            <v>0.24214049174454377</v>
          </cell>
          <cell r="J7287">
            <v>0.24214049174454377</v>
          </cell>
          <cell r="K7287">
            <v>5.267875118983343E-2</v>
          </cell>
          <cell r="L7287">
            <v>5.267875118983343E-2</v>
          </cell>
          <cell r="P7287" t="str">
            <v>PROBADAS PRODUCIENDO</v>
          </cell>
          <cell r="Q7287" t="str">
            <v>PROBADAS PRODUCIENDO2017</v>
          </cell>
        </row>
        <row r="7288">
          <cell r="I7288">
            <v>0.24291817244645081</v>
          </cell>
          <cell r="J7288">
            <v>0.24291817244645081</v>
          </cell>
          <cell r="K7288">
            <v>5.2847939118319649E-2</v>
          </cell>
          <cell r="L7288">
            <v>5.2847939118319649E-2</v>
          </cell>
          <cell r="P7288" t="str">
            <v>PROBADAS PRODUCIENDO</v>
          </cell>
          <cell r="Q7288" t="str">
            <v>PROBADAS PRODUCIENDO2018</v>
          </cell>
        </row>
        <row r="7289">
          <cell r="I7289">
            <v>0.21675317075039688</v>
          </cell>
          <cell r="J7289">
            <v>0.21675317075039688</v>
          </cell>
          <cell r="K7289">
            <v>4.7155625518485504E-2</v>
          </cell>
          <cell r="L7289">
            <v>4.7155625518485504E-2</v>
          </cell>
          <cell r="P7289" t="str">
            <v>PROBADAS PRODUCIENDO</v>
          </cell>
          <cell r="Q7289" t="str">
            <v>PROBADAS PRODUCIENDO2018</v>
          </cell>
        </row>
        <row r="7290">
          <cell r="I7290">
            <v>0.2370714907191904</v>
          </cell>
          <cell r="J7290">
            <v>0.2370714907191904</v>
          </cell>
          <cell r="K7290">
            <v>5.1575967256953188E-2</v>
          </cell>
          <cell r="L7290">
            <v>5.1575967256953188E-2</v>
          </cell>
          <cell r="P7290" t="str">
            <v>PROBADAS PRODUCIENDO</v>
          </cell>
          <cell r="Q7290" t="str">
            <v>PROBADAS PRODUCIENDO2018</v>
          </cell>
        </row>
        <row r="7291">
          <cell r="I7291">
            <v>0.22655259052994325</v>
          </cell>
          <cell r="J7291">
            <v>0.22655259052994325</v>
          </cell>
          <cell r="K7291">
            <v>4.9287533290920636E-2</v>
          </cell>
          <cell r="L7291">
            <v>4.9287533290920636E-2</v>
          </cell>
          <cell r="P7291" t="str">
            <v>PROBADAS PRODUCIENDO</v>
          </cell>
          <cell r="Q7291" t="str">
            <v>PROBADAS PRODUCIENDO2018</v>
          </cell>
        </row>
        <row r="7292">
          <cell r="I7292">
            <v>0.23117453306829952</v>
          </cell>
          <cell r="J7292">
            <v>0.23117453306829952</v>
          </cell>
          <cell r="K7292">
            <v>5.0293057642662037E-2</v>
          </cell>
          <cell r="L7292">
            <v>5.0293057642662037E-2</v>
          </cell>
          <cell r="P7292" t="str">
            <v>PROBADAS PRODUCIENDO</v>
          </cell>
          <cell r="Q7292" t="str">
            <v>PROBADAS PRODUCIENDO2018</v>
          </cell>
        </row>
        <row r="7293">
          <cell r="I7293">
            <v>0.22091728183888049</v>
          </cell>
          <cell r="J7293">
            <v>0.22091728183888049</v>
          </cell>
          <cell r="K7293">
            <v>4.8061546582643902E-2</v>
          </cell>
          <cell r="L7293">
            <v>4.8061546582643902E-2</v>
          </cell>
          <cell r="P7293" t="str">
            <v>PROBADAS PRODUCIENDO</v>
          </cell>
          <cell r="Q7293" t="str">
            <v>PROBADAS PRODUCIENDO2018</v>
          </cell>
        </row>
        <row r="7294">
          <cell r="I7294">
            <v>0.22542425737157967</v>
          </cell>
          <cell r="J7294">
            <v>0.22542425737157967</v>
          </cell>
          <cell r="K7294">
            <v>4.904205934610275E-2</v>
          </cell>
          <cell r="L7294">
            <v>4.904205934610275E-2</v>
          </cell>
          <cell r="P7294" t="str">
            <v>PROBADAS PRODUCIENDO</v>
          </cell>
          <cell r="Q7294" t="str">
            <v>PROBADAS PRODUCIENDO2018</v>
          </cell>
        </row>
        <row r="7295">
          <cell r="I7295">
            <v>0.22255702645548883</v>
          </cell>
          <cell r="J7295">
            <v>0.22255702645548883</v>
          </cell>
          <cell r="K7295">
            <v>4.8418280386440381E-2</v>
          </cell>
          <cell r="L7295">
            <v>4.8418280386440381E-2</v>
          </cell>
          <cell r="P7295" t="str">
            <v>PROBADAS PRODUCIENDO</v>
          </cell>
          <cell r="Q7295" t="str">
            <v>PROBADAS PRODUCIENDO2018</v>
          </cell>
        </row>
        <row r="7296">
          <cell r="I7296">
            <v>0.21268213538107503</v>
          </cell>
          <cell r="J7296">
            <v>0.21268213538107503</v>
          </cell>
          <cell r="K7296">
            <v>4.626995349494073E-2</v>
          </cell>
          <cell r="L7296">
            <v>4.626995349494073E-2</v>
          </cell>
          <cell r="P7296" t="str">
            <v>PROBADAS PRODUCIENDO</v>
          </cell>
          <cell r="Q7296" t="str">
            <v>PROBADAS PRODUCIENDO2018</v>
          </cell>
        </row>
        <row r="7297">
          <cell r="I7297">
            <v>0.21702110412280182</v>
          </cell>
          <cell r="J7297">
            <v>0.21702110412280182</v>
          </cell>
          <cell r="K7297">
            <v>4.7213915626673042E-2</v>
          </cell>
          <cell r="L7297">
            <v>4.7213915626673042E-2</v>
          </cell>
          <cell r="P7297" t="str">
            <v>PROBADAS PRODUCIENDO</v>
          </cell>
          <cell r="Q7297" t="str">
            <v>PROBADAS PRODUCIENDO2018</v>
          </cell>
        </row>
        <row r="7298">
          <cell r="I7298">
            <v>0.2073918428130555</v>
          </cell>
          <cell r="J7298">
            <v>0.2073918428130555</v>
          </cell>
          <cell r="K7298">
            <v>4.5119026593354448E-2</v>
          </cell>
          <cell r="L7298">
            <v>4.5119026593354448E-2</v>
          </cell>
          <cell r="P7298" t="str">
            <v>PROBADAS PRODUCIENDO</v>
          </cell>
          <cell r="Q7298" t="str">
            <v>PROBADAS PRODUCIENDO2018</v>
          </cell>
        </row>
        <row r="7299">
          <cell r="I7299">
            <v>0.21162288328874254</v>
          </cell>
          <cell r="J7299">
            <v>0.21162288328874254</v>
          </cell>
          <cell r="K7299">
            <v>4.6039508446211901E-2</v>
          </cell>
          <cell r="L7299">
            <v>4.6039508446211901E-2</v>
          </cell>
          <cell r="P7299" t="str">
            <v>PROBADAS PRODUCIENDO</v>
          </cell>
          <cell r="Q7299" t="str">
            <v>PROBADAS PRODUCIENDO2018</v>
          </cell>
        </row>
        <row r="7300">
          <cell r="I7300">
            <v>0.2121967449713755</v>
          </cell>
          <cell r="J7300">
            <v>0.2121967449713755</v>
          </cell>
          <cell r="K7300">
            <v>4.6164354631907656E-2</v>
          </cell>
          <cell r="L7300">
            <v>4.6164354631907656E-2</v>
          </cell>
          <cell r="P7300" t="str">
            <v>PROBADAS PRODUCIENDO</v>
          </cell>
          <cell r="Q7300" t="str">
            <v>PROBADAS PRODUCIENDO2019</v>
          </cell>
        </row>
        <row r="7301">
          <cell r="I7301">
            <v>0.18934078431533033</v>
          </cell>
          <cell r="J7301">
            <v>0.18934078431533033</v>
          </cell>
          <cell r="K7301">
            <v>4.1191937767921682E-2</v>
          </cell>
          <cell r="L7301">
            <v>4.1191937767921682E-2</v>
          </cell>
          <cell r="P7301" t="str">
            <v>PROBADAS PRODUCIENDO</v>
          </cell>
          <cell r="Q7301" t="str">
            <v>PROBADAS PRODUCIENDO2019</v>
          </cell>
        </row>
        <row r="7302">
          <cell r="I7302">
            <v>0.20708948264137028</v>
          </cell>
          <cell r="J7302">
            <v>0.20708948264137028</v>
          </cell>
          <cell r="K7302">
            <v>4.5053246780407168E-2</v>
          </cell>
          <cell r="L7302">
            <v>4.5053246780407168E-2</v>
          </cell>
          <cell r="P7302" t="str">
            <v>PROBADAS PRODUCIENDO</v>
          </cell>
          <cell r="Q7302" t="str">
            <v>PROBADAS PRODUCIENDO2019</v>
          </cell>
        </row>
        <row r="7303">
          <cell r="I7303">
            <v>0.19790088897480707</v>
          </cell>
          <cell r="J7303">
            <v>0.19790088897480707</v>
          </cell>
          <cell r="K7303">
            <v>4.3054226971460767E-2</v>
          </cell>
          <cell r="L7303">
            <v>4.3054226971460767E-2</v>
          </cell>
          <cell r="P7303" t="str">
            <v>PROBADAS PRODUCIENDO</v>
          </cell>
          <cell r="Q7303" t="str">
            <v>PROBADAS PRODUCIENDO2019</v>
          </cell>
        </row>
        <row r="7304">
          <cell r="I7304">
            <v>0.20193830269402263</v>
          </cell>
          <cell r="J7304">
            <v>0.20193830269402263</v>
          </cell>
          <cell r="K7304">
            <v>4.3932584454063714E-2</v>
          </cell>
          <cell r="L7304">
            <v>4.3932584454063714E-2</v>
          </cell>
          <cell r="P7304" t="str">
            <v>PROBADAS PRODUCIENDO</v>
          </cell>
          <cell r="Q7304" t="str">
            <v>PROBADAS PRODUCIENDO2019</v>
          </cell>
        </row>
        <row r="7305">
          <cell r="I7305">
            <v>0.19297826771056911</v>
          </cell>
          <cell r="J7305">
            <v>0.19297826771056911</v>
          </cell>
          <cell r="K7305">
            <v>4.1983288612856329E-2</v>
          </cell>
          <cell r="L7305">
            <v>4.1983288612856329E-2</v>
          </cell>
          <cell r="P7305" t="str">
            <v>PROBADAS PRODUCIENDO</v>
          </cell>
          <cell r="Q7305" t="str">
            <v>PROBADAS PRODUCIENDO2019</v>
          </cell>
        </row>
        <row r="7306">
          <cell r="I7306">
            <v>0.19691525409604388</v>
          </cell>
          <cell r="J7306">
            <v>0.19691525409604388</v>
          </cell>
          <cell r="K7306">
            <v>4.283979767808524E-2</v>
          </cell>
          <cell r="L7306">
            <v>4.283979767808524E-2</v>
          </cell>
          <cell r="P7306" t="str">
            <v>PROBADAS PRODUCIENDO</v>
          </cell>
          <cell r="Q7306" t="str">
            <v>PROBADAS PRODUCIENDO2019</v>
          </cell>
        </row>
        <row r="7307">
          <cell r="I7307">
            <v>0.19441063675371437</v>
          </cell>
          <cell r="J7307">
            <v>0.19441063675371437</v>
          </cell>
          <cell r="K7307">
            <v>4.2294906929529578E-2</v>
          </cell>
          <cell r="L7307">
            <v>4.2294906929529578E-2</v>
          </cell>
          <cell r="P7307" t="str">
            <v>PROBADAS PRODUCIENDO</v>
          </cell>
          <cell r="Q7307" t="str">
            <v>PROBADAS PRODUCIENDO2019</v>
          </cell>
        </row>
        <row r="7308">
          <cell r="I7308">
            <v>0.18578460551926582</v>
          </cell>
          <cell r="J7308">
            <v>0.18578460551926582</v>
          </cell>
          <cell r="K7308">
            <v>4.0418275103595067E-2</v>
          </cell>
          <cell r="L7308">
            <v>4.0418275103595067E-2</v>
          </cell>
          <cell r="P7308" t="str">
            <v>PROBADAS PRODUCIENDO</v>
          </cell>
          <cell r="Q7308" t="str">
            <v>PROBADAS PRODUCIENDO2019</v>
          </cell>
        </row>
        <row r="7309">
          <cell r="I7309">
            <v>0.18957483263259745</v>
          </cell>
          <cell r="J7309">
            <v>0.18957483263259745</v>
          </cell>
          <cell r="K7309">
            <v>4.1242856030220092E-2</v>
          </cell>
          <cell r="L7309">
            <v>4.1242856030220092E-2</v>
          </cell>
          <cell r="P7309" t="str">
            <v>PROBADAS PRODUCIENDO</v>
          </cell>
          <cell r="Q7309" t="str">
            <v>PROBADAS PRODUCIENDO2019</v>
          </cell>
        </row>
        <row r="7310">
          <cell r="I7310">
            <v>0.18116336680511227</v>
          </cell>
          <cell r="J7310">
            <v>0.18116336680511227</v>
          </cell>
          <cell r="K7310">
            <v>3.9412903871969135E-2</v>
          </cell>
          <cell r="L7310">
            <v>3.9412903871969135E-2</v>
          </cell>
          <cell r="P7310" t="str">
            <v>PROBADAS PRODUCIENDO</v>
          </cell>
          <cell r="Q7310" t="str">
            <v>PROBADAS PRODUCIENDO2019</v>
          </cell>
        </row>
        <row r="7311">
          <cell r="I7311">
            <v>0.18485931514748222</v>
          </cell>
          <cell r="J7311">
            <v>0.18485931514748222</v>
          </cell>
          <cell r="K7311">
            <v>4.0216974028659758E-2</v>
          </cell>
          <cell r="L7311">
            <v>4.0216974028659758E-2</v>
          </cell>
          <cell r="P7311" t="str">
            <v>PROBADAS PRODUCIENDO</v>
          </cell>
          <cell r="Q7311" t="str">
            <v>PROBADAS PRODUCIENDO2019</v>
          </cell>
        </row>
        <row r="7312">
          <cell r="I7312">
            <v>0.18488472465722827</v>
          </cell>
          <cell r="J7312">
            <v>0.18488472465722827</v>
          </cell>
          <cell r="K7312">
            <v>4.0222501981593724E-2</v>
          </cell>
          <cell r="L7312">
            <v>4.0222501981593724E-2</v>
          </cell>
          <cell r="P7312" t="str">
            <v>PROBADAS PRODUCIENDO</v>
          </cell>
          <cell r="Q7312" t="str">
            <v>PROBADAS PRODUCIENDO2020</v>
          </cell>
        </row>
        <row r="7313">
          <cell r="I7313">
            <v>0.17082717566851488</v>
          </cell>
          <cell r="J7313">
            <v>0.17082717566851488</v>
          </cell>
          <cell r="K7313">
            <v>3.7164219080704164E-2</v>
          </cell>
          <cell r="L7313">
            <v>3.7164219080704164E-2</v>
          </cell>
          <cell r="P7313" t="str">
            <v>PROBADAS PRODUCIENDO</v>
          </cell>
          <cell r="Q7313" t="str">
            <v>PROBADAS PRODUCIENDO2020</v>
          </cell>
        </row>
        <row r="7314">
          <cell r="I7314">
            <v>0.18036033065575865</v>
          </cell>
          <cell r="J7314">
            <v>0.18036033065575865</v>
          </cell>
          <cell r="K7314">
            <v>3.9238199752044942E-2</v>
          </cell>
          <cell r="L7314">
            <v>3.9238199752044942E-2</v>
          </cell>
          <cell r="P7314" t="str">
            <v>PROBADAS PRODUCIENDO</v>
          </cell>
          <cell r="Q7314" t="str">
            <v>PROBADAS PRODUCIENDO2020</v>
          </cell>
        </row>
        <row r="7315">
          <cell r="I7315">
            <v>0.1723577137636558</v>
          </cell>
          <cell r="J7315">
            <v>0.1723577137636558</v>
          </cell>
          <cell r="K7315">
            <v>3.7497194515418109E-2</v>
          </cell>
          <cell r="L7315">
            <v>3.7497194515418109E-2</v>
          </cell>
          <cell r="P7315" t="str">
            <v>PROBADAS PRODUCIENDO</v>
          </cell>
          <cell r="Q7315" t="str">
            <v>PROBADAS PRODUCIENDO2020</v>
          </cell>
        </row>
        <row r="7316">
          <cell r="I7316">
            <v>0.17587401630159541</v>
          </cell>
          <cell r="J7316">
            <v>0.17587401630159541</v>
          </cell>
          <cell r="K7316">
            <v>3.8262181920745264E-2</v>
          </cell>
          <cell r="L7316">
            <v>3.8262181920745264E-2</v>
          </cell>
          <cell r="P7316" t="str">
            <v>PROBADAS PRODUCIENDO</v>
          </cell>
          <cell r="Q7316" t="str">
            <v>PROBADAS PRODUCIENDO2020</v>
          </cell>
        </row>
        <row r="7317">
          <cell r="I7317">
            <v>0.16807045789925068</v>
          </cell>
          <cell r="J7317">
            <v>0.16807045789925068</v>
          </cell>
          <cell r="K7317">
            <v>3.6564482752337951E-2</v>
          </cell>
          <cell r="L7317">
            <v>3.6564482752337951E-2</v>
          </cell>
          <cell r="P7317" t="str">
            <v>PROBADAS PRODUCIENDO</v>
          </cell>
          <cell r="Q7317" t="str">
            <v>PROBADAS PRODUCIENDO2020</v>
          </cell>
        </row>
        <row r="7318">
          <cell r="I7318">
            <v>0.17149929531394825</v>
          </cell>
          <cell r="J7318">
            <v>0.17149929531394825</v>
          </cell>
          <cell r="K7318">
            <v>3.7310441727385402E-2</v>
          </cell>
          <cell r="L7318">
            <v>3.7310441727385402E-2</v>
          </cell>
          <cell r="P7318" t="str">
            <v>PROBADAS PRODUCIENDO</v>
          </cell>
          <cell r="Q7318" t="str">
            <v>PROBADAS PRODUCIENDO2020</v>
          </cell>
        </row>
        <row r="7319">
          <cell r="I7319">
            <v>0.16931795029213431</v>
          </cell>
          <cell r="J7319">
            <v>0.16931795029213431</v>
          </cell>
          <cell r="K7319">
            <v>3.6835880323650629E-2</v>
          </cell>
          <cell r="L7319">
            <v>3.6835880323650629E-2</v>
          </cell>
          <cell r="P7319" t="str">
            <v>PROBADAS PRODUCIENDO</v>
          </cell>
          <cell r="Q7319" t="str">
            <v>PROBADAS PRODUCIENDO2020</v>
          </cell>
        </row>
        <row r="7320">
          <cell r="I7320">
            <v>0.16180528559354443</v>
          </cell>
          <cell r="J7320">
            <v>0.16180528559354443</v>
          </cell>
          <cell r="K7320">
            <v>3.5201466386607899E-2</v>
          </cell>
          <cell r="L7320">
            <v>3.5201466386607899E-2</v>
          </cell>
          <cell r="P7320" t="str">
            <v>PROBADAS PRODUCIENDO</v>
          </cell>
          <cell r="Q7320" t="str">
            <v>PROBADAS PRODUCIENDO2020</v>
          </cell>
        </row>
        <row r="7321">
          <cell r="I7321">
            <v>0.16510630603504628</v>
          </cell>
          <cell r="J7321">
            <v>0.16510630603504628</v>
          </cell>
          <cell r="K7321">
            <v>3.591961820523841E-2</v>
          </cell>
          <cell r="L7321">
            <v>3.591961820523841E-2</v>
          </cell>
          <cell r="P7321" t="str">
            <v>PROBADAS PRODUCIENDO</v>
          </cell>
          <cell r="Q7321" t="str">
            <v>PROBADAS PRODUCIENDO2020</v>
          </cell>
        </row>
        <row r="7322">
          <cell r="I7322">
            <v>0.15778051266980905</v>
          </cell>
          <cell r="J7322">
            <v>0.15778051266980905</v>
          </cell>
          <cell r="K7322">
            <v>3.4325858965818842E-2</v>
          </cell>
          <cell r="L7322">
            <v>3.4325858965818842E-2</v>
          </cell>
          <cell r="P7322" t="str">
            <v>PROBADAS PRODUCIENDO</v>
          </cell>
          <cell r="Q7322" t="str">
            <v>PROBADAS PRODUCIENDO2020</v>
          </cell>
        </row>
        <row r="7323">
          <cell r="I7323">
            <v>0.16099942295251882</v>
          </cell>
          <cell r="J7323">
            <v>0.16099942295251882</v>
          </cell>
          <cell r="K7323">
            <v>3.5026147350729522E-2</v>
          </cell>
          <cell r="L7323">
            <v>3.5026147350729522E-2</v>
          </cell>
          <cell r="P7323" t="str">
            <v>PROBADAS PRODUCIENDO</v>
          </cell>
          <cell r="Q7323" t="str">
            <v>PROBADAS PRODUCIENDO2020</v>
          </cell>
        </row>
        <row r="7324">
          <cell r="I7324">
            <v>0.16085235876200479</v>
          </cell>
          <cell r="J7324">
            <v>0.16085235876200479</v>
          </cell>
          <cell r="K7324">
            <v>3.4994152875764982E-2</v>
          </cell>
          <cell r="L7324">
            <v>3.4994152875764982E-2</v>
          </cell>
          <cell r="P7324" t="str">
            <v>PROBADAS PRODUCIENDO</v>
          </cell>
          <cell r="Q7324" t="str">
            <v>PROBADAS PRODUCIENDO2021</v>
          </cell>
        </row>
        <row r="7325">
          <cell r="I7325">
            <v>0.14352676225583916</v>
          </cell>
          <cell r="J7325">
            <v>0.14352676225583916</v>
          </cell>
          <cell r="K7325">
            <v>3.1224891563920339E-2</v>
          </cell>
          <cell r="L7325">
            <v>3.1224891563920339E-2</v>
          </cell>
          <cell r="P7325" t="str">
            <v>PROBADAS PRODUCIENDO</v>
          </cell>
          <cell r="Q7325" t="str">
            <v>PROBADAS PRODUCIENDO2021</v>
          </cell>
        </row>
        <row r="7326">
          <cell r="I7326">
            <v>0.15698087999492688</v>
          </cell>
          <cell r="J7326">
            <v>0.15698087999492688</v>
          </cell>
          <cell r="K7326">
            <v>3.4151895287047512E-2</v>
          </cell>
          <cell r="L7326">
            <v>3.4151895287047512E-2</v>
          </cell>
          <cell r="P7326" t="str">
            <v>PROBADAS PRODUCIENDO</v>
          </cell>
          <cell r="Q7326" t="str">
            <v>PROBADAS PRODUCIENDO2021</v>
          </cell>
        </row>
        <row r="7327">
          <cell r="I7327">
            <v>0.15001561309051983</v>
          </cell>
          <cell r="J7327">
            <v>0.15001561309051983</v>
          </cell>
          <cell r="K7327">
            <v>3.2636570197945365E-2</v>
          </cell>
          <cell r="L7327">
            <v>3.2636570197945365E-2</v>
          </cell>
          <cell r="P7327" t="str">
            <v>PROBADAS PRODUCIENDO</v>
          </cell>
          <cell r="Q7327" t="str">
            <v>PROBADAS PRODUCIENDO2021</v>
          </cell>
        </row>
        <row r="7328">
          <cell r="I7328">
            <v>0.15307611017837536</v>
          </cell>
          <cell r="J7328">
            <v>0.15307611017837536</v>
          </cell>
          <cell r="K7328">
            <v>3.3302395081040249E-2</v>
          </cell>
          <cell r="L7328">
            <v>3.3302395081040249E-2</v>
          </cell>
          <cell r="P7328" t="str">
            <v>PROBADAS PRODUCIENDO</v>
          </cell>
          <cell r="Q7328" t="str">
            <v>PROBADAS PRODUCIENDO2021</v>
          </cell>
        </row>
        <row r="7329">
          <cell r="P7329" t="str">
            <v>PROBADAS PRODUCIENDO</v>
          </cell>
          <cell r="Q7329" t="str">
            <v>PROBADAS PRODUCIENDO2021</v>
          </cell>
        </row>
        <row r="7330">
          <cell r="I7330">
            <v>0.75357083555773152</v>
          </cell>
          <cell r="J7330">
            <v>0.75357083555773152</v>
          </cell>
          <cell r="K7330">
            <v>0.24898910313238523</v>
          </cell>
          <cell r="L7330">
            <v>0.24898910313238523</v>
          </cell>
          <cell r="P7330" t="str">
            <v>PROBADAS PRODUCIENDO</v>
          </cell>
          <cell r="Q7330" t="str">
            <v>PROBADAS PRODUCIENDO2012</v>
          </cell>
        </row>
        <row r="7331">
          <cell r="I7331">
            <v>0.70495336229594108</v>
          </cell>
          <cell r="J7331">
            <v>0.70495336229594108</v>
          </cell>
          <cell r="K7331">
            <v>0.23292529002706966</v>
          </cell>
          <cell r="L7331">
            <v>0.23292529002706966</v>
          </cell>
          <cell r="P7331" t="str">
            <v>PROBADAS PRODUCIENDO</v>
          </cell>
          <cell r="Q7331" t="str">
            <v>PROBADAS PRODUCIENDO2012</v>
          </cell>
        </row>
        <row r="7332">
          <cell r="I7332">
            <v>0.75357083555773152</v>
          </cell>
          <cell r="J7332">
            <v>0.75357083555773152</v>
          </cell>
          <cell r="K7332">
            <v>0.24898910313238523</v>
          </cell>
          <cell r="L7332">
            <v>0.24898910313238523</v>
          </cell>
          <cell r="P7332" t="str">
            <v>PROBADAS PRODUCIENDO</v>
          </cell>
          <cell r="Q7332" t="str">
            <v>PROBADAS PRODUCIENDO2012</v>
          </cell>
        </row>
        <row r="7333">
          <cell r="I7333">
            <v>0.72926209892683558</v>
          </cell>
          <cell r="J7333">
            <v>0.72926209892683558</v>
          </cell>
          <cell r="K7333">
            <v>0.24095719657972728</v>
          </cell>
          <cell r="L7333">
            <v>0.24095719657972728</v>
          </cell>
          <cell r="P7333" t="str">
            <v>PROBADAS PRODUCIENDO</v>
          </cell>
          <cell r="Q7333" t="str">
            <v>PROBADAS PRODUCIENDO2012</v>
          </cell>
        </row>
        <row r="7334">
          <cell r="I7334">
            <v>0.75357083555773152</v>
          </cell>
          <cell r="J7334">
            <v>0.75357083555773152</v>
          </cell>
          <cell r="K7334">
            <v>0.24898910313238523</v>
          </cell>
          <cell r="L7334">
            <v>0.24898910313238523</v>
          </cell>
          <cell r="P7334" t="str">
            <v>PROBADAS PRODUCIENDO</v>
          </cell>
          <cell r="Q7334" t="str">
            <v>PROBADAS PRODUCIENDO2012</v>
          </cell>
        </row>
        <row r="7335">
          <cell r="I7335">
            <v>0.72926209892683558</v>
          </cell>
          <cell r="J7335">
            <v>0.72926209892683558</v>
          </cell>
          <cell r="K7335">
            <v>0.24095719657972728</v>
          </cell>
          <cell r="L7335">
            <v>0.24095719657972728</v>
          </cell>
          <cell r="P7335" t="str">
            <v>PROBADAS PRODUCIENDO</v>
          </cell>
          <cell r="Q7335" t="str">
            <v>PROBADAS PRODUCIENDO2012</v>
          </cell>
        </row>
        <row r="7336">
          <cell r="I7336">
            <v>0.75357083555773152</v>
          </cell>
          <cell r="J7336">
            <v>0.75357083555773152</v>
          </cell>
          <cell r="K7336">
            <v>0.24898910313238523</v>
          </cell>
          <cell r="L7336">
            <v>0.24898910313238523</v>
          </cell>
          <cell r="P7336" t="str">
            <v>PROBADAS PRODUCIENDO</v>
          </cell>
          <cell r="Q7336" t="str">
            <v>PROBADAS PRODUCIENDO2012</v>
          </cell>
        </row>
        <row r="7337">
          <cell r="I7337">
            <v>0.75357083555773152</v>
          </cell>
          <cell r="J7337">
            <v>0.75357083555773152</v>
          </cell>
          <cell r="K7337">
            <v>0.24898910313238523</v>
          </cell>
          <cell r="L7337">
            <v>0.24898910313238523</v>
          </cell>
          <cell r="P7337" t="str">
            <v>PROBADAS PRODUCIENDO</v>
          </cell>
          <cell r="Q7337" t="str">
            <v>PROBADAS PRODUCIENDO2012</v>
          </cell>
        </row>
        <row r="7338">
          <cell r="I7338">
            <v>0.72342687050140619</v>
          </cell>
          <cell r="J7338">
            <v>0.72342687050140619</v>
          </cell>
          <cell r="K7338">
            <v>0.23902916510124658</v>
          </cell>
          <cell r="L7338">
            <v>0.23902916510124658</v>
          </cell>
          <cell r="P7338" t="str">
            <v>PROBADAS PRODUCIENDO</v>
          </cell>
          <cell r="Q7338" t="str">
            <v>PROBADAS PRODUCIENDO2012</v>
          </cell>
        </row>
        <row r="7339">
          <cell r="I7339">
            <v>0.73561870998900059</v>
          </cell>
          <cell r="J7339">
            <v>0.73561870998900059</v>
          </cell>
          <cell r="K7339">
            <v>0.24305749931524698</v>
          </cell>
          <cell r="L7339">
            <v>0.24305749931524698</v>
          </cell>
          <cell r="P7339" t="str">
            <v>PROBADAS PRODUCIENDO</v>
          </cell>
          <cell r="Q7339" t="str">
            <v>PROBADAS PRODUCIENDO2012</v>
          </cell>
        </row>
        <row r="7340">
          <cell r="I7340">
            <v>0.70054422036103692</v>
          </cell>
          <cell r="J7340">
            <v>0.70054422036103692</v>
          </cell>
          <cell r="K7340">
            <v>0.23146845512296585</v>
          </cell>
          <cell r="L7340">
            <v>0.23146845512296585</v>
          </cell>
          <cell r="P7340" t="str">
            <v>PROBADAS PRODUCIENDO</v>
          </cell>
          <cell r="Q7340" t="str">
            <v>PROBADAS PRODUCIENDO2012</v>
          </cell>
        </row>
        <row r="7341">
          <cell r="I7341">
            <v>0.71236050435308484</v>
          </cell>
          <cell r="J7341">
            <v>0.71236050435308484</v>
          </cell>
          <cell r="K7341">
            <v>0.23537270116688297</v>
          </cell>
          <cell r="L7341">
            <v>0.23537270116688297</v>
          </cell>
          <cell r="P7341" t="str">
            <v>PROBADAS PRODUCIENDO</v>
          </cell>
          <cell r="Q7341" t="str">
            <v>PROBADAS PRODUCIENDO2012</v>
          </cell>
        </row>
        <row r="7342">
          <cell r="I7342">
            <v>0.72171421951241932</v>
          </cell>
          <cell r="J7342">
            <v>0.72171421951241932</v>
          </cell>
          <cell r="K7342">
            <v>0.23846328408037212</v>
          </cell>
          <cell r="L7342">
            <v>0.23846328408037212</v>
          </cell>
          <cell r="P7342" t="str">
            <v>PROBADAS PRODUCIENDO</v>
          </cell>
          <cell r="Q7342" t="str">
            <v>PROBADAS PRODUCIENDO2013</v>
          </cell>
        </row>
        <row r="7343">
          <cell r="I7343">
            <v>0.64181960763539048</v>
          </cell>
          <cell r="J7343">
            <v>0.64181960763539048</v>
          </cell>
          <cell r="K7343">
            <v>0.21206511841669121</v>
          </cell>
          <cell r="L7343">
            <v>0.21206511841669121</v>
          </cell>
          <cell r="P7343" t="str">
            <v>PROBADAS PRODUCIENDO</v>
          </cell>
          <cell r="Q7343" t="str">
            <v>PROBADAS PRODUCIENDO2013</v>
          </cell>
        </row>
        <row r="7344">
          <cell r="I7344">
            <v>0.69963221929283925</v>
          </cell>
          <cell r="J7344">
            <v>0.69963221929283925</v>
          </cell>
          <cell r="K7344">
            <v>0.23116711871594009</v>
          </cell>
          <cell r="L7344">
            <v>0.23116711871594009</v>
          </cell>
          <cell r="P7344" t="str">
            <v>PROBADAS PRODUCIENDO</v>
          </cell>
          <cell r="Q7344" t="str">
            <v>PROBADAS PRODUCIENDO2013</v>
          </cell>
        </row>
        <row r="7345">
          <cell r="I7345">
            <v>0.66627357481337313</v>
          </cell>
          <cell r="J7345">
            <v>0.66627357481337313</v>
          </cell>
          <cell r="K7345">
            <v>0.22014501093425168</v>
          </cell>
          <cell r="L7345">
            <v>0.22014501093425168</v>
          </cell>
          <cell r="P7345" t="str">
            <v>PROBADAS PRODUCIENDO</v>
          </cell>
          <cell r="Q7345" t="str">
            <v>PROBADAS PRODUCIENDO2013</v>
          </cell>
        </row>
        <row r="7346">
          <cell r="I7346">
            <v>0.67751180581658832</v>
          </cell>
          <cell r="J7346">
            <v>0.67751180581658832</v>
          </cell>
          <cell r="K7346">
            <v>0.22385826113748458</v>
          </cell>
          <cell r="L7346">
            <v>0.22385826113748458</v>
          </cell>
          <cell r="P7346" t="str">
            <v>PROBADAS PRODUCIENDO</v>
          </cell>
          <cell r="Q7346" t="str">
            <v>PROBADAS PRODUCIENDO2013</v>
          </cell>
        </row>
        <row r="7347">
          <cell r="I7347">
            <v>0.64520786835109412</v>
          </cell>
          <cell r="J7347">
            <v>0.64520786835109412</v>
          </cell>
          <cell r="K7347">
            <v>0.21318464156829695</v>
          </cell>
          <cell r="L7347">
            <v>0.21318464156829695</v>
          </cell>
          <cell r="P7347" t="str">
            <v>PROBADAS PRODUCIENDO</v>
          </cell>
          <cell r="Q7347" t="str">
            <v>PROBADAS PRODUCIENDO2013</v>
          </cell>
        </row>
        <row r="7348">
          <cell r="I7348">
            <v>0.65609077793017234</v>
          </cell>
          <cell r="J7348">
            <v>0.65609077793017234</v>
          </cell>
          <cell r="K7348">
            <v>0.21678048918832857</v>
          </cell>
          <cell r="L7348">
            <v>0.21678048918832857</v>
          </cell>
          <cell r="P7348" t="str">
            <v>PROBADAS PRODUCIENDO</v>
          </cell>
          <cell r="Q7348" t="str">
            <v>PROBADAS PRODUCIENDO2013</v>
          </cell>
        </row>
        <row r="7349">
          <cell r="I7349">
            <v>0.64546559473790321</v>
          </cell>
          <cell r="J7349">
            <v>0.64546559473790321</v>
          </cell>
          <cell r="K7349">
            <v>0.2132697975468423</v>
          </cell>
          <cell r="L7349">
            <v>0.2132697975468423</v>
          </cell>
          <cell r="P7349" t="str">
            <v>PROBADAS PRODUCIENDO</v>
          </cell>
          <cell r="Q7349" t="str">
            <v>PROBADAS PRODUCIENDO2013</v>
          </cell>
        </row>
        <row r="7350">
          <cell r="I7350">
            <v>0.61468962887348011</v>
          </cell>
          <cell r="J7350">
            <v>0.61468962887348011</v>
          </cell>
          <cell r="K7350">
            <v>0.20310103864981813</v>
          </cell>
          <cell r="L7350">
            <v>0.20310103864981813</v>
          </cell>
          <cell r="P7350" t="str">
            <v>PROBADAS PRODUCIENDO</v>
          </cell>
          <cell r="Q7350" t="str">
            <v>PROBADAS PRODUCIENDO2013</v>
          </cell>
        </row>
        <row r="7351">
          <cell r="I7351">
            <v>0.62505777839300802</v>
          </cell>
          <cell r="J7351">
            <v>0.62505777839300802</v>
          </cell>
          <cell r="K7351">
            <v>0.20652680319403521</v>
          </cell>
          <cell r="L7351">
            <v>0.20652680319403521</v>
          </cell>
          <cell r="P7351" t="str">
            <v>PROBADAS PRODUCIENDO</v>
          </cell>
          <cell r="Q7351" t="str">
            <v>PROBADAS PRODUCIENDO2013</v>
          </cell>
        </row>
        <row r="7352">
          <cell r="I7352">
            <v>0.59525486247009674</v>
          </cell>
          <cell r="J7352">
            <v>0.59525486247009674</v>
          </cell>
          <cell r="K7352">
            <v>0.19667955200512283</v>
          </cell>
          <cell r="L7352">
            <v>0.19667955200512283</v>
          </cell>
          <cell r="P7352" t="str">
            <v>PROBADAS PRODUCIENDO</v>
          </cell>
          <cell r="Q7352" t="str">
            <v>PROBADAS PRODUCIENDO2013</v>
          </cell>
        </row>
        <row r="7353">
          <cell r="I7353">
            <v>0.60529520010782967</v>
          </cell>
          <cell r="J7353">
            <v>0.60529520010782967</v>
          </cell>
          <cell r="K7353">
            <v>0.19999700345839622</v>
          </cell>
          <cell r="L7353">
            <v>0.19999700345839622</v>
          </cell>
          <cell r="P7353" t="str">
            <v>PROBADAS PRODUCIENDO</v>
          </cell>
          <cell r="Q7353" t="str">
            <v>PROBADAS PRODUCIENDO2013</v>
          </cell>
        </row>
        <row r="7354">
          <cell r="I7354">
            <v>0.60976443193889784</v>
          </cell>
          <cell r="J7354">
            <v>0.60976443193889784</v>
          </cell>
          <cell r="K7354">
            <v>0.20147369280570193</v>
          </cell>
          <cell r="L7354">
            <v>0.20147369280570193</v>
          </cell>
          <cell r="P7354" t="str">
            <v>PROBADAS PRODUCIENDO</v>
          </cell>
          <cell r="Q7354" t="str">
            <v>PROBADAS PRODUCIENDO2014</v>
          </cell>
        </row>
        <row r="7355">
          <cell r="I7355">
            <v>0.54226279305046043</v>
          </cell>
          <cell r="J7355">
            <v>0.54226279305046043</v>
          </cell>
          <cell r="K7355">
            <v>0.17917031834673833</v>
          </cell>
          <cell r="L7355">
            <v>0.17917031834673833</v>
          </cell>
          <cell r="P7355" t="str">
            <v>PROBADAS PRODUCIENDO</v>
          </cell>
          <cell r="Q7355" t="str">
            <v>PROBADAS PRODUCIENDO2014</v>
          </cell>
        </row>
        <row r="7356">
          <cell r="I7356">
            <v>0.59110771442395471</v>
          </cell>
          <cell r="J7356">
            <v>0.59110771442395471</v>
          </cell>
          <cell r="K7356">
            <v>0.19530928311487064</v>
          </cell>
          <cell r="L7356">
            <v>0.19530928311487064</v>
          </cell>
          <cell r="P7356" t="str">
            <v>PROBADAS PRODUCIENDO</v>
          </cell>
          <cell r="Q7356" t="str">
            <v>PROBADAS PRODUCIENDO2014</v>
          </cell>
        </row>
        <row r="7357">
          <cell r="I7357">
            <v>0.56292354629848529</v>
          </cell>
          <cell r="J7357">
            <v>0.56292354629848529</v>
          </cell>
          <cell r="K7357">
            <v>0.18599688617358087</v>
          </cell>
          <cell r="L7357">
            <v>0.18599688617358087</v>
          </cell>
          <cell r="P7357" t="str">
            <v>PROBADAS PRODUCIENDO</v>
          </cell>
          <cell r="Q7357" t="str">
            <v>PROBADAS PRODUCIENDO2014</v>
          </cell>
        </row>
        <row r="7358">
          <cell r="I7358">
            <v>0.57241854218245747</v>
          </cell>
          <cell r="J7358">
            <v>0.57241854218245747</v>
          </cell>
          <cell r="K7358">
            <v>0.18913414998189448</v>
          </cell>
          <cell r="L7358">
            <v>0.18913414998189448</v>
          </cell>
          <cell r="P7358" t="str">
            <v>PROBADAS PRODUCIENDO</v>
          </cell>
          <cell r="Q7358" t="str">
            <v>PROBADAS PRODUCIENDO2014</v>
          </cell>
        </row>
        <row r="7359">
          <cell r="I7359">
            <v>0.54512547860482385</v>
          </cell>
          <cell r="J7359">
            <v>0.54512547860482385</v>
          </cell>
          <cell r="K7359">
            <v>0.18011618497943976</v>
          </cell>
          <cell r="L7359">
            <v>0.18011618497943976</v>
          </cell>
          <cell r="P7359" t="str">
            <v>PROBADAS PRODUCIENDO</v>
          </cell>
          <cell r="Q7359" t="str">
            <v>PROBADAS PRODUCIENDO2014</v>
          </cell>
        </row>
        <row r="7360">
          <cell r="I7360">
            <v>0.55432026928223754</v>
          </cell>
          <cell r="J7360">
            <v>0.55432026928223754</v>
          </cell>
          <cell r="K7360">
            <v>0.18315425728297419</v>
          </cell>
          <cell r="L7360">
            <v>0.18315425728297419</v>
          </cell>
          <cell r="P7360" t="str">
            <v>PROBADAS PRODUCIENDO</v>
          </cell>
          <cell r="Q7360" t="str">
            <v>PROBADAS PRODUCIENDO2014</v>
          </cell>
        </row>
        <row r="7361">
          <cell r="I7361">
            <v>0.54534322737517027</v>
          </cell>
          <cell r="J7361">
            <v>0.54534322737517027</v>
          </cell>
          <cell r="K7361">
            <v>0.18018813186018204</v>
          </cell>
          <cell r="L7361">
            <v>0.18018813186018204</v>
          </cell>
          <cell r="P7361" t="str">
            <v>PROBADAS PRODUCIENDO</v>
          </cell>
          <cell r="Q7361" t="str">
            <v>PROBADAS PRODUCIENDO2014</v>
          </cell>
        </row>
        <row r="7362">
          <cell r="I7362">
            <v>0.51934112178363234</v>
          </cell>
          <cell r="J7362">
            <v>0.51934112178363234</v>
          </cell>
          <cell r="K7362">
            <v>0.17159671530675488</v>
          </cell>
          <cell r="L7362">
            <v>0.17159671530675488</v>
          </cell>
          <cell r="P7362" t="str">
            <v>PROBADAS PRODUCIENDO</v>
          </cell>
          <cell r="Q7362" t="str">
            <v>PROBADAS PRODUCIENDO2014</v>
          </cell>
        </row>
        <row r="7363">
          <cell r="I7363">
            <v>0.52810100018299899</v>
          </cell>
          <cell r="J7363">
            <v>0.52810100018299899</v>
          </cell>
          <cell r="K7363">
            <v>0.17449108722680509</v>
          </cell>
          <cell r="L7363">
            <v>0.17449108722680509</v>
          </cell>
          <cell r="P7363" t="str">
            <v>PROBADAS PRODUCIENDO</v>
          </cell>
          <cell r="Q7363" t="str">
            <v>PROBADAS PRODUCIENDO2014</v>
          </cell>
        </row>
        <row r="7364">
          <cell r="I7364">
            <v>0.50292100842652054</v>
          </cell>
          <cell r="J7364">
            <v>0.50292100842652054</v>
          </cell>
          <cell r="K7364">
            <v>0.16617130722936638</v>
          </cell>
          <cell r="L7364">
            <v>0.16617130722936638</v>
          </cell>
          <cell r="P7364" t="str">
            <v>PROBADAS PRODUCIENDO</v>
          </cell>
          <cell r="Q7364" t="str">
            <v>PROBADAS PRODUCIENDO2014</v>
          </cell>
        </row>
        <row r="7365">
          <cell r="I7365">
            <v>0.51140392397761547</v>
          </cell>
          <cell r="J7365">
            <v>0.51140392397761547</v>
          </cell>
          <cell r="K7365">
            <v>0.16897416720662606</v>
          </cell>
          <cell r="L7365">
            <v>0.16897416720662606</v>
          </cell>
          <cell r="P7365" t="str">
            <v>PROBADAS PRODUCIENDO</v>
          </cell>
          <cell r="Q7365" t="str">
            <v>PROBADAS PRODUCIENDO2014</v>
          </cell>
        </row>
        <row r="7366">
          <cell r="I7366">
            <v>0.51417770816526509</v>
          </cell>
          <cell r="J7366">
            <v>0.51417770816526509</v>
          </cell>
          <cell r="K7366">
            <v>0.16989065973072237</v>
          </cell>
          <cell r="L7366">
            <v>0.16989065973072237</v>
          </cell>
          <cell r="P7366" t="str">
            <v>PROBADAS PRODUCIENDO</v>
          </cell>
          <cell r="Q7366" t="str">
            <v>PROBADAS PRODUCIENDO2015</v>
          </cell>
        </row>
        <row r="7367">
          <cell r="I7367">
            <v>0.45725763188155699</v>
          </cell>
          <cell r="J7367">
            <v>0.45725763188155699</v>
          </cell>
          <cell r="K7367">
            <v>0.15108356413284385</v>
          </cell>
          <cell r="L7367">
            <v>0.15108356413284385</v>
          </cell>
          <cell r="P7367" t="str">
            <v>PROBADAS PRODUCIENDO</v>
          </cell>
          <cell r="Q7367" t="str">
            <v>PROBADAS PRODUCIENDO2015</v>
          </cell>
        </row>
        <row r="7368">
          <cell r="I7368">
            <v>0.49844561926133013</v>
          </cell>
          <cell r="J7368">
            <v>0.49844561926133013</v>
          </cell>
          <cell r="K7368">
            <v>0.16469258342288515</v>
          </cell>
          <cell r="L7368">
            <v>0.16469258342288515</v>
          </cell>
          <cell r="P7368" t="str">
            <v>PROBADAS PRODUCIENDO</v>
          </cell>
          <cell r="Q7368" t="str">
            <v>PROBADAS PRODUCIENDO2015</v>
          </cell>
        </row>
        <row r="7369">
          <cell r="I7369">
            <v>0.47467960370804663</v>
          </cell>
          <cell r="J7369">
            <v>0.47467960370804663</v>
          </cell>
          <cell r="K7369">
            <v>0.15683999861144834</v>
          </cell>
          <cell r="L7369">
            <v>0.15683999861144834</v>
          </cell>
          <cell r="P7369" t="str">
            <v>PROBADAS PRODUCIENDO</v>
          </cell>
          <cell r="Q7369" t="str">
            <v>PROBADAS PRODUCIENDO2015</v>
          </cell>
        </row>
        <row r="7370">
          <cell r="I7370">
            <v>0.48268616323651686</v>
          </cell>
          <cell r="J7370">
            <v>0.48268616323651686</v>
          </cell>
          <cell r="K7370">
            <v>0.15948546468059951</v>
          </cell>
          <cell r="L7370">
            <v>0.15948546468059951</v>
          </cell>
          <cell r="P7370" t="str">
            <v>PROBADAS PRODUCIENDO</v>
          </cell>
          <cell r="Q7370" t="str">
            <v>PROBADAS PRODUCIENDO2015</v>
          </cell>
        </row>
        <row r="7371">
          <cell r="I7371">
            <v>0.45967156260699821</v>
          </cell>
          <cell r="J7371">
            <v>0.45967156260699821</v>
          </cell>
          <cell r="K7371">
            <v>0.15188115663243476</v>
          </cell>
          <cell r="L7371">
            <v>0.15188115663243476</v>
          </cell>
          <cell r="P7371" t="str">
            <v>PROBADAS PRODUCIENDO</v>
          </cell>
          <cell r="Q7371" t="str">
            <v>PROBADAS PRODUCIENDO2015</v>
          </cell>
        </row>
        <row r="7372">
          <cell r="I7372">
            <v>0.46742497712239539</v>
          </cell>
          <cell r="J7372">
            <v>0.46742497712239539</v>
          </cell>
          <cell r="K7372">
            <v>0.15444298046545715</v>
          </cell>
          <cell r="L7372">
            <v>0.15444298046545715</v>
          </cell>
          <cell r="P7372" t="str">
            <v>PROBADAS PRODUCIENDO</v>
          </cell>
          <cell r="Q7372" t="str">
            <v>PROBADAS PRODUCIENDO2015</v>
          </cell>
        </row>
        <row r="7373">
          <cell r="I7373">
            <v>0.45985517706175255</v>
          </cell>
          <cell r="J7373">
            <v>0.45985517706175255</v>
          </cell>
          <cell r="K7373">
            <v>0.15194182511408802</v>
          </cell>
          <cell r="L7373">
            <v>0.15194182511408802</v>
          </cell>
          <cell r="P7373" t="str">
            <v>PROBADAS PRODUCIENDO</v>
          </cell>
          <cell r="Q7373" t="str">
            <v>PROBADAS PRODUCIENDO2015</v>
          </cell>
        </row>
        <row r="7374">
          <cell r="I7374">
            <v>0.43792916373554863</v>
          </cell>
          <cell r="J7374">
            <v>0.43792916373554863</v>
          </cell>
          <cell r="K7374">
            <v>0.14469719974410578</v>
          </cell>
          <cell r="L7374">
            <v>0.14469719974410578</v>
          </cell>
          <cell r="P7374" t="str">
            <v>PROBADAS PRODUCIENDO</v>
          </cell>
          <cell r="Q7374" t="str">
            <v>PROBADAS PRODUCIENDO2015</v>
          </cell>
        </row>
        <row r="7375">
          <cell r="I7375">
            <v>0.44531584285829312</v>
          </cell>
          <cell r="J7375">
            <v>0.44531584285829312</v>
          </cell>
          <cell r="K7375">
            <v>0.14713784967788093</v>
          </cell>
          <cell r="L7375">
            <v>0.14713784967788093</v>
          </cell>
          <cell r="P7375" t="str">
            <v>PROBADAS PRODUCIENDO</v>
          </cell>
          <cell r="Q7375" t="str">
            <v>PROBADAS PRODUCIENDO2015</v>
          </cell>
        </row>
        <row r="7376">
          <cell r="I7376">
            <v>0.4240830687330514</v>
          </cell>
          <cell r="J7376">
            <v>0.4240830687330514</v>
          </cell>
          <cell r="K7376">
            <v>0.14012227909446834</v>
          </cell>
          <cell r="L7376">
            <v>0.14012227909446834</v>
          </cell>
          <cell r="P7376" t="str">
            <v>PROBADAS PRODUCIENDO</v>
          </cell>
          <cell r="Q7376" t="str">
            <v>PROBADAS PRODUCIENDO2015</v>
          </cell>
        </row>
        <row r="7377">
          <cell r="I7377">
            <v>0.43123620172696597</v>
          </cell>
          <cell r="J7377">
            <v>0.43123620172696597</v>
          </cell>
          <cell r="K7377">
            <v>0.14248576250531886</v>
          </cell>
          <cell r="L7377">
            <v>0.14248576250531886</v>
          </cell>
          <cell r="P7377" t="str">
            <v>PROBADAS PRODUCIENDO</v>
          </cell>
          <cell r="Q7377" t="str">
            <v>PROBADAS PRODUCIENDO2015</v>
          </cell>
        </row>
        <row r="7378">
          <cell r="I7378">
            <v>0.4329945458164941</v>
          </cell>
          <cell r="J7378">
            <v>0.4329945458164941</v>
          </cell>
          <cell r="K7378">
            <v>0.14306674109046499</v>
          </cell>
          <cell r="L7378">
            <v>0.14306674109046499</v>
          </cell>
          <cell r="P7378" t="str">
            <v>PROBADAS PRODUCIENDO</v>
          </cell>
          <cell r="Q7378" t="str">
            <v>PROBADAS PRODUCIENDO2016</v>
          </cell>
        </row>
        <row r="7379">
          <cell r="I7379">
            <v>0.39870899064948595</v>
          </cell>
          <cell r="J7379">
            <v>0.39870899064948595</v>
          </cell>
          <cell r="K7379">
            <v>0.13173837057953475</v>
          </cell>
          <cell r="L7379">
            <v>0.13173837057953475</v>
          </cell>
          <cell r="P7379" t="str">
            <v>PROBADAS PRODUCIENDO</v>
          </cell>
          <cell r="Q7379" t="str">
            <v>PROBADAS PRODUCIENDO2016</v>
          </cell>
        </row>
        <row r="7380">
          <cell r="I7380">
            <v>0.41952536939475804</v>
          </cell>
          <cell r="J7380">
            <v>0.41952536939475804</v>
          </cell>
          <cell r="K7380">
            <v>0.13861635899108637</v>
          </cell>
          <cell r="L7380">
            <v>0.13861635899108637</v>
          </cell>
          <cell r="P7380" t="str">
            <v>PROBADAS PRODUCIENDO</v>
          </cell>
          <cell r="Q7380" t="str">
            <v>PROBADAS PRODUCIENDO2016</v>
          </cell>
        </row>
        <row r="7381">
          <cell r="I7381">
            <v>0.39952229168928477</v>
          </cell>
          <cell r="J7381">
            <v>0.39952229168928477</v>
          </cell>
          <cell r="K7381">
            <v>0.13200709527921911</v>
          </cell>
          <cell r="L7381">
            <v>0.13200709527921911</v>
          </cell>
          <cell r="P7381" t="str">
            <v>PROBADAS PRODUCIENDO</v>
          </cell>
          <cell r="Q7381" t="str">
            <v>PROBADAS PRODUCIENDO2016</v>
          </cell>
        </row>
        <row r="7382">
          <cell r="I7382">
            <v>0.40626115088266912</v>
          </cell>
          <cell r="J7382">
            <v>0.40626115088266912</v>
          </cell>
          <cell r="K7382">
            <v>0.13423369751423575</v>
          </cell>
          <cell r="L7382">
            <v>0.13423369751423575</v>
          </cell>
          <cell r="P7382" t="str">
            <v>PROBADAS PRODUCIENDO</v>
          </cell>
          <cell r="Q7382" t="str">
            <v>PROBADAS PRODUCIENDO2016</v>
          </cell>
        </row>
        <row r="7383">
          <cell r="I7383">
            <v>0.38689051453345602</v>
          </cell>
          <cell r="J7383">
            <v>0.38689051453345602</v>
          </cell>
          <cell r="K7383">
            <v>0.1278334002308032</v>
          </cell>
          <cell r="L7383">
            <v>0.1278334002308032</v>
          </cell>
          <cell r="P7383" t="str">
            <v>PROBADAS PRODUCIENDO</v>
          </cell>
          <cell r="Q7383" t="str">
            <v>PROBADAS PRODUCIENDO2016</v>
          </cell>
        </row>
        <row r="7384">
          <cell r="I7384">
            <v>0.39341630985184389</v>
          </cell>
          <cell r="J7384">
            <v>0.39341630985184389</v>
          </cell>
          <cell r="K7384">
            <v>0.12998960353231279</v>
          </cell>
          <cell r="L7384">
            <v>0.12998960353231279</v>
          </cell>
          <cell r="P7384" t="str">
            <v>PROBADAS PRODUCIENDO</v>
          </cell>
          <cell r="Q7384" t="str">
            <v>PROBADAS PRODUCIENDO2016</v>
          </cell>
        </row>
        <row r="7385">
          <cell r="I7385">
            <v>0.38704505681244766</v>
          </cell>
          <cell r="J7385">
            <v>0.38704505681244766</v>
          </cell>
          <cell r="K7385">
            <v>0.12788446290683378</v>
          </cell>
          <cell r="L7385">
            <v>0.12788446290683378</v>
          </cell>
          <cell r="P7385" t="str">
            <v>PROBADAS PRODUCIENDO</v>
          </cell>
          <cell r="Q7385" t="str">
            <v>PROBADAS PRODUCIENDO2016</v>
          </cell>
        </row>
        <row r="7386">
          <cell r="I7386">
            <v>0.36859064877961772</v>
          </cell>
          <cell r="J7386">
            <v>0.36859064877961772</v>
          </cell>
          <cell r="K7386">
            <v>0.12178689876539164</v>
          </cell>
          <cell r="L7386">
            <v>0.12178689876539164</v>
          </cell>
          <cell r="P7386" t="str">
            <v>PROBADAS PRODUCIENDO</v>
          </cell>
          <cell r="Q7386" t="str">
            <v>PROBADAS PRODUCIENDO2016</v>
          </cell>
        </row>
        <row r="7387">
          <cell r="I7387">
            <v>0.37480777491699302</v>
          </cell>
          <cell r="J7387">
            <v>0.37480777491699302</v>
          </cell>
          <cell r="K7387">
            <v>0.12384111396051696</v>
          </cell>
          <cell r="L7387">
            <v>0.12384111396051696</v>
          </cell>
          <cell r="P7387" t="str">
            <v>PROBADAS PRODUCIENDO</v>
          </cell>
          <cell r="Q7387" t="str">
            <v>PROBADAS PRODUCIENDO2016</v>
          </cell>
        </row>
        <row r="7388">
          <cell r="I7388">
            <v>0.35693684363792466</v>
          </cell>
          <cell r="J7388">
            <v>0.35693684363792466</v>
          </cell>
          <cell r="K7388">
            <v>0.11793633773862079</v>
          </cell>
          <cell r="L7388">
            <v>0.11793633773862079</v>
          </cell>
          <cell r="P7388" t="str">
            <v>PROBADAS PRODUCIENDO</v>
          </cell>
          <cell r="Q7388" t="str">
            <v>PROBADAS PRODUCIENDO2016</v>
          </cell>
        </row>
        <row r="7389">
          <cell r="I7389">
            <v>0.36295740163992513</v>
          </cell>
          <cell r="J7389">
            <v>0.36295740163992513</v>
          </cell>
          <cell r="K7389">
            <v>0.11992560439616748</v>
          </cell>
          <cell r="L7389">
            <v>0.11992560439616748</v>
          </cell>
          <cell r="P7389" t="str">
            <v>PROBADAS PRODUCIENDO</v>
          </cell>
          <cell r="Q7389" t="str">
            <v>PROBADAS PRODUCIENDO2016</v>
          </cell>
        </row>
        <row r="7390">
          <cell r="I7390">
            <v>0.36365830854907488</v>
          </cell>
          <cell r="J7390">
            <v>0.36365830854907488</v>
          </cell>
          <cell r="K7390">
            <v>0.12015719268814185</v>
          </cell>
          <cell r="L7390">
            <v>0.12015719268814185</v>
          </cell>
          <cell r="P7390" t="str">
            <v>PROBADAS PRODUCIENDO</v>
          </cell>
          <cell r="Q7390" t="str">
            <v>PROBADAS PRODUCIENDO2017</v>
          </cell>
        </row>
        <row r="7391">
          <cell r="I7391">
            <v>0.32340090661370458</v>
          </cell>
          <cell r="J7391">
            <v>0.32340090661370458</v>
          </cell>
          <cell r="K7391">
            <v>0.1068556503123556</v>
          </cell>
          <cell r="L7391">
            <v>0.1068556503123556</v>
          </cell>
          <cell r="P7391" t="str">
            <v>PROBADAS PRODUCIENDO</v>
          </cell>
          <cell r="Q7391" t="str">
            <v>PROBADAS PRODUCIENDO2017</v>
          </cell>
        </row>
        <row r="7392">
          <cell r="I7392">
            <v>0.35253160128445205</v>
          </cell>
          <cell r="J7392">
            <v>0.35253160128445205</v>
          </cell>
          <cell r="K7392">
            <v>0.1164807913043428</v>
          </cell>
          <cell r="L7392">
            <v>0.1164807913043428</v>
          </cell>
          <cell r="P7392" t="str">
            <v>PROBADAS PRODUCIENDO</v>
          </cell>
          <cell r="Q7392" t="str">
            <v>PROBADAS PRODUCIENDO2017</v>
          </cell>
        </row>
        <row r="7393">
          <cell r="I7393">
            <v>0.3357228037037544</v>
          </cell>
          <cell r="J7393">
            <v>0.3357228037037544</v>
          </cell>
          <cell r="K7393">
            <v>0.11092695716311815</v>
          </cell>
          <cell r="L7393">
            <v>0.11092695716311815</v>
          </cell>
          <cell r="P7393" t="str">
            <v>PROBADAS PRODUCIENDO</v>
          </cell>
          <cell r="Q7393" t="str">
            <v>PROBADAS PRODUCIENDO2017</v>
          </cell>
        </row>
        <row r="7394">
          <cell r="I7394">
            <v>0.3413855382976142</v>
          </cell>
          <cell r="J7394">
            <v>0.3413855382976142</v>
          </cell>
          <cell r="K7394">
            <v>0.1127979945510743</v>
          </cell>
          <cell r="L7394">
            <v>0.1127979945510743</v>
          </cell>
          <cell r="P7394" t="str">
            <v>PROBADAS PRODUCIENDO</v>
          </cell>
          <cell r="Q7394" t="str">
            <v>PROBADAS PRODUCIENDO2017</v>
          </cell>
        </row>
        <row r="7395">
          <cell r="I7395">
            <v>0.32510818787196627</v>
          </cell>
          <cell r="J7395">
            <v>0.32510818787196627</v>
          </cell>
          <cell r="K7395">
            <v>0.10741975710793598</v>
          </cell>
          <cell r="L7395">
            <v>0.10741975710793598</v>
          </cell>
          <cell r="P7395" t="str">
            <v>PROBADAS PRODUCIENDO</v>
          </cell>
          <cell r="Q7395" t="str">
            <v>PROBADAS PRODUCIENDO2017</v>
          </cell>
        </row>
        <row r="7396">
          <cell r="I7396">
            <v>0.33059188264008815</v>
          </cell>
          <cell r="J7396">
            <v>0.33059188264008815</v>
          </cell>
          <cell r="K7396">
            <v>0.1092316375281169</v>
          </cell>
          <cell r="L7396">
            <v>0.1092316375281169</v>
          </cell>
          <cell r="P7396" t="str">
            <v>PROBADAS PRODUCIENDO</v>
          </cell>
          <cell r="Q7396" t="str">
            <v>PROBADAS PRODUCIENDO2017</v>
          </cell>
        </row>
        <row r="7397">
          <cell r="I7397">
            <v>0.32523805138214851</v>
          </cell>
          <cell r="J7397">
            <v>0.32523805138214851</v>
          </cell>
          <cell r="K7397">
            <v>0.10746266561421593</v>
          </cell>
          <cell r="L7397">
            <v>0.10746266561421593</v>
          </cell>
          <cell r="P7397" t="str">
            <v>PROBADAS PRODUCIENDO</v>
          </cell>
          <cell r="Q7397" t="str">
            <v>PROBADAS PRODUCIENDO2017</v>
          </cell>
        </row>
        <row r="7398">
          <cell r="I7398">
            <v>0.30973061729310425</v>
          </cell>
          <cell r="J7398">
            <v>0.30973061729310425</v>
          </cell>
          <cell r="K7398">
            <v>0.10233881802945902</v>
          </cell>
          <cell r="L7398">
            <v>0.10233881802945902</v>
          </cell>
          <cell r="P7398" t="str">
            <v>PROBADAS PRODUCIENDO</v>
          </cell>
          <cell r="Q7398" t="str">
            <v>PROBADAS PRODUCIENDO2017</v>
          </cell>
        </row>
        <row r="7399">
          <cell r="I7399">
            <v>0.31495493408652608</v>
          </cell>
          <cell r="J7399">
            <v>0.31495493408652608</v>
          </cell>
          <cell r="K7399">
            <v>0.10406499676607484</v>
          </cell>
          <cell r="L7399">
            <v>0.10406499676607484</v>
          </cell>
          <cell r="P7399" t="str">
            <v>PROBADAS PRODUCIENDO</v>
          </cell>
          <cell r="Q7399" t="str">
            <v>PROBADAS PRODUCIENDO2017</v>
          </cell>
        </row>
        <row r="7400">
          <cell r="I7400">
            <v>0.29993780167962947</v>
          </cell>
          <cell r="J7400">
            <v>0.29993780167962947</v>
          </cell>
          <cell r="K7400">
            <v>9.9103150907422305E-2</v>
          </cell>
          <cell r="L7400">
            <v>9.9103150907422305E-2</v>
          </cell>
          <cell r="P7400" t="str">
            <v>PROBADAS PRODUCIENDO</v>
          </cell>
          <cell r="Q7400" t="str">
            <v>PROBADAS PRODUCIENDO2017</v>
          </cell>
        </row>
        <row r="7401">
          <cell r="I7401">
            <v>0.30499694019164425</v>
          </cell>
          <cell r="J7401">
            <v>0.30499694019164425</v>
          </cell>
          <cell r="K7401">
            <v>0.10077475270156121</v>
          </cell>
          <cell r="L7401">
            <v>0.10077475270156121</v>
          </cell>
          <cell r="P7401" t="str">
            <v>PROBADAS PRODUCIENDO</v>
          </cell>
          <cell r="Q7401" t="str">
            <v>PROBADAS PRODUCIENDO2017</v>
          </cell>
        </row>
        <row r="7402">
          <cell r="I7402">
            <v>0.30489939994121756</v>
          </cell>
          <cell r="J7402">
            <v>0.30489939994121756</v>
          </cell>
          <cell r="K7402">
            <v>0.10074252419917354</v>
          </cell>
          <cell r="L7402">
            <v>0.10074252419917354</v>
          </cell>
          <cell r="P7402" t="str">
            <v>PROBADAS PRODUCIENDO</v>
          </cell>
          <cell r="Q7402" t="str">
            <v>PROBADAS PRODUCIENDO2018</v>
          </cell>
        </row>
        <row r="7403">
          <cell r="I7403">
            <v>0.27114667821113825</v>
          </cell>
          <cell r="J7403">
            <v>0.27114667821113825</v>
          </cell>
          <cell r="K7403">
            <v>8.9590208430969209E-2</v>
          </cell>
          <cell r="L7403">
            <v>8.9590208430969209E-2</v>
          </cell>
          <cell r="P7403" t="str">
            <v>PROBADAS PRODUCIENDO</v>
          </cell>
          <cell r="Q7403" t="str">
            <v>PROBADAS PRODUCIENDO2018</v>
          </cell>
        </row>
        <row r="7404">
          <cell r="I7404">
            <v>0.29557051541266144</v>
          </cell>
          <cell r="J7404">
            <v>0.29557051541266144</v>
          </cell>
          <cell r="K7404">
            <v>9.7660145632503526E-2</v>
          </cell>
          <cell r="L7404">
            <v>9.7660145632503526E-2</v>
          </cell>
          <cell r="P7404" t="str">
            <v>PROBADAS PRODUCIENDO</v>
          </cell>
          <cell r="Q7404" t="str">
            <v>PROBADAS PRODUCIENDO2018</v>
          </cell>
        </row>
        <row r="7405">
          <cell r="I7405">
            <v>0.28147763708262824</v>
          </cell>
          <cell r="J7405">
            <v>0.28147763708262824</v>
          </cell>
          <cell r="K7405">
            <v>9.3003684726141955E-2</v>
          </cell>
          <cell r="L7405">
            <v>9.3003684726141955E-2</v>
          </cell>
          <cell r="P7405" t="str">
            <v>PROBADAS PRODUCIENDO</v>
          </cell>
          <cell r="Q7405" t="str">
            <v>PROBADAS PRODUCIENDO2018</v>
          </cell>
        </row>
        <row r="7406">
          <cell r="I7406">
            <v>0.28622540260621016</v>
          </cell>
          <cell r="J7406">
            <v>0.28622540260621016</v>
          </cell>
          <cell r="K7406">
            <v>9.4572405042559995E-2</v>
          </cell>
          <cell r="L7406">
            <v>9.4572405042559995E-2</v>
          </cell>
          <cell r="P7406" t="str">
            <v>PROBADAS PRODUCIENDO</v>
          </cell>
          <cell r="Q7406" t="str">
            <v>PROBADAS PRODUCIENDO2018</v>
          </cell>
        </row>
        <row r="7407">
          <cell r="I7407">
            <v>0.27257810166260099</v>
          </cell>
          <cell r="J7407">
            <v>0.27257810166260099</v>
          </cell>
          <cell r="K7407">
            <v>9.0063168403097887E-2</v>
          </cell>
          <cell r="L7407">
            <v>9.0063168403097887E-2</v>
          </cell>
          <cell r="P7407" t="str">
            <v>PROBADAS PRODUCIENDO</v>
          </cell>
          <cell r="Q7407" t="str">
            <v>PROBADAS PRODUCIENDO2018</v>
          </cell>
        </row>
        <row r="7408">
          <cell r="I7408">
            <v>0.27717575612272205</v>
          </cell>
          <cell r="J7408">
            <v>0.27717575612272205</v>
          </cell>
          <cell r="K7408">
            <v>9.1582290171777908E-2</v>
          </cell>
          <cell r="L7408">
            <v>9.1582290171777908E-2</v>
          </cell>
          <cell r="P7408" t="str">
            <v>PROBADAS PRODUCIENDO</v>
          </cell>
          <cell r="Q7408" t="str">
            <v>PROBADAS PRODUCIENDO2018</v>
          </cell>
        </row>
        <row r="7409">
          <cell r="I7409">
            <v>0.27268698218422738</v>
          </cell>
          <cell r="J7409">
            <v>0.27268698218422738</v>
          </cell>
          <cell r="K7409">
            <v>9.0099143871028881E-2</v>
          </cell>
          <cell r="L7409">
            <v>9.0099143871028881E-2</v>
          </cell>
          <cell r="P7409" t="str">
            <v>PROBADAS PRODUCIENDO</v>
          </cell>
          <cell r="Q7409" t="str">
            <v>PROBADAS PRODUCIENDO2018</v>
          </cell>
        </row>
        <row r="7410">
          <cell r="I7410">
            <v>0.25968519661458134</v>
          </cell>
          <cell r="J7410">
            <v>0.25968519661458134</v>
          </cell>
          <cell r="K7410">
            <v>8.5803193476783904E-2</v>
          </cell>
          <cell r="L7410">
            <v>8.5803193476783904E-2</v>
          </cell>
          <cell r="P7410" t="str">
            <v>PROBADAS PRODUCIENDO</v>
          </cell>
          <cell r="Q7410" t="str">
            <v>PROBADAS PRODUCIENDO2018</v>
          </cell>
        </row>
        <row r="7411">
          <cell r="I7411">
            <v>0.26406538267927387</v>
          </cell>
          <cell r="J7411">
            <v>0.26406538267927387</v>
          </cell>
          <cell r="K7411">
            <v>8.7250461004054342E-2</v>
          </cell>
          <cell r="L7411">
            <v>8.7250461004054342E-2</v>
          </cell>
          <cell r="P7411" t="str">
            <v>PROBADAS PRODUCIENDO</v>
          </cell>
          <cell r="Q7411" t="str">
            <v>PROBADAS PRODUCIENDO2018</v>
          </cell>
        </row>
        <row r="7412">
          <cell r="I7412">
            <v>0.25147467719540745</v>
          </cell>
          <cell r="J7412">
            <v>0.25147467719540745</v>
          </cell>
          <cell r="K7412">
            <v>8.3090336542879228E-2</v>
          </cell>
          <cell r="L7412">
            <v>8.3090336542879228E-2</v>
          </cell>
          <cell r="P7412" t="str">
            <v>PROBADAS PRODUCIENDO</v>
          </cell>
          <cell r="Q7412" t="str">
            <v>PROBADAS PRODUCIENDO2018</v>
          </cell>
        </row>
        <row r="7413">
          <cell r="I7413">
            <v>0.25571637403078978</v>
          </cell>
          <cell r="J7413">
            <v>0.25571637403078978</v>
          </cell>
          <cell r="K7413">
            <v>8.4491845519828496E-2</v>
          </cell>
          <cell r="L7413">
            <v>8.4491845519828496E-2</v>
          </cell>
          <cell r="P7413" t="str">
            <v>PROBADAS PRODUCIENDO</v>
          </cell>
          <cell r="Q7413" t="str">
            <v>PROBADAS PRODUCIENDO2018</v>
          </cell>
        </row>
        <row r="7414">
          <cell r="I7414">
            <v>0.25550719268790034</v>
          </cell>
          <cell r="J7414">
            <v>0.25550719268790034</v>
          </cell>
          <cell r="K7414">
            <v>8.4422729422840043E-2</v>
          </cell>
          <cell r="L7414">
            <v>8.4422729422840043E-2</v>
          </cell>
          <cell r="P7414" t="str">
            <v>PROBADAS PRODUCIENDO</v>
          </cell>
          <cell r="Q7414" t="str">
            <v>PROBADAS PRODUCIENDO2019</v>
          </cell>
        </row>
        <row r="7415">
          <cell r="I7415">
            <v>0.22722224632037485</v>
          </cell>
          <cell r="J7415">
            <v>0.22722224632037485</v>
          </cell>
          <cell r="K7415">
            <v>7.507703410677144E-2</v>
          </cell>
          <cell r="L7415">
            <v>7.507703410677144E-2</v>
          </cell>
          <cell r="P7415" t="str">
            <v>PROBADAS PRODUCIENDO</v>
          </cell>
          <cell r="Q7415" t="str">
            <v>PROBADAS PRODUCIENDO2019</v>
          </cell>
        </row>
        <row r="7416">
          <cell r="I7416">
            <v>0.24768954169461829</v>
          </cell>
          <cell r="J7416">
            <v>0.24768954169461829</v>
          </cell>
          <cell r="K7416">
            <v>8.1839681064846403E-2</v>
          </cell>
          <cell r="L7416">
            <v>8.1839681064846403E-2</v>
          </cell>
          <cell r="P7416" t="str">
            <v>PROBADAS PRODUCIENDO</v>
          </cell>
          <cell r="Q7416" t="str">
            <v>PROBADAS PRODUCIENDO2019</v>
          </cell>
        </row>
        <row r="7417">
          <cell r="I7417">
            <v>0.23587964052822638</v>
          </cell>
          <cell r="J7417">
            <v>0.23587964052822638</v>
          </cell>
          <cell r="K7417">
            <v>7.7937543985290111E-2</v>
          </cell>
          <cell r="L7417">
            <v>7.7937543985290111E-2</v>
          </cell>
          <cell r="P7417" t="str">
            <v>PROBADAS PRODUCIENDO</v>
          </cell>
          <cell r="Q7417" t="str">
            <v>PROBADAS PRODUCIENDO2019</v>
          </cell>
        </row>
        <row r="7418">
          <cell r="I7418">
            <v>0.23985829132486391</v>
          </cell>
          <cell r="J7418">
            <v>0.23985829132486391</v>
          </cell>
          <cell r="K7418">
            <v>7.9252139305049984E-2</v>
          </cell>
          <cell r="L7418">
            <v>7.9252139305049984E-2</v>
          </cell>
          <cell r="P7418" t="str">
            <v>PROBADAS PRODUCIENDO</v>
          </cell>
          <cell r="Q7418" t="str">
            <v>PROBADAS PRODUCIENDO2019</v>
          </cell>
        </row>
        <row r="7419">
          <cell r="I7419">
            <v>0.22842178619385867</v>
          </cell>
          <cell r="J7419">
            <v>0.22842178619385867</v>
          </cell>
          <cell r="K7419">
            <v>7.5473376883292531E-2</v>
          </cell>
          <cell r="L7419">
            <v>7.5473376883292531E-2</v>
          </cell>
          <cell r="P7419" t="str">
            <v>PROBADAS PRODUCIENDO</v>
          </cell>
          <cell r="Q7419" t="str">
            <v>PROBADAS PRODUCIENDO2019</v>
          </cell>
        </row>
        <row r="7420">
          <cell r="I7420">
            <v>0.23227464318302188</v>
          </cell>
          <cell r="J7420">
            <v>0.23227464318302188</v>
          </cell>
          <cell r="K7420">
            <v>7.6746408376767314E-2</v>
          </cell>
          <cell r="L7420">
            <v>7.6746408376767314E-2</v>
          </cell>
          <cell r="P7420" t="str">
            <v>PROBADAS PRODUCIENDO</v>
          </cell>
          <cell r="Q7420" t="str">
            <v>PROBADAS PRODUCIENDO2019</v>
          </cell>
        </row>
        <row r="7421">
          <cell r="I7421">
            <v>0.22851302860504077</v>
          </cell>
          <cell r="J7421">
            <v>0.22851302860504077</v>
          </cell>
          <cell r="K7421">
            <v>7.5503524501878458E-2</v>
          </cell>
          <cell r="L7421">
            <v>7.5503524501878458E-2</v>
          </cell>
          <cell r="P7421" t="str">
            <v>PROBADAS PRODUCIENDO</v>
          </cell>
          <cell r="Q7421" t="str">
            <v>PROBADAS PRODUCIENDO2019</v>
          </cell>
        </row>
        <row r="7422">
          <cell r="I7422">
            <v>0.2176174685236765</v>
          </cell>
          <cell r="J7422">
            <v>0.2176174685236765</v>
          </cell>
          <cell r="K7422">
            <v>7.1903496999784294E-2</v>
          </cell>
          <cell r="L7422">
            <v>7.1903496999784294E-2</v>
          </cell>
          <cell r="P7422" t="str">
            <v>PROBADAS PRODUCIENDO</v>
          </cell>
          <cell r="Q7422" t="str">
            <v>PROBADAS PRODUCIENDO2019</v>
          </cell>
        </row>
        <row r="7423">
          <cell r="I7423">
            <v>0.22128808593078625</v>
          </cell>
          <cell r="J7423">
            <v>0.22128808593078625</v>
          </cell>
          <cell r="K7423">
            <v>7.3116314286512163E-2</v>
          </cell>
          <cell r="L7423">
            <v>7.3116314286512163E-2</v>
          </cell>
          <cell r="P7423" t="str">
            <v>PROBADAS PRODUCIENDO</v>
          </cell>
          <cell r="Q7423" t="str">
            <v>PROBADAS PRODUCIENDO2019</v>
          </cell>
        </row>
        <row r="7424">
          <cell r="I7424">
            <v>0.2107370129776675</v>
          </cell>
          <cell r="J7424">
            <v>0.2107370129776675</v>
          </cell>
          <cell r="K7424">
            <v>6.9630109582561481E-2</v>
          </cell>
          <cell r="L7424">
            <v>6.9630109582561481E-2</v>
          </cell>
          <cell r="P7424" t="str">
            <v>PROBADAS PRODUCIENDO</v>
          </cell>
          <cell r="Q7424" t="str">
            <v>PROBADAS PRODUCIENDO2019</v>
          </cell>
        </row>
        <row r="7425">
          <cell r="I7425">
            <v>0.21429157573131549</v>
          </cell>
          <cell r="J7425">
            <v>0.21429157573131549</v>
          </cell>
          <cell r="K7425">
            <v>7.0804580979671156E-2</v>
          </cell>
          <cell r="L7425">
            <v>7.0804580979671156E-2</v>
          </cell>
          <cell r="P7425" t="str">
            <v>PROBADAS PRODUCIENDO</v>
          </cell>
          <cell r="Q7425" t="str">
            <v>PROBADAS PRODUCIENDO2019</v>
          </cell>
        </row>
        <row r="7426">
          <cell r="I7426">
            <v>0.2135665792751191</v>
          </cell>
          <cell r="J7426">
            <v>0.2135665792751191</v>
          </cell>
          <cell r="K7426">
            <v>7.0565033204087593E-2</v>
          </cell>
          <cell r="L7426">
            <v>7.0565033204087593E-2</v>
          </cell>
          <cell r="P7426" t="str">
            <v>PROBADAS PRODUCIENDO</v>
          </cell>
          <cell r="Q7426" t="str">
            <v>PROBADAS PRODUCIENDO2020</v>
          </cell>
        </row>
        <row r="7427">
          <cell r="I7427">
            <v>0.19665586110023778</v>
          </cell>
          <cell r="J7427">
            <v>0.19665586110023778</v>
          </cell>
          <cell r="K7427">
            <v>6.4977523240844534E-2</v>
          </cell>
          <cell r="L7427">
            <v>6.4977523240844534E-2</v>
          </cell>
          <cell r="P7427" t="str">
            <v>PROBADAS PRODUCIENDO</v>
          </cell>
          <cell r="Q7427" t="str">
            <v>PROBADAS PRODUCIENDO2020</v>
          </cell>
        </row>
        <row r="7428">
          <cell r="I7428">
            <v>0.20692315625319968</v>
          </cell>
          <cell r="J7428">
            <v>0.20692315625319968</v>
          </cell>
          <cell r="K7428">
            <v>6.8369964257805338E-2</v>
          </cell>
          <cell r="L7428">
            <v>6.8369964257805338E-2</v>
          </cell>
          <cell r="P7428" t="str">
            <v>PROBADAS PRODUCIENDO</v>
          </cell>
          <cell r="Q7428" t="str">
            <v>PROBADAS PRODUCIENDO2020</v>
          </cell>
        </row>
        <row r="7429">
          <cell r="I7429">
            <v>0.19705700684830016</v>
          </cell>
          <cell r="J7429">
            <v>0.19705700684830016</v>
          </cell>
          <cell r="K7429">
            <v>6.5110066746142892E-2</v>
          </cell>
          <cell r="L7429">
            <v>6.5110066746142892E-2</v>
          </cell>
          <cell r="P7429" t="str">
            <v>PROBADAS PRODUCIENDO</v>
          </cell>
          <cell r="Q7429" t="str">
            <v>PROBADAS PRODUCIENDO2020</v>
          </cell>
        </row>
        <row r="7430">
          <cell r="I7430">
            <v>0.20038082494267079</v>
          </cell>
          <cell r="J7430">
            <v>0.20038082494267079</v>
          </cell>
          <cell r="K7430">
            <v>6.6208297260438212E-2</v>
          </cell>
          <cell r="L7430">
            <v>6.6208297260438212E-2</v>
          </cell>
          <cell r="P7430" t="str">
            <v>PROBADAS PRODUCIENDO</v>
          </cell>
          <cell r="Q7430" t="str">
            <v>PROBADAS PRODUCIENDO2020</v>
          </cell>
        </row>
        <row r="7431">
          <cell r="I7431">
            <v>0.19082661558032601</v>
          </cell>
          <cell r="J7431">
            <v>0.19082661558032601</v>
          </cell>
          <cell r="K7431">
            <v>6.3051468588175966E-2</v>
          </cell>
          <cell r="L7431">
            <v>6.3051468588175966E-2</v>
          </cell>
          <cell r="P7431" t="str">
            <v>PROBADAS PRODUCIENDO</v>
          </cell>
          <cell r="Q7431" t="str">
            <v>PROBADAS PRODUCIENDO2020</v>
          </cell>
        </row>
        <row r="7432">
          <cell r="I7432">
            <v>0.19404534384529443</v>
          </cell>
          <cell r="J7432">
            <v>0.19404534384529443</v>
          </cell>
          <cell r="K7432">
            <v>6.4114976126028345E-2</v>
          </cell>
          <cell r="L7432">
            <v>6.4114976126028345E-2</v>
          </cell>
          <cell r="P7432" t="str">
            <v>PROBADAS PRODUCIENDO</v>
          </cell>
          <cell r="Q7432" t="str">
            <v>PROBADAS PRODUCIENDO2020</v>
          </cell>
        </row>
        <row r="7433">
          <cell r="I7433">
            <v>0.19090284071109556</v>
          </cell>
          <cell r="J7433">
            <v>0.19090284071109556</v>
          </cell>
          <cell r="K7433">
            <v>6.3076654312000352E-2</v>
          </cell>
          <cell r="L7433">
            <v>6.3076654312000352E-2</v>
          </cell>
          <cell r="P7433" t="str">
            <v>PROBADAS PRODUCIENDO</v>
          </cell>
          <cell r="Q7433" t="str">
            <v>PROBADAS PRODUCIENDO2020</v>
          </cell>
        </row>
        <row r="7434">
          <cell r="I7434">
            <v>0.18180054407896137</v>
          </cell>
          <cell r="J7434">
            <v>0.18180054407896137</v>
          </cell>
          <cell r="K7434">
            <v>6.0069143182402765E-2</v>
          </cell>
          <cell r="L7434">
            <v>6.0069143182402765E-2</v>
          </cell>
          <cell r="P7434" t="str">
            <v>PROBADAS PRODUCIENDO</v>
          </cell>
          <cell r="Q7434" t="str">
            <v>PROBADAS PRODUCIENDO2020</v>
          </cell>
        </row>
        <row r="7435">
          <cell r="I7435">
            <v>0.18486702695942175</v>
          </cell>
          <cell r="J7435">
            <v>0.18486702695942175</v>
          </cell>
          <cell r="K7435">
            <v>6.1082346966505614E-2</v>
          </cell>
          <cell r="L7435">
            <v>6.1082346966505614E-2</v>
          </cell>
          <cell r="P7435" t="str">
            <v>PROBADAS PRODUCIENDO</v>
          </cell>
          <cell r="Q7435" t="str">
            <v>PROBADAS PRODUCIENDO2020</v>
          </cell>
        </row>
        <row r="7436">
          <cell r="I7436">
            <v>0.17605251948212847</v>
          </cell>
          <cell r="J7436">
            <v>0.17605251948212847</v>
          </cell>
          <cell r="K7436">
            <v>5.8169924924985655E-2</v>
          </cell>
          <cell r="L7436">
            <v>5.8169924924985655E-2</v>
          </cell>
          <cell r="P7436" t="str">
            <v>PROBADAS PRODUCIENDO</v>
          </cell>
          <cell r="Q7436" t="str">
            <v>PROBADAS PRODUCIENDO2020</v>
          </cell>
        </row>
        <row r="7437">
          <cell r="I7437">
            <v>0.17902204875272626</v>
          </cell>
          <cell r="J7437">
            <v>0.17902204875272626</v>
          </cell>
          <cell r="K7437">
            <v>5.915109403998238E-2</v>
          </cell>
          <cell r="L7437">
            <v>5.915109403998238E-2</v>
          </cell>
          <cell r="P7437" t="str">
            <v>PROBADAS PRODUCIENDO</v>
          </cell>
          <cell r="Q7437" t="str">
            <v>PROBADAS PRODUCIENDO2020</v>
          </cell>
        </row>
        <row r="7438">
          <cell r="I7438">
            <v>0.17822890524911589</v>
          </cell>
          <cell r="J7438">
            <v>0.17822890524911589</v>
          </cell>
          <cell r="K7438">
            <v>5.8889029638998648E-2</v>
          </cell>
          <cell r="L7438">
            <v>5.8889029638998648E-2</v>
          </cell>
          <cell r="P7438" t="str">
            <v>PROBADAS PRODUCIENDO</v>
          </cell>
          <cell r="Q7438" t="str">
            <v>PROBADAS PRODUCIENDO2021</v>
          </cell>
        </row>
        <row r="7439">
          <cell r="I7439">
            <v>0.15849875607765049</v>
          </cell>
          <cell r="J7439">
            <v>0.15849875607765049</v>
          </cell>
          <cell r="K7439">
            <v>5.2369944882705709E-2</v>
          </cell>
          <cell r="L7439">
            <v>5.2369944882705709E-2</v>
          </cell>
          <cell r="P7439" t="str">
            <v>PROBADAS PRODUCIENDO</v>
          </cell>
          <cell r="Q7439" t="str">
            <v>PROBADAS PRODUCIENDO2021</v>
          </cell>
        </row>
        <row r="7440">
          <cell r="I7440">
            <v>0.17277570699080233</v>
          </cell>
          <cell r="J7440">
            <v>0.17277570699080233</v>
          </cell>
          <cell r="K7440">
            <v>5.7087225641985345E-2</v>
          </cell>
          <cell r="L7440">
            <v>5.7087225641985345E-2</v>
          </cell>
          <cell r="P7440" t="str">
            <v>PROBADAS PRODUCIENDO</v>
          </cell>
          <cell r="Q7440" t="str">
            <v>PROBADAS PRODUCIENDO2021</v>
          </cell>
        </row>
        <row r="7441">
          <cell r="I7441">
            <v>0.16453771676499584</v>
          </cell>
          <cell r="J7441">
            <v>0.16453771676499584</v>
          </cell>
          <cell r="K7441">
            <v>5.43652920145795E-2</v>
          </cell>
          <cell r="L7441">
            <v>5.43652920145795E-2</v>
          </cell>
          <cell r="P7441" t="str">
            <v>PROBADAS PRODUCIENDO</v>
          </cell>
          <cell r="Q7441" t="str">
            <v>PROBADAS PRODUCIENDO2021</v>
          </cell>
        </row>
        <row r="7442">
          <cell r="I7442">
            <v>0.16731302249472288</v>
          </cell>
          <cell r="J7442">
            <v>0.16731302249472288</v>
          </cell>
          <cell r="K7442">
            <v>5.5282287274954024E-2</v>
          </cell>
          <cell r="L7442">
            <v>5.5282287274954024E-2</v>
          </cell>
          <cell r="P7442" t="str">
            <v>PROBADAS PRODUCIENDO</v>
          </cell>
          <cell r="Q7442" t="str">
            <v>PROBADAS PRODUCIENDO2021</v>
          </cell>
        </row>
        <row r="7443">
          <cell r="P7443" t="str">
            <v>PROBADAS PRODUCIENDO</v>
          </cell>
          <cell r="Q7443" t="str">
            <v>PROBADAS PRODUCIENDO2021</v>
          </cell>
        </row>
        <row r="7444">
          <cell r="I7444">
            <v>0.42187532123931276</v>
          </cell>
          <cell r="J7444">
            <v>0.42187532123931276</v>
          </cell>
          <cell r="K7444">
            <v>0.31619664592594698</v>
          </cell>
          <cell r="L7444">
            <v>0.31619664592594698</v>
          </cell>
          <cell r="P7444" t="str">
            <v>PROBADAS PRODUCIENDO</v>
          </cell>
          <cell r="Q7444" t="str">
            <v>PROBADAS PRODUCIENDO2012</v>
          </cell>
        </row>
        <row r="7445">
          <cell r="I7445">
            <v>0.38905560203690925</v>
          </cell>
          <cell r="J7445">
            <v>0.38905560203690925</v>
          </cell>
          <cell r="K7445">
            <v>0.29159818138067278</v>
          </cell>
          <cell r="L7445">
            <v>0.29159818138067278</v>
          </cell>
          <cell r="P7445" t="str">
            <v>PROBADAS PRODUCIENDO</v>
          </cell>
          <cell r="Q7445" t="str">
            <v>PROBADAS PRODUCIENDO2012</v>
          </cell>
        </row>
        <row r="7446">
          <cell r="I7446">
            <v>0.40998465612255719</v>
          </cell>
          <cell r="J7446">
            <v>0.40998465612255719</v>
          </cell>
          <cell r="K7446">
            <v>0.30728456162411599</v>
          </cell>
          <cell r="L7446">
            <v>0.30728456162411599</v>
          </cell>
          <cell r="P7446" t="str">
            <v>PROBADAS PRODUCIENDO</v>
          </cell>
          <cell r="Q7446" t="str">
            <v>PROBADAS PRODUCIENDO2012</v>
          </cell>
        </row>
        <row r="7447">
          <cell r="I7447">
            <v>0.3910345972820975</v>
          </cell>
          <cell r="J7447">
            <v>0.3910345972820975</v>
          </cell>
          <cell r="K7447">
            <v>0.29308144344253906</v>
          </cell>
          <cell r="L7447">
            <v>0.29308144344253906</v>
          </cell>
          <cell r="P7447" t="str">
            <v>PROBADAS PRODUCIENDO</v>
          </cell>
          <cell r="Q7447" t="str">
            <v>PROBADAS PRODUCIENDO2012</v>
          </cell>
        </row>
        <row r="7448">
          <cell r="I7448">
            <v>0.39823932563764425</v>
          </cell>
          <cell r="J7448">
            <v>0.39823932563764425</v>
          </cell>
          <cell r="K7448">
            <v>0.29848140600526779</v>
          </cell>
          <cell r="L7448">
            <v>0.29848140600526779</v>
          </cell>
          <cell r="P7448" t="str">
            <v>PROBADAS PRODUCIENDO</v>
          </cell>
          <cell r="Q7448" t="str">
            <v>PROBADAS PRODUCIENDO2012</v>
          </cell>
        </row>
        <row r="7449">
          <cell r="I7449">
            <v>0.37983215224537709</v>
          </cell>
          <cell r="J7449">
            <v>0.37983215224537709</v>
          </cell>
          <cell r="K7449">
            <v>0.28468518187318442</v>
          </cell>
          <cell r="L7449">
            <v>0.28468518187318442</v>
          </cell>
          <cell r="P7449" t="str">
            <v>PROBADAS PRODUCIENDO</v>
          </cell>
          <cell r="Q7449" t="str">
            <v>PROBADAS PRODUCIENDO2012</v>
          </cell>
        </row>
        <row r="7450">
          <cell r="I7450">
            <v>0.38683047796042702</v>
          </cell>
          <cell r="J7450">
            <v>0.38683047796042702</v>
          </cell>
          <cell r="K7450">
            <v>0.289930445122278</v>
          </cell>
          <cell r="L7450">
            <v>0.289930445122278</v>
          </cell>
          <cell r="P7450" t="str">
            <v>PROBADAS PRODUCIENDO</v>
          </cell>
          <cell r="Q7450" t="str">
            <v>PROBADAS PRODUCIENDO2012</v>
          </cell>
        </row>
        <row r="7451">
          <cell r="I7451">
            <v>0.38115838982275685</v>
          </cell>
          <cell r="J7451">
            <v>0.38115838982275685</v>
          </cell>
          <cell r="K7451">
            <v>0.28567920037238598</v>
          </cell>
          <cell r="L7451">
            <v>0.28567920037238598</v>
          </cell>
          <cell r="P7451" t="str">
            <v>PROBADAS PRODUCIENDO</v>
          </cell>
          <cell r="Q7451" t="str">
            <v>PROBADAS PRODUCIENDO2012</v>
          </cell>
        </row>
        <row r="7452">
          <cell r="I7452">
            <v>0.36354072094951506</v>
          </cell>
          <cell r="J7452">
            <v>0.36354072094951506</v>
          </cell>
          <cell r="K7452">
            <v>0.27247471192212885</v>
          </cell>
          <cell r="L7452">
            <v>0.27247471192212885</v>
          </cell>
          <cell r="P7452" t="str">
            <v>PROBADAS PRODUCIENDO</v>
          </cell>
          <cell r="Q7452" t="str">
            <v>PROBADAS PRODUCIENDO2012</v>
          </cell>
        </row>
        <row r="7453">
          <cell r="I7453">
            <v>0.37023888054672588</v>
          </cell>
          <cell r="J7453">
            <v>0.37023888054672588</v>
          </cell>
          <cell r="K7453">
            <v>0.27749499988847176</v>
          </cell>
          <cell r="L7453">
            <v>0.27749499988847176</v>
          </cell>
          <cell r="P7453" t="str">
            <v>PROBADAS PRODUCIENDO</v>
          </cell>
          <cell r="Q7453" t="str">
            <v>PROBADAS PRODUCIENDO2012</v>
          </cell>
        </row>
        <row r="7454">
          <cell r="I7454">
            <v>0.35312592652122093</v>
          </cell>
          <cell r="J7454">
            <v>0.35312592652122093</v>
          </cell>
          <cell r="K7454">
            <v>0.26466879652380482</v>
          </cell>
          <cell r="L7454">
            <v>0.26466879652380482</v>
          </cell>
          <cell r="P7454" t="str">
            <v>PROBADAS PRODUCIENDO</v>
          </cell>
          <cell r="Q7454" t="str">
            <v>PROBADAS PRODUCIENDO2012</v>
          </cell>
        </row>
        <row r="7455">
          <cell r="I7455">
            <v>0.35963219577097777</v>
          </cell>
          <cell r="J7455">
            <v>0.35963219577097777</v>
          </cell>
          <cell r="K7455">
            <v>0.26954526217773489</v>
          </cell>
          <cell r="L7455">
            <v>0.26954526217773489</v>
          </cell>
          <cell r="P7455" t="str">
            <v>PROBADAS PRODUCIENDO</v>
          </cell>
          <cell r="Q7455" t="str">
            <v>PROBADAS PRODUCIENDO2012</v>
          </cell>
        </row>
        <row r="7456">
          <cell r="I7456">
            <v>0.3649216488863245</v>
          </cell>
          <cell r="J7456">
            <v>0.3649216488863245</v>
          </cell>
          <cell r="K7456">
            <v>0.27350972098737081</v>
          </cell>
          <cell r="L7456">
            <v>0.27350972098737081</v>
          </cell>
          <cell r="P7456" t="str">
            <v>PROBADAS PRODUCIENDO</v>
          </cell>
          <cell r="Q7456" t="str">
            <v>PROBADAS PRODUCIENDO2013</v>
          </cell>
        </row>
        <row r="7457">
          <cell r="I7457">
            <v>0.32500530581332876</v>
          </cell>
          <cell r="J7457">
            <v>0.32500530581332876</v>
          </cell>
          <cell r="K7457">
            <v>0.24359231847083199</v>
          </cell>
          <cell r="L7457">
            <v>0.24359231847083199</v>
          </cell>
          <cell r="P7457" t="str">
            <v>PROBADAS PRODUCIENDO</v>
          </cell>
          <cell r="Q7457" t="str">
            <v>PROBADAS PRODUCIENDO2013</v>
          </cell>
        </row>
        <row r="7458">
          <cell r="I7458">
            <v>0.35480526272088742</v>
          </cell>
          <cell r="J7458">
            <v>0.35480526272088742</v>
          </cell>
          <cell r="K7458">
            <v>0.26592746335493561</v>
          </cell>
          <cell r="L7458">
            <v>0.26592746335493561</v>
          </cell>
          <cell r="P7458" t="str">
            <v>PROBADAS PRODUCIENDO</v>
          </cell>
          <cell r="Q7458" t="str">
            <v>PROBADAS PRODUCIENDO2013</v>
          </cell>
        </row>
        <row r="7459">
          <cell r="I7459">
            <v>0.33840567189460075</v>
          </cell>
          <cell r="J7459">
            <v>0.33840567189460075</v>
          </cell>
          <cell r="K7459">
            <v>0.25363592755569347</v>
          </cell>
          <cell r="L7459">
            <v>0.25363592755569347</v>
          </cell>
          <cell r="P7459" t="str">
            <v>PROBADAS PRODUCIENDO</v>
          </cell>
          <cell r="Q7459" t="str">
            <v>PROBADAS PRODUCIENDO2013</v>
          </cell>
        </row>
        <row r="7460">
          <cell r="I7460">
            <v>0.34464072361873072</v>
          </cell>
          <cell r="J7460">
            <v>0.34464072361873072</v>
          </cell>
          <cell r="K7460">
            <v>0.25830911497171288</v>
          </cell>
          <cell r="L7460">
            <v>0.25830911497171288</v>
          </cell>
          <cell r="P7460" t="str">
            <v>PROBADAS PRODUCIENDO</v>
          </cell>
          <cell r="Q7460" t="str">
            <v>PROBADAS PRODUCIENDO2013</v>
          </cell>
        </row>
        <row r="7461">
          <cell r="I7461">
            <v>0.32871095187273491</v>
          </cell>
          <cell r="J7461">
            <v>0.32871095187273491</v>
          </cell>
          <cell r="K7461">
            <v>0.24636970978998016</v>
          </cell>
          <cell r="L7461">
            <v>0.24636970978998016</v>
          </cell>
          <cell r="P7461" t="str">
            <v>PROBADAS PRODUCIENDO</v>
          </cell>
          <cell r="Q7461" t="str">
            <v>PROBADAS PRODUCIENDO2013</v>
          </cell>
        </row>
        <row r="7462">
          <cell r="I7462">
            <v>0.33476738046549637</v>
          </cell>
          <cell r="J7462">
            <v>0.33476738046549637</v>
          </cell>
          <cell r="K7462">
            <v>0.25090901870640492</v>
          </cell>
          <cell r="L7462">
            <v>0.25090901870640492</v>
          </cell>
          <cell r="P7462" t="str">
            <v>PROBADAS PRODUCIENDO</v>
          </cell>
          <cell r="Q7462" t="str">
            <v>PROBADAS PRODUCIENDO2013</v>
          </cell>
        </row>
        <row r="7463">
          <cell r="I7463">
            <v>0.32985869256265005</v>
          </cell>
          <cell r="J7463">
            <v>0.32985869256265005</v>
          </cell>
          <cell r="K7463">
            <v>0.24722994440971993</v>
          </cell>
          <cell r="L7463">
            <v>0.24722994440971993</v>
          </cell>
          <cell r="P7463" t="str">
            <v>PROBADAS PRODUCIENDO</v>
          </cell>
          <cell r="Q7463" t="str">
            <v>PROBADAS PRODUCIENDO2013</v>
          </cell>
        </row>
        <row r="7464">
          <cell r="I7464">
            <v>0.31461216677259762</v>
          </cell>
          <cell r="J7464">
            <v>0.31461216677259762</v>
          </cell>
          <cell r="K7464">
            <v>0.23580263384157391</v>
          </cell>
          <cell r="L7464">
            <v>0.23580263384157391</v>
          </cell>
          <cell r="P7464" t="str">
            <v>PROBADAS PRODUCIENDO</v>
          </cell>
          <cell r="Q7464" t="str">
            <v>PROBADAS PRODUCIENDO2013</v>
          </cell>
        </row>
        <row r="7465">
          <cell r="I7465">
            <v>0.32040882828209721</v>
          </cell>
          <cell r="J7465">
            <v>0.32040882828209721</v>
          </cell>
          <cell r="K7465">
            <v>0.24014724665629711</v>
          </cell>
          <cell r="L7465">
            <v>0.24014724665629711</v>
          </cell>
          <cell r="P7465" t="str">
            <v>PROBADAS PRODUCIENDO</v>
          </cell>
          <cell r="Q7465" t="str">
            <v>PROBADAS PRODUCIENDO2013</v>
          </cell>
        </row>
        <row r="7466">
          <cell r="I7466">
            <v>0.30559908831189542</v>
          </cell>
          <cell r="J7466">
            <v>0.30559908831189542</v>
          </cell>
          <cell r="K7466">
            <v>0.22904730819140434</v>
          </cell>
          <cell r="L7466">
            <v>0.22904730819140434</v>
          </cell>
          <cell r="P7466" t="str">
            <v>PROBADAS PRODUCIENDO</v>
          </cell>
          <cell r="Q7466" t="str">
            <v>PROBADAS PRODUCIENDO2013</v>
          </cell>
        </row>
        <row r="7467">
          <cell r="I7467">
            <v>0.31122968578918819</v>
          </cell>
          <cell r="J7467">
            <v>0.31122968578918819</v>
          </cell>
          <cell r="K7467">
            <v>0.23326745558388276</v>
          </cell>
          <cell r="L7467">
            <v>0.23326745558388276</v>
          </cell>
          <cell r="P7467" t="str">
            <v>PROBADAS PRODUCIENDO</v>
          </cell>
          <cell r="Q7467" t="str">
            <v>PROBADAS PRODUCIENDO2013</v>
          </cell>
        </row>
        <row r="7468">
          <cell r="I7468">
            <v>0.31401580453629407</v>
          </cell>
          <cell r="J7468">
            <v>0.31401580453629407</v>
          </cell>
          <cell r="K7468">
            <v>0.23535565880088616</v>
          </cell>
          <cell r="L7468">
            <v>0.23535565880088616</v>
          </cell>
          <cell r="P7468" t="str">
            <v>PROBADAS PRODUCIENDO</v>
          </cell>
          <cell r="Q7468" t="str">
            <v>PROBADAS PRODUCIENDO2014</v>
          </cell>
        </row>
        <row r="7469">
          <cell r="I7469">
            <v>0.27966771194582762</v>
          </cell>
          <cell r="J7469">
            <v>0.27966771194582762</v>
          </cell>
          <cell r="K7469">
            <v>0.20961167444277179</v>
          </cell>
          <cell r="L7469">
            <v>0.20961167444277179</v>
          </cell>
          <cell r="P7469" t="str">
            <v>PROBADAS PRODUCIENDO</v>
          </cell>
          <cell r="Q7469" t="str">
            <v>PROBADAS PRODUCIENDO2014</v>
          </cell>
        </row>
        <row r="7470">
          <cell r="I7470">
            <v>0.30531063412386356</v>
          </cell>
          <cell r="J7470">
            <v>0.30531063412386356</v>
          </cell>
          <cell r="K7470">
            <v>0.22883111103037812</v>
          </cell>
          <cell r="L7470">
            <v>0.22883111103037812</v>
          </cell>
          <cell r="P7470" t="str">
            <v>PROBADAS PRODUCIENDO</v>
          </cell>
          <cell r="Q7470" t="str">
            <v>PROBADAS PRODUCIENDO2014</v>
          </cell>
        </row>
        <row r="7471">
          <cell r="I7471">
            <v>0.29119875360622877</v>
          </cell>
          <cell r="J7471">
            <v>0.29119875360622877</v>
          </cell>
          <cell r="K7471">
            <v>0.21825422003264025</v>
          </cell>
          <cell r="L7471">
            <v>0.21825422003264025</v>
          </cell>
          <cell r="P7471" t="str">
            <v>PROBADAS PRODUCIENDO</v>
          </cell>
          <cell r="Q7471" t="str">
            <v>PROBADAS PRODUCIENDO2014</v>
          </cell>
        </row>
        <row r="7472">
          <cell r="I7472">
            <v>0.29656402801363335</v>
          </cell>
          <cell r="J7472">
            <v>0.29656402801363335</v>
          </cell>
          <cell r="K7472">
            <v>0.2222755070970508</v>
          </cell>
          <cell r="L7472">
            <v>0.2222755070970508</v>
          </cell>
          <cell r="P7472" t="str">
            <v>PROBADAS PRODUCIENDO</v>
          </cell>
          <cell r="Q7472" t="str">
            <v>PROBADAS PRODUCIENDO2014</v>
          </cell>
        </row>
        <row r="7473">
          <cell r="I7473">
            <v>0.28285642774885406</v>
          </cell>
          <cell r="J7473">
            <v>0.28285642774885406</v>
          </cell>
          <cell r="K7473">
            <v>0.21200162519591403</v>
          </cell>
          <cell r="L7473">
            <v>0.21200162519591403</v>
          </cell>
          <cell r="P7473" t="str">
            <v>PROBADAS PRODUCIENDO</v>
          </cell>
          <cell r="Q7473" t="str">
            <v>PROBADAS PRODUCIENDO2014</v>
          </cell>
        </row>
        <row r="7474">
          <cell r="I7474">
            <v>0.28806799659651461</v>
          </cell>
          <cell r="J7474">
            <v>0.28806799659651461</v>
          </cell>
          <cell r="K7474">
            <v>0.21590770954519886</v>
          </cell>
          <cell r="L7474">
            <v>0.21590770954519886</v>
          </cell>
          <cell r="P7474" t="str">
            <v>PROBADAS PRODUCIENDO</v>
          </cell>
          <cell r="Q7474" t="str">
            <v>PROBADAS PRODUCIENDO2014</v>
          </cell>
        </row>
        <row r="7475">
          <cell r="I7475">
            <v>0.28384406089488051</v>
          </cell>
          <cell r="J7475">
            <v>0.28384406089488051</v>
          </cell>
          <cell r="K7475">
            <v>0.21274185879683064</v>
          </cell>
          <cell r="L7475">
            <v>0.21274185879683064</v>
          </cell>
          <cell r="P7475" t="str">
            <v>PROBADAS PRODUCIENDO</v>
          </cell>
          <cell r="Q7475" t="str">
            <v>PROBADAS PRODUCIENDO2014</v>
          </cell>
        </row>
        <row r="7476">
          <cell r="I7476">
            <v>0.2707243951338652</v>
          </cell>
          <cell r="J7476">
            <v>0.2707243951338652</v>
          </cell>
          <cell r="K7476">
            <v>0.2029086353290154</v>
          </cell>
          <cell r="L7476">
            <v>0.2029086353290154</v>
          </cell>
          <cell r="P7476" t="str">
            <v>PROBADAS PRODUCIENDO</v>
          </cell>
          <cell r="Q7476" t="str">
            <v>PROBADAS PRODUCIENDO2014</v>
          </cell>
        </row>
        <row r="7477">
          <cell r="I7477">
            <v>0.27571243388981415</v>
          </cell>
          <cell r="J7477">
            <v>0.27571243388981415</v>
          </cell>
          <cell r="K7477">
            <v>0.20664718329561954</v>
          </cell>
          <cell r="L7477">
            <v>0.20664718329561954</v>
          </cell>
          <cell r="P7477" t="str">
            <v>PROBADAS PRODUCIENDO</v>
          </cell>
          <cell r="Q7477" t="str">
            <v>PROBADAS PRODUCIENDO2014</v>
          </cell>
        </row>
        <row r="7478">
          <cell r="I7478">
            <v>0.26296862319536046</v>
          </cell>
          <cell r="J7478">
            <v>0.26296862319536046</v>
          </cell>
          <cell r="K7478">
            <v>0.19709566417365673</v>
          </cell>
          <cell r="L7478">
            <v>0.19709566417365673</v>
          </cell>
          <cell r="P7478" t="str">
            <v>PROBADAS PRODUCIENDO</v>
          </cell>
          <cell r="Q7478" t="str">
            <v>PROBADAS PRODUCIENDO2014</v>
          </cell>
        </row>
        <row r="7479">
          <cell r="I7479">
            <v>0.26781376352136976</v>
          </cell>
          <cell r="J7479">
            <v>0.26781376352136976</v>
          </cell>
          <cell r="K7479">
            <v>0.20072710939691418</v>
          </cell>
          <cell r="L7479">
            <v>0.20072710939691418</v>
          </cell>
          <cell r="P7479" t="str">
            <v>PROBADAS PRODUCIENDO</v>
          </cell>
          <cell r="Q7479" t="str">
            <v>PROBADAS PRODUCIENDO2014</v>
          </cell>
        </row>
        <row r="7480">
          <cell r="I7480">
            <v>0.26968557366723589</v>
          </cell>
          <cell r="J7480">
            <v>0.26968557366723589</v>
          </cell>
          <cell r="K7480">
            <v>0.20213003594922907</v>
          </cell>
          <cell r="L7480">
            <v>0.20213003594922907</v>
          </cell>
          <cell r="P7480" t="str">
            <v>PROBADAS PRODUCIENDO</v>
          </cell>
          <cell r="Q7480" t="str">
            <v>PROBADAS PRODUCIENDO2015</v>
          </cell>
        </row>
        <row r="7481">
          <cell r="I7481">
            <v>0.24018646909728236</v>
          </cell>
          <cell r="J7481">
            <v>0.24018646909728236</v>
          </cell>
          <cell r="K7481">
            <v>0.18002038067136811</v>
          </cell>
          <cell r="L7481">
            <v>0.18002038067136811</v>
          </cell>
          <cell r="P7481" t="str">
            <v>PROBADAS PRODUCIENDO</v>
          </cell>
          <cell r="Q7481" t="str">
            <v>PROBADAS PRODUCIENDO2015</v>
          </cell>
        </row>
        <row r="7482">
          <cell r="I7482">
            <v>0.2622093293424852</v>
          </cell>
          <cell r="J7482">
            <v>0.2622093293424852</v>
          </cell>
          <cell r="K7482">
            <v>0.19652657146435568</v>
          </cell>
          <cell r="L7482">
            <v>0.19652657146435568</v>
          </cell>
          <cell r="P7482" t="str">
            <v>PROBADAS PRODUCIENDO</v>
          </cell>
          <cell r="Q7482" t="str">
            <v>PROBADAS PRODUCIENDO2015</v>
          </cell>
        </row>
        <row r="7483">
          <cell r="I7483">
            <v>0.25008965084878021</v>
          </cell>
          <cell r="J7483">
            <v>0.25008965084878021</v>
          </cell>
          <cell r="K7483">
            <v>0.18744284104335648</v>
          </cell>
          <cell r="L7483">
            <v>0.18744284104335648</v>
          </cell>
          <cell r="P7483" t="str">
            <v>PROBADAS PRODUCIENDO</v>
          </cell>
          <cell r="Q7483" t="str">
            <v>PROBADAS PRODUCIENDO2015</v>
          </cell>
        </row>
        <row r="7484">
          <cell r="I7484">
            <v>0.25469749887917131</v>
          </cell>
          <cell r="J7484">
            <v>0.25469749887917131</v>
          </cell>
          <cell r="K7484">
            <v>0.19089643507646101</v>
          </cell>
          <cell r="L7484">
            <v>0.19089643507646101</v>
          </cell>
          <cell r="P7484" t="str">
            <v>PROBADAS PRODUCIENDO</v>
          </cell>
          <cell r="Q7484" t="str">
            <v>PROBADAS PRODUCIENDO2015</v>
          </cell>
        </row>
        <row r="7485">
          <cell r="I7485">
            <v>0.24292502759713486</v>
          </cell>
          <cell r="J7485">
            <v>0.24292502759713486</v>
          </cell>
          <cell r="K7485">
            <v>0.18207293735987409</v>
          </cell>
          <cell r="L7485">
            <v>0.18207293735987409</v>
          </cell>
          <cell r="P7485" t="str">
            <v>PROBADAS PRODUCIENDO</v>
          </cell>
          <cell r="Q7485" t="str">
            <v>PROBADAS PRODUCIENDO2015</v>
          </cell>
        </row>
        <row r="7486">
          <cell r="I7486">
            <v>0.24740086898499775</v>
          </cell>
          <cell r="J7486">
            <v>0.24740086898499775</v>
          </cell>
          <cell r="K7486">
            <v>0.1854275920725065</v>
          </cell>
          <cell r="L7486">
            <v>0.1854275920725065</v>
          </cell>
          <cell r="P7486" t="str">
            <v>PROBADAS PRODUCIENDO</v>
          </cell>
          <cell r="Q7486" t="str">
            <v>PROBADAS PRODUCIENDO2015</v>
          </cell>
        </row>
        <row r="7487">
          <cell r="I7487">
            <v>0.24377323462274117</v>
          </cell>
          <cell r="J7487">
            <v>0.24377323462274117</v>
          </cell>
          <cell r="K7487">
            <v>0.18270867072242217</v>
          </cell>
          <cell r="L7487">
            <v>0.18270867072242217</v>
          </cell>
          <cell r="P7487" t="str">
            <v>PROBADAS PRODUCIENDO</v>
          </cell>
          <cell r="Q7487" t="str">
            <v>PROBADAS PRODUCIENDO2015</v>
          </cell>
        </row>
        <row r="7488">
          <cell r="I7488">
            <v>0.23250569797022541</v>
          </cell>
          <cell r="J7488">
            <v>0.23250569797022541</v>
          </cell>
          <cell r="K7488">
            <v>0.17426362281844171</v>
          </cell>
          <cell r="L7488">
            <v>0.17426362281844171</v>
          </cell>
          <cell r="P7488" t="str">
            <v>PROBADAS PRODUCIENDO</v>
          </cell>
          <cell r="Q7488" t="str">
            <v>PROBADAS PRODUCIENDO2015</v>
          </cell>
        </row>
        <row r="7489">
          <cell r="I7489">
            <v>0.23678956545058702</v>
          </cell>
          <cell r="J7489">
            <v>0.23678956545058702</v>
          </cell>
          <cell r="K7489">
            <v>0.17747439259018954</v>
          </cell>
          <cell r="L7489">
            <v>0.17747439259018954</v>
          </cell>
          <cell r="P7489" t="str">
            <v>PROBADAS PRODUCIENDO</v>
          </cell>
          <cell r="Q7489" t="str">
            <v>PROBADAS PRODUCIENDO2015</v>
          </cell>
        </row>
        <row r="7490">
          <cell r="I7490">
            <v>0.22584482366309527</v>
          </cell>
          <cell r="J7490">
            <v>0.22584482366309527</v>
          </cell>
          <cell r="K7490">
            <v>0.16927128027358321</v>
          </cell>
          <cell r="L7490">
            <v>0.16927128027358321</v>
          </cell>
          <cell r="P7490" t="str">
            <v>PROBADAS PRODUCIENDO</v>
          </cell>
          <cell r="Q7490" t="str">
            <v>PROBADAS PRODUCIENDO2015</v>
          </cell>
        </row>
        <row r="7491">
          <cell r="I7491">
            <v>0.23000596596689668</v>
          </cell>
          <cell r="J7491">
            <v>0.23000596596689668</v>
          </cell>
          <cell r="K7491">
            <v>0.17239006720764091</v>
          </cell>
          <cell r="L7491">
            <v>0.17239006720764091</v>
          </cell>
          <cell r="P7491" t="str">
            <v>PROBADAS PRODUCIENDO</v>
          </cell>
          <cell r="Q7491" t="str">
            <v>PROBADAS PRODUCIENDO2015</v>
          </cell>
        </row>
        <row r="7492">
          <cell r="I7492">
            <v>0.23130336411304639</v>
          </cell>
          <cell r="J7492">
            <v>0.23130336411304639</v>
          </cell>
          <cell r="K7492">
            <v>0.17336247047844133</v>
          </cell>
          <cell r="L7492">
            <v>0.17336247047844133</v>
          </cell>
          <cell r="P7492" t="str">
            <v>PROBADAS PRODUCIENDO</v>
          </cell>
          <cell r="Q7492" t="str">
            <v>PROBADAS PRODUCIENDO2016</v>
          </cell>
        </row>
        <row r="7493">
          <cell r="I7493">
            <v>0.21330915805600675</v>
          </cell>
          <cell r="J7493">
            <v>0.21330915805600675</v>
          </cell>
          <cell r="K7493">
            <v>0.15987576643369641</v>
          </cell>
          <cell r="L7493">
            <v>0.15987576643369641</v>
          </cell>
          <cell r="P7493" t="str">
            <v>PROBADAS PRODUCIENDO</v>
          </cell>
          <cell r="Q7493" t="str">
            <v>PROBADAS PRODUCIENDO2016</v>
          </cell>
        </row>
        <row r="7494">
          <cell r="I7494">
            <v>0.22478401893076097</v>
          </cell>
          <cell r="J7494">
            <v>0.22478401893076097</v>
          </cell>
          <cell r="K7494">
            <v>0.1684762043792144</v>
          </cell>
          <cell r="L7494">
            <v>0.1684762043792144</v>
          </cell>
          <cell r="P7494" t="str">
            <v>PROBADAS PRODUCIENDO</v>
          </cell>
          <cell r="Q7494" t="str">
            <v>PROBADAS PRODUCIENDO2016</v>
          </cell>
        </row>
        <row r="7495">
          <cell r="I7495">
            <v>0.21439419013711866</v>
          </cell>
          <cell r="J7495">
            <v>0.21439419013711866</v>
          </cell>
          <cell r="K7495">
            <v>0.16068900078872292</v>
          </cell>
          <cell r="L7495">
            <v>0.16068900078872292</v>
          </cell>
          <cell r="P7495" t="str">
            <v>PROBADAS PRODUCIENDO</v>
          </cell>
          <cell r="Q7495" t="str">
            <v>PROBADAS PRODUCIENDO2016</v>
          </cell>
        </row>
        <row r="7496">
          <cell r="I7496">
            <v>0.21834435698088098</v>
          </cell>
          <cell r="J7496">
            <v>0.21834435698088098</v>
          </cell>
          <cell r="K7496">
            <v>0.16364966106905487</v>
          </cell>
          <cell r="L7496">
            <v>0.16364966106905487</v>
          </cell>
          <cell r="P7496" t="str">
            <v>PROBADAS PRODUCIENDO</v>
          </cell>
          <cell r="Q7496" t="str">
            <v>PROBADAS PRODUCIENDO2016</v>
          </cell>
        </row>
        <row r="7497">
          <cell r="I7497">
            <v>0.20825217828472198</v>
          </cell>
          <cell r="J7497">
            <v>0.20825217828472198</v>
          </cell>
          <cell r="K7497">
            <v>0.1560855469975409</v>
          </cell>
          <cell r="L7497">
            <v>0.1560855469975409</v>
          </cell>
          <cell r="P7497" t="str">
            <v>PROBADAS PRODUCIENDO</v>
          </cell>
          <cell r="Q7497" t="str">
            <v>PROBADAS PRODUCIENDO2016</v>
          </cell>
        </row>
        <row r="7498">
          <cell r="I7498">
            <v>0.21208917988106474</v>
          </cell>
          <cell r="J7498">
            <v>0.21208917988106474</v>
          </cell>
          <cell r="K7498">
            <v>0.15896138963183393</v>
          </cell>
          <cell r="L7498">
            <v>0.15896138963183393</v>
          </cell>
          <cell r="P7498" t="str">
            <v>PROBADAS PRODUCIENDO</v>
          </cell>
          <cell r="Q7498" t="str">
            <v>PROBADAS PRODUCIENDO2016</v>
          </cell>
        </row>
        <row r="7499">
          <cell r="I7499">
            <v>0.20897932016247009</v>
          </cell>
          <cell r="J7499">
            <v>0.20897932016247009</v>
          </cell>
          <cell r="K7499">
            <v>0.15663054171821059</v>
          </cell>
          <cell r="L7499">
            <v>0.15663054171821059</v>
          </cell>
          <cell r="P7499" t="str">
            <v>PROBADAS PRODUCIENDO</v>
          </cell>
          <cell r="Q7499" t="str">
            <v>PROBADAS PRODUCIENDO2016</v>
          </cell>
        </row>
        <row r="7500">
          <cell r="I7500">
            <v>0.19932000644334352</v>
          </cell>
          <cell r="J7500">
            <v>0.19932000644334352</v>
          </cell>
          <cell r="K7500">
            <v>0.14939086106810268</v>
          </cell>
          <cell r="L7500">
            <v>0.14939086106810268</v>
          </cell>
          <cell r="P7500" t="str">
            <v>PROBADAS PRODUCIENDO</v>
          </cell>
          <cell r="Q7500" t="str">
            <v>PROBADAS PRODUCIENDO2016</v>
          </cell>
        </row>
        <row r="7501">
          <cell r="I7501">
            <v>0.20299243469453354</v>
          </cell>
          <cell r="J7501">
            <v>0.20299243469453354</v>
          </cell>
          <cell r="K7501">
            <v>0.15214335555395875</v>
          </cell>
          <cell r="L7501">
            <v>0.15214335555395875</v>
          </cell>
          <cell r="P7501" t="str">
            <v>PROBADAS PRODUCIENDO</v>
          </cell>
          <cell r="Q7501" t="str">
            <v>PROBADAS PRODUCIENDO2016</v>
          </cell>
        </row>
        <row r="7502">
          <cell r="I7502">
            <v>0.19360984311656776</v>
          </cell>
          <cell r="J7502">
            <v>0.19360984311656776</v>
          </cell>
          <cell r="K7502">
            <v>0.1451110788653612</v>
          </cell>
          <cell r="L7502">
            <v>0.1451110788653612</v>
          </cell>
          <cell r="P7502" t="str">
            <v>PROBADAS PRODUCIENDO</v>
          </cell>
          <cell r="Q7502" t="str">
            <v>PROBADAS PRODUCIENDO2016</v>
          </cell>
        </row>
        <row r="7503">
          <cell r="I7503">
            <v>0.19717706283654216</v>
          </cell>
          <cell r="J7503">
            <v>0.19717706283654216</v>
          </cell>
          <cell r="K7503">
            <v>0.14778471928458109</v>
          </cell>
          <cell r="L7503">
            <v>0.14778471928458109</v>
          </cell>
          <cell r="P7503" t="str">
            <v>PROBADAS PRODUCIENDO</v>
          </cell>
          <cell r="Q7503" t="str">
            <v>PROBADAS PRODUCIENDO2016</v>
          </cell>
        </row>
        <row r="7504">
          <cell r="I7504">
            <v>0.19786541250894055</v>
          </cell>
          <cell r="J7504">
            <v>0.19786541250894055</v>
          </cell>
          <cell r="K7504">
            <v>0.14830063914686933</v>
          </cell>
          <cell r="L7504">
            <v>0.14830063914686933</v>
          </cell>
          <cell r="P7504" t="str">
            <v>PROBADAS PRODUCIENDO</v>
          </cell>
          <cell r="Q7504" t="str">
            <v>PROBADAS PRODUCIENDO2017</v>
          </cell>
        </row>
        <row r="7505">
          <cell r="I7505">
            <v>0.17622223591996261</v>
          </cell>
          <cell r="J7505">
            <v>0.17622223591996261</v>
          </cell>
          <cell r="K7505">
            <v>0.13207902223760301</v>
          </cell>
          <cell r="L7505">
            <v>0.13207902223760301</v>
          </cell>
          <cell r="P7505" t="str">
            <v>PROBADAS PRODUCIENDO</v>
          </cell>
          <cell r="Q7505" t="str">
            <v>PROBADAS PRODUCIENDO2017</v>
          </cell>
        </row>
        <row r="7506">
          <cell r="I7506">
            <v>0.19238017224480736</v>
          </cell>
          <cell r="J7506">
            <v>0.19238017224480736</v>
          </cell>
          <cell r="K7506">
            <v>0.14418943736212925</v>
          </cell>
          <cell r="L7506">
            <v>0.14418943736212925</v>
          </cell>
          <cell r="P7506" t="str">
            <v>PROBADAS PRODUCIENDO</v>
          </cell>
          <cell r="Q7506" t="str">
            <v>PROBADAS PRODUCIENDO2017</v>
          </cell>
        </row>
        <row r="7507">
          <cell r="I7507">
            <v>0.18348809414057785</v>
          </cell>
          <cell r="J7507">
            <v>0.18348809414057785</v>
          </cell>
          <cell r="K7507">
            <v>0.13752480179252694</v>
          </cell>
          <cell r="L7507">
            <v>0.13752480179252694</v>
          </cell>
          <cell r="P7507" t="str">
            <v>PROBADAS PRODUCIENDO</v>
          </cell>
          <cell r="Q7507" t="str">
            <v>PROBADAS PRODUCIENDO2017</v>
          </cell>
        </row>
        <row r="7508">
          <cell r="I7508">
            <v>0.18686882281254652</v>
          </cell>
          <cell r="J7508">
            <v>0.18686882281254652</v>
          </cell>
          <cell r="K7508">
            <v>0.14005866668825473</v>
          </cell>
          <cell r="L7508">
            <v>0.14005866668825473</v>
          </cell>
          <cell r="P7508" t="str">
            <v>PROBADAS PRODUCIENDO</v>
          </cell>
          <cell r="Q7508" t="str">
            <v>PROBADAS PRODUCIENDO2017</v>
          </cell>
        </row>
        <row r="7509">
          <cell r="I7509">
            <v>0.17823148691505897</v>
          </cell>
          <cell r="J7509">
            <v>0.17823148691505897</v>
          </cell>
          <cell r="K7509">
            <v>0.13358496106238785</v>
          </cell>
          <cell r="L7509">
            <v>0.13358496106238785</v>
          </cell>
          <cell r="P7509" t="str">
            <v>PROBADAS PRODUCIENDO</v>
          </cell>
          <cell r="Q7509" t="str">
            <v>PROBADAS PRODUCIENDO2017</v>
          </cell>
        </row>
        <row r="7510">
          <cell r="I7510">
            <v>0.18151536372942048</v>
          </cell>
          <cell r="J7510">
            <v>0.18151536372942048</v>
          </cell>
          <cell r="K7510">
            <v>0.13604623523999271</v>
          </cell>
          <cell r="L7510">
            <v>0.13604623523999271</v>
          </cell>
          <cell r="P7510" t="str">
            <v>PROBADAS PRODUCIENDO</v>
          </cell>
          <cell r="Q7510" t="str">
            <v>PROBADAS PRODUCIENDO2017</v>
          </cell>
        </row>
        <row r="7511">
          <cell r="I7511">
            <v>0.1788538073111148</v>
          </cell>
          <cell r="J7511">
            <v>0.1788538073111148</v>
          </cell>
          <cell r="K7511">
            <v>0.13405139181104153</v>
          </cell>
          <cell r="L7511">
            <v>0.13405139181104153</v>
          </cell>
          <cell r="P7511" t="str">
            <v>PROBADAS PRODUCIENDO</v>
          </cell>
          <cell r="Q7511" t="str">
            <v>PROBADAS PRODUCIENDO2017</v>
          </cell>
        </row>
        <row r="7512">
          <cell r="I7512">
            <v>0.17058693653492182</v>
          </cell>
          <cell r="J7512">
            <v>0.17058693653492182</v>
          </cell>
          <cell r="K7512">
            <v>0.12785535075308954</v>
          </cell>
          <cell r="L7512">
            <v>0.12785535075308954</v>
          </cell>
          <cell r="P7512" t="str">
            <v>PROBADAS PRODUCIENDO</v>
          </cell>
          <cell r="Q7512" t="str">
            <v>PROBADAS PRODUCIENDO2017</v>
          </cell>
        </row>
        <row r="7513">
          <cell r="I7513">
            <v>0.17372996415263936</v>
          </cell>
          <cell r="J7513">
            <v>0.17372996415263936</v>
          </cell>
          <cell r="K7513">
            <v>0.13021105809301037</v>
          </cell>
          <cell r="L7513">
            <v>0.13021105809301037</v>
          </cell>
          <cell r="P7513" t="str">
            <v>PROBADAS PRODUCIENDO</v>
          </cell>
          <cell r="Q7513" t="str">
            <v>PROBADAS PRODUCIENDO2017</v>
          </cell>
        </row>
        <row r="7514">
          <cell r="I7514">
            <v>0.16569992450633023</v>
          </cell>
          <cell r="J7514">
            <v>0.16569992450633023</v>
          </cell>
          <cell r="K7514">
            <v>0.12419252258029899</v>
          </cell>
          <cell r="L7514">
            <v>0.12419252258029899</v>
          </cell>
          <cell r="P7514" t="str">
            <v>PROBADAS PRODUCIENDO</v>
          </cell>
          <cell r="Q7514" t="str">
            <v>PROBADAS PRODUCIENDO2017</v>
          </cell>
        </row>
        <row r="7515">
          <cell r="I7515">
            <v>0.16875290997845732</v>
          </cell>
          <cell r="J7515">
            <v>0.16875290997845732</v>
          </cell>
          <cell r="K7515">
            <v>0.12648074309889062</v>
          </cell>
          <cell r="L7515">
            <v>0.12648074309889062</v>
          </cell>
          <cell r="P7515" t="str">
            <v>PROBADAS PRODUCIENDO</v>
          </cell>
          <cell r="Q7515" t="str">
            <v>PROBADAS PRODUCIENDO2017</v>
          </cell>
        </row>
        <row r="7516">
          <cell r="I7516">
            <v>0.16896159178926609</v>
          </cell>
          <cell r="J7516">
            <v>0.16896159178926609</v>
          </cell>
          <cell r="K7516">
            <v>0.12663715065657768</v>
          </cell>
          <cell r="L7516">
            <v>0.12663715065657768</v>
          </cell>
          <cell r="P7516" t="str">
            <v>PROBADAS PRODUCIENDO</v>
          </cell>
          <cell r="Q7516" t="str">
            <v>PROBADAS PRODUCIENDO2018</v>
          </cell>
        </row>
        <row r="7517">
          <cell r="I7517">
            <v>0.15048001119627344</v>
          </cell>
          <cell r="J7517">
            <v>0.15048001119627344</v>
          </cell>
          <cell r="K7517">
            <v>0.11278515813483594</v>
          </cell>
          <cell r="L7517">
            <v>0.11278515813483594</v>
          </cell>
          <cell r="P7517" t="str">
            <v>PROBADAS PRODUCIENDO</v>
          </cell>
          <cell r="Q7517" t="str">
            <v>PROBADAS PRODUCIENDO2018</v>
          </cell>
        </row>
        <row r="7518">
          <cell r="I7518">
            <v>0.16427762547791119</v>
          </cell>
          <cell r="J7518">
            <v>0.16427762547791119</v>
          </cell>
          <cell r="K7518">
            <v>0.12312650577474443</v>
          </cell>
          <cell r="L7518">
            <v>0.12312650577474443</v>
          </cell>
          <cell r="P7518" t="str">
            <v>PROBADAS PRODUCIENDO</v>
          </cell>
          <cell r="Q7518" t="str">
            <v>PROBADAS PRODUCIENDO2018</v>
          </cell>
        </row>
        <row r="7519">
          <cell r="I7519">
            <v>0.15668448602137736</v>
          </cell>
          <cell r="J7519">
            <v>0.15668448602137736</v>
          </cell>
          <cell r="K7519">
            <v>0.11743542808584115</v>
          </cell>
          <cell r="L7519">
            <v>0.11743542808584115</v>
          </cell>
          <cell r="P7519" t="str">
            <v>PROBADAS PRODUCIENDO</v>
          </cell>
          <cell r="Q7519" t="str">
            <v>PROBADAS PRODUCIENDO2018</v>
          </cell>
        </row>
        <row r="7520">
          <cell r="I7520">
            <v>0.15957136397836305</v>
          </cell>
          <cell r="J7520">
            <v>0.15957136397836305</v>
          </cell>
          <cell r="K7520">
            <v>0.11959915059161581</v>
          </cell>
          <cell r="L7520">
            <v>0.11959915059161581</v>
          </cell>
          <cell r="P7520" t="str">
            <v>PROBADAS PRODUCIENDO</v>
          </cell>
          <cell r="Q7520" t="str">
            <v>PROBADAS PRODUCIENDO2018</v>
          </cell>
        </row>
        <row r="7521">
          <cell r="I7521">
            <v>0.15219575444887135</v>
          </cell>
          <cell r="J7521">
            <v>0.15219575444887135</v>
          </cell>
          <cell r="K7521">
            <v>0.11407111214643312</v>
          </cell>
          <cell r="L7521">
            <v>0.11407111214643312</v>
          </cell>
          <cell r="P7521" t="str">
            <v>PROBADAS PRODUCIENDO</v>
          </cell>
          <cell r="Q7521" t="str">
            <v>PROBADAS PRODUCIENDO2018</v>
          </cell>
        </row>
        <row r="7522">
          <cell r="I7522">
            <v>0.15499992849202698</v>
          </cell>
          <cell r="J7522">
            <v>0.15499992849202698</v>
          </cell>
          <cell r="K7522">
            <v>0.11617284785458906</v>
          </cell>
          <cell r="L7522">
            <v>0.11617284785458906</v>
          </cell>
          <cell r="P7522" t="str">
            <v>PROBADAS PRODUCIENDO</v>
          </cell>
          <cell r="Q7522" t="str">
            <v>PROBADAS PRODUCIENDO2018</v>
          </cell>
        </row>
        <row r="7523">
          <cell r="I7523">
            <v>0.15272716740976996</v>
          </cell>
          <cell r="J7523">
            <v>0.15272716740976996</v>
          </cell>
          <cell r="K7523">
            <v>0.1144694075369862</v>
          </cell>
          <cell r="L7523">
            <v>0.1144694075369862</v>
          </cell>
          <cell r="P7523" t="str">
            <v>PROBADAS PRODUCIENDO</v>
          </cell>
          <cell r="Q7523" t="str">
            <v>PROBADAS PRODUCIENDO2018</v>
          </cell>
        </row>
        <row r="7524">
          <cell r="I7524">
            <v>0.14566790612832733</v>
          </cell>
          <cell r="J7524">
            <v>0.14566790612832733</v>
          </cell>
          <cell r="K7524">
            <v>0.10917847292305824</v>
          </cell>
          <cell r="L7524">
            <v>0.10917847292305824</v>
          </cell>
          <cell r="P7524" t="str">
            <v>PROBADAS PRODUCIENDO</v>
          </cell>
          <cell r="Q7524" t="str">
            <v>PROBADAS PRODUCIENDO2018</v>
          </cell>
        </row>
        <row r="7525">
          <cell r="I7525">
            <v>0.14835180597010636</v>
          </cell>
          <cell r="J7525">
            <v>0.14835180597010636</v>
          </cell>
          <cell r="K7525">
            <v>0.11119006280577218</v>
          </cell>
          <cell r="L7525">
            <v>0.11119006280577218</v>
          </cell>
          <cell r="P7525" t="str">
            <v>PROBADAS PRODUCIENDO</v>
          </cell>
          <cell r="Q7525" t="str">
            <v>PROBADAS PRODUCIENDO2018</v>
          </cell>
        </row>
        <row r="7526">
          <cell r="I7526">
            <v>0.14149477995647924</v>
          </cell>
          <cell r="J7526">
            <v>0.14149477995647924</v>
          </cell>
          <cell r="K7526">
            <v>0.10605070404886129</v>
          </cell>
          <cell r="L7526">
            <v>0.10605070404886129</v>
          </cell>
          <cell r="P7526" t="str">
            <v>PROBADAS PRODUCIENDO</v>
          </cell>
          <cell r="Q7526" t="str">
            <v>PROBADAS PRODUCIENDO2018</v>
          </cell>
        </row>
        <row r="7527">
          <cell r="I7527">
            <v>0.14410179084605129</v>
          </cell>
          <cell r="J7527">
            <v>0.14410179084605129</v>
          </cell>
          <cell r="K7527">
            <v>0.10800466546275374</v>
          </cell>
          <cell r="L7527">
            <v>0.10800466546275374</v>
          </cell>
          <cell r="P7527" t="str">
            <v>PROBADAS PRODUCIENDO</v>
          </cell>
          <cell r="Q7527" t="str">
            <v>PROBADAS PRODUCIENDO2018</v>
          </cell>
        </row>
        <row r="7528">
          <cell r="I7528">
            <v>0.1442080835464882</v>
          </cell>
          <cell r="J7528">
            <v>0.1442080835464882</v>
          </cell>
          <cell r="K7528">
            <v>0.10808433211702928</v>
          </cell>
          <cell r="L7528">
            <v>0.10808433211702928</v>
          </cell>
          <cell r="P7528" t="str">
            <v>PROBADAS PRODUCIENDO</v>
          </cell>
          <cell r="Q7528" t="str">
            <v>PROBADAS PRODUCIENDO2019</v>
          </cell>
        </row>
        <row r="7529">
          <cell r="I7529">
            <v>0.12843412397377693</v>
          </cell>
          <cell r="J7529">
            <v>0.12843412397377693</v>
          </cell>
          <cell r="K7529">
            <v>9.6261708562726936E-2</v>
          </cell>
          <cell r="L7529">
            <v>9.6261708562726936E-2</v>
          </cell>
          <cell r="P7529" t="str">
            <v>PROBADAS PRODUCIENDO</v>
          </cell>
          <cell r="Q7529" t="str">
            <v>PROBADAS PRODUCIENDO2019</v>
          </cell>
        </row>
        <row r="7530">
          <cell r="I7530">
            <v>0.14021033590453102</v>
          </cell>
          <cell r="J7530">
            <v>0.14021033590453102</v>
          </cell>
          <cell r="K7530">
            <v>0.105088009905216</v>
          </cell>
          <cell r="L7530">
            <v>0.105088009905216</v>
          </cell>
          <cell r="P7530" t="str">
            <v>PROBADAS PRODUCIENDO</v>
          </cell>
          <cell r="Q7530" t="str">
            <v>PROBADAS PRODUCIENDO2019</v>
          </cell>
        </row>
        <row r="7531">
          <cell r="I7531">
            <v>0.13372961991735055</v>
          </cell>
          <cell r="J7531">
            <v>0.13372961991735055</v>
          </cell>
          <cell r="K7531">
            <v>0.10023069648776983</v>
          </cell>
          <cell r="L7531">
            <v>0.10023069648776983</v>
          </cell>
          <cell r="P7531" t="str">
            <v>PROBADAS PRODUCIENDO</v>
          </cell>
          <cell r="Q7531" t="str">
            <v>PROBADAS PRODUCIENDO2019</v>
          </cell>
        </row>
        <row r="7532">
          <cell r="I7532">
            <v>0.13619355940325042</v>
          </cell>
          <cell r="J7532">
            <v>0.13619355940325042</v>
          </cell>
          <cell r="K7532">
            <v>0.10207742551405505</v>
          </cell>
          <cell r="L7532">
            <v>0.10207742551405505</v>
          </cell>
          <cell r="P7532" t="str">
            <v>PROBADAS PRODUCIENDO</v>
          </cell>
          <cell r="Q7532" t="str">
            <v>PROBADAS PRODUCIENDO2019</v>
          </cell>
        </row>
        <row r="7533">
          <cell r="I7533">
            <v>0.12989850439121453</v>
          </cell>
          <cell r="J7533">
            <v>0.12989850439121453</v>
          </cell>
          <cell r="K7533">
            <v>9.7359265478341672E-2</v>
          </cell>
          <cell r="L7533">
            <v>9.7359265478341672E-2</v>
          </cell>
          <cell r="P7533" t="str">
            <v>PROBADAS PRODUCIENDO</v>
          </cell>
          <cell r="Q7533" t="str">
            <v>PROBADAS PRODUCIENDO2019</v>
          </cell>
        </row>
        <row r="7534">
          <cell r="I7534">
            <v>0.13229185639749588</v>
          </cell>
          <cell r="J7534">
            <v>0.13229185639749588</v>
          </cell>
          <cell r="K7534">
            <v>9.9153089005831238E-2</v>
          </cell>
          <cell r="L7534">
            <v>9.9153089005831238E-2</v>
          </cell>
          <cell r="P7534" t="str">
            <v>PROBADAS PRODUCIENDO</v>
          </cell>
          <cell r="Q7534" t="str">
            <v>PROBADAS PRODUCIENDO2019</v>
          </cell>
        </row>
        <row r="7535">
          <cell r="I7535">
            <v>0.13035206335600857</v>
          </cell>
          <cell r="J7535">
            <v>0.13035206335600857</v>
          </cell>
          <cell r="K7535">
            <v>9.7699209097172529E-2</v>
          </cell>
          <cell r="L7535">
            <v>9.7699209097172529E-2</v>
          </cell>
          <cell r="P7535" t="str">
            <v>PROBADAS PRODUCIENDO</v>
          </cell>
          <cell r="Q7535" t="str">
            <v>PROBADAS PRODUCIENDO2019</v>
          </cell>
        </row>
        <row r="7536">
          <cell r="I7536">
            <v>0.12432701038468101</v>
          </cell>
          <cell r="J7536">
            <v>0.12432701038468101</v>
          </cell>
          <cell r="K7536">
            <v>9.3183416290275295E-2</v>
          </cell>
          <cell r="L7536">
            <v>9.3183416290275295E-2</v>
          </cell>
          <cell r="P7536" t="str">
            <v>PROBADAS PRODUCIENDO</v>
          </cell>
          <cell r="Q7536" t="str">
            <v>PROBADAS PRODUCIENDO2019</v>
          </cell>
        </row>
        <row r="7537">
          <cell r="I7537">
            <v>0.12661770881214299</v>
          </cell>
          <cell r="J7537">
            <v>0.12661770881214299</v>
          </cell>
          <cell r="K7537">
            <v>9.490030069456698E-2</v>
          </cell>
          <cell r="L7537">
            <v>9.490030069456698E-2</v>
          </cell>
          <cell r="P7537" t="str">
            <v>PROBADAS PRODUCIENDO</v>
          </cell>
          <cell r="Q7537" t="str">
            <v>PROBADAS PRODUCIENDO2019</v>
          </cell>
        </row>
        <row r="7538">
          <cell r="I7538">
            <v>0.12076526288178364</v>
          </cell>
          <cell r="J7538">
            <v>0.12076526288178364</v>
          </cell>
          <cell r="K7538">
            <v>9.0513877311927712E-2</v>
          </cell>
          <cell r="L7538">
            <v>9.0513877311927712E-2</v>
          </cell>
          <cell r="P7538" t="str">
            <v>PROBADAS PRODUCIENDO</v>
          </cell>
          <cell r="Q7538" t="str">
            <v>PROBADAS PRODUCIENDO2019</v>
          </cell>
        </row>
        <row r="7539">
          <cell r="I7539">
            <v>0.12299033687753712</v>
          </cell>
          <cell r="J7539">
            <v>0.12299033687753712</v>
          </cell>
          <cell r="K7539">
            <v>9.2181576034686588E-2</v>
          </cell>
          <cell r="L7539">
            <v>9.2181576034686588E-2</v>
          </cell>
          <cell r="P7539" t="str">
            <v>PROBADAS PRODUCIENDO</v>
          </cell>
          <cell r="Q7539" t="str">
            <v>PROBADAS PRODUCIENDO2019</v>
          </cell>
        </row>
        <row r="7540">
          <cell r="I7540">
            <v>0.12276507087564457</v>
          </cell>
          <cell r="J7540">
            <v>0.12276507087564457</v>
          </cell>
          <cell r="K7540">
            <v>9.2012738582829198E-2</v>
          </cell>
          <cell r="L7540">
            <v>9.2012738582829198E-2</v>
          </cell>
          <cell r="P7540" t="str">
            <v>PROBADAS PRODUCIENDO</v>
          </cell>
          <cell r="Q7540" t="str">
            <v>PROBADAS PRODUCIENDO2020</v>
          </cell>
        </row>
        <row r="7541">
          <cell r="I7541">
            <v>0.1132145829680653</v>
          </cell>
          <cell r="J7541">
            <v>0.1132145829680653</v>
          </cell>
          <cell r="K7541">
            <v>8.4854623160334861E-2</v>
          </cell>
          <cell r="L7541">
            <v>8.4854623160334861E-2</v>
          </cell>
          <cell r="P7541" t="str">
            <v>PROBADAS PRODUCIENDO</v>
          </cell>
          <cell r="Q7541" t="str">
            <v>PROBADAS PRODUCIENDO2020</v>
          </cell>
        </row>
        <row r="7542">
          <cell r="I7542">
            <v>0.11930490557958029</v>
          </cell>
          <cell r="J7542">
            <v>0.11930490557958029</v>
          </cell>
          <cell r="K7542">
            <v>8.9419335731600866E-2</v>
          </cell>
          <cell r="L7542">
            <v>8.9419335731600866E-2</v>
          </cell>
          <cell r="P7542" t="str">
            <v>PROBADAS PRODUCIENDO</v>
          </cell>
          <cell r="Q7542" t="str">
            <v>PROBADAS PRODUCIENDO2020</v>
          </cell>
        </row>
        <row r="7543">
          <cell r="I7543">
            <v>0.11379046754653004</v>
          </cell>
          <cell r="J7543">
            <v>0.11379046754653004</v>
          </cell>
          <cell r="K7543">
            <v>8.528625014343523E-2</v>
          </cell>
          <cell r="L7543">
            <v>8.528625014343523E-2</v>
          </cell>
          <cell r="P7543" t="str">
            <v>PROBADAS PRODUCIENDO</v>
          </cell>
          <cell r="Q7543" t="str">
            <v>PROBADAS PRODUCIENDO2020</v>
          </cell>
        </row>
        <row r="7544">
          <cell r="I7544">
            <v>0.11588703243829014</v>
          </cell>
          <cell r="J7544">
            <v>0.11588703243829014</v>
          </cell>
          <cell r="K7544">
            <v>8.6857630959912474E-2</v>
          </cell>
          <cell r="L7544">
            <v>8.6857630959912474E-2</v>
          </cell>
          <cell r="P7544" t="str">
            <v>PROBADAS PRODUCIENDO</v>
          </cell>
          <cell r="Q7544" t="str">
            <v>PROBADAS PRODUCIENDO2020</v>
          </cell>
        </row>
        <row r="7545">
          <cell r="I7545">
            <v>0.11053057323730063</v>
          </cell>
          <cell r="J7545">
            <v>0.11053057323730063</v>
          </cell>
          <cell r="K7545">
            <v>8.2842950915541516E-2</v>
          </cell>
          <cell r="L7545">
            <v>8.2842950915541516E-2</v>
          </cell>
          <cell r="P7545" t="str">
            <v>PROBADAS PRODUCIENDO</v>
          </cell>
          <cell r="Q7545" t="str">
            <v>PROBADAS PRODUCIENDO2020</v>
          </cell>
        </row>
        <row r="7546">
          <cell r="I7546">
            <v>0.11256707527751089</v>
          </cell>
          <cell r="J7546">
            <v>0.11256707527751089</v>
          </cell>
          <cell r="K7546">
            <v>8.4369314469219386E-2</v>
          </cell>
          <cell r="L7546">
            <v>8.4369314469219386E-2</v>
          </cell>
          <cell r="P7546" t="str">
            <v>PROBADAS PRODUCIENDO</v>
          </cell>
          <cell r="Q7546" t="str">
            <v>PROBADAS PRODUCIENDO2020</v>
          </cell>
        </row>
        <row r="7547">
          <cell r="I7547">
            <v>0.11091650633645925</v>
          </cell>
          <cell r="J7547">
            <v>0.11091650633645925</v>
          </cell>
          <cell r="K7547">
            <v>8.3132208772927624E-2</v>
          </cell>
          <cell r="L7547">
            <v>8.3132208772927624E-2</v>
          </cell>
          <cell r="P7547" t="str">
            <v>PROBADAS PRODUCIENDO</v>
          </cell>
          <cell r="Q7547" t="str">
            <v>PROBADAS PRODUCIENDO2020</v>
          </cell>
        </row>
        <row r="7548">
          <cell r="I7548">
            <v>0.10578979173856803</v>
          </cell>
          <cell r="J7548">
            <v>0.10578979173856803</v>
          </cell>
          <cell r="K7548">
            <v>7.9289722903617341E-2</v>
          </cell>
          <cell r="L7548">
            <v>7.9289722903617341E-2</v>
          </cell>
          <cell r="P7548" t="str">
            <v>PROBADAS PRODUCIENDO</v>
          </cell>
          <cell r="Q7548" t="str">
            <v>PROBADAS PRODUCIENDO2020</v>
          </cell>
        </row>
        <row r="7549">
          <cell r="I7549">
            <v>0.10773894589927001</v>
          </cell>
          <cell r="J7549">
            <v>0.10773894589927001</v>
          </cell>
          <cell r="K7549">
            <v>8.0750618995372767E-2</v>
          </cell>
          <cell r="L7549">
            <v>8.0750618995372767E-2</v>
          </cell>
          <cell r="P7549" t="str">
            <v>PROBADAS PRODUCIENDO</v>
          </cell>
          <cell r="Q7549" t="str">
            <v>PROBADAS PRODUCIENDO2020</v>
          </cell>
        </row>
        <row r="7550">
          <cell r="I7550">
            <v>0.10275910254729313</v>
          </cell>
          <cell r="J7550">
            <v>0.10275910254729313</v>
          </cell>
          <cell r="K7550">
            <v>7.7018213505271813E-2</v>
          </cell>
          <cell r="L7550">
            <v>7.7018213505271813E-2</v>
          </cell>
          <cell r="P7550" t="str">
            <v>PROBADAS PRODUCIENDO</v>
          </cell>
          <cell r="Q7550" t="str">
            <v>PROBADAS PRODUCIENDO2020</v>
          </cell>
        </row>
        <row r="7551">
          <cell r="I7551">
            <v>0.10465241691144064</v>
          </cell>
          <cell r="J7551">
            <v>0.10465241691144064</v>
          </cell>
          <cell r="K7551">
            <v>7.8437257524884577E-2</v>
          </cell>
          <cell r="L7551">
            <v>7.8437257524884577E-2</v>
          </cell>
          <cell r="P7551" t="str">
            <v>PROBADAS PRODUCIENDO</v>
          </cell>
          <cell r="Q7551" t="str">
            <v>PROBADAS PRODUCIENDO2020</v>
          </cell>
        </row>
        <row r="7552">
          <cell r="I7552">
            <v>0.10435097561705289</v>
          </cell>
          <cell r="J7552">
            <v>0.10435097561705289</v>
          </cell>
          <cell r="K7552">
            <v>7.8211326494008013E-2</v>
          </cell>
          <cell r="L7552">
            <v>7.8211326494008013E-2</v>
          </cell>
          <cell r="P7552" t="str">
            <v>PROBADAS PRODUCIENDO</v>
          </cell>
          <cell r="Q7552" t="str">
            <v>PROBADAS PRODUCIENDO2021</v>
          </cell>
        </row>
        <row r="7553">
          <cell r="I7553">
            <v>9.2936719007598215E-2</v>
          </cell>
          <cell r="J7553">
            <v>9.2936719007598215E-2</v>
          </cell>
          <cell r="K7553">
            <v>6.96563116022971E-2</v>
          </cell>
          <cell r="L7553">
            <v>6.96563116022971E-2</v>
          </cell>
          <cell r="P7553" t="str">
            <v>PROBADAS PRODUCIENDO</v>
          </cell>
          <cell r="Q7553" t="str">
            <v>PROBADAS PRODUCIENDO2021</v>
          </cell>
        </row>
        <row r="7554">
          <cell r="I7554">
            <v>0.10145814980277611</v>
          </cell>
          <cell r="J7554">
            <v>0.10145814980277611</v>
          </cell>
          <cell r="K7554">
            <v>7.6043146053788674E-2</v>
          </cell>
          <cell r="L7554">
            <v>7.6043146053788674E-2</v>
          </cell>
          <cell r="P7554" t="str">
            <v>PROBADAS PRODUCIENDO</v>
          </cell>
          <cell r="Q7554" t="str">
            <v>PROBADAS PRODUCIENDO2021</v>
          </cell>
        </row>
        <row r="7555">
          <cell r="I7555">
            <v>9.6768613548459254E-2</v>
          </cell>
          <cell r="J7555">
            <v>9.6768613548459254E-2</v>
          </cell>
          <cell r="K7555">
            <v>7.2528326485279307E-2</v>
          </cell>
          <cell r="L7555">
            <v>7.2528326485279307E-2</v>
          </cell>
          <cell r="P7555" t="str">
            <v>PROBADAS PRODUCIENDO</v>
          </cell>
          <cell r="Q7555" t="str">
            <v>PROBADAS PRODUCIENDO2021</v>
          </cell>
        </row>
        <row r="7556">
          <cell r="I7556">
            <v>9.8551554441156958E-2</v>
          </cell>
          <cell r="J7556">
            <v>9.8551554441156958E-2</v>
          </cell>
          <cell r="K7556">
            <v>7.386464530217314E-2</v>
          </cell>
          <cell r="L7556">
            <v>7.386464530217314E-2</v>
          </cell>
          <cell r="P7556" t="str">
            <v>PROBADAS PRODUCIENDO</v>
          </cell>
          <cell r="Q7556" t="str">
            <v>PROBADAS PRODUCIENDO2021</v>
          </cell>
        </row>
        <row r="7557">
          <cell r="P7557" t="str">
            <v>PROBADAS PRODUCIENDO</v>
          </cell>
          <cell r="Q7557" t="str">
            <v>PROBADAS PRODUCIENDO2021</v>
          </cell>
        </row>
        <row r="7558">
          <cell r="I7558">
            <v>0.37668536309763173</v>
          </cell>
          <cell r="J7558">
            <v>0.37668536309763173</v>
          </cell>
          <cell r="K7558">
            <v>9.5652746369276509E-2</v>
          </cell>
          <cell r="L7558">
            <v>9.5652746369276509E-2</v>
          </cell>
          <cell r="P7558" t="str">
            <v>PROBADAS PRODUCIENDO</v>
          </cell>
          <cell r="Q7558" t="str">
            <v>PROBADAS PRODUCIENDO2012</v>
          </cell>
        </row>
        <row r="7559">
          <cell r="I7559">
            <v>0.34598278006885336</v>
          </cell>
          <cell r="J7559">
            <v>0.34598278006885336</v>
          </cell>
          <cell r="K7559">
            <v>8.7856355335701339E-2</v>
          </cell>
          <cell r="L7559">
            <v>8.7856355335701339E-2</v>
          </cell>
          <cell r="P7559" t="str">
            <v>PROBADAS PRODUCIENDO</v>
          </cell>
          <cell r="Q7559" t="str">
            <v>PROBADAS PRODUCIENDO2012</v>
          </cell>
        </row>
        <row r="7560">
          <cell r="I7560">
            <v>0.36312758033404979</v>
          </cell>
          <cell r="J7560">
            <v>0.36312758033404979</v>
          </cell>
          <cell r="K7560">
            <v>9.2209981443795372E-2</v>
          </cell>
          <cell r="L7560">
            <v>9.2209981443795372E-2</v>
          </cell>
          <cell r="P7560" t="str">
            <v>PROBADAS PRODUCIENDO</v>
          </cell>
          <cell r="Q7560" t="str">
            <v>PROBADAS PRODUCIENDO2012</v>
          </cell>
        </row>
        <row r="7561">
          <cell r="I7561">
            <v>0.34492602809422973</v>
          </cell>
          <cell r="J7561">
            <v>0.34492602809422973</v>
          </cell>
          <cell r="K7561">
            <v>8.7588011411284736E-2</v>
          </cell>
          <cell r="L7561">
            <v>8.7588011411284736E-2</v>
          </cell>
          <cell r="P7561" t="str">
            <v>PROBADAS PRODUCIENDO</v>
          </cell>
          <cell r="Q7561" t="str">
            <v>PROBADAS PRODUCIENDO2012</v>
          </cell>
        </row>
        <row r="7562">
          <cell r="I7562">
            <v>0.34984397692795499</v>
          </cell>
          <cell r="J7562">
            <v>0.34984397692795499</v>
          </cell>
          <cell r="K7562">
            <v>8.8836839633812392E-2</v>
          </cell>
          <cell r="L7562">
            <v>8.8836839633812392E-2</v>
          </cell>
          <cell r="P7562" t="str">
            <v>PROBADAS PRODUCIENDO</v>
          </cell>
          <cell r="Q7562" t="str">
            <v>PROBADAS PRODUCIENDO2012</v>
          </cell>
        </row>
        <row r="7563">
          <cell r="I7563">
            <v>0.33230825734427194</v>
          </cell>
          <cell r="J7563">
            <v>0.33230825734427194</v>
          </cell>
          <cell r="K7563">
            <v>8.4383946312056105E-2</v>
          </cell>
          <cell r="L7563">
            <v>8.4383946312056105E-2</v>
          </cell>
          <cell r="P7563" t="str">
            <v>PROBADAS PRODUCIENDO</v>
          </cell>
          <cell r="Q7563" t="str">
            <v>PROBADAS PRODUCIENDO2012</v>
          </cell>
        </row>
        <row r="7564">
          <cell r="I7564">
            <v>0.33704630223949733</v>
          </cell>
          <cell r="J7564">
            <v>0.33704630223949733</v>
          </cell>
          <cell r="K7564">
            <v>8.5587091034543691E-2</v>
          </cell>
          <cell r="L7564">
            <v>8.5587091034543691E-2</v>
          </cell>
          <cell r="P7564" t="str">
            <v>PROBADAS PRODUCIENDO</v>
          </cell>
          <cell r="Q7564" t="str">
            <v>PROBADAS PRODUCIENDO2012</v>
          </cell>
        </row>
        <row r="7565">
          <cell r="I7565">
            <v>0.33072306716923983</v>
          </cell>
          <cell r="J7565">
            <v>0.33072306716923983</v>
          </cell>
          <cell r="K7565">
            <v>8.3981414627489107E-2</v>
          </cell>
          <cell r="L7565">
            <v>8.3981414627489107E-2</v>
          </cell>
          <cell r="P7565" t="str">
            <v>PROBADAS PRODUCIENDO</v>
          </cell>
          <cell r="Q7565" t="str">
            <v>PROBADAS PRODUCIENDO2012</v>
          </cell>
        </row>
        <row r="7566">
          <cell r="I7566">
            <v>0.314145771722667</v>
          </cell>
          <cell r="J7566">
            <v>0.314145771722667</v>
          </cell>
          <cell r="K7566">
            <v>7.9771896572951362E-2</v>
          </cell>
          <cell r="L7566">
            <v>7.9771896572951362E-2</v>
          </cell>
          <cell r="P7566" t="str">
            <v>PROBADAS PRODUCIENDO</v>
          </cell>
          <cell r="Q7566" t="str">
            <v>PROBADAS PRODUCIENDO2012</v>
          </cell>
        </row>
        <row r="7567">
          <cell r="I7567">
            <v>0.31862485623885062</v>
          </cell>
          <cell r="J7567">
            <v>0.31862485623885062</v>
          </cell>
          <cell r="K7567">
            <v>8.0909282776837427E-2</v>
          </cell>
          <cell r="L7567">
            <v>8.0909282776837427E-2</v>
          </cell>
          <cell r="P7567" t="str">
            <v>PROBADAS PRODUCIENDO</v>
          </cell>
          <cell r="Q7567" t="str">
            <v>PROBADAS PRODUCIENDO2012</v>
          </cell>
        </row>
        <row r="7568">
          <cell r="I7568">
            <v>0.30265397636130803</v>
          </cell>
          <cell r="J7568">
            <v>0.30265397636130803</v>
          </cell>
          <cell r="K7568">
            <v>7.6853753489322177E-2</v>
          </cell>
          <cell r="L7568">
            <v>7.6853753489322177E-2</v>
          </cell>
          <cell r="P7568" t="str">
            <v>PROBADAS PRODUCIENDO</v>
          </cell>
          <cell r="Q7568" t="str">
            <v>PROBADAS PRODUCIENDO2012</v>
          </cell>
        </row>
        <row r="7569">
          <cell r="I7569">
            <v>0.30696921107495012</v>
          </cell>
          <cell r="J7569">
            <v>0.30696921107495012</v>
          </cell>
          <cell r="K7569">
            <v>7.7949532863900425E-2</v>
          </cell>
          <cell r="L7569">
            <v>7.7949532863900425E-2</v>
          </cell>
          <cell r="P7569" t="str">
            <v>PROBADAS PRODUCIENDO</v>
          </cell>
          <cell r="Q7569" t="str">
            <v>PROBADAS PRODUCIENDO2012</v>
          </cell>
        </row>
        <row r="7570">
          <cell r="I7570">
            <v>0.31018872155826926</v>
          </cell>
          <cell r="J7570">
            <v>0.31018872155826926</v>
          </cell>
          <cell r="K7570">
            <v>7.8767071982388401E-2</v>
          </cell>
          <cell r="L7570">
            <v>7.8767071982388401E-2</v>
          </cell>
          <cell r="P7570" t="str">
            <v>PROBADAS PRODUCIENDO</v>
          </cell>
          <cell r="Q7570" t="str">
            <v>PROBADAS PRODUCIENDO2013</v>
          </cell>
        </row>
        <row r="7571">
          <cell r="I7571">
            <v>0.27516554516711644</v>
          </cell>
          <cell r="J7571">
            <v>0.27516554516711644</v>
          </cell>
          <cell r="K7571">
            <v>6.9873540837879625E-2</v>
          </cell>
          <cell r="L7571">
            <v>6.9873540837879625E-2</v>
          </cell>
          <cell r="P7571" t="str">
            <v>PROBADAS PRODUCIENDO</v>
          </cell>
          <cell r="Q7571" t="str">
            <v>PROBADAS PRODUCIENDO2013</v>
          </cell>
        </row>
        <row r="7572">
          <cell r="I7572">
            <v>0.29920704751736898</v>
          </cell>
          <cell r="J7572">
            <v>0.29920704751736898</v>
          </cell>
          <cell r="K7572">
            <v>7.5978465403395715E-2</v>
          </cell>
          <cell r="L7572">
            <v>7.5978465403395715E-2</v>
          </cell>
          <cell r="P7572" t="str">
            <v>PROBADAS PRODUCIENDO</v>
          </cell>
          <cell r="Q7572" t="str">
            <v>PROBADAS PRODUCIENDO2013</v>
          </cell>
        </row>
        <row r="7573">
          <cell r="I7573">
            <v>0.28420947365943966</v>
          </cell>
          <cell r="J7573">
            <v>0.28420947365943966</v>
          </cell>
          <cell r="K7573">
            <v>7.2170090380299326E-2</v>
          </cell>
          <cell r="L7573">
            <v>7.2170090380299326E-2</v>
          </cell>
          <cell r="P7573" t="str">
            <v>PROBADAS PRODUCIENDO</v>
          </cell>
          <cell r="Q7573" t="str">
            <v>PROBADAS PRODUCIENDO2013</v>
          </cell>
        </row>
        <row r="7574">
          <cell r="I7574">
            <v>0.28826172699978919</v>
          </cell>
          <cell r="J7574">
            <v>0.28826172699978919</v>
          </cell>
          <cell r="K7574">
            <v>7.319909017418845E-2</v>
          </cell>
          <cell r="L7574">
            <v>7.319909017418845E-2</v>
          </cell>
          <cell r="P7574" t="str">
            <v>PROBADAS PRODUCIENDO</v>
          </cell>
          <cell r="Q7574" t="str">
            <v>PROBADAS PRODUCIENDO2013</v>
          </cell>
        </row>
        <row r="7575">
          <cell r="I7575">
            <v>0.27381278077019749</v>
          </cell>
          <cell r="J7575">
            <v>0.27381278077019749</v>
          </cell>
          <cell r="K7575">
            <v>6.9530029667995569E-2</v>
          </cell>
          <cell r="L7575">
            <v>6.9530029667995569E-2</v>
          </cell>
          <cell r="P7575" t="str">
            <v>PROBADAS PRODUCIENDO</v>
          </cell>
          <cell r="Q7575" t="str">
            <v>PROBADAS PRODUCIENDO2013</v>
          </cell>
        </row>
        <row r="7576">
          <cell r="I7576">
            <v>0.27771679825849649</v>
          </cell>
          <cell r="J7576">
            <v>0.27771679825849649</v>
          </cell>
          <cell r="K7576">
            <v>7.0521387525807236E-2</v>
          </cell>
          <cell r="L7576">
            <v>7.0521387525807236E-2</v>
          </cell>
          <cell r="P7576" t="str">
            <v>PROBADAS PRODUCIENDO</v>
          </cell>
          <cell r="Q7576" t="str">
            <v>PROBADAS PRODUCIENDO2013</v>
          </cell>
        </row>
        <row r="7577">
          <cell r="I7577">
            <v>0.27250662806324144</v>
          </cell>
          <cell r="J7577">
            <v>0.27250662806324144</v>
          </cell>
          <cell r="K7577">
            <v>6.9198354732259784E-2</v>
          </cell>
          <cell r="L7577">
            <v>6.9198354732259784E-2</v>
          </cell>
          <cell r="P7577" t="str">
            <v>PROBADAS PRODUCIENDO</v>
          </cell>
          <cell r="Q7577" t="str">
            <v>PROBADAS PRODUCIENDO2013</v>
          </cell>
        </row>
        <row r="7578">
          <cell r="I7578">
            <v>0.25884739672138973</v>
          </cell>
          <cell r="J7578">
            <v>0.25884739672138973</v>
          </cell>
          <cell r="K7578">
            <v>6.5729828691329512E-2</v>
          </cell>
          <cell r="L7578">
            <v>6.5729828691329512E-2</v>
          </cell>
          <cell r="P7578" t="str">
            <v>PROBADAS PRODUCIENDO</v>
          </cell>
          <cell r="Q7578" t="str">
            <v>PROBADAS PRODUCIENDO2013</v>
          </cell>
        </row>
        <row r="7579">
          <cell r="I7579">
            <v>0.26253803804484116</v>
          </cell>
          <cell r="J7579">
            <v>0.26253803804484116</v>
          </cell>
          <cell r="K7579">
            <v>6.6667003354950752E-2</v>
          </cell>
          <cell r="L7579">
            <v>6.6667003354950752E-2</v>
          </cell>
          <cell r="P7579" t="str">
            <v>PROBADAS PRODUCIENDO</v>
          </cell>
          <cell r="Q7579" t="str">
            <v>PROBADAS PRODUCIENDO2013</v>
          </cell>
        </row>
        <row r="7580">
          <cell r="I7580">
            <v>0.24937847630067914</v>
          </cell>
          <cell r="J7580">
            <v>0.24937847630067914</v>
          </cell>
          <cell r="K7580">
            <v>6.3325359784056512E-2</v>
          </cell>
          <cell r="L7580">
            <v>6.3325359784056512E-2</v>
          </cell>
          <cell r="P7580" t="str">
            <v>PROBADAS PRODUCIENDO</v>
          </cell>
          <cell r="Q7580" t="str">
            <v>PROBADAS PRODUCIENDO2013</v>
          </cell>
        </row>
        <row r="7581">
          <cell r="I7581">
            <v>0.25293410993452553</v>
          </cell>
          <cell r="J7581">
            <v>0.25293410993452553</v>
          </cell>
          <cell r="K7581">
            <v>6.4228251575135273E-2</v>
          </cell>
          <cell r="L7581">
            <v>6.4228251575135273E-2</v>
          </cell>
          <cell r="P7581" t="str">
            <v>PROBADAS PRODUCIENDO</v>
          </cell>
          <cell r="Q7581" t="str">
            <v>PROBADAS PRODUCIENDO2013</v>
          </cell>
        </row>
        <row r="7582">
          <cell r="I7582">
            <v>0.25413706757775606</v>
          </cell>
          <cell r="J7582">
            <v>0.25413706757775606</v>
          </cell>
          <cell r="K7582">
            <v>6.4533721905584762E-2</v>
          </cell>
          <cell r="L7582">
            <v>6.4533721905584762E-2</v>
          </cell>
          <cell r="P7582" t="str">
            <v>PROBADAS PRODUCIENDO</v>
          </cell>
          <cell r="Q7582" t="str">
            <v>PROBADAS PRODUCIENDO2014</v>
          </cell>
        </row>
        <row r="7583">
          <cell r="I7583">
            <v>0.22544264148581727</v>
          </cell>
          <cell r="J7583">
            <v>0.22544264148581727</v>
          </cell>
          <cell r="K7583">
            <v>5.724726766533126E-2</v>
          </cell>
          <cell r="L7583">
            <v>5.724726766533126E-2</v>
          </cell>
          <cell r="P7583" t="str">
            <v>PROBADAS PRODUCIENDO</v>
          </cell>
          <cell r="Q7583" t="str">
            <v>PROBADAS PRODUCIENDO2014</v>
          </cell>
        </row>
        <row r="7584">
          <cell r="I7584">
            <v>0.24513980157843482</v>
          </cell>
          <cell r="J7584">
            <v>0.24513980157843482</v>
          </cell>
          <cell r="K7584">
            <v>6.2249021497868276E-2</v>
          </cell>
          <cell r="L7584">
            <v>6.2249021497868276E-2</v>
          </cell>
          <cell r="P7584" t="str">
            <v>PROBADAS PRODUCIENDO</v>
          </cell>
          <cell r="Q7584" t="str">
            <v>PROBADAS PRODUCIENDO2014</v>
          </cell>
        </row>
        <row r="7585">
          <cell r="I7585">
            <v>0.23285231600549716</v>
          </cell>
          <cell r="J7585">
            <v>0.23285231600549716</v>
          </cell>
          <cell r="K7585">
            <v>5.9128826618621753E-2</v>
          </cell>
          <cell r="L7585">
            <v>5.9128826618621753E-2</v>
          </cell>
          <cell r="P7585" t="str">
            <v>PROBADAS PRODUCIENDO</v>
          </cell>
          <cell r="Q7585" t="str">
            <v>PROBADAS PRODUCIENDO2014</v>
          </cell>
        </row>
        <row r="7586">
          <cell r="I7586">
            <v>0.23617231995607627</v>
          </cell>
          <cell r="J7586">
            <v>0.23617231995607627</v>
          </cell>
          <cell r="K7586">
            <v>5.9971884318603126E-2</v>
          </cell>
          <cell r="L7586">
            <v>5.9971884318603126E-2</v>
          </cell>
          <cell r="P7586" t="str">
            <v>PROBADAS PRODUCIENDO</v>
          </cell>
          <cell r="Q7586" t="str">
            <v>PROBADAS PRODUCIENDO2014</v>
          </cell>
        </row>
        <row r="7587">
          <cell r="I7587">
            <v>0.2243343240227314</v>
          </cell>
          <cell r="J7587">
            <v>0.2243343240227314</v>
          </cell>
          <cell r="K7587">
            <v>5.6965829575140015E-2</v>
          </cell>
          <cell r="L7587">
            <v>5.6965829575140015E-2</v>
          </cell>
          <cell r="P7587" t="str">
            <v>PROBADAS PRODUCIENDO</v>
          </cell>
          <cell r="Q7587" t="str">
            <v>PROBADAS PRODUCIENDO2014</v>
          </cell>
        </row>
        <row r="7588">
          <cell r="I7588">
            <v>0.22753287860351334</v>
          </cell>
          <cell r="J7588">
            <v>0.22753287860351334</v>
          </cell>
          <cell r="K7588">
            <v>5.7778047303877519E-2</v>
          </cell>
          <cell r="L7588">
            <v>5.7778047303877519E-2</v>
          </cell>
          <cell r="P7588" t="str">
            <v>PROBADAS PRODUCIENDO</v>
          </cell>
          <cell r="Q7588" t="str">
            <v>PROBADAS PRODUCIENDO2014</v>
          </cell>
        </row>
        <row r="7589">
          <cell r="I7589">
            <v>0.2232641954342772</v>
          </cell>
          <cell r="J7589">
            <v>0.2232641954342772</v>
          </cell>
          <cell r="K7589">
            <v>5.6694088890521493E-2</v>
          </cell>
          <cell r="L7589">
            <v>5.6694088890521493E-2</v>
          </cell>
          <cell r="P7589" t="str">
            <v>PROBADAS PRODUCIENDO</v>
          </cell>
          <cell r="Q7589" t="str">
            <v>PROBADAS PRODUCIENDO2014</v>
          </cell>
        </row>
        <row r="7590">
          <cell r="I7590">
            <v>0.21207321150311836</v>
          </cell>
          <cell r="J7590">
            <v>0.21207321150311836</v>
          </cell>
          <cell r="K7590">
            <v>5.3852331677586358E-2</v>
          </cell>
          <cell r="L7590">
            <v>5.3852331677586358E-2</v>
          </cell>
          <cell r="P7590" t="str">
            <v>PROBADAS PRODUCIENDO</v>
          </cell>
          <cell r="Q7590" t="str">
            <v>PROBADAS PRODUCIENDO2014</v>
          </cell>
        </row>
        <row r="7591">
          <cell r="I7591">
            <v>0.21509694737176205</v>
          </cell>
          <cell r="J7591">
            <v>0.21509694737176205</v>
          </cell>
          <cell r="K7591">
            <v>5.4620157211747337E-2</v>
          </cell>
          <cell r="L7591">
            <v>5.4620157211747337E-2</v>
          </cell>
          <cell r="P7591" t="str">
            <v>PROBADAS PRODUCIENDO</v>
          </cell>
          <cell r="Q7591" t="str">
            <v>PROBADAS PRODUCIENDO2014</v>
          </cell>
        </row>
        <row r="7592">
          <cell r="I7592">
            <v>0.20431534185281014</v>
          </cell>
          <cell r="J7592">
            <v>0.20431534185281014</v>
          </cell>
          <cell r="K7592">
            <v>5.1882354580720755E-2</v>
          </cell>
          <cell r="L7592">
            <v>5.1882354580720755E-2</v>
          </cell>
          <cell r="P7592" t="str">
            <v>PROBADAS PRODUCIENDO</v>
          </cell>
          <cell r="Q7592" t="str">
            <v>PROBADAS PRODUCIENDO2014</v>
          </cell>
        </row>
        <row r="7593">
          <cell r="I7593">
            <v>0.20722846616160598</v>
          </cell>
          <cell r="J7593">
            <v>0.20722846616160598</v>
          </cell>
          <cell r="K7593">
            <v>5.2622092218413886E-2</v>
          </cell>
          <cell r="L7593">
            <v>5.2622092218413886E-2</v>
          </cell>
          <cell r="P7593" t="str">
            <v>PROBADAS PRODUCIENDO</v>
          </cell>
          <cell r="Q7593" t="str">
            <v>PROBADAS PRODUCIENDO2014</v>
          </cell>
        </row>
        <row r="7594">
          <cell r="I7594">
            <v>0.20780900174203465</v>
          </cell>
          <cell r="J7594">
            <v>0.20780900174203465</v>
          </cell>
          <cell r="K7594">
            <v>5.2769509209019634E-2</v>
          </cell>
          <cell r="L7594">
            <v>5.2769509209019634E-2</v>
          </cell>
          <cell r="P7594" t="str">
            <v>PROBADAS PRODUCIENDO</v>
          </cell>
          <cell r="Q7594" t="str">
            <v>PROBADAS PRODUCIENDO2015</v>
          </cell>
        </row>
        <row r="7595">
          <cell r="I7595">
            <v>0.18434544288948171</v>
          </cell>
          <cell r="J7595">
            <v>0.18434544288948171</v>
          </cell>
          <cell r="K7595">
            <v>4.6811343419439606E-2</v>
          </cell>
          <cell r="L7595">
            <v>4.6811343419439606E-2</v>
          </cell>
          <cell r="P7595" t="str">
            <v>PROBADAS PRODUCIENDO</v>
          </cell>
          <cell r="Q7595" t="str">
            <v>PROBADAS PRODUCIENDO2015</v>
          </cell>
        </row>
        <row r="7596">
          <cell r="I7596">
            <v>0.2004518976267308</v>
          </cell>
          <cell r="J7596">
            <v>0.2004518976267308</v>
          </cell>
          <cell r="K7596">
            <v>5.0901299602555239E-2</v>
          </cell>
          <cell r="L7596">
            <v>5.0901299602555239E-2</v>
          </cell>
          <cell r="P7596" t="str">
            <v>PROBADAS PRODUCIENDO</v>
          </cell>
          <cell r="Q7596" t="str">
            <v>PROBADAS PRODUCIENDO2015</v>
          </cell>
        </row>
        <row r="7597">
          <cell r="I7597">
            <v>0.19040436644536121</v>
          </cell>
          <cell r="J7597">
            <v>0.19040436644536121</v>
          </cell>
          <cell r="K7597">
            <v>4.8349902479434631E-2</v>
          </cell>
          <cell r="L7597">
            <v>4.8349902479434631E-2</v>
          </cell>
          <cell r="P7597" t="str">
            <v>PROBADAS PRODUCIENDO</v>
          </cell>
          <cell r="Q7597" t="str">
            <v>PROBADAS PRODUCIENDO2015</v>
          </cell>
        </row>
        <row r="7598">
          <cell r="I7598">
            <v>0.19311914832792482</v>
          </cell>
          <cell r="J7598">
            <v>0.19311914832792482</v>
          </cell>
          <cell r="K7598">
            <v>4.9039274481376363E-2</v>
          </cell>
          <cell r="L7598">
            <v>4.9039274481376363E-2</v>
          </cell>
          <cell r="P7598" t="str">
            <v>PROBADAS PRODUCIENDO</v>
          </cell>
          <cell r="Q7598" t="str">
            <v>PROBADAS PRODUCIENDO2015</v>
          </cell>
        </row>
        <row r="7599">
          <cell r="I7599">
            <v>0.18343916680857303</v>
          </cell>
          <cell r="J7599">
            <v>0.18343916680857303</v>
          </cell>
          <cell r="K7599">
            <v>4.6581210251017996E-2</v>
          </cell>
          <cell r="L7599">
            <v>4.6581210251017996E-2</v>
          </cell>
          <cell r="P7599" t="str">
            <v>PROBADAS PRODUCIENDO</v>
          </cell>
          <cell r="Q7599" t="str">
            <v>PROBADAS PRODUCIENDO2015</v>
          </cell>
        </row>
        <row r="7600">
          <cell r="I7600">
            <v>0.18605463900547178</v>
          </cell>
          <cell r="J7600">
            <v>0.18605463900547178</v>
          </cell>
          <cell r="K7600">
            <v>4.7245364272370319E-2</v>
          </cell>
          <cell r="L7600">
            <v>4.7245364272370319E-2</v>
          </cell>
          <cell r="P7600" t="str">
            <v>PROBADAS PRODUCIENDO</v>
          </cell>
          <cell r="Q7600" t="str">
            <v>PROBADAS PRODUCIENDO2015</v>
          </cell>
        </row>
        <row r="7601">
          <cell r="I7601">
            <v>0.18256411793899269</v>
          </cell>
          <cell r="J7601">
            <v>0.18256411793899269</v>
          </cell>
          <cell r="K7601">
            <v>4.6359006693931566E-2</v>
          </cell>
          <cell r="L7601">
            <v>4.6359006693931566E-2</v>
          </cell>
          <cell r="P7601" t="str">
            <v>PROBADAS PRODUCIENDO</v>
          </cell>
          <cell r="Q7601" t="str">
            <v>PROBADAS PRODUCIENDO2015</v>
          </cell>
        </row>
        <row r="7602">
          <cell r="I7602">
            <v>0.17341320098929283</v>
          </cell>
          <cell r="J7602">
            <v>0.17341320098929283</v>
          </cell>
          <cell r="K7602">
            <v>4.4035289279381842E-2</v>
          </cell>
          <cell r="L7602">
            <v>4.4035289279381842E-2</v>
          </cell>
          <cell r="P7602" t="str">
            <v>PROBADAS PRODUCIENDO</v>
          </cell>
          <cell r="Q7602" t="str">
            <v>PROBADAS PRODUCIENDO2015</v>
          </cell>
        </row>
        <row r="7603">
          <cell r="I7603">
            <v>0.17588572315374185</v>
          </cell>
          <cell r="J7603">
            <v>0.17588572315374185</v>
          </cell>
          <cell r="K7603">
            <v>4.4663143607311113E-2</v>
          </cell>
          <cell r="L7603">
            <v>4.4663143607311113E-2</v>
          </cell>
          <cell r="P7603" t="str">
            <v>PROBADAS PRODUCIENDO</v>
          </cell>
          <cell r="Q7603" t="str">
            <v>PROBADAS PRODUCIENDO2015</v>
          </cell>
        </row>
        <row r="7604">
          <cell r="I7604">
            <v>0.16706955673840868</v>
          </cell>
          <cell r="J7604">
            <v>0.16706955673840868</v>
          </cell>
          <cell r="K7604">
            <v>4.242443031316958E-2</v>
          </cell>
          <cell r="L7604">
            <v>4.242443031316958E-2</v>
          </cell>
          <cell r="P7604" t="str">
            <v>PROBADAS PRODUCIENDO</v>
          </cell>
          <cell r="Q7604" t="str">
            <v>PROBADAS PRODUCIENDO2015</v>
          </cell>
        </row>
        <row r="7605">
          <cell r="I7605">
            <v>0.16945163134221058</v>
          </cell>
          <cell r="J7605">
            <v>0.16945163134221058</v>
          </cell>
          <cell r="K7605">
            <v>4.3029317044197407E-2</v>
          </cell>
          <cell r="L7605">
            <v>4.3029317044197407E-2</v>
          </cell>
          <cell r="P7605" t="str">
            <v>PROBADAS PRODUCIENDO</v>
          </cell>
          <cell r="Q7605" t="str">
            <v>PROBADAS PRODUCIENDO2015</v>
          </cell>
        </row>
        <row r="7606">
          <cell r="I7606">
            <v>0.1696987812792915</v>
          </cell>
          <cell r="J7606">
            <v>0.1696987812792915</v>
          </cell>
          <cell r="K7606">
            <v>4.3092076504911182E-2</v>
          </cell>
          <cell r="L7606">
            <v>4.3092076504911182E-2</v>
          </cell>
          <cell r="P7606" t="str">
            <v>PROBADAS PRODUCIENDO</v>
          </cell>
          <cell r="Q7606" t="str">
            <v>PROBADAS PRODUCIENDO2016</v>
          </cell>
        </row>
        <row r="7607">
          <cell r="I7607">
            <v>0.15586710255606182</v>
          </cell>
          <cell r="J7607">
            <v>0.15586710255606182</v>
          </cell>
          <cell r="K7607">
            <v>3.957976042792178E-2</v>
          </cell>
          <cell r="L7607">
            <v>3.957976042792178E-2</v>
          </cell>
          <cell r="P7607" t="str">
            <v>PROBADAS PRODUCIENDO</v>
          </cell>
          <cell r="Q7607" t="str">
            <v>PROBADAS PRODUCIENDO2016</v>
          </cell>
        </row>
        <row r="7608">
          <cell r="I7608">
            <v>0.16359092725250407</v>
          </cell>
          <cell r="J7608">
            <v>0.16359092725250407</v>
          </cell>
          <cell r="K7608">
            <v>4.154109239636903E-2</v>
          </cell>
          <cell r="L7608">
            <v>4.154109239636903E-2</v>
          </cell>
          <cell r="P7608" t="str">
            <v>PROBADAS PRODUCIENDO</v>
          </cell>
          <cell r="Q7608" t="str">
            <v>PROBADAS PRODUCIENDO2016</v>
          </cell>
        </row>
        <row r="7609">
          <cell r="I7609">
            <v>0.15539103010999208</v>
          </cell>
          <cell r="J7609">
            <v>0.15539103010999208</v>
          </cell>
          <cell r="K7609">
            <v>3.9458870047252785E-2</v>
          </cell>
          <cell r="L7609">
            <v>3.9458870047252785E-2</v>
          </cell>
          <cell r="P7609" t="str">
            <v>PROBADAS PRODUCIENDO</v>
          </cell>
          <cell r="Q7609" t="str">
            <v>PROBADAS PRODUCIENDO2016</v>
          </cell>
        </row>
        <row r="7610">
          <cell r="I7610">
            <v>0.15760659250035172</v>
          </cell>
          <cell r="J7610">
            <v>0.15760659250035172</v>
          </cell>
          <cell r="K7610">
            <v>4.0021473875677768E-2</v>
          </cell>
          <cell r="L7610">
            <v>4.0021473875677768E-2</v>
          </cell>
          <cell r="P7610" t="str">
            <v>PROBADAS PRODUCIENDO</v>
          </cell>
          <cell r="Q7610" t="str">
            <v>PROBADAS PRODUCIENDO2016</v>
          </cell>
        </row>
        <row r="7611">
          <cell r="I7611">
            <v>0.1497066565491989</v>
          </cell>
          <cell r="J7611">
            <v>0.1497066565491989</v>
          </cell>
          <cell r="K7611">
            <v>3.801542149377702E-2</v>
          </cell>
          <cell r="L7611">
            <v>3.801542149377702E-2</v>
          </cell>
          <cell r="P7611" t="str">
            <v>PROBADAS PRODUCIENDO</v>
          </cell>
          <cell r="Q7611" t="str">
            <v>PROBADAS PRODUCIENDO2016</v>
          </cell>
        </row>
        <row r="7612">
          <cell r="I7612">
            <v>0.15184117124803451</v>
          </cell>
          <cell r="J7612">
            <v>0.15184117124803451</v>
          </cell>
          <cell r="K7612">
            <v>3.8557444659822623E-2</v>
          </cell>
          <cell r="L7612">
            <v>3.8557444659822623E-2</v>
          </cell>
          <cell r="P7612" t="str">
            <v>PROBADAS PRODUCIENDO</v>
          </cell>
          <cell r="Q7612" t="str">
            <v>PROBADAS PRODUCIENDO2016</v>
          </cell>
        </row>
        <row r="7613">
          <cell r="I7613">
            <v>0.14899251985276224</v>
          </cell>
          <cell r="J7613">
            <v>0.14899251985276224</v>
          </cell>
          <cell r="K7613">
            <v>3.7834078805716306E-2</v>
          </cell>
          <cell r="L7613">
            <v>3.7834078805716306E-2</v>
          </cell>
          <cell r="P7613" t="str">
            <v>PROBADAS PRODUCIENDO</v>
          </cell>
          <cell r="Q7613" t="str">
            <v>PROBADAS PRODUCIENDO2016</v>
          </cell>
        </row>
        <row r="7614">
          <cell r="I7614">
            <v>0.14152435912824071</v>
          </cell>
          <cell r="J7614">
            <v>0.14152435912824071</v>
          </cell>
          <cell r="K7614">
            <v>3.5937668290178179E-2</v>
          </cell>
          <cell r="L7614">
            <v>3.5937668290178179E-2</v>
          </cell>
          <cell r="P7614" t="str">
            <v>PROBADAS PRODUCIENDO</v>
          </cell>
          <cell r="Q7614" t="str">
            <v>PROBADAS PRODUCIENDO2016</v>
          </cell>
        </row>
        <row r="7615">
          <cell r="I7615">
            <v>0.14354221078403975</v>
          </cell>
          <cell r="J7615">
            <v>0.14354221078403975</v>
          </cell>
          <cell r="K7615">
            <v>3.645006689004876E-2</v>
          </cell>
          <cell r="L7615">
            <v>3.645006689004876E-2</v>
          </cell>
          <cell r="P7615" t="str">
            <v>PROBADAS PRODUCIENDO</v>
          </cell>
          <cell r="Q7615" t="str">
            <v>PROBADAS PRODUCIENDO2016</v>
          </cell>
        </row>
        <row r="7616">
          <cell r="I7616">
            <v>0.13634724353368183</v>
          </cell>
          <cell r="J7616">
            <v>0.13634724353368183</v>
          </cell>
          <cell r="K7616">
            <v>3.4623029141955107E-2</v>
          </cell>
          <cell r="L7616">
            <v>3.4623029141955107E-2</v>
          </cell>
          <cell r="P7616" t="str">
            <v>PROBADAS PRODUCIENDO</v>
          </cell>
          <cell r="Q7616" t="str">
            <v>PROBADAS PRODUCIENDO2016</v>
          </cell>
        </row>
        <row r="7617">
          <cell r="I7617">
            <v>0.13829127997251817</v>
          </cell>
          <cell r="J7617">
            <v>0.13829127997251817</v>
          </cell>
          <cell r="K7617">
            <v>3.5116683641528659E-2</v>
          </cell>
          <cell r="L7617">
            <v>3.5116683641528659E-2</v>
          </cell>
          <cell r="P7617" t="str">
            <v>PROBADAS PRODUCIENDO</v>
          </cell>
          <cell r="Q7617" t="str">
            <v>PROBADAS PRODUCIENDO2016</v>
          </cell>
        </row>
        <row r="7618">
          <cell r="I7618">
            <v>0.13819693431219704</v>
          </cell>
          <cell r="J7618">
            <v>0.13819693431219704</v>
          </cell>
          <cell r="K7618">
            <v>3.5092726189496208E-2</v>
          </cell>
          <cell r="L7618">
            <v>3.5092726189496208E-2</v>
          </cell>
          <cell r="P7618" t="str">
            <v>PROBADAS PRODUCIENDO</v>
          </cell>
          <cell r="Q7618" t="str">
            <v>PROBADAS PRODUCIENDO2017</v>
          </cell>
        </row>
        <row r="7619">
          <cell r="I7619">
            <v>0.12259322189216174</v>
          </cell>
          <cell r="J7619">
            <v>0.12259322189216174</v>
          </cell>
          <cell r="K7619">
            <v>3.1130432740504609E-2</v>
          </cell>
          <cell r="L7619">
            <v>3.1130432740504609E-2</v>
          </cell>
          <cell r="P7619" t="str">
            <v>PROBADAS PRODUCIENDO</v>
          </cell>
          <cell r="Q7619" t="str">
            <v>PROBADAS PRODUCIENDO2017</v>
          </cell>
        </row>
        <row r="7620">
          <cell r="I7620">
            <v>0.13330432029823544</v>
          </cell>
          <cell r="J7620">
            <v>0.13330432029823544</v>
          </cell>
          <cell r="K7620">
            <v>3.3850331307168538E-2</v>
          </cell>
          <cell r="L7620">
            <v>3.3850331307168538E-2</v>
          </cell>
          <cell r="P7620" t="str">
            <v>PROBADAS PRODUCIENDO</v>
          </cell>
          <cell r="Q7620" t="str">
            <v>PROBADAS PRODUCIENDO2017</v>
          </cell>
        </row>
        <row r="7621">
          <cell r="I7621">
            <v>0.12662252117003217</v>
          </cell>
          <cell r="J7621">
            <v>0.12662252117003217</v>
          </cell>
          <cell r="K7621">
            <v>3.215360374641428E-2</v>
          </cell>
          <cell r="L7621">
            <v>3.215360374641428E-2</v>
          </cell>
          <cell r="P7621" t="str">
            <v>PROBADAS PRODUCIENDO</v>
          </cell>
          <cell r="Q7621" t="str">
            <v>PROBADAS PRODUCIENDO2017</v>
          </cell>
        </row>
        <row r="7622">
          <cell r="I7622">
            <v>0.12842790269995827</v>
          </cell>
          <cell r="J7622">
            <v>0.12842790269995827</v>
          </cell>
          <cell r="K7622">
            <v>3.2612049225053799E-2</v>
          </cell>
          <cell r="L7622">
            <v>3.2612049225053799E-2</v>
          </cell>
          <cell r="P7622" t="str">
            <v>PROBADAS PRODUCIENDO</v>
          </cell>
          <cell r="Q7622" t="str">
            <v>PROBADAS PRODUCIENDO2017</v>
          </cell>
        </row>
        <row r="7623">
          <cell r="I7623">
            <v>0.12199053108006068</v>
          </cell>
          <cell r="J7623">
            <v>0.12199053108006068</v>
          </cell>
          <cell r="K7623">
            <v>3.0977389811214964E-2</v>
          </cell>
          <cell r="L7623">
            <v>3.0977389811214964E-2</v>
          </cell>
          <cell r="P7623" t="str">
            <v>PROBADAS PRODUCIENDO</v>
          </cell>
          <cell r="Q7623" t="str">
            <v>PROBADAS PRODUCIENDO2017</v>
          </cell>
        </row>
        <row r="7624">
          <cell r="I7624">
            <v>0.12372986978223419</v>
          </cell>
          <cell r="J7624">
            <v>0.12372986978223419</v>
          </cell>
          <cell r="K7624">
            <v>3.1419064853645928E-2</v>
          </cell>
          <cell r="L7624">
            <v>3.1419064853645928E-2</v>
          </cell>
          <cell r="P7624" t="str">
            <v>PROBADAS PRODUCIENDO</v>
          </cell>
          <cell r="Q7624" t="str">
            <v>PROBADAS PRODUCIENDO2017</v>
          </cell>
        </row>
        <row r="7625">
          <cell r="I7625">
            <v>0.12140860695677751</v>
          </cell>
          <cell r="J7625">
            <v>0.12140860695677751</v>
          </cell>
          <cell r="K7625">
            <v>3.0829620224117574E-2</v>
          </cell>
          <cell r="L7625">
            <v>3.0829620224117574E-2</v>
          </cell>
          <cell r="P7625" t="str">
            <v>PROBADAS PRODUCIENDO</v>
          </cell>
          <cell r="Q7625" t="str">
            <v>PROBADAS PRODUCIENDO2017</v>
          </cell>
        </row>
        <row r="7626">
          <cell r="I7626">
            <v>0.11532307332737173</v>
          </cell>
          <cell r="J7626">
            <v>0.11532307332737173</v>
          </cell>
          <cell r="K7626">
            <v>2.9284303995240419E-2</v>
          </cell>
          <cell r="L7626">
            <v>2.9284303995240419E-2</v>
          </cell>
          <cell r="P7626" t="str">
            <v>PROBADAS PRODUCIENDO</v>
          </cell>
          <cell r="Q7626" t="str">
            <v>PROBADAS PRODUCIENDO2017</v>
          </cell>
        </row>
        <row r="7627">
          <cell r="I7627">
            <v>0.11696734754206725</v>
          </cell>
          <cell r="J7627">
            <v>0.11696734754206725</v>
          </cell>
          <cell r="K7627">
            <v>2.9701839051889407E-2</v>
          </cell>
          <cell r="L7627">
            <v>2.9701839051889407E-2</v>
          </cell>
          <cell r="P7627" t="str">
            <v>PROBADAS PRODUCIENDO</v>
          </cell>
          <cell r="Q7627" t="str">
            <v>PROBADAS PRODUCIENDO2017</v>
          </cell>
        </row>
        <row r="7628">
          <cell r="I7628">
            <v>0.11110442937792796</v>
          </cell>
          <cell r="J7628">
            <v>0.11110442937792796</v>
          </cell>
          <cell r="K7628">
            <v>2.8213052178073746E-2</v>
          </cell>
          <cell r="L7628">
            <v>2.8213052178073746E-2</v>
          </cell>
          <cell r="P7628" t="str">
            <v>PROBADAS PRODUCIENDO</v>
          </cell>
          <cell r="Q7628" t="str">
            <v>PROBADAS PRODUCIENDO2017</v>
          </cell>
        </row>
        <row r="7629">
          <cell r="I7629">
            <v>0.11268855424638247</v>
          </cell>
          <cell r="J7629">
            <v>0.11268855424638247</v>
          </cell>
          <cell r="K7629">
            <v>2.8615313346422529E-2</v>
          </cell>
          <cell r="L7629">
            <v>2.8615313346422529E-2</v>
          </cell>
          <cell r="P7629" t="str">
            <v>PROBADAS PRODUCIENDO</v>
          </cell>
          <cell r="Q7629" t="str">
            <v>PROBADAS PRODUCIENDO2017</v>
          </cell>
        </row>
        <row r="7630">
          <cell r="I7630">
            <v>0.11235868553118243</v>
          </cell>
          <cell r="J7630">
            <v>0.11235868553118243</v>
          </cell>
          <cell r="K7630">
            <v>2.853154887973151E-2</v>
          </cell>
          <cell r="L7630">
            <v>2.853154887973151E-2</v>
          </cell>
          <cell r="P7630" t="str">
            <v>PROBADAS PRODUCIENDO</v>
          </cell>
          <cell r="Q7630" t="str">
            <v>PROBADAS PRODUCIENDO2018</v>
          </cell>
        </row>
        <row r="7631">
          <cell r="I7631">
            <v>9.9672350442436844E-2</v>
          </cell>
          <cell r="J7631">
            <v>9.9672350442436844E-2</v>
          </cell>
          <cell r="K7631">
            <v>2.5310073050088196E-2</v>
          </cell>
          <cell r="L7631">
            <v>2.5310073050088196E-2</v>
          </cell>
          <cell r="P7631" t="str">
            <v>PROBADAS PRODUCIENDO</v>
          </cell>
          <cell r="Q7631" t="str">
            <v>PROBADAS PRODUCIENDO2018</v>
          </cell>
        </row>
        <row r="7632">
          <cell r="I7632">
            <v>0.10838082826426006</v>
          </cell>
          <cell r="J7632">
            <v>0.10838082826426006</v>
          </cell>
          <cell r="K7632">
            <v>2.7521440684612996E-2</v>
          </cell>
          <cell r="L7632">
            <v>2.7521440684612996E-2</v>
          </cell>
          <cell r="P7632" t="str">
            <v>PROBADAS PRODUCIENDO</v>
          </cell>
          <cell r="Q7632" t="str">
            <v>PROBADAS PRODUCIENDO2018</v>
          </cell>
        </row>
        <row r="7633">
          <cell r="I7633">
            <v>0.10294830423060654</v>
          </cell>
          <cell r="J7633">
            <v>0.10294830423060654</v>
          </cell>
          <cell r="K7633">
            <v>2.6141944971631508E-2</v>
          </cell>
          <cell r="L7633">
            <v>2.6141944971631508E-2</v>
          </cell>
          <cell r="P7633" t="str">
            <v>PROBADAS PRODUCIENDO</v>
          </cell>
          <cell r="Q7633" t="str">
            <v>PROBADAS PRODUCIENDO2018</v>
          </cell>
        </row>
        <row r="7634">
          <cell r="I7634">
            <v>0.10441613921981288</v>
          </cell>
          <cell r="J7634">
            <v>0.10441613921981288</v>
          </cell>
          <cell r="K7634">
            <v>2.6514676332308546E-2</v>
          </cell>
          <cell r="L7634">
            <v>2.6514676332308546E-2</v>
          </cell>
          <cell r="P7634" t="str">
            <v>PROBADAS PRODUCIENDO</v>
          </cell>
          <cell r="Q7634" t="str">
            <v>PROBADAS PRODUCIENDO2018</v>
          </cell>
        </row>
        <row r="7635">
          <cell r="I7635">
            <v>9.9182342847361479E-2</v>
          </cell>
          <cell r="J7635">
            <v>9.9182342847361479E-2</v>
          </cell>
          <cell r="K7635">
            <v>2.5185644078849899E-2</v>
          </cell>
          <cell r="L7635">
            <v>2.5185644078849899E-2</v>
          </cell>
          <cell r="P7635" t="str">
            <v>PROBADAS PRODUCIENDO</v>
          </cell>
          <cell r="Q7635" t="str">
            <v>PROBADAS PRODUCIENDO2018</v>
          </cell>
        </row>
        <row r="7636">
          <cell r="I7636">
            <v>0.10059648282985899</v>
          </cell>
          <cell r="J7636">
            <v>0.10059648282985899</v>
          </cell>
          <cell r="K7636">
            <v>2.5544740519349043E-2</v>
          </cell>
          <cell r="L7636">
            <v>2.5544740519349043E-2</v>
          </cell>
          <cell r="P7636" t="str">
            <v>PROBADAS PRODUCIENDO</v>
          </cell>
          <cell r="Q7636" t="str">
            <v>PROBADAS PRODUCIENDO2018</v>
          </cell>
        </row>
        <row r="7637">
          <cell r="I7637">
            <v>9.8709219258213604E-2</v>
          </cell>
          <cell r="J7637">
            <v>9.8709219258213604E-2</v>
          </cell>
          <cell r="K7637">
            <v>2.5065502509498946E-2</v>
          </cell>
          <cell r="L7637">
            <v>2.5065502509498946E-2</v>
          </cell>
          <cell r="P7637" t="str">
            <v>PROBADAS PRODUCIENDO</v>
          </cell>
          <cell r="Q7637" t="str">
            <v>PROBADAS PRODUCIENDO2018</v>
          </cell>
        </row>
        <row r="7638">
          <cell r="I7638">
            <v>9.3761478827074418E-2</v>
          </cell>
          <cell r="J7638">
            <v>9.3761478827074418E-2</v>
          </cell>
          <cell r="K7638">
            <v>2.3809109225010987E-2</v>
          </cell>
          <cell r="L7638">
            <v>2.3809109225010987E-2</v>
          </cell>
          <cell r="P7638" t="str">
            <v>PROBADAS PRODUCIENDO</v>
          </cell>
          <cell r="Q7638" t="str">
            <v>PROBADAS PRODUCIENDO2018</v>
          </cell>
        </row>
        <row r="7639">
          <cell r="I7639">
            <v>9.5098328232130797E-2</v>
          </cell>
          <cell r="J7639">
            <v>9.5098328232130797E-2</v>
          </cell>
          <cell r="K7639">
            <v>2.4148579057404328E-2</v>
          </cell>
          <cell r="L7639">
            <v>2.4148579057404328E-2</v>
          </cell>
          <cell r="P7639" t="str">
            <v>PROBADAS PRODUCIENDO</v>
          </cell>
          <cell r="Q7639" t="str">
            <v>PROBADAS PRODUCIENDO2018</v>
          </cell>
        </row>
        <row r="7640">
          <cell r="I7640">
            <v>9.0331581548653367E-2</v>
          </cell>
          <cell r="J7640">
            <v>9.0331581548653367E-2</v>
          </cell>
          <cell r="K7640">
            <v>2.2938146011182992E-2</v>
          </cell>
          <cell r="L7640">
            <v>2.2938146011182992E-2</v>
          </cell>
          <cell r="P7640" t="str">
            <v>PROBADAS PRODUCIENDO</v>
          </cell>
          <cell r="Q7640" t="str">
            <v>PROBADAS PRODUCIENDO2018</v>
          </cell>
        </row>
        <row r="7641">
          <cell r="I7641">
            <v>9.1619527542698628E-2</v>
          </cell>
          <cell r="J7641">
            <v>9.1619527542698628E-2</v>
          </cell>
          <cell r="K7641">
            <v>2.3265197666422929E-2</v>
          </cell>
          <cell r="L7641">
            <v>2.3265197666422929E-2</v>
          </cell>
          <cell r="P7641" t="str">
            <v>PROBADAS PRODUCIENDO</v>
          </cell>
          <cell r="Q7641" t="str">
            <v>PROBADAS PRODUCIENDO2018</v>
          </cell>
        </row>
        <row r="7642">
          <cell r="I7642">
            <v>9.1305806312566018E-2</v>
          </cell>
          <cell r="J7642">
            <v>9.1305806312566018E-2</v>
          </cell>
          <cell r="K7642">
            <v>2.3185533574859186E-2</v>
          </cell>
          <cell r="L7642">
            <v>2.3185533574859186E-2</v>
          </cell>
          <cell r="P7642" t="str">
            <v>PROBADAS PRODUCIENDO</v>
          </cell>
          <cell r="Q7642" t="str">
            <v>PROBADAS PRODUCIENDO2019</v>
          </cell>
        </row>
        <row r="7643">
          <cell r="I7643">
            <v>8.0996536059423391E-2</v>
          </cell>
          <cell r="J7643">
            <v>8.0996536059423391E-2</v>
          </cell>
          <cell r="K7643">
            <v>2.0567672332078183E-2</v>
          </cell>
          <cell r="L7643">
            <v>2.0567672332078183E-2</v>
          </cell>
          <cell r="P7643" t="str">
            <v>PROBADAS PRODUCIENDO</v>
          </cell>
          <cell r="Q7643" t="str">
            <v>PROBADAS PRODUCIENDO2019</v>
          </cell>
        </row>
        <row r="7644">
          <cell r="I7644">
            <v>8.8073288386288612E-2</v>
          </cell>
          <cell r="J7644">
            <v>8.8073288386288612E-2</v>
          </cell>
          <cell r="K7644">
            <v>2.2364691440740443E-2</v>
          </cell>
          <cell r="L7644">
            <v>2.2364691440740443E-2</v>
          </cell>
          <cell r="P7644" t="str">
            <v>PROBADAS PRODUCIENDO</v>
          </cell>
          <cell r="Q7644" t="str">
            <v>PROBADAS PRODUCIENDO2019</v>
          </cell>
        </row>
        <row r="7645">
          <cell r="I7645">
            <v>8.3658667613002474E-2</v>
          </cell>
          <cell r="J7645">
            <v>8.3658667613002474E-2</v>
          </cell>
          <cell r="K7645">
            <v>2.1243674691718981E-2</v>
          </cell>
          <cell r="L7645">
            <v>2.1243674691718981E-2</v>
          </cell>
          <cell r="P7645" t="str">
            <v>PROBADAS PRODUCIENDO</v>
          </cell>
          <cell r="Q7645" t="str">
            <v>PROBADAS PRODUCIENDO2019</v>
          </cell>
        </row>
        <row r="7646">
          <cell r="I7646">
            <v>4.673038319937689E-2</v>
          </cell>
          <cell r="J7646">
            <v>4.673038319937689E-2</v>
          </cell>
          <cell r="K7646">
            <v>1.186637424706774E-2</v>
          </cell>
          <cell r="L7646">
            <v>1.186637424706774E-2</v>
          </cell>
          <cell r="P7646" t="str">
            <v>PROBADAS PRODUCIENDO</v>
          </cell>
          <cell r="Q7646" t="str">
            <v>PROBADAS PRODUCIENDO2019</v>
          </cell>
        </row>
        <row r="7647">
          <cell r="I7647">
            <v>0.13619279804629872</v>
          </cell>
          <cell r="J7647">
            <v>0.13619279804629872</v>
          </cell>
          <cell r="K7647">
            <v>2.9138197185329222E-2</v>
          </cell>
          <cell r="L7647">
            <v>2.9138197185329222E-2</v>
          </cell>
          <cell r="P7647" t="str">
            <v>PROBADAS PRODUCIENDO</v>
          </cell>
          <cell r="Q7647" t="str">
            <v>PROBADAS PRODUCIENDO2012</v>
          </cell>
        </row>
        <row r="7648">
          <cell r="I7648">
            <v>0.12730430525426703</v>
          </cell>
          <cell r="J7648">
            <v>0.12730430525426703</v>
          </cell>
          <cell r="K7648">
            <v>2.7236520596185709E-2</v>
          </cell>
          <cell r="L7648">
            <v>2.7236520596185709E-2</v>
          </cell>
          <cell r="P7648" t="str">
            <v>PROBADAS PRODUCIENDO</v>
          </cell>
          <cell r="Q7648" t="str">
            <v>PROBADAS PRODUCIENDO2012</v>
          </cell>
        </row>
        <row r="7649">
          <cell r="I7649">
            <v>0.13597511500007031</v>
          </cell>
          <cell r="J7649">
            <v>0.13597511500007031</v>
          </cell>
          <cell r="K7649">
            <v>2.9091624300302293E-2</v>
          </cell>
          <cell r="L7649">
            <v>2.9091624300302293E-2</v>
          </cell>
          <cell r="P7649" t="str">
            <v>PROBADAS PRODUCIENDO</v>
          </cell>
          <cell r="Q7649" t="str">
            <v>PROBADAS PRODUCIENDO2012</v>
          </cell>
        </row>
        <row r="7650">
          <cell r="I7650">
            <v>0.13148186383286117</v>
          </cell>
          <cell r="J7650">
            <v>0.13148186383286117</v>
          </cell>
          <cell r="K7650">
            <v>2.8130301525592556E-2</v>
          </cell>
          <cell r="L7650">
            <v>2.8130301525592556E-2</v>
          </cell>
          <cell r="P7650" t="str">
            <v>PROBADAS PRODUCIENDO</v>
          </cell>
          <cell r="Q7650" t="str">
            <v>PROBADAS PRODUCIENDO2012</v>
          </cell>
        </row>
        <row r="7651">
          <cell r="I7651">
            <v>0.1357541605790808</v>
          </cell>
          <cell r="J7651">
            <v>0.1357541605790808</v>
          </cell>
          <cell r="K7651">
            <v>2.9044351510697272E-2</v>
          </cell>
          <cell r="L7651">
            <v>2.9044351510697272E-2</v>
          </cell>
          <cell r="P7651" t="str">
            <v>PROBADAS PRODUCIENDO</v>
          </cell>
          <cell r="Q7651" t="str">
            <v>PROBADAS PRODUCIENDO2012</v>
          </cell>
        </row>
        <row r="7652">
          <cell r="I7652">
            <v>0.13126821077515533</v>
          </cell>
          <cell r="J7652">
            <v>0.13126821077515533</v>
          </cell>
          <cell r="K7652">
            <v>2.8084590849154552E-2</v>
          </cell>
          <cell r="L7652">
            <v>2.8084590849154552E-2</v>
          </cell>
          <cell r="P7652" t="str">
            <v>PROBADAS PRODUCIENDO</v>
          </cell>
          <cell r="Q7652" t="str">
            <v>PROBADAS PRODUCIENDO2012</v>
          </cell>
        </row>
        <row r="7653">
          <cell r="I7653">
            <v>0.13553356520067072</v>
          </cell>
          <cell r="J7653">
            <v>0.13553356520067072</v>
          </cell>
          <cell r="K7653">
            <v>2.8997155537587884E-2</v>
          </cell>
          <cell r="L7653">
            <v>2.8997155537587884E-2</v>
          </cell>
          <cell r="P7653" t="str">
            <v>PROBADAS PRODUCIENDO</v>
          </cell>
          <cell r="Q7653" t="str">
            <v>PROBADAS PRODUCIENDO2012</v>
          </cell>
        </row>
        <row r="7654">
          <cell r="I7654">
            <v>0.13542159676166127</v>
          </cell>
          <cell r="J7654">
            <v>0.13542159676166127</v>
          </cell>
          <cell r="K7654">
            <v>2.8973200097203413E-2</v>
          </cell>
          <cell r="L7654">
            <v>2.8973200097203413E-2</v>
          </cell>
          <cell r="P7654" t="str">
            <v>PROBADAS PRODUCIENDO</v>
          </cell>
          <cell r="Q7654" t="str">
            <v>PROBADAS PRODUCIENDO2012</v>
          </cell>
        </row>
        <row r="7655">
          <cell r="I7655">
            <v>0.13029807495568629</v>
          </cell>
          <cell r="J7655">
            <v>0.13029807495568629</v>
          </cell>
          <cell r="K7655">
            <v>2.7877032085330416E-2</v>
          </cell>
          <cell r="L7655">
            <v>2.7877032085330416E-2</v>
          </cell>
          <cell r="P7655" t="str">
            <v>PROBADAS PRODUCIENDO</v>
          </cell>
          <cell r="Q7655" t="str">
            <v>PROBADAS PRODUCIENDO2012</v>
          </cell>
        </row>
        <row r="7656">
          <cell r="I7656">
            <v>0.13308550853418899</v>
          </cell>
          <cell r="J7656">
            <v>0.13308550853418899</v>
          </cell>
          <cell r="K7656">
            <v>2.847339834269895E-2</v>
          </cell>
          <cell r="L7656">
            <v>2.847339834269895E-2</v>
          </cell>
          <cell r="P7656" t="str">
            <v>PROBADAS PRODUCIENDO</v>
          </cell>
          <cell r="Q7656" t="str">
            <v>PROBADAS PRODUCIENDO2012</v>
          </cell>
        </row>
        <row r="7657">
          <cell r="I7657">
            <v>0.12730332803076208</v>
          </cell>
          <cell r="J7657">
            <v>0.12730332803076208</v>
          </cell>
          <cell r="K7657">
            <v>2.7236311521024691E-2</v>
          </cell>
          <cell r="L7657">
            <v>2.7236311521024691E-2</v>
          </cell>
          <cell r="P7657" t="str">
            <v>PROBADAS PRODUCIENDO</v>
          </cell>
          <cell r="Q7657" t="str">
            <v>PROBADAS PRODUCIENDO2012</v>
          </cell>
        </row>
        <row r="7658">
          <cell r="I7658">
            <v>0.13002592303596436</v>
          </cell>
          <cell r="J7658">
            <v>0.13002592303596436</v>
          </cell>
          <cell r="K7658">
            <v>2.7818805685586957E-2</v>
          </cell>
          <cell r="L7658">
            <v>2.7818805685586957E-2</v>
          </cell>
          <cell r="P7658" t="str">
            <v>PROBADAS PRODUCIENDO</v>
          </cell>
          <cell r="Q7658" t="str">
            <v>PROBADAS PRODUCIENDO2012</v>
          </cell>
        </row>
        <row r="7659">
          <cell r="I7659">
            <v>0.13232838279495998</v>
          </cell>
          <cell r="J7659">
            <v>0.13232838279495998</v>
          </cell>
          <cell r="K7659">
            <v>2.8311412691473515E-2</v>
          </cell>
          <cell r="L7659">
            <v>2.8311412691473515E-2</v>
          </cell>
          <cell r="P7659" t="str">
            <v>PROBADAS PRODUCIENDO</v>
          </cell>
          <cell r="Q7659" t="str">
            <v>PROBADAS PRODUCIENDO2013</v>
          </cell>
        </row>
        <row r="7660">
          <cell r="I7660">
            <v>0.11818546074119972</v>
          </cell>
          <cell r="J7660">
            <v>0.11818546074119972</v>
          </cell>
          <cell r="K7660">
            <v>2.5285560682477309E-2</v>
          </cell>
          <cell r="L7660">
            <v>2.5285560682477309E-2</v>
          </cell>
          <cell r="P7660" t="str">
            <v>PROBADAS PRODUCIENDO</v>
          </cell>
          <cell r="Q7660" t="str">
            <v>PROBADAS PRODUCIENDO2013</v>
          </cell>
        </row>
        <row r="7661">
          <cell r="I7661">
            <v>0.12938482909696425</v>
          </cell>
          <cell r="J7661">
            <v>0.12938482909696425</v>
          </cell>
          <cell r="K7661">
            <v>2.7681644823361672E-2</v>
          </cell>
          <cell r="L7661">
            <v>2.7681644823361672E-2</v>
          </cell>
          <cell r="P7661" t="str">
            <v>PROBADAS PRODUCIENDO</v>
          </cell>
          <cell r="Q7661" t="str">
            <v>PROBADAS PRODUCIENDO2013</v>
          </cell>
        </row>
        <row r="7662">
          <cell r="I7662">
            <v>0.12376343241385165</v>
          </cell>
          <cell r="J7662">
            <v>0.12376343241385165</v>
          </cell>
          <cell r="K7662">
            <v>2.6478957402593591E-2</v>
          </cell>
          <cell r="L7662">
            <v>2.6478957402593591E-2</v>
          </cell>
          <cell r="P7662" t="str">
            <v>PROBADAS PRODUCIENDO</v>
          </cell>
          <cell r="Q7662" t="str">
            <v>PROBADAS PRODUCIENDO2013</v>
          </cell>
        </row>
        <row r="7663">
          <cell r="I7663">
            <v>0.12641032081912221</v>
          </cell>
          <cell r="J7663">
            <v>0.12641032081912221</v>
          </cell>
          <cell r="K7663">
            <v>2.704525428015768E-2</v>
          </cell>
          <cell r="L7663">
            <v>2.704525428015768E-2</v>
          </cell>
          <cell r="P7663" t="str">
            <v>PROBADAS PRODUCIENDO</v>
          </cell>
          <cell r="Q7663" t="str">
            <v>PROBADAS PRODUCIENDO2013</v>
          </cell>
        </row>
        <row r="7664">
          <cell r="I7664">
            <v>0.12091815791932234</v>
          </cell>
          <cell r="J7664">
            <v>0.12091815791932234</v>
          </cell>
          <cell r="K7664">
            <v>2.5870216188246864E-2</v>
          </cell>
          <cell r="L7664">
            <v>2.5870216188246864E-2</v>
          </cell>
          <cell r="P7664" t="str">
            <v>PROBADAS PRODUCIENDO</v>
          </cell>
          <cell r="Q7664" t="str">
            <v>PROBADAS PRODUCIENDO2013</v>
          </cell>
        </row>
        <row r="7665">
          <cell r="I7665">
            <v>0.12350419536140669</v>
          </cell>
          <cell r="J7665">
            <v>0.12350419536140669</v>
          </cell>
          <cell r="K7665">
            <v>2.6423494114811544E-2</v>
          </cell>
          <cell r="L7665">
            <v>2.6423494114811544E-2</v>
          </cell>
          <cell r="P7665" t="str">
            <v>PROBADAS PRODUCIENDO</v>
          </cell>
          <cell r="Q7665" t="str">
            <v>PROBADAS PRODUCIENDO2013</v>
          </cell>
        </row>
        <row r="7666">
          <cell r="I7666">
            <v>0.12205301315988636</v>
          </cell>
          <cell r="J7666">
            <v>0.12205301315988636</v>
          </cell>
          <cell r="K7666">
            <v>2.6113016367483338E-2</v>
          </cell>
          <cell r="L7666">
            <v>2.6113016367483338E-2</v>
          </cell>
          <cell r="P7666" t="str">
            <v>PROBADAS PRODUCIENDO</v>
          </cell>
          <cell r="Q7666" t="str">
            <v>PROBADAS PRODUCIENDO2013</v>
          </cell>
        </row>
        <row r="7667">
          <cell r="I7667">
            <v>0.11675016267788484</v>
          </cell>
          <cell r="J7667">
            <v>0.11675016267788484</v>
          </cell>
          <cell r="K7667">
            <v>2.4978481317132505E-2</v>
          </cell>
          <cell r="L7667">
            <v>2.4978481317132505E-2</v>
          </cell>
          <cell r="P7667" t="str">
            <v>PROBADAS PRODUCIENDO</v>
          </cell>
          <cell r="Q7667" t="str">
            <v>PROBADAS PRODUCIENDO2013</v>
          </cell>
        </row>
        <row r="7668">
          <cell r="I7668">
            <v>0.11924706055699466</v>
          </cell>
          <cell r="J7668">
            <v>0.11924706055699466</v>
          </cell>
          <cell r="K7668">
            <v>2.5512687999106977E-2</v>
          </cell>
          <cell r="L7668">
            <v>2.5512687999106977E-2</v>
          </cell>
          <cell r="P7668" t="str">
            <v>PROBADAS PRODUCIENDO</v>
          </cell>
          <cell r="Q7668" t="str">
            <v>PROBADAS PRODUCIENDO2013</v>
          </cell>
        </row>
        <row r="7669">
          <cell r="I7669">
            <v>0.11406612060163439</v>
          </cell>
          <cell r="J7669">
            <v>0.11406612060163439</v>
          </cell>
          <cell r="K7669">
            <v>2.4404235480396563E-2</v>
          </cell>
          <cell r="L7669">
            <v>2.4404235480396563E-2</v>
          </cell>
          <cell r="P7669" t="str">
            <v>PROBADAS PRODUCIENDO</v>
          </cell>
          <cell r="Q7669" t="str">
            <v>PROBADAS PRODUCIENDO2013</v>
          </cell>
        </row>
        <row r="7670">
          <cell r="I7670">
            <v>0.11650561574301974</v>
          </cell>
          <cell r="J7670">
            <v>0.11650561574301974</v>
          </cell>
          <cell r="K7670">
            <v>2.492616095282995E-2</v>
          </cell>
          <cell r="L7670">
            <v>2.492616095282995E-2</v>
          </cell>
          <cell r="P7670" t="str">
            <v>PROBADAS PRODUCIENDO</v>
          </cell>
          <cell r="Q7670" t="str">
            <v>PROBADAS PRODUCIENDO2013</v>
          </cell>
        </row>
        <row r="7671">
          <cell r="I7671">
            <v>0.11789607523702884</v>
          </cell>
          <cell r="J7671">
            <v>0.11789607523702884</v>
          </cell>
          <cell r="K7671">
            <v>2.5223647189223129E-2</v>
          </cell>
          <cell r="L7671">
            <v>2.5223647189223129E-2</v>
          </cell>
          <cell r="P7671" t="str">
            <v>PROBADAS PRODUCIENDO</v>
          </cell>
          <cell r="Q7671" t="str">
            <v>PROBADAS PRODUCIENDO2014</v>
          </cell>
        </row>
        <row r="7672">
          <cell r="I7672">
            <v>0.10529564162404373</v>
          </cell>
          <cell r="J7672">
            <v>0.10529564162404373</v>
          </cell>
          <cell r="K7672">
            <v>2.2527807728527152E-2</v>
          </cell>
          <cell r="L7672">
            <v>2.2527807728527152E-2</v>
          </cell>
          <cell r="P7672" t="str">
            <v>PROBADAS PRODUCIENDO</v>
          </cell>
          <cell r="Q7672" t="str">
            <v>PROBADAS PRODUCIENDO2014</v>
          </cell>
        </row>
        <row r="7673">
          <cell r="I7673">
            <v>0.11527355827646613</v>
          </cell>
          <cell r="J7673">
            <v>0.11527355827646613</v>
          </cell>
          <cell r="K7673">
            <v>2.4662564537167111E-2</v>
          </cell>
          <cell r="L7673">
            <v>2.4662564537167111E-2</v>
          </cell>
          <cell r="P7673" t="str">
            <v>PROBADAS PRODUCIENDO</v>
          </cell>
          <cell r="Q7673" t="str">
            <v>PROBADAS PRODUCIENDO2014</v>
          </cell>
        </row>
        <row r="7674">
          <cell r="I7674">
            <v>0.11026525550505138</v>
          </cell>
          <cell r="J7674">
            <v>0.11026525550505138</v>
          </cell>
          <cell r="K7674">
            <v>2.359104742458306E-2</v>
          </cell>
          <cell r="L7674">
            <v>2.359104742458306E-2</v>
          </cell>
          <cell r="P7674" t="str">
            <v>PROBADAS PRODUCIENDO</v>
          </cell>
          <cell r="Q7674" t="str">
            <v>PROBADAS PRODUCIENDO2014</v>
          </cell>
        </row>
        <row r="7675">
          <cell r="I7675">
            <v>0.11262346277684461</v>
          </cell>
          <cell r="J7675">
            <v>0.11262346277684461</v>
          </cell>
          <cell r="K7675">
            <v>2.4095581507699769E-2</v>
          </cell>
          <cell r="L7675">
            <v>2.4095581507699769E-2</v>
          </cell>
          <cell r="P7675" t="str">
            <v>PROBADAS PRODUCIENDO</v>
          </cell>
          <cell r="Q7675" t="str">
            <v>PROBADAS PRODUCIENDO2014</v>
          </cell>
        </row>
        <row r="7676">
          <cell r="I7676">
            <v>0.1077302989916246</v>
          </cell>
          <cell r="J7676">
            <v>0.1077302989916246</v>
          </cell>
          <cell r="K7676">
            <v>2.3048698168204949E-2</v>
          </cell>
          <cell r="L7676">
            <v>2.3048698168204949E-2</v>
          </cell>
          <cell r="P7676" t="str">
            <v>PROBADAS PRODUCIENDO</v>
          </cell>
          <cell r="Q7676" t="str">
            <v>PROBADAS PRODUCIENDO2014</v>
          </cell>
        </row>
        <row r="7677">
          <cell r="I7677">
            <v>0.11003429197028915</v>
          </cell>
          <cell r="J7677">
            <v>0.11003429197028915</v>
          </cell>
          <cell r="K7677">
            <v>2.3541633203603217E-2</v>
          </cell>
          <cell r="L7677">
            <v>2.3541633203603217E-2</v>
          </cell>
          <cell r="P7677" t="str">
            <v>PROBADAS PRODUCIENDO</v>
          </cell>
          <cell r="Q7677" t="str">
            <v>PROBADAS PRODUCIENDO2014</v>
          </cell>
        </row>
        <row r="7678">
          <cell r="I7678">
            <v>0.10874138199588113</v>
          </cell>
          <cell r="J7678">
            <v>0.10874138199588113</v>
          </cell>
          <cell r="K7678">
            <v>2.3265017506462076E-2</v>
          </cell>
          <cell r="L7678">
            <v>2.3265017506462076E-2</v>
          </cell>
          <cell r="P7678" t="str">
            <v>PROBADAS PRODUCIENDO</v>
          </cell>
          <cell r="Q7678" t="str">
            <v>PROBADAS PRODUCIENDO2014</v>
          </cell>
        </row>
        <row r="7679">
          <cell r="I7679">
            <v>0.10401688339481004</v>
          </cell>
          <cell r="J7679">
            <v>0.10401688339481004</v>
          </cell>
          <cell r="K7679">
            <v>2.2254219771085326E-2</v>
          </cell>
          <cell r="L7679">
            <v>2.2254219771085326E-2</v>
          </cell>
          <cell r="P7679" t="str">
            <v>PROBADAS PRODUCIENDO</v>
          </cell>
          <cell r="Q7679" t="str">
            <v>PROBADAS PRODUCIENDO2014</v>
          </cell>
        </row>
        <row r="7680">
          <cell r="I7680">
            <v>0.10624145875798716</v>
          </cell>
          <cell r="J7680">
            <v>0.10624145875798716</v>
          </cell>
          <cell r="K7680">
            <v>2.2730163554572646E-2</v>
          </cell>
          <cell r="L7680">
            <v>2.2730163554572646E-2</v>
          </cell>
          <cell r="P7680" t="str">
            <v>PROBADAS PRODUCIENDO</v>
          </cell>
          <cell r="Q7680" t="str">
            <v>PROBADAS PRODUCIENDO2014</v>
          </cell>
        </row>
        <row r="7681">
          <cell r="I7681">
            <v>0.10162557459259344</v>
          </cell>
          <cell r="J7681">
            <v>0.10162557459259344</v>
          </cell>
          <cell r="K7681">
            <v>2.1742603676772367E-2</v>
          </cell>
          <cell r="L7681">
            <v>2.1742603676772367E-2</v>
          </cell>
          <cell r="P7681" t="str">
            <v>PROBADAS PRODUCIENDO</v>
          </cell>
          <cell r="Q7681" t="str">
            <v>PROBADAS PRODUCIENDO2014</v>
          </cell>
        </row>
        <row r="7682">
          <cell r="I7682">
            <v>0.10379900780967175</v>
          </cell>
          <cell r="J7682">
            <v>0.10379900780967175</v>
          </cell>
          <cell r="K7682">
            <v>2.2207605692714825E-2</v>
          </cell>
          <cell r="L7682">
            <v>2.2207605692714825E-2</v>
          </cell>
          <cell r="P7682" t="str">
            <v>PROBADAS PRODUCIENDO</v>
          </cell>
          <cell r="Q7682" t="str">
            <v>PROBADAS PRODUCIENDO2014</v>
          </cell>
        </row>
        <row r="7683">
          <cell r="I7683">
            <v>0.10483348431676523</v>
          </cell>
          <cell r="J7683">
            <v>0.10483348431676523</v>
          </cell>
          <cell r="K7683">
            <v>2.2428930027625936E-2</v>
          </cell>
          <cell r="L7683">
            <v>2.2428930027625936E-2</v>
          </cell>
          <cell r="P7683" t="str">
            <v>PROBADAS PRODUCIENDO</v>
          </cell>
          <cell r="Q7683" t="str">
            <v>PROBADAS PRODUCIENDO2015</v>
          </cell>
        </row>
        <row r="7684">
          <cell r="I7684">
            <v>9.3629147303039034E-2</v>
          </cell>
          <cell r="J7684">
            <v>9.3629147303039034E-2</v>
          </cell>
          <cell r="K7684">
            <v>2.003178285156269E-2</v>
          </cell>
          <cell r="L7684">
            <v>2.003178285156269E-2</v>
          </cell>
          <cell r="P7684" t="str">
            <v>PROBADAS PRODUCIENDO</v>
          </cell>
          <cell r="Q7684" t="str">
            <v>PROBADAS PRODUCIENDO2015</v>
          </cell>
        </row>
        <row r="7685">
          <cell r="I7685">
            <v>0.10250153569080264</v>
          </cell>
          <cell r="J7685">
            <v>0.10250153569080264</v>
          </cell>
          <cell r="K7685">
            <v>2.1930013933206195E-2</v>
          </cell>
          <cell r="L7685">
            <v>2.1930013933206195E-2</v>
          </cell>
          <cell r="P7685" t="str">
            <v>PROBADAS PRODUCIENDO</v>
          </cell>
          <cell r="Q7685" t="str">
            <v>PROBADAS PRODUCIENDO2015</v>
          </cell>
        </row>
        <row r="7686">
          <cell r="I7686">
            <v>9.8048140367971631E-2</v>
          </cell>
          <cell r="J7686">
            <v>9.8048140367971631E-2</v>
          </cell>
          <cell r="K7686">
            <v>2.097721824266785E-2</v>
          </cell>
          <cell r="L7686">
            <v>2.097721824266785E-2</v>
          </cell>
          <cell r="P7686" t="str">
            <v>PROBADAS PRODUCIENDO</v>
          </cell>
          <cell r="Q7686" t="str">
            <v>PROBADAS PRODUCIENDO2015</v>
          </cell>
        </row>
        <row r="7687">
          <cell r="I7687">
            <v>0.10014506415907984</v>
          </cell>
          <cell r="J7687">
            <v>0.10014506415907984</v>
          </cell>
          <cell r="K7687">
            <v>2.1425851208466434E-2</v>
          </cell>
          <cell r="L7687">
            <v>2.1425851208466434E-2</v>
          </cell>
          <cell r="P7687" t="str">
            <v>PROBADAS PRODUCIENDO</v>
          </cell>
          <cell r="Q7687" t="str">
            <v>PROBADAS PRODUCIENDO2015</v>
          </cell>
        </row>
        <row r="7688">
          <cell r="I7688">
            <v>9.5794050710110351E-2</v>
          </cell>
          <cell r="J7688">
            <v>9.5794050710110351E-2</v>
          </cell>
          <cell r="K7688">
            <v>2.0494959930434296E-2</v>
          </cell>
          <cell r="L7688">
            <v>2.0494959930434296E-2</v>
          </cell>
          <cell r="P7688" t="str">
            <v>PROBADAS PRODUCIENDO</v>
          </cell>
          <cell r="Q7688" t="str">
            <v>PROBADAS PRODUCIENDO2015</v>
          </cell>
        </row>
        <row r="7689">
          <cell r="I7689">
            <v>9.7842767016479884E-2</v>
          </cell>
          <cell r="J7689">
            <v>9.7842767016479884E-2</v>
          </cell>
          <cell r="K7689">
            <v>2.0933278994056892E-2</v>
          </cell>
          <cell r="L7689">
            <v>2.0933278994056892E-2</v>
          </cell>
          <cell r="P7689" t="str">
            <v>PROBADAS PRODUCIENDO</v>
          </cell>
          <cell r="Q7689" t="str">
            <v>PROBADAS PRODUCIENDO2015</v>
          </cell>
        </row>
        <row r="7690">
          <cell r="I7690">
            <v>9.6693108240708092E-2</v>
          </cell>
          <cell r="J7690">
            <v>9.6693108240708092E-2</v>
          </cell>
          <cell r="K7690">
            <v>2.0687311625849251E-2</v>
          </cell>
          <cell r="L7690">
            <v>2.0687311625849251E-2</v>
          </cell>
          <cell r="P7690" t="str">
            <v>PROBADAS PRODUCIENDO</v>
          </cell>
          <cell r="Q7690" t="str">
            <v>PROBADAS PRODUCIENDO2015</v>
          </cell>
        </row>
        <row r="7691">
          <cell r="I7691">
            <v>9.2492072294395822E-2</v>
          </cell>
          <cell r="J7691">
            <v>9.2492072294395822E-2</v>
          </cell>
          <cell r="K7691">
            <v>1.9788507757052244E-2</v>
          </cell>
          <cell r="L7691">
            <v>1.9788507757052244E-2</v>
          </cell>
          <cell r="P7691" t="str">
            <v>PROBADAS PRODUCIENDO</v>
          </cell>
          <cell r="Q7691" t="str">
            <v>PROBADAS PRODUCIENDO2015</v>
          </cell>
        </row>
        <row r="7692">
          <cell r="I7692">
            <v>9.4470170258879591E-2</v>
          </cell>
          <cell r="J7692">
            <v>9.4470170258879591E-2</v>
          </cell>
          <cell r="K7692">
            <v>2.021171815707231E-2</v>
          </cell>
          <cell r="L7692">
            <v>2.021171815707231E-2</v>
          </cell>
          <cell r="P7692" t="str">
            <v>PROBADAS PRODUCIENDO</v>
          </cell>
          <cell r="Q7692" t="str">
            <v>PROBADAS PRODUCIENDO2015</v>
          </cell>
        </row>
        <row r="7693">
          <cell r="I7693">
            <v>9.0365714539823533E-2</v>
          </cell>
          <cell r="J7693">
            <v>9.0365714539823533E-2</v>
          </cell>
          <cell r="K7693">
            <v>1.9333577449223347E-2</v>
          </cell>
          <cell r="L7693">
            <v>1.9333577449223347E-2</v>
          </cell>
          <cell r="P7693" t="str">
            <v>PROBADAS PRODUCIENDO</v>
          </cell>
          <cell r="Q7693" t="str">
            <v>PROBADAS PRODUCIENDO2015</v>
          </cell>
        </row>
        <row r="7694">
          <cell r="I7694">
            <v>9.2298336780370263E-2</v>
          </cell>
          <cell r="J7694">
            <v>9.2298336780370263E-2</v>
          </cell>
          <cell r="K7694">
            <v>1.9747058402237172E-2</v>
          </cell>
          <cell r="L7694">
            <v>1.9747058402237172E-2</v>
          </cell>
          <cell r="P7694" t="str">
            <v>PROBADAS PRODUCIENDO</v>
          </cell>
          <cell r="Q7694" t="str">
            <v>PROBADAS PRODUCIENDO2015</v>
          </cell>
        </row>
        <row r="7695">
          <cell r="I7695">
            <v>9.3093362882079117E-2</v>
          </cell>
          <cell r="J7695">
            <v>9.3093362882079117E-2</v>
          </cell>
          <cell r="K7695">
            <v>1.9917152765899494E-2</v>
          </cell>
          <cell r="L7695">
            <v>1.9917152765899494E-2</v>
          </cell>
          <cell r="P7695" t="str">
            <v>PROBADAS PRODUCIENDO</v>
          </cell>
          <cell r="Q7695" t="str">
            <v>PROBADAS PRODUCIENDO2016</v>
          </cell>
        </row>
        <row r="7696">
          <cell r="I7696">
            <v>8.6096815729620413E-2</v>
          </cell>
          <cell r="J7696">
            <v>8.6096815729620413E-2</v>
          </cell>
          <cell r="K7696">
            <v>1.8420254446243189E-2</v>
          </cell>
          <cell r="L7696">
            <v>1.8420254446243189E-2</v>
          </cell>
          <cell r="P7696" t="str">
            <v>PROBADAS PRODUCIENDO</v>
          </cell>
          <cell r="Q7696" t="str">
            <v>PROBADAS PRODUCIENDO2016</v>
          </cell>
        </row>
        <row r="7697">
          <cell r="I7697">
            <v>9.098786681267447E-2</v>
          </cell>
          <cell r="J7697">
            <v>9.098786681267447E-2</v>
          </cell>
          <cell r="K7697">
            <v>1.9466685777018093E-2</v>
          </cell>
          <cell r="L7697">
            <v>1.9466685777018093E-2</v>
          </cell>
          <cell r="P7697" t="str">
            <v>PROBADAS PRODUCIENDO</v>
          </cell>
          <cell r="Q7697" t="str">
            <v>PROBADAS PRODUCIENDO2016</v>
          </cell>
        </row>
        <row r="7698">
          <cell r="I7698">
            <v>8.7034707108602838E-2</v>
          </cell>
          <cell r="J7698">
            <v>8.7034707108602838E-2</v>
          </cell>
          <cell r="K7698">
            <v>1.8620914571677426E-2</v>
          </cell>
          <cell r="L7698">
            <v>1.8620914571677426E-2</v>
          </cell>
          <cell r="P7698" t="str">
            <v>PROBADAS PRODUCIENDO</v>
          </cell>
          <cell r="Q7698" t="str">
            <v>PROBADAS PRODUCIENDO2016</v>
          </cell>
        </row>
        <row r="7699">
          <cell r="I7699">
            <v>8.8896090173123596E-2</v>
          </cell>
          <cell r="J7699">
            <v>8.8896090173123596E-2</v>
          </cell>
          <cell r="K7699">
            <v>1.9019154034772969E-2</v>
          </cell>
          <cell r="L7699">
            <v>1.9019154034772969E-2</v>
          </cell>
          <cell r="P7699" t="str">
            <v>PROBADAS PRODUCIENDO</v>
          </cell>
          <cell r="Q7699" t="str">
            <v>PROBADAS PRODUCIENDO2016</v>
          </cell>
        </row>
        <row r="7700">
          <cell r="I7700">
            <v>8.5033812115265756E-2</v>
          </cell>
          <cell r="J7700">
            <v>8.5033812115265756E-2</v>
          </cell>
          <cell r="K7700">
            <v>1.8192826789508697E-2</v>
          </cell>
          <cell r="L7700">
            <v>1.8192826789508697E-2</v>
          </cell>
          <cell r="P7700" t="str">
            <v>PROBADAS PRODUCIENDO</v>
          </cell>
          <cell r="Q7700" t="str">
            <v>PROBADAS PRODUCIENDO2016</v>
          </cell>
        </row>
        <row r="7701">
          <cell r="I7701">
            <v>8.6852402687246921E-2</v>
          </cell>
          <cell r="J7701">
            <v>8.6852402687246921E-2</v>
          </cell>
          <cell r="K7701">
            <v>1.8581910877991503E-2</v>
          </cell>
          <cell r="L7701">
            <v>1.8581910877991503E-2</v>
          </cell>
          <cell r="P7701" t="str">
            <v>PROBADAS PRODUCIENDO</v>
          </cell>
          <cell r="Q7701" t="str">
            <v>PROBADAS PRODUCIENDO2016</v>
          </cell>
        </row>
        <row r="7702">
          <cell r="I7702">
            <v>8.5831881395883228E-2</v>
          </cell>
          <cell r="J7702">
            <v>8.5831881395883228E-2</v>
          </cell>
          <cell r="K7702">
            <v>1.8363572235668632E-2</v>
          </cell>
          <cell r="L7702">
            <v>1.8363572235668632E-2</v>
          </cell>
          <cell r="P7702" t="str">
            <v>PROBADAS PRODUCIENDO</v>
          </cell>
          <cell r="Q7702" t="str">
            <v>PROBADAS PRODUCIENDO2016</v>
          </cell>
        </row>
        <row r="7703">
          <cell r="I7703">
            <v>8.2102734348651049E-2</v>
          </cell>
          <cell r="J7703">
            <v>8.2102734348651049E-2</v>
          </cell>
          <cell r="K7703">
            <v>1.7565728123835347E-2</v>
          </cell>
          <cell r="L7703">
            <v>1.7565728123835347E-2</v>
          </cell>
          <cell r="P7703" t="str">
            <v>PROBADAS PRODUCIENDO</v>
          </cell>
          <cell r="Q7703" t="str">
            <v>PROBADAS PRODUCIENDO2016</v>
          </cell>
        </row>
        <row r="7704">
          <cell r="I7704">
            <v>8.3858638910681904E-2</v>
          </cell>
          <cell r="J7704">
            <v>8.3858638910681904E-2</v>
          </cell>
          <cell r="K7704">
            <v>1.7941400656458412E-2</v>
          </cell>
          <cell r="L7704">
            <v>1.7941400656458412E-2</v>
          </cell>
          <cell r="P7704" t="str">
            <v>PROBADAS PRODUCIENDO</v>
          </cell>
          <cell r="Q7704" t="str">
            <v>PROBADAS PRODUCIENDO2016</v>
          </cell>
        </row>
        <row r="7705">
          <cell r="I7705">
            <v>8.0215223543420519E-2</v>
          </cell>
          <cell r="J7705">
            <v>8.0215223543420519E-2</v>
          </cell>
          <cell r="K7705">
            <v>1.7161898678951265E-2</v>
          </cell>
          <cell r="L7705">
            <v>1.7161898678951265E-2</v>
          </cell>
          <cell r="P7705" t="str">
            <v>PROBADAS PRODUCIENDO</v>
          </cell>
          <cell r="Q7705" t="str">
            <v>PROBADAS PRODUCIENDO2016</v>
          </cell>
        </row>
        <row r="7706">
          <cell r="I7706">
            <v>8.1930760523785812E-2</v>
          </cell>
          <cell r="J7706">
            <v>8.1930760523785812E-2</v>
          </cell>
          <cell r="K7706">
            <v>1.7528934642157004E-2</v>
          </cell>
          <cell r="L7706">
            <v>1.7528934642157004E-2</v>
          </cell>
          <cell r="P7706" t="str">
            <v>PROBADAS PRODUCIENDO</v>
          </cell>
          <cell r="Q7706" t="str">
            <v>PROBADAS PRODUCIENDO2016</v>
          </cell>
        </row>
        <row r="7707">
          <cell r="I7707">
            <v>8.2459837305990227E-2</v>
          </cell>
          <cell r="J7707">
            <v>8.2459837305990227E-2</v>
          </cell>
          <cell r="K7707">
            <v>1.7642129640917593E-2</v>
          </cell>
          <cell r="L7707">
            <v>1.7642129640917593E-2</v>
          </cell>
          <cell r="P7707" t="str">
            <v>PROBADAS PRODUCIENDO</v>
          </cell>
          <cell r="Q7707" t="str">
            <v>PROBADAS PRODUCIENDO2017</v>
          </cell>
        </row>
        <row r="7708">
          <cell r="I7708">
            <v>7.3646738959652083E-2</v>
          </cell>
          <cell r="J7708">
            <v>7.3646738959652083E-2</v>
          </cell>
          <cell r="K7708">
            <v>1.5756583553950491E-2</v>
          </cell>
          <cell r="L7708">
            <v>1.5756583553950491E-2</v>
          </cell>
          <cell r="P7708" t="str">
            <v>PROBADAS PRODUCIENDO</v>
          </cell>
          <cell r="Q7708" t="str">
            <v>PROBADAS PRODUCIENDO2017</v>
          </cell>
        </row>
        <row r="7709">
          <cell r="I7709">
            <v>8.0625575041828185E-2</v>
          </cell>
          <cell r="J7709">
            <v>8.0625575041828185E-2</v>
          </cell>
          <cell r="K7709">
            <v>1.7249692622885313E-2</v>
          </cell>
          <cell r="L7709">
            <v>1.7249692622885313E-2</v>
          </cell>
          <cell r="P7709" t="str">
            <v>PROBADAS PRODUCIENDO</v>
          </cell>
          <cell r="Q7709" t="str">
            <v>PROBADAS PRODUCIENDO2017</v>
          </cell>
        </row>
        <row r="7710">
          <cell r="I7710">
            <v>7.7122626950641524E-2</v>
          </cell>
          <cell r="J7710">
            <v>7.7122626950641524E-2</v>
          </cell>
          <cell r="K7710">
            <v>1.6500243359229894E-2</v>
          </cell>
          <cell r="L7710">
            <v>1.6500243359229894E-2</v>
          </cell>
          <cell r="P7710" t="str">
            <v>PROBADAS PRODUCIENDO</v>
          </cell>
          <cell r="Q7710" t="str">
            <v>PROBADAS PRODUCIENDO2017</v>
          </cell>
        </row>
        <row r="7711">
          <cell r="I7711">
            <v>7.8772023570288507E-2</v>
          </cell>
          <cell r="J7711">
            <v>7.8772023570288507E-2</v>
          </cell>
          <cell r="K7711">
            <v>1.6853128714619622E-2</v>
          </cell>
          <cell r="L7711">
            <v>1.6853128714619622E-2</v>
          </cell>
          <cell r="P7711" t="str">
            <v>PROBADAS PRODUCIENDO</v>
          </cell>
          <cell r="Q7711" t="str">
            <v>PROBADAS PRODUCIENDO2017</v>
          </cell>
        </row>
        <row r="7712">
          <cell r="I7712">
            <v>7.5349606930639232E-2</v>
          </cell>
          <cell r="J7712">
            <v>7.5349606930639232E-2</v>
          </cell>
          <cell r="K7712">
            <v>1.6120909006037444E-2</v>
          </cell>
          <cell r="L7712">
            <v>1.6120909006037444E-2</v>
          </cell>
          <cell r="P7712" t="str">
            <v>PROBADAS PRODUCIENDO</v>
          </cell>
          <cell r="Q7712" t="str">
            <v>PROBADAS PRODUCIENDO2017</v>
          </cell>
        </row>
        <row r="7713">
          <cell r="I7713">
            <v>7.6961084545929578E-2</v>
          </cell>
          <cell r="J7713">
            <v>7.6961084545929578E-2</v>
          </cell>
          <cell r="K7713">
            <v>1.6465681660595224E-2</v>
          </cell>
          <cell r="L7713">
            <v>1.6465681660595224E-2</v>
          </cell>
          <cell r="P7713" t="str">
            <v>PROBADAS PRODUCIENDO</v>
          </cell>
          <cell r="Q7713" t="str">
            <v>PROBADAS PRODUCIENDO2017</v>
          </cell>
        </row>
        <row r="7714">
          <cell r="I7714">
            <v>7.6056786875909582E-2</v>
          </cell>
          <cell r="J7714">
            <v>7.6056786875909582E-2</v>
          </cell>
          <cell r="K7714">
            <v>1.6272208847045132E-2</v>
          </cell>
          <cell r="L7714">
            <v>1.6272208847045132E-2</v>
          </cell>
          <cell r="P7714" t="str">
            <v>PROBADAS PRODUCIENDO</v>
          </cell>
          <cell r="Q7714" t="str">
            <v>PROBADAS PRODUCIENDO2017</v>
          </cell>
        </row>
        <row r="7715">
          <cell r="I7715">
            <v>3.6480190382750986E-2</v>
          </cell>
          <cell r="J7715">
            <v>3.6480190382750986E-2</v>
          </cell>
          <cell r="K7715">
            <v>7.8048692440373657E-3</v>
          </cell>
          <cell r="L7715">
            <v>7.8048692440373657E-3</v>
          </cell>
          <cell r="P7715" t="str">
            <v>PROBADAS PRODUCIENDO</v>
          </cell>
          <cell r="Q7715" t="str">
            <v>PROBADAS PRODUCIENDO2017</v>
          </cell>
        </row>
        <row r="7716">
          <cell r="I7716">
            <v>0.26075670727036199</v>
          </cell>
          <cell r="J7716">
            <v>0.26075670727036199</v>
          </cell>
          <cell r="K7716">
            <v>5.9590131220265762E-2</v>
          </cell>
          <cell r="L7716">
            <v>5.9590131220265762E-2</v>
          </cell>
          <cell r="P7716" t="str">
            <v>PROBADAS PRODUCIENDO</v>
          </cell>
          <cell r="Q7716" t="str">
            <v>PROBADAS PRODUCIENDO2012</v>
          </cell>
        </row>
        <row r="7717">
          <cell r="I7717">
            <v>0.23789855788644557</v>
          </cell>
          <cell r="J7717">
            <v>0.23789855788644557</v>
          </cell>
          <cell r="K7717">
            <v>5.4367325691059544E-2</v>
          </cell>
          <cell r="L7717">
            <v>5.4367325691059544E-2</v>
          </cell>
          <cell r="P7717" t="str">
            <v>PROBADAS PRODUCIENDO</v>
          </cell>
          <cell r="Q7717" t="str">
            <v>PROBADAS PRODUCIENDO2012</v>
          </cell>
        </row>
        <row r="7718">
          <cell r="I7718">
            <v>0.24809302578351611</v>
          </cell>
          <cell r="J7718">
            <v>0.24809302578351611</v>
          </cell>
          <cell r="K7718">
            <v>5.6698037271384817E-2</v>
          </cell>
          <cell r="L7718">
            <v>5.6698037271384817E-2</v>
          </cell>
          <cell r="P7718" t="str">
            <v>PROBADAS PRODUCIENDO</v>
          </cell>
          <cell r="Q7718" t="str">
            <v>PROBADAS PRODUCIENDO2012</v>
          </cell>
        </row>
        <row r="7719">
          <cell r="I7719">
            <v>0.23419915840228314</v>
          </cell>
          <cell r="J7719">
            <v>0.23419915840228314</v>
          </cell>
          <cell r="K7719">
            <v>5.3523727480652539E-2</v>
          </cell>
          <cell r="L7719">
            <v>5.3523727480652539E-2</v>
          </cell>
          <cell r="P7719" t="str">
            <v>PROBADAS PRODUCIENDO</v>
          </cell>
          <cell r="Q7719" t="str">
            <v>PROBADAS PRODUCIENDO2012</v>
          </cell>
        </row>
        <row r="7720">
          <cell r="I7720">
            <v>0.23614105332341243</v>
          </cell>
          <cell r="J7720">
            <v>0.23614105332341243</v>
          </cell>
          <cell r="K7720">
            <v>5.396843503775943E-2</v>
          </cell>
          <cell r="L7720">
            <v>5.396843503775943E-2</v>
          </cell>
          <cell r="P7720" t="str">
            <v>PROBADAS PRODUCIENDO</v>
          </cell>
          <cell r="Q7720" t="str">
            <v>PROBADAS PRODUCIENDO2012</v>
          </cell>
        </row>
        <row r="7721">
          <cell r="I7721">
            <v>0.22305080890187517</v>
          </cell>
          <cell r="J7721">
            <v>0.22305080890187517</v>
          </cell>
          <cell r="K7721">
            <v>5.0977634906816512E-2</v>
          </cell>
          <cell r="L7721">
            <v>5.0977634906816512E-2</v>
          </cell>
          <cell r="P7721" t="str">
            <v>PROBADAS PRODUCIENDO</v>
          </cell>
          <cell r="Q7721" t="str">
            <v>PROBADAS PRODUCIENDO2012</v>
          </cell>
        </row>
        <row r="7722">
          <cell r="I7722">
            <v>0.22503242317576319</v>
          </cell>
          <cell r="J7722">
            <v>0.22503242317576319</v>
          </cell>
          <cell r="K7722">
            <v>5.1431392704583571E-2</v>
          </cell>
          <cell r="L7722">
            <v>5.1431392704583571E-2</v>
          </cell>
          <cell r="P7722" t="str">
            <v>PROBADAS PRODUCIENDO</v>
          </cell>
          <cell r="Q7722" t="str">
            <v>PROBADAS PRODUCIENDO2012</v>
          </cell>
        </row>
        <row r="7723">
          <cell r="I7723">
            <v>0.21968505387152043</v>
          </cell>
          <cell r="J7723">
            <v>0.21968505387152043</v>
          </cell>
          <cell r="K7723">
            <v>5.0210118970111475E-2</v>
          </cell>
          <cell r="L7723">
            <v>5.0210118970111475E-2</v>
          </cell>
          <cell r="P7723" t="str">
            <v>PROBADAS PRODUCIENDO</v>
          </cell>
          <cell r="Q7723" t="str">
            <v>PROBADAS PRODUCIENDO2012</v>
          </cell>
        </row>
        <row r="7724">
          <cell r="I7724">
            <v>0.20768451739100471</v>
          </cell>
          <cell r="J7724">
            <v>0.20768451739100471</v>
          </cell>
          <cell r="K7724">
            <v>4.7468161639455678E-2</v>
          </cell>
          <cell r="L7724">
            <v>4.7468161639455678E-2</v>
          </cell>
          <cell r="P7724" t="str">
            <v>PROBADAS PRODUCIENDO</v>
          </cell>
          <cell r="Q7724" t="str">
            <v>PROBADAS PRODUCIENDO2012</v>
          </cell>
        </row>
        <row r="7725">
          <cell r="I7725">
            <v>0.20970456914517444</v>
          </cell>
          <cell r="J7725">
            <v>0.20970456914517444</v>
          </cell>
          <cell r="K7725">
            <v>4.7930669133430928E-2</v>
          </cell>
          <cell r="L7725">
            <v>4.7930669133430928E-2</v>
          </cell>
          <cell r="P7725" t="str">
            <v>PROBADAS PRODUCIENDO</v>
          </cell>
          <cell r="Q7725" t="str">
            <v>PROBADAS PRODUCIENDO2012</v>
          </cell>
        </row>
        <row r="7726">
          <cell r="I7726">
            <v>0.19835519683149291</v>
          </cell>
          <cell r="J7726">
            <v>0.19835519683149291</v>
          </cell>
          <cell r="K7726">
            <v>4.5337412830759392E-2</v>
          </cell>
          <cell r="L7726">
            <v>4.5337412830759392E-2</v>
          </cell>
          <cell r="P7726" t="str">
            <v>PROBADAS PRODUCIENDO</v>
          </cell>
          <cell r="Q7726" t="str">
            <v>PROBADAS PRODUCIENDO2012</v>
          </cell>
        </row>
        <row r="7727">
          <cell r="I7727">
            <v>0.20038909104545202</v>
          </cell>
          <cell r="J7727">
            <v>0.20038909104545202</v>
          </cell>
          <cell r="K7727">
            <v>4.5803064247877202E-2</v>
          </cell>
          <cell r="L7727">
            <v>4.5803064247877202E-2</v>
          </cell>
          <cell r="P7727" t="str">
            <v>PROBADAS PRODUCIENDO</v>
          </cell>
          <cell r="Q7727" t="str">
            <v>PROBADAS PRODUCIENDO2012</v>
          </cell>
        </row>
        <row r="7728">
          <cell r="I7728">
            <v>0.2017301997349954</v>
          </cell>
          <cell r="J7728">
            <v>0.2017301997349954</v>
          </cell>
          <cell r="K7728">
            <v>4.6110404086368899E-2</v>
          </cell>
          <cell r="L7728">
            <v>4.6110404086368899E-2</v>
          </cell>
          <cell r="P7728" t="str">
            <v>PROBADAS PRODUCIENDO</v>
          </cell>
          <cell r="Q7728" t="str">
            <v>PROBADAS PRODUCIENDO2013</v>
          </cell>
        </row>
        <row r="7729">
          <cell r="I7729">
            <v>0.1783549668027429</v>
          </cell>
          <cell r="J7729">
            <v>0.1783549668027429</v>
          </cell>
          <cell r="K7729">
            <v>4.0768105062234411E-2</v>
          </cell>
          <cell r="L7729">
            <v>4.0768105062234411E-2</v>
          </cell>
          <cell r="P7729" t="str">
            <v>PROBADAS PRODUCIENDO</v>
          </cell>
          <cell r="Q7729" t="str">
            <v>PROBADAS PRODUCIENDO2013</v>
          </cell>
        </row>
        <row r="7730">
          <cell r="I7730">
            <v>0.19333474220525471</v>
          </cell>
          <cell r="J7730">
            <v>0.19333474220525471</v>
          </cell>
          <cell r="K7730">
            <v>4.4192878014844547E-2</v>
          </cell>
          <cell r="L7730">
            <v>4.4192878014844547E-2</v>
          </cell>
          <cell r="P7730" t="str">
            <v>PROBADAS PRODUCIENDO</v>
          </cell>
          <cell r="Q7730" t="str">
            <v>PROBADAS PRODUCIENDO2013</v>
          </cell>
        </row>
        <row r="7731">
          <cell r="I7731">
            <v>0.18309517563027927</v>
          </cell>
          <cell r="J7731">
            <v>0.18309517563027927</v>
          </cell>
          <cell r="K7731">
            <v>4.1853023233696586E-2</v>
          </cell>
          <cell r="L7731">
            <v>4.1853023233696586E-2</v>
          </cell>
          <cell r="P7731" t="str">
            <v>PROBADAS PRODUCIENDO</v>
          </cell>
          <cell r="Q7731" t="str">
            <v>PROBADAS PRODUCIENDO2013</v>
          </cell>
        </row>
        <row r="7732">
          <cell r="I7732">
            <v>0.18519399101018427</v>
          </cell>
          <cell r="J7732">
            <v>0.18519399101018427</v>
          </cell>
          <cell r="K7732">
            <v>4.2333495724075049E-2</v>
          </cell>
          <cell r="L7732">
            <v>4.2333495724075049E-2</v>
          </cell>
          <cell r="P7732" t="str">
            <v>PROBADAS PRODUCIENDO</v>
          </cell>
          <cell r="Q7732" t="str">
            <v>PROBADAS PRODUCIENDO2013</v>
          </cell>
        </row>
        <row r="7733">
          <cell r="I7733">
            <v>0.17546590085228364</v>
          </cell>
          <cell r="J7733">
            <v>0.17546590085228364</v>
          </cell>
          <cell r="K7733">
            <v>4.0110448956983631E-2</v>
          </cell>
          <cell r="L7733">
            <v>4.0110448956983631E-2</v>
          </cell>
          <cell r="P7733" t="str">
            <v>PROBADAS PRODUCIENDO</v>
          </cell>
          <cell r="Q7733" t="str">
            <v>PROBADAS PRODUCIENDO2013</v>
          </cell>
        </row>
        <row r="7734">
          <cell r="I7734">
            <v>0.17755679886996734</v>
          </cell>
          <cell r="J7734">
            <v>0.17755679886996734</v>
          </cell>
          <cell r="K7734">
            <v>4.0589098648491646E-2</v>
          </cell>
          <cell r="L7734">
            <v>4.0589098648491646E-2</v>
          </cell>
          <cell r="P7734" t="str">
            <v>PROBADAS PRODUCIENDO</v>
          </cell>
          <cell r="Q7734" t="str">
            <v>PROBADAS PRODUCIENDO2013</v>
          </cell>
        </row>
        <row r="7735">
          <cell r="I7735">
            <v>0.17385537971276666</v>
          </cell>
          <cell r="J7735">
            <v>0.17385537971276666</v>
          </cell>
          <cell r="K7735">
            <v>3.9743653320599169E-2</v>
          </cell>
          <cell r="L7735">
            <v>3.9743653320599169E-2</v>
          </cell>
          <cell r="P7735" t="str">
            <v>PROBADAS PRODUCIENDO</v>
          </cell>
          <cell r="Q7735" t="str">
            <v>PROBADAS PRODUCIENDO2013</v>
          </cell>
        </row>
        <row r="7736">
          <cell r="I7736">
            <v>0.1648308256551729</v>
          </cell>
          <cell r="J7736">
            <v>0.1648308256551729</v>
          </cell>
          <cell r="K7736">
            <v>3.7681279182341737E-2</v>
          </cell>
          <cell r="L7736">
            <v>3.7681279182341737E-2</v>
          </cell>
          <cell r="P7736" t="str">
            <v>PROBADAS PRODUCIENDO</v>
          </cell>
          <cell r="Q7736" t="str">
            <v>PROBADAS PRODUCIENDO2013</v>
          </cell>
        </row>
        <row r="7737">
          <cell r="I7737">
            <v>0.16690199933502334</v>
          </cell>
          <cell r="J7737">
            <v>0.16690199933502334</v>
          </cell>
          <cell r="K7737">
            <v>3.8155403489838272E-2</v>
          </cell>
          <cell r="L7737">
            <v>3.8155403489838272E-2</v>
          </cell>
          <cell r="P7737" t="str">
            <v>PROBADAS PRODUCIENDO</v>
          </cell>
          <cell r="Q7737" t="str">
            <v>PROBADAS PRODUCIENDO2013</v>
          </cell>
        </row>
        <row r="7738">
          <cell r="I7738">
            <v>0.15830365380655284</v>
          </cell>
          <cell r="J7738">
            <v>0.15830365380655284</v>
          </cell>
          <cell r="K7738">
            <v>3.6190368212350367E-2</v>
          </cell>
          <cell r="L7738">
            <v>3.6190368212350367E-2</v>
          </cell>
          <cell r="P7738" t="str">
            <v>PROBADAS PRODUCIENDO</v>
          </cell>
          <cell r="Q7738" t="str">
            <v>PROBADAS PRODUCIENDO2013</v>
          </cell>
        </row>
        <row r="7739">
          <cell r="I7739">
            <v>0.16035758348413207</v>
          </cell>
          <cell r="J7739">
            <v>0.16035758348413207</v>
          </cell>
          <cell r="K7739">
            <v>3.6660541352986388E-2</v>
          </cell>
          <cell r="L7739">
            <v>3.6660541352986388E-2</v>
          </cell>
          <cell r="P7739" t="str">
            <v>PROBADAS PRODUCIENDO</v>
          </cell>
          <cell r="Q7739" t="str">
            <v>PROBADAS PRODUCIENDO2013</v>
          </cell>
        </row>
        <row r="7740">
          <cell r="I7740">
            <v>0.16094525381524907</v>
          </cell>
          <cell r="J7740">
            <v>0.16094525381524907</v>
          </cell>
          <cell r="K7740">
            <v>3.6795532836181942E-2</v>
          </cell>
          <cell r="L7740">
            <v>3.6795532836181942E-2</v>
          </cell>
          <cell r="P7740" t="str">
            <v>PROBADAS PRODUCIENDO</v>
          </cell>
          <cell r="Q7740" t="str">
            <v>PROBADAS PRODUCIENDO2014</v>
          </cell>
        </row>
        <row r="7741">
          <cell r="I7741">
            <v>0.14265153691437696</v>
          </cell>
          <cell r="J7741">
            <v>0.14265153691437696</v>
          </cell>
          <cell r="K7741">
            <v>3.2613746047206973E-2</v>
          </cell>
          <cell r="L7741">
            <v>3.2613746047206973E-2</v>
          </cell>
          <cell r="P7741" t="str">
            <v>PROBADAS PRODUCIENDO</v>
          </cell>
          <cell r="Q7741" t="str">
            <v>PROBADAS PRODUCIENDO2014</v>
          </cell>
        </row>
        <row r="7742">
          <cell r="I7742">
            <v>0.15501102050125498</v>
          </cell>
          <cell r="J7742">
            <v>0.15501102050125498</v>
          </cell>
          <cell r="K7742">
            <v>3.5440012777934543E-2</v>
          </cell>
          <cell r="L7742">
            <v>3.5440012777934543E-2</v>
          </cell>
          <cell r="P7742" t="str">
            <v>PROBADAS PRODUCIENDO</v>
          </cell>
          <cell r="Q7742" t="str">
            <v>PROBADAS PRODUCIENDO2014</v>
          </cell>
        </row>
        <row r="7743">
          <cell r="I7743">
            <v>0.14716543319570546</v>
          </cell>
          <cell r="J7743">
            <v>0.14716543319570546</v>
          </cell>
          <cell r="K7743">
            <v>3.3646869134518941E-2</v>
          </cell>
          <cell r="L7743">
            <v>3.3646869134518941E-2</v>
          </cell>
          <cell r="P7743" t="str">
            <v>PROBADAS PRODUCIENDO</v>
          </cell>
          <cell r="Q7743" t="str">
            <v>PROBADAS PRODUCIENDO2014</v>
          </cell>
        </row>
        <row r="7744">
          <cell r="I7744">
            <v>0.14921417487139596</v>
          </cell>
          <cell r="J7744">
            <v>0.14921417487139596</v>
          </cell>
          <cell r="K7744">
            <v>3.4115853078968333E-2</v>
          </cell>
          <cell r="L7744">
            <v>3.4115853078968333E-2</v>
          </cell>
          <cell r="P7744" t="str">
            <v>PROBADAS PRODUCIENDO</v>
          </cell>
          <cell r="Q7744" t="str">
            <v>PROBADAS PRODUCIENDO2014</v>
          </cell>
        </row>
        <row r="7745">
          <cell r="I7745">
            <v>0.1417129639493217</v>
          </cell>
          <cell r="J7745">
            <v>0.1417129639493217</v>
          </cell>
          <cell r="K7745">
            <v>3.2401363523655927E-2</v>
          </cell>
          <cell r="L7745">
            <v>3.2401363523655927E-2</v>
          </cell>
          <cell r="P7745" t="str">
            <v>PROBADAS PRODUCIENDO</v>
          </cell>
          <cell r="Q7745" t="str">
            <v>PROBADAS PRODUCIENDO2014</v>
          </cell>
        </row>
        <row r="7746">
          <cell r="I7746">
            <v>0.14373652535020659</v>
          </cell>
          <cell r="J7746">
            <v>0.14373652535020659</v>
          </cell>
          <cell r="K7746">
            <v>3.2864585202228354E-2</v>
          </cell>
          <cell r="L7746">
            <v>3.2864585202228354E-2</v>
          </cell>
          <cell r="P7746" t="str">
            <v>PROBADAS PRODUCIENDO</v>
          </cell>
          <cell r="Q7746" t="str">
            <v>PROBADAS PRODUCIENDO2014</v>
          </cell>
        </row>
        <row r="7747">
          <cell r="I7747">
            <v>0.14106767139259724</v>
          </cell>
          <cell r="J7747">
            <v>0.14106767139259724</v>
          </cell>
          <cell r="K7747">
            <v>3.2254926907783747E-2</v>
          </cell>
          <cell r="L7747">
            <v>3.2254926907783747E-2</v>
          </cell>
          <cell r="P7747" t="str">
            <v>PROBADAS PRODUCIENDO</v>
          </cell>
          <cell r="Q7747" t="str">
            <v>PROBADAS PRODUCIENDO2014</v>
          </cell>
        </row>
        <row r="7748">
          <cell r="I7748">
            <v>0.13404538610397942</v>
          </cell>
          <cell r="J7748">
            <v>0.13404538610397942</v>
          </cell>
          <cell r="K7748">
            <v>3.0649824073297117E-2</v>
          </cell>
          <cell r="L7748">
            <v>3.0649824073297117E-2</v>
          </cell>
          <cell r="P7748" t="str">
            <v>PROBADAS PRODUCIENDO</v>
          </cell>
          <cell r="Q7748" t="str">
            <v>PROBADAS PRODUCIENDO2014</v>
          </cell>
        </row>
        <row r="7749">
          <cell r="I7749">
            <v>0.13602856823481943</v>
          </cell>
          <cell r="J7749">
            <v>0.13602856823481943</v>
          </cell>
          <cell r="K7749">
            <v>3.1103807174627539E-2</v>
          </cell>
          <cell r="L7749">
            <v>3.1103807174627539E-2</v>
          </cell>
          <cell r="P7749" t="str">
            <v>PROBADAS PRODUCIENDO</v>
          </cell>
          <cell r="Q7749" t="str">
            <v>PROBADAS PRODUCIENDO2014</v>
          </cell>
        </row>
        <row r="7750">
          <cell r="I7750">
            <v>0.12929951296465181</v>
          </cell>
          <cell r="J7750">
            <v>0.12929951296465181</v>
          </cell>
          <cell r="K7750">
            <v>2.9565679481611845E-2</v>
          </cell>
          <cell r="L7750">
            <v>2.9565679481611845E-2</v>
          </cell>
          <cell r="P7750" t="str">
            <v>PROBADAS PRODUCIENDO</v>
          </cell>
          <cell r="Q7750" t="str">
            <v>PROBADAS PRODUCIENDO2014</v>
          </cell>
        </row>
        <row r="7751">
          <cell r="I7751">
            <v>0.13125472625864029</v>
          </cell>
          <cell r="J7751">
            <v>0.13125472625864029</v>
          </cell>
          <cell r="K7751">
            <v>3.001326438220769E-2</v>
          </cell>
          <cell r="L7751">
            <v>3.001326438220769E-2</v>
          </cell>
          <cell r="P7751" t="str">
            <v>PROBADAS PRODUCIENDO</v>
          </cell>
          <cell r="Q7751" t="str">
            <v>PROBADAS PRODUCIENDO2014</v>
          </cell>
        </row>
        <row r="7752">
          <cell r="I7752">
            <v>0.13175744461277228</v>
          </cell>
          <cell r="J7752">
            <v>0.13175744461277228</v>
          </cell>
          <cell r="K7752">
            <v>3.0128741972580742E-2</v>
          </cell>
          <cell r="L7752">
            <v>3.0128741972580742E-2</v>
          </cell>
          <cell r="P7752" t="str">
            <v>PROBADAS PRODUCIENDO</v>
          </cell>
          <cell r="Q7752" t="str">
            <v>PROBADAS PRODUCIENDO2015</v>
          </cell>
        </row>
        <row r="7753">
          <cell r="I7753">
            <v>0.11701208587999536</v>
          </cell>
          <cell r="J7753">
            <v>0.11701208587999536</v>
          </cell>
          <cell r="K7753">
            <v>2.6757397097786004E-2</v>
          </cell>
          <cell r="L7753">
            <v>2.6757397097786004E-2</v>
          </cell>
          <cell r="P7753" t="str">
            <v>PROBADAS PRODUCIENDO</v>
          </cell>
          <cell r="Q7753" t="str">
            <v>PROBADAS PRODUCIENDO2015</v>
          </cell>
        </row>
        <row r="7754">
          <cell r="I7754">
            <v>0.1273967139767099</v>
          </cell>
          <cell r="J7754">
            <v>0.1273967139767099</v>
          </cell>
          <cell r="K7754">
            <v>2.9132545477457125E-2</v>
          </cell>
          <cell r="L7754">
            <v>2.9132545477457125E-2</v>
          </cell>
          <cell r="P7754" t="str">
            <v>PROBADAS PRODUCIENDO</v>
          </cell>
          <cell r="Q7754" t="str">
            <v>PROBADAS PRODUCIENDO2015</v>
          </cell>
        </row>
        <row r="7755">
          <cell r="I7755">
            <v>0.12118710584392875</v>
          </cell>
          <cell r="J7755">
            <v>0.12118710584392875</v>
          </cell>
          <cell r="K7755">
            <v>2.7713040238483269E-2</v>
          </cell>
          <cell r="L7755">
            <v>2.7713040238483269E-2</v>
          </cell>
          <cell r="P7755" t="str">
            <v>PROBADAS PRODUCIENDO</v>
          </cell>
          <cell r="Q7755" t="str">
            <v>PROBADAS PRODUCIENDO2015</v>
          </cell>
        </row>
        <row r="7756">
          <cell r="I7756">
            <v>0.12311190831389714</v>
          </cell>
          <cell r="J7756">
            <v>0.12311190831389714</v>
          </cell>
          <cell r="K7756">
            <v>2.8153677375086773E-2</v>
          </cell>
          <cell r="L7756">
            <v>2.8153677375086773E-2</v>
          </cell>
          <cell r="P7756" t="str">
            <v>PROBADAS PRODUCIENDO</v>
          </cell>
          <cell r="Q7756" t="str">
            <v>PROBADAS PRODUCIENDO2015</v>
          </cell>
        </row>
        <row r="7757">
          <cell r="I7757">
            <v>0.11714514076025831</v>
          </cell>
          <cell r="J7757">
            <v>0.11714514076025831</v>
          </cell>
          <cell r="K7757">
            <v>2.6789641158383226E-2</v>
          </cell>
          <cell r="L7757">
            <v>2.6789641158383226E-2</v>
          </cell>
          <cell r="P7757" t="str">
            <v>PROBADAS PRODUCIENDO</v>
          </cell>
          <cell r="Q7757" t="str">
            <v>PROBADAS PRODUCIENDO2015</v>
          </cell>
        </row>
        <row r="7758">
          <cell r="I7758">
            <v>0.11903969383310722</v>
          </cell>
          <cell r="J7758">
            <v>0.11903969383310722</v>
          </cell>
          <cell r="K7758">
            <v>2.7223360039026274E-2</v>
          </cell>
          <cell r="L7758">
            <v>2.7223360039026274E-2</v>
          </cell>
          <cell r="P7758" t="str">
            <v>PROBADAS PRODUCIENDO</v>
          </cell>
          <cell r="Q7758" t="str">
            <v>PROBADAS PRODUCIENDO2015</v>
          </cell>
        </row>
        <row r="7759">
          <cell r="I7759">
            <v>0.11704720156790187</v>
          </cell>
          <cell r="J7759">
            <v>0.11704720156790187</v>
          </cell>
          <cell r="K7759">
            <v>2.6768159535002618E-2</v>
          </cell>
          <cell r="L7759">
            <v>2.6768159535002618E-2</v>
          </cell>
          <cell r="P7759" t="str">
            <v>PROBADAS PRODUCIENDO</v>
          </cell>
          <cell r="Q7759" t="str">
            <v>PROBADAS PRODUCIENDO2015</v>
          </cell>
        </row>
        <row r="7760">
          <cell r="I7760">
            <v>0.11142110773017702</v>
          </cell>
          <cell r="J7760">
            <v>0.11142110773017702</v>
          </cell>
          <cell r="K7760">
            <v>2.5481940686585693E-2</v>
          </cell>
          <cell r="L7760">
            <v>2.5481940686585693E-2</v>
          </cell>
          <cell r="P7760" t="str">
            <v>PROBADAS PRODUCIENDO</v>
          </cell>
          <cell r="Q7760" t="str">
            <v>PROBADAS PRODUCIENDO2015</v>
          </cell>
        </row>
        <row r="7761">
          <cell r="I7761">
            <v>0.11326980830229948</v>
          </cell>
          <cell r="J7761">
            <v>0.11326980830229948</v>
          </cell>
          <cell r="K7761">
            <v>2.5905173304847009E-2</v>
          </cell>
          <cell r="L7761">
            <v>2.5905173304847009E-2</v>
          </cell>
          <cell r="P7761" t="str">
            <v>PROBADAS PRODUCIENDO</v>
          </cell>
          <cell r="Q7761" t="str">
            <v>PROBADAS PRODUCIENDO2015</v>
          </cell>
        </row>
        <row r="7762">
          <cell r="I7762">
            <v>0.10785406365042485</v>
          </cell>
          <cell r="J7762">
            <v>0.10785406365042485</v>
          </cell>
          <cell r="K7762">
            <v>2.4667003805142862E-2</v>
          </cell>
          <cell r="L7762">
            <v>2.4667003805142862E-2</v>
          </cell>
          <cell r="P7762" t="str">
            <v>PROBADAS PRODUCIENDO</v>
          </cell>
          <cell r="Q7762" t="str">
            <v>PROBADAS PRODUCIENDO2015</v>
          </cell>
        </row>
        <row r="7763">
          <cell r="I7763">
            <v>0.10967236673067074</v>
          </cell>
          <cell r="J7763">
            <v>0.10967236673067074</v>
          </cell>
          <cell r="K7763">
            <v>2.5083284933729456E-2</v>
          </cell>
          <cell r="L7763">
            <v>2.5083284933729456E-2</v>
          </cell>
          <cell r="P7763" t="str">
            <v>PROBADAS PRODUCIENDO</v>
          </cell>
          <cell r="Q7763" t="str">
            <v>PROBADAS PRODUCIENDO2015</v>
          </cell>
        </row>
        <row r="7764">
          <cell r="I7764">
            <v>0.1101330470307799</v>
          </cell>
          <cell r="J7764">
            <v>0.1101330470307799</v>
          </cell>
          <cell r="K7764">
            <v>2.5189085602680062E-2</v>
          </cell>
          <cell r="L7764">
            <v>2.5189085602680062E-2</v>
          </cell>
          <cell r="P7764" t="str">
            <v>PROBADAS PRODUCIENDO</v>
          </cell>
          <cell r="Q7764" t="str">
            <v>PROBADAS PRODUCIENDO2016</v>
          </cell>
        </row>
        <row r="7765">
          <cell r="I7765">
            <v>0.10143699279604514</v>
          </cell>
          <cell r="J7765">
            <v>0.10143699279604514</v>
          </cell>
          <cell r="K7765">
            <v>2.3200557497328689E-2</v>
          </cell>
          <cell r="L7765">
            <v>2.3200557497328689E-2</v>
          </cell>
          <cell r="P7765" t="str">
            <v>PROBADAS PRODUCIENDO</v>
          </cell>
          <cell r="Q7765" t="str">
            <v>PROBADAS PRODUCIENDO2016</v>
          </cell>
        </row>
        <row r="7766">
          <cell r="I7766">
            <v>0.10677175034127585</v>
          </cell>
          <cell r="J7766">
            <v>0.10677175034127585</v>
          </cell>
          <cell r="K7766">
            <v>2.442112831079438E-2</v>
          </cell>
          <cell r="L7766">
            <v>2.442112831079438E-2</v>
          </cell>
          <cell r="P7766" t="str">
            <v>PROBADAS PRODUCIENDO</v>
          </cell>
          <cell r="Q7766" t="str">
            <v>PROBADAS PRODUCIENDO2016</v>
          </cell>
        </row>
        <row r="7767">
          <cell r="I7767">
            <v>0.10173065173641416</v>
          </cell>
          <cell r="J7767">
            <v>0.10173065173641416</v>
          </cell>
          <cell r="K7767">
            <v>2.3268518964941916E-2</v>
          </cell>
          <cell r="L7767">
            <v>2.3268518964941916E-2</v>
          </cell>
          <cell r="P7767" t="str">
            <v>PROBADAS PRODUCIENDO</v>
          </cell>
          <cell r="Q7767" t="str">
            <v>PROBADAS PRODUCIENDO2016</v>
          </cell>
        </row>
        <row r="7768">
          <cell r="I7768">
            <v>0.10350975693970368</v>
          </cell>
          <cell r="J7768">
            <v>0.10350975693970368</v>
          </cell>
          <cell r="K7768">
            <v>2.3675846265012259E-2</v>
          </cell>
          <cell r="L7768">
            <v>2.3675846265012259E-2</v>
          </cell>
          <cell r="P7768" t="str">
            <v>PROBADAS PRODUCIENDO</v>
          </cell>
          <cell r="Q7768" t="str">
            <v>PROBADAS PRODUCIENDO2016</v>
          </cell>
        </row>
        <row r="7769">
          <cell r="I7769">
            <v>9.8646229439711783E-2</v>
          </cell>
          <cell r="J7769">
            <v>9.8646229439711783E-2</v>
          </cell>
          <cell r="K7769">
            <v>2.2563801155691988E-2</v>
          </cell>
          <cell r="L7769">
            <v>2.2563801155691988E-2</v>
          </cell>
          <cell r="P7769" t="str">
            <v>PROBADAS PRODUCIENDO</v>
          </cell>
          <cell r="Q7769" t="str">
            <v>PROBADAS PRODUCIENDO2016</v>
          </cell>
        </row>
        <row r="7770">
          <cell r="I7770">
            <v>0.10039499853555868</v>
          </cell>
          <cell r="J7770">
            <v>0.10039499853555868</v>
          </cell>
          <cell r="K7770">
            <v>2.2964191488157776E-2</v>
          </cell>
          <cell r="L7770">
            <v>2.2964191488157776E-2</v>
          </cell>
          <cell r="P7770" t="str">
            <v>PROBADAS PRODUCIENDO</v>
          </cell>
          <cell r="Q7770" t="str">
            <v>PROBADAS PRODUCIENDO2016</v>
          </cell>
        </row>
        <row r="7771">
          <cell r="I7771">
            <v>9.8865690690341596E-2</v>
          </cell>
          <cell r="J7771">
            <v>9.8865690690341596E-2</v>
          </cell>
          <cell r="K7771">
            <v>2.2614773276722483E-2</v>
          </cell>
          <cell r="L7771">
            <v>2.2614773276722483E-2</v>
          </cell>
          <cell r="P7771" t="str">
            <v>PROBADAS PRODUCIENDO</v>
          </cell>
          <cell r="Q7771" t="str">
            <v>PROBADAS PRODUCIENDO2016</v>
          </cell>
        </row>
        <row r="7772">
          <cell r="I7772">
            <v>9.4253042589228425E-2</v>
          </cell>
          <cell r="J7772">
            <v>9.4253042589228425E-2</v>
          </cell>
          <cell r="K7772">
            <v>2.1560040058291045E-2</v>
          </cell>
          <cell r="L7772">
            <v>2.1560040058291045E-2</v>
          </cell>
          <cell r="P7772" t="str">
            <v>PROBADAS PRODUCIENDO</v>
          </cell>
          <cell r="Q7772" t="str">
            <v>PROBADAS PRODUCIENDO2016</v>
          </cell>
        </row>
        <row r="7773">
          <cell r="I7773">
            <v>9.5956687021921366E-2</v>
          </cell>
          <cell r="J7773">
            <v>9.5956687021921366E-2</v>
          </cell>
          <cell r="K7773">
            <v>2.1950111866568603E-2</v>
          </cell>
          <cell r="L7773">
            <v>2.1950111866568603E-2</v>
          </cell>
          <cell r="P7773" t="str">
            <v>PROBADAS PRODUCIENDO</v>
          </cell>
          <cell r="Q7773" t="str">
            <v>PROBADAS PRODUCIENDO2016</v>
          </cell>
        </row>
        <row r="7774">
          <cell r="I7774">
            <v>9.1500013296616708E-2</v>
          </cell>
          <cell r="J7774">
            <v>9.1500013296616708E-2</v>
          </cell>
          <cell r="K7774">
            <v>2.0931010780136896E-2</v>
          </cell>
          <cell r="L7774">
            <v>2.0931010780136896E-2</v>
          </cell>
          <cell r="P7774" t="str">
            <v>PROBADAS PRODUCIENDO</v>
          </cell>
          <cell r="Q7774" t="str">
            <v>PROBADAS PRODUCIENDO2016</v>
          </cell>
        </row>
        <row r="7775">
          <cell r="I7775">
            <v>9.3174211107525329E-2</v>
          </cell>
          <cell r="J7775">
            <v>9.3174211107525329E-2</v>
          </cell>
          <cell r="K7775">
            <v>2.1314349186481785E-2</v>
          </cell>
          <cell r="L7775">
            <v>2.1314349186481785E-2</v>
          </cell>
          <cell r="P7775" t="str">
            <v>PROBADAS PRODUCIENDO</v>
          </cell>
          <cell r="Q7775" t="str">
            <v>PROBADAS PRODUCIENDO2016</v>
          </cell>
        </row>
        <row r="7776">
          <cell r="I7776">
            <v>9.3497771263063259E-2</v>
          </cell>
          <cell r="J7776">
            <v>9.3497771263063259E-2</v>
          </cell>
          <cell r="K7776">
            <v>2.1388738073495082E-2</v>
          </cell>
          <cell r="L7776">
            <v>2.1388738073495082E-2</v>
          </cell>
          <cell r="P7776" t="str">
            <v>PROBADAS PRODUCIENDO</v>
          </cell>
          <cell r="Q7776" t="str">
            <v>PROBADAS PRODUCIENDO2017</v>
          </cell>
        </row>
        <row r="7777">
          <cell r="I7777">
            <v>8.3277553799120024E-2</v>
          </cell>
          <cell r="J7777">
            <v>8.3277553799120024E-2</v>
          </cell>
          <cell r="K7777">
            <v>1.9051061154986049E-2</v>
          </cell>
          <cell r="L7777">
            <v>1.9051061154986049E-2</v>
          </cell>
          <cell r="P7777" t="str">
            <v>PROBADAS PRODUCIENDO</v>
          </cell>
          <cell r="Q7777" t="str">
            <v>PROBADAS PRODUCIENDO2017</v>
          </cell>
        </row>
        <row r="7778">
          <cell r="I7778">
            <v>9.0929799280876286E-2</v>
          </cell>
          <cell r="J7778">
            <v>9.0929799280876286E-2</v>
          </cell>
          <cell r="K7778">
            <v>2.0801972032850464E-2</v>
          </cell>
          <cell r="L7778">
            <v>2.0801972032850464E-2</v>
          </cell>
          <cell r="P7778" t="str">
            <v>PROBADAS PRODUCIENDO</v>
          </cell>
          <cell r="Q7778" t="str">
            <v>PROBADAS PRODUCIENDO2017</v>
          </cell>
        </row>
        <row r="7779">
          <cell r="I7779">
            <v>8.6751769443181137E-2</v>
          </cell>
          <cell r="J7779">
            <v>8.6751769443181137E-2</v>
          </cell>
          <cell r="K7779">
            <v>1.9846510986362347E-2</v>
          </cell>
          <cell r="L7779">
            <v>1.9846510986362347E-2</v>
          </cell>
          <cell r="P7779" t="str">
            <v>PROBADAS PRODUCIENDO</v>
          </cell>
          <cell r="Q7779" t="str">
            <v>PROBADAS PRODUCIENDO2017</v>
          </cell>
        </row>
        <row r="7780">
          <cell r="I7780">
            <v>8.8384438494993806E-2</v>
          </cell>
          <cell r="J7780">
            <v>8.8384438494993806E-2</v>
          </cell>
          <cell r="K7780">
            <v>2.0220362740569243E-2</v>
          </cell>
          <cell r="L7780">
            <v>2.0220362740569243E-2</v>
          </cell>
          <cell r="P7780" t="str">
            <v>PROBADAS PRODUCIENDO</v>
          </cell>
          <cell r="Q7780" t="str">
            <v>PROBADAS PRODUCIENDO2017</v>
          </cell>
        </row>
        <row r="7781">
          <cell r="I7781">
            <v>8.4340240105504199E-2</v>
          </cell>
          <cell r="J7781">
            <v>8.4340240105504199E-2</v>
          </cell>
          <cell r="K7781">
            <v>1.9295477021231276E-2</v>
          </cell>
          <cell r="L7781">
            <v>1.9295477021231276E-2</v>
          </cell>
          <cell r="P7781" t="str">
            <v>PROBADAS PRODUCIENDO</v>
          </cell>
          <cell r="Q7781" t="str">
            <v>PROBADAS PRODUCIENDO2017</v>
          </cell>
        </row>
        <row r="7782">
          <cell r="I7782">
            <v>8.5944478105264066E-2</v>
          </cell>
          <cell r="J7782">
            <v>8.5944478105264066E-2</v>
          </cell>
          <cell r="K7782">
            <v>1.9662827678264778E-2</v>
          </cell>
          <cell r="L7782">
            <v>1.9662827678264778E-2</v>
          </cell>
          <cell r="P7782" t="str">
            <v>PROBADAS PRODUCIENDO</v>
          </cell>
          <cell r="Q7782" t="str">
            <v>PROBADAS PRODUCIENDO2017</v>
          </cell>
        </row>
        <row r="7783">
          <cell r="I7783">
            <v>8.474303615773221E-2</v>
          </cell>
          <cell r="J7783">
            <v>8.474303615773221E-2</v>
          </cell>
          <cell r="K7783">
            <v>1.9388292618385136E-2</v>
          </cell>
          <cell r="L7783">
            <v>1.9388292618385136E-2</v>
          </cell>
          <cell r="P7783" t="str">
            <v>PROBADAS PRODUCIENDO</v>
          </cell>
          <cell r="Q7783" t="str">
            <v>PROBADAS PRODUCIENDO2017</v>
          </cell>
        </row>
        <row r="7784">
          <cell r="I7784">
            <v>8.0889026751053236E-2</v>
          </cell>
          <cell r="J7784">
            <v>8.0889026751053236E-2</v>
          </cell>
          <cell r="K7784">
            <v>1.8506858629277107E-2</v>
          </cell>
          <cell r="L7784">
            <v>1.8506858629277107E-2</v>
          </cell>
          <cell r="P7784" t="str">
            <v>PROBADAS PRODUCIENDO</v>
          </cell>
          <cell r="Q7784" t="str">
            <v>PROBADAS PRODUCIENDO2017</v>
          </cell>
        </row>
        <row r="7785">
          <cell r="I7785">
            <v>8.2451308179662328E-2</v>
          </cell>
          <cell r="J7785">
            <v>8.2451308179662328E-2</v>
          </cell>
          <cell r="K7785">
            <v>1.8864615416811722E-2</v>
          </cell>
          <cell r="L7785">
            <v>1.8864615416811722E-2</v>
          </cell>
          <cell r="P7785" t="str">
            <v>PROBADAS PRODUCIENDO</v>
          </cell>
          <cell r="Q7785" t="str">
            <v>PROBADAS PRODUCIENDO2017</v>
          </cell>
        </row>
        <row r="7786">
          <cell r="I7786">
            <v>7.8716214862488004E-2</v>
          </cell>
          <cell r="J7786">
            <v>7.8716214862488004E-2</v>
          </cell>
          <cell r="K7786">
            <v>1.8010350274304063E-2</v>
          </cell>
          <cell r="L7786">
            <v>1.8010350274304063E-2</v>
          </cell>
          <cell r="P7786" t="str">
            <v>PROBADAS PRODUCIENDO</v>
          </cell>
          <cell r="Q7786" t="str">
            <v>PROBADAS PRODUCIENDO2017</v>
          </cell>
        </row>
        <row r="7787">
          <cell r="I7787">
            <v>8.0251302636381291E-2</v>
          </cell>
          <cell r="J7787">
            <v>8.0251302636381291E-2</v>
          </cell>
          <cell r="K7787">
            <v>1.8361888896552471E-2</v>
          </cell>
          <cell r="L7787">
            <v>1.8361888896552471E-2</v>
          </cell>
          <cell r="P7787" t="str">
            <v>PROBADAS PRODUCIENDO</v>
          </cell>
          <cell r="Q7787" t="str">
            <v>PROBADAS PRODUCIENDO2017</v>
          </cell>
        </row>
        <row r="7788">
          <cell r="I7788">
            <v>7.5287172383121145E-2</v>
          </cell>
          <cell r="J7788">
            <v>7.5287172383121145E-2</v>
          </cell>
          <cell r="K7788">
            <v>1.722636158342207E-2</v>
          </cell>
          <cell r="L7788">
            <v>1.722636158342207E-2</v>
          </cell>
          <cell r="P7788" t="str">
            <v>PROBADAS PRODUCIENDO</v>
          </cell>
          <cell r="Q7788" t="str">
            <v>PROBADAS PRODUCIENDO2018</v>
          </cell>
        </row>
        <row r="7789">
          <cell r="I7789">
            <v>1.7476806558484628</v>
          </cell>
          <cell r="J7789">
            <v>1.7476806558484628</v>
          </cell>
          <cell r="K7789">
            <v>0.23415521549493779</v>
          </cell>
          <cell r="L7789">
            <v>0.23415521549493779</v>
          </cell>
          <cell r="P7789" t="str">
            <v>PROBADAS PRODUCIENDO</v>
          </cell>
          <cell r="Q7789" t="str">
            <v>PROBADAS PRODUCIENDO2012</v>
          </cell>
        </row>
        <row r="7790">
          <cell r="I7790">
            <v>1.6115212272670825</v>
          </cell>
          <cell r="J7790">
            <v>1.6115212272670825</v>
          </cell>
          <cell r="K7790">
            <v>0.21591250036591869</v>
          </cell>
          <cell r="L7790">
            <v>0.21591250036591869</v>
          </cell>
          <cell r="P7790" t="str">
            <v>PROBADAS PRODUCIENDO</v>
          </cell>
          <cell r="Q7790" t="str">
            <v>PROBADAS PRODUCIENDO2012</v>
          </cell>
        </row>
        <row r="7791">
          <cell r="I7791">
            <v>1.6980027010612104</v>
          </cell>
          <cell r="J7791">
            <v>1.6980027010612104</v>
          </cell>
          <cell r="K7791">
            <v>0.22749933578966652</v>
          </cell>
          <cell r="L7791">
            <v>0.22749933578966652</v>
          </cell>
          <cell r="P7791" t="str">
            <v>PROBADAS PRODUCIENDO</v>
          </cell>
          <cell r="Q7791" t="str">
            <v>PROBADAS PRODUCIENDO2012</v>
          </cell>
        </row>
        <row r="7792">
          <cell r="I7792">
            <v>1.6193154786313302</v>
          </cell>
          <cell r="J7792">
            <v>1.6193154786313302</v>
          </cell>
          <cell r="K7792">
            <v>0.21695677845053887</v>
          </cell>
          <cell r="L7792">
            <v>0.21695677845053887</v>
          </cell>
          <cell r="P7792" t="str">
            <v>PROBADAS PRODUCIENDO</v>
          </cell>
          <cell r="Q7792" t="str">
            <v>PROBADAS PRODUCIENDO2012</v>
          </cell>
        </row>
        <row r="7793">
          <cell r="I7793">
            <v>1.6489441483811178</v>
          </cell>
          <cell r="J7793">
            <v>1.6489441483811178</v>
          </cell>
          <cell r="K7793">
            <v>0.22092644391938379</v>
          </cell>
          <cell r="L7793">
            <v>0.22092644391938379</v>
          </cell>
          <cell r="P7793" t="str">
            <v>PROBADAS PRODUCIENDO</v>
          </cell>
          <cell r="Q7793" t="str">
            <v>PROBADAS PRODUCIENDO2012</v>
          </cell>
        </row>
        <row r="7794">
          <cell r="I7794">
            <v>1.57253035063099</v>
          </cell>
          <cell r="J7794">
            <v>1.57253035063099</v>
          </cell>
          <cell r="K7794">
            <v>0.21068848126923287</v>
          </cell>
          <cell r="L7794">
            <v>0.21068848126923287</v>
          </cell>
          <cell r="P7794" t="str">
            <v>PROBADAS PRODUCIENDO</v>
          </cell>
          <cell r="Q7794" t="str">
            <v>PROBADAS PRODUCIENDO2012</v>
          </cell>
        </row>
        <row r="7795">
          <cell r="I7795">
            <v>1.6013029913209584</v>
          </cell>
          <cell r="J7795">
            <v>1.6013029913209584</v>
          </cell>
          <cell r="K7795">
            <v>0.21454345549382722</v>
          </cell>
          <cell r="L7795">
            <v>0.21454345549382722</v>
          </cell>
          <cell r="P7795" t="str">
            <v>PROBADAS PRODUCIENDO</v>
          </cell>
          <cell r="Q7795" t="str">
            <v>PROBADAS PRODUCIENDO2012</v>
          </cell>
        </row>
        <row r="7796">
          <cell r="I7796">
            <v>1.5776219324350824</v>
          </cell>
          <cell r="J7796">
            <v>1.5776219324350824</v>
          </cell>
          <cell r="K7796">
            <v>0.21137065419971515</v>
          </cell>
          <cell r="L7796">
            <v>0.21137065419971515</v>
          </cell>
          <cell r="P7796" t="str">
            <v>PROBADAS PRODUCIENDO</v>
          </cell>
          <cell r="Q7796" t="str">
            <v>PROBADAS PRODUCIENDO2012</v>
          </cell>
        </row>
        <row r="7797">
          <cell r="I7797">
            <v>1.504513280823323</v>
          </cell>
          <cell r="J7797">
            <v>1.504513280823323</v>
          </cell>
          <cell r="K7797">
            <v>0.20157551684701328</v>
          </cell>
          <cell r="L7797">
            <v>0.20157551684701328</v>
          </cell>
          <cell r="P7797" t="str">
            <v>PROBADAS PRODUCIENDO</v>
          </cell>
          <cell r="Q7797" t="str">
            <v>PROBADAS PRODUCIENDO2012</v>
          </cell>
        </row>
        <row r="7798">
          <cell r="I7798">
            <v>1.5320414109004601</v>
          </cell>
          <cell r="J7798">
            <v>1.5320414109004601</v>
          </cell>
          <cell r="K7798">
            <v>0.20526375085521964</v>
          </cell>
          <cell r="L7798">
            <v>0.20526375085521964</v>
          </cell>
          <cell r="P7798" t="str">
            <v>PROBADAS PRODUCIENDO</v>
          </cell>
          <cell r="Q7798" t="str">
            <v>PROBADAS PRODUCIENDO2012</v>
          </cell>
        </row>
        <row r="7799">
          <cell r="I7799">
            <v>1.4610450083647222</v>
          </cell>
          <cell r="J7799">
            <v>1.4610450083647222</v>
          </cell>
          <cell r="K7799">
            <v>0.19575161379546005</v>
          </cell>
          <cell r="L7799">
            <v>0.19575161379546005</v>
          </cell>
          <cell r="P7799" t="str">
            <v>PROBADAS PRODUCIENDO</v>
          </cell>
          <cell r="Q7799" t="str">
            <v>PROBADAS PRODUCIENDO2012</v>
          </cell>
        </row>
        <row r="7800">
          <cell r="I7800">
            <v>1.4877777979994273</v>
          </cell>
          <cell r="J7800">
            <v>1.4877777979994273</v>
          </cell>
          <cell r="K7800">
            <v>0.19933328765375216</v>
          </cell>
          <cell r="L7800">
            <v>0.19933328765375216</v>
          </cell>
          <cell r="P7800" t="str">
            <v>PROBADAS PRODUCIENDO</v>
          </cell>
          <cell r="Q7800" t="str">
            <v>PROBADAS PRODUCIENDO2012</v>
          </cell>
        </row>
        <row r="7801">
          <cell r="I7801">
            <v>1.5094674710957423</v>
          </cell>
          <cell r="J7801">
            <v>1.5094674710957423</v>
          </cell>
          <cell r="K7801">
            <v>0.20223928198451666</v>
          </cell>
          <cell r="L7801">
            <v>0.20223928198451666</v>
          </cell>
          <cell r="P7801" t="str">
            <v>PROBADAS PRODUCIENDO</v>
          </cell>
          <cell r="Q7801" t="str">
            <v>PROBADAS PRODUCIENDO2013</v>
          </cell>
        </row>
        <row r="7802">
          <cell r="I7802">
            <v>1.3441937415595824</v>
          </cell>
          <cell r="J7802">
            <v>1.3441937415595824</v>
          </cell>
          <cell r="K7802">
            <v>0.18009581680071068</v>
          </cell>
          <cell r="L7802">
            <v>0.18009581680071068</v>
          </cell>
          <cell r="P7802" t="str">
            <v>PROBADAS PRODUCIENDO</v>
          </cell>
          <cell r="Q7802" t="str">
            <v>PROBADAS PRODUCIENDO2013</v>
          </cell>
        </row>
        <row r="7803">
          <cell r="I7803">
            <v>1.4672657643709446</v>
          </cell>
          <cell r="J7803">
            <v>1.4672657643709446</v>
          </cell>
          <cell r="K7803">
            <v>0.19658507410658957</v>
          </cell>
          <cell r="L7803">
            <v>0.19658507410658957</v>
          </cell>
          <cell r="P7803" t="str">
            <v>PROBADAS PRODUCIENDO</v>
          </cell>
          <cell r="Q7803" t="str">
            <v>PROBADAS PRODUCIENDO2013</v>
          </cell>
        </row>
        <row r="7804">
          <cell r="I7804">
            <v>1.3992711330947072</v>
          </cell>
          <cell r="J7804">
            <v>1.3992711330947072</v>
          </cell>
          <cell r="K7804">
            <v>0.18747511601115208</v>
          </cell>
          <cell r="L7804">
            <v>0.18747511601115208</v>
          </cell>
          <cell r="P7804" t="str">
            <v>PROBADAS PRODUCIENDO</v>
          </cell>
          <cell r="Q7804" t="str">
            <v>PROBADAS PRODUCIENDO2013</v>
          </cell>
        </row>
        <row r="7805">
          <cell r="I7805">
            <v>1.4248736440568293</v>
          </cell>
          <cell r="J7805">
            <v>1.4248736440568293</v>
          </cell>
          <cell r="K7805">
            <v>0.19090535451123822</v>
          </cell>
          <cell r="L7805">
            <v>0.19090535451123822</v>
          </cell>
          <cell r="P7805" t="str">
            <v>PROBADAS PRODUCIENDO</v>
          </cell>
          <cell r="Q7805" t="str">
            <v>PROBADAS PRODUCIENDO2013</v>
          </cell>
        </row>
        <row r="7806">
          <cell r="I7806">
            <v>1.3588435080068761</v>
          </cell>
          <cell r="J7806">
            <v>1.3588435080068761</v>
          </cell>
          <cell r="K7806">
            <v>0.18205860056669065</v>
          </cell>
          <cell r="L7806">
            <v>0.18205860056669065</v>
          </cell>
          <cell r="P7806" t="str">
            <v>PROBADAS PRODUCIENDO</v>
          </cell>
          <cell r="Q7806" t="str">
            <v>PROBADAS PRODUCIENDO2013</v>
          </cell>
        </row>
        <row r="7807">
          <cell r="I7807">
            <v>1.3837063133537302</v>
          </cell>
          <cell r="J7807">
            <v>1.3837063133537302</v>
          </cell>
          <cell r="K7807">
            <v>0.18538973290160513</v>
          </cell>
          <cell r="L7807">
            <v>0.18538973290160513</v>
          </cell>
          <cell r="P7807" t="str">
            <v>PROBADAS PRODUCIENDO</v>
          </cell>
          <cell r="Q7807" t="str">
            <v>PROBADAS PRODUCIENDO2013</v>
          </cell>
        </row>
        <row r="7808">
          <cell r="I7808">
            <v>1.3632432087040054</v>
          </cell>
          <cell r="J7808">
            <v>1.3632432087040054</v>
          </cell>
          <cell r="K7808">
            <v>0.18264807488592735</v>
          </cell>
          <cell r="L7808">
            <v>0.18264807488592735</v>
          </cell>
          <cell r="P7808" t="str">
            <v>PROBADAS PRODUCIENDO</v>
          </cell>
          <cell r="Q7808" t="str">
            <v>PROBADAS PRODUCIENDO2013</v>
          </cell>
        </row>
        <row r="7809">
          <cell r="I7809">
            <v>1.3000690915355282</v>
          </cell>
          <cell r="J7809">
            <v>1.3000690915355282</v>
          </cell>
          <cell r="K7809">
            <v>0.17418397192193041</v>
          </cell>
          <cell r="L7809">
            <v>0.17418397192193041</v>
          </cell>
          <cell r="P7809" t="str">
            <v>PROBADAS PRODUCIENDO</v>
          </cell>
          <cell r="Q7809" t="str">
            <v>PROBADAS PRODUCIENDO2013</v>
          </cell>
        </row>
        <row r="7810">
          <cell r="I7810">
            <v>1.3238564994083717</v>
          </cell>
          <cell r="J7810">
            <v>1.3238564994083717</v>
          </cell>
          <cell r="K7810">
            <v>0.17737102191180829</v>
          </cell>
          <cell r="L7810">
            <v>0.17737102191180829</v>
          </cell>
          <cell r="P7810" t="str">
            <v>PROBADAS PRODUCIENDO</v>
          </cell>
          <cell r="Q7810" t="str">
            <v>PROBADAS PRODUCIENDO2013</v>
          </cell>
        </row>
        <row r="7811">
          <cell r="I7811">
            <v>1.2625076035738163</v>
          </cell>
          <cell r="J7811">
            <v>1.2625076035738163</v>
          </cell>
          <cell r="K7811">
            <v>0.1691514631060019</v>
          </cell>
          <cell r="L7811">
            <v>0.1691514631060019</v>
          </cell>
          <cell r="P7811" t="str">
            <v>PROBADAS PRODUCIENDO</v>
          </cell>
          <cell r="Q7811" t="str">
            <v>PROBADAS PRODUCIENDO2013</v>
          </cell>
        </row>
        <row r="7812">
          <cell r="I7812">
            <v>1.2856077476387322</v>
          </cell>
          <cell r="J7812">
            <v>1.2856077476387322</v>
          </cell>
          <cell r="K7812">
            <v>0.1722464331128985</v>
          </cell>
          <cell r="L7812">
            <v>0.1722464331128985</v>
          </cell>
          <cell r="P7812" t="str">
            <v>PROBADAS PRODUCIENDO</v>
          </cell>
          <cell r="Q7812" t="str">
            <v>PROBADAS PRODUCIENDO2013</v>
          </cell>
        </row>
        <row r="7813">
          <cell r="I7813">
            <v>1.2969510785334417</v>
          </cell>
          <cell r="J7813">
            <v>1.2969510785334417</v>
          </cell>
          <cell r="K7813">
            <v>0.17376621882500373</v>
          </cell>
          <cell r="L7813">
            <v>0.17376621882500373</v>
          </cell>
          <cell r="P7813" t="str">
            <v>PROBADAS PRODUCIENDO</v>
          </cell>
          <cell r="Q7813" t="str">
            <v>PROBADAS PRODUCIENDO2014</v>
          </cell>
        </row>
        <row r="7814">
          <cell r="I7814">
            <v>1.1549460695619496</v>
          </cell>
          <cell r="J7814">
            <v>1.1549460695619496</v>
          </cell>
          <cell r="K7814">
            <v>0.15474030962024829</v>
          </cell>
          <cell r="L7814">
            <v>0.15474030962024829</v>
          </cell>
          <cell r="P7814" t="str">
            <v>PROBADAS PRODUCIENDO</v>
          </cell>
          <cell r="Q7814" t="str">
            <v>PROBADAS PRODUCIENDO2014</v>
          </cell>
        </row>
        <row r="7815">
          <cell r="I7815">
            <v>1.2606909072473897</v>
          </cell>
          <cell r="J7815">
            <v>1.2606909072473897</v>
          </cell>
          <cell r="K7815">
            <v>0.16890806113300424</v>
          </cell>
          <cell r="L7815">
            <v>0.16890806113300424</v>
          </cell>
          <cell r="P7815" t="str">
            <v>PROBADAS PRODUCIENDO</v>
          </cell>
          <cell r="Q7815" t="str">
            <v>PROBADAS PRODUCIENDO2014</v>
          </cell>
        </row>
        <row r="7816">
          <cell r="I7816">
            <v>1.2022691710676903</v>
          </cell>
          <cell r="J7816">
            <v>1.2022691710676903</v>
          </cell>
          <cell r="K7816">
            <v>0.16108068478769322</v>
          </cell>
          <cell r="L7816">
            <v>0.16108068478769322</v>
          </cell>
          <cell r="P7816" t="str">
            <v>PROBADAS PRODUCIENDO</v>
          </cell>
          <cell r="Q7816" t="str">
            <v>PROBADAS PRODUCIENDO2014</v>
          </cell>
        </row>
        <row r="7817">
          <cell r="I7817">
            <v>1.2242671305079067</v>
          </cell>
          <cell r="J7817">
            <v>1.2242671305079067</v>
          </cell>
          <cell r="K7817">
            <v>0.16402798349237108</v>
          </cell>
          <cell r="L7817">
            <v>0.16402798349237108</v>
          </cell>
          <cell r="P7817" t="str">
            <v>PROBADAS PRODUCIENDO</v>
          </cell>
          <cell r="Q7817" t="str">
            <v>PROBADAS PRODUCIENDO2014</v>
          </cell>
        </row>
        <row r="7818">
          <cell r="I7818">
            <v>1.1675333102662804</v>
          </cell>
          <cell r="J7818">
            <v>1.1675333102662804</v>
          </cell>
          <cell r="K7818">
            <v>0.15642675505279691</v>
          </cell>
          <cell r="L7818">
            <v>0.15642675505279691</v>
          </cell>
          <cell r="P7818" t="str">
            <v>PROBADAS PRODUCIENDO</v>
          </cell>
          <cell r="Q7818" t="str">
            <v>PROBADAS PRODUCIENDO2014</v>
          </cell>
        </row>
        <row r="7819">
          <cell r="I7819">
            <v>1.1888957064937309</v>
          </cell>
          <cell r="J7819">
            <v>1.1888957064937309</v>
          </cell>
          <cell r="K7819">
            <v>0.1592889006486686</v>
          </cell>
          <cell r="L7819">
            <v>0.1592889006486686</v>
          </cell>
          <cell r="P7819" t="str">
            <v>PROBADAS PRODUCIENDO</v>
          </cell>
          <cell r="Q7819" t="str">
            <v>PROBADAS PRODUCIENDO2014</v>
          </cell>
        </row>
        <row r="7820">
          <cell r="I7820">
            <v>1.1713135815697038</v>
          </cell>
          <cell r="J7820">
            <v>1.1713135815697038</v>
          </cell>
          <cell r="K7820">
            <v>0.1569332378811788</v>
          </cell>
          <cell r="L7820">
            <v>0.1569332378811788</v>
          </cell>
          <cell r="P7820" t="str">
            <v>PROBADAS PRODUCIENDO</v>
          </cell>
          <cell r="Q7820" t="str">
            <v>PROBADAS PRODUCIENDO2014</v>
          </cell>
        </row>
        <row r="7821">
          <cell r="I7821">
            <v>1.1170336842111652</v>
          </cell>
          <cell r="J7821">
            <v>1.1170336842111652</v>
          </cell>
          <cell r="K7821">
            <v>0.14966078737913824</v>
          </cell>
          <cell r="L7821">
            <v>0.14966078737913824</v>
          </cell>
          <cell r="P7821" t="str">
            <v>PROBADAS PRODUCIENDO</v>
          </cell>
          <cell r="Q7821" t="str">
            <v>PROBADAS PRODUCIENDO2014</v>
          </cell>
        </row>
        <row r="7822">
          <cell r="I7822">
            <v>1.1374720870830264</v>
          </cell>
          <cell r="J7822">
            <v>1.1374720870830264</v>
          </cell>
          <cell r="K7822">
            <v>0.15239913583703177</v>
          </cell>
          <cell r="L7822">
            <v>0.15239913583703177</v>
          </cell>
          <cell r="P7822" t="str">
            <v>PROBADAS PRODUCIENDO</v>
          </cell>
          <cell r="Q7822" t="str">
            <v>PROBADAS PRODUCIENDO2014</v>
          </cell>
        </row>
        <row r="7823">
          <cell r="I7823">
            <v>1.0847604400001705</v>
          </cell>
          <cell r="J7823">
            <v>1.0847604400001705</v>
          </cell>
          <cell r="K7823">
            <v>0.14533680036946484</v>
          </cell>
          <cell r="L7823">
            <v>0.14533680036946484</v>
          </cell>
          <cell r="P7823" t="str">
            <v>PROBADAS PRODUCIENDO</v>
          </cell>
          <cell r="Q7823" t="str">
            <v>PROBADAS PRODUCIENDO2014</v>
          </cell>
        </row>
        <row r="7824">
          <cell r="I7824">
            <v>1.1046083382377465</v>
          </cell>
          <cell r="J7824">
            <v>1.1046083382377465</v>
          </cell>
          <cell r="K7824">
            <v>0.1479960326916793</v>
          </cell>
          <cell r="L7824">
            <v>0.1479960326916793</v>
          </cell>
          <cell r="P7824" t="str">
            <v>PROBADAS PRODUCIENDO</v>
          </cell>
          <cell r="Q7824" t="str">
            <v>PROBADAS PRODUCIENDO2014</v>
          </cell>
        </row>
        <row r="7825">
          <cell r="I7825">
            <v>1.1121868631828953</v>
          </cell>
          <cell r="J7825">
            <v>1.1121868631828953</v>
          </cell>
          <cell r="K7825">
            <v>0.14901140763201903</v>
          </cell>
          <cell r="L7825">
            <v>0.14901140763201903</v>
          </cell>
          <cell r="P7825" t="str">
            <v>PROBADAS PRODUCIENDO</v>
          </cell>
          <cell r="Q7825" t="str">
            <v>PROBADAS PRODUCIENDO2015</v>
          </cell>
        </row>
        <row r="7826">
          <cell r="I7826">
            <v>0.99041194961956658</v>
          </cell>
          <cell r="J7826">
            <v>0.99041194961956658</v>
          </cell>
          <cell r="K7826">
            <v>0.13269593773660179</v>
          </cell>
          <cell r="L7826">
            <v>0.13269593773660179</v>
          </cell>
          <cell r="P7826" t="str">
            <v>PROBADAS PRODUCIENDO</v>
          </cell>
          <cell r="Q7826" t="str">
            <v>PROBADAS PRODUCIENDO2015</v>
          </cell>
        </row>
        <row r="7827">
          <cell r="I7827">
            <v>1.0810923316862304</v>
          </cell>
          <cell r="J7827">
            <v>1.0810923316862304</v>
          </cell>
          <cell r="K7827">
            <v>0.14484534520010356</v>
          </cell>
          <cell r="L7827">
            <v>0.14484534520010356</v>
          </cell>
          <cell r="P7827" t="str">
            <v>PROBADAS PRODUCIENDO</v>
          </cell>
          <cell r="Q7827" t="str">
            <v>PROBADAS PRODUCIENDO2015</v>
          </cell>
        </row>
        <row r="7828">
          <cell r="I7828">
            <v>1.0309933814799173</v>
          </cell>
          <cell r="J7828">
            <v>1.0309933814799173</v>
          </cell>
          <cell r="K7828">
            <v>0.13813306029703915</v>
          </cell>
          <cell r="L7828">
            <v>0.13813306029703915</v>
          </cell>
          <cell r="P7828" t="str">
            <v>PROBADAS PRODUCIENDO</v>
          </cell>
          <cell r="Q7828" t="str">
            <v>PROBADAS PRODUCIENDO2015</v>
          </cell>
        </row>
        <row r="7829">
          <cell r="I7829">
            <v>1.049857502040267</v>
          </cell>
          <cell r="J7829">
            <v>1.049857502040267</v>
          </cell>
          <cell r="K7829">
            <v>0.14066048554498112</v>
          </cell>
          <cell r="L7829">
            <v>0.14066048554498112</v>
          </cell>
          <cell r="P7829" t="str">
            <v>PROBADAS PRODUCIENDO</v>
          </cell>
          <cell r="Q7829" t="str">
            <v>PROBADAS PRODUCIENDO2015</v>
          </cell>
        </row>
        <row r="7830">
          <cell r="I7830">
            <v>1.0012060065325679</v>
          </cell>
          <cell r="J7830">
            <v>1.0012060065325679</v>
          </cell>
          <cell r="K7830">
            <v>0.13414213141853704</v>
          </cell>
          <cell r="L7830">
            <v>0.13414213141853704</v>
          </cell>
          <cell r="P7830" t="str">
            <v>PROBADAS PRODUCIENDO</v>
          </cell>
          <cell r="Q7830" t="str">
            <v>PROBADAS PRODUCIENDO2015</v>
          </cell>
        </row>
        <row r="7831">
          <cell r="I7831">
            <v>1.0195251064921074</v>
          </cell>
          <cell r="J7831">
            <v>1.0195251064921074</v>
          </cell>
          <cell r="K7831">
            <v>0.1365965345066211</v>
          </cell>
          <cell r="L7831">
            <v>0.1365965345066211</v>
          </cell>
          <cell r="P7831" t="str">
            <v>PROBADAS PRODUCIENDO</v>
          </cell>
          <cell r="Q7831" t="str">
            <v>PROBADAS PRODUCIENDO2015</v>
          </cell>
        </row>
        <row r="7832">
          <cell r="I7832">
            <v>1.0044477387401474</v>
          </cell>
          <cell r="J7832">
            <v>1.0044477387401474</v>
          </cell>
          <cell r="K7832">
            <v>0.13457646048266123</v>
          </cell>
          <cell r="L7832">
            <v>0.13457646048266123</v>
          </cell>
          <cell r="P7832" t="str">
            <v>PROBADAS PRODUCIENDO</v>
          </cell>
          <cell r="Q7832" t="str">
            <v>PROBADAS PRODUCIENDO2015</v>
          </cell>
        </row>
        <row r="7833">
          <cell r="I7833">
            <v>0.95790057919321192</v>
          </cell>
          <cell r="J7833">
            <v>0.95790057919321192</v>
          </cell>
          <cell r="K7833">
            <v>0.12834004644562508</v>
          </cell>
          <cell r="L7833">
            <v>0.12834004644562508</v>
          </cell>
          <cell r="P7833" t="str">
            <v>PROBADAS PRODUCIENDO</v>
          </cell>
          <cell r="Q7833" t="str">
            <v>PROBADAS PRODUCIENDO2015</v>
          </cell>
        </row>
        <row r="7834">
          <cell r="I7834">
            <v>0.9754273182928932</v>
          </cell>
          <cell r="J7834">
            <v>0.9754273182928932</v>
          </cell>
          <cell r="K7834">
            <v>0.13068828858990686</v>
          </cell>
          <cell r="L7834">
            <v>0.13068828858990686</v>
          </cell>
          <cell r="P7834" t="str">
            <v>PROBADAS PRODUCIENDO</v>
          </cell>
          <cell r="Q7834" t="str">
            <v>PROBADAS PRODUCIENDO2015</v>
          </cell>
        </row>
        <row r="7835">
          <cell r="I7835">
            <v>0.9302249954045515</v>
          </cell>
          <cell r="J7835">
            <v>0.9302249954045515</v>
          </cell>
          <cell r="K7835">
            <v>0.12463205650804927</v>
          </cell>
          <cell r="L7835">
            <v>0.12463205650804927</v>
          </cell>
          <cell r="P7835" t="str">
            <v>PROBADAS PRODUCIENDO</v>
          </cell>
          <cell r="Q7835" t="str">
            <v>PROBADAS PRODUCIENDO2015</v>
          </cell>
        </row>
        <row r="7836">
          <cell r="I7836">
            <v>0.94724535341726168</v>
          </cell>
          <cell r="J7836">
            <v>0.94724535341726168</v>
          </cell>
          <cell r="K7836">
            <v>0.12691245343578908</v>
          </cell>
          <cell r="L7836">
            <v>0.12691245343578908</v>
          </cell>
          <cell r="P7836" t="str">
            <v>PROBADAS PRODUCIENDO</v>
          </cell>
          <cell r="Q7836" t="str">
            <v>PROBADAS PRODUCIENDO2015</v>
          </cell>
        </row>
        <row r="7837">
          <cell r="I7837">
            <v>0.95246703340855721</v>
          </cell>
          <cell r="J7837">
            <v>0.95246703340855721</v>
          </cell>
          <cell r="K7837">
            <v>0.12761205699294687</v>
          </cell>
          <cell r="L7837">
            <v>0.12761205699294687</v>
          </cell>
          <cell r="P7837" t="str">
            <v>PROBADAS PRODUCIENDO</v>
          </cell>
          <cell r="Q7837" t="str">
            <v>PROBADAS PRODUCIENDO2016</v>
          </cell>
        </row>
        <row r="7838">
          <cell r="I7838">
            <v>0.87826161917711187</v>
          </cell>
          <cell r="J7838">
            <v>0.87826161917711187</v>
          </cell>
          <cell r="K7838">
            <v>0.11766997478124</v>
          </cell>
          <cell r="L7838">
            <v>0.11766997478124</v>
          </cell>
          <cell r="P7838" t="str">
            <v>PROBADAS PRODUCIENDO</v>
          </cell>
          <cell r="Q7838" t="str">
            <v>PROBADAS PRODUCIENDO2016</v>
          </cell>
        </row>
        <row r="7839">
          <cell r="I7839">
            <v>0.92539308596645153</v>
          </cell>
          <cell r="J7839">
            <v>0.92539308596645153</v>
          </cell>
          <cell r="K7839">
            <v>0.12398467462398245</v>
          </cell>
          <cell r="L7839">
            <v>0.12398467462398245</v>
          </cell>
          <cell r="P7839" t="str">
            <v>PROBADAS PRODUCIENDO</v>
          </cell>
          <cell r="Q7839" t="str">
            <v>PROBADAS PRODUCIENDO2016</v>
          </cell>
        </row>
        <row r="7840">
          <cell r="I7840">
            <v>0.88250940177383241</v>
          </cell>
          <cell r="J7840">
            <v>0.88250940177383241</v>
          </cell>
          <cell r="K7840">
            <v>0.11823909502982904</v>
          </cell>
          <cell r="L7840">
            <v>0.11823909502982904</v>
          </cell>
          <cell r="P7840" t="str">
            <v>PROBADAS PRODUCIENDO</v>
          </cell>
          <cell r="Q7840" t="str">
            <v>PROBADAS PRODUCIENDO2016</v>
          </cell>
        </row>
        <row r="7841">
          <cell r="I7841">
            <v>0.89865670596580582</v>
          </cell>
          <cell r="J7841">
            <v>0.89865670596580582</v>
          </cell>
          <cell r="K7841">
            <v>0.12040251972648693</v>
          </cell>
          <cell r="L7841">
            <v>0.12040251972648693</v>
          </cell>
          <cell r="P7841" t="str">
            <v>PROBADAS PRODUCIENDO</v>
          </cell>
          <cell r="Q7841" t="str">
            <v>PROBADAS PRODUCIENDO2016</v>
          </cell>
        </row>
        <row r="7842">
          <cell r="I7842">
            <v>0.85701201360683288</v>
          </cell>
          <cell r="J7842">
            <v>0.85701201360683288</v>
          </cell>
          <cell r="K7842">
            <v>0.11482294093965094</v>
          </cell>
          <cell r="L7842">
            <v>0.11482294093965094</v>
          </cell>
          <cell r="P7842" t="str">
            <v>PROBADAS PRODUCIENDO</v>
          </cell>
          <cell r="Q7842" t="str">
            <v>PROBADAS PRODUCIENDO2016</v>
          </cell>
        </row>
        <row r="7843">
          <cell r="I7843">
            <v>0.87269279123036536</v>
          </cell>
          <cell r="J7843">
            <v>0.87269279123036536</v>
          </cell>
          <cell r="K7843">
            <v>0.11692386015007952</v>
          </cell>
          <cell r="L7843">
            <v>0.11692386015007952</v>
          </cell>
          <cell r="P7843" t="str">
            <v>PROBADAS PRODUCIENDO</v>
          </cell>
          <cell r="Q7843" t="str">
            <v>PROBADAS PRODUCIENDO2016</v>
          </cell>
        </row>
        <row r="7844">
          <cell r="I7844">
            <v>0.85978687055799974</v>
          </cell>
          <cell r="J7844">
            <v>0.85978687055799974</v>
          </cell>
          <cell r="K7844">
            <v>0.1151947178001396</v>
          </cell>
          <cell r="L7844">
            <v>0.1151947178001396</v>
          </cell>
          <cell r="P7844" t="str">
            <v>PROBADAS PRODUCIENDO</v>
          </cell>
          <cell r="Q7844" t="str">
            <v>PROBADAS PRODUCIENDO2016</v>
          </cell>
        </row>
        <row r="7845">
          <cell r="I7845">
            <v>0.81994344705604216</v>
          </cell>
          <cell r="J7845">
            <v>0.81994344705604216</v>
          </cell>
          <cell r="K7845">
            <v>0.1098564740054644</v>
          </cell>
          <cell r="L7845">
            <v>0.1098564740054644</v>
          </cell>
          <cell r="P7845" t="str">
            <v>PROBADAS PRODUCIENDO</v>
          </cell>
          <cell r="Q7845" t="str">
            <v>PROBADAS PRODUCIENDO2016</v>
          </cell>
        </row>
        <row r="7846">
          <cell r="I7846">
            <v>0.8349459798712352</v>
          </cell>
          <cell r="J7846">
            <v>0.8349459798712352</v>
          </cell>
          <cell r="K7846">
            <v>0.11186652160343702</v>
          </cell>
          <cell r="L7846">
            <v>0.11186652160343702</v>
          </cell>
          <cell r="P7846" t="str">
            <v>PROBADAS PRODUCIENDO</v>
          </cell>
          <cell r="Q7846" t="str">
            <v>PROBADAS PRODUCIENDO2016</v>
          </cell>
        </row>
        <row r="7847">
          <cell r="I7847">
            <v>0.79625370924411598</v>
          </cell>
          <cell r="J7847">
            <v>0.79625370924411598</v>
          </cell>
          <cell r="K7847">
            <v>0.10668250990406672</v>
          </cell>
          <cell r="L7847">
            <v>0.10668250990406672</v>
          </cell>
          <cell r="P7847" t="str">
            <v>PROBADAS PRODUCIENDO</v>
          </cell>
          <cell r="Q7847" t="str">
            <v>PROBADAS PRODUCIENDO2016</v>
          </cell>
        </row>
        <row r="7848">
          <cell r="I7848">
            <v>0.81082279013018277</v>
          </cell>
          <cell r="J7848">
            <v>0.81082279013018277</v>
          </cell>
          <cell r="K7848">
            <v>0.10863448337417644</v>
          </cell>
          <cell r="L7848">
            <v>0.10863448337417644</v>
          </cell>
          <cell r="P7848" t="str">
            <v>PROBADAS PRODUCIENDO</v>
          </cell>
          <cell r="Q7848" t="str">
            <v>PROBADAS PRODUCIENDO2016</v>
          </cell>
        </row>
        <row r="7849">
          <cell r="I7849">
            <v>0.81354964505594829</v>
          </cell>
          <cell r="J7849">
            <v>0.81354964505594829</v>
          </cell>
          <cell r="K7849">
            <v>0.10899982889690071</v>
          </cell>
          <cell r="L7849">
            <v>0.10899982889690071</v>
          </cell>
          <cell r="P7849" t="str">
            <v>PROBADAS PRODUCIENDO</v>
          </cell>
          <cell r="Q7849" t="str">
            <v>PROBADAS PRODUCIENDO2017</v>
          </cell>
        </row>
        <row r="7850">
          <cell r="I7850">
            <v>0.72447294312237021</v>
          </cell>
          <cell r="J7850">
            <v>0.72447294312237021</v>
          </cell>
          <cell r="K7850">
            <v>9.7065283379653894E-2</v>
          </cell>
          <cell r="L7850">
            <v>9.7065283379653894E-2</v>
          </cell>
          <cell r="P7850" t="str">
            <v>PROBADAS PRODUCIENDO</v>
          </cell>
          <cell r="Q7850" t="str">
            <v>PROBADAS PRODUCIENDO2017</v>
          </cell>
        </row>
        <row r="7851">
          <cell r="I7851">
            <v>0.79080441590451589</v>
          </cell>
          <cell r="J7851">
            <v>0.79080441590451589</v>
          </cell>
          <cell r="K7851">
            <v>0.10595241058531578</v>
          </cell>
          <cell r="L7851">
            <v>0.10595241058531578</v>
          </cell>
          <cell r="P7851" t="str">
            <v>PROBADAS PRODUCIENDO</v>
          </cell>
          <cell r="Q7851" t="str">
            <v>PROBADAS PRODUCIENDO2017</v>
          </cell>
        </row>
        <row r="7852">
          <cell r="I7852">
            <v>0.75415771155362776</v>
          </cell>
          <cell r="J7852">
            <v>0.75415771155362776</v>
          </cell>
          <cell r="K7852">
            <v>0.10104246498069638</v>
          </cell>
          <cell r="L7852">
            <v>0.10104246498069638</v>
          </cell>
          <cell r="P7852" t="str">
            <v>PROBADAS PRODUCIENDO</v>
          </cell>
          <cell r="Q7852" t="str">
            <v>PROBADAS PRODUCIENDO2017</v>
          </cell>
        </row>
        <row r="7853">
          <cell r="I7853">
            <v>0.76795656055479156</v>
          </cell>
          <cell r="J7853">
            <v>0.76795656055479156</v>
          </cell>
          <cell r="K7853">
            <v>0.10289124235923927</v>
          </cell>
          <cell r="L7853">
            <v>0.10289124235923927</v>
          </cell>
          <cell r="P7853" t="str">
            <v>PROBADAS PRODUCIENDO</v>
          </cell>
          <cell r="Q7853" t="str">
            <v>PROBADAS PRODUCIENDO2017</v>
          </cell>
        </row>
        <row r="7854">
          <cell r="I7854">
            <v>0.73236864973516991</v>
          </cell>
          <cell r="J7854">
            <v>0.73236864973516991</v>
          </cell>
          <cell r="K7854">
            <v>9.8123154494275402E-2</v>
          </cell>
          <cell r="L7854">
            <v>9.8123154494275402E-2</v>
          </cell>
          <cell r="P7854" t="str">
            <v>PROBADAS PRODUCIENDO</v>
          </cell>
          <cell r="Q7854" t="str">
            <v>PROBADAS PRODUCIENDO2017</v>
          </cell>
        </row>
        <row r="7855">
          <cell r="I7855">
            <v>0.74576882353975393</v>
          </cell>
          <cell r="J7855">
            <v>0.74576882353975393</v>
          </cell>
          <cell r="K7855">
            <v>9.9918517150709166E-2</v>
          </cell>
          <cell r="L7855">
            <v>9.9918517150709166E-2</v>
          </cell>
          <cell r="P7855" t="str">
            <v>PROBADAS PRODUCIENDO</v>
          </cell>
          <cell r="Q7855" t="str">
            <v>PROBADAS PRODUCIENDO2017</v>
          </cell>
        </row>
        <row r="7856">
          <cell r="I7856">
            <v>0.73473993299172513</v>
          </cell>
          <cell r="J7856">
            <v>0.73473993299172513</v>
          </cell>
          <cell r="K7856">
            <v>9.8440860329194468E-2</v>
          </cell>
          <cell r="L7856">
            <v>9.8440860329194468E-2</v>
          </cell>
          <cell r="P7856" t="str">
            <v>PROBADAS PRODUCIENDO</v>
          </cell>
          <cell r="Q7856" t="str">
            <v>PROBADAS PRODUCIENDO2017</v>
          </cell>
        </row>
        <row r="7857">
          <cell r="I7857">
            <v>0.70069131546049868</v>
          </cell>
          <cell r="J7857">
            <v>0.70069131546049868</v>
          </cell>
          <cell r="K7857">
            <v>9.38790078256211E-2</v>
          </cell>
          <cell r="L7857">
            <v>9.38790078256211E-2</v>
          </cell>
          <cell r="P7857" t="str">
            <v>PROBADAS PRODUCIENDO</v>
          </cell>
          <cell r="Q7857" t="str">
            <v>PROBADAS PRODUCIENDO2017</v>
          </cell>
        </row>
        <row r="7858">
          <cell r="I7858">
            <v>0.71351188801494581</v>
          </cell>
          <cell r="J7858">
            <v>0.71351188801494581</v>
          </cell>
          <cell r="K7858">
            <v>9.5596715187780845E-2</v>
          </cell>
          <cell r="L7858">
            <v>9.5596715187780845E-2</v>
          </cell>
          <cell r="P7858" t="str">
            <v>PROBADAS PRODUCIENDO</v>
          </cell>
          <cell r="Q7858" t="str">
            <v>PROBADAS PRODUCIENDO2017</v>
          </cell>
        </row>
        <row r="7859">
          <cell r="I7859">
            <v>0.68044700030689864</v>
          </cell>
          <cell r="J7859">
            <v>0.68044700030689864</v>
          </cell>
          <cell r="K7859">
            <v>9.1166663346968449E-2</v>
          </cell>
          <cell r="L7859">
            <v>9.1166663346968449E-2</v>
          </cell>
          <cell r="P7859" t="str">
            <v>PROBADAS PRODUCIENDO</v>
          </cell>
          <cell r="Q7859" t="str">
            <v>PROBADAS PRODUCIENDO2017</v>
          </cell>
        </row>
        <row r="7860">
          <cell r="I7860">
            <v>0.69289716194639495</v>
          </cell>
          <cell r="J7860">
            <v>0.69289716194639495</v>
          </cell>
          <cell r="K7860">
            <v>9.2834742851017046E-2</v>
          </cell>
          <cell r="L7860">
            <v>9.2834742851017046E-2</v>
          </cell>
          <cell r="P7860" t="str">
            <v>PROBADAS PRODUCIENDO</v>
          </cell>
          <cell r="Q7860" t="str">
            <v>PROBADAS PRODUCIENDO2017</v>
          </cell>
        </row>
        <row r="7861">
          <cell r="I7861">
            <v>0.69366554846119466</v>
          </cell>
          <cell r="J7861">
            <v>0.69366554846119466</v>
          </cell>
          <cell r="K7861">
            <v>9.293769169888251E-2</v>
          </cell>
          <cell r="L7861">
            <v>9.293769169888251E-2</v>
          </cell>
          <cell r="P7861" t="str">
            <v>PROBADAS PRODUCIENDO</v>
          </cell>
          <cell r="Q7861" t="str">
            <v>PROBADAS PRODUCIENDO2018</v>
          </cell>
        </row>
        <row r="7862">
          <cell r="I7862">
            <v>0.6177151259180218</v>
          </cell>
          <cell r="J7862">
            <v>0.6177151259180218</v>
          </cell>
          <cell r="K7862">
            <v>8.2761812313815811E-2</v>
          </cell>
          <cell r="L7862">
            <v>8.2761812313815811E-2</v>
          </cell>
          <cell r="P7862" t="str">
            <v>PROBADAS PRODUCIENDO</v>
          </cell>
          <cell r="Q7862" t="str">
            <v>PROBADAS PRODUCIENDO2018</v>
          </cell>
        </row>
        <row r="7863">
          <cell r="I7863">
            <v>0.67427204008701846</v>
          </cell>
          <cell r="J7863">
            <v>0.67427204008701846</v>
          </cell>
          <cell r="K7863">
            <v>9.0339338780480768E-2</v>
          </cell>
          <cell r="L7863">
            <v>9.0339338780480768E-2</v>
          </cell>
          <cell r="P7863" t="str">
            <v>PROBADAS PRODUCIENDO</v>
          </cell>
          <cell r="Q7863" t="str">
            <v>PROBADAS PRODUCIENDO2018</v>
          </cell>
        </row>
        <row r="7864">
          <cell r="I7864">
            <v>0.64302556800344579</v>
          </cell>
          <cell r="J7864">
            <v>0.64302556800344579</v>
          </cell>
          <cell r="K7864">
            <v>8.6152919265164066E-2</v>
          </cell>
          <cell r="L7864">
            <v>8.6152919265164066E-2</v>
          </cell>
          <cell r="P7864" t="str">
            <v>PROBADAS PRODUCIENDO</v>
          </cell>
          <cell r="Q7864" t="str">
            <v>PROBADAS PRODUCIENDO2018</v>
          </cell>
        </row>
        <row r="7865">
          <cell r="I7865">
            <v>0.65479102843808445</v>
          </cell>
          <cell r="J7865">
            <v>0.65479102843808445</v>
          </cell>
          <cell r="K7865">
            <v>8.7729262125200186E-2</v>
          </cell>
          <cell r="L7865">
            <v>8.7729262125200186E-2</v>
          </cell>
          <cell r="P7865" t="str">
            <v>PROBADAS PRODUCIENDO</v>
          </cell>
          <cell r="Q7865" t="str">
            <v>PROBADAS PRODUCIENDO2018</v>
          </cell>
        </row>
        <row r="7866">
          <cell r="I7866">
            <v>0.62444732682467363</v>
          </cell>
          <cell r="J7866">
            <v>0.62444732682467363</v>
          </cell>
          <cell r="K7866">
            <v>8.3663796293999546E-2</v>
          </cell>
          <cell r="L7866">
            <v>8.3663796293999546E-2</v>
          </cell>
          <cell r="P7866" t="str">
            <v>PROBADAS PRODUCIENDO</v>
          </cell>
          <cell r="Q7866" t="str">
            <v>PROBADAS PRODUCIENDO2018</v>
          </cell>
        </row>
        <row r="7867">
          <cell r="I7867">
            <v>0.63587286055590753</v>
          </cell>
          <cell r="J7867">
            <v>0.63587286055590753</v>
          </cell>
          <cell r="K7867">
            <v>8.5194595587353789E-2</v>
          </cell>
          <cell r="L7867">
            <v>8.5194595587353789E-2</v>
          </cell>
          <cell r="P7867" t="str">
            <v>PROBADAS PRODUCIENDO</v>
          </cell>
          <cell r="Q7867" t="str">
            <v>PROBADAS PRODUCIENDO2018</v>
          </cell>
        </row>
        <row r="7868">
          <cell r="I7868">
            <v>0.62646917946847003</v>
          </cell>
          <cell r="J7868">
            <v>0.62646917946847003</v>
          </cell>
          <cell r="K7868">
            <v>8.3934685223234329E-2</v>
          </cell>
          <cell r="L7868">
            <v>8.3934685223234329E-2</v>
          </cell>
          <cell r="P7868" t="str">
            <v>PROBADAS PRODUCIENDO</v>
          </cell>
          <cell r="Q7868" t="str">
            <v>PROBADAS PRODUCIENDO2018</v>
          </cell>
        </row>
        <row r="7869">
          <cell r="I7869">
            <v>0.59743794198015931</v>
          </cell>
          <cell r="J7869">
            <v>0.59743794198015931</v>
          </cell>
          <cell r="K7869">
            <v>8.0045064057369816E-2</v>
          </cell>
          <cell r="L7869">
            <v>8.0045064057369816E-2</v>
          </cell>
          <cell r="P7869" t="str">
            <v>PROBADAS PRODUCIENDO</v>
          </cell>
          <cell r="Q7869" t="str">
            <v>PROBADAS PRODUCIENDO2018</v>
          </cell>
        </row>
        <row r="7870">
          <cell r="I7870">
            <v>0.60836928408892144</v>
          </cell>
          <cell r="J7870">
            <v>0.60836928408892144</v>
          </cell>
          <cell r="K7870">
            <v>8.1509651285339935E-2</v>
          </cell>
          <cell r="L7870">
            <v>8.1509651285339935E-2</v>
          </cell>
          <cell r="P7870" t="str">
            <v>PROBADAS PRODUCIENDO</v>
          </cell>
          <cell r="Q7870" t="str">
            <v>PROBADAS PRODUCIENDO2018</v>
          </cell>
        </row>
        <row r="7871">
          <cell r="I7871">
            <v>0.58017681469727778</v>
          </cell>
          <cell r="J7871">
            <v>0.58017681469727778</v>
          </cell>
          <cell r="K7871">
            <v>7.7732408730389363E-2</v>
          </cell>
          <cell r="L7871">
            <v>7.7732408730389363E-2</v>
          </cell>
          <cell r="P7871" t="str">
            <v>PROBADAS PRODUCIENDO</v>
          </cell>
          <cell r="Q7871" t="str">
            <v>PROBADAS PRODUCIENDO2018</v>
          </cell>
        </row>
        <row r="7872">
          <cell r="I7872">
            <v>0.59079232937987403</v>
          </cell>
          <cell r="J7872">
            <v>0.59079232937987403</v>
          </cell>
          <cell r="K7872">
            <v>7.9154681226096674E-2</v>
          </cell>
          <cell r="L7872">
            <v>7.9154681226096674E-2</v>
          </cell>
          <cell r="P7872" t="str">
            <v>PROBADAS PRODUCIENDO</v>
          </cell>
          <cell r="Q7872" t="str">
            <v>PROBADAS PRODUCIENDO2018</v>
          </cell>
        </row>
        <row r="7873">
          <cell r="I7873">
            <v>0.59115272555068765</v>
          </cell>
          <cell r="J7873">
            <v>0.59115272555068765</v>
          </cell>
          <cell r="K7873">
            <v>7.9202967303280192E-2</v>
          </cell>
          <cell r="L7873">
            <v>7.9202967303280192E-2</v>
          </cell>
          <cell r="P7873" t="str">
            <v>PROBADAS PRODUCIENDO</v>
          </cell>
          <cell r="Q7873" t="str">
            <v>PROBADAS PRODUCIENDO2019</v>
          </cell>
        </row>
        <row r="7874">
          <cell r="I7874">
            <v>0.5264265770592117</v>
          </cell>
          <cell r="J7874">
            <v>0.5264265770592117</v>
          </cell>
          <cell r="K7874">
            <v>7.0530922329010565E-2</v>
          </cell>
          <cell r="L7874">
            <v>7.0530922329010565E-2</v>
          </cell>
          <cell r="P7874" t="str">
            <v>PROBADAS PRODUCIENDO</v>
          </cell>
          <cell r="Q7874" t="str">
            <v>PROBADAS PRODUCIENDO2019</v>
          </cell>
        </row>
        <row r="7875">
          <cell r="I7875">
            <v>0.57462527170954925</v>
          </cell>
          <cell r="J7875">
            <v>0.57462527170954925</v>
          </cell>
          <cell r="K7875">
            <v>7.6988609947544834E-2</v>
          </cell>
          <cell r="L7875">
            <v>7.6988609947544834E-2</v>
          </cell>
          <cell r="P7875" t="str">
            <v>PROBADAS PRODUCIENDO</v>
          </cell>
          <cell r="Q7875" t="str">
            <v>PROBADAS PRODUCIENDO2019</v>
          </cell>
        </row>
        <row r="7876">
          <cell r="I7876">
            <v>0.54799653517071201</v>
          </cell>
          <cell r="J7876">
            <v>0.54799653517071201</v>
          </cell>
          <cell r="K7876">
            <v>7.3420877180266325E-2</v>
          </cell>
          <cell r="L7876">
            <v>7.3420877180266325E-2</v>
          </cell>
          <cell r="P7876" t="str">
            <v>PROBADAS PRODUCIENDO</v>
          </cell>
          <cell r="Q7876" t="str">
            <v>PROBADAS PRODUCIENDO2019</v>
          </cell>
        </row>
        <row r="7877">
          <cell r="I7877">
            <v>0.55802324619697441</v>
          </cell>
          <cell r="J7877">
            <v>0.55802324619697441</v>
          </cell>
          <cell r="K7877">
            <v>7.4764261438256027E-2</v>
          </cell>
          <cell r="L7877">
            <v>7.4764261438256027E-2</v>
          </cell>
          <cell r="P7877" t="str">
            <v>PROBADAS PRODUCIENDO</v>
          </cell>
          <cell r="Q7877" t="str">
            <v>PROBADAS PRODUCIENDO2019</v>
          </cell>
        </row>
        <row r="7878">
          <cell r="I7878">
            <v>0.53216386489734058</v>
          </cell>
          <cell r="J7878">
            <v>0.53216386489734058</v>
          </cell>
          <cell r="K7878">
            <v>7.1299607309071381E-2</v>
          </cell>
          <cell r="L7878">
            <v>7.1299607309071381E-2</v>
          </cell>
          <cell r="P7878" t="str">
            <v>PROBADAS PRODUCIENDO</v>
          </cell>
          <cell r="Q7878" t="str">
            <v>PROBADAS PRODUCIENDO2019</v>
          </cell>
        </row>
        <row r="7879">
          <cell r="I7879">
            <v>0.54190088502337419</v>
          </cell>
          <cell r="J7879">
            <v>0.54190088502337419</v>
          </cell>
          <cell r="K7879">
            <v>7.2604178620918433E-2</v>
          </cell>
          <cell r="L7879">
            <v>7.2604178620918433E-2</v>
          </cell>
          <cell r="P7879" t="str">
            <v>PROBADAS PRODUCIENDO</v>
          </cell>
          <cell r="Q7879" t="str">
            <v>PROBADAS PRODUCIENDO2019</v>
          </cell>
        </row>
        <row r="7880">
          <cell r="I7880">
            <v>0.53388691962263224</v>
          </cell>
          <cell r="J7880">
            <v>0.53388691962263224</v>
          </cell>
          <cell r="K7880">
            <v>7.1530463128846061E-2</v>
          </cell>
          <cell r="L7880">
            <v>7.1530463128846061E-2</v>
          </cell>
          <cell r="P7880" t="str">
            <v>PROBADAS PRODUCIENDO</v>
          </cell>
          <cell r="Q7880" t="str">
            <v>PROBADAS PRODUCIENDO2019</v>
          </cell>
        </row>
        <row r="7881">
          <cell r="I7881">
            <v>0.50914604095942539</v>
          </cell>
          <cell r="J7881">
            <v>0.50914604095942539</v>
          </cell>
          <cell r="K7881">
            <v>6.8215666598066341E-2</v>
          </cell>
          <cell r="L7881">
            <v>6.8215666598066341E-2</v>
          </cell>
          <cell r="P7881" t="str">
            <v>PROBADAS PRODUCIENDO</v>
          </cell>
          <cell r="Q7881" t="str">
            <v>PROBADAS PRODUCIENDO2019</v>
          </cell>
        </row>
        <row r="7882">
          <cell r="I7882">
            <v>0.51846190318707874</v>
          </cell>
          <cell r="J7882">
            <v>0.51846190318707874</v>
          </cell>
          <cell r="K7882">
            <v>6.9463810943051568E-2</v>
          </cell>
          <cell r="L7882">
            <v>6.9463810943051568E-2</v>
          </cell>
          <cell r="P7882" t="str">
            <v>PROBADAS PRODUCIENDO</v>
          </cell>
          <cell r="Q7882" t="str">
            <v>PROBADAS PRODUCIENDO2019</v>
          </cell>
        </row>
        <row r="7883">
          <cell r="I7883">
            <v>0.49443583593053203</v>
          </cell>
          <cell r="J7883">
            <v>0.49443583593053203</v>
          </cell>
          <cell r="K7883">
            <v>6.6244785237682444E-2</v>
          </cell>
          <cell r="L7883">
            <v>6.6244785237682444E-2</v>
          </cell>
          <cell r="P7883" t="str">
            <v>PROBADAS PRODUCIENDO</v>
          </cell>
          <cell r="Q7883" t="str">
            <v>PROBADAS PRODUCIENDO2019</v>
          </cell>
        </row>
        <row r="7884">
          <cell r="I7884">
            <v>0.50348254504221801</v>
          </cell>
          <cell r="J7884">
            <v>0.50348254504221801</v>
          </cell>
          <cell r="K7884">
            <v>6.7456868300156139E-2</v>
          </cell>
          <cell r="L7884">
            <v>6.7456868300156139E-2</v>
          </cell>
          <cell r="P7884" t="str">
            <v>PROBADAS PRODUCIENDO</v>
          </cell>
          <cell r="Q7884" t="str">
            <v>PROBADAS PRODUCIENDO2019</v>
          </cell>
        </row>
        <row r="7885">
          <cell r="I7885">
            <v>0.50249629936451845</v>
          </cell>
          <cell r="J7885">
            <v>0.50249629936451845</v>
          </cell>
          <cell r="K7885">
            <v>6.7324730561822824E-2</v>
          </cell>
          <cell r="L7885">
            <v>6.7324730561822824E-2</v>
          </cell>
          <cell r="P7885" t="str">
            <v>PROBADAS PRODUCIENDO</v>
          </cell>
          <cell r="Q7885" t="str">
            <v>PROBADAS PRODUCIENDO2020</v>
          </cell>
        </row>
        <row r="7886">
          <cell r="I7886">
            <v>0.46334749448602641</v>
          </cell>
          <cell r="J7886">
            <v>0.46334749448602641</v>
          </cell>
          <cell r="K7886">
            <v>6.2079552152359788E-2</v>
          </cell>
          <cell r="L7886">
            <v>6.2079552152359788E-2</v>
          </cell>
          <cell r="P7886" t="str">
            <v>PROBADAS PRODUCIENDO</v>
          </cell>
          <cell r="Q7886" t="str">
            <v>PROBADAS PRODUCIENDO2020</v>
          </cell>
        </row>
        <row r="7887">
          <cell r="I7887">
            <v>0.48821280406059514</v>
          </cell>
          <cell r="J7887">
            <v>0.48821280406059514</v>
          </cell>
          <cell r="K7887">
            <v>6.5411020005080769E-2</v>
          </cell>
          <cell r="L7887">
            <v>6.5411020005080769E-2</v>
          </cell>
          <cell r="P7887" t="str">
            <v>PROBADAS PRODUCIENDO</v>
          </cell>
          <cell r="Q7887" t="str">
            <v>PROBADAS PRODUCIENDO2020</v>
          </cell>
        </row>
        <row r="7888">
          <cell r="I7888">
            <v>0.46558851171863358</v>
          </cell>
          <cell r="J7888">
            <v>0.46558851171863358</v>
          </cell>
          <cell r="K7888">
            <v>6.237980487374397E-2</v>
          </cell>
          <cell r="L7888">
            <v>6.237980487374397E-2</v>
          </cell>
          <cell r="P7888" t="str">
            <v>PROBADAS PRODUCIENDO</v>
          </cell>
          <cell r="Q7888" t="str">
            <v>PROBADAS PRODUCIENDO2020</v>
          </cell>
        </row>
        <row r="7889">
          <cell r="I7889">
            <v>0.47410740036944754</v>
          </cell>
          <cell r="J7889">
            <v>0.47410740036944754</v>
          </cell>
          <cell r="K7889">
            <v>6.3521170260568791E-2</v>
          </cell>
          <cell r="L7889">
            <v>6.3521170260568791E-2</v>
          </cell>
          <cell r="P7889" t="str">
            <v>PROBADAS PRODUCIENDO</v>
          </cell>
          <cell r="Q7889" t="str">
            <v>PROBADAS PRODUCIENDO2020</v>
          </cell>
        </row>
        <row r="7890">
          <cell r="I7890">
            <v>0.45213676719837098</v>
          </cell>
          <cell r="J7890">
            <v>0.45213676719837098</v>
          </cell>
          <cell r="K7890">
            <v>6.0577532744459699E-2</v>
          </cell>
          <cell r="L7890">
            <v>6.0577532744459699E-2</v>
          </cell>
          <cell r="P7890" t="str">
            <v>PROBADAS PRODUCIENDO</v>
          </cell>
          <cell r="Q7890" t="str">
            <v>PROBADAS PRODUCIENDO2020</v>
          </cell>
        </row>
        <row r="7891">
          <cell r="I7891">
            <v>0.46040952882750069</v>
          </cell>
          <cell r="J7891">
            <v>0.46040952882750069</v>
          </cell>
          <cell r="K7891">
            <v>6.1685921897549401E-2</v>
          </cell>
          <cell r="L7891">
            <v>6.1685921897549401E-2</v>
          </cell>
          <cell r="P7891" t="str">
            <v>PROBADAS PRODUCIENDO</v>
          </cell>
          <cell r="Q7891" t="str">
            <v>PROBADAS PRODUCIENDO2020</v>
          </cell>
        </row>
        <row r="7892">
          <cell r="I7892">
            <v>0.45360070799667845</v>
          </cell>
          <cell r="J7892">
            <v>0.45360070799667845</v>
          </cell>
          <cell r="K7892">
            <v>6.0773672337784378E-2</v>
          </cell>
          <cell r="L7892">
            <v>6.0773672337784378E-2</v>
          </cell>
          <cell r="P7892" t="str">
            <v>PROBADAS PRODUCIENDO</v>
          </cell>
          <cell r="Q7892" t="str">
            <v>PROBADAS PRODUCIENDO2020</v>
          </cell>
        </row>
        <row r="7893">
          <cell r="I7893">
            <v>0.43258037641400904</v>
          </cell>
          <cell r="J7893">
            <v>0.43258037641400904</v>
          </cell>
          <cell r="K7893">
            <v>5.7957356751155945E-2</v>
          </cell>
          <cell r="L7893">
            <v>5.7957356751155945E-2</v>
          </cell>
          <cell r="P7893" t="str">
            <v>PROBADAS PRODUCIENDO</v>
          </cell>
          <cell r="Q7893" t="str">
            <v>PROBADAS PRODUCIENDO2020</v>
          </cell>
        </row>
        <row r="7894">
          <cell r="I7894">
            <v>0.44049531410358755</v>
          </cell>
          <cell r="J7894">
            <v>0.44049531410358755</v>
          </cell>
          <cell r="K7894">
            <v>5.9017804456021408E-2</v>
          </cell>
          <cell r="L7894">
            <v>5.9017804456021408E-2</v>
          </cell>
          <cell r="P7894" t="str">
            <v>PROBADAS PRODUCIENDO</v>
          </cell>
          <cell r="Q7894" t="str">
            <v>PROBADAS PRODUCIENDO2020</v>
          </cell>
        </row>
        <row r="7895">
          <cell r="I7895">
            <v>0.4200823001910719</v>
          </cell>
          <cell r="J7895">
            <v>0.4200823001910719</v>
          </cell>
          <cell r="K7895">
            <v>5.6282857624864915E-2</v>
          </cell>
          <cell r="L7895">
            <v>5.6282857624864915E-2</v>
          </cell>
          <cell r="P7895" t="str">
            <v>PROBADAS PRODUCIENDO</v>
          </cell>
          <cell r="Q7895" t="str">
            <v>PROBADAS PRODUCIENDO2020</v>
          </cell>
        </row>
        <row r="7896">
          <cell r="I7896">
            <v>0.42776856015975101</v>
          </cell>
          <cell r="J7896">
            <v>0.42776856015975101</v>
          </cell>
          <cell r="K7896">
            <v>5.731266696291152E-2</v>
          </cell>
          <cell r="L7896">
            <v>5.731266696291152E-2</v>
          </cell>
          <cell r="P7896" t="str">
            <v>PROBADAS PRODUCIENDO</v>
          </cell>
          <cell r="Q7896" t="str">
            <v>PROBADAS PRODUCIENDO2020</v>
          </cell>
        </row>
        <row r="7897">
          <cell r="I7897">
            <v>0.42648202748458452</v>
          </cell>
          <cell r="J7897">
            <v>0.42648202748458452</v>
          </cell>
          <cell r="K7897">
            <v>5.7140296607499752E-2</v>
          </cell>
          <cell r="L7897">
            <v>5.7140296607499752E-2</v>
          </cell>
          <cell r="P7897" t="str">
            <v>PROBADAS PRODUCIENDO</v>
          </cell>
          <cell r="Q7897" t="str">
            <v>PROBADAS PRODUCIENDO2021</v>
          </cell>
        </row>
        <row r="7898">
          <cell r="I7898">
            <v>0.37978590675839691</v>
          </cell>
          <cell r="J7898">
            <v>0.37978590675839691</v>
          </cell>
          <cell r="K7898">
            <v>5.0883924669738727E-2</v>
          </cell>
          <cell r="L7898">
            <v>5.0883924669738727E-2</v>
          </cell>
          <cell r="P7898" t="str">
            <v>PROBADAS PRODUCIENDO</v>
          </cell>
          <cell r="Q7898" t="str">
            <v>PROBADAS PRODUCIENDO2021</v>
          </cell>
        </row>
        <row r="7899">
          <cell r="I7899">
            <v>0.41455843867461478</v>
          </cell>
          <cell r="J7899">
            <v>0.41455843867461478</v>
          </cell>
          <cell r="K7899">
            <v>5.5542767620766154E-2</v>
          </cell>
          <cell r="L7899">
            <v>5.5542767620766154E-2</v>
          </cell>
          <cell r="P7899" t="str">
            <v>PROBADAS PRODUCIENDO</v>
          </cell>
          <cell r="Q7899" t="str">
            <v>PROBADAS PRODUCIENDO2021</v>
          </cell>
        </row>
        <row r="7900">
          <cell r="I7900">
            <v>0.39534736671714599</v>
          </cell>
          <cell r="J7900">
            <v>0.39534736671714599</v>
          </cell>
          <cell r="K7900">
            <v>5.2968857633814911E-2</v>
          </cell>
          <cell r="L7900">
            <v>5.2968857633814911E-2</v>
          </cell>
          <cell r="P7900" t="str">
            <v>PROBADAS PRODUCIENDO</v>
          </cell>
          <cell r="Q7900" t="str">
            <v>PROBADAS PRODUCIENDO2021</v>
          </cell>
        </row>
        <row r="7901">
          <cell r="I7901">
            <v>0.40258105077648476</v>
          </cell>
          <cell r="J7901">
            <v>0.40258105077648476</v>
          </cell>
          <cell r="K7901">
            <v>5.3938030602611355E-2</v>
          </cell>
          <cell r="L7901">
            <v>5.3938030602611355E-2</v>
          </cell>
          <cell r="P7901" t="str">
            <v>PROBADAS PRODUCIENDO</v>
          </cell>
          <cell r="Q7901" t="str">
            <v>PROBADAS PRODUCIENDO2021</v>
          </cell>
        </row>
        <row r="7902">
          <cell r="P7902" t="str">
            <v>PROBADAS PRODUCIENDO</v>
          </cell>
          <cell r="Q7902" t="str">
            <v>PROBADAS PRODUCIENDO2021</v>
          </cell>
        </row>
        <row r="7903">
          <cell r="I7903">
            <v>0.38363606173848147</v>
          </cell>
          <cell r="J7903">
            <v>0.38363606173848147</v>
          </cell>
          <cell r="K7903">
            <v>7.8063742841383899E-2</v>
          </cell>
          <cell r="L7903">
            <v>7.8063742841383899E-2</v>
          </cell>
          <cell r="P7903" t="str">
            <v>PROBADAS PRODUCIENDO</v>
          </cell>
          <cell r="Q7903" t="str">
            <v>PROBADAS PRODUCIENDO2012</v>
          </cell>
        </row>
        <row r="7904">
          <cell r="I7904">
            <v>0.35888534807793393</v>
          </cell>
          <cell r="J7904">
            <v>0.35888534807793393</v>
          </cell>
          <cell r="K7904">
            <v>7.3027372335488089E-2</v>
          </cell>
          <cell r="L7904">
            <v>7.3027372335488089E-2</v>
          </cell>
          <cell r="P7904" t="str">
            <v>PROBADAS PRODUCIENDO</v>
          </cell>
          <cell r="Q7904" t="str">
            <v>PROBADAS PRODUCIENDO2012</v>
          </cell>
        </row>
        <row r="7905">
          <cell r="I7905">
            <v>0.38363606173848147</v>
          </cell>
          <cell r="J7905">
            <v>0.38363606173848147</v>
          </cell>
          <cell r="K7905">
            <v>7.8063742841383899E-2</v>
          </cell>
          <cell r="L7905">
            <v>7.8063742841383899E-2</v>
          </cell>
          <cell r="P7905" t="str">
            <v>PROBADAS PRODUCIENDO</v>
          </cell>
          <cell r="Q7905" t="str">
            <v>PROBADAS PRODUCIENDO2012</v>
          </cell>
        </row>
        <row r="7906">
          <cell r="I7906">
            <v>0.37126070490820784</v>
          </cell>
          <cell r="J7906">
            <v>0.37126070490820784</v>
          </cell>
          <cell r="K7906">
            <v>7.5545557588436049E-2</v>
          </cell>
          <cell r="L7906">
            <v>7.5545557588436049E-2</v>
          </cell>
          <cell r="P7906" t="str">
            <v>PROBADAS PRODUCIENDO</v>
          </cell>
          <cell r="Q7906" t="str">
            <v>PROBADAS PRODUCIENDO2012</v>
          </cell>
        </row>
        <row r="7907">
          <cell r="I7907">
            <v>0.38363606173848147</v>
          </cell>
          <cell r="J7907">
            <v>0.38363606173848147</v>
          </cell>
          <cell r="K7907">
            <v>7.8063742841383899E-2</v>
          </cell>
          <cell r="L7907">
            <v>7.8063742841383899E-2</v>
          </cell>
          <cell r="P7907" t="str">
            <v>PROBADAS PRODUCIENDO</v>
          </cell>
          <cell r="Q7907" t="str">
            <v>PROBADAS PRODUCIENDO2012</v>
          </cell>
        </row>
        <row r="7908">
          <cell r="I7908">
            <v>0.37126070490820784</v>
          </cell>
          <cell r="J7908">
            <v>0.37126070490820784</v>
          </cell>
          <cell r="K7908">
            <v>7.5545557588436049E-2</v>
          </cell>
          <cell r="L7908">
            <v>7.5545557588436049E-2</v>
          </cell>
          <cell r="P7908" t="str">
            <v>PROBADAS PRODUCIENDO</v>
          </cell>
          <cell r="Q7908" t="str">
            <v>PROBADAS PRODUCIENDO2012</v>
          </cell>
        </row>
        <row r="7909">
          <cell r="I7909">
            <v>0.38363606173848147</v>
          </cell>
          <cell r="J7909">
            <v>0.38363606173848147</v>
          </cell>
          <cell r="K7909">
            <v>7.8063742841383899E-2</v>
          </cell>
          <cell r="L7909">
            <v>7.8063742841383899E-2</v>
          </cell>
          <cell r="P7909" t="str">
            <v>PROBADAS PRODUCIENDO</v>
          </cell>
          <cell r="Q7909" t="str">
            <v>PROBADAS PRODUCIENDO2012</v>
          </cell>
        </row>
        <row r="7910">
          <cell r="I7910">
            <v>0.38363606173848147</v>
          </cell>
          <cell r="J7910">
            <v>0.38363606173848147</v>
          </cell>
          <cell r="K7910">
            <v>7.8063742841383899E-2</v>
          </cell>
          <cell r="L7910">
            <v>7.8063742841383899E-2</v>
          </cell>
          <cell r="P7910" t="str">
            <v>PROBADAS PRODUCIENDO</v>
          </cell>
          <cell r="Q7910" t="str">
            <v>PROBADAS PRODUCIENDO2012</v>
          </cell>
        </row>
        <row r="7911">
          <cell r="I7911">
            <v>0.3685441067090115</v>
          </cell>
          <cell r="J7911">
            <v>0.3685441067090115</v>
          </cell>
          <cell r="K7911">
            <v>7.4992773727960496E-2</v>
          </cell>
          <cell r="L7911">
            <v>7.4992773727960496E-2</v>
          </cell>
          <cell r="P7911" t="str">
            <v>PROBADAS PRODUCIENDO</v>
          </cell>
          <cell r="Q7911" t="str">
            <v>PROBADAS PRODUCIENDO2012</v>
          </cell>
        </row>
        <row r="7912">
          <cell r="I7912">
            <v>0.3753190792334582</v>
          </cell>
          <cell r="J7912">
            <v>0.3753190792334582</v>
          </cell>
          <cell r="K7912">
            <v>7.6371371220879114E-2</v>
          </cell>
          <cell r="L7912">
            <v>7.6371371220879114E-2</v>
          </cell>
          <cell r="P7912" t="str">
            <v>PROBADAS PRODUCIENDO</v>
          </cell>
          <cell r="Q7912" t="str">
            <v>PROBADAS PRODUCIENDO2012</v>
          </cell>
        </row>
        <row r="7913">
          <cell r="I7913">
            <v>0.35796200755722518</v>
          </cell>
          <cell r="J7913">
            <v>0.35796200755722518</v>
          </cell>
          <cell r="K7913">
            <v>7.283948745147327E-2</v>
          </cell>
          <cell r="L7913">
            <v>7.283948745147327E-2</v>
          </cell>
          <cell r="P7913" t="str">
            <v>PROBADAS PRODUCIENDO</v>
          </cell>
          <cell r="Q7913" t="str">
            <v>PROBADAS PRODUCIENDO2012</v>
          </cell>
        </row>
        <row r="7914">
          <cell r="I7914">
            <v>0.36454790706254403</v>
          </cell>
          <cell r="J7914">
            <v>0.36454790706254403</v>
          </cell>
          <cell r="K7914">
            <v>7.4179611638528639E-2</v>
          </cell>
          <cell r="L7914">
            <v>7.4179611638528639E-2</v>
          </cell>
          <cell r="P7914" t="str">
            <v>PROBADAS PRODUCIENDO</v>
          </cell>
          <cell r="Q7914" t="str">
            <v>PROBADAS PRODUCIENDO2012</v>
          </cell>
        </row>
        <row r="7915">
          <cell r="I7915">
            <v>0.36989988928290657</v>
          </cell>
          <cell r="J7915">
            <v>0.36989988928290657</v>
          </cell>
          <cell r="K7915">
            <v>7.5268653585859546E-2</v>
          </cell>
          <cell r="L7915">
            <v>7.5268653585859546E-2</v>
          </cell>
          <cell r="P7915" t="str">
            <v>PROBADAS PRODUCIENDO</v>
          </cell>
          <cell r="Q7915" t="str">
            <v>PROBADAS PRODUCIENDO2013</v>
          </cell>
        </row>
        <row r="7916">
          <cell r="I7916">
            <v>0.32943072687400804</v>
          </cell>
          <cell r="J7916">
            <v>0.32943072687400804</v>
          </cell>
          <cell r="K7916">
            <v>6.7033832612621608E-2</v>
          </cell>
          <cell r="L7916">
            <v>6.7033832612621608E-2</v>
          </cell>
          <cell r="P7916" t="str">
            <v>PROBADAS PRODUCIENDO</v>
          </cell>
          <cell r="Q7916" t="str">
            <v>PROBADAS PRODUCIENDO2013</v>
          </cell>
        </row>
        <row r="7917">
          <cell r="I7917">
            <v>0.3596274158662171</v>
          </cell>
          <cell r="J7917">
            <v>0.3596274158662171</v>
          </cell>
          <cell r="K7917">
            <v>7.3178371146008933E-2</v>
          </cell>
          <cell r="L7917">
            <v>7.3178371146008933E-2</v>
          </cell>
          <cell r="P7917" t="str">
            <v>PROBADAS PRODUCIENDO</v>
          </cell>
          <cell r="Q7917" t="str">
            <v>PROBADAS PRODUCIENDO2013</v>
          </cell>
        </row>
        <row r="7918">
          <cell r="I7918">
            <v>0.34299602359413939</v>
          </cell>
          <cell r="J7918">
            <v>0.34299602359413939</v>
          </cell>
          <cell r="K7918">
            <v>6.9794151415626324E-2</v>
          </cell>
          <cell r="L7918">
            <v>6.9794151415626324E-2</v>
          </cell>
          <cell r="P7918" t="str">
            <v>PROBADAS PRODUCIENDO</v>
          </cell>
          <cell r="Q7918" t="str">
            <v>PROBADAS PRODUCIENDO2013</v>
          </cell>
        </row>
        <row r="7919">
          <cell r="I7919">
            <v>0.34930657413979926</v>
          </cell>
          <cell r="J7919">
            <v>0.34930657413979926</v>
          </cell>
          <cell r="K7919">
            <v>7.1078246536276785E-2</v>
          </cell>
          <cell r="L7919">
            <v>7.1078246536276785E-2</v>
          </cell>
          <cell r="P7919" t="str">
            <v>PROBADAS PRODUCIENDO</v>
          </cell>
          <cell r="Q7919" t="str">
            <v>PROBADAS PRODUCIENDO2013</v>
          </cell>
        </row>
        <row r="7920">
          <cell r="I7920">
            <v>0.33315248131641229</v>
          </cell>
          <cell r="J7920">
            <v>0.33315248131641229</v>
          </cell>
          <cell r="K7920">
            <v>6.7791149535316633E-2</v>
          </cell>
          <cell r="L7920">
            <v>6.7791149535316633E-2</v>
          </cell>
          <cell r="P7920" t="str">
            <v>PROBADAS PRODUCIENDO</v>
          </cell>
          <cell r="Q7920" t="str">
            <v>PROBADAS PRODUCIENDO2013</v>
          </cell>
        </row>
        <row r="7921">
          <cell r="I7921">
            <v>0.33928192722289985</v>
          </cell>
          <cell r="J7921">
            <v>0.33928192722289985</v>
          </cell>
          <cell r="K7921">
            <v>6.9038392786735472E-2</v>
          </cell>
          <cell r="L7921">
            <v>6.9038392786735472E-2</v>
          </cell>
          <cell r="P7921" t="str">
            <v>PROBADAS PRODUCIENDO</v>
          </cell>
          <cell r="Q7921" t="str">
            <v>PROBADAS PRODUCIENDO2013</v>
          </cell>
        </row>
        <row r="7922">
          <cell r="I7922">
            <v>0.33429821208496996</v>
          </cell>
          <cell r="J7922">
            <v>0.33429821208496996</v>
          </cell>
          <cell r="K7922">
            <v>6.8024287243166212E-2</v>
          </cell>
          <cell r="L7922">
            <v>6.8024287243166212E-2</v>
          </cell>
          <cell r="P7922" t="str">
            <v>PROBADAS PRODUCIENDO</v>
          </cell>
          <cell r="Q7922" t="str">
            <v>PROBADAS PRODUCIENDO2013</v>
          </cell>
        </row>
        <row r="7923">
          <cell r="I7923">
            <v>0.31883819859392493</v>
          </cell>
          <cell r="J7923">
            <v>0.31883819859392493</v>
          </cell>
          <cell r="K7923">
            <v>6.4878424176956426E-2</v>
          </cell>
          <cell r="L7923">
            <v>6.4878424176956426E-2</v>
          </cell>
          <cell r="P7923" t="str">
            <v>PROBADAS PRODUCIENDO</v>
          </cell>
          <cell r="Q7923" t="str">
            <v>PROBADAS PRODUCIENDO2013</v>
          </cell>
        </row>
        <row r="7924">
          <cell r="I7924">
            <v>0.32470428574861415</v>
          </cell>
          <cell r="J7924">
            <v>0.32470428574861415</v>
          </cell>
          <cell r="K7924">
            <v>6.6072078175628143E-2</v>
          </cell>
          <cell r="L7924">
            <v>6.6072078175628143E-2</v>
          </cell>
          <cell r="P7924" t="str">
            <v>PROBADAS PRODUCIENDO</v>
          </cell>
          <cell r="Q7924" t="str">
            <v>PROBADAS PRODUCIENDO2013</v>
          </cell>
        </row>
        <row r="7925">
          <cell r="I7925">
            <v>0.30968795465020743</v>
          </cell>
          <cell r="J7925">
            <v>0.30968795465020743</v>
          </cell>
          <cell r="K7925">
            <v>6.3016497310849601E-2</v>
          </cell>
          <cell r="L7925">
            <v>6.3016497310849601E-2</v>
          </cell>
          <cell r="P7925" t="str">
            <v>PROBADAS PRODUCIENDO</v>
          </cell>
          <cell r="Q7925" t="str">
            <v>PROBADAS PRODUCIENDO2013</v>
          </cell>
        </row>
        <row r="7926">
          <cell r="I7926">
            <v>0.31538569269021044</v>
          </cell>
          <cell r="J7926">
            <v>0.31538569269021044</v>
          </cell>
          <cell r="K7926">
            <v>6.4175894983520873E-2</v>
          </cell>
          <cell r="L7926">
            <v>6.4175894983520873E-2</v>
          </cell>
          <cell r="P7926" t="str">
            <v>PROBADAS PRODUCIENDO</v>
          </cell>
          <cell r="Q7926" t="str">
            <v>PROBADAS PRODUCIENDO2013</v>
          </cell>
        </row>
        <row r="7927">
          <cell r="I7927">
            <v>0.31820061058571214</v>
          </cell>
          <cell r="J7927">
            <v>0.31820061058571214</v>
          </cell>
          <cell r="K7927">
            <v>6.474868531433145E-2</v>
          </cell>
          <cell r="L7927">
            <v>6.474868531433145E-2</v>
          </cell>
          <cell r="P7927" t="str">
            <v>PROBADAS PRODUCIENDO</v>
          </cell>
          <cell r="Q7927" t="str">
            <v>PROBADAS PRODUCIENDO2014</v>
          </cell>
        </row>
        <row r="7928">
          <cell r="I7928">
            <v>0.28338764480363277</v>
          </cell>
          <cell r="J7928">
            <v>0.28338764480363277</v>
          </cell>
          <cell r="K7928">
            <v>5.7664809007075678E-2</v>
          </cell>
          <cell r="L7928">
            <v>5.7664809007075678E-2</v>
          </cell>
          <cell r="P7928" t="str">
            <v>PROBADAS PRODUCIENDO</v>
          </cell>
          <cell r="Q7928" t="str">
            <v>PROBADAS PRODUCIENDO2014</v>
          </cell>
        </row>
        <row r="7929">
          <cell r="I7929">
            <v>0.30936387554437134</v>
          </cell>
          <cell r="J7929">
            <v>0.30936387554437134</v>
          </cell>
          <cell r="K7929">
            <v>6.2950552446689526E-2</v>
          </cell>
          <cell r="L7929">
            <v>6.2950552446689526E-2</v>
          </cell>
          <cell r="P7929" t="str">
            <v>PROBADAS PRODUCIENDO</v>
          </cell>
          <cell r="Q7929" t="str">
            <v>PROBADAS PRODUCIENDO2014</v>
          </cell>
        </row>
        <row r="7930">
          <cell r="I7930">
            <v>0.2950569797350065</v>
          </cell>
          <cell r="J7930">
            <v>0.2950569797350065</v>
          </cell>
          <cell r="K7930">
            <v>6.0039330205851095E-2</v>
          </cell>
          <cell r="L7930">
            <v>6.0039330205851095E-2</v>
          </cell>
          <cell r="P7930" t="str">
            <v>PROBADAS PRODUCIENDO</v>
          </cell>
          <cell r="Q7930" t="str">
            <v>PROBADAS PRODUCIENDO2014</v>
          </cell>
        </row>
        <row r="7931">
          <cell r="I7931">
            <v>0.30048553241896081</v>
          </cell>
          <cell r="J7931">
            <v>0.30048553241896081</v>
          </cell>
          <cell r="K7931">
            <v>6.1143953005909954E-2</v>
          </cell>
          <cell r="L7931">
            <v>6.1143953005909954E-2</v>
          </cell>
          <cell r="P7931" t="str">
            <v>PROBADAS PRODUCIENDO</v>
          </cell>
          <cell r="Q7931" t="str">
            <v>PROBADAS PRODUCIENDO2014</v>
          </cell>
        </row>
        <row r="7932">
          <cell r="I7932">
            <v>0.28658922601610315</v>
          </cell>
          <cell r="J7932">
            <v>0.28658922601610315</v>
          </cell>
          <cell r="K7932">
            <v>5.8316279078276828E-2</v>
          </cell>
          <cell r="L7932">
            <v>5.8316279078276828E-2</v>
          </cell>
          <cell r="P7932" t="str">
            <v>PROBADAS PRODUCIENDO</v>
          </cell>
          <cell r="Q7932" t="str">
            <v>PROBADAS PRODUCIENDO2014</v>
          </cell>
        </row>
        <row r="7933">
          <cell r="I7933">
            <v>0.29186198625881643</v>
          </cell>
          <cell r="J7933">
            <v>0.29186198625881643</v>
          </cell>
          <cell r="K7933">
            <v>5.9389200632591066E-2</v>
          </cell>
          <cell r="L7933">
            <v>5.9389200632591066E-2</v>
          </cell>
          <cell r="P7933" t="str">
            <v>PROBADAS PRODUCIENDO</v>
          </cell>
          <cell r="Q7933" t="str">
            <v>PROBADAS PRODUCIENDO2014</v>
          </cell>
        </row>
        <row r="7934">
          <cell r="I7934">
            <v>0.28757482304027948</v>
          </cell>
          <cell r="J7934">
            <v>0.28757482304027948</v>
          </cell>
          <cell r="K7934">
            <v>5.8516832155304781E-2</v>
          </cell>
          <cell r="L7934">
            <v>5.8516832155304781E-2</v>
          </cell>
          <cell r="P7934" t="str">
            <v>PROBADAS PRODUCIENDO</v>
          </cell>
          <cell r="Q7934" t="str">
            <v>PROBADAS PRODUCIENDO2014</v>
          </cell>
        </row>
        <row r="7935">
          <cell r="I7935">
            <v>0.27427558755780884</v>
          </cell>
          <cell r="J7935">
            <v>0.27427558755780884</v>
          </cell>
          <cell r="K7935">
            <v>5.5810652517275031E-2</v>
          </cell>
          <cell r="L7935">
            <v>5.5810652517275031E-2</v>
          </cell>
          <cell r="P7935" t="str">
            <v>PROBADAS PRODUCIENDO</v>
          </cell>
          <cell r="Q7935" t="str">
            <v>PROBADAS PRODUCIENDO2014</v>
          </cell>
        </row>
        <row r="7936">
          <cell r="I7936">
            <v>0.27932179754178432</v>
          </cell>
          <cell r="J7936">
            <v>0.27932179754178432</v>
          </cell>
          <cell r="K7936">
            <v>5.6837474752722807E-2</v>
          </cell>
          <cell r="L7936">
            <v>5.6837474752722807E-2</v>
          </cell>
          <cell r="P7936" t="str">
            <v>PROBADAS PRODUCIENDO</v>
          </cell>
          <cell r="Q7936" t="str">
            <v>PROBADAS PRODUCIENDO2014</v>
          </cell>
        </row>
        <row r="7937">
          <cell r="I7937">
            <v>0.26640423291765558</v>
          </cell>
          <cell r="J7937">
            <v>0.26640423291765558</v>
          </cell>
          <cell r="K7937">
            <v>5.4208958970381284E-2</v>
          </cell>
          <cell r="L7937">
            <v>5.4208958970381284E-2</v>
          </cell>
          <cell r="P7937" t="str">
            <v>PROBADAS PRODUCIENDO</v>
          </cell>
          <cell r="Q7937" t="str">
            <v>PROBADAS PRODUCIENDO2014</v>
          </cell>
        </row>
        <row r="7938">
          <cell r="I7938">
            <v>0.27130562320139162</v>
          </cell>
          <cell r="J7938">
            <v>0.27130562320139162</v>
          </cell>
          <cell r="K7938">
            <v>5.5206312735668492E-2</v>
          </cell>
          <cell r="L7938">
            <v>5.5206312735668492E-2</v>
          </cell>
          <cell r="P7938" t="str">
            <v>PROBADAS PRODUCIENDO</v>
          </cell>
          <cell r="Q7938" t="str">
            <v>PROBADAS PRODUCIENDO2014</v>
          </cell>
        </row>
        <row r="7939">
          <cell r="I7939">
            <v>0.27319462227131497</v>
          </cell>
          <cell r="J7939">
            <v>0.27319462227131497</v>
          </cell>
          <cell r="K7939">
            <v>5.5590693539062909E-2</v>
          </cell>
          <cell r="L7939">
            <v>5.5590693539062909E-2</v>
          </cell>
          <cell r="P7939" t="str">
            <v>PROBADAS PRODUCIENDO</v>
          </cell>
          <cell r="Q7939" t="str">
            <v>PROBADAS PRODUCIENDO2015</v>
          </cell>
        </row>
        <row r="7940">
          <cell r="I7940">
            <v>0.24330556888617361</v>
          </cell>
          <cell r="J7940">
            <v>0.24330556888617361</v>
          </cell>
          <cell r="K7940">
            <v>4.9508753883398815E-2</v>
          </cell>
          <cell r="L7940">
            <v>4.9508753883398815E-2</v>
          </cell>
          <cell r="P7940" t="str">
            <v>PROBADAS PRODUCIENDO</v>
          </cell>
          <cell r="Q7940" t="str">
            <v>PROBADAS PRODUCIENDO2015</v>
          </cell>
        </row>
        <row r="7941">
          <cell r="I7941">
            <v>0.2656077465350079</v>
          </cell>
          <cell r="J7941">
            <v>0.2656077465350079</v>
          </cell>
          <cell r="K7941">
            <v>5.4046886854767572E-2</v>
          </cell>
          <cell r="L7941">
            <v>5.4046886854767572E-2</v>
          </cell>
          <cell r="P7941" t="str">
            <v>PROBADAS PRODUCIENDO</v>
          </cell>
          <cell r="Q7941" t="str">
            <v>PROBADAS PRODUCIENDO2015</v>
          </cell>
        </row>
        <row r="7942">
          <cell r="I7942">
            <v>0.25332440430848241</v>
          </cell>
          <cell r="J7942">
            <v>0.25332440430848241</v>
          </cell>
          <cell r="K7942">
            <v>5.1547425087646585E-2</v>
          </cell>
          <cell r="L7942">
            <v>5.1547425087646585E-2</v>
          </cell>
          <cell r="P7942" t="str">
            <v>PROBADAS PRODUCIENDO</v>
          </cell>
          <cell r="Q7942" t="str">
            <v>PROBADAS PRODUCIENDO2015</v>
          </cell>
        </row>
        <row r="7943">
          <cell r="I7943">
            <v>0.25798514772202086</v>
          </cell>
          <cell r="J7943">
            <v>0.25798514772202086</v>
          </cell>
          <cell r="K7943">
            <v>5.2495811101295545E-2</v>
          </cell>
          <cell r="L7943">
            <v>5.2495811101295545E-2</v>
          </cell>
          <cell r="P7943" t="str">
            <v>PROBADAS PRODUCIENDO</v>
          </cell>
          <cell r="Q7943" t="str">
            <v>PROBADAS PRODUCIENDO2015</v>
          </cell>
        </row>
        <row r="7944">
          <cell r="I7944">
            <v>0.24605432153125048</v>
          </cell>
          <cell r="J7944">
            <v>0.24605432153125048</v>
          </cell>
          <cell r="K7944">
            <v>5.0068080654316734E-2</v>
          </cell>
          <cell r="L7944">
            <v>5.0068080654316734E-2</v>
          </cell>
          <cell r="P7944" t="str">
            <v>PROBADAS PRODUCIENDO</v>
          </cell>
          <cell r="Q7944" t="str">
            <v>PROBADAS PRODUCIENDO2015</v>
          </cell>
        </row>
        <row r="7945">
          <cell r="I7945">
            <v>0.25058130763660186</v>
          </cell>
          <cell r="J7945">
            <v>0.25058130763660186</v>
          </cell>
          <cell r="K7945">
            <v>5.0989249215930142E-2</v>
          </cell>
          <cell r="L7945">
            <v>5.0989249215930142E-2</v>
          </cell>
          <cell r="P7945" t="str">
            <v>PROBADAS PRODUCIENDO</v>
          </cell>
          <cell r="Q7945" t="str">
            <v>PROBADAS PRODUCIENDO2015</v>
          </cell>
        </row>
        <row r="7946">
          <cell r="I7946">
            <v>0.24690051666028417</v>
          </cell>
          <cell r="J7946">
            <v>0.24690051666028417</v>
          </cell>
          <cell r="K7946">
            <v>5.024026769702377E-2</v>
          </cell>
          <cell r="L7946">
            <v>5.024026769702377E-2</v>
          </cell>
          <cell r="P7946" t="str">
            <v>PROBADAS PRODUCIENDO</v>
          </cell>
          <cell r="Q7946" t="str">
            <v>PROBADAS PRODUCIENDO2015</v>
          </cell>
        </row>
        <row r="7947">
          <cell r="I7947">
            <v>0.23548231225318281</v>
          </cell>
          <cell r="J7947">
            <v>0.23548231225318281</v>
          </cell>
          <cell r="K7947">
            <v>4.7916847504179821E-2</v>
          </cell>
          <cell r="L7947">
            <v>4.7916847504179821E-2</v>
          </cell>
          <cell r="P7947" t="str">
            <v>PROBADAS PRODUCIENDO</v>
          </cell>
          <cell r="Q7947" t="str">
            <v>PROBADAS PRODUCIENDO2015</v>
          </cell>
        </row>
        <row r="7948">
          <cell r="I7948">
            <v>0.23981479115049401</v>
          </cell>
          <cell r="J7948">
            <v>0.23981479115049401</v>
          </cell>
          <cell r="K7948">
            <v>4.8798436990248439E-2</v>
          </cell>
          <cell r="L7948">
            <v>4.8798436990248439E-2</v>
          </cell>
          <cell r="P7948" t="str">
            <v>PROBADAS PRODUCIENDO</v>
          </cell>
          <cell r="Q7948" t="str">
            <v>PROBADAS PRODUCIENDO2015</v>
          </cell>
        </row>
        <row r="7949">
          <cell r="I7949">
            <v>0.22872427444262722</v>
          </cell>
          <cell r="J7949">
            <v>0.22872427444262722</v>
          </cell>
          <cell r="K7949">
            <v>4.6541695952042383E-2</v>
          </cell>
          <cell r="L7949">
            <v>4.6541695952042383E-2</v>
          </cell>
          <cell r="P7949" t="str">
            <v>PROBADAS PRODUCIENDO</v>
          </cell>
          <cell r="Q7949" t="str">
            <v>PROBADAS PRODUCIENDO2015</v>
          </cell>
        </row>
        <row r="7950">
          <cell r="I7950">
            <v>0.23293241679881166</v>
          </cell>
          <cell r="J7950">
            <v>0.23293241679881166</v>
          </cell>
          <cell r="K7950">
            <v>4.7397984960026861E-2</v>
          </cell>
          <cell r="L7950">
            <v>4.7397984960026861E-2</v>
          </cell>
          <cell r="P7950" t="str">
            <v>PROBADAS PRODUCIENDO</v>
          </cell>
          <cell r="Q7950" t="str">
            <v>PROBADAS PRODUCIENDO2015</v>
          </cell>
        </row>
        <row r="7951">
          <cell r="I7951">
            <v>0.23424013474484909</v>
          </cell>
          <cell r="J7951">
            <v>0.23424013474484909</v>
          </cell>
          <cell r="K7951">
            <v>4.7664084442400653E-2</v>
          </cell>
          <cell r="L7951">
            <v>4.7664084442400653E-2</v>
          </cell>
          <cell r="P7951" t="str">
            <v>PROBADAS PRODUCIENDO</v>
          </cell>
          <cell r="Q7951" t="str">
            <v>PROBADAS PRODUCIENDO2016</v>
          </cell>
        </row>
        <row r="7952">
          <cell r="I7952">
            <v>0.21601194032561735</v>
          </cell>
          <cell r="J7952">
            <v>0.21601194032561735</v>
          </cell>
          <cell r="K7952">
            <v>4.3954941263426868E-2</v>
          </cell>
          <cell r="L7952">
            <v>4.3954941263426868E-2</v>
          </cell>
          <cell r="P7952" t="str">
            <v>PROBADAS PRODUCIENDO</v>
          </cell>
          <cell r="Q7952" t="str">
            <v>PROBADAS PRODUCIENDO2016</v>
          </cell>
        </row>
        <row r="7953">
          <cell r="I7953">
            <v>0.22762637815374792</v>
          </cell>
          <cell r="J7953">
            <v>0.22762637815374792</v>
          </cell>
          <cell r="K7953">
            <v>4.6318291788280515E-2</v>
          </cell>
          <cell r="L7953">
            <v>4.6318291788280515E-2</v>
          </cell>
          <cell r="P7953" t="str">
            <v>PROBADAS PRODUCIENDO</v>
          </cell>
          <cell r="Q7953" t="str">
            <v>PROBADAS PRODUCIENDO2016</v>
          </cell>
        </row>
        <row r="7954">
          <cell r="I7954">
            <v>0.21709952892165996</v>
          </cell>
          <cell r="J7954">
            <v>0.21709952892165996</v>
          </cell>
          <cell r="K7954">
            <v>4.4176247978165717E-2</v>
          </cell>
          <cell r="L7954">
            <v>4.4176247978165717E-2</v>
          </cell>
          <cell r="P7954" t="str">
            <v>PROBADAS PRODUCIENDO</v>
          </cell>
          <cell r="Q7954" t="str">
            <v>PROBADAS PRODUCIENDO2016</v>
          </cell>
        </row>
        <row r="7955">
          <cell r="I7955">
            <v>0.22109379549170094</v>
          </cell>
          <cell r="J7955">
            <v>0.22109379549170094</v>
          </cell>
          <cell r="K7955">
            <v>4.4989016717763945E-2</v>
          </cell>
          <cell r="L7955">
            <v>4.4989016717763945E-2</v>
          </cell>
          <cell r="P7955" t="str">
            <v>PROBADAS PRODUCIENDO</v>
          </cell>
          <cell r="Q7955" t="str">
            <v>PROBADAS PRODUCIENDO2016</v>
          </cell>
        </row>
        <row r="7956">
          <cell r="I7956">
            <v>0.21086905321812194</v>
          </cell>
          <cell r="J7956">
            <v>0.21086905321812194</v>
          </cell>
          <cell r="K7956">
            <v>4.290844679467834E-2</v>
          </cell>
          <cell r="L7956">
            <v>4.290844679467834E-2</v>
          </cell>
          <cell r="P7956" t="str">
            <v>PROBADAS PRODUCIENDO</v>
          </cell>
          <cell r="Q7956" t="str">
            <v>PROBADAS PRODUCIENDO2016</v>
          </cell>
        </row>
        <row r="7957">
          <cell r="I7957">
            <v>0.21474868950341702</v>
          </cell>
          <cell r="J7957">
            <v>0.21474868950341702</v>
          </cell>
          <cell r="K7957">
            <v>4.3697890122609877E-2</v>
          </cell>
          <cell r="L7957">
            <v>4.3697890122609877E-2</v>
          </cell>
          <cell r="P7957" t="str">
            <v>PROBADAS PRODUCIENDO</v>
          </cell>
          <cell r="Q7957" t="str">
            <v>PROBADAS PRODUCIENDO2016</v>
          </cell>
        </row>
        <row r="7958">
          <cell r="I7958">
            <v>0.21159424416207792</v>
          </cell>
          <cell r="J7958">
            <v>0.21159424416207792</v>
          </cell>
          <cell r="K7958">
            <v>4.3056011439939632E-2</v>
          </cell>
          <cell r="L7958">
            <v>4.3056011439939632E-2</v>
          </cell>
          <cell r="P7958" t="str">
            <v>PROBADAS PRODUCIENDO</v>
          </cell>
          <cell r="Q7958" t="str">
            <v>PROBADAS PRODUCIENDO2016</v>
          </cell>
        </row>
        <row r="7959">
          <cell r="I7959">
            <v>0.20180881979809495</v>
          </cell>
          <cell r="J7959">
            <v>0.20180881979809495</v>
          </cell>
          <cell r="K7959">
            <v>4.1064835616472582E-2</v>
          </cell>
          <cell r="L7959">
            <v>4.1064835616472582E-2</v>
          </cell>
          <cell r="P7959" t="str">
            <v>PROBADAS PRODUCIENDO</v>
          </cell>
          <cell r="Q7959" t="str">
            <v>PROBADAS PRODUCIENDO2016</v>
          </cell>
        </row>
        <row r="7960">
          <cell r="I7960">
            <v>0.2055217630111128</v>
          </cell>
          <cell r="J7960">
            <v>0.2055217630111128</v>
          </cell>
          <cell r="K7960">
            <v>4.1820359596288825E-2</v>
          </cell>
          <cell r="L7960">
            <v>4.1820359596288825E-2</v>
          </cell>
          <cell r="P7960" t="str">
            <v>PROBADAS PRODUCIENDO</v>
          </cell>
          <cell r="Q7960" t="str">
            <v>PROBADAS PRODUCIENDO2016</v>
          </cell>
        </row>
        <row r="7961">
          <cell r="I7961">
            <v>0.19601716767080718</v>
          </cell>
          <cell r="J7961">
            <v>0.19601716767080718</v>
          </cell>
          <cell r="K7961">
            <v>3.9886327943751389E-2</v>
          </cell>
          <cell r="L7961">
            <v>3.9886327943751389E-2</v>
          </cell>
          <cell r="P7961" t="str">
            <v>PROBADAS PRODUCIENDO</v>
          </cell>
          <cell r="Q7961" t="str">
            <v>PROBADAS PRODUCIENDO2016</v>
          </cell>
        </row>
        <row r="7962">
          <cell r="I7962">
            <v>0.19962355421559122</v>
          </cell>
          <cell r="J7962">
            <v>0.19962355421559122</v>
          </cell>
          <cell r="K7962">
            <v>4.062016936247223E-2</v>
          </cell>
          <cell r="L7962">
            <v>4.062016936247223E-2</v>
          </cell>
          <cell r="P7962" t="str">
            <v>PROBADAS PRODUCIENDO</v>
          </cell>
          <cell r="Q7962" t="str">
            <v>PROBADAS PRODUCIENDO2016</v>
          </cell>
        </row>
        <row r="7963">
          <cell r="I7963">
            <v>0.20031515330168223</v>
          </cell>
          <cell r="J7963">
            <v>0.20031515330168223</v>
          </cell>
          <cell r="K7963">
            <v>4.0760898607166515E-2</v>
          </cell>
          <cell r="L7963">
            <v>4.0760898607166515E-2</v>
          </cell>
          <cell r="P7963" t="str">
            <v>PROBADAS PRODUCIENDO</v>
          </cell>
          <cell r="Q7963" t="str">
            <v>PROBADAS PRODUCIENDO2017</v>
          </cell>
        </row>
        <row r="7964">
          <cell r="I7964">
            <v>0.17839953043506279</v>
          </cell>
          <cell r="J7964">
            <v>0.17839953043506279</v>
          </cell>
          <cell r="K7964">
            <v>3.6301423291118753E-2</v>
          </cell>
          <cell r="L7964">
            <v>3.6301423291118753E-2</v>
          </cell>
          <cell r="P7964" t="str">
            <v>PROBADAS PRODUCIENDO</v>
          </cell>
          <cell r="Q7964" t="str">
            <v>PROBADAS PRODUCIENDO2017</v>
          </cell>
        </row>
        <row r="7965">
          <cell r="I7965">
            <v>0.19475221006523233</v>
          </cell>
          <cell r="J7965">
            <v>0.19475221006523233</v>
          </cell>
          <cell r="K7965">
            <v>3.9628929500082219E-2</v>
          </cell>
          <cell r="L7965">
            <v>3.9628929500082219E-2</v>
          </cell>
          <cell r="P7965" t="str">
            <v>PROBADAS PRODUCIENDO</v>
          </cell>
          <cell r="Q7965" t="str">
            <v>PROBADAS PRODUCIENDO2017</v>
          </cell>
        </row>
        <row r="7966">
          <cell r="I7966">
            <v>0.18574566535103457</v>
          </cell>
          <cell r="J7966">
            <v>0.18574566535103457</v>
          </cell>
          <cell r="K7966">
            <v>3.7796243106440114E-2</v>
          </cell>
          <cell r="L7966">
            <v>3.7796243106440114E-2</v>
          </cell>
          <cell r="P7966" t="str">
            <v>PROBADAS PRODUCIENDO</v>
          </cell>
          <cell r="Q7966" t="str">
            <v>PROBADAS PRODUCIENDO2017</v>
          </cell>
        </row>
        <row r="7967">
          <cell r="I7967">
            <v>0.18916307351090739</v>
          </cell>
          <cell r="J7967">
            <v>0.18916307351090739</v>
          </cell>
          <cell r="K7967">
            <v>3.8491630475832449E-2</v>
          </cell>
          <cell r="L7967">
            <v>3.8491630475832449E-2</v>
          </cell>
          <cell r="P7967" t="str">
            <v>PROBADAS PRODUCIENDO</v>
          </cell>
          <cell r="Q7967" t="str">
            <v>PROBADAS PRODUCIENDO2017</v>
          </cell>
        </row>
        <row r="7968">
          <cell r="I7968">
            <v>0.18041500498177565</v>
          </cell>
          <cell r="J7968">
            <v>0.18041500498177565</v>
          </cell>
          <cell r="K7968">
            <v>3.6711539811460893E-2</v>
          </cell>
          <cell r="L7968">
            <v>3.6711539811460893E-2</v>
          </cell>
          <cell r="P7968" t="str">
            <v>PROBADAS PRODUCIENDO</v>
          </cell>
          <cell r="Q7968" t="str">
            <v>PROBADAS PRODUCIENDO2017</v>
          </cell>
        </row>
        <row r="7969">
          <cell r="I7969">
            <v>0.18373433794722407</v>
          </cell>
          <cell r="J7969">
            <v>0.18373433794722407</v>
          </cell>
          <cell r="K7969">
            <v>3.7386970462702257E-2</v>
          </cell>
          <cell r="L7969">
            <v>3.7386970462702257E-2</v>
          </cell>
          <cell r="P7969" t="str">
            <v>PROBADAS PRODUCIENDO</v>
          </cell>
          <cell r="Q7969" t="str">
            <v>PROBADAS PRODUCIENDO2017</v>
          </cell>
        </row>
        <row r="7970">
          <cell r="I7970">
            <v>0.18103546268180423</v>
          </cell>
          <cell r="J7970">
            <v>0.18103546268180423</v>
          </cell>
          <cell r="K7970">
            <v>3.6837792933024853E-2</v>
          </cell>
          <cell r="L7970">
            <v>3.6837792933024853E-2</v>
          </cell>
          <cell r="P7970" t="str">
            <v>PROBADAS PRODUCIENDO</v>
          </cell>
          <cell r="Q7970" t="str">
            <v>PROBADAS PRODUCIENDO2017</v>
          </cell>
        </row>
        <row r="7971">
          <cell r="I7971">
            <v>0.17266326506231405</v>
          </cell>
          <cell r="J7971">
            <v>0.17266326506231405</v>
          </cell>
          <cell r="K7971">
            <v>3.5134185928450155E-2</v>
          </cell>
          <cell r="L7971">
            <v>3.5134185928450155E-2</v>
          </cell>
          <cell r="P7971" t="str">
            <v>PROBADAS PRODUCIENDO</v>
          </cell>
          <cell r="Q7971" t="str">
            <v>PROBADAS PRODUCIENDO2017</v>
          </cell>
        </row>
        <row r="7972">
          <cell r="I7972">
            <v>0.17583997903741516</v>
          </cell>
          <cell r="J7972">
            <v>0.17583997903741516</v>
          </cell>
          <cell r="K7972">
            <v>3.5780595918452528E-2</v>
          </cell>
          <cell r="L7972">
            <v>3.5780595918452528E-2</v>
          </cell>
          <cell r="P7972" t="str">
            <v>PROBADAS PRODUCIENDO</v>
          </cell>
          <cell r="Q7972" t="str">
            <v>PROBADAS PRODUCIENDO2017</v>
          </cell>
        </row>
        <row r="7973">
          <cell r="I7973">
            <v>0.16770805266177038</v>
          </cell>
          <cell r="J7973">
            <v>0.16770805266177038</v>
          </cell>
          <cell r="K7973">
            <v>3.4125880231619783E-2</v>
          </cell>
          <cell r="L7973">
            <v>3.4125880231619783E-2</v>
          </cell>
          <cell r="P7973" t="str">
            <v>PROBADAS PRODUCIENDO</v>
          </cell>
          <cell r="Q7973" t="str">
            <v>PROBADAS PRODUCIENDO2017</v>
          </cell>
        </row>
        <row r="7974">
          <cell r="I7974">
            <v>0.1707935990542529</v>
          </cell>
          <cell r="J7974">
            <v>0.1707935990542529</v>
          </cell>
          <cell r="K7974">
            <v>3.4753739090915739E-2</v>
          </cell>
          <cell r="L7974">
            <v>3.4753739090915739E-2</v>
          </cell>
          <cell r="P7974" t="str">
            <v>PROBADAS PRODUCIENDO</v>
          </cell>
          <cell r="Q7974" t="str">
            <v>PROBADAS PRODUCIENDO2017</v>
          </cell>
        </row>
        <row r="7975">
          <cell r="I7975">
            <v>0.17100028741579348</v>
          </cell>
          <cell r="J7975">
            <v>0.17100028741579348</v>
          </cell>
          <cell r="K7975">
            <v>3.479579683447221E-2</v>
          </cell>
          <cell r="L7975">
            <v>3.479579683447221E-2</v>
          </cell>
          <cell r="P7975" t="str">
            <v>PROBADAS PRODUCIENDO</v>
          </cell>
          <cell r="Q7975" t="str">
            <v>PROBADAS PRODUCIENDO2018</v>
          </cell>
        </row>
        <row r="7976">
          <cell r="I7976">
            <v>0.15229187845461867</v>
          </cell>
          <cell r="J7976">
            <v>0.15229187845461867</v>
          </cell>
          <cell r="K7976">
            <v>3.098893775167786E-2</v>
          </cell>
          <cell r="L7976">
            <v>3.098893775167786E-2</v>
          </cell>
          <cell r="P7976" t="str">
            <v>PROBADAS PRODUCIENDO</v>
          </cell>
          <cell r="Q7976" t="str">
            <v>PROBADAS PRODUCIENDO2018</v>
          </cell>
        </row>
        <row r="7977">
          <cell r="I7977">
            <v>0.16625144601946648</v>
          </cell>
          <cell r="J7977">
            <v>0.16625144601946648</v>
          </cell>
          <cell r="K7977">
            <v>3.3829484304108218E-2</v>
          </cell>
          <cell r="L7977">
            <v>3.3829484304108218E-2</v>
          </cell>
          <cell r="P7977" t="str">
            <v>PROBADAS PRODUCIENDO</v>
          </cell>
          <cell r="Q7977" t="str">
            <v>PROBADAS PRODUCIENDO2018</v>
          </cell>
        </row>
        <row r="7978">
          <cell r="I7978">
            <v>0.15856295261611708</v>
          </cell>
          <cell r="J7978">
            <v>0.15856295261611708</v>
          </cell>
          <cell r="K7978">
            <v>3.2265000065695083E-2</v>
          </cell>
          <cell r="L7978">
            <v>3.2265000065695083E-2</v>
          </cell>
          <cell r="P7978" t="str">
            <v>PROBADAS PRODUCIENDO</v>
          </cell>
          <cell r="Q7978" t="str">
            <v>PROBADAS PRODUCIENDO2018</v>
          </cell>
        </row>
        <row r="7979">
          <cell r="I7979">
            <v>0.16148024453299681</v>
          </cell>
          <cell r="J7979">
            <v>0.16148024453299681</v>
          </cell>
          <cell r="K7979">
            <v>3.2858621856515641E-2</v>
          </cell>
          <cell r="L7979">
            <v>3.2858621856515641E-2</v>
          </cell>
          <cell r="P7979" t="str">
            <v>PROBADAS PRODUCIENDO</v>
          </cell>
          <cell r="Q7979" t="str">
            <v>PROBADAS PRODUCIENDO2018</v>
          </cell>
        </row>
        <row r="7980">
          <cell r="I7980">
            <v>0.15401240094673588</v>
          </cell>
          <cell r="J7980">
            <v>0.15401240094673588</v>
          </cell>
          <cell r="K7980">
            <v>3.1339036292385464E-2</v>
          </cell>
          <cell r="L7980">
            <v>3.1339036292385464E-2</v>
          </cell>
          <cell r="P7980" t="str">
            <v>PROBADAS PRODUCIENDO</v>
          </cell>
          <cell r="Q7980" t="str">
            <v>PROBADAS PRODUCIENDO2018</v>
          </cell>
        </row>
        <row r="7981">
          <cell r="I7981">
            <v>0.15684597035855879</v>
          </cell>
          <cell r="J7981">
            <v>0.15684597035855879</v>
          </cell>
          <cell r="K7981">
            <v>3.1915621905545422E-2</v>
          </cell>
          <cell r="L7981">
            <v>3.1915621905545422E-2</v>
          </cell>
          <cell r="P7981" t="str">
            <v>PROBADAS PRODUCIENDO</v>
          </cell>
          <cell r="Q7981" t="str">
            <v>PROBADAS PRODUCIENDO2018</v>
          </cell>
        </row>
        <row r="7982">
          <cell r="I7982">
            <v>0.15454205855518649</v>
          </cell>
          <cell r="J7982">
            <v>0.15454205855518649</v>
          </cell>
          <cell r="K7982">
            <v>3.1446813061734788E-2</v>
          </cell>
          <cell r="L7982">
            <v>3.1446813061734788E-2</v>
          </cell>
          <cell r="P7982" t="str">
            <v>PROBADAS PRODUCIENDO</v>
          </cell>
          <cell r="Q7982" t="str">
            <v>PROBADAS PRODUCIENDO2018</v>
          </cell>
        </row>
        <row r="7983">
          <cell r="I7983">
            <v>0.14739507952920022</v>
          </cell>
          <cell r="J7983">
            <v>0.14739507952920022</v>
          </cell>
          <cell r="K7983">
            <v>2.9992518253657847E-2</v>
          </cell>
          <cell r="L7983">
            <v>2.9992518253657847E-2</v>
          </cell>
          <cell r="P7983" t="str">
            <v>PROBADAS PRODUCIENDO</v>
          </cell>
          <cell r="Q7983" t="str">
            <v>PROBADAS PRODUCIENDO2018</v>
          </cell>
        </row>
        <row r="7984">
          <cell r="I7984">
            <v>0.15010690134510452</v>
          </cell>
          <cell r="J7984">
            <v>0.15010690134510452</v>
          </cell>
          <cell r="K7984">
            <v>3.054433019727204E-2</v>
          </cell>
          <cell r="L7984">
            <v>3.054433019727204E-2</v>
          </cell>
          <cell r="P7984" t="str">
            <v>PROBADAS PRODUCIENDO</v>
          </cell>
          <cell r="Q7984" t="str">
            <v>PROBADAS PRODUCIENDO2018</v>
          </cell>
        </row>
        <row r="7985">
          <cell r="I7985">
            <v>0.14316503137391565</v>
          </cell>
          <cell r="J7985">
            <v>0.14316503137391565</v>
          </cell>
          <cell r="K7985">
            <v>2.9131771769335141E-2</v>
          </cell>
          <cell r="L7985">
            <v>2.9131771769335141E-2</v>
          </cell>
          <cell r="P7985" t="str">
            <v>PROBADAS PRODUCIENDO</v>
          </cell>
          <cell r="Q7985" t="str">
            <v>PROBADAS PRODUCIENDO2018</v>
          </cell>
        </row>
        <row r="7986">
          <cell r="I7986">
            <v>0.14579902741092202</v>
          </cell>
          <cell r="J7986">
            <v>0.14579902741092202</v>
          </cell>
          <cell r="K7986">
            <v>2.9667747423829945E-2</v>
          </cell>
          <cell r="L7986">
            <v>2.9667747423829945E-2</v>
          </cell>
          <cell r="P7986" t="str">
            <v>PROBADAS PRODUCIENDO</v>
          </cell>
          <cell r="Q7986" t="str">
            <v>PROBADAS PRODUCIENDO2018</v>
          </cell>
        </row>
        <row r="7987">
          <cell r="I7987">
            <v>0.14590271799658505</v>
          </cell>
          <cell r="J7987">
            <v>0.14590271799658505</v>
          </cell>
          <cell r="K7987">
            <v>2.9688846783409408E-2</v>
          </cell>
          <cell r="L7987">
            <v>2.9688846783409408E-2</v>
          </cell>
          <cell r="P7987" t="str">
            <v>PROBADAS PRODUCIENDO</v>
          </cell>
          <cell r="Q7987" t="str">
            <v>PROBADAS PRODUCIENDO2019</v>
          </cell>
        </row>
        <row r="7988">
          <cell r="I7988">
            <v>0.12994012659935381</v>
          </cell>
          <cell r="J7988">
            <v>0.12994012659935381</v>
          </cell>
          <cell r="K7988">
            <v>2.6440717229923919E-2</v>
          </cell>
          <cell r="L7988">
            <v>2.6440717229923919E-2</v>
          </cell>
          <cell r="P7988" t="str">
            <v>PROBADAS PRODUCIENDO</v>
          </cell>
          <cell r="Q7988" t="str">
            <v>PROBADAS PRODUCIENDO2019</v>
          </cell>
        </row>
        <row r="7989">
          <cell r="I7989">
            <v>0.14185086008728076</v>
          </cell>
          <cell r="J7989">
            <v>0.14185086008728076</v>
          </cell>
          <cell r="K7989">
            <v>2.8864359136371226E-2</v>
          </cell>
          <cell r="L7989">
            <v>2.8864359136371226E-2</v>
          </cell>
          <cell r="P7989" t="str">
            <v>PROBADAS PRODUCIENDO</v>
          </cell>
          <cell r="Q7989" t="str">
            <v>PROBADAS PRODUCIENDO2019</v>
          </cell>
        </row>
        <row r="7990">
          <cell r="I7990">
            <v>0.13529080044176819</v>
          </cell>
          <cell r="J7990">
            <v>0.13529080044176819</v>
          </cell>
          <cell r="K7990">
            <v>2.7529492943472695E-2</v>
          </cell>
          <cell r="L7990">
            <v>2.7529492943472695E-2</v>
          </cell>
          <cell r="P7990" t="str">
            <v>PROBADAS PRODUCIENDO</v>
          </cell>
          <cell r="Q7990" t="str">
            <v>PROBADAS PRODUCIENDO2019</v>
          </cell>
        </row>
        <row r="7991">
          <cell r="I7991">
            <v>0.13777992385959481</v>
          </cell>
          <cell r="J7991">
            <v>0.13777992385959481</v>
          </cell>
          <cell r="K7991">
            <v>2.8035989359657218E-2</v>
          </cell>
          <cell r="L7991">
            <v>2.8035989359657218E-2</v>
          </cell>
          <cell r="P7991" t="str">
            <v>PROBADAS PRODUCIENDO</v>
          </cell>
          <cell r="Q7991" t="str">
            <v>PROBADAS PRODUCIENDO2019</v>
          </cell>
        </row>
        <row r="7992">
          <cell r="I7992">
            <v>0.13140812944173441</v>
          </cell>
          <cell r="J7992">
            <v>0.13140812944173441</v>
          </cell>
          <cell r="K7992">
            <v>2.6739432100102465E-2</v>
          </cell>
          <cell r="L7992">
            <v>2.6739432100102465E-2</v>
          </cell>
          <cell r="P7992" t="str">
            <v>PROBADAS PRODUCIENDO</v>
          </cell>
          <cell r="Q7992" t="str">
            <v>PROBADAS PRODUCIENDO2019</v>
          </cell>
        </row>
        <row r="7993">
          <cell r="I7993">
            <v>0.13382581823667428</v>
          </cell>
          <cell r="J7993">
            <v>0.13382581823667428</v>
          </cell>
          <cell r="K7993">
            <v>2.7231392724198687E-2</v>
          </cell>
          <cell r="L7993">
            <v>2.7231392724198687E-2</v>
          </cell>
          <cell r="P7993" t="str">
            <v>PROBADAS PRODUCIENDO</v>
          </cell>
          <cell r="Q7993" t="str">
            <v>PROBADAS PRODUCIENDO2019</v>
          </cell>
        </row>
        <row r="7994">
          <cell r="I7994">
            <v>0.13186004964519671</v>
          </cell>
          <cell r="J7994">
            <v>0.13186004964519671</v>
          </cell>
          <cell r="K7994">
            <v>2.6831390562995765E-2</v>
          </cell>
          <cell r="L7994">
            <v>2.6831390562995765E-2</v>
          </cell>
          <cell r="P7994" t="str">
            <v>PROBADAS PRODUCIENDO</v>
          </cell>
          <cell r="Q7994" t="str">
            <v>PROBADAS PRODUCIENDO2019</v>
          </cell>
        </row>
        <row r="7995">
          <cell r="I7995">
            <v>0.12576202676397527</v>
          </cell>
          <cell r="J7995">
            <v>0.12576202676397527</v>
          </cell>
          <cell r="K7995">
            <v>2.5590541389736727E-2</v>
          </cell>
          <cell r="L7995">
            <v>2.5590541389736727E-2</v>
          </cell>
          <cell r="P7995" t="str">
            <v>PROBADAS PRODUCIENDO</v>
          </cell>
          <cell r="Q7995" t="str">
            <v>PROBADAS PRODUCIENDO2019</v>
          </cell>
        </row>
        <row r="7996">
          <cell r="I7996">
            <v>0.12807583675600784</v>
          </cell>
          <cell r="J7996">
            <v>0.12807583675600784</v>
          </cell>
          <cell r="K7996">
            <v>2.6061364355083983E-2</v>
          </cell>
          <cell r="L7996">
            <v>2.6061364355083983E-2</v>
          </cell>
          <cell r="P7996" t="str">
            <v>PROBADAS PRODUCIENDO</v>
          </cell>
          <cell r="Q7996" t="str">
            <v>PROBADAS PRODUCIENDO2019</v>
          </cell>
        </row>
        <row r="7997">
          <cell r="I7997">
            <v>0.12215281924485889</v>
          </cell>
          <cell r="J7997">
            <v>0.12215281924485889</v>
          </cell>
          <cell r="K7997">
            <v>2.4856125948297982E-2</v>
          </cell>
          <cell r="L7997">
            <v>2.4856125948297982E-2</v>
          </cell>
          <cell r="P7997" t="str">
            <v>PROBADAS PRODUCIENDO</v>
          </cell>
          <cell r="Q7997" t="str">
            <v>PROBADAS PRODUCIENDO2019</v>
          </cell>
        </row>
        <row r="7998">
          <cell r="I7998">
            <v>0.12440022588258756</v>
          </cell>
          <cell r="J7998">
            <v>0.12440022588258756</v>
          </cell>
          <cell r="K7998">
            <v>2.5313436903458563E-2</v>
          </cell>
          <cell r="L7998">
            <v>2.5313436903458563E-2</v>
          </cell>
          <cell r="P7998" t="str">
            <v>PROBADAS PRODUCIENDO</v>
          </cell>
          <cell r="Q7998" t="str">
            <v>PROBADAS PRODUCIENDO2019</v>
          </cell>
        </row>
        <row r="7999">
          <cell r="I7999">
            <v>0.12416909762481586</v>
          </cell>
          <cell r="J7999">
            <v>0.12416909762481586</v>
          </cell>
          <cell r="K7999">
            <v>2.5266406035723381E-2</v>
          </cell>
          <cell r="L7999">
            <v>2.5266406035723381E-2</v>
          </cell>
          <cell r="P7999" t="str">
            <v>PROBADAS PRODUCIENDO</v>
          </cell>
          <cell r="Q7999" t="str">
            <v>PROBADAS PRODUCIENDO2020</v>
          </cell>
        </row>
        <row r="8000">
          <cell r="I8000">
            <v>0.114506456101703</v>
          </cell>
          <cell r="J8000">
            <v>0.114506456101703</v>
          </cell>
          <cell r="K8000">
            <v>2.330021453743052E-2</v>
          </cell>
          <cell r="L8000">
            <v>2.330021453743052E-2</v>
          </cell>
          <cell r="P8000" t="str">
            <v>PROBADAS PRODUCIENDO</v>
          </cell>
          <cell r="Q8000" t="str">
            <v>PROBADAS PRODUCIENDO2020</v>
          </cell>
        </row>
        <row r="8001">
          <cell r="I8001">
            <v>0.12066319036975889</v>
          </cell>
          <cell r="J8001">
            <v>0.12066319036975889</v>
          </cell>
          <cell r="K8001">
            <v>2.4553010529721461E-2</v>
          </cell>
          <cell r="L8001">
            <v>2.4553010529721461E-2</v>
          </cell>
          <cell r="P8001" t="str">
            <v>PROBADAS PRODUCIENDO</v>
          </cell>
          <cell r="Q8001" t="str">
            <v>PROBADAS PRODUCIENDO2020</v>
          </cell>
        </row>
        <row r="8002">
          <cell r="I8002">
            <v>0.11508297939778324</v>
          </cell>
          <cell r="J8002">
            <v>0.11508297939778324</v>
          </cell>
          <cell r="K8002">
            <v>2.3417527717331618E-2</v>
          </cell>
          <cell r="L8002">
            <v>2.3417527717331618E-2</v>
          </cell>
          <cell r="P8002" t="str">
            <v>PROBADAS PRODUCIENDO</v>
          </cell>
          <cell r="Q8002" t="str">
            <v>PROBADAS PRODUCIENDO2020</v>
          </cell>
        </row>
        <row r="8003">
          <cell r="I8003">
            <v>0.11720031286078905</v>
          </cell>
          <cell r="J8003">
            <v>0.11720031286078905</v>
          </cell>
          <cell r="K8003">
            <v>2.3848370882117869E-2</v>
          </cell>
          <cell r="L8003">
            <v>2.3848370882117869E-2</v>
          </cell>
          <cell r="P8003" t="str">
            <v>PROBADAS PRODUCIENDO</v>
          </cell>
          <cell r="Q8003" t="str">
            <v>PROBADAS PRODUCIENDO2020</v>
          </cell>
        </row>
        <row r="8004">
          <cell r="I8004">
            <v>0.11178024672678025</v>
          </cell>
          <cell r="J8004">
            <v>0.11178024672678025</v>
          </cell>
          <cell r="K8004">
            <v>2.2745474957915138E-2</v>
          </cell>
          <cell r="L8004">
            <v>2.2745474957915138E-2</v>
          </cell>
          <cell r="P8004" t="str">
            <v>PROBADAS PRODUCIENDO</v>
          </cell>
          <cell r="Q8004" t="str">
            <v>PROBADAS PRODUCIENDO2020</v>
          </cell>
        </row>
        <row r="8005">
          <cell r="I8005">
            <v>0.11383681545776549</v>
          </cell>
          <cell r="J8005">
            <v>0.11383681545776549</v>
          </cell>
          <cell r="K8005">
            <v>2.3163953481085631E-2</v>
          </cell>
          <cell r="L8005">
            <v>2.3163953481085631E-2</v>
          </cell>
          <cell r="P8005" t="str">
            <v>PROBADAS PRODUCIENDO</v>
          </cell>
          <cell r="Q8005" t="str">
            <v>PROBADAS PRODUCIENDO2020</v>
          </cell>
        </row>
        <row r="8006">
          <cell r="I8006">
            <v>0.11216466549948402</v>
          </cell>
          <cell r="J8006">
            <v>0.11216466549948402</v>
          </cell>
          <cell r="K8006">
            <v>2.2823697969797184E-2</v>
          </cell>
          <cell r="L8006">
            <v>2.2823697969797184E-2</v>
          </cell>
          <cell r="P8006" t="str">
            <v>PROBADAS PRODUCIENDO</v>
          </cell>
          <cell r="Q8006" t="str">
            <v>PROBADAS PRODUCIENDO2020</v>
          </cell>
        </row>
        <row r="8007">
          <cell r="I8007">
            <v>0.10697747879266963</v>
          </cell>
          <cell r="J8007">
            <v>0.10697747879266963</v>
          </cell>
          <cell r="K8007">
            <v>2.1768189248025763E-2</v>
          </cell>
          <cell r="L8007">
            <v>2.1768189248025763E-2</v>
          </cell>
          <cell r="P8007" t="str">
            <v>PROBADAS PRODUCIENDO</v>
          </cell>
          <cell r="Q8007" t="str">
            <v>PROBADAS PRODUCIENDO2020</v>
          </cell>
        </row>
        <row r="8008">
          <cell r="I8008">
            <v>0.1089456846630847</v>
          </cell>
          <cell r="J8008">
            <v>0.1089456846630847</v>
          </cell>
          <cell r="K8008">
            <v>2.216868735613043E-2</v>
          </cell>
          <cell r="L8008">
            <v>2.216868735613043E-2</v>
          </cell>
          <cell r="P8008" t="str">
            <v>PROBADAS PRODUCIENDO</v>
          </cell>
          <cell r="Q8008" t="str">
            <v>PROBADAS PRODUCIENDO2020</v>
          </cell>
        </row>
        <row r="8009">
          <cell r="I8009">
            <v>0.10390736350612653</v>
          </cell>
          <cell r="J8009">
            <v>0.10390736350612653</v>
          </cell>
          <cell r="K8009">
            <v>2.1143470369576124E-2</v>
          </cell>
          <cell r="L8009">
            <v>2.1143470369576124E-2</v>
          </cell>
          <cell r="P8009" t="str">
            <v>PROBADAS PRODUCIENDO</v>
          </cell>
          <cell r="Q8009" t="str">
            <v>PROBADAS PRODUCIENDO2020</v>
          </cell>
        </row>
        <row r="8010">
          <cell r="I8010">
            <v>0.10581908441355711</v>
          </cell>
          <cell r="J8010">
            <v>0.10581908441355711</v>
          </cell>
          <cell r="K8010">
            <v>2.1532474699945594E-2</v>
          </cell>
          <cell r="L8010">
            <v>2.1532474699945594E-2</v>
          </cell>
          <cell r="P8010" t="str">
            <v>PROBADAS PRODUCIENDO</v>
          </cell>
          <cell r="Q8010" t="str">
            <v>PROBADAS PRODUCIENDO2020</v>
          </cell>
        </row>
        <row r="8011">
          <cell r="I8011">
            <v>0.10551149554847183</v>
          </cell>
          <cell r="J8011">
            <v>0.10551149554847183</v>
          </cell>
          <cell r="K8011">
            <v>2.1469885333460909E-2</v>
          </cell>
          <cell r="L8011">
            <v>2.1469885333460909E-2</v>
          </cell>
          <cell r="P8011" t="str">
            <v>PROBADAS PRODUCIENDO</v>
          </cell>
          <cell r="Q8011" t="str">
            <v>PROBADAS PRODUCIENDO2021</v>
          </cell>
        </row>
        <row r="8012">
          <cell r="I8012">
            <v>9.3967934782247395E-2</v>
          </cell>
          <cell r="J8012">
            <v>9.3967934782247395E-2</v>
          </cell>
          <cell r="K8012">
            <v>1.9120957146040611E-2</v>
          </cell>
          <cell r="L8012">
            <v>1.9120957146040611E-2</v>
          </cell>
          <cell r="P8012" t="str">
            <v>PROBADAS PRODUCIENDO</v>
          </cell>
          <cell r="Q8012" t="str">
            <v>PROBADAS PRODUCIENDO2021</v>
          </cell>
        </row>
        <row r="8013">
          <cell r="I8013">
            <v>0.10258134048604006</v>
          </cell>
          <cell r="J8013">
            <v>0.10258134048604006</v>
          </cell>
          <cell r="K8013">
            <v>2.0873646100260306E-2</v>
          </cell>
          <cell r="L8013">
            <v>2.0873646100260306E-2</v>
          </cell>
          <cell r="P8013" t="str">
            <v>PROBADAS PRODUCIENDO</v>
          </cell>
          <cell r="Q8013" t="str">
            <v>PROBADAS PRODUCIENDO2021</v>
          </cell>
        </row>
        <row r="8014">
          <cell r="I8014">
            <v>9.7837345901225156E-2</v>
          </cell>
          <cell r="J8014">
            <v>9.7837345901225156E-2</v>
          </cell>
          <cell r="K8014">
            <v>1.9908319817763011E-2</v>
          </cell>
          <cell r="L8014">
            <v>1.9908319817763011E-2</v>
          </cell>
          <cell r="P8014" t="str">
            <v>PROBADAS PRODUCIENDO</v>
          </cell>
          <cell r="Q8014" t="str">
            <v>PROBADAS PRODUCIENDO2021</v>
          </cell>
        </row>
        <row r="8015">
          <cell r="I8015">
            <v>9.9637388683336367E-2</v>
          </cell>
          <cell r="J8015">
            <v>9.9637388683336367E-2</v>
          </cell>
          <cell r="K8015">
            <v>2.0274599453231713E-2</v>
          </cell>
          <cell r="L8015">
            <v>2.0274599453231713E-2</v>
          </cell>
          <cell r="P8015" t="str">
            <v>PROBADAS PRODUCIENDO</v>
          </cell>
          <cell r="Q8015" t="str">
            <v>PROBADAS PRODUCIENDO2021</v>
          </cell>
        </row>
        <row r="8016">
          <cell r="P8016" t="str">
            <v>PROBADAS PRODUCIENDO</v>
          </cell>
          <cell r="Q8016" t="str">
            <v>PROBADAS PRODUCIENDO2021</v>
          </cell>
        </row>
        <row r="8017">
          <cell r="I8017">
            <v>0.76556074399277829</v>
          </cell>
          <cell r="J8017">
            <v>0.76556074399277829</v>
          </cell>
          <cell r="K8017">
            <v>0.14388874951100508</v>
          </cell>
          <cell r="L8017">
            <v>0.14388874951100508</v>
          </cell>
          <cell r="P8017" t="str">
            <v>PROBADAS PRODUCIENDO</v>
          </cell>
          <cell r="Q8017" t="str">
            <v>PROBADAS PRODUCIENDO2012</v>
          </cell>
        </row>
        <row r="8018">
          <cell r="I8018">
            <v>0.70118015576177295</v>
          </cell>
          <cell r="J8018">
            <v>0.70118015576177295</v>
          </cell>
          <cell r="K8018">
            <v>0.13178828275375232</v>
          </cell>
          <cell r="L8018">
            <v>0.13178828275375232</v>
          </cell>
          <cell r="P8018" t="str">
            <v>PROBADAS PRODUCIENDO</v>
          </cell>
          <cell r="Q8018" t="str">
            <v>PROBADAS PRODUCIENDO2012</v>
          </cell>
        </row>
        <row r="8019">
          <cell r="I8019">
            <v>0.73395201474486105</v>
          </cell>
          <cell r="J8019">
            <v>0.73395201474486105</v>
          </cell>
          <cell r="K8019">
            <v>0.13794782247052756</v>
          </cell>
          <cell r="L8019">
            <v>0.13794782247052756</v>
          </cell>
          <cell r="P8019" t="str">
            <v>PROBADAS PRODUCIENDO</v>
          </cell>
          <cell r="Q8019" t="str">
            <v>PROBADAS PRODUCIENDO2012</v>
          </cell>
        </row>
        <row r="8020">
          <cell r="I8020">
            <v>0.69535406470131822</v>
          </cell>
          <cell r="J8020">
            <v>0.69535406470131822</v>
          </cell>
          <cell r="K8020">
            <v>0.13069325670414861</v>
          </cell>
          <cell r="L8020">
            <v>0.13069325670414861</v>
          </cell>
          <cell r="P8020" t="str">
            <v>PROBADAS PRODUCIENDO</v>
          </cell>
          <cell r="Q8020" t="str">
            <v>PROBADAS PRODUCIENDO2012</v>
          </cell>
        </row>
        <row r="8021">
          <cell r="I8021">
            <v>0.70353376630346087</v>
          </cell>
          <cell r="J8021">
            <v>0.70353376630346087</v>
          </cell>
          <cell r="K8021">
            <v>0.13223064879764471</v>
          </cell>
          <cell r="L8021">
            <v>0.13223064879764471</v>
          </cell>
          <cell r="P8021" t="str">
            <v>PROBADAS PRODUCIENDO</v>
          </cell>
          <cell r="Q8021" t="str">
            <v>PROBADAS PRODUCIENDO2012</v>
          </cell>
        </row>
        <row r="8022">
          <cell r="I8022">
            <v>0.66671354153560736</v>
          </cell>
          <cell r="J8022">
            <v>0.66671354153560736</v>
          </cell>
          <cell r="K8022">
            <v>0.12531021023005462</v>
          </cell>
          <cell r="L8022">
            <v>0.12531021023005462</v>
          </cell>
          <cell r="P8022" t="str">
            <v>PROBADAS PRODUCIENDO</v>
          </cell>
          <cell r="Q8022" t="str">
            <v>PROBADAS PRODUCIENDO2012</v>
          </cell>
        </row>
        <row r="8023">
          <cell r="I8023">
            <v>0.67473421773274933</v>
          </cell>
          <cell r="J8023">
            <v>0.67473421773274933</v>
          </cell>
          <cell r="K8023">
            <v>0.12681771316472751</v>
          </cell>
          <cell r="L8023">
            <v>0.12681771316472751</v>
          </cell>
          <cell r="P8023" t="str">
            <v>PROBADAS PRODUCIENDO</v>
          </cell>
          <cell r="Q8023" t="str">
            <v>PROBADAS PRODUCIENDO2012</v>
          </cell>
        </row>
        <row r="8024">
          <cell r="I8024">
            <v>0.6606848393240945</v>
          </cell>
          <cell r="J8024">
            <v>0.6606848393240945</v>
          </cell>
          <cell r="K8024">
            <v>0.12417710298912613</v>
          </cell>
          <cell r="L8024">
            <v>0.12417710298912613</v>
          </cell>
          <cell r="P8024" t="str">
            <v>PROBADAS PRODUCIENDO</v>
          </cell>
          <cell r="Q8024" t="str">
            <v>PROBADAS PRODUCIENDO2012</v>
          </cell>
        </row>
        <row r="8025">
          <cell r="I8025">
            <v>0.62635161716828247</v>
          </cell>
          <cell r="J8025">
            <v>0.62635161716828247</v>
          </cell>
          <cell r="K8025">
            <v>0.11772410178517474</v>
          </cell>
          <cell r="L8025">
            <v>0.11772410178517474</v>
          </cell>
          <cell r="P8025" t="str">
            <v>PROBADAS PRODUCIENDO</v>
          </cell>
          <cell r="Q8025" t="str">
            <v>PROBADAS PRODUCIENDO2012</v>
          </cell>
        </row>
        <row r="8026">
          <cell r="I8026">
            <v>0.63413109815102853</v>
          </cell>
          <cell r="J8026">
            <v>0.63413109815102853</v>
          </cell>
          <cell r="K8026">
            <v>0.11918627157279194</v>
          </cell>
          <cell r="L8026">
            <v>0.11918627157279194</v>
          </cell>
          <cell r="P8026" t="str">
            <v>PROBADAS PRODUCIENDO</v>
          </cell>
          <cell r="Q8026" t="str">
            <v>PROBADAS PRODUCIENDO2012</v>
          </cell>
        </row>
        <row r="8027">
          <cell r="I8027">
            <v>0.6013286312194831</v>
          </cell>
          <cell r="J8027">
            <v>0.6013286312194831</v>
          </cell>
          <cell r="K8027">
            <v>0.11302097902782741</v>
          </cell>
          <cell r="L8027">
            <v>0.11302097902782741</v>
          </cell>
          <cell r="P8027" t="str">
            <v>PROBADAS PRODUCIENDO</v>
          </cell>
          <cell r="Q8027" t="str">
            <v>PROBADAS PRODUCIENDO2012</v>
          </cell>
        </row>
        <row r="8028">
          <cell r="I8028">
            <v>0.60894819032222047</v>
          </cell>
          <cell r="J8028">
            <v>0.60894819032222047</v>
          </cell>
          <cell r="K8028">
            <v>0.11445309116226099</v>
          </cell>
          <cell r="L8028">
            <v>0.11445309116226099</v>
          </cell>
          <cell r="P8028" t="str">
            <v>PROBADAS PRODUCIENDO</v>
          </cell>
          <cell r="Q8028" t="str">
            <v>PROBADAS PRODUCIENDO2012</v>
          </cell>
        </row>
        <row r="8029">
          <cell r="I8029">
            <v>0.61443271254906473</v>
          </cell>
          <cell r="J8029">
            <v>0.61443271254906473</v>
          </cell>
          <cell r="K8029">
            <v>0.11548391863229308</v>
          </cell>
          <cell r="L8029">
            <v>0.11548391863229308</v>
          </cell>
          <cell r="P8029" t="str">
            <v>PROBADAS PRODUCIENDO</v>
          </cell>
          <cell r="Q8029" t="str">
            <v>PROBADAS PRODUCIENDO2013</v>
          </cell>
        </row>
        <row r="8030">
          <cell r="I8030">
            <v>0.54435913924945778</v>
          </cell>
          <cell r="J8030">
            <v>0.54435913924945778</v>
          </cell>
          <cell r="K8030">
            <v>0.10231344337612802</v>
          </cell>
          <cell r="L8030">
            <v>0.10231344337612802</v>
          </cell>
          <cell r="P8030" t="str">
            <v>PROBADAS PRODUCIENDO</v>
          </cell>
          <cell r="Q8030" t="str">
            <v>PROBADAS PRODUCIENDO2013</v>
          </cell>
        </row>
        <row r="8031">
          <cell r="I8031">
            <v>0.59122916235095413</v>
          </cell>
          <cell r="J8031">
            <v>0.59122916235095413</v>
          </cell>
          <cell r="K8031">
            <v>0.11112276264510278</v>
          </cell>
          <cell r="L8031">
            <v>0.11112276264510278</v>
          </cell>
          <cell r="P8031" t="str">
            <v>PROBADAS PRODUCIENDO</v>
          </cell>
          <cell r="Q8031" t="str">
            <v>PROBADAS PRODUCIENDO2013</v>
          </cell>
        </row>
        <row r="8032">
          <cell r="I8032">
            <v>0.5609799295174398</v>
          </cell>
          <cell r="J8032">
            <v>0.5609799295174398</v>
          </cell>
          <cell r="K8032">
            <v>0.1054373558106548</v>
          </cell>
          <cell r="L8032">
            <v>0.1054373558106548</v>
          </cell>
          <cell r="P8032" t="str">
            <v>PROBADAS PRODUCIENDO</v>
          </cell>
          <cell r="Q8032" t="str">
            <v>PROBADAS PRODUCIENDO2013</v>
          </cell>
        </row>
        <row r="8033">
          <cell r="I8033">
            <v>0.56842252317236996</v>
          </cell>
          <cell r="J8033">
            <v>0.56842252317236996</v>
          </cell>
          <cell r="K8033">
            <v>0.10683620691754561</v>
          </cell>
          <cell r="L8033">
            <v>0.10683620691754561</v>
          </cell>
          <cell r="P8033" t="str">
            <v>PROBADAS PRODUCIENDO</v>
          </cell>
          <cell r="Q8033" t="str">
            <v>PROBADAS PRODUCIENDO2013</v>
          </cell>
        </row>
        <row r="8034">
          <cell r="I8034">
            <v>0.53946465019735435</v>
          </cell>
          <cell r="J8034">
            <v>0.53946465019735435</v>
          </cell>
          <cell r="K8034">
            <v>0.10139351388035818</v>
          </cell>
          <cell r="L8034">
            <v>0.10139351388035818</v>
          </cell>
          <cell r="P8034" t="str">
            <v>PROBADAS PRODUCIENDO</v>
          </cell>
          <cell r="Q8034" t="str">
            <v>PROBADAS PRODUCIENDO2013</v>
          </cell>
        </row>
        <row r="8035">
          <cell r="I8035">
            <v>0.54674646908669056</v>
          </cell>
          <cell r="J8035">
            <v>0.54674646908669056</v>
          </cell>
          <cell r="K8035">
            <v>0.10276214703242857</v>
          </cell>
          <cell r="L8035">
            <v>0.10276214703242857</v>
          </cell>
          <cell r="P8035" t="str">
            <v>PROBADAS PRODUCIENDO</v>
          </cell>
          <cell r="Q8035" t="str">
            <v>PROBADAS PRODUCIENDO2013</v>
          </cell>
        </row>
        <row r="8036">
          <cell r="I8036">
            <v>0.53614199781934391</v>
          </cell>
          <cell r="J8036">
            <v>0.53614199781934391</v>
          </cell>
          <cell r="K8036">
            <v>0.10076901438834109</v>
          </cell>
          <cell r="L8036">
            <v>0.10076901438834109</v>
          </cell>
          <cell r="P8036" t="str">
            <v>PROBADAS PRODUCIENDO</v>
          </cell>
          <cell r="Q8036" t="str">
            <v>PROBADAS PRODUCIENDO2013</v>
          </cell>
        </row>
        <row r="8037">
          <cell r="I8037">
            <v>0.50900067779814906</v>
          </cell>
          <cell r="J8037">
            <v>0.50900067779814906</v>
          </cell>
          <cell r="K8037">
            <v>9.5667746293585501E-2</v>
          </cell>
          <cell r="L8037">
            <v>9.5667746293585501E-2</v>
          </cell>
          <cell r="P8037" t="str">
            <v>PROBADAS PRODUCIENDO</v>
          </cell>
          <cell r="Q8037" t="str">
            <v>PROBADAS PRODUCIENDO2013</v>
          </cell>
        </row>
        <row r="8038">
          <cell r="I8038">
            <v>0.51604366031026427</v>
          </cell>
          <cell r="J8038">
            <v>0.51604366031026427</v>
          </cell>
          <cell r="K8038">
            <v>9.6991489647000842E-2</v>
          </cell>
          <cell r="L8038">
            <v>9.6991489647000842E-2</v>
          </cell>
          <cell r="P8038" t="str">
            <v>PROBADAS PRODUCIENDO</v>
          </cell>
          <cell r="Q8038" t="str">
            <v>PROBADAS PRODUCIENDO2013</v>
          </cell>
        </row>
        <row r="8039">
          <cell r="I8039">
            <v>0.49002648276961275</v>
          </cell>
          <cell r="J8039">
            <v>0.49002648276961275</v>
          </cell>
          <cell r="K8039">
            <v>9.2101506492162533E-2</v>
          </cell>
          <cell r="L8039">
            <v>9.2101506492162533E-2</v>
          </cell>
          <cell r="P8039" t="str">
            <v>PROBADAS PRODUCIENDO</v>
          </cell>
          <cell r="Q8039" t="str">
            <v>PROBADAS PRODUCIENDO2013</v>
          </cell>
        </row>
        <row r="8040">
          <cell r="I8040">
            <v>0.49691386300772228</v>
          </cell>
          <cell r="J8040">
            <v>0.49691386300772228</v>
          </cell>
          <cell r="K8040">
            <v>9.3396004071413713E-2</v>
          </cell>
          <cell r="L8040">
            <v>9.3396004071413713E-2</v>
          </cell>
          <cell r="P8040" t="str">
            <v>PROBADAS PRODUCIENDO</v>
          </cell>
          <cell r="Q8040" t="str">
            <v>PROBADAS PRODUCIENDO2013</v>
          </cell>
        </row>
        <row r="8041">
          <cell r="I8041">
            <v>0.49922965901872002</v>
          </cell>
          <cell r="J8041">
            <v>0.49922965901872002</v>
          </cell>
          <cell r="K8041">
            <v>9.3831262794852377E-2</v>
          </cell>
          <cell r="L8041">
            <v>9.3831262794852377E-2</v>
          </cell>
          <cell r="P8041" t="str">
            <v>PROBADAS PRODUCIENDO</v>
          </cell>
          <cell r="Q8041" t="str">
            <v>PROBADAS PRODUCIENDO2014</v>
          </cell>
        </row>
        <row r="8042">
          <cell r="I8042">
            <v>0.44286598542477928</v>
          </cell>
          <cell r="J8042">
            <v>0.44286598542477928</v>
          </cell>
          <cell r="K8042">
            <v>8.3237591979156672E-2</v>
          </cell>
          <cell r="L8042">
            <v>8.3237591979156672E-2</v>
          </cell>
          <cell r="P8042" t="str">
            <v>PROBADAS PRODUCIENDO</v>
          </cell>
          <cell r="Q8042" t="str">
            <v>PROBADAS PRODUCIENDO2014</v>
          </cell>
        </row>
        <row r="8043">
          <cell r="I8043">
            <v>0.48161137046396535</v>
          </cell>
          <cell r="J8043">
            <v>0.48161137046396535</v>
          </cell>
          <cell r="K8043">
            <v>9.0519868462580255E-2</v>
          </cell>
          <cell r="L8043">
            <v>9.0519868462580255E-2</v>
          </cell>
          <cell r="P8043" t="str">
            <v>PROBADAS PRODUCIENDO</v>
          </cell>
          <cell r="Q8043" t="str">
            <v>PROBADAS PRODUCIENDO2014</v>
          </cell>
        </row>
        <row r="8044">
          <cell r="I8044">
            <v>0.45756726490146155</v>
          </cell>
          <cell r="J8044">
            <v>0.45756726490146155</v>
          </cell>
          <cell r="K8044">
            <v>8.6000728329485979E-2</v>
          </cell>
          <cell r="L8044">
            <v>8.6000728329485979E-2</v>
          </cell>
          <cell r="P8044" t="str">
            <v>PROBADAS PRODUCIENDO</v>
          </cell>
          <cell r="Q8044" t="str">
            <v>PROBADAS PRODUCIENDO2014</v>
          </cell>
        </row>
        <row r="8045">
          <cell r="I8045">
            <v>0.46423625878927494</v>
          </cell>
          <cell r="J8045">
            <v>0.46423625878927494</v>
          </cell>
          <cell r="K8045">
            <v>8.7254179735587675E-2</v>
          </cell>
          <cell r="L8045">
            <v>8.7254179735587675E-2</v>
          </cell>
          <cell r="P8045" t="str">
            <v>PROBADAS PRODUCIENDO</v>
          </cell>
          <cell r="Q8045" t="str">
            <v>PROBADAS PRODUCIENDO2014</v>
          </cell>
        </row>
        <row r="8046">
          <cell r="I8046">
            <v>0.44114844816217663</v>
          </cell>
          <cell r="J8046">
            <v>0.44114844816217663</v>
          </cell>
          <cell r="K8046">
            <v>8.2914777243822235E-2</v>
          </cell>
          <cell r="L8046">
            <v>8.2914777243822235E-2</v>
          </cell>
          <cell r="P8046" t="str">
            <v>PROBADAS PRODUCIENDO</v>
          </cell>
          <cell r="Q8046" t="str">
            <v>PROBADAS PRODUCIENDO2014</v>
          </cell>
        </row>
        <row r="8047">
          <cell r="I8047">
            <v>0.44766730120167703</v>
          </cell>
          <cell r="J8047">
            <v>0.44766730120167703</v>
          </cell>
          <cell r="K8047">
            <v>8.4140009362187726E-2</v>
          </cell>
          <cell r="L8047">
            <v>8.4140009362187726E-2</v>
          </cell>
          <cell r="P8047" t="str">
            <v>PROBADAS PRODUCIENDO</v>
          </cell>
          <cell r="Q8047" t="str">
            <v>PROBADAS PRODUCIENDO2014</v>
          </cell>
        </row>
        <row r="8048">
          <cell r="I8048">
            <v>0.43954123880820528</v>
          </cell>
          <cell r="J8048">
            <v>0.43954123880820528</v>
          </cell>
          <cell r="K8048">
            <v>8.2612698870603699E-2</v>
          </cell>
          <cell r="L8048">
            <v>8.2612698870603699E-2</v>
          </cell>
          <cell r="P8048" t="str">
            <v>PROBADAS PRODUCIENDO</v>
          </cell>
          <cell r="Q8048" t="str">
            <v>PROBADAS PRODUCIENDO2014</v>
          </cell>
        </row>
        <row r="8049">
          <cell r="I8049">
            <v>0.41780507230431624</v>
          </cell>
          <cell r="J8049">
            <v>0.41780507230431624</v>
          </cell>
          <cell r="K8049">
            <v>7.8527340730248071E-2</v>
          </cell>
          <cell r="L8049">
            <v>7.8527340730248071E-2</v>
          </cell>
          <cell r="P8049" t="str">
            <v>PROBADAS PRODUCIENDO</v>
          </cell>
          <cell r="Q8049" t="str">
            <v>PROBADAS PRODUCIENDO2014</v>
          </cell>
        </row>
        <row r="8050">
          <cell r="I8050">
            <v>0.42410295109928059</v>
          </cell>
          <cell r="J8050">
            <v>0.42410295109928059</v>
          </cell>
          <cell r="K8050">
            <v>7.9711040275307107E-2</v>
          </cell>
          <cell r="L8050">
            <v>7.9711040275307107E-2</v>
          </cell>
          <cell r="P8050" t="str">
            <v>PROBADAS PRODUCIENDO</v>
          </cell>
          <cell r="Q8050" t="str">
            <v>PROBADAS PRODUCIENDO2014</v>
          </cell>
        </row>
        <row r="8051">
          <cell r="I8051">
            <v>0.40320715079413905</v>
          </cell>
          <cell r="J8051">
            <v>0.40320715079413905</v>
          </cell>
          <cell r="K8051">
            <v>7.5783630726775117E-2</v>
          </cell>
          <cell r="L8051">
            <v>7.5783630726775117E-2</v>
          </cell>
          <cell r="P8051" t="str">
            <v>PROBADAS PRODUCIENDO</v>
          </cell>
          <cell r="Q8051" t="str">
            <v>PROBADAS PRODUCIENDO2014</v>
          </cell>
        </row>
        <row r="8052">
          <cell r="I8052">
            <v>0.40936222338148287</v>
          </cell>
          <cell r="J8052">
            <v>0.40936222338148287</v>
          </cell>
          <cell r="K8052">
            <v>7.6940489545218788E-2</v>
          </cell>
          <cell r="L8052">
            <v>7.6940489545218788E-2</v>
          </cell>
          <cell r="P8052" t="str">
            <v>PROBADAS PRODUCIENDO</v>
          </cell>
          <cell r="Q8052" t="str">
            <v>PROBADAS PRODUCIENDO2014</v>
          </cell>
        </row>
        <row r="8053">
          <cell r="I8053">
            <v>0.41096244203171162</v>
          </cell>
          <cell r="J8053">
            <v>0.41096244203171162</v>
          </cell>
          <cell r="K8053">
            <v>7.7241254000988468E-2</v>
          </cell>
          <cell r="L8053">
            <v>7.7241254000988468E-2</v>
          </cell>
          <cell r="P8053" t="str">
            <v>PROBADAS PRODUCIENDO</v>
          </cell>
          <cell r="Q8053" t="str">
            <v>PROBADAS PRODUCIENDO2015</v>
          </cell>
        </row>
        <row r="8054">
          <cell r="I8054">
            <v>0.36497619288012645</v>
          </cell>
          <cell r="J8054">
            <v>0.36497619288012645</v>
          </cell>
          <cell r="K8054">
            <v>6.8598041901824822E-2</v>
          </cell>
          <cell r="L8054">
            <v>6.8598041901824822E-2</v>
          </cell>
          <cell r="P8054" t="str">
            <v>PROBADAS PRODUCIENDO</v>
          </cell>
          <cell r="Q8054" t="str">
            <v>PROBADAS PRODUCIENDO2015</v>
          </cell>
        </row>
        <row r="8055">
          <cell r="I8055">
            <v>0.39735065474161685</v>
          </cell>
          <cell r="J8055">
            <v>0.39735065474161685</v>
          </cell>
          <cell r="K8055">
            <v>7.4682889995061855E-2</v>
          </cell>
          <cell r="L8055">
            <v>7.4682889995061855E-2</v>
          </cell>
          <cell r="P8055" t="str">
            <v>PROBADAS PRODUCIENDO</v>
          </cell>
          <cell r="Q8055" t="str">
            <v>PROBADAS PRODUCIENDO2015</v>
          </cell>
        </row>
        <row r="8056">
          <cell r="I8056">
            <v>0.37794496444065656</v>
          </cell>
          <cell r="J8056">
            <v>0.37794496444065656</v>
          </cell>
          <cell r="K8056">
            <v>7.1035549751046714E-2</v>
          </cell>
          <cell r="L8056">
            <v>7.1035549751046714E-2</v>
          </cell>
          <cell r="P8056" t="str">
            <v>PROBADAS PRODUCIENDO</v>
          </cell>
          <cell r="Q8056" t="str">
            <v>PROBADAS PRODUCIENDO2015</v>
          </cell>
        </row>
        <row r="8057">
          <cell r="I8057">
            <v>0.38388725227287301</v>
          </cell>
          <cell r="J8057">
            <v>0.38388725227287301</v>
          </cell>
          <cell r="K8057">
            <v>7.2152415227916253E-2</v>
          </cell>
          <cell r="L8057">
            <v>7.2152415227916253E-2</v>
          </cell>
          <cell r="P8057" t="str">
            <v>PROBADAS PRODUCIENDO</v>
          </cell>
          <cell r="Q8057" t="str">
            <v>PROBADAS PRODUCIENDO2015</v>
          </cell>
        </row>
        <row r="8058">
          <cell r="I8058">
            <v>0.36520384222103403</v>
          </cell>
          <cell r="J8058">
            <v>0.36520384222103403</v>
          </cell>
          <cell r="K8058">
            <v>6.8640829073512002E-2</v>
          </cell>
          <cell r="L8058">
            <v>6.8640829073512002E-2</v>
          </cell>
          <cell r="P8058" t="str">
            <v>PROBADAS PRODUCIENDO</v>
          </cell>
          <cell r="Q8058" t="str">
            <v>PROBADAS PRODUCIENDO2015</v>
          </cell>
        </row>
        <row r="8059">
          <cell r="I8059">
            <v>0.37101090537041959</v>
          </cell>
          <cell r="J8059">
            <v>0.37101090537041959</v>
          </cell>
          <cell r="K8059">
            <v>6.9732278787271645E-2</v>
          </cell>
          <cell r="L8059">
            <v>6.9732278787271645E-2</v>
          </cell>
          <cell r="P8059" t="str">
            <v>PROBADAS PRODUCIENDO</v>
          </cell>
          <cell r="Q8059" t="str">
            <v>PROBADAS PRODUCIENDO2015</v>
          </cell>
        </row>
        <row r="8060">
          <cell r="I8060">
            <v>0.36468209346140362</v>
          </cell>
          <cell r="J8060">
            <v>0.36468209346140362</v>
          </cell>
          <cell r="K8060">
            <v>6.8542765298467076E-2</v>
          </cell>
          <cell r="L8060">
            <v>6.8542765298467076E-2</v>
          </cell>
          <cell r="P8060" t="str">
            <v>PROBADAS PRODUCIENDO</v>
          </cell>
          <cell r="Q8060" t="str">
            <v>PROBADAS PRODUCIENDO2015</v>
          </cell>
        </row>
        <row r="8061">
          <cell r="I8061">
            <v>0.34702383001779863</v>
          </cell>
          <cell r="J8061">
            <v>0.34702383001779863</v>
          </cell>
          <cell r="K8061">
            <v>6.5223857601888272E-2</v>
          </cell>
          <cell r="L8061">
            <v>6.5223857601888272E-2</v>
          </cell>
          <cell r="P8061" t="str">
            <v>PROBADAS PRODUCIENDO</v>
          </cell>
          <cell r="Q8061" t="str">
            <v>PROBADAS PRODUCIENDO2015</v>
          </cell>
        </row>
        <row r="8062">
          <cell r="I8062">
            <v>0.35263277691462491</v>
          </cell>
          <cell r="J8062">
            <v>0.35263277691462491</v>
          </cell>
          <cell r="K8062">
            <v>6.6278070949935278E-2</v>
          </cell>
          <cell r="L8062">
            <v>6.6278070949935278E-2</v>
          </cell>
          <cell r="P8062" t="str">
            <v>PROBADAS PRODUCIENDO</v>
          </cell>
          <cell r="Q8062" t="str">
            <v>PROBADAS PRODUCIENDO2015</v>
          </cell>
        </row>
        <row r="8063">
          <cell r="I8063">
            <v>0.33561450125377312</v>
          </cell>
          <cell r="J8063">
            <v>0.33561450125377312</v>
          </cell>
          <cell r="K8063">
            <v>6.3079450301099294E-2</v>
          </cell>
          <cell r="L8063">
            <v>6.3079450301099294E-2</v>
          </cell>
          <cell r="P8063" t="str">
            <v>PROBADAS PRODUCIENDO</v>
          </cell>
          <cell r="Q8063" t="str">
            <v>PROBADAS PRODUCIENDO2015</v>
          </cell>
        </row>
        <row r="8064">
          <cell r="I8064">
            <v>0.34109592382021503</v>
          </cell>
          <cell r="J8064">
            <v>0.34109592382021503</v>
          </cell>
          <cell r="K8064">
            <v>6.4109695183449444E-2</v>
          </cell>
          <cell r="L8064">
            <v>6.4109695183449444E-2</v>
          </cell>
          <cell r="P8064" t="str">
            <v>PROBADAS PRODUCIENDO</v>
          </cell>
          <cell r="Q8064" t="str">
            <v>PROBADAS PRODUCIENDO2015</v>
          </cell>
        </row>
        <row r="8065">
          <cell r="I8065">
            <v>0.34233237422652718</v>
          </cell>
          <cell r="J8065">
            <v>0.34233237422652718</v>
          </cell>
          <cell r="K8065">
            <v>6.4342088633861649E-2</v>
          </cell>
          <cell r="L8065">
            <v>6.4342088633861649E-2</v>
          </cell>
          <cell r="P8065" t="str">
            <v>PROBADAS PRODUCIENDO</v>
          </cell>
          <cell r="Q8065" t="str">
            <v>PROBADAS PRODUCIENDO2016</v>
          </cell>
        </row>
        <row r="8066">
          <cell r="I8066">
            <v>0.31511324422102177</v>
          </cell>
          <cell r="J8066">
            <v>0.31511324422102177</v>
          </cell>
          <cell r="K8066">
            <v>5.92261959891539E-2</v>
          </cell>
          <cell r="L8066">
            <v>5.92261959891539E-2</v>
          </cell>
          <cell r="P8066" t="str">
            <v>PROBADAS PRODUCIENDO</v>
          </cell>
          <cell r="Q8066" t="str">
            <v>PROBADAS PRODUCIENDO2016</v>
          </cell>
        </row>
        <row r="8067">
          <cell r="I8067">
            <v>0.33147303925244748</v>
          </cell>
          <cell r="J8067">
            <v>0.33147303925244748</v>
          </cell>
          <cell r="K8067">
            <v>6.2301053820879929E-2</v>
          </cell>
          <cell r="L8067">
            <v>6.2301053820879929E-2</v>
          </cell>
          <cell r="P8067" t="str">
            <v>PROBADAS PRODUCIENDO</v>
          </cell>
          <cell r="Q8067" t="str">
            <v>PROBADAS PRODUCIENDO2016</v>
          </cell>
        </row>
        <row r="8068">
          <cell r="I8068">
            <v>0.31560391935531423</v>
          </cell>
          <cell r="J8068">
            <v>0.31560391935531423</v>
          </cell>
          <cell r="K8068">
            <v>5.9318419411061973E-2</v>
          </cell>
          <cell r="L8068">
            <v>5.9318419411061973E-2</v>
          </cell>
          <cell r="P8068" t="str">
            <v>PROBADAS PRODUCIENDO</v>
          </cell>
          <cell r="Q8068" t="str">
            <v>PROBADAS PRODUCIENDO2016</v>
          </cell>
        </row>
        <row r="8069">
          <cell r="I8069">
            <v>0.32088732907030487</v>
          </cell>
          <cell r="J8069">
            <v>0.32088732907030487</v>
          </cell>
          <cell r="K8069">
            <v>6.0311447362154845E-2</v>
          </cell>
          <cell r="L8069">
            <v>6.0311447362154845E-2</v>
          </cell>
          <cell r="P8069" t="str">
            <v>PROBADAS PRODUCIENDO</v>
          </cell>
          <cell r="Q8069" t="str">
            <v>PROBADAS PRODUCIENDO2016</v>
          </cell>
        </row>
        <row r="8070">
          <cell r="I8070">
            <v>0.30557304823281461</v>
          </cell>
          <cell r="J8070">
            <v>0.30557304823281461</v>
          </cell>
          <cell r="K8070">
            <v>5.7433096118758797E-2</v>
          </cell>
          <cell r="L8070">
            <v>5.7433096118758797E-2</v>
          </cell>
          <cell r="P8070" t="str">
            <v>PROBADAS PRODUCIENDO</v>
          </cell>
          <cell r="Q8070" t="str">
            <v>PROBADAS PRODUCIENDO2016</v>
          </cell>
        </row>
        <row r="8071">
          <cell r="I8071">
            <v>0.31073691759833605</v>
          </cell>
          <cell r="J8071">
            <v>0.31073691759833605</v>
          </cell>
          <cell r="K8071">
            <v>5.8403656210134228E-2</v>
          </cell>
          <cell r="L8071">
            <v>5.8403656210134228E-2</v>
          </cell>
          <cell r="P8071" t="str">
            <v>PROBADAS PRODUCIENDO</v>
          </cell>
          <cell r="Q8071" t="str">
            <v>PROBADAS PRODUCIENDO2016</v>
          </cell>
        </row>
        <row r="8072">
          <cell r="I8072">
            <v>0.30573828731756186</v>
          </cell>
          <cell r="J8072">
            <v>0.30573828731756186</v>
          </cell>
          <cell r="K8072">
            <v>5.7464153151739118E-2</v>
          </cell>
          <cell r="L8072">
            <v>5.7464153151739118E-2</v>
          </cell>
          <cell r="P8072" t="str">
            <v>PROBADAS PRODUCIENDO</v>
          </cell>
          <cell r="Q8072" t="str">
            <v>PROBADAS PRODUCIENDO2016</v>
          </cell>
        </row>
        <row r="8073">
          <cell r="I8073">
            <v>0.29121440618085109</v>
          </cell>
          <cell r="J8073">
            <v>0.29121440618085109</v>
          </cell>
          <cell r="K8073">
            <v>5.4734359191943943E-2</v>
          </cell>
          <cell r="L8073">
            <v>5.4734359191943943E-2</v>
          </cell>
          <cell r="P8073" t="str">
            <v>PROBADAS PRODUCIENDO</v>
          </cell>
          <cell r="Q8073" t="str">
            <v>PROBADAS PRODUCIENDO2016</v>
          </cell>
        </row>
        <row r="8074">
          <cell r="I8074">
            <v>0.29620353043001857</v>
          </cell>
          <cell r="J8074">
            <v>0.29620353043001857</v>
          </cell>
          <cell r="K8074">
            <v>5.5672075571735882E-2</v>
          </cell>
          <cell r="L8074">
            <v>5.5672075571735882E-2</v>
          </cell>
          <cell r="P8074" t="str">
            <v>PROBADAS PRODUCIENDO</v>
          </cell>
          <cell r="Q8074" t="str">
            <v>PROBADAS PRODUCIENDO2016</v>
          </cell>
        </row>
        <row r="8075">
          <cell r="I8075">
            <v>0.28217487907925043</v>
          </cell>
          <cell r="J8075">
            <v>0.28217487907925043</v>
          </cell>
          <cell r="K8075">
            <v>5.3035361090191198E-2</v>
          </cell>
          <cell r="L8075">
            <v>5.3035361090191198E-2</v>
          </cell>
          <cell r="P8075" t="str">
            <v>PROBADAS PRODUCIENDO</v>
          </cell>
          <cell r="Q8075" t="str">
            <v>PROBADAS PRODUCIENDO2016</v>
          </cell>
        </row>
        <row r="8076">
          <cell r="I8076">
            <v>0.28705174114636584</v>
          </cell>
          <cell r="J8076">
            <v>0.28705174114636584</v>
          </cell>
          <cell r="K8076">
            <v>5.3951977557115866E-2</v>
          </cell>
          <cell r="L8076">
            <v>5.3951977557115866E-2</v>
          </cell>
          <cell r="P8076" t="str">
            <v>PROBADAS PRODUCIENDO</v>
          </cell>
          <cell r="Q8076" t="str">
            <v>PROBADAS PRODUCIENDO2016</v>
          </cell>
        </row>
        <row r="8077">
          <cell r="I8077">
            <v>0.28774713305599547</v>
          </cell>
          <cell r="J8077">
            <v>0.28774713305599547</v>
          </cell>
          <cell r="K8077">
            <v>5.4082677926853777E-2</v>
          </cell>
          <cell r="L8077">
            <v>5.4082677926853777E-2</v>
          </cell>
          <cell r="P8077" t="str">
            <v>PROBADAS PRODUCIENDO</v>
          </cell>
          <cell r="Q8077" t="str">
            <v>PROBADAS PRODUCIENDO2017</v>
          </cell>
        </row>
        <row r="8078">
          <cell r="I8078">
            <v>0.25603032275648507</v>
          </cell>
          <cell r="J8078">
            <v>0.25603032275648507</v>
          </cell>
          <cell r="K8078">
            <v>4.8121436825759159E-2</v>
          </cell>
          <cell r="L8078">
            <v>4.8121436825759159E-2</v>
          </cell>
          <cell r="P8078" t="str">
            <v>PROBADAS PRODUCIENDO</v>
          </cell>
          <cell r="Q8078" t="str">
            <v>PROBADAS PRODUCIENDO2017</v>
          </cell>
        </row>
        <row r="8079">
          <cell r="I8079">
            <v>0.2792611091838173</v>
          </cell>
          <cell r="J8079">
            <v>0.2792611091838173</v>
          </cell>
          <cell r="K8079">
            <v>5.2487711919427749E-2</v>
          </cell>
          <cell r="L8079">
            <v>5.2487711919427749E-2</v>
          </cell>
          <cell r="P8079" t="str">
            <v>PROBADAS PRODUCIENDO</v>
          </cell>
          <cell r="Q8079" t="str">
            <v>PROBADAS PRODUCIENDO2017</v>
          </cell>
        </row>
        <row r="8080">
          <cell r="I8080">
            <v>0.26613043007652243</v>
          </cell>
          <cell r="J8080">
            <v>0.26613043007652243</v>
          </cell>
          <cell r="K8080">
            <v>5.0019773206785551E-2</v>
          </cell>
          <cell r="L8080">
            <v>5.0019773206785551E-2</v>
          </cell>
          <cell r="P8080" t="str">
            <v>PROBADAS PRODUCIENDO</v>
          </cell>
          <cell r="Q8080" t="str">
            <v>PROBADAS PRODUCIENDO2017</v>
          </cell>
        </row>
        <row r="8081">
          <cell r="I8081">
            <v>0.27082631137821411</v>
          </cell>
          <cell r="J8081">
            <v>0.27082631137821411</v>
          </cell>
          <cell r="K8081">
            <v>5.0902373958789236E-2</v>
          </cell>
          <cell r="L8081">
            <v>5.0902373958789236E-2</v>
          </cell>
          <cell r="P8081" t="str">
            <v>PROBADAS PRODUCIENDO</v>
          </cell>
          <cell r="Q8081" t="str">
            <v>PROBADAS PRODUCIENDO2017</v>
          </cell>
        </row>
        <row r="8082">
          <cell r="I8082">
            <v>0.25812848630789564</v>
          </cell>
          <cell r="J8082">
            <v>0.25812848630789564</v>
          </cell>
          <cell r="K8082">
            <v>4.8515791071390223E-2</v>
          </cell>
          <cell r="L8082">
            <v>4.8515791071390223E-2</v>
          </cell>
          <cell r="P8082" t="str">
            <v>PROBADAS PRODUCIENDO</v>
          </cell>
          <cell r="Q8082" t="str">
            <v>PROBADAS PRODUCIENDO2017</v>
          </cell>
        </row>
        <row r="8083">
          <cell r="I8083">
            <v>0.26271972877059641</v>
          </cell>
          <cell r="J8083">
            <v>0.26271972877059641</v>
          </cell>
          <cell r="K8083">
            <v>4.9378724733864003E-2</v>
          </cell>
          <cell r="L8083">
            <v>4.9378724733864003E-2</v>
          </cell>
          <cell r="P8083" t="str">
            <v>PROBADAS PRODUCIENDO</v>
          </cell>
          <cell r="Q8083" t="str">
            <v>PROBADAS PRODUCIENDO2017</v>
          </cell>
        </row>
        <row r="8084">
          <cell r="I8084">
            <v>0.25872074561877395</v>
          </cell>
          <cell r="J8084">
            <v>0.25872074561877395</v>
          </cell>
          <cell r="K8084">
            <v>4.8627107452614365E-2</v>
          </cell>
          <cell r="L8084">
            <v>4.8627107452614365E-2</v>
          </cell>
          <cell r="P8084" t="str">
            <v>PROBADAS PRODUCIENDO</v>
          </cell>
          <cell r="Q8084" t="str">
            <v>PROBADAS PRODUCIENDO2017</v>
          </cell>
        </row>
        <row r="8085">
          <cell r="I8085">
            <v>0.24664155971256344</v>
          </cell>
          <cell r="J8085">
            <v>0.24664155971256344</v>
          </cell>
          <cell r="K8085">
            <v>4.6356799095251693E-2</v>
          </cell>
          <cell r="L8085">
            <v>4.6356799095251693E-2</v>
          </cell>
          <cell r="P8085" t="str">
            <v>PROBADAS PRODUCIENDO</v>
          </cell>
          <cell r="Q8085" t="str">
            <v>PROBADAS PRODUCIENDO2017</v>
          </cell>
        </row>
        <row r="8086">
          <cell r="I8086">
            <v>0.25107999124557639</v>
          </cell>
          <cell r="J8086">
            <v>0.25107999124557639</v>
          </cell>
          <cell r="K8086">
            <v>4.7191011622587695E-2</v>
          </cell>
          <cell r="L8086">
            <v>4.7191011622587695E-2</v>
          </cell>
          <cell r="P8086" t="str">
            <v>PROBADAS PRODUCIENDO</v>
          </cell>
          <cell r="Q8086" t="str">
            <v>PROBADAS PRODUCIENDO2017</v>
          </cell>
        </row>
        <row r="8087">
          <cell r="I8087">
            <v>0.23938966462541106</v>
          </cell>
          <cell r="J8087">
            <v>0.23938966462541106</v>
          </cell>
          <cell r="K8087">
            <v>4.4993790184641724E-2</v>
          </cell>
          <cell r="L8087">
            <v>4.4993790184641724E-2</v>
          </cell>
          <cell r="P8087" t="str">
            <v>PROBADAS PRODUCIENDO</v>
          </cell>
          <cell r="Q8087" t="str">
            <v>PROBADAS PRODUCIENDO2017</v>
          </cell>
        </row>
        <row r="8088">
          <cell r="I8088">
            <v>0.24373000576833817</v>
          </cell>
          <cell r="J8088">
            <v>0.24373000576833817</v>
          </cell>
          <cell r="K8088">
            <v>4.580956641717128E-2</v>
          </cell>
          <cell r="L8088">
            <v>4.580956641717128E-2</v>
          </cell>
          <cell r="P8088" t="str">
            <v>PROBADAS PRODUCIENDO</v>
          </cell>
          <cell r="Q8088" t="str">
            <v>PROBADAS PRODUCIENDO2017</v>
          </cell>
        </row>
        <row r="8089">
          <cell r="I8089">
            <v>0.24397617446352324</v>
          </cell>
          <cell r="J8089">
            <v>0.24397617446352324</v>
          </cell>
          <cell r="K8089">
            <v>4.5855834340385558E-2</v>
          </cell>
          <cell r="L8089">
            <v>4.5855834340385558E-2</v>
          </cell>
          <cell r="P8089" t="str">
            <v>PROBADAS PRODUCIENDO</v>
          </cell>
          <cell r="Q8089" t="str">
            <v>PROBADAS PRODUCIENDO2018</v>
          </cell>
        </row>
        <row r="8090">
          <cell r="I8090">
            <v>0.21725588755540873</v>
          </cell>
          <cell r="J8090">
            <v>0.21725588755540873</v>
          </cell>
          <cell r="K8090">
            <v>4.0833700303402935E-2</v>
          </cell>
          <cell r="L8090">
            <v>4.0833700303402935E-2</v>
          </cell>
          <cell r="P8090" t="str">
            <v>PROBADAS PRODUCIENDO</v>
          </cell>
          <cell r="Q8090" t="str">
            <v>PROBADAS PRODUCIENDO2018</v>
          </cell>
        </row>
        <row r="8091">
          <cell r="I8091">
            <v>0.23715437278344834</v>
          </cell>
          <cell r="J8091">
            <v>0.23715437278344834</v>
          </cell>
          <cell r="K8091">
            <v>4.457366238883196E-2</v>
          </cell>
          <cell r="L8091">
            <v>4.457366238883196E-2</v>
          </cell>
          <cell r="P8091" t="str">
            <v>PROBADAS PRODUCIENDO</v>
          </cell>
          <cell r="Q8091" t="str">
            <v>PROBADAS PRODUCIENDO2018</v>
          </cell>
        </row>
        <row r="8092">
          <cell r="I8092">
            <v>0.22618527639011327</v>
          </cell>
          <cell r="J8092">
            <v>0.22618527639011327</v>
          </cell>
          <cell r="K8092">
            <v>4.2511997686602208E-2</v>
          </cell>
          <cell r="L8092">
            <v>4.2511997686602208E-2</v>
          </cell>
          <cell r="P8092" t="str">
            <v>PROBADAS PRODUCIENDO</v>
          </cell>
          <cell r="Q8092" t="str">
            <v>PROBADAS PRODUCIENDO2018</v>
          </cell>
        </row>
        <row r="8093">
          <cell r="I8093">
            <v>0.2303597396490451</v>
          </cell>
          <cell r="J8093">
            <v>0.2303597396490451</v>
          </cell>
          <cell r="K8093">
            <v>4.329659682249129E-2</v>
          </cell>
          <cell r="L8093">
            <v>4.329659682249129E-2</v>
          </cell>
          <cell r="P8093" t="str">
            <v>PROBADAS PRODUCIENDO</v>
          </cell>
          <cell r="Q8093" t="str">
            <v>PROBADAS PRODUCIENDO2018</v>
          </cell>
        </row>
        <row r="8094">
          <cell r="I8094">
            <v>0.21973264738904619</v>
          </cell>
          <cell r="J8094">
            <v>0.21973264738904619</v>
          </cell>
          <cell r="K8094">
            <v>4.1299212515330745E-2</v>
          </cell>
          <cell r="L8094">
            <v>4.1299212515330745E-2</v>
          </cell>
          <cell r="P8094" t="str">
            <v>PROBADAS PRODUCIENDO</v>
          </cell>
          <cell r="Q8094" t="str">
            <v>PROBADAS PRODUCIENDO2018</v>
          </cell>
        </row>
        <row r="8095">
          <cell r="I8095">
            <v>0.2238160187790412</v>
          </cell>
          <cell r="J8095">
            <v>0.2238160187790412</v>
          </cell>
          <cell r="K8095">
            <v>4.2066690743160232E-2</v>
          </cell>
          <cell r="L8095">
            <v>4.2066690743160232E-2</v>
          </cell>
          <cell r="P8095" t="str">
            <v>PROBADAS PRODUCIENDO</v>
          </cell>
          <cell r="Q8095" t="str">
            <v>PROBADAS PRODUCIENDO2018</v>
          </cell>
        </row>
        <row r="8096">
          <cell r="I8096">
            <v>0.22058303142999663</v>
          </cell>
          <cell r="J8096">
            <v>0.22058303142999663</v>
          </cell>
          <cell r="K8096">
            <v>4.1459043981633872E-2</v>
          </cell>
          <cell r="L8096">
            <v>4.1459043981633872E-2</v>
          </cell>
          <cell r="P8096" t="str">
            <v>PROBADAS PRODUCIENDO</v>
          </cell>
          <cell r="Q8096" t="str">
            <v>PROBADAS PRODUCIENDO2018</v>
          </cell>
        </row>
        <row r="8097">
          <cell r="I8097">
            <v>0.21044616138537275</v>
          </cell>
          <cell r="J8097">
            <v>0.21044616138537275</v>
          </cell>
          <cell r="K8097">
            <v>3.9553797969319723E-2</v>
          </cell>
          <cell r="L8097">
            <v>3.9553797969319723E-2</v>
          </cell>
          <cell r="P8097" t="str">
            <v>PROBADAS PRODUCIENDO</v>
          </cell>
          <cell r="Q8097" t="str">
            <v>PROBADAS PRODUCIENDO2018</v>
          </cell>
        </row>
        <row r="8098">
          <cell r="I8098">
            <v>0.21439654217147752</v>
          </cell>
          <cell r="J8098">
            <v>0.21439654217147752</v>
          </cell>
          <cell r="K8098">
            <v>4.0296280333867764E-2</v>
          </cell>
          <cell r="L8098">
            <v>4.0296280333867764E-2</v>
          </cell>
          <cell r="P8098" t="str">
            <v>PROBADAS PRODUCIENDO</v>
          </cell>
          <cell r="Q8098" t="str">
            <v>PROBADAS PRODUCIENDO2018</v>
          </cell>
        </row>
        <row r="8099">
          <cell r="I8099">
            <v>0.20456869870294778</v>
          </cell>
          <cell r="J8099">
            <v>0.20456869870294778</v>
          </cell>
          <cell r="K8099">
            <v>3.8449116515486312E-2</v>
          </cell>
          <cell r="L8099">
            <v>3.8449116515486312E-2</v>
          </cell>
          <cell r="P8099" t="str">
            <v>PROBADAS PRODUCIENDO</v>
          </cell>
          <cell r="Q8099" t="str">
            <v>PROBADAS PRODUCIENDO2018</v>
          </cell>
        </row>
        <row r="8100">
          <cell r="I8100">
            <v>0.20843372704476709</v>
          </cell>
          <cell r="J8100">
            <v>0.20843372704476709</v>
          </cell>
          <cell r="K8100">
            <v>3.9175556708890766E-2</v>
          </cell>
          <cell r="L8100">
            <v>3.9175556708890766E-2</v>
          </cell>
          <cell r="P8100" t="str">
            <v>PROBADAS PRODUCIENDO</v>
          </cell>
          <cell r="Q8100" t="str">
            <v>PROBADAS PRODUCIENDO2018</v>
          </cell>
        </row>
        <row r="8101">
          <cell r="I8101">
            <v>0.2086976807085654</v>
          </cell>
          <cell r="J8101">
            <v>0.2086976807085654</v>
          </cell>
          <cell r="K8101">
            <v>3.9225167354304362E-2</v>
          </cell>
          <cell r="L8101">
            <v>3.9225167354304362E-2</v>
          </cell>
          <cell r="P8101" t="str">
            <v>PROBADAS PRODUCIENDO</v>
          </cell>
          <cell r="Q8101" t="str">
            <v>PROBADAS PRODUCIENDO2019</v>
          </cell>
        </row>
        <row r="8102">
          <cell r="I8102">
            <v>0.18597349330785581</v>
          </cell>
          <cell r="J8102">
            <v>0.18597349330785581</v>
          </cell>
          <cell r="K8102">
            <v>3.4954108611547449E-2</v>
          </cell>
          <cell r="L8102">
            <v>3.4954108611547449E-2</v>
          </cell>
          <cell r="P8102" t="str">
            <v>PROBADAS PRODUCIENDO</v>
          </cell>
          <cell r="Q8102" t="str">
            <v>PROBADAS PRODUCIENDO2019</v>
          </cell>
        </row>
        <row r="8103">
          <cell r="I8103">
            <v>0.2031501645262741</v>
          </cell>
          <cell r="J8103">
            <v>0.2031501645262741</v>
          </cell>
          <cell r="K8103">
            <v>3.8182500038058724E-2</v>
          </cell>
          <cell r="L8103">
            <v>3.8182500038058724E-2</v>
          </cell>
          <cell r="P8103" t="str">
            <v>PROBADAS PRODUCIENDO</v>
          </cell>
          <cell r="Q8103" t="str">
            <v>PROBADAS PRODUCIENDO2019</v>
          </cell>
        </row>
        <row r="8104">
          <cell r="I8104">
            <v>0.19389418635628172</v>
          </cell>
          <cell r="J8104">
            <v>0.19389418635628172</v>
          </cell>
          <cell r="K8104">
            <v>3.6442819503454495E-2</v>
          </cell>
          <cell r="L8104">
            <v>3.6442819503454495E-2</v>
          </cell>
          <cell r="P8104" t="str">
            <v>PROBADAS PRODUCIENDO</v>
          </cell>
          <cell r="Q8104" t="str">
            <v>PROBADAS PRODUCIENDO2019</v>
          </cell>
        </row>
        <row r="8105">
          <cell r="I8105">
            <v>0.19761446241862271</v>
          </cell>
          <cell r="J8105">
            <v>0.19761446241862271</v>
          </cell>
          <cell r="K8105">
            <v>3.7142053201951214E-2</v>
          </cell>
          <cell r="L8105">
            <v>3.7142053201951214E-2</v>
          </cell>
          <cell r="P8105" t="str">
            <v>PROBADAS PRODUCIENDO</v>
          </cell>
          <cell r="Q8105" t="str">
            <v>PROBADAS PRODUCIENDO2019</v>
          </cell>
        </row>
        <row r="8106">
          <cell r="I8106">
            <v>0.18863221205643405</v>
          </cell>
          <cell r="J8106">
            <v>0.18863221205643405</v>
          </cell>
          <cell r="K8106">
            <v>3.54538203836521E-2</v>
          </cell>
          <cell r="L8106">
            <v>3.54538203836521E-2</v>
          </cell>
          <cell r="P8106" t="str">
            <v>PROBADAS PRODUCIENDO</v>
          </cell>
          <cell r="Q8106" t="str">
            <v>PROBADAS PRODUCIENDO2019</v>
          </cell>
        </row>
        <row r="8107">
          <cell r="I8107">
            <v>0.19227326533573905</v>
          </cell>
          <cell r="J8107">
            <v>0.19227326533573905</v>
          </cell>
          <cell r="K8107">
            <v>3.6138163993709359E-2</v>
          </cell>
          <cell r="L8107">
            <v>3.6138163993709359E-2</v>
          </cell>
          <cell r="P8107" t="str">
            <v>PROBADAS PRODUCIENDO</v>
          </cell>
          <cell r="Q8107" t="str">
            <v>PROBADAS PRODUCIENDO2019</v>
          </cell>
        </row>
        <row r="8108">
          <cell r="I8108">
            <v>0.18963073647010092</v>
          </cell>
          <cell r="J8108">
            <v>0.18963073647010092</v>
          </cell>
          <cell r="K8108">
            <v>3.5641495144102052E-2</v>
          </cell>
          <cell r="L8108">
            <v>3.5641495144102052E-2</v>
          </cell>
          <cell r="P8108" t="str">
            <v>PROBADAS PRODUCIENDO</v>
          </cell>
          <cell r="Q8108" t="str">
            <v>PROBADAS PRODUCIENDO2019</v>
          </cell>
        </row>
        <row r="8109">
          <cell r="I8109">
            <v>0.18104187157335655</v>
          </cell>
          <cell r="J8109">
            <v>0.18104187157335655</v>
          </cell>
          <cell r="K8109">
            <v>3.4027199950142674E-2</v>
          </cell>
          <cell r="L8109">
            <v>3.4027199950142674E-2</v>
          </cell>
          <cell r="P8109" t="str">
            <v>PROBADAS PRODUCIENDO</v>
          </cell>
          <cell r="Q8109" t="str">
            <v>PROBADAS PRODUCIENDO2019</v>
          </cell>
        </row>
        <row r="8110">
          <cell r="I8110">
            <v>0.18456724599182778</v>
          </cell>
          <cell r="J8110">
            <v>0.18456724599182778</v>
          </cell>
          <cell r="K8110">
            <v>3.4689801475380616E-2</v>
          </cell>
          <cell r="L8110">
            <v>3.4689801475380616E-2</v>
          </cell>
          <cell r="P8110" t="str">
            <v>PROBADAS PRODUCIENDO</v>
          </cell>
          <cell r="Q8110" t="str">
            <v>PROBADAS PRODUCIENDO2019</v>
          </cell>
        </row>
        <row r="8111">
          <cell r="I8111">
            <v>0.1762270054006789</v>
          </cell>
          <cell r="J8111">
            <v>0.1762270054006789</v>
          </cell>
          <cell r="K8111">
            <v>3.3122235741768952E-2</v>
          </cell>
          <cell r="L8111">
            <v>3.3122235741768952E-2</v>
          </cell>
          <cell r="P8111" t="str">
            <v>PROBADAS PRODUCIENDO</v>
          </cell>
          <cell r="Q8111" t="str">
            <v>PROBADAS PRODUCIENDO2019</v>
          </cell>
        </row>
        <row r="8112">
          <cell r="I8112">
            <v>0.17967812271410416</v>
          </cell>
          <cell r="J8112">
            <v>0.17967812271410416</v>
          </cell>
          <cell r="K8112">
            <v>3.3770880488173581E-2</v>
          </cell>
          <cell r="L8112">
            <v>3.3770880488173581E-2</v>
          </cell>
          <cell r="P8112" t="str">
            <v>PROBADAS PRODUCIENDO</v>
          </cell>
          <cell r="Q8112" t="str">
            <v>PROBADAS PRODUCIENDO2019</v>
          </cell>
        </row>
        <row r="8113">
          <cell r="I8113">
            <v>0.17956626093820882</v>
          </cell>
          <cell r="J8113">
            <v>0.17956626093820882</v>
          </cell>
          <cell r="K8113">
            <v>3.374985583248432E-2</v>
          </cell>
          <cell r="L8113">
            <v>3.374985583248432E-2</v>
          </cell>
          <cell r="P8113" t="str">
            <v>PROBADAS PRODUCIENDO</v>
          </cell>
          <cell r="Q8113" t="str">
            <v>PROBADAS PRODUCIENDO2020</v>
          </cell>
        </row>
        <row r="8114">
          <cell r="I8114">
            <v>0.16579969452511131</v>
          </cell>
          <cell r="J8114">
            <v>0.16579969452511131</v>
          </cell>
          <cell r="K8114">
            <v>3.116240076535317E-2</v>
          </cell>
          <cell r="L8114">
            <v>3.116240076535317E-2</v>
          </cell>
          <cell r="P8114" t="str">
            <v>PROBADAS PRODUCIENDO</v>
          </cell>
          <cell r="Q8114" t="str">
            <v>PROBADAS PRODUCIENDO2020</v>
          </cell>
        </row>
        <row r="8115">
          <cell r="I8115">
            <v>0.17494170146295179</v>
          </cell>
          <cell r="J8115">
            <v>0.17494170146295179</v>
          </cell>
          <cell r="K8115">
            <v>3.2880660167534853E-2</v>
          </cell>
          <cell r="L8115">
            <v>3.2880660167534853E-2</v>
          </cell>
          <cell r="P8115" t="str">
            <v>PROBADAS PRODUCIENDO</v>
          </cell>
          <cell r="Q8115" t="str">
            <v>PROBADAS PRODUCIENDO2020</v>
          </cell>
        </row>
        <row r="8116">
          <cell r="I8116">
            <v>0.16708072084760578</v>
          </cell>
          <cell r="J8116">
            <v>0.16708072084760578</v>
          </cell>
          <cell r="K8116">
            <v>3.1403172352821286E-2</v>
          </cell>
          <cell r="L8116">
            <v>3.1403172352821286E-2</v>
          </cell>
          <cell r="P8116" t="str">
            <v>PROBADAS PRODUCIENDO</v>
          </cell>
          <cell r="Q8116" t="str">
            <v>PROBADAS PRODUCIENDO2020</v>
          </cell>
        </row>
        <row r="8117">
          <cell r="I8117">
            <v>0.17039753533865121</v>
          </cell>
          <cell r="J8117">
            <v>0.17039753533865121</v>
          </cell>
          <cell r="K8117">
            <v>3.2026574601723708E-2</v>
          </cell>
          <cell r="L8117">
            <v>3.2026574601723708E-2</v>
          </cell>
          <cell r="P8117" t="str">
            <v>PROBADAS PRODUCIENDO</v>
          </cell>
          <cell r="Q8117" t="str">
            <v>PROBADAS PRODUCIENDO2020</v>
          </cell>
        </row>
        <row r="8118">
          <cell r="I8118">
            <v>0.16275759116955968</v>
          </cell>
          <cell r="J8118">
            <v>0.16275759116955968</v>
          </cell>
          <cell r="K8118">
            <v>3.0590631051260198E-2</v>
          </cell>
          <cell r="L8118">
            <v>3.0590631051260198E-2</v>
          </cell>
          <cell r="P8118" t="str">
            <v>PROBADAS PRODUCIENDO</v>
          </cell>
          <cell r="Q8118" t="str">
            <v>PROBADAS PRODUCIENDO2020</v>
          </cell>
        </row>
        <row r="8119">
          <cell r="I8119">
            <v>0.16600562813737141</v>
          </cell>
          <cell r="J8119">
            <v>0.16600562813737141</v>
          </cell>
          <cell r="K8119">
            <v>3.1201106420238042E-2</v>
          </cell>
          <cell r="L8119">
            <v>3.1201106420238042E-2</v>
          </cell>
          <cell r="P8119" t="str">
            <v>PROBADAS PRODUCIENDO</v>
          </cell>
          <cell r="Q8119" t="str">
            <v>PROBADAS PRODUCIENDO2020</v>
          </cell>
        </row>
        <row r="8120">
          <cell r="I8120">
            <v>0.16383001713595521</v>
          </cell>
          <cell r="J8120">
            <v>0.16383001713595521</v>
          </cell>
          <cell r="K8120">
            <v>3.0792195763738761E-2</v>
          </cell>
          <cell r="L8120">
            <v>3.0792195763738761E-2</v>
          </cell>
          <cell r="P8120" t="str">
            <v>PROBADAS PRODUCIENDO</v>
          </cell>
          <cell r="Q8120" t="str">
            <v>PROBADAS PRODUCIENDO2020</v>
          </cell>
        </row>
        <row r="8121">
          <cell r="I8121">
            <v>0.1565084883722809</v>
          </cell>
          <cell r="J8121">
            <v>0.1565084883722809</v>
          </cell>
          <cell r="K8121">
            <v>2.941609905739578E-2</v>
          </cell>
          <cell r="L8121">
            <v>2.941609905739578E-2</v>
          </cell>
          <cell r="P8121" t="str">
            <v>PROBADAS PRODUCIENDO</v>
          </cell>
          <cell r="Q8121" t="str">
            <v>PROBADAS PRODUCIENDO2020</v>
          </cell>
        </row>
        <row r="8122">
          <cell r="I8122">
            <v>0.15965605832902963</v>
          </cell>
          <cell r="J8122">
            <v>0.15965605832902963</v>
          </cell>
          <cell r="K8122">
            <v>3.0007691440663609E-2</v>
          </cell>
          <cell r="L8122">
            <v>3.0007691440663609E-2</v>
          </cell>
          <cell r="P8122" t="str">
            <v>PROBADAS PRODUCIENDO</v>
          </cell>
          <cell r="Q8122" t="str">
            <v>PROBADAS PRODUCIENDO2020</v>
          </cell>
        </row>
        <row r="8123">
          <cell r="I8123">
            <v>0.152536243961401</v>
          </cell>
          <cell r="J8123">
            <v>0.152536243961401</v>
          </cell>
          <cell r="K8123">
            <v>2.8669507378657637E-2</v>
          </cell>
          <cell r="L8123">
            <v>2.8669507378657637E-2</v>
          </cell>
          <cell r="P8123" t="str">
            <v>PROBADAS PRODUCIENDO</v>
          </cell>
          <cell r="Q8123" t="str">
            <v>PROBADAS PRODUCIENDO2020</v>
          </cell>
        </row>
        <row r="8124">
          <cell r="I8124">
            <v>0.15561929351281087</v>
          </cell>
          <cell r="J8124">
            <v>0.15561929351281087</v>
          </cell>
          <cell r="K8124">
            <v>2.9248973016249184E-2</v>
          </cell>
          <cell r="L8124">
            <v>2.9248973016249184E-2</v>
          </cell>
          <cell r="P8124" t="str">
            <v>PROBADAS PRODUCIENDO</v>
          </cell>
          <cell r="Q8124" t="str">
            <v>PROBADAS PRODUCIENDO2020</v>
          </cell>
        </row>
        <row r="8125">
          <cell r="I8125">
            <v>0.15545558301131035</v>
          </cell>
          <cell r="J8125">
            <v>0.15545558301131035</v>
          </cell>
          <cell r="K8125">
            <v>2.9218203283700103E-2</v>
          </cell>
          <cell r="L8125">
            <v>2.9218203283700103E-2</v>
          </cell>
          <cell r="P8125" t="str">
            <v>PROBADAS PRODUCIENDO</v>
          </cell>
          <cell r="Q8125" t="str">
            <v>PROBADAS PRODUCIENDO2021</v>
          </cell>
        </row>
        <row r="8126">
          <cell r="I8126">
            <v>0.13869936480215081</v>
          </cell>
          <cell r="J8126">
            <v>0.13869936480215081</v>
          </cell>
          <cell r="K8126">
            <v>2.6068836883230327E-2</v>
          </cell>
          <cell r="L8126">
            <v>2.6068836883230327E-2</v>
          </cell>
          <cell r="P8126" t="str">
            <v>PROBADAS PRODUCIENDO</v>
          </cell>
          <cell r="Q8126" t="str">
            <v>PROBADAS PRODUCIENDO2021</v>
          </cell>
        </row>
        <row r="8127">
          <cell r="I8127">
            <v>0.15169487690837355</v>
          </cell>
          <cell r="J8127">
            <v>0.15169487690837355</v>
          </cell>
          <cell r="K8127">
            <v>2.8511370674170311E-2</v>
          </cell>
          <cell r="L8127">
            <v>2.8511370674170311E-2</v>
          </cell>
          <cell r="P8127" t="str">
            <v>PROBADAS PRODUCIENDO</v>
          </cell>
          <cell r="Q8127" t="str">
            <v>PROBADAS PRODUCIENDO2021</v>
          </cell>
        </row>
        <row r="8128">
          <cell r="I8128">
            <v>0.14496486303654565</v>
          </cell>
          <cell r="J8128">
            <v>0.14496486303654565</v>
          </cell>
          <cell r="K8128">
            <v>2.7246450433931129E-2</v>
          </cell>
          <cell r="L8128">
            <v>2.7246450433931129E-2</v>
          </cell>
          <cell r="P8128" t="str">
            <v>PROBADAS PRODUCIENDO</v>
          </cell>
          <cell r="Q8128" t="str">
            <v>PROBADAS PRODUCIENDO2021</v>
          </cell>
        </row>
        <row r="8129">
          <cell r="I8129">
            <v>0.1479300903864085</v>
          </cell>
          <cell r="J8129">
            <v>0.1479300903864085</v>
          </cell>
          <cell r="K8129">
            <v>2.7803771141315291E-2</v>
          </cell>
          <cell r="L8129">
            <v>2.7803771141315291E-2</v>
          </cell>
          <cell r="P8129" t="str">
            <v>PROBADAS PRODUCIENDO</v>
          </cell>
          <cell r="Q8129" t="str">
            <v>PROBADAS PRODUCIENDO2021</v>
          </cell>
        </row>
        <row r="8130">
          <cell r="P8130" t="str">
            <v>PROBADAS PRODUCIENDO</v>
          </cell>
          <cell r="Q8130" t="str">
            <v>PROBADAS PRODUCIENDO2021</v>
          </cell>
        </row>
        <row r="8131">
          <cell r="I8131">
            <v>0.61655795636541622</v>
          </cell>
          <cell r="J8131">
            <v>0.61655795636541622</v>
          </cell>
          <cell r="K8131">
            <v>0.11961224353489072</v>
          </cell>
          <cell r="L8131">
            <v>0.11961224353489072</v>
          </cell>
          <cell r="P8131" t="str">
            <v>PROBADAS PRODUCIENDO</v>
          </cell>
          <cell r="Q8131" t="str">
            <v>PROBADAS PRODUCIENDO2012</v>
          </cell>
        </row>
        <row r="8132">
          <cell r="I8132">
            <v>0.57678002369668013</v>
          </cell>
          <cell r="J8132">
            <v>0.57678002369668013</v>
          </cell>
          <cell r="K8132">
            <v>0.11189532459715594</v>
          </cell>
          <cell r="L8132">
            <v>0.11189532459715594</v>
          </cell>
          <cell r="P8132" t="str">
            <v>PROBADAS PRODUCIENDO</v>
          </cell>
          <cell r="Q8132" t="str">
            <v>PROBADAS PRODUCIENDO2012</v>
          </cell>
        </row>
        <row r="8133">
          <cell r="I8133">
            <v>0.61655795636541622</v>
          </cell>
          <cell r="J8133">
            <v>0.61655795636541622</v>
          </cell>
          <cell r="K8133">
            <v>0.11961224353489072</v>
          </cell>
          <cell r="L8133">
            <v>0.11961224353489072</v>
          </cell>
          <cell r="P8133" t="str">
            <v>PROBADAS PRODUCIENDO</v>
          </cell>
          <cell r="Q8133" t="str">
            <v>PROBADAS PRODUCIENDO2012</v>
          </cell>
        </row>
        <row r="8134">
          <cell r="I8134">
            <v>0.59666899003104779</v>
          </cell>
          <cell r="J8134">
            <v>0.59666899003104779</v>
          </cell>
          <cell r="K8134">
            <v>0.11575378406602328</v>
          </cell>
          <cell r="L8134">
            <v>0.11575378406602328</v>
          </cell>
          <cell r="P8134" t="str">
            <v>PROBADAS PRODUCIENDO</v>
          </cell>
          <cell r="Q8134" t="str">
            <v>PROBADAS PRODUCIENDO2012</v>
          </cell>
        </row>
        <row r="8135">
          <cell r="I8135">
            <v>0.61655795636541622</v>
          </cell>
          <cell r="J8135">
            <v>0.61655795636541622</v>
          </cell>
          <cell r="K8135">
            <v>0.11961224353489072</v>
          </cell>
          <cell r="L8135">
            <v>0.11961224353489072</v>
          </cell>
          <cell r="P8135" t="str">
            <v>PROBADAS PRODUCIENDO</v>
          </cell>
          <cell r="Q8135" t="str">
            <v>PROBADAS PRODUCIENDO2012</v>
          </cell>
        </row>
        <row r="8136">
          <cell r="I8136">
            <v>0.59666899003104779</v>
          </cell>
          <cell r="J8136">
            <v>0.59666899003104779</v>
          </cell>
          <cell r="K8136">
            <v>0.11575378406602328</v>
          </cell>
          <cell r="L8136">
            <v>0.11575378406602328</v>
          </cell>
          <cell r="P8136" t="str">
            <v>PROBADAS PRODUCIENDO</v>
          </cell>
          <cell r="Q8136" t="str">
            <v>PROBADAS PRODUCIENDO2012</v>
          </cell>
        </row>
        <row r="8137">
          <cell r="I8137">
            <v>0.61655795636541622</v>
          </cell>
          <cell r="J8137">
            <v>0.61655795636541622</v>
          </cell>
          <cell r="K8137">
            <v>0.11961224353489072</v>
          </cell>
          <cell r="L8137">
            <v>0.11961224353489072</v>
          </cell>
          <cell r="P8137" t="str">
            <v>PROBADAS PRODUCIENDO</v>
          </cell>
          <cell r="Q8137" t="str">
            <v>PROBADAS PRODUCIENDO2012</v>
          </cell>
        </row>
        <row r="8138">
          <cell r="I8138">
            <v>0.61655795636541622</v>
          </cell>
          <cell r="J8138">
            <v>0.61655795636541622</v>
          </cell>
          <cell r="K8138">
            <v>0.11961224353489072</v>
          </cell>
          <cell r="L8138">
            <v>0.11961224353489072</v>
          </cell>
          <cell r="P8138" t="str">
            <v>PROBADAS PRODUCIENDO</v>
          </cell>
          <cell r="Q8138" t="str">
            <v>PROBADAS PRODUCIENDO2012</v>
          </cell>
        </row>
        <row r="8139">
          <cell r="I8139">
            <v>0.58925111241914074</v>
          </cell>
          <cell r="J8139">
            <v>0.58925111241914074</v>
          </cell>
          <cell r="K8139">
            <v>0.11431471580931331</v>
          </cell>
          <cell r="L8139">
            <v>0.11431471580931331</v>
          </cell>
          <cell r="P8139" t="str">
            <v>PROBADAS PRODUCIENDO</v>
          </cell>
          <cell r="Q8139" t="str">
            <v>PROBADAS PRODUCIENDO2012</v>
          </cell>
        </row>
        <row r="8140">
          <cell r="I8140">
            <v>0.59348239558910443</v>
          </cell>
          <cell r="J8140">
            <v>0.59348239558910443</v>
          </cell>
          <cell r="K8140">
            <v>0.11513558474428627</v>
          </cell>
          <cell r="L8140">
            <v>0.11513558474428627</v>
          </cell>
          <cell r="P8140" t="str">
            <v>PROBADAS PRODUCIENDO</v>
          </cell>
          <cell r="Q8140" t="str">
            <v>PROBADAS PRODUCIENDO2012</v>
          </cell>
        </row>
        <row r="8141">
          <cell r="I8141">
            <v>0.55998541399489787</v>
          </cell>
          <cell r="J8141">
            <v>0.55998541399489787</v>
          </cell>
          <cell r="K8141">
            <v>0.10863717031501019</v>
          </cell>
          <cell r="L8141">
            <v>0.10863717031501019</v>
          </cell>
          <cell r="P8141" t="str">
            <v>PROBADAS PRODUCIENDO</v>
          </cell>
          <cell r="Q8141" t="str">
            <v>PROBADAS PRODUCIENDO2012</v>
          </cell>
        </row>
        <row r="8142">
          <cell r="I8142">
            <v>0.56437274208251098</v>
          </cell>
          <cell r="J8142">
            <v>0.56437274208251098</v>
          </cell>
          <cell r="K8142">
            <v>0.10948831196400713</v>
          </cell>
          <cell r="L8142">
            <v>0.10948831196400713</v>
          </cell>
          <cell r="P8142" t="str">
            <v>PROBADAS PRODUCIENDO</v>
          </cell>
          <cell r="Q8142" t="str">
            <v>PROBADAS PRODUCIENDO2012</v>
          </cell>
        </row>
        <row r="8143">
          <cell r="I8143">
            <v>0.56679936561712774</v>
          </cell>
          <cell r="J8143">
            <v>0.56679936561712774</v>
          </cell>
          <cell r="K8143">
            <v>0.10995907692972276</v>
          </cell>
          <cell r="L8143">
            <v>0.10995907692972276</v>
          </cell>
          <cell r="P8143" t="str">
            <v>PROBADAS PRODUCIENDO</v>
          </cell>
          <cell r="Q8143" t="str">
            <v>PROBADAS PRODUCIENDO2013</v>
          </cell>
        </row>
        <row r="8144">
          <cell r="I8144">
            <v>0.50001396720190239</v>
          </cell>
          <cell r="J8144">
            <v>0.50001396720190239</v>
          </cell>
          <cell r="K8144">
            <v>9.700270963716906E-2</v>
          </cell>
          <cell r="L8144">
            <v>9.700270963716906E-2</v>
          </cell>
          <cell r="P8144" t="str">
            <v>PROBADAS PRODUCIENDO</v>
          </cell>
          <cell r="Q8144" t="str">
            <v>PROBADAS PRODUCIENDO2013</v>
          </cell>
        </row>
        <row r="8145">
          <cell r="I8145">
            <v>0.54083855192799757</v>
          </cell>
          <cell r="J8145">
            <v>0.54083855192799757</v>
          </cell>
          <cell r="K8145">
            <v>0.10492267907403152</v>
          </cell>
          <cell r="L8145">
            <v>0.10492267907403152</v>
          </cell>
          <cell r="P8145" t="str">
            <v>PROBADAS PRODUCIENDO</v>
          </cell>
          <cell r="Q8145" t="str">
            <v>PROBADAS PRODUCIENDO2013</v>
          </cell>
        </row>
        <row r="8146">
          <cell r="I8146">
            <v>0.51107480325485011</v>
          </cell>
          <cell r="J8146">
            <v>0.51107480325485011</v>
          </cell>
          <cell r="K8146">
            <v>9.9148511831440911E-2</v>
          </cell>
          <cell r="L8146">
            <v>9.9148511831440911E-2</v>
          </cell>
          <cell r="P8146" t="str">
            <v>PROBADAS PRODUCIENDO</v>
          </cell>
          <cell r="Q8146" t="str">
            <v>PROBADAS PRODUCIENDO2013</v>
          </cell>
        </row>
        <row r="8147">
          <cell r="I8147">
            <v>0.51582912656623858</v>
          </cell>
          <cell r="J8147">
            <v>0.51582912656623858</v>
          </cell>
          <cell r="K8147">
            <v>0.10007085055385029</v>
          </cell>
          <cell r="L8147">
            <v>0.10007085055385029</v>
          </cell>
          <cell r="P8147" t="str">
            <v>PROBADAS PRODUCIENDO</v>
          </cell>
          <cell r="Q8147" t="str">
            <v>PROBADAS PRODUCIENDO2013</v>
          </cell>
        </row>
        <row r="8148">
          <cell r="I8148">
            <v>0.48771182291195292</v>
          </cell>
          <cell r="J8148">
            <v>0.48771182291195292</v>
          </cell>
          <cell r="K8148">
            <v>9.4616093644918867E-2</v>
          </cell>
          <cell r="L8148">
            <v>9.4616093644918867E-2</v>
          </cell>
          <cell r="P8148" t="str">
            <v>PROBADAS PRODUCIENDO</v>
          </cell>
          <cell r="Q8148" t="str">
            <v>PROBADAS PRODUCIENDO2013</v>
          </cell>
        </row>
        <row r="8149">
          <cell r="I8149">
            <v>0.49251517218198831</v>
          </cell>
          <cell r="J8149">
            <v>0.49251517218198831</v>
          </cell>
          <cell r="K8149">
            <v>9.5547943403305732E-2</v>
          </cell>
          <cell r="L8149">
            <v>9.5547943403305732E-2</v>
          </cell>
          <cell r="P8149" t="str">
            <v>PROBADAS PRODUCIENDO</v>
          </cell>
          <cell r="Q8149" t="str">
            <v>PROBADAS PRODUCIENDO2013</v>
          </cell>
        </row>
        <row r="8150">
          <cell r="I8150">
            <v>0.48126817160705465</v>
          </cell>
          <cell r="J8150">
            <v>0.48126817160705465</v>
          </cell>
          <cell r="K8150">
            <v>9.3366025291768615E-2</v>
          </cell>
          <cell r="L8150">
            <v>9.3366025291768615E-2</v>
          </cell>
          <cell r="P8150" t="str">
            <v>PROBADAS PRODUCIENDO</v>
          </cell>
          <cell r="Q8150" t="str">
            <v>PROBADAS PRODUCIENDO2013</v>
          </cell>
        </row>
        <row r="8151">
          <cell r="I8151">
            <v>0.45539365073206295</v>
          </cell>
          <cell r="J8151">
            <v>0.45539365073206295</v>
          </cell>
          <cell r="K8151">
            <v>8.8346368242020218E-2</v>
          </cell>
          <cell r="L8151">
            <v>8.8346368242020218E-2</v>
          </cell>
          <cell r="P8151" t="str">
            <v>PROBADAS PRODUCIENDO</v>
          </cell>
          <cell r="Q8151" t="str">
            <v>PROBADAS PRODUCIENDO2013</v>
          </cell>
        </row>
        <row r="8152">
          <cell r="I8152">
            <v>0.46023313915988245</v>
          </cell>
          <cell r="J8152">
            <v>0.46023313915988245</v>
          </cell>
          <cell r="K8152">
            <v>8.9285228997017199E-2</v>
          </cell>
          <cell r="L8152">
            <v>8.9285228997017199E-2</v>
          </cell>
          <cell r="P8152" t="str">
            <v>PROBADAS PRODUCIENDO</v>
          </cell>
          <cell r="Q8152" t="str">
            <v>PROBADAS PRODUCIENDO2013</v>
          </cell>
        </row>
        <row r="8153">
          <cell r="I8153">
            <v>0.43570468726382205</v>
          </cell>
          <cell r="J8153">
            <v>0.43570468726382205</v>
          </cell>
          <cell r="K8153">
            <v>8.4526709329181479E-2</v>
          </cell>
          <cell r="L8153">
            <v>8.4526709329181479E-2</v>
          </cell>
          <cell r="P8153" t="str">
            <v>PROBADAS PRODUCIENDO</v>
          </cell>
          <cell r="Q8153" t="str">
            <v>PROBADAS PRODUCIENDO2013</v>
          </cell>
        </row>
        <row r="8154">
          <cell r="I8154">
            <v>0.44054765826041026</v>
          </cell>
          <cell r="J8154">
            <v>0.44054765826041026</v>
          </cell>
          <cell r="K8154">
            <v>8.5466245702519608E-2</v>
          </cell>
          <cell r="L8154">
            <v>8.5466245702519608E-2</v>
          </cell>
          <cell r="P8154" t="str">
            <v>PROBADAS PRODUCIENDO</v>
          </cell>
          <cell r="Q8154" t="str">
            <v>PROBADAS PRODUCIENDO2013</v>
          </cell>
        </row>
        <row r="8155">
          <cell r="I8155">
            <v>0.44135414480701912</v>
          </cell>
          <cell r="J8155">
            <v>0.44135414480701912</v>
          </cell>
          <cell r="K8155">
            <v>8.5622704092561716E-2</v>
          </cell>
          <cell r="L8155">
            <v>8.5622704092561716E-2</v>
          </cell>
          <cell r="P8155" t="str">
            <v>PROBADAS PRODUCIENDO</v>
          </cell>
          <cell r="Q8155" t="str">
            <v>PROBADAS PRODUCIENDO2014</v>
          </cell>
        </row>
        <row r="8156">
          <cell r="I8156">
            <v>0.3905210226123742</v>
          </cell>
          <cell r="J8156">
            <v>0.3905210226123742</v>
          </cell>
          <cell r="K8156">
            <v>7.5761078386800615E-2</v>
          </cell>
          <cell r="L8156">
            <v>7.5761078386800615E-2</v>
          </cell>
          <cell r="P8156" t="str">
            <v>PROBADAS PRODUCIENDO</v>
          </cell>
          <cell r="Q8156" t="str">
            <v>PROBADAS PRODUCIENDO2014</v>
          </cell>
        </row>
        <row r="8157">
          <cell r="I8157">
            <v>0.42364744896784284</v>
          </cell>
          <cell r="J8157">
            <v>0.42364744896784284</v>
          </cell>
          <cell r="K8157">
            <v>8.2187605099761515E-2</v>
          </cell>
          <cell r="L8157">
            <v>8.2187605099761515E-2</v>
          </cell>
          <cell r="P8157" t="str">
            <v>PROBADAS PRODUCIENDO</v>
          </cell>
          <cell r="Q8157" t="str">
            <v>PROBADAS PRODUCIENDO2014</v>
          </cell>
        </row>
        <row r="8158">
          <cell r="I8158">
            <v>0.40152397433001197</v>
          </cell>
          <cell r="J8158">
            <v>0.40152397433001197</v>
          </cell>
          <cell r="K8158">
            <v>7.7895651020022341E-2</v>
          </cell>
          <cell r="L8158">
            <v>7.7895651020022341E-2</v>
          </cell>
          <cell r="P8158" t="str">
            <v>PROBADAS PRODUCIENDO</v>
          </cell>
          <cell r="Q8158" t="str">
            <v>PROBADAS PRODUCIENDO2014</v>
          </cell>
        </row>
        <row r="8159">
          <cell r="I8159">
            <v>0.40643784479650069</v>
          </cell>
          <cell r="J8159">
            <v>0.40643784479650069</v>
          </cell>
          <cell r="K8159">
            <v>7.8848941890521135E-2</v>
          </cell>
          <cell r="L8159">
            <v>7.8848941890521135E-2</v>
          </cell>
          <cell r="P8159" t="str">
            <v>PROBADAS PRODUCIENDO</v>
          </cell>
          <cell r="Q8159" t="str">
            <v>PROBADAS PRODUCIENDO2014</v>
          </cell>
        </row>
        <row r="8160">
          <cell r="I8160">
            <v>0.38537707660554282</v>
          </cell>
          <cell r="J8160">
            <v>0.38537707660554282</v>
          </cell>
          <cell r="K8160">
            <v>7.4763152861475293E-2</v>
          </cell>
          <cell r="L8160">
            <v>7.4763152861475293E-2</v>
          </cell>
          <cell r="P8160" t="str">
            <v>PROBADAS PRODUCIENDO</v>
          </cell>
          <cell r="Q8160" t="str">
            <v>PROBADAS PRODUCIENDO2014</v>
          </cell>
        </row>
        <row r="8161">
          <cell r="I8161">
            <v>0.3902559850451231</v>
          </cell>
          <cell r="J8161">
            <v>0.3902559850451231</v>
          </cell>
          <cell r="K8161">
            <v>7.5709661098753878E-2</v>
          </cell>
          <cell r="L8161">
            <v>7.5709661098753878E-2</v>
          </cell>
          <cell r="P8161" t="str">
            <v>PROBADAS PRODUCIENDO</v>
          </cell>
          <cell r="Q8161" t="str">
            <v>PROBADAS PRODUCIENDO2014</v>
          </cell>
        </row>
        <row r="8162">
          <cell r="I8162">
            <v>0.38240025851819132</v>
          </cell>
          <cell r="J8162">
            <v>0.38240025851819132</v>
          </cell>
          <cell r="K8162">
            <v>7.418565015252912E-2</v>
          </cell>
          <cell r="L8162">
            <v>7.418565015252912E-2</v>
          </cell>
          <cell r="P8162" t="str">
            <v>PROBADAS PRODUCIENDO</v>
          </cell>
          <cell r="Q8162" t="str">
            <v>PROBADAS PRODUCIENDO2014</v>
          </cell>
        </row>
        <row r="8163">
          <cell r="I8163">
            <v>0.36280633057847389</v>
          </cell>
          <cell r="J8163">
            <v>0.36280633057847389</v>
          </cell>
          <cell r="K8163">
            <v>7.0384428132223925E-2</v>
          </cell>
          <cell r="L8163">
            <v>7.0384428132223925E-2</v>
          </cell>
          <cell r="P8163" t="str">
            <v>PROBADAS PRODUCIENDO</v>
          </cell>
          <cell r="Q8163" t="str">
            <v>PROBADAS PRODUCIENDO2014</v>
          </cell>
        </row>
        <row r="8164">
          <cell r="I8164">
            <v>0.3676191757641879</v>
          </cell>
          <cell r="J8164">
            <v>0.3676191757641879</v>
          </cell>
          <cell r="K8164">
            <v>7.1318120098252447E-2</v>
          </cell>
          <cell r="L8164">
            <v>7.1318120098252447E-2</v>
          </cell>
          <cell r="P8164" t="str">
            <v>PROBADAS PRODUCIENDO</v>
          </cell>
          <cell r="Q8164" t="str">
            <v>PROBADAS PRODUCIENDO2014</v>
          </cell>
        </row>
        <row r="8165">
          <cell r="I8165">
            <v>0.34891685131604533</v>
          </cell>
          <cell r="J8165">
            <v>0.34891685131604533</v>
          </cell>
          <cell r="K8165">
            <v>6.7689869155312804E-2</v>
          </cell>
          <cell r="L8165">
            <v>6.7689869155312804E-2</v>
          </cell>
          <cell r="P8165" t="str">
            <v>PROBADAS PRODUCIENDO</v>
          </cell>
          <cell r="Q8165" t="str">
            <v>PROBADAS PRODUCIENDO2014</v>
          </cell>
        </row>
        <row r="8166">
          <cell r="I8166">
            <v>0.3536788345912375</v>
          </cell>
          <cell r="J8166">
            <v>0.3536788345912375</v>
          </cell>
          <cell r="K8166">
            <v>6.8613693910700088E-2</v>
          </cell>
          <cell r="L8166">
            <v>6.8613693910700088E-2</v>
          </cell>
          <cell r="P8166" t="str">
            <v>PROBADAS PRODUCIENDO</v>
          </cell>
          <cell r="Q8166" t="str">
            <v>PROBADAS PRODUCIENDO2014</v>
          </cell>
        </row>
        <row r="8167">
          <cell r="I8167">
            <v>0.35451915847037541</v>
          </cell>
          <cell r="J8167">
            <v>0.35451915847037541</v>
          </cell>
          <cell r="K8167">
            <v>6.8776716743252822E-2</v>
          </cell>
          <cell r="L8167">
            <v>6.8776716743252822E-2</v>
          </cell>
          <cell r="P8167" t="str">
            <v>PROBADAS PRODUCIENDO</v>
          </cell>
          <cell r="Q8167" t="str">
            <v>PROBADAS PRODUCIENDO2015</v>
          </cell>
        </row>
        <row r="8168">
          <cell r="I8168">
            <v>0.31441745562960882</v>
          </cell>
          <cell r="J8168">
            <v>0.31441745562960882</v>
          </cell>
          <cell r="K8168">
            <v>6.0996986392144112E-2</v>
          </cell>
          <cell r="L8168">
            <v>6.0996986392144112E-2</v>
          </cell>
          <cell r="P8168" t="str">
            <v>PROBADAS PRODUCIENDO</v>
          </cell>
          <cell r="Q8168" t="str">
            <v>PROBADAS PRODUCIENDO2015</v>
          </cell>
        </row>
        <row r="8169">
          <cell r="I8169">
            <v>0.34186627587377622</v>
          </cell>
          <cell r="J8169">
            <v>0.34186627587377622</v>
          </cell>
          <cell r="K8169">
            <v>6.6322057519512589E-2</v>
          </cell>
          <cell r="L8169">
            <v>6.6322057519512589E-2</v>
          </cell>
          <cell r="P8169" t="str">
            <v>PROBADAS PRODUCIENDO</v>
          </cell>
          <cell r="Q8169" t="str">
            <v>PROBADAS PRODUCIENDO2015</v>
          </cell>
        </row>
        <row r="8170">
          <cell r="I8170">
            <v>0.32476338936167148</v>
          </cell>
          <cell r="J8170">
            <v>0.32476338936167148</v>
          </cell>
          <cell r="K8170">
            <v>6.3004097536164275E-2</v>
          </cell>
          <cell r="L8170">
            <v>6.3004097536164275E-2</v>
          </cell>
          <cell r="P8170" t="str">
            <v>PROBADAS PRODUCIENDO</v>
          </cell>
          <cell r="Q8170" t="str">
            <v>PROBADAS PRODUCIENDO2015</v>
          </cell>
        </row>
        <row r="8171">
          <cell r="I8171">
            <v>0.3294836350745538</v>
          </cell>
          <cell r="J8171">
            <v>0.3294836350745538</v>
          </cell>
          <cell r="K8171">
            <v>6.3919825204463446E-2</v>
          </cell>
          <cell r="L8171">
            <v>6.3919825204463446E-2</v>
          </cell>
          <cell r="P8171" t="str">
            <v>PROBADAS PRODUCIENDO</v>
          </cell>
          <cell r="Q8171" t="str">
            <v>PROBADAS PRODUCIENDO2015</v>
          </cell>
        </row>
        <row r="8172">
          <cell r="I8172">
            <v>0.31310579811946676</v>
          </cell>
          <cell r="J8172">
            <v>0.31310579811946676</v>
          </cell>
          <cell r="K8172">
            <v>6.0742524835176545E-2</v>
          </cell>
          <cell r="L8172">
            <v>6.0742524835176545E-2</v>
          </cell>
          <cell r="P8172" t="str">
            <v>PROBADAS PRODUCIENDO</v>
          </cell>
          <cell r="Q8172" t="str">
            <v>PROBADAS PRODUCIENDO2015</v>
          </cell>
        </row>
        <row r="8173">
          <cell r="I8173">
            <v>0.31776177627326402</v>
          </cell>
          <cell r="J8173">
            <v>0.31776177627326402</v>
          </cell>
          <cell r="K8173">
            <v>6.1645784597013212E-2</v>
          </cell>
          <cell r="L8173">
            <v>6.1645784597013212E-2</v>
          </cell>
          <cell r="P8173" t="str">
            <v>PROBADAS PRODUCIENDO</v>
          </cell>
          <cell r="Q8173" t="str">
            <v>PROBADAS PRODUCIENDO2015</v>
          </cell>
        </row>
        <row r="8174">
          <cell r="I8174">
            <v>0.31204303599968986</v>
          </cell>
          <cell r="J8174">
            <v>0.31204303599968986</v>
          </cell>
          <cell r="K8174">
            <v>6.0536348983939829E-2</v>
          </cell>
          <cell r="L8174">
            <v>6.0536348983939829E-2</v>
          </cell>
          <cell r="P8174" t="str">
            <v>PROBADAS PRODUCIENDO</v>
          </cell>
          <cell r="Q8174" t="str">
            <v>PROBADAS PRODUCIENDO2015</v>
          </cell>
        </row>
        <row r="8175">
          <cell r="I8175">
            <v>0.29667628339497631</v>
          </cell>
          <cell r="J8175">
            <v>0.29667628339497631</v>
          </cell>
          <cell r="K8175">
            <v>5.7555198978625412E-2</v>
          </cell>
          <cell r="L8175">
            <v>5.7555198978625412E-2</v>
          </cell>
          <cell r="P8175" t="str">
            <v>PROBADAS PRODUCIENDO</v>
          </cell>
          <cell r="Q8175" t="str">
            <v>PROBADAS PRODUCIENDO2015</v>
          </cell>
        </row>
        <row r="8176">
          <cell r="I8176">
            <v>0.30123168319745425</v>
          </cell>
          <cell r="J8176">
            <v>0.30123168319745425</v>
          </cell>
          <cell r="K8176">
            <v>5.8438946540306132E-2</v>
          </cell>
          <cell r="L8176">
            <v>5.8438946540306132E-2</v>
          </cell>
          <cell r="P8176" t="str">
            <v>PROBADAS PRODUCIENDO</v>
          </cell>
          <cell r="Q8176" t="str">
            <v>PROBADAS PRODUCIENDO2015</v>
          </cell>
        </row>
        <row r="8177">
          <cell r="I8177">
            <v>0.28648561892918922</v>
          </cell>
          <cell r="J8177">
            <v>0.28648561892918922</v>
          </cell>
          <cell r="K8177">
            <v>5.5578210072262706E-2</v>
          </cell>
          <cell r="L8177">
            <v>5.5578210072262706E-2</v>
          </cell>
          <cell r="P8177" t="str">
            <v>PROBADAS PRODUCIENDO</v>
          </cell>
          <cell r="Q8177" t="str">
            <v>PROBADAS PRODUCIENDO2015</v>
          </cell>
        </row>
        <row r="8178">
          <cell r="I8178">
            <v>0.29097262396690682</v>
          </cell>
          <cell r="J8178">
            <v>0.29097262396690682</v>
          </cell>
          <cell r="K8178">
            <v>5.6448689049579913E-2</v>
          </cell>
          <cell r="L8178">
            <v>5.6448689049579913E-2</v>
          </cell>
          <cell r="P8178" t="str">
            <v>PROBADAS PRODUCIENDO</v>
          </cell>
          <cell r="Q8178" t="str">
            <v>PROBADAS PRODUCIENDO2015</v>
          </cell>
        </row>
        <row r="8179">
          <cell r="I8179">
            <v>0.29185110345292464</v>
          </cell>
          <cell r="J8179">
            <v>0.29185110345292464</v>
          </cell>
          <cell r="K8179">
            <v>5.6619114069867388E-2</v>
          </cell>
          <cell r="L8179">
            <v>5.6619114069867388E-2</v>
          </cell>
          <cell r="P8179" t="str">
            <v>PROBADAS PRODUCIENDO</v>
          </cell>
          <cell r="Q8179" t="str">
            <v>PROBADAS PRODUCIENDO2016</v>
          </cell>
        </row>
        <row r="8180">
          <cell r="I8180">
            <v>0.26850554402694987</v>
          </cell>
          <cell r="J8180">
            <v>0.26850554402694987</v>
          </cell>
          <cell r="K8180">
            <v>5.2090075541228263E-2</v>
          </cell>
          <cell r="L8180">
            <v>5.2090075541228263E-2</v>
          </cell>
          <cell r="P8180" t="str">
            <v>PROBADAS PRODUCIENDO</v>
          </cell>
          <cell r="Q8180" t="str">
            <v>PROBADAS PRODUCIENDO2016</v>
          </cell>
        </row>
        <row r="8181">
          <cell r="I8181">
            <v>0.28231533554690635</v>
          </cell>
          <cell r="J8181">
            <v>0.28231533554690635</v>
          </cell>
          <cell r="K8181">
            <v>5.4769175096099833E-2</v>
          </cell>
          <cell r="L8181">
            <v>5.4769175096099833E-2</v>
          </cell>
          <cell r="P8181" t="str">
            <v>PROBADAS PRODUCIENDO</v>
          </cell>
          <cell r="Q8181" t="str">
            <v>PROBADAS PRODUCIENDO2016</v>
          </cell>
        </row>
        <row r="8182">
          <cell r="I8182">
            <v>0.26868952332198032</v>
          </cell>
          <cell r="J8182">
            <v>0.26868952332198032</v>
          </cell>
          <cell r="K8182">
            <v>5.2125767524464184E-2</v>
          </cell>
          <cell r="L8182">
            <v>5.2125767524464184E-2</v>
          </cell>
          <cell r="P8182" t="str">
            <v>PROBADAS PRODUCIENDO</v>
          </cell>
          <cell r="Q8182" t="str">
            <v>PROBADAS PRODUCIENDO2016</v>
          </cell>
        </row>
        <row r="8183">
          <cell r="I8183">
            <v>0.27309185824340632</v>
          </cell>
          <cell r="J8183">
            <v>0.27309185824340632</v>
          </cell>
          <cell r="K8183">
            <v>5.2979820499220821E-2</v>
          </cell>
          <cell r="L8183">
            <v>5.2979820499220821E-2</v>
          </cell>
          <cell r="P8183" t="str">
            <v>PROBADAS PRODUCIENDO</v>
          </cell>
          <cell r="Q8183" t="str">
            <v>PROBADAS PRODUCIENDO2016</v>
          </cell>
        </row>
        <row r="8184">
          <cell r="I8184">
            <v>0.25998233641735863</v>
          </cell>
          <cell r="J8184">
            <v>0.25998233641735863</v>
          </cell>
          <cell r="K8184">
            <v>5.0436573264967574E-2</v>
          </cell>
          <cell r="L8184">
            <v>5.0436573264967574E-2</v>
          </cell>
          <cell r="P8184" t="str">
            <v>PROBADAS PRODUCIENDO</v>
          </cell>
          <cell r="Q8184" t="str">
            <v>PROBADAS PRODUCIENDO2016</v>
          </cell>
        </row>
        <row r="8185">
          <cell r="I8185">
            <v>0.2643131168155029</v>
          </cell>
          <cell r="J8185">
            <v>0.2643131168155029</v>
          </cell>
          <cell r="K8185">
            <v>5.1276744662207573E-2</v>
          </cell>
          <cell r="L8185">
            <v>5.1276744662207573E-2</v>
          </cell>
          <cell r="P8185" t="str">
            <v>PROBADAS PRODUCIENDO</v>
          </cell>
          <cell r="Q8185" t="str">
            <v>PROBADAS PRODUCIENDO2016</v>
          </cell>
        </row>
        <row r="8186">
          <cell r="I8186">
            <v>0.26001312061957754</v>
          </cell>
          <cell r="J8186">
            <v>0.26001312061957754</v>
          </cell>
          <cell r="K8186">
            <v>5.0442545400198047E-2</v>
          </cell>
          <cell r="L8186">
            <v>5.0442545400198047E-2</v>
          </cell>
          <cell r="P8186" t="str">
            <v>PROBADAS PRODUCIENDO</v>
          </cell>
          <cell r="Q8186" t="str">
            <v>PROBADAS PRODUCIENDO2016</v>
          </cell>
        </row>
        <row r="8187">
          <cell r="I8187">
            <v>0.24762949465729073</v>
          </cell>
          <cell r="J8187">
            <v>0.24762949465729073</v>
          </cell>
          <cell r="K8187">
            <v>4.8040121963514398E-2</v>
          </cell>
          <cell r="L8187">
            <v>4.8040121963514398E-2</v>
          </cell>
          <cell r="P8187" t="str">
            <v>PROBADAS PRODUCIENDO</v>
          </cell>
          <cell r="Q8187" t="str">
            <v>PROBADAS PRODUCIENDO2016</v>
          </cell>
        </row>
        <row r="8188">
          <cell r="I8188">
            <v>0.25185261467757614</v>
          </cell>
          <cell r="J8188">
            <v>0.25185261467757614</v>
          </cell>
          <cell r="K8188">
            <v>4.8859407247449763E-2</v>
          </cell>
          <cell r="L8188">
            <v>4.8859407247449763E-2</v>
          </cell>
          <cell r="P8188" t="str">
            <v>PROBADAS PRODUCIENDO</v>
          </cell>
          <cell r="Q8188" t="str">
            <v>PROBADAS PRODUCIENDO2016</v>
          </cell>
        </row>
        <row r="8189">
          <cell r="I8189">
            <v>0.23991815857998039</v>
          </cell>
          <cell r="J8189">
            <v>0.23991815857998039</v>
          </cell>
          <cell r="K8189">
            <v>4.6544122764516208E-2</v>
          </cell>
          <cell r="L8189">
            <v>4.6544122764516208E-2</v>
          </cell>
          <cell r="P8189" t="str">
            <v>PROBADAS PRODUCIENDO</v>
          </cell>
          <cell r="Q8189" t="str">
            <v>PROBADAS PRODUCIENDO2016</v>
          </cell>
        </row>
        <row r="8190">
          <cell r="I8190">
            <v>0.24407034356682139</v>
          </cell>
          <cell r="J8190">
            <v>0.24407034356682139</v>
          </cell>
          <cell r="K8190">
            <v>4.7349646651963354E-2</v>
          </cell>
          <cell r="L8190">
            <v>4.7349646651963354E-2</v>
          </cell>
          <cell r="P8190" t="str">
            <v>PROBADAS PRODUCIENDO</v>
          </cell>
          <cell r="Q8190" t="str">
            <v>PROBADAS PRODUCIENDO2016</v>
          </cell>
        </row>
        <row r="8191">
          <cell r="I8191">
            <v>0.24467938258107239</v>
          </cell>
          <cell r="J8191">
            <v>0.24467938258107239</v>
          </cell>
          <cell r="K8191">
            <v>4.7467800220728038E-2</v>
          </cell>
          <cell r="L8191">
            <v>4.7467800220728038E-2</v>
          </cell>
          <cell r="P8191" t="str">
            <v>PROBADAS PRODUCIENDO</v>
          </cell>
          <cell r="Q8191" t="str">
            <v>PROBADAS PRODUCIENDO2017</v>
          </cell>
        </row>
        <row r="8192">
          <cell r="I8192">
            <v>0.21773446356679221</v>
          </cell>
          <cell r="J8192">
            <v>0.21773446356679221</v>
          </cell>
          <cell r="K8192">
            <v>4.22404859319577E-2</v>
          </cell>
          <cell r="L8192">
            <v>4.22404859319577E-2</v>
          </cell>
          <cell r="P8192" t="str">
            <v>PROBADAS PRODUCIENDO</v>
          </cell>
          <cell r="Q8192" t="str">
            <v>PROBADAS PRODUCIENDO2017</v>
          </cell>
        </row>
        <row r="8193">
          <cell r="I8193">
            <v>0.23752782892662377</v>
          </cell>
          <cell r="J8193">
            <v>0.23752782892662377</v>
          </cell>
          <cell r="K8193">
            <v>4.6080398811765004E-2</v>
          </cell>
          <cell r="L8193">
            <v>4.6080398811765004E-2</v>
          </cell>
          <cell r="P8193" t="str">
            <v>PROBADAS PRODUCIENDO</v>
          </cell>
          <cell r="Q8193" t="str">
            <v>PROBADAS PRODUCIENDO2017</v>
          </cell>
        </row>
        <row r="8194">
          <cell r="I8194">
            <v>0.22640605507860956</v>
          </cell>
          <cell r="J8194">
            <v>0.22640605507860956</v>
          </cell>
          <cell r="K8194">
            <v>4.392277468525025E-2</v>
          </cell>
          <cell r="L8194">
            <v>4.392277468525025E-2</v>
          </cell>
          <cell r="P8194" t="str">
            <v>PROBADAS PRODUCIENDO</v>
          </cell>
          <cell r="Q8194" t="str">
            <v>PROBADAS PRODUCIENDO2017</v>
          </cell>
        </row>
        <row r="8195">
          <cell r="I8195">
            <v>0.23045854930816143</v>
          </cell>
          <cell r="J8195">
            <v>0.23045854930816143</v>
          </cell>
          <cell r="K8195">
            <v>4.4708958565783316E-2</v>
          </cell>
          <cell r="L8195">
            <v>4.4708958565783316E-2</v>
          </cell>
          <cell r="P8195" t="str">
            <v>PROBADAS PRODUCIENDO</v>
          </cell>
          <cell r="Q8195" t="str">
            <v>PROBADAS PRODUCIENDO2017</v>
          </cell>
        </row>
        <row r="8196">
          <cell r="I8196">
            <v>0.21971755026671033</v>
          </cell>
          <cell r="J8196">
            <v>0.21971755026671033</v>
          </cell>
          <cell r="K8196">
            <v>4.2625204751741808E-2</v>
          </cell>
          <cell r="L8196">
            <v>4.2625204751741808E-2</v>
          </cell>
          <cell r="P8196" t="str">
            <v>PROBADAS PRODUCIENDO</v>
          </cell>
          <cell r="Q8196" t="str">
            <v>PROBADAS PRODUCIENDO2017</v>
          </cell>
        </row>
        <row r="8197">
          <cell r="I8197">
            <v>0.22370023089431101</v>
          </cell>
          <cell r="J8197">
            <v>0.22370023089431101</v>
          </cell>
          <cell r="K8197">
            <v>4.3397844793496336E-2</v>
          </cell>
          <cell r="L8197">
            <v>4.3397844793496336E-2</v>
          </cell>
          <cell r="P8197" t="str">
            <v>PROBADAS PRODUCIENDO</v>
          </cell>
          <cell r="Q8197" t="str">
            <v>PROBADAS PRODUCIENDO2017</v>
          </cell>
        </row>
        <row r="8198">
          <cell r="I8198">
            <v>0.22037903461731018</v>
          </cell>
          <cell r="J8198">
            <v>0.22037903461731018</v>
          </cell>
          <cell r="K8198">
            <v>4.2753532715758172E-2</v>
          </cell>
          <cell r="L8198">
            <v>4.2753532715758172E-2</v>
          </cell>
          <cell r="P8198" t="str">
            <v>PROBADAS PRODUCIENDO</v>
          </cell>
          <cell r="Q8198" t="str">
            <v>PROBADAS PRODUCIENDO2017</v>
          </cell>
        </row>
        <row r="8199">
          <cell r="I8199">
            <v>0.21017698068124988</v>
          </cell>
          <cell r="J8199">
            <v>0.21017698068124988</v>
          </cell>
          <cell r="K8199">
            <v>4.0774334252162474E-2</v>
          </cell>
          <cell r="L8199">
            <v>4.0774334252162474E-2</v>
          </cell>
          <cell r="P8199" t="str">
            <v>PROBADAS PRODUCIENDO</v>
          </cell>
          <cell r="Q8199" t="str">
            <v>PROBADAS PRODUCIENDO2017</v>
          </cell>
        </row>
        <row r="8200">
          <cell r="I8200">
            <v>0.21405612459810991</v>
          </cell>
          <cell r="J8200">
            <v>0.21405612459810991</v>
          </cell>
          <cell r="K8200">
            <v>4.152688817203333E-2</v>
          </cell>
          <cell r="L8200">
            <v>4.152688817203333E-2</v>
          </cell>
          <cell r="P8200" t="str">
            <v>PROBADAS PRODUCIENDO</v>
          </cell>
          <cell r="Q8200" t="str">
            <v>PROBADAS PRODUCIENDO2017</v>
          </cell>
        </row>
        <row r="8201">
          <cell r="I8201">
            <v>0.20418972707994637</v>
          </cell>
          <cell r="J8201">
            <v>0.20418972707994637</v>
          </cell>
          <cell r="K8201">
            <v>3.9612807053509592E-2</v>
          </cell>
          <cell r="L8201">
            <v>3.9612807053509592E-2</v>
          </cell>
          <cell r="P8201" t="str">
            <v>PROBADAS PRODUCIENDO</v>
          </cell>
          <cell r="Q8201" t="str">
            <v>PROBADAS PRODUCIENDO2017</v>
          </cell>
        </row>
        <row r="8202">
          <cell r="I8202">
            <v>0.20800147938234392</v>
          </cell>
          <cell r="J8202">
            <v>0.20800147938234392</v>
          </cell>
          <cell r="K8202">
            <v>4.0352287000174722E-2</v>
          </cell>
          <cell r="L8202">
            <v>4.0352287000174722E-2</v>
          </cell>
          <cell r="P8202" t="str">
            <v>PROBADAS PRODUCIENDO</v>
          </cell>
          <cell r="Q8202" t="str">
            <v>PROBADAS PRODUCIENDO2017</v>
          </cell>
        </row>
        <row r="8203">
          <cell r="I8203">
            <v>0.20833078328436508</v>
          </cell>
          <cell r="J8203">
            <v>0.20833078328436508</v>
          </cell>
          <cell r="K8203">
            <v>4.0416171957166819E-2</v>
          </cell>
          <cell r="L8203">
            <v>4.0416171957166819E-2</v>
          </cell>
          <cell r="P8203" t="str">
            <v>PROBADAS PRODUCIENDO</v>
          </cell>
          <cell r="Q8203" t="str">
            <v>PROBADAS PRODUCIENDO2018</v>
          </cell>
        </row>
        <row r="8204">
          <cell r="I8204">
            <v>0.18562167020909759</v>
          </cell>
          <cell r="J8204">
            <v>0.18562167020909759</v>
          </cell>
          <cell r="K8204">
            <v>3.6010604020564926E-2</v>
          </cell>
          <cell r="L8204">
            <v>3.6010604020564926E-2</v>
          </cell>
          <cell r="P8204" t="str">
            <v>PROBADAS PRODUCIENDO</v>
          </cell>
          <cell r="Q8204" t="str">
            <v>PROBADAS PRODUCIENDO2018</v>
          </cell>
        </row>
        <row r="8205">
          <cell r="I8205">
            <v>0.20274649058162181</v>
          </cell>
          <cell r="J8205">
            <v>0.20274649058162181</v>
          </cell>
          <cell r="K8205">
            <v>3.933281917283462E-2</v>
          </cell>
          <cell r="L8205">
            <v>3.933281917283462E-2</v>
          </cell>
          <cell r="P8205" t="str">
            <v>PROBADAS PRODUCIENDO</v>
          </cell>
          <cell r="Q8205" t="str">
            <v>PROBADAS PRODUCIENDO2018</v>
          </cell>
        </row>
        <row r="8206">
          <cell r="I8206">
            <v>0.19349724936634197</v>
          </cell>
          <cell r="J8206">
            <v>0.19349724936634197</v>
          </cell>
          <cell r="K8206">
            <v>3.7538466377070347E-2</v>
          </cell>
          <cell r="L8206">
            <v>3.7538466377070347E-2</v>
          </cell>
          <cell r="P8206" t="str">
            <v>PROBADAS PRODUCIENDO</v>
          </cell>
          <cell r="Q8206" t="str">
            <v>PROBADAS PRODUCIENDO2018</v>
          </cell>
        </row>
        <row r="8207">
          <cell r="I8207">
            <v>0.19720571124601774</v>
          </cell>
          <cell r="J8207">
            <v>0.19720571124601774</v>
          </cell>
          <cell r="K8207">
            <v>3.8257907981727443E-2</v>
          </cell>
          <cell r="L8207">
            <v>3.8257907981727443E-2</v>
          </cell>
          <cell r="P8207" t="str">
            <v>PROBADAS PRODUCIENDO</v>
          </cell>
          <cell r="Q8207" t="str">
            <v>PROBADAS PRODUCIENDO2018</v>
          </cell>
        </row>
        <row r="8208">
          <cell r="I8208">
            <v>0.18824512500710666</v>
          </cell>
          <cell r="J8208">
            <v>0.18824512500710666</v>
          </cell>
          <cell r="K8208">
            <v>3.6519554251378691E-2</v>
          </cell>
          <cell r="L8208">
            <v>3.6519554251378691E-2</v>
          </cell>
          <cell r="P8208" t="str">
            <v>PROBADAS PRODUCIENDO</v>
          </cell>
          <cell r="Q8208" t="str">
            <v>PROBADAS PRODUCIENDO2018</v>
          </cell>
        </row>
        <row r="8209">
          <cell r="I8209">
            <v>0.19188900030002426</v>
          </cell>
          <cell r="J8209">
            <v>0.19188900030002426</v>
          </cell>
          <cell r="K8209">
            <v>3.7226466058204712E-2</v>
          </cell>
          <cell r="L8209">
            <v>3.7226466058204712E-2</v>
          </cell>
          <cell r="P8209" t="str">
            <v>PROBADAS PRODUCIENDO</v>
          </cell>
          <cell r="Q8209" t="str">
            <v>PROBADAS PRODUCIENDO2018</v>
          </cell>
        </row>
        <row r="8210">
          <cell r="I8210">
            <v>0.18926908394045389</v>
          </cell>
          <cell r="J8210">
            <v>0.18926908394045389</v>
          </cell>
          <cell r="K8210">
            <v>3.6718202284448061E-2</v>
          </cell>
          <cell r="L8210">
            <v>3.6718202284448061E-2</v>
          </cell>
          <cell r="P8210" t="str">
            <v>PROBADAS PRODUCIENDO</v>
          </cell>
          <cell r="Q8210" t="str">
            <v>PROBADAS PRODUCIENDO2018</v>
          </cell>
        </row>
        <row r="8211">
          <cell r="I8211">
            <v>0.18071932666771273</v>
          </cell>
          <cell r="J8211">
            <v>0.18071932666771273</v>
          </cell>
          <cell r="K8211">
            <v>3.5059549373536274E-2</v>
          </cell>
          <cell r="L8211">
            <v>3.5059549373536274E-2</v>
          </cell>
          <cell r="P8211" t="str">
            <v>PROBADAS PRODUCIENDO</v>
          </cell>
          <cell r="Q8211" t="str">
            <v>PROBADAS PRODUCIENDO2018</v>
          </cell>
        </row>
        <row r="8212">
          <cell r="I8212">
            <v>0.18426801782079255</v>
          </cell>
          <cell r="J8212">
            <v>0.18426801782079255</v>
          </cell>
          <cell r="K8212">
            <v>3.5747995457233755E-2</v>
          </cell>
          <cell r="L8212">
            <v>3.5747995457233755E-2</v>
          </cell>
          <cell r="P8212" t="str">
            <v>PROBADAS PRODUCIENDO</v>
          </cell>
          <cell r="Q8212" t="str">
            <v>PROBADAS PRODUCIENDO2018</v>
          </cell>
        </row>
        <row r="8213">
          <cell r="I8213">
            <v>0.1759755101010157</v>
          </cell>
          <cell r="J8213">
            <v>0.1759755101010157</v>
          </cell>
          <cell r="K8213">
            <v>3.4139248959597045E-2</v>
          </cell>
          <cell r="L8213">
            <v>3.4139248959597045E-2</v>
          </cell>
          <cell r="P8213" t="str">
            <v>PROBADAS PRODUCIENDO</v>
          </cell>
          <cell r="Q8213" t="str">
            <v>PROBADAS PRODUCIENDO2018</v>
          </cell>
        </row>
        <row r="8214">
          <cell r="I8214">
            <v>0.17946258018458636</v>
          </cell>
          <cell r="J8214">
            <v>0.17946258018458636</v>
          </cell>
          <cell r="K8214">
            <v>3.481574055580975E-2</v>
          </cell>
          <cell r="L8214">
            <v>3.481574055580975E-2</v>
          </cell>
          <cell r="P8214" t="str">
            <v>PROBADAS PRODUCIENDO</v>
          </cell>
          <cell r="Q8214" t="str">
            <v>PROBADAS PRODUCIENDO2018</v>
          </cell>
        </row>
        <row r="8215">
          <cell r="I8215">
            <v>0.17986010293630439</v>
          </cell>
          <cell r="J8215">
            <v>0.17986010293630439</v>
          </cell>
          <cell r="K8215">
            <v>3.4892859969643059E-2</v>
          </cell>
          <cell r="L8215">
            <v>3.4892859969643059E-2</v>
          </cell>
          <cell r="P8215" t="str">
            <v>PROBADAS PRODUCIENDO</v>
          </cell>
          <cell r="Q8215" t="str">
            <v>PROBADAS PRODUCIENDO2019</v>
          </cell>
        </row>
        <row r="8216">
          <cell r="I8216">
            <v>0.16042448080404553</v>
          </cell>
          <cell r="J8216">
            <v>0.16042448080404553</v>
          </cell>
          <cell r="K8216">
            <v>3.1122349275984829E-2</v>
          </cell>
          <cell r="L8216">
            <v>3.1122349275984829E-2</v>
          </cell>
          <cell r="P8216" t="str">
            <v>PROBADAS PRODUCIENDO</v>
          </cell>
          <cell r="Q8216" t="str">
            <v>PROBADAS PRODUCIENDO2019</v>
          </cell>
        </row>
        <row r="8217">
          <cell r="I8217">
            <v>0.17540808612307715</v>
          </cell>
          <cell r="J8217">
            <v>0.17540808612307715</v>
          </cell>
          <cell r="K8217">
            <v>3.4029168707876964E-2</v>
          </cell>
          <cell r="L8217">
            <v>3.4029168707876964E-2</v>
          </cell>
          <cell r="P8217" t="str">
            <v>PROBADAS PRODUCIENDO</v>
          </cell>
          <cell r="Q8217" t="str">
            <v>PROBADAS PRODUCIENDO2019</v>
          </cell>
        </row>
        <row r="8218">
          <cell r="I8218">
            <v>0.16758487029924152</v>
          </cell>
          <cell r="J8218">
            <v>0.16758487029924152</v>
          </cell>
          <cell r="K8218">
            <v>3.251146483805286E-2</v>
          </cell>
          <cell r="L8218">
            <v>3.251146483805286E-2</v>
          </cell>
          <cell r="P8218" t="str">
            <v>PROBADAS PRODUCIENDO</v>
          </cell>
          <cell r="Q8218" t="str">
            <v>PROBADAS PRODUCIENDO2019</v>
          </cell>
        </row>
        <row r="8219">
          <cell r="I8219">
            <v>0.17097673106274966</v>
          </cell>
          <cell r="J8219">
            <v>0.17097673106274966</v>
          </cell>
          <cell r="K8219">
            <v>3.3169485826173434E-2</v>
          </cell>
          <cell r="L8219">
            <v>3.3169485826173434E-2</v>
          </cell>
          <cell r="P8219" t="str">
            <v>PROBADAS PRODUCIENDO</v>
          </cell>
          <cell r="Q8219" t="str">
            <v>PROBADAS PRODUCIENDO2019</v>
          </cell>
        </row>
        <row r="8220">
          <cell r="I8220">
            <v>0.16337772741161685</v>
          </cell>
          <cell r="J8220">
            <v>0.16337772741161685</v>
          </cell>
          <cell r="K8220">
            <v>3.1695279117853671E-2</v>
          </cell>
          <cell r="L8220">
            <v>3.1695279117853671E-2</v>
          </cell>
          <cell r="P8220" t="str">
            <v>PROBADAS PRODUCIENDO</v>
          </cell>
          <cell r="Q8220" t="str">
            <v>PROBADAS PRODUCIENDO2019</v>
          </cell>
        </row>
        <row r="8221">
          <cell r="I8221">
            <v>0.16671120447985074</v>
          </cell>
          <cell r="J8221">
            <v>0.16671120447985074</v>
          </cell>
          <cell r="K8221">
            <v>3.2341973669091043E-2</v>
          </cell>
          <cell r="L8221">
            <v>3.2341973669091043E-2</v>
          </cell>
          <cell r="P8221" t="str">
            <v>PROBADAS PRODUCIENDO</v>
          </cell>
          <cell r="Q8221" t="str">
            <v>PROBADAS PRODUCIENDO2019</v>
          </cell>
        </row>
        <row r="8222">
          <cell r="I8222">
            <v>0.16460438994852652</v>
          </cell>
          <cell r="J8222">
            <v>0.16460438994852652</v>
          </cell>
          <cell r="K8222">
            <v>3.1933251650014149E-2</v>
          </cell>
          <cell r="L8222">
            <v>3.1933251650014149E-2</v>
          </cell>
          <cell r="P8222" t="str">
            <v>PROBADAS PRODUCIENDO</v>
          </cell>
          <cell r="Q8222" t="str">
            <v>PROBADAS PRODUCIENDO2019</v>
          </cell>
        </row>
        <row r="8223">
          <cell r="I8223">
            <v>0.15732599102622866</v>
          </cell>
          <cell r="J8223">
            <v>0.15732599102622866</v>
          </cell>
          <cell r="K8223">
            <v>3.0521242259088359E-2</v>
          </cell>
          <cell r="L8223">
            <v>3.0521242259088359E-2</v>
          </cell>
          <cell r="P8223" t="str">
            <v>PROBADAS PRODUCIENDO</v>
          </cell>
          <cell r="Q8223" t="str">
            <v>PROBADAS PRODUCIENDO2019</v>
          </cell>
        </row>
        <row r="8224">
          <cell r="I8224">
            <v>0.16057366922040872</v>
          </cell>
          <cell r="J8224">
            <v>0.16057366922040872</v>
          </cell>
          <cell r="K8224">
            <v>3.1151291828759288E-2</v>
          </cell>
          <cell r="L8224">
            <v>3.1151291828759288E-2</v>
          </cell>
          <cell r="P8224" t="str">
            <v>PROBADAS PRODUCIENDO</v>
          </cell>
          <cell r="Q8224" t="str">
            <v>PROBADAS PRODUCIENDO2019</v>
          </cell>
        </row>
        <row r="8225">
          <cell r="I8225">
            <v>0.15349694129428523</v>
          </cell>
          <cell r="J8225">
            <v>0.15349694129428523</v>
          </cell>
          <cell r="K8225">
            <v>2.9778406611091334E-2</v>
          </cell>
          <cell r="L8225">
            <v>2.9778406611091334E-2</v>
          </cell>
          <cell r="P8225" t="str">
            <v>PROBADAS PRODUCIENDO</v>
          </cell>
          <cell r="Q8225" t="str">
            <v>PROBADAS PRODUCIENDO2019</v>
          </cell>
        </row>
        <row r="8226">
          <cell r="I8226">
            <v>0.1566892087286017</v>
          </cell>
          <cell r="J8226">
            <v>0.1566892087286017</v>
          </cell>
          <cell r="K8226">
            <v>3.0397706493348726E-2</v>
          </cell>
          <cell r="L8226">
            <v>3.0397706493348726E-2</v>
          </cell>
          <cell r="P8226" t="str">
            <v>PROBADAS PRODUCIENDO</v>
          </cell>
          <cell r="Q8226" t="str">
            <v>PROBADAS PRODUCIENDO2019</v>
          </cell>
        </row>
        <row r="8227">
          <cell r="I8227">
            <v>0.15678438891495766</v>
          </cell>
          <cell r="J8227">
            <v>0.15678438891495766</v>
          </cell>
          <cell r="K8227">
            <v>3.0416171449501785E-2</v>
          </cell>
          <cell r="L8227">
            <v>3.0416171449501785E-2</v>
          </cell>
          <cell r="P8227" t="str">
            <v>PROBADAS PRODUCIENDO</v>
          </cell>
          <cell r="Q8227" t="str">
            <v>PROBADAS PRODUCIENDO2020</v>
          </cell>
        </row>
        <row r="8228">
          <cell r="I8228">
            <v>0.14493968673454252</v>
          </cell>
          <cell r="J8228">
            <v>0.14493968673454252</v>
          </cell>
          <cell r="K8228">
            <v>2.8118299226501251E-2</v>
          </cell>
          <cell r="L8228">
            <v>2.8118299226501251E-2</v>
          </cell>
          <cell r="P8228" t="str">
            <v>PROBADAS PRODUCIENDO</v>
          </cell>
          <cell r="Q8228" t="str">
            <v>PROBADAS PRODUCIENDO2020</v>
          </cell>
        </row>
        <row r="8229">
          <cell r="I8229">
            <v>0.1531195323397995</v>
          </cell>
          <cell r="J8229">
            <v>0.1531195323397995</v>
          </cell>
          <cell r="K8229">
            <v>2.9705189273921098E-2</v>
          </cell>
          <cell r="L8229">
            <v>2.9705189273921098E-2</v>
          </cell>
          <cell r="P8229" t="str">
            <v>PROBADAS PRODUCIENDO</v>
          </cell>
          <cell r="Q8229" t="str">
            <v>PROBADAS PRODUCIENDO2020</v>
          </cell>
        </row>
        <row r="8230">
          <cell r="I8230">
            <v>0.14642471781550082</v>
          </cell>
          <cell r="J8230">
            <v>0.14642471781550082</v>
          </cell>
          <cell r="K8230">
            <v>2.8406395256207161E-2</v>
          </cell>
          <cell r="L8230">
            <v>2.8406395256207161E-2</v>
          </cell>
          <cell r="P8230" t="str">
            <v>PROBADAS PRODUCIENDO</v>
          </cell>
          <cell r="Q8230" t="str">
            <v>PROBADAS PRODUCIENDO2020</v>
          </cell>
        </row>
        <row r="8231">
          <cell r="I8231">
            <v>0.1495237685544217</v>
          </cell>
          <cell r="J8231">
            <v>0.1495237685544217</v>
          </cell>
          <cell r="K8231">
            <v>2.9007611099557813E-2</v>
          </cell>
          <cell r="L8231">
            <v>2.9007611099557813E-2</v>
          </cell>
          <cell r="P8231" t="str">
            <v>PROBADAS PRODUCIENDO</v>
          </cell>
          <cell r="Q8231" t="str">
            <v>PROBADAS PRODUCIENDO2020</v>
          </cell>
        </row>
        <row r="8232">
          <cell r="I8232">
            <v>0.14300624164942191</v>
          </cell>
          <cell r="J8232">
            <v>0.14300624164942191</v>
          </cell>
          <cell r="K8232">
            <v>2.7743210879987854E-2</v>
          </cell>
          <cell r="L8232">
            <v>2.7743210879987854E-2</v>
          </cell>
          <cell r="P8232" t="str">
            <v>PROBADAS PRODUCIENDO</v>
          </cell>
          <cell r="Q8232" t="str">
            <v>PROBADAS PRODUCIENDO2020</v>
          </cell>
        </row>
        <row r="8233">
          <cell r="I8233">
            <v>0.14605319479027062</v>
          </cell>
          <cell r="J8233">
            <v>0.14605319479027062</v>
          </cell>
          <cell r="K8233">
            <v>2.8334319789312504E-2</v>
          </cell>
          <cell r="L8233">
            <v>2.8334319789312504E-2</v>
          </cell>
          <cell r="P8233" t="str">
            <v>PROBADAS PRODUCIENDO</v>
          </cell>
          <cell r="Q8233" t="str">
            <v>PROBADAS PRODUCIENDO2020</v>
          </cell>
        </row>
        <row r="8234">
          <cell r="I8234">
            <v>0.14433558343747152</v>
          </cell>
          <cell r="J8234">
            <v>0.14433558343747152</v>
          </cell>
          <cell r="K8234">
            <v>2.8001103186869471E-2</v>
          </cell>
          <cell r="L8234">
            <v>2.8001103186869471E-2</v>
          </cell>
          <cell r="P8234" t="str">
            <v>PROBADAS PRODUCIENDO</v>
          </cell>
          <cell r="Q8234" t="str">
            <v>PROBADAS PRODUCIENDO2020</v>
          </cell>
        </row>
        <row r="8235">
          <cell r="I8235">
            <v>0.13807257920810276</v>
          </cell>
          <cell r="J8235">
            <v>0.13807257920810276</v>
          </cell>
          <cell r="K8235">
            <v>2.6786080366371933E-2</v>
          </cell>
          <cell r="L8235">
            <v>2.6786080366371933E-2</v>
          </cell>
          <cell r="P8235" t="str">
            <v>PROBADAS PRODUCIENDO</v>
          </cell>
          <cell r="Q8235" t="str">
            <v>PROBADAS PRODUCIENDO2020</v>
          </cell>
        </row>
        <row r="8236">
          <cell r="I8236">
            <v>0.14104306031337938</v>
          </cell>
          <cell r="J8236">
            <v>0.14104306031337938</v>
          </cell>
          <cell r="K8236">
            <v>2.7362353700795594E-2</v>
          </cell>
          <cell r="L8236">
            <v>2.7362353700795594E-2</v>
          </cell>
          <cell r="P8236" t="str">
            <v>PROBADAS PRODUCIENDO</v>
          </cell>
          <cell r="Q8236" t="str">
            <v>PROBADAS PRODUCIENDO2020</v>
          </cell>
        </row>
        <row r="8237">
          <cell r="I8237">
            <v>0.13494078665147113</v>
          </cell>
          <cell r="J8237">
            <v>0.13494078665147113</v>
          </cell>
          <cell r="K8237">
            <v>2.6178512610385396E-2</v>
          </cell>
          <cell r="L8237">
            <v>2.6178512610385396E-2</v>
          </cell>
          <cell r="P8237" t="str">
            <v>PROBADAS PRODUCIENDO</v>
          </cell>
          <cell r="Q8237" t="str">
            <v>PROBADAS PRODUCIENDO2020</v>
          </cell>
        </row>
        <row r="8238">
          <cell r="I8238">
            <v>0.13786192730758948</v>
          </cell>
          <cell r="J8238">
            <v>0.13786192730758948</v>
          </cell>
          <cell r="K8238">
            <v>2.6745213897672357E-2</v>
          </cell>
          <cell r="L8238">
            <v>2.6745213897672357E-2</v>
          </cell>
          <cell r="P8238" t="str">
            <v>PROBADAS PRODUCIENDO</v>
          </cell>
          <cell r="Q8238" t="str">
            <v>PROBADAS PRODUCIENDO2020</v>
          </cell>
        </row>
        <row r="8239">
          <cell r="I8239">
            <v>0.13791607198344652</v>
          </cell>
          <cell r="J8239">
            <v>0.13791607198344652</v>
          </cell>
          <cell r="K8239">
            <v>2.6755717964788626E-2</v>
          </cell>
          <cell r="L8239">
            <v>2.6755717964788626E-2</v>
          </cell>
          <cell r="P8239" t="str">
            <v>PROBADAS PRODUCIENDO</v>
          </cell>
          <cell r="Q8239" t="str">
            <v>PROBADAS PRODUCIENDO2021</v>
          </cell>
        </row>
        <row r="8240">
          <cell r="I8240">
            <v>0.12322155561018569</v>
          </cell>
          <cell r="J8240">
            <v>0.12322155561018569</v>
          </cell>
          <cell r="K8240">
            <v>2.3904981788376023E-2</v>
          </cell>
          <cell r="L8240">
            <v>2.3904981788376023E-2</v>
          </cell>
          <cell r="P8240" t="str">
            <v>PROBADAS PRODUCIENDO</v>
          </cell>
          <cell r="Q8240" t="str">
            <v>PROBADAS PRODUCIENDO2021</v>
          </cell>
        </row>
        <row r="8241">
          <cell r="I8241">
            <v>0.13495614733501529</v>
          </cell>
          <cell r="J8241">
            <v>0.13495614733501529</v>
          </cell>
          <cell r="K8241">
            <v>2.6181492582992964E-2</v>
          </cell>
          <cell r="L8241">
            <v>2.6181492582992964E-2</v>
          </cell>
          <cell r="P8241" t="str">
            <v>PROBADAS PRODUCIENDO</v>
          </cell>
          <cell r="Q8241" t="str">
            <v>PROBADAS PRODUCIENDO2021</v>
          </cell>
        </row>
        <row r="8242">
          <cell r="I8242">
            <v>0.1291579058179714</v>
          </cell>
          <cell r="J8242">
            <v>0.1291579058179714</v>
          </cell>
          <cell r="K8242">
            <v>2.5056633728686453E-2</v>
          </cell>
          <cell r="L8242">
            <v>2.5056633728686453E-2</v>
          </cell>
          <cell r="P8242" t="str">
            <v>PROBADAS PRODUCIENDO</v>
          </cell>
          <cell r="Q8242" t="str">
            <v>PROBADAS PRODUCIENDO2021</v>
          </cell>
        </row>
        <row r="8243">
          <cell r="I8243">
            <v>0.13199496200275945</v>
          </cell>
          <cell r="J8243">
            <v>0.13199496200275945</v>
          </cell>
          <cell r="K8243">
            <v>2.5607022628535332E-2</v>
          </cell>
          <cell r="L8243">
            <v>2.5607022628535332E-2</v>
          </cell>
          <cell r="P8243" t="str">
            <v>PROBADAS PRODUCIENDO</v>
          </cell>
          <cell r="Q8243" t="str">
            <v>PROBADAS PRODUCIENDO2021</v>
          </cell>
        </row>
        <row r="8244">
          <cell r="P8244" t="str">
            <v>PROBADAS PRODUCIENDO</v>
          </cell>
          <cell r="Q8244" t="str">
            <v>PROBADAS PRODUCIENDO2021</v>
          </cell>
        </row>
        <row r="8245">
          <cell r="I8245">
            <v>0.51156669647853781</v>
          </cell>
          <cell r="J8245">
            <v>0.51156669647853781</v>
          </cell>
          <cell r="K8245">
            <v>0.11129363175337309</v>
          </cell>
          <cell r="L8245">
            <v>0.11129363175337309</v>
          </cell>
          <cell r="P8245" t="str">
            <v>PROBADAS PRODUCIENDO</v>
          </cell>
          <cell r="Q8245" t="str">
            <v>PROBADAS PRODUCIENDO2012</v>
          </cell>
        </row>
        <row r="8246">
          <cell r="I8246">
            <v>0.46879462590329757</v>
          </cell>
          <cell r="J8246">
            <v>0.46879462590329757</v>
          </cell>
          <cell r="K8246">
            <v>0.10198837575313267</v>
          </cell>
          <cell r="L8246">
            <v>0.10198837575313267</v>
          </cell>
          <cell r="P8246" t="str">
            <v>PROBADAS PRODUCIENDO</v>
          </cell>
          <cell r="Q8246" t="str">
            <v>PROBADAS PRODUCIENDO2012</v>
          </cell>
        </row>
        <row r="8247">
          <cell r="I8247">
            <v>0.49096222435941106</v>
          </cell>
          <cell r="J8247">
            <v>0.49096222435941106</v>
          </cell>
          <cell r="K8247">
            <v>0.10681103632977726</v>
          </cell>
          <cell r="L8247">
            <v>0.10681103632977726</v>
          </cell>
          <cell r="P8247" t="str">
            <v>PROBADAS PRODUCIENDO</v>
          </cell>
          <cell r="Q8247" t="str">
            <v>PROBADAS PRODUCIENDO2012</v>
          </cell>
        </row>
        <row r="8248">
          <cell r="I8248">
            <v>0.46538762260280969</v>
          </cell>
          <cell r="J8248">
            <v>0.46538762260280969</v>
          </cell>
          <cell r="K8248">
            <v>0.10124716688766673</v>
          </cell>
          <cell r="L8248">
            <v>0.10124716688766673</v>
          </cell>
          <cell r="P8248" t="str">
            <v>PROBADAS PRODUCIENDO</v>
          </cell>
          <cell r="Q8248" t="str">
            <v>PROBADAS PRODUCIENDO2012</v>
          </cell>
        </row>
        <row r="8249">
          <cell r="I8249">
            <v>0.47110670298948037</v>
          </cell>
          <cell r="J8249">
            <v>0.47110670298948037</v>
          </cell>
          <cell r="K8249">
            <v>0.10249137850445787</v>
          </cell>
          <cell r="L8249">
            <v>0.10249137850445787</v>
          </cell>
          <cell r="P8249" t="str">
            <v>PROBADAS PRODUCIENDO</v>
          </cell>
          <cell r="Q8249" t="str">
            <v>PROBADAS PRODUCIENDO2012</v>
          </cell>
        </row>
        <row r="8250">
          <cell r="I8250">
            <v>0.44667988118906632</v>
          </cell>
          <cell r="J8250">
            <v>0.44667988118906632</v>
          </cell>
          <cell r="K8250">
            <v>9.7177213745347921E-2</v>
          </cell>
          <cell r="L8250">
            <v>9.7177213745347921E-2</v>
          </cell>
          <cell r="P8250" t="str">
            <v>PROBADAS PRODUCIENDO</v>
          </cell>
          <cell r="Q8250" t="str">
            <v>PROBADAS PRODUCIENDO2012</v>
          </cell>
        </row>
        <row r="8251">
          <cell r="I8251">
            <v>0.45228254013410268</v>
          </cell>
          <cell r="J8251">
            <v>0.45228254013410268</v>
          </cell>
          <cell r="K8251">
            <v>9.8396097354779222E-2</v>
          </cell>
          <cell r="L8251">
            <v>9.8396097354779222E-2</v>
          </cell>
          <cell r="P8251" t="str">
            <v>PROBADAS PRODUCIENDO</v>
          </cell>
          <cell r="Q8251" t="str">
            <v>PROBADAS PRODUCIENDO2012</v>
          </cell>
        </row>
        <row r="8252">
          <cell r="I8252">
            <v>0.4430903396986916</v>
          </cell>
          <cell r="J8252">
            <v>0.4430903396986916</v>
          </cell>
          <cell r="K8252">
            <v>9.6396292877075587E-2</v>
          </cell>
          <cell r="L8252">
            <v>9.6396292877075587E-2</v>
          </cell>
          <cell r="P8252" t="str">
            <v>PROBADAS PRODUCIENDO</v>
          </cell>
          <cell r="Q8252" t="str">
            <v>PROBADAS PRODUCIENDO2012</v>
          </cell>
        </row>
        <row r="8253">
          <cell r="I8253">
            <v>0.42027233325380953</v>
          </cell>
          <cell r="J8253">
            <v>0.42027233325380953</v>
          </cell>
          <cell r="K8253">
            <v>9.1432133122142573E-2</v>
          </cell>
          <cell r="L8253">
            <v>9.1432133122142573E-2</v>
          </cell>
          <cell r="P8253" t="str">
            <v>PROBADAS PRODUCIENDO</v>
          </cell>
          <cell r="Q8253" t="str">
            <v>PROBADAS PRODUCIENDO2012</v>
          </cell>
        </row>
        <row r="8254">
          <cell r="I8254">
            <v>0.4257000019218421</v>
          </cell>
          <cell r="J8254">
            <v>0.4257000019218421</v>
          </cell>
          <cell r="K8254">
            <v>9.2612946811105393E-2</v>
          </cell>
          <cell r="L8254">
            <v>9.2612946811105393E-2</v>
          </cell>
          <cell r="P8254" t="str">
            <v>PROBADAS PRODUCIENDO</v>
          </cell>
          <cell r="Q8254" t="str">
            <v>PROBADAS PRODUCIENDO2012</v>
          </cell>
        </row>
        <row r="8255">
          <cell r="I8255">
            <v>0.40387409547061159</v>
          </cell>
          <cell r="J8255">
            <v>0.40387409547061159</v>
          </cell>
          <cell r="K8255">
            <v>8.7864622864320202E-2</v>
          </cell>
          <cell r="L8255">
            <v>8.7864622864320202E-2</v>
          </cell>
          <cell r="P8255" t="str">
            <v>PROBADAS PRODUCIENDO</v>
          </cell>
          <cell r="Q8255" t="str">
            <v>PROBADAS PRODUCIENDO2012</v>
          </cell>
        </row>
        <row r="8256">
          <cell r="I8256">
            <v>0.40918661099774251</v>
          </cell>
          <cell r="J8256">
            <v>0.40918661099774251</v>
          </cell>
          <cell r="K8256">
            <v>8.9020384470442263E-2</v>
          </cell>
          <cell r="L8256">
            <v>8.9020384470442263E-2</v>
          </cell>
          <cell r="P8256" t="str">
            <v>PROBADAS PRODUCIENDO</v>
          </cell>
          <cell r="Q8256" t="str">
            <v>PROBADAS PRODUCIENDO2012</v>
          </cell>
        </row>
        <row r="8257">
          <cell r="I8257">
            <v>0.41306962474778341</v>
          </cell>
          <cell r="J8257">
            <v>0.41306962474778341</v>
          </cell>
          <cell r="K8257">
            <v>8.9865151546495409E-2</v>
          </cell>
          <cell r="L8257">
            <v>8.9865151546495409E-2</v>
          </cell>
          <cell r="P8257" t="str">
            <v>PROBADAS PRODUCIENDO</v>
          </cell>
          <cell r="Q8257" t="str">
            <v>PROBADAS PRODUCIENDO2013</v>
          </cell>
        </row>
        <row r="8258">
          <cell r="I8258">
            <v>0.36612553365212946</v>
          </cell>
          <cell r="J8258">
            <v>0.36612553365212946</v>
          </cell>
          <cell r="K8258">
            <v>7.9652253749666863E-2</v>
          </cell>
          <cell r="L8258">
            <v>7.9652253749666863E-2</v>
          </cell>
          <cell r="P8258" t="str">
            <v>PROBADAS PRODUCIENDO</v>
          </cell>
          <cell r="Q8258" t="str">
            <v>PROBADAS PRODUCIENDO2013</v>
          </cell>
        </row>
        <row r="8259">
          <cell r="I8259">
            <v>0.39782633906665177</v>
          </cell>
          <cell r="J8259">
            <v>0.39782633906665177</v>
          </cell>
          <cell r="K8259">
            <v>8.6548906304212497E-2</v>
          </cell>
          <cell r="L8259">
            <v>8.6548906304212497E-2</v>
          </cell>
          <cell r="P8259" t="str">
            <v>PROBADAS PRODUCIENDO</v>
          </cell>
          <cell r="Q8259" t="str">
            <v>PROBADAS PRODUCIENDO2013</v>
          </cell>
        </row>
        <row r="8260">
          <cell r="I8260">
            <v>0.37764397761721902</v>
          </cell>
          <cell r="J8260">
            <v>0.37764397761721902</v>
          </cell>
          <cell r="K8260">
            <v>8.2158142952085497E-2</v>
          </cell>
          <cell r="L8260">
            <v>8.2158142952085497E-2</v>
          </cell>
          <cell r="P8260" t="str">
            <v>PROBADAS PRODUCIENDO</v>
          </cell>
          <cell r="Q8260" t="str">
            <v>PROBADAS PRODUCIENDO2013</v>
          </cell>
        </row>
        <row r="8261">
          <cell r="I8261">
            <v>0.38282626521554752</v>
          </cell>
          <cell r="J8261">
            <v>0.38282626521554752</v>
          </cell>
          <cell r="K8261">
            <v>8.328557288757317E-2</v>
          </cell>
          <cell r="L8261">
            <v>8.328557288757317E-2</v>
          </cell>
          <cell r="P8261" t="str">
            <v>PROBADAS PRODUCIENDO</v>
          </cell>
          <cell r="Q8261" t="str">
            <v>PROBADAS PRODUCIENDO2013</v>
          </cell>
        </row>
        <row r="8262">
          <cell r="I8262">
            <v>0.36348496426069227</v>
          </cell>
          <cell r="J8262">
            <v>0.36348496426069227</v>
          </cell>
          <cell r="K8262">
            <v>7.9077786022403118E-2</v>
          </cell>
          <cell r="L8262">
            <v>7.9077786022403118E-2</v>
          </cell>
          <cell r="P8262" t="str">
            <v>PROBADAS PRODUCIENDO</v>
          </cell>
          <cell r="Q8262" t="str">
            <v>PROBADAS PRODUCIENDO2013</v>
          </cell>
        </row>
        <row r="8263">
          <cell r="I8263">
            <v>0.3685532045138426</v>
          </cell>
          <cell r="J8263">
            <v>0.3685532045138426</v>
          </cell>
          <cell r="K8263">
            <v>8.0180404445874737E-2</v>
          </cell>
          <cell r="L8263">
            <v>8.0180404445874737E-2</v>
          </cell>
          <cell r="P8263" t="str">
            <v>PROBADAS PRODUCIENDO</v>
          </cell>
          <cell r="Q8263" t="str">
            <v>PROBADAS PRODUCIENDO2013</v>
          </cell>
        </row>
        <row r="8264">
          <cell r="I8264">
            <v>0.36156443409081168</v>
          </cell>
          <cell r="J8264">
            <v>0.36156443409081168</v>
          </cell>
          <cell r="K8264">
            <v>7.8659966060765141E-2</v>
          </cell>
          <cell r="L8264">
            <v>7.8659966060765141E-2</v>
          </cell>
          <cell r="P8264" t="str">
            <v>PROBADAS PRODUCIENDO</v>
          </cell>
          <cell r="Q8264" t="str">
            <v>PROBADAS PRODUCIENDO2013</v>
          </cell>
        </row>
        <row r="8265">
          <cell r="I8265">
            <v>0.3434082191550637</v>
          </cell>
          <cell r="J8265">
            <v>0.3434082191550637</v>
          </cell>
          <cell r="K8265">
            <v>7.4709999980088121E-2</v>
          </cell>
          <cell r="L8265">
            <v>7.4709999980088121E-2</v>
          </cell>
          <cell r="P8265" t="str">
            <v>PROBADAS PRODUCIENDO</v>
          </cell>
          <cell r="Q8265" t="str">
            <v>PROBADAS PRODUCIENDO2013</v>
          </cell>
        </row>
        <row r="8266">
          <cell r="I8266">
            <v>0.3483076957588348</v>
          </cell>
          <cell r="J8266">
            <v>0.3483076957588348</v>
          </cell>
          <cell r="K8266">
            <v>7.5775903113888474E-2</v>
          </cell>
          <cell r="L8266">
            <v>7.5775903113888474E-2</v>
          </cell>
          <cell r="P8266" t="str">
            <v>PROBADAS PRODUCIENDO</v>
          </cell>
          <cell r="Q8266" t="str">
            <v>PROBADAS PRODUCIENDO2013</v>
          </cell>
        </row>
        <row r="8267">
          <cell r="I8267">
            <v>0.33088604869288984</v>
          </cell>
          <cell r="J8267">
            <v>0.33088604869288984</v>
          </cell>
          <cell r="K8267">
            <v>7.1985745571496812E-2</v>
          </cell>
          <cell r="L8267">
            <v>7.1985745571496812E-2</v>
          </cell>
          <cell r="P8267" t="str">
            <v>PROBADAS PRODUCIENDO</v>
          </cell>
          <cell r="Q8267" t="str">
            <v>PROBADAS PRODUCIENDO2013</v>
          </cell>
        </row>
        <row r="8268">
          <cell r="I8268">
            <v>0.33567594473397294</v>
          </cell>
          <cell r="J8268">
            <v>0.33567594473397294</v>
          </cell>
          <cell r="K8268">
            <v>7.3027808961867668E-2</v>
          </cell>
          <cell r="L8268">
            <v>7.3027808961867668E-2</v>
          </cell>
          <cell r="P8268" t="str">
            <v>PROBADAS PRODUCIENDO</v>
          </cell>
          <cell r="Q8268" t="str">
            <v>PROBADAS PRODUCIENDO2013</v>
          </cell>
        </row>
        <row r="8269">
          <cell r="I8269">
            <v>0.33738099890820411</v>
          </cell>
          <cell r="J8269">
            <v>0.33738099890820411</v>
          </cell>
          <cell r="K8269">
            <v>7.3398751153164896E-2</v>
          </cell>
          <cell r="L8269">
            <v>7.3398751153164896E-2</v>
          </cell>
          <cell r="P8269" t="str">
            <v>PROBADAS PRODUCIENDO</v>
          </cell>
          <cell r="Q8269" t="str">
            <v>PROBADAS PRODUCIENDO2014</v>
          </cell>
        </row>
        <row r="8270">
          <cell r="I8270">
            <v>0.29940780533596367</v>
          </cell>
          <cell r="J8270">
            <v>0.29940780533596367</v>
          </cell>
          <cell r="K8270">
            <v>6.5137512391884853E-2</v>
          </cell>
          <cell r="L8270">
            <v>6.5137512391884853E-2</v>
          </cell>
          <cell r="P8270" t="str">
            <v>PROBADAS PRODUCIENDO</v>
          </cell>
          <cell r="Q8270" t="str">
            <v>PROBADAS PRODUCIENDO2014</v>
          </cell>
        </row>
        <row r="8271">
          <cell r="I8271">
            <v>0.3257287817455099</v>
          </cell>
          <cell r="J8271">
            <v>0.3257287817455099</v>
          </cell>
          <cell r="K8271">
            <v>7.0863758990965697E-2</v>
          </cell>
          <cell r="L8271">
            <v>7.0863758990965697E-2</v>
          </cell>
          <cell r="P8271" t="str">
            <v>PROBADAS PRODUCIENDO</v>
          </cell>
          <cell r="Q8271" t="str">
            <v>PROBADAS PRODUCIENDO2014</v>
          </cell>
        </row>
        <row r="8272">
          <cell r="I8272">
            <v>0.30958998033375662</v>
          </cell>
          <cell r="J8272">
            <v>0.30958998033375662</v>
          </cell>
          <cell r="K8272">
            <v>6.7352690280620464E-2</v>
          </cell>
          <cell r="L8272">
            <v>6.7352690280620464E-2</v>
          </cell>
          <cell r="P8272" t="str">
            <v>PROBADAS PRODUCIENDO</v>
          </cell>
          <cell r="Q8272" t="str">
            <v>PROBADAS PRODUCIENDO2014</v>
          </cell>
        </row>
        <row r="8273">
          <cell r="I8273">
            <v>0.31422565385099893</v>
          </cell>
          <cell r="J8273">
            <v>0.31422565385099893</v>
          </cell>
          <cell r="K8273">
            <v>6.8361201868470597E-2</v>
          </cell>
          <cell r="L8273">
            <v>6.8361201868470597E-2</v>
          </cell>
          <cell r="P8273" t="str">
            <v>PROBADAS PRODUCIENDO</v>
          </cell>
          <cell r="Q8273" t="str">
            <v>PROBADAS PRODUCIENDO2014</v>
          </cell>
        </row>
        <row r="8274">
          <cell r="I8274">
            <v>0.29871440802945942</v>
          </cell>
          <cell r="J8274">
            <v>0.29871440802945942</v>
          </cell>
          <cell r="K8274">
            <v>6.4986660694500945E-2</v>
          </cell>
          <cell r="L8274">
            <v>6.4986660694500945E-2</v>
          </cell>
          <cell r="P8274" t="str">
            <v>PROBADAS PRODUCIENDO</v>
          </cell>
          <cell r="Q8274" t="str">
            <v>PROBADAS PRODUCIENDO2014</v>
          </cell>
        </row>
        <row r="8275">
          <cell r="I8275">
            <v>0.3032450832656689</v>
          </cell>
          <cell r="J8275">
            <v>0.3032450832656689</v>
          </cell>
          <cell r="K8275">
            <v>6.5972329434870136E-2</v>
          </cell>
          <cell r="L8275">
            <v>6.5972329434870136E-2</v>
          </cell>
          <cell r="P8275" t="str">
            <v>PROBADAS PRODUCIENDO</v>
          </cell>
          <cell r="Q8275" t="str">
            <v>PROBADAS PRODUCIENDO2014</v>
          </cell>
        </row>
        <row r="8276">
          <cell r="I8276">
            <v>0.29785571347355827</v>
          </cell>
          <cell r="J8276">
            <v>0.29785571347355827</v>
          </cell>
          <cell r="K8276">
            <v>6.4799847838326083E-2</v>
          </cell>
          <cell r="L8276">
            <v>6.4799847838326083E-2</v>
          </cell>
          <cell r="P8276" t="str">
            <v>PROBADAS PRODUCIENDO</v>
          </cell>
          <cell r="Q8276" t="str">
            <v>PROBADAS PRODUCIENDO2014</v>
          </cell>
        </row>
        <row r="8277">
          <cell r="I8277">
            <v>0.28323275220166683</v>
          </cell>
          <cell r="J8277">
            <v>0.28323275220166683</v>
          </cell>
          <cell r="K8277">
            <v>6.1618556956529985E-2</v>
          </cell>
          <cell r="L8277">
            <v>6.1618556956529985E-2</v>
          </cell>
          <cell r="P8277" t="str">
            <v>PROBADAS PRODUCIENDO</v>
          </cell>
          <cell r="Q8277" t="str">
            <v>PROBADAS PRODUCIENDO2014</v>
          </cell>
        </row>
        <row r="8278">
          <cell r="I8278">
            <v>0.28760918358182608</v>
          </cell>
          <cell r="J8278">
            <v>0.28760918358182608</v>
          </cell>
          <cell r="K8278">
            <v>6.257066925346054E-2</v>
          </cell>
          <cell r="L8278">
            <v>6.257066925346054E-2</v>
          </cell>
          <cell r="P8278" t="str">
            <v>PROBADAS PRODUCIENDO</v>
          </cell>
          <cell r="Q8278" t="str">
            <v>PROBADAS PRODUCIENDO2014</v>
          </cell>
        </row>
        <row r="8279">
          <cell r="I8279">
            <v>0.27353928835917996</v>
          </cell>
          <cell r="J8279">
            <v>0.27353928835917996</v>
          </cell>
          <cell r="K8279">
            <v>5.9509700373944339E-2</v>
          </cell>
          <cell r="L8279">
            <v>5.9509700373944339E-2</v>
          </cell>
          <cell r="P8279" t="str">
            <v>PROBADAS PRODUCIENDO</v>
          </cell>
          <cell r="Q8279" t="str">
            <v>PROBADAS PRODUCIENDO2014</v>
          </cell>
        </row>
        <row r="8280">
          <cell r="I8280">
            <v>0.27781620260163875</v>
          </cell>
          <cell r="J8280">
            <v>0.27781620260163875</v>
          </cell>
          <cell r="K8280">
            <v>6.0440162270736196E-2</v>
          </cell>
          <cell r="L8280">
            <v>6.0440162270736196E-2</v>
          </cell>
          <cell r="P8280" t="str">
            <v>PROBADAS PRODUCIENDO</v>
          </cell>
          <cell r="Q8280" t="str">
            <v>PROBADAS PRODUCIENDO2014</v>
          </cell>
        </row>
        <row r="8281">
          <cell r="I8281">
            <v>0.27900448943799389</v>
          </cell>
          <cell r="J8281">
            <v>0.27900448943799389</v>
          </cell>
          <cell r="K8281">
            <v>6.0698679407393138E-2</v>
          </cell>
          <cell r="L8281">
            <v>6.0698679407393138E-2</v>
          </cell>
          <cell r="P8281" t="str">
            <v>PROBADAS PRODUCIENDO</v>
          </cell>
          <cell r="Q8281" t="str">
            <v>PROBADAS PRODUCIENDO2015</v>
          </cell>
        </row>
        <row r="8282">
          <cell r="I8282">
            <v>0.24786981340965292</v>
          </cell>
          <cell r="J8282">
            <v>0.24786981340965292</v>
          </cell>
          <cell r="K8282">
            <v>5.3925190842732194E-2</v>
          </cell>
          <cell r="L8282">
            <v>5.3925190842732194E-2</v>
          </cell>
          <cell r="P8282" t="str">
            <v>PROBADAS PRODUCIENDO</v>
          </cell>
          <cell r="Q8282" t="str">
            <v>PROBADAS PRODUCIENDO2015</v>
          </cell>
        </row>
        <row r="8283">
          <cell r="I8283">
            <v>0.26994884822770687</v>
          </cell>
          <cell r="J8283">
            <v>0.26994884822770687</v>
          </cell>
          <cell r="K8283">
            <v>5.8728584002266181E-2</v>
          </cell>
          <cell r="L8283">
            <v>5.8728584002266181E-2</v>
          </cell>
          <cell r="P8283" t="str">
            <v>PROBADAS PRODUCIENDO</v>
          </cell>
          <cell r="Q8283" t="str">
            <v>PROBADAS PRODUCIENDO2015</v>
          </cell>
        </row>
        <row r="8284">
          <cell r="I8284">
            <v>0.25685505251095325</v>
          </cell>
          <cell r="J8284">
            <v>0.25685505251095325</v>
          </cell>
          <cell r="K8284">
            <v>5.5879969952943635E-2</v>
          </cell>
          <cell r="L8284">
            <v>5.5879969952943635E-2</v>
          </cell>
          <cell r="P8284" t="str">
            <v>PROBADAS PRODUCIENDO</v>
          </cell>
          <cell r="Q8284" t="str">
            <v>PROBADAS PRODUCIENDO2015</v>
          </cell>
        </row>
        <row r="8285">
          <cell r="I8285">
            <v>0.26098386567517085</v>
          </cell>
          <cell r="J8285">
            <v>0.26098386567517085</v>
          </cell>
          <cell r="K8285">
            <v>5.6778211795190291E-2</v>
          </cell>
          <cell r="L8285">
            <v>5.6778211795190291E-2</v>
          </cell>
          <cell r="P8285" t="str">
            <v>PROBADAS PRODUCIENDO</v>
          </cell>
          <cell r="Q8285" t="str">
            <v>PROBADAS PRODUCIENDO2015</v>
          </cell>
        </row>
        <row r="8286">
          <cell r="I8286">
            <v>0.24836719797663465</v>
          </cell>
          <cell r="J8286">
            <v>0.24836719797663465</v>
          </cell>
          <cell r="K8286">
            <v>5.4033399088535772E-2</v>
          </cell>
          <cell r="L8286">
            <v>5.4033399088535772E-2</v>
          </cell>
          <cell r="P8286" t="str">
            <v>PROBADAS PRODUCIENDO</v>
          </cell>
          <cell r="Q8286" t="str">
            <v>PROBADAS PRODUCIENDO2015</v>
          </cell>
        </row>
        <row r="8287">
          <cell r="I8287">
            <v>0.25240210298471016</v>
          </cell>
          <cell r="J8287">
            <v>0.25240210298471016</v>
          </cell>
          <cell r="K8287">
            <v>5.4911210789766095E-2</v>
          </cell>
          <cell r="L8287">
            <v>5.4911210789766095E-2</v>
          </cell>
          <cell r="P8287" t="str">
            <v>PROBADAS PRODUCIENDO</v>
          </cell>
          <cell r="Q8287" t="str">
            <v>PROBADAS PRODUCIENDO2015</v>
          </cell>
        </row>
        <row r="8288">
          <cell r="I8288">
            <v>0.24818129490501992</v>
          </cell>
          <cell r="J8288">
            <v>0.24818129490501992</v>
          </cell>
          <cell r="K8288">
            <v>5.3992955040601205E-2</v>
          </cell>
          <cell r="L8288">
            <v>5.3992955040601205E-2</v>
          </cell>
          <cell r="P8288" t="str">
            <v>PROBADAS PRODUCIENDO</v>
          </cell>
          <cell r="Q8288" t="str">
            <v>PROBADAS PRODUCIENDO2015</v>
          </cell>
        </row>
        <row r="8289">
          <cell r="I8289">
            <v>0.23624268799354575</v>
          </cell>
          <cell r="J8289">
            <v>0.23624268799354575</v>
          </cell>
          <cell r="K8289">
            <v>5.1395657502664963E-2</v>
          </cell>
          <cell r="L8289">
            <v>5.1395657502664963E-2</v>
          </cell>
          <cell r="P8289" t="str">
            <v>PROBADAS PRODUCIENDO</v>
          </cell>
          <cell r="Q8289" t="str">
            <v>PROBADAS PRODUCIENDO2015</v>
          </cell>
        </row>
        <row r="8290">
          <cell r="I8290">
            <v>0.24014013759590047</v>
          </cell>
          <cell r="J8290">
            <v>0.24014013759590047</v>
          </cell>
          <cell r="K8290">
            <v>5.2243565163205954E-2</v>
          </cell>
          <cell r="L8290">
            <v>5.2243565163205954E-2</v>
          </cell>
          <cell r="P8290" t="str">
            <v>PROBADAS PRODUCIENDO</v>
          </cell>
          <cell r="Q8290" t="str">
            <v>PROBADAS PRODUCIENDO2015</v>
          </cell>
        </row>
        <row r="8291">
          <cell r="I8291">
            <v>0.22862536773262673</v>
          </cell>
          <cell r="J8291">
            <v>0.22862536773262673</v>
          </cell>
          <cell r="K8291">
            <v>4.9738475278134055E-2</v>
          </cell>
          <cell r="L8291">
            <v>4.9738475278134055E-2</v>
          </cell>
          <cell r="P8291" t="str">
            <v>PROBADAS PRODUCIENDO</v>
          </cell>
          <cell r="Q8291" t="str">
            <v>PROBADAS PRODUCIENDO2015</v>
          </cell>
        </row>
        <row r="8292">
          <cell r="I8292">
            <v>0.2324344114925247</v>
          </cell>
          <cell r="J8292">
            <v>0.2324344114925247</v>
          </cell>
          <cell r="K8292">
            <v>5.0567149850706344E-2</v>
          </cell>
          <cell r="L8292">
            <v>5.0567149850706344E-2</v>
          </cell>
          <cell r="P8292" t="str">
            <v>PROBADAS PRODUCIENDO</v>
          </cell>
          <cell r="Q8292" t="str">
            <v>PROBADAS PRODUCIENDO2015</v>
          </cell>
        </row>
        <row r="8293">
          <cell r="I8293">
            <v>0.23335277664254964</v>
          </cell>
          <cell r="J8293">
            <v>0.23335277664254964</v>
          </cell>
          <cell r="K8293">
            <v>5.0766944312553797E-2</v>
          </cell>
          <cell r="L8293">
            <v>5.0766944312553797E-2</v>
          </cell>
          <cell r="P8293" t="str">
            <v>PROBADAS PRODUCIENDO</v>
          </cell>
          <cell r="Q8293" t="str">
            <v>PROBADAS PRODUCIENDO2016</v>
          </cell>
        </row>
        <row r="8294">
          <cell r="I8294">
            <v>0.21486561093185361</v>
          </cell>
          <cell r="J8294">
            <v>0.21486561093185361</v>
          </cell>
          <cell r="K8294">
            <v>4.6744978404817832E-2</v>
          </cell>
          <cell r="L8294">
            <v>4.6744978404817832E-2</v>
          </cell>
          <cell r="P8294" t="str">
            <v>PROBADAS PRODUCIENDO</v>
          </cell>
          <cell r="Q8294" t="str">
            <v>PROBADAS PRODUCIENDO2016</v>
          </cell>
        </row>
        <row r="8295">
          <cell r="I8295">
            <v>0.22609052886254657</v>
          </cell>
          <cell r="J8295">
            <v>0.22609052886254657</v>
          </cell>
          <cell r="K8295">
            <v>4.9187009700521589E-2</v>
          </cell>
          <cell r="L8295">
            <v>4.9187009700521589E-2</v>
          </cell>
          <cell r="P8295" t="str">
            <v>PROBADAS PRODUCIENDO</v>
          </cell>
          <cell r="Q8295" t="str">
            <v>PROBADAS PRODUCIENDO2016</v>
          </cell>
        </row>
        <row r="8296">
          <cell r="I8296">
            <v>0.21533341463121888</v>
          </cell>
          <cell r="J8296">
            <v>0.21533341463121888</v>
          </cell>
          <cell r="K8296">
            <v>4.6846751200053355E-2</v>
          </cell>
          <cell r="L8296">
            <v>4.6846751200053355E-2</v>
          </cell>
          <cell r="P8296" t="str">
            <v>PROBADAS PRODUCIENDO</v>
          </cell>
          <cell r="Q8296" t="str">
            <v>PROBADAS PRODUCIENDO2016</v>
          </cell>
        </row>
        <row r="8297">
          <cell r="I8297">
            <v>0.21900557107037361</v>
          </cell>
          <cell r="J8297">
            <v>0.21900557107037361</v>
          </cell>
          <cell r="K8297">
            <v>4.7645645321373879E-2</v>
          </cell>
          <cell r="L8297">
            <v>4.7645645321373879E-2</v>
          </cell>
          <cell r="P8297" t="str">
            <v>PROBADAS PRODUCIENDO</v>
          </cell>
          <cell r="Q8297" t="str">
            <v>PROBADAS PRODUCIENDO2016</v>
          </cell>
        </row>
        <row r="8298">
          <cell r="I8298">
            <v>0.20861712206265157</v>
          </cell>
          <cell r="J8298">
            <v>0.20861712206265157</v>
          </cell>
          <cell r="K8298">
            <v>4.5385591595607913E-2</v>
          </cell>
          <cell r="L8298">
            <v>4.5385591595607913E-2</v>
          </cell>
          <cell r="P8298" t="str">
            <v>PROBADAS PRODUCIENDO</v>
          </cell>
          <cell r="Q8298" t="str">
            <v>PROBADAS PRODUCIENDO2016</v>
          </cell>
        </row>
        <row r="8299">
          <cell r="I8299">
            <v>0.21220654691928759</v>
          </cell>
          <cell r="J8299">
            <v>0.21220654691928759</v>
          </cell>
          <cell r="K8299">
            <v>4.6166487089686681E-2</v>
          </cell>
          <cell r="L8299">
            <v>4.6166487089686681E-2</v>
          </cell>
          <cell r="P8299" t="str">
            <v>PROBADAS PRODUCIENDO</v>
          </cell>
          <cell r="Q8299" t="str">
            <v>PROBADAS PRODUCIENDO2016</v>
          </cell>
        </row>
        <row r="8300">
          <cell r="I8300">
            <v>0.2088563422637503</v>
          </cell>
          <cell r="J8300">
            <v>0.2088563422637503</v>
          </cell>
          <cell r="K8300">
            <v>4.5437635024455643E-2</v>
          </cell>
          <cell r="L8300">
            <v>4.5437635024455643E-2</v>
          </cell>
          <cell r="P8300" t="str">
            <v>PROBADAS PRODUCIENDO</v>
          </cell>
          <cell r="Q8300" t="str">
            <v>PROBADAS PRODUCIENDO2016</v>
          </cell>
        </row>
        <row r="8301">
          <cell r="I8301">
            <v>0.19899367090747738</v>
          </cell>
          <cell r="J8301">
            <v>0.19899367090747738</v>
          </cell>
          <cell r="K8301">
            <v>4.3291966587504067E-2</v>
          </cell>
          <cell r="L8301">
            <v>4.3291966587504067E-2</v>
          </cell>
          <cell r="P8301" t="str">
            <v>PROBADAS PRODUCIENDO</v>
          </cell>
          <cell r="Q8301" t="str">
            <v>PROBADAS PRODUCIENDO2016</v>
          </cell>
        </row>
        <row r="8302">
          <cell r="I8302">
            <v>0.20246221050345631</v>
          </cell>
          <cell r="J8302">
            <v>0.20246221050345631</v>
          </cell>
          <cell r="K8302">
            <v>4.4046562950352079E-2</v>
          </cell>
          <cell r="L8302">
            <v>4.4046562950352079E-2</v>
          </cell>
          <cell r="P8302" t="str">
            <v>PROBADAS PRODUCIENDO</v>
          </cell>
          <cell r="Q8302" t="str">
            <v>PROBADAS PRODUCIENDO2016</v>
          </cell>
        </row>
        <row r="8303">
          <cell r="I8303">
            <v>0.19292933476626389</v>
          </cell>
          <cell r="J8303">
            <v>0.19292933476626389</v>
          </cell>
          <cell r="K8303">
            <v>4.197264303111381E-2</v>
          </cell>
          <cell r="L8303">
            <v>4.197264303111381E-2</v>
          </cell>
          <cell r="P8303" t="str">
            <v>PROBADAS PRODUCIENDO</v>
          </cell>
          <cell r="Q8303" t="str">
            <v>PROBADAS PRODUCIENDO2016</v>
          </cell>
        </row>
        <row r="8304">
          <cell r="I8304">
            <v>0.19632024214806182</v>
          </cell>
          <cell r="J8304">
            <v>0.19632024214806182</v>
          </cell>
          <cell r="K8304">
            <v>4.2710350157198096E-2</v>
          </cell>
          <cell r="L8304">
            <v>4.2710350157198096E-2</v>
          </cell>
          <cell r="P8304" t="str">
            <v>PROBADAS PRODUCIENDO</v>
          </cell>
          <cell r="Q8304" t="str">
            <v>PROBADAS PRODUCIENDO2016</v>
          </cell>
        </row>
        <row r="8305">
          <cell r="I8305">
            <v>0.19685287248448624</v>
          </cell>
          <cell r="J8305">
            <v>0.19685287248448624</v>
          </cell>
          <cell r="K8305">
            <v>4.2826226278397432E-2</v>
          </cell>
          <cell r="L8305">
            <v>4.2826226278397432E-2</v>
          </cell>
          <cell r="P8305" t="str">
            <v>PROBADAS PRODUCIENDO</v>
          </cell>
          <cell r="Q8305" t="str">
            <v>PROBADAS PRODUCIENDO2017</v>
          </cell>
        </row>
        <row r="8306">
          <cell r="I8306">
            <v>0.17520272891323455</v>
          </cell>
          <cell r="J8306">
            <v>0.17520272891323455</v>
          </cell>
          <cell r="K8306">
            <v>3.8116140335326995E-2</v>
          </cell>
          <cell r="L8306">
            <v>3.8116140335326995E-2</v>
          </cell>
          <cell r="P8306" t="str">
            <v>PROBADAS PRODUCIENDO</v>
          </cell>
          <cell r="Q8306" t="str">
            <v>PROBADAS PRODUCIENDO2017</v>
          </cell>
        </row>
        <row r="8307">
          <cell r="I8307">
            <v>0.19115140926112306</v>
          </cell>
          <cell r="J8307">
            <v>0.19115140926112306</v>
          </cell>
          <cell r="K8307">
            <v>4.1585847354584912E-2</v>
          </cell>
          <cell r="L8307">
            <v>4.1585847354584912E-2</v>
          </cell>
          <cell r="P8307" t="str">
            <v>PROBADAS PRODUCIENDO</v>
          </cell>
          <cell r="Q8307" t="str">
            <v>PROBADAS PRODUCIENDO2017</v>
          </cell>
        </row>
        <row r="8308">
          <cell r="I8308">
            <v>0.18221415539851041</v>
          </cell>
          <cell r="J8308">
            <v>0.18221415539851041</v>
          </cell>
          <cell r="K8308">
            <v>3.9641507648503674E-2</v>
          </cell>
          <cell r="L8308">
            <v>3.9641507648503674E-2</v>
          </cell>
          <cell r="P8308" t="str">
            <v>PROBADAS PRODUCIENDO</v>
          </cell>
          <cell r="Q8308" t="str">
            <v>PROBADAS PRODUCIENDO2017</v>
          </cell>
        </row>
        <row r="8309">
          <cell r="I8309">
            <v>0.18548032254019592</v>
          </cell>
          <cell r="J8309">
            <v>0.18548032254019592</v>
          </cell>
          <cell r="K8309">
            <v>4.0352076975267825E-2</v>
          </cell>
          <cell r="L8309">
            <v>4.0352076975267825E-2</v>
          </cell>
          <cell r="P8309" t="str">
            <v>PROBADAS PRODUCIENDO</v>
          </cell>
          <cell r="Q8309" t="str">
            <v>PROBADAS PRODUCIENDO2017</v>
          </cell>
        </row>
        <row r="8310">
          <cell r="I8310">
            <v>0.17683217146416619</v>
          </cell>
          <cell r="J8310">
            <v>0.17683217146416619</v>
          </cell>
          <cell r="K8310">
            <v>3.8470632878479225E-2</v>
          </cell>
          <cell r="L8310">
            <v>3.8470632878479225E-2</v>
          </cell>
          <cell r="P8310" t="str">
            <v>PROBADAS PRODUCIENDO</v>
          </cell>
          <cell r="Q8310" t="str">
            <v>PROBADAS PRODUCIENDO2017</v>
          </cell>
        </row>
        <row r="8311">
          <cell r="I8311">
            <v>0.18002602833397624</v>
          </cell>
          <cell r="J8311">
            <v>0.18002602833397624</v>
          </cell>
          <cell r="K8311">
            <v>3.9165470780923757E-2</v>
          </cell>
          <cell r="L8311">
            <v>3.9165470780923757E-2</v>
          </cell>
          <cell r="P8311" t="str">
            <v>PROBADAS PRODUCIENDO</v>
          </cell>
          <cell r="Q8311" t="str">
            <v>PROBADAS PRODUCIENDO2017</v>
          </cell>
        </row>
        <row r="8312">
          <cell r="I8312">
            <v>0.17733399356701998</v>
          </cell>
          <cell r="J8312">
            <v>0.17733399356701998</v>
          </cell>
          <cell r="K8312">
            <v>3.8579806530136318E-2</v>
          </cell>
          <cell r="L8312">
            <v>3.8579806530136318E-2</v>
          </cell>
          <cell r="P8312" t="str">
            <v>PROBADAS PRODUCIENDO</v>
          </cell>
          <cell r="Q8312" t="str">
            <v>PROBADAS PRODUCIENDO2017</v>
          </cell>
        </row>
        <row r="8313">
          <cell r="I8313">
            <v>0.16909944718361675</v>
          </cell>
          <cell r="J8313">
            <v>0.16909944718361675</v>
          </cell>
          <cell r="K8313">
            <v>3.6788343991313678E-2</v>
          </cell>
          <cell r="L8313">
            <v>3.6788343991313678E-2</v>
          </cell>
          <cell r="P8313" t="str">
            <v>PROBADAS PRODUCIENDO</v>
          </cell>
          <cell r="Q8313" t="str">
            <v>PROBADAS PRODUCIENDO2017</v>
          </cell>
        </row>
        <row r="8314">
          <cell r="I8314">
            <v>0.17218772084052789</v>
          </cell>
          <cell r="J8314">
            <v>0.17218772084052789</v>
          </cell>
          <cell r="K8314">
            <v>3.7460211791723409E-2</v>
          </cell>
          <cell r="L8314">
            <v>3.7460211791723409E-2</v>
          </cell>
          <cell r="P8314" t="str">
            <v>PROBADAS PRODUCIENDO</v>
          </cell>
          <cell r="Q8314" t="str">
            <v>PROBADAS PRODUCIENDO2017</v>
          </cell>
        </row>
        <row r="8315">
          <cell r="I8315">
            <v>0.16421341291126706</v>
          </cell>
          <cell r="J8315">
            <v>0.16421341291126706</v>
          </cell>
          <cell r="K8315">
            <v>3.572536529707012E-2</v>
          </cell>
          <cell r="L8315">
            <v>3.572536529707012E-2</v>
          </cell>
          <cell r="P8315" t="str">
            <v>PROBADAS PRODUCIENDO</v>
          </cell>
          <cell r="Q8315" t="str">
            <v>PROBADAS PRODUCIENDO2017</v>
          </cell>
        </row>
        <row r="8316">
          <cell r="I8316">
            <v>0.16723391974530127</v>
          </cell>
          <cell r="J8316">
            <v>0.16723391974530127</v>
          </cell>
          <cell r="K8316">
            <v>3.638249012088994E-2</v>
          </cell>
          <cell r="L8316">
            <v>3.638249012088994E-2</v>
          </cell>
          <cell r="P8316" t="str">
            <v>PROBADAS PRODUCIENDO</v>
          </cell>
          <cell r="Q8316" t="str">
            <v>PROBADAS PRODUCIENDO2017</v>
          </cell>
        </row>
        <row r="8317">
          <cell r="I8317">
            <v>0.16744638308698082</v>
          </cell>
          <cell r="J8317">
            <v>0.16744638308698082</v>
          </cell>
          <cell r="K8317">
            <v>3.6428712474832738E-2</v>
          </cell>
          <cell r="L8317">
            <v>3.6428712474832738E-2</v>
          </cell>
          <cell r="P8317" t="str">
            <v>PROBADAS PRODUCIENDO</v>
          </cell>
          <cell r="Q8317" t="str">
            <v>PROBADAS PRODUCIENDO2018</v>
          </cell>
        </row>
        <row r="8318">
          <cell r="I8318">
            <v>0.14914425447550098</v>
          </cell>
          <cell r="J8318">
            <v>0.14914425447550098</v>
          </cell>
          <cell r="K8318">
            <v>3.2447002218847831E-2</v>
          </cell>
          <cell r="L8318">
            <v>3.2447002218847831E-2</v>
          </cell>
          <cell r="P8318" t="str">
            <v>PROBADAS PRODUCIENDO</v>
          </cell>
          <cell r="Q8318" t="str">
            <v>PROBADAS PRODUCIENDO2018</v>
          </cell>
        </row>
        <row r="8319">
          <cell r="I8319">
            <v>0.16284400250586853</v>
          </cell>
          <cell r="J8319">
            <v>0.16284400250586853</v>
          </cell>
          <cell r="K8319">
            <v>3.5427443914722953E-2</v>
          </cell>
          <cell r="L8319">
            <v>3.5427443914722953E-2</v>
          </cell>
          <cell r="P8319" t="str">
            <v>PROBADAS PRODUCIENDO</v>
          </cell>
          <cell r="Q8319" t="str">
            <v>PROBADAS PRODUCIENDO2018</v>
          </cell>
        </row>
        <row r="8320">
          <cell r="I8320">
            <v>0.15535073706333447</v>
          </cell>
          <cell r="J8320">
            <v>0.15535073706333447</v>
          </cell>
          <cell r="K8320">
            <v>3.379725037293782E-2</v>
          </cell>
          <cell r="L8320">
            <v>3.379725037293782E-2</v>
          </cell>
          <cell r="P8320" t="str">
            <v>PROBADAS PRODUCIENDO</v>
          </cell>
          <cell r="Q8320" t="str">
            <v>PROBADAS PRODUCIENDO2018</v>
          </cell>
        </row>
        <row r="8321">
          <cell r="I8321">
            <v>0.15825701395358935</v>
          </cell>
          <cell r="J8321">
            <v>0.15825701395358935</v>
          </cell>
          <cell r="K8321">
            <v>3.442952395959601E-2</v>
          </cell>
          <cell r="L8321">
            <v>3.442952395959601E-2</v>
          </cell>
          <cell r="P8321" t="str">
            <v>PROBADAS PRODUCIENDO</v>
          </cell>
          <cell r="Q8321" t="str">
            <v>PROBADAS PRODUCIENDO2018</v>
          </cell>
        </row>
        <row r="8322">
          <cell r="I8322">
            <v>0.15099323093250641</v>
          </cell>
          <cell r="J8322">
            <v>0.15099323093250641</v>
          </cell>
          <cell r="K8322">
            <v>3.2849255348973656E-2</v>
          </cell>
          <cell r="L8322">
            <v>3.2849255348973656E-2</v>
          </cell>
          <cell r="P8322" t="str">
            <v>PROBADAS PRODUCIENDO</v>
          </cell>
          <cell r="Q8322" t="str">
            <v>PROBADAS PRODUCIENDO2018</v>
          </cell>
        </row>
        <row r="8323">
          <cell r="I8323">
            <v>0.15383658400942812</v>
          </cell>
          <cell r="J8323">
            <v>0.15383658400942812</v>
          </cell>
          <cell r="K8323">
            <v>3.3467839577513293E-2</v>
          </cell>
          <cell r="L8323">
            <v>3.3467839577513293E-2</v>
          </cell>
          <cell r="P8323" t="str">
            <v>PROBADAS PRODUCIENDO</v>
          </cell>
          <cell r="Q8323" t="str">
            <v>PROBADAS PRODUCIENDO2018</v>
          </cell>
        </row>
        <row r="8324">
          <cell r="I8324">
            <v>0.15165158573041551</v>
          </cell>
          <cell r="J8324">
            <v>0.15165158573041551</v>
          </cell>
          <cell r="K8324">
            <v>3.2992483391271817E-2</v>
          </cell>
          <cell r="L8324">
            <v>3.2992483391271817E-2</v>
          </cell>
          <cell r="P8324" t="str">
            <v>PROBADAS PRODUCIENDO</v>
          </cell>
          <cell r="Q8324" t="str">
            <v>PROBADAS PRODUCIENDO2018</v>
          </cell>
        </row>
        <row r="8325">
          <cell r="I8325">
            <v>0.14471703573754979</v>
          </cell>
          <cell r="J8325">
            <v>0.14471703573754979</v>
          </cell>
          <cell r="K8325">
            <v>3.1483840904194413E-2</v>
          </cell>
          <cell r="L8325">
            <v>3.1483840904194413E-2</v>
          </cell>
          <cell r="P8325" t="str">
            <v>PROBADAS PRODUCIENDO</v>
          </cell>
          <cell r="Q8325" t="str">
            <v>PROBADAS PRODUCIENDO2018</v>
          </cell>
        </row>
        <row r="8326">
          <cell r="I8326">
            <v>0.14746852143862496</v>
          </cell>
          <cell r="J8326">
            <v>0.14746852143862496</v>
          </cell>
          <cell r="K8326">
            <v>3.2082438972634117E-2</v>
          </cell>
          <cell r="L8326">
            <v>3.2082438972634117E-2</v>
          </cell>
          <cell r="P8326" t="str">
            <v>PROBADAS PRODUCIENDO</v>
          </cell>
          <cell r="Q8326" t="str">
            <v>PROBADAS PRODUCIENDO2018</v>
          </cell>
        </row>
        <row r="8327">
          <cell r="I8327">
            <v>0.14074169857010799</v>
          </cell>
          <cell r="J8327">
            <v>0.14074169857010799</v>
          </cell>
          <cell r="K8327">
            <v>3.0618988454153569E-2</v>
          </cell>
          <cell r="L8327">
            <v>3.0618988454153569E-2</v>
          </cell>
          <cell r="P8327" t="str">
            <v>PROBADAS PRODUCIENDO</v>
          </cell>
          <cell r="Q8327" t="str">
            <v>PROBADAS PRODUCIENDO2018</v>
          </cell>
        </row>
        <row r="8328">
          <cell r="I8328">
            <v>0.14343422236800099</v>
          </cell>
          <cell r="J8328">
            <v>0.14343422236800099</v>
          </cell>
          <cell r="K8328">
            <v>3.120475909581704E-2</v>
          </cell>
          <cell r="L8328">
            <v>3.120475909581704E-2</v>
          </cell>
          <cell r="P8328" t="str">
            <v>PROBADAS PRODUCIENDO</v>
          </cell>
          <cell r="Q8328" t="str">
            <v>PROBADAS PRODUCIENDO2018</v>
          </cell>
        </row>
        <row r="8329">
          <cell r="I8329">
            <v>0.14364959341824182</v>
          </cell>
          <cell r="J8329">
            <v>0.14364959341824182</v>
          </cell>
          <cell r="K8329">
            <v>3.1251614034812955E-2</v>
          </cell>
          <cell r="L8329">
            <v>3.1251614034812955E-2</v>
          </cell>
          <cell r="P8329" t="str">
            <v>PROBADAS PRODUCIENDO</v>
          </cell>
          <cell r="Q8329" t="str">
            <v>PROBADAS PRODUCIENDO2019</v>
          </cell>
        </row>
        <row r="8330">
          <cell r="I8330">
            <v>0.12803659388994001</v>
          </cell>
          <cell r="J8330">
            <v>0.12803659388994001</v>
          </cell>
          <cell r="K8330">
            <v>2.785493588506301E-2</v>
          </cell>
          <cell r="L8330">
            <v>2.785493588506301E-2</v>
          </cell>
          <cell r="P8330" t="str">
            <v>PROBADAS PRODUCIENDO</v>
          </cell>
          <cell r="Q8330" t="str">
            <v>PROBADAS PRODUCIENDO2019</v>
          </cell>
        </row>
        <row r="8331">
          <cell r="I8331">
            <v>0.13989290916808267</v>
          </cell>
          <cell r="J8331">
            <v>0.13989290916808267</v>
          </cell>
          <cell r="K8331">
            <v>3.0434330508678543E-2</v>
          </cell>
          <cell r="L8331">
            <v>3.0434330508678543E-2</v>
          </cell>
          <cell r="P8331" t="str">
            <v>PROBADAS PRODUCIENDO</v>
          </cell>
          <cell r="Q8331" t="str">
            <v>PROBADAS PRODUCIENDO2019</v>
          </cell>
        </row>
        <row r="8332">
          <cell r="I8332">
            <v>0.13354918657821879</v>
          </cell>
          <cell r="J8332">
            <v>0.13354918657821879</v>
          </cell>
          <cell r="K8332">
            <v>2.9054225175939235E-2</v>
          </cell>
          <cell r="L8332">
            <v>2.9054225175939235E-2</v>
          </cell>
          <cell r="P8332" t="str">
            <v>PROBADAS PRODUCIENDO</v>
          </cell>
          <cell r="Q8332" t="str">
            <v>PROBADAS PRODUCIENDO2019</v>
          </cell>
        </row>
        <row r="8333">
          <cell r="I8333">
            <v>0.1361420545623904</v>
          </cell>
          <cell r="J8333">
            <v>0.1361420545623904</v>
          </cell>
          <cell r="K8333">
            <v>2.961831524787302E-2</v>
          </cell>
          <cell r="L8333">
            <v>2.961831524787302E-2</v>
          </cell>
          <cell r="P8333" t="str">
            <v>PROBADAS PRODUCIENDO</v>
          </cell>
          <cell r="Q8333" t="str">
            <v>PROBADAS PRODUCIENDO2019</v>
          </cell>
        </row>
        <row r="8334">
          <cell r="I8334">
            <v>0.12998276621757698</v>
          </cell>
          <cell r="J8334">
            <v>0.12998276621757698</v>
          </cell>
          <cell r="K8334">
            <v>2.827833441325419E-2</v>
          </cell>
          <cell r="L8334">
            <v>2.827833441325419E-2</v>
          </cell>
          <cell r="P8334" t="str">
            <v>PROBADAS PRODUCIENDO</v>
          </cell>
          <cell r="Q8334" t="str">
            <v>PROBADAS PRODUCIENDO2019</v>
          </cell>
        </row>
        <row r="8335">
          <cell r="I8335">
            <v>0.13252089517683346</v>
          </cell>
          <cell r="J8335">
            <v>0.13252089517683346</v>
          </cell>
          <cell r="K8335">
            <v>2.8830515764539464E-2</v>
          </cell>
          <cell r="L8335">
            <v>2.8830515764539464E-2</v>
          </cell>
          <cell r="P8335" t="str">
            <v>PROBADAS PRODUCIENDO</v>
          </cell>
          <cell r="Q8335" t="str">
            <v>PROBADAS PRODUCIENDO2019</v>
          </cell>
        </row>
        <row r="8336">
          <cell r="I8336">
            <v>0.1307285716334009</v>
          </cell>
          <cell r="J8336">
            <v>0.1307285716334009</v>
          </cell>
          <cell r="K8336">
            <v>2.8440587730132996E-2</v>
          </cell>
          <cell r="L8336">
            <v>2.8440587730132996E-2</v>
          </cell>
          <cell r="P8336" t="str">
            <v>PROBADAS PRODUCIENDO</v>
          </cell>
          <cell r="Q8336" t="str">
            <v>PROBADAS PRODUCIENDO2019</v>
          </cell>
        </row>
        <row r="8337">
          <cell r="I8337">
            <v>0.12483455742282752</v>
          </cell>
          <cell r="J8337">
            <v>0.12483455742282752</v>
          </cell>
          <cell r="K8337">
            <v>2.7158318474498955E-2</v>
          </cell>
          <cell r="L8337">
            <v>2.7158318474498955E-2</v>
          </cell>
          <cell r="P8337" t="str">
            <v>PROBADAS PRODUCIENDO</v>
          </cell>
          <cell r="Q8337" t="str">
            <v>PROBADAS PRODUCIENDO2019</v>
          </cell>
        </row>
        <row r="8338">
          <cell r="I8338">
            <v>0.12729274920020647</v>
          </cell>
          <cell r="J8338">
            <v>0.12729274920020647</v>
          </cell>
          <cell r="K8338">
            <v>2.7693109132948826E-2</v>
          </cell>
          <cell r="L8338">
            <v>2.7693109132948826E-2</v>
          </cell>
          <cell r="P8338" t="str">
            <v>PROBADAS PRODUCIENDO</v>
          </cell>
          <cell r="Q8338" t="str">
            <v>PROBADAS PRODUCIENDO2019</v>
          </cell>
        </row>
        <row r="8339">
          <cell r="I8339">
            <v>0.12156652631939334</v>
          </cell>
          <cell r="J8339">
            <v>0.12156652631939334</v>
          </cell>
          <cell r="K8339">
            <v>2.6447343634487197E-2</v>
          </cell>
          <cell r="L8339">
            <v>2.6447343634487197E-2</v>
          </cell>
          <cell r="P8339" t="str">
            <v>PROBADAS PRODUCIENDO</v>
          </cell>
          <cell r="Q8339" t="str">
            <v>PROBADAS PRODUCIENDO2019</v>
          </cell>
        </row>
        <row r="8340">
          <cell r="I8340">
            <v>0.1239733980447033</v>
          </cell>
          <cell r="J8340">
            <v>0.1239733980447033</v>
          </cell>
          <cell r="K8340">
            <v>2.6970969385182418E-2</v>
          </cell>
          <cell r="L8340">
            <v>2.6970969385182418E-2</v>
          </cell>
          <cell r="P8340" t="str">
            <v>PROBADAS PRODUCIENDO</v>
          </cell>
          <cell r="Q8340" t="str">
            <v>PROBADAS PRODUCIENDO2019</v>
          </cell>
        </row>
        <row r="8341">
          <cell r="I8341">
            <v>0.12392261489234234</v>
          </cell>
          <cell r="J8341">
            <v>0.12392261489234234</v>
          </cell>
          <cell r="K8341">
            <v>2.6959921282369941E-2</v>
          </cell>
          <cell r="L8341">
            <v>2.6959921282369941E-2</v>
          </cell>
          <cell r="P8341" t="str">
            <v>PROBADAS PRODUCIENDO</v>
          </cell>
          <cell r="Q8341" t="str">
            <v>PROBADAS PRODUCIENDO2020</v>
          </cell>
        </row>
        <row r="8342">
          <cell r="I8342">
            <v>0.11444541699276001</v>
          </cell>
          <cell r="J8342">
            <v>0.11444541699276001</v>
          </cell>
          <cell r="K8342">
            <v>2.4898114326697238E-2</v>
          </cell>
          <cell r="L8342">
            <v>2.4898114326697238E-2</v>
          </cell>
          <cell r="P8342" t="str">
            <v>PROBADAS PRODUCIENDO</v>
          </cell>
          <cell r="Q8342" t="str">
            <v>PROBADAS PRODUCIENDO2020</v>
          </cell>
        </row>
        <row r="8343">
          <cell r="I8343">
            <v>0.12078031448122559</v>
          </cell>
          <cell r="J8343">
            <v>0.12078031448122559</v>
          </cell>
          <cell r="K8343">
            <v>2.6276299719002649E-2</v>
          </cell>
          <cell r="L8343">
            <v>2.6276299719002649E-2</v>
          </cell>
          <cell r="P8343" t="str">
            <v>PROBADAS PRODUCIENDO</v>
          </cell>
          <cell r="Q8343" t="str">
            <v>PROBADAS PRODUCIENDO2020</v>
          </cell>
        </row>
        <row r="8344">
          <cell r="I8344">
            <v>0.11537669064909224</v>
          </cell>
          <cell r="J8344">
            <v>0.11537669064909224</v>
          </cell>
          <cell r="K8344">
            <v>2.5100717092051032E-2</v>
          </cell>
          <cell r="L8344">
            <v>2.5100717092051032E-2</v>
          </cell>
          <cell r="P8344" t="str">
            <v>PROBADAS PRODUCIENDO</v>
          </cell>
          <cell r="Q8344" t="str">
            <v>PROBADAS PRODUCIENDO2020</v>
          </cell>
        </row>
        <row r="8345">
          <cell r="I8345">
            <v>0.11769100290322852</v>
          </cell>
          <cell r="J8345">
            <v>0.11769100290322852</v>
          </cell>
          <cell r="K8345">
            <v>2.56042061142004E-2</v>
          </cell>
          <cell r="L8345">
            <v>2.56042061142004E-2</v>
          </cell>
          <cell r="P8345" t="str">
            <v>PROBADAS PRODUCIENDO</v>
          </cell>
          <cell r="Q8345" t="str">
            <v>PROBADAS PRODUCIENDO2020</v>
          </cell>
        </row>
        <row r="8346">
          <cell r="I8346">
            <v>0.11243687233416369</v>
          </cell>
          <cell r="J8346">
            <v>0.11243687233416369</v>
          </cell>
          <cell r="K8346">
            <v>2.4461146417854091E-2</v>
          </cell>
          <cell r="L8346">
            <v>2.4461146417854091E-2</v>
          </cell>
          <cell r="P8346" t="str">
            <v>PROBADAS PRODUCIENDO</v>
          </cell>
          <cell r="Q8346" t="str">
            <v>PROBADAS PRODUCIENDO2020</v>
          </cell>
        </row>
        <row r="8347">
          <cell r="I8347">
            <v>0.11470363175961618</v>
          </cell>
          <cell r="J8347">
            <v>0.11470363175961618</v>
          </cell>
          <cell r="K8347">
            <v>2.4954290108611096E-2</v>
          </cell>
          <cell r="L8347">
            <v>2.4954290108611096E-2</v>
          </cell>
          <cell r="P8347" t="str">
            <v>PROBADAS PRODUCIENDO</v>
          </cell>
          <cell r="Q8347" t="str">
            <v>PROBADAS PRODUCIENDO2020</v>
          </cell>
        </row>
        <row r="8348">
          <cell r="I8348">
            <v>0.11322320192164206</v>
          </cell>
          <cell r="J8348">
            <v>0.11322320192164206</v>
          </cell>
          <cell r="K8348">
            <v>2.4632215950229852E-2</v>
          </cell>
          <cell r="L8348">
            <v>2.4632215950229852E-2</v>
          </cell>
          <cell r="P8348" t="str">
            <v>PROBADAS PRODUCIENDO</v>
          </cell>
          <cell r="Q8348" t="str">
            <v>PROBADAS PRODUCIENDO2020</v>
          </cell>
        </row>
        <row r="8349">
          <cell r="I8349">
            <v>0.10818458392262685</v>
          </cell>
          <cell r="J8349">
            <v>0.10818458392262685</v>
          </cell>
          <cell r="K8349">
            <v>2.3536041981149287E-2</v>
          </cell>
          <cell r="L8349">
            <v>2.3536041981149287E-2</v>
          </cell>
          <cell r="P8349" t="str">
            <v>PROBADAS PRODUCIENDO</v>
          </cell>
          <cell r="Q8349" t="str">
            <v>PROBADAS PRODUCIENDO2020</v>
          </cell>
        </row>
        <row r="8350">
          <cell r="I8350">
            <v>0.11038186858237664</v>
          </cell>
          <cell r="J8350">
            <v>0.11038186858237664</v>
          </cell>
          <cell r="K8350">
            <v>2.4014071124685975E-2</v>
          </cell>
          <cell r="L8350">
            <v>2.4014071124685975E-2</v>
          </cell>
          <cell r="P8350" t="str">
            <v>PROBADAS PRODUCIENDO</v>
          </cell>
          <cell r="Q8350" t="str">
            <v>PROBADAS PRODUCIENDO2020</v>
          </cell>
        </row>
        <row r="8351">
          <cell r="I8351">
            <v>0.10547987623164193</v>
          </cell>
          <cell r="J8351">
            <v>0.10547987623164193</v>
          </cell>
          <cell r="K8351">
            <v>2.2947620678837977E-2</v>
          </cell>
          <cell r="L8351">
            <v>2.2947620678837977E-2</v>
          </cell>
          <cell r="P8351" t="str">
            <v>PROBADAS PRODUCIENDO</v>
          </cell>
          <cell r="Q8351" t="str">
            <v>PROBADAS PRODUCIENDO2020</v>
          </cell>
        </row>
        <row r="8352">
          <cell r="I8352">
            <v>0.10763253586549959</v>
          </cell>
          <cell r="J8352">
            <v>0.10763253586549959</v>
          </cell>
          <cell r="K8352">
            <v>2.3415941447625471E-2</v>
          </cell>
          <cell r="L8352">
            <v>2.3415941447625471E-2</v>
          </cell>
          <cell r="P8352" t="str">
            <v>PROBADAS PRODUCIENDO</v>
          </cell>
          <cell r="Q8352" t="str">
            <v>PROBADAS PRODUCIENDO2020</v>
          </cell>
        </row>
        <row r="8353">
          <cell r="P8353" t="str">
            <v>PROBADAS PRODUCIENDO</v>
          </cell>
          <cell r="Q8353" t="str">
            <v>PROBADAS PRODUCIENDO2021</v>
          </cell>
        </row>
        <row r="8354">
          <cell r="I8354">
            <v>0.80024515637018023</v>
          </cell>
          <cell r="J8354">
            <v>0.80024515637018023</v>
          </cell>
          <cell r="K8354">
            <v>0.16907793329245924</v>
          </cell>
          <cell r="L8354">
            <v>0.16907793329245924</v>
          </cell>
          <cell r="P8354" t="str">
            <v>PROBADAS PRODUCIENDO</v>
          </cell>
          <cell r="Q8354" t="str">
            <v>PROBADAS PRODUCIENDO2012</v>
          </cell>
        </row>
        <row r="8355">
          <cell r="I8355">
            <v>0.74017325771684628</v>
          </cell>
          <cell r="J8355">
            <v>0.74017325771684628</v>
          </cell>
          <cell r="K8355">
            <v>0.15638578215301338</v>
          </cell>
          <cell r="L8355">
            <v>0.15638578215301338</v>
          </cell>
          <cell r="P8355" t="str">
            <v>PROBADAS PRODUCIENDO</v>
          </cell>
          <cell r="Q8355" t="str">
            <v>PROBADAS PRODUCIENDO2012</v>
          </cell>
        </row>
        <row r="8356">
          <cell r="I8356">
            <v>0.78232754993141373</v>
          </cell>
          <cell r="J8356">
            <v>0.78232754993141373</v>
          </cell>
          <cell r="K8356">
            <v>0.1652922535640674</v>
          </cell>
          <cell r="L8356">
            <v>0.1652922535640674</v>
          </cell>
          <cell r="P8356" t="str">
            <v>PROBADAS PRODUCIENDO</v>
          </cell>
          <cell r="Q8356" t="str">
            <v>PROBADAS PRODUCIENDO2012</v>
          </cell>
        </row>
        <row r="8357">
          <cell r="I8357">
            <v>0.74846985096727081</v>
          </cell>
          <cell r="J8357">
            <v>0.74846985096727081</v>
          </cell>
          <cell r="K8357">
            <v>0.15813870852686707</v>
          </cell>
          <cell r="L8357">
            <v>0.15813870852686707</v>
          </cell>
          <cell r="P8357" t="str">
            <v>PROBADAS PRODUCIENDO</v>
          </cell>
          <cell r="Q8357" t="str">
            <v>PROBADAS PRODUCIENDO2012</v>
          </cell>
        </row>
        <row r="8358">
          <cell r="I8358">
            <v>0.76464228191534267</v>
          </cell>
          <cell r="J8358">
            <v>0.76464228191534267</v>
          </cell>
          <cell r="K8358">
            <v>0.1615556629179663</v>
          </cell>
          <cell r="L8358">
            <v>0.1615556629179663</v>
          </cell>
          <cell r="P8358" t="str">
            <v>PROBADAS PRODUCIENDO</v>
          </cell>
          <cell r="Q8358" t="str">
            <v>PROBADAS PRODUCIENDO2012</v>
          </cell>
        </row>
        <row r="8359">
          <cell r="I8359">
            <v>0.7316071511123895</v>
          </cell>
          <cell r="J8359">
            <v>0.7316071511123895</v>
          </cell>
          <cell r="K8359">
            <v>0.15457591227811909</v>
          </cell>
          <cell r="L8359">
            <v>0.15457591227811909</v>
          </cell>
          <cell r="P8359" t="str">
            <v>PROBADAS PRODUCIENDO</v>
          </cell>
          <cell r="Q8359" t="str">
            <v>PROBADAS PRODUCIENDO2012</v>
          </cell>
        </row>
        <row r="8360">
          <cell r="I8360">
            <v>0.747473239170519</v>
          </cell>
          <cell r="J8360">
            <v>0.747473239170519</v>
          </cell>
          <cell r="K8360">
            <v>0.15792814172549582</v>
          </cell>
          <cell r="L8360">
            <v>0.15792814172549582</v>
          </cell>
          <cell r="P8360" t="str">
            <v>PROBADAS PRODUCIENDO</v>
          </cell>
          <cell r="Q8360" t="str">
            <v>PROBADAS PRODUCIENDO2012</v>
          </cell>
        </row>
        <row r="8361">
          <cell r="I8361">
            <v>0.73893988776671016</v>
          </cell>
          <cell r="J8361">
            <v>0.73893988776671016</v>
          </cell>
          <cell r="K8361">
            <v>0.15612519245685086</v>
          </cell>
          <cell r="L8361">
            <v>0.15612519245685086</v>
          </cell>
          <cell r="P8361" t="str">
            <v>PROBADAS PRODUCIENDO</v>
          </cell>
          <cell r="Q8361" t="str">
            <v>PROBADAS PRODUCIENDO2012</v>
          </cell>
        </row>
        <row r="8362">
          <cell r="I8362">
            <v>0.70709712625169119</v>
          </cell>
          <cell r="J8362">
            <v>0.70709712625169119</v>
          </cell>
          <cell r="K8362">
            <v>0.14939736878378443</v>
          </cell>
          <cell r="L8362">
            <v>0.14939736878378443</v>
          </cell>
          <cell r="P8362" t="str">
            <v>PROBADAS PRODUCIENDO</v>
          </cell>
          <cell r="Q8362" t="str">
            <v>PROBADAS PRODUCIENDO2012</v>
          </cell>
        </row>
        <row r="8363">
          <cell r="I8363">
            <v>0.72251482135456091</v>
          </cell>
          <cell r="J8363">
            <v>0.72251482135456091</v>
          </cell>
          <cell r="K8363">
            <v>0.15265486057036465</v>
          </cell>
          <cell r="L8363">
            <v>0.15265486057036465</v>
          </cell>
          <cell r="P8363" t="str">
            <v>PROBADAS PRODUCIENDO</v>
          </cell>
          <cell r="Q8363" t="str">
            <v>PROBADAS PRODUCIENDO2012</v>
          </cell>
        </row>
        <row r="8364">
          <cell r="I8364">
            <v>0.6914320893533602</v>
          </cell>
          <cell r="J8364">
            <v>0.6914320893533602</v>
          </cell>
          <cell r="K8364">
            <v>0.14608761796225656</v>
          </cell>
          <cell r="L8364">
            <v>0.14608761796225656</v>
          </cell>
          <cell r="P8364" t="str">
            <v>PROBADAS PRODUCIENDO</v>
          </cell>
          <cell r="Q8364" t="str">
            <v>PROBADAS PRODUCIENDO2012</v>
          </cell>
        </row>
        <row r="8365">
          <cell r="I8365">
            <v>0.70656123007922833</v>
          </cell>
          <cell r="J8365">
            <v>0.70656123007922833</v>
          </cell>
          <cell r="K8365">
            <v>0.14928414320962366</v>
          </cell>
          <cell r="L8365">
            <v>0.14928414320962366</v>
          </cell>
          <cell r="P8365" t="str">
            <v>PROBADAS PRODUCIENDO</v>
          </cell>
          <cell r="Q8365" t="str">
            <v>PROBADAS PRODUCIENDO2012</v>
          </cell>
        </row>
        <row r="8366">
          <cell r="I8366">
            <v>0.71945376114657222</v>
          </cell>
          <cell r="J8366">
            <v>0.71945376114657222</v>
          </cell>
          <cell r="K8366">
            <v>0.15200811159659003</v>
          </cell>
          <cell r="L8366">
            <v>0.15200811159659003</v>
          </cell>
          <cell r="P8366" t="str">
            <v>PROBADAS PRODUCIENDO</v>
          </cell>
          <cell r="Q8366" t="str">
            <v>PROBADAS PRODUCIENDO2013</v>
          </cell>
        </row>
        <row r="8367">
          <cell r="I8367">
            <v>0.64290694720551289</v>
          </cell>
          <cell r="J8367">
            <v>0.64290694720551289</v>
          </cell>
          <cell r="K8367">
            <v>0.13583509636712982</v>
          </cell>
          <cell r="L8367">
            <v>0.13583509636712982</v>
          </cell>
          <cell r="P8367" t="str">
            <v>PROBADAS PRODUCIENDO</v>
          </cell>
          <cell r="Q8367" t="str">
            <v>PROBADAS PRODUCIENDO2013</v>
          </cell>
        </row>
        <row r="8368">
          <cell r="I8368">
            <v>0.70423346860308933</v>
          </cell>
          <cell r="J8368">
            <v>0.70423346860308933</v>
          </cell>
          <cell r="K8368">
            <v>0.14879232754982188</v>
          </cell>
          <cell r="L8368">
            <v>0.14879232754982188</v>
          </cell>
          <cell r="P8368" t="str">
            <v>PROBADAS PRODUCIENDO</v>
          </cell>
          <cell r="Q8368" t="str">
            <v>PROBADAS PRODUCIENDO2013</v>
          </cell>
        </row>
        <row r="8369">
          <cell r="I8369">
            <v>0.67406035431171951</v>
          </cell>
          <cell r="J8369">
            <v>0.67406035431171951</v>
          </cell>
          <cell r="K8369">
            <v>0.14241727140012614</v>
          </cell>
          <cell r="L8369">
            <v>0.14241727140012614</v>
          </cell>
          <cell r="P8369" t="str">
            <v>PROBADAS PRODUCIENDO</v>
          </cell>
          <cell r="Q8369" t="str">
            <v>PROBADAS PRODUCIENDO2013</v>
          </cell>
        </row>
        <row r="8370">
          <cell r="I8370">
            <v>0.6889344009058187</v>
          </cell>
          <cell r="J8370">
            <v>0.6889344009058187</v>
          </cell>
          <cell r="K8370">
            <v>0.1455598996782318</v>
          </cell>
          <cell r="L8370">
            <v>0.1455598996782318</v>
          </cell>
          <cell r="P8370" t="str">
            <v>PROBADAS PRODUCIENDO</v>
          </cell>
          <cell r="Q8370" t="str">
            <v>PROBADAS PRODUCIENDO2013</v>
          </cell>
        </row>
        <row r="8371">
          <cell r="I8371">
            <v>0.65946434583678315</v>
          </cell>
          <cell r="J8371">
            <v>0.65946434583678315</v>
          </cell>
          <cell r="K8371">
            <v>0.13933338775819895</v>
          </cell>
          <cell r="L8371">
            <v>0.13933338775819895</v>
          </cell>
          <cell r="P8371" t="str">
            <v>PROBADAS PRODUCIENDO</v>
          </cell>
          <cell r="Q8371" t="str">
            <v>PROBADAS PRODUCIENDO2013</v>
          </cell>
        </row>
        <row r="8372">
          <cell r="I8372">
            <v>0.67406460487051079</v>
          </cell>
          <cell r="J8372">
            <v>0.67406460487051079</v>
          </cell>
          <cell r="K8372">
            <v>0.1424181694695365</v>
          </cell>
          <cell r="L8372">
            <v>0.1424181694695365</v>
          </cell>
          <cell r="P8372" t="str">
            <v>PROBADAS PRODUCIENDO</v>
          </cell>
          <cell r="Q8372" t="str">
            <v>PROBADAS PRODUCIENDO2013</v>
          </cell>
        </row>
        <row r="8373">
          <cell r="I8373">
            <v>0.66666759014953603</v>
          </cell>
          <cell r="J8373">
            <v>0.66666759014953603</v>
          </cell>
          <cell r="K8373">
            <v>0.1408553084492597</v>
          </cell>
          <cell r="L8373">
            <v>0.1408553084492597</v>
          </cell>
          <cell r="P8373" t="str">
            <v>PROBADAS PRODUCIENDO</v>
          </cell>
          <cell r="Q8373" t="str">
            <v>PROBADAS PRODUCIENDO2013</v>
          </cell>
        </row>
        <row r="8374">
          <cell r="I8374">
            <v>0.63821832185645988</v>
          </cell>
          <cell r="J8374">
            <v>0.63821832185645988</v>
          </cell>
          <cell r="K8374">
            <v>0.13484447108475217</v>
          </cell>
          <cell r="L8374">
            <v>0.13484447108475217</v>
          </cell>
          <cell r="P8374" t="str">
            <v>PROBADAS PRODUCIENDO</v>
          </cell>
          <cell r="Q8374" t="str">
            <v>PROBADAS PRODUCIENDO2013</v>
          </cell>
        </row>
        <row r="8375">
          <cell r="I8375">
            <v>0.65241755377430732</v>
          </cell>
          <cell r="J8375">
            <v>0.65241755377430732</v>
          </cell>
          <cell r="K8375">
            <v>0.13784452271630424</v>
          </cell>
          <cell r="L8375">
            <v>0.13784452271630424</v>
          </cell>
          <cell r="P8375" t="str">
            <v>PROBADAS PRODUCIENDO</v>
          </cell>
          <cell r="Q8375" t="str">
            <v>PROBADAS PRODUCIENDO2013</v>
          </cell>
        </row>
        <row r="8376">
          <cell r="I8376">
            <v>0.62461999096712684</v>
          </cell>
          <cell r="J8376">
            <v>0.62461999096712684</v>
          </cell>
          <cell r="K8376">
            <v>0.13197137942691045</v>
          </cell>
          <cell r="L8376">
            <v>0.13197137942691045</v>
          </cell>
          <cell r="P8376" t="str">
            <v>PROBADAS PRODUCIENDO</v>
          </cell>
          <cell r="Q8376" t="str">
            <v>PROBADAS PRODUCIENDO2013</v>
          </cell>
        </row>
        <row r="8377">
          <cell r="I8377">
            <v>0.63856096498205683</v>
          </cell>
          <cell r="J8377">
            <v>0.63856096498205683</v>
          </cell>
          <cell r="K8377">
            <v>0.13491686563918545</v>
          </cell>
          <cell r="L8377">
            <v>0.13491686563918545</v>
          </cell>
          <cell r="P8377" t="str">
            <v>PROBADAS PRODUCIENDO</v>
          </cell>
          <cell r="Q8377" t="str">
            <v>PROBADAS PRODUCIENDO2013</v>
          </cell>
        </row>
        <row r="8378">
          <cell r="I8378">
            <v>0.64680432637769925</v>
          </cell>
          <cell r="J8378">
            <v>0.64680432637769925</v>
          </cell>
          <cell r="K8378">
            <v>0.13665854504463174</v>
          </cell>
          <cell r="L8378">
            <v>0.13665854504463174</v>
          </cell>
          <cell r="P8378" t="str">
            <v>PROBADAS PRODUCIENDO</v>
          </cell>
          <cell r="Q8378" t="str">
            <v>PROBADAS PRODUCIENDO2014</v>
          </cell>
        </row>
        <row r="8379">
          <cell r="I8379">
            <v>0.5782238117519195</v>
          </cell>
          <cell r="J8379">
            <v>0.5782238117519195</v>
          </cell>
          <cell r="K8379">
            <v>0.12216867080452291</v>
          </cell>
          <cell r="L8379">
            <v>0.12216867080452291</v>
          </cell>
          <cell r="P8379" t="str">
            <v>PROBADAS PRODUCIENDO</v>
          </cell>
          <cell r="Q8379" t="str">
            <v>PROBADAS PRODUCIENDO2014</v>
          </cell>
        </row>
        <row r="8380">
          <cell r="I8380">
            <v>0.63363789460408404</v>
          </cell>
          <cell r="J8380">
            <v>0.63363789460408404</v>
          </cell>
          <cell r="K8380">
            <v>0.13387670618512945</v>
          </cell>
          <cell r="L8380">
            <v>0.13387670618512945</v>
          </cell>
          <cell r="P8380" t="str">
            <v>PROBADAS PRODUCIENDO</v>
          </cell>
          <cell r="Q8380" t="str">
            <v>PROBADAS PRODUCIENDO2014</v>
          </cell>
        </row>
        <row r="8381">
          <cell r="I8381">
            <v>0.60674300119543223</v>
          </cell>
          <cell r="J8381">
            <v>0.60674300119543223</v>
          </cell>
          <cell r="K8381">
            <v>0.1281942812963841</v>
          </cell>
          <cell r="L8381">
            <v>0.1281942812963841</v>
          </cell>
          <cell r="P8381" t="str">
            <v>PROBADAS PRODUCIENDO</v>
          </cell>
          <cell r="Q8381" t="str">
            <v>PROBADAS PRODUCIENDO2014</v>
          </cell>
        </row>
        <row r="8382">
          <cell r="I8382">
            <v>0.62038912304070282</v>
          </cell>
          <cell r="J8382">
            <v>0.62038912304070282</v>
          </cell>
          <cell r="K8382">
            <v>0.1310774703549982</v>
          </cell>
          <cell r="L8382">
            <v>0.1310774703549982</v>
          </cell>
          <cell r="P8382" t="str">
            <v>PROBADAS PRODUCIENDO</v>
          </cell>
          <cell r="Q8382" t="str">
            <v>PROBADAS PRODUCIENDO2014</v>
          </cell>
        </row>
        <row r="8383">
          <cell r="I8383">
            <v>0.59409624306840114</v>
          </cell>
          <cell r="J8383">
            <v>0.59409624306840114</v>
          </cell>
          <cell r="K8383">
            <v>0.12552224047246077</v>
          </cell>
          <cell r="L8383">
            <v>0.12552224047246077</v>
          </cell>
          <cell r="P8383" t="str">
            <v>PROBADAS PRODUCIENDO</v>
          </cell>
          <cell r="Q8383" t="str">
            <v>PROBADAS PRODUCIENDO2014</v>
          </cell>
        </row>
        <row r="8384">
          <cell r="I8384">
            <v>0.60749822932610464</v>
          </cell>
          <cell r="J8384">
            <v>0.60749822932610464</v>
          </cell>
          <cell r="K8384">
            <v>0.12835384791229168</v>
          </cell>
          <cell r="L8384">
            <v>0.12835384791229168</v>
          </cell>
          <cell r="P8384" t="str">
            <v>PROBADAS PRODUCIENDO</v>
          </cell>
          <cell r="Q8384" t="str">
            <v>PROBADAS PRODUCIENDO2014</v>
          </cell>
        </row>
        <row r="8385">
          <cell r="I8385">
            <v>0.60108046211849187</v>
          </cell>
          <cell r="J8385">
            <v>0.60108046211849187</v>
          </cell>
          <cell r="K8385">
            <v>0.12699788492122882</v>
          </cell>
          <cell r="L8385">
            <v>0.12699788492122882</v>
          </cell>
          <cell r="P8385" t="str">
            <v>PROBADAS PRODUCIENDO</v>
          </cell>
          <cell r="Q8385" t="str">
            <v>PROBADAS PRODUCIENDO2014</v>
          </cell>
        </row>
        <row r="8386">
          <cell r="I8386">
            <v>0.57566296683411999</v>
          </cell>
          <cell r="J8386">
            <v>0.57566296683411999</v>
          </cell>
          <cell r="K8386">
            <v>0.1216276086528343</v>
          </cell>
          <cell r="L8386">
            <v>0.1216276086528343</v>
          </cell>
          <cell r="P8386" t="str">
            <v>PROBADAS PRODUCIENDO</v>
          </cell>
          <cell r="Q8386" t="str">
            <v>PROBADAS PRODUCIENDO2014</v>
          </cell>
        </row>
        <row r="8387">
          <cell r="I8387">
            <v>0.58870710268663351</v>
          </cell>
          <cell r="J8387">
            <v>0.58870710268663351</v>
          </cell>
          <cell r="K8387">
            <v>0.12438360850359609</v>
          </cell>
          <cell r="L8387">
            <v>0.12438360850359609</v>
          </cell>
          <cell r="P8387" t="str">
            <v>PROBADAS PRODUCIENDO</v>
          </cell>
          <cell r="Q8387" t="str">
            <v>PROBADAS PRODUCIENDO2014</v>
          </cell>
        </row>
        <row r="8388">
          <cell r="I8388">
            <v>0.56384931112665881</v>
          </cell>
          <cell r="J8388">
            <v>0.56384931112665881</v>
          </cell>
          <cell r="K8388">
            <v>0.11913158793250117</v>
          </cell>
          <cell r="L8388">
            <v>0.11913158793250117</v>
          </cell>
          <cell r="P8388" t="str">
            <v>PROBADAS PRODUCIENDO</v>
          </cell>
          <cell r="Q8388" t="str">
            <v>PROBADAS PRODUCIENDO2014</v>
          </cell>
        </row>
        <row r="8389">
          <cell r="I8389">
            <v>0.57666282925409329</v>
          </cell>
          <cell r="J8389">
            <v>0.57666282925409329</v>
          </cell>
          <cell r="K8389">
            <v>0.12183886225455895</v>
          </cell>
          <cell r="L8389">
            <v>0.12183886225455895</v>
          </cell>
          <cell r="P8389" t="str">
            <v>PROBADAS PRODUCIENDO</v>
          </cell>
          <cell r="Q8389" t="str">
            <v>PROBADAS PRODUCIENDO2014</v>
          </cell>
        </row>
        <row r="8390">
          <cell r="I8390">
            <v>0.58320465948056799</v>
          </cell>
          <cell r="J8390">
            <v>0.58320465948056799</v>
          </cell>
          <cell r="K8390">
            <v>0.12322103761149519</v>
          </cell>
          <cell r="L8390">
            <v>0.12322103761149519</v>
          </cell>
          <cell r="P8390" t="str">
            <v>PROBADAS PRODUCIENDO</v>
          </cell>
          <cell r="Q8390" t="str">
            <v>PROBADAS PRODUCIENDO2015</v>
          </cell>
        </row>
        <row r="8391">
          <cell r="I8391">
            <v>0.52156539526364021</v>
          </cell>
          <cell r="J8391">
            <v>0.52156539526364021</v>
          </cell>
          <cell r="K8391">
            <v>0.11019772929090728</v>
          </cell>
          <cell r="L8391">
            <v>0.11019772929090728</v>
          </cell>
          <cell r="P8391" t="str">
            <v>PROBADAS PRODUCIENDO</v>
          </cell>
          <cell r="Q8391" t="str">
            <v>PROBADAS PRODUCIENDO2015</v>
          </cell>
        </row>
        <row r="8392">
          <cell r="I8392">
            <v>0.57176504297098363</v>
          </cell>
          <cell r="J8392">
            <v>0.57176504297098363</v>
          </cell>
          <cell r="K8392">
            <v>0.12080404489157416</v>
          </cell>
          <cell r="L8392">
            <v>0.12080404489157416</v>
          </cell>
          <cell r="P8392" t="str">
            <v>PROBADAS PRODUCIENDO</v>
          </cell>
          <cell r="Q8392" t="str">
            <v>PROBADAS PRODUCIENDO2015</v>
          </cell>
        </row>
        <row r="8393">
          <cell r="I8393">
            <v>0.54770846751021451</v>
          </cell>
          <cell r="J8393">
            <v>0.54770846751021451</v>
          </cell>
          <cell r="K8393">
            <v>0.11572130739716636</v>
          </cell>
          <cell r="L8393">
            <v>0.11572130739716636</v>
          </cell>
          <cell r="P8393" t="str">
            <v>PROBADAS PRODUCIENDO</v>
          </cell>
          <cell r="Q8393" t="str">
            <v>PROBADAS PRODUCIENDO2015</v>
          </cell>
        </row>
        <row r="8394">
          <cell r="I8394">
            <v>0.56024244503198384</v>
          </cell>
          <cell r="J8394">
            <v>0.56024244503198384</v>
          </cell>
          <cell r="K8394">
            <v>0.11836951963368578</v>
          </cell>
          <cell r="L8394">
            <v>0.11836951963368578</v>
          </cell>
          <cell r="P8394" t="str">
            <v>PROBADAS PRODUCIENDO</v>
          </cell>
          <cell r="Q8394" t="str">
            <v>PROBADAS PRODUCIENDO2015</v>
          </cell>
        </row>
        <row r="8395">
          <cell r="I8395">
            <v>0.5367039411140202</v>
          </cell>
          <cell r="J8395">
            <v>0.5367039411140202</v>
          </cell>
          <cell r="K8395">
            <v>0.11339624167809295</v>
          </cell>
          <cell r="L8395">
            <v>0.11339624167809295</v>
          </cell>
          <cell r="P8395" t="str">
            <v>PROBADAS PRODUCIENDO</v>
          </cell>
          <cell r="Q8395" t="str">
            <v>PROBADAS PRODUCIENDO2015</v>
          </cell>
        </row>
        <row r="8396">
          <cell r="I8396">
            <v>0.5490199057100229</v>
          </cell>
          <cell r="J8396">
            <v>0.5490199057100229</v>
          </cell>
          <cell r="K8396">
            <v>0.11599839156156189</v>
          </cell>
          <cell r="L8396">
            <v>0.11599839156156189</v>
          </cell>
          <cell r="P8396" t="str">
            <v>PROBADAS PRODUCIENDO</v>
          </cell>
          <cell r="Q8396" t="str">
            <v>PROBADAS PRODUCIENDO2015</v>
          </cell>
        </row>
        <row r="8397">
          <cell r="I8397">
            <v>0.5434285623232411</v>
          </cell>
          <cell r="J8397">
            <v>0.5434285623232411</v>
          </cell>
          <cell r="K8397">
            <v>0.11481703760191578</v>
          </cell>
          <cell r="L8397">
            <v>0.11481703760191578</v>
          </cell>
          <cell r="P8397" t="str">
            <v>PROBADAS PRODUCIENDO</v>
          </cell>
          <cell r="Q8397" t="str">
            <v>PROBADAS PRODUCIENDO2015</v>
          </cell>
        </row>
        <row r="8398">
          <cell r="I8398">
            <v>0.52064442698764335</v>
          </cell>
          <cell r="J8398">
            <v>0.52064442698764335</v>
          </cell>
          <cell r="K8398">
            <v>0.11000314465456935</v>
          </cell>
          <cell r="L8398">
            <v>0.11000314465456935</v>
          </cell>
          <cell r="P8398" t="str">
            <v>PROBADAS PRODUCIENDO</v>
          </cell>
          <cell r="Q8398" t="str">
            <v>PROBADAS PRODUCIENDO2015</v>
          </cell>
        </row>
        <row r="8399">
          <cell r="I8399">
            <v>0.53264060519842893</v>
          </cell>
          <cell r="J8399">
            <v>0.53264060519842893</v>
          </cell>
          <cell r="K8399">
            <v>0.11253772921673992</v>
          </cell>
          <cell r="L8399">
            <v>0.11253772921673992</v>
          </cell>
          <cell r="P8399" t="str">
            <v>PROBADAS PRODUCIENDO</v>
          </cell>
          <cell r="Q8399" t="str">
            <v>PROBADAS PRODUCIENDO2015</v>
          </cell>
        </row>
        <row r="8400">
          <cell r="I8400">
            <v>0.51033945964007332</v>
          </cell>
          <cell r="J8400">
            <v>0.51033945964007332</v>
          </cell>
          <cell r="K8400">
            <v>0.10782588363911193</v>
          </cell>
          <cell r="L8400">
            <v>0.10782588363911193</v>
          </cell>
          <cell r="P8400" t="str">
            <v>PROBADAS PRODUCIENDO</v>
          </cell>
          <cell r="Q8400" t="str">
            <v>PROBADAS PRODUCIENDO2015</v>
          </cell>
        </row>
        <row r="8401">
          <cell r="I8401">
            <v>0.52212940462793545</v>
          </cell>
          <cell r="J8401">
            <v>0.52212940462793545</v>
          </cell>
          <cell r="K8401">
            <v>0.11031689469530057</v>
          </cell>
          <cell r="L8401">
            <v>0.11031689469530057</v>
          </cell>
          <cell r="P8401" t="str">
            <v>PROBADAS PRODUCIENDO</v>
          </cell>
          <cell r="Q8401" t="str">
            <v>PROBADAS PRODUCIENDO2015</v>
          </cell>
        </row>
        <row r="8402">
          <cell r="I8402">
            <v>0.52754188356387866</v>
          </cell>
          <cell r="J8402">
            <v>0.52754188356387866</v>
          </cell>
          <cell r="K8402">
            <v>0.11146045769620541</v>
          </cell>
          <cell r="L8402">
            <v>0.11146045769620541</v>
          </cell>
          <cell r="P8402" t="str">
            <v>PROBADAS PRODUCIENDO</v>
          </cell>
          <cell r="Q8402" t="str">
            <v>PROBADAS PRODUCIENDO2016</v>
          </cell>
        </row>
        <row r="8403">
          <cell r="I8403">
            <v>0.48872835992120056</v>
          </cell>
          <cell r="J8403">
            <v>0.48872835992120056</v>
          </cell>
          <cell r="K8403">
            <v>0.10325983278887226</v>
          </cell>
          <cell r="L8403">
            <v>0.10325983278887226</v>
          </cell>
          <cell r="P8403" t="str">
            <v>PROBADAS PRODUCIENDO</v>
          </cell>
          <cell r="Q8403" t="str">
            <v>PROBADAS PRODUCIENDO2016</v>
          </cell>
        </row>
        <row r="8404">
          <cell r="I8404">
            <v>0.5173904612048571</v>
          </cell>
          <cell r="J8404">
            <v>0.5173904612048571</v>
          </cell>
          <cell r="K8404">
            <v>0.10931563807589362</v>
          </cell>
          <cell r="L8404">
            <v>0.10931563807589362</v>
          </cell>
          <cell r="P8404" t="str">
            <v>PROBADAS PRODUCIENDO</v>
          </cell>
          <cell r="Q8404" t="str">
            <v>PROBADAS PRODUCIENDO2016</v>
          </cell>
        </row>
        <row r="8405">
          <cell r="I8405">
            <v>0.49580057807463718</v>
          </cell>
          <cell r="J8405">
            <v>0.49580057807463718</v>
          </cell>
          <cell r="K8405">
            <v>0.1047540699231528</v>
          </cell>
          <cell r="L8405">
            <v>0.1047540699231528</v>
          </cell>
          <cell r="P8405" t="str">
            <v>PROBADAS PRODUCIENDO</v>
          </cell>
          <cell r="Q8405" t="str">
            <v>PROBADAS PRODUCIENDO2016</v>
          </cell>
        </row>
        <row r="8406">
          <cell r="I8406">
            <v>0.50732863784172344</v>
          </cell>
          <cell r="J8406">
            <v>0.50732863784172344</v>
          </cell>
          <cell r="K8406">
            <v>0.10718974917066236</v>
          </cell>
          <cell r="L8406">
            <v>0.10718974917066236</v>
          </cell>
          <cell r="P8406" t="str">
            <v>PROBADAS PRODUCIENDO</v>
          </cell>
          <cell r="Q8406" t="str">
            <v>PROBADAS PRODUCIENDO2016</v>
          </cell>
        </row>
        <row r="8407">
          <cell r="I8407">
            <v>0.48618666449293751</v>
          </cell>
          <cell r="J8407">
            <v>0.48618666449293751</v>
          </cell>
          <cell r="K8407">
            <v>0.10272281659246205</v>
          </cell>
          <cell r="L8407">
            <v>0.10272281659246205</v>
          </cell>
          <cell r="P8407" t="str">
            <v>PROBADAS PRODUCIENDO</v>
          </cell>
          <cell r="Q8407" t="str">
            <v>PROBADAS PRODUCIENDO2016</v>
          </cell>
        </row>
        <row r="8408">
          <cell r="I8408">
            <v>0.49751971480996476</v>
          </cell>
          <cell r="J8408">
            <v>0.49751971480996476</v>
          </cell>
          <cell r="K8408">
            <v>0.1051172937226879</v>
          </cell>
          <cell r="L8408">
            <v>0.1051172937226879</v>
          </cell>
          <cell r="P8408" t="str">
            <v>PROBADAS PRODUCIENDO</v>
          </cell>
          <cell r="Q8408" t="str">
            <v>PROBADAS PRODUCIENDO2016</v>
          </cell>
        </row>
        <row r="8409">
          <cell r="I8409">
            <v>0.49262926788006428</v>
          </cell>
          <cell r="J8409">
            <v>0.49262926788006428</v>
          </cell>
          <cell r="K8409">
            <v>0.10408402703784524</v>
          </cell>
          <cell r="L8409">
            <v>0.10408402703784524</v>
          </cell>
          <cell r="P8409" t="str">
            <v>PROBADAS PRODUCIENDO</v>
          </cell>
          <cell r="Q8409" t="str">
            <v>PROBADAS PRODUCIENDO2016</v>
          </cell>
        </row>
        <row r="8410">
          <cell r="I8410">
            <v>0.47214034031368118</v>
          </cell>
          <cell r="J8410">
            <v>0.47214034031368118</v>
          </cell>
          <cell r="K8410">
            <v>9.9755071716183197E-2</v>
          </cell>
          <cell r="L8410">
            <v>9.9755071716183197E-2</v>
          </cell>
          <cell r="P8410" t="str">
            <v>PROBADAS PRODUCIENDO</v>
          </cell>
          <cell r="Q8410" t="str">
            <v>PROBADAS PRODUCIENDO2016</v>
          </cell>
        </row>
        <row r="8411">
          <cell r="I8411">
            <v>0.48318714719195227</v>
          </cell>
          <cell r="J8411">
            <v>0.48318714719195227</v>
          </cell>
          <cell r="K8411">
            <v>0.10208907056839867</v>
          </cell>
          <cell r="L8411">
            <v>0.10208907056839867</v>
          </cell>
          <cell r="P8411" t="str">
            <v>PROBADAS PRODUCIENDO</v>
          </cell>
          <cell r="Q8411" t="str">
            <v>PROBADAS PRODUCIENDO2016</v>
          </cell>
        </row>
        <row r="8412">
          <cell r="I8412">
            <v>0.4631168703194492</v>
          </cell>
          <cell r="J8412">
            <v>0.4631168703194492</v>
          </cell>
          <cell r="K8412">
            <v>9.7848568883136977E-2</v>
          </cell>
          <cell r="L8412">
            <v>9.7848568883136977E-2</v>
          </cell>
          <cell r="P8412" t="str">
            <v>PROBADAS PRODUCIENDO</v>
          </cell>
          <cell r="Q8412" t="str">
            <v>PROBADAS PRODUCIENDO2016</v>
          </cell>
        </row>
        <row r="8413">
          <cell r="I8413">
            <v>0.47397894778021216</v>
          </cell>
          <cell r="J8413">
            <v>0.47397894778021216</v>
          </cell>
          <cell r="K8413">
            <v>0.10014353761079381</v>
          </cell>
          <cell r="L8413">
            <v>0.10014353761079381</v>
          </cell>
          <cell r="P8413" t="str">
            <v>PROBADAS PRODUCIENDO</v>
          </cell>
          <cell r="Q8413" t="str">
            <v>PROBADAS PRODUCIENDO2016</v>
          </cell>
        </row>
        <row r="8414">
          <cell r="I8414">
            <v>0.47803478949356132</v>
          </cell>
          <cell r="J8414">
            <v>0.47803478949356132</v>
          </cell>
          <cell r="K8414">
            <v>0.10100046667708759</v>
          </cell>
          <cell r="L8414">
            <v>0.10100046667708759</v>
          </cell>
          <cell r="P8414" t="str">
            <v>PROBADAS PRODUCIENDO</v>
          </cell>
          <cell r="Q8414" t="str">
            <v>PROBADAS PRODUCIENDO2017</v>
          </cell>
        </row>
        <row r="8415">
          <cell r="I8415">
            <v>0.42780240440068995</v>
          </cell>
          <cell r="J8415">
            <v>0.42780240440068995</v>
          </cell>
          <cell r="K8415">
            <v>9.0387234234197533E-2</v>
          </cell>
          <cell r="L8415">
            <v>9.0387234234197533E-2</v>
          </cell>
          <cell r="P8415" t="str">
            <v>PROBADAS PRODUCIENDO</v>
          </cell>
          <cell r="Q8415" t="str">
            <v>PROBADAS PRODUCIENDO2017</v>
          </cell>
        </row>
        <row r="8416">
          <cell r="I8416">
            <v>0.4692952591969618</v>
          </cell>
          <cell r="J8416">
            <v>0.4692952591969618</v>
          </cell>
          <cell r="K8416">
            <v>9.915395538147613E-2</v>
          </cell>
          <cell r="L8416">
            <v>9.915395538147613E-2</v>
          </cell>
          <cell r="P8416" t="str">
            <v>PROBADAS PRODUCIENDO</v>
          </cell>
          <cell r="Q8416" t="str">
            <v>PROBADAS PRODUCIENDO2017</v>
          </cell>
        </row>
        <row r="8417">
          <cell r="I8417">
            <v>0.44986315889993728</v>
          </cell>
          <cell r="J8417">
            <v>0.44986315889993728</v>
          </cell>
          <cell r="K8417">
            <v>9.5048289347012996E-2</v>
          </cell>
          <cell r="L8417">
            <v>9.5048289347012996E-2</v>
          </cell>
          <cell r="P8417" t="str">
            <v>PROBADAS PRODUCIENDO</v>
          </cell>
          <cell r="Q8417" t="str">
            <v>PROBADAS PRODUCIENDO2017</v>
          </cell>
        </row>
        <row r="8418">
          <cell r="I8418">
            <v>0.46047660183454331</v>
          </cell>
          <cell r="J8418">
            <v>0.46047660183454331</v>
          </cell>
          <cell r="K8418">
            <v>9.7290725908129205E-2</v>
          </cell>
          <cell r="L8418">
            <v>9.7290725908129205E-2</v>
          </cell>
          <cell r="P8418" t="str">
            <v>PROBADAS PRODUCIENDO</v>
          </cell>
          <cell r="Q8418" t="str">
            <v>PROBADAS PRODUCIENDO2017</v>
          </cell>
        </row>
        <row r="8419">
          <cell r="I8419">
            <v>0.44143341738616915</v>
          </cell>
          <cell r="J8419">
            <v>0.44143341738616915</v>
          </cell>
          <cell r="K8419">
            <v>9.3267231052574229E-2</v>
          </cell>
          <cell r="L8419">
            <v>9.3267231052574229E-2</v>
          </cell>
          <cell r="P8419" t="str">
            <v>PROBADAS PRODUCIENDO</v>
          </cell>
          <cell r="Q8419" t="str">
            <v>PROBADAS PRODUCIENDO2017</v>
          </cell>
        </row>
        <row r="8420">
          <cell r="I8420">
            <v>0.45187216365296357</v>
          </cell>
          <cell r="J8420">
            <v>0.45187216365296357</v>
          </cell>
          <cell r="K8420">
            <v>9.5472757235275083E-2</v>
          </cell>
          <cell r="L8420">
            <v>9.5472757235275083E-2</v>
          </cell>
          <cell r="P8420" t="str">
            <v>PROBADAS PRODUCIENDO</v>
          </cell>
          <cell r="Q8420" t="str">
            <v>PROBADAS PRODUCIENDO2017</v>
          </cell>
        </row>
        <row r="8421">
          <cell r="I8421">
            <v>0.44757946213278627</v>
          </cell>
          <cell r="J8421">
            <v>0.44757946213278627</v>
          </cell>
          <cell r="K8421">
            <v>9.4565783796578984E-2</v>
          </cell>
          <cell r="L8421">
            <v>9.4565783796578984E-2</v>
          </cell>
          <cell r="P8421" t="str">
            <v>PROBADAS PRODUCIENDO</v>
          </cell>
          <cell r="Q8421" t="str">
            <v>PROBADAS PRODUCIENDO2017</v>
          </cell>
        </row>
        <row r="8422">
          <cell r="I8422">
            <v>0.42910398896723573</v>
          </cell>
          <cell r="J8422">
            <v>0.42910398896723573</v>
          </cell>
          <cell r="K8422">
            <v>9.0662236496648119E-2</v>
          </cell>
          <cell r="L8422">
            <v>9.0662236496648119E-2</v>
          </cell>
          <cell r="P8422" t="str">
            <v>PROBADAS PRODUCIENDO</v>
          </cell>
          <cell r="Q8422" t="str">
            <v>PROBADAS PRODUCIENDO2017</v>
          </cell>
        </row>
        <row r="8423">
          <cell r="I8423">
            <v>0.43928613441387243</v>
          </cell>
          <cell r="J8423">
            <v>0.43928613441387243</v>
          </cell>
          <cell r="K8423">
            <v>9.281354737294184E-2</v>
          </cell>
          <cell r="L8423">
            <v>9.281354737294184E-2</v>
          </cell>
          <cell r="P8423" t="str">
            <v>PROBADAS PRODUCIENDO</v>
          </cell>
          <cell r="Q8423" t="str">
            <v>PROBADAS PRODUCIENDO2017</v>
          </cell>
        </row>
        <row r="8424">
          <cell r="I8424">
            <v>0.42117503718213761</v>
          </cell>
          <cell r="J8424">
            <v>0.42117503718213761</v>
          </cell>
          <cell r="K8424">
            <v>8.8986986393191303E-2</v>
          </cell>
          <cell r="L8424">
            <v>8.8986986393191303E-2</v>
          </cell>
          <cell r="P8424" t="str">
            <v>PROBADAS PRODUCIENDO</v>
          </cell>
          <cell r="Q8424" t="str">
            <v>PROBADAS PRODUCIENDO2017</v>
          </cell>
        </row>
        <row r="8425">
          <cell r="I8425">
            <v>0.43119147157407534</v>
          </cell>
          <cell r="J8425">
            <v>0.43119147157407534</v>
          </cell>
          <cell r="K8425">
            <v>9.1103285395399747E-2</v>
          </cell>
          <cell r="L8425">
            <v>9.1103285395399747E-2</v>
          </cell>
          <cell r="P8425" t="str">
            <v>PROBADAS PRODUCIENDO</v>
          </cell>
          <cell r="Q8425" t="str">
            <v>PROBADAS PRODUCIENDO2017</v>
          </cell>
        </row>
        <row r="8426">
          <cell r="I8426">
            <v>0.43404466048245716</v>
          </cell>
          <cell r="J8426">
            <v>0.43404466048245716</v>
          </cell>
          <cell r="K8426">
            <v>9.1706114765977023E-2</v>
          </cell>
          <cell r="L8426">
            <v>9.1706114765977023E-2</v>
          </cell>
          <cell r="P8426" t="str">
            <v>PROBADAS PRODUCIENDO</v>
          </cell>
          <cell r="Q8426" t="str">
            <v>PROBADAS PRODUCIENDO2018</v>
          </cell>
        </row>
        <row r="8427">
          <cell r="I8427">
            <v>0.38855382349546674</v>
          </cell>
          <cell r="J8427">
            <v>0.38855382349546674</v>
          </cell>
          <cell r="K8427">
            <v>8.2094689266830959E-2</v>
          </cell>
          <cell r="L8427">
            <v>8.2094689266830959E-2</v>
          </cell>
          <cell r="P8427" t="str">
            <v>PROBADAS PRODUCIENDO</v>
          </cell>
          <cell r="Q8427" t="str">
            <v>PROBADAS PRODUCIENDO2018</v>
          </cell>
        </row>
        <row r="8428">
          <cell r="I8428">
            <v>0.42636977403275766</v>
          </cell>
          <cell r="J8428">
            <v>0.42636977403275766</v>
          </cell>
          <cell r="K8428">
            <v>9.0084544264937699E-2</v>
          </cell>
          <cell r="L8428">
            <v>9.0084544264937699E-2</v>
          </cell>
          <cell r="P8428" t="str">
            <v>PROBADAS PRODUCIENDO</v>
          </cell>
          <cell r="Q8428" t="str">
            <v>PROBADAS PRODUCIENDO2018</v>
          </cell>
        </row>
        <row r="8429">
          <cell r="I8429">
            <v>0.40884313958894097</v>
          </cell>
          <cell r="J8429">
            <v>0.40884313958894097</v>
          </cell>
          <cell r="K8429">
            <v>8.6381470143534145E-2</v>
          </cell>
          <cell r="L8429">
            <v>8.6381470143534145E-2</v>
          </cell>
          <cell r="P8429" t="str">
            <v>PROBADAS PRODUCIENDO</v>
          </cell>
          <cell r="Q8429" t="str">
            <v>PROBADAS PRODUCIENDO2018</v>
          </cell>
        </row>
        <row r="8430">
          <cell r="I8430">
            <v>0.41861917744813187</v>
          </cell>
          <cell r="J8430">
            <v>0.41861917744813187</v>
          </cell>
          <cell r="K8430">
            <v>8.8446977524445081E-2</v>
          </cell>
          <cell r="L8430">
            <v>8.8446977524445081E-2</v>
          </cell>
          <cell r="P8430" t="str">
            <v>PROBADAS PRODUCIENDO</v>
          </cell>
          <cell r="Q8430" t="str">
            <v>PROBADAS PRODUCIENDO2018</v>
          </cell>
        </row>
        <row r="8431">
          <cell r="I8431">
            <v>0.40143135478190162</v>
          </cell>
          <cell r="J8431">
            <v>0.40143135478190162</v>
          </cell>
          <cell r="K8431">
            <v>8.4815488460037447E-2</v>
          </cell>
          <cell r="L8431">
            <v>8.4815488460037447E-2</v>
          </cell>
          <cell r="P8431" t="str">
            <v>PROBADAS PRODUCIENDO</v>
          </cell>
          <cell r="Q8431" t="str">
            <v>PROBADAS PRODUCIENDO2018</v>
          </cell>
        </row>
        <row r="8432">
          <cell r="I8432">
            <v>0.41105074506640982</v>
          </cell>
          <cell r="J8432">
            <v>0.41105074506640982</v>
          </cell>
          <cell r="K8432">
            <v>8.6847898923120392E-2</v>
          </cell>
          <cell r="L8432">
            <v>8.6847898923120392E-2</v>
          </cell>
          <cell r="P8432" t="str">
            <v>PROBADAS PRODUCIENDO</v>
          </cell>
          <cell r="Q8432" t="str">
            <v>PROBADAS PRODUCIENDO2018</v>
          </cell>
        </row>
        <row r="8433">
          <cell r="I8433">
            <v>0.4072726170356068</v>
          </cell>
          <cell r="J8433">
            <v>0.4072726170356068</v>
          </cell>
          <cell r="K8433">
            <v>8.6049645945170491E-2</v>
          </cell>
          <cell r="L8433">
            <v>8.6049645945170491E-2</v>
          </cell>
          <cell r="P8433" t="str">
            <v>PROBADAS PRODUCIENDO</v>
          </cell>
          <cell r="Q8433" t="str">
            <v>PROBADAS PRODUCIENDO2018</v>
          </cell>
        </row>
        <row r="8434">
          <cell r="I8434">
            <v>0.39057991866244984</v>
          </cell>
          <cell r="J8434">
            <v>0.39057991866244984</v>
          </cell>
          <cell r="K8434">
            <v>8.2522768063385224E-2</v>
          </cell>
          <cell r="L8434">
            <v>8.2522768063385224E-2</v>
          </cell>
          <cell r="P8434" t="str">
            <v>PROBADAS PRODUCIENDO</v>
          </cell>
          <cell r="Q8434" t="str">
            <v>PROBADAS PRODUCIENDO2018</v>
          </cell>
        </row>
        <row r="8435">
          <cell r="I8435">
            <v>0.39996906843408597</v>
          </cell>
          <cell r="J8435">
            <v>0.39996906843408597</v>
          </cell>
          <cell r="K8435">
            <v>8.4506532696166412E-2</v>
          </cell>
          <cell r="L8435">
            <v>8.4506532696166412E-2</v>
          </cell>
          <cell r="P8435" t="str">
            <v>PROBADAS PRODUCIENDO</v>
          </cell>
          <cell r="Q8435" t="str">
            <v>PROBADAS PRODUCIENDO2018</v>
          </cell>
        </row>
        <row r="8436">
          <cell r="I8436">
            <v>0.38359450831281539</v>
          </cell>
          <cell r="J8436">
            <v>0.38359450831281539</v>
          </cell>
          <cell r="K8436">
            <v>8.1046871913668828E-2</v>
          </cell>
          <cell r="L8436">
            <v>8.1046871913668828E-2</v>
          </cell>
          <cell r="P8436" t="str">
            <v>PROBADAS PRODUCIENDO</v>
          </cell>
          <cell r="Q8436" t="str">
            <v>PROBADAS PRODUCIENDO2018</v>
          </cell>
        </row>
        <row r="8437">
          <cell r="I8437">
            <v>0.39283487313205934</v>
          </cell>
          <cell r="J8437">
            <v>0.39283487313205934</v>
          </cell>
          <cell r="K8437">
            <v>8.2999200864452768E-2</v>
          </cell>
          <cell r="L8437">
            <v>8.2999200864452768E-2</v>
          </cell>
          <cell r="P8437" t="str">
            <v>PROBADAS PRODUCIENDO</v>
          </cell>
          <cell r="Q8437" t="str">
            <v>PROBADAS PRODUCIENDO2018</v>
          </cell>
        </row>
        <row r="8438">
          <cell r="I8438">
            <v>0.39535690016047959</v>
          </cell>
          <cell r="J8438">
            <v>0.39535690016047959</v>
          </cell>
          <cell r="K8438">
            <v>8.3532061468829535E-2</v>
          </cell>
          <cell r="L8438">
            <v>8.3532061468829535E-2</v>
          </cell>
          <cell r="P8438" t="str">
            <v>PROBADAS PRODUCIENDO</v>
          </cell>
          <cell r="Q8438" t="str">
            <v>PROBADAS PRODUCIENDO2019</v>
          </cell>
        </row>
        <row r="8439">
          <cell r="I8439">
            <v>0.35402228695152771</v>
          </cell>
          <cell r="J8439">
            <v>0.35402228695152771</v>
          </cell>
          <cell r="K8439">
            <v>7.4798774026624923E-2</v>
          </cell>
          <cell r="L8439">
            <v>7.4798774026624923E-2</v>
          </cell>
          <cell r="P8439" t="str">
            <v>PROBADAS PRODUCIENDO</v>
          </cell>
          <cell r="Q8439" t="str">
            <v>PROBADAS PRODUCIENDO2019</v>
          </cell>
        </row>
        <row r="8440">
          <cell r="I8440">
            <v>0.38858822385266206</v>
          </cell>
          <cell r="J8440">
            <v>0.38858822385266206</v>
          </cell>
          <cell r="K8440">
            <v>8.2101957466148123E-2</v>
          </cell>
          <cell r="L8440">
            <v>8.2101957466148123E-2</v>
          </cell>
          <cell r="P8440" t="str">
            <v>PROBADAS PRODUCIENDO</v>
          </cell>
          <cell r="Q8440" t="str">
            <v>PROBADAS PRODUCIENDO2019</v>
          </cell>
        </row>
        <row r="8441">
          <cell r="I8441">
            <v>0.37272394820031074</v>
          </cell>
          <cell r="J8441">
            <v>0.37272394820031074</v>
          </cell>
          <cell r="K8441">
            <v>7.875011094870335E-2</v>
          </cell>
          <cell r="L8441">
            <v>7.875011094870335E-2</v>
          </cell>
          <cell r="P8441" t="str">
            <v>PROBADAS PRODUCIENDO</v>
          </cell>
          <cell r="Q8441" t="str">
            <v>PROBADAS PRODUCIENDO2019</v>
          </cell>
        </row>
        <row r="8442">
          <cell r="I8442">
            <v>0.38174763610007056</v>
          </cell>
          <cell r="J8442">
            <v>0.38174763610007056</v>
          </cell>
          <cell r="K8442">
            <v>8.0656659821411292E-2</v>
          </cell>
          <cell r="L8442">
            <v>8.0656659821411292E-2</v>
          </cell>
          <cell r="P8442" t="str">
            <v>PROBADAS PRODUCIENDO</v>
          </cell>
          <cell r="Q8442" t="str">
            <v>PROBADAS PRODUCIENDO2019</v>
          </cell>
        </row>
        <row r="8443">
          <cell r="I8443">
            <v>0.36617991088821134</v>
          </cell>
          <cell r="J8443">
            <v>0.36617991088821134</v>
          </cell>
          <cell r="K8443">
            <v>7.7367469272823355E-2</v>
          </cell>
          <cell r="L8443">
            <v>7.7367469272823355E-2</v>
          </cell>
          <cell r="P8443" t="str">
            <v>PROBADAS PRODUCIENDO</v>
          </cell>
          <cell r="Q8443" t="str">
            <v>PROBADAS PRODUCIENDO2019</v>
          </cell>
        </row>
        <row r="8444">
          <cell r="I8444">
            <v>0.37506277070162763</v>
          </cell>
          <cell r="J8444">
            <v>0.37506277070162763</v>
          </cell>
          <cell r="K8444">
            <v>7.9244263611437646E-2</v>
          </cell>
          <cell r="L8444">
            <v>7.9244263611437646E-2</v>
          </cell>
          <cell r="P8444" t="str">
            <v>PROBADAS PRODUCIENDO</v>
          </cell>
          <cell r="Q8444" t="str">
            <v>PROBADAS PRODUCIENDO2019</v>
          </cell>
        </row>
        <row r="8445">
          <cell r="I8445">
            <v>0.37172232506219643</v>
          </cell>
          <cell r="J8445">
            <v>0.37172232506219643</v>
          </cell>
          <cell r="K8445">
            <v>7.8538485337748778E-2</v>
          </cell>
          <cell r="L8445">
            <v>7.8538485337748778E-2</v>
          </cell>
          <cell r="P8445" t="str">
            <v>PROBADAS PRODUCIENDO</v>
          </cell>
          <cell r="Q8445" t="str">
            <v>PROBADAS PRODUCIENDO2019</v>
          </cell>
        </row>
        <row r="8446">
          <cell r="I8446">
            <v>0.35658014720201914</v>
          </cell>
          <cell r="J8446">
            <v>0.35658014720201914</v>
          </cell>
          <cell r="K8446">
            <v>7.5339205569835629E-2</v>
          </cell>
          <cell r="L8446">
            <v>7.5339205569835629E-2</v>
          </cell>
          <cell r="P8446" t="str">
            <v>PROBADAS PRODUCIENDO</v>
          </cell>
          <cell r="Q8446" t="str">
            <v>PROBADAS PRODUCIENDO2019</v>
          </cell>
        </row>
        <row r="8447">
          <cell r="I8447">
            <v>0.36523865671629918</v>
          </cell>
          <cell r="J8447">
            <v>0.36523865671629918</v>
          </cell>
          <cell r="K8447">
            <v>7.7168598578233119E-2</v>
          </cell>
          <cell r="L8447">
            <v>7.7168598578233119E-2</v>
          </cell>
          <cell r="P8447" t="str">
            <v>PROBADAS PRODUCIENDO</v>
          </cell>
          <cell r="Q8447" t="str">
            <v>PROBADAS PRODUCIENDO2019</v>
          </cell>
        </row>
        <row r="8448">
          <cell r="I8448">
            <v>0.35036059228883776</v>
          </cell>
          <cell r="J8448">
            <v>0.35036059228883776</v>
          </cell>
          <cell r="K8448">
            <v>7.4025121401567057E-2</v>
          </cell>
          <cell r="L8448">
            <v>7.4025121401567057E-2</v>
          </cell>
          <cell r="P8448" t="str">
            <v>PROBADAS PRODUCIENDO</v>
          </cell>
          <cell r="Q8448" t="str">
            <v>PROBADAS PRODUCIENDO2019</v>
          </cell>
        </row>
        <row r="8449">
          <cell r="I8449">
            <v>0.35886807804082521</v>
          </cell>
          <cell r="J8449">
            <v>0.35886807804082521</v>
          </cell>
          <cell r="K8449">
            <v>7.582260570623392E-2</v>
          </cell>
          <cell r="L8449">
            <v>7.582260570623392E-2</v>
          </cell>
          <cell r="P8449" t="str">
            <v>PROBADAS PRODUCIENDO</v>
          </cell>
          <cell r="Q8449" t="str">
            <v>PROBADAS PRODUCIENDO2019</v>
          </cell>
        </row>
        <row r="8450">
          <cell r="I8450">
            <v>0.36030497989965704</v>
          </cell>
          <cell r="J8450">
            <v>0.36030497989965704</v>
          </cell>
          <cell r="K8450">
            <v>7.612619816749587E-2</v>
          </cell>
          <cell r="L8450">
            <v>7.612619816749587E-2</v>
          </cell>
          <cell r="P8450" t="str">
            <v>PROBADAS PRODUCIENDO</v>
          </cell>
          <cell r="Q8450" t="str">
            <v>PROBADAS PRODUCIENDO2020</v>
          </cell>
        </row>
        <row r="8451">
          <cell r="I8451">
            <v>0.3341550836525321</v>
          </cell>
          <cell r="J8451">
            <v>0.3341550836525321</v>
          </cell>
          <cell r="K8451">
            <v>7.060117826818034E-2</v>
          </cell>
          <cell r="L8451">
            <v>7.060117826818034E-2</v>
          </cell>
          <cell r="P8451" t="str">
            <v>PROBADAS PRODUCIENDO</v>
          </cell>
          <cell r="Q8451" t="str">
            <v>PROBADAS PRODUCIENDO2020</v>
          </cell>
        </row>
        <row r="8452">
          <cell r="I8452">
            <v>0.3541225915335619</v>
          </cell>
          <cell r="J8452">
            <v>0.3541225915335619</v>
          </cell>
          <cell r="K8452">
            <v>7.4819966646530359E-2</v>
          </cell>
          <cell r="L8452">
            <v>7.4819966646530359E-2</v>
          </cell>
          <cell r="P8452" t="str">
            <v>PROBADAS PRODUCIENDO</v>
          </cell>
          <cell r="Q8452" t="str">
            <v>PROBADAS PRODUCIENDO2020</v>
          </cell>
        </row>
        <row r="8453">
          <cell r="I8453">
            <v>0.33969734208319141</v>
          </cell>
          <cell r="J8453">
            <v>0.33969734208319141</v>
          </cell>
          <cell r="K8453">
            <v>7.1772161427240036E-2</v>
          </cell>
          <cell r="L8453">
            <v>7.1772161427240036E-2</v>
          </cell>
          <cell r="P8453" t="str">
            <v>PROBADAS PRODUCIENDO</v>
          </cell>
          <cell r="Q8453" t="str">
            <v>PROBADAS PRODUCIENDO2020</v>
          </cell>
        </row>
        <row r="8454">
          <cell r="I8454">
            <v>0.34794590188517815</v>
          </cell>
          <cell r="J8454">
            <v>0.34794590188517815</v>
          </cell>
          <cell r="K8454">
            <v>7.3514939165858467E-2</v>
          </cell>
          <cell r="L8454">
            <v>7.3514939165858467E-2</v>
          </cell>
          <cell r="P8454" t="str">
            <v>PROBADAS PRODUCIENDO</v>
          </cell>
          <cell r="Q8454" t="str">
            <v>PROBADAS PRODUCIENDO2020</v>
          </cell>
        </row>
        <row r="8455">
          <cell r="I8455">
            <v>0.3337722610333177</v>
          </cell>
          <cell r="J8455">
            <v>0.3337722610333177</v>
          </cell>
          <cell r="K8455">
            <v>7.0520294483056328E-2</v>
          </cell>
          <cell r="L8455">
            <v>7.0520294483056328E-2</v>
          </cell>
          <cell r="P8455" t="str">
            <v>PROBADAS PRODUCIENDO</v>
          </cell>
          <cell r="Q8455" t="str">
            <v>PROBADAS PRODUCIENDO2020</v>
          </cell>
        </row>
        <row r="8456">
          <cell r="I8456">
            <v>0.3418769475124529</v>
          </cell>
          <cell r="J8456">
            <v>0.3418769475124529</v>
          </cell>
          <cell r="K8456">
            <v>7.2232674281880918E-2</v>
          </cell>
          <cell r="L8456">
            <v>7.2232674281880918E-2</v>
          </cell>
          <cell r="P8456" t="str">
            <v>PROBADAS PRODUCIENDO</v>
          </cell>
          <cell r="Q8456" t="str">
            <v>PROBADAS PRODUCIENDO2020</v>
          </cell>
        </row>
        <row r="8457">
          <cell r="I8457">
            <v>0.33883340883561724</v>
          </cell>
          <cell r="J8457">
            <v>0.33883340883561724</v>
          </cell>
          <cell r="K8457">
            <v>7.1589627303990794E-2</v>
          </cell>
          <cell r="L8457">
            <v>7.1589627303990794E-2</v>
          </cell>
          <cell r="P8457" t="str">
            <v>PROBADAS PRODUCIENDO</v>
          </cell>
          <cell r="Q8457" t="str">
            <v>PROBADAS PRODUCIENDO2020</v>
          </cell>
        </row>
        <row r="8458">
          <cell r="I8458">
            <v>0.32503096707835633</v>
          </cell>
          <cell r="J8458">
            <v>0.32503096707835633</v>
          </cell>
          <cell r="K8458">
            <v>6.867341055699723E-2</v>
          </cell>
          <cell r="L8458">
            <v>6.867341055699723E-2</v>
          </cell>
          <cell r="P8458" t="str">
            <v>PROBADAS PRODUCIENDO</v>
          </cell>
          <cell r="Q8458" t="str">
            <v>PROBADAS PRODUCIENDO2020</v>
          </cell>
        </row>
        <row r="8459">
          <cell r="I8459">
            <v>0.3329233967129398</v>
          </cell>
          <cell r="J8459">
            <v>0.3329233967129398</v>
          </cell>
          <cell r="K8459">
            <v>7.0340944162979133E-2</v>
          </cell>
          <cell r="L8459">
            <v>7.0340944162979133E-2</v>
          </cell>
          <cell r="P8459" t="str">
            <v>PROBADAS PRODUCIENDO</v>
          </cell>
          <cell r="Q8459" t="str">
            <v>PROBADAS PRODUCIENDO2020</v>
          </cell>
        </row>
        <row r="8460">
          <cell r="I8460">
            <v>0.31936170039569561</v>
          </cell>
          <cell r="J8460">
            <v>0.31936170039569561</v>
          </cell>
          <cell r="K8460">
            <v>6.7475592755342623E-2</v>
          </cell>
          <cell r="L8460">
            <v>6.7475592755342623E-2</v>
          </cell>
          <cell r="P8460" t="str">
            <v>PROBADAS PRODUCIENDO</v>
          </cell>
          <cell r="Q8460" t="str">
            <v>PROBADAS PRODUCIENDO2020</v>
          </cell>
        </row>
        <row r="8461">
          <cell r="I8461">
            <v>0.32711646841369207</v>
          </cell>
          <cell r="J8461">
            <v>0.32711646841369207</v>
          </cell>
          <cell r="K8461">
            <v>6.9114040847415542E-2</v>
          </cell>
          <cell r="L8461">
            <v>6.9114040847415542E-2</v>
          </cell>
          <cell r="P8461" t="str">
            <v>PROBADAS PRODUCIENDO</v>
          </cell>
          <cell r="Q8461" t="str">
            <v>PROBADAS PRODUCIENDO2020</v>
          </cell>
        </row>
        <row r="8462">
          <cell r="I8462">
            <v>0.32808114208704742</v>
          </cell>
          <cell r="J8462">
            <v>0.32808114208704742</v>
          </cell>
          <cell r="K8462">
            <v>6.9317859676800764E-2</v>
          </cell>
          <cell r="L8462">
            <v>6.9317859676800764E-2</v>
          </cell>
          <cell r="P8462" t="str">
            <v>PROBADAS PRODUCIENDO</v>
          </cell>
          <cell r="Q8462" t="str">
            <v>PROBADAS PRODUCIENDO2021</v>
          </cell>
        </row>
        <row r="8463">
          <cell r="I8463">
            <v>0.29382020827144423</v>
          </cell>
          <cell r="J8463">
            <v>0.29382020827144423</v>
          </cell>
          <cell r="K8463">
            <v>6.207911810354682E-2</v>
          </cell>
          <cell r="L8463">
            <v>6.207911810354682E-2</v>
          </cell>
          <cell r="P8463" t="str">
            <v>PROBADAS PRODUCIENDO</v>
          </cell>
          <cell r="Q8463" t="str">
            <v>PROBADAS PRODUCIENDO2021</v>
          </cell>
        </row>
        <row r="8464">
          <cell r="I8464">
            <v>0.32254470324037432</v>
          </cell>
          <cell r="J8464">
            <v>0.32254470324037432</v>
          </cell>
          <cell r="K8464">
            <v>6.8148106094983937E-2</v>
          </cell>
          <cell r="L8464">
            <v>6.8148106094983937E-2</v>
          </cell>
          <cell r="P8464" t="str">
            <v>PROBADAS PRODUCIENDO</v>
          </cell>
          <cell r="Q8464" t="str">
            <v>PROBADAS PRODUCIENDO2021</v>
          </cell>
        </row>
        <row r="8465">
          <cell r="I8465">
            <v>0.30940578492682874</v>
          </cell>
          <cell r="J8465">
            <v>0.30940578492682874</v>
          </cell>
          <cell r="K8465">
            <v>6.5372080352786119E-2</v>
          </cell>
          <cell r="L8465">
            <v>6.5372080352786119E-2</v>
          </cell>
          <cell r="P8465" t="str">
            <v>PROBADAS PRODUCIENDO</v>
          </cell>
          <cell r="Q8465" t="str">
            <v>PROBADAS PRODUCIENDO2021</v>
          </cell>
        </row>
        <row r="8466">
          <cell r="I8466">
            <v>0.31691880255716892</v>
          </cell>
          <cell r="J8466">
            <v>0.31691880255716892</v>
          </cell>
          <cell r="K8466">
            <v>6.6959450777481486E-2</v>
          </cell>
          <cell r="L8466">
            <v>6.6959450777481486E-2</v>
          </cell>
          <cell r="P8466" t="str">
            <v>PROBADAS PRODUCIENDO</v>
          </cell>
          <cell r="Q8466" t="str">
            <v>PROBADAS PRODUCIENDO2021</v>
          </cell>
        </row>
        <row r="8467">
          <cell r="P8467" t="str">
            <v>PROBADAS PRODUCIENDO</v>
          </cell>
          <cell r="Q8467" t="str">
            <v>PROBADAS PRODUCIENDO2021</v>
          </cell>
        </row>
        <row r="8468">
          <cell r="I8468">
            <v>0.46642400703992992</v>
          </cell>
          <cell r="J8468">
            <v>0.46642400703992992</v>
          </cell>
          <cell r="K8468">
            <v>0.17037047316795181</v>
          </cell>
          <cell r="L8468">
            <v>0.17037047316795181</v>
          </cell>
          <cell r="P8468" t="str">
            <v>PROBADAS PRODUCIENDO</v>
          </cell>
          <cell r="Q8468" t="str">
            <v>PROBADAS PRODUCIENDO2012</v>
          </cell>
        </row>
        <row r="8469">
          <cell r="I8469">
            <v>0.42918850518808788</v>
          </cell>
          <cell r="J8469">
            <v>0.42918850518808788</v>
          </cell>
          <cell r="K8469">
            <v>0.15676947927957036</v>
          </cell>
          <cell r="L8469">
            <v>0.15676947927957036</v>
          </cell>
          <cell r="P8469" t="str">
            <v>PROBADAS PRODUCIENDO</v>
          </cell>
          <cell r="Q8469" t="str">
            <v>PROBADAS PRODUCIENDO2012</v>
          </cell>
        </row>
        <row r="8470">
          <cell r="I8470">
            <v>0.45132719638547669</v>
          </cell>
          <cell r="J8470">
            <v>0.45132719638547669</v>
          </cell>
          <cell r="K8470">
            <v>0.1648560683866688</v>
          </cell>
          <cell r="L8470">
            <v>0.1648560683866688</v>
          </cell>
          <cell r="P8470" t="str">
            <v>PROBADAS PRODUCIENDO</v>
          </cell>
          <cell r="Q8470" t="str">
            <v>PROBADAS PRODUCIENDO2012</v>
          </cell>
        </row>
        <row r="8471">
          <cell r="I8471">
            <v>0.42959409671964105</v>
          </cell>
          <cell r="J8471">
            <v>0.42959409671964105</v>
          </cell>
          <cell r="K8471">
            <v>0.15691762950361685</v>
          </cell>
          <cell r="L8471">
            <v>0.15691762950361685</v>
          </cell>
          <cell r="P8471" t="str">
            <v>PROBADAS PRODUCIENDO</v>
          </cell>
          <cell r="Q8471" t="str">
            <v>PROBADAS PRODUCIENDO2012</v>
          </cell>
        </row>
        <row r="8472">
          <cell r="I8472">
            <v>0.43667086910224723</v>
          </cell>
          <cell r="J8472">
            <v>0.43667086910224723</v>
          </cell>
          <cell r="K8472">
            <v>0.15950255875496067</v>
          </cell>
          <cell r="L8472">
            <v>0.15950255875496067</v>
          </cell>
          <cell r="P8472" t="str">
            <v>PROBADAS PRODUCIENDO</v>
          </cell>
          <cell r="Q8472" t="str">
            <v>PROBADAS PRODUCIENDO2012</v>
          </cell>
        </row>
        <row r="8473">
          <cell r="I8473">
            <v>0.41573355330289591</v>
          </cell>
          <cell r="J8473">
            <v>0.41573355330289591</v>
          </cell>
          <cell r="K8473">
            <v>0.15185479546284322</v>
          </cell>
          <cell r="L8473">
            <v>0.15185479546284322</v>
          </cell>
          <cell r="P8473" t="str">
            <v>PROBADAS PRODUCIENDO</v>
          </cell>
          <cell r="Q8473" t="str">
            <v>PROBADAS PRODUCIENDO2012</v>
          </cell>
        </row>
        <row r="8474">
          <cell r="I8474">
            <v>0.42267231247357889</v>
          </cell>
          <cell r="J8474">
            <v>0.42267231247357889</v>
          </cell>
          <cell r="K8474">
            <v>0.15438931269451414</v>
          </cell>
          <cell r="L8474">
            <v>0.15438931269451414</v>
          </cell>
          <cell r="P8474" t="str">
            <v>PROBADAS PRODUCIENDO</v>
          </cell>
          <cell r="Q8474" t="str">
            <v>PROBADAS PRODUCIENDO2012</v>
          </cell>
        </row>
        <row r="8475">
          <cell r="I8475">
            <v>0.41579825869667159</v>
          </cell>
          <cell r="J8475">
            <v>0.41579825869667159</v>
          </cell>
          <cell r="K8475">
            <v>0.15187843037096907</v>
          </cell>
          <cell r="L8475">
            <v>0.15187843037096907</v>
          </cell>
          <cell r="P8475" t="str">
            <v>PROBADAS PRODUCIENDO</v>
          </cell>
          <cell r="Q8475" t="str">
            <v>PROBADAS PRODUCIENDO2012</v>
          </cell>
        </row>
        <row r="8476">
          <cell r="I8476">
            <v>0.39598689691237021</v>
          </cell>
          <cell r="J8476">
            <v>0.39598689691237021</v>
          </cell>
          <cell r="K8476">
            <v>0.14464194376147094</v>
          </cell>
          <cell r="L8476">
            <v>0.14464194376147094</v>
          </cell>
          <cell r="P8476" t="str">
            <v>PROBADAS PRODUCIENDO</v>
          </cell>
          <cell r="Q8476" t="str">
            <v>PROBADAS PRODUCIENDO2012</v>
          </cell>
        </row>
        <row r="8477">
          <cell r="I8477">
            <v>0.40272170462857881</v>
          </cell>
          <cell r="J8477">
            <v>0.40272170462857881</v>
          </cell>
          <cell r="K8477">
            <v>0.14710196374326279</v>
          </cell>
          <cell r="L8477">
            <v>0.14710196374326279</v>
          </cell>
          <cell r="P8477" t="str">
            <v>PROBADAS PRODUCIENDO</v>
          </cell>
          <cell r="Q8477" t="str">
            <v>PROBADAS PRODUCIENDO2012</v>
          </cell>
        </row>
        <row r="8478">
          <cell r="I8478">
            <v>0.38361124177799871</v>
          </cell>
          <cell r="J8478">
            <v>0.38361124177799871</v>
          </cell>
          <cell r="K8478">
            <v>0.14012149415085356</v>
          </cell>
          <cell r="L8478">
            <v>0.14012149415085356</v>
          </cell>
          <cell r="P8478" t="str">
            <v>PROBADAS PRODUCIENDO</v>
          </cell>
          <cell r="Q8478" t="str">
            <v>PROBADAS PRODUCIENDO2012</v>
          </cell>
        </row>
        <row r="8479">
          <cell r="I8479">
            <v>0.39021373614195387</v>
          </cell>
          <cell r="J8479">
            <v>0.39021373614195387</v>
          </cell>
          <cell r="K8479">
            <v>0.14253318409797813</v>
          </cell>
          <cell r="L8479">
            <v>0.14253318409797813</v>
          </cell>
          <cell r="P8479" t="str">
            <v>PROBADAS PRODUCIENDO</v>
          </cell>
          <cell r="Q8479" t="str">
            <v>PROBADAS PRODUCIENDO2012</v>
          </cell>
        </row>
        <row r="8480">
          <cell r="I8480">
            <v>0.3955131949368762</v>
          </cell>
          <cell r="J8480">
            <v>0.3955131949368762</v>
          </cell>
          <cell r="K8480">
            <v>0.14446891486825919</v>
          </cell>
          <cell r="L8480">
            <v>0.14446891486825919</v>
          </cell>
          <cell r="P8480" t="str">
            <v>PROBADAS PRODUCIENDO</v>
          </cell>
          <cell r="Q8480" t="str">
            <v>PROBADAS PRODUCIENDO2013</v>
          </cell>
        </row>
        <row r="8481">
          <cell r="I8481">
            <v>0.35191074680707057</v>
          </cell>
          <cell r="J8481">
            <v>0.35191074680707057</v>
          </cell>
          <cell r="K8481">
            <v>0.1285422695690602</v>
          </cell>
          <cell r="L8481">
            <v>0.1285422695690602</v>
          </cell>
          <cell r="P8481" t="str">
            <v>PROBADAS PRODUCIENDO</v>
          </cell>
          <cell r="Q8481" t="str">
            <v>PROBADAS PRODUCIENDO2013</v>
          </cell>
        </row>
        <row r="8482">
          <cell r="I8482">
            <v>0.38384216701157531</v>
          </cell>
          <cell r="J8482">
            <v>0.38384216701157531</v>
          </cell>
          <cell r="K8482">
            <v>0.14020584410007794</v>
          </cell>
          <cell r="L8482">
            <v>0.14020584410007794</v>
          </cell>
          <cell r="P8482" t="str">
            <v>PROBADAS PRODUCIENDO</v>
          </cell>
          <cell r="Q8482" t="str">
            <v>PROBADAS PRODUCIENDO2013</v>
          </cell>
        </row>
        <row r="8483">
          <cell r="I8483">
            <v>0.36580349061529871</v>
          </cell>
          <cell r="J8483">
            <v>0.36580349061529871</v>
          </cell>
          <cell r="K8483">
            <v>0.13361686543137466</v>
          </cell>
          <cell r="L8483">
            <v>0.13361686543137466</v>
          </cell>
          <cell r="P8483" t="str">
            <v>PROBADAS PRODUCIENDO</v>
          </cell>
          <cell r="Q8483" t="str">
            <v>PROBADAS PRODUCIENDO2013</v>
          </cell>
        </row>
        <row r="8484">
          <cell r="I8484">
            <v>0.37227623856527664</v>
          </cell>
          <cell r="J8484">
            <v>0.37227623856527664</v>
          </cell>
          <cell r="K8484">
            <v>0.13598116296814408</v>
          </cell>
          <cell r="L8484">
            <v>0.13598116296814408</v>
          </cell>
          <cell r="P8484" t="str">
            <v>PROBADAS PRODUCIENDO</v>
          </cell>
          <cell r="Q8484" t="str">
            <v>PROBADAS PRODUCIENDO2013</v>
          </cell>
        </row>
        <row r="8485">
          <cell r="I8485">
            <v>0.35484713487210501</v>
          </cell>
          <cell r="J8485">
            <v>0.35484713487210501</v>
          </cell>
          <cell r="K8485">
            <v>0.12961484262810907</v>
          </cell>
          <cell r="L8485">
            <v>0.12961484262810907</v>
          </cell>
          <cell r="P8485" t="str">
            <v>PROBADAS PRODUCIENDO</v>
          </cell>
          <cell r="Q8485" t="str">
            <v>PROBADAS PRODUCIENDO2013</v>
          </cell>
        </row>
        <row r="8486">
          <cell r="I8486">
            <v>0.36119239866651348</v>
          </cell>
          <cell r="J8486">
            <v>0.36119239866651348</v>
          </cell>
          <cell r="K8486">
            <v>0.13193257408856601</v>
          </cell>
          <cell r="L8486">
            <v>0.13193257408856601</v>
          </cell>
          <cell r="P8486" t="str">
            <v>PROBADAS PRODUCIENDO</v>
          </cell>
          <cell r="Q8486" t="str">
            <v>PROBADAS PRODUCIENDO2013</v>
          </cell>
        </row>
        <row r="8487">
          <cell r="I8487">
            <v>0.3557361323681022</v>
          </cell>
          <cell r="J8487">
            <v>0.3557361323681022</v>
          </cell>
          <cell r="K8487">
            <v>0.12993956631675316</v>
          </cell>
          <cell r="L8487">
            <v>0.12993956631675316</v>
          </cell>
          <cell r="P8487" t="str">
            <v>PROBADAS PRODUCIENDO</v>
          </cell>
          <cell r="Q8487" t="str">
            <v>PROBADAS PRODUCIENDO2013</v>
          </cell>
        </row>
        <row r="8488">
          <cell r="I8488">
            <v>0.33917373998275024</v>
          </cell>
          <cell r="J8488">
            <v>0.33917373998275024</v>
          </cell>
          <cell r="K8488">
            <v>0.12388982920010397</v>
          </cell>
          <cell r="L8488">
            <v>0.12388982920010397</v>
          </cell>
          <cell r="P8488" t="str">
            <v>PROBADAS PRODUCIENDO</v>
          </cell>
          <cell r="Q8488" t="str">
            <v>PROBADAS PRODUCIENDO2013</v>
          </cell>
        </row>
        <row r="8489">
          <cell r="I8489">
            <v>0.3453316148505029</v>
          </cell>
          <cell r="J8489">
            <v>0.3453316148505029</v>
          </cell>
          <cell r="K8489">
            <v>0.12613911319726806</v>
          </cell>
          <cell r="L8489">
            <v>0.12613911319726806</v>
          </cell>
          <cell r="P8489" t="str">
            <v>PROBADAS PRODUCIENDO</v>
          </cell>
          <cell r="Q8489" t="str">
            <v>PROBADAS PRODUCIENDO2013</v>
          </cell>
        </row>
        <row r="8490">
          <cell r="I8490">
            <v>0.32931133129158668</v>
          </cell>
          <cell r="J8490">
            <v>0.32931133129158668</v>
          </cell>
          <cell r="K8490">
            <v>0.12028739191143885</v>
          </cell>
          <cell r="L8490">
            <v>0.12028739191143885</v>
          </cell>
          <cell r="P8490" t="str">
            <v>PROBADAS PRODUCIENDO</v>
          </cell>
          <cell r="Q8490" t="str">
            <v>PROBADAS PRODUCIENDO2013</v>
          </cell>
        </row>
        <row r="8491">
          <cell r="I8491">
            <v>0.33534819861073822</v>
          </cell>
          <cell r="J8491">
            <v>0.33534819861073822</v>
          </cell>
          <cell r="K8491">
            <v>0.12249247553940905</v>
          </cell>
          <cell r="L8491">
            <v>0.12249247553940905</v>
          </cell>
          <cell r="P8491" t="str">
            <v>PROBADAS PRODUCIENDO</v>
          </cell>
          <cell r="Q8491" t="str">
            <v>PROBADAS PRODUCIENDO2013</v>
          </cell>
        </row>
        <row r="8492">
          <cell r="I8492">
            <v>0.33834822776833567</v>
          </cell>
          <cell r="J8492">
            <v>0.33834822776833567</v>
          </cell>
          <cell r="K8492">
            <v>0.12358829474979065</v>
          </cell>
          <cell r="L8492">
            <v>0.12358829474979065</v>
          </cell>
          <cell r="P8492" t="str">
            <v>PROBADAS PRODUCIENDO</v>
          </cell>
          <cell r="Q8492" t="str">
            <v>PROBADAS PRODUCIENDO2014</v>
          </cell>
        </row>
        <row r="8493">
          <cell r="I8493">
            <v>0.30136099443355019</v>
          </cell>
          <cell r="J8493">
            <v>0.30136099443355019</v>
          </cell>
          <cell r="K8493">
            <v>0.11007798578346555</v>
          </cell>
          <cell r="L8493">
            <v>0.11007798578346555</v>
          </cell>
          <cell r="P8493" t="str">
            <v>PROBADAS PRODUCIENDO</v>
          </cell>
          <cell r="Q8493" t="str">
            <v>PROBADAS PRODUCIENDO2014</v>
          </cell>
        </row>
        <row r="8494">
          <cell r="I8494">
            <v>0.3290434684460502</v>
          </cell>
          <cell r="J8494">
            <v>0.3290434684460502</v>
          </cell>
          <cell r="K8494">
            <v>0.12018954977842392</v>
          </cell>
          <cell r="L8494">
            <v>0.12018954977842392</v>
          </cell>
          <cell r="P8494" t="str">
            <v>PROBADAS PRODUCIENDO</v>
          </cell>
          <cell r="Q8494" t="str">
            <v>PROBADAS PRODUCIENDO2014</v>
          </cell>
        </row>
        <row r="8495">
          <cell r="I8495">
            <v>0.3139095195740369</v>
          </cell>
          <cell r="J8495">
            <v>0.3139095195740369</v>
          </cell>
          <cell r="K8495">
            <v>0.11466157953823908</v>
          </cell>
          <cell r="L8495">
            <v>0.11466157953823908</v>
          </cell>
          <cell r="P8495" t="str">
            <v>PROBADAS PRODUCIENDO</v>
          </cell>
          <cell r="Q8495" t="str">
            <v>PROBADAS PRODUCIENDO2014</v>
          </cell>
        </row>
        <row r="8496">
          <cell r="I8496">
            <v>0.31979564563430224</v>
          </cell>
          <cell r="J8496">
            <v>0.31979564563430224</v>
          </cell>
          <cell r="K8496">
            <v>0.11681160197893167</v>
          </cell>
          <cell r="L8496">
            <v>0.11681160197893167</v>
          </cell>
          <cell r="P8496" t="str">
            <v>PROBADAS PRODUCIENDO</v>
          </cell>
          <cell r="Q8496" t="str">
            <v>PROBADAS PRODUCIENDO2014</v>
          </cell>
        </row>
        <row r="8497">
          <cell r="I8497">
            <v>0.30513635626496671</v>
          </cell>
          <cell r="J8497">
            <v>0.30513635626496671</v>
          </cell>
          <cell r="K8497">
            <v>0.11145701038745338</v>
          </cell>
          <cell r="L8497">
            <v>0.11145701038745338</v>
          </cell>
          <cell r="P8497" t="str">
            <v>PROBADAS PRODUCIENDO</v>
          </cell>
          <cell r="Q8497" t="str">
            <v>PROBADAS PRODUCIENDO2014</v>
          </cell>
        </row>
        <row r="8498">
          <cell r="I8498">
            <v>0.31090764926956294</v>
          </cell>
          <cell r="J8498">
            <v>0.31090764926956294</v>
          </cell>
          <cell r="K8498">
            <v>0.11356508781302159</v>
          </cell>
          <cell r="L8498">
            <v>0.11356508781302159</v>
          </cell>
          <cell r="P8498" t="str">
            <v>PROBADAS PRODUCIENDO</v>
          </cell>
          <cell r="Q8498" t="str">
            <v>PROBADAS PRODUCIENDO2014</v>
          </cell>
        </row>
        <row r="8499">
          <cell r="I8499">
            <v>0.3065229481421316</v>
          </cell>
          <cell r="J8499">
            <v>0.3065229481421316</v>
          </cell>
          <cell r="K8499">
            <v>0.11196349013686131</v>
          </cell>
          <cell r="L8499">
            <v>0.11196349013686131</v>
          </cell>
          <cell r="P8499" t="str">
            <v>PROBADAS PRODUCIENDO</v>
          </cell>
          <cell r="Q8499" t="str">
            <v>PROBADAS PRODUCIENDO2014</v>
          </cell>
        </row>
        <row r="8500">
          <cell r="I8500">
            <v>0.29254139221275666</v>
          </cell>
          <cell r="J8500">
            <v>0.29254139221275666</v>
          </cell>
          <cell r="K8500">
            <v>0.10685645391368535</v>
          </cell>
          <cell r="L8500">
            <v>0.10685645391368535</v>
          </cell>
          <cell r="P8500" t="str">
            <v>PROBADAS PRODUCIENDO</v>
          </cell>
          <cell r="Q8500" t="str">
            <v>PROBADAS PRODUCIENDO2014</v>
          </cell>
        </row>
        <row r="8501">
          <cell r="I8501">
            <v>0.2981443126346312</v>
          </cell>
          <cell r="J8501">
            <v>0.2981443126346312</v>
          </cell>
          <cell r="K8501">
            <v>0.10890302996678168</v>
          </cell>
          <cell r="L8501">
            <v>0.10890302996678168</v>
          </cell>
          <cell r="P8501" t="str">
            <v>PROBADAS PRODUCIENDO</v>
          </cell>
          <cell r="Q8501" t="str">
            <v>PROBADAS PRODUCIENDO2014</v>
          </cell>
        </row>
        <row r="8502">
          <cell r="I8502">
            <v>0.2845884155194684</v>
          </cell>
          <cell r="J8502">
            <v>0.2845884155194684</v>
          </cell>
          <cell r="K8502">
            <v>0.10395147393435678</v>
          </cell>
          <cell r="L8502">
            <v>0.10395147393435678</v>
          </cell>
          <cell r="P8502" t="str">
            <v>PROBADAS PRODUCIENDO</v>
          </cell>
          <cell r="Q8502" t="str">
            <v>PROBADAS PRODUCIENDO2014</v>
          </cell>
        </row>
        <row r="8503">
          <cell r="I8503">
            <v>0.2900828409717941</v>
          </cell>
          <cell r="J8503">
            <v>0.2900828409717941</v>
          </cell>
          <cell r="K8503">
            <v>0.10595842008200355</v>
          </cell>
          <cell r="L8503">
            <v>0.10595842008200355</v>
          </cell>
          <cell r="P8503" t="str">
            <v>PROBADAS PRODUCIENDO</v>
          </cell>
          <cell r="Q8503" t="str">
            <v>PROBADAS PRODUCIENDO2014</v>
          </cell>
        </row>
        <row r="8504">
          <cell r="I8504">
            <v>0.29238958397504444</v>
          </cell>
          <cell r="J8504">
            <v>0.29238958397504444</v>
          </cell>
          <cell r="K8504">
            <v>0.10680100299156417</v>
          </cell>
          <cell r="L8504">
            <v>0.10680100299156417</v>
          </cell>
          <cell r="P8504" t="str">
            <v>PROBADAS PRODUCIENDO</v>
          </cell>
          <cell r="Q8504" t="str">
            <v>PROBADAS PRODUCIENDO2015</v>
          </cell>
        </row>
        <row r="8505">
          <cell r="I8505">
            <v>0.26066225645945157</v>
          </cell>
          <cell r="J8505">
            <v>0.26066225645945157</v>
          </cell>
          <cell r="K8505">
            <v>9.5211977299060779E-2</v>
          </cell>
          <cell r="L8505">
            <v>9.5211977299060779E-2</v>
          </cell>
          <cell r="P8505" t="str">
            <v>PROBADAS PRODUCIENDO</v>
          </cell>
          <cell r="Q8505" t="str">
            <v>PROBADAS PRODUCIENDO2015</v>
          </cell>
        </row>
        <row r="8506">
          <cell r="I8506">
            <v>0.28486102578152001</v>
          </cell>
          <cell r="J8506">
            <v>0.28486102578152001</v>
          </cell>
          <cell r="K8506">
            <v>0.10405105015392344</v>
          </cell>
          <cell r="L8506">
            <v>0.10405105015392344</v>
          </cell>
          <cell r="P8506" t="str">
            <v>PROBADAS PRODUCIENDO</v>
          </cell>
          <cell r="Q8506" t="str">
            <v>PROBADAS PRODUCIENDO2015</v>
          </cell>
        </row>
        <row r="8507">
          <cell r="I8507">
            <v>0.27200812459527418</v>
          </cell>
          <cell r="J8507">
            <v>0.27200812459527418</v>
          </cell>
          <cell r="K8507">
            <v>9.9356277107015986E-2</v>
          </cell>
          <cell r="L8507">
            <v>9.9356277107015986E-2</v>
          </cell>
          <cell r="P8507" t="str">
            <v>PROBADAS PRODUCIENDO</v>
          </cell>
          <cell r="Q8507" t="str">
            <v>PROBADAS PRODUCIENDO2015</v>
          </cell>
        </row>
        <row r="8508">
          <cell r="I8508">
            <v>0.27735954619121156</v>
          </cell>
          <cell r="J8508">
            <v>0.27735954619121156</v>
          </cell>
          <cell r="K8508">
            <v>0.10131098830468167</v>
          </cell>
          <cell r="L8508">
            <v>0.10131098830468167</v>
          </cell>
          <cell r="P8508" t="str">
            <v>PROBADAS PRODUCIENDO</v>
          </cell>
          <cell r="Q8508" t="str">
            <v>PROBADAS PRODUCIENDO2015</v>
          </cell>
        </row>
        <row r="8509">
          <cell r="I8509">
            <v>0.26488264152959079</v>
          </cell>
          <cell r="J8509">
            <v>0.26488264152959079</v>
          </cell>
          <cell r="K8509">
            <v>9.67535553278457E-2</v>
          </cell>
          <cell r="L8509">
            <v>9.67535553278457E-2</v>
          </cell>
          <cell r="P8509" t="str">
            <v>PROBADAS PRODUCIENDO</v>
          </cell>
          <cell r="Q8509" t="str">
            <v>PROBADAS PRODUCIENDO2015</v>
          </cell>
        </row>
        <row r="8510">
          <cell r="I8510">
            <v>0.27013174042224064</v>
          </cell>
          <cell r="J8510">
            <v>0.27013174042224064</v>
          </cell>
          <cell r="K8510">
            <v>9.8670891160796442E-2</v>
          </cell>
          <cell r="L8510">
            <v>9.8670891160796442E-2</v>
          </cell>
          <cell r="P8510" t="str">
            <v>PROBADAS PRODUCIENDO</v>
          </cell>
          <cell r="Q8510" t="str">
            <v>PROBADAS PRODUCIENDO2015</v>
          </cell>
        </row>
        <row r="8511">
          <cell r="I8511">
            <v>0.26655937408094121</v>
          </cell>
          <cell r="J8511">
            <v>0.26655937408094121</v>
          </cell>
          <cell r="K8511">
            <v>9.736601462204586E-2</v>
          </cell>
          <cell r="L8511">
            <v>9.736601462204586E-2</v>
          </cell>
          <cell r="P8511" t="str">
            <v>PROBADAS PRODUCIENDO</v>
          </cell>
          <cell r="Q8511" t="str">
            <v>PROBADAS PRODUCIENDO2015</v>
          </cell>
        </row>
        <row r="8512">
          <cell r="I8512">
            <v>0.25462129696110763</v>
          </cell>
          <cell r="J8512">
            <v>0.25462129696110763</v>
          </cell>
          <cell r="K8512">
            <v>9.3005398922761245E-2</v>
          </cell>
          <cell r="L8512">
            <v>9.3005398922761245E-2</v>
          </cell>
          <cell r="P8512" t="str">
            <v>PROBADAS PRODUCIENDO</v>
          </cell>
          <cell r="Q8512" t="str">
            <v>PROBADAS PRODUCIENDO2015</v>
          </cell>
        </row>
        <row r="8513">
          <cell r="I8513">
            <v>0.25972052322094763</v>
          </cell>
          <cell r="J8513">
            <v>0.25972052322094763</v>
          </cell>
          <cell r="K8513">
            <v>9.4867990851064385E-2</v>
          </cell>
          <cell r="L8513">
            <v>9.4867990851064385E-2</v>
          </cell>
          <cell r="P8513" t="str">
            <v>PROBADAS PRODUCIENDO</v>
          </cell>
          <cell r="Q8513" t="str">
            <v>PROBADAS PRODUCIENDO2015</v>
          </cell>
        </row>
        <row r="8514">
          <cell r="I8514">
            <v>0.24812208036420974</v>
          </cell>
          <cell r="J8514">
            <v>0.24812208036420974</v>
          </cell>
          <cell r="K8514">
            <v>9.063143319603631E-2</v>
          </cell>
          <cell r="L8514">
            <v>9.063143319603631E-2</v>
          </cell>
          <cell r="P8514" t="str">
            <v>PROBADAS PRODUCIENDO</v>
          </cell>
          <cell r="Q8514" t="str">
            <v>PROBADAS PRODUCIENDO2015</v>
          </cell>
        </row>
        <row r="8515">
          <cell r="I8515">
            <v>0.25312481521667302</v>
          </cell>
          <cell r="J8515">
            <v>0.25312481521667302</v>
          </cell>
          <cell r="K8515">
            <v>9.2458779754282849E-2</v>
          </cell>
          <cell r="L8515">
            <v>9.2458779754282849E-2</v>
          </cell>
          <cell r="P8515" t="str">
            <v>PROBADAS PRODUCIENDO</v>
          </cell>
          <cell r="Q8515" t="str">
            <v>PROBADAS PRODUCIENDO2015</v>
          </cell>
        </row>
        <row r="8516">
          <cell r="I8516">
            <v>0.25501115550144143</v>
          </cell>
          <cell r="J8516">
            <v>0.25501115550144143</v>
          </cell>
          <cell r="K8516">
            <v>9.3147802364656876E-2</v>
          </cell>
          <cell r="L8516">
            <v>9.3147802364656876E-2</v>
          </cell>
          <cell r="P8516" t="str">
            <v>PROBADAS PRODUCIENDO</v>
          </cell>
          <cell r="Q8516" t="str">
            <v>PROBADAS PRODUCIENDO2016</v>
          </cell>
        </row>
        <row r="8517">
          <cell r="I8517">
            <v>0.23559755877744565</v>
          </cell>
          <cell r="J8517">
            <v>0.23559755877744565</v>
          </cell>
          <cell r="K8517">
            <v>8.6056607207809388E-2</v>
          </cell>
          <cell r="L8517">
            <v>8.6056607207809388E-2</v>
          </cell>
          <cell r="P8517" t="str">
            <v>PROBADAS PRODUCIENDO</v>
          </cell>
          <cell r="Q8517" t="str">
            <v>PROBADAS PRODUCIENDO2016</v>
          </cell>
        </row>
        <row r="8518">
          <cell r="I8518">
            <v>0.24873551391127879</v>
          </cell>
          <cell r="J8518">
            <v>0.24873551391127879</v>
          </cell>
          <cell r="K8518">
            <v>9.0855501773326131E-2</v>
          </cell>
          <cell r="L8518">
            <v>9.0855501773326131E-2</v>
          </cell>
          <cell r="P8518" t="str">
            <v>PROBADAS PRODUCIENDO</v>
          </cell>
          <cell r="Q8518" t="str">
            <v>PROBADAS PRODUCIENDO2016</v>
          </cell>
        </row>
        <row r="8519">
          <cell r="I8519">
            <v>0.23770444408193908</v>
          </cell>
          <cell r="J8519">
            <v>0.23770444408193908</v>
          </cell>
          <cell r="K8519">
            <v>8.6826188191676729E-2</v>
          </cell>
          <cell r="L8519">
            <v>8.6826188191676729E-2</v>
          </cell>
          <cell r="P8519" t="str">
            <v>PROBADAS PRODUCIENDO</v>
          </cell>
          <cell r="Q8519" t="str">
            <v>PROBADAS PRODUCIENDO2016</v>
          </cell>
        </row>
        <row r="8520">
          <cell r="I8520">
            <v>0.24257471193675831</v>
          </cell>
          <cell r="J8520">
            <v>0.24257471193675831</v>
          </cell>
          <cell r="K8520">
            <v>8.8605148593277977E-2</v>
          </cell>
          <cell r="L8520">
            <v>8.8605148593277977E-2</v>
          </cell>
          <cell r="P8520" t="str">
            <v>PROBADAS PRODUCIENDO</v>
          </cell>
          <cell r="Q8520" t="str">
            <v>PROBADAS PRODUCIENDO2016</v>
          </cell>
        </row>
        <row r="8521">
          <cell r="I8521">
            <v>0.23184588822957936</v>
          </cell>
          <cell r="J8521">
            <v>0.23184588822957936</v>
          </cell>
          <cell r="K8521">
            <v>8.4686236307592103E-2</v>
          </cell>
          <cell r="L8521">
            <v>8.4686236307592103E-2</v>
          </cell>
          <cell r="P8521" t="str">
            <v>PROBADAS PRODUCIENDO</v>
          </cell>
          <cell r="Q8521" t="str">
            <v>PROBADAS PRODUCIENDO2016</v>
          </cell>
        </row>
        <row r="8522">
          <cell r="I8522">
            <v>0.23662544331911475</v>
          </cell>
          <cell r="J8522">
            <v>0.23662544331911475</v>
          </cell>
          <cell r="K8522">
            <v>8.6432062100960258E-2</v>
          </cell>
          <cell r="L8522">
            <v>8.6432062100960258E-2</v>
          </cell>
          <cell r="P8522" t="str">
            <v>PROBADAS PRODUCIENDO</v>
          </cell>
          <cell r="Q8522" t="str">
            <v>PROBADAS PRODUCIENDO2016</v>
          </cell>
        </row>
        <row r="8523">
          <cell r="I8523">
            <v>0.23368012793542042</v>
          </cell>
          <cell r="J8523">
            <v>0.23368012793542042</v>
          </cell>
          <cell r="K8523">
            <v>8.5356228164509593E-2</v>
          </cell>
          <cell r="L8523">
            <v>8.5356228164509593E-2</v>
          </cell>
          <cell r="P8523" t="str">
            <v>PROBADAS PRODUCIENDO</v>
          </cell>
          <cell r="Q8523" t="str">
            <v>PROBADAS PRODUCIENDO2016</v>
          </cell>
        </row>
        <row r="8524">
          <cell r="I8524">
            <v>0.22338583876197579</v>
          </cell>
          <cell r="J8524">
            <v>0.22338583876197579</v>
          </cell>
          <cell r="K8524">
            <v>8.1596038099384302E-2</v>
          </cell>
          <cell r="L8524">
            <v>8.1596038099384302E-2</v>
          </cell>
          <cell r="P8524" t="str">
            <v>PROBADAS PRODUCIENDO</v>
          </cell>
          <cell r="Q8524" t="str">
            <v>PROBADAS PRODUCIENDO2016</v>
          </cell>
        </row>
        <row r="8525">
          <cell r="I8525">
            <v>0.22803256040380346</v>
          </cell>
          <cell r="J8525">
            <v>0.22803256040380346</v>
          </cell>
          <cell r="K8525">
            <v>8.3293343883068305E-2</v>
          </cell>
          <cell r="L8525">
            <v>8.3293343883068305E-2</v>
          </cell>
          <cell r="P8525" t="str">
            <v>PROBADAS PRODUCIENDO</v>
          </cell>
          <cell r="Q8525" t="str">
            <v>PROBADAS PRODUCIENDO2016</v>
          </cell>
        </row>
        <row r="8526">
          <cell r="I8526">
            <v>0.21801303444869441</v>
          </cell>
          <cell r="J8526">
            <v>0.21801303444869441</v>
          </cell>
          <cell r="K8526">
            <v>7.963351644681807E-2</v>
          </cell>
          <cell r="L8526">
            <v>7.963351644681807E-2</v>
          </cell>
          <cell r="P8526" t="str">
            <v>PROBADAS PRODUCIENDO</v>
          </cell>
          <cell r="Q8526" t="str">
            <v>PROBADAS PRODUCIENDO2016</v>
          </cell>
        </row>
        <row r="8527">
          <cell r="I8527">
            <v>0.2225742476109436</v>
          </cell>
          <cell r="J8527">
            <v>0.2225742476109436</v>
          </cell>
          <cell r="K8527">
            <v>8.1299588589210506E-2</v>
          </cell>
          <cell r="L8527">
            <v>8.1299588589210506E-2</v>
          </cell>
          <cell r="P8527" t="str">
            <v>PROBADAS PRODUCIENDO</v>
          </cell>
          <cell r="Q8527" t="str">
            <v>PROBADAS PRODUCIENDO2016</v>
          </cell>
        </row>
        <row r="8528">
          <cell r="I8528">
            <v>0.22392119912701872</v>
          </cell>
          <cell r="J8528">
            <v>0.22392119912701872</v>
          </cell>
          <cell r="K8528">
            <v>8.1791588922950548E-2</v>
          </cell>
          <cell r="L8528">
            <v>8.1791588922950548E-2</v>
          </cell>
          <cell r="P8528" t="str">
            <v>PROBADAS PRODUCIENDO</v>
          </cell>
          <cell r="Q8528" t="str">
            <v>PROBADAS PRODUCIENDO2017</v>
          </cell>
        </row>
        <row r="8529">
          <cell r="I8529">
            <v>0.19992325366147765</v>
          </cell>
          <cell r="J8529">
            <v>0.19992325366147765</v>
          </cell>
          <cell r="K8529">
            <v>7.3025870901766182E-2</v>
          </cell>
          <cell r="L8529">
            <v>7.3025870901766182E-2</v>
          </cell>
          <cell r="P8529" t="str">
            <v>PROBADAS PRODUCIENDO</v>
          </cell>
          <cell r="Q8529" t="str">
            <v>PROBADAS PRODUCIENDO2017</v>
          </cell>
        </row>
        <row r="8530">
          <cell r="I8530">
            <v>0.21880804403029885</v>
          </cell>
          <cell r="J8530">
            <v>0.21880804403029885</v>
          </cell>
          <cell r="K8530">
            <v>7.9923909215086131E-2</v>
          </cell>
          <cell r="L8530">
            <v>7.9923909215086131E-2</v>
          </cell>
          <cell r="P8530" t="str">
            <v>PROBADAS PRODUCIENDO</v>
          </cell>
          <cell r="Q8530" t="str">
            <v>PROBADAS PRODUCIENDO2017</v>
          </cell>
        </row>
        <row r="8531">
          <cell r="I8531">
            <v>0.20925350159337203</v>
          </cell>
          <cell r="J8531">
            <v>0.20925350159337203</v>
          </cell>
          <cell r="K8531">
            <v>7.6433926085330242E-2</v>
          </cell>
          <cell r="L8531">
            <v>7.6433926085330242E-2</v>
          </cell>
          <cell r="P8531" t="str">
            <v>PROBADAS PRODUCIENDO</v>
          </cell>
          <cell r="Q8531" t="str">
            <v>PROBADAS PRODUCIENDO2017</v>
          </cell>
        </row>
        <row r="8532">
          <cell r="I8532">
            <v>0.21369179117182929</v>
          </cell>
          <cell r="J8532">
            <v>0.21369179117182929</v>
          </cell>
          <cell r="K8532">
            <v>7.8055097989274333E-2</v>
          </cell>
          <cell r="L8532">
            <v>7.8055097989274333E-2</v>
          </cell>
          <cell r="P8532" t="str">
            <v>PROBADAS PRODUCIENDO</v>
          </cell>
          <cell r="Q8532" t="str">
            <v>PROBADAS PRODUCIENDO2017</v>
          </cell>
        </row>
        <row r="8533">
          <cell r="I8533">
            <v>0.20438343275428481</v>
          </cell>
          <cell r="J8533">
            <v>0.20438343275428481</v>
          </cell>
          <cell r="K8533">
            <v>7.4655038378109884E-2</v>
          </cell>
          <cell r="L8533">
            <v>7.4655038378109884E-2</v>
          </cell>
          <cell r="P8533" t="str">
            <v>PROBADAS PRODUCIENDO</v>
          </cell>
          <cell r="Q8533" t="str">
            <v>PROBADAS PRODUCIENDO2017</v>
          </cell>
        </row>
        <row r="8534">
          <cell r="I8534">
            <v>0.20874146713793662</v>
          </cell>
          <cell r="J8534">
            <v>0.20874146713793662</v>
          </cell>
          <cell r="K8534">
            <v>7.6246895505569887E-2</v>
          </cell>
          <cell r="L8534">
            <v>7.6246895505569887E-2</v>
          </cell>
          <cell r="P8534" t="str">
            <v>PROBADAS PRODUCIENDO</v>
          </cell>
          <cell r="Q8534" t="str">
            <v>PROBADAS PRODUCIENDO2017</v>
          </cell>
        </row>
        <row r="8535">
          <cell r="I8535">
            <v>0.20628710741659173</v>
          </cell>
          <cell r="J8535">
            <v>0.20628710741659173</v>
          </cell>
          <cell r="K8535">
            <v>7.5350392708246894E-2</v>
          </cell>
          <cell r="L8535">
            <v>7.5350392708246894E-2</v>
          </cell>
          <cell r="P8535" t="str">
            <v>PROBADAS PRODUCIENDO</v>
          </cell>
          <cell r="Q8535" t="str">
            <v>PROBADAS PRODUCIENDO2017</v>
          </cell>
        </row>
        <row r="8536">
          <cell r="I8536">
            <v>0.19733368932827439</v>
          </cell>
          <cell r="J8536">
            <v>0.19733368932827439</v>
          </cell>
          <cell r="K8536">
            <v>7.2079981980767913E-2</v>
          </cell>
          <cell r="L8536">
            <v>7.2079981980767913E-2</v>
          </cell>
          <cell r="P8536" t="str">
            <v>PROBADAS PRODUCIENDO</v>
          </cell>
          <cell r="Q8536" t="str">
            <v>PROBADAS PRODUCIENDO2017</v>
          </cell>
        </row>
        <row r="8537">
          <cell r="I8537">
            <v>0.20157418109846614</v>
          </cell>
          <cell r="J8537">
            <v>0.20157418109846614</v>
          </cell>
          <cell r="K8537">
            <v>7.3628904374229809E-2</v>
          </cell>
          <cell r="L8537">
            <v>7.3628904374229809E-2</v>
          </cell>
          <cell r="P8537" t="str">
            <v>PROBADAS PRODUCIENDO</v>
          </cell>
          <cell r="Q8537" t="str">
            <v>PROBADAS PRODUCIENDO2017</v>
          </cell>
        </row>
        <row r="8538">
          <cell r="I8538">
            <v>0.19284582427405295</v>
          </cell>
          <cell r="J8538">
            <v>0.19284582427405295</v>
          </cell>
          <cell r="K8538">
            <v>7.0440701666587668E-2</v>
          </cell>
          <cell r="L8538">
            <v>7.0440701666587668E-2</v>
          </cell>
          <cell r="P8538" t="str">
            <v>PROBADAS PRODUCIENDO</v>
          </cell>
          <cell r="Q8538" t="str">
            <v>PROBADAS PRODUCIENDO2017</v>
          </cell>
        </row>
        <row r="8539">
          <cell r="I8539">
            <v>0.1970106314444578</v>
          </cell>
          <cell r="J8539">
            <v>0.1970106314444578</v>
          </cell>
          <cell r="K8539">
            <v>7.1961978782614011E-2</v>
          </cell>
          <cell r="L8539">
            <v>7.1961978782614011E-2</v>
          </cell>
          <cell r="P8539" t="str">
            <v>PROBADAS PRODUCIENDO</v>
          </cell>
          <cell r="Q8539" t="str">
            <v>PROBADAS PRODUCIENDO2017</v>
          </cell>
        </row>
        <row r="8540">
          <cell r="I8540">
            <v>0.1978892235665182</v>
          </cell>
          <cell r="J8540">
            <v>0.1978892235665182</v>
          </cell>
          <cell r="K8540">
            <v>7.2282901705314789E-2</v>
          </cell>
          <cell r="L8540">
            <v>7.2282901705314789E-2</v>
          </cell>
          <cell r="P8540" t="str">
            <v>PROBADAS PRODUCIENDO</v>
          </cell>
          <cell r="Q8540" t="str">
            <v>PROBADAS PRODUCIENDO2018</v>
          </cell>
        </row>
        <row r="8541">
          <cell r="I8541">
            <v>0.17679205929564024</v>
          </cell>
          <cell r="J8541">
            <v>0.17679205929564024</v>
          </cell>
          <cell r="K8541">
            <v>6.4576750638730043E-2</v>
          </cell>
          <cell r="L8541">
            <v>6.4576750638730043E-2</v>
          </cell>
          <cell r="P8541" t="str">
            <v>PROBADAS PRODUCIENDO</v>
          </cell>
          <cell r="Q8541" t="str">
            <v>PROBADAS PRODUCIENDO2018</v>
          </cell>
        </row>
        <row r="8542">
          <cell r="I8542">
            <v>0.19361217088443428</v>
          </cell>
          <cell r="J8542">
            <v>0.19361217088443428</v>
          </cell>
          <cell r="K8542">
            <v>7.0720624725115297E-2</v>
          </cell>
          <cell r="L8542">
            <v>7.0720624725115297E-2</v>
          </cell>
          <cell r="P8542" t="str">
            <v>PROBADAS PRODUCIENDO</v>
          </cell>
          <cell r="Q8542" t="str">
            <v>PROBADAS PRODUCIENDO2018</v>
          </cell>
        </row>
        <row r="8543">
          <cell r="I8543">
            <v>0.18527582340049004</v>
          </cell>
          <cell r="J8543">
            <v>0.18527582340049004</v>
          </cell>
          <cell r="K8543">
            <v>6.7675611081101747E-2</v>
          </cell>
          <cell r="L8543">
            <v>6.7675611081101747E-2</v>
          </cell>
          <cell r="P8543" t="str">
            <v>PROBADAS PRODUCIENDO</v>
          </cell>
          <cell r="Q8543" t="str">
            <v>PROBADAS PRODUCIENDO2018</v>
          </cell>
        </row>
        <row r="8544">
          <cell r="I8544">
            <v>0.18932498013784577</v>
          </cell>
          <cell r="J8544">
            <v>0.18932498013784577</v>
          </cell>
          <cell r="K8544">
            <v>6.9154644618960454E-2</v>
          </cell>
          <cell r="L8544">
            <v>6.9154644618960454E-2</v>
          </cell>
          <cell r="P8544" t="str">
            <v>PROBADAS PRODUCIENDO</v>
          </cell>
          <cell r="Q8544" t="str">
            <v>PROBADAS PRODUCIENDO2018</v>
          </cell>
        </row>
        <row r="8545">
          <cell r="I8545">
            <v>0.18119131578890449</v>
          </cell>
          <cell r="J8545">
            <v>0.18119131578890449</v>
          </cell>
          <cell r="K8545">
            <v>6.618366494638156E-2</v>
          </cell>
          <cell r="L8545">
            <v>6.618366494638156E-2</v>
          </cell>
          <cell r="P8545" t="str">
            <v>PROBADAS PRODUCIENDO</v>
          </cell>
          <cell r="Q8545" t="str">
            <v>PROBADAS PRODUCIENDO2018</v>
          </cell>
        </row>
        <row r="8546">
          <cell r="I8546">
            <v>0.18516952640091386</v>
          </cell>
          <cell r="J8546">
            <v>0.18516952640091386</v>
          </cell>
          <cell r="K8546">
            <v>6.7636784027089128E-2</v>
          </cell>
          <cell r="L8546">
            <v>6.7636784027089128E-2</v>
          </cell>
          <cell r="P8546" t="str">
            <v>PROBADAS PRODUCIENDO</v>
          </cell>
          <cell r="Q8546" t="str">
            <v>PROBADAS PRODUCIENDO2018</v>
          </cell>
        </row>
        <row r="8547">
          <cell r="I8547">
            <v>0.18310656118583529</v>
          </cell>
          <cell r="J8547">
            <v>0.18310656118583529</v>
          </cell>
          <cell r="K8547">
            <v>6.6883245713200687E-2</v>
          </cell>
          <cell r="L8547">
            <v>6.6883245713200687E-2</v>
          </cell>
          <cell r="P8547" t="str">
            <v>PROBADAS PRODUCIENDO</v>
          </cell>
          <cell r="Q8547" t="str">
            <v>PROBADAS PRODUCIENDO2018</v>
          </cell>
        </row>
        <row r="8548">
          <cell r="I8548">
            <v>0.17526585777369702</v>
          </cell>
          <cell r="J8548">
            <v>0.17526585777369702</v>
          </cell>
          <cell r="K8548">
            <v>6.4019275741386591E-2</v>
          </cell>
          <cell r="L8548">
            <v>6.4019275741386591E-2</v>
          </cell>
          <cell r="P8548" t="str">
            <v>PROBADAS PRODUCIENDO</v>
          </cell>
          <cell r="Q8548" t="str">
            <v>PROBADAS PRODUCIENDO2018</v>
          </cell>
        </row>
        <row r="8549">
          <cell r="I8549">
            <v>0.17914011339516564</v>
          </cell>
          <cell r="J8549">
            <v>0.17914011339516564</v>
          </cell>
          <cell r="K8549">
            <v>6.543442323259771E-2</v>
          </cell>
          <cell r="L8549">
            <v>6.543442323259771E-2</v>
          </cell>
          <cell r="P8549" t="str">
            <v>PROBADAS PRODUCIENDO</v>
          </cell>
          <cell r="Q8549" t="str">
            <v>PROBADAS PRODUCIENDO2018</v>
          </cell>
        </row>
        <row r="8550">
          <cell r="I8550">
            <v>0.17148563335043682</v>
          </cell>
          <cell r="J8550">
            <v>0.17148563335043682</v>
          </cell>
          <cell r="K8550">
            <v>6.2638474980810058E-2</v>
          </cell>
          <cell r="L8550">
            <v>6.2638474980810058E-2</v>
          </cell>
          <cell r="P8550" t="str">
            <v>PROBADAS PRODUCIENDO</v>
          </cell>
          <cell r="Q8550" t="str">
            <v>PROBADAS PRODUCIENDO2018</v>
          </cell>
        </row>
        <row r="8551">
          <cell r="I8551">
            <v>0.17529292083566361</v>
          </cell>
          <cell r="J8551">
            <v>0.17529292083566361</v>
          </cell>
          <cell r="K8551">
            <v>6.4029161053040837E-2</v>
          </cell>
          <cell r="L8551">
            <v>6.4029161053040837E-2</v>
          </cell>
          <cell r="P8551" t="str">
            <v>PROBADAS PRODUCIENDO</v>
          </cell>
          <cell r="Q8551" t="str">
            <v>PROBADAS PRODUCIENDO2018</v>
          </cell>
        </row>
        <row r="8552">
          <cell r="I8552">
            <v>0.17609194278876933</v>
          </cell>
          <cell r="J8552">
            <v>0.17609194278876933</v>
          </cell>
          <cell r="K8552">
            <v>6.4321019418321232E-2</v>
          </cell>
          <cell r="L8552">
            <v>6.4321019418321232E-2</v>
          </cell>
          <cell r="P8552" t="str">
            <v>PROBADAS PRODUCIENDO</v>
          </cell>
          <cell r="Q8552" t="str">
            <v>PROBADAS PRODUCIENDO2019</v>
          </cell>
        </row>
        <row r="8553">
          <cell r="I8553">
            <v>0.15740719707202339</v>
          </cell>
          <cell r="J8553">
            <v>0.15740719707202339</v>
          </cell>
          <cell r="K8553">
            <v>5.7496051319043388E-2</v>
          </cell>
          <cell r="L8553">
            <v>5.7496051319043388E-2</v>
          </cell>
          <cell r="P8553" t="str">
            <v>PROBADAS PRODUCIENDO</v>
          </cell>
          <cell r="Q8553" t="str">
            <v>PROBADAS PRODUCIENDO2019</v>
          </cell>
        </row>
        <row r="8554">
          <cell r="I8554">
            <v>0.17247922035473287</v>
          </cell>
          <cell r="J8554">
            <v>0.17247922035473287</v>
          </cell>
          <cell r="K8554">
            <v>6.3001402028947495E-2</v>
          </cell>
          <cell r="L8554">
            <v>6.3001402028947495E-2</v>
          </cell>
          <cell r="P8554" t="str">
            <v>PROBADAS PRODUCIENDO</v>
          </cell>
          <cell r="Q8554" t="str">
            <v>PROBADAS PRODUCIENDO2019</v>
          </cell>
        </row>
        <row r="8555">
          <cell r="I8555">
            <v>0.16514723960046723</v>
          </cell>
          <cell r="J8555">
            <v>0.16514723960046723</v>
          </cell>
          <cell r="K8555">
            <v>6.0323252938187653E-2</v>
          </cell>
          <cell r="L8555">
            <v>6.0323252938187653E-2</v>
          </cell>
          <cell r="P8555" t="str">
            <v>PROBADAS PRODUCIENDO</v>
          </cell>
          <cell r="Q8555" t="str">
            <v>PROBADAS PRODUCIENDO2019</v>
          </cell>
        </row>
        <row r="8556">
          <cell r="I8556">
            <v>0.16885220158401668</v>
          </cell>
          <cell r="J8556">
            <v>0.16885220158401668</v>
          </cell>
          <cell r="K8556">
            <v>6.1676562623537018E-2</v>
          </cell>
          <cell r="L8556">
            <v>6.1676562623537018E-2</v>
          </cell>
          <cell r="P8556" t="str">
            <v>PROBADAS PRODUCIENDO</v>
          </cell>
          <cell r="Q8556" t="str">
            <v>PROBADAS PRODUCIENDO2019</v>
          </cell>
        </row>
        <row r="8557">
          <cell r="I8557">
            <v>0.16168894855680921</v>
          </cell>
          <cell r="J8557">
            <v>0.16168894855680921</v>
          </cell>
          <cell r="K8557">
            <v>5.9060044628650395E-2</v>
          </cell>
          <cell r="L8557">
            <v>5.9060044628650395E-2</v>
          </cell>
          <cell r="P8557" t="str">
            <v>PROBADAS PRODUCIENDO</v>
          </cell>
          <cell r="Q8557" t="str">
            <v>PROBADAS PRODUCIENDO2019</v>
          </cell>
        </row>
        <row r="8558">
          <cell r="I8558">
            <v>0.16533107159437069</v>
          </cell>
          <cell r="J8558">
            <v>0.16533107159437069</v>
          </cell>
          <cell r="K8558">
            <v>6.0390401162361405E-2</v>
          </cell>
          <cell r="L8558">
            <v>6.0390401162361405E-2</v>
          </cell>
          <cell r="P8558" t="str">
            <v>PROBADAS PRODUCIENDO</v>
          </cell>
          <cell r="Q8558" t="str">
            <v>PROBADAS PRODUCIENDO2019</v>
          </cell>
        </row>
        <row r="8559">
          <cell r="I8559">
            <v>0.16358095460479102</v>
          </cell>
          <cell r="J8559">
            <v>0.16358095460479102</v>
          </cell>
          <cell r="K8559">
            <v>5.9751136769633811E-2</v>
          </cell>
          <cell r="L8559">
            <v>5.9751136769633811E-2</v>
          </cell>
          <cell r="P8559" t="str">
            <v>PROBADAS PRODUCIENDO</v>
          </cell>
          <cell r="Q8559" t="str">
            <v>PROBADAS PRODUCIENDO2019</v>
          </cell>
        </row>
        <row r="8560">
          <cell r="I8560">
            <v>0.15666213510063162</v>
          </cell>
          <cell r="J8560">
            <v>0.15666213510063162</v>
          </cell>
          <cell r="K8560">
            <v>5.7223902890382858E-2</v>
          </cell>
          <cell r="L8560">
            <v>5.7223902890382858E-2</v>
          </cell>
          <cell r="P8560" t="str">
            <v>PROBADAS PRODUCIENDO</v>
          </cell>
          <cell r="Q8560" t="str">
            <v>PROBADAS PRODUCIENDO2019</v>
          </cell>
        </row>
        <row r="8561">
          <cell r="I8561">
            <v>0.16021212764921841</v>
          </cell>
          <cell r="J8561">
            <v>0.16021212764921841</v>
          </cell>
          <cell r="K8561">
            <v>5.8520606964608743E-2</v>
          </cell>
          <cell r="L8561">
            <v>5.8520606964608743E-2</v>
          </cell>
          <cell r="P8561" t="str">
            <v>PROBADAS PRODUCIENDO</v>
          </cell>
          <cell r="Q8561" t="str">
            <v>PROBADAS PRODUCIENDO2019</v>
          </cell>
        </row>
        <row r="8562">
          <cell r="I8562">
            <v>0.15344903105007984</v>
          </cell>
          <cell r="J8562">
            <v>0.15344903105007984</v>
          </cell>
          <cell r="K8562">
            <v>5.6050253916127751E-2</v>
          </cell>
          <cell r="L8562">
            <v>5.6050253916127751E-2</v>
          </cell>
          <cell r="P8562" t="str">
            <v>PROBADAS PRODUCIENDO</v>
          </cell>
          <cell r="Q8562" t="str">
            <v>PROBADAS PRODUCIENDO2019</v>
          </cell>
        </row>
        <row r="8563">
          <cell r="I8563">
            <v>0.15693963628601257</v>
          </cell>
          <cell r="J8563">
            <v>0.15693963628601257</v>
          </cell>
          <cell r="K8563">
            <v>5.732526561516639E-2</v>
          </cell>
          <cell r="L8563">
            <v>5.732526561516639E-2</v>
          </cell>
          <cell r="P8563" t="str">
            <v>PROBADAS PRODUCIENDO</v>
          </cell>
          <cell r="Q8563" t="str">
            <v>PROBADAS PRODUCIENDO2019</v>
          </cell>
        </row>
        <row r="8564">
          <cell r="I8564">
            <v>0.15733488608847038</v>
          </cell>
          <cell r="J8564">
            <v>0.15733488608847038</v>
          </cell>
          <cell r="K8564">
            <v>5.7469638320790252E-2</v>
          </cell>
          <cell r="L8564">
            <v>5.7469638320790252E-2</v>
          </cell>
          <cell r="P8564" t="str">
            <v>PROBADAS PRODUCIENDO</v>
          </cell>
          <cell r="Q8564" t="str">
            <v>PROBADAS PRODUCIENDO2020</v>
          </cell>
        </row>
        <row r="8565">
          <cell r="I8565">
            <v>0.14571299040704397</v>
          </cell>
          <cell r="J8565">
            <v>0.14571299040704397</v>
          </cell>
          <cell r="K8565">
            <v>5.3224514063745558E-2</v>
          </cell>
          <cell r="L8565">
            <v>5.3224514063745558E-2</v>
          </cell>
          <cell r="P8565" t="str">
            <v>PROBADAS PRODUCIENDO</v>
          </cell>
          <cell r="Q8565" t="str">
            <v>PROBADAS PRODUCIENDO2020</v>
          </cell>
        </row>
        <row r="8566">
          <cell r="I8566">
            <v>0.15421160009442111</v>
          </cell>
          <cell r="J8566">
            <v>0.15421160009442111</v>
          </cell>
          <cell r="K8566">
            <v>5.6328797144921165E-2</v>
          </cell>
          <cell r="L8566">
            <v>5.6328797144921165E-2</v>
          </cell>
          <cell r="P8566" t="str">
            <v>PROBADAS PRODUCIENDO</v>
          </cell>
          <cell r="Q8566" t="str">
            <v>PROBADAS PRODUCIENDO2020</v>
          </cell>
        </row>
        <row r="8567">
          <cell r="I8567">
            <v>0.1477326560729284</v>
          </cell>
          <cell r="J8567">
            <v>0.1477326560729284</v>
          </cell>
          <cell r="K8567">
            <v>5.3962236372083645E-2</v>
          </cell>
          <cell r="L8567">
            <v>5.3962236372083645E-2</v>
          </cell>
          <cell r="P8567" t="str">
            <v>PROBADAS PRODUCIENDO</v>
          </cell>
          <cell r="Q8567" t="str">
            <v>PROBADAS PRODUCIENDO2020</v>
          </cell>
        </row>
        <row r="8568">
          <cell r="I8568">
            <v>0.15112452377686764</v>
          </cell>
          <cell r="J8568">
            <v>0.15112452377686764</v>
          </cell>
          <cell r="K8568">
            <v>5.5201182260205033E-2</v>
          </cell>
          <cell r="L8568">
            <v>5.5201182260205033E-2</v>
          </cell>
          <cell r="P8568" t="str">
            <v>PROBADAS PRODUCIENDO</v>
          </cell>
          <cell r="Q8568" t="str">
            <v>PROBADAS PRODUCIENDO2020</v>
          </cell>
        </row>
        <row r="8569">
          <cell r="I8569">
            <v>0.14478707196742993</v>
          </cell>
          <cell r="J8569">
            <v>0.14478707196742993</v>
          </cell>
          <cell r="K8569">
            <v>5.2886304279748581E-2</v>
          </cell>
          <cell r="L8569">
            <v>5.2886304279748581E-2</v>
          </cell>
          <cell r="P8569" t="str">
            <v>PROBADAS PRODUCIENDO</v>
          </cell>
          <cell r="Q8569" t="str">
            <v>PROBADAS PRODUCIENDO2020</v>
          </cell>
        </row>
        <row r="8570">
          <cell r="I8570">
            <v>0.14812327747229731</v>
          </cell>
          <cell r="J8570">
            <v>0.14812327747229731</v>
          </cell>
          <cell r="K8570">
            <v>5.4104918463132839E-2</v>
          </cell>
          <cell r="L8570">
            <v>5.4104918463132839E-2</v>
          </cell>
          <cell r="P8570" t="str">
            <v>PROBADAS PRODUCIENDO</v>
          </cell>
          <cell r="Q8570" t="str">
            <v>PROBADAS PRODUCIENDO2020</v>
          </cell>
        </row>
        <row r="8571">
          <cell r="I8571">
            <v>0.14662996607038972</v>
          </cell>
          <cell r="J8571">
            <v>0.14662996607038972</v>
          </cell>
          <cell r="K8571">
            <v>5.3559457324147533E-2</v>
          </cell>
          <cell r="L8571">
            <v>5.3559457324147533E-2</v>
          </cell>
          <cell r="P8571" t="str">
            <v>PROBADAS PRODUCIENDO</v>
          </cell>
          <cell r="Q8571" t="str">
            <v>PROBADAS PRODUCIENDO2020</v>
          </cell>
        </row>
        <row r="8572">
          <cell r="I8572">
            <v>0.14049791111873389</v>
          </cell>
          <cell r="J8572">
            <v>0.14049791111873389</v>
          </cell>
          <cell r="K8572">
            <v>5.1319604555342596E-2</v>
          </cell>
          <cell r="L8572">
            <v>5.1319604555342596E-2</v>
          </cell>
          <cell r="P8572" t="str">
            <v>PROBADAS PRODUCIENDO</v>
          </cell>
          <cell r="Q8572" t="str">
            <v>PROBADAS PRODUCIENDO2020</v>
          </cell>
        </row>
        <row r="8573">
          <cell r="I8573">
            <v>0.14375245312449933</v>
          </cell>
          <cell r="J8573">
            <v>0.14375245312449933</v>
          </cell>
          <cell r="K8573">
            <v>5.2508389551608373E-2</v>
          </cell>
          <cell r="L8573">
            <v>5.2508389551608373E-2</v>
          </cell>
          <cell r="P8573" t="str">
            <v>PROBADAS PRODUCIENDO</v>
          </cell>
          <cell r="Q8573" t="str">
            <v>PROBADAS PRODUCIENDO2020</v>
          </cell>
        </row>
        <row r="8574">
          <cell r="I8574">
            <v>0.13775151536127866</v>
          </cell>
          <cell r="J8574">
            <v>0.13775151536127866</v>
          </cell>
          <cell r="K8574">
            <v>5.0316429895286896E-2</v>
          </cell>
          <cell r="L8574">
            <v>5.0316429895286896E-2</v>
          </cell>
          <cell r="P8574" t="str">
            <v>PROBADAS PRODUCIENDO</v>
          </cell>
          <cell r="Q8574" t="str">
            <v>PROBADAS PRODUCIENDO2020</v>
          </cell>
        </row>
        <row r="8575">
          <cell r="I8575">
            <v>0.14095338086145756</v>
          </cell>
          <cell r="J8575">
            <v>0.14095338086145756</v>
          </cell>
          <cell r="K8575">
            <v>5.1485973769641792E-2</v>
          </cell>
          <cell r="L8575">
            <v>5.1485973769641792E-2</v>
          </cell>
          <cell r="P8575" t="str">
            <v>PROBADAS PRODUCIENDO</v>
          </cell>
          <cell r="Q8575" t="str">
            <v>PROBADAS PRODUCIENDO2020</v>
          </cell>
        </row>
        <row r="8576">
          <cell r="I8576">
            <v>0.14122893141892182</v>
          </cell>
          <cell r="J8576">
            <v>0.14122893141892182</v>
          </cell>
          <cell r="K8576">
            <v>5.1586623989502492E-2</v>
          </cell>
          <cell r="L8576">
            <v>5.1586623989502492E-2</v>
          </cell>
          <cell r="P8576" t="str">
            <v>PROBADAS PRODUCIENDO</v>
          </cell>
          <cell r="Q8576" t="str">
            <v>PROBADAS PRODUCIENDO2021</v>
          </cell>
        </row>
        <row r="8577">
          <cell r="I8577">
            <v>0.12636589943927298</v>
          </cell>
          <cell r="J8577">
            <v>0.12636589943927298</v>
          </cell>
          <cell r="K8577">
            <v>4.6157611432551503E-2</v>
          </cell>
          <cell r="L8577">
            <v>4.6157611432551503E-2</v>
          </cell>
          <cell r="P8577" t="str">
            <v>PROBADAS PRODUCIENDO</v>
          </cell>
          <cell r="Q8577" t="str">
            <v>PROBADAS PRODUCIENDO2021</v>
          </cell>
        </row>
        <row r="8578">
          <cell r="I8578">
            <v>0.13859887174877586</v>
          </cell>
          <cell r="J8578">
            <v>0.13859887174877586</v>
          </cell>
          <cell r="K8578">
            <v>5.0625943356216917E-2</v>
          </cell>
          <cell r="L8578">
            <v>5.0625943356216917E-2</v>
          </cell>
          <cell r="P8578" t="str">
            <v>PROBADAS PRODUCIENDO</v>
          </cell>
          <cell r="Q8578" t="str">
            <v>PROBADAS PRODUCIENDO2021</v>
          </cell>
        </row>
        <row r="8579">
          <cell r="I8579">
            <v>0.13283810983474867</v>
          </cell>
          <cell r="J8579">
            <v>0.13283810983474867</v>
          </cell>
          <cell r="K8579">
            <v>4.8521712617045923E-2</v>
          </cell>
          <cell r="L8579">
            <v>4.8521712617045923E-2</v>
          </cell>
          <cell r="P8579" t="str">
            <v>PROBADAS PRODUCIENDO</v>
          </cell>
          <cell r="Q8579" t="str">
            <v>PROBADAS PRODUCIENDO2021</v>
          </cell>
        </row>
        <row r="8580">
          <cell r="I8580">
            <v>0.13595119330695149</v>
          </cell>
          <cell r="J8580">
            <v>0.13595119330695149</v>
          </cell>
          <cell r="K8580">
            <v>4.965882712265738E-2</v>
          </cell>
          <cell r="L8580">
            <v>4.965882712265738E-2</v>
          </cell>
          <cell r="P8580" t="str">
            <v>PROBADAS PRODUCIENDO</v>
          </cell>
          <cell r="Q8580" t="str">
            <v>PROBADAS PRODUCIENDO2021</v>
          </cell>
        </row>
        <row r="8581">
          <cell r="P8581" t="str">
            <v>PROBADAS PRODUCIENDO</v>
          </cell>
          <cell r="Q8581" t="str">
            <v>PROBADAS PRODUCIENDO2021</v>
          </cell>
        </row>
        <row r="8582">
          <cell r="I8582">
            <v>0.60243217246760539</v>
          </cell>
          <cell r="J8582">
            <v>0.60243217246760539</v>
          </cell>
          <cell r="K8582">
            <v>0.1957514063985524</v>
          </cell>
          <cell r="L8582">
            <v>0.1957514063985524</v>
          </cell>
          <cell r="P8582" t="str">
            <v>PROBADAS PRODUCIENDO</v>
          </cell>
          <cell r="Q8582" t="str">
            <v>PROBADAS PRODUCIENDO2012</v>
          </cell>
        </row>
        <row r="8583">
          <cell r="I8583">
            <v>0.55555185976584764</v>
          </cell>
          <cell r="J8583">
            <v>0.55555185976584764</v>
          </cell>
          <cell r="K8583">
            <v>0.18051834355235047</v>
          </cell>
          <cell r="L8583">
            <v>0.18051834355235047</v>
          </cell>
          <cell r="P8583" t="str">
            <v>PROBADAS PRODUCIENDO</v>
          </cell>
          <cell r="Q8583" t="str">
            <v>PROBADAS PRODUCIENDO2012</v>
          </cell>
        </row>
        <row r="8584">
          <cell r="I8584">
            <v>0.58542253508974085</v>
          </cell>
          <cell r="J8584">
            <v>0.58542253508974085</v>
          </cell>
          <cell r="K8584">
            <v>0.19022437681544124</v>
          </cell>
          <cell r="L8584">
            <v>0.19022437681544124</v>
          </cell>
          <cell r="P8584" t="str">
            <v>PROBADAS PRODUCIENDO</v>
          </cell>
          <cell r="Q8584" t="str">
            <v>PROBADAS PRODUCIENDO2012</v>
          </cell>
        </row>
        <row r="8585">
          <cell r="I8585">
            <v>0.55834898230583296</v>
          </cell>
          <cell r="J8585">
            <v>0.55834898230583296</v>
          </cell>
          <cell r="K8585">
            <v>0.18142722706836265</v>
          </cell>
          <cell r="L8585">
            <v>0.18142722706836265</v>
          </cell>
          <cell r="P8585" t="str">
            <v>PROBADAS PRODUCIENDO</v>
          </cell>
          <cell r="Q8585" t="str">
            <v>PROBADAS PRODUCIENDO2012</v>
          </cell>
        </row>
        <row r="8586">
          <cell r="I8586">
            <v>0.56862166546418957</v>
          </cell>
          <cell r="J8586">
            <v>0.56862166546418957</v>
          </cell>
          <cell r="K8586">
            <v>0.18476518321950625</v>
          </cell>
          <cell r="L8586">
            <v>0.18476518321950625</v>
          </cell>
          <cell r="P8586" t="str">
            <v>PROBADAS PRODUCIENDO</v>
          </cell>
          <cell r="Q8586" t="str">
            <v>PROBADAS PRODUCIENDO2012</v>
          </cell>
        </row>
        <row r="8587">
          <cell r="I8587">
            <v>0.5423250886307498</v>
          </cell>
          <cell r="J8587">
            <v>0.5423250886307498</v>
          </cell>
          <cell r="K8587">
            <v>0.17622050029274869</v>
          </cell>
          <cell r="L8587">
            <v>0.17622050029274869</v>
          </cell>
          <cell r="P8587" t="str">
            <v>PROBADAS PRODUCIENDO</v>
          </cell>
          <cell r="Q8587" t="str">
            <v>PROBADAS PRODUCIENDO2012</v>
          </cell>
        </row>
        <row r="8588">
          <cell r="I8588">
            <v>0.55230295906820148</v>
          </cell>
          <cell r="J8588">
            <v>0.55230295906820148</v>
          </cell>
          <cell r="K8588">
            <v>0.17946266141935868</v>
          </cell>
          <cell r="L8588">
            <v>0.17946266141935868</v>
          </cell>
          <cell r="P8588" t="str">
            <v>PROBADAS PRODUCIENDO</v>
          </cell>
          <cell r="Q8588" t="str">
            <v>PROBADAS PRODUCIENDO2012</v>
          </cell>
        </row>
        <row r="8589">
          <cell r="I8589">
            <v>0.54419017616708054</v>
          </cell>
          <cell r="J8589">
            <v>0.54419017616708054</v>
          </cell>
          <cell r="K8589">
            <v>0.176826532847082</v>
          </cell>
          <cell r="L8589">
            <v>0.176826532847082</v>
          </cell>
          <cell r="P8589" t="str">
            <v>PROBADAS PRODUCIENDO</v>
          </cell>
          <cell r="Q8589" t="str">
            <v>PROBADAS PRODUCIENDO2012</v>
          </cell>
        </row>
        <row r="8590">
          <cell r="I8590">
            <v>0.51902346225388629</v>
          </cell>
          <cell r="J8590">
            <v>0.51902346225388629</v>
          </cell>
          <cell r="K8590">
            <v>0.16864898213168975</v>
          </cell>
          <cell r="L8590">
            <v>0.16864898213168975</v>
          </cell>
          <cell r="P8590" t="str">
            <v>PROBADAS PRODUCIENDO</v>
          </cell>
          <cell r="Q8590" t="str">
            <v>PROBADAS PRODUCIENDO2012</v>
          </cell>
        </row>
        <row r="8591">
          <cell r="I8591">
            <v>0.52857262191648891</v>
          </cell>
          <cell r="J8591">
            <v>0.52857262191648891</v>
          </cell>
          <cell r="K8591">
            <v>0.17175184004550628</v>
          </cell>
          <cell r="L8591">
            <v>0.17175184004550628</v>
          </cell>
          <cell r="P8591" t="str">
            <v>PROBADAS PRODUCIENDO</v>
          </cell>
          <cell r="Q8591" t="str">
            <v>PROBADAS PRODUCIENDO2012</v>
          </cell>
        </row>
        <row r="8592">
          <cell r="I8592">
            <v>0.5041281601442863</v>
          </cell>
          <cell r="J8592">
            <v>0.5041281601442863</v>
          </cell>
          <cell r="K8592">
            <v>0.16380897445955248</v>
          </cell>
          <cell r="L8592">
            <v>0.16380897445955248</v>
          </cell>
          <cell r="P8592" t="str">
            <v>PROBADAS PRODUCIENDO</v>
          </cell>
          <cell r="Q8592" t="str">
            <v>PROBADAS PRODUCIENDO2012</v>
          </cell>
        </row>
        <row r="8593">
          <cell r="I8593">
            <v>0.51340327127456875</v>
          </cell>
          <cell r="J8593">
            <v>0.51340327127456875</v>
          </cell>
          <cell r="K8593">
            <v>0.16682278436419082</v>
          </cell>
          <cell r="L8593">
            <v>0.16682278436419082</v>
          </cell>
          <cell r="P8593" t="str">
            <v>PROBADAS PRODUCIENDO</v>
          </cell>
          <cell r="Q8593" t="str">
            <v>PROBADAS PRODUCIENDO2012</v>
          </cell>
        </row>
        <row r="8594">
          <cell r="I8594">
            <v>0.52094062130868679</v>
          </cell>
          <cell r="J8594">
            <v>0.52094062130868679</v>
          </cell>
          <cell r="K8594">
            <v>0.16927193455424996</v>
          </cell>
          <cell r="L8594">
            <v>0.16927193455424996</v>
          </cell>
          <cell r="P8594" t="str">
            <v>PROBADAS PRODUCIENDO</v>
          </cell>
          <cell r="Q8594" t="str">
            <v>PROBADAS PRODUCIENDO2013</v>
          </cell>
        </row>
        <row r="8595">
          <cell r="I8595">
            <v>0.46394673939646897</v>
          </cell>
          <cell r="J8595">
            <v>0.46394673939646897</v>
          </cell>
          <cell r="K8595">
            <v>0.15075261727620473</v>
          </cell>
          <cell r="L8595">
            <v>0.15075261727620473</v>
          </cell>
          <cell r="P8595" t="str">
            <v>PROBADAS PRODUCIENDO</v>
          </cell>
          <cell r="Q8595" t="str">
            <v>PROBADAS PRODUCIENDO2013</v>
          </cell>
        </row>
        <row r="8596">
          <cell r="I8596">
            <v>0.50647360242300765</v>
          </cell>
          <cell r="J8596">
            <v>0.50647360242300765</v>
          </cell>
          <cell r="K8596">
            <v>0.16457109116856844</v>
          </cell>
          <cell r="L8596">
            <v>0.16457109116856844</v>
          </cell>
          <cell r="P8596" t="str">
            <v>PROBADAS PRODUCIENDO</v>
          </cell>
          <cell r="Q8596" t="str">
            <v>PROBADAS PRODUCIENDO2013</v>
          </cell>
        </row>
        <row r="8597">
          <cell r="I8597">
            <v>0.48305113576522624</v>
          </cell>
          <cell r="J8597">
            <v>0.48305113576522624</v>
          </cell>
          <cell r="K8597">
            <v>0.15696030774907824</v>
          </cell>
          <cell r="L8597">
            <v>0.15696030774907824</v>
          </cell>
          <cell r="P8597" t="str">
            <v>PROBADAS PRODUCIENDO</v>
          </cell>
          <cell r="Q8597" t="str">
            <v>PROBADAS PRODUCIENDO2013</v>
          </cell>
        </row>
        <row r="8598">
          <cell r="I8598">
            <v>0.49193846505972644</v>
          </cell>
          <cell r="J8598">
            <v>0.49193846505972644</v>
          </cell>
          <cell r="K8598">
            <v>0.15984811369310592</v>
          </cell>
          <cell r="L8598">
            <v>0.15984811369310592</v>
          </cell>
          <cell r="P8598" t="str">
            <v>PROBADAS PRODUCIENDO</v>
          </cell>
          <cell r="Q8598" t="str">
            <v>PROBADAS PRODUCIENDO2013</v>
          </cell>
        </row>
        <row r="8599">
          <cell r="I8599">
            <v>0.46918819290256147</v>
          </cell>
          <cell r="J8599">
            <v>0.46918819290256147</v>
          </cell>
          <cell r="K8599">
            <v>0.15245574991466854</v>
          </cell>
          <cell r="L8599">
            <v>0.15245574991466854</v>
          </cell>
          <cell r="P8599" t="str">
            <v>PROBADAS PRODUCIENDO</v>
          </cell>
          <cell r="Q8599" t="str">
            <v>PROBADAS PRODUCIENDO2013</v>
          </cell>
        </row>
        <row r="8600">
          <cell r="I8600">
            <v>0.47782046734036049</v>
          </cell>
          <cell r="J8600">
            <v>0.47782046734036049</v>
          </cell>
          <cell r="K8600">
            <v>0.15526067956292419</v>
          </cell>
          <cell r="L8600">
            <v>0.15526067956292419</v>
          </cell>
          <cell r="P8600" t="str">
            <v>PROBADAS PRODUCIENDO</v>
          </cell>
          <cell r="Q8600" t="str">
            <v>PROBADAS PRODUCIENDO2013</v>
          </cell>
        </row>
        <row r="8601">
          <cell r="I8601">
            <v>0.47080175839883814</v>
          </cell>
          <cell r="J8601">
            <v>0.47080175839883814</v>
          </cell>
          <cell r="K8601">
            <v>0.15298005410964299</v>
          </cell>
          <cell r="L8601">
            <v>0.15298005410964299</v>
          </cell>
          <cell r="P8601" t="str">
            <v>PROBADAS PRODUCIENDO</v>
          </cell>
          <cell r="Q8601" t="str">
            <v>PROBADAS PRODUCIENDO2013</v>
          </cell>
        </row>
        <row r="8602">
          <cell r="I8602">
            <v>0.44902897806879416</v>
          </cell>
          <cell r="J8602">
            <v>0.44902897806879416</v>
          </cell>
          <cell r="K8602">
            <v>0.14590531181399968</v>
          </cell>
          <cell r="L8602">
            <v>0.14590531181399968</v>
          </cell>
          <cell r="P8602" t="str">
            <v>PROBADAS PRODUCIENDO</v>
          </cell>
          <cell r="Q8602" t="str">
            <v>PROBADAS PRODUCIENDO2013</v>
          </cell>
        </row>
        <row r="8603">
          <cell r="I8603">
            <v>0.45729035682437624</v>
          </cell>
          <cell r="J8603">
            <v>0.45729035682437624</v>
          </cell>
          <cell r="K8603">
            <v>0.14858972440699295</v>
          </cell>
          <cell r="L8603">
            <v>0.14858972440699295</v>
          </cell>
          <cell r="P8603" t="str">
            <v>PROBADAS PRODUCIENDO</v>
          </cell>
          <cell r="Q8603" t="str">
            <v>PROBADAS PRODUCIENDO2013</v>
          </cell>
        </row>
        <row r="8604">
          <cell r="I8604">
            <v>0.43614242713089268</v>
          </cell>
          <cell r="J8604">
            <v>0.43614242713089268</v>
          </cell>
          <cell r="K8604">
            <v>0.14171801806541348</v>
          </cell>
          <cell r="L8604">
            <v>0.14171801806541348</v>
          </cell>
          <cell r="P8604" t="str">
            <v>PROBADAS PRODUCIENDO</v>
          </cell>
          <cell r="Q8604" t="str">
            <v>PROBADAS PRODUCIENDO2013</v>
          </cell>
        </row>
        <row r="8605">
          <cell r="I8605">
            <v>0.44416671500069865</v>
          </cell>
          <cell r="J8605">
            <v>0.44416671500069865</v>
          </cell>
          <cell r="K8605">
            <v>0.14432539148876072</v>
          </cell>
          <cell r="L8605">
            <v>0.14432539148876072</v>
          </cell>
          <cell r="P8605" t="str">
            <v>PROBADAS PRODUCIENDO</v>
          </cell>
          <cell r="Q8605" t="str">
            <v>PROBADAS PRODUCIENDO2013</v>
          </cell>
        </row>
        <row r="8606">
          <cell r="I8606">
            <v>0.44813104459338698</v>
          </cell>
          <cell r="J8606">
            <v>0.44813104459338698</v>
          </cell>
          <cell r="K8606">
            <v>0.14561354163854023</v>
          </cell>
          <cell r="L8606">
            <v>0.14561354163854023</v>
          </cell>
          <cell r="P8606" t="str">
            <v>PROBADAS PRODUCIENDO</v>
          </cell>
          <cell r="Q8606" t="str">
            <v>PROBADAS PRODUCIENDO2014</v>
          </cell>
        </row>
        <row r="8607">
          <cell r="I8607">
            <v>0.39910294658752793</v>
          </cell>
          <cell r="J8607">
            <v>0.39910294658752793</v>
          </cell>
          <cell r="K8607">
            <v>0.12968258778794881</v>
          </cell>
          <cell r="L8607">
            <v>0.12968258778794881</v>
          </cell>
          <cell r="P8607" t="str">
            <v>PROBADAS PRODUCIENDO</v>
          </cell>
          <cell r="Q8607" t="str">
            <v>PROBADAS PRODUCIENDO2014</v>
          </cell>
        </row>
        <row r="8608">
          <cell r="I8608">
            <v>0.43568601723287081</v>
          </cell>
          <cell r="J8608">
            <v>0.43568601723287081</v>
          </cell>
          <cell r="K8608">
            <v>0.14156971443304597</v>
          </cell>
          <cell r="L8608">
            <v>0.14156971443304597</v>
          </cell>
          <cell r="P8608" t="str">
            <v>PROBADAS PRODUCIENDO</v>
          </cell>
          <cell r="Q8608" t="str">
            <v>PROBADAS PRODUCIENDO2014</v>
          </cell>
        </row>
        <row r="8609">
          <cell r="I8609">
            <v>0.41553720560067869</v>
          </cell>
          <cell r="J8609">
            <v>0.41553720560067869</v>
          </cell>
          <cell r="K8609">
            <v>0.13502265669855357</v>
          </cell>
          <cell r="L8609">
            <v>0.13502265669855357</v>
          </cell>
          <cell r="P8609" t="str">
            <v>PROBADAS PRODUCIENDO</v>
          </cell>
          <cell r="Q8609" t="str">
            <v>PROBADAS PRODUCIENDO2014</v>
          </cell>
        </row>
        <row r="8610">
          <cell r="I8610">
            <v>0.42318239201440905</v>
          </cell>
          <cell r="J8610">
            <v>0.42318239201440905</v>
          </cell>
          <cell r="K8610">
            <v>0.13750684672203256</v>
          </cell>
          <cell r="L8610">
            <v>0.13750684672203256</v>
          </cell>
          <cell r="P8610" t="str">
            <v>PROBADAS PRODUCIENDO</v>
          </cell>
          <cell r="Q8610" t="str">
            <v>PROBADAS PRODUCIENDO2014</v>
          </cell>
        </row>
        <row r="8611">
          <cell r="I8611">
            <v>0.40361182521744843</v>
          </cell>
          <cell r="J8611">
            <v>0.40361182521744843</v>
          </cell>
          <cell r="K8611">
            <v>0.13114768107716016</v>
          </cell>
          <cell r="L8611">
            <v>0.13114768107716016</v>
          </cell>
          <cell r="P8611" t="str">
            <v>PROBADAS PRODUCIENDO</v>
          </cell>
          <cell r="Q8611" t="str">
            <v>PROBADAS PRODUCIENDO2014</v>
          </cell>
        </row>
        <row r="8612">
          <cell r="I8612">
            <v>0.41103760466868122</v>
          </cell>
          <cell r="J8612">
            <v>0.41103760466868122</v>
          </cell>
          <cell r="K8612">
            <v>0.13356057805978677</v>
          </cell>
          <cell r="L8612">
            <v>0.13356057805978677</v>
          </cell>
          <cell r="P8612" t="str">
            <v>PROBADAS PRODUCIENDO</v>
          </cell>
          <cell r="Q8612" t="str">
            <v>PROBADAS PRODUCIENDO2014</v>
          </cell>
        </row>
        <row r="8613">
          <cell r="I8613">
            <v>0.40499986976952451</v>
          </cell>
          <cell r="J8613">
            <v>0.40499986976952451</v>
          </cell>
          <cell r="K8613">
            <v>0.13159870558353701</v>
          </cell>
          <cell r="L8613">
            <v>0.13159870558353701</v>
          </cell>
          <cell r="P8613" t="str">
            <v>PROBADAS PRODUCIENDO</v>
          </cell>
          <cell r="Q8613" t="str">
            <v>PROBADAS PRODUCIENDO2014</v>
          </cell>
        </row>
        <row r="8614">
          <cell r="I8614">
            <v>0.38627017507131517</v>
          </cell>
          <cell r="J8614">
            <v>0.38627017507131517</v>
          </cell>
          <cell r="K8614">
            <v>0.12551276886542931</v>
          </cell>
          <cell r="L8614">
            <v>0.12551276886542931</v>
          </cell>
          <cell r="P8614" t="str">
            <v>PROBADAS PRODUCIENDO</v>
          </cell>
          <cell r="Q8614" t="str">
            <v>PROBADAS PRODUCIENDO2014</v>
          </cell>
        </row>
        <row r="8615">
          <cell r="I8615">
            <v>0.39337689729663733</v>
          </cell>
          <cell r="J8615">
            <v>0.39337689729663733</v>
          </cell>
          <cell r="K8615">
            <v>0.12782199293092436</v>
          </cell>
          <cell r="L8615">
            <v>0.12782199293092436</v>
          </cell>
          <cell r="P8615" t="str">
            <v>PROBADAS PRODUCIENDO</v>
          </cell>
          <cell r="Q8615" t="str">
            <v>PROBADAS PRODUCIENDO2014</v>
          </cell>
        </row>
        <row r="8616">
          <cell r="I8616">
            <v>0.37518472061300528</v>
          </cell>
          <cell r="J8616">
            <v>0.37518472061300528</v>
          </cell>
          <cell r="K8616">
            <v>0.12191071472563655</v>
          </cell>
          <cell r="L8616">
            <v>0.12191071472563655</v>
          </cell>
          <cell r="P8616" t="str">
            <v>PROBADAS PRODUCIENDO</v>
          </cell>
          <cell r="Q8616" t="str">
            <v>PROBADAS PRODUCIENDO2014</v>
          </cell>
        </row>
        <row r="8617">
          <cell r="I8617">
            <v>0.38208748910161727</v>
          </cell>
          <cell r="J8617">
            <v>0.38208748910161727</v>
          </cell>
          <cell r="K8617">
            <v>0.12415366704698204</v>
          </cell>
          <cell r="L8617">
            <v>0.12415366704698204</v>
          </cell>
          <cell r="P8617" t="str">
            <v>PROBADAS PRODUCIENDO</v>
          </cell>
          <cell r="Q8617" t="str">
            <v>PROBADAS PRODUCIENDO2014</v>
          </cell>
        </row>
        <row r="8618">
          <cell r="I8618">
            <v>0.38474782066064506</v>
          </cell>
          <cell r="J8618">
            <v>0.38474782066064506</v>
          </cell>
          <cell r="K8618">
            <v>0.12501810236097441</v>
          </cell>
          <cell r="L8618">
            <v>0.12501810236097441</v>
          </cell>
          <cell r="P8618" t="str">
            <v>PROBADAS PRODUCIENDO</v>
          </cell>
          <cell r="Q8618" t="str">
            <v>PROBADAS PRODUCIENDO2015</v>
          </cell>
        </row>
        <row r="8619">
          <cell r="I8619">
            <v>0.34265420968128379</v>
          </cell>
          <cell r="J8619">
            <v>0.34265420968128379</v>
          </cell>
          <cell r="K8619">
            <v>0.1113404073005457</v>
          </cell>
          <cell r="L8619">
            <v>0.1113404073005457</v>
          </cell>
          <cell r="P8619" t="str">
            <v>PROBADAS PRODUCIENDO</v>
          </cell>
          <cell r="Q8619" t="str">
            <v>PROBADAS PRODUCIENDO2015</v>
          </cell>
        </row>
        <row r="8620">
          <cell r="I8620">
            <v>0.3740630060003145</v>
          </cell>
          <cell r="J8620">
            <v>0.3740630060003145</v>
          </cell>
          <cell r="K8620">
            <v>0.12154623018605328</v>
          </cell>
          <cell r="L8620">
            <v>0.12154623018605328</v>
          </cell>
          <cell r="P8620" t="str">
            <v>PROBADAS PRODUCIENDO</v>
          </cell>
          <cell r="Q8620" t="str">
            <v>PROBADAS PRODUCIENDO2015</v>
          </cell>
        </row>
        <row r="8621">
          <cell r="I8621">
            <v>0.35676402290616405</v>
          </cell>
          <cell r="J8621">
            <v>0.35676402290616405</v>
          </cell>
          <cell r="K8621">
            <v>0.11592518200053854</v>
          </cell>
          <cell r="L8621">
            <v>0.11592518200053854</v>
          </cell>
          <cell r="P8621" t="str">
            <v>PROBADAS PRODUCIENDO</v>
          </cell>
          <cell r="Q8621" t="str">
            <v>PROBADAS PRODUCIENDO2015</v>
          </cell>
        </row>
        <row r="8622">
          <cell r="I8622">
            <v>0.3633278815067022</v>
          </cell>
          <cell r="J8622">
            <v>0.3633278815067022</v>
          </cell>
          <cell r="K8622">
            <v>0.11805801057639895</v>
          </cell>
          <cell r="L8622">
            <v>0.11805801057639895</v>
          </cell>
          <cell r="P8622" t="str">
            <v>PROBADAS PRODUCIENDO</v>
          </cell>
          <cell r="Q8622" t="str">
            <v>PROBADAS PRODUCIENDO2015</v>
          </cell>
        </row>
        <row r="8623">
          <cell r="I8623">
            <v>0.34652535685444352</v>
          </cell>
          <cell r="J8623">
            <v>0.34652535685444352</v>
          </cell>
          <cell r="K8623">
            <v>0.11259827920406285</v>
          </cell>
          <cell r="L8623">
            <v>0.11259827920406285</v>
          </cell>
          <cell r="P8623" t="str">
            <v>PROBADAS PRODUCIENDO</v>
          </cell>
          <cell r="Q8623" t="str">
            <v>PROBADAS PRODUCIENDO2015</v>
          </cell>
        </row>
        <row r="8624">
          <cell r="I8624">
            <v>0.35290084120224435</v>
          </cell>
          <cell r="J8624">
            <v>0.35290084120224435</v>
          </cell>
          <cell r="K8624">
            <v>0.11466989835820268</v>
          </cell>
          <cell r="L8624">
            <v>0.11466989835820268</v>
          </cell>
          <cell r="P8624" t="str">
            <v>PROBADAS PRODUCIENDO</v>
          </cell>
          <cell r="Q8624" t="str">
            <v>PROBADAS PRODUCIENDO2015</v>
          </cell>
        </row>
        <row r="8625">
          <cell r="I8625">
            <v>0.34771707772010968</v>
          </cell>
          <cell r="J8625">
            <v>0.34771707772010968</v>
          </cell>
          <cell r="K8625">
            <v>0.11298551123805783</v>
          </cell>
          <cell r="L8625">
            <v>0.11298551123805783</v>
          </cell>
          <cell r="P8625" t="str">
            <v>PROBADAS PRODUCIENDO</v>
          </cell>
          <cell r="Q8625" t="str">
            <v>PROBADAS PRODUCIENDO2015</v>
          </cell>
        </row>
        <row r="8626">
          <cell r="I8626">
            <v>0.33163649302570708</v>
          </cell>
          <cell r="J8626">
            <v>0.33163649302570708</v>
          </cell>
          <cell r="K8626">
            <v>0.10776036355587687</v>
          </cell>
          <cell r="L8626">
            <v>0.10776036355587687</v>
          </cell>
          <cell r="P8626" t="str">
            <v>PROBADAS PRODUCIENDO</v>
          </cell>
          <cell r="Q8626" t="str">
            <v>PROBADAS PRODUCIENDO2015</v>
          </cell>
        </row>
        <row r="8627">
          <cell r="I8627">
            <v>0.33773804729474693</v>
          </cell>
          <cell r="J8627">
            <v>0.33773804729474693</v>
          </cell>
          <cell r="K8627">
            <v>0.1097429731905671</v>
          </cell>
          <cell r="L8627">
            <v>0.1097429731905671</v>
          </cell>
          <cell r="P8627" t="str">
            <v>PROBADAS PRODUCIENDO</v>
          </cell>
          <cell r="Q8627" t="str">
            <v>PROBADAS PRODUCIENDO2015</v>
          </cell>
        </row>
        <row r="8628">
          <cell r="I8628">
            <v>0.32211895458393169</v>
          </cell>
          <cell r="J8628">
            <v>0.32211895458393169</v>
          </cell>
          <cell r="K8628">
            <v>0.10466778048914167</v>
          </cell>
          <cell r="L8628">
            <v>0.10466778048914167</v>
          </cell>
          <cell r="P8628" t="str">
            <v>PROBADAS PRODUCIENDO</v>
          </cell>
          <cell r="Q8628" t="str">
            <v>PROBADAS PRODUCIENDO2015</v>
          </cell>
        </row>
        <row r="8629">
          <cell r="I8629">
            <v>0.32804540213663147</v>
          </cell>
          <cell r="J8629">
            <v>0.32804540213663147</v>
          </cell>
          <cell r="K8629">
            <v>0.10659349179143873</v>
          </cell>
          <cell r="L8629">
            <v>0.10659349179143873</v>
          </cell>
          <cell r="P8629" t="str">
            <v>PROBADAS PRODUCIENDO</v>
          </cell>
          <cell r="Q8629" t="str">
            <v>PROBADAS PRODUCIENDO2015</v>
          </cell>
        </row>
        <row r="8630">
          <cell r="I8630">
            <v>0.32988709882009493</v>
          </cell>
          <cell r="J8630">
            <v>0.32988709882009493</v>
          </cell>
          <cell r="K8630">
            <v>0.1071919238347853</v>
          </cell>
          <cell r="L8630">
            <v>0.1071919238347853</v>
          </cell>
          <cell r="P8630" t="str">
            <v>PROBADAS PRODUCIENDO</v>
          </cell>
          <cell r="Q8630" t="str">
            <v>PROBADAS PRODUCIENDO2016</v>
          </cell>
        </row>
        <row r="8631">
          <cell r="I8631">
            <v>0.30421580990866354</v>
          </cell>
          <cell r="J8631">
            <v>0.30421580990866354</v>
          </cell>
          <cell r="K8631">
            <v>9.8850418951517388E-2</v>
          </cell>
          <cell r="L8631">
            <v>9.8850418951517388E-2</v>
          </cell>
          <cell r="P8631" t="str">
            <v>PROBADAS PRODUCIENDO</v>
          </cell>
          <cell r="Q8631" t="str">
            <v>PROBADAS PRODUCIENDO2016</v>
          </cell>
        </row>
        <row r="8632">
          <cell r="I8632">
            <v>0.32057275575707522</v>
          </cell>
          <cell r="J8632">
            <v>0.32057275575707522</v>
          </cell>
          <cell r="K8632">
            <v>0.10416536609502126</v>
          </cell>
          <cell r="L8632">
            <v>0.10416536609502126</v>
          </cell>
          <cell r="P8632" t="str">
            <v>PROBADAS PRODUCIENDO</v>
          </cell>
          <cell r="Q8632" t="str">
            <v>PROBADAS PRODUCIENDO2016</v>
          </cell>
        </row>
        <row r="8633">
          <cell r="I8633">
            <v>0.30574749211610186</v>
          </cell>
          <cell r="J8633">
            <v>0.30574749211610186</v>
          </cell>
          <cell r="K8633">
            <v>9.9348116385294144E-2</v>
          </cell>
          <cell r="L8633">
            <v>9.9348116385294144E-2</v>
          </cell>
          <cell r="P8633" t="str">
            <v>PROBADAS PRODUCIENDO</v>
          </cell>
          <cell r="Q8633" t="str">
            <v>PROBADAS PRODUCIENDO2016</v>
          </cell>
        </row>
        <row r="8634">
          <cell r="I8634">
            <v>0.31137273226609063</v>
          </cell>
          <cell r="J8634">
            <v>0.31137273226609063</v>
          </cell>
          <cell r="K8634">
            <v>0.10117595480597397</v>
          </cell>
          <cell r="L8634">
            <v>0.10117595480597397</v>
          </cell>
          <cell r="P8634" t="str">
            <v>PROBADAS PRODUCIENDO</v>
          </cell>
          <cell r="Q8634" t="str">
            <v>PROBADAS PRODUCIENDO2016</v>
          </cell>
        </row>
        <row r="8635">
          <cell r="I8635">
            <v>0.29697293451798862</v>
          </cell>
          <cell r="J8635">
            <v>0.29697293451798862</v>
          </cell>
          <cell r="K8635">
            <v>9.6496953932730833E-2</v>
          </cell>
          <cell r="L8635">
            <v>9.6496953932730833E-2</v>
          </cell>
          <cell r="P8635" t="str">
            <v>PROBADAS PRODUCIENDO</v>
          </cell>
          <cell r="Q8635" t="str">
            <v>PROBADAS PRODUCIENDO2016</v>
          </cell>
        </row>
        <row r="8636">
          <cell r="I8636">
            <v>0.30243673755083522</v>
          </cell>
          <cell r="J8636">
            <v>0.30243673755083522</v>
          </cell>
          <cell r="K8636">
            <v>9.8272335754693407E-2</v>
          </cell>
          <cell r="L8636">
            <v>9.8272335754693407E-2</v>
          </cell>
          <cell r="P8636" t="str">
            <v>PROBADAS PRODUCIENDO</v>
          </cell>
          <cell r="Q8636" t="str">
            <v>PROBADAS PRODUCIENDO2016</v>
          </cell>
        </row>
        <row r="8637">
          <cell r="I8637">
            <v>0.2979942417198988</v>
          </cell>
          <cell r="J8637">
            <v>0.2979942417198988</v>
          </cell>
          <cell r="K8637">
            <v>9.6828812572218814E-2</v>
          </cell>
          <cell r="L8637">
            <v>9.6828812572218814E-2</v>
          </cell>
          <cell r="P8637" t="str">
            <v>PROBADAS PRODUCIENDO</v>
          </cell>
          <cell r="Q8637" t="str">
            <v>PROBADAS PRODUCIENDO2016</v>
          </cell>
        </row>
        <row r="8638">
          <cell r="I8638">
            <v>0.28421314798174857</v>
          </cell>
          <cell r="J8638">
            <v>0.28421314798174857</v>
          </cell>
          <cell r="K8638">
            <v>9.2350850397816125E-2</v>
          </cell>
          <cell r="L8638">
            <v>9.2350850397816125E-2</v>
          </cell>
          <cell r="P8638" t="str">
            <v>PROBADAS PRODUCIENDO</v>
          </cell>
          <cell r="Q8638" t="str">
            <v>PROBADAS PRODUCIENDO2016</v>
          </cell>
        </row>
        <row r="8639">
          <cell r="I8639">
            <v>0.28944219238081659</v>
          </cell>
          <cell r="J8639">
            <v>0.28944219238081659</v>
          </cell>
          <cell r="K8639">
            <v>9.4049950880855285E-2</v>
          </cell>
          <cell r="L8639">
            <v>9.4049950880855285E-2</v>
          </cell>
          <cell r="P8639" t="str">
            <v>PROBADAS PRODUCIENDO</v>
          </cell>
          <cell r="Q8639" t="str">
            <v>PROBADAS PRODUCIENDO2016</v>
          </cell>
        </row>
        <row r="8640">
          <cell r="I8640">
            <v>0.27605659820974032</v>
          </cell>
          <cell r="J8640">
            <v>0.27605659820974032</v>
          </cell>
          <cell r="K8640">
            <v>8.9700500429469643E-2</v>
          </cell>
          <cell r="L8640">
            <v>8.9700500429469643E-2</v>
          </cell>
          <cell r="P8640" t="str">
            <v>PROBADAS PRODUCIENDO</v>
          </cell>
          <cell r="Q8640" t="str">
            <v>PROBADAS PRODUCIENDO2016</v>
          </cell>
        </row>
        <row r="8641">
          <cell r="I8641">
            <v>0.28113557579733278</v>
          </cell>
          <cell r="J8641">
            <v>0.28113557579733278</v>
          </cell>
          <cell r="K8641">
            <v>9.1350838926109956E-2</v>
          </cell>
          <cell r="L8641">
            <v>9.1350838926109956E-2</v>
          </cell>
          <cell r="P8641" t="str">
            <v>PROBADAS PRODUCIENDO</v>
          </cell>
          <cell r="Q8641" t="str">
            <v>PROBADAS PRODUCIENDO2016</v>
          </cell>
        </row>
        <row r="8642">
          <cell r="I8642">
            <v>0.282109574622534</v>
          </cell>
          <cell r="J8642">
            <v>0.282109574622534</v>
          </cell>
          <cell r="K8642">
            <v>9.1667325409696507E-2</v>
          </cell>
          <cell r="L8642">
            <v>9.1667325409696507E-2</v>
          </cell>
          <cell r="P8642" t="str">
            <v>PROBADAS PRODUCIENDO</v>
          </cell>
          <cell r="Q8642" t="str">
            <v>PROBADAS PRODUCIENDO2017</v>
          </cell>
        </row>
        <row r="8643">
          <cell r="I8643">
            <v>0.25124517448812234</v>
          </cell>
          <cell r="J8643">
            <v>0.25124517448812234</v>
          </cell>
          <cell r="K8643">
            <v>8.1638395996429441E-2</v>
          </cell>
          <cell r="L8643">
            <v>8.1638395996429441E-2</v>
          </cell>
          <cell r="P8643" t="str">
            <v>PROBADAS PRODUCIENDO</v>
          </cell>
          <cell r="Q8643" t="str">
            <v>PROBADAS PRODUCIENDO2017</v>
          </cell>
        </row>
        <row r="8644">
          <cell r="I8644">
            <v>0.27427512213994248</v>
          </cell>
          <cell r="J8644">
            <v>0.27427512213994248</v>
          </cell>
          <cell r="K8644">
            <v>8.9121636182064215E-2</v>
          </cell>
          <cell r="L8644">
            <v>8.9121636182064215E-2</v>
          </cell>
          <cell r="P8644" t="str">
            <v>PROBADAS PRODUCIENDO</v>
          </cell>
          <cell r="Q8644" t="str">
            <v>PROBADAS PRODUCIENDO2017</v>
          </cell>
        </row>
        <row r="8645">
          <cell r="I8645">
            <v>0.26159094694769941</v>
          </cell>
          <cell r="J8645">
            <v>0.26159094694769941</v>
          </cell>
          <cell r="K8645">
            <v>8.5000101432821162E-2</v>
          </cell>
          <cell r="L8645">
            <v>8.5000101432821162E-2</v>
          </cell>
          <cell r="P8645" t="str">
            <v>PROBADAS PRODUCIENDO</v>
          </cell>
          <cell r="Q8645" t="str">
            <v>PROBADAS PRODUCIENDO2017</v>
          </cell>
        </row>
        <row r="8646">
          <cell r="I8646">
            <v>0.26640378085667843</v>
          </cell>
          <cell r="J8646">
            <v>0.26640378085667843</v>
          </cell>
          <cell r="K8646">
            <v>8.6563960485345356E-2</v>
          </cell>
          <cell r="L8646">
            <v>8.6563960485345356E-2</v>
          </cell>
          <cell r="P8646" t="str">
            <v>PROBADAS PRODUCIENDO</v>
          </cell>
          <cell r="Q8646" t="str">
            <v>PROBADAS PRODUCIENDO2017</v>
          </cell>
        </row>
        <row r="8647">
          <cell r="I8647">
            <v>0.25408362508790755</v>
          </cell>
          <cell r="J8647">
            <v>0.25408362508790755</v>
          </cell>
          <cell r="K8647">
            <v>8.2560708452991752E-2</v>
          </cell>
          <cell r="L8647">
            <v>8.2560708452991752E-2</v>
          </cell>
          <cell r="P8647" t="str">
            <v>PROBADAS PRODUCIENDO</v>
          </cell>
          <cell r="Q8647" t="str">
            <v>PROBADAS PRODUCIENDO2017</v>
          </cell>
        </row>
        <row r="8648">
          <cell r="I8648">
            <v>0.25875833688818139</v>
          </cell>
          <cell r="J8648">
            <v>0.25875833688818139</v>
          </cell>
          <cell r="K8648">
            <v>8.4079686773261844E-2</v>
          </cell>
          <cell r="L8648">
            <v>8.4079686773261844E-2</v>
          </cell>
          <cell r="P8648" t="str">
            <v>PROBADAS PRODUCIENDO</v>
          </cell>
          <cell r="Q8648" t="str">
            <v>PROBADAS PRODUCIENDO2017</v>
          </cell>
        </row>
        <row r="8649">
          <cell r="I8649">
            <v>0.25495743345907607</v>
          </cell>
          <cell r="J8649">
            <v>0.25495743345907607</v>
          </cell>
          <cell r="K8649">
            <v>8.2844639533362907E-2</v>
          </cell>
          <cell r="L8649">
            <v>8.2844639533362907E-2</v>
          </cell>
          <cell r="P8649" t="str">
            <v>PROBADAS PRODUCIENDO</v>
          </cell>
          <cell r="Q8649" t="str">
            <v>PROBADAS PRODUCIENDO2017</v>
          </cell>
        </row>
        <row r="8650">
          <cell r="I8650">
            <v>0.24316662747080478</v>
          </cell>
          <cell r="J8650">
            <v>0.24316662747080478</v>
          </cell>
          <cell r="K8650">
            <v>7.901339186721891E-2</v>
          </cell>
          <cell r="L8650">
            <v>7.901339186721891E-2</v>
          </cell>
          <cell r="P8650" t="str">
            <v>PROBADAS PRODUCIENDO</v>
          </cell>
          <cell r="Q8650" t="str">
            <v>PROBADAS PRODUCIENDO2017</v>
          </cell>
        </row>
        <row r="8651">
          <cell r="I8651">
            <v>0.24764048485723725</v>
          </cell>
          <cell r="J8651">
            <v>0.24764048485723725</v>
          </cell>
          <cell r="K8651">
            <v>8.0467105522373655E-2</v>
          </cell>
          <cell r="L8651">
            <v>8.0467105522373655E-2</v>
          </cell>
          <cell r="P8651" t="str">
            <v>PROBADAS PRODUCIENDO</v>
          </cell>
          <cell r="Q8651" t="str">
            <v>PROBADAS PRODUCIENDO2017</v>
          </cell>
        </row>
        <row r="8652">
          <cell r="I8652">
            <v>0.23618805975168802</v>
          </cell>
          <cell r="J8652">
            <v>0.23618805975168802</v>
          </cell>
          <cell r="K8652">
            <v>7.6745809709265519E-2</v>
          </cell>
          <cell r="L8652">
            <v>7.6745809709265519E-2</v>
          </cell>
          <cell r="P8652" t="str">
            <v>PROBADAS PRODUCIENDO</v>
          </cell>
          <cell r="Q8652" t="str">
            <v>PROBADAS PRODUCIENDO2017</v>
          </cell>
        </row>
        <row r="8653">
          <cell r="I8653">
            <v>0.24053352321719684</v>
          </cell>
          <cell r="J8653">
            <v>0.24053352321719684</v>
          </cell>
          <cell r="K8653">
            <v>7.8157803662614031E-2</v>
          </cell>
          <cell r="L8653">
            <v>7.8157803662614031E-2</v>
          </cell>
          <cell r="P8653" t="str">
            <v>PROBADAS PRODUCIENDO</v>
          </cell>
          <cell r="Q8653" t="str">
            <v>PROBADAS PRODUCIENDO2017</v>
          </cell>
        </row>
        <row r="8654">
          <cell r="I8654">
            <v>0.24082460836374628</v>
          </cell>
          <cell r="J8654">
            <v>0.24082460836374628</v>
          </cell>
          <cell r="K8654">
            <v>7.825238746710339E-2</v>
          </cell>
          <cell r="L8654">
            <v>7.825238746710339E-2</v>
          </cell>
          <cell r="P8654" t="str">
            <v>PROBADAS PRODUCIENDO</v>
          </cell>
          <cell r="Q8654" t="str">
            <v>PROBADAS PRODUCIENDO2018</v>
          </cell>
        </row>
        <row r="8655">
          <cell r="I8655">
            <v>0.21447701954228074</v>
          </cell>
          <cell r="J8655">
            <v>0.21447701954228074</v>
          </cell>
          <cell r="K8655">
            <v>6.9691128950834513E-2</v>
          </cell>
          <cell r="L8655">
            <v>6.9691128950834513E-2</v>
          </cell>
          <cell r="P8655" t="str">
            <v>PROBADAS PRODUCIENDO</v>
          </cell>
          <cell r="Q8655" t="str">
            <v>PROBADAS PRODUCIENDO2018</v>
          </cell>
        </row>
        <row r="8656">
          <cell r="I8656">
            <v>0.23413667884774392</v>
          </cell>
          <cell r="J8656">
            <v>0.23413667884774392</v>
          </cell>
          <cell r="K8656">
            <v>7.6079243885993852E-2</v>
          </cell>
          <cell r="L8656">
            <v>7.6079243885993852E-2</v>
          </cell>
          <cell r="P8656" t="str">
            <v>PROBADAS PRODUCIENDO</v>
          </cell>
          <cell r="Q8656" t="str">
            <v>PROBADAS PRODUCIENDO2018</v>
          </cell>
        </row>
        <row r="8657">
          <cell r="I8657">
            <v>0.22330875311293877</v>
          </cell>
          <cell r="J8657">
            <v>0.22330875311293877</v>
          </cell>
          <cell r="K8657">
            <v>7.2560869888328314E-2</v>
          </cell>
          <cell r="L8657">
            <v>7.2560869888328314E-2</v>
          </cell>
          <cell r="P8657" t="str">
            <v>PROBADAS PRODUCIENDO</v>
          </cell>
          <cell r="Q8657" t="str">
            <v>PROBADAS PRODUCIENDO2018</v>
          </cell>
        </row>
        <row r="8658">
          <cell r="I8658">
            <v>0.22741725897560622</v>
          </cell>
          <cell r="J8658">
            <v>0.22741725897560622</v>
          </cell>
          <cell r="K8658">
            <v>7.389586798034524E-2</v>
          </cell>
          <cell r="L8658">
            <v>7.389586798034524E-2</v>
          </cell>
          <cell r="P8658" t="str">
            <v>PROBADAS PRODUCIENDO</v>
          </cell>
          <cell r="Q8658" t="str">
            <v>PROBADAS PRODUCIENDO2018</v>
          </cell>
        </row>
        <row r="8659">
          <cell r="I8659">
            <v>0.2169000807055492</v>
          </cell>
          <cell r="J8659">
            <v>0.2169000807055492</v>
          </cell>
          <cell r="K8659">
            <v>7.0478466766072168E-2</v>
          </cell>
          <cell r="L8659">
            <v>7.0478466766072168E-2</v>
          </cell>
          <cell r="P8659" t="str">
            <v>PROBADAS PRODUCIENDO</v>
          </cell>
          <cell r="Q8659" t="str">
            <v>PROBADAS PRODUCIENDO2018</v>
          </cell>
        </row>
        <row r="8660">
          <cell r="I8660">
            <v>0.22089067776351742</v>
          </cell>
          <cell r="J8660">
            <v>0.22089067776351742</v>
          </cell>
          <cell r="K8660">
            <v>7.1775152139410534E-2</v>
          </cell>
          <cell r="L8660">
            <v>7.1775152139410534E-2</v>
          </cell>
          <cell r="P8660" t="str">
            <v>PROBADAS PRODUCIENDO</v>
          </cell>
          <cell r="Q8660" t="str">
            <v>PROBADAS PRODUCIENDO2018</v>
          </cell>
        </row>
        <row r="8661">
          <cell r="I8661">
            <v>0.21764601270396411</v>
          </cell>
          <cell r="J8661">
            <v>0.21764601270396411</v>
          </cell>
          <cell r="K8661">
            <v>7.072084631424487E-2</v>
          </cell>
          <cell r="L8661">
            <v>7.072084631424487E-2</v>
          </cell>
          <cell r="P8661" t="str">
            <v>PROBADAS PRODUCIENDO</v>
          </cell>
          <cell r="Q8661" t="str">
            <v>PROBADAS PRODUCIENDO2018</v>
          </cell>
        </row>
        <row r="8662">
          <cell r="I8662">
            <v>0.20758071719523691</v>
          </cell>
          <cell r="J8662">
            <v>0.20758071719523691</v>
          </cell>
          <cell r="K8662">
            <v>6.7450277706363387E-2</v>
          </cell>
          <cell r="L8662">
            <v>6.7450277706363387E-2</v>
          </cell>
          <cell r="P8662" t="str">
            <v>PROBADAS PRODUCIENDO</v>
          </cell>
          <cell r="Q8662" t="str">
            <v>PROBADAS PRODUCIENDO2018</v>
          </cell>
        </row>
        <row r="8663">
          <cell r="I8663">
            <v>0.21139985362264913</v>
          </cell>
          <cell r="J8663">
            <v>0.21139985362264913</v>
          </cell>
          <cell r="K8663">
            <v>6.8691249488849151E-2</v>
          </cell>
          <cell r="L8663">
            <v>6.8691249488849151E-2</v>
          </cell>
          <cell r="P8663" t="str">
            <v>PROBADAS PRODUCIENDO</v>
          </cell>
          <cell r="Q8663" t="str">
            <v>PROBADAS PRODUCIENDO2018</v>
          </cell>
        </row>
        <row r="8664">
          <cell r="I8664">
            <v>0.20162341907749409</v>
          </cell>
          <cell r="J8664">
            <v>0.20162341907749409</v>
          </cell>
          <cell r="K8664">
            <v>6.5514541970160989E-2</v>
          </cell>
          <cell r="L8664">
            <v>6.5514541970160989E-2</v>
          </cell>
          <cell r="P8664" t="str">
            <v>PROBADAS PRODUCIENDO</v>
          </cell>
          <cell r="Q8664" t="str">
            <v>PROBADAS PRODUCIENDO2018</v>
          </cell>
        </row>
        <row r="8665">
          <cell r="I8665">
            <v>0.20533295122875489</v>
          </cell>
          <cell r="J8665">
            <v>0.20533295122875489</v>
          </cell>
          <cell r="K8665">
            <v>6.6719899467446692E-2</v>
          </cell>
          <cell r="L8665">
            <v>6.6719899467446692E-2</v>
          </cell>
          <cell r="P8665" t="str">
            <v>PROBADAS PRODUCIENDO</v>
          </cell>
          <cell r="Q8665" t="str">
            <v>PROBADAS PRODUCIENDO2018</v>
          </cell>
        </row>
        <row r="8666">
          <cell r="I8666">
            <v>0.20547898165396791</v>
          </cell>
          <cell r="J8666">
            <v>0.20547898165396791</v>
          </cell>
          <cell r="K8666">
            <v>6.6767349889948757E-2</v>
          </cell>
          <cell r="L8666">
            <v>6.6767349889948757E-2</v>
          </cell>
          <cell r="P8666" t="str">
            <v>PROBADAS PRODUCIENDO</v>
          </cell>
          <cell r="Q8666" t="str">
            <v>PROBADAS PRODUCIENDO2019</v>
          </cell>
        </row>
        <row r="8667">
          <cell r="I8667">
            <v>0.18299840644673893</v>
          </cell>
          <cell r="J8667">
            <v>0.18299840644673893</v>
          </cell>
          <cell r="K8667">
            <v>5.9462620138484287E-2</v>
          </cell>
          <cell r="L8667">
            <v>5.9462620138484287E-2</v>
          </cell>
          <cell r="P8667" t="str">
            <v>PROBADAS PRODUCIENDO</v>
          </cell>
          <cell r="Q8667" t="str">
            <v>PROBADAS PRODUCIENDO2019</v>
          </cell>
        </row>
        <row r="8668">
          <cell r="I8668">
            <v>0.19977263396940831</v>
          </cell>
          <cell r="J8668">
            <v>0.19977263396940831</v>
          </cell>
          <cell r="K8668">
            <v>6.4913156777923808E-2</v>
          </cell>
          <cell r="L8668">
            <v>6.4913156777923808E-2</v>
          </cell>
          <cell r="P8668" t="str">
            <v>PROBADAS PRODUCIENDO</v>
          </cell>
          <cell r="Q8668" t="str">
            <v>PROBADAS PRODUCIENDO2019</v>
          </cell>
        </row>
        <row r="8669">
          <cell r="I8669">
            <v>0.19053391385467933</v>
          </cell>
          <cell r="J8669">
            <v>0.19053391385467933</v>
          </cell>
          <cell r="K8669">
            <v>6.1911171594474707E-2</v>
          </cell>
          <cell r="L8669">
            <v>6.1911171594474707E-2</v>
          </cell>
          <cell r="P8669" t="str">
            <v>PROBADAS PRODUCIENDO</v>
          </cell>
          <cell r="Q8669" t="str">
            <v>PROBADAS PRODUCIENDO2019</v>
          </cell>
        </row>
        <row r="8670">
          <cell r="I8670">
            <v>0.19403941774199349</v>
          </cell>
          <cell r="J8670">
            <v>0.19403941774199349</v>
          </cell>
          <cell r="K8670">
            <v>6.3050233131089858E-2</v>
          </cell>
          <cell r="L8670">
            <v>6.3050233131089858E-2</v>
          </cell>
          <cell r="P8670" t="str">
            <v>PROBADAS PRODUCIENDO</v>
          </cell>
          <cell r="Q8670" t="str">
            <v>PROBADAS PRODUCIENDO2019</v>
          </cell>
        </row>
        <row r="8671">
          <cell r="I8671">
            <v>0.18506583694604184</v>
          </cell>
          <cell r="J8671">
            <v>0.18506583694604184</v>
          </cell>
          <cell r="K8671">
            <v>6.0134401039912765E-2</v>
          </cell>
          <cell r="L8671">
            <v>6.0134401039912765E-2</v>
          </cell>
          <cell r="P8671" t="str">
            <v>PROBADAS PRODUCIENDO</v>
          </cell>
          <cell r="Q8671" t="str">
            <v>PROBADAS PRODUCIENDO2019</v>
          </cell>
        </row>
        <row r="8672">
          <cell r="I8672">
            <v>0.18847073740548351</v>
          </cell>
          <cell r="J8672">
            <v>0.18847073740548351</v>
          </cell>
          <cell r="K8672">
            <v>6.1240772983583505E-2</v>
          </cell>
          <cell r="L8672">
            <v>6.1240772983583505E-2</v>
          </cell>
          <cell r="P8672" t="str">
            <v>PROBADAS PRODUCIENDO</v>
          </cell>
          <cell r="Q8672" t="str">
            <v>PROBADAS PRODUCIENDO2019</v>
          </cell>
        </row>
        <row r="8673">
          <cell r="I8673">
            <v>0.18570228912782169</v>
          </cell>
          <cell r="J8673">
            <v>0.18570228912782169</v>
          </cell>
          <cell r="K8673">
            <v>6.0341206744160783E-2</v>
          </cell>
          <cell r="L8673">
            <v>6.0341206744160783E-2</v>
          </cell>
          <cell r="P8673" t="str">
            <v>PROBADAS PRODUCIENDO</v>
          </cell>
          <cell r="Q8673" t="str">
            <v>PROBADAS PRODUCIENDO2019</v>
          </cell>
        </row>
        <row r="8674">
          <cell r="I8674">
            <v>0.17711426863758306</v>
          </cell>
          <cell r="J8674">
            <v>0.17711426863758306</v>
          </cell>
          <cell r="K8674">
            <v>5.7550656760321416E-2</v>
          </cell>
          <cell r="L8674">
            <v>5.7550656760321416E-2</v>
          </cell>
          <cell r="P8674" t="str">
            <v>PROBADAS PRODUCIENDO</v>
          </cell>
          <cell r="Q8674" t="str">
            <v>PROBADAS PRODUCIENDO2019</v>
          </cell>
        </row>
        <row r="8675">
          <cell r="I8675">
            <v>0.18037287360007101</v>
          </cell>
          <cell r="J8675">
            <v>0.18037287360007101</v>
          </cell>
          <cell r="K8675">
            <v>5.860949215035631E-2</v>
          </cell>
          <cell r="L8675">
            <v>5.860949215035631E-2</v>
          </cell>
          <cell r="P8675" t="str">
            <v>PROBADAS PRODUCIENDO</v>
          </cell>
          <cell r="Q8675" t="str">
            <v>PROBADAS PRODUCIENDO2019</v>
          </cell>
        </row>
        <row r="8676">
          <cell r="I8676">
            <v>0.17203131819094802</v>
          </cell>
          <cell r="J8676">
            <v>0.17203131819094802</v>
          </cell>
          <cell r="K8676">
            <v>5.589902734201297E-2</v>
          </cell>
          <cell r="L8676">
            <v>5.589902734201297E-2</v>
          </cell>
          <cell r="P8676" t="str">
            <v>PROBADAS PRODUCIENDO</v>
          </cell>
          <cell r="Q8676" t="str">
            <v>PROBADAS PRODUCIENDO2019</v>
          </cell>
        </row>
        <row r="8677">
          <cell r="I8677">
            <v>0.17519640540538892</v>
          </cell>
          <cell r="J8677">
            <v>0.17519640540538892</v>
          </cell>
          <cell r="K8677">
            <v>5.6927475525753023E-2</v>
          </cell>
          <cell r="L8677">
            <v>5.6927475525753023E-2</v>
          </cell>
          <cell r="P8677" t="str">
            <v>PROBADAS PRODUCIENDO</v>
          </cell>
          <cell r="Q8677" t="str">
            <v>PROBADAS PRODUCIENDO2019</v>
          </cell>
        </row>
        <row r="8678">
          <cell r="I8678">
            <v>0.17487090085214613</v>
          </cell>
          <cell r="J8678">
            <v>0.17487090085214613</v>
          </cell>
          <cell r="K8678">
            <v>5.6821707645154255E-2</v>
          </cell>
          <cell r="L8678">
            <v>5.6821707645154255E-2</v>
          </cell>
          <cell r="P8678" t="str">
            <v>PROBADAS PRODUCIENDO</v>
          </cell>
          <cell r="Q8678" t="str">
            <v>PROBADAS PRODUCIENDO2020</v>
          </cell>
        </row>
        <row r="8679">
          <cell r="I8679">
            <v>0.16126272570970132</v>
          </cell>
          <cell r="J8679">
            <v>0.16126272570970132</v>
          </cell>
          <cell r="K8679">
            <v>5.2399932805772424E-2</v>
          </cell>
          <cell r="L8679">
            <v>5.2399932805772424E-2</v>
          </cell>
          <cell r="P8679" t="str">
            <v>PROBADAS PRODUCIENDO</v>
          </cell>
          <cell r="Q8679" t="str">
            <v>PROBADAS PRODUCIENDO2020</v>
          </cell>
        </row>
        <row r="8680">
          <cell r="I8680">
            <v>0.16993343112961579</v>
          </cell>
          <cell r="J8680">
            <v>0.16993343112961579</v>
          </cell>
          <cell r="K8680">
            <v>5.5217350032119306E-2</v>
          </cell>
          <cell r="L8680">
            <v>5.5217350032119306E-2</v>
          </cell>
          <cell r="P8680" t="str">
            <v>PROBADAS PRODUCIENDO</v>
          </cell>
          <cell r="Q8680" t="str">
            <v>PROBADAS PRODUCIENDO2020</v>
          </cell>
        </row>
        <row r="8681">
          <cell r="I8681">
            <v>0.16207465999992354</v>
          </cell>
          <cell r="J8681">
            <v>0.16207465999992354</v>
          </cell>
          <cell r="K8681">
            <v>5.2663758820513953E-2</v>
          </cell>
          <cell r="L8681">
            <v>5.2663758820513953E-2</v>
          </cell>
          <cell r="P8681" t="str">
            <v>PROBADAS PRODUCIENDO</v>
          </cell>
          <cell r="Q8681" t="str">
            <v>PROBADAS PRODUCIENDO2020</v>
          </cell>
        </row>
        <row r="8682">
          <cell r="I8682">
            <v>0.1650565614324313</v>
          </cell>
          <cell r="J8682">
            <v>0.1650565614324313</v>
          </cell>
          <cell r="K8682">
            <v>5.3632683499228118E-2</v>
          </cell>
          <cell r="L8682">
            <v>5.3632683499228118E-2</v>
          </cell>
          <cell r="P8682" t="str">
            <v>PROBADAS PRODUCIENDO</v>
          </cell>
          <cell r="Q8682" t="str">
            <v>PROBADAS PRODUCIENDO2020</v>
          </cell>
        </row>
        <row r="8683">
          <cell r="I8683">
            <v>0.15742332687034669</v>
          </cell>
          <cell r="J8683">
            <v>0.15742332687034669</v>
          </cell>
          <cell r="K8683">
            <v>5.1152377052814939E-2</v>
          </cell>
          <cell r="L8683">
            <v>5.1152377052814939E-2</v>
          </cell>
          <cell r="P8683" t="str">
            <v>PROBADAS PRODUCIENDO</v>
          </cell>
          <cell r="Q8683" t="str">
            <v>PROBADAS PRODUCIENDO2020</v>
          </cell>
        </row>
        <row r="8684">
          <cell r="I8684">
            <v>0.1603196515882532</v>
          </cell>
          <cell r="J8684">
            <v>0.1603196515882532</v>
          </cell>
          <cell r="K8684">
            <v>5.2093494846366342E-2</v>
          </cell>
          <cell r="L8684">
            <v>5.2093494846366342E-2</v>
          </cell>
          <cell r="P8684" t="str">
            <v>PROBADAS PRODUCIENDO</v>
          </cell>
          <cell r="Q8684" t="str">
            <v>PROBADAS PRODUCIENDO2020</v>
          </cell>
        </row>
        <row r="8685">
          <cell r="I8685">
            <v>0.15796471485151897</v>
          </cell>
          <cell r="J8685">
            <v>0.15796471485151897</v>
          </cell>
          <cell r="K8685">
            <v>5.1328293053926992E-2</v>
          </cell>
          <cell r="L8685">
            <v>5.1328293053926992E-2</v>
          </cell>
          <cell r="P8685" t="str">
            <v>PROBADAS PRODUCIENDO</v>
          </cell>
          <cell r="Q8685" t="str">
            <v>PROBADAS PRODUCIENDO2020</v>
          </cell>
        </row>
        <row r="8686">
          <cell r="I8686">
            <v>0.15065945106479159</v>
          </cell>
          <cell r="J8686">
            <v>0.15065945106479159</v>
          </cell>
          <cell r="K8686">
            <v>4.8954555850439237E-2</v>
          </cell>
          <cell r="L8686">
            <v>4.8954555850439237E-2</v>
          </cell>
          <cell r="P8686" t="str">
            <v>PROBADAS PRODUCIENDO</v>
          </cell>
          <cell r="Q8686" t="str">
            <v>PROBADAS PRODUCIENDO2020</v>
          </cell>
        </row>
        <row r="8687">
          <cell r="I8687">
            <v>0.15343133183227842</v>
          </cell>
          <cell r="J8687">
            <v>0.15343133183227842</v>
          </cell>
          <cell r="K8687">
            <v>4.985523742656111E-2</v>
          </cell>
          <cell r="L8687">
            <v>4.985523742656111E-2</v>
          </cell>
          <cell r="P8687" t="str">
            <v>PROBADAS PRODUCIENDO</v>
          </cell>
          <cell r="Q8687" t="str">
            <v>PROBADAS PRODUCIENDO2020</v>
          </cell>
        </row>
        <row r="8688">
          <cell r="I8688">
            <v>0.14633571966827252</v>
          </cell>
          <cell r="J8688">
            <v>0.14633571966827252</v>
          </cell>
          <cell r="K8688">
            <v>4.7549623410839681E-2</v>
          </cell>
          <cell r="L8688">
            <v>4.7549623410839681E-2</v>
          </cell>
          <cell r="P8688" t="str">
            <v>PROBADAS PRODUCIENDO</v>
          </cell>
          <cell r="Q8688" t="str">
            <v>PROBADAS PRODUCIENDO2020</v>
          </cell>
        </row>
        <row r="8689">
          <cell r="I8689">
            <v>0.1490280510426287</v>
          </cell>
          <cell r="J8689">
            <v>0.1490280510426287</v>
          </cell>
          <cell r="K8689">
            <v>4.8424456590585738E-2</v>
          </cell>
          <cell r="L8689">
            <v>4.8424456590585738E-2</v>
          </cell>
          <cell r="P8689" t="str">
            <v>PROBADAS PRODUCIENDO</v>
          </cell>
          <cell r="Q8689" t="str">
            <v>PROBADAS PRODUCIENDO2020</v>
          </cell>
        </row>
        <row r="8690">
          <cell r="I8690">
            <v>0.14859486482352133</v>
          </cell>
          <cell r="J8690">
            <v>0.14859486482352133</v>
          </cell>
          <cell r="K8690">
            <v>4.8283699148506574E-2</v>
          </cell>
          <cell r="L8690">
            <v>4.8283699148506574E-2</v>
          </cell>
          <cell r="P8690" t="str">
            <v>PROBADAS PRODUCIENDO</v>
          </cell>
          <cell r="Q8690" t="str">
            <v>PROBADAS PRODUCIENDO2021</v>
          </cell>
        </row>
        <row r="8691">
          <cell r="I8691">
            <v>0.13233773717385219</v>
          </cell>
          <cell r="J8691">
            <v>0.13233773717385219</v>
          </cell>
          <cell r="K8691">
            <v>4.3001186449378358E-2</v>
          </cell>
          <cell r="L8691">
            <v>4.3001186449378358E-2</v>
          </cell>
          <cell r="P8691" t="str">
            <v>PROBADAS PRODUCIENDO</v>
          </cell>
          <cell r="Q8691" t="str">
            <v>PROBADAS PRODUCIENDO2021</v>
          </cell>
        </row>
        <row r="8692">
          <cell r="I8692">
            <v>0.14446824342410727</v>
          </cell>
          <cell r="J8692">
            <v>0.14446824342410727</v>
          </cell>
          <cell r="K8692">
            <v>4.6942814681296109E-2</v>
          </cell>
          <cell r="L8692">
            <v>4.6942814681296109E-2</v>
          </cell>
          <cell r="P8692" t="str">
            <v>PROBADAS PRODUCIENDO</v>
          </cell>
          <cell r="Q8692" t="str">
            <v>PROBADAS PRODUCIENDO2021</v>
          </cell>
        </row>
        <row r="8693">
          <cell r="I8693">
            <v>0.13778713981176754</v>
          </cell>
          <cell r="J8693">
            <v>0.13778713981176754</v>
          </cell>
          <cell r="K8693">
            <v>4.4771889076421857E-2</v>
          </cell>
          <cell r="L8693">
            <v>4.4771889076421857E-2</v>
          </cell>
          <cell r="P8693" t="str">
            <v>PROBADAS PRODUCIENDO</v>
          </cell>
          <cell r="Q8693" t="str">
            <v>PROBADAS PRODUCIENDO2021</v>
          </cell>
        </row>
        <row r="8694">
          <cell r="I8694">
            <v>0.14032219167973556</v>
          </cell>
          <cell r="J8694">
            <v>0.14032219167973556</v>
          </cell>
          <cell r="K8694">
            <v>4.5595616611449383E-2</v>
          </cell>
          <cell r="L8694">
            <v>4.5595616611449383E-2</v>
          </cell>
          <cell r="P8694" t="str">
            <v>PROBADAS PRODUCIENDO</v>
          </cell>
          <cell r="Q8694" t="str">
            <v>PROBADAS PRODUCIENDO2021</v>
          </cell>
        </row>
        <row r="8695">
          <cell r="P8695" t="str">
            <v>PROBADAS PRODUCIENDO</v>
          </cell>
          <cell r="Q8695" t="str">
            <v>PROBADAS PRODUCIENDO2021</v>
          </cell>
        </row>
        <row r="8696">
          <cell r="I8696">
            <v>1.8222712932577854</v>
          </cell>
          <cell r="J8696">
            <v>1.8222712932577854</v>
          </cell>
          <cell r="K8696">
            <v>0.61481394312940529</v>
          </cell>
          <cell r="L8696">
            <v>0.61481394312940529</v>
          </cell>
          <cell r="P8696" t="str">
            <v>PROBADAS PRODUCIENDO</v>
          </cell>
          <cell r="Q8696" t="str">
            <v>PROBADAS PRODUCIENDO2012</v>
          </cell>
        </row>
        <row r="8697">
          <cell r="I8697">
            <v>1.7047054033701863</v>
          </cell>
          <cell r="J8697">
            <v>1.7047054033701863</v>
          </cell>
          <cell r="K8697">
            <v>0.5751485274436372</v>
          </cell>
          <cell r="L8697">
            <v>0.5751485274436372</v>
          </cell>
          <cell r="P8697" t="str">
            <v>PROBADAS PRODUCIENDO</v>
          </cell>
          <cell r="Q8697" t="str">
            <v>PROBADAS PRODUCIENDO2012</v>
          </cell>
        </row>
        <row r="8698">
          <cell r="I8698">
            <v>1.8078630363834303</v>
          </cell>
          <cell r="J8698">
            <v>1.8078630363834303</v>
          </cell>
          <cell r="K8698">
            <v>0.60995275848839203</v>
          </cell>
          <cell r="L8698">
            <v>0.60995275848839203</v>
          </cell>
          <cell r="P8698" t="str">
            <v>PROBADAS PRODUCIENDO</v>
          </cell>
          <cell r="Q8698" t="str">
            <v>PROBADAS PRODUCIENDO2012</v>
          </cell>
        </row>
        <row r="8699">
          <cell r="I8699">
            <v>1.7229410347700789</v>
          </cell>
          <cell r="J8699">
            <v>1.7229410347700789</v>
          </cell>
          <cell r="K8699">
            <v>0.58130102542124551</v>
          </cell>
          <cell r="L8699">
            <v>0.58130102542124551</v>
          </cell>
          <cell r="P8699" t="str">
            <v>PROBADAS PRODUCIENDO</v>
          </cell>
          <cell r="Q8699" t="str">
            <v>PROBADAS PRODUCIENDO2012</v>
          </cell>
        </row>
        <row r="8700">
          <cell r="I8700">
            <v>1.7533267621752606</v>
          </cell>
          <cell r="J8700">
            <v>1.7533267621752606</v>
          </cell>
          <cell r="K8700">
            <v>0.59155282983146429</v>
          </cell>
          <cell r="L8700">
            <v>0.59155282983146429</v>
          </cell>
          <cell r="P8700" t="str">
            <v>PROBADAS PRODUCIENDO</v>
          </cell>
          <cell r="Q8700" t="str">
            <v>PROBADAS PRODUCIENDO2012</v>
          </cell>
        </row>
        <row r="8701">
          <cell r="I8701">
            <v>1.6709900913069318</v>
          </cell>
          <cell r="J8701">
            <v>1.6709900913069318</v>
          </cell>
          <cell r="K8701">
            <v>0.56377335842783693</v>
          </cell>
          <cell r="L8701">
            <v>0.56377335842783693</v>
          </cell>
          <cell r="P8701" t="str">
            <v>PROBADAS PRODUCIENDO</v>
          </cell>
          <cell r="Q8701" t="str">
            <v>PROBADAS PRODUCIENDO2012</v>
          </cell>
        </row>
        <row r="8702">
          <cell r="I8702">
            <v>1.7004596137029628</v>
          </cell>
          <cell r="J8702">
            <v>1.7004596137029628</v>
          </cell>
          <cell r="K8702">
            <v>0.5737160455203022</v>
          </cell>
          <cell r="L8702">
            <v>0.5737160455203022</v>
          </cell>
          <cell r="P8702" t="str">
            <v>PROBADAS PRODUCIENDO</v>
          </cell>
          <cell r="Q8702" t="str">
            <v>PROBADAS PRODUCIENDO2012</v>
          </cell>
        </row>
        <row r="8703">
          <cell r="I8703">
            <v>1.6742066544368437</v>
          </cell>
          <cell r="J8703">
            <v>1.6742066544368437</v>
          </cell>
          <cell r="K8703">
            <v>0.56485859083452783</v>
          </cell>
          <cell r="L8703">
            <v>0.56485859083452783</v>
          </cell>
          <cell r="P8703" t="str">
            <v>PROBADAS PRODUCIENDO</v>
          </cell>
          <cell r="Q8703" t="str">
            <v>PROBADAS PRODUCIENDO2012</v>
          </cell>
        </row>
        <row r="8704">
          <cell r="I8704">
            <v>1.5955854839592314</v>
          </cell>
          <cell r="J8704">
            <v>1.5955854839592314</v>
          </cell>
          <cell r="K8704">
            <v>0.53833268768627918</v>
          </cell>
          <cell r="L8704">
            <v>0.53833268768627918</v>
          </cell>
          <cell r="P8704" t="str">
            <v>PROBADAS PRODUCIENDO</v>
          </cell>
          <cell r="Q8704" t="str">
            <v>PROBADAS PRODUCIENDO2012</v>
          </cell>
        </row>
        <row r="8705">
          <cell r="I8705">
            <v>1.6237251733559221</v>
          </cell>
          <cell r="J8705">
            <v>1.6237251733559221</v>
          </cell>
          <cell r="K8705">
            <v>0.54782670400559819</v>
          </cell>
          <cell r="L8705">
            <v>0.54782670400559819</v>
          </cell>
          <cell r="P8705" t="str">
            <v>PROBADAS PRODUCIENDO</v>
          </cell>
          <cell r="Q8705" t="str">
            <v>PROBADAS PRODUCIENDO2012</v>
          </cell>
        </row>
        <row r="8706">
          <cell r="I8706">
            <v>1.5474746260743699</v>
          </cell>
          <cell r="J8706">
            <v>1.5474746260743699</v>
          </cell>
          <cell r="K8706">
            <v>0.52210062259642653</v>
          </cell>
          <cell r="L8706">
            <v>0.52210062259642653</v>
          </cell>
          <cell r="P8706" t="str">
            <v>PROBADAS PRODUCIENDO</v>
          </cell>
          <cell r="Q8706" t="str">
            <v>PROBADAS PRODUCIENDO2012</v>
          </cell>
        </row>
        <row r="8707">
          <cell r="I8707">
            <v>1.5747658340759327</v>
          </cell>
          <cell r="J8707">
            <v>1.5747658340759327</v>
          </cell>
          <cell r="K8707">
            <v>0.53130837078753645</v>
          </cell>
          <cell r="L8707">
            <v>0.53130837078753645</v>
          </cell>
          <cell r="P8707" t="str">
            <v>PROBADAS PRODUCIENDO</v>
          </cell>
          <cell r="Q8707" t="str">
            <v>PROBADAS PRODUCIENDO2012</v>
          </cell>
        </row>
        <row r="8708">
          <cell r="I8708">
            <v>1.5966693568069559</v>
          </cell>
          <cell r="J8708">
            <v>1.5966693568069559</v>
          </cell>
          <cell r="K8708">
            <v>0.53869837425656419</v>
          </cell>
          <cell r="L8708">
            <v>0.53869837425656419</v>
          </cell>
          <cell r="P8708" t="str">
            <v>PROBADAS PRODUCIENDO</v>
          </cell>
          <cell r="Q8708" t="str">
            <v>PROBADAS PRODUCIENDO2013</v>
          </cell>
        </row>
        <row r="8709">
          <cell r="I8709">
            <v>1.4209546813357932</v>
          </cell>
          <cell r="J8709">
            <v>1.4209546813357932</v>
          </cell>
          <cell r="K8709">
            <v>0.47941420899981246</v>
          </cell>
          <cell r="L8709">
            <v>0.47941420899981246</v>
          </cell>
          <cell r="P8709" t="str">
            <v>PROBADAS PRODUCIENDO</v>
          </cell>
          <cell r="Q8709" t="str">
            <v>PROBADAS PRODUCIENDO2013</v>
          </cell>
        </row>
        <row r="8710">
          <cell r="I8710">
            <v>1.5500810342643463</v>
          </cell>
          <cell r="J8710">
            <v>1.5500810342643463</v>
          </cell>
          <cell r="K8710">
            <v>0.52297999555401709</v>
          </cell>
          <cell r="L8710">
            <v>0.52297999555401709</v>
          </cell>
          <cell r="P8710" t="str">
            <v>PROBADAS PRODUCIENDO</v>
          </cell>
          <cell r="Q8710" t="str">
            <v>PROBADAS PRODUCIENDO2013</v>
          </cell>
        </row>
        <row r="8711">
          <cell r="I8711">
            <v>1.4772888344925623</v>
          </cell>
          <cell r="J8711">
            <v>1.4772888344925623</v>
          </cell>
          <cell r="K8711">
            <v>0.49842072189573255</v>
          </cell>
          <cell r="L8711">
            <v>0.49842072189573255</v>
          </cell>
          <cell r="P8711" t="str">
            <v>PROBADAS PRODUCIENDO</v>
          </cell>
          <cell r="Q8711" t="str">
            <v>PROBADAS PRODUCIENDO2013</v>
          </cell>
        </row>
        <row r="8712">
          <cell r="I8712">
            <v>1.5033422483458119</v>
          </cell>
          <cell r="J8712">
            <v>1.5033422483458119</v>
          </cell>
          <cell r="K8712">
            <v>0.50721085219211781</v>
          </cell>
          <cell r="L8712">
            <v>0.50721085219211781</v>
          </cell>
          <cell r="P8712" t="str">
            <v>PROBADAS PRODUCIENDO</v>
          </cell>
          <cell r="Q8712" t="str">
            <v>PROBADAS PRODUCIENDO2013</v>
          </cell>
        </row>
        <row r="8713">
          <cell r="I8713">
            <v>1.4327449138529889</v>
          </cell>
          <cell r="J8713">
            <v>1.4327449138529889</v>
          </cell>
          <cell r="K8713">
            <v>0.48339210151841244</v>
          </cell>
          <cell r="L8713">
            <v>0.48339210151841244</v>
          </cell>
          <cell r="P8713" t="str">
            <v>PROBADAS PRODUCIENDO</v>
          </cell>
          <cell r="Q8713" t="str">
            <v>PROBADAS PRODUCIENDO2013</v>
          </cell>
        </row>
        <row r="8714">
          <cell r="I8714">
            <v>1.4580127526907189</v>
          </cell>
          <cell r="J8714">
            <v>1.4580127526907189</v>
          </cell>
          <cell r="K8714">
            <v>0.49191718759514597</v>
          </cell>
          <cell r="L8714">
            <v>0.49191718759514597</v>
          </cell>
          <cell r="P8714" t="str">
            <v>PROBADAS PRODUCIENDO</v>
          </cell>
          <cell r="Q8714" t="str">
            <v>PROBADAS PRODUCIENDO2013</v>
          </cell>
        </row>
        <row r="8715">
          <cell r="I8715">
            <v>1.4355028682468733</v>
          </cell>
          <cell r="J8715">
            <v>1.4355028682468733</v>
          </cell>
          <cell r="K8715">
            <v>0.48432260446939929</v>
          </cell>
          <cell r="L8715">
            <v>0.48432260446939929</v>
          </cell>
          <cell r="P8715" t="str">
            <v>PROBADAS PRODUCIENDO</v>
          </cell>
          <cell r="Q8715" t="str">
            <v>PROBADAS PRODUCIENDO2013</v>
          </cell>
        </row>
        <row r="8716">
          <cell r="I8716">
            <v>1.3680912883045564</v>
          </cell>
          <cell r="J8716">
            <v>1.3680912883045564</v>
          </cell>
          <cell r="K8716">
            <v>0.4615786917324412</v>
          </cell>
          <cell r="L8716">
            <v>0.4615786917324412</v>
          </cell>
          <cell r="P8716" t="str">
            <v>PROBADAS PRODUCIENDO</v>
          </cell>
          <cell r="Q8716" t="str">
            <v>PROBADAS PRODUCIENDO2013</v>
          </cell>
        </row>
        <row r="8717">
          <cell r="I8717">
            <v>1.3922188980792902</v>
          </cell>
          <cell r="J8717">
            <v>1.3922188980792902</v>
          </cell>
          <cell r="K8717">
            <v>0.46971907728248297</v>
          </cell>
          <cell r="L8717">
            <v>0.46971907728248297</v>
          </cell>
          <cell r="P8717" t="str">
            <v>PROBADAS PRODUCIENDO</v>
          </cell>
          <cell r="Q8717" t="str">
            <v>PROBADAS PRODUCIENDO2013</v>
          </cell>
        </row>
        <row r="8718">
          <cell r="I8718">
            <v>1.3268399443892256</v>
          </cell>
          <cell r="J8718">
            <v>1.3268399443892256</v>
          </cell>
          <cell r="K8718">
            <v>0.44766094989794697</v>
          </cell>
          <cell r="L8718">
            <v>0.44766094989794697</v>
          </cell>
          <cell r="P8718" t="str">
            <v>PROBADAS PRODUCIENDO</v>
          </cell>
          <cell r="Q8718" t="str">
            <v>PROBADAS PRODUCIENDO2013</v>
          </cell>
        </row>
        <row r="8719">
          <cell r="I8719">
            <v>1.3502400469155909</v>
          </cell>
          <cell r="J8719">
            <v>1.3502400469155909</v>
          </cell>
          <cell r="K8719">
            <v>0.4555558826431953</v>
          </cell>
          <cell r="L8719">
            <v>0.4555558826431953</v>
          </cell>
          <cell r="P8719" t="str">
            <v>PROBADAS PRODUCIENDO</v>
          </cell>
          <cell r="Q8719" t="str">
            <v>PROBADAS PRODUCIENDO2013</v>
          </cell>
        </row>
        <row r="8720">
          <cell r="I8720">
            <v>1.361254786608695</v>
          </cell>
          <cell r="J8720">
            <v>1.361254786608695</v>
          </cell>
          <cell r="K8720">
            <v>0.45927213256071148</v>
          </cell>
          <cell r="L8720">
            <v>0.45927213256071148</v>
          </cell>
          <cell r="P8720" t="str">
            <v>PROBADAS PRODUCIENDO</v>
          </cell>
          <cell r="Q8720" t="str">
            <v>PROBADAS PRODUCIENDO2014</v>
          </cell>
        </row>
        <row r="8721">
          <cell r="I8721">
            <v>1.2114476633976381</v>
          </cell>
          <cell r="J8721">
            <v>1.2114476633976381</v>
          </cell>
          <cell r="K8721">
            <v>0.40872888553100967</v>
          </cell>
          <cell r="L8721">
            <v>0.40872888553100967</v>
          </cell>
          <cell r="P8721" t="str">
            <v>PROBADAS PRODUCIENDO</v>
          </cell>
          <cell r="Q8721" t="str">
            <v>PROBADAS PRODUCIENDO2014</v>
          </cell>
        </row>
        <row r="8722">
          <cell r="I8722">
            <v>1.3215354942011663</v>
          </cell>
          <cell r="J8722">
            <v>1.3215354942011663</v>
          </cell>
          <cell r="K8722">
            <v>0.44587128776129331</v>
          </cell>
          <cell r="L8722">
            <v>0.44587128776129331</v>
          </cell>
          <cell r="P8722" t="str">
            <v>PROBADAS PRODUCIENDO</v>
          </cell>
          <cell r="Q8722" t="str">
            <v>PROBADAS PRODUCIENDO2014</v>
          </cell>
        </row>
        <row r="8723">
          <cell r="I8723">
            <v>1.25947585114188</v>
          </cell>
          <cell r="J8723">
            <v>1.25947585114188</v>
          </cell>
          <cell r="K8723">
            <v>0.42493305864049591</v>
          </cell>
          <cell r="L8723">
            <v>0.42493305864049591</v>
          </cell>
          <cell r="P8723" t="str">
            <v>PROBADAS PRODUCIENDO</v>
          </cell>
          <cell r="Q8723" t="str">
            <v>PROBADAS PRODUCIENDO2014</v>
          </cell>
        </row>
        <row r="8724">
          <cell r="I8724">
            <v>1.2816879228923825</v>
          </cell>
          <cell r="J8724">
            <v>1.2816879228923825</v>
          </cell>
          <cell r="K8724">
            <v>0.43242716309603274</v>
          </cell>
          <cell r="L8724">
            <v>0.43242716309603274</v>
          </cell>
          <cell r="P8724" t="str">
            <v>PROBADAS PRODUCIENDO</v>
          </cell>
          <cell r="Q8724" t="str">
            <v>PROBADAS PRODUCIENDO2014</v>
          </cell>
        </row>
        <row r="8725">
          <cell r="I8725">
            <v>1.2214995319206232</v>
          </cell>
          <cell r="J8725">
            <v>1.2214995319206232</v>
          </cell>
          <cell r="K8725">
            <v>0.41212027349025598</v>
          </cell>
          <cell r="L8725">
            <v>0.41212027349025598</v>
          </cell>
          <cell r="P8725" t="str">
            <v>PROBADAS PRODUCIENDO</v>
          </cell>
          <cell r="Q8725" t="str">
            <v>PROBADAS PRODUCIENDO2014</v>
          </cell>
        </row>
        <row r="8726">
          <cell r="I8726">
            <v>1.243041854642883</v>
          </cell>
          <cell r="J8726">
            <v>1.243041854642883</v>
          </cell>
          <cell r="K8726">
            <v>0.4193884121181552</v>
          </cell>
          <cell r="L8726">
            <v>0.4193884121181552</v>
          </cell>
          <cell r="P8726" t="str">
            <v>PROBADAS PRODUCIENDO</v>
          </cell>
          <cell r="Q8726" t="str">
            <v>PROBADAS PRODUCIENDO2014</v>
          </cell>
        </row>
        <row r="8727">
          <cell r="I8727">
            <v>1.223850850685456</v>
          </cell>
          <cell r="J8727">
            <v>1.223850850685456</v>
          </cell>
          <cell r="K8727">
            <v>0.4129135821302537</v>
          </cell>
          <cell r="L8727">
            <v>0.4129135821302537</v>
          </cell>
          <cell r="P8727" t="str">
            <v>PROBADAS PRODUCIENDO</v>
          </cell>
          <cell r="Q8727" t="str">
            <v>PROBADAS PRODUCIENDO2014</v>
          </cell>
        </row>
        <row r="8728">
          <cell r="I8728">
            <v>1.1663785033405616</v>
          </cell>
          <cell r="J8728">
            <v>1.1663785033405616</v>
          </cell>
          <cell r="K8728">
            <v>0.39352305525165315</v>
          </cell>
          <cell r="L8728">
            <v>0.39352305525165315</v>
          </cell>
          <cell r="P8728" t="str">
            <v>PROBADAS PRODUCIENDO</v>
          </cell>
          <cell r="Q8728" t="str">
            <v>PROBADAS PRODUCIENDO2014</v>
          </cell>
        </row>
        <row r="8729">
          <cell r="I8729">
            <v>1.1869487135442645</v>
          </cell>
          <cell r="J8729">
            <v>1.1869487135442645</v>
          </cell>
          <cell r="K8729">
            <v>0.40046321399373014</v>
          </cell>
          <cell r="L8729">
            <v>0.40046321399373014</v>
          </cell>
          <cell r="P8729" t="str">
            <v>PROBADAS PRODUCIENDO</v>
          </cell>
          <cell r="Q8729" t="str">
            <v>PROBADAS PRODUCIENDO2014</v>
          </cell>
        </row>
        <row r="8730">
          <cell r="I8730">
            <v>1.131209299948895</v>
          </cell>
          <cell r="J8730">
            <v>1.131209299948895</v>
          </cell>
          <cell r="K8730">
            <v>0.38165735957069069</v>
          </cell>
          <cell r="L8730">
            <v>0.38165735957069069</v>
          </cell>
          <cell r="P8730" t="str">
            <v>PROBADAS PRODUCIENDO</v>
          </cell>
          <cell r="Q8730" t="str">
            <v>PROBADAS PRODUCIENDO2014</v>
          </cell>
        </row>
        <row r="8731">
          <cell r="I8731">
            <v>1.1511592673202582</v>
          </cell>
          <cell r="J8731">
            <v>1.1511592673202582</v>
          </cell>
          <cell r="K8731">
            <v>0.38838825532165383</v>
          </cell>
          <cell r="L8731">
            <v>0.38838825532165383</v>
          </cell>
          <cell r="P8731" t="str">
            <v>PROBADAS PRODUCIENDO</v>
          </cell>
          <cell r="Q8731" t="str">
            <v>PROBADAS PRODUCIENDO2014</v>
          </cell>
        </row>
        <row r="8732">
          <cell r="I8732">
            <v>1.15829232730848</v>
          </cell>
          <cell r="J8732">
            <v>1.15829232730848</v>
          </cell>
          <cell r="K8732">
            <v>0.39079486994273849</v>
          </cell>
          <cell r="L8732">
            <v>0.39079486994273849</v>
          </cell>
          <cell r="P8732" t="str">
            <v>PROBADAS PRODUCIENDO</v>
          </cell>
          <cell r="Q8732" t="str">
            <v>PROBADAS PRODUCIENDO2015</v>
          </cell>
        </row>
        <row r="8733">
          <cell r="I8733">
            <v>1.0308213769041297</v>
          </cell>
          <cell r="J8733">
            <v>1.0308213769041297</v>
          </cell>
          <cell r="K8733">
            <v>0.34778759767624579</v>
          </cell>
          <cell r="L8733">
            <v>0.34778759767624579</v>
          </cell>
          <cell r="P8733" t="str">
            <v>PROBADAS PRODUCIENDO</v>
          </cell>
          <cell r="Q8733" t="str">
            <v>PROBADAS PRODUCIENDO2015</v>
          </cell>
        </row>
        <row r="8734">
          <cell r="I8734">
            <v>1.1244951630344822</v>
          </cell>
          <cell r="J8734">
            <v>1.1244951630344822</v>
          </cell>
          <cell r="K8734">
            <v>0.37939208490695986</v>
          </cell>
          <cell r="L8734">
            <v>0.37939208490695986</v>
          </cell>
          <cell r="P8734" t="str">
            <v>PROBADAS PRODUCIENDO</v>
          </cell>
          <cell r="Q8734" t="str">
            <v>PROBADAS PRODUCIENDO2015</v>
          </cell>
        </row>
        <row r="8735">
          <cell r="I8735">
            <v>1.071688584061766</v>
          </cell>
          <cell r="J8735">
            <v>1.071688584061766</v>
          </cell>
          <cell r="K8735">
            <v>0.36157573606718413</v>
          </cell>
          <cell r="L8735">
            <v>0.36157573606718413</v>
          </cell>
          <cell r="P8735" t="str">
            <v>PROBADAS PRODUCIENDO</v>
          </cell>
          <cell r="Q8735" t="str">
            <v>PROBADAS PRODUCIENDO2015</v>
          </cell>
        </row>
        <row r="8736">
          <cell r="I8736">
            <v>1.0905888461841389</v>
          </cell>
          <cell r="J8736">
            <v>1.0905888461841389</v>
          </cell>
          <cell r="K8736">
            <v>0.36795247301333961</v>
          </cell>
          <cell r="L8736">
            <v>0.36795247301333961</v>
          </cell>
          <cell r="P8736" t="str">
            <v>PROBADAS PRODUCIENDO</v>
          </cell>
          <cell r="Q8736" t="str">
            <v>PROBADAS PRODUCIENDO2015</v>
          </cell>
        </row>
        <row r="8737">
          <cell r="I8737">
            <v>1.0393745164778274</v>
          </cell>
          <cell r="J8737">
            <v>1.0393745164778274</v>
          </cell>
          <cell r="K8737">
            <v>0.35067333125877959</v>
          </cell>
          <cell r="L8737">
            <v>0.35067333125877959</v>
          </cell>
          <cell r="P8737" t="str">
            <v>PROBADAS PRODUCIENDO</v>
          </cell>
          <cell r="Q8737" t="str">
            <v>PROBADAS PRODUCIENDO2015</v>
          </cell>
        </row>
        <row r="8738">
          <cell r="I8738">
            <v>1.0577048888424097</v>
          </cell>
          <cell r="J8738">
            <v>1.0577048888424097</v>
          </cell>
          <cell r="K8738">
            <v>0.35685779377772292</v>
          </cell>
          <cell r="L8738">
            <v>0.35685779377772292</v>
          </cell>
          <cell r="P8738" t="str">
            <v>PROBADAS PRODUCIENDO</v>
          </cell>
          <cell r="Q8738" t="str">
            <v>PROBADAS PRODUCIENDO2015</v>
          </cell>
        </row>
        <row r="8739">
          <cell r="I8739">
            <v>1.0413752547019814</v>
          </cell>
          <cell r="J8739">
            <v>1.0413752547019814</v>
          </cell>
          <cell r="K8739">
            <v>0.35134835794734842</v>
          </cell>
          <cell r="L8739">
            <v>0.35134835794734842</v>
          </cell>
          <cell r="P8739" t="str">
            <v>PROBADAS PRODUCIENDO</v>
          </cell>
          <cell r="Q8739" t="str">
            <v>PROBADAS PRODUCIENDO2015</v>
          </cell>
        </row>
        <row r="8740">
          <cell r="I8740">
            <v>0.99247200777359257</v>
          </cell>
          <cell r="J8740">
            <v>0.99247200777359257</v>
          </cell>
          <cell r="K8740">
            <v>0.33484894966104317</v>
          </cell>
          <cell r="L8740">
            <v>0.33484894966104317</v>
          </cell>
          <cell r="P8740" t="str">
            <v>PROBADAS PRODUCIENDO</v>
          </cell>
          <cell r="Q8740" t="str">
            <v>PROBADAS PRODUCIENDO2015</v>
          </cell>
        </row>
        <row r="8741">
          <cell r="I8741">
            <v>1.0099752091466321</v>
          </cell>
          <cell r="J8741">
            <v>1.0099752091466321</v>
          </cell>
          <cell r="K8741">
            <v>0.3407543339434832</v>
          </cell>
          <cell r="L8741">
            <v>0.3407543339434832</v>
          </cell>
          <cell r="P8741" t="str">
            <v>PROBADAS PRODUCIENDO</v>
          </cell>
          <cell r="Q8741" t="str">
            <v>PROBADAS PRODUCIENDO2015</v>
          </cell>
        </row>
        <row r="8742">
          <cell r="I8742">
            <v>0.96254651634695476</v>
          </cell>
          <cell r="J8742">
            <v>0.96254651634695476</v>
          </cell>
          <cell r="K8742">
            <v>0.32475242371994462</v>
          </cell>
          <cell r="L8742">
            <v>0.32475242371994462</v>
          </cell>
          <cell r="P8742" t="str">
            <v>PROBADAS PRODUCIENDO</v>
          </cell>
          <cell r="Q8742" t="str">
            <v>PROBADAS PRODUCIENDO2015</v>
          </cell>
        </row>
        <row r="8743">
          <cell r="I8743">
            <v>0.97952195280722076</v>
          </cell>
          <cell r="J8743">
            <v>0.97952195280722076</v>
          </cell>
          <cell r="K8743">
            <v>0.33047974602650437</v>
          </cell>
          <cell r="L8743">
            <v>0.33047974602650437</v>
          </cell>
          <cell r="P8743" t="str">
            <v>PROBADAS PRODUCIENDO</v>
          </cell>
          <cell r="Q8743" t="str">
            <v>PROBADAS PRODUCIENDO2015</v>
          </cell>
        </row>
        <row r="8744">
          <cell r="I8744">
            <v>0.98427162368306254</v>
          </cell>
          <cell r="J8744">
            <v>0.98427162368306254</v>
          </cell>
          <cell r="K8744">
            <v>0.33208223183119623</v>
          </cell>
          <cell r="L8744">
            <v>0.33208223183119623</v>
          </cell>
          <cell r="P8744" t="str">
            <v>PROBADAS PRODUCIENDO</v>
          </cell>
          <cell r="Q8744" t="str">
            <v>PROBADAS PRODUCIENDO2016</v>
          </cell>
        </row>
        <row r="8745">
          <cell r="I8745">
            <v>0.90700867274537877</v>
          </cell>
          <cell r="J8745">
            <v>0.90700867274537877</v>
          </cell>
          <cell r="K8745">
            <v>0.30601457675724281</v>
          </cell>
          <cell r="L8745">
            <v>0.30601457675724281</v>
          </cell>
          <cell r="P8745" t="str">
            <v>PROBADAS PRODUCIENDO</v>
          </cell>
          <cell r="Q8745" t="str">
            <v>PROBADAS PRODUCIENDO2016</v>
          </cell>
        </row>
        <row r="8746">
          <cell r="I8746">
            <v>0.95507263290266453</v>
          </cell>
          <cell r="J8746">
            <v>0.95507263290266453</v>
          </cell>
          <cell r="K8746">
            <v>0.3222308190785968</v>
          </cell>
          <cell r="L8746">
            <v>0.3222308190785968</v>
          </cell>
          <cell r="P8746" t="str">
            <v>PROBADAS PRODUCIENDO</v>
          </cell>
          <cell r="Q8746" t="str">
            <v>PROBADAS PRODUCIENDO2016</v>
          </cell>
        </row>
        <row r="8747">
          <cell r="I8747">
            <v>0.91022217905279945</v>
          </cell>
          <cell r="J8747">
            <v>0.91022217905279945</v>
          </cell>
          <cell r="K8747">
            <v>0.30709877782623096</v>
          </cell>
          <cell r="L8747">
            <v>0.30709877782623096</v>
          </cell>
          <cell r="P8747" t="str">
            <v>PROBADAS PRODUCIENDO</v>
          </cell>
          <cell r="Q8747" t="str">
            <v>PROBADAS PRODUCIENDO2016</v>
          </cell>
        </row>
        <row r="8748">
          <cell r="I8748">
            <v>0.92627482534346783</v>
          </cell>
          <cell r="J8748">
            <v>0.92627482534346783</v>
          </cell>
          <cell r="K8748">
            <v>0.31251476105559051</v>
          </cell>
          <cell r="L8748">
            <v>0.31251476105559051</v>
          </cell>
          <cell r="P8748" t="str">
            <v>PROBADAS PRODUCIENDO</v>
          </cell>
          <cell r="Q8748" t="str">
            <v>PROBADAS PRODUCIENDO2016</v>
          </cell>
        </row>
        <row r="8749">
          <cell r="I8749">
            <v>0.88277672386390182</v>
          </cell>
          <cell r="J8749">
            <v>0.88277672386390182</v>
          </cell>
          <cell r="K8749">
            <v>0.29783898836014039</v>
          </cell>
          <cell r="L8749">
            <v>0.29783898836014039</v>
          </cell>
          <cell r="P8749" t="str">
            <v>PROBADAS PRODUCIENDO</v>
          </cell>
          <cell r="Q8749" t="str">
            <v>PROBADAS PRODUCIENDO2016</v>
          </cell>
        </row>
        <row r="8750">
          <cell r="I8750">
            <v>0.89834534307353309</v>
          </cell>
          <cell r="J8750">
            <v>0.89834534307353309</v>
          </cell>
          <cell r="K8750">
            <v>0.30309166626862105</v>
          </cell>
          <cell r="L8750">
            <v>0.30309166626862105</v>
          </cell>
          <cell r="P8750" t="str">
            <v>PROBADAS PRODUCIENDO</v>
          </cell>
          <cell r="Q8750" t="str">
            <v>PROBADAS PRODUCIENDO2016</v>
          </cell>
        </row>
        <row r="8751">
          <cell r="I8751">
            <v>0.88447602003370296</v>
          </cell>
          <cell r="J8751">
            <v>0.88447602003370296</v>
          </cell>
          <cell r="K8751">
            <v>0.29841231187270711</v>
          </cell>
          <cell r="L8751">
            <v>0.29841231187270711</v>
          </cell>
          <cell r="P8751" t="str">
            <v>PROBADAS PRODUCIENDO</v>
          </cell>
          <cell r="Q8751" t="str">
            <v>PROBADAS PRODUCIENDO2016</v>
          </cell>
        </row>
        <row r="8752">
          <cell r="I8752">
            <v>0.84294080108678826</v>
          </cell>
          <cell r="J8752">
            <v>0.84294080108678826</v>
          </cell>
          <cell r="K8752">
            <v>0.2843987937791182</v>
          </cell>
          <cell r="L8752">
            <v>0.2843987937791182</v>
          </cell>
          <cell r="P8752" t="str">
            <v>PROBADAS PRODUCIENDO</v>
          </cell>
          <cell r="Q8752" t="str">
            <v>PROBADAS PRODUCIENDO2016</v>
          </cell>
        </row>
        <row r="8753">
          <cell r="I8753">
            <v>0.85780687536537059</v>
          </cell>
          <cell r="J8753">
            <v>0.85780687536537059</v>
          </cell>
          <cell r="K8753">
            <v>0.28941444088934065</v>
          </cell>
          <cell r="L8753">
            <v>0.28941444088934065</v>
          </cell>
          <cell r="P8753" t="str">
            <v>PROBADAS PRODUCIENDO</v>
          </cell>
          <cell r="Q8753" t="str">
            <v>PROBADAS PRODUCIENDO2016</v>
          </cell>
        </row>
        <row r="8754">
          <cell r="I8754">
            <v>0.81752404623777175</v>
          </cell>
          <cell r="J8754">
            <v>0.81752404623777175</v>
          </cell>
          <cell r="K8754">
            <v>0.27582346510654676</v>
          </cell>
          <cell r="L8754">
            <v>0.27582346510654676</v>
          </cell>
          <cell r="P8754" t="str">
            <v>PROBADAS PRODUCIENDO</v>
          </cell>
          <cell r="Q8754" t="str">
            <v>PROBADAS PRODUCIENDO2016</v>
          </cell>
        </row>
        <row r="8755">
          <cell r="I8755">
            <v>0.83194187152306009</v>
          </cell>
          <cell r="J8755">
            <v>0.83194187152306009</v>
          </cell>
          <cell r="K8755">
            <v>0.28068787802233813</v>
          </cell>
          <cell r="L8755">
            <v>0.28068787802233813</v>
          </cell>
          <cell r="P8755" t="str">
            <v>PROBADAS PRODUCIENDO</v>
          </cell>
          <cell r="Q8755" t="str">
            <v>PROBADAS PRODUCIENDO2016</v>
          </cell>
        </row>
        <row r="8756">
          <cell r="I8756">
            <v>0.8341889204013172</v>
          </cell>
          <cell r="J8756">
            <v>0.8341889204013172</v>
          </cell>
          <cell r="K8756">
            <v>0.28144600716938512</v>
          </cell>
          <cell r="L8756">
            <v>0.28144600716938512</v>
          </cell>
          <cell r="P8756" t="str">
            <v>PROBADAS PRODUCIENDO</v>
          </cell>
          <cell r="Q8756" t="str">
            <v>PROBADAS PRODUCIENDO2017</v>
          </cell>
        </row>
        <row r="8757">
          <cell r="I8757">
            <v>0.74238579610066957</v>
          </cell>
          <cell r="J8757">
            <v>0.74238579610066957</v>
          </cell>
          <cell r="K8757">
            <v>0.25047266030730753</v>
          </cell>
          <cell r="L8757">
            <v>0.25047266030730753</v>
          </cell>
          <cell r="P8757" t="str">
            <v>PROBADAS PRODUCIENDO</v>
          </cell>
          <cell r="Q8757" t="str">
            <v>PROBADAS PRODUCIENDO2017</v>
          </cell>
        </row>
        <row r="8758">
          <cell r="I8758">
            <v>0.80984858824711137</v>
          </cell>
          <cell r="J8758">
            <v>0.80984858824711137</v>
          </cell>
          <cell r="K8758">
            <v>0.27323385146887286</v>
          </cell>
          <cell r="L8758">
            <v>0.27323385146887286</v>
          </cell>
          <cell r="P8758" t="str">
            <v>PROBADAS PRODUCIENDO</v>
          </cell>
          <cell r="Q8758" t="str">
            <v>PROBADAS PRODUCIENDO2017</v>
          </cell>
        </row>
        <row r="8759">
          <cell r="I8759">
            <v>0.77181789248507138</v>
          </cell>
          <cell r="J8759">
            <v>0.77181789248507138</v>
          </cell>
          <cell r="K8759">
            <v>0.26040272028224615</v>
          </cell>
          <cell r="L8759">
            <v>0.26040272028224615</v>
          </cell>
          <cell r="P8759" t="str">
            <v>PROBADAS PRODUCIENDO</v>
          </cell>
          <cell r="Q8759" t="str">
            <v>PROBADAS PRODUCIENDO2017</v>
          </cell>
        </row>
        <row r="8760">
          <cell r="I8760">
            <v>0.78542964565260587</v>
          </cell>
          <cell r="J8760">
            <v>0.78542964565260587</v>
          </cell>
          <cell r="K8760">
            <v>0.26499517348545432</v>
          </cell>
          <cell r="L8760">
            <v>0.26499517348545432</v>
          </cell>
          <cell r="P8760" t="str">
            <v>PROBADAS PRODUCIENDO</v>
          </cell>
          <cell r="Q8760" t="str">
            <v>PROBADAS PRODUCIENDO2017</v>
          </cell>
        </row>
        <row r="8761">
          <cell r="I8761">
            <v>0.74854566964799285</v>
          </cell>
          <cell r="J8761">
            <v>0.74854566964799285</v>
          </cell>
          <cell r="K8761">
            <v>0.2525509327131894</v>
          </cell>
          <cell r="L8761">
            <v>0.2525509327131894</v>
          </cell>
          <cell r="P8761" t="str">
            <v>PROBADAS PRODUCIENDO</v>
          </cell>
          <cell r="Q8761" t="str">
            <v>PROBADAS PRODUCIENDO2017</v>
          </cell>
        </row>
        <row r="8762">
          <cell r="I8762">
            <v>0.76174699471322793</v>
          </cell>
          <cell r="J8762">
            <v>0.76174699471322793</v>
          </cell>
          <cell r="K8762">
            <v>0.25700491206737225</v>
          </cell>
          <cell r="L8762">
            <v>0.25700491206737225</v>
          </cell>
          <cell r="P8762" t="str">
            <v>PROBADAS PRODUCIENDO</v>
          </cell>
          <cell r="Q8762" t="str">
            <v>PROBADAS PRODUCIENDO2017</v>
          </cell>
        </row>
        <row r="8763">
          <cell r="I8763">
            <v>0.74998657849273465</v>
          </cell>
          <cell r="J8763">
            <v>0.74998657849273465</v>
          </cell>
          <cell r="K8763">
            <v>0.25303707923363533</v>
          </cell>
          <cell r="L8763">
            <v>0.25303707923363533</v>
          </cell>
          <cell r="P8763" t="str">
            <v>PROBADAS PRODUCIENDO</v>
          </cell>
          <cell r="Q8763" t="str">
            <v>PROBADAS PRODUCIENDO2017</v>
          </cell>
        </row>
        <row r="8764">
          <cell r="I8764">
            <v>0.71476701794006536</v>
          </cell>
          <cell r="J8764">
            <v>0.71476701794006536</v>
          </cell>
          <cell r="K8764">
            <v>0.24115439361004729</v>
          </cell>
          <cell r="L8764">
            <v>0.24115439361004729</v>
          </cell>
          <cell r="P8764" t="str">
            <v>PROBADAS PRODUCIENDO</v>
          </cell>
          <cell r="Q8764" t="str">
            <v>PROBADAS PRODUCIENDO2017</v>
          </cell>
        </row>
        <row r="8765">
          <cell r="I8765">
            <v>0.72737262389353652</v>
          </cell>
          <cell r="J8765">
            <v>0.72737262389353652</v>
          </cell>
          <cell r="K8765">
            <v>0.24540738400201786</v>
          </cell>
          <cell r="L8765">
            <v>0.24540738400201786</v>
          </cell>
          <cell r="P8765" t="str">
            <v>PROBADAS PRODUCIENDO</v>
          </cell>
          <cell r="Q8765" t="str">
            <v>PROBADAS PRODUCIENDO2017</v>
          </cell>
        </row>
        <row r="8766">
          <cell r="I8766">
            <v>0.69321502040273664</v>
          </cell>
          <cell r="J8766">
            <v>0.69321502040273664</v>
          </cell>
          <cell r="K8766">
            <v>0.233882990807805</v>
          </cell>
          <cell r="L8766">
            <v>0.233882990807805</v>
          </cell>
          <cell r="P8766" t="str">
            <v>PROBADAS PRODUCIENDO</v>
          </cell>
          <cell r="Q8766" t="str">
            <v>PROBADAS PRODUCIENDO2017</v>
          </cell>
        </row>
        <row r="8767">
          <cell r="I8767">
            <v>0.70544053608670965</v>
          </cell>
          <cell r="J8767">
            <v>0.70544053608670965</v>
          </cell>
          <cell r="K8767">
            <v>0.23800774299605698</v>
          </cell>
          <cell r="L8767">
            <v>0.23800774299605698</v>
          </cell>
          <cell r="P8767" t="str">
            <v>PROBADAS PRODUCIENDO</v>
          </cell>
          <cell r="Q8767" t="str">
            <v>PROBADAS PRODUCIENDO2017</v>
          </cell>
        </row>
        <row r="8768">
          <cell r="I8768">
            <v>0.70575680771788984</v>
          </cell>
          <cell r="J8768">
            <v>0.70575680771788984</v>
          </cell>
          <cell r="K8768">
            <v>0.23811444950533764</v>
          </cell>
          <cell r="L8768">
            <v>0.23811444950533764</v>
          </cell>
          <cell r="P8768" t="str">
            <v>PROBADAS PRODUCIENDO</v>
          </cell>
          <cell r="Q8768" t="str">
            <v>PROBADAS PRODUCIENDO2018</v>
          </cell>
        </row>
        <row r="8769">
          <cell r="I8769">
            <v>0.62808773496904091</v>
          </cell>
          <cell r="J8769">
            <v>0.62808773496904091</v>
          </cell>
          <cell r="K8769">
            <v>0.21190977347680007</v>
          </cell>
          <cell r="L8769">
            <v>0.21190977347680007</v>
          </cell>
          <cell r="P8769" t="str">
            <v>PROBADAS PRODUCIENDO</v>
          </cell>
          <cell r="Q8769" t="str">
            <v>PROBADAS PRODUCIENDO2018</v>
          </cell>
        </row>
        <row r="8770">
          <cell r="I8770">
            <v>0.6851639243795723</v>
          </cell>
          <cell r="J8770">
            <v>0.6851639243795723</v>
          </cell>
          <cell r="K8770">
            <v>0.23116664110135388</v>
          </cell>
          <cell r="L8770">
            <v>0.23116664110135388</v>
          </cell>
          <cell r="P8770" t="str">
            <v>PROBADAS PRODUCIENDO</v>
          </cell>
          <cell r="Q8770" t="str">
            <v>PROBADAS PRODUCIENDO2018</v>
          </cell>
        </row>
        <row r="8771">
          <cell r="I8771">
            <v>0.65298845215755963</v>
          </cell>
          <cell r="J8771">
            <v>0.65298845215755963</v>
          </cell>
          <cell r="K8771">
            <v>0.22031099681718094</v>
          </cell>
          <cell r="L8771">
            <v>0.22031099681718094</v>
          </cell>
          <cell r="P8771" t="str">
            <v>PROBADAS PRODUCIENDO</v>
          </cell>
          <cell r="Q8771" t="str">
            <v>PROBADAS PRODUCIENDO2018</v>
          </cell>
        </row>
        <row r="8772">
          <cell r="I8772">
            <v>0.66450453350076921</v>
          </cell>
          <cell r="J8772">
            <v>0.66450453350076921</v>
          </cell>
          <cell r="K8772">
            <v>0.2241963937974297</v>
          </cell>
          <cell r="L8772">
            <v>0.2241963937974297</v>
          </cell>
          <cell r="P8772" t="str">
            <v>PROBADAS PRODUCIENDO</v>
          </cell>
          <cell r="Q8772" t="str">
            <v>PROBADAS PRODUCIENDO2018</v>
          </cell>
        </row>
        <row r="8773">
          <cell r="I8773">
            <v>0.63329923153098899</v>
          </cell>
          <cell r="J8773">
            <v>0.63329923153098899</v>
          </cell>
          <cell r="K8773">
            <v>0.21366807410015487</v>
          </cell>
          <cell r="L8773">
            <v>0.21366807410015487</v>
          </cell>
          <cell r="P8773" t="str">
            <v>PROBADAS PRODUCIENDO</v>
          </cell>
          <cell r="Q8773" t="str">
            <v>PROBADAS PRODUCIENDO2018</v>
          </cell>
        </row>
        <row r="8774">
          <cell r="I8774">
            <v>0.64446807447272614</v>
          </cell>
          <cell r="J8774">
            <v>0.64446807447272614</v>
          </cell>
          <cell r="K8774">
            <v>0.21743631672934441</v>
          </cell>
          <cell r="L8774">
            <v>0.21743631672934441</v>
          </cell>
          <cell r="P8774" t="str">
            <v>PROBADAS PRODUCIENDO</v>
          </cell>
          <cell r="Q8774" t="str">
            <v>PROBADAS PRODUCIENDO2018</v>
          </cell>
        </row>
        <row r="8775">
          <cell r="I8775">
            <v>0.63451829738238974</v>
          </cell>
          <cell r="J8775">
            <v>0.63451829738238974</v>
          </cell>
          <cell r="K8775">
            <v>0.21407937327707058</v>
          </cell>
          <cell r="L8775">
            <v>0.21407937327707058</v>
          </cell>
          <cell r="P8775" t="str">
            <v>PROBADAS PRODUCIENDO</v>
          </cell>
          <cell r="Q8775" t="str">
            <v>PROBADAS PRODUCIENDO2018</v>
          </cell>
        </row>
        <row r="8776">
          <cell r="I8776">
            <v>0.60472115669044679</v>
          </cell>
          <cell r="J8776">
            <v>0.60472115669044679</v>
          </cell>
          <cell r="K8776">
            <v>0.20402615143761338</v>
          </cell>
          <cell r="L8776">
            <v>0.20402615143761338</v>
          </cell>
          <cell r="P8776" t="str">
            <v>PROBADAS PRODUCIENDO</v>
          </cell>
          <cell r="Q8776" t="str">
            <v>PROBADAS PRODUCIENDO2018</v>
          </cell>
        </row>
        <row r="8777">
          <cell r="I8777">
            <v>0.61538599771083169</v>
          </cell>
          <cell r="J8777">
            <v>0.61538599771083169</v>
          </cell>
          <cell r="K8777">
            <v>0.20762434945832023</v>
          </cell>
          <cell r="L8777">
            <v>0.20762434945832023</v>
          </cell>
          <cell r="P8777" t="str">
            <v>PROBADAS PRODUCIENDO</v>
          </cell>
          <cell r="Q8777" t="str">
            <v>PROBADAS PRODUCIENDO2018</v>
          </cell>
        </row>
        <row r="8778">
          <cell r="I8778">
            <v>0.58648731467947612</v>
          </cell>
          <cell r="J8778">
            <v>0.58648731467947612</v>
          </cell>
          <cell r="K8778">
            <v>0.19787425717980395</v>
          </cell>
          <cell r="L8778">
            <v>0.19787425717980395</v>
          </cell>
          <cell r="P8778" t="str">
            <v>PROBADAS PRODUCIENDO</v>
          </cell>
          <cell r="Q8778" t="str">
            <v>PROBADAS PRODUCIENDO2018</v>
          </cell>
        </row>
        <row r="8779">
          <cell r="I8779">
            <v>0.59683058430439839</v>
          </cell>
          <cell r="J8779">
            <v>0.59683058430439839</v>
          </cell>
          <cell r="K8779">
            <v>0.20136396061006565</v>
          </cell>
          <cell r="L8779">
            <v>0.20136396061006565</v>
          </cell>
          <cell r="P8779" t="str">
            <v>PROBADAS PRODUCIENDO</v>
          </cell>
          <cell r="Q8779" t="str">
            <v>PROBADAS PRODUCIENDO2018</v>
          </cell>
        </row>
        <row r="8780">
          <cell r="I8780">
            <v>0.59680058501047539</v>
          </cell>
          <cell r="J8780">
            <v>0.59680058501047539</v>
          </cell>
          <cell r="K8780">
            <v>0.20135383918398811</v>
          </cell>
          <cell r="L8780">
            <v>0.20135383918398811</v>
          </cell>
          <cell r="P8780" t="str">
            <v>PROBADAS PRODUCIENDO</v>
          </cell>
          <cell r="Q8780" t="str">
            <v>PROBADAS PRODUCIENDO2019</v>
          </cell>
        </row>
        <row r="8781">
          <cell r="I8781">
            <v>0.53112222732858239</v>
          </cell>
          <cell r="J8781">
            <v>0.53112222732858239</v>
          </cell>
          <cell r="K8781">
            <v>0.17919469624293988</v>
          </cell>
          <cell r="L8781">
            <v>0.17919469624293988</v>
          </cell>
          <cell r="P8781" t="str">
            <v>PROBADAS PRODUCIENDO</v>
          </cell>
          <cell r="Q8781" t="str">
            <v>PROBADAS PRODUCIENDO2019</v>
          </cell>
        </row>
        <row r="8782">
          <cell r="I8782">
            <v>0.57938687438246894</v>
          </cell>
          <cell r="J8782">
            <v>0.57938687438246894</v>
          </cell>
          <cell r="K8782">
            <v>0.19547864807752066</v>
          </cell>
          <cell r="L8782">
            <v>0.19547864807752066</v>
          </cell>
          <cell r="P8782" t="str">
            <v>PROBADAS PRODUCIENDO</v>
          </cell>
          <cell r="Q8782" t="str">
            <v>PROBADAS PRODUCIENDO2019</v>
          </cell>
        </row>
        <row r="8783">
          <cell r="I8783">
            <v>0.55217871934222018</v>
          </cell>
          <cell r="J8783">
            <v>0.55217871934222018</v>
          </cell>
          <cell r="K8783">
            <v>0.18629892102619566</v>
          </cell>
          <cell r="L8783">
            <v>0.18629892102619566</v>
          </cell>
          <cell r="P8783" t="str">
            <v>PROBADAS PRODUCIENDO</v>
          </cell>
          <cell r="Q8783" t="str">
            <v>PROBADAS PRODUCIENDO2019</v>
          </cell>
        </row>
        <row r="8784">
          <cell r="I8784">
            <v>0.56191692378814062</v>
          </cell>
          <cell r="J8784">
            <v>0.56191692378814062</v>
          </cell>
          <cell r="K8784">
            <v>0.18958448223574142</v>
          </cell>
          <cell r="L8784">
            <v>0.18958448223574142</v>
          </cell>
          <cell r="P8784" t="str">
            <v>PROBADAS PRODUCIENDO</v>
          </cell>
          <cell r="Q8784" t="str">
            <v>PROBADAS PRODUCIENDO2019</v>
          </cell>
        </row>
        <row r="8785">
          <cell r="I8785">
            <v>0.53552916207288614</v>
          </cell>
          <cell r="J8785">
            <v>0.53552916207288614</v>
          </cell>
          <cell r="K8785">
            <v>0.18068154671206818</v>
          </cell>
          <cell r="L8785">
            <v>0.18068154671206818</v>
          </cell>
          <cell r="P8785" t="str">
            <v>PROBADAS PRODUCIENDO</v>
          </cell>
          <cell r="Q8785" t="str">
            <v>PROBADAS PRODUCIENDO2019</v>
          </cell>
        </row>
        <row r="8786">
          <cell r="I8786">
            <v>0.54497373551322104</v>
          </cell>
          <cell r="J8786">
            <v>0.54497373551322104</v>
          </cell>
          <cell r="K8786">
            <v>0.18386804010606039</v>
          </cell>
          <cell r="L8786">
            <v>0.18386804010606039</v>
          </cell>
          <cell r="P8786" t="str">
            <v>PROBADAS PRODUCIENDO</v>
          </cell>
          <cell r="Q8786" t="str">
            <v>PROBADAS PRODUCIENDO2019</v>
          </cell>
        </row>
        <row r="8787">
          <cell r="I8787">
            <v>0.53656002597008634</v>
          </cell>
          <cell r="J8787">
            <v>0.53656002597008634</v>
          </cell>
          <cell r="K8787">
            <v>0.18102934865561648</v>
          </cell>
          <cell r="L8787">
            <v>0.18102934865561648</v>
          </cell>
          <cell r="P8787" t="str">
            <v>PROBADAS PRODUCIENDO</v>
          </cell>
          <cell r="Q8787" t="str">
            <v>PROBADAS PRODUCIENDO2019</v>
          </cell>
        </row>
        <row r="8788">
          <cell r="I8788">
            <v>0.51136303062814625</v>
          </cell>
          <cell r="J8788">
            <v>0.51136303062814625</v>
          </cell>
          <cell r="K8788">
            <v>0.1725281643816238</v>
          </cell>
          <cell r="L8788">
            <v>0.1725281643816238</v>
          </cell>
          <cell r="P8788" t="str">
            <v>PROBADAS PRODUCIENDO</v>
          </cell>
          <cell r="Q8788" t="str">
            <v>PROBADAS PRODUCIENDO2019</v>
          </cell>
        </row>
        <row r="8789">
          <cell r="I8789">
            <v>0.52038141102550695</v>
          </cell>
          <cell r="J8789">
            <v>0.52038141102550695</v>
          </cell>
          <cell r="K8789">
            <v>0.17557086501201669</v>
          </cell>
          <cell r="L8789">
            <v>0.17557086501201669</v>
          </cell>
          <cell r="P8789" t="str">
            <v>PROBADAS PRODUCIENDO</v>
          </cell>
          <cell r="Q8789" t="str">
            <v>PROBADAS PRODUCIENDO2019</v>
          </cell>
        </row>
        <row r="8790">
          <cell r="I8790">
            <v>0.49594416755785886</v>
          </cell>
          <cell r="J8790">
            <v>0.49594416755785886</v>
          </cell>
          <cell r="K8790">
            <v>0.16732601251878659</v>
          </cell>
          <cell r="L8790">
            <v>0.16732601251878659</v>
          </cell>
          <cell r="P8790" t="str">
            <v>PROBADAS PRODUCIENDO</v>
          </cell>
          <cell r="Q8790" t="str">
            <v>PROBADAS PRODUCIENDO2019</v>
          </cell>
        </row>
        <row r="8791">
          <cell r="I8791">
            <v>0.50469062142917698</v>
          </cell>
          <cell r="J8791">
            <v>0.50469062142917698</v>
          </cell>
          <cell r="K8791">
            <v>0.17027696818215049</v>
          </cell>
          <cell r="L8791">
            <v>0.17027696818215049</v>
          </cell>
          <cell r="P8791" t="str">
            <v>PROBADAS PRODUCIENDO</v>
          </cell>
          <cell r="Q8791" t="str">
            <v>PROBADAS PRODUCIENDO2019</v>
          </cell>
        </row>
        <row r="8792">
          <cell r="I8792">
            <v>0.50336962464643598</v>
          </cell>
          <cell r="J8792">
            <v>0.50336962464643598</v>
          </cell>
          <cell r="K8792">
            <v>0.1698312786496077</v>
          </cell>
          <cell r="L8792">
            <v>0.1698312786496077</v>
          </cell>
          <cell r="P8792" t="str">
            <v>PROBADAS PRODUCIENDO</v>
          </cell>
          <cell r="Q8792" t="str">
            <v>PROBADAS PRODUCIENDO2020</v>
          </cell>
        </row>
        <row r="8793">
          <cell r="I8793">
            <v>0.46385632193936249</v>
          </cell>
          <cell r="J8793">
            <v>0.46385632193936249</v>
          </cell>
          <cell r="K8793">
            <v>0.15649993247009839</v>
          </cell>
          <cell r="L8793">
            <v>0.15649993247009839</v>
          </cell>
          <cell r="P8793" t="str">
            <v>PROBADAS PRODUCIENDO</v>
          </cell>
          <cell r="Q8793" t="str">
            <v>PROBADAS PRODUCIENDO2020</v>
          </cell>
        </row>
        <row r="8794">
          <cell r="I8794">
            <v>0.48843687165882227</v>
          </cell>
          <cell r="J8794">
            <v>0.48843687165882227</v>
          </cell>
          <cell r="K8794">
            <v>0.16479313488909272</v>
          </cell>
          <cell r="L8794">
            <v>0.16479313488909272</v>
          </cell>
          <cell r="P8794" t="str">
            <v>PROBADAS PRODUCIENDO</v>
          </cell>
          <cell r="Q8794" t="str">
            <v>PROBADAS PRODUCIENDO2020</v>
          </cell>
        </row>
        <row r="8795">
          <cell r="I8795">
            <v>0.46549975188780179</v>
          </cell>
          <cell r="J8795">
            <v>0.46549975188780179</v>
          </cell>
          <cell r="K8795">
            <v>0.15705440734472068</v>
          </cell>
          <cell r="L8795">
            <v>0.15705440734472068</v>
          </cell>
          <cell r="P8795" t="str">
            <v>PROBADAS PRODUCIENDO</v>
          </cell>
          <cell r="Q8795" t="str">
            <v>PROBADAS PRODUCIENDO2020</v>
          </cell>
        </row>
        <row r="8796">
          <cell r="I8796">
            <v>0.47370928911664173</v>
          </cell>
          <cell r="J8796">
            <v>0.47370928911664173</v>
          </cell>
          <cell r="K8796">
            <v>0.15982421334100971</v>
          </cell>
          <cell r="L8796">
            <v>0.15982421334100971</v>
          </cell>
          <cell r="P8796" t="str">
            <v>PROBADAS PRODUCIENDO</v>
          </cell>
          <cell r="Q8796" t="str">
            <v>PROBADAS PRODUCIENDO2020</v>
          </cell>
        </row>
        <row r="8797">
          <cell r="I8797">
            <v>0.45146378036910867</v>
          </cell>
          <cell r="J8797">
            <v>0.45146378036910867</v>
          </cell>
          <cell r="K8797">
            <v>0.15231882761683493</v>
          </cell>
          <cell r="L8797">
            <v>0.15231882761683493</v>
          </cell>
          <cell r="P8797" t="str">
            <v>PROBADAS PRODUCIENDO</v>
          </cell>
          <cell r="Q8797" t="str">
            <v>PROBADAS PRODUCIENDO2020</v>
          </cell>
        </row>
        <row r="8798">
          <cell r="I8798">
            <v>0.45942577969859982</v>
          </cell>
          <cell r="J8798">
            <v>0.45942577969859982</v>
          </cell>
          <cell r="K8798">
            <v>0.15500511709583273</v>
          </cell>
          <cell r="L8798">
            <v>0.15500511709583273</v>
          </cell>
          <cell r="P8798" t="str">
            <v>PROBADAS PRODUCIENDO</v>
          </cell>
          <cell r="Q8798" t="str">
            <v>PROBADAS PRODUCIENDO2020</v>
          </cell>
        </row>
        <row r="8799">
          <cell r="I8799">
            <v>0.45233282307497324</v>
          </cell>
          <cell r="J8799">
            <v>0.45233282307497324</v>
          </cell>
          <cell r="K8799">
            <v>0.15261203290120576</v>
          </cell>
          <cell r="L8799">
            <v>0.15261203290120576</v>
          </cell>
          <cell r="P8799" t="str">
            <v>PROBADAS PRODUCIENDO</v>
          </cell>
          <cell r="Q8799" t="str">
            <v>PROBADAS PRODUCIENDO2020</v>
          </cell>
        </row>
        <row r="8800">
          <cell r="I8800">
            <v>0.43109115861176578</v>
          </cell>
          <cell r="J8800">
            <v>0.43109115861176578</v>
          </cell>
          <cell r="K8800">
            <v>0.14544533300554491</v>
          </cell>
          <cell r="L8800">
            <v>0.14544533300554491</v>
          </cell>
          <cell r="P8800" t="str">
            <v>PROBADAS PRODUCIENDO</v>
          </cell>
          <cell r="Q8800" t="str">
            <v>PROBADAS PRODUCIENDO2020</v>
          </cell>
        </row>
        <row r="8801">
          <cell r="I8801">
            <v>0.43869386710151492</v>
          </cell>
          <cell r="J8801">
            <v>0.43869386710151492</v>
          </cell>
          <cell r="K8801">
            <v>0.14801040177567826</v>
          </cell>
          <cell r="L8801">
            <v>0.14801040177567826</v>
          </cell>
          <cell r="P8801" t="str">
            <v>PROBADAS PRODUCIENDO</v>
          </cell>
          <cell r="Q8801" t="str">
            <v>PROBADAS PRODUCIENDO2020</v>
          </cell>
        </row>
        <row r="8802">
          <cell r="I8802">
            <v>0.41809269148112971</v>
          </cell>
          <cell r="J8802">
            <v>0.41809269148112971</v>
          </cell>
          <cell r="K8802">
            <v>0.14105979564851548</v>
          </cell>
          <cell r="L8802">
            <v>0.14105979564851548</v>
          </cell>
          <cell r="P8802" t="str">
            <v>PROBADAS PRODUCIENDO</v>
          </cell>
          <cell r="Q8802" t="str">
            <v>PROBADAS PRODUCIENDO2020</v>
          </cell>
        </row>
        <row r="8803">
          <cell r="I8803">
            <v>0.42546615946236038</v>
          </cell>
          <cell r="J8803">
            <v>0.42546615946236038</v>
          </cell>
          <cell r="K8803">
            <v>0.14354752123627601</v>
          </cell>
          <cell r="L8803">
            <v>0.14354752123627601</v>
          </cell>
          <cell r="P8803" t="str">
            <v>PROBADAS PRODUCIENDO</v>
          </cell>
          <cell r="Q8803" t="str">
            <v>PROBADAS PRODUCIENDO2020</v>
          </cell>
        </row>
        <row r="8804">
          <cell r="I8804">
            <v>0.42390663763303627</v>
          </cell>
          <cell r="J8804">
            <v>0.42390663763303627</v>
          </cell>
          <cell r="K8804">
            <v>0.14302135602211133</v>
          </cell>
          <cell r="L8804">
            <v>0.14302135602211133</v>
          </cell>
          <cell r="P8804" t="str">
            <v>PROBADAS PRODUCIENDO</v>
          </cell>
          <cell r="Q8804" t="str">
            <v>PROBADAS PRODUCIENDO2021</v>
          </cell>
        </row>
        <row r="8805">
          <cell r="I8805">
            <v>0.37725539018207505</v>
          </cell>
          <cell r="J8805">
            <v>0.37725539018207505</v>
          </cell>
          <cell r="K8805">
            <v>0.12728174715961596</v>
          </cell>
          <cell r="L8805">
            <v>0.12728174715961596</v>
          </cell>
          <cell r="P8805" t="str">
            <v>PROBADAS PRODUCIENDO</v>
          </cell>
          <cell r="Q8805" t="str">
            <v>PROBADAS PRODUCIENDO2021</v>
          </cell>
        </row>
        <row r="8806">
          <cell r="I8806">
            <v>0.41153770283899377</v>
          </cell>
          <cell r="J8806">
            <v>0.41153770283899377</v>
          </cell>
          <cell r="K8806">
            <v>0.13884821583098172</v>
          </cell>
          <cell r="L8806">
            <v>0.13884821583098172</v>
          </cell>
          <cell r="P8806" t="str">
            <v>PROBADAS PRODUCIENDO</v>
          </cell>
          <cell r="Q8806" t="str">
            <v>PROBADAS PRODUCIENDO2021</v>
          </cell>
        </row>
        <row r="8807">
          <cell r="I8807">
            <v>0.39221178760198822</v>
          </cell>
          <cell r="J8807">
            <v>0.39221178760198822</v>
          </cell>
          <cell r="K8807">
            <v>0.13232786828700754</v>
          </cell>
          <cell r="L8807">
            <v>0.13232786828700754</v>
          </cell>
          <cell r="P8807" t="str">
            <v>PROBADAS PRODUCIENDO</v>
          </cell>
          <cell r="Q8807" t="str">
            <v>PROBADAS PRODUCIENDO2021</v>
          </cell>
        </row>
        <row r="8808">
          <cell r="I8808">
            <v>0.39912882087396018</v>
          </cell>
          <cell r="J8808">
            <v>0.39912882087396018</v>
          </cell>
          <cell r="K8808">
            <v>0.13466159791136859</v>
          </cell>
          <cell r="L8808">
            <v>0.13466159791136859</v>
          </cell>
          <cell r="P8808" t="str">
            <v>PROBADAS PRODUCIENDO</v>
          </cell>
          <cell r="Q8808" t="str">
            <v>PROBADAS PRODUCIENDO2021</v>
          </cell>
        </row>
        <row r="8809">
          <cell r="P8809" t="str">
            <v>PROBADAS PRODUCIENDO</v>
          </cell>
          <cell r="Q8809" t="str">
            <v>PROBADAS PRODUCIENDO2021</v>
          </cell>
        </row>
        <row r="8810">
          <cell r="I8810">
            <v>0.19522288704712673</v>
          </cell>
          <cell r="J8810">
            <v>0.19522288704712673</v>
          </cell>
          <cell r="K8810">
            <v>0.37954486972159412</v>
          </cell>
          <cell r="L8810">
            <v>0.37954486972159412</v>
          </cell>
          <cell r="P8810" t="str">
            <v>PROBADAS PRODUCIENDO</v>
          </cell>
          <cell r="Q8810" t="str">
            <v>PROBADAS PRODUCIENDO2012</v>
          </cell>
        </row>
        <row r="8811">
          <cell r="I8811">
            <v>0.17520476425667356</v>
          </cell>
          <cell r="J8811">
            <v>0.17520476425667356</v>
          </cell>
          <cell r="K8811">
            <v>0.34062640108559195</v>
          </cell>
          <cell r="L8811">
            <v>0.34062640108559195</v>
          </cell>
          <cell r="P8811" t="str">
            <v>PROBADAS PRODUCIENDO</v>
          </cell>
          <cell r="Q8811" t="str">
            <v>PROBADAS PRODUCIENDO2012</v>
          </cell>
        </row>
        <row r="8812">
          <cell r="I8812">
            <v>0.17992091940856672</v>
          </cell>
          <cell r="J8812">
            <v>0.17992091940856672</v>
          </cell>
          <cell r="K8812">
            <v>0.349795369538968</v>
          </cell>
          <cell r="L8812">
            <v>0.349795369538968</v>
          </cell>
          <cell r="P8812" t="str">
            <v>PROBADAS PRODUCIENDO</v>
          </cell>
          <cell r="Q8812" t="str">
            <v>PROBADAS PRODUCIENDO2012</v>
          </cell>
        </row>
        <row r="8813">
          <cell r="I8813">
            <v>0.16736643549261163</v>
          </cell>
          <cell r="J8813">
            <v>0.16736643549261163</v>
          </cell>
          <cell r="K8813">
            <v>0.32538742211857785</v>
          </cell>
          <cell r="L8813">
            <v>0.32538742211857785</v>
          </cell>
          <cell r="P8813" t="str">
            <v>PROBADAS PRODUCIENDO</v>
          </cell>
          <cell r="Q8813" t="str">
            <v>PROBADAS PRODUCIENDO2012</v>
          </cell>
        </row>
        <row r="8814">
          <cell r="I8814">
            <v>0.16644430546414202</v>
          </cell>
          <cell r="J8814">
            <v>0.16644430546414202</v>
          </cell>
          <cell r="K8814">
            <v>0.32359465218870093</v>
          </cell>
          <cell r="L8814">
            <v>0.32359465218870093</v>
          </cell>
          <cell r="P8814" t="str">
            <v>PROBADAS PRODUCIENDO</v>
          </cell>
          <cell r="Q8814" t="str">
            <v>PROBADAS PRODUCIENDO2012</v>
          </cell>
        </row>
        <row r="8815">
          <cell r="I8815">
            <v>0.15519499837269427</v>
          </cell>
          <cell r="J8815">
            <v>0.15519499837269427</v>
          </cell>
          <cell r="K8815">
            <v>0.30172417962750447</v>
          </cell>
          <cell r="L8815">
            <v>0.30172417962750447</v>
          </cell>
          <cell r="P8815" t="str">
            <v>PROBADAS PRODUCIENDO</v>
          </cell>
          <cell r="Q8815" t="str">
            <v>PROBADAS PRODUCIENDO2012</v>
          </cell>
        </row>
        <row r="8816">
          <cell r="I8816">
            <v>0.15468196206192025</v>
          </cell>
          <cell r="J8816">
            <v>0.15468196206192025</v>
          </cell>
          <cell r="K8816">
            <v>0.30072675405573646</v>
          </cell>
          <cell r="L8816">
            <v>0.30072675405573646</v>
          </cell>
          <cell r="P8816" t="str">
            <v>PROBADAS PRODUCIENDO</v>
          </cell>
          <cell r="Q8816" t="str">
            <v>PROBADAS PRODUCIENDO2012</v>
          </cell>
        </row>
        <row r="8817">
          <cell r="I8817">
            <v>0.14926306303349188</v>
          </cell>
          <cell r="J8817">
            <v>0.14926306303349188</v>
          </cell>
          <cell r="K8817">
            <v>0.29019153783755386</v>
          </cell>
          <cell r="L8817">
            <v>0.29019153783755386</v>
          </cell>
          <cell r="P8817" t="str">
            <v>PROBADAS PRODUCIENDO</v>
          </cell>
          <cell r="Q8817" t="str">
            <v>PROBADAS PRODUCIENDO2012</v>
          </cell>
        </row>
        <row r="8818">
          <cell r="I8818">
            <v>0.13960192802026553</v>
          </cell>
          <cell r="J8818">
            <v>0.13960192802026553</v>
          </cell>
          <cell r="K8818">
            <v>0.27140872868325344</v>
          </cell>
          <cell r="L8818">
            <v>0.27140872868325344</v>
          </cell>
          <cell r="P8818" t="str">
            <v>PROBADAS PRODUCIENDO</v>
          </cell>
          <cell r="Q8818" t="str">
            <v>PROBADAS PRODUCIENDO2012</v>
          </cell>
        </row>
        <row r="8819">
          <cell r="I8819">
            <v>0.13954362566724438</v>
          </cell>
          <cell r="J8819">
            <v>0.13954362566724438</v>
          </cell>
          <cell r="K8819">
            <v>0.27129537947857474</v>
          </cell>
          <cell r="L8819">
            <v>0.27129537947857474</v>
          </cell>
          <cell r="P8819" t="str">
            <v>PROBADAS PRODUCIENDO</v>
          </cell>
          <cell r="Q8819" t="str">
            <v>PROBADAS PRODUCIENDO2012</v>
          </cell>
        </row>
        <row r="8820">
          <cell r="I8820">
            <v>0.13074242097228722</v>
          </cell>
          <cell r="J8820">
            <v>0.13074242097228722</v>
          </cell>
          <cell r="K8820">
            <v>0.25418441395671865</v>
          </cell>
          <cell r="L8820">
            <v>0.25418441395671865</v>
          </cell>
          <cell r="P8820" t="str">
            <v>PROBADAS PRODUCIENDO</v>
          </cell>
          <cell r="Q8820" t="str">
            <v>PROBADAS PRODUCIENDO2012</v>
          </cell>
        </row>
        <row r="8821">
          <cell r="I8821">
            <v>0.13090699035141451</v>
          </cell>
          <cell r="J8821">
            <v>0.13090699035141451</v>
          </cell>
          <cell r="K8821">
            <v>0.25450436344883914</v>
          </cell>
          <cell r="L8821">
            <v>0.25450436344883914</v>
          </cell>
          <cell r="P8821" t="str">
            <v>PROBADAS PRODUCIENDO</v>
          </cell>
          <cell r="Q8821" t="str">
            <v>PROBADAS PRODUCIENDO2012</v>
          </cell>
        </row>
        <row r="8822">
          <cell r="I8822">
            <v>0.13066029004156346</v>
          </cell>
          <cell r="J8822">
            <v>0.13066029004156346</v>
          </cell>
          <cell r="K8822">
            <v>0.25402473814271359</v>
          </cell>
          <cell r="L8822">
            <v>0.25402473814271359</v>
          </cell>
          <cell r="P8822" t="str">
            <v>PROBADAS PRODUCIENDO</v>
          </cell>
          <cell r="Q8822" t="str">
            <v>PROBADAS PRODUCIENDO2013</v>
          </cell>
        </row>
        <row r="8823">
          <cell r="I8823">
            <v>0.11463671444692444</v>
          </cell>
          <cell r="J8823">
            <v>0.11463671444692444</v>
          </cell>
          <cell r="K8823">
            <v>0.22287231537338292</v>
          </cell>
          <cell r="L8823">
            <v>0.22287231537338292</v>
          </cell>
          <cell r="P8823" t="str">
            <v>PROBADAS PRODUCIENDO</v>
          </cell>
          <cell r="Q8823" t="str">
            <v>PROBADAS PRODUCIENDO2013</v>
          </cell>
        </row>
        <row r="8824">
          <cell r="I8824">
            <v>0.12336967525168088</v>
          </cell>
          <cell r="J8824">
            <v>0.12336967525168088</v>
          </cell>
          <cell r="K8824">
            <v>0.23985060373423961</v>
          </cell>
          <cell r="L8824">
            <v>0.23985060373423961</v>
          </cell>
          <cell r="P8824" t="str">
            <v>PROBADAS PRODUCIENDO</v>
          </cell>
          <cell r="Q8824" t="str">
            <v>PROBADAS PRODUCIENDO2013</v>
          </cell>
        </row>
        <row r="8825">
          <cell r="I8825">
            <v>0.11601432278822059</v>
          </cell>
          <cell r="J8825">
            <v>0.11601432278822059</v>
          </cell>
          <cell r="K8825">
            <v>0.22555060881701181</v>
          </cell>
          <cell r="L8825">
            <v>0.22555060881701181</v>
          </cell>
          <cell r="P8825" t="str">
            <v>PROBADAS PRODUCIENDO</v>
          </cell>
          <cell r="Q8825" t="str">
            <v>PROBADAS PRODUCIENDO2013</v>
          </cell>
        </row>
        <row r="8826">
          <cell r="I8826">
            <v>0.11656776718682697</v>
          </cell>
          <cell r="J8826">
            <v>0.11656776718682697</v>
          </cell>
          <cell r="K8826">
            <v>0.22662659424753409</v>
          </cell>
          <cell r="L8826">
            <v>0.22662659424753409</v>
          </cell>
          <cell r="P8826" t="str">
            <v>PROBADAS PRODUCIENDO</v>
          </cell>
          <cell r="Q8826" t="str">
            <v>PROBADAS PRODUCIENDO2013</v>
          </cell>
        </row>
        <row r="8827">
          <cell r="I8827">
            <v>0.10975600480734636</v>
          </cell>
          <cell r="J8827">
            <v>0.10975600480734636</v>
          </cell>
          <cell r="K8827">
            <v>0.21338342637925889</v>
          </cell>
          <cell r="L8827">
            <v>0.21338342637925889</v>
          </cell>
          <cell r="P8827" t="str">
            <v>PROBADAS PRODUCIENDO</v>
          </cell>
          <cell r="Q8827" t="str">
            <v>PROBADAS PRODUCIENDO2013</v>
          </cell>
        </row>
        <row r="8828">
          <cell r="I8828">
            <v>0.11041237759483448</v>
          </cell>
          <cell r="J8828">
            <v>0.11041237759483448</v>
          </cell>
          <cell r="K8828">
            <v>0.2146595212464342</v>
          </cell>
          <cell r="L8828">
            <v>0.2146595212464342</v>
          </cell>
          <cell r="P8828" t="str">
            <v>PROBADAS PRODUCIENDO</v>
          </cell>
          <cell r="Q8828" t="str">
            <v>PROBADAS PRODUCIENDO2013</v>
          </cell>
        </row>
        <row r="8829">
          <cell r="I8829">
            <v>0.10750411523347922</v>
          </cell>
          <cell r="J8829">
            <v>0.10750411523347922</v>
          </cell>
          <cell r="K8829">
            <v>0.20900538880452263</v>
          </cell>
          <cell r="L8829">
            <v>0.20900538880452263</v>
          </cell>
          <cell r="P8829" t="str">
            <v>PROBADAS PRODUCIENDO</v>
          </cell>
          <cell r="Q8829" t="str">
            <v>PROBADAS PRODUCIENDO2013</v>
          </cell>
        </row>
        <row r="8830">
          <cell r="I8830">
            <v>0.10139445386812687</v>
          </cell>
          <cell r="J8830">
            <v>0.10139445386812687</v>
          </cell>
          <cell r="K8830">
            <v>0.1971272188725518</v>
          </cell>
          <cell r="L8830">
            <v>0.1971272188725518</v>
          </cell>
          <cell r="P8830" t="str">
            <v>PROBADAS PRODUCIENDO</v>
          </cell>
          <cell r="Q8830" t="str">
            <v>PROBADAS PRODUCIENDO2013</v>
          </cell>
        </row>
        <row r="8831">
          <cell r="I8831">
            <v>0.10216735370104786</v>
          </cell>
          <cell r="J8831">
            <v>0.10216735370104786</v>
          </cell>
          <cell r="K8831">
            <v>0.1986298611642982</v>
          </cell>
          <cell r="L8831">
            <v>0.1986298611642982</v>
          </cell>
          <cell r="P8831" t="str">
            <v>PROBADAS PRODUCIENDO</v>
          </cell>
          <cell r="Q8831" t="str">
            <v>PROBADAS PRODUCIENDO2013</v>
          </cell>
        </row>
        <row r="8832">
          <cell r="I8832">
            <v>9.6459017600572211E-2</v>
          </cell>
          <cell r="J8832">
            <v>9.6459017600572211E-2</v>
          </cell>
          <cell r="K8832">
            <v>0.18753193246160929</v>
          </cell>
          <cell r="L8832">
            <v>0.18753193246160929</v>
          </cell>
          <cell r="P8832" t="str">
            <v>PROBADAS PRODUCIENDO</v>
          </cell>
          <cell r="Q8832" t="str">
            <v>PROBADAS PRODUCIENDO2013</v>
          </cell>
        </row>
        <row r="8833">
          <cell r="I8833">
            <v>9.7289250832124835E-2</v>
          </cell>
          <cell r="J8833">
            <v>9.7289250832124835E-2</v>
          </cell>
          <cell r="K8833">
            <v>0.18914604015397274</v>
          </cell>
          <cell r="L8833">
            <v>0.18914604015397274</v>
          </cell>
          <cell r="P8833" t="str">
            <v>PROBADAS PRODUCIENDO</v>
          </cell>
          <cell r="Q8833" t="str">
            <v>PROBADAS PRODUCIENDO2013</v>
          </cell>
        </row>
        <row r="8834">
          <cell r="I8834">
            <v>9.7244109607109386E-2</v>
          </cell>
          <cell r="J8834">
            <v>9.7244109607109386E-2</v>
          </cell>
          <cell r="K8834">
            <v>0.18905827831094962</v>
          </cell>
          <cell r="L8834">
            <v>0.18905827831094962</v>
          </cell>
          <cell r="P8834" t="str">
            <v>PROBADAS PRODUCIENDO</v>
          </cell>
          <cell r="Q8834" t="str">
            <v>PROBADAS PRODUCIENDO2014</v>
          </cell>
        </row>
        <row r="8835">
          <cell r="I8835">
            <v>8.5873907306279071E-2</v>
          </cell>
          <cell r="J8835">
            <v>8.5873907306279071E-2</v>
          </cell>
          <cell r="K8835">
            <v>0.1669527659079133</v>
          </cell>
          <cell r="L8835">
            <v>0.1669527659079133</v>
          </cell>
          <cell r="P8835" t="str">
            <v>PROBADAS PRODUCIENDO</v>
          </cell>
          <cell r="Q8835" t="str">
            <v>PROBADAS PRODUCIENDO2014</v>
          </cell>
        </row>
        <row r="8836">
          <cell r="I8836">
            <v>9.2992239552480024E-2</v>
          </cell>
          <cell r="J8836">
            <v>9.2992239552480024E-2</v>
          </cell>
          <cell r="K8836">
            <v>0.18079195518476882</v>
          </cell>
          <cell r="L8836">
            <v>0.18079195518476882</v>
          </cell>
          <cell r="P8836" t="str">
            <v>PROBADAS PRODUCIENDO</v>
          </cell>
          <cell r="Q8836" t="str">
            <v>PROBADAS PRODUCIENDO2014</v>
          </cell>
        </row>
        <row r="8837">
          <cell r="I8837">
            <v>3.5427908501144224E-2</v>
          </cell>
          <cell r="J8837">
            <v>3.5427908501144224E-2</v>
          </cell>
          <cell r="K8837">
            <v>6.8877584590424423E-2</v>
          </cell>
          <cell r="L8837">
            <v>6.8877584590424423E-2</v>
          </cell>
          <cell r="P8837" t="str">
            <v>PROBADAS PRODUCIENDO</v>
          </cell>
          <cell r="Q8837" t="str">
            <v>PROBADAS PRODUCIENDO2014</v>
          </cell>
        </row>
        <row r="8838">
          <cell r="I8838">
            <v>1.8487862248748157</v>
          </cell>
          <cell r="J8838">
            <v>1.8487862248748157</v>
          </cell>
          <cell r="K8838">
            <v>1.4733134203099278</v>
          </cell>
          <cell r="L8838">
            <v>1.4733134203099278</v>
          </cell>
          <cell r="P8838" t="str">
            <v>PROBADAS PRODUCIENDO</v>
          </cell>
          <cell r="Q8838" t="str">
            <v>PROBADAS PRODUCIENDO2012</v>
          </cell>
        </row>
        <row r="8839">
          <cell r="I8839">
            <v>1.6766321607872994</v>
          </cell>
          <cell r="J8839">
            <v>1.6766321607872994</v>
          </cell>
          <cell r="K8839">
            <v>1.3361223867721224</v>
          </cell>
          <cell r="L8839">
            <v>1.3361223867721224</v>
          </cell>
          <cell r="P8839" t="str">
            <v>PROBADAS PRODUCIENDO</v>
          </cell>
          <cell r="Q8839" t="str">
            <v>PROBADAS PRODUCIENDO2012</v>
          </cell>
        </row>
        <row r="8840">
          <cell r="I8840">
            <v>1.7383179833083982</v>
          </cell>
          <cell r="J8840">
            <v>1.7383179833083982</v>
          </cell>
          <cell r="K8840">
            <v>1.3852803418349611</v>
          </cell>
          <cell r="L8840">
            <v>1.3852803418349611</v>
          </cell>
          <cell r="P8840" t="str">
            <v>PROBADAS PRODUCIENDO</v>
          </cell>
          <cell r="Q8840" t="str">
            <v>PROBADAS PRODUCIENDO2012</v>
          </cell>
        </row>
        <row r="8841">
          <cell r="I8841">
            <v>1.631529916371715</v>
          </cell>
          <cell r="J8841">
            <v>1.631529916371715</v>
          </cell>
          <cell r="K8841">
            <v>1.3001800257303107</v>
          </cell>
          <cell r="L8841">
            <v>1.3001800257303107</v>
          </cell>
          <cell r="P8841" t="str">
            <v>PROBADAS PRODUCIENDO</v>
          </cell>
          <cell r="Q8841" t="str">
            <v>PROBADAS PRODUCIENDO2012</v>
          </cell>
        </row>
        <row r="8842">
          <cell r="I8842">
            <v>1.6358571709143348</v>
          </cell>
          <cell r="J8842">
            <v>1.6358571709143348</v>
          </cell>
          <cell r="K8842">
            <v>1.3036284515704426</v>
          </cell>
          <cell r="L8842">
            <v>1.3036284515704426</v>
          </cell>
          <cell r="P8842" t="str">
            <v>PROBADAS PRODUCIENDO</v>
          </cell>
          <cell r="Q8842" t="str">
            <v>PROBADAS PRODUCIENDO2012</v>
          </cell>
        </row>
        <row r="8843">
          <cell r="I8843">
            <v>1.5367600601813982</v>
          </cell>
          <cell r="J8843">
            <v>1.5367600601813982</v>
          </cell>
          <cell r="K8843">
            <v>1.2246571236838666</v>
          </cell>
          <cell r="L8843">
            <v>1.2246571236838666</v>
          </cell>
          <cell r="P8843" t="str">
            <v>PROBADAS PRODUCIENDO</v>
          </cell>
          <cell r="Q8843" t="str">
            <v>PROBADAS PRODUCIENDO2012</v>
          </cell>
        </row>
        <row r="8844">
          <cell r="I8844">
            <v>1.5421955229659332</v>
          </cell>
          <cell r="J8844">
            <v>1.5421955229659332</v>
          </cell>
          <cell r="K8844">
            <v>1.2289886900695868</v>
          </cell>
          <cell r="L8844">
            <v>1.2289886900695868</v>
          </cell>
          <cell r="P8844" t="str">
            <v>PROBADAS PRODUCIENDO</v>
          </cell>
          <cell r="Q8844" t="str">
            <v>PROBADAS PRODUCIENDO2012</v>
          </cell>
        </row>
        <row r="8845">
          <cell r="I8845">
            <v>1.4976497733432248</v>
          </cell>
          <cell r="J8845">
            <v>1.4976497733432248</v>
          </cell>
          <cell r="K8845">
            <v>1.1934898044472939</v>
          </cell>
          <cell r="L8845">
            <v>1.1934898044472939</v>
          </cell>
          <cell r="P8845" t="str">
            <v>PROBADAS PRODUCIENDO</v>
          </cell>
          <cell r="Q8845" t="str">
            <v>PROBADAS PRODUCIENDO2012</v>
          </cell>
        </row>
        <row r="8846">
          <cell r="I8846">
            <v>1.4087178333434438</v>
          </cell>
          <cell r="J8846">
            <v>1.4087178333434438</v>
          </cell>
          <cell r="K8846">
            <v>1.1226191873186173</v>
          </cell>
          <cell r="L8846">
            <v>1.1226191873186173</v>
          </cell>
          <cell r="P8846" t="str">
            <v>PROBADAS PRODUCIENDO</v>
          </cell>
          <cell r="Q8846" t="str">
            <v>PROBADAS PRODUCIENDO2012</v>
          </cell>
        </row>
        <row r="8847">
          <cell r="I8847">
            <v>1.415449780302529</v>
          </cell>
          <cell r="J8847">
            <v>1.415449780302529</v>
          </cell>
          <cell r="K8847">
            <v>1.1279839329372223</v>
          </cell>
          <cell r="L8847">
            <v>1.1279839329372223</v>
          </cell>
          <cell r="P8847" t="str">
            <v>PROBADAS PRODUCIENDO</v>
          </cell>
          <cell r="Q8847" t="str">
            <v>PROBADAS PRODUCIENDO2012</v>
          </cell>
        </row>
        <row r="8848">
          <cell r="I8848">
            <v>1.3324456134424236</v>
          </cell>
          <cell r="J8848">
            <v>1.3324456134424236</v>
          </cell>
          <cell r="K8848">
            <v>1.0618372084910694</v>
          </cell>
          <cell r="L8848">
            <v>1.0618372084910694</v>
          </cell>
          <cell r="P8848" t="str">
            <v>PROBADAS PRODUCIENDO</v>
          </cell>
          <cell r="Q8848" t="str">
            <v>PROBADAS PRODUCIENDO2012</v>
          </cell>
        </row>
        <row r="8849">
          <cell r="I8849">
            <v>1.339836181035162</v>
          </cell>
          <cell r="J8849">
            <v>1.339836181035162</v>
          </cell>
          <cell r="K8849">
            <v>1.0677268144777359</v>
          </cell>
          <cell r="L8849">
            <v>1.0677268144777359</v>
          </cell>
          <cell r="P8849" t="str">
            <v>PROBADAS PRODUCIENDO</v>
          </cell>
          <cell r="Q8849" t="str">
            <v>PROBADAS PRODUCIENDO2012</v>
          </cell>
        </row>
        <row r="8850">
          <cell r="I8850">
            <v>1.3425715497566701</v>
          </cell>
          <cell r="J8850">
            <v>1.3425715497566701</v>
          </cell>
          <cell r="K8850">
            <v>1.0699066530078327</v>
          </cell>
          <cell r="L8850">
            <v>1.0699066530078327</v>
          </cell>
          <cell r="P8850" t="str">
            <v>PROBADAS PRODUCIENDO</v>
          </cell>
          <cell r="Q8850" t="str">
            <v>PROBADAS PRODUCIENDO2013</v>
          </cell>
        </row>
        <row r="8851">
          <cell r="I8851">
            <v>1.1819054262025606</v>
          </cell>
          <cell r="J8851">
            <v>1.1819054262025606</v>
          </cell>
          <cell r="K8851">
            <v>0.94187045669883473</v>
          </cell>
          <cell r="L8851">
            <v>0.94187045669883473</v>
          </cell>
          <cell r="P8851" t="str">
            <v>PROBADAS PRODUCIENDO</v>
          </cell>
          <cell r="Q8851" t="str">
            <v>PROBADAS PRODUCIENDO2013</v>
          </cell>
        </row>
        <row r="8852">
          <cell r="I8852">
            <v>1.2758034768739017</v>
          </cell>
          <cell r="J8852">
            <v>1.2758034768739017</v>
          </cell>
          <cell r="K8852">
            <v>1.0166986095342962</v>
          </cell>
          <cell r="L8852">
            <v>1.0166986095342962</v>
          </cell>
          <cell r="P8852" t="str">
            <v>PROBADAS PRODUCIENDO</v>
          </cell>
          <cell r="Q8852" t="str">
            <v>PROBADAS PRODUCIENDO2013</v>
          </cell>
        </row>
        <row r="8853">
          <cell r="I8853">
            <v>1.2031163924789543</v>
          </cell>
          <cell r="J8853">
            <v>1.2031163924789543</v>
          </cell>
          <cell r="K8853">
            <v>0.95877365559348693</v>
          </cell>
          <cell r="L8853">
            <v>0.95877365559348693</v>
          </cell>
          <cell r="P8853" t="str">
            <v>PROBADAS PRODUCIENDO</v>
          </cell>
          <cell r="Q8853" t="str">
            <v>PROBADAS PRODUCIENDO2013</v>
          </cell>
        </row>
        <row r="8854">
          <cell r="I8854">
            <v>1.2118760391864083</v>
          </cell>
          <cell r="J8854">
            <v>1.2118760391864083</v>
          </cell>
          <cell r="K8854">
            <v>0.96575429233646115</v>
          </cell>
          <cell r="L8854">
            <v>0.96575429233646115</v>
          </cell>
          <cell r="P8854" t="str">
            <v>PROBADAS PRODUCIENDO</v>
          </cell>
          <cell r="Q8854" t="str">
            <v>PROBADAS PRODUCIENDO2013</v>
          </cell>
        </row>
        <row r="8855">
          <cell r="I8855">
            <v>1.143577037750777</v>
          </cell>
          <cell r="J8855">
            <v>1.143577037750777</v>
          </cell>
          <cell r="K8855">
            <v>0.91132623891687448</v>
          </cell>
          <cell r="L8855">
            <v>0.91132623891687448</v>
          </cell>
          <cell r="P8855" t="str">
            <v>PROBADAS PRODUCIENDO</v>
          </cell>
          <cell r="Q8855" t="str">
            <v>PROBADAS PRODUCIENDO2013</v>
          </cell>
        </row>
        <row r="8856">
          <cell r="I8856">
            <v>1.1526358652843429</v>
          </cell>
          <cell r="J8856">
            <v>1.1526358652843429</v>
          </cell>
          <cell r="K8856">
            <v>0.91854529539723062</v>
          </cell>
          <cell r="L8856">
            <v>0.91854529539723062</v>
          </cell>
          <cell r="P8856" t="str">
            <v>PROBADAS PRODUCIENDO</v>
          </cell>
          <cell r="Q8856" t="str">
            <v>PROBADAS PRODUCIENDO2013</v>
          </cell>
        </row>
        <row r="8857">
          <cell r="I8857">
            <v>1.1241810483729648</v>
          </cell>
          <cell r="J8857">
            <v>1.1241810483729648</v>
          </cell>
          <cell r="K8857">
            <v>0.89586941050370572</v>
          </cell>
          <cell r="L8857">
            <v>0.89586941050370572</v>
          </cell>
          <cell r="P8857" t="str">
            <v>PROBADAS PRODUCIENDO</v>
          </cell>
          <cell r="Q8857" t="str">
            <v>PROBADAS PRODUCIENDO2013</v>
          </cell>
        </row>
        <row r="8858">
          <cell r="I8858">
            <v>1.0618051133365498</v>
          </cell>
          <cell r="J8858">
            <v>1.0618051133365498</v>
          </cell>
          <cell r="K8858">
            <v>0.84616149892525772</v>
          </cell>
          <cell r="L8858">
            <v>0.84616149892525772</v>
          </cell>
          <cell r="P8858" t="str">
            <v>PROBADAS PRODUCIENDO</v>
          </cell>
          <cell r="Q8858" t="str">
            <v>PROBADAS PRODUCIENDO2013</v>
          </cell>
        </row>
        <row r="8859">
          <cell r="I8859">
            <v>1.0711811664072972</v>
          </cell>
          <cell r="J8859">
            <v>1.0711811664072972</v>
          </cell>
          <cell r="K8859">
            <v>0.85363335512626637</v>
          </cell>
          <cell r="L8859">
            <v>0.85363335512626637</v>
          </cell>
          <cell r="P8859" t="str">
            <v>PROBADAS PRODUCIENDO</v>
          </cell>
          <cell r="Q8859" t="str">
            <v>PROBADAS PRODUCIENDO2013</v>
          </cell>
        </row>
        <row r="8860">
          <cell r="I8860">
            <v>1.0123291569280808</v>
          </cell>
          <cell r="J8860">
            <v>1.0123291569280808</v>
          </cell>
          <cell r="K8860">
            <v>0.80673368970723836</v>
          </cell>
          <cell r="L8860">
            <v>0.80673368970723836</v>
          </cell>
          <cell r="P8860" t="str">
            <v>PROBADAS PRODUCIENDO</v>
          </cell>
          <cell r="Q8860" t="str">
            <v>PROBADAS PRODUCIENDO2013</v>
          </cell>
        </row>
        <row r="8861">
          <cell r="I8861">
            <v>1.0218428928879395</v>
          </cell>
          <cell r="J8861">
            <v>1.0218428928879395</v>
          </cell>
          <cell r="K8861">
            <v>0.81431526657013076</v>
          </cell>
          <cell r="L8861">
            <v>0.81431526657013076</v>
          </cell>
          <cell r="P8861" t="str">
            <v>PROBADAS PRODUCIENDO</v>
          </cell>
          <cell r="Q8861" t="str">
            <v>PROBADAS PRODUCIENDO2013</v>
          </cell>
        </row>
        <row r="8862">
          <cell r="I8862">
            <v>1.0219854662462573</v>
          </cell>
          <cell r="J8862">
            <v>1.0219854662462573</v>
          </cell>
          <cell r="K8862">
            <v>0.81442888448839634</v>
          </cell>
          <cell r="L8862">
            <v>0.81442888448839634</v>
          </cell>
          <cell r="P8862" t="str">
            <v>PROBADAS PRODUCIENDO</v>
          </cell>
          <cell r="Q8862" t="str">
            <v>PROBADAS PRODUCIENDO2014</v>
          </cell>
        </row>
        <row r="8863">
          <cell r="I8863">
            <v>0.90285614880380038</v>
          </cell>
          <cell r="J8863">
            <v>0.90285614880380038</v>
          </cell>
          <cell r="K8863">
            <v>0.71949372120189048</v>
          </cell>
          <cell r="L8863">
            <v>0.71949372120189048</v>
          </cell>
          <cell r="P8863" t="str">
            <v>PROBADAS PRODUCIENDO</v>
          </cell>
          <cell r="Q8863" t="str">
            <v>PROBADAS PRODUCIENDO2014</v>
          </cell>
        </row>
        <row r="8864">
          <cell r="I8864">
            <v>0.97793606404080824</v>
          </cell>
          <cell r="J8864">
            <v>0.97793606404080824</v>
          </cell>
          <cell r="K8864">
            <v>0.77932554233194318</v>
          </cell>
          <cell r="L8864">
            <v>0.77932554233194318</v>
          </cell>
          <cell r="P8864" t="str">
            <v>PROBADAS PRODUCIENDO</v>
          </cell>
          <cell r="Q8864" t="str">
            <v>PROBADAS PRODUCIENDO2014</v>
          </cell>
        </row>
        <row r="8865">
          <cell r="I8865">
            <v>0.92542355102129525</v>
          </cell>
          <cell r="J8865">
            <v>0.92542355102129525</v>
          </cell>
          <cell r="K8865">
            <v>0.73747787540058285</v>
          </cell>
          <cell r="L8865">
            <v>0.73747787540058285</v>
          </cell>
          <cell r="P8865" t="str">
            <v>PROBADAS PRODUCIENDO</v>
          </cell>
          <cell r="Q8865" t="str">
            <v>PROBADAS PRODUCIENDO2014</v>
          </cell>
        </row>
        <row r="8866">
          <cell r="I8866">
            <v>0.9353217636332809</v>
          </cell>
          <cell r="J8866">
            <v>0.9353217636332809</v>
          </cell>
          <cell r="K8866">
            <v>0.74536584496791725</v>
          </cell>
          <cell r="L8866">
            <v>0.74536584496791725</v>
          </cell>
          <cell r="P8866" t="str">
            <v>PROBADAS PRODUCIENDO</v>
          </cell>
          <cell r="Q8866" t="str">
            <v>PROBADAS PRODUCIENDO2014</v>
          </cell>
        </row>
        <row r="8867">
          <cell r="I8867">
            <v>0.88553213644719442</v>
          </cell>
          <cell r="J8867">
            <v>0.88553213644719442</v>
          </cell>
          <cell r="K8867">
            <v>0.70568806884728641</v>
          </cell>
          <cell r="L8867">
            <v>0.70568806884728641</v>
          </cell>
          <cell r="P8867" t="str">
            <v>PROBADAS PRODUCIENDO</v>
          </cell>
          <cell r="Q8867" t="str">
            <v>PROBADAS PRODUCIENDO2014</v>
          </cell>
        </row>
        <row r="8868">
          <cell r="I8868">
            <v>0.89543341759238448</v>
          </cell>
          <cell r="J8868">
            <v>0.89543341759238448</v>
          </cell>
          <cell r="K8868">
            <v>0.7135784837547523</v>
          </cell>
          <cell r="L8868">
            <v>0.7135784837547523</v>
          </cell>
          <cell r="P8868" t="str">
            <v>PROBADAS PRODUCIENDO</v>
          </cell>
          <cell r="Q8868" t="str">
            <v>PROBADAS PRODUCIENDO2014</v>
          </cell>
        </row>
        <row r="8869">
          <cell r="I8869">
            <v>0.87613307072362168</v>
          </cell>
          <cell r="J8869">
            <v>0.87613307072362168</v>
          </cell>
          <cell r="K8869">
            <v>0.69819787366809394</v>
          </cell>
          <cell r="L8869">
            <v>0.69819787366809394</v>
          </cell>
          <cell r="P8869" t="str">
            <v>PROBADAS PRODUCIENDO</v>
          </cell>
          <cell r="Q8869" t="str">
            <v>PROBADAS PRODUCIENDO2014</v>
          </cell>
        </row>
        <row r="8870">
          <cell r="I8870">
            <v>0.83007589354990752</v>
          </cell>
          <cell r="J8870">
            <v>0.83007589354990752</v>
          </cell>
          <cell r="K8870">
            <v>0.66149451861349873</v>
          </cell>
          <cell r="L8870">
            <v>0.66149451861349873</v>
          </cell>
          <cell r="P8870" t="str">
            <v>PROBADAS PRODUCIENDO</v>
          </cell>
          <cell r="Q8870" t="str">
            <v>PROBADAS PRODUCIENDO2014</v>
          </cell>
        </row>
        <row r="8871">
          <cell r="I8871">
            <v>0.83993301103612406</v>
          </cell>
          <cell r="J8871">
            <v>0.83993301103612406</v>
          </cell>
          <cell r="K8871">
            <v>0.66934973912662099</v>
          </cell>
          <cell r="L8871">
            <v>0.66934973912662099</v>
          </cell>
          <cell r="P8871" t="str">
            <v>PROBADAS PRODUCIENDO</v>
          </cell>
          <cell r="Q8871" t="str">
            <v>PROBADAS PRODUCIENDO2014</v>
          </cell>
        </row>
        <row r="8872">
          <cell r="I8872">
            <v>0.7961295044934058</v>
          </cell>
          <cell r="J8872">
            <v>0.7961295044934058</v>
          </cell>
          <cell r="K8872">
            <v>0.63444235330899312</v>
          </cell>
          <cell r="L8872">
            <v>0.63444235330899312</v>
          </cell>
          <cell r="P8872" t="str">
            <v>PROBADAS PRODUCIENDO</v>
          </cell>
          <cell r="Q8872" t="str">
            <v>PROBADAS PRODUCIENDO2014</v>
          </cell>
        </row>
        <row r="8873">
          <cell r="I8873">
            <v>0.80593105466004478</v>
          </cell>
          <cell r="J8873">
            <v>0.80593105466004478</v>
          </cell>
          <cell r="K8873">
            <v>0.64225329175393331</v>
          </cell>
          <cell r="L8873">
            <v>0.64225329175393331</v>
          </cell>
          <cell r="P8873" t="str">
            <v>PROBADAS PRODUCIENDO</v>
          </cell>
          <cell r="Q8873" t="str">
            <v>PROBADAS PRODUCIENDO2014</v>
          </cell>
        </row>
        <row r="8874">
          <cell r="I8874">
            <v>0.80678459206433151</v>
          </cell>
          <cell r="J8874">
            <v>0.80678459206433151</v>
          </cell>
          <cell r="K8874">
            <v>0.64293348294940644</v>
          </cell>
          <cell r="L8874">
            <v>0.64293348294940644</v>
          </cell>
          <cell r="P8874" t="str">
            <v>PROBADAS PRODUCIENDO</v>
          </cell>
          <cell r="Q8874" t="str">
            <v>PROBADAS PRODUCIENDO2015</v>
          </cell>
        </row>
        <row r="8875">
          <cell r="I8875">
            <v>0.71464677312522362</v>
          </cell>
          <cell r="J8875">
            <v>0.71464677312522362</v>
          </cell>
          <cell r="K8875">
            <v>0.56950807370812684</v>
          </cell>
          <cell r="L8875">
            <v>0.56950807370812684</v>
          </cell>
          <cell r="P8875" t="str">
            <v>PROBADAS PRODUCIENDO</v>
          </cell>
          <cell r="Q8875" t="str">
            <v>PROBADAS PRODUCIENDO2015</v>
          </cell>
        </row>
        <row r="8876">
          <cell r="I8876">
            <v>0.77610122513125801</v>
          </cell>
          <cell r="J8876">
            <v>0.77610122513125801</v>
          </cell>
          <cell r="K8876">
            <v>0.61848164764548874</v>
          </cell>
          <cell r="L8876">
            <v>0.61848164764548874</v>
          </cell>
          <cell r="P8876" t="str">
            <v>PROBADAS PRODUCIENDO</v>
          </cell>
          <cell r="Q8876" t="str">
            <v>PROBADAS PRODUCIENDO2015</v>
          </cell>
        </row>
        <row r="8877">
          <cell r="I8877">
            <v>0.73637420064443837</v>
          </cell>
          <cell r="J8877">
            <v>0.73637420064443837</v>
          </cell>
          <cell r="K8877">
            <v>0.5868228449467745</v>
          </cell>
          <cell r="L8877">
            <v>0.5868228449467745</v>
          </cell>
          <cell r="P8877" t="str">
            <v>PROBADAS PRODUCIENDO</v>
          </cell>
          <cell r="Q8877" t="str">
            <v>PROBADAS PRODUCIENDO2015</v>
          </cell>
        </row>
        <row r="8878">
          <cell r="I8878">
            <v>0.74618225207382038</v>
          </cell>
          <cell r="J8878">
            <v>0.74618225207382038</v>
          </cell>
          <cell r="K8878">
            <v>0.59463896430312491</v>
          </cell>
          <cell r="L8878">
            <v>0.59463896430312491</v>
          </cell>
          <cell r="P8878" t="str">
            <v>PROBADAS PRODUCIENDO</v>
          </cell>
          <cell r="Q8878" t="str">
            <v>PROBADAS PRODUCIENDO2015</v>
          </cell>
        </row>
        <row r="8879">
          <cell r="I8879">
            <v>0.70825771731336296</v>
          </cell>
          <cell r="J8879">
            <v>0.70825771731336296</v>
          </cell>
          <cell r="K8879">
            <v>0.56441658095246183</v>
          </cell>
          <cell r="L8879">
            <v>0.56441658095246183</v>
          </cell>
          <cell r="P8879" t="str">
            <v>PROBADAS PRODUCIENDO</v>
          </cell>
          <cell r="Q8879" t="str">
            <v>PROBADAS PRODUCIENDO2015</v>
          </cell>
        </row>
        <row r="8880">
          <cell r="I8880">
            <v>0.71796060482396906</v>
          </cell>
          <cell r="J8880">
            <v>0.71796060482396906</v>
          </cell>
          <cell r="K8880">
            <v>0.57214889429014992</v>
          </cell>
          <cell r="L8880">
            <v>0.57214889429014992</v>
          </cell>
          <cell r="P8880" t="str">
            <v>PROBADAS PRODUCIENDO</v>
          </cell>
          <cell r="Q8880" t="str">
            <v>PROBADAS PRODUCIENDO2015</v>
          </cell>
        </row>
        <row r="8881">
          <cell r="I8881">
            <v>0.7042280836931516</v>
          </cell>
          <cell r="J8881">
            <v>0.7042280836931516</v>
          </cell>
          <cell r="K8881">
            <v>0.56120533174922227</v>
          </cell>
          <cell r="L8881">
            <v>0.56120533174922227</v>
          </cell>
          <cell r="P8881" t="str">
            <v>PROBADAS PRODUCIENDO</v>
          </cell>
          <cell r="Q8881" t="str">
            <v>PROBADAS PRODUCIENDO2015</v>
          </cell>
        </row>
        <row r="8882">
          <cell r="I8882">
            <v>0.66880355885769671</v>
          </cell>
          <cell r="J8882">
            <v>0.66880355885769671</v>
          </cell>
          <cell r="K8882">
            <v>0.53297522750787762</v>
          </cell>
          <cell r="L8882">
            <v>0.53297522750787762</v>
          </cell>
          <cell r="P8882" t="str">
            <v>PROBADAS PRODUCIENDO</v>
          </cell>
          <cell r="Q8882" t="str">
            <v>PROBADAS PRODUCIENDO2015</v>
          </cell>
        </row>
        <row r="8883">
          <cell r="I8883">
            <v>0.67833174252410711</v>
          </cell>
          <cell r="J8883">
            <v>0.67833174252410711</v>
          </cell>
          <cell r="K8883">
            <v>0.54056831787063764</v>
          </cell>
          <cell r="L8883">
            <v>0.54056831787063764</v>
          </cell>
          <cell r="P8883" t="str">
            <v>PROBADAS PRODUCIENDO</v>
          </cell>
          <cell r="Q8883" t="str">
            <v>PROBADAS PRODUCIENDO2015</v>
          </cell>
        </row>
        <row r="8884">
          <cell r="I8884">
            <v>0.64443392546988443</v>
          </cell>
          <cell r="J8884">
            <v>0.64443392546988443</v>
          </cell>
          <cell r="K8884">
            <v>0.51355486000663897</v>
          </cell>
          <cell r="L8884">
            <v>0.51355486000663897</v>
          </cell>
          <cell r="P8884" t="str">
            <v>PROBADAS PRODUCIENDO</v>
          </cell>
          <cell r="Q8884" t="str">
            <v>PROBADAS PRODUCIENDO2015</v>
          </cell>
        </row>
        <row r="8885">
          <cell r="I8885">
            <v>0.65383800004220771</v>
          </cell>
          <cell r="J8885">
            <v>0.65383800004220771</v>
          </cell>
          <cell r="K8885">
            <v>0.52104904677987562</v>
          </cell>
          <cell r="L8885">
            <v>0.52104904677987562</v>
          </cell>
          <cell r="P8885" t="str">
            <v>PROBADAS PRODUCIENDO</v>
          </cell>
          <cell r="Q8885" t="str">
            <v>PROBADAS PRODUCIENDO2015</v>
          </cell>
        </row>
        <row r="8886">
          <cell r="I8886">
            <v>0.65512244734636804</v>
          </cell>
          <cell r="J8886">
            <v>0.65512244734636804</v>
          </cell>
          <cell r="K8886">
            <v>0.5220726337286743</v>
          </cell>
          <cell r="L8886">
            <v>0.5220726337286743</v>
          </cell>
          <cell r="P8886" t="str">
            <v>PROBADAS PRODUCIENDO</v>
          </cell>
          <cell r="Q8886" t="str">
            <v>PROBADAS PRODUCIENDO2016</v>
          </cell>
        </row>
        <row r="8887">
          <cell r="I8887">
            <v>0.60211551338975822</v>
          </cell>
          <cell r="J8887">
            <v>0.60211551338975822</v>
          </cell>
          <cell r="K8887">
            <v>0.47983095855985186</v>
          </cell>
          <cell r="L8887">
            <v>0.47983095855985186</v>
          </cell>
          <cell r="P8887" t="str">
            <v>PROBADAS PRODUCIENDO</v>
          </cell>
          <cell r="Q8887" t="str">
            <v>PROBADAS PRODUCIENDO2016</v>
          </cell>
        </row>
        <row r="8888">
          <cell r="I8888">
            <v>0.63246145450376223</v>
          </cell>
          <cell r="J8888">
            <v>0.63246145450376223</v>
          </cell>
          <cell r="K8888">
            <v>0.50401389636718241</v>
          </cell>
          <cell r="L8888">
            <v>0.50401389636718241</v>
          </cell>
          <cell r="P8888" t="str">
            <v>PROBADAS PRODUCIENDO</v>
          </cell>
          <cell r="Q8888" t="str">
            <v>PROBADAS PRODUCIENDO2016</v>
          </cell>
        </row>
        <row r="8889">
          <cell r="I8889">
            <v>0.60134460698212433</v>
          </cell>
          <cell r="J8889">
            <v>0.60134460698212433</v>
          </cell>
          <cell r="K8889">
            <v>0.47921661670632215</v>
          </cell>
          <cell r="L8889">
            <v>0.47921661670632215</v>
          </cell>
          <cell r="P8889" t="str">
            <v>PROBADAS PRODUCIENDO</v>
          </cell>
          <cell r="Q8889" t="str">
            <v>PROBADAS PRODUCIENDO2016</v>
          </cell>
        </row>
        <row r="8890">
          <cell r="I8890">
            <v>0.61060715533946874</v>
          </cell>
          <cell r="J8890">
            <v>0.61060715533946874</v>
          </cell>
          <cell r="K8890">
            <v>0.48659802003870006</v>
          </cell>
          <cell r="L8890">
            <v>0.48659802003870006</v>
          </cell>
          <cell r="P8890" t="str">
            <v>PROBADAS PRODUCIENDO</v>
          </cell>
          <cell r="Q8890" t="str">
            <v>PROBADAS PRODUCIENDO2016</v>
          </cell>
        </row>
        <row r="8891">
          <cell r="I8891">
            <v>0.5807435102160049</v>
          </cell>
          <cell r="J8891">
            <v>0.5807435102160049</v>
          </cell>
          <cell r="K8891">
            <v>0.46279942799610091</v>
          </cell>
          <cell r="L8891">
            <v>0.46279942799610091</v>
          </cell>
          <cell r="P8891" t="str">
            <v>PROBADAS PRODUCIENDO</v>
          </cell>
          <cell r="Q8891" t="str">
            <v>PROBADAS PRODUCIENDO2016</v>
          </cell>
        </row>
        <row r="8892">
          <cell r="I8892">
            <v>0.58986634002686689</v>
          </cell>
          <cell r="J8892">
            <v>0.58986634002686689</v>
          </cell>
          <cell r="K8892">
            <v>0.47006948843397367</v>
          </cell>
          <cell r="L8892">
            <v>0.47006948843397367</v>
          </cell>
          <cell r="P8892" t="str">
            <v>PROBADAS PRODUCIENDO</v>
          </cell>
          <cell r="Q8892" t="str">
            <v>PROBADAS PRODUCIENDO2016</v>
          </cell>
        </row>
        <row r="8893">
          <cell r="I8893">
            <v>0.57972856717333043</v>
          </cell>
          <cell r="J8893">
            <v>0.57972856717333043</v>
          </cell>
          <cell r="K8893">
            <v>0.46199061127867663</v>
          </cell>
          <cell r="L8893">
            <v>0.46199061127867663</v>
          </cell>
          <cell r="P8893" t="str">
            <v>PROBADAS PRODUCIENDO</v>
          </cell>
          <cell r="Q8893" t="str">
            <v>PROBADAS PRODUCIENDO2016</v>
          </cell>
        </row>
        <row r="8894">
          <cell r="I8894">
            <v>0.55161926981415743</v>
          </cell>
          <cell r="J8894">
            <v>0.55161926981415743</v>
          </cell>
          <cell r="K8894">
            <v>0.4395900738463101</v>
          </cell>
          <cell r="L8894">
            <v>0.4395900738463101</v>
          </cell>
          <cell r="P8894" t="str">
            <v>PROBADAS PRODUCIENDO</v>
          </cell>
          <cell r="Q8894" t="str">
            <v>PROBADAS PRODUCIENDO2016</v>
          </cell>
        </row>
        <row r="8895">
          <cell r="I8895">
            <v>0.56052840404609039</v>
          </cell>
          <cell r="J8895">
            <v>0.56052840404609039</v>
          </cell>
          <cell r="K8895">
            <v>0.44668983846519578</v>
          </cell>
          <cell r="L8895">
            <v>0.44668983846519578</v>
          </cell>
          <cell r="P8895" t="str">
            <v>PROBADAS PRODUCIENDO</v>
          </cell>
          <cell r="Q8895" t="str">
            <v>PROBADAS PRODUCIENDO2016</v>
          </cell>
        </row>
        <row r="8896">
          <cell r="I8896">
            <v>0.53350010087857613</v>
          </cell>
          <cell r="J8896">
            <v>0.53350010087857613</v>
          </cell>
          <cell r="K8896">
            <v>0.42515075447099271</v>
          </cell>
          <cell r="L8896">
            <v>0.42515075447099271</v>
          </cell>
          <cell r="P8896" t="str">
            <v>PROBADAS PRODUCIENDO</v>
          </cell>
          <cell r="Q8896" t="str">
            <v>PROBADAS PRODUCIENDO2016</v>
          </cell>
        </row>
        <row r="8897">
          <cell r="I8897">
            <v>0.54226652948081222</v>
          </cell>
          <cell r="J8897">
            <v>0.54226652948081222</v>
          </cell>
          <cell r="K8897">
            <v>0.43213679576342923</v>
          </cell>
          <cell r="L8897">
            <v>0.43213679576342923</v>
          </cell>
          <cell r="P8897" t="str">
            <v>PROBADAS PRODUCIENDO</v>
          </cell>
          <cell r="Q8897" t="str">
            <v>PROBADAS PRODUCIENDO2016</v>
          </cell>
        </row>
        <row r="8898">
          <cell r="I8898">
            <v>0.54315210111813028</v>
          </cell>
          <cell r="J8898">
            <v>0.54315210111813028</v>
          </cell>
          <cell r="K8898">
            <v>0.43284251531085555</v>
          </cell>
          <cell r="L8898">
            <v>0.43284251531085555</v>
          </cell>
          <cell r="P8898" t="str">
            <v>PROBADAS PRODUCIENDO</v>
          </cell>
          <cell r="Q8898" t="str">
            <v>PROBADAS PRODUCIENDO2017</v>
          </cell>
        </row>
        <row r="8899">
          <cell r="I8899">
            <v>0.48294877319225443</v>
          </cell>
          <cell r="J8899">
            <v>0.48294877319225443</v>
          </cell>
          <cell r="K8899">
            <v>0.38486597276250423</v>
          </cell>
          <cell r="L8899">
            <v>0.38486597276250423</v>
          </cell>
          <cell r="P8899" t="str">
            <v>PROBADAS PRODUCIENDO</v>
          </cell>
          <cell r="Q8899" t="str">
            <v>PROBADAS PRODUCIENDO2017</v>
          </cell>
        </row>
        <row r="8900">
          <cell r="I8900">
            <v>0.52643378722755652</v>
          </cell>
          <cell r="J8900">
            <v>0.52643378722755652</v>
          </cell>
          <cell r="K8900">
            <v>0.41951954920015555</v>
          </cell>
          <cell r="L8900">
            <v>0.41951954920015555</v>
          </cell>
          <cell r="P8900" t="str">
            <v>PROBADAS PRODUCIENDO</v>
          </cell>
          <cell r="Q8900" t="str">
            <v>PROBADAS PRODUCIENDO2017</v>
          </cell>
        </row>
        <row r="8901">
          <cell r="I8901">
            <v>0.50137910344561443</v>
          </cell>
          <cell r="J8901">
            <v>0.50137910344561443</v>
          </cell>
          <cell r="K8901">
            <v>0.39955325923060736</v>
          </cell>
          <cell r="L8901">
            <v>0.39955325923060736</v>
          </cell>
          <cell r="P8901" t="str">
            <v>PROBADAS PRODUCIENDO</v>
          </cell>
          <cell r="Q8901" t="str">
            <v>PROBADAS PRODUCIENDO2017</v>
          </cell>
        </row>
        <row r="8902">
          <cell r="I8902">
            <v>0.50994747037535226</v>
          </cell>
          <cell r="J8902">
            <v>0.50994747037535226</v>
          </cell>
          <cell r="K8902">
            <v>0.40638146349666704</v>
          </cell>
          <cell r="L8902">
            <v>0.40638146349666704</v>
          </cell>
          <cell r="P8902" t="str">
            <v>PROBADAS PRODUCIENDO</v>
          </cell>
          <cell r="Q8902" t="str">
            <v>PROBADAS PRODUCIENDO2017</v>
          </cell>
        </row>
        <row r="8903">
          <cell r="I8903">
            <v>0.48579941098007179</v>
          </cell>
          <cell r="J8903">
            <v>0.48579941098007179</v>
          </cell>
          <cell r="K8903">
            <v>0.38713767018902434</v>
          </cell>
          <cell r="L8903">
            <v>0.38713767018902434</v>
          </cell>
          <cell r="P8903" t="str">
            <v>PROBADAS PRODUCIENDO</v>
          </cell>
          <cell r="Q8903" t="str">
            <v>PROBADAS PRODUCIENDO2017</v>
          </cell>
        </row>
        <row r="8904">
          <cell r="I8904">
            <v>0.49422365503172605</v>
          </cell>
          <cell r="J8904">
            <v>0.49422365503172605</v>
          </cell>
          <cell r="K8904">
            <v>0.3938510217113772</v>
          </cell>
          <cell r="L8904">
            <v>0.3938510217113772</v>
          </cell>
          <cell r="P8904" t="str">
            <v>PROBADAS PRODUCIENDO</v>
          </cell>
          <cell r="Q8904" t="str">
            <v>PROBADAS PRODUCIENDO2017</v>
          </cell>
        </row>
        <row r="8905">
          <cell r="I8905">
            <v>0.4865101001503026</v>
          </cell>
          <cell r="J8905">
            <v>0.4865101001503026</v>
          </cell>
          <cell r="K8905">
            <v>0.38770402441542551</v>
          </cell>
          <cell r="L8905">
            <v>0.38770402441542551</v>
          </cell>
          <cell r="P8905" t="str">
            <v>PROBADAS PRODUCIENDO</v>
          </cell>
          <cell r="Q8905" t="str">
            <v>PROBADAS PRODUCIENDO2017</v>
          </cell>
        </row>
        <row r="8906">
          <cell r="I8906">
            <v>0.46364070967863708</v>
          </cell>
          <cell r="J8906">
            <v>0.46364070967863708</v>
          </cell>
          <cell r="K8906">
            <v>0.36947921321612404</v>
          </cell>
          <cell r="L8906">
            <v>0.36947921321612404</v>
          </cell>
          <cell r="P8906" t="str">
            <v>PROBADAS PRODUCIENDO</v>
          </cell>
          <cell r="Q8906" t="str">
            <v>PROBADAS PRODUCIENDO2017</v>
          </cell>
        </row>
        <row r="8907">
          <cell r="I8907">
            <v>0.47184982281242005</v>
          </cell>
          <cell r="J8907">
            <v>0.47184982281242005</v>
          </cell>
          <cell r="K8907">
            <v>0.376021125085715</v>
          </cell>
          <cell r="L8907">
            <v>0.376021125085715</v>
          </cell>
          <cell r="P8907" t="str">
            <v>PROBADAS PRODUCIENDO</v>
          </cell>
          <cell r="Q8907" t="str">
            <v>PROBADAS PRODUCIENDO2017</v>
          </cell>
        </row>
        <row r="8908">
          <cell r="I8908">
            <v>0.44977403980925079</v>
          </cell>
          <cell r="J8908">
            <v>0.44977403980925079</v>
          </cell>
          <cell r="K8908">
            <v>0.35842874640784955</v>
          </cell>
          <cell r="L8908">
            <v>0.35842874640784955</v>
          </cell>
          <cell r="P8908" t="str">
            <v>PROBADAS PRODUCIENDO</v>
          </cell>
          <cell r="Q8908" t="str">
            <v>PROBADAS PRODUCIENDO2017</v>
          </cell>
        </row>
        <row r="8909">
          <cell r="I8909">
            <v>0.45784235013367114</v>
          </cell>
          <cell r="J8909">
            <v>0.45784235013367114</v>
          </cell>
          <cell r="K8909">
            <v>0.36485845132465172</v>
          </cell>
          <cell r="L8909">
            <v>0.36485845132465172</v>
          </cell>
          <cell r="P8909" t="str">
            <v>PROBADAS PRODUCIENDO</v>
          </cell>
          <cell r="Q8909" t="str">
            <v>PROBADAS PRODUCIENDO2017</v>
          </cell>
        </row>
        <row r="8910">
          <cell r="I8910">
            <v>0.45823843115050594</v>
          </cell>
          <cell r="J8910">
            <v>0.45823843115050594</v>
          </cell>
          <cell r="K8910">
            <v>0.36517409164573439</v>
          </cell>
          <cell r="L8910">
            <v>0.36517409164573439</v>
          </cell>
          <cell r="P8910" t="str">
            <v>PROBADAS PRODUCIENDO</v>
          </cell>
          <cell r="Q8910" t="str">
            <v>PROBADAS PRODUCIENDO2018</v>
          </cell>
        </row>
        <row r="8911">
          <cell r="I8911">
            <v>0.40801343398283174</v>
          </cell>
          <cell r="J8911">
            <v>0.40801343398283174</v>
          </cell>
          <cell r="K8911">
            <v>0.3251493654948388</v>
          </cell>
          <cell r="L8911">
            <v>0.3251493654948388</v>
          </cell>
          <cell r="P8911" t="str">
            <v>PROBADAS PRODUCIENDO</v>
          </cell>
          <cell r="Q8911" t="str">
            <v>PROBADAS PRODUCIENDO2018</v>
          </cell>
        </row>
        <row r="8912">
          <cell r="I8912">
            <v>0.44535988902537132</v>
          </cell>
          <cell r="J8912">
            <v>0.44535988902537132</v>
          </cell>
          <cell r="K8912">
            <v>0.3549110722161774</v>
          </cell>
          <cell r="L8912">
            <v>0.3549110722161774</v>
          </cell>
          <cell r="P8912" t="str">
            <v>PROBADAS PRODUCIENDO</v>
          </cell>
          <cell r="Q8912" t="str">
            <v>PROBADAS PRODUCIENDO2018</v>
          </cell>
        </row>
        <row r="8913">
          <cell r="I8913">
            <v>0.42475526658651253</v>
          </cell>
          <cell r="J8913">
            <v>0.42475526658651253</v>
          </cell>
          <cell r="K8913">
            <v>0.33849107386745247</v>
          </cell>
          <cell r="L8913">
            <v>0.33849107386745247</v>
          </cell>
          <cell r="P8913" t="str">
            <v>PROBADAS PRODUCIENDO</v>
          </cell>
          <cell r="Q8913" t="str">
            <v>PROBADAS PRODUCIENDO2018</v>
          </cell>
        </row>
        <row r="8914">
          <cell r="I8914">
            <v>0.43260735020531232</v>
          </cell>
          <cell r="J8914">
            <v>0.43260735020531232</v>
          </cell>
          <cell r="K8914">
            <v>0.34474846588894315</v>
          </cell>
          <cell r="L8914">
            <v>0.34474846588894315</v>
          </cell>
          <cell r="P8914" t="str">
            <v>PROBADAS PRODUCIENDO</v>
          </cell>
          <cell r="Q8914" t="str">
            <v>PROBADAS PRODUCIENDO2018</v>
          </cell>
        </row>
        <row r="8915">
          <cell r="I8915">
            <v>0.41267917955860245</v>
          </cell>
          <cell r="J8915">
            <v>0.41267917955860245</v>
          </cell>
          <cell r="K8915">
            <v>0.3288675377096929</v>
          </cell>
          <cell r="L8915">
            <v>0.3288675377096929</v>
          </cell>
          <cell r="P8915" t="str">
            <v>PROBADAS PRODUCIENDO</v>
          </cell>
          <cell r="Q8915" t="str">
            <v>PROBADAS PRODUCIENDO2018</v>
          </cell>
        </row>
        <row r="8916">
          <cell r="I8916">
            <v>0.42039481213986829</v>
          </cell>
          <cell r="J8916">
            <v>0.42039481213986829</v>
          </cell>
          <cell r="K8916">
            <v>0.33501619074226802</v>
          </cell>
          <cell r="L8916">
            <v>0.33501619074226802</v>
          </cell>
          <cell r="P8916" t="str">
            <v>PROBADAS PRODUCIENDO</v>
          </cell>
          <cell r="Q8916" t="str">
            <v>PROBADAS PRODUCIENDO2018</v>
          </cell>
        </row>
        <row r="8917">
          <cell r="I8917">
            <v>0.41438566916545438</v>
          </cell>
          <cell r="J8917">
            <v>0.41438566916545438</v>
          </cell>
          <cell r="K8917">
            <v>0.33022745374842516</v>
          </cell>
          <cell r="L8917">
            <v>0.33022745374842516</v>
          </cell>
          <cell r="P8917" t="str">
            <v>PROBADAS PRODUCIENDO</v>
          </cell>
          <cell r="Q8917" t="str">
            <v>PROBADAS PRODUCIENDO2018</v>
          </cell>
        </row>
        <row r="8918">
          <cell r="I8918">
            <v>0.395417407515958</v>
          </cell>
          <cell r="J8918">
            <v>0.395417407515958</v>
          </cell>
          <cell r="K8918">
            <v>0.31511148518908272</v>
          </cell>
          <cell r="L8918">
            <v>0.31511148518908272</v>
          </cell>
          <cell r="P8918" t="str">
            <v>PROBADAS PRODUCIENDO</v>
          </cell>
          <cell r="Q8918" t="str">
            <v>PROBADAS PRODUCIENDO2018</v>
          </cell>
        </row>
        <row r="8919">
          <cell r="I8919">
            <v>0.40293136361446985</v>
          </cell>
          <cell r="J8919">
            <v>0.40293136361446985</v>
          </cell>
          <cell r="K8919">
            <v>0.32109942052233459</v>
          </cell>
          <cell r="L8919">
            <v>0.32109942052233459</v>
          </cell>
          <cell r="P8919" t="str">
            <v>PROBADAS PRODUCIENDO</v>
          </cell>
          <cell r="Q8919" t="str">
            <v>PROBADAS PRODUCIENDO2018</v>
          </cell>
        </row>
        <row r="8920">
          <cell r="I8920">
            <v>0.38456243430165588</v>
          </cell>
          <cell r="J8920">
            <v>0.38456243430165588</v>
          </cell>
          <cell r="K8920">
            <v>0.30646106498443249</v>
          </cell>
          <cell r="L8920">
            <v>0.30646106498443249</v>
          </cell>
          <cell r="P8920" t="str">
            <v>PROBADAS PRODUCIENDO</v>
          </cell>
          <cell r="Q8920" t="str">
            <v>PROBADAS PRODUCIENDO2018</v>
          </cell>
        </row>
        <row r="8921">
          <cell r="I8921">
            <v>0.39194550226043529</v>
          </cell>
          <cell r="J8921">
            <v>0.39194550226043529</v>
          </cell>
          <cell r="K8921">
            <v>0.3123446944492001</v>
          </cell>
          <cell r="L8921">
            <v>0.3123446944492001</v>
          </cell>
          <cell r="P8921" t="str">
            <v>PROBADAS PRODUCIENDO</v>
          </cell>
          <cell r="Q8921" t="str">
            <v>PROBADAS PRODUCIENDO2018</v>
          </cell>
        </row>
        <row r="8922">
          <cell r="I8922">
            <v>0.39257534492062479</v>
          </cell>
          <cell r="J8922">
            <v>0.39257534492062479</v>
          </cell>
          <cell r="K8922">
            <v>0.31284662140617081</v>
          </cell>
          <cell r="L8922">
            <v>0.31284662140617081</v>
          </cell>
          <cell r="P8922" t="str">
            <v>PROBADAS PRODUCIENDO</v>
          </cell>
          <cell r="Q8922" t="str">
            <v>PROBADAS PRODUCIENDO2019</v>
          </cell>
        </row>
        <row r="8923">
          <cell r="I8923">
            <v>0.34995419359315111</v>
          </cell>
          <cell r="J8923">
            <v>0.34995419359315111</v>
          </cell>
          <cell r="K8923">
            <v>0.27888146448594381</v>
          </cell>
          <cell r="L8923">
            <v>0.27888146448594381</v>
          </cell>
          <cell r="P8923" t="str">
            <v>PROBADAS PRODUCIENDO</v>
          </cell>
          <cell r="Q8923" t="str">
            <v>PROBADAS PRODUCIENDO2019</v>
          </cell>
        </row>
        <row r="8924">
          <cell r="I8924">
            <v>0.38242463299231089</v>
          </cell>
          <cell r="J8924">
            <v>0.38242463299231089</v>
          </cell>
          <cell r="K8924">
            <v>0.30475743299246033</v>
          </cell>
          <cell r="L8924">
            <v>0.30475743299246033</v>
          </cell>
          <cell r="P8924" t="str">
            <v>PROBADAS PRODUCIENDO</v>
          </cell>
          <cell r="Q8924" t="str">
            <v>PROBADAS PRODUCIENDO2019</v>
          </cell>
        </row>
        <row r="8925">
          <cell r="I8925">
            <v>0.36515865984429913</v>
          </cell>
          <cell r="J8925">
            <v>0.36515865984429913</v>
          </cell>
          <cell r="K8925">
            <v>0.29099803257535739</v>
          </cell>
          <cell r="L8925">
            <v>0.29099803257535739</v>
          </cell>
          <cell r="P8925" t="str">
            <v>PROBADAS PRODUCIENDO</v>
          </cell>
          <cell r="Q8925" t="str">
            <v>PROBADAS PRODUCIENDO2019</v>
          </cell>
        </row>
        <row r="8926">
          <cell r="I8926">
            <v>0.37233824634342344</v>
          </cell>
          <cell r="J8926">
            <v>0.37233824634342344</v>
          </cell>
          <cell r="K8926">
            <v>0.29671950593940316</v>
          </cell>
          <cell r="L8926">
            <v>0.29671950593940316</v>
          </cell>
          <cell r="P8926" t="str">
            <v>PROBADAS PRODUCIENDO</v>
          </cell>
          <cell r="Q8926" t="str">
            <v>PROBADAS PRODUCIENDO2019</v>
          </cell>
        </row>
        <row r="8927">
          <cell r="I8927">
            <v>0.3555907531704206</v>
          </cell>
          <cell r="J8927">
            <v>0.3555907531704206</v>
          </cell>
          <cell r="K8927">
            <v>0.28337328661109507</v>
          </cell>
          <cell r="L8927">
            <v>0.28337328661109507</v>
          </cell>
          <cell r="P8927" t="str">
            <v>PROBADAS PRODUCIENDO</v>
          </cell>
          <cell r="Q8927" t="str">
            <v>PROBADAS PRODUCIENDO2019</v>
          </cell>
        </row>
        <row r="8928">
          <cell r="I8928">
            <v>0.36264570193266232</v>
          </cell>
          <cell r="J8928">
            <v>0.36264570193266232</v>
          </cell>
          <cell r="K8928">
            <v>0.28899543510569098</v>
          </cell>
          <cell r="L8928">
            <v>0.28899543510569098</v>
          </cell>
          <cell r="P8928" t="str">
            <v>PROBADAS PRODUCIENDO</v>
          </cell>
          <cell r="Q8928" t="str">
            <v>PROBADAS PRODUCIENDO2019</v>
          </cell>
        </row>
        <row r="8929">
          <cell r="I8929">
            <v>0.35786437791707837</v>
          </cell>
          <cell r="J8929">
            <v>0.35786437791707837</v>
          </cell>
          <cell r="K8929">
            <v>0.28518515745204448</v>
          </cell>
          <cell r="L8929">
            <v>0.28518515745204448</v>
          </cell>
          <cell r="P8929" t="str">
            <v>PROBADAS PRODUCIENDO</v>
          </cell>
          <cell r="Q8929" t="str">
            <v>PROBADAS PRODUCIENDO2019</v>
          </cell>
        </row>
        <row r="8930">
          <cell r="I8930">
            <v>0.34185640893733049</v>
          </cell>
          <cell r="J8930">
            <v>0.34185640893733049</v>
          </cell>
          <cell r="K8930">
            <v>0.27242827122450647</v>
          </cell>
          <cell r="L8930">
            <v>0.27242827122450647</v>
          </cell>
          <cell r="P8930" t="str">
            <v>PROBADAS PRODUCIENDO</v>
          </cell>
          <cell r="Q8930" t="str">
            <v>PROBADAS PRODUCIENDO2019</v>
          </cell>
        </row>
        <row r="8931">
          <cell r="I8931">
            <v>0.34872795636676202</v>
          </cell>
          <cell r="J8931">
            <v>0.34872795636676202</v>
          </cell>
          <cell r="K8931">
            <v>0.27790426564174264</v>
          </cell>
          <cell r="L8931">
            <v>0.27790426564174264</v>
          </cell>
          <cell r="P8931" t="str">
            <v>PROBADAS PRODUCIENDO</v>
          </cell>
          <cell r="Q8931" t="str">
            <v>PROBADAS PRODUCIENDO2019</v>
          </cell>
        </row>
        <row r="8932">
          <cell r="I8932">
            <v>0.33318403370671734</v>
          </cell>
          <cell r="J8932">
            <v>0.33318403370671734</v>
          </cell>
          <cell r="K8932">
            <v>0.26551718186148893</v>
          </cell>
          <cell r="L8932">
            <v>0.26551718186148893</v>
          </cell>
          <cell r="P8932" t="str">
            <v>PROBADAS PRODUCIENDO</v>
          </cell>
          <cell r="Q8932" t="str">
            <v>PROBADAS PRODUCIENDO2019</v>
          </cell>
        </row>
        <row r="8933">
          <cell r="I8933">
            <v>0.33993700614766242</v>
          </cell>
          <cell r="J8933">
            <v>0.33993700614766242</v>
          </cell>
          <cell r="K8933">
            <v>0.27089868286488428</v>
          </cell>
          <cell r="L8933">
            <v>0.27089868286488428</v>
          </cell>
          <cell r="P8933" t="str">
            <v>PROBADAS PRODUCIENDO</v>
          </cell>
          <cell r="Q8933" t="str">
            <v>PROBADAS PRODUCIENDO2019</v>
          </cell>
        </row>
        <row r="8934">
          <cell r="I8934">
            <v>0.33996656916130469</v>
          </cell>
          <cell r="J8934">
            <v>0.33996656916130469</v>
          </cell>
          <cell r="K8934">
            <v>0.27092224188115022</v>
          </cell>
          <cell r="L8934">
            <v>0.27092224188115022</v>
          </cell>
          <cell r="P8934" t="str">
            <v>PROBADAS PRODUCIENDO</v>
          </cell>
          <cell r="Q8934" t="str">
            <v>PROBADAS PRODUCIENDO2020</v>
          </cell>
        </row>
        <row r="8935">
          <cell r="I8935">
            <v>0.31412657591069798</v>
          </cell>
          <cell r="J8935">
            <v>0.31412657591069798</v>
          </cell>
          <cell r="K8935">
            <v>0.25033013213659894</v>
          </cell>
          <cell r="L8935">
            <v>0.25033013213659894</v>
          </cell>
          <cell r="P8935" t="str">
            <v>PROBADAS PRODUCIENDO</v>
          </cell>
          <cell r="Q8935" t="str">
            <v>PROBADAS PRODUCIENDO2020</v>
          </cell>
        </row>
        <row r="8936">
          <cell r="I8936">
            <v>0.33169169813094546</v>
          </cell>
          <cell r="J8936">
            <v>0.33169169813094546</v>
          </cell>
          <cell r="K8936">
            <v>0.26432792698615065</v>
          </cell>
          <cell r="L8936">
            <v>0.26432792698615065</v>
          </cell>
          <cell r="P8936" t="str">
            <v>PROBADAS PRODUCIENDO</v>
          </cell>
          <cell r="Q8936" t="str">
            <v>PROBADAS PRODUCIENDO2020</v>
          </cell>
        </row>
        <row r="8937">
          <cell r="I8937">
            <v>0.31703268415020397</v>
          </cell>
          <cell r="J8937">
            <v>0.31703268415020397</v>
          </cell>
          <cell r="K8937">
            <v>0.25264603443645917</v>
          </cell>
          <cell r="L8937">
            <v>0.25264603443645917</v>
          </cell>
          <cell r="P8937" t="str">
            <v>PROBADAS PRODUCIENDO</v>
          </cell>
          <cell r="Q8937" t="str">
            <v>PROBADAS PRODUCIENDO2020</v>
          </cell>
        </row>
        <row r="8938">
          <cell r="I8938">
            <v>0.32358481752672702</v>
          </cell>
          <cell r="J8938">
            <v>0.32358481752672702</v>
          </cell>
          <cell r="K8938">
            <v>0.25786748508630142</v>
          </cell>
          <cell r="L8938">
            <v>0.25786748508630142</v>
          </cell>
          <cell r="P8938" t="str">
            <v>PROBADAS PRODUCIENDO</v>
          </cell>
          <cell r="Q8938" t="str">
            <v>PROBADAS PRODUCIENDO2020</v>
          </cell>
        </row>
        <row r="8939">
          <cell r="I8939">
            <v>0.30933114643336085</v>
          </cell>
          <cell r="J8939">
            <v>0.30933114643336085</v>
          </cell>
          <cell r="K8939">
            <v>0.24650861372086702</v>
          </cell>
          <cell r="L8939">
            <v>0.24650861372086702</v>
          </cell>
          <cell r="P8939" t="str">
            <v>PROBADAS PRODUCIENDO</v>
          </cell>
          <cell r="Q8939" t="str">
            <v>PROBADAS PRODUCIENDO2020</v>
          </cell>
        </row>
        <row r="8940">
          <cell r="I8940">
            <v>0.31577155660734729</v>
          </cell>
          <cell r="J8940">
            <v>0.31577155660734729</v>
          </cell>
          <cell r="K8940">
            <v>0.25164103120319509</v>
          </cell>
          <cell r="L8940">
            <v>0.25164103120319509</v>
          </cell>
          <cell r="P8940" t="str">
            <v>PROBADAS PRODUCIENDO</v>
          </cell>
          <cell r="Q8940" t="str">
            <v>PROBADAS PRODUCIENDO2020</v>
          </cell>
        </row>
        <row r="8941">
          <cell r="I8941">
            <v>0.31190888485771046</v>
          </cell>
          <cell r="J8941">
            <v>0.31190888485771046</v>
          </cell>
          <cell r="K8941">
            <v>0.24856283533045309</v>
          </cell>
          <cell r="L8941">
            <v>0.24856283533045309</v>
          </cell>
          <cell r="P8941" t="str">
            <v>PROBADAS PRODUCIENDO</v>
          </cell>
          <cell r="Q8941" t="str">
            <v>PROBADAS PRODUCIENDO2020</v>
          </cell>
        </row>
        <row r="8942">
          <cell r="I8942">
            <v>0.29823589407185708</v>
          </cell>
          <cell r="J8942">
            <v>0.29823589407185708</v>
          </cell>
          <cell r="K8942">
            <v>0.23766671302624465</v>
          </cell>
          <cell r="L8942">
            <v>0.23766671302624465</v>
          </cell>
          <cell r="P8942" t="str">
            <v>PROBADAS PRODUCIENDO</v>
          </cell>
          <cell r="Q8942" t="str">
            <v>PROBADAS PRODUCIENDO2020</v>
          </cell>
        </row>
        <row r="8943">
          <cell r="I8943">
            <v>0.30451222810323597</v>
          </cell>
          <cell r="J8943">
            <v>0.30451222810323597</v>
          </cell>
          <cell r="K8943">
            <v>0.24266837683916309</v>
          </cell>
          <cell r="L8943">
            <v>0.24266837683916309</v>
          </cell>
          <cell r="P8943" t="str">
            <v>PROBADAS PRODUCIENDO</v>
          </cell>
          <cell r="Q8943" t="str">
            <v>PROBADAS PRODUCIENDO2020</v>
          </cell>
        </row>
        <row r="8944">
          <cell r="I8944">
            <v>0.29120516570973826</v>
          </cell>
          <cell r="J8944">
            <v>0.29120516570973826</v>
          </cell>
          <cell r="K8944">
            <v>0.23206386597389564</v>
          </cell>
          <cell r="L8944">
            <v>0.23206386597389564</v>
          </cell>
          <cell r="P8944" t="str">
            <v>PROBADAS PRODUCIENDO</v>
          </cell>
          <cell r="Q8944" t="str">
            <v>PROBADAS PRODUCIENDO2020</v>
          </cell>
        </row>
        <row r="8945">
          <cell r="I8945">
            <v>0.29737559424082666</v>
          </cell>
          <cell r="J8945">
            <v>0.29737559424082666</v>
          </cell>
          <cell r="K8945">
            <v>0.23698113279555397</v>
          </cell>
          <cell r="L8945">
            <v>0.23698113279555397</v>
          </cell>
          <cell r="P8945" t="str">
            <v>PROBADAS PRODUCIENDO</v>
          </cell>
          <cell r="Q8945" t="str">
            <v>PROBADAS PRODUCIENDO2020</v>
          </cell>
        </row>
        <row r="8946">
          <cell r="I8946">
            <v>0.29735830968560717</v>
          </cell>
          <cell r="J8946">
            <v>0.29735830968560717</v>
          </cell>
          <cell r="K8946">
            <v>0.23696735858692647</v>
          </cell>
          <cell r="L8946">
            <v>0.23696735858692647</v>
          </cell>
          <cell r="P8946" t="str">
            <v>PROBADAS PRODUCIENDO</v>
          </cell>
          <cell r="Q8946" t="str">
            <v>PROBADAS PRODUCIENDO2021</v>
          </cell>
        </row>
        <row r="8947">
          <cell r="I8947">
            <v>0.26556304771080791</v>
          </cell>
          <cell r="J8947">
            <v>0.26556304771080791</v>
          </cell>
          <cell r="K8947">
            <v>0.21162944469538741</v>
          </cell>
          <cell r="L8947">
            <v>0.21162944469538741</v>
          </cell>
          <cell r="P8947" t="str">
            <v>PROBADAS PRODUCIENDO</v>
          </cell>
          <cell r="Q8947" t="str">
            <v>PROBADAS PRODUCIENDO2021</v>
          </cell>
        </row>
        <row r="8948">
          <cell r="I8948">
            <v>0.29073111527398965</v>
          </cell>
          <cell r="J8948">
            <v>0.29073111527398965</v>
          </cell>
          <cell r="K8948">
            <v>0.23168609116169991</v>
          </cell>
          <cell r="L8948">
            <v>0.23168609116169991</v>
          </cell>
          <cell r="P8948" t="str">
            <v>PROBADAS PRODUCIENDO</v>
          </cell>
          <cell r="Q8948" t="str">
            <v>PROBADAS PRODUCIENDO2021</v>
          </cell>
        </row>
        <row r="8949">
          <cell r="I8949">
            <v>0.27812086644891171</v>
          </cell>
          <cell r="J8949">
            <v>0.27812086644891171</v>
          </cell>
          <cell r="K8949">
            <v>0.22163687693808526</v>
          </cell>
          <cell r="L8949">
            <v>0.22163687693808526</v>
          </cell>
          <cell r="P8949" t="str">
            <v>PROBADAS PRODUCIENDO</v>
          </cell>
          <cell r="Q8949" t="str">
            <v>PROBADAS PRODUCIENDO2021</v>
          </cell>
        </row>
        <row r="8950">
          <cell r="I8950">
            <v>0.28410952825950059</v>
          </cell>
          <cell r="J8950">
            <v>0.28410952825950059</v>
          </cell>
          <cell r="K8950">
            <v>0.22640929231879567</v>
          </cell>
          <cell r="L8950">
            <v>0.22640929231879567</v>
          </cell>
          <cell r="P8950" t="str">
            <v>PROBADAS PRODUCIENDO</v>
          </cell>
          <cell r="Q8950" t="str">
            <v>PROBADAS PRODUCIENDO2021</v>
          </cell>
        </row>
        <row r="8951">
          <cell r="P8951" t="str">
            <v>PROBADAS PRODUCIENDO</v>
          </cell>
          <cell r="Q8951" t="str">
            <v>PROBADAS PRODUCIENDO2021</v>
          </cell>
        </row>
        <row r="8952">
          <cell r="I8952">
            <v>0.24517516235086662</v>
          </cell>
          <cell r="J8952">
            <v>0.24517516235086662</v>
          </cell>
          <cell r="K8952">
            <v>0.78798640600483738</v>
          </cell>
          <cell r="L8952">
            <v>0.78798640600483738</v>
          </cell>
          <cell r="P8952" t="str">
            <v>PROBADAS PRODUCIENDO</v>
          </cell>
          <cell r="Q8952" t="str">
            <v>PROBADAS PRODUCIENDO2012</v>
          </cell>
        </row>
        <row r="8953">
          <cell r="I8953">
            <v>0.2218906892298633</v>
          </cell>
          <cell r="J8953">
            <v>0.2218906892298633</v>
          </cell>
          <cell r="K8953">
            <v>0.71315073295212295</v>
          </cell>
          <cell r="L8953">
            <v>0.71315073295212295</v>
          </cell>
          <cell r="P8953" t="str">
            <v>PROBADAS PRODUCIENDO</v>
          </cell>
          <cell r="Q8953" t="str">
            <v>PROBADAS PRODUCIENDO2012</v>
          </cell>
        </row>
        <row r="8954">
          <cell r="I8954">
            <v>0.22959940432194184</v>
          </cell>
          <cell r="J8954">
            <v>0.22959940432194184</v>
          </cell>
          <cell r="K8954">
            <v>0.73792633681867326</v>
          </cell>
          <cell r="L8954">
            <v>0.73792633681867326</v>
          </cell>
          <cell r="P8954" t="str">
            <v>PROBADAS PRODUCIENDO</v>
          </cell>
          <cell r="Q8954" t="str">
            <v>PROBADAS PRODUCIENDO2012</v>
          </cell>
        </row>
        <row r="8955">
          <cell r="I8955">
            <v>0.21507453392855624</v>
          </cell>
          <cell r="J8955">
            <v>0.21507453392855624</v>
          </cell>
          <cell r="K8955">
            <v>0.69124379235036126</v>
          </cell>
          <cell r="L8955">
            <v>0.69124379235036126</v>
          </cell>
          <cell r="P8955" t="str">
            <v>PROBADAS PRODUCIENDO</v>
          </cell>
          <cell r="Q8955" t="str">
            <v>PROBADAS PRODUCIENDO2012</v>
          </cell>
        </row>
        <row r="8956">
          <cell r="I8956">
            <v>0.21523768834801235</v>
          </cell>
          <cell r="J8956">
            <v>0.21523768834801235</v>
          </cell>
          <cell r="K8956">
            <v>0.69176816628521764</v>
          </cell>
          <cell r="L8956">
            <v>0.69176816628521764</v>
          </cell>
          <cell r="P8956" t="str">
            <v>PROBADAS PRODUCIENDO</v>
          </cell>
          <cell r="Q8956" t="str">
            <v>PROBADAS PRODUCIENDO2012</v>
          </cell>
        </row>
        <row r="8957">
          <cell r="I8957">
            <v>0.20182851892276504</v>
          </cell>
          <cell r="J8957">
            <v>0.20182851892276504</v>
          </cell>
          <cell r="K8957">
            <v>0.64867145485002997</v>
          </cell>
          <cell r="L8957">
            <v>0.64867145485002997</v>
          </cell>
          <cell r="P8957" t="str">
            <v>PROBADAS PRODUCIENDO</v>
          </cell>
          <cell r="Q8957" t="str">
            <v>PROBADAS PRODUCIENDO2012</v>
          </cell>
        </row>
        <row r="8958">
          <cell r="I8958">
            <v>0.20218254567371002</v>
          </cell>
          <cell r="J8958">
            <v>0.20218254567371002</v>
          </cell>
          <cell r="K8958">
            <v>0.64980928734673093</v>
          </cell>
          <cell r="L8958">
            <v>0.64980928734673093</v>
          </cell>
          <cell r="P8958" t="str">
            <v>PROBADAS PRODUCIENDO</v>
          </cell>
          <cell r="Q8958" t="str">
            <v>PROBADAS PRODUCIENDO2012</v>
          </cell>
        </row>
        <row r="8959">
          <cell r="I8959">
            <v>0.19599848680936707</v>
          </cell>
          <cell r="J8959">
            <v>0.19599848680936707</v>
          </cell>
          <cell r="K8959">
            <v>0.62993388776582893</v>
          </cell>
          <cell r="L8959">
            <v>0.62993388776582893</v>
          </cell>
          <cell r="P8959" t="str">
            <v>PROBADAS PRODUCIENDO</v>
          </cell>
          <cell r="Q8959" t="str">
            <v>PROBADAS PRODUCIENDO2012</v>
          </cell>
        </row>
        <row r="8960">
          <cell r="I8960">
            <v>0.18405124734923886</v>
          </cell>
          <cell r="J8960">
            <v>0.18405124734923886</v>
          </cell>
          <cell r="K8960">
            <v>0.59153578008804963</v>
          </cell>
          <cell r="L8960">
            <v>0.59153578008804963</v>
          </cell>
          <cell r="P8960" t="str">
            <v>PROBADAS PRODUCIENDO</v>
          </cell>
          <cell r="Q8960" t="str">
            <v>PROBADAS PRODUCIENDO2012</v>
          </cell>
        </row>
        <row r="8961">
          <cell r="I8961">
            <v>0.1846301794840936</v>
          </cell>
          <cell r="J8961">
            <v>0.1846301794840936</v>
          </cell>
          <cell r="K8961">
            <v>0.5933964524656703</v>
          </cell>
          <cell r="L8961">
            <v>0.5933964524656703</v>
          </cell>
          <cell r="P8961" t="str">
            <v>PROBADAS PRODUCIENDO</v>
          </cell>
          <cell r="Q8961" t="str">
            <v>PROBADAS PRODUCIENDO2012</v>
          </cell>
        </row>
        <row r="8962">
          <cell r="I8962">
            <v>0.17352850105419956</v>
          </cell>
          <cell r="J8962">
            <v>0.17352850105419956</v>
          </cell>
          <cell r="K8962">
            <v>0.55771595529493911</v>
          </cell>
          <cell r="L8962">
            <v>0.55771595529493911</v>
          </cell>
          <cell r="P8962" t="str">
            <v>PROBADAS PRODUCIENDO</v>
          </cell>
          <cell r="Q8962" t="str">
            <v>PROBADAS PRODUCIENDO2012</v>
          </cell>
        </row>
        <row r="8963">
          <cell r="I8963">
            <v>0.17422302633676875</v>
          </cell>
          <cell r="J8963">
            <v>0.17422302633676875</v>
          </cell>
          <cell r="K8963">
            <v>0.55994814095372958</v>
          </cell>
          <cell r="L8963">
            <v>0.55994814095372958</v>
          </cell>
          <cell r="P8963" t="str">
            <v>PROBADAS PRODUCIENDO</v>
          </cell>
          <cell r="Q8963" t="str">
            <v>PROBADAS PRODUCIENDO2012</v>
          </cell>
        </row>
        <row r="8964">
          <cell r="I8964">
            <v>0.17431369043226491</v>
          </cell>
          <cell r="J8964">
            <v>0.17431369043226491</v>
          </cell>
          <cell r="K8964">
            <v>0.56023953292866968</v>
          </cell>
          <cell r="L8964">
            <v>0.56023953292866968</v>
          </cell>
          <cell r="P8964" t="str">
            <v>PROBADAS PRODUCIENDO</v>
          </cell>
          <cell r="Q8964" t="str">
            <v>PROBADAS PRODUCIENDO2013</v>
          </cell>
        </row>
        <row r="8965">
          <cell r="I8965">
            <v>0.15323761456955459</v>
          </cell>
          <cell r="J8965">
            <v>0.15323761456955459</v>
          </cell>
          <cell r="K8965">
            <v>0.49250158952323025</v>
          </cell>
          <cell r="L8965">
            <v>0.49250158952323025</v>
          </cell>
          <cell r="P8965" t="str">
            <v>PROBADAS PRODUCIENDO</v>
          </cell>
          <cell r="Q8965" t="str">
            <v>PROBADAS PRODUCIENDO2013</v>
          </cell>
        </row>
        <row r="8966">
          <cell r="I8966">
            <v>0.16518539300979798</v>
          </cell>
          <cell r="J8966">
            <v>0.16518539300979798</v>
          </cell>
          <cell r="K8966">
            <v>0.53090142946866592</v>
          </cell>
          <cell r="L8966">
            <v>0.53090142946866592</v>
          </cell>
          <cell r="P8966" t="str">
            <v>PROBADAS PRODUCIENDO</v>
          </cell>
          <cell r="Q8966" t="str">
            <v>PROBADAS PRODUCIENDO2013</v>
          </cell>
        </row>
        <row r="8967">
          <cell r="I8967">
            <v>0.15555929710320046</v>
          </cell>
          <cell r="J8967">
            <v>0.15555929710320046</v>
          </cell>
          <cell r="K8967">
            <v>0.49996341501170988</v>
          </cell>
          <cell r="L8967">
            <v>0.49996341501170988</v>
          </cell>
          <cell r="P8967" t="str">
            <v>PROBADAS PRODUCIENDO</v>
          </cell>
          <cell r="Q8967" t="str">
            <v>PROBADAS PRODUCIENDO2013</v>
          </cell>
        </row>
        <row r="8968">
          <cell r="I8968">
            <v>0.15648144956482621</v>
          </cell>
          <cell r="J8968">
            <v>0.15648144956482621</v>
          </cell>
          <cell r="K8968">
            <v>0.5029271883281321</v>
          </cell>
          <cell r="L8968">
            <v>0.5029271883281321</v>
          </cell>
          <cell r="P8968" t="str">
            <v>PROBADAS PRODUCIENDO</v>
          </cell>
          <cell r="Q8968" t="str">
            <v>PROBADAS PRODUCIENDO2013</v>
          </cell>
        </row>
        <row r="8969">
          <cell r="I8969">
            <v>0.14746915205629135</v>
          </cell>
          <cell r="J8969">
            <v>0.14746915205629135</v>
          </cell>
          <cell r="K8969">
            <v>0.47396190548502842</v>
          </cell>
          <cell r="L8969">
            <v>0.47396190548502842</v>
          </cell>
          <cell r="P8969" t="str">
            <v>PROBADAS PRODUCIENDO</v>
          </cell>
          <cell r="Q8969" t="str">
            <v>PROBADAS PRODUCIENDO2013</v>
          </cell>
        </row>
        <row r="8970">
          <cell r="I8970">
            <v>0.14844776146057695</v>
          </cell>
          <cell r="J8970">
            <v>0.14844776146057695</v>
          </cell>
          <cell r="K8970">
            <v>0.47710712990324233</v>
          </cell>
          <cell r="L8970">
            <v>0.47710712990324233</v>
          </cell>
          <cell r="P8970" t="str">
            <v>PROBADAS PRODUCIENDO</v>
          </cell>
          <cell r="Q8970" t="str">
            <v>PROBADAS PRODUCIENDO2013</v>
          </cell>
        </row>
        <row r="8971">
          <cell r="I8971">
            <v>0.14460009516169106</v>
          </cell>
          <cell r="J8971">
            <v>0.14460009516169106</v>
          </cell>
          <cell r="K8971">
            <v>0.46474083345912665</v>
          </cell>
          <cell r="L8971">
            <v>0.46474083345912665</v>
          </cell>
          <cell r="P8971" t="str">
            <v>PROBADAS PRODUCIENDO</v>
          </cell>
          <cell r="Q8971" t="str">
            <v>PROBADAS PRODUCIENDO2013</v>
          </cell>
        </row>
        <row r="8972">
          <cell r="I8972">
            <v>0.13641124121375781</v>
          </cell>
          <cell r="J8972">
            <v>0.13641124121375781</v>
          </cell>
          <cell r="K8972">
            <v>0.43842207616797785</v>
          </cell>
          <cell r="L8972">
            <v>0.43842207616797785</v>
          </cell>
          <cell r="P8972" t="str">
            <v>PROBADAS PRODUCIENDO</v>
          </cell>
          <cell r="Q8972" t="str">
            <v>PROBADAS PRODUCIENDO2013</v>
          </cell>
        </row>
        <row r="8973">
          <cell r="I8973">
            <v>0.13745305446738001</v>
          </cell>
          <cell r="J8973">
            <v>0.13745305446738001</v>
          </cell>
          <cell r="K8973">
            <v>0.44177043606536065</v>
          </cell>
          <cell r="L8973">
            <v>0.44177043606536065</v>
          </cell>
          <cell r="P8973" t="str">
            <v>PROBADAS PRODUCIENDO</v>
          </cell>
          <cell r="Q8973" t="str">
            <v>PROBADAS PRODUCIENDO2013</v>
          </cell>
        </row>
        <row r="8974">
          <cell r="I8974">
            <v>0.12975124671920532</v>
          </cell>
          <cell r="J8974">
            <v>0.12975124671920532</v>
          </cell>
          <cell r="K8974">
            <v>0.41701703221713882</v>
          </cell>
          <cell r="L8974">
            <v>0.41701703221713882</v>
          </cell>
          <cell r="P8974" t="str">
            <v>PROBADAS PRODUCIENDO</v>
          </cell>
          <cell r="Q8974" t="str">
            <v>PROBADAS PRODUCIENDO2013</v>
          </cell>
        </row>
        <row r="8975">
          <cell r="I8975">
            <v>0.13082309324052824</v>
          </cell>
          <cell r="J8975">
            <v>0.13082309324052824</v>
          </cell>
          <cell r="K8975">
            <v>0.4204619182326208</v>
          </cell>
          <cell r="L8975">
            <v>0.4204619182326208</v>
          </cell>
          <cell r="P8975" t="str">
            <v>PROBADAS PRODUCIENDO</v>
          </cell>
          <cell r="Q8975" t="str">
            <v>PROBADAS PRODUCIENDO2013</v>
          </cell>
        </row>
        <row r="8976">
          <cell r="I8976">
            <v>0.13069506785205617</v>
          </cell>
          <cell r="J8976">
            <v>0.13069506785205617</v>
          </cell>
          <cell r="K8976">
            <v>0.42005044806259151</v>
          </cell>
          <cell r="L8976">
            <v>0.42005044806259151</v>
          </cell>
          <cell r="P8976" t="str">
            <v>PROBADAS PRODUCIENDO</v>
          </cell>
          <cell r="Q8976" t="str">
            <v>PROBADAS PRODUCIENDO2014</v>
          </cell>
        </row>
        <row r="8977">
          <cell r="I8977">
            <v>0.1153403250140508</v>
          </cell>
          <cell r="J8977">
            <v>0.1153403250140508</v>
          </cell>
          <cell r="K8977">
            <v>0.37070071578125535</v>
          </cell>
          <cell r="L8977">
            <v>0.37070071578125535</v>
          </cell>
          <cell r="P8977" t="str">
            <v>PROBADAS PRODUCIENDO</v>
          </cell>
          <cell r="Q8977" t="str">
            <v>PROBADAS PRODUCIENDO2014</v>
          </cell>
        </row>
        <row r="8978">
          <cell r="I8978">
            <v>0.1248049424200816</v>
          </cell>
          <cell r="J8978">
            <v>0.1248049424200816</v>
          </cell>
          <cell r="K8978">
            <v>0.40111974266178424</v>
          </cell>
          <cell r="L8978">
            <v>0.40111974266178424</v>
          </cell>
          <cell r="P8978" t="str">
            <v>PROBADAS PRODUCIENDO</v>
          </cell>
          <cell r="Q8978" t="str">
            <v>PROBADAS PRODUCIENDO2014</v>
          </cell>
        </row>
        <row r="8979">
          <cell r="I8979">
            <v>0.11798193275897698</v>
          </cell>
          <cell r="J8979">
            <v>0.11798193275897698</v>
          </cell>
          <cell r="K8979">
            <v>0.37919077233119269</v>
          </cell>
          <cell r="L8979">
            <v>0.37919077233119269</v>
          </cell>
          <cell r="P8979" t="str">
            <v>PROBADAS PRODUCIENDO</v>
          </cell>
          <cell r="Q8979" t="str">
            <v>PROBADAS PRODUCIENDO2014</v>
          </cell>
        </row>
        <row r="8980">
          <cell r="I8980">
            <v>0.11912416085748571</v>
          </cell>
          <cell r="J8980">
            <v>0.11912416085748571</v>
          </cell>
          <cell r="K8980">
            <v>0.38286186285093127</v>
          </cell>
          <cell r="L8980">
            <v>0.38286186285093127</v>
          </cell>
          <cell r="P8980" t="str">
            <v>PROBADAS PRODUCIENDO</v>
          </cell>
          <cell r="Q8980" t="str">
            <v>PROBADAS PRODUCIENDO2014</v>
          </cell>
        </row>
        <row r="8981">
          <cell r="I8981">
            <v>0.11267214322953681</v>
          </cell>
          <cell r="J8981">
            <v>0.11267214322953681</v>
          </cell>
          <cell r="K8981">
            <v>0.36212525097973564</v>
          </cell>
          <cell r="L8981">
            <v>0.36212525097973564</v>
          </cell>
          <cell r="P8981" t="str">
            <v>PROBADAS PRODUCIENDO</v>
          </cell>
          <cell r="Q8981" t="str">
            <v>PROBADAS PRODUCIENDO2014</v>
          </cell>
        </row>
        <row r="8982">
          <cell r="I8982">
            <v>0.11382259753368439</v>
          </cell>
          <cell r="J8982">
            <v>0.11382259753368439</v>
          </cell>
          <cell r="K8982">
            <v>0.3658227803040997</v>
          </cell>
          <cell r="L8982">
            <v>0.3658227803040997</v>
          </cell>
          <cell r="P8982" t="str">
            <v>PROBADAS PRODUCIENDO</v>
          </cell>
          <cell r="Q8982" t="str">
            <v>PROBADAS PRODUCIENDO2014</v>
          </cell>
        </row>
        <row r="8983">
          <cell r="I8983">
            <v>0.11126296545693889</v>
          </cell>
          <cell r="J8983">
            <v>0.11126296545693889</v>
          </cell>
          <cell r="K8983">
            <v>0.35759619135638665</v>
          </cell>
          <cell r="L8983">
            <v>0.35759619135638665</v>
          </cell>
          <cell r="P8983" t="str">
            <v>PROBADAS PRODUCIENDO</v>
          </cell>
          <cell r="Q8983" t="str">
            <v>PROBADAS PRODUCIENDO2014</v>
          </cell>
        </row>
        <row r="8984">
          <cell r="I8984">
            <v>7.7454924659588156E-2</v>
          </cell>
          <cell r="J8984">
            <v>7.7454924659588156E-2</v>
          </cell>
          <cell r="K8984">
            <v>0.24893805361303392</v>
          </cell>
          <cell r="L8984">
            <v>0.24893805361303392</v>
          </cell>
          <cell r="P8984" t="str">
            <v>PROBADAS PRODUCIENDO</v>
          </cell>
          <cell r="Q8984" t="str">
            <v>PROBADAS PRODUCIENDO2014</v>
          </cell>
        </row>
        <row r="8985">
          <cell r="I8985">
            <v>1.3701287919231482</v>
          </cell>
          <cell r="J8985">
            <v>1.3701287919231482</v>
          </cell>
          <cell r="K8985">
            <v>0.40440436435614918</v>
          </cell>
          <cell r="L8985">
            <v>0.40440436435614918</v>
          </cell>
          <cell r="P8985" t="str">
            <v>PROBADAS PRODUCIENDO</v>
          </cell>
          <cell r="Q8985" t="str">
            <v>PROBADAS PRODUCIENDO2012</v>
          </cell>
        </row>
        <row r="8986">
          <cell r="I8986">
            <v>1.2817333859926223</v>
          </cell>
          <cell r="J8986">
            <v>1.2817333859926223</v>
          </cell>
          <cell r="K8986">
            <v>0.37831376020413948</v>
          </cell>
          <cell r="L8986">
            <v>0.37831376020413948</v>
          </cell>
          <cell r="P8986" t="str">
            <v>PROBADAS PRODUCIENDO</v>
          </cell>
          <cell r="Q8986" t="str">
            <v>PROBADAS PRODUCIENDO2012</v>
          </cell>
        </row>
        <row r="8987">
          <cell r="I8987">
            <v>1.3701287919231482</v>
          </cell>
          <cell r="J8987">
            <v>1.3701287919231482</v>
          </cell>
          <cell r="K8987">
            <v>0.40440436435614918</v>
          </cell>
          <cell r="L8987">
            <v>0.40440436435614918</v>
          </cell>
          <cell r="P8987" t="str">
            <v>PROBADAS PRODUCIENDO</v>
          </cell>
          <cell r="Q8987" t="str">
            <v>PROBADAS PRODUCIENDO2012</v>
          </cell>
        </row>
        <row r="8988">
          <cell r="I8988">
            <v>4.4197702965263472E-2</v>
          </cell>
          <cell r="J8988">
            <v>4.4197702965263472E-2</v>
          </cell>
          <cell r="K8988">
            <v>1.3045302076003322E-2</v>
          </cell>
          <cell r="L8988">
            <v>1.3045302076003322E-2</v>
          </cell>
          <cell r="P8988" t="str">
            <v>PROBADAS PRODUCIENDO</v>
          </cell>
          <cell r="Q8988" t="str">
            <v>PROBADAS PRODUCIENDO2012</v>
          </cell>
        </row>
        <row r="8989">
          <cell r="I8989">
            <v>0.25702405793505256</v>
          </cell>
          <cell r="J8989">
            <v>0.25702405793505256</v>
          </cell>
          <cell r="K8989">
            <v>4.1806266135110036E-2</v>
          </cell>
          <cell r="L8989">
            <v>4.1806266135110036E-2</v>
          </cell>
          <cell r="P8989" t="str">
            <v>PROBADAS PRODUCIENDO</v>
          </cell>
          <cell r="Q8989" t="str">
            <v>PROBADAS PRODUCIENDO2012</v>
          </cell>
        </row>
        <row r="8990">
          <cell r="I8990">
            <v>0.23678977873818449</v>
          </cell>
          <cell r="J8990">
            <v>0.23678977873818449</v>
          </cell>
          <cell r="K8990">
            <v>3.8515058035943905E-2</v>
          </cell>
          <cell r="L8990">
            <v>3.8515058035943905E-2</v>
          </cell>
          <cell r="P8990" t="str">
            <v>PROBADAS PRODUCIENDO</v>
          </cell>
          <cell r="Q8990" t="str">
            <v>PROBADAS PRODUCIENDO2012</v>
          </cell>
        </row>
        <row r="8991">
          <cell r="I8991">
            <v>0.24927610466519157</v>
          </cell>
          <cell r="J8991">
            <v>0.24927610466519157</v>
          </cell>
          <cell r="K8991">
            <v>4.0546022253644058E-2</v>
          </cell>
          <cell r="L8991">
            <v>4.0546022253644058E-2</v>
          </cell>
          <cell r="P8991" t="str">
            <v>PROBADAS PRODUCIENDO</v>
          </cell>
          <cell r="Q8991" t="str">
            <v>PROBADAS PRODUCIENDO2012</v>
          </cell>
        </row>
        <row r="8992">
          <cell r="I8992">
            <v>0.23751037415633441</v>
          </cell>
          <cell r="J8992">
            <v>0.23751037415633441</v>
          </cell>
          <cell r="K8992">
            <v>3.8632266534124764E-2</v>
          </cell>
          <cell r="L8992">
            <v>3.8632266534124764E-2</v>
          </cell>
          <cell r="P8992" t="str">
            <v>PROBADAS PRODUCIENDO</v>
          </cell>
          <cell r="Q8992" t="str">
            <v>PROBADAS PRODUCIENDO2012</v>
          </cell>
        </row>
        <row r="8993">
          <cell r="I8993">
            <v>0.24163841084170476</v>
          </cell>
          <cell r="J8993">
            <v>0.24163841084170476</v>
          </cell>
          <cell r="K8993">
            <v>3.9303712630146245E-2</v>
          </cell>
          <cell r="L8993">
            <v>3.9303712630146245E-2</v>
          </cell>
          <cell r="P8993" t="str">
            <v>PROBADAS PRODUCIENDO</v>
          </cell>
          <cell r="Q8993" t="str">
            <v>PROBADAS PRODUCIENDO2012</v>
          </cell>
        </row>
        <row r="8994">
          <cell r="I8994">
            <v>0.23023317636738322</v>
          </cell>
          <cell r="J8994">
            <v>0.23023317636738322</v>
          </cell>
          <cell r="K8994">
            <v>3.7448593418359065E-2</v>
          </cell>
          <cell r="L8994">
            <v>3.7448593418359065E-2</v>
          </cell>
          <cell r="P8994" t="str">
            <v>PROBADAS PRODUCIENDO</v>
          </cell>
          <cell r="Q8994" t="str">
            <v>PROBADAS PRODUCIENDO2012</v>
          </cell>
        </row>
        <row r="8995">
          <cell r="I8995">
            <v>0.23423473209567752</v>
          </cell>
          <cell r="J8995">
            <v>0.23423473209567752</v>
          </cell>
          <cell r="K8995">
            <v>3.809946674545367E-2</v>
          </cell>
          <cell r="L8995">
            <v>3.809946674545367E-2</v>
          </cell>
          <cell r="P8995" t="str">
            <v>PROBADAS PRODUCIENDO</v>
          </cell>
          <cell r="Q8995" t="str">
            <v>PROBADAS PRODUCIENDO2012</v>
          </cell>
        </row>
        <row r="8996">
          <cell r="I8996">
            <v>0.2305595824265568</v>
          </cell>
          <cell r="J8996">
            <v>0.2305595824265568</v>
          </cell>
          <cell r="K8996">
            <v>3.750168501876236E-2</v>
          </cell>
          <cell r="L8996">
            <v>3.750168501876236E-2</v>
          </cell>
          <cell r="P8996" t="str">
            <v>PROBADAS PRODUCIENDO</v>
          </cell>
          <cell r="Q8996" t="str">
            <v>PROBADAS PRODUCIENDO2012</v>
          </cell>
        </row>
        <row r="8997">
          <cell r="I8997">
            <v>0.21967726413652916</v>
          </cell>
          <cell r="J8997">
            <v>0.21967726413652916</v>
          </cell>
          <cell r="K8997">
            <v>3.5731620775535641E-2</v>
          </cell>
          <cell r="L8997">
            <v>3.5731620775535641E-2</v>
          </cell>
          <cell r="P8997" t="str">
            <v>PROBADAS PRODUCIENDO</v>
          </cell>
          <cell r="Q8997" t="str">
            <v>PROBADAS PRODUCIENDO2012</v>
          </cell>
        </row>
        <row r="8998">
          <cell r="I8998">
            <v>0.2234953533821824</v>
          </cell>
          <cell r="J8998">
            <v>0.2234953533821824</v>
          </cell>
          <cell r="K8998">
            <v>3.6352652349053612E-2</v>
          </cell>
          <cell r="L8998">
            <v>3.6352652349053612E-2</v>
          </cell>
          <cell r="P8998" t="str">
            <v>PROBADAS PRODUCIENDO</v>
          </cell>
          <cell r="Q8998" t="str">
            <v>PROBADAS PRODUCIENDO2012</v>
          </cell>
        </row>
        <row r="8999">
          <cell r="I8999">
            <v>0.21294646382291918</v>
          </cell>
          <cell r="J8999">
            <v>0.21294646382291918</v>
          </cell>
          <cell r="K8999">
            <v>3.4636821979369382E-2</v>
          </cell>
          <cell r="L8999">
            <v>3.4636821979369382E-2</v>
          </cell>
          <cell r="P8999" t="str">
            <v>PROBADAS PRODUCIENDO</v>
          </cell>
          <cell r="Q8999" t="str">
            <v>PROBADAS PRODUCIENDO2012</v>
          </cell>
        </row>
        <row r="9000">
          <cell r="I9000">
            <v>0.21664756874435148</v>
          </cell>
          <cell r="J9000">
            <v>0.21664756874435148</v>
          </cell>
          <cell r="K9000">
            <v>3.5238825459442298E-2</v>
          </cell>
          <cell r="L9000">
            <v>3.5238825459442298E-2</v>
          </cell>
          <cell r="P9000" t="str">
            <v>PROBADAS PRODUCIENDO</v>
          </cell>
          <cell r="Q9000" t="str">
            <v>PROBADAS PRODUCIENDO2012</v>
          </cell>
        </row>
        <row r="9001">
          <cell r="I9001">
            <v>0.2196048710317707</v>
          </cell>
          <cell r="J9001">
            <v>0.2196048710317707</v>
          </cell>
          <cell r="K9001">
            <v>3.5719845670013635E-2</v>
          </cell>
          <cell r="L9001">
            <v>3.5719845670013635E-2</v>
          </cell>
          <cell r="P9001" t="str">
            <v>PROBADAS PRODUCIENDO</v>
          </cell>
          <cell r="Q9001" t="str">
            <v>PROBADAS PRODUCIENDO2013</v>
          </cell>
        </row>
        <row r="9002">
          <cell r="I9002">
            <v>0.19538970882123688</v>
          </cell>
          <cell r="J9002">
            <v>0.19538970882123688</v>
          </cell>
          <cell r="K9002">
            <v>3.1781126765597904E-2</v>
          </cell>
          <cell r="L9002">
            <v>3.1781126765597904E-2</v>
          </cell>
          <cell r="P9002" t="str">
            <v>PROBADAS PRODUCIENDO</v>
          </cell>
          <cell r="Q9002" t="str">
            <v>PROBADAS PRODUCIENDO2013</v>
          </cell>
        </row>
        <row r="9003">
          <cell r="I9003">
            <v>0.21309359416352744</v>
          </cell>
          <cell r="J9003">
            <v>0.21309359416352744</v>
          </cell>
          <cell r="K9003">
            <v>3.4660753475220143E-2</v>
          </cell>
          <cell r="L9003">
            <v>3.4660753475220143E-2</v>
          </cell>
          <cell r="P9003" t="str">
            <v>PROBADAS PRODUCIENDO</v>
          </cell>
          <cell r="Q9003" t="str">
            <v>PROBADAS PRODUCIENDO2013</v>
          </cell>
        </row>
        <row r="9004">
          <cell r="I9004">
            <v>0.20303566339852883</v>
          </cell>
          <cell r="J9004">
            <v>0.20303566339852883</v>
          </cell>
          <cell r="K9004">
            <v>3.3024780042584141E-2</v>
          </cell>
          <cell r="L9004">
            <v>3.3024780042584141E-2</v>
          </cell>
          <cell r="P9004" t="str">
            <v>PROBADAS PRODUCIENDO</v>
          </cell>
          <cell r="Q9004" t="str">
            <v>PROBADAS PRODUCIENDO2013</v>
          </cell>
        </row>
        <row r="9005">
          <cell r="I9005">
            <v>0.20656451416947069</v>
          </cell>
          <cell r="J9005">
            <v>0.20656451416947069</v>
          </cell>
          <cell r="K9005">
            <v>3.3598765511751248E-2</v>
          </cell>
          <cell r="L9005">
            <v>3.3598765511751248E-2</v>
          </cell>
          <cell r="P9005" t="str">
            <v>PROBADAS PRODUCIENDO</v>
          </cell>
          <cell r="Q9005" t="str">
            <v>PROBADAS PRODUCIENDO2013</v>
          </cell>
        </row>
        <row r="9006">
          <cell r="I9006">
            <v>0.19681475331824158</v>
          </cell>
          <cell r="J9006">
            <v>0.19681475331824158</v>
          </cell>
          <cell r="K9006">
            <v>3.2012917478011313E-2</v>
          </cell>
          <cell r="L9006">
            <v>3.2012917478011313E-2</v>
          </cell>
          <cell r="P9006" t="str">
            <v>PROBADAS PRODUCIENDO</v>
          </cell>
          <cell r="Q9006" t="str">
            <v>PROBADAS PRODUCIENDO2013</v>
          </cell>
        </row>
        <row r="9007">
          <cell r="I9007">
            <v>0.20023548188559848</v>
          </cell>
          <cell r="J9007">
            <v>0.20023548188559848</v>
          </cell>
          <cell r="K9007">
            <v>3.2569316322585758E-2</v>
          </cell>
          <cell r="L9007">
            <v>3.2569316322585758E-2</v>
          </cell>
          <cell r="P9007" t="str">
            <v>PROBADAS PRODUCIENDO</v>
          </cell>
          <cell r="Q9007" t="str">
            <v>PROBADAS PRODUCIENDO2013</v>
          </cell>
        </row>
        <row r="9008">
          <cell r="I9008">
            <v>0.1970937814280504</v>
          </cell>
          <cell r="J9008">
            <v>0.1970937814280504</v>
          </cell>
          <cell r="K9008">
            <v>3.2058302814744234E-2</v>
          </cell>
          <cell r="L9008">
            <v>3.2058302814744234E-2</v>
          </cell>
          <cell r="P9008" t="str">
            <v>PROBADAS PRODUCIENDO</v>
          </cell>
          <cell r="Q9008" t="str">
            <v>PROBADAS PRODUCIENDO2013</v>
          </cell>
        </row>
        <row r="9009">
          <cell r="I9009">
            <v>0.18779103530094998</v>
          </cell>
          <cell r="J9009">
            <v>0.18779103530094998</v>
          </cell>
          <cell r="K9009">
            <v>3.0545163992248488E-2</v>
          </cell>
          <cell r="L9009">
            <v>3.0545163992248488E-2</v>
          </cell>
          <cell r="P9009" t="str">
            <v>PROBADAS PRODUCIENDO</v>
          </cell>
          <cell r="Q9009" t="str">
            <v>PROBADAS PRODUCIENDO2013</v>
          </cell>
        </row>
        <row r="9010">
          <cell r="I9010">
            <v>0.1910549276073765</v>
          </cell>
          <cell r="J9010">
            <v>0.1910549276073765</v>
          </cell>
          <cell r="K9010">
            <v>3.1076052623822754E-2</v>
          </cell>
          <cell r="L9010">
            <v>3.1076052623822754E-2</v>
          </cell>
          <cell r="P9010" t="str">
            <v>PROBADAS PRODUCIENDO</v>
          </cell>
          <cell r="Q9010" t="str">
            <v>PROBADAS PRODUCIENDO2013</v>
          </cell>
        </row>
        <row r="9011">
          <cell r="I9011">
            <v>0.18203721291853459</v>
          </cell>
          <cell r="J9011">
            <v>0.18203721291853459</v>
          </cell>
          <cell r="K9011">
            <v>2.9609275609869146E-2</v>
          </cell>
          <cell r="L9011">
            <v>2.9609275609869146E-2</v>
          </cell>
          <cell r="P9011" t="str">
            <v>PROBADAS PRODUCIENDO</v>
          </cell>
          <cell r="Q9011" t="str">
            <v>PROBADAS PRODUCIENDO2013</v>
          </cell>
        </row>
        <row r="9012">
          <cell r="I9012">
            <v>0.18520110121477987</v>
          </cell>
          <cell r="J9012">
            <v>0.18520110121477987</v>
          </cell>
          <cell r="K9012">
            <v>3.0123898082167103E-2</v>
          </cell>
          <cell r="L9012">
            <v>3.0123898082167103E-2</v>
          </cell>
          <cell r="P9012" t="str">
            <v>PROBADAS PRODUCIENDO</v>
          </cell>
          <cell r="Q9012" t="str">
            <v>PROBADAS PRODUCIENDO2013</v>
          </cell>
        </row>
        <row r="9013">
          <cell r="I9013">
            <v>0.18666424695495579</v>
          </cell>
          <cell r="J9013">
            <v>0.18666424695495579</v>
          </cell>
          <cell r="K9013">
            <v>3.0361886154955619E-2</v>
          </cell>
          <cell r="L9013">
            <v>3.0361886154955619E-2</v>
          </cell>
          <cell r="P9013" t="str">
            <v>PROBADAS PRODUCIENDO</v>
          </cell>
          <cell r="Q9013" t="str">
            <v>PROBADAS PRODUCIENDO2014</v>
          </cell>
        </row>
        <row r="9014">
          <cell r="I9014">
            <v>0.1660813473239777</v>
          </cell>
          <cell r="J9014">
            <v>0.1660813473239777</v>
          </cell>
          <cell r="K9014">
            <v>2.7013973174675906E-2</v>
          </cell>
          <cell r="L9014">
            <v>2.7013973174675906E-2</v>
          </cell>
          <cell r="P9014" t="str">
            <v>PROBADAS PRODUCIENDO</v>
          </cell>
          <cell r="Q9014" t="str">
            <v>PROBADAS PRODUCIENDO2014</v>
          </cell>
        </row>
        <row r="9015">
          <cell r="I9015">
            <v>0.18112965845691795</v>
          </cell>
          <cell r="J9015">
            <v>0.18112965845691795</v>
          </cell>
          <cell r="K9015">
            <v>2.9461657275386077E-2</v>
          </cell>
          <cell r="L9015">
            <v>2.9461657275386077E-2</v>
          </cell>
          <cell r="P9015" t="str">
            <v>PROBADAS PRODUCIENDO</v>
          </cell>
          <cell r="Q9015" t="str">
            <v>PROBADAS PRODUCIENDO2014</v>
          </cell>
        </row>
        <row r="9016">
          <cell r="I9016">
            <v>0.17258041242538333</v>
          </cell>
          <cell r="J9016">
            <v>0.17258041242538333</v>
          </cell>
          <cell r="K9016">
            <v>2.8071079063679595E-2</v>
          </cell>
          <cell r="L9016">
            <v>2.8071079063679595E-2</v>
          </cell>
          <cell r="P9016" t="str">
            <v>PROBADAS PRODUCIENDO</v>
          </cell>
          <cell r="Q9016" t="str">
            <v>PROBADAS PRODUCIENDO2014</v>
          </cell>
        </row>
        <row r="9017">
          <cell r="I9017">
            <v>0.17557993729329383</v>
          </cell>
          <cell r="J9017">
            <v>0.17557993729329383</v>
          </cell>
          <cell r="K9017">
            <v>2.8558966991036321E-2</v>
          </cell>
          <cell r="L9017">
            <v>2.8558966991036321E-2</v>
          </cell>
          <cell r="P9017" t="str">
            <v>PROBADAS PRODUCIENDO</v>
          </cell>
          <cell r="Q9017" t="str">
            <v>PROBADAS PRODUCIENDO2014</v>
          </cell>
        </row>
        <row r="9018">
          <cell r="I9018">
            <v>0.16729263583802892</v>
          </cell>
          <cell r="J9018">
            <v>0.16729263583802892</v>
          </cell>
          <cell r="K9018">
            <v>2.7210995392719105E-2</v>
          </cell>
          <cell r="L9018">
            <v>2.7210995392719105E-2</v>
          </cell>
          <cell r="P9018" t="str">
            <v>PROBADAS PRODUCIENDO</v>
          </cell>
          <cell r="Q9018" t="str">
            <v>PROBADAS PRODUCIENDO2014</v>
          </cell>
        </row>
        <row r="9019">
          <cell r="I9019">
            <v>0.17020025678042017</v>
          </cell>
          <cell r="J9019">
            <v>0.17020025678042017</v>
          </cell>
          <cell r="K9019">
            <v>2.7683934680637214E-2</v>
          </cell>
          <cell r="L9019">
            <v>2.7683934680637214E-2</v>
          </cell>
          <cell r="P9019" t="str">
            <v>PROBADAS PRODUCIENDO</v>
          </cell>
          <cell r="Q9019" t="str">
            <v>PROBADAS PRODUCIENDO2014</v>
          </cell>
        </row>
        <row r="9020">
          <cell r="I9020">
            <v>0.16752980986678284</v>
          </cell>
          <cell r="J9020">
            <v>0.16752980986678284</v>
          </cell>
          <cell r="K9020">
            <v>2.7249572950968252E-2</v>
          </cell>
          <cell r="L9020">
            <v>2.7249572950968252E-2</v>
          </cell>
          <cell r="P9020" t="str">
            <v>PROBADAS PRODUCIENDO</v>
          </cell>
          <cell r="Q9020" t="str">
            <v>PROBADAS PRODUCIENDO2014</v>
          </cell>
        </row>
        <row r="9021">
          <cell r="I9021">
            <v>0.1596224711439658</v>
          </cell>
          <cell r="J9021">
            <v>0.1596224711439658</v>
          </cell>
          <cell r="K9021">
            <v>2.5963404217494736E-2</v>
          </cell>
          <cell r="L9021">
            <v>2.5963404217494736E-2</v>
          </cell>
          <cell r="P9021" t="str">
            <v>PROBADAS PRODUCIENDO</v>
          </cell>
          <cell r="Q9021" t="str">
            <v>PROBADAS PRODUCIENDO2014</v>
          </cell>
        </row>
        <row r="9022">
          <cell r="I9022">
            <v>0.1623967811884531</v>
          </cell>
          <cell r="J9022">
            <v>0.1623967811884531</v>
          </cell>
          <cell r="K9022">
            <v>2.6414659811982526E-2</v>
          </cell>
          <cell r="L9022">
            <v>2.6414659811982526E-2</v>
          </cell>
          <cell r="P9022" t="str">
            <v>PROBADAS PRODUCIENDO</v>
          </cell>
          <cell r="Q9022" t="str">
            <v>PROBADAS PRODUCIENDO2014</v>
          </cell>
        </row>
        <row r="9023">
          <cell r="I9023">
            <v>0.15473171932648672</v>
          </cell>
          <cell r="J9023">
            <v>0.15473171932648672</v>
          </cell>
          <cell r="K9023">
            <v>2.5167898638270049E-2</v>
          </cell>
          <cell r="L9023">
            <v>2.5167898638270049E-2</v>
          </cell>
          <cell r="P9023" t="str">
            <v>PROBADAS PRODUCIENDO</v>
          </cell>
          <cell r="Q9023" t="str">
            <v>PROBADAS PRODUCIENDO2014</v>
          </cell>
        </row>
        <row r="9024">
          <cell r="I9024">
            <v>0.15742102591378324</v>
          </cell>
          <cell r="J9024">
            <v>0.15742102591378324</v>
          </cell>
          <cell r="K9024">
            <v>2.5605327989478226E-2</v>
          </cell>
          <cell r="L9024">
            <v>2.5605327989478226E-2</v>
          </cell>
          <cell r="P9024" t="str">
            <v>PROBADAS PRODUCIENDO</v>
          </cell>
          <cell r="Q9024" t="str">
            <v>PROBADAS PRODUCIENDO2014</v>
          </cell>
        </row>
        <row r="9025">
          <cell r="I9025">
            <v>0.15835604496325387</v>
          </cell>
          <cell r="J9025">
            <v>0.15835604496325387</v>
          </cell>
          <cell r="K9025">
            <v>2.5757413578421207E-2</v>
          </cell>
          <cell r="L9025">
            <v>2.5757413578421207E-2</v>
          </cell>
          <cell r="P9025" t="str">
            <v>PROBADAS PRODUCIENDO</v>
          </cell>
          <cell r="Q9025" t="str">
            <v>PROBADAS PRODUCIENDO2015</v>
          </cell>
        </row>
        <row r="9026">
          <cell r="I9026">
            <v>0.14089460479670277</v>
          </cell>
          <cell r="J9026">
            <v>0.14089460479670277</v>
          </cell>
          <cell r="K9026">
            <v>2.2917221805830022E-2</v>
          </cell>
          <cell r="L9026">
            <v>2.2917221805830022E-2</v>
          </cell>
          <cell r="P9026" t="str">
            <v>PROBADAS PRODUCIENDO</v>
          </cell>
          <cell r="Q9026" t="str">
            <v>PROBADAS PRODUCIENDO2015</v>
          </cell>
        </row>
        <row r="9027">
          <cell r="I9027">
            <v>0.15366079368002283</v>
          </cell>
          <cell r="J9027">
            <v>0.15366079368002283</v>
          </cell>
          <cell r="K9027">
            <v>2.4993707152279668E-2</v>
          </cell>
          <cell r="L9027">
            <v>2.4993707152279668E-2</v>
          </cell>
          <cell r="P9027" t="str">
            <v>PROBADAS PRODUCIENDO</v>
          </cell>
          <cell r="Q9027" t="str">
            <v>PROBADAS PRODUCIENDO2015</v>
          </cell>
        </row>
        <row r="9028">
          <cell r="I9028">
            <v>0.14640806686673843</v>
          </cell>
          <cell r="J9028">
            <v>0.14640806686673843</v>
          </cell>
          <cell r="K9028">
            <v>2.3814014364774021E-2</v>
          </cell>
          <cell r="L9028">
            <v>2.3814014364774021E-2</v>
          </cell>
          <cell r="P9028" t="str">
            <v>PROBADAS PRODUCIENDO</v>
          </cell>
          <cell r="Q9028" t="str">
            <v>PROBADAS PRODUCIENDO2015</v>
          </cell>
        </row>
        <row r="9029">
          <cell r="I9029">
            <v>0.14895270464606727</v>
          </cell>
          <cell r="J9029">
            <v>0.14895270464606727</v>
          </cell>
          <cell r="K9029">
            <v>2.4227912600895397E-2</v>
          </cell>
          <cell r="L9029">
            <v>2.4227912600895397E-2</v>
          </cell>
          <cell r="P9029" t="str">
            <v>PROBADAS PRODUCIENDO</v>
          </cell>
          <cell r="Q9029" t="str">
            <v>PROBADAS PRODUCIENDO2015</v>
          </cell>
        </row>
        <row r="9030">
          <cell r="I9030">
            <v>0.14192219771566733</v>
          </cell>
          <cell r="J9030">
            <v>0.14192219771566733</v>
          </cell>
          <cell r="K9030">
            <v>2.3084365003995709E-2</v>
          </cell>
          <cell r="L9030">
            <v>2.3084365003995709E-2</v>
          </cell>
          <cell r="P9030" t="str">
            <v>PROBADAS PRODUCIENDO</v>
          </cell>
          <cell r="Q9030" t="str">
            <v>PROBADAS PRODUCIENDO2015</v>
          </cell>
        </row>
        <row r="9031">
          <cell r="I9031">
            <v>0.14438886907989734</v>
          </cell>
          <cell r="J9031">
            <v>0.14438886907989734</v>
          </cell>
          <cell r="K9031">
            <v>2.3485581607411536E-2</v>
          </cell>
          <cell r="L9031">
            <v>2.3485581607411536E-2</v>
          </cell>
          <cell r="P9031" t="str">
            <v>PROBADAS PRODUCIENDO</v>
          </cell>
          <cell r="Q9031" t="str">
            <v>PROBADAS PRODUCIENDO2015</v>
          </cell>
        </row>
        <row r="9032">
          <cell r="I9032">
            <v>0.14212340358007355</v>
          </cell>
          <cell r="J9032">
            <v>0.14212340358007355</v>
          </cell>
          <cell r="K9032">
            <v>2.3117092157955117E-2</v>
          </cell>
          <cell r="L9032">
            <v>2.3117092157955117E-2</v>
          </cell>
          <cell r="P9032" t="str">
            <v>PROBADAS PRODUCIENDO</v>
          </cell>
          <cell r="Q9032" t="str">
            <v>PROBADAS PRODUCIENDO2015</v>
          </cell>
        </row>
        <row r="9033">
          <cell r="I9033">
            <v>0.13541523687564444</v>
          </cell>
          <cell r="J9033">
            <v>0.13541523687564444</v>
          </cell>
          <cell r="K9033">
            <v>2.2025974833074526E-2</v>
          </cell>
          <cell r="L9033">
            <v>2.2025974833074526E-2</v>
          </cell>
          <cell r="P9033" t="str">
            <v>PROBADAS PRODUCIENDO</v>
          </cell>
          <cell r="Q9033" t="str">
            <v>PROBADAS PRODUCIENDO2015</v>
          </cell>
        </row>
        <row r="9034">
          <cell r="I9034">
            <v>0.13776881434596031</v>
          </cell>
          <cell r="J9034">
            <v>0.13776881434596031</v>
          </cell>
          <cell r="K9034">
            <v>2.240879614125918E-2</v>
          </cell>
          <cell r="L9034">
            <v>2.240879614125918E-2</v>
          </cell>
          <cell r="P9034" t="str">
            <v>PROBADAS PRODUCIENDO</v>
          </cell>
          <cell r="Q9034" t="str">
            <v>PROBADAS PRODUCIENDO2015</v>
          </cell>
        </row>
        <row r="9035">
          <cell r="I9035">
            <v>0.13126618247799129</v>
          </cell>
          <cell r="J9035">
            <v>0.13126618247799129</v>
          </cell>
          <cell r="K9035">
            <v>2.135111009959045E-2</v>
          </cell>
          <cell r="L9035">
            <v>2.135111009959045E-2</v>
          </cell>
          <cell r="P9035" t="str">
            <v>PROBADAS PRODUCIENDO</v>
          </cell>
          <cell r="Q9035" t="str">
            <v>PROBADAS PRODUCIENDO2015</v>
          </cell>
        </row>
        <row r="9036">
          <cell r="I9036">
            <v>0.13354764752448825</v>
          </cell>
          <cell r="J9036">
            <v>0.13354764752448825</v>
          </cell>
          <cell r="K9036">
            <v>2.1722201956430962E-2</v>
          </cell>
          <cell r="L9036">
            <v>2.1722201956430962E-2</v>
          </cell>
          <cell r="P9036" t="str">
            <v>PROBADAS PRODUCIENDO</v>
          </cell>
          <cell r="Q9036" t="str">
            <v>PROBADAS PRODUCIENDO2015</v>
          </cell>
        </row>
        <row r="9037">
          <cell r="I9037">
            <v>0.13416096573800509</v>
          </cell>
          <cell r="J9037">
            <v>0.13416096573800509</v>
          </cell>
          <cell r="K9037">
            <v>2.1821961273382824E-2</v>
          </cell>
          <cell r="L9037">
            <v>2.1821961273382824E-2</v>
          </cell>
          <cell r="P9037" t="str">
            <v>PROBADAS PRODUCIENDO</v>
          </cell>
          <cell r="Q9037" t="str">
            <v>PROBADAS PRODUCIENDO2016</v>
          </cell>
        </row>
        <row r="9038">
          <cell r="I9038">
            <v>0.1235991122684337</v>
          </cell>
          <cell r="J9038">
            <v>0.1235991122684337</v>
          </cell>
          <cell r="K9038">
            <v>2.0104022257959941E-2</v>
          </cell>
          <cell r="L9038">
            <v>2.0104022257959941E-2</v>
          </cell>
          <cell r="P9038" t="str">
            <v>PROBADAS PRODUCIENDO</v>
          </cell>
          <cell r="Q9038" t="str">
            <v>PROBADAS PRODUCIENDO2016</v>
          </cell>
        </row>
        <row r="9039">
          <cell r="I9039">
            <v>0.13011670271636669</v>
          </cell>
          <cell r="J9039">
            <v>0.13011670271636669</v>
          </cell>
          <cell r="K9039">
            <v>2.1164141388499813E-2</v>
          </cell>
          <cell r="L9039">
            <v>2.1164141388499813E-2</v>
          </cell>
          <cell r="P9039" t="str">
            <v>PROBADAS PRODUCIENDO</v>
          </cell>
          <cell r="Q9039" t="str">
            <v>PROBADAS PRODUCIENDO2016</v>
          </cell>
        </row>
        <row r="9040">
          <cell r="I9040">
            <v>0.12397524739750457</v>
          </cell>
          <cell r="J9040">
            <v>0.12397524739750457</v>
          </cell>
          <cell r="K9040">
            <v>2.0165202543708422E-2</v>
          </cell>
          <cell r="L9040">
            <v>2.0165202543708422E-2</v>
          </cell>
          <cell r="P9040" t="str">
            <v>PROBADAS PRODUCIENDO</v>
          </cell>
          <cell r="Q9040" t="str">
            <v>PROBADAS PRODUCIENDO2016</v>
          </cell>
        </row>
        <row r="9041">
          <cell r="I9041">
            <v>0.12612999272664208</v>
          </cell>
          <cell r="J9041">
            <v>0.12612999272664208</v>
          </cell>
          <cell r="K9041">
            <v>2.0515682796051458E-2</v>
          </cell>
          <cell r="L9041">
            <v>2.0515682796051458E-2</v>
          </cell>
          <cell r="P9041" t="str">
            <v>PROBADAS PRODUCIENDO</v>
          </cell>
          <cell r="Q9041" t="str">
            <v>PROBADAS PRODUCIENDO2016</v>
          </cell>
        </row>
        <row r="9042">
          <cell r="I9042">
            <v>0.12017670849388733</v>
          </cell>
          <cell r="J9042">
            <v>0.12017670849388733</v>
          </cell>
          <cell r="K9042">
            <v>1.9547350932442836E-2</v>
          </cell>
          <cell r="L9042">
            <v>1.9547350932442836E-2</v>
          </cell>
          <cell r="P9042" t="str">
            <v>PROBADAS PRODUCIENDO</v>
          </cell>
          <cell r="Q9042" t="str">
            <v>PROBADAS PRODUCIENDO2016</v>
          </cell>
        </row>
        <row r="9043">
          <cell r="I9043">
            <v>0.12226543351548544</v>
          </cell>
          <cell r="J9043">
            <v>0.12226543351548544</v>
          </cell>
          <cell r="K9043">
            <v>1.9887092647041631E-2</v>
          </cell>
          <cell r="L9043">
            <v>1.9887092647041631E-2</v>
          </cell>
          <cell r="P9043" t="str">
            <v>PROBADAS PRODUCIENDO</v>
          </cell>
          <cell r="Q9043" t="str">
            <v>PROBADAS PRODUCIENDO2016</v>
          </cell>
        </row>
        <row r="9044">
          <cell r="I9044">
            <v>0.12034708535460935</v>
          </cell>
          <cell r="J9044">
            <v>0.12034708535460935</v>
          </cell>
          <cell r="K9044">
            <v>1.9575063592649957E-2</v>
          </cell>
          <cell r="L9044">
            <v>1.9575063592649957E-2</v>
          </cell>
          <cell r="P9044" t="str">
            <v>PROBADAS PRODUCIENDO</v>
          </cell>
          <cell r="Q9044" t="str">
            <v>PROBADAS PRODUCIENDO2016</v>
          </cell>
        </row>
        <row r="9045">
          <cell r="I9045">
            <v>0.11466675199208989</v>
          </cell>
          <cell r="J9045">
            <v>0.11466675199208989</v>
          </cell>
          <cell r="K9045">
            <v>1.8651128571946018E-2</v>
          </cell>
          <cell r="L9045">
            <v>1.8651128571946018E-2</v>
          </cell>
          <cell r="P9045" t="str">
            <v>PROBADAS PRODUCIENDO</v>
          </cell>
          <cell r="Q9045" t="str">
            <v>PROBADAS PRODUCIENDO2016</v>
          </cell>
        </row>
        <row r="9046">
          <cell r="I9046">
            <v>0.11665971150174023</v>
          </cell>
          <cell r="J9046">
            <v>0.11665971150174023</v>
          </cell>
          <cell r="K9046">
            <v>1.8975293540495364E-2</v>
          </cell>
          <cell r="L9046">
            <v>1.8975293540495364E-2</v>
          </cell>
          <cell r="P9046" t="str">
            <v>PROBADAS PRODUCIENDO</v>
          </cell>
          <cell r="Q9046" t="str">
            <v>PROBADAS PRODUCIENDO2016</v>
          </cell>
        </row>
        <row r="9047">
          <cell r="I9047">
            <v>0.11115342068171459</v>
          </cell>
          <cell r="J9047">
            <v>0.11115342068171459</v>
          </cell>
          <cell r="K9047">
            <v>1.8079667421723736E-2</v>
          </cell>
          <cell r="L9047">
            <v>1.8079667421723736E-2</v>
          </cell>
          <cell r="P9047" t="str">
            <v>PROBADAS PRODUCIENDO</v>
          </cell>
          <cell r="Q9047" t="str">
            <v>PROBADAS PRODUCIENDO2016</v>
          </cell>
        </row>
        <row r="9048">
          <cell r="I9048">
            <v>0.11308531691954329</v>
          </cell>
          <cell r="J9048">
            <v>0.11308531691954329</v>
          </cell>
          <cell r="K9048">
            <v>1.8393900139520501E-2</v>
          </cell>
          <cell r="L9048">
            <v>1.8393900139520501E-2</v>
          </cell>
          <cell r="P9048" t="str">
            <v>PROBADAS PRODUCIENDO</v>
          </cell>
          <cell r="Q9048" t="str">
            <v>PROBADAS PRODUCIENDO2016</v>
          </cell>
        </row>
        <row r="9049">
          <cell r="I9049">
            <v>0.11336181655418243</v>
          </cell>
          <cell r="J9049">
            <v>0.11336181655418243</v>
          </cell>
          <cell r="K9049">
            <v>1.8438874206947699E-2</v>
          </cell>
          <cell r="L9049">
            <v>1.8438874206947699E-2</v>
          </cell>
          <cell r="P9049" t="str">
            <v>PROBADAS PRODUCIENDO</v>
          </cell>
          <cell r="Q9049" t="str">
            <v>PROBADAS PRODUCIENDO2017</v>
          </cell>
        </row>
        <row r="9050">
          <cell r="I9050">
            <v>0.10086175331131306</v>
          </cell>
          <cell r="J9050">
            <v>0.10086175331131306</v>
          </cell>
          <cell r="K9050">
            <v>1.6405675545174359E-2</v>
          </cell>
          <cell r="L9050">
            <v>1.6405675545174359E-2</v>
          </cell>
          <cell r="P9050" t="str">
            <v>PROBADAS PRODUCIENDO</v>
          </cell>
          <cell r="Q9050" t="str">
            <v>PROBADAS PRODUCIENDO2017</v>
          </cell>
        </row>
        <row r="9051">
          <cell r="I9051">
            <v>0.11000064259477739</v>
          </cell>
          <cell r="J9051">
            <v>0.11000064259477739</v>
          </cell>
          <cell r="K9051">
            <v>1.7892162221298497E-2</v>
          </cell>
          <cell r="L9051">
            <v>1.7892162221298497E-2</v>
          </cell>
          <cell r="P9051" t="str">
            <v>PROBADAS PRODUCIENDO</v>
          </cell>
          <cell r="Q9051" t="str">
            <v>PROBADAS PRODUCIENDO2017</v>
          </cell>
        </row>
        <row r="9052">
          <cell r="I9052">
            <v>0.10480865711221519</v>
          </cell>
          <cell r="J9052">
            <v>0.10480865711221519</v>
          </cell>
          <cell r="K9052">
            <v>1.704765945919336E-2</v>
          </cell>
          <cell r="L9052">
            <v>1.704765945919336E-2</v>
          </cell>
          <cell r="P9052" t="str">
            <v>PROBADAS PRODUCIENDO</v>
          </cell>
          <cell r="Q9052" t="str">
            <v>PROBADAS PRODUCIENDO2017</v>
          </cell>
        </row>
        <row r="9053">
          <cell r="I9053">
            <v>0.10663027851734605</v>
          </cell>
          <cell r="J9053">
            <v>0.10663027851734605</v>
          </cell>
          <cell r="K9053">
            <v>1.7343955416358414E-2</v>
          </cell>
          <cell r="L9053">
            <v>1.7343955416358414E-2</v>
          </cell>
          <cell r="P9053" t="str">
            <v>PROBADAS PRODUCIENDO</v>
          </cell>
          <cell r="Q9053" t="str">
            <v>PROBADAS PRODUCIENDO2017</v>
          </cell>
        </row>
        <row r="9054">
          <cell r="I9054">
            <v>0.1015973728451226</v>
          </cell>
          <cell r="J9054">
            <v>0.1015973728451226</v>
          </cell>
          <cell r="K9054">
            <v>1.6525327791939513E-2</v>
          </cell>
          <cell r="L9054">
            <v>1.6525327791939513E-2</v>
          </cell>
          <cell r="P9054" t="str">
            <v>PROBADAS PRODUCIENDO</v>
          </cell>
          <cell r="Q9054" t="str">
            <v>PROBADAS PRODUCIENDO2017</v>
          </cell>
        </row>
        <row r="9055">
          <cell r="I9055">
            <v>0.10336318069133534</v>
          </cell>
          <cell r="J9055">
            <v>0.10336318069133534</v>
          </cell>
          <cell r="K9055">
            <v>1.6812545390771799E-2</v>
          </cell>
          <cell r="L9055">
            <v>1.6812545390771799E-2</v>
          </cell>
          <cell r="P9055" t="str">
            <v>PROBADAS PRODUCIENDO</v>
          </cell>
          <cell r="Q9055" t="str">
            <v>PROBADAS PRODUCIENDO2017</v>
          </cell>
        </row>
        <row r="9056">
          <cell r="I9056">
            <v>0.10174140941976209</v>
          </cell>
          <cell r="J9056">
            <v>0.10174140941976209</v>
          </cell>
          <cell r="K9056">
            <v>1.6548756071070064E-2</v>
          </cell>
          <cell r="L9056">
            <v>1.6548756071070064E-2</v>
          </cell>
          <cell r="P9056" t="str">
            <v>PROBADAS PRODUCIENDO</v>
          </cell>
          <cell r="Q9056" t="str">
            <v>PROBADAS PRODUCIENDO2017</v>
          </cell>
        </row>
        <row r="9057">
          <cell r="I9057">
            <v>9.6939256375724217E-2</v>
          </cell>
          <cell r="J9057">
            <v>9.6939256375724217E-2</v>
          </cell>
          <cell r="K9057">
            <v>1.5767661531541369E-2</v>
          </cell>
          <cell r="L9057">
            <v>1.5767661531541369E-2</v>
          </cell>
          <cell r="P9057" t="str">
            <v>PROBADAS PRODUCIENDO</v>
          </cell>
          <cell r="Q9057" t="str">
            <v>PROBADAS PRODUCIENDO2017</v>
          </cell>
        </row>
        <row r="9058">
          <cell r="I9058">
            <v>9.8624104071294655E-2</v>
          </cell>
          <cell r="J9058">
            <v>9.8624104071294655E-2</v>
          </cell>
          <cell r="K9058">
            <v>1.6041710551403715E-2</v>
          </cell>
          <cell r="L9058">
            <v>1.6041710551403715E-2</v>
          </cell>
          <cell r="P9058" t="str">
            <v>PROBADAS PRODUCIENDO</v>
          </cell>
          <cell r="Q9058" t="str">
            <v>PROBADAS PRODUCIENDO2017</v>
          </cell>
        </row>
        <row r="9059">
          <cell r="I9059">
            <v>9.3969086568762142E-2</v>
          </cell>
          <cell r="J9059">
            <v>9.3969086568762142E-2</v>
          </cell>
          <cell r="K9059">
            <v>1.5284548353678066E-2</v>
          </cell>
          <cell r="L9059">
            <v>1.5284548353678066E-2</v>
          </cell>
          <cell r="P9059" t="str">
            <v>PROBADAS PRODUCIENDO</v>
          </cell>
          <cell r="Q9059" t="str">
            <v>PROBADAS PRODUCIENDO2017</v>
          </cell>
        </row>
        <row r="9060">
          <cell r="I9060">
            <v>9.560231138272679E-2</v>
          </cell>
          <cell r="J9060">
            <v>9.560231138272679E-2</v>
          </cell>
          <cell r="K9060">
            <v>1.5550200650119222E-2</v>
          </cell>
          <cell r="L9060">
            <v>1.5550200650119222E-2</v>
          </cell>
          <cell r="P9060" t="str">
            <v>PROBADAS PRODUCIENDO</v>
          </cell>
          <cell r="Q9060" t="str">
            <v>PROBADAS PRODUCIENDO2017</v>
          </cell>
        </row>
        <row r="9061">
          <cell r="I9061">
            <v>9.5620761842994492E-2</v>
          </cell>
          <cell r="J9061">
            <v>9.5620761842994492E-2</v>
          </cell>
          <cell r="K9061">
            <v>1.5553201711025599E-2</v>
          </cell>
          <cell r="L9061">
            <v>1.5553201711025599E-2</v>
          </cell>
          <cell r="P9061" t="str">
            <v>PROBADAS PRODUCIENDO</v>
          </cell>
          <cell r="Q9061" t="str">
            <v>PROBADAS PRODUCIENDO2018</v>
          </cell>
        </row>
        <row r="9062">
          <cell r="I9062">
            <v>8.5076950825305253E-2</v>
          </cell>
          <cell r="J9062">
            <v>8.5076950825305253E-2</v>
          </cell>
          <cell r="K9062">
            <v>1.3838197391876582E-2</v>
          </cell>
          <cell r="L9062">
            <v>1.3838197391876582E-2</v>
          </cell>
          <cell r="P9062" t="str">
            <v>PROBADAS PRODUCIENDO</v>
          </cell>
          <cell r="Q9062" t="str">
            <v>PROBADAS PRODUCIENDO2018</v>
          </cell>
        </row>
        <row r="9063">
          <cell r="I9063">
            <v>9.2785609545203526E-2</v>
          </cell>
          <cell r="J9063">
            <v>9.2785609545203526E-2</v>
          </cell>
          <cell r="K9063">
            <v>1.5092049815567748E-2</v>
          </cell>
          <cell r="L9063">
            <v>1.5092049815567748E-2</v>
          </cell>
          <cell r="P9063" t="str">
            <v>PROBADAS PRODUCIENDO</v>
          </cell>
          <cell r="Q9063" t="str">
            <v>PROBADAS PRODUCIENDO2018</v>
          </cell>
        </row>
        <row r="9064">
          <cell r="I9064">
            <v>8.8406166603910014E-2</v>
          </cell>
          <cell r="J9064">
            <v>8.8406166603910014E-2</v>
          </cell>
          <cell r="K9064">
            <v>1.4379711217390644E-2</v>
          </cell>
          <cell r="L9064">
            <v>1.4379711217390644E-2</v>
          </cell>
          <cell r="P9064" t="str">
            <v>PROBADAS PRODUCIENDO</v>
          </cell>
          <cell r="Q9064" t="str">
            <v>PROBADAS PRODUCIENDO2018</v>
          </cell>
        </row>
        <row r="9065">
          <cell r="I9065">
            <v>8.994270537721985E-2</v>
          </cell>
          <cell r="J9065">
            <v>8.994270537721985E-2</v>
          </cell>
          <cell r="K9065">
            <v>1.4629637039121072E-2</v>
          </cell>
          <cell r="L9065">
            <v>1.4629637039121072E-2</v>
          </cell>
          <cell r="P9065" t="str">
            <v>PROBADAS PRODUCIENDO</v>
          </cell>
          <cell r="Q9065" t="str">
            <v>PROBADAS PRODUCIENDO2018</v>
          </cell>
        </row>
        <row r="9066">
          <cell r="I9066">
            <v>8.569744635358538E-2</v>
          </cell>
          <cell r="J9066">
            <v>8.569744635358538E-2</v>
          </cell>
          <cell r="K9066">
            <v>1.3939124135463674E-2</v>
          </cell>
          <cell r="L9066">
            <v>1.3939124135463674E-2</v>
          </cell>
          <cell r="P9066" t="str">
            <v>PROBADAS PRODUCIENDO</v>
          </cell>
          <cell r="Q9066" t="str">
            <v>PROBADAS PRODUCIENDO2018</v>
          </cell>
        </row>
        <row r="9067">
          <cell r="I9067">
            <v>8.7186906355689084E-2</v>
          </cell>
          <cell r="J9067">
            <v>8.7186906355689084E-2</v>
          </cell>
          <cell r="K9067">
            <v>1.4181392356368052E-2</v>
          </cell>
          <cell r="L9067">
            <v>1.4181392356368052E-2</v>
          </cell>
          <cell r="P9067" t="str">
            <v>PROBADAS PRODUCIENDO</v>
          </cell>
          <cell r="Q9067" t="str">
            <v>PROBADAS PRODUCIENDO2018</v>
          </cell>
        </row>
        <row r="9068">
          <cell r="I9068">
            <v>8.5818941292702525E-2</v>
          </cell>
          <cell r="J9068">
            <v>8.5818941292702525E-2</v>
          </cell>
          <cell r="K9068">
            <v>1.3958885903290419E-2</v>
          </cell>
          <cell r="L9068">
            <v>1.3958885903290419E-2</v>
          </cell>
          <cell r="P9068" t="str">
            <v>PROBADAS PRODUCIENDO</v>
          </cell>
          <cell r="Q9068" t="str">
            <v>PROBADAS PRODUCIENDO2018</v>
          </cell>
        </row>
        <row r="9069">
          <cell r="I9069">
            <v>8.1768322252576381E-2</v>
          </cell>
          <cell r="J9069">
            <v>8.1768322252576381E-2</v>
          </cell>
          <cell r="K9069">
            <v>1.3300032179775366E-2</v>
          </cell>
          <cell r="L9069">
            <v>1.3300032179775366E-2</v>
          </cell>
          <cell r="P9069" t="str">
            <v>PROBADAS PRODUCIENDO</v>
          </cell>
          <cell r="Q9069" t="str">
            <v>PROBADAS PRODUCIENDO2018</v>
          </cell>
        </row>
        <row r="9070">
          <cell r="I9070">
            <v>8.3189492317922872E-2</v>
          </cell>
          <cell r="J9070">
            <v>8.3189492317922872E-2</v>
          </cell>
          <cell r="K9070">
            <v>1.3531192696236207E-2</v>
          </cell>
          <cell r="L9070">
            <v>1.3531192696236207E-2</v>
          </cell>
          <cell r="P9070" t="str">
            <v>PROBADAS PRODUCIENDO</v>
          </cell>
          <cell r="Q9070" t="str">
            <v>PROBADAS PRODUCIENDO2018</v>
          </cell>
        </row>
        <row r="9071">
          <cell r="I9071">
            <v>2.3906395672265067E-2</v>
          </cell>
          <cell r="J9071">
            <v>2.3906395672265067E-2</v>
          </cell>
          <cell r="K9071">
            <v>3.8884964615199711E-3</v>
          </cell>
          <cell r="L9071">
            <v>3.8884964615199711E-3</v>
          </cell>
          <cell r="P9071" t="str">
            <v>PROBADAS PRODUCIENDO</v>
          </cell>
          <cell r="Q9071" t="str">
            <v>PROBADAS PRODUCIENDO2018</v>
          </cell>
        </row>
        <row r="9072">
          <cell r="I9072">
            <v>0.78538992490152626</v>
          </cell>
          <cell r="J9072">
            <v>0.78538992490152626</v>
          </cell>
          <cell r="K9072">
            <v>0.62588389126058941</v>
          </cell>
          <cell r="L9072">
            <v>0.62588389126058941</v>
          </cell>
          <cell r="P9072" t="str">
            <v>PROBADAS PRODUCIENDO</v>
          </cell>
          <cell r="Q9072" t="str">
            <v>PROBADAS PRODUCIENDO2012</v>
          </cell>
        </row>
        <row r="9073">
          <cell r="I9073">
            <v>0.72355991900037087</v>
          </cell>
          <cell r="J9073">
            <v>0.72355991900037087</v>
          </cell>
          <cell r="K9073">
            <v>0.57661103523950885</v>
          </cell>
          <cell r="L9073">
            <v>0.57661103523950885</v>
          </cell>
          <cell r="P9073" t="str">
            <v>PROBADAS PRODUCIENDO</v>
          </cell>
          <cell r="Q9073" t="str">
            <v>PROBADAS PRODUCIENDO2012</v>
          </cell>
        </row>
        <row r="9074">
          <cell r="I9074">
            <v>0.76171445854383435</v>
          </cell>
          <cell r="J9074">
            <v>0.76171445854383435</v>
          </cell>
          <cell r="K9074">
            <v>0.60701671135219004</v>
          </cell>
          <cell r="L9074">
            <v>0.60701671135219004</v>
          </cell>
          <cell r="P9074" t="str">
            <v>PROBADAS PRODUCIENDO</v>
          </cell>
          <cell r="Q9074" t="str">
            <v>PROBADAS PRODUCIENDO2012</v>
          </cell>
        </row>
        <row r="9075">
          <cell r="I9075">
            <v>0.72576184665605226</v>
          </cell>
          <cell r="J9075">
            <v>0.72576184665605226</v>
          </cell>
          <cell r="K9075">
            <v>0.57836577006066758</v>
          </cell>
          <cell r="L9075">
            <v>0.57836577006066758</v>
          </cell>
          <cell r="P9075" t="str">
            <v>PROBADAS PRODUCIENDO</v>
          </cell>
          <cell r="Q9075" t="str">
            <v>PROBADAS PRODUCIENDO2012</v>
          </cell>
        </row>
        <row r="9076">
          <cell r="I9076">
            <v>2.4001290172017548E-2</v>
          </cell>
          <cell r="J9076">
            <v>2.4001290172017548E-2</v>
          </cell>
          <cell r="K9076">
            <v>1.9126831669023087E-2</v>
          </cell>
          <cell r="L9076">
            <v>1.9126831669023087E-2</v>
          </cell>
          <cell r="P9076" t="str">
            <v>PROBADAS PRODUCIENDO</v>
          </cell>
          <cell r="Q9076" t="str">
            <v>PROBADAS PRODUCIENDO2012</v>
          </cell>
        </row>
        <row r="9077">
          <cell r="I9077">
            <v>0.48888740577685125</v>
          </cell>
          <cell r="J9077">
            <v>0.48888740577685125</v>
          </cell>
          <cell r="K9077">
            <v>9.3518812296892448E-2</v>
          </cell>
          <cell r="L9077">
            <v>9.3518812296892448E-2</v>
          </cell>
          <cell r="P9077" t="str">
            <v>PROBADAS PRODUCIENDO</v>
          </cell>
          <cell r="Q9077" t="str">
            <v>PROBADAS PRODUCIENDO2012</v>
          </cell>
        </row>
        <row r="9078">
          <cell r="I9078">
            <v>0.45039963018184431</v>
          </cell>
          <cell r="J9078">
            <v>0.45039963018184431</v>
          </cell>
          <cell r="K9078">
            <v>8.6156521881832634E-2</v>
          </cell>
          <cell r="L9078">
            <v>8.6156521881832634E-2</v>
          </cell>
          <cell r="P9078" t="str">
            <v>PROBADAS PRODUCIENDO</v>
          </cell>
          <cell r="Q9078" t="str">
            <v>PROBADAS PRODUCIENDO2012</v>
          </cell>
        </row>
        <row r="9079">
          <cell r="I9079">
            <v>0.47414996522512026</v>
          </cell>
          <cell r="J9079">
            <v>0.47414996522512026</v>
          </cell>
          <cell r="K9079">
            <v>9.0699701146945949E-2</v>
          </cell>
          <cell r="L9079">
            <v>9.0699701146945949E-2</v>
          </cell>
          <cell r="P9079" t="str">
            <v>PROBADAS PRODUCIENDO</v>
          </cell>
          <cell r="Q9079" t="str">
            <v>PROBADAS PRODUCIENDO2012</v>
          </cell>
        </row>
        <row r="9080">
          <cell r="I9080">
            <v>1.5170666964151813E-2</v>
          </cell>
          <cell r="J9080">
            <v>1.5170666964151813E-2</v>
          </cell>
          <cell r="K9080">
            <v>2.9019826231456978E-3</v>
          </cell>
          <cell r="L9080">
            <v>2.9019826231456978E-3</v>
          </cell>
          <cell r="P9080" t="str">
            <v>PROBADAS PRODUCIENDO</v>
          </cell>
          <cell r="Q9080" t="str">
            <v>PROBADAS PRODUCIENDO2012</v>
          </cell>
        </row>
        <row r="9081">
          <cell r="I9081">
            <v>0.54989249778208116</v>
          </cell>
          <cell r="J9081">
            <v>0.54989249778208116</v>
          </cell>
          <cell r="K9081">
            <v>5.6801827425097325E-2</v>
          </cell>
          <cell r="L9081">
            <v>5.6801827425097325E-2</v>
          </cell>
          <cell r="P9081" t="str">
            <v>PROBADAS PRODUCIENDO</v>
          </cell>
          <cell r="Q9081" t="str">
            <v>PROBADAS PRODUCIENDO2012</v>
          </cell>
        </row>
        <row r="9082">
          <cell r="I9082">
            <v>0.50660208202185852</v>
          </cell>
          <cell r="J9082">
            <v>0.50660208202185852</v>
          </cell>
          <cell r="K9082">
            <v>5.2330090249029577E-2</v>
          </cell>
          <cell r="L9082">
            <v>5.2330090249029577E-2</v>
          </cell>
          <cell r="P9082" t="str">
            <v>PROBADAS PRODUCIENDO</v>
          </cell>
          <cell r="Q9082" t="str">
            <v>PROBADAS PRODUCIENDO2012</v>
          </cell>
        </row>
        <row r="9083">
          <cell r="I9083">
            <v>0.53331606750355853</v>
          </cell>
          <cell r="J9083">
            <v>0.53331606750355853</v>
          </cell>
          <cell r="K9083">
            <v>5.5089544504703769E-2</v>
          </cell>
          <cell r="L9083">
            <v>5.5089544504703769E-2</v>
          </cell>
          <cell r="P9083" t="str">
            <v>PROBADAS PRODUCIENDO</v>
          </cell>
          <cell r="Q9083" t="str">
            <v>PROBADAS PRODUCIENDO2012</v>
          </cell>
        </row>
        <row r="9084">
          <cell r="I9084">
            <v>1.7063716208193545E-2</v>
          </cell>
          <cell r="J9084">
            <v>1.7063716208193545E-2</v>
          </cell>
          <cell r="K9084">
            <v>1.7626177247334952E-3</v>
          </cell>
          <cell r="L9084">
            <v>1.7626177247334952E-3</v>
          </cell>
          <cell r="P9084" t="str">
            <v>PROBADAS PRODUCIENDO</v>
          </cell>
          <cell r="Q9084" t="str">
            <v>PROBADAS PRODUCIENDO2012</v>
          </cell>
        </row>
        <row r="9085">
          <cell r="I9085">
            <v>0.93696053580045591</v>
          </cell>
          <cell r="J9085">
            <v>0.93696053580045591</v>
          </cell>
          <cell r="K9085">
            <v>0.32131615845169892</v>
          </cell>
          <cell r="L9085">
            <v>0.32131615845169892</v>
          </cell>
          <cell r="P9085" t="str">
            <v>PROBADAS PRODUCIENDO</v>
          </cell>
          <cell r="Q9085" t="str">
            <v>PROBADAS PRODUCIENDO2012</v>
          </cell>
        </row>
        <row r="9086">
          <cell r="I9086">
            <v>0.86319809803431458</v>
          </cell>
          <cell r="J9086">
            <v>0.86319809803431458</v>
          </cell>
          <cell r="K9086">
            <v>0.29602046857421555</v>
          </cell>
          <cell r="L9086">
            <v>0.29602046857421555</v>
          </cell>
          <cell r="P9086" t="str">
            <v>PROBADAS PRODUCIENDO</v>
          </cell>
          <cell r="Q9086" t="str">
            <v>PROBADAS PRODUCIENDO2012</v>
          </cell>
        </row>
        <row r="9087">
          <cell r="I9087">
            <v>0.90871599517102575</v>
          </cell>
          <cell r="J9087">
            <v>0.90871599517102575</v>
          </cell>
          <cell r="K9087">
            <v>0.31163012905609783</v>
          </cell>
          <cell r="L9087">
            <v>0.31163012905609783</v>
          </cell>
          <cell r="P9087" t="str">
            <v>PROBADAS PRODUCIENDO</v>
          </cell>
          <cell r="Q9087" t="str">
            <v>PROBADAS PRODUCIENDO2012</v>
          </cell>
        </row>
        <row r="9088">
          <cell r="I9088">
            <v>2.9074825980835939E-2</v>
          </cell>
          <cell r="J9088">
            <v>2.9074825980835939E-2</v>
          </cell>
          <cell r="K9088">
            <v>9.9707629455632971E-3</v>
          </cell>
          <cell r="L9088">
            <v>9.9707629455632971E-3</v>
          </cell>
          <cell r="P9088" t="str">
            <v>PROBADAS PRODUCIENDO</v>
          </cell>
          <cell r="Q9088" t="str">
            <v>PROBADAS PRODUCIENDO2012</v>
          </cell>
        </row>
        <row r="9089">
          <cell r="P9089" t="str">
            <v>PROBADAS PRODUCIENDO</v>
          </cell>
          <cell r="Q9089" t="str">
            <v>PROBADAS PRODUCIENDO2012</v>
          </cell>
        </row>
        <row r="9090">
          <cell r="I9090">
            <v>0.14624806646695401</v>
          </cell>
          <cell r="J9090">
            <v>0.14624806646695401</v>
          </cell>
          <cell r="K9090">
            <v>1.4747551186400453E-2</v>
          </cell>
          <cell r="L9090">
            <v>1.4747551186400453E-2</v>
          </cell>
          <cell r="P9090" t="str">
            <v>PROBADAS PRODUCIENDO</v>
          </cell>
          <cell r="Q9090" t="str">
            <v>PROBADAS PRODUCIENDO2012</v>
          </cell>
        </row>
        <row r="9091">
          <cell r="I9091">
            <v>0.13473465315977573</v>
          </cell>
          <cell r="J9091">
            <v>0.13473465315977573</v>
          </cell>
          <cell r="K9091">
            <v>1.358654676302804E-2</v>
          </cell>
          <cell r="L9091">
            <v>1.358654676302804E-2</v>
          </cell>
          <cell r="P9091" t="str">
            <v>PROBADAS PRODUCIENDO</v>
          </cell>
          <cell r="Q9091" t="str">
            <v>PROBADAS PRODUCIENDO2012</v>
          </cell>
        </row>
        <row r="9092">
          <cell r="I9092">
            <v>0.14183943953180647</v>
          </cell>
          <cell r="J9092">
            <v>0.14183943953180647</v>
          </cell>
          <cell r="K9092">
            <v>1.4302988376385302E-2</v>
          </cell>
          <cell r="L9092">
            <v>1.4302988376385302E-2</v>
          </cell>
          <cell r="P9092" t="str">
            <v>PROBADAS PRODUCIENDO</v>
          </cell>
          <cell r="Q9092" t="str">
            <v>PROBADAS PRODUCIENDO2012</v>
          </cell>
        </row>
        <row r="9093">
          <cell r="I9093">
            <v>0.13514467581468217</v>
          </cell>
          <cell r="J9093">
            <v>0.13514467581468217</v>
          </cell>
          <cell r="K9093">
            <v>1.3627893156432725E-2</v>
          </cell>
          <cell r="L9093">
            <v>1.3627893156432725E-2</v>
          </cell>
          <cell r="P9093" t="str">
            <v>PROBADAS PRODUCIENDO</v>
          </cell>
          <cell r="Q9093" t="str">
            <v>PROBADAS PRODUCIENDO2012</v>
          </cell>
        </row>
        <row r="9094">
          <cell r="I9094">
            <v>0.13749355081257369</v>
          </cell>
          <cell r="J9094">
            <v>0.13749355081257369</v>
          </cell>
          <cell r="K9094">
            <v>1.3864752043518856E-2</v>
          </cell>
          <cell r="L9094">
            <v>1.3864752043518856E-2</v>
          </cell>
          <cell r="P9094" t="str">
            <v>PROBADAS PRODUCIENDO</v>
          </cell>
          <cell r="Q9094" t="str">
            <v>PROBADAS PRODUCIENDO2012</v>
          </cell>
        </row>
        <row r="9095">
          <cell r="I9095">
            <v>0.13100391127115366</v>
          </cell>
          <cell r="J9095">
            <v>0.13100391127115366</v>
          </cell>
          <cell r="K9095">
            <v>1.3210341399806133E-2</v>
          </cell>
          <cell r="L9095">
            <v>1.3210341399806133E-2</v>
          </cell>
          <cell r="P9095" t="str">
            <v>PROBADAS PRODUCIENDO</v>
          </cell>
          <cell r="Q9095" t="str">
            <v>PROBADAS PRODUCIENDO2012</v>
          </cell>
        </row>
        <row r="9096">
          <cell r="I9096">
            <v>0.13328081792660162</v>
          </cell>
          <cell r="J9096">
            <v>0.13328081792660162</v>
          </cell>
          <cell r="K9096">
            <v>1.343994305033778E-2</v>
          </cell>
          <cell r="L9096">
            <v>1.343994305033778E-2</v>
          </cell>
          <cell r="P9096" t="str">
            <v>PROBADAS PRODUCIENDO</v>
          </cell>
          <cell r="Q9096" t="str">
            <v>PROBADAS PRODUCIENDO2012</v>
          </cell>
        </row>
        <row r="9097">
          <cell r="I9097">
            <v>0.13118963806817396</v>
          </cell>
          <cell r="J9097">
            <v>0.13118963806817396</v>
          </cell>
          <cell r="K9097">
            <v>1.3229069958151636E-2</v>
          </cell>
          <cell r="L9097">
            <v>1.3229069958151636E-2</v>
          </cell>
          <cell r="P9097" t="str">
            <v>PROBADAS PRODUCIENDO</v>
          </cell>
          <cell r="Q9097" t="str">
            <v>PROBADAS PRODUCIENDO2012</v>
          </cell>
        </row>
        <row r="9098">
          <cell r="I9098">
            <v>0.12499754063814542</v>
          </cell>
          <cell r="J9098">
            <v>0.12499754063814542</v>
          </cell>
          <cell r="K9098">
            <v>1.2604663249696731E-2</v>
          </cell>
          <cell r="L9098">
            <v>1.2604663249696731E-2</v>
          </cell>
          <cell r="P9098" t="str">
            <v>PROBADAS PRODUCIENDO</v>
          </cell>
          <cell r="Q9098" t="str">
            <v>PROBADAS PRODUCIENDO2012</v>
          </cell>
        </row>
        <row r="9099">
          <cell r="I9099">
            <v>0.12717005388169519</v>
          </cell>
          <cell r="J9099">
            <v>0.12717005388169519</v>
          </cell>
          <cell r="K9099">
            <v>1.2823737942691892E-2</v>
          </cell>
          <cell r="L9099">
            <v>1.2823737942691892E-2</v>
          </cell>
          <cell r="P9099" t="str">
            <v>PROBADAS PRODUCIENDO</v>
          </cell>
          <cell r="Q9099" t="str">
            <v>PROBADAS PRODUCIENDO2012</v>
          </cell>
        </row>
        <row r="9100">
          <cell r="I9100">
            <v>0.12116767918646332</v>
          </cell>
          <cell r="J9100">
            <v>0.12116767918646332</v>
          </cell>
          <cell r="K9100">
            <v>1.2218462740110741E-2</v>
          </cell>
          <cell r="L9100">
            <v>1.2218462740110741E-2</v>
          </cell>
          <cell r="P9100" t="str">
            <v>PROBADAS PRODUCIENDO</v>
          </cell>
          <cell r="Q9100" t="str">
            <v>PROBADAS PRODUCIENDO2012</v>
          </cell>
        </row>
        <row r="9101">
          <cell r="I9101">
            <v>0.12327362772256333</v>
          </cell>
          <cell r="J9101">
            <v>0.12327362772256333</v>
          </cell>
          <cell r="K9101">
            <v>1.2430825095267604E-2</v>
          </cell>
          <cell r="L9101">
            <v>1.2430825095267604E-2</v>
          </cell>
          <cell r="P9101" t="str">
            <v>PROBADAS PRODUCIENDO</v>
          </cell>
          <cell r="Q9101" t="str">
            <v>PROBADAS PRODUCIENDO2012</v>
          </cell>
        </row>
        <row r="9102">
          <cell r="I9102">
            <v>0.12495634857355162</v>
          </cell>
          <cell r="J9102">
            <v>0.12495634857355162</v>
          </cell>
          <cell r="K9102">
            <v>1.2600509471149459E-2</v>
          </cell>
          <cell r="L9102">
            <v>1.2600509471149459E-2</v>
          </cell>
          <cell r="P9102" t="str">
            <v>PROBADAS PRODUCIENDO</v>
          </cell>
          <cell r="Q9102" t="str">
            <v>PROBADAS PRODUCIENDO2013</v>
          </cell>
        </row>
        <row r="9103">
          <cell r="I9103">
            <v>0.11117779149634387</v>
          </cell>
          <cell r="J9103">
            <v>0.11117779149634387</v>
          </cell>
          <cell r="K9103">
            <v>1.1211089558259352E-2</v>
          </cell>
          <cell r="L9103">
            <v>1.1211089558259352E-2</v>
          </cell>
          <cell r="P9103" t="str">
            <v>PROBADAS PRODUCIENDO</v>
          </cell>
          <cell r="Q9103" t="str">
            <v>PROBADAS PRODUCIENDO2013</v>
          </cell>
        </row>
        <row r="9104">
          <cell r="I9104">
            <v>0.1212513971388044</v>
          </cell>
          <cell r="J9104">
            <v>0.1212513971388044</v>
          </cell>
          <cell r="K9104">
            <v>1.2226904798985066E-2</v>
          </cell>
          <cell r="L9104">
            <v>1.2226904798985066E-2</v>
          </cell>
          <cell r="P9104" t="str">
            <v>PROBADAS PRODUCIENDO</v>
          </cell>
          <cell r="Q9104" t="str">
            <v>PROBADAS PRODUCIENDO2013</v>
          </cell>
        </row>
        <row r="9105">
          <cell r="I9105">
            <v>0.11552838062876311</v>
          </cell>
          <cell r="J9105">
            <v>0.11552838062876311</v>
          </cell>
          <cell r="K9105">
            <v>1.1649799877454228E-2</v>
          </cell>
          <cell r="L9105">
            <v>1.1649799877454228E-2</v>
          </cell>
          <cell r="P9105" t="str">
            <v>PROBADAS PRODUCIENDO</v>
          </cell>
          <cell r="Q9105" t="str">
            <v>PROBADAS PRODUCIENDO2013</v>
          </cell>
        </row>
        <row r="9106">
          <cell r="I9106">
            <v>0.11753631563004995</v>
          </cell>
          <cell r="J9106">
            <v>0.11753631563004995</v>
          </cell>
          <cell r="K9106">
            <v>1.1852278617350141E-2</v>
          </cell>
          <cell r="L9106">
            <v>1.1852278617350141E-2</v>
          </cell>
          <cell r="P9106" t="str">
            <v>PROBADAS PRODUCIENDO</v>
          </cell>
          <cell r="Q9106" t="str">
            <v>PROBADAS PRODUCIENDO2013</v>
          </cell>
        </row>
        <row r="9107">
          <cell r="I9107">
            <v>0.11198864945256157</v>
          </cell>
          <cell r="J9107">
            <v>0.11198864945256157</v>
          </cell>
          <cell r="K9107">
            <v>1.1292855898855198E-2</v>
          </cell>
          <cell r="L9107">
            <v>1.1292855898855198E-2</v>
          </cell>
          <cell r="P9107" t="str">
            <v>PROBADAS PRODUCIENDO</v>
          </cell>
          <cell r="Q9107" t="str">
            <v>PROBADAS PRODUCIENDO2013</v>
          </cell>
        </row>
        <row r="9108">
          <cell r="I9108">
            <v>0.11393506234053638</v>
          </cell>
          <cell r="J9108">
            <v>0.11393506234053638</v>
          </cell>
          <cell r="K9108">
            <v>1.1489130792525427E-2</v>
          </cell>
          <cell r="L9108">
            <v>1.1489130792525427E-2</v>
          </cell>
          <cell r="P9108" t="str">
            <v>PROBADAS PRODUCIENDO</v>
          </cell>
          <cell r="Q9108" t="str">
            <v>PROBADAS PRODUCIENDO2013</v>
          </cell>
        </row>
        <row r="9109">
          <cell r="I9109">
            <v>0.11214741794247442</v>
          </cell>
          <cell r="J9109">
            <v>0.11214741794247442</v>
          </cell>
          <cell r="K9109">
            <v>1.1308866000652382E-2</v>
          </cell>
          <cell r="L9109">
            <v>1.1308866000652382E-2</v>
          </cell>
          <cell r="P9109" t="str">
            <v>PROBADAS PRODUCIENDO</v>
          </cell>
          <cell r="Q9109" t="str">
            <v>PROBADAS PRODUCIENDO2013</v>
          </cell>
        </row>
        <row r="9110">
          <cell r="I9110">
            <v>0.10685410553875653</v>
          </cell>
          <cell r="J9110">
            <v>0.10685410553875653</v>
          </cell>
          <cell r="K9110">
            <v>1.0775092136113277E-2</v>
          </cell>
          <cell r="L9110">
            <v>1.0775092136113277E-2</v>
          </cell>
          <cell r="P9110" t="str">
            <v>PROBADAS PRODUCIENDO</v>
          </cell>
          <cell r="Q9110" t="str">
            <v>PROBADAS PRODUCIENDO2013</v>
          </cell>
        </row>
        <row r="9111">
          <cell r="I9111">
            <v>0.10871127775370955</v>
          </cell>
          <cell r="J9111">
            <v>0.10871127775370955</v>
          </cell>
          <cell r="K9111">
            <v>1.0962368063676868E-2</v>
          </cell>
          <cell r="L9111">
            <v>1.0962368063676868E-2</v>
          </cell>
          <cell r="P9111" t="str">
            <v>PROBADAS PRODUCIENDO</v>
          </cell>
          <cell r="Q9111" t="str">
            <v>PROBADAS PRODUCIENDO2013</v>
          </cell>
        </row>
        <row r="9112">
          <cell r="I9112">
            <v>0.10358014976596618</v>
          </cell>
          <cell r="J9112">
            <v>0.10358014976596618</v>
          </cell>
          <cell r="K9112">
            <v>1.0444948760493695E-2</v>
          </cell>
          <cell r="L9112">
            <v>1.0444948760493695E-2</v>
          </cell>
          <cell r="P9112" t="str">
            <v>PROBADAS PRODUCIENDO</v>
          </cell>
          <cell r="Q9112" t="str">
            <v>PROBADAS PRODUCIENDO2013</v>
          </cell>
        </row>
        <row r="9113">
          <cell r="I9113">
            <v>0.105380419163161</v>
          </cell>
          <cell r="J9113">
            <v>0.105380419163161</v>
          </cell>
          <cell r="K9113">
            <v>1.0626486648315552E-2</v>
          </cell>
          <cell r="L9113">
            <v>1.0626486648315552E-2</v>
          </cell>
          <cell r="P9113" t="str">
            <v>PROBADAS PRODUCIENDO</v>
          </cell>
          <cell r="Q9113" t="str">
            <v>PROBADAS PRODUCIENDO2013</v>
          </cell>
        </row>
        <row r="9114">
          <cell r="I9114">
            <v>0.10621295693094394</v>
          </cell>
          <cell r="J9114">
            <v>0.10621295693094394</v>
          </cell>
          <cell r="K9114">
            <v>1.0710439165716965E-2</v>
          </cell>
          <cell r="L9114">
            <v>1.0710439165716965E-2</v>
          </cell>
          <cell r="P9114" t="str">
            <v>PROBADAS PRODUCIENDO</v>
          </cell>
          <cell r="Q9114" t="str">
            <v>PROBADAS PRODUCIENDO2014</v>
          </cell>
        </row>
        <row r="9115">
          <cell r="I9115">
            <v>9.4501176728350456E-2</v>
          </cell>
          <cell r="J9115">
            <v>9.4501176728350456E-2</v>
          </cell>
          <cell r="K9115">
            <v>9.5294315654513833E-3</v>
          </cell>
          <cell r="L9115">
            <v>9.5294315654513833E-3</v>
          </cell>
          <cell r="P9115" t="str">
            <v>PROBADAS PRODUCIENDO</v>
          </cell>
          <cell r="Q9115" t="str">
            <v>PROBADAS PRODUCIENDO2014</v>
          </cell>
        </row>
        <row r="9116">
          <cell r="I9116">
            <v>0.10306374641333382</v>
          </cell>
          <cell r="J9116">
            <v>0.10306374641333382</v>
          </cell>
          <cell r="K9116">
            <v>1.039287501306063E-2</v>
          </cell>
          <cell r="L9116">
            <v>1.039287501306063E-2</v>
          </cell>
          <cell r="P9116" t="str">
            <v>PROBADAS PRODUCIENDO</v>
          </cell>
          <cell r="Q9116" t="str">
            <v>PROBADAS PRODUCIENDO2014</v>
          </cell>
        </row>
        <row r="9117">
          <cell r="I9117">
            <v>9.8199179602323633E-2</v>
          </cell>
          <cell r="J9117">
            <v>9.8199179602323633E-2</v>
          </cell>
          <cell r="K9117">
            <v>9.9023355496807974E-3</v>
          </cell>
          <cell r="L9117">
            <v>9.9023355496807974E-3</v>
          </cell>
          <cell r="P9117" t="str">
            <v>PROBADAS PRODUCIENDO</v>
          </cell>
          <cell r="Q9117" t="str">
            <v>PROBADAS PRODUCIENDO2014</v>
          </cell>
        </row>
        <row r="9118">
          <cell r="I9118">
            <v>9.9905925327899769E-2</v>
          </cell>
          <cell r="J9118">
            <v>9.9905925327899769E-2</v>
          </cell>
          <cell r="K9118">
            <v>1.007444257685843E-2</v>
          </cell>
          <cell r="L9118">
            <v>1.007444257685843E-2</v>
          </cell>
          <cell r="P9118" t="str">
            <v>PROBADAS PRODUCIENDO</v>
          </cell>
          <cell r="Q9118" t="str">
            <v>PROBADAS PRODUCIENDO2014</v>
          </cell>
        </row>
        <row r="9119">
          <cell r="I9119">
            <v>9.5190406384661044E-2</v>
          </cell>
          <cell r="J9119">
            <v>9.5190406384661044E-2</v>
          </cell>
          <cell r="K9119">
            <v>9.5989329946406868E-3</v>
          </cell>
          <cell r="L9119">
            <v>9.5989329946406868E-3</v>
          </cell>
          <cell r="P9119" t="str">
            <v>PROBADAS PRODUCIENDO</v>
          </cell>
          <cell r="Q9119" t="str">
            <v>PROBADAS PRODUCIENDO2014</v>
          </cell>
        </row>
        <row r="9120">
          <cell r="I9120">
            <v>9.6844858284063945E-2</v>
          </cell>
          <cell r="J9120">
            <v>9.6844858284063945E-2</v>
          </cell>
          <cell r="K9120">
            <v>9.7657667495156288E-3</v>
          </cell>
          <cell r="L9120">
            <v>9.7657667495156288E-3</v>
          </cell>
          <cell r="P9120" t="str">
            <v>PROBADAS PRODUCIENDO</v>
          </cell>
          <cell r="Q9120" t="str">
            <v>PROBADAS PRODUCIENDO2014</v>
          </cell>
        </row>
        <row r="9121">
          <cell r="I9121">
            <v>9.5325359678140584E-2</v>
          </cell>
          <cell r="J9121">
            <v>9.5325359678140584E-2</v>
          </cell>
          <cell r="K9121">
            <v>9.6125415889383257E-3</v>
          </cell>
          <cell r="L9121">
            <v>9.6125415889383257E-3</v>
          </cell>
          <cell r="P9121" t="str">
            <v>PROBADAS PRODUCIENDO</v>
          </cell>
          <cell r="Q9121" t="str">
            <v>PROBADAS PRODUCIENDO2014</v>
          </cell>
        </row>
        <row r="9122">
          <cell r="I9122">
            <v>9.0826041566043653E-2</v>
          </cell>
          <cell r="J9122">
            <v>9.0826041566043653E-2</v>
          </cell>
          <cell r="K9122">
            <v>9.1588335450303298E-3</v>
          </cell>
          <cell r="L9122">
            <v>9.1588335450303298E-3</v>
          </cell>
          <cell r="P9122" t="str">
            <v>PROBADAS PRODUCIENDO</v>
          </cell>
          <cell r="Q9122" t="str">
            <v>PROBADAS PRODUCIENDO2014</v>
          </cell>
        </row>
        <row r="9123">
          <cell r="I9123">
            <v>9.2404638850072107E-2</v>
          </cell>
          <cell r="J9123">
            <v>9.2404638850072107E-2</v>
          </cell>
          <cell r="K9123">
            <v>9.3180181743476864E-3</v>
          </cell>
          <cell r="L9123">
            <v>9.3180181743476864E-3</v>
          </cell>
          <cell r="P9123" t="str">
            <v>PROBADAS PRODUCIENDO</v>
          </cell>
          <cell r="Q9123" t="str">
            <v>PROBADAS PRODUCIENDO2014</v>
          </cell>
        </row>
        <row r="9124">
          <cell r="I9124">
            <v>8.8043177570264933E-2</v>
          </cell>
          <cell r="J9124">
            <v>8.8043177570264933E-2</v>
          </cell>
          <cell r="K9124">
            <v>8.8782115155294425E-3</v>
          </cell>
          <cell r="L9124">
            <v>8.8782115155294425E-3</v>
          </cell>
          <cell r="P9124" t="str">
            <v>PROBADAS PRODUCIENDO</v>
          </cell>
          <cell r="Q9124" t="str">
            <v>PROBADAS PRODUCIENDO2014</v>
          </cell>
        </row>
        <row r="9125">
          <cell r="I9125">
            <v>8.9573407431583499E-2</v>
          </cell>
          <cell r="J9125">
            <v>8.9573407431583499E-2</v>
          </cell>
          <cell r="K9125">
            <v>9.0325188082816046E-3</v>
          </cell>
          <cell r="L9125">
            <v>9.0325188082816046E-3</v>
          </cell>
          <cell r="P9125" t="str">
            <v>PROBADAS PRODUCIENDO</v>
          </cell>
          <cell r="Q9125" t="str">
            <v>PROBADAS PRODUCIENDO2014</v>
          </cell>
        </row>
        <row r="9126">
          <cell r="I9126">
            <v>9.010543828189635E-2</v>
          </cell>
          <cell r="J9126">
            <v>9.010543828189635E-2</v>
          </cell>
          <cell r="K9126">
            <v>9.0861684214852498E-3</v>
          </cell>
          <cell r="L9126">
            <v>9.0861684214852498E-3</v>
          </cell>
          <cell r="P9126" t="str">
            <v>PROBADAS PRODUCIENDO</v>
          </cell>
          <cell r="Q9126" t="str">
            <v>PROBADAS PRODUCIENDO2015</v>
          </cell>
        </row>
        <row r="9127">
          <cell r="I9127">
            <v>8.0169785243803082E-2</v>
          </cell>
          <cell r="J9127">
            <v>8.0169785243803082E-2</v>
          </cell>
          <cell r="K9127">
            <v>8.0842642234375799E-3</v>
          </cell>
          <cell r="L9127">
            <v>8.0842642234375799E-3</v>
          </cell>
          <cell r="P9127" t="str">
            <v>PROBADAS PRODUCIENDO</v>
          </cell>
          <cell r="Q9127" t="str">
            <v>PROBADAS PRODUCIENDO2015</v>
          </cell>
        </row>
        <row r="9128">
          <cell r="I9128">
            <v>8.7433815137879511E-2</v>
          </cell>
          <cell r="J9128">
            <v>8.7433815137879511E-2</v>
          </cell>
          <cell r="K9128">
            <v>8.8167638404950208E-3</v>
          </cell>
          <cell r="L9128">
            <v>8.8167638404950208E-3</v>
          </cell>
          <cell r="P9128" t="str">
            <v>PROBADAS PRODUCIENDO</v>
          </cell>
          <cell r="Q9128" t="str">
            <v>PROBADAS PRODUCIENDO2015</v>
          </cell>
        </row>
        <row r="9129">
          <cell r="I9129">
            <v>8.3306974710654638E-2</v>
          </cell>
          <cell r="J9129">
            <v>8.3306974710654638E-2</v>
          </cell>
          <cell r="K9129">
            <v>8.4006161818703708E-3</v>
          </cell>
          <cell r="L9129">
            <v>8.4006161818703708E-3</v>
          </cell>
          <cell r="P9129" t="str">
            <v>PROBADAS PRODUCIENDO</v>
          </cell>
          <cell r="Q9129" t="str">
            <v>PROBADAS PRODUCIENDO2015</v>
          </cell>
        </row>
        <row r="9130">
          <cell r="I9130">
            <v>8.4754887244893218E-2</v>
          </cell>
          <cell r="J9130">
            <v>8.4754887244893218E-2</v>
          </cell>
          <cell r="K9130">
            <v>8.5466226538050884E-3</v>
          </cell>
          <cell r="L9130">
            <v>8.5466226538050884E-3</v>
          </cell>
          <cell r="P9130" t="str">
            <v>PROBADAS PRODUCIENDO</v>
          </cell>
          <cell r="Q9130" t="str">
            <v>PROBADAS PRODUCIENDO2015</v>
          </cell>
        </row>
        <row r="9131">
          <cell r="I9131">
            <v>8.0754491122002517E-2</v>
          </cell>
          <cell r="J9131">
            <v>8.0754491122002517E-2</v>
          </cell>
          <cell r="K9131">
            <v>8.1432255490540371E-3</v>
          </cell>
          <cell r="L9131">
            <v>8.1432255490540371E-3</v>
          </cell>
          <cell r="P9131" t="str">
            <v>PROBADAS PRODUCIENDO</v>
          </cell>
          <cell r="Q9131" t="str">
            <v>PROBADAS PRODUCIENDO2015</v>
          </cell>
        </row>
        <row r="9132">
          <cell r="I9132">
            <v>8.2158040348197542E-2</v>
          </cell>
          <cell r="J9132">
            <v>8.2158040348197542E-2</v>
          </cell>
          <cell r="K9132">
            <v>8.284758456503595E-3</v>
          </cell>
          <cell r="L9132">
            <v>8.284758456503595E-3</v>
          </cell>
          <cell r="P9132" t="str">
            <v>PROBADAS PRODUCIENDO</v>
          </cell>
          <cell r="Q9132" t="str">
            <v>PROBADAS PRODUCIENDO2015</v>
          </cell>
        </row>
        <row r="9133">
          <cell r="I9133">
            <v>8.0868978337197389E-2</v>
          </cell>
          <cell r="J9133">
            <v>8.0868978337197389E-2</v>
          </cell>
          <cell r="K9133">
            <v>8.1547703585483668E-3</v>
          </cell>
          <cell r="L9133">
            <v>8.1547703585483668E-3</v>
          </cell>
          <cell r="P9133" t="str">
            <v>PROBADAS PRODUCIENDO</v>
          </cell>
          <cell r="Q9133" t="str">
            <v>PROBADAS PRODUCIENDO2015</v>
          </cell>
        </row>
        <row r="9134">
          <cell r="I9134">
            <v>7.7051995530441855E-2</v>
          </cell>
          <cell r="J9134">
            <v>7.7051995530441855E-2</v>
          </cell>
          <cell r="K9134">
            <v>7.7698685223729297E-3</v>
          </cell>
          <cell r="L9134">
            <v>7.7698685223729297E-3</v>
          </cell>
          <cell r="P9134" t="str">
            <v>PROBADAS PRODUCIENDO</v>
          </cell>
          <cell r="Q9134" t="str">
            <v>PROBADAS PRODUCIENDO2015</v>
          </cell>
        </row>
        <row r="9135">
          <cell r="I9135">
            <v>7.8391193724881195E-2</v>
          </cell>
          <cell r="J9135">
            <v>7.8391193724881195E-2</v>
          </cell>
          <cell r="K9135">
            <v>7.9049123174694744E-3</v>
          </cell>
          <cell r="L9135">
            <v>7.9049123174694744E-3</v>
          </cell>
          <cell r="P9135" t="str">
            <v>PROBADAS PRODUCIENDO</v>
          </cell>
          <cell r="Q9135" t="str">
            <v>PROBADAS PRODUCIENDO2015</v>
          </cell>
        </row>
        <row r="9136">
          <cell r="I9136">
            <v>7.4691161341619489E-2</v>
          </cell>
          <cell r="J9136">
            <v>7.4691161341619489E-2</v>
          </cell>
          <cell r="K9136">
            <v>7.5318036789643562E-3</v>
          </cell>
          <cell r="L9136">
            <v>7.5318036789643562E-3</v>
          </cell>
          <cell r="P9136" t="str">
            <v>PROBADAS PRODUCIENDO</v>
          </cell>
          <cell r="Q9136" t="str">
            <v>PROBADAS PRODUCIENDO2015</v>
          </cell>
        </row>
        <row r="9137">
          <cell r="I9137">
            <v>7.5989327180423186E-2</v>
          </cell>
          <cell r="J9137">
            <v>7.5989327180423186E-2</v>
          </cell>
          <cell r="K9137">
            <v>7.6627098004515767E-3</v>
          </cell>
          <cell r="L9137">
            <v>7.6627098004515767E-3</v>
          </cell>
          <cell r="P9137" t="str">
            <v>PROBADAS PRODUCIENDO</v>
          </cell>
          <cell r="Q9137" t="str">
            <v>PROBADAS PRODUCIENDO2015</v>
          </cell>
        </row>
        <row r="9138">
          <cell r="I9138">
            <v>7.6338308530948834E-2</v>
          </cell>
          <cell r="J9138">
            <v>7.6338308530948834E-2</v>
          </cell>
          <cell r="K9138">
            <v>7.6979008320618237E-3</v>
          </cell>
          <cell r="L9138">
            <v>7.6979008320618237E-3</v>
          </cell>
          <cell r="P9138" t="str">
            <v>PROBADAS PRODUCIENDO</v>
          </cell>
          <cell r="Q9138" t="str">
            <v>PROBADAS PRODUCIENDO2016</v>
          </cell>
        </row>
        <row r="9139">
          <cell r="I9139">
            <v>7.0328557301270772E-2</v>
          </cell>
          <cell r="J9139">
            <v>7.0328557301270772E-2</v>
          </cell>
          <cell r="K9139">
            <v>7.0918817849844615E-3</v>
          </cell>
          <cell r="L9139">
            <v>7.0918817849844615E-3</v>
          </cell>
          <cell r="P9139" t="str">
            <v>PROBADAS PRODUCIENDO</v>
          </cell>
          <cell r="Q9139" t="str">
            <v>PROBADAS PRODUCIENDO2016</v>
          </cell>
        </row>
        <row r="9140">
          <cell r="I9140">
            <v>7.403710119670133E-2</v>
          </cell>
          <cell r="J9140">
            <v>7.403710119670133E-2</v>
          </cell>
          <cell r="K9140">
            <v>7.4658487183335131E-3</v>
          </cell>
          <cell r="L9140">
            <v>7.4658487183335131E-3</v>
          </cell>
          <cell r="P9140" t="str">
            <v>PROBADAS PRODUCIENDO</v>
          </cell>
          <cell r="Q9140" t="str">
            <v>PROBADAS PRODUCIENDO2016</v>
          </cell>
        </row>
        <row r="9141">
          <cell r="I9141">
            <v>7.054258020558031E-2</v>
          </cell>
          <cell r="J9141">
            <v>7.054258020558031E-2</v>
          </cell>
          <cell r="K9141">
            <v>7.113463702698772E-3</v>
          </cell>
          <cell r="L9141">
            <v>7.113463702698772E-3</v>
          </cell>
          <cell r="P9141" t="str">
            <v>PROBADAS PRODUCIENDO</v>
          </cell>
          <cell r="Q9141" t="str">
            <v>PROBADAS PRODUCIENDO2016</v>
          </cell>
        </row>
        <row r="9142">
          <cell r="I9142">
            <v>7.1768641846062131E-2</v>
          </cell>
          <cell r="J9142">
            <v>7.1768641846062131E-2</v>
          </cell>
          <cell r="K9142">
            <v>7.237098888021193E-3</v>
          </cell>
          <cell r="L9142">
            <v>7.237098888021193E-3</v>
          </cell>
          <cell r="P9142" t="str">
            <v>PROBADAS PRODUCIENDO</v>
          </cell>
          <cell r="Q9142" t="str">
            <v>PROBADAS PRODUCIENDO2016</v>
          </cell>
        </row>
        <row r="9143">
          <cell r="I9143">
            <v>6.8381191211427467E-2</v>
          </cell>
          <cell r="J9143">
            <v>6.8381191211427467E-2</v>
          </cell>
          <cell r="K9143">
            <v>6.8955107711145876E-3</v>
          </cell>
          <cell r="L9143">
            <v>6.8955107711145876E-3</v>
          </cell>
          <cell r="P9143" t="str">
            <v>PROBADAS PRODUCIENDO</v>
          </cell>
          <cell r="Q9143" t="str">
            <v>PROBADAS PRODUCIENDO2016</v>
          </cell>
        </row>
        <row r="9144">
          <cell r="I9144">
            <v>9.0386766407870769E-3</v>
          </cell>
          <cell r="J9144">
            <v>9.0386766407870769E-3</v>
          </cell>
          <cell r="K9144">
            <v>9.1145373499655397E-4</v>
          </cell>
          <cell r="L9144">
            <v>9.1145373499655397E-4</v>
          </cell>
          <cell r="P9144" t="str">
            <v>PROBADAS PRODUCIENDO</v>
          </cell>
          <cell r="Q9144" t="str">
            <v>PROBADAS PRODUCIENDO2016</v>
          </cell>
        </row>
        <row r="9145">
          <cell r="I9145">
            <v>0.45704572497522189</v>
          </cell>
          <cell r="J9145">
            <v>0.45704572497522189</v>
          </cell>
          <cell r="K9145">
            <v>0.27202419579286036</v>
          </cell>
          <cell r="L9145">
            <v>0.27202419579286036</v>
          </cell>
          <cell r="P9145" t="str">
            <v>PROBADAS PRODUCIENDO</v>
          </cell>
          <cell r="Q9145" t="str">
            <v>PROBADAS PRODUCIENDO2012</v>
          </cell>
        </row>
        <row r="9146">
          <cell r="I9146">
            <v>0.42106469316371736</v>
          </cell>
          <cell r="J9146">
            <v>0.42106469316371736</v>
          </cell>
          <cell r="K9146">
            <v>0.25060902722771849</v>
          </cell>
          <cell r="L9146">
            <v>0.25060902722771849</v>
          </cell>
          <cell r="P9146" t="str">
            <v>PROBADAS PRODUCIENDO</v>
          </cell>
          <cell r="Q9146" t="str">
            <v>PROBADAS PRODUCIENDO2012</v>
          </cell>
        </row>
        <row r="9147">
          <cell r="I9147">
            <v>0.44326814731284403</v>
          </cell>
          <cell r="J9147">
            <v>0.44326814731284403</v>
          </cell>
          <cell r="K9147">
            <v>0.26382406552408866</v>
          </cell>
          <cell r="L9147">
            <v>0.26382406552408866</v>
          </cell>
          <cell r="P9147" t="str">
            <v>PROBADAS PRODUCIENDO</v>
          </cell>
          <cell r="Q9147" t="str">
            <v>PROBADAS PRODUCIENDO2012</v>
          </cell>
        </row>
        <row r="9148">
          <cell r="I9148">
            <v>0.42234607148272391</v>
          </cell>
          <cell r="J9148">
            <v>0.42234607148272391</v>
          </cell>
          <cell r="K9148">
            <v>0.25137167719398407</v>
          </cell>
          <cell r="L9148">
            <v>0.25137167719398407</v>
          </cell>
          <cell r="P9148" t="str">
            <v>PROBADAS PRODUCIENDO</v>
          </cell>
          <cell r="Q9148" t="str">
            <v>PROBADAS PRODUCIENDO2012</v>
          </cell>
        </row>
        <row r="9149">
          <cell r="I9149">
            <v>0.42968663537681806</v>
          </cell>
          <cell r="J9149">
            <v>0.42968663537681806</v>
          </cell>
          <cell r="K9149">
            <v>0.25574062953472704</v>
          </cell>
          <cell r="L9149">
            <v>0.25574062953472704</v>
          </cell>
          <cell r="P9149" t="str">
            <v>PROBADAS PRODUCIENDO</v>
          </cell>
          <cell r="Q9149" t="str">
            <v>PROBADAS PRODUCIENDO2012</v>
          </cell>
        </row>
        <row r="9150">
          <cell r="I9150">
            <v>0.40940560137280235</v>
          </cell>
          <cell r="J9150">
            <v>0.40940560137280235</v>
          </cell>
          <cell r="K9150">
            <v>0.24366977608764767</v>
          </cell>
          <cell r="L9150">
            <v>0.24366977608764767</v>
          </cell>
          <cell r="P9150" t="str">
            <v>PROBADAS PRODUCIENDO</v>
          </cell>
          <cell r="Q9150" t="str">
            <v>PROBADAS PRODUCIENDO2012</v>
          </cell>
        </row>
        <row r="9151">
          <cell r="I9151">
            <v>0.41652125410025587</v>
          </cell>
          <cell r="J9151">
            <v>0.41652125410025587</v>
          </cell>
          <cell r="K9151">
            <v>0.24790486593742525</v>
          </cell>
          <cell r="L9151">
            <v>0.24790486593742525</v>
          </cell>
          <cell r="P9151" t="str">
            <v>PROBADAS PRODUCIENDO</v>
          </cell>
          <cell r="Q9151" t="str">
            <v>PROBADAS PRODUCIENDO2012</v>
          </cell>
        </row>
        <row r="9152">
          <cell r="I9152">
            <v>0.40998602366926573</v>
          </cell>
          <cell r="J9152">
            <v>0.40998602366926573</v>
          </cell>
          <cell r="K9152">
            <v>0.24401523147599916</v>
          </cell>
          <cell r="L9152">
            <v>0.24401523147599916</v>
          </cell>
          <cell r="P9152" t="str">
            <v>PROBADAS PRODUCIENDO</v>
          </cell>
          <cell r="Q9152" t="str">
            <v>PROBADAS PRODUCIENDO2012</v>
          </cell>
        </row>
        <row r="9153">
          <cell r="I9153">
            <v>0.39063485050579549</v>
          </cell>
          <cell r="J9153">
            <v>0.39063485050579549</v>
          </cell>
          <cell r="K9153">
            <v>0.23249781203678052</v>
          </cell>
          <cell r="L9153">
            <v>0.23249781203678052</v>
          </cell>
          <cell r="P9153" t="str">
            <v>PROBADAS PRODUCIENDO</v>
          </cell>
          <cell r="Q9153" t="str">
            <v>PROBADAS PRODUCIENDO2012</v>
          </cell>
        </row>
        <row r="9154">
          <cell r="I9154">
            <v>0.3974242591756294</v>
          </cell>
          <cell r="J9154">
            <v>0.3974242591756294</v>
          </cell>
          <cell r="K9154">
            <v>0.23653872814735302</v>
          </cell>
          <cell r="L9154">
            <v>0.23653872814735302</v>
          </cell>
          <cell r="P9154" t="str">
            <v>PROBADAS PRODUCIENDO</v>
          </cell>
          <cell r="Q9154" t="str">
            <v>PROBADAS PRODUCIENDO2012</v>
          </cell>
        </row>
        <row r="9155">
          <cell r="I9155">
            <v>0.37866599617476432</v>
          </cell>
          <cell r="J9155">
            <v>0.37866599617476432</v>
          </cell>
          <cell r="K9155">
            <v>0.22537419661703853</v>
          </cell>
          <cell r="L9155">
            <v>0.22537419661703853</v>
          </cell>
          <cell r="P9155" t="str">
            <v>PROBADAS PRODUCIENDO</v>
          </cell>
          <cell r="Q9155" t="str">
            <v>PROBADAS PRODUCIENDO2012</v>
          </cell>
        </row>
        <row r="9156">
          <cell r="I9156">
            <v>0.38524738079538923</v>
          </cell>
          <cell r="J9156">
            <v>0.38524738079538923</v>
          </cell>
          <cell r="K9156">
            <v>0.22929130110089749</v>
          </cell>
          <cell r="L9156">
            <v>0.22929130110089749</v>
          </cell>
          <cell r="P9156" t="str">
            <v>PROBADAS PRODUCIENDO</v>
          </cell>
          <cell r="Q9156" t="str">
            <v>PROBADAS PRODUCIENDO2012</v>
          </cell>
        </row>
        <row r="9157">
          <cell r="I9157">
            <v>0.39050611952507219</v>
          </cell>
          <cell r="J9157">
            <v>0.39050611952507219</v>
          </cell>
          <cell r="K9157">
            <v>0.23242119401019959</v>
          </cell>
          <cell r="L9157">
            <v>0.23242119401019959</v>
          </cell>
          <cell r="P9157" t="str">
            <v>PROBADAS PRODUCIENDO</v>
          </cell>
          <cell r="Q9157" t="str">
            <v>PROBADAS PRODUCIENDO2013</v>
          </cell>
        </row>
        <row r="9158">
          <cell r="I9158">
            <v>0.34744619565327267</v>
          </cell>
          <cell r="J9158">
            <v>0.34744619565327267</v>
          </cell>
          <cell r="K9158">
            <v>0.20679281478673553</v>
          </cell>
          <cell r="L9158">
            <v>0.20679281478673553</v>
          </cell>
          <cell r="P9158" t="str">
            <v>PROBADAS PRODUCIENDO</v>
          </cell>
          <cell r="Q9158" t="str">
            <v>PROBADAS PRODUCIENDO2013</v>
          </cell>
        </row>
        <row r="9159">
          <cell r="I9159">
            <v>0.37892762652068962</v>
          </cell>
          <cell r="J9159">
            <v>0.37892762652068962</v>
          </cell>
          <cell r="K9159">
            <v>0.22552991360673186</v>
          </cell>
          <cell r="L9159">
            <v>0.22552991360673186</v>
          </cell>
          <cell r="P9159" t="str">
            <v>PROBADAS PRODUCIENDO</v>
          </cell>
          <cell r="Q9159" t="str">
            <v>PROBADAS PRODUCIENDO2013</v>
          </cell>
        </row>
        <row r="9160">
          <cell r="I9160">
            <v>0.36104239703994578</v>
          </cell>
          <cell r="J9160">
            <v>0.36104239703994578</v>
          </cell>
          <cell r="K9160">
            <v>0.21488499363437275</v>
          </cell>
          <cell r="L9160">
            <v>0.21488499363437275</v>
          </cell>
          <cell r="P9160" t="str">
            <v>PROBADAS PRODUCIENDO</v>
          </cell>
          <cell r="Q9160" t="str">
            <v>PROBADAS PRODUCIENDO2013</v>
          </cell>
        </row>
        <row r="9161">
          <cell r="I9161">
            <v>0.36731747561387629</v>
          </cell>
          <cell r="J9161">
            <v>0.36731747561387629</v>
          </cell>
          <cell r="K9161">
            <v>0.21861979107220675</v>
          </cell>
          <cell r="L9161">
            <v>0.21861979107220675</v>
          </cell>
          <cell r="P9161" t="str">
            <v>PROBADAS PRODUCIENDO</v>
          </cell>
          <cell r="Q9161" t="str">
            <v>PROBADAS PRODUCIENDO2013</v>
          </cell>
        </row>
        <row r="9162">
          <cell r="I9162">
            <v>0.34998024052240867</v>
          </cell>
          <cell r="J9162">
            <v>0.34998024052240867</v>
          </cell>
          <cell r="K9162">
            <v>0.20830102606618045</v>
          </cell>
          <cell r="L9162">
            <v>0.20830102606618045</v>
          </cell>
          <cell r="P9162" t="str">
            <v>PROBADAS PRODUCIENDO</v>
          </cell>
          <cell r="Q9162" t="str">
            <v>PROBADAS PRODUCIENDO2013</v>
          </cell>
        </row>
        <row r="9163">
          <cell r="I9163">
            <v>0.35606305386125114</v>
          </cell>
          <cell r="J9163">
            <v>0.35606305386125114</v>
          </cell>
          <cell r="K9163">
            <v>0.21192139119867659</v>
          </cell>
          <cell r="L9163">
            <v>0.21192139119867659</v>
          </cell>
          <cell r="P9163" t="str">
            <v>PROBADAS PRODUCIENDO</v>
          </cell>
          <cell r="Q9163" t="str">
            <v>PROBADAS PRODUCIENDO2013</v>
          </cell>
        </row>
        <row r="9164">
          <cell r="I9164">
            <v>0.35047641432715493</v>
          </cell>
          <cell r="J9164">
            <v>0.35047641432715493</v>
          </cell>
          <cell r="K9164">
            <v>0.20859633848862333</v>
          </cell>
          <cell r="L9164">
            <v>0.20859633848862333</v>
          </cell>
          <cell r="P9164" t="str">
            <v>PROBADAS PRODUCIENDO</v>
          </cell>
          <cell r="Q9164" t="str">
            <v>PROBADAS PRODUCIENDO2013</v>
          </cell>
        </row>
        <row r="9165">
          <cell r="I9165">
            <v>0.33393407046222157</v>
          </cell>
          <cell r="J9165">
            <v>0.33393407046222157</v>
          </cell>
          <cell r="K9165">
            <v>0.19875067635792201</v>
          </cell>
          <cell r="L9165">
            <v>0.19875067635792201</v>
          </cell>
          <cell r="P9165" t="str">
            <v>PROBADAS PRODUCIENDO</v>
          </cell>
          <cell r="Q9165" t="str">
            <v>PROBADAS PRODUCIENDO2013</v>
          </cell>
        </row>
        <row r="9166">
          <cell r="I9166">
            <v>0.33973799417822154</v>
          </cell>
          <cell r="J9166">
            <v>0.33973799417822154</v>
          </cell>
          <cell r="K9166">
            <v>0.20220505213481743</v>
          </cell>
          <cell r="L9166">
            <v>0.20220505213481743</v>
          </cell>
          <cell r="P9166" t="str">
            <v>PROBADAS PRODUCIENDO</v>
          </cell>
          <cell r="Q9166" t="str">
            <v>PROBADAS PRODUCIENDO2013</v>
          </cell>
        </row>
        <row r="9167">
          <cell r="I9167">
            <v>0.32370249936620304</v>
          </cell>
          <cell r="J9167">
            <v>0.32370249936620304</v>
          </cell>
          <cell r="K9167">
            <v>0.19266105611425216</v>
          </cell>
          <cell r="L9167">
            <v>0.19266105611425216</v>
          </cell>
          <cell r="P9167" t="str">
            <v>PROBADAS PRODUCIENDO</v>
          </cell>
          <cell r="Q9167" t="str">
            <v>PROBADAS PRODUCIENDO2013</v>
          </cell>
        </row>
        <row r="9168">
          <cell r="I9168">
            <v>0.32932859379376994</v>
          </cell>
          <cell r="J9168">
            <v>0.32932859379376994</v>
          </cell>
          <cell r="K9168">
            <v>0.19600959156373379</v>
          </cell>
          <cell r="L9168">
            <v>0.19600959156373379</v>
          </cell>
          <cell r="P9168" t="str">
            <v>PROBADAS PRODUCIENDO</v>
          </cell>
          <cell r="Q9168" t="str">
            <v>PROBADAS PRODUCIENDO2013</v>
          </cell>
        </row>
        <row r="9169">
          <cell r="I9169">
            <v>0.33193039111552147</v>
          </cell>
          <cell r="J9169">
            <v>0.33193039111552147</v>
          </cell>
          <cell r="K9169">
            <v>0.19755812770659753</v>
          </cell>
          <cell r="L9169">
            <v>0.19755812770659753</v>
          </cell>
          <cell r="P9169" t="str">
            <v>PROBADAS PRODUCIENDO</v>
          </cell>
          <cell r="Q9169" t="str">
            <v>PROBADAS PRODUCIENDO2014</v>
          </cell>
        </row>
        <row r="9170">
          <cell r="I9170">
            <v>0.29532943492678954</v>
          </cell>
          <cell r="J9170">
            <v>0.29532943492678954</v>
          </cell>
          <cell r="K9170">
            <v>0.17577399292877127</v>
          </cell>
          <cell r="L9170">
            <v>0.17577399292877127</v>
          </cell>
          <cell r="P9170" t="str">
            <v>PROBADAS PRODUCIENDO</v>
          </cell>
          <cell r="Q9170" t="str">
            <v>PROBADAS PRODUCIENDO2014</v>
          </cell>
        </row>
        <row r="9171">
          <cell r="I9171">
            <v>0.32208866644256201</v>
          </cell>
          <cell r="J9171">
            <v>0.32208866644256201</v>
          </cell>
          <cell r="K9171">
            <v>0.19170053601919751</v>
          </cell>
          <cell r="L9171">
            <v>0.19170053601919751</v>
          </cell>
          <cell r="P9171" t="str">
            <v>PROBADAS PRODUCIENDO</v>
          </cell>
          <cell r="Q9171" t="str">
            <v>PROBADAS PRODUCIENDO2014</v>
          </cell>
        </row>
        <row r="9172">
          <cell r="I9172">
            <v>0.30688621270392119</v>
          </cell>
          <cell r="J9172">
            <v>0.30688621270392119</v>
          </cell>
          <cell r="K9172">
            <v>0.18265234887653006</v>
          </cell>
          <cell r="L9172">
            <v>0.18265234887653006</v>
          </cell>
          <cell r="P9172" t="str">
            <v>PROBADAS PRODUCIENDO</v>
          </cell>
          <cell r="Q9172" t="str">
            <v>PROBADAS PRODUCIENDO2014</v>
          </cell>
        </row>
        <row r="9173">
          <cell r="I9173">
            <v>0.3122200325371699</v>
          </cell>
          <cell r="J9173">
            <v>0.3122200325371699</v>
          </cell>
          <cell r="K9173">
            <v>0.18582692851125296</v>
          </cell>
          <cell r="L9173">
            <v>0.18582692851125296</v>
          </cell>
          <cell r="P9173" t="str">
            <v>PROBADAS PRODUCIENDO</v>
          </cell>
          <cell r="Q9173" t="str">
            <v>PROBADAS PRODUCIENDO2014</v>
          </cell>
        </row>
        <row r="9174">
          <cell r="I9174">
            <v>0.29748337429536637</v>
          </cell>
          <cell r="J9174">
            <v>0.29748337429536637</v>
          </cell>
          <cell r="K9174">
            <v>0.17705597324825781</v>
          </cell>
          <cell r="L9174">
            <v>0.17705597324825781</v>
          </cell>
          <cell r="P9174" t="str">
            <v>PROBADAS PRODUCIENDO</v>
          </cell>
          <cell r="Q9174" t="str">
            <v>PROBADAS PRODUCIENDO2014</v>
          </cell>
        </row>
        <row r="9175">
          <cell r="I9175">
            <v>0.30265376858547044</v>
          </cell>
          <cell r="J9175">
            <v>0.30265376858547044</v>
          </cell>
          <cell r="K9175">
            <v>0.18013328536790149</v>
          </cell>
          <cell r="L9175">
            <v>0.18013328536790149</v>
          </cell>
          <cell r="P9175" t="str">
            <v>PROBADAS PRODUCIENDO</v>
          </cell>
          <cell r="Q9175" t="str">
            <v>PROBADAS PRODUCIENDO2014</v>
          </cell>
        </row>
        <row r="9176">
          <cell r="I9176">
            <v>0.29790512227020483</v>
          </cell>
          <cell r="J9176">
            <v>0.29790512227020483</v>
          </cell>
          <cell r="K9176">
            <v>0.17730698895065594</v>
          </cell>
          <cell r="L9176">
            <v>0.17730698895065594</v>
          </cell>
          <cell r="P9176" t="str">
            <v>PROBADAS PRODUCIENDO</v>
          </cell>
          <cell r="Q9176" t="str">
            <v>PROBADAS PRODUCIENDO2014</v>
          </cell>
        </row>
        <row r="9177">
          <cell r="I9177">
            <v>0.28384412195672815</v>
          </cell>
          <cell r="J9177">
            <v>0.28384412195672815</v>
          </cell>
          <cell r="K9177">
            <v>0.16893817136129105</v>
          </cell>
          <cell r="L9177">
            <v>0.16893817136129105</v>
          </cell>
          <cell r="P9177" t="str">
            <v>PROBADAS PRODUCIENDO</v>
          </cell>
          <cell r="Q9177" t="str">
            <v>PROBADAS PRODUCIENDO2014</v>
          </cell>
        </row>
        <row r="9178">
          <cell r="I9178">
            <v>0.28877745993207482</v>
          </cell>
          <cell r="J9178">
            <v>0.28877745993207482</v>
          </cell>
          <cell r="K9178">
            <v>0.17187439244812172</v>
          </cell>
          <cell r="L9178">
            <v>0.17187439244812172</v>
          </cell>
          <cell r="P9178" t="str">
            <v>PROBADAS PRODUCIENDO</v>
          </cell>
          <cell r="Q9178" t="str">
            <v>PROBADAS PRODUCIENDO2014</v>
          </cell>
        </row>
        <row r="9179">
          <cell r="I9179">
            <v>0.27514728155956031</v>
          </cell>
          <cell r="J9179">
            <v>0.27514728155956031</v>
          </cell>
          <cell r="K9179">
            <v>0.16376199119877738</v>
          </cell>
          <cell r="L9179">
            <v>0.16376199119877738</v>
          </cell>
          <cell r="P9179" t="str">
            <v>PROBADAS PRODUCIENDO</v>
          </cell>
          <cell r="Q9179" t="str">
            <v>PROBADAS PRODUCIENDO2014</v>
          </cell>
        </row>
        <row r="9180">
          <cell r="I9180">
            <v>0.27992946455343243</v>
          </cell>
          <cell r="J9180">
            <v>0.27992946455343243</v>
          </cell>
          <cell r="K9180">
            <v>0.16660824795593854</v>
          </cell>
          <cell r="L9180">
            <v>0.16660824795593854</v>
          </cell>
          <cell r="P9180" t="str">
            <v>PROBADAS PRODUCIENDO</v>
          </cell>
          <cell r="Q9180" t="str">
            <v>PROBADAS PRODUCIENDO2014</v>
          </cell>
        </row>
        <row r="9181">
          <cell r="I9181">
            <v>0.28159213559972085</v>
          </cell>
          <cell r="J9181">
            <v>0.28159213559972085</v>
          </cell>
          <cell r="K9181">
            <v>0.16759783549503915</v>
          </cell>
          <cell r="L9181">
            <v>0.16759783549503915</v>
          </cell>
          <cell r="P9181" t="str">
            <v>PROBADAS PRODUCIENDO</v>
          </cell>
          <cell r="Q9181" t="str">
            <v>PROBADAS PRODUCIENDO2015</v>
          </cell>
        </row>
        <row r="9182">
          <cell r="I9182">
            <v>0.25054182597443492</v>
          </cell>
          <cell r="J9182">
            <v>0.25054182597443492</v>
          </cell>
          <cell r="K9182">
            <v>0.14911733115295031</v>
          </cell>
          <cell r="L9182">
            <v>0.14911733115295031</v>
          </cell>
          <cell r="P9182" t="str">
            <v>PROBADAS PRODUCIENDO</v>
          </cell>
          <cell r="Q9182" t="str">
            <v>PROBADAS PRODUCIENDO2015</v>
          </cell>
        </row>
        <row r="9183">
          <cell r="I9183">
            <v>0.27324293847037606</v>
          </cell>
          <cell r="J9183">
            <v>0.27324293847037606</v>
          </cell>
          <cell r="K9183">
            <v>0.16262856544060597</v>
          </cell>
          <cell r="L9183">
            <v>0.16262856544060597</v>
          </cell>
          <cell r="P9183" t="str">
            <v>PROBADAS PRODUCIENDO</v>
          </cell>
          <cell r="Q9183" t="str">
            <v>PROBADAS PRODUCIENDO2015</v>
          </cell>
        </row>
        <row r="9184">
          <cell r="I9184">
            <v>0.26034598317733298</v>
          </cell>
          <cell r="J9184">
            <v>0.26034598317733298</v>
          </cell>
          <cell r="K9184">
            <v>0.15495256345643532</v>
          </cell>
          <cell r="L9184">
            <v>0.15495256345643532</v>
          </cell>
          <cell r="P9184" t="str">
            <v>PROBADAS PRODUCIENDO</v>
          </cell>
          <cell r="Q9184" t="str">
            <v>PROBADAS PRODUCIENDO2015</v>
          </cell>
        </row>
        <row r="9185">
          <cell r="I9185">
            <v>0.26487091297571408</v>
          </cell>
          <cell r="J9185">
            <v>0.26487091297571408</v>
          </cell>
          <cell r="K9185">
            <v>0.1576457084136286</v>
          </cell>
          <cell r="L9185">
            <v>0.1576457084136286</v>
          </cell>
          <cell r="P9185" t="str">
            <v>PROBADAS PRODUCIENDO</v>
          </cell>
          <cell r="Q9185" t="str">
            <v>PROBADAS PRODUCIENDO2015</v>
          </cell>
        </row>
        <row r="9186">
          <cell r="I9186">
            <v>0.25236911387270033</v>
          </cell>
          <cell r="J9186">
            <v>0.25236911387270033</v>
          </cell>
          <cell r="K9186">
            <v>0.15020489524959432</v>
          </cell>
          <cell r="L9186">
            <v>0.15020489524959432</v>
          </cell>
          <cell r="P9186" t="str">
            <v>PROBADAS PRODUCIENDO</v>
          </cell>
          <cell r="Q9186" t="str">
            <v>PROBADAS PRODUCIENDO2015</v>
          </cell>
        </row>
        <row r="9187">
          <cell r="I9187">
            <v>0.2567554021096709</v>
          </cell>
          <cell r="J9187">
            <v>0.2567554021096709</v>
          </cell>
          <cell r="K9187">
            <v>0.15281552360683862</v>
          </cell>
          <cell r="L9187">
            <v>0.15281552360683862</v>
          </cell>
          <cell r="P9187" t="str">
            <v>PROBADAS PRODUCIENDO</v>
          </cell>
          <cell r="Q9187" t="str">
            <v>PROBADAS PRODUCIENDO2015</v>
          </cell>
        </row>
        <row r="9188">
          <cell r="I9188">
            <v>0.25272690248169183</v>
          </cell>
          <cell r="J9188">
            <v>0.25272690248169183</v>
          </cell>
          <cell r="K9188">
            <v>0.15041784365564281</v>
          </cell>
          <cell r="L9188">
            <v>0.15041784365564281</v>
          </cell>
          <cell r="P9188" t="str">
            <v>PROBADAS PRODUCIENDO</v>
          </cell>
          <cell r="Q9188" t="str">
            <v>PROBADAS PRODUCIENDO2015</v>
          </cell>
        </row>
        <row r="9189">
          <cell r="I9189">
            <v>0.24079829572280537</v>
          </cell>
          <cell r="J9189">
            <v>0.24079829572280537</v>
          </cell>
          <cell r="K9189">
            <v>0.1433181827613389</v>
          </cell>
          <cell r="L9189">
            <v>0.1433181827613389</v>
          </cell>
          <cell r="P9189" t="str">
            <v>PROBADAS PRODUCIENDO</v>
          </cell>
          <cell r="Q9189" t="str">
            <v>PROBADAS PRODUCIENDO2015</v>
          </cell>
        </row>
        <row r="9190">
          <cell r="I9190">
            <v>0.24498347795768499</v>
          </cell>
          <cell r="J9190">
            <v>0.24498347795768499</v>
          </cell>
          <cell r="K9190">
            <v>0.14580911697093343</v>
          </cell>
          <cell r="L9190">
            <v>0.14580911697093343</v>
          </cell>
          <cell r="P9190" t="str">
            <v>PROBADAS PRODUCIENDO</v>
          </cell>
          <cell r="Q9190" t="str">
            <v>PROBADAS PRODUCIENDO2015</v>
          </cell>
        </row>
        <row r="9191">
          <cell r="I9191">
            <v>0.23342035767929395</v>
          </cell>
          <cell r="J9191">
            <v>0.23342035767929395</v>
          </cell>
          <cell r="K9191">
            <v>0.13892698609714399</v>
          </cell>
          <cell r="L9191">
            <v>0.13892698609714399</v>
          </cell>
          <cell r="P9191" t="str">
            <v>PROBADAS PRODUCIENDO</v>
          </cell>
          <cell r="Q9191" t="str">
            <v>PROBADAS PRODUCIENDO2015</v>
          </cell>
        </row>
        <row r="9192">
          <cell r="I9192">
            <v>0.23747730804634817</v>
          </cell>
          <cell r="J9192">
            <v>0.23747730804634817</v>
          </cell>
          <cell r="K9192">
            <v>0.1413415993418676</v>
          </cell>
          <cell r="L9192">
            <v>0.1413415993418676</v>
          </cell>
          <cell r="P9192" t="str">
            <v>PROBADAS PRODUCIENDO</v>
          </cell>
          <cell r="Q9192" t="str">
            <v>PROBADAS PRODUCIENDO2015</v>
          </cell>
        </row>
        <row r="9193">
          <cell r="I9193">
            <v>0.23856792372563332</v>
          </cell>
          <cell r="J9193">
            <v>0.23856792372563332</v>
          </cell>
          <cell r="K9193">
            <v>0.14199071131658894</v>
          </cell>
          <cell r="L9193">
            <v>0.14199071131658894</v>
          </cell>
          <cell r="P9193" t="str">
            <v>PROBADAS PRODUCIENDO</v>
          </cell>
          <cell r="Q9193" t="str">
            <v>PROBADAS PRODUCIENDO2016</v>
          </cell>
        </row>
        <row r="9194">
          <cell r="I9194">
            <v>0.21978660801976216</v>
          </cell>
          <cell r="J9194">
            <v>0.21978660801976216</v>
          </cell>
          <cell r="K9194">
            <v>0.13081245929137114</v>
          </cell>
          <cell r="L9194">
            <v>0.13081245929137114</v>
          </cell>
          <cell r="P9194" t="str">
            <v>PROBADAS PRODUCIENDO</v>
          </cell>
          <cell r="Q9194" t="str">
            <v>PROBADAS PRODUCIENDO2016</v>
          </cell>
        </row>
        <row r="9195">
          <cell r="I9195">
            <v>0.23137632796776755</v>
          </cell>
          <cell r="J9195">
            <v>0.23137632796776755</v>
          </cell>
          <cell r="K9195">
            <v>0.13771042174029582</v>
          </cell>
          <cell r="L9195">
            <v>0.13771042174029582</v>
          </cell>
          <cell r="P9195" t="str">
            <v>PROBADAS PRODUCIENDO</v>
          </cell>
          <cell r="Q9195" t="str">
            <v>PROBADAS PRODUCIENDO2016</v>
          </cell>
        </row>
        <row r="9196">
          <cell r="I9196">
            <v>0.2204554596211861</v>
          </cell>
          <cell r="J9196">
            <v>0.2204554596211861</v>
          </cell>
          <cell r="K9196">
            <v>0.13121054597950718</v>
          </cell>
          <cell r="L9196">
            <v>0.13121054597950718</v>
          </cell>
          <cell r="P9196" t="str">
            <v>PROBADAS PRODUCIENDO</v>
          </cell>
          <cell r="Q9196" t="str">
            <v>PROBADAS PRODUCIENDO2016</v>
          </cell>
        </row>
        <row r="9197">
          <cell r="I9197">
            <v>0.22428707425292355</v>
          </cell>
          <cell r="J9197">
            <v>0.22428707425292355</v>
          </cell>
          <cell r="K9197">
            <v>0.13349104403873974</v>
          </cell>
          <cell r="L9197">
            <v>0.13349104403873974</v>
          </cell>
          <cell r="P9197" t="str">
            <v>PROBADAS PRODUCIENDO</v>
          </cell>
          <cell r="Q9197" t="str">
            <v>PROBADAS PRODUCIENDO2016</v>
          </cell>
        </row>
        <row r="9198">
          <cell r="I9198">
            <v>0.21370081579135175</v>
          </cell>
          <cell r="J9198">
            <v>0.21370081579135175</v>
          </cell>
          <cell r="K9198">
            <v>0.12719032118519907</v>
          </cell>
          <cell r="L9198">
            <v>0.12719032118519907</v>
          </cell>
          <cell r="P9198" t="str">
            <v>PROBADAS PRODUCIENDO</v>
          </cell>
          <cell r="Q9198" t="str">
            <v>PROBADAS PRODUCIENDO2016</v>
          </cell>
        </row>
        <row r="9199">
          <cell r="I9199">
            <v>0.21741503168787274</v>
          </cell>
          <cell r="J9199">
            <v>0.21741503168787274</v>
          </cell>
          <cell r="K9199">
            <v>0.12940094593681875</v>
          </cell>
          <cell r="L9199">
            <v>0.12940094593681875</v>
          </cell>
          <cell r="P9199" t="str">
            <v>PROBADAS PRODUCIENDO</v>
          </cell>
          <cell r="Q9199" t="str">
            <v>PROBADAS PRODUCIENDO2016</v>
          </cell>
        </row>
        <row r="9200">
          <cell r="I9200">
            <v>0.21400378360087763</v>
          </cell>
          <cell r="J9200">
            <v>0.21400378360087763</v>
          </cell>
          <cell r="K9200">
            <v>0.12737064138126236</v>
          </cell>
          <cell r="L9200">
            <v>0.12737064138126236</v>
          </cell>
          <cell r="P9200" t="str">
            <v>PROBADAS PRODUCIENDO</v>
          </cell>
          <cell r="Q9200" t="str">
            <v>PROBADAS PRODUCIENDO2016</v>
          </cell>
        </row>
        <row r="9201">
          <cell r="I9201">
            <v>0.20390289226552188</v>
          </cell>
          <cell r="J9201">
            <v>0.20390289226552188</v>
          </cell>
          <cell r="K9201">
            <v>0.12135879903782905</v>
          </cell>
          <cell r="L9201">
            <v>0.12135879903782905</v>
          </cell>
          <cell r="P9201" t="str">
            <v>PROBADAS PRODUCIENDO</v>
          </cell>
          <cell r="Q9201" t="str">
            <v>PROBADAS PRODUCIENDO2016</v>
          </cell>
        </row>
        <row r="9202">
          <cell r="I9202">
            <v>0.20744681586261013</v>
          </cell>
          <cell r="J9202">
            <v>0.20744681586261013</v>
          </cell>
          <cell r="K9202">
            <v>0.12346806932255061</v>
          </cell>
          <cell r="L9202">
            <v>0.12346806932255061</v>
          </cell>
          <cell r="P9202" t="str">
            <v>PROBADAS PRODUCIENDO</v>
          </cell>
          <cell r="Q9202" t="str">
            <v>PROBADAS PRODUCIENDO2016</v>
          </cell>
        </row>
        <row r="9203">
          <cell r="I9203">
            <v>0.19765541073119028</v>
          </cell>
          <cell r="J9203">
            <v>0.19765541073119028</v>
          </cell>
          <cell r="K9203">
            <v>0.11764042678918929</v>
          </cell>
          <cell r="L9203">
            <v>0.11764042678918929</v>
          </cell>
          <cell r="P9203" t="str">
            <v>PROBADAS PRODUCIENDO</v>
          </cell>
          <cell r="Q9203" t="str">
            <v>PROBADAS PRODUCIENDO2016</v>
          </cell>
        </row>
        <row r="9204">
          <cell r="I9204">
            <v>0.20109075030091511</v>
          </cell>
          <cell r="J9204">
            <v>0.20109075030091511</v>
          </cell>
          <cell r="K9204">
            <v>0.11968507009874096</v>
          </cell>
          <cell r="L9204">
            <v>0.11968507009874096</v>
          </cell>
          <cell r="P9204" t="str">
            <v>PROBADAS PRODUCIENDO</v>
          </cell>
          <cell r="Q9204" t="str">
            <v>PROBADAS PRODUCIENDO2016</v>
          </cell>
        </row>
        <row r="9205">
          <cell r="I9205">
            <v>0.20158242791655992</v>
          </cell>
          <cell r="J9205">
            <v>0.20158242791655992</v>
          </cell>
          <cell r="K9205">
            <v>0.11997770648209709</v>
          </cell>
          <cell r="L9205">
            <v>0.11997770648209709</v>
          </cell>
          <cell r="P9205" t="str">
            <v>PROBADAS PRODUCIENDO</v>
          </cell>
          <cell r="Q9205" t="str">
            <v>PROBADAS PRODUCIENDO2017</v>
          </cell>
        </row>
        <row r="9206">
          <cell r="I9206">
            <v>0.17935454577598134</v>
          </cell>
          <cell r="J9206">
            <v>0.17935454577598134</v>
          </cell>
          <cell r="K9206">
            <v>0.10674812914867565</v>
          </cell>
          <cell r="L9206">
            <v>0.10674812914867565</v>
          </cell>
          <cell r="P9206" t="str">
            <v>PROBADAS PRODUCIENDO</v>
          </cell>
          <cell r="Q9206" t="str">
            <v>PROBADAS PRODUCIENDO2017</v>
          </cell>
        </row>
        <row r="9207">
          <cell r="I9207">
            <v>0.19560551586643538</v>
          </cell>
          <cell r="J9207">
            <v>0.19560551586643538</v>
          </cell>
          <cell r="K9207">
            <v>0.11642037161402032</v>
          </cell>
          <cell r="L9207">
            <v>0.11642037161402032</v>
          </cell>
          <cell r="P9207" t="str">
            <v>PROBADAS PRODUCIENDO</v>
          </cell>
          <cell r="Q9207" t="str">
            <v>PROBADAS PRODUCIENDO2017</v>
          </cell>
        </row>
        <row r="9208">
          <cell r="I9208">
            <v>0.18637301526706196</v>
          </cell>
          <cell r="J9208">
            <v>0.18637301526706196</v>
          </cell>
          <cell r="K9208">
            <v>0.11092537753911061</v>
          </cell>
          <cell r="L9208">
            <v>0.11092537753911061</v>
          </cell>
          <cell r="P9208" t="str">
            <v>PROBADAS PRODUCIENDO</v>
          </cell>
          <cell r="Q9208" t="str">
            <v>PROBADAS PRODUCIENDO2017</v>
          </cell>
        </row>
        <row r="9209">
          <cell r="I9209">
            <v>0.18961226175015922</v>
          </cell>
          <cell r="J9209">
            <v>0.18961226175015922</v>
          </cell>
          <cell r="K9209">
            <v>0.11285331028498011</v>
          </cell>
          <cell r="L9209">
            <v>0.11285331028498011</v>
          </cell>
          <cell r="P9209" t="str">
            <v>PROBADAS PRODUCIENDO</v>
          </cell>
          <cell r="Q9209" t="str">
            <v>PROBADAS PRODUCIENDO2017</v>
          </cell>
        </row>
        <row r="9210">
          <cell r="I9210">
            <v>0.1806626403015999</v>
          </cell>
          <cell r="J9210">
            <v>0.1806626403015999</v>
          </cell>
          <cell r="K9210">
            <v>0.10752668005049563</v>
          </cell>
          <cell r="L9210">
            <v>0.10752668005049563</v>
          </cell>
          <cell r="P9210" t="str">
            <v>PROBADAS PRODUCIENDO</v>
          </cell>
          <cell r="Q9210" t="str">
            <v>PROBADAS PRODUCIENDO2017</v>
          </cell>
        </row>
        <row r="9211">
          <cell r="I9211">
            <v>0.18380263791007695</v>
          </cell>
          <cell r="J9211">
            <v>0.18380263791007695</v>
          </cell>
          <cell r="K9211">
            <v>0.10939554191171047</v>
          </cell>
          <cell r="L9211">
            <v>0.10939554191171047</v>
          </cell>
          <cell r="P9211" t="str">
            <v>PROBADAS PRODUCIENDO</v>
          </cell>
          <cell r="Q9211" t="str">
            <v>PROBADAS PRODUCIENDO2017</v>
          </cell>
        </row>
        <row r="9212">
          <cell r="I9212">
            <v>0.18091876924613023</v>
          </cell>
          <cell r="J9212">
            <v>0.18091876924613023</v>
          </cell>
          <cell r="K9212">
            <v>0.10767912271946256</v>
          </cell>
          <cell r="L9212">
            <v>0.10767912271946256</v>
          </cell>
          <cell r="P9212" t="str">
            <v>PROBADAS PRODUCIENDO</v>
          </cell>
          <cell r="Q9212" t="str">
            <v>PROBADAS PRODUCIENDO2017</v>
          </cell>
        </row>
        <row r="9213">
          <cell r="I9213">
            <v>0.17237947709936902</v>
          </cell>
          <cell r="J9213">
            <v>0.17237947709936902</v>
          </cell>
          <cell r="K9213">
            <v>0.10259671202852143</v>
          </cell>
          <cell r="L9213">
            <v>0.10259671202852143</v>
          </cell>
          <cell r="P9213" t="str">
            <v>PROBADAS PRODUCIENDO</v>
          </cell>
          <cell r="Q9213" t="str">
            <v>PROBADAS PRODUCIENDO2017</v>
          </cell>
        </row>
        <row r="9214">
          <cell r="I9214">
            <v>0.17537550962130805</v>
          </cell>
          <cell r="J9214">
            <v>0.17537550962130805</v>
          </cell>
          <cell r="K9214">
            <v>0.10437988883734926</v>
          </cell>
          <cell r="L9214">
            <v>0.10437988883734926</v>
          </cell>
          <cell r="P9214" t="str">
            <v>PROBADAS PRODUCIENDO</v>
          </cell>
          <cell r="Q9214" t="str">
            <v>PROBADAS PRODUCIENDO2017</v>
          </cell>
        </row>
        <row r="9215">
          <cell r="I9215">
            <v>0.16709785706881608</v>
          </cell>
          <cell r="J9215">
            <v>0.16709785706881608</v>
          </cell>
          <cell r="K9215">
            <v>9.9453200640525152E-2</v>
          </cell>
          <cell r="L9215">
            <v>9.9453200640525152E-2</v>
          </cell>
          <cell r="P9215" t="str">
            <v>PROBADAS PRODUCIENDO</v>
          </cell>
          <cell r="Q9215" t="str">
            <v>PROBADAS PRODUCIENDO2017</v>
          </cell>
        </row>
        <row r="9216">
          <cell r="I9216">
            <v>0.17000209266895633</v>
          </cell>
          <cell r="J9216">
            <v>0.17000209266895633</v>
          </cell>
          <cell r="K9216">
            <v>0.1011817418134329</v>
          </cell>
          <cell r="L9216">
            <v>0.1011817418134329</v>
          </cell>
          <cell r="P9216" t="str">
            <v>PROBADAS PRODUCIENDO</v>
          </cell>
          <cell r="Q9216" t="str">
            <v>PROBADAS PRODUCIENDO2017</v>
          </cell>
        </row>
        <row r="9217">
          <cell r="I9217">
            <v>0.17003490167546131</v>
          </cell>
          <cell r="J9217">
            <v>0.17003490167546131</v>
          </cell>
          <cell r="K9217">
            <v>0.10120126905791103</v>
          </cell>
          <cell r="L9217">
            <v>0.10120126905791103</v>
          </cell>
          <cell r="P9217" t="str">
            <v>PROBADAS PRODUCIENDO</v>
          </cell>
          <cell r="Q9217" t="str">
            <v>PROBADAS PRODUCIENDO2018</v>
          </cell>
        </row>
        <row r="9218">
          <cell r="I9218">
            <v>0.15128566944678118</v>
          </cell>
          <cell r="J9218">
            <v>0.15128566944678118</v>
          </cell>
          <cell r="K9218">
            <v>9.0042112457076856E-2</v>
          </cell>
          <cell r="L9218">
            <v>9.0042112457076856E-2</v>
          </cell>
          <cell r="P9218" t="str">
            <v>PROBADAS PRODUCIENDO</v>
          </cell>
          <cell r="Q9218" t="str">
            <v>PROBADAS PRODUCIENDO2018</v>
          </cell>
        </row>
        <row r="9219">
          <cell r="I9219">
            <v>0.16499337269265199</v>
          </cell>
          <cell r="J9219">
            <v>0.16499337269265199</v>
          </cell>
          <cell r="K9219">
            <v>9.8200654913255261E-2</v>
          </cell>
          <cell r="L9219">
            <v>9.8200654913255261E-2</v>
          </cell>
          <cell r="P9219" t="str">
            <v>PROBADAS PRODUCIENDO</v>
          </cell>
          <cell r="Q9219" t="str">
            <v>PROBADAS PRODUCIENDO2018</v>
          </cell>
        </row>
        <row r="9220">
          <cell r="I9220">
            <v>0.15720575277032711</v>
          </cell>
          <cell r="J9220">
            <v>0.15720575277032711</v>
          </cell>
          <cell r="K9220">
            <v>9.3565624038334114E-2</v>
          </cell>
          <cell r="L9220">
            <v>9.3565624038334114E-2</v>
          </cell>
          <cell r="P9220" t="str">
            <v>PROBADAS PRODUCIENDO</v>
          </cell>
          <cell r="Q9220" t="str">
            <v>PROBADAS PRODUCIENDO2018</v>
          </cell>
        </row>
        <row r="9221">
          <cell r="I9221">
            <v>0.15993805916701759</v>
          </cell>
          <cell r="J9221">
            <v>0.15993805916701759</v>
          </cell>
          <cell r="K9221">
            <v>9.5191836492809434E-2</v>
          </cell>
          <cell r="L9221">
            <v>9.5191836492809434E-2</v>
          </cell>
          <cell r="P9221" t="str">
            <v>PROBADAS PRODUCIENDO</v>
          </cell>
          <cell r="Q9221" t="str">
            <v>PROBADAS PRODUCIENDO2018</v>
          </cell>
        </row>
        <row r="9222">
          <cell r="I9222">
            <v>0.1523890479820269</v>
          </cell>
          <cell r="J9222">
            <v>0.1523890479820269</v>
          </cell>
          <cell r="K9222">
            <v>9.069882062062351E-2</v>
          </cell>
          <cell r="L9222">
            <v>9.069882062062351E-2</v>
          </cell>
          <cell r="P9222" t="str">
            <v>PROBADAS PRODUCIENDO</v>
          </cell>
          <cell r="Q9222" t="str">
            <v>PROBADAS PRODUCIENDO2018</v>
          </cell>
        </row>
        <row r="9223">
          <cell r="I9223">
            <v>0.15503763789205757</v>
          </cell>
          <cell r="J9223">
            <v>0.15503763789205757</v>
          </cell>
          <cell r="K9223">
            <v>9.2275206747635688E-2</v>
          </cell>
          <cell r="L9223">
            <v>9.2275206747635688E-2</v>
          </cell>
          <cell r="P9223" t="str">
            <v>PROBADAS PRODUCIENDO</v>
          </cell>
          <cell r="Q9223" t="str">
            <v>PROBADAS PRODUCIENDO2018</v>
          </cell>
        </row>
        <row r="9224">
          <cell r="I9224">
            <v>0.1526050929039548</v>
          </cell>
          <cell r="J9224">
            <v>0.1526050929039548</v>
          </cell>
          <cell r="K9224">
            <v>9.0827406105469161E-2</v>
          </cell>
          <cell r="L9224">
            <v>9.0827406105469161E-2</v>
          </cell>
          <cell r="P9224" t="str">
            <v>PROBADAS PRODUCIENDO</v>
          </cell>
          <cell r="Q9224" t="str">
            <v>PROBADAS PRODUCIENDO2018</v>
          </cell>
        </row>
        <row r="9225">
          <cell r="I9225">
            <v>0.14540219473688257</v>
          </cell>
          <cell r="J9225">
            <v>0.14540219473688257</v>
          </cell>
          <cell r="K9225">
            <v>8.6540389568158974E-2</v>
          </cell>
          <cell r="L9225">
            <v>8.6540389568158974E-2</v>
          </cell>
          <cell r="P9225" t="str">
            <v>PROBADAS PRODUCIENDO</v>
          </cell>
          <cell r="Q9225" t="str">
            <v>PROBADAS PRODUCIENDO2018</v>
          </cell>
        </row>
        <row r="9226">
          <cell r="I9226">
            <v>0.14792935000805385</v>
          </cell>
          <cell r="J9226">
            <v>0.14792935000805385</v>
          </cell>
          <cell r="K9226">
            <v>8.8044500300889991E-2</v>
          </cell>
          <cell r="L9226">
            <v>8.8044500300889991E-2</v>
          </cell>
          <cell r="P9226" t="str">
            <v>PROBADAS PRODUCIENDO</v>
          </cell>
          <cell r="Q9226" t="str">
            <v>PROBADAS PRODUCIENDO2018</v>
          </cell>
        </row>
        <row r="9227">
          <cell r="I9227">
            <v>0.14094714499934635</v>
          </cell>
          <cell r="J9227">
            <v>0.14094714499934635</v>
          </cell>
          <cell r="K9227">
            <v>8.3888835782952517E-2</v>
          </cell>
          <cell r="L9227">
            <v>8.3888835782952517E-2</v>
          </cell>
          <cell r="P9227" t="str">
            <v>PROBADAS PRODUCIENDO</v>
          </cell>
          <cell r="Q9227" t="str">
            <v>PROBADAS PRODUCIENDO2018</v>
          </cell>
        </row>
        <row r="9228">
          <cell r="I9228">
            <v>0.14339686951063466</v>
          </cell>
          <cell r="J9228">
            <v>0.14339686951063466</v>
          </cell>
          <cell r="K9228">
            <v>8.5346861323249132E-2</v>
          </cell>
          <cell r="L9228">
            <v>8.5346861323249132E-2</v>
          </cell>
          <cell r="P9228" t="str">
            <v>PROBADAS PRODUCIENDO</v>
          </cell>
          <cell r="Q9228" t="str">
            <v>PROBADAS PRODUCIENDO2018</v>
          </cell>
        </row>
        <row r="9229">
          <cell r="I9229">
            <v>0.14335306500858017</v>
          </cell>
          <cell r="J9229">
            <v>0.14335306500858017</v>
          </cell>
          <cell r="K9229">
            <v>8.532078978643709E-2</v>
          </cell>
          <cell r="L9229">
            <v>8.532078978643709E-2</v>
          </cell>
          <cell r="P9229" t="str">
            <v>PROBADAS PRODUCIENDO</v>
          </cell>
          <cell r="Q9229" t="str">
            <v>PROBADAS PRODUCIENDO2019</v>
          </cell>
        </row>
        <row r="9230">
          <cell r="I9230">
            <v>0.12754595787907982</v>
          </cell>
          <cell r="J9230">
            <v>0.12754595787907982</v>
          </cell>
          <cell r="K9230">
            <v>7.5912725407436418E-2</v>
          </cell>
          <cell r="L9230">
            <v>7.5912725407436418E-2</v>
          </cell>
          <cell r="P9230" t="str">
            <v>PROBADAS PRODUCIENDO</v>
          </cell>
          <cell r="Q9230" t="str">
            <v>PROBADAS PRODUCIENDO2019</v>
          </cell>
        </row>
        <row r="9231">
          <cell r="I9231">
            <v>0.13910265156466803</v>
          </cell>
          <cell r="J9231">
            <v>0.13910265156466803</v>
          </cell>
          <cell r="K9231">
            <v>8.2791031305641666E-2</v>
          </cell>
          <cell r="L9231">
            <v>8.2791031305641666E-2</v>
          </cell>
          <cell r="P9231" t="str">
            <v>PROBADAS PRODUCIENDO</v>
          </cell>
          <cell r="Q9231" t="str">
            <v>PROBADAS PRODUCIENDO2019</v>
          </cell>
        </row>
        <row r="9232">
          <cell r="I9232">
            <v>0.13253706312378924</v>
          </cell>
          <cell r="J9232">
            <v>0.13253706312378924</v>
          </cell>
          <cell r="K9232">
            <v>7.8883328382408371E-2</v>
          </cell>
          <cell r="L9232">
            <v>7.8883328382408371E-2</v>
          </cell>
          <cell r="P9232" t="str">
            <v>PROBADAS PRODUCIENDO</v>
          </cell>
          <cell r="Q9232" t="str">
            <v>PROBADAS PRODUCIENDO2019</v>
          </cell>
        </row>
        <row r="9233">
          <cell r="I9233">
            <v>0.13484061664514624</v>
          </cell>
          <cell r="J9233">
            <v>0.13484061664514624</v>
          </cell>
          <cell r="K9233">
            <v>8.0254355962081997E-2</v>
          </cell>
          <cell r="L9233">
            <v>8.0254355962081997E-2</v>
          </cell>
          <cell r="P9233" t="str">
            <v>PROBADAS PRODUCIENDO</v>
          </cell>
          <cell r="Q9233" t="str">
            <v>PROBADAS PRODUCIENDO2019</v>
          </cell>
        </row>
        <row r="9234">
          <cell r="I9234">
            <v>0.12847619451481027</v>
          </cell>
          <cell r="J9234">
            <v>0.12847619451481027</v>
          </cell>
          <cell r="K9234">
            <v>7.6466383080846134E-2</v>
          </cell>
          <cell r="L9234">
            <v>7.6466383080846134E-2</v>
          </cell>
          <cell r="P9234" t="str">
            <v>PROBADAS PRODUCIENDO</v>
          </cell>
          <cell r="Q9234" t="str">
            <v>PROBADAS PRODUCIENDO2019</v>
          </cell>
        </row>
        <row r="9235">
          <cell r="I9235">
            <v>0.13070916832085139</v>
          </cell>
          <cell r="J9235">
            <v>0.13070916832085139</v>
          </cell>
          <cell r="K9235">
            <v>7.7795403068611657E-2</v>
          </cell>
          <cell r="L9235">
            <v>7.7795403068611657E-2</v>
          </cell>
          <cell r="P9235" t="str">
            <v>PROBADAS PRODUCIENDO</v>
          </cell>
          <cell r="Q9235" t="str">
            <v>PROBADAS PRODUCIENDO2019</v>
          </cell>
        </row>
        <row r="9236">
          <cell r="I9236">
            <v>0.12865833771854346</v>
          </cell>
          <cell r="J9236">
            <v>0.12865833771854346</v>
          </cell>
          <cell r="K9236">
            <v>7.657479096173668E-2</v>
          </cell>
          <cell r="L9236">
            <v>7.657479096173668E-2</v>
          </cell>
          <cell r="P9236" t="str">
            <v>PROBADAS PRODUCIENDO</v>
          </cell>
          <cell r="Q9236" t="str">
            <v>PROBADAS PRODUCIENDO2019</v>
          </cell>
        </row>
        <row r="9237">
          <cell r="I9237">
            <v>0.122585716632994</v>
          </cell>
          <cell r="J9237">
            <v>0.122585716632994</v>
          </cell>
          <cell r="K9237">
            <v>7.296049204833821E-2</v>
          </cell>
          <cell r="L9237">
            <v>7.296049204833821E-2</v>
          </cell>
          <cell r="P9237" t="str">
            <v>PROBADAS PRODUCIENDO</v>
          </cell>
          <cell r="Q9237" t="str">
            <v>PROBADAS PRODUCIENDO2019</v>
          </cell>
        </row>
        <row r="9238">
          <cell r="I9238">
            <v>0.1247163112950599</v>
          </cell>
          <cell r="J9238">
            <v>0.1247163112950599</v>
          </cell>
          <cell r="K9238">
            <v>7.422857807964385E-2</v>
          </cell>
          <cell r="L9238">
            <v>7.422857807964385E-2</v>
          </cell>
          <cell r="P9238" t="str">
            <v>PROBADAS PRODUCIENDO</v>
          </cell>
          <cell r="Q9238" t="str">
            <v>PROBADAS PRODUCIENDO2019</v>
          </cell>
        </row>
        <row r="9239">
          <cell r="I9239">
            <v>0.11882975224951479</v>
          </cell>
          <cell r="J9239">
            <v>0.11882975224951479</v>
          </cell>
          <cell r="K9239">
            <v>7.072501945771735E-2</v>
          </cell>
          <cell r="L9239">
            <v>7.072501945771735E-2</v>
          </cell>
          <cell r="P9239" t="str">
            <v>PROBADAS PRODUCIENDO</v>
          </cell>
          <cell r="Q9239" t="str">
            <v>PROBADAS PRODUCIENDO2019</v>
          </cell>
        </row>
        <row r="9240">
          <cell r="I9240">
            <v>0.12089506656827344</v>
          </cell>
          <cell r="J9240">
            <v>0.12089506656827344</v>
          </cell>
          <cell r="K9240">
            <v>7.1954251974114383E-2</v>
          </cell>
          <cell r="L9240">
            <v>7.1954251974114383E-2</v>
          </cell>
          <cell r="P9240" t="str">
            <v>PROBADAS PRODUCIENDO</v>
          </cell>
          <cell r="Q9240" t="str">
            <v>PROBADAS PRODUCIENDO2019</v>
          </cell>
        </row>
        <row r="9241">
          <cell r="I9241">
            <v>0.12054785635000731</v>
          </cell>
          <cell r="J9241">
            <v>0.12054785635000731</v>
          </cell>
          <cell r="K9241">
            <v>7.1747599608204982E-2</v>
          </cell>
          <cell r="L9241">
            <v>7.1747599608204982E-2</v>
          </cell>
          <cell r="P9241" t="str">
            <v>PROBADAS PRODUCIENDO</v>
          </cell>
          <cell r="Q9241" t="str">
            <v>PROBADAS PRODUCIENDO2020</v>
          </cell>
        </row>
        <row r="9242">
          <cell r="I9242">
            <v>0.11105769810736381</v>
          </cell>
          <cell r="J9242">
            <v>0.11105769810736381</v>
          </cell>
          <cell r="K9242">
            <v>6.6099253014344939E-2</v>
          </cell>
          <cell r="L9242">
            <v>6.6099253014344939E-2</v>
          </cell>
          <cell r="P9242" t="str">
            <v>PROBADAS PRODUCIENDO</v>
          </cell>
          <cell r="Q9242" t="str">
            <v>PROBADAS PRODUCIENDO2020</v>
          </cell>
        </row>
        <row r="9243">
          <cell r="I9243">
            <v>0.11691395855349172</v>
          </cell>
          <cell r="J9243">
            <v>0.11691395855349172</v>
          </cell>
          <cell r="K9243">
            <v>6.9584778534352493E-2</v>
          </cell>
          <cell r="L9243">
            <v>6.9584778534352493E-2</v>
          </cell>
          <cell r="P9243" t="str">
            <v>PROBADAS PRODUCIENDO</v>
          </cell>
          <cell r="Q9243" t="str">
            <v>PROBADAS PRODUCIENDO2020</v>
          </cell>
        </row>
        <row r="9244">
          <cell r="I9244">
            <v>0.11139566737627811</v>
          </cell>
          <cell r="J9244">
            <v>0.11139566737627811</v>
          </cell>
          <cell r="K9244">
            <v>6.6300405357656106E-2</v>
          </cell>
          <cell r="L9244">
            <v>6.6300405357656106E-2</v>
          </cell>
          <cell r="P9244" t="str">
            <v>PROBADAS PRODUCIENDO</v>
          </cell>
          <cell r="Q9244" t="str">
            <v>PROBADAS PRODUCIENDO2020</v>
          </cell>
        </row>
        <row r="9245">
          <cell r="I9245">
            <v>0.11333177397016496</v>
          </cell>
          <cell r="J9245">
            <v>0.11333177397016496</v>
          </cell>
          <cell r="K9245">
            <v>6.7452736099180663E-2</v>
          </cell>
          <cell r="L9245">
            <v>6.7452736099180663E-2</v>
          </cell>
          <cell r="P9245" t="str">
            <v>PROBADAS PRODUCIENDO</v>
          </cell>
          <cell r="Q9245" t="str">
            <v>PROBADAS PRODUCIENDO2020</v>
          </cell>
        </row>
        <row r="9246">
          <cell r="I9246">
            <v>0.10798256044480405</v>
          </cell>
          <cell r="J9246">
            <v>0.10798256044480405</v>
          </cell>
          <cell r="K9246">
            <v>6.4268994456176606E-2</v>
          </cell>
          <cell r="L9246">
            <v>6.4268994456176606E-2</v>
          </cell>
          <cell r="P9246" t="str">
            <v>PROBADAS PRODUCIENDO</v>
          </cell>
          <cell r="Q9246" t="str">
            <v>PROBADAS PRODUCIENDO2020</v>
          </cell>
        </row>
        <row r="9247">
          <cell r="I9247">
            <v>0.10985934571147189</v>
          </cell>
          <cell r="J9247">
            <v>0.10985934571147189</v>
          </cell>
          <cell r="K9247">
            <v>6.538601836635298E-2</v>
          </cell>
          <cell r="L9247">
            <v>6.538601836635298E-2</v>
          </cell>
          <cell r="P9247" t="str">
            <v>PROBADAS PRODUCIENDO</v>
          </cell>
          <cell r="Q9247" t="str">
            <v>PROBADAS PRODUCIENDO2020</v>
          </cell>
        </row>
        <row r="9248">
          <cell r="I9248">
            <v>0.10813564942429385</v>
          </cell>
          <cell r="J9248">
            <v>0.10813564942429385</v>
          </cell>
          <cell r="K9248">
            <v>6.4360109861605064E-2</v>
          </cell>
          <cell r="L9248">
            <v>6.4360109861605064E-2</v>
          </cell>
          <cell r="P9248" t="str">
            <v>PROBADAS PRODUCIENDO</v>
          </cell>
          <cell r="Q9248" t="str">
            <v>PROBADAS PRODUCIENDO2020</v>
          </cell>
        </row>
        <row r="9249">
          <cell r="I9249">
            <v>0.10303169085900966</v>
          </cell>
          <cell r="J9249">
            <v>0.10303169085900966</v>
          </cell>
          <cell r="K9249">
            <v>6.1322338916133957E-2</v>
          </cell>
          <cell r="L9249">
            <v>6.1322338916133957E-2</v>
          </cell>
          <cell r="P9249" t="str">
            <v>PROBADAS PRODUCIENDO</v>
          </cell>
          <cell r="Q9249" t="str">
            <v>PROBADAS PRODUCIENDO2020</v>
          </cell>
        </row>
        <row r="9250">
          <cell r="I9250">
            <v>0.10482242779474707</v>
          </cell>
          <cell r="J9250">
            <v>0.10482242779474707</v>
          </cell>
          <cell r="K9250">
            <v>6.2388148633196618E-2</v>
          </cell>
          <cell r="L9250">
            <v>6.2388148633196618E-2</v>
          </cell>
          <cell r="P9250" t="str">
            <v>PROBADAS PRODUCIENDO</v>
          </cell>
          <cell r="Q9250" t="str">
            <v>PROBADAS PRODUCIENDO2020</v>
          </cell>
        </row>
        <row r="9251">
          <cell r="I9251">
            <v>9.9874851939558001E-2</v>
          </cell>
          <cell r="J9251">
            <v>9.9874851939558001E-2</v>
          </cell>
          <cell r="K9251">
            <v>5.9443453453726439E-2</v>
          </cell>
          <cell r="L9251">
            <v>5.9443453453726439E-2</v>
          </cell>
          <cell r="P9251" t="str">
            <v>PROBADAS PRODUCIENDO</v>
          </cell>
          <cell r="Q9251" t="str">
            <v>PROBADAS PRODUCIENDO2020</v>
          </cell>
        </row>
        <row r="9252">
          <cell r="I9252">
            <v>0.10161072160089978</v>
          </cell>
          <cell r="J9252">
            <v>0.10161072160089978</v>
          </cell>
          <cell r="K9252">
            <v>6.0476607299883363E-2</v>
          </cell>
          <cell r="L9252">
            <v>6.0476607299883363E-2</v>
          </cell>
          <cell r="P9252" t="str">
            <v>PROBADAS PRODUCIENDO</v>
          </cell>
          <cell r="Q9252" t="str">
            <v>PROBADAS PRODUCIENDO2020</v>
          </cell>
        </row>
        <row r="9253">
          <cell r="I9253">
            <v>0.10121243469495136</v>
          </cell>
          <cell r="J9253">
            <v>0.10121243469495136</v>
          </cell>
          <cell r="K9253">
            <v>6.0239555142155995E-2</v>
          </cell>
          <cell r="L9253">
            <v>6.0239555142155995E-2</v>
          </cell>
          <cell r="P9253" t="str">
            <v>PROBADAS PRODUCIENDO</v>
          </cell>
          <cell r="Q9253" t="str">
            <v>PROBADAS PRODUCIENDO2021</v>
          </cell>
        </row>
        <row r="9254">
          <cell r="I9254">
            <v>9.0052046893232832E-2</v>
          </cell>
          <cell r="J9254">
            <v>9.0052046893232832E-2</v>
          </cell>
          <cell r="K9254">
            <v>5.3597122338165708E-2</v>
          </cell>
          <cell r="L9254">
            <v>5.3597122338165708E-2</v>
          </cell>
          <cell r="P9254" t="str">
            <v>PROBADAS PRODUCIENDO</v>
          </cell>
          <cell r="Q9254" t="str">
            <v>PROBADAS PRODUCIENDO2021</v>
          </cell>
        </row>
        <row r="9255">
          <cell r="I9255">
            <v>9.8211489489543502E-2</v>
          </cell>
          <cell r="J9255">
            <v>9.8211489489543502E-2</v>
          </cell>
          <cell r="K9255">
            <v>5.8453454405377921E-2</v>
          </cell>
          <cell r="L9255">
            <v>5.8453454405377921E-2</v>
          </cell>
          <cell r="P9255" t="str">
            <v>PROBADAS PRODUCIENDO</v>
          </cell>
          <cell r="Q9255" t="str">
            <v>PROBADAS PRODUCIENDO2021</v>
          </cell>
        </row>
        <row r="9256">
          <cell r="I9256">
            <v>9.3575947227040254E-2</v>
          </cell>
          <cell r="J9256">
            <v>9.3575947227040254E-2</v>
          </cell>
          <cell r="K9256">
            <v>5.5694475189262016E-2</v>
          </cell>
          <cell r="L9256">
            <v>5.5694475189262016E-2</v>
          </cell>
          <cell r="P9256" t="str">
            <v>PROBADAS PRODUCIENDO</v>
          </cell>
          <cell r="Q9256" t="str">
            <v>PROBADAS PRODUCIENDO2021</v>
          </cell>
        </row>
        <row r="9257">
          <cell r="I9257">
            <v>9.5202339103157452E-2</v>
          </cell>
          <cell r="J9257">
            <v>9.5202339103157452E-2</v>
          </cell>
          <cell r="K9257">
            <v>5.6662470113990393E-2</v>
          </cell>
          <cell r="L9257">
            <v>5.6662470113990393E-2</v>
          </cell>
          <cell r="P9257" t="str">
            <v>PROBADAS PRODUCIENDO</v>
          </cell>
          <cell r="Q9257" t="str">
            <v>PROBADAS PRODUCIENDO2021</v>
          </cell>
        </row>
        <row r="9258">
          <cell r="P9258" t="str">
            <v>PROBADAS PRODUCIENDO</v>
          </cell>
          <cell r="Q9258" t="str">
            <v>PROBADAS PRODUCIENDO2021</v>
          </cell>
        </row>
        <row r="9259">
          <cell r="I9259">
            <v>0.24529434201016537</v>
          </cell>
          <cell r="J9259">
            <v>0.24529434201016537</v>
          </cell>
          <cell r="K9259">
            <v>0.15080645370856172</v>
          </cell>
          <cell r="L9259">
            <v>0.15080645370856172</v>
          </cell>
          <cell r="P9259" t="str">
            <v>PROBADAS PRODUCIENDO</v>
          </cell>
          <cell r="Q9259" t="str">
            <v>PROBADAS PRODUCIENDO2012</v>
          </cell>
        </row>
        <row r="9260">
          <cell r="I9260">
            <v>0.22598348744845217</v>
          </cell>
          <cell r="J9260">
            <v>0.22598348744845217</v>
          </cell>
          <cell r="K9260">
            <v>0.13893418029748936</v>
          </cell>
          <cell r="L9260">
            <v>0.13893418029748936</v>
          </cell>
          <cell r="P9260" t="str">
            <v>PROBADAS PRODUCIENDO</v>
          </cell>
          <cell r="Q9260" t="str">
            <v>PROBADAS PRODUCIENDO2012</v>
          </cell>
        </row>
        <row r="9261">
          <cell r="I9261">
            <v>0.23789997934028323</v>
          </cell>
          <cell r="J9261">
            <v>0.23789997934028323</v>
          </cell>
          <cell r="K9261">
            <v>0.14626041484544886</v>
          </cell>
          <cell r="L9261">
            <v>0.14626041484544886</v>
          </cell>
          <cell r="P9261" t="str">
            <v>PROBADAS PRODUCIENDO</v>
          </cell>
          <cell r="Q9261" t="str">
            <v>PROBADAS PRODUCIENDO2012</v>
          </cell>
        </row>
        <row r="9262">
          <cell r="I9262">
            <v>0.22667119730865368</v>
          </cell>
          <cell r="J9262">
            <v>0.22667119730865368</v>
          </cell>
          <cell r="K9262">
            <v>0.13935698289598181</v>
          </cell>
          <cell r="L9262">
            <v>0.13935698289598181</v>
          </cell>
          <cell r="P9262" t="str">
            <v>PROBADAS PRODUCIENDO</v>
          </cell>
          <cell r="Q9262" t="str">
            <v>PROBADAS PRODUCIENDO2012</v>
          </cell>
        </row>
        <row r="9263">
          <cell r="I9263">
            <v>0.2306108442454684</v>
          </cell>
          <cell r="J9263">
            <v>0.2306108442454684</v>
          </cell>
          <cell r="K9263">
            <v>0.14177906967766635</v>
          </cell>
          <cell r="L9263">
            <v>0.14177906967766635</v>
          </cell>
          <cell r="P9263" t="str">
            <v>PROBADAS PRODUCIENDO</v>
          </cell>
          <cell r="Q9263" t="str">
            <v>PROBADAS PRODUCIENDO2012</v>
          </cell>
        </row>
        <row r="9264">
          <cell r="I9264">
            <v>0.21972610641848392</v>
          </cell>
          <cell r="J9264">
            <v>0.21972610641848392</v>
          </cell>
          <cell r="K9264">
            <v>0.13508715539304361</v>
          </cell>
          <cell r="L9264">
            <v>0.13508715539304361</v>
          </cell>
          <cell r="P9264" t="str">
            <v>PROBADAS PRODUCIENDO</v>
          </cell>
          <cell r="Q9264" t="str">
            <v>PROBADAS PRODUCIENDO2012</v>
          </cell>
        </row>
        <row r="9265">
          <cell r="I9265">
            <v>0.2235450445648777</v>
          </cell>
          <cell r="J9265">
            <v>0.2235450445648777</v>
          </cell>
          <cell r="K9265">
            <v>0.13743503066024451</v>
          </cell>
          <cell r="L9265">
            <v>0.13743503066024451</v>
          </cell>
          <cell r="P9265" t="str">
            <v>PROBADAS PRODUCIENDO</v>
          </cell>
          <cell r="Q9265" t="str">
            <v>PROBADAS PRODUCIENDO2012</v>
          </cell>
        </row>
        <row r="9266">
          <cell r="I9266">
            <v>0.22003761639990985</v>
          </cell>
          <cell r="J9266">
            <v>0.22003761639990985</v>
          </cell>
          <cell r="K9266">
            <v>0.1352786710847986</v>
          </cell>
          <cell r="L9266">
            <v>0.1352786710847986</v>
          </cell>
          <cell r="P9266" t="str">
            <v>PROBADAS PRODUCIENDO</v>
          </cell>
          <cell r="Q9266" t="str">
            <v>PROBADAS PRODUCIENDO2012</v>
          </cell>
        </row>
        <row r="9267">
          <cell r="I9267">
            <v>0.20965193061647119</v>
          </cell>
          <cell r="J9267">
            <v>0.20965193061647119</v>
          </cell>
          <cell r="K9267">
            <v>0.12889357296351009</v>
          </cell>
          <cell r="L9267">
            <v>0.12889357296351009</v>
          </cell>
          <cell r="P9267" t="str">
            <v>PROBADAS PRODUCIENDO</v>
          </cell>
          <cell r="Q9267" t="str">
            <v>PROBADAS PRODUCIENDO2012</v>
          </cell>
        </row>
        <row r="9268">
          <cell r="I9268">
            <v>0.21329577507513062</v>
          </cell>
          <cell r="J9268">
            <v>0.21329577507513062</v>
          </cell>
          <cell r="K9268">
            <v>0.13113380099393587</v>
          </cell>
          <cell r="L9268">
            <v>0.13113380099393587</v>
          </cell>
          <cell r="P9268" t="str">
            <v>PROBADAS PRODUCIENDO</v>
          </cell>
          <cell r="Q9268" t="str">
            <v>PROBADAS PRODUCIENDO2012</v>
          </cell>
        </row>
        <row r="9269">
          <cell r="I9269">
            <v>0.20322830145352996</v>
          </cell>
          <cell r="J9269">
            <v>0.20322830145352996</v>
          </cell>
          <cell r="K9269">
            <v>0.1249443390510462</v>
          </cell>
          <cell r="L9269">
            <v>0.1249443390510462</v>
          </cell>
          <cell r="P9269" t="str">
            <v>PROBADAS PRODUCIENDO</v>
          </cell>
          <cell r="Q9269" t="str">
            <v>PROBADAS PRODUCIENDO2012</v>
          </cell>
        </row>
        <row r="9270">
          <cell r="I9270">
            <v>0.20676050036015364</v>
          </cell>
          <cell r="J9270">
            <v>0.20676050036015364</v>
          </cell>
          <cell r="K9270">
            <v>0.12711592762718671</v>
          </cell>
          <cell r="L9270">
            <v>0.12711592762718671</v>
          </cell>
          <cell r="P9270" t="str">
            <v>PROBADAS PRODUCIENDO</v>
          </cell>
          <cell r="Q9270" t="str">
            <v>PROBADAS PRODUCIENDO2012</v>
          </cell>
        </row>
        <row r="9271">
          <cell r="I9271">
            <v>0.20958284129019802</v>
          </cell>
          <cell r="J9271">
            <v>0.20958284129019802</v>
          </cell>
          <cell r="K9271">
            <v>0.12885109698873229</v>
          </cell>
          <cell r="L9271">
            <v>0.12885109698873229</v>
          </cell>
          <cell r="P9271" t="str">
            <v>PROBADAS PRODUCIENDO</v>
          </cell>
          <cell r="Q9271" t="str">
            <v>PROBADAS PRODUCIENDO2013</v>
          </cell>
        </row>
        <row r="9272">
          <cell r="I9272">
            <v>0.18647277786336591</v>
          </cell>
          <cell r="J9272">
            <v>0.18647277786336591</v>
          </cell>
          <cell r="K9272">
            <v>0.11464307783174717</v>
          </cell>
          <cell r="L9272">
            <v>0.11464307783174717</v>
          </cell>
          <cell r="P9272" t="str">
            <v>PROBADAS PRODUCIENDO</v>
          </cell>
          <cell r="Q9272" t="str">
            <v>PROBADAS PRODUCIENDO2013</v>
          </cell>
        </row>
        <row r="9273">
          <cell r="I9273">
            <v>0.203368717258883</v>
          </cell>
          <cell r="J9273">
            <v>0.203368717258883</v>
          </cell>
          <cell r="K9273">
            <v>0.12503066639751656</v>
          </cell>
          <cell r="L9273">
            <v>0.12503066639751656</v>
          </cell>
          <cell r="P9273" t="str">
            <v>PROBADAS PRODUCIENDO</v>
          </cell>
          <cell r="Q9273" t="str">
            <v>PROBADAS PRODUCIENDO2013</v>
          </cell>
        </row>
        <row r="9274">
          <cell r="I9274">
            <v>0.19376979671889141</v>
          </cell>
          <cell r="J9274">
            <v>0.19376979671889141</v>
          </cell>
          <cell r="K9274">
            <v>0.11912926991929522</v>
          </cell>
          <cell r="L9274">
            <v>0.11912926991929522</v>
          </cell>
          <cell r="P9274" t="str">
            <v>PROBADAS PRODUCIENDO</v>
          </cell>
          <cell r="Q9274" t="str">
            <v>PROBADAS PRODUCIENDO2013</v>
          </cell>
        </row>
        <row r="9275">
          <cell r="I9275">
            <v>0.19713760257669316</v>
          </cell>
          <cell r="J9275">
            <v>0.19713760257669316</v>
          </cell>
          <cell r="K9275">
            <v>0.12119978998931361</v>
          </cell>
          <cell r="L9275">
            <v>0.12119978998931361</v>
          </cell>
          <cell r="P9275" t="str">
            <v>PROBADAS PRODUCIENDO</v>
          </cell>
          <cell r="Q9275" t="str">
            <v>PROBADAS PRODUCIENDO2013</v>
          </cell>
        </row>
        <row r="9276">
          <cell r="I9276">
            <v>0.18783278810923898</v>
          </cell>
          <cell r="J9276">
            <v>0.18783278810923898</v>
          </cell>
          <cell r="K9276">
            <v>0.11547920931568872</v>
          </cell>
          <cell r="L9276">
            <v>0.11547920931568872</v>
          </cell>
          <cell r="P9276" t="str">
            <v>PROBADAS PRODUCIENDO</v>
          </cell>
          <cell r="Q9276" t="str">
            <v>PROBADAS PRODUCIENDO2013</v>
          </cell>
        </row>
        <row r="9277">
          <cell r="I9277">
            <v>0.19109740609818077</v>
          </cell>
          <cell r="J9277">
            <v>0.19109740609818077</v>
          </cell>
          <cell r="K9277">
            <v>0.1174862896975309</v>
          </cell>
          <cell r="L9277">
            <v>0.1174862896975309</v>
          </cell>
          <cell r="P9277" t="str">
            <v>PROBADAS PRODUCIENDO</v>
          </cell>
          <cell r="Q9277" t="str">
            <v>PROBADAS PRODUCIENDO2013</v>
          </cell>
        </row>
        <row r="9278">
          <cell r="I9278">
            <v>0.1880990823120004</v>
          </cell>
          <cell r="J9278">
            <v>0.1880990823120004</v>
          </cell>
          <cell r="K9278">
            <v>0.11564292644031743</v>
          </cell>
          <cell r="L9278">
            <v>0.11564292644031743</v>
          </cell>
          <cell r="P9278" t="str">
            <v>PROBADAS PRODUCIENDO</v>
          </cell>
          <cell r="Q9278" t="str">
            <v>PROBADAS PRODUCIENDO2013</v>
          </cell>
        </row>
        <row r="9279">
          <cell r="I9279">
            <v>0.17922088231598168</v>
          </cell>
          <cell r="J9279">
            <v>0.17922088231598168</v>
          </cell>
          <cell r="K9279">
            <v>0.11018462746063915</v>
          </cell>
          <cell r="L9279">
            <v>0.11018462746063915</v>
          </cell>
          <cell r="P9279" t="str">
            <v>PROBADAS PRODUCIENDO</v>
          </cell>
          <cell r="Q9279" t="str">
            <v>PROBADAS PRODUCIENDO2013</v>
          </cell>
        </row>
        <row r="9280">
          <cell r="I9280">
            <v>0.1823358215249033</v>
          </cell>
          <cell r="J9280">
            <v>0.1823358215249033</v>
          </cell>
          <cell r="K9280">
            <v>0.11209968563835999</v>
          </cell>
          <cell r="L9280">
            <v>0.11209968563835999</v>
          </cell>
          <cell r="P9280" t="str">
            <v>PROBADAS PRODUCIENDO</v>
          </cell>
          <cell r="Q9280" t="str">
            <v>PROBADAS PRODUCIENDO2013</v>
          </cell>
        </row>
        <row r="9281">
          <cell r="I9281">
            <v>0.17372964508831862</v>
          </cell>
          <cell r="J9281">
            <v>0.17372964508831862</v>
          </cell>
          <cell r="K9281">
            <v>0.10680862617993293</v>
          </cell>
          <cell r="L9281">
            <v>0.10680862617993293</v>
          </cell>
          <cell r="P9281" t="str">
            <v>PROBADAS PRODUCIENDO</v>
          </cell>
          <cell r="Q9281" t="str">
            <v>PROBADAS PRODUCIENDO2013</v>
          </cell>
        </row>
        <row r="9282">
          <cell r="I9282">
            <v>0.17674914413465886</v>
          </cell>
          <cell r="J9282">
            <v>0.17674914413465886</v>
          </cell>
          <cell r="K9282">
            <v>0.10866500794325991</v>
          </cell>
          <cell r="L9282">
            <v>0.10866500794325991</v>
          </cell>
          <cell r="P9282" t="str">
            <v>PROBADAS PRODUCIENDO</v>
          </cell>
          <cell r="Q9282" t="str">
            <v>PROBADAS PRODUCIENDO2013</v>
          </cell>
        </row>
        <row r="9283">
          <cell r="I9283">
            <v>0.17814551681076199</v>
          </cell>
          <cell r="J9283">
            <v>0.17814551681076199</v>
          </cell>
          <cell r="K9283">
            <v>0.10952349497403668</v>
          </cell>
          <cell r="L9283">
            <v>0.10952349497403668</v>
          </cell>
          <cell r="P9283" t="str">
            <v>PROBADAS PRODUCIENDO</v>
          </cell>
          <cell r="Q9283" t="str">
            <v>PROBADAS PRODUCIENDO2014</v>
          </cell>
        </row>
        <row r="9284">
          <cell r="I9284">
            <v>0.15850195168224734</v>
          </cell>
          <cell r="J9284">
            <v>0.15850195168224734</v>
          </cell>
          <cell r="K9284">
            <v>9.7446671795205664E-2</v>
          </cell>
          <cell r="L9284">
            <v>9.7446671795205664E-2</v>
          </cell>
          <cell r="P9284" t="str">
            <v>PROBADAS PRODUCIENDO</v>
          </cell>
          <cell r="Q9284" t="str">
            <v>PROBADAS PRODUCIENDO2014</v>
          </cell>
        </row>
        <row r="9285">
          <cell r="I9285">
            <v>0.1728635083683227</v>
          </cell>
          <cell r="J9285">
            <v>0.1728635083683227</v>
          </cell>
          <cell r="K9285">
            <v>0.10627612711738248</v>
          </cell>
          <cell r="L9285">
            <v>0.10627612711738248</v>
          </cell>
          <cell r="P9285" t="str">
            <v>PROBADAS PRODUCIENDO</v>
          </cell>
          <cell r="Q9285" t="str">
            <v>PROBADAS PRODUCIENDO2014</v>
          </cell>
        </row>
        <row r="9286">
          <cell r="I9286">
            <v>0.16470442125081244</v>
          </cell>
          <cell r="J9286">
            <v>0.16470442125081244</v>
          </cell>
          <cell r="K9286">
            <v>0.1012599372468475</v>
          </cell>
          <cell r="L9286">
            <v>0.1012599372468475</v>
          </cell>
          <cell r="P9286" t="str">
            <v>PROBADAS PRODUCIENDO</v>
          </cell>
          <cell r="Q9286" t="str">
            <v>PROBADAS PRODUCIENDO2014</v>
          </cell>
        </row>
        <row r="9287">
          <cell r="I9287">
            <v>0.16756705786439374</v>
          </cell>
          <cell r="J9287">
            <v>0.16756705786439374</v>
          </cell>
          <cell r="K9287">
            <v>0.1030198803112195</v>
          </cell>
          <cell r="L9287">
            <v>0.1030198803112195</v>
          </cell>
          <cell r="P9287" t="str">
            <v>PROBADAS PRODUCIENDO</v>
          </cell>
          <cell r="Q9287" t="str">
            <v>PROBADAS PRODUCIENDO2014</v>
          </cell>
        </row>
        <row r="9288">
          <cell r="I9288">
            <v>0.15965796105127503</v>
          </cell>
          <cell r="J9288">
            <v>0.15965796105127503</v>
          </cell>
          <cell r="K9288">
            <v>9.8157383962344497E-2</v>
          </cell>
          <cell r="L9288">
            <v>9.8157383962344497E-2</v>
          </cell>
          <cell r="P9288" t="str">
            <v>PROBADAS PRODUCIENDO</v>
          </cell>
          <cell r="Q9288" t="str">
            <v>PROBADAS PRODUCIENDO2014</v>
          </cell>
        </row>
        <row r="9289">
          <cell r="I9289">
            <v>0.16243288792625288</v>
          </cell>
          <cell r="J9289">
            <v>0.16243288792625288</v>
          </cell>
          <cell r="K9289">
            <v>9.9863403260982253E-2</v>
          </cell>
          <cell r="L9289">
            <v>9.9863403260982253E-2</v>
          </cell>
          <cell r="P9289" t="str">
            <v>PROBADAS PRODUCIENDO</v>
          </cell>
          <cell r="Q9289" t="str">
            <v>PROBADAS PRODUCIENDO2014</v>
          </cell>
        </row>
        <row r="9290">
          <cell r="I9290">
            <v>0.15988431125286034</v>
          </cell>
          <cell r="J9290">
            <v>0.15988431125286034</v>
          </cell>
          <cell r="K9290">
            <v>9.8296543597734223E-2</v>
          </cell>
          <cell r="L9290">
            <v>9.8296543597734223E-2</v>
          </cell>
          <cell r="P9290" t="str">
            <v>PROBADAS PRODUCIENDO</v>
          </cell>
          <cell r="Q9290" t="str">
            <v>PROBADAS PRODUCIENDO2014</v>
          </cell>
        </row>
        <row r="9291">
          <cell r="I9291">
            <v>0.15233783694750402</v>
          </cell>
          <cell r="J9291">
            <v>0.15233783694750402</v>
          </cell>
          <cell r="K9291">
            <v>9.3656986816002957E-2</v>
          </cell>
          <cell r="L9291">
            <v>9.3656986816002957E-2</v>
          </cell>
          <cell r="P9291" t="str">
            <v>PROBADAS PRODUCIENDO</v>
          </cell>
          <cell r="Q9291" t="str">
            <v>PROBADAS PRODUCIENDO2014</v>
          </cell>
        </row>
        <row r="9292">
          <cell r="I9292">
            <v>0.15498553678682014</v>
          </cell>
          <cell r="J9292">
            <v>0.15498553678682014</v>
          </cell>
          <cell r="K9292">
            <v>9.5284787196475873E-2</v>
          </cell>
          <cell r="L9292">
            <v>9.5284787196475873E-2</v>
          </cell>
          <cell r="P9292" t="str">
            <v>PROBADAS PRODUCIENDO</v>
          </cell>
          <cell r="Q9292" t="str">
            <v>PROBADAS PRODUCIENDO2014</v>
          </cell>
        </row>
        <row r="9293">
          <cell r="I9293">
            <v>0.14767028263900212</v>
          </cell>
          <cell r="J9293">
            <v>0.14767028263900212</v>
          </cell>
          <cell r="K9293">
            <v>9.0787384088973438E-2</v>
          </cell>
          <cell r="L9293">
            <v>9.0787384088973438E-2</v>
          </cell>
          <cell r="P9293" t="str">
            <v>PROBADAS PRODUCIENDO</v>
          </cell>
          <cell r="Q9293" t="str">
            <v>PROBADAS PRODUCIENDO2014</v>
          </cell>
        </row>
        <row r="9294">
          <cell r="I9294">
            <v>0.15023685829380426</v>
          </cell>
          <cell r="J9294">
            <v>0.15023685829380426</v>
          </cell>
          <cell r="K9294">
            <v>9.2365309488734171E-2</v>
          </cell>
          <cell r="L9294">
            <v>9.2365309488734171E-2</v>
          </cell>
          <cell r="P9294" t="str">
            <v>PROBADAS PRODUCIENDO</v>
          </cell>
          <cell r="Q9294" t="str">
            <v>PROBADAS PRODUCIENDO2014</v>
          </cell>
        </row>
        <row r="9295">
          <cell r="I9295">
            <v>0.1511292062099833</v>
          </cell>
          <cell r="J9295">
            <v>0.1511292062099833</v>
          </cell>
          <cell r="K9295">
            <v>9.2913923140440863E-2</v>
          </cell>
          <cell r="L9295">
            <v>9.2913923140440863E-2</v>
          </cell>
          <cell r="P9295" t="str">
            <v>PROBADAS PRODUCIENDO</v>
          </cell>
          <cell r="Q9295" t="str">
            <v>PROBADAS PRODUCIENDO2015</v>
          </cell>
        </row>
        <row r="9296">
          <cell r="I9296">
            <v>0.13446464760556809</v>
          </cell>
          <cell r="J9296">
            <v>0.13446464760556809</v>
          </cell>
          <cell r="K9296">
            <v>8.2668587006082719E-2</v>
          </cell>
          <cell r="L9296">
            <v>8.2668587006082719E-2</v>
          </cell>
          <cell r="P9296" t="str">
            <v>PROBADAS PRODUCIENDO</v>
          </cell>
          <cell r="Q9296" t="str">
            <v>PROBADAS PRODUCIENDO2015</v>
          </cell>
        </row>
        <row r="9297">
          <cell r="I9297">
            <v>0.14664823044707107</v>
          </cell>
          <cell r="J9297">
            <v>0.14664823044707107</v>
          </cell>
          <cell r="K9297">
            <v>9.0159028517022274E-2</v>
          </cell>
          <cell r="L9297">
            <v>9.0159028517022274E-2</v>
          </cell>
          <cell r="P9297" t="str">
            <v>PROBADAS PRODUCIENDO</v>
          </cell>
          <cell r="Q9297" t="str">
            <v>PROBADAS PRODUCIENDO2015</v>
          </cell>
        </row>
        <row r="9298">
          <cell r="I9298">
            <v>0.1397264937593215</v>
          </cell>
          <cell r="J9298">
            <v>0.1397264937593215</v>
          </cell>
          <cell r="K9298">
            <v>8.5903559129388768E-2</v>
          </cell>
          <cell r="L9298">
            <v>8.5903559129388768E-2</v>
          </cell>
          <cell r="P9298" t="str">
            <v>PROBADAS PRODUCIENDO</v>
          </cell>
          <cell r="Q9298" t="str">
            <v>PROBADAS PRODUCIENDO2015</v>
          </cell>
        </row>
        <row r="9299">
          <cell r="I9299">
            <v>0.1421550028053159</v>
          </cell>
          <cell r="J9299">
            <v>0.1421550028053159</v>
          </cell>
          <cell r="K9299">
            <v>8.7396601463852405E-2</v>
          </cell>
          <cell r="L9299">
            <v>8.7396601463852405E-2</v>
          </cell>
          <cell r="P9299" t="str">
            <v>PROBADAS PRODUCIENDO</v>
          </cell>
          <cell r="Q9299" t="str">
            <v>PROBADAS PRODUCIENDO2015</v>
          </cell>
        </row>
        <row r="9300">
          <cell r="I9300">
            <v>0.135445344630339</v>
          </cell>
          <cell r="J9300">
            <v>0.135445344630339</v>
          </cell>
          <cell r="K9300">
            <v>8.3271517506869008E-2</v>
          </cell>
          <cell r="L9300">
            <v>8.3271517506869008E-2</v>
          </cell>
          <cell r="P9300" t="str">
            <v>PROBADAS PRODUCIENDO</v>
          </cell>
          <cell r="Q9300" t="str">
            <v>PROBADAS PRODUCIENDO2015</v>
          </cell>
        </row>
        <row r="9301">
          <cell r="I9301">
            <v>0.13779944538692043</v>
          </cell>
          <cell r="J9301">
            <v>0.13779944538692043</v>
          </cell>
          <cell r="K9301">
            <v>8.4718813779026722E-2</v>
          </cell>
          <cell r="L9301">
            <v>8.4718813779026722E-2</v>
          </cell>
          <cell r="P9301" t="str">
            <v>PROBADAS PRODUCIENDO</v>
          </cell>
          <cell r="Q9301" t="str">
            <v>PROBADAS PRODUCIENDO2015</v>
          </cell>
        </row>
        <row r="9302">
          <cell r="I9302">
            <v>0.13563736813395244</v>
          </cell>
          <cell r="J9302">
            <v>0.13563736813395244</v>
          </cell>
          <cell r="K9302">
            <v>8.3389573159401917E-2</v>
          </cell>
          <cell r="L9302">
            <v>8.3389573159401917E-2</v>
          </cell>
          <cell r="P9302" t="str">
            <v>PROBADAS PRODUCIENDO</v>
          </cell>
          <cell r="Q9302" t="str">
            <v>PROBADAS PRODUCIENDO2015</v>
          </cell>
        </row>
        <row r="9303">
          <cell r="I9303">
            <v>0.12923533965818915</v>
          </cell>
          <cell r="J9303">
            <v>0.12923533965818915</v>
          </cell>
          <cell r="K9303">
            <v>7.9453619304701587E-2</v>
          </cell>
          <cell r="L9303">
            <v>7.9453619304701587E-2</v>
          </cell>
          <cell r="P9303" t="str">
            <v>PROBADAS PRODUCIENDO</v>
          </cell>
          <cell r="Q9303" t="str">
            <v>PROBADAS PRODUCIENDO2015</v>
          </cell>
        </row>
        <row r="9304">
          <cell r="I9304">
            <v>0.13148150774684511</v>
          </cell>
          <cell r="J9304">
            <v>0.13148150774684511</v>
          </cell>
          <cell r="K9304">
            <v>8.0834558796039319E-2</v>
          </cell>
          <cell r="L9304">
            <v>8.0834558796039319E-2</v>
          </cell>
          <cell r="P9304" t="str">
            <v>PROBADAS PRODUCIENDO</v>
          </cell>
          <cell r="Q9304" t="str">
            <v>PROBADAS PRODUCIENDO2015</v>
          </cell>
        </row>
        <row r="9305">
          <cell r="I9305">
            <v>0.12527563418698523</v>
          </cell>
          <cell r="J9305">
            <v>0.12527563418698523</v>
          </cell>
          <cell r="K9305">
            <v>7.7019200577595759E-2</v>
          </cell>
          <cell r="L9305">
            <v>7.7019200577595759E-2</v>
          </cell>
          <cell r="P9305" t="str">
            <v>PROBADAS PRODUCIENDO</v>
          </cell>
          <cell r="Q9305" t="str">
            <v>PROBADAS PRODUCIENDO2015</v>
          </cell>
        </row>
        <row r="9306">
          <cell r="I9306">
            <v>0.12745298082097203</v>
          </cell>
          <cell r="J9306">
            <v>0.12745298082097203</v>
          </cell>
          <cell r="K9306">
            <v>7.8357828781063302E-2</v>
          </cell>
          <cell r="L9306">
            <v>7.8357828781063302E-2</v>
          </cell>
          <cell r="P9306" t="str">
            <v>PROBADAS PRODUCIENDO</v>
          </cell>
          <cell r="Q9306" t="str">
            <v>PROBADAS PRODUCIENDO2015</v>
          </cell>
        </row>
        <row r="9307">
          <cell r="I9307">
            <v>0.12803830924834358</v>
          </cell>
          <cell r="J9307">
            <v>0.12803830924834358</v>
          </cell>
          <cell r="K9307">
            <v>7.8717687486581478E-2</v>
          </cell>
          <cell r="L9307">
            <v>7.8717687486581478E-2</v>
          </cell>
          <cell r="P9307" t="str">
            <v>PROBADAS PRODUCIENDO</v>
          </cell>
          <cell r="Q9307" t="str">
            <v>PROBADAS PRODUCIENDO2016</v>
          </cell>
        </row>
        <row r="9308">
          <cell r="I9308">
            <v>0.11795846334582274</v>
          </cell>
          <cell r="J9308">
            <v>0.11795846334582274</v>
          </cell>
          <cell r="K9308">
            <v>7.2520619090992694E-2</v>
          </cell>
          <cell r="L9308">
            <v>7.2520619090992694E-2</v>
          </cell>
          <cell r="P9308" t="str">
            <v>PROBADAS PRODUCIENDO</v>
          </cell>
          <cell r="Q9308" t="str">
            <v>PROBADAS PRODUCIENDO2016</v>
          </cell>
        </row>
        <row r="9309">
          <cell r="I9309">
            <v>0.12417861282623126</v>
          </cell>
          <cell r="J9309">
            <v>0.12417861282623126</v>
          </cell>
          <cell r="K9309">
            <v>7.6344754115838437E-2</v>
          </cell>
          <cell r="L9309">
            <v>7.6344754115838437E-2</v>
          </cell>
          <cell r="P9309" t="str">
            <v>PROBADAS PRODUCIENDO</v>
          </cell>
          <cell r="Q9309" t="str">
            <v>PROBADAS PRODUCIENDO2016</v>
          </cell>
        </row>
        <row r="9310">
          <cell r="I9310">
            <v>0.11831743292918639</v>
          </cell>
          <cell r="J9310">
            <v>0.11831743292918639</v>
          </cell>
          <cell r="K9310">
            <v>7.2741312847777628E-2</v>
          </cell>
          <cell r="L9310">
            <v>7.2741312847777628E-2</v>
          </cell>
          <cell r="P9310" t="str">
            <v>PROBADAS PRODUCIENDO</v>
          </cell>
          <cell r="Q9310" t="str">
            <v>PROBADAS PRODUCIENDO2016</v>
          </cell>
        </row>
        <row r="9311">
          <cell r="I9311">
            <v>0.12037384290869238</v>
          </cell>
          <cell r="J9311">
            <v>0.12037384290869238</v>
          </cell>
          <cell r="K9311">
            <v>7.4005589446409253E-2</v>
          </cell>
          <cell r="L9311">
            <v>7.4005589446409253E-2</v>
          </cell>
          <cell r="P9311" t="str">
            <v>PROBADAS PRODUCIENDO</v>
          </cell>
          <cell r="Q9311" t="str">
            <v>PROBADAS PRODUCIENDO2016</v>
          </cell>
        </row>
        <row r="9312">
          <cell r="I9312">
            <v>0.11469224660052743</v>
          </cell>
          <cell r="J9312">
            <v>0.11469224660052743</v>
          </cell>
          <cell r="K9312">
            <v>7.0512555797053802E-2</v>
          </cell>
          <cell r="L9312">
            <v>7.0512555797053802E-2</v>
          </cell>
          <cell r="P9312" t="str">
            <v>PROBADAS PRODUCIENDO</v>
          </cell>
          <cell r="Q9312" t="str">
            <v>PROBADAS PRODUCIENDO2016</v>
          </cell>
        </row>
        <row r="9313">
          <cell r="I9313">
            <v>0.11668564921789484</v>
          </cell>
          <cell r="J9313">
            <v>0.11668564921789484</v>
          </cell>
          <cell r="K9313">
            <v>7.1738095599867865E-2</v>
          </cell>
          <cell r="L9313">
            <v>7.1738095599867865E-2</v>
          </cell>
          <cell r="P9313" t="str">
            <v>PROBADAS PRODUCIENDO</v>
          </cell>
          <cell r="Q9313" t="str">
            <v>PROBADAS PRODUCIENDO2016</v>
          </cell>
        </row>
        <row r="9314">
          <cell r="I9314">
            <v>0.11485484803278509</v>
          </cell>
          <cell r="J9314">
            <v>0.11485484803278509</v>
          </cell>
          <cell r="K9314">
            <v>7.0612522821020832E-2</v>
          </cell>
          <cell r="L9314">
            <v>7.0612522821020832E-2</v>
          </cell>
          <cell r="P9314" t="str">
            <v>PROBADAS PRODUCIENDO</v>
          </cell>
          <cell r="Q9314" t="str">
            <v>PROBADAS PRODUCIENDO2016</v>
          </cell>
        </row>
        <row r="9315">
          <cell r="I9315">
            <v>0.10943374603263821</v>
          </cell>
          <cell r="J9315">
            <v>0.10943374603263821</v>
          </cell>
          <cell r="K9315">
            <v>6.7279640533011678E-2</v>
          </cell>
          <cell r="L9315">
            <v>6.7279640533011678E-2</v>
          </cell>
          <cell r="P9315" t="str">
            <v>PROBADAS PRODUCIENDO</v>
          </cell>
          <cell r="Q9315" t="str">
            <v>PROBADAS PRODUCIENDO2016</v>
          </cell>
        </row>
        <row r="9316">
          <cell r="I9316">
            <v>0.11133575355481541</v>
          </cell>
          <cell r="J9316">
            <v>0.11133575355481541</v>
          </cell>
          <cell r="K9316">
            <v>6.8448990820490649E-2</v>
          </cell>
          <cell r="L9316">
            <v>6.8448990820490649E-2</v>
          </cell>
          <cell r="P9316" t="str">
            <v>PROBADAS PRODUCIENDO</v>
          </cell>
          <cell r="Q9316" t="str">
            <v>PROBADAS PRODUCIENDO2016</v>
          </cell>
        </row>
        <row r="9317">
          <cell r="I9317">
            <v>0.10608075137927256</v>
          </cell>
          <cell r="J9317">
            <v>0.10608075137927256</v>
          </cell>
          <cell r="K9317">
            <v>6.5218226360821405E-2</v>
          </cell>
          <cell r="L9317">
            <v>6.5218226360821405E-2</v>
          </cell>
          <cell r="P9317" t="str">
            <v>PROBADAS PRODUCIENDO</v>
          </cell>
          <cell r="Q9317" t="str">
            <v>PROBADAS PRODUCIENDO2016</v>
          </cell>
        </row>
        <row r="9318">
          <cell r="I9318">
            <v>0.10792448235254395</v>
          </cell>
          <cell r="J9318">
            <v>0.10792448235254395</v>
          </cell>
          <cell r="K9318">
            <v>6.6351748346665546E-2</v>
          </cell>
          <cell r="L9318">
            <v>6.6351748346665546E-2</v>
          </cell>
          <cell r="P9318" t="str">
            <v>PROBADAS PRODUCIENDO</v>
          </cell>
          <cell r="Q9318" t="str">
            <v>PROBADAS PRODUCIENDO2016</v>
          </cell>
        </row>
        <row r="9319">
          <cell r="I9319">
            <v>0.10818836347126146</v>
          </cell>
          <cell r="J9319">
            <v>0.10818836347126146</v>
          </cell>
          <cell r="K9319">
            <v>6.6513981912219147E-2</v>
          </cell>
          <cell r="L9319">
            <v>6.6513981912219147E-2</v>
          </cell>
          <cell r="P9319" t="str">
            <v>PROBADAS PRODUCIENDO</v>
          </cell>
          <cell r="Q9319" t="str">
            <v>PROBADAS PRODUCIENDO2017</v>
          </cell>
        </row>
        <row r="9320">
          <cell r="I9320">
            <v>9.6258761188577874E-2</v>
          </cell>
          <cell r="J9320">
            <v>9.6258761188577874E-2</v>
          </cell>
          <cell r="K9320">
            <v>5.9179687123102002E-2</v>
          </cell>
          <cell r="L9320">
            <v>5.9179687123102002E-2</v>
          </cell>
          <cell r="P9320" t="str">
            <v>PROBADAS PRODUCIENDO</v>
          </cell>
          <cell r="Q9320" t="str">
            <v>PROBADAS PRODUCIENDO2017</v>
          </cell>
        </row>
        <row r="9321">
          <cell r="I9321">
            <v>0.10498058221771846</v>
          </cell>
          <cell r="J9321">
            <v>0.10498058221771846</v>
          </cell>
          <cell r="K9321">
            <v>6.4541844637648102E-2</v>
          </cell>
          <cell r="L9321">
            <v>6.4541844637648102E-2</v>
          </cell>
          <cell r="P9321" t="str">
            <v>PROBADAS PRODUCIENDO</v>
          </cell>
          <cell r="Q9321" t="str">
            <v>PROBADAS PRODUCIENDO2017</v>
          </cell>
        </row>
        <row r="9322">
          <cell r="I9322">
            <v>0.10002554153824139</v>
          </cell>
          <cell r="J9322">
            <v>0.10002554153824139</v>
          </cell>
          <cell r="K9322">
            <v>6.1495495884839817E-2</v>
          </cell>
          <cell r="L9322">
            <v>6.1495495884839817E-2</v>
          </cell>
          <cell r="P9322" t="str">
            <v>PROBADAS PRODUCIENDO</v>
          </cell>
          <cell r="Q9322" t="str">
            <v>PROBADAS PRODUCIENDO2017</v>
          </cell>
        </row>
        <row r="9323">
          <cell r="I9323">
            <v>0.101764030252305</v>
          </cell>
          <cell r="J9323">
            <v>0.101764030252305</v>
          </cell>
          <cell r="K9323">
            <v>6.256431514757449E-2</v>
          </cell>
          <cell r="L9323">
            <v>6.256431514757449E-2</v>
          </cell>
          <cell r="P9323" t="str">
            <v>PROBADAS PRODUCIENDO</v>
          </cell>
          <cell r="Q9323" t="str">
            <v>PROBADAS PRODUCIENDO2017</v>
          </cell>
        </row>
        <row r="9324">
          <cell r="I9324">
            <v>9.6960809514193502E-2</v>
          </cell>
          <cell r="J9324">
            <v>9.6960809514193502E-2</v>
          </cell>
          <cell r="K9324">
            <v>5.9611304980450468E-2</v>
          </cell>
          <cell r="L9324">
            <v>5.9611304980450468E-2</v>
          </cell>
          <cell r="P9324" t="str">
            <v>PROBADAS PRODUCIENDO</v>
          </cell>
          <cell r="Q9324" t="str">
            <v>PROBADAS PRODUCIENDO2017</v>
          </cell>
        </row>
        <row r="9325">
          <cell r="I9325">
            <v>9.8646031812968188E-2</v>
          </cell>
          <cell r="J9325">
            <v>9.8646031812968188E-2</v>
          </cell>
          <cell r="K9325">
            <v>6.0647376161326982E-2</v>
          </cell>
          <cell r="L9325">
            <v>6.0647376161326982E-2</v>
          </cell>
          <cell r="P9325" t="str">
            <v>PROBADAS PRODUCIENDO</v>
          </cell>
          <cell r="Q9325" t="str">
            <v>PROBADAS PRODUCIENDO2017</v>
          </cell>
        </row>
        <row r="9326">
          <cell r="I9326">
            <v>9.7098272742678238E-2</v>
          </cell>
          <cell r="J9326">
            <v>9.7098272742678238E-2</v>
          </cell>
          <cell r="K9326">
            <v>5.9695817088773986E-2</v>
          </cell>
          <cell r="L9326">
            <v>5.9695817088773986E-2</v>
          </cell>
          <cell r="P9326" t="str">
            <v>PROBADAS PRODUCIENDO</v>
          </cell>
          <cell r="Q9326" t="str">
            <v>PROBADAS PRODUCIENDO2017</v>
          </cell>
        </row>
        <row r="9327">
          <cell r="I9327">
            <v>9.2515273856762961E-2</v>
          </cell>
          <cell r="J9327">
            <v>9.2515273856762961E-2</v>
          </cell>
          <cell r="K9327">
            <v>5.6878198860520979E-2</v>
          </cell>
          <cell r="L9327">
            <v>5.6878198860520979E-2</v>
          </cell>
          <cell r="P9327" t="str">
            <v>PROBADAS PRODUCIENDO</v>
          </cell>
          <cell r="Q9327" t="str">
            <v>PROBADAS PRODUCIENDO2017</v>
          </cell>
        </row>
        <row r="9328">
          <cell r="I9328">
            <v>9.4123230754625059E-2</v>
          </cell>
          <cell r="J9328">
            <v>9.4123230754625059E-2</v>
          </cell>
          <cell r="K9328">
            <v>5.786676743285582E-2</v>
          </cell>
          <cell r="L9328">
            <v>5.786676743285582E-2</v>
          </cell>
          <cell r="P9328" t="str">
            <v>PROBADAS PRODUCIENDO</v>
          </cell>
          <cell r="Q9328" t="str">
            <v>PROBADAS PRODUCIENDO2017</v>
          </cell>
        </row>
        <row r="9329">
          <cell r="I9329">
            <v>8.9680652637602706E-2</v>
          </cell>
          <cell r="J9329">
            <v>8.9680652637602706E-2</v>
          </cell>
          <cell r="K9329">
            <v>5.5135479602647183E-2</v>
          </cell>
          <cell r="L9329">
            <v>5.5135479602647183E-2</v>
          </cell>
          <cell r="P9329" t="str">
            <v>PROBADAS PRODUCIENDO</v>
          </cell>
          <cell r="Q9329" t="str">
            <v>PROBADAS PRODUCIENDO2017</v>
          </cell>
        </row>
        <row r="9330">
          <cell r="I9330">
            <v>9.1239342549025521E-2</v>
          </cell>
          <cell r="J9330">
            <v>9.1239342549025521E-2</v>
          </cell>
          <cell r="K9330">
            <v>5.6093758933701818E-2</v>
          </cell>
          <cell r="L9330">
            <v>5.6093758933701818E-2</v>
          </cell>
          <cell r="P9330" t="str">
            <v>PROBADAS PRODUCIENDO</v>
          </cell>
          <cell r="Q9330" t="str">
            <v>PROBADAS PRODUCIENDO2017</v>
          </cell>
        </row>
        <row r="9331">
          <cell r="I9331">
            <v>9.1256950992172098E-2</v>
          </cell>
          <cell r="J9331">
            <v>9.1256950992172098E-2</v>
          </cell>
          <cell r="K9331">
            <v>5.6104584568098845E-2</v>
          </cell>
          <cell r="L9331">
            <v>5.6104584568098845E-2</v>
          </cell>
          <cell r="P9331" t="str">
            <v>PROBADAS PRODUCIENDO</v>
          </cell>
          <cell r="Q9331" t="str">
            <v>PROBADAS PRODUCIENDO2018</v>
          </cell>
        </row>
        <row r="9332">
          <cell r="I9332">
            <v>8.1194324144545083E-2</v>
          </cell>
          <cell r="J9332">
            <v>8.1194324144545083E-2</v>
          </cell>
          <cell r="K9332">
            <v>4.9918102411815331E-2</v>
          </cell>
          <cell r="L9332">
            <v>4.9918102411815331E-2</v>
          </cell>
          <cell r="P9332" t="str">
            <v>PROBADAS PRODUCIENDO</v>
          </cell>
          <cell r="Q9332" t="str">
            <v>PROBADAS PRODUCIENDO2018</v>
          </cell>
        </row>
        <row r="9333">
          <cell r="I9333">
            <v>8.8551185535922602E-2</v>
          </cell>
          <cell r="J9333">
            <v>8.8551185535922602E-2</v>
          </cell>
          <cell r="K9333">
            <v>5.4441085566531149E-2</v>
          </cell>
          <cell r="L9333">
            <v>5.4441085566531149E-2</v>
          </cell>
          <cell r="P9333" t="str">
            <v>PROBADAS PRODUCIENDO</v>
          </cell>
          <cell r="Q9333" t="str">
            <v>PROBADAS PRODUCIENDO2018</v>
          </cell>
        </row>
        <row r="9334">
          <cell r="I9334">
            <v>8.4371605681469494E-2</v>
          </cell>
          <cell r="J9334">
            <v>8.4371605681469494E-2</v>
          </cell>
          <cell r="K9334">
            <v>5.1871488523743681E-2</v>
          </cell>
          <cell r="L9334">
            <v>5.1871488523743681E-2</v>
          </cell>
          <cell r="P9334" t="str">
            <v>PROBADAS PRODUCIENDO</v>
          </cell>
          <cell r="Q9334" t="str">
            <v>PROBADAS PRODUCIENDO2018</v>
          </cell>
        </row>
        <row r="9335">
          <cell r="I9335">
            <v>8.583802197883808E-2</v>
          </cell>
          <cell r="J9335">
            <v>8.583802197883808E-2</v>
          </cell>
          <cell r="K9335">
            <v>5.277303822788415E-2</v>
          </cell>
          <cell r="L9335">
            <v>5.277303822788415E-2</v>
          </cell>
          <cell r="P9335" t="str">
            <v>PROBADAS PRODUCIENDO</v>
          </cell>
          <cell r="Q9335" t="str">
            <v>PROBADAS PRODUCIENDO2018</v>
          </cell>
        </row>
        <row r="9336">
          <cell r="I9336">
            <v>8.178650233810425E-2</v>
          </cell>
          <cell r="J9336">
            <v>8.178650233810425E-2</v>
          </cell>
          <cell r="K9336">
            <v>5.0282172339406642E-2</v>
          </cell>
          <cell r="L9336">
            <v>5.0282172339406642E-2</v>
          </cell>
          <cell r="P9336" t="str">
            <v>PROBADAS PRODUCIENDO</v>
          </cell>
          <cell r="Q9336" t="str">
            <v>PROBADAS PRODUCIENDO2018</v>
          </cell>
        </row>
        <row r="9337">
          <cell r="I9337">
            <v>8.3207988381482439E-2</v>
          </cell>
          <cell r="J9337">
            <v>8.3207988381482439E-2</v>
          </cell>
          <cell r="K9337">
            <v>5.1156099016399455E-2</v>
          </cell>
          <cell r="L9337">
            <v>5.1156099016399455E-2</v>
          </cell>
          <cell r="P9337" t="str">
            <v>PROBADAS PRODUCIENDO</v>
          </cell>
          <cell r="Q9337" t="str">
            <v>PROBADAS PRODUCIENDO2018</v>
          </cell>
        </row>
        <row r="9338">
          <cell r="I9338">
            <v>8.1902452655704339E-2</v>
          </cell>
          <cell r="J9338">
            <v>8.1902452655704339E-2</v>
          </cell>
          <cell r="K9338">
            <v>5.0353458354650028E-2</v>
          </cell>
          <cell r="L9338">
            <v>5.0353458354650028E-2</v>
          </cell>
          <cell r="P9338" t="str">
            <v>PROBADAS PRODUCIENDO</v>
          </cell>
          <cell r="Q9338" t="str">
            <v>PROBADAS PRODUCIENDO2018</v>
          </cell>
        </row>
        <row r="9339">
          <cell r="I9339">
            <v>7.8036690282468291E-2</v>
          </cell>
          <cell r="J9339">
            <v>7.8036690282468291E-2</v>
          </cell>
          <cell r="K9339">
            <v>4.7976795649712606E-2</v>
          </cell>
          <cell r="L9339">
            <v>4.7976795649712606E-2</v>
          </cell>
          <cell r="P9339" t="str">
            <v>PROBADAS PRODUCIENDO</v>
          </cell>
          <cell r="Q9339" t="str">
            <v>PROBADAS PRODUCIENDO2018</v>
          </cell>
        </row>
        <row r="9340">
          <cell r="I9340">
            <v>7.9393002912751351E-2</v>
          </cell>
          <cell r="J9340">
            <v>7.9393002912751351E-2</v>
          </cell>
          <cell r="K9340">
            <v>4.8810653847243507E-2</v>
          </cell>
          <cell r="L9340">
            <v>4.8810653847243507E-2</v>
          </cell>
          <cell r="P9340" t="str">
            <v>PROBADAS PRODUCIENDO</v>
          </cell>
          <cell r="Q9340" t="str">
            <v>PROBADAS PRODUCIENDO2018</v>
          </cell>
        </row>
        <row r="9341">
          <cell r="I9341">
            <v>7.5645685544264776E-2</v>
          </cell>
          <cell r="J9341">
            <v>7.5645685544264776E-2</v>
          </cell>
          <cell r="K9341">
            <v>4.65068108860449E-2</v>
          </cell>
          <cell r="L9341">
            <v>4.65068108860449E-2</v>
          </cell>
          <cell r="P9341" t="str">
            <v>PROBADAS PRODUCIENDO</v>
          </cell>
          <cell r="Q9341" t="str">
            <v>PROBADAS PRODUCIENDO2018</v>
          </cell>
        </row>
        <row r="9342">
          <cell r="I9342">
            <v>7.6960441441247585E-2</v>
          </cell>
          <cell r="J9342">
            <v>7.6960441441247585E-2</v>
          </cell>
          <cell r="K9342">
            <v>4.7315120089965232E-2</v>
          </cell>
          <cell r="L9342">
            <v>4.7315120089965232E-2</v>
          </cell>
          <cell r="P9342" t="str">
            <v>PROBADAS PRODUCIENDO</v>
          </cell>
          <cell r="Q9342" t="str">
            <v>PROBADAS PRODUCIENDO2018</v>
          </cell>
        </row>
        <row r="9343">
          <cell r="P9343" t="str">
            <v>PROBADAS PRODUCIENDO</v>
          </cell>
          <cell r="Q9343" t="str">
            <v>PROBADAS PRODUCIENDO2019</v>
          </cell>
        </row>
        <row r="9344">
          <cell r="I9344">
            <v>2.6156188143884931</v>
          </cell>
          <cell r="J9344">
            <v>2.6156188143884931</v>
          </cell>
          <cell r="K9344">
            <v>1.2405971844865009</v>
          </cell>
          <cell r="L9344">
            <v>1.2405971844865009</v>
          </cell>
          <cell r="P9344" t="str">
            <v>PROBADAS PRODUCIENDO</v>
          </cell>
          <cell r="Q9344" t="str">
            <v>PROBADAS PRODUCIENDO2012</v>
          </cell>
        </row>
        <row r="9345">
          <cell r="I9345">
            <v>2.3794988653830611</v>
          </cell>
          <cell r="J9345">
            <v>2.3794988653830611</v>
          </cell>
          <cell r="K9345">
            <v>1.1286046638922034</v>
          </cell>
          <cell r="L9345">
            <v>1.1286046638922034</v>
          </cell>
          <cell r="P9345" t="str">
            <v>PROBADAS PRODUCIENDO</v>
          </cell>
          <cell r="Q9345" t="str">
            <v>PROBADAS PRODUCIENDO2012</v>
          </cell>
        </row>
        <row r="9346">
          <cell r="I9346">
            <v>2.4735899263181365</v>
          </cell>
          <cell r="J9346">
            <v>2.4735899263181365</v>
          </cell>
          <cell r="K9346">
            <v>1.1732323843533337</v>
          </cell>
          <cell r="L9346">
            <v>1.1732323843533337</v>
          </cell>
          <cell r="P9346" t="str">
            <v>PROBADAS PRODUCIENDO</v>
          </cell>
          <cell r="Q9346" t="str">
            <v>PROBADAS PRODUCIENDO2012</v>
          </cell>
        </row>
        <row r="9347">
          <cell r="I9347">
            <v>2.3268097662247871</v>
          </cell>
          <cell r="J9347">
            <v>2.3268097662247871</v>
          </cell>
          <cell r="K9347">
            <v>1.1036140392226959</v>
          </cell>
          <cell r="L9347">
            <v>1.1036140392226959</v>
          </cell>
          <cell r="P9347" t="str">
            <v>PROBADAS PRODUCIENDO</v>
          </cell>
          <cell r="Q9347" t="str">
            <v>PROBADAS PRODUCIENDO2012</v>
          </cell>
        </row>
        <row r="9348">
          <cell r="I9348">
            <v>2.3370975603051933</v>
          </cell>
          <cell r="J9348">
            <v>2.3370975603051933</v>
          </cell>
          <cell r="K9348">
            <v>1.1084935760651899</v>
          </cell>
          <cell r="L9348">
            <v>1.1084935760651899</v>
          </cell>
          <cell r="P9348" t="str">
            <v>PROBADAS PRODUCIENDO</v>
          </cell>
          <cell r="Q9348" t="str">
            <v>PROBADAS PRODUCIENDO2012</v>
          </cell>
        </row>
        <row r="9349">
          <cell r="I9349">
            <v>2.1984167100940999</v>
          </cell>
          <cell r="J9349">
            <v>2.1984167100940999</v>
          </cell>
          <cell r="K9349">
            <v>1.042716762040284</v>
          </cell>
          <cell r="L9349">
            <v>1.042716762040284</v>
          </cell>
          <cell r="P9349" t="str">
            <v>PROBADAS PRODUCIENDO</v>
          </cell>
          <cell r="Q9349" t="str">
            <v>PROBADAS PRODUCIENDO2012</v>
          </cell>
        </row>
        <row r="9350">
          <cell r="I9350">
            <v>2.2081368250535354</v>
          </cell>
          <cell r="J9350">
            <v>2.2081368250535354</v>
          </cell>
          <cell r="K9350">
            <v>1.0473270466831475</v>
          </cell>
          <cell r="L9350">
            <v>1.0473270466831475</v>
          </cell>
          <cell r="P9350" t="str">
            <v>PROBADAS PRODUCIENDO</v>
          </cell>
          <cell r="Q9350" t="str">
            <v>PROBADAS PRODUCIENDO2012</v>
          </cell>
        </row>
        <row r="9351">
          <cell r="I9351">
            <v>2.1453516740170566</v>
          </cell>
          <cell r="J9351">
            <v>2.1453516740170566</v>
          </cell>
          <cell r="K9351">
            <v>1.0175478291706657</v>
          </cell>
          <cell r="L9351">
            <v>1.0175478291706657</v>
          </cell>
          <cell r="P9351" t="str">
            <v>PROBADAS PRODUCIENDO</v>
          </cell>
          <cell r="Q9351" t="str">
            <v>PROBADAS PRODUCIENDO2012</v>
          </cell>
        </row>
        <row r="9352">
          <cell r="I9352">
            <v>2.0180488180268701</v>
          </cell>
          <cell r="J9352">
            <v>2.0180488180268701</v>
          </cell>
          <cell r="K9352">
            <v>0.95716763774149571</v>
          </cell>
          <cell r="L9352">
            <v>0.95716763774149571</v>
          </cell>
          <cell r="P9352" t="str">
            <v>PROBADAS PRODUCIENDO</v>
          </cell>
          <cell r="Q9352" t="str">
            <v>PROBADAS PRODUCIENDO2012</v>
          </cell>
        </row>
        <row r="9353">
          <cell r="I9353">
            <v>2.0269714514907076</v>
          </cell>
          <cell r="J9353">
            <v>2.0269714514907076</v>
          </cell>
          <cell r="K9353">
            <v>0.96139967411183724</v>
          </cell>
          <cell r="L9353">
            <v>0.96139967411183724</v>
          </cell>
          <cell r="P9353" t="str">
            <v>PROBADAS PRODUCIENDO</v>
          </cell>
          <cell r="Q9353" t="str">
            <v>PROBADAS PRODUCIENDO2012</v>
          </cell>
        </row>
        <row r="9354">
          <cell r="I9354">
            <v>1.9066931503103091</v>
          </cell>
          <cell r="J9354">
            <v>1.9066931503103091</v>
          </cell>
          <cell r="K9354">
            <v>0.90435125368513714</v>
          </cell>
          <cell r="L9354">
            <v>0.90435125368513714</v>
          </cell>
          <cell r="P9354" t="str">
            <v>PROBADAS PRODUCIENDO</v>
          </cell>
          <cell r="Q9354" t="str">
            <v>PROBADAS PRODUCIENDO2012</v>
          </cell>
        </row>
        <row r="9355">
          <cell r="I9355">
            <v>1.9151234340359886</v>
          </cell>
          <cell r="J9355">
            <v>1.9151234340359886</v>
          </cell>
          <cell r="K9355">
            <v>0.9083497668465228</v>
          </cell>
          <cell r="L9355">
            <v>0.9083497668465228</v>
          </cell>
          <cell r="P9355" t="str">
            <v>PROBADAS PRODUCIENDO</v>
          </cell>
          <cell r="Q9355" t="str">
            <v>PROBADAS PRODUCIENDO2012</v>
          </cell>
        </row>
        <row r="9356">
          <cell r="I9356">
            <v>1.9161325483603149</v>
          </cell>
          <cell r="J9356">
            <v>1.9161325483603149</v>
          </cell>
          <cell r="K9356">
            <v>0.90882839331254217</v>
          </cell>
          <cell r="L9356">
            <v>0.90882839331254217</v>
          </cell>
          <cell r="P9356" t="str">
            <v>PROBADAS PRODUCIENDO</v>
          </cell>
          <cell r="Q9356" t="str">
            <v>PROBADAS PRODUCIENDO2013</v>
          </cell>
        </row>
        <row r="9357">
          <cell r="I9357">
            <v>1.6838282601774295</v>
          </cell>
          <cell r="J9357">
            <v>1.6838282601774295</v>
          </cell>
          <cell r="K9357">
            <v>0.79864565403934806</v>
          </cell>
          <cell r="L9357">
            <v>0.79864565403934806</v>
          </cell>
          <cell r="P9357" t="str">
            <v>PROBADAS PRODUCIENDO</v>
          </cell>
          <cell r="Q9357" t="str">
            <v>PROBADAS PRODUCIENDO2013</v>
          </cell>
        </row>
        <row r="9358">
          <cell r="I9358">
            <v>1.8137729117087085</v>
          </cell>
          <cell r="J9358">
            <v>1.8137729117087085</v>
          </cell>
          <cell r="K9358">
            <v>0.86027885836636053</v>
          </cell>
          <cell r="L9358">
            <v>0.86027885836636053</v>
          </cell>
          <cell r="P9358" t="str">
            <v>PROBADAS PRODUCIENDO</v>
          </cell>
          <cell r="Q9358" t="str">
            <v>PROBADAS PRODUCIENDO2013</v>
          </cell>
        </row>
        <row r="9359">
          <cell r="I9359">
            <v>1.7061455820850362</v>
          </cell>
          <cell r="J9359">
            <v>1.7061455820850362</v>
          </cell>
          <cell r="K9359">
            <v>0.80923083815392571</v>
          </cell>
          <cell r="L9359">
            <v>0.80923083815392571</v>
          </cell>
          <cell r="P9359" t="str">
            <v>PROBADAS PRODUCIENDO</v>
          </cell>
          <cell r="Q9359" t="str">
            <v>PROBADAS PRODUCIENDO2013</v>
          </cell>
        </row>
        <row r="9360">
          <cell r="I9360">
            <v>1.7136891615707894</v>
          </cell>
          <cell r="J9360">
            <v>1.7136891615707894</v>
          </cell>
          <cell r="K9360">
            <v>0.81280878438198256</v>
          </cell>
          <cell r="L9360">
            <v>0.81280878438198256</v>
          </cell>
          <cell r="P9360" t="str">
            <v>PROBADAS PRODUCIENDO</v>
          </cell>
          <cell r="Q9360" t="str">
            <v>PROBADAS PRODUCIENDO2013</v>
          </cell>
        </row>
        <row r="9361">
          <cell r="I9361">
            <v>1.6120006938060381</v>
          </cell>
          <cell r="J9361">
            <v>1.6120006938060381</v>
          </cell>
          <cell r="K9361">
            <v>0.76457758719463909</v>
          </cell>
          <cell r="L9361">
            <v>0.76457758719463909</v>
          </cell>
          <cell r="P9361" t="str">
            <v>PROBADAS PRODUCIENDO</v>
          </cell>
          <cell r="Q9361" t="str">
            <v>PROBADAS PRODUCIENDO2013</v>
          </cell>
        </row>
        <row r="9362">
          <cell r="I9362">
            <v>1.6191280195702995</v>
          </cell>
          <cell r="J9362">
            <v>1.6191280195702995</v>
          </cell>
          <cell r="K9362">
            <v>0.76795810282154164</v>
          </cell>
          <cell r="L9362">
            <v>0.76795810282154164</v>
          </cell>
          <cell r="P9362" t="str">
            <v>PROBADAS PRODUCIENDO</v>
          </cell>
          <cell r="Q9362" t="str">
            <v>PROBADAS PRODUCIENDO2013</v>
          </cell>
        </row>
        <row r="9363">
          <cell r="I9363">
            <v>1.5730904751107881</v>
          </cell>
          <cell r="J9363">
            <v>1.5730904751107881</v>
          </cell>
          <cell r="K9363">
            <v>0.74612233389261451</v>
          </cell>
          <cell r="L9363">
            <v>0.74612233389261451</v>
          </cell>
          <cell r="P9363" t="str">
            <v>PROBADAS PRODUCIENDO</v>
          </cell>
          <cell r="Q9363" t="str">
            <v>PROBADAS PRODUCIENDO2013</v>
          </cell>
        </row>
        <row r="9364">
          <cell r="I9364">
            <v>1.4797449818576518</v>
          </cell>
          <cell r="J9364">
            <v>1.4797449818576518</v>
          </cell>
          <cell r="K9364">
            <v>0.7018482387999706</v>
          </cell>
          <cell r="L9364">
            <v>0.7018482387999706</v>
          </cell>
          <cell r="P9364" t="str">
            <v>PROBADAS PRODUCIENDO</v>
          </cell>
          <cell r="Q9364" t="str">
            <v>PROBADAS PRODUCIENDO2013</v>
          </cell>
        </row>
        <row r="9365">
          <cell r="I9365">
            <v>1.4862875500924311</v>
          </cell>
          <cell r="J9365">
            <v>1.4862875500924311</v>
          </cell>
          <cell r="K9365">
            <v>0.70495140187814087</v>
          </cell>
          <cell r="L9365">
            <v>0.70495140187814087</v>
          </cell>
          <cell r="P9365" t="str">
            <v>PROBADAS PRODUCIENDO</v>
          </cell>
          <cell r="Q9365" t="str">
            <v>PROBADAS PRODUCIENDO2013</v>
          </cell>
        </row>
        <row r="9366">
          <cell r="I9366">
            <v>1.3980928488502402</v>
          </cell>
          <cell r="J9366">
            <v>1.3980928488502402</v>
          </cell>
          <cell r="K9366">
            <v>0.6631203455155682</v>
          </cell>
          <cell r="L9366">
            <v>0.6631203455155682</v>
          </cell>
          <cell r="P9366" t="str">
            <v>PROBADAS PRODUCIENDO</v>
          </cell>
          <cell r="Q9366" t="str">
            <v>PROBADAS PRODUCIENDO2013</v>
          </cell>
        </row>
        <row r="9367">
          <cell r="I9367">
            <v>1.4042743990324049</v>
          </cell>
          <cell r="J9367">
            <v>1.4042743990324049</v>
          </cell>
          <cell r="K9367">
            <v>0.66605227646421017</v>
          </cell>
          <cell r="L9367">
            <v>0.66605227646421017</v>
          </cell>
          <cell r="P9367" t="str">
            <v>PROBADAS PRODUCIENDO</v>
          </cell>
          <cell r="Q9367" t="str">
            <v>PROBADAS PRODUCIENDO2013</v>
          </cell>
        </row>
        <row r="9368">
          <cell r="I9368">
            <v>1.3970443223678579</v>
          </cell>
          <cell r="J9368">
            <v>1.3970443223678579</v>
          </cell>
          <cell r="K9368">
            <v>0.6626230257246466</v>
          </cell>
          <cell r="L9368">
            <v>0.6626230257246466</v>
          </cell>
          <cell r="P9368" t="str">
            <v>PROBADAS PRODUCIENDO</v>
          </cell>
          <cell r="Q9368" t="str">
            <v>PROBADAS PRODUCIENDO2014</v>
          </cell>
        </row>
        <row r="9369">
          <cell r="I9369">
            <v>1.2276722258783335</v>
          </cell>
          <cell r="J9369">
            <v>1.2276722258783335</v>
          </cell>
          <cell r="K9369">
            <v>0.58228924586360642</v>
          </cell>
          <cell r="L9369">
            <v>0.58228924586360642</v>
          </cell>
          <cell r="P9369" t="str">
            <v>PROBADAS PRODUCIENDO</v>
          </cell>
          <cell r="Q9369" t="str">
            <v>PROBADAS PRODUCIENDO2014</v>
          </cell>
        </row>
        <row r="9370">
          <cell r="I9370">
            <v>1.3224143342983283</v>
          </cell>
          <cell r="J9370">
            <v>1.3224143342983283</v>
          </cell>
          <cell r="K9370">
            <v>0.6272257604320105</v>
          </cell>
          <cell r="L9370">
            <v>0.6272257604320105</v>
          </cell>
          <cell r="P9370" t="str">
            <v>PROBADAS PRODUCIENDO</v>
          </cell>
          <cell r="Q9370" t="str">
            <v>PROBADAS PRODUCIENDO2014</v>
          </cell>
        </row>
        <row r="9371">
          <cell r="I9371">
            <v>1.2439436930522303</v>
          </cell>
          <cell r="J9371">
            <v>1.2439436930522303</v>
          </cell>
          <cell r="K9371">
            <v>0.59000685985703549</v>
          </cell>
          <cell r="L9371">
            <v>0.59000685985703549</v>
          </cell>
          <cell r="P9371" t="str">
            <v>PROBADAS PRODUCIENDO</v>
          </cell>
          <cell r="Q9371" t="str">
            <v>PROBADAS PRODUCIENDO2014</v>
          </cell>
        </row>
        <row r="9372">
          <cell r="I9372">
            <v>1.2494436856805673</v>
          </cell>
          <cell r="J9372">
            <v>1.2494436856805673</v>
          </cell>
          <cell r="K9372">
            <v>0.59261552566562981</v>
          </cell>
          <cell r="L9372">
            <v>0.59261552566562981</v>
          </cell>
          <cell r="P9372" t="str">
            <v>PROBADAS PRODUCIENDO</v>
          </cell>
          <cell r="Q9372" t="str">
            <v>PROBADAS PRODUCIENDO2014</v>
          </cell>
        </row>
        <row r="9373">
          <cell r="I9373">
            <v>1.1753030440727463</v>
          </cell>
          <cell r="J9373">
            <v>1.1753030440727463</v>
          </cell>
          <cell r="K9373">
            <v>0.55745035911738838</v>
          </cell>
          <cell r="L9373">
            <v>0.55745035911738838</v>
          </cell>
          <cell r="P9373" t="str">
            <v>PROBADAS PRODUCIENDO</v>
          </cell>
          <cell r="Q9373" t="str">
            <v>PROBADAS PRODUCIENDO2014</v>
          </cell>
        </row>
        <row r="9374">
          <cell r="I9374">
            <v>1.1804995478329838</v>
          </cell>
          <cell r="J9374">
            <v>1.1804995478329838</v>
          </cell>
          <cell r="K9374">
            <v>0.55991507909059712</v>
          </cell>
          <cell r="L9374">
            <v>0.55991507909059712</v>
          </cell>
          <cell r="P9374" t="str">
            <v>PROBADAS PRODUCIENDO</v>
          </cell>
          <cell r="Q9374" t="str">
            <v>PROBADAS PRODUCIENDO2014</v>
          </cell>
        </row>
        <row r="9375">
          <cell r="I9375">
            <v>1.1469337644230544</v>
          </cell>
          <cell r="J9375">
            <v>1.1469337644230544</v>
          </cell>
          <cell r="K9375">
            <v>0.54399471020336787</v>
          </cell>
          <cell r="L9375">
            <v>0.54399471020336787</v>
          </cell>
          <cell r="P9375" t="str">
            <v>PROBADAS PRODUCIENDO</v>
          </cell>
          <cell r="Q9375" t="str">
            <v>PROBADAS PRODUCIENDO2014</v>
          </cell>
        </row>
        <row r="9376">
          <cell r="I9376">
            <v>1.0788759510533905</v>
          </cell>
          <cell r="J9376">
            <v>1.0788759510533905</v>
          </cell>
          <cell r="K9376">
            <v>0.51171465043921127</v>
          </cell>
          <cell r="L9376">
            <v>0.51171465043921127</v>
          </cell>
          <cell r="P9376" t="str">
            <v>PROBADAS PRODUCIENDO</v>
          </cell>
          <cell r="Q9376" t="str">
            <v>PROBADAS PRODUCIENDO2014</v>
          </cell>
        </row>
        <row r="9377">
          <cell r="I9377">
            <v>1.0836461105154316</v>
          </cell>
          <cell r="J9377">
            <v>1.0836461105154316</v>
          </cell>
          <cell r="K9377">
            <v>0.51397715381531717</v>
          </cell>
          <cell r="L9377">
            <v>0.51397715381531717</v>
          </cell>
          <cell r="P9377" t="str">
            <v>PROBADAS PRODUCIENDO</v>
          </cell>
          <cell r="Q9377" t="str">
            <v>PROBADAS PRODUCIENDO2014</v>
          </cell>
        </row>
        <row r="9378">
          <cell r="I9378">
            <v>1.0193437183146521</v>
          </cell>
          <cell r="J9378">
            <v>1.0193437183146521</v>
          </cell>
          <cell r="K9378">
            <v>0.48347830349309084</v>
          </cell>
          <cell r="L9378">
            <v>0.48347830349309084</v>
          </cell>
          <cell r="P9378" t="str">
            <v>PROBADAS PRODUCIENDO</v>
          </cell>
          <cell r="Q9378" t="str">
            <v>PROBADAS PRODUCIENDO2014</v>
          </cell>
        </row>
        <row r="9379">
          <cell r="I9379">
            <v>1.0238506610064837</v>
          </cell>
          <cell r="J9379">
            <v>1.0238506610064837</v>
          </cell>
          <cell r="K9379">
            <v>0.48561596223119541</v>
          </cell>
          <cell r="L9379">
            <v>0.48561596223119541</v>
          </cell>
          <cell r="P9379" t="str">
            <v>PROBADAS PRODUCIENDO</v>
          </cell>
          <cell r="Q9379" t="str">
            <v>PROBADAS PRODUCIENDO2014</v>
          </cell>
        </row>
        <row r="9380">
          <cell r="I9380">
            <v>1.0165977670632005</v>
          </cell>
          <cell r="J9380">
            <v>1.0165977670632005</v>
          </cell>
          <cell r="K9380">
            <v>0.48217588917623833</v>
          </cell>
          <cell r="L9380">
            <v>0.48217588917623833</v>
          </cell>
          <cell r="P9380" t="str">
            <v>PROBADAS PRODUCIENDO</v>
          </cell>
          <cell r="Q9380" t="str">
            <v>PROBADAS PRODUCIENDO2015</v>
          </cell>
        </row>
        <row r="9381">
          <cell r="I9381">
            <v>0.89334949760082361</v>
          </cell>
          <cell r="J9381">
            <v>0.89334949760082361</v>
          </cell>
          <cell r="K9381">
            <v>0.42371880236880721</v>
          </cell>
          <cell r="L9381">
            <v>0.42371880236880721</v>
          </cell>
          <cell r="P9381" t="str">
            <v>PROBADAS PRODUCIENDO</v>
          </cell>
          <cell r="Q9381" t="str">
            <v>PROBADAS PRODUCIENDO2015</v>
          </cell>
        </row>
        <row r="9382">
          <cell r="I9382">
            <v>0.96229120139973978</v>
          </cell>
          <cell r="J9382">
            <v>0.96229120139973978</v>
          </cell>
          <cell r="K9382">
            <v>0.45641809446601356</v>
          </cell>
          <cell r="L9382">
            <v>0.45641809446601356</v>
          </cell>
          <cell r="P9382" t="str">
            <v>PROBADAS PRODUCIENDO</v>
          </cell>
          <cell r="Q9382" t="str">
            <v>PROBADAS PRODUCIENDO2015</v>
          </cell>
        </row>
        <row r="9383">
          <cell r="I9383">
            <v>0.90518987870469891</v>
          </cell>
          <cell r="J9383">
            <v>0.90518987870469891</v>
          </cell>
          <cell r="K9383">
            <v>0.42933473668611299</v>
          </cell>
          <cell r="L9383">
            <v>0.42933473668611299</v>
          </cell>
          <cell r="P9383" t="str">
            <v>PROBADAS PRODUCIENDO</v>
          </cell>
          <cell r="Q9383" t="str">
            <v>PROBADAS PRODUCIENDO2015</v>
          </cell>
        </row>
        <row r="9384">
          <cell r="I9384">
            <v>0.90919209977621218</v>
          </cell>
          <cell r="J9384">
            <v>0.90919209977621218</v>
          </cell>
          <cell r="K9384">
            <v>0.43123300418812771</v>
          </cell>
          <cell r="L9384">
            <v>0.43123300418812771</v>
          </cell>
          <cell r="P9384" t="str">
            <v>PROBADAS PRODUCIENDO</v>
          </cell>
          <cell r="Q9384" t="str">
            <v>PROBADAS PRODUCIENDO2015</v>
          </cell>
        </row>
        <row r="9385">
          <cell r="I9385">
            <v>0.8552416205391753</v>
          </cell>
          <cell r="J9385">
            <v>0.8552416205391753</v>
          </cell>
          <cell r="K9385">
            <v>0.40564410251981897</v>
          </cell>
          <cell r="L9385">
            <v>0.40564410251981897</v>
          </cell>
          <cell r="P9385" t="str">
            <v>PROBADAS PRODUCIENDO</v>
          </cell>
          <cell r="Q9385" t="str">
            <v>PROBADAS PRODUCIENDO2015</v>
          </cell>
        </row>
        <row r="9386">
          <cell r="I9386">
            <v>0.85902299957962669</v>
          </cell>
          <cell r="J9386">
            <v>0.85902299957962669</v>
          </cell>
          <cell r="K9386">
            <v>0.40743762387134541</v>
          </cell>
          <cell r="L9386">
            <v>0.40743762387134541</v>
          </cell>
          <cell r="P9386" t="str">
            <v>PROBADAS PRODUCIENDO</v>
          </cell>
          <cell r="Q9386" t="str">
            <v>PROBADAS PRODUCIENDO2015</v>
          </cell>
        </row>
        <row r="9387">
          <cell r="I9387">
            <v>0.83459793308895402</v>
          </cell>
          <cell r="J9387">
            <v>0.83459793308895402</v>
          </cell>
          <cell r="K9387">
            <v>0.39585272910283603</v>
          </cell>
          <cell r="L9387">
            <v>0.39585272910283603</v>
          </cell>
          <cell r="P9387" t="str">
            <v>PROBADAS PRODUCIENDO</v>
          </cell>
          <cell r="Q9387" t="str">
            <v>PROBADAS PRODUCIENDO2015</v>
          </cell>
        </row>
        <row r="9388">
          <cell r="I9388">
            <v>0.78507379130255028</v>
          </cell>
          <cell r="J9388">
            <v>0.78507379130255028</v>
          </cell>
          <cell r="K9388">
            <v>0.37236325482380711</v>
          </cell>
          <cell r="L9388">
            <v>0.37236325482380711</v>
          </cell>
          <cell r="P9388" t="str">
            <v>PROBADAS PRODUCIENDO</v>
          </cell>
          <cell r="Q9388" t="str">
            <v>PROBADAS PRODUCIENDO2015</v>
          </cell>
        </row>
        <row r="9389">
          <cell r="I9389">
            <v>0.78854492917559971</v>
          </cell>
          <cell r="J9389">
            <v>0.78854492917559971</v>
          </cell>
          <cell r="K9389">
            <v>0.37400962770068835</v>
          </cell>
          <cell r="L9389">
            <v>0.37400962770068835</v>
          </cell>
          <cell r="P9389" t="str">
            <v>PROBADAS PRODUCIENDO</v>
          </cell>
          <cell r="Q9389" t="str">
            <v>PROBADAS PRODUCIENDO2015</v>
          </cell>
        </row>
        <row r="9390">
          <cell r="I9390">
            <v>0.74175352300362118</v>
          </cell>
          <cell r="J9390">
            <v>0.74175352300362118</v>
          </cell>
          <cell r="K9390">
            <v>0.35181629951548321</v>
          </cell>
          <cell r="L9390">
            <v>0.35181629951548321</v>
          </cell>
          <cell r="P9390" t="str">
            <v>PROBADAS PRODUCIENDO</v>
          </cell>
          <cell r="Q9390" t="str">
            <v>PROBADAS PRODUCIENDO2015</v>
          </cell>
        </row>
        <row r="9391">
          <cell r="I9391">
            <v>0.74503312394645238</v>
          </cell>
          <cell r="J9391">
            <v>0.74503312394645238</v>
          </cell>
          <cell r="K9391">
            <v>0.35337182575406745</v>
          </cell>
          <cell r="L9391">
            <v>0.35337182575406745</v>
          </cell>
          <cell r="P9391" t="str">
            <v>PROBADAS PRODUCIENDO</v>
          </cell>
          <cell r="Q9391" t="str">
            <v>PROBADAS PRODUCIENDO2015</v>
          </cell>
        </row>
        <row r="9392">
          <cell r="I9392">
            <v>0.73876471383019027</v>
          </cell>
          <cell r="J9392">
            <v>0.73876471383019027</v>
          </cell>
          <cell r="K9392">
            <v>0.35039869683380481</v>
          </cell>
          <cell r="L9392">
            <v>0.35039869683380481</v>
          </cell>
          <cell r="P9392" t="str">
            <v>PROBADAS PRODUCIENDO</v>
          </cell>
          <cell r="Q9392" t="str">
            <v>PROBADAS PRODUCIENDO2016</v>
          </cell>
        </row>
        <row r="9393">
          <cell r="I9393">
            <v>0.67207415265322257</v>
          </cell>
          <cell r="J9393">
            <v>0.67207415265322257</v>
          </cell>
          <cell r="K9393">
            <v>0.31876712958369918</v>
          </cell>
          <cell r="L9393">
            <v>0.31876712958369918</v>
          </cell>
          <cell r="P9393" t="str">
            <v>PROBADAS PRODUCIENDO</v>
          </cell>
          <cell r="Q9393" t="str">
            <v>PROBADAS PRODUCIENDO2016</v>
          </cell>
        </row>
        <row r="9394">
          <cell r="I9394">
            <v>0.69864956774172993</v>
          </cell>
          <cell r="J9394">
            <v>0.69864956774172993</v>
          </cell>
          <cell r="K9394">
            <v>0.33137194223988525</v>
          </cell>
          <cell r="L9394">
            <v>0.33137194223988525</v>
          </cell>
          <cell r="P9394" t="str">
            <v>PROBADAS PRODUCIENDO</v>
          </cell>
          <cell r="Q9394" t="str">
            <v>PROBADAS PRODUCIENDO2016</v>
          </cell>
        </row>
        <row r="9395">
          <cell r="I9395">
            <v>0.6571924554244406</v>
          </cell>
          <cell r="J9395">
            <v>0.6571924554244406</v>
          </cell>
          <cell r="K9395">
            <v>0.31170868835333071</v>
          </cell>
          <cell r="L9395">
            <v>0.31170868835333071</v>
          </cell>
          <cell r="P9395" t="str">
            <v>PROBADAS PRODUCIENDO</v>
          </cell>
          <cell r="Q9395" t="str">
            <v>PROBADAS PRODUCIENDO2016</v>
          </cell>
        </row>
        <row r="9396">
          <cell r="I9396">
            <v>0.66009817670460325</v>
          </cell>
          <cell r="J9396">
            <v>0.66009817670460325</v>
          </cell>
          <cell r="K9396">
            <v>0.3130868821555936</v>
          </cell>
          <cell r="L9396">
            <v>0.3130868821555936</v>
          </cell>
          <cell r="P9396" t="str">
            <v>PROBADAS PRODUCIENDO</v>
          </cell>
          <cell r="Q9396" t="str">
            <v>PROBADAS PRODUCIENDO2016</v>
          </cell>
        </row>
        <row r="9397">
          <cell r="I9397">
            <v>0.62092866237922617</v>
          </cell>
          <cell r="J9397">
            <v>0.62092866237922617</v>
          </cell>
          <cell r="K9397">
            <v>0.29450864402607196</v>
          </cell>
          <cell r="L9397">
            <v>0.29450864402607196</v>
          </cell>
          <cell r="P9397" t="str">
            <v>PROBADAS PRODUCIENDO</v>
          </cell>
          <cell r="Q9397" t="str">
            <v>PROBADAS PRODUCIENDO2016</v>
          </cell>
        </row>
        <row r="9398">
          <cell r="I9398">
            <v>0.62367404634224877</v>
          </cell>
          <cell r="J9398">
            <v>0.62367404634224877</v>
          </cell>
          <cell r="K9398">
            <v>0.29581078927603127</v>
          </cell>
          <cell r="L9398">
            <v>0.29581078927603127</v>
          </cell>
          <cell r="P9398" t="str">
            <v>PROBADAS PRODUCIENDO</v>
          </cell>
          <cell r="Q9398" t="str">
            <v>PROBADAS PRODUCIENDO2016</v>
          </cell>
        </row>
        <row r="9399">
          <cell r="I9399">
            <v>0.60594078418527564</v>
          </cell>
          <cell r="J9399">
            <v>0.60594078418527564</v>
          </cell>
          <cell r="K9399">
            <v>0.28739984079122877</v>
          </cell>
          <cell r="L9399">
            <v>0.28739984079122877</v>
          </cell>
          <cell r="P9399" t="str">
            <v>PROBADAS PRODUCIENDO</v>
          </cell>
          <cell r="Q9399" t="str">
            <v>PROBADAS PRODUCIENDO2016</v>
          </cell>
        </row>
        <row r="9400">
          <cell r="I9400">
            <v>0.56998491115897232</v>
          </cell>
          <cell r="J9400">
            <v>0.56998491115897232</v>
          </cell>
          <cell r="K9400">
            <v>0.27034584400973871</v>
          </cell>
          <cell r="L9400">
            <v>0.27034584400973871</v>
          </cell>
          <cell r="P9400" t="str">
            <v>PROBADAS PRODUCIENDO</v>
          </cell>
          <cell r="Q9400" t="str">
            <v>PROBADAS PRODUCIENDO2016</v>
          </cell>
        </row>
        <row r="9401">
          <cell r="I9401">
            <v>0.57250505160194365</v>
          </cell>
          <cell r="J9401">
            <v>0.57250505160194365</v>
          </cell>
          <cell r="K9401">
            <v>0.27154115546753299</v>
          </cell>
          <cell r="L9401">
            <v>0.27154115546753299</v>
          </cell>
          <cell r="P9401" t="str">
            <v>PROBADAS PRODUCIENDO</v>
          </cell>
          <cell r="Q9401" t="str">
            <v>PROBADAS PRODUCIENDO2016</v>
          </cell>
        </row>
        <row r="9402">
          <cell r="I9402">
            <v>0.53853321890876826</v>
          </cell>
          <cell r="J9402">
            <v>0.53853321890876826</v>
          </cell>
          <cell r="K9402">
            <v>0.2554281959800272</v>
          </cell>
          <cell r="L9402">
            <v>0.2554281959800272</v>
          </cell>
          <cell r="P9402" t="str">
            <v>PROBADAS PRODUCIENDO</v>
          </cell>
          <cell r="Q9402" t="str">
            <v>PROBADAS PRODUCIENDO2016</v>
          </cell>
        </row>
        <row r="9403">
          <cell r="I9403">
            <v>0.54091429833435722</v>
          </cell>
          <cell r="J9403">
            <v>0.54091429833435722</v>
          </cell>
          <cell r="K9403">
            <v>0.25655755030917277</v>
          </cell>
          <cell r="L9403">
            <v>0.25655755030917277</v>
          </cell>
          <cell r="P9403" t="str">
            <v>PROBADAS PRODUCIENDO</v>
          </cell>
          <cell r="Q9403" t="str">
            <v>PROBADAS PRODUCIENDO2016</v>
          </cell>
        </row>
        <row r="9404">
          <cell r="I9404">
            <v>0.53521671367908641</v>
          </cell>
          <cell r="J9404">
            <v>0.53521671367908641</v>
          </cell>
          <cell r="K9404">
            <v>0.2538551659086557</v>
          </cell>
          <cell r="L9404">
            <v>0.2538551659086557</v>
          </cell>
          <cell r="P9404" t="str">
            <v>PROBADAS PRODUCIENDO</v>
          </cell>
          <cell r="Q9404" t="str">
            <v>PROBADAS PRODUCIENDO2017</v>
          </cell>
        </row>
        <row r="9405">
          <cell r="I9405">
            <v>0.47032916829440469</v>
          </cell>
          <cell r="J9405">
            <v>0.47032916829440469</v>
          </cell>
          <cell r="K9405">
            <v>0.22307877537741688</v>
          </cell>
          <cell r="L9405">
            <v>0.22307877537741688</v>
          </cell>
          <cell r="P9405" t="str">
            <v>PROBADAS PRODUCIENDO</v>
          </cell>
          <cell r="Q9405" t="str">
            <v>PROBADAS PRODUCIENDO2017</v>
          </cell>
        </row>
        <row r="9406">
          <cell r="I9406">
            <v>0.50662548266590024</v>
          </cell>
          <cell r="J9406">
            <v>0.50662548266590024</v>
          </cell>
          <cell r="K9406">
            <v>0.24029424468388064</v>
          </cell>
          <cell r="L9406">
            <v>0.24029424468388064</v>
          </cell>
          <cell r="P9406" t="str">
            <v>PROBADAS PRODUCIENDO</v>
          </cell>
          <cell r="Q9406" t="str">
            <v>PROBADAS PRODUCIENDO2017</v>
          </cell>
        </row>
        <row r="9407">
          <cell r="I9407">
            <v>0.47656287258574681</v>
          </cell>
          <cell r="J9407">
            <v>0.47656287258574681</v>
          </cell>
          <cell r="K9407">
            <v>0.22603544320310248</v>
          </cell>
          <cell r="L9407">
            <v>0.22603544320310248</v>
          </cell>
          <cell r="P9407" t="str">
            <v>PROBADAS PRODUCIENDO</v>
          </cell>
          <cell r="Q9407" t="str">
            <v>PROBADAS PRODUCIENDO2017</v>
          </cell>
        </row>
        <row r="9408">
          <cell r="I9408">
            <v>0.4786699553265551</v>
          </cell>
          <cell r="J9408">
            <v>0.4786699553265551</v>
          </cell>
          <cell r="K9408">
            <v>0.22703483994292825</v>
          </cell>
          <cell r="L9408">
            <v>0.22703483994292825</v>
          </cell>
          <cell r="P9408" t="str">
            <v>PROBADAS PRODUCIENDO</v>
          </cell>
          <cell r="Q9408" t="str">
            <v>PROBADAS PRODUCIENDO2017</v>
          </cell>
        </row>
        <row r="9409">
          <cell r="I9409">
            <v>0.45026619610713431</v>
          </cell>
          <cell r="J9409">
            <v>0.45026619610713431</v>
          </cell>
          <cell r="K9409">
            <v>0.21356283724796213</v>
          </cell>
          <cell r="L9409">
            <v>0.21356283724796213</v>
          </cell>
          <cell r="P9409" t="str">
            <v>PROBADAS PRODUCIENDO</v>
          </cell>
          <cell r="Q9409" t="str">
            <v>PROBADAS PRODUCIENDO2017</v>
          </cell>
        </row>
        <row r="9410">
          <cell r="I9410">
            <v>0.45225701030010063</v>
          </cell>
          <cell r="J9410">
            <v>0.45225701030010063</v>
          </cell>
          <cell r="K9410">
            <v>0.2145070874074439</v>
          </cell>
          <cell r="L9410">
            <v>0.2145070874074439</v>
          </cell>
          <cell r="P9410" t="str">
            <v>PROBADAS PRODUCIENDO</v>
          </cell>
          <cell r="Q9410" t="str">
            <v>PROBADAS PRODUCIENDO2017</v>
          </cell>
        </row>
        <row r="9411">
          <cell r="I9411">
            <v>0.43939774162759881</v>
          </cell>
          <cell r="J9411">
            <v>0.43939774162759881</v>
          </cell>
          <cell r="K9411">
            <v>0.20840789114004327</v>
          </cell>
          <cell r="L9411">
            <v>0.20840789114004327</v>
          </cell>
          <cell r="P9411" t="str">
            <v>PROBADAS PRODUCIENDO</v>
          </cell>
          <cell r="Q9411" t="str">
            <v>PROBADAS PRODUCIENDO2017</v>
          </cell>
        </row>
        <row r="9412">
          <cell r="I9412">
            <v>0.41332435323991401</v>
          </cell>
          <cell r="J9412">
            <v>0.41332435323991401</v>
          </cell>
          <cell r="K9412">
            <v>0.1960411915101711</v>
          </cell>
          <cell r="L9412">
            <v>0.1960411915101711</v>
          </cell>
          <cell r="P9412" t="str">
            <v>PROBADAS PRODUCIENDO</v>
          </cell>
          <cell r="Q9412" t="str">
            <v>PROBADAS PRODUCIENDO2017</v>
          </cell>
        </row>
        <row r="9413">
          <cell r="I9413">
            <v>0.41515183217535301</v>
          </cell>
          <cell r="J9413">
            <v>0.41515183217535301</v>
          </cell>
          <cell r="K9413">
            <v>0.19690797118370088</v>
          </cell>
          <cell r="L9413">
            <v>0.19690797118370088</v>
          </cell>
          <cell r="P9413" t="str">
            <v>PROBADAS PRODUCIENDO</v>
          </cell>
          <cell r="Q9413" t="str">
            <v>PROBADAS PRODUCIENDO2017</v>
          </cell>
        </row>
        <row r="9414">
          <cell r="I9414">
            <v>0.39051716992135216</v>
          </cell>
          <cell r="J9414">
            <v>0.39051716992135216</v>
          </cell>
          <cell r="K9414">
            <v>0.18522366440896376</v>
          </cell>
          <cell r="L9414">
            <v>0.18522366440896376</v>
          </cell>
          <cell r="P9414" t="str">
            <v>PROBADAS PRODUCIENDO</v>
          </cell>
          <cell r="Q9414" t="str">
            <v>PROBADAS PRODUCIENDO2017</v>
          </cell>
        </row>
        <row r="9415">
          <cell r="I9415">
            <v>0.39224380881007276</v>
          </cell>
          <cell r="J9415">
            <v>0.39224380881007276</v>
          </cell>
          <cell r="K9415">
            <v>0.18604261529438645</v>
          </cell>
          <cell r="L9415">
            <v>0.18604261529438645</v>
          </cell>
          <cell r="P9415" t="str">
            <v>PROBADAS PRODUCIENDO</v>
          </cell>
          <cell r="Q9415" t="str">
            <v>PROBADAS PRODUCIENDO2017</v>
          </cell>
        </row>
        <row r="9416">
          <cell r="I9416">
            <v>0.38724028664734084</v>
          </cell>
          <cell r="J9416">
            <v>0.38724028664734084</v>
          </cell>
          <cell r="K9416">
            <v>0.18366942717023993</v>
          </cell>
          <cell r="L9416">
            <v>0.18366942717023993</v>
          </cell>
          <cell r="P9416" t="str">
            <v>PROBADAS PRODUCIENDO</v>
          </cell>
          <cell r="Q9416" t="str">
            <v>PROBADAS PRODUCIENDO2018</v>
          </cell>
        </row>
        <row r="9417">
          <cell r="I9417">
            <v>0.34029281465625577</v>
          </cell>
          <cell r="J9417">
            <v>0.34029281465625577</v>
          </cell>
          <cell r="K9417">
            <v>0.16140207641924156</v>
          </cell>
          <cell r="L9417">
            <v>0.16140207641924156</v>
          </cell>
          <cell r="P9417" t="str">
            <v>PROBADAS PRODUCIENDO</v>
          </cell>
          <cell r="Q9417" t="str">
            <v>PROBADAS PRODUCIENDO2018</v>
          </cell>
        </row>
        <row r="9418">
          <cell r="I9418">
            <v>0.36655394369470612</v>
          </cell>
          <cell r="J9418">
            <v>0.36655394369470612</v>
          </cell>
          <cell r="K9418">
            <v>0.17385782209874151</v>
          </cell>
          <cell r="L9418">
            <v>0.17385782209874151</v>
          </cell>
          <cell r="P9418" t="str">
            <v>PROBADAS PRODUCIENDO</v>
          </cell>
          <cell r="Q9418" t="str">
            <v>PROBADAS PRODUCIENDO2018</v>
          </cell>
        </row>
        <row r="9419">
          <cell r="I9419">
            <v>0.34480302776238814</v>
          </cell>
          <cell r="J9419">
            <v>0.34480302776238814</v>
          </cell>
          <cell r="K9419">
            <v>0.16354128632632817</v>
          </cell>
          <cell r="L9419">
            <v>0.16354128632632817</v>
          </cell>
          <cell r="P9419" t="str">
            <v>PROBADAS PRODUCIENDO</v>
          </cell>
          <cell r="Q9419" t="str">
            <v>PROBADAS PRODUCIENDO2018</v>
          </cell>
        </row>
        <row r="9420">
          <cell r="I9420">
            <v>0.34632754540857724</v>
          </cell>
          <cell r="J9420">
            <v>0.34632754540857724</v>
          </cell>
          <cell r="K9420">
            <v>0.16426437039697256</v>
          </cell>
          <cell r="L9420">
            <v>0.16426437039697256</v>
          </cell>
          <cell r="P9420" t="str">
            <v>PROBADAS PRODUCIENDO</v>
          </cell>
          <cell r="Q9420" t="str">
            <v>PROBADAS PRODUCIENDO2018</v>
          </cell>
        </row>
        <row r="9421">
          <cell r="I9421">
            <v>0.32577684214974312</v>
          </cell>
          <cell r="J9421">
            <v>0.32577684214974312</v>
          </cell>
          <cell r="K9421">
            <v>0.15451709970833913</v>
          </cell>
          <cell r="L9421">
            <v>0.15451709970833913</v>
          </cell>
          <cell r="P9421" t="str">
            <v>PROBADAS PRODUCIENDO</v>
          </cell>
          <cell r="Q9421" t="str">
            <v>PROBADAS PRODUCIENDO2018</v>
          </cell>
        </row>
        <row r="9422">
          <cell r="I9422">
            <v>0.327217237113204</v>
          </cell>
          <cell r="J9422">
            <v>0.327217237113204</v>
          </cell>
          <cell r="K9422">
            <v>0.15520028409529493</v>
          </cell>
          <cell r="L9422">
            <v>0.15520028409529493</v>
          </cell>
          <cell r="P9422" t="str">
            <v>PROBADAS PRODUCIENDO</v>
          </cell>
          <cell r="Q9422" t="str">
            <v>PROBADAS PRODUCIENDO2018</v>
          </cell>
        </row>
        <row r="9423">
          <cell r="I9423">
            <v>0.31791329207646529</v>
          </cell>
          <cell r="J9423">
            <v>0.31791329207646529</v>
          </cell>
          <cell r="K9423">
            <v>0.1507873903075227</v>
          </cell>
          <cell r="L9423">
            <v>0.1507873903075227</v>
          </cell>
          <cell r="P9423" t="str">
            <v>PROBADAS PRODUCIENDO</v>
          </cell>
          <cell r="Q9423" t="str">
            <v>PROBADAS PRODUCIENDO2018</v>
          </cell>
        </row>
        <row r="9424">
          <cell r="I9424">
            <v>0.29904865998433927</v>
          </cell>
          <cell r="J9424">
            <v>0.29904865998433927</v>
          </cell>
          <cell r="K9424">
            <v>0.14183982909136866</v>
          </cell>
          <cell r="L9424">
            <v>0.14183982909136866</v>
          </cell>
          <cell r="P9424" t="str">
            <v>PROBADAS PRODUCIENDO</v>
          </cell>
          <cell r="Q9424" t="str">
            <v>PROBADAS PRODUCIENDO2018</v>
          </cell>
        </row>
        <row r="9425">
          <cell r="I9425">
            <v>0.3003708785337848</v>
          </cell>
          <cell r="J9425">
            <v>0.3003708785337848</v>
          </cell>
          <cell r="K9425">
            <v>0.1424669619903578</v>
          </cell>
          <cell r="L9425">
            <v>0.1424669619903578</v>
          </cell>
          <cell r="P9425" t="str">
            <v>PROBADAS PRODUCIENDO</v>
          </cell>
          <cell r="Q9425" t="str">
            <v>PROBADAS PRODUCIENDO2018</v>
          </cell>
        </row>
        <row r="9426">
          <cell r="I9426">
            <v>0.28254719435335857</v>
          </cell>
          <cell r="J9426">
            <v>0.28254719435335857</v>
          </cell>
          <cell r="K9426">
            <v>0.13401312602245016</v>
          </cell>
          <cell r="L9426">
            <v>0.13401312602245016</v>
          </cell>
          <cell r="P9426" t="str">
            <v>PROBADAS PRODUCIENDO</v>
          </cell>
          <cell r="Q9426" t="str">
            <v>PROBADAS PRODUCIENDO2018</v>
          </cell>
        </row>
        <row r="9427">
          <cell r="I9427">
            <v>0.28379645305757573</v>
          </cell>
          <cell r="J9427">
            <v>0.28379645305757573</v>
          </cell>
          <cell r="K9427">
            <v>0.13460565381075842</v>
          </cell>
          <cell r="L9427">
            <v>0.13460565381075842</v>
          </cell>
          <cell r="P9427" t="str">
            <v>PROBADAS PRODUCIENDO</v>
          </cell>
          <cell r="Q9427" t="str">
            <v>PROBADAS PRODUCIENDO2018</v>
          </cell>
        </row>
        <row r="9428">
          <cell r="I9428">
            <v>0.2800366696895269</v>
          </cell>
          <cell r="J9428">
            <v>0.2800366696895269</v>
          </cell>
          <cell r="K9428">
            <v>0.13282237536245323</v>
          </cell>
          <cell r="L9428">
            <v>0.13282237536245323</v>
          </cell>
          <cell r="P9428" t="str">
            <v>PROBADAS PRODUCIENDO</v>
          </cell>
          <cell r="Q9428" t="str">
            <v>PROBADAS PRODUCIENDO2019</v>
          </cell>
        </row>
        <row r="9429">
          <cell r="I9429">
            <v>0.24608613778451552</v>
          </cell>
          <cell r="J9429">
            <v>0.24608613778451552</v>
          </cell>
          <cell r="K9429">
            <v>0.11671951891353934</v>
          </cell>
          <cell r="L9429">
            <v>0.11671951891353934</v>
          </cell>
          <cell r="P9429" t="str">
            <v>PROBADAS PRODUCIENDO</v>
          </cell>
          <cell r="Q9429" t="str">
            <v>PROBADAS PRODUCIENDO2019</v>
          </cell>
        </row>
        <row r="9430">
          <cell r="I9430">
            <v>0.26507713477474465</v>
          </cell>
          <cell r="J9430">
            <v>0.26507713477474465</v>
          </cell>
          <cell r="K9430">
            <v>0.12572701544440443</v>
          </cell>
          <cell r="L9430">
            <v>0.12572701544440443</v>
          </cell>
          <cell r="P9430" t="str">
            <v>PROBADAS PRODUCIENDO</v>
          </cell>
          <cell r="Q9430" t="str">
            <v>PROBADAS PRODUCIENDO2019</v>
          </cell>
        </row>
        <row r="9431">
          <cell r="I9431">
            <v>0.2493477433079698</v>
          </cell>
          <cell r="J9431">
            <v>0.2493477433079698</v>
          </cell>
          <cell r="K9431">
            <v>0.11826650986154907</v>
          </cell>
          <cell r="L9431">
            <v>0.11826650986154907</v>
          </cell>
          <cell r="P9431" t="str">
            <v>PROBADAS PRODUCIENDO</v>
          </cell>
          <cell r="Q9431" t="str">
            <v>PROBADAS PRODUCIENDO2019</v>
          </cell>
        </row>
        <row r="9432">
          <cell r="I9432">
            <v>0.25045021342598567</v>
          </cell>
          <cell r="J9432">
            <v>0.25045021342598567</v>
          </cell>
          <cell r="K9432">
            <v>0.11878941530819413</v>
          </cell>
          <cell r="L9432">
            <v>0.11878941530819413</v>
          </cell>
          <cell r="P9432" t="str">
            <v>PROBADAS PRODUCIENDO</v>
          </cell>
          <cell r="Q9432" t="str">
            <v>PROBADAS PRODUCIENDO2019</v>
          </cell>
        </row>
        <row r="9433">
          <cell r="I9433">
            <v>0.23558876770656442</v>
          </cell>
          <cell r="J9433">
            <v>0.23558876770656442</v>
          </cell>
          <cell r="K9433">
            <v>0.11174057943979815</v>
          </cell>
          <cell r="L9433">
            <v>0.11174057943979815</v>
          </cell>
          <cell r="P9433" t="str">
            <v>PROBADAS PRODUCIENDO</v>
          </cell>
          <cell r="Q9433" t="str">
            <v>PROBADAS PRODUCIENDO2019</v>
          </cell>
        </row>
        <row r="9434">
          <cell r="I9434">
            <v>0.23663040366882071</v>
          </cell>
          <cell r="J9434">
            <v>0.23663040366882071</v>
          </cell>
          <cell r="K9434">
            <v>0.11223463103283855</v>
          </cell>
          <cell r="L9434">
            <v>0.11223463103283855</v>
          </cell>
          <cell r="P9434" t="str">
            <v>PROBADAS PRODUCIENDO</v>
          </cell>
          <cell r="Q9434" t="str">
            <v>PROBADAS PRODUCIENDO2019</v>
          </cell>
        </row>
        <row r="9435">
          <cell r="I9435">
            <v>0.22990216316052872</v>
          </cell>
          <cell r="J9435">
            <v>0.22990216316052872</v>
          </cell>
          <cell r="K9435">
            <v>0.10904340294363145</v>
          </cell>
          <cell r="L9435">
            <v>0.10904340294363145</v>
          </cell>
          <cell r="P9435" t="str">
            <v>PROBADAS PRODUCIENDO</v>
          </cell>
          <cell r="Q9435" t="str">
            <v>PROBADAS PRODUCIENDO2019</v>
          </cell>
        </row>
        <row r="9436">
          <cell r="I9436">
            <v>0.21626001659634544</v>
          </cell>
          <cell r="J9436">
            <v>0.21626001659634544</v>
          </cell>
          <cell r="K9436">
            <v>0.10257288494430492</v>
          </cell>
          <cell r="L9436">
            <v>0.10257288494430492</v>
          </cell>
          <cell r="P9436" t="str">
            <v>PROBADAS PRODUCIENDO</v>
          </cell>
          <cell r="Q9436" t="str">
            <v>PROBADAS PRODUCIENDO2019</v>
          </cell>
        </row>
        <row r="9437">
          <cell r="I9437">
            <v>0.21721619210793347</v>
          </cell>
          <cell r="J9437">
            <v>0.21721619210793347</v>
          </cell>
          <cell r="K9437">
            <v>0.10302640234562713</v>
          </cell>
          <cell r="L9437">
            <v>0.10302640234562713</v>
          </cell>
          <cell r="P9437" t="str">
            <v>PROBADAS PRODUCIENDO</v>
          </cell>
          <cell r="Q9437" t="str">
            <v>PROBADAS PRODUCIENDO2019</v>
          </cell>
        </row>
        <row r="9438">
          <cell r="I9438">
            <v>0.20432681739255992</v>
          </cell>
          <cell r="J9438">
            <v>0.20432681739255992</v>
          </cell>
          <cell r="K9438">
            <v>9.6912926676420236E-2</v>
          </cell>
          <cell r="L9438">
            <v>9.6912926676420236E-2</v>
          </cell>
          <cell r="P9438" t="str">
            <v>PROBADAS PRODUCIENDO</v>
          </cell>
          <cell r="Q9438" t="str">
            <v>PROBADAS PRODUCIENDO2019</v>
          </cell>
        </row>
        <row r="9439">
          <cell r="I9439">
            <v>0.20523023126547618</v>
          </cell>
          <cell r="J9439">
            <v>0.20523023126547618</v>
          </cell>
          <cell r="K9439">
            <v>9.7341419047327099E-2</v>
          </cell>
          <cell r="L9439">
            <v>9.7341419047327099E-2</v>
          </cell>
          <cell r="P9439" t="str">
            <v>PROBADAS PRODUCIENDO</v>
          </cell>
          <cell r="Q9439" t="str">
            <v>PROBADAS PRODUCIENDO2019</v>
          </cell>
        </row>
        <row r="9440">
          <cell r="I9440">
            <v>0.20199139850596626</v>
          </cell>
          <cell r="J9440">
            <v>0.20199139850596626</v>
          </cell>
          <cell r="K9440">
            <v>9.5805229301188552E-2</v>
          </cell>
          <cell r="L9440">
            <v>9.5805229301188552E-2</v>
          </cell>
          <cell r="P9440" t="str">
            <v>PROBADAS PRODUCIENDO</v>
          </cell>
          <cell r="Q9440" t="str">
            <v>PROBADAS PRODUCIENDO2020</v>
          </cell>
        </row>
        <row r="9441">
          <cell r="I9441">
            <v>0.18375701417886192</v>
          </cell>
          <cell r="J9441">
            <v>0.18375701417886192</v>
          </cell>
          <cell r="K9441">
            <v>8.7156596812153972E-2</v>
          </cell>
          <cell r="L9441">
            <v>8.7156596812153972E-2</v>
          </cell>
          <cell r="P9441" t="str">
            <v>PROBADAS PRODUCIENDO</v>
          </cell>
          <cell r="Q9441" t="str">
            <v>PROBADAS PRODUCIENDO2020</v>
          </cell>
        </row>
        <row r="9442">
          <cell r="I9442">
            <v>0.19102320483349272</v>
          </cell>
          <cell r="J9442">
            <v>0.19102320483349272</v>
          </cell>
          <cell r="K9442">
            <v>9.0602976543974575E-2</v>
          </cell>
          <cell r="L9442">
            <v>9.0602976543974575E-2</v>
          </cell>
          <cell r="P9442" t="str">
            <v>PROBADAS PRODUCIENDO</v>
          </cell>
          <cell r="Q9442" t="str">
            <v>PROBADAS PRODUCIENDO2020</v>
          </cell>
        </row>
        <row r="9443">
          <cell r="I9443">
            <v>0.17968809375114361</v>
          </cell>
          <cell r="J9443">
            <v>0.17968809375114361</v>
          </cell>
          <cell r="K9443">
            <v>8.522669357137648E-2</v>
          </cell>
          <cell r="L9443">
            <v>8.522669357137648E-2</v>
          </cell>
          <cell r="P9443" t="str">
            <v>PROBADAS PRODUCIENDO</v>
          </cell>
          <cell r="Q9443" t="str">
            <v>PROBADAS PRODUCIENDO2020</v>
          </cell>
        </row>
        <row r="9444">
          <cell r="I9444">
            <v>0.18048256957552983</v>
          </cell>
          <cell r="J9444">
            <v>0.18048256957552983</v>
          </cell>
          <cell r="K9444">
            <v>8.5603516243492994E-2</v>
          </cell>
          <cell r="L9444">
            <v>8.5603516243492994E-2</v>
          </cell>
          <cell r="P9444" t="str">
            <v>PROBADAS PRODUCIENDO</v>
          </cell>
          <cell r="Q9444" t="str">
            <v>PROBADAS PRODUCIENDO2020</v>
          </cell>
        </row>
        <row r="9445">
          <cell r="I9445">
            <v>0.16977292842826014</v>
          </cell>
          <cell r="J9445">
            <v>0.16977292842826014</v>
          </cell>
          <cell r="K9445">
            <v>8.0523895856502589E-2</v>
          </cell>
          <cell r="L9445">
            <v>8.0523895856502589E-2</v>
          </cell>
          <cell r="P9445" t="str">
            <v>PROBADAS PRODUCIENDO</v>
          </cell>
          <cell r="Q9445" t="str">
            <v>PROBADAS PRODUCIENDO2020</v>
          </cell>
        </row>
        <row r="9446">
          <cell r="I9446">
            <v>0.17052356518140285</v>
          </cell>
          <cell r="J9446">
            <v>0.17052356518140285</v>
          </cell>
          <cell r="K9446">
            <v>8.0879925503253167E-2</v>
          </cell>
          <cell r="L9446">
            <v>8.0879925503253167E-2</v>
          </cell>
          <cell r="P9446" t="str">
            <v>PROBADAS PRODUCIENDO</v>
          </cell>
          <cell r="Q9446" t="str">
            <v>PROBADAS PRODUCIENDO2020</v>
          </cell>
        </row>
        <row r="9447">
          <cell r="I9447">
            <v>0.16567497623813163</v>
          </cell>
          <cell r="J9447">
            <v>0.16567497623813163</v>
          </cell>
          <cell r="K9447">
            <v>7.8580222748912437E-2</v>
          </cell>
          <cell r="L9447">
            <v>7.8580222748912437E-2</v>
          </cell>
          <cell r="P9447" t="str">
            <v>PROBADAS PRODUCIENDO</v>
          </cell>
          <cell r="Q9447" t="str">
            <v>PROBADAS PRODUCIENDO2020</v>
          </cell>
        </row>
        <row r="9448">
          <cell r="I9448">
            <v>0.15584400171928725</v>
          </cell>
          <cell r="J9448">
            <v>0.15584400171928725</v>
          </cell>
          <cell r="K9448">
            <v>7.3917357027903988E-2</v>
          </cell>
          <cell r="L9448">
            <v>7.3917357027903988E-2</v>
          </cell>
          <cell r="P9448" t="str">
            <v>PROBADAS PRODUCIENDO</v>
          </cell>
          <cell r="Q9448" t="str">
            <v>PROBADAS PRODUCIENDO2020</v>
          </cell>
        </row>
        <row r="9449">
          <cell r="I9449">
            <v>0.15653305289211233</v>
          </cell>
          <cell r="J9449">
            <v>0.15653305289211233</v>
          </cell>
          <cell r="K9449">
            <v>7.4244176417744528E-2</v>
          </cell>
          <cell r="L9449">
            <v>7.4244176417744528E-2</v>
          </cell>
          <cell r="P9449" t="str">
            <v>PROBADAS PRODUCIENDO</v>
          </cell>
          <cell r="Q9449" t="str">
            <v>PROBADAS PRODUCIENDO2020</v>
          </cell>
        </row>
        <row r="9450">
          <cell r="I9450">
            <v>0.14724455025108857</v>
          </cell>
          <cell r="J9450">
            <v>0.14724455025108857</v>
          </cell>
          <cell r="K9450">
            <v>6.9838607012462695E-2</v>
          </cell>
          <cell r="L9450">
            <v>6.9838607012462695E-2</v>
          </cell>
          <cell r="P9450" t="str">
            <v>PROBADAS PRODUCIENDO</v>
          </cell>
          <cell r="Q9450" t="str">
            <v>PROBADAS PRODUCIENDO2020</v>
          </cell>
        </row>
        <row r="9451">
          <cell r="I9451">
            <v>0.14789557967104627</v>
          </cell>
          <cell r="J9451">
            <v>0.14789557967104627</v>
          </cell>
          <cell r="K9451">
            <v>7.0147392551461893E-2</v>
          </cell>
          <cell r="L9451">
            <v>7.0147392551461893E-2</v>
          </cell>
          <cell r="P9451" t="str">
            <v>PROBADAS PRODUCIENDO</v>
          </cell>
          <cell r="Q9451" t="str">
            <v>PROBADAS PRODUCIENDO2020</v>
          </cell>
        </row>
        <row r="9452">
          <cell r="I9452">
            <v>0.14540862200308341</v>
          </cell>
          <cell r="J9452">
            <v>0.14540862200308341</v>
          </cell>
          <cell r="K9452">
            <v>6.8967819800325694E-2</v>
          </cell>
          <cell r="L9452">
            <v>6.8967819800325694E-2</v>
          </cell>
          <cell r="P9452" t="str">
            <v>PROBADAS PRODUCIENDO</v>
          </cell>
          <cell r="Q9452" t="str">
            <v>PROBADAS PRODUCIENDO2021</v>
          </cell>
        </row>
        <row r="9453">
          <cell r="I9453">
            <v>0.12777985907695832</v>
          </cell>
          <cell r="J9453">
            <v>0.12777985907695832</v>
          </cell>
          <cell r="K9453">
            <v>6.0606435667506682E-2</v>
          </cell>
          <cell r="L9453">
            <v>6.0606435667506682E-2</v>
          </cell>
          <cell r="P9453" t="str">
            <v>PROBADAS PRODUCIENDO</v>
          </cell>
          <cell r="Q9453" t="str">
            <v>PROBADAS PRODUCIENDO2021</v>
          </cell>
        </row>
        <row r="9454">
          <cell r="I9454">
            <v>0.13764090586727426</v>
          </cell>
          <cell r="J9454">
            <v>0.13764090586727426</v>
          </cell>
          <cell r="K9454">
            <v>6.5283564772427777E-2</v>
          </cell>
          <cell r="L9454">
            <v>6.5283564772427777E-2</v>
          </cell>
          <cell r="P9454" t="str">
            <v>PROBADAS PRODUCIENDO</v>
          </cell>
          <cell r="Q9454" t="str">
            <v>PROBADAS PRODUCIENDO2021</v>
          </cell>
        </row>
        <row r="9455">
          <cell r="I9455">
            <v>0.12947344286799381</v>
          </cell>
          <cell r="J9455">
            <v>0.12947344286799381</v>
          </cell>
          <cell r="K9455">
            <v>6.1409708404073934E-2</v>
          </cell>
          <cell r="L9455">
            <v>6.1409708404073934E-2</v>
          </cell>
          <cell r="P9455" t="str">
            <v>PROBADAS PRODUCIENDO</v>
          </cell>
          <cell r="Q9455" t="str">
            <v>PROBADAS PRODUCIENDO2021</v>
          </cell>
        </row>
        <row r="9456">
          <cell r="I9456">
            <v>0.13004589882827353</v>
          </cell>
          <cell r="J9456">
            <v>0.13004589882827353</v>
          </cell>
          <cell r="K9456">
            <v>6.1681226275355015E-2</v>
          </cell>
          <cell r="L9456">
            <v>6.1681226275355015E-2</v>
          </cell>
          <cell r="P9456" t="str">
            <v>PROBADAS PRODUCIENDO</v>
          </cell>
          <cell r="Q9456" t="str">
            <v>PROBADAS PRODUCIENDO2021</v>
          </cell>
        </row>
        <row r="9457">
          <cell r="P9457" t="str">
            <v>PROBADAS PRODUCIENDO</v>
          </cell>
          <cell r="Q9457" t="str">
            <v>PROBADAS PRODUCIENDO2021</v>
          </cell>
        </row>
        <row r="9458">
          <cell r="I9458">
            <v>2.3288837917693401</v>
          </cell>
          <cell r="J9458">
            <v>2.3288837917693401</v>
          </cell>
          <cell r="K9458">
            <v>1.1786182773019285</v>
          </cell>
          <cell r="L9458">
            <v>1.1786182773019285</v>
          </cell>
          <cell r="P9458" t="str">
            <v>PROBADAS PRODUCIENDO</v>
          </cell>
          <cell r="Q9458" t="str">
            <v>PROBADAS PRODUCIENDO2012</v>
          </cell>
        </row>
        <row r="9459">
          <cell r="I9459">
            <v>2.1190858252459406</v>
          </cell>
          <cell r="J9459">
            <v>2.1190858252459406</v>
          </cell>
          <cell r="K9459">
            <v>1.0724422118584076</v>
          </cell>
          <cell r="L9459">
            <v>1.0724422118584076</v>
          </cell>
          <cell r="P9459" t="str">
            <v>PROBADAS PRODUCIENDO</v>
          </cell>
          <cell r="Q9459" t="str">
            <v>PROBADAS PRODUCIENDO2012</v>
          </cell>
        </row>
        <row r="9460">
          <cell r="I9460">
            <v>2.2033341780162288</v>
          </cell>
          <cell r="J9460">
            <v>2.2033341780162288</v>
          </cell>
          <cell r="K9460">
            <v>1.1150792248165347</v>
          </cell>
          <cell r="L9460">
            <v>1.1150792248165347</v>
          </cell>
          <cell r="P9460" t="str">
            <v>PROBADAS PRODUCIENDO</v>
          </cell>
          <cell r="Q9460" t="str">
            <v>PROBADAS PRODUCIENDO2012</v>
          </cell>
        </row>
        <row r="9461">
          <cell r="I9461">
            <v>2.0730257891362842</v>
          </cell>
          <cell r="J9461">
            <v>2.0730257891362842</v>
          </cell>
          <cell r="K9461">
            <v>1.0491318171517723</v>
          </cell>
          <cell r="L9461">
            <v>1.0491318171517723</v>
          </cell>
          <cell r="P9461" t="str">
            <v>PROBADAS PRODUCIENDO</v>
          </cell>
          <cell r="Q9461" t="str">
            <v>PROBADAS PRODUCIENDO2012</v>
          </cell>
        </row>
        <row r="9462">
          <cell r="I9462">
            <v>2.0826284654386282</v>
          </cell>
          <cell r="J9462">
            <v>2.0826284654386282</v>
          </cell>
          <cell r="K9462">
            <v>1.0539916087141321</v>
          </cell>
          <cell r="L9462">
            <v>1.0539916087141321</v>
          </cell>
          <cell r="P9462" t="str">
            <v>PROBADAS PRODUCIENDO</v>
          </cell>
          <cell r="Q9462" t="str">
            <v>PROBADAS PRODUCIENDO2012</v>
          </cell>
        </row>
        <row r="9463">
          <cell r="I9463">
            <v>1.9594587880131535</v>
          </cell>
          <cell r="J9463">
            <v>1.9594587880131535</v>
          </cell>
          <cell r="K9463">
            <v>0.99165701154097052</v>
          </cell>
          <cell r="L9463">
            <v>0.99165701154097052</v>
          </cell>
          <cell r="P9463" t="str">
            <v>PROBADAS PRODUCIENDO</v>
          </cell>
          <cell r="Q9463" t="str">
            <v>PROBADAS PRODUCIENDO2012</v>
          </cell>
        </row>
        <row r="9464">
          <cell r="I9464">
            <v>1.9685353989109431</v>
          </cell>
          <cell r="J9464">
            <v>1.9685353989109431</v>
          </cell>
          <cell r="K9464">
            <v>0.99625056813572221</v>
          </cell>
          <cell r="L9464">
            <v>0.99625056813572221</v>
          </cell>
          <cell r="P9464" t="str">
            <v>PROBADAS PRODUCIENDO</v>
          </cell>
          <cell r="Q9464" t="str">
            <v>PROBADAS PRODUCIENDO2012</v>
          </cell>
        </row>
        <row r="9465">
          <cell r="I9465">
            <v>1.9129709773269459</v>
          </cell>
          <cell r="J9465">
            <v>1.9129709773269459</v>
          </cell>
          <cell r="K9465">
            <v>0.96813012559665734</v>
          </cell>
          <cell r="L9465">
            <v>0.96813012559665734</v>
          </cell>
          <cell r="P9465" t="str">
            <v>PROBADAS PRODUCIENDO</v>
          </cell>
          <cell r="Q9465" t="str">
            <v>PROBADAS PRODUCIENDO2012</v>
          </cell>
        </row>
        <row r="9466">
          <cell r="I9466">
            <v>1.7998350905800915</v>
          </cell>
          <cell r="J9466">
            <v>1.7998350905800915</v>
          </cell>
          <cell r="K9466">
            <v>0.91087350145342494</v>
          </cell>
          <cell r="L9466">
            <v>0.91087350145342494</v>
          </cell>
          <cell r="P9466" t="str">
            <v>PROBADAS PRODUCIENDO</v>
          </cell>
          <cell r="Q9466" t="str">
            <v>PROBADAS PRODUCIENDO2012</v>
          </cell>
        </row>
        <row r="9467">
          <cell r="I9467">
            <v>1.8081722921060057</v>
          </cell>
          <cell r="J9467">
            <v>1.8081722921060057</v>
          </cell>
          <cell r="K9467">
            <v>0.91509285242951055</v>
          </cell>
          <cell r="L9467">
            <v>0.91509285242951055</v>
          </cell>
          <cell r="P9467" t="str">
            <v>PROBADAS PRODUCIENDO</v>
          </cell>
          <cell r="Q9467" t="str">
            <v>PROBADAS PRODUCIENDO2012</v>
          </cell>
        </row>
        <row r="9468">
          <cell r="I9468">
            <v>1.7012343520728497</v>
          </cell>
          <cell r="J9468">
            <v>1.7012343520728497</v>
          </cell>
          <cell r="K9468">
            <v>0.86097292978436257</v>
          </cell>
          <cell r="L9468">
            <v>0.86097292978436257</v>
          </cell>
          <cell r="P9468" t="str">
            <v>PROBADAS PRODUCIENDO</v>
          </cell>
          <cell r="Q9468" t="str">
            <v>PROBADAS PRODUCIENDO2012</v>
          </cell>
        </row>
        <row r="9469">
          <cell r="I9469">
            <v>1.7091148149609734</v>
          </cell>
          <cell r="J9469">
            <v>1.7091148149609734</v>
          </cell>
          <cell r="K9469">
            <v>0.86496113118211715</v>
          </cell>
          <cell r="L9469">
            <v>0.86496113118211715</v>
          </cell>
          <cell r="P9469" t="str">
            <v>PROBADAS PRODUCIENDO</v>
          </cell>
          <cell r="Q9469" t="str">
            <v>PROBADAS PRODUCIENDO2012</v>
          </cell>
        </row>
        <row r="9470">
          <cell r="I9470">
            <v>1.7103801817198563</v>
          </cell>
          <cell r="J9470">
            <v>1.7103801817198563</v>
          </cell>
          <cell r="K9470">
            <v>0.8656015171020931</v>
          </cell>
          <cell r="L9470">
            <v>0.8656015171020931</v>
          </cell>
          <cell r="P9470" t="str">
            <v>PROBADAS PRODUCIENDO</v>
          </cell>
          <cell r="Q9470" t="str">
            <v>PROBADAS PRODUCIENDO2013</v>
          </cell>
        </row>
        <row r="9471">
          <cell r="I9471">
            <v>1.5033257603384986</v>
          </cell>
          <cell r="J9471">
            <v>1.5033257603384986</v>
          </cell>
          <cell r="K9471">
            <v>0.7608139247375818</v>
          </cell>
          <cell r="L9471">
            <v>0.7608139247375818</v>
          </cell>
          <cell r="P9471" t="str">
            <v>PROBADAS PRODUCIENDO</v>
          </cell>
          <cell r="Q9471" t="str">
            <v>PROBADAS PRODUCIENDO2013</v>
          </cell>
        </row>
        <row r="9472">
          <cell r="I9472">
            <v>1.6196692339206504</v>
          </cell>
          <cell r="J9472">
            <v>1.6196692339206504</v>
          </cell>
          <cell r="K9472">
            <v>0.81969386752104711</v>
          </cell>
          <cell r="L9472">
            <v>0.81969386752104711</v>
          </cell>
          <cell r="P9472" t="str">
            <v>PROBADAS PRODUCIENDO</v>
          </cell>
          <cell r="Q9472" t="str">
            <v>PROBADAS PRODUCIENDO2013</v>
          </cell>
        </row>
        <row r="9473">
          <cell r="I9473">
            <v>1.5238796389983464</v>
          </cell>
          <cell r="J9473">
            <v>1.5238796389983464</v>
          </cell>
          <cell r="K9473">
            <v>0.77121597963768396</v>
          </cell>
          <cell r="L9473">
            <v>0.77121597963768396</v>
          </cell>
          <cell r="P9473" t="str">
            <v>PROBADAS PRODUCIENDO</v>
          </cell>
          <cell r="Q9473" t="str">
            <v>PROBADAS PRODUCIENDO2013</v>
          </cell>
        </row>
        <row r="9474">
          <cell r="I9474">
            <v>1.5309385588505438</v>
          </cell>
          <cell r="J9474">
            <v>1.5309385588505438</v>
          </cell>
          <cell r="K9474">
            <v>0.77478840862070686</v>
          </cell>
          <cell r="L9474">
            <v>0.77478840862070686</v>
          </cell>
          <cell r="P9474" t="str">
            <v>PROBADAS PRODUCIENDO</v>
          </cell>
          <cell r="Q9474" t="str">
            <v>PROBADAS PRODUCIENDO2013</v>
          </cell>
        </row>
        <row r="9475">
          <cell r="I9475">
            <v>1.4403966251446065</v>
          </cell>
          <cell r="J9475">
            <v>1.4403966251446065</v>
          </cell>
          <cell r="K9475">
            <v>0.72896629490888343</v>
          </cell>
          <cell r="L9475">
            <v>0.72896629490888343</v>
          </cell>
          <cell r="P9475" t="str">
            <v>PROBADAS PRODUCIENDO</v>
          </cell>
          <cell r="Q9475" t="str">
            <v>PROBADAS PRODUCIENDO2013</v>
          </cell>
        </row>
        <row r="9476">
          <cell r="I9476">
            <v>1.4470688347286429</v>
          </cell>
          <cell r="J9476">
            <v>1.4470688347286429</v>
          </cell>
          <cell r="K9476">
            <v>0.73234301477508179</v>
          </cell>
          <cell r="L9476">
            <v>0.73234301477508179</v>
          </cell>
          <cell r="P9476" t="str">
            <v>PROBADAS PRODUCIENDO</v>
          </cell>
          <cell r="Q9476" t="str">
            <v>PROBADAS PRODUCIENDO2013</v>
          </cell>
        </row>
        <row r="9477">
          <cell r="I9477">
            <v>1.4062234718063424</v>
          </cell>
          <cell r="J9477">
            <v>1.4062234718063424</v>
          </cell>
          <cell r="K9477">
            <v>0.7116716994207507</v>
          </cell>
          <cell r="L9477">
            <v>0.7116716994207507</v>
          </cell>
          <cell r="P9477" t="str">
            <v>PROBADAS PRODUCIENDO</v>
          </cell>
          <cell r="Q9477" t="str">
            <v>PROBADAS PRODUCIENDO2013</v>
          </cell>
        </row>
        <row r="9478">
          <cell r="I9478">
            <v>1.3230573697939731</v>
          </cell>
          <cell r="J9478">
            <v>1.3230573697939731</v>
          </cell>
          <cell r="K9478">
            <v>0.66958239971839639</v>
          </cell>
          <cell r="L9478">
            <v>0.66958239971839639</v>
          </cell>
          <cell r="P9478" t="str">
            <v>PROBADAS PRODUCIENDO</v>
          </cell>
          <cell r="Q9478" t="str">
            <v>PROBADAS PRODUCIENDO2013</v>
          </cell>
        </row>
        <row r="9479">
          <cell r="I9479">
            <v>1.3291860401260871</v>
          </cell>
          <cell r="J9479">
            <v>1.3291860401260871</v>
          </cell>
          <cell r="K9479">
            <v>0.67268404132649906</v>
          </cell>
          <cell r="L9479">
            <v>0.67268404132649906</v>
          </cell>
          <cell r="P9479" t="str">
            <v>PROBADAS PRODUCIENDO</v>
          </cell>
          <cell r="Q9479" t="str">
            <v>PROBADAS PRODUCIENDO2013</v>
          </cell>
        </row>
        <row r="9480">
          <cell r="I9480">
            <v>1.2505760439036888</v>
          </cell>
          <cell r="J9480">
            <v>1.2505760439036888</v>
          </cell>
          <cell r="K9480">
            <v>0.63290052844629507</v>
          </cell>
          <cell r="L9480">
            <v>0.63290052844629507</v>
          </cell>
          <cell r="P9480" t="str">
            <v>PROBADAS PRODUCIENDO</v>
          </cell>
          <cell r="Q9480" t="str">
            <v>PROBADAS PRODUCIENDO2013</v>
          </cell>
        </row>
        <row r="9481">
          <cell r="I9481">
            <v>1.2563689660197535</v>
          </cell>
          <cell r="J9481">
            <v>1.2563689660197535</v>
          </cell>
          <cell r="K9481">
            <v>0.63583225217983219</v>
          </cell>
          <cell r="L9481">
            <v>0.63583225217983219</v>
          </cell>
          <cell r="P9481" t="str">
            <v>PROBADAS PRODUCIENDO</v>
          </cell>
          <cell r="Q9481" t="str">
            <v>PROBADAS PRODUCIENDO2013</v>
          </cell>
        </row>
        <row r="9482">
          <cell r="I9482">
            <v>1.2501670430209302</v>
          </cell>
          <cell r="J9482">
            <v>1.2501670430209302</v>
          </cell>
          <cell r="K9482">
            <v>0.63269353833474207</v>
          </cell>
          <cell r="L9482">
            <v>0.63269353833474207</v>
          </cell>
          <cell r="P9482" t="str">
            <v>PROBADAS PRODUCIENDO</v>
          </cell>
          <cell r="Q9482" t="str">
            <v>PROBADAS PRODUCIENDO2014</v>
          </cell>
        </row>
        <row r="9483">
          <cell r="I9483">
            <v>1.0988248931940614</v>
          </cell>
          <cell r="J9483">
            <v>1.0988248931940614</v>
          </cell>
          <cell r="K9483">
            <v>0.55610121348688168</v>
          </cell>
          <cell r="L9483">
            <v>0.55610121348688168</v>
          </cell>
          <cell r="P9483" t="str">
            <v>PROBADAS PRODUCIENDO</v>
          </cell>
          <cell r="Q9483" t="str">
            <v>PROBADAS PRODUCIENDO2014</v>
          </cell>
        </row>
        <row r="9484">
          <cell r="I9484">
            <v>1.1838637505764731</v>
          </cell>
          <cell r="J9484">
            <v>1.1838637505764731</v>
          </cell>
          <cell r="K9484">
            <v>0.59913829071074565</v>
          </cell>
          <cell r="L9484">
            <v>0.59913829071074565</v>
          </cell>
          <cell r="P9484" t="str">
            <v>PROBADAS PRODUCIENDO</v>
          </cell>
          <cell r="Q9484" t="str">
            <v>PROBADAS PRODUCIENDO2014</v>
          </cell>
        </row>
        <row r="9485">
          <cell r="I9485">
            <v>1.1138483259848577</v>
          </cell>
          <cell r="J9485">
            <v>1.1138483259848577</v>
          </cell>
          <cell r="K9485">
            <v>0.56370438052236393</v>
          </cell>
          <cell r="L9485">
            <v>0.56370438052236393</v>
          </cell>
          <cell r="P9485" t="str">
            <v>PROBADAS PRODUCIENDO</v>
          </cell>
          <cell r="Q9485" t="str">
            <v>PROBADAS PRODUCIENDO2014</v>
          </cell>
        </row>
        <row r="9486">
          <cell r="I9486">
            <v>1.1190078975543092</v>
          </cell>
          <cell r="J9486">
            <v>1.1190078975543092</v>
          </cell>
          <cell r="K9486">
            <v>0.56631557365114726</v>
          </cell>
          <cell r="L9486">
            <v>0.56631557365114726</v>
          </cell>
          <cell r="P9486" t="str">
            <v>PROBADAS PRODUCIENDO</v>
          </cell>
          <cell r="Q9486" t="str">
            <v>PROBADAS PRODUCIENDO2014</v>
          </cell>
        </row>
        <row r="9487">
          <cell r="I9487">
            <v>1.0528281424680854</v>
          </cell>
          <cell r="J9487">
            <v>1.0528281424680854</v>
          </cell>
          <cell r="K9487">
            <v>0.5328228467028745</v>
          </cell>
          <cell r="L9487">
            <v>0.5328228467028745</v>
          </cell>
          <cell r="P9487" t="str">
            <v>PROBADAS PRODUCIENDO</v>
          </cell>
          <cell r="Q9487" t="str">
            <v>PROBADAS PRODUCIENDO2014</v>
          </cell>
        </row>
        <row r="9488">
          <cell r="I9488">
            <v>1.0577050561597017</v>
          </cell>
          <cell r="J9488">
            <v>1.0577050561597017</v>
          </cell>
          <cell r="K9488">
            <v>0.5352909902977061</v>
          </cell>
          <cell r="L9488">
            <v>0.5352909902977061</v>
          </cell>
          <cell r="P9488" t="str">
            <v>PROBADAS PRODUCIENDO</v>
          </cell>
          <cell r="Q9488" t="str">
            <v>PROBADAS PRODUCIENDO2014</v>
          </cell>
        </row>
        <row r="9489">
          <cell r="I9489">
            <v>1.027849982339595</v>
          </cell>
          <cell r="J9489">
            <v>1.027849982339595</v>
          </cell>
          <cell r="K9489">
            <v>0.52018171958229509</v>
          </cell>
          <cell r="L9489">
            <v>0.52018171958229509</v>
          </cell>
          <cell r="P9489" t="str">
            <v>PROBADAS PRODUCIENDO</v>
          </cell>
          <cell r="Q9489" t="str">
            <v>PROBADAS PRODUCIENDO2014</v>
          </cell>
        </row>
        <row r="9490">
          <cell r="I9490">
            <v>0.9670614389832195</v>
          </cell>
          <cell r="J9490">
            <v>0.9670614389832195</v>
          </cell>
          <cell r="K9490">
            <v>0.48941741588298837</v>
          </cell>
          <cell r="L9490">
            <v>0.48941741588298837</v>
          </cell>
          <cell r="P9490" t="str">
            <v>PROBADAS PRODUCIENDO</v>
          </cell>
          <cell r="Q9490" t="str">
            <v>PROBADAS PRODUCIENDO2014</v>
          </cell>
        </row>
        <row r="9491">
          <cell r="I9491">
            <v>0.971541063892709</v>
          </cell>
          <cell r="J9491">
            <v>0.971541063892709</v>
          </cell>
          <cell r="K9491">
            <v>0.4916844967104822</v>
          </cell>
          <cell r="L9491">
            <v>0.4916844967104822</v>
          </cell>
          <cell r="P9491" t="str">
            <v>PROBADAS PRODUCIENDO</v>
          </cell>
          <cell r="Q9491" t="str">
            <v>PROBADAS PRODUCIENDO2014</v>
          </cell>
        </row>
        <row r="9492">
          <cell r="I9492">
            <v>0.91408271189611889</v>
          </cell>
          <cell r="J9492">
            <v>0.91408271189611889</v>
          </cell>
          <cell r="K9492">
            <v>0.4626055602319134</v>
          </cell>
          <cell r="L9492">
            <v>0.4626055602319134</v>
          </cell>
          <cell r="P9492" t="str">
            <v>PROBADAS PRODUCIENDO</v>
          </cell>
          <cell r="Q9492" t="str">
            <v>PROBADAS PRODUCIENDO2014</v>
          </cell>
        </row>
        <row r="9493">
          <cell r="I9493">
            <v>0.91831692858649205</v>
          </cell>
          <cell r="J9493">
            <v>0.91831692858649205</v>
          </cell>
          <cell r="K9493">
            <v>0.46474844310093771</v>
          </cell>
          <cell r="L9493">
            <v>0.46474844310093771</v>
          </cell>
          <cell r="P9493" t="str">
            <v>PROBADAS PRODUCIENDO</v>
          </cell>
          <cell r="Q9493" t="str">
            <v>PROBADAS PRODUCIENDO2014</v>
          </cell>
        </row>
        <row r="9494">
          <cell r="I9494">
            <v>0.91200614824388382</v>
          </cell>
          <cell r="J9494">
            <v>0.91200614824388382</v>
          </cell>
          <cell r="K9494">
            <v>0.4615546379475321</v>
          </cell>
          <cell r="L9494">
            <v>0.4615546379475321</v>
          </cell>
          <cell r="P9494" t="str">
            <v>PROBADAS PRODUCIENDO</v>
          </cell>
          <cell r="Q9494" t="str">
            <v>PROBADAS PRODUCIENDO2015</v>
          </cell>
        </row>
        <row r="9495">
          <cell r="I9495">
            <v>0.80160092527703064</v>
          </cell>
          <cell r="J9495">
            <v>0.80160092527703064</v>
          </cell>
          <cell r="K9495">
            <v>0.40567996779086157</v>
          </cell>
          <cell r="L9495">
            <v>0.40567996779086157</v>
          </cell>
          <cell r="P9495" t="str">
            <v>PROBADAS PRODUCIENDO</v>
          </cell>
          <cell r="Q9495" t="str">
            <v>PROBADAS PRODUCIENDO2015</v>
          </cell>
        </row>
        <row r="9496">
          <cell r="I9496">
            <v>0.86363740368633746</v>
          </cell>
          <cell r="J9496">
            <v>0.86363740368633746</v>
          </cell>
          <cell r="K9496">
            <v>0.43707583544688822</v>
          </cell>
          <cell r="L9496">
            <v>0.43707583544688822</v>
          </cell>
          <cell r="P9496" t="str">
            <v>PROBADAS PRODUCIENDO</v>
          </cell>
          <cell r="Q9496" t="str">
            <v>PROBADAS PRODUCIENDO2015</v>
          </cell>
        </row>
        <row r="9497">
          <cell r="I9497">
            <v>0.81256063114149246</v>
          </cell>
          <cell r="J9497">
            <v>0.81256063114149246</v>
          </cell>
          <cell r="K9497">
            <v>0.41122653464463066</v>
          </cell>
          <cell r="L9497">
            <v>0.41122653464463066</v>
          </cell>
          <cell r="P9497" t="str">
            <v>PROBADAS PRODUCIENDO</v>
          </cell>
          <cell r="Q9497" t="str">
            <v>PROBADAS PRODUCIENDO2015</v>
          </cell>
        </row>
        <row r="9498">
          <cell r="I9498">
            <v>0.81632457694368832</v>
          </cell>
          <cell r="J9498">
            <v>0.81632457694368832</v>
          </cell>
          <cell r="K9498">
            <v>0.4131314194366158</v>
          </cell>
          <cell r="L9498">
            <v>0.4131314194366158</v>
          </cell>
          <cell r="P9498" t="str">
            <v>PROBADAS PRODUCIENDO</v>
          </cell>
          <cell r="Q9498" t="str">
            <v>PROBADAS PRODUCIENDO2015</v>
          </cell>
        </row>
        <row r="9499">
          <cell r="I9499">
            <v>0.76804595380699936</v>
          </cell>
          <cell r="J9499">
            <v>0.76804595380699936</v>
          </cell>
          <cell r="K9499">
            <v>0.38869822623351369</v>
          </cell>
          <cell r="L9499">
            <v>0.38869822623351369</v>
          </cell>
          <cell r="P9499" t="str">
            <v>PROBADAS PRODUCIENDO</v>
          </cell>
          <cell r="Q9499" t="str">
            <v>PROBADAS PRODUCIENDO2015</v>
          </cell>
        </row>
        <row r="9500">
          <cell r="I9500">
            <v>0.77160369858682654</v>
          </cell>
          <cell r="J9500">
            <v>0.77160369858682654</v>
          </cell>
          <cell r="K9500">
            <v>0.39049875532745104</v>
          </cell>
          <cell r="L9500">
            <v>0.39049875532745104</v>
          </cell>
          <cell r="P9500" t="str">
            <v>PROBADAS PRODUCIENDO</v>
          </cell>
          <cell r="Q9500" t="str">
            <v>PROBADAS PRODUCIENDO2015</v>
          </cell>
        </row>
        <row r="9501">
          <cell r="I9501">
            <v>0.74982420037318942</v>
          </cell>
          <cell r="J9501">
            <v>0.74982420037318942</v>
          </cell>
          <cell r="K9501">
            <v>0.37947643005910642</v>
          </cell>
          <cell r="L9501">
            <v>0.37947643005910642</v>
          </cell>
          <cell r="P9501" t="str">
            <v>PROBADAS PRODUCIENDO</v>
          </cell>
          <cell r="Q9501" t="str">
            <v>PROBADAS PRODUCIENDO2015</v>
          </cell>
        </row>
        <row r="9502">
          <cell r="I9502">
            <v>0.70547850625712261</v>
          </cell>
          <cell r="J9502">
            <v>0.70547850625712261</v>
          </cell>
          <cell r="K9502">
            <v>0.35703364189184972</v>
          </cell>
          <cell r="L9502">
            <v>0.35703364189184972</v>
          </cell>
          <cell r="P9502" t="str">
            <v>PROBADAS PRODUCIENDO</v>
          </cell>
          <cell r="Q9502" t="str">
            <v>PROBADAS PRODUCIENDO2015</v>
          </cell>
        </row>
        <row r="9503">
          <cell r="I9503">
            <v>0.70874642591800285</v>
          </cell>
          <cell r="J9503">
            <v>0.70874642591800285</v>
          </cell>
          <cell r="K9503">
            <v>0.35868749420284946</v>
          </cell>
          <cell r="L9503">
            <v>0.35868749420284946</v>
          </cell>
          <cell r="P9503" t="str">
            <v>PROBADAS PRODUCIENDO</v>
          </cell>
          <cell r="Q9503" t="str">
            <v>PROBADAS PRODUCIENDO2015</v>
          </cell>
        </row>
        <row r="9504">
          <cell r="I9504">
            <v>0.66683013114653233</v>
          </cell>
          <cell r="J9504">
            <v>0.66683013114653233</v>
          </cell>
          <cell r="K9504">
            <v>0.33747419394758132</v>
          </cell>
          <cell r="L9504">
            <v>0.33747419394758132</v>
          </cell>
          <cell r="P9504" t="str">
            <v>PROBADAS PRODUCIENDO</v>
          </cell>
          <cell r="Q9504" t="str">
            <v>PROBADAS PRODUCIENDO2015</v>
          </cell>
        </row>
        <row r="9505">
          <cell r="I9505">
            <v>0.66991902368786427</v>
          </cell>
          <cell r="J9505">
            <v>0.66991902368786427</v>
          </cell>
          <cell r="K9505">
            <v>0.33903744292492494</v>
          </cell>
          <cell r="L9505">
            <v>0.33903744292492494</v>
          </cell>
          <cell r="P9505" t="str">
            <v>PROBADAS PRODUCIENDO</v>
          </cell>
          <cell r="Q9505" t="str">
            <v>PROBADAS PRODUCIENDO2015</v>
          </cell>
        </row>
        <row r="9506">
          <cell r="I9506">
            <v>0.66442430671747665</v>
          </cell>
          <cell r="J9506">
            <v>0.66442430671747665</v>
          </cell>
          <cell r="K9506">
            <v>0.33625663699858899</v>
          </cell>
          <cell r="L9506">
            <v>0.33625663699858899</v>
          </cell>
          <cell r="P9506" t="str">
            <v>PROBADAS PRODUCIENDO</v>
          </cell>
          <cell r="Q9506" t="str">
            <v>PROBADAS PRODUCIENDO2016</v>
          </cell>
        </row>
        <row r="9507">
          <cell r="I9507">
            <v>0.60456950891661798</v>
          </cell>
          <cell r="J9507">
            <v>0.60456950891661798</v>
          </cell>
          <cell r="K9507">
            <v>0.30596488997298626</v>
          </cell>
          <cell r="L9507">
            <v>0.30596488997298626</v>
          </cell>
          <cell r="P9507" t="str">
            <v>PROBADAS PRODUCIENDO</v>
          </cell>
          <cell r="Q9507" t="str">
            <v>PROBADAS PRODUCIENDO2016</v>
          </cell>
        </row>
        <row r="9508">
          <cell r="I9508">
            <v>0.62860533826084131</v>
          </cell>
          <cell r="J9508">
            <v>0.62860533826084131</v>
          </cell>
          <cell r="K9508">
            <v>0.31812911554548212</v>
          </cell>
          <cell r="L9508">
            <v>0.31812911554548212</v>
          </cell>
          <cell r="P9508" t="str">
            <v>PROBADAS PRODUCIENDO</v>
          </cell>
          <cell r="Q9508" t="str">
            <v>PROBADAS PRODUCIENDO2016</v>
          </cell>
        </row>
        <row r="9509">
          <cell r="I9509">
            <v>0.59142870400926451</v>
          </cell>
          <cell r="J9509">
            <v>0.59142870400926451</v>
          </cell>
          <cell r="K9509">
            <v>0.29931449681167743</v>
          </cell>
          <cell r="L9509">
            <v>0.29931449681167743</v>
          </cell>
          <cell r="P9509" t="str">
            <v>PROBADAS PRODUCIENDO</v>
          </cell>
          <cell r="Q9509" t="str">
            <v>PROBADAS PRODUCIENDO2016</v>
          </cell>
        </row>
        <row r="9510">
          <cell r="I9510">
            <v>0.59416832183277157</v>
          </cell>
          <cell r="J9510">
            <v>0.59416832183277157</v>
          </cell>
          <cell r="K9510">
            <v>0.30070098232504622</v>
          </cell>
          <cell r="L9510">
            <v>0.30070098232504622</v>
          </cell>
          <cell r="P9510" t="str">
            <v>PROBADAS PRODUCIENDO</v>
          </cell>
          <cell r="Q9510" t="str">
            <v>PROBADAS PRODUCIENDO2016</v>
          </cell>
        </row>
        <row r="9511">
          <cell r="I9511">
            <v>0.55902834283456904</v>
          </cell>
          <cell r="J9511">
            <v>0.55902834283456904</v>
          </cell>
          <cell r="K9511">
            <v>0.28291708874578714</v>
          </cell>
          <cell r="L9511">
            <v>0.28291708874578714</v>
          </cell>
          <cell r="P9511" t="str">
            <v>PROBADAS PRODUCIENDO</v>
          </cell>
          <cell r="Q9511" t="str">
            <v>PROBADAS PRODUCIENDO2016</v>
          </cell>
        </row>
        <row r="9512">
          <cell r="I9512">
            <v>0.56161787560748233</v>
          </cell>
          <cell r="J9512">
            <v>0.56161787560748233</v>
          </cell>
          <cell r="K9512">
            <v>0.284227618136139</v>
          </cell>
          <cell r="L9512">
            <v>0.284227618136139</v>
          </cell>
          <cell r="P9512" t="str">
            <v>PROBADAS PRODUCIENDO</v>
          </cell>
          <cell r="Q9512" t="str">
            <v>PROBADAS PRODUCIENDO2016</v>
          </cell>
        </row>
        <row r="9513">
          <cell r="I9513">
            <v>0.54576549498653704</v>
          </cell>
          <cell r="J9513">
            <v>0.54576549498653704</v>
          </cell>
          <cell r="K9513">
            <v>0.27620493121435058</v>
          </cell>
          <cell r="L9513">
            <v>0.27620493121435058</v>
          </cell>
          <cell r="P9513" t="str">
            <v>PROBADAS PRODUCIENDO</v>
          </cell>
          <cell r="Q9513" t="str">
            <v>PROBADAS PRODUCIENDO2016</v>
          </cell>
        </row>
        <row r="9514">
          <cell r="I9514">
            <v>0.51348812958843226</v>
          </cell>
          <cell r="J9514">
            <v>0.51348812958843226</v>
          </cell>
          <cell r="K9514">
            <v>0.25986976973664683</v>
          </cell>
          <cell r="L9514">
            <v>0.25986976973664683</v>
          </cell>
          <cell r="P9514" t="str">
            <v>PROBADAS PRODUCIENDO</v>
          </cell>
          <cell r="Q9514" t="str">
            <v>PROBADAS PRODUCIENDO2016</v>
          </cell>
        </row>
        <row r="9515">
          <cell r="I9515">
            <v>0.51586671084842672</v>
          </cell>
          <cell r="J9515">
            <v>0.51586671084842672</v>
          </cell>
          <cell r="K9515">
            <v>0.26107353926648991</v>
          </cell>
          <cell r="L9515">
            <v>0.26107353926648991</v>
          </cell>
          <cell r="P9515" t="str">
            <v>PROBADAS PRODUCIENDO</v>
          </cell>
          <cell r="Q9515" t="str">
            <v>PROBADAS PRODUCIENDO2016</v>
          </cell>
        </row>
        <row r="9516">
          <cell r="I9516">
            <v>0.48535760304347159</v>
          </cell>
          <cell r="J9516">
            <v>0.48535760304347159</v>
          </cell>
          <cell r="K9516">
            <v>0.24563327032298199</v>
          </cell>
          <cell r="L9516">
            <v>0.24563327032298199</v>
          </cell>
          <cell r="P9516" t="str">
            <v>PROBADAS PRODUCIENDO</v>
          </cell>
          <cell r="Q9516" t="str">
            <v>PROBADAS PRODUCIENDO2016</v>
          </cell>
        </row>
        <row r="9517">
          <cell r="I9517">
            <v>0.48760587799370636</v>
          </cell>
          <cell r="J9517">
            <v>0.48760587799370636</v>
          </cell>
          <cell r="K9517">
            <v>0.24677109349737647</v>
          </cell>
          <cell r="L9517">
            <v>0.24677109349737647</v>
          </cell>
          <cell r="P9517" t="str">
            <v>PROBADAS PRODUCIENDO</v>
          </cell>
          <cell r="Q9517" t="str">
            <v>PROBADAS PRODUCIENDO2016</v>
          </cell>
        </row>
        <row r="9518">
          <cell r="I9518">
            <v>0.48257273076426754</v>
          </cell>
          <cell r="J9518">
            <v>0.48257273076426754</v>
          </cell>
          <cell r="K9518">
            <v>0.24422388210884199</v>
          </cell>
          <cell r="L9518">
            <v>0.24422388210884199</v>
          </cell>
          <cell r="P9518" t="str">
            <v>PROBADAS PRODUCIENDO</v>
          </cell>
          <cell r="Q9518" t="str">
            <v>PROBADAS PRODUCIENDO2017</v>
          </cell>
        </row>
        <row r="9519">
          <cell r="I9519">
            <v>0.42415366194511295</v>
          </cell>
          <cell r="J9519">
            <v>0.42415366194511295</v>
          </cell>
          <cell r="K9519">
            <v>0.21465873914354874</v>
          </cell>
          <cell r="L9519">
            <v>0.21465873914354874</v>
          </cell>
          <cell r="P9519" t="str">
            <v>PROBADAS PRODUCIENDO</v>
          </cell>
          <cell r="Q9519" t="str">
            <v>PROBADAS PRODUCIENDO2017</v>
          </cell>
        </row>
        <row r="9520">
          <cell r="I9520">
            <v>0.45697922222299292</v>
          </cell>
          <cell r="J9520">
            <v>0.45697922222299292</v>
          </cell>
          <cell r="K9520">
            <v>0.23127133503301228</v>
          </cell>
          <cell r="L9520">
            <v>0.23127133503301228</v>
          </cell>
          <cell r="P9520" t="str">
            <v>PROBADAS PRODUCIENDO</v>
          </cell>
          <cell r="Q9520" t="str">
            <v>PROBADAS PRODUCIENDO2017</v>
          </cell>
        </row>
        <row r="9521">
          <cell r="I9521">
            <v>0.42995280616970361</v>
          </cell>
          <cell r="J9521">
            <v>0.42995280616970361</v>
          </cell>
          <cell r="K9521">
            <v>0.21759361180656805</v>
          </cell>
          <cell r="L9521">
            <v>0.21759361180656805</v>
          </cell>
          <cell r="P9521" t="str">
            <v>PROBADAS PRODUCIENDO</v>
          </cell>
          <cell r="Q9521" t="str">
            <v>PROBADAS PRODUCIENDO2017</v>
          </cell>
        </row>
        <row r="9522">
          <cell r="I9522">
            <v>0.43194443485304529</v>
          </cell>
          <cell r="J9522">
            <v>0.43194443485304529</v>
          </cell>
          <cell r="K9522">
            <v>0.2186015495903601</v>
          </cell>
          <cell r="L9522">
            <v>0.2186015495903601</v>
          </cell>
          <cell r="P9522" t="str">
            <v>PROBADAS PRODUCIENDO</v>
          </cell>
          <cell r="Q9522" t="str">
            <v>PROBADAS PRODUCIENDO2017</v>
          </cell>
        </row>
        <row r="9523">
          <cell r="I9523">
            <v>0.40639861254748311</v>
          </cell>
          <cell r="J9523">
            <v>0.40639861254748311</v>
          </cell>
          <cell r="K9523">
            <v>0.20567313590804062</v>
          </cell>
          <cell r="L9523">
            <v>0.20567313590804062</v>
          </cell>
          <cell r="P9523" t="str">
            <v>PROBADAS PRODUCIENDO</v>
          </cell>
          <cell r="Q9523" t="str">
            <v>PROBADAS PRODUCIENDO2017</v>
          </cell>
        </row>
        <row r="9524">
          <cell r="I9524">
            <v>0.4082811334242003</v>
          </cell>
          <cell r="J9524">
            <v>0.4082811334242003</v>
          </cell>
          <cell r="K9524">
            <v>0.20662585562747995</v>
          </cell>
          <cell r="L9524">
            <v>0.20662585562747995</v>
          </cell>
          <cell r="P9524" t="str">
            <v>PROBADAS PRODUCIENDO</v>
          </cell>
          <cell r="Q9524" t="str">
            <v>PROBADAS PRODUCIENDO2017</v>
          </cell>
        </row>
        <row r="9525">
          <cell r="I9525">
            <v>0.3967568778609446</v>
          </cell>
          <cell r="J9525">
            <v>0.3967568778609446</v>
          </cell>
          <cell r="K9525">
            <v>0.20079357739738746</v>
          </cell>
          <cell r="L9525">
            <v>0.20079357739738746</v>
          </cell>
          <cell r="P9525" t="str">
            <v>PROBADAS PRODUCIENDO</v>
          </cell>
          <cell r="Q9525" t="str">
            <v>PROBADAS PRODUCIENDO2017</v>
          </cell>
        </row>
        <row r="9526">
          <cell r="I9526">
            <v>0.37329209886966241</v>
          </cell>
          <cell r="J9526">
            <v>0.37329209886966241</v>
          </cell>
          <cell r="K9526">
            <v>0.18891835309907062</v>
          </cell>
          <cell r="L9526">
            <v>0.18891835309907062</v>
          </cell>
          <cell r="P9526" t="str">
            <v>PROBADAS PRODUCIENDO</v>
          </cell>
          <cell r="Q9526" t="str">
            <v>PROBADAS PRODUCIENDO2017</v>
          </cell>
        </row>
        <row r="9527">
          <cell r="I9527">
            <v>0.37502126365402871</v>
          </cell>
          <cell r="J9527">
            <v>0.37502126365402871</v>
          </cell>
          <cell r="K9527">
            <v>0.18979346126312915</v>
          </cell>
          <cell r="L9527">
            <v>0.18979346126312915</v>
          </cell>
          <cell r="P9527" t="str">
            <v>PROBADAS PRODUCIENDO</v>
          </cell>
          <cell r="Q9527" t="str">
            <v>PROBADAS PRODUCIENDO2017</v>
          </cell>
        </row>
        <row r="9528">
          <cell r="I9528">
            <v>0.35284196050970401</v>
          </cell>
          <cell r="J9528">
            <v>0.35284196050970401</v>
          </cell>
          <cell r="K9528">
            <v>0.17856879983686666</v>
          </cell>
          <cell r="L9528">
            <v>0.17856879983686666</v>
          </cell>
          <cell r="P9528" t="str">
            <v>PROBADAS PRODUCIENDO</v>
          </cell>
          <cell r="Q9528" t="str">
            <v>PROBADAS PRODUCIENDO2017</v>
          </cell>
        </row>
        <row r="9529">
          <cell r="I9529">
            <v>0.35447639610158899</v>
          </cell>
          <cell r="J9529">
            <v>0.35447639610158899</v>
          </cell>
          <cell r="K9529">
            <v>0.1793959667691441</v>
          </cell>
          <cell r="L9529">
            <v>0.1793959667691441</v>
          </cell>
          <cell r="P9529" t="str">
            <v>PROBADAS PRODUCIENDO</v>
          </cell>
          <cell r="Q9529" t="str">
            <v>PROBADAS PRODUCIENDO2017</v>
          </cell>
        </row>
        <row r="9530">
          <cell r="I9530">
            <v>0.3500292976197984</v>
          </cell>
          <cell r="J9530">
            <v>0.3500292976197984</v>
          </cell>
          <cell r="K9530">
            <v>0.17714534715037045</v>
          </cell>
          <cell r="L9530">
            <v>0.17714534715037045</v>
          </cell>
          <cell r="P9530" t="str">
            <v>PROBADAS PRODUCIENDO</v>
          </cell>
          <cell r="Q9530" t="str">
            <v>PROBADAS PRODUCIENDO2018</v>
          </cell>
        </row>
        <row r="9531">
          <cell r="I9531">
            <v>0.30765561107935252</v>
          </cell>
          <cell r="J9531">
            <v>0.30765561107935252</v>
          </cell>
          <cell r="K9531">
            <v>0.1557005667754385</v>
          </cell>
          <cell r="L9531">
            <v>0.1557005667754385</v>
          </cell>
          <cell r="P9531" t="str">
            <v>PROBADAS PRODUCIENDO</v>
          </cell>
          <cell r="Q9531" t="str">
            <v>PROBADAS PRODUCIENDO2018</v>
          </cell>
        </row>
        <row r="9532">
          <cell r="I9532">
            <v>0.33146530250109063</v>
          </cell>
          <cell r="J9532">
            <v>0.33146530250109063</v>
          </cell>
          <cell r="K9532">
            <v>0.16775034683992993</v>
          </cell>
          <cell r="L9532">
            <v>0.16775034683992993</v>
          </cell>
          <cell r="P9532" t="str">
            <v>PROBADAS PRODUCIENDO</v>
          </cell>
          <cell r="Q9532" t="str">
            <v>PROBADAS PRODUCIENDO2018</v>
          </cell>
        </row>
        <row r="9533">
          <cell r="I9533">
            <v>0.31186196226814727</v>
          </cell>
          <cell r="J9533">
            <v>0.31186196226814727</v>
          </cell>
          <cell r="K9533">
            <v>0.15782934727079231</v>
          </cell>
          <cell r="L9533">
            <v>0.15782934727079231</v>
          </cell>
          <cell r="P9533" t="str">
            <v>PROBADAS PRODUCIENDO</v>
          </cell>
          <cell r="Q9533" t="str">
            <v>PROBADAS PRODUCIENDO2018</v>
          </cell>
        </row>
        <row r="9534">
          <cell r="I9534">
            <v>0.31330657018878799</v>
          </cell>
          <cell r="J9534">
            <v>0.31330657018878799</v>
          </cell>
          <cell r="K9534">
            <v>0.15856044484844722</v>
          </cell>
          <cell r="L9534">
            <v>0.15856044484844722</v>
          </cell>
          <cell r="P9534" t="str">
            <v>PROBADAS PRODUCIENDO</v>
          </cell>
          <cell r="Q9534" t="str">
            <v>PROBADAS PRODUCIENDO2018</v>
          </cell>
        </row>
        <row r="9535">
          <cell r="I9535">
            <v>0.29477716380361424</v>
          </cell>
          <cell r="J9535">
            <v>0.29477716380361424</v>
          </cell>
          <cell r="K9535">
            <v>0.14918294945331248</v>
          </cell>
          <cell r="L9535">
            <v>0.14918294945331248</v>
          </cell>
          <cell r="P9535" t="str">
            <v>PROBADAS PRODUCIENDO</v>
          </cell>
          <cell r="Q9535" t="str">
            <v>PROBADAS PRODUCIENDO2018</v>
          </cell>
        </row>
        <row r="9536">
          <cell r="I9536">
            <v>0.29614263146936437</v>
          </cell>
          <cell r="J9536">
            <v>0.29614263146936437</v>
          </cell>
          <cell r="K9536">
            <v>0.1498739951609625</v>
          </cell>
          <cell r="L9536">
            <v>0.1498739951609625</v>
          </cell>
          <cell r="P9536" t="str">
            <v>PROBADAS PRODUCIENDO</v>
          </cell>
          <cell r="Q9536" t="str">
            <v>PROBADAS PRODUCIENDO2018</v>
          </cell>
        </row>
        <row r="9537">
          <cell r="I9537">
            <v>0.28778362810419011</v>
          </cell>
          <cell r="J9537">
            <v>0.28778362810419011</v>
          </cell>
          <cell r="K9537">
            <v>0.14564361055309086</v>
          </cell>
          <cell r="L9537">
            <v>0.14564361055309086</v>
          </cell>
          <cell r="P9537" t="str">
            <v>PROBADAS PRODUCIENDO</v>
          </cell>
          <cell r="Q9537" t="str">
            <v>PROBADAS PRODUCIENDO2018</v>
          </cell>
        </row>
        <row r="9538">
          <cell r="I9538">
            <v>0.27076368564678749</v>
          </cell>
          <cell r="J9538">
            <v>0.27076368564678749</v>
          </cell>
          <cell r="K9538">
            <v>0.13703003553066287</v>
          </cell>
          <cell r="L9538">
            <v>0.13703003553066287</v>
          </cell>
          <cell r="P9538" t="str">
            <v>PROBADAS PRODUCIENDO</v>
          </cell>
          <cell r="Q9538" t="str">
            <v>PROBADAS PRODUCIENDO2018</v>
          </cell>
        </row>
        <row r="9539">
          <cell r="I9539">
            <v>0.27201791800670844</v>
          </cell>
          <cell r="J9539">
            <v>0.27201791800670844</v>
          </cell>
          <cell r="K9539">
            <v>0.13766478647384467</v>
          </cell>
          <cell r="L9539">
            <v>0.13766478647384467</v>
          </cell>
          <cell r="P9539" t="str">
            <v>PROBADAS PRODUCIENDO</v>
          </cell>
          <cell r="Q9539" t="str">
            <v>PROBADAS PRODUCIENDO2018</v>
          </cell>
        </row>
        <row r="9540">
          <cell r="I9540">
            <v>0.25593038258172024</v>
          </cell>
          <cell r="J9540">
            <v>0.25593038258172024</v>
          </cell>
          <cell r="K9540">
            <v>0.12952309071571155</v>
          </cell>
          <cell r="L9540">
            <v>0.12952309071571155</v>
          </cell>
          <cell r="P9540" t="str">
            <v>PROBADAS PRODUCIENDO</v>
          </cell>
          <cell r="Q9540" t="str">
            <v>PROBADAS PRODUCIENDO2018</v>
          </cell>
        </row>
        <row r="9541">
          <cell r="I9541">
            <v>0.25711590407052715</v>
          </cell>
          <cell r="J9541">
            <v>0.25711590407052715</v>
          </cell>
          <cell r="K9541">
            <v>0.13012306796652168</v>
          </cell>
          <cell r="L9541">
            <v>0.13012306796652168</v>
          </cell>
          <cell r="P9541" t="str">
            <v>PROBADAS PRODUCIENDO</v>
          </cell>
          <cell r="Q9541" t="str">
            <v>PROBADAS PRODUCIENDO2018</v>
          </cell>
        </row>
        <row r="9542">
          <cell r="I9542">
            <v>0.25376371367987949</v>
          </cell>
          <cell r="J9542">
            <v>0.25376371367987949</v>
          </cell>
          <cell r="K9542">
            <v>0.1284265673178519</v>
          </cell>
          <cell r="L9542">
            <v>0.1284265673178519</v>
          </cell>
          <cell r="P9542" t="str">
            <v>PROBADAS PRODUCIENDO</v>
          </cell>
          <cell r="Q9542" t="str">
            <v>PROBADAS PRODUCIENDO2019</v>
          </cell>
        </row>
        <row r="9543">
          <cell r="I9543">
            <v>0.22304370214961605</v>
          </cell>
          <cell r="J9543">
            <v>0.22304370214961605</v>
          </cell>
          <cell r="K9543">
            <v>0.11287956269853316</v>
          </cell>
          <cell r="L9543">
            <v>0.11287956269853316</v>
          </cell>
          <cell r="P9543" t="str">
            <v>PROBADAS PRODUCIENDO</v>
          </cell>
          <cell r="Q9543" t="str">
            <v>PROBADAS PRODUCIENDO2019</v>
          </cell>
        </row>
        <row r="9544">
          <cell r="I9544">
            <v>0.24030521642238506</v>
          </cell>
          <cell r="J9544">
            <v>0.24030521642238506</v>
          </cell>
          <cell r="K9544">
            <v>0.12161539412459886</v>
          </cell>
          <cell r="L9544">
            <v>0.12161539412459886</v>
          </cell>
          <cell r="P9544" t="str">
            <v>PROBADAS PRODUCIENDO</v>
          </cell>
          <cell r="Q9544" t="str">
            <v>PROBADAS PRODUCIENDO2019</v>
          </cell>
        </row>
        <row r="9545">
          <cell r="I9545">
            <v>0.22609321630733553</v>
          </cell>
          <cell r="J9545">
            <v>0.22609321630733553</v>
          </cell>
          <cell r="K9545">
            <v>0.11442288277997378</v>
          </cell>
          <cell r="L9545">
            <v>0.11442288277997378</v>
          </cell>
          <cell r="P9545" t="str">
            <v>PROBADAS PRODUCIENDO</v>
          </cell>
          <cell r="Q9545" t="str">
            <v>PROBADAS PRODUCIENDO2019</v>
          </cell>
        </row>
        <row r="9546">
          <cell r="I9546">
            <v>0.2271405259846917</v>
          </cell>
          <cell r="J9546">
            <v>0.2271405259846917</v>
          </cell>
          <cell r="K9546">
            <v>0.11495291280211986</v>
          </cell>
          <cell r="L9546">
            <v>0.11495291280211986</v>
          </cell>
          <cell r="P9546" t="str">
            <v>PROBADAS PRODUCIENDO</v>
          </cell>
          <cell r="Q9546" t="str">
            <v>PROBADAS PRODUCIENDO2019</v>
          </cell>
        </row>
        <row r="9547">
          <cell r="I9547">
            <v>0.21370710481520955</v>
          </cell>
          <cell r="J9547">
            <v>0.21370710481520955</v>
          </cell>
          <cell r="K9547">
            <v>0.10815443029603591</v>
          </cell>
          <cell r="L9547">
            <v>0.10815443029603591</v>
          </cell>
          <cell r="P9547" t="str">
            <v>PROBADAS PRODUCIENDO</v>
          </cell>
          <cell r="Q9547" t="str">
            <v>PROBADAS PRODUCIENDO2019</v>
          </cell>
        </row>
        <row r="9548">
          <cell r="I9548">
            <v>0.21469703950960611</v>
          </cell>
          <cell r="J9548">
            <v>0.21469703950960611</v>
          </cell>
          <cell r="K9548">
            <v>0.10865542357370594</v>
          </cell>
          <cell r="L9548">
            <v>0.10865542357370594</v>
          </cell>
          <cell r="P9548" t="str">
            <v>PROBADAS PRODUCIENDO</v>
          </cell>
          <cell r="Q9548" t="str">
            <v>PROBADAS PRODUCIENDO2019</v>
          </cell>
        </row>
        <row r="9549">
          <cell r="I9549">
            <v>0.20863694182340348</v>
          </cell>
          <cell r="J9549">
            <v>0.20863694182340348</v>
          </cell>
          <cell r="K9549">
            <v>0.10558848570396917</v>
          </cell>
          <cell r="L9549">
            <v>0.10558848570396917</v>
          </cell>
          <cell r="P9549" t="str">
            <v>PROBADAS PRODUCIENDO</v>
          </cell>
          <cell r="Q9549" t="str">
            <v>PROBADAS PRODUCIENDO2019</v>
          </cell>
        </row>
        <row r="9550">
          <cell r="I9550">
            <v>0.19629784954176357</v>
          </cell>
          <cell r="J9550">
            <v>0.19629784954176357</v>
          </cell>
          <cell r="K9550">
            <v>9.9343829040612411E-2</v>
          </cell>
          <cell r="L9550">
            <v>9.9343829040612411E-2</v>
          </cell>
          <cell r="P9550" t="str">
            <v>PROBADAS PRODUCIENDO</v>
          </cell>
          <cell r="Q9550" t="str">
            <v>PROBADAS PRODUCIENDO2019</v>
          </cell>
        </row>
        <row r="9551">
          <cell r="I9551">
            <v>0.19720714103146308</v>
          </cell>
          <cell r="J9551">
            <v>0.19720714103146308</v>
          </cell>
          <cell r="K9551">
            <v>9.9804009824618262E-2</v>
          </cell>
          <cell r="L9551">
            <v>9.9804009824618262E-2</v>
          </cell>
          <cell r="P9551" t="str">
            <v>PROBADAS PRODUCIENDO</v>
          </cell>
          <cell r="Q9551" t="str">
            <v>PROBADAS PRODUCIENDO2019</v>
          </cell>
        </row>
        <row r="9552">
          <cell r="I9552">
            <v>0.18554402379766957</v>
          </cell>
          <cell r="J9552">
            <v>0.18554402379766957</v>
          </cell>
          <cell r="K9552">
            <v>9.3901455480495957E-2</v>
          </cell>
          <cell r="L9552">
            <v>9.3901455480495957E-2</v>
          </cell>
          <cell r="P9552" t="str">
            <v>PROBADAS PRODUCIENDO</v>
          </cell>
          <cell r="Q9552" t="str">
            <v>PROBADAS PRODUCIENDO2019</v>
          </cell>
        </row>
        <row r="9553">
          <cell r="I9553">
            <v>0.18640350138337941</v>
          </cell>
          <cell r="J9553">
            <v>0.18640350138337941</v>
          </cell>
          <cell r="K9553">
            <v>9.4336426085310607E-2</v>
          </cell>
          <cell r="L9553">
            <v>9.4336426085310607E-2</v>
          </cell>
          <cell r="P9553" t="str">
            <v>PROBADAS PRODUCIENDO</v>
          </cell>
          <cell r="Q9553" t="str">
            <v>PROBADAS PRODUCIENDO2019</v>
          </cell>
        </row>
        <row r="9554">
          <cell r="I9554">
            <v>0.18350092031546764</v>
          </cell>
          <cell r="J9554">
            <v>0.18350092031546764</v>
          </cell>
          <cell r="K9554">
            <v>9.2867466959878131E-2</v>
          </cell>
          <cell r="L9554">
            <v>9.2867466959878131E-2</v>
          </cell>
          <cell r="P9554" t="str">
            <v>PROBADAS PRODUCIENDO</v>
          </cell>
          <cell r="Q9554" t="str">
            <v>PROBADAS PRODUCIENDO2020</v>
          </cell>
        </row>
        <row r="9555">
          <cell r="I9555">
            <v>0.16697020286471781</v>
          </cell>
          <cell r="J9555">
            <v>0.16697020286471781</v>
          </cell>
          <cell r="K9555">
            <v>8.4501482451237009E-2</v>
          </cell>
          <cell r="L9555">
            <v>8.4501482451237009E-2</v>
          </cell>
          <cell r="P9555" t="str">
            <v>PROBADAS PRODUCIENDO</v>
          </cell>
          <cell r="Q9555" t="str">
            <v>PROBADAS PRODUCIENDO2020</v>
          </cell>
        </row>
        <row r="9556">
          <cell r="I9556">
            <v>0.17360842600107931</v>
          </cell>
          <cell r="J9556">
            <v>0.17360842600107931</v>
          </cell>
          <cell r="K9556">
            <v>8.7861002211293435E-2</v>
          </cell>
          <cell r="L9556">
            <v>8.7861002211293435E-2</v>
          </cell>
          <cell r="P9556" t="str">
            <v>PROBADAS PRODUCIENDO</v>
          </cell>
          <cell r="Q9556" t="str">
            <v>PROBADAS PRODUCIENDO2020</v>
          </cell>
        </row>
        <row r="9557">
          <cell r="I9557">
            <v>0.16334097110753051</v>
          </cell>
          <cell r="J9557">
            <v>0.16334097110753051</v>
          </cell>
          <cell r="K9557">
            <v>8.2664774713090999E-2</v>
          </cell>
          <cell r="L9557">
            <v>8.2664774713090999E-2</v>
          </cell>
          <cell r="P9557" t="str">
            <v>PROBADAS PRODUCIENDO</v>
          </cell>
          <cell r="Q9557" t="str">
            <v>PROBADAS PRODUCIENDO2020</v>
          </cell>
        </row>
        <row r="9558">
          <cell r="I9558">
            <v>0.16409759964571852</v>
          </cell>
          <cell r="J9558">
            <v>0.16409759964571852</v>
          </cell>
          <cell r="K9558">
            <v>8.3047694731422692E-2</v>
          </cell>
          <cell r="L9558">
            <v>8.3047694731422692E-2</v>
          </cell>
          <cell r="P9558" t="str">
            <v>PROBADAS PRODUCIENDO</v>
          </cell>
          <cell r="Q9558" t="str">
            <v>PROBADAS PRODUCIENDO2020</v>
          </cell>
        </row>
        <row r="9559">
          <cell r="I9559">
            <v>0.15439262885996882</v>
          </cell>
          <cell r="J9559">
            <v>0.15439262885996882</v>
          </cell>
          <cell r="K9559">
            <v>7.8136133240380795E-2</v>
          </cell>
          <cell r="L9559">
            <v>7.8136133240380795E-2</v>
          </cell>
          <cell r="P9559" t="str">
            <v>PROBADAS PRODUCIENDO</v>
          </cell>
          <cell r="Q9559" t="str">
            <v>PROBADAS PRODUCIENDO2020</v>
          </cell>
        </row>
        <row r="9560">
          <cell r="I9560">
            <v>0.15510780686025161</v>
          </cell>
          <cell r="J9560">
            <v>0.15510780686025161</v>
          </cell>
          <cell r="K9560">
            <v>7.8498075672045531E-2</v>
          </cell>
          <cell r="L9560">
            <v>7.8498075672045531E-2</v>
          </cell>
          <cell r="P9560" t="str">
            <v>PROBADAS PRODUCIENDO</v>
          </cell>
          <cell r="Q9560" t="str">
            <v>PROBADAS PRODUCIENDO2020</v>
          </cell>
        </row>
        <row r="9561">
          <cell r="I9561">
            <v>0.15072969124387608</v>
          </cell>
          <cell r="J9561">
            <v>0.15072969124387608</v>
          </cell>
          <cell r="K9561">
            <v>7.6282367398477768E-2</v>
          </cell>
          <cell r="L9561">
            <v>7.6282367398477768E-2</v>
          </cell>
          <cell r="P9561" t="str">
            <v>PROBADAS PRODUCIENDO</v>
          </cell>
          <cell r="Q9561" t="str">
            <v>PROBADAS PRODUCIENDO2020</v>
          </cell>
        </row>
        <row r="9562">
          <cell r="I9562">
            <v>0.14181531800974825</v>
          </cell>
          <cell r="J9562">
            <v>0.14181531800974825</v>
          </cell>
          <cell r="K9562">
            <v>7.1770917208663063E-2</v>
          </cell>
          <cell r="L9562">
            <v>7.1770917208663063E-2</v>
          </cell>
          <cell r="P9562" t="str">
            <v>PROBADAS PRODUCIENDO</v>
          </cell>
          <cell r="Q9562" t="str">
            <v>PROBADAS PRODUCIENDO2020</v>
          </cell>
        </row>
        <row r="9563">
          <cell r="I9563">
            <v>0.14247223535283937</v>
          </cell>
          <cell r="J9563">
            <v>0.14247223535283937</v>
          </cell>
          <cell r="K9563">
            <v>7.2103374667459488E-2</v>
          </cell>
          <cell r="L9563">
            <v>7.2103374667459488E-2</v>
          </cell>
          <cell r="P9563" t="str">
            <v>PROBADAS PRODUCIENDO</v>
          </cell>
          <cell r="Q9563" t="str">
            <v>PROBADAS PRODUCIENDO2020</v>
          </cell>
        </row>
        <row r="9564">
          <cell r="I9564">
            <v>0.13404622007372727</v>
          </cell>
          <cell r="J9564">
            <v>0.13404622007372727</v>
          </cell>
          <cell r="K9564">
            <v>6.7839076187696426E-2</v>
          </cell>
          <cell r="L9564">
            <v>6.7839076187696426E-2</v>
          </cell>
          <cell r="P9564" t="str">
            <v>PROBADAS PRODUCIENDO</v>
          </cell>
          <cell r="Q9564" t="str">
            <v>PROBADAS PRODUCIENDO2020</v>
          </cell>
        </row>
        <row r="9565">
          <cell r="I9565">
            <v>0.13466714937796526</v>
          </cell>
          <cell r="J9565">
            <v>0.13466714937796526</v>
          </cell>
          <cell r="K9565">
            <v>6.8153320560676175E-2</v>
          </cell>
          <cell r="L9565">
            <v>6.8153320560676175E-2</v>
          </cell>
          <cell r="P9565" t="str">
            <v>PROBADAS PRODUCIENDO</v>
          </cell>
          <cell r="Q9565" t="str">
            <v>PROBADAS PRODUCIENDO2020</v>
          </cell>
        </row>
        <row r="9566">
          <cell r="I9566">
            <v>0.13243088194204727</v>
          </cell>
          <cell r="J9566">
            <v>0.13243088194204727</v>
          </cell>
          <cell r="K9566">
            <v>6.7021574235581263E-2</v>
          </cell>
          <cell r="L9566">
            <v>6.7021574235581263E-2</v>
          </cell>
          <cell r="P9566" t="str">
            <v>PROBADAS PRODUCIENDO</v>
          </cell>
          <cell r="Q9566" t="str">
            <v>PROBADAS PRODUCIENDO2021</v>
          </cell>
        </row>
        <row r="9567">
          <cell r="I9567">
            <v>0.11639912483529861</v>
          </cell>
          <cell r="J9567">
            <v>0.11639912483529861</v>
          </cell>
          <cell r="K9567">
            <v>5.8908107170346738E-2</v>
          </cell>
          <cell r="L9567">
            <v>5.8908107170346738E-2</v>
          </cell>
          <cell r="P9567" t="str">
            <v>PROBADAS PRODUCIENDO</v>
          </cell>
          <cell r="Q9567" t="str">
            <v>PROBADAS PRODUCIENDO2021</v>
          </cell>
        </row>
        <row r="9568">
          <cell r="I9568">
            <v>0.12540733773401946</v>
          </cell>
          <cell r="J9568">
            <v>0.12540733773401946</v>
          </cell>
          <cell r="K9568">
            <v>6.346704841326424E-2</v>
          </cell>
          <cell r="L9568">
            <v>6.346704841326424E-2</v>
          </cell>
          <cell r="P9568" t="str">
            <v>PROBADAS PRODUCIENDO</v>
          </cell>
          <cell r="Q9568" t="str">
            <v>PROBADAS PRODUCIENDO2021</v>
          </cell>
        </row>
        <row r="9569">
          <cell r="I9569">
            <v>0.11799056532748754</v>
          </cell>
          <cell r="J9569">
            <v>0.11799056532748754</v>
          </cell>
          <cell r="K9569">
            <v>5.9713514833005264E-2</v>
          </cell>
          <cell r="L9569">
            <v>5.9713514833005264E-2</v>
          </cell>
          <cell r="P9569" t="str">
            <v>PROBADAS PRODUCIENDO</v>
          </cell>
          <cell r="Q9569" t="str">
            <v>PROBADAS PRODUCIENDO2021</v>
          </cell>
        </row>
        <row r="9570">
          <cell r="I9570">
            <v>0.11853712157948959</v>
          </cell>
          <cell r="J9570">
            <v>0.11853712157948959</v>
          </cell>
          <cell r="K9570">
            <v>5.999011995622347E-2</v>
          </cell>
          <cell r="L9570">
            <v>5.999011995622347E-2</v>
          </cell>
          <cell r="P9570" t="str">
            <v>PROBADAS PRODUCIENDO</v>
          </cell>
          <cell r="Q9570" t="str">
            <v>PROBADAS PRODUCIENDO2021</v>
          </cell>
        </row>
        <row r="9571">
          <cell r="P9571" t="str">
            <v>PROBADAS PRODUCIENDO</v>
          </cell>
          <cell r="Q9571" t="str">
            <v>PROBADAS PRODUCIENDO2021</v>
          </cell>
        </row>
        <row r="9572">
          <cell r="I9572">
            <v>0.68770622573567497</v>
          </cell>
          <cell r="J9572">
            <v>0.68770622573567497</v>
          </cell>
          <cell r="K9572">
            <v>0.33151375135483191</v>
          </cell>
          <cell r="L9572">
            <v>0.33151375135483191</v>
          </cell>
          <cell r="P9572" t="str">
            <v>PROBADAS PRODUCIENDO</v>
          </cell>
          <cell r="Q9572" t="str">
            <v>PROBADAS PRODUCIENDO2012</v>
          </cell>
        </row>
        <row r="9573">
          <cell r="I9573">
            <v>0.63356639194441644</v>
          </cell>
          <cell r="J9573">
            <v>0.63356639194441644</v>
          </cell>
          <cell r="K9573">
            <v>0.30541525358615579</v>
          </cell>
          <cell r="L9573">
            <v>0.30541525358615579</v>
          </cell>
          <cell r="P9573" t="str">
            <v>PROBADAS PRODUCIENDO</v>
          </cell>
          <cell r="Q9573" t="str">
            <v>PROBADAS PRODUCIENDO2012</v>
          </cell>
        </row>
        <row r="9574">
          <cell r="I9574">
            <v>0.66697542044374114</v>
          </cell>
          <cell r="J9574">
            <v>0.66697542044374114</v>
          </cell>
          <cell r="K9574">
            <v>0.32152031698744105</v>
          </cell>
          <cell r="L9574">
            <v>0.32152031698744105</v>
          </cell>
          <cell r="P9574" t="str">
            <v>PROBADAS PRODUCIENDO</v>
          </cell>
          <cell r="Q9574" t="str">
            <v>PROBADAS PRODUCIENDO2012</v>
          </cell>
        </row>
        <row r="9575">
          <cell r="I9575">
            <v>0.63549445252862935</v>
          </cell>
          <cell r="J9575">
            <v>0.63549445252862935</v>
          </cell>
          <cell r="K9575">
            <v>0.30634468911137303</v>
          </cell>
          <cell r="L9575">
            <v>0.30634468911137303</v>
          </cell>
          <cell r="P9575" t="str">
            <v>PROBADAS PRODUCIENDO</v>
          </cell>
          <cell r="Q9575" t="str">
            <v>PROBADAS PRODUCIENDO2012</v>
          </cell>
        </row>
        <row r="9576">
          <cell r="I9576">
            <v>0.6465396307559087</v>
          </cell>
          <cell r="J9576">
            <v>0.6465396307559087</v>
          </cell>
          <cell r="K9576">
            <v>0.31166909702201989</v>
          </cell>
          <cell r="L9576">
            <v>0.31166909702201989</v>
          </cell>
          <cell r="P9576" t="str">
            <v>PROBADAS PRODUCIENDO</v>
          </cell>
          <cell r="Q9576" t="str">
            <v>PROBADAS PRODUCIENDO2012</v>
          </cell>
        </row>
        <row r="9577">
          <cell r="I9577">
            <v>0.61602322378226682</v>
          </cell>
          <cell r="J9577">
            <v>0.61602322378226682</v>
          </cell>
          <cell r="K9577">
            <v>0.29695844271191751</v>
          </cell>
          <cell r="L9577">
            <v>0.29695844271191751</v>
          </cell>
          <cell r="P9577" t="str">
            <v>PROBADAS PRODUCIENDO</v>
          </cell>
          <cell r="Q9577" t="str">
            <v>PROBADAS PRODUCIENDO2012</v>
          </cell>
        </row>
        <row r="9578">
          <cell r="I9578">
            <v>0.62672998333264851</v>
          </cell>
          <cell r="J9578">
            <v>0.62672998333264851</v>
          </cell>
          <cell r="K9578">
            <v>0.30211971345598276</v>
          </cell>
          <cell r="L9578">
            <v>0.30211971345598276</v>
          </cell>
          <cell r="P9578" t="str">
            <v>PROBADAS PRODUCIENDO</v>
          </cell>
          <cell r="Q9578" t="str">
            <v>PROBADAS PRODUCIENDO2012</v>
          </cell>
        </row>
        <row r="9579">
          <cell r="I9579">
            <v>0.61689657190702485</v>
          </cell>
          <cell r="J9579">
            <v>0.61689657190702485</v>
          </cell>
          <cell r="K9579">
            <v>0.29737944648103048</v>
          </cell>
          <cell r="L9579">
            <v>0.29737944648103048</v>
          </cell>
          <cell r="P9579" t="str">
            <v>PROBADAS PRODUCIENDO</v>
          </cell>
          <cell r="Q9579" t="str">
            <v>PROBADAS PRODUCIENDO2012</v>
          </cell>
        </row>
        <row r="9580">
          <cell r="I9580">
            <v>0.58777930522536614</v>
          </cell>
          <cell r="J9580">
            <v>0.58777930522536614</v>
          </cell>
          <cell r="K9580">
            <v>0.28334325785047149</v>
          </cell>
          <cell r="L9580">
            <v>0.28334325785047149</v>
          </cell>
          <cell r="P9580" t="str">
            <v>PROBADAS PRODUCIENDO</v>
          </cell>
          <cell r="Q9580" t="str">
            <v>PROBADAS PRODUCIENDO2012</v>
          </cell>
        </row>
        <row r="9581">
          <cell r="I9581">
            <v>0.59799517282059367</v>
          </cell>
          <cell r="J9581">
            <v>0.59799517282059367</v>
          </cell>
          <cell r="K9581">
            <v>0.28826789058331498</v>
          </cell>
          <cell r="L9581">
            <v>0.28826789058331498</v>
          </cell>
          <cell r="P9581" t="str">
            <v>PROBADAS PRODUCIENDO</v>
          </cell>
          <cell r="Q9581" t="str">
            <v>PROBADAS PRODUCIENDO2012</v>
          </cell>
        </row>
        <row r="9582">
          <cell r="I9582">
            <v>0.56977004446962876</v>
          </cell>
          <cell r="J9582">
            <v>0.56977004446962876</v>
          </cell>
          <cell r="K9582">
            <v>0.27466176367630563</v>
          </cell>
          <cell r="L9582">
            <v>0.27466176367630563</v>
          </cell>
          <cell r="P9582" t="str">
            <v>PROBADAS PRODUCIENDO</v>
          </cell>
          <cell r="Q9582" t="str">
            <v>PROBADAS PRODUCIENDO2012</v>
          </cell>
        </row>
        <row r="9583">
          <cell r="I9583">
            <v>0.5796729030464447</v>
          </cell>
          <cell r="J9583">
            <v>0.5796729030464447</v>
          </cell>
          <cell r="K9583">
            <v>0.27943550815189866</v>
          </cell>
          <cell r="L9583">
            <v>0.27943550815189866</v>
          </cell>
          <cell r="P9583" t="str">
            <v>PROBADAS PRODUCIENDO</v>
          </cell>
          <cell r="Q9583" t="str">
            <v>PROBADAS PRODUCIENDO2012</v>
          </cell>
        </row>
        <row r="9584">
          <cell r="I9584">
            <v>0.58758560666951454</v>
          </cell>
          <cell r="J9584">
            <v>0.58758560666951454</v>
          </cell>
          <cell r="K9584">
            <v>0.28324988406311957</v>
          </cell>
          <cell r="L9584">
            <v>0.28324988406311957</v>
          </cell>
          <cell r="P9584" t="str">
            <v>PROBADAS PRODUCIENDO</v>
          </cell>
          <cell r="Q9584" t="str">
            <v>PROBADAS PRODUCIENDO2013</v>
          </cell>
        </row>
        <row r="9585">
          <cell r="I9585">
            <v>0.52279432626108557</v>
          </cell>
          <cell r="J9585">
            <v>0.52279432626108557</v>
          </cell>
          <cell r="K9585">
            <v>0.25201677954919188</v>
          </cell>
          <cell r="L9585">
            <v>0.25201677954919188</v>
          </cell>
          <cell r="P9585" t="str">
            <v>PROBADAS PRODUCIENDO</v>
          </cell>
          <cell r="Q9585" t="str">
            <v>PROBADAS PRODUCIENDO2013</v>
          </cell>
        </row>
        <row r="9586">
          <cell r="I9586">
            <v>0.57016371365392271</v>
          </cell>
          <cell r="J9586">
            <v>0.57016371365392271</v>
          </cell>
          <cell r="K9586">
            <v>0.27485153474888602</v>
          </cell>
          <cell r="L9586">
            <v>0.27485153474888602</v>
          </cell>
          <cell r="P9586" t="str">
            <v>PROBADAS PRODUCIENDO</v>
          </cell>
          <cell r="Q9586" t="str">
            <v>PROBADAS PRODUCIENDO2013</v>
          </cell>
        </row>
        <row r="9587">
          <cell r="I9587">
            <v>0.54325221882857266</v>
          </cell>
          <cell r="J9587">
            <v>0.54325221882857266</v>
          </cell>
          <cell r="K9587">
            <v>0.26187865436733343</v>
          </cell>
          <cell r="L9587">
            <v>0.26187865436733343</v>
          </cell>
          <cell r="P9587" t="str">
            <v>PROBADAS PRODUCIENDO</v>
          </cell>
          <cell r="Q9587" t="str">
            <v>PROBADAS PRODUCIENDO2013</v>
          </cell>
        </row>
        <row r="9588">
          <cell r="I9588">
            <v>0.55269418571822537</v>
          </cell>
          <cell r="J9588">
            <v>0.55269418571822537</v>
          </cell>
          <cell r="K9588">
            <v>0.26643022267749139</v>
          </cell>
          <cell r="L9588">
            <v>0.26643022267749139</v>
          </cell>
          <cell r="P9588" t="str">
            <v>PROBADAS PRODUCIENDO</v>
          </cell>
          <cell r="Q9588" t="str">
            <v>PROBADAS PRODUCIENDO2013</v>
          </cell>
        </row>
        <row r="9589">
          <cell r="I9589">
            <v>0.52660724548901738</v>
          </cell>
          <cell r="J9589">
            <v>0.52660724548901738</v>
          </cell>
          <cell r="K9589">
            <v>0.25385482479229327</v>
          </cell>
          <cell r="L9589">
            <v>0.25385482479229327</v>
          </cell>
          <cell r="P9589" t="str">
            <v>PROBADAS PRODUCIENDO</v>
          </cell>
          <cell r="Q9589" t="str">
            <v>PROBADAS PRODUCIENDO2013</v>
          </cell>
        </row>
        <row r="9590">
          <cell r="I9590">
            <v>0.53575991528662703</v>
          </cell>
          <cell r="J9590">
            <v>0.53575991528662703</v>
          </cell>
          <cell r="K9590">
            <v>0.25826693535050693</v>
          </cell>
          <cell r="L9590">
            <v>0.25826693535050693</v>
          </cell>
          <cell r="P9590" t="str">
            <v>PROBADAS PRODUCIENDO</v>
          </cell>
          <cell r="Q9590" t="str">
            <v>PROBADAS PRODUCIENDO2013</v>
          </cell>
        </row>
        <row r="9591">
          <cell r="I9591">
            <v>0.52735382683946941</v>
          </cell>
          <cell r="J9591">
            <v>0.52735382683946941</v>
          </cell>
          <cell r="K9591">
            <v>0.25421471972259596</v>
          </cell>
          <cell r="L9591">
            <v>0.25421471972259596</v>
          </cell>
          <cell r="P9591" t="str">
            <v>PROBADAS PRODUCIENDO</v>
          </cell>
          <cell r="Q9591" t="str">
            <v>PROBADAS PRODUCIENDO2013</v>
          </cell>
        </row>
        <row r="9592">
          <cell r="I9592">
            <v>0.50246294121791646</v>
          </cell>
          <cell r="J9592">
            <v>0.50246294121791646</v>
          </cell>
          <cell r="K9592">
            <v>0.2422158885965322</v>
          </cell>
          <cell r="L9592">
            <v>0.2422158885965322</v>
          </cell>
          <cell r="P9592" t="str">
            <v>PROBADAS PRODUCIENDO</v>
          </cell>
          <cell r="Q9592" t="str">
            <v>PROBADAS PRODUCIENDO2013</v>
          </cell>
        </row>
        <row r="9593">
          <cell r="I9593">
            <v>0.51119597219289958</v>
          </cell>
          <cell r="J9593">
            <v>0.51119597219289958</v>
          </cell>
          <cell r="K9593">
            <v>0.2464257092305065</v>
          </cell>
          <cell r="L9593">
            <v>0.2464257092305065</v>
          </cell>
          <cell r="P9593" t="str">
            <v>PROBADAS PRODUCIENDO</v>
          </cell>
          <cell r="Q9593" t="str">
            <v>PROBADAS PRODUCIENDO2013</v>
          </cell>
        </row>
        <row r="9594">
          <cell r="I9594">
            <v>0.48706773072300891</v>
          </cell>
          <cell r="J9594">
            <v>0.48706773072300891</v>
          </cell>
          <cell r="K9594">
            <v>0.23479451622404227</v>
          </cell>
          <cell r="L9594">
            <v>0.23479451622404227</v>
          </cell>
          <cell r="P9594" t="str">
            <v>PROBADAS PRODUCIENDO</v>
          </cell>
          <cell r="Q9594" t="str">
            <v>PROBADAS PRODUCIENDO2013</v>
          </cell>
        </row>
        <row r="9595">
          <cell r="I9595">
            <v>0.49553318604397728</v>
          </cell>
          <cell r="J9595">
            <v>0.49553318604397728</v>
          </cell>
          <cell r="K9595">
            <v>0.23887535008210245</v>
          </cell>
          <cell r="L9595">
            <v>0.23887535008210245</v>
          </cell>
          <cell r="P9595" t="str">
            <v>PROBADAS PRODUCIENDO</v>
          </cell>
          <cell r="Q9595" t="str">
            <v>PROBADAS PRODUCIENDO2013</v>
          </cell>
        </row>
        <row r="9596">
          <cell r="I9596">
            <v>0.49944805083430205</v>
          </cell>
          <cell r="J9596">
            <v>0.49944805083430205</v>
          </cell>
          <cell r="K9596">
            <v>0.24076253891960228</v>
          </cell>
          <cell r="L9596">
            <v>0.24076253891960228</v>
          </cell>
          <cell r="P9596" t="str">
            <v>PROBADAS PRODUCIENDO</v>
          </cell>
          <cell r="Q9596" t="str">
            <v>PROBADAS PRODUCIENDO2014</v>
          </cell>
        </row>
        <row r="9597">
          <cell r="I9597">
            <v>0.44437543104284555</v>
          </cell>
          <cell r="J9597">
            <v>0.44437543104284555</v>
          </cell>
          <cell r="K9597">
            <v>0.21421438492481579</v>
          </cell>
          <cell r="L9597">
            <v>0.21421438492481579</v>
          </cell>
          <cell r="P9597" t="str">
            <v>PROBADAS PRODUCIENDO</v>
          </cell>
          <cell r="Q9597" t="str">
            <v>PROBADAS PRODUCIENDO2014</v>
          </cell>
        </row>
        <row r="9598">
          <cell r="I9598">
            <v>0.48463943331590348</v>
          </cell>
          <cell r="J9598">
            <v>0.48463943331590348</v>
          </cell>
          <cell r="K9598">
            <v>0.23362393792663982</v>
          </cell>
          <cell r="L9598">
            <v>0.23362393792663982</v>
          </cell>
          <cell r="P9598" t="str">
            <v>PROBADAS PRODUCIENDO</v>
          </cell>
          <cell r="Q9598" t="str">
            <v>PROBADAS PRODUCIENDO2014</v>
          </cell>
        </row>
        <row r="9599">
          <cell r="I9599">
            <v>0.46176464965376318</v>
          </cell>
          <cell r="J9599">
            <v>0.46176464965376318</v>
          </cell>
          <cell r="K9599">
            <v>0.22259698330636704</v>
          </cell>
          <cell r="L9599">
            <v>0.22259698330636704</v>
          </cell>
          <cell r="P9599" t="str">
            <v>PROBADAS PRODUCIENDO</v>
          </cell>
          <cell r="Q9599" t="str">
            <v>PROBADAS PRODUCIENDO2014</v>
          </cell>
        </row>
        <row r="9600">
          <cell r="I9600">
            <v>0.46979032609231097</v>
          </cell>
          <cell r="J9600">
            <v>0.46979032609231097</v>
          </cell>
          <cell r="K9600">
            <v>0.2264658185789529</v>
          </cell>
          <cell r="L9600">
            <v>0.2264658185789529</v>
          </cell>
          <cell r="P9600" t="str">
            <v>PROBADAS PRODUCIENDO</v>
          </cell>
          <cell r="Q9600" t="str">
            <v>PROBADAS PRODUCIENDO2014</v>
          </cell>
        </row>
        <row r="9601">
          <cell r="I9601">
            <v>0.44761641423704962</v>
          </cell>
          <cell r="J9601">
            <v>0.44761641423704962</v>
          </cell>
          <cell r="K9601">
            <v>0.21577672427348055</v>
          </cell>
          <cell r="L9601">
            <v>0.21577672427348055</v>
          </cell>
          <cell r="P9601" t="str">
            <v>PROBADAS PRODUCIENDO</v>
          </cell>
          <cell r="Q9601" t="str">
            <v>PROBADAS PRODUCIENDO2014</v>
          </cell>
        </row>
        <row r="9602">
          <cell r="I9602">
            <v>0.45539618800696452</v>
          </cell>
          <cell r="J9602">
            <v>0.45539618800696452</v>
          </cell>
          <cell r="K9602">
            <v>0.21952702038923466</v>
          </cell>
          <cell r="L9602">
            <v>0.21952702038923466</v>
          </cell>
          <cell r="P9602" t="str">
            <v>PROBADAS PRODUCIENDO</v>
          </cell>
          <cell r="Q9602" t="str">
            <v>PROBADAS PRODUCIENDO2014</v>
          </cell>
        </row>
        <row r="9603">
          <cell r="I9603">
            <v>0.44825100874727181</v>
          </cell>
          <cell r="J9603">
            <v>0.44825100874727181</v>
          </cell>
          <cell r="K9603">
            <v>0.21608263513890555</v>
          </cell>
          <cell r="L9603">
            <v>0.21608263513890555</v>
          </cell>
          <cell r="P9603" t="str">
            <v>PROBADAS PRODUCIENDO</v>
          </cell>
          <cell r="Q9603" t="str">
            <v>PROBADAS PRODUCIENDO2014</v>
          </cell>
        </row>
        <row r="9604">
          <cell r="I9604">
            <v>0.42709374388897353</v>
          </cell>
          <cell r="J9604">
            <v>0.42709374388897353</v>
          </cell>
          <cell r="K9604">
            <v>0.20588362285851053</v>
          </cell>
          <cell r="L9604">
            <v>0.20588362285851053</v>
          </cell>
          <cell r="P9604" t="str">
            <v>PROBADAS PRODUCIENDO</v>
          </cell>
          <cell r="Q9604" t="str">
            <v>PROBADAS PRODUCIENDO2014</v>
          </cell>
        </row>
        <row r="9605">
          <cell r="I9605">
            <v>0.43451682445599993</v>
          </cell>
          <cell r="J9605">
            <v>0.43451682445599993</v>
          </cell>
          <cell r="K9605">
            <v>0.20946197244048731</v>
          </cell>
          <cell r="L9605">
            <v>0.20946197244048731</v>
          </cell>
          <cell r="P9605" t="str">
            <v>PROBADAS PRODUCIENDO</v>
          </cell>
          <cell r="Q9605" t="str">
            <v>PROBADAS PRODUCIENDO2014</v>
          </cell>
        </row>
        <row r="9606">
          <cell r="I9606">
            <v>0.41400780749675264</v>
          </cell>
          <cell r="J9606">
            <v>0.41400780749675264</v>
          </cell>
          <cell r="K9606">
            <v>0.19957545274017974</v>
          </cell>
          <cell r="L9606">
            <v>0.19957545274017974</v>
          </cell>
          <cell r="P9606" t="str">
            <v>PROBADAS PRODUCIENDO</v>
          </cell>
          <cell r="Q9606" t="str">
            <v>PROBADAS PRODUCIENDO2014</v>
          </cell>
        </row>
        <row r="9607">
          <cell r="I9607">
            <v>0.42120344862800563</v>
          </cell>
          <cell r="J9607">
            <v>0.42120344862800563</v>
          </cell>
          <cell r="K9607">
            <v>0.20304416350002918</v>
          </cell>
          <cell r="L9607">
            <v>0.20304416350002918</v>
          </cell>
          <cell r="P9607" t="str">
            <v>PROBADAS PRODUCIENDO</v>
          </cell>
          <cell r="Q9607" t="str">
            <v>PROBADAS PRODUCIENDO2014</v>
          </cell>
        </row>
        <row r="9608">
          <cell r="I9608">
            <v>0.42370523163875973</v>
          </cell>
          <cell r="J9608">
            <v>0.42370523163875973</v>
          </cell>
          <cell r="K9608">
            <v>0.20425016606323654</v>
          </cell>
          <cell r="L9608">
            <v>0.20425016606323654</v>
          </cell>
          <cell r="P9608" t="str">
            <v>PROBADAS PRODUCIENDO</v>
          </cell>
          <cell r="Q9608" t="str">
            <v>PROBADAS PRODUCIENDO2015</v>
          </cell>
        </row>
        <row r="9609">
          <cell r="I9609">
            <v>0.37698454249658464</v>
          </cell>
          <cell r="J9609">
            <v>0.37698454249658464</v>
          </cell>
          <cell r="K9609">
            <v>0.18172812053887544</v>
          </cell>
          <cell r="L9609">
            <v>0.18172812053887544</v>
          </cell>
          <cell r="P9609" t="str">
            <v>PROBADAS PRODUCIENDO</v>
          </cell>
          <cell r="Q9609" t="str">
            <v>PROBADAS PRODUCIENDO2015</v>
          </cell>
        </row>
        <row r="9610">
          <cell r="I9610">
            <v>0.41114238610278381</v>
          </cell>
          <cell r="J9610">
            <v>0.41114238610278381</v>
          </cell>
          <cell r="K9610">
            <v>0.19819415566887458</v>
          </cell>
          <cell r="L9610">
            <v>0.19819415566887458</v>
          </cell>
          <cell r="P9610" t="str">
            <v>PROBADAS PRODUCIENDO</v>
          </cell>
          <cell r="Q9610" t="str">
            <v>PROBADAS PRODUCIENDO2015</v>
          </cell>
        </row>
        <row r="9611">
          <cell r="I9611">
            <v>0.39173663310390305</v>
          </cell>
          <cell r="J9611">
            <v>0.39173663310390305</v>
          </cell>
          <cell r="K9611">
            <v>0.1888394723262275</v>
          </cell>
          <cell r="L9611">
            <v>0.1888394723262275</v>
          </cell>
          <cell r="P9611" t="str">
            <v>PROBADAS PRODUCIENDO</v>
          </cell>
          <cell r="Q9611" t="str">
            <v>PROBADAS PRODUCIENDO2015</v>
          </cell>
        </row>
        <row r="9612">
          <cell r="I9612">
            <v>0.39854519124879323</v>
          </cell>
          <cell r="J9612">
            <v>0.39854519124879323</v>
          </cell>
          <cell r="K9612">
            <v>0.19212158693776157</v>
          </cell>
          <cell r="L9612">
            <v>0.19212158693776157</v>
          </cell>
          <cell r="P9612" t="str">
            <v>PROBADAS PRODUCIENDO</v>
          </cell>
          <cell r="Q9612" t="str">
            <v>PROBADAS PRODUCIENDO2015</v>
          </cell>
        </row>
        <row r="9613">
          <cell r="I9613">
            <v>0.37973402071108225</v>
          </cell>
          <cell r="J9613">
            <v>0.37973402071108225</v>
          </cell>
          <cell r="K9613">
            <v>0.18305352636340672</v>
          </cell>
          <cell r="L9613">
            <v>0.18305352636340672</v>
          </cell>
          <cell r="P9613" t="str">
            <v>PROBADAS PRODUCIENDO</v>
          </cell>
          <cell r="Q9613" t="str">
            <v>PROBADAS PRODUCIENDO2015</v>
          </cell>
        </row>
        <row r="9614">
          <cell r="I9614">
            <v>0.38633396807652387</v>
          </cell>
          <cell r="J9614">
            <v>0.38633396807652387</v>
          </cell>
          <cell r="K9614">
            <v>0.18623507864253783</v>
          </cell>
          <cell r="L9614">
            <v>0.18623507864253783</v>
          </cell>
          <cell r="P9614" t="str">
            <v>PROBADAS PRODUCIENDO</v>
          </cell>
          <cell r="Q9614" t="str">
            <v>PROBADAS PRODUCIENDO2015</v>
          </cell>
        </row>
        <row r="9615">
          <cell r="I9615">
            <v>0.38027237702961397</v>
          </cell>
          <cell r="J9615">
            <v>0.38027237702961397</v>
          </cell>
          <cell r="K9615">
            <v>0.18331304491368758</v>
          </cell>
          <cell r="L9615">
            <v>0.18331304491368758</v>
          </cell>
          <cell r="P9615" t="str">
            <v>PROBADAS PRODUCIENDO</v>
          </cell>
          <cell r="Q9615" t="str">
            <v>PROBADAS PRODUCIENDO2015</v>
          </cell>
        </row>
        <row r="9616">
          <cell r="I9616">
            <v>0.36232367587312531</v>
          </cell>
          <cell r="J9616">
            <v>0.36232367587312531</v>
          </cell>
          <cell r="K9616">
            <v>0.17466074393157985</v>
          </cell>
          <cell r="L9616">
            <v>0.17466074393157985</v>
          </cell>
          <cell r="P9616" t="str">
            <v>PROBADAS PRODUCIENDO</v>
          </cell>
          <cell r="Q9616" t="str">
            <v>PROBADAS PRODUCIENDO2015</v>
          </cell>
        </row>
        <row r="9617">
          <cell r="I9617">
            <v>0.36862102364705951</v>
          </cell>
          <cell r="J9617">
            <v>0.36862102364705951</v>
          </cell>
          <cell r="K9617">
            <v>0.17769642589285578</v>
          </cell>
          <cell r="L9617">
            <v>0.17769642589285578</v>
          </cell>
          <cell r="P9617" t="str">
            <v>PROBADAS PRODUCIENDO</v>
          </cell>
          <cell r="Q9617" t="str">
            <v>PROBADAS PRODUCIENDO2015</v>
          </cell>
        </row>
        <row r="9618">
          <cell r="I9618">
            <v>0.35122226161988912</v>
          </cell>
          <cell r="J9618">
            <v>0.35122226161988912</v>
          </cell>
          <cell r="K9618">
            <v>0.16930922703859641</v>
          </cell>
          <cell r="L9618">
            <v>0.16930922703859641</v>
          </cell>
          <cell r="P9618" t="str">
            <v>PROBADAS PRODUCIENDO</v>
          </cell>
          <cell r="Q9618" t="str">
            <v>PROBADAS PRODUCIENDO2015</v>
          </cell>
        </row>
        <row r="9619">
          <cell r="I9619">
            <v>0.35732666184171386</v>
          </cell>
          <cell r="J9619">
            <v>0.35732666184171386</v>
          </cell>
          <cell r="K9619">
            <v>0.17225189723929668</v>
          </cell>
          <cell r="L9619">
            <v>0.17225189723929668</v>
          </cell>
          <cell r="P9619" t="str">
            <v>PROBADAS PRODUCIENDO</v>
          </cell>
          <cell r="Q9619" t="str">
            <v>PROBADAS PRODUCIENDO2015</v>
          </cell>
        </row>
        <row r="9620">
          <cell r="I9620">
            <v>0.35896768625468706</v>
          </cell>
          <cell r="J9620">
            <v>0.35896768625468706</v>
          </cell>
          <cell r="K9620">
            <v>0.17304296490576665</v>
          </cell>
          <cell r="L9620">
            <v>0.17304296490576665</v>
          </cell>
          <cell r="P9620" t="str">
            <v>PROBADAS PRODUCIENDO</v>
          </cell>
          <cell r="Q9620" t="str">
            <v>PROBADAS PRODUCIENDO2016</v>
          </cell>
        </row>
        <row r="9621">
          <cell r="I9621">
            <v>0.3307078710269355</v>
          </cell>
          <cell r="J9621">
            <v>0.3307078710269355</v>
          </cell>
          <cell r="K9621">
            <v>0.15942011693936309</v>
          </cell>
          <cell r="L9621">
            <v>0.15942011693936309</v>
          </cell>
          <cell r="P9621" t="str">
            <v>PROBADAS PRODUCIENDO</v>
          </cell>
          <cell r="Q9621" t="str">
            <v>PROBADAS PRODUCIENDO2016</v>
          </cell>
        </row>
        <row r="9622">
          <cell r="I9622">
            <v>0.34814665696724439</v>
          </cell>
          <cell r="J9622">
            <v>0.34814665696724439</v>
          </cell>
          <cell r="K9622">
            <v>0.16782660960992346</v>
          </cell>
          <cell r="L9622">
            <v>0.16782660960992346</v>
          </cell>
          <cell r="P9622" t="str">
            <v>PROBADAS PRODUCIENDO</v>
          </cell>
          <cell r="Q9622" t="str">
            <v>PROBADAS PRODUCIENDO2016</v>
          </cell>
        </row>
        <row r="9623">
          <cell r="I9623">
            <v>0.33171427669984094</v>
          </cell>
          <cell r="J9623">
            <v>0.33171427669984094</v>
          </cell>
          <cell r="K9623">
            <v>0.15990526206023609</v>
          </cell>
          <cell r="L9623">
            <v>0.15990526206023609</v>
          </cell>
          <cell r="P9623" t="str">
            <v>PROBADAS PRODUCIENDO</v>
          </cell>
          <cell r="Q9623" t="str">
            <v>PROBADAS PRODUCIENDO2016</v>
          </cell>
        </row>
        <row r="9624">
          <cell r="I9624">
            <v>0.3374796194059933</v>
          </cell>
          <cell r="J9624">
            <v>0.3374796194059933</v>
          </cell>
          <cell r="K9624">
            <v>0.16268448713751116</v>
          </cell>
          <cell r="L9624">
            <v>0.16268448713751116</v>
          </cell>
          <cell r="P9624" t="str">
            <v>PROBADAS PRODUCIENDO</v>
          </cell>
          <cell r="Q9624" t="str">
            <v>PROBADAS PRODUCIENDO2016</v>
          </cell>
        </row>
        <row r="9625">
          <cell r="I9625">
            <v>0.32155071896247039</v>
          </cell>
          <cell r="J9625">
            <v>0.32155071896247039</v>
          </cell>
          <cell r="K9625">
            <v>0.15500584567204972</v>
          </cell>
          <cell r="L9625">
            <v>0.15500584567204972</v>
          </cell>
          <cell r="P9625" t="str">
            <v>PROBADAS PRODUCIENDO</v>
          </cell>
          <cell r="Q9625" t="str">
            <v>PROBADAS PRODUCIENDO2016</v>
          </cell>
        </row>
        <row r="9626">
          <cell r="I9626">
            <v>0.32713941448282352</v>
          </cell>
          <cell r="J9626">
            <v>0.32713941448282352</v>
          </cell>
          <cell r="K9626">
            <v>0.15769991669801764</v>
          </cell>
          <cell r="L9626">
            <v>0.15769991669801764</v>
          </cell>
          <cell r="P9626" t="str">
            <v>PROBADAS PRODUCIENDO</v>
          </cell>
          <cell r="Q9626" t="str">
            <v>PROBADAS PRODUCIENDO2016</v>
          </cell>
        </row>
        <row r="9627">
          <cell r="I9627">
            <v>0.32200658768068302</v>
          </cell>
          <cell r="J9627">
            <v>0.32200658768068302</v>
          </cell>
          <cell r="K9627">
            <v>0.1552256004790363</v>
          </cell>
          <cell r="L9627">
            <v>0.1552256004790363</v>
          </cell>
          <cell r="P9627" t="str">
            <v>PROBADAS PRODUCIENDO</v>
          </cell>
          <cell r="Q9627" t="str">
            <v>PROBADAS PRODUCIENDO2016</v>
          </cell>
        </row>
        <row r="9628">
          <cell r="I9628">
            <v>0.30680800802614172</v>
          </cell>
          <cell r="J9628">
            <v>0.30680800802614172</v>
          </cell>
          <cell r="K9628">
            <v>0.14789901542281955</v>
          </cell>
          <cell r="L9628">
            <v>0.14789901542281955</v>
          </cell>
          <cell r="P9628" t="str">
            <v>PROBADAS PRODUCIENDO</v>
          </cell>
          <cell r="Q9628" t="str">
            <v>PROBADAS PRODUCIENDO2016</v>
          </cell>
        </row>
        <row r="9629">
          <cell r="I9629">
            <v>0.31214046862705497</v>
          </cell>
          <cell r="J9629">
            <v>0.31214046862705497</v>
          </cell>
          <cell r="K9629">
            <v>0.15046956655585536</v>
          </cell>
          <cell r="L9629">
            <v>0.15046956655585536</v>
          </cell>
          <cell r="P9629" t="str">
            <v>PROBADAS PRODUCIENDO</v>
          </cell>
          <cell r="Q9629" t="str">
            <v>PROBADAS PRODUCIENDO2016</v>
          </cell>
        </row>
        <row r="9630">
          <cell r="I9630">
            <v>0.29740756576937616</v>
          </cell>
          <cell r="J9630">
            <v>0.29740756576937616</v>
          </cell>
          <cell r="K9630">
            <v>0.14336746436175263</v>
          </cell>
          <cell r="L9630">
            <v>0.14336746436175263</v>
          </cell>
          <cell r="P9630" t="str">
            <v>PROBADAS PRODUCIENDO</v>
          </cell>
          <cell r="Q9630" t="str">
            <v>PROBADAS PRODUCIENDO2016</v>
          </cell>
        </row>
        <row r="9631">
          <cell r="I9631">
            <v>0.30257664247334815</v>
          </cell>
          <cell r="J9631">
            <v>0.30257664247334815</v>
          </cell>
          <cell r="K9631">
            <v>0.14585925510763612</v>
          </cell>
          <cell r="L9631">
            <v>0.14585925510763612</v>
          </cell>
          <cell r="P9631" t="str">
            <v>PROBADAS PRODUCIENDO</v>
          </cell>
          <cell r="Q9631" t="str">
            <v>PROBADAS PRODUCIENDO2016</v>
          </cell>
        </row>
        <row r="9632">
          <cell r="I9632">
            <v>0.30331645851112199</v>
          </cell>
          <cell r="J9632">
            <v>0.30331645851112199</v>
          </cell>
          <cell r="K9632">
            <v>0.14621588877011679</v>
          </cell>
          <cell r="L9632">
            <v>0.14621588877011679</v>
          </cell>
          <cell r="P9632" t="str">
            <v>PROBADAS PRODUCIENDO</v>
          </cell>
          <cell r="Q9632" t="str">
            <v>PROBADAS PRODUCIENDO2017</v>
          </cell>
        </row>
        <row r="9633">
          <cell r="I9633">
            <v>0.26987067377300783</v>
          </cell>
          <cell r="J9633">
            <v>0.26987067377300783</v>
          </cell>
          <cell r="K9633">
            <v>0.13009310675854305</v>
          </cell>
          <cell r="L9633">
            <v>0.13009310675854305</v>
          </cell>
          <cell r="P9633" t="str">
            <v>PROBADAS PRODUCIENDO</v>
          </cell>
          <cell r="Q9633" t="str">
            <v>PROBADAS PRODUCIENDO2017</v>
          </cell>
        </row>
        <row r="9634">
          <cell r="I9634">
            <v>0.29432313595511639</v>
          </cell>
          <cell r="J9634">
            <v>0.29432313595511639</v>
          </cell>
          <cell r="K9634">
            <v>0.14188059270020545</v>
          </cell>
          <cell r="L9634">
            <v>0.14188059270020545</v>
          </cell>
          <cell r="P9634" t="str">
            <v>PROBADAS PRODUCIENDO</v>
          </cell>
          <cell r="Q9634" t="str">
            <v>PROBADAS PRODUCIENDO2017</v>
          </cell>
        </row>
        <row r="9635">
          <cell r="I9635">
            <v>0.28043120393531429</v>
          </cell>
          <cell r="J9635">
            <v>0.28043120393531429</v>
          </cell>
          <cell r="K9635">
            <v>0.13518388657031066</v>
          </cell>
          <cell r="L9635">
            <v>0.13518388657031066</v>
          </cell>
          <cell r="P9635" t="str">
            <v>PROBADAS PRODUCIENDO</v>
          </cell>
          <cell r="Q9635" t="str">
            <v>PROBADAS PRODUCIENDO2017</v>
          </cell>
        </row>
        <row r="9636">
          <cell r="I9636">
            <v>0.28530522386677948</v>
          </cell>
          <cell r="J9636">
            <v>0.28530522386677948</v>
          </cell>
          <cell r="K9636">
            <v>0.13753344306869739</v>
          </cell>
          <cell r="L9636">
            <v>0.13753344306869739</v>
          </cell>
          <cell r="P9636" t="str">
            <v>PROBADAS PRODUCIENDO</v>
          </cell>
          <cell r="Q9636" t="str">
            <v>PROBADAS PRODUCIENDO2017</v>
          </cell>
        </row>
        <row r="9637">
          <cell r="I9637">
            <v>0.27183893362089423</v>
          </cell>
          <cell r="J9637">
            <v>0.27183893362089423</v>
          </cell>
          <cell r="K9637">
            <v>0.13104192062905282</v>
          </cell>
          <cell r="L9637">
            <v>0.13104192062905282</v>
          </cell>
          <cell r="P9637" t="str">
            <v>PROBADAS PRODUCIENDO</v>
          </cell>
          <cell r="Q9637" t="str">
            <v>PROBADAS PRODUCIENDO2017</v>
          </cell>
        </row>
        <row r="9638">
          <cell r="I9638">
            <v>0.27656361604575397</v>
          </cell>
          <cell r="J9638">
            <v>0.27656361604575397</v>
          </cell>
          <cell r="K9638">
            <v>0.13331948790416354</v>
          </cell>
          <cell r="L9638">
            <v>0.13331948790416354</v>
          </cell>
          <cell r="P9638" t="str">
            <v>PROBADAS PRODUCIENDO</v>
          </cell>
          <cell r="Q9638" t="str">
            <v>PROBADAS PRODUCIENDO2017</v>
          </cell>
        </row>
        <row r="9639">
          <cell r="I9639">
            <v>0.27222432497262211</v>
          </cell>
          <cell r="J9639">
            <v>0.27222432497262211</v>
          </cell>
          <cell r="K9639">
            <v>0.13122770131267877</v>
          </cell>
          <cell r="L9639">
            <v>0.13122770131267877</v>
          </cell>
          <cell r="P9639" t="str">
            <v>PROBADAS PRODUCIENDO</v>
          </cell>
          <cell r="Q9639" t="str">
            <v>PROBADAS PRODUCIENDO2017</v>
          </cell>
        </row>
        <row r="9640">
          <cell r="I9640">
            <v>0.25937544782138405</v>
          </cell>
          <cell r="J9640">
            <v>0.25937544782138405</v>
          </cell>
          <cell r="K9640">
            <v>0.12503380731303146</v>
          </cell>
          <cell r="L9640">
            <v>0.12503380731303146</v>
          </cell>
          <cell r="P9640" t="str">
            <v>PROBADAS PRODUCIENDO</v>
          </cell>
          <cell r="Q9640" t="str">
            <v>PROBADAS PRODUCIENDO2017</v>
          </cell>
        </row>
        <row r="9641">
          <cell r="I9641">
            <v>0.26388350928056464</v>
          </cell>
          <cell r="J9641">
            <v>0.26388350928056464</v>
          </cell>
          <cell r="K9641">
            <v>0.12720695088763317</v>
          </cell>
          <cell r="L9641">
            <v>0.12720695088763317</v>
          </cell>
          <cell r="P9641" t="str">
            <v>PROBADAS PRODUCIENDO</v>
          </cell>
          <cell r="Q9641" t="str">
            <v>PROBADAS PRODUCIENDO2017</v>
          </cell>
        </row>
        <row r="9642">
          <cell r="I9642">
            <v>0.25142831522938969</v>
          </cell>
          <cell r="J9642">
            <v>0.25142831522938969</v>
          </cell>
          <cell r="K9642">
            <v>0.12120283466876326</v>
          </cell>
          <cell r="L9642">
            <v>0.12120283466876326</v>
          </cell>
          <cell r="P9642" t="str">
            <v>PROBADAS PRODUCIENDO</v>
          </cell>
          <cell r="Q9642" t="str">
            <v>PROBADAS PRODUCIENDO2017</v>
          </cell>
        </row>
        <row r="9643">
          <cell r="I9643">
            <v>0.25579825196455158</v>
          </cell>
          <cell r="J9643">
            <v>0.25579825196455158</v>
          </cell>
          <cell r="K9643">
            <v>0.12330939422289128</v>
          </cell>
          <cell r="L9643">
            <v>0.12330939422289128</v>
          </cell>
          <cell r="P9643" t="str">
            <v>PROBADAS PRODUCIENDO</v>
          </cell>
          <cell r="Q9643" t="str">
            <v>PROBADAS PRODUCIENDO2017</v>
          </cell>
        </row>
        <row r="9644">
          <cell r="I9644">
            <v>0.25584761892457669</v>
          </cell>
          <cell r="J9644">
            <v>0.25584761892457669</v>
          </cell>
          <cell r="K9644">
            <v>0.12333319192240083</v>
          </cell>
          <cell r="L9644">
            <v>0.12333319192240083</v>
          </cell>
          <cell r="P9644" t="str">
            <v>PROBADAS PRODUCIENDO</v>
          </cell>
          <cell r="Q9644" t="str">
            <v>PROBADAS PRODUCIENDO2018</v>
          </cell>
        </row>
        <row r="9645">
          <cell r="I9645">
            <v>0.22763607896952465</v>
          </cell>
          <cell r="J9645">
            <v>0.22763607896952465</v>
          </cell>
          <cell r="K9645">
            <v>0.10973361539974949</v>
          </cell>
          <cell r="L9645">
            <v>0.10973361539974949</v>
          </cell>
          <cell r="P9645" t="str">
            <v>PROBADAS PRODUCIENDO</v>
          </cell>
          <cell r="Q9645" t="str">
            <v>PROBADAS PRODUCIENDO2018</v>
          </cell>
        </row>
        <row r="9646">
          <cell r="I9646">
            <v>0.24826174582863023</v>
          </cell>
          <cell r="J9646">
            <v>0.24826174582863023</v>
          </cell>
          <cell r="K9646">
            <v>0.1196763670264961</v>
          </cell>
          <cell r="L9646">
            <v>0.1196763670264961</v>
          </cell>
          <cell r="P9646" t="str">
            <v>PROBADAS PRODUCIENDO</v>
          </cell>
          <cell r="Q9646" t="str">
            <v>PROBADAS PRODUCIENDO2018</v>
          </cell>
        </row>
        <row r="9647">
          <cell r="I9647">
            <v>0.23654389264330605</v>
          </cell>
          <cell r="J9647">
            <v>0.23654389264330605</v>
          </cell>
          <cell r="K9647">
            <v>0.11402769129561058</v>
          </cell>
          <cell r="L9647">
            <v>0.11402769129561058</v>
          </cell>
          <cell r="P9647" t="str">
            <v>PROBADAS PRODUCIENDO</v>
          </cell>
          <cell r="Q9647" t="str">
            <v>PROBADAS PRODUCIENDO2018</v>
          </cell>
        </row>
        <row r="9648">
          <cell r="I9648">
            <v>0.24065513144708631</v>
          </cell>
          <cell r="J9648">
            <v>0.24065513144708631</v>
          </cell>
          <cell r="K9648">
            <v>0.116009543644117</v>
          </cell>
          <cell r="L9648">
            <v>0.116009543644117</v>
          </cell>
          <cell r="P9648" t="str">
            <v>PROBADAS PRODUCIENDO</v>
          </cell>
          <cell r="Q9648" t="str">
            <v>PROBADAS PRODUCIENDO2018</v>
          </cell>
        </row>
        <row r="9649">
          <cell r="I9649">
            <v>0.22929630735929835</v>
          </cell>
          <cell r="J9649">
            <v>0.22929630735929835</v>
          </cell>
          <cell r="K9649">
            <v>0.1105339404818889</v>
          </cell>
          <cell r="L9649">
            <v>0.1105339404818889</v>
          </cell>
          <cell r="P9649" t="str">
            <v>PROBADAS PRODUCIENDO</v>
          </cell>
          <cell r="Q9649" t="str">
            <v>PROBADAS PRODUCIENDO2018</v>
          </cell>
        </row>
        <row r="9650">
          <cell r="I9650">
            <v>0.23328157988459747</v>
          </cell>
          <cell r="J9650">
            <v>0.23328157988459747</v>
          </cell>
          <cell r="K9650">
            <v>0.11245506987637696</v>
          </cell>
          <cell r="L9650">
            <v>0.11245506987637696</v>
          </cell>
          <cell r="P9650" t="str">
            <v>PROBADAS PRODUCIENDO</v>
          </cell>
          <cell r="Q9650" t="str">
            <v>PROBADAS PRODUCIENDO2018</v>
          </cell>
        </row>
        <row r="9651">
          <cell r="I9651">
            <v>0.22962138520103564</v>
          </cell>
          <cell r="J9651">
            <v>0.22962138520103564</v>
          </cell>
          <cell r="K9651">
            <v>0.11069064660256038</v>
          </cell>
          <cell r="L9651">
            <v>0.11069064660256038</v>
          </cell>
          <cell r="P9651" t="str">
            <v>PROBADAS PRODUCIENDO</v>
          </cell>
          <cell r="Q9651" t="str">
            <v>PROBADAS PRODUCIENDO2018</v>
          </cell>
        </row>
        <row r="9652">
          <cell r="I9652">
            <v>0.21878334943753636</v>
          </cell>
          <cell r="J9652">
            <v>0.21878334943753636</v>
          </cell>
          <cell r="K9652">
            <v>0.10546609321214732</v>
          </cell>
          <cell r="L9652">
            <v>0.10546609321214732</v>
          </cell>
          <cell r="P9652" t="str">
            <v>PROBADAS PRODUCIENDO</v>
          </cell>
          <cell r="Q9652" t="str">
            <v>PROBADAS PRODUCIENDO2018</v>
          </cell>
        </row>
        <row r="9653">
          <cell r="I9653">
            <v>0.22258590204532988</v>
          </cell>
          <cell r="J9653">
            <v>0.22258590204532988</v>
          </cell>
          <cell r="K9653">
            <v>0.10729914115116404</v>
          </cell>
          <cell r="L9653">
            <v>0.10729914115116404</v>
          </cell>
          <cell r="P9653" t="str">
            <v>PROBADAS PRODUCIENDO</v>
          </cell>
          <cell r="Q9653" t="str">
            <v>PROBADAS PRODUCIENDO2018</v>
          </cell>
        </row>
        <row r="9654">
          <cell r="I9654">
            <v>0.2120799382183797</v>
          </cell>
          <cell r="J9654">
            <v>0.2120799382183797</v>
          </cell>
          <cell r="K9654">
            <v>0.10223466543532388</v>
          </cell>
          <cell r="L9654">
            <v>0.10223466543532388</v>
          </cell>
          <cell r="P9654" t="str">
            <v>PROBADAS PRODUCIENDO</v>
          </cell>
          <cell r="Q9654" t="str">
            <v>PROBADAS PRODUCIENDO2018</v>
          </cell>
        </row>
        <row r="9655">
          <cell r="I9655">
            <v>0.21576598253668142</v>
          </cell>
          <cell r="J9655">
            <v>0.21576598253668142</v>
          </cell>
          <cell r="K9655">
            <v>0.1040115497122012</v>
          </cell>
          <cell r="L9655">
            <v>0.1040115497122012</v>
          </cell>
          <cell r="P9655" t="str">
            <v>PROBADAS PRODUCIENDO</v>
          </cell>
          <cell r="Q9655" t="str">
            <v>PROBADAS PRODUCIENDO2018</v>
          </cell>
        </row>
        <row r="9656">
          <cell r="I9656">
            <v>0.21570007090654747</v>
          </cell>
          <cell r="J9656">
            <v>0.21570007090654747</v>
          </cell>
          <cell r="K9656">
            <v>0.10397977653501314</v>
          </cell>
          <cell r="L9656">
            <v>0.10397977653501314</v>
          </cell>
          <cell r="P9656" t="str">
            <v>PROBADAS PRODUCIENDO</v>
          </cell>
          <cell r="Q9656" t="str">
            <v>PROBADAS PRODUCIENDO2019</v>
          </cell>
        </row>
        <row r="9657">
          <cell r="I9657">
            <v>0.19191547914734525</v>
          </cell>
          <cell r="J9657">
            <v>0.19191547914734525</v>
          </cell>
          <cell r="K9657">
            <v>9.2514242352737211E-2</v>
          </cell>
          <cell r="L9657">
            <v>9.2514242352737211E-2</v>
          </cell>
          <cell r="P9657" t="str">
            <v>PROBADAS PRODUCIENDO</v>
          </cell>
          <cell r="Q9657" t="str">
            <v>PROBADAS PRODUCIENDO2019</v>
          </cell>
        </row>
        <row r="9658">
          <cell r="I9658">
            <v>0.20930457122763696</v>
          </cell>
          <cell r="J9658">
            <v>0.20930457122763696</v>
          </cell>
          <cell r="K9658">
            <v>0.10089677973928665</v>
          </cell>
          <cell r="L9658">
            <v>0.10089677973928665</v>
          </cell>
          <cell r="P9658" t="str">
            <v>PROBADAS PRODUCIENDO</v>
          </cell>
          <cell r="Q9658" t="str">
            <v>PROBADAS PRODUCIENDO2019</v>
          </cell>
        </row>
        <row r="9659">
          <cell r="I9659">
            <v>0.19942548080040415</v>
          </cell>
          <cell r="J9659">
            <v>0.19942548080040415</v>
          </cell>
          <cell r="K9659">
            <v>9.6134492871806185E-2</v>
          </cell>
          <cell r="L9659">
            <v>9.6134492871806185E-2</v>
          </cell>
          <cell r="P9659" t="str">
            <v>PROBADAS PRODUCIENDO</v>
          </cell>
          <cell r="Q9659" t="str">
            <v>PROBADAS PRODUCIENDO2019</v>
          </cell>
        </row>
        <row r="9660">
          <cell r="I9660">
            <v>0.20289158498076401</v>
          </cell>
          <cell r="J9660">
            <v>0.20289158498076401</v>
          </cell>
          <cell r="K9660">
            <v>9.7805353417220867E-2</v>
          </cell>
          <cell r="L9660">
            <v>9.7805353417220867E-2</v>
          </cell>
          <cell r="P9660" t="str">
            <v>PROBADAS PRODUCIENDO</v>
          </cell>
          <cell r="Q9660" t="str">
            <v>PROBADAS PRODUCIENDO2019</v>
          </cell>
        </row>
        <row r="9661">
          <cell r="I9661">
            <v>0.19331518488976718</v>
          </cell>
          <cell r="J9661">
            <v>0.19331518488976718</v>
          </cell>
          <cell r="K9661">
            <v>9.3188980611747158E-2</v>
          </cell>
          <cell r="L9661">
            <v>9.3188980611747158E-2</v>
          </cell>
          <cell r="P9661" t="str">
            <v>PROBADAS PRODUCIENDO</v>
          </cell>
          <cell r="Q9661" t="str">
            <v>PROBADAS PRODUCIENDO2019</v>
          </cell>
        </row>
        <row r="9662">
          <cell r="I9662">
            <v>0.19667508939035833</v>
          </cell>
          <cell r="J9662">
            <v>0.19667508939035833</v>
          </cell>
          <cell r="K9662">
            <v>9.4808646834767626E-2</v>
          </cell>
          <cell r="L9662">
            <v>9.4808646834767626E-2</v>
          </cell>
          <cell r="P9662" t="str">
            <v>PROBADAS PRODUCIENDO</v>
          </cell>
          <cell r="Q9662" t="str">
            <v>PROBADAS PRODUCIENDO2019</v>
          </cell>
        </row>
        <row r="9663">
          <cell r="I9663">
            <v>0.19358925159324422</v>
          </cell>
          <cell r="J9663">
            <v>0.19358925159324422</v>
          </cell>
          <cell r="K9663">
            <v>9.3321096444919885E-2</v>
          </cell>
          <cell r="L9663">
            <v>9.3321096444919885E-2</v>
          </cell>
          <cell r="P9663" t="str">
            <v>PROBADAS PRODUCIENDO</v>
          </cell>
          <cell r="Q9663" t="str">
            <v>PROBADAS PRODUCIENDO2019</v>
          </cell>
        </row>
        <row r="9664">
          <cell r="I9664">
            <v>0.18445191784552928</v>
          </cell>
          <cell r="J9664">
            <v>0.18445191784552928</v>
          </cell>
          <cell r="K9664">
            <v>8.8916378740284255E-2</v>
          </cell>
          <cell r="L9664">
            <v>8.8916378740284255E-2</v>
          </cell>
          <cell r="P9664" t="str">
            <v>PROBADAS PRODUCIENDO</v>
          </cell>
          <cell r="Q9664" t="str">
            <v>PROBADAS PRODUCIENDO2019</v>
          </cell>
        </row>
        <row r="9665">
          <cell r="I9665">
            <v>0.18765777479496998</v>
          </cell>
          <cell r="J9665">
            <v>0.18765777479496998</v>
          </cell>
          <cell r="K9665">
            <v>9.0461785229049282E-2</v>
          </cell>
          <cell r="L9665">
            <v>9.0461785229049282E-2</v>
          </cell>
          <cell r="P9665" t="str">
            <v>PROBADAS PRODUCIENDO</v>
          </cell>
          <cell r="Q9665" t="str">
            <v>PROBADAS PRODUCIENDO2019</v>
          </cell>
        </row>
        <row r="9666">
          <cell r="I9666">
            <v>0.17880040433383176</v>
          </cell>
          <cell r="J9666">
            <v>0.17880040433383176</v>
          </cell>
          <cell r="K9666">
            <v>8.6192025848042877E-2</v>
          </cell>
          <cell r="L9666">
            <v>8.6192025848042877E-2</v>
          </cell>
          <cell r="P9666" t="str">
            <v>PROBADAS PRODUCIENDO</v>
          </cell>
          <cell r="Q9666" t="str">
            <v>PROBADAS PRODUCIENDO2019</v>
          </cell>
        </row>
        <row r="9667">
          <cell r="I9667">
            <v>0.18190803544708359</v>
          </cell>
          <cell r="J9667">
            <v>0.18190803544708359</v>
          </cell>
          <cell r="K9667">
            <v>8.7690081863282573E-2</v>
          </cell>
          <cell r="L9667">
            <v>8.7690081863282573E-2</v>
          </cell>
          <cell r="P9667" t="str">
            <v>PROBADAS PRODUCIENDO</v>
          </cell>
          <cell r="Q9667" t="str">
            <v>PROBADAS PRODUCIENDO2019</v>
          </cell>
        </row>
        <row r="9668">
          <cell r="I9668">
            <v>0.18138559619058847</v>
          </cell>
          <cell r="J9668">
            <v>0.18138559619058847</v>
          </cell>
          <cell r="K9668">
            <v>8.7438236247677673E-2</v>
          </cell>
          <cell r="L9668">
            <v>8.7438236247677673E-2</v>
          </cell>
          <cell r="P9668" t="str">
            <v>PROBADAS PRODUCIENDO</v>
          </cell>
          <cell r="Q9668" t="str">
            <v>PROBADAS PRODUCIENDO2020</v>
          </cell>
        </row>
        <row r="9669">
          <cell r="I9669">
            <v>0.16710597262111029</v>
          </cell>
          <cell r="J9669">
            <v>0.16710597262111029</v>
          </cell>
          <cell r="K9669">
            <v>8.0554640607128539E-2</v>
          </cell>
          <cell r="L9669">
            <v>8.0554640607128539E-2</v>
          </cell>
          <cell r="P9669" t="str">
            <v>PROBADAS PRODUCIENDO</v>
          </cell>
          <cell r="Q9669" t="str">
            <v>PROBADAS PRODUCIENDO2020</v>
          </cell>
        </row>
        <row r="9670">
          <cell r="I9670">
            <v>0.17591775347422736</v>
          </cell>
          <cell r="J9670">
            <v>0.17591775347422736</v>
          </cell>
          <cell r="K9670">
            <v>8.4802423188431397E-2</v>
          </cell>
          <cell r="L9670">
            <v>8.4802423188431397E-2</v>
          </cell>
          <cell r="P9670" t="str">
            <v>PROBADAS PRODUCIENDO</v>
          </cell>
          <cell r="Q9670" t="str">
            <v>PROBADAS PRODUCIENDO2020</v>
          </cell>
        </row>
        <row r="9671">
          <cell r="I9671">
            <v>0.16761450723295049</v>
          </cell>
          <cell r="J9671">
            <v>0.16761450723295049</v>
          </cell>
          <cell r="K9671">
            <v>8.0799783388386004E-2</v>
          </cell>
          <cell r="L9671">
            <v>8.0799783388386004E-2</v>
          </cell>
          <cell r="P9671" t="str">
            <v>PROBADAS PRODUCIENDO</v>
          </cell>
          <cell r="Q9671" t="str">
            <v>PROBADAS PRODUCIENDO2020</v>
          </cell>
        </row>
        <row r="9672">
          <cell r="I9672">
            <v>0.17052772244434905</v>
          </cell>
          <cell r="J9672">
            <v>0.17052772244434905</v>
          </cell>
          <cell r="K9672">
            <v>8.2204119814454496E-2</v>
          </cell>
          <cell r="L9672">
            <v>8.2204119814454496E-2</v>
          </cell>
          <cell r="P9672" t="str">
            <v>PROBADAS PRODUCIENDO</v>
          </cell>
          <cell r="Q9672" t="str">
            <v>PROBADAS PRODUCIENDO2020</v>
          </cell>
        </row>
        <row r="9673">
          <cell r="I9673">
            <v>0.1624788834701312</v>
          </cell>
          <cell r="J9673">
            <v>0.1624788834701312</v>
          </cell>
          <cell r="K9673">
            <v>7.8324118874315396E-2</v>
          </cell>
          <cell r="L9673">
            <v>7.8324118874315396E-2</v>
          </cell>
          <cell r="P9673" t="str">
            <v>PROBADAS PRODUCIENDO</v>
          </cell>
          <cell r="Q9673" t="str">
            <v>PROBADAS PRODUCIENDO2020</v>
          </cell>
        </row>
        <row r="9674">
          <cell r="I9674">
            <v>0.16530283924026126</v>
          </cell>
          <cell r="J9674">
            <v>0.16530283924026126</v>
          </cell>
          <cell r="K9674">
            <v>7.9685427142267257E-2</v>
          </cell>
          <cell r="L9674">
            <v>7.9685427142267257E-2</v>
          </cell>
          <cell r="P9674" t="str">
            <v>PROBADAS PRODUCIENDO</v>
          </cell>
          <cell r="Q9674" t="str">
            <v>PROBADAS PRODUCIENDO2020</v>
          </cell>
        </row>
        <row r="9675">
          <cell r="I9675">
            <v>0.16270923294839024</v>
          </cell>
          <cell r="J9675">
            <v>0.16270923294839024</v>
          </cell>
          <cell r="K9675">
            <v>7.8435160503433396E-2</v>
          </cell>
          <cell r="L9675">
            <v>7.8435160503433396E-2</v>
          </cell>
          <cell r="P9675" t="str">
            <v>PROBADAS PRODUCIENDO</v>
          </cell>
          <cell r="Q9675" t="str">
            <v>PROBADAS PRODUCIENDO2020</v>
          </cell>
        </row>
        <row r="9676">
          <cell r="I9676">
            <v>0.15502942349074075</v>
          </cell>
          <cell r="J9676">
            <v>0.15502942349074075</v>
          </cell>
          <cell r="K9676">
            <v>7.4733052906149164E-2</v>
          </cell>
          <cell r="L9676">
            <v>7.4733052906149164E-2</v>
          </cell>
          <cell r="P9676" t="str">
            <v>PROBADAS PRODUCIENDO</v>
          </cell>
          <cell r="Q9676" t="str">
            <v>PROBADAS PRODUCIENDO2020</v>
          </cell>
        </row>
        <row r="9677">
          <cell r="I9677">
            <v>0.15772390430975161</v>
          </cell>
          <cell r="J9677">
            <v>0.15772390430975161</v>
          </cell>
          <cell r="K9677">
            <v>7.6031946839104872E-2</v>
          </cell>
          <cell r="L9677">
            <v>7.6031946839104872E-2</v>
          </cell>
          <cell r="P9677" t="str">
            <v>PROBADAS PRODUCIENDO</v>
          </cell>
          <cell r="Q9677" t="str">
            <v>PROBADAS PRODUCIENDO2020</v>
          </cell>
        </row>
        <row r="9678">
          <cell r="I9678">
            <v>0.15027940033130163</v>
          </cell>
          <cell r="J9678">
            <v>0.15027940033130163</v>
          </cell>
          <cell r="K9678">
            <v>7.2443269946974337E-2</v>
          </cell>
          <cell r="L9678">
            <v>7.2443269946974337E-2</v>
          </cell>
          <cell r="P9678" t="str">
            <v>PROBADAS PRODUCIENDO</v>
          </cell>
          <cell r="Q9678" t="str">
            <v>PROBADAS PRODUCIENDO2020</v>
          </cell>
        </row>
        <row r="9679">
          <cell r="I9679">
            <v>0.15289132362024307</v>
          </cell>
          <cell r="J9679">
            <v>0.15289132362024307</v>
          </cell>
          <cell r="K9679">
            <v>7.3702366426494706E-2</v>
          </cell>
          <cell r="L9679">
            <v>7.3702366426494706E-2</v>
          </cell>
          <cell r="P9679" t="str">
            <v>PROBADAS PRODUCIENDO</v>
          </cell>
          <cell r="Q9679" t="str">
            <v>PROBADAS PRODUCIENDO2020</v>
          </cell>
        </row>
        <row r="9680">
          <cell r="I9680">
            <v>0.15229203044258488</v>
          </cell>
          <cell r="J9680">
            <v>0.15229203044258488</v>
          </cell>
          <cell r="K9680">
            <v>7.3413472823307832E-2</v>
          </cell>
          <cell r="L9680">
            <v>7.3413472823307832E-2</v>
          </cell>
          <cell r="P9680" t="str">
            <v>PROBADAS PRODUCIENDO</v>
          </cell>
          <cell r="Q9680" t="str">
            <v>PROBADAS PRODUCIENDO2021</v>
          </cell>
        </row>
        <row r="9681">
          <cell r="I9681">
            <v>0.13549925074143362</v>
          </cell>
          <cell r="J9681">
            <v>0.13549925074143362</v>
          </cell>
          <cell r="K9681">
            <v>6.5318392124498428E-2</v>
          </cell>
          <cell r="L9681">
            <v>6.5318392124498428E-2</v>
          </cell>
          <cell r="P9681" t="str">
            <v>PROBADAS PRODUCIENDO</v>
          </cell>
          <cell r="Q9681" t="str">
            <v>PROBADAS PRODUCIENDO2021</v>
          </cell>
        </row>
        <row r="9682">
          <cell r="I9682">
            <v>0.14777657698121488</v>
          </cell>
          <cell r="J9682">
            <v>0.14777657698121488</v>
          </cell>
          <cell r="K9682">
            <v>7.1236765880680425E-2</v>
          </cell>
          <cell r="L9682">
            <v>7.1236765880680425E-2</v>
          </cell>
          <cell r="P9682" t="str">
            <v>PROBADAS PRODUCIENDO</v>
          </cell>
          <cell r="Q9682" t="str">
            <v>PROBADAS PRODUCIENDO2021</v>
          </cell>
        </row>
        <row r="9683">
          <cell r="I9683">
            <v>0.14080158279707375</v>
          </cell>
          <cell r="J9683">
            <v>0.14080158279707375</v>
          </cell>
          <cell r="K9683">
            <v>6.7874419574757192E-2</v>
          </cell>
          <cell r="L9683">
            <v>6.7874419574757192E-2</v>
          </cell>
          <cell r="P9683" t="str">
            <v>PROBADAS PRODUCIENDO</v>
          </cell>
          <cell r="Q9683" t="str">
            <v>PROBADAS PRODUCIENDO2021</v>
          </cell>
        </row>
        <row r="9684">
          <cell r="I9684">
            <v>0.14324877737207964</v>
          </cell>
          <cell r="J9684">
            <v>0.14324877737207964</v>
          </cell>
          <cell r="K9684">
            <v>6.905410738838362E-2</v>
          </cell>
          <cell r="L9684">
            <v>6.905410738838362E-2</v>
          </cell>
          <cell r="P9684" t="str">
            <v>PROBADAS PRODUCIENDO</v>
          </cell>
          <cell r="Q9684" t="str">
            <v>PROBADAS PRODUCIENDO2021</v>
          </cell>
        </row>
        <row r="9685">
          <cell r="P9685" t="str">
            <v>PROBADAS PRODUCIENDO</v>
          </cell>
          <cell r="Q9685" t="str">
            <v>PROBADAS PRODUCIENDO2021</v>
          </cell>
        </row>
        <row r="9686">
          <cell r="I9686">
            <v>1.2136656947325937</v>
          </cell>
          <cell r="J9686">
            <v>1.2136656947325937</v>
          </cell>
          <cell r="K9686">
            <v>0.48947766147395361</v>
          </cell>
          <cell r="L9686">
            <v>0.48947766147395361</v>
          </cell>
          <cell r="P9686" t="str">
            <v>PROBADAS PRODUCIENDO</v>
          </cell>
          <cell r="Q9686" t="str">
            <v>PROBADAS PRODUCIENDO2012</v>
          </cell>
        </row>
        <row r="9687">
          <cell r="I9687">
            <v>1.1181195784811251</v>
          </cell>
          <cell r="J9687">
            <v>1.1181195784811251</v>
          </cell>
          <cell r="K9687">
            <v>0.45094341786085423</v>
          </cell>
          <cell r="L9687">
            <v>0.45094341786085423</v>
          </cell>
          <cell r="P9687" t="str">
            <v>PROBADAS PRODUCIENDO</v>
          </cell>
          <cell r="Q9687" t="str">
            <v>PROBADAS PRODUCIENDO2012</v>
          </cell>
        </row>
        <row r="9688">
          <cell r="I9688">
            <v>1.1770799168736175</v>
          </cell>
          <cell r="J9688">
            <v>1.1770799168736175</v>
          </cell>
          <cell r="K9688">
            <v>0.47472242774909934</v>
          </cell>
          <cell r="L9688">
            <v>0.47472242774909934</v>
          </cell>
          <cell r="P9688" t="str">
            <v>PROBADAS PRODUCIENDO</v>
          </cell>
          <cell r="Q9688" t="str">
            <v>PROBADAS PRODUCIENDO2012</v>
          </cell>
        </row>
        <row r="9689">
          <cell r="I9689">
            <v>1.1215222246995993</v>
          </cell>
          <cell r="J9689">
            <v>1.1215222246995993</v>
          </cell>
          <cell r="K9689">
            <v>0.45231572270647236</v>
          </cell>
          <cell r="L9689">
            <v>0.45231572270647236</v>
          </cell>
          <cell r="P9689" t="str">
            <v>PROBADAS PRODUCIENDO</v>
          </cell>
          <cell r="Q9689" t="str">
            <v>PROBADAS PRODUCIENDO2012</v>
          </cell>
        </row>
        <row r="9690">
          <cell r="I9690">
            <v>1.1410147833024349</v>
          </cell>
          <cell r="J9690">
            <v>1.1410147833024349</v>
          </cell>
          <cell r="K9690">
            <v>0.4601771725624495</v>
          </cell>
          <cell r="L9690">
            <v>0.4601771725624495</v>
          </cell>
          <cell r="P9690" t="str">
            <v>PROBADAS PRODUCIENDO</v>
          </cell>
          <cell r="Q9690" t="str">
            <v>PROBADAS PRODUCIENDO2012</v>
          </cell>
        </row>
        <row r="9691">
          <cell r="I9691">
            <v>1.0871593507290171</v>
          </cell>
          <cell r="J9691">
            <v>1.0871593507290171</v>
          </cell>
          <cell r="K9691">
            <v>0.4384569976344494</v>
          </cell>
          <cell r="L9691">
            <v>0.4384569976344494</v>
          </cell>
          <cell r="P9691" t="str">
            <v>PROBADAS PRODUCIENDO</v>
          </cell>
          <cell r="Q9691" t="str">
            <v>PROBADAS PRODUCIENDO2012</v>
          </cell>
        </row>
        <row r="9692">
          <cell r="I9692">
            <v>1.1060546671908587</v>
          </cell>
          <cell r="J9692">
            <v>1.1060546671908587</v>
          </cell>
          <cell r="K9692">
            <v>0.44607757664124925</v>
          </cell>
          <cell r="L9692">
            <v>0.44607757664124925</v>
          </cell>
          <cell r="P9692" t="str">
            <v>PROBADAS PRODUCIENDO</v>
          </cell>
          <cell r="Q9692" t="str">
            <v>PROBADAS PRODUCIENDO2012</v>
          </cell>
        </row>
        <row r="9693">
          <cell r="I9693">
            <v>1.0887006377188599</v>
          </cell>
          <cell r="J9693">
            <v>1.0887006377188599</v>
          </cell>
          <cell r="K9693">
            <v>0.43907860666131959</v>
          </cell>
          <cell r="L9693">
            <v>0.43907860666131959</v>
          </cell>
          <cell r="P9693" t="str">
            <v>PROBADAS PRODUCIENDO</v>
          </cell>
          <cell r="Q9693" t="str">
            <v>PROBADAS PRODUCIENDO2012</v>
          </cell>
        </row>
        <row r="9694">
          <cell r="I9694">
            <v>1.037314411488224</v>
          </cell>
          <cell r="J9694">
            <v>1.037314411488224</v>
          </cell>
          <cell r="K9694">
            <v>0.41835427544185227</v>
          </cell>
          <cell r="L9694">
            <v>0.41835427544185227</v>
          </cell>
          <cell r="P9694" t="str">
            <v>PROBADAS PRODUCIENDO</v>
          </cell>
          <cell r="Q9694" t="str">
            <v>PROBADAS PRODUCIENDO2012</v>
          </cell>
        </row>
        <row r="9695">
          <cell r="I9695">
            <v>1.0553434005801492</v>
          </cell>
          <cell r="J9695">
            <v>1.0553434005801492</v>
          </cell>
          <cell r="K9695">
            <v>0.42562546013278918</v>
          </cell>
          <cell r="L9695">
            <v>0.42562546013278918</v>
          </cell>
          <cell r="P9695" t="str">
            <v>PROBADAS PRODUCIENDO</v>
          </cell>
          <cell r="Q9695" t="str">
            <v>PROBADAS PRODUCIENDO2012</v>
          </cell>
        </row>
        <row r="9696">
          <cell r="I9696">
            <v>1.0055316223425161</v>
          </cell>
          <cell r="J9696">
            <v>1.0055316223425161</v>
          </cell>
          <cell r="K9696">
            <v>0.40553611194454042</v>
          </cell>
          <cell r="L9696">
            <v>0.40553611194454042</v>
          </cell>
          <cell r="P9696" t="str">
            <v>PROBADAS PRODUCIENDO</v>
          </cell>
          <cell r="Q9696" t="str">
            <v>PROBADAS PRODUCIENDO2012</v>
          </cell>
        </row>
        <row r="9697">
          <cell r="I9697">
            <v>1.0230082123233619</v>
          </cell>
          <cell r="J9697">
            <v>1.0230082123233619</v>
          </cell>
          <cell r="K9697">
            <v>0.41258451121255174</v>
          </cell>
          <cell r="L9697">
            <v>0.41258451121255174</v>
          </cell>
          <cell r="P9697" t="str">
            <v>PROBADAS PRODUCIENDO</v>
          </cell>
          <cell r="Q9697" t="str">
            <v>PROBADAS PRODUCIENDO2012</v>
          </cell>
        </row>
        <row r="9698">
          <cell r="I9698">
            <v>1.0369725717846421</v>
          </cell>
          <cell r="J9698">
            <v>1.0369725717846421</v>
          </cell>
          <cell r="K9698">
            <v>0.41821640971866803</v>
          </cell>
          <cell r="L9698">
            <v>0.41821640971866803</v>
          </cell>
          <cell r="P9698" t="str">
            <v>PROBADAS PRODUCIENDO</v>
          </cell>
          <cell r="Q9698" t="str">
            <v>PROBADAS PRODUCIENDO2013</v>
          </cell>
        </row>
        <row r="9699">
          <cell r="I9699">
            <v>0.92262875547642764</v>
          </cell>
          <cell r="J9699">
            <v>0.92262875547642764</v>
          </cell>
          <cell r="K9699">
            <v>0.37210095630059664</v>
          </cell>
          <cell r="L9699">
            <v>0.37210095630059664</v>
          </cell>
          <cell r="P9699" t="str">
            <v>PROBADAS PRODUCIENDO</v>
          </cell>
          <cell r="Q9699" t="str">
            <v>PROBADAS PRODUCIENDO2013</v>
          </cell>
        </row>
        <row r="9700">
          <cell r="I9700">
            <v>1.0062263707193402</v>
          </cell>
          <cell r="J9700">
            <v>1.0062263707193402</v>
          </cell>
          <cell r="K9700">
            <v>0.40581630756371023</v>
          </cell>
          <cell r="L9700">
            <v>0.40581630756371023</v>
          </cell>
          <cell r="P9700" t="str">
            <v>PROBADAS PRODUCIENDO</v>
          </cell>
          <cell r="Q9700" t="str">
            <v>PROBADAS PRODUCIENDO2013</v>
          </cell>
        </row>
        <row r="9701">
          <cell r="I9701">
            <v>0.95873289626580338</v>
          </cell>
          <cell r="J9701">
            <v>0.95873289626580338</v>
          </cell>
          <cell r="K9701">
            <v>0.38666194330040116</v>
          </cell>
          <cell r="L9701">
            <v>0.38666194330040116</v>
          </cell>
          <cell r="P9701" t="str">
            <v>PROBADAS PRODUCIENDO</v>
          </cell>
          <cell r="Q9701" t="str">
            <v>PROBADAS PRODUCIENDO2013</v>
          </cell>
        </row>
        <row r="9702">
          <cell r="I9702">
            <v>0.97539610342597771</v>
          </cell>
          <cell r="J9702">
            <v>0.97539610342597771</v>
          </cell>
          <cell r="K9702">
            <v>0.39338230106351257</v>
          </cell>
          <cell r="L9702">
            <v>0.39338230106351257</v>
          </cell>
          <cell r="P9702" t="str">
            <v>PROBADAS PRODUCIENDO</v>
          </cell>
          <cell r="Q9702" t="str">
            <v>PROBADAS PRODUCIENDO2013</v>
          </cell>
        </row>
        <row r="9703">
          <cell r="I9703">
            <v>0.92935780501903298</v>
          </cell>
          <cell r="J9703">
            <v>0.92935780501903298</v>
          </cell>
          <cell r="K9703">
            <v>0.37481481683760598</v>
          </cell>
          <cell r="L9703">
            <v>0.37481481683760598</v>
          </cell>
          <cell r="P9703" t="str">
            <v>PROBADAS PRODUCIENDO</v>
          </cell>
          <cell r="Q9703" t="str">
            <v>PROBADAS PRODUCIENDO2013</v>
          </cell>
        </row>
        <row r="9704">
          <cell r="I9704">
            <v>0.9455104599360229</v>
          </cell>
          <cell r="J9704">
            <v>0.9455104599360229</v>
          </cell>
          <cell r="K9704">
            <v>0.38132926623638053</v>
          </cell>
          <cell r="L9704">
            <v>0.38132926623638053</v>
          </cell>
          <cell r="P9704" t="str">
            <v>PROBADAS PRODUCIENDO</v>
          </cell>
          <cell r="Q9704" t="str">
            <v>PROBADAS PRODUCIENDO2013</v>
          </cell>
        </row>
        <row r="9705">
          <cell r="I9705">
            <v>0.93067537368348419</v>
          </cell>
          <cell r="J9705">
            <v>0.93067537368348419</v>
          </cell>
          <cell r="K9705">
            <v>0.37534619910498479</v>
          </cell>
          <cell r="L9705">
            <v>0.37534619910498479</v>
          </cell>
          <cell r="P9705" t="str">
            <v>PROBADAS PRODUCIENDO</v>
          </cell>
          <cell r="Q9705" t="str">
            <v>PROBADAS PRODUCIENDO2013</v>
          </cell>
        </row>
        <row r="9706">
          <cell r="I9706">
            <v>0.88674787548746892</v>
          </cell>
          <cell r="J9706">
            <v>0.88674787548746892</v>
          </cell>
          <cell r="K9706">
            <v>0.35763001153809121</v>
          </cell>
          <cell r="L9706">
            <v>0.35763001153809121</v>
          </cell>
          <cell r="P9706" t="str">
            <v>PROBADAS PRODUCIENDO</v>
          </cell>
          <cell r="Q9706" t="str">
            <v>PROBADAS PRODUCIENDO2013</v>
          </cell>
        </row>
        <row r="9707">
          <cell r="I9707">
            <v>0.90215995074392619</v>
          </cell>
          <cell r="J9707">
            <v>0.90215995074392619</v>
          </cell>
          <cell r="K9707">
            <v>0.36384578132357037</v>
          </cell>
          <cell r="L9707">
            <v>0.36384578132357037</v>
          </cell>
          <cell r="P9707" t="str">
            <v>PROBADAS PRODUCIENDO</v>
          </cell>
          <cell r="Q9707" t="str">
            <v>PROBADAS PRODUCIENDO2013</v>
          </cell>
        </row>
        <row r="9708">
          <cell r="I9708">
            <v>0.85957836888476102</v>
          </cell>
          <cell r="J9708">
            <v>0.85957836888476102</v>
          </cell>
          <cell r="K9708">
            <v>0.34667240878717492</v>
          </cell>
          <cell r="L9708">
            <v>0.34667240878717492</v>
          </cell>
          <cell r="P9708" t="str">
            <v>PROBADAS PRODUCIENDO</v>
          </cell>
          <cell r="Q9708" t="str">
            <v>PROBADAS PRODUCIENDO2013</v>
          </cell>
        </row>
        <row r="9709">
          <cell r="I9709">
            <v>0.87451822594704942</v>
          </cell>
          <cell r="J9709">
            <v>0.87451822594704942</v>
          </cell>
          <cell r="K9709">
            <v>0.35269773052885545</v>
          </cell>
          <cell r="L9709">
            <v>0.35269773052885545</v>
          </cell>
          <cell r="P9709" t="str">
            <v>PROBADAS PRODUCIENDO</v>
          </cell>
          <cell r="Q9709" t="str">
            <v>PROBADAS PRODUCIENDO2013</v>
          </cell>
        </row>
        <row r="9710">
          <cell r="I9710">
            <v>0.88142718927722985</v>
          </cell>
          <cell r="J9710">
            <v>0.88142718927722985</v>
          </cell>
          <cell r="K9710">
            <v>0.35548415122834726</v>
          </cell>
          <cell r="L9710">
            <v>0.35548415122834726</v>
          </cell>
          <cell r="P9710" t="str">
            <v>PROBADAS PRODUCIENDO</v>
          </cell>
          <cell r="Q9710" t="str">
            <v>PROBADAS PRODUCIENDO2014</v>
          </cell>
        </row>
        <row r="9711">
          <cell r="I9711">
            <v>0.78423488992227863</v>
          </cell>
          <cell r="J9711">
            <v>0.78423488992227863</v>
          </cell>
          <cell r="K9711">
            <v>0.31628599344238484</v>
          </cell>
          <cell r="L9711">
            <v>0.31628599344238484</v>
          </cell>
          <cell r="P9711" t="str">
            <v>PROBADAS PRODUCIENDO</v>
          </cell>
          <cell r="Q9711" t="str">
            <v>PROBADAS PRODUCIENDO2014</v>
          </cell>
        </row>
        <row r="9712">
          <cell r="I9712">
            <v>0.85529290345008291</v>
          </cell>
          <cell r="J9712">
            <v>0.85529290345008291</v>
          </cell>
          <cell r="K9712">
            <v>0.34494405837865832</v>
          </cell>
          <cell r="L9712">
            <v>0.34494405837865832</v>
          </cell>
          <cell r="P9712" t="str">
            <v>PROBADAS PRODUCIENDO</v>
          </cell>
          <cell r="Q9712" t="str">
            <v>PROBADAS PRODUCIENDO2014</v>
          </cell>
        </row>
        <row r="9713">
          <cell r="I9713">
            <v>0.81492342711519949</v>
          </cell>
          <cell r="J9713">
            <v>0.81492342711519949</v>
          </cell>
          <cell r="K9713">
            <v>0.32866283945891234</v>
          </cell>
          <cell r="L9713">
            <v>0.32866283945891234</v>
          </cell>
          <cell r="P9713" t="str">
            <v>PROBADAS PRODUCIENDO</v>
          </cell>
          <cell r="Q9713" t="str">
            <v>PROBADAS PRODUCIENDO2014</v>
          </cell>
        </row>
        <row r="9714">
          <cell r="I9714">
            <v>0.82908716128828452</v>
          </cell>
          <cell r="J9714">
            <v>0.82908716128828452</v>
          </cell>
          <cell r="K9714">
            <v>0.33437514681906061</v>
          </cell>
          <cell r="L9714">
            <v>0.33437514681906061</v>
          </cell>
          <cell r="P9714" t="str">
            <v>PROBADAS PRODUCIENDO</v>
          </cell>
          <cell r="Q9714" t="str">
            <v>PROBADAS PRODUCIENDO2014</v>
          </cell>
        </row>
        <row r="9715">
          <cell r="I9715">
            <v>0.78995458529920803</v>
          </cell>
          <cell r="J9715">
            <v>0.78995458529920803</v>
          </cell>
          <cell r="K9715">
            <v>0.31859277621592247</v>
          </cell>
          <cell r="L9715">
            <v>0.31859277621592247</v>
          </cell>
          <cell r="P9715" t="str">
            <v>PROBADAS PRODUCIENDO</v>
          </cell>
          <cell r="Q9715" t="str">
            <v>PROBADAS PRODUCIENDO2014</v>
          </cell>
        </row>
        <row r="9716">
          <cell r="I9716">
            <v>0.803684349817819</v>
          </cell>
          <cell r="J9716">
            <v>0.803684349817819</v>
          </cell>
          <cell r="K9716">
            <v>0.3241300613664585</v>
          </cell>
          <cell r="L9716">
            <v>0.3241300613664585</v>
          </cell>
          <cell r="P9716" t="str">
            <v>PROBADAS PRODUCIENDO</v>
          </cell>
          <cell r="Q9716" t="str">
            <v>PROBADAS PRODUCIENDO2014</v>
          </cell>
        </row>
        <row r="9717">
          <cell r="I9717">
            <v>0.79107451930341743</v>
          </cell>
          <cell r="J9717">
            <v>0.79107451930341743</v>
          </cell>
          <cell r="K9717">
            <v>0.31904445140107823</v>
          </cell>
          <cell r="L9717">
            <v>0.31904445140107823</v>
          </cell>
          <cell r="P9717" t="str">
            <v>PROBADAS PRODUCIENDO</v>
          </cell>
          <cell r="Q9717" t="str">
            <v>PROBADAS PRODUCIENDO2014</v>
          </cell>
        </row>
        <row r="9718">
          <cell r="I9718">
            <v>0.75373612451806782</v>
          </cell>
          <cell r="J9718">
            <v>0.75373612451806782</v>
          </cell>
          <cell r="K9718">
            <v>0.30398568337126175</v>
          </cell>
          <cell r="L9718">
            <v>0.30398568337126175</v>
          </cell>
          <cell r="P9718" t="str">
            <v>PROBADAS PRODUCIENDO</v>
          </cell>
          <cell r="Q9718" t="str">
            <v>PROBADAS PRODUCIENDO2014</v>
          </cell>
        </row>
        <row r="9719">
          <cell r="I9719">
            <v>0.76683639596578979</v>
          </cell>
          <cell r="J9719">
            <v>0.76683639596578979</v>
          </cell>
          <cell r="K9719">
            <v>0.3092690907055341</v>
          </cell>
          <cell r="L9719">
            <v>0.3092690907055341</v>
          </cell>
          <cell r="P9719" t="str">
            <v>PROBADAS PRODUCIENDO</v>
          </cell>
          <cell r="Q9719" t="str">
            <v>PROBADAS PRODUCIENDO2014</v>
          </cell>
        </row>
        <row r="9720">
          <cell r="I9720">
            <v>0.73064203071994283</v>
          </cell>
          <cell r="J9720">
            <v>0.73064203071994283</v>
          </cell>
          <cell r="K9720">
            <v>0.29467171571507211</v>
          </cell>
          <cell r="L9720">
            <v>0.29467171571507211</v>
          </cell>
          <cell r="P9720" t="str">
            <v>PROBADAS PRODUCIENDO</v>
          </cell>
          <cell r="Q9720" t="str">
            <v>PROBADAS PRODUCIENDO2014</v>
          </cell>
        </row>
        <row r="9721">
          <cell r="I9721">
            <v>0.7433409164734498</v>
          </cell>
          <cell r="J9721">
            <v>0.7433409164734498</v>
          </cell>
          <cell r="K9721">
            <v>0.29979324211968966</v>
          </cell>
          <cell r="L9721">
            <v>0.29979324211968966</v>
          </cell>
          <cell r="P9721" t="str">
            <v>PROBADAS PRODUCIENDO</v>
          </cell>
          <cell r="Q9721" t="str">
            <v>PROBADAS PRODUCIENDO2014</v>
          </cell>
        </row>
        <row r="9722">
          <cell r="I9722">
            <v>0.74775606948823647</v>
          </cell>
          <cell r="J9722">
            <v>0.74775606948823647</v>
          </cell>
          <cell r="K9722">
            <v>0.30157389620104569</v>
          </cell>
          <cell r="L9722">
            <v>0.30157389620104569</v>
          </cell>
          <cell r="P9722" t="str">
            <v>PROBADAS PRODUCIENDO</v>
          </cell>
          <cell r="Q9722" t="str">
            <v>PROBADAS PRODUCIENDO2015</v>
          </cell>
        </row>
        <row r="9723">
          <cell r="I9723">
            <v>0.66530327856651639</v>
          </cell>
          <cell r="J9723">
            <v>0.66530327856651639</v>
          </cell>
          <cell r="K9723">
            <v>0.26832025851685903</v>
          </cell>
          <cell r="L9723">
            <v>0.26832025851685903</v>
          </cell>
          <cell r="P9723" t="str">
            <v>PROBADAS PRODUCIENDO</v>
          </cell>
          <cell r="Q9723" t="str">
            <v>PROBADAS PRODUCIENDO2015</v>
          </cell>
        </row>
        <row r="9724">
          <cell r="I9724">
            <v>0.72558512776242956</v>
          </cell>
          <cell r="J9724">
            <v>0.72558512776242956</v>
          </cell>
          <cell r="K9724">
            <v>0.29263224055754966</v>
          </cell>
          <cell r="L9724">
            <v>0.29263224055754966</v>
          </cell>
          <cell r="P9724" t="str">
            <v>PROBADAS PRODUCIENDO</v>
          </cell>
          <cell r="Q9724" t="str">
            <v>PROBADAS PRODUCIENDO2015</v>
          </cell>
        </row>
        <row r="9725">
          <cell r="I9725">
            <v>0.69133780555739555</v>
          </cell>
          <cell r="J9725">
            <v>0.69133780555739555</v>
          </cell>
          <cell r="K9725">
            <v>0.27882011811113039</v>
          </cell>
          <cell r="L9725">
            <v>0.27882011811113039</v>
          </cell>
          <cell r="P9725" t="str">
            <v>PROBADAS PRODUCIENDO</v>
          </cell>
          <cell r="Q9725" t="str">
            <v>PROBADAS PRODUCIENDO2015</v>
          </cell>
        </row>
        <row r="9726">
          <cell r="I9726">
            <v>0.70335356627294232</v>
          </cell>
          <cell r="J9726">
            <v>0.70335356627294232</v>
          </cell>
          <cell r="K9726">
            <v>0.28366613664935092</v>
          </cell>
          <cell r="L9726">
            <v>0.28366613664935092</v>
          </cell>
          <cell r="P9726" t="str">
            <v>PROBADAS PRODUCIENDO</v>
          </cell>
          <cell r="Q9726" t="str">
            <v>PROBADAS PRODUCIENDO2015</v>
          </cell>
        </row>
        <row r="9727">
          <cell r="I9727">
            <v>0.67015556470626669</v>
          </cell>
          <cell r="J9727">
            <v>0.67015556470626669</v>
          </cell>
          <cell r="K9727">
            <v>0.2702772106518625</v>
          </cell>
          <cell r="L9727">
            <v>0.2702772106518625</v>
          </cell>
          <cell r="P9727" t="str">
            <v>PROBADAS PRODUCIENDO</v>
          </cell>
          <cell r="Q9727" t="str">
            <v>PROBADAS PRODUCIENDO2015</v>
          </cell>
        </row>
        <row r="9728">
          <cell r="I9728">
            <v>0.68180316858815004</v>
          </cell>
          <cell r="J9728">
            <v>0.68180316858815004</v>
          </cell>
          <cell r="K9728">
            <v>0.27497474963201424</v>
          </cell>
          <cell r="L9728">
            <v>0.27497474963201424</v>
          </cell>
          <cell r="P9728" t="str">
            <v>PROBADAS PRODUCIENDO</v>
          </cell>
          <cell r="Q9728" t="str">
            <v>PROBADAS PRODUCIENDO2015</v>
          </cell>
        </row>
        <row r="9729">
          <cell r="I9729">
            <v>0.67110565730525806</v>
          </cell>
          <cell r="J9729">
            <v>0.67110565730525806</v>
          </cell>
          <cell r="K9729">
            <v>0.27066038791851538</v>
          </cell>
          <cell r="L9729">
            <v>0.27066038791851538</v>
          </cell>
          <cell r="P9729" t="str">
            <v>PROBADAS PRODUCIENDO</v>
          </cell>
          <cell r="Q9729" t="str">
            <v>PROBADAS PRODUCIENDO2015</v>
          </cell>
        </row>
        <row r="9730">
          <cell r="I9730">
            <v>0.63942974389419061</v>
          </cell>
          <cell r="J9730">
            <v>0.63942974389419061</v>
          </cell>
          <cell r="K9730">
            <v>0.25788532795860042</v>
          </cell>
          <cell r="L9730">
            <v>0.25788532795860042</v>
          </cell>
          <cell r="P9730" t="str">
            <v>PROBADAS PRODUCIENDO</v>
          </cell>
          <cell r="Q9730" t="str">
            <v>PROBADAS PRODUCIENDO2015</v>
          </cell>
        </row>
        <row r="9731">
          <cell r="I9731">
            <v>0.6505433192480593</v>
          </cell>
          <cell r="J9731">
            <v>0.6505433192480593</v>
          </cell>
          <cell r="K9731">
            <v>0.26236749046713603</v>
          </cell>
          <cell r="L9731">
            <v>0.26236749046713603</v>
          </cell>
          <cell r="P9731" t="str">
            <v>PROBADAS PRODUCIENDO</v>
          </cell>
          <cell r="Q9731" t="str">
            <v>PROBADAS PRODUCIENDO2015</v>
          </cell>
        </row>
        <row r="9732">
          <cell r="I9732">
            <v>0.61983793980990864</v>
          </cell>
          <cell r="J9732">
            <v>0.61983793980990864</v>
          </cell>
          <cell r="K9732">
            <v>0.24998385188586433</v>
          </cell>
          <cell r="L9732">
            <v>0.24998385188586433</v>
          </cell>
          <cell r="P9732" t="str">
            <v>PROBADAS PRODUCIENDO</v>
          </cell>
          <cell r="Q9732" t="str">
            <v>PROBADAS PRODUCIENDO2015</v>
          </cell>
        </row>
        <row r="9733">
          <cell r="I9733">
            <v>0.63061100083349197</v>
          </cell>
          <cell r="J9733">
            <v>0.63061100083349197</v>
          </cell>
          <cell r="K9733">
            <v>0.25432868320113161</v>
          </cell>
          <cell r="L9733">
            <v>0.25432868320113161</v>
          </cell>
          <cell r="P9733" t="str">
            <v>PROBADAS PRODUCIENDO</v>
          </cell>
          <cell r="Q9733" t="str">
            <v>PROBADAS PRODUCIENDO2015</v>
          </cell>
        </row>
        <row r="9734">
          <cell r="I9734">
            <v>0.63350708488756036</v>
          </cell>
          <cell r="J9734">
            <v>0.63350708488756036</v>
          </cell>
          <cell r="K9734">
            <v>0.25549668890185284</v>
          </cell>
          <cell r="L9734">
            <v>0.25549668890185284</v>
          </cell>
          <cell r="P9734" t="str">
            <v>PROBADAS PRODUCIENDO</v>
          </cell>
          <cell r="Q9734" t="str">
            <v>PROBADAS PRODUCIENDO2016</v>
          </cell>
        </row>
        <row r="9735">
          <cell r="I9735">
            <v>0.58363409116164866</v>
          </cell>
          <cell r="J9735">
            <v>0.58363409116164866</v>
          </cell>
          <cell r="K9735">
            <v>0.23538265219008514</v>
          </cell>
          <cell r="L9735">
            <v>0.23538265219008514</v>
          </cell>
          <cell r="P9735" t="str">
            <v>PROBADAS PRODUCIENDO</v>
          </cell>
          <cell r="Q9735" t="str">
            <v>PROBADAS PRODUCIENDO2016</v>
          </cell>
        </row>
        <row r="9736">
          <cell r="I9736">
            <v>0.61441010490339687</v>
          </cell>
          <cell r="J9736">
            <v>0.61441010490339687</v>
          </cell>
          <cell r="K9736">
            <v>0.24779477795188332</v>
          </cell>
          <cell r="L9736">
            <v>0.24779477795188332</v>
          </cell>
          <cell r="P9736" t="str">
            <v>PROBADAS PRODUCIENDO</v>
          </cell>
          <cell r="Q9736" t="str">
            <v>PROBADAS PRODUCIENDO2016</v>
          </cell>
        </row>
        <row r="9737">
          <cell r="I9737">
            <v>0.58541019845058817</v>
          </cell>
          <cell r="J9737">
            <v>0.58541019845058817</v>
          </cell>
          <cell r="K9737">
            <v>0.23609896545995021</v>
          </cell>
          <cell r="L9737">
            <v>0.23609896545995021</v>
          </cell>
          <cell r="P9737" t="str">
            <v>PROBADAS PRODUCIENDO</v>
          </cell>
          <cell r="Q9737" t="str">
            <v>PROBADAS PRODUCIENDO2016</v>
          </cell>
        </row>
        <row r="9738">
          <cell r="I9738">
            <v>0.59558488990891989</v>
          </cell>
          <cell r="J9738">
            <v>0.59558488990891989</v>
          </cell>
          <cell r="K9738">
            <v>0.24020247122999716</v>
          </cell>
          <cell r="L9738">
            <v>0.24020247122999716</v>
          </cell>
          <cell r="P9738" t="str">
            <v>PROBADAS PRODUCIENDO</v>
          </cell>
          <cell r="Q9738" t="str">
            <v>PROBADAS PRODUCIENDO2016</v>
          </cell>
        </row>
        <row r="9739">
          <cell r="I9739">
            <v>0.56747352592870348</v>
          </cell>
          <cell r="J9739">
            <v>0.56747352592870348</v>
          </cell>
          <cell r="K9739">
            <v>0.22886501251991045</v>
          </cell>
          <cell r="L9739">
            <v>0.22886501251991045</v>
          </cell>
          <cell r="P9739" t="str">
            <v>PROBADAS PRODUCIENDO</v>
          </cell>
          <cell r="Q9739" t="str">
            <v>PROBADAS PRODUCIENDO2016</v>
          </cell>
        </row>
        <row r="9740">
          <cell r="I9740">
            <v>0.57733646998464527</v>
          </cell>
          <cell r="J9740">
            <v>0.57733646998464527</v>
          </cell>
          <cell r="K9740">
            <v>0.23284278894772201</v>
          </cell>
          <cell r="L9740">
            <v>0.23284278894772201</v>
          </cell>
          <cell r="P9740" t="str">
            <v>PROBADAS PRODUCIENDO</v>
          </cell>
          <cell r="Q9740" t="str">
            <v>PROBADAS PRODUCIENDO2016</v>
          </cell>
        </row>
        <row r="9741">
          <cell r="I9741">
            <v>0.56827804420102268</v>
          </cell>
          <cell r="J9741">
            <v>0.56827804420102268</v>
          </cell>
          <cell r="K9741">
            <v>0.22918947890654143</v>
          </cell>
          <cell r="L9741">
            <v>0.22918947890654143</v>
          </cell>
          <cell r="P9741" t="str">
            <v>PROBADAS PRODUCIENDO</v>
          </cell>
          <cell r="Q9741" t="str">
            <v>PROBADAS PRODUCIENDO2016</v>
          </cell>
        </row>
        <row r="9742">
          <cell r="I9742">
            <v>0.54145555220505182</v>
          </cell>
          <cell r="J9742">
            <v>0.54145555220505182</v>
          </cell>
          <cell r="K9742">
            <v>0.21837182894405779</v>
          </cell>
          <cell r="L9742">
            <v>0.21837182894405779</v>
          </cell>
          <cell r="P9742" t="str">
            <v>PROBADAS PRODUCIENDO</v>
          </cell>
          <cell r="Q9742" t="str">
            <v>PROBADAS PRODUCIENDO2016</v>
          </cell>
        </row>
        <row r="9743">
          <cell r="I9743">
            <v>0.55086629222405259</v>
          </cell>
          <cell r="J9743">
            <v>0.55086629222405259</v>
          </cell>
          <cell r="K9743">
            <v>0.22216722914135417</v>
          </cell>
          <cell r="L9743">
            <v>0.22216722914135417</v>
          </cell>
          <cell r="P9743" t="str">
            <v>PROBADAS PRODUCIENDO</v>
          </cell>
          <cell r="Q9743" t="str">
            <v>PROBADAS PRODUCIENDO2016</v>
          </cell>
        </row>
        <row r="9744">
          <cell r="I9744">
            <v>0.52486562782252522</v>
          </cell>
          <cell r="J9744">
            <v>0.52486562782252522</v>
          </cell>
          <cell r="K9744">
            <v>0.21168102650477658</v>
          </cell>
          <cell r="L9744">
            <v>0.21168102650477658</v>
          </cell>
          <cell r="P9744" t="str">
            <v>PROBADAS PRODUCIENDO</v>
          </cell>
          <cell r="Q9744" t="str">
            <v>PROBADAS PRODUCIENDO2016</v>
          </cell>
        </row>
        <row r="9745">
          <cell r="I9745">
            <v>0.5339880275250084</v>
          </cell>
          <cell r="J9745">
            <v>0.5339880275250084</v>
          </cell>
          <cell r="K9745">
            <v>0.2153601375588185</v>
          </cell>
          <cell r="L9745">
            <v>0.2153601375588185</v>
          </cell>
          <cell r="P9745" t="str">
            <v>PROBADAS PRODUCIENDO</v>
          </cell>
          <cell r="Q9745" t="str">
            <v>PROBADAS PRODUCIENDO2016</v>
          </cell>
        </row>
        <row r="9746">
          <cell r="I9746">
            <v>0.53529365674846163</v>
          </cell>
          <cell r="J9746">
            <v>0.53529365674846163</v>
          </cell>
          <cell r="K9746">
            <v>0.21588670458779652</v>
          </cell>
          <cell r="L9746">
            <v>0.21588670458779652</v>
          </cell>
          <cell r="P9746" t="str">
            <v>PROBADAS PRODUCIENDO</v>
          </cell>
          <cell r="Q9746" t="str">
            <v>PROBADAS PRODUCIENDO2017</v>
          </cell>
        </row>
        <row r="9747">
          <cell r="I9747">
            <v>0.47626845085237118</v>
          </cell>
          <cell r="J9747">
            <v>0.47626845085237118</v>
          </cell>
          <cell r="K9747">
            <v>0.19208153329933669</v>
          </cell>
          <cell r="L9747">
            <v>0.19208153329933669</v>
          </cell>
          <cell r="P9747" t="str">
            <v>PROBADAS PRODUCIENDO</v>
          </cell>
          <cell r="Q9747" t="str">
            <v>PROBADAS PRODUCIENDO2017</v>
          </cell>
        </row>
        <row r="9748">
          <cell r="I9748">
            <v>0.51942221824835955</v>
          </cell>
          <cell r="J9748">
            <v>0.51942221824835955</v>
          </cell>
          <cell r="K9748">
            <v>0.20948567122665393</v>
          </cell>
          <cell r="L9748">
            <v>0.20948567122665393</v>
          </cell>
          <cell r="P9748" t="str">
            <v>PROBADAS PRODUCIENDO</v>
          </cell>
          <cell r="Q9748" t="str">
            <v>PROBADAS PRODUCIENDO2017</v>
          </cell>
        </row>
        <row r="9749">
          <cell r="I9749">
            <v>0.49490570131855144</v>
          </cell>
          <cell r="J9749">
            <v>0.49490570131855144</v>
          </cell>
          <cell r="K9749">
            <v>0.19959803295330461</v>
          </cell>
          <cell r="L9749">
            <v>0.19959803295330461</v>
          </cell>
          <cell r="P9749" t="str">
            <v>PROBADAS PRODUCIENDO</v>
          </cell>
          <cell r="Q9749" t="str">
            <v>PROBADAS PRODUCIENDO2017</v>
          </cell>
        </row>
        <row r="9750">
          <cell r="I9750">
            <v>0.50350738407914264</v>
          </cell>
          <cell r="J9750">
            <v>0.50350738407914264</v>
          </cell>
          <cell r="K9750">
            <v>0.20306713616736774</v>
          </cell>
          <cell r="L9750">
            <v>0.20306713616736774</v>
          </cell>
          <cell r="P9750" t="str">
            <v>PROBADAS PRODUCIENDO</v>
          </cell>
          <cell r="Q9750" t="str">
            <v>PROBADAS PRODUCIENDO2017</v>
          </cell>
        </row>
        <row r="9751">
          <cell r="I9751">
            <v>0.47974204083353628</v>
          </cell>
          <cell r="J9751">
            <v>0.47974204083353628</v>
          </cell>
          <cell r="K9751">
            <v>0.19348245013193668</v>
          </cell>
          <cell r="L9751">
            <v>0.19348245013193668</v>
          </cell>
          <cell r="P9751" t="str">
            <v>PROBADAS PRODUCIENDO</v>
          </cell>
          <cell r="Q9751" t="str">
            <v>PROBADAS PRODUCIENDO2017</v>
          </cell>
        </row>
        <row r="9752">
          <cell r="I9752">
            <v>0.48808017238298701</v>
          </cell>
          <cell r="J9752">
            <v>0.48808017238298701</v>
          </cell>
          <cell r="K9752">
            <v>0.19684526177735159</v>
          </cell>
          <cell r="L9752">
            <v>0.19684526177735159</v>
          </cell>
          <cell r="P9752" t="str">
            <v>PROBADAS PRODUCIENDO</v>
          </cell>
          <cell r="Q9752" t="str">
            <v>PROBADAS PRODUCIENDO2017</v>
          </cell>
        </row>
        <row r="9753">
          <cell r="I9753">
            <v>0.48042218047040469</v>
          </cell>
          <cell r="J9753">
            <v>0.48042218047040469</v>
          </cell>
          <cell r="K9753">
            <v>0.19375675397060904</v>
          </cell>
          <cell r="L9753">
            <v>0.19375675397060904</v>
          </cell>
          <cell r="P9753" t="str">
            <v>PROBADAS PRODUCIENDO</v>
          </cell>
          <cell r="Q9753" t="str">
            <v>PROBADAS PRODUCIENDO2017</v>
          </cell>
        </row>
        <row r="9754">
          <cell r="I9754">
            <v>0.45774644942315801</v>
          </cell>
          <cell r="J9754">
            <v>0.45774644942315801</v>
          </cell>
          <cell r="K9754">
            <v>0.18461151417896765</v>
          </cell>
          <cell r="L9754">
            <v>0.18461151417896765</v>
          </cell>
          <cell r="P9754" t="str">
            <v>PROBADAS PRODUCIENDO</v>
          </cell>
          <cell r="Q9754" t="str">
            <v>PROBADAS PRODUCIENDO2017</v>
          </cell>
        </row>
        <row r="9755">
          <cell r="I9755">
            <v>0.46570228774192785</v>
          </cell>
          <cell r="J9755">
            <v>0.46570228774192785</v>
          </cell>
          <cell r="K9755">
            <v>0.18782014498416999</v>
          </cell>
          <cell r="L9755">
            <v>0.18782014498416999</v>
          </cell>
          <cell r="P9755" t="str">
            <v>PROBADAS PRODUCIENDO</v>
          </cell>
          <cell r="Q9755" t="str">
            <v>PROBADAS PRODUCIENDO2017</v>
          </cell>
        </row>
        <row r="9756">
          <cell r="I9756">
            <v>0.4437213296300816</v>
          </cell>
          <cell r="J9756">
            <v>0.4437213296300816</v>
          </cell>
          <cell r="K9756">
            <v>0.17895511071629938</v>
          </cell>
          <cell r="L9756">
            <v>0.17895511071629938</v>
          </cell>
          <cell r="P9756" t="str">
            <v>PROBADAS PRODUCIENDO</v>
          </cell>
          <cell r="Q9756" t="str">
            <v>PROBADAS PRODUCIENDO2017</v>
          </cell>
        </row>
        <row r="9757">
          <cell r="I9757">
            <v>0.45143340508488938</v>
          </cell>
          <cell r="J9757">
            <v>0.45143340508488938</v>
          </cell>
          <cell r="K9757">
            <v>0.18206543069577427</v>
          </cell>
          <cell r="L9757">
            <v>0.18206543069577427</v>
          </cell>
          <cell r="P9757" t="str">
            <v>PROBADAS PRODUCIENDO</v>
          </cell>
          <cell r="Q9757" t="str">
            <v>PROBADAS PRODUCIENDO2017</v>
          </cell>
        </row>
        <row r="9758">
          <cell r="I9758">
            <v>0.45152052802139109</v>
          </cell>
          <cell r="J9758">
            <v>0.45152052802139109</v>
          </cell>
          <cell r="K9758">
            <v>0.18210056782736217</v>
          </cell>
          <cell r="L9758">
            <v>0.18210056782736217</v>
          </cell>
          <cell r="P9758" t="str">
            <v>PROBADAS PRODUCIENDO</v>
          </cell>
          <cell r="Q9758" t="str">
            <v>PROBADAS PRODUCIENDO2018</v>
          </cell>
        </row>
        <row r="9759">
          <cell r="I9759">
            <v>0.40173273061939158</v>
          </cell>
          <cell r="J9759">
            <v>0.40173273061939158</v>
          </cell>
          <cell r="K9759">
            <v>0.16202089123434521</v>
          </cell>
          <cell r="L9759">
            <v>0.16202089123434521</v>
          </cell>
          <cell r="P9759" t="str">
            <v>PROBADAS PRODUCIENDO</v>
          </cell>
          <cell r="Q9759" t="str">
            <v>PROBADAS PRODUCIENDO2018</v>
          </cell>
        </row>
        <row r="9760">
          <cell r="I9760">
            <v>0.43813295990495094</v>
          </cell>
          <cell r="J9760">
            <v>0.43813295990495094</v>
          </cell>
          <cell r="K9760">
            <v>0.17670129225839901</v>
          </cell>
          <cell r="L9760">
            <v>0.17670129225839901</v>
          </cell>
          <cell r="P9760" t="str">
            <v>PROBADAS PRODUCIENDO</v>
          </cell>
          <cell r="Q9760" t="str">
            <v>PROBADAS PRODUCIENDO2018</v>
          </cell>
        </row>
        <row r="9761">
          <cell r="I9761">
            <v>0.41745326282683026</v>
          </cell>
          <cell r="J9761">
            <v>0.41745326282683026</v>
          </cell>
          <cell r="K9761">
            <v>0.16836106330596209</v>
          </cell>
          <cell r="L9761">
            <v>0.16836106330596209</v>
          </cell>
          <cell r="P9761" t="str">
            <v>PROBADAS PRODUCIENDO</v>
          </cell>
          <cell r="Q9761" t="str">
            <v>PROBADAS PRODUCIENDO2018</v>
          </cell>
        </row>
        <row r="9762">
          <cell r="I9762">
            <v>0.42470878751494567</v>
          </cell>
          <cell r="J9762">
            <v>0.42470878751494567</v>
          </cell>
          <cell r="K9762">
            <v>0.17128725399629696</v>
          </cell>
          <cell r="L9762">
            <v>0.17128725399629696</v>
          </cell>
          <cell r="P9762" t="str">
            <v>PROBADAS PRODUCIENDO</v>
          </cell>
          <cell r="Q9762" t="str">
            <v>PROBADAS PRODUCIENDO2018</v>
          </cell>
        </row>
        <row r="9763">
          <cell r="I9763">
            <v>0.40466270590052644</v>
          </cell>
          <cell r="J9763">
            <v>0.40466270590052644</v>
          </cell>
          <cell r="K9763">
            <v>0.16320256544249886</v>
          </cell>
          <cell r="L9763">
            <v>0.16320256544249886</v>
          </cell>
          <cell r="P9763" t="str">
            <v>PROBADAS PRODUCIENDO</v>
          </cell>
          <cell r="Q9763" t="str">
            <v>PROBADAS PRODUCIENDO2018</v>
          </cell>
        </row>
        <row r="9764">
          <cell r="I9764">
            <v>0.411695924980303</v>
          </cell>
          <cell r="J9764">
            <v>0.411695924980303</v>
          </cell>
          <cell r="K9764">
            <v>0.16603909912944761</v>
          </cell>
          <cell r="L9764">
            <v>0.16603909912944761</v>
          </cell>
          <cell r="P9764" t="str">
            <v>PROBADAS PRODUCIENDO</v>
          </cell>
          <cell r="Q9764" t="str">
            <v>PROBADAS PRODUCIENDO2018</v>
          </cell>
        </row>
        <row r="9765">
          <cell r="I9765">
            <v>0.40523640410167483</v>
          </cell>
          <cell r="J9765">
            <v>0.40523640410167483</v>
          </cell>
          <cell r="K9765">
            <v>0.16343394089877872</v>
          </cell>
          <cell r="L9765">
            <v>0.16343394089877872</v>
          </cell>
          <cell r="P9765" t="str">
            <v>PROBADAS PRODUCIENDO</v>
          </cell>
          <cell r="Q9765" t="str">
            <v>PROBADAS PRODUCIENDO2018</v>
          </cell>
        </row>
        <row r="9766">
          <cell r="I9766">
            <v>0.38610941104536506</v>
          </cell>
          <cell r="J9766">
            <v>0.38610941104536506</v>
          </cell>
          <cell r="K9766">
            <v>0.15571992552134492</v>
          </cell>
          <cell r="L9766">
            <v>0.15571992552134492</v>
          </cell>
          <cell r="P9766" t="str">
            <v>PROBADAS PRODUCIENDO</v>
          </cell>
          <cell r="Q9766" t="str">
            <v>PROBADAS PRODUCIENDO2018</v>
          </cell>
        </row>
        <row r="9767">
          <cell r="I9767">
            <v>0.39282016555039684</v>
          </cell>
          <cell r="J9767">
            <v>0.39282016555039684</v>
          </cell>
          <cell r="K9767">
            <v>0.15842640757493259</v>
          </cell>
          <cell r="L9767">
            <v>0.15842640757493259</v>
          </cell>
          <cell r="P9767" t="str">
            <v>PROBADAS PRODUCIENDO</v>
          </cell>
          <cell r="Q9767" t="str">
            <v>PROBADAS PRODUCIENDO2018</v>
          </cell>
        </row>
        <row r="9768">
          <cell r="I9768">
            <v>0.37427921389151347</v>
          </cell>
          <cell r="J9768">
            <v>0.37427921389151347</v>
          </cell>
          <cell r="K9768">
            <v>0.15094874572877534</v>
          </cell>
          <cell r="L9768">
            <v>0.15094874572877534</v>
          </cell>
          <cell r="P9768" t="str">
            <v>PROBADAS PRODUCIENDO</v>
          </cell>
          <cell r="Q9768" t="str">
            <v>PROBADAS PRODUCIENDO2018</v>
          </cell>
        </row>
        <row r="9769">
          <cell r="I9769">
            <v>0.38078435427118723</v>
          </cell>
          <cell r="J9769">
            <v>0.38078435427118723</v>
          </cell>
          <cell r="K9769">
            <v>0.15357230254052495</v>
          </cell>
          <cell r="L9769">
            <v>0.15357230254052495</v>
          </cell>
          <cell r="P9769" t="str">
            <v>PROBADAS PRODUCIENDO</v>
          </cell>
          <cell r="Q9769" t="str">
            <v>PROBADAS PRODUCIENDO2018</v>
          </cell>
        </row>
        <row r="9770">
          <cell r="I9770">
            <v>0.38066803325885956</v>
          </cell>
          <cell r="J9770">
            <v>0.38066803325885956</v>
          </cell>
          <cell r="K9770">
            <v>0.15352538967371035</v>
          </cell>
          <cell r="L9770">
            <v>0.15352538967371035</v>
          </cell>
          <cell r="P9770" t="str">
            <v>PROBADAS PRODUCIENDO</v>
          </cell>
          <cell r="Q9770" t="str">
            <v>PROBADAS PRODUCIENDO2019</v>
          </cell>
        </row>
        <row r="9771">
          <cell r="I9771">
            <v>0.33869292528233241</v>
          </cell>
          <cell r="J9771">
            <v>0.33869292528233241</v>
          </cell>
          <cell r="K9771">
            <v>0.13659661119571764</v>
          </cell>
          <cell r="L9771">
            <v>0.13659661119571764</v>
          </cell>
          <cell r="P9771" t="str">
            <v>PROBADAS PRODUCIENDO</v>
          </cell>
          <cell r="Q9771" t="str">
            <v>PROBADAS PRODUCIENDO2019</v>
          </cell>
        </row>
        <row r="9772">
          <cell r="I9772">
            <v>0.36938123917367222</v>
          </cell>
          <cell r="J9772">
            <v>0.36938123917367222</v>
          </cell>
          <cell r="K9772">
            <v>0.14897336715356094</v>
          </cell>
          <cell r="L9772">
            <v>0.14897336715356094</v>
          </cell>
          <cell r="P9772" t="str">
            <v>PROBADAS PRODUCIENDO</v>
          </cell>
          <cell r="Q9772" t="str">
            <v>PROBADAS PRODUCIENDO2019</v>
          </cell>
        </row>
        <row r="9773">
          <cell r="I9773">
            <v>0.35194659528359179</v>
          </cell>
          <cell r="J9773">
            <v>0.35194659528359179</v>
          </cell>
          <cell r="K9773">
            <v>0.14194188496123614</v>
          </cell>
          <cell r="L9773">
            <v>0.14194188496123614</v>
          </cell>
          <cell r="P9773" t="str">
            <v>PROBADAS PRODUCIENDO</v>
          </cell>
          <cell r="Q9773" t="str">
            <v>PROBADAS PRODUCIENDO2019</v>
          </cell>
        </row>
        <row r="9774">
          <cell r="I9774">
            <v>0.35806358474892364</v>
          </cell>
          <cell r="J9774">
            <v>0.35806358474892364</v>
          </cell>
          <cell r="K9774">
            <v>0.14440889849860991</v>
          </cell>
          <cell r="L9774">
            <v>0.14440889849860991</v>
          </cell>
          <cell r="P9774" t="str">
            <v>PROBADAS PRODUCIENDO</v>
          </cell>
          <cell r="Q9774" t="str">
            <v>PROBADAS PRODUCIENDO2019</v>
          </cell>
        </row>
        <row r="9775">
          <cell r="I9775">
            <v>0.34116312953342265</v>
          </cell>
          <cell r="J9775">
            <v>0.34116312953342265</v>
          </cell>
          <cell r="K9775">
            <v>0.13759285736584032</v>
          </cell>
          <cell r="L9775">
            <v>0.13759285736584032</v>
          </cell>
          <cell r="P9775" t="str">
            <v>PROBADAS PRODUCIENDO</v>
          </cell>
          <cell r="Q9775" t="str">
            <v>PROBADAS PRODUCIENDO2019</v>
          </cell>
        </row>
        <row r="9776">
          <cell r="I9776">
            <v>0.34709269753402144</v>
          </cell>
          <cell r="J9776">
            <v>0.34709269753402144</v>
          </cell>
          <cell r="K9776">
            <v>0.13998428285564407</v>
          </cell>
          <cell r="L9776">
            <v>0.13998428285564407</v>
          </cell>
          <cell r="P9776" t="str">
            <v>PROBADAS PRODUCIENDO</v>
          </cell>
          <cell r="Q9776" t="str">
            <v>PROBADAS PRODUCIENDO2019</v>
          </cell>
        </row>
        <row r="9777">
          <cell r="I9777">
            <v>0.34164680314815588</v>
          </cell>
          <cell r="J9777">
            <v>0.34164680314815588</v>
          </cell>
          <cell r="K9777">
            <v>0.13778792544009155</v>
          </cell>
          <cell r="L9777">
            <v>0.13778792544009155</v>
          </cell>
          <cell r="P9777" t="str">
            <v>PROBADAS PRODUCIENDO</v>
          </cell>
          <cell r="Q9777" t="str">
            <v>PROBADAS PRODUCIENDO2019</v>
          </cell>
        </row>
        <row r="9778">
          <cell r="I9778">
            <v>0.32552121333098472</v>
          </cell>
          <cell r="J9778">
            <v>0.32552121333098472</v>
          </cell>
          <cell r="K9778">
            <v>0.13128439153627117</v>
          </cell>
          <cell r="L9778">
            <v>0.13128439153627117</v>
          </cell>
          <cell r="P9778" t="str">
            <v>PROBADAS PRODUCIENDO</v>
          </cell>
          <cell r="Q9778" t="str">
            <v>PROBADAS PRODUCIENDO2019</v>
          </cell>
        </row>
        <row r="9779">
          <cell r="I9779">
            <v>0.3311789178218682</v>
          </cell>
          <cell r="J9779">
            <v>0.3311789178218682</v>
          </cell>
          <cell r="K9779">
            <v>0.13356617306435378</v>
          </cell>
          <cell r="L9779">
            <v>0.13356617306435378</v>
          </cell>
          <cell r="P9779" t="str">
            <v>PROBADAS PRODUCIENDO</v>
          </cell>
          <cell r="Q9779" t="str">
            <v>PROBADAS PRODUCIENDO2019</v>
          </cell>
        </row>
        <row r="9780">
          <cell r="I9780">
            <v>0.31554740792427721</v>
          </cell>
          <cell r="J9780">
            <v>0.31554740792427721</v>
          </cell>
          <cell r="K9780">
            <v>0.12726190415143404</v>
          </cell>
          <cell r="L9780">
            <v>0.12726190415143404</v>
          </cell>
          <cell r="P9780" t="str">
            <v>PROBADAS PRODUCIENDO</v>
          </cell>
          <cell r="Q9780" t="str">
            <v>PROBADAS PRODUCIENDO2019</v>
          </cell>
        </row>
        <row r="9781">
          <cell r="I9781">
            <v>0.32103176320986476</v>
          </cell>
          <cell r="J9781">
            <v>0.32103176320986476</v>
          </cell>
          <cell r="K9781">
            <v>0.12947377304707189</v>
          </cell>
          <cell r="L9781">
            <v>0.12947377304707189</v>
          </cell>
          <cell r="P9781" t="str">
            <v>PROBADAS PRODUCIENDO</v>
          </cell>
          <cell r="Q9781" t="str">
            <v>PROBADAS PRODUCIENDO2019</v>
          </cell>
        </row>
        <row r="9782">
          <cell r="I9782">
            <v>0.32010976108240574</v>
          </cell>
          <cell r="J9782">
            <v>0.32010976108240574</v>
          </cell>
          <cell r="K9782">
            <v>0.12910192481309665</v>
          </cell>
          <cell r="L9782">
            <v>0.12910192481309665</v>
          </cell>
          <cell r="P9782" t="str">
            <v>PROBADAS PRODUCIENDO</v>
          </cell>
          <cell r="Q9782" t="str">
            <v>PROBADAS PRODUCIENDO2020</v>
          </cell>
        </row>
        <row r="9783">
          <cell r="I9783">
            <v>0.29490904512055616</v>
          </cell>
          <cell r="J9783">
            <v>0.29490904512055616</v>
          </cell>
          <cell r="K9783">
            <v>0.11893834552597402</v>
          </cell>
          <cell r="L9783">
            <v>0.11893834552597402</v>
          </cell>
          <cell r="P9783" t="str">
            <v>PROBADAS PRODUCIENDO</v>
          </cell>
          <cell r="Q9783" t="str">
            <v>PROBADAS PRODUCIENDO2020</v>
          </cell>
        </row>
        <row r="9784">
          <cell r="I9784">
            <v>0.31046009836204852</v>
          </cell>
          <cell r="J9784">
            <v>0.31046009836204852</v>
          </cell>
          <cell r="K9784">
            <v>0.12521016585272368</v>
          </cell>
          <cell r="L9784">
            <v>0.12521016585272368</v>
          </cell>
          <cell r="P9784" t="str">
            <v>PROBADAS PRODUCIENDO</v>
          </cell>
          <cell r="Q9784" t="str">
            <v>PROBADAS PRODUCIENDO2020</v>
          </cell>
        </row>
        <row r="9785">
          <cell r="I9785">
            <v>0.29580650829576882</v>
          </cell>
          <cell r="J9785">
            <v>0.29580650829576882</v>
          </cell>
          <cell r="K9785">
            <v>0.11930029707339651</v>
          </cell>
          <cell r="L9785">
            <v>0.11930029707339651</v>
          </cell>
          <cell r="P9785" t="str">
            <v>PROBADAS PRODUCIENDO</v>
          </cell>
          <cell r="Q9785" t="str">
            <v>PROBADAS PRODUCIENDO2020</v>
          </cell>
        </row>
        <row r="9786">
          <cell r="I9786">
            <v>0.3009477579037248</v>
          </cell>
          <cell r="J9786">
            <v>0.3009477579037248</v>
          </cell>
          <cell r="K9786">
            <v>0.12137378967195814</v>
          </cell>
          <cell r="L9786">
            <v>0.12137378967195814</v>
          </cell>
          <cell r="P9786" t="str">
            <v>PROBADAS PRODUCIENDO</v>
          </cell>
          <cell r="Q9786" t="str">
            <v>PROBADAS PRODUCIENDO2020</v>
          </cell>
        </row>
        <row r="9787">
          <cell r="I9787">
            <v>0.28674314642885029</v>
          </cell>
          <cell r="J9787">
            <v>0.28674314642885029</v>
          </cell>
          <cell r="K9787">
            <v>0.11564499628425383</v>
          </cell>
          <cell r="L9787">
            <v>0.11564499628425383</v>
          </cell>
          <cell r="P9787" t="str">
            <v>PROBADAS PRODUCIENDO</v>
          </cell>
          <cell r="Q9787" t="str">
            <v>PROBADAS PRODUCIENDO2020</v>
          </cell>
        </row>
        <row r="9788">
          <cell r="I9788">
            <v>0.29172687074800835</v>
          </cell>
          <cell r="J9788">
            <v>0.29172687074800835</v>
          </cell>
          <cell r="K9788">
            <v>0.11765495811786224</v>
          </cell>
          <cell r="L9788">
            <v>0.11765495811786224</v>
          </cell>
          <cell r="P9788" t="str">
            <v>PROBADAS PRODUCIENDO</v>
          </cell>
          <cell r="Q9788" t="str">
            <v>PROBADAS PRODUCIENDO2020</v>
          </cell>
        </row>
        <row r="9789">
          <cell r="I9789">
            <v>0.28714966777342127</v>
          </cell>
          <cell r="J9789">
            <v>0.28714966777342127</v>
          </cell>
          <cell r="K9789">
            <v>0.11580894844829988</v>
          </cell>
          <cell r="L9789">
            <v>0.11580894844829988</v>
          </cell>
          <cell r="P9789" t="str">
            <v>PROBADAS PRODUCIENDO</v>
          </cell>
          <cell r="Q9789" t="str">
            <v>PROBADAS PRODUCIENDO2020</v>
          </cell>
        </row>
        <row r="9790">
          <cell r="I9790">
            <v>0.27359632052712968</v>
          </cell>
          <cell r="J9790">
            <v>0.27359632052712968</v>
          </cell>
          <cell r="K9790">
            <v>0.11034281329753175</v>
          </cell>
          <cell r="L9790">
            <v>0.11034281329753175</v>
          </cell>
          <cell r="P9790" t="str">
            <v>PROBADAS PRODUCIENDO</v>
          </cell>
          <cell r="Q9790" t="str">
            <v>PROBADAS PRODUCIENDO2020</v>
          </cell>
        </row>
        <row r="9791">
          <cell r="I9791">
            <v>0.27835154712356364</v>
          </cell>
          <cell r="J9791">
            <v>0.27835154712356364</v>
          </cell>
          <cell r="K9791">
            <v>0.11226062081594733</v>
          </cell>
          <cell r="L9791">
            <v>0.11226062081594733</v>
          </cell>
          <cell r="P9791" t="str">
            <v>PROBADAS PRODUCIENDO</v>
          </cell>
          <cell r="Q9791" t="str">
            <v>PROBADAS PRODUCIENDO2020</v>
          </cell>
        </row>
        <row r="9792">
          <cell r="I9792">
            <v>0.26521346758489794</v>
          </cell>
          <cell r="J9792">
            <v>0.26521346758489794</v>
          </cell>
          <cell r="K9792">
            <v>0.10696196528275145</v>
          </cell>
          <cell r="L9792">
            <v>0.10696196528275145</v>
          </cell>
          <cell r="P9792" t="str">
            <v>PROBADAS PRODUCIENDO</v>
          </cell>
          <cell r="Q9792" t="str">
            <v>PROBADAS PRODUCIENDO2020</v>
          </cell>
        </row>
        <row r="9793">
          <cell r="I9793">
            <v>0.26982299644247459</v>
          </cell>
          <cell r="J9793">
            <v>0.26982299644247459</v>
          </cell>
          <cell r="K9793">
            <v>0.10882101214837157</v>
          </cell>
          <cell r="L9793">
            <v>0.10882101214837157</v>
          </cell>
          <cell r="P9793" t="str">
            <v>PROBADAS PRODUCIENDO</v>
          </cell>
          <cell r="Q9793" t="str">
            <v>PROBADAS PRODUCIENDO2020</v>
          </cell>
        </row>
        <row r="9794">
          <cell r="I9794">
            <v>0.26876536231968284</v>
          </cell>
          <cell r="J9794">
            <v>0.26876536231968284</v>
          </cell>
          <cell r="K9794">
            <v>0.10839446282810491</v>
          </cell>
          <cell r="L9794">
            <v>0.10839446282810491</v>
          </cell>
          <cell r="P9794" t="str">
            <v>PROBADAS PRODUCIENDO</v>
          </cell>
          <cell r="Q9794" t="str">
            <v>PROBADAS PRODUCIENDO2021</v>
          </cell>
        </row>
        <row r="9795">
          <cell r="I9795">
            <v>0.23912942203034632</v>
          </cell>
          <cell r="J9795">
            <v>0.23912942203034632</v>
          </cell>
          <cell r="K9795">
            <v>9.6442134595244783E-2</v>
          </cell>
          <cell r="L9795">
            <v>9.6442134595244783E-2</v>
          </cell>
          <cell r="P9795" t="str">
            <v>PROBADAS PRODUCIENDO</v>
          </cell>
          <cell r="Q9795" t="str">
            <v>PROBADAS PRODUCIENDO2021</v>
          </cell>
        </row>
        <row r="9796">
          <cell r="I9796">
            <v>0.26079647857664146</v>
          </cell>
          <cell r="J9796">
            <v>0.26079647857664146</v>
          </cell>
          <cell r="K9796">
            <v>0.10518057073571854</v>
          </cell>
          <cell r="L9796">
            <v>0.10518057073571854</v>
          </cell>
          <cell r="P9796" t="str">
            <v>PROBADAS PRODUCIENDO</v>
          </cell>
          <cell r="Q9796" t="str">
            <v>PROBADAS PRODUCIENDO2021</v>
          </cell>
        </row>
        <row r="9797">
          <cell r="I9797">
            <v>0.24848699111608696</v>
          </cell>
          <cell r="J9797">
            <v>0.24848699111608696</v>
          </cell>
          <cell r="K9797">
            <v>0.10021609067973185</v>
          </cell>
          <cell r="L9797">
            <v>0.10021609067973185</v>
          </cell>
          <cell r="P9797" t="str">
            <v>PROBADAS PRODUCIENDO</v>
          </cell>
          <cell r="Q9797" t="str">
            <v>PROBADAS PRODUCIENDO2021</v>
          </cell>
        </row>
        <row r="9798">
          <cell r="I9798">
            <v>0.25280580632072991</v>
          </cell>
          <cell r="J9798">
            <v>0.25280580632072991</v>
          </cell>
          <cell r="K9798">
            <v>0.10195789122322711</v>
          </cell>
          <cell r="L9798">
            <v>0.10195789122322711</v>
          </cell>
          <cell r="P9798" t="str">
            <v>PROBADAS PRODUCIENDO</v>
          </cell>
          <cell r="Q9798" t="str">
            <v>PROBADAS PRODUCIENDO2021</v>
          </cell>
        </row>
        <row r="9799">
          <cell r="P9799" t="str">
            <v>PROBADAS PRODUCIENDO</v>
          </cell>
          <cell r="Q9799" t="str">
            <v>PROBADAS PRODUCIENDO2021</v>
          </cell>
        </row>
        <row r="9800">
          <cell r="I9800">
            <v>0.88433695126754774</v>
          </cell>
          <cell r="J9800">
            <v>0.88433695126754774</v>
          </cell>
          <cell r="K9800">
            <v>0.1370120041000886</v>
          </cell>
          <cell r="L9800">
            <v>0.1370120041000886</v>
          </cell>
          <cell r="P9800" t="str">
            <v>PROBADAS PRODUCIENDO</v>
          </cell>
          <cell r="Q9800" t="str">
            <v>PROBADAS PRODUCIENDO2012</v>
          </cell>
        </row>
        <row r="9801">
          <cell r="I9801">
            <v>0.81471731752657195</v>
          </cell>
          <cell r="J9801">
            <v>0.81471731752657195</v>
          </cell>
          <cell r="K9801">
            <v>0.1262257019672951</v>
          </cell>
          <cell r="L9801">
            <v>0.1262257019672951</v>
          </cell>
          <cell r="P9801" t="str">
            <v>PROBADAS PRODUCIENDO</v>
          </cell>
          <cell r="Q9801" t="str">
            <v>PROBADAS PRODUCIENDO2012</v>
          </cell>
        </row>
        <row r="9802">
          <cell r="I9802">
            <v>0.85767874102730013</v>
          </cell>
          <cell r="J9802">
            <v>0.85767874102730013</v>
          </cell>
          <cell r="K9802">
            <v>0.13288179693696758</v>
          </cell>
          <cell r="L9802">
            <v>0.13288179693696758</v>
          </cell>
          <cell r="P9802" t="str">
            <v>PROBADAS PRODUCIENDO</v>
          </cell>
          <cell r="Q9802" t="str">
            <v>PROBADAS PRODUCIENDO2012</v>
          </cell>
        </row>
        <row r="9803">
          <cell r="I9803">
            <v>0.81719665413147902</v>
          </cell>
          <cell r="J9803">
            <v>0.81719665413147902</v>
          </cell>
          <cell r="K9803">
            <v>0.12660983029823289</v>
          </cell>
          <cell r="L9803">
            <v>0.12660983029823289</v>
          </cell>
          <cell r="P9803" t="str">
            <v>PROBADAS PRODUCIENDO</v>
          </cell>
          <cell r="Q9803" t="str">
            <v>PROBADAS PRODUCIENDO2012</v>
          </cell>
        </row>
        <row r="9804">
          <cell r="I9804">
            <v>0.83139989800831937</v>
          </cell>
          <cell r="J9804">
            <v>0.83139989800831937</v>
          </cell>
          <cell r="K9804">
            <v>0.12881036585823513</v>
          </cell>
          <cell r="L9804">
            <v>0.12881036585823513</v>
          </cell>
          <cell r="P9804" t="str">
            <v>PROBADAS PRODUCIENDO</v>
          </cell>
          <cell r="Q9804" t="str">
            <v>PROBADAS PRODUCIENDO2012</v>
          </cell>
        </row>
        <row r="9805">
          <cell r="I9805">
            <v>0.79215816178898202</v>
          </cell>
          <cell r="J9805">
            <v>0.79215816178898202</v>
          </cell>
          <cell r="K9805">
            <v>0.12273056910647438</v>
          </cell>
          <cell r="L9805">
            <v>0.12273056910647438</v>
          </cell>
          <cell r="P9805" t="str">
            <v>PROBADAS PRODUCIENDO</v>
          </cell>
          <cell r="Q9805" t="str">
            <v>PROBADAS PRODUCIENDO2012</v>
          </cell>
        </row>
        <row r="9806">
          <cell r="I9806">
            <v>0.80592622545396253</v>
          </cell>
          <cell r="J9806">
            <v>0.80592622545396253</v>
          </cell>
          <cell r="K9806">
            <v>0.1248636813694108</v>
          </cell>
          <cell r="L9806">
            <v>0.1248636813694108</v>
          </cell>
          <cell r="P9806" t="str">
            <v>PROBADAS PRODUCIENDO</v>
          </cell>
          <cell r="Q9806" t="str">
            <v>PROBADAS PRODUCIENDO2012</v>
          </cell>
        </row>
        <row r="9807">
          <cell r="I9807">
            <v>0.79328121984651456</v>
          </cell>
          <cell r="J9807">
            <v>0.79328121984651456</v>
          </cell>
          <cell r="K9807">
            <v>0.12290456662513821</v>
          </cell>
          <cell r="L9807">
            <v>0.12290456662513821</v>
          </cell>
          <cell r="P9807" t="str">
            <v>PROBADAS PRODUCIENDO</v>
          </cell>
          <cell r="Q9807" t="str">
            <v>PROBADAS PRODUCIENDO2012</v>
          </cell>
        </row>
        <row r="9808">
          <cell r="I9808">
            <v>0.7558386696952033</v>
          </cell>
          <cell r="J9808">
            <v>0.7558386696952033</v>
          </cell>
          <cell r="K9808">
            <v>0.11710352118935029</v>
          </cell>
          <cell r="L9808">
            <v>0.11710352118935029</v>
          </cell>
          <cell r="P9808" t="str">
            <v>PROBADAS PRODUCIENDO</v>
          </cell>
          <cell r="Q9808" t="str">
            <v>PROBADAS PRODUCIENDO2012</v>
          </cell>
        </row>
        <row r="9809">
          <cell r="I9809">
            <v>0.76897548431984941</v>
          </cell>
          <cell r="J9809">
            <v>0.76897548431984941</v>
          </cell>
          <cell r="K9809">
            <v>0.11913883283909449</v>
          </cell>
          <cell r="L9809">
            <v>0.11913883283909449</v>
          </cell>
          <cell r="P9809" t="str">
            <v>PROBADAS PRODUCIENDO</v>
          </cell>
          <cell r="Q9809" t="str">
            <v>PROBADAS PRODUCIENDO2012</v>
          </cell>
        </row>
        <row r="9810">
          <cell r="I9810">
            <v>0.73268015497579797</v>
          </cell>
          <cell r="J9810">
            <v>0.73268015497579797</v>
          </cell>
          <cell r="K9810">
            <v>0.11351552850269486</v>
          </cell>
          <cell r="L9810">
            <v>0.11351552850269486</v>
          </cell>
          <cell r="P9810" t="str">
            <v>PROBADAS PRODUCIENDO</v>
          </cell>
          <cell r="Q9810" t="str">
            <v>PROBADAS PRODUCIENDO2012</v>
          </cell>
        </row>
        <row r="9811">
          <cell r="I9811">
            <v>0.7454144642417877</v>
          </cell>
          <cell r="J9811">
            <v>0.7454144642417877</v>
          </cell>
          <cell r="K9811">
            <v>0.11548847923246222</v>
          </cell>
          <cell r="L9811">
            <v>0.11548847923246222</v>
          </cell>
          <cell r="P9811" t="str">
            <v>PROBADAS PRODUCIENDO</v>
          </cell>
          <cell r="Q9811" t="str">
            <v>PROBADAS PRODUCIENDO2012</v>
          </cell>
        </row>
        <row r="9812">
          <cell r="I9812">
            <v>0.75558958835209555</v>
          </cell>
          <cell r="J9812">
            <v>0.75558958835209555</v>
          </cell>
          <cell r="K9812">
            <v>0.11706493054360805</v>
          </cell>
          <cell r="L9812">
            <v>0.11706493054360805</v>
          </cell>
          <cell r="P9812" t="str">
            <v>PROBADAS PRODUCIENDO</v>
          </cell>
          <cell r="Q9812" t="str">
            <v>PROBADAS PRODUCIENDO2013</v>
          </cell>
        </row>
        <row r="9813">
          <cell r="I9813">
            <v>0.67227301909493165</v>
          </cell>
          <cell r="J9813">
            <v>0.67227301909493165</v>
          </cell>
          <cell r="K9813">
            <v>0.10415653616711404</v>
          </cell>
          <cell r="L9813">
            <v>0.10415653616711404</v>
          </cell>
          <cell r="P9813" t="str">
            <v>PROBADAS PRODUCIENDO</v>
          </cell>
          <cell r="Q9813" t="str">
            <v>PROBADAS PRODUCIENDO2013</v>
          </cell>
        </row>
        <row r="9814">
          <cell r="I9814">
            <v>0.73318638306160444</v>
          </cell>
          <cell r="J9814">
            <v>0.73318638306160444</v>
          </cell>
          <cell r="K9814">
            <v>0.11359395938186223</v>
          </cell>
          <cell r="L9814">
            <v>0.11359395938186223</v>
          </cell>
          <cell r="P9814" t="str">
            <v>PROBADAS PRODUCIENDO</v>
          </cell>
          <cell r="Q9814" t="str">
            <v>PROBADAS PRODUCIENDO2013</v>
          </cell>
        </row>
        <row r="9815">
          <cell r="I9815">
            <v>0.69858028470550948</v>
          </cell>
          <cell r="J9815">
            <v>0.69858028470550948</v>
          </cell>
          <cell r="K9815">
            <v>0.10823237081196554</v>
          </cell>
          <cell r="L9815">
            <v>0.10823237081196554</v>
          </cell>
          <cell r="P9815" t="str">
            <v>PROBADAS PRODUCIENDO</v>
          </cell>
          <cell r="Q9815" t="str">
            <v>PROBADAS PRODUCIENDO2013</v>
          </cell>
        </row>
        <row r="9816">
          <cell r="I9816">
            <v>0.71072192295261982</v>
          </cell>
          <cell r="J9816">
            <v>0.71072192295261982</v>
          </cell>
          <cell r="K9816">
            <v>0.11011349789470301</v>
          </cell>
          <cell r="L9816">
            <v>0.11011349789470301</v>
          </cell>
          <cell r="P9816" t="str">
            <v>PROBADAS PRODUCIENDO</v>
          </cell>
          <cell r="Q9816" t="str">
            <v>PROBADAS PRODUCIENDO2013</v>
          </cell>
        </row>
        <row r="9817">
          <cell r="I9817">
            <v>0.67717613795478659</v>
          </cell>
          <cell r="J9817">
            <v>0.67717613795478659</v>
          </cell>
          <cell r="K9817">
            <v>0.10491618568799722</v>
          </cell>
          <cell r="L9817">
            <v>0.10491618568799722</v>
          </cell>
          <cell r="P9817" t="str">
            <v>PROBADAS PRODUCIENDO</v>
          </cell>
          <cell r="Q9817" t="str">
            <v>PROBADAS PRODUCIENDO2013</v>
          </cell>
        </row>
        <row r="9818">
          <cell r="I9818">
            <v>0.68894576254431172</v>
          </cell>
          <cell r="J9818">
            <v>0.68894576254431172</v>
          </cell>
          <cell r="K9818">
            <v>0.10673967598793904</v>
          </cell>
          <cell r="L9818">
            <v>0.10673967598793904</v>
          </cell>
          <cell r="P9818" t="str">
            <v>PROBADAS PRODUCIENDO</v>
          </cell>
          <cell r="Q9818" t="str">
            <v>PROBADAS PRODUCIENDO2013</v>
          </cell>
        </row>
        <row r="9819">
          <cell r="I9819">
            <v>0.67813618375723017</v>
          </cell>
          <cell r="J9819">
            <v>0.67813618375723017</v>
          </cell>
          <cell r="K9819">
            <v>0.10506492740825682</v>
          </cell>
          <cell r="L9819">
            <v>0.10506492740825682</v>
          </cell>
          <cell r="P9819" t="str">
            <v>PROBADAS PRODUCIENDO</v>
          </cell>
          <cell r="Q9819" t="str">
            <v>PROBADAS PRODUCIENDO2013</v>
          </cell>
        </row>
        <row r="9820">
          <cell r="I9820">
            <v>0.64612843236402095</v>
          </cell>
          <cell r="J9820">
            <v>0.64612843236402095</v>
          </cell>
          <cell r="K9820">
            <v>0.10010590567017925</v>
          </cell>
          <cell r="L9820">
            <v>0.10010590567017925</v>
          </cell>
          <cell r="P9820" t="str">
            <v>PROBADAS PRODUCIENDO</v>
          </cell>
          <cell r="Q9820" t="str">
            <v>PROBADAS PRODUCIENDO2013</v>
          </cell>
        </row>
        <row r="9821">
          <cell r="I9821">
            <v>0.65735843392389171</v>
          </cell>
          <cell r="J9821">
            <v>0.65735843392389171</v>
          </cell>
          <cell r="K9821">
            <v>0.10184579114885302</v>
          </cell>
          <cell r="L9821">
            <v>0.10184579114885302</v>
          </cell>
          <cell r="P9821" t="str">
            <v>PROBADAS PRODUCIENDO</v>
          </cell>
          <cell r="Q9821" t="str">
            <v>PROBADAS PRODUCIENDO2013</v>
          </cell>
        </row>
        <row r="9822">
          <cell r="I9822">
            <v>0.62633138385161302</v>
          </cell>
          <cell r="J9822">
            <v>0.62633138385161302</v>
          </cell>
          <cell r="K9822">
            <v>9.7038711329759733E-2</v>
          </cell>
          <cell r="L9822">
            <v>9.7038711329759733E-2</v>
          </cell>
          <cell r="P9822" t="str">
            <v>PROBADAS PRODUCIENDO</v>
          </cell>
          <cell r="Q9822" t="str">
            <v>PROBADAS PRODUCIENDO2013</v>
          </cell>
        </row>
        <row r="9823">
          <cell r="I9823">
            <v>0.63721730384107511</v>
          </cell>
          <cell r="J9823">
            <v>0.63721730384107511</v>
          </cell>
          <cell r="K9823">
            <v>9.8725287596975089E-2</v>
          </cell>
          <cell r="L9823">
            <v>9.8725287596975089E-2</v>
          </cell>
          <cell r="P9823" t="str">
            <v>PROBADAS PRODUCIENDO</v>
          </cell>
          <cell r="Q9823" t="str">
            <v>PROBADAS PRODUCIENDO2013</v>
          </cell>
        </row>
        <row r="9824">
          <cell r="I9824">
            <v>0.64225151679968195</v>
          </cell>
          <cell r="J9824">
            <v>0.64225151679968195</v>
          </cell>
          <cell r="K9824">
            <v>9.9505247775656641E-2</v>
          </cell>
          <cell r="L9824">
            <v>9.9505247775656641E-2</v>
          </cell>
          <cell r="P9824" t="str">
            <v>PROBADAS PRODUCIENDO</v>
          </cell>
          <cell r="Q9824" t="str">
            <v>PROBADAS PRODUCIENDO2014</v>
          </cell>
        </row>
        <row r="9825">
          <cell r="I9825">
            <v>0.57143239249613154</v>
          </cell>
          <cell r="J9825">
            <v>0.57143239249613154</v>
          </cell>
          <cell r="K9825">
            <v>8.85331062909714E-2</v>
          </cell>
          <cell r="L9825">
            <v>8.85331062909714E-2</v>
          </cell>
          <cell r="P9825" t="str">
            <v>PROBADAS PRODUCIENDO</v>
          </cell>
          <cell r="Q9825" t="str">
            <v>PROBADAS PRODUCIENDO2014</v>
          </cell>
        </row>
        <row r="9826">
          <cell r="I9826">
            <v>0.62320878143008129</v>
          </cell>
          <cell r="J9826">
            <v>0.62320878143008129</v>
          </cell>
          <cell r="K9826">
            <v>9.6554920603647218E-2</v>
          </cell>
          <cell r="L9826">
            <v>9.6554920603647218E-2</v>
          </cell>
          <cell r="P9826" t="str">
            <v>PROBADAS PRODUCIENDO</v>
          </cell>
          <cell r="Q9826" t="str">
            <v>PROBADAS PRODUCIENDO2014</v>
          </cell>
        </row>
        <row r="9827">
          <cell r="I9827">
            <v>0.59379358103249957</v>
          </cell>
          <cell r="J9827">
            <v>0.59379358103249957</v>
          </cell>
          <cell r="K9827">
            <v>9.1997567717169132E-2</v>
          </cell>
          <cell r="L9827">
            <v>9.1997567717169132E-2</v>
          </cell>
          <cell r="P9827" t="str">
            <v>PROBADAS PRODUCIENDO</v>
          </cell>
          <cell r="Q9827" t="str">
            <v>PROBADAS PRODUCIENDO2014</v>
          </cell>
        </row>
        <row r="9828">
          <cell r="I9828">
            <v>0.60411397943507272</v>
          </cell>
          <cell r="J9828">
            <v>0.60411397943507272</v>
          </cell>
          <cell r="K9828">
            <v>9.3596526650436759E-2</v>
          </cell>
          <cell r="L9828">
            <v>9.3596526650436759E-2</v>
          </cell>
          <cell r="P9828" t="str">
            <v>PROBADAS PRODUCIENDO</v>
          </cell>
          <cell r="Q9828" t="str">
            <v>PROBADAS PRODUCIENDO2014</v>
          </cell>
        </row>
        <row r="9829">
          <cell r="I9829">
            <v>0.57560004590658997</v>
          </cell>
          <cell r="J9829">
            <v>0.57560004590658997</v>
          </cell>
          <cell r="K9829">
            <v>8.9178808752395214E-2</v>
          </cell>
          <cell r="L9829">
            <v>8.9178808752395214E-2</v>
          </cell>
          <cell r="P9829" t="str">
            <v>PROBADAS PRODUCIENDO</v>
          </cell>
          <cell r="Q9829" t="str">
            <v>PROBADAS PRODUCIENDO2014</v>
          </cell>
        </row>
        <row r="9830">
          <cell r="I9830">
            <v>0.58560423251966875</v>
          </cell>
          <cell r="J9830">
            <v>0.58560423251966875</v>
          </cell>
          <cell r="K9830">
            <v>9.0728776392314081E-2</v>
          </cell>
          <cell r="L9830">
            <v>9.0728776392314081E-2</v>
          </cell>
          <cell r="P9830" t="str">
            <v>PROBADAS PRODUCIENDO</v>
          </cell>
          <cell r="Q9830" t="str">
            <v>PROBADAS PRODUCIENDO2014</v>
          </cell>
        </row>
        <row r="9831">
          <cell r="I9831">
            <v>0.57641608530459043</v>
          </cell>
          <cell r="J9831">
            <v>0.57641608530459043</v>
          </cell>
          <cell r="K9831">
            <v>8.9305239286802271E-2</v>
          </cell>
          <cell r="L9831">
            <v>8.9305239286802271E-2</v>
          </cell>
          <cell r="P9831" t="str">
            <v>PROBADAS PRODUCIENDO</v>
          </cell>
          <cell r="Q9831" t="str">
            <v>PROBADAS PRODUCIENDO2014</v>
          </cell>
        </row>
        <row r="9832">
          <cell r="I9832">
            <v>0.5492094810864504</v>
          </cell>
          <cell r="J9832">
            <v>0.5492094810864504</v>
          </cell>
          <cell r="K9832">
            <v>8.5090068402737848E-2</v>
          </cell>
          <cell r="L9832">
            <v>8.5090068402737848E-2</v>
          </cell>
          <cell r="P9832" t="str">
            <v>PROBADAS PRODUCIENDO</v>
          </cell>
          <cell r="Q9832" t="str">
            <v>PROBADAS PRODUCIENDO2014</v>
          </cell>
        </row>
        <row r="9833">
          <cell r="I9833">
            <v>0.55875498786246158</v>
          </cell>
          <cell r="J9833">
            <v>0.55875498786246158</v>
          </cell>
          <cell r="K9833">
            <v>8.6568971904008113E-2</v>
          </cell>
          <cell r="L9833">
            <v>8.6568971904008113E-2</v>
          </cell>
          <cell r="P9833" t="str">
            <v>PROBADAS PRODUCIENDO</v>
          </cell>
          <cell r="Q9833" t="str">
            <v>PROBADAS PRODUCIENDO2014</v>
          </cell>
        </row>
        <row r="9834">
          <cell r="I9834">
            <v>0.53238198024305783</v>
          </cell>
          <cell r="J9834">
            <v>0.53238198024305783</v>
          </cell>
          <cell r="K9834">
            <v>8.2482951724819412E-2</v>
          </cell>
          <cell r="L9834">
            <v>8.2482951724819412E-2</v>
          </cell>
          <cell r="P9834" t="str">
            <v>PROBADAS PRODUCIENDO</v>
          </cell>
          <cell r="Q9834" t="str">
            <v>PROBADAS PRODUCIENDO2014</v>
          </cell>
        </row>
        <row r="9835">
          <cell r="I9835">
            <v>0.5416350175172352</v>
          </cell>
          <cell r="J9835">
            <v>0.5416350175172352</v>
          </cell>
          <cell r="K9835">
            <v>8.3916542370478533E-2</v>
          </cell>
          <cell r="L9835">
            <v>8.3916542370478533E-2</v>
          </cell>
          <cell r="P9835" t="str">
            <v>PROBADAS PRODUCIENDO</v>
          </cell>
          <cell r="Q9835" t="str">
            <v>PROBADAS PRODUCIENDO2014</v>
          </cell>
        </row>
        <row r="9836">
          <cell r="I9836">
            <v>0.54485211673443068</v>
          </cell>
          <cell r="J9836">
            <v>0.54485211673443068</v>
          </cell>
          <cell r="K9836">
            <v>8.4414973664687143E-2</v>
          </cell>
          <cell r="L9836">
            <v>8.4414973664687143E-2</v>
          </cell>
          <cell r="P9836" t="str">
            <v>PROBADAS PRODUCIENDO</v>
          </cell>
          <cell r="Q9836" t="str">
            <v>PROBADAS PRODUCIENDO2015</v>
          </cell>
        </row>
        <row r="9837">
          <cell r="I9837">
            <v>0.48477292848379355</v>
          </cell>
          <cell r="J9837">
            <v>0.48477292848379355</v>
          </cell>
          <cell r="K9837">
            <v>7.5106790878558261E-2</v>
          </cell>
          <cell r="L9837">
            <v>7.5106790878558261E-2</v>
          </cell>
          <cell r="P9837" t="str">
            <v>PROBADAS PRODUCIENDO</v>
          </cell>
          <cell r="Q9837" t="str">
            <v>PROBADAS PRODUCIENDO2015</v>
          </cell>
        </row>
        <row r="9838">
          <cell r="I9838">
            <v>0.52869727022471347</v>
          </cell>
          <cell r="J9838">
            <v>0.52869727022471347</v>
          </cell>
          <cell r="K9838">
            <v>8.1912072600728303E-2</v>
          </cell>
          <cell r="L9838">
            <v>8.1912072600728303E-2</v>
          </cell>
          <cell r="P9838" t="str">
            <v>PROBADAS PRODUCIENDO</v>
          </cell>
          <cell r="Q9838" t="str">
            <v>PROBADAS PRODUCIENDO2015</v>
          </cell>
        </row>
        <row r="9839">
          <cell r="I9839">
            <v>0.50374297462309892</v>
          </cell>
          <cell r="J9839">
            <v>0.50374297462309892</v>
          </cell>
          <cell r="K9839">
            <v>7.8045856170008518E-2</v>
          </cell>
          <cell r="L9839">
            <v>7.8045856170008518E-2</v>
          </cell>
          <cell r="P9839" t="str">
            <v>PROBADAS PRODUCIENDO</v>
          </cell>
          <cell r="Q9839" t="str">
            <v>PROBADAS PRODUCIENDO2015</v>
          </cell>
        </row>
        <row r="9840">
          <cell r="I9840">
            <v>0.51249825315201158</v>
          </cell>
          <cell r="J9840">
            <v>0.51249825315201158</v>
          </cell>
          <cell r="K9840">
            <v>7.9402328107522166E-2</v>
          </cell>
          <cell r="L9840">
            <v>7.9402328107522166E-2</v>
          </cell>
          <cell r="P9840" t="str">
            <v>PROBADAS PRODUCIENDO</v>
          </cell>
          <cell r="Q9840" t="str">
            <v>PROBADAS PRODUCIENDO2015</v>
          </cell>
        </row>
        <row r="9841">
          <cell r="I9841">
            <v>0.48830854455180728</v>
          </cell>
          <cell r="J9841">
            <v>0.48830854455180728</v>
          </cell>
          <cell r="K9841">
            <v>7.565457059364615E-2</v>
          </cell>
          <cell r="L9841">
            <v>7.565457059364615E-2</v>
          </cell>
          <cell r="P9841" t="str">
            <v>PROBADAS PRODUCIENDO</v>
          </cell>
          <cell r="Q9841" t="str">
            <v>PROBADAS PRODUCIENDO2015</v>
          </cell>
        </row>
        <row r="9842">
          <cell r="I9842">
            <v>0.49679556577286987</v>
          </cell>
          <cell r="J9842">
            <v>0.49679556577286987</v>
          </cell>
          <cell r="K9842">
            <v>7.6969480916765684E-2</v>
          </cell>
          <cell r="L9842">
            <v>7.6969480916765684E-2</v>
          </cell>
          <cell r="P9842" t="str">
            <v>PROBADAS PRODUCIENDO</v>
          </cell>
          <cell r="Q9842" t="str">
            <v>PROBADAS PRODUCIENDO2015</v>
          </cell>
        </row>
        <row r="9843">
          <cell r="I9843">
            <v>0.48900082908786408</v>
          </cell>
          <cell r="J9843">
            <v>0.48900082908786408</v>
          </cell>
          <cell r="K9843">
            <v>7.5761827552158059E-2</v>
          </cell>
          <cell r="L9843">
            <v>7.5761827552158059E-2</v>
          </cell>
          <cell r="P9843" t="str">
            <v>PROBADAS PRODUCIENDO</v>
          </cell>
          <cell r="Q9843" t="str">
            <v>PROBADAS PRODUCIENDO2015</v>
          </cell>
        </row>
        <row r="9844">
          <cell r="I9844">
            <v>0.46592018932343887</v>
          </cell>
          <cell r="J9844">
            <v>0.46592018932343887</v>
          </cell>
          <cell r="K9844">
            <v>7.2185900180240112E-2</v>
          </cell>
          <cell r="L9844">
            <v>7.2185900180240112E-2</v>
          </cell>
          <cell r="P9844" t="str">
            <v>PROBADAS PRODUCIENDO</v>
          </cell>
          <cell r="Q9844" t="str">
            <v>PROBADAS PRODUCIENDO2015</v>
          </cell>
        </row>
        <row r="9845">
          <cell r="I9845">
            <v>0.47401809090275743</v>
          </cell>
          <cell r="J9845">
            <v>0.47401809090275743</v>
          </cell>
          <cell r="K9845">
            <v>7.3440523457936932E-2</v>
          </cell>
          <cell r="L9845">
            <v>7.3440523457936932E-2</v>
          </cell>
          <cell r="P9845" t="str">
            <v>PROBADAS PRODUCIENDO</v>
          </cell>
          <cell r="Q9845" t="str">
            <v>PROBADAS PRODUCIENDO2015</v>
          </cell>
        </row>
        <row r="9846">
          <cell r="I9846">
            <v>0.45164463027211221</v>
          </cell>
          <cell r="J9846">
            <v>0.45164463027211221</v>
          </cell>
          <cell r="K9846">
            <v>6.9974160692855863E-2</v>
          </cell>
          <cell r="L9846">
            <v>6.9974160692855863E-2</v>
          </cell>
          <cell r="P9846" t="str">
            <v>PROBADAS PRODUCIENDO</v>
          </cell>
          <cell r="Q9846" t="str">
            <v>PROBADAS PRODUCIENDO2015</v>
          </cell>
        </row>
        <row r="9847">
          <cell r="I9847">
            <v>0.45949441624099352</v>
          </cell>
          <cell r="J9847">
            <v>0.45949441624099352</v>
          </cell>
          <cell r="K9847">
            <v>7.1190342947607996E-2</v>
          </cell>
          <cell r="L9847">
            <v>7.1190342947607996E-2</v>
          </cell>
          <cell r="P9847" t="str">
            <v>PROBADAS PRODUCIENDO</v>
          </cell>
          <cell r="Q9847" t="str">
            <v>PROBADAS PRODUCIENDO2015</v>
          </cell>
        </row>
        <row r="9848">
          <cell r="I9848">
            <v>0.46160464655738231</v>
          </cell>
          <cell r="J9848">
            <v>0.46160464655738231</v>
          </cell>
          <cell r="K9848">
            <v>7.1517284939963705E-2</v>
          </cell>
          <cell r="L9848">
            <v>7.1517284939963705E-2</v>
          </cell>
          <cell r="P9848" t="str">
            <v>PROBADAS PRODUCIENDO</v>
          </cell>
          <cell r="Q9848" t="str">
            <v>PROBADAS PRODUCIENDO2016</v>
          </cell>
        </row>
        <row r="9849">
          <cell r="I9849">
            <v>0.42526471257590071</v>
          </cell>
          <cell r="J9849">
            <v>0.42526471257590071</v>
          </cell>
          <cell r="K9849">
            <v>6.5887069922338198E-2</v>
          </cell>
          <cell r="L9849">
            <v>6.5887069922338198E-2</v>
          </cell>
          <cell r="P9849" t="str">
            <v>PROBADAS PRODUCIENDO</v>
          </cell>
          <cell r="Q9849" t="str">
            <v>PROBADAS PRODUCIENDO2016</v>
          </cell>
        </row>
        <row r="9850">
          <cell r="I9850">
            <v>0.44768964085943214</v>
          </cell>
          <cell r="J9850">
            <v>0.44768964085943214</v>
          </cell>
          <cell r="K9850">
            <v>6.9361406668669467E-2</v>
          </cell>
          <cell r="L9850">
            <v>6.9361406668669467E-2</v>
          </cell>
          <cell r="P9850" t="str">
            <v>PROBADAS PRODUCIENDO</v>
          </cell>
          <cell r="Q9850" t="str">
            <v>PROBADAS PRODUCIENDO2016</v>
          </cell>
        </row>
        <row r="9851">
          <cell r="I9851">
            <v>0.42655887233657247</v>
          </cell>
          <cell r="J9851">
            <v>0.42655887233657247</v>
          </cell>
          <cell r="K9851">
            <v>6.6087576552962615E-2</v>
          </cell>
          <cell r="L9851">
            <v>6.6087576552962615E-2</v>
          </cell>
          <cell r="P9851" t="str">
            <v>PROBADAS PRODUCIENDO</v>
          </cell>
          <cell r="Q9851" t="str">
            <v>PROBADAS PRODUCIENDO2016</v>
          </cell>
        </row>
        <row r="9852">
          <cell r="I9852">
            <v>0.43397265659644635</v>
          </cell>
          <cell r="J9852">
            <v>0.43397265659644635</v>
          </cell>
          <cell r="K9852">
            <v>6.7236208234534967E-2</v>
          </cell>
          <cell r="L9852">
            <v>6.7236208234534967E-2</v>
          </cell>
          <cell r="P9852" t="str">
            <v>PROBADAS PRODUCIENDO</v>
          </cell>
          <cell r="Q9852" t="str">
            <v>PROBADAS PRODUCIENDO2016</v>
          </cell>
        </row>
        <row r="9853">
          <cell r="I9853">
            <v>0.41348932413830847</v>
          </cell>
          <cell r="J9853">
            <v>0.41348932413830847</v>
          </cell>
          <cell r="K9853">
            <v>6.4062686618463996E-2</v>
          </cell>
          <cell r="L9853">
            <v>6.4062686618463996E-2</v>
          </cell>
          <cell r="P9853" t="str">
            <v>PROBADAS PRODUCIENDO</v>
          </cell>
          <cell r="Q9853" t="str">
            <v>PROBADAS PRODUCIENDO2016</v>
          </cell>
        </row>
        <row r="9854">
          <cell r="I9854">
            <v>0.42067595379655481</v>
          </cell>
          <cell r="J9854">
            <v>0.42067595379655481</v>
          </cell>
          <cell r="K9854">
            <v>6.5176124806012453E-2</v>
          </cell>
          <cell r="L9854">
            <v>6.5176124806012453E-2</v>
          </cell>
          <cell r="P9854" t="str">
            <v>PROBADAS PRODUCIENDO</v>
          </cell>
          <cell r="Q9854" t="str">
            <v>PROBADAS PRODUCIENDO2016</v>
          </cell>
        </row>
        <row r="9855">
          <cell r="I9855">
            <v>0.41407553600808</v>
          </cell>
          <cell r="J9855">
            <v>0.41407553600808</v>
          </cell>
          <cell r="K9855">
            <v>6.4153509537250242E-2</v>
          </cell>
          <cell r="L9855">
            <v>6.4153509537250242E-2</v>
          </cell>
          <cell r="P9855" t="str">
            <v>PROBADAS PRODUCIENDO</v>
          </cell>
          <cell r="Q9855" t="str">
            <v>PROBADAS PRODUCIENDO2016</v>
          </cell>
        </row>
        <row r="9856">
          <cell r="I9856">
            <v>0.39453133952954866</v>
          </cell>
          <cell r="J9856">
            <v>0.39453133952954866</v>
          </cell>
          <cell r="K9856">
            <v>6.1125490042858083E-2</v>
          </cell>
          <cell r="L9856">
            <v>6.1125490042858083E-2</v>
          </cell>
          <cell r="P9856" t="str">
            <v>PROBADAS PRODUCIENDO</v>
          </cell>
          <cell r="Q9856" t="str">
            <v>PROBADAS PRODUCIENDO2016</v>
          </cell>
        </row>
        <row r="9857">
          <cell r="I9857">
            <v>0.40138847092387697</v>
          </cell>
          <cell r="J9857">
            <v>0.40138847092387697</v>
          </cell>
          <cell r="K9857">
            <v>6.2187878438331026E-2</v>
          </cell>
          <cell r="L9857">
            <v>6.2187878438331026E-2</v>
          </cell>
          <cell r="P9857" t="str">
            <v>PROBADAS PRODUCIENDO</v>
          </cell>
          <cell r="Q9857" t="str">
            <v>PROBADAS PRODUCIENDO2016</v>
          </cell>
        </row>
        <row r="9858">
          <cell r="I9858">
            <v>0.38244309874472388</v>
          </cell>
          <cell r="J9858">
            <v>0.38244309874472388</v>
          </cell>
          <cell r="K9858">
            <v>5.9252635930407679E-2</v>
          </cell>
          <cell r="L9858">
            <v>5.9252635930407679E-2</v>
          </cell>
          <cell r="P9858" t="str">
            <v>PROBADAS PRODUCIENDO</v>
          </cell>
          <cell r="Q9858" t="str">
            <v>PROBADAS PRODUCIENDO2016</v>
          </cell>
        </row>
        <row r="9859">
          <cell r="I9859">
            <v>0.38909013109980728</v>
          </cell>
          <cell r="J9859">
            <v>0.38909013109980728</v>
          </cell>
          <cell r="K9859">
            <v>6.0282473282542236E-2</v>
          </cell>
          <cell r="L9859">
            <v>6.0282473282542236E-2</v>
          </cell>
          <cell r="P9859" t="str">
            <v>PROBADAS PRODUCIENDO</v>
          </cell>
          <cell r="Q9859" t="str">
            <v>PROBADAS PRODUCIENDO2016</v>
          </cell>
        </row>
        <row r="9860">
          <cell r="I9860">
            <v>0.39004147723404736</v>
          </cell>
          <cell r="J9860">
            <v>0.39004147723404736</v>
          </cell>
          <cell r="K9860">
            <v>6.0429867146677703E-2</v>
          </cell>
          <cell r="L9860">
            <v>6.0429867146677703E-2</v>
          </cell>
          <cell r="P9860" t="str">
            <v>PROBADAS PRODUCIENDO</v>
          </cell>
          <cell r="Q9860" t="str">
            <v>PROBADAS PRODUCIENDO2017</v>
          </cell>
        </row>
        <row r="9861">
          <cell r="I9861">
            <v>0.34703278805660465</v>
          </cell>
          <cell r="J9861">
            <v>0.34703278805660465</v>
          </cell>
          <cell r="K9861">
            <v>5.3766449215907071E-2</v>
          </cell>
          <cell r="L9861">
            <v>5.3766449215907071E-2</v>
          </cell>
          <cell r="P9861" t="str">
            <v>PROBADAS PRODUCIENDO</v>
          </cell>
          <cell r="Q9861" t="str">
            <v>PROBADAS PRODUCIENDO2017</v>
          </cell>
        </row>
        <row r="9862">
          <cell r="I9862">
            <v>0.37847676085759596</v>
          </cell>
          <cell r="J9862">
            <v>0.37847676085759596</v>
          </cell>
          <cell r="K9862">
            <v>5.8638123665512971E-2</v>
          </cell>
          <cell r="L9862">
            <v>5.8638123665512971E-2</v>
          </cell>
          <cell r="P9862" t="str">
            <v>PROBADAS PRODUCIENDO</v>
          </cell>
          <cell r="Q9862" t="str">
            <v>PROBADAS PRODUCIENDO2017</v>
          </cell>
        </row>
        <row r="9863">
          <cell r="I9863">
            <v>0.36061281205234019</v>
          </cell>
          <cell r="J9863">
            <v>0.36061281205234019</v>
          </cell>
          <cell r="K9863">
            <v>5.5870428135611966E-2</v>
          </cell>
          <cell r="L9863">
            <v>5.5870428135611966E-2</v>
          </cell>
          <cell r="P9863" t="str">
            <v>PROBADAS PRODUCIENDO</v>
          </cell>
          <cell r="Q9863" t="str">
            <v>PROBADAS PRODUCIENDO2017</v>
          </cell>
        </row>
        <row r="9864">
          <cell r="I9864">
            <v>0.36688042424676459</v>
          </cell>
          <cell r="J9864">
            <v>0.36688042424676459</v>
          </cell>
          <cell r="K9864">
            <v>5.6841481201357305E-2</v>
          </cell>
          <cell r="L9864">
            <v>5.6841481201357305E-2</v>
          </cell>
          <cell r="P9864" t="str">
            <v>PROBADAS PRODUCIENDO</v>
          </cell>
          <cell r="Q9864" t="str">
            <v>PROBADAS PRODUCIENDO2017</v>
          </cell>
        </row>
        <row r="9865">
          <cell r="I9865">
            <v>0.34956381780164236</v>
          </cell>
          <cell r="J9865">
            <v>0.34956381780164236</v>
          </cell>
          <cell r="K9865">
            <v>5.4158586463262277E-2</v>
          </cell>
          <cell r="L9865">
            <v>5.4158586463262277E-2</v>
          </cell>
          <cell r="P9865" t="str">
            <v>PROBADAS PRODUCIENDO</v>
          </cell>
          <cell r="Q9865" t="str">
            <v>PROBADAS PRODUCIENDO2017</v>
          </cell>
        </row>
        <row r="9866">
          <cell r="I9866">
            <v>0.35563939352707374</v>
          </cell>
          <cell r="J9866">
            <v>0.35563939352707374</v>
          </cell>
          <cell r="K9866">
            <v>5.509988695399725E-2</v>
          </cell>
          <cell r="L9866">
            <v>5.509988695399725E-2</v>
          </cell>
          <cell r="P9866" t="str">
            <v>PROBADAS PRODUCIENDO</v>
          </cell>
          <cell r="Q9866" t="str">
            <v>PROBADAS PRODUCIENDO2017</v>
          </cell>
        </row>
        <row r="9867">
          <cell r="I9867">
            <v>0.35005940123578116</v>
          </cell>
          <cell r="J9867">
            <v>0.35005940123578116</v>
          </cell>
          <cell r="K9867">
            <v>5.4235368146321926E-2</v>
          </cell>
          <cell r="L9867">
            <v>5.4235368146321926E-2</v>
          </cell>
          <cell r="P9867" t="str">
            <v>PROBADAS PRODUCIENDO</v>
          </cell>
          <cell r="Q9867" t="str">
            <v>PROBADAS PRODUCIENDO2017</v>
          </cell>
        </row>
        <row r="9868">
          <cell r="I9868">
            <v>0.33353674021874052</v>
          </cell>
          <cell r="J9868">
            <v>0.33353674021874052</v>
          </cell>
          <cell r="K9868">
            <v>5.1675480881895879E-2</v>
          </cell>
          <cell r="L9868">
            <v>5.1675480881895879E-2</v>
          </cell>
          <cell r="P9868" t="str">
            <v>PROBADAS PRODUCIENDO</v>
          </cell>
          <cell r="Q9868" t="str">
            <v>PROBADAS PRODUCIENDO2017</v>
          </cell>
        </row>
        <row r="9869">
          <cell r="I9869">
            <v>0.33933375815715655</v>
          </cell>
          <cell r="J9869">
            <v>0.33933375815715655</v>
          </cell>
          <cell r="K9869">
            <v>5.2573623885428765E-2</v>
          </cell>
          <cell r="L9869">
            <v>5.2573623885428765E-2</v>
          </cell>
          <cell r="P9869" t="str">
            <v>PROBADAS PRODUCIENDO</v>
          </cell>
          <cell r="Q9869" t="str">
            <v>PROBADAS PRODUCIENDO2017</v>
          </cell>
        </row>
        <row r="9870">
          <cell r="I9870">
            <v>0.32331734312050442</v>
          </cell>
          <cell r="J9870">
            <v>0.32331734312050442</v>
          </cell>
          <cell r="K9870">
            <v>5.0092170272611689E-2</v>
          </cell>
          <cell r="L9870">
            <v>5.0092170272611689E-2</v>
          </cell>
          <cell r="P9870" t="str">
            <v>PROBADAS PRODUCIENDO</v>
          </cell>
          <cell r="Q9870" t="str">
            <v>PROBADAS PRODUCIENDO2017</v>
          </cell>
        </row>
        <row r="9871">
          <cell r="I9871">
            <v>0.32893674336000689</v>
          </cell>
          <cell r="J9871">
            <v>0.32893674336000689</v>
          </cell>
          <cell r="K9871">
            <v>5.0962794628578265E-2</v>
          </cell>
          <cell r="L9871">
            <v>5.0962794628578265E-2</v>
          </cell>
          <cell r="P9871" t="str">
            <v>PROBADAS PRODUCIENDO</v>
          </cell>
          <cell r="Q9871" t="str">
            <v>PROBADAS PRODUCIENDO2017</v>
          </cell>
        </row>
        <row r="9872">
          <cell r="I9872">
            <v>0.32900022544769442</v>
          </cell>
          <cell r="J9872">
            <v>0.32900022544769442</v>
          </cell>
          <cell r="K9872">
            <v>5.0972630029039651E-2</v>
          </cell>
          <cell r="L9872">
            <v>5.0972630029039651E-2</v>
          </cell>
          <cell r="P9872" t="str">
            <v>PROBADAS PRODUCIENDO</v>
          </cell>
          <cell r="Q9872" t="str">
            <v>PROBADAS PRODUCIENDO2018</v>
          </cell>
        </row>
        <row r="9873">
          <cell r="I9873">
            <v>0.29272236972852334</v>
          </cell>
          <cell r="J9873">
            <v>0.29272236972852334</v>
          </cell>
          <cell r="K9873">
            <v>4.5352032914542602E-2</v>
          </cell>
          <cell r="L9873">
            <v>4.5352032914542602E-2</v>
          </cell>
          <cell r="P9873" t="str">
            <v>PROBADAS PRODUCIENDO</v>
          </cell>
          <cell r="Q9873" t="str">
            <v>PROBADAS PRODUCIENDO2018</v>
          </cell>
        </row>
        <row r="9874">
          <cell r="I9874">
            <v>0.31924538008593661</v>
          </cell>
          <cell r="J9874">
            <v>0.31924538008593661</v>
          </cell>
          <cell r="K9874">
            <v>4.9461293302936325E-2</v>
          </cell>
          <cell r="L9874">
            <v>4.9461293302936325E-2</v>
          </cell>
          <cell r="P9874" t="str">
            <v>PROBADAS PRODUCIENDO</v>
          </cell>
          <cell r="Q9874" t="str">
            <v>PROBADAS PRODUCIENDO2018</v>
          </cell>
        </row>
        <row r="9875">
          <cell r="I9875">
            <v>0.30417712830410232</v>
          </cell>
          <cell r="J9875">
            <v>0.30417712830410232</v>
          </cell>
          <cell r="K9875">
            <v>4.7126740424698346E-2</v>
          </cell>
          <cell r="L9875">
            <v>4.7126740424698346E-2</v>
          </cell>
          <cell r="P9875" t="str">
            <v>PROBADAS PRODUCIENDO</v>
          </cell>
          <cell r="Q9875" t="str">
            <v>PROBADAS PRODUCIENDO2018</v>
          </cell>
        </row>
        <row r="9876">
          <cell r="I9876">
            <v>0.30946386303706297</v>
          </cell>
          <cell r="J9876">
            <v>0.30946386303706297</v>
          </cell>
          <cell r="K9876">
            <v>4.7945824281671934E-2</v>
          </cell>
          <cell r="L9876">
            <v>4.7945824281671934E-2</v>
          </cell>
          <cell r="P9876" t="str">
            <v>PROBADAS PRODUCIENDO</v>
          </cell>
          <cell r="Q9876" t="str">
            <v>PROBADAS PRODUCIENDO2018</v>
          </cell>
        </row>
        <row r="9877">
          <cell r="I9877">
            <v>0.29485729487196211</v>
          </cell>
          <cell r="J9877">
            <v>0.29485729487196211</v>
          </cell>
          <cell r="K9877">
            <v>4.568280092337336E-2</v>
          </cell>
          <cell r="L9877">
            <v>4.568280092337336E-2</v>
          </cell>
          <cell r="P9877" t="str">
            <v>PROBADAS PRODUCIENDO</v>
          </cell>
          <cell r="Q9877" t="str">
            <v>PROBADAS PRODUCIENDO2018</v>
          </cell>
        </row>
        <row r="9878">
          <cell r="I9878">
            <v>0.29998204672545187</v>
          </cell>
          <cell r="J9878">
            <v>0.29998204672545187</v>
          </cell>
          <cell r="K9878">
            <v>4.6476788465063042E-2</v>
          </cell>
          <cell r="L9878">
            <v>4.6476788465063042E-2</v>
          </cell>
          <cell r="P9878" t="str">
            <v>PROBADAS PRODUCIENDO</v>
          </cell>
          <cell r="Q9878" t="str">
            <v>PROBADAS PRODUCIENDO2018</v>
          </cell>
        </row>
        <row r="9879">
          <cell r="I9879">
            <v>0.29527531980283911</v>
          </cell>
          <cell r="J9879">
            <v>0.29527531980283911</v>
          </cell>
          <cell r="K9879">
            <v>4.5747566320161498E-2</v>
          </cell>
          <cell r="L9879">
            <v>4.5747566320161498E-2</v>
          </cell>
          <cell r="P9879" t="str">
            <v>PROBADAS PRODUCIENDO</v>
          </cell>
          <cell r="Q9879" t="str">
            <v>PROBADAS PRODUCIENDO2018</v>
          </cell>
        </row>
        <row r="9880">
          <cell r="I9880">
            <v>0.28133844509364409</v>
          </cell>
          <cell r="J9880">
            <v>0.28133844509364409</v>
          </cell>
          <cell r="K9880">
            <v>4.3588299841403957E-2</v>
          </cell>
          <cell r="L9880">
            <v>4.3588299841403957E-2</v>
          </cell>
          <cell r="P9880" t="str">
            <v>PROBADAS PRODUCIENDO</v>
          </cell>
          <cell r="Q9880" t="str">
            <v>PROBADAS PRODUCIENDO2018</v>
          </cell>
        </row>
        <row r="9881">
          <cell r="I9881">
            <v>0.28622823328280084</v>
          </cell>
          <cell r="J9881">
            <v>0.28622823328280084</v>
          </cell>
          <cell r="K9881">
            <v>4.4345884016147578E-2</v>
          </cell>
          <cell r="L9881">
            <v>4.4345884016147578E-2</v>
          </cell>
          <cell r="P9881" t="str">
            <v>PROBADAS PRODUCIENDO</v>
          </cell>
          <cell r="Q9881" t="str">
            <v>PROBADAS PRODUCIENDO2018</v>
          </cell>
        </row>
        <row r="9882">
          <cell r="I9882">
            <v>0.27271837736878918</v>
          </cell>
          <cell r="J9882">
            <v>0.27271837736878918</v>
          </cell>
          <cell r="K9882">
            <v>4.2252776370663513E-2</v>
          </cell>
          <cell r="L9882">
            <v>4.2252776370663513E-2</v>
          </cell>
          <cell r="P9882" t="str">
            <v>PROBADAS PRODUCIENDO</v>
          </cell>
          <cell r="Q9882" t="str">
            <v>PROBADAS PRODUCIENDO2018</v>
          </cell>
        </row>
        <row r="9883">
          <cell r="I9883">
            <v>0.27745834491990018</v>
          </cell>
          <cell r="J9883">
            <v>0.27745834491990018</v>
          </cell>
          <cell r="K9883">
            <v>4.2987148549295487E-2</v>
          </cell>
          <cell r="L9883">
            <v>4.2987148549295487E-2</v>
          </cell>
          <cell r="P9883" t="str">
            <v>PROBADAS PRODUCIENDO</v>
          </cell>
          <cell r="Q9883" t="str">
            <v>PROBADAS PRODUCIENDO2018</v>
          </cell>
        </row>
        <row r="9884">
          <cell r="I9884">
            <v>0.27737358766766229</v>
          </cell>
          <cell r="J9884">
            <v>0.27737358766766229</v>
          </cell>
          <cell r="K9884">
            <v>4.2974016947167494E-2</v>
          </cell>
          <cell r="L9884">
            <v>4.2974016947167494E-2</v>
          </cell>
          <cell r="P9884" t="str">
            <v>PROBADAS PRODUCIENDO</v>
          </cell>
          <cell r="Q9884" t="str">
            <v>PROBADAS PRODUCIENDO2019</v>
          </cell>
        </row>
        <row r="9885">
          <cell r="I9885">
            <v>0.24678844451153864</v>
          </cell>
          <cell r="J9885">
            <v>0.24678844451153864</v>
          </cell>
          <cell r="K9885">
            <v>3.8235402606217252E-2</v>
          </cell>
          <cell r="L9885">
            <v>3.8235402606217252E-2</v>
          </cell>
          <cell r="P9885" t="str">
            <v>PROBADAS PRODUCIENDO</v>
          </cell>
          <cell r="Q9885" t="str">
            <v>PROBADAS PRODUCIENDO2019</v>
          </cell>
        </row>
        <row r="9886">
          <cell r="I9886">
            <v>0.2691494703393138</v>
          </cell>
          <cell r="J9886">
            <v>0.2691494703393138</v>
          </cell>
          <cell r="K9886">
            <v>4.169983882366355E-2</v>
          </cell>
          <cell r="L9886">
            <v>4.169983882366355E-2</v>
          </cell>
          <cell r="P9886" t="str">
            <v>PROBADAS PRODUCIENDO</v>
          </cell>
          <cell r="Q9886" t="str">
            <v>PROBADAS PRODUCIENDO2019</v>
          </cell>
        </row>
        <row r="9887">
          <cell r="I9887">
            <v>0.25644572507313007</v>
          </cell>
          <cell r="J9887">
            <v>0.25644572507313007</v>
          </cell>
          <cell r="K9887">
            <v>3.9731623432457688E-2</v>
          </cell>
          <cell r="L9887">
            <v>3.9731623432457688E-2</v>
          </cell>
          <cell r="P9887" t="str">
            <v>PROBADAS PRODUCIENDO</v>
          </cell>
          <cell r="Q9887" t="str">
            <v>PROBADAS PRODUCIENDO2019</v>
          </cell>
        </row>
        <row r="9888">
          <cell r="I9888">
            <v>0.26090286663871431</v>
          </cell>
          <cell r="J9888">
            <v>0.26090286663871431</v>
          </cell>
          <cell r="K9888">
            <v>4.0422176843782624E-2</v>
          </cell>
          <cell r="L9888">
            <v>4.0422176843782624E-2</v>
          </cell>
          <cell r="P9888" t="str">
            <v>PROBADAS PRODUCIENDO</v>
          </cell>
          <cell r="Q9888" t="str">
            <v>PROBADAS PRODUCIENDO2019</v>
          </cell>
        </row>
        <row r="9889">
          <cell r="I9889">
            <v>0.24858835770500592</v>
          </cell>
          <cell r="J9889">
            <v>0.24858835770500592</v>
          </cell>
          <cell r="K9889">
            <v>3.8514266577116207E-2</v>
          </cell>
          <cell r="L9889">
            <v>3.8514266577116207E-2</v>
          </cell>
          <cell r="P9889" t="str">
            <v>PROBADAS PRODUCIENDO</v>
          </cell>
          <cell r="Q9889" t="str">
            <v>PROBADAS PRODUCIENDO2019</v>
          </cell>
        </row>
        <row r="9890">
          <cell r="I9890">
            <v>0.25290893470635362</v>
          </cell>
          <cell r="J9890">
            <v>0.25290893470635362</v>
          </cell>
          <cell r="K9890">
            <v>3.9183661781031311E-2</v>
          </cell>
          <cell r="L9890">
            <v>3.9183661781031311E-2</v>
          </cell>
          <cell r="P9890" t="str">
            <v>PROBADAS PRODUCIENDO</v>
          </cell>
          <cell r="Q9890" t="str">
            <v>PROBADAS PRODUCIENDO2019</v>
          </cell>
        </row>
        <row r="9891">
          <cell r="I9891">
            <v>0.2489407862623223</v>
          </cell>
          <cell r="J9891">
            <v>0.2489407862623223</v>
          </cell>
          <cell r="K9891">
            <v>3.8568869003115493E-2</v>
          </cell>
          <cell r="L9891">
            <v>3.8568869003115493E-2</v>
          </cell>
          <cell r="P9891" t="str">
            <v>PROBADAS PRODUCIENDO</v>
          </cell>
          <cell r="Q9891" t="str">
            <v>PROBADAS PRODUCIENDO2019</v>
          </cell>
        </row>
        <row r="9892">
          <cell r="I9892">
            <v>0.23719088264537311</v>
          </cell>
          <cell r="J9892">
            <v>0.23719088264537311</v>
          </cell>
          <cell r="K9892">
            <v>3.6748434110924683E-2</v>
          </cell>
          <cell r="L9892">
            <v>3.6748434110924683E-2</v>
          </cell>
          <cell r="P9892" t="str">
            <v>PROBADAS PRODUCIENDO</v>
          </cell>
          <cell r="Q9892" t="str">
            <v>PROBADAS PRODUCIENDO2019</v>
          </cell>
        </row>
        <row r="9893">
          <cell r="I9893">
            <v>0.24131336642518805</v>
          </cell>
          <cell r="J9893">
            <v>0.24131336642518805</v>
          </cell>
          <cell r="K9893">
            <v>3.7387138355650593E-2</v>
          </cell>
          <cell r="L9893">
            <v>3.7387138355650593E-2</v>
          </cell>
          <cell r="P9893" t="str">
            <v>PROBADAS PRODUCIENDO</v>
          </cell>
          <cell r="Q9893" t="str">
            <v>PROBADAS PRODUCIENDO2019</v>
          </cell>
        </row>
        <row r="9894">
          <cell r="I9894">
            <v>0.22992347391479279</v>
          </cell>
          <cell r="J9894">
            <v>0.22992347391479279</v>
          </cell>
          <cell r="K9894">
            <v>3.562248066821929E-2</v>
          </cell>
          <cell r="L9894">
            <v>3.562248066821929E-2</v>
          </cell>
          <cell r="P9894" t="str">
            <v>PROBADAS PRODUCIENDO</v>
          </cell>
          <cell r="Q9894" t="str">
            <v>PROBADAS PRODUCIENDO2019</v>
          </cell>
        </row>
        <row r="9895">
          <cell r="I9895">
            <v>0.23391964687575004</v>
          </cell>
          <cell r="J9895">
            <v>0.23391964687575004</v>
          </cell>
          <cell r="K9895">
            <v>3.6241615337789024E-2</v>
          </cell>
          <cell r="L9895">
            <v>3.6241615337789024E-2</v>
          </cell>
          <cell r="P9895" t="str">
            <v>PROBADAS PRODUCIENDO</v>
          </cell>
          <cell r="Q9895" t="str">
            <v>PROBADAS PRODUCIENDO2019</v>
          </cell>
        </row>
        <row r="9896">
          <cell r="I9896">
            <v>0.2332478304488719</v>
          </cell>
          <cell r="J9896">
            <v>0.2332478304488719</v>
          </cell>
          <cell r="K9896">
            <v>3.6137529542321578E-2</v>
          </cell>
          <cell r="L9896">
            <v>3.6137529542321578E-2</v>
          </cell>
          <cell r="P9896" t="str">
            <v>PROBADAS PRODUCIENDO</v>
          </cell>
          <cell r="Q9896" t="str">
            <v>PROBADAS PRODUCIENDO2020</v>
          </cell>
        </row>
        <row r="9897">
          <cell r="I9897">
            <v>0.21488534033303486</v>
          </cell>
          <cell r="J9897">
            <v>0.21488534033303486</v>
          </cell>
          <cell r="K9897">
            <v>3.3292594059943732E-2</v>
          </cell>
          <cell r="L9897">
            <v>3.3292594059943732E-2</v>
          </cell>
          <cell r="P9897" t="str">
            <v>PROBADAS PRODUCIENDO</v>
          </cell>
          <cell r="Q9897" t="str">
            <v>PROBADAS PRODUCIENDO2020</v>
          </cell>
        </row>
        <row r="9898">
          <cell r="I9898">
            <v>0.22621660813787897</v>
          </cell>
          <cell r="J9898">
            <v>0.22621660813787897</v>
          </cell>
          <cell r="K9898">
            <v>3.5048168910357058E-2</v>
          </cell>
          <cell r="L9898">
            <v>3.5048168910357058E-2</v>
          </cell>
          <cell r="P9898" t="str">
            <v>PROBADAS PRODUCIENDO</v>
          </cell>
          <cell r="Q9898" t="str">
            <v>PROBADAS PRODUCIENDO2020</v>
          </cell>
        </row>
        <row r="9899">
          <cell r="I9899">
            <v>0.21553927646362175</v>
          </cell>
          <cell r="J9899">
            <v>0.21553927646362175</v>
          </cell>
          <cell r="K9899">
            <v>3.3393909627134198E-2</v>
          </cell>
          <cell r="L9899">
            <v>3.3393909627134198E-2</v>
          </cell>
          <cell r="P9899" t="str">
            <v>PROBADAS PRODUCIENDO</v>
          </cell>
          <cell r="Q9899" t="str">
            <v>PROBADAS PRODUCIENDO2020</v>
          </cell>
        </row>
        <row r="9900">
          <cell r="I9900">
            <v>0.21928544563008143</v>
          </cell>
          <cell r="J9900">
            <v>0.21928544563008143</v>
          </cell>
          <cell r="K9900">
            <v>3.3974310733815211E-2</v>
          </cell>
          <cell r="L9900">
            <v>3.3974310733815211E-2</v>
          </cell>
          <cell r="P9900" t="str">
            <v>PROBADAS PRODUCIENDO</v>
          </cell>
          <cell r="Q9900" t="str">
            <v>PROBADAS PRODUCIENDO2020</v>
          </cell>
        </row>
        <row r="9901">
          <cell r="I9901">
            <v>0.20893526200031737</v>
          </cell>
          <cell r="J9901">
            <v>0.20893526200031737</v>
          </cell>
          <cell r="K9901">
            <v>3.2370737118706965E-2</v>
          </cell>
          <cell r="L9901">
            <v>3.2370737118706965E-2</v>
          </cell>
          <cell r="P9901" t="str">
            <v>PROBADAS PRODUCIENDO</v>
          </cell>
          <cell r="Q9901" t="str">
            <v>PROBADAS PRODUCIENDO2020</v>
          </cell>
        </row>
        <row r="9902">
          <cell r="I9902">
            <v>0.21256665043743059</v>
          </cell>
          <cell r="J9902">
            <v>0.21256665043743059</v>
          </cell>
          <cell r="K9902">
            <v>3.2933355028906965E-2</v>
          </cell>
          <cell r="L9902">
            <v>3.2933355028906965E-2</v>
          </cell>
          <cell r="P9902" t="str">
            <v>PROBADAS PRODUCIENDO</v>
          </cell>
          <cell r="Q9902" t="str">
            <v>PROBADAS PRODUCIENDO2020</v>
          </cell>
        </row>
        <row r="9903">
          <cell r="I9903">
            <v>0.20923147359140232</v>
          </cell>
          <cell r="J9903">
            <v>0.20923147359140232</v>
          </cell>
          <cell r="K9903">
            <v>3.2416629743315786E-2</v>
          </cell>
          <cell r="L9903">
            <v>3.2416629743315786E-2</v>
          </cell>
          <cell r="P9903" t="str">
            <v>PROBADAS PRODUCIENDO</v>
          </cell>
          <cell r="Q9903" t="str">
            <v>PROBADAS PRODUCIENDO2020</v>
          </cell>
        </row>
        <row r="9904">
          <cell r="I9904">
            <v>0.1993558333427978</v>
          </cell>
          <cell r="J9904">
            <v>0.1993558333427978</v>
          </cell>
          <cell r="K9904">
            <v>3.0886578035883017E-2</v>
          </cell>
          <cell r="L9904">
            <v>3.0886578035883017E-2</v>
          </cell>
          <cell r="P9904" t="str">
            <v>PROBADAS PRODUCIENDO</v>
          </cell>
          <cell r="Q9904" t="str">
            <v>PROBADAS PRODUCIENDO2020</v>
          </cell>
        </row>
        <row r="9905">
          <cell r="I9905">
            <v>0.20282072701914314</v>
          </cell>
          <cell r="J9905">
            <v>0.20282072701914314</v>
          </cell>
          <cell r="K9905">
            <v>3.1423400596457186E-2</v>
          </cell>
          <cell r="L9905">
            <v>3.1423400596457186E-2</v>
          </cell>
          <cell r="P9905" t="str">
            <v>PROBADAS PRODUCIENDO</v>
          </cell>
          <cell r="Q9905" t="str">
            <v>PROBADAS PRODUCIENDO2020</v>
          </cell>
        </row>
        <row r="9906">
          <cell r="I9906">
            <v>0.19324767139504886</v>
          </cell>
          <cell r="J9906">
            <v>0.19324767139504886</v>
          </cell>
          <cell r="K9906">
            <v>2.9940228899810569E-2</v>
          </cell>
          <cell r="L9906">
            <v>2.9940228899810569E-2</v>
          </cell>
          <cell r="P9906" t="str">
            <v>PROBADAS PRODUCIENDO</v>
          </cell>
          <cell r="Q9906" t="str">
            <v>PROBADAS PRODUCIENDO2020</v>
          </cell>
        </row>
        <row r="9907">
          <cell r="I9907">
            <v>0.19660640248085806</v>
          </cell>
          <cell r="J9907">
            <v>0.19660640248085806</v>
          </cell>
          <cell r="K9907">
            <v>3.0460603488524057E-2</v>
          </cell>
          <cell r="L9907">
            <v>3.0460603488524057E-2</v>
          </cell>
          <cell r="P9907" t="str">
            <v>PROBADAS PRODUCIENDO</v>
          </cell>
          <cell r="Q9907" t="str">
            <v>PROBADAS PRODUCIENDO2020</v>
          </cell>
        </row>
        <row r="9908">
          <cell r="I9908">
            <v>0.19583575786285626</v>
          </cell>
          <cell r="J9908">
            <v>0.19583575786285626</v>
          </cell>
          <cell r="K9908">
            <v>3.0341206053632264E-2</v>
          </cell>
          <cell r="L9908">
            <v>3.0341206053632264E-2</v>
          </cell>
          <cell r="P9908" t="str">
            <v>PROBADAS PRODUCIENDO</v>
          </cell>
          <cell r="Q9908" t="str">
            <v>PROBADAS PRODUCIENDO2021</v>
          </cell>
        </row>
        <row r="9909">
          <cell r="I9909">
            <v>0.17424154357702293</v>
          </cell>
          <cell r="J9909">
            <v>0.17424154357702293</v>
          </cell>
          <cell r="K9909">
            <v>2.6995573405320959E-2</v>
          </cell>
          <cell r="L9909">
            <v>2.6995573405320959E-2</v>
          </cell>
          <cell r="P9909" t="str">
            <v>PROBADAS PRODUCIENDO</v>
          </cell>
          <cell r="Q9909" t="str">
            <v>PROBADAS PRODUCIENDO2021</v>
          </cell>
        </row>
        <row r="9910">
          <cell r="I9910">
            <v>0.19002923438203778</v>
          </cell>
          <cell r="J9910">
            <v>0.19002923438203778</v>
          </cell>
          <cell r="K9910">
            <v>2.9441590338354438E-2</v>
          </cell>
          <cell r="L9910">
            <v>2.9441590338354438E-2</v>
          </cell>
          <cell r="P9910" t="str">
            <v>PROBADAS PRODUCIENDO</v>
          </cell>
          <cell r="Q9910" t="str">
            <v>PROBADAS PRODUCIENDO2021</v>
          </cell>
        </row>
        <row r="9911">
          <cell r="I9911">
            <v>0.18105993199523546</v>
          </cell>
          <cell r="J9911">
            <v>0.18105993199523546</v>
          </cell>
          <cell r="K9911">
            <v>2.8051959277892623E-2</v>
          </cell>
          <cell r="L9911">
            <v>2.8051959277892623E-2</v>
          </cell>
          <cell r="P9911" t="str">
            <v>PROBADAS PRODUCIENDO</v>
          </cell>
          <cell r="Q9911" t="str">
            <v>PROBADAS PRODUCIENDO2021</v>
          </cell>
        </row>
        <row r="9912">
          <cell r="I9912">
            <v>0.18420683471133112</v>
          </cell>
          <cell r="J9912">
            <v>0.18420683471133112</v>
          </cell>
          <cell r="K9912">
            <v>2.8539514894812486E-2</v>
          </cell>
          <cell r="L9912">
            <v>2.8539514894812486E-2</v>
          </cell>
          <cell r="P9912" t="str">
            <v>PROBADAS PRODUCIENDO</v>
          </cell>
          <cell r="Q9912" t="str">
            <v>PROBADAS PRODUCIENDO2021</v>
          </cell>
        </row>
        <row r="9913">
          <cell r="P9913" t="str">
            <v>PROBADAS PRODUCIENDO</v>
          </cell>
          <cell r="Q9913" t="str">
            <v>PROBADAS PRODUCIENDO2021</v>
          </cell>
        </row>
        <row r="9914">
          <cell r="P9914" t="str">
            <v>PROBADAS PRODUCIENDO</v>
          </cell>
          <cell r="Q9914" t="str">
            <v>PROBADAS PRODUCIENDO2012</v>
          </cell>
        </row>
        <row r="9915">
          <cell r="P9915" t="str">
            <v>PROBADAS PRODUCIENDO</v>
          </cell>
          <cell r="Q9915" t="str">
            <v>PROBADAS PRODUCIENDO2012</v>
          </cell>
        </row>
        <row r="9916">
          <cell r="P9916" t="str">
            <v>PROBADAS PRODUCIENDO</v>
          </cell>
          <cell r="Q9916" t="str">
            <v>PROBADAS PRODUCIENDO2012</v>
          </cell>
        </row>
        <row r="9917">
          <cell r="P9917" t="str">
            <v>PROBADAS PRODUCIENDO</v>
          </cell>
          <cell r="Q9917" t="str">
            <v>PROBADAS PRODUCIENDO2012</v>
          </cell>
        </row>
        <row r="9918">
          <cell r="P9918" t="str">
            <v>PROBADAS PRODUCIENDO</v>
          </cell>
          <cell r="Q9918" t="str">
            <v>PROBADAS PRODUCIENDO2012</v>
          </cell>
        </row>
        <row r="9919">
          <cell r="P9919" t="str">
            <v>PROBADAS PRODUCIENDO</v>
          </cell>
          <cell r="Q9919" t="str">
            <v>PROBADAS PRODUCIENDO2012</v>
          </cell>
        </row>
        <row r="9920">
          <cell r="P9920" t="str">
            <v>PROBADAS PRODUCIENDO</v>
          </cell>
          <cell r="Q9920" t="str">
            <v>PROBADAS PRODUCIENDO2012</v>
          </cell>
        </row>
        <row r="9921">
          <cell r="P9921" t="str">
            <v>PROBADAS PRODUCIENDO</v>
          </cell>
          <cell r="Q9921" t="str">
            <v>PROBADAS PRODUCIENDO2012</v>
          </cell>
        </row>
        <row r="9922">
          <cell r="P9922" t="str">
            <v>PROBADAS PRODUCIENDO</v>
          </cell>
          <cell r="Q9922" t="str">
            <v>PROBADAS PRODUCIENDO2012</v>
          </cell>
        </row>
        <row r="9923">
          <cell r="P9923" t="str">
            <v>PROBADAS PRODUCIENDO</v>
          </cell>
          <cell r="Q9923" t="str">
            <v>PROBADAS PRODUCIENDO2012</v>
          </cell>
        </row>
        <row r="9924">
          <cell r="P9924" t="str">
            <v>PROBADAS PRODUCIENDO</v>
          </cell>
          <cell r="Q9924" t="str">
            <v>PROBADAS PRODUCIENDO2012</v>
          </cell>
        </row>
        <row r="9925">
          <cell r="P9925" t="str">
            <v>PROBADAS PRODUCIENDO</v>
          </cell>
          <cell r="Q9925" t="str">
            <v>PROBADAS PRODUCIENDO2012</v>
          </cell>
        </row>
        <row r="9926">
          <cell r="P9926" t="str">
            <v>PROBADAS PRODUCIENDO</v>
          </cell>
          <cell r="Q9926" t="str">
            <v>PROBADAS PRODUCIENDO2013</v>
          </cell>
        </row>
        <row r="9927">
          <cell r="P9927" t="str">
            <v>PROBADAS PRODUCIENDO</v>
          </cell>
          <cell r="Q9927" t="str">
            <v>PROBADAS PRODUCIENDO2013</v>
          </cell>
        </row>
        <row r="9928">
          <cell r="P9928" t="str">
            <v>PROBADAS PRODUCIENDO</v>
          </cell>
          <cell r="Q9928" t="str">
            <v>PROBADAS PRODUCIENDO2013</v>
          </cell>
        </row>
        <row r="9929">
          <cell r="P9929" t="str">
            <v>PROBADAS PRODUCIENDO</v>
          </cell>
          <cell r="Q9929" t="str">
            <v>PROBADAS PRODUCIENDO2013</v>
          </cell>
        </row>
        <row r="9930">
          <cell r="P9930" t="str">
            <v>PROBADAS PRODUCIENDO</v>
          </cell>
          <cell r="Q9930" t="str">
            <v>PROBADAS PRODUCIENDO2013</v>
          </cell>
        </row>
        <row r="9931">
          <cell r="P9931" t="str">
            <v>PROBADAS PRODUCIENDO</v>
          </cell>
          <cell r="Q9931" t="str">
            <v>PROBADAS PRODUCIENDO2013</v>
          </cell>
        </row>
        <row r="9932">
          <cell r="P9932" t="str">
            <v>PROBADAS PRODUCIENDO</v>
          </cell>
          <cell r="Q9932" t="str">
            <v>PROBADAS PRODUCIENDO2013</v>
          </cell>
        </row>
        <row r="9933">
          <cell r="P9933" t="str">
            <v>PROBADAS PRODUCIENDO</v>
          </cell>
          <cell r="Q9933" t="str">
            <v>PROBADAS PRODUCIENDO2013</v>
          </cell>
        </row>
        <row r="9934">
          <cell r="P9934" t="str">
            <v>PROBADAS PRODUCIENDO</v>
          </cell>
          <cell r="Q9934" t="str">
            <v>PROBADAS PRODUCIENDO2013</v>
          </cell>
        </row>
        <row r="9935">
          <cell r="P9935" t="str">
            <v>PROBADAS PRODUCIENDO</v>
          </cell>
          <cell r="Q9935" t="str">
            <v>PROBADAS PRODUCIENDO2013</v>
          </cell>
        </row>
        <row r="9936">
          <cell r="P9936" t="str">
            <v>PROBADAS PRODUCIENDO</v>
          </cell>
          <cell r="Q9936" t="str">
            <v>PROBADAS PRODUCIENDO2013</v>
          </cell>
        </row>
        <row r="9937">
          <cell r="P9937" t="str">
            <v>PROBADAS PRODUCIENDO</v>
          </cell>
          <cell r="Q9937" t="str">
            <v>PROBADAS PRODUCIENDO2013</v>
          </cell>
        </row>
        <row r="9938">
          <cell r="P9938" t="str">
            <v>PROBADAS PRODUCIENDO</v>
          </cell>
          <cell r="Q9938" t="str">
            <v>PROBADAS PRODUCIENDO2014</v>
          </cell>
        </row>
        <row r="9939">
          <cell r="P9939" t="str">
            <v>PROBADAS PRODUCIENDO</v>
          </cell>
          <cell r="Q9939" t="str">
            <v>PROBADAS PRODUCIENDO2014</v>
          </cell>
        </row>
        <row r="9940">
          <cell r="P9940" t="str">
            <v>PROBADAS PRODUCIENDO</v>
          </cell>
          <cell r="Q9940" t="str">
            <v>PROBADAS PRODUCIENDO2014</v>
          </cell>
        </row>
        <row r="9941">
          <cell r="P9941" t="str">
            <v>PROBADAS PRODUCIENDO</v>
          </cell>
          <cell r="Q9941" t="str">
            <v>PROBADAS PRODUCIENDO2014</v>
          </cell>
        </row>
        <row r="9942">
          <cell r="P9942" t="str">
            <v>PROBADAS PRODUCIENDO</v>
          </cell>
          <cell r="Q9942" t="str">
            <v>PROBADAS PRODUCIENDO2014</v>
          </cell>
        </row>
        <row r="9943">
          <cell r="P9943" t="str">
            <v>PROBADAS PRODUCIENDO</v>
          </cell>
          <cell r="Q9943" t="str">
            <v>PROBADAS PRODUCIENDO2014</v>
          </cell>
        </row>
        <row r="9944">
          <cell r="P9944" t="str">
            <v>PROBADAS PRODUCIENDO</v>
          </cell>
          <cell r="Q9944" t="str">
            <v>PROBADAS PRODUCIENDO2014</v>
          </cell>
        </row>
        <row r="9945">
          <cell r="P9945" t="str">
            <v>PROBADAS PRODUCIENDO</v>
          </cell>
          <cell r="Q9945" t="str">
            <v>PROBADAS PRODUCIENDO2014</v>
          </cell>
        </row>
        <row r="9946">
          <cell r="P9946" t="str">
            <v>PROBADAS PRODUCIENDO</v>
          </cell>
          <cell r="Q9946" t="str">
            <v>PROBADAS PRODUCIENDO2014</v>
          </cell>
        </row>
        <row r="9947">
          <cell r="P9947" t="str">
            <v>PROBADAS PRODUCIENDO</v>
          </cell>
          <cell r="Q9947" t="str">
            <v>PROBADAS PRODUCIENDO2014</v>
          </cell>
        </row>
        <row r="9948">
          <cell r="P9948" t="str">
            <v>PROBADAS PRODUCIENDO</v>
          </cell>
          <cell r="Q9948" t="str">
            <v>PROBADAS PRODUCIENDO2014</v>
          </cell>
        </row>
        <row r="9949">
          <cell r="P9949" t="str">
            <v>PROBADAS PRODUCIENDO</v>
          </cell>
          <cell r="Q9949" t="str">
            <v>PROBADAS PRODUCIENDO2014</v>
          </cell>
        </row>
        <row r="9950">
          <cell r="P9950" t="str">
            <v>PROBADAS PRODUCIENDO</v>
          </cell>
          <cell r="Q9950" t="str">
            <v>PROBADAS PRODUCIENDO2015</v>
          </cell>
        </row>
        <row r="9951">
          <cell r="P9951" t="str">
            <v>PROBADAS PRODUCIENDO</v>
          </cell>
          <cell r="Q9951" t="str">
            <v>PROBADAS PRODUCIENDO2015</v>
          </cell>
        </row>
        <row r="9952">
          <cell r="P9952" t="str">
            <v>PROBADAS PRODUCIENDO</v>
          </cell>
          <cell r="Q9952" t="str">
            <v>PROBADAS PRODUCIENDO2015</v>
          </cell>
        </row>
        <row r="9953">
          <cell r="P9953" t="str">
            <v>PROBADAS PRODUCIENDO</v>
          </cell>
          <cell r="Q9953" t="str">
            <v>PROBADAS PRODUCIENDO2015</v>
          </cell>
        </row>
        <row r="9954">
          <cell r="P9954" t="str">
            <v>PROBADAS PRODUCIENDO</v>
          </cell>
          <cell r="Q9954" t="str">
            <v>PROBADAS PRODUCIENDO2015</v>
          </cell>
        </row>
        <row r="9955">
          <cell r="P9955" t="str">
            <v>PROBADAS PRODUCIENDO</v>
          </cell>
          <cell r="Q9955" t="str">
            <v>PROBADAS PRODUCIENDO2015</v>
          </cell>
        </row>
        <row r="9956">
          <cell r="P9956" t="str">
            <v>PROBADAS PRODUCIENDO</v>
          </cell>
          <cell r="Q9956" t="str">
            <v>PROBADAS PRODUCIENDO2015</v>
          </cell>
        </row>
        <row r="9957">
          <cell r="P9957" t="str">
            <v>PROBADAS PRODUCIENDO</v>
          </cell>
          <cell r="Q9957" t="str">
            <v>PROBADAS PRODUCIENDO2015</v>
          </cell>
        </row>
        <row r="9958">
          <cell r="P9958" t="str">
            <v>PROBADAS PRODUCIENDO</v>
          </cell>
          <cell r="Q9958" t="str">
            <v>PROBADAS PRODUCIENDO2015</v>
          </cell>
        </row>
        <row r="9959">
          <cell r="P9959" t="str">
            <v>PROBADAS PRODUCIENDO</v>
          </cell>
          <cell r="Q9959" t="str">
            <v>PROBADAS PRODUCIENDO2015</v>
          </cell>
        </row>
        <row r="9960">
          <cell r="P9960" t="str">
            <v>PROBADAS PRODUCIENDO</v>
          </cell>
          <cell r="Q9960" t="str">
            <v>PROBADAS PRODUCIENDO2015</v>
          </cell>
        </row>
        <row r="9961">
          <cell r="P9961" t="str">
            <v>PROBADAS PRODUCIENDO</v>
          </cell>
          <cell r="Q9961" t="str">
            <v>PROBADAS PRODUCIENDO2015</v>
          </cell>
        </row>
        <row r="9962">
          <cell r="P9962" t="str">
            <v>PROBADAS PRODUCIENDO</v>
          </cell>
          <cell r="Q9962" t="str">
            <v>PROBADAS PRODUCIENDO2016</v>
          </cell>
        </row>
        <row r="9963">
          <cell r="P9963" t="str">
            <v>PROBADAS PRODUCIENDO</v>
          </cell>
          <cell r="Q9963" t="str">
            <v>PROBADAS PRODUCIENDO2016</v>
          </cell>
        </row>
        <row r="9964">
          <cell r="P9964" t="str">
            <v>PROBADAS PRODUCIENDO</v>
          </cell>
          <cell r="Q9964" t="str">
            <v>PROBADAS PRODUCIENDO2016</v>
          </cell>
        </row>
        <row r="9965">
          <cell r="P9965" t="str">
            <v>PROBADAS PRODUCIENDO</v>
          </cell>
          <cell r="Q9965" t="str">
            <v>PROBADAS PRODUCIENDO2016</v>
          </cell>
        </row>
        <row r="9966">
          <cell r="P9966" t="str">
            <v>PROBADAS PRODUCIENDO</v>
          </cell>
          <cell r="Q9966" t="str">
            <v>PROBADAS PRODUCIENDO2016</v>
          </cell>
        </row>
        <row r="9967">
          <cell r="P9967" t="str">
            <v>PROBADAS PRODUCIENDO</v>
          </cell>
          <cell r="Q9967" t="str">
            <v>PROBADAS PRODUCIENDO2016</v>
          </cell>
        </row>
        <row r="9968">
          <cell r="P9968" t="str">
            <v>PROBADAS PRODUCIENDO</v>
          </cell>
          <cell r="Q9968" t="str">
            <v>PROBADAS PRODUCIENDO2016</v>
          </cell>
        </row>
        <row r="9969">
          <cell r="P9969" t="str">
            <v>PROBADAS PRODUCIENDO</v>
          </cell>
          <cell r="Q9969" t="str">
            <v>PROBADAS PRODUCIENDO2016</v>
          </cell>
        </row>
        <row r="9970">
          <cell r="P9970" t="str">
            <v>PROBADAS PRODUCIENDO</v>
          </cell>
          <cell r="Q9970" t="str">
            <v>PROBADAS PRODUCIENDO2016</v>
          </cell>
        </row>
        <row r="9971">
          <cell r="P9971" t="str">
            <v>PROBADAS PRODUCIENDO</v>
          </cell>
          <cell r="Q9971" t="str">
            <v>PROBADAS PRODUCIENDO2016</v>
          </cell>
        </row>
        <row r="9972">
          <cell r="P9972" t="str">
            <v>PROBADAS PRODUCIENDO</v>
          </cell>
          <cell r="Q9972" t="str">
            <v>PROBADAS PRODUCIENDO2016</v>
          </cell>
        </row>
        <row r="9973">
          <cell r="P9973" t="str">
            <v>PROBADAS PRODUCIENDO</v>
          </cell>
          <cell r="Q9973" t="str">
            <v>PROBADAS PRODUCIENDO2016</v>
          </cell>
        </row>
        <row r="9974">
          <cell r="P9974" t="str">
            <v>PROBADAS PRODUCIENDO</v>
          </cell>
          <cell r="Q9974" t="str">
            <v>PROBADAS PRODUCIENDO2017</v>
          </cell>
        </row>
        <row r="9975">
          <cell r="P9975" t="str">
            <v>PROBADAS PRODUCIENDO</v>
          </cell>
          <cell r="Q9975" t="str">
            <v>PROBADAS PRODUCIENDO2017</v>
          </cell>
        </row>
        <row r="9976">
          <cell r="P9976" t="str">
            <v>PROBADAS PRODUCIENDO</v>
          </cell>
          <cell r="Q9976" t="str">
            <v>PROBADAS PRODUCIENDO2017</v>
          </cell>
        </row>
        <row r="9977">
          <cell r="P9977" t="str">
            <v>PROBADAS PRODUCIENDO</v>
          </cell>
          <cell r="Q9977" t="str">
            <v>PROBADAS PRODUCIENDO2017</v>
          </cell>
        </row>
        <row r="9978">
          <cell r="P9978" t="str">
            <v>PROBADAS PRODUCIENDO</v>
          </cell>
          <cell r="Q9978" t="str">
            <v>PROBADAS PRODUCIENDO2017</v>
          </cell>
        </row>
        <row r="9979">
          <cell r="P9979" t="str">
            <v>PROBADAS PRODUCIENDO</v>
          </cell>
          <cell r="Q9979" t="str">
            <v>PROBADAS PRODUCIENDO2017</v>
          </cell>
        </row>
        <row r="9980">
          <cell r="P9980" t="str">
            <v>PROBADAS PRODUCIENDO</v>
          </cell>
          <cell r="Q9980" t="str">
            <v>PROBADAS PRODUCIENDO2017</v>
          </cell>
        </row>
        <row r="9981">
          <cell r="P9981" t="str">
            <v>PROBADAS PRODUCIENDO</v>
          </cell>
          <cell r="Q9981" t="str">
            <v>PROBADAS PRODUCIENDO2017</v>
          </cell>
        </row>
        <row r="9982">
          <cell r="P9982" t="str">
            <v>PROBADAS PRODUCIENDO</v>
          </cell>
          <cell r="Q9982" t="str">
            <v>PROBADAS PRODUCIENDO2017</v>
          </cell>
        </row>
        <row r="9983">
          <cell r="P9983" t="str">
            <v>PROBADAS PRODUCIENDO</v>
          </cell>
          <cell r="Q9983" t="str">
            <v>PROBADAS PRODUCIENDO2017</v>
          </cell>
        </row>
        <row r="9984">
          <cell r="P9984" t="str">
            <v>PROBADAS PRODUCIENDO</v>
          </cell>
          <cell r="Q9984" t="str">
            <v>PROBADAS PRODUCIENDO2017</v>
          </cell>
        </row>
        <row r="9985">
          <cell r="P9985" t="str">
            <v>PROBADAS PRODUCIENDO</v>
          </cell>
          <cell r="Q9985" t="str">
            <v>PROBADAS PRODUCIENDO2017</v>
          </cell>
        </row>
        <row r="9986">
          <cell r="P9986" t="str">
            <v>PROBADAS PRODUCIENDO</v>
          </cell>
          <cell r="Q9986" t="str">
            <v>PROBADAS PRODUCIENDO2018</v>
          </cell>
        </row>
        <row r="9987">
          <cell r="P9987" t="str">
            <v>PROBADAS PRODUCIENDO</v>
          </cell>
          <cell r="Q9987" t="str">
            <v>PROBADAS PRODUCIENDO2018</v>
          </cell>
        </row>
        <row r="9988">
          <cell r="P9988" t="str">
            <v>PROBADAS PRODUCIENDO</v>
          </cell>
          <cell r="Q9988" t="str">
            <v>PROBADAS PRODUCIENDO2018</v>
          </cell>
        </row>
        <row r="9989">
          <cell r="P9989" t="str">
            <v>PROBADAS PRODUCIENDO</v>
          </cell>
          <cell r="Q9989" t="str">
            <v>PROBADAS PRODUCIENDO2018</v>
          </cell>
        </row>
        <row r="9990">
          <cell r="P9990" t="str">
            <v>PROBADAS PRODUCIENDO</v>
          </cell>
          <cell r="Q9990" t="str">
            <v>PROBADAS PRODUCIENDO2018</v>
          </cell>
        </row>
        <row r="9991">
          <cell r="P9991" t="str">
            <v>PROBADAS PRODUCIENDO</v>
          </cell>
          <cell r="Q9991" t="str">
            <v>PROBADAS PRODUCIENDO2018</v>
          </cell>
        </row>
        <row r="9992">
          <cell r="P9992" t="str">
            <v>PROBADAS PRODUCIENDO</v>
          </cell>
          <cell r="Q9992" t="str">
            <v>PROBADAS PRODUCIENDO2018</v>
          </cell>
        </row>
        <row r="9993">
          <cell r="P9993" t="str">
            <v>PROBADAS PRODUCIENDO</v>
          </cell>
          <cell r="Q9993" t="str">
            <v>PROBADAS PRODUCIENDO2018</v>
          </cell>
        </row>
        <row r="9994">
          <cell r="P9994" t="str">
            <v>PROBADAS PRODUCIENDO</v>
          </cell>
          <cell r="Q9994" t="str">
            <v>PROBADAS PRODUCIENDO2018</v>
          </cell>
        </row>
        <row r="9995">
          <cell r="P9995" t="str">
            <v>PROBADAS PRODUCIENDO</v>
          </cell>
          <cell r="Q9995" t="str">
            <v>PROBADAS PRODUCIENDO2018</v>
          </cell>
        </row>
        <row r="9996">
          <cell r="P9996" t="str">
            <v>PROBADAS PRODUCIENDO</v>
          </cell>
          <cell r="Q9996" t="str">
            <v>PROBADAS PRODUCIENDO2018</v>
          </cell>
        </row>
        <row r="9997">
          <cell r="P9997" t="str">
            <v>PROBADAS PRODUCIENDO</v>
          </cell>
          <cell r="Q9997" t="str">
            <v>PROBADAS PRODUCIENDO2018</v>
          </cell>
        </row>
        <row r="9998">
          <cell r="P9998" t="str">
            <v>PROBADAS PRODUCIENDO</v>
          </cell>
          <cell r="Q9998" t="str">
            <v>PROBADAS PRODUCIENDO2019</v>
          </cell>
        </row>
        <row r="9999">
          <cell r="P9999" t="str">
            <v>PROBADAS PRODUCIENDO</v>
          </cell>
          <cell r="Q9999" t="str">
            <v>PROBADAS PRODUCIENDO2019</v>
          </cell>
        </row>
        <row r="10000">
          <cell r="P10000" t="str">
            <v>PROBADAS PRODUCIENDO</v>
          </cell>
          <cell r="Q10000" t="str">
            <v>PROBADAS PRODUCIENDO2019</v>
          </cell>
        </row>
        <row r="10001">
          <cell r="P10001" t="str">
            <v>PROBADAS PRODUCIENDO</v>
          </cell>
          <cell r="Q10001" t="str">
            <v>PROBADAS PRODUCIENDO2019</v>
          </cell>
        </row>
        <row r="10002">
          <cell r="P10002" t="str">
            <v>PROBADAS PRODUCIENDO</v>
          </cell>
          <cell r="Q10002" t="str">
            <v>PROBADAS PRODUCIENDO2019</v>
          </cell>
        </row>
        <row r="10003">
          <cell r="P10003" t="str">
            <v>PROBADAS PRODUCIENDO</v>
          </cell>
          <cell r="Q10003" t="str">
            <v>PROBADAS PRODUCIENDO2019</v>
          </cell>
        </row>
        <row r="10004">
          <cell r="P10004" t="str">
            <v>PROBADAS PRODUCIENDO</v>
          </cell>
          <cell r="Q10004" t="str">
            <v>PROBADAS PRODUCIENDO2019</v>
          </cell>
        </row>
        <row r="10005">
          <cell r="P10005" t="str">
            <v>PROBADAS PRODUCIENDO</v>
          </cell>
          <cell r="Q10005" t="str">
            <v>PROBADAS PRODUCIENDO2019</v>
          </cell>
        </row>
        <row r="10006">
          <cell r="P10006" t="str">
            <v>PROBADAS PRODUCIENDO</v>
          </cell>
          <cell r="Q10006" t="str">
            <v>PROBADAS PRODUCIENDO2019</v>
          </cell>
        </row>
        <row r="10007">
          <cell r="P10007" t="str">
            <v>PROBADAS PRODUCIENDO</v>
          </cell>
          <cell r="Q10007" t="str">
            <v>PROBADAS PRODUCIENDO2019</v>
          </cell>
        </row>
        <row r="10008">
          <cell r="P10008" t="str">
            <v>PROBADAS PRODUCIENDO</v>
          </cell>
          <cell r="Q10008" t="str">
            <v>PROBADAS PRODUCIENDO2019</v>
          </cell>
        </row>
        <row r="10009">
          <cell r="P10009" t="str">
            <v>PROBADAS PRODUCIENDO</v>
          </cell>
          <cell r="Q10009" t="str">
            <v>PROBADAS PRODUCIENDO2019</v>
          </cell>
        </row>
        <row r="10010">
          <cell r="P10010" t="str">
            <v>PROBADAS PRODUCIENDO</v>
          </cell>
          <cell r="Q10010" t="str">
            <v>PROBADAS PRODUCIENDO2020</v>
          </cell>
        </row>
        <row r="10011">
          <cell r="P10011" t="str">
            <v>PROBADAS PRODUCIENDO</v>
          </cell>
          <cell r="Q10011" t="str">
            <v>PROBADAS PRODUCIENDO2020</v>
          </cell>
        </row>
        <row r="10012">
          <cell r="P10012" t="str">
            <v>PROBADAS PRODUCIENDO</v>
          </cell>
          <cell r="Q10012" t="str">
            <v>PROBADAS PRODUCIENDO2020</v>
          </cell>
        </row>
        <row r="10013">
          <cell r="P10013" t="str">
            <v>PROBADAS PRODUCIENDO</v>
          </cell>
          <cell r="Q10013" t="str">
            <v>PROBADAS PRODUCIENDO2020</v>
          </cell>
        </row>
        <row r="10014">
          <cell r="P10014" t="str">
            <v>PROBADAS PRODUCIENDO</v>
          </cell>
          <cell r="Q10014" t="str">
            <v>PROBADAS PRODUCIENDO2020</v>
          </cell>
        </row>
        <row r="10015">
          <cell r="P10015" t="str">
            <v>PROBADAS PRODUCIENDO</v>
          </cell>
          <cell r="Q10015" t="str">
            <v>PROBADAS PRODUCIENDO2020</v>
          </cell>
        </row>
        <row r="10016">
          <cell r="P10016" t="str">
            <v>PROBADAS PRODUCIENDO</v>
          </cell>
          <cell r="Q10016" t="str">
            <v>PROBADAS PRODUCIENDO2020</v>
          </cell>
        </row>
        <row r="10017">
          <cell r="P10017" t="str">
            <v>PROBADAS PRODUCIENDO</v>
          </cell>
          <cell r="Q10017" t="str">
            <v>PROBADAS PRODUCIENDO2020</v>
          </cell>
        </row>
        <row r="10018">
          <cell r="P10018" t="str">
            <v>PROBADAS PRODUCIENDO</v>
          </cell>
          <cell r="Q10018" t="str">
            <v>PROBADAS PRODUCIENDO2020</v>
          </cell>
        </row>
        <row r="10019">
          <cell r="P10019" t="str">
            <v>PROBADAS PRODUCIENDO</v>
          </cell>
          <cell r="Q10019" t="str">
            <v>PROBADAS PRODUCIENDO2020</v>
          </cell>
        </row>
        <row r="10020">
          <cell r="P10020" t="str">
            <v>PROBADAS PRODUCIENDO</v>
          </cell>
          <cell r="Q10020" t="str">
            <v>PROBADAS PRODUCIENDO2020</v>
          </cell>
        </row>
        <row r="10021">
          <cell r="P10021" t="str">
            <v>PROBADAS PRODUCIENDO</v>
          </cell>
          <cell r="Q10021" t="str">
            <v>PROBADAS PRODUCIENDO2020</v>
          </cell>
        </row>
        <row r="10022">
          <cell r="P10022" t="str">
            <v>PROBADAS PRODUCIENDO</v>
          </cell>
          <cell r="Q10022" t="str">
            <v>PROBADAS PRODUCIENDO2021</v>
          </cell>
        </row>
        <row r="10023">
          <cell r="P10023" t="str">
            <v>PROBADAS PRODUCIENDO</v>
          </cell>
          <cell r="Q10023" t="str">
            <v>PROBADAS PRODUCIENDO2021</v>
          </cell>
        </row>
        <row r="10024">
          <cell r="P10024" t="str">
            <v>PROBADAS PRODUCIENDO</v>
          </cell>
          <cell r="Q10024" t="str">
            <v>PROBADAS PRODUCIENDO2021</v>
          </cell>
        </row>
        <row r="10025">
          <cell r="P10025" t="str">
            <v>PROBADAS PRODUCIENDO</v>
          </cell>
          <cell r="Q10025" t="str">
            <v>PROBADAS PRODUCIENDO2021</v>
          </cell>
        </row>
        <row r="10026">
          <cell r="P10026" t="str">
            <v>PROBADAS PRODUCIENDO</v>
          </cell>
          <cell r="Q10026" t="str">
            <v>PROBADAS PRODUCIENDO2021</v>
          </cell>
        </row>
        <row r="10027">
          <cell r="P10027" t="str">
            <v>PROBADAS PRODUCIENDO</v>
          </cell>
          <cell r="Q10027" t="str">
            <v>PROBADAS PRODUCIENDO2012</v>
          </cell>
        </row>
        <row r="10028">
          <cell r="P10028" t="str">
            <v>PROBADAS PRODUCIENDO</v>
          </cell>
          <cell r="Q10028" t="str">
            <v>PROBADAS PRODUCIENDO2012</v>
          </cell>
        </row>
        <row r="10029">
          <cell r="P10029" t="str">
            <v>PROBADAS PRODUCIENDO</v>
          </cell>
          <cell r="Q10029" t="str">
            <v>PROBADAS PRODUCIENDO2012</v>
          </cell>
        </row>
        <row r="10030">
          <cell r="P10030" t="str">
            <v>PROBADAS PRODUCIENDO</v>
          </cell>
          <cell r="Q10030" t="str">
            <v>PROBADAS PRODUCIENDO2012</v>
          </cell>
        </row>
        <row r="10031">
          <cell r="P10031" t="str">
            <v>PROBADAS PRODUCIENDO</v>
          </cell>
          <cell r="Q10031" t="str">
            <v>PROBADAS PRODUCIENDO2012</v>
          </cell>
        </row>
        <row r="10032">
          <cell r="P10032" t="str">
            <v>PROBADAS PRODUCIENDO</v>
          </cell>
          <cell r="Q10032" t="str">
            <v>PROBADAS PRODUCIENDO2012</v>
          </cell>
        </row>
        <row r="10033">
          <cell r="P10033" t="str">
            <v>PROBADAS PRODUCIENDO</v>
          </cell>
          <cell r="Q10033" t="str">
            <v>PROBADAS PRODUCIENDO2012</v>
          </cell>
        </row>
        <row r="10034">
          <cell r="P10034" t="str">
            <v>PROBADAS PRODUCIENDO</v>
          </cell>
          <cell r="Q10034" t="str">
            <v>PROBADAS PRODUCIENDO2012</v>
          </cell>
        </row>
        <row r="10035">
          <cell r="P10035" t="str">
            <v>PROBADAS PRODUCIENDO</v>
          </cell>
          <cell r="Q10035" t="str">
            <v>PROBADAS PRODUCIENDO2012</v>
          </cell>
        </row>
        <row r="10036">
          <cell r="P10036" t="str">
            <v>PROBADAS PRODUCIENDO</v>
          </cell>
          <cell r="Q10036" t="str">
            <v>PROBADAS PRODUCIENDO2012</v>
          </cell>
        </row>
        <row r="10037">
          <cell r="P10037" t="str">
            <v>PROBADAS PRODUCIENDO</v>
          </cell>
          <cell r="Q10037" t="str">
            <v>PROBADAS PRODUCIENDO2012</v>
          </cell>
        </row>
        <row r="10038">
          <cell r="P10038" t="str">
            <v>PROBADAS PRODUCIENDO</v>
          </cell>
          <cell r="Q10038" t="str">
            <v>PROBADAS PRODUCIENDO2012</v>
          </cell>
        </row>
        <row r="10039">
          <cell r="P10039" t="str">
            <v>PROBADAS PRODUCIENDO</v>
          </cell>
          <cell r="Q10039" t="str">
            <v>PROBADAS PRODUCIENDO2013</v>
          </cell>
        </row>
        <row r="10040">
          <cell r="P10040" t="str">
            <v>PROBADAS PRODUCIENDO</v>
          </cell>
          <cell r="Q10040" t="str">
            <v>PROBADAS PRODUCIENDO2013</v>
          </cell>
        </row>
        <row r="10041">
          <cell r="P10041" t="str">
            <v>PROBADAS PRODUCIENDO</v>
          </cell>
          <cell r="Q10041" t="str">
            <v>PROBADAS PRODUCIENDO2013</v>
          </cell>
        </row>
        <row r="10042">
          <cell r="P10042" t="str">
            <v>PROBADAS PRODUCIENDO</v>
          </cell>
          <cell r="Q10042" t="str">
            <v>PROBADAS PRODUCIENDO2013</v>
          </cell>
        </row>
        <row r="10043">
          <cell r="P10043" t="str">
            <v>PROBADAS PRODUCIENDO</v>
          </cell>
          <cell r="Q10043" t="str">
            <v>PROBADAS PRODUCIENDO2013</v>
          </cell>
        </row>
        <row r="10044">
          <cell r="P10044" t="str">
            <v>PROBADAS PRODUCIENDO</v>
          </cell>
          <cell r="Q10044" t="str">
            <v>PROBADAS PRODUCIENDO2013</v>
          </cell>
        </row>
        <row r="10045">
          <cell r="P10045" t="str">
            <v>PROBADAS PRODUCIENDO</v>
          </cell>
          <cell r="Q10045" t="str">
            <v>PROBADAS PRODUCIENDO2013</v>
          </cell>
        </row>
        <row r="10046">
          <cell r="P10046" t="str">
            <v>PROBADAS PRODUCIENDO</v>
          </cell>
          <cell r="Q10046" t="str">
            <v>PROBADAS PRODUCIENDO2013</v>
          </cell>
        </row>
        <row r="10047">
          <cell r="P10047" t="str">
            <v>PROBADAS PRODUCIENDO</v>
          </cell>
          <cell r="Q10047" t="str">
            <v>PROBADAS PRODUCIENDO2013</v>
          </cell>
        </row>
        <row r="10048">
          <cell r="P10048" t="str">
            <v>PROBADAS PRODUCIENDO</v>
          </cell>
          <cell r="Q10048" t="str">
            <v>PROBADAS PRODUCIENDO2013</v>
          </cell>
        </row>
        <row r="10049">
          <cell r="P10049" t="str">
            <v>PROBADAS PRODUCIENDO</v>
          </cell>
          <cell r="Q10049" t="str">
            <v>PROBADAS PRODUCIENDO2013</v>
          </cell>
        </row>
        <row r="10050">
          <cell r="P10050" t="str">
            <v>PROBADAS PRODUCIENDO</v>
          </cell>
          <cell r="Q10050" t="str">
            <v>PROBADAS PRODUCIENDO2013</v>
          </cell>
        </row>
        <row r="10051">
          <cell r="P10051" t="str">
            <v>PROBADAS PRODUCIENDO</v>
          </cell>
          <cell r="Q10051" t="str">
            <v>PROBADAS PRODUCIENDO2014</v>
          </cell>
        </row>
        <row r="10052">
          <cell r="P10052" t="str">
            <v>PROBADAS PRODUCIENDO</v>
          </cell>
          <cell r="Q10052" t="str">
            <v>PROBADAS PRODUCIENDO2014</v>
          </cell>
        </row>
        <row r="10053">
          <cell r="P10053" t="str">
            <v>PROBADAS PRODUCIENDO</v>
          </cell>
          <cell r="Q10053" t="str">
            <v>PROBADAS PRODUCIENDO2014</v>
          </cell>
        </row>
        <row r="10054">
          <cell r="P10054" t="str">
            <v>PROBADAS PRODUCIENDO</v>
          </cell>
          <cell r="Q10054" t="str">
            <v>PROBADAS PRODUCIENDO2014</v>
          </cell>
        </row>
        <row r="10055">
          <cell r="P10055" t="str">
            <v>PROBADAS PRODUCIENDO</v>
          </cell>
          <cell r="Q10055" t="str">
            <v>PROBADAS PRODUCIENDO2014</v>
          </cell>
        </row>
        <row r="10056">
          <cell r="P10056" t="str">
            <v>PROBADAS PRODUCIENDO</v>
          </cell>
          <cell r="Q10056" t="str">
            <v>PROBADAS PRODUCIENDO2014</v>
          </cell>
        </row>
        <row r="10057">
          <cell r="P10057" t="str">
            <v>PROBADAS PRODUCIENDO</v>
          </cell>
          <cell r="Q10057" t="str">
            <v>PROBADAS PRODUCIENDO2014</v>
          </cell>
        </row>
        <row r="10058">
          <cell r="P10058" t="str">
            <v>PROBADAS PRODUCIENDO</v>
          </cell>
          <cell r="Q10058" t="str">
            <v>PROBADAS PRODUCIENDO2014</v>
          </cell>
        </row>
        <row r="10059">
          <cell r="P10059" t="str">
            <v>PROBADAS PRODUCIENDO</v>
          </cell>
          <cell r="Q10059" t="str">
            <v>PROBADAS PRODUCIENDO2014</v>
          </cell>
        </row>
        <row r="10060">
          <cell r="P10060" t="str">
            <v>PROBADAS PRODUCIENDO</v>
          </cell>
          <cell r="Q10060" t="str">
            <v>PROBADAS PRODUCIENDO2014</v>
          </cell>
        </row>
        <row r="10061">
          <cell r="P10061" t="str">
            <v>PROBADAS PRODUCIENDO</v>
          </cell>
          <cell r="Q10061" t="str">
            <v>PROBADAS PRODUCIENDO2014</v>
          </cell>
        </row>
        <row r="10062">
          <cell r="P10062" t="str">
            <v>PROBADAS PRODUCIENDO</v>
          </cell>
          <cell r="Q10062" t="str">
            <v>PROBADAS PRODUCIENDO2014</v>
          </cell>
        </row>
        <row r="10063">
          <cell r="P10063" t="str">
            <v>PROBADAS PRODUCIENDO</v>
          </cell>
          <cell r="Q10063" t="str">
            <v>PROBADAS PRODUCIENDO2015</v>
          </cell>
        </row>
        <row r="10064">
          <cell r="P10064" t="str">
            <v>PROBADAS PRODUCIENDO</v>
          </cell>
          <cell r="Q10064" t="str">
            <v>PROBADAS PRODUCIENDO2015</v>
          </cell>
        </row>
        <row r="10065">
          <cell r="P10065" t="str">
            <v>PROBADAS PRODUCIENDO</v>
          </cell>
          <cell r="Q10065" t="str">
            <v>PROBADAS PRODUCIENDO2015</v>
          </cell>
        </row>
        <row r="10066">
          <cell r="P10066" t="str">
            <v>PROBADAS PRODUCIENDO</v>
          </cell>
          <cell r="Q10066" t="str">
            <v>PROBADAS PRODUCIENDO2015</v>
          </cell>
        </row>
        <row r="10067">
          <cell r="P10067" t="str">
            <v>PROBADAS PRODUCIENDO</v>
          </cell>
          <cell r="Q10067" t="str">
            <v>PROBADAS PRODUCIENDO2015</v>
          </cell>
        </row>
        <row r="10068">
          <cell r="P10068" t="str">
            <v>PROBADAS PRODUCIENDO</v>
          </cell>
          <cell r="Q10068" t="str">
            <v>PROBADAS PRODUCIENDO2015</v>
          </cell>
        </row>
        <row r="10069">
          <cell r="P10069" t="str">
            <v>PROBADAS PRODUCIENDO</v>
          </cell>
          <cell r="Q10069" t="str">
            <v>PROBADAS PRODUCIENDO2015</v>
          </cell>
        </row>
        <row r="10070">
          <cell r="P10070" t="str">
            <v>PROBADAS PRODUCIENDO</v>
          </cell>
          <cell r="Q10070" t="str">
            <v>PROBADAS PRODUCIENDO2015</v>
          </cell>
        </row>
        <row r="10071">
          <cell r="P10071" t="str">
            <v>PROBADAS PRODUCIENDO</v>
          </cell>
          <cell r="Q10071" t="str">
            <v>PROBADAS PRODUCIENDO2015</v>
          </cell>
        </row>
        <row r="10072">
          <cell r="P10072" t="str">
            <v>PROBADAS PRODUCIENDO</v>
          </cell>
          <cell r="Q10072" t="str">
            <v>PROBADAS PRODUCIENDO2015</v>
          </cell>
        </row>
        <row r="10073">
          <cell r="P10073" t="str">
            <v>PROBADAS PRODUCIENDO</v>
          </cell>
          <cell r="Q10073" t="str">
            <v>PROBADAS PRODUCIENDO2015</v>
          </cell>
        </row>
        <row r="10074">
          <cell r="P10074" t="str">
            <v>PROBADAS PRODUCIENDO</v>
          </cell>
          <cell r="Q10074" t="str">
            <v>PROBADAS PRODUCIENDO2015</v>
          </cell>
        </row>
        <row r="10075">
          <cell r="P10075" t="str">
            <v>PROBADAS PRODUCIENDO</v>
          </cell>
          <cell r="Q10075" t="str">
            <v>PROBADAS PRODUCIENDO2016</v>
          </cell>
        </row>
        <row r="10076">
          <cell r="P10076" t="str">
            <v>PROBADAS PRODUCIENDO</v>
          </cell>
          <cell r="Q10076" t="str">
            <v>PROBADAS PRODUCIENDO2016</v>
          </cell>
        </row>
        <row r="10077">
          <cell r="P10077" t="str">
            <v>PROBADAS PRODUCIENDO</v>
          </cell>
          <cell r="Q10077" t="str">
            <v>PROBADAS PRODUCIENDO2016</v>
          </cell>
        </row>
        <row r="10078">
          <cell r="P10078" t="str">
            <v>PROBADAS PRODUCIENDO</v>
          </cell>
          <cell r="Q10078" t="str">
            <v>PROBADAS PRODUCIENDO2016</v>
          </cell>
        </row>
        <row r="10079">
          <cell r="P10079" t="str">
            <v>PROBADAS PRODUCIENDO</v>
          </cell>
          <cell r="Q10079" t="str">
            <v>PROBADAS PRODUCIENDO2016</v>
          </cell>
        </row>
        <row r="10080">
          <cell r="P10080" t="str">
            <v>PROBADAS PRODUCIENDO</v>
          </cell>
          <cell r="Q10080" t="str">
            <v>PROBADAS PRODUCIENDO2016</v>
          </cell>
        </row>
        <row r="10081">
          <cell r="P10081" t="str">
            <v>PROBADAS PRODUCIENDO</v>
          </cell>
          <cell r="Q10081" t="str">
            <v>PROBADAS PRODUCIENDO2016</v>
          </cell>
        </row>
        <row r="10082">
          <cell r="P10082" t="str">
            <v>PROBADAS PRODUCIENDO</v>
          </cell>
          <cell r="Q10082" t="str">
            <v>PROBADAS PRODUCIENDO2016</v>
          </cell>
        </row>
        <row r="10083">
          <cell r="P10083" t="str">
            <v>PROBADAS PRODUCIENDO</v>
          </cell>
          <cell r="Q10083" t="str">
            <v>PROBADAS PRODUCIENDO2016</v>
          </cell>
        </row>
        <row r="10084">
          <cell r="P10084" t="str">
            <v>PROBADAS PRODUCIENDO</v>
          </cell>
          <cell r="Q10084" t="str">
            <v>PROBADAS PRODUCIENDO2016</v>
          </cell>
        </row>
        <row r="10085">
          <cell r="P10085" t="str">
            <v>PROBADAS PRODUCIENDO</v>
          </cell>
          <cell r="Q10085" t="str">
            <v>PROBADAS PRODUCIENDO2016</v>
          </cell>
        </row>
        <row r="10086">
          <cell r="P10086" t="str">
            <v>PROBADAS PRODUCIENDO</v>
          </cell>
          <cell r="Q10086" t="str">
            <v>PROBADAS PRODUCIENDO2016</v>
          </cell>
        </row>
        <row r="10087">
          <cell r="P10087" t="str">
            <v>PROBADAS PRODUCIENDO</v>
          </cell>
          <cell r="Q10087" t="str">
            <v>PROBADAS PRODUCIENDO2017</v>
          </cell>
        </row>
        <row r="10088">
          <cell r="P10088" t="str">
            <v>PROBADAS PRODUCIENDO</v>
          </cell>
          <cell r="Q10088" t="str">
            <v>PROBADAS PRODUCIENDO2017</v>
          </cell>
        </row>
        <row r="10089">
          <cell r="P10089" t="str">
            <v>PROBADAS PRODUCIENDO</v>
          </cell>
          <cell r="Q10089" t="str">
            <v>PROBADAS PRODUCIENDO2017</v>
          </cell>
        </row>
        <row r="10090">
          <cell r="P10090" t="str">
            <v>PROBADAS PRODUCIENDO</v>
          </cell>
          <cell r="Q10090" t="str">
            <v>PROBADAS PRODUCIENDO2017</v>
          </cell>
        </row>
        <row r="10091">
          <cell r="P10091" t="str">
            <v>PROBADAS PRODUCIENDO</v>
          </cell>
          <cell r="Q10091" t="str">
            <v>PROBADAS PRODUCIENDO2017</v>
          </cell>
        </row>
        <row r="10092">
          <cell r="P10092" t="str">
            <v>PROBADAS PRODUCIENDO</v>
          </cell>
          <cell r="Q10092" t="str">
            <v>PROBADAS PRODUCIENDO2017</v>
          </cell>
        </row>
        <row r="10093">
          <cell r="P10093" t="str">
            <v>PROBADAS PRODUCIENDO</v>
          </cell>
          <cell r="Q10093" t="str">
            <v>PROBADAS PRODUCIENDO2017</v>
          </cell>
        </row>
        <row r="10094">
          <cell r="P10094" t="str">
            <v>PROBADAS PRODUCIENDO</v>
          </cell>
          <cell r="Q10094" t="str">
            <v>PROBADAS PRODUCIENDO2017</v>
          </cell>
        </row>
        <row r="10095">
          <cell r="P10095" t="str">
            <v>PROBADAS PRODUCIENDO</v>
          </cell>
          <cell r="Q10095" t="str">
            <v>PROBADAS PRODUCIENDO2017</v>
          </cell>
        </row>
        <row r="10096">
          <cell r="P10096" t="str">
            <v>PROBADAS PRODUCIENDO</v>
          </cell>
          <cell r="Q10096" t="str">
            <v>PROBADAS PRODUCIENDO2017</v>
          </cell>
        </row>
        <row r="10097">
          <cell r="P10097" t="str">
            <v>PROBADAS PRODUCIENDO</v>
          </cell>
          <cell r="Q10097" t="str">
            <v>PROBADAS PRODUCIENDO2017</v>
          </cell>
        </row>
        <row r="10098">
          <cell r="P10098" t="str">
            <v>PROBADAS PRODUCIENDO</v>
          </cell>
          <cell r="Q10098" t="str">
            <v>PROBADAS PRODUCIENDO2017</v>
          </cell>
        </row>
        <row r="10099">
          <cell r="P10099" t="str">
            <v>PROBADAS PRODUCIENDO</v>
          </cell>
          <cell r="Q10099" t="str">
            <v>PROBADAS PRODUCIENDO2018</v>
          </cell>
        </row>
        <row r="10100">
          <cell r="P10100" t="str">
            <v>PROBADAS PRODUCIENDO</v>
          </cell>
          <cell r="Q10100" t="str">
            <v>PROBADAS PRODUCIENDO2018</v>
          </cell>
        </row>
        <row r="10101">
          <cell r="P10101" t="str">
            <v>PROBADAS PRODUCIENDO</v>
          </cell>
          <cell r="Q10101" t="str">
            <v>PROBADAS PRODUCIENDO2018</v>
          </cell>
        </row>
        <row r="10102">
          <cell r="P10102" t="str">
            <v>PROBADAS PRODUCIENDO</v>
          </cell>
          <cell r="Q10102" t="str">
            <v>PROBADAS PRODUCIENDO2018</v>
          </cell>
        </row>
        <row r="10103">
          <cell r="P10103" t="str">
            <v>PROBADAS PRODUCIENDO</v>
          </cell>
          <cell r="Q10103" t="str">
            <v>PROBADAS PRODUCIENDO2018</v>
          </cell>
        </row>
        <row r="10104">
          <cell r="P10104" t="str">
            <v>PROBADAS PRODUCIENDO</v>
          </cell>
          <cell r="Q10104" t="str">
            <v>PROBADAS PRODUCIENDO2018</v>
          </cell>
        </row>
        <row r="10105">
          <cell r="P10105" t="str">
            <v>PROBADAS PRODUCIENDO</v>
          </cell>
          <cell r="Q10105" t="str">
            <v>PROBADAS PRODUCIENDO2018</v>
          </cell>
        </row>
        <row r="10106">
          <cell r="P10106" t="str">
            <v>PROBADAS PRODUCIENDO</v>
          </cell>
          <cell r="Q10106" t="str">
            <v>PROBADAS PRODUCIENDO2018</v>
          </cell>
        </row>
        <row r="10107">
          <cell r="P10107" t="str">
            <v>PROBADAS PRODUCIENDO</v>
          </cell>
          <cell r="Q10107" t="str">
            <v>PROBADAS PRODUCIENDO2018</v>
          </cell>
        </row>
        <row r="10108">
          <cell r="P10108" t="str">
            <v>PROBADAS PRODUCIENDO</v>
          </cell>
          <cell r="Q10108" t="str">
            <v>PROBADAS PRODUCIENDO2018</v>
          </cell>
        </row>
        <row r="10109">
          <cell r="P10109" t="str">
            <v>PROBADAS PRODUCIENDO</v>
          </cell>
          <cell r="Q10109" t="str">
            <v>PROBADAS PRODUCIENDO2018</v>
          </cell>
        </row>
        <row r="10110">
          <cell r="P10110" t="str">
            <v>PROBADAS PRODUCIENDO</v>
          </cell>
          <cell r="Q10110" t="str">
            <v>PROBADAS PRODUCIENDO2018</v>
          </cell>
        </row>
        <row r="10111">
          <cell r="P10111" t="str">
            <v>PROBADAS PRODUCIENDO</v>
          </cell>
          <cell r="Q10111" t="str">
            <v>PROBADAS PRODUCIENDO2019</v>
          </cell>
        </row>
        <row r="10112">
          <cell r="P10112" t="str">
            <v>PROBADAS PRODUCIENDO</v>
          </cell>
          <cell r="Q10112" t="str">
            <v>PROBADAS PRODUCIENDO2019</v>
          </cell>
        </row>
        <row r="10113">
          <cell r="P10113" t="str">
            <v>PROBADAS PRODUCIENDO</v>
          </cell>
          <cell r="Q10113" t="str">
            <v>PROBADAS PRODUCIENDO2019</v>
          </cell>
        </row>
        <row r="10114">
          <cell r="P10114" t="str">
            <v>PROBADAS PRODUCIENDO</v>
          </cell>
          <cell r="Q10114" t="str">
            <v>PROBADAS PRODUCIENDO2019</v>
          </cell>
        </row>
        <row r="10115">
          <cell r="P10115" t="str">
            <v>PROBADAS PRODUCIENDO</v>
          </cell>
          <cell r="Q10115" t="str">
            <v>PROBADAS PRODUCIENDO2019</v>
          </cell>
        </row>
        <row r="10116">
          <cell r="P10116" t="str">
            <v>PROBADAS PRODUCIENDO</v>
          </cell>
          <cell r="Q10116" t="str">
            <v>PROBADAS PRODUCIENDO2019</v>
          </cell>
        </row>
        <row r="10117">
          <cell r="P10117" t="str">
            <v>PROBADAS PRODUCIENDO</v>
          </cell>
          <cell r="Q10117" t="str">
            <v>PROBADAS PRODUCIENDO2019</v>
          </cell>
        </row>
        <row r="10118">
          <cell r="P10118" t="str">
            <v>PROBADAS PRODUCIENDO</v>
          </cell>
          <cell r="Q10118" t="str">
            <v>PROBADAS PRODUCIENDO2019</v>
          </cell>
        </row>
        <row r="10119">
          <cell r="P10119" t="str">
            <v>PROBADAS PRODUCIENDO</v>
          </cell>
          <cell r="Q10119" t="str">
            <v>PROBADAS PRODUCIENDO2019</v>
          </cell>
        </row>
        <row r="10120">
          <cell r="P10120" t="str">
            <v>PROBADAS PRODUCIENDO</v>
          </cell>
          <cell r="Q10120" t="str">
            <v>PROBADAS PRODUCIENDO2019</v>
          </cell>
        </row>
        <row r="10121">
          <cell r="P10121" t="str">
            <v>PROBADAS PRODUCIENDO</v>
          </cell>
          <cell r="Q10121" t="str">
            <v>PROBADAS PRODUCIENDO2019</v>
          </cell>
        </row>
        <row r="10122">
          <cell r="P10122" t="str">
            <v>PROBADAS PRODUCIENDO</v>
          </cell>
          <cell r="Q10122" t="str">
            <v>PROBADAS PRODUCIENDO2019</v>
          </cell>
        </row>
        <row r="10123">
          <cell r="P10123" t="str">
            <v>PROBADAS PRODUCIENDO</v>
          </cell>
          <cell r="Q10123" t="str">
            <v>PROBADAS PRODUCIENDO2020</v>
          </cell>
        </row>
        <row r="10124">
          <cell r="P10124" t="str">
            <v>PROBADAS PRODUCIENDO</v>
          </cell>
          <cell r="Q10124" t="str">
            <v>PROBADAS PRODUCIENDO2020</v>
          </cell>
        </row>
        <row r="10125">
          <cell r="P10125" t="str">
            <v>PROBADAS PRODUCIENDO</v>
          </cell>
          <cell r="Q10125" t="str">
            <v>PROBADAS PRODUCIENDO2020</v>
          </cell>
        </row>
        <row r="10126">
          <cell r="P10126" t="str">
            <v>PROBADAS PRODUCIENDO</v>
          </cell>
          <cell r="Q10126" t="str">
            <v>PROBADAS PRODUCIENDO2020</v>
          </cell>
        </row>
        <row r="10127">
          <cell r="P10127" t="str">
            <v>PROBADAS PRODUCIENDO</v>
          </cell>
          <cell r="Q10127" t="str">
            <v>PROBADAS PRODUCIENDO2020</v>
          </cell>
        </row>
        <row r="10128">
          <cell r="P10128" t="str">
            <v>PROBADAS PRODUCIENDO</v>
          </cell>
          <cell r="Q10128" t="str">
            <v>PROBADAS PRODUCIENDO2020</v>
          </cell>
        </row>
        <row r="10129">
          <cell r="P10129" t="str">
            <v>PROBADAS PRODUCIENDO</v>
          </cell>
          <cell r="Q10129" t="str">
            <v>PROBADAS PRODUCIENDO2020</v>
          </cell>
        </row>
        <row r="10130">
          <cell r="P10130" t="str">
            <v>PROBADAS PRODUCIENDO</v>
          </cell>
          <cell r="Q10130" t="str">
            <v>PROBADAS PRODUCIENDO2020</v>
          </cell>
        </row>
        <row r="10131">
          <cell r="P10131" t="str">
            <v>PROBADAS PRODUCIENDO</v>
          </cell>
          <cell r="Q10131" t="str">
            <v>PROBADAS PRODUCIENDO2020</v>
          </cell>
        </row>
        <row r="10132">
          <cell r="P10132" t="str">
            <v>PROBADAS PRODUCIENDO</v>
          </cell>
          <cell r="Q10132" t="str">
            <v>PROBADAS PRODUCIENDO2020</v>
          </cell>
        </row>
        <row r="10133">
          <cell r="P10133" t="str">
            <v>PROBADAS PRODUCIENDO</v>
          </cell>
          <cell r="Q10133" t="str">
            <v>PROBADAS PRODUCIENDO2020</v>
          </cell>
        </row>
        <row r="10134">
          <cell r="P10134" t="str">
            <v>PROBADAS PRODUCIENDO</v>
          </cell>
          <cell r="Q10134" t="str">
            <v>PROBADAS PRODUCIENDO2020</v>
          </cell>
        </row>
        <row r="10135">
          <cell r="P10135" t="str">
            <v>PROBADAS PRODUCIENDO</v>
          </cell>
          <cell r="Q10135" t="str">
            <v>PROBADAS PRODUCIENDO2021</v>
          </cell>
        </row>
        <row r="10136">
          <cell r="P10136" t="str">
            <v>PROBADAS PRODUCIENDO</v>
          </cell>
          <cell r="Q10136" t="str">
            <v>PROBADAS PRODUCIENDO2021</v>
          </cell>
        </row>
        <row r="10137">
          <cell r="P10137" t="str">
            <v>PROBADAS PRODUCIENDO</v>
          </cell>
          <cell r="Q10137" t="str">
            <v>PROBADAS PRODUCIENDO2021</v>
          </cell>
        </row>
        <row r="10138">
          <cell r="P10138" t="str">
            <v>PROBADAS PRODUCIENDO</v>
          </cell>
          <cell r="Q10138" t="str">
            <v>PROBADAS PRODUCIENDO2021</v>
          </cell>
        </row>
        <row r="10139">
          <cell r="P10139" t="str">
            <v>PROBADAS PRODUCIENDO</v>
          </cell>
          <cell r="Q10139" t="str">
            <v>PROBADAS PRODUCIENDO2021</v>
          </cell>
        </row>
        <row r="10140">
          <cell r="P10140" t="str">
            <v>PROBADAS PRODUCIENDO</v>
          </cell>
          <cell r="Q10140" t="str">
            <v>PROBADAS PRODUCIENDO2012</v>
          </cell>
        </row>
        <row r="10141">
          <cell r="P10141" t="str">
            <v>PROBADAS PRODUCIENDO</v>
          </cell>
          <cell r="Q10141" t="str">
            <v>PROBADAS PRODUCIENDO2012</v>
          </cell>
        </row>
        <row r="10142">
          <cell r="P10142" t="str">
            <v>PROBADAS PRODUCIENDO</v>
          </cell>
          <cell r="Q10142" t="str">
            <v>PROBADAS PRODUCIENDO2012</v>
          </cell>
        </row>
        <row r="10143">
          <cell r="P10143" t="str">
            <v>PROBADAS PRODUCIENDO</v>
          </cell>
          <cell r="Q10143" t="str">
            <v>PROBADAS PRODUCIENDO2012</v>
          </cell>
        </row>
        <row r="10144">
          <cell r="P10144" t="str">
            <v>PROBADAS PRODUCIENDO</v>
          </cell>
          <cell r="Q10144" t="str">
            <v>PROBADAS PRODUCIENDO2012</v>
          </cell>
        </row>
        <row r="10145">
          <cell r="P10145" t="str">
            <v>PROBADAS PRODUCIENDO</v>
          </cell>
          <cell r="Q10145" t="str">
            <v>PROBADAS PRODUCIENDO2012</v>
          </cell>
        </row>
        <row r="10146">
          <cell r="P10146" t="str">
            <v>PROBADAS PRODUCIENDO</v>
          </cell>
          <cell r="Q10146" t="str">
            <v>PROBADAS PRODUCIENDO2012</v>
          </cell>
        </row>
        <row r="10147">
          <cell r="P10147" t="str">
            <v>PROBADAS PRODUCIENDO</v>
          </cell>
          <cell r="Q10147" t="str">
            <v>PROBADAS PRODUCIENDO2012</v>
          </cell>
        </row>
        <row r="10148">
          <cell r="P10148" t="str">
            <v>PROBADAS PRODUCIENDO</v>
          </cell>
          <cell r="Q10148" t="str">
            <v>PROBADAS PRODUCIENDO2012</v>
          </cell>
        </row>
        <row r="10149">
          <cell r="P10149" t="str">
            <v>PROBADAS PRODUCIENDO</v>
          </cell>
          <cell r="Q10149" t="str">
            <v>PROBADAS PRODUCIENDO2012</v>
          </cell>
        </row>
        <row r="10150">
          <cell r="P10150" t="str">
            <v>PROBADAS PRODUCIENDO</v>
          </cell>
          <cell r="Q10150" t="str">
            <v>PROBADAS PRODUCIENDO2012</v>
          </cell>
        </row>
        <row r="10151">
          <cell r="P10151" t="str">
            <v>PROBADAS PRODUCIENDO</v>
          </cell>
          <cell r="Q10151" t="str">
            <v>PROBADAS PRODUCIENDO2012</v>
          </cell>
        </row>
        <row r="10152">
          <cell r="P10152" t="str">
            <v>PROBADAS PRODUCIENDO</v>
          </cell>
          <cell r="Q10152" t="str">
            <v>PROBADAS PRODUCIENDO2013</v>
          </cell>
        </row>
        <row r="10153">
          <cell r="P10153" t="str">
            <v>PROBADAS PRODUCIENDO</v>
          </cell>
          <cell r="Q10153" t="str">
            <v>PROBADAS PRODUCIENDO2013</v>
          </cell>
        </row>
        <row r="10154">
          <cell r="P10154" t="str">
            <v>PROBADAS PRODUCIENDO</v>
          </cell>
          <cell r="Q10154" t="str">
            <v>PROBADAS PRODUCIENDO2013</v>
          </cell>
        </row>
        <row r="10155">
          <cell r="P10155" t="str">
            <v>PROBADAS PRODUCIENDO</v>
          </cell>
          <cell r="Q10155" t="str">
            <v>PROBADAS PRODUCIENDO2013</v>
          </cell>
        </row>
        <row r="10156">
          <cell r="P10156" t="str">
            <v>PROBADAS PRODUCIENDO</v>
          </cell>
          <cell r="Q10156" t="str">
            <v>PROBADAS PRODUCIENDO2013</v>
          </cell>
        </row>
        <row r="10157">
          <cell r="P10157" t="str">
            <v>PROBADAS PRODUCIENDO</v>
          </cell>
          <cell r="Q10157" t="str">
            <v>PROBADAS PRODUCIENDO2013</v>
          </cell>
        </row>
        <row r="10158">
          <cell r="P10158" t="str">
            <v>PROBADAS PRODUCIENDO</v>
          </cell>
          <cell r="Q10158" t="str">
            <v>PROBADAS PRODUCIENDO2013</v>
          </cell>
        </row>
        <row r="10159">
          <cell r="P10159" t="str">
            <v>PROBADAS PRODUCIENDO</v>
          </cell>
          <cell r="Q10159" t="str">
            <v>PROBADAS PRODUCIENDO2013</v>
          </cell>
        </row>
        <row r="10160">
          <cell r="P10160" t="str">
            <v>PROBADAS PRODUCIENDO</v>
          </cell>
          <cell r="Q10160" t="str">
            <v>PROBADAS PRODUCIENDO2013</v>
          </cell>
        </row>
        <row r="10161">
          <cell r="P10161" t="str">
            <v>PROBADAS PRODUCIENDO</v>
          </cell>
          <cell r="Q10161" t="str">
            <v>PROBADAS PRODUCIENDO2013</v>
          </cell>
        </row>
        <row r="10162">
          <cell r="P10162" t="str">
            <v>PROBADAS PRODUCIENDO</v>
          </cell>
          <cell r="Q10162" t="str">
            <v>PROBADAS PRODUCIENDO2013</v>
          </cell>
        </row>
        <row r="10163">
          <cell r="P10163" t="str">
            <v>PROBADAS PRODUCIENDO</v>
          </cell>
          <cell r="Q10163" t="str">
            <v>PROBADAS PRODUCIENDO2013</v>
          </cell>
        </row>
        <row r="10164">
          <cell r="P10164" t="str">
            <v>PROBADAS PRODUCIENDO</v>
          </cell>
          <cell r="Q10164" t="str">
            <v>PROBADAS PRODUCIENDO2014</v>
          </cell>
        </row>
        <row r="10165">
          <cell r="P10165" t="str">
            <v>PROBADAS PRODUCIENDO</v>
          </cell>
          <cell r="Q10165" t="str">
            <v>PROBADAS PRODUCIENDO2014</v>
          </cell>
        </row>
        <row r="10166">
          <cell r="P10166" t="str">
            <v>PROBADAS PRODUCIENDO</v>
          </cell>
          <cell r="Q10166" t="str">
            <v>PROBADAS PRODUCIENDO2014</v>
          </cell>
        </row>
        <row r="10167">
          <cell r="P10167" t="str">
            <v>PROBADAS PRODUCIENDO</v>
          </cell>
          <cell r="Q10167" t="str">
            <v>PROBADAS PRODUCIENDO2014</v>
          </cell>
        </row>
        <row r="10168">
          <cell r="P10168" t="str">
            <v>PROBADAS PRODUCIENDO</v>
          </cell>
          <cell r="Q10168" t="str">
            <v>PROBADAS PRODUCIENDO2014</v>
          </cell>
        </row>
        <row r="10169">
          <cell r="P10169" t="str">
            <v>PROBADAS PRODUCIENDO</v>
          </cell>
          <cell r="Q10169" t="str">
            <v>PROBADAS PRODUCIENDO2014</v>
          </cell>
        </row>
        <row r="10170">
          <cell r="P10170" t="str">
            <v>PROBADAS PRODUCIENDO</v>
          </cell>
          <cell r="Q10170" t="str">
            <v>PROBADAS PRODUCIENDO2014</v>
          </cell>
        </row>
        <row r="10171">
          <cell r="P10171" t="str">
            <v>PROBADAS PRODUCIENDO</v>
          </cell>
          <cell r="Q10171" t="str">
            <v>PROBADAS PRODUCIENDO2014</v>
          </cell>
        </row>
        <row r="10172">
          <cell r="P10172" t="str">
            <v>PROBADAS PRODUCIENDO</v>
          </cell>
          <cell r="Q10172" t="str">
            <v>PROBADAS PRODUCIENDO2014</v>
          </cell>
        </row>
        <row r="10173">
          <cell r="P10173" t="str">
            <v>PROBADAS PRODUCIENDO</v>
          </cell>
          <cell r="Q10173" t="str">
            <v>PROBADAS PRODUCIENDO2014</v>
          </cell>
        </row>
        <row r="10174">
          <cell r="P10174" t="str">
            <v>PROBADAS PRODUCIENDO</v>
          </cell>
          <cell r="Q10174" t="str">
            <v>PROBADAS PRODUCIENDO2014</v>
          </cell>
        </row>
        <row r="10175">
          <cell r="P10175" t="str">
            <v>PROBADAS PRODUCIENDO</v>
          </cell>
          <cell r="Q10175" t="str">
            <v>PROBADAS PRODUCIENDO2014</v>
          </cell>
        </row>
        <row r="10176">
          <cell r="P10176" t="str">
            <v>PROBADAS PRODUCIENDO</v>
          </cell>
          <cell r="Q10176" t="str">
            <v>PROBADAS PRODUCIENDO2015</v>
          </cell>
        </row>
        <row r="10177">
          <cell r="P10177" t="str">
            <v>PROBADAS PRODUCIENDO</v>
          </cell>
          <cell r="Q10177" t="str">
            <v>PROBADAS PRODUCIENDO2015</v>
          </cell>
        </row>
        <row r="10178">
          <cell r="P10178" t="str">
            <v>PROBADAS PRODUCIENDO</v>
          </cell>
          <cell r="Q10178" t="str">
            <v>PROBADAS PRODUCIENDO2015</v>
          </cell>
        </row>
        <row r="10179">
          <cell r="P10179" t="str">
            <v>PROBADAS PRODUCIENDO</v>
          </cell>
          <cell r="Q10179" t="str">
            <v>PROBADAS PRODUCIENDO2015</v>
          </cell>
        </row>
        <row r="10180">
          <cell r="P10180" t="str">
            <v>PROBADAS PRODUCIENDO</v>
          </cell>
          <cell r="Q10180" t="str">
            <v>PROBADAS PRODUCIENDO2015</v>
          </cell>
        </row>
        <row r="10181">
          <cell r="P10181" t="str">
            <v>PROBADAS PRODUCIENDO</v>
          </cell>
          <cell r="Q10181" t="str">
            <v>PROBADAS PRODUCIENDO2015</v>
          </cell>
        </row>
        <row r="10182">
          <cell r="P10182" t="str">
            <v>PROBADAS PRODUCIENDO</v>
          </cell>
          <cell r="Q10182" t="str">
            <v>PROBADAS PRODUCIENDO2015</v>
          </cell>
        </row>
        <row r="10183">
          <cell r="P10183" t="str">
            <v>PROBADAS PRODUCIENDO</v>
          </cell>
          <cell r="Q10183" t="str">
            <v>PROBADAS PRODUCIENDO2015</v>
          </cell>
        </row>
        <row r="10184">
          <cell r="P10184" t="str">
            <v>PROBADAS PRODUCIENDO</v>
          </cell>
          <cell r="Q10184" t="str">
            <v>PROBADAS PRODUCIENDO2015</v>
          </cell>
        </row>
        <row r="10185">
          <cell r="P10185" t="str">
            <v>PROBADAS PRODUCIENDO</v>
          </cell>
          <cell r="Q10185" t="str">
            <v>PROBADAS PRODUCIENDO2015</v>
          </cell>
        </row>
        <row r="10186">
          <cell r="P10186" t="str">
            <v>PROBADAS PRODUCIENDO</v>
          </cell>
          <cell r="Q10186" t="str">
            <v>PROBADAS PRODUCIENDO2015</v>
          </cell>
        </row>
        <row r="10187">
          <cell r="P10187" t="str">
            <v>PROBADAS PRODUCIENDO</v>
          </cell>
          <cell r="Q10187" t="str">
            <v>PROBADAS PRODUCIENDO2015</v>
          </cell>
        </row>
        <row r="10188">
          <cell r="P10188" t="str">
            <v>PROBADAS PRODUCIENDO</v>
          </cell>
          <cell r="Q10188" t="str">
            <v>PROBADAS PRODUCIENDO2016</v>
          </cell>
        </row>
        <row r="10189">
          <cell r="P10189" t="str">
            <v>PROBADAS PRODUCIENDO</v>
          </cell>
          <cell r="Q10189" t="str">
            <v>PROBADAS PRODUCIENDO2016</v>
          </cell>
        </row>
        <row r="10190">
          <cell r="P10190" t="str">
            <v>PROBADAS PRODUCIENDO</v>
          </cell>
          <cell r="Q10190" t="str">
            <v>PROBADAS PRODUCIENDO2016</v>
          </cell>
        </row>
        <row r="10191">
          <cell r="P10191" t="str">
            <v>PROBADAS PRODUCIENDO</v>
          </cell>
          <cell r="Q10191" t="str">
            <v>PROBADAS PRODUCIENDO2016</v>
          </cell>
        </row>
        <row r="10192">
          <cell r="P10192" t="str">
            <v>PROBADAS PRODUCIENDO</v>
          </cell>
          <cell r="Q10192" t="str">
            <v>PROBADAS PRODUCIENDO2016</v>
          </cell>
        </row>
        <row r="10193">
          <cell r="P10193" t="str">
            <v>PROBADAS PRODUCIENDO</v>
          </cell>
          <cell r="Q10193" t="str">
            <v>PROBADAS PRODUCIENDO2016</v>
          </cell>
        </row>
        <row r="10194">
          <cell r="P10194" t="str">
            <v>PROBADAS PRODUCIENDO</v>
          </cell>
          <cell r="Q10194" t="str">
            <v>PROBADAS PRODUCIENDO2016</v>
          </cell>
        </row>
        <row r="10195">
          <cell r="P10195" t="str">
            <v>PROBADAS PRODUCIENDO</v>
          </cell>
          <cell r="Q10195" t="str">
            <v>PROBADAS PRODUCIENDO2016</v>
          </cell>
        </row>
        <row r="10196">
          <cell r="P10196" t="str">
            <v>PROBADAS PRODUCIENDO</v>
          </cell>
          <cell r="Q10196" t="str">
            <v>PROBADAS PRODUCIENDO2016</v>
          </cell>
        </row>
        <row r="10197">
          <cell r="P10197" t="str">
            <v>PROBADAS PRODUCIENDO</v>
          </cell>
          <cell r="Q10197" t="str">
            <v>PROBADAS PRODUCIENDO2016</v>
          </cell>
        </row>
        <row r="10198">
          <cell r="P10198" t="str">
            <v>PROBADAS PRODUCIENDO</v>
          </cell>
          <cell r="Q10198" t="str">
            <v>PROBADAS PRODUCIENDO2016</v>
          </cell>
        </row>
        <row r="10199">
          <cell r="P10199" t="str">
            <v>PROBADAS PRODUCIENDO</v>
          </cell>
          <cell r="Q10199" t="str">
            <v>PROBADAS PRODUCIENDO2016</v>
          </cell>
        </row>
        <row r="10200">
          <cell r="P10200" t="str">
            <v>PROBADAS PRODUCIENDO</v>
          </cell>
          <cell r="Q10200" t="str">
            <v>PROBADAS PRODUCIENDO2017</v>
          </cell>
        </row>
        <row r="10201">
          <cell r="P10201" t="str">
            <v>PROBADAS PRODUCIENDO</v>
          </cell>
          <cell r="Q10201" t="str">
            <v>PROBADAS PRODUCIENDO2017</v>
          </cell>
        </row>
        <row r="10202">
          <cell r="P10202" t="str">
            <v>PROBADAS PRODUCIENDO</v>
          </cell>
          <cell r="Q10202" t="str">
            <v>PROBADAS PRODUCIENDO2017</v>
          </cell>
        </row>
        <row r="10203">
          <cell r="P10203" t="str">
            <v>PROBADAS PRODUCIENDO</v>
          </cell>
          <cell r="Q10203" t="str">
            <v>PROBADAS PRODUCIENDO2017</v>
          </cell>
        </row>
        <row r="10204">
          <cell r="P10204" t="str">
            <v>PROBADAS PRODUCIENDO</v>
          </cell>
          <cell r="Q10204" t="str">
            <v>PROBADAS PRODUCIENDO2017</v>
          </cell>
        </row>
        <row r="10205">
          <cell r="P10205" t="str">
            <v>PROBADAS PRODUCIENDO</v>
          </cell>
          <cell r="Q10205" t="str">
            <v>PROBADAS PRODUCIENDO2017</v>
          </cell>
        </row>
        <row r="10206">
          <cell r="P10206" t="str">
            <v>PROBADAS PRODUCIENDO</v>
          </cell>
          <cell r="Q10206" t="str">
            <v>PROBADAS PRODUCIENDO2017</v>
          </cell>
        </row>
        <row r="10207">
          <cell r="P10207" t="str">
            <v>PROBADAS PRODUCIENDO</v>
          </cell>
          <cell r="Q10207" t="str">
            <v>PROBADAS PRODUCIENDO2017</v>
          </cell>
        </row>
        <row r="10208">
          <cell r="P10208" t="str">
            <v>PROBADAS PRODUCIENDO</v>
          </cell>
          <cell r="Q10208" t="str">
            <v>PROBADAS PRODUCIENDO2017</v>
          </cell>
        </row>
        <row r="10209">
          <cell r="P10209" t="str">
            <v>PROBADAS PRODUCIENDO</v>
          </cell>
          <cell r="Q10209" t="str">
            <v>PROBADAS PRODUCIENDO2017</v>
          </cell>
        </row>
        <row r="10210">
          <cell r="P10210" t="str">
            <v>PROBADAS PRODUCIENDO</v>
          </cell>
          <cell r="Q10210" t="str">
            <v>PROBADAS PRODUCIENDO2017</v>
          </cell>
        </row>
        <row r="10211">
          <cell r="P10211" t="str">
            <v>PROBADAS PRODUCIENDO</v>
          </cell>
          <cell r="Q10211" t="str">
            <v>PROBADAS PRODUCIENDO2017</v>
          </cell>
        </row>
        <row r="10212">
          <cell r="P10212" t="str">
            <v>PROBADAS PRODUCIENDO</v>
          </cell>
          <cell r="Q10212" t="str">
            <v>PROBADAS PRODUCIENDO2018</v>
          </cell>
        </row>
        <row r="10213">
          <cell r="P10213" t="str">
            <v>PROBADAS PRODUCIENDO</v>
          </cell>
          <cell r="Q10213" t="str">
            <v>PROBADAS PRODUCIENDO2018</v>
          </cell>
        </row>
        <row r="10214">
          <cell r="P10214" t="str">
            <v>PROBADAS PRODUCIENDO</v>
          </cell>
          <cell r="Q10214" t="str">
            <v>PROBADAS PRODUCIENDO2018</v>
          </cell>
        </row>
        <row r="10215">
          <cell r="P10215" t="str">
            <v>PROBADAS PRODUCIENDO</v>
          </cell>
          <cell r="Q10215" t="str">
            <v>PROBADAS PRODUCIENDO2018</v>
          </cell>
        </row>
        <row r="10216">
          <cell r="P10216" t="str">
            <v>PROBADAS PRODUCIENDO</v>
          </cell>
          <cell r="Q10216" t="str">
            <v>PROBADAS PRODUCIENDO2018</v>
          </cell>
        </row>
        <row r="10217">
          <cell r="P10217" t="str">
            <v>PROBADAS PRODUCIENDO</v>
          </cell>
          <cell r="Q10217" t="str">
            <v>PROBADAS PRODUCIENDO2018</v>
          </cell>
        </row>
        <row r="10218">
          <cell r="P10218" t="str">
            <v>PROBADAS PRODUCIENDO</v>
          </cell>
          <cell r="Q10218" t="str">
            <v>PROBADAS PRODUCIENDO2018</v>
          </cell>
        </row>
        <row r="10219">
          <cell r="P10219" t="str">
            <v>PROBADAS PRODUCIENDO</v>
          </cell>
          <cell r="Q10219" t="str">
            <v>PROBADAS PRODUCIENDO2018</v>
          </cell>
        </row>
        <row r="10220">
          <cell r="P10220" t="str">
            <v>PROBADAS PRODUCIENDO</v>
          </cell>
          <cell r="Q10220" t="str">
            <v>PROBADAS PRODUCIENDO2018</v>
          </cell>
        </row>
        <row r="10221">
          <cell r="P10221" t="str">
            <v>PROBADAS PRODUCIENDO</v>
          </cell>
          <cell r="Q10221" t="str">
            <v>PROBADAS PRODUCIENDO2018</v>
          </cell>
        </row>
        <row r="10222">
          <cell r="P10222" t="str">
            <v>PROBADAS PRODUCIENDO</v>
          </cell>
          <cell r="Q10222" t="str">
            <v>PROBADAS PRODUCIENDO2018</v>
          </cell>
        </row>
        <row r="10223">
          <cell r="P10223" t="str">
            <v>PROBADAS PRODUCIENDO</v>
          </cell>
          <cell r="Q10223" t="str">
            <v>PROBADAS PRODUCIENDO2018</v>
          </cell>
        </row>
        <row r="10224">
          <cell r="P10224" t="str">
            <v>PROBADAS PRODUCIENDO</v>
          </cell>
          <cell r="Q10224" t="str">
            <v>PROBADAS PRODUCIENDO2019</v>
          </cell>
        </row>
        <row r="10225">
          <cell r="P10225" t="str">
            <v>PROBADAS PRODUCIENDO</v>
          </cell>
          <cell r="Q10225" t="str">
            <v>PROBADAS PRODUCIENDO2019</v>
          </cell>
        </row>
        <row r="10226">
          <cell r="P10226" t="str">
            <v>PROBADAS PRODUCIENDO</v>
          </cell>
          <cell r="Q10226" t="str">
            <v>PROBADAS PRODUCIENDO2019</v>
          </cell>
        </row>
        <row r="10227">
          <cell r="P10227" t="str">
            <v>PROBADAS PRODUCIENDO</v>
          </cell>
          <cell r="Q10227" t="str">
            <v>PROBADAS PRODUCIENDO2019</v>
          </cell>
        </row>
        <row r="10228">
          <cell r="P10228" t="str">
            <v>PROBADAS PRODUCIENDO</v>
          </cell>
          <cell r="Q10228" t="str">
            <v>PROBADAS PRODUCIENDO2019</v>
          </cell>
        </row>
        <row r="10229">
          <cell r="P10229" t="str">
            <v>PROBADAS PRODUCIENDO</v>
          </cell>
          <cell r="Q10229" t="str">
            <v>PROBADAS PRODUCIENDO2019</v>
          </cell>
        </row>
        <row r="10230">
          <cell r="P10230" t="str">
            <v>PROBADAS PRODUCIENDO</v>
          </cell>
          <cell r="Q10230" t="str">
            <v>PROBADAS PRODUCIENDO2019</v>
          </cell>
        </row>
        <row r="10231">
          <cell r="P10231" t="str">
            <v>PROBADAS PRODUCIENDO</v>
          </cell>
          <cell r="Q10231" t="str">
            <v>PROBADAS PRODUCIENDO2019</v>
          </cell>
        </row>
        <row r="10232">
          <cell r="P10232" t="str">
            <v>PROBADAS PRODUCIENDO</v>
          </cell>
          <cell r="Q10232" t="str">
            <v>PROBADAS PRODUCIENDO2019</v>
          </cell>
        </row>
        <row r="10233">
          <cell r="P10233" t="str">
            <v>PROBADAS PRODUCIENDO</v>
          </cell>
          <cell r="Q10233" t="str">
            <v>PROBADAS PRODUCIENDO2019</v>
          </cell>
        </row>
        <row r="10234">
          <cell r="P10234" t="str">
            <v>PROBADAS PRODUCIENDO</v>
          </cell>
          <cell r="Q10234" t="str">
            <v>PROBADAS PRODUCIENDO2019</v>
          </cell>
        </row>
        <row r="10235">
          <cell r="P10235" t="str">
            <v>PROBADAS PRODUCIENDO</v>
          </cell>
          <cell r="Q10235" t="str">
            <v>PROBADAS PRODUCIENDO2019</v>
          </cell>
        </row>
        <row r="10236">
          <cell r="P10236" t="str">
            <v>PROBADAS PRODUCIENDO</v>
          </cell>
          <cell r="Q10236" t="str">
            <v>PROBADAS PRODUCIENDO2020</v>
          </cell>
        </row>
        <row r="10237">
          <cell r="P10237" t="str">
            <v>PROBADAS PRODUCIENDO</v>
          </cell>
          <cell r="Q10237" t="str">
            <v>PROBADAS PRODUCIENDO2020</v>
          </cell>
        </row>
        <row r="10238">
          <cell r="P10238" t="str">
            <v>PROBADAS PRODUCIENDO</v>
          </cell>
          <cell r="Q10238" t="str">
            <v>PROBADAS PRODUCIENDO2020</v>
          </cell>
        </row>
        <row r="10239">
          <cell r="P10239" t="str">
            <v>PROBADAS PRODUCIENDO</v>
          </cell>
          <cell r="Q10239" t="str">
            <v>PROBADAS PRODUCIENDO2020</v>
          </cell>
        </row>
        <row r="10240">
          <cell r="P10240" t="str">
            <v>PROBADAS PRODUCIENDO</v>
          </cell>
          <cell r="Q10240" t="str">
            <v>PROBADAS PRODUCIENDO2020</v>
          </cell>
        </row>
        <row r="10241">
          <cell r="P10241" t="str">
            <v>PROBADAS PRODUCIENDO</v>
          </cell>
          <cell r="Q10241" t="str">
            <v>PROBADAS PRODUCIENDO2020</v>
          </cell>
        </row>
        <row r="10242">
          <cell r="P10242" t="str">
            <v>PROBADAS PRODUCIENDO</v>
          </cell>
          <cell r="Q10242" t="str">
            <v>PROBADAS PRODUCIENDO2020</v>
          </cell>
        </row>
        <row r="10243">
          <cell r="P10243" t="str">
            <v>PROBADAS PRODUCIENDO</v>
          </cell>
          <cell r="Q10243" t="str">
            <v>PROBADAS PRODUCIENDO2020</v>
          </cell>
        </row>
        <row r="10244">
          <cell r="P10244" t="str">
            <v>PROBADAS PRODUCIENDO</v>
          </cell>
          <cell r="Q10244" t="str">
            <v>PROBADAS PRODUCIENDO2020</v>
          </cell>
        </row>
        <row r="10245">
          <cell r="P10245" t="str">
            <v>PROBADAS PRODUCIENDO</v>
          </cell>
          <cell r="Q10245" t="str">
            <v>PROBADAS PRODUCIENDO2020</v>
          </cell>
        </row>
        <row r="10246">
          <cell r="P10246" t="str">
            <v>PROBADAS PRODUCIENDO</v>
          </cell>
          <cell r="Q10246" t="str">
            <v>PROBADAS PRODUCIENDO2020</v>
          </cell>
        </row>
        <row r="10247">
          <cell r="P10247" t="str">
            <v>PROBADAS PRODUCIENDO</v>
          </cell>
          <cell r="Q10247" t="str">
            <v>PROBADAS PRODUCIENDO2020</v>
          </cell>
        </row>
        <row r="10248">
          <cell r="P10248" t="str">
            <v>PROBADAS PRODUCIENDO</v>
          </cell>
          <cell r="Q10248" t="str">
            <v>PROBADAS PRODUCIENDO2021</v>
          </cell>
        </row>
        <row r="10249">
          <cell r="P10249" t="str">
            <v>PROBADAS PRODUCIENDO</v>
          </cell>
          <cell r="Q10249" t="str">
            <v>PROBADAS PRODUCIENDO2021</v>
          </cell>
        </row>
        <row r="10250">
          <cell r="P10250" t="str">
            <v>PROBADAS PRODUCIENDO</v>
          </cell>
          <cell r="Q10250" t="str">
            <v>PROBADAS PRODUCIENDO2021</v>
          </cell>
        </row>
        <row r="10251">
          <cell r="P10251" t="str">
            <v>PROBADAS PRODUCIENDO</v>
          </cell>
          <cell r="Q10251" t="str">
            <v>PROBADAS PRODUCIENDO2021</v>
          </cell>
        </row>
        <row r="10252">
          <cell r="P10252" t="str">
            <v>PROBADAS PRODUCIENDO</v>
          </cell>
          <cell r="Q10252" t="str">
            <v>PROBADAS PRODUCIENDO2021</v>
          </cell>
        </row>
        <row r="10253">
          <cell r="P10253" t="str">
            <v>PROBADAS PRODUCIENDO</v>
          </cell>
          <cell r="Q10253" t="str">
            <v>PROBADAS PRODUCIENDO2021</v>
          </cell>
        </row>
        <row r="10254">
          <cell r="P10254" t="str">
            <v>PROBADAS PRODUCIENDO</v>
          </cell>
          <cell r="Q10254" t="str">
            <v>PROBADAS PRODUCIENDO2021</v>
          </cell>
        </row>
        <row r="10255">
          <cell r="P10255" t="str">
            <v>PROBADAS PRODUCIENDO</v>
          </cell>
          <cell r="Q10255" t="str">
            <v>PROBADAS PRODUCIENDO2021</v>
          </cell>
        </row>
        <row r="10256">
          <cell r="P10256" t="str">
            <v>PROBADAS PRODUCIENDO</v>
          </cell>
          <cell r="Q10256" t="str">
            <v>PROBADAS PRODUCIENDO2021</v>
          </cell>
        </row>
        <row r="10257">
          <cell r="P10257" t="str">
            <v>PROBADAS PRODUCIENDO</v>
          </cell>
          <cell r="Q10257" t="str">
            <v>PROBADAS PRODUCIENDO2021</v>
          </cell>
        </row>
        <row r="10258">
          <cell r="P10258" t="str">
            <v>PROBADAS PRODUCIENDO</v>
          </cell>
          <cell r="Q10258" t="str">
            <v>PROBADAS PRODUCIENDO2021</v>
          </cell>
        </row>
        <row r="10259">
          <cell r="P10259" t="str">
            <v>PROBADAS PRODUCIENDO</v>
          </cell>
          <cell r="Q10259" t="str">
            <v>PROBADAS PRODUCIENDO2021</v>
          </cell>
        </row>
        <row r="10260">
          <cell r="P10260" t="str">
            <v>PROBADAS PRODUCIENDO</v>
          </cell>
          <cell r="Q10260" t="str">
            <v>PROBADAS PRODUCIENDO2022</v>
          </cell>
        </row>
        <row r="10261">
          <cell r="P10261" t="str">
            <v>PROBADAS PRODUCIENDO</v>
          </cell>
          <cell r="Q10261" t="str">
            <v>PROBADAS PRODUCIENDO2022</v>
          </cell>
        </row>
        <row r="10262">
          <cell r="P10262" t="str">
            <v>PROBADAS PRODUCIENDO</v>
          </cell>
          <cell r="Q10262" t="str">
            <v>PROBADAS PRODUCIENDO2022</v>
          </cell>
        </row>
        <row r="10263">
          <cell r="P10263" t="str">
            <v>PROBADAS PRODUCIENDO</v>
          </cell>
          <cell r="Q10263" t="str">
            <v>PROBADAS PRODUCIENDO2022</v>
          </cell>
        </row>
        <row r="10264">
          <cell r="P10264" t="str">
            <v>PROBADAS PRODUCIENDO</v>
          </cell>
          <cell r="Q10264" t="str">
            <v>PROBADAS PRODUCIENDO2022</v>
          </cell>
        </row>
        <row r="10265">
          <cell r="P10265" t="str">
            <v>PROBADAS PRODUCIENDO</v>
          </cell>
          <cell r="Q10265" t="str">
            <v>PROBADAS PRODUCIENDO2022</v>
          </cell>
        </row>
        <row r="10266">
          <cell r="P10266" t="str">
            <v>PROBADAS PRODUCIENDO</v>
          </cell>
          <cell r="Q10266" t="str">
            <v>PROBADAS PRODUCIENDO2022</v>
          </cell>
        </row>
        <row r="10267">
          <cell r="P10267" t="str">
            <v>PROBADAS PRODUCIENDO</v>
          </cell>
          <cell r="Q10267" t="str">
            <v>PROBADAS PRODUCIENDO2022</v>
          </cell>
        </row>
        <row r="10268">
          <cell r="P10268" t="str">
            <v>PROBADAS PRODUCIENDO</v>
          </cell>
          <cell r="Q10268" t="str">
            <v>PROBADAS PRODUCIENDO2022</v>
          </cell>
        </row>
        <row r="10269">
          <cell r="P10269" t="str">
            <v>PROBADAS PRODUCIENDO</v>
          </cell>
          <cell r="Q10269" t="str">
            <v>PROBADAS PRODUCIENDO2022</v>
          </cell>
        </row>
        <row r="10270">
          <cell r="P10270" t="str">
            <v>PROBADAS PRODUCIENDO</v>
          </cell>
          <cell r="Q10270" t="str">
            <v>PROBADAS PRODUCIENDO2022</v>
          </cell>
        </row>
        <row r="10271">
          <cell r="P10271" t="str">
            <v>PROBADAS PRODUCIENDO</v>
          </cell>
          <cell r="Q10271" t="str">
            <v>PROBADAS PRODUCIENDO2022</v>
          </cell>
        </row>
        <row r="10272">
          <cell r="P10272" t="str">
            <v>PROBADAS PRODUCIENDO</v>
          </cell>
          <cell r="Q10272" t="str">
            <v>PROBADAS PRODUCIENDO2023</v>
          </cell>
        </row>
        <row r="10273">
          <cell r="P10273" t="str">
            <v>PROBADAS PRODUCIENDO</v>
          </cell>
          <cell r="Q10273" t="str">
            <v>PROBADAS PRODUCIENDO2023</v>
          </cell>
        </row>
        <row r="10274">
          <cell r="P10274" t="str">
            <v>PROBADAS PRODUCIENDO</v>
          </cell>
          <cell r="Q10274" t="str">
            <v>PROBADAS PRODUCIENDO2023</v>
          </cell>
        </row>
        <row r="10275">
          <cell r="P10275" t="str">
            <v>PROBADAS PRODUCIENDO</v>
          </cell>
          <cell r="Q10275" t="str">
            <v>PROBADAS PRODUCIENDO2023</v>
          </cell>
        </row>
        <row r="10276">
          <cell r="P10276" t="str">
            <v>PROBADAS PRODUCIENDO</v>
          </cell>
          <cell r="Q10276" t="str">
            <v>PROBADAS PRODUCIENDO2023</v>
          </cell>
        </row>
        <row r="10277">
          <cell r="P10277" t="str">
            <v>PROBADAS PRODUCIENDO</v>
          </cell>
          <cell r="Q10277" t="str">
            <v>PROBADAS PRODUCIENDO2023</v>
          </cell>
        </row>
        <row r="10278">
          <cell r="P10278" t="str">
            <v>PROBADAS PRODUCIENDO</v>
          </cell>
          <cell r="Q10278" t="str">
            <v>PROBADAS PRODUCIENDO2023</v>
          </cell>
        </row>
        <row r="10279">
          <cell r="P10279" t="str">
            <v>PROBADAS PRODUCIENDO</v>
          </cell>
          <cell r="Q10279" t="str">
            <v>PROBADAS PRODUCIENDO2023</v>
          </cell>
        </row>
        <row r="10280">
          <cell r="P10280" t="str">
            <v>PROBADAS PRODUCIENDO</v>
          </cell>
          <cell r="Q10280" t="str">
            <v>PROBADAS PRODUCIENDO2023</v>
          </cell>
        </row>
        <row r="10281">
          <cell r="P10281" t="str">
            <v>PROBADAS PRODUCIENDO</v>
          </cell>
          <cell r="Q10281" t="str">
            <v>PROBADAS PRODUCIENDO2023</v>
          </cell>
        </row>
        <row r="10282">
          <cell r="P10282" t="str">
            <v>PROBADAS PRODUCIENDO</v>
          </cell>
          <cell r="Q10282" t="str">
            <v>PROBADAS PRODUCIENDO2023</v>
          </cell>
        </row>
        <row r="10283">
          <cell r="P10283" t="str">
            <v>PROBADAS PRODUCIENDO</v>
          </cell>
          <cell r="Q10283" t="str">
            <v>PROBADAS PRODUCIENDO2023</v>
          </cell>
        </row>
        <row r="10284">
          <cell r="P10284" t="str">
            <v>PROBADAS PRODUCIENDO</v>
          </cell>
          <cell r="Q10284" t="str">
            <v>PROBADAS PRODUCIENDO2024</v>
          </cell>
        </row>
        <row r="10285">
          <cell r="P10285" t="str">
            <v>PROBADAS PRODUCIENDO</v>
          </cell>
          <cell r="Q10285" t="str">
            <v>PROBADAS PRODUCIENDO2024</v>
          </cell>
        </row>
        <row r="10286">
          <cell r="P10286" t="str">
            <v>PROBADAS PRODUCIENDO</v>
          </cell>
          <cell r="Q10286" t="str">
            <v>PROBADAS PRODUCIENDO2024</v>
          </cell>
        </row>
        <row r="10287">
          <cell r="P10287" t="str">
            <v>PROBADAS PRODUCIENDO</v>
          </cell>
          <cell r="Q10287" t="str">
            <v>PROBADAS PRODUCIENDO2024</v>
          </cell>
        </row>
        <row r="10288">
          <cell r="P10288" t="str">
            <v>PROBADAS PRODUCIENDO</v>
          </cell>
          <cell r="Q10288" t="str">
            <v>PROBADAS PRODUCIENDO2024</v>
          </cell>
        </row>
        <row r="10289">
          <cell r="P10289" t="str">
            <v>PROBADAS PRODUCIENDO</v>
          </cell>
          <cell r="Q10289" t="str">
            <v>PROBADAS PRODUCIENDO2024</v>
          </cell>
        </row>
        <row r="10290">
          <cell r="P10290" t="str">
            <v>PROBADAS PRODUCIENDO</v>
          </cell>
          <cell r="Q10290" t="str">
            <v>PROBADAS PRODUCIENDO2024</v>
          </cell>
        </row>
        <row r="10291">
          <cell r="P10291" t="str">
            <v>PROBADAS PRODUCIENDO</v>
          </cell>
          <cell r="Q10291" t="str">
            <v>PROBADAS PRODUCIENDO2024</v>
          </cell>
        </row>
        <row r="10292">
          <cell r="P10292" t="str">
            <v>PROBADAS PRODUCIENDO</v>
          </cell>
          <cell r="Q10292" t="str">
            <v>PROBADAS PRODUCIENDO2024</v>
          </cell>
        </row>
        <row r="10293">
          <cell r="P10293" t="str">
            <v>PROBADAS PRODUCIENDO</v>
          </cell>
          <cell r="Q10293" t="str">
            <v>PROBADAS PRODUCIENDO2024</v>
          </cell>
        </row>
        <row r="10294">
          <cell r="P10294" t="str">
            <v>PROBADAS PRODUCIENDO</v>
          </cell>
          <cell r="Q10294" t="str">
            <v>PROBADAS PRODUCIENDO2024</v>
          </cell>
        </row>
        <row r="10295">
          <cell r="P10295" t="str">
            <v>PROBADAS PRODUCIENDO</v>
          </cell>
          <cell r="Q10295" t="str">
            <v>PROBADAS PRODUCIENDO2024</v>
          </cell>
        </row>
        <row r="10296">
          <cell r="P10296" t="str">
            <v>PROBADAS PRODUCIENDO</v>
          </cell>
          <cell r="Q10296" t="str">
            <v>PROBADAS PRODUCIENDO2025</v>
          </cell>
        </row>
        <row r="10297">
          <cell r="P10297" t="str">
            <v>PROBADAS PRODUCIENDO</v>
          </cell>
          <cell r="Q10297" t="str">
            <v>PROBADAS PRODUCIENDO2025</v>
          </cell>
        </row>
        <row r="10298">
          <cell r="P10298" t="str">
            <v>PROBADAS PRODUCIENDO</v>
          </cell>
          <cell r="Q10298" t="str">
            <v>PROBADAS PRODUCIENDO2025</v>
          </cell>
        </row>
        <row r="10299">
          <cell r="P10299" t="str">
            <v>PROBADAS PRODUCIENDO</v>
          </cell>
          <cell r="Q10299" t="str">
            <v>PROBADAS PRODUCIENDO2025</v>
          </cell>
        </row>
        <row r="10300">
          <cell r="P10300" t="str">
            <v>PROBADAS PRODUCIENDO</v>
          </cell>
          <cell r="Q10300" t="str">
            <v>PROBADAS PRODUCIENDO2025</v>
          </cell>
        </row>
        <row r="10301">
          <cell r="P10301" t="str">
            <v>PROBADAS PRODUCIENDO</v>
          </cell>
          <cell r="Q10301" t="str">
            <v>PROBADAS PRODUCIENDO2025</v>
          </cell>
        </row>
        <row r="10302">
          <cell r="P10302" t="str">
            <v>PROBADAS PRODUCIENDO</v>
          </cell>
          <cell r="Q10302" t="str">
            <v>PROBADAS PRODUCIENDO2025</v>
          </cell>
        </row>
        <row r="10303">
          <cell r="P10303" t="str">
            <v>PROBADAS PRODUCIENDO</v>
          </cell>
          <cell r="Q10303" t="str">
            <v>PROBADAS PRODUCIENDO2025</v>
          </cell>
        </row>
        <row r="10304">
          <cell r="P10304" t="str">
            <v>PROBADAS PRODUCIENDO</v>
          </cell>
          <cell r="Q10304" t="str">
            <v>PROBADAS PRODUCIENDO2025</v>
          </cell>
        </row>
        <row r="10305">
          <cell r="P10305" t="str">
            <v>PROBADAS PRODUCIENDO</v>
          </cell>
          <cell r="Q10305" t="str">
            <v>PROBADAS PRODUCIENDO2025</v>
          </cell>
        </row>
        <row r="10306">
          <cell r="P10306" t="str">
            <v>PROBADAS PRODUCIENDO</v>
          </cell>
          <cell r="Q10306" t="str">
            <v>PROBADAS PRODUCIENDO2025</v>
          </cell>
        </row>
        <row r="10307">
          <cell r="P10307" t="str">
            <v>PROBADAS PRODUCIENDO</v>
          </cell>
          <cell r="Q10307" t="str">
            <v>PROBADAS PRODUCIENDO2025</v>
          </cell>
        </row>
        <row r="10308">
          <cell r="P10308" t="str">
            <v>PROBADAS PRODUCIENDO</v>
          </cell>
          <cell r="Q10308" t="str">
            <v>PROBADAS PRODUCIENDO2026</v>
          </cell>
        </row>
        <row r="10309">
          <cell r="P10309" t="str">
            <v>PROBADAS PRODUCIENDO</v>
          </cell>
          <cell r="Q10309" t="str">
            <v>PROBADAS PRODUCIENDO2026</v>
          </cell>
        </row>
        <row r="10310">
          <cell r="P10310" t="str">
            <v>PROBADAS PRODUCIENDO</v>
          </cell>
          <cell r="Q10310" t="str">
            <v>PROBADAS PRODUCIENDO2026</v>
          </cell>
        </row>
        <row r="10311">
          <cell r="P10311" t="str">
            <v>PROBADAS PRODUCIENDO</v>
          </cell>
          <cell r="Q10311" t="str">
            <v>PROBADAS PRODUCIENDO2026</v>
          </cell>
        </row>
        <row r="10312">
          <cell r="P10312" t="str">
            <v>PROBADAS PRODUCIENDO</v>
          </cell>
          <cell r="Q10312" t="str">
            <v>PROBADAS PRODUCIENDO2026</v>
          </cell>
        </row>
        <row r="10313">
          <cell r="P10313" t="str">
            <v>PROBADAS PRODUCIENDO</v>
          </cell>
          <cell r="Q10313" t="str">
            <v>PROBADAS PRODUCIENDO2026</v>
          </cell>
        </row>
        <row r="10314">
          <cell r="P10314" t="str">
            <v>PROBADAS PRODUCIENDO</v>
          </cell>
          <cell r="Q10314" t="str">
            <v>PROBADAS PRODUCIENDO2026</v>
          </cell>
        </row>
        <row r="10315">
          <cell r="P10315" t="str">
            <v>PROBADAS PRODUCIENDO</v>
          </cell>
          <cell r="Q10315" t="str">
            <v>PROBADAS PRODUCIENDO2026</v>
          </cell>
        </row>
        <row r="10316">
          <cell r="P10316" t="str">
            <v>PROBADAS PRODUCIENDO</v>
          </cell>
          <cell r="Q10316" t="str">
            <v>PROBADAS PRODUCIENDO2026</v>
          </cell>
        </row>
        <row r="10317">
          <cell r="P10317" t="str">
            <v>PROBADAS PRODUCIENDO</v>
          </cell>
          <cell r="Q10317" t="str">
            <v>PROBADAS PRODUCIENDO2026</v>
          </cell>
        </row>
        <row r="10318">
          <cell r="P10318" t="str">
            <v>PROBADAS PRODUCIENDO</v>
          </cell>
          <cell r="Q10318" t="str">
            <v>PROBADAS PRODUCIENDO2026</v>
          </cell>
        </row>
        <row r="10319">
          <cell r="P10319" t="str">
            <v>PROBADAS PRODUCIENDO</v>
          </cell>
          <cell r="Q10319" t="str">
            <v>PROBADAS PRODUCIENDO2026</v>
          </cell>
        </row>
        <row r="10320">
          <cell r="P10320" t="str">
            <v>PROBADAS PRODUCIENDO</v>
          </cell>
          <cell r="Q10320" t="str">
            <v>PROBADAS PRODUCIENDO2027</v>
          </cell>
        </row>
        <row r="10321">
          <cell r="P10321" t="str">
            <v>PROBADAS PRODUCIENDO</v>
          </cell>
          <cell r="Q10321" t="str">
            <v>PROBADAS PRODUCIENDO2027</v>
          </cell>
        </row>
        <row r="10322">
          <cell r="P10322" t="str">
            <v>PROBADAS PRODUCIENDO</v>
          </cell>
          <cell r="Q10322" t="str">
            <v>PROBADAS PRODUCIENDO2027</v>
          </cell>
        </row>
        <row r="10323">
          <cell r="P10323" t="str">
            <v>PROBADAS PRODUCIENDO</v>
          </cell>
          <cell r="Q10323" t="str">
            <v>PROBADAS PRODUCIENDO2027</v>
          </cell>
        </row>
        <row r="10324">
          <cell r="P10324" t="str">
            <v>PROBADAS PRODUCIENDO</v>
          </cell>
          <cell r="Q10324" t="str">
            <v>PROBADAS PRODUCIENDO2027</v>
          </cell>
        </row>
        <row r="10325">
          <cell r="P10325" t="str">
            <v>PROBADAS PRODUCIENDO</v>
          </cell>
          <cell r="Q10325" t="str">
            <v>PROBADAS PRODUCIENDO2027</v>
          </cell>
        </row>
        <row r="10326">
          <cell r="P10326" t="str">
            <v>PROBADAS PRODUCIENDO</v>
          </cell>
          <cell r="Q10326" t="str">
            <v>PROBADAS PRODUCIENDO2027</v>
          </cell>
        </row>
        <row r="10327">
          <cell r="P10327" t="str">
            <v>PROBADAS PRODUCIENDO</v>
          </cell>
          <cell r="Q10327" t="str">
            <v>PROBADAS PRODUCIENDO2027</v>
          </cell>
        </row>
        <row r="10328">
          <cell r="P10328" t="str">
            <v>PROBADAS PRODUCIENDO</v>
          </cell>
          <cell r="Q10328" t="str">
            <v>PROBADAS PRODUCIENDO2027</v>
          </cell>
        </row>
        <row r="10329">
          <cell r="P10329" t="str">
            <v>PROBADAS PRODUCIENDO</v>
          </cell>
          <cell r="Q10329" t="str">
            <v>PROBADAS PRODUCIENDO2027</v>
          </cell>
        </row>
        <row r="10330">
          <cell r="P10330" t="str">
            <v>PROBADAS PRODUCIENDO</v>
          </cell>
          <cell r="Q10330" t="str">
            <v>PROBADAS PRODUCIENDO2027</v>
          </cell>
        </row>
        <row r="10331">
          <cell r="P10331" t="str">
            <v>PROBADAS PRODUCIENDO</v>
          </cell>
          <cell r="Q10331" t="str">
            <v>PROBADAS PRODUCIENDO2027</v>
          </cell>
        </row>
        <row r="10332">
          <cell r="P10332" t="str">
            <v>PROBADAS PRODUCIENDO</v>
          </cell>
          <cell r="Q10332" t="str">
            <v>PROBADAS PRODUCIENDO2028</v>
          </cell>
        </row>
        <row r="10333">
          <cell r="P10333" t="str">
            <v>PROBADAS PRODUCIENDO</v>
          </cell>
          <cell r="Q10333" t="str">
            <v>PROBADAS PRODUCIENDO2028</v>
          </cell>
        </row>
        <row r="10334">
          <cell r="P10334" t="str">
            <v>PROBADAS PRODUCIENDO</v>
          </cell>
          <cell r="Q10334" t="str">
            <v>PROBADAS PRODUCIENDO2028</v>
          </cell>
        </row>
        <row r="10335">
          <cell r="P10335" t="str">
            <v>PROBADAS PRODUCIENDO</v>
          </cell>
          <cell r="Q10335" t="str">
            <v>PROBADAS PRODUCIENDO2028</v>
          </cell>
        </row>
        <row r="10336">
          <cell r="P10336" t="str">
            <v>PROBADAS PRODUCIENDO</v>
          </cell>
          <cell r="Q10336" t="str">
            <v>PROBADAS PRODUCIENDO2028</v>
          </cell>
        </row>
        <row r="10337">
          <cell r="P10337" t="str">
            <v>PROBADAS PRODUCIENDO</v>
          </cell>
          <cell r="Q10337" t="str">
            <v>PROBADAS PRODUCIENDO2028</v>
          </cell>
        </row>
        <row r="10338">
          <cell r="P10338" t="str">
            <v>PROBADAS PRODUCIENDO</v>
          </cell>
          <cell r="Q10338" t="str">
            <v>PROBADAS PRODUCIENDO2028</v>
          </cell>
        </row>
        <row r="10339">
          <cell r="P10339" t="str">
            <v>PROBADAS PRODUCIENDO</v>
          </cell>
          <cell r="Q10339" t="str">
            <v>PROBADAS PRODUCIENDO2028</v>
          </cell>
        </row>
        <row r="10340">
          <cell r="P10340" t="str">
            <v>PROBADAS PRODUCIENDO</v>
          </cell>
          <cell r="Q10340" t="str">
            <v>PROBADAS PRODUCIENDO2028</v>
          </cell>
        </row>
        <row r="10341">
          <cell r="P10341" t="str">
            <v>PROBADAS PRODUCIENDO</v>
          </cell>
          <cell r="Q10341" t="str">
            <v>PROBADAS PRODUCIENDO2028</v>
          </cell>
        </row>
        <row r="10342">
          <cell r="P10342" t="str">
            <v>PROBADAS PRODUCIENDO</v>
          </cell>
          <cell r="Q10342" t="str">
            <v>PROBADAS PRODUCIENDO2028</v>
          </cell>
        </row>
        <row r="10343">
          <cell r="P10343" t="str">
            <v>PROBADAS PRODUCIENDO</v>
          </cell>
          <cell r="Q10343" t="str">
            <v>PROBADAS PRODUCIENDO2028</v>
          </cell>
        </row>
        <row r="10344">
          <cell r="P10344" t="str">
            <v>PROBADAS PRODUCIENDO</v>
          </cell>
          <cell r="Q10344" t="str">
            <v>PROBADAS PRODUCIENDO2029</v>
          </cell>
        </row>
        <row r="10345">
          <cell r="P10345" t="str">
            <v>PROBADAS PRODUCIENDO</v>
          </cell>
          <cell r="Q10345" t="str">
            <v>PROBADAS PRODUCIENDO2029</v>
          </cell>
        </row>
        <row r="10346">
          <cell r="P10346" t="str">
            <v>PROBADAS PRODUCIENDO</v>
          </cell>
          <cell r="Q10346" t="str">
            <v>PROBADAS PRODUCIENDO2029</v>
          </cell>
        </row>
        <row r="10347">
          <cell r="P10347" t="str">
            <v>PROBADAS PRODUCIENDO</v>
          </cell>
          <cell r="Q10347" t="str">
            <v>PROBADAS PRODUCIENDO2029</v>
          </cell>
        </row>
        <row r="10348">
          <cell r="P10348" t="str">
            <v>PROBADAS PRODUCIENDO</v>
          </cell>
          <cell r="Q10348" t="str">
            <v>PROBADAS PRODUCIENDO2029</v>
          </cell>
        </row>
        <row r="10349">
          <cell r="P10349" t="str">
            <v>PROBADAS PRODUCIENDO</v>
          </cell>
          <cell r="Q10349" t="str">
            <v>PROBADAS PRODUCIENDO2029</v>
          </cell>
        </row>
        <row r="10350">
          <cell r="P10350" t="str">
            <v>PROBADAS PRODUCIENDO</v>
          </cell>
          <cell r="Q10350" t="str">
            <v>PROBADAS PRODUCIENDO2029</v>
          </cell>
        </row>
        <row r="10351">
          <cell r="P10351" t="str">
            <v>PROBADAS PRODUCIENDO</v>
          </cell>
          <cell r="Q10351" t="str">
            <v>PROBADAS PRODUCIENDO2029</v>
          </cell>
        </row>
        <row r="10352">
          <cell r="P10352" t="str">
            <v>PROBADAS PRODUCIENDO</v>
          </cell>
          <cell r="Q10352" t="str">
            <v>PROBADAS PRODUCIENDO2029</v>
          </cell>
        </row>
        <row r="10353">
          <cell r="P10353" t="str">
            <v>PROBADAS PRODUCIENDO</v>
          </cell>
          <cell r="Q10353" t="str">
            <v>PROBADAS PRODUCIENDO2029</v>
          </cell>
        </row>
        <row r="10354">
          <cell r="P10354" t="str">
            <v>PROBADAS PRODUCIENDO</v>
          </cell>
          <cell r="Q10354" t="str">
            <v>PROBADAS PRODUCIENDO2029</v>
          </cell>
        </row>
        <row r="10355">
          <cell r="P10355" t="str">
            <v>PROBADAS PRODUCIENDO</v>
          </cell>
          <cell r="Q10355" t="str">
            <v>PROBADAS PRODUCIENDO2029</v>
          </cell>
        </row>
        <row r="10356">
          <cell r="P10356" t="str">
            <v>PROBADAS PRODUCIENDO</v>
          </cell>
          <cell r="Q10356" t="str">
            <v>PROBADAS PRODUCIENDO2030</v>
          </cell>
        </row>
        <row r="10357">
          <cell r="P10357" t="str">
            <v>PROBADAS PRODUCIENDO</v>
          </cell>
          <cell r="Q10357" t="str">
            <v>PROBADAS PRODUCIENDO2030</v>
          </cell>
        </row>
        <row r="10358">
          <cell r="P10358" t="str">
            <v>PROBADAS PRODUCIENDO</v>
          </cell>
          <cell r="Q10358" t="str">
            <v>PROBADAS PRODUCIENDO2030</v>
          </cell>
        </row>
        <row r="10359">
          <cell r="P10359" t="str">
            <v>PROBADAS PRODUCIENDO</v>
          </cell>
          <cell r="Q10359" t="str">
            <v>PROBADAS PRODUCIENDO2030</v>
          </cell>
        </row>
        <row r="10360">
          <cell r="P10360" t="str">
            <v>PROBADAS PRODUCIENDO</v>
          </cell>
          <cell r="Q10360" t="str">
            <v>PROBADAS PRODUCIENDO2030</v>
          </cell>
        </row>
        <row r="10361">
          <cell r="P10361" t="str">
            <v>PROBADAS PRODUCIENDO</v>
          </cell>
          <cell r="Q10361" t="str">
            <v>PROBADAS PRODUCIENDO2030</v>
          </cell>
        </row>
        <row r="10362">
          <cell r="P10362" t="str">
            <v>PROBADAS PRODUCIENDO</v>
          </cell>
          <cell r="Q10362" t="str">
            <v>PROBADAS PRODUCIENDO2030</v>
          </cell>
        </row>
        <row r="10363">
          <cell r="P10363" t="str">
            <v>PROBADAS PRODUCIENDO</v>
          </cell>
          <cell r="Q10363" t="str">
            <v>PROBADAS PRODUCIENDO2030</v>
          </cell>
        </row>
        <row r="10364">
          <cell r="P10364" t="str">
            <v>PROBADAS PRODUCIENDO</v>
          </cell>
          <cell r="Q10364" t="str">
            <v>PROBADAS PRODUCIENDO2030</v>
          </cell>
        </row>
        <row r="10365">
          <cell r="P10365" t="str">
            <v>PROBADAS PRODUCIENDO</v>
          </cell>
          <cell r="Q10365" t="str">
            <v>PROBADAS PRODUCIENDO2030</v>
          </cell>
        </row>
        <row r="10366">
          <cell r="P10366" t="str">
            <v>PROBADAS PRODUCIENDO</v>
          </cell>
          <cell r="Q10366" t="str">
            <v>PROBADAS PRODUCIENDO2030</v>
          </cell>
        </row>
        <row r="10367">
          <cell r="P10367" t="str">
            <v>PROBADAS PRODUCIENDO</v>
          </cell>
          <cell r="Q10367" t="str">
            <v>PROBADAS PRODUCIENDO2030</v>
          </cell>
        </row>
        <row r="10368">
          <cell r="P10368" t="str">
            <v>PROBADAS PRODUCIENDO</v>
          </cell>
          <cell r="Q10368" t="str">
            <v>PROBADAS PRODUCIENDO2031</v>
          </cell>
        </row>
        <row r="10369">
          <cell r="P10369" t="str">
            <v>PROBADAS PRODUCIENDO</v>
          </cell>
          <cell r="Q10369" t="str">
            <v>PROBADAS PRODUCIENDO2031</v>
          </cell>
        </row>
        <row r="10370">
          <cell r="P10370" t="str">
            <v>PROBADAS PRODUCIENDO</v>
          </cell>
          <cell r="Q10370" t="str">
            <v>PROBADAS PRODUCIENDO2031</v>
          </cell>
        </row>
        <row r="10371">
          <cell r="P10371" t="str">
            <v>PROBADAS PRODUCIENDO</v>
          </cell>
          <cell r="Q10371" t="str">
            <v>PROBADAS PRODUCIENDO2031</v>
          </cell>
        </row>
        <row r="10372">
          <cell r="P10372" t="str">
            <v>PROBADAS PRODUCIENDO</v>
          </cell>
          <cell r="Q10372" t="str">
            <v>PROBADAS PRODUCIENDO2031</v>
          </cell>
        </row>
        <row r="10373">
          <cell r="P10373" t="str">
            <v>PROBADAS PRODUCIENDO</v>
          </cell>
          <cell r="Q10373" t="str">
            <v>PROBADAS PRODUCIENDO2031</v>
          </cell>
        </row>
        <row r="10374">
          <cell r="P10374" t="str">
            <v>PROBADAS PRODUCIENDO</v>
          </cell>
          <cell r="Q10374" t="str">
            <v>PROBADAS PRODUCIENDO2031</v>
          </cell>
        </row>
        <row r="10375">
          <cell r="P10375" t="str">
            <v>PROBADAS PRODUCIENDO</v>
          </cell>
          <cell r="Q10375" t="str">
            <v>PROBADAS PRODUCIENDO2031</v>
          </cell>
        </row>
        <row r="10376">
          <cell r="P10376" t="str">
            <v>PROBADAS PRODUCIENDO</v>
          </cell>
          <cell r="Q10376" t="str">
            <v>PROBADAS PRODUCIENDO2031</v>
          </cell>
        </row>
        <row r="10377">
          <cell r="P10377" t="str">
            <v>PROBADAS PRODUCIENDO</v>
          </cell>
          <cell r="Q10377" t="str">
            <v>PROBADAS PRODUCIENDO2031</v>
          </cell>
        </row>
        <row r="10378">
          <cell r="P10378" t="str">
            <v>PROBADAS PRODUCIENDO</v>
          </cell>
          <cell r="Q10378" t="str">
            <v>PROBADAS PRODUCIENDO2031</v>
          </cell>
        </row>
        <row r="10379">
          <cell r="P10379" t="str">
            <v>PROBADAS PRODUCIENDO</v>
          </cell>
          <cell r="Q10379" t="str">
            <v>PROBADAS PRODUCIENDO2031</v>
          </cell>
        </row>
        <row r="10380">
          <cell r="P10380" t="str">
            <v>PROBADAS PRODUCIENDO</v>
          </cell>
          <cell r="Q10380" t="str">
            <v>PROBADAS PRODUCIENDO2032</v>
          </cell>
        </row>
        <row r="10381">
          <cell r="P10381" t="str">
            <v>PROBADAS PRODUCIENDO</v>
          </cell>
          <cell r="Q10381" t="str">
            <v>PROBADAS PRODUCIENDO2032</v>
          </cell>
        </row>
        <row r="10382">
          <cell r="P10382" t="str">
            <v>PROBADAS PRODUCIENDO</v>
          </cell>
          <cell r="Q10382" t="str">
            <v>PROBADAS PRODUCIENDO2032</v>
          </cell>
        </row>
        <row r="10383">
          <cell r="P10383" t="str">
            <v>PROBADAS PRODUCIENDO</v>
          </cell>
          <cell r="Q10383" t="str">
            <v>PROBADAS PRODUCIENDO2032</v>
          </cell>
        </row>
        <row r="10384">
          <cell r="P10384" t="str">
            <v>PROBADAS PRODUCIENDO</v>
          </cell>
          <cell r="Q10384" t="str">
            <v>PROBADAS PRODUCIENDO2032</v>
          </cell>
        </row>
        <row r="10385">
          <cell r="P10385" t="str">
            <v>PROBADAS PRODUCIENDO</v>
          </cell>
          <cell r="Q10385" t="str">
            <v>PROBADAS PRODUCIENDO2032</v>
          </cell>
        </row>
        <row r="10386">
          <cell r="P10386" t="str">
            <v>PROBADAS PRODUCIENDO</v>
          </cell>
          <cell r="Q10386" t="str">
            <v>PROBADAS PRODUCIENDO2032</v>
          </cell>
        </row>
        <row r="10387">
          <cell r="P10387" t="str">
            <v>PROBADAS PRODUCIENDO</v>
          </cell>
          <cell r="Q10387" t="str">
            <v>PROBADAS PRODUCIENDO2032</v>
          </cell>
        </row>
        <row r="10388">
          <cell r="P10388" t="str">
            <v>PROBADAS PRODUCIENDO</v>
          </cell>
          <cell r="Q10388" t="str">
            <v>PROBADAS PRODUCIENDO2032</v>
          </cell>
        </row>
        <row r="10389">
          <cell r="P10389" t="str">
            <v>PROBADAS PRODUCIENDO</v>
          </cell>
          <cell r="Q10389" t="str">
            <v>PROBADAS PRODUCIENDO2032</v>
          </cell>
        </row>
        <row r="10390">
          <cell r="P10390" t="str">
            <v>PROBADAS PRODUCIENDO</v>
          </cell>
          <cell r="Q10390" t="str">
            <v>PROBADAS PRODUCIENDO2032</v>
          </cell>
        </row>
        <row r="10391">
          <cell r="P10391" t="str">
            <v>PROBADAS PRODUCIENDO</v>
          </cell>
          <cell r="Q10391" t="str">
            <v>PROBADAS PRODUCIENDO2032</v>
          </cell>
        </row>
        <row r="10392">
          <cell r="P10392" t="str">
            <v>PROBADAS PRODUCIENDO</v>
          </cell>
          <cell r="Q10392" t="str">
            <v>PROBADAS PRODUCIENDO2033</v>
          </cell>
        </row>
        <row r="10393">
          <cell r="P10393" t="str">
            <v>PROBADAS PRODUCIENDO</v>
          </cell>
          <cell r="Q10393" t="str">
            <v>PROBADAS PRODUCIENDO2033</v>
          </cell>
        </row>
        <row r="10394">
          <cell r="P10394" t="str">
            <v>PROBADAS PRODUCIENDO</v>
          </cell>
          <cell r="Q10394" t="str">
            <v>PROBADAS PRODUCIENDO2033</v>
          </cell>
        </row>
        <row r="10395">
          <cell r="P10395" t="str">
            <v>PROBADAS PRODUCIENDO</v>
          </cell>
          <cell r="Q10395" t="str">
            <v>PROBADAS PRODUCIENDO2033</v>
          </cell>
        </row>
        <row r="10396">
          <cell r="P10396" t="str">
            <v>PROBADAS PRODUCIENDO</v>
          </cell>
          <cell r="Q10396" t="str">
            <v>PROBADAS PRODUCIENDO2033</v>
          </cell>
        </row>
        <row r="10397">
          <cell r="P10397" t="str">
            <v>PROBADAS PRODUCIENDO</v>
          </cell>
          <cell r="Q10397" t="str">
            <v>PROBADAS PRODUCIENDO2033</v>
          </cell>
        </row>
        <row r="10398">
          <cell r="P10398" t="str">
            <v>PROBADAS PRODUCIENDO</v>
          </cell>
          <cell r="Q10398" t="str">
            <v>PROBADAS PRODUCIENDO2033</v>
          </cell>
        </row>
        <row r="10399">
          <cell r="P10399" t="str">
            <v>PROBADAS PRODUCIENDO</v>
          </cell>
          <cell r="Q10399" t="str">
            <v>PROBADAS PRODUCIENDO2033</v>
          </cell>
        </row>
        <row r="10400">
          <cell r="P10400" t="str">
            <v>PROBADAS PRODUCIENDO</v>
          </cell>
          <cell r="Q10400" t="str">
            <v>PROBADAS PRODUCIENDO2033</v>
          </cell>
        </row>
        <row r="10401">
          <cell r="P10401" t="str">
            <v>PROBADAS PRODUCIENDO</v>
          </cell>
          <cell r="Q10401" t="str">
            <v>PROBADAS PRODUCIENDO2033</v>
          </cell>
        </row>
        <row r="10402">
          <cell r="P10402" t="str">
            <v>PROBADAS PRODUCIENDO</v>
          </cell>
          <cell r="Q10402" t="str">
            <v>PROBADAS PRODUCIENDO2033</v>
          </cell>
        </row>
        <row r="10403">
          <cell r="P10403" t="str">
            <v>PROBADAS PRODUCIENDO</v>
          </cell>
          <cell r="Q10403" t="str">
            <v>PROBADAS PRODUCIENDO2033</v>
          </cell>
        </row>
        <row r="10404">
          <cell r="P10404" t="str">
            <v>PROBADAS PRODUCIENDO</v>
          </cell>
          <cell r="Q10404" t="str">
            <v>PROBADAS PRODUCIENDO2034</v>
          </cell>
        </row>
        <row r="10405">
          <cell r="P10405" t="str">
            <v>PROBADAS PRODUCIENDO</v>
          </cell>
          <cell r="Q10405" t="str">
            <v>PROBADAS PRODUCIENDO2034</v>
          </cell>
        </row>
        <row r="10406">
          <cell r="P10406" t="str">
            <v>PROBADAS PRODUCIENDO</v>
          </cell>
          <cell r="Q10406" t="str">
            <v>PROBADAS PRODUCIENDO2034</v>
          </cell>
        </row>
        <row r="10407">
          <cell r="P10407" t="str">
            <v>PROBADAS PRODUCIENDO</v>
          </cell>
          <cell r="Q10407" t="str">
            <v>PROBADAS PRODUCIENDO2034</v>
          </cell>
        </row>
        <row r="10408">
          <cell r="P10408" t="str">
            <v>PROBADAS PRODUCIENDO</v>
          </cell>
          <cell r="Q10408" t="str">
            <v>PROBADAS PRODUCIENDO2034</v>
          </cell>
        </row>
        <row r="10409">
          <cell r="P10409" t="str">
            <v>PROBADAS PRODUCIENDO</v>
          </cell>
          <cell r="Q10409" t="str">
            <v>PROBADAS PRODUCIENDO2034</v>
          </cell>
        </row>
        <row r="10410">
          <cell r="P10410" t="str">
            <v>PROBADAS PRODUCIENDO</v>
          </cell>
          <cell r="Q10410" t="str">
            <v>PROBADAS PRODUCIENDO2034</v>
          </cell>
        </row>
        <row r="10411">
          <cell r="P10411" t="str">
            <v>PROBADAS PRODUCIENDO</v>
          </cell>
          <cell r="Q10411" t="str">
            <v>PROBADAS PRODUCIENDO2034</v>
          </cell>
        </row>
        <row r="10412">
          <cell r="P10412" t="str">
            <v>PROBADAS PRODUCIENDO</v>
          </cell>
          <cell r="Q10412" t="str">
            <v>PROBADAS PRODUCIENDO2034</v>
          </cell>
        </row>
        <row r="10413">
          <cell r="P10413" t="str">
            <v>PROBADAS PRODUCIENDO</v>
          </cell>
          <cell r="Q10413" t="str">
            <v>PROBADAS PRODUCIENDO2034</v>
          </cell>
        </row>
        <row r="10414">
          <cell r="P10414" t="str">
            <v>PROBADAS PRODUCIENDO</v>
          </cell>
          <cell r="Q10414" t="str">
            <v>PROBADAS PRODUCIENDO2034</v>
          </cell>
        </row>
        <row r="10415">
          <cell r="P10415" t="str">
            <v>PROBADAS PRODUCIENDO</v>
          </cell>
          <cell r="Q10415" t="str">
            <v>PROBADAS PRODUCIENDO2034</v>
          </cell>
        </row>
        <row r="10416">
          <cell r="P10416" t="str">
            <v>PROBADAS PRODUCIENDO</v>
          </cell>
          <cell r="Q10416" t="str">
            <v>PROBADAS PRODUCIENDO2035</v>
          </cell>
        </row>
        <row r="10417">
          <cell r="P10417" t="str">
            <v>PROBADAS PRODUCIENDO</v>
          </cell>
          <cell r="Q10417" t="str">
            <v>PROBADAS PRODUCIENDO2035</v>
          </cell>
        </row>
        <row r="10418">
          <cell r="P10418" t="str">
            <v>PROBADAS PRODUCIENDO</v>
          </cell>
          <cell r="Q10418" t="str">
            <v>PROBADAS PRODUCIENDO2035</v>
          </cell>
        </row>
        <row r="10419">
          <cell r="P10419" t="str">
            <v>PROBADAS PRODUCIENDO</v>
          </cell>
          <cell r="Q10419" t="str">
            <v>PROBADAS PRODUCIENDO2035</v>
          </cell>
        </row>
        <row r="10420">
          <cell r="P10420" t="str">
            <v>PROBADAS PRODUCIENDO</v>
          </cell>
          <cell r="Q10420" t="str">
            <v>PROBADAS PRODUCIENDO2035</v>
          </cell>
        </row>
        <row r="10421">
          <cell r="P10421" t="str">
            <v>PROBADAS PRODUCIENDO</v>
          </cell>
          <cell r="Q10421" t="str">
            <v>PROBADAS PRODUCIENDO2035</v>
          </cell>
        </row>
        <row r="10422">
          <cell r="P10422" t="str">
            <v>PROBADAS PRODUCIENDO</v>
          </cell>
          <cell r="Q10422" t="str">
            <v>PROBADAS PRODUCIENDO2035</v>
          </cell>
        </row>
        <row r="10423">
          <cell r="P10423" t="str">
            <v>PROBADAS PRODUCIENDO</v>
          </cell>
          <cell r="Q10423" t="str">
            <v>PROBADAS PRODUCIENDO2035</v>
          </cell>
        </row>
        <row r="10424">
          <cell r="P10424" t="str">
            <v>PROBADAS PRODUCIENDO</v>
          </cell>
          <cell r="Q10424" t="str">
            <v>PROBADAS PRODUCIENDO2035</v>
          </cell>
        </row>
        <row r="10425">
          <cell r="P10425" t="str">
            <v>PROBADAS PRODUCIENDO</v>
          </cell>
          <cell r="Q10425" t="str">
            <v>PROBADAS PRODUCIENDO2035</v>
          </cell>
        </row>
        <row r="10426">
          <cell r="P10426" t="str">
            <v>PROBADAS PRODUCIENDO</v>
          </cell>
          <cell r="Q10426" t="str">
            <v>PROBADAS PRODUCIENDO2035</v>
          </cell>
        </row>
        <row r="10427">
          <cell r="P10427" t="str">
            <v>PROBADAS PRODUCIENDO</v>
          </cell>
          <cell r="Q10427" t="str">
            <v>PROBADAS PRODUCIENDO2035</v>
          </cell>
        </row>
        <row r="10428">
          <cell r="P10428" t="str">
            <v>PROBADAS PRODUCIENDO</v>
          </cell>
          <cell r="Q10428" t="str">
            <v>PROBADAS PRODUCIENDO2036</v>
          </cell>
        </row>
        <row r="10429">
          <cell r="P10429" t="str">
            <v>PROBADAS PRODUCIENDO</v>
          </cell>
          <cell r="Q10429" t="str">
            <v>PROBADAS PRODUCIENDO2036</v>
          </cell>
        </row>
        <row r="10430">
          <cell r="P10430" t="str">
            <v>PROBADAS PRODUCIENDO</v>
          </cell>
          <cell r="Q10430" t="str">
            <v>PROBADAS PRODUCIENDO2036</v>
          </cell>
        </row>
        <row r="10431">
          <cell r="P10431" t="str">
            <v>PROBADAS PRODUCIENDO</v>
          </cell>
          <cell r="Q10431" t="str">
            <v>PROBADAS PRODUCIENDO2036</v>
          </cell>
        </row>
        <row r="10432">
          <cell r="P10432" t="str">
            <v>PROBADAS PRODUCIENDO</v>
          </cell>
          <cell r="Q10432" t="str">
            <v>PROBADAS PRODUCIENDO2036</v>
          </cell>
        </row>
        <row r="10433">
          <cell r="P10433" t="str">
            <v>PROBADAS PRODUCIENDO</v>
          </cell>
          <cell r="Q10433" t="str">
            <v>PROBADAS PRODUCIENDO2036</v>
          </cell>
        </row>
        <row r="10434">
          <cell r="P10434" t="str">
            <v>PROBADAS PRODUCIENDO</v>
          </cell>
          <cell r="Q10434" t="str">
            <v>PROBADAS PRODUCIENDO2036</v>
          </cell>
        </row>
        <row r="10435">
          <cell r="P10435" t="str">
            <v>PROBADAS PRODUCIENDO</v>
          </cell>
          <cell r="Q10435" t="str">
            <v>PROBADAS PRODUCIENDO2036</v>
          </cell>
        </row>
        <row r="10436">
          <cell r="P10436" t="str">
            <v>PROBADAS PRODUCIENDO</v>
          </cell>
          <cell r="Q10436" t="str">
            <v>PROBADAS PRODUCIENDO2036</v>
          </cell>
        </row>
        <row r="10437">
          <cell r="P10437" t="str">
            <v>PROBADAS PRODUCIENDO</v>
          </cell>
          <cell r="Q10437" t="str">
            <v>PROBADAS PRODUCIENDO2036</v>
          </cell>
        </row>
        <row r="10438">
          <cell r="P10438" t="str">
            <v>PROBADAS PRODUCIENDO</v>
          </cell>
          <cell r="Q10438" t="str">
            <v>PROBADAS PRODUCIENDO2036</v>
          </cell>
        </row>
        <row r="10439">
          <cell r="P10439" t="str">
            <v>PROBADAS PRODUCIENDO</v>
          </cell>
          <cell r="Q10439" t="str">
            <v>PROBADAS PRODUCIENDO2036</v>
          </cell>
        </row>
        <row r="10440">
          <cell r="P10440" t="str">
            <v>PROBADAS PRODUCIENDO</v>
          </cell>
          <cell r="Q10440" t="str">
            <v>PROBADAS PRODUCIENDO2037</v>
          </cell>
        </row>
        <row r="10441">
          <cell r="P10441" t="str">
            <v>PROBADAS PRODUCIENDO</v>
          </cell>
          <cell r="Q10441" t="str">
            <v>PROBADAS PRODUCIENDO2037</v>
          </cell>
        </row>
        <row r="10442">
          <cell r="P10442" t="str">
            <v>PROBADAS PRODUCIENDO</v>
          </cell>
          <cell r="Q10442" t="str">
            <v>PROBADAS PRODUCIENDO2037</v>
          </cell>
        </row>
        <row r="10443">
          <cell r="P10443" t="str">
            <v>PROBADAS PRODUCIENDO</v>
          </cell>
          <cell r="Q10443" t="str">
            <v>PROBADAS PRODUCIENDO2037</v>
          </cell>
        </row>
        <row r="10444">
          <cell r="P10444" t="str">
            <v>PROBADAS PRODUCIENDO</v>
          </cell>
          <cell r="Q10444" t="str">
            <v>PROBADAS PRODUCIENDO2037</v>
          </cell>
        </row>
        <row r="10445">
          <cell r="P10445" t="str">
            <v>PROBADAS PRODUCIENDO</v>
          </cell>
          <cell r="Q10445" t="str">
            <v>PROBADAS PRODUCIENDO2037</v>
          </cell>
        </row>
        <row r="10446">
          <cell r="P10446" t="str">
            <v>PROBADAS PRODUCIENDO</v>
          </cell>
          <cell r="Q10446" t="str">
            <v>PROBADAS PRODUCIENDO2037</v>
          </cell>
        </row>
        <row r="10447">
          <cell r="P10447" t="str">
            <v>PROBADAS PRODUCIENDO</v>
          </cell>
          <cell r="Q10447" t="str">
            <v>PROBADAS PRODUCIENDO2037</v>
          </cell>
        </row>
        <row r="10448">
          <cell r="P10448" t="str">
            <v>PROBADAS PRODUCIENDO</v>
          </cell>
          <cell r="Q10448" t="str">
            <v>PROBADAS PRODUCIENDO2037</v>
          </cell>
        </row>
        <row r="10449">
          <cell r="P10449" t="str">
            <v>PROBADAS PRODUCIENDO</v>
          </cell>
          <cell r="Q10449" t="str">
            <v>PROBADAS PRODUCIENDO2037</v>
          </cell>
        </row>
        <row r="10450">
          <cell r="P10450" t="str">
            <v>PROBADAS PRODUCIENDO</v>
          </cell>
          <cell r="Q10450" t="str">
            <v>PROBADAS PRODUCIENDO2037</v>
          </cell>
        </row>
        <row r="10451">
          <cell r="P10451" t="str">
            <v>PROBADAS PRODUCIENDO</v>
          </cell>
          <cell r="Q10451" t="str">
            <v>PROBADAS PRODUCIENDO2037</v>
          </cell>
        </row>
        <row r="10452">
          <cell r="P10452" t="str">
            <v>PROBADAS PRODUCIENDO</v>
          </cell>
          <cell r="Q10452" t="str">
            <v>PROBADAS PRODUCIENDO2038</v>
          </cell>
        </row>
        <row r="10453">
          <cell r="P10453" t="str">
            <v>PROBADAS PRODUCIENDO</v>
          </cell>
          <cell r="Q10453" t="str">
            <v>PROBADAS PRODUCIENDO2038</v>
          </cell>
        </row>
        <row r="10454">
          <cell r="P10454" t="str">
            <v>PROBADAS PRODUCIENDO</v>
          </cell>
          <cell r="Q10454" t="str">
            <v>PROBADAS PRODUCIENDO2038</v>
          </cell>
        </row>
        <row r="10455">
          <cell r="P10455" t="str">
            <v>PROBADAS PRODUCIENDO</v>
          </cell>
          <cell r="Q10455" t="str">
            <v>PROBADAS PRODUCIENDO2038</v>
          </cell>
        </row>
        <row r="10456">
          <cell r="P10456" t="str">
            <v>PROBADAS PRODUCIENDO</v>
          </cell>
          <cell r="Q10456" t="str">
            <v>PROBADAS PRODUCIENDO2038</v>
          </cell>
        </row>
        <row r="10457">
          <cell r="P10457" t="str">
            <v>PROBADAS PRODUCIENDO</v>
          </cell>
          <cell r="Q10457" t="str">
            <v>PROBADAS PRODUCIENDO2038</v>
          </cell>
        </row>
        <row r="10458">
          <cell r="P10458" t="str">
            <v>PROBADAS PRODUCIENDO</v>
          </cell>
          <cell r="Q10458" t="str">
            <v>PROBADAS PRODUCIENDO2038</v>
          </cell>
        </row>
        <row r="10459">
          <cell r="P10459" t="str">
            <v>PROBADAS PRODUCIENDO</v>
          </cell>
          <cell r="Q10459" t="str">
            <v>PROBADAS PRODUCIENDO2038</v>
          </cell>
        </row>
        <row r="10460">
          <cell r="P10460" t="str">
            <v>PROBADAS PRODUCIENDO</v>
          </cell>
          <cell r="Q10460" t="str">
            <v>PROBADAS PRODUCIENDO2038</v>
          </cell>
        </row>
        <row r="10461">
          <cell r="P10461" t="str">
            <v>PROBADAS PRODUCIENDO</v>
          </cell>
          <cell r="Q10461" t="str">
            <v>PROBADAS PRODUCIENDO2038</v>
          </cell>
        </row>
        <row r="10462">
          <cell r="P10462" t="str">
            <v>PROBADAS PRODUCIENDO</v>
          </cell>
          <cell r="Q10462" t="str">
            <v>PROBADAS PRODUCIENDO2038</v>
          </cell>
        </row>
        <row r="10463">
          <cell r="P10463" t="str">
            <v>PROBADAS PRODUCIENDO</v>
          </cell>
          <cell r="Q10463" t="str">
            <v>PROBADAS PRODUCIENDO2038</v>
          </cell>
        </row>
        <row r="10464">
          <cell r="P10464" t="str">
            <v>PROBADAS PRODUCIENDO</v>
          </cell>
          <cell r="Q10464" t="str">
            <v>PROBADAS PRODUCIENDO2039</v>
          </cell>
        </row>
        <row r="10465">
          <cell r="P10465" t="str">
            <v>PROBADAS PRODUCIENDO</v>
          </cell>
          <cell r="Q10465" t="str">
            <v>PROBADAS PRODUCIENDO2039</v>
          </cell>
        </row>
        <row r="10466">
          <cell r="P10466" t="str">
            <v>PROBADAS PRODUCIENDO</v>
          </cell>
          <cell r="Q10466" t="str">
            <v>PROBADAS PRODUCIENDO2039</v>
          </cell>
        </row>
        <row r="10467">
          <cell r="P10467" t="str">
            <v>PROBADAS PRODUCIENDO</v>
          </cell>
          <cell r="Q10467" t="str">
            <v>PROBADAS PRODUCIENDO2039</v>
          </cell>
        </row>
        <row r="10468">
          <cell r="P10468" t="str">
            <v>PROBADAS PRODUCIENDO</v>
          </cell>
          <cell r="Q10468" t="str">
            <v>PROBADAS PRODUCIENDO2039</v>
          </cell>
        </row>
        <row r="10469">
          <cell r="P10469" t="str">
            <v>PROBADAS PRODUCIENDO</v>
          </cell>
          <cell r="Q10469" t="str">
            <v>PROBADAS PRODUCIENDO2039</v>
          </cell>
        </row>
        <row r="10470">
          <cell r="P10470" t="str">
            <v>PROBADAS PRODUCIENDO</v>
          </cell>
          <cell r="Q10470" t="str">
            <v>PROBADAS PRODUCIENDO2039</v>
          </cell>
        </row>
        <row r="10471">
          <cell r="P10471" t="str">
            <v>PROBADAS PRODUCIENDO</v>
          </cell>
          <cell r="Q10471" t="str">
            <v>PROBADAS PRODUCIENDO2039</v>
          </cell>
        </row>
        <row r="10472">
          <cell r="P10472" t="str">
            <v>PROBADAS PRODUCIENDO</v>
          </cell>
          <cell r="Q10472" t="str">
            <v>PROBADAS PRODUCIENDO2039</v>
          </cell>
        </row>
        <row r="10473">
          <cell r="P10473" t="str">
            <v>PROBADAS PRODUCIENDO</v>
          </cell>
          <cell r="Q10473" t="str">
            <v>PROBADAS PRODUCIENDO2039</v>
          </cell>
        </row>
        <row r="10474">
          <cell r="P10474" t="str">
            <v>PROBADAS PRODUCIENDO</v>
          </cell>
          <cell r="Q10474" t="str">
            <v>PROBADAS PRODUCIENDO2039</v>
          </cell>
        </row>
        <row r="10475">
          <cell r="P10475" t="str">
            <v>PROBADAS PRODUCIENDO</v>
          </cell>
          <cell r="Q10475" t="str">
            <v>PROBADAS PRODUCIENDO2039</v>
          </cell>
        </row>
        <row r="10476">
          <cell r="P10476" t="str">
            <v>PROBADAS PRODUCIENDO</v>
          </cell>
          <cell r="Q10476" t="str">
            <v>PROBADAS PRODUCIENDO2040</v>
          </cell>
        </row>
        <row r="10477">
          <cell r="P10477" t="str">
            <v>PROBADAS PRODUCIENDO</v>
          </cell>
          <cell r="Q10477" t="str">
            <v>PROBADAS PRODUCIENDO2040</v>
          </cell>
        </row>
        <row r="10478">
          <cell r="P10478" t="str">
            <v>PROBADAS PRODUCIENDO</v>
          </cell>
          <cell r="Q10478" t="str">
            <v>PROBADAS PRODUCIENDO2040</v>
          </cell>
        </row>
        <row r="10479">
          <cell r="P10479" t="str">
            <v>PROBADAS PRODUCIENDO</v>
          </cell>
          <cell r="Q10479" t="str">
            <v>PROBADAS PRODUCIENDO2040</v>
          </cell>
        </row>
        <row r="10480">
          <cell r="P10480" t="str">
            <v>PROBADAS PRODUCIENDO</v>
          </cell>
          <cell r="Q10480" t="str">
            <v>PROBADAS PRODUCIENDO2040</v>
          </cell>
        </row>
        <row r="10481">
          <cell r="P10481" t="str">
            <v>PROBADAS PRODUCIENDO</v>
          </cell>
          <cell r="Q10481" t="str">
            <v>PROBADAS PRODUCIENDO2040</v>
          </cell>
        </row>
        <row r="10482">
          <cell r="P10482" t="str">
            <v>PROBADAS PRODUCIENDO</v>
          </cell>
          <cell r="Q10482" t="str">
            <v>PROBADAS PRODUCIENDO2040</v>
          </cell>
        </row>
        <row r="10483">
          <cell r="P10483" t="str">
            <v>PROBADAS PRODUCIENDO</v>
          </cell>
          <cell r="Q10483" t="str">
            <v>PROBADAS PRODUCIENDO2040</v>
          </cell>
        </row>
        <row r="10484">
          <cell r="P10484" t="str">
            <v>PROBADAS PRODUCIENDO</v>
          </cell>
          <cell r="Q10484" t="str">
            <v>PROBADAS PRODUCIENDO2040</v>
          </cell>
        </row>
        <row r="10485">
          <cell r="P10485" t="str">
            <v>PROBADAS PRODUCIENDO</v>
          </cell>
          <cell r="Q10485" t="str">
            <v>PROBADAS PRODUCIENDO2040</v>
          </cell>
        </row>
        <row r="10486">
          <cell r="P10486" t="str">
            <v>PROBADAS PRODUCIENDO</v>
          </cell>
          <cell r="Q10486" t="str">
            <v>PROBADAS PRODUCIENDO2040</v>
          </cell>
        </row>
        <row r="10487">
          <cell r="P10487" t="str">
            <v>PROBADAS PRODUCIENDO</v>
          </cell>
          <cell r="Q10487" t="str">
            <v>PROBADAS PRODUCIENDO2040</v>
          </cell>
        </row>
        <row r="10488">
          <cell r="P10488" t="str">
            <v>PROBADAS PRODUCIENDO</v>
          </cell>
          <cell r="Q10488" t="str">
            <v>PROBADAS PRODUCIENDO2041</v>
          </cell>
        </row>
        <row r="10489">
          <cell r="P10489" t="str">
            <v>PROBADAS PRODUCIENDO</v>
          </cell>
          <cell r="Q10489" t="str">
            <v>PROBADAS PRODUCIENDO2041</v>
          </cell>
        </row>
        <row r="10490">
          <cell r="P10490" t="str">
            <v>PROBADAS PRODUCIENDO</v>
          </cell>
          <cell r="Q10490" t="str">
            <v>PROBADAS PRODUCIENDO2041</v>
          </cell>
        </row>
        <row r="10491">
          <cell r="P10491" t="str">
            <v>PROBADAS PRODUCIENDO</v>
          </cell>
          <cell r="Q10491" t="str">
            <v>PROBADAS PRODUCIENDO2041</v>
          </cell>
        </row>
        <row r="10492">
          <cell r="P10492" t="str">
            <v>PROBADAS PRODUCIENDO</v>
          </cell>
          <cell r="Q10492" t="str">
            <v>PROBADAS PRODUCIENDO2041</v>
          </cell>
        </row>
        <row r="10493">
          <cell r="P10493" t="str">
            <v>PROBADAS PRODUCIENDO</v>
          </cell>
          <cell r="Q10493" t="str">
            <v>PROBADAS PRODUCIENDO2041</v>
          </cell>
        </row>
        <row r="10494">
          <cell r="P10494" t="str">
            <v>PROBADAS PRODUCIENDO</v>
          </cell>
          <cell r="Q10494" t="str">
            <v>PROBADAS PRODUCIENDO2041</v>
          </cell>
        </row>
        <row r="10495">
          <cell r="P10495" t="str">
            <v>PROBADAS PRODUCIENDO</v>
          </cell>
          <cell r="Q10495" t="str">
            <v>PROBADAS PRODUCIENDO2041</v>
          </cell>
        </row>
        <row r="10496">
          <cell r="P10496" t="str">
            <v>PROBADAS PRODUCIENDO</v>
          </cell>
          <cell r="Q10496" t="str">
            <v>PROBADAS PRODUCIENDO2041</v>
          </cell>
        </row>
        <row r="10497">
          <cell r="P10497" t="str">
            <v>PROBADAS PRODUCIENDO</v>
          </cell>
          <cell r="Q10497" t="str">
            <v>PROBADAS PRODUCIENDO2041</v>
          </cell>
        </row>
        <row r="10498">
          <cell r="P10498" t="str">
            <v>PROBADAS PRODUCIENDO</v>
          </cell>
          <cell r="Q10498" t="str">
            <v>PROBADAS PRODUCIENDO2041</v>
          </cell>
        </row>
        <row r="10499">
          <cell r="P10499" t="str">
            <v>PROBADAS PRODUCIENDO</v>
          </cell>
          <cell r="Q10499" t="str">
            <v>PROBADAS PRODUCIENDO2041</v>
          </cell>
        </row>
        <row r="10500">
          <cell r="P10500" t="str">
            <v>PROBADAS PRODUCIENDO</v>
          </cell>
          <cell r="Q10500" t="str">
            <v>PROBADAS PRODUCIENDO2042</v>
          </cell>
        </row>
        <row r="10501">
          <cell r="P10501" t="str">
            <v>PROBADAS PRODUCIENDO</v>
          </cell>
          <cell r="Q10501" t="str">
            <v>PROBADAS PRODUCIENDO2042</v>
          </cell>
        </row>
        <row r="10502">
          <cell r="P10502" t="str">
            <v>PROBADAS PRODUCIENDO</v>
          </cell>
          <cell r="Q10502" t="str">
            <v>PROBADAS PRODUCIENDO2042</v>
          </cell>
        </row>
        <row r="10503">
          <cell r="P10503" t="str">
            <v>PROBADAS PRODUCIENDO</v>
          </cell>
          <cell r="Q10503" t="str">
            <v>PROBADAS PRODUCIENDO2042</v>
          </cell>
        </row>
        <row r="10504">
          <cell r="P10504" t="str">
            <v>PROBADAS PRODUCIENDO</v>
          </cell>
          <cell r="Q10504" t="str">
            <v>PROBADAS PRODUCIENDO2042</v>
          </cell>
        </row>
        <row r="10505">
          <cell r="P10505" t="str">
            <v>PROBADAS PRODUCIENDO</v>
          </cell>
          <cell r="Q10505" t="str">
            <v>PROBADAS PRODUCIENDO2042</v>
          </cell>
        </row>
        <row r="10506">
          <cell r="P10506" t="str">
            <v>PROBADAS PRODUCIENDO</v>
          </cell>
          <cell r="Q10506" t="str">
            <v>PROBADAS PRODUCIENDO2042</v>
          </cell>
        </row>
        <row r="10507">
          <cell r="P10507" t="str">
            <v>PROBADAS PRODUCIENDO</v>
          </cell>
          <cell r="Q10507" t="str">
            <v>PROBADAS PRODUCIENDO2042</v>
          </cell>
        </row>
        <row r="10508">
          <cell r="P10508" t="str">
            <v>PROBADAS PRODUCIENDO</v>
          </cell>
          <cell r="Q10508" t="str">
            <v>PROBADAS PRODUCIENDO2042</v>
          </cell>
        </row>
        <row r="10509">
          <cell r="P10509" t="str">
            <v>PROBADAS PRODUCIENDO</v>
          </cell>
          <cell r="Q10509" t="str">
            <v>PROBADAS PRODUCIENDO2042</v>
          </cell>
        </row>
        <row r="10510">
          <cell r="P10510" t="str">
            <v>PROBADAS PRODUCIENDO</v>
          </cell>
          <cell r="Q10510" t="str">
            <v>PROBADAS PRODUCIENDO2042</v>
          </cell>
        </row>
        <row r="10511">
          <cell r="P10511" t="str">
            <v>PROBADAS PRODUCIENDO</v>
          </cell>
          <cell r="Q10511" t="str">
            <v>PROBADAS PRODUCIENDO2042</v>
          </cell>
        </row>
        <row r="10512">
          <cell r="P10512" t="str">
            <v>PROBADAS PRODUCIENDO</v>
          </cell>
          <cell r="Q10512" t="str">
            <v>PROBADAS PRODUCIENDO2043</v>
          </cell>
        </row>
        <row r="10513">
          <cell r="P10513" t="str">
            <v>PROBADAS PRODUCIENDO</v>
          </cell>
          <cell r="Q10513" t="str">
            <v>PROBADAS PRODUCIENDO2043</v>
          </cell>
        </row>
        <row r="10514">
          <cell r="P10514" t="str">
            <v>PROBADAS PRODUCIENDO</v>
          </cell>
          <cell r="Q10514" t="str">
            <v>PROBADAS PRODUCIENDO2043</v>
          </cell>
        </row>
        <row r="10515">
          <cell r="P10515" t="str">
            <v>PROBADAS PRODUCIENDO</v>
          </cell>
          <cell r="Q10515" t="str">
            <v>PROBADAS PRODUCIENDO2043</v>
          </cell>
        </row>
        <row r="10516">
          <cell r="P10516" t="str">
            <v>PROBADAS PRODUCIENDO</v>
          </cell>
          <cell r="Q10516" t="str">
            <v>PROBADAS PRODUCIENDO2043</v>
          </cell>
        </row>
        <row r="10517">
          <cell r="P10517" t="str">
            <v>PROBADAS PRODUCIENDO</v>
          </cell>
          <cell r="Q10517" t="str">
            <v>PROBADAS PRODUCIENDO2043</v>
          </cell>
        </row>
        <row r="10518">
          <cell r="P10518" t="str">
            <v>PROBADAS PRODUCIENDO</v>
          </cell>
          <cell r="Q10518" t="str">
            <v>PROBADAS PRODUCIENDO2043</v>
          </cell>
        </row>
        <row r="10519">
          <cell r="P10519" t="str">
            <v>PROBADAS PRODUCIENDO</v>
          </cell>
          <cell r="Q10519" t="str">
            <v>PROBADAS PRODUCIENDO2043</v>
          </cell>
        </row>
        <row r="10520">
          <cell r="P10520" t="str">
            <v>PROBADAS PRODUCIENDO</v>
          </cell>
          <cell r="Q10520" t="str">
            <v>PROBADAS PRODUCIENDO2043</v>
          </cell>
        </row>
        <row r="10521">
          <cell r="P10521" t="str">
            <v>PROBADAS PRODUCIENDO</v>
          </cell>
          <cell r="Q10521" t="str">
            <v>PROBADAS PRODUCIENDO2043</v>
          </cell>
        </row>
        <row r="10522">
          <cell r="P10522" t="str">
            <v>PROBADAS PRODUCIENDO</v>
          </cell>
          <cell r="Q10522" t="str">
            <v>PROBADAS PRODUCIENDO2043</v>
          </cell>
        </row>
        <row r="10523">
          <cell r="P10523" t="str">
            <v>PROBADAS PRODUCIENDO</v>
          </cell>
          <cell r="Q10523" t="str">
            <v>PROBADAS PRODUCIENDO2043</v>
          </cell>
        </row>
        <row r="10524">
          <cell r="P10524" t="str">
            <v>PROBADAS PRODUCIENDO</v>
          </cell>
          <cell r="Q10524" t="str">
            <v>PROBADAS PRODUCIENDO2044</v>
          </cell>
        </row>
        <row r="10525">
          <cell r="P10525" t="str">
            <v>PROBADAS PRODUCIENDO</v>
          </cell>
          <cell r="Q10525" t="str">
            <v>PROBADAS PRODUCIENDO2044</v>
          </cell>
        </row>
        <row r="10526">
          <cell r="P10526" t="str">
            <v>PROBADAS PRODUCIENDO</v>
          </cell>
          <cell r="Q10526" t="str">
            <v>PROBADAS PRODUCIENDO2044</v>
          </cell>
        </row>
        <row r="10527">
          <cell r="P10527" t="str">
            <v>PROBADAS PRODUCIENDO</v>
          </cell>
          <cell r="Q10527" t="str">
            <v>PROBADAS PRODUCIENDO2044</v>
          </cell>
        </row>
        <row r="10528">
          <cell r="P10528" t="str">
            <v>PROBADAS PRODUCIENDO</v>
          </cell>
          <cell r="Q10528" t="str">
            <v>PROBADAS PRODUCIENDO2044</v>
          </cell>
        </row>
        <row r="10529">
          <cell r="P10529" t="str">
            <v>PROBADAS PRODUCIENDO</v>
          </cell>
          <cell r="Q10529" t="str">
            <v>PROBADAS PRODUCIENDO2044</v>
          </cell>
        </row>
        <row r="10530">
          <cell r="P10530" t="str">
            <v>PROBADAS PRODUCIENDO</v>
          </cell>
          <cell r="Q10530" t="str">
            <v>PROBADAS PRODUCIENDO2044</v>
          </cell>
        </row>
        <row r="10531">
          <cell r="P10531" t="str">
            <v>PROBADAS PRODUCIENDO</v>
          </cell>
          <cell r="Q10531" t="str">
            <v>PROBADAS PRODUCIENDO2044</v>
          </cell>
        </row>
        <row r="10532">
          <cell r="P10532" t="str">
            <v>PROBADAS PRODUCIENDO</v>
          </cell>
          <cell r="Q10532" t="str">
            <v>PROBADAS PRODUCIENDO2044</v>
          </cell>
        </row>
        <row r="10533">
          <cell r="P10533" t="str">
            <v>PROBADAS PRODUCIENDO</v>
          </cell>
          <cell r="Q10533" t="str">
            <v>PROBADAS PRODUCIENDO2044</v>
          </cell>
        </row>
        <row r="10534">
          <cell r="P10534" t="str">
            <v>PROBADAS PRODUCIENDO</v>
          </cell>
          <cell r="Q10534" t="str">
            <v>PROBADAS PRODUCIENDO2044</v>
          </cell>
        </row>
        <row r="10535">
          <cell r="P10535" t="str">
            <v>PROBADAS PRODUCIENDO</v>
          </cell>
          <cell r="Q10535" t="str">
            <v>PROBADAS PRODUCIENDO2044</v>
          </cell>
        </row>
        <row r="10536">
          <cell r="P10536" t="str">
            <v>PROBADAS PRODUCIENDO</v>
          </cell>
          <cell r="Q10536" t="str">
            <v>PROBADAS PRODUCIENDO2045</v>
          </cell>
        </row>
        <row r="10537">
          <cell r="P10537" t="str">
            <v>PROBADAS PRODUCIENDO</v>
          </cell>
          <cell r="Q10537" t="str">
            <v>PROBADAS PRODUCIENDO2045</v>
          </cell>
        </row>
        <row r="10538">
          <cell r="P10538" t="str">
            <v>PROBADAS PRODUCIENDO</v>
          </cell>
          <cell r="Q10538" t="str">
            <v>PROBADAS PRODUCIENDO2045</v>
          </cell>
        </row>
        <row r="10539">
          <cell r="P10539" t="str">
            <v>PROBADAS PRODUCIENDO</v>
          </cell>
          <cell r="Q10539" t="str">
            <v>PROBADAS PRODUCIENDO2045</v>
          </cell>
        </row>
        <row r="10540">
          <cell r="P10540" t="str">
            <v>PROBADAS PRODUCIENDO</v>
          </cell>
          <cell r="Q10540" t="str">
            <v>PROBADAS PRODUCIENDO2045</v>
          </cell>
        </row>
        <row r="10541">
          <cell r="P10541" t="str">
            <v>PROBADAS PRODUCIENDO</v>
          </cell>
          <cell r="Q10541" t="str">
            <v>PROBADAS PRODUCIENDO2045</v>
          </cell>
        </row>
        <row r="10542">
          <cell r="P10542" t="str">
            <v>PROBADAS PRODUCIENDO</v>
          </cell>
          <cell r="Q10542" t="str">
            <v>PROBADAS PRODUCIENDO2045</v>
          </cell>
        </row>
        <row r="10543">
          <cell r="P10543" t="str">
            <v>PROBADAS PRODUCIENDO</v>
          </cell>
          <cell r="Q10543" t="str">
            <v>PROBADAS PRODUCIENDO2045</v>
          </cell>
        </row>
        <row r="10544">
          <cell r="P10544" t="str">
            <v>PROBADAS PRODUCIENDO</v>
          </cell>
          <cell r="Q10544" t="str">
            <v>PROBADAS PRODUCIENDO2045</v>
          </cell>
        </row>
        <row r="10545">
          <cell r="P10545" t="str">
            <v>PROBADAS PRODUCIENDO</v>
          </cell>
          <cell r="Q10545" t="str">
            <v>PROBADAS PRODUCIENDO2045</v>
          </cell>
        </row>
        <row r="10546">
          <cell r="P10546" t="str">
            <v>PROBADAS PRODUCIENDO</v>
          </cell>
          <cell r="Q10546" t="str">
            <v>PROBADAS PRODUCIENDO2045</v>
          </cell>
        </row>
        <row r="10547">
          <cell r="P10547" t="str">
            <v>PROBADAS PRODUCIENDO</v>
          </cell>
          <cell r="Q10547" t="str">
            <v>PROBADAS PRODUCIENDO2045</v>
          </cell>
        </row>
        <row r="10548">
          <cell r="P10548" t="str">
            <v>PROBADAS PRODUCIENDO</v>
          </cell>
          <cell r="Q10548" t="str">
            <v>PROBADAS PRODUCIENDO2046</v>
          </cell>
        </row>
        <row r="10549">
          <cell r="P10549" t="str">
            <v>PROBADAS PRODUCIENDO</v>
          </cell>
          <cell r="Q10549" t="str">
            <v>PROBADAS PRODUCIENDO2046</v>
          </cell>
        </row>
        <row r="10550">
          <cell r="P10550" t="str">
            <v>PROBADAS PRODUCIENDO</v>
          </cell>
          <cell r="Q10550" t="str">
            <v>PROBADAS PRODUCIENDO2046</v>
          </cell>
        </row>
        <row r="10551">
          <cell r="P10551" t="str">
            <v>PROBADAS PRODUCIENDO</v>
          </cell>
          <cell r="Q10551" t="str">
            <v>PROBADAS PRODUCIENDO2046</v>
          </cell>
        </row>
        <row r="10552">
          <cell r="P10552" t="str">
            <v>PROBADAS PRODUCIENDO</v>
          </cell>
          <cell r="Q10552" t="str">
            <v>PROBADAS PRODUCIENDO2046</v>
          </cell>
        </row>
        <row r="10553">
          <cell r="P10553" t="str">
            <v>PROBADAS PRODUCIENDO</v>
          </cell>
          <cell r="Q10553" t="str">
            <v>PROBADAS PRODUCIENDO2046</v>
          </cell>
        </row>
        <row r="10554">
          <cell r="P10554" t="str">
            <v>PROBADAS PRODUCIENDO</v>
          </cell>
          <cell r="Q10554" t="str">
            <v>PROBADAS PRODUCIENDO2046</v>
          </cell>
        </row>
        <row r="10555">
          <cell r="P10555" t="str">
            <v>PROBADAS PRODUCIENDO</v>
          </cell>
          <cell r="Q10555" t="str">
            <v>PROBADAS PRODUCIENDO2046</v>
          </cell>
        </row>
        <row r="10556">
          <cell r="P10556" t="str">
            <v>PROBADAS PRODUCIENDO</v>
          </cell>
          <cell r="Q10556" t="str">
            <v>PROBADAS PRODUCIENDO2046</v>
          </cell>
        </row>
        <row r="10557">
          <cell r="P10557" t="str">
            <v>PROBADAS PRODUCIENDO</v>
          </cell>
          <cell r="Q10557" t="str">
            <v>PROBADAS PRODUCIENDO2046</v>
          </cell>
        </row>
        <row r="10558">
          <cell r="P10558" t="str">
            <v>PROBADAS PRODUCIENDO</v>
          </cell>
          <cell r="Q10558" t="str">
            <v>PROBADAS PRODUCIENDO2046</v>
          </cell>
        </row>
        <row r="10559">
          <cell r="P10559" t="str">
            <v>PROBADAS PRODUCIENDO</v>
          </cell>
          <cell r="Q10559" t="str">
            <v>PROBADAS PRODUCIENDO2046</v>
          </cell>
        </row>
        <row r="10560">
          <cell r="P10560" t="str">
            <v>PROBADAS PRODUCIENDO</v>
          </cell>
          <cell r="Q10560" t="str">
            <v>PROBADAS PRODUCIENDO2047</v>
          </cell>
        </row>
        <row r="10561">
          <cell r="P10561" t="str">
            <v>PROBADAS PRODUCIENDO</v>
          </cell>
          <cell r="Q10561" t="str">
            <v>PROBADAS PRODUCIENDO2047</v>
          </cell>
        </row>
        <row r="10562">
          <cell r="P10562" t="str">
            <v>PROBADAS PRODUCIENDO</v>
          </cell>
          <cell r="Q10562" t="str">
            <v>PROBADAS PRODUCIENDO2047</v>
          </cell>
        </row>
        <row r="10563">
          <cell r="P10563" t="str">
            <v>PROBADAS PRODUCIENDO</v>
          </cell>
          <cell r="Q10563" t="str">
            <v>PROBADAS PRODUCIENDO2047</v>
          </cell>
        </row>
        <row r="10564">
          <cell r="P10564" t="str">
            <v>PROBADAS PRODUCIENDO</v>
          </cell>
          <cell r="Q10564" t="str">
            <v>PROBADAS PRODUCIENDO2047</v>
          </cell>
        </row>
        <row r="10565">
          <cell r="P10565" t="str">
            <v>PROBADAS PRODUCIENDO</v>
          </cell>
          <cell r="Q10565" t="str">
            <v>PROBADAS PRODUCIENDO2047</v>
          </cell>
        </row>
        <row r="10566">
          <cell r="P10566" t="str">
            <v>PROBADAS PRODUCIENDO</v>
          </cell>
          <cell r="Q10566" t="str">
            <v>PROBADAS PRODUCIENDO2047</v>
          </cell>
        </row>
        <row r="10567">
          <cell r="P10567" t="str">
            <v>PROBADAS PRODUCIENDO</v>
          </cell>
          <cell r="Q10567" t="str">
            <v>PROBADAS PRODUCIENDO2047</v>
          </cell>
        </row>
        <row r="10568">
          <cell r="P10568" t="str">
            <v>PROBADAS PRODUCIENDO</v>
          </cell>
          <cell r="Q10568" t="str">
            <v>PROBADAS PRODUCIENDO2047</v>
          </cell>
        </row>
        <row r="10569">
          <cell r="P10569" t="str">
            <v>PROBADAS PRODUCIENDO</v>
          </cell>
          <cell r="Q10569" t="str">
            <v>PROBADAS PRODUCIENDO2047</v>
          </cell>
        </row>
        <row r="10570">
          <cell r="P10570" t="str">
            <v>PROBADAS PRODUCIENDO</v>
          </cell>
          <cell r="Q10570" t="str">
            <v>PROBADAS PRODUCIENDO2047</v>
          </cell>
        </row>
        <row r="10571">
          <cell r="P10571" t="str">
            <v>PROBADAS PRODUCIENDO</v>
          </cell>
          <cell r="Q10571" t="str">
            <v>PROBADAS PRODUCIENDO2047</v>
          </cell>
        </row>
        <row r="10572">
          <cell r="P10572" t="str">
            <v>PROBADAS PRODUCIENDO</v>
          </cell>
          <cell r="Q10572" t="str">
            <v>PROBADAS PRODUCIENDO2048</v>
          </cell>
        </row>
        <row r="10573">
          <cell r="P10573" t="str">
            <v>PROBADAS PRODUCIENDO</v>
          </cell>
          <cell r="Q10573" t="str">
            <v>PROBADAS PRODUCIENDO2048</v>
          </cell>
        </row>
        <row r="10574">
          <cell r="P10574" t="str">
            <v>PROBADAS PRODUCIENDO</v>
          </cell>
          <cell r="Q10574" t="str">
            <v>PROBADAS PRODUCIENDO2048</v>
          </cell>
        </row>
        <row r="10575">
          <cell r="P10575" t="str">
            <v>PROBADAS PRODUCIENDO</v>
          </cell>
          <cell r="Q10575" t="str">
            <v>PROBADAS PRODUCIENDO2048</v>
          </cell>
        </row>
        <row r="10576">
          <cell r="P10576" t="str">
            <v>PROBADAS PRODUCIENDO</v>
          </cell>
          <cell r="Q10576" t="str">
            <v>PROBADAS PRODUCIENDO2048</v>
          </cell>
        </row>
        <row r="10577">
          <cell r="P10577" t="str">
            <v>PROBADAS PRODUCIENDO</v>
          </cell>
          <cell r="Q10577" t="str">
            <v>PROBADAS PRODUCIENDO2048</v>
          </cell>
        </row>
        <row r="10578">
          <cell r="P10578" t="str">
            <v>PROBADAS PRODUCIENDO</v>
          </cell>
          <cell r="Q10578" t="str">
            <v>PROBADAS PRODUCIENDO2048</v>
          </cell>
        </row>
        <row r="10579">
          <cell r="P10579" t="str">
            <v>PROBADAS PRODUCIENDO</v>
          </cell>
          <cell r="Q10579" t="str">
            <v>PROBADAS PRODUCIENDO2048</v>
          </cell>
        </row>
        <row r="10580">
          <cell r="P10580" t="str">
            <v>PROBADAS PRODUCIENDO</v>
          </cell>
          <cell r="Q10580" t="str">
            <v>PROBADAS PRODUCIENDO2048</v>
          </cell>
        </row>
        <row r="10581">
          <cell r="P10581" t="str">
            <v>PROBADAS PRODUCIENDO</v>
          </cell>
          <cell r="Q10581" t="str">
            <v>PROBADAS PRODUCIENDO2048</v>
          </cell>
        </row>
        <row r="10582">
          <cell r="P10582" t="str">
            <v>PROBADAS PRODUCIENDO</v>
          </cell>
          <cell r="Q10582" t="str">
            <v>PROBADAS PRODUCIENDO2048</v>
          </cell>
        </row>
        <row r="10583">
          <cell r="P10583" t="str">
            <v>PROBADAS PRODUCIENDO</v>
          </cell>
          <cell r="Q10583" t="str">
            <v>PROBADAS PRODUCIENDO2048</v>
          </cell>
        </row>
        <row r="10584">
          <cell r="P10584" t="str">
            <v>PROBADAS PRODUCIENDO</v>
          </cell>
          <cell r="Q10584" t="str">
            <v>PROBADAS PRODUCIENDO2049</v>
          </cell>
        </row>
        <row r="10585">
          <cell r="P10585" t="str">
            <v>PROBADAS PRODUCIENDO</v>
          </cell>
          <cell r="Q10585" t="str">
            <v>PROBADAS PRODUCIENDO2049</v>
          </cell>
        </row>
        <row r="10586">
          <cell r="P10586" t="str">
            <v>PROBADAS PRODUCIENDO</v>
          </cell>
          <cell r="Q10586" t="str">
            <v>PROBADAS PRODUCIENDO2049</v>
          </cell>
        </row>
        <row r="10587">
          <cell r="P10587" t="str">
            <v>PROBADAS PRODUCIENDO</v>
          </cell>
          <cell r="Q10587" t="str">
            <v>PROBADAS PRODUCIENDO2049</v>
          </cell>
        </row>
        <row r="10588">
          <cell r="P10588" t="str">
            <v>PROBADAS PRODUCIENDO</v>
          </cell>
          <cell r="Q10588" t="str">
            <v>PROBADAS PRODUCIENDO2049</v>
          </cell>
        </row>
        <row r="10589">
          <cell r="P10589" t="str">
            <v>PROBADAS PRODUCIENDO</v>
          </cell>
          <cell r="Q10589" t="str">
            <v>PROBADAS PRODUCIENDO2049</v>
          </cell>
        </row>
        <row r="10590">
          <cell r="P10590" t="str">
            <v>PROBADAS PRODUCIENDO</v>
          </cell>
          <cell r="Q10590" t="str">
            <v>PROBADAS PRODUCIENDO2049</v>
          </cell>
        </row>
        <row r="10591">
          <cell r="P10591" t="str">
            <v>PROBADAS PRODUCIENDO</v>
          </cell>
          <cell r="Q10591" t="str">
            <v>PROBADAS PRODUCIENDO2049</v>
          </cell>
        </row>
        <row r="10592">
          <cell r="P10592" t="str">
            <v>PROBADAS PRODUCIENDO</v>
          </cell>
          <cell r="Q10592" t="str">
            <v>PROBADAS PRODUCIENDO2049</v>
          </cell>
        </row>
        <row r="10593">
          <cell r="P10593" t="str">
            <v>PROBADAS PRODUCIENDO</v>
          </cell>
          <cell r="Q10593" t="str">
            <v>PROBADAS PRODUCIENDO2049</v>
          </cell>
        </row>
        <row r="10594">
          <cell r="P10594" t="str">
            <v>PROBADAS PRODUCIENDO</v>
          </cell>
          <cell r="Q10594" t="str">
            <v>PROBADAS PRODUCIENDO2049</v>
          </cell>
        </row>
        <row r="10595">
          <cell r="P10595" t="str">
            <v>PROBADAS PRODUCIENDO</v>
          </cell>
          <cell r="Q10595" t="str">
            <v>PROBADAS PRODUCIENDO2049</v>
          </cell>
        </row>
        <row r="10596">
          <cell r="P10596" t="str">
            <v>PROBADAS PRODUCIENDO</v>
          </cell>
          <cell r="Q10596" t="str">
            <v>PROBADAS PRODUCIENDO2050</v>
          </cell>
        </row>
        <row r="10597">
          <cell r="P10597" t="str">
            <v>PROBADAS PRODUCIENDO</v>
          </cell>
          <cell r="Q10597" t="str">
            <v>PROBADAS PRODUCIENDO2050</v>
          </cell>
        </row>
        <row r="10598">
          <cell r="P10598" t="str">
            <v>PROBADAS PRODUCIENDO</v>
          </cell>
          <cell r="Q10598" t="str">
            <v>PROBADAS PRODUCIENDO2050</v>
          </cell>
        </row>
        <row r="10599">
          <cell r="P10599" t="str">
            <v>PROBADAS PRODUCIENDO</v>
          </cell>
          <cell r="Q10599" t="str">
            <v>PROBADAS PRODUCIENDO2050</v>
          </cell>
        </row>
        <row r="10600">
          <cell r="P10600" t="str">
            <v>PROBADAS PRODUCIENDO</v>
          </cell>
          <cell r="Q10600" t="str">
            <v>PROBADAS PRODUCIENDO2050</v>
          </cell>
        </row>
        <row r="10601">
          <cell r="P10601" t="str">
            <v>PROBADAS PRODUCIENDO</v>
          </cell>
          <cell r="Q10601" t="str">
            <v>PROBADAS PRODUCIENDO2050</v>
          </cell>
        </row>
        <row r="10602">
          <cell r="P10602" t="str">
            <v>PROBADAS PRODUCIENDO</v>
          </cell>
          <cell r="Q10602" t="str">
            <v>PROBADAS PRODUCIENDO2050</v>
          </cell>
        </row>
        <row r="10603">
          <cell r="P10603" t="str">
            <v>PROBADAS PRODUCIENDO</v>
          </cell>
          <cell r="Q10603" t="str">
            <v>PROBADAS PRODUCIENDO2050</v>
          </cell>
        </row>
        <row r="10604">
          <cell r="P10604" t="str">
            <v>PROBADAS PRODUCIENDO</v>
          </cell>
          <cell r="Q10604" t="str">
            <v>PROBADAS PRODUCIENDO2050</v>
          </cell>
        </row>
        <row r="10605">
          <cell r="P10605" t="str">
            <v>PROBADAS PRODUCIENDO</v>
          </cell>
          <cell r="Q10605" t="str">
            <v>PROBADAS PRODUCIENDO2050</v>
          </cell>
        </row>
        <row r="10606">
          <cell r="P10606" t="str">
            <v>PROBADAS NO PRODUCIENDO</v>
          </cell>
          <cell r="Q10606" t="str">
            <v>PROBADAS NO PRODUCIENDO2012</v>
          </cell>
        </row>
        <row r="10607">
          <cell r="P10607" t="str">
            <v>PROBADAS NO PRODUCIENDO</v>
          </cell>
          <cell r="Q10607" t="str">
            <v>PROBADAS NO PRODUCIENDO2012</v>
          </cell>
        </row>
        <row r="10608">
          <cell r="P10608" t="str">
            <v>PROBADAS NO PRODUCIENDO</v>
          </cell>
          <cell r="Q10608" t="str">
            <v>PROBADAS NO PRODUCIENDO2012</v>
          </cell>
        </row>
        <row r="10609">
          <cell r="P10609" t="str">
            <v>PROBADAS NO PRODUCIENDO</v>
          </cell>
          <cell r="Q10609" t="str">
            <v>PROBADAS NO PRODUCIENDO2012</v>
          </cell>
        </row>
        <row r="10610">
          <cell r="P10610" t="str">
            <v>PROBADAS NO PRODUCIENDO</v>
          </cell>
          <cell r="Q10610" t="str">
            <v>PROBADAS NO PRODUCIENDO2012</v>
          </cell>
        </row>
        <row r="10611">
          <cell r="P10611" t="str">
            <v>PROBADAS NO PRODUCIENDO</v>
          </cell>
          <cell r="Q10611" t="str">
            <v>PROBADAS NO PRODUCIENDO2012</v>
          </cell>
        </row>
        <row r="10612">
          <cell r="P10612" t="str">
            <v>PROBADAS NO PRODUCIENDO</v>
          </cell>
          <cell r="Q10612" t="str">
            <v>PROBADAS NO PRODUCIENDO2012</v>
          </cell>
        </row>
        <row r="10613">
          <cell r="P10613" t="str">
            <v>PROBADAS NO PRODUCIENDO</v>
          </cell>
          <cell r="Q10613" t="str">
            <v>PROBADAS NO PRODUCIENDO2012</v>
          </cell>
        </row>
        <row r="10614">
          <cell r="P10614" t="str">
            <v>PROBADAS NO PRODUCIENDO</v>
          </cell>
          <cell r="Q10614" t="str">
            <v>PROBADAS NO PRODUCIENDO2012</v>
          </cell>
        </row>
        <row r="10615">
          <cell r="P10615" t="str">
            <v>PROBADAS NO PRODUCIENDO</v>
          </cell>
          <cell r="Q10615" t="str">
            <v>PROBADAS NO PRODUCIENDO2012</v>
          </cell>
        </row>
        <row r="10616">
          <cell r="P10616" t="str">
            <v>PROBADAS NO PRODUCIENDO</v>
          </cell>
          <cell r="Q10616" t="str">
            <v>PROBADAS NO PRODUCIENDO2012</v>
          </cell>
        </row>
        <row r="10617">
          <cell r="P10617" t="str">
            <v>PROBADAS NO PRODUCIENDO</v>
          </cell>
          <cell r="Q10617" t="str">
            <v>PROBADAS NO PRODUCIENDO2012</v>
          </cell>
        </row>
        <row r="10618">
          <cell r="P10618" t="str">
            <v>PROBADAS NO PRODUCIENDO</v>
          </cell>
          <cell r="Q10618" t="str">
            <v>PROBADAS NO PRODUCIENDO2012</v>
          </cell>
        </row>
        <row r="10619">
          <cell r="P10619" t="str">
            <v>PROBADAS NO PRODUCIENDO</v>
          </cell>
          <cell r="Q10619" t="str">
            <v>PROBADAS NO PRODUCIENDO2012</v>
          </cell>
        </row>
        <row r="10620">
          <cell r="P10620" t="str">
            <v>PROBADAS NO PRODUCIENDO</v>
          </cell>
          <cell r="Q10620" t="str">
            <v>PROBADAS NO PRODUCIENDO2012</v>
          </cell>
        </row>
        <row r="10621">
          <cell r="P10621" t="str">
            <v>PROBADAS NO PRODUCIENDO</v>
          </cell>
          <cell r="Q10621" t="str">
            <v>PROBADAS NO PRODUCIENDO2012</v>
          </cell>
        </row>
        <row r="10622">
          <cell r="P10622" t="str">
            <v>PROBADAS NO PRODUCIENDO</v>
          </cell>
          <cell r="Q10622" t="str">
            <v>PROBADAS NO PRODUCIENDO2012</v>
          </cell>
        </row>
        <row r="10623">
          <cell r="P10623" t="str">
            <v>PROBADAS NO PRODUCIENDO</v>
          </cell>
          <cell r="Q10623" t="str">
            <v>PROBADAS NO PRODUCIENDO2012</v>
          </cell>
        </row>
        <row r="10624">
          <cell r="P10624" t="str">
            <v>PROBADAS NO PRODUCIENDO</v>
          </cell>
          <cell r="Q10624" t="str">
            <v>PROBADAS NO PRODUCIENDO2012</v>
          </cell>
        </row>
        <row r="10625">
          <cell r="P10625" t="str">
            <v>PROBADAS NO PRODUCIENDO</v>
          </cell>
          <cell r="Q10625" t="str">
            <v>PROBADAS NO PRODUCIENDO2012</v>
          </cell>
        </row>
        <row r="10626">
          <cell r="P10626" t="str">
            <v>PROBADAS NO PRODUCIENDO</v>
          </cell>
          <cell r="Q10626" t="str">
            <v>PROBADAS NO PRODUCIENDO2012</v>
          </cell>
        </row>
        <row r="10627">
          <cell r="P10627" t="str">
            <v>PROBADAS NO PRODUCIENDO</v>
          </cell>
          <cell r="Q10627" t="str">
            <v>PROBADAS NO PRODUCIENDO2012</v>
          </cell>
        </row>
        <row r="10628">
          <cell r="P10628" t="str">
            <v>PROBADAS NO PRODUCIENDO</v>
          </cell>
          <cell r="Q10628" t="str">
            <v>PROBADAS NO PRODUCIENDO2012</v>
          </cell>
        </row>
        <row r="10629">
          <cell r="P10629" t="str">
            <v>PROBADAS NO PRODUCIENDO</v>
          </cell>
          <cell r="Q10629" t="str">
            <v>PROBADAS NO PRODUCIENDO2012</v>
          </cell>
        </row>
        <row r="10630">
          <cell r="P10630" t="str">
            <v>PROBADAS NO PRODUCIENDO</v>
          </cell>
          <cell r="Q10630" t="str">
            <v>PROBADAS NO PRODUCIENDO2012</v>
          </cell>
        </row>
        <row r="10631">
          <cell r="P10631" t="str">
            <v>PROBADAS NO PRODUCIENDO</v>
          </cell>
          <cell r="Q10631" t="str">
            <v>PROBADAS NO PRODUCIENDO2012</v>
          </cell>
        </row>
        <row r="10632">
          <cell r="P10632" t="str">
            <v>PROBADAS NO PRODUCIENDO</v>
          </cell>
          <cell r="Q10632" t="str">
            <v>PROBADAS NO PRODUCIENDO2013</v>
          </cell>
        </row>
        <row r="10633">
          <cell r="P10633" t="str">
            <v>PROBADAS NO PRODUCIENDO</v>
          </cell>
          <cell r="Q10633" t="str">
            <v>PROBADAS NO PRODUCIENDO2013</v>
          </cell>
        </row>
        <row r="10634">
          <cell r="P10634" t="str">
            <v>PROBADAS NO PRODUCIENDO</v>
          </cell>
          <cell r="Q10634" t="str">
            <v>PROBADAS NO PRODUCIENDO2013</v>
          </cell>
        </row>
        <row r="10635">
          <cell r="P10635" t="str">
            <v>PROBADAS NO PRODUCIENDO</v>
          </cell>
          <cell r="Q10635" t="str">
            <v>PROBADAS NO PRODUCIENDO2013</v>
          </cell>
        </row>
        <row r="10636">
          <cell r="I10636">
            <v>7.9954860181456588E-2</v>
          </cell>
          <cell r="J10636">
            <v>7.9954860181456588E-2</v>
          </cell>
          <cell r="K10636">
            <v>3.7060098717669659E-2</v>
          </cell>
          <cell r="L10636">
            <v>3.7060098717669659E-2</v>
          </cell>
          <cell r="P10636" t="str">
            <v>PROBADAS NO PRODUCIENDO</v>
          </cell>
          <cell r="Q10636" t="str">
            <v>PROBADAS NO PRODUCIENDO2013</v>
          </cell>
        </row>
        <row r="10637">
          <cell r="I10637">
            <v>7.6813811853701147E-2</v>
          </cell>
          <cell r="J10637">
            <v>7.6813811853701147E-2</v>
          </cell>
          <cell r="K10637">
            <v>3.5604182706567768E-2</v>
          </cell>
          <cell r="L10637">
            <v>3.5604182706567768E-2</v>
          </cell>
          <cell r="P10637" t="str">
            <v>PROBADAS NO PRODUCIENDO</v>
          </cell>
          <cell r="Q10637" t="str">
            <v>PROBADAS NO PRODUCIENDO2013</v>
          </cell>
        </row>
        <row r="10638">
          <cell r="I10638">
            <v>7.8797787554911708E-2</v>
          </cell>
          <cell r="J10638">
            <v>7.8797787554911708E-2</v>
          </cell>
          <cell r="K10638">
            <v>3.6523780779448609E-2</v>
          </cell>
          <cell r="L10638">
            <v>3.6523780779448609E-2</v>
          </cell>
          <cell r="P10638" t="str">
            <v>PROBADAS NO PRODUCIENDO</v>
          </cell>
          <cell r="Q10638" t="str">
            <v>PROBADAS NO PRODUCIENDO2013</v>
          </cell>
        </row>
        <row r="10639">
          <cell r="I10639">
            <v>7.821599392264475E-2</v>
          </cell>
          <cell r="J10639">
            <v>7.821599392264475E-2</v>
          </cell>
          <cell r="K10639">
            <v>3.6254112001388325E-2</v>
          </cell>
          <cell r="L10639">
            <v>3.6254112001388325E-2</v>
          </cell>
          <cell r="P10639" t="str">
            <v>PROBADAS NO PRODUCIENDO</v>
          </cell>
          <cell r="Q10639" t="str">
            <v>PROBADAS NO PRODUCIENDO2013</v>
          </cell>
        </row>
        <row r="10640">
          <cell r="I10640">
            <v>7.5142868614444844E-2</v>
          </cell>
          <cell r="J10640">
            <v>7.5142868614444844E-2</v>
          </cell>
          <cell r="K10640">
            <v>3.482967917722736E-2</v>
          </cell>
          <cell r="L10640">
            <v>3.482967917722736E-2</v>
          </cell>
          <cell r="P10640" t="str">
            <v>PROBADAS NO PRODUCIENDO</v>
          </cell>
          <cell r="Q10640" t="str">
            <v>PROBADAS NO PRODUCIENDO2013</v>
          </cell>
        </row>
        <row r="10641">
          <cell r="I10641">
            <v>7.708328669816035E-2</v>
          </cell>
          <cell r="J10641">
            <v>7.708328669816035E-2</v>
          </cell>
          <cell r="K10641">
            <v>3.5729087738168457E-2</v>
          </cell>
          <cell r="L10641">
            <v>3.5729087738168457E-2</v>
          </cell>
          <cell r="P10641" t="str">
            <v>PROBADAS NO PRODUCIENDO</v>
          </cell>
          <cell r="Q10641" t="str">
            <v>PROBADAS NO PRODUCIENDO2013</v>
          </cell>
        </row>
        <row r="10642">
          <cell r="I10642">
            <v>7.4054409987352812E-2</v>
          </cell>
          <cell r="J10642">
            <v>7.4054409987352812E-2</v>
          </cell>
          <cell r="K10642">
            <v>3.432516470395356E-2</v>
          </cell>
          <cell r="L10642">
            <v>3.432516470395356E-2</v>
          </cell>
          <cell r="P10642" t="str">
            <v>PROBADAS NO PRODUCIENDO</v>
          </cell>
          <cell r="Q10642" t="str">
            <v>PROBADAS NO PRODUCIENDO2013</v>
          </cell>
        </row>
        <row r="10643">
          <cell r="I10643">
            <v>7.5966457728418924E-2</v>
          </cell>
          <cell r="J10643">
            <v>7.5966457728418924E-2</v>
          </cell>
          <cell r="K10643">
            <v>3.5211423248787302E-2</v>
          </cell>
          <cell r="L10643">
            <v>3.5211423248787302E-2</v>
          </cell>
          <cell r="P10643" t="str">
            <v>PROBADAS NO PRODUCIENDO</v>
          </cell>
          <cell r="Q10643" t="str">
            <v>PROBADAS NO PRODUCIENDO2013</v>
          </cell>
        </row>
        <row r="10644">
          <cell r="I10644">
            <v>7.7212085958588056E-2</v>
          </cell>
          <cell r="J10644">
            <v>7.7212085958588056E-2</v>
          </cell>
          <cell r="K10644">
            <v>3.578878784014327E-2</v>
          </cell>
          <cell r="L10644">
            <v>3.578878784014327E-2</v>
          </cell>
          <cell r="P10644" t="str">
            <v>PROBADAS NO PRODUCIENDO</v>
          </cell>
          <cell r="Q10644" t="str">
            <v>PROBADAS NO PRODUCIENDO2014</v>
          </cell>
        </row>
        <row r="10645">
          <cell r="I10645">
            <v>6.9249134944210602E-2</v>
          </cell>
          <cell r="J10645">
            <v>6.9249134944210602E-2</v>
          </cell>
          <cell r="K10645">
            <v>3.2097858358094845E-2</v>
          </cell>
          <cell r="L10645">
            <v>3.2097858358094845E-2</v>
          </cell>
          <cell r="P10645" t="str">
            <v>PROBADAS NO PRODUCIENDO</v>
          </cell>
          <cell r="Q10645" t="str">
            <v>PROBADAS NO PRODUCIENDO2014</v>
          </cell>
        </row>
        <row r="10646">
          <cell r="I10646">
            <v>7.6129046431658381E-2</v>
          </cell>
          <cell r="J10646">
            <v>7.6129046431658381E-2</v>
          </cell>
          <cell r="K10646">
            <v>3.5286785188996563E-2</v>
          </cell>
          <cell r="L10646">
            <v>3.5286785188996563E-2</v>
          </cell>
          <cell r="P10646" t="str">
            <v>PROBADAS NO PRODUCIENDO</v>
          </cell>
          <cell r="Q10646" t="str">
            <v>PROBADAS NO PRODUCIENDO2014</v>
          </cell>
        </row>
        <row r="10647">
          <cell r="I10647">
            <v>7.3137034228547976E-2</v>
          </cell>
          <cell r="J10647">
            <v>7.3137034228547976E-2</v>
          </cell>
          <cell r="K10647">
            <v>3.389994932485911E-2</v>
          </cell>
          <cell r="L10647">
            <v>3.389994932485911E-2</v>
          </cell>
          <cell r="P10647" t="str">
            <v>PROBADAS NO PRODUCIENDO</v>
          </cell>
          <cell r="Q10647" t="str">
            <v>PROBADAS NO PRODUCIENDO2014</v>
          </cell>
        </row>
        <row r="10648">
          <cell r="I10648">
            <v>7.5024746840856679E-2</v>
          </cell>
          <cell r="J10648">
            <v>7.5024746840856679E-2</v>
          </cell>
          <cell r="K10648">
            <v>3.4774928226754244E-2</v>
          </cell>
          <cell r="L10648">
            <v>3.4774928226754244E-2</v>
          </cell>
          <cell r="P10648" t="str">
            <v>PROBADAS NO PRODUCIENDO</v>
          </cell>
          <cell r="Q10648" t="str">
            <v>PROBADAS NO PRODUCIENDO2014</v>
          </cell>
        </row>
        <row r="10649">
          <cell r="I10649">
            <v>7.2075882127896854E-2</v>
          </cell>
          <cell r="J10649">
            <v>7.2075882127896854E-2</v>
          </cell>
          <cell r="K10649">
            <v>3.3408091775294947E-2</v>
          </cell>
          <cell r="L10649">
            <v>3.3408091775294947E-2</v>
          </cell>
          <cell r="P10649" t="str">
            <v>PROBADAS NO PRODUCIENDO</v>
          </cell>
          <cell r="Q10649" t="str">
            <v>PROBADAS NO PRODUCIENDO2014</v>
          </cell>
        </row>
        <row r="10650">
          <cell r="I10650">
            <v>7.3935944998797076E-2</v>
          </cell>
          <cell r="J10650">
            <v>7.3935944998797076E-2</v>
          </cell>
          <cell r="K10650">
            <v>3.427025466896004E-2</v>
          </cell>
          <cell r="L10650">
            <v>3.427025466896004E-2</v>
          </cell>
          <cell r="P10650" t="str">
            <v>PROBADAS NO PRODUCIENDO</v>
          </cell>
          <cell r="Q10650" t="str">
            <v>PROBADAS NO PRODUCIENDO2014</v>
          </cell>
        </row>
        <row r="10651">
          <cell r="I10651">
            <v>7.3388490505326587E-2</v>
          </cell>
          <cell r="J10651">
            <v>7.3388490505326587E-2</v>
          </cell>
          <cell r="K10651">
            <v>3.4016502520242631E-2</v>
          </cell>
          <cell r="L10651">
            <v>3.4016502520242631E-2</v>
          </cell>
          <cell r="P10651" t="str">
            <v>PROBADAS NO PRODUCIENDO</v>
          </cell>
          <cell r="Q10651" t="str">
            <v>PROBADAS NO PRODUCIENDO2014</v>
          </cell>
        </row>
        <row r="10652">
          <cell r="I10652">
            <v>7.0503562691914823E-2</v>
          </cell>
          <cell r="J10652">
            <v>7.0503562691914823E-2</v>
          </cell>
          <cell r="K10652">
            <v>3.2679301638198099E-2</v>
          </cell>
          <cell r="L10652">
            <v>3.2679301638198099E-2</v>
          </cell>
          <cell r="P10652" t="str">
            <v>PROBADAS NO PRODUCIENDO</v>
          </cell>
          <cell r="Q10652" t="str">
            <v>PROBADAS NO PRODUCIENDO2014</v>
          </cell>
        </row>
        <row r="10653">
          <cell r="I10653">
            <v>7.2322661454629525E-2</v>
          </cell>
          <cell r="J10653">
            <v>7.2322661454629525E-2</v>
          </cell>
          <cell r="K10653">
            <v>3.3522477144607515E-2</v>
          </cell>
          <cell r="L10653">
            <v>3.3522477144607515E-2</v>
          </cell>
          <cell r="P10653" t="str">
            <v>PROBADAS NO PRODUCIENDO</v>
          </cell>
          <cell r="Q10653" t="str">
            <v>PROBADAS NO PRODUCIENDO2014</v>
          </cell>
        </row>
        <row r="10654">
          <cell r="I10654">
            <v>6.9479384084020851E-2</v>
          </cell>
          <cell r="J10654">
            <v>6.9479384084020851E-2</v>
          </cell>
          <cell r="K10654">
            <v>3.2204581774678422E-2</v>
          </cell>
          <cell r="L10654">
            <v>3.2204581774678422E-2</v>
          </cell>
          <cell r="P10654" t="str">
            <v>PROBADAS NO PRODUCIENDO</v>
          </cell>
          <cell r="Q10654" t="str">
            <v>PROBADAS NO PRODUCIENDO2014</v>
          </cell>
        </row>
        <row r="10655">
          <cell r="I10655">
            <v>7.1271802755006802E-2</v>
          </cell>
          <cell r="J10655">
            <v>7.1271802755006802E-2</v>
          </cell>
          <cell r="K10655">
            <v>3.303539071786693E-2</v>
          </cell>
          <cell r="L10655">
            <v>3.303539071786693E-2</v>
          </cell>
          <cell r="P10655" t="str">
            <v>PROBADAS NO PRODUCIENDO</v>
          </cell>
          <cell r="Q10655" t="str">
            <v>PROBADAS NO PRODUCIENDO2014</v>
          </cell>
        </row>
        <row r="10656">
          <cell r="I10656">
            <v>7.2297976521316976E-2</v>
          </cell>
          <cell r="J10656">
            <v>7.2297976521316976E-2</v>
          </cell>
          <cell r="K10656">
            <v>3.3511035362790591E-2</v>
          </cell>
          <cell r="L10656">
            <v>3.3511035362790591E-2</v>
          </cell>
          <cell r="P10656" t="str">
            <v>PROBADAS NO PRODUCIENDO</v>
          </cell>
          <cell r="Q10656" t="str">
            <v>PROBADAS NO PRODUCIENDO2015</v>
          </cell>
        </row>
        <row r="10657">
          <cell r="I10657">
            <v>6.4840491145656806E-2</v>
          </cell>
          <cell r="J10657">
            <v>6.4840491145656806E-2</v>
          </cell>
          <cell r="K10657">
            <v>3.0054395659083896E-2</v>
          </cell>
          <cell r="L10657">
            <v>3.0054395659083896E-2</v>
          </cell>
          <cell r="P10657" t="str">
            <v>PROBADAS NO PRODUCIENDO</v>
          </cell>
          <cell r="Q10657" t="str">
            <v>PROBADAS NO PRODUCIENDO2015</v>
          </cell>
        </row>
        <row r="10658">
          <cell r="I10658">
            <v>7.1280936726814112E-2</v>
          </cell>
          <cell r="J10658">
            <v>7.1280936726814112E-2</v>
          </cell>
          <cell r="K10658">
            <v>3.3039624430440333E-2</v>
          </cell>
          <cell r="L10658">
            <v>3.3039624430440333E-2</v>
          </cell>
          <cell r="P10658" t="str">
            <v>PROBADAS NO PRODUCIENDO</v>
          </cell>
          <cell r="Q10658" t="str">
            <v>PROBADAS NO PRODUCIENDO2015</v>
          </cell>
        </row>
        <row r="10659">
          <cell r="I10659">
            <v>6.847800356777077E-2</v>
          </cell>
          <cell r="J10659">
            <v>6.847800356777077E-2</v>
          </cell>
          <cell r="K10659">
            <v>3.1740429117767373E-2</v>
          </cell>
          <cell r="L10659">
            <v>3.1740429117767373E-2</v>
          </cell>
          <cell r="P10659" t="str">
            <v>PROBADAS NO PRODUCIENDO</v>
          </cell>
          <cell r="Q10659" t="str">
            <v>PROBADAS NO PRODUCIENDO2015</v>
          </cell>
        </row>
        <row r="10660">
          <cell r="I10660">
            <v>7.0243961476186306E-2</v>
          </cell>
          <cell r="J10660">
            <v>7.0243961476186306E-2</v>
          </cell>
          <cell r="K10660">
            <v>3.2558973159600366E-2</v>
          </cell>
          <cell r="L10660">
            <v>3.2558973159600366E-2</v>
          </cell>
          <cell r="P10660" t="str">
            <v>PROBADAS NO PRODUCIENDO</v>
          </cell>
          <cell r="Q10660" t="str">
            <v>PROBADAS NO PRODUCIENDO2015</v>
          </cell>
        </row>
        <row r="10661">
          <cell r="I10661">
            <v>6.748155952169288E-2</v>
          </cell>
          <cell r="J10661">
            <v>6.748155952169288E-2</v>
          </cell>
          <cell r="K10661">
            <v>3.127856457781978E-2</v>
          </cell>
          <cell r="L10661">
            <v>3.127856457781978E-2</v>
          </cell>
          <cell r="P10661" t="str">
            <v>PROBADAS NO PRODUCIENDO</v>
          </cell>
          <cell r="Q10661" t="str">
            <v>PROBADAS NO PRODUCIENDO2015</v>
          </cell>
        </row>
        <row r="10662">
          <cell r="I10662">
            <v>6.9221568374532097E-2</v>
          </cell>
          <cell r="J10662">
            <v>6.9221568374532097E-2</v>
          </cell>
          <cell r="K10662">
            <v>3.2085080901023647E-2</v>
          </cell>
          <cell r="L10662">
            <v>3.2085080901023647E-2</v>
          </cell>
          <cell r="P10662" t="str">
            <v>PROBADAS NO PRODUCIENDO</v>
          </cell>
          <cell r="Q10662" t="str">
            <v>PROBADAS NO PRODUCIENDO2015</v>
          </cell>
        </row>
        <row r="10663">
          <cell r="I10663">
            <v>6.8707515632707064E-2</v>
          </cell>
          <cell r="J10663">
            <v>6.8707515632707064E-2</v>
          </cell>
          <cell r="K10663">
            <v>3.1846810890734337E-2</v>
          </cell>
          <cell r="L10663">
            <v>3.1846810890734337E-2</v>
          </cell>
          <cell r="P10663" t="str">
            <v>PROBADAS NO PRODUCIENDO</v>
          </cell>
          <cell r="Q10663" t="str">
            <v>PROBADAS NO PRODUCIENDO2015</v>
          </cell>
        </row>
        <row r="10664">
          <cell r="I10664">
            <v>6.6005171670190599E-2</v>
          </cell>
          <cell r="J10664">
            <v>6.6005171670190599E-2</v>
          </cell>
          <cell r="K10664">
            <v>3.0594239955175559E-2</v>
          </cell>
          <cell r="L10664">
            <v>3.0594239955175559E-2</v>
          </cell>
          <cell r="P10664" t="str">
            <v>PROBADAS NO PRODUCIENDO</v>
          </cell>
          <cell r="Q10664" t="str">
            <v>PROBADAS NO PRODUCIENDO2015</v>
          </cell>
        </row>
        <row r="10665">
          <cell r="I10665">
            <v>6.77067375460325E-2</v>
          </cell>
          <cell r="J10665">
            <v>6.77067375460325E-2</v>
          </cell>
          <cell r="K10665">
            <v>3.1382937467624522E-2</v>
          </cell>
          <cell r="L10665">
            <v>3.1382937467624522E-2</v>
          </cell>
          <cell r="P10665" t="str">
            <v>PROBADAS NO PRODUCIENDO</v>
          </cell>
          <cell r="Q10665" t="str">
            <v>PROBADAS NO PRODUCIENDO2015</v>
          </cell>
        </row>
        <row r="10666">
          <cell r="I10666">
            <v>6.5043515850519817E-2</v>
          </cell>
          <cell r="J10666">
            <v>6.5043515850519817E-2</v>
          </cell>
          <cell r="K10666">
            <v>3.0148500202413362E-2</v>
          </cell>
          <cell r="L10666">
            <v>3.0148500202413362E-2</v>
          </cell>
          <cell r="P10666" t="str">
            <v>PROBADAS NO PRODUCIENDO</v>
          </cell>
          <cell r="Q10666" t="str">
            <v>PROBADAS NO PRODUCIENDO2015</v>
          </cell>
        </row>
        <row r="10667">
          <cell r="I10667">
            <v>6.6720044643969509E-2</v>
          </cell>
          <cell r="J10667">
            <v>6.6720044643969509E-2</v>
          </cell>
          <cell r="K10667">
            <v>3.0925592707450017E-2</v>
          </cell>
          <cell r="L10667">
            <v>3.0925592707450017E-2</v>
          </cell>
          <cell r="P10667" t="str">
            <v>PROBADAS NO PRODUCIENDO</v>
          </cell>
          <cell r="Q10667" t="str">
            <v>PROBADAS NO PRODUCIENDO2015</v>
          </cell>
        </row>
        <row r="10668">
          <cell r="I10668">
            <v>6.7588546349174536E-2</v>
          </cell>
          <cell r="J10668">
            <v>6.7588546349174536E-2</v>
          </cell>
          <cell r="K10668">
            <v>3.1328154338579335E-2</v>
          </cell>
          <cell r="L10668">
            <v>3.1328154338579335E-2</v>
          </cell>
          <cell r="P10668" t="str">
            <v>PROBADAS NO PRODUCIENDO</v>
          </cell>
          <cell r="Q10668" t="str">
            <v>PROBADAS NO PRODUCIENDO2016</v>
          </cell>
        </row>
        <row r="10669">
          <cell r="I10669">
            <v>6.2772840424097268E-2</v>
          </cell>
          <cell r="J10669">
            <v>6.2772840424097268E-2</v>
          </cell>
          <cell r="K10669">
            <v>2.9096013145741232E-2</v>
          </cell>
          <cell r="L10669">
            <v>2.9096013145741232E-2</v>
          </cell>
          <cell r="P10669" t="str">
            <v>PROBADAS NO PRODUCIENDO</v>
          </cell>
          <cell r="Q10669" t="str">
            <v>PROBADAS NO PRODUCIENDO2016</v>
          </cell>
        </row>
        <row r="10670">
          <cell r="I10670">
            <v>6.6618876972755814E-2</v>
          </cell>
          <cell r="J10670">
            <v>6.6618876972755814E-2</v>
          </cell>
          <cell r="K10670">
            <v>3.0878700199931199E-2</v>
          </cell>
          <cell r="L10670">
            <v>3.0878700199931199E-2</v>
          </cell>
          <cell r="P10670" t="str">
            <v>PROBADAS NO PRODUCIENDO</v>
          </cell>
          <cell r="Q10670" t="str">
            <v>PROBADAS NO PRODUCIENDO2016</v>
          </cell>
        </row>
        <row r="10671">
          <cell r="I10671">
            <v>6.3997853191918516E-2</v>
          </cell>
          <cell r="J10671">
            <v>6.3997853191918516E-2</v>
          </cell>
          <cell r="K10671">
            <v>2.9663822207039444E-2</v>
          </cell>
          <cell r="L10671">
            <v>2.9663822207039444E-2</v>
          </cell>
          <cell r="P10671" t="str">
            <v>PROBADAS NO PRODUCIENDO</v>
          </cell>
          <cell r="Q10671" t="str">
            <v>PROBADAS NO PRODUCIENDO2016</v>
          </cell>
        </row>
        <row r="10672">
          <cell r="I10672">
            <v>6.5646819904463499E-2</v>
          </cell>
          <cell r="J10672">
            <v>6.5646819904463499E-2</v>
          </cell>
          <cell r="K10672">
            <v>3.0428139335608919E-2</v>
          </cell>
          <cell r="L10672">
            <v>3.0428139335608919E-2</v>
          </cell>
          <cell r="P10672" t="str">
            <v>PROBADAS NO PRODUCIENDO</v>
          </cell>
          <cell r="Q10672" t="str">
            <v>PROBADAS NO PRODUCIENDO2016</v>
          </cell>
        </row>
        <row r="10673">
          <cell r="I10673">
            <v>6.3063803668988797E-2</v>
          </cell>
          <cell r="J10673">
            <v>6.3063803668988797E-2</v>
          </cell>
          <cell r="K10673">
            <v>2.9230878325349062E-2</v>
          </cell>
          <cell r="L10673">
            <v>2.9230878325349062E-2</v>
          </cell>
          <cell r="P10673" t="str">
            <v>PROBADAS NO PRODUCIENDO</v>
          </cell>
          <cell r="Q10673" t="str">
            <v>PROBADAS NO PRODUCIENDO2016</v>
          </cell>
        </row>
        <row r="10674">
          <cell r="I10674">
            <v>6.468846030279618E-2</v>
          </cell>
          <cell r="J10674">
            <v>6.468846030279618E-2</v>
          </cell>
          <cell r="K10674">
            <v>2.9983927421984097E-2</v>
          </cell>
          <cell r="L10674">
            <v>2.9983927421984097E-2</v>
          </cell>
          <cell r="P10674" t="str">
            <v>PROBADAS NO PRODUCIENDO</v>
          </cell>
          <cell r="Q10674" t="str">
            <v>PROBADAS NO PRODUCIENDO2016</v>
          </cell>
        </row>
        <row r="10675">
          <cell r="I10675">
            <v>6.4206613944961091E-2</v>
          </cell>
          <cell r="J10675">
            <v>6.4206613944961091E-2</v>
          </cell>
          <cell r="K10675">
            <v>2.9760585481949566E-2</v>
          </cell>
          <cell r="L10675">
            <v>2.9760585481949566E-2</v>
          </cell>
          <cell r="P10675" t="str">
            <v>PROBADAS NO PRODUCIENDO</v>
          </cell>
          <cell r="Q10675" t="str">
            <v>PROBADAS NO PRODUCIENDO2016</v>
          </cell>
        </row>
        <row r="10676">
          <cell r="I10676">
            <v>6.167991424846607E-2</v>
          </cell>
          <cell r="J10676">
            <v>6.167991424846607E-2</v>
          </cell>
          <cell r="K10676">
            <v>2.8589427906668997E-2</v>
          </cell>
          <cell r="L10676">
            <v>2.8589427906668997E-2</v>
          </cell>
          <cell r="P10676" t="str">
            <v>PROBADAS NO PRODUCIENDO</v>
          </cell>
          <cell r="Q10676" t="str">
            <v>PROBADAS NO PRODUCIENDO2016</v>
          </cell>
        </row>
        <row r="10677">
          <cell r="I10677">
            <v>6.3268557465932851E-2</v>
          </cell>
          <cell r="J10677">
            <v>6.3268557465932851E-2</v>
          </cell>
          <cell r="K10677">
            <v>2.9325784324938722E-2</v>
          </cell>
          <cell r="L10677">
            <v>2.9325784324938722E-2</v>
          </cell>
          <cell r="P10677" t="str">
            <v>PROBADAS NO PRODUCIENDO</v>
          </cell>
          <cell r="Q10677" t="str">
            <v>PROBADAS NO PRODUCIENDO2016</v>
          </cell>
        </row>
        <row r="10678">
          <cell r="I10678">
            <v>6.0778541533124134E-2</v>
          </cell>
          <cell r="J10678">
            <v>6.0778541533124134E-2</v>
          </cell>
          <cell r="K10678">
            <v>2.8171630142578404E-2</v>
          </cell>
          <cell r="L10678">
            <v>2.8171630142578404E-2</v>
          </cell>
          <cell r="P10678" t="str">
            <v>PROBADAS NO PRODUCIENDO</v>
          </cell>
          <cell r="Q10678" t="str">
            <v>PROBADAS NO PRODUCIENDO2016</v>
          </cell>
        </row>
        <row r="10679">
          <cell r="I10679">
            <v>6.2343730941052854E-2</v>
          </cell>
          <cell r="J10679">
            <v>6.2343730941052854E-2</v>
          </cell>
          <cell r="K10679">
            <v>2.8897115420622073E-2</v>
          </cell>
          <cell r="L10679">
            <v>2.8897115420622073E-2</v>
          </cell>
          <cell r="P10679" t="str">
            <v>PROBADAS NO PRODUCIENDO</v>
          </cell>
          <cell r="Q10679" t="str">
            <v>PROBADAS NO PRODUCIENDO2016</v>
          </cell>
        </row>
        <row r="10680">
          <cell r="I10680">
            <v>6.3018812665735141E-2</v>
          </cell>
          <cell r="J10680">
            <v>6.3018812665735141E-2</v>
          </cell>
          <cell r="K10680">
            <v>2.921002442080595E-2</v>
          </cell>
          <cell r="L10680">
            <v>2.921002442080595E-2</v>
          </cell>
          <cell r="P10680" t="str">
            <v>PROBADAS NO PRODUCIENDO</v>
          </cell>
          <cell r="Q10680" t="str">
            <v>PROBADAS NO PRODUCIENDO2017</v>
          </cell>
        </row>
        <row r="10681">
          <cell r="I10681">
            <v>5.6516027483050305E-2</v>
          </cell>
          <cell r="J10681">
            <v>5.6516027483050305E-2</v>
          </cell>
          <cell r="K10681">
            <v>2.6195900448064909E-2</v>
          </cell>
          <cell r="L10681">
            <v>2.6195900448064909E-2</v>
          </cell>
          <cell r="P10681" t="str">
            <v>PROBADAS NO PRODUCIENDO</v>
          </cell>
          <cell r="Q10681" t="str">
            <v>PROBADAS NO PRODUCIENDO2017</v>
          </cell>
        </row>
        <row r="10682">
          <cell r="I10682">
            <v>6.2126936939954178E-2</v>
          </cell>
          <cell r="J10682">
            <v>6.2126936939954178E-2</v>
          </cell>
          <cell r="K10682">
            <v>2.8796628632653472E-2</v>
          </cell>
          <cell r="L10682">
            <v>2.8796628632653472E-2</v>
          </cell>
          <cell r="P10682" t="str">
            <v>PROBADAS NO PRODUCIENDO</v>
          </cell>
          <cell r="Q10682" t="str">
            <v>PROBADAS NO PRODUCIENDO2017</v>
          </cell>
        </row>
        <row r="10683">
          <cell r="I10683">
            <v>5.9681283455539365E-2</v>
          </cell>
          <cell r="J10683">
            <v>5.9681283455539365E-2</v>
          </cell>
          <cell r="K10683">
            <v>2.7663037011632214E-2</v>
          </cell>
          <cell r="L10683">
            <v>2.7663037011632214E-2</v>
          </cell>
          <cell r="P10683" t="str">
            <v>PROBADAS NO PRODUCIENDO</v>
          </cell>
          <cell r="Q10683" t="str">
            <v>PROBADAS NO PRODUCIENDO2017</v>
          </cell>
        </row>
        <row r="10684">
          <cell r="I10684">
            <v>6.121763221169374E-2</v>
          </cell>
          <cell r="J10684">
            <v>6.121763221169374E-2</v>
          </cell>
          <cell r="K10684">
            <v>2.8375154279283367E-2</v>
          </cell>
          <cell r="L10684">
            <v>2.8375154279283367E-2</v>
          </cell>
          <cell r="P10684" t="str">
            <v>PROBADAS NO PRODUCIENDO</v>
          </cell>
          <cell r="Q10684" t="str">
            <v>PROBADAS NO PRODUCIENDO2017</v>
          </cell>
        </row>
        <row r="10685">
          <cell r="I10685">
            <v>5.8807545806248925E-2</v>
          </cell>
          <cell r="J10685">
            <v>5.8807545806248925E-2</v>
          </cell>
          <cell r="K10685">
            <v>2.7258048453556265E-2</v>
          </cell>
          <cell r="L10685">
            <v>2.7258048453556265E-2</v>
          </cell>
          <cell r="P10685" t="str">
            <v>PROBADAS NO PRODUCIENDO</v>
          </cell>
          <cell r="Q10685" t="str">
            <v>PROBADAS NO PRODUCIENDO2017</v>
          </cell>
        </row>
        <row r="10686">
          <cell r="I10686">
            <v>6.0321167722477732E-2</v>
          </cell>
          <cell r="J10686">
            <v>6.0321167722477732E-2</v>
          </cell>
          <cell r="K10686">
            <v>2.7959631540680277E-2</v>
          </cell>
          <cell r="L10686">
            <v>2.7959631540680277E-2</v>
          </cell>
          <cell r="P10686" t="str">
            <v>PROBADAS NO PRODUCIENDO</v>
          </cell>
          <cell r="Q10686" t="str">
            <v>PROBADAS NO PRODUCIENDO2017</v>
          </cell>
        </row>
        <row r="10687">
          <cell r="I10687">
            <v>5.9870451437404007E-2</v>
          </cell>
          <cell r="J10687">
            <v>5.9870451437404007E-2</v>
          </cell>
          <cell r="K10687">
            <v>2.7750718786901638E-2</v>
          </cell>
          <cell r="L10687">
            <v>2.7750718786901638E-2</v>
          </cell>
          <cell r="P10687" t="str">
            <v>PROBADAS NO PRODUCIENDO</v>
          </cell>
          <cell r="Q10687" t="str">
            <v>PROBADAS NO PRODUCIENDO2017</v>
          </cell>
        </row>
        <row r="10688">
          <cell r="I10688">
            <v>5.7513063600257652E-2</v>
          </cell>
          <cell r="J10688">
            <v>5.7513063600257652E-2</v>
          </cell>
          <cell r="K10688">
            <v>2.6658039420541645E-2</v>
          </cell>
          <cell r="L10688">
            <v>2.6658039420541645E-2</v>
          </cell>
          <cell r="P10688" t="str">
            <v>PROBADAS NO PRODUCIENDO</v>
          </cell>
          <cell r="Q10688" t="str">
            <v>PROBADAS NO PRODUCIENDO2017</v>
          </cell>
        </row>
        <row r="10689">
          <cell r="I10689">
            <v>5.8993018931452042E-2</v>
          </cell>
          <cell r="J10689">
            <v>5.8993018931452042E-2</v>
          </cell>
          <cell r="K10689">
            <v>2.7344017615579738E-2</v>
          </cell>
          <cell r="L10689">
            <v>2.7344017615579738E-2</v>
          </cell>
          <cell r="P10689" t="str">
            <v>PROBADAS NO PRODUCIENDO</v>
          </cell>
          <cell r="Q10689" t="str">
            <v>PROBADAS NO PRODUCIENDO2017</v>
          </cell>
        </row>
        <row r="10690">
          <cell r="I10690">
            <v>5.6669956929331175E-2</v>
          </cell>
          <cell r="J10690">
            <v>5.6669956929331175E-2</v>
          </cell>
          <cell r="K10690">
            <v>2.6267248712094914E-2</v>
          </cell>
          <cell r="L10690">
            <v>2.6267248712094914E-2</v>
          </cell>
          <cell r="P10690" t="str">
            <v>PROBADAS NO PRODUCIENDO</v>
          </cell>
          <cell r="Q10690" t="str">
            <v>PROBADAS NO PRODUCIENDO2017</v>
          </cell>
        </row>
        <row r="10691">
          <cell r="I10691">
            <v>5.8127987742859766E-2</v>
          </cell>
          <cell r="J10691">
            <v>5.8127987742859766E-2</v>
          </cell>
          <cell r="K10691">
            <v>2.6943064613218968E-2</v>
          </cell>
          <cell r="L10691">
            <v>2.6943064613218968E-2</v>
          </cell>
          <cell r="P10691" t="str">
            <v>PROBADAS NO PRODUCIENDO</v>
          </cell>
          <cell r="Q10691" t="str">
            <v>PROBADAS NO PRODUCIENDO2017</v>
          </cell>
        </row>
        <row r="10692">
          <cell r="I10692">
            <v>5.8624026400409E-2</v>
          </cell>
          <cell r="J10692">
            <v>5.8624026400409E-2</v>
          </cell>
          <cell r="K10692">
            <v>2.717298486540666E-2</v>
          </cell>
          <cell r="L10692">
            <v>2.717298486540666E-2</v>
          </cell>
          <cell r="P10692" t="str">
            <v>PROBADAS NO PRODUCIENDO</v>
          </cell>
          <cell r="Q10692" t="str">
            <v>PROBADAS NO PRODUCIENDO2018</v>
          </cell>
        </row>
        <row r="10693">
          <cell r="I10693">
            <v>5.2573540085338002E-2</v>
          </cell>
          <cell r="J10693">
            <v>5.2573540085338002E-2</v>
          </cell>
          <cell r="K10693">
            <v>2.4368507193660995E-2</v>
          </cell>
          <cell r="L10693">
            <v>2.4368507193660995E-2</v>
          </cell>
          <cell r="P10693" t="str">
            <v>PROBADAS NO PRODUCIENDO</v>
          </cell>
          <cell r="Q10693" t="str">
            <v>PROBADAS NO PRODUCIENDO2018</v>
          </cell>
        </row>
        <row r="10694">
          <cell r="I10694">
            <v>5.7791727742831242E-2</v>
          </cell>
          <cell r="J10694">
            <v>5.7791727742831242E-2</v>
          </cell>
          <cell r="K10694">
            <v>2.6787203809165529E-2</v>
          </cell>
          <cell r="L10694">
            <v>2.6787203809165529E-2</v>
          </cell>
          <cell r="P10694" t="str">
            <v>PROBADAS NO PRODUCIENDO</v>
          </cell>
          <cell r="Q10694" t="str">
            <v>PROBADAS NO PRODUCIENDO2018</v>
          </cell>
        </row>
        <row r="10695">
          <cell r="I10695">
            <v>5.5515425034715189E-2</v>
          </cell>
          <cell r="J10695">
            <v>5.5515425034715189E-2</v>
          </cell>
          <cell r="K10695">
            <v>2.5732108435568227E-2</v>
          </cell>
          <cell r="L10695">
            <v>2.5732108435568227E-2</v>
          </cell>
          <cell r="P10695" t="str">
            <v>PROBADAS NO PRODUCIENDO</v>
          </cell>
          <cell r="Q10695" t="str">
            <v>PROBADAS NO PRODUCIENDO2018</v>
          </cell>
        </row>
        <row r="10696">
          <cell r="I10696">
            <v>5.6943190073028394E-2</v>
          </cell>
          <cell r="J10696">
            <v>5.6943190073028394E-2</v>
          </cell>
          <cell r="K10696">
            <v>2.639389576338597E-2</v>
          </cell>
          <cell r="L10696">
            <v>2.639389576338597E-2</v>
          </cell>
          <cell r="P10696" t="str">
            <v>PROBADAS NO PRODUCIENDO</v>
          </cell>
          <cell r="Q10696" t="str">
            <v>PROBADAS NO PRODUCIENDO2018</v>
          </cell>
        </row>
        <row r="10697">
          <cell r="I10697">
            <v>5.4700090180477265E-2</v>
          </cell>
          <cell r="J10697">
            <v>5.4700090180477265E-2</v>
          </cell>
          <cell r="K10697">
            <v>2.5354190318802688E-2</v>
          </cell>
          <cell r="L10697">
            <v>2.5354190318802688E-2</v>
          </cell>
          <cell r="P10697" t="str">
            <v>PROBADAS NO PRODUCIENDO</v>
          </cell>
          <cell r="Q10697" t="str">
            <v>PROBADAS NO PRODUCIENDO2018</v>
          </cell>
        </row>
        <row r="10698">
          <cell r="I10698">
            <v>5.6106660468715056E-2</v>
          </cell>
          <cell r="J10698">
            <v>5.6106660468715056E-2</v>
          </cell>
          <cell r="K10698">
            <v>2.6006153609303598E-2</v>
          </cell>
          <cell r="L10698">
            <v>2.6006153609303598E-2</v>
          </cell>
          <cell r="P10698" t="str">
            <v>PROBADAS NO PRODUCIENDO</v>
          </cell>
          <cell r="Q10698" t="str">
            <v>PROBADAS NO PRODUCIENDO2018</v>
          </cell>
        </row>
        <row r="10699">
          <cell r="I10699">
            <v>5.5686087575465233E-2</v>
          </cell>
          <cell r="J10699">
            <v>5.5686087575465233E-2</v>
          </cell>
          <cell r="K10699">
            <v>2.5811212702566418E-2</v>
          </cell>
          <cell r="L10699">
            <v>2.5811212702566418E-2</v>
          </cell>
          <cell r="P10699" t="str">
            <v>PROBADAS NO PRODUCIENDO</v>
          </cell>
          <cell r="Q10699" t="str">
            <v>PROBADAS NO PRODUCIENDO2018</v>
          </cell>
        </row>
        <row r="10700">
          <cell r="I10700">
            <v>5.3492181395112567E-2</v>
          </cell>
          <cell r="J10700">
            <v>5.3492181395112567E-2</v>
          </cell>
          <cell r="K10700">
            <v>2.4794309171791023E-2</v>
          </cell>
          <cell r="L10700">
            <v>2.4794309171791023E-2</v>
          </cell>
          <cell r="P10700" t="str">
            <v>PROBADAS NO PRODUCIENDO</v>
          </cell>
          <cell r="Q10700" t="str">
            <v>PROBADAS NO PRODUCIENDO2018</v>
          </cell>
        </row>
        <row r="10701">
          <cell r="I10701">
            <v>5.4867356006526272E-2</v>
          </cell>
          <cell r="J10701">
            <v>5.4867356006526272E-2</v>
          </cell>
          <cell r="K10701">
            <v>2.5431720165161157E-2</v>
          </cell>
          <cell r="L10701">
            <v>2.5431720165161157E-2</v>
          </cell>
          <cell r="P10701" t="str">
            <v>PROBADAS NO PRODUCIENDO</v>
          </cell>
          <cell r="Q10701" t="str">
            <v>PROBADAS NO PRODUCIENDO2018</v>
          </cell>
        </row>
        <row r="10702">
          <cell r="I10702">
            <v>5.2705491547190078E-2</v>
          </cell>
          <cell r="J10702">
            <v>5.2705491547190078E-2</v>
          </cell>
          <cell r="K10702">
            <v>2.4429668381249641E-2</v>
          </cell>
          <cell r="L10702">
            <v>2.4429668381249641E-2</v>
          </cell>
          <cell r="P10702" t="str">
            <v>PROBADAS NO PRODUCIENDO</v>
          </cell>
          <cell r="Q10702" t="str">
            <v>PROBADAS NO PRODUCIENDO2018</v>
          </cell>
        </row>
        <row r="10703">
          <cell r="I10703">
            <v>5.4060221388945173E-2</v>
          </cell>
          <cell r="J10703">
            <v>5.4060221388945173E-2</v>
          </cell>
          <cell r="K10703">
            <v>2.5057602962803238E-2</v>
          </cell>
          <cell r="L10703">
            <v>2.5057602962803238E-2</v>
          </cell>
          <cell r="P10703" t="str">
            <v>PROBADAS NO PRODUCIENDO</v>
          </cell>
          <cell r="Q10703" t="str">
            <v>PROBADAS NO PRODUCIENDO2018</v>
          </cell>
        </row>
        <row r="10704">
          <cell r="I10704">
            <v>5.449303828411755E-2</v>
          </cell>
          <cell r="J10704">
            <v>5.449303828411755E-2</v>
          </cell>
          <cell r="K10704">
            <v>2.5258219120787361E-2</v>
          </cell>
          <cell r="L10704">
            <v>2.5258219120787361E-2</v>
          </cell>
          <cell r="P10704" t="str">
            <v>PROBADAS NO PRODUCIENDO</v>
          </cell>
          <cell r="Q10704" t="str">
            <v>PROBADAS NO PRODUCIENDO2019</v>
          </cell>
        </row>
        <row r="10705">
          <cell r="I10705">
            <v>4.8867759798079544E-2</v>
          </cell>
          <cell r="J10705">
            <v>4.8867759798079544E-2</v>
          </cell>
          <cell r="K10705">
            <v>2.2650830707702525E-2</v>
          </cell>
          <cell r="L10705">
            <v>2.2650830707702525E-2</v>
          </cell>
          <cell r="P10705" t="str">
            <v>PROBADAS NO PRODUCIENDO</v>
          </cell>
          <cell r="Q10705" t="str">
            <v>PROBADAS NO PRODUCIENDO2019</v>
          </cell>
        </row>
        <row r="10706">
          <cell r="I10706">
            <v>5.3716868934188242E-2</v>
          </cell>
          <cell r="J10706">
            <v>5.3716868934188242E-2</v>
          </cell>
          <cell r="K10706">
            <v>2.4898454715412507E-2</v>
          </cell>
          <cell r="L10706">
            <v>2.4898454715412507E-2</v>
          </cell>
          <cell r="P10706" t="str">
            <v>PROBADAS NO PRODUCIENDO</v>
          </cell>
          <cell r="Q10706" t="str">
            <v>PROBADAS NO PRODUCIENDO2019</v>
          </cell>
        </row>
        <row r="10707">
          <cell r="I10707">
            <v>5.1599810636294492E-2</v>
          </cell>
          <cell r="J10707">
            <v>5.1599810636294492E-2</v>
          </cell>
          <cell r="K10707">
            <v>2.3917171159504362E-2</v>
          </cell>
          <cell r="L10707">
            <v>2.3917171159504362E-2</v>
          </cell>
          <cell r="P10707" t="str">
            <v>PROBADAS NO PRODUCIENDO</v>
          </cell>
          <cell r="Q10707" t="str">
            <v>PROBADAS NO PRODUCIENDO2019</v>
          </cell>
        </row>
        <row r="10708">
          <cell r="I10708">
            <v>5.2925580380532633E-2</v>
          </cell>
          <cell r="J10708">
            <v>5.2925580380532633E-2</v>
          </cell>
          <cell r="K10708">
            <v>2.4531682366038386E-2</v>
          </cell>
          <cell r="L10708">
            <v>2.4531682366038386E-2</v>
          </cell>
          <cell r="P10708" t="str">
            <v>PROBADAS NO PRODUCIENDO</v>
          </cell>
          <cell r="Q10708" t="str">
            <v>PROBADAS NO PRODUCIENDO2019</v>
          </cell>
        </row>
        <row r="10709">
          <cell r="I10709">
            <v>5.0839496862366218E-2</v>
          </cell>
          <cell r="J10709">
            <v>5.0839496862366218E-2</v>
          </cell>
          <cell r="K10709">
            <v>2.3564756016081618E-2</v>
          </cell>
          <cell r="L10709">
            <v>2.3564756016081618E-2</v>
          </cell>
          <cell r="P10709" t="str">
            <v>PROBADAS NO PRODUCIENDO</v>
          </cell>
          <cell r="Q10709" t="str">
            <v>PROBADAS NO PRODUCIENDO2019</v>
          </cell>
        </row>
        <row r="10710">
          <cell r="I10710">
            <v>5.2145514570419486E-2</v>
          </cell>
          <cell r="J10710">
            <v>5.2145514570419486E-2</v>
          </cell>
          <cell r="K10710">
            <v>2.4170111901610534E-2</v>
          </cell>
          <cell r="L10710">
            <v>2.4170111901610534E-2</v>
          </cell>
          <cell r="P10710" t="str">
            <v>PROBADAS NO PRODUCIENDO</v>
          </cell>
          <cell r="Q10710" t="str">
            <v>PROBADAS NO PRODUCIENDO2019</v>
          </cell>
        </row>
        <row r="10711">
          <cell r="I10711">
            <v>5.1753338829036995E-2</v>
          </cell>
          <cell r="J10711">
            <v>5.1753338829036995E-2</v>
          </cell>
          <cell r="K10711">
            <v>2.3988333437395492E-2</v>
          </cell>
          <cell r="L10711">
            <v>2.3988333437395492E-2</v>
          </cell>
          <cell r="P10711" t="str">
            <v>PROBADAS NO PRODUCIENDO</v>
          </cell>
          <cell r="Q10711" t="str">
            <v>PROBADAS NO PRODUCIENDO2019</v>
          </cell>
        </row>
        <row r="10712">
          <cell r="I10712">
            <v>4.9713146207676737E-2</v>
          </cell>
          <cell r="J10712">
            <v>4.9713146207676737E-2</v>
          </cell>
          <cell r="K10712">
            <v>2.304267810413518E-2</v>
          </cell>
          <cell r="L10712">
            <v>2.304267810413518E-2</v>
          </cell>
          <cell r="P10712" t="str">
            <v>PROBADAS NO PRODUCIENDO</v>
          </cell>
          <cell r="Q10712" t="str">
            <v>PROBADAS NO PRODUCIENDO2019</v>
          </cell>
        </row>
        <row r="10713">
          <cell r="I10713">
            <v>5.0989906603708481E-2</v>
          </cell>
          <cell r="J10713">
            <v>5.0989906603708481E-2</v>
          </cell>
          <cell r="K10713">
            <v>2.3634472851926228E-2</v>
          </cell>
          <cell r="L10713">
            <v>2.3634472851926228E-2</v>
          </cell>
          <cell r="P10713" t="str">
            <v>PROBADAS NO PRODUCIENDO</v>
          </cell>
          <cell r="Q10713" t="str">
            <v>PROBADAS NO PRODUCIENDO2019</v>
          </cell>
        </row>
        <row r="10714">
          <cell r="I10714">
            <v>4.8979603320221894E-2</v>
          </cell>
          <cell r="J10714">
            <v>4.8979603320221894E-2</v>
          </cell>
          <cell r="K10714">
            <v>2.2702671608457181E-2</v>
          </cell>
          <cell r="L10714">
            <v>2.2702671608457181E-2</v>
          </cell>
          <cell r="P10714" t="str">
            <v>PROBADAS NO PRODUCIENDO</v>
          </cell>
          <cell r="Q10714" t="str">
            <v>PROBADAS NO PRODUCIENDO2019</v>
          </cell>
        </row>
        <row r="10715">
          <cell r="I10715">
            <v>5.0237312283389908E-2</v>
          </cell>
          <cell r="J10715">
            <v>5.0237312283389908E-2</v>
          </cell>
          <cell r="K10715">
            <v>2.3285635773829107E-2</v>
          </cell>
          <cell r="L10715">
            <v>2.3285635773829107E-2</v>
          </cell>
          <cell r="P10715" t="str">
            <v>PROBADAS NO PRODUCIENDO</v>
          </cell>
          <cell r="Q10715" t="str">
            <v>PROBADAS NO PRODUCIENDO2019</v>
          </cell>
        </row>
        <row r="10716">
          <cell r="I10716">
            <v>5.0508232533619683E-2</v>
          </cell>
          <cell r="J10716">
            <v>5.0508232533619683E-2</v>
          </cell>
          <cell r="K10716">
            <v>2.3411210769462235E-2</v>
          </cell>
          <cell r="L10716">
            <v>2.3411210769462235E-2</v>
          </cell>
          <cell r="P10716" t="str">
            <v>PROBADAS NO PRODUCIENDO</v>
          </cell>
          <cell r="Q10716" t="str">
            <v>PROBADAS NO PRODUCIENDO2020</v>
          </cell>
        </row>
        <row r="10717">
          <cell r="I10717">
            <v>4.6905103647808748E-2</v>
          </cell>
          <cell r="J10717">
            <v>4.6905103647808748E-2</v>
          </cell>
          <cell r="K10717">
            <v>2.1741114518932927E-2</v>
          </cell>
          <cell r="L10717">
            <v>2.1741114518932927E-2</v>
          </cell>
          <cell r="P10717" t="str">
            <v>PROBADAS NO PRODUCIENDO</v>
          </cell>
          <cell r="Q10717" t="str">
            <v>PROBADAS NO PRODUCIENDO2020</v>
          </cell>
        </row>
        <row r="10718">
          <cell r="I10718">
            <v>4.97742554901799E-2</v>
          </cell>
          <cell r="J10718">
            <v>4.97742554901799E-2</v>
          </cell>
          <cell r="K10718">
            <v>2.307100303694103E-2</v>
          </cell>
          <cell r="L10718">
            <v>2.307100303694103E-2</v>
          </cell>
          <cell r="P10718" t="str">
            <v>PROBADAS NO PRODUCIENDO</v>
          </cell>
          <cell r="Q10718" t="str">
            <v>PROBADAS NO PRODUCIENDO2020</v>
          </cell>
        </row>
        <row r="10719">
          <cell r="I10719">
            <v>4.7811372989122955E-2</v>
          </cell>
          <cell r="J10719">
            <v>4.7811372989122955E-2</v>
          </cell>
          <cell r="K10719">
            <v>2.2161181931691507E-2</v>
          </cell>
          <cell r="L10719">
            <v>2.2161181931691507E-2</v>
          </cell>
          <cell r="P10719" t="str">
            <v>PROBADAS NO PRODUCIENDO</v>
          </cell>
          <cell r="Q10719" t="str">
            <v>PROBADAS NO PRODUCIENDO2020</v>
          </cell>
        </row>
        <row r="10720">
          <cell r="I10720">
            <v>4.9038562493373128E-2</v>
          </cell>
          <cell r="J10720">
            <v>4.9038562493373128E-2</v>
          </cell>
          <cell r="K10720">
            <v>2.2729999938121477E-2</v>
          </cell>
          <cell r="L10720">
            <v>2.2729999938121477E-2</v>
          </cell>
          <cell r="P10720" t="str">
            <v>PROBADAS NO PRODUCIENDO</v>
          </cell>
          <cell r="Q10720" t="str">
            <v>PROBADAS NO PRODUCIENDO2020</v>
          </cell>
        </row>
        <row r="10721">
          <cell r="I10721">
            <v>4.7104490088994325E-2</v>
          </cell>
          <cell r="J10721">
            <v>4.7104490088994325E-2</v>
          </cell>
          <cell r="K10721">
            <v>2.1833532680587311E-2</v>
          </cell>
          <cell r="L10721">
            <v>2.1833532680587311E-2</v>
          </cell>
          <cell r="P10721" t="str">
            <v>PROBADAS NO PRODUCIENDO</v>
          </cell>
          <cell r="Q10721" t="str">
            <v>PROBADAS NO PRODUCIENDO2020</v>
          </cell>
        </row>
        <row r="10722">
          <cell r="I10722">
            <v>4.8313327545030482E-2</v>
          </cell>
          <cell r="J10722">
            <v>4.8313327545030482E-2</v>
          </cell>
          <cell r="K10722">
            <v>2.2393844278314399E-2</v>
          </cell>
          <cell r="L10722">
            <v>2.2393844278314399E-2</v>
          </cell>
          <cell r="P10722" t="str">
            <v>PROBADAS NO PRODUCIENDO</v>
          </cell>
          <cell r="Q10722" t="str">
            <v>PROBADAS NO PRODUCIENDO2020</v>
          </cell>
        </row>
        <row r="10723">
          <cell r="I10723">
            <v>4.7948726927222733E-2</v>
          </cell>
          <cell r="J10723">
            <v>4.7948726927222733E-2</v>
          </cell>
          <cell r="K10723">
            <v>2.2224847236010547E-2</v>
          </cell>
          <cell r="L10723">
            <v>2.2224847236010547E-2</v>
          </cell>
          <cell r="P10723" t="str">
            <v>PROBADAS NO PRODUCIENDO</v>
          </cell>
          <cell r="Q10723" t="str">
            <v>PROBADAS NO PRODUCIENDO2020</v>
          </cell>
        </row>
        <row r="10724">
          <cell r="I10724">
            <v>4.6057336661787567E-2</v>
          </cell>
          <cell r="J10724">
            <v>4.6057336661787567E-2</v>
          </cell>
          <cell r="K10724">
            <v>2.1348163694927747E-2</v>
          </cell>
          <cell r="L10724">
            <v>2.1348163694927747E-2</v>
          </cell>
          <cell r="P10724" t="str">
            <v>PROBADAS NO PRODUCIENDO</v>
          </cell>
          <cell r="Q10724" t="str">
            <v>PROBADAS NO PRODUCIENDO2020</v>
          </cell>
        </row>
        <row r="10725">
          <cell r="I10725">
            <v>4.7238991738027356E-2</v>
          </cell>
          <cell r="J10725">
            <v>4.7238991738027356E-2</v>
          </cell>
          <cell r="K10725">
            <v>2.1895875912500175E-2</v>
          </cell>
          <cell r="L10725">
            <v>2.1895875912500175E-2</v>
          </cell>
          <cell r="P10725" t="str">
            <v>PROBADAS NO PRODUCIENDO</v>
          </cell>
          <cell r="Q10725" t="str">
            <v>PROBADAS NO PRODUCIENDO2020</v>
          </cell>
        </row>
        <row r="10726">
          <cell r="I10726">
            <v>4.5375399817278332E-2</v>
          </cell>
          <cell r="J10726">
            <v>4.5375399817278332E-2</v>
          </cell>
          <cell r="K10726">
            <v>2.1032077259164124E-2</v>
          </cell>
          <cell r="L10726">
            <v>2.1032077259164124E-2</v>
          </cell>
          <cell r="P10726" t="str">
            <v>PROBADAS NO PRODUCIENDO</v>
          </cell>
          <cell r="Q10726" t="str">
            <v>PROBADAS NO PRODUCIENDO2020</v>
          </cell>
        </row>
        <row r="10727">
          <cell r="I10727">
            <v>4.6539355396614905E-2</v>
          </cell>
          <cell r="J10727">
            <v>4.6539355396614905E-2</v>
          </cell>
          <cell r="K10727">
            <v>2.1571585533899422E-2</v>
          </cell>
          <cell r="L10727">
            <v>2.1571585533899422E-2</v>
          </cell>
          <cell r="P10727" t="str">
            <v>PROBADAS NO PRODUCIENDO</v>
          </cell>
          <cell r="Q10727" t="str">
            <v>PROBADAS NO PRODUCIENDO2020</v>
          </cell>
        </row>
        <row r="10728">
          <cell r="I10728">
            <v>4.6739935572292154E-2</v>
          </cell>
          <cell r="J10728">
            <v>4.6739935572292154E-2</v>
          </cell>
          <cell r="K10728">
            <v>2.1664557006734652E-2</v>
          </cell>
          <cell r="L10728">
            <v>2.1664557006734652E-2</v>
          </cell>
          <cell r="P10728" t="str">
            <v>PROBADAS NO PRODUCIENDO</v>
          </cell>
          <cell r="Q10728" t="str">
            <v>PROBADAS NO PRODUCIENDO2021</v>
          </cell>
        </row>
        <row r="10729">
          <cell r="I10729">
            <v>4.1912933617609394E-2</v>
          </cell>
          <cell r="J10729">
            <v>4.1912933617609394E-2</v>
          </cell>
          <cell r="K10729">
            <v>1.9427179959924261E-2</v>
          </cell>
          <cell r="L10729">
            <v>1.9427179959924261E-2</v>
          </cell>
          <cell r="P10729" t="str">
            <v>PROBADAS NO PRODUCIENDO</v>
          </cell>
          <cell r="Q10729" t="str">
            <v>PROBADAS NO PRODUCIENDO2021</v>
          </cell>
        </row>
        <row r="10730">
          <cell r="I10730">
            <v>4.6069638601267567E-2</v>
          </cell>
          <cell r="J10730">
            <v>4.6069638601267567E-2</v>
          </cell>
          <cell r="K10730">
            <v>2.1353865800972489E-2</v>
          </cell>
          <cell r="L10730">
            <v>2.1353865800972489E-2</v>
          </cell>
          <cell r="P10730" t="str">
            <v>PROBADAS NO PRODUCIENDO</v>
          </cell>
          <cell r="Q10730" t="str">
            <v>PROBADAS NO PRODUCIENDO2021</v>
          </cell>
        </row>
        <row r="10731">
          <cell r="I10731">
            <v>4.4251695197712333E-2</v>
          </cell>
          <cell r="J10731">
            <v>4.4251695197712333E-2</v>
          </cell>
          <cell r="K10731">
            <v>2.0511225818287342E-2</v>
          </cell>
          <cell r="L10731">
            <v>2.0511225818287342E-2</v>
          </cell>
          <cell r="P10731" t="str">
            <v>PROBADAS NO PRODUCIENDO</v>
          </cell>
          <cell r="Q10731" t="str">
            <v>PROBADAS NO PRODUCIENDO2021</v>
          </cell>
        </row>
        <row r="10732">
          <cell r="I10732">
            <v>4.5386329232952161E-2</v>
          </cell>
          <cell r="J10732">
            <v>4.5386329232952161E-2</v>
          </cell>
          <cell r="K10732">
            <v>2.1037143182897615E-2</v>
          </cell>
          <cell r="L10732">
            <v>2.1037143182897615E-2</v>
          </cell>
          <cell r="P10732" t="str">
            <v>PROBADAS NO PRODUCIENDO</v>
          </cell>
          <cell r="Q10732" t="str">
            <v>PROBADAS NO PRODUCIENDO2021</v>
          </cell>
        </row>
        <row r="10733">
          <cell r="P10733" t="str">
            <v>PROBADAS NO PRODUCIENDO</v>
          </cell>
          <cell r="Q10733" t="str">
            <v>PROBADAS NO PRODUCIENDO2021</v>
          </cell>
        </row>
        <row r="10734">
          <cell r="P10734" t="str">
            <v>PROBADAS NO PRODUCIENDO</v>
          </cell>
          <cell r="Q10734" t="str">
            <v>PROBADAS NO PRODUCIENDO2012</v>
          </cell>
        </row>
        <row r="10735">
          <cell r="P10735" t="str">
            <v>PROBADAS NO PRODUCIENDO</v>
          </cell>
          <cell r="Q10735" t="str">
            <v>PROBADAS NO PRODUCIENDO2012</v>
          </cell>
        </row>
        <row r="10736">
          <cell r="P10736" t="str">
            <v>PROBADAS NO PRODUCIENDO</v>
          </cell>
          <cell r="Q10736" t="str">
            <v>PROBADAS NO PRODUCIENDO2012</v>
          </cell>
        </row>
        <row r="10737">
          <cell r="P10737" t="str">
            <v>PROBADAS NO PRODUCIENDO</v>
          </cell>
          <cell r="Q10737" t="str">
            <v>PROBADAS NO PRODUCIENDO2012</v>
          </cell>
        </row>
        <row r="10738">
          <cell r="P10738" t="str">
            <v>PROBADAS NO PRODUCIENDO</v>
          </cell>
          <cell r="Q10738" t="str">
            <v>PROBADAS NO PRODUCIENDO2012</v>
          </cell>
        </row>
        <row r="10739">
          <cell r="P10739" t="str">
            <v>PROBADAS NO PRODUCIENDO</v>
          </cell>
          <cell r="Q10739" t="str">
            <v>PROBADAS NO PRODUCIENDO2012</v>
          </cell>
        </row>
        <row r="10740">
          <cell r="P10740" t="str">
            <v>PROBADAS NO PRODUCIENDO</v>
          </cell>
          <cell r="Q10740" t="str">
            <v>PROBADAS NO PRODUCIENDO2012</v>
          </cell>
        </row>
        <row r="10741">
          <cell r="P10741" t="str">
            <v>PROBADAS NO PRODUCIENDO</v>
          </cell>
          <cell r="Q10741" t="str">
            <v>PROBADAS NO PRODUCIENDO2012</v>
          </cell>
        </row>
        <row r="10742">
          <cell r="P10742" t="str">
            <v>PROBADAS NO PRODUCIENDO</v>
          </cell>
          <cell r="Q10742" t="str">
            <v>PROBADAS NO PRODUCIENDO2012</v>
          </cell>
        </row>
        <row r="10743">
          <cell r="P10743" t="str">
            <v>PROBADAS NO PRODUCIENDO</v>
          </cell>
          <cell r="Q10743" t="str">
            <v>PROBADAS NO PRODUCIENDO2012</v>
          </cell>
        </row>
        <row r="10744">
          <cell r="P10744" t="str">
            <v>PROBADAS NO PRODUCIENDO</v>
          </cell>
          <cell r="Q10744" t="str">
            <v>PROBADAS NO PRODUCIENDO2012</v>
          </cell>
        </row>
        <row r="10745">
          <cell r="P10745" t="str">
            <v>PROBADAS NO PRODUCIENDO</v>
          </cell>
          <cell r="Q10745" t="str">
            <v>PROBADAS NO PRODUCIENDO2012</v>
          </cell>
        </row>
        <row r="10746">
          <cell r="P10746" t="str">
            <v>PROBADAS NO PRODUCIENDO</v>
          </cell>
          <cell r="Q10746" t="str">
            <v>PROBADAS NO PRODUCIENDO2013</v>
          </cell>
        </row>
        <row r="10747">
          <cell r="P10747" t="str">
            <v>PROBADAS NO PRODUCIENDO</v>
          </cell>
          <cell r="Q10747" t="str">
            <v>PROBADAS NO PRODUCIENDO2013</v>
          </cell>
        </row>
        <row r="10748">
          <cell r="P10748" t="str">
            <v>PROBADAS NO PRODUCIENDO</v>
          </cell>
          <cell r="Q10748" t="str">
            <v>PROBADAS NO PRODUCIENDO2013</v>
          </cell>
        </row>
        <row r="10749">
          <cell r="P10749" t="str">
            <v>PROBADAS NO PRODUCIENDO</v>
          </cell>
          <cell r="Q10749" t="str">
            <v>PROBADAS NO PRODUCIENDO2013</v>
          </cell>
        </row>
        <row r="10750">
          <cell r="I10750">
            <v>7.0866021566916793E-2</v>
          </cell>
          <cell r="J10750">
            <v>7.0866021566916793E-2</v>
          </cell>
          <cell r="K10750">
            <v>2.5456105338790079E-2</v>
          </cell>
          <cell r="L10750">
            <v>2.5456105338790079E-2</v>
          </cell>
          <cell r="P10750" t="str">
            <v>PROBADAS NO PRODUCIENDO</v>
          </cell>
          <cell r="Q10750" t="str">
            <v>PROBADAS NO PRODUCIENDO2013</v>
          </cell>
        </row>
        <row r="10751">
          <cell r="I10751">
            <v>6.8061263901499483E-2</v>
          </cell>
          <cell r="J10751">
            <v>6.8061263901499483E-2</v>
          </cell>
          <cell r="K10751">
            <v>2.4448595604195725E-2</v>
          </cell>
          <cell r="L10751">
            <v>2.4448595604195725E-2</v>
          </cell>
          <cell r="P10751" t="str">
            <v>PROBADAS NO PRODUCIENDO</v>
          </cell>
          <cell r="Q10751" t="str">
            <v>PROBADAS NO PRODUCIENDO2013</v>
          </cell>
        </row>
        <row r="10752">
          <cell r="I10752">
            <v>6.9797992192289979E-2</v>
          </cell>
          <cell r="J10752">
            <v>6.9797992192289979E-2</v>
          </cell>
          <cell r="K10752">
            <v>2.5072453658276973E-2</v>
          </cell>
          <cell r="L10752">
            <v>2.5072453658276973E-2</v>
          </cell>
          <cell r="P10752" t="str">
            <v>PROBADAS NO PRODUCIENDO</v>
          </cell>
          <cell r="Q10752" t="str">
            <v>PROBADAS NO PRODUCIENDO2013</v>
          </cell>
        </row>
        <row r="10753">
          <cell r="I10753">
            <v>6.9261394343378885E-2</v>
          </cell>
          <cell r="J10753">
            <v>6.9261394343378885E-2</v>
          </cell>
          <cell r="K10753">
            <v>2.4879699908815427E-2</v>
          </cell>
          <cell r="L10753">
            <v>2.4879699908815427E-2</v>
          </cell>
          <cell r="P10753" t="str">
            <v>PROBADAS NO PRODUCIENDO</v>
          </cell>
          <cell r="Q10753" t="str">
            <v>PROBADAS NO PRODUCIENDO2013</v>
          </cell>
        </row>
        <row r="10754">
          <cell r="I10754">
            <v>6.6520120974409708E-2</v>
          </cell>
          <cell r="J10754">
            <v>6.6520120974409708E-2</v>
          </cell>
          <cell r="K10754">
            <v>2.3894994656566963E-2</v>
          </cell>
          <cell r="L10754">
            <v>2.3894994656566963E-2</v>
          </cell>
          <cell r="P10754" t="str">
            <v>PROBADAS NO PRODUCIENDO</v>
          </cell>
          <cell r="Q10754" t="str">
            <v>PROBADAS NO PRODUCIENDO2013</v>
          </cell>
        </row>
        <row r="10755">
          <cell r="I10755">
            <v>6.8217498941681082E-2</v>
          </cell>
          <cell r="J10755">
            <v>6.8217498941681082E-2</v>
          </cell>
          <cell r="K10755">
            <v>2.4504717502286451E-2</v>
          </cell>
          <cell r="L10755">
            <v>2.4504717502286451E-2</v>
          </cell>
          <cell r="P10755" t="str">
            <v>PROBADAS NO PRODUCIENDO</v>
          </cell>
          <cell r="Q10755" t="str">
            <v>PROBADAS NO PRODUCIENDO2013</v>
          </cell>
        </row>
        <row r="10756">
          <cell r="I10756">
            <v>6.5517525762099474E-2</v>
          </cell>
          <cell r="J10756">
            <v>6.5517525762099474E-2</v>
          </cell>
          <cell r="K10756">
            <v>2.3534847878570714E-2</v>
          </cell>
          <cell r="L10756">
            <v>2.3534847878570714E-2</v>
          </cell>
          <cell r="P10756" t="str">
            <v>PROBADAS NO PRODUCIENDO</v>
          </cell>
          <cell r="Q10756" t="str">
            <v>PROBADAS NO PRODUCIENDO2013</v>
          </cell>
        </row>
        <row r="10757">
          <cell r="I10757">
            <v>6.7189304540158354E-2</v>
          </cell>
          <cell r="J10757">
            <v>6.7189304540158354E-2</v>
          </cell>
          <cell r="K10757">
            <v>2.4135375123312913E-2</v>
          </cell>
          <cell r="L10757">
            <v>2.4135375123312913E-2</v>
          </cell>
          <cell r="P10757" t="str">
            <v>PROBADAS NO PRODUCIENDO</v>
          </cell>
          <cell r="Q10757" t="str">
            <v>PROBADAS NO PRODUCIENDO2013</v>
          </cell>
        </row>
        <row r="10758">
          <cell r="I10758">
            <v>6.8270624033699878E-2</v>
          </cell>
          <cell r="J10758">
            <v>6.8270624033699878E-2</v>
          </cell>
          <cell r="K10758">
            <v>2.4523800807778374E-2</v>
          </cell>
          <cell r="L10758">
            <v>2.4523800807778374E-2</v>
          </cell>
          <cell r="P10758" t="str">
            <v>PROBADAS NO PRODUCIENDO</v>
          </cell>
          <cell r="Q10758" t="str">
            <v>PROBADAS NO PRODUCIENDO2014</v>
          </cell>
        </row>
        <row r="10759">
          <cell r="I10759">
            <v>6.1212509863017836E-2</v>
          </cell>
          <cell r="J10759">
            <v>6.1212509863017836E-2</v>
          </cell>
          <cell r="K10759">
            <v>2.198842357268942E-2</v>
          </cell>
          <cell r="L10759">
            <v>2.198842357268942E-2</v>
          </cell>
          <cell r="P10759" t="str">
            <v>PROBADAS NO PRODUCIENDO</v>
          </cell>
          <cell r="Q10759" t="str">
            <v>PROBADAS NO PRODUCIENDO2014</v>
          </cell>
        </row>
        <row r="10760">
          <cell r="I10760">
            <v>6.7275072360622357E-2</v>
          </cell>
          <cell r="J10760">
            <v>6.7275072360622357E-2</v>
          </cell>
          <cell r="K10760">
            <v>2.416618417148772E-2</v>
          </cell>
          <cell r="L10760">
            <v>2.416618417148772E-2</v>
          </cell>
          <cell r="P10760" t="str">
            <v>PROBADAS NO PRODUCIENDO</v>
          </cell>
          <cell r="Q10760" t="str">
            <v>PROBADAS NO PRODUCIENDO2014</v>
          </cell>
        </row>
        <row r="10761">
          <cell r="I10761">
            <v>6.461236073156941E-2</v>
          </cell>
          <cell r="J10761">
            <v>6.461236073156941E-2</v>
          </cell>
          <cell r="K10761">
            <v>2.320969943850484E-2</v>
          </cell>
          <cell r="L10761">
            <v>2.320969943850484E-2</v>
          </cell>
          <cell r="P10761" t="str">
            <v>PROBADAS NO PRODUCIENDO</v>
          </cell>
          <cell r="Q10761" t="str">
            <v>PROBADAS NO PRODUCIENDO2014</v>
          </cell>
        </row>
        <row r="10762">
          <cell r="I10762">
            <v>6.6261003192367621E-2</v>
          </cell>
          <cell r="J10762">
            <v>6.6261003192367621E-2</v>
          </cell>
          <cell r="K10762">
            <v>2.3801915781684824E-2</v>
          </cell>
          <cell r="L10762">
            <v>2.3801915781684824E-2</v>
          </cell>
          <cell r="P10762" t="str">
            <v>PROBADAS NO PRODUCIENDO</v>
          </cell>
          <cell r="Q10762" t="str">
            <v>PROBADAS NO PRODUCIENDO2014</v>
          </cell>
        </row>
        <row r="10763">
          <cell r="I10763">
            <v>6.3638412466228839E-2</v>
          </cell>
          <cell r="J10763">
            <v>6.3638412466228839E-2</v>
          </cell>
          <cell r="K10763">
            <v>2.2859843060386641E-2</v>
          </cell>
          <cell r="L10763">
            <v>2.2859843060386641E-2</v>
          </cell>
          <cell r="P10763" t="str">
            <v>PROBADAS NO PRODUCIENDO</v>
          </cell>
          <cell r="Q10763" t="str">
            <v>PROBADAS NO PRODUCIENDO2014</v>
          </cell>
        </row>
        <row r="10764">
          <cell r="I10764">
            <v>6.5262187942380478E-2</v>
          </cell>
          <cell r="J10764">
            <v>6.5262187942380478E-2</v>
          </cell>
          <cell r="K10764">
            <v>2.3443126821115729E-2</v>
          </cell>
          <cell r="L10764">
            <v>2.3443126821115729E-2</v>
          </cell>
          <cell r="P10764" t="str">
            <v>PROBADAS NO PRODUCIENDO</v>
          </cell>
          <cell r="Q10764" t="str">
            <v>PROBADAS NO PRODUCIENDO2014</v>
          </cell>
        </row>
        <row r="10765">
          <cell r="I10765">
            <v>6.4760365556082417E-2</v>
          </cell>
          <cell r="J10765">
            <v>6.4760365556082417E-2</v>
          </cell>
          <cell r="K10765">
            <v>2.3262864923460025E-2</v>
          </cell>
          <cell r="L10765">
            <v>2.3262864923460025E-2</v>
          </cell>
          <cell r="P10765" t="str">
            <v>PROBADAS NO PRODUCIENDO</v>
          </cell>
          <cell r="Q10765" t="str">
            <v>PROBADAS NO PRODUCIENDO2014</v>
          </cell>
        </row>
        <row r="10766">
          <cell r="I10766">
            <v>6.2197146855853092E-2</v>
          </cell>
          <cell r="J10766">
            <v>6.2197146855853092E-2</v>
          </cell>
          <cell r="K10766">
            <v>2.2342119497137714E-2</v>
          </cell>
          <cell r="L10766">
            <v>2.2342119497137714E-2</v>
          </cell>
          <cell r="P10766" t="str">
            <v>PROBADAS NO PRODUCIENDO</v>
          </cell>
          <cell r="Q10766" t="str">
            <v>PROBADAS NO PRODUCIENDO2014</v>
          </cell>
        </row>
        <row r="10767">
          <cell r="I10767">
            <v>6.3784124143743806E-2</v>
          </cell>
          <cell r="J10767">
            <v>6.3784124143743806E-2</v>
          </cell>
          <cell r="K10767">
            <v>2.2912184813597788E-2</v>
          </cell>
          <cell r="L10767">
            <v>2.2912184813597788E-2</v>
          </cell>
          <cell r="P10767" t="str">
            <v>PROBADAS NO PRODUCIENDO</v>
          </cell>
          <cell r="Q10767" t="str">
            <v>PROBADAS NO PRODUCIENDO2014</v>
          </cell>
        </row>
        <row r="10768">
          <cell r="I10768">
            <v>6.1259530238506631E-2</v>
          </cell>
          <cell r="J10768">
            <v>6.1259530238506631E-2</v>
          </cell>
          <cell r="K10768">
            <v>2.2005313975241299E-2</v>
          </cell>
          <cell r="L10768">
            <v>2.2005313975241299E-2</v>
          </cell>
          <cell r="P10768" t="str">
            <v>PROBADAS NO PRODUCIENDO</v>
          </cell>
          <cell r="Q10768" t="str">
            <v>PROBADAS NO PRODUCIENDO2014</v>
          </cell>
        </row>
        <row r="10769">
          <cell r="I10769">
            <v>6.282256869956003E-2</v>
          </cell>
          <cell r="J10769">
            <v>6.282256869956003E-2</v>
          </cell>
          <cell r="K10769">
            <v>2.2566780117030855E-2</v>
          </cell>
          <cell r="L10769">
            <v>2.2566780117030855E-2</v>
          </cell>
          <cell r="P10769" t="str">
            <v>PROBADAS NO PRODUCIENDO</v>
          </cell>
          <cell r="Q10769" t="str">
            <v>PROBADAS NO PRODUCIENDO2014</v>
          </cell>
        </row>
        <row r="10770">
          <cell r="I10770">
            <v>6.3709340015956961E-2</v>
          </cell>
          <cell r="J10770">
            <v>6.3709340015956961E-2</v>
          </cell>
          <cell r="K10770">
            <v>2.2885321267535588E-2</v>
          </cell>
          <cell r="L10770">
            <v>2.2885321267535588E-2</v>
          </cell>
          <cell r="P10770" t="str">
            <v>PROBADAS NO PRODUCIENDO</v>
          </cell>
          <cell r="Q10770" t="str">
            <v>PROBADAS NO PRODUCIENDO2015</v>
          </cell>
        </row>
        <row r="10771">
          <cell r="I10771">
            <v>5.7122710973045443E-2</v>
          </cell>
          <cell r="J10771">
            <v>5.7122710973045443E-2</v>
          </cell>
          <cell r="K10771">
            <v>2.0519308345735465E-2</v>
          </cell>
          <cell r="L10771">
            <v>2.0519308345735465E-2</v>
          </cell>
          <cell r="P10771" t="str">
            <v>PROBADAS NO PRODUCIENDO</v>
          </cell>
          <cell r="Q10771" t="str">
            <v>PROBADAS NO PRODUCIENDO2015</v>
          </cell>
        </row>
        <row r="10772">
          <cell r="I10772">
            <v>6.2780126494212066E-2</v>
          </cell>
          <cell r="J10772">
            <v>6.2780126494212066E-2</v>
          </cell>
          <cell r="K10772">
            <v>2.2551534259760159E-2</v>
          </cell>
          <cell r="L10772">
            <v>2.2551534259760159E-2</v>
          </cell>
          <cell r="P10772" t="str">
            <v>PROBADAS NO PRODUCIENDO</v>
          </cell>
          <cell r="Q10772" t="str">
            <v>PROBADAS NO PRODUCIENDO2015</v>
          </cell>
        </row>
        <row r="10773">
          <cell r="I10773">
            <v>6.0295234732107961E-2</v>
          </cell>
          <cell r="J10773">
            <v>6.0295234732107961E-2</v>
          </cell>
          <cell r="K10773">
            <v>2.1658925008486152E-2</v>
          </cell>
          <cell r="L10773">
            <v>2.1658925008486152E-2</v>
          </cell>
          <cell r="P10773" t="str">
            <v>PROBADAS NO PRODUCIENDO</v>
          </cell>
          <cell r="Q10773" t="str">
            <v>PROBADAS NO PRODUCIENDO2015</v>
          </cell>
        </row>
        <row r="10774">
          <cell r="I10774">
            <v>6.1833631846391242E-2</v>
          </cell>
          <cell r="J10774">
            <v>6.1833631846391242E-2</v>
          </cell>
          <cell r="K10774">
            <v>2.2211539620230786E-2</v>
          </cell>
          <cell r="L10774">
            <v>2.2211539620230786E-2</v>
          </cell>
          <cell r="P10774" t="str">
            <v>PROBADAS NO PRODUCIENDO</v>
          </cell>
          <cell r="Q10774" t="str">
            <v>PROBADAS NO PRODUCIENDO2015</v>
          </cell>
        </row>
        <row r="10775">
          <cell r="I10775">
            <v>5.9386188655121241E-2</v>
          </cell>
          <cell r="J10775">
            <v>5.9386188655121241E-2</v>
          </cell>
          <cell r="K10775">
            <v>2.1332382440102601E-2</v>
          </cell>
          <cell r="L10775">
            <v>2.1332382440102601E-2</v>
          </cell>
          <cell r="P10775" t="str">
            <v>PROBADAS NO PRODUCIENDO</v>
          </cell>
          <cell r="Q10775" t="str">
            <v>PROBADAS NO PRODUCIENDO2015</v>
          </cell>
        </row>
        <row r="10776">
          <cell r="I10776">
            <v>6.0901377112353196E-2</v>
          </cell>
          <cell r="J10776">
            <v>6.0901377112353196E-2</v>
          </cell>
          <cell r="K10776">
            <v>2.1876660164780445E-2</v>
          </cell>
          <cell r="L10776">
            <v>2.1876660164780445E-2</v>
          </cell>
          <cell r="P10776" t="str">
            <v>PROBADAS NO PRODUCIENDO</v>
          </cell>
          <cell r="Q10776" t="str">
            <v>PROBADAS NO PRODUCIENDO2015</v>
          </cell>
        </row>
        <row r="10777">
          <cell r="I10777">
            <v>6.0432996840704224E-2</v>
          </cell>
          <cell r="J10777">
            <v>6.0432996840704224E-2</v>
          </cell>
          <cell r="K10777">
            <v>2.1708411160955014E-2</v>
          </cell>
          <cell r="L10777">
            <v>2.1708411160955014E-2</v>
          </cell>
          <cell r="P10777" t="str">
            <v>PROBADAS NO PRODUCIENDO</v>
          </cell>
          <cell r="Q10777" t="str">
            <v>PROBADAS NO PRODUCIENDO2015</v>
          </cell>
        </row>
        <row r="10778">
          <cell r="I10778">
            <v>5.8040970903178377E-2</v>
          </cell>
          <cell r="J10778">
            <v>5.8040970903178377E-2</v>
          </cell>
          <cell r="K10778">
            <v>2.08491606641386E-2</v>
          </cell>
          <cell r="L10778">
            <v>2.08491606641386E-2</v>
          </cell>
          <cell r="P10778" t="str">
            <v>PROBADAS NO PRODUCIENDO</v>
          </cell>
          <cell r="Q10778" t="str">
            <v>PROBADAS NO PRODUCIENDO2015</v>
          </cell>
        </row>
        <row r="10779">
          <cell r="I10779">
            <v>5.9521815284071064E-2</v>
          </cell>
          <cell r="J10779">
            <v>5.9521815284071064E-2</v>
          </cell>
          <cell r="K10779">
            <v>2.1381101497232529E-2</v>
          </cell>
          <cell r="L10779">
            <v>2.1381101497232529E-2</v>
          </cell>
          <cell r="P10779" t="str">
            <v>PROBADAS NO PRODUCIENDO</v>
          </cell>
          <cell r="Q10779" t="str">
            <v>PROBADAS NO PRODUCIENDO2015</v>
          </cell>
        </row>
        <row r="10780">
          <cell r="I10780">
            <v>5.716584122463917E-2</v>
          </cell>
          <cell r="J10780">
            <v>5.716584122463917E-2</v>
          </cell>
          <cell r="K10780">
            <v>2.0534801359221786E-2</v>
          </cell>
          <cell r="L10780">
            <v>2.0534801359221786E-2</v>
          </cell>
          <cell r="P10780" t="str">
            <v>PROBADAS NO PRODUCIENDO</v>
          </cell>
          <cell r="Q10780" t="str">
            <v>PROBADAS NO PRODUCIENDO2015</v>
          </cell>
        </row>
        <row r="10781">
          <cell r="I10781">
            <v>5.8624343362145372E-2</v>
          </cell>
          <cell r="J10781">
            <v>5.8624343362145372E-2</v>
          </cell>
          <cell r="K10781">
            <v>2.1058716533635131E-2</v>
          </cell>
          <cell r="L10781">
            <v>2.1058716533635131E-2</v>
          </cell>
          <cell r="P10781" t="str">
            <v>PROBADAS NO PRODUCIENDO</v>
          </cell>
          <cell r="Q10781" t="str">
            <v>PROBADAS NO PRODUCIENDO2015</v>
          </cell>
        </row>
        <row r="10782">
          <cell r="I10782">
            <v>5.9372151493143122E-2</v>
          </cell>
          <cell r="J10782">
            <v>5.9372151493143122E-2</v>
          </cell>
          <cell r="K10782">
            <v>2.1327340087419686E-2</v>
          </cell>
          <cell r="L10782">
            <v>2.1327340087419686E-2</v>
          </cell>
          <cell r="P10782" t="str">
            <v>PROBADAS NO PRODUCIENDO</v>
          </cell>
          <cell r="Q10782" t="str">
            <v>PROBADAS NO PRODUCIENDO2016</v>
          </cell>
        </row>
        <row r="10783">
          <cell r="I10783">
            <v>5.5128200975782526E-2</v>
          </cell>
          <cell r="J10783">
            <v>5.5128200975782526E-2</v>
          </cell>
          <cell r="K10783">
            <v>1.980285135454328E-2</v>
          </cell>
          <cell r="L10783">
            <v>1.980285135454328E-2</v>
          </cell>
          <cell r="P10783" t="str">
            <v>PROBADAS NO PRODUCIENDO</v>
          </cell>
          <cell r="Q10783" t="str">
            <v>PROBADAS NO PRODUCIENDO2016</v>
          </cell>
        </row>
        <row r="10784">
          <cell r="I10784">
            <v>5.8491460082932732E-2</v>
          </cell>
          <cell r="J10784">
            <v>5.8491460082932732E-2</v>
          </cell>
          <cell r="K10784">
            <v>2.1010982927619049E-2</v>
          </cell>
          <cell r="L10784">
            <v>2.1010982927619049E-2</v>
          </cell>
          <cell r="P10784" t="str">
            <v>PROBADAS NO PRODUCIENDO</v>
          </cell>
          <cell r="Q10784" t="str">
            <v>PROBADAS NO PRODUCIENDO2016</v>
          </cell>
        </row>
        <row r="10785">
          <cell r="I10785">
            <v>5.6176234825184843E-2</v>
          </cell>
          <cell r="J10785">
            <v>5.6176234825184843E-2</v>
          </cell>
          <cell r="K10785">
            <v>2.0179320351660764E-2</v>
          </cell>
          <cell r="L10785">
            <v>2.0179320351660764E-2</v>
          </cell>
          <cell r="P10785" t="str">
            <v>PROBADAS NO PRODUCIENDO</v>
          </cell>
          <cell r="Q10785" t="str">
            <v>PROBADAS NO PRODUCIENDO2016</v>
          </cell>
        </row>
        <row r="10786">
          <cell r="I10786">
            <v>5.760945331638824E-2</v>
          </cell>
          <cell r="J10786">
            <v>5.760945331638824E-2</v>
          </cell>
          <cell r="K10786">
            <v>2.0694153272697899E-2</v>
          </cell>
          <cell r="L10786">
            <v>2.0694153272697899E-2</v>
          </cell>
          <cell r="P10786" t="str">
            <v>PROBADAS NO PRODUCIENDO</v>
          </cell>
          <cell r="Q10786" t="str">
            <v>PROBADAS NO PRODUCIENDO2016</v>
          </cell>
        </row>
        <row r="10787">
          <cell r="I10787">
            <v>5.5329126266049154E-2</v>
          </cell>
          <cell r="J10787">
            <v>5.5329126266049154E-2</v>
          </cell>
          <cell r="K10787">
            <v>1.9875026640260782E-2</v>
          </cell>
          <cell r="L10787">
            <v>1.9875026640260782E-2</v>
          </cell>
          <cell r="P10787" t="str">
            <v>PROBADAS NO PRODUCIENDO</v>
          </cell>
          <cell r="Q10787" t="str">
            <v>PROBADAS NO PRODUCIENDO2016</v>
          </cell>
        </row>
        <row r="10788">
          <cell r="I10788">
            <v>5.6740718577374942E-2</v>
          </cell>
          <cell r="J10788">
            <v>5.6740718577374942E-2</v>
          </cell>
          <cell r="K10788">
            <v>2.0382091123041197E-2</v>
          </cell>
          <cell r="L10788">
            <v>2.0382091123041197E-2</v>
          </cell>
          <cell r="P10788" t="str">
            <v>PROBADAS NO PRODUCIENDO</v>
          </cell>
          <cell r="Q10788" t="str">
            <v>PROBADAS NO PRODUCIENDO2016</v>
          </cell>
        </row>
        <row r="10789">
          <cell r="I10789">
            <v>5.6304252690738452E-2</v>
          </cell>
          <cell r="J10789">
            <v>5.6304252690738452E-2</v>
          </cell>
          <cell r="K10789">
            <v>2.0225306230347413E-2</v>
          </cell>
          <cell r="L10789">
            <v>2.0225306230347413E-2</v>
          </cell>
          <cell r="P10789" t="str">
            <v>PROBADAS NO PRODUCIENDO</v>
          </cell>
          <cell r="Q10789" t="str">
            <v>PROBADAS NO PRODUCIENDO2016</v>
          </cell>
        </row>
        <row r="10790">
          <cell r="I10790">
            <v>5.4075568637305768E-2</v>
          </cell>
          <cell r="J10790">
            <v>5.4075568637305768E-2</v>
          </cell>
          <cell r="K10790">
            <v>1.9424730513288222E-2</v>
          </cell>
          <cell r="L10790">
            <v>1.9424730513288222E-2</v>
          </cell>
          <cell r="P10790" t="str">
            <v>PROBADAS NO PRODUCIENDO</v>
          </cell>
          <cell r="Q10790" t="str">
            <v>PROBADAS NO PRODUCIENDO2016</v>
          </cell>
        </row>
        <row r="10791">
          <cell r="I10791">
            <v>5.5455158726108934E-2</v>
          </cell>
          <cell r="J10791">
            <v>5.5455158726108934E-2</v>
          </cell>
          <cell r="K10791">
            <v>1.9920299332426221E-2</v>
          </cell>
          <cell r="L10791">
            <v>1.9920299332426221E-2</v>
          </cell>
          <cell r="P10791" t="str">
            <v>PROBADAS NO PRODUCIENDO</v>
          </cell>
          <cell r="Q10791" t="str">
            <v>PROBADAS NO PRODUCIENDO2016</v>
          </cell>
        </row>
        <row r="10792">
          <cell r="I10792">
            <v>5.3260071084086938E-2</v>
          </cell>
          <cell r="J10792">
            <v>5.3260071084086938E-2</v>
          </cell>
          <cell r="K10792">
            <v>1.9131791934837612E-2</v>
          </cell>
          <cell r="L10792">
            <v>1.9131791934837612E-2</v>
          </cell>
          <cell r="P10792" t="str">
            <v>PROBADAS NO PRODUCIENDO</v>
          </cell>
          <cell r="Q10792" t="str">
            <v>PROBADAS NO PRODUCIENDO2016</v>
          </cell>
        </row>
        <row r="10793">
          <cell r="I10793">
            <v>5.4618842474424042E-2</v>
          </cell>
          <cell r="J10793">
            <v>5.4618842474424042E-2</v>
          </cell>
          <cell r="K10793">
            <v>1.961988237478272E-2</v>
          </cell>
          <cell r="L10793">
            <v>1.961988237478272E-2</v>
          </cell>
          <cell r="P10793" t="str">
            <v>PROBADAS NO PRODUCIENDO</v>
          </cell>
          <cell r="Q10793" t="str">
            <v>PROBADAS NO PRODUCIENDO2016</v>
          </cell>
        </row>
        <row r="10794">
          <cell r="I10794">
            <v>5.5197229237190268E-2</v>
          </cell>
          <cell r="J10794">
            <v>5.5197229237190268E-2</v>
          </cell>
          <cell r="K10794">
            <v>1.9827647309711878E-2</v>
          </cell>
          <cell r="L10794">
            <v>1.9827647309711878E-2</v>
          </cell>
          <cell r="P10794" t="str">
            <v>PROBADAS NO PRODUCIENDO</v>
          </cell>
          <cell r="Q10794" t="str">
            <v>PROBADAS NO PRODUCIENDO2017</v>
          </cell>
        </row>
        <row r="10795">
          <cell r="I10795">
            <v>4.9490488938253023E-2</v>
          </cell>
          <cell r="J10795">
            <v>4.9490488938253023E-2</v>
          </cell>
          <cell r="K10795">
            <v>1.7777703218329614E-2</v>
          </cell>
          <cell r="L10795">
            <v>1.7777703218329614E-2</v>
          </cell>
          <cell r="P10795" t="str">
            <v>PROBADAS NO PRODUCIENDO</v>
          </cell>
          <cell r="Q10795" t="str">
            <v>PROBADAS NO PRODUCIENDO2017</v>
          </cell>
        </row>
        <row r="10796">
          <cell r="I10796">
            <v>5.4391856498646522E-2</v>
          </cell>
          <cell r="J10796">
            <v>5.4391856498646522E-2</v>
          </cell>
          <cell r="K10796">
            <v>1.9538345711907278E-2</v>
          </cell>
          <cell r="L10796">
            <v>1.9538345711907278E-2</v>
          </cell>
          <cell r="P10796" t="str">
            <v>PROBADAS NO PRODUCIENDO</v>
          </cell>
          <cell r="Q10796" t="str">
            <v>PROBADAS NO PRODUCIENDO2017</v>
          </cell>
        </row>
        <row r="10797">
          <cell r="I10797">
            <v>5.2238825619149505E-2</v>
          </cell>
          <cell r="J10797">
            <v>5.2238825619149505E-2</v>
          </cell>
          <cell r="K10797">
            <v>1.8764945714923025E-2</v>
          </cell>
          <cell r="L10797">
            <v>1.8764945714923025E-2</v>
          </cell>
          <cell r="P10797" t="str">
            <v>PROBADAS NO PRODUCIENDO</v>
          </cell>
          <cell r="Q10797" t="str">
            <v>PROBADAS NO PRODUCIENDO2017</v>
          </cell>
        </row>
        <row r="10798">
          <cell r="I10798">
            <v>5.3571510101940938E-2</v>
          </cell>
          <cell r="J10798">
            <v>5.3571510101940938E-2</v>
          </cell>
          <cell r="K10798">
            <v>1.9243665358374018E-2</v>
          </cell>
          <cell r="L10798">
            <v>1.9243665358374018E-2</v>
          </cell>
          <cell r="P10798" t="str">
            <v>PROBADAS NO PRODUCIENDO</v>
          </cell>
          <cell r="Q10798" t="str">
            <v>PROBADAS NO PRODUCIENDO2017</v>
          </cell>
        </row>
        <row r="10799">
          <cell r="I10799">
            <v>5.1450938785454259E-2</v>
          </cell>
          <cell r="J10799">
            <v>5.1450938785454259E-2</v>
          </cell>
          <cell r="K10799">
            <v>1.8481925308385095E-2</v>
          </cell>
          <cell r="L10799">
            <v>1.8481925308385095E-2</v>
          </cell>
          <cell r="P10799" t="str">
            <v>PROBADAS NO PRODUCIENDO</v>
          </cell>
          <cell r="Q10799" t="str">
            <v>PROBADAS NO PRODUCIENDO2017</v>
          </cell>
        </row>
        <row r="10800">
          <cell r="I10800">
            <v>5.2763510072298278E-2</v>
          </cell>
          <cell r="J10800">
            <v>5.2763510072298278E-2</v>
          </cell>
          <cell r="K10800">
            <v>1.8953419999405991E-2</v>
          </cell>
          <cell r="L10800">
            <v>1.8953419999405991E-2</v>
          </cell>
          <cell r="P10800" t="str">
            <v>PROBADAS NO PRODUCIENDO</v>
          </cell>
          <cell r="Q10800" t="str">
            <v>PROBADAS NO PRODUCIENDO2017</v>
          </cell>
        </row>
        <row r="10801">
          <cell r="I10801">
            <v>5.2357559077595532E-2</v>
          </cell>
          <cell r="J10801">
            <v>5.2357559077595532E-2</v>
          </cell>
          <cell r="K10801">
            <v>1.8807596499581331E-2</v>
          </cell>
          <cell r="L10801">
            <v>1.8807596499581331E-2</v>
          </cell>
          <cell r="P10801" t="str">
            <v>PROBADAS NO PRODUCIENDO</v>
          </cell>
          <cell r="Q10801" t="str">
            <v>PROBADAS NO PRODUCIENDO2017</v>
          </cell>
        </row>
        <row r="10802">
          <cell r="I10802">
            <v>5.0285021848553789E-2</v>
          </cell>
          <cell r="J10802">
            <v>5.0285021848553789E-2</v>
          </cell>
          <cell r="K10802">
            <v>1.8063110992218207E-2</v>
          </cell>
          <cell r="L10802">
            <v>1.8063110992218207E-2</v>
          </cell>
          <cell r="P10802" t="str">
            <v>PROBADAS NO PRODUCIENDO</v>
          </cell>
          <cell r="Q10802" t="str">
            <v>PROBADAS NO PRODUCIENDO2017</v>
          </cell>
        </row>
        <row r="10803">
          <cell r="I10803">
            <v>5.1567829915853743E-2</v>
          </cell>
          <cell r="J10803">
            <v>5.1567829915853743E-2</v>
          </cell>
          <cell r="K10803">
            <v>1.8523914302021677E-2</v>
          </cell>
          <cell r="L10803">
            <v>1.8523914302021677E-2</v>
          </cell>
          <cell r="P10803" t="str">
            <v>PROBADAS NO PRODUCIENDO</v>
          </cell>
          <cell r="Q10803" t="str">
            <v>PROBADAS NO PRODUCIENDO2017</v>
          </cell>
        </row>
        <row r="10804">
          <cell r="I10804">
            <v>4.9526541213863247E-2</v>
          </cell>
          <cell r="J10804">
            <v>4.9526541213863247E-2</v>
          </cell>
          <cell r="K10804">
            <v>1.7790653719928877E-2</v>
          </cell>
          <cell r="L10804">
            <v>1.7790653719928877E-2</v>
          </cell>
          <cell r="P10804" t="str">
            <v>PROBADAS NO PRODUCIENDO</v>
          </cell>
          <cell r="Q10804" t="str">
            <v>PROBADAS NO PRODUCIENDO2017</v>
          </cell>
        </row>
        <row r="10805">
          <cell r="I10805">
            <v>5.078998720916373E-2</v>
          </cell>
          <cell r="J10805">
            <v>5.078998720916373E-2</v>
          </cell>
          <cell r="K10805">
            <v>1.8244501891945649E-2</v>
          </cell>
          <cell r="L10805">
            <v>1.8244501891945649E-2</v>
          </cell>
          <cell r="P10805" t="str">
            <v>PROBADAS NO PRODUCIENDO</v>
          </cell>
          <cell r="Q10805" t="str">
            <v>PROBADAS NO PRODUCIENDO2017</v>
          </cell>
        </row>
        <row r="10806">
          <cell r="I10806">
            <v>5.1212439300019959E-2</v>
          </cell>
          <cell r="J10806">
            <v>5.1212439300019959E-2</v>
          </cell>
          <cell r="K10806">
            <v>1.8396252825434611E-2</v>
          </cell>
          <cell r="L10806">
            <v>1.8396252825434611E-2</v>
          </cell>
          <cell r="P10806" t="str">
            <v>PROBADAS NO PRODUCIENDO</v>
          </cell>
          <cell r="Q10806" t="str">
            <v>PROBADAS NO PRODUCIENDO2018</v>
          </cell>
        </row>
        <row r="10807">
          <cell r="I10807">
            <v>4.591761295867601E-2</v>
          </cell>
          <cell r="J10807">
            <v>4.591761295867601E-2</v>
          </cell>
          <cell r="K10807">
            <v>1.6494274216848841E-2</v>
          </cell>
          <cell r="L10807">
            <v>1.6494274216848841E-2</v>
          </cell>
          <cell r="P10807" t="str">
            <v>PROBADAS NO PRODUCIENDO</v>
          </cell>
          <cell r="Q10807" t="str">
            <v>PROBADAS NO PRODUCIENDO2018</v>
          </cell>
        </row>
        <row r="10808">
          <cell r="I10808">
            <v>5.0465062437285546E-2</v>
          </cell>
          <cell r="J10808">
            <v>5.0465062437285546E-2</v>
          </cell>
          <cell r="K10808">
            <v>1.8127784189480797E-2</v>
          </cell>
          <cell r="L10808">
            <v>1.8127784189480797E-2</v>
          </cell>
          <cell r="P10808" t="str">
            <v>PROBADAS NO PRODUCIENDO</v>
          </cell>
          <cell r="Q10808" t="str">
            <v>PROBADAS NO PRODUCIENDO2018</v>
          </cell>
        </row>
        <row r="10809">
          <cell r="I10809">
            <v>4.8467396290803343E-2</v>
          </cell>
          <cell r="J10809">
            <v>4.8467396290803343E-2</v>
          </cell>
          <cell r="K10809">
            <v>1.741019346359866E-2</v>
          </cell>
          <cell r="L10809">
            <v>1.741019346359866E-2</v>
          </cell>
          <cell r="P10809" t="str">
            <v>PROBADAS NO PRODUCIENDO</v>
          </cell>
          <cell r="Q10809" t="str">
            <v>PROBADAS NO PRODUCIENDO2018</v>
          </cell>
        </row>
        <row r="10810">
          <cell r="I10810">
            <v>4.9703792217897995E-2</v>
          </cell>
          <cell r="J10810">
            <v>4.9703792217897995E-2</v>
          </cell>
          <cell r="K10810">
            <v>1.7854324857807864E-2</v>
          </cell>
          <cell r="L10810">
            <v>1.7854324857807864E-2</v>
          </cell>
          <cell r="P10810" t="str">
            <v>PROBADAS NO PRODUCIENDO</v>
          </cell>
          <cell r="Q10810" t="str">
            <v>PROBADAS NO PRODUCIENDO2018</v>
          </cell>
        </row>
        <row r="10811">
          <cell r="I10811">
            <v>4.7736249093454745E-2</v>
          </cell>
          <cell r="J10811">
            <v>4.7736249093454745E-2</v>
          </cell>
          <cell r="K10811">
            <v>1.7147554759430743E-2</v>
          </cell>
          <cell r="L10811">
            <v>1.7147554759430743E-2</v>
          </cell>
          <cell r="P10811" t="str">
            <v>PROBADAS NO PRODUCIENDO</v>
          </cell>
          <cell r="Q10811" t="str">
            <v>PROBADAS NO PRODUCIENDO2018</v>
          </cell>
        </row>
        <row r="10812">
          <cell r="I10812">
            <v>4.8953981293728077E-2</v>
          </cell>
          <cell r="J10812">
            <v>4.8953981293728077E-2</v>
          </cell>
          <cell r="K10812">
            <v>1.7584981871595143E-2</v>
          </cell>
          <cell r="L10812">
            <v>1.7584981871595143E-2</v>
          </cell>
          <cell r="P10812" t="str">
            <v>PROBADAS NO PRODUCIENDO</v>
          </cell>
          <cell r="Q10812" t="str">
            <v>PROBADAS NO PRODUCIENDO2018</v>
          </cell>
        </row>
        <row r="10813">
          <cell r="I10813">
            <v>4.8577266127042482E-2</v>
          </cell>
          <cell r="J10813">
            <v>4.8577266127042482E-2</v>
          </cell>
          <cell r="K10813">
            <v>1.744966030628315E-2</v>
          </cell>
          <cell r="L10813">
            <v>1.744966030628315E-2</v>
          </cell>
          <cell r="P10813" t="str">
            <v>PROBADAS NO PRODUCIENDO</v>
          </cell>
          <cell r="Q10813" t="str">
            <v>PROBADAS NO PRODUCIENDO2018</v>
          </cell>
        </row>
        <row r="10814">
          <cell r="I10814">
            <v>4.6654299296958968E-2</v>
          </cell>
          <cell r="J10814">
            <v>4.6654299296958968E-2</v>
          </cell>
          <cell r="K10814">
            <v>1.6758902660979444E-2</v>
          </cell>
          <cell r="L10814">
            <v>1.6758902660979444E-2</v>
          </cell>
          <cell r="P10814" t="str">
            <v>PROBADAS NO PRODUCIENDO</v>
          </cell>
          <cell r="Q10814" t="str">
            <v>PROBADAS NO PRODUCIENDO2018</v>
          </cell>
        </row>
        <row r="10815">
          <cell r="I10815">
            <v>4.7844413277826625E-2</v>
          </cell>
          <cell r="J10815">
            <v>4.7844413277826625E-2</v>
          </cell>
          <cell r="K10815">
            <v>1.7186408907164347E-2</v>
          </cell>
          <cell r="L10815">
            <v>1.7186408907164347E-2</v>
          </cell>
          <cell r="P10815" t="str">
            <v>PROBADAS NO PRODUCIENDO</v>
          </cell>
          <cell r="Q10815" t="str">
            <v>PROBADAS NO PRODUCIENDO2018</v>
          </cell>
        </row>
        <row r="10816">
          <cell r="I10816">
            <v>4.5950445413606836E-2</v>
          </cell>
          <cell r="J10816">
            <v>4.5950445413606836E-2</v>
          </cell>
          <cell r="K10816">
            <v>1.6506068112043869E-2</v>
          </cell>
          <cell r="L10816">
            <v>1.6506068112043869E-2</v>
          </cell>
          <cell r="P10816" t="str">
            <v>PROBADAS NO PRODUCIENDO</v>
          </cell>
          <cell r="Q10816" t="str">
            <v>PROBADAS NO PRODUCIENDO2018</v>
          </cell>
        </row>
        <row r="10817">
          <cell r="I10817">
            <v>4.712259278730669E-2</v>
          </cell>
          <cell r="J10817">
            <v>4.712259278730669E-2</v>
          </cell>
          <cell r="K10817">
            <v>1.6927120491699706E-2</v>
          </cell>
          <cell r="L10817">
            <v>1.6927120491699706E-2</v>
          </cell>
          <cell r="P10817" t="str">
            <v>PROBADAS NO PRODUCIENDO</v>
          </cell>
          <cell r="Q10817" t="str">
            <v>PROBADAS NO PRODUCIENDO2018</v>
          </cell>
        </row>
        <row r="10818">
          <cell r="I10818">
            <v>4.7490788436154834E-2</v>
          </cell>
          <cell r="J10818">
            <v>4.7490788436154834E-2</v>
          </cell>
          <cell r="K10818">
            <v>1.7059381722330711E-2</v>
          </cell>
          <cell r="L10818">
            <v>1.7059381722330711E-2</v>
          </cell>
          <cell r="P10818" t="str">
            <v>PROBADAS NO PRODUCIENDO</v>
          </cell>
          <cell r="Q10818" t="str">
            <v>PROBADAS NO PRODUCIENDO2019</v>
          </cell>
        </row>
        <row r="10819">
          <cell r="I10819">
            <v>4.2580679680764622E-2</v>
          </cell>
          <cell r="J10819">
            <v>4.2580679680764622E-2</v>
          </cell>
          <cell r="K10819">
            <v>1.5295599264413222E-2</v>
          </cell>
          <cell r="L10819">
            <v>1.5295599264413222E-2</v>
          </cell>
          <cell r="P10819" t="str">
            <v>PROBADAS NO PRODUCIENDO</v>
          </cell>
          <cell r="Q10819" t="str">
            <v>PROBADAS NO PRODUCIENDO2019</v>
          </cell>
        </row>
        <row r="10820">
          <cell r="I10820">
            <v>4.6797588029784606E-2</v>
          </cell>
          <cell r="J10820">
            <v>4.6797588029784606E-2</v>
          </cell>
          <cell r="K10820">
            <v>1.6810374057228638E-2</v>
          </cell>
          <cell r="L10820">
            <v>1.6810374057228638E-2</v>
          </cell>
          <cell r="P10820" t="str">
            <v>PROBADAS NO PRODUCIENDO</v>
          </cell>
          <cell r="Q10820" t="str">
            <v>PROBADAS NO PRODUCIENDO2019</v>
          </cell>
        </row>
        <row r="10821">
          <cell r="I10821">
            <v>4.4945031723041748E-2</v>
          </cell>
          <cell r="J10821">
            <v>4.4945031723041748E-2</v>
          </cell>
          <cell r="K10821">
            <v>1.6144908895677795E-2</v>
          </cell>
          <cell r="L10821">
            <v>1.6144908895677795E-2</v>
          </cell>
          <cell r="P10821" t="str">
            <v>PROBADAS NO PRODUCIENDO</v>
          </cell>
          <cell r="Q10821" t="str">
            <v>PROBADAS NO PRODUCIENDO2019</v>
          </cell>
        </row>
        <row r="10822">
          <cell r="I10822">
            <v>4.6091503277788E-2</v>
          </cell>
          <cell r="J10822">
            <v>4.6091503277788E-2</v>
          </cell>
          <cell r="K10822">
            <v>1.6556738147839138E-2</v>
          </cell>
          <cell r="L10822">
            <v>1.6556738147839138E-2</v>
          </cell>
          <cell r="P10822" t="str">
            <v>PROBADAS NO PRODUCIENDO</v>
          </cell>
          <cell r="Q10822" t="str">
            <v>PROBADAS NO PRODUCIENDO2019</v>
          </cell>
        </row>
        <row r="10823">
          <cell r="I10823">
            <v>4.4266887263820102E-2</v>
          </cell>
          <cell r="J10823">
            <v>4.4266887263820102E-2</v>
          </cell>
          <cell r="K10823">
            <v>1.5901309545704987E-2</v>
          </cell>
          <cell r="L10823">
            <v>1.5901309545704987E-2</v>
          </cell>
          <cell r="P10823" t="str">
            <v>PROBADAS NO PRODUCIENDO</v>
          </cell>
          <cell r="Q10823" t="str">
            <v>PROBADAS NO PRODUCIENDO2019</v>
          </cell>
        </row>
        <row r="10824">
          <cell r="I10824">
            <v>4.5396049025246299E-2</v>
          </cell>
          <cell r="J10824">
            <v>4.5396049025246299E-2</v>
          </cell>
          <cell r="K10824">
            <v>1.630692086842133E-2</v>
          </cell>
          <cell r="L10824">
            <v>1.630692086842133E-2</v>
          </cell>
          <cell r="P10824" t="str">
            <v>PROBADAS NO PRODUCIENDO</v>
          </cell>
          <cell r="Q10824" t="str">
            <v>PROBADAS NO PRODUCIENDO2019</v>
          </cell>
        </row>
        <row r="10825">
          <cell r="I10825">
            <v>4.5046644109675522E-2</v>
          </cell>
          <cell r="J10825">
            <v>4.5046644109675522E-2</v>
          </cell>
          <cell r="K10825">
            <v>1.6181409542400778E-2</v>
          </cell>
          <cell r="L10825">
            <v>1.6181409542400778E-2</v>
          </cell>
          <cell r="P10825" t="str">
            <v>PROBADAS NO PRODUCIENDO</v>
          </cell>
          <cell r="Q10825" t="str">
            <v>PROBADAS NO PRODUCIENDO2019</v>
          </cell>
        </row>
        <row r="10826">
          <cell r="I10826">
            <v>4.3263374230048786E-2</v>
          </cell>
          <cell r="J10826">
            <v>4.3263374230048786E-2</v>
          </cell>
          <cell r="K10826">
            <v>1.5540833072894819E-2</v>
          </cell>
          <cell r="L10826">
            <v>1.5540833072894819E-2</v>
          </cell>
          <cell r="P10826" t="str">
            <v>PROBADAS NO PRODUCIENDO</v>
          </cell>
          <cell r="Q10826" t="str">
            <v>PROBADAS NO PRODUCIENDO2019</v>
          </cell>
        </row>
        <row r="10827">
          <cell r="I10827">
            <v>4.4366921386787446E-2</v>
          </cell>
          <cell r="J10827">
            <v>4.4366921386787446E-2</v>
          </cell>
          <cell r="K10827">
            <v>1.5937243257171024E-2</v>
          </cell>
          <cell r="L10827">
            <v>1.5937243257171024E-2</v>
          </cell>
          <cell r="P10827" t="str">
            <v>PROBADAS NO PRODUCIENDO</v>
          </cell>
          <cell r="Q10827" t="str">
            <v>PROBADAS NO PRODUCIENDO2019</v>
          </cell>
        </row>
        <row r="10828">
          <cell r="I10828">
            <v>4.2610549011621306E-2</v>
          </cell>
          <cell r="J10828">
            <v>4.2610549011621306E-2</v>
          </cell>
          <cell r="K10828">
            <v>1.5306328762356988E-2</v>
          </cell>
          <cell r="L10828">
            <v>1.5306328762356988E-2</v>
          </cell>
          <cell r="P10828" t="str">
            <v>PROBADAS NO PRODUCIENDO</v>
          </cell>
          <cell r="Q10828" t="str">
            <v>PROBADAS NO PRODUCIENDO2019</v>
          </cell>
        </row>
        <row r="10829">
          <cell r="I10829">
            <v>4.3697433040884352E-2</v>
          </cell>
          <cell r="J10829">
            <v>4.3697433040884352E-2</v>
          </cell>
          <cell r="K10829">
            <v>1.5696753308962096E-2</v>
          </cell>
          <cell r="L10829">
            <v>1.5696753308962096E-2</v>
          </cell>
          <cell r="P10829" t="str">
            <v>PROBADAS NO PRODUCIENDO</v>
          </cell>
          <cell r="Q10829" t="str">
            <v>PROBADAS NO PRODUCIENDO2019</v>
          </cell>
        </row>
        <row r="10830">
          <cell r="I10830">
            <v>4.3925737236421E-2</v>
          </cell>
          <cell r="J10830">
            <v>4.3925737236421E-2</v>
          </cell>
          <cell r="K10830">
            <v>1.5778763495541855E-2</v>
          </cell>
          <cell r="L10830">
            <v>1.5778763495541855E-2</v>
          </cell>
          <cell r="P10830" t="str">
            <v>PROBADAS NO PRODUCIENDO</v>
          </cell>
          <cell r="Q10830" t="str">
            <v>PROBADAS NO PRODUCIENDO2020</v>
          </cell>
        </row>
        <row r="10831">
          <cell r="I10831">
            <v>4.0785663735828821E-2</v>
          </cell>
          <cell r="J10831">
            <v>4.0785663735828821E-2</v>
          </cell>
          <cell r="K10831">
            <v>1.4650803437460421E-2</v>
          </cell>
          <cell r="L10831">
            <v>1.4650803437460421E-2</v>
          </cell>
          <cell r="P10831" t="str">
            <v>PROBADAS NO PRODUCIENDO</v>
          </cell>
          <cell r="Q10831" t="str">
            <v>PROBADAS NO PRODUCIENDO2020</v>
          </cell>
        </row>
        <row r="10832">
          <cell r="I10832">
            <v>4.3273658852122296E-2</v>
          </cell>
          <cell r="J10832">
            <v>4.3273658852122296E-2</v>
          </cell>
          <cell r="K10832">
            <v>1.5544527458682031E-2</v>
          </cell>
          <cell r="L10832">
            <v>1.5544527458682031E-2</v>
          </cell>
          <cell r="P10832" t="str">
            <v>PROBADAS NO PRODUCIENDO</v>
          </cell>
          <cell r="Q10832" t="str">
            <v>PROBADAS NO PRODUCIENDO2020</v>
          </cell>
        </row>
        <row r="10833">
          <cell r="I10833">
            <v>4.1560539603505475E-2</v>
          </cell>
          <cell r="J10833">
            <v>4.1560539603505475E-2</v>
          </cell>
          <cell r="K10833">
            <v>1.4929150115825015E-2</v>
          </cell>
          <cell r="L10833">
            <v>1.4929150115825015E-2</v>
          </cell>
          <cell r="P10833" t="str">
            <v>PROBADAS NO PRODUCIENDO</v>
          </cell>
          <cell r="Q10833" t="str">
            <v>PROBADAS NO PRODUCIENDO2020</v>
          </cell>
        </row>
        <row r="10834">
          <cell r="I10834">
            <v>4.2620613614229093E-2</v>
          </cell>
          <cell r="J10834">
            <v>4.2620613614229093E-2</v>
          </cell>
          <cell r="K10834">
            <v>1.5309944113953059E-2</v>
          </cell>
          <cell r="L10834">
            <v>1.5309944113953059E-2</v>
          </cell>
          <cell r="P10834" t="str">
            <v>PROBADAS NO PRODUCIENDO</v>
          </cell>
          <cell r="Q10834" t="str">
            <v>PROBADAS NO PRODUCIENDO2020</v>
          </cell>
        </row>
        <row r="10835">
          <cell r="I10835">
            <v>4.0933336713303126E-2</v>
          </cell>
          <cell r="J10835">
            <v>4.0933336713303126E-2</v>
          </cell>
          <cell r="K10835">
            <v>1.4703849718134305E-2</v>
          </cell>
          <cell r="L10835">
            <v>1.4703849718134305E-2</v>
          </cell>
          <cell r="P10835" t="str">
            <v>PROBADAS NO PRODUCIENDO</v>
          </cell>
          <cell r="Q10835" t="str">
            <v>PROBADAS NO PRODUCIENDO2020</v>
          </cell>
        </row>
        <row r="10836">
          <cell r="I10836">
            <v>4.1977402116097254E-2</v>
          </cell>
          <cell r="J10836">
            <v>4.1977402116097254E-2</v>
          </cell>
          <cell r="K10836">
            <v>1.5078893191528886E-2</v>
          </cell>
          <cell r="L10836">
            <v>1.5078893191528886E-2</v>
          </cell>
          <cell r="P10836" t="str">
            <v>PROBADAS NO PRODUCIENDO</v>
          </cell>
          <cell r="Q10836" t="str">
            <v>PROBADAS NO PRODUCIENDO2020</v>
          </cell>
        </row>
        <row r="10837">
          <cell r="I10837">
            <v>4.1654245289691964E-2</v>
          </cell>
          <cell r="J10837">
            <v>4.1654245289691964E-2</v>
          </cell>
          <cell r="K10837">
            <v>1.4962810560783867E-2</v>
          </cell>
          <cell r="L10837">
            <v>1.4962810560783867E-2</v>
          </cell>
          <cell r="P10837" t="str">
            <v>PROBADAS NO PRODUCIENDO</v>
          </cell>
          <cell r="Q10837" t="str">
            <v>PROBADAS NO PRODUCIENDO2020</v>
          </cell>
        </row>
        <row r="10838">
          <cell r="I10838">
            <v>4.0005209846848196E-2</v>
          </cell>
          <cell r="J10838">
            <v>4.0005209846848196E-2</v>
          </cell>
          <cell r="K10838">
            <v>1.437045305273903E-2</v>
          </cell>
          <cell r="L10838">
            <v>1.437045305273903E-2</v>
          </cell>
          <cell r="P10838" t="str">
            <v>PROBADAS NO PRODUCIENDO</v>
          </cell>
          <cell r="Q10838" t="str">
            <v>PROBADAS NO PRODUCIENDO2020</v>
          </cell>
        </row>
        <row r="10839">
          <cell r="I10839">
            <v>4.1025586191426808E-2</v>
          </cell>
          <cell r="J10839">
            <v>4.1025586191426808E-2</v>
          </cell>
          <cell r="K10839">
            <v>1.4736987071983738E-2</v>
          </cell>
          <cell r="L10839">
            <v>1.4736987071983738E-2</v>
          </cell>
          <cell r="P10839" t="str">
            <v>PROBADAS NO PRODUCIENDO</v>
          </cell>
          <cell r="Q10839" t="str">
            <v>PROBADAS NO PRODUCIENDO2020</v>
          </cell>
        </row>
        <row r="10840">
          <cell r="I10840">
            <v>3.9401428437434452E-2</v>
          </cell>
          <cell r="J10840">
            <v>3.9401428437434452E-2</v>
          </cell>
          <cell r="K10840">
            <v>1.4153565991495934E-2</v>
          </cell>
          <cell r="L10840">
            <v>1.4153565991495934E-2</v>
          </cell>
          <cell r="P10840" t="str">
            <v>PROBADAS NO PRODUCIENDO</v>
          </cell>
          <cell r="Q10840" t="str">
            <v>PROBADAS NO PRODUCIENDO2020</v>
          </cell>
        </row>
        <row r="10841">
          <cell r="I10841">
            <v>4.0406394339828504E-2</v>
          </cell>
          <cell r="J10841">
            <v>4.0406394339828504E-2</v>
          </cell>
          <cell r="K10841">
            <v>1.4514564355840072E-2</v>
          </cell>
          <cell r="L10841">
            <v>1.4514564355840072E-2</v>
          </cell>
          <cell r="P10841" t="str">
            <v>PROBADAS NO PRODUCIENDO</v>
          </cell>
          <cell r="Q10841" t="str">
            <v>PROBADAS NO PRODUCIENDO2020</v>
          </cell>
        </row>
        <row r="10842">
          <cell r="I10842">
            <v>4.0574761814882836E-2</v>
          </cell>
          <cell r="J10842">
            <v>4.0574761814882836E-2</v>
          </cell>
          <cell r="K10842">
            <v>1.4575044400942703E-2</v>
          </cell>
          <cell r="L10842">
            <v>1.4575044400942703E-2</v>
          </cell>
          <cell r="P10842" t="str">
            <v>PROBADAS NO PRODUCIENDO</v>
          </cell>
          <cell r="Q10842" t="str">
            <v>PROBADAS NO PRODUCIENDO2021</v>
          </cell>
        </row>
        <row r="10843">
          <cell r="I10843">
            <v>3.6379599069122477E-2</v>
          </cell>
          <cell r="J10843">
            <v>3.6379599069122477E-2</v>
          </cell>
          <cell r="K10843">
            <v>1.3068080944999233E-2</v>
          </cell>
          <cell r="L10843">
            <v>1.3068080944999233E-2</v>
          </cell>
          <cell r="P10843" t="str">
            <v>PROBADAS NO PRODUCIENDO</v>
          </cell>
          <cell r="Q10843" t="str">
            <v>PROBADAS NO PRODUCIENDO2021</v>
          </cell>
        </row>
        <row r="10844">
          <cell r="I10844">
            <v>3.9982275567085342E-2</v>
          </cell>
          <cell r="J10844">
            <v>3.9982275567085342E-2</v>
          </cell>
          <cell r="K10844">
            <v>1.4362214725983809E-2</v>
          </cell>
          <cell r="L10844">
            <v>1.4362214725983809E-2</v>
          </cell>
          <cell r="P10844" t="str">
            <v>PROBADAS NO PRODUCIENDO</v>
          </cell>
          <cell r="Q10844" t="str">
            <v>PROBADAS NO PRODUCIENDO2021</v>
          </cell>
        </row>
        <row r="10845">
          <cell r="I10845">
            <v>3.8399396958601381E-2</v>
          </cell>
          <cell r="J10845">
            <v>3.8399396958601381E-2</v>
          </cell>
          <cell r="K10845">
            <v>1.3793621714761384E-2</v>
          </cell>
          <cell r="L10845">
            <v>1.3793621714761384E-2</v>
          </cell>
          <cell r="P10845" t="str">
            <v>PROBADAS NO PRODUCIENDO</v>
          </cell>
          <cell r="Q10845" t="str">
            <v>PROBADAS NO PRODUCIENDO2021</v>
          </cell>
        </row>
        <row r="10846">
          <cell r="I10846">
            <v>3.9378780212074652E-2</v>
          </cell>
          <cell r="J10846">
            <v>3.9378780212074652E-2</v>
          </cell>
          <cell r="K10846">
            <v>1.414543041964149E-2</v>
          </cell>
          <cell r="L10846">
            <v>1.414543041964149E-2</v>
          </cell>
          <cell r="P10846" t="str">
            <v>PROBADAS NO PRODUCIENDO</v>
          </cell>
          <cell r="Q10846" t="str">
            <v>PROBADAS NO PRODUCIENDO2021</v>
          </cell>
        </row>
        <row r="10847">
          <cell r="P10847" t="str">
            <v>PROBADAS NO PRODUCIENDO</v>
          </cell>
          <cell r="Q10847" t="str">
            <v>PROBADAS NO PRODUCIENDO2021</v>
          </cell>
        </row>
        <row r="10848">
          <cell r="P10848" t="str">
            <v>PROBADAS NO PRODUCIENDO</v>
          </cell>
          <cell r="Q10848" t="str">
            <v>PROBADAS NO PRODUCIENDO2012</v>
          </cell>
        </row>
        <row r="10849">
          <cell r="P10849" t="str">
            <v>PROBADAS NO PRODUCIENDO</v>
          </cell>
          <cell r="Q10849" t="str">
            <v>PROBADAS NO PRODUCIENDO2012</v>
          </cell>
        </row>
        <row r="10850">
          <cell r="P10850" t="str">
            <v>PROBADAS NO PRODUCIENDO</v>
          </cell>
          <cell r="Q10850" t="str">
            <v>PROBADAS NO PRODUCIENDO2012</v>
          </cell>
        </row>
        <row r="10851">
          <cell r="P10851" t="str">
            <v>PROBADAS NO PRODUCIENDO</v>
          </cell>
          <cell r="Q10851" t="str">
            <v>PROBADAS NO PRODUCIENDO2012</v>
          </cell>
        </row>
        <row r="10852">
          <cell r="P10852" t="str">
            <v>PROBADAS NO PRODUCIENDO</v>
          </cell>
          <cell r="Q10852" t="str">
            <v>PROBADAS NO PRODUCIENDO2012</v>
          </cell>
        </row>
        <row r="10853">
          <cell r="P10853" t="str">
            <v>PROBADAS NO PRODUCIENDO</v>
          </cell>
          <cell r="Q10853" t="str">
            <v>PROBADAS NO PRODUCIENDO2012</v>
          </cell>
        </row>
        <row r="10854">
          <cell r="P10854" t="str">
            <v>PROBADAS NO PRODUCIENDO</v>
          </cell>
          <cell r="Q10854" t="str">
            <v>PROBADAS NO PRODUCIENDO2012</v>
          </cell>
        </row>
        <row r="10855">
          <cell r="P10855" t="str">
            <v>PROBADAS NO PRODUCIENDO</v>
          </cell>
          <cell r="Q10855" t="str">
            <v>PROBADAS NO PRODUCIENDO2012</v>
          </cell>
        </row>
        <row r="10856">
          <cell r="P10856" t="str">
            <v>PROBADAS NO PRODUCIENDO</v>
          </cell>
          <cell r="Q10856" t="str">
            <v>PROBADAS NO PRODUCIENDO2012</v>
          </cell>
        </row>
        <row r="10857">
          <cell r="P10857" t="str">
            <v>PROBADAS NO PRODUCIENDO</v>
          </cell>
          <cell r="Q10857" t="str">
            <v>PROBADAS NO PRODUCIENDO2012</v>
          </cell>
        </row>
        <row r="10858">
          <cell r="P10858" t="str">
            <v>PROBADAS NO PRODUCIENDO</v>
          </cell>
          <cell r="Q10858" t="str">
            <v>PROBADAS NO PRODUCIENDO2012</v>
          </cell>
        </row>
        <row r="10859">
          <cell r="P10859" t="str">
            <v>PROBADAS NO PRODUCIENDO</v>
          </cell>
          <cell r="Q10859" t="str">
            <v>PROBADAS NO PRODUCIENDO2012</v>
          </cell>
        </row>
        <row r="10860">
          <cell r="P10860" t="str">
            <v>PROBADAS NO PRODUCIENDO</v>
          </cell>
          <cell r="Q10860" t="str">
            <v>PROBADAS NO PRODUCIENDO2013</v>
          </cell>
        </row>
        <row r="10861">
          <cell r="I10861">
            <v>3.6355645238605114E-2</v>
          </cell>
          <cell r="J10861">
            <v>3.6355645238605114E-2</v>
          </cell>
          <cell r="K10861">
            <v>7.154556852602148E-3</v>
          </cell>
          <cell r="L10861">
            <v>7.154556852602148E-3</v>
          </cell>
          <cell r="P10861" t="str">
            <v>PROBADAS NO PRODUCIENDO</v>
          </cell>
          <cell r="Q10861" t="str">
            <v>PROBADAS NO PRODUCIENDO2013</v>
          </cell>
        </row>
        <row r="10862">
          <cell r="I10862">
            <v>3.9740987221211097E-2</v>
          </cell>
          <cell r="J10862">
            <v>3.9740987221211097E-2</v>
          </cell>
          <cell r="K10862">
            <v>7.820770353176635E-3</v>
          </cell>
          <cell r="L10862">
            <v>7.820770353176635E-3</v>
          </cell>
          <cell r="P10862" t="str">
            <v>PROBADAS NO PRODUCIENDO</v>
          </cell>
          <cell r="Q10862" t="str">
            <v>PROBADAS NO PRODUCIENDO2013</v>
          </cell>
        </row>
        <row r="10863">
          <cell r="I10863">
            <v>3.7955029406860026E-2</v>
          </cell>
          <cell r="J10863">
            <v>3.7955029406860026E-2</v>
          </cell>
          <cell r="K10863">
            <v>7.4693053568806707E-3</v>
          </cell>
          <cell r="L10863">
            <v>7.4693053568806707E-3</v>
          </cell>
          <cell r="P10863" t="str">
            <v>PROBADAS NO PRODUCIENDO</v>
          </cell>
          <cell r="Q10863" t="str">
            <v>PROBADAS NO PRODUCIENDO2013</v>
          </cell>
        </row>
        <row r="10864">
          <cell r="I10864">
            <v>3.870594447954568E-2</v>
          </cell>
          <cell r="J10864">
            <v>3.870594447954568E-2</v>
          </cell>
          <cell r="K10864">
            <v>7.6170806072921463E-3</v>
          </cell>
          <cell r="L10864">
            <v>7.6170806072921463E-3</v>
          </cell>
          <cell r="P10864" t="str">
            <v>PROBADAS NO PRODUCIENDO</v>
          </cell>
          <cell r="Q10864" t="str">
            <v>PROBADAS NO PRODUCIENDO2013</v>
          </cell>
        </row>
        <row r="10865">
          <cell r="I10865">
            <v>3.6965884129677384E-2</v>
          </cell>
          <cell r="J10865">
            <v>3.6965884129677384E-2</v>
          </cell>
          <cell r="K10865">
            <v>7.2746479364267065E-3</v>
          </cell>
          <cell r="L10865">
            <v>7.2746479364267065E-3</v>
          </cell>
          <cell r="P10865" t="str">
            <v>PROBADAS NO PRODUCIENDO</v>
          </cell>
          <cell r="Q10865" t="str">
            <v>PROBADAS NO PRODUCIENDO2013</v>
          </cell>
        </row>
        <row r="10866">
          <cell r="I10866">
            <v>3.7696596525933268E-2</v>
          </cell>
          <cell r="J10866">
            <v>3.7696596525933268E-2</v>
          </cell>
          <cell r="K10866">
            <v>7.4184474302220358E-3</v>
          </cell>
          <cell r="L10866">
            <v>7.4184474302220358E-3</v>
          </cell>
          <cell r="P10866" t="str">
            <v>PROBADAS NO PRODUCIENDO</v>
          </cell>
          <cell r="Q10866" t="str">
            <v>PROBADAS NO PRODUCIENDO2013</v>
          </cell>
        </row>
        <row r="10867">
          <cell r="I10867">
            <v>3.7193297733040712E-2</v>
          </cell>
          <cell r="J10867">
            <v>3.7193297733040712E-2</v>
          </cell>
          <cell r="K10867">
            <v>7.319401469025013E-3</v>
          </cell>
          <cell r="L10867">
            <v>7.319401469025013E-3</v>
          </cell>
          <cell r="P10867" t="str">
            <v>PROBADAS NO PRODUCIENDO</v>
          </cell>
          <cell r="Q10867" t="str">
            <v>PROBADAS NO PRODUCIENDO2013</v>
          </cell>
        </row>
        <row r="10868">
          <cell r="I10868">
            <v>3.5520332013901035E-2</v>
          </cell>
          <cell r="J10868">
            <v>3.5520332013901035E-2</v>
          </cell>
          <cell r="K10868">
            <v>6.990172589397551E-3</v>
          </cell>
          <cell r="L10868">
            <v>6.990172589397551E-3</v>
          </cell>
          <cell r="P10868" t="str">
            <v>PROBADAS NO PRODUCIENDO</v>
          </cell>
          <cell r="Q10868" t="str">
            <v>PROBADAS NO PRODUCIENDO2013</v>
          </cell>
        </row>
        <row r="10869">
          <cell r="I10869">
            <v>3.6221538881530124E-2</v>
          </cell>
          <cell r="J10869">
            <v>3.6221538881530124E-2</v>
          </cell>
          <cell r="K10869">
            <v>7.1281655851747382E-3</v>
          </cell>
          <cell r="L10869">
            <v>7.1281655851747382E-3</v>
          </cell>
          <cell r="P10869" t="str">
            <v>PROBADAS NO PRODUCIENDO</v>
          </cell>
          <cell r="Q10869" t="str">
            <v>PROBADAS NO PRODUCIENDO2013</v>
          </cell>
        </row>
        <row r="10870">
          <cell r="I10870">
            <v>3.4591688357784582E-2</v>
          </cell>
          <cell r="J10870">
            <v>3.4591688357784582E-2</v>
          </cell>
          <cell r="K10870">
            <v>6.8074214983389692E-3</v>
          </cell>
          <cell r="L10870">
            <v>6.8074214983389692E-3</v>
          </cell>
          <cell r="P10870" t="str">
            <v>PROBADAS NO PRODUCIENDO</v>
          </cell>
          <cell r="Q10870" t="str">
            <v>PROBADAS NO PRODUCIENDO2013</v>
          </cell>
        </row>
        <row r="10871">
          <cell r="I10871">
            <v>3.527395281760471E-2</v>
          </cell>
          <cell r="J10871">
            <v>3.527395281760471E-2</v>
          </cell>
          <cell r="K10871">
            <v>6.9416867502484492E-3</v>
          </cell>
          <cell r="L10871">
            <v>6.9416867502484492E-3</v>
          </cell>
          <cell r="P10871" t="str">
            <v>PROBADAS NO PRODUCIENDO</v>
          </cell>
          <cell r="Q10871" t="str">
            <v>PROBADAS NO PRODUCIENDO2013</v>
          </cell>
        </row>
        <row r="10872">
          <cell r="I10872">
            <v>3.5635534314229826E-2</v>
          </cell>
          <cell r="J10872">
            <v>3.5635534314229826E-2</v>
          </cell>
          <cell r="K10872">
            <v>7.0128436601994441E-3</v>
          </cell>
          <cell r="L10872">
            <v>7.0128436601994441E-3</v>
          </cell>
          <cell r="P10872" t="str">
            <v>PROBADAS NO PRODUCIENDO</v>
          </cell>
          <cell r="Q10872" t="str">
            <v>PROBADAS NO PRODUCIENDO2014</v>
          </cell>
        </row>
        <row r="10873">
          <cell r="I10873">
            <v>3.1776218452962635E-2</v>
          </cell>
          <cell r="J10873">
            <v>3.1776218452962635E-2</v>
          </cell>
          <cell r="K10873">
            <v>6.2533551526962119E-3</v>
          </cell>
          <cell r="L10873">
            <v>6.2533551526962119E-3</v>
          </cell>
          <cell r="P10873" t="str">
            <v>PROBADAS NO PRODUCIENDO</v>
          </cell>
          <cell r="Q10873" t="str">
            <v>PROBADAS NO PRODUCIENDO2014</v>
          </cell>
        </row>
        <row r="10874">
          <cell r="I10874">
            <v>3.4731700080002689E-2</v>
          </cell>
          <cell r="J10874">
            <v>3.4731700080002689E-2</v>
          </cell>
          <cell r="K10874">
            <v>6.8349749035960163E-3</v>
          </cell>
          <cell r="L10874">
            <v>6.8349749035960163E-3</v>
          </cell>
          <cell r="P10874" t="str">
            <v>PROBADAS NO PRODUCIENDO</v>
          </cell>
          <cell r="Q10874" t="str">
            <v>PROBADAS NO PRODUCIENDO2014</v>
          </cell>
        </row>
        <row r="10875">
          <cell r="I10875">
            <v>3.3167446275617282E-2</v>
          </cell>
          <cell r="J10875">
            <v>3.3167446275617282E-2</v>
          </cell>
          <cell r="K10875">
            <v>6.5271398286874758E-3</v>
          </cell>
          <cell r="L10875">
            <v>6.5271398286874758E-3</v>
          </cell>
          <cell r="P10875" t="str">
            <v>PROBADAS NO PRODUCIENDO</v>
          </cell>
          <cell r="Q10875" t="str">
            <v>PROBADAS NO PRODUCIENDO2014</v>
          </cell>
        </row>
        <row r="10876">
          <cell r="I10876">
            <v>3.3820141788717402E-2</v>
          </cell>
          <cell r="J10876">
            <v>3.3820141788717402E-2</v>
          </cell>
          <cell r="K10876">
            <v>6.6555861023064626E-3</v>
          </cell>
          <cell r="L10876">
            <v>6.6555861023064626E-3</v>
          </cell>
          <cell r="P10876" t="str">
            <v>PROBADAS NO PRODUCIENDO</v>
          </cell>
          <cell r="Q10876" t="str">
            <v>PROBADAS NO PRODUCIENDO2014</v>
          </cell>
        </row>
        <row r="10877">
          <cell r="I10877">
            <v>3.2296364201647616E-2</v>
          </cell>
          <cell r="J10877">
            <v>3.2296364201647616E-2</v>
          </cell>
          <cell r="K10877">
            <v>6.3557164862987868E-3</v>
          </cell>
          <cell r="L10877">
            <v>6.3557164862987868E-3</v>
          </cell>
          <cell r="P10877" t="str">
            <v>PROBADAS NO PRODUCIENDO</v>
          </cell>
          <cell r="Q10877" t="str">
            <v>PROBADAS NO PRODUCIENDO2014</v>
          </cell>
        </row>
        <row r="10878">
          <cell r="I10878">
            <v>3.2931324256110908E-2</v>
          </cell>
          <cell r="J10878">
            <v>3.2931324256110908E-2</v>
          </cell>
          <cell r="K10878">
            <v>6.4806725358744098E-3</v>
          </cell>
          <cell r="L10878">
            <v>6.4806725358744098E-3</v>
          </cell>
          <cell r="P10878" t="str">
            <v>PROBADAS NO PRODUCIENDO</v>
          </cell>
          <cell r="Q10878" t="str">
            <v>PROBADAS NO PRODUCIENDO2014</v>
          </cell>
        </row>
        <row r="10879">
          <cell r="I10879">
            <v>3.2488168773247894E-2</v>
          </cell>
          <cell r="J10879">
            <v>3.2488168773247894E-2</v>
          </cell>
          <cell r="K10879">
            <v>6.3934623907682901E-3</v>
          </cell>
          <cell r="L10879">
            <v>6.3934623907682901E-3</v>
          </cell>
          <cell r="P10879" t="str">
            <v>PROBADAS NO PRODUCIENDO</v>
          </cell>
          <cell r="Q10879" t="str">
            <v>PROBADAS NO PRODUCIENDO2014</v>
          </cell>
        </row>
        <row r="10880">
          <cell r="I10880">
            <v>3.1023552436659992E-2</v>
          </cell>
          <cell r="J10880">
            <v>3.1023552436659992E-2</v>
          </cell>
          <cell r="K10880">
            <v>6.105235327856999E-3</v>
          </cell>
          <cell r="L10880">
            <v>6.105235327856999E-3</v>
          </cell>
          <cell r="P10880" t="str">
            <v>PROBADAS NO PRODUCIENDO</v>
          </cell>
          <cell r="Q10880" t="str">
            <v>PROBADAS NO PRODUCIENDO2014</v>
          </cell>
        </row>
        <row r="10881">
          <cell r="I10881">
            <v>3.1632615364023627E-2</v>
          </cell>
          <cell r="J10881">
            <v>3.1632615364023627E-2</v>
          </cell>
          <cell r="K10881">
            <v>6.2250949895968945E-3</v>
          </cell>
          <cell r="L10881">
            <v>6.2250949895968945E-3</v>
          </cell>
          <cell r="P10881" t="str">
            <v>PROBADAS NO PRODUCIENDO</v>
          </cell>
          <cell r="Q10881" t="str">
            <v>PROBADAS NO PRODUCIENDO2014</v>
          </cell>
        </row>
        <row r="10882">
          <cell r="I10882">
            <v>3.0206010735965624E-2</v>
          </cell>
          <cell r="J10882">
            <v>3.0206010735965624E-2</v>
          </cell>
          <cell r="K10882">
            <v>5.9443483861288931E-3</v>
          </cell>
          <cell r="L10882">
            <v>5.9443483861288931E-3</v>
          </cell>
          <cell r="P10882" t="str">
            <v>PROBADAS NO PRODUCIENDO</v>
          </cell>
          <cell r="Q10882" t="str">
            <v>PROBADAS NO PRODUCIENDO2014</v>
          </cell>
        </row>
        <row r="10883">
          <cell r="I10883">
            <v>3.0798451152297391E-2</v>
          </cell>
          <cell r="J10883">
            <v>3.0798451152297391E-2</v>
          </cell>
          <cell r="K10883">
            <v>6.0609368447467026E-3</v>
          </cell>
          <cell r="L10883">
            <v>6.0609368447467026E-3</v>
          </cell>
          <cell r="P10883" t="str">
            <v>PROBADAS NO PRODUCIENDO</v>
          </cell>
          <cell r="Q10883" t="str">
            <v>PROBADAS NO PRODUCIENDO2014</v>
          </cell>
        </row>
        <row r="10884">
          <cell r="I10884">
            <v>3.1050201620781207E-2</v>
          </cell>
          <cell r="J10884">
            <v>3.1050201620781207E-2</v>
          </cell>
          <cell r="K10884">
            <v>6.1104797156713098E-3</v>
          </cell>
          <cell r="L10884">
            <v>6.1104797156713098E-3</v>
          </cell>
          <cell r="P10884" t="str">
            <v>PROBADAS NO PRODUCIENDO</v>
          </cell>
          <cell r="Q10884" t="str">
            <v>PROBADAS NO PRODUCIENDO2015</v>
          </cell>
        </row>
        <row r="10885">
          <cell r="I10885">
            <v>2.7684550195711029E-2</v>
          </cell>
          <cell r="J10885">
            <v>2.7684550195711029E-2</v>
          </cell>
          <cell r="K10885">
            <v>5.448141190012675E-3</v>
          </cell>
          <cell r="L10885">
            <v>5.448141190012675E-3</v>
          </cell>
          <cell r="P10885" t="str">
            <v>PROBADAS NO PRODUCIENDO</v>
          </cell>
          <cell r="Q10885" t="str">
            <v>PROBADAS NO PRODUCIENDO2015</v>
          </cell>
        </row>
        <row r="10886">
          <cell r="I10886">
            <v>3.0256253938851344E-2</v>
          </cell>
          <cell r="J10886">
            <v>3.0256253938851344E-2</v>
          </cell>
          <cell r="K10886">
            <v>5.9542359248905769E-3</v>
          </cell>
          <cell r="L10886">
            <v>5.9542359248905769E-3</v>
          </cell>
          <cell r="P10886" t="str">
            <v>PROBADAS NO PRODUCIENDO</v>
          </cell>
          <cell r="Q10886" t="str">
            <v>PROBADAS NO PRODUCIENDO2015</v>
          </cell>
        </row>
        <row r="10887">
          <cell r="I10887">
            <v>2.8890372577637942E-2</v>
          </cell>
          <cell r="J10887">
            <v>2.8890372577637942E-2</v>
          </cell>
          <cell r="K10887">
            <v>5.6854392692797457E-3</v>
          </cell>
          <cell r="L10887">
            <v>5.6854392692797457E-3</v>
          </cell>
          <cell r="P10887" t="str">
            <v>PROBADAS NO PRODUCIENDO</v>
          </cell>
          <cell r="Q10887" t="str">
            <v>PROBADAS NO PRODUCIENDO2015</v>
          </cell>
        </row>
        <row r="10888">
          <cell r="I10888">
            <v>2.945562470598961E-2</v>
          </cell>
          <cell r="J10888">
            <v>2.945562470598961E-2</v>
          </cell>
          <cell r="K10888">
            <v>5.796677247915649E-3</v>
          </cell>
          <cell r="L10888">
            <v>5.796677247915649E-3</v>
          </cell>
          <cell r="P10888" t="str">
            <v>PROBADAS NO PRODUCIENDO</v>
          </cell>
          <cell r="Q10888" t="str">
            <v>PROBADAS NO PRODUCIENDO2015</v>
          </cell>
        </row>
        <row r="10889">
          <cell r="I10889">
            <v>2.8125344540845587E-2</v>
          </cell>
          <cell r="J10889">
            <v>2.8125344540845587E-2</v>
          </cell>
          <cell r="K10889">
            <v>5.5348866784195637E-3</v>
          </cell>
          <cell r="L10889">
            <v>5.5348866784195637E-3</v>
          </cell>
          <cell r="P10889" t="str">
            <v>PROBADAS NO PRODUCIENDO</v>
          </cell>
          <cell r="Q10889" t="str">
            <v>PROBADAS NO PRODUCIENDO2015</v>
          </cell>
        </row>
        <row r="10890">
          <cell r="I10890">
            <v>2.8675072361388221E-2</v>
          </cell>
          <cell r="J10890">
            <v>2.8675072361388221E-2</v>
          </cell>
          <cell r="K10890">
            <v>5.6430695732552077E-3</v>
          </cell>
          <cell r="L10890">
            <v>5.6430695732552077E-3</v>
          </cell>
          <cell r="P10890" t="str">
            <v>PROBADAS NO PRODUCIENDO</v>
          </cell>
          <cell r="Q10890" t="str">
            <v>PROBADAS NO PRODUCIENDO2015</v>
          </cell>
        </row>
        <row r="10891">
          <cell r="I10891">
            <v>2.8285936109730965E-2</v>
          </cell>
          <cell r="J10891">
            <v>2.8285936109730965E-2</v>
          </cell>
          <cell r="K10891">
            <v>5.5664900649665004E-3</v>
          </cell>
          <cell r="L10891">
            <v>5.5664900649665004E-3</v>
          </cell>
          <cell r="P10891" t="str">
            <v>PROBADAS NO PRODUCIENDO</v>
          </cell>
          <cell r="Q10891" t="str">
            <v>PROBADAS NO PRODUCIENDO2015</v>
          </cell>
        </row>
        <row r="10892">
          <cell r="I10892">
            <v>2.700768393037568E-2</v>
          </cell>
          <cell r="J10892">
            <v>2.700768393037568E-2</v>
          </cell>
          <cell r="K10892">
            <v>5.3149382680134222E-3</v>
          </cell>
          <cell r="L10892">
            <v>5.3149382680134222E-3</v>
          </cell>
          <cell r="P10892" t="str">
            <v>PROBADAS NO PRODUCIENDO</v>
          </cell>
          <cell r="Q10892" t="str">
            <v>PROBADAS NO PRODUCIENDO2015</v>
          </cell>
        </row>
        <row r="10893">
          <cell r="I10893">
            <v>2.7534748062845837E-2</v>
          </cell>
          <cell r="J10893">
            <v>2.7534748062845837E-2</v>
          </cell>
          <cell r="K10893">
            <v>5.4186610949905414E-3</v>
          </cell>
          <cell r="L10893">
            <v>5.4186610949905414E-3</v>
          </cell>
          <cell r="P10893" t="str">
            <v>PROBADAS NO PRODUCIENDO</v>
          </cell>
          <cell r="Q10893" t="str">
            <v>PROBADAS NO PRODUCIENDO2015</v>
          </cell>
        </row>
        <row r="10894">
          <cell r="I10894">
            <v>2.6289919319071767E-2</v>
          </cell>
          <cell r="J10894">
            <v>2.6289919319071767E-2</v>
          </cell>
          <cell r="K10894">
            <v>5.1736868149129074E-3</v>
          </cell>
          <cell r="L10894">
            <v>5.1736868149129074E-3</v>
          </cell>
          <cell r="P10894" t="str">
            <v>PROBADAS NO PRODUCIENDO</v>
          </cell>
          <cell r="Q10894" t="str">
            <v>PROBADAS NO PRODUCIENDO2015</v>
          </cell>
        </row>
        <row r="10895">
          <cell r="I10895">
            <v>2.6802439471856683E-2</v>
          </cell>
          <cell r="J10895">
            <v>2.6802439471856683E-2</v>
          </cell>
          <cell r="K10895">
            <v>5.2745474803511912E-3</v>
          </cell>
          <cell r="L10895">
            <v>5.2745474803511912E-3</v>
          </cell>
          <cell r="P10895" t="str">
            <v>PROBADAS NO PRODUCIENDO</v>
          </cell>
          <cell r="Q10895" t="str">
            <v>PROBADAS NO PRODUCIENDO2015</v>
          </cell>
        </row>
        <row r="10896">
          <cell r="I10896">
            <v>2.6982134958090331E-2</v>
          </cell>
          <cell r="J10896">
            <v>2.6982134958090331E-2</v>
          </cell>
          <cell r="K10896">
            <v>5.3099103948030463E-3</v>
          </cell>
          <cell r="L10896">
            <v>5.3099103948030463E-3</v>
          </cell>
          <cell r="P10896" t="str">
            <v>PROBADAS NO PRODUCIENDO</v>
          </cell>
          <cell r="Q10896" t="str">
            <v>PROBADAS NO PRODUCIENDO2016</v>
          </cell>
        </row>
        <row r="10897">
          <cell r="I10897">
            <v>2.4908291285346666E-2</v>
          </cell>
          <cell r="J10897">
            <v>2.4908291285346666E-2</v>
          </cell>
          <cell r="K10897">
            <v>4.9017913155603382E-3</v>
          </cell>
          <cell r="L10897">
            <v>4.9017913155603382E-3</v>
          </cell>
          <cell r="P10897" t="str">
            <v>PROBADAS NO PRODUCIENDO</v>
          </cell>
          <cell r="Q10897" t="str">
            <v>PROBADAS NO PRODUCIENDO2016</v>
          </cell>
        </row>
        <row r="10898">
          <cell r="I10898">
            <v>2.6274560287487647E-2</v>
          </cell>
          <cell r="J10898">
            <v>2.6274560287487647E-2</v>
          </cell>
          <cell r="K10898">
            <v>5.1706642564093202E-3</v>
          </cell>
          <cell r="L10898">
            <v>5.1706642564093202E-3</v>
          </cell>
          <cell r="P10898" t="str">
            <v>PROBADAS NO PRODUCIENDO</v>
          </cell>
          <cell r="Q10898" t="str">
            <v>PROBADAS NO PRODUCIENDO2016</v>
          </cell>
        </row>
        <row r="10899">
          <cell r="I10899">
            <v>2.5085432260179893E-2</v>
          </cell>
          <cell r="J10899">
            <v>2.5085432260179893E-2</v>
          </cell>
          <cell r="K10899">
            <v>4.9366515186196431E-3</v>
          </cell>
          <cell r="L10899">
            <v>4.9366515186196431E-3</v>
          </cell>
          <cell r="P10899" t="str">
            <v>PROBADAS NO PRODUCIENDO</v>
          </cell>
          <cell r="Q10899" t="str">
            <v>PROBADAS NO PRODUCIENDO2016</v>
          </cell>
        </row>
        <row r="10900">
          <cell r="I10900">
            <v>2.5573166535920903E-2</v>
          </cell>
          <cell r="J10900">
            <v>2.5573166535920903E-2</v>
          </cell>
          <cell r="K10900">
            <v>5.0326344830767368E-3</v>
          </cell>
          <cell r="L10900">
            <v>5.0326344830767368E-3</v>
          </cell>
          <cell r="P10900" t="str">
            <v>PROBADAS NO PRODUCIENDO</v>
          </cell>
          <cell r="Q10900" t="str">
            <v>PROBADAS NO PRODUCIENDO2016</v>
          </cell>
        </row>
        <row r="10901">
          <cell r="I10901">
            <v>2.4415274116242221E-2</v>
          </cell>
          <cell r="J10901">
            <v>2.4415274116242221E-2</v>
          </cell>
          <cell r="K10901">
            <v>4.8047687117111666E-3</v>
          </cell>
          <cell r="L10901">
            <v>4.8047687117111666E-3</v>
          </cell>
          <cell r="P10901" t="str">
            <v>PROBADAS NO PRODUCIENDO</v>
          </cell>
          <cell r="Q10901" t="str">
            <v>PROBADAS NO PRODUCIENDO2016</v>
          </cell>
        </row>
        <row r="10902">
          <cell r="I10902">
            <v>2.4889457476928941E-2</v>
          </cell>
          <cell r="J10902">
            <v>2.4889457476928941E-2</v>
          </cell>
          <cell r="K10902">
            <v>4.8980849433534661E-3</v>
          </cell>
          <cell r="L10902">
            <v>4.8980849433534661E-3</v>
          </cell>
          <cell r="P10902" t="str">
            <v>PROBADAS NO PRODUCIENDO</v>
          </cell>
          <cell r="Q10902" t="str">
            <v>PROBADAS NO PRODUCIENDO2016</v>
          </cell>
        </row>
        <row r="10903">
          <cell r="I10903">
            <v>2.4548637998801356E-2</v>
          </cell>
          <cell r="J10903">
            <v>2.4548637998801356E-2</v>
          </cell>
          <cell r="K10903">
            <v>4.8310138649353971E-3</v>
          </cell>
          <cell r="L10903">
            <v>4.8310138649353971E-3</v>
          </cell>
          <cell r="P10903" t="str">
            <v>PROBADAS NO PRODUCIENDO</v>
          </cell>
          <cell r="Q10903" t="str">
            <v>PROBADAS NO PRODUCIENDO2016</v>
          </cell>
        </row>
        <row r="10904">
          <cell r="I10904">
            <v>2.3436386410939921E-2</v>
          </cell>
          <cell r="J10904">
            <v>2.3436386410939921E-2</v>
          </cell>
          <cell r="K10904">
            <v>4.6121299153444838E-3</v>
          </cell>
          <cell r="L10904">
            <v>4.6121299153444838E-3</v>
          </cell>
          <cell r="P10904" t="str">
            <v>PROBADAS NO PRODUCIENDO</v>
          </cell>
          <cell r="Q10904" t="str">
            <v>PROBADAS NO PRODUCIENDO2016</v>
          </cell>
        </row>
        <row r="10905">
          <cell r="I10905">
            <v>2.3890791432567449E-2</v>
          </cell>
          <cell r="J10905">
            <v>2.3890791432567449E-2</v>
          </cell>
          <cell r="K10905">
            <v>4.7015538972324479E-3</v>
          </cell>
          <cell r="L10905">
            <v>4.7015538972324479E-3</v>
          </cell>
          <cell r="P10905" t="str">
            <v>PROBADAS NO PRODUCIENDO</v>
          </cell>
          <cell r="Q10905" t="str">
            <v>PROBADAS NO PRODUCIENDO2016</v>
          </cell>
        </row>
        <row r="10906">
          <cell r="I10906">
            <v>2.2807855374602719E-2</v>
          </cell>
          <cell r="J10906">
            <v>2.2807855374602719E-2</v>
          </cell>
          <cell r="K10906">
            <v>4.4884390551332013E-3</v>
          </cell>
          <cell r="L10906">
            <v>4.4884390551332013E-3</v>
          </cell>
          <cell r="P10906" t="str">
            <v>PROBADAS NO PRODUCIENDO</v>
          </cell>
          <cell r="Q10906" t="str">
            <v>PROBADAS NO PRODUCIENDO2016</v>
          </cell>
        </row>
        <row r="10907">
          <cell r="I10907">
            <v>2.324957092115798E-2</v>
          </cell>
          <cell r="J10907">
            <v>2.324957092115798E-2</v>
          </cell>
          <cell r="K10907">
            <v>4.5753658300471565E-3</v>
          </cell>
          <cell r="L10907">
            <v>4.5753658300471565E-3</v>
          </cell>
          <cell r="P10907" t="str">
            <v>PROBADAS NO PRODUCIENDO</v>
          </cell>
          <cell r="Q10907" t="str">
            <v>PROBADAS NO PRODUCIENDO2016</v>
          </cell>
        </row>
        <row r="10908">
          <cell r="I10908">
            <v>2.3352411284407022E-2</v>
          </cell>
          <cell r="J10908">
            <v>2.3352411284407022E-2</v>
          </cell>
          <cell r="K10908">
            <v>4.5956041512426301E-3</v>
          </cell>
          <cell r="L10908">
            <v>4.5956041512426301E-3</v>
          </cell>
          <cell r="P10908" t="str">
            <v>PROBADAS NO PRODUCIENDO</v>
          </cell>
          <cell r="Q10908" t="str">
            <v>PROBADAS NO PRODUCIENDO2017</v>
          </cell>
        </row>
        <row r="10909">
          <cell r="I10909">
            <v>2.0816220485411978E-2</v>
          </cell>
          <cell r="J10909">
            <v>2.0816220485411978E-2</v>
          </cell>
          <cell r="K10909">
            <v>4.0964981350691482E-3</v>
          </cell>
          <cell r="L10909">
            <v>4.0964981350691482E-3</v>
          </cell>
          <cell r="P10909" t="str">
            <v>PROBADAS NO PRODUCIENDO</v>
          </cell>
          <cell r="Q10909" t="str">
            <v>PROBADAS NO PRODUCIENDO2017</v>
          </cell>
        </row>
        <row r="10910">
          <cell r="I10910">
            <v>2.2744482474359229E-2</v>
          </cell>
          <cell r="J10910">
            <v>2.2744482474359229E-2</v>
          </cell>
          <cell r="K10910">
            <v>4.4759676764867589E-3</v>
          </cell>
          <cell r="L10910">
            <v>4.4759676764867589E-3</v>
          </cell>
          <cell r="P10910" t="str">
            <v>PROBADAS NO PRODUCIENDO</v>
          </cell>
          <cell r="Q10910" t="str">
            <v>PROBADAS NO PRODUCIENDO2017</v>
          </cell>
        </row>
        <row r="10911">
          <cell r="I10911">
            <v>2.1712324840336469E-2</v>
          </cell>
          <cell r="J10911">
            <v>2.1712324840336469E-2</v>
          </cell>
          <cell r="K10911">
            <v>4.2728457012062467E-3</v>
          </cell>
          <cell r="L10911">
            <v>4.2728457012062467E-3</v>
          </cell>
          <cell r="P10911" t="str">
            <v>PROBADAS NO PRODUCIENDO</v>
          </cell>
          <cell r="Q10911" t="str">
            <v>PROBADAS NO PRODUCIENDO2017</v>
          </cell>
        </row>
        <row r="10912">
          <cell r="I10912">
            <v>2.2131610557266652E-2</v>
          </cell>
          <cell r="J10912">
            <v>2.2131610557266652E-2</v>
          </cell>
          <cell r="K10912">
            <v>4.3553584300980884E-3</v>
          </cell>
          <cell r="L10912">
            <v>4.3553584300980884E-3</v>
          </cell>
          <cell r="P10912" t="str">
            <v>PROBADAS NO PRODUCIENDO</v>
          </cell>
          <cell r="Q10912" t="str">
            <v>PROBADAS NO PRODUCIENDO2017</v>
          </cell>
        </row>
        <row r="10913">
          <cell r="I10913">
            <v>2.112678983882221E-2</v>
          </cell>
          <cell r="J10913">
            <v>2.112678983882221E-2</v>
          </cell>
          <cell r="K10913">
            <v>4.1576161837536488E-3</v>
          </cell>
          <cell r="L10913">
            <v>4.1576161837536488E-3</v>
          </cell>
          <cell r="P10913" t="str">
            <v>PROBADAS NO PRODUCIENDO</v>
          </cell>
          <cell r="Q10913" t="str">
            <v>PROBADAS NO PRODUCIENDO2017</v>
          </cell>
        </row>
        <row r="10914">
          <cell r="I10914">
            <v>2.1534280361132037E-2</v>
          </cell>
          <cell r="J10914">
            <v>2.1534280361132037E-2</v>
          </cell>
          <cell r="K10914">
            <v>4.2378076943052579E-3</v>
          </cell>
          <cell r="L10914">
            <v>4.2378076943052579E-3</v>
          </cell>
          <cell r="P10914" t="str">
            <v>PROBADAS NO PRODUCIENDO</v>
          </cell>
          <cell r="Q10914" t="str">
            <v>PROBADAS NO PRODUCIENDO2017</v>
          </cell>
        </row>
        <row r="10915">
          <cell r="I10915">
            <v>2.1236553346467794E-2</v>
          </cell>
          <cell r="J10915">
            <v>2.1236553346467794E-2</v>
          </cell>
          <cell r="K10915">
            <v>4.1792169351813069E-3</v>
          </cell>
          <cell r="L10915">
            <v>4.1792169351813069E-3</v>
          </cell>
          <cell r="P10915" t="str">
            <v>PROBADAS NO PRODUCIENDO</v>
          </cell>
          <cell r="Q10915" t="str">
            <v>PROBADAS NO PRODUCIENDO2017</v>
          </cell>
        </row>
        <row r="10916">
          <cell r="I10916">
            <v>2.0271670093985006E-2</v>
          </cell>
          <cell r="J10916">
            <v>2.0271670093985006E-2</v>
          </cell>
          <cell r="K10916">
            <v>3.9893341249408465E-3</v>
          </cell>
          <cell r="L10916">
            <v>3.9893341249408465E-3</v>
          </cell>
          <cell r="P10916" t="str">
            <v>PROBADAS NO PRODUCIENDO</v>
          </cell>
          <cell r="Q10916" t="str">
            <v>PROBADAS NO PRODUCIENDO2017</v>
          </cell>
        </row>
        <row r="10917">
          <cell r="I10917">
            <v>2.0661948956682167E-2</v>
          </cell>
          <cell r="J10917">
            <v>2.0661948956682167E-2</v>
          </cell>
          <cell r="K10917">
            <v>4.0661384917237654E-3</v>
          </cell>
          <cell r="L10917">
            <v>4.0661384917237654E-3</v>
          </cell>
          <cell r="P10917" t="str">
            <v>PROBADAS NO PRODUCIENDO</v>
          </cell>
          <cell r="Q10917" t="str">
            <v>PROBADAS NO PRODUCIENDO2017</v>
          </cell>
        </row>
        <row r="10918">
          <cell r="I10918">
            <v>1.9722713554867873E-2</v>
          </cell>
          <cell r="J10918">
            <v>1.9722713554867873E-2</v>
          </cell>
          <cell r="K10918">
            <v>3.8813030133227002E-3</v>
          </cell>
          <cell r="L10918">
            <v>3.8813030133227002E-3</v>
          </cell>
          <cell r="P10918" t="str">
            <v>PROBADAS NO PRODUCIENDO</v>
          </cell>
          <cell r="Q10918" t="str">
            <v>PROBADAS NO PRODUCIENDO2017</v>
          </cell>
        </row>
        <row r="10919">
          <cell r="I10919">
            <v>2.0101952364060763E-2</v>
          </cell>
          <cell r="J10919">
            <v>2.0101952364060763E-2</v>
          </cell>
          <cell r="K10919">
            <v>3.9559347686739365E-3</v>
          </cell>
          <cell r="L10919">
            <v>3.9559347686739365E-3</v>
          </cell>
          <cell r="P10919" t="str">
            <v>PROBADAS NO PRODUCIENDO</v>
          </cell>
          <cell r="Q10919" t="str">
            <v>PROBADAS NO PRODUCIENDO2017</v>
          </cell>
        </row>
        <row r="10920">
          <cell r="I10920">
            <v>2.0142712772484576E-2</v>
          </cell>
          <cell r="J10920">
            <v>2.0142712772484576E-2</v>
          </cell>
          <cell r="K10920">
            <v>3.9639561545547139E-3</v>
          </cell>
          <cell r="L10920">
            <v>3.9639561545547139E-3</v>
          </cell>
          <cell r="P10920" t="str">
            <v>PROBADAS NO PRODUCIENDO</v>
          </cell>
          <cell r="Q10920" t="str">
            <v>PROBADAS NO PRODUCIENDO2018</v>
          </cell>
        </row>
        <row r="10921">
          <cell r="I10921">
            <v>1.7952723027955586E-2</v>
          </cell>
          <cell r="J10921">
            <v>1.7952723027955586E-2</v>
          </cell>
          <cell r="K10921">
            <v>3.5329802763653579E-3</v>
          </cell>
          <cell r="L10921">
            <v>3.5329802763653579E-3</v>
          </cell>
          <cell r="P10921" t="str">
            <v>PROBADAS NO PRODUCIENDO</v>
          </cell>
          <cell r="Q10921" t="str">
            <v>PROBADAS NO PRODUCIENDO2018</v>
          </cell>
        </row>
        <row r="10922">
          <cell r="I10922">
            <v>1.9613105812835263E-2</v>
          </cell>
          <cell r="J10922">
            <v>1.9613105812835263E-2</v>
          </cell>
          <cell r="K10922">
            <v>3.8597329155645533E-3</v>
          </cell>
          <cell r="L10922">
            <v>3.8597329155645533E-3</v>
          </cell>
          <cell r="P10922" t="str">
            <v>PROBADAS NO PRODUCIENDO</v>
          </cell>
          <cell r="Q10922" t="str">
            <v>PROBADAS NO PRODUCIENDO2018</v>
          </cell>
        </row>
        <row r="10923">
          <cell r="I10923">
            <v>1.8720442541246496E-2</v>
          </cell>
          <cell r="J10923">
            <v>1.8720442541246496E-2</v>
          </cell>
          <cell r="K10923">
            <v>3.6840625324673464E-3</v>
          </cell>
          <cell r="L10923">
            <v>3.6840625324673464E-3</v>
          </cell>
          <cell r="P10923" t="str">
            <v>PROBADAS NO PRODUCIENDO</v>
          </cell>
          <cell r="Q10923" t="str">
            <v>PROBADAS NO PRODUCIENDO2018</v>
          </cell>
        </row>
        <row r="10924">
          <cell r="I10924">
            <v>1.9079274860176902E-2</v>
          </cell>
          <cell r="J10924">
            <v>1.9079274860176902E-2</v>
          </cell>
          <cell r="K10924">
            <v>3.754678421952708E-3</v>
          </cell>
          <cell r="L10924">
            <v>3.754678421952708E-3</v>
          </cell>
          <cell r="P10924" t="str">
            <v>PROBADAS NO PRODUCIENDO</v>
          </cell>
          <cell r="Q10924" t="str">
            <v>PROBADAS NO PRODUCIENDO2018</v>
          </cell>
        </row>
        <row r="10925">
          <cell r="I10925">
            <v>1.8210463177585009E-2</v>
          </cell>
          <cell r="J10925">
            <v>1.8210463177585009E-2</v>
          </cell>
          <cell r="K10925">
            <v>3.5837018779658696E-3</v>
          </cell>
          <cell r="L10925">
            <v>3.5837018779658696E-3</v>
          </cell>
          <cell r="P10925" t="str">
            <v>PROBADAS NO PRODUCIENDO</v>
          </cell>
          <cell r="Q10925" t="str">
            <v>PROBADAS NO PRODUCIENDO2018</v>
          </cell>
        </row>
        <row r="10926">
          <cell r="I10926">
            <v>1.8559063598379996E-2</v>
          </cell>
          <cell r="J10926">
            <v>1.8559063598379996E-2</v>
          </cell>
          <cell r="K10926">
            <v>3.6523041957916042E-3</v>
          </cell>
          <cell r="L10926">
            <v>3.6523041957916042E-3</v>
          </cell>
          <cell r="P10926" t="str">
            <v>PROBADAS NO PRODUCIENDO</v>
          </cell>
          <cell r="Q10926" t="str">
            <v>PROBADAS NO PRODUCIENDO2018</v>
          </cell>
        </row>
        <row r="10927">
          <cell r="I10927">
            <v>1.8299806224346682E-2</v>
          </cell>
          <cell r="J10927">
            <v>1.8299806224346682E-2</v>
          </cell>
          <cell r="K10927">
            <v>3.6012840141993372E-3</v>
          </cell>
          <cell r="L10927">
            <v>3.6012840141993372E-3</v>
          </cell>
          <cell r="P10927" t="str">
            <v>PROBADAS NO PRODUCIENDO</v>
          </cell>
          <cell r="Q10927" t="str">
            <v>PROBADAS NO PRODUCIENDO2018</v>
          </cell>
        </row>
        <row r="10928">
          <cell r="I10928">
            <v>1.7465834001474393E-2</v>
          </cell>
          <cell r="J10928">
            <v>1.7465834001474393E-2</v>
          </cell>
          <cell r="K10928">
            <v>3.4371636515191919E-3</v>
          </cell>
          <cell r="L10928">
            <v>3.4371636515191919E-3</v>
          </cell>
          <cell r="P10928" t="str">
            <v>PROBADAS NO PRODUCIENDO</v>
          </cell>
          <cell r="Q10928" t="str">
            <v>PROBADAS NO PRODUCIENDO2018</v>
          </cell>
        </row>
        <row r="10929">
          <cell r="I10929">
            <v>1.7799507753178841E-2</v>
          </cell>
          <cell r="J10929">
            <v>1.7799507753178841E-2</v>
          </cell>
          <cell r="K10929">
            <v>3.5028284969956646E-3</v>
          </cell>
          <cell r="L10929">
            <v>3.5028284969956646E-3</v>
          </cell>
          <cell r="P10929" t="str">
            <v>PROBADAS NO PRODUCIENDO</v>
          </cell>
          <cell r="Q10929" t="str">
            <v>PROBADAS NO PRODUCIENDO2018</v>
          </cell>
        </row>
        <row r="10930">
          <cell r="I10930">
            <v>1.6987905415832397E-2</v>
          </cell>
          <cell r="J10930">
            <v>1.6987905415832397E-2</v>
          </cell>
          <cell r="K10930">
            <v>3.3431103837249301E-3</v>
          </cell>
          <cell r="L10930">
            <v>3.3431103837249301E-3</v>
          </cell>
          <cell r="P10930" t="str">
            <v>PROBADAS NO PRODUCIENDO</v>
          </cell>
          <cell r="Q10930" t="str">
            <v>PROBADAS NO PRODUCIENDO2018</v>
          </cell>
        </row>
        <row r="10931">
          <cell r="I10931">
            <v>1.7312007263082241E-2</v>
          </cell>
          <cell r="J10931">
            <v>1.7312007263082241E-2</v>
          </cell>
          <cell r="K10931">
            <v>3.4068915400478029E-3</v>
          </cell>
          <cell r="L10931">
            <v>3.4068915400478029E-3</v>
          </cell>
          <cell r="P10931" t="str">
            <v>PROBADAS NO PRODUCIENDO</v>
          </cell>
          <cell r="Q10931" t="str">
            <v>PROBADAS NO PRODUCIENDO2018</v>
          </cell>
        </row>
        <row r="10932">
          <cell r="I10932">
            <v>1.7335850561176588E-2</v>
          </cell>
          <cell r="J10932">
            <v>1.7335850561176588E-2</v>
          </cell>
          <cell r="K10932">
            <v>3.4115837475619439E-3</v>
          </cell>
          <cell r="L10932">
            <v>3.4115837475619439E-3</v>
          </cell>
          <cell r="P10932" t="str">
            <v>PROBADAS NO PRODUCIENDO</v>
          </cell>
          <cell r="Q10932" t="str">
            <v>PROBADAS NO PRODUCIENDO2019</v>
          </cell>
        </row>
        <row r="10933">
          <cell r="I10933">
            <v>1.5448799926305216E-2</v>
          </cell>
          <cell r="J10933">
            <v>1.5448799926305216E-2</v>
          </cell>
          <cell r="K10933">
            <v>3.0402243352253477E-3</v>
          </cell>
          <cell r="L10933">
            <v>3.0402243352253477E-3</v>
          </cell>
          <cell r="P10933" t="str">
            <v>PROBADAS NO PRODUCIENDO</v>
          </cell>
          <cell r="Q10933" t="str">
            <v>PROBADAS NO PRODUCIENDO2019</v>
          </cell>
        </row>
        <row r="10934">
          <cell r="I10934">
            <v>1.6875148452352714E-2</v>
          </cell>
          <cell r="J10934">
            <v>1.6875148452352714E-2</v>
          </cell>
          <cell r="K10934">
            <v>3.3209205394669895E-3</v>
          </cell>
          <cell r="L10934">
            <v>3.3209205394669895E-3</v>
          </cell>
          <cell r="P10934" t="str">
            <v>PROBADAS NO PRODUCIENDO</v>
          </cell>
          <cell r="Q10934" t="str">
            <v>PROBADAS NO PRODUCIENDO2019</v>
          </cell>
        </row>
        <row r="10935">
          <cell r="I10935">
            <v>1.6104659192546226E-2</v>
          </cell>
          <cell r="J10935">
            <v>1.6104659192546226E-2</v>
          </cell>
          <cell r="K10935">
            <v>3.1692932150878947E-3</v>
          </cell>
          <cell r="L10935">
            <v>3.1692932150878947E-3</v>
          </cell>
          <cell r="P10935" t="str">
            <v>PROBADAS NO PRODUCIENDO</v>
          </cell>
          <cell r="Q10935" t="str">
            <v>PROBADAS NO PRODUCIENDO2019</v>
          </cell>
        </row>
        <row r="10936">
          <cell r="I10936">
            <v>1.641084808062732E-2</v>
          </cell>
          <cell r="J10936">
            <v>1.641084808062732E-2</v>
          </cell>
          <cell r="K10936">
            <v>3.229549216405819E-3</v>
          </cell>
          <cell r="L10936">
            <v>3.229549216405819E-3</v>
          </cell>
          <cell r="P10936" t="str">
            <v>PROBADAS NO PRODUCIENDO</v>
          </cell>
          <cell r="Q10936" t="str">
            <v>PROBADAS NO PRODUCIENDO2019</v>
          </cell>
        </row>
        <row r="10937">
          <cell r="I10937">
            <v>1.5661141061544374E-2</v>
          </cell>
          <cell r="J10937">
            <v>1.5661141061544374E-2</v>
          </cell>
          <cell r="K10937">
            <v>3.0820117031634961E-3</v>
          </cell>
          <cell r="L10937">
            <v>3.0820117031634961E-3</v>
          </cell>
          <cell r="P10937" t="str">
            <v>PROBADAS NO PRODUCIENDO</v>
          </cell>
          <cell r="Q10937" t="str">
            <v>PROBADAS NO PRODUCIENDO2019</v>
          </cell>
        </row>
        <row r="10938">
          <cell r="I10938">
            <v>1.5958469711308879E-2</v>
          </cell>
          <cell r="J10938">
            <v>1.5958469711308879E-2</v>
          </cell>
          <cell r="K10938">
            <v>3.1405240666406505E-3</v>
          </cell>
          <cell r="L10938">
            <v>3.1405240666406505E-3</v>
          </cell>
          <cell r="P10938" t="str">
            <v>PROBADAS NO PRODUCIENDO</v>
          </cell>
          <cell r="Q10938" t="str">
            <v>PROBADAS NO PRODUCIENDO2019</v>
          </cell>
        </row>
        <row r="10939">
          <cell r="I10939">
            <v>1.5733047146730295E-2</v>
          </cell>
          <cell r="J10939">
            <v>1.5733047146730295E-2</v>
          </cell>
          <cell r="K10939">
            <v>3.0961623576528981E-3</v>
          </cell>
          <cell r="L10939">
            <v>3.0961623576528981E-3</v>
          </cell>
          <cell r="P10939" t="str">
            <v>PROBADAS NO PRODUCIENDO</v>
          </cell>
          <cell r="Q10939" t="str">
            <v>PROBADAS NO PRODUCIENDO2019</v>
          </cell>
        </row>
        <row r="10940">
          <cell r="I10940">
            <v>1.5013690559363194E-2</v>
          </cell>
          <cell r="J10940">
            <v>1.5013690559363194E-2</v>
          </cell>
          <cell r="K10940">
            <v>2.9545976139154669E-3</v>
          </cell>
          <cell r="L10940">
            <v>2.9545976139154669E-3</v>
          </cell>
          <cell r="P10940" t="str">
            <v>PROBADAS NO PRODUCIENDO</v>
          </cell>
          <cell r="Q10940" t="str">
            <v>PROBADAS NO PRODUCIENDO2019</v>
          </cell>
        </row>
        <row r="10941">
          <cell r="I10941">
            <v>1.529809711314367E-2</v>
          </cell>
          <cell r="J10941">
            <v>1.529809711314367E-2</v>
          </cell>
          <cell r="K10941">
            <v>3.0105669921212646E-3</v>
          </cell>
          <cell r="L10941">
            <v>3.0105669921212646E-3</v>
          </cell>
          <cell r="P10941" t="str">
            <v>PROBADAS NO PRODUCIENDO</v>
          </cell>
          <cell r="Q10941" t="str">
            <v>PROBADAS NO PRODUCIENDO2019</v>
          </cell>
        </row>
        <row r="10942">
          <cell r="I10942">
            <v>1.459822435454561E-2</v>
          </cell>
          <cell r="J10942">
            <v>1.459822435454561E-2</v>
          </cell>
          <cell r="K10942">
            <v>2.8728365404097362E-3</v>
          </cell>
          <cell r="L10942">
            <v>2.8728365404097362E-3</v>
          </cell>
          <cell r="P10942" t="str">
            <v>PROBADAS NO PRODUCIENDO</v>
          </cell>
          <cell r="Q10942" t="str">
            <v>PROBADAS NO PRODUCIENDO2019</v>
          </cell>
        </row>
        <row r="10943">
          <cell r="I10943">
            <v>1.4874346776192034E-2</v>
          </cell>
          <cell r="J10943">
            <v>1.4874346776192034E-2</v>
          </cell>
          <cell r="K10943">
            <v>2.9271756547613573E-3</v>
          </cell>
          <cell r="L10943">
            <v>2.9271756547613573E-3</v>
          </cell>
          <cell r="P10943" t="str">
            <v>PROBADAS NO PRODUCIENDO</v>
          </cell>
          <cell r="Q10943" t="str">
            <v>PROBADAS NO PRODUCIENDO2019</v>
          </cell>
        </row>
        <row r="10944">
          <cell r="I10944">
            <v>1.4854151010838644E-2</v>
          </cell>
          <cell r="J10944">
            <v>1.4854151010838644E-2</v>
          </cell>
          <cell r="K10944">
            <v>2.9232012582005359E-3</v>
          </cell>
          <cell r="L10944">
            <v>2.9232012582005359E-3</v>
          </cell>
          <cell r="P10944" t="str">
            <v>PROBADAS NO PRODUCIENDO</v>
          </cell>
          <cell r="Q10944" t="str">
            <v>PROBADAS NO PRODUCIENDO2020</v>
          </cell>
        </row>
        <row r="10945">
          <cell r="I10945">
            <v>1.3704678439858892E-2</v>
          </cell>
          <cell r="J10945">
            <v>1.3704678439858892E-2</v>
          </cell>
          <cell r="K10945">
            <v>2.6969924588350759E-3</v>
          </cell>
          <cell r="L10945">
            <v>2.6969924588350759E-3</v>
          </cell>
          <cell r="P10945" t="str">
            <v>PROBADAS NO PRODUCIENDO</v>
          </cell>
          <cell r="Q10945" t="str">
            <v>PROBADAS NO PRODUCIENDO2020</v>
          </cell>
        </row>
        <row r="10946">
          <cell r="I10946">
            <v>1.4448145775497133E-2</v>
          </cell>
          <cell r="J10946">
            <v>1.4448145775497133E-2</v>
          </cell>
          <cell r="K10946">
            <v>2.8433020425590377E-3</v>
          </cell>
          <cell r="L10946">
            <v>2.8433020425590377E-3</v>
          </cell>
          <cell r="P10946" t="str">
            <v>PROBADAS NO PRODUCIENDO</v>
          </cell>
          <cell r="Q10946" t="str">
            <v>PROBADAS NO PRODUCIENDO2020</v>
          </cell>
        </row>
        <row r="10947">
          <cell r="I10947">
            <v>1.3786183305265045E-2</v>
          </cell>
          <cell r="J10947">
            <v>1.3786183305265045E-2</v>
          </cell>
          <cell r="K10947">
            <v>2.7130320914556701E-3</v>
          </cell>
          <cell r="L10947">
            <v>2.7130320914556701E-3</v>
          </cell>
          <cell r="P10947" t="str">
            <v>PROBADAS NO PRODUCIENDO</v>
          </cell>
          <cell r="Q10947" t="str">
            <v>PROBADAS NO PRODUCIENDO2020</v>
          </cell>
        </row>
        <row r="10948">
          <cell r="I10948">
            <v>1.4045946225483056E-2</v>
          </cell>
          <cell r="J10948">
            <v>1.4045946225483056E-2</v>
          </cell>
          <cell r="K10948">
            <v>2.7641517612813711E-3</v>
          </cell>
          <cell r="L10948">
            <v>2.7641517612813711E-3</v>
          </cell>
          <cell r="P10948" t="str">
            <v>PROBADAS NO PRODUCIENDO</v>
          </cell>
          <cell r="Q10948" t="str">
            <v>PROBADAS NO PRODUCIENDO2020</v>
          </cell>
        </row>
        <row r="10949">
          <cell r="I10949">
            <v>1.3402020887864128E-2</v>
          </cell>
          <cell r="J10949">
            <v>1.3402020887864128E-2</v>
          </cell>
          <cell r="K10949">
            <v>2.6374314017171409E-3</v>
          </cell>
          <cell r="L10949">
            <v>2.6374314017171409E-3</v>
          </cell>
          <cell r="P10949" t="str">
            <v>PROBADAS NO PRODUCIENDO</v>
          </cell>
          <cell r="Q10949" t="str">
            <v>PROBADAS NO PRODUCIENDO2020</v>
          </cell>
        </row>
        <row r="10950">
          <cell r="I10950">
            <v>1.3654144751810043E-2</v>
          </cell>
          <cell r="J10950">
            <v>1.3654144751810043E-2</v>
          </cell>
          <cell r="K10950">
            <v>2.6870477544640144E-3</v>
          </cell>
          <cell r="L10950">
            <v>2.6870477544640144E-3</v>
          </cell>
          <cell r="P10950" t="str">
            <v>PROBADAS NO PRODUCIENDO</v>
          </cell>
          <cell r="Q10950" t="str">
            <v>PROBADAS NO PRODUCIENDO2020</v>
          </cell>
        </row>
        <row r="10951">
          <cell r="I10951">
            <v>1.3458934829185589E-2</v>
          </cell>
          <cell r="J10951">
            <v>1.3458934829185589E-2</v>
          </cell>
          <cell r="K10951">
            <v>2.6486316988434209E-3</v>
          </cell>
          <cell r="L10951">
            <v>2.6486316988434209E-3</v>
          </cell>
          <cell r="P10951" t="str">
            <v>PROBADAS NO PRODUCIENDO</v>
          </cell>
          <cell r="Q10951" t="str">
            <v>PROBADAS NO PRODUCIENDO2020</v>
          </cell>
        </row>
        <row r="10952">
          <cell r="I10952">
            <v>1.2841345686482984E-2</v>
          </cell>
          <cell r="J10952">
            <v>1.2841345686482984E-2</v>
          </cell>
          <cell r="K10952">
            <v>2.5270941328336262E-3</v>
          </cell>
          <cell r="L10952">
            <v>2.5270941328336262E-3</v>
          </cell>
          <cell r="P10952" t="str">
            <v>PROBADAS NO PRODUCIENDO</v>
          </cell>
          <cell r="Q10952" t="str">
            <v>PROBADAS NO PRODUCIENDO2020</v>
          </cell>
        </row>
        <row r="10953">
          <cell r="I10953">
            <v>1.3082331770728038E-2</v>
          </cell>
          <cell r="J10953">
            <v>1.3082331770728038E-2</v>
          </cell>
          <cell r="K10953">
            <v>2.5745186422626715E-3</v>
          </cell>
          <cell r="L10953">
            <v>2.5745186422626715E-3</v>
          </cell>
          <cell r="P10953" t="str">
            <v>PROBADAS NO PRODUCIENDO</v>
          </cell>
          <cell r="Q10953" t="str">
            <v>PROBADAS NO PRODUCIENDO2020</v>
          </cell>
        </row>
        <row r="10954">
          <cell r="I10954">
            <v>1.2481646026770044E-2</v>
          </cell>
          <cell r="J10954">
            <v>1.2481646026770044E-2</v>
          </cell>
          <cell r="K10954">
            <v>2.4563075562679336E-3</v>
          </cell>
          <cell r="L10954">
            <v>2.4563075562679336E-3</v>
          </cell>
          <cell r="P10954" t="str">
            <v>PROBADAS NO PRODUCIENDO</v>
          </cell>
          <cell r="Q10954" t="str">
            <v>PROBADAS NO PRODUCIENDO2020</v>
          </cell>
        </row>
        <row r="10955">
          <cell r="I10955">
            <v>1.2715494029233106E-2</v>
          </cell>
          <cell r="J10955">
            <v>1.2715494029233106E-2</v>
          </cell>
          <cell r="K10955">
            <v>2.5023273371715346E-3</v>
          </cell>
          <cell r="L10955">
            <v>2.5023273371715346E-3</v>
          </cell>
          <cell r="P10955" t="str">
            <v>PROBADAS NO PRODUCIENDO</v>
          </cell>
          <cell r="Q10955" t="str">
            <v>PROBADAS NO PRODUCIENDO2020</v>
          </cell>
        </row>
        <row r="10956">
          <cell r="I10956">
            <v>1.2682598338548564E-2</v>
          </cell>
          <cell r="J10956">
            <v>1.2682598338548564E-2</v>
          </cell>
          <cell r="K10956">
            <v>2.4958536770930562E-3</v>
          </cell>
          <cell r="L10956">
            <v>2.4958536770930562E-3</v>
          </cell>
          <cell r="P10956" t="str">
            <v>PROBADAS NO PRODUCIENDO</v>
          </cell>
          <cell r="Q10956" t="str">
            <v>PROBADAS NO PRODUCIENDO2021</v>
          </cell>
        </row>
        <row r="10957">
          <cell r="I10957">
            <v>1.1298329329396338E-2</v>
          </cell>
          <cell r="J10957">
            <v>1.1298329329396338E-2</v>
          </cell>
          <cell r="K10957">
            <v>2.2234384507843134E-3</v>
          </cell>
          <cell r="L10957">
            <v>2.2234384507843134E-3</v>
          </cell>
          <cell r="P10957" t="str">
            <v>PROBADAS NO PRODUCIENDO</v>
          </cell>
          <cell r="Q10957" t="str">
            <v>PROBADAS NO PRODUCIENDO2021</v>
          </cell>
        </row>
        <row r="10958">
          <cell r="I10958">
            <v>1.2337366646106849E-2</v>
          </cell>
          <cell r="J10958">
            <v>1.2337366646106849E-2</v>
          </cell>
          <cell r="K10958">
            <v>2.4279143033126283E-3</v>
          </cell>
          <cell r="L10958">
            <v>2.4279143033126283E-3</v>
          </cell>
          <cell r="P10958" t="str">
            <v>PROBADAS NO PRODUCIENDO</v>
          </cell>
          <cell r="Q10958" t="str">
            <v>PROBADAS NO PRODUCIENDO2021</v>
          </cell>
        </row>
        <row r="10959">
          <cell r="I10959">
            <v>1.1769980325064492E-2</v>
          </cell>
          <cell r="J10959">
            <v>1.1769980325064492E-2</v>
          </cell>
          <cell r="K10959">
            <v>2.3162563292993994E-3</v>
          </cell>
          <cell r="L10959">
            <v>2.3162563292993994E-3</v>
          </cell>
          <cell r="P10959" t="str">
            <v>PROBADAS NO PRODUCIENDO</v>
          </cell>
          <cell r="Q10959" t="str">
            <v>PROBADAS NO PRODUCIENDO2021</v>
          </cell>
        </row>
        <row r="10960">
          <cell r="I10960">
            <v>1.1989564637938762E-2</v>
          </cell>
          <cell r="J10960">
            <v>1.1989564637938762E-2</v>
          </cell>
          <cell r="K10960">
            <v>2.3594691079500832E-3</v>
          </cell>
          <cell r="L10960">
            <v>2.3594691079500832E-3</v>
          </cell>
          <cell r="P10960" t="str">
            <v>PROBADAS NO PRODUCIENDO</v>
          </cell>
          <cell r="Q10960" t="str">
            <v>PROBADAS NO PRODUCIENDO2021</v>
          </cell>
        </row>
        <row r="10961">
          <cell r="P10961" t="str">
            <v>PROBADAS NO PRODUCIENDO</v>
          </cell>
          <cell r="Q10961" t="str">
            <v>PROBADAS NO PRODUCIENDO2021</v>
          </cell>
        </row>
        <row r="10962">
          <cell r="P10962" t="str">
            <v>PROBADAS NO PRODUCIENDO</v>
          </cell>
          <cell r="Q10962" t="str">
            <v>PROBADAS NO PRODUCIENDO2012</v>
          </cell>
        </row>
        <row r="10963">
          <cell r="P10963" t="str">
            <v>PROBADAS NO PRODUCIENDO</v>
          </cell>
          <cell r="Q10963" t="str">
            <v>PROBADAS NO PRODUCIENDO2012</v>
          </cell>
        </row>
        <row r="10964">
          <cell r="P10964" t="str">
            <v>PROBADAS NO PRODUCIENDO</v>
          </cell>
          <cell r="Q10964" t="str">
            <v>PROBADAS NO PRODUCIENDO2012</v>
          </cell>
        </row>
        <row r="10965">
          <cell r="P10965" t="str">
            <v>PROBADAS NO PRODUCIENDO</v>
          </cell>
          <cell r="Q10965" t="str">
            <v>PROBADAS NO PRODUCIENDO2012</v>
          </cell>
        </row>
        <row r="10966">
          <cell r="P10966" t="str">
            <v>PROBADAS NO PRODUCIENDO</v>
          </cell>
          <cell r="Q10966" t="str">
            <v>PROBADAS NO PRODUCIENDO2012</v>
          </cell>
        </row>
        <row r="10967">
          <cell r="P10967" t="str">
            <v>PROBADAS NO PRODUCIENDO</v>
          </cell>
          <cell r="Q10967" t="str">
            <v>PROBADAS NO PRODUCIENDO2012</v>
          </cell>
        </row>
        <row r="10968">
          <cell r="P10968" t="str">
            <v>PROBADAS NO PRODUCIENDO</v>
          </cell>
          <cell r="Q10968" t="str">
            <v>PROBADAS NO PRODUCIENDO2012</v>
          </cell>
        </row>
        <row r="10969">
          <cell r="P10969" t="str">
            <v>PROBADAS NO PRODUCIENDO</v>
          </cell>
          <cell r="Q10969" t="str">
            <v>PROBADAS NO PRODUCIENDO2012</v>
          </cell>
        </row>
        <row r="10970">
          <cell r="I10970">
            <v>7.6414844049334171E-2</v>
          </cell>
          <cell r="J10970">
            <v>7.6414844049334171E-2</v>
          </cell>
          <cell r="K10970">
            <v>3.5271550725768167E-2</v>
          </cell>
          <cell r="L10970">
            <v>3.5271550725768167E-2</v>
          </cell>
          <cell r="P10970" t="str">
            <v>PROBADAS NO PRODUCIENDO</v>
          </cell>
          <cell r="Q10970" t="str">
            <v>PROBADAS NO PRODUCIENDO2012</v>
          </cell>
        </row>
        <row r="10971">
          <cell r="I10971">
            <v>8.0726914450640855E-2</v>
          </cell>
          <cell r="J10971">
            <v>8.0726914450640855E-2</v>
          </cell>
          <cell r="K10971">
            <v>3.7261915448551237E-2</v>
          </cell>
          <cell r="L10971">
            <v>3.7261915448551237E-2</v>
          </cell>
          <cell r="P10971" t="str">
            <v>PROBADAS NO PRODUCIENDO</v>
          </cell>
          <cell r="Q10971" t="str">
            <v>PROBADAS NO PRODUCIENDO2012</v>
          </cell>
        </row>
        <row r="10972">
          <cell r="I10972">
            <v>7.7191345440082743E-2</v>
          </cell>
          <cell r="J10972">
            <v>7.7191345440082743E-2</v>
          </cell>
          <cell r="K10972">
            <v>3.5629968105704742E-2</v>
          </cell>
          <cell r="L10972">
            <v>3.5629968105704742E-2</v>
          </cell>
          <cell r="P10972" t="str">
            <v>PROBADAS NO PRODUCIENDO</v>
          </cell>
          <cell r="Q10972" t="str">
            <v>PROBADAS NO PRODUCIENDO2012</v>
          </cell>
        </row>
        <row r="10973">
          <cell r="I10973">
            <v>7.8813342624621335E-2</v>
          </cell>
          <cell r="J10973">
            <v>7.8813342624621335E-2</v>
          </cell>
          <cell r="K10973">
            <v>3.637864929040445E-2</v>
          </cell>
          <cell r="L10973">
            <v>3.637864929040445E-2</v>
          </cell>
          <cell r="P10973" t="str">
            <v>PROBADAS NO PRODUCIENDO</v>
          </cell>
          <cell r="Q10973" t="str">
            <v>PROBADAS NO PRODUCIENDO2012</v>
          </cell>
        </row>
        <row r="10974">
          <cell r="I10974">
            <v>8.0179028575607908E-2</v>
          </cell>
          <cell r="J10974">
            <v>8.0179028575607908E-2</v>
          </cell>
          <cell r="K10974">
            <v>3.7009022379494272E-2</v>
          </cell>
          <cell r="L10974">
            <v>3.7009022379494272E-2</v>
          </cell>
          <cell r="P10974" t="str">
            <v>PROBADAS NO PRODUCIENDO</v>
          </cell>
          <cell r="Q10974" t="str">
            <v>PROBADAS NO PRODUCIENDO2013</v>
          </cell>
        </row>
        <row r="10975">
          <cell r="I10975">
            <v>7.1584221677023052E-2</v>
          </cell>
          <cell r="J10975">
            <v>7.1584221677023052E-2</v>
          </cell>
          <cell r="K10975">
            <v>3.3041832872362613E-2</v>
          </cell>
          <cell r="L10975">
            <v>3.3041832872362613E-2</v>
          </cell>
          <cell r="P10975" t="str">
            <v>PROBADAS NO PRODUCIENDO</v>
          </cell>
          <cell r="Q10975" t="str">
            <v>PROBADAS NO PRODUCIENDO2013</v>
          </cell>
        </row>
        <row r="10976">
          <cell r="I10976">
            <v>7.8339684184501671E-2</v>
          </cell>
          <cell r="J10976">
            <v>7.8339684184501671E-2</v>
          </cell>
          <cell r="K10976">
            <v>3.6160018108136058E-2</v>
          </cell>
          <cell r="L10976">
            <v>3.6160018108136058E-2</v>
          </cell>
          <cell r="P10976" t="str">
            <v>PROBADAS NO PRODUCIENDO</v>
          </cell>
          <cell r="Q10976" t="str">
            <v>PROBADAS NO PRODUCIENDO2013</v>
          </cell>
        </row>
        <row r="10977">
          <cell r="I10977">
            <v>7.4908377414785413E-2</v>
          </cell>
          <cell r="J10977">
            <v>7.4908377414785413E-2</v>
          </cell>
          <cell r="K10977">
            <v>3.4576196112692477E-2</v>
          </cell>
          <cell r="L10977">
            <v>3.4576196112692477E-2</v>
          </cell>
          <cell r="P10977" t="str">
            <v>PROBADAS NO PRODUCIENDO</v>
          </cell>
          <cell r="Q10977" t="str">
            <v>PROBADAS NO PRODUCIENDO2013</v>
          </cell>
        </row>
        <row r="10978">
          <cell r="I10978">
            <v>7.6482106260766805E-2</v>
          </cell>
          <cell r="J10978">
            <v>7.6482106260766805E-2</v>
          </cell>
          <cell r="K10978">
            <v>3.5302597605886714E-2</v>
          </cell>
          <cell r="L10978">
            <v>3.5302597605886714E-2</v>
          </cell>
          <cell r="P10978" t="str">
            <v>PROBADAS NO PRODUCIENDO</v>
          </cell>
          <cell r="Q10978" t="str">
            <v>PROBADAS NO PRODUCIENDO2013</v>
          </cell>
        </row>
        <row r="10979">
          <cell r="I10979">
            <v>7.3132046816309235E-2</v>
          </cell>
          <cell r="J10979">
            <v>7.3132046816309235E-2</v>
          </cell>
          <cell r="K10979">
            <v>3.3756277737024026E-2</v>
          </cell>
          <cell r="L10979">
            <v>3.3756277737024026E-2</v>
          </cell>
          <cell r="P10979" t="str">
            <v>PROBADAS NO PRODUCIENDO</v>
          </cell>
          <cell r="Q10979" t="str">
            <v>PROBADAS NO PRODUCIENDO2013</v>
          </cell>
        </row>
        <row r="10980">
          <cell r="I10980">
            <v>7.4668339354039034E-2</v>
          </cell>
          <cell r="J10980">
            <v>7.4668339354039034E-2</v>
          </cell>
          <cell r="K10980">
            <v>3.44653993854196E-2</v>
          </cell>
          <cell r="L10980">
            <v>3.44653993854196E-2</v>
          </cell>
          <cell r="P10980" t="str">
            <v>PROBADAS NO PRODUCIENDO</v>
          </cell>
          <cell r="Q10980" t="str">
            <v>PROBADAS NO PRODUCIENDO2013</v>
          </cell>
        </row>
        <row r="10981">
          <cell r="I10981">
            <v>7.3763048181900728E-2</v>
          </cell>
          <cell r="J10981">
            <v>7.3763048181900728E-2</v>
          </cell>
          <cell r="K10981">
            <v>3.404753524008354E-2</v>
          </cell>
          <cell r="L10981">
            <v>3.404753524008354E-2</v>
          </cell>
          <cell r="P10981" t="str">
            <v>PROBADAS NO PRODUCIENDO</v>
          </cell>
          <cell r="Q10981" t="str">
            <v>PROBADAS NO PRODUCIENDO2013</v>
          </cell>
        </row>
        <row r="10982">
          <cell r="I10982">
            <v>7.0531920158334288E-2</v>
          </cell>
          <cell r="J10982">
            <v>7.0531920158334288E-2</v>
          </cell>
          <cell r="K10982">
            <v>3.2556111716257517E-2</v>
          </cell>
          <cell r="L10982">
            <v>3.2556111716257517E-2</v>
          </cell>
          <cell r="P10982" t="str">
            <v>PROBADAS NO PRODUCIENDO</v>
          </cell>
          <cell r="Q10982" t="str">
            <v>PROBADAS NO PRODUCIENDO2013</v>
          </cell>
        </row>
        <row r="10983">
          <cell r="I10983">
            <v>7.2013419327196168E-2</v>
          </cell>
          <cell r="J10983">
            <v>7.2013419327196168E-2</v>
          </cell>
          <cell r="K10983">
            <v>3.3239941850765876E-2</v>
          </cell>
          <cell r="L10983">
            <v>3.3239941850765876E-2</v>
          </cell>
          <cell r="P10983" t="str">
            <v>PROBADAS NO PRODUCIENDO</v>
          </cell>
          <cell r="Q10983" t="str">
            <v>PROBADAS NO PRODUCIENDO2013</v>
          </cell>
        </row>
        <row r="10984">
          <cell r="I10984">
            <v>6.8858822812440046E-2</v>
          </cell>
          <cell r="J10984">
            <v>6.8858822812440046E-2</v>
          </cell>
          <cell r="K10984">
            <v>3.1783843727766194E-2</v>
          </cell>
          <cell r="L10984">
            <v>3.1783843727766194E-2</v>
          </cell>
          <cell r="P10984" t="str">
            <v>PROBADAS NO PRODUCIENDO</v>
          </cell>
          <cell r="Q10984" t="str">
            <v>PROBADAS NO PRODUCIENDO2013</v>
          </cell>
        </row>
        <row r="10985">
          <cell r="I10985">
            <v>7.0305067144754915E-2</v>
          </cell>
          <cell r="J10985">
            <v>7.0305067144754915E-2</v>
          </cell>
          <cell r="K10985">
            <v>3.245140094081464E-2</v>
          </cell>
          <cell r="L10985">
            <v>3.245140094081464E-2</v>
          </cell>
          <cell r="P10985" t="str">
            <v>PROBADAS NO PRODUCIENDO</v>
          </cell>
          <cell r="Q10985" t="str">
            <v>PROBADAS NO PRODUCIENDO2013</v>
          </cell>
        </row>
        <row r="10986">
          <cell r="I10986">
            <v>7.1116916974304431E-2</v>
          </cell>
          <cell r="J10986">
            <v>7.1116916974304431E-2</v>
          </cell>
          <cell r="K10986">
            <v>3.2826134447123581E-2</v>
          </cell>
          <cell r="L10986">
            <v>3.2826134447123581E-2</v>
          </cell>
          <cell r="P10986" t="str">
            <v>PROBADAS NO PRODUCIENDO</v>
          </cell>
          <cell r="Q10986" t="str">
            <v>PROBADAS NO PRODUCIENDO2014</v>
          </cell>
        </row>
        <row r="10987">
          <cell r="I10987">
            <v>6.3492942536697711E-2</v>
          </cell>
          <cell r="J10987">
            <v>6.3492942536697711E-2</v>
          </cell>
          <cell r="K10987">
            <v>2.9307061622288594E-2</v>
          </cell>
          <cell r="L10987">
            <v>2.9307061622288594E-2</v>
          </cell>
          <cell r="P10987" t="str">
            <v>PROBADAS NO PRODUCIENDO</v>
          </cell>
          <cell r="Q10987" t="str">
            <v>PROBADAS NO PRODUCIENDO2014</v>
          </cell>
        </row>
        <row r="10988">
          <cell r="I10988">
            <v>6.9484186089859651E-2</v>
          </cell>
          <cell r="J10988">
            <v>6.9484186089859651E-2</v>
          </cell>
          <cell r="K10988">
            <v>3.2072498803045808E-2</v>
          </cell>
          <cell r="L10988">
            <v>3.2072498803045808E-2</v>
          </cell>
          <cell r="P10988" t="str">
            <v>PROBADAS NO PRODUCIENDO</v>
          </cell>
          <cell r="Q10988" t="str">
            <v>PROBADAS NO PRODUCIENDO2014</v>
          </cell>
        </row>
        <row r="10989">
          <cell r="I10989">
            <v>6.644012116516905E-2</v>
          </cell>
          <cell r="J10989">
            <v>6.644012116516905E-2</v>
          </cell>
          <cell r="K10989">
            <v>3.0667419832598193E-2</v>
          </cell>
          <cell r="L10989">
            <v>3.0667419832598193E-2</v>
          </cell>
          <cell r="P10989" t="str">
            <v>PROBADAS NO PRODUCIENDO</v>
          </cell>
          <cell r="Q10989" t="str">
            <v>PROBADAS NO PRODUCIENDO2014</v>
          </cell>
        </row>
        <row r="10990">
          <cell r="I10990">
            <v>6.7835296262224634E-2</v>
          </cell>
          <cell r="J10990">
            <v>6.7835296262224634E-2</v>
          </cell>
          <cell r="K10990">
            <v>3.1311404516717198E-2</v>
          </cell>
          <cell r="L10990">
            <v>3.1311404516717198E-2</v>
          </cell>
          <cell r="P10990" t="str">
            <v>PROBADAS NO PRODUCIENDO</v>
          </cell>
          <cell r="Q10990" t="str">
            <v>PROBADAS NO PRODUCIENDO2014</v>
          </cell>
        </row>
        <row r="10991">
          <cell r="I10991">
            <v>6.4863363872482718E-2</v>
          </cell>
          <cell r="J10991">
            <v>6.4863363872482718E-2</v>
          </cell>
          <cell r="K10991">
            <v>2.9939620469488719E-2</v>
          </cell>
          <cell r="L10991">
            <v>2.9939620469488719E-2</v>
          </cell>
          <cell r="P10991" t="str">
            <v>PROBADAS NO PRODUCIENDO</v>
          </cell>
          <cell r="Q10991" t="str">
            <v>PROBADAS NO PRODUCIENDO2014</v>
          </cell>
        </row>
        <row r="10992">
          <cell r="I10992">
            <v>6.6225321851081972E-2</v>
          </cell>
          <cell r="J10992">
            <v>6.6225321851081972E-2</v>
          </cell>
          <cell r="K10992">
            <v>3.0568272801717609E-2</v>
          </cell>
          <cell r="L10992">
            <v>3.0568272801717609E-2</v>
          </cell>
          <cell r="P10992" t="str">
            <v>PROBADAS NO PRODUCIENDO</v>
          </cell>
          <cell r="Q10992" t="str">
            <v>PROBADAS NO PRODUCIENDO2014</v>
          </cell>
        </row>
        <row r="10993">
          <cell r="I10993">
            <v>6.5421757970661534E-2</v>
          </cell>
          <cell r="J10993">
            <v>6.5421757970661534E-2</v>
          </cell>
          <cell r="K10993">
            <v>3.0197363922399131E-2</v>
          </cell>
          <cell r="L10993">
            <v>3.0197363922399131E-2</v>
          </cell>
          <cell r="P10993" t="str">
            <v>PROBADAS NO PRODUCIENDO</v>
          </cell>
          <cell r="Q10993" t="str">
            <v>PROBADAS NO PRODUCIENDO2014</v>
          </cell>
        </row>
        <row r="10994">
          <cell r="I10994">
            <v>6.2555412510553882E-2</v>
          </cell>
          <cell r="J10994">
            <v>6.2555412510553882E-2</v>
          </cell>
          <cell r="K10994">
            <v>2.8874316672201389E-2</v>
          </cell>
          <cell r="L10994">
            <v>2.8874316672201389E-2</v>
          </cell>
          <cell r="P10994" t="str">
            <v>PROBADAS NO PRODUCIENDO</v>
          </cell>
          <cell r="Q10994" t="str">
            <v>PROBADAS NO PRODUCIENDO2014</v>
          </cell>
        </row>
        <row r="10995">
          <cell r="I10995">
            <v>6.3868753583752977E-2</v>
          </cell>
          <cell r="J10995">
            <v>6.3868753583752977E-2</v>
          </cell>
          <cell r="K10995">
            <v>2.9480528421500594E-2</v>
          </cell>
          <cell r="L10995">
            <v>2.9480528421500594E-2</v>
          </cell>
          <cell r="P10995" t="str">
            <v>PROBADAS NO PRODUCIENDO</v>
          </cell>
          <cell r="Q10995" t="str">
            <v>PROBADAS NO PRODUCIENDO2014</v>
          </cell>
        </row>
        <row r="10996">
          <cell r="I10996">
            <v>6.1070351197620297E-2</v>
          </cell>
          <cell r="J10996">
            <v>6.1070351197620297E-2</v>
          </cell>
          <cell r="K10996">
            <v>2.8188842323837896E-2</v>
          </cell>
          <cell r="L10996">
            <v>2.8188842323837896E-2</v>
          </cell>
          <cell r="P10996" t="str">
            <v>PROBADAS NO PRODUCIENDO</v>
          </cell>
          <cell r="Q10996" t="str">
            <v>PROBADAS NO PRODUCIENDO2014</v>
          </cell>
        </row>
        <row r="10997">
          <cell r="I10997">
            <v>6.2352412158587001E-2</v>
          </cell>
          <cell r="J10997">
            <v>6.2352412158587001E-2</v>
          </cell>
          <cell r="K10997">
            <v>2.8780615804250505E-2</v>
          </cell>
          <cell r="L10997">
            <v>2.8780615804250505E-2</v>
          </cell>
          <cell r="P10997" t="str">
            <v>PROBADAS NO PRODUCIENDO</v>
          </cell>
          <cell r="Q10997" t="str">
            <v>PROBADAS NO PRODUCIENDO2014</v>
          </cell>
        </row>
        <row r="10998">
          <cell r="I10998">
            <v>6.2949112948692321E-2</v>
          </cell>
          <cell r="J10998">
            <v>6.2949112948692321E-2</v>
          </cell>
          <cell r="K10998">
            <v>2.905604085350821E-2</v>
          </cell>
          <cell r="L10998">
            <v>2.905604085350821E-2</v>
          </cell>
          <cell r="P10998" t="str">
            <v>PROBADAS NO PRODUCIENDO</v>
          </cell>
          <cell r="Q10998" t="str">
            <v>PROBADAS NO PRODUCIENDO2015</v>
          </cell>
        </row>
        <row r="10999">
          <cell r="I10999">
            <v>5.6200228097627938E-2</v>
          </cell>
          <cell r="J10999">
            <v>5.6200228097627938E-2</v>
          </cell>
          <cell r="K10999">
            <v>2.5940891731264303E-2</v>
          </cell>
          <cell r="L10999">
            <v>2.5940891731264303E-2</v>
          </cell>
          <cell r="P10999" t="str">
            <v>PROBADAS NO PRODUCIENDO</v>
          </cell>
          <cell r="Q10999" t="str">
            <v>PROBADAS NO PRODUCIENDO2015</v>
          </cell>
        </row>
        <row r="11000">
          <cell r="I11000">
            <v>6.1502748266651718E-2</v>
          </cell>
          <cell r="J11000">
            <v>6.1502748266651718E-2</v>
          </cell>
          <cell r="K11000">
            <v>2.8388428089453938E-2</v>
          </cell>
          <cell r="L11000">
            <v>2.8388428089453938E-2</v>
          </cell>
          <cell r="P11000" t="str">
            <v>PROBADAS NO PRODUCIENDO</v>
          </cell>
          <cell r="Q11000" t="str">
            <v>PROBADAS NO PRODUCIENDO2015</v>
          </cell>
        </row>
        <row r="11001">
          <cell r="I11001">
            <v>5.8807774118047274E-2</v>
          </cell>
          <cell r="J11001">
            <v>5.8807774118047274E-2</v>
          </cell>
          <cell r="K11001">
            <v>2.7144482380086668E-2</v>
          </cell>
          <cell r="L11001">
            <v>2.7144482380086668E-2</v>
          </cell>
          <cell r="P11001" t="str">
            <v>PROBADAS NO PRODUCIENDO</v>
          </cell>
          <cell r="Q11001" t="str">
            <v>PROBADAS NO PRODUCIENDO2015</v>
          </cell>
        </row>
        <row r="11002">
          <cell r="I11002">
            <v>6.0042092956734884E-2</v>
          </cell>
          <cell r="J11002">
            <v>6.0042092956734884E-2</v>
          </cell>
          <cell r="K11002">
            <v>2.7714219059813822E-2</v>
          </cell>
          <cell r="L11002">
            <v>2.7714219059813822E-2</v>
          </cell>
          <cell r="P11002" t="str">
            <v>PROBADAS NO PRODUCIENDO</v>
          </cell>
          <cell r="Q11002" t="str">
            <v>PROBADAS NO PRODUCIENDO2015</v>
          </cell>
        </row>
        <row r="11003">
          <cell r="I11003">
            <v>5.7411028447435612E-2</v>
          </cell>
          <cell r="J11003">
            <v>5.7411028447435612E-2</v>
          </cell>
          <cell r="K11003">
            <v>2.6499772750892436E-2</v>
          </cell>
          <cell r="L11003">
            <v>2.6499772750892436E-2</v>
          </cell>
          <cell r="P11003" t="str">
            <v>PROBADAS NO PRODUCIENDO</v>
          </cell>
          <cell r="Q11003" t="str">
            <v>PROBADAS NO PRODUCIENDO2015</v>
          </cell>
        </row>
        <row r="11004">
          <cell r="I11004">
            <v>5.861593432161305E-2</v>
          </cell>
          <cell r="J11004">
            <v>5.861593432161305E-2</v>
          </cell>
          <cell r="K11004">
            <v>2.7055932999461348E-2</v>
          </cell>
          <cell r="L11004">
            <v>2.7055932999461348E-2</v>
          </cell>
          <cell r="P11004" t="str">
            <v>PROBADAS NO PRODUCIENDO</v>
          </cell>
          <cell r="Q11004" t="str">
            <v>PROBADAS NO PRODUCIENDO2015</v>
          </cell>
        </row>
        <row r="11005">
          <cell r="I11005">
            <v>5.7904124815729034E-2</v>
          </cell>
          <cell r="J11005">
            <v>5.7904124815729034E-2</v>
          </cell>
          <cell r="K11005">
            <v>2.6727376088743017E-2</v>
          </cell>
          <cell r="L11005">
            <v>2.6727376088743017E-2</v>
          </cell>
          <cell r="P11005" t="str">
            <v>PROBADAS NO PRODUCIENDO</v>
          </cell>
          <cell r="Q11005" t="str">
            <v>PROBADAS NO PRODUCIENDO2015</v>
          </cell>
        </row>
        <row r="11006">
          <cell r="I11006">
            <v>5.5366608756036058E-2</v>
          </cell>
          <cell r="J11006">
            <v>5.5366608756036058E-2</v>
          </cell>
          <cell r="K11006">
            <v>2.555610985728763E-2</v>
          </cell>
          <cell r="L11006">
            <v>2.555610985728763E-2</v>
          </cell>
          <cell r="P11006" t="str">
            <v>PROBADAS NO PRODUCIENDO</v>
          </cell>
          <cell r="Q11006" t="str">
            <v>PROBADAS NO PRODUCIENDO2015</v>
          </cell>
        </row>
        <row r="11007">
          <cell r="I11007">
            <v>5.6528466497241393E-2</v>
          </cell>
          <cell r="J11007">
            <v>5.6528466497241393E-2</v>
          </cell>
          <cell r="K11007">
            <v>2.6092399955957406E-2</v>
          </cell>
          <cell r="L11007">
            <v>2.6092399955957406E-2</v>
          </cell>
          <cell r="P11007" t="str">
            <v>PROBADAS NO PRODUCIENDO</v>
          </cell>
          <cell r="Q11007" t="str">
            <v>PROBADAS NO PRODUCIENDO2015</v>
          </cell>
        </row>
        <row r="11008">
          <cell r="I11008">
            <v>5.4051145770010148E-2</v>
          </cell>
          <cell r="J11008">
            <v>5.4051145770010148E-2</v>
          </cell>
          <cell r="K11008">
            <v>2.4948918675826489E-2</v>
          </cell>
          <cell r="L11008">
            <v>2.4948918675826489E-2</v>
          </cell>
          <cell r="P11008" t="str">
            <v>PROBADAS NO PRODUCIENDO</v>
          </cell>
          <cell r="Q11008" t="str">
            <v>PROBADAS NO PRODUCIENDO2015</v>
          </cell>
        </row>
        <row r="11009">
          <cell r="I11009">
            <v>5.5185306979005581E-2</v>
          </cell>
          <cell r="J11009">
            <v>5.5185306979005581E-2</v>
          </cell>
          <cell r="K11009">
            <v>2.5472424613867187E-2</v>
          </cell>
          <cell r="L11009">
            <v>2.5472424613867187E-2</v>
          </cell>
          <cell r="P11009" t="str">
            <v>PROBADAS NO PRODUCIENDO</v>
          </cell>
          <cell r="Q11009" t="str">
            <v>PROBADAS NO PRODUCIENDO2015</v>
          </cell>
        </row>
        <row r="11010">
          <cell r="I11010">
            <v>5.5638252575185267E-2</v>
          </cell>
          <cell r="J11010">
            <v>5.5638252575185267E-2</v>
          </cell>
          <cell r="K11010">
            <v>2.5681495165151072E-2</v>
          </cell>
          <cell r="L11010">
            <v>2.5681495165151072E-2</v>
          </cell>
          <cell r="P11010" t="str">
            <v>PROBADAS NO PRODUCIENDO</v>
          </cell>
          <cell r="Q11010" t="str">
            <v>PROBADAS NO PRODUCIENDO2016</v>
          </cell>
        </row>
        <row r="11011">
          <cell r="I11011">
            <v>5.1436604297892E-2</v>
          </cell>
          <cell r="J11011">
            <v>5.1436604297892E-2</v>
          </cell>
          <cell r="K11011">
            <v>2.3742099067598277E-2</v>
          </cell>
          <cell r="L11011">
            <v>2.3742099067598277E-2</v>
          </cell>
          <cell r="P11011" t="str">
            <v>PROBADAS NO PRODUCIENDO</v>
          </cell>
          <cell r="Q11011" t="str">
            <v>PROBADAS NO PRODUCIENDO2016</v>
          </cell>
        </row>
        <row r="11012">
          <cell r="I11012">
            <v>5.4337394460896672E-2</v>
          </cell>
          <cell r="J11012">
            <v>5.4337394460896672E-2</v>
          </cell>
          <cell r="K11012">
            <v>2.5081045297903629E-2</v>
          </cell>
          <cell r="L11012">
            <v>2.5081045297903629E-2</v>
          </cell>
          <cell r="P11012" t="str">
            <v>PROBADAS NO PRODUCIENDO</v>
          </cell>
          <cell r="Q11012" t="str">
            <v>PROBADAS NO PRODUCIENDO2016</v>
          </cell>
        </row>
        <row r="11013">
          <cell r="I11013">
            <v>5.1955879588327036E-2</v>
          </cell>
          <cell r="J11013">
            <v>5.1955879588327036E-2</v>
          </cell>
          <cell r="K11013">
            <v>2.398178606788048E-2</v>
          </cell>
          <cell r="L11013">
            <v>2.398178606788048E-2</v>
          </cell>
          <cell r="P11013" t="str">
            <v>PROBADAS NO PRODUCIENDO</v>
          </cell>
          <cell r="Q11013" t="str">
            <v>PROBADAS NO PRODUCIENDO2016</v>
          </cell>
        </row>
        <row r="11014">
          <cell r="I11014">
            <v>5.3045854323520387E-2</v>
          </cell>
          <cell r="J11014">
            <v>5.3045854323520387E-2</v>
          </cell>
          <cell r="K11014">
            <v>2.4484896420855294E-2</v>
          </cell>
          <cell r="L11014">
            <v>2.4484896420855294E-2</v>
          </cell>
          <cell r="P11014" t="str">
            <v>PROBADAS NO PRODUCIENDO</v>
          </cell>
          <cell r="Q11014" t="str">
            <v>PROBADAS NO PRODUCIENDO2016</v>
          </cell>
        </row>
        <row r="11015">
          <cell r="I11015">
            <v>5.0720860135583294E-2</v>
          </cell>
          <cell r="J11015">
            <v>5.0720860135583294E-2</v>
          </cell>
          <cell r="K11015">
            <v>2.3411725998836324E-2</v>
          </cell>
          <cell r="L11015">
            <v>2.3411725998836324E-2</v>
          </cell>
          <cell r="P11015" t="str">
            <v>PROBADAS NO PRODUCIENDO</v>
          </cell>
          <cell r="Q11015" t="str">
            <v>PROBADAS NO PRODUCIENDO2016</v>
          </cell>
        </row>
        <row r="11016">
          <cell r="I11016">
            <v>5.1784838334683073E-2</v>
          </cell>
          <cell r="J11016">
            <v>5.1784838334683073E-2</v>
          </cell>
          <cell r="K11016">
            <v>2.390283687510052E-2</v>
          </cell>
          <cell r="L11016">
            <v>2.390283687510052E-2</v>
          </cell>
          <cell r="P11016" t="str">
            <v>PROBADAS NO PRODUCIENDO</v>
          </cell>
          <cell r="Q11016" t="str">
            <v>PROBADAS NO PRODUCIENDO2016</v>
          </cell>
        </row>
        <row r="11017">
          <cell r="I11017">
            <v>5.1155461248375556E-2</v>
          </cell>
          <cell r="J11017">
            <v>5.1155461248375556E-2</v>
          </cell>
          <cell r="K11017">
            <v>2.3612329106596743E-2</v>
          </cell>
          <cell r="L11017">
            <v>2.3612329106596743E-2</v>
          </cell>
          <cell r="P11017" t="str">
            <v>PROBADAS NO PRODUCIENDO</v>
          </cell>
          <cell r="Q11017" t="str">
            <v>PROBADAS NO PRODUCIENDO2016</v>
          </cell>
        </row>
        <row r="11018">
          <cell r="I11018">
            <v>4.89131981423876E-2</v>
          </cell>
          <cell r="J11018">
            <v>4.89131981423876E-2</v>
          </cell>
          <cell r="K11018">
            <v>2.2577345683319556E-2</v>
          </cell>
          <cell r="L11018">
            <v>2.2577345683319556E-2</v>
          </cell>
          <cell r="P11018" t="str">
            <v>PROBADAS NO PRODUCIENDO</v>
          </cell>
          <cell r="Q11018" t="str">
            <v>PROBADAS NO PRODUCIENDO2016</v>
          </cell>
        </row>
        <row r="11019">
          <cell r="I11019">
            <v>4.9939129296264977E-2</v>
          </cell>
          <cell r="J11019">
            <v>4.9939129296264977E-2</v>
          </cell>
          <cell r="K11019">
            <v>2.3050894810918023E-2</v>
          </cell>
          <cell r="L11019">
            <v>2.3050894810918023E-2</v>
          </cell>
          <cell r="P11019" t="str">
            <v>PROBADAS NO PRODUCIENDO</v>
          </cell>
          <cell r="Q11019" t="str">
            <v>PROBADAS NO PRODUCIENDO2016</v>
          </cell>
        </row>
        <row r="11020">
          <cell r="I11020">
            <v>4.7750099800274018E-2</v>
          </cell>
          <cell r="J11020">
            <v>4.7750099800274018E-2</v>
          </cell>
          <cell r="K11020">
            <v>2.2040482948293531E-2</v>
          </cell>
          <cell r="L11020">
            <v>2.2040482948293531E-2</v>
          </cell>
          <cell r="P11020" t="str">
            <v>PROBADAS NO PRODUCIENDO</v>
          </cell>
          <cell r="Q11020" t="str">
            <v>PROBADAS NO PRODUCIENDO2016</v>
          </cell>
        </row>
        <row r="11021">
          <cell r="I11021">
            <v>4.8751552620129424E-2</v>
          </cell>
          <cell r="J11021">
            <v>4.8751552620129424E-2</v>
          </cell>
          <cell r="K11021">
            <v>2.2502733370635415E-2</v>
          </cell>
          <cell r="L11021">
            <v>2.2502733370635415E-2</v>
          </cell>
          <cell r="P11021" t="str">
            <v>PROBADAS NO PRODUCIENDO</v>
          </cell>
          <cell r="Q11021" t="str">
            <v>PROBADAS NO PRODUCIENDO2016</v>
          </cell>
        </row>
        <row r="11022">
          <cell r="I11022">
            <v>4.9046118499716844E-2</v>
          </cell>
          <cell r="J11022">
            <v>4.9046118499716844E-2</v>
          </cell>
          <cell r="K11022">
            <v>2.2638699039259219E-2</v>
          </cell>
          <cell r="L11022">
            <v>2.2638699039259219E-2</v>
          </cell>
          <cell r="P11022" t="str">
            <v>PROBADAS NO PRODUCIENDO</v>
          </cell>
          <cell r="Q11022" t="str">
            <v>PROBADAS NO PRODUCIENDO2017</v>
          </cell>
        </row>
        <row r="11023">
          <cell r="I11023">
            <v>4.3786948911529663E-2</v>
          </cell>
          <cell r="J11023">
            <v>4.3786948911529663E-2</v>
          </cell>
          <cell r="K11023">
            <v>2.0211172434802537E-2</v>
          </cell>
          <cell r="L11023">
            <v>2.0211172434802537E-2</v>
          </cell>
          <cell r="P11023" t="str">
            <v>PROBADAS NO PRODUCIENDO</v>
          </cell>
          <cell r="Q11023" t="str">
            <v>PROBADAS NO PRODUCIENDO2017</v>
          </cell>
        </row>
        <row r="11024">
          <cell r="I11024">
            <v>4.7917339284408562E-2</v>
          </cell>
          <cell r="J11024">
            <v>4.7917339284408562E-2</v>
          </cell>
          <cell r="K11024">
            <v>2.2117677320949623E-2</v>
          </cell>
          <cell r="L11024">
            <v>2.2117677320949623E-2</v>
          </cell>
          <cell r="P11024" t="str">
            <v>PROBADAS NO PRODUCIENDO</v>
          </cell>
          <cell r="Q11024" t="str">
            <v>PROBADAS NO PRODUCIENDO2017</v>
          </cell>
        </row>
        <row r="11025">
          <cell r="I11025">
            <v>4.5816739077681572E-2</v>
          </cell>
          <cell r="J11025">
            <v>4.5816739077681572E-2</v>
          </cell>
          <cell r="K11025">
            <v>2.1148082634630586E-2</v>
          </cell>
          <cell r="L11025">
            <v>2.1148082634630586E-2</v>
          </cell>
          <cell r="P11025" t="str">
            <v>PROBADAS NO PRODUCIENDO</v>
          </cell>
          <cell r="Q11025" t="str">
            <v>PROBADAS NO PRODUCIENDO2017</v>
          </cell>
        </row>
        <row r="11026">
          <cell r="I11026">
            <v>4.6777445762375539E-2</v>
          </cell>
          <cell r="J11026">
            <v>4.6777445762375539E-2</v>
          </cell>
          <cell r="K11026">
            <v>2.1591525462831499E-2</v>
          </cell>
          <cell r="L11026">
            <v>2.1591525462831499E-2</v>
          </cell>
          <cell r="P11026" t="str">
            <v>PROBADAS NO PRODUCIENDO</v>
          </cell>
          <cell r="Q11026" t="str">
            <v>PROBADAS NO PRODUCIENDO2017</v>
          </cell>
        </row>
        <row r="11027">
          <cell r="I11027">
            <v>4.4726739299555625E-2</v>
          </cell>
          <cell r="J11027">
            <v>4.4726739299555625E-2</v>
          </cell>
          <cell r="K11027">
            <v>2.0644960722343182E-2</v>
          </cell>
          <cell r="L11027">
            <v>2.0644960722343182E-2</v>
          </cell>
          <cell r="P11027" t="str">
            <v>PROBADAS NO PRODUCIENDO</v>
          </cell>
          <cell r="Q11027" t="str">
            <v>PROBADAS NO PRODUCIENDO2017</v>
          </cell>
        </row>
        <row r="11028">
          <cell r="I11028">
            <v>4.5664511707609531E-2</v>
          </cell>
          <cell r="J11028">
            <v>4.5664511707609531E-2</v>
          </cell>
          <cell r="K11028">
            <v>2.1077817551031362E-2</v>
          </cell>
          <cell r="L11028">
            <v>2.1077817551031362E-2</v>
          </cell>
          <cell r="P11028" t="str">
            <v>PROBADAS NO PRODUCIENDO</v>
          </cell>
          <cell r="Q11028" t="str">
            <v>PROBADAS NO PRODUCIENDO2017</v>
          </cell>
        </row>
        <row r="11029">
          <cell r="I11029">
            <v>4.5109050092261974E-2</v>
          </cell>
          <cell r="J11029">
            <v>4.5109050092261974E-2</v>
          </cell>
          <cell r="K11029">
            <v>2.0821427673047763E-2</v>
          </cell>
          <cell r="L11029">
            <v>2.0821427673047763E-2</v>
          </cell>
          <cell r="P11029" t="str">
            <v>PROBADAS NO PRODUCIENDO</v>
          </cell>
          <cell r="Q11029" t="str">
            <v>PROBADAS NO PRODUCIENDO2017</v>
          </cell>
        </row>
        <row r="11030">
          <cell r="I11030">
            <v>4.3131373123300946E-2</v>
          </cell>
          <cell r="J11030">
            <v>4.3131373123300946E-2</v>
          </cell>
          <cell r="K11030">
            <v>1.9908571873919822E-2</v>
          </cell>
          <cell r="L11030">
            <v>1.9908571873919822E-2</v>
          </cell>
          <cell r="P11030" t="str">
            <v>PROBADAS NO PRODUCIENDO</v>
          </cell>
          <cell r="Q11030" t="str">
            <v>PROBADAS NO PRODUCIENDO2017</v>
          </cell>
        </row>
        <row r="11031">
          <cell r="I11031">
            <v>4.4035581026994564E-2</v>
          </cell>
          <cell r="J11031">
            <v>4.4035581026994564E-2</v>
          </cell>
          <cell r="K11031">
            <v>2.032593600439133E-2</v>
          </cell>
          <cell r="L11031">
            <v>2.032593600439133E-2</v>
          </cell>
          <cell r="P11031" t="str">
            <v>PROBADAS NO PRODUCIENDO</v>
          </cell>
          <cell r="Q11031" t="str">
            <v>PROBADAS NO PRODUCIENDO2017</v>
          </cell>
        </row>
        <row r="11032">
          <cell r="I11032">
            <v>4.2104894154853863E-2</v>
          </cell>
          <cell r="J11032">
            <v>4.2104894154853863E-2</v>
          </cell>
          <cell r="K11032">
            <v>1.9434769886165413E-2</v>
          </cell>
          <cell r="L11032">
            <v>1.9434769886165413E-2</v>
          </cell>
          <cell r="P11032" t="str">
            <v>PROBADAS NO PRODUCIENDO</v>
          </cell>
          <cell r="Q11032" t="str">
            <v>PROBADAS NO PRODUCIENDO2017</v>
          </cell>
        </row>
        <row r="11033">
          <cell r="I11033">
            <v>4.2987508171905997E-2</v>
          </cell>
          <cell r="J11033">
            <v>4.2987508171905997E-2</v>
          </cell>
          <cell r="K11033">
            <v>1.9842166714112004E-2</v>
          </cell>
          <cell r="L11033">
            <v>1.9842166714112004E-2</v>
          </cell>
          <cell r="P11033" t="str">
            <v>PROBADAS NO PRODUCIENDO</v>
          </cell>
          <cell r="Q11033" t="str">
            <v>PROBADAS NO PRODUCIENDO2017</v>
          </cell>
        </row>
        <row r="11034">
          <cell r="I11034">
            <v>4.3149635796595469E-2</v>
          </cell>
          <cell r="J11034">
            <v>4.3149635796595469E-2</v>
          </cell>
          <cell r="K11034">
            <v>1.9917001555554471E-2</v>
          </cell>
          <cell r="L11034">
            <v>1.9917001555554471E-2</v>
          </cell>
          <cell r="P11034" t="str">
            <v>PROBADAS NO PRODUCIENDO</v>
          </cell>
          <cell r="Q11034" t="str">
            <v>PROBADAS NO PRODUCIENDO2018</v>
          </cell>
        </row>
        <row r="11035">
          <cell r="I11035">
            <v>3.8522354982298168E-2</v>
          </cell>
          <cell r="J11035">
            <v>3.8522354982298168E-2</v>
          </cell>
          <cell r="K11035">
            <v>1.7781142063928841E-2</v>
          </cell>
          <cell r="L11035">
            <v>1.7781142063928841E-2</v>
          </cell>
          <cell r="P11035" t="str">
            <v>PROBADAS NO PRODUCIENDO</v>
          </cell>
          <cell r="Q11035" t="str">
            <v>PROBADAS NO PRODUCIENDO2018</v>
          </cell>
        </row>
        <row r="11036">
          <cell r="I11036">
            <v>4.2155717573641997E-2</v>
          </cell>
          <cell r="J11036">
            <v>4.2155717573641997E-2</v>
          </cell>
          <cell r="K11036">
            <v>1.9458228951169693E-2</v>
          </cell>
          <cell r="L11036">
            <v>1.9458228951169693E-2</v>
          </cell>
          <cell r="P11036" t="str">
            <v>PROBADAS NO PRODUCIENDO</v>
          </cell>
          <cell r="Q11036" t="str">
            <v>PROBADAS NO PRODUCIENDO2018</v>
          </cell>
        </row>
        <row r="11037">
          <cell r="I11037">
            <v>4.0307276743733585E-2</v>
          </cell>
          <cell r="J11037">
            <v>4.0307276743733585E-2</v>
          </cell>
          <cell r="K11037">
            <v>1.8605025947135482E-2</v>
          </cell>
          <cell r="L11037">
            <v>1.8605025947135482E-2</v>
          </cell>
          <cell r="P11037" t="str">
            <v>PROBADAS NO PRODUCIENDO</v>
          </cell>
          <cell r="Q11037" t="str">
            <v>PROBADAS NO PRODUCIENDO2018</v>
          </cell>
        </row>
        <row r="11038">
          <cell r="I11038">
            <v>4.115203035977455E-2</v>
          </cell>
          <cell r="J11038">
            <v>4.115203035977455E-2</v>
          </cell>
          <cell r="K11038">
            <v>1.8994947177619577E-2</v>
          </cell>
          <cell r="L11038">
            <v>1.8994947177619577E-2</v>
          </cell>
          <cell r="P11038" t="str">
            <v>PROBADAS NO PRODUCIENDO</v>
          </cell>
          <cell r="Q11038" t="str">
            <v>PROBADAS NO PRODUCIENDO2018</v>
          </cell>
        </row>
        <row r="11039">
          <cell r="I11039">
            <v>3.9347529948446702E-2</v>
          </cell>
          <cell r="J11039">
            <v>3.9347529948446702E-2</v>
          </cell>
          <cell r="K11039">
            <v>1.816202618452396E-2</v>
          </cell>
          <cell r="L11039">
            <v>1.816202618452396E-2</v>
          </cell>
          <cell r="P11039" t="str">
            <v>PROBADAS NO PRODUCIENDO</v>
          </cell>
          <cell r="Q11039" t="str">
            <v>PROBADAS NO PRODUCIENDO2018</v>
          </cell>
        </row>
        <row r="11040">
          <cell r="I11040">
            <v>4.0172098581679819E-2</v>
          </cell>
          <cell r="J11040">
            <v>4.0172098581679819E-2</v>
          </cell>
          <cell r="K11040">
            <v>1.8542630434075037E-2</v>
          </cell>
          <cell r="L11040">
            <v>1.8542630434075037E-2</v>
          </cell>
          <cell r="P11040" t="str">
            <v>PROBADAS NO PRODUCIENDO</v>
          </cell>
          <cell r="Q11040" t="str">
            <v>PROBADAS NO PRODUCIENDO2018</v>
          </cell>
        </row>
        <row r="11041">
          <cell r="I11041">
            <v>3.9683024519361357E-2</v>
          </cell>
          <cell r="J11041">
            <v>3.9683024519361357E-2</v>
          </cell>
          <cell r="K11041">
            <v>1.8316883711532665E-2</v>
          </cell>
          <cell r="L11041">
            <v>1.8316883711532665E-2</v>
          </cell>
          <cell r="P11041" t="str">
            <v>PROBADAS NO PRODUCIENDO</v>
          </cell>
          <cell r="Q11041" t="str">
            <v>PROBADAS NO PRODUCIENDO2018</v>
          </cell>
        </row>
        <row r="11042">
          <cell r="I11042">
            <v>3.7942838343194334E-2</v>
          </cell>
          <cell r="J11042">
            <v>3.7942838343194334E-2</v>
          </cell>
          <cell r="K11042">
            <v>1.7513648872169163E-2</v>
          </cell>
          <cell r="L11042">
            <v>1.7513648872169163E-2</v>
          </cell>
          <cell r="P11042" t="str">
            <v>PROBADAS NO PRODUCIENDO</v>
          </cell>
          <cell r="Q11042" t="str">
            <v>PROBADAS NO PRODUCIENDO2018</v>
          </cell>
        </row>
        <row r="11043">
          <cell r="I11043">
            <v>3.8737866799269501E-2</v>
          </cell>
          <cell r="J11043">
            <v>3.8737866799269501E-2</v>
          </cell>
          <cell r="K11043">
            <v>1.788061797176951E-2</v>
          </cell>
          <cell r="L11043">
            <v>1.788061797176951E-2</v>
          </cell>
          <cell r="P11043" t="str">
            <v>PROBADAS NO PRODUCIENDO</v>
          </cell>
          <cell r="Q11043" t="str">
            <v>PROBADAS NO PRODUCIENDO2018</v>
          </cell>
        </row>
        <row r="11044">
          <cell r="I11044">
            <v>3.7039062082785852E-2</v>
          </cell>
          <cell r="J11044">
            <v>3.7039062082785852E-2</v>
          </cell>
          <cell r="K11044">
            <v>1.7096483979531757E-2</v>
          </cell>
          <cell r="L11044">
            <v>1.7096483979531757E-2</v>
          </cell>
          <cell r="P11044" t="str">
            <v>PROBADAS NO PRODUCIENDO</v>
          </cell>
          <cell r="Q11044" t="str">
            <v>PROBADAS NO PRODUCIENDO2018</v>
          </cell>
        </row>
        <row r="11045">
          <cell r="I11045">
            <v>3.7815086185080324E-2</v>
          </cell>
          <cell r="J11045">
            <v>3.7815086185080324E-2</v>
          </cell>
          <cell r="K11045">
            <v>1.7454681052744742E-2</v>
          </cell>
          <cell r="L11045">
            <v>1.7454681052744742E-2</v>
          </cell>
          <cell r="P11045" t="str">
            <v>PROBADAS NO PRODUCIENDO</v>
          </cell>
          <cell r="Q11045" t="str">
            <v>PROBADAS NO PRODUCIENDO2018</v>
          </cell>
        </row>
        <row r="11046">
          <cell r="I11046">
            <v>3.7938381652635071E-2</v>
          </cell>
          <cell r="J11046">
            <v>3.7938381652635071E-2</v>
          </cell>
          <cell r="K11046">
            <v>1.7511591753698378E-2</v>
          </cell>
          <cell r="L11046">
            <v>1.7511591753698378E-2</v>
          </cell>
          <cell r="P11046" t="str">
            <v>PROBADAS NO PRODUCIENDO</v>
          </cell>
          <cell r="Q11046" t="str">
            <v>PROBADAS NO PRODUCIENDO2019</v>
          </cell>
        </row>
        <row r="11047">
          <cell r="I11047">
            <v>3.3869598645511097E-2</v>
          </cell>
          <cell r="J11047">
            <v>3.3869598645511097E-2</v>
          </cell>
          <cell r="K11047">
            <v>1.563352358496322E-2</v>
          </cell>
          <cell r="L11047">
            <v>1.563352358496322E-2</v>
          </cell>
          <cell r="P11047" t="str">
            <v>PROBADAS NO PRODUCIENDO</v>
          </cell>
          <cell r="Q11047" t="str">
            <v>PROBADAS NO PRODUCIENDO2019</v>
          </cell>
        </row>
        <row r="11048">
          <cell r="I11048">
            <v>3.7063741288542847E-2</v>
          </cell>
          <cell r="J11048">
            <v>3.7063741288542847E-2</v>
          </cell>
          <cell r="K11048">
            <v>1.7107875403129604E-2</v>
          </cell>
          <cell r="L11048">
            <v>1.7107875403129604E-2</v>
          </cell>
          <cell r="P11048" t="str">
            <v>PROBADAS NO PRODUCIENDO</v>
          </cell>
          <cell r="Q11048" t="str">
            <v>PROBADAS NO PRODUCIENDO2019</v>
          </cell>
        </row>
        <row r="11049">
          <cell r="I11049">
            <v>3.5438196689925316E-2</v>
          </cell>
          <cell r="J11049">
            <v>3.5438196689925316E-2</v>
          </cell>
          <cell r="K11049">
            <v>1.6357556803642315E-2</v>
          </cell>
          <cell r="L11049">
            <v>1.6357556803642315E-2</v>
          </cell>
          <cell r="P11049" t="str">
            <v>PROBADAS NO PRODUCIENDO</v>
          </cell>
          <cell r="Q11049" t="str">
            <v>PROBADAS NO PRODUCIENDO2019</v>
          </cell>
        </row>
        <row r="11050">
          <cell r="I11050">
            <v>3.6180519949390519E-2</v>
          </cell>
          <cell r="J11050">
            <v>3.6180519949390519E-2</v>
          </cell>
          <cell r="K11050">
            <v>1.6700198247551267E-2</v>
          </cell>
          <cell r="L11050">
            <v>1.6700198247551267E-2</v>
          </cell>
          <cell r="P11050" t="str">
            <v>PROBADAS NO PRODUCIENDO</v>
          </cell>
          <cell r="Q11050" t="str">
            <v>PROBADAS NO PRODUCIENDO2019</v>
          </cell>
        </row>
        <row r="11051">
          <cell r="I11051">
            <v>3.4593649527981052E-2</v>
          </cell>
          <cell r="J11051">
            <v>3.4593649527981052E-2</v>
          </cell>
          <cell r="K11051">
            <v>1.5967730868205104E-2</v>
          </cell>
          <cell r="L11051">
            <v>1.5967730868205104E-2</v>
          </cell>
          <cell r="P11051" t="str">
            <v>PROBADAS NO PRODUCIENDO</v>
          </cell>
          <cell r="Q11051" t="str">
            <v>PROBADAS NO PRODUCIENDO2019</v>
          </cell>
        </row>
        <row r="11052">
          <cell r="I11052">
            <v>3.5318218440720806E-2</v>
          </cell>
          <cell r="J11052">
            <v>3.5318218440720806E-2</v>
          </cell>
          <cell r="K11052">
            <v>1.6302177263770763E-2</v>
          </cell>
          <cell r="L11052">
            <v>1.6302177263770763E-2</v>
          </cell>
          <cell r="P11052" t="str">
            <v>PROBADAS NO PRODUCIENDO</v>
          </cell>
          <cell r="Q11052" t="str">
            <v>PROBADAS NO PRODUCIENDO2019</v>
          </cell>
        </row>
        <row r="11053">
          <cell r="I11053">
            <v>3.4887858359189838E-2</v>
          </cell>
          <cell r="J11053">
            <v>3.4887858359189838E-2</v>
          </cell>
          <cell r="K11053">
            <v>1.6103531730498929E-2</v>
          </cell>
          <cell r="L11053">
            <v>1.6103531730498929E-2</v>
          </cell>
          <cell r="P11053" t="str">
            <v>PROBADAS NO PRODUCIENDO</v>
          </cell>
          <cell r="Q11053" t="str">
            <v>PROBADAS NO PRODUCIENDO2019</v>
          </cell>
        </row>
        <row r="11054">
          <cell r="I11054">
            <v>3.3357592903803239E-2</v>
          </cell>
          <cell r="J11054">
            <v>3.3357592903803239E-2</v>
          </cell>
          <cell r="K11054">
            <v>1.5397192061746688E-2</v>
          </cell>
          <cell r="L11054">
            <v>1.5397192061746688E-2</v>
          </cell>
          <cell r="P11054" t="str">
            <v>PROBADAS NO PRODUCIENDO</v>
          </cell>
          <cell r="Q11054" t="str">
            <v>PROBADAS NO PRODUCIENDO2019</v>
          </cell>
        </row>
        <row r="11055">
          <cell r="I11055">
            <v>3.4056179450355772E-2</v>
          </cell>
          <cell r="J11055">
            <v>3.4056179450355772E-2</v>
          </cell>
          <cell r="K11055">
            <v>1.5719645521144677E-2</v>
          </cell>
          <cell r="L11055">
            <v>1.5719645521144677E-2</v>
          </cell>
          <cell r="P11055" t="str">
            <v>PROBADAS NO PRODUCIENDO</v>
          </cell>
          <cell r="Q11055" t="str">
            <v>PROBADAS NO PRODUCIENDO2019</v>
          </cell>
        </row>
        <row r="11056">
          <cell r="I11056">
            <v>3.2562334308949399E-2</v>
          </cell>
          <cell r="J11056">
            <v>3.2562334308949399E-2</v>
          </cell>
          <cell r="K11056">
            <v>1.503011673472804E-2</v>
          </cell>
          <cell r="L11056">
            <v>1.503011673472804E-2</v>
          </cell>
          <cell r="P11056" t="str">
            <v>PROBADAS NO PRODUCIENDO</v>
          </cell>
          <cell r="Q11056" t="str">
            <v>PROBADAS NO PRODUCIENDO2019</v>
          </cell>
        </row>
        <row r="11057">
          <cell r="I11057">
            <v>3.3244205796616917E-2</v>
          </cell>
          <cell r="J11057">
            <v>3.3244205796616917E-2</v>
          </cell>
          <cell r="K11057">
            <v>1.5344854860087484E-2</v>
          </cell>
          <cell r="L11057">
            <v>1.5344854860087484E-2</v>
          </cell>
          <cell r="P11057" t="str">
            <v>PROBADAS NO PRODUCIENDO</v>
          </cell>
          <cell r="Q11057" t="str">
            <v>PROBADAS NO PRODUCIENDO2019</v>
          </cell>
        </row>
        <row r="11058">
          <cell r="I11058">
            <v>3.3266606471502376E-2</v>
          </cell>
          <cell r="J11058">
            <v>3.3266606471502376E-2</v>
          </cell>
          <cell r="K11058">
            <v>1.535519455979298E-2</v>
          </cell>
          <cell r="L11058">
            <v>1.535519455979298E-2</v>
          </cell>
          <cell r="P11058" t="str">
            <v>PROBADAS NO PRODUCIENDO</v>
          </cell>
          <cell r="Q11058" t="str">
            <v>PROBADAS NO PRODUCIENDO2020</v>
          </cell>
        </row>
        <row r="11059">
          <cell r="I11059">
            <v>3.0753136001868464E-2</v>
          </cell>
          <cell r="J11059">
            <v>3.0753136001868464E-2</v>
          </cell>
          <cell r="K11059">
            <v>1.4195027287709317E-2</v>
          </cell>
          <cell r="L11059">
            <v>1.4195027287709317E-2</v>
          </cell>
          <cell r="P11059" t="str">
            <v>PROBADAS NO PRODUCIENDO</v>
          </cell>
          <cell r="Q11059" t="str">
            <v>PROBADAS NO PRODUCIENDO2020</v>
          </cell>
        </row>
        <row r="11060">
          <cell r="I11060">
            <v>3.2486131637607933E-2</v>
          </cell>
          <cell r="J11060">
            <v>3.2486131637607933E-2</v>
          </cell>
          <cell r="K11060">
            <v>1.4994943118644685E-2</v>
          </cell>
          <cell r="L11060">
            <v>1.4994943118644685E-2</v>
          </cell>
          <cell r="P11060" t="str">
            <v>PROBADAS NO PRODUCIENDO</v>
          </cell>
          <cell r="Q11060" t="str">
            <v>PROBADAS NO PRODUCIENDO2020</v>
          </cell>
        </row>
        <row r="11061">
          <cell r="I11061">
            <v>3.1061013821388043E-2</v>
          </cell>
          <cell r="J11061">
            <v>3.1061013821388043E-2</v>
          </cell>
          <cell r="K11061">
            <v>1.4337137479303968E-2</v>
          </cell>
          <cell r="L11061">
            <v>1.4337137479303968E-2</v>
          </cell>
          <cell r="P11061" t="str">
            <v>PROBADAS NO PRODUCIENDO</v>
          </cell>
          <cell r="Q11061" t="str">
            <v>PROBADAS NO PRODUCIENDO2020</v>
          </cell>
        </row>
        <row r="11062">
          <cell r="I11062">
            <v>3.1711302212201309E-2</v>
          </cell>
          <cell r="J11062">
            <v>3.1711302212201309E-2</v>
          </cell>
          <cell r="K11062">
            <v>1.46372974841865E-2</v>
          </cell>
          <cell r="L11062">
            <v>1.46372974841865E-2</v>
          </cell>
          <cell r="P11062" t="str">
            <v>PROBADAS NO PRODUCIENDO</v>
          </cell>
          <cell r="Q11062" t="str">
            <v>PROBADAS NO PRODUCIENDO2020</v>
          </cell>
        </row>
        <row r="11063">
          <cell r="I11063">
            <v>3.0320119204667813E-2</v>
          </cell>
          <cell r="J11063">
            <v>3.0320119204667813E-2</v>
          </cell>
          <cell r="K11063">
            <v>1.3995155468070284E-2</v>
          </cell>
          <cell r="L11063">
            <v>1.3995155468070284E-2</v>
          </cell>
          <cell r="P11063" t="str">
            <v>PROBADAS NO PRODUCIENDO</v>
          </cell>
          <cell r="Q11063" t="str">
            <v>PROBADAS NO PRODUCIENDO2020</v>
          </cell>
        </row>
        <row r="11064">
          <cell r="I11064">
            <v>3.0954839279480055E-2</v>
          </cell>
          <cell r="J11064">
            <v>3.0954839279480055E-2</v>
          </cell>
          <cell r="K11064">
            <v>1.4288129452299739E-2</v>
          </cell>
          <cell r="L11064">
            <v>1.4288129452299739E-2</v>
          </cell>
          <cell r="P11064" t="str">
            <v>PROBADAS NO PRODUCIENDO</v>
          </cell>
          <cell r="Q11064" t="str">
            <v>PROBADAS NO PRODUCIENDO2020</v>
          </cell>
        </row>
        <row r="11065">
          <cell r="I11065">
            <v>3.0577306739437482E-2</v>
          </cell>
          <cell r="J11065">
            <v>3.0577306739437482E-2</v>
          </cell>
          <cell r="K11065">
            <v>1.4113868046647422E-2</v>
          </cell>
          <cell r="L11065">
            <v>1.4113868046647422E-2</v>
          </cell>
          <cell r="P11065" t="str">
            <v>PROBADAS NO PRODUCIENDO</v>
          </cell>
          <cell r="Q11065" t="str">
            <v>PROBADAS NO PRODUCIENDO2020</v>
          </cell>
        </row>
        <row r="11066">
          <cell r="I11066">
            <v>2.9235790873229684E-2</v>
          </cell>
          <cell r="J11066">
            <v>2.9235790873229684E-2</v>
          </cell>
          <cell r="K11066">
            <v>1.3494651381180911E-2</v>
          </cell>
          <cell r="L11066">
            <v>1.3494651381180911E-2</v>
          </cell>
          <cell r="P11066" t="str">
            <v>PROBADAS NO PRODUCIENDO</v>
          </cell>
          <cell r="Q11066" t="str">
            <v>PROBADAS NO PRODUCIENDO2020</v>
          </cell>
        </row>
        <row r="11067">
          <cell r="I11067">
            <v>2.9847728275747002E-2</v>
          </cell>
          <cell r="J11067">
            <v>2.9847728275747002E-2</v>
          </cell>
          <cell r="K11067">
            <v>1.3777109343405494E-2</v>
          </cell>
          <cell r="L11067">
            <v>1.3777109343405494E-2</v>
          </cell>
          <cell r="P11067" t="str">
            <v>PROBADAS NO PRODUCIENDO</v>
          </cell>
          <cell r="Q11067" t="str">
            <v>PROBADAS NO PRODUCIENDO2020</v>
          </cell>
        </row>
        <row r="11068">
          <cell r="I11068">
            <v>2.8538168124972115E-2</v>
          </cell>
          <cell r="J11068">
            <v>2.8538168124972115E-2</v>
          </cell>
          <cell r="K11068">
            <v>1.3172642791636047E-2</v>
          </cell>
          <cell r="L11068">
            <v>1.3172642791636047E-2</v>
          </cell>
          <cell r="P11068" t="str">
            <v>PROBADAS NO PRODUCIENDO</v>
          </cell>
          <cell r="Q11068" t="str">
            <v>PROBADAS NO PRODUCIENDO2020</v>
          </cell>
        </row>
        <row r="11069">
          <cell r="I11069">
            <v>2.9135449279460882E-2</v>
          </cell>
          <cell r="J11069">
            <v>2.9135449279460882E-2</v>
          </cell>
          <cell r="K11069">
            <v>1.3448335725387176E-2</v>
          </cell>
          <cell r="L11069">
            <v>1.3448335725387176E-2</v>
          </cell>
          <cell r="P11069" t="str">
            <v>PROBADAS NO PRODUCIENDO</v>
          </cell>
          <cell r="Q11069" t="str">
            <v>PROBADAS NO PRODUCIENDO2020</v>
          </cell>
        </row>
        <row r="11070">
          <cell r="I11070">
            <v>2.9124118456422605E-2</v>
          </cell>
          <cell r="J11070">
            <v>2.9124118456422605E-2</v>
          </cell>
          <cell r="K11070">
            <v>1.3443105646015415E-2</v>
          </cell>
          <cell r="L11070">
            <v>1.3443105646015415E-2</v>
          </cell>
          <cell r="P11070" t="str">
            <v>PROBADAS NO PRODUCIENDO</v>
          </cell>
          <cell r="Q11070" t="str">
            <v>PROBADAS NO PRODUCIENDO2021</v>
          </cell>
        </row>
        <row r="11071">
          <cell r="I11071">
            <v>2.6000088430975669E-2</v>
          </cell>
          <cell r="J11071">
            <v>2.6000088430975669E-2</v>
          </cell>
          <cell r="K11071">
            <v>1.2001116397954722E-2</v>
          </cell>
          <cell r="L11071">
            <v>1.2001116397954722E-2</v>
          </cell>
          <cell r="P11071" t="str">
            <v>PROBADAS NO PRODUCIENDO</v>
          </cell>
          <cell r="Q11071" t="str">
            <v>PROBADAS NO PRODUCIENDO2021</v>
          </cell>
        </row>
        <row r="11072">
          <cell r="I11072">
            <v>2.8451476157791426E-2</v>
          </cell>
          <cell r="J11072">
            <v>2.8451476157791426E-2</v>
          </cell>
          <cell r="K11072">
            <v>1.3132627528162398E-2</v>
          </cell>
          <cell r="L11072">
            <v>1.3132627528162398E-2</v>
          </cell>
          <cell r="P11072" t="str">
            <v>PROBADAS NO PRODUCIENDO</v>
          </cell>
          <cell r="Q11072" t="str">
            <v>PROBADAS NO PRODUCIENDO2021</v>
          </cell>
        </row>
        <row r="11073">
          <cell r="I11073">
            <v>2.7203050188103761E-2</v>
          </cell>
          <cell r="J11073">
            <v>2.7203050188103761E-2</v>
          </cell>
          <cell r="K11073">
            <v>1.2556379281306439E-2</v>
          </cell>
          <cell r="L11073">
            <v>1.2556379281306439E-2</v>
          </cell>
          <cell r="P11073" t="str">
            <v>PROBADAS NO PRODUCIENDO</v>
          </cell>
          <cell r="Q11073" t="str">
            <v>PROBADAS NO PRODUCIENDO2021</v>
          </cell>
        </row>
        <row r="11074">
          <cell r="I11074">
            <v>2.7772259553944682E-2</v>
          </cell>
          <cell r="J11074">
            <v>2.7772259553944682E-2</v>
          </cell>
          <cell r="K11074">
            <v>1.2819114843625653E-2</v>
          </cell>
          <cell r="L11074">
            <v>1.2819114843625653E-2</v>
          </cell>
          <cell r="P11074" t="str">
            <v>PROBADAS NO PRODUCIENDO</v>
          </cell>
          <cell r="Q11074" t="str">
            <v>PROBADAS NO PRODUCIENDO2021</v>
          </cell>
        </row>
        <row r="11075">
          <cell r="P11075" t="str">
            <v>PROBADAS NO PRODUCIENDO</v>
          </cell>
          <cell r="Q11075" t="str">
            <v>PROBADAS NO PRODUCIENDO2021</v>
          </cell>
        </row>
        <row r="11076">
          <cell r="P11076" t="str">
            <v>PROBADAS NO PRODUCIENDO</v>
          </cell>
          <cell r="Q11076" t="str">
            <v>PROBADAS NO PRODUCIENDO2012</v>
          </cell>
        </row>
        <row r="11077">
          <cell r="P11077" t="str">
            <v>PROBADAS NO PRODUCIENDO</v>
          </cell>
          <cell r="Q11077" t="str">
            <v>PROBADAS NO PRODUCIENDO2012</v>
          </cell>
        </row>
        <row r="11078">
          <cell r="P11078" t="str">
            <v>PROBADAS NO PRODUCIENDO</v>
          </cell>
          <cell r="Q11078" t="str">
            <v>PROBADAS NO PRODUCIENDO2012</v>
          </cell>
        </row>
        <row r="11079">
          <cell r="I11079">
            <v>9.6778958326389372E-2</v>
          </cell>
          <cell r="J11079">
            <v>9.6778958326389372E-2</v>
          </cell>
          <cell r="K11079">
            <v>3.5350403653980303E-2</v>
          </cell>
          <cell r="L11079">
            <v>3.5350403653980303E-2</v>
          </cell>
          <cell r="P11079" t="str">
            <v>PROBADAS NO PRODUCIENDO</v>
          </cell>
          <cell r="Q11079" t="str">
            <v>PROBADAS NO PRODUCIENDO2012</v>
          </cell>
        </row>
        <row r="11080">
          <cell r="I11080">
            <v>9.7510667188190667E-2</v>
          </cell>
          <cell r="J11080">
            <v>9.7510667188190667E-2</v>
          </cell>
          <cell r="K11080">
            <v>3.561767459871016E-2</v>
          </cell>
          <cell r="L11080">
            <v>3.561767459871016E-2</v>
          </cell>
          <cell r="P11080" t="str">
            <v>PROBADAS NO PRODUCIENDO</v>
          </cell>
          <cell r="Q11080" t="str">
            <v>PROBADAS NO PRODUCIENDO2012</v>
          </cell>
        </row>
        <row r="11081">
          <cell r="I11081">
            <v>9.2009668761506652E-2</v>
          </cell>
          <cell r="J11081">
            <v>9.2009668761506652E-2</v>
          </cell>
          <cell r="K11081">
            <v>3.3608327543874515E-2</v>
          </cell>
          <cell r="L11081">
            <v>3.3608327543874515E-2</v>
          </cell>
          <cell r="P11081" t="str">
            <v>PROBADAS NO PRODUCIENDO</v>
          </cell>
          <cell r="Q11081" t="str">
            <v>PROBADAS NO PRODUCIENDO2012</v>
          </cell>
        </row>
        <row r="11082">
          <cell r="I11082">
            <v>9.2702106952203572E-2</v>
          </cell>
          <cell r="J11082">
            <v>9.2702106952203572E-2</v>
          </cell>
          <cell r="K11082">
            <v>3.3861254109420084E-2</v>
          </cell>
          <cell r="L11082">
            <v>3.3861254109420084E-2</v>
          </cell>
          <cell r="P11082" t="str">
            <v>PROBADAS NO PRODUCIENDO</v>
          </cell>
          <cell r="Q11082" t="str">
            <v>PROBADAS NO PRODUCIENDO2012</v>
          </cell>
        </row>
        <row r="11083">
          <cell r="I11083">
            <v>9.0347611363735134E-2</v>
          </cell>
          <cell r="J11083">
            <v>9.0347611363735134E-2</v>
          </cell>
          <cell r="K11083">
            <v>3.3001228635978076E-2</v>
          </cell>
          <cell r="L11083">
            <v>3.3001228635978076E-2</v>
          </cell>
          <cell r="P11083" t="str">
            <v>PROBADAS NO PRODUCIENDO</v>
          </cell>
          <cell r="Q11083" t="str">
            <v>PROBADAS NO PRODUCIENDO2012</v>
          </cell>
        </row>
        <row r="11084">
          <cell r="I11084">
            <v>8.5246199595891511E-2</v>
          </cell>
          <cell r="J11084">
            <v>8.5246199595891511E-2</v>
          </cell>
          <cell r="K11084">
            <v>3.1137838408215462E-2</v>
          </cell>
          <cell r="L11084">
            <v>3.1137838408215462E-2</v>
          </cell>
          <cell r="P11084" t="str">
            <v>PROBADAS NO PRODUCIENDO</v>
          </cell>
          <cell r="Q11084" t="str">
            <v>PROBADAS NO PRODUCIENDO2012</v>
          </cell>
        </row>
        <row r="11085">
          <cell r="I11085">
            <v>8.5883154519300398E-2</v>
          </cell>
          <cell r="J11085">
            <v>8.5883154519300398E-2</v>
          </cell>
          <cell r="K11085">
            <v>3.137049862735071E-2</v>
          </cell>
          <cell r="L11085">
            <v>3.137049862735071E-2</v>
          </cell>
          <cell r="P11085" t="str">
            <v>PROBADAS NO PRODUCIENDO</v>
          </cell>
          <cell r="Q11085" t="str">
            <v>PROBADAS NO PRODUCIENDO2012</v>
          </cell>
        </row>
        <row r="11086">
          <cell r="I11086">
            <v>8.1030920399777009E-2</v>
          </cell>
          <cell r="J11086">
            <v>8.1030920399777009E-2</v>
          </cell>
          <cell r="K11086">
            <v>2.9598125399584785E-2</v>
          </cell>
          <cell r="L11086">
            <v>2.9598125399584785E-2</v>
          </cell>
          <cell r="P11086" t="str">
            <v>PROBADAS NO PRODUCIENDO</v>
          </cell>
          <cell r="Q11086" t="str">
            <v>PROBADAS NO PRODUCIENDO2012</v>
          </cell>
        </row>
        <row r="11087">
          <cell r="I11087">
            <v>8.1633428452464657E-2</v>
          </cell>
          <cell r="J11087">
            <v>8.1633428452464657E-2</v>
          </cell>
          <cell r="K11087">
            <v>2.9818203226786053E-2</v>
          </cell>
          <cell r="L11087">
            <v>2.9818203226786053E-2</v>
          </cell>
          <cell r="P11087" t="str">
            <v>PROBADAS NO PRODUCIENDO</v>
          </cell>
          <cell r="Q11087" t="str">
            <v>PROBADAS NO PRODUCIENDO2012</v>
          </cell>
        </row>
        <row r="11088">
          <cell r="I11088">
            <v>8.1924069378820824E-2</v>
          </cell>
          <cell r="J11088">
            <v>8.1924069378820824E-2</v>
          </cell>
          <cell r="K11088">
            <v>2.9924365498448575E-2</v>
          </cell>
          <cell r="L11088">
            <v>2.9924365498448575E-2</v>
          </cell>
          <cell r="P11088" t="str">
            <v>PROBADAS NO PRODUCIENDO</v>
          </cell>
          <cell r="Q11088" t="str">
            <v>PROBADAS NO PRODUCIENDO2013</v>
          </cell>
        </row>
        <row r="11089">
          <cell r="I11089">
            <v>7.2198432561690687E-2</v>
          </cell>
          <cell r="J11089">
            <v>7.2198432561690687E-2</v>
          </cell>
          <cell r="K11089">
            <v>2.6371886806561121E-2</v>
          </cell>
          <cell r="L11089">
            <v>2.6371886806561121E-2</v>
          </cell>
          <cell r="P11089" t="str">
            <v>PROBADAS NO PRODUCIENDO</v>
          </cell>
          <cell r="Q11089" t="str">
            <v>PROBADAS NO PRODUCIENDO2013</v>
          </cell>
        </row>
        <row r="11090">
          <cell r="I11090">
            <v>7.7991649453255069E-2</v>
          </cell>
          <cell r="J11090">
            <v>7.7991649453255069E-2</v>
          </cell>
          <cell r="K11090">
            <v>2.8487972359798729E-2</v>
          </cell>
          <cell r="L11090">
            <v>2.8487972359798729E-2</v>
          </cell>
          <cell r="P11090" t="str">
            <v>PROBADAS NO PRODUCIENDO</v>
          </cell>
          <cell r="Q11090" t="str">
            <v>PROBADAS NO PRODUCIENDO2013</v>
          </cell>
        </row>
        <row r="11091">
          <cell r="I11091">
            <v>7.3578543777671701E-2</v>
          </cell>
          <cell r="J11091">
            <v>7.3578543777671701E-2</v>
          </cell>
          <cell r="K11091">
            <v>2.6875999367969132E-2</v>
          </cell>
          <cell r="L11091">
            <v>2.6875999367969132E-2</v>
          </cell>
          <cell r="P11091" t="str">
            <v>PROBADAS NO PRODUCIENDO</v>
          </cell>
          <cell r="Q11091" t="str">
            <v>PROBADAS NO PRODUCIENDO2013</v>
          </cell>
        </row>
        <row r="11092">
          <cell r="I11092">
            <v>7.4118806399831261E-2</v>
          </cell>
          <cell r="J11092">
            <v>7.4118806399831261E-2</v>
          </cell>
          <cell r="K11092">
            <v>2.7073340836639329E-2</v>
          </cell>
          <cell r="L11092">
            <v>2.7073340836639329E-2</v>
          </cell>
          <cell r="P11092" t="str">
            <v>PROBADAS NO PRODUCIENDO</v>
          </cell>
          <cell r="Q11092" t="str">
            <v>PROBADAS NO PRODUCIENDO2013</v>
          </cell>
        </row>
        <row r="11093">
          <cell r="I11093">
            <v>6.9922181979306317E-2</v>
          </cell>
          <cell r="J11093">
            <v>6.9922181979306317E-2</v>
          </cell>
          <cell r="K11093">
            <v>2.5540441848933823E-2</v>
          </cell>
          <cell r="L11093">
            <v>2.5540441848933823E-2</v>
          </cell>
          <cell r="P11093" t="str">
            <v>PROBADAS NO PRODUCIENDO</v>
          </cell>
          <cell r="Q11093" t="str">
            <v>PROBADAS NO PRODUCIENDO2013</v>
          </cell>
        </row>
        <row r="11094">
          <cell r="I11094">
            <v>7.0432893774506233E-2</v>
          </cell>
          <cell r="J11094">
            <v>7.0432893774506233E-2</v>
          </cell>
          <cell r="K11094">
            <v>2.5726989301224894E-2</v>
          </cell>
          <cell r="L11094">
            <v>2.5726989301224894E-2</v>
          </cell>
          <cell r="P11094" t="str">
            <v>PROBADAS NO PRODUCIENDO</v>
          </cell>
          <cell r="Q11094" t="str">
            <v>PROBADAS NO PRODUCIENDO2013</v>
          </cell>
        </row>
        <row r="11095">
          <cell r="I11095">
            <v>6.8628514506555063E-2</v>
          </cell>
          <cell r="J11095">
            <v>6.8628514506555063E-2</v>
          </cell>
          <cell r="K11095">
            <v>2.5067904552122395E-2</v>
          </cell>
          <cell r="L11095">
            <v>2.5067904552122395E-2</v>
          </cell>
          <cell r="P11095" t="str">
            <v>PROBADAS NO PRODUCIENDO</v>
          </cell>
          <cell r="Q11095" t="str">
            <v>PROBADAS NO PRODUCIENDO2013</v>
          </cell>
        </row>
        <row r="11096">
          <cell r="I11096">
            <v>6.4738952979424891E-2</v>
          </cell>
          <cell r="J11096">
            <v>6.4738952979424891E-2</v>
          </cell>
          <cell r="K11096">
            <v>2.3647166280097096E-2</v>
          </cell>
          <cell r="L11096">
            <v>2.3647166280097096E-2</v>
          </cell>
          <cell r="P11096" t="str">
            <v>PROBADAS NO PRODUCIENDO</v>
          </cell>
          <cell r="Q11096" t="str">
            <v>PROBADAS NO PRODUCIENDO2013</v>
          </cell>
        </row>
        <row r="11097">
          <cell r="I11097">
            <v>6.5207947058802077E-2</v>
          </cell>
          <cell r="J11097">
            <v>6.5207947058802077E-2</v>
          </cell>
          <cell r="K11097">
            <v>2.3818475522354009E-2</v>
          </cell>
          <cell r="L11097">
            <v>2.3818475522354009E-2</v>
          </cell>
          <cell r="P11097" t="str">
            <v>PROBADAS NO PRODUCIENDO</v>
          </cell>
          <cell r="Q11097" t="str">
            <v>PROBADAS NO PRODUCIENDO2013</v>
          </cell>
        </row>
        <row r="11098">
          <cell r="I11098">
            <v>6.1509801274115102E-2</v>
          </cell>
          <cell r="J11098">
            <v>6.1509801274115102E-2</v>
          </cell>
          <cell r="K11098">
            <v>2.246765558669141E-2</v>
          </cell>
          <cell r="L11098">
            <v>2.246765558669141E-2</v>
          </cell>
          <cell r="P11098" t="str">
            <v>PROBADAS NO PRODUCIENDO</v>
          </cell>
          <cell r="Q11098" t="str">
            <v>PROBADAS NO PRODUCIENDO2013</v>
          </cell>
        </row>
        <row r="11099">
          <cell r="I11099">
            <v>6.195291597172712E-2</v>
          </cell>
          <cell r="J11099">
            <v>6.195291597172712E-2</v>
          </cell>
          <cell r="K11099">
            <v>2.262951187959307E-2</v>
          </cell>
          <cell r="L11099">
            <v>2.262951187959307E-2</v>
          </cell>
          <cell r="P11099" t="str">
            <v>PROBADAS NO PRODUCIENDO</v>
          </cell>
          <cell r="Q11099" t="str">
            <v>PROBADAS NO PRODUCIENDO2013</v>
          </cell>
        </row>
        <row r="11100">
          <cell r="I11100">
            <v>6.180623262879735E-2</v>
          </cell>
          <cell r="J11100">
            <v>6.180623262879735E-2</v>
          </cell>
          <cell r="K11100">
            <v>2.2575932925329188E-2</v>
          </cell>
          <cell r="L11100">
            <v>2.2575932925329188E-2</v>
          </cell>
          <cell r="P11100" t="str">
            <v>PROBADAS NO PRODUCIENDO</v>
          </cell>
          <cell r="Q11100" t="str">
            <v>PROBADAS NO PRODUCIENDO2014</v>
          </cell>
        </row>
        <row r="11101">
          <cell r="I11101">
            <v>5.4456559221852878E-2</v>
          </cell>
          <cell r="J11101">
            <v>5.4456559221852878E-2</v>
          </cell>
          <cell r="K11101">
            <v>1.9891321247817759E-2</v>
          </cell>
          <cell r="L11101">
            <v>1.9891321247817759E-2</v>
          </cell>
          <cell r="P11101" t="str">
            <v>PROBADAS NO PRODUCIENDO</v>
          </cell>
          <cell r="Q11101" t="str">
            <v>PROBADAS NO PRODUCIENDO2014</v>
          </cell>
        </row>
        <row r="11102">
          <cell r="I11102">
            <v>5.8812741900783116E-2</v>
          </cell>
          <cell r="J11102">
            <v>5.8812741900783116E-2</v>
          </cell>
          <cell r="K11102">
            <v>2.1482502003982929E-2</v>
          </cell>
          <cell r="L11102">
            <v>2.1482502003982929E-2</v>
          </cell>
          <cell r="P11102" t="str">
            <v>PROBADAS NO PRODUCIENDO</v>
          </cell>
          <cell r="Q11102" t="str">
            <v>PROBADAS NO PRODUCIENDO2014</v>
          </cell>
        </row>
        <row r="11103">
          <cell r="I11103">
            <v>5.5471651163081948E-2</v>
          </cell>
          <cell r="J11103">
            <v>5.5471651163081948E-2</v>
          </cell>
          <cell r="K11103">
            <v>2.026210339394641E-2</v>
          </cell>
          <cell r="L11103">
            <v>2.026210339394641E-2</v>
          </cell>
          <cell r="P11103" t="str">
            <v>PROBADAS NO PRODUCIENDO</v>
          </cell>
          <cell r="Q11103" t="str">
            <v>PROBADAS NO PRODUCIENDO2014</v>
          </cell>
        </row>
        <row r="11104">
          <cell r="I11104">
            <v>5.5865539679637678E-2</v>
          </cell>
          <cell r="J11104">
            <v>5.5865539679637678E-2</v>
          </cell>
          <cell r="K11104">
            <v>2.0405978863322217E-2</v>
          </cell>
          <cell r="L11104">
            <v>2.0405978863322217E-2</v>
          </cell>
          <cell r="P11104" t="str">
            <v>PROBADAS NO PRODUCIENDO</v>
          </cell>
          <cell r="Q11104" t="str">
            <v>PROBADAS NO PRODUCIENDO2014</v>
          </cell>
        </row>
        <row r="11105">
          <cell r="I11105">
            <v>5.2689643904790792E-2</v>
          </cell>
          <cell r="J11105">
            <v>5.2689643904790792E-2</v>
          </cell>
          <cell r="K11105">
            <v>1.9245920938073903E-2</v>
          </cell>
          <cell r="L11105">
            <v>1.9245920938073903E-2</v>
          </cell>
          <cell r="P11105" t="str">
            <v>PROBADAS NO PRODUCIENDO</v>
          </cell>
          <cell r="Q11105" t="str">
            <v>PROBADAS NO PRODUCIENDO2014</v>
          </cell>
        </row>
        <row r="11106">
          <cell r="I11106">
            <v>5.3061509537816395E-2</v>
          </cell>
          <cell r="J11106">
            <v>5.3061509537816395E-2</v>
          </cell>
          <cell r="K11106">
            <v>1.9381752119353626E-2</v>
          </cell>
          <cell r="L11106">
            <v>1.9381752119353626E-2</v>
          </cell>
          <cell r="P11106" t="str">
            <v>PROBADAS NO PRODUCIENDO</v>
          </cell>
          <cell r="Q11106" t="str">
            <v>PROBADAS NO PRODUCIENDO2014</v>
          </cell>
        </row>
        <row r="11107">
          <cell r="I11107">
            <v>5.1689186671956232E-2</v>
          </cell>
          <cell r="J11107">
            <v>5.1689186671956232E-2</v>
          </cell>
          <cell r="K11107">
            <v>1.8880484404855846E-2</v>
          </cell>
          <cell r="L11107">
            <v>1.8880484404855846E-2</v>
          </cell>
          <cell r="P11107" t="str">
            <v>PROBADAS NO PRODUCIENDO</v>
          </cell>
          <cell r="Q11107" t="str">
            <v>PROBADAS NO PRODUCIENDO2014</v>
          </cell>
        </row>
        <row r="11108">
          <cell r="I11108">
            <v>4.8747523465703747E-2</v>
          </cell>
          <cell r="J11108">
            <v>4.8747523465703747E-2</v>
          </cell>
          <cell r="K11108">
            <v>1.7805984497506342E-2</v>
          </cell>
          <cell r="L11108">
            <v>1.7805984497506342E-2</v>
          </cell>
          <cell r="P11108" t="str">
            <v>PROBADAS NO PRODUCIENDO</v>
          </cell>
          <cell r="Q11108" t="str">
            <v>PROBADAS NO PRODUCIENDO2014</v>
          </cell>
        </row>
        <row r="11109">
          <cell r="I11109">
            <v>4.9088326644102218E-2</v>
          </cell>
          <cell r="J11109">
            <v>4.9088326644102218E-2</v>
          </cell>
          <cell r="K11109">
            <v>1.7930469510894394E-2</v>
          </cell>
          <cell r="L11109">
            <v>1.7930469510894394E-2</v>
          </cell>
          <cell r="P11109" t="str">
            <v>PROBADAS NO PRODUCIENDO</v>
          </cell>
          <cell r="Q11109" t="str">
            <v>PROBADAS NO PRODUCIENDO2014</v>
          </cell>
        </row>
        <row r="11110">
          <cell r="I11110">
            <v>4.6292624535535939E-2</v>
          </cell>
          <cell r="J11110">
            <v>4.6292624535535939E-2</v>
          </cell>
          <cell r="K11110">
            <v>1.6909284743635393E-2</v>
          </cell>
          <cell r="L11110">
            <v>1.6909284743635393E-2</v>
          </cell>
          <cell r="P11110" t="str">
            <v>PROBADAS NO PRODUCIENDO</v>
          </cell>
          <cell r="Q11110" t="str">
            <v>PROBADAS NO PRODUCIENDO2014</v>
          </cell>
        </row>
        <row r="11111">
          <cell r="I11111">
            <v>4.6614176148529932E-2</v>
          </cell>
          <cell r="J11111">
            <v>4.6614176148529932E-2</v>
          </cell>
          <cell r="K11111">
            <v>1.702673774696898E-2</v>
          </cell>
          <cell r="L11111">
            <v>1.702673774696898E-2</v>
          </cell>
          <cell r="P11111" t="str">
            <v>PROBADAS NO PRODUCIENDO</v>
          </cell>
          <cell r="Q11111" t="str">
            <v>PROBADAS NO PRODUCIENDO2014</v>
          </cell>
        </row>
        <row r="11112">
          <cell r="I11112">
            <v>4.6401149936687411E-2</v>
          </cell>
          <cell r="J11112">
            <v>4.6401149936687411E-2</v>
          </cell>
          <cell r="K11112">
            <v>1.6948925764821834E-2</v>
          </cell>
          <cell r="L11112">
            <v>1.6948925764821834E-2</v>
          </cell>
          <cell r="P11112" t="str">
            <v>PROBADAS NO PRODUCIENDO</v>
          </cell>
          <cell r="Q11112" t="str">
            <v>PROBADAS NO PRODUCIENDO2015</v>
          </cell>
        </row>
        <row r="11113">
          <cell r="I11113">
            <v>4.0873047812697301E-2</v>
          </cell>
          <cell r="J11113">
            <v>4.0873047812697301E-2</v>
          </cell>
          <cell r="K11113">
            <v>1.4929678555481E-2</v>
          </cell>
          <cell r="L11113">
            <v>1.4929678555481E-2</v>
          </cell>
          <cell r="P11113" t="str">
            <v>PROBADAS NO PRODUCIENDO</v>
          </cell>
          <cell r="Q11113" t="str">
            <v>PROBADAS NO PRODUCIENDO2015</v>
          </cell>
        </row>
        <row r="11114">
          <cell r="I11114">
            <v>4.4131397955751175E-2</v>
          </cell>
          <cell r="J11114">
            <v>4.4131397955751175E-2</v>
          </cell>
          <cell r="K11114">
            <v>1.6119854548226207E-2</v>
          </cell>
          <cell r="L11114">
            <v>1.6119854548226207E-2</v>
          </cell>
          <cell r="P11114" t="str">
            <v>PROBADAS NO PRODUCIENDO</v>
          </cell>
          <cell r="Q11114" t="str">
            <v>PROBADAS NO PRODUCIENDO2015</v>
          </cell>
        </row>
        <row r="11115">
          <cell r="I11115">
            <v>4.1613277021665944E-2</v>
          </cell>
          <cell r="J11115">
            <v>4.1613277021665944E-2</v>
          </cell>
          <cell r="K11115">
            <v>1.5200061723330958E-2</v>
          </cell>
          <cell r="L11115">
            <v>1.5200061723330958E-2</v>
          </cell>
          <cell r="P11115" t="str">
            <v>PROBADAS NO PRODUCIENDO</v>
          </cell>
          <cell r="Q11115" t="str">
            <v>PROBADAS NO PRODUCIENDO2015</v>
          </cell>
        </row>
        <row r="11116">
          <cell r="I11116">
            <v>4.1897520159310815E-2</v>
          </cell>
          <cell r="J11116">
            <v>4.1897520159310815E-2</v>
          </cell>
          <cell r="K11116">
            <v>1.5303887077781794E-2</v>
          </cell>
          <cell r="L11116">
            <v>1.5303887077781794E-2</v>
          </cell>
          <cell r="P11116" t="str">
            <v>PROBADAS NO PRODUCIENDO</v>
          </cell>
          <cell r="Q11116" t="str">
            <v>PROBADAS NO PRODUCIENDO2015</v>
          </cell>
        </row>
        <row r="11117">
          <cell r="I11117">
            <v>3.9504988426353638E-2</v>
          </cell>
          <cell r="J11117">
            <v>3.9504988426353638E-2</v>
          </cell>
          <cell r="K11117">
            <v>1.442996816009973E-2</v>
          </cell>
          <cell r="L11117">
            <v>1.442996816009973E-2</v>
          </cell>
          <cell r="P11117" t="str">
            <v>PROBADAS NO PRODUCIENDO</v>
          </cell>
          <cell r="Q11117" t="str">
            <v>PROBADAS NO PRODUCIENDO2015</v>
          </cell>
        </row>
        <row r="11118">
          <cell r="I11118">
            <v>3.9772924860723709E-2</v>
          </cell>
          <cell r="J11118">
            <v>3.9772924860723709E-2</v>
          </cell>
          <cell r="K11118">
            <v>1.452783717287261E-2</v>
          </cell>
          <cell r="L11118">
            <v>1.452783717287261E-2</v>
          </cell>
          <cell r="P11118" t="str">
            <v>PROBADAS NO PRODUCIENDO</v>
          </cell>
          <cell r="Q11118" t="str">
            <v>PROBADAS NO PRODUCIENDO2015</v>
          </cell>
        </row>
        <row r="11119">
          <cell r="I11119">
            <v>3.873341116954121E-2</v>
          </cell>
          <cell r="J11119">
            <v>3.873341116954121E-2</v>
          </cell>
          <cell r="K11119">
            <v>1.4148134505860924E-2</v>
          </cell>
          <cell r="L11119">
            <v>1.4148134505860924E-2</v>
          </cell>
          <cell r="P11119" t="str">
            <v>PROBADAS NO PRODUCIENDO</v>
          </cell>
          <cell r="Q11119" t="str">
            <v>PROBADAS NO PRODUCIENDO2015</v>
          </cell>
        </row>
        <row r="11120">
          <cell r="I11120">
            <v>3.651888448086861E-2</v>
          </cell>
          <cell r="J11120">
            <v>3.651888448086861E-2</v>
          </cell>
          <cell r="K11120">
            <v>1.333923540526232E-2</v>
          </cell>
          <cell r="L11120">
            <v>1.333923540526232E-2</v>
          </cell>
          <cell r="P11120" t="str">
            <v>PROBADAS NO PRODUCIENDO</v>
          </cell>
          <cell r="Q11120" t="str">
            <v>PROBADAS NO PRODUCIENDO2015</v>
          </cell>
        </row>
        <row r="11121">
          <cell r="I11121">
            <v>3.676384452137605E-2</v>
          </cell>
          <cell r="J11121">
            <v>3.676384452137605E-2</v>
          </cell>
          <cell r="K11121">
            <v>1.3428711841677671E-2</v>
          </cell>
          <cell r="L11121">
            <v>1.3428711841677671E-2</v>
          </cell>
          <cell r="P11121" t="str">
            <v>PROBADAS NO PRODUCIENDO</v>
          </cell>
          <cell r="Q11121" t="str">
            <v>PROBADAS NO PRODUCIENDO2015</v>
          </cell>
        </row>
        <row r="11122">
          <cell r="I11122">
            <v>3.4660196318319077E-2</v>
          </cell>
          <cell r="J11122">
            <v>3.4660196318319077E-2</v>
          </cell>
          <cell r="K11122">
            <v>1.266031327229819E-2</v>
          </cell>
          <cell r="L11122">
            <v>1.266031327229819E-2</v>
          </cell>
          <cell r="P11122" t="str">
            <v>PROBADAS NO PRODUCIENDO</v>
          </cell>
          <cell r="Q11122" t="str">
            <v>PROBADAS NO PRODUCIENDO2015</v>
          </cell>
        </row>
        <row r="11123">
          <cell r="I11123">
            <v>3.4890931448523739E-2</v>
          </cell>
          <cell r="J11123">
            <v>3.4890931448523739E-2</v>
          </cell>
          <cell r="K11123">
            <v>1.2744593782555165E-2</v>
          </cell>
          <cell r="L11123">
            <v>1.2744593782555165E-2</v>
          </cell>
          <cell r="P11123" t="str">
            <v>PROBADAS NO PRODUCIENDO</v>
          </cell>
          <cell r="Q11123" t="str">
            <v>PROBADAS NO PRODUCIENDO2015</v>
          </cell>
        </row>
        <row r="11124">
          <cell r="I11124">
            <v>3.467474965336103E-2</v>
          </cell>
          <cell r="J11124">
            <v>3.467474965336103E-2</v>
          </cell>
          <cell r="K11124">
            <v>1.2665629162003351E-2</v>
          </cell>
          <cell r="L11124">
            <v>1.2665629162003351E-2</v>
          </cell>
          <cell r="P11124" t="str">
            <v>PROBADAS NO PRODUCIENDO</v>
          </cell>
          <cell r="Q11124" t="str">
            <v>PROBADAS NO PRODUCIENDO2016</v>
          </cell>
        </row>
        <row r="11125">
          <cell r="I11125">
            <v>3.1612045426234969E-2</v>
          </cell>
          <cell r="J11125">
            <v>3.1612045426234969E-2</v>
          </cell>
          <cell r="K11125">
            <v>1.1546916659059048E-2</v>
          </cell>
          <cell r="L11125">
            <v>1.1546916659059048E-2</v>
          </cell>
          <cell r="P11125" t="str">
            <v>PROBADAS NO PRODUCIENDO</v>
          </cell>
          <cell r="Q11125" t="str">
            <v>PROBADAS NO PRODUCIENDO2016</v>
          </cell>
        </row>
        <row r="11126">
          <cell r="I11126">
            <v>3.2931489654863359E-2</v>
          </cell>
          <cell r="J11126">
            <v>3.2931489654863359E-2</v>
          </cell>
          <cell r="K11126">
            <v>1.2028869419116931E-2</v>
          </cell>
          <cell r="L11126">
            <v>1.2028869419116931E-2</v>
          </cell>
          <cell r="P11126" t="str">
            <v>PROBADAS NO PRODUCIENDO</v>
          </cell>
          <cell r="Q11126" t="str">
            <v>PROBADAS NO PRODUCIENDO2016</v>
          </cell>
        </row>
        <row r="11127">
          <cell r="I11127">
            <v>3.1043134073531549E-2</v>
          </cell>
          <cell r="J11127">
            <v>3.1043134073531549E-2</v>
          </cell>
          <cell r="K11127">
            <v>1.133911068233451E-2</v>
          </cell>
          <cell r="L11127">
            <v>1.133911068233451E-2</v>
          </cell>
          <cell r="P11127" t="str">
            <v>PROBADAS NO PRODUCIENDO</v>
          </cell>
          <cell r="Q11127" t="str">
            <v>PROBADAS NO PRODUCIENDO2016</v>
          </cell>
        </row>
        <row r="11128">
          <cell r="I11128">
            <v>3.1245726864665764E-2</v>
          </cell>
          <cell r="J11128">
            <v>3.1245726864665764E-2</v>
          </cell>
          <cell r="K11128">
            <v>1.1413111653907584E-2</v>
          </cell>
          <cell r="L11128">
            <v>1.1413111653907584E-2</v>
          </cell>
          <cell r="P11128" t="str">
            <v>PROBADAS NO PRODUCIENDO</v>
          </cell>
          <cell r="Q11128" t="str">
            <v>PROBADAS NO PRODUCIENDO2016</v>
          </cell>
        </row>
        <row r="11129">
          <cell r="I11129">
            <v>2.9452459080604891E-2</v>
          </cell>
          <cell r="J11129">
            <v>2.9452459080604891E-2</v>
          </cell>
          <cell r="K11129">
            <v>1.0758085591192198E-2</v>
          </cell>
          <cell r="L11129">
            <v>1.0758085591192198E-2</v>
          </cell>
          <cell r="P11129" t="str">
            <v>PROBADAS NO PRODUCIENDO</v>
          </cell>
          <cell r="Q11129" t="str">
            <v>PROBADAS NO PRODUCIENDO2016</v>
          </cell>
        </row>
        <row r="11130">
          <cell r="I11130">
            <v>2.9643067328744676E-2</v>
          </cell>
          <cell r="J11130">
            <v>2.9643067328744676E-2</v>
          </cell>
          <cell r="K11130">
            <v>1.0827708974498248E-2</v>
          </cell>
          <cell r="L11130">
            <v>1.0827708974498248E-2</v>
          </cell>
          <cell r="P11130" t="str">
            <v>PROBADAS NO PRODUCIENDO</v>
          </cell>
          <cell r="Q11130" t="str">
            <v>PROBADAS NO PRODUCIENDO2016</v>
          </cell>
        </row>
        <row r="11131">
          <cell r="I11131">
            <v>2.8859162683590577E-2</v>
          </cell>
          <cell r="J11131">
            <v>2.8859162683590577E-2</v>
          </cell>
          <cell r="K11131">
            <v>1.0541372501037044E-2</v>
          </cell>
          <cell r="L11131">
            <v>1.0541372501037044E-2</v>
          </cell>
          <cell r="P11131" t="str">
            <v>PROBADAS NO PRODUCIENDO</v>
          </cell>
          <cell r="Q11131" t="str">
            <v>PROBADAS NO PRODUCIENDO2016</v>
          </cell>
        </row>
        <row r="11132">
          <cell r="I11132">
            <v>2.7200610518670849E-2</v>
          </cell>
          <cell r="J11132">
            <v>2.7200610518670849E-2</v>
          </cell>
          <cell r="K11132">
            <v>9.9355539478618565E-3</v>
          </cell>
          <cell r="L11132">
            <v>9.9355539478618565E-3</v>
          </cell>
          <cell r="P11132" t="str">
            <v>PROBADAS NO PRODUCIENDO</v>
          </cell>
          <cell r="Q11132" t="str">
            <v>PROBADAS NO PRODUCIENDO2016</v>
          </cell>
        </row>
        <row r="11133">
          <cell r="I11133">
            <v>2.7374352465143754E-2</v>
          </cell>
          <cell r="J11133">
            <v>2.7374352465143754E-2</v>
          </cell>
          <cell r="K11133">
            <v>9.9990165852539073E-3</v>
          </cell>
          <cell r="L11133">
            <v>9.9990165852539073E-3</v>
          </cell>
          <cell r="P11133" t="str">
            <v>PROBADAS NO PRODUCIENDO</v>
          </cell>
          <cell r="Q11133" t="str">
            <v>PROBADAS NO PRODUCIENDO2016</v>
          </cell>
        </row>
        <row r="11134">
          <cell r="I11134">
            <v>2.5799676955404312E-2</v>
          </cell>
          <cell r="J11134">
            <v>2.5799676955404312E-2</v>
          </cell>
          <cell r="K11134">
            <v>9.4238356176555953E-3</v>
          </cell>
          <cell r="L11134">
            <v>9.4238356176555953E-3</v>
          </cell>
          <cell r="P11134" t="str">
            <v>PROBADAS NO PRODUCIENDO</v>
          </cell>
          <cell r="Q11134" t="str">
            <v>PROBADAS NO PRODUCIENDO2016</v>
          </cell>
        </row>
        <row r="11135">
          <cell r="I11135">
            <v>2.5962989735196274E-2</v>
          </cell>
          <cell r="J11135">
            <v>2.5962989735196274E-2</v>
          </cell>
          <cell r="K11135">
            <v>9.4834887983400711E-3</v>
          </cell>
          <cell r="L11135">
            <v>9.4834887983400711E-3</v>
          </cell>
          <cell r="P11135" t="str">
            <v>PROBADAS NO PRODUCIENDO</v>
          </cell>
          <cell r="Q11135" t="str">
            <v>PROBADAS NO PRODUCIENDO2016</v>
          </cell>
        </row>
        <row r="11136">
          <cell r="I11136">
            <v>2.5738376815274796E-2</v>
          </cell>
          <cell r="J11136">
            <v>2.5738376815274796E-2</v>
          </cell>
          <cell r="K11136">
            <v>9.4014445448945445E-3</v>
          </cell>
          <cell r="L11136">
            <v>9.4014445448945445E-3</v>
          </cell>
          <cell r="P11136" t="str">
            <v>PROBADAS NO PRODUCIENDO</v>
          </cell>
          <cell r="Q11136" t="str">
            <v>PROBADAS NO PRODUCIENDO2017</v>
          </cell>
        </row>
        <row r="11137">
          <cell r="I11137">
            <v>2.2658281018764995E-2</v>
          </cell>
          <cell r="J11137">
            <v>2.2658281018764995E-2</v>
          </cell>
          <cell r="K11137">
            <v>8.276379431749404E-3</v>
          </cell>
          <cell r="L11137">
            <v>8.276379431749404E-3</v>
          </cell>
          <cell r="P11137" t="str">
            <v>PROBADAS NO PRODUCIENDO</v>
          </cell>
          <cell r="Q11137" t="str">
            <v>PROBADAS NO PRODUCIENDO2017</v>
          </cell>
        </row>
        <row r="11138">
          <cell r="I11138">
            <v>2.4449653493845872E-2</v>
          </cell>
          <cell r="J11138">
            <v>2.4449653493845872E-2</v>
          </cell>
          <cell r="K11138">
            <v>8.9307131958634225E-3</v>
          </cell>
          <cell r="L11138">
            <v>8.9307131958634225E-3</v>
          </cell>
          <cell r="P11138" t="str">
            <v>PROBADAS NO PRODUCIENDO</v>
          </cell>
          <cell r="Q11138" t="str">
            <v>PROBADAS NO PRODUCIENDO2017</v>
          </cell>
        </row>
        <row r="11139">
          <cell r="I11139">
            <v>2.3039875490353807E-2</v>
          </cell>
          <cell r="J11139">
            <v>2.3039875490353807E-2</v>
          </cell>
          <cell r="K11139">
            <v>8.4157642612213146E-3</v>
          </cell>
          <cell r="L11139">
            <v>8.4157642612213146E-3</v>
          </cell>
          <cell r="P11139" t="str">
            <v>PROBADAS NO PRODUCIENDO</v>
          </cell>
          <cell r="Q11139" t="str">
            <v>PROBADAS NO PRODUCIENDO2017</v>
          </cell>
        </row>
        <row r="11140">
          <cell r="I11140">
            <v>2.3182319856815521E-2</v>
          </cell>
          <cell r="J11140">
            <v>2.3182319856815521E-2</v>
          </cell>
          <cell r="K11140">
            <v>8.467794846585476E-3</v>
          </cell>
          <cell r="L11140">
            <v>8.467794846585476E-3</v>
          </cell>
          <cell r="P11140" t="str">
            <v>PROBADAS NO PRODUCIENDO</v>
          </cell>
          <cell r="Q11140" t="str">
            <v>PROBADAS NO PRODUCIENDO2017</v>
          </cell>
        </row>
        <row r="11141">
          <cell r="I11141">
            <v>2.1844287451960206E-2</v>
          </cell>
          <cell r="J11141">
            <v>2.1844287451960206E-2</v>
          </cell>
          <cell r="K11141">
            <v>7.9790523923195401E-3</v>
          </cell>
          <cell r="L11141">
            <v>7.9790523923195401E-3</v>
          </cell>
          <cell r="P11141" t="str">
            <v>PROBADAS NO PRODUCIENDO</v>
          </cell>
          <cell r="Q11141" t="str">
            <v>PROBADAS NO PRODUCIENDO2017</v>
          </cell>
        </row>
        <row r="11142">
          <cell r="I11142">
            <v>2.1977987929699967E-2</v>
          </cell>
          <cell r="J11142">
            <v>2.1977987929699967E-2</v>
          </cell>
          <cell r="K11142">
            <v>8.0278891016472929E-3</v>
          </cell>
          <cell r="L11142">
            <v>8.0278891016472929E-3</v>
          </cell>
          <cell r="P11142" t="str">
            <v>PROBADAS NO PRODUCIENDO</v>
          </cell>
          <cell r="Q11142" t="str">
            <v>PROBADAS NO PRODUCIENDO2017</v>
          </cell>
        </row>
        <row r="11143">
          <cell r="I11143">
            <v>2.1389113717859898E-2</v>
          </cell>
          <cell r="J11143">
            <v>2.1389113717859898E-2</v>
          </cell>
          <cell r="K11143">
            <v>7.8127913009480836E-3</v>
          </cell>
          <cell r="L11143">
            <v>7.8127913009480836E-3</v>
          </cell>
          <cell r="P11143" t="str">
            <v>PROBADAS NO PRODUCIENDO</v>
          </cell>
          <cell r="Q11143" t="str">
            <v>PROBADAS NO PRODUCIENDO2017</v>
          </cell>
        </row>
        <row r="11144">
          <cell r="I11144">
            <v>2.0152679019663108E-2</v>
          </cell>
          <cell r="J11144">
            <v>2.0152679019663108E-2</v>
          </cell>
          <cell r="K11144">
            <v>7.3611593922264075E-3</v>
          </cell>
          <cell r="L11144">
            <v>7.3611593922264075E-3</v>
          </cell>
          <cell r="P11144" t="str">
            <v>PROBADAS NO PRODUCIENDO</v>
          </cell>
          <cell r="Q11144" t="str">
            <v>PROBADAS NO PRODUCIENDO2017</v>
          </cell>
        </row>
        <row r="11145">
          <cell r="I11145">
            <v>2.0274090987427714E-2</v>
          </cell>
          <cell r="J11145">
            <v>2.0274090987427714E-2</v>
          </cell>
          <cell r="K11145">
            <v>7.4055074834140696E-3</v>
          </cell>
          <cell r="L11145">
            <v>7.4055074834140696E-3</v>
          </cell>
          <cell r="P11145" t="str">
            <v>PROBADAS NO PRODUCIENDO</v>
          </cell>
          <cell r="Q11145" t="str">
            <v>PROBADAS NO PRODUCIENDO2017</v>
          </cell>
        </row>
        <row r="11146">
          <cell r="I11146">
            <v>1.9100882462022014E-2</v>
          </cell>
          <cell r="J11146">
            <v>1.9100882462022014E-2</v>
          </cell>
          <cell r="K11146">
            <v>6.9769701684791871E-3</v>
          </cell>
          <cell r="L11146">
            <v>6.9769701684791871E-3</v>
          </cell>
          <cell r="P11146" t="str">
            <v>PROBADAS NO PRODUCIENDO</v>
          </cell>
          <cell r="Q11146" t="str">
            <v>PROBADAS NO PRODUCIENDO2017</v>
          </cell>
        </row>
        <row r="11147">
          <cell r="I11147">
            <v>1.9214706916247833E-2</v>
          </cell>
          <cell r="J11147">
            <v>1.9214706916247833E-2</v>
          </cell>
          <cell r="K11147">
            <v>7.0185467722385262E-3</v>
          </cell>
          <cell r="L11147">
            <v>7.0185467722385262E-3</v>
          </cell>
          <cell r="P11147" t="str">
            <v>PROBADAS NO PRODUCIENDO</v>
          </cell>
          <cell r="Q11147" t="str">
            <v>PROBADAS NO PRODUCIENDO2017</v>
          </cell>
        </row>
        <row r="11148">
          <cell r="I11148">
            <v>1.8998480323242143E-2</v>
          </cell>
          <cell r="J11148">
            <v>1.8998480323242143E-2</v>
          </cell>
          <cell r="K11148">
            <v>6.9395657884000917E-3</v>
          </cell>
          <cell r="L11148">
            <v>6.9395657884000917E-3</v>
          </cell>
          <cell r="P11148" t="str">
            <v>PROBADAS NO PRODUCIENDO</v>
          </cell>
          <cell r="Q11148" t="str">
            <v>PROBADAS NO PRODUCIENDO2018</v>
          </cell>
        </row>
        <row r="11149">
          <cell r="I11149">
            <v>1.6718843809902847E-2</v>
          </cell>
          <cell r="J11149">
            <v>1.6718843809902847E-2</v>
          </cell>
          <cell r="K11149">
            <v>6.1068840533981782E-3</v>
          </cell>
          <cell r="L11149">
            <v>6.1068840533981782E-3</v>
          </cell>
          <cell r="P11149" t="str">
            <v>PROBADAS NO PRODUCIENDO</v>
          </cell>
          <cell r="Q11149" t="str">
            <v>PROBADAS NO PRODUCIENDO2018</v>
          </cell>
        </row>
        <row r="11150">
          <cell r="I11150">
            <v>1.8033994677402184E-2</v>
          </cell>
          <cell r="J11150">
            <v>1.8033994677402184E-2</v>
          </cell>
          <cell r="K11150">
            <v>6.5872685794972474E-3</v>
          </cell>
          <cell r="L11150">
            <v>6.5872685794972474E-3</v>
          </cell>
          <cell r="P11150" t="str">
            <v>PROBADAS NO PRODUCIENDO</v>
          </cell>
          <cell r="Q11150" t="str">
            <v>PROBADAS NO PRODUCIENDO2018</v>
          </cell>
        </row>
        <row r="11151">
          <cell r="I11151">
            <v>1.6987596823020645E-2</v>
          </cell>
          <cell r="J11151">
            <v>1.6987596823020645E-2</v>
          </cell>
          <cell r="K11151">
            <v>6.2050513374982711E-3</v>
          </cell>
          <cell r="L11151">
            <v>6.2050513374982711E-3</v>
          </cell>
          <cell r="P11151" t="str">
            <v>PROBADAS NO PRODUCIENDO</v>
          </cell>
          <cell r="Q11151" t="str">
            <v>PROBADAS NO PRODUCIENDO2018</v>
          </cell>
        </row>
        <row r="11152">
          <cell r="I11152">
            <v>1.7085961334447401E-2</v>
          </cell>
          <cell r="J11152">
            <v>1.7085961334447401E-2</v>
          </cell>
          <cell r="K11152">
            <v>6.2409808953721724E-3</v>
          </cell>
          <cell r="L11152">
            <v>6.2409808953721724E-3</v>
          </cell>
          <cell r="P11152" t="str">
            <v>PROBADAS NO PRODUCIENDO</v>
          </cell>
          <cell r="Q11152" t="str">
            <v>PROBADAS NO PRODUCIENDO2018</v>
          </cell>
        </row>
        <row r="11153">
          <cell r="I11153">
            <v>1.6093448881467912E-2</v>
          </cell>
          <cell r="J11153">
            <v>1.6093448881467912E-2</v>
          </cell>
          <cell r="K11153">
            <v>5.878446348078303E-3</v>
          </cell>
          <cell r="L11153">
            <v>5.878446348078303E-3</v>
          </cell>
          <cell r="P11153" t="str">
            <v>PROBADAS NO PRODUCIENDO</v>
          </cell>
          <cell r="Q11153" t="str">
            <v>PROBADAS NO PRODUCIENDO2018</v>
          </cell>
        </row>
        <row r="11154">
          <cell r="I11154">
            <v>1.6185493376380526E-2</v>
          </cell>
          <cell r="J11154">
            <v>1.6185493376380526E-2</v>
          </cell>
          <cell r="K11154">
            <v>5.912067396553704E-3</v>
          </cell>
          <cell r="L11154">
            <v>5.912067396553704E-3</v>
          </cell>
          <cell r="P11154" t="str">
            <v>PROBADAS NO PRODUCIENDO</v>
          </cell>
          <cell r="Q11154" t="str">
            <v>PROBADAS NO PRODUCIENDO2018</v>
          </cell>
        </row>
        <row r="11155">
          <cell r="I11155">
            <v>1.574536163111662E-2</v>
          </cell>
          <cell r="J11155">
            <v>1.574536163111662E-2</v>
          </cell>
          <cell r="K11155">
            <v>5.7513006852243738E-3</v>
          </cell>
          <cell r="L11155">
            <v>5.7513006852243738E-3</v>
          </cell>
          <cell r="P11155" t="str">
            <v>PROBADAS NO PRODUCIENDO</v>
          </cell>
          <cell r="Q11155" t="str">
            <v>PROBADAS NO PRODUCIENDO2018</v>
          </cell>
        </row>
        <row r="11156">
          <cell r="I11156">
            <v>1.4829115761171182E-2</v>
          </cell>
          <cell r="J11156">
            <v>1.4829115761171182E-2</v>
          </cell>
          <cell r="K11156">
            <v>5.4166239961074272E-3</v>
          </cell>
          <cell r="L11156">
            <v>5.4166239961074272E-3</v>
          </cell>
          <cell r="P11156" t="str">
            <v>PROBADAS NO PRODUCIENDO</v>
          </cell>
          <cell r="Q11156" t="str">
            <v>PROBADAS NO PRODUCIENDO2018</v>
          </cell>
        </row>
        <row r="11157">
          <cell r="I11157">
            <v>1.4912292846018582E-2</v>
          </cell>
          <cell r="J11157">
            <v>1.4912292846018582E-2</v>
          </cell>
          <cell r="K11157">
            <v>5.447006049964627E-3</v>
          </cell>
          <cell r="L11157">
            <v>5.447006049964627E-3</v>
          </cell>
          <cell r="P11157" t="str">
            <v>PROBADAS NO PRODUCIENDO</v>
          </cell>
          <cell r="Q11157" t="str">
            <v>PROBADAS NO PRODUCIENDO2018</v>
          </cell>
        </row>
        <row r="11158">
          <cell r="I11158">
            <v>1.4043483772687713E-2</v>
          </cell>
          <cell r="J11158">
            <v>1.4043483772687713E-2</v>
          </cell>
          <cell r="K11158">
            <v>5.1296565767774303E-3</v>
          </cell>
          <cell r="L11158">
            <v>5.1296565767774303E-3</v>
          </cell>
          <cell r="P11158" t="str">
            <v>PROBADAS NO PRODUCIENDO</v>
          </cell>
          <cell r="Q11158" t="str">
            <v>PROBADAS NO PRODUCIENDO2018</v>
          </cell>
        </row>
        <row r="11159">
          <cell r="I11159">
            <v>1.4121195127128616E-2</v>
          </cell>
          <cell r="J11159">
            <v>1.4121195127128616E-2</v>
          </cell>
          <cell r="K11159">
            <v>5.1580421659126177E-3</v>
          </cell>
          <cell r="L11159">
            <v>5.1580421659126177E-3</v>
          </cell>
          <cell r="P11159" t="str">
            <v>PROBADAS NO PRODUCIENDO</v>
          </cell>
          <cell r="Q11159" t="str">
            <v>PROBADAS NO PRODUCIENDO2018</v>
          </cell>
        </row>
        <row r="11160">
          <cell r="I11160">
            <v>1.3949255429700597E-2</v>
          </cell>
          <cell r="J11160">
            <v>1.3949255429700597E-2</v>
          </cell>
          <cell r="K11160">
            <v>5.0952378351641356E-3</v>
          </cell>
          <cell r="L11160">
            <v>5.0952378351641356E-3</v>
          </cell>
          <cell r="P11160" t="str">
            <v>PROBADAS NO PRODUCIENDO</v>
          </cell>
          <cell r="Q11160" t="str">
            <v>PROBADAS NO PRODUCIENDO2019</v>
          </cell>
        </row>
        <row r="11161">
          <cell r="I11161">
            <v>1.2270331584475106E-2</v>
          </cell>
          <cell r="J11161">
            <v>1.2270331584475106E-2</v>
          </cell>
          <cell r="K11161">
            <v>4.4819781281020613E-3</v>
          </cell>
          <cell r="L11161">
            <v>4.4819781281020613E-3</v>
          </cell>
          <cell r="P11161" t="str">
            <v>PROBADAS NO PRODUCIENDO</v>
          </cell>
          <cell r="Q11161" t="str">
            <v>PROBADAS NO PRODUCIENDO2019</v>
          </cell>
        </row>
        <row r="11162">
          <cell r="I11162">
            <v>1.3229940046281863E-2</v>
          </cell>
          <cell r="J11162">
            <v>1.3229940046281863E-2</v>
          </cell>
          <cell r="K11162">
            <v>4.832493850334154E-3</v>
          </cell>
          <cell r="L11162">
            <v>4.832493850334154E-3</v>
          </cell>
          <cell r="P11162" t="str">
            <v>PROBADAS NO PRODUCIENDO</v>
          </cell>
          <cell r="Q11162" t="str">
            <v>PROBADAS NO PRODUCIENDO2019</v>
          </cell>
        </row>
        <row r="11163">
          <cell r="I11163">
            <v>1.2456761338268564E-2</v>
          </cell>
          <cell r="J11163">
            <v>1.2456761338268564E-2</v>
          </cell>
          <cell r="K11163">
            <v>4.5500752347839265E-3</v>
          </cell>
          <cell r="L11163">
            <v>4.5500752347839265E-3</v>
          </cell>
          <cell r="P11163" t="str">
            <v>PROBADAS NO PRODUCIENDO</v>
          </cell>
          <cell r="Q11163" t="str">
            <v>PROBADAS NO PRODUCIENDO2019</v>
          </cell>
        </row>
        <row r="11164">
          <cell r="I11164">
            <v>1.2523264408892173E-2</v>
          </cell>
          <cell r="J11164">
            <v>1.2523264408892173E-2</v>
          </cell>
          <cell r="K11164">
            <v>4.574366779469121E-3</v>
          </cell>
          <cell r="L11164">
            <v>4.574366779469121E-3</v>
          </cell>
          <cell r="P11164" t="str">
            <v>PROBADAS NO PRODUCIENDO</v>
          </cell>
          <cell r="Q11164" t="str">
            <v>PROBADAS NO PRODUCIENDO2019</v>
          </cell>
        </row>
        <row r="11165">
          <cell r="I11165">
            <v>1.1790432227889665E-2</v>
          </cell>
          <cell r="J11165">
            <v>1.1790432227889665E-2</v>
          </cell>
          <cell r="K11165">
            <v>4.3066855204737858E-3</v>
          </cell>
          <cell r="L11165">
            <v>4.3066855204737858E-3</v>
          </cell>
          <cell r="P11165" t="str">
            <v>PROBADAS NO PRODUCIENDO</v>
          </cell>
          <cell r="Q11165" t="str">
            <v>PROBADAS NO PRODUCIENDO2019</v>
          </cell>
        </row>
        <row r="11166">
          <cell r="I11166">
            <v>1.1852408153248065E-2</v>
          </cell>
          <cell r="J11166">
            <v>1.1852408153248065E-2</v>
          </cell>
          <cell r="K11166">
            <v>4.3293234369810125E-3</v>
          </cell>
          <cell r="L11166">
            <v>4.3293234369810125E-3</v>
          </cell>
          <cell r="P11166" t="str">
            <v>PROBADAS NO PRODUCIENDO</v>
          </cell>
          <cell r="Q11166" t="str">
            <v>PROBADAS NO PRODUCIENDO2019</v>
          </cell>
        </row>
        <row r="11167">
          <cell r="I11167">
            <v>1.1524642957609129E-2</v>
          </cell>
          <cell r="J11167">
            <v>1.1524642957609129E-2</v>
          </cell>
          <cell r="K11167">
            <v>4.2096008012972724E-3</v>
          </cell>
          <cell r="L11167">
            <v>4.2096008012972724E-3</v>
          </cell>
          <cell r="P11167" t="str">
            <v>PROBADAS NO PRODUCIENDO</v>
          </cell>
          <cell r="Q11167" t="str">
            <v>PROBADAS NO PRODUCIENDO2019</v>
          </cell>
        </row>
        <row r="11168">
          <cell r="I11168">
            <v>1.0848882305880218E-2</v>
          </cell>
          <cell r="J11168">
            <v>1.0848882305880218E-2</v>
          </cell>
          <cell r="K11168">
            <v>3.9627660324053774E-3</v>
          </cell>
          <cell r="L11168">
            <v>3.9627660324053774E-3</v>
          </cell>
          <cell r="P11168" t="str">
            <v>PROBADAS NO PRODUCIENDO</v>
          </cell>
          <cell r="Q11168" t="str">
            <v>PROBADAS NO PRODUCIENDO2019</v>
          </cell>
        </row>
        <row r="11169">
          <cell r="I11169">
            <v>1.0904518946672218E-2</v>
          </cell>
          <cell r="J11169">
            <v>1.0904518946672218E-2</v>
          </cell>
          <cell r="K11169">
            <v>3.9830884014818669E-3</v>
          </cell>
          <cell r="L11169">
            <v>3.9830884014818669E-3</v>
          </cell>
          <cell r="P11169" t="str">
            <v>PROBADAS NO PRODUCIENDO</v>
          </cell>
          <cell r="Q11169" t="str">
            <v>PROBADAS NO PRODUCIENDO2019</v>
          </cell>
        </row>
        <row r="11170">
          <cell r="I11170">
            <v>1.0264235004176284E-2</v>
          </cell>
          <cell r="J11170">
            <v>1.0264235004176284E-2</v>
          </cell>
          <cell r="K11170">
            <v>3.7492121931426755E-3</v>
          </cell>
          <cell r="L11170">
            <v>3.7492121931426755E-3</v>
          </cell>
          <cell r="P11170" t="str">
            <v>PROBADAS NO PRODUCIENDO</v>
          </cell>
          <cell r="Q11170" t="str">
            <v>PROBADAS NO PRODUCIENDO2019</v>
          </cell>
        </row>
        <row r="11171">
          <cell r="I11171">
            <v>1.0315972350824817E-2</v>
          </cell>
          <cell r="J11171">
            <v>1.0315972350824817E-2</v>
          </cell>
          <cell r="K11171">
            <v>3.7681102689190475E-3</v>
          </cell>
          <cell r="L11171">
            <v>3.7681102689190475E-3</v>
          </cell>
          <cell r="P11171" t="str">
            <v>PROBADAS NO PRODUCIENDO</v>
          </cell>
          <cell r="Q11171" t="str">
            <v>PROBADAS NO PRODUCIENDO2019</v>
          </cell>
        </row>
        <row r="11172">
          <cell r="I11172">
            <v>1.0159070731473376E-2</v>
          </cell>
          <cell r="J11172">
            <v>1.0159070731473376E-2</v>
          </cell>
          <cell r="K11172">
            <v>3.710798889731338E-3</v>
          </cell>
          <cell r="L11172">
            <v>3.710798889731338E-3</v>
          </cell>
          <cell r="P11172" t="str">
            <v>PROBADAS NO PRODUCIENDO</v>
          </cell>
          <cell r="Q11172" t="str">
            <v>PROBADAS NO PRODUCIENDO2020</v>
          </cell>
        </row>
        <row r="11173">
          <cell r="I11173">
            <v>9.2467699214668908E-3</v>
          </cell>
          <cell r="J11173">
            <v>9.2467699214668908E-3</v>
          </cell>
          <cell r="K11173">
            <v>3.3775632107646576E-3</v>
          </cell>
          <cell r="L11173">
            <v>3.3775632107646576E-3</v>
          </cell>
          <cell r="P11173" t="str">
            <v>PROBADAS NO PRODUCIENDO</v>
          </cell>
          <cell r="Q11173" t="str">
            <v>PROBADAS NO PRODUCIENDO2020</v>
          </cell>
        </row>
        <row r="11174">
          <cell r="I11174">
            <v>9.6169574624366296E-3</v>
          </cell>
          <cell r="J11174">
            <v>9.6169574624366296E-3</v>
          </cell>
          <cell r="K11174">
            <v>3.5127814361646404E-3</v>
          </cell>
          <cell r="L11174">
            <v>3.5127814361646404E-3</v>
          </cell>
          <cell r="P11174" t="str">
            <v>PROBADAS NO PRODUCIENDO</v>
          </cell>
          <cell r="Q11174" t="str">
            <v>PROBADAS NO PRODUCIENDO2020</v>
          </cell>
        </row>
        <row r="11175">
          <cell r="I11175">
            <v>9.0502382931395529E-3</v>
          </cell>
          <cell r="J11175">
            <v>9.0502382931395529E-3</v>
          </cell>
          <cell r="K11175">
            <v>3.305776197220704E-3</v>
          </cell>
          <cell r="L11175">
            <v>3.305776197220704E-3</v>
          </cell>
          <cell r="P11175" t="str">
            <v>PROBADAS NO PRODUCIENDO</v>
          </cell>
          <cell r="Q11175" t="str">
            <v>PROBADAS NO PRODUCIENDO2020</v>
          </cell>
        </row>
        <row r="11176">
          <cell r="I11176">
            <v>9.0937819238791056E-3</v>
          </cell>
          <cell r="J11176">
            <v>9.0937819238791056E-3</v>
          </cell>
          <cell r="K11176">
            <v>3.3216813583199921E-3</v>
          </cell>
          <cell r="L11176">
            <v>3.3216813583199921E-3</v>
          </cell>
          <cell r="P11176" t="str">
            <v>PROBADAS NO PRODUCIENDO</v>
          </cell>
          <cell r="Q11176" t="str">
            <v>PROBADAS NO PRODUCIENDO2020</v>
          </cell>
        </row>
        <row r="11177">
          <cell r="I11177">
            <v>8.5570825940375368E-3</v>
          </cell>
          <cell r="J11177">
            <v>8.5570825940375368E-3</v>
          </cell>
          <cell r="K11177">
            <v>3.1256414517244523E-3</v>
          </cell>
          <cell r="L11177">
            <v>3.1256414517244523E-3</v>
          </cell>
          <cell r="P11177" t="str">
            <v>PROBADAS NO PRODUCIENDO</v>
          </cell>
          <cell r="Q11177" t="str">
            <v>PROBADAS NO PRODUCIENDO2020</v>
          </cell>
        </row>
        <row r="11178">
          <cell r="I11178">
            <v>8.5974280782829017E-3</v>
          </cell>
          <cell r="J11178">
            <v>8.5974280782829017E-3</v>
          </cell>
          <cell r="K11178">
            <v>3.1403784273889212E-3</v>
          </cell>
          <cell r="L11178">
            <v>3.1403784273889212E-3</v>
          </cell>
          <cell r="P11178" t="str">
            <v>PROBADAS NO PRODUCIENDO</v>
          </cell>
          <cell r="Q11178" t="str">
            <v>PROBADAS NO PRODUCIENDO2020</v>
          </cell>
        </row>
        <row r="11179">
          <cell r="I11179">
            <v>8.3550349437637728E-3</v>
          </cell>
          <cell r="J11179">
            <v>8.3550349437637728E-3</v>
          </cell>
          <cell r="K11179">
            <v>3.0518396034918318E-3</v>
          </cell>
          <cell r="L11179">
            <v>3.0518396034918318E-3</v>
          </cell>
          <cell r="P11179" t="str">
            <v>PROBADAS NO PRODUCIENDO</v>
          </cell>
          <cell r="Q11179" t="str">
            <v>PROBADAS NO PRODUCIENDO2020</v>
          </cell>
        </row>
        <row r="11180">
          <cell r="I11180">
            <v>7.8607724110081323E-3</v>
          </cell>
          <cell r="J11180">
            <v>7.8607724110081323E-3</v>
          </cell>
          <cell r="K11180">
            <v>2.8713005653981912E-3</v>
          </cell>
          <cell r="L11180">
            <v>2.8713005653981912E-3</v>
          </cell>
          <cell r="P11180" t="str">
            <v>PROBADAS NO PRODUCIENDO</v>
          </cell>
          <cell r="Q11180" t="str">
            <v>PROBADAS NO PRODUCIENDO2020</v>
          </cell>
        </row>
        <row r="11181">
          <cell r="I11181">
            <v>7.8966505327017194E-3</v>
          </cell>
          <cell r="J11181">
            <v>7.8966505327017194E-3</v>
          </cell>
          <cell r="K11181">
            <v>2.8844057496877056E-3</v>
          </cell>
          <cell r="L11181">
            <v>2.8844057496877056E-3</v>
          </cell>
          <cell r="P11181" t="str">
            <v>PROBADAS NO PRODUCIENDO</v>
          </cell>
          <cell r="Q11181" t="str">
            <v>PROBADAS NO PRODUCIENDO2020</v>
          </cell>
        </row>
        <row r="11182">
          <cell r="I11182">
            <v>7.4287500170016063E-3</v>
          </cell>
          <cell r="J11182">
            <v>7.4287500170016063E-3</v>
          </cell>
          <cell r="K11182">
            <v>2.7134959529101698E-3</v>
          </cell>
          <cell r="L11182">
            <v>2.7134959529101698E-3</v>
          </cell>
          <cell r="P11182" t="str">
            <v>PROBADAS NO PRODUCIENDO</v>
          </cell>
          <cell r="Q11182" t="str">
            <v>PROBADAS NO PRODUCIENDO2020</v>
          </cell>
        </row>
        <row r="11183">
          <cell r="I11183">
            <v>7.4618873469930467E-3</v>
          </cell>
          <cell r="J11183">
            <v>7.4618873469930467E-3</v>
          </cell>
          <cell r="K11183">
            <v>2.7256000095302229E-3</v>
          </cell>
          <cell r="L11183">
            <v>2.7256000095302229E-3</v>
          </cell>
          <cell r="P11183" t="str">
            <v>PROBADAS NO PRODUCIENDO</v>
          </cell>
          <cell r="Q11183" t="str">
            <v>PROBADAS NO PRODUCIENDO2020</v>
          </cell>
        </row>
        <row r="11184">
          <cell r="I11184">
            <v>7.3363077810911755E-3</v>
          </cell>
          <cell r="J11184">
            <v>7.3363077810911755E-3</v>
          </cell>
          <cell r="K11184">
            <v>2.6797296217714456E-3</v>
          </cell>
          <cell r="L11184">
            <v>2.6797296217714456E-3</v>
          </cell>
          <cell r="P11184" t="str">
            <v>PROBADAS NO PRODUCIENDO</v>
          </cell>
          <cell r="Q11184" t="str">
            <v>PROBADAS NO PRODUCIENDO2021</v>
          </cell>
        </row>
        <row r="11185">
          <cell r="I11185">
            <v>6.446468788769145E-3</v>
          </cell>
          <cell r="J11185">
            <v>6.446468788769145E-3</v>
          </cell>
          <cell r="K11185">
            <v>2.3546985601686876E-3</v>
          </cell>
          <cell r="L11185">
            <v>2.3546985601686876E-3</v>
          </cell>
          <cell r="P11185" t="str">
            <v>PROBADAS NO PRODUCIENDO</v>
          </cell>
          <cell r="Q11185" t="str">
            <v>PROBADAS NO PRODUCIENDO2021</v>
          </cell>
        </row>
        <row r="11186">
          <cell r="I11186">
            <v>6.9431530290099382E-3</v>
          </cell>
          <cell r="J11186">
            <v>6.9431530290099382E-3</v>
          </cell>
          <cell r="K11186">
            <v>2.5361221741930073E-3</v>
          </cell>
          <cell r="L11186">
            <v>2.5361221741930073E-3</v>
          </cell>
          <cell r="P11186" t="str">
            <v>PROBADAS NO PRODUCIENDO</v>
          </cell>
          <cell r="Q11186" t="str">
            <v>PROBADAS NO PRODUCIENDO2021</v>
          </cell>
        </row>
        <row r="11187">
          <cell r="I11187">
            <v>6.530022500006229E-3</v>
          </cell>
          <cell r="J11187">
            <v>6.530022500006229E-3</v>
          </cell>
          <cell r="K11187">
            <v>2.38521818416648E-3</v>
          </cell>
          <cell r="L11187">
            <v>2.38521818416648E-3</v>
          </cell>
          <cell r="P11187" t="str">
            <v>PROBADAS NO PRODUCIENDO</v>
          </cell>
          <cell r="Q11187" t="str">
            <v>PROBADAS NO PRODUCIENDO2021</v>
          </cell>
        </row>
        <row r="11188">
          <cell r="I11188">
            <v>6.5573907526569886E-3</v>
          </cell>
          <cell r="J11188">
            <v>6.5573907526569886E-3</v>
          </cell>
          <cell r="K11188">
            <v>2.3952149726754624E-3</v>
          </cell>
          <cell r="L11188">
            <v>2.3952149726754624E-3</v>
          </cell>
          <cell r="P11188" t="str">
            <v>PROBADAS NO PRODUCIENDO</v>
          </cell>
          <cell r="Q11188" t="str">
            <v>PROBADAS NO PRODUCIENDO2021</v>
          </cell>
        </row>
        <row r="11189">
          <cell r="P11189" t="str">
            <v>PROBADAS NO PRODUCIENDO</v>
          </cell>
          <cell r="Q11189" t="str">
            <v>PROBADAS NO PRODUCIENDO2021</v>
          </cell>
        </row>
        <row r="11190">
          <cell r="P11190" t="str">
            <v>PROBADAS NO PRODUCIENDO</v>
          </cell>
          <cell r="Q11190" t="str">
            <v>PROBADAS NO PRODUCIENDO2012</v>
          </cell>
        </row>
        <row r="11191">
          <cell r="P11191" t="str">
            <v>PROBADAS NO PRODUCIENDO</v>
          </cell>
          <cell r="Q11191" t="str">
            <v>PROBADAS NO PRODUCIENDO2012</v>
          </cell>
        </row>
        <row r="11192">
          <cell r="P11192" t="str">
            <v>PROBADAS NO PRODUCIENDO</v>
          </cell>
          <cell r="Q11192" t="str">
            <v>PROBADAS NO PRODUCIENDO2012</v>
          </cell>
        </row>
        <row r="11193">
          <cell r="I11193">
            <v>8.9778152889453025E-2</v>
          </cell>
          <cell r="J11193">
            <v>8.9778152889453025E-2</v>
          </cell>
          <cell r="K11193">
            <v>3.1847835520171425E-2</v>
          </cell>
          <cell r="L11193">
            <v>3.1847835520171425E-2</v>
          </cell>
          <cell r="P11193" t="str">
            <v>PROBADAS NO PRODUCIENDO</v>
          </cell>
          <cell r="Q11193" t="str">
            <v>PROBADAS NO PRODUCIENDO2012</v>
          </cell>
        </row>
        <row r="11194">
          <cell r="I11194">
            <v>9.1408007959955725E-2</v>
          </cell>
          <cell r="J11194">
            <v>9.1408007959955725E-2</v>
          </cell>
          <cell r="K11194">
            <v>3.2426009101788819E-2</v>
          </cell>
          <cell r="L11194">
            <v>3.2426009101788819E-2</v>
          </cell>
          <cell r="P11194" t="str">
            <v>PROBADAS NO PRODUCIENDO</v>
          </cell>
          <cell r="Q11194" t="str">
            <v>PROBADAS NO PRODUCIENDO2012</v>
          </cell>
        </row>
        <row r="11195">
          <cell r="I11195">
            <v>8.7159463602737325E-2</v>
          </cell>
          <cell r="J11195">
            <v>8.7159463602737325E-2</v>
          </cell>
          <cell r="K11195">
            <v>3.091888362043203E-2</v>
          </cell>
          <cell r="L11195">
            <v>3.091888362043203E-2</v>
          </cell>
          <cell r="P11195" t="str">
            <v>PROBADAS NO PRODUCIENDO</v>
          </cell>
          <cell r="Q11195" t="str">
            <v>PROBADAS NO PRODUCIENDO2012</v>
          </cell>
        </row>
        <row r="11196">
          <cell r="I11196">
            <v>8.8741005820639735E-2</v>
          </cell>
          <cell r="J11196">
            <v>8.8741005820639735E-2</v>
          </cell>
          <cell r="K11196">
            <v>3.1479918736469395E-2</v>
          </cell>
          <cell r="L11196">
            <v>3.1479918736469395E-2</v>
          </cell>
          <cell r="P11196" t="str">
            <v>PROBADAS NO PRODUCIENDO</v>
          </cell>
          <cell r="Q11196" t="str">
            <v>PROBADAS NO PRODUCIENDO2012</v>
          </cell>
        </row>
        <row r="11197">
          <cell r="I11197">
            <v>8.7415023138812664E-2</v>
          </cell>
          <cell r="J11197">
            <v>8.7415023138812664E-2</v>
          </cell>
          <cell r="K11197">
            <v>3.1009540621145321E-2</v>
          </cell>
          <cell r="L11197">
            <v>3.1009540621145321E-2</v>
          </cell>
          <cell r="P11197" t="str">
            <v>PROBADAS NO PRODUCIENDO</v>
          </cell>
          <cell r="Q11197" t="str">
            <v>PROBADAS NO PRODUCIENDO2012</v>
          </cell>
        </row>
        <row r="11198">
          <cell r="I11198">
            <v>8.3350966929282649E-2</v>
          </cell>
          <cell r="J11198">
            <v>8.3350966929282649E-2</v>
          </cell>
          <cell r="K11198">
            <v>2.9567860328778166E-2</v>
          </cell>
          <cell r="L11198">
            <v>2.9567860328778166E-2</v>
          </cell>
          <cell r="P11198" t="str">
            <v>PROBADAS NO PRODUCIENDO</v>
          </cell>
          <cell r="Q11198" t="str">
            <v>PROBADAS NO PRODUCIENDO2012</v>
          </cell>
        </row>
        <row r="11199">
          <cell r="I11199">
            <v>8.4862276544317411E-2</v>
          </cell>
          <cell r="J11199">
            <v>8.4862276544317411E-2</v>
          </cell>
          <cell r="K11199">
            <v>3.0103981183246486E-2</v>
          </cell>
          <cell r="L11199">
            <v>3.0103981183246486E-2</v>
          </cell>
          <cell r="P11199" t="str">
            <v>PROBADAS NO PRODUCIENDO</v>
          </cell>
          <cell r="Q11199" t="str">
            <v>PROBADAS NO PRODUCIENDO2012</v>
          </cell>
        </row>
        <row r="11200">
          <cell r="I11200">
            <v>8.0916184903390559E-2</v>
          </cell>
          <cell r="J11200">
            <v>8.0916184903390559E-2</v>
          </cell>
          <cell r="K11200">
            <v>2.8704147554651924E-2</v>
          </cell>
          <cell r="L11200">
            <v>2.8704147554651924E-2</v>
          </cell>
          <cell r="P11200" t="str">
            <v>PROBADAS NO PRODUCIENDO</v>
          </cell>
          <cell r="Q11200" t="str">
            <v>PROBADAS NO PRODUCIENDO2012</v>
          </cell>
        </row>
        <row r="11201">
          <cell r="I11201">
            <v>8.238261491033147E-2</v>
          </cell>
          <cell r="J11201">
            <v>8.238261491033147E-2</v>
          </cell>
          <cell r="K11201">
            <v>2.9224347850156054E-2</v>
          </cell>
          <cell r="L11201">
            <v>2.9224347850156054E-2</v>
          </cell>
          <cell r="P11201" t="str">
            <v>PROBADAS NO PRODUCIENDO</v>
          </cell>
          <cell r="Q11201" t="str">
            <v>PROBADAS NO PRODUCIENDO2012</v>
          </cell>
        </row>
        <row r="11202">
          <cell r="I11202">
            <v>8.3568718796553448E-2</v>
          </cell>
          <cell r="J11202">
            <v>8.3568718796553448E-2</v>
          </cell>
          <cell r="K11202">
            <v>2.9645105465037441E-2</v>
          </cell>
          <cell r="L11202">
            <v>2.9645105465037441E-2</v>
          </cell>
          <cell r="P11202" t="str">
            <v>PROBADAS NO PRODUCIENDO</v>
          </cell>
          <cell r="Q11202" t="str">
            <v>PROBADAS NO PRODUCIENDO2013</v>
          </cell>
        </row>
        <row r="11203">
          <cell r="I11203">
            <v>7.440570168706627E-2</v>
          </cell>
          <cell r="J11203">
            <v>7.440570168706627E-2</v>
          </cell>
          <cell r="K11203">
            <v>2.6394623556250652E-2</v>
          </cell>
          <cell r="L11203">
            <v>2.6394623556250652E-2</v>
          </cell>
          <cell r="P11203" t="str">
            <v>PROBADAS NO PRODUCIENDO</v>
          </cell>
          <cell r="Q11203" t="str">
            <v>PROBADAS NO PRODUCIENDO2013</v>
          </cell>
        </row>
        <row r="11204">
          <cell r="I11204">
            <v>8.1203671742843014E-2</v>
          </cell>
          <cell r="J11204">
            <v>8.1203671742843014E-2</v>
          </cell>
          <cell r="K11204">
            <v>2.8806130423338985E-2</v>
          </cell>
          <cell r="L11204">
            <v>2.8806130423338985E-2</v>
          </cell>
          <cell r="P11204" t="str">
            <v>PROBADAS NO PRODUCIENDO</v>
          </cell>
          <cell r="Q11204" t="str">
            <v>PROBADAS NO PRODUCIENDO2013</v>
          </cell>
        </row>
        <row r="11205">
          <cell r="I11205">
            <v>7.7425982803085852E-2</v>
          </cell>
          <cell r="J11205">
            <v>7.7425982803085852E-2</v>
          </cell>
          <cell r="K11205">
            <v>2.7466035844339379E-2</v>
          </cell>
          <cell r="L11205">
            <v>2.7466035844339379E-2</v>
          </cell>
          <cell r="P11205" t="str">
            <v>PROBADAS NO PRODUCIENDO</v>
          </cell>
          <cell r="Q11205" t="str">
            <v>PROBADAS NO PRODUCIENDO2013</v>
          </cell>
        </row>
        <row r="11206">
          <cell r="I11206">
            <v>7.8827399844869667E-2</v>
          </cell>
          <cell r="J11206">
            <v>7.8827399844869667E-2</v>
          </cell>
          <cell r="K11206">
            <v>2.7963173488693205E-2</v>
          </cell>
          <cell r="L11206">
            <v>2.7963173488693205E-2</v>
          </cell>
          <cell r="P11206" t="str">
            <v>PROBADAS NO PRODUCIENDO</v>
          </cell>
          <cell r="Q11206" t="str">
            <v>PROBADAS NO PRODUCIENDO2013</v>
          </cell>
        </row>
        <row r="11207">
          <cell r="I11207">
            <v>7.5159572397912822E-2</v>
          </cell>
          <cell r="J11207">
            <v>7.5159572397912822E-2</v>
          </cell>
          <cell r="K11207">
            <v>2.6662051094352025E-2</v>
          </cell>
          <cell r="L11207">
            <v>2.6662051094352025E-2</v>
          </cell>
          <cell r="P11207" t="str">
            <v>PROBADAS NO PRODUCIENDO</v>
          </cell>
          <cell r="Q11207" t="str">
            <v>PROBADAS NO PRODUCIENDO2013</v>
          </cell>
        </row>
        <row r="11208">
          <cell r="I11208">
            <v>7.6519266486251084E-2</v>
          </cell>
          <cell r="J11208">
            <v>7.6519266486251084E-2</v>
          </cell>
          <cell r="K11208">
            <v>2.714438796907552E-2</v>
          </cell>
          <cell r="L11208">
            <v>2.714438796907552E-2</v>
          </cell>
          <cell r="P11208" t="str">
            <v>PROBADAS NO PRODUCIENDO</v>
          </cell>
          <cell r="Q11208" t="str">
            <v>PROBADAS NO PRODUCIENDO2013</v>
          </cell>
        </row>
        <row r="11209">
          <cell r="I11209">
            <v>7.5371774933280761E-2</v>
          </cell>
          <cell r="J11209">
            <v>7.5371774933280761E-2</v>
          </cell>
          <cell r="K11209">
            <v>2.673732766471857E-2</v>
          </cell>
          <cell r="L11209">
            <v>2.673732766471857E-2</v>
          </cell>
          <cell r="P11209" t="str">
            <v>PROBADAS NO PRODUCIENDO</v>
          </cell>
          <cell r="Q11209" t="str">
            <v>PROBADAS NO PRODUCIENDO2013</v>
          </cell>
        </row>
        <row r="11210">
          <cell r="I11210">
            <v>7.1863738080272896E-2</v>
          </cell>
          <cell r="J11210">
            <v>7.1863738080272896E-2</v>
          </cell>
          <cell r="K11210">
            <v>2.5492889267429878E-2</v>
          </cell>
          <cell r="L11210">
            <v>2.5492889267429878E-2</v>
          </cell>
          <cell r="P11210" t="str">
            <v>PROBADAS NO PRODUCIENDO</v>
          </cell>
          <cell r="Q11210" t="str">
            <v>PROBADAS NO PRODUCIENDO2013</v>
          </cell>
        </row>
        <row r="11211">
          <cell r="I11211">
            <v>7.3162786570039259E-2</v>
          </cell>
          <cell r="J11211">
            <v>7.3162786570039259E-2</v>
          </cell>
          <cell r="K11211">
            <v>2.5953712767393659E-2</v>
          </cell>
          <cell r="L11211">
            <v>2.5953712767393659E-2</v>
          </cell>
          <cell r="P11211" t="str">
            <v>PROBADAS NO PRODUCIENDO</v>
          </cell>
          <cell r="Q11211" t="str">
            <v>PROBADAS NO PRODUCIENDO2013</v>
          </cell>
        </row>
        <row r="11212">
          <cell r="I11212">
            <v>6.975691287430498E-2</v>
          </cell>
          <cell r="J11212">
            <v>6.975691287430498E-2</v>
          </cell>
          <cell r="K11212">
            <v>2.4745515652915415E-2</v>
          </cell>
          <cell r="L11212">
            <v>2.4745515652915415E-2</v>
          </cell>
          <cell r="P11212" t="str">
            <v>PROBADAS NO PRODUCIENDO</v>
          </cell>
          <cell r="Q11212" t="str">
            <v>PROBADAS NO PRODUCIENDO2013</v>
          </cell>
        </row>
        <row r="11213">
          <cell r="I11213">
            <v>7.1017212677199751E-2</v>
          </cell>
          <cell r="J11213">
            <v>7.1017212677199751E-2</v>
          </cell>
          <cell r="K11213">
            <v>2.5192593472372491E-2</v>
          </cell>
          <cell r="L11213">
            <v>2.5192593472372491E-2</v>
          </cell>
          <cell r="P11213" t="str">
            <v>PROBADAS NO PRODUCIENDO</v>
          </cell>
          <cell r="Q11213" t="str">
            <v>PROBADAS NO PRODUCIENDO2013</v>
          </cell>
        </row>
        <row r="11214">
          <cell r="I11214">
            <v>7.162702638045991E-2</v>
          </cell>
          <cell r="J11214">
            <v>7.162702638045991E-2</v>
          </cell>
          <cell r="K11214">
            <v>2.5408918334204802E-2</v>
          </cell>
          <cell r="L11214">
            <v>2.5408918334204802E-2</v>
          </cell>
          <cell r="P11214" t="str">
            <v>PROBADAS NO PRODUCIENDO</v>
          </cell>
          <cell r="Q11214" t="str">
            <v>PROBADAS NO PRODUCIENDO2014</v>
          </cell>
        </row>
        <row r="11215">
          <cell r="I11215">
            <v>6.3769963061800258E-2</v>
          </cell>
          <cell r="J11215">
            <v>6.3769963061800258E-2</v>
          </cell>
          <cell r="K11215">
            <v>2.2621709506770379E-2</v>
          </cell>
          <cell r="L11215">
            <v>2.2621709506770379E-2</v>
          </cell>
          <cell r="P11215" t="str">
            <v>PROBADAS NO PRODUCIENDO</v>
          </cell>
          <cell r="Q11215" t="str">
            <v>PROBADAS NO PRODUCIENDO2014</v>
          </cell>
        </row>
        <row r="11216">
          <cell r="I11216">
            <v>6.9592477780429998E-2</v>
          </cell>
          <cell r="J11216">
            <v>6.9592477780429998E-2</v>
          </cell>
          <cell r="K11216">
            <v>2.4687184069396184E-2</v>
          </cell>
          <cell r="L11216">
            <v>2.4687184069396184E-2</v>
          </cell>
          <cell r="P11216" t="str">
            <v>PROBADAS NO PRODUCIENDO</v>
          </cell>
          <cell r="Q11216" t="str">
            <v>PROBADAS NO PRODUCIENDO2014</v>
          </cell>
        </row>
        <row r="11217">
          <cell r="I11217">
            <v>6.6351255237193638E-2</v>
          </cell>
          <cell r="J11217">
            <v>6.6351255237193638E-2</v>
          </cell>
          <cell r="K11217">
            <v>2.3537395182913194E-2</v>
          </cell>
          <cell r="L11217">
            <v>2.3537395182913194E-2</v>
          </cell>
          <cell r="P11217" t="str">
            <v>PROBADAS NO PRODUCIENDO</v>
          </cell>
          <cell r="Q11217" t="str">
            <v>PROBADAS NO PRODUCIENDO2014</v>
          </cell>
        </row>
        <row r="11218">
          <cell r="I11218">
            <v>6.7548436368013207E-2</v>
          </cell>
          <cell r="J11218">
            <v>6.7548436368013207E-2</v>
          </cell>
          <cell r="K11218">
            <v>2.3962082331346148E-2</v>
          </cell>
          <cell r="L11218">
            <v>2.3962082331346148E-2</v>
          </cell>
          <cell r="P11218" t="str">
            <v>PROBADAS NO PRODUCIENDO</v>
          </cell>
          <cell r="Q11218" t="str">
            <v>PROBADAS NO PRODUCIENDO2014</v>
          </cell>
        </row>
        <row r="11219">
          <cell r="I11219">
            <v>6.4401795089895839E-2</v>
          </cell>
          <cell r="J11219">
            <v>6.4401795089895839E-2</v>
          </cell>
          <cell r="K11219">
            <v>2.2845845132861285E-2</v>
          </cell>
          <cell r="L11219">
            <v>2.2845845132861285E-2</v>
          </cell>
          <cell r="P11219" t="str">
            <v>PROBADAS NO PRODUCIENDO</v>
          </cell>
          <cell r="Q11219" t="str">
            <v>PROBADAS NO PRODUCIENDO2014</v>
          </cell>
        </row>
        <row r="11220">
          <cell r="I11220">
            <v>6.5563169531393864E-2</v>
          </cell>
          <cell r="J11220">
            <v>6.5563169531393864E-2</v>
          </cell>
          <cell r="K11220">
            <v>2.3257830242821242E-2</v>
          </cell>
          <cell r="L11220">
            <v>2.3257830242821242E-2</v>
          </cell>
          <cell r="P11220" t="str">
            <v>PROBADAS NO PRODUCIENDO</v>
          </cell>
          <cell r="Q11220" t="str">
            <v>PROBADAS NO PRODUCIENDO2014</v>
          </cell>
        </row>
        <row r="11221">
          <cell r="I11221">
            <v>6.4576252977128309E-2</v>
          </cell>
          <cell r="J11221">
            <v>6.4576252977128309E-2</v>
          </cell>
          <cell r="K11221">
            <v>2.2907732194679266E-2</v>
          </cell>
          <cell r="L11221">
            <v>2.2907732194679266E-2</v>
          </cell>
          <cell r="P11221" t="str">
            <v>PROBADAS NO PRODUCIENDO</v>
          </cell>
          <cell r="Q11221" t="str">
            <v>PROBADAS NO PRODUCIENDO2014</v>
          </cell>
        </row>
        <row r="11222">
          <cell r="I11222">
            <v>6.1567164561143535E-2</v>
          </cell>
          <cell r="J11222">
            <v>6.1567164561143535E-2</v>
          </cell>
          <cell r="K11222">
            <v>2.1840290396718295E-2</v>
          </cell>
          <cell r="L11222">
            <v>2.1840290396718295E-2</v>
          </cell>
          <cell r="P11222" t="str">
            <v>PROBADAS NO PRODUCIENDO</v>
          </cell>
          <cell r="Q11222" t="str">
            <v>PROBADAS NO PRODUCIENDO2014</v>
          </cell>
        </row>
        <row r="11223">
          <cell r="I11223">
            <v>6.2676499396663296E-2</v>
          </cell>
          <cell r="J11223">
            <v>6.2676499396663296E-2</v>
          </cell>
          <cell r="K11223">
            <v>2.2233815015362791E-2</v>
          </cell>
          <cell r="L11223">
            <v>2.2233815015362791E-2</v>
          </cell>
          <cell r="P11223" t="str">
            <v>PROBADAS NO PRODUCIENDO</v>
          </cell>
          <cell r="Q11223" t="str">
            <v>PROBADAS NO PRODUCIENDO2014</v>
          </cell>
        </row>
        <row r="11224">
          <cell r="I11224">
            <v>5.97553478444093E-2</v>
          </cell>
          <cell r="J11224">
            <v>5.97553478444093E-2</v>
          </cell>
          <cell r="K11224">
            <v>2.1197567875368334E-2</v>
          </cell>
          <cell r="L11224">
            <v>2.1197567875368334E-2</v>
          </cell>
          <cell r="P11224" t="str">
            <v>PROBADAS NO PRODUCIENDO</v>
          </cell>
          <cell r="Q11224" t="str">
            <v>PROBADAS NO PRODUCIENDO2014</v>
          </cell>
        </row>
        <row r="11225">
          <cell r="I11225">
            <v>6.083143690288885E-2</v>
          </cell>
          <cell r="J11225">
            <v>6.083143690288885E-2</v>
          </cell>
          <cell r="K11225">
            <v>2.1579298911667523E-2</v>
          </cell>
          <cell r="L11225">
            <v>2.1579298911667523E-2</v>
          </cell>
          <cell r="P11225" t="str">
            <v>PROBADAS NO PRODUCIENDO</v>
          </cell>
          <cell r="Q11225" t="str">
            <v>PROBADAS NO PRODUCIENDO2014</v>
          </cell>
        </row>
        <row r="11226">
          <cell r="I11226">
            <v>6.1230823957183482E-2</v>
          </cell>
          <cell r="J11226">
            <v>6.1230823957183482E-2</v>
          </cell>
          <cell r="K11226">
            <v>2.1720977179761517E-2</v>
          </cell>
          <cell r="L11226">
            <v>2.1720977179761517E-2</v>
          </cell>
          <cell r="P11226" t="str">
            <v>PROBADAS NO PRODUCIENDO</v>
          </cell>
          <cell r="Q11226" t="str">
            <v>PROBADAS NO PRODUCIENDO2015</v>
          </cell>
        </row>
        <row r="11227">
          <cell r="I11227">
            <v>5.4511090930171154E-2</v>
          </cell>
          <cell r="J11227">
            <v>5.4511090930171154E-2</v>
          </cell>
          <cell r="K11227">
            <v>1.9337224058361625E-2</v>
          </cell>
          <cell r="L11227">
            <v>1.9337224058361625E-2</v>
          </cell>
          <cell r="P11227" t="str">
            <v>PROBADAS NO PRODUCIENDO</v>
          </cell>
          <cell r="Q11227" t="str">
            <v>PROBADAS NO PRODUCIENDO2015</v>
          </cell>
        </row>
        <row r="11228">
          <cell r="I11228">
            <v>5.9484859378431391E-2</v>
          </cell>
          <cell r="J11228">
            <v>5.9484859378431391E-2</v>
          </cell>
          <cell r="K11228">
            <v>2.1101614997108803E-2</v>
          </cell>
          <cell r="L11228">
            <v>2.1101614997108803E-2</v>
          </cell>
          <cell r="P11228" t="str">
            <v>PROBADAS NO PRODUCIENDO</v>
          </cell>
          <cell r="Q11228" t="str">
            <v>PROBADAS NO PRODUCIENDO2015</v>
          </cell>
        </row>
        <row r="11229">
          <cell r="I11229">
            <v>5.6711059853833401E-2</v>
          </cell>
          <cell r="J11229">
            <v>5.6711059853833401E-2</v>
          </cell>
          <cell r="K11229">
            <v>2.0117639406364539E-2</v>
          </cell>
          <cell r="L11229">
            <v>2.0117639406364539E-2</v>
          </cell>
          <cell r="P11229" t="str">
            <v>PROBADAS NO PRODUCIENDO</v>
          </cell>
          <cell r="Q11229" t="str">
            <v>PROBADAS NO PRODUCIENDO2015</v>
          </cell>
        </row>
        <row r="11230">
          <cell r="I11230">
            <v>5.7730895121979472E-2</v>
          </cell>
          <cell r="J11230">
            <v>5.7730895121979472E-2</v>
          </cell>
          <cell r="K11230">
            <v>2.0479415014708624E-2</v>
          </cell>
          <cell r="L11230">
            <v>2.0479415014708624E-2</v>
          </cell>
          <cell r="P11230" t="str">
            <v>PROBADAS NO PRODUCIENDO</v>
          </cell>
          <cell r="Q11230" t="str">
            <v>PROBADAS NO PRODUCIENDO2015</v>
          </cell>
        </row>
        <row r="11231">
          <cell r="I11231">
            <v>5.5038326011622278E-2</v>
          </cell>
          <cell r="J11231">
            <v>5.5038326011622278E-2</v>
          </cell>
          <cell r="K11231">
            <v>1.9524255041001658E-2</v>
          </cell>
          <cell r="L11231">
            <v>1.9524255041001658E-2</v>
          </cell>
          <cell r="P11231" t="str">
            <v>PROBADAS NO PRODUCIENDO</v>
          </cell>
          <cell r="Q11231" t="str">
            <v>PROBADAS NO PRODUCIENDO2015</v>
          </cell>
        </row>
        <row r="11232">
          <cell r="I11232">
            <v>5.6027510446288155E-2</v>
          </cell>
          <cell r="J11232">
            <v>5.6027510446288155E-2</v>
          </cell>
          <cell r="K11232">
            <v>1.9875157595358559E-2</v>
          </cell>
          <cell r="L11232">
            <v>1.9875157595358559E-2</v>
          </cell>
          <cell r="P11232" t="str">
            <v>PROBADAS NO PRODUCIENDO</v>
          </cell>
          <cell r="Q11232" t="str">
            <v>PROBADAS NO PRODUCIENDO2015</v>
          </cell>
        </row>
        <row r="11233">
          <cell r="I11233">
            <v>5.5180778427935007E-2</v>
          </cell>
          <cell r="J11233">
            <v>5.5180778427935007E-2</v>
          </cell>
          <cell r="K11233">
            <v>1.9574788505749618E-2</v>
          </cell>
          <cell r="L11233">
            <v>1.9574788505749618E-2</v>
          </cell>
          <cell r="P11233" t="str">
            <v>PROBADAS NO PRODUCIENDO</v>
          </cell>
          <cell r="Q11233" t="str">
            <v>PROBADAS NO PRODUCIENDO2015</v>
          </cell>
        </row>
        <row r="11234">
          <cell r="I11234">
            <v>5.2606333865838469E-2</v>
          </cell>
          <cell r="J11234">
            <v>5.2606333865838469E-2</v>
          </cell>
          <cell r="K11234">
            <v>1.8661531946880451E-2</v>
          </cell>
          <cell r="L11234">
            <v>1.8661531946880451E-2</v>
          </cell>
          <cell r="P11234" t="str">
            <v>PROBADAS NO PRODUCIENDO</v>
          </cell>
          <cell r="Q11234" t="str">
            <v>PROBADAS NO PRODUCIENDO2015</v>
          </cell>
        </row>
        <row r="11235">
          <cell r="I11235">
            <v>5.3550977815893151E-2</v>
          </cell>
          <cell r="J11235">
            <v>5.3550977815893151E-2</v>
          </cell>
          <cell r="K11235">
            <v>1.8996634242686373E-2</v>
          </cell>
          <cell r="L11235">
            <v>1.8996634242686373E-2</v>
          </cell>
          <cell r="P11235" t="str">
            <v>PROBADAS NO PRODUCIENDO</v>
          </cell>
          <cell r="Q11235" t="str">
            <v>PROBADAS NO PRODUCIENDO2015</v>
          </cell>
        </row>
        <row r="11236">
          <cell r="I11236">
            <v>5.1052042111171293E-2</v>
          </cell>
          <cell r="J11236">
            <v>5.1052042111171293E-2</v>
          </cell>
          <cell r="K11236">
            <v>1.8110163640005783E-2</v>
          </cell>
          <cell r="L11236">
            <v>1.8110163640005783E-2</v>
          </cell>
          <cell r="P11236" t="str">
            <v>PROBADAS NO PRODUCIENDO</v>
          </cell>
          <cell r="Q11236" t="str">
            <v>PROBADAS NO PRODUCIENDO2015</v>
          </cell>
        </row>
        <row r="11237">
          <cell r="I11237">
            <v>5.196823493992532E-2</v>
          </cell>
          <cell r="J11237">
            <v>5.196823493992532E-2</v>
          </cell>
          <cell r="K11237">
            <v>1.8435173206095237E-2</v>
          </cell>
          <cell r="L11237">
            <v>1.8435173206095237E-2</v>
          </cell>
          <cell r="P11237" t="str">
            <v>PROBADAS NO PRODUCIENDO</v>
          </cell>
          <cell r="Q11237" t="str">
            <v>PROBADAS NO PRODUCIENDO2015</v>
          </cell>
        </row>
        <row r="11238">
          <cell r="I11238">
            <v>5.2236132383252989E-2</v>
          </cell>
          <cell r="J11238">
            <v>5.2236132383252989E-2</v>
          </cell>
          <cell r="K11238">
            <v>1.8530206946897169E-2</v>
          </cell>
          <cell r="L11238">
            <v>1.8530206946897169E-2</v>
          </cell>
          <cell r="P11238" t="str">
            <v>PROBADAS NO PRODUCIENDO</v>
          </cell>
          <cell r="Q11238" t="str">
            <v>PROBADAS NO PRODUCIENDO2016</v>
          </cell>
        </row>
        <row r="11239">
          <cell r="I11239">
            <v>4.8149664222088884E-2</v>
          </cell>
          <cell r="J11239">
            <v>4.8149664222088884E-2</v>
          </cell>
          <cell r="K11239">
            <v>1.708057625539226E-2</v>
          </cell>
          <cell r="L11239">
            <v>1.708057625539226E-2</v>
          </cell>
          <cell r="P11239" t="str">
            <v>PROBADAS NO PRODUCIENDO</v>
          </cell>
          <cell r="Q11239" t="str">
            <v>PROBADAS NO PRODUCIENDO2016</v>
          </cell>
        </row>
        <row r="11240">
          <cell r="I11240">
            <v>5.071561653683522E-2</v>
          </cell>
          <cell r="J11240">
            <v>5.071561653683522E-2</v>
          </cell>
          <cell r="K11240">
            <v>1.799082028072068E-2</v>
          </cell>
          <cell r="L11240">
            <v>1.799082028072068E-2</v>
          </cell>
          <cell r="P11240" t="str">
            <v>PROBADAS NO PRODUCIENDO</v>
          </cell>
          <cell r="Q11240" t="str">
            <v>PROBADAS NO PRODUCIENDO2016</v>
          </cell>
        </row>
        <row r="11241">
          <cell r="I11241">
            <v>4.8347723240067968E-2</v>
          </cell>
          <cell r="J11241">
            <v>4.8347723240067968E-2</v>
          </cell>
          <cell r="K11241">
            <v>1.7150835564866528E-2</v>
          </cell>
          <cell r="L11241">
            <v>1.7150835564866528E-2</v>
          </cell>
          <cell r="P11241" t="str">
            <v>PROBADAS NO PRODUCIENDO</v>
          </cell>
          <cell r="Q11241" t="str">
            <v>PROBADAS NO PRODUCIENDO2016</v>
          </cell>
        </row>
        <row r="11242">
          <cell r="I11242">
            <v>4.9214086540947395E-2</v>
          </cell>
          <cell r="J11242">
            <v>4.9214086540947395E-2</v>
          </cell>
          <cell r="K11242">
            <v>1.7458168641111677E-2</v>
          </cell>
          <cell r="L11242">
            <v>1.7458168641111677E-2</v>
          </cell>
          <cell r="P11242" t="str">
            <v>PROBADAS NO PRODUCIENDO</v>
          </cell>
          <cell r="Q11242" t="str">
            <v>PROBADAS NO PRODUCIENDO2016</v>
          </cell>
        </row>
        <row r="11243">
          <cell r="I11243">
            <v>4.6915797073133085E-2</v>
          </cell>
          <cell r="J11243">
            <v>4.6915797073133085E-2</v>
          </cell>
          <cell r="K11243">
            <v>1.6642875136033412E-2</v>
          </cell>
          <cell r="L11243">
            <v>1.6642875136033412E-2</v>
          </cell>
          <cell r="P11243" t="str">
            <v>PROBADAS NO PRODUCIENDO</v>
          </cell>
          <cell r="Q11243" t="str">
            <v>PROBADAS NO PRODUCIENDO2016</v>
          </cell>
        </row>
        <row r="11244">
          <cell r="I11244">
            <v>4.7755987739503056E-2</v>
          </cell>
          <cell r="J11244">
            <v>4.7755987739503056E-2</v>
          </cell>
          <cell r="K11244">
            <v>1.6940923751280357E-2</v>
          </cell>
          <cell r="L11244">
            <v>1.6940923751280357E-2</v>
          </cell>
          <cell r="P11244" t="str">
            <v>PROBADAS NO PRODUCIENDO</v>
          </cell>
          <cell r="Q11244" t="str">
            <v>PROBADAS NO PRODUCIENDO2016</v>
          </cell>
        </row>
        <row r="11245">
          <cell r="I11245">
            <v>4.703123396844245E-2</v>
          </cell>
          <cell r="J11245">
            <v>4.703123396844245E-2</v>
          </cell>
          <cell r="K11245">
            <v>1.6683825134852143E-2</v>
          </cell>
          <cell r="L11245">
            <v>1.6683825134852143E-2</v>
          </cell>
          <cell r="P11245" t="str">
            <v>PROBADAS NO PRODUCIENDO</v>
          </cell>
          <cell r="Q11245" t="str">
            <v>PROBADAS NO PRODUCIENDO2016</v>
          </cell>
        </row>
        <row r="11246">
          <cell r="I11246">
            <v>4.4834151264368863E-2</v>
          </cell>
          <cell r="J11246">
            <v>4.4834151264368863E-2</v>
          </cell>
          <cell r="K11246">
            <v>1.5904433642250308E-2</v>
          </cell>
          <cell r="L11246">
            <v>1.5904433642250308E-2</v>
          </cell>
          <cell r="P11246" t="str">
            <v>PROBADAS NO PRODUCIENDO</v>
          </cell>
          <cell r="Q11246" t="str">
            <v>PROBADAS NO PRODUCIENDO2016</v>
          </cell>
        </row>
        <row r="11247">
          <cell r="I11247">
            <v>4.5636314257714514E-2</v>
          </cell>
          <cell r="J11247">
            <v>4.5636314257714514E-2</v>
          </cell>
          <cell r="K11247">
            <v>1.6188992348909113E-2</v>
          </cell>
          <cell r="L11247">
            <v>1.6188992348909113E-2</v>
          </cell>
          <cell r="P11247" t="str">
            <v>PROBADAS NO PRODUCIENDO</v>
          </cell>
          <cell r="Q11247" t="str">
            <v>PROBADAS NO PRODUCIENDO2016</v>
          </cell>
        </row>
        <row r="11248">
          <cell r="I11248">
            <v>4.3503919232657839E-2</v>
          </cell>
          <cell r="J11248">
            <v>4.3503919232657839E-2</v>
          </cell>
          <cell r="K11248">
            <v>1.5432548115692815E-2</v>
          </cell>
          <cell r="L11248">
            <v>1.5432548115692815E-2</v>
          </cell>
          <cell r="P11248" t="str">
            <v>PROBADAS NO PRODUCIENDO</v>
          </cell>
          <cell r="Q11248" t="str">
            <v>PROBADAS NO PRODUCIENDO2016</v>
          </cell>
        </row>
        <row r="11249">
          <cell r="I11249">
            <v>4.4281794718812321E-2</v>
          </cell>
          <cell r="J11249">
            <v>4.4281794718812321E-2</v>
          </cell>
          <cell r="K11249">
            <v>1.570849109002339E-2</v>
          </cell>
          <cell r="L11249">
            <v>1.570849109002339E-2</v>
          </cell>
          <cell r="P11249" t="str">
            <v>PROBADAS NO PRODUCIENDO</v>
          </cell>
          <cell r="Q11249" t="str">
            <v>PROBADAS NO PRODUCIENDO2016</v>
          </cell>
        </row>
        <row r="11250">
          <cell r="I11250">
            <v>4.4411996051652462E-2</v>
          </cell>
          <cell r="J11250">
            <v>4.4411996051652462E-2</v>
          </cell>
          <cell r="K11250">
            <v>1.5754678614486161E-2</v>
          </cell>
          <cell r="L11250">
            <v>1.5754678614486161E-2</v>
          </cell>
          <cell r="P11250" t="str">
            <v>PROBADAS NO PRODUCIENDO</v>
          </cell>
          <cell r="Q11250" t="str">
            <v>PROBADAS NO PRODUCIENDO2017</v>
          </cell>
        </row>
        <row r="11251">
          <cell r="I11251">
            <v>3.9533191979027368E-2</v>
          </cell>
          <cell r="J11251">
            <v>3.9533191979027368E-2</v>
          </cell>
          <cell r="K11251">
            <v>1.4023975268078101E-2</v>
          </cell>
          <cell r="L11251">
            <v>1.4023975268078101E-2</v>
          </cell>
          <cell r="P11251" t="str">
            <v>PROBADAS NO PRODUCIENDO</v>
          </cell>
          <cell r="Q11251" t="str">
            <v>PROBADAS NO PRODUCIENDO2017</v>
          </cell>
        </row>
        <row r="11252">
          <cell r="I11252">
            <v>4.3135024651391969E-2</v>
          </cell>
          <cell r="J11252">
            <v>4.3135024651391969E-2</v>
          </cell>
          <cell r="K11252">
            <v>1.5301686724916556E-2</v>
          </cell>
          <cell r="L11252">
            <v>1.5301686724916556E-2</v>
          </cell>
          <cell r="P11252" t="str">
            <v>PROBADAS NO PRODUCIENDO</v>
          </cell>
          <cell r="Q11252" t="str">
            <v>PROBADAS NO PRODUCIENDO2017</v>
          </cell>
        </row>
        <row r="11253">
          <cell r="I11253">
            <v>4.111837108995519E-2</v>
          </cell>
          <cell r="J11253">
            <v>4.111837108995519E-2</v>
          </cell>
          <cell r="K11253">
            <v>1.4586300532856094E-2</v>
          </cell>
          <cell r="L11253">
            <v>1.4586300532856094E-2</v>
          </cell>
          <cell r="P11253" t="str">
            <v>PROBADAS NO PRODUCIENDO</v>
          </cell>
          <cell r="Q11253" t="str">
            <v>PROBADAS NO PRODUCIENDO2017</v>
          </cell>
        </row>
        <row r="11254">
          <cell r="I11254">
            <v>4.1852432649653444E-2</v>
          </cell>
          <cell r="J11254">
            <v>4.1852432649653444E-2</v>
          </cell>
          <cell r="K11254">
            <v>1.4846700987337884E-2</v>
          </cell>
          <cell r="L11254">
            <v>1.4846700987337884E-2</v>
          </cell>
          <cell r="P11254" t="str">
            <v>PROBADAS NO PRODUCIENDO</v>
          </cell>
          <cell r="Q11254" t="str">
            <v>PROBADAS NO PRODUCIENDO2017</v>
          </cell>
        </row>
        <row r="11255">
          <cell r="I11255">
            <v>3.9895291365753309E-2</v>
          </cell>
          <cell r="J11255">
            <v>3.9895291365753309E-2</v>
          </cell>
          <cell r="K11255">
            <v>1.4152426136571737E-2</v>
          </cell>
          <cell r="L11255">
            <v>1.4152426136571737E-2</v>
          </cell>
          <cell r="P11255" t="str">
            <v>PROBADAS NO PRODUCIENDO</v>
          </cell>
          <cell r="Q11255" t="str">
            <v>PROBADAS NO PRODUCIENDO2017</v>
          </cell>
        </row>
        <row r="11256">
          <cell r="I11256">
            <v>4.0607056218748827E-2</v>
          </cell>
          <cell r="J11256">
            <v>4.0607056218748827E-2</v>
          </cell>
          <cell r="K11256">
            <v>1.4404917073817355E-2</v>
          </cell>
          <cell r="L11256">
            <v>1.4404917073817355E-2</v>
          </cell>
          <cell r="P11256" t="str">
            <v>PROBADAS NO PRODUCIENDO</v>
          </cell>
          <cell r="Q11256" t="str">
            <v>PROBADAS NO PRODUCIENDO2017</v>
          </cell>
        </row>
        <row r="11257">
          <cell r="I11257">
            <v>3.9988081221839597E-2</v>
          </cell>
          <cell r="J11257">
            <v>3.9988081221839597E-2</v>
          </cell>
          <cell r="K11257">
            <v>1.4185342341455274E-2</v>
          </cell>
          <cell r="L11257">
            <v>1.4185342341455274E-2</v>
          </cell>
          <cell r="P11257" t="str">
            <v>PROBADAS NO PRODUCIENDO</v>
          </cell>
          <cell r="Q11257" t="str">
            <v>PROBADAS NO PRODUCIENDO2017</v>
          </cell>
        </row>
        <row r="11258">
          <cell r="I11258">
            <v>3.8117463808386091E-2</v>
          </cell>
          <cell r="J11258">
            <v>3.8117463808386091E-2</v>
          </cell>
          <cell r="K11258">
            <v>1.3521760904463651E-2</v>
          </cell>
          <cell r="L11258">
            <v>1.3521760904463651E-2</v>
          </cell>
          <cell r="P11258" t="str">
            <v>PROBADAS NO PRODUCIENDO</v>
          </cell>
          <cell r="Q11258" t="str">
            <v>PROBADAS NO PRODUCIENDO2017</v>
          </cell>
        </row>
        <row r="11259">
          <cell r="I11259">
            <v>3.8796837268254336E-2</v>
          </cell>
          <cell r="J11259">
            <v>3.8796837268254336E-2</v>
          </cell>
          <cell r="K11259">
            <v>1.3762761342880979E-2</v>
          </cell>
          <cell r="L11259">
            <v>1.3762761342880979E-2</v>
          </cell>
          <cell r="P11259" t="str">
            <v>PROBADAS NO PRODUCIENDO</v>
          </cell>
          <cell r="Q11259" t="str">
            <v>PROBADAS NO PRODUCIENDO2017</v>
          </cell>
        </row>
        <row r="11260">
          <cell r="I11260">
            <v>3.6981516689525318E-2</v>
          </cell>
          <cell r="J11260">
            <v>3.6981516689525318E-2</v>
          </cell>
          <cell r="K11260">
            <v>1.311879586411983E-2</v>
          </cell>
          <cell r="L11260">
            <v>1.311879586411983E-2</v>
          </cell>
          <cell r="P11260" t="str">
            <v>PROBADAS NO PRODUCIENDO</v>
          </cell>
          <cell r="Q11260" t="str">
            <v>PROBADAS NO PRODUCIENDO2017</v>
          </cell>
        </row>
        <row r="11261">
          <cell r="I11261">
            <v>3.7640205487395668E-2</v>
          </cell>
          <cell r="J11261">
            <v>3.7640205487395668E-2</v>
          </cell>
          <cell r="K11261">
            <v>1.3352458640846684E-2</v>
          </cell>
          <cell r="L11261">
            <v>1.3352458640846684E-2</v>
          </cell>
          <cell r="P11261" t="str">
            <v>PROBADAS NO PRODUCIENDO</v>
          </cell>
          <cell r="Q11261" t="str">
            <v>PROBADAS NO PRODUCIENDO2017</v>
          </cell>
        </row>
        <row r="11262">
          <cell r="I11262">
            <v>3.7663449967793923E-2</v>
          </cell>
          <cell r="J11262">
            <v>3.7663449967793923E-2</v>
          </cell>
          <cell r="K11262">
            <v>1.3360704370622235E-2</v>
          </cell>
          <cell r="L11262">
            <v>1.3360704370622235E-2</v>
          </cell>
          <cell r="P11262" t="str">
            <v>PROBADAS NO PRODUCIENDO</v>
          </cell>
          <cell r="Q11262" t="str">
            <v>PROBADAS NO PRODUCIENDO2018</v>
          </cell>
        </row>
        <row r="11263">
          <cell r="I11263">
            <v>3.3523766782113988E-2</v>
          </cell>
          <cell r="J11263">
            <v>3.3523766782113988E-2</v>
          </cell>
          <cell r="K11263">
            <v>1.1892196220699707E-2</v>
          </cell>
          <cell r="L11263">
            <v>1.1892196220699707E-2</v>
          </cell>
          <cell r="P11263" t="str">
            <v>PROBADAS NO PRODUCIENDO</v>
          </cell>
          <cell r="Q11263" t="str">
            <v>PROBADAS NO PRODUCIENDO2018</v>
          </cell>
        </row>
        <row r="11264">
          <cell r="I11264">
            <v>3.6575643890152984E-2</v>
          </cell>
          <cell r="J11264">
            <v>3.6575643890152984E-2</v>
          </cell>
          <cell r="K11264">
            <v>1.2974816847616373E-2</v>
          </cell>
          <cell r="L11264">
            <v>1.2974816847616373E-2</v>
          </cell>
          <cell r="P11264" t="str">
            <v>PROBADAS NO PRODUCIENDO</v>
          </cell>
          <cell r="Q11264" t="str">
            <v>PROBADAS NO PRODUCIENDO2018</v>
          </cell>
        </row>
        <row r="11265">
          <cell r="I11265">
            <v>3.4863236193477747E-2</v>
          </cell>
          <cell r="J11265">
            <v>3.4863236193477747E-2</v>
          </cell>
          <cell r="K11265">
            <v>1.2367358608479531E-2</v>
          </cell>
          <cell r="L11265">
            <v>1.2367358608479531E-2</v>
          </cell>
          <cell r="P11265" t="str">
            <v>PROBADAS NO PRODUCIENDO</v>
          </cell>
          <cell r="Q11265" t="str">
            <v>PROBADAS NO PRODUCIENDO2018</v>
          </cell>
        </row>
        <row r="11266">
          <cell r="I11266">
            <v>3.548315495638809E-2</v>
          </cell>
          <cell r="J11266">
            <v>3.548315495638809E-2</v>
          </cell>
          <cell r="K11266">
            <v>1.258726813169443E-2</v>
          </cell>
          <cell r="L11266">
            <v>1.258726813169443E-2</v>
          </cell>
          <cell r="P11266" t="str">
            <v>PROBADAS NO PRODUCIENDO</v>
          </cell>
          <cell r="Q11266" t="str">
            <v>PROBADAS NO PRODUCIENDO2018</v>
          </cell>
        </row>
        <row r="11267">
          <cell r="I11267">
            <v>3.3821490030677692E-2</v>
          </cell>
          <cell r="J11267">
            <v>3.3821490030677692E-2</v>
          </cell>
          <cell r="K11267">
            <v>1.1997810345579946E-2</v>
          </cell>
          <cell r="L11267">
            <v>1.1997810345579946E-2</v>
          </cell>
          <cell r="P11267" t="str">
            <v>PROBADAS NO PRODUCIENDO</v>
          </cell>
          <cell r="Q11267" t="str">
            <v>PROBADAS NO PRODUCIENDO2018</v>
          </cell>
        </row>
        <row r="11268">
          <cell r="I11268">
            <v>3.4422470207035913E-2</v>
          </cell>
          <cell r="J11268">
            <v>3.4422470207035913E-2</v>
          </cell>
          <cell r="K11268">
            <v>1.2211001608616006E-2</v>
          </cell>
          <cell r="L11268">
            <v>1.2211001608616006E-2</v>
          </cell>
          <cell r="P11268" t="str">
            <v>PROBADAS NO PRODUCIENDO</v>
          </cell>
          <cell r="Q11268" t="str">
            <v>PROBADAS NO PRODUCIENDO2018</v>
          </cell>
        </row>
        <row r="11269">
          <cell r="I11269">
            <v>3.389532994803645E-2</v>
          </cell>
          <cell r="J11269">
            <v>3.389532994803645E-2</v>
          </cell>
          <cell r="K11269">
            <v>1.2024004263222331E-2</v>
          </cell>
          <cell r="L11269">
            <v>1.2024004263222331E-2</v>
          </cell>
          <cell r="P11269" t="str">
            <v>PROBADAS NO PRODUCIENDO</v>
          </cell>
          <cell r="Q11269" t="str">
            <v>PROBADAS NO PRODUCIENDO2018</v>
          </cell>
        </row>
        <row r="11270">
          <cell r="I11270">
            <v>3.2307430691514316E-2</v>
          </cell>
          <cell r="J11270">
            <v>3.2307430691514316E-2</v>
          </cell>
          <cell r="K11270">
            <v>1.1460714056009095E-2</v>
          </cell>
          <cell r="L11270">
            <v>1.1460714056009095E-2</v>
          </cell>
          <cell r="P11270" t="str">
            <v>PROBADAS NO PRODUCIENDO</v>
          </cell>
          <cell r="Q11270" t="str">
            <v>PROBADAS NO PRODUCIENDO2018</v>
          </cell>
        </row>
        <row r="11271">
          <cell r="I11271">
            <v>3.2880902199273976E-2</v>
          </cell>
          <cell r="J11271">
            <v>3.2880902199273976E-2</v>
          </cell>
          <cell r="K11271">
            <v>1.1664146914302835E-2</v>
          </cell>
          <cell r="L11271">
            <v>1.1664146914302835E-2</v>
          </cell>
          <cell r="P11271" t="str">
            <v>PROBADAS NO PRODUCIENDO</v>
          </cell>
          <cell r="Q11271" t="str">
            <v>PROBADAS NO PRODUCIENDO2018</v>
          </cell>
        </row>
        <row r="11272">
          <cell r="I11272">
            <v>3.1340140672252888E-2</v>
          </cell>
          <cell r="J11272">
            <v>3.1340140672252888E-2</v>
          </cell>
          <cell r="K11272">
            <v>1.1117578310370904E-2</v>
          </cell>
          <cell r="L11272">
            <v>1.1117578310370904E-2</v>
          </cell>
          <cell r="P11272" t="str">
            <v>PROBADAS NO PRODUCIENDO</v>
          </cell>
          <cell r="Q11272" t="str">
            <v>PROBADAS NO PRODUCIENDO2018</v>
          </cell>
        </row>
        <row r="11273">
          <cell r="I11273">
            <v>3.1896048301937922E-2</v>
          </cell>
          <cell r="J11273">
            <v>3.1896048301937922E-2</v>
          </cell>
          <cell r="K11273">
            <v>1.1314780571553709E-2</v>
          </cell>
          <cell r="L11273">
            <v>1.1314780571553709E-2</v>
          </cell>
          <cell r="P11273" t="str">
            <v>PROBADAS NO PRODUCIENDO</v>
          </cell>
          <cell r="Q11273" t="str">
            <v>PROBADAS NO PRODUCIENDO2018</v>
          </cell>
        </row>
        <row r="11274">
          <cell r="I11274">
            <v>3.1897488998463994E-2</v>
          </cell>
          <cell r="J11274">
            <v>3.1897488998463994E-2</v>
          </cell>
          <cell r="K11274">
            <v>1.1315291643173237E-2</v>
          </cell>
          <cell r="L11274">
            <v>1.1315291643173237E-2</v>
          </cell>
          <cell r="P11274" t="str">
            <v>PROBADAS NO PRODUCIENDO</v>
          </cell>
          <cell r="Q11274" t="str">
            <v>PROBADAS NO PRODUCIENDO2019</v>
          </cell>
        </row>
        <row r="11275">
          <cell r="I11275">
            <v>2.8389555863371337E-2</v>
          </cell>
          <cell r="J11275">
            <v>2.8389555863371337E-2</v>
          </cell>
          <cell r="K11275">
            <v>1.0070890038701026E-2</v>
          </cell>
          <cell r="L11275">
            <v>1.0070890038701026E-2</v>
          </cell>
          <cell r="P11275" t="str">
            <v>PROBADAS NO PRODUCIENDO</v>
          </cell>
          <cell r="Q11275" t="str">
            <v>PROBADAS NO PRODUCIENDO2019</v>
          </cell>
        </row>
        <row r="11276">
          <cell r="I11276">
            <v>3.0971841216028473E-2</v>
          </cell>
          <cell r="J11276">
            <v>3.0971841216028473E-2</v>
          </cell>
          <cell r="K11276">
            <v>1.0986928033811461E-2</v>
          </cell>
          <cell r="L11276">
            <v>1.0986928033811461E-2</v>
          </cell>
          <cell r="P11276" t="str">
            <v>PROBADAS NO PRODUCIENDO</v>
          </cell>
          <cell r="Q11276" t="str">
            <v>PROBADAS NO PRODUCIENDO2019</v>
          </cell>
        </row>
        <row r="11277">
          <cell r="I11277">
            <v>2.9519621973740369E-2</v>
          </cell>
          <cell r="J11277">
            <v>2.9519621973740369E-2</v>
          </cell>
          <cell r="K11277">
            <v>1.0471768854444414E-2</v>
          </cell>
          <cell r="L11277">
            <v>1.0471768854444414E-2</v>
          </cell>
          <cell r="P11277" t="str">
            <v>PROBADAS NO PRODUCIENDO</v>
          </cell>
          <cell r="Q11277" t="str">
            <v>PROBADAS NO PRODUCIENDO2019</v>
          </cell>
        </row>
        <row r="11278">
          <cell r="I11278">
            <v>3.0042302597708799E-2</v>
          </cell>
          <cell r="J11278">
            <v>3.0042302597708799E-2</v>
          </cell>
          <cell r="K11278">
            <v>1.0657184192207292E-2</v>
          </cell>
          <cell r="L11278">
            <v>1.0657184192207292E-2</v>
          </cell>
          <cell r="P11278" t="str">
            <v>PROBADAS NO PRODUCIENDO</v>
          </cell>
          <cell r="Q11278" t="str">
            <v>PROBADAS NO PRODUCIENDO2019</v>
          </cell>
        </row>
        <row r="11279">
          <cell r="I11279">
            <v>2.8633303410293475E-2</v>
          </cell>
          <cell r="J11279">
            <v>2.8633303410293475E-2</v>
          </cell>
          <cell r="K11279">
            <v>1.0157356863122973E-2</v>
          </cell>
          <cell r="L11279">
            <v>1.0157356863122973E-2</v>
          </cell>
          <cell r="P11279" t="str">
            <v>PROBADAS NO PRODUCIENDO</v>
          </cell>
          <cell r="Q11279" t="str">
            <v>PROBADAS NO PRODUCIENDO2019</v>
          </cell>
        </row>
        <row r="11280">
          <cell r="I11280">
            <v>2.9139917914949638E-2</v>
          </cell>
          <cell r="J11280">
            <v>2.9139917914949638E-2</v>
          </cell>
          <cell r="K11280">
            <v>1.033707291760998E-2</v>
          </cell>
          <cell r="L11280">
            <v>1.033707291760998E-2</v>
          </cell>
          <cell r="P11280" t="str">
            <v>PROBADAS NO PRODUCIENDO</v>
          </cell>
          <cell r="Q11280" t="str">
            <v>PROBADAS NO PRODUCIENDO2019</v>
          </cell>
        </row>
        <row r="11281">
          <cell r="I11281">
            <v>2.8691485167406276E-2</v>
          </cell>
          <cell r="J11281">
            <v>2.8691485167406276E-2</v>
          </cell>
          <cell r="K11281">
            <v>1.0177996216586667E-2</v>
          </cell>
          <cell r="L11281">
            <v>1.0177996216586667E-2</v>
          </cell>
          <cell r="P11281" t="str">
            <v>PROBADAS NO PRODUCIENDO</v>
          </cell>
          <cell r="Q11281" t="str">
            <v>PROBADAS NO PRODUCIENDO2019</v>
          </cell>
        </row>
        <row r="11282">
          <cell r="I11282">
            <v>2.7345308272207935E-2</v>
          </cell>
          <cell r="J11282">
            <v>2.7345308272207935E-2</v>
          </cell>
          <cell r="K11282">
            <v>9.7004544209549296E-3</v>
          </cell>
          <cell r="L11282">
            <v>9.7004544209549296E-3</v>
          </cell>
          <cell r="P11282" t="str">
            <v>PROBADAS NO PRODUCIENDO</v>
          </cell>
          <cell r="Q11282" t="str">
            <v>PROBADAS NO PRODUCIENDO2019</v>
          </cell>
        </row>
        <row r="11283">
          <cell r="I11283">
            <v>2.782859022130579E-2</v>
          </cell>
          <cell r="J11283">
            <v>2.782859022130579E-2</v>
          </cell>
          <cell r="K11283">
            <v>9.8718935019492596E-3</v>
          </cell>
          <cell r="L11283">
            <v>9.8718935019492596E-3</v>
          </cell>
          <cell r="P11283" t="str">
            <v>PROBADAS NO PRODUCIENDO</v>
          </cell>
          <cell r="Q11283" t="str">
            <v>PROBADAS NO PRODUCIENDO2019</v>
          </cell>
        </row>
        <row r="11284">
          <cell r="I11284">
            <v>2.6522553177834366E-2</v>
          </cell>
          <cell r="J11284">
            <v>2.6522553177834366E-2</v>
          </cell>
          <cell r="K11284">
            <v>9.408590887615597E-3</v>
          </cell>
          <cell r="L11284">
            <v>9.408590887615597E-3</v>
          </cell>
          <cell r="P11284" t="str">
            <v>PROBADAS NO PRODUCIENDO</v>
          </cell>
          <cell r="Q11284" t="str">
            <v>PROBADAS NO PRODUCIENDO2019</v>
          </cell>
        </row>
        <row r="11285">
          <cell r="I11285">
            <v>2.6990940099098866E-2</v>
          </cell>
          <cell r="J11285">
            <v>2.6990940099098866E-2</v>
          </cell>
          <cell r="K11285">
            <v>9.5747461174586646E-3</v>
          </cell>
          <cell r="L11285">
            <v>9.5747461174586646E-3</v>
          </cell>
          <cell r="P11285" t="str">
            <v>PROBADAS NO PRODUCIENDO</v>
          </cell>
          <cell r="Q11285" t="str">
            <v>PROBADAS NO PRODUCIENDO2019</v>
          </cell>
        </row>
        <row r="11286">
          <cell r="I11286">
            <v>2.6920755941312942E-2</v>
          </cell>
          <cell r="J11286">
            <v>2.6920755941312942E-2</v>
          </cell>
          <cell r="K11286">
            <v>9.5498490412619878E-3</v>
          </cell>
          <cell r="L11286">
            <v>9.5498490412619878E-3</v>
          </cell>
          <cell r="P11286" t="str">
            <v>PROBADAS NO PRODUCIENDO</v>
          </cell>
          <cell r="Q11286" t="str">
            <v>PROBADAS NO PRODUCIENDO2020</v>
          </cell>
        </row>
        <row r="11287">
          <cell r="I11287">
            <v>2.4807793052851627E-2</v>
          </cell>
          <cell r="J11287">
            <v>2.4807793052851627E-2</v>
          </cell>
          <cell r="K11287">
            <v>8.8002981498017177E-3</v>
          </cell>
          <cell r="L11287">
            <v>8.8002981498017177E-3</v>
          </cell>
          <cell r="P11287" t="str">
            <v>PROBADAS NO PRODUCIENDO</v>
          </cell>
          <cell r="Q11287" t="str">
            <v>PROBADAS NO PRODUCIENDO2020</v>
          </cell>
        </row>
        <row r="11288">
          <cell r="I11288">
            <v>2.6122495083778625E-2</v>
          </cell>
          <cell r="J11288">
            <v>2.6122495083778625E-2</v>
          </cell>
          <cell r="K11288">
            <v>9.2666745753732811E-3</v>
          </cell>
          <cell r="L11288">
            <v>9.2666745753732811E-3</v>
          </cell>
          <cell r="P11288" t="str">
            <v>PROBADAS NO PRODUCIENDO</v>
          </cell>
          <cell r="Q11288" t="str">
            <v>PROBADAS NO PRODUCIENDO2020</v>
          </cell>
        </row>
        <row r="11289">
          <cell r="I11289">
            <v>2.4895702815606047E-2</v>
          </cell>
          <cell r="J11289">
            <v>2.4895702815606047E-2</v>
          </cell>
          <cell r="K11289">
            <v>8.831483193988016E-3</v>
          </cell>
          <cell r="L11289">
            <v>8.831483193988016E-3</v>
          </cell>
          <cell r="P11289" t="str">
            <v>PROBADAS NO PRODUCIENDO</v>
          </cell>
          <cell r="Q11289" t="str">
            <v>PROBADAS NO PRODUCIENDO2020</v>
          </cell>
        </row>
        <row r="11290">
          <cell r="I11290">
            <v>2.5334516071181753E-2</v>
          </cell>
          <cell r="J11290">
            <v>2.5334516071181753E-2</v>
          </cell>
          <cell r="K11290">
            <v>8.9871474835491114E-3</v>
          </cell>
          <cell r="L11290">
            <v>8.9871474835491114E-3</v>
          </cell>
          <cell r="P11290" t="str">
            <v>PROBADAS NO PRODUCIENDO</v>
          </cell>
          <cell r="Q11290" t="str">
            <v>PROBADAS NO PRODUCIENDO2020</v>
          </cell>
        </row>
        <row r="11291">
          <cell r="I11291">
            <v>2.4144402839965547E-2</v>
          </cell>
          <cell r="J11291">
            <v>2.4144402839965547E-2</v>
          </cell>
          <cell r="K11291">
            <v>8.5649675965912761E-3</v>
          </cell>
          <cell r="L11291">
            <v>8.5649675965912761E-3</v>
          </cell>
          <cell r="P11291" t="str">
            <v>PROBADAS NO PRODUCIENDO</v>
          </cell>
          <cell r="Q11291" t="str">
            <v>PROBADAS NO PRODUCIENDO2020</v>
          </cell>
        </row>
        <row r="11292">
          <cell r="I11292">
            <v>2.4569639316602609E-2</v>
          </cell>
          <cell r="J11292">
            <v>2.4569639316602609E-2</v>
          </cell>
          <cell r="K11292">
            <v>8.7158156696385044E-3</v>
          </cell>
          <cell r="L11292">
            <v>8.7158156696385044E-3</v>
          </cell>
          <cell r="P11292" t="str">
            <v>PROBADAS NO PRODUCIENDO</v>
          </cell>
          <cell r="Q11292" t="str">
            <v>PROBADAS NO PRODUCIENDO2020</v>
          </cell>
        </row>
        <row r="11293">
          <cell r="I11293">
            <v>2.4189571646225032E-2</v>
          </cell>
          <cell r="J11293">
            <v>2.4189571646225032E-2</v>
          </cell>
          <cell r="K11293">
            <v>8.5809907454988572E-3</v>
          </cell>
          <cell r="L11293">
            <v>8.5809907454988572E-3</v>
          </cell>
          <cell r="P11293" t="str">
            <v>PROBADAS NO PRODUCIENDO</v>
          </cell>
          <cell r="Q11293" t="str">
            <v>PROBADAS NO PRODUCIENDO2020</v>
          </cell>
        </row>
        <row r="11294">
          <cell r="I11294">
            <v>2.3052766371713499E-2</v>
          </cell>
          <cell r="J11294">
            <v>2.3052766371713499E-2</v>
          </cell>
          <cell r="K11294">
            <v>8.1777212836545102E-3</v>
          </cell>
          <cell r="L11294">
            <v>8.1777212836545102E-3</v>
          </cell>
          <cell r="P11294" t="str">
            <v>PROBADAS NO PRODUCIENDO</v>
          </cell>
          <cell r="Q11294" t="str">
            <v>PROBADAS NO PRODUCIENDO2020</v>
          </cell>
        </row>
        <row r="11295">
          <cell r="I11295">
            <v>2.3458288925727537E-2</v>
          </cell>
          <cell r="J11295">
            <v>2.3458288925727537E-2</v>
          </cell>
          <cell r="K11295">
            <v>8.3215760543787886E-3</v>
          </cell>
          <cell r="L11295">
            <v>8.3215760543787886E-3</v>
          </cell>
          <cell r="P11295" t="str">
            <v>PROBADAS NO PRODUCIENDO</v>
          </cell>
          <cell r="Q11295" t="str">
            <v>PROBADAS NO PRODUCIENDO2020</v>
          </cell>
        </row>
        <row r="11296">
          <cell r="I11296">
            <v>2.2355540061571373E-2</v>
          </cell>
          <cell r="J11296">
            <v>2.2355540061571373E-2</v>
          </cell>
          <cell r="K11296">
            <v>7.9303877383421623E-3</v>
          </cell>
          <cell r="L11296">
            <v>7.9303877383421623E-3</v>
          </cell>
          <cell r="P11296" t="str">
            <v>PROBADAS NO PRODUCIENDO</v>
          </cell>
          <cell r="Q11296" t="str">
            <v>PROBADAS NO PRODUCIENDO2020</v>
          </cell>
        </row>
        <row r="11297">
          <cell r="I11297">
            <v>2.2748479858895273E-2</v>
          </cell>
          <cell r="J11297">
            <v>2.2748479858895273E-2</v>
          </cell>
          <cell r="K11297">
            <v>8.0697789112694224E-3</v>
          </cell>
          <cell r="L11297">
            <v>8.0697789112694224E-3</v>
          </cell>
          <cell r="P11297" t="str">
            <v>PROBADAS NO PRODUCIENDO</v>
          </cell>
          <cell r="Q11297" t="str">
            <v>PROBADAS NO PRODUCIENDO2020</v>
          </cell>
        </row>
        <row r="11298">
          <cell r="I11298">
            <v>2.2663595024852372E-2</v>
          </cell>
          <cell r="J11298">
            <v>2.2663595024852372E-2</v>
          </cell>
          <cell r="K11298">
            <v>8.0396669280558154E-3</v>
          </cell>
          <cell r="L11298">
            <v>8.0396669280558154E-3</v>
          </cell>
          <cell r="P11298" t="str">
            <v>PROBADAS NO PRODUCIENDO</v>
          </cell>
          <cell r="Q11298" t="str">
            <v>PROBADAS NO PRODUCIENDO2021</v>
          </cell>
        </row>
        <row r="11299">
          <cell r="I11299">
            <v>2.0168041397189425E-2</v>
          </cell>
          <cell r="J11299">
            <v>2.0168041397189425E-2</v>
          </cell>
          <cell r="K11299">
            <v>7.1543960808883467E-3</v>
          </cell>
          <cell r="L11299">
            <v>7.1543960808883467E-3</v>
          </cell>
          <cell r="P11299" t="str">
            <v>PROBADAS NO PRODUCIENDO</v>
          </cell>
          <cell r="Q11299" t="str">
            <v>PROBADAS NO PRODUCIENDO2021</v>
          </cell>
        </row>
        <row r="11300">
          <cell r="I11300">
            <v>2.1999087216427737E-2</v>
          </cell>
          <cell r="J11300">
            <v>2.1999087216427737E-2</v>
          </cell>
          <cell r="K11300">
            <v>7.8039399198310188E-3</v>
          </cell>
          <cell r="L11300">
            <v>7.8039399198310188E-3</v>
          </cell>
          <cell r="P11300" t="str">
            <v>PROBADAS NO PRODUCIENDO</v>
          </cell>
          <cell r="Q11300" t="str">
            <v>PROBADAS NO PRODUCIENDO2021</v>
          </cell>
        </row>
        <row r="11301">
          <cell r="I11301">
            <v>2.0964199124017254E-2</v>
          </cell>
          <cell r="J11301">
            <v>2.0964199124017254E-2</v>
          </cell>
          <cell r="K11301">
            <v>7.4368244837465271E-3</v>
          </cell>
          <cell r="L11301">
            <v>7.4368244837465271E-3</v>
          </cell>
          <cell r="P11301" t="str">
            <v>PROBADAS NO PRODUCIENDO</v>
          </cell>
          <cell r="Q11301" t="str">
            <v>PROBADAS NO PRODUCIENDO2021</v>
          </cell>
        </row>
        <row r="11302">
          <cell r="I11302">
            <v>2.1331932032870878E-2</v>
          </cell>
          <cell r="J11302">
            <v>2.1331932032870878E-2</v>
          </cell>
          <cell r="K11302">
            <v>7.5672737837109262E-3</v>
          </cell>
          <cell r="L11302">
            <v>7.5672737837109262E-3</v>
          </cell>
          <cell r="P11302" t="str">
            <v>PROBADAS NO PRODUCIENDO</v>
          </cell>
          <cell r="Q11302" t="str">
            <v>PROBADAS NO PRODUCIENDO2021</v>
          </cell>
        </row>
        <row r="11303">
          <cell r="P11303" t="str">
            <v>PROBADAS NO PRODUCIENDO</v>
          </cell>
          <cell r="Q11303" t="str">
            <v>PROBADAS NO PRODUCIENDO2021</v>
          </cell>
        </row>
        <row r="11304">
          <cell r="P11304" t="str">
            <v>PROBADAS NO PRODUCIENDO</v>
          </cell>
          <cell r="Q11304" t="str">
            <v>PROBADAS NO PRODUCIENDO2012</v>
          </cell>
        </row>
        <row r="11305">
          <cell r="P11305" t="str">
            <v>PROBADAS NO PRODUCIENDO</v>
          </cell>
          <cell r="Q11305" t="str">
            <v>PROBADAS NO PRODUCIENDO2012</v>
          </cell>
        </row>
        <row r="11306">
          <cell r="P11306" t="str">
            <v>PROBADAS NO PRODUCIENDO</v>
          </cell>
          <cell r="Q11306" t="str">
            <v>PROBADAS NO PRODUCIENDO2012</v>
          </cell>
        </row>
        <row r="11307">
          <cell r="P11307" t="str">
            <v>PROBADAS NO PRODUCIENDO</v>
          </cell>
          <cell r="Q11307" t="str">
            <v>PROBADAS NO PRODUCIENDO2012</v>
          </cell>
        </row>
        <row r="11308">
          <cell r="P11308" t="str">
            <v>PROBADAS NO PRODUCIENDO</v>
          </cell>
          <cell r="Q11308" t="str">
            <v>PROBADAS NO PRODUCIENDO2012</v>
          </cell>
        </row>
        <row r="11309">
          <cell r="P11309" t="str">
            <v>PROBADAS NO PRODUCIENDO</v>
          </cell>
          <cell r="Q11309" t="str">
            <v>PROBADAS NO PRODUCIENDO2012</v>
          </cell>
        </row>
        <row r="11310">
          <cell r="P11310" t="str">
            <v>PROBADAS NO PRODUCIENDO</v>
          </cell>
          <cell r="Q11310" t="str">
            <v>PROBADAS NO PRODUCIENDO2012</v>
          </cell>
        </row>
        <row r="11311">
          <cell r="P11311" t="str">
            <v>PROBADAS NO PRODUCIENDO</v>
          </cell>
          <cell r="Q11311" t="str">
            <v>PROBADAS NO PRODUCIENDO2012</v>
          </cell>
        </row>
        <row r="11312">
          <cell r="I11312">
            <v>0.120750371439728</v>
          </cell>
          <cell r="J11312">
            <v>0.120750371439728</v>
          </cell>
          <cell r="K11312">
            <v>3.7553365517755434E-2</v>
          </cell>
          <cell r="L11312">
            <v>3.7553365517755434E-2</v>
          </cell>
          <cell r="P11312" t="str">
            <v>PROBADAS NO PRODUCIENDO</v>
          </cell>
          <cell r="Q11312" t="str">
            <v>PROBADAS NO PRODUCIENDO2012</v>
          </cell>
        </row>
        <row r="11313">
          <cell r="I11313">
            <v>0.12704030366653635</v>
          </cell>
          <cell r="J11313">
            <v>0.12704030366653635</v>
          </cell>
          <cell r="K11313">
            <v>3.9509534440292822E-2</v>
          </cell>
          <cell r="L11313">
            <v>3.9509534440292822E-2</v>
          </cell>
          <cell r="P11313" t="str">
            <v>PROBADAS NO PRODUCIENDO</v>
          </cell>
          <cell r="Q11313" t="str">
            <v>PROBADAS NO PRODUCIENDO2012</v>
          </cell>
        </row>
        <row r="11314">
          <cell r="I11314">
            <v>0.12096845257059297</v>
          </cell>
          <cell r="J11314">
            <v>0.12096845257059297</v>
          </cell>
          <cell r="K11314">
            <v>3.7621188749454332E-2</v>
          </cell>
          <cell r="L11314">
            <v>3.7621188749454332E-2</v>
          </cell>
          <cell r="P11314" t="str">
            <v>PROBADAS NO PRODUCIENDO</v>
          </cell>
          <cell r="Q11314" t="str">
            <v>PROBADAS NO PRODUCIENDO2012</v>
          </cell>
        </row>
        <row r="11315">
          <cell r="I11315">
            <v>0.12299344516701007</v>
          </cell>
          <cell r="J11315">
            <v>0.12299344516701007</v>
          </cell>
          <cell r="K11315">
            <v>3.8250961446940089E-2</v>
          </cell>
          <cell r="L11315">
            <v>3.8250961446940089E-2</v>
          </cell>
          <cell r="P11315" t="str">
            <v>PROBADAS NO PRODUCIENDO</v>
          </cell>
          <cell r="Q11315" t="str">
            <v>PROBADAS NO PRODUCIENDO2012</v>
          </cell>
        </row>
        <row r="11316">
          <cell r="I11316">
            <v>0.12459188424028071</v>
          </cell>
          <cell r="J11316">
            <v>0.12459188424028071</v>
          </cell>
          <cell r="K11316">
            <v>3.8748075998727358E-2</v>
          </cell>
          <cell r="L11316">
            <v>3.8748075998727358E-2</v>
          </cell>
          <cell r="P11316" t="str">
            <v>PROBADAS NO PRODUCIENDO</v>
          </cell>
          <cell r="Q11316" t="str">
            <v>PROBADAS NO PRODUCIENDO2013</v>
          </cell>
        </row>
        <row r="11317">
          <cell r="I11317">
            <v>0.11078486828562271</v>
          </cell>
          <cell r="J11317">
            <v>0.11078486828562271</v>
          </cell>
          <cell r="K11317">
            <v>3.4454094036828642E-2</v>
          </cell>
          <cell r="L11317">
            <v>3.4454094036828642E-2</v>
          </cell>
          <cell r="P11317" t="str">
            <v>PROBADAS NO PRODUCIENDO</v>
          </cell>
          <cell r="Q11317" t="str">
            <v>PROBADAS NO PRODUCIENDO2013</v>
          </cell>
        </row>
        <row r="11318">
          <cell r="I11318">
            <v>0.12074748727334321</v>
          </cell>
          <cell r="J11318">
            <v>0.12074748727334321</v>
          </cell>
          <cell r="K11318">
            <v>3.7552468542009762E-2</v>
          </cell>
          <cell r="L11318">
            <v>3.7552468542009762E-2</v>
          </cell>
          <cell r="P11318" t="str">
            <v>PROBADAS NO PRODUCIENDO</v>
          </cell>
          <cell r="Q11318" t="str">
            <v>PROBADAS NO PRODUCIENDO2013</v>
          </cell>
        </row>
        <row r="11319">
          <cell r="I11319">
            <v>0.11497342560725791</v>
          </cell>
          <cell r="J11319">
            <v>0.11497342560725791</v>
          </cell>
          <cell r="K11319">
            <v>3.5756735363857199E-2</v>
          </cell>
          <cell r="L11319">
            <v>3.5756735363857199E-2</v>
          </cell>
          <cell r="P11319" t="str">
            <v>PROBADAS NO PRODUCIENDO</v>
          </cell>
          <cell r="Q11319" t="str">
            <v>PROBADAS NO PRODUCIENDO2013</v>
          </cell>
        </row>
        <row r="11320">
          <cell r="I11320">
            <v>0.11689502553723936</v>
          </cell>
          <cell r="J11320">
            <v>0.11689502553723936</v>
          </cell>
          <cell r="K11320">
            <v>3.6354352942081503E-2</v>
          </cell>
          <cell r="L11320">
            <v>3.6354352942081503E-2</v>
          </cell>
          <cell r="P11320" t="str">
            <v>PROBADAS NO PRODUCIENDO</v>
          </cell>
          <cell r="Q11320" t="str">
            <v>PROBADAS NO PRODUCIENDO2013</v>
          </cell>
        </row>
        <row r="11321">
          <cell r="I11321">
            <v>0.11130400427469575</v>
          </cell>
          <cell r="J11321">
            <v>0.11130400427469575</v>
          </cell>
          <cell r="K11321">
            <v>3.4615545329430411E-2</v>
          </cell>
          <cell r="L11321">
            <v>3.4615545329430411E-2</v>
          </cell>
          <cell r="P11321" t="str">
            <v>PROBADAS NO PRODUCIENDO</v>
          </cell>
          <cell r="Q11321" t="str">
            <v>PROBADAS NO PRODUCIENDO2013</v>
          </cell>
        </row>
        <row r="11322">
          <cell r="I11322">
            <v>0.11316306881844347</v>
          </cell>
          <cell r="J11322">
            <v>0.11316306881844347</v>
          </cell>
          <cell r="K11322">
            <v>3.5193714402535881E-2</v>
          </cell>
          <cell r="L11322">
            <v>3.5193714402535881E-2</v>
          </cell>
          <cell r="P11322" t="str">
            <v>PROBADAS NO PRODUCIENDO</v>
          </cell>
          <cell r="Q11322" t="str">
            <v>PROBADAS NO PRODUCIENDO2013</v>
          </cell>
        </row>
        <row r="11323">
          <cell r="I11323">
            <v>0.1113114877924595</v>
          </cell>
          <cell r="J11323">
            <v>0.1113114877924595</v>
          </cell>
          <cell r="K11323">
            <v>3.461787270345492E-2</v>
          </cell>
          <cell r="L11323">
            <v>3.461787270345492E-2</v>
          </cell>
          <cell r="P11323" t="str">
            <v>PROBADAS NO PRODUCIENDO</v>
          </cell>
          <cell r="Q11323" t="str">
            <v>PROBADAS NO PRODUCIENDO2013</v>
          </cell>
        </row>
        <row r="11324">
          <cell r="I11324">
            <v>0.10598580703819586</v>
          </cell>
          <cell r="J11324">
            <v>0.10598580703819586</v>
          </cell>
          <cell r="K11324">
            <v>3.2961585988878904E-2</v>
          </cell>
          <cell r="L11324">
            <v>3.2961585988878904E-2</v>
          </cell>
          <cell r="P11324" t="str">
            <v>PROBADAS NO PRODUCIENDO</v>
          </cell>
          <cell r="Q11324" t="str">
            <v>PROBADAS NO PRODUCIENDO2013</v>
          </cell>
        </row>
        <row r="11325">
          <cell r="I11325">
            <v>0.10775429056583</v>
          </cell>
          <cell r="J11325">
            <v>0.10775429056583</v>
          </cell>
          <cell r="K11325">
            <v>3.3511584365973096E-2</v>
          </cell>
          <cell r="L11325">
            <v>3.3511584365973096E-2</v>
          </cell>
          <cell r="P11325" t="str">
            <v>PROBADAS NO PRODUCIENDO</v>
          </cell>
          <cell r="Q11325" t="str">
            <v>PROBADAS NO PRODUCIENDO2013</v>
          </cell>
        </row>
        <row r="11326">
          <cell r="I11326">
            <v>0.10259768845801535</v>
          </cell>
          <cell r="J11326">
            <v>0.10259768845801535</v>
          </cell>
          <cell r="K11326">
            <v>3.1907881110442737E-2</v>
          </cell>
          <cell r="L11326">
            <v>3.1907881110442737E-2</v>
          </cell>
          <cell r="P11326" t="str">
            <v>PROBADAS NO PRODUCIENDO</v>
          </cell>
          <cell r="Q11326" t="str">
            <v>PROBADAS NO PRODUCIENDO2013</v>
          </cell>
        </row>
        <row r="11327">
          <cell r="I11327">
            <v>0.10430849907056494</v>
          </cell>
          <cell r="J11327">
            <v>0.10430849907056494</v>
          </cell>
          <cell r="K11327">
            <v>3.2439943210945697E-2</v>
          </cell>
          <cell r="L11327">
            <v>3.2439943210945697E-2</v>
          </cell>
          <cell r="P11327" t="str">
            <v>PROBADAS NO PRODUCIENDO</v>
          </cell>
          <cell r="Q11327" t="str">
            <v>PROBADAS NO PRODUCIENDO2013</v>
          </cell>
        </row>
        <row r="11328">
          <cell r="I11328">
            <v>0.10505787257861063</v>
          </cell>
          <cell r="J11328">
            <v>0.10505787257861063</v>
          </cell>
          <cell r="K11328">
            <v>3.2672998371947919E-2</v>
          </cell>
          <cell r="L11328">
            <v>3.2672998371947919E-2</v>
          </cell>
          <cell r="P11328" t="str">
            <v>PROBADAS NO PRODUCIENDO</v>
          </cell>
          <cell r="Q11328" t="str">
            <v>PROBADAS NO PRODUCIENDO2014</v>
          </cell>
        </row>
        <row r="11329">
          <cell r="I11329">
            <v>9.3409752908447038E-2</v>
          </cell>
          <cell r="J11329">
            <v>9.3409752908447038E-2</v>
          </cell>
          <cell r="K11329">
            <v>2.9050433154527055E-2</v>
          </cell>
          <cell r="L11329">
            <v>2.9050433154527055E-2</v>
          </cell>
          <cell r="P11329" t="str">
            <v>PROBADAS NO PRODUCIENDO</v>
          </cell>
          <cell r="Q11329" t="str">
            <v>PROBADAS NO PRODUCIENDO2014</v>
          </cell>
        </row>
        <row r="11330">
          <cell r="I11330">
            <v>0.1018034976123818</v>
          </cell>
          <cell r="J11330">
            <v>0.1018034976123818</v>
          </cell>
          <cell r="K11330">
            <v>3.1660887757450705E-2</v>
          </cell>
          <cell r="L11330">
            <v>3.1660887757450705E-2</v>
          </cell>
          <cell r="P11330" t="str">
            <v>PROBADAS NO PRODUCIENDO</v>
          </cell>
          <cell r="Q11330" t="str">
            <v>PROBADAS NO PRODUCIENDO2014</v>
          </cell>
        </row>
        <row r="11331">
          <cell r="I11331">
            <v>9.6929021551359199E-2</v>
          </cell>
          <cell r="J11331">
            <v>9.6929021551359199E-2</v>
          </cell>
          <cell r="K11331">
            <v>3.0144925702472722E-2</v>
          </cell>
          <cell r="L11331">
            <v>3.0144925702472722E-2</v>
          </cell>
          <cell r="P11331" t="str">
            <v>PROBADAS NO PRODUCIENDO</v>
          </cell>
          <cell r="Q11331" t="str">
            <v>PROBADAS NO PRODUCIENDO2014</v>
          </cell>
        </row>
        <row r="11332">
          <cell r="I11332">
            <v>9.8542600743135395E-2</v>
          </cell>
          <cell r="J11332">
            <v>9.8542600743135395E-2</v>
          </cell>
          <cell r="K11332">
            <v>3.0646748831115147E-2</v>
          </cell>
          <cell r="L11332">
            <v>3.0646748831115147E-2</v>
          </cell>
          <cell r="P11332" t="str">
            <v>PROBADAS NO PRODUCIENDO</v>
          </cell>
          <cell r="Q11332" t="str">
            <v>PROBADAS NO PRODUCIENDO2014</v>
          </cell>
        </row>
        <row r="11333">
          <cell r="I11333">
            <v>9.382320694735391E-2</v>
          </cell>
          <cell r="J11333">
            <v>9.382320694735391E-2</v>
          </cell>
          <cell r="K11333">
            <v>2.9179017360627071E-2</v>
          </cell>
          <cell r="L11333">
            <v>2.9179017360627071E-2</v>
          </cell>
          <cell r="P11333" t="str">
            <v>PROBADAS NO PRODUCIENDO</v>
          </cell>
          <cell r="Q11333" t="str">
            <v>PROBADAS NO PRODUCIENDO2014</v>
          </cell>
        </row>
        <row r="11334">
          <cell r="I11334">
            <v>9.538400765542307E-2</v>
          </cell>
          <cell r="J11334">
            <v>9.538400765542307E-2</v>
          </cell>
          <cell r="K11334">
            <v>2.9664426380836561E-2</v>
          </cell>
          <cell r="L11334">
            <v>2.9664426380836561E-2</v>
          </cell>
          <cell r="P11334" t="str">
            <v>PROBADAS NO PRODUCIENDO</v>
          </cell>
          <cell r="Q11334" t="str">
            <v>PROBADAS NO PRODUCIENDO2014</v>
          </cell>
        </row>
        <row r="11335">
          <cell r="I11335">
            <v>9.3817010879416088E-2</v>
          </cell>
          <cell r="J11335">
            <v>9.3817010879416088E-2</v>
          </cell>
          <cell r="K11335">
            <v>2.9177090383498427E-2</v>
          </cell>
          <cell r="L11335">
            <v>2.9177090383498427E-2</v>
          </cell>
          <cell r="P11335" t="str">
            <v>PROBADAS NO PRODUCIENDO</v>
          </cell>
          <cell r="Q11335" t="str">
            <v>PROBADAS NO PRODUCIENDO2014</v>
          </cell>
        </row>
        <row r="11336">
          <cell r="I11336">
            <v>8.9322403823430804E-2</v>
          </cell>
          <cell r="J11336">
            <v>8.9322403823430804E-2</v>
          </cell>
          <cell r="K11336">
            <v>2.7779267589086956E-2</v>
          </cell>
          <cell r="L11336">
            <v>2.7779267589086956E-2</v>
          </cell>
          <cell r="P11336" t="str">
            <v>PROBADAS NO PRODUCIENDO</v>
          </cell>
          <cell r="Q11336" t="str">
            <v>PROBADAS NO PRODUCIENDO2014</v>
          </cell>
        </row>
        <row r="11337">
          <cell r="I11337">
            <v>9.0806767728643045E-2</v>
          </cell>
          <cell r="J11337">
            <v>9.0806767728643045E-2</v>
          </cell>
          <cell r="K11337">
            <v>2.8240904763608004E-2</v>
          </cell>
          <cell r="L11337">
            <v>2.8240904763608004E-2</v>
          </cell>
          <cell r="P11337" t="str">
            <v>PROBADAS NO PRODUCIENDO</v>
          </cell>
          <cell r="Q11337" t="str">
            <v>PROBADAS NO PRODUCIENDO2014</v>
          </cell>
        </row>
        <row r="11338">
          <cell r="I11338">
            <v>8.6455381823121527E-2</v>
          </cell>
          <cell r="J11338">
            <v>8.6455381823121527E-2</v>
          </cell>
          <cell r="K11338">
            <v>2.6887623746990743E-2</v>
          </cell>
          <cell r="L11338">
            <v>2.6887623746990743E-2</v>
          </cell>
          <cell r="P11338" t="str">
            <v>PROBADAS NO PRODUCIENDO</v>
          </cell>
          <cell r="Q11338" t="str">
            <v>PROBADAS NO PRODUCIENDO2014</v>
          </cell>
        </row>
        <row r="11339">
          <cell r="I11339">
            <v>8.7891085917247466E-2</v>
          </cell>
          <cell r="J11339">
            <v>8.7891085917247466E-2</v>
          </cell>
          <cell r="K11339">
            <v>2.733412772026398E-2</v>
          </cell>
          <cell r="L11339">
            <v>2.733412772026398E-2</v>
          </cell>
          <cell r="P11339" t="str">
            <v>PROBADAS NO PRODUCIENDO</v>
          </cell>
          <cell r="Q11339" t="str">
            <v>PROBADAS NO PRODUCIENDO2014</v>
          </cell>
        </row>
        <row r="11340">
          <cell r="I11340">
            <v>8.8344215173247448E-2</v>
          </cell>
          <cell r="J11340">
            <v>8.8344215173247448E-2</v>
          </cell>
          <cell r="K11340">
            <v>2.7475050918879966E-2</v>
          </cell>
          <cell r="L11340">
            <v>2.7475050918879966E-2</v>
          </cell>
          <cell r="P11340" t="str">
            <v>PROBADAS NO PRODUCIENDO</v>
          </cell>
          <cell r="Q11340" t="str">
            <v>PROBADAS NO PRODUCIENDO2015</v>
          </cell>
        </row>
        <row r="11341">
          <cell r="I11341">
            <v>7.8544014691098479E-2</v>
          </cell>
          <cell r="J11341">
            <v>7.8544014691098479E-2</v>
          </cell>
          <cell r="K11341">
            <v>2.4427188568931588E-2</v>
          </cell>
          <cell r="L11341">
            <v>2.4427188568931588E-2</v>
          </cell>
          <cell r="P11341" t="str">
            <v>PROBADAS NO PRODUCIENDO</v>
          </cell>
          <cell r="Q11341" t="str">
            <v>PROBADAS NO PRODUCIENDO2015</v>
          </cell>
        </row>
        <row r="11342">
          <cell r="I11342">
            <v>8.5596264065923591E-2</v>
          </cell>
          <cell r="J11342">
            <v>8.5596264065923591E-2</v>
          </cell>
          <cell r="K11342">
            <v>2.6620438124502183E-2</v>
          </cell>
          <cell r="L11342">
            <v>2.6620438124502183E-2</v>
          </cell>
          <cell r="P11342" t="str">
            <v>PROBADAS NO PRODUCIENDO</v>
          </cell>
          <cell r="Q11342" t="str">
            <v>PROBADAS NO PRODUCIENDO2015</v>
          </cell>
        </row>
        <row r="11343">
          <cell r="I11343">
            <v>8.1492201969116024E-2</v>
          </cell>
          <cell r="J11343">
            <v>8.1492201969116024E-2</v>
          </cell>
          <cell r="K11343">
            <v>2.5344074812395076E-2</v>
          </cell>
          <cell r="L11343">
            <v>2.5344074812395076E-2</v>
          </cell>
          <cell r="P11343" t="str">
            <v>PROBADAS NO PRODUCIENDO</v>
          </cell>
          <cell r="Q11343" t="str">
            <v>PROBADAS NO PRODUCIENDO2015</v>
          </cell>
        </row>
        <row r="11344">
          <cell r="I11344">
            <v>8.2843076343806374E-2</v>
          </cell>
          <cell r="J11344">
            <v>8.2843076343806374E-2</v>
          </cell>
          <cell r="K11344">
            <v>2.5764196742923788E-2</v>
          </cell>
          <cell r="L11344">
            <v>2.5764196742923788E-2</v>
          </cell>
          <cell r="P11344" t="str">
            <v>PROBADAS NO PRODUCIENDO</v>
          </cell>
          <cell r="Q11344" t="str">
            <v>PROBADAS NO PRODUCIENDO2015</v>
          </cell>
        </row>
        <row r="11345">
          <cell r="I11345">
            <v>7.8870082529826718E-2</v>
          </cell>
          <cell r="J11345">
            <v>7.8870082529826718E-2</v>
          </cell>
          <cell r="K11345">
            <v>2.4528595666776114E-2</v>
          </cell>
          <cell r="L11345">
            <v>2.4528595666776114E-2</v>
          </cell>
          <cell r="P11345" t="str">
            <v>PROBADAS NO PRODUCIENDO</v>
          </cell>
          <cell r="Q11345" t="str">
            <v>PROBADAS NO PRODUCIENDO2015</v>
          </cell>
        </row>
        <row r="11346">
          <cell r="I11346">
            <v>8.0176532562404618E-2</v>
          </cell>
          <cell r="J11346">
            <v>8.0176532562404618E-2</v>
          </cell>
          <cell r="K11346">
            <v>2.4934901626907809E-2</v>
          </cell>
          <cell r="L11346">
            <v>2.4934901626907809E-2</v>
          </cell>
          <cell r="P11346" t="str">
            <v>PROBADAS NO PRODUCIENDO</v>
          </cell>
          <cell r="Q11346" t="str">
            <v>PROBADAS NO PRODUCIENDO2015</v>
          </cell>
        </row>
        <row r="11347">
          <cell r="I11347">
            <v>7.8853745754400975E-2</v>
          </cell>
          <cell r="J11347">
            <v>7.8853745754400975E-2</v>
          </cell>
          <cell r="K11347">
            <v>2.4523514929618732E-2</v>
          </cell>
          <cell r="L11347">
            <v>2.4523514929618732E-2</v>
          </cell>
          <cell r="P11347" t="str">
            <v>PROBADAS NO PRODUCIENDO</v>
          </cell>
          <cell r="Q11347" t="str">
            <v>PROBADAS NO PRODUCIENDO2015</v>
          </cell>
        </row>
        <row r="11348">
          <cell r="I11348">
            <v>7.507070917042924E-2</v>
          </cell>
          <cell r="J11348">
            <v>7.507070917042924E-2</v>
          </cell>
          <cell r="K11348">
            <v>2.3346990552003587E-2</v>
          </cell>
          <cell r="L11348">
            <v>2.3346990552003587E-2</v>
          </cell>
          <cell r="P11348" t="str">
            <v>PROBADAS NO PRODUCIENDO</v>
          </cell>
          <cell r="Q11348" t="str">
            <v>PROBADAS NO PRODUCIENDO2015</v>
          </cell>
        </row>
        <row r="11349">
          <cell r="I11349">
            <v>7.631283162972835E-2</v>
          </cell>
          <cell r="J11349">
            <v>7.631283162972835E-2</v>
          </cell>
          <cell r="K11349">
            <v>2.3733290636845518E-2</v>
          </cell>
          <cell r="L11349">
            <v>2.3733290636845518E-2</v>
          </cell>
          <cell r="P11349" t="str">
            <v>PROBADAS NO PRODUCIENDO</v>
          </cell>
          <cell r="Q11349" t="str">
            <v>PROBADAS NO PRODUCIENDO2015</v>
          </cell>
        </row>
        <row r="11350">
          <cell r="I11350">
            <v>7.2650810607578706E-2</v>
          </cell>
          <cell r="J11350">
            <v>7.2650810607578706E-2</v>
          </cell>
          <cell r="K11350">
            <v>2.2594402098956995E-2</v>
          </cell>
          <cell r="L11350">
            <v>2.2594402098956995E-2</v>
          </cell>
          <cell r="P11350" t="str">
            <v>PROBADAS NO PRODUCIENDO</v>
          </cell>
          <cell r="Q11350" t="str">
            <v>PROBADAS NO PRODUCIENDO2015</v>
          </cell>
        </row>
        <row r="11351">
          <cell r="I11351">
            <v>7.3851988669188212E-2</v>
          </cell>
          <cell r="J11351">
            <v>7.3851988669188212E-2</v>
          </cell>
          <cell r="K11351">
            <v>2.2967968476117508E-2</v>
          </cell>
          <cell r="L11351">
            <v>2.2967968476117508E-2</v>
          </cell>
          <cell r="P11351" t="str">
            <v>PROBADAS NO PRODUCIENDO</v>
          </cell>
          <cell r="Q11351" t="str">
            <v>PROBADAS NO PRODUCIENDO2015</v>
          </cell>
        </row>
        <row r="11352">
          <cell r="I11352">
            <v>7.4127912660981704E-2</v>
          </cell>
          <cell r="J11352">
            <v>7.4127912660981704E-2</v>
          </cell>
          <cell r="K11352">
            <v>2.3053780837565287E-2</v>
          </cell>
          <cell r="L11352">
            <v>2.3053780837565287E-2</v>
          </cell>
          <cell r="P11352" t="str">
            <v>PROBADAS NO PRODUCIENDO</v>
          </cell>
          <cell r="Q11352" t="str">
            <v>PROBADAS NO PRODUCIENDO2016</v>
          </cell>
        </row>
        <row r="11353">
          <cell r="I11353">
            <v>6.8235415263263391E-2</v>
          </cell>
          <cell r="J11353">
            <v>6.8235415263263391E-2</v>
          </cell>
          <cell r="K11353">
            <v>2.12212141468749E-2</v>
          </cell>
          <cell r="L11353">
            <v>2.12212141468749E-2</v>
          </cell>
          <cell r="P11353" t="str">
            <v>PROBADAS NO PRODUCIENDO</v>
          </cell>
          <cell r="Q11353" t="str">
            <v>PROBADAS NO PRODUCIENDO2016</v>
          </cell>
        </row>
        <row r="11354">
          <cell r="I11354">
            <v>7.1773464036109874E-2</v>
          </cell>
          <cell r="J11354">
            <v>7.1773464036109874E-2</v>
          </cell>
          <cell r="K11354">
            <v>2.2321547315230183E-2</v>
          </cell>
          <cell r="L11354">
            <v>2.2321547315230183E-2</v>
          </cell>
          <cell r="P11354" t="str">
            <v>PROBADAS NO PRODUCIENDO</v>
          </cell>
          <cell r="Q11354" t="str">
            <v>PROBADAS NO PRODUCIENDO2016</v>
          </cell>
        </row>
        <row r="11355">
          <cell r="I11355">
            <v>6.8327161431545061E-2</v>
          </cell>
          <cell r="J11355">
            <v>6.8327161431545061E-2</v>
          </cell>
          <cell r="K11355">
            <v>2.124974720521049E-2</v>
          </cell>
          <cell r="L11355">
            <v>2.124974720521049E-2</v>
          </cell>
          <cell r="P11355" t="str">
            <v>PROBADAS NO PRODUCIENDO</v>
          </cell>
          <cell r="Q11355" t="str">
            <v>PROBADAS NO PRODUCIENDO2016</v>
          </cell>
        </row>
        <row r="11356">
          <cell r="I11356">
            <v>6.945469676693071E-2</v>
          </cell>
          <cell r="J11356">
            <v>6.945469676693071E-2</v>
          </cell>
          <cell r="K11356">
            <v>2.1600410694515505E-2</v>
          </cell>
          <cell r="L11356">
            <v>2.1600410694515505E-2</v>
          </cell>
          <cell r="P11356" t="str">
            <v>PROBADAS NO PRODUCIENDO</v>
          </cell>
          <cell r="Q11356" t="str">
            <v>PROBADAS NO PRODUCIENDO2016</v>
          </cell>
        </row>
        <row r="11357">
          <cell r="I11357">
            <v>6.6118898349547525E-2</v>
          </cell>
          <cell r="J11357">
            <v>6.6118898349547525E-2</v>
          </cell>
          <cell r="K11357">
            <v>2.0562977386709234E-2</v>
          </cell>
          <cell r="L11357">
            <v>2.0562977386709234E-2</v>
          </cell>
          <cell r="P11357" t="str">
            <v>PROBADAS NO PRODUCIENDO</v>
          </cell>
          <cell r="Q11357" t="str">
            <v>PROBADAS NO PRODUCIENDO2016</v>
          </cell>
        </row>
        <row r="11358">
          <cell r="I11358">
            <v>6.7209140347181978E-2</v>
          </cell>
          <cell r="J11358">
            <v>6.7209140347181978E-2</v>
          </cell>
          <cell r="K11358">
            <v>2.0902042647973601E-2</v>
          </cell>
          <cell r="L11358">
            <v>2.0902042647973601E-2</v>
          </cell>
          <cell r="P11358" t="str">
            <v>PROBADAS NO PRODUCIENDO</v>
          </cell>
          <cell r="Q11358" t="str">
            <v>PROBADAS NO PRODUCIENDO2016</v>
          </cell>
        </row>
        <row r="11359">
          <cell r="I11359">
            <v>6.6095281863859615E-2</v>
          </cell>
          <cell r="J11359">
            <v>6.6095281863859615E-2</v>
          </cell>
          <cell r="K11359">
            <v>2.0555632659660327E-2</v>
          </cell>
          <cell r="L11359">
            <v>2.0555632659660327E-2</v>
          </cell>
          <cell r="P11359" t="str">
            <v>PROBADAS NO PRODUCIENDO</v>
          </cell>
          <cell r="Q11359" t="str">
            <v>PROBADAS NO PRODUCIENDO2016</v>
          </cell>
        </row>
        <row r="11360">
          <cell r="I11360">
            <v>6.291961761439778E-2</v>
          </cell>
          <cell r="J11360">
            <v>6.291961761439778E-2</v>
          </cell>
          <cell r="K11360">
            <v>1.9568001078077692E-2</v>
          </cell>
          <cell r="L11360">
            <v>1.9568001078077692E-2</v>
          </cell>
          <cell r="P11360" t="str">
            <v>PROBADAS NO PRODUCIENDO</v>
          </cell>
          <cell r="Q11360" t="str">
            <v>PROBADAS NO PRODUCIENDO2016</v>
          </cell>
        </row>
        <row r="11361">
          <cell r="I11361">
            <v>6.3955867072368111E-2</v>
          </cell>
          <cell r="J11361">
            <v>6.3955867072368111E-2</v>
          </cell>
          <cell r="K11361">
            <v>1.9890274659506553E-2</v>
          </cell>
          <cell r="L11361">
            <v>1.9890274659506553E-2</v>
          </cell>
          <cell r="P11361" t="str">
            <v>PROBADAS NO PRODUCIENDO</v>
          </cell>
          <cell r="Q11361" t="str">
            <v>PROBADAS NO PRODUCIENDO2016</v>
          </cell>
        </row>
        <row r="11362">
          <cell r="I11362">
            <v>6.088220646118405E-2</v>
          </cell>
          <cell r="J11362">
            <v>6.088220646118405E-2</v>
          </cell>
          <cell r="K11362">
            <v>1.8934366209428261E-2</v>
          </cell>
          <cell r="L11362">
            <v>1.8934366209428261E-2</v>
          </cell>
          <cell r="P11362" t="str">
            <v>PROBADAS NO PRODUCIENDO</v>
          </cell>
          <cell r="Q11362" t="str">
            <v>PROBADAS NO PRODUCIENDO2016</v>
          </cell>
        </row>
        <row r="11363">
          <cell r="I11363">
            <v>6.1884095680379683E-2</v>
          </cell>
          <cell r="J11363">
            <v>6.1884095680379683E-2</v>
          </cell>
          <cell r="K11363">
            <v>1.92459537565981E-2</v>
          </cell>
          <cell r="L11363">
            <v>1.92459537565981E-2</v>
          </cell>
          <cell r="P11363" t="str">
            <v>PROBADAS NO PRODUCIENDO</v>
          </cell>
          <cell r="Q11363" t="str">
            <v>PROBADAS NO PRODUCIENDO2016</v>
          </cell>
        </row>
        <row r="11364">
          <cell r="I11364">
            <v>6.1977704692314471E-2</v>
          </cell>
          <cell r="J11364">
            <v>6.1977704692314471E-2</v>
          </cell>
          <cell r="K11364">
            <v>1.9275066159309798E-2</v>
          </cell>
          <cell r="L11364">
            <v>1.9275066159309798E-2</v>
          </cell>
          <cell r="P11364" t="str">
            <v>PROBADAS NO PRODUCIENDO</v>
          </cell>
          <cell r="Q11364" t="str">
            <v>PROBADAS NO PRODUCIENDO2017</v>
          </cell>
        </row>
        <row r="11365">
          <cell r="I11365">
            <v>5.5094443095465177E-2</v>
          </cell>
          <cell r="J11365">
            <v>5.5094443095465177E-2</v>
          </cell>
          <cell r="K11365">
            <v>1.7134371802689681E-2</v>
          </cell>
          <cell r="L11365">
            <v>1.7134371802689681E-2</v>
          </cell>
          <cell r="P11365" t="str">
            <v>PROBADAS NO PRODUCIENDO</v>
          </cell>
          <cell r="Q11365" t="str">
            <v>PROBADAS NO PRODUCIENDO2017</v>
          </cell>
        </row>
        <row r="11366">
          <cell r="I11366">
            <v>6.0032518867884278E-2</v>
          </cell>
          <cell r="J11366">
            <v>6.0032518867884278E-2</v>
          </cell>
          <cell r="K11366">
            <v>1.8670113367912008E-2</v>
          </cell>
          <cell r="L11366">
            <v>1.8670113367912008E-2</v>
          </cell>
          <cell r="P11366" t="str">
            <v>PROBADAS NO PRODUCIENDO</v>
          </cell>
          <cell r="Q11366" t="str">
            <v>PROBADAS NO PRODUCIENDO2017</v>
          </cell>
        </row>
        <row r="11367">
          <cell r="I11367">
            <v>5.7145546199968159E-2</v>
          </cell>
          <cell r="J11367">
            <v>5.7145546199968159E-2</v>
          </cell>
          <cell r="K11367">
            <v>1.7772264868190068E-2</v>
          </cell>
          <cell r="L11367">
            <v>1.7772264868190068E-2</v>
          </cell>
          <cell r="P11367" t="str">
            <v>PROBADAS NO PRODUCIENDO</v>
          </cell>
          <cell r="Q11367" t="str">
            <v>PROBADAS NO PRODUCIENDO2017</v>
          </cell>
        </row>
        <row r="11368">
          <cell r="I11368">
            <v>5.8084039517637617E-2</v>
          </cell>
          <cell r="J11368">
            <v>5.8084039517637617E-2</v>
          </cell>
          <cell r="K11368">
            <v>1.8064136289985318E-2</v>
          </cell>
          <cell r="L11368">
            <v>1.8064136289985318E-2</v>
          </cell>
          <cell r="P11368" t="str">
            <v>PROBADAS NO PRODUCIENDO</v>
          </cell>
          <cell r="Q11368" t="str">
            <v>PROBADAS NO PRODUCIENDO2017</v>
          </cell>
        </row>
        <row r="11369">
          <cell r="I11369">
            <v>5.5290027553602343E-2</v>
          </cell>
          <cell r="J11369">
            <v>5.5290027553602343E-2</v>
          </cell>
          <cell r="K11369">
            <v>1.7195198569170331E-2</v>
          </cell>
          <cell r="L11369">
            <v>1.7195198569170331E-2</v>
          </cell>
          <cell r="P11369" t="str">
            <v>PROBADAS NO PRODUCIENDO</v>
          </cell>
          <cell r="Q11369" t="str">
            <v>PROBADAS NO PRODUCIENDO2017</v>
          </cell>
        </row>
        <row r="11370">
          <cell r="I11370">
            <v>5.6197290005749696E-2</v>
          </cell>
          <cell r="J11370">
            <v>5.6197290005749696E-2</v>
          </cell>
          <cell r="K11370">
            <v>1.747735719178815E-2</v>
          </cell>
          <cell r="L11370">
            <v>1.747735719178815E-2</v>
          </cell>
          <cell r="P11370" t="str">
            <v>PROBADAS NO PRODUCIENDO</v>
          </cell>
          <cell r="Q11370" t="str">
            <v>PROBADAS NO PRODUCIENDO2017</v>
          </cell>
        </row>
        <row r="11371">
          <cell r="I11371">
            <v>5.5261489117240721E-2</v>
          </cell>
          <cell r="J11371">
            <v>5.5261489117240721E-2</v>
          </cell>
          <cell r="K11371">
            <v>1.7186323115461845E-2</v>
          </cell>
          <cell r="L11371">
            <v>1.7186323115461845E-2</v>
          </cell>
          <cell r="P11371" t="str">
            <v>PROBADAS NO PRODUCIENDO</v>
          </cell>
          <cell r="Q11371" t="str">
            <v>PROBADAS NO PRODUCIENDO2017</v>
          </cell>
        </row>
        <row r="11372">
          <cell r="I11372">
            <v>5.2602171455201421E-2</v>
          </cell>
          <cell r="J11372">
            <v>5.2602171455201421E-2</v>
          </cell>
          <cell r="K11372">
            <v>1.6359275322567611E-2</v>
          </cell>
          <cell r="L11372">
            <v>1.6359275322567611E-2</v>
          </cell>
          <cell r="P11372" t="str">
            <v>PROBADAS NO PRODUCIENDO</v>
          </cell>
          <cell r="Q11372" t="str">
            <v>PROBADAS NO PRODUCIENDO2017</v>
          </cell>
        </row>
        <row r="11373">
          <cell r="I11373">
            <v>5.346422659555649E-2</v>
          </cell>
          <cell r="J11373">
            <v>5.346422659555649E-2</v>
          </cell>
          <cell r="K11373">
            <v>1.6627374471218072E-2</v>
          </cell>
          <cell r="L11373">
            <v>1.6627374471218072E-2</v>
          </cell>
          <cell r="P11373" t="str">
            <v>PROBADAS NO PRODUCIENDO</v>
          </cell>
          <cell r="Q11373" t="str">
            <v>PROBADAS NO PRODUCIENDO2017</v>
          </cell>
        </row>
        <row r="11374">
          <cell r="I11374">
            <v>5.0890696546062035E-2</v>
          </cell>
          <cell r="J11374">
            <v>5.0890696546062035E-2</v>
          </cell>
          <cell r="K11374">
            <v>1.5827006625825268E-2</v>
          </cell>
          <cell r="L11374">
            <v>1.5827006625825268E-2</v>
          </cell>
          <cell r="P11374" t="str">
            <v>PROBADAS NO PRODUCIENDO</v>
          </cell>
          <cell r="Q11374" t="str">
            <v>PROBADAS NO PRODUCIENDO2017</v>
          </cell>
        </row>
        <row r="11375">
          <cell r="I11375">
            <v>5.1723987511352647E-2</v>
          </cell>
          <cell r="J11375">
            <v>5.1723987511352647E-2</v>
          </cell>
          <cell r="K11375">
            <v>1.6086160116030705E-2</v>
          </cell>
          <cell r="L11375">
            <v>1.6086160116030705E-2</v>
          </cell>
          <cell r="P11375" t="str">
            <v>PROBADAS NO PRODUCIENDO</v>
          </cell>
          <cell r="Q11375" t="str">
            <v>PROBADAS NO PRODUCIENDO2017</v>
          </cell>
        </row>
        <row r="11376">
          <cell r="I11376">
            <v>5.1681586870587534E-2</v>
          </cell>
          <cell r="J11376">
            <v>5.1681586870587534E-2</v>
          </cell>
          <cell r="K11376">
            <v>1.6072973516752707E-2</v>
          </cell>
          <cell r="L11376">
            <v>1.6072973516752707E-2</v>
          </cell>
          <cell r="P11376" t="str">
            <v>PROBADAS NO PRODUCIENDO</v>
          </cell>
          <cell r="Q11376" t="str">
            <v>PROBADAS NO PRODUCIENDO2018</v>
          </cell>
        </row>
        <row r="11377">
          <cell r="I11377">
            <v>4.5938189015179556E-2</v>
          </cell>
          <cell r="J11377">
            <v>4.5938189015179556E-2</v>
          </cell>
          <cell r="K11377">
            <v>1.4286776783720851E-2</v>
          </cell>
          <cell r="L11377">
            <v>1.4286776783720851E-2</v>
          </cell>
          <cell r="P11377" t="str">
            <v>PROBADAS NO PRODUCIENDO</v>
          </cell>
          <cell r="Q11377" t="str">
            <v>PROBADAS NO PRODUCIENDO2018</v>
          </cell>
        </row>
        <row r="11378">
          <cell r="I11378">
            <v>5.0051627257481357E-2</v>
          </cell>
          <cell r="J11378">
            <v>5.0051627257481357E-2</v>
          </cell>
          <cell r="K11378">
            <v>1.5566056077076685E-2</v>
          </cell>
          <cell r="L11378">
            <v>1.5566056077076685E-2</v>
          </cell>
          <cell r="P11378" t="str">
            <v>PROBADAS NO PRODUCIENDO</v>
          </cell>
          <cell r="Q11378" t="str">
            <v>PROBADAS NO PRODUCIENDO2018</v>
          </cell>
        </row>
        <row r="11379">
          <cell r="I11379">
            <v>4.764070984889425E-2</v>
          </cell>
          <cell r="J11379">
            <v>4.764070984889425E-2</v>
          </cell>
          <cell r="K11379">
            <v>1.4816260763006132E-2</v>
          </cell>
          <cell r="L11379">
            <v>1.4816260763006132E-2</v>
          </cell>
          <cell r="P11379" t="str">
            <v>PROBADAS NO PRODUCIENDO</v>
          </cell>
          <cell r="Q11379" t="str">
            <v>PROBADAS NO PRODUCIENDO2018</v>
          </cell>
        </row>
        <row r="11380">
          <cell r="I11380">
            <v>4.8419094657229163E-2</v>
          </cell>
          <cell r="J11380">
            <v>4.8419094657229163E-2</v>
          </cell>
          <cell r="K11380">
            <v>1.5058338438398244E-2</v>
          </cell>
          <cell r="L11380">
            <v>1.5058338438398244E-2</v>
          </cell>
          <cell r="P11380" t="str">
            <v>PROBADAS NO PRODUCIENDO</v>
          </cell>
          <cell r="Q11380" t="str">
            <v>PROBADAS NO PRODUCIENDO2018</v>
          </cell>
        </row>
        <row r="11381">
          <cell r="I11381">
            <v>4.6086155373489472E-2</v>
          </cell>
          <cell r="J11381">
            <v>4.6086155373489472E-2</v>
          </cell>
          <cell r="K11381">
            <v>1.433279432115522E-2</v>
          </cell>
          <cell r="L11381">
            <v>1.433279432115522E-2</v>
          </cell>
          <cell r="P11381" t="str">
            <v>PROBADAS NO PRODUCIENDO</v>
          </cell>
          <cell r="Q11381" t="str">
            <v>PROBADAS NO PRODUCIENDO2018</v>
          </cell>
        </row>
        <row r="11382">
          <cell r="I11382">
            <v>4.6838467909497521E-2</v>
          </cell>
          <cell r="J11382">
            <v>4.6838467909497521E-2</v>
          </cell>
          <cell r="K11382">
            <v>1.4566763519853742E-2</v>
          </cell>
          <cell r="L11382">
            <v>1.4566763519853742E-2</v>
          </cell>
          <cell r="P11382" t="str">
            <v>PROBADAS NO PRODUCIENDO</v>
          </cell>
          <cell r="Q11382" t="str">
            <v>PROBADAS NO PRODUCIENDO2018</v>
          </cell>
        </row>
        <row r="11383">
          <cell r="I11383">
            <v>4.605456964211329E-2</v>
          </cell>
          <cell r="J11383">
            <v>4.605456964211329E-2</v>
          </cell>
          <cell r="K11383">
            <v>1.4322971158697252E-2</v>
          </cell>
          <cell r="L11383">
            <v>1.4322971158697252E-2</v>
          </cell>
          <cell r="P11383" t="str">
            <v>PROBADAS NO PRODUCIENDO</v>
          </cell>
          <cell r="Q11383" t="str">
            <v>PROBADAS NO PRODUCIENDO2018</v>
          </cell>
        </row>
        <row r="11384">
          <cell r="I11384">
            <v>4.3834600663862119E-2</v>
          </cell>
          <cell r="J11384">
            <v>4.3834600663862119E-2</v>
          </cell>
          <cell r="K11384">
            <v>1.3632560806461119E-2</v>
          </cell>
          <cell r="L11384">
            <v>1.3632560806461119E-2</v>
          </cell>
          <cell r="P11384" t="str">
            <v>PROBADAS NO PRODUCIENDO</v>
          </cell>
          <cell r="Q11384" t="str">
            <v>PROBADAS NO PRODUCIENDO2018</v>
          </cell>
        </row>
        <row r="11385">
          <cell r="I11385">
            <v>4.4549180234867411E-2</v>
          </cell>
          <cell r="J11385">
            <v>4.4549180234867411E-2</v>
          </cell>
          <cell r="K11385">
            <v>1.3854795053043765E-2</v>
          </cell>
          <cell r="L11385">
            <v>1.3854795053043765E-2</v>
          </cell>
          <cell r="P11385" t="str">
            <v>PROBADAS NO PRODUCIENDO</v>
          </cell>
          <cell r="Q11385" t="str">
            <v>PROBADAS NO PRODUCIENDO2018</v>
          </cell>
        </row>
        <row r="11386">
          <cell r="I11386">
            <v>4.2401152916138322E-2</v>
          </cell>
          <cell r="J11386">
            <v>4.2401152916138322E-2</v>
          </cell>
          <cell r="K11386">
            <v>1.3186758556918999E-2</v>
          </cell>
          <cell r="L11386">
            <v>1.3186758556918999E-2</v>
          </cell>
          <cell r="P11386" t="str">
            <v>PROBADAS NO PRODUCIENDO</v>
          </cell>
          <cell r="Q11386" t="str">
            <v>PROBADAS NO PRODUCIENDO2018</v>
          </cell>
        </row>
        <row r="11387">
          <cell r="I11387">
            <v>4.3091728681139405E-2</v>
          </cell>
          <cell r="J11387">
            <v>4.3091728681139405E-2</v>
          </cell>
          <cell r="K11387">
            <v>1.3401527619834352E-2</v>
          </cell>
          <cell r="L11387">
            <v>1.3401527619834352E-2</v>
          </cell>
          <cell r="P11387" t="str">
            <v>PROBADAS NO PRODUCIENDO</v>
          </cell>
          <cell r="Q11387" t="str">
            <v>PROBADAS NO PRODUCIENDO2018</v>
          </cell>
        </row>
        <row r="11388">
          <cell r="I11388">
            <v>4.3031163670738795E-2</v>
          </cell>
          <cell r="J11388">
            <v>4.3031163670738795E-2</v>
          </cell>
          <cell r="K11388">
            <v>1.3382691901599767E-2</v>
          </cell>
          <cell r="L11388">
            <v>1.3382691901599767E-2</v>
          </cell>
          <cell r="P11388" t="str">
            <v>PROBADAS NO PRODUCIENDO</v>
          </cell>
          <cell r="Q11388" t="str">
            <v>PROBADAS NO PRODUCIENDO2019</v>
          </cell>
        </row>
        <row r="11389">
          <cell r="I11389">
            <v>3.8245874137659903E-2</v>
          </cell>
          <cell r="J11389">
            <v>3.8245874137659903E-2</v>
          </cell>
          <cell r="K11389">
            <v>1.1894466856812237E-2</v>
          </cell>
          <cell r="L11389">
            <v>1.1894466856812237E-2</v>
          </cell>
          <cell r="P11389" t="str">
            <v>PROBADAS NO PRODUCIENDO</v>
          </cell>
          <cell r="Q11389" t="str">
            <v>PROBADAS NO PRODUCIENDO2019</v>
          </cell>
        </row>
        <row r="11390">
          <cell r="I11390">
            <v>4.1666998655851994E-2</v>
          </cell>
          <cell r="J11390">
            <v>4.1666998655851994E-2</v>
          </cell>
          <cell r="K11390">
            <v>1.2958436581969969E-2</v>
          </cell>
          <cell r="L11390">
            <v>1.2958436581969969E-2</v>
          </cell>
          <cell r="P11390" t="str">
            <v>PROBADAS NO PRODUCIENDO</v>
          </cell>
          <cell r="Q11390" t="str">
            <v>PROBADAS NO PRODUCIENDO2019</v>
          </cell>
        </row>
        <row r="11391">
          <cell r="I11391">
            <v>3.9656472276975233E-2</v>
          </cell>
          <cell r="J11391">
            <v>3.9656472276975233E-2</v>
          </cell>
          <cell r="K11391">
            <v>1.2333162878139301E-2</v>
          </cell>
          <cell r="L11391">
            <v>1.2333162878139301E-2</v>
          </cell>
          <cell r="P11391" t="str">
            <v>PROBADAS NO PRODUCIENDO</v>
          </cell>
          <cell r="Q11391" t="str">
            <v>PROBADAS NO PRODUCIENDO2019</v>
          </cell>
        </row>
        <row r="11392">
          <cell r="I11392">
            <v>4.0300845159196193E-2</v>
          </cell>
          <cell r="J11392">
            <v>4.0300845159196193E-2</v>
          </cell>
          <cell r="K11392">
            <v>1.2533562844510033E-2</v>
          </cell>
          <cell r="L11392">
            <v>1.2533562844510033E-2</v>
          </cell>
          <cell r="P11392" t="str">
            <v>PROBADAS NO PRODUCIENDO</v>
          </cell>
          <cell r="Q11392" t="str">
            <v>PROBADAS NO PRODUCIENDO2019</v>
          </cell>
        </row>
        <row r="11393">
          <cell r="I11393">
            <v>3.8355653660969255E-2</v>
          </cell>
          <cell r="J11393">
            <v>3.8355653660969255E-2</v>
          </cell>
          <cell r="K11393">
            <v>1.1928608288561453E-2</v>
          </cell>
          <cell r="L11393">
            <v>1.1928608288561453E-2</v>
          </cell>
          <cell r="P11393" t="str">
            <v>PROBADAS NO PRODUCIENDO</v>
          </cell>
          <cell r="Q11393" t="str">
            <v>PROBADAS NO PRODUCIENDO2019</v>
          </cell>
        </row>
        <row r="11394">
          <cell r="I11394">
            <v>3.8978291903245747E-2</v>
          </cell>
          <cell r="J11394">
            <v>3.8978291903245747E-2</v>
          </cell>
          <cell r="K11394">
            <v>1.2122248781909432E-2</v>
          </cell>
          <cell r="L11394">
            <v>1.2122248781909432E-2</v>
          </cell>
          <cell r="P11394" t="str">
            <v>PROBADAS NO PRODUCIENDO</v>
          </cell>
          <cell r="Q11394" t="str">
            <v>PROBADAS NO PRODUCIENDO2019</v>
          </cell>
        </row>
        <row r="11395">
          <cell r="I11395">
            <v>3.8322444865386267E-2</v>
          </cell>
          <cell r="J11395">
            <v>3.8322444865386267E-2</v>
          </cell>
          <cell r="K11395">
            <v>1.1918280353135134E-2</v>
          </cell>
          <cell r="L11395">
            <v>1.1918280353135134E-2</v>
          </cell>
          <cell r="P11395" t="str">
            <v>PROBADAS NO PRODUCIENDO</v>
          </cell>
          <cell r="Q11395" t="str">
            <v>PROBADAS NO PRODUCIENDO2019</v>
          </cell>
        </row>
        <row r="11396">
          <cell r="I11396">
            <v>3.6471893476847761E-2</v>
          </cell>
          <cell r="J11396">
            <v>3.6471893476847761E-2</v>
          </cell>
          <cell r="K11396">
            <v>1.1342758871299643E-2</v>
          </cell>
          <cell r="L11396">
            <v>1.1342758871299643E-2</v>
          </cell>
          <cell r="P11396" t="str">
            <v>PROBADAS NO PRODUCIENDO</v>
          </cell>
          <cell r="Q11396" t="str">
            <v>PROBADAS NO PRODUCIENDO2019</v>
          </cell>
        </row>
        <row r="11397">
          <cell r="I11397">
            <v>3.7063082732259556E-2</v>
          </cell>
          <cell r="J11397">
            <v>3.7063082732259556E-2</v>
          </cell>
          <cell r="K11397">
            <v>1.1526618729732707E-2</v>
          </cell>
          <cell r="L11397">
            <v>1.1526618729732707E-2</v>
          </cell>
          <cell r="P11397" t="str">
            <v>PROBADAS NO PRODUCIENDO</v>
          </cell>
          <cell r="Q11397" t="str">
            <v>PROBADAS NO PRODUCIENDO2019</v>
          </cell>
        </row>
        <row r="11398">
          <cell r="I11398">
            <v>3.5272791330427163E-2</v>
          </cell>
          <cell r="J11398">
            <v>3.5272791330427163E-2</v>
          </cell>
          <cell r="K11398">
            <v>1.0969838103762831E-2</v>
          </cell>
          <cell r="L11398">
            <v>1.0969838103762831E-2</v>
          </cell>
          <cell r="P11398" t="str">
            <v>PROBADAS NO PRODUCIENDO</v>
          </cell>
          <cell r="Q11398" t="str">
            <v>PROBADAS NO PRODUCIENDO2019</v>
          </cell>
        </row>
        <row r="11399">
          <cell r="I11399">
            <v>3.5843978448028238E-2</v>
          </cell>
          <cell r="J11399">
            <v>3.5843978448028238E-2</v>
          </cell>
          <cell r="K11399">
            <v>1.1147477297336788E-2</v>
          </cell>
          <cell r="L11399">
            <v>1.1147477297336788E-2</v>
          </cell>
          <cell r="P11399" t="str">
            <v>PROBADAS NO PRODUCIENDO</v>
          </cell>
          <cell r="Q11399" t="str">
            <v>PROBADAS NO PRODUCIENDO2019</v>
          </cell>
        </row>
        <row r="11400">
          <cell r="I11400">
            <v>3.5698356709964907E-2</v>
          </cell>
          <cell r="J11400">
            <v>3.5698356709964907E-2</v>
          </cell>
          <cell r="K11400">
            <v>1.1102188936799118E-2</v>
          </cell>
          <cell r="L11400">
            <v>1.1102188936799118E-2</v>
          </cell>
          <cell r="P11400" t="str">
            <v>PROBADAS NO PRODUCIENDO</v>
          </cell>
          <cell r="Q11400" t="str">
            <v>PROBADAS NO PRODUCIENDO2020</v>
          </cell>
        </row>
        <row r="11401">
          <cell r="I11401">
            <v>3.2849726303127103E-2</v>
          </cell>
          <cell r="J11401">
            <v>3.2849726303127103E-2</v>
          </cell>
          <cell r="K11401">
            <v>1.0216264880272535E-2</v>
          </cell>
          <cell r="L11401">
            <v>1.0216264880272535E-2</v>
          </cell>
          <cell r="P11401" t="str">
            <v>PROBADAS NO PRODUCIENDO</v>
          </cell>
          <cell r="Q11401" t="str">
            <v>PROBADAS NO PRODUCIENDO2020</v>
          </cell>
        </row>
        <row r="11402">
          <cell r="I11402">
            <v>3.4541450400797931E-2</v>
          </cell>
          <cell r="J11402">
            <v>3.4541450400797931E-2</v>
          </cell>
          <cell r="K11402">
            <v>1.0742391074648154E-2</v>
          </cell>
          <cell r="L11402">
            <v>1.0742391074648154E-2</v>
          </cell>
          <cell r="P11402" t="str">
            <v>PROBADAS NO PRODUCIENDO</v>
          </cell>
          <cell r="Q11402" t="str">
            <v>PROBADAS NO PRODUCIENDO2020</v>
          </cell>
        </row>
        <row r="11403">
          <cell r="I11403">
            <v>3.2871653174847852E-2</v>
          </cell>
          <cell r="J11403">
            <v>3.2871653174847852E-2</v>
          </cell>
          <cell r="K11403">
            <v>1.0223084137377693E-2</v>
          </cell>
          <cell r="L11403">
            <v>1.0223084137377693E-2</v>
          </cell>
          <cell r="P11403" t="str">
            <v>PROBADAS NO PRODUCIENDO</v>
          </cell>
          <cell r="Q11403" t="str">
            <v>PROBADAS NO PRODUCIENDO2020</v>
          </cell>
        </row>
        <row r="11404">
          <cell r="I11404">
            <v>3.3402618618284308E-2</v>
          </cell>
          <cell r="J11404">
            <v>3.3402618618284308E-2</v>
          </cell>
          <cell r="K11404">
            <v>1.0388214390286421E-2</v>
          </cell>
          <cell r="L11404">
            <v>1.0388214390286421E-2</v>
          </cell>
          <cell r="P11404" t="str">
            <v>PROBADAS NO PRODUCIENDO</v>
          </cell>
          <cell r="Q11404" t="str">
            <v>PROBADAS NO PRODUCIENDO2020</v>
          </cell>
        </row>
        <row r="11405">
          <cell r="I11405">
            <v>3.1787355859159268E-2</v>
          </cell>
          <cell r="J11405">
            <v>3.1787355859159268E-2</v>
          </cell>
          <cell r="K11405">
            <v>9.8858676721985204E-3</v>
          </cell>
          <cell r="L11405">
            <v>9.8858676721985204E-3</v>
          </cell>
          <cell r="P11405" t="str">
            <v>PROBADAS NO PRODUCIENDO</v>
          </cell>
          <cell r="Q11405" t="str">
            <v>PROBADAS NO PRODUCIENDO2020</v>
          </cell>
        </row>
        <row r="11406">
          <cell r="I11406">
            <v>3.2300276916492406E-2</v>
          </cell>
          <cell r="J11406">
            <v>3.2300276916492406E-2</v>
          </cell>
          <cell r="K11406">
            <v>1.0045386121029124E-2</v>
          </cell>
          <cell r="L11406">
            <v>1.0045386121029124E-2</v>
          </cell>
          <cell r="P11406" t="str">
            <v>PROBADAS NO PRODUCIENDO</v>
          </cell>
          <cell r="Q11406" t="str">
            <v>PROBADAS NO PRODUCIENDO2020</v>
          </cell>
        </row>
        <row r="11407">
          <cell r="I11407">
            <v>3.1753686287570915E-2</v>
          </cell>
          <cell r="J11407">
            <v>3.1753686287570915E-2</v>
          </cell>
          <cell r="K11407">
            <v>9.875396435434558E-3</v>
          </cell>
          <cell r="L11407">
            <v>9.875396435434558E-3</v>
          </cell>
          <cell r="P11407" t="str">
            <v>PROBADAS NO PRODUCIENDO</v>
          </cell>
          <cell r="Q11407" t="str">
            <v>PROBADAS NO PRODUCIENDO2020</v>
          </cell>
        </row>
        <row r="11408">
          <cell r="I11408">
            <v>3.0217407016900562E-2</v>
          </cell>
          <cell r="J11408">
            <v>3.0217407016900562E-2</v>
          </cell>
          <cell r="K11408">
            <v>9.3976135822560827E-3</v>
          </cell>
          <cell r="L11408">
            <v>9.3976135822560827E-3</v>
          </cell>
          <cell r="P11408" t="str">
            <v>PROBADAS NO PRODUCIENDO</v>
          </cell>
          <cell r="Q11408" t="str">
            <v>PROBADAS NO PRODUCIENDO2020</v>
          </cell>
        </row>
        <row r="11409">
          <cell r="I11409">
            <v>3.0704224349826326E-2</v>
          </cell>
          <cell r="J11409">
            <v>3.0704224349826326E-2</v>
          </cell>
          <cell r="K11409">
            <v>9.5490137727959699E-3</v>
          </cell>
          <cell r="L11409">
            <v>9.5490137727959699E-3</v>
          </cell>
          <cell r="P11409" t="str">
            <v>PROBADAS NO PRODUCIENDO</v>
          </cell>
          <cell r="Q11409" t="str">
            <v>PROBADAS NO PRODUCIENDO2020</v>
          </cell>
        </row>
        <row r="11410">
          <cell r="I11410">
            <v>2.9218228425362144E-2</v>
          </cell>
          <cell r="J11410">
            <v>2.9218228425362144E-2</v>
          </cell>
          <cell r="K11410">
            <v>9.0868690402875936E-3</v>
          </cell>
          <cell r="L11410">
            <v>9.0868690402875936E-3</v>
          </cell>
          <cell r="P11410" t="str">
            <v>PROBADAS NO PRODUCIENDO</v>
          </cell>
          <cell r="Q11410" t="str">
            <v>PROBADAS NO PRODUCIENDO2020</v>
          </cell>
        </row>
        <row r="11411">
          <cell r="I11411">
            <v>2.9688446959509996E-2</v>
          </cell>
          <cell r="J11411">
            <v>2.9688446959509996E-2</v>
          </cell>
          <cell r="K11411">
            <v>9.233107004407607E-3</v>
          </cell>
          <cell r="L11411">
            <v>9.233107004407607E-3</v>
          </cell>
          <cell r="P11411" t="str">
            <v>PROBADAS NO PRODUCIENDO</v>
          </cell>
          <cell r="Q11411" t="str">
            <v>PROBADAS NO PRODUCIENDO2020</v>
          </cell>
        </row>
        <row r="11412">
          <cell r="I11412">
            <v>2.9533790127276305E-2</v>
          </cell>
          <cell r="J11412">
            <v>2.9533790127276305E-2</v>
          </cell>
          <cell r="K11412">
            <v>9.1850087295829198E-3</v>
          </cell>
          <cell r="L11412">
            <v>9.1850087295829198E-3</v>
          </cell>
          <cell r="P11412" t="str">
            <v>PROBADAS NO PRODUCIENDO</v>
          </cell>
          <cell r="Q11412" t="str">
            <v>PROBADAS NO PRODUCIENDO2021</v>
          </cell>
        </row>
        <row r="11413">
          <cell r="I11413">
            <v>2.6244590968906405E-2</v>
          </cell>
          <cell r="J11413">
            <v>2.6244590968906405E-2</v>
          </cell>
          <cell r="K11413">
            <v>8.1620677913298943E-3</v>
          </cell>
          <cell r="L11413">
            <v>8.1620677913298943E-3</v>
          </cell>
          <cell r="P11413" t="str">
            <v>PROBADAS NO PRODUCIENDO</v>
          </cell>
          <cell r="Q11413" t="str">
            <v>PROBADAS NO PRODUCIENDO2021</v>
          </cell>
        </row>
        <row r="11414">
          <cell r="I11414">
            <v>2.8586839940414117E-2</v>
          </cell>
          <cell r="J11414">
            <v>2.8586839940414117E-2</v>
          </cell>
          <cell r="K11414">
            <v>8.890507221468778E-3</v>
          </cell>
          <cell r="L11414">
            <v>8.890507221468778E-3</v>
          </cell>
          <cell r="P11414" t="str">
            <v>PROBADAS NO PRODUCIENDO</v>
          </cell>
          <cell r="Q11414" t="str">
            <v>PROBADAS NO PRODUCIENDO2021</v>
          </cell>
        </row>
        <row r="11415">
          <cell r="I11415">
            <v>2.7202164966716895E-2</v>
          </cell>
          <cell r="J11415">
            <v>2.7202164966716895E-2</v>
          </cell>
          <cell r="K11415">
            <v>8.4598733046489568E-3</v>
          </cell>
          <cell r="L11415">
            <v>8.4598733046489568E-3</v>
          </cell>
          <cell r="P11415" t="str">
            <v>PROBADAS NO PRODUCIENDO</v>
          </cell>
          <cell r="Q11415" t="str">
            <v>PROBADAS NO PRODUCIENDO2021</v>
          </cell>
        </row>
        <row r="11416">
          <cell r="I11416">
            <v>2.7638758727264172E-2</v>
          </cell>
          <cell r="J11416">
            <v>2.7638758727264172E-2</v>
          </cell>
          <cell r="K11416">
            <v>8.5956539641791653E-3</v>
          </cell>
          <cell r="L11416">
            <v>8.5956539641791653E-3</v>
          </cell>
          <cell r="P11416" t="str">
            <v>PROBADAS NO PRODUCIENDO</v>
          </cell>
          <cell r="Q11416" t="str">
            <v>PROBADAS NO PRODUCIENDO2021</v>
          </cell>
        </row>
        <row r="11417">
          <cell r="P11417" t="str">
            <v>PROBADAS NO PRODUCIENDO</v>
          </cell>
          <cell r="Q11417" t="str">
            <v>PROBADAS NO PRODUCIENDO2021</v>
          </cell>
        </row>
        <row r="11418">
          <cell r="P11418" t="str">
            <v>PROBADAS NO PRODUCIENDO</v>
          </cell>
          <cell r="Q11418" t="str">
            <v>PROBADAS NO PRODUCIENDO2012</v>
          </cell>
        </row>
        <row r="11419">
          <cell r="I11419">
            <v>0.16258677212434947</v>
          </cell>
          <cell r="J11419">
            <v>0.16258677212434947</v>
          </cell>
          <cell r="K11419">
            <v>5.4854957568775425E-2</v>
          </cell>
          <cell r="L11419">
            <v>5.4854957568775425E-2</v>
          </cell>
          <cell r="P11419" t="str">
            <v>PROBADAS NO PRODUCIENDO</v>
          </cell>
          <cell r="Q11419" t="str">
            <v>PROBADAS NO PRODUCIENDO2012</v>
          </cell>
        </row>
        <row r="11420">
          <cell r="I11420">
            <v>0.17103287085431867</v>
          </cell>
          <cell r="J11420">
            <v>0.17103287085431867</v>
          </cell>
          <cell r="K11420">
            <v>5.7704576768422271E-2</v>
          </cell>
          <cell r="L11420">
            <v>5.7704576768422271E-2</v>
          </cell>
          <cell r="P11420" t="str">
            <v>PROBADAS NO PRODUCIENDO</v>
          </cell>
          <cell r="Q11420" t="str">
            <v>PROBADAS NO PRODUCIENDO2012</v>
          </cell>
        </row>
        <row r="11421">
          <cell r="I11421">
            <v>0.16283543345004856</v>
          </cell>
          <cell r="J11421">
            <v>0.16283543345004856</v>
          </cell>
          <cell r="K11421">
            <v>5.4938853117546045E-2</v>
          </cell>
          <cell r="L11421">
            <v>5.4938853117546045E-2</v>
          </cell>
          <cell r="P11421" t="str">
            <v>PROBADAS NO PRODUCIENDO</v>
          </cell>
          <cell r="Q11421" t="str">
            <v>PROBADAS NO PRODUCIENDO2012</v>
          </cell>
        </row>
        <row r="11422">
          <cell r="I11422">
            <v>0.16553728853704536</v>
          </cell>
          <cell r="J11422">
            <v>0.16553728853704536</v>
          </cell>
          <cell r="K11422">
            <v>5.5850428790140405E-2</v>
          </cell>
          <cell r="L11422">
            <v>5.5850428790140405E-2</v>
          </cell>
          <cell r="P11422" t="str">
            <v>PROBADAS NO PRODUCIENDO</v>
          </cell>
          <cell r="Q11422" t="str">
            <v>PROBADAS NO PRODUCIENDO2012</v>
          </cell>
        </row>
        <row r="11423">
          <cell r="I11423">
            <v>0.15760041262163499</v>
          </cell>
          <cell r="J11423">
            <v>0.15760041262163499</v>
          </cell>
          <cell r="K11423">
            <v>5.3172615669922374E-2</v>
          </cell>
          <cell r="L11423">
            <v>5.3172615669922374E-2</v>
          </cell>
          <cell r="P11423" t="str">
            <v>PROBADAS NO PRODUCIENDO</v>
          </cell>
          <cell r="Q11423" t="str">
            <v>PROBADAS NO PRODUCIENDO2012</v>
          </cell>
        </row>
        <row r="11424">
          <cell r="I11424">
            <v>0.16021250499651712</v>
          </cell>
          <cell r="J11424">
            <v>0.16021250499651712</v>
          </cell>
          <cell r="K11424">
            <v>5.4053906407893974E-2</v>
          </cell>
          <cell r="L11424">
            <v>5.4053906407893974E-2</v>
          </cell>
          <cell r="P11424" t="str">
            <v>PROBADAS NO PRODUCIENDO</v>
          </cell>
          <cell r="Q11424" t="str">
            <v>PROBADAS NO PRODUCIENDO2012</v>
          </cell>
        </row>
        <row r="11425">
          <cell r="I11425">
            <v>0.15757025567779159</v>
          </cell>
          <cell r="J11425">
            <v>0.15757025567779159</v>
          </cell>
          <cell r="K11425">
            <v>5.3162441054525791E-2</v>
          </cell>
          <cell r="L11425">
            <v>5.3162441054525791E-2</v>
          </cell>
          <cell r="P11425" t="str">
            <v>PROBADAS NO PRODUCIENDO</v>
          </cell>
          <cell r="Q11425" t="str">
            <v>PROBADAS NO PRODUCIENDO2012</v>
          </cell>
        </row>
        <row r="11426">
          <cell r="I11426">
            <v>0.15001123436734964</v>
          </cell>
          <cell r="J11426">
            <v>0.15001123436734964</v>
          </cell>
          <cell r="K11426">
            <v>5.0612111849831186E-2</v>
          </cell>
          <cell r="L11426">
            <v>5.0612111849831186E-2</v>
          </cell>
          <cell r="P11426" t="str">
            <v>PROBADAS NO PRODUCIENDO</v>
          </cell>
          <cell r="Q11426" t="str">
            <v>PROBADAS NO PRODUCIENDO2012</v>
          </cell>
        </row>
        <row r="11427">
          <cell r="I11427">
            <v>0.15249331527860213</v>
          </cell>
          <cell r="J11427">
            <v>0.15249331527860213</v>
          </cell>
          <cell r="K11427">
            <v>5.1449538174802384E-2</v>
          </cell>
          <cell r="L11427">
            <v>5.1449538174802384E-2</v>
          </cell>
          <cell r="P11427" t="str">
            <v>PROBADAS NO PRODUCIENDO</v>
          </cell>
          <cell r="Q11427" t="str">
            <v>PROBADAS NO PRODUCIENDO2012</v>
          </cell>
        </row>
        <row r="11428">
          <cell r="I11428">
            <v>0.14517515357762978</v>
          </cell>
          <cell r="J11428">
            <v>0.14517515357762978</v>
          </cell>
          <cell r="K11428">
            <v>4.8980472307123678E-2</v>
          </cell>
          <cell r="L11428">
            <v>4.8980472307123678E-2</v>
          </cell>
          <cell r="P11428" t="str">
            <v>PROBADAS NO PRODUCIENDO</v>
          </cell>
          <cell r="Q11428" t="str">
            <v>PROBADAS NO PRODUCIENDO2012</v>
          </cell>
        </row>
        <row r="11429">
          <cell r="I11429">
            <v>0.14757446262081864</v>
          </cell>
          <cell r="J11429">
            <v>0.14757446262081864</v>
          </cell>
          <cell r="K11429">
            <v>4.97899723300275E-2</v>
          </cell>
          <cell r="L11429">
            <v>4.97899723300275E-2</v>
          </cell>
          <cell r="P11429" t="str">
            <v>PROBADAS NO PRODUCIENDO</v>
          </cell>
          <cell r="Q11429" t="str">
            <v>PROBADAS NO PRODUCIENDO2012</v>
          </cell>
        </row>
        <row r="11430">
          <cell r="I11430">
            <v>0.14945990486382585</v>
          </cell>
          <cell r="J11430">
            <v>0.14945990486382585</v>
          </cell>
          <cell r="K11430">
            <v>5.0426099444719402E-2</v>
          </cell>
          <cell r="L11430">
            <v>5.0426099444719402E-2</v>
          </cell>
          <cell r="P11430" t="str">
            <v>PROBADAS NO PRODUCIENDO</v>
          </cell>
          <cell r="Q11430" t="str">
            <v>PROBADAS NO PRODUCIENDO2013</v>
          </cell>
        </row>
        <row r="11431">
          <cell r="I11431">
            <v>0.13286906484408251</v>
          </cell>
          <cell r="J11431">
            <v>0.13286906484408251</v>
          </cell>
          <cell r="K11431">
            <v>4.4828535673557907E-2</v>
          </cell>
          <cell r="L11431">
            <v>4.4828535673557907E-2</v>
          </cell>
          <cell r="P11431" t="str">
            <v>PROBADAS NO PRODUCIENDO</v>
          </cell>
          <cell r="Q11431" t="str">
            <v>PROBADAS NO PRODUCIENDO2013</v>
          </cell>
        </row>
        <row r="11432">
          <cell r="I11432">
            <v>0.14478657608300427</v>
          </cell>
          <cell r="J11432">
            <v>0.14478657608300427</v>
          </cell>
          <cell r="K11432">
            <v>4.8849370608619241E-2</v>
          </cell>
          <cell r="L11432">
            <v>4.8849370608619241E-2</v>
          </cell>
          <cell r="P11432" t="str">
            <v>PROBADAS NO PRODUCIENDO</v>
          </cell>
          <cell r="Q11432" t="str">
            <v>PROBADAS NO PRODUCIENDO2013</v>
          </cell>
        </row>
        <row r="11433">
          <cell r="I11433">
            <v>0.1378317944876635</v>
          </cell>
          <cell r="J11433">
            <v>0.1378317944876635</v>
          </cell>
          <cell r="K11433">
            <v>4.6502905122357226E-2</v>
          </cell>
          <cell r="L11433">
            <v>4.6502905122357226E-2</v>
          </cell>
          <cell r="P11433" t="str">
            <v>PROBADAS NO PRODUCIENDO</v>
          </cell>
          <cell r="Q11433" t="str">
            <v>PROBADAS NO PRODUCIENDO2013</v>
          </cell>
        </row>
        <row r="11434">
          <cell r="I11434">
            <v>0.14010312685391207</v>
          </cell>
          <cell r="J11434">
            <v>0.14010312685391207</v>
          </cell>
          <cell r="K11434">
            <v>4.7269227246520301E-2</v>
          </cell>
          <cell r="L11434">
            <v>4.7269227246520301E-2</v>
          </cell>
          <cell r="P11434" t="str">
            <v>PROBADAS NO PRODUCIENDO</v>
          </cell>
          <cell r="Q11434" t="str">
            <v>PROBADAS NO PRODUCIENDO2013</v>
          </cell>
        </row>
        <row r="11435">
          <cell r="I11435">
            <v>0.13337073067807734</v>
          </cell>
          <cell r="J11435">
            <v>0.13337073067807734</v>
          </cell>
          <cell r="K11435">
            <v>4.499779211230711E-2</v>
          </cell>
          <cell r="L11435">
            <v>4.499779211230711E-2</v>
          </cell>
          <cell r="P11435" t="str">
            <v>PROBADAS NO PRODUCIENDO</v>
          </cell>
          <cell r="Q11435" t="str">
            <v>PROBADAS NO PRODUCIENDO2013</v>
          </cell>
        </row>
        <row r="11436">
          <cell r="I11436">
            <v>0.13556590781627692</v>
          </cell>
          <cell r="J11436">
            <v>0.13556590781627692</v>
          </cell>
          <cell r="K11436">
            <v>4.5738420314703321E-2</v>
          </cell>
          <cell r="L11436">
            <v>4.5738420314703321E-2</v>
          </cell>
          <cell r="P11436" t="str">
            <v>PROBADAS NO PRODUCIENDO</v>
          </cell>
          <cell r="Q11436" t="str">
            <v>PROBADAS NO PRODUCIENDO2013</v>
          </cell>
        </row>
        <row r="11437">
          <cell r="I11437">
            <v>0.13331471574230755</v>
          </cell>
          <cell r="J11437">
            <v>0.13331471574230755</v>
          </cell>
          <cell r="K11437">
            <v>4.497889329978555E-2</v>
          </cell>
          <cell r="L11437">
            <v>4.497889329978555E-2</v>
          </cell>
          <cell r="P11437" t="str">
            <v>PROBADAS NO PRODUCIENDO</v>
          </cell>
          <cell r="Q11437" t="str">
            <v>PROBADAS NO PRODUCIENDO2013</v>
          </cell>
        </row>
        <row r="11438">
          <cell r="I11438">
            <v>0.12690475897926226</v>
          </cell>
          <cell r="J11438">
            <v>0.12690475897926226</v>
          </cell>
          <cell r="K11438">
            <v>4.28162456153501E-2</v>
          </cell>
          <cell r="L11438">
            <v>4.28162456153501E-2</v>
          </cell>
          <cell r="P11438" t="str">
            <v>PROBADAS NO PRODUCIENDO</v>
          </cell>
          <cell r="Q11438" t="str">
            <v>PROBADAS NO PRODUCIENDO2013</v>
          </cell>
        </row>
        <row r="11439">
          <cell r="I11439">
            <v>0.12898966075937235</v>
          </cell>
          <cell r="J11439">
            <v>0.12898966075937235</v>
          </cell>
          <cell r="K11439">
            <v>4.351966814590847E-2</v>
          </cell>
          <cell r="L11439">
            <v>4.351966814590847E-2</v>
          </cell>
          <cell r="P11439" t="str">
            <v>PROBADAS NO PRODUCIENDO</v>
          </cell>
          <cell r="Q11439" t="str">
            <v>PROBADAS NO PRODUCIENDO2013</v>
          </cell>
        </row>
        <row r="11440">
          <cell r="I11440">
            <v>0.12278520478572123</v>
          </cell>
          <cell r="J11440">
            <v>0.12278520478572123</v>
          </cell>
          <cell r="K11440">
            <v>4.142635412826081E-2</v>
          </cell>
          <cell r="L11440">
            <v>4.142635412826081E-2</v>
          </cell>
          <cell r="P11440" t="str">
            <v>PROBADAS NO PRODUCIENDO</v>
          </cell>
          <cell r="Q11440" t="str">
            <v>PROBADAS NO PRODUCIENDO2013</v>
          </cell>
        </row>
        <row r="11441">
          <cell r="I11441">
            <v>0.12479991731467782</v>
          </cell>
          <cell r="J11441">
            <v>0.12479991731467782</v>
          </cell>
          <cell r="K11441">
            <v>4.2106095590897556E-2</v>
          </cell>
          <cell r="L11441">
            <v>4.2106095590897556E-2</v>
          </cell>
          <cell r="P11441" t="str">
            <v>PROBADAS NO PRODUCIENDO</v>
          </cell>
          <cell r="Q11441" t="str">
            <v>PROBADAS NO PRODUCIENDO2013</v>
          </cell>
        </row>
        <row r="11442">
          <cell r="I11442">
            <v>0.12566241424371863</v>
          </cell>
          <cell r="J11442">
            <v>0.12566241424371863</v>
          </cell>
          <cell r="K11442">
            <v>4.2397092403415257E-2</v>
          </cell>
          <cell r="L11442">
            <v>4.2397092403415257E-2</v>
          </cell>
          <cell r="P11442" t="str">
            <v>PROBADAS NO PRODUCIENDO</v>
          </cell>
          <cell r="Q11442" t="str">
            <v>PROBADAS NO PRODUCIENDO2014</v>
          </cell>
        </row>
        <row r="11443">
          <cell r="I11443">
            <v>0.11170045600565177</v>
          </cell>
          <cell r="J11443">
            <v>0.11170045600565177</v>
          </cell>
          <cell r="K11443">
            <v>3.768648392820418E-2</v>
          </cell>
          <cell r="L11443">
            <v>3.768648392820418E-2</v>
          </cell>
          <cell r="P11443" t="str">
            <v>PROBADAS NO PRODUCIENDO</v>
          </cell>
          <cell r="Q11443" t="str">
            <v>PROBADAS NO PRODUCIENDO2014</v>
          </cell>
        </row>
        <row r="11444">
          <cell r="I11444">
            <v>0.12170528956502216</v>
          </cell>
          <cell r="J11444">
            <v>0.12170528956502216</v>
          </cell>
          <cell r="K11444">
            <v>4.106200281704827E-2</v>
          </cell>
          <cell r="L11444">
            <v>4.106200281704827E-2</v>
          </cell>
          <cell r="P11444" t="str">
            <v>PROBADAS NO PRODUCIENDO</v>
          </cell>
          <cell r="Q11444" t="str">
            <v>PROBADAS NO PRODUCIENDO2014</v>
          </cell>
        </row>
        <row r="11445">
          <cell r="I11445">
            <v>0.11584535522617578</v>
          </cell>
          <cell r="J11445">
            <v>0.11584535522617578</v>
          </cell>
          <cell r="K11445">
            <v>3.9084926543786695E-2</v>
          </cell>
          <cell r="L11445">
            <v>3.9084926543786695E-2</v>
          </cell>
          <cell r="P11445" t="str">
            <v>PROBADAS NO PRODUCIENDO</v>
          </cell>
          <cell r="Q11445" t="str">
            <v>PROBADAS NO PRODUCIENDO2014</v>
          </cell>
        </row>
        <row r="11446">
          <cell r="I11446">
            <v>0.11774020279688897</v>
          </cell>
          <cell r="J11446">
            <v>0.11774020279688897</v>
          </cell>
          <cell r="K11446">
            <v>3.9724226910801075E-2</v>
          </cell>
          <cell r="L11446">
            <v>3.9724226910801075E-2</v>
          </cell>
          <cell r="P11446" t="str">
            <v>PROBADAS NO PRODUCIENDO</v>
          </cell>
          <cell r="Q11446" t="str">
            <v>PROBADAS NO PRODUCIENDO2014</v>
          </cell>
        </row>
        <row r="11447">
          <cell r="I11447">
            <v>0.11206884004562663</v>
          </cell>
          <cell r="J11447">
            <v>0.11206884004562663</v>
          </cell>
          <cell r="K11447">
            <v>3.7810772581074209E-2</v>
          </cell>
          <cell r="L11447">
            <v>3.7810772581074209E-2</v>
          </cell>
          <cell r="P11447" t="str">
            <v>PROBADAS NO PRODUCIENDO</v>
          </cell>
          <cell r="Q11447" t="str">
            <v>PROBADAS NO PRODUCIENDO2014</v>
          </cell>
        </row>
        <row r="11448">
          <cell r="I11448">
            <v>0.11389952128220844</v>
          </cell>
          <cell r="J11448">
            <v>0.11389952128220844</v>
          </cell>
          <cell r="K11448">
            <v>3.8428423944973915E-2</v>
          </cell>
          <cell r="L11448">
            <v>3.8428423944973915E-2</v>
          </cell>
          <cell r="P11448" t="str">
            <v>PROBADAS NO PRODUCIENDO</v>
          </cell>
          <cell r="Q11448" t="str">
            <v>PROBADAS NO PRODUCIENDO2014</v>
          </cell>
        </row>
        <row r="11449">
          <cell r="I11449">
            <v>0.11199415273548401</v>
          </cell>
          <cell r="J11449">
            <v>0.11199415273548401</v>
          </cell>
          <cell r="K11449">
            <v>3.7785573918383185E-2</v>
          </cell>
          <cell r="L11449">
            <v>3.7785573918383185E-2</v>
          </cell>
          <cell r="P11449" t="str">
            <v>PROBADAS NO PRODUCIENDO</v>
          </cell>
          <cell r="Q11449" t="str">
            <v>PROBADAS NO PRODUCIENDO2014</v>
          </cell>
        </row>
        <row r="11450">
          <cell r="I11450">
            <v>0.10659615383407584</v>
          </cell>
          <cell r="J11450">
            <v>0.10659615383407584</v>
          </cell>
          <cell r="K11450">
            <v>3.5964349492655756E-2</v>
          </cell>
          <cell r="L11450">
            <v>3.5964349492655756E-2</v>
          </cell>
          <cell r="P11450" t="str">
            <v>PROBADAS NO PRODUCIENDO</v>
          </cell>
          <cell r="Q11450" t="str">
            <v>PROBADAS NO PRODUCIENDO2014</v>
          </cell>
        </row>
        <row r="11451">
          <cell r="I11451">
            <v>0.10833394456997515</v>
          </cell>
          <cell r="J11451">
            <v>0.10833394456997515</v>
          </cell>
          <cell r="K11451">
            <v>3.655066064106989E-2</v>
          </cell>
          <cell r="L11451">
            <v>3.655066064106989E-2</v>
          </cell>
          <cell r="P11451" t="str">
            <v>PROBADAS NO PRODUCIENDO</v>
          </cell>
          <cell r="Q11451" t="str">
            <v>PROBADAS NO PRODUCIENDO2014</v>
          </cell>
        </row>
        <row r="11452">
          <cell r="I11452">
            <v>0.10311013765187395</v>
          </cell>
          <cell r="J11452">
            <v>0.10311013765187395</v>
          </cell>
          <cell r="K11452">
            <v>3.4788206641301965E-2</v>
          </cell>
          <cell r="L11452">
            <v>3.4788206641301965E-2</v>
          </cell>
          <cell r="P11452" t="str">
            <v>PROBADAS NO PRODUCIENDO</v>
          </cell>
          <cell r="Q11452" t="str">
            <v>PROBADAS NO PRODUCIENDO2014</v>
          </cell>
        </row>
        <row r="11453">
          <cell r="I11453">
            <v>0.10478882035576299</v>
          </cell>
          <cell r="J11453">
            <v>0.10478882035576299</v>
          </cell>
          <cell r="K11453">
            <v>3.5354575401134618E-2</v>
          </cell>
          <cell r="L11453">
            <v>3.5354575401134618E-2</v>
          </cell>
          <cell r="P11453" t="str">
            <v>PROBADAS NO PRODUCIENDO</v>
          </cell>
          <cell r="Q11453" t="str">
            <v>PROBADAS NO PRODUCIENDO2014</v>
          </cell>
        </row>
        <row r="11454">
          <cell r="I11454">
            <v>0.10529419846048425</v>
          </cell>
          <cell r="J11454">
            <v>0.10529419846048425</v>
          </cell>
          <cell r="K11454">
            <v>3.5525084318486624E-2</v>
          </cell>
          <cell r="L11454">
            <v>3.5525084318486624E-2</v>
          </cell>
          <cell r="P11454" t="str">
            <v>PROBADAS NO PRODUCIENDO</v>
          </cell>
          <cell r="Q11454" t="str">
            <v>PROBADAS NO PRODUCIENDO2015</v>
          </cell>
        </row>
        <row r="11455">
          <cell r="I11455">
            <v>9.3583740287165568E-2</v>
          </cell>
          <cell r="J11455">
            <v>9.3583740287165568E-2</v>
          </cell>
          <cell r="K11455">
            <v>3.157410677083583E-2</v>
          </cell>
          <cell r="L11455">
            <v>3.157410677083583E-2</v>
          </cell>
          <cell r="P11455" t="str">
            <v>PROBADAS NO PRODUCIENDO</v>
          </cell>
          <cell r="Q11455" t="str">
            <v>PROBADAS NO PRODUCIENDO2015</v>
          </cell>
        </row>
        <row r="11456">
          <cell r="I11456">
            <v>0.10195323216784045</v>
          </cell>
          <cell r="J11456">
            <v>0.10195323216784045</v>
          </cell>
          <cell r="K11456">
            <v>3.4397879676761535E-2</v>
          </cell>
          <cell r="L11456">
            <v>3.4397879676761535E-2</v>
          </cell>
          <cell r="P11456" t="str">
            <v>PROBADAS NO PRODUCIENDO</v>
          </cell>
          <cell r="Q11456" t="str">
            <v>PROBADAS NO PRODUCIENDO2015</v>
          </cell>
        </row>
        <row r="11457">
          <cell r="I11457">
            <v>9.7031793062824639E-2</v>
          </cell>
          <cell r="J11457">
            <v>9.7031793062824639E-2</v>
          </cell>
          <cell r="K11457">
            <v>3.2737441193632658E-2</v>
          </cell>
          <cell r="L11457">
            <v>3.2737441193632658E-2</v>
          </cell>
          <cell r="P11457" t="str">
            <v>PROBADAS NO PRODUCIENDO</v>
          </cell>
          <cell r="Q11457" t="str">
            <v>PROBADAS NO PRODUCIENDO2015</v>
          </cell>
        </row>
        <row r="11458">
          <cell r="I11458">
            <v>9.8606089148709053E-2</v>
          </cell>
          <cell r="J11458">
            <v>9.8606089148709053E-2</v>
          </cell>
          <cell r="K11458">
            <v>3.3268591076636926E-2</v>
          </cell>
          <cell r="L11458">
            <v>3.3268591076636926E-2</v>
          </cell>
          <cell r="P11458" t="str">
            <v>PROBADAS NO PRODUCIENDO</v>
          </cell>
          <cell r="Q11458" t="str">
            <v>PROBADAS NO PRODUCIENDO2015</v>
          </cell>
        </row>
        <row r="11459">
          <cell r="I11459">
            <v>9.3844099722858218E-2</v>
          </cell>
          <cell r="J11459">
            <v>9.3844099722858218E-2</v>
          </cell>
          <cell r="K11459">
            <v>3.1661949131016449E-2</v>
          </cell>
          <cell r="L11459">
            <v>3.1661949131016449E-2</v>
          </cell>
          <cell r="P11459" t="str">
            <v>PROBADAS NO PRODUCIENDO</v>
          </cell>
          <cell r="Q11459" t="str">
            <v>PROBADAS NO PRODUCIENDO2015</v>
          </cell>
        </row>
        <row r="11460">
          <cell r="I11460">
            <v>9.5364506239089777E-2</v>
          </cell>
          <cell r="J11460">
            <v>9.5364506239089777E-2</v>
          </cell>
          <cell r="K11460">
            <v>3.217491727624406E-2</v>
          </cell>
          <cell r="L11460">
            <v>3.217491727624406E-2</v>
          </cell>
          <cell r="P11460" t="str">
            <v>PROBADAS NO PRODUCIENDO</v>
          </cell>
          <cell r="Q11460" t="str">
            <v>PROBADAS NO PRODUCIENDO2015</v>
          </cell>
        </row>
        <row r="11461">
          <cell r="I11461">
            <v>9.3756556958012105E-2</v>
          </cell>
          <cell r="J11461">
            <v>9.3756556958012105E-2</v>
          </cell>
          <cell r="K11461">
            <v>3.1632413181760903E-2</v>
          </cell>
          <cell r="L11461">
            <v>3.1632413181760903E-2</v>
          </cell>
          <cell r="P11461" t="str">
            <v>PROBADAS NO PRODUCIENDO</v>
          </cell>
          <cell r="Q11461" t="str">
            <v>PROBADAS NO PRODUCIENDO2015</v>
          </cell>
        </row>
        <row r="11462">
          <cell r="I11462">
            <v>8.9225671172475707E-2</v>
          </cell>
          <cell r="J11462">
            <v>8.9225671172475707E-2</v>
          </cell>
          <cell r="K11462">
            <v>3.0103743018332837E-2</v>
          </cell>
          <cell r="L11462">
            <v>3.0103743018332837E-2</v>
          </cell>
          <cell r="P11462" t="str">
            <v>PROBADAS NO PRODUCIENDO</v>
          </cell>
          <cell r="Q11462" t="str">
            <v>PROBADAS NO PRODUCIENDO2015</v>
          </cell>
        </row>
        <row r="11463">
          <cell r="I11463">
            <v>9.0668086509246876E-2</v>
          </cell>
          <cell r="J11463">
            <v>9.0668086509246876E-2</v>
          </cell>
          <cell r="K11463">
            <v>3.0590397812331745E-2</v>
          </cell>
          <cell r="L11463">
            <v>3.0590397812331745E-2</v>
          </cell>
          <cell r="P11463" t="str">
            <v>PROBADAS NO PRODUCIENDO</v>
          </cell>
          <cell r="Q11463" t="str">
            <v>PROBADAS NO PRODUCIENDO2015</v>
          </cell>
        </row>
        <row r="11464">
          <cell r="I11464">
            <v>8.6284435624012432E-2</v>
          </cell>
          <cell r="J11464">
            <v>8.6284435624012432E-2</v>
          </cell>
          <cell r="K11464">
            <v>2.9111403056707143E-2</v>
          </cell>
          <cell r="L11464">
            <v>2.9111403056707143E-2</v>
          </cell>
          <cell r="P11464" t="str">
            <v>PROBADAS NO PRODUCIENDO</v>
          </cell>
          <cell r="Q11464" t="str">
            <v>PROBADAS NO PRODUCIENDO2015</v>
          </cell>
        </row>
        <row r="11465">
          <cell r="I11465">
            <v>8.767723802985472E-2</v>
          </cell>
          <cell r="J11465">
            <v>8.767723802985472E-2</v>
          </cell>
          <cell r="K11465">
            <v>2.9581319002979389E-2</v>
          </cell>
          <cell r="L11465">
            <v>2.9581319002979389E-2</v>
          </cell>
          <cell r="P11465" t="str">
            <v>PROBADAS NO PRODUCIENDO</v>
          </cell>
          <cell r="Q11465" t="str">
            <v>PROBADAS NO PRODUCIENDO2015</v>
          </cell>
        </row>
        <row r="11466">
          <cell r="I11466">
            <v>8.7969840291249213E-2</v>
          </cell>
          <cell r="J11466">
            <v>8.7969840291249213E-2</v>
          </cell>
          <cell r="K11466">
            <v>2.9680039731754596E-2</v>
          </cell>
          <cell r="L11466">
            <v>2.9680039731754596E-2</v>
          </cell>
          <cell r="P11466" t="str">
            <v>PROBADAS NO PRODUCIENDO</v>
          </cell>
          <cell r="Q11466" t="str">
            <v>PROBADAS NO PRODUCIENDO2016</v>
          </cell>
        </row>
        <row r="11467">
          <cell r="I11467">
            <v>8.0945427220949995E-2</v>
          </cell>
          <cell r="J11467">
            <v>8.0945427220949995E-2</v>
          </cell>
          <cell r="K11467">
            <v>2.7310081365017967E-2</v>
          </cell>
          <cell r="L11467">
            <v>2.7310081365017967E-2</v>
          </cell>
          <cell r="P11467" t="str">
            <v>PROBADAS NO PRODUCIENDO</v>
          </cell>
          <cell r="Q11467" t="str">
            <v>PROBADAS NO PRODUCIENDO2016</v>
          </cell>
        </row>
        <row r="11468">
          <cell r="I11468">
            <v>8.5108790780314081E-2</v>
          </cell>
          <cell r="J11468">
            <v>8.5108790780314081E-2</v>
          </cell>
          <cell r="K11468">
            <v>2.871475364190916E-2</v>
          </cell>
          <cell r="L11468">
            <v>2.871475364190916E-2</v>
          </cell>
          <cell r="P11468" t="str">
            <v>PROBADAS NO PRODUCIENDO</v>
          </cell>
          <cell r="Q11468" t="str">
            <v>PROBADAS NO PRODUCIENDO2016</v>
          </cell>
        </row>
        <row r="11469">
          <cell r="I11469">
            <v>8.0989085624541907E-2</v>
          </cell>
          <cell r="J11469">
            <v>8.0989085624541907E-2</v>
          </cell>
          <cell r="K11469">
            <v>2.7324811221852267E-2</v>
          </cell>
          <cell r="L11469">
            <v>2.7324811221852267E-2</v>
          </cell>
          <cell r="P11469" t="str">
            <v>PROBADAS NO PRODUCIENDO</v>
          </cell>
          <cell r="Q11469" t="str">
            <v>PROBADAS NO PRODUCIENDO2016</v>
          </cell>
        </row>
        <row r="11470">
          <cell r="I11470">
            <v>8.2291462280319458E-2</v>
          </cell>
          <cell r="J11470">
            <v>8.2291462280319458E-2</v>
          </cell>
          <cell r="K11470">
            <v>2.7764218531916841E-2</v>
          </cell>
          <cell r="L11470">
            <v>2.7764218531916841E-2</v>
          </cell>
          <cell r="P11470" t="str">
            <v>PROBADAS NO PRODUCIENDO</v>
          </cell>
          <cell r="Q11470" t="str">
            <v>PROBADAS NO PRODUCIENDO2016</v>
          </cell>
        </row>
        <row r="11471">
          <cell r="I11471">
            <v>7.8306207419019253E-2</v>
          </cell>
          <cell r="J11471">
            <v>7.8306207419019253E-2</v>
          </cell>
          <cell r="K11471">
            <v>2.6419638136716085E-2</v>
          </cell>
          <cell r="L11471">
            <v>2.6419638136716085E-2</v>
          </cell>
          <cell r="P11471" t="str">
            <v>PROBADAS NO PRODUCIENDO</v>
          </cell>
          <cell r="Q11471" t="str">
            <v>PROBADAS NO PRODUCIENDO2016</v>
          </cell>
        </row>
        <row r="11472">
          <cell r="I11472">
            <v>7.9563473672108032E-2</v>
          </cell>
          <cell r="J11472">
            <v>7.9563473672108032E-2</v>
          </cell>
          <cell r="K11472">
            <v>2.6843825701698881E-2</v>
          </cell>
          <cell r="L11472">
            <v>2.6843825701698881E-2</v>
          </cell>
          <cell r="P11472" t="str">
            <v>PROBADAS NO PRODUCIENDO</v>
          </cell>
          <cell r="Q11472" t="str">
            <v>PROBADAS NO PRODUCIENDO2016</v>
          </cell>
        </row>
        <row r="11473">
          <cell r="I11473">
            <v>7.8210471800054457E-2</v>
          </cell>
          <cell r="J11473">
            <v>7.8210471800054457E-2</v>
          </cell>
          <cell r="K11473">
            <v>2.6387338010158932E-2</v>
          </cell>
          <cell r="L11473">
            <v>2.6387338010158932E-2</v>
          </cell>
          <cell r="P11473" t="str">
            <v>PROBADAS NO PRODUCIENDO</v>
          </cell>
          <cell r="Q11473" t="str">
            <v>PROBADAS NO PRODUCIENDO2016</v>
          </cell>
        </row>
        <row r="11474">
          <cell r="I11474">
            <v>7.4420047830188643E-2</v>
          </cell>
          <cell r="J11474">
            <v>7.4420047830188643E-2</v>
          </cell>
          <cell r="K11474">
            <v>2.5108491377570458E-2</v>
          </cell>
          <cell r="L11474">
            <v>2.5108491377570458E-2</v>
          </cell>
          <cell r="P11474" t="str">
            <v>PROBADAS NO PRODUCIENDO</v>
          </cell>
          <cell r="Q11474" t="str">
            <v>PROBADAS NO PRODUCIENDO2016</v>
          </cell>
        </row>
        <row r="11475">
          <cell r="I11475">
            <v>7.5612048509296606E-2</v>
          </cell>
          <cell r="J11475">
            <v>7.5612048509296606E-2</v>
          </cell>
          <cell r="K11475">
            <v>2.5510659068213818E-2</v>
          </cell>
          <cell r="L11475">
            <v>2.5510659068213818E-2</v>
          </cell>
          <cell r="P11475" t="str">
            <v>PROBADAS NO PRODUCIENDO</v>
          </cell>
          <cell r="Q11475" t="str">
            <v>PROBADAS NO PRODUCIENDO2016</v>
          </cell>
        </row>
        <row r="11476">
          <cell r="I11476">
            <v>7.1945724938788924E-2</v>
          </cell>
          <cell r="J11476">
            <v>7.1945724938788924E-2</v>
          </cell>
          <cell r="K11476">
            <v>2.42736825216853E-2</v>
          </cell>
          <cell r="L11476">
            <v>2.42736825216853E-2</v>
          </cell>
          <cell r="P11476" t="str">
            <v>PROBADAS NO PRODUCIENDO</v>
          </cell>
          <cell r="Q11476" t="str">
            <v>PROBADAS NO PRODUCIENDO2016</v>
          </cell>
        </row>
        <row r="11477">
          <cell r="I11477">
            <v>7.3096220900373182E-2</v>
          </cell>
          <cell r="J11477">
            <v>7.3096220900373182E-2</v>
          </cell>
          <cell r="K11477">
            <v>2.4661846985073971E-2</v>
          </cell>
          <cell r="L11477">
            <v>2.4661846985073971E-2</v>
          </cell>
          <cell r="P11477" t="str">
            <v>PROBADAS NO PRODUCIENDO</v>
          </cell>
          <cell r="Q11477" t="str">
            <v>PROBADAS NO PRODUCIENDO2016</v>
          </cell>
        </row>
        <row r="11478">
          <cell r="I11478">
            <v>7.31722678135278E-2</v>
          </cell>
          <cell r="J11478">
            <v>7.31722678135278E-2</v>
          </cell>
          <cell r="K11478">
            <v>2.4687504362607374E-2</v>
          </cell>
          <cell r="L11478">
            <v>2.4687504362607374E-2</v>
          </cell>
          <cell r="P11478" t="str">
            <v>PROBADAS NO PRODUCIENDO</v>
          </cell>
          <cell r="Q11478" t="str">
            <v>PROBADAS NO PRODUCIENDO2017</v>
          </cell>
        </row>
        <row r="11479">
          <cell r="I11479">
            <v>6.5016137714856384E-2</v>
          </cell>
          <cell r="J11479">
            <v>6.5016137714856384E-2</v>
          </cell>
          <cell r="K11479">
            <v>2.1935717334411506E-2</v>
          </cell>
          <cell r="L11479">
            <v>2.1935717334411506E-2</v>
          </cell>
          <cell r="P11479" t="str">
            <v>PROBADAS NO PRODUCIENDO</v>
          </cell>
          <cell r="Q11479" t="str">
            <v>PROBADAS NO PRODUCIENDO2017</v>
          </cell>
        </row>
        <row r="11480">
          <cell r="I11480">
            <v>7.0810831630428797E-2</v>
          </cell>
          <cell r="J11480">
            <v>7.0810831630428797E-2</v>
          </cell>
          <cell r="K11480">
            <v>2.38907822189008E-2</v>
          </cell>
          <cell r="L11480">
            <v>2.38907822189008E-2</v>
          </cell>
          <cell r="P11480" t="str">
            <v>PROBADAS NO PRODUCIENDO</v>
          </cell>
          <cell r="Q11480" t="str">
            <v>PROBADAS NO PRODUCIENDO2017</v>
          </cell>
        </row>
        <row r="11481">
          <cell r="I11481">
            <v>6.7372961149395422E-2</v>
          </cell>
          <cell r="J11481">
            <v>6.7372961149395422E-2</v>
          </cell>
          <cell r="K11481">
            <v>2.2730883188370729E-2</v>
          </cell>
          <cell r="L11481">
            <v>2.2730883188370729E-2</v>
          </cell>
          <cell r="P11481" t="str">
            <v>PROBADAS NO PRODUCIENDO</v>
          </cell>
          <cell r="Q11481" t="str">
            <v>PROBADAS NO PRODUCIENDO2017</v>
          </cell>
        </row>
        <row r="11482">
          <cell r="I11482">
            <v>6.8445881225878108E-2</v>
          </cell>
          <cell r="J11482">
            <v>6.8445881225878108E-2</v>
          </cell>
          <cell r="K11482">
            <v>2.3092874416200355E-2</v>
          </cell>
          <cell r="L11482">
            <v>2.3092874416200355E-2</v>
          </cell>
          <cell r="P11482" t="str">
            <v>PROBADAS NO PRODUCIENDO</v>
          </cell>
          <cell r="Q11482" t="str">
            <v>PROBADAS NO PRODUCIENDO2017</v>
          </cell>
        </row>
        <row r="11483">
          <cell r="I11483">
            <v>6.5121086821516641E-2</v>
          </cell>
          <cell r="J11483">
            <v>6.5121086821516641E-2</v>
          </cell>
          <cell r="K11483">
            <v>2.1971125988618178E-2</v>
          </cell>
          <cell r="L11483">
            <v>2.1971125988618178E-2</v>
          </cell>
          <cell r="P11483" t="str">
            <v>PROBADAS NO PRODUCIENDO</v>
          </cell>
          <cell r="Q11483" t="str">
            <v>PROBADAS NO PRODUCIENDO2017</v>
          </cell>
        </row>
        <row r="11484">
          <cell r="I11484">
            <v>6.6156362713761116E-2</v>
          </cell>
          <cell r="J11484">
            <v>6.6156362713761116E-2</v>
          </cell>
          <cell r="K11484">
            <v>2.2320416489924253E-2</v>
          </cell>
          <cell r="L11484">
            <v>2.2320416489924253E-2</v>
          </cell>
          <cell r="P11484" t="str">
            <v>PROBADAS NO PRODUCIENDO</v>
          </cell>
          <cell r="Q11484" t="str">
            <v>PROBADAS NO PRODUCIENDO2017</v>
          </cell>
        </row>
        <row r="11485">
          <cell r="I11485">
            <v>6.5020994598178575E-2</v>
          </cell>
          <cell r="J11485">
            <v>6.5020994598178575E-2</v>
          </cell>
          <cell r="K11485">
            <v>2.1937355992495876E-2</v>
          </cell>
          <cell r="L11485">
            <v>2.1937355992495876E-2</v>
          </cell>
          <cell r="P11485" t="str">
            <v>PROBADAS NO PRODUCIENDO</v>
          </cell>
          <cell r="Q11485" t="str">
            <v>PROBADAS NO PRODUCIENDO2017</v>
          </cell>
        </row>
        <row r="11486">
          <cell r="I11486">
            <v>6.1860022976915723E-2</v>
          </cell>
          <cell r="J11486">
            <v>6.1860022976915723E-2</v>
          </cell>
          <cell r="K11486">
            <v>2.0870879538754265E-2</v>
          </cell>
          <cell r="L11486">
            <v>2.0870879538754265E-2</v>
          </cell>
          <cell r="P11486" t="str">
            <v>PROBADAS NO PRODUCIENDO</v>
          </cell>
          <cell r="Q11486" t="str">
            <v>PROBADAS NO PRODUCIENDO2017</v>
          </cell>
        </row>
        <row r="11487">
          <cell r="I11487">
            <v>6.2840853421385554E-2</v>
          </cell>
          <cell r="J11487">
            <v>6.2840853421385554E-2</v>
          </cell>
          <cell r="K11487">
            <v>2.1201800755225698E-2</v>
          </cell>
          <cell r="L11487">
            <v>2.1201800755225698E-2</v>
          </cell>
          <cell r="P11487" t="str">
            <v>PROBADAS NO PRODUCIENDO</v>
          </cell>
          <cell r="Q11487" t="str">
            <v>PROBADAS NO PRODUCIENDO2017</v>
          </cell>
        </row>
        <row r="11488">
          <cell r="I11488">
            <v>5.9784208505306864E-2</v>
          </cell>
          <cell r="J11488">
            <v>5.9784208505306864E-2</v>
          </cell>
          <cell r="K11488">
            <v>2.0170522964397395E-2</v>
          </cell>
          <cell r="L11488">
            <v>2.0170522964397395E-2</v>
          </cell>
          <cell r="P11488" t="str">
            <v>PROBADAS NO PRODUCIENDO</v>
          </cell>
          <cell r="Q11488" t="str">
            <v>PROBADAS NO PRODUCIENDO2017</v>
          </cell>
        </row>
        <row r="11489">
          <cell r="I11489">
            <v>6.073042684536166E-2</v>
          </cell>
          <cell r="J11489">
            <v>6.073042684536166E-2</v>
          </cell>
          <cell r="K11489">
            <v>2.0489766444148648E-2</v>
          </cell>
          <cell r="L11489">
            <v>2.0489766444148648E-2</v>
          </cell>
          <cell r="P11489" t="str">
            <v>PROBADAS NO PRODUCIENDO</v>
          </cell>
          <cell r="Q11489" t="str">
            <v>PROBADAS NO PRODUCIENDO2017</v>
          </cell>
        </row>
        <row r="11490">
          <cell r="I11490">
            <v>6.0647009059808368E-2</v>
          </cell>
          <cell r="J11490">
            <v>6.0647009059808368E-2</v>
          </cell>
          <cell r="K11490">
            <v>2.0461622216747979E-2</v>
          </cell>
          <cell r="L11490">
            <v>2.0461622216747979E-2</v>
          </cell>
          <cell r="P11490" t="str">
            <v>PROBADAS NO PRODUCIENDO</v>
          </cell>
          <cell r="Q11490" t="str">
            <v>PROBADAS NO PRODUCIENDO2018</v>
          </cell>
        </row>
        <row r="11491">
          <cell r="I11491">
            <v>5.3878466557268467E-2</v>
          </cell>
          <cell r="J11491">
            <v>5.3878466557268467E-2</v>
          </cell>
          <cell r="K11491">
            <v>1.8177991716381594E-2</v>
          </cell>
          <cell r="L11491">
            <v>1.8177991716381594E-2</v>
          </cell>
          <cell r="P11491" t="str">
            <v>PROBADAS NO PRODUCIENDO</v>
          </cell>
          <cell r="Q11491" t="str">
            <v>PROBADAS NO PRODUCIENDO2018</v>
          </cell>
        </row>
        <row r="11492">
          <cell r="I11492">
            <v>5.8671133303920271E-2</v>
          </cell>
          <cell r="J11492">
            <v>5.8671133303920271E-2</v>
          </cell>
          <cell r="K11492">
            <v>1.9794983846761042E-2</v>
          </cell>
          <cell r="L11492">
            <v>1.9794983846761042E-2</v>
          </cell>
          <cell r="P11492" t="str">
            <v>PROBADAS NO PRODUCIENDO</v>
          </cell>
          <cell r="Q11492" t="str">
            <v>PROBADAS NO PRODUCIENDO2018</v>
          </cell>
        </row>
        <row r="11493">
          <cell r="I11493">
            <v>5.5813369756039684E-2</v>
          </cell>
          <cell r="J11493">
            <v>5.5813369756039684E-2</v>
          </cell>
          <cell r="K11493">
            <v>1.8830806404080316E-2</v>
          </cell>
          <cell r="L11493">
            <v>1.8830806404080316E-2</v>
          </cell>
          <cell r="P11493" t="str">
            <v>PROBADAS NO PRODUCIENDO</v>
          </cell>
          <cell r="Q11493" t="str">
            <v>PROBADAS NO PRODUCIENDO2018</v>
          </cell>
        </row>
        <row r="11494">
          <cell r="I11494">
            <v>5.6692710668058137E-2</v>
          </cell>
          <cell r="J11494">
            <v>5.6692710668058137E-2</v>
          </cell>
          <cell r="K11494">
            <v>1.9127486187970451E-2</v>
          </cell>
          <cell r="L11494">
            <v>1.9127486187970451E-2</v>
          </cell>
          <cell r="P11494" t="str">
            <v>PROBADAS NO PRODUCIENDO</v>
          </cell>
          <cell r="Q11494" t="str">
            <v>PROBADAS NO PRODUCIENDO2018</v>
          </cell>
        </row>
        <row r="11495">
          <cell r="I11495">
            <v>5.3929734193667325E-2</v>
          </cell>
          <cell r="J11495">
            <v>5.3929734193667325E-2</v>
          </cell>
          <cell r="K11495">
            <v>1.8195288843217708E-2</v>
          </cell>
          <cell r="L11495">
            <v>1.8195288843217708E-2</v>
          </cell>
          <cell r="P11495" t="str">
            <v>PROBADAS NO PRODUCIENDO</v>
          </cell>
          <cell r="Q11495" t="str">
            <v>PROBADAS NO PRODUCIENDO2018</v>
          </cell>
        </row>
        <row r="11496">
          <cell r="I11496">
            <v>5.4777783179476028E-2</v>
          </cell>
          <cell r="J11496">
            <v>5.4777783179476028E-2</v>
          </cell>
          <cell r="K11496">
            <v>1.8481411081361438E-2</v>
          </cell>
          <cell r="L11496">
            <v>1.8481411081361438E-2</v>
          </cell>
          <cell r="P11496" t="str">
            <v>PROBADAS NO PRODUCIENDO</v>
          </cell>
          <cell r="Q11496" t="str">
            <v>PROBADAS NO PRODUCIENDO2018</v>
          </cell>
        </row>
        <row r="11497">
          <cell r="I11497">
            <v>5.3828322430259153E-2</v>
          </cell>
          <cell r="J11497">
            <v>5.3828322430259153E-2</v>
          </cell>
          <cell r="K11497">
            <v>1.8161073649041442E-2</v>
          </cell>
          <cell r="L11497">
            <v>1.8161073649041442E-2</v>
          </cell>
          <cell r="P11497" t="str">
            <v>PROBADAS NO PRODUCIENDO</v>
          </cell>
          <cell r="Q11497" t="str">
            <v>PROBADAS NO PRODUCIENDO2018</v>
          </cell>
        </row>
        <row r="11498">
          <cell r="I11498">
            <v>5.1202640720543278E-2</v>
          </cell>
          <cell r="J11498">
            <v>5.1202640720543278E-2</v>
          </cell>
          <cell r="K11498">
            <v>1.7275198021561605E-2</v>
          </cell>
          <cell r="L11498">
            <v>1.7275198021561605E-2</v>
          </cell>
          <cell r="P11498" t="str">
            <v>PROBADAS NO PRODUCIENDO</v>
          </cell>
          <cell r="Q11498" t="str">
            <v>PROBADAS NO PRODUCIENDO2018</v>
          </cell>
        </row>
        <row r="11499">
          <cell r="I11499">
            <v>5.2005447890964181E-2</v>
          </cell>
          <cell r="J11499">
            <v>5.2005447890964181E-2</v>
          </cell>
          <cell r="K11499">
            <v>1.7546056177449403E-2</v>
          </cell>
          <cell r="L11499">
            <v>1.7546056177449403E-2</v>
          </cell>
          <cell r="P11499" t="str">
            <v>PROBADAS NO PRODUCIENDO</v>
          </cell>
          <cell r="Q11499" t="str">
            <v>PROBADAS NO PRODUCIENDO2018</v>
          </cell>
        </row>
        <row r="11500">
          <cell r="I11500">
            <v>4.9467178900088879E-2</v>
          </cell>
          <cell r="J11500">
            <v>4.9467178900088879E-2</v>
          </cell>
          <cell r="K11500">
            <v>1.6689672623158115E-2</v>
          </cell>
          <cell r="L11500">
            <v>1.6689672623158115E-2</v>
          </cell>
          <cell r="P11500" t="str">
            <v>PROBADAS NO PRODUCIENDO</v>
          </cell>
          <cell r="Q11500" t="str">
            <v>PROBADAS NO PRODUCIENDO2018</v>
          </cell>
        </row>
        <row r="11501">
          <cell r="I11501">
            <v>5.0241235462856089E-2</v>
          </cell>
          <cell r="J11501">
            <v>5.0241235462856089E-2</v>
          </cell>
          <cell r="K11501">
            <v>1.6950830645742782E-2</v>
          </cell>
          <cell r="L11501">
            <v>1.6950830645742782E-2</v>
          </cell>
          <cell r="P11501" t="str">
            <v>PROBADAS NO PRODUCIENDO</v>
          </cell>
          <cell r="Q11501" t="str">
            <v>PROBADAS NO PRODUCIENDO2018</v>
          </cell>
        </row>
        <row r="11502">
          <cell r="I11502">
            <v>5.013815127352482E-2</v>
          </cell>
          <cell r="J11502">
            <v>5.013815127352482E-2</v>
          </cell>
          <cell r="K11502">
            <v>1.6916051193774571E-2</v>
          </cell>
          <cell r="L11502">
            <v>1.6916051193774571E-2</v>
          </cell>
          <cell r="P11502" t="str">
            <v>PROBADAS NO PRODUCIENDO</v>
          </cell>
          <cell r="Q11502" t="str">
            <v>PROBADAS NO PRODUCIENDO2019</v>
          </cell>
        </row>
        <row r="11503">
          <cell r="I11503">
            <v>4.4534728660975638E-2</v>
          </cell>
          <cell r="J11503">
            <v>4.4534728660975638E-2</v>
          </cell>
          <cell r="K11503">
            <v>1.5025519106599465E-2</v>
          </cell>
          <cell r="L11503">
            <v>1.5025519106599465E-2</v>
          </cell>
          <cell r="P11503" t="str">
            <v>PROBADAS NO PRODUCIENDO</v>
          </cell>
          <cell r="Q11503" t="str">
            <v>PROBADAS NO PRODUCIENDO2019</v>
          </cell>
        </row>
        <row r="11504">
          <cell r="I11504">
            <v>4.8487766683667839E-2</v>
          </cell>
          <cell r="J11504">
            <v>4.8487766683667839E-2</v>
          </cell>
          <cell r="K11504">
            <v>1.6359229900960302E-2</v>
          </cell>
          <cell r="L11504">
            <v>1.6359229900960302E-2</v>
          </cell>
          <cell r="P11504" t="str">
            <v>PROBADAS NO PRODUCIENDO</v>
          </cell>
          <cell r="Q11504" t="str">
            <v>PROBADAS NO PRODUCIENDO2019</v>
          </cell>
        </row>
        <row r="11505">
          <cell r="I11505">
            <v>4.6117618142190515E-2</v>
          </cell>
          <cell r="J11505">
            <v>4.6117618142190515E-2</v>
          </cell>
          <cell r="K11505">
            <v>1.5559568305028068E-2</v>
          </cell>
          <cell r="L11505">
            <v>1.5559568305028068E-2</v>
          </cell>
          <cell r="P11505" t="str">
            <v>PROBADAS NO PRODUCIENDO</v>
          </cell>
          <cell r="Q11505" t="str">
            <v>PROBADAS NO PRODUCIENDO2019</v>
          </cell>
        </row>
        <row r="11506">
          <cell r="I11506">
            <v>4.6835607599153381E-2</v>
          </cell>
          <cell r="J11506">
            <v>4.6835607599153381E-2</v>
          </cell>
          <cell r="K11506">
            <v>1.5801809913505337E-2</v>
          </cell>
          <cell r="L11506">
            <v>1.5801809913505337E-2</v>
          </cell>
          <cell r="P11506" t="str">
            <v>PROBADAS NO PRODUCIENDO</v>
          </cell>
          <cell r="Q11506" t="str">
            <v>PROBADAS NO PRODUCIENDO2019</v>
          </cell>
        </row>
        <row r="11507">
          <cell r="I11507">
            <v>4.4544787015924583E-2</v>
          </cell>
          <cell r="J11507">
            <v>4.4544787015924583E-2</v>
          </cell>
          <cell r="K11507">
            <v>1.5028912683006242E-2</v>
          </cell>
          <cell r="L11507">
            <v>1.5028912683006242E-2</v>
          </cell>
          <cell r="P11507" t="str">
            <v>PROBADAS NO PRODUCIENDO</v>
          </cell>
          <cell r="Q11507" t="str">
            <v>PROBADAS NO PRODUCIENDO2019</v>
          </cell>
        </row>
        <row r="11508">
          <cell r="I11508">
            <v>4.5236823985656649E-2</v>
          </cell>
          <cell r="J11508">
            <v>4.5236823985656649E-2</v>
          </cell>
          <cell r="K11508">
            <v>1.5262398212700128E-2</v>
          </cell>
          <cell r="L11508">
            <v>1.5262398212700128E-2</v>
          </cell>
          <cell r="P11508" t="str">
            <v>PROBADAS NO PRODUCIENDO</v>
          </cell>
          <cell r="Q11508" t="str">
            <v>PROBADAS NO PRODUCIENDO2019</v>
          </cell>
        </row>
        <row r="11509">
          <cell r="I11509">
            <v>4.444424697555549E-2</v>
          </cell>
          <cell r="J11509">
            <v>4.444424697555549E-2</v>
          </cell>
          <cell r="K11509">
            <v>1.4994991598428773E-2</v>
          </cell>
          <cell r="L11509">
            <v>1.4994991598428773E-2</v>
          </cell>
          <cell r="P11509" t="str">
            <v>PROBADAS NO PRODUCIENDO</v>
          </cell>
          <cell r="Q11509" t="str">
            <v>PROBADAS NO PRODUCIENDO2019</v>
          </cell>
        </row>
        <row r="11510">
          <cell r="I11510">
            <v>4.2268301404785533E-2</v>
          </cell>
          <cell r="J11510">
            <v>4.2268301404785533E-2</v>
          </cell>
          <cell r="K11510">
            <v>1.4260851911681912E-2</v>
          </cell>
          <cell r="L11510">
            <v>1.4260851911681912E-2</v>
          </cell>
          <cell r="P11510" t="str">
            <v>PROBADAS NO PRODUCIENDO</v>
          </cell>
          <cell r="Q11510" t="str">
            <v>PROBADAS NO PRODUCIENDO2019</v>
          </cell>
        </row>
        <row r="11511">
          <cell r="I11511">
            <v>4.2922830974923012E-2</v>
          </cell>
          <cell r="J11511">
            <v>4.2922830974923012E-2</v>
          </cell>
          <cell r="K11511">
            <v>1.4481682864460376E-2</v>
          </cell>
          <cell r="L11511">
            <v>1.4481682864460376E-2</v>
          </cell>
          <cell r="P11511" t="str">
            <v>PROBADAS NO PRODUCIENDO</v>
          </cell>
          <cell r="Q11511" t="str">
            <v>PROBADAS NO PRODUCIENDO2019</v>
          </cell>
        </row>
        <row r="11512">
          <cell r="I11512">
            <v>4.0820005818430698E-2</v>
          </cell>
          <cell r="J11512">
            <v>4.0820005818430698E-2</v>
          </cell>
          <cell r="K11512">
            <v>1.3772213187273452E-2</v>
          </cell>
          <cell r="L11512">
            <v>1.3772213187273452E-2</v>
          </cell>
          <cell r="P11512" t="str">
            <v>PROBADAS NO PRODUCIENDO</v>
          </cell>
          <cell r="Q11512" t="str">
            <v>PROBADAS NO PRODUCIENDO2019</v>
          </cell>
        </row>
        <row r="11513">
          <cell r="I11513">
            <v>4.1450709434599713E-2</v>
          </cell>
          <cell r="J11513">
            <v>4.1450709434599713E-2</v>
          </cell>
          <cell r="K11513">
            <v>1.3985005529795374E-2</v>
          </cell>
          <cell r="L11513">
            <v>1.3985005529795374E-2</v>
          </cell>
          <cell r="P11513" t="str">
            <v>PROBADAS NO PRODUCIENDO</v>
          </cell>
          <cell r="Q11513" t="str">
            <v>PROBADAS NO PRODUCIENDO2019</v>
          </cell>
        </row>
        <row r="11514">
          <cell r="I11514">
            <v>4.125126062047757E-2</v>
          </cell>
          <cell r="J11514">
            <v>4.125126062047757E-2</v>
          </cell>
          <cell r="K11514">
            <v>1.391771373174279E-2</v>
          </cell>
          <cell r="L11514">
            <v>1.391771373174279E-2</v>
          </cell>
          <cell r="P11514" t="str">
            <v>PROBADAS NO PRODUCIENDO</v>
          </cell>
          <cell r="Q11514" t="str">
            <v>PROBADAS NO PRODUCIENDO2020</v>
          </cell>
        </row>
        <row r="11515">
          <cell r="I11515">
            <v>3.7931546954190758E-2</v>
          </cell>
          <cell r="J11515">
            <v>3.7931546954190758E-2</v>
          </cell>
          <cell r="K11515">
            <v>1.2797679488333559E-2</v>
          </cell>
          <cell r="L11515">
            <v>1.2797679488333559E-2</v>
          </cell>
          <cell r="P11515" t="str">
            <v>PROBADAS NO PRODUCIENDO</v>
          </cell>
          <cell r="Q11515" t="str">
            <v>PROBADAS NO PRODUCIENDO2020</v>
          </cell>
        </row>
        <row r="11516">
          <cell r="I11516">
            <v>3.9855230594114228E-2</v>
          </cell>
          <cell r="J11516">
            <v>3.9855230594114228E-2</v>
          </cell>
          <cell r="K11516">
            <v>1.3446708822423763E-2</v>
          </cell>
          <cell r="L11516">
            <v>1.3446708822423763E-2</v>
          </cell>
          <cell r="P11516" t="str">
            <v>PROBADAS NO PRODUCIENDO</v>
          </cell>
          <cell r="Q11516" t="str">
            <v>PROBADAS NO PRODUCIENDO2020</v>
          </cell>
        </row>
        <row r="11517">
          <cell r="I11517">
            <v>3.7899435341949061E-2</v>
          </cell>
          <cell r="J11517">
            <v>3.7899435341949061E-2</v>
          </cell>
          <cell r="K11517">
            <v>1.2786845389692138E-2</v>
          </cell>
          <cell r="L11517">
            <v>1.2786845389692138E-2</v>
          </cell>
          <cell r="P11517" t="str">
            <v>PROBADAS NO PRODUCIENDO</v>
          </cell>
          <cell r="Q11517" t="str">
            <v>PROBADAS NO PRODUCIENDO2020</v>
          </cell>
        </row>
        <row r="11518">
          <cell r="I11518">
            <v>3.8481682143040707E-2</v>
          </cell>
          <cell r="J11518">
            <v>3.8481682143040707E-2</v>
          </cell>
          <cell r="K11518">
            <v>1.2983288945038741E-2</v>
          </cell>
          <cell r="L11518">
            <v>1.2983288945038741E-2</v>
          </cell>
          <cell r="P11518" t="str">
            <v>PROBADAS NO PRODUCIENDO</v>
          </cell>
          <cell r="Q11518" t="str">
            <v>PROBADAS NO PRODUCIENDO2020</v>
          </cell>
        </row>
        <row r="11519">
          <cell r="I11519">
            <v>3.6591992099048731E-2</v>
          </cell>
          <cell r="J11519">
            <v>3.6591992099048731E-2</v>
          </cell>
          <cell r="K11519">
            <v>1.2345728669827463E-2</v>
          </cell>
          <cell r="L11519">
            <v>1.2345728669827463E-2</v>
          </cell>
          <cell r="P11519" t="str">
            <v>PROBADAS NO PRODUCIENDO</v>
          </cell>
          <cell r="Q11519" t="str">
            <v>PROBADAS NO PRODUCIENDO2020</v>
          </cell>
        </row>
        <row r="11520">
          <cell r="I11520">
            <v>3.7152823609171388E-2</v>
          </cell>
          <cell r="J11520">
            <v>3.7152823609171388E-2</v>
          </cell>
          <cell r="K11520">
            <v>1.253494694563822E-2</v>
          </cell>
          <cell r="L11520">
            <v>1.253494694563822E-2</v>
          </cell>
          <cell r="P11520" t="str">
            <v>PROBADAS NO PRODUCIENDO</v>
          </cell>
          <cell r="Q11520" t="str">
            <v>PROBADAS NO PRODUCIENDO2020</v>
          </cell>
        </row>
        <row r="11521">
          <cell r="I11521">
            <v>3.6494178036212688E-2</v>
          </cell>
          <cell r="J11521">
            <v>3.6494178036212688E-2</v>
          </cell>
          <cell r="K11521">
            <v>1.2312727299565944E-2</v>
          </cell>
          <cell r="L11521">
            <v>1.2312727299565944E-2</v>
          </cell>
          <cell r="P11521" t="str">
            <v>PROBADAS NO PRODUCIENDO</v>
          </cell>
          <cell r="Q11521" t="str">
            <v>PROBADAS NO PRODUCIENDO2020</v>
          </cell>
        </row>
        <row r="11522">
          <cell r="I11522">
            <v>3.4700190095552579E-2</v>
          </cell>
          <cell r="J11522">
            <v>3.4700190095552579E-2</v>
          </cell>
          <cell r="K11522">
            <v>1.1707455843112278E-2</v>
          </cell>
          <cell r="L11522">
            <v>1.1707455843112278E-2</v>
          </cell>
          <cell r="P11522" t="str">
            <v>PROBADAS NO PRODUCIENDO</v>
          </cell>
          <cell r="Q11522" t="str">
            <v>PROBADAS NO PRODUCIENDO2020</v>
          </cell>
        </row>
        <row r="11523">
          <cell r="I11523">
            <v>3.5230084765927913E-2</v>
          </cell>
          <cell r="J11523">
            <v>3.5230084765927913E-2</v>
          </cell>
          <cell r="K11523">
            <v>1.1886236375375539E-2</v>
          </cell>
          <cell r="L11523">
            <v>1.1886236375375539E-2</v>
          </cell>
          <cell r="P11523" t="str">
            <v>PROBADAS NO PRODUCIENDO</v>
          </cell>
          <cell r="Q11523" t="str">
            <v>PROBADAS NO PRODUCIENDO2020</v>
          </cell>
        </row>
        <row r="11524">
          <cell r="I11524">
            <v>3.3496997042498762E-2</v>
          </cell>
          <cell r="J11524">
            <v>3.3496997042498762E-2</v>
          </cell>
          <cell r="K11524">
            <v>1.1301511970742176E-2</v>
          </cell>
          <cell r="L11524">
            <v>1.1301511970742176E-2</v>
          </cell>
          <cell r="P11524" t="str">
            <v>PROBADAS NO PRODUCIENDO</v>
          </cell>
          <cell r="Q11524" t="str">
            <v>PROBADAS NO PRODUCIENDO2020</v>
          </cell>
        </row>
        <row r="11525">
          <cell r="I11525">
            <v>3.4007248213850268E-2</v>
          </cell>
          <cell r="J11525">
            <v>3.4007248213850268E-2</v>
          </cell>
          <cell r="K11525">
            <v>1.1473665006245566E-2</v>
          </cell>
          <cell r="L11525">
            <v>1.1473665006245566E-2</v>
          </cell>
          <cell r="P11525" t="str">
            <v>PROBADAS NO PRODUCIENDO</v>
          </cell>
          <cell r="Q11525" t="str">
            <v>PROBADAS NO PRODUCIENDO2020</v>
          </cell>
        </row>
        <row r="11526">
          <cell r="I11526">
            <v>3.380060943435792E-2</v>
          </cell>
          <cell r="J11526">
            <v>3.380060943435792E-2</v>
          </cell>
          <cell r="K11526">
            <v>1.1403947394332791E-2</v>
          </cell>
          <cell r="L11526">
            <v>1.1403947394332791E-2</v>
          </cell>
          <cell r="P11526" t="str">
            <v>PROBADAS NO PRODUCIENDO</v>
          </cell>
          <cell r="Q11526" t="str">
            <v>PROBADAS NO PRODUCIENDO2021</v>
          </cell>
        </row>
        <row r="11527">
          <cell r="I11527">
            <v>3.0010993012466118E-2</v>
          </cell>
          <cell r="J11527">
            <v>3.0010993012466118E-2</v>
          </cell>
          <cell r="K11527">
            <v>1.0125373219394235E-2</v>
          </cell>
          <cell r="L11527">
            <v>1.0125373219394235E-2</v>
          </cell>
          <cell r="P11527" t="str">
            <v>PROBADAS NO PRODUCIENDO</v>
          </cell>
          <cell r="Q11527" t="str">
            <v>PROBADAS NO PRODUCIENDO2021</v>
          </cell>
        </row>
        <row r="11528">
          <cell r="I11528">
            <v>3.2661621008608588E-2</v>
          </cell>
          <cell r="J11528">
            <v>3.2661621008608588E-2</v>
          </cell>
          <cell r="K11528">
            <v>1.1019665444765476E-2</v>
          </cell>
          <cell r="L11528">
            <v>1.1019665444765476E-2</v>
          </cell>
          <cell r="P11528" t="str">
            <v>PROBADAS NO PRODUCIENDO</v>
          </cell>
          <cell r="Q11528" t="str">
            <v>PROBADAS NO PRODUCIENDO2021</v>
          </cell>
        </row>
        <row r="11529">
          <cell r="I11529">
            <v>3.1051951030691919E-2</v>
          </cell>
          <cell r="J11529">
            <v>3.1051951030691919E-2</v>
          </cell>
          <cell r="K11529">
            <v>1.0476580806423401E-2</v>
          </cell>
          <cell r="L11529">
            <v>1.0476580806423401E-2</v>
          </cell>
          <cell r="P11529" t="str">
            <v>PROBADAS NO PRODUCIENDO</v>
          </cell>
          <cell r="Q11529" t="str">
            <v>PROBADAS NO PRODUCIENDO2021</v>
          </cell>
        </row>
        <row r="11530">
          <cell r="I11530">
            <v>3.1521953535863519E-2</v>
          </cell>
          <cell r="J11530">
            <v>3.1521953535863519E-2</v>
          </cell>
          <cell r="K11530">
            <v>1.0635154392340305E-2</v>
          </cell>
          <cell r="L11530">
            <v>1.0635154392340305E-2</v>
          </cell>
          <cell r="P11530" t="str">
            <v>PROBADAS NO PRODUCIENDO</v>
          </cell>
          <cell r="Q11530" t="str">
            <v>PROBADAS NO PRODUCIENDO2021</v>
          </cell>
        </row>
        <row r="11531">
          <cell r="P11531" t="str">
            <v>PROBADAS NO PRODUCIENDO</v>
          </cell>
          <cell r="Q11531" t="str">
            <v>PROBADAS NO PRODUCIENDO2021</v>
          </cell>
        </row>
        <row r="11532">
          <cell r="P11532" t="str">
            <v>PROBADAS NO PRODUCIENDO</v>
          </cell>
          <cell r="Q11532" t="str">
            <v>PROBADAS NO PRODUCIENDO2012</v>
          </cell>
        </row>
        <row r="11533">
          <cell r="P11533" t="str">
            <v>PROBADAS NO PRODUCIENDO</v>
          </cell>
          <cell r="Q11533" t="str">
            <v>PROBADAS NO PRODUCIENDO2012</v>
          </cell>
        </row>
        <row r="11534">
          <cell r="P11534" t="str">
            <v>PROBADAS NO PRODUCIENDO</v>
          </cell>
          <cell r="Q11534" t="str">
            <v>PROBADAS NO PRODUCIENDO2012</v>
          </cell>
        </row>
        <row r="11535">
          <cell r="P11535" t="str">
            <v>PROBADAS NO PRODUCIENDO</v>
          </cell>
          <cell r="Q11535" t="str">
            <v>PROBADAS NO PRODUCIENDO2012</v>
          </cell>
        </row>
        <row r="11536">
          <cell r="P11536" t="str">
            <v>PROBADAS NO PRODUCIENDO</v>
          </cell>
          <cell r="Q11536" t="str">
            <v>PROBADAS NO PRODUCIENDO2012</v>
          </cell>
        </row>
        <row r="11537">
          <cell r="P11537" t="str">
            <v>PROBADAS NO PRODUCIENDO</v>
          </cell>
          <cell r="Q11537" t="str">
            <v>PROBADAS NO PRODUCIENDO2012</v>
          </cell>
        </row>
        <row r="11538">
          <cell r="P11538" t="str">
            <v>PROBADAS NO PRODUCIENDO</v>
          </cell>
          <cell r="Q11538" t="str">
            <v>PROBADAS NO PRODUCIENDO2012</v>
          </cell>
        </row>
        <row r="11539">
          <cell r="P11539" t="str">
            <v>PROBADAS NO PRODUCIENDO</v>
          </cell>
          <cell r="Q11539" t="str">
            <v>PROBADAS NO PRODUCIENDO2012</v>
          </cell>
        </row>
        <row r="11540">
          <cell r="P11540" t="str">
            <v>PROBADAS NO PRODUCIENDO</v>
          </cell>
          <cell r="Q11540" t="str">
            <v>PROBADAS NO PRODUCIENDO2012</v>
          </cell>
        </row>
        <row r="11541">
          <cell r="P11541" t="str">
            <v>PROBADAS NO PRODUCIENDO</v>
          </cell>
          <cell r="Q11541" t="str">
            <v>PROBADAS NO PRODUCIENDO2012</v>
          </cell>
        </row>
        <row r="11542">
          <cell r="P11542" t="str">
            <v>PROBADAS NO PRODUCIENDO</v>
          </cell>
          <cell r="Q11542" t="str">
            <v>PROBADAS NO PRODUCIENDO2012</v>
          </cell>
        </row>
        <row r="11543">
          <cell r="P11543" t="str">
            <v>PROBADAS NO PRODUCIENDO</v>
          </cell>
          <cell r="Q11543" t="str">
            <v>PROBADAS NO PRODUCIENDO2012</v>
          </cell>
        </row>
        <row r="11544">
          <cell r="P11544" t="str">
            <v>PROBADAS NO PRODUCIENDO</v>
          </cell>
          <cell r="Q11544" t="str">
            <v>PROBADAS NO PRODUCIENDO2013</v>
          </cell>
        </row>
        <row r="11545">
          <cell r="P11545" t="str">
            <v>PROBADAS NO PRODUCIENDO</v>
          </cell>
          <cell r="Q11545" t="str">
            <v>PROBADAS NO PRODUCIENDO2013</v>
          </cell>
        </row>
        <row r="11546">
          <cell r="P11546" t="str">
            <v>PROBADAS NO PRODUCIENDO</v>
          </cell>
          <cell r="Q11546" t="str">
            <v>PROBADAS NO PRODUCIENDO2013</v>
          </cell>
        </row>
        <row r="11547">
          <cell r="P11547" t="str">
            <v>PROBADAS NO PRODUCIENDO</v>
          </cell>
          <cell r="Q11547" t="str">
            <v>PROBADAS NO PRODUCIENDO2013</v>
          </cell>
        </row>
        <row r="11548">
          <cell r="I11548">
            <v>5.4522047586219799E-2</v>
          </cell>
          <cell r="J11548">
            <v>5.4522047586219799E-2</v>
          </cell>
          <cell r="K11548">
            <v>3.5439330931042899E-3</v>
          </cell>
          <cell r="L11548">
            <v>3.5439330931042899E-3</v>
          </cell>
          <cell r="P11548" t="str">
            <v>PROBADAS NO PRODUCIENDO</v>
          </cell>
          <cell r="Q11548" t="str">
            <v>PROBADAS NO PRODUCIENDO2013</v>
          </cell>
        </row>
        <row r="11549">
          <cell r="I11549">
            <v>5.1767155699010005E-2</v>
          </cell>
          <cell r="J11549">
            <v>5.1767155699010005E-2</v>
          </cell>
          <cell r="K11549">
            <v>3.3648651204356513E-3</v>
          </cell>
          <cell r="L11549">
            <v>3.3648651204356513E-3</v>
          </cell>
          <cell r="P11549" t="str">
            <v>PROBADAS NO PRODUCIENDO</v>
          </cell>
          <cell r="Q11549" t="str">
            <v>PROBADAS NO PRODUCIENDO2013</v>
          </cell>
        </row>
        <row r="11550">
          <cell r="I11550">
            <v>5.2484018946450363E-2</v>
          </cell>
          <cell r="J11550">
            <v>5.2484018946450363E-2</v>
          </cell>
          <cell r="K11550">
            <v>3.4114612315192757E-3</v>
          </cell>
          <cell r="L11550">
            <v>3.4114612315192757E-3</v>
          </cell>
          <cell r="P11550" t="str">
            <v>PROBADAS NO PRODUCIENDO</v>
          </cell>
          <cell r="Q11550" t="str">
            <v>PROBADAS NO PRODUCIENDO2013</v>
          </cell>
        </row>
        <row r="11551">
          <cell r="I11551">
            <v>5.1479277845457368E-2</v>
          </cell>
          <cell r="J11551">
            <v>5.1479277845457368E-2</v>
          </cell>
          <cell r="K11551">
            <v>3.3461530599547297E-3</v>
          </cell>
          <cell r="L11551">
            <v>3.3461530599547297E-3</v>
          </cell>
          <cell r="P11551" t="str">
            <v>PROBADAS NO PRODUCIENDO</v>
          </cell>
          <cell r="Q11551" t="str">
            <v>PROBADAS NO PRODUCIENDO2013</v>
          </cell>
        </row>
        <row r="11552">
          <cell r="I11552">
            <v>4.8881119514885038E-2</v>
          </cell>
          <cell r="J11552">
            <v>4.8881119514885038E-2</v>
          </cell>
          <cell r="K11552">
            <v>3.1772727684675236E-3</v>
          </cell>
          <cell r="L11552">
            <v>3.1772727684675236E-3</v>
          </cell>
          <cell r="P11552" t="str">
            <v>PROBADAS NO PRODUCIENDO</v>
          </cell>
          <cell r="Q11552" t="str">
            <v>PROBADAS NO PRODUCIENDO2013</v>
          </cell>
        </row>
        <row r="11553">
          <cell r="I11553">
            <v>4.9561031431967439E-2</v>
          </cell>
          <cell r="J11553">
            <v>4.9561031431967439E-2</v>
          </cell>
          <cell r="K11553">
            <v>3.2214670430778833E-3</v>
          </cell>
          <cell r="L11553">
            <v>3.2214670430778833E-3</v>
          </cell>
          <cell r="P11553" t="str">
            <v>PROBADAS NO PRODUCIENDO</v>
          </cell>
          <cell r="Q11553" t="str">
            <v>PROBADAS NO PRODUCIENDO2013</v>
          </cell>
        </row>
        <row r="11554">
          <cell r="I11554">
            <v>4.7061570674469241E-2</v>
          </cell>
          <cell r="J11554">
            <v>4.7061570674469241E-2</v>
          </cell>
          <cell r="K11554">
            <v>3.0590020938404921E-3</v>
          </cell>
          <cell r="L11554">
            <v>3.0590020938404921E-3</v>
          </cell>
          <cell r="P11554" t="str">
            <v>PROBADAS NO PRODUCIENDO</v>
          </cell>
          <cell r="Q11554" t="str">
            <v>PROBADAS NO PRODUCIENDO2013</v>
          </cell>
        </row>
        <row r="11555">
          <cell r="I11555">
            <v>4.7718073452781999E-2</v>
          </cell>
          <cell r="J11555">
            <v>4.7718073452781999E-2</v>
          </cell>
          <cell r="K11555">
            <v>3.1016747744308341E-3</v>
          </cell>
          <cell r="L11555">
            <v>3.1016747744308341E-3</v>
          </cell>
          <cell r="P11555" t="str">
            <v>PROBADAS NO PRODUCIENDO</v>
          </cell>
          <cell r="Q11555" t="str">
            <v>PROBADAS NO PRODUCIENDO2013</v>
          </cell>
        </row>
        <row r="11556">
          <cell r="I11556">
            <v>4.7931183912294006E-2</v>
          </cell>
          <cell r="J11556">
            <v>4.7931183912294006E-2</v>
          </cell>
          <cell r="K11556">
            <v>3.1155269542991163E-3</v>
          </cell>
          <cell r="L11556">
            <v>3.1155269542991163E-3</v>
          </cell>
          <cell r="P11556" t="str">
            <v>PROBADAS NO PRODUCIENDO</v>
          </cell>
          <cell r="Q11556" t="str">
            <v>PROBADAS NO PRODUCIENDO2014</v>
          </cell>
        </row>
        <row r="11557">
          <cell r="I11557">
            <v>4.250842390814414E-2</v>
          </cell>
          <cell r="J11557">
            <v>4.250842390814414E-2</v>
          </cell>
          <cell r="K11557">
            <v>2.7630475540293686E-3</v>
          </cell>
          <cell r="L11557">
            <v>2.7630475540293686E-3</v>
          </cell>
          <cell r="P11557" t="str">
            <v>PROBADAS NO PRODUCIENDO</v>
          </cell>
          <cell r="Q11557" t="str">
            <v>PROBADAS NO PRODUCIENDO2014</v>
          </cell>
        </row>
        <row r="11558">
          <cell r="I11558">
            <v>4.621146238816419E-2</v>
          </cell>
          <cell r="J11558">
            <v>4.621146238816419E-2</v>
          </cell>
          <cell r="K11558">
            <v>3.0037450552306754E-3</v>
          </cell>
          <cell r="L11558">
            <v>3.0037450552306754E-3</v>
          </cell>
          <cell r="P11558" t="str">
            <v>PROBADAS NO PRODUCIENDO</v>
          </cell>
          <cell r="Q11558" t="str">
            <v>PROBADAS NO PRODUCIENDO2014</v>
          </cell>
        </row>
        <row r="11559">
          <cell r="I11559">
            <v>4.3885198862528396E-2</v>
          </cell>
          <cell r="J11559">
            <v>4.3885198862528396E-2</v>
          </cell>
          <cell r="K11559">
            <v>2.8525379260643416E-3</v>
          </cell>
          <cell r="L11559">
            <v>2.8525379260643416E-3</v>
          </cell>
          <cell r="P11559" t="str">
            <v>PROBADAS NO PRODUCIENDO</v>
          </cell>
          <cell r="Q11559" t="str">
            <v>PROBADAS NO PRODUCIENDO2014</v>
          </cell>
        </row>
        <row r="11560">
          <cell r="I11560">
            <v>4.4501700340753958E-2</v>
          </cell>
          <cell r="J11560">
            <v>4.4501700340753958E-2</v>
          </cell>
          <cell r="K11560">
            <v>2.8926105221490053E-3</v>
          </cell>
          <cell r="L11560">
            <v>2.8926105221490053E-3</v>
          </cell>
          <cell r="P11560" t="str">
            <v>PROBADAS NO PRODUCIENDO</v>
          </cell>
          <cell r="Q11560" t="str">
            <v>PROBADAS NO PRODUCIENDO2014</v>
          </cell>
        </row>
        <row r="11561">
          <cell r="I11561">
            <v>4.2263137899050784E-2</v>
          </cell>
          <cell r="J11561">
            <v>4.2263137899050784E-2</v>
          </cell>
          <cell r="K11561">
            <v>2.7471039634382995E-3</v>
          </cell>
          <cell r="L11561">
            <v>2.7471039634382995E-3</v>
          </cell>
          <cell r="P11561" t="str">
            <v>PROBADAS NO PRODUCIENDO</v>
          </cell>
          <cell r="Q11561" t="str">
            <v>PROBADAS NO PRODUCIENDO2014</v>
          </cell>
        </row>
        <row r="11562">
          <cell r="I11562">
            <v>4.2858499073001217E-2</v>
          </cell>
          <cell r="J11562">
            <v>4.2858499073001217E-2</v>
          </cell>
          <cell r="K11562">
            <v>2.7858024397450802E-3</v>
          </cell>
          <cell r="L11562">
            <v>2.7858024397450802E-3</v>
          </cell>
          <cell r="P11562" t="str">
            <v>PROBADAS NO PRODUCIENDO</v>
          </cell>
          <cell r="Q11562" t="str">
            <v>PROBADAS NO PRODUCIENDO2014</v>
          </cell>
        </row>
        <row r="11563">
          <cell r="I11563">
            <v>4.2048055248784091E-2</v>
          </cell>
          <cell r="J11563">
            <v>4.2048055248784091E-2</v>
          </cell>
          <cell r="K11563">
            <v>2.7331235911709634E-3</v>
          </cell>
          <cell r="L11563">
            <v>2.7331235911709634E-3</v>
          </cell>
          <cell r="P11563" t="str">
            <v>PROBADAS NO PRODUCIENDO</v>
          </cell>
          <cell r="Q11563" t="str">
            <v>PROBADAS NO PRODUCIENDO2014</v>
          </cell>
        </row>
        <row r="11564">
          <cell r="I11564">
            <v>3.9935214382556865E-2</v>
          </cell>
          <cell r="J11564">
            <v>3.9935214382556865E-2</v>
          </cell>
          <cell r="K11564">
            <v>2.5957889348661996E-3</v>
          </cell>
          <cell r="L11564">
            <v>2.5957889348661996E-3</v>
          </cell>
          <cell r="P11564" t="str">
            <v>PROBADAS NO PRODUCIENDO</v>
          </cell>
          <cell r="Q11564" t="str">
            <v>PROBADAS NO PRODUCIENDO2014</v>
          </cell>
        </row>
        <row r="11565">
          <cell r="I11565">
            <v>4.0500098066494003E-2</v>
          </cell>
          <cell r="J11565">
            <v>4.0500098066494003E-2</v>
          </cell>
          <cell r="K11565">
            <v>2.6325063743221125E-3</v>
          </cell>
          <cell r="L11565">
            <v>2.6325063743221125E-3</v>
          </cell>
          <cell r="P11565" t="str">
            <v>PROBADAS NO PRODUCIENDO</v>
          </cell>
          <cell r="Q11565" t="str">
            <v>PROBADAS NO PRODUCIENDO2014</v>
          </cell>
        </row>
        <row r="11566">
          <cell r="I11566">
            <v>3.8466486626923549E-2</v>
          </cell>
          <cell r="J11566">
            <v>3.8466486626923549E-2</v>
          </cell>
          <cell r="K11566">
            <v>2.5003216307500319E-3</v>
          </cell>
          <cell r="L11566">
            <v>2.5003216307500319E-3</v>
          </cell>
          <cell r="P11566" t="str">
            <v>PROBADAS NO PRODUCIENDO</v>
          </cell>
          <cell r="Q11566" t="str">
            <v>PROBADAS NO PRODUCIENDO2014</v>
          </cell>
        </row>
        <row r="11567">
          <cell r="I11567">
            <v>3.901205488720106E-2</v>
          </cell>
          <cell r="J11567">
            <v>3.901205488720106E-2</v>
          </cell>
          <cell r="K11567">
            <v>2.5357835676680673E-3</v>
          </cell>
          <cell r="L11567">
            <v>2.5357835676680673E-3</v>
          </cell>
          <cell r="P11567" t="str">
            <v>PROBADAS NO PRODUCIENDO</v>
          </cell>
          <cell r="Q11567" t="str">
            <v>PROBADAS NO PRODUCIENDO2014</v>
          </cell>
        </row>
        <row r="11568">
          <cell r="I11568">
            <v>3.9119144553231504E-2</v>
          </cell>
          <cell r="J11568">
            <v>3.9119144553231504E-2</v>
          </cell>
          <cell r="K11568">
            <v>2.5427443959600477E-3</v>
          </cell>
          <cell r="L11568">
            <v>2.5427443959600477E-3</v>
          </cell>
          <cell r="P11568" t="str">
            <v>PROBADAS NO PRODUCIENDO</v>
          </cell>
          <cell r="Q11568" t="str">
            <v>PROBADAS NO PRODUCIENDO2015</v>
          </cell>
        </row>
        <row r="11569">
          <cell r="I11569">
            <v>3.470098360280361E-2</v>
          </cell>
          <cell r="J11569">
            <v>3.470098360280361E-2</v>
          </cell>
          <cell r="K11569">
            <v>2.2555639341822337E-3</v>
          </cell>
          <cell r="L11569">
            <v>2.2555639341822337E-3</v>
          </cell>
          <cell r="P11569" t="str">
            <v>PROBADAS NO PRODUCIENDO</v>
          </cell>
          <cell r="Q11569" t="str">
            <v>PROBADAS NO PRODUCIENDO2015</v>
          </cell>
        </row>
        <row r="11570">
          <cell r="I11570">
            <v>3.7732148278571964E-2</v>
          </cell>
          <cell r="J11570">
            <v>3.7732148278571964E-2</v>
          </cell>
          <cell r="K11570">
            <v>2.4525896381071789E-3</v>
          </cell>
          <cell r="L11570">
            <v>2.4525896381071789E-3</v>
          </cell>
          <cell r="P11570" t="str">
            <v>PROBADAS NO PRODUCIENDO</v>
          </cell>
          <cell r="Q11570" t="str">
            <v>PROBADAS NO PRODUCIENDO2015</v>
          </cell>
        </row>
        <row r="11571">
          <cell r="I11571">
            <v>3.5840799408184867E-2</v>
          </cell>
          <cell r="J11571">
            <v>3.5840799408184867E-2</v>
          </cell>
          <cell r="K11571">
            <v>2.3296519615320162E-3</v>
          </cell>
          <cell r="L11571">
            <v>2.3296519615320162E-3</v>
          </cell>
          <cell r="P11571" t="str">
            <v>PROBADAS NO PRODUCIENDO</v>
          </cell>
          <cell r="Q11571" t="str">
            <v>PROBADAS NO PRODUCIENDO2015</v>
          </cell>
        </row>
        <row r="11572">
          <cell r="I11572">
            <v>3.635243275740984E-2</v>
          </cell>
          <cell r="J11572">
            <v>3.635243275740984E-2</v>
          </cell>
          <cell r="K11572">
            <v>2.3629081292316362E-3</v>
          </cell>
          <cell r="L11572">
            <v>2.3629081292316362E-3</v>
          </cell>
          <cell r="P11572" t="str">
            <v>PROBADAS NO PRODUCIENDO</v>
          </cell>
          <cell r="Q11572" t="str">
            <v>PROBADAS NO PRODUCIENDO2015</v>
          </cell>
        </row>
        <row r="11573">
          <cell r="I11573">
            <v>3.4531494774905587E-2</v>
          </cell>
          <cell r="J11573">
            <v>3.4531494774905587E-2</v>
          </cell>
          <cell r="K11573">
            <v>2.2445471603688605E-3</v>
          </cell>
          <cell r="L11573">
            <v>2.2445471603688605E-3</v>
          </cell>
          <cell r="P11573" t="str">
            <v>PROBADAS NO PRODUCIENDO</v>
          </cell>
          <cell r="Q11573" t="str">
            <v>PROBADAS NO PRODUCIENDO2015</v>
          </cell>
        </row>
        <row r="11574">
          <cell r="I11574">
            <v>3.5025700039611037E-2</v>
          </cell>
          <cell r="J11574">
            <v>3.5025700039611037E-2</v>
          </cell>
          <cell r="K11574">
            <v>2.2766705025747155E-3</v>
          </cell>
          <cell r="L11574">
            <v>2.2766705025747155E-3</v>
          </cell>
          <cell r="P11574" t="str">
            <v>PROBADAS NO PRODUCIENDO</v>
          </cell>
          <cell r="Q11574" t="str">
            <v>PROBADAS NO PRODUCIENDO2015</v>
          </cell>
        </row>
        <row r="11575">
          <cell r="I11575">
            <v>3.4371071342754307E-2</v>
          </cell>
          <cell r="J11575">
            <v>3.4371071342754307E-2</v>
          </cell>
          <cell r="K11575">
            <v>2.2341196372790313E-3</v>
          </cell>
          <cell r="L11575">
            <v>2.2341196372790313E-3</v>
          </cell>
          <cell r="P11575" t="str">
            <v>PROBADAS NO PRODUCIENDO</v>
          </cell>
          <cell r="Q11575" t="str">
            <v>PROBADAS NO PRODUCIENDO2015</v>
          </cell>
        </row>
        <row r="11576">
          <cell r="I11576">
            <v>3.2651142924181357E-2</v>
          </cell>
          <cell r="J11576">
            <v>3.2651142924181357E-2</v>
          </cell>
          <cell r="K11576">
            <v>2.122324290071787E-3</v>
          </cell>
          <cell r="L11576">
            <v>2.122324290071787E-3</v>
          </cell>
          <cell r="P11576" t="str">
            <v>PROBADAS NO PRODUCIENDO</v>
          </cell>
          <cell r="Q11576" t="str">
            <v>PROBADAS NO PRODUCIENDO2015</v>
          </cell>
        </row>
        <row r="11577">
          <cell r="I11577">
            <v>3.3120212916259335E-2</v>
          </cell>
          <cell r="J11577">
            <v>3.3120212916259335E-2</v>
          </cell>
          <cell r="K11577">
            <v>2.1528138395568584E-3</v>
          </cell>
          <cell r="L11577">
            <v>2.1528138395568584E-3</v>
          </cell>
          <cell r="P11577" t="str">
            <v>PROBADAS NO PRODUCIENDO</v>
          </cell>
          <cell r="Q11577" t="str">
            <v>PROBADAS NO PRODUCIENDO2015</v>
          </cell>
        </row>
        <row r="11578">
          <cell r="I11578">
            <v>3.1463986969236371E-2</v>
          </cell>
          <cell r="J11578">
            <v>3.1463986969236371E-2</v>
          </cell>
          <cell r="K11578">
            <v>2.0451591530003636E-3</v>
          </cell>
          <cell r="L11578">
            <v>2.0451591530003636E-3</v>
          </cell>
          <cell r="P11578" t="str">
            <v>PROBADAS NO PRODUCIENDO</v>
          </cell>
          <cell r="Q11578" t="str">
            <v>PROBADAS NO PRODUCIENDO2015</v>
          </cell>
        </row>
        <row r="11579">
          <cell r="I11579">
            <v>3.1917121124194418E-2</v>
          </cell>
          <cell r="J11579">
            <v>3.1917121124194418E-2</v>
          </cell>
          <cell r="K11579">
            <v>2.0746128730726398E-3</v>
          </cell>
          <cell r="L11579">
            <v>2.0746128730726398E-3</v>
          </cell>
          <cell r="P11579" t="str">
            <v>PROBADAS NO PRODUCIENDO</v>
          </cell>
          <cell r="Q11579" t="str">
            <v>PROBADAS NO PRODUCIENDO2015</v>
          </cell>
        </row>
        <row r="11580">
          <cell r="I11580">
            <v>3.1968844217048049E-2</v>
          </cell>
          <cell r="J11580">
            <v>3.1968844217048049E-2</v>
          </cell>
          <cell r="K11580">
            <v>2.0779748741081216E-3</v>
          </cell>
          <cell r="L11580">
            <v>2.0779748741081216E-3</v>
          </cell>
          <cell r="P11580" t="str">
            <v>PROBADAS NO PRODUCIENDO</v>
          </cell>
          <cell r="Q11580" t="str">
            <v>PROBADAS NO PRODUCIENDO2016</v>
          </cell>
        </row>
        <row r="11581">
          <cell r="I11581">
            <v>2.936824690682038E-2</v>
          </cell>
          <cell r="J11581">
            <v>2.936824690682038E-2</v>
          </cell>
          <cell r="K11581">
            <v>1.9089360489433268E-3</v>
          </cell>
          <cell r="L11581">
            <v>1.9089360489433268E-3</v>
          </cell>
          <cell r="P11581" t="str">
            <v>PROBADAS NO PRODUCIENDO</v>
          </cell>
          <cell r="Q11581" t="str">
            <v>PROBADAS NO PRODUCIENDO2016</v>
          </cell>
        </row>
        <row r="11582">
          <cell r="I11582">
            <v>3.082942279991218E-2</v>
          </cell>
          <cell r="J11582">
            <v>3.082942279991218E-2</v>
          </cell>
          <cell r="K11582">
            <v>2.0039124819942918E-3</v>
          </cell>
          <cell r="L11582">
            <v>2.0039124819942918E-3</v>
          </cell>
          <cell r="P11582" t="str">
            <v>PROBADAS NO PRODUCIENDO</v>
          </cell>
          <cell r="Q11582" t="str">
            <v>PROBADAS NO PRODUCIENDO2016</v>
          </cell>
        </row>
        <row r="11583">
          <cell r="I11583">
            <v>2.9290274999064229E-2</v>
          </cell>
          <cell r="J11583">
            <v>2.9290274999064229E-2</v>
          </cell>
          <cell r="K11583">
            <v>1.9038678749391761E-3</v>
          </cell>
          <cell r="L11583">
            <v>1.9038678749391761E-3</v>
          </cell>
          <cell r="P11583" t="str">
            <v>PROBADAS NO PRODUCIENDO</v>
          </cell>
          <cell r="Q11583" t="str">
            <v>PROBADAS NO PRODUCIENDO2016</v>
          </cell>
        </row>
        <row r="11584">
          <cell r="I11584">
            <v>2.9714649313020491E-2</v>
          </cell>
          <cell r="J11584">
            <v>2.9714649313020491E-2</v>
          </cell>
          <cell r="K11584">
            <v>1.9314522053463315E-3</v>
          </cell>
          <cell r="L11584">
            <v>1.9314522053463315E-3</v>
          </cell>
          <cell r="P11584" t="str">
            <v>PROBADAS NO PRODUCIENDO</v>
          </cell>
          <cell r="Q11584" t="str">
            <v>PROBADAS NO PRODUCIENDO2016</v>
          </cell>
        </row>
        <row r="11585">
          <cell r="I11585">
            <v>2.823211318402729E-2</v>
          </cell>
          <cell r="J11585">
            <v>2.823211318402729E-2</v>
          </cell>
          <cell r="K11585">
            <v>1.8350873569617739E-3</v>
          </cell>
          <cell r="L11585">
            <v>1.8350873569617739E-3</v>
          </cell>
          <cell r="P11585" t="str">
            <v>PROBADAS NO PRODUCIENDO</v>
          </cell>
          <cell r="Q11585" t="str">
            <v>PROBADAS NO PRODUCIENDO2016</v>
          </cell>
        </row>
        <row r="11586">
          <cell r="I11586">
            <v>2.8642121342092645E-2</v>
          </cell>
          <cell r="J11586">
            <v>2.8642121342092645E-2</v>
          </cell>
          <cell r="K11586">
            <v>1.8617378872360197E-3</v>
          </cell>
          <cell r="L11586">
            <v>1.8617378872360197E-3</v>
          </cell>
          <cell r="P11586" t="str">
            <v>PROBADAS NO PRODUCIENDO</v>
          </cell>
          <cell r="Q11586" t="str">
            <v>PROBADAS NO PRODUCIENDO2016</v>
          </cell>
        </row>
        <row r="11587">
          <cell r="I11587">
            <v>2.8112711985921905E-2</v>
          </cell>
          <cell r="J11587">
            <v>2.8112711985921905E-2</v>
          </cell>
          <cell r="K11587">
            <v>1.827326279084924E-3</v>
          </cell>
          <cell r="L11587">
            <v>1.827326279084924E-3</v>
          </cell>
          <cell r="P11587" t="str">
            <v>PROBADAS NO PRODUCIENDO</v>
          </cell>
          <cell r="Q11587" t="str">
            <v>PROBADAS NO PRODUCIENDO2016</v>
          </cell>
        </row>
        <row r="11588">
          <cell r="I11588">
            <v>2.6711446324986902E-2</v>
          </cell>
          <cell r="J11588">
            <v>2.6711446324986902E-2</v>
          </cell>
          <cell r="K11588">
            <v>1.7362440111241516E-3</v>
          </cell>
          <cell r="L11588">
            <v>1.7362440111241516E-3</v>
          </cell>
          <cell r="P11588" t="str">
            <v>PROBADAS NO PRODUCIENDO</v>
          </cell>
          <cell r="Q11588" t="str">
            <v>PROBADAS NO PRODUCIENDO2016</v>
          </cell>
        </row>
        <row r="11589">
          <cell r="I11589">
            <v>2.7100727469384852E-2</v>
          </cell>
          <cell r="J11589">
            <v>2.7100727469384852E-2</v>
          </cell>
          <cell r="K11589">
            <v>1.7615472855100173E-3</v>
          </cell>
          <cell r="L11589">
            <v>1.7615472855100173E-3</v>
          </cell>
          <cell r="P11589" t="str">
            <v>PROBADAS NO PRODUCIENDO</v>
          </cell>
          <cell r="Q11589" t="str">
            <v>PROBADAS NO PRODUCIENDO2016</v>
          </cell>
        </row>
        <row r="11590">
          <cell r="I11590">
            <v>2.5750751477258575E-2</v>
          </cell>
          <cell r="J11590">
            <v>2.5750751477258575E-2</v>
          </cell>
          <cell r="K11590">
            <v>1.6737988460218071E-3</v>
          </cell>
          <cell r="L11590">
            <v>1.6737988460218071E-3</v>
          </cell>
          <cell r="P11590" t="str">
            <v>PROBADAS NO PRODUCIENDO</v>
          </cell>
          <cell r="Q11590" t="str">
            <v>PROBADAS NO PRODUCIENDO2016</v>
          </cell>
        </row>
        <row r="11591">
          <cell r="I11591">
            <v>2.6126886723255357E-2</v>
          </cell>
          <cell r="J11591">
            <v>2.6126886723255357E-2</v>
          </cell>
          <cell r="K11591">
            <v>1.6982476370116008E-3</v>
          </cell>
          <cell r="L11591">
            <v>1.6982476370116008E-3</v>
          </cell>
          <cell r="P11591" t="str">
            <v>PROBADAS NO PRODUCIENDO</v>
          </cell>
          <cell r="Q11591" t="str">
            <v>PROBADAS NO PRODUCIENDO2016</v>
          </cell>
        </row>
        <row r="11592">
          <cell r="I11592">
            <v>2.6118621730627074E-2</v>
          </cell>
          <cell r="J11592">
            <v>2.6118621730627074E-2</v>
          </cell>
          <cell r="K11592">
            <v>1.6977104124907586E-3</v>
          </cell>
          <cell r="L11592">
            <v>1.6977104124907586E-3</v>
          </cell>
          <cell r="P11592" t="str">
            <v>PROBADAS NO PRODUCIENDO</v>
          </cell>
          <cell r="Q11592" t="str">
            <v>PROBADAS NO PRODUCIENDO2017</v>
          </cell>
        </row>
        <row r="11593">
          <cell r="I11593">
            <v>2.3178018366912793E-2</v>
          </cell>
          <cell r="J11593">
            <v>2.3178018366912793E-2</v>
          </cell>
          <cell r="K11593">
            <v>1.5065711938493317E-3</v>
          </cell>
          <cell r="L11593">
            <v>1.5065711938493317E-3</v>
          </cell>
          <cell r="P11593" t="str">
            <v>PROBADAS NO PRODUCIENDO</v>
          </cell>
          <cell r="Q11593" t="str">
            <v>PROBADAS NO PRODUCIENDO2017</v>
          </cell>
        </row>
        <row r="11594">
          <cell r="I11594">
            <v>2.5212655430129745E-2</v>
          </cell>
          <cell r="J11594">
            <v>2.5212655430129745E-2</v>
          </cell>
          <cell r="K11594">
            <v>1.638822602958433E-3</v>
          </cell>
          <cell r="L11594">
            <v>1.638822602958433E-3</v>
          </cell>
          <cell r="P11594" t="str">
            <v>PROBADAS NO PRODUCIENDO</v>
          </cell>
          <cell r="Q11594" t="str">
            <v>PROBADAS NO PRODUCIENDO2017</v>
          </cell>
        </row>
        <row r="11595">
          <cell r="I11595">
            <v>2.395864288915139E-2</v>
          </cell>
          <cell r="J11595">
            <v>2.395864288915139E-2</v>
          </cell>
          <cell r="K11595">
            <v>1.5573117877948402E-3</v>
          </cell>
          <cell r="L11595">
            <v>1.5573117877948402E-3</v>
          </cell>
          <cell r="P11595" t="str">
            <v>PROBADAS NO PRODUCIENDO</v>
          </cell>
          <cell r="Q11595" t="str">
            <v>PROBADAS NO PRODUCIENDO2017</v>
          </cell>
        </row>
        <row r="11596">
          <cell r="I11596">
            <v>2.4310529579365962E-2</v>
          </cell>
          <cell r="J11596">
            <v>2.4310529579365962E-2</v>
          </cell>
          <cell r="K11596">
            <v>1.5801844226587894E-3</v>
          </cell>
          <cell r="L11596">
            <v>1.5801844226587894E-3</v>
          </cell>
          <cell r="P11596" t="str">
            <v>PROBADAS NO PRODUCIENDO</v>
          </cell>
          <cell r="Q11596" t="str">
            <v>PROBADAS NO PRODUCIENDO2017</v>
          </cell>
        </row>
        <row r="11597">
          <cell r="I11597">
            <v>2.3102115831417299E-2</v>
          </cell>
          <cell r="J11597">
            <v>2.3102115831417299E-2</v>
          </cell>
          <cell r="K11597">
            <v>1.5016375290421264E-3</v>
          </cell>
          <cell r="L11597">
            <v>1.5016375290421264E-3</v>
          </cell>
          <cell r="P11597" t="str">
            <v>PROBADAS NO PRODUCIENDO</v>
          </cell>
          <cell r="Q11597" t="str">
            <v>PROBADAS NO PRODUCIENDO2017</v>
          </cell>
        </row>
        <row r="11598">
          <cell r="I11598">
            <v>2.3442157885693364E-2</v>
          </cell>
          <cell r="J11598">
            <v>2.3442157885693364E-2</v>
          </cell>
          <cell r="K11598">
            <v>1.5237402625700681E-3</v>
          </cell>
          <cell r="L11598">
            <v>1.5237402625700681E-3</v>
          </cell>
          <cell r="P11598" t="str">
            <v>PROBADAS NO PRODUCIENDO</v>
          </cell>
          <cell r="Q11598" t="str">
            <v>PROBADAS NO PRODUCIENDO2017</v>
          </cell>
        </row>
        <row r="11599">
          <cell r="I11599">
            <v>2.3013361311894128E-2</v>
          </cell>
          <cell r="J11599">
            <v>2.3013361311894128E-2</v>
          </cell>
          <cell r="K11599">
            <v>1.495868485273119E-3</v>
          </cell>
          <cell r="L11599">
            <v>1.495868485273119E-3</v>
          </cell>
          <cell r="P11599" t="str">
            <v>PROBADAS NO PRODUCIENDO</v>
          </cell>
          <cell r="Q11599" t="str">
            <v>PROBADAS NO PRODUCIENDO2017</v>
          </cell>
        </row>
        <row r="11600">
          <cell r="I11600">
            <v>2.1870451798367555E-2</v>
          </cell>
          <cell r="J11600">
            <v>2.1870451798367555E-2</v>
          </cell>
          <cell r="K11600">
            <v>1.4215793668938906E-3</v>
          </cell>
          <cell r="L11600">
            <v>1.4215793668938906E-3</v>
          </cell>
          <cell r="P11600" t="str">
            <v>PROBADAS NO PRODUCIENDO</v>
          </cell>
          <cell r="Q11600" t="str">
            <v>PROBADAS NO PRODUCIENDO2017</v>
          </cell>
        </row>
        <row r="11601">
          <cell r="I11601">
            <v>2.2193398636543463E-2</v>
          </cell>
          <cell r="J11601">
            <v>2.2193398636543463E-2</v>
          </cell>
          <cell r="K11601">
            <v>1.4425709113753244E-3</v>
          </cell>
          <cell r="L11601">
            <v>1.4425709113753244E-3</v>
          </cell>
          <cell r="P11601" t="str">
            <v>PROBADAS NO PRODUCIENDO</v>
          </cell>
          <cell r="Q11601" t="str">
            <v>PROBADAS NO PRODUCIENDO2017</v>
          </cell>
        </row>
        <row r="11602">
          <cell r="I11602">
            <v>2.1091856213295235E-2</v>
          </cell>
          <cell r="J11602">
            <v>2.1091856213295235E-2</v>
          </cell>
          <cell r="K11602">
            <v>1.3709706538641887E-3</v>
          </cell>
          <cell r="L11602">
            <v>1.3709706538641887E-3</v>
          </cell>
          <cell r="P11602" t="str">
            <v>PROBADAS NO PRODUCIENDO</v>
          </cell>
          <cell r="Q11602" t="str">
            <v>PROBADAS NO PRODUCIENDO2017</v>
          </cell>
        </row>
        <row r="11603">
          <cell r="I11603">
            <v>2.1403956674306938E-2</v>
          </cell>
          <cell r="J11603">
            <v>2.1403956674306938E-2</v>
          </cell>
          <cell r="K11603">
            <v>1.3912571838299516E-3</v>
          </cell>
          <cell r="L11603">
            <v>1.3912571838299516E-3</v>
          </cell>
          <cell r="P11603" t="str">
            <v>PROBADAS NO PRODUCIENDO</v>
          </cell>
          <cell r="Q11603" t="str">
            <v>PROBADAS NO PRODUCIENDO2017</v>
          </cell>
        </row>
        <row r="11604">
          <cell r="I11604">
            <v>2.1353163344515532E-2</v>
          </cell>
          <cell r="J11604">
            <v>2.1353163344515532E-2</v>
          </cell>
          <cell r="K11604">
            <v>1.3879556173935102E-3</v>
          </cell>
          <cell r="L11604">
            <v>1.3879556173935102E-3</v>
          </cell>
          <cell r="P11604" t="str">
            <v>PROBADAS NO PRODUCIENDO</v>
          </cell>
          <cell r="Q11604" t="str">
            <v>PROBADAS NO PRODUCIENDO2018</v>
          </cell>
        </row>
        <row r="11605">
          <cell r="I11605">
            <v>1.8952485134155369E-2</v>
          </cell>
          <cell r="J11605">
            <v>1.8952485134155369E-2</v>
          </cell>
          <cell r="K11605">
            <v>1.2319115337200985E-3</v>
          </cell>
          <cell r="L11605">
            <v>1.2319115337200985E-3</v>
          </cell>
          <cell r="P11605" t="str">
            <v>PROBADAS NO PRODUCIENDO</v>
          </cell>
          <cell r="Q11605" t="str">
            <v>PROBADAS NO PRODUCIENDO2018</v>
          </cell>
        </row>
        <row r="11606">
          <cell r="I11606">
            <v>2.0619865126664357E-2</v>
          </cell>
          <cell r="J11606">
            <v>2.0619865126664357E-2</v>
          </cell>
          <cell r="K11606">
            <v>1.3402912332331801E-3</v>
          </cell>
          <cell r="L11606">
            <v>1.3402912332331801E-3</v>
          </cell>
          <cell r="P11606" t="str">
            <v>PROBADAS NO PRODUCIENDO</v>
          </cell>
          <cell r="Q11606" t="str">
            <v>PROBADAS NO PRODUCIENDO2018</v>
          </cell>
        </row>
        <row r="11607">
          <cell r="I11607">
            <v>1.9597874850341587E-2</v>
          </cell>
          <cell r="J11607">
            <v>1.9597874850341587E-2</v>
          </cell>
          <cell r="K11607">
            <v>1.273861865272204E-3</v>
          </cell>
          <cell r="L11607">
            <v>1.273861865272204E-3</v>
          </cell>
          <cell r="P11607" t="str">
            <v>PROBADAS NO PRODUCIENDO</v>
          </cell>
          <cell r="Q11607" t="str">
            <v>PROBADAS NO PRODUCIENDO2018</v>
          </cell>
        </row>
        <row r="11608">
          <cell r="I11608">
            <v>1.9889331984370824E-2</v>
          </cell>
          <cell r="J11608">
            <v>1.9889331984370824E-2</v>
          </cell>
          <cell r="K11608">
            <v>1.2928065789841051E-3</v>
          </cell>
          <cell r="L11608">
            <v>1.2928065789841051E-3</v>
          </cell>
          <cell r="P11608" t="str">
            <v>PROBADAS NO PRODUCIENDO</v>
          </cell>
          <cell r="Q11608" t="str">
            <v>PROBADAS NO PRODUCIENDO2018</v>
          </cell>
        </row>
        <row r="11609">
          <cell r="I11609">
            <v>1.890410236142237E-2</v>
          </cell>
          <cell r="J11609">
            <v>1.890410236142237E-2</v>
          </cell>
          <cell r="K11609">
            <v>1.2287666534924553E-3</v>
          </cell>
          <cell r="L11609">
            <v>1.2287666534924553E-3</v>
          </cell>
          <cell r="P11609" t="str">
            <v>PROBADAS NO PRODUCIENDO</v>
          </cell>
          <cell r="Q11609" t="str">
            <v>PROBADAS NO PRODUCIENDO2018</v>
          </cell>
        </row>
        <row r="11610">
          <cell r="I11610">
            <v>1.918579914133145E-2</v>
          </cell>
          <cell r="J11610">
            <v>1.918579914133145E-2</v>
          </cell>
          <cell r="K11610">
            <v>1.2470769441865431E-3</v>
          </cell>
          <cell r="L11610">
            <v>1.2470769441865431E-3</v>
          </cell>
          <cell r="P11610" t="str">
            <v>PROBADAS NO PRODUCIENDO</v>
          </cell>
          <cell r="Q11610" t="str">
            <v>PROBADAS NO PRODUCIENDO2018</v>
          </cell>
        </row>
        <row r="11611">
          <cell r="I11611">
            <v>1.8838275234838834E-2</v>
          </cell>
          <cell r="J11611">
            <v>1.8838275234838834E-2</v>
          </cell>
          <cell r="K11611">
            <v>1.2244878902645253E-3</v>
          </cell>
          <cell r="L11611">
            <v>1.2244878902645253E-3</v>
          </cell>
          <cell r="P11611" t="str">
            <v>PROBADAS NO PRODUCIENDO</v>
          </cell>
          <cell r="Q11611" t="str">
            <v>PROBADAS NO PRODUCIENDO2018</v>
          </cell>
        </row>
        <row r="11612">
          <cell r="I11612">
            <v>1.7905887089229792E-2</v>
          </cell>
          <cell r="J11612">
            <v>1.7905887089229792E-2</v>
          </cell>
          <cell r="K11612">
            <v>1.1638826607999365E-3</v>
          </cell>
          <cell r="L11612">
            <v>1.1638826607999365E-3</v>
          </cell>
          <cell r="P11612" t="str">
            <v>PROBADAS NO PRODUCIENDO</v>
          </cell>
          <cell r="Q11612" t="str">
            <v>PROBADAS NO PRODUCIENDO2018</v>
          </cell>
        </row>
        <row r="11613">
          <cell r="I11613">
            <v>1.8173491974684097E-2</v>
          </cell>
          <cell r="J11613">
            <v>1.8173491974684097E-2</v>
          </cell>
          <cell r="K11613">
            <v>1.181276978354468E-3</v>
          </cell>
          <cell r="L11613">
            <v>1.181276978354468E-3</v>
          </cell>
          <cell r="P11613" t="str">
            <v>PROBADAS NO PRODUCIENDO</v>
          </cell>
          <cell r="Q11613" t="str">
            <v>PROBADAS NO PRODUCIENDO2018</v>
          </cell>
        </row>
        <row r="11614">
          <cell r="I11614">
            <v>1.7274495291983442E-2</v>
          </cell>
          <cell r="J11614">
            <v>1.7274495291983442E-2</v>
          </cell>
          <cell r="K11614">
            <v>1.1228421939789232E-3</v>
          </cell>
          <cell r="L11614">
            <v>1.1228421939789232E-3</v>
          </cell>
          <cell r="P11614" t="str">
            <v>PROBADAS NO PRODUCIENDO</v>
          </cell>
          <cell r="Q11614" t="str">
            <v>PROBADAS NO PRODUCIENDO2018</v>
          </cell>
        </row>
        <row r="11615">
          <cell r="I11615">
            <v>1.7533156211957727E-2</v>
          </cell>
          <cell r="J11615">
            <v>1.7533156211957727E-2</v>
          </cell>
          <cell r="K11615">
            <v>1.139655153777254E-3</v>
          </cell>
          <cell r="L11615">
            <v>1.139655153777254E-3</v>
          </cell>
          <cell r="P11615" t="str">
            <v>PROBADAS NO PRODUCIENDO</v>
          </cell>
          <cell r="Q11615" t="str">
            <v>PROBADAS NO PRODUCIENDO2018</v>
          </cell>
        </row>
        <row r="11616">
          <cell r="I11616">
            <v>1.748589913892928E-2</v>
          </cell>
          <cell r="J11616">
            <v>1.748589913892928E-2</v>
          </cell>
          <cell r="K11616">
            <v>1.1365834440304041E-3</v>
          </cell>
          <cell r="L11616">
            <v>1.1365834440304041E-3</v>
          </cell>
          <cell r="P11616" t="str">
            <v>PROBADAS NO PRODUCIENDO</v>
          </cell>
          <cell r="Q11616" t="str">
            <v>PROBADAS NO PRODUCIENDO2019</v>
          </cell>
        </row>
        <row r="11617">
          <cell r="I11617">
            <v>1.5522582154444136E-2</v>
          </cell>
          <cell r="J11617">
            <v>1.5522582154444136E-2</v>
          </cell>
          <cell r="K11617">
            <v>1.00896784003887E-3</v>
          </cell>
          <cell r="L11617">
            <v>1.00896784003887E-3</v>
          </cell>
          <cell r="P11617" t="str">
            <v>PROBADAS NO PRODUCIENDO</v>
          </cell>
          <cell r="Q11617" t="str">
            <v>PROBADAS NO PRODUCIENDO2019</v>
          </cell>
        </row>
        <row r="11618">
          <cell r="I11618">
            <v>1.6890991959814357E-2</v>
          </cell>
          <cell r="J11618">
            <v>1.6890991959814357E-2</v>
          </cell>
          <cell r="K11618">
            <v>1.0979144773879312E-3</v>
          </cell>
          <cell r="L11618">
            <v>1.0979144773879312E-3</v>
          </cell>
          <cell r="P11618" t="str">
            <v>PROBADAS NO PRODUCIENDO</v>
          </cell>
          <cell r="Q11618" t="str">
            <v>PROBADAS NO PRODUCIENDO2019</v>
          </cell>
        </row>
        <row r="11619">
          <cell r="I11619">
            <v>1.605653422990572E-2</v>
          </cell>
          <cell r="J11619">
            <v>1.605653422990572E-2</v>
          </cell>
          <cell r="K11619">
            <v>1.0436747249438735E-3</v>
          </cell>
          <cell r="L11619">
            <v>1.0436747249438735E-3</v>
          </cell>
          <cell r="P11619" t="str">
            <v>PROBADAS NO PRODUCIENDO</v>
          </cell>
          <cell r="Q11619" t="str">
            <v>PROBADAS NO PRODUCIENDO2019</v>
          </cell>
        </row>
        <row r="11620">
          <cell r="I11620">
            <v>1.6298063209760131E-2</v>
          </cell>
          <cell r="J11620">
            <v>1.6298063209760131E-2</v>
          </cell>
          <cell r="K11620">
            <v>1.059374108634408E-3</v>
          </cell>
          <cell r="L11620">
            <v>1.059374108634408E-3</v>
          </cell>
          <cell r="P11620" t="str">
            <v>PROBADAS NO PRODUCIENDO</v>
          </cell>
          <cell r="Q11620" t="str">
            <v>PROBADAS NO PRODUCIENDO2019</v>
          </cell>
        </row>
        <row r="11621">
          <cell r="I11621">
            <v>1.5493314735503189E-2</v>
          </cell>
          <cell r="J11621">
            <v>1.5493314735503189E-2</v>
          </cell>
          <cell r="K11621">
            <v>1.0070654578077064E-3</v>
          </cell>
          <cell r="L11621">
            <v>1.0070654578077064E-3</v>
          </cell>
          <cell r="P11621" t="str">
            <v>PROBADAS NO PRODUCIENDO</v>
          </cell>
          <cell r="Q11621" t="str">
            <v>PROBADAS NO PRODUCIENDO2019</v>
          </cell>
        </row>
        <row r="11622">
          <cell r="I11622">
            <v>1.5726791720084062E-2</v>
          </cell>
          <cell r="J11622">
            <v>1.5726791720084062E-2</v>
          </cell>
          <cell r="K11622">
            <v>1.0222414618054638E-3</v>
          </cell>
          <cell r="L11622">
            <v>1.0222414618054638E-3</v>
          </cell>
          <cell r="P11622" t="str">
            <v>PROBADAS NO PRODUCIENDO</v>
          </cell>
          <cell r="Q11622" t="str">
            <v>PROBADAS NO PRODUCIENDO2019</v>
          </cell>
        </row>
        <row r="11623">
          <cell r="I11623">
            <v>1.5444505469988993E-2</v>
          </cell>
          <cell r="J11623">
            <v>1.5444505469988993E-2</v>
          </cell>
          <cell r="K11623">
            <v>1.0038928555492839E-3</v>
          </cell>
          <cell r="L11623">
            <v>1.0038928555492839E-3</v>
          </cell>
          <cell r="P11623" t="str">
            <v>PROBADAS NO PRODUCIENDO</v>
          </cell>
          <cell r="Q11623" t="str">
            <v>PROBADAS NO PRODUCIENDO2019</v>
          </cell>
        </row>
        <row r="11624">
          <cell r="I11624">
            <v>1.4682488292242942E-2</v>
          </cell>
          <cell r="J11624">
            <v>1.4682488292242942E-2</v>
          </cell>
          <cell r="K11624">
            <v>9.543617389957907E-4</v>
          </cell>
          <cell r="L11624">
            <v>9.543617389957907E-4</v>
          </cell>
          <cell r="P11624" t="str">
            <v>PROBADAS NO PRODUCIENDO</v>
          </cell>
          <cell r="Q11624" t="str">
            <v>PROBADAS NO PRODUCIENDO2019</v>
          </cell>
        </row>
        <row r="11625">
          <cell r="I11625">
            <v>1.4904336023502723E-2</v>
          </cell>
          <cell r="J11625">
            <v>1.4904336023502723E-2</v>
          </cell>
          <cell r="K11625">
            <v>9.6878184152767669E-4</v>
          </cell>
          <cell r="L11625">
            <v>9.6878184152767669E-4</v>
          </cell>
          <cell r="P11625" t="str">
            <v>PROBADAS NO PRODUCIENDO</v>
          </cell>
          <cell r="Q11625" t="str">
            <v>PROBADAS NO PRODUCIENDO2019</v>
          </cell>
        </row>
        <row r="11626">
          <cell r="I11626">
            <v>1.4169337784781804E-2</v>
          </cell>
          <cell r="J11626">
            <v>1.4169337784781804E-2</v>
          </cell>
          <cell r="K11626">
            <v>9.2100695601081731E-4</v>
          </cell>
          <cell r="L11626">
            <v>9.2100695601081731E-4</v>
          </cell>
          <cell r="P11626" t="str">
            <v>PROBADAS NO PRODUCIENDO</v>
          </cell>
          <cell r="Q11626" t="str">
            <v>PROBADAS NO PRODUCIENDO2019</v>
          </cell>
        </row>
        <row r="11627">
          <cell r="I11627">
            <v>1.4383802112809768E-2</v>
          </cell>
          <cell r="J11627">
            <v>1.4383802112809768E-2</v>
          </cell>
          <cell r="K11627">
            <v>9.3494713733263408E-4</v>
          </cell>
          <cell r="L11627">
            <v>9.3494713733263408E-4</v>
          </cell>
          <cell r="P11627" t="str">
            <v>PROBADAS NO PRODUCIENDO</v>
          </cell>
          <cell r="Q11627" t="str">
            <v>PROBADAS NO PRODUCIENDO2019</v>
          </cell>
        </row>
        <row r="11628">
          <cell r="I11628">
            <v>1.4310513001208005E-2</v>
          </cell>
          <cell r="J11628">
            <v>1.4310513001208005E-2</v>
          </cell>
          <cell r="K11628">
            <v>9.3018334507852089E-4</v>
          </cell>
          <cell r="L11628">
            <v>9.3018334507852089E-4</v>
          </cell>
          <cell r="P11628" t="str">
            <v>PROBADAS NO PRODUCIENDO</v>
          </cell>
          <cell r="Q11628" t="str">
            <v>PROBADAS NO PRODUCIENDO2020</v>
          </cell>
        </row>
        <row r="11629">
          <cell r="I11629">
            <v>1.3155623391310154E-2</v>
          </cell>
          <cell r="J11629">
            <v>1.3155623391310154E-2</v>
          </cell>
          <cell r="K11629">
            <v>8.5511552043516105E-4</v>
          </cell>
          <cell r="L11629">
            <v>8.5511552043516105E-4</v>
          </cell>
          <cell r="P11629" t="str">
            <v>PROBADAS NO PRODUCIENDO</v>
          </cell>
          <cell r="Q11629" t="str">
            <v>PROBADAS NO PRODUCIENDO2020</v>
          </cell>
        </row>
        <row r="11630">
          <cell r="I11630">
            <v>1.3819802702543129E-2</v>
          </cell>
          <cell r="J11630">
            <v>1.3819802702543129E-2</v>
          </cell>
          <cell r="K11630">
            <v>8.9828717566530338E-4</v>
          </cell>
          <cell r="L11630">
            <v>8.9828717566530338E-4</v>
          </cell>
          <cell r="P11630" t="str">
            <v>PROBADAS NO PRODUCIENDO</v>
          </cell>
          <cell r="Q11630" t="str">
            <v>PROBADAS NO PRODUCIENDO2020</v>
          </cell>
        </row>
        <row r="11631">
          <cell r="I11631">
            <v>1.3139114148795985E-2</v>
          </cell>
          <cell r="J11631">
            <v>1.3139114148795985E-2</v>
          </cell>
          <cell r="K11631">
            <v>8.5404241967174045E-4</v>
          </cell>
          <cell r="L11631">
            <v>8.5404241967174045E-4</v>
          </cell>
          <cell r="P11631" t="str">
            <v>PROBADAS NO PRODUCIENDO</v>
          </cell>
          <cell r="Q11631" t="str">
            <v>PROBADAS NO PRODUCIENDO2020</v>
          </cell>
        </row>
        <row r="11632">
          <cell r="I11632">
            <v>1.3338817594873096E-2</v>
          </cell>
          <cell r="J11632">
            <v>1.3338817594873096E-2</v>
          </cell>
          <cell r="K11632">
            <v>8.6702314366675067E-4</v>
          </cell>
          <cell r="L11632">
            <v>8.6702314366675067E-4</v>
          </cell>
          <cell r="P11632" t="str">
            <v>PROBADAS NO PRODUCIENDO</v>
          </cell>
          <cell r="Q11632" t="str">
            <v>PROBADAS NO PRODUCIENDO2020</v>
          </cell>
        </row>
        <row r="11633">
          <cell r="I11633">
            <v>1.2682131183999633E-2</v>
          </cell>
          <cell r="J11633">
            <v>1.2682131183999633E-2</v>
          </cell>
          <cell r="K11633">
            <v>8.2433852695997509E-4</v>
          </cell>
          <cell r="L11633">
            <v>8.2433852695997509E-4</v>
          </cell>
          <cell r="P11633" t="str">
            <v>PROBADAS NO PRODUCIENDO</v>
          </cell>
          <cell r="Q11633" t="str">
            <v>PROBADAS NO PRODUCIENDO2020</v>
          </cell>
        </row>
        <row r="11634">
          <cell r="I11634">
            <v>1.2875202407198083E-2</v>
          </cell>
          <cell r="J11634">
            <v>1.2875202407198083E-2</v>
          </cell>
          <cell r="K11634">
            <v>8.3688815646787396E-4</v>
          </cell>
          <cell r="L11634">
            <v>8.3688815646787396E-4</v>
          </cell>
          <cell r="P11634" t="str">
            <v>PROBADAS NO PRODUCIENDO</v>
          </cell>
          <cell r="Q11634" t="str">
            <v>PROBADAS NO PRODUCIENDO2020</v>
          </cell>
        </row>
        <row r="11635">
          <cell r="I11635">
            <v>1.2646039436564059E-2</v>
          </cell>
          <cell r="J11635">
            <v>1.2646039436564059E-2</v>
          </cell>
          <cell r="K11635">
            <v>8.2199256337666651E-4</v>
          </cell>
          <cell r="L11635">
            <v>8.2199256337666651E-4</v>
          </cell>
          <cell r="P11635" t="str">
            <v>PROBADAS NO PRODUCIENDO</v>
          </cell>
          <cell r="Q11635" t="str">
            <v>PROBADAS NO PRODUCIENDO2020</v>
          </cell>
        </row>
        <row r="11636">
          <cell r="I11636">
            <v>1.2023895606033118E-2</v>
          </cell>
          <cell r="J11636">
            <v>1.2023895606033118E-2</v>
          </cell>
          <cell r="K11636">
            <v>7.8155321439215132E-4</v>
          </cell>
          <cell r="L11636">
            <v>7.8155321439215132E-4</v>
          </cell>
          <cell r="P11636" t="str">
            <v>PROBADAS NO PRODUCIENDO</v>
          </cell>
          <cell r="Q11636" t="str">
            <v>PROBADAS NO PRODUCIENDO2020</v>
          </cell>
        </row>
        <row r="11637">
          <cell r="I11637">
            <v>1.2207385069130215E-2</v>
          </cell>
          <cell r="J11637">
            <v>1.2207385069130215E-2</v>
          </cell>
          <cell r="K11637">
            <v>7.9348002949346339E-4</v>
          </cell>
          <cell r="L11637">
            <v>7.9348002949346339E-4</v>
          </cell>
          <cell r="P11637" t="str">
            <v>PROBADAS NO PRODUCIENDO</v>
          </cell>
          <cell r="Q11637" t="str">
            <v>PROBADAS NO PRODUCIENDO2020</v>
          </cell>
        </row>
        <row r="11638">
          <cell r="I11638">
            <v>1.160709501897261E-2</v>
          </cell>
          <cell r="J11638">
            <v>1.160709501897261E-2</v>
          </cell>
          <cell r="K11638">
            <v>7.5446117623321845E-4</v>
          </cell>
          <cell r="L11638">
            <v>7.5446117623321845E-4</v>
          </cell>
          <cell r="P11638" t="str">
            <v>PROBADAS NO PRODUCIENDO</v>
          </cell>
          <cell r="Q11638" t="str">
            <v>PROBADAS NO PRODUCIENDO2020</v>
          </cell>
        </row>
        <row r="11639">
          <cell r="I11639">
            <v>1.1784499108219878E-2</v>
          </cell>
          <cell r="J11639">
            <v>1.1784499108219878E-2</v>
          </cell>
          <cell r="K11639">
            <v>7.6599244203429215E-4</v>
          </cell>
          <cell r="L11639">
            <v>7.6599244203429215E-4</v>
          </cell>
          <cell r="P11639" t="str">
            <v>PROBADAS NO PRODUCIENDO</v>
          </cell>
          <cell r="Q11639" t="str">
            <v>PROBADAS NO PRODUCIENDO2020</v>
          </cell>
        </row>
        <row r="11640">
          <cell r="I11640">
            <v>1.1713859553030503E-2</v>
          </cell>
          <cell r="J11640">
            <v>1.1713859553030503E-2</v>
          </cell>
          <cell r="K11640">
            <v>7.6140087094698388E-4</v>
          </cell>
          <cell r="L11640">
            <v>7.6140087094698388E-4</v>
          </cell>
          <cell r="P11640" t="str">
            <v>PROBADAS NO PRODUCIENDO</v>
          </cell>
          <cell r="Q11640" t="str">
            <v>PROBADAS NO PRODUCIENDO2021</v>
          </cell>
        </row>
        <row r="11641">
          <cell r="I11641">
            <v>1.0401658196149464E-2</v>
          </cell>
          <cell r="J11641">
            <v>1.0401658196149464E-2</v>
          </cell>
          <cell r="K11641">
            <v>6.7610778274971477E-4</v>
          </cell>
          <cell r="L11641">
            <v>6.7610778274971477E-4</v>
          </cell>
          <cell r="P11641" t="str">
            <v>PROBADAS NO PRODUCIENDO</v>
          </cell>
          <cell r="Q11641" t="str">
            <v>PROBADAS NO PRODUCIENDO2021</v>
          </cell>
        </row>
        <row r="11642">
          <cell r="I11642">
            <v>1.1321899111059412E-2</v>
          </cell>
          <cell r="J11642">
            <v>1.1321899111059412E-2</v>
          </cell>
          <cell r="K11642">
            <v>7.3592344221886079E-4</v>
          </cell>
          <cell r="L11642">
            <v>7.3592344221886079E-4</v>
          </cell>
          <cell r="P11642" t="str">
            <v>PROBADAS NO PRODUCIENDO</v>
          </cell>
          <cell r="Q11642" t="str">
            <v>PROBADAS NO PRODUCIENDO2021</v>
          </cell>
        </row>
        <row r="11643">
          <cell r="I11643">
            <v>1.0765761386289596E-2</v>
          </cell>
          <cell r="J11643">
            <v>1.0765761386289596E-2</v>
          </cell>
          <cell r="K11643">
            <v>6.9977449010882225E-4</v>
          </cell>
          <cell r="L11643">
            <v>6.9977449010882225E-4</v>
          </cell>
          <cell r="P11643" t="str">
            <v>PROBADAS NO PRODUCIENDO</v>
          </cell>
          <cell r="Q11643" t="str">
            <v>PROBADAS NO PRODUCIENDO2021</v>
          </cell>
        </row>
        <row r="11644">
          <cell r="I11644">
            <v>1.0930919322144739E-2</v>
          </cell>
          <cell r="J11644">
            <v>1.0930919322144739E-2</v>
          </cell>
          <cell r="K11644">
            <v>7.1050975593940798E-4</v>
          </cell>
          <cell r="L11644">
            <v>7.1050975593940798E-4</v>
          </cell>
          <cell r="P11644" t="str">
            <v>PROBADAS NO PRODUCIENDO</v>
          </cell>
          <cell r="Q11644" t="str">
            <v>PROBADAS NO PRODUCIENDO2021</v>
          </cell>
        </row>
        <row r="11645">
          <cell r="P11645" t="str">
            <v>PROBADAS NO PRODUCIENDO</v>
          </cell>
          <cell r="Q11645" t="str">
            <v>PROBADAS NO PRODUCIENDO2021</v>
          </cell>
        </row>
        <row r="11646">
          <cell r="P11646" t="str">
            <v>PROBADAS NO PRODUCIENDO</v>
          </cell>
          <cell r="Q11646" t="str">
            <v>PROBADAS NO PRODUCIENDO2012</v>
          </cell>
        </row>
        <row r="11647">
          <cell r="P11647" t="str">
            <v>PROBADAS NO PRODUCIENDO</v>
          </cell>
          <cell r="Q11647" t="str">
            <v>PROBADAS NO PRODUCIENDO2012</v>
          </cell>
        </row>
        <row r="11648">
          <cell r="P11648" t="str">
            <v>PROBADAS NO PRODUCIENDO</v>
          </cell>
          <cell r="Q11648" t="str">
            <v>PROBADAS NO PRODUCIENDO2012</v>
          </cell>
        </row>
        <row r="11649">
          <cell r="P11649" t="str">
            <v>PROBADAS NO PRODUCIENDO</v>
          </cell>
          <cell r="Q11649" t="str">
            <v>PROBADAS NO PRODUCIENDO2012</v>
          </cell>
        </row>
        <row r="11650">
          <cell r="P11650" t="str">
            <v>PROBADAS NO PRODUCIENDO</v>
          </cell>
          <cell r="Q11650" t="str">
            <v>PROBADAS NO PRODUCIENDO2012</v>
          </cell>
        </row>
        <row r="11651">
          <cell r="P11651" t="str">
            <v>PROBADAS NO PRODUCIENDO</v>
          </cell>
          <cell r="Q11651" t="str">
            <v>PROBADAS NO PRODUCIENDO2012</v>
          </cell>
        </row>
        <row r="11652">
          <cell r="P11652" t="str">
            <v>PROBADAS NO PRODUCIENDO</v>
          </cell>
          <cell r="Q11652" t="str">
            <v>PROBADAS NO PRODUCIENDO2012</v>
          </cell>
        </row>
        <row r="11653">
          <cell r="P11653" t="str">
            <v>PROBADAS NO PRODUCIENDO</v>
          </cell>
          <cell r="Q11653" t="str">
            <v>PROBADAS NO PRODUCIENDO2012</v>
          </cell>
        </row>
        <row r="11654">
          <cell r="P11654" t="str">
            <v>PROBADAS NO PRODUCIENDO</v>
          </cell>
          <cell r="Q11654" t="str">
            <v>PROBADAS NO PRODUCIENDO2012</v>
          </cell>
        </row>
        <row r="11655">
          <cell r="P11655" t="str">
            <v>PROBADAS NO PRODUCIENDO</v>
          </cell>
          <cell r="Q11655" t="str">
            <v>PROBADAS NO PRODUCIENDO2012</v>
          </cell>
        </row>
        <row r="11656">
          <cell r="P11656" t="str">
            <v>PROBADAS NO PRODUCIENDO</v>
          </cell>
          <cell r="Q11656" t="str">
            <v>PROBADAS NO PRODUCIENDO2012</v>
          </cell>
        </row>
        <row r="11657">
          <cell r="P11657" t="str">
            <v>PROBADAS NO PRODUCIENDO</v>
          </cell>
          <cell r="Q11657" t="str">
            <v>PROBADAS NO PRODUCIENDO2012</v>
          </cell>
        </row>
        <row r="11658">
          <cell r="P11658" t="str">
            <v>PROBADAS NO PRODUCIENDO</v>
          </cell>
          <cell r="Q11658" t="str">
            <v>PROBADAS NO PRODUCIENDO2013</v>
          </cell>
        </row>
        <row r="11659">
          <cell r="P11659" t="str">
            <v>PROBADAS NO PRODUCIENDO</v>
          </cell>
          <cell r="Q11659" t="str">
            <v>PROBADAS NO PRODUCIENDO2013</v>
          </cell>
        </row>
        <row r="11660">
          <cell r="P11660" t="str">
            <v>PROBADAS NO PRODUCIENDO</v>
          </cell>
          <cell r="Q11660" t="str">
            <v>PROBADAS NO PRODUCIENDO2013</v>
          </cell>
        </row>
        <row r="11661">
          <cell r="P11661" t="str">
            <v>PROBADAS NO PRODUCIENDO</v>
          </cell>
          <cell r="Q11661" t="str">
            <v>PROBADAS NO PRODUCIENDO2013</v>
          </cell>
        </row>
        <row r="11662">
          <cell r="P11662" t="str">
            <v>PROBADAS NO PRODUCIENDO</v>
          </cell>
          <cell r="Q11662" t="str">
            <v>PROBADAS NO PRODUCIENDO2013</v>
          </cell>
        </row>
        <row r="11663">
          <cell r="I11663">
            <v>5.0554342921746973E-2</v>
          </cell>
          <cell r="J11663">
            <v>5.0554342921746973E-2</v>
          </cell>
          <cell r="K11663">
            <v>3.7890610955597571E-2</v>
          </cell>
          <cell r="L11663">
            <v>3.7890610955597571E-2</v>
          </cell>
          <cell r="P11663" t="str">
            <v>PROBADAS NO PRODUCIENDO</v>
          </cell>
          <cell r="Q11663" t="str">
            <v>PROBADAS NO PRODUCIENDO2013</v>
          </cell>
        </row>
        <row r="11664">
          <cell r="I11664">
            <v>5.1314802362217651E-2</v>
          </cell>
          <cell r="J11664">
            <v>5.1314802362217651E-2</v>
          </cell>
          <cell r="K11664">
            <v>3.8460577275820286E-2</v>
          </cell>
          <cell r="L11664">
            <v>3.8460577275820286E-2</v>
          </cell>
          <cell r="P11664" t="str">
            <v>PROBADAS NO PRODUCIENDO</v>
          </cell>
          <cell r="Q11664" t="str">
            <v>PROBADAS NO PRODUCIENDO2013</v>
          </cell>
        </row>
        <row r="11665">
          <cell r="I11665">
            <v>5.0391188748703616E-2</v>
          </cell>
          <cell r="J11665">
            <v>5.0391188748703616E-2</v>
          </cell>
          <cell r="K11665">
            <v>3.7768326480332189E-2</v>
          </cell>
          <cell r="L11665">
            <v>3.7768326480332189E-2</v>
          </cell>
          <cell r="P11665" t="str">
            <v>PROBADAS NO PRODUCIENDO</v>
          </cell>
          <cell r="Q11665" t="str">
            <v>PROBADAS NO PRODUCIENDO2013</v>
          </cell>
        </row>
        <row r="11666">
          <cell r="I11666">
            <v>4.7901457206377833E-2</v>
          </cell>
          <cell r="J11666">
            <v>4.7901457206377833E-2</v>
          </cell>
          <cell r="K11666">
            <v>3.5902266240954321E-2</v>
          </cell>
          <cell r="L11666">
            <v>3.5902266240954321E-2</v>
          </cell>
          <cell r="P11666" t="str">
            <v>PROBADAS NO PRODUCIENDO</v>
          </cell>
          <cell r="Q11666" t="str">
            <v>PROBADAS NO PRODUCIENDO2013</v>
          </cell>
        </row>
        <row r="11667">
          <cell r="I11667">
            <v>4.8620590363840151E-2</v>
          </cell>
          <cell r="J11667">
            <v>4.8620590363840151E-2</v>
          </cell>
          <cell r="K11667">
            <v>3.644125840502728E-2</v>
          </cell>
          <cell r="L11667">
            <v>3.644125840502728E-2</v>
          </cell>
          <cell r="P11667" t="str">
            <v>PROBADAS NO PRODUCIENDO</v>
          </cell>
          <cell r="Q11667" t="str">
            <v>PROBADAS NO PRODUCIENDO2013</v>
          </cell>
        </row>
        <row r="11668">
          <cell r="I11668">
            <v>4.6217436776384999E-2</v>
          </cell>
          <cell r="J11668">
            <v>4.6217436776384999E-2</v>
          </cell>
          <cell r="K11668">
            <v>3.4640088567061793E-2</v>
          </cell>
          <cell r="L11668">
            <v>3.4640088567061793E-2</v>
          </cell>
          <cell r="P11668" t="str">
            <v>PROBADAS NO PRODUCIENDO</v>
          </cell>
          <cell r="Q11668" t="str">
            <v>PROBADAS NO PRODUCIENDO2013</v>
          </cell>
        </row>
        <row r="11669">
          <cell r="I11669">
            <v>4.6910365054513743E-2</v>
          </cell>
          <cell r="J11669">
            <v>4.6910365054513743E-2</v>
          </cell>
          <cell r="K11669">
            <v>3.5159440106203504E-2</v>
          </cell>
          <cell r="L11669">
            <v>3.5159440106203504E-2</v>
          </cell>
          <cell r="P11669" t="str">
            <v>PROBADAS NO PRODUCIENDO</v>
          </cell>
          <cell r="Q11669" t="str">
            <v>PROBADAS NO PRODUCIENDO2013</v>
          </cell>
        </row>
        <row r="11670">
          <cell r="I11670">
            <v>4.7167703146258309E-2</v>
          </cell>
          <cell r="J11670">
            <v>4.7167703146258309E-2</v>
          </cell>
          <cell r="K11670">
            <v>3.5352315672471803E-2</v>
          </cell>
          <cell r="L11670">
            <v>3.5352315672471803E-2</v>
          </cell>
          <cell r="P11670" t="str">
            <v>PROBADAS NO PRODUCIENDO</v>
          </cell>
          <cell r="Q11670" t="str">
            <v>PROBADAS NO PRODUCIENDO2014</v>
          </cell>
        </row>
        <row r="11671">
          <cell r="I11671">
            <v>4.1870561285220813E-2</v>
          </cell>
          <cell r="J11671">
            <v>4.1870561285220813E-2</v>
          </cell>
          <cell r="K11671">
            <v>3.138209412802672E-2</v>
          </cell>
          <cell r="L11671">
            <v>3.138209412802672E-2</v>
          </cell>
          <cell r="P11671" t="str">
            <v>PROBADAS NO PRODUCIENDO</v>
          </cell>
          <cell r="Q11671" t="str">
            <v>PROBADAS NO PRODUCIENDO2014</v>
          </cell>
        </row>
        <row r="11672">
          <cell r="I11672">
            <v>4.5559423585655338E-2</v>
          </cell>
          <cell r="J11672">
            <v>4.5559423585655338E-2</v>
          </cell>
          <cell r="K11672">
            <v>3.4146905976355738E-2</v>
          </cell>
          <cell r="L11672">
            <v>3.4146905976355738E-2</v>
          </cell>
          <cell r="P11672" t="str">
            <v>PROBADAS NO PRODUCIENDO</v>
          </cell>
          <cell r="Q11672" t="str">
            <v>PROBADAS NO PRODUCIENDO2014</v>
          </cell>
        </row>
        <row r="11673">
          <cell r="I11673">
            <v>4.3305430135618168E-2</v>
          </cell>
          <cell r="J11673">
            <v>4.3305430135618168E-2</v>
          </cell>
          <cell r="K11673">
            <v>3.2457532047709924E-2</v>
          </cell>
          <cell r="L11673">
            <v>3.2457532047709924E-2</v>
          </cell>
          <cell r="P11673" t="str">
            <v>PROBADAS NO PRODUCIENDO</v>
          </cell>
          <cell r="Q11673" t="str">
            <v>PROBADAS NO PRODUCIENDO2014</v>
          </cell>
        </row>
        <row r="11674">
          <cell r="I11674">
            <v>4.3952510664222247E-2</v>
          </cell>
          <cell r="J11674">
            <v>4.3952510664222247E-2</v>
          </cell>
          <cell r="K11674">
            <v>3.2942520579837146E-2</v>
          </cell>
          <cell r="L11674">
            <v>3.2942520579837146E-2</v>
          </cell>
          <cell r="P11674" t="str">
            <v>PROBADAS NO PRODUCIENDO</v>
          </cell>
          <cell r="Q11674" t="str">
            <v>PROBADAS NO PRODUCIENDO2014</v>
          </cell>
        </row>
        <row r="11675">
          <cell r="I11675">
            <v>4.1777163286544031E-2</v>
          </cell>
          <cell r="J11675">
            <v>4.1777163286544031E-2</v>
          </cell>
          <cell r="K11675">
            <v>3.1312092086117634E-2</v>
          </cell>
          <cell r="L11675">
            <v>3.1312092086117634E-2</v>
          </cell>
          <cell r="P11675" t="str">
            <v>PROBADAS NO PRODUCIENDO</v>
          </cell>
          <cell r="Q11675" t="str">
            <v>PROBADAS NO PRODUCIENDO2014</v>
          </cell>
        </row>
        <row r="11676">
          <cell r="I11676">
            <v>4.2400536028023975E-2</v>
          </cell>
          <cell r="J11676">
            <v>4.2400536028023975E-2</v>
          </cell>
          <cell r="K11676">
            <v>3.17793115703923E-2</v>
          </cell>
          <cell r="L11676">
            <v>3.17793115703923E-2</v>
          </cell>
          <cell r="P11676" t="str">
            <v>PROBADAS NO PRODUCIENDO</v>
          </cell>
          <cell r="Q11676" t="str">
            <v>PROBADAS NO PRODUCIENDO2014</v>
          </cell>
        </row>
        <row r="11677">
          <cell r="I11677">
            <v>4.1632290764922919E-2</v>
          </cell>
          <cell r="J11677">
            <v>4.1632290764922919E-2</v>
          </cell>
          <cell r="K11677">
            <v>3.1203509755942837E-2</v>
          </cell>
          <cell r="L11677">
            <v>3.1203509755942837E-2</v>
          </cell>
          <cell r="P11677" t="str">
            <v>PROBADAS NO PRODUCIENDO</v>
          </cell>
          <cell r="Q11677" t="str">
            <v>PROBADAS NO PRODUCIENDO2014</v>
          </cell>
        </row>
        <row r="11678">
          <cell r="I11678">
            <v>3.9570538694236004E-2</v>
          </cell>
          <cell r="J11678">
            <v>3.9570538694236004E-2</v>
          </cell>
          <cell r="K11678">
            <v>2.9658221239025118E-2</v>
          </cell>
          <cell r="L11678">
            <v>2.9658221239025118E-2</v>
          </cell>
          <cell r="P11678" t="str">
            <v>PROBADAS NO PRODUCIENDO</v>
          </cell>
          <cell r="Q11678" t="str">
            <v>PROBADAS NO PRODUCIENDO2014</v>
          </cell>
        </row>
        <row r="11679">
          <cell r="I11679">
            <v>4.0159719499946123E-2</v>
          </cell>
          <cell r="J11679">
            <v>4.0159719499946123E-2</v>
          </cell>
          <cell r="K11679">
            <v>3.0099813778883086E-2</v>
          </cell>
          <cell r="L11679">
            <v>3.0099813778883086E-2</v>
          </cell>
          <cell r="P11679" t="str">
            <v>PROBADAS NO PRODUCIENDO</v>
          </cell>
          <cell r="Q11679" t="str">
            <v>PROBADAS NO PRODUCIENDO2014</v>
          </cell>
        </row>
        <row r="11680">
          <cell r="I11680">
            <v>3.8170087603089278E-2</v>
          </cell>
          <cell r="J11680">
            <v>3.8170087603089278E-2</v>
          </cell>
          <cell r="K11680">
            <v>2.8608579519042311E-2</v>
          </cell>
          <cell r="L11680">
            <v>2.8608579519042311E-2</v>
          </cell>
          <cell r="P11680" t="str">
            <v>PROBADAS NO PRODUCIENDO</v>
          </cell>
          <cell r="Q11680" t="str">
            <v>PROBADAS NO PRODUCIENDO2014</v>
          </cell>
        </row>
        <row r="11681">
          <cell r="I11681">
            <v>3.8737593522753425E-2</v>
          </cell>
          <cell r="J11681">
            <v>3.8737593522753425E-2</v>
          </cell>
          <cell r="K11681">
            <v>2.9033926675670903E-2</v>
          </cell>
          <cell r="L11681">
            <v>2.9033926675670903E-2</v>
          </cell>
          <cell r="P11681" t="str">
            <v>PROBADAS NO PRODUCIENDO</v>
          </cell>
          <cell r="Q11681" t="str">
            <v>PROBADAS NO PRODUCIENDO2014</v>
          </cell>
        </row>
        <row r="11682">
          <cell r="I11682">
            <v>3.8869430081191141E-2</v>
          </cell>
          <cell r="J11682">
            <v>3.8869430081191141E-2</v>
          </cell>
          <cell r="K11682">
            <v>2.9132738517676719E-2</v>
          </cell>
          <cell r="L11682">
            <v>2.9132738517676719E-2</v>
          </cell>
          <cell r="P11682" t="str">
            <v>PROBADAS NO PRODUCIENDO</v>
          </cell>
          <cell r="Q11682" t="str">
            <v>PROBADAS NO PRODUCIENDO2015</v>
          </cell>
        </row>
        <row r="11683">
          <cell r="I11683">
            <v>3.4500057257812473E-2</v>
          </cell>
          <cell r="J11683">
            <v>3.4500057257812473E-2</v>
          </cell>
          <cell r="K11683">
            <v>2.5857882269878743E-2</v>
          </cell>
          <cell r="L11683">
            <v>2.5857882269878743E-2</v>
          </cell>
          <cell r="P11683" t="str">
            <v>PROBADAS NO PRODUCIENDO</v>
          </cell>
          <cell r="Q11683" t="str">
            <v>PROBADAS NO PRODUCIENDO2015</v>
          </cell>
        </row>
        <row r="11684">
          <cell r="I11684">
            <v>3.7535010221666713E-2</v>
          </cell>
          <cell r="J11684">
            <v>3.7535010221666713E-2</v>
          </cell>
          <cell r="K11684">
            <v>2.813258737681568E-2</v>
          </cell>
          <cell r="L11684">
            <v>2.813258737681568E-2</v>
          </cell>
          <cell r="P11684" t="str">
            <v>PROBADAS NO PRODUCIENDO</v>
          </cell>
          <cell r="Q11684" t="str">
            <v>PROBADAS NO PRODUCIENDO2015</v>
          </cell>
        </row>
        <row r="11685">
          <cell r="I11685">
            <v>3.5673506861748187E-2</v>
          </cell>
          <cell r="J11685">
            <v>3.5673506861748187E-2</v>
          </cell>
          <cell r="K11685">
            <v>2.6737385787263052E-2</v>
          </cell>
          <cell r="L11685">
            <v>2.6737385787263052E-2</v>
          </cell>
          <cell r="P11685" t="str">
            <v>PROBADAS NO PRODUCIENDO</v>
          </cell>
          <cell r="Q11685" t="str">
            <v>PROBADAS NO PRODUCIENDO2015</v>
          </cell>
        </row>
        <row r="11686">
          <cell r="I11686">
            <v>3.6201945955094857E-2</v>
          </cell>
          <cell r="J11686">
            <v>3.6201945955094857E-2</v>
          </cell>
          <cell r="K11686">
            <v>2.7133452256383618E-2</v>
          </cell>
          <cell r="L11686">
            <v>2.7133452256383618E-2</v>
          </cell>
          <cell r="P11686" t="str">
            <v>PROBADAS NO PRODUCIENDO</v>
          </cell>
          <cell r="Q11686" t="str">
            <v>PROBADAS NO PRODUCIENDO2015</v>
          </cell>
        </row>
        <row r="11687">
          <cell r="I11687">
            <v>3.4405793905464048E-2</v>
          </cell>
          <cell r="J11687">
            <v>3.4405793905464048E-2</v>
          </cell>
          <cell r="K11687">
            <v>2.5787231643151522E-2</v>
          </cell>
          <cell r="L11687">
            <v>2.5787231643151522E-2</v>
          </cell>
          <cell r="P11687" t="str">
            <v>PROBADAS NO PRODUCIENDO</v>
          </cell>
          <cell r="Q11687" t="str">
            <v>PROBADAS NO PRODUCIENDO2015</v>
          </cell>
        </row>
        <row r="11688">
          <cell r="I11688">
            <v>3.4914677416756579E-2</v>
          </cell>
          <cell r="J11688">
            <v>3.4914677416756579E-2</v>
          </cell>
          <cell r="K11688">
            <v>2.6168641152873567E-2</v>
          </cell>
          <cell r="L11688">
            <v>2.6168641152873567E-2</v>
          </cell>
          <cell r="P11688" t="str">
            <v>PROBADAS NO PRODUCIENDO</v>
          </cell>
          <cell r="Q11688" t="str">
            <v>PROBADAS NO PRODUCIENDO2015</v>
          </cell>
        </row>
        <row r="11689">
          <cell r="I11689">
            <v>3.4277547791945244E-2</v>
          </cell>
          <cell r="J11689">
            <v>3.4277547791945244E-2</v>
          </cell>
          <cell r="K11689">
            <v>2.5691110848911767E-2</v>
          </cell>
          <cell r="L11689">
            <v>2.5691110848911767E-2</v>
          </cell>
          <cell r="P11689" t="str">
            <v>PROBADAS NO PRODUCIENDO</v>
          </cell>
          <cell r="Q11689" t="str">
            <v>PROBADAS NO PRODUCIENDO2015</v>
          </cell>
        </row>
        <row r="11690">
          <cell r="I11690">
            <v>3.2575770131018311E-2</v>
          </cell>
          <cell r="J11690">
            <v>3.2575770131018311E-2</v>
          </cell>
          <cell r="K11690">
            <v>2.4415624084442832E-2</v>
          </cell>
          <cell r="L11690">
            <v>2.4415624084442832E-2</v>
          </cell>
          <cell r="P11690" t="str">
            <v>PROBADAS NO PRODUCIENDO</v>
          </cell>
          <cell r="Q11690" t="str">
            <v>PROBADAS NO PRODUCIENDO2015</v>
          </cell>
        </row>
        <row r="11691">
          <cell r="I11691">
            <v>3.305645852364103E-2</v>
          </cell>
          <cell r="J11691">
            <v>3.305645852364103E-2</v>
          </cell>
          <cell r="K11691">
            <v>2.4775901279696498E-2</v>
          </cell>
          <cell r="L11691">
            <v>2.4775901279696498E-2</v>
          </cell>
          <cell r="P11691" t="str">
            <v>PROBADAS NO PRODUCIENDO</v>
          </cell>
          <cell r="Q11691" t="str">
            <v>PROBADAS NO PRODUCIENDO2015</v>
          </cell>
        </row>
        <row r="11692">
          <cell r="I11692">
            <v>3.1414586201427022E-2</v>
          </cell>
          <cell r="J11692">
            <v>3.1414586201427022E-2</v>
          </cell>
          <cell r="K11692">
            <v>2.3545313721747809E-2</v>
          </cell>
          <cell r="L11692">
            <v>2.3545313721747809E-2</v>
          </cell>
          <cell r="P11692" t="str">
            <v>PROBADAS NO PRODUCIENDO</v>
          </cell>
          <cell r="Q11692" t="str">
            <v>PROBADAS NO PRODUCIENDO2015</v>
          </cell>
        </row>
        <row r="11693">
          <cell r="I11693">
            <v>3.1877406639831525E-2</v>
          </cell>
          <cell r="J11693">
            <v>3.1877406639831525E-2</v>
          </cell>
          <cell r="K11693">
            <v>2.3892198839036927E-2</v>
          </cell>
          <cell r="L11693">
            <v>2.3892198839036927E-2</v>
          </cell>
          <cell r="P11693" t="str">
            <v>PROBADAS NO PRODUCIENDO</v>
          </cell>
          <cell r="Q11693" t="str">
            <v>PROBADAS NO PRODUCIENDO2015</v>
          </cell>
        </row>
        <row r="11694">
          <cell r="I11694">
            <v>3.1938708424568141E-2</v>
          </cell>
          <cell r="J11694">
            <v>3.1938708424568141E-2</v>
          </cell>
          <cell r="K11694">
            <v>2.3938144685468624E-2</v>
          </cell>
          <cell r="L11694">
            <v>2.3938144685468624E-2</v>
          </cell>
          <cell r="P11694" t="str">
            <v>PROBADAS NO PRODUCIENDO</v>
          </cell>
          <cell r="Q11694" t="str">
            <v>PROBADAS NO PRODUCIENDO2016</v>
          </cell>
        </row>
        <row r="11695">
          <cell r="I11695">
            <v>2.9348307126175529E-2</v>
          </cell>
          <cell r="J11695">
            <v>2.9348307126175529E-2</v>
          </cell>
          <cell r="K11695">
            <v>2.1996632203184052E-2</v>
          </cell>
          <cell r="L11695">
            <v>2.1996632203184052E-2</v>
          </cell>
          <cell r="P11695" t="str">
            <v>PROBADAS NO PRODUCIENDO</v>
          </cell>
          <cell r="Q11695" t="str">
            <v>PROBADAS NO PRODUCIENDO2016</v>
          </cell>
        </row>
        <row r="11696">
          <cell r="I11696">
            <v>3.0815746418893172E-2</v>
          </cell>
          <cell r="J11696">
            <v>3.0815746418893172E-2</v>
          </cell>
          <cell r="K11696">
            <v>2.3096481753743649E-2</v>
          </cell>
          <cell r="L11696">
            <v>2.3096481753743649E-2</v>
          </cell>
          <cell r="P11696" t="str">
            <v>PROBADAS NO PRODUCIENDO</v>
          </cell>
          <cell r="Q11696" t="str">
            <v>PROBADAS NO PRODUCIENDO2016</v>
          </cell>
        </row>
        <row r="11697">
          <cell r="I11697">
            <v>2.9283459164258559E-2</v>
          </cell>
          <cell r="J11697">
            <v>2.9283459164258559E-2</v>
          </cell>
          <cell r="K11697">
            <v>2.194802848777103E-2</v>
          </cell>
          <cell r="L11697">
            <v>2.194802848777103E-2</v>
          </cell>
          <cell r="P11697" t="str">
            <v>PROBADAS NO PRODUCIENDO</v>
          </cell>
          <cell r="Q11697" t="str">
            <v>PROBADAS NO PRODUCIENDO2016</v>
          </cell>
        </row>
        <row r="11698">
          <cell r="I11698">
            <v>2.9713137442868302E-2</v>
          </cell>
          <cell r="J11698">
            <v>2.9713137442868302E-2</v>
          </cell>
          <cell r="K11698">
            <v>2.2270073470455742E-2</v>
          </cell>
          <cell r="L11698">
            <v>2.2270073470455742E-2</v>
          </cell>
          <cell r="P11698" t="str">
            <v>PROBADAS NO PRODUCIENDO</v>
          </cell>
          <cell r="Q11698" t="str">
            <v>PROBADAS NO PRODUCIENDO2016</v>
          </cell>
        </row>
        <row r="11699">
          <cell r="I11699">
            <v>2.8234999432670927E-2</v>
          </cell>
          <cell r="J11699">
            <v>2.8234999432670927E-2</v>
          </cell>
          <cell r="K11699">
            <v>2.1162205203435393E-2</v>
          </cell>
          <cell r="L11699">
            <v>2.1162205203435393E-2</v>
          </cell>
          <cell r="P11699" t="str">
            <v>PROBADAS NO PRODUCIENDO</v>
          </cell>
          <cell r="Q11699" t="str">
            <v>PROBADAS NO PRODUCIENDO2016</v>
          </cell>
        </row>
        <row r="11700">
          <cell r="I11700">
            <v>2.8648601922492967E-2</v>
          </cell>
          <cell r="J11700">
            <v>2.8648601922492967E-2</v>
          </cell>
          <cell r="K11700">
            <v>2.147220134078745E-2</v>
          </cell>
          <cell r="L11700">
            <v>2.147220134078745E-2</v>
          </cell>
          <cell r="P11700" t="str">
            <v>PROBADAS NO PRODUCIENDO</v>
          </cell>
          <cell r="Q11700" t="str">
            <v>PROBADAS NO PRODUCIENDO2016</v>
          </cell>
        </row>
        <row r="11701">
          <cell r="I11701">
            <v>2.8121786880357373E-2</v>
          </cell>
          <cell r="J11701">
            <v>2.8121786880357373E-2</v>
          </cell>
          <cell r="K11701">
            <v>2.1077352102255819E-2</v>
          </cell>
          <cell r="L11701">
            <v>2.1077352102255819E-2</v>
          </cell>
          <cell r="P11701" t="str">
            <v>PROBADAS NO PRODUCIENDO</v>
          </cell>
          <cell r="Q11701" t="str">
            <v>PROBADAS NO PRODUCIENDO2016</v>
          </cell>
        </row>
        <row r="11702">
          <cell r="I11702">
            <v>2.6721830222327773E-2</v>
          </cell>
          <cell r="J11702">
            <v>2.6721830222327773E-2</v>
          </cell>
          <cell r="K11702">
            <v>2.0028080961174952E-2</v>
          </cell>
          <cell r="L11702">
            <v>2.0028080961174952E-2</v>
          </cell>
          <cell r="P11702" t="str">
            <v>PROBADAS NO PRODUCIENDO</v>
          </cell>
          <cell r="Q11702" t="str">
            <v>PROBADAS NO PRODUCIENDO2016</v>
          </cell>
        </row>
        <row r="11703">
          <cell r="I11703">
            <v>2.7112262223643938E-2</v>
          </cell>
          <cell r="J11703">
            <v>2.7112262223643938E-2</v>
          </cell>
          <cell r="K11703">
            <v>2.0320710757380327E-2</v>
          </cell>
          <cell r="L11703">
            <v>2.0320710757380327E-2</v>
          </cell>
          <cell r="P11703" t="str">
            <v>PROBADAS NO PRODUCIENDO</v>
          </cell>
          <cell r="Q11703" t="str">
            <v>PROBADAS NO PRODUCIENDO2016</v>
          </cell>
        </row>
        <row r="11704">
          <cell r="I11704">
            <v>2.5761921804749555E-2</v>
          </cell>
          <cell r="J11704">
            <v>2.5761921804749555E-2</v>
          </cell>
          <cell r="K11704">
            <v>1.9308627116037286E-2</v>
          </cell>
          <cell r="L11704">
            <v>1.9308627116037286E-2</v>
          </cell>
          <cell r="P11704" t="str">
            <v>PROBADAS NO PRODUCIENDO</v>
          </cell>
          <cell r="Q11704" t="str">
            <v>PROBADAS NO PRODUCIENDO2016</v>
          </cell>
        </row>
        <row r="11705">
          <cell r="I11705">
            <v>2.6137674931606462E-2</v>
          </cell>
          <cell r="J11705">
            <v>2.6137674931606462E-2</v>
          </cell>
          <cell r="K11705">
            <v>1.9590255057817127E-2</v>
          </cell>
          <cell r="L11705">
            <v>1.9590255057817127E-2</v>
          </cell>
          <cell r="P11705" t="str">
            <v>PROBADAS NO PRODUCIENDO</v>
          </cell>
          <cell r="Q11705" t="str">
            <v>PROBADAS NO PRODUCIENDO2016</v>
          </cell>
        </row>
        <row r="11706">
          <cell r="I11706">
            <v>2.6128081982829114E-2</v>
          </cell>
          <cell r="J11706">
            <v>2.6128081982829114E-2</v>
          </cell>
          <cell r="K11706">
            <v>1.9583065117862748E-2</v>
          </cell>
          <cell r="L11706">
            <v>1.9583065117862748E-2</v>
          </cell>
          <cell r="P11706" t="str">
            <v>PROBADAS NO PRODUCIENDO</v>
          </cell>
          <cell r="Q11706" t="str">
            <v>PROBADAS NO PRODUCIENDO2017</v>
          </cell>
        </row>
        <row r="11707">
          <cell r="I11707">
            <v>2.3184658087979645E-2</v>
          </cell>
          <cell r="J11707">
            <v>2.3184658087979645E-2</v>
          </cell>
          <cell r="K11707">
            <v>1.7376961285205193E-2</v>
          </cell>
          <cell r="L11707">
            <v>1.7376961285205193E-2</v>
          </cell>
          <cell r="P11707" t="str">
            <v>PROBADAS NO PRODUCIENDO</v>
          </cell>
          <cell r="Q11707" t="str">
            <v>PROBADAS NO PRODUCIENDO2017</v>
          </cell>
        </row>
        <row r="11708">
          <cell r="I11708">
            <v>2.5217277990822184E-2</v>
          </cell>
          <cell r="J11708">
            <v>2.5217277990822184E-2</v>
          </cell>
          <cell r="K11708">
            <v>1.8900415166871212E-2</v>
          </cell>
          <cell r="L11708">
            <v>1.8900415166871212E-2</v>
          </cell>
          <cell r="P11708" t="str">
            <v>PROBADAS NO PRODUCIENDO</v>
          </cell>
          <cell r="Q11708" t="str">
            <v>PROBADAS NO PRODUCIENDO2017</v>
          </cell>
        </row>
        <row r="11709">
          <cell r="I11709">
            <v>2.3959808226841295E-2</v>
          </cell>
          <cell r="J11709">
            <v>2.3959808226841295E-2</v>
          </cell>
          <cell r="K11709">
            <v>1.7957938321920865E-2</v>
          </cell>
          <cell r="L11709">
            <v>1.7957938321920865E-2</v>
          </cell>
          <cell r="P11709" t="str">
            <v>PROBADAS NO PRODUCIENDO</v>
          </cell>
          <cell r="Q11709" t="str">
            <v>PROBADAS NO PRODUCIENDO2017</v>
          </cell>
        </row>
        <row r="11710">
          <cell r="I11710">
            <v>2.4307733725394298E-2</v>
          </cell>
          <cell r="J11710">
            <v>2.4307733725394298E-2</v>
          </cell>
          <cell r="K11710">
            <v>1.8218709384213366E-2</v>
          </cell>
          <cell r="L11710">
            <v>1.8218709384213366E-2</v>
          </cell>
          <cell r="P11710" t="str">
            <v>PROBADAS NO PRODUCIENDO</v>
          </cell>
          <cell r="Q11710" t="str">
            <v>PROBADAS NO PRODUCIENDO2017</v>
          </cell>
        </row>
        <row r="11711">
          <cell r="I11711">
            <v>2.3095015925541855E-2</v>
          </cell>
          <cell r="J11711">
            <v>2.3095015925541855E-2</v>
          </cell>
          <cell r="K11711">
            <v>1.7309774252284839E-2</v>
          </cell>
          <cell r="L11711">
            <v>1.7309774252284839E-2</v>
          </cell>
          <cell r="P11711" t="str">
            <v>PROBADAS NO PRODUCIENDO</v>
          </cell>
          <cell r="Q11711" t="str">
            <v>PROBADAS NO PRODUCIENDO2017</v>
          </cell>
        </row>
        <row r="11712">
          <cell r="I11712">
            <v>2.3429767672306308E-2</v>
          </cell>
          <cell r="J11712">
            <v>2.3429767672306308E-2</v>
          </cell>
          <cell r="K11712">
            <v>1.7560671553491849E-2</v>
          </cell>
          <cell r="L11712">
            <v>1.7560671553491849E-2</v>
          </cell>
          <cell r="P11712" t="str">
            <v>PROBADAS NO PRODUCIENDO</v>
          </cell>
          <cell r="Q11712" t="str">
            <v>PROBADAS NO PRODUCIENDO2017</v>
          </cell>
        </row>
        <row r="11713">
          <cell r="I11713">
            <v>2.2995346462507896E-2</v>
          </cell>
          <cell r="J11713">
            <v>2.2995346462507896E-2</v>
          </cell>
          <cell r="K11713">
            <v>1.7235071731596989E-2</v>
          </cell>
          <cell r="L11713">
            <v>1.7235071731596989E-2</v>
          </cell>
          <cell r="P11713" t="str">
            <v>PROBADAS NO PRODUCIENDO</v>
          </cell>
          <cell r="Q11713" t="str">
            <v>PROBADAS NO PRODUCIENDO2017</v>
          </cell>
        </row>
        <row r="11714">
          <cell r="I11714">
            <v>2.1847228018171964E-2</v>
          </cell>
          <cell r="J11714">
            <v>2.1847228018171964E-2</v>
          </cell>
          <cell r="K11714">
            <v>1.637455398394044E-2</v>
          </cell>
          <cell r="L11714">
            <v>1.637455398394044E-2</v>
          </cell>
          <cell r="P11714" t="str">
            <v>PROBADAS NO PRODUCIENDO</v>
          </cell>
          <cell r="Q11714" t="str">
            <v>PROBADAS NO PRODUCIENDO2017</v>
          </cell>
        </row>
        <row r="11715">
          <cell r="I11715">
            <v>2.2162998691605547E-2</v>
          </cell>
          <cell r="J11715">
            <v>2.2162998691605547E-2</v>
          </cell>
          <cell r="K11715">
            <v>1.6611224921524961E-2</v>
          </cell>
          <cell r="L11715">
            <v>1.6611224921524961E-2</v>
          </cell>
          <cell r="P11715" t="str">
            <v>PROBADAS NO PRODUCIENDO</v>
          </cell>
          <cell r="Q11715" t="str">
            <v>PROBADAS NO PRODUCIENDO2017</v>
          </cell>
        </row>
        <row r="11716">
          <cell r="I11716">
            <v>2.1055867836701218E-2</v>
          </cell>
          <cell r="J11716">
            <v>2.1055867836701218E-2</v>
          </cell>
          <cell r="K11716">
            <v>1.5781427478305268E-2</v>
          </cell>
          <cell r="L11716">
            <v>1.5781427478305268E-2</v>
          </cell>
          <cell r="P11716" t="str">
            <v>PROBADAS NO PRODUCIENDO</v>
          </cell>
          <cell r="Q11716" t="str">
            <v>PROBADAS NO PRODUCIENDO2017</v>
          </cell>
        </row>
        <row r="11717">
          <cell r="I11717">
            <v>2.1359617988511929E-2</v>
          </cell>
          <cell r="J11717">
            <v>2.1359617988511929E-2</v>
          </cell>
          <cell r="K11717">
            <v>1.6009089003800263E-2</v>
          </cell>
          <cell r="L11717">
            <v>1.6009089003800263E-2</v>
          </cell>
          <cell r="P11717" t="str">
            <v>PROBADAS NO PRODUCIENDO</v>
          </cell>
          <cell r="Q11717" t="str">
            <v>PROBADAS NO PRODUCIENDO2017</v>
          </cell>
        </row>
        <row r="11718">
          <cell r="I11718">
            <v>2.1300377043256602E-2</v>
          </cell>
          <cell r="J11718">
            <v>2.1300377043256602E-2</v>
          </cell>
          <cell r="K11718">
            <v>1.596468776189737E-2</v>
          </cell>
          <cell r="L11718">
            <v>1.596468776189737E-2</v>
          </cell>
          <cell r="P11718" t="str">
            <v>PROBADAS NO PRODUCIENDO</v>
          </cell>
          <cell r="Q11718" t="str">
            <v>PROBADAS NO PRODUCIENDO2018</v>
          </cell>
        </row>
        <row r="11719">
          <cell r="I11719">
            <v>1.889789122367435E-2</v>
          </cell>
          <cell r="J11719">
            <v>1.889789122367435E-2</v>
          </cell>
          <cell r="K11719">
            <v>1.4164018417682193E-2</v>
          </cell>
          <cell r="L11719">
            <v>1.4164018417682193E-2</v>
          </cell>
          <cell r="P11719" t="str">
            <v>PROBADAS NO PRODUCIENDO</v>
          </cell>
          <cell r="Q11719" t="str">
            <v>PROBADAS NO PRODUCIENDO2018</v>
          </cell>
        </row>
        <row r="11720">
          <cell r="I11720">
            <v>2.0551489263581531E-2</v>
          </cell>
          <cell r="J11720">
            <v>2.0551489263581531E-2</v>
          </cell>
          <cell r="K11720">
            <v>1.5403394431411562E-2</v>
          </cell>
          <cell r="L11720">
            <v>1.5403394431411562E-2</v>
          </cell>
          <cell r="P11720" t="str">
            <v>PROBADAS NO PRODUCIENDO</v>
          </cell>
          <cell r="Q11720" t="str">
            <v>PROBADAS NO PRODUCIENDO2018</v>
          </cell>
        </row>
        <row r="11721">
          <cell r="I11721">
            <v>1.9523516912627319E-2</v>
          </cell>
          <cell r="J11721">
            <v>1.9523516912627319E-2</v>
          </cell>
          <cell r="K11721">
            <v>1.4632926491922953E-2</v>
          </cell>
          <cell r="L11721">
            <v>1.4632926491922953E-2</v>
          </cell>
          <cell r="P11721" t="str">
            <v>PROBADAS NO PRODUCIENDO</v>
          </cell>
          <cell r="Q11721" t="str">
            <v>PROBADAS NO PRODUCIENDO2018</v>
          </cell>
        </row>
        <row r="11722">
          <cell r="I11722">
            <v>1.9803789346266479E-2</v>
          </cell>
          <cell r="J11722">
            <v>1.9803789346266479E-2</v>
          </cell>
          <cell r="K11722">
            <v>1.4842991406841135E-2</v>
          </cell>
          <cell r="L11722">
            <v>1.4842991406841135E-2</v>
          </cell>
          <cell r="P11722" t="str">
            <v>PROBADAS NO PRODUCIENDO</v>
          </cell>
          <cell r="Q11722" t="str">
            <v>PROBADAS NO PRODUCIENDO2018</v>
          </cell>
        </row>
        <row r="11723">
          <cell r="I11723">
            <v>1.8812679950223617E-2</v>
          </cell>
          <cell r="J11723">
            <v>1.8812679950223617E-2</v>
          </cell>
          <cell r="K11723">
            <v>1.4100152347533668E-2</v>
          </cell>
          <cell r="L11723">
            <v>1.4100152347533668E-2</v>
          </cell>
          <cell r="P11723" t="str">
            <v>PROBADAS NO PRODUCIENDO</v>
          </cell>
          <cell r="Q11723" t="str">
            <v>PROBADAS NO PRODUCIENDO2018</v>
          </cell>
        </row>
        <row r="11724">
          <cell r="I11724">
            <v>1.9082199614444802E-2</v>
          </cell>
          <cell r="J11724">
            <v>1.9082199614444802E-2</v>
          </cell>
          <cell r="K11724">
            <v>1.4302158033923363E-2</v>
          </cell>
          <cell r="L11724">
            <v>1.4302158033923363E-2</v>
          </cell>
          <cell r="P11724" t="str">
            <v>PROBADAS NO PRODUCIENDO</v>
          </cell>
          <cell r="Q11724" t="str">
            <v>PROBADAS NO PRODUCIENDO2018</v>
          </cell>
        </row>
        <row r="11725">
          <cell r="I11725">
            <v>1.8725211112585731E-2</v>
          </cell>
          <cell r="J11725">
            <v>1.8725211112585731E-2</v>
          </cell>
          <cell r="K11725">
            <v>1.4034594227179816E-2</v>
          </cell>
          <cell r="L11725">
            <v>1.4034594227179816E-2</v>
          </cell>
          <cell r="P11725" t="str">
            <v>PROBADAS NO PRODUCIENDO</v>
          </cell>
          <cell r="Q11725" t="str">
            <v>PROBADAS NO PRODUCIENDO2018</v>
          </cell>
        </row>
        <row r="11726">
          <cell r="I11726">
            <v>1.7787300915014348E-2</v>
          </cell>
          <cell r="J11726">
            <v>1.7787300915014348E-2</v>
          </cell>
          <cell r="K11726">
            <v>1.3331628104912605E-2</v>
          </cell>
          <cell r="L11726">
            <v>1.3331628104912605E-2</v>
          </cell>
          <cell r="P11726" t="str">
            <v>PROBADAS NO PRODUCIENDO</v>
          </cell>
          <cell r="Q11726" t="str">
            <v>PROBADAS NO PRODUCIENDO2018</v>
          </cell>
        </row>
        <row r="11727">
          <cell r="I11727">
            <v>1.8041333597399352E-2</v>
          </cell>
          <cell r="J11727">
            <v>1.8041333597399352E-2</v>
          </cell>
          <cell r="K11727">
            <v>1.3522026258304835E-2</v>
          </cell>
          <cell r="L11727">
            <v>1.3522026258304835E-2</v>
          </cell>
          <cell r="P11727" t="str">
            <v>PROBADAS NO PRODUCIENDO</v>
          </cell>
          <cell r="Q11727" t="str">
            <v>PROBADAS NO PRODUCIENDO2018</v>
          </cell>
        </row>
        <row r="11728">
          <cell r="I11728">
            <v>1.7137169702079343E-2</v>
          </cell>
          <cell r="J11728">
            <v>1.7137169702079343E-2</v>
          </cell>
          <cell r="K11728">
            <v>1.2844353076978033E-2</v>
          </cell>
          <cell r="L11728">
            <v>1.2844353076978033E-2</v>
          </cell>
          <cell r="P11728" t="str">
            <v>PROBADAS NO PRODUCIENDO</v>
          </cell>
          <cell r="Q11728" t="str">
            <v>PROBADAS NO PRODUCIENDO2018</v>
          </cell>
        </row>
        <row r="11729">
          <cell r="I11729">
            <v>1.7381398443863997E-2</v>
          </cell>
          <cell r="J11729">
            <v>1.7381398443863997E-2</v>
          </cell>
          <cell r="K11729">
            <v>1.3027403151498036E-2</v>
          </cell>
          <cell r="L11729">
            <v>1.3027403151498036E-2</v>
          </cell>
          <cell r="P11729" t="str">
            <v>PROBADAS NO PRODUCIENDO</v>
          </cell>
          <cell r="Q11729" t="str">
            <v>PROBADAS NO PRODUCIENDO2018</v>
          </cell>
        </row>
        <row r="11730">
          <cell r="I11730">
            <v>1.7321499956698298E-2</v>
          </cell>
          <cell r="J11730">
            <v>1.7321499956698298E-2</v>
          </cell>
          <cell r="K11730">
            <v>1.2982509080230275E-2</v>
          </cell>
          <cell r="L11730">
            <v>1.2982509080230275E-2</v>
          </cell>
          <cell r="P11730" t="str">
            <v>PROBADAS NO PRODUCIENDO</v>
          </cell>
          <cell r="Q11730" t="str">
            <v>PROBADAS NO PRODUCIENDO2019</v>
          </cell>
        </row>
        <row r="11731">
          <cell r="I11731">
            <v>1.5365197563885104E-2</v>
          </cell>
          <cell r="J11731">
            <v>1.5365197563885104E-2</v>
          </cell>
          <cell r="K11731">
            <v>1.1516255369993563E-2</v>
          </cell>
          <cell r="L11731">
            <v>1.1516255369993563E-2</v>
          </cell>
          <cell r="P11731" t="str">
            <v>PROBADAS NO PRODUCIENDO</v>
          </cell>
          <cell r="Q11731" t="str">
            <v>PROBADAS NO PRODUCIENDO2019</v>
          </cell>
        </row>
        <row r="11732">
          <cell r="I11732">
            <v>1.670683522879313E-2</v>
          </cell>
          <cell r="J11732">
            <v>1.670683522879313E-2</v>
          </cell>
          <cell r="K11732">
            <v>1.2521816274683698E-2</v>
          </cell>
          <cell r="L11732">
            <v>1.2521816274683698E-2</v>
          </cell>
          <cell r="P11732" t="str">
            <v>PROBADAS NO PRODUCIENDO</v>
          </cell>
          <cell r="Q11732" t="str">
            <v>PROBADAS NO PRODUCIENDO2019</v>
          </cell>
        </row>
        <row r="11733">
          <cell r="I11733">
            <v>1.5868355434788369E-2</v>
          </cell>
          <cell r="J11733">
            <v>1.5868355434788369E-2</v>
          </cell>
          <cell r="K11733">
            <v>1.1893373497414443E-2</v>
          </cell>
          <cell r="L11733">
            <v>1.1893373497414443E-2</v>
          </cell>
          <cell r="P11733" t="str">
            <v>PROBADAS NO PRODUCIENDO</v>
          </cell>
          <cell r="Q11733" t="str">
            <v>PROBADAS NO PRODUCIENDO2019</v>
          </cell>
        </row>
        <row r="11734">
          <cell r="I11734">
            <v>1.6093279554311501E-2</v>
          </cell>
          <cell r="J11734">
            <v>1.6093279554311501E-2</v>
          </cell>
          <cell r="K11734">
            <v>1.2061954707550539E-2</v>
          </cell>
          <cell r="L11734">
            <v>1.2061954707550539E-2</v>
          </cell>
          <cell r="P11734" t="str">
            <v>PROBADAS NO PRODUCIENDO</v>
          </cell>
          <cell r="Q11734" t="str">
            <v>PROBADAS NO PRODUCIENDO2019</v>
          </cell>
        </row>
        <row r="11735">
          <cell r="I11735">
            <v>1.5285114560677276E-2</v>
          </cell>
          <cell r="J11735">
            <v>1.5285114560677276E-2</v>
          </cell>
          <cell r="K11735">
            <v>1.1456232951674328E-2</v>
          </cell>
          <cell r="L11735">
            <v>1.1456232951674328E-2</v>
          </cell>
          <cell r="P11735" t="str">
            <v>PROBADAS NO PRODUCIENDO</v>
          </cell>
          <cell r="Q11735" t="str">
            <v>PROBADAS NO PRODUCIENDO2019</v>
          </cell>
        </row>
        <row r="11736">
          <cell r="I11736">
            <v>1.5501282824873506E-2</v>
          </cell>
          <cell r="J11736">
            <v>1.5501282824873506E-2</v>
          </cell>
          <cell r="K11736">
            <v>1.1618251625565217E-2</v>
          </cell>
          <cell r="L11736">
            <v>1.1618251625565217E-2</v>
          </cell>
          <cell r="P11736" t="str">
            <v>PROBADAS NO PRODUCIENDO</v>
          </cell>
          <cell r="Q11736" t="str">
            <v>PROBADAS NO PRODUCIENDO2019</v>
          </cell>
        </row>
        <row r="11737">
          <cell r="I11737">
            <v>1.5208457557786987E-2</v>
          </cell>
          <cell r="J11737">
            <v>1.5208457557786987E-2</v>
          </cell>
          <cell r="K11737">
            <v>1.1398778329466411E-2</v>
          </cell>
          <cell r="L11737">
            <v>1.1398778329466411E-2</v>
          </cell>
          <cell r="P11737" t="str">
            <v>PROBADAS NO PRODUCIENDO</v>
          </cell>
          <cell r="Q11737" t="str">
            <v>PROBADAS NO PRODUCIENDO2019</v>
          </cell>
        </row>
        <row r="11738">
          <cell r="I11738">
            <v>1.4444030812620131E-2</v>
          </cell>
          <cell r="J11738">
            <v>1.4444030812620131E-2</v>
          </cell>
          <cell r="K11738">
            <v>1.0825838504098614E-2</v>
          </cell>
          <cell r="L11738">
            <v>1.0825838504098614E-2</v>
          </cell>
          <cell r="P11738" t="str">
            <v>PROBADAS NO PRODUCIENDO</v>
          </cell>
          <cell r="Q11738" t="str">
            <v>PROBADAS NO PRODUCIENDO2019</v>
          </cell>
        </row>
        <row r="11739">
          <cell r="I11739">
            <v>1.4647593429028331E-2</v>
          </cell>
          <cell r="J11739">
            <v>1.4647593429028331E-2</v>
          </cell>
          <cell r="K11739">
            <v>1.0978409212323735E-2</v>
          </cell>
          <cell r="L11739">
            <v>1.0978409212323735E-2</v>
          </cell>
          <cell r="P11739" t="str">
            <v>PROBADAS NO PRODUCIENDO</v>
          </cell>
          <cell r="Q11739" t="str">
            <v>PROBADAS NO PRODUCIENDO2019</v>
          </cell>
        </row>
        <row r="11740">
          <cell r="I11740">
            <v>1.3910904488271704E-2</v>
          </cell>
          <cell r="J11740">
            <v>1.3910904488271704E-2</v>
          </cell>
          <cell r="K11740">
            <v>1.0426258943202279E-2</v>
          </cell>
          <cell r="L11740">
            <v>1.0426258943202279E-2</v>
          </cell>
          <cell r="P11740" t="str">
            <v>PROBADAS NO PRODUCIENDO</v>
          </cell>
          <cell r="Q11740" t="str">
            <v>PROBADAS NO PRODUCIENDO2019</v>
          </cell>
        </row>
        <row r="11741">
          <cell r="I11741">
            <v>1.4106490558987824E-2</v>
          </cell>
          <cell r="J11741">
            <v>1.4106490558987824E-2</v>
          </cell>
          <cell r="K11741">
            <v>1.0572851209771932E-2</v>
          </cell>
          <cell r="L11741">
            <v>1.0572851209771932E-2</v>
          </cell>
          <cell r="P11741" t="str">
            <v>PROBADAS NO PRODUCIENDO</v>
          </cell>
          <cell r="Q11741" t="str">
            <v>PROBADAS NO PRODUCIENDO2019</v>
          </cell>
        </row>
        <row r="11742">
          <cell r="I11742">
            <v>1.4019074280259836E-2</v>
          </cell>
          <cell r="J11742">
            <v>1.4019074280259836E-2</v>
          </cell>
          <cell r="K11742">
            <v>1.0507332482457138E-2</v>
          </cell>
          <cell r="L11742">
            <v>1.0507332482457138E-2</v>
          </cell>
          <cell r="P11742" t="str">
            <v>PROBADAS NO PRODUCIENDO</v>
          </cell>
          <cell r="Q11742" t="str">
            <v>PROBADAS NO PRODUCIENDO2020</v>
          </cell>
        </row>
        <row r="11743">
          <cell r="I11743">
            <v>1.2873521492893667E-2</v>
          </cell>
          <cell r="J11743">
            <v>1.2873521492893667E-2</v>
          </cell>
          <cell r="K11743">
            <v>9.6487377013444488E-3</v>
          </cell>
          <cell r="L11743">
            <v>9.6487377013444488E-3</v>
          </cell>
          <cell r="P11743" t="str">
            <v>PROBADAS NO PRODUCIENDO</v>
          </cell>
          <cell r="Q11743" t="str">
            <v>PROBADAS NO PRODUCIENDO2020</v>
          </cell>
        </row>
        <row r="11744">
          <cell r="I11744">
            <v>1.3508193285556079E-2</v>
          </cell>
          <cell r="J11744">
            <v>1.3508193285556079E-2</v>
          </cell>
          <cell r="K11744">
            <v>1.0124425853744906E-2</v>
          </cell>
          <cell r="L11744">
            <v>1.0124425853744906E-2</v>
          </cell>
          <cell r="P11744" t="str">
            <v>PROBADAS NO PRODUCIENDO</v>
          </cell>
          <cell r="Q11744" t="str">
            <v>PROBADAS NO PRODUCIENDO2020</v>
          </cell>
        </row>
        <row r="11745">
          <cell r="I11745">
            <v>1.2827738395935543E-2</v>
          </cell>
          <cell r="J11745">
            <v>1.2827738395935543E-2</v>
          </cell>
          <cell r="K11745">
            <v>9.6144231515960989E-3</v>
          </cell>
          <cell r="L11745">
            <v>9.6144231515960989E-3</v>
          </cell>
          <cell r="P11745" t="str">
            <v>PROBADAS NO PRODUCIENDO</v>
          </cell>
          <cell r="Q11745" t="str">
            <v>PROBADAS NO PRODUCIENDO2020</v>
          </cell>
        </row>
        <row r="11746">
          <cell r="I11746">
            <v>1.3007000332319493E-2</v>
          </cell>
          <cell r="J11746">
            <v>1.3007000332319493E-2</v>
          </cell>
          <cell r="K11746">
            <v>9.7487804372043338E-3</v>
          </cell>
          <cell r="L11746">
            <v>9.7487804372043338E-3</v>
          </cell>
          <cell r="P11746" t="str">
            <v>PROBADAS NO PRODUCIENDO</v>
          </cell>
          <cell r="Q11746" t="str">
            <v>PROBADAS NO PRODUCIENDO2020</v>
          </cell>
        </row>
        <row r="11747">
          <cell r="I11747">
            <v>1.2351366312020832E-2</v>
          </cell>
          <cell r="J11747">
            <v>1.2351366312020832E-2</v>
          </cell>
          <cell r="K11747">
            <v>9.2573810408983614E-3</v>
          </cell>
          <cell r="L11747">
            <v>9.2573810408983614E-3</v>
          </cell>
          <cell r="P11747" t="str">
            <v>PROBADAS NO PRODUCIENDO</v>
          </cell>
          <cell r="Q11747" t="str">
            <v>PROBADAS NO PRODUCIENDO2020</v>
          </cell>
        </row>
        <row r="11748">
          <cell r="I11748">
            <v>1.2523535707639198E-2</v>
          </cell>
          <cell r="J11748">
            <v>1.2523535707639198E-2</v>
          </cell>
          <cell r="K11748">
            <v>9.3864224488330872E-3</v>
          </cell>
          <cell r="L11748">
            <v>9.3864224488330872E-3</v>
          </cell>
          <cell r="P11748" t="str">
            <v>PROBADAS NO PRODUCIENDO</v>
          </cell>
          <cell r="Q11748" t="str">
            <v>PROBADAS NO PRODUCIENDO2020</v>
          </cell>
        </row>
        <row r="11749">
          <cell r="I11749">
            <v>1.2284439202888135E-2</v>
          </cell>
          <cell r="J11749">
            <v>1.2284439202888135E-2</v>
          </cell>
          <cell r="K11749">
            <v>9.2072189992621744E-3</v>
          </cell>
          <cell r="L11749">
            <v>9.2072189992621744E-3</v>
          </cell>
          <cell r="P11749" t="str">
            <v>PROBADAS NO PRODUCIENDO</v>
          </cell>
          <cell r="Q11749" t="str">
            <v>PROBADAS NO PRODUCIENDO2020</v>
          </cell>
        </row>
        <row r="11750">
          <cell r="I11750">
            <v>1.166460717164197E-2</v>
          </cell>
          <cell r="J11750">
            <v>1.166460717164197E-2</v>
          </cell>
          <cell r="K11750">
            <v>8.7426532864782261E-3</v>
          </cell>
          <cell r="L11750">
            <v>8.7426532864782261E-3</v>
          </cell>
          <cell r="P11750" t="str">
            <v>PROBADAS NO PRODUCIENDO</v>
          </cell>
          <cell r="Q11750" t="str">
            <v>PROBADAS NO PRODUCIENDO2020</v>
          </cell>
        </row>
        <row r="11751">
          <cell r="I11751">
            <v>1.1826570208772754E-2</v>
          </cell>
          <cell r="J11751">
            <v>1.1826570208772754E-2</v>
          </cell>
          <cell r="K11751">
            <v>8.8640450022920043E-3</v>
          </cell>
          <cell r="L11751">
            <v>8.8640450022920043E-3</v>
          </cell>
          <cell r="P11751" t="str">
            <v>PROBADAS NO PRODUCIENDO</v>
          </cell>
          <cell r="Q11751" t="str">
            <v>PROBADAS NO PRODUCIENDO2020</v>
          </cell>
        </row>
        <row r="11752">
          <cell r="I11752">
            <v>1.1229436772599466E-2</v>
          </cell>
          <cell r="J11752">
            <v>1.1229436772599466E-2</v>
          </cell>
          <cell r="K11752">
            <v>8.4164919453045516E-3</v>
          </cell>
          <cell r="L11752">
            <v>8.4164919453045516E-3</v>
          </cell>
          <cell r="P11752" t="str">
            <v>PROBADAS NO PRODUCIENDO</v>
          </cell>
          <cell r="Q11752" t="str">
            <v>PROBADAS NO PRODUCIENDO2020</v>
          </cell>
        </row>
        <row r="11753">
          <cell r="I11753">
            <v>1.138494448703398E-2</v>
          </cell>
          <cell r="J11753">
            <v>1.138494448703398E-2</v>
          </cell>
          <cell r="K11753">
            <v>8.5330453800381862E-3</v>
          </cell>
          <cell r="L11753">
            <v>8.5330453800381862E-3</v>
          </cell>
          <cell r="P11753" t="str">
            <v>PROBADAS NO PRODUCIENDO</v>
          </cell>
          <cell r="Q11753" t="str">
            <v>PROBADAS NO PRODUCIENDO2020</v>
          </cell>
        </row>
        <row r="11754">
          <cell r="I11754">
            <v>1.1300086009548238E-2</v>
          </cell>
          <cell r="J11754">
            <v>1.1300086009548238E-2</v>
          </cell>
          <cell r="K11754">
            <v>8.4694437313791344E-3</v>
          </cell>
          <cell r="L11754">
            <v>8.4694437313791344E-3</v>
          </cell>
          <cell r="P11754" t="str">
            <v>PROBADAS NO PRODUCIENDO</v>
          </cell>
          <cell r="Q11754" t="str">
            <v>PROBADAS NO PRODUCIENDO2021</v>
          </cell>
        </row>
        <row r="11755">
          <cell r="I11755">
            <v>1.0019927300397413E-2</v>
          </cell>
          <cell r="J11755">
            <v>1.0019927300397413E-2</v>
          </cell>
          <cell r="K11755">
            <v>7.5099614632595599E-3</v>
          </cell>
          <cell r="L11755">
            <v>7.5099614632595599E-3</v>
          </cell>
          <cell r="P11755" t="str">
            <v>PROBADAS NO PRODUCIENDO</v>
          </cell>
          <cell r="Q11755" t="str">
            <v>PROBADAS NO PRODUCIENDO2021</v>
          </cell>
        </row>
        <row r="11756">
          <cell r="I11756">
            <v>1.0890542216564268E-2</v>
          </cell>
          <cell r="J11756">
            <v>1.0890542216564268E-2</v>
          </cell>
          <cell r="K11756">
            <v>8.1624895978192752E-3</v>
          </cell>
          <cell r="L11756">
            <v>8.1624895978192752E-3</v>
          </cell>
          <cell r="P11756" t="str">
            <v>PROBADAS NO PRODUCIENDO</v>
          </cell>
          <cell r="Q11756" t="str">
            <v>PROBADAS NO PRODUCIENDO2021</v>
          </cell>
        </row>
        <row r="11757">
          <cell r="I11757">
            <v>1.0339720983485123E-2</v>
          </cell>
          <cell r="J11757">
            <v>1.0339720983485123E-2</v>
          </cell>
          <cell r="K11757">
            <v>7.7496476569994628E-3</v>
          </cell>
          <cell r="L11757">
            <v>7.7496476569994628E-3</v>
          </cell>
          <cell r="P11757" t="str">
            <v>PROBADAS NO PRODUCIENDO</v>
          </cell>
          <cell r="Q11757" t="str">
            <v>PROBADAS NO PRODUCIENDO2021</v>
          </cell>
        </row>
        <row r="11758">
          <cell r="I11758">
            <v>1.048193784698548E-2</v>
          </cell>
          <cell r="J11758">
            <v>1.048193784698548E-2</v>
          </cell>
          <cell r="K11758">
            <v>7.856239564534644E-3</v>
          </cell>
          <cell r="L11758">
            <v>7.856239564534644E-3</v>
          </cell>
          <cell r="P11758" t="str">
            <v>PROBADAS NO PRODUCIENDO</v>
          </cell>
          <cell r="Q11758" t="str">
            <v>PROBADAS NO PRODUCIENDO2021</v>
          </cell>
        </row>
        <row r="11759">
          <cell r="P11759" t="str">
            <v>PROBADAS NO PRODUCIENDO</v>
          </cell>
          <cell r="Q11759" t="str">
            <v>PROBADAS NO PRODUCIENDO2021</v>
          </cell>
        </row>
        <row r="11760">
          <cell r="P11760" t="str">
            <v>PROBADAS NO PRODUCIENDO</v>
          </cell>
          <cell r="Q11760" t="str">
            <v>PROBADAS NO PRODUCIENDO2012</v>
          </cell>
        </row>
        <row r="11761">
          <cell r="P11761" t="str">
            <v>PROBADAS NO PRODUCIENDO</v>
          </cell>
          <cell r="Q11761" t="str">
            <v>PROBADAS NO PRODUCIENDO2012</v>
          </cell>
        </row>
        <row r="11762">
          <cell r="P11762" t="str">
            <v>PROBADAS NO PRODUCIENDO</v>
          </cell>
          <cell r="Q11762" t="str">
            <v>PROBADAS NO PRODUCIENDO2012</v>
          </cell>
        </row>
        <row r="11763">
          <cell r="P11763" t="str">
            <v>PROBADAS NO PRODUCIENDO</v>
          </cell>
          <cell r="Q11763" t="str">
            <v>PROBADAS NO PRODUCIENDO2012</v>
          </cell>
        </row>
        <row r="11764">
          <cell r="I11764">
            <v>8.203159093167843E-2</v>
          </cell>
          <cell r="J11764">
            <v>8.203159093167843E-2</v>
          </cell>
          <cell r="K11764">
            <v>1.5418009781949916E-2</v>
          </cell>
          <cell r="L11764">
            <v>1.5418009781949916E-2</v>
          </cell>
          <cell r="P11764" t="str">
            <v>PROBADAS NO PRODUCIENDO</v>
          </cell>
          <cell r="Q11764" t="str">
            <v>PROBADAS NO PRODUCIENDO2012</v>
          </cell>
        </row>
        <row r="11765">
          <cell r="I11765">
            <v>7.7498120982391491E-2</v>
          </cell>
          <cell r="J11765">
            <v>7.7498120982391491E-2</v>
          </cell>
          <cell r="K11765">
            <v>1.4565934584694551E-2</v>
          </cell>
          <cell r="L11765">
            <v>1.4565934584694551E-2</v>
          </cell>
          <cell r="P11765" t="str">
            <v>PROBADAS NO PRODUCIENDO</v>
          </cell>
          <cell r="Q11765" t="str">
            <v>PROBADAS NO PRODUCIENDO2012</v>
          </cell>
        </row>
        <row r="11766">
          <cell r="I11766">
            <v>7.8190492792278313E-2</v>
          </cell>
          <cell r="J11766">
            <v>7.8190492792278313E-2</v>
          </cell>
          <cell r="K11766">
            <v>1.4696067320343568E-2</v>
          </cell>
          <cell r="L11766">
            <v>1.4696067320343568E-2</v>
          </cell>
          <cell r="P11766" t="str">
            <v>PROBADAS NO PRODUCIENDO</v>
          </cell>
          <cell r="Q11766" t="str">
            <v>PROBADAS NO PRODUCIENDO2012</v>
          </cell>
        </row>
        <row r="11767">
          <cell r="I11767">
            <v>7.632664758492777E-2</v>
          </cell>
          <cell r="J11767">
            <v>7.632664758492777E-2</v>
          </cell>
          <cell r="K11767">
            <v>1.4345753699547109E-2</v>
          </cell>
          <cell r="L11767">
            <v>1.4345753699547109E-2</v>
          </cell>
          <cell r="P11767" t="str">
            <v>PROBADAS NO PRODUCIENDO</v>
          </cell>
          <cell r="Q11767" t="str">
            <v>PROBADAS NO PRODUCIENDO2012</v>
          </cell>
        </row>
        <row r="11768">
          <cell r="I11768">
            <v>7.2143134892968447E-2</v>
          </cell>
          <cell r="J11768">
            <v>7.2143134892968447E-2</v>
          </cell>
          <cell r="K11768">
            <v>1.3559453703716674E-2</v>
          </cell>
          <cell r="L11768">
            <v>1.3559453703716674E-2</v>
          </cell>
          <cell r="P11768" t="str">
            <v>PROBADAS NO PRODUCIENDO</v>
          </cell>
          <cell r="Q11768" t="str">
            <v>PROBADAS NO PRODUCIENDO2012</v>
          </cell>
        </row>
        <row r="11769">
          <cell r="I11769">
            <v>7.2822204169847637E-2</v>
          </cell>
          <cell r="J11769">
            <v>7.2822204169847637E-2</v>
          </cell>
          <cell r="K11769">
            <v>1.3687086200351622E-2</v>
          </cell>
          <cell r="L11769">
            <v>1.3687086200351622E-2</v>
          </cell>
          <cell r="P11769" t="str">
            <v>PROBADAS NO PRODUCIENDO</v>
          </cell>
          <cell r="Q11769" t="str">
            <v>PROBADAS NO PRODUCIENDO2012</v>
          </cell>
        </row>
        <row r="11770">
          <cell r="I11770">
            <v>6.8852017126212584E-2</v>
          </cell>
          <cell r="J11770">
            <v>6.8852017126212584E-2</v>
          </cell>
          <cell r="K11770">
            <v>1.29408812081076E-2</v>
          </cell>
          <cell r="L11770">
            <v>1.29408812081076E-2</v>
          </cell>
          <cell r="P11770" t="str">
            <v>PROBADAS NO PRODUCIENDO</v>
          </cell>
          <cell r="Q11770" t="str">
            <v>PROBADAS NO PRODUCIENDO2012</v>
          </cell>
        </row>
        <row r="11771">
          <cell r="I11771">
            <v>6.9521280726413143E-2</v>
          </cell>
          <cell r="J11771">
            <v>6.9521280726413143E-2</v>
          </cell>
          <cell r="K11771">
            <v>1.3066670707218874E-2</v>
          </cell>
          <cell r="L11771">
            <v>1.3066670707218874E-2</v>
          </cell>
          <cell r="P11771" t="str">
            <v>PROBADAS NO PRODUCIENDO</v>
          </cell>
          <cell r="Q11771" t="str">
            <v>PROBADAS NO PRODUCIENDO2012</v>
          </cell>
        </row>
        <row r="11772">
          <cell r="I11772">
            <v>6.9941635644594768E-2</v>
          </cell>
          <cell r="J11772">
            <v>6.9941635644594768E-2</v>
          </cell>
          <cell r="K11772">
            <v>1.3145677296836447E-2</v>
          </cell>
          <cell r="L11772">
            <v>1.3145677296836447E-2</v>
          </cell>
          <cell r="P11772" t="str">
            <v>PROBADAS NO PRODUCIENDO</v>
          </cell>
          <cell r="Q11772" t="str">
            <v>PROBADAS NO PRODUCIENDO2013</v>
          </cell>
        </row>
        <row r="11773">
          <cell r="I11773">
            <v>6.1793620849805532E-2</v>
          </cell>
          <cell r="J11773">
            <v>6.1793620849805532E-2</v>
          </cell>
          <cell r="K11773">
            <v>1.1614240805324721E-2</v>
          </cell>
          <cell r="L11773">
            <v>1.1614240805324721E-2</v>
          </cell>
          <cell r="P11773" t="str">
            <v>PROBADAS NO PRODUCIENDO</v>
          </cell>
          <cell r="Q11773" t="str">
            <v>PROBADAS NO PRODUCIENDO2013</v>
          </cell>
        </row>
        <row r="11774">
          <cell r="I11774">
            <v>6.6930278211533092E-2</v>
          </cell>
          <cell r="J11774">
            <v>6.6930278211533092E-2</v>
          </cell>
          <cell r="K11774">
            <v>1.2579686343441889E-2</v>
          </cell>
          <cell r="L11774">
            <v>1.2579686343441889E-2</v>
          </cell>
          <cell r="P11774" t="str">
            <v>PROBADAS NO PRODUCIENDO</v>
          </cell>
          <cell r="Q11774" t="str">
            <v>PROBADAS NO PRODUCIENDO2013</v>
          </cell>
        </row>
        <row r="11775">
          <cell r="I11775">
            <v>6.3327602223853585E-2</v>
          </cell>
          <cell r="J11775">
            <v>6.3327602223853585E-2</v>
          </cell>
          <cell r="K11775">
            <v>1.190255582593794E-2</v>
          </cell>
          <cell r="L11775">
            <v>1.190255582593794E-2</v>
          </cell>
          <cell r="P11775" t="str">
            <v>PROBADAS NO PRODUCIENDO</v>
          </cell>
          <cell r="Q11775" t="str">
            <v>PROBADAS NO PRODUCIENDO2013</v>
          </cell>
        </row>
        <row r="11776">
          <cell r="I11776">
            <v>6.3989345656921617E-2</v>
          </cell>
          <cell r="J11776">
            <v>6.3989345656921617E-2</v>
          </cell>
          <cell r="K11776">
            <v>1.2026931893844293E-2</v>
          </cell>
          <cell r="L11776">
            <v>1.2026931893844293E-2</v>
          </cell>
          <cell r="P11776" t="str">
            <v>PROBADAS NO PRODUCIENDO</v>
          </cell>
          <cell r="Q11776" t="str">
            <v>PROBADAS NO PRODUCIENDO2013</v>
          </cell>
        </row>
        <row r="11777">
          <cell r="I11777">
            <v>6.0562102289541266E-2</v>
          </cell>
          <cell r="J11777">
            <v>6.0562102289541266E-2</v>
          </cell>
          <cell r="K11777">
            <v>1.138277430573407E-2</v>
          </cell>
          <cell r="L11777">
            <v>1.138277430573407E-2</v>
          </cell>
          <cell r="P11777" t="str">
            <v>PROBADAS NO PRODUCIENDO</v>
          </cell>
          <cell r="Q11777" t="str">
            <v>PROBADAS NO PRODUCIENDO2013</v>
          </cell>
        </row>
        <row r="11778">
          <cell r="I11778">
            <v>6.1212045941266155E-2</v>
          </cell>
          <cell r="J11778">
            <v>6.1212045941266155E-2</v>
          </cell>
          <cell r="K11778">
            <v>1.150493257995742E-2</v>
          </cell>
          <cell r="L11778">
            <v>1.150493257995742E-2</v>
          </cell>
          <cell r="P11778" t="str">
            <v>PROBADAS NO PRODUCIENDO</v>
          </cell>
          <cell r="Q11778" t="str">
            <v>PROBADAS NO PRODUCIENDO2013</v>
          </cell>
        </row>
        <row r="11779">
          <cell r="I11779">
            <v>5.9859797685559733E-2</v>
          </cell>
          <cell r="J11779">
            <v>5.9859797685559733E-2</v>
          </cell>
          <cell r="K11779">
            <v>1.1250774680576133E-2</v>
          </cell>
          <cell r="L11779">
            <v>1.1250774680576133E-2</v>
          </cell>
          <cell r="P11779" t="str">
            <v>PROBADAS NO PRODUCIENDO</v>
          </cell>
          <cell r="Q11779" t="str">
            <v>PROBADAS NO PRODUCIENDO2013</v>
          </cell>
        </row>
        <row r="11780">
          <cell r="I11780">
            <v>5.6677182214615485E-2</v>
          </cell>
          <cell r="J11780">
            <v>5.6677182214615485E-2</v>
          </cell>
          <cell r="K11780">
            <v>1.0652595419319632E-2</v>
          </cell>
          <cell r="L11780">
            <v>1.0652595419319632E-2</v>
          </cell>
          <cell r="P11780" t="str">
            <v>PROBADAS NO PRODUCIENDO</v>
          </cell>
          <cell r="Q11780" t="str">
            <v>PROBADAS NO PRODUCIENDO2013</v>
          </cell>
        </row>
        <row r="11781">
          <cell r="I11781">
            <v>5.7308854754484453E-2</v>
          </cell>
          <cell r="J11781">
            <v>5.7308854754484453E-2</v>
          </cell>
          <cell r="K11781">
            <v>1.0771319599700332E-2</v>
          </cell>
          <cell r="L11781">
            <v>1.0771319599700332E-2</v>
          </cell>
          <cell r="P11781" t="str">
            <v>PROBADAS NO PRODUCIENDO</v>
          </cell>
          <cell r="Q11781" t="str">
            <v>PROBADAS NO PRODUCIENDO2013</v>
          </cell>
        </row>
        <row r="11782">
          <cell r="I11782">
            <v>5.4276316799973585E-2</v>
          </cell>
          <cell r="J11782">
            <v>5.4276316799973585E-2</v>
          </cell>
          <cell r="K11782">
            <v>1.0201347722820319E-2</v>
          </cell>
          <cell r="L11782">
            <v>1.0201347722820319E-2</v>
          </cell>
          <cell r="P11782" t="str">
            <v>PROBADAS NO PRODUCIENDO</v>
          </cell>
          <cell r="Q11782" t="str">
            <v>PROBADAS NO PRODUCIENDO2013</v>
          </cell>
        </row>
        <row r="11783">
          <cell r="I11783">
            <v>5.489566891820051E-2</v>
          </cell>
          <cell r="J11783">
            <v>5.489566891820051E-2</v>
          </cell>
          <cell r="K11783">
            <v>1.0317756254080521E-2</v>
          </cell>
          <cell r="L11783">
            <v>1.0317756254080521E-2</v>
          </cell>
          <cell r="P11783" t="str">
            <v>PROBADAS NO PRODUCIENDO</v>
          </cell>
          <cell r="Q11783" t="str">
            <v>PROBADAS NO PRODUCIENDO2013</v>
          </cell>
        </row>
        <row r="11784">
          <cell r="I11784">
            <v>5.500664682742995E-2</v>
          </cell>
          <cell r="J11784">
            <v>5.500664682742995E-2</v>
          </cell>
          <cell r="K11784">
            <v>1.0338614785173776E-2</v>
          </cell>
          <cell r="L11784">
            <v>1.0338614785173776E-2</v>
          </cell>
          <cell r="P11784" t="str">
            <v>PROBADAS NO PRODUCIENDO</v>
          </cell>
          <cell r="Q11784" t="str">
            <v>PROBADAS NO PRODUCIENDO2014</v>
          </cell>
        </row>
        <row r="11785">
          <cell r="I11785">
            <v>4.8675385517354286E-2</v>
          </cell>
          <cell r="J11785">
            <v>4.8675385517354286E-2</v>
          </cell>
          <cell r="K11785">
            <v>9.1486409262963083E-3</v>
          </cell>
          <cell r="L11785">
            <v>9.1486409262963083E-3</v>
          </cell>
          <cell r="P11785" t="str">
            <v>PROBADAS NO PRODUCIENDO</v>
          </cell>
          <cell r="Q11785" t="str">
            <v>PROBADAS NO PRODUCIENDO2014</v>
          </cell>
        </row>
        <row r="11786">
          <cell r="I11786">
            <v>5.2803923932327031E-2</v>
          </cell>
          <cell r="J11786">
            <v>5.2803923932327031E-2</v>
          </cell>
          <cell r="K11786">
            <v>9.9246083913211488E-3</v>
          </cell>
          <cell r="L11786">
            <v>9.9246083913211488E-3</v>
          </cell>
          <cell r="P11786" t="str">
            <v>PROBADAS NO PRODUCIENDO</v>
          </cell>
          <cell r="Q11786" t="str">
            <v>PROBADAS NO PRODUCIENDO2014</v>
          </cell>
        </row>
        <row r="11787">
          <cell r="I11787">
            <v>5.0041420236492509E-2</v>
          </cell>
          <cell r="J11787">
            <v>5.0041420236492509E-2</v>
          </cell>
          <cell r="K11787">
            <v>9.4053900204312639E-3</v>
          </cell>
          <cell r="L11787">
            <v>9.4053900204312639E-3</v>
          </cell>
          <cell r="P11787" t="str">
            <v>PROBADAS NO PRODUCIENDO</v>
          </cell>
          <cell r="Q11787" t="str">
            <v>PROBADAS NO PRODUCIENDO2014</v>
          </cell>
        </row>
        <row r="11788">
          <cell r="I11788">
            <v>5.06441012844938E-2</v>
          </cell>
          <cell r="J11788">
            <v>5.06441012844938E-2</v>
          </cell>
          <cell r="K11788">
            <v>9.5186651890333124E-3</v>
          </cell>
          <cell r="L11788">
            <v>9.5186651890333124E-3</v>
          </cell>
          <cell r="P11788" t="str">
            <v>PROBADAS NO PRODUCIENDO</v>
          </cell>
          <cell r="Q11788" t="str">
            <v>PROBADAS NO PRODUCIENDO2014</v>
          </cell>
        </row>
        <row r="11789">
          <cell r="I11789">
            <v>4.800637515877558E-2</v>
          </cell>
          <cell r="J11789">
            <v>4.800637515877558E-2</v>
          </cell>
          <cell r="K11789">
            <v>9.0228990244796917E-3</v>
          </cell>
          <cell r="L11789">
            <v>9.0228990244796917E-3</v>
          </cell>
          <cell r="P11789" t="str">
            <v>PROBADAS NO PRODUCIENDO</v>
          </cell>
          <cell r="Q11789" t="str">
            <v>PROBADAS NO PRODUCIENDO2014</v>
          </cell>
        </row>
        <row r="11790">
          <cell r="I11790">
            <v>4.8596336488705649E-2</v>
          </cell>
          <cell r="J11790">
            <v>4.8596336488705649E-2</v>
          </cell>
          <cell r="K11790">
            <v>9.1337834953588645E-3</v>
          </cell>
          <cell r="L11790">
            <v>9.1337834953588645E-3</v>
          </cell>
          <cell r="P11790" t="str">
            <v>PROBADAS NO PRODUCIENDO</v>
          </cell>
          <cell r="Q11790" t="str">
            <v>PROBADAS NO PRODUCIENDO2014</v>
          </cell>
        </row>
        <row r="11791">
          <cell r="I11791">
            <v>4.7596349062260832E-2</v>
          </cell>
          <cell r="J11791">
            <v>4.7596349062260832E-2</v>
          </cell>
          <cell r="K11791">
            <v>8.9458337585849503E-3</v>
          </cell>
          <cell r="L11791">
            <v>8.9458337585849503E-3</v>
          </cell>
          <cell r="P11791" t="str">
            <v>PROBADAS NO PRODUCIENDO</v>
          </cell>
          <cell r="Q11791" t="str">
            <v>PROBADAS NO PRODUCIENDO2014</v>
          </cell>
        </row>
        <row r="11792">
          <cell r="I11792">
            <v>4.5133599026898188E-2</v>
          </cell>
          <cell r="J11792">
            <v>4.5133599026898188E-2</v>
          </cell>
          <cell r="K11792">
            <v>8.482954717663492E-3</v>
          </cell>
          <cell r="L11792">
            <v>8.482954717663492E-3</v>
          </cell>
          <cell r="P11792" t="str">
            <v>PROBADAS NO PRODUCIENDO</v>
          </cell>
          <cell r="Q11792" t="str">
            <v>PROBADAS NO PRODUCIENDO2014</v>
          </cell>
        </row>
        <row r="11793">
          <cell r="I11793">
            <v>4.5704510895164134E-2</v>
          </cell>
          <cell r="J11793">
            <v>4.5704510895164134E-2</v>
          </cell>
          <cell r="K11793">
            <v>8.5902588022189561E-3</v>
          </cell>
          <cell r="L11793">
            <v>8.5902588022189561E-3</v>
          </cell>
          <cell r="P11793" t="str">
            <v>PROBADAS NO PRODUCIENDO</v>
          </cell>
          <cell r="Q11793" t="str">
            <v>PROBADAS NO PRODUCIENDO2014</v>
          </cell>
        </row>
        <row r="11794">
          <cell r="I11794">
            <v>4.33497033636292E-2</v>
          </cell>
          <cell r="J11794">
            <v>4.33497033636292E-2</v>
          </cell>
          <cell r="K11794">
            <v>8.1476677815711454E-3</v>
          </cell>
          <cell r="L11794">
            <v>8.1476677815711454E-3</v>
          </cell>
          <cell r="P11794" t="str">
            <v>PROBADAS NO PRODUCIENDO</v>
          </cell>
          <cell r="Q11794" t="str">
            <v>PROBADAS NO PRODUCIENDO2014</v>
          </cell>
        </row>
        <row r="11795">
          <cell r="I11795">
            <v>4.390811836650866E-2</v>
          </cell>
          <cell r="J11795">
            <v>4.390811836650866E-2</v>
          </cell>
          <cell r="K11795">
            <v>8.2526230540338908E-3</v>
          </cell>
          <cell r="L11795">
            <v>8.2526230540338908E-3</v>
          </cell>
          <cell r="P11795" t="str">
            <v>PROBADAS NO PRODUCIENDO</v>
          </cell>
          <cell r="Q11795" t="str">
            <v>PROBADAS NO PRODUCIENDO2014</v>
          </cell>
        </row>
        <row r="11796">
          <cell r="I11796">
            <v>4.3975456344492958E-2</v>
          </cell>
          <cell r="J11796">
            <v>4.3975456344492958E-2</v>
          </cell>
          <cell r="K11796">
            <v>8.2652793684057785E-3</v>
          </cell>
          <cell r="L11796">
            <v>8.2652793684057785E-3</v>
          </cell>
          <cell r="P11796" t="str">
            <v>PROBADAS NO PRODUCIENDO</v>
          </cell>
          <cell r="Q11796" t="str">
            <v>PROBADAS NO PRODUCIENDO2015</v>
          </cell>
        </row>
        <row r="11797">
          <cell r="I11797">
            <v>3.8967409040858485E-2</v>
          </cell>
          <cell r="J11797">
            <v>3.8967409040858485E-2</v>
          </cell>
          <cell r="K11797">
            <v>7.3240063607883203E-3</v>
          </cell>
          <cell r="L11797">
            <v>7.3240063607883203E-3</v>
          </cell>
          <cell r="P11797" t="str">
            <v>PROBADAS NO PRODUCIENDO</v>
          </cell>
          <cell r="Q11797" t="str">
            <v>PROBADAS NO PRODUCIENDO2015</v>
          </cell>
        </row>
        <row r="11798">
          <cell r="I11798">
            <v>4.2330003931030827E-2</v>
          </cell>
          <cell r="J11798">
            <v>4.2330003931030827E-2</v>
          </cell>
          <cell r="K11798">
            <v>7.956013131845489E-3</v>
          </cell>
          <cell r="L11798">
            <v>7.956013131845489E-3</v>
          </cell>
          <cell r="P11798" t="str">
            <v>PROBADAS NO PRODUCIENDO</v>
          </cell>
          <cell r="Q11798" t="str">
            <v>PROBADAS NO PRODUCIENDO2015</v>
          </cell>
        </row>
        <row r="11799">
          <cell r="I11799">
            <v>4.0171253636819518E-2</v>
          </cell>
          <cell r="J11799">
            <v>4.0171253636819518E-2</v>
          </cell>
          <cell r="K11799">
            <v>7.5502714806728634E-3</v>
          </cell>
          <cell r="L11799">
            <v>7.5502714806728634E-3</v>
          </cell>
          <cell r="P11799" t="str">
            <v>PROBADAS NO PRODUCIENDO</v>
          </cell>
          <cell r="Q11799" t="str">
            <v>PROBADAS NO PRODUCIENDO2015</v>
          </cell>
        </row>
        <row r="11800">
          <cell r="I11800">
            <v>4.0710967269753866E-2</v>
          </cell>
          <cell r="J11800">
            <v>4.0710967269753866E-2</v>
          </cell>
          <cell r="K11800">
            <v>7.6517117913815196E-3</v>
          </cell>
          <cell r="L11800">
            <v>7.6517117913815196E-3</v>
          </cell>
          <cell r="P11800" t="str">
            <v>PROBADAS NO PRODUCIENDO</v>
          </cell>
          <cell r="Q11800" t="str">
            <v>PROBADAS NO PRODUCIENDO2015</v>
          </cell>
        </row>
        <row r="11801">
          <cell r="I11801">
            <v>3.864309064175897E-2</v>
          </cell>
          <cell r="J11801">
            <v>3.864309064175897E-2</v>
          </cell>
          <cell r="K11801">
            <v>7.2630500366089581E-3</v>
          </cell>
          <cell r="L11801">
            <v>7.2630500366089581E-3</v>
          </cell>
          <cell r="P11801" t="str">
            <v>PROBADAS NO PRODUCIENDO</v>
          </cell>
          <cell r="Q11801" t="str">
            <v>PROBADAS NO PRODUCIENDO2015</v>
          </cell>
        </row>
        <row r="11802">
          <cell r="I11802">
            <v>3.9170600095156154E-2</v>
          </cell>
          <cell r="J11802">
            <v>3.9170600095156154E-2</v>
          </cell>
          <cell r="K11802">
            <v>7.3621965461448079E-3</v>
          </cell>
          <cell r="L11802">
            <v>7.3621965461448079E-3</v>
          </cell>
          <cell r="P11802" t="str">
            <v>PROBADAS NO PRODUCIENDO</v>
          </cell>
          <cell r="Q11802" t="str">
            <v>PROBADAS NO PRODUCIENDO2015</v>
          </cell>
        </row>
        <row r="11803">
          <cell r="I11803">
            <v>3.8416449442547393E-2</v>
          </cell>
          <cell r="J11803">
            <v>3.8416449442547393E-2</v>
          </cell>
          <cell r="K11803">
            <v>7.220452347270599E-3</v>
          </cell>
          <cell r="L11803">
            <v>7.220452347270599E-3</v>
          </cell>
          <cell r="P11803" t="str">
            <v>PROBADAS NO PRODUCIENDO</v>
          </cell>
          <cell r="Q11803" t="str">
            <v>PROBADAS NO PRODUCIENDO2015</v>
          </cell>
        </row>
        <row r="11804">
          <cell r="I11804">
            <v>3.6476632483338989E-2</v>
          </cell>
          <cell r="J11804">
            <v>3.6476632483338989E-2</v>
          </cell>
          <cell r="K11804">
            <v>6.8558596761717832E-3</v>
          </cell>
          <cell r="L11804">
            <v>6.8558596761717832E-3</v>
          </cell>
          <cell r="P11804" t="str">
            <v>PROBADAS NO PRODUCIENDO</v>
          </cell>
          <cell r="Q11804" t="str">
            <v>PROBADAS NO PRODUCIENDO2015</v>
          </cell>
        </row>
        <row r="11805">
          <cell r="I11805">
            <v>3.6986114525201071E-2</v>
          </cell>
          <cell r="J11805">
            <v>3.6986114525201071E-2</v>
          </cell>
          <cell r="K11805">
            <v>6.9516178958520343E-3</v>
          </cell>
          <cell r="L11805">
            <v>6.9516178958520343E-3</v>
          </cell>
          <cell r="P11805" t="str">
            <v>PROBADAS NO PRODUCIENDO</v>
          </cell>
          <cell r="Q11805" t="str">
            <v>PROBADAS NO PRODUCIENDO2015</v>
          </cell>
        </row>
        <row r="11806">
          <cell r="I11806">
            <v>3.5125679819538735E-2</v>
          </cell>
          <cell r="J11806">
            <v>3.5125679819538735E-2</v>
          </cell>
          <cell r="K11806">
            <v>6.6019452860099342E-3</v>
          </cell>
          <cell r="L11806">
            <v>6.6019452860099342E-3</v>
          </cell>
          <cell r="P11806" t="str">
            <v>PROBADAS NO PRODUCIENDO</v>
          </cell>
          <cell r="Q11806" t="str">
            <v>PROBADAS NO PRODUCIENDO2015</v>
          </cell>
        </row>
        <row r="11807">
          <cell r="I11807">
            <v>3.5623474974970211E-2</v>
          </cell>
          <cell r="J11807">
            <v>3.5623474974970211E-2</v>
          </cell>
          <cell r="K11807">
            <v>6.6955069308430974E-3</v>
          </cell>
          <cell r="L11807">
            <v>6.6955069308430974E-3</v>
          </cell>
          <cell r="P11807" t="str">
            <v>PROBADAS NO PRODUCIENDO</v>
          </cell>
          <cell r="Q11807" t="str">
            <v>PROBADAS NO PRODUCIENDO2015</v>
          </cell>
        </row>
        <row r="11808">
          <cell r="I11808">
            <v>3.5675971186724054E-2</v>
          </cell>
          <cell r="J11808">
            <v>3.5675971186724054E-2</v>
          </cell>
          <cell r="K11808">
            <v>6.7053737040842836E-3</v>
          </cell>
          <cell r="L11808">
            <v>6.7053737040842836E-3</v>
          </cell>
          <cell r="P11808" t="str">
            <v>PROBADAS NO PRODUCIENDO</v>
          </cell>
          <cell r="Q11808" t="str">
            <v>PROBADAS NO PRODUCIENDO2016</v>
          </cell>
        </row>
        <row r="11809">
          <cell r="I11809">
            <v>3.2771750593432181E-2</v>
          </cell>
          <cell r="J11809">
            <v>3.2771750593432181E-2</v>
          </cell>
          <cell r="K11809">
            <v>6.1595193447118203E-3</v>
          </cell>
          <cell r="L11809">
            <v>6.1595193447118203E-3</v>
          </cell>
          <cell r="P11809" t="str">
            <v>PROBADAS NO PRODUCIENDO</v>
          </cell>
          <cell r="Q11809" t="str">
            <v>PROBADAS NO PRODUCIENDO2016</v>
          </cell>
        </row>
        <row r="11810">
          <cell r="I11810">
            <v>3.4402798907315901E-2</v>
          </cell>
          <cell r="J11810">
            <v>3.4402798907315901E-2</v>
          </cell>
          <cell r="K11810">
            <v>6.4660783005077316E-3</v>
          </cell>
          <cell r="L11810">
            <v>6.4660783005077316E-3</v>
          </cell>
          <cell r="P11810" t="str">
            <v>PROBADAS NO PRODUCIENDO</v>
          </cell>
          <cell r="Q11810" t="str">
            <v>PROBADAS NO PRODUCIENDO2016</v>
          </cell>
        </row>
        <row r="11811">
          <cell r="I11811">
            <v>3.2688314988694726E-2</v>
          </cell>
          <cell r="J11811">
            <v>3.2688314988694726E-2</v>
          </cell>
          <cell r="K11811">
            <v>6.1438374475866466E-3</v>
          </cell>
          <cell r="L11811">
            <v>6.1438374475866466E-3</v>
          </cell>
          <cell r="P11811" t="str">
            <v>PROBADAS NO PRODUCIENDO</v>
          </cell>
          <cell r="Q11811" t="str">
            <v>PROBADAS NO PRODUCIENDO2016</v>
          </cell>
        </row>
        <row r="11812">
          <cell r="I11812">
            <v>3.3167640449124798E-2</v>
          </cell>
          <cell r="J11812">
            <v>3.3167640449124798E-2</v>
          </cell>
          <cell r="K11812">
            <v>6.2339276744579472E-3</v>
          </cell>
          <cell r="L11812">
            <v>6.2339276744579472E-3</v>
          </cell>
          <cell r="P11812" t="str">
            <v>PROBADAS NO PRODUCIENDO</v>
          </cell>
          <cell r="Q11812" t="str">
            <v>PROBADAS NO PRODUCIENDO2016</v>
          </cell>
        </row>
        <row r="11813">
          <cell r="I11813">
            <v>3.1520689076437673E-2</v>
          </cell>
          <cell r="J11813">
            <v>3.1520689076437673E-2</v>
          </cell>
          <cell r="K11813">
            <v>5.9243797053635232E-3</v>
          </cell>
          <cell r="L11813">
            <v>5.9243797053635232E-3</v>
          </cell>
          <cell r="P11813" t="str">
            <v>PROBADAS NO PRODUCIENDO</v>
          </cell>
          <cell r="Q11813" t="str">
            <v>PROBADAS NO PRODUCIENDO2016</v>
          </cell>
        </row>
        <row r="11814">
          <cell r="I11814">
            <v>3.1988897022063652E-2</v>
          </cell>
          <cell r="J11814">
            <v>3.1988897022063652E-2</v>
          </cell>
          <cell r="K11814">
            <v>6.0123803719806012E-3</v>
          </cell>
          <cell r="L11814">
            <v>6.0123803719806012E-3</v>
          </cell>
          <cell r="P11814" t="str">
            <v>PROBADAS NO PRODUCIENDO</v>
          </cell>
          <cell r="Q11814" t="str">
            <v>PROBADAS NO PRODUCIENDO2016</v>
          </cell>
        </row>
        <row r="11815">
          <cell r="I11815">
            <v>3.1410478641745739E-2</v>
          </cell>
          <cell r="J11815">
            <v>3.1410478641745739E-2</v>
          </cell>
          <cell r="K11815">
            <v>5.9036654227212675E-3</v>
          </cell>
          <cell r="L11815">
            <v>5.9036654227212675E-3</v>
          </cell>
          <cell r="P11815" t="str">
            <v>PROBADAS NO PRODUCIENDO</v>
          </cell>
          <cell r="Q11815" t="str">
            <v>PROBADAS NO PRODUCIENDO2016</v>
          </cell>
        </row>
        <row r="11816">
          <cell r="I11816">
            <v>2.985910701030536E-2</v>
          </cell>
          <cell r="J11816">
            <v>2.985910701030536E-2</v>
          </cell>
          <cell r="K11816">
            <v>5.6120818667116171E-3</v>
          </cell>
          <cell r="L11816">
            <v>5.6120818667116171E-3</v>
          </cell>
          <cell r="P11816" t="str">
            <v>PROBADAS NO PRODUCIENDO</v>
          </cell>
          <cell r="Q11816" t="str">
            <v>PROBADAS NO PRODUCIENDO2016</v>
          </cell>
        </row>
        <row r="11817">
          <cell r="I11817">
            <v>3.031100103414253E-2</v>
          </cell>
          <cell r="J11817">
            <v>3.031100103414253E-2</v>
          </cell>
          <cell r="K11817">
            <v>5.6970162974692663E-3</v>
          </cell>
          <cell r="L11817">
            <v>5.6970162974692663E-3</v>
          </cell>
          <cell r="P11817" t="str">
            <v>PROBADAS NO PRODUCIENDO</v>
          </cell>
          <cell r="Q11817" t="str">
            <v>PROBADAS NO PRODUCIENDO2016</v>
          </cell>
        </row>
        <row r="11818">
          <cell r="I11818">
            <v>2.8819130672817373E-2</v>
          </cell>
          <cell r="J11818">
            <v>2.8819130672817373E-2</v>
          </cell>
          <cell r="K11818">
            <v>5.4166161301304368E-3</v>
          </cell>
          <cell r="L11818">
            <v>5.4166161301304368E-3</v>
          </cell>
          <cell r="P11818" t="str">
            <v>PROBADAS NO PRODUCIENDO</v>
          </cell>
          <cell r="Q11818" t="str">
            <v>PROBADAS NO PRODUCIENDO2016</v>
          </cell>
        </row>
        <row r="11819">
          <cell r="I11819">
            <v>2.9260509778780579E-2</v>
          </cell>
          <cell r="J11819">
            <v>2.9260509778780579E-2</v>
          </cell>
          <cell r="K11819">
            <v>5.4995742599923481E-3</v>
          </cell>
          <cell r="L11819">
            <v>5.4995742599923481E-3</v>
          </cell>
          <cell r="P11819" t="str">
            <v>PROBADAS NO PRODUCIENDO</v>
          </cell>
          <cell r="Q11819" t="str">
            <v>PROBADAS NO PRODUCIENDO2016</v>
          </cell>
        </row>
        <row r="11820">
          <cell r="I11820">
            <v>2.9274169912190333E-2</v>
          </cell>
          <cell r="J11820">
            <v>2.9274169912190333E-2</v>
          </cell>
          <cell r="K11820">
            <v>5.5021417107529828E-3</v>
          </cell>
          <cell r="L11820">
            <v>5.5021417107529828E-3</v>
          </cell>
          <cell r="P11820" t="str">
            <v>PROBADAS NO PRODUCIENDO</v>
          </cell>
          <cell r="Q11820" t="str">
            <v>PROBADAS NO PRODUCIENDO2017</v>
          </cell>
        </row>
        <row r="11821">
          <cell r="I11821">
            <v>2.599942465216732E-2</v>
          </cell>
          <cell r="J11821">
            <v>2.599942465216732E-2</v>
          </cell>
          <cell r="K11821">
            <v>4.8866464621666241E-3</v>
          </cell>
          <cell r="L11821">
            <v>4.8866464621666241E-3</v>
          </cell>
          <cell r="P11821" t="str">
            <v>PROBADAS NO PRODUCIENDO</v>
          </cell>
          <cell r="Q11821" t="str">
            <v>PROBADAS NO PRODUCIENDO2017</v>
          </cell>
        </row>
        <row r="11822">
          <cell r="I11822">
            <v>2.8306615631004558E-2</v>
          </cell>
          <cell r="J11822">
            <v>2.8306615631004558E-2</v>
          </cell>
          <cell r="K11822">
            <v>5.3202878517401237E-3</v>
          </cell>
          <cell r="L11822">
            <v>5.3202878517401237E-3</v>
          </cell>
          <cell r="P11822" t="str">
            <v>PROBADAS NO PRODUCIENDO</v>
          </cell>
          <cell r="Q11822" t="str">
            <v>PROBADAS NO PRODUCIENDO2017</v>
          </cell>
        </row>
        <row r="11823">
          <cell r="I11823">
            <v>2.69250167520887E-2</v>
          </cell>
          <cell r="J11823">
            <v>2.69250167520887E-2</v>
          </cell>
          <cell r="K11823">
            <v>5.0606134410902462E-3</v>
          </cell>
          <cell r="L11823">
            <v>5.0606134410902462E-3</v>
          </cell>
          <cell r="P11823" t="str">
            <v>PROBADAS NO PRODUCIENDO</v>
          </cell>
          <cell r="Q11823" t="str">
            <v>PROBADAS NO PRODUCIENDO2017</v>
          </cell>
        </row>
        <row r="11824">
          <cell r="I11824">
            <v>2.7349070830242846E-2</v>
          </cell>
          <cell r="J11824">
            <v>2.7349070830242846E-2</v>
          </cell>
          <cell r="K11824">
            <v>5.1403152955928804E-3</v>
          </cell>
          <cell r="L11824">
            <v>5.1403152955928804E-3</v>
          </cell>
          <cell r="P11824" t="str">
            <v>PROBADAS NO PRODUCIENDO</v>
          </cell>
          <cell r="Q11824" t="str">
            <v>PROBADAS NO PRODUCIENDO2017</v>
          </cell>
        </row>
        <row r="11825">
          <cell r="I11825">
            <v>2.6018593979344251E-2</v>
          </cell>
          <cell r="J11825">
            <v>2.6018593979344251E-2</v>
          </cell>
          <cell r="K11825">
            <v>4.8902493774651114E-3</v>
          </cell>
          <cell r="L11825">
            <v>4.8902493774651114E-3</v>
          </cell>
          <cell r="P11825" t="str">
            <v>PROBADAS NO PRODUCIENDO</v>
          </cell>
          <cell r="Q11825" t="str">
            <v>PROBADAS NO PRODUCIENDO2017</v>
          </cell>
        </row>
        <row r="11826">
          <cell r="I11826">
            <v>2.6432784671030166E-2</v>
          </cell>
          <cell r="J11826">
            <v>2.6432784671030166E-2</v>
          </cell>
          <cell r="K11826">
            <v>4.9680973877679327E-3</v>
          </cell>
          <cell r="L11826">
            <v>4.9680973877679327E-3</v>
          </cell>
          <cell r="P11826" t="str">
            <v>PROBADAS NO PRODUCIENDO</v>
          </cell>
          <cell r="Q11826" t="str">
            <v>PROBADAS NO PRODUCIENDO2017</v>
          </cell>
        </row>
        <row r="11827">
          <cell r="I11827">
            <v>2.5982248970020102E-2</v>
          </cell>
          <cell r="J11827">
            <v>2.5982248970020102E-2</v>
          </cell>
          <cell r="K11827">
            <v>4.8834182566381175E-3</v>
          </cell>
          <cell r="L11827">
            <v>4.8834182566381175E-3</v>
          </cell>
          <cell r="P11827" t="str">
            <v>PROBADAS NO PRODUCIENDO</v>
          </cell>
          <cell r="Q11827" t="str">
            <v>PROBADAS NO PRODUCIENDO2017</v>
          </cell>
        </row>
        <row r="11828">
          <cell r="I11828">
            <v>2.4724402575173832E-2</v>
          </cell>
          <cell r="J11828">
            <v>2.4724402575173832E-2</v>
          </cell>
          <cell r="K11828">
            <v>4.6470033852493388E-3</v>
          </cell>
          <cell r="L11828">
            <v>4.6470033852493388E-3</v>
          </cell>
          <cell r="P11828" t="str">
            <v>PROBADAS NO PRODUCIENDO</v>
          </cell>
          <cell r="Q11828" t="str">
            <v>PROBADAS NO PRODUCIENDO2017</v>
          </cell>
        </row>
        <row r="11829">
          <cell r="I11829">
            <v>2.5124167507939436E-2</v>
          </cell>
          <cell r="J11829">
            <v>2.5124167507939436E-2</v>
          </cell>
          <cell r="K11829">
            <v>4.7221400438689845E-3</v>
          </cell>
          <cell r="L11829">
            <v>4.7221400438689845E-3</v>
          </cell>
          <cell r="P11829" t="str">
            <v>PROBADAS NO PRODUCIENDO</v>
          </cell>
          <cell r="Q11829" t="str">
            <v>PROBADAS NO PRODUCIENDO2017</v>
          </cell>
        </row>
        <row r="11830">
          <cell r="I11830">
            <v>2.3911706158859184E-2</v>
          </cell>
          <cell r="J11830">
            <v>2.3911706158859184E-2</v>
          </cell>
          <cell r="K11830">
            <v>4.4942553871405184E-3</v>
          </cell>
          <cell r="L11830">
            <v>4.4942553871405184E-3</v>
          </cell>
          <cell r="P11830" t="str">
            <v>PROBADAS NO PRODUCIENDO</v>
          </cell>
          <cell r="Q11830" t="str">
            <v>PROBADAS NO PRODUCIENDO2017</v>
          </cell>
        </row>
        <row r="11831">
          <cell r="I11831">
            <v>2.4302200109357137E-2</v>
          </cell>
          <cell r="J11831">
            <v>2.4302200109357137E-2</v>
          </cell>
          <cell r="K11831">
            <v>4.5676495451739E-3</v>
          </cell>
          <cell r="L11831">
            <v>4.5676495451739E-3</v>
          </cell>
          <cell r="P11831" t="str">
            <v>PROBADAS NO PRODUCIENDO</v>
          </cell>
          <cell r="Q11831" t="str">
            <v>PROBADAS NO PRODUCIENDO2017</v>
          </cell>
        </row>
        <row r="11832">
          <cell r="I11832">
            <v>2.4283344223752005E-2</v>
          </cell>
          <cell r="J11832">
            <v>2.4283344223752005E-2</v>
          </cell>
          <cell r="K11832">
            <v>4.564105541877069E-3</v>
          </cell>
          <cell r="L11832">
            <v>4.564105541877069E-3</v>
          </cell>
          <cell r="P11832" t="str">
            <v>PROBADAS NO PRODUCIENDO</v>
          </cell>
          <cell r="Q11832" t="str">
            <v>PROBADAS NO PRODUCIENDO2018</v>
          </cell>
        </row>
        <row r="11833">
          <cell r="I11833">
            <v>2.1587369772776192E-2</v>
          </cell>
          <cell r="J11833">
            <v>2.1587369772776192E-2</v>
          </cell>
          <cell r="K11833">
            <v>4.057391482269814E-3</v>
          </cell>
          <cell r="L11833">
            <v>4.057391482269814E-3</v>
          </cell>
          <cell r="P11833" t="str">
            <v>PROBADAS NO PRODUCIENDO</v>
          </cell>
          <cell r="Q11833" t="str">
            <v>PROBADAS NO PRODUCIENDO2018</v>
          </cell>
        </row>
        <row r="11834">
          <cell r="I11834">
            <v>2.3525128127205745E-2</v>
          </cell>
          <cell r="J11834">
            <v>2.3525128127205745E-2</v>
          </cell>
          <cell r="K11834">
            <v>4.4215972342773859E-3</v>
          </cell>
          <cell r="L11834">
            <v>4.4215972342773859E-3</v>
          </cell>
          <cell r="P11834" t="str">
            <v>PROBADAS NO PRODUCIENDO</v>
          </cell>
          <cell r="Q11834" t="str">
            <v>PROBADAS NO PRODUCIENDO2018</v>
          </cell>
        </row>
        <row r="11835">
          <cell r="I11835">
            <v>2.2398464200867212E-2</v>
          </cell>
          <cell r="J11835">
            <v>2.2398464200867212E-2</v>
          </cell>
          <cell r="K11835">
            <v>4.2098383833278239E-3</v>
          </cell>
          <cell r="L11835">
            <v>4.2098383833278239E-3</v>
          </cell>
          <cell r="P11835" t="str">
            <v>PROBADAS NO PRODUCIENDO</v>
          </cell>
          <cell r="Q11835" t="str">
            <v>PROBADAS NO PRODUCIENDO2018</v>
          </cell>
        </row>
        <row r="11836">
          <cell r="I11836">
            <v>2.2772937651386996E-2</v>
          </cell>
          <cell r="J11836">
            <v>2.2772937651386996E-2</v>
          </cell>
          <cell r="K11836">
            <v>4.2802214547472501E-3</v>
          </cell>
          <cell r="L11836">
            <v>4.2802214547472501E-3</v>
          </cell>
          <cell r="P11836" t="str">
            <v>PROBADAS NO PRODUCIENDO</v>
          </cell>
          <cell r="Q11836" t="str">
            <v>PROBADAS NO PRODUCIENDO2018</v>
          </cell>
        </row>
        <row r="11837">
          <cell r="I11837">
            <v>2.168556726138049E-2</v>
          </cell>
          <cell r="J11837">
            <v>2.168556726138049E-2</v>
          </cell>
          <cell r="K11837">
            <v>4.0758479064677139E-3</v>
          </cell>
          <cell r="L11837">
            <v>4.0758479064677139E-3</v>
          </cell>
          <cell r="P11837" t="str">
            <v>PROBADAS NO PRODUCIENDO</v>
          </cell>
          <cell r="Q11837" t="str">
            <v>PROBADAS NO PRODUCIENDO2018</v>
          </cell>
        </row>
        <row r="11838">
          <cell r="I11838">
            <v>2.2051416118048065E-2</v>
          </cell>
          <cell r="J11838">
            <v>2.2051416118048065E-2</v>
          </cell>
          <cell r="K11838">
            <v>4.1446099673609774E-3</v>
          </cell>
          <cell r="L11838">
            <v>4.1446099673609774E-3</v>
          </cell>
          <cell r="P11838" t="str">
            <v>PROBADAS NO PRODUCIENDO</v>
          </cell>
          <cell r="Q11838" t="str">
            <v>PROBADAS NO PRODUCIENDO2018</v>
          </cell>
        </row>
        <row r="11839">
          <cell r="I11839">
            <v>2.1696006339015698E-2</v>
          </cell>
          <cell r="J11839">
            <v>2.1696006339015698E-2</v>
          </cell>
          <cell r="K11839">
            <v>4.0778099530313075E-3</v>
          </cell>
          <cell r="L11839">
            <v>4.0778099530313075E-3</v>
          </cell>
          <cell r="P11839" t="str">
            <v>PROBADAS NO PRODUCIENDO</v>
          </cell>
          <cell r="Q11839" t="str">
            <v>PROBADAS NO PRODUCIENDO2018</v>
          </cell>
        </row>
        <row r="11840">
          <cell r="I11840">
            <v>2.066465156682807E-2</v>
          </cell>
          <cell r="J11840">
            <v>2.066465156682807E-2</v>
          </cell>
          <cell r="K11840">
            <v>3.8839646577536239E-3</v>
          </cell>
          <cell r="L11840">
            <v>3.8839646577536239E-3</v>
          </cell>
          <cell r="P11840" t="str">
            <v>PROBADAS NO PRODUCIENDO</v>
          </cell>
          <cell r="Q11840" t="str">
            <v>PROBADAS NO PRODUCIENDO2018</v>
          </cell>
        </row>
        <row r="11841">
          <cell r="I11841">
            <v>2.1017906692840871E-2</v>
          </cell>
          <cell r="J11841">
            <v>2.1017906692840871E-2</v>
          </cell>
          <cell r="K11841">
            <v>3.9503597005234861E-3</v>
          </cell>
          <cell r="L11841">
            <v>3.9503597005234861E-3</v>
          </cell>
          <cell r="P11841" t="str">
            <v>PROBADAS NO PRODUCIENDO</v>
          </cell>
          <cell r="Q11841" t="str">
            <v>PROBADAS NO PRODUCIENDO2018</v>
          </cell>
        </row>
        <row r="11842">
          <cell r="I11842">
            <v>2.0021672349218367E-2</v>
          </cell>
          <cell r="J11842">
            <v>2.0021672349218367E-2</v>
          </cell>
          <cell r="K11842">
            <v>3.7631153635475207E-3</v>
          </cell>
          <cell r="L11842">
            <v>3.7631153635475207E-3</v>
          </cell>
          <cell r="P11842" t="str">
            <v>PROBADAS NO PRODUCIENDO</v>
          </cell>
          <cell r="Q11842" t="str">
            <v>PROBADAS NO PRODUCIENDO2018</v>
          </cell>
        </row>
        <row r="11843">
          <cell r="I11843">
            <v>2.0366845038384488E-2</v>
          </cell>
          <cell r="J11843">
            <v>2.0366845038384488E-2</v>
          </cell>
          <cell r="K11843">
            <v>3.8279912953389506E-3</v>
          </cell>
          <cell r="L11843">
            <v>3.8279912953389506E-3</v>
          </cell>
          <cell r="P11843" t="str">
            <v>PROBADAS NO PRODUCIENDO</v>
          </cell>
          <cell r="Q11843" t="str">
            <v>PROBADAS NO PRODUCIENDO2018</v>
          </cell>
        </row>
        <row r="11844">
          <cell r="I11844">
            <v>2.0359231805490371E-2</v>
          </cell>
          <cell r="J11844">
            <v>2.0359231805490371E-2</v>
          </cell>
          <cell r="K11844">
            <v>3.8265603722287028E-3</v>
          </cell>
          <cell r="L11844">
            <v>3.8265603722287028E-3</v>
          </cell>
          <cell r="P11844" t="str">
            <v>PROBADAS NO PRODUCIENDO</v>
          </cell>
          <cell r="Q11844" t="str">
            <v>PROBADAS NO PRODUCIENDO2019</v>
          </cell>
        </row>
        <row r="11845">
          <cell r="I11845">
            <v>1.811430733524589E-2</v>
          </cell>
          <cell r="J11845">
            <v>1.811430733524589E-2</v>
          </cell>
          <cell r="K11845">
            <v>3.4046221037048706E-3</v>
          </cell>
          <cell r="L11845">
            <v>3.4046221037048706E-3</v>
          </cell>
          <cell r="P11845" t="str">
            <v>PROBADAS NO PRODUCIENDO</v>
          </cell>
          <cell r="Q11845" t="str">
            <v>PROBADAS NO PRODUCIENDO2019</v>
          </cell>
        </row>
        <row r="11846">
          <cell r="I11846">
            <v>1.975694015261209E-2</v>
          </cell>
          <cell r="J11846">
            <v>1.975694015261209E-2</v>
          </cell>
          <cell r="K11846">
            <v>3.7133583912577596E-3</v>
          </cell>
          <cell r="L11846">
            <v>3.7133583912577596E-3</v>
          </cell>
          <cell r="P11846" t="str">
            <v>PROBADAS NO PRODUCIENDO</v>
          </cell>
          <cell r="Q11846" t="str">
            <v>PROBADAS NO PRODUCIENDO2019</v>
          </cell>
        </row>
        <row r="11847">
          <cell r="I11847">
            <v>1.8826989445017709E-2</v>
          </cell>
          <cell r="J11847">
            <v>1.8826989445017709E-2</v>
          </cell>
          <cell r="K11847">
            <v>3.5385722028689224E-3</v>
          </cell>
          <cell r="L11847">
            <v>3.5385722028689224E-3</v>
          </cell>
          <cell r="P11847" t="str">
            <v>PROBADAS NO PRODUCIENDO</v>
          </cell>
          <cell r="Q11847" t="str">
            <v>PROBADAS NO PRODUCIENDO2019</v>
          </cell>
        </row>
        <row r="11848">
          <cell r="I11848">
            <v>1.9158136057477737E-2</v>
          </cell>
          <cell r="J11848">
            <v>1.9158136057477737E-2</v>
          </cell>
          <cell r="K11848">
            <v>3.6008119040886722E-3</v>
          </cell>
          <cell r="L11848">
            <v>3.6008119040886722E-3</v>
          </cell>
          <cell r="P11848" t="str">
            <v>PROBADAS NO PRODUCIENDO</v>
          </cell>
          <cell r="Q11848" t="str">
            <v>PROBADAS NO PRODUCIENDO2019</v>
          </cell>
        </row>
        <row r="11849">
          <cell r="I11849">
            <v>1.8258847237492267E-2</v>
          </cell>
          <cell r="J11849">
            <v>1.8258847237492267E-2</v>
          </cell>
          <cell r="K11849">
            <v>3.4317886818658679E-3</v>
          </cell>
          <cell r="L11849">
            <v>3.4317886818658679E-3</v>
          </cell>
          <cell r="P11849" t="str">
            <v>PROBADAS NO PRODUCIENDO</v>
          </cell>
          <cell r="Q11849" t="str">
            <v>PROBADAS NO PRODUCIENDO2019</v>
          </cell>
        </row>
        <row r="11850">
          <cell r="I11850">
            <v>1.8582499030034508E-2</v>
          </cell>
          <cell r="J11850">
            <v>1.8582499030034508E-2</v>
          </cell>
          <cell r="K11850">
            <v>3.4926197159429553E-3</v>
          </cell>
          <cell r="L11850">
            <v>3.4926197159429553E-3</v>
          </cell>
          <cell r="P11850" t="str">
            <v>PROBADAS NO PRODUCIENDO</v>
          </cell>
          <cell r="Q11850" t="str">
            <v>PROBADAS NO PRODUCIENDO2019</v>
          </cell>
        </row>
        <row r="11851">
          <cell r="I11851">
            <v>1.8298490414721643E-2</v>
          </cell>
          <cell r="J11851">
            <v>1.8298490414721643E-2</v>
          </cell>
          <cell r="K11851">
            <v>3.4392397002767998E-3</v>
          </cell>
          <cell r="L11851">
            <v>3.4392397002767998E-3</v>
          </cell>
          <cell r="P11851" t="str">
            <v>PROBADAS NO PRODUCIENDO</v>
          </cell>
          <cell r="Q11851" t="str">
            <v>PROBADAS NO PRODUCIENDO2019</v>
          </cell>
        </row>
        <row r="11852">
          <cell r="I11852">
            <v>1.7443045680486931E-2</v>
          </cell>
          <cell r="J11852">
            <v>1.7443045680486931E-2</v>
          </cell>
          <cell r="K11852">
            <v>3.2784570660434427E-3</v>
          </cell>
          <cell r="L11852">
            <v>3.2784570660434427E-3</v>
          </cell>
          <cell r="P11852" t="str">
            <v>PROBADAS NO PRODUCIENDO</v>
          </cell>
          <cell r="Q11852" t="str">
            <v>PROBADAS NO PRODUCIENDO2019</v>
          </cell>
        </row>
        <row r="11853">
          <cell r="I11853">
            <v>1.7755760531462883E-2</v>
          </cell>
          <cell r="J11853">
            <v>1.7755760531462883E-2</v>
          </cell>
          <cell r="K11853">
            <v>3.3372324789855698E-3</v>
          </cell>
          <cell r="L11853">
            <v>3.3372324789855698E-3</v>
          </cell>
          <cell r="P11853" t="str">
            <v>PROBADAS NO PRODUCIENDO</v>
          </cell>
          <cell r="Q11853" t="str">
            <v>PROBADAS NO PRODUCIENDO2019</v>
          </cell>
        </row>
        <row r="11854">
          <cell r="I11854">
            <v>1.6927887790151301E-2</v>
          </cell>
          <cell r="J11854">
            <v>1.6927887790151301E-2</v>
          </cell>
          <cell r="K11854">
            <v>3.1816320587232834E-3</v>
          </cell>
          <cell r="L11854">
            <v>3.1816320587232834E-3</v>
          </cell>
          <cell r="P11854" t="str">
            <v>PROBADAS NO PRODUCIENDO</v>
          </cell>
          <cell r="Q11854" t="str">
            <v>PROBADAS NO PRODUCIENDO2019</v>
          </cell>
        </row>
        <row r="11855">
          <cell r="I11855">
            <v>1.7233587119888427E-2</v>
          </cell>
          <cell r="J11855">
            <v>1.7233587119888427E-2</v>
          </cell>
          <cell r="K11855">
            <v>3.2390888897159769E-3</v>
          </cell>
          <cell r="L11855">
            <v>3.2390888897159769E-3</v>
          </cell>
          <cell r="P11855" t="str">
            <v>PROBADAS NO PRODUCIENDO</v>
          </cell>
          <cell r="Q11855" t="str">
            <v>PROBADAS NO PRODUCIENDO2019</v>
          </cell>
        </row>
        <row r="11856">
          <cell r="I11856">
            <v>1.7196858780383351E-2</v>
          </cell>
          <cell r="J11856">
            <v>1.7196858780383351E-2</v>
          </cell>
          <cell r="K11856">
            <v>3.2321857211764842E-3</v>
          </cell>
          <cell r="L11856">
            <v>3.2321857211764842E-3</v>
          </cell>
          <cell r="P11856" t="str">
            <v>PROBADAS NO PRODUCIENDO</v>
          </cell>
          <cell r="Q11856" t="str">
            <v>PROBADAS NO PRODUCIENDO2020</v>
          </cell>
        </row>
        <row r="11857">
          <cell r="I11857">
            <v>1.5855402985519022E-2</v>
          </cell>
          <cell r="J11857">
            <v>1.5855402985519022E-2</v>
          </cell>
          <cell r="K11857">
            <v>2.9800562874745693E-3</v>
          </cell>
          <cell r="L11857">
            <v>2.9800562874745693E-3</v>
          </cell>
          <cell r="P11857" t="str">
            <v>PROBADAS NO PRODUCIENDO</v>
          </cell>
          <cell r="Q11857" t="str">
            <v>PROBADAS NO PRODUCIENDO2020</v>
          </cell>
        </row>
        <row r="11858">
          <cell r="I11858">
            <v>1.6705536595225005E-2</v>
          </cell>
          <cell r="J11858">
            <v>1.6705536595225005E-2</v>
          </cell>
          <cell r="K11858">
            <v>3.1398406846993975E-3</v>
          </cell>
          <cell r="L11858">
            <v>3.1398406846993975E-3</v>
          </cell>
          <cell r="P11858" t="str">
            <v>PROBADAS NO PRODUCIENDO</v>
          </cell>
          <cell r="Q11858" t="str">
            <v>PROBADAS NO PRODUCIENDO2020</v>
          </cell>
        </row>
        <row r="11859">
          <cell r="I11859">
            <v>1.593164070809094E-2</v>
          </cell>
          <cell r="J11859">
            <v>1.593164070809094E-2</v>
          </cell>
          <cell r="K11859">
            <v>2.9943853275311754E-3</v>
          </cell>
          <cell r="L11859">
            <v>2.9943853275311754E-3</v>
          </cell>
          <cell r="P11859" t="str">
            <v>PROBADAS NO PRODUCIENDO</v>
          </cell>
          <cell r="Q11859" t="str">
            <v>PROBADAS NO PRODUCIENDO2020</v>
          </cell>
        </row>
        <row r="11860">
          <cell r="I11860">
            <v>1.6224407203225384E-2</v>
          </cell>
          <cell r="J11860">
            <v>1.6224407203225384E-2</v>
          </cell>
          <cell r="K11860">
            <v>3.0494114051013372E-3</v>
          </cell>
          <cell r="L11860">
            <v>3.0494114051013372E-3</v>
          </cell>
          <cell r="P11860" t="str">
            <v>PROBADAS NO PRODUCIENDO</v>
          </cell>
          <cell r="Q11860" t="str">
            <v>PROBADAS NO PRODUCIENDO2020</v>
          </cell>
        </row>
        <row r="11861">
          <cell r="I11861">
            <v>1.5474697115595461E-2</v>
          </cell>
          <cell r="J11861">
            <v>1.5474697115595461E-2</v>
          </cell>
          <cell r="K11861">
            <v>2.9085018197401134E-3</v>
          </cell>
          <cell r="L11861">
            <v>2.9085018197401134E-3</v>
          </cell>
          <cell r="P11861" t="str">
            <v>PROBADAS NO PRODUCIENDO</v>
          </cell>
          <cell r="Q11861" t="str">
            <v>PROBADAS NO PRODUCIENDO2020</v>
          </cell>
        </row>
        <row r="11862">
          <cell r="I11862">
            <v>1.5760982685255606E-2</v>
          </cell>
          <cell r="J11862">
            <v>1.5760982685255606E-2</v>
          </cell>
          <cell r="K11862">
            <v>2.962309793757438E-3</v>
          </cell>
          <cell r="L11862">
            <v>2.962309793757438E-3</v>
          </cell>
          <cell r="P11862" t="str">
            <v>PROBADAS NO PRODUCIENDO</v>
          </cell>
          <cell r="Q11862" t="str">
            <v>PROBADAS NO PRODUCIENDO2020</v>
          </cell>
        </row>
        <row r="11863">
          <cell r="I11863">
            <v>1.5532002316354768E-2</v>
          </cell>
          <cell r="J11863">
            <v>1.5532002316354768E-2</v>
          </cell>
          <cell r="K11863">
            <v>2.9192724525637461E-3</v>
          </cell>
          <cell r="L11863">
            <v>2.9192724525637461E-3</v>
          </cell>
          <cell r="P11863" t="str">
            <v>PROBADAS NO PRODUCIENDO</v>
          </cell>
          <cell r="Q11863" t="str">
            <v>PROBADAS NO PRODUCIENDO2020</v>
          </cell>
        </row>
        <row r="11864">
          <cell r="I11864">
            <v>1.4816971408218254E-2</v>
          </cell>
          <cell r="J11864">
            <v>1.4816971408218254E-2</v>
          </cell>
          <cell r="K11864">
            <v>2.7848808918145792E-3</v>
          </cell>
          <cell r="L11864">
            <v>2.7848808918145792E-3</v>
          </cell>
          <cell r="P11864" t="str">
            <v>PROBADAS NO PRODUCIENDO</v>
          </cell>
          <cell r="Q11864" t="str">
            <v>PROBADAS NO PRODUCIENDO2020</v>
          </cell>
        </row>
        <row r="11865">
          <cell r="I11865">
            <v>1.5093800372210309E-2</v>
          </cell>
          <cell r="J11865">
            <v>1.5093800372210309E-2</v>
          </cell>
          <cell r="K11865">
            <v>2.8369114769377091E-3</v>
          </cell>
          <cell r="L11865">
            <v>2.8369114769377091E-3</v>
          </cell>
          <cell r="P11865" t="str">
            <v>PROBADAS NO PRODUCIENDO</v>
          </cell>
          <cell r="Q11865" t="str">
            <v>PROBADAS NO PRODUCIENDO2020</v>
          </cell>
        </row>
        <row r="11866">
          <cell r="I11866">
            <v>1.4400637357243836E-2</v>
          </cell>
          <cell r="J11866">
            <v>1.4400637357243836E-2</v>
          </cell>
          <cell r="K11866">
            <v>2.7066300326324265E-3</v>
          </cell>
          <cell r="L11866">
            <v>2.7066300326324265E-3</v>
          </cell>
          <cell r="P11866" t="str">
            <v>PROBADAS NO PRODUCIENDO</v>
          </cell>
          <cell r="Q11866" t="str">
            <v>PROBADAS NO PRODUCIENDO2020</v>
          </cell>
        </row>
        <row r="11867">
          <cell r="I11867">
            <v>1.4671400384685063E-2</v>
          </cell>
          <cell r="J11867">
            <v>1.4671400384685063E-2</v>
          </cell>
          <cell r="K11867">
            <v>2.7575205122423621E-3</v>
          </cell>
          <cell r="L11867">
            <v>2.7575205122423621E-3</v>
          </cell>
          <cell r="P11867" t="str">
            <v>PROBADAS NO PRODUCIENDO</v>
          </cell>
          <cell r="Q11867" t="str">
            <v>PROBADAS NO PRODUCIENDO2020</v>
          </cell>
        </row>
        <row r="11868">
          <cell r="I11868">
            <v>1.4635513376005212E-2</v>
          </cell>
          <cell r="J11868">
            <v>1.4635513376005212E-2</v>
          </cell>
          <cell r="K11868">
            <v>2.7507754735982704E-3</v>
          </cell>
          <cell r="L11868">
            <v>2.7507754735982704E-3</v>
          </cell>
          <cell r="P11868" t="str">
            <v>PROBADAS NO PRODUCIENDO</v>
          </cell>
          <cell r="Q11868" t="str">
            <v>PROBADAS NO PRODUCIENDO2021</v>
          </cell>
        </row>
        <row r="11869">
          <cell r="I11869">
            <v>1.3040746850802252E-2</v>
          </cell>
          <cell r="J11869">
            <v>1.3040746850802252E-2</v>
          </cell>
          <cell r="K11869">
            <v>2.4510357561766745E-3</v>
          </cell>
          <cell r="L11869">
            <v>2.4510357561766745E-3</v>
          </cell>
          <cell r="P11869" t="str">
            <v>PROBADAS NO PRODUCIENDO</v>
          </cell>
          <cell r="Q11869" t="str">
            <v>PROBADAS NO PRODUCIENDO2021</v>
          </cell>
        </row>
        <row r="11870">
          <cell r="I11870">
            <v>1.4243906130040337E-2</v>
          </cell>
          <cell r="J11870">
            <v>1.4243906130040337E-2</v>
          </cell>
          <cell r="K11870">
            <v>2.6771720693439562E-3</v>
          </cell>
          <cell r="L11870">
            <v>2.6771720693439562E-3</v>
          </cell>
          <cell r="P11870" t="str">
            <v>PROBADAS NO PRODUCIENDO</v>
          </cell>
          <cell r="Q11870" t="str">
            <v>PROBADAS NO PRODUCIENDO2021</v>
          </cell>
        </row>
        <row r="11871">
          <cell r="I11871">
            <v>1.3593625020072327E-2</v>
          </cell>
          <cell r="J11871">
            <v>1.3593625020072327E-2</v>
          </cell>
          <cell r="K11871">
            <v>2.5549503691351385E-3</v>
          </cell>
          <cell r="L11871">
            <v>2.5549503691351385E-3</v>
          </cell>
          <cell r="P11871" t="str">
            <v>PROBADAS NO PRODUCIENDO</v>
          </cell>
          <cell r="Q11871" t="str">
            <v>PROBADAS NO PRODUCIENDO2021</v>
          </cell>
        </row>
        <row r="11872">
          <cell r="I11872">
            <v>1.3853107826740979E-2</v>
          </cell>
          <cell r="J11872">
            <v>1.3853107826740979E-2</v>
          </cell>
          <cell r="K11872">
            <v>2.6037207075624014E-3</v>
          </cell>
          <cell r="L11872">
            <v>2.6037207075624014E-3</v>
          </cell>
          <cell r="P11872" t="str">
            <v>PROBADAS NO PRODUCIENDO</v>
          </cell>
          <cell r="Q11872" t="str">
            <v>PROBADAS NO PRODUCIENDO2021</v>
          </cell>
        </row>
        <row r="11873">
          <cell r="P11873" t="str">
            <v>PROBADAS NO PRODUCIENDO</v>
          </cell>
          <cell r="Q11873" t="str">
            <v>PROBADAS NO PRODUCIENDO2021</v>
          </cell>
        </row>
        <row r="11874">
          <cell r="P11874" t="str">
            <v>PROBADAS NO PRODUCIENDO</v>
          </cell>
          <cell r="Q11874" t="str">
            <v>PROBADAS NO PRODUCIENDO2012</v>
          </cell>
        </row>
        <row r="11875">
          <cell r="P11875" t="str">
            <v>PROBADAS NO PRODUCIENDO</v>
          </cell>
          <cell r="Q11875" t="str">
            <v>PROBADAS NO PRODUCIENDO2012</v>
          </cell>
        </row>
        <row r="11876">
          <cell r="P11876" t="str">
            <v>PROBADAS NO PRODUCIENDO</v>
          </cell>
          <cell r="Q11876" t="str">
            <v>PROBADAS NO PRODUCIENDO2012</v>
          </cell>
        </row>
        <row r="11877">
          <cell r="P11877" t="str">
            <v>PROBADAS NO PRODUCIENDO</v>
          </cell>
          <cell r="Q11877" t="str">
            <v>PROBADAS NO PRODUCIENDO2012</v>
          </cell>
        </row>
        <row r="11878">
          <cell r="P11878" t="str">
            <v>PROBADAS NO PRODUCIENDO</v>
          </cell>
          <cell r="Q11878" t="str">
            <v>PROBADAS NO PRODUCIENDO2012</v>
          </cell>
        </row>
        <row r="11879">
          <cell r="P11879" t="str">
            <v>PROBADAS NO PRODUCIENDO</v>
          </cell>
          <cell r="Q11879" t="str">
            <v>PROBADAS NO PRODUCIENDO2012</v>
          </cell>
        </row>
        <row r="11880">
          <cell r="P11880" t="str">
            <v>PROBADAS NO PRODUCIENDO</v>
          </cell>
          <cell r="Q11880" t="str">
            <v>PROBADAS NO PRODUCIENDO2012</v>
          </cell>
        </row>
        <row r="11881">
          <cell r="P11881" t="str">
            <v>PROBADAS NO PRODUCIENDO</v>
          </cell>
          <cell r="Q11881" t="str">
            <v>PROBADAS NO PRODUCIENDO2012</v>
          </cell>
        </row>
        <row r="11882">
          <cell r="I11882">
            <v>0.10056310455702903</v>
          </cell>
          <cell r="J11882">
            <v>0.10056310455702903</v>
          </cell>
          <cell r="K11882">
            <v>1.9509242284063644E-2</v>
          </cell>
          <cell r="L11882">
            <v>1.9509242284063644E-2</v>
          </cell>
          <cell r="P11882" t="str">
            <v>PROBADAS NO PRODUCIENDO</v>
          </cell>
          <cell r="Q11882" t="str">
            <v>PROBADAS NO PRODUCIENDO2012</v>
          </cell>
        </row>
        <row r="11883">
          <cell r="I11883">
            <v>0.10342779628165566</v>
          </cell>
          <cell r="J11883">
            <v>0.10342779628165566</v>
          </cell>
          <cell r="K11883">
            <v>2.0064992478641189E-2</v>
          </cell>
          <cell r="L11883">
            <v>2.0064992478641189E-2</v>
          </cell>
          <cell r="P11883" t="str">
            <v>PROBADAS NO PRODUCIENDO</v>
          </cell>
          <cell r="Q11883" t="str">
            <v>PROBADAS NO PRODUCIENDO2012</v>
          </cell>
        </row>
        <row r="11884">
          <cell r="I11884">
            <v>9.6287905994985906E-2</v>
          </cell>
          <cell r="J11884">
            <v>9.6287905994985906E-2</v>
          </cell>
          <cell r="K11884">
            <v>1.8679853763027273E-2</v>
          </cell>
          <cell r="L11884">
            <v>1.8679853763027273E-2</v>
          </cell>
          <cell r="P11884" t="str">
            <v>PROBADAS NO PRODUCIENDO</v>
          </cell>
          <cell r="Q11884" t="str">
            <v>PROBADAS NO PRODUCIENDO2012</v>
          </cell>
        </row>
        <row r="11885">
          <cell r="I11885">
            <v>9.5766704096769115E-2</v>
          </cell>
          <cell r="J11885">
            <v>9.5766704096769115E-2</v>
          </cell>
          <cell r="K11885">
            <v>1.8578740594773199E-2</v>
          </cell>
          <cell r="L11885">
            <v>1.8578740594773199E-2</v>
          </cell>
          <cell r="P11885" t="str">
            <v>PROBADAS NO PRODUCIENDO</v>
          </cell>
          <cell r="Q11885" t="str">
            <v>PROBADAS NO PRODUCIENDO2012</v>
          </cell>
        </row>
        <row r="11886">
          <cell r="I11886">
            <v>9.4911969746002786E-2</v>
          </cell>
          <cell r="J11886">
            <v>9.4911969746002786E-2</v>
          </cell>
          <cell r="K11886">
            <v>1.8412922130724561E-2</v>
          </cell>
          <cell r="L11886">
            <v>1.8412922130724561E-2</v>
          </cell>
          <cell r="P11886" t="str">
            <v>PROBADAS NO PRODUCIENDO</v>
          </cell>
          <cell r="Q11886" t="str">
            <v>PROBADAS NO PRODUCIENDO2013</v>
          </cell>
        </row>
        <row r="11887">
          <cell r="I11887">
            <v>8.2693171491962286E-2</v>
          </cell>
          <cell r="J11887">
            <v>8.2693171491962286E-2</v>
          </cell>
          <cell r="K11887">
            <v>1.6042475269440686E-2</v>
          </cell>
          <cell r="L11887">
            <v>1.6042475269440686E-2</v>
          </cell>
          <cell r="P11887" t="str">
            <v>PROBADAS NO PRODUCIENDO</v>
          </cell>
          <cell r="Q11887" t="str">
            <v>PROBADAS NO PRODUCIENDO2013</v>
          </cell>
        </row>
        <row r="11888">
          <cell r="I11888">
            <v>8.8355028848073683E-2</v>
          </cell>
          <cell r="J11888">
            <v>8.8355028848073683E-2</v>
          </cell>
          <cell r="K11888">
            <v>1.7140875596526294E-2</v>
          </cell>
          <cell r="L11888">
            <v>1.7140875596526294E-2</v>
          </cell>
          <cell r="P11888" t="str">
            <v>PROBADAS NO PRODUCIENDO</v>
          </cell>
          <cell r="Q11888" t="str">
            <v>PROBADAS NO PRODUCIENDO2013</v>
          </cell>
        </row>
        <row r="11889">
          <cell r="I11889">
            <v>8.2454550466935395E-2</v>
          </cell>
          <cell r="J11889">
            <v>8.2454550466935395E-2</v>
          </cell>
          <cell r="K11889">
            <v>1.599618279058547E-2</v>
          </cell>
          <cell r="L11889">
            <v>1.599618279058547E-2</v>
          </cell>
          <cell r="P11889" t="str">
            <v>PROBADAS NO PRODUCIENDO</v>
          </cell>
          <cell r="Q11889" t="str">
            <v>PROBADAS NO PRODUCIENDO2013</v>
          </cell>
        </row>
        <row r="11890">
          <cell r="I11890">
            <v>8.2201432418847822E-2</v>
          </cell>
          <cell r="J11890">
            <v>8.2201432418847822E-2</v>
          </cell>
          <cell r="K11890">
            <v>1.5947077889256471E-2</v>
          </cell>
          <cell r="L11890">
            <v>1.5947077889256471E-2</v>
          </cell>
          <cell r="P11890" t="str">
            <v>PROBADAS NO PRODUCIENDO</v>
          </cell>
          <cell r="Q11890" t="str">
            <v>PROBADAS NO PRODUCIENDO2013</v>
          </cell>
        </row>
        <row r="11891">
          <cell r="I11891">
            <v>7.6780477074963396E-2</v>
          </cell>
          <cell r="J11891">
            <v>7.6780477074963396E-2</v>
          </cell>
          <cell r="K11891">
            <v>1.4895412552542892E-2</v>
          </cell>
          <cell r="L11891">
            <v>1.4895412552542892E-2</v>
          </cell>
          <cell r="P11891" t="str">
            <v>PROBADAS NO PRODUCIENDO</v>
          </cell>
          <cell r="Q11891" t="str">
            <v>PROBADAS NO PRODUCIENDO2013</v>
          </cell>
        </row>
        <row r="11892">
          <cell r="I11892">
            <v>7.6611522322344264E-2</v>
          </cell>
          <cell r="J11892">
            <v>7.6611522322344264E-2</v>
          </cell>
          <cell r="K11892">
            <v>1.4862635330534807E-2</v>
          </cell>
          <cell r="L11892">
            <v>1.4862635330534807E-2</v>
          </cell>
          <cell r="P11892" t="str">
            <v>PROBADAS NO PRODUCIENDO</v>
          </cell>
          <cell r="Q11892" t="str">
            <v>PROBADAS NO PRODUCIENDO2013</v>
          </cell>
        </row>
        <row r="11893">
          <cell r="I11893">
            <v>7.3966127886446284E-2</v>
          </cell>
          <cell r="J11893">
            <v>7.3966127886446284E-2</v>
          </cell>
          <cell r="K11893">
            <v>1.4349428809970571E-2</v>
          </cell>
          <cell r="L11893">
            <v>1.4349428809970571E-2</v>
          </cell>
          <cell r="P11893" t="str">
            <v>PROBADAS NO PRODUCIENDO</v>
          </cell>
          <cell r="Q11893" t="str">
            <v>PROBADAS NO PRODUCIENDO2013</v>
          </cell>
        </row>
        <row r="11894">
          <cell r="I11894">
            <v>6.9175975862382028E-2</v>
          </cell>
          <cell r="J11894">
            <v>6.9175975862382028E-2</v>
          </cell>
          <cell r="K11894">
            <v>1.3420139317302113E-2</v>
          </cell>
          <cell r="L11894">
            <v>1.3420139317302113E-2</v>
          </cell>
          <cell r="P11894" t="str">
            <v>PROBADAS NO PRODUCIENDO</v>
          </cell>
          <cell r="Q11894" t="str">
            <v>PROBADAS NO PRODUCIENDO2013</v>
          </cell>
        </row>
        <row r="11895">
          <cell r="I11895">
            <v>6.9109288877259104E-2</v>
          </cell>
          <cell r="J11895">
            <v>6.9109288877259104E-2</v>
          </cell>
          <cell r="K11895">
            <v>1.3407202042188256E-2</v>
          </cell>
          <cell r="L11895">
            <v>1.3407202042188256E-2</v>
          </cell>
          <cell r="P11895" t="str">
            <v>PROBADAS NO PRODUCIENDO</v>
          </cell>
          <cell r="Q11895" t="str">
            <v>PROBADAS NO PRODUCIENDO2013</v>
          </cell>
        </row>
        <row r="11896">
          <cell r="I11896">
            <v>6.4684950551255213E-2</v>
          </cell>
          <cell r="J11896">
            <v>6.4684950551255213E-2</v>
          </cell>
          <cell r="K11896">
            <v>1.2548880406943517E-2</v>
          </cell>
          <cell r="L11896">
            <v>1.2548880406943517E-2</v>
          </cell>
          <cell r="P11896" t="str">
            <v>PROBADAS NO PRODUCIENDO</v>
          </cell>
          <cell r="Q11896" t="str">
            <v>PROBADAS NO PRODUCIENDO2013</v>
          </cell>
        </row>
        <row r="11897">
          <cell r="I11897">
            <v>6.4672673489192242E-2</v>
          </cell>
          <cell r="J11897">
            <v>6.4672673489192242E-2</v>
          </cell>
          <cell r="K11897">
            <v>1.2546498656903271E-2</v>
          </cell>
          <cell r="L11897">
            <v>1.2546498656903271E-2</v>
          </cell>
          <cell r="P11897" t="str">
            <v>PROBADAS NO PRODUCIENDO</v>
          </cell>
          <cell r="Q11897" t="str">
            <v>PROBADAS NO PRODUCIENDO2013</v>
          </cell>
        </row>
        <row r="11898">
          <cell r="I11898">
            <v>6.406394387425475E-2</v>
          </cell>
          <cell r="J11898">
            <v>6.406394387425475E-2</v>
          </cell>
          <cell r="K11898">
            <v>1.242840511160543E-2</v>
          </cell>
          <cell r="L11898">
            <v>1.242840511160543E-2</v>
          </cell>
          <cell r="P11898" t="str">
            <v>PROBADAS NO PRODUCIENDO</v>
          </cell>
          <cell r="Q11898" t="str">
            <v>PROBADAS NO PRODUCIENDO2014</v>
          </cell>
        </row>
        <row r="11899">
          <cell r="I11899">
            <v>5.6086893865307193E-2</v>
          </cell>
          <cell r="J11899">
            <v>5.6086893865307193E-2</v>
          </cell>
          <cell r="K11899">
            <v>1.088085740986958E-2</v>
          </cell>
          <cell r="L11899">
            <v>1.088085740986958E-2</v>
          </cell>
          <cell r="P11899" t="str">
            <v>PROBADAS NO PRODUCIENDO</v>
          </cell>
          <cell r="Q11899" t="str">
            <v>PROBADAS NO PRODUCIENDO2014</v>
          </cell>
        </row>
        <row r="11900">
          <cell r="I11900">
            <v>6.0210407584478695E-2</v>
          </cell>
          <cell r="J11900">
            <v>6.0210407584478695E-2</v>
          </cell>
          <cell r="K11900">
            <v>1.1680819071388869E-2</v>
          </cell>
          <cell r="L11900">
            <v>1.1680819071388869E-2</v>
          </cell>
          <cell r="P11900" t="str">
            <v>PROBADAS NO PRODUCIENDO</v>
          </cell>
          <cell r="Q11900" t="str">
            <v>PROBADAS NO PRODUCIENDO2014</v>
          </cell>
        </row>
        <row r="11901">
          <cell r="I11901">
            <v>5.6458190437939773E-2</v>
          </cell>
          <cell r="J11901">
            <v>5.6458190437939773E-2</v>
          </cell>
          <cell r="K11901">
            <v>1.0952888944960297E-2</v>
          </cell>
          <cell r="L11901">
            <v>1.0952888944960297E-2</v>
          </cell>
          <cell r="P11901" t="str">
            <v>PROBADAS NO PRODUCIENDO</v>
          </cell>
          <cell r="Q11901" t="str">
            <v>PROBADAS NO PRODUCIENDO2014</v>
          </cell>
        </row>
        <row r="11902">
          <cell r="I11902">
            <v>5.6547770618558868E-2</v>
          </cell>
          <cell r="J11902">
            <v>5.6547770618558868E-2</v>
          </cell>
          <cell r="K11902">
            <v>1.0970267500000443E-2</v>
          </cell>
          <cell r="L11902">
            <v>1.0970267500000443E-2</v>
          </cell>
          <cell r="P11902" t="str">
            <v>PROBADAS NO PRODUCIENDO</v>
          </cell>
          <cell r="Q11902" t="str">
            <v>PROBADAS NO PRODUCIENDO2014</v>
          </cell>
        </row>
        <row r="11903">
          <cell r="I11903">
            <v>5.3059850473845767E-2</v>
          </cell>
          <cell r="J11903">
            <v>5.3059850473845767E-2</v>
          </cell>
          <cell r="K11903">
            <v>1.0293610991926105E-2</v>
          </cell>
          <cell r="L11903">
            <v>1.0293610991926105E-2</v>
          </cell>
          <cell r="P11903" t="str">
            <v>PROBADAS NO PRODUCIENDO</v>
          </cell>
          <cell r="Q11903" t="str">
            <v>PROBADAS NO PRODUCIENDO2014</v>
          </cell>
        </row>
        <row r="11904">
          <cell r="I11904">
            <v>5.3179391348361374E-2</v>
          </cell>
          <cell r="J11904">
            <v>5.3179391348361374E-2</v>
          </cell>
          <cell r="K11904">
            <v>1.0316801921582103E-2</v>
          </cell>
          <cell r="L11904">
            <v>1.0316801921582103E-2</v>
          </cell>
          <cell r="P11904" t="str">
            <v>PROBADAS NO PRODUCIENDO</v>
          </cell>
          <cell r="Q11904" t="str">
            <v>PROBADAS NO PRODUCIENDO2014</v>
          </cell>
        </row>
        <row r="11905">
          <cell r="I11905">
            <v>5.1570898393133134E-2</v>
          </cell>
          <cell r="J11905">
            <v>5.1570898393133134E-2</v>
          </cell>
          <cell r="K11905">
            <v>1.0004754288267831E-2</v>
          </cell>
          <cell r="L11905">
            <v>1.0004754288267831E-2</v>
          </cell>
          <cell r="P11905" t="str">
            <v>PROBADAS NO PRODUCIENDO</v>
          </cell>
          <cell r="Q11905" t="str">
            <v>PROBADAS NO PRODUCIENDO2014</v>
          </cell>
        </row>
        <row r="11906">
          <cell r="I11906">
            <v>4.8437028395130088E-2</v>
          </cell>
          <cell r="J11906">
            <v>4.8437028395130088E-2</v>
          </cell>
          <cell r="K11906">
            <v>9.3967835086552504E-3</v>
          </cell>
          <cell r="L11906">
            <v>9.3967835086552504E-3</v>
          </cell>
          <cell r="P11906" t="str">
            <v>PROBADAS NO PRODUCIENDO</v>
          </cell>
          <cell r="Q11906" t="str">
            <v>PROBADAS NO PRODUCIENDO2014</v>
          </cell>
        </row>
        <row r="11907">
          <cell r="I11907">
            <v>4.8592389307774216E-2</v>
          </cell>
          <cell r="J11907">
            <v>4.8592389307774216E-2</v>
          </cell>
          <cell r="K11907">
            <v>9.4269235257081908E-3</v>
          </cell>
          <cell r="L11907">
            <v>9.4269235257081908E-3</v>
          </cell>
          <cell r="P11907" t="str">
            <v>PROBADAS NO PRODUCIENDO</v>
          </cell>
          <cell r="Q11907" t="str">
            <v>PROBADAS NO PRODUCIENDO2014</v>
          </cell>
        </row>
        <row r="11908">
          <cell r="I11908">
            <v>4.5667466991624828E-2</v>
          </cell>
          <cell r="J11908">
            <v>4.5667466991624828E-2</v>
          </cell>
          <cell r="K11908">
            <v>8.8594885963752049E-3</v>
          </cell>
          <cell r="L11908">
            <v>8.8594885963752049E-3</v>
          </cell>
          <cell r="P11908" t="str">
            <v>PROBADAS NO PRODUCIENDO</v>
          </cell>
          <cell r="Q11908" t="str">
            <v>PROBADAS NO PRODUCIENDO2014</v>
          </cell>
        </row>
        <row r="11909">
          <cell r="I11909">
            <v>4.5841427872852052E-2</v>
          </cell>
          <cell r="J11909">
            <v>4.5841427872852052E-2</v>
          </cell>
          <cell r="K11909">
            <v>8.8932370073332642E-3</v>
          </cell>
          <cell r="L11909">
            <v>8.8932370073332642E-3</v>
          </cell>
          <cell r="P11909" t="str">
            <v>PROBADAS NO PRODUCIENDO</v>
          </cell>
          <cell r="Q11909" t="str">
            <v>PROBADAS NO PRODUCIENDO2014</v>
          </cell>
        </row>
        <row r="11910">
          <cell r="I11910">
            <v>4.5502021414226337E-2</v>
          </cell>
          <cell r="J11910">
            <v>4.5502021414226337E-2</v>
          </cell>
          <cell r="K11910">
            <v>8.8273921543599292E-3</v>
          </cell>
          <cell r="L11910">
            <v>8.8273921543599292E-3</v>
          </cell>
          <cell r="P11910" t="str">
            <v>PROBADAS NO PRODUCIENDO</v>
          </cell>
          <cell r="Q11910" t="str">
            <v>PROBADAS NO PRODUCIENDO2015</v>
          </cell>
        </row>
        <row r="11911">
          <cell r="I11911">
            <v>3.9984132761138533E-2</v>
          </cell>
          <cell r="J11911">
            <v>3.9984132761138533E-2</v>
          </cell>
          <cell r="K11911">
            <v>7.7569217556608637E-3</v>
          </cell>
          <cell r="L11911">
            <v>7.7569217556608637E-3</v>
          </cell>
          <cell r="P11911" t="str">
            <v>PROBADAS NO PRODUCIENDO</v>
          </cell>
          <cell r="Q11911" t="str">
            <v>PROBADAS NO PRODUCIENDO2015</v>
          </cell>
        </row>
        <row r="11912">
          <cell r="I11912">
            <v>4.3079750268653058E-2</v>
          </cell>
          <cell r="J11912">
            <v>4.3079750268653058E-2</v>
          </cell>
          <cell r="K11912">
            <v>8.3574715521186806E-3</v>
          </cell>
          <cell r="L11912">
            <v>8.3574715521186806E-3</v>
          </cell>
          <cell r="P11912" t="str">
            <v>PROBADAS NO PRODUCIENDO</v>
          </cell>
          <cell r="Q11912" t="str">
            <v>PROBADAS NO PRODUCIENDO2015</v>
          </cell>
        </row>
        <row r="11913">
          <cell r="I11913">
            <v>4.0543966892693246E-2</v>
          </cell>
          <cell r="J11913">
            <v>4.0543966892693246E-2</v>
          </cell>
          <cell r="K11913">
            <v>7.8655295771824906E-3</v>
          </cell>
          <cell r="L11913">
            <v>7.8655295771824906E-3</v>
          </cell>
          <cell r="P11913" t="str">
            <v>PROBADAS NO PRODUCIENDO</v>
          </cell>
          <cell r="Q11913" t="str">
            <v>PROBADAS NO PRODUCIENDO2015</v>
          </cell>
        </row>
        <row r="11914">
          <cell r="I11914">
            <v>4.0754889710386655E-2</v>
          </cell>
          <cell r="J11914">
            <v>4.0754889710386655E-2</v>
          </cell>
          <cell r="K11914">
            <v>7.9064486038150014E-3</v>
          </cell>
          <cell r="L11914">
            <v>7.9064486038150014E-3</v>
          </cell>
          <cell r="P11914" t="str">
            <v>PROBADAS NO PRODUCIENDO</v>
          </cell>
          <cell r="Q11914" t="str">
            <v>PROBADAS NO PRODUCIENDO2015</v>
          </cell>
        </row>
        <row r="11915">
          <cell r="I11915">
            <v>3.8376449213656461E-2</v>
          </cell>
          <cell r="J11915">
            <v>3.8376449213656461E-2</v>
          </cell>
          <cell r="K11915">
            <v>7.4450311474493526E-3</v>
          </cell>
          <cell r="L11915">
            <v>7.4450311474493526E-3</v>
          </cell>
          <cell r="P11915" t="str">
            <v>PROBADAS NO PRODUCIENDO</v>
          </cell>
          <cell r="Q11915" t="str">
            <v>PROBADAS NO PRODUCIENDO2015</v>
          </cell>
        </row>
        <row r="11916">
          <cell r="I11916">
            <v>3.8596315815601516E-2</v>
          </cell>
          <cell r="J11916">
            <v>3.8596315815601516E-2</v>
          </cell>
          <cell r="K11916">
            <v>7.4876852682266926E-3</v>
          </cell>
          <cell r="L11916">
            <v>7.4876852682266926E-3</v>
          </cell>
          <cell r="P11916" t="str">
            <v>PROBADAS NO PRODUCIENDO</v>
          </cell>
          <cell r="Q11916" t="str">
            <v>PROBADAS NO PRODUCIENDO2015</v>
          </cell>
        </row>
        <row r="11917">
          <cell r="I11917">
            <v>3.7558296288165989E-2</v>
          </cell>
          <cell r="J11917">
            <v>3.7558296288165989E-2</v>
          </cell>
          <cell r="K11917">
            <v>7.2863094799042044E-3</v>
          </cell>
          <cell r="L11917">
            <v>7.2863094799042044E-3</v>
          </cell>
          <cell r="P11917" t="str">
            <v>PROBADAS NO PRODUCIENDO</v>
          </cell>
          <cell r="Q11917" t="str">
            <v>PROBADAS NO PRODUCIENDO2015</v>
          </cell>
        </row>
        <row r="11918">
          <cell r="I11918">
            <v>3.5393608097028281E-2</v>
          </cell>
          <cell r="J11918">
            <v>3.5393608097028281E-2</v>
          </cell>
          <cell r="K11918">
            <v>6.8663599708234805E-3</v>
          </cell>
          <cell r="L11918">
            <v>6.8663599708234805E-3</v>
          </cell>
          <cell r="P11918" t="str">
            <v>PROBADAS NO PRODUCIENDO</v>
          </cell>
          <cell r="Q11918" t="str">
            <v>PROBADAS NO PRODUCIENDO2015</v>
          </cell>
        </row>
        <row r="11919">
          <cell r="I11919">
            <v>3.562325186726701E-2</v>
          </cell>
          <cell r="J11919">
            <v>3.562325186726701E-2</v>
          </cell>
          <cell r="K11919">
            <v>6.9109108622498047E-3</v>
          </cell>
          <cell r="L11919">
            <v>6.9109108622498047E-3</v>
          </cell>
          <cell r="P11919" t="str">
            <v>PROBADAS NO PRODUCIENDO</v>
          </cell>
          <cell r="Q11919" t="str">
            <v>PROBADAS NO PRODUCIENDO2015</v>
          </cell>
        </row>
        <row r="11920">
          <cell r="I11920">
            <v>3.358643754591361E-2</v>
          </cell>
          <cell r="J11920">
            <v>3.358643754591361E-2</v>
          </cell>
          <cell r="K11920">
            <v>6.5157688839072459E-3</v>
          </cell>
          <cell r="L11920">
            <v>6.5157688839072459E-3</v>
          </cell>
          <cell r="P11920" t="str">
            <v>PROBADAS NO PRODUCIENDO</v>
          </cell>
          <cell r="Q11920" t="str">
            <v>PROBADAS NO PRODUCIENDO2015</v>
          </cell>
        </row>
        <row r="11921">
          <cell r="I11921">
            <v>3.3820516609581526E-2</v>
          </cell>
          <cell r="J11921">
            <v>3.3820516609581526E-2</v>
          </cell>
          <cell r="K11921">
            <v>6.5611802222588266E-3</v>
          </cell>
          <cell r="L11921">
            <v>6.5611802222588266E-3</v>
          </cell>
          <cell r="P11921" t="str">
            <v>PROBADAS NO PRODUCIENDO</v>
          </cell>
          <cell r="Q11921" t="str">
            <v>PROBADAS NO PRODUCIENDO2015</v>
          </cell>
        </row>
        <row r="11922">
          <cell r="I11922">
            <v>3.3630443458916748E-2</v>
          </cell>
          <cell r="J11922">
            <v>3.3630443458916748E-2</v>
          </cell>
          <cell r="K11922">
            <v>6.5243060310298433E-3</v>
          </cell>
          <cell r="L11922">
            <v>6.5243060310298433E-3</v>
          </cell>
          <cell r="P11922" t="str">
            <v>PROBADAS NO PRODUCIENDO</v>
          </cell>
          <cell r="Q11922" t="str">
            <v>PROBADAS NO PRODUCIENDO2016</v>
          </cell>
        </row>
        <row r="11923">
          <cell r="I11923">
            <v>3.0684818036248666E-2</v>
          </cell>
          <cell r="J11923">
            <v>3.0684818036248666E-2</v>
          </cell>
          <cell r="K11923">
            <v>5.9528546990322345E-3</v>
          </cell>
          <cell r="L11923">
            <v>5.9528546990322345E-3</v>
          </cell>
          <cell r="P11923" t="str">
            <v>PROBADAS NO PRODUCIENDO</v>
          </cell>
          <cell r="Q11923" t="str">
            <v>PROBADAS NO PRODUCIENDO2016</v>
          </cell>
        </row>
        <row r="11924">
          <cell r="I11924">
            <v>3.1999289812327143E-2</v>
          </cell>
          <cell r="J11924">
            <v>3.1999289812327143E-2</v>
          </cell>
          <cell r="K11924">
            <v>6.2078622235914645E-3</v>
          </cell>
          <cell r="L11924">
            <v>6.2078622235914645E-3</v>
          </cell>
          <cell r="P11924" t="str">
            <v>PROBADAS NO PRODUCIENDO</v>
          </cell>
          <cell r="Q11924" t="str">
            <v>PROBADAS NO PRODUCIENDO2016</v>
          </cell>
        </row>
        <row r="11925">
          <cell r="I11925">
            <v>3.0204105321880885E-2</v>
          </cell>
          <cell r="J11925">
            <v>3.0204105321880885E-2</v>
          </cell>
          <cell r="K11925">
            <v>5.8595964324448992E-3</v>
          </cell>
          <cell r="L11925">
            <v>5.8595964324448992E-3</v>
          </cell>
          <cell r="P11925" t="str">
            <v>PROBADAS NO PRODUCIENDO</v>
          </cell>
          <cell r="Q11925" t="str">
            <v>PROBADAS NO PRODUCIENDO2016</v>
          </cell>
        </row>
        <row r="11926">
          <cell r="I11926">
            <v>3.0448700983300762E-2</v>
          </cell>
          <cell r="J11926">
            <v>3.0448700983300762E-2</v>
          </cell>
          <cell r="K11926">
            <v>5.9070479907603491E-3</v>
          </cell>
          <cell r="L11926">
            <v>5.9070479907603491E-3</v>
          </cell>
          <cell r="P11926" t="str">
            <v>PROBADAS NO PRODUCIENDO</v>
          </cell>
          <cell r="Q11926" t="str">
            <v>PROBADAS NO PRODUCIENDO2016</v>
          </cell>
        </row>
        <row r="11927">
          <cell r="I11927">
            <v>2.8752886342272351E-2</v>
          </cell>
          <cell r="J11927">
            <v>2.8752886342272351E-2</v>
          </cell>
          <cell r="K11927">
            <v>5.5780599504008412E-3</v>
          </cell>
          <cell r="L11927">
            <v>5.5780599504008412E-3</v>
          </cell>
          <cell r="P11927" t="str">
            <v>PROBADAS NO PRODUCIENDO</v>
          </cell>
          <cell r="Q11927" t="str">
            <v>PROBADAS NO PRODUCIENDO2016</v>
          </cell>
        </row>
        <row r="11928">
          <cell r="I11928">
            <v>2.8998001846336725E-2</v>
          </cell>
          <cell r="J11928">
            <v>2.8998001846336725E-2</v>
          </cell>
          <cell r="K11928">
            <v>5.6256123581893041E-3</v>
          </cell>
          <cell r="L11928">
            <v>5.6256123581893041E-3</v>
          </cell>
          <cell r="P11928" t="str">
            <v>PROBADAS NO PRODUCIENDO</v>
          </cell>
          <cell r="Q11928" t="str">
            <v>PROBADAS NO PRODUCIENDO2016</v>
          </cell>
        </row>
        <row r="11929">
          <cell r="I11929">
            <v>2.8296461312355293E-2</v>
          </cell>
          <cell r="J11929">
            <v>2.8296461312355293E-2</v>
          </cell>
          <cell r="K11929">
            <v>5.4895134945969273E-3</v>
          </cell>
          <cell r="L11929">
            <v>5.4895134945969273E-3</v>
          </cell>
          <cell r="P11929" t="str">
            <v>PROBADAS NO PRODUCIENDO</v>
          </cell>
          <cell r="Q11929" t="str">
            <v>PROBADAS NO PRODUCIENDO2016</v>
          </cell>
        </row>
        <row r="11930">
          <cell r="I11930">
            <v>2.6737158857292227E-2</v>
          </cell>
          <cell r="J11930">
            <v>2.6737158857292227E-2</v>
          </cell>
          <cell r="K11930">
            <v>5.187008818314698E-3</v>
          </cell>
          <cell r="L11930">
            <v>5.187008818314698E-3</v>
          </cell>
          <cell r="P11930" t="str">
            <v>PROBADAS NO PRODUCIENDO</v>
          </cell>
          <cell r="Q11930" t="str">
            <v>PROBADAS NO PRODUCIENDO2016</v>
          </cell>
        </row>
        <row r="11931">
          <cell r="I11931">
            <v>2.6981605414955874E-2</v>
          </cell>
          <cell r="J11931">
            <v>2.6981605414955874E-2</v>
          </cell>
          <cell r="K11931">
            <v>5.2344314505014446E-3</v>
          </cell>
          <cell r="L11931">
            <v>5.2344314505014446E-3</v>
          </cell>
          <cell r="P11931" t="str">
            <v>PROBADAS NO PRODUCIENDO</v>
          </cell>
          <cell r="Q11931" t="str">
            <v>PROBADAS NO PRODUCIENDO2016</v>
          </cell>
        </row>
        <row r="11932">
          <cell r="I11932">
            <v>2.5504860565284553E-2</v>
          </cell>
          <cell r="J11932">
            <v>2.5504860565284553E-2</v>
          </cell>
          <cell r="K11932">
            <v>4.9479429496651905E-3</v>
          </cell>
          <cell r="L11932">
            <v>4.9479429496651905E-3</v>
          </cell>
          <cell r="P11932" t="str">
            <v>PROBADAS NO PRODUCIENDO</v>
          </cell>
          <cell r="Q11932" t="str">
            <v>PROBADAS NO PRODUCIENDO2016</v>
          </cell>
        </row>
        <row r="11933">
          <cell r="I11933">
            <v>2.5748070414275851E-2</v>
          </cell>
          <cell r="J11933">
            <v>2.5748070414275851E-2</v>
          </cell>
          <cell r="K11933">
            <v>4.9951256603695138E-3</v>
          </cell>
          <cell r="L11933">
            <v>4.9951256603695138E-3</v>
          </cell>
          <cell r="P11933" t="str">
            <v>PROBADAS NO PRODUCIENDO</v>
          </cell>
          <cell r="Q11933" t="str">
            <v>PROBADAS NO PRODUCIENDO2016</v>
          </cell>
        </row>
        <row r="11934">
          <cell r="I11934">
            <v>2.5613712553844033E-2</v>
          </cell>
          <cell r="J11934">
            <v>2.5613712553844033E-2</v>
          </cell>
          <cell r="K11934">
            <v>4.9690602354457471E-3</v>
          </cell>
          <cell r="L11934">
            <v>4.9690602354457471E-3</v>
          </cell>
          <cell r="P11934" t="str">
            <v>PROBADAS NO PRODUCIENDO</v>
          </cell>
          <cell r="Q11934" t="str">
            <v>PROBADAS NO PRODUCIENDO2017</v>
          </cell>
        </row>
        <row r="11935">
          <cell r="I11935">
            <v>2.2627530465083815E-2</v>
          </cell>
          <cell r="J11935">
            <v>2.2627530465083815E-2</v>
          </cell>
          <cell r="K11935">
            <v>4.3897409102262499E-3</v>
          </cell>
          <cell r="L11935">
            <v>4.3897409102262499E-3</v>
          </cell>
          <cell r="P11935" t="str">
            <v>PROBADAS NO PRODUCIENDO</v>
          </cell>
          <cell r="Q11935" t="str">
            <v>PROBADAS NO PRODUCIENDO2017</v>
          </cell>
        </row>
        <row r="11936">
          <cell r="I11936">
            <v>2.4506926098746502E-2</v>
          </cell>
          <cell r="J11936">
            <v>2.4506926098746502E-2</v>
          </cell>
          <cell r="K11936">
            <v>4.7543436631568309E-3</v>
          </cell>
          <cell r="L11936">
            <v>4.7543436631568309E-3</v>
          </cell>
          <cell r="P11936" t="str">
            <v>PROBADAS NO PRODUCIENDO</v>
          </cell>
          <cell r="Q11936" t="str">
            <v>PROBADAS NO PRODUCIENDO2017</v>
          </cell>
        </row>
        <row r="11937">
          <cell r="I11937">
            <v>2.3187120865575835E-2</v>
          </cell>
          <cell r="J11937">
            <v>2.3187120865575835E-2</v>
          </cell>
          <cell r="K11937">
            <v>4.498301447921709E-3</v>
          </cell>
          <cell r="L11937">
            <v>4.498301447921709E-3</v>
          </cell>
          <cell r="P11937" t="str">
            <v>PROBADAS NO PRODUCIENDO</v>
          </cell>
          <cell r="Q11937" t="str">
            <v>PROBADAS NO PRODUCIENDO2017</v>
          </cell>
        </row>
        <row r="11938">
          <cell r="I11938">
            <v>2.3429602591289896E-2</v>
          </cell>
          <cell r="J11938">
            <v>2.3429602591289896E-2</v>
          </cell>
          <cell r="K11938">
            <v>4.5453429027102381E-3</v>
          </cell>
          <cell r="L11938">
            <v>4.5453429027102381E-3</v>
          </cell>
          <cell r="P11938" t="str">
            <v>PROBADAS NO PRODUCIENDO</v>
          </cell>
          <cell r="Q11938" t="str">
            <v>PROBADAS NO PRODUCIENDO2017</v>
          </cell>
        </row>
        <row r="11939">
          <cell r="I11939">
            <v>2.217568085884402E-2</v>
          </cell>
          <cell r="J11939">
            <v>2.217568085884402E-2</v>
          </cell>
          <cell r="K11939">
            <v>4.3020820866157446E-3</v>
          </cell>
          <cell r="L11939">
            <v>4.3020820866157446E-3</v>
          </cell>
          <cell r="P11939" t="str">
            <v>PROBADAS NO PRODUCIENDO</v>
          </cell>
          <cell r="Q11939" t="str">
            <v>PROBADAS NO PRODUCIENDO2017</v>
          </cell>
        </row>
        <row r="11940">
          <cell r="I11940">
            <v>2.2415411297648905E-2</v>
          </cell>
          <cell r="J11940">
            <v>2.2415411297648905E-2</v>
          </cell>
          <cell r="K11940">
            <v>4.3485897917438891E-3</v>
          </cell>
          <cell r="L11940">
            <v>4.3485897917438891E-3</v>
          </cell>
          <cell r="P11940" t="str">
            <v>PROBADAS NO PRODUCIENDO</v>
          </cell>
          <cell r="Q11940" t="str">
            <v>PROBADAS NO PRODUCIENDO2017</v>
          </cell>
        </row>
        <row r="11941">
          <cell r="I11941">
            <v>2.1922711748262318E-2</v>
          </cell>
          <cell r="J11941">
            <v>2.1922711748262318E-2</v>
          </cell>
          <cell r="K11941">
            <v>4.2530060791628847E-3</v>
          </cell>
          <cell r="L11941">
            <v>4.2530060791628847E-3</v>
          </cell>
          <cell r="P11941" t="str">
            <v>PROBADAS NO PRODUCIENDO</v>
          </cell>
          <cell r="Q11941" t="str">
            <v>PROBADAS NO PRODUCIENDO2017</v>
          </cell>
        </row>
        <row r="11942">
          <cell r="I11942">
            <v>2.0760123165405313E-2</v>
          </cell>
          <cell r="J11942">
            <v>2.0760123165405313E-2</v>
          </cell>
          <cell r="K11942">
            <v>4.0274638940886315E-3</v>
          </cell>
          <cell r="L11942">
            <v>4.0274638940886315E-3</v>
          </cell>
          <cell r="P11942" t="str">
            <v>PROBADAS NO PRODUCIENDO</v>
          </cell>
          <cell r="Q11942" t="str">
            <v>PROBADAS NO PRODUCIENDO2017</v>
          </cell>
        </row>
        <row r="11943">
          <cell r="I11943">
            <v>2.0995192629760684E-2</v>
          </cell>
          <cell r="J11943">
            <v>2.0995192629760684E-2</v>
          </cell>
          <cell r="K11943">
            <v>4.0730673701735659E-3</v>
          </cell>
          <cell r="L11943">
            <v>4.0730673701735659E-3</v>
          </cell>
          <cell r="P11943" t="str">
            <v>PROBADAS NO PRODUCIENDO</v>
          </cell>
          <cell r="Q11943" t="str">
            <v>PROBADAS NO PRODUCIENDO2017</v>
          </cell>
        </row>
        <row r="11944">
          <cell r="I11944">
            <v>1.9888328647178485E-2</v>
          </cell>
          <cell r="J11944">
            <v>1.9888328647178485E-2</v>
          </cell>
          <cell r="K11944">
            <v>3.8583357575526257E-3</v>
          </cell>
          <cell r="L11944">
            <v>3.8583357575526257E-3</v>
          </cell>
          <cell r="P11944" t="str">
            <v>PROBADAS NO PRODUCIENDO</v>
          </cell>
          <cell r="Q11944" t="str">
            <v>PROBADAS NO PRODUCIENDO2017</v>
          </cell>
        </row>
        <row r="11945">
          <cell r="I11945">
            <v>2.01200405938009E-2</v>
          </cell>
          <cell r="J11945">
            <v>2.01200405938009E-2</v>
          </cell>
          <cell r="K11945">
            <v>3.903287875197376E-3</v>
          </cell>
          <cell r="L11945">
            <v>3.903287875197376E-3</v>
          </cell>
          <cell r="P11945" t="str">
            <v>PROBADAS NO PRODUCIENDO</v>
          </cell>
          <cell r="Q11945" t="str">
            <v>PROBADAS NO PRODUCIENDO2017</v>
          </cell>
        </row>
        <row r="11946">
          <cell r="I11946">
            <v>2.0011961711154713E-2</v>
          </cell>
          <cell r="J11946">
            <v>2.0011961711154713E-2</v>
          </cell>
          <cell r="K11946">
            <v>3.8823205719640255E-3</v>
          </cell>
          <cell r="L11946">
            <v>3.8823205719640255E-3</v>
          </cell>
          <cell r="P11946" t="str">
            <v>PROBADAS NO PRODUCIENDO</v>
          </cell>
          <cell r="Q11946" t="str">
            <v>PROBADAS NO PRODUCIENDO2018</v>
          </cell>
        </row>
        <row r="11947">
          <cell r="I11947">
            <v>1.7713626032534562E-2</v>
          </cell>
          <cell r="J11947">
            <v>1.7713626032534562E-2</v>
          </cell>
          <cell r="K11947">
            <v>3.4364434503117145E-3</v>
          </cell>
          <cell r="L11947">
            <v>3.4364434503117145E-3</v>
          </cell>
          <cell r="P11947" t="str">
            <v>PROBADAS NO PRODUCIENDO</v>
          </cell>
          <cell r="Q11947" t="str">
            <v>PROBADAS NO PRODUCIENDO2018</v>
          </cell>
        </row>
        <row r="11948">
          <cell r="I11948">
            <v>1.9222026721936299E-2</v>
          </cell>
          <cell r="J11948">
            <v>1.9222026721936299E-2</v>
          </cell>
          <cell r="K11948">
            <v>3.7290731840556512E-3</v>
          </cell>
          <cell r="L11948">
            <v>3.7290731840556512E-3</v>
          </cell>
          <cell r="P11948" t="str">
            <v>PROBADAS NO PRODUCIENDO</v>
          </cell>
          <cell r="Q11948" t="str">
            <v>PROBADAS NO PRODUCIENDO2018</v>
          </cell>
        </row>
        <row r="11949">
          <cell r="I11949">
            <v>1.82227332471252E-2</v>
          </cell>
          <cell r="J11949">
            <v>1.82227332471252E-2</v>
          </cell>
          <cell r="K11949">
            <v>3.5352102499422952E-3</v>
          </cell>
          <cell r="L11949">
            <v>3.5352102499422952E-3</v>
          </cell>
          <cell r="P11949" t="str">
            <v>PROBADAS NO PRODUCIENDO</v>
          </cell>
          <cell r="Q11949" t="str">
            <v>PROBADAS NO PRODUCIENDO2018</v>
          </cell>
        </row>
        <row r="11950">
          <cell r="I11950">
            <v>1.8449095370125505E-2</v>
          </cell>
          <cell r="J11950">
            <v>1.8449095370125505E-2</v>
          </cell>
          <cell r="K11950">
            <v>3.579124501804351E-3</v>
          </cell>
          <cell r="L11950">
            <v>3.579124501804351E-3</v>
          </cell>
          <cell r="P11950" t="str">
            <v>PROBADAS NO PRODUCIENDO</v>
          </cell>
          <cell r="Q11950" t="str">
            <v>PROBADAS NO PRODUCIENDO2018</v>
          </cell>
        </row>
        <row r="11951">
          <cell r="I11951">
            <v>1.7495183088221292E-2</v>
          </cell>
          <cell r="J11951">
            <v>1.7495183088221292E-2</v>
          </cell>
          <cell r="K11951">
            <v>3.3940655191149198E-3</v>
          </cell>
          <cell r="L11951">
            <v>3.3940655191149198E-3</v>
          </cell>
          <cell r="P11951" t="str">
            <v>PROBADAS NO PRODUCIENDO</v>
          </cell>
          <cell r="Q11951" t="str">
            <v>PROBADAS NO PRODUCIENDO2018</v>
          </cell>
        </row>
        <row r="11952">
          <cell r="I11952">
            <v>1.7717697354297172E-2</v>
          </cell>
          <cell r="J11952">
            <v>1.7717697354297172E-2</v>
          </cell>
          <cell r="K11952">
            <v>3.4372332867336508E-3</v>
          </cell>
          <cell r="L11952">
            <v>3.4372332867336508E-3</v>
          </cell>
          <cell r="P11952" t="str">
            <v>PROBADAS NO PRODUCIENDO</v>
          </cell>
          <cell r="Q11952" t="str">
            <v>PROBADAS NO PRODUCIENDO2018</v>
          </cell>
        </row>
        <row r="11953">
          <cell r="I11953">
            <v>1.7361023535307222E-2</v>
          </cell>
          <cell r="J11953">
            <v>1.7361023535307222E-2</v>
          </cell>
          <cell r="K11953">
            <v>3.3680385658496036E-3</v>
          </cell>
          <cell r="L11953">
            <v>3.3680385658496036E-3</v>
          </cell>
          <cell r="P11953" t="str">
            <v>PROBADAS NO PRODUCIENDO</v>
          </cell>
          <cell r="Q11953" t="str">
            <v>PROBADAS NO PRODUCIENDO2018</v>
          </cell>
        </row>
        <row r="11954">
          <cell r="I11954">
            <v>1.6470496549611854E-2</v>
          </cell>
          <cell r="J11954">
            <v>1.6470496549611854E-2</v>
          </cell>
          <cell r="K11954">
            <v>3.1952763306246994E-3</v>
          </cell>
          <cell r="L11954">
            <v>3.1952763306246994E-3</v>
          </cell>
          <cell r="P11954" t="str">
            <v>PROBADAS NO PRODUCIENDO</v>
          </cell>
          <cell r="Q11954" t="str">
            <v>PROBADAS NO PRODUCIENDO2018</v>
          </cell>
        </row>
        <row r="11955">
          <cell r="I11955">
            <v>1.6687096939333127E-2</v>
          </cell>
          <cell r="J11955">
            <v>1.6687096939333127E-2</v>
          </cell>
          <cell r="K11955">
            <v>3.2372968062306228E-3</v>
          </cell>
          <cell r="L11955">
            <v>3.2372968062306228E-3</v>
          </cell>
          <cell r="P11955" t="str">
            <v>PROBADAS NO PRODUCIENDO</v>
          </cell>
          <cell r="Q11955" t="str">
            <v>PROBADAS NO PRODUCIENDO2018</v>
          </cell>
        </row>
        <row r="11956">
          <cell r="I11956">
            <v>1.5835527376978686E-2</v>
          </cell>
          <cell r="J11956">
            <v>1.5835527376978686E-2</v>
          </cell>
          <cell r="K11956">
            <v>3.0720923111338633E-3</v>
          </cell>
          <cell r="L11956">
            <v>3.0720923111338633E-3</v>
          </cell>
          <cell r="P11956" t="str">
            <v>PROBADAS NO PRODUCIENDO</v>
          </cell>
          <cell r="Q11956" t="str">
            <v>PROBADAS NO PRODUCIENDO2018</v>
          </cell>
        </row>
        <row r="11957">
          <cell r="I11957">
            <v>1.6048163516149346E-2</v>
          </cell>
          <cell r="J11957">
            <v>1.6048163516149346E-2</v>
          </cell>
          <cell r="K11957">
            <v>3.1133437221329803E-3</v>
          </cell>
          <cell r="L11957">
            <v>3.1133437221329803E-3</v>
          </cell>
          <cell r="P11957" t="str">
            <v>PROBADAS NO PRODUCIENDO</v>
          </cell>
          <cell r="Q11957" t="str">
            <v>PROBADAS NO PRODUCIENDO2018</v>
          </cell>
        </row>
        <row r="11958">
          <cell r="I11958">
            <v>1.5982092359711268E-2</v>
          </cell>
          <cell r="J11958">
            <v>1.5982092359711268E-2</v>
          </cell>
          <cell r="K11958">
            <v>3.1005259177839836E-3</v>
          </cell>
          <cell r="L11958">
            <v>3.1005259177839836E-3</v>
          </cell>
          <cell r="P11958" t="str">
            <v>PROBADAS NO PRODUCIENDO</v>
          </cell>
          <cell r="Q11958" t="str">
            <v>PROBADAS NO PRODUCIENDO2019</v>
          </cell>
        </row>
        <row r="11959">
          <cell r="I11959">
            <v>1.4169965640486556E-2</v>
          </cell>
          <cell r="J11959">
            <v>1.4169965640486556E-2</v>
          </cell>
          <cell r="K11959">
            <v>2.7489733342543924E-3</v>
          </cell>
          <cell r="L11959">
            <v>2.7489733342543924E-3</v>
          </cell>
          <cell r="P11959" t="str">
            <v>PROBADAS NO PRODUCIENDO</v>
          </cell>
          <cell r="Q11959" t="str">
            <v>PROBADAS NO PRODUCIENDO2019</v>
          </cell>
        </row>
        <row r="11960">
          <cell r="I11960">
            <v>1.5401665867567086E-2</v>
          </cell>
          <cell r="J11960">
            <v>1.5401665867567086E-2</v>
          </cell>
          <cell r="K11960">
            <v>2.9879231783080129E-3</v>
          </cell>
          <cell r="L11960">
            <v>2.9879231783080129E-3</v>
          </cell>
          <cell r="P11960" t="str">
            <v>PROBADAS NO PRODUCIENDO</v>
          </cell>
          <cell r="Q11960" t="str">
            <v>PROBADAS NO PRODUCIENDO2019</v>
          </cell>
        </row>
        <row r="11961">
          <cell r="I11961">
            <v>1.4625267407423311E-2</v>
          </cell>
          <cell r="J11961">
            <v>1.4625267407423311E-2</v>
          </cell>
          <cell r="K11961">
            <v>2.8373018770401202E-3</v>
          </cell>
          <cell r="L11961">
            <v>2.8373018770401202E-3</v>
          </cell>
          <cell r="P11961" t="str">
            <v>PROBADAS NO PRODUCIENDO</v>
          </cell>
          <cell r="Q11961" t="str">
            <v>PROBADAS NO PRODUCIENDO2019</v>
          </cell>
        </row>
        <row r="11962">
          <cell r="I11962">
            <v>1.4831229666816933E-2</v>
          </cell>
          <cell r="J11962">
            <v>1.4831229666816933E-2</v>
          </cell>
          <cell r="K11962">
            <v>2.8772585553624849E-3</v>
          </cell>
          <cell r="L11962">
            <v>2.8772585553624849E-3</v>
          </cell>
          <cell r="P11962" t="str">
            <v>PROBADAS NO PRODUCIENDO</v>
          </cell>
          <cell r="Q11962" t="str">
            <v>PROBADAS NO PRODUCIENDO2019</v>
          </cell>
        </row>
        <row r="11963">
          <cell r="I11963">
            <v>1.4087144870513326E-2</v>
          </cell>
          <cell r="J11963">
            <v>1.4087144870513326E-2</v>
          </cell>
          <cell r="K11963">
            <v>2.732906104879587E-3</v>
          </cell>
          <cell r="L11963">
            <v>2.732906104879587E-3</v>
          </cell>
          <cell r="P11963" t="str">
            <v>PROBADAS NO PRODUCIENDO</v>
          </cell>
          <cell r="Q11963" t="str">
            <v>PROBADAS NO PRODUCIENDO2019</v>
          </cell>
        </row>
        <row r="11964">
          <cell r="I11964">
            <v>1.428909027903558E-2</v>
          </cell>
          <cell r="J11964">
            <v>1.428909027903558E-2</v>
          </cell>
          <cell r="K11964">
            <v>2.7720835141329036E-3</v>
          </cell>
          <cell r="L11964">
            <v>2.7720835141329036E-3</v>
          </cell>
          <cell r="P11964" t="str">
            <v>PROBADAS NO PRODUCIENDO</v>
          </cell>
          <cell r="Q11964" t="str">
            <v>PROBADAS NO PRODUCIENDO2019</v>
          </cell>
        </row>
        <row r="11965">
          <cell r="I11965">
            <v>1.4023856681599996E-2</v>
          </cell>
          <cell r="J11965">
            <v>1.4023856681599996E-2</v>
          </cell>
          <cell r="K11965">
            <v>2.7206281962303966E-3</v>
          </cell>
          <cell r="L11965">
            <v>2.7206281962303966E-3</v>
          </cell>
          <cell r="P11965" t="str">
            <v>PROBADAS NO PRODUCIENDO</v>
          </cell>
          <cell r="Q11965" t="str">
            <v>PROBADAS NO PRODUCIENDO2019</v>
          </cell>
        </row>
        <row r="11966">
          <cell r="I11966">
            <v>1.332519150709644E-2</v>
          </cell>
          <cell r="J11966">
            <v>1.332519150709644E-2</v>
          </cell>
          <cell r="K11966">
            <v>2.5850871523767113E-3</v>
          </cell>
          <cell r="L11966">
            <v>2.5850871523767113E-3</v>
          </cell>
          <cell r="P11966" t="str">
            <v>PROBADAS NO PRODUCIENDO</v>
          </cell>
          <cell r="Q11966" t="str">
            <v>PROBADAS NO PRODUCIENDO2019</v>
          </cell>
        </row>
        <row r="11967">
          <cell r="I11967">
            <v>1.3521135082188442E-2</v>
          </cell>
          <cell r="J11967">
            <v>1.3521135082188442E-2</v>
          </cell>
          <cell r="K11967">
            <v>2.6231002059445593E-3</v>
          </cell>
          <cell r="L11967">
            <v>2.6231002059445593E-3</v>
          </cell>
          <cell r="P11967" t="str">
            <v>PROBADAS NO PRODUCIENDO</v>
          </cell>
          <cell r="Q11967" t="str">
            <v>PROBADAS NO PRODUCIENDO2019</v>
          </cell>
        </row>
        <row r="11968">
          <cell r="I11968">
            <v>1.2850558467097593E-2</v>
          </cell>
          <cell r="J11968">
            <v>1.2850558467097593E-2</v>
          </cell>
          <cell r="K11968">
            <v>2.493008342616931E-3</v>
          </cell>
          <cell r="L11968">
            <v>2.493008342616931E-3</v>
          </cell>
          <cell r="P11968" t="str">
            <v>PROBADAS NO PRODUCIENDO</v>
          </cell>
          <cell r="Q11968" t="str">
            <v>PROBADAS NO PRODUCIENDO2019</v>
          </cell>
        </row>
        <row r="11969">
          <cell r="I11969">
            <v>1.3042571750981554E-2</v>
          </cell>
          <cell r="J11969">
            <v>1.3042571750981554E-2</v>
          </cell>
          <cell r="K11969">
            <v>2.5302589196904268E-3</v>
          </cell>
          <cell r="L11969">
            <v>2.5302589196904268E-3</v>
          </cell>
          <cell r="P11969" t="str">
            <v>PROBADAS NO PRODUCIENDO</v>
          </cell>
          <cell r="Q11969" t="str">
            <v>PROBADAS NO PRODUCIENDO2019</v>
          </cell>
        </row>
        <row r="11970">
          <cell r="I11970">
            <v>1.2974951101090258E-2</v>
          </cell>
          <cell r="J11970">
            <v>1.2974951101090258E-2</v>
          </cell>
          <cell r="K11970">
            <v>2.5171405136115137E-3</v>
          </cell>
          <cell r="L11970">
            <v>2.5171405136115137E-3</v>
          </cell>
          <cell r="P11970" t="str">
            <v>PROBADAS NO PRODUCIENDO</v>
          </cell>
          <cell r="Q11970" t="str">
            <v>PROBADAS NO PRODUCIENDO2020</v>
          </cell>
        </row>
        <row r="11971">
          <cell r="I11971">
            <v>1.1927982656613764E-2</v>
          </cell>
          <cell r="J11971">
            <v>1.1927982656613764E-2</v>
          </cell>
          <cell r="K11971">
            <v>2.3140286353830674E-3</v>
          </cell>
          <cell r="L11971">
            <v>2.3140286353830674E-3</v>
          </cell>
          <cell r="P11971" t="str">
            <v>PROBADAS NO PRODUCIENDO</v>
          </cell>
          <cell r="Q11971" t="str">
            <v>PROBADAS NO PRODUCIENDO2020</v>
          </cell>
        </row>
        <row r="11972">
          <cell r="I11972">
            <v>1.2531546626858623E-2</v>
          </cell>
          <cell r="J11972">
            <v>1.2531546626858623E-2</v>
          </cell>
          <cell r="K11972">
            <v>2.4311200456105749E-3</v>
          </cell>
          <cell r="L11972">
            <v>2.4311200456105749E-3</v>
          </cell>
          <cell r="P11972" t="str">
            <v>PROBADAS NO PRODUCIENDO</v>
          </cell>
          <cell r="Q11972" t="str">
            <v>PROBADAS NO PRODUCIENDO2020</v>
          </cell>
        </row>
        <row r="11973">
          <cell r="I11973">
            <v>1.1916779877552684E-2</v>
          </cell>
          <cell r="J11973">
            <v>1.1916779877552684E-2</v>
          </cell>
          <cell r="K11973">
            <v>2.3118552962452183E-3</v>
          </cell>
          <cell r="L11973">
            <v>2.3118552962452183E-3</v>
          </cell>
          <cell r="P11973" t="str">
            <v>PROBADAS NO PRODUCIENDO</v>
          </cell>
          <cell r="Q11973" t="str">
            <v>PROBADAS NO PRODUCIENDO2020</v>
          </cell>
        </row>
        <row r="11974">
          <cell r="I11974">
            <v>1.2101590990075685E-2</v>
          </cell>
          <cell r="J11974">
            <v>1.2101590990075685E-2</v>
          </cell>
          <cell r="K11974">
            <v>2.3477086520746759E-3</v>
          </cell>
          <cell r="L11974">
            <v>2.3477086520746759E-3</v>
          </cell>
          <cell r="P11974" t="str">
            <v>PROBADAS NO PRODUCIENDO</v>
          </cell>
          <cell r="Q11974" t="str">
            <v>PROBADAS NO PRODUCIENDO2020</v>
          </cell>
        </row>
        <row r="11975">
          <cell r="I11975">
            <v>1.1510416894811136E-2</v>
          </cell>
          <cell r="J11975">
            <v>1.1510416894811136E-2</v>
          </cell>
          <cell r="K11975">
            <v>2.2330208775933596E-3</v>
          </cell>
          <cell r="L11975">
            <v>2.2330208775933596E-3</v>
          </cell>
          <cell r="P11975" t="str">
            <v>PROBADAS NO PRODUCIENDO</v>
          </cell>
          <cell r="Q11975" t="str">
            <v>PROBADAS NO PRODUCIENDO2020</v>
          </cell>
        </row>
        <row r="11976">
          <cell r="I11976">
            <v>1.1691434224598066E-2</v>
          </cell>
          <cell r="J11976">
            <v>1.1691434224598066E-2</v>
          </cell>
          <cell r="K11976">
            <v>2.2681382395720231E-3</v>
          </cell>
          <cell r="L11976">
            <v>2.2681382395720231E-3</v>
          </cell>
          <cell r="P11976" t="str">
            <v>PROBADAS NO PRODUCIENDO</v>
          </cell>
          <cell r="Q11976" t="str">
            <v>PROBADAS NO PRODUCIENDO2020</v>
          </cell>
        </row>
        <row r="11977">
          <cell r="I11977">
            <v>1.1490214617977165E-2</v>
          </cell>
          <cell r="J11977">
            <v>1.1490214617977165E-2</v>
          </cell>
          <cell r="K11977">
            <v>2.2291016358875742E-3</v>
          </cell>
          <cell r="L11977">
            <v>2.2291016358875742E-3</v>
          </cell>
          <cell r="P11977" t="str">
            <v>PROBADAS NO PRODUCIENDO</v>
          </cell>
          <cell r="Q11977" t="str">
            <v>PROBADAS NO PRODUCIENDO2020</v>
          </cell>
        </row>
        <row r="11978">
          <cell r="I11978">
            <v>1.0932381703331325E-2</v>
          </cell>
          <cell r="J11978">
            <v>1.0932381703331325E-2</v>
          </cell>
          <cell r="K11978">
            <v>2.1208820504462784E-3</v>
          </cell>
          <cell r="L11978">
            <v>2.1208820504462784E-3</v>
          </cell>
          <cell r="P11978" t="str">
            <v>PROBADAS NO PRODUCIENDO</v>
          </cell>
          <cell r="Q11978" t="str">
            <v>PROBADAS NO PRODUCIENDO2020</v>
          </cell>
        </row>
        <row r="11979">
          <cell r="I11979">
            <v>1.1107796619479584E-2</v>
          </cell>
          <cell r="J11979">
            <v>1.1107796619479584E-2</v>
          </cell>
          <cell r="K11979">
            <v>2.1549125441790397E-3</v>
          </cell>
          <cell r="L11979">
            <v>2.1549125441790397E-3</v>
          </cell>
          <cell r="P11979" t="str">
            <v>PROBADAS NO PRODUCIENDO</v>
          </cell>
          <cell r="Q11979" t="str">
            <v>PROBADAS NO PRODUCIENDO2020</v>
          </cell>
        </row>
        <row r="11980">
          <cell r="I11980">
            <v>1.0570692102437331E-2</v>
          </cell>
          <cell r="J11980">
            <v>1.0570692102437331E-2</v>
          </cell>
          <cell r="K11980">
            <v>2.0507142678728454E-3</v>
          </cell>
          <cell r="L11980">
            <v>2.0507142678728454E-3</v>
          </cell>
          <cell r="P11980" t="str">
            <v>PROBADAS NO PRODUCIENDO</v>
          </cell>
          <cell r="Q11980" t="str">
            <v>PROBADAS NO PRODUCIENDO2020</v>
          </cell>
        </row>
        <row r="11981">
          <cell r="I11981">
            <v>1.0742475109129956E-2</v>
          </cell>
          <cell r="J11981">
            <v>1.0742475109129956E-2</v>
          </cell>
          <cell r="K11981">
            <v>2.0840401711712162E-3</v>
          </cell>
          <cell r="L11981">
            <v>2.0840401711712162E-3</v>
          </cell>
          <cell r="P11981" t="str">
            <v>PROBADAS NO PRODUCIENDO</v>
          </cell>
          <cell r="Q11981" t="str">
            <v>PROBADAS NO PRODUCIENDO2020</v>
          </cell>
        </row>
        <row r="11982">
          <cell r="I11982">
            <v>1.0689376437596711E-2</v>
          </cell>
          <cell r="J11982">
            <v>1.0689376437596711E-2</v>
          </cell>
          <cell r="K11982">
            <v>2.0737390288937596E-3</v>
          </cell>
          <cell r="L11982">
            <v>2.0737390288937596E-3</v>
          </cell>
          <cell r="P11982" t="str">
            <v>PROBADAS NO PRODUCIENDO</v>
          </cell>
          <cell r="Q11982" t="str">
            <v>PROBADAS NO PRODUCIENDO2021</v>
          </cell>
        </row>
        <row r="11983">
          <cell r="I11983">
            <v>9.5022804928586169E-3</v>
          </cell>
          <cell r="J11983">
            <v>9.5022804928586169E-3</v>
          </cell>
          <cell r="K11983">
            <v>1.8434424156145719E-3</v>
          </cell>
          <cell r="L11983">
            <v>1.8434424156145719E-3</v>
          </cell>
          <cell r="P11983" t="str">
            <v>PROBADAS NO PRODUCIENDO</v>
          </cell>
          <cell r="Q11983" t="str">
            <v>PROBADAS NO PRODUCIENDO2021</v>
          </cell>
        </row>
        <row r="11984">
          <cell r="I11984">
            <v>1.0355060046171592E-2</v>
          </cell>
          <cell r="J11984">
            <v>1.0355060046171592E-2</v>
          </cell>
          <cell r="K11984">
            <v>2.008881648957293E-3</v>
          </cell>
          <cell r="L11984">
            <v>2.008881648957293E-3</v>
          </cell>
          <cell r="P11984" t="str">
            <v>PROBADAS NO PRODUCIENDO</v>
          </cell>
          <cell r="Q11984" t="str">
            <v>PROBADAS NO PRODUCIENDO2021</v>
          </cell>
        </row>
        <row r="11985">
          <cell r="I11985">
            <v>9.8591482829982757E-3</v>
          </cell>
          <cell r="J11985">
            <v>9.8591482829982757E-3</v>
          </cell>
          <cell r="K11985">
            <v>1.9126747669016713E-3</v>
          </cell>
          <cell r="L11985">
            <v>1.9126747669016713E-3</v>
          </cell>
          <cell r="P11985" t="str">
            <v>PROBADAS NO PRODUCIENDO</v>
          </cell>
          <cell r="Q11985" t="str">
            <v>PROBADAS NO PRODUCIENDO2021</v>
          </cell>
        </row>
        <row r="11986">
          <cell r="I11986">
            <v>1.002418652747483E-2</v>
          </cell>
          <cell r="J11986">
            <v>1.002418652747483E-2</v>
          </cell>
          <cell r="K11986">
            <v>1.9446921863301165E-3</v>
          </cell>
          <cell r="L11986">
            <v>1.9446921863301165E-3</v>
          </cell>
          <cell r="P11986" t="str">
            <v>PROBADAS NO PRODUCIENDO</v>
          </cell>
          <cell r="Q11986" t="str">
            <v>PROBADAS NO PRODUCIENDO2021</v>
          </cell>
        </row>
        <row r="11987">
          <cell r="P11987" t="str">
            <v>PROBADAS NO PRODUCIENDO</v>
          </cell>
          <cell r="Q11987" t="str">
            <v>PROBADAS NO PRODUCIENDO2021</v>
          </cell>
        </row>
        <row r="11988">
          <cell r="P11988" t="str">
            <v>PROBADAS NO PRODUCIENDO</v>
          </cell>
          <cell r="Q11988" t="str">
            <v>PROBADAS NO PRODUCIENDO2012</v>
          </cell>
        </row>
        <row r="11989">
          <cell r="P11989" t="str">
            <v>PROBADAS NO PRODUCIENDO</v>
          </cell>
          <cell r="Q11989" t="str">
            <v>PROBADAS NO PRODUCIENDO2012</v>
          </cell>
        </row>
        <row r="11990">
          <cell r="P11990" t="str">
            <v>PROBADAS NO PRODUCIENDO</v>
          </cell>
          <cell r="Q11990" t="str">
            <v>PROBADAS NO PRODUCIENDO2012</v>
          </cell>
        </row>
        <row r="11991">
          <cell r="P11991" t="str">
            <v>PROBADAS NO PRODUCIENDO</v>
          </cell>
          <cell r="Q11991" t="str">
            <v>PROBADAS NO PRODUCIENDO2012</v>
          </cell>
        </row>
        <row r="11992">
          <cell r="P11992" t="str">
            <v>PROBADAS NO PRODUCIENDO</v>
          </cell>
          <cell r="Q11992" t="str">
            <v>PROBADAS NO PRODUCIENDO2012</v>
          </cell>
        </row>
        <row r="11993">
          <cell r="P11993" t="str">
            <v>PROBADAS NO PRODUCIENDO</v>
          </cell>
          <cell r="Q11993" t="str">
            <v>PROBADAS NO PRODUCIENDO2012</v>
          </cell>
        </row>
        <row r="11994">
          <cell r="P11994" t="str">
            <v>PROBADAS NO PRODUCIENDO</v>
          </cell>
          <cell r="Q11994" t="str">
            <v>PROBADAS NO PRODUCIENDO2012</v>
          </cell>
        </row>
        <row r="11995">
          <cell r="P11995" t="str">
            <v>PROBADAS NO PRODUCIENDO</v>
          </cell>
          <cell r="Q11995" t="str">
            <v>PROBADAS NO PRODUCIENDO2012</v>
          </cell>
        </row>
        <row r="11996">
          <cell r="P11996" t="str">
            <v>PROBADAS NO PRODUCIENDO</v>
          </cell>
          <cell r="Q11996" t="str">
            <v>PROBADAS NO PRODUCIENDO2012</v>
          </cell>
        </row>
        <row r="11997">
          <cell r="P11997" t="str">
            <v>PROBADAS NO PRODUCIENDO</v>
          </cell>
          <cell r="Q11997" t="str">
            <v>PROBADAS NO PRODUCIENDO2012</v>
          </cell>
        </row>
        <row r="11998">
          <cell r="P11998" t="str">
            <v>PROBADAS NO PRODUCIENDO</v>
          </cell>
          <cell r="Q11998" t="str">
            <v>PROBADAS NO PRODUCIENDO2012</v>
          </cell>
        </row>
        <row r="11999">
          <cell r="P11999" t="str">
            <v>PROBADAS NO PRODUCIENDO</v>
          </cell>
          <cell r="Q11999" t="str">
            <v>PROBADAS NO PRODUCIENDO2012</v>
          </cell>
        </row>
        <row r="12000">
          <cell r="P12000" t="str">
            <v>PROBADAS NO PRODUCIENDO</v>
          </cell>
          <cell r="Q12000" t="str">
            <v>PROBADAS NO PRODUCIENDO2013</v>
          </cell>
        </row>
        <row r="12001">
          <cell r="P12001" t="str">
            <v>PROBADAS NO PRODUCIENDO</v>
          </cell>
          <cell r="Q12001" t="str">
            <v>PROBADAS NO PRODUCIENDO2013</v>
          </cell>
        </row>
        <row r="12002">
          <cell r="P12002" t="str">
            <v>PROBADAS NO PRODUCIENDO</v>
          </cell>
          <cell r="Q12002" t="str">
            <v>PROBADAS NO PRODUCIENDO2013</v>
          </cell>
        </row>
        <row r="12003">
          <cell r="I12003">
            <v>5.8860951471818364E-2</v>
          </cell>
          <cell r="J12003">
            <v>5.8860951471818364E-2</v>
          </cell>
          <cell r="K12003">
            <v>1.9125993861466541E-2</v>
          </cell>
          <cell r="L12003">
            <v>1.9125993861466541E-2</v>
          </cell>
          <cell r="P12003" t="str">
            <v>PROBADAS NO PRODUCIENDO</v>
          </cell>
          <cell r="Q12003" t="str">
            <v>PROBADAS NO PRODUCIENDO2013</v>
          </cell>
        </row>
        <row r="12004">
          <cell r="I12004">
            <v>5.9930834456070038E-2</v>
          </cell>
          <cell r="J12004">
            <v>5.9930834456070038E-2</v>
          </cell>
          <cell r="K12004">
            <v>1.9473636481533323E-2</v>
          </cell>
          <cell r="L12004">
            <v>1.9473636481533323E-2</v>
          </cell>
          <cell r="P12004" t="str">
            <v>PROBADAS NO PRODUCIENDO</v>
          </cell>
          <cell r="Q12004" t="str">
            <v>PROBADAS NO PRODUCIENDO2013</v>
          </cell>
        </row>
        <row r="12005">
          <cell r="I12005">
            <v>5.7146805262709759E-2</v>
          </cell>
          <cell r="J12005">
            <v>5.7146805262709759E-2</v>
          </cell>
          <cell r="K12005">
            <v>1.8569007454463562E-2</v>
          </cell>
          <cell r="L12005">
            <v>1.8569007454463562E-2</v>
          </cell>
          <cell r="P12005" t="str">
            <v>PROBADAS NO PRODUCIENDO</v>
          </cell>
          <cell r="Q12005" t="str">
            <v>PROBADAS NO PRODUCIENDO2013</v>
          </cell>
        </row>
        <row r="12006">
          <cell r="I12006">
            <v>5.8185526231548469E-2</v>
          </cell>
          <cell r="J12006">
            <v>5.8185526231548469E-2</v>
          </cell>
          <cell r="K12006">
            <v>1.89065244394429E-2</v>
          </cell>
          <cell r="L12006">
            <v>1.89065244394429E-2</v>
          </cell>
          <cell r="P12006" t="str">
            <v>PROBADAS NO PRODUCIENDO</v>
          </cell>
          <cell r="Q12006" t="str">
            <v>PROBADAS NO PRODUCIENDO2013</v>
          </cell>
        </row>
        <row r="12007">
          <cell r="I12007">
            <v>5.7318135032229822E-2</v>
          </cell>
          <cell r="J12007">
            <v>5.7318135032229822E-2</v>
          </cell>
          <cell r="K12007">
            <v>1.8624678523961904E-2</v>
          </cell>
          <cell r="L12007">
            <v>1.8624678523961904E-2</v>
          </cell>
          <cell r="P12007" t="str">
            <v>PROBADAS NO PRODUCIENDO</v>
          </cell>
          <cell r="Q12007" t="str">
            <v>PROBADAS NO PRODUCIENDO2013</v>
          </cell>
        </row>
        <row r="12008">
          <cell r="I12008">
            <v>5.4655469288525292E-2</v>
          </cell>
          <cell r="J12008">
            <v>5.4655469288525292E-2</v>
          </cell>
          <cell r="K12008">
            <v>1.7759484751251414E-2</v>
          </cell>
          <cell r="L12008">
            <v>1.7759484751251414E-2</v>
          </cell>
          <cell r="P12008" t="str">
            <v>PROBADAS NO PRODUCIENDO</v>
          </cell>
          <cell r="Q12008" t="str">
            <v>PROBADAS NO PRODUCIENDO2013</v>
          </cell>
        </row>
        <row r="12009">
          <cell r="I12009">
            <v>5.5648899720563083E-2</v>
          </cell>
          <cell r="J12009">
            <v>5.5648899720563083E-2</v>
          </cell>
          <cell r="K12009">
            <v>1.8082285247503094E-2</v>
          </cell>
          <cell r="L12009">
            <v>1.8082285247503094E-2</v>
          </cell>
          <cell r="P12009" t="str">
            <v>PROBADAS NO PRODUCIENDO</v>
          </cell>
          <cell r="Q12009" t="str">
            <v>PROBADAS NO PRODUCIENDO2013</v>
          </cell>
        </row>
        <row r="12010">
          <cell r="I12010">
            <v>5.3063772397415672E-2</v>
          </cell>
          <cell r="J12010">
            <v>5.3063772397415672E-2</v>
          </cell>
          <cell r="K12010">
            <v>1.72422864354333E-2</v>
          </cell>
          <cell r="L12010">
            <v>1.72422864354333E-2</v>
          </cell>
          <cell r="P12010" t="str">
            <v>PROBADAS NO PRODUCIENDO</v>
          </cell>
          <cell r="Q12010" t="str">
            <v>PROBADAS NO PRODUCIENDO2013</v>
          </cell>
        </row>
        <row r="12011">
          <cell r="I12011">
            <v>5.4028267194600389E-2</v>
          </cell>
          <cell r="J12011">
            <v>5.4028267194600389E-2</v>
          </cell>
          <cell r="K12011">
            <v>1.755568472596554E-2</v>
          </cell>
          <cell r="L12011">
            <v>1.755568472596554E-2</v>
          </cell>
          <cell r="P12011" t="str">
            <v>PROBADAS NO PRODUCIENDO</v>
          </cell>
          <cell r="Q12011" t="str">
            <v>PROBADAS NO PRODUCIENDO2013</v>
          </cell>
        </row>
        <row r="12012">
          <cell r="I12012">
            <v>5.4498396357958175E-2</v>
          </cell>
          <cell r="J12012">
            <v>5.4498396357958175E-2</v>
          </cell>
          <cell r="K12012">
            <v>1.7708446230284509E-2</v>
          </cell>
          <cell r="L12012">
            <v>1.7708446230284509E-2</v>
          </cell>
          <cell r="P12012" t="str">
            <v>PROBADAS NO PRODUCIENDO</v>
          </cell>
          <cell r="Q12012" t="str">
            <v>PROBADAS NO PRODUCIENDO2014</v>
          </cell>
        </row>
        <row r="12013">
          <cell r="I12013">
            <v>4.8525711464599372E-2</v>
          </cell>
          <cell r="J12013">
            <v>4.8525711464599372E-2</v>
          </cell>
          <cell r="K12013">
            <v>1.5767710789377633E-2</v>
          </cell>
          <cell r="L12013">
            <v>1.5767710789377633E-2</v>
          </cell>
          <cell r="P12013" t="str">
            <v>PROBADAS NO PRODUCIENDO</v>
          </cell>
          <cell r="Q12013" t="str">
            <v>PROBADAS NO PRODUCIENDO2014</v>
          </cell>
        </row>
        <row r="12014">
          <cell r="I12014">
            <v>5.2962552947902086E-2</v>
          </cell>
          <cell r="J12014">
            <v>5.2962552947902086E-2</v>
          </cell>
          <cell r="K12014">
            <v>1.7209396675386089E-2</v>
          </cell>
          <cell r="L12014">
            <v>1.7209396675386089E-2</v>
          </cell>
          <cell r="P12014" t="str">
            <v>PROBADAS NO PRODUCIENDO</v>
          </cell>
          <cell r="Q12014" t="str">
            <v>PROBADAS NO PRODUCIENDO2014</v>
          </cell>
        </row>
        <row r="12015">
          <cell r="I12015">
            <v>5.0502207200892692E-2</v>
          </cell>
          <cell r="J12015">
            <v>5.0502207200892692E-2</v>
          </cell>
          <cell r="K12015">
            <v>1.6409943787219352E-2</v>
          </cell>
          <cell r="L12015">
            <v>1.6409943787219352E-2</v>
          </cell>
          <cell r="P12015" t="str">
            <v>PROBADAS NO PRODUCIENDO</v>
          </cell>
          <cell r="Q12015" t="str">
            <v>PROBADAS NO PRODUCIENDO2014</v>
          </cell>
        </row>
        <row r="12016">
          <cell r="I12016">
            <v>5.1420131802442093E-2</v>
          </cell>
          <cell r="J12016">
            <v>5.1420131802442093E-2</v>
          </cell>
          <cell r="K12016">
            <v>1.6708209782850269E-2</v>
          </cell>
          <cell r="L12016">
            <v>1.6708209782850269E-2</v>
          </cell>
          <cell r="P12016" t="str">
            <v>PROBADAS NO PRODUCIENDO</v>
          </cell>
          <cell r="Q12016" t="str">
            <v>PROBADAS NO PRODUCIENDO2014</v>
          </cell>
        </row>
        <row r="12017">
          <cell r="I12017">
            <v>4.9031434194780843E-2</v>
          </cell>
          <cell r="J12017">
            <v>4.9031434194780843E-2</v>
          </cell>
          <cell r="K12017">
            <v>1.5932037895739253E-2</v>
          </cell>
          <cell r="L12017">
            <v>1.5932037895739253E-2</v>
          </cell>
          <cell r="P12017" t="str">
            <v>PROBADAS NO PRODUCIENDO</v>
          </cell>
          <cell r="Q12017" t="str">
            <v>PROBADAS NO PRODUCIENDO2014</v>
          </cell>
        </row>
        <row r="12018">
          <cell r="I12018">
            <v>4.9922621880220251E-2</v>
          </cell>
          <cell r="J12018">
            <v>4.9922621880220251E-2</v>
          </cell>
          <cell r="K12018">
            <v>1.6221616126721287E-2</v>
          </cell>
          <cell r="L12018">
            <v>1.6221616126721287E-2</v>
          </cell>
          <cell r="P12018" t="str">
            <v>PROBADAS NO PRODUCIENDO</v>
          </cell>
          <cell r="Q12018" t="str">
            <v>PROBADAS NO PRODUCIENDO2014</v>
          </cell>
        </row>
        <row r="12019">
          <cell r="I12019">
            <v>4.9178383161351057E-2</v>
          </cell>
          <cell r="J12019">
            <v>4.9178383161351057E-2</v>
          </cell>
          <cell r="K12019">
            <v>1.5979786784642562E-2</v>
          </cell>
          <cell r="L12019">
            <v>1.5979786784642562E-2</v>
          </cell>
          <cell r="P12019" t="str">
            <v>PROBADAS NO PRODUCIENDO</v>
          </cell>
          <cell r="Q12019" t="str">
            <v>PROBADAS NO PRODUCIENDO2014</v>
          </cell>
        </row>
        <row r="12020">
          <cell r="I12020">
            <v>4.6893818890328287E-2</v>
          </cell>
          <cell r="J12020">
            <v>4.6893818890328287E-2</v>
          </cell>
          <cell r="K12020">
            <v>1.5237451482016244E-2</v>
          </cell>
          <cell r="L12020">
            <v>1.5237451482016244E-2</v>
          </cell>
          <cell r="P12020" t="str">
            <v>PROBADAS NO PRODUCIENDO</v>
          </cell>
          <cell r="Q12020" t="str">
            <v>PROBADAS NO PRODUCIENDO2014</v>
          </cell>
        </row>
        <row r="12021">
          <cell r="I12021">
            <v>4.7746147479650315E-2</v>
          </cell>
          <cell r="J12021">
            <v>4.7746147479650315E-2</v>
          </cell>
          <cell r="K12021">
            <v>1.5514403025606723E-2</v>
          </cell>
          <cell r="L12021">
            <v>1.5514403025606723E-2</v>
          </cell>
          <cell r="P12021" t="str">
            <v>PROBADAS NO PRODUCIENDO</v>
          </cell>
          <cell r="Q12021" t="str">
            <v>PROBADAS NO PRODUCIENDO2014</v>
          </cell>
        </row>
        <row r="12022">
          <cell r="I12022">
            <v>4.5528113325564508E-2</v>
          </cell>
          <cell r="J12022">
            <v>4.5528113325564508E-2</v>
          </cell>
          <cell r="K12022">
            <v>1.4793685698502711E-2</v>
          </cell>
          <cell r="L12022">
            <v>1.4793685698502711E-2</v>
          </cell>
          <cell r="P12022" t="str">
            <v>PROBADAS NO PRODUCIENDO</v>
          </cell>
          <cell r="Q12022" t="str">
            <v>PROBADAS NO PRODUCIENDO2014</v>
          </cell>
        </row>
        <row r="12023">
          <cell r="I12023">
            <v>4.6355615289638941E-2</v>
          </cell>
          <cell r="J12023">
            <v>4.6355615289638941E-2</v>
          </cell>
          <cell r="K12023">
            <v>1.5062570198149579E-2</v>
          </cell>
          <cell r="L12023">
            <v>1.5062570198149579E-2</v>
          </cell>
          <cell r="P12023" t="str">
            <v>PROBADAS NO PRODUCIENDO</v>
          </cell>
          <cell r="Q12023" t="str">
            <v>PROBADAS NO PRODUCIENDO2014</v>
          </cell>
        </row>
        <row r="12024">
          <cell r="I12024">
            <v>4.6667994648082342E-2</v>
          </cell>
          <cell r="J12024">
            <v>4.6667994648082342E-2</v>
          </cell>
          <cell r="K12024">
            <v>1.5164073241213697E-2</v>
          </cell>
          <cell r="L12024">
            <v>1.5164073241213697E-2</v>
          </cell>
          <cell r="P12024" t="str">
            <v>PROBADAS NO PRODUCIENDO</v>
          </cell>
          <cell r="Q12024" t="str">
            <v>PROBADAS NO PRODUCIENDO2015</v>
          </cell>
        </row>
        <row r="12025">
          <cell r="I12025">
            <v>4.1553452535229227E-2</v>
          </cell>
          <cell r="J12025">
            <v>4.1553452535229227E-2</v>
          </cell>
          <cell r="K12025">
            <v>1.3502178579156145E-2</v>
          </cell>
          <cell r="L12025">
            <v>1.3502178579156145E-2</v>
          </cell>
          <cell r="P12025" t="str">
            <v>PROBADAS NO PRODUCIENDO</v>
          </cell>
          <cell r="Q12025" t="str">
            <v>PROBADAS NO PRODUCIENDO2015</v>
          </cell>
        </row>
        <row r="12026">
          <cell r="I12026">
            <v>4.5352778528678681E-2</v>
          </cell>
          <cell r="J12026">
            <v>4.5352778528678681E-2</v>
          </cell>
          <cell r="K12026">
            <v>1.4736713254716356E-2</v>
          </cell>
          <cell r="L12026">
            <v>1.4736713254716356E-2</v>
          </cell>
          <cell r="P12026" t="str">
            <v>PROBADAS NO PRODUCIENDO</v>
          </cell>
          <cell r="Q12026" t="str">
            <v>PROBADAS NO PRODUCIENDO2015</v>
          </cell>
        </row>
        <row r="12027">
          <cell r="I12027">
            <v>4.3245918531490166E-2</v>
          </cell>
          <cell r="J12027">
            <v>4.3245918531490166E-2</v>
          </cell>
          <cell r="K12027">
            <v>1.4052120322295074E-2</v>
          </cell>
          <cell r="L12027">
            <v>1.4052120322295074E-2</v>
          </cell>
          <cell r="P12027" t="str">
            <v>PROBADAS NO PRODUCIENDO</v>
          </cell>
          <cell r="Q12027" t="str">
            <v>PROBADAS NO PRODUCIENDO2015</v>
          </cell>
        </row>
        <row r="12028">
          <cell r="I12028">
            <v>4.4031930868173141E-2</v>
          </cell>
          <cell r="J12028">
            <v>4.4031930868173141E-2</v>
          </cell>
          <cell r="K12028">
            <v>1.4307523382397398E-2</v>
          </cell>
          <cell r="L12028">
            <v>1.4307523382397398E-2</v>
          </cell>
          <cell r="P12028" t="str">
            <v>PROBADAS NO PRODUCIENDO</v>
          </cell>
          <cell r="Q12028" t="str">
            <v>PROBADAS NO PRODUCIENDO2015</v>
          </cell>
        </row>
        <row r="12029">
          <cell r="I12029">
            <v>4.1986427162255438E-2</v>
          </cell>
          <cell r="J12029">
            <v>4.1986427162255438E-2</v>
          </cell>
          <cell r="K12029">
            <v>1.3642867267524349E-2</v>
          </cell>
          <cell r="L12029">
            <v>1.3642867267524349E-2</v>
          </cell>
          <cell r="P12029" t="str">
            <v>PROBADAS NO PRODUCIENDO</v>
          </cell>
          <cell r="Q12029" t="str">
            <v>PROBADAS NO PRODUCIENDO2015</v>
          </cell>
        </row>
        <row r="12030">
          <cell r="I12030">
            <v>4.2749544069828893E-2</v>
          </cell>
          <cell r="J12030">
            <v>4.2749544069828893E-2</v>
          </cell>
          <cell r="K12030">
            <v>1.3890830797247785E-2</v>
          </cell>
          <cell r="L12030">
            <v>1.3890830797247785E-2</v>
          </cell>
          <cell r="P12030" t="str">
            <v>PROBADAS NO PRODUCIENDO</v>
          </cell>
          <cell r="Q12030" t="str">
            <v>PROBADAS NO PRODUCIENDO2015</v>
          </cell>
        </row>
        <row r="12031">
          <cell r="I12031">
            <v>4.2112218615585124E-2</v>
          </cell>
          <cell r="J12031">
            <v>4.2112218615585124E-2</v>
          </cell>
          <cell r="K12031">
            <v>1.3683741336054506E-2</v>
          </cell>
          <cell r="L12031">
            <v>1.3683741336054506E-2</v>
          </cell>
          <cell r="P12031" t="str">
            <v>PROBADAS NO PRODUCIENDO</v>
          </cell>
          <cell r="Q12031" t="str">
            <v>PROBADAS NO PRODUCIENDO2015</v>
          </cell>
        </row>
        <row r="12032">
          <cell r="I12032">
            <v>4.0155889974462955E-2</v>
          </cell>
          <cell r="J12032">
            <v>4.0155889974462955E-2</v>
          </cell>
          <cell r="K12032">
            <v>1.3048061336912319E-2</v>
          </cell>
          <cell r="L12032">
            <v>1.3048061336912319E-2</v>
          </cell>
          <cell r="P12032" t="str">
            <v>PROBADAS NO PRODUCIENDO</v>
          </cell>
          <cell r="Q12032" t="str">
            <v>PROBADAS NO PRODUCIENDO2015</v>
          </cell>
        </row>
        <row r="12033">
          <cell r="I12033">
            <v>4.088573099692526E-2</v>
          </cell>
          <cell r="J12033">
            <v>4.088573099692526E-2</v>
          </cell>
          <cell r="K12033">
            <v>1.3285212360917485E-2</v>
          </cell>
          <cell r="L12033">
            <v>1.3285212360917485E-2</v>
          </cell>
          <cell r="P12033" t="str">
            <v>PROBADAS NO PRODUCIENDO</v>
          </cell>
          <cell r="Q12033" t="str">
            <v>PROBADAS NO PRODUCIENDO2015</v>
          </cell>
        </row>
        <row r="12034">
          <cell r="I12034">
            <v>3.8986375658795827E-2</v>
          </cell>
          <cell r="J12034">
            <v>3.8986375658795827E-2</v>
          </cell>
          <cell r="K12034">
            <v>1.2668044992238446E-2</v>
          </cell>
          <cell r="L12034">
            <v>1.2668044992238446E-2</v>
          </cell>
          <cell r="P12034" t="str">
            <v>PROBADAS NO PRODUCIENDO</v>
          </cell>
          <cell r="Q12034" t="str">
            <v>PROBADAS NO PRODUCIENDO2015</v>
          </cell>
        </row>
        <row r="12035">
          <cell r="I12035">
            <v>3.9694957131831472E-2</v>
          </cell>
          <cell r="J12035">
            <v>3.9694957131831472E-2</v>
          </cell>
          <cell r="K12035">
            <v>1.2898288040723953E-2</v>
          </cell>
          <cell r="L12035">
            <v>1.2898288040723953E-2</v>
          </cell>
          <cell r="P12035" t="str">
            <v>PROBADAS NO PRODUCIENDO</v>
          </cell>
          <cell r="Q12035" t="str">
            <v>PROBADAS NO PRODUCIENDO2015</v>
          </cell>
        </row>
        <row r="12036">
          <cell r="I12036">
            <v>3.9908915496547299E-2</v>
          </cell>
          <cell r="J12036">
            <v>3.9908915496547299E-2</v>
          </cell>
          <cell r="K12036">
            <v>1.2967810640475391E-2</v>
          </cell>
          <cell r="L12036">
            <v>1.2967810640475391E-2</v>
          </cell>
          <cell r="P12036" t="str">
            <v>PROBADAS NO PRODUCIENDO</v>
          </cell>
          <cell r="Q12036" t="str">
            <v>PROBADAS NO PRODUCIENDO2016</v>
          </cell>
        </row>
        <row r="12037">
          <cell r="I12037">
            <v>3.6795327811283363E-2</v>
          </cell>
          <cell r="J12037">
            <v>3.6795327811283363E-2</v>
          </cell>
          <cell r="K12037">
            <v>1.1956096465518349E-2</v>
          </cell>
          <cell r="L12037">
            <v>1.1956096465518349E-2</v>
          </cell>
          <cell r="P12037" t="str">
            <v>PROBADAS NO PRODUCIENDO</v>
          </cell>
          <cell r="Q12037" t="str">
            <v>PROBADAS NO PRODUCIENDO2016</v>
          </cell>
        </row>
        <row r="12038">
          <cell r="I12038">
            <v>3.8765359862531705E-2</v>
          </cell>
          <cell r="J12038">
            <v>3.8765359862531705E-2</v>
          </cell>
          <cell r="K12038">
            <v>1.2596229184696524E-2</v>
          </cell>
          <cell r="L12038">
            <v>1.2596229184696524E-2</v>
          </cell>
          <cell r="P12038" t="str">
            <v>PROBADAS NO PRODUCIENDO</v>
          </cell>
          <cell r="Q12038" t="str">
            <v>PROBADAS NO PRODUCIENDO2016</v>
          </cell>
        </row>
        <row r="12039">
          <cell r="I12039">
            <v>3.6964498913830246E-2</v>
          </cell>
          <cell r="J12039">
            <v>3.6964498913830246E-2</v>
          </cell>
          <cell r="K12039">
            <v>1.2011066108175223E-2</v>
          </cell>
          <cell r="L12039">
            <v>1.2011066108175223E-2</v>
          </cell>
          <cell r="P12039" t="str">
            <v>PROBADAS NO PRODUCIENDO</v>
          </cell>
          <cell r="Q12039" t="str">
            <v>PROBADAS NO PRODUCIENDO2016</v>
          </cell>
        </row>
        <row r="12040">
          <cell r="I12040">
            <v>3.7636324515888615E-2</v>
          </cell>
          <cell r="J12040">
            <v>3.7636324515888615E-2</v>
          </cell>
          <cell r="K12040">
            <v>1.2229365881108675E-2</v>
          </cell>
          <cell r="L12040">
            <v>1.2229365881108675E-2</v>
          </cell>
          <cell r="P12040" t="str">
            <v>PROBADAS NO PRODUCIENDO</v>
          </cell>
          <cell r="Q12040" t="str">
            <v>PROBADAS NO PRODUCIENDO2016</v>
          </cell>
        </row>
        <row r="12041">
          <cell r="I12041">
            <v>3.5887910291058971E-2</v>
          </cell>
          <cell r="J12041">
            <v>3.5887910291058971E-2</v>
          </cell>
          <cell r="K12041">
            <v>1.1661244590249101E-2</v>
          </cell>
          <cell r="L12041">
            <v>1.1661244590249101E-2</v>
          </cell>
          <cell r="P12041" t="str">
            <v>PROBADAS NO PRODUCIENDO</v>
          </cell>
          <cell r="Q12041" t="str">
            <v>PROBADAS NO PRODUCIENDO2016</v>
          </cell>
        </row>
        <row r="12042">
          <cell r="I12042">
            <v>3.6540165875664103E-2</v>
          </cell>
          <cell r="J12042">
            <v>3.6540165875664103E-2</v>
          </cell>
          <cell r="K12042">
            <v>1.1873185376038785E-2</v>
          </cell>
          <cell r="L12042">
            <v>1.1873185376038785E-2</v>
          </cell>
          <cell r="P12042" t="str">
            <v>PROBADAS NO PRODUCIENDO</v>
          </cell>
          <cell r="Q12042" t="str">
            <v>PROBADAS NO PRODUCIENDO2016</v>
          </cell>
        </row>
        <row r="12043">
          <cell r="I12043">
            <v>3.5995393209771409E-2</v>
          </cell>
          <cell r="J12043">
            <v>3.5995393209771409E-2</v>
          </cell>
          <cell r="K12043">
            <v>1.1696169571787851E-2</v>
          </cell>
          <cell r="L12043">
            <v>1.1696169571787851E-2</v>
          </cell>
          <cell r="P12043" t="str">
            <v>PROBADAS NO PRODUCIENDO</v>
          </cell>
          <cell r="Q12043" t="str">
            <v>PROBADAS NO PRODUCIENDO2016</v>
          </cell>
        </row>
        <row r="12044">
          <cell r="I12044">
            <v>3.43232048144042E-2</v>
          </cell>
          <cell r="J12044">
            <v>3.43232048144042E-2</v>
          </cell>
          <cell r="K12044">
            <v>1.1152816734545268E-2</v>
          </cell>
          <cell r="L12044">
            <v>1.1152816734545268E-2</v>
          </cell>
          <cell r="P12044" t="str">
            <v>PROBADAS NO PRODUCIENDO</v>
          </cell>
          <cell r="Q12044" t="str">
            <v>PROBADAS NO PRODUCIENDO2016</v>
          </cell>
        </row>
        <row r="12045">
          <cell r="I12045">
            <v>3.4947017655449393E-2</v>
          </cell>
          <cell r="J12045">
            <v>3.4947017655449393E-2</v>
          </cell>
          <cell r="K12045">
            <v>1.1355515472336594E-2</v>
          </cell>
          <cell r="L12045">
            <v>1.1355515472336594E-2</v>
          </cell>
          <cell r="P12045" t="str">
            <v>PROBADAS NO PRODUCIENDO</v>
          </cell>
          <cell r="Q12045" t="str">
            <v>PROBADAS NO PRODUCIENDO2016</v>
          </cell>
        </row>
        <row r="12046">
          <cell r="I12046">
            <v>3.3323529329655002E-2</v>
          </cell>
          <cell r="J12046">
            <v>3.3323529329655002E-2</v>
          </cell>
          <cell r="K12046">
            <v>1.082798700096674E-2</v>
          </cell>
          <cell r="L12046">
            <v>1.082798700096674E-2</v>
          </cell>
          <cell r="P12046" t="str">
            <v>PROBADAS NO PRODUCIENDO</v>
          </cell>
          <cell r="Q12046" t="str">
            <v>PROBADAS NO PRODUCIENDO2016</v>
          </cell>
        </row>
        <row r="12047">
          <cell r="I12047">
            <v>3.3929170478727899E-2</v>
          </cell>
          <cell r="J12047">
            <v>3.3929170478727899E-2</v>
          </cell>
          <cell r="K12047">
            <v>1.1024781116756149E-2</v>
          </cell>
          <cell r="L12047">
            <v>1.1024781116756149E-2</v>
          </cell>
          <cell r="P12047" t="str">
            <v>PROBADAS NO PRODUCIENDO</v>
          </cell>
          <cell r="Q12047" t="str">
            <v>PROBADAS NO PRODUCIENDO2016</v>
          </cell>
        </row>
        <row r="12048">
          <cell r="I12048">
            <v>3.4039113941553019E-2</v>
          </cell>
          <cell r="J12048">
            <v>3.4039113941553019E-2</v>
          </cell>
          <cell r="K12048">
            <v>1.106050561563905E-2</v>
          </cell>
          <cell r="L12048">
            <v>1.106050561563905E-2</v>
          </cell>
          <cell r="P12048" t="str">
            <v>PROBADAS NO PRODUCIENDO</v>
          </cell>
          <cell r="Q12048" t="str">
            <v>PROBADAS NO PRODUCIENDO2017</v>
          </cell>
        </row>
        <row r="12049">
          <cell r="I12049">
            <v>3.0308593908381368E-2</v>
          </cell>
          <cell r="J12049">
            <v>3.0308593908381368E-2</v>
          </cell>
          <cell r="K12049">
            <v>9.8483284171668097E-3</v>
          </cell>
          <cell r="L12049">
            <v>9.8483284171668097E-3</v>
          </cell>
          <cell r="P12049" t="str">
            <v>PROBADAS NO PRODUCIENDO</v>
          </cell>
          <cell r="Q12049" t="str">
            <v>PROBADAS NO PRODUCIENDO2017</v>
          </cell>
        </row>
        <row r="12050">
          <cell r="I12050">
            <v>3.3079744178606145E-2</v>
          </cell>
          <cell r="J12050">
            <v>3.3079744178606145E-2</v>
          </cell>
          <cell r="K12050">
            <v>1.0748772629029334E-2</v>
          </cell>
          <cell r="L12050">
            <v>1.0748772629029334E-2</v>
          </cell>
          <cell r="P12050" t="str">
            <v>PROBADAS NO PRODUCIENDO</v>
          </cell>
          <cell r="Q12050" t="str">
            <v>PROBADAS NO PRODUCIENDO2017</v>
          </cell>
        </row>
        <row r="12051">
          <cell r="I12051">
            <v>3.1542994624685912E-2</v>
          </cell>
          <cell r="J12051">
            <v>3.1542994624685912E-2</v>
          </cell>
          <cell r="K12051">
            <v>1.024942863611134E-2</v>
          </cell>
          <cell r="L12051">
            <v>1.024942863611134E-2</v>
          </cell>
          <cell r="P12051" t="str">
            <v>PROBADAS NO PRODUCIENDO</v>
          </cell>
          <cell r="Q12051" t="str">
            <v>PROBADAS NO PRODUCIENDO2017</v>
          </cell>
        </row>
        <row r="12052">
          <cell r="I12052">
            <v>3.2116268446256382E-2</v>
          </cell>
          <cell r="J12052">
            <v>3.2116268446256382E-2</v>
          </cell>
          <cell r="K12052">
            <v>1.0435705468512638E-2</v>
          </cell>
          <cell r="L12052">
            <v>1.0435705468512638E-2</v>
          </cell>
          <cell r="P12052" t="str">
            <v>PROBADAS NO PRODUCIENDO</v>
          </cell>
          <cell r="Q12052" t="str">
            <v>PROBADAS NO PRODUCIENDO2017</v>
          </cell>
        </row>
        <row r="12053">
          <cell r="I12053">
            <v>3.0624275387823186E-2</v>
          </cell>
          <cell r="J12053">
            <v>3.0624275387823186E-2</v>
          </cell>
          <cell r="K12053">
            <v>9.9509044355118974E-3</v>
          </cell>
          <cell r="L12053">
            <v>9.9509044355118974E-3</v>
          </cell>
          <cell r="P12053" t="str">
            <v>PROBADAS NO PRODUCIENDO</v>
          </cell>
          <cell r="Q12053" t="str">
            <v>PROBADAS NO PRODUCIENDO2017</v>
          </cell>
        </row>
        <row r="12054">
          <cell r="I12054">
            <v>3.1180849379547348E-2</v>
          </cell>
          <cell r="J12054">
            <v>3.1180849379547348E-2</v>
          </cell>
          <cell r="K12054">
            <v>1.0131754905696115E-2</v>
          </cell>
          <cell r="L12054">
            <v>1.0131754905696115E-2</v>
          </cell>
          <cell r="P12054" t="str">
            <v>PROBADAS NO PRODUCIENDO</v>
          </cell>
          <cell r="Q12054" t="str">
            <v>PROBADAS NO PRODUCIENDO2017</v>
          </cell>
        </row>
        <row r="12055">
          <cell r="I12055">
            <v>3.0715961968475584E-2</v>
          </cell>
          <cell r="J12055">
            <v>3.0715961968475584E-2</v>
          </cell>
          <cell r="K12055">
            <v>9.9806966310997704E-3</v>
          </cell>
          <cell r="L12055">
            <v>9.9806966310997704E-3</v>
          </cell>
          <cell r="P12055" t="str">
            <v>PROBADAS NO PRODUCIENDO</v>
          </cell>
          <cell r="Q12055" t="str">
            <v>PROBADAS NO PRODUCIENDO2017</v>
          </cell>
        </row>
        <row r="12056">
          <cell r="I12056">
            <v>2.9289017715746553E-2</v>
          </cell>
          <cell r="J12056">
            <v>2.9289017715746553E-2</v>
          </cell>
          <cell r="K12056">
            <v>9.5170322434892842E-3</v>
          </cell>
          <cell r="L12056">
            <v>9.5170322434892842E-3</v>
          </cell>
          <cell r="P12056" t="str">
            <v>PROBADAS NO PRODUCIENDO</v>
          </cell>
          <cell r="Q12056" t="str">
            <v>PROBADAS NO PRODUCIENDO2017</v>
          </cell>
        </row>
        <row r="12057">
          <cell r="I12057">
            <v>2.9821320478827802E-2</v>
          </cell>
          <cell r="J12057">
            <v>2.9821320478827802E-2</v>
          </cell>
          <cell r="K12057">
            <v>9.689996137625603E-3</v>
          </cell>
          <cell r="L12057">
            <v>9.689996137625603E-3</v>
          </cell>
          <cell r="P12057" t="str">
            <v>PROBADAS NO PRODUCIENDO</v>
          </cell>
          <cell r="Q12057" t="str">
            <v>PROBADAS NO PRODUCIENDO2017</v>
          </cell>
        </row>
        <row r="12058">
          <cell r="I12058">
            <v>2.8435935333058989E-2</v>
          </cell>
          <cell r="J12058">
            <v>2.8435935333058989E-2</v>
          </cell>
          <cell r="K12058">
            <v>9.2398357659158551E-3</v>
          </cell>
          <cell r="L12058">
            <v>9.2398357659158551E-3</v>
          </cell>
          <cell r="P12058" t="str">
            <v>PROBADAS NO PRODUCIENDO</v>
          </cell>
          <cell r="Q12058" t="str">
            <v>PROBADAS NO PRODUCIENDO2017</v>
          </cell>
        </row>
        <row r="12059">
          <cell r="I12059">
            <v>2.8952731549827016E-2</v>
          </cell>
          <cell r="J12059">
            <v>2.8952731549827016E-2</v>
          </cell>
          <cell r="K12059">
            <v>9.4077610376347154E-3</v>
          </cell>
          <cell r="L12059">
            <v>9.4077610376347154E-3</v>
          </cell>
          <cell r="P12059" t="str">
            <v>PROBADAS NO PRODUCIENDO</v>
          </cell>
          <cell r="Q12059" t="str">
            <v>PROBADAS NO PRODUCIENDO2017</v>
          </cell>
        </row>
        <row r="12060">
          <cell r="I12060">
            <v>2.8981279152749072E-2</v>
          </cell>
          <cell r="J12060">
            <v>2.8981279152749072E-2</v>
          </cell>
          <cell r="K12060">
            <v>9.4170371581287892E-3</v>
          </cell>
          <cell r="L12060">
            <v>9.4170371581287892E-3</v>
          </cell>
          <cell r="P12060" t="str">
            <v>PROBADAS NO PRODUCIENDO</v>
          </cell>
          <cell r="Q12060" t="str">
            <v>PROBADAS NO PRODUCIENDO2018</v>
          </cell>
        </row>
        <row r="12061">
          <cell r="I12061">
            <v>2.5805060104667106E-2</v>
          </cell>
          <cell r="J12061">
            <v>2.5805060104667106E-2</v>
          </cell>
          <cell r="K12061">
            <v>8.3849718500208399E-3</v>
          </cell>
          <cell r="L12061">
            <v>8.3849718500208399E-3</v>
          </cell>
          <cell r="P12061" t="str">
            <v>PROBADAS NO PRODUCIENDO</v>
          </cell>
          <cell r="Q12061" t="str">
            <v>PROBADAS NO PRODUCIENDO2018</v>
          </cell>
        </row>
        <row r="12062">
          <cell r="I12062">
            <v>2.8164432905180659E-2</v>
          </cell>
          <cell r="J12062">
            <v>2.8164432905180659E-2</v>
          </cell>
          <cell r="K12062">
            <v>9.1516150756428202E-3</v>
          </cell>
          <cell r="L12062">
            <v>9.1516150756428202E-3</v>
          </cell>
          <cell r="P12062" t="str">
            <v>PROBADAS NO PRODUCIENDO</v>
          </cell>
          <cell r="Q12062" t="str">
            <v>PROBADAS NO PRODUCIENDO2018</v>
          </cell>
        </row>
        <row r="12063">
          <cell r="I12063">
            <v>2.6856014694139015E-2</v>
          </cell>
          <cell r="J12063">
            <v>2.6856014694139015E-2</v>
          </cell>
          <cell r="K12063">
            <v>8.7264639687227186E-3</v>
          </cell>
          <cell r="L12063">
            <v>8.7264639687227186E-3</v>
          </cell>
          <cell r="P12063" t="str">
            <v>PROBADAS NO PRODUCIENDO</v>
          </cell>
          <cell r="Q12063" t="str">
            <v>PROBADAS NO PRODUCIENDO2018</v>
          </cell>
        </row>
        <row r="12064">
          <cell r="I12064">
            <v>2.7344091480917543E-2</v>
          </cell>
          <cell r="J12064">
            <v>2.7344091480917543E-2</v>
          </cell>
          <cell r="K12064">
            <v>8.8850572872884136E-3</v>
          </cell>
          <cell r="L12064">
            <v>8.8850572872884136E-3</v>
          </cell>
          <cell r="P12064" t="str">
            <v>PROBADAS NO PRODUCIENDO</v>
          </cell>
          <cell r="Q12064" t="str">
            <v>PROBADAS NO PRODUCIENDO2018</v>
          </cell>
        </row>
        <row r="12065">
          <cell r="I12065">
            <v>2.6073781117828872E-2</v>
          </cell>
          <cell r="J12065">
            <v>2.6073781117828872E-2</v>
          </cell>
          <cell r="K12065">
            <v>8.4722887608023219E-3</v>
          </cell>
          <cell r="L12065">
            <v>8.4722887608023219E-3</v>
          </cell>
          <cell r="P12065" t="str">
            <v>PROBADAS NO PRODUCIENDO</v>
          </cell>
          <cell r="Q12065" t="str">
            <v>PROBADAS NO PRODUCIENDO2018</v>
          </cell>
        </row>
        <row r="12066">
          <cell r="I12066">
            <v>2.6547639415895437E-2</v>
          </cell>
          <cell r="J12066">
            <v>2.6547639415895437E-2</v>
          </cell>
          <cell r="K12066">
            <v>8.6262619921790868E-3</v>
          </cell>
          <cell r="L12066">
            <v>8.6262619921790868E-3</v>
          </cell>
          <cell r="P12066" t="str">
            <v>PROBADAS NO PRODUCIENDO</v>
          </cell>
          <cell r="Q12066" t="str">
            <v>PROBADAS NO PRODUCIENDO2018</v>
          </cell>
        </row>
        <row r="12067">
          <cell r="I12067">
            <v>2.6151816549270908E-2</v>
          </cell>
          <cell r="J12067">
            <v>2.6151816549270908E-2</v>
          </cell>
          <cell r="K12067">
            <v>8.4976452177643012E-3</v>
          </cell>
          <cell r="L12067">
            <v>8.4976452177643012E-3</v>
          </cell>
          <cell r="P12067" t="str">
            <v>PROBADAS NO PRODUCIENDO</v>
          </cell>
          <cell r="Q12067" t="str">
            <v>PROBADAS NO PRODUCIENDO2018</v>
          </cell>
        </row>
        <row r="12068">
          <cell r="I12068">
            <v>2.4936891820671828E-2</v>
          </cell>
          <cell r="J12068">
            <v>2.4936891820671828E-2</v>
          </cell>
          <cell r="K12068">
            <v>8.1028734323905279E-3</v>
          </cell>
          <cell r="L12068">
            <v>8.1028734323905279E-3</v>
          </cell>
          <cell r="P12068" t="str">
            <v>PROBADAS NO PRODUCIENDO</v>
          </cell>
          <cell r="Q12068" t="str">
            <v>PROBADAS NO PRODUCIENDO2018</v>
          </cell>
        </row>
        <row r="12069">
          <cell r="I12069">
            <v>2.5390085252749325E-2</v>
          </cell>
          <cell r="J12069">
            <v>2.5390085252749325E-2</v>
          </cell>
          <cell r="K12069">
            <v>8.2501319218174531E-3</v>
          </cell>
          <cell r="L12069">
            <v>8.2501319218174531E-3</v>
          </cell>
          <cell r="P12069" t="str">
            <v>PROBADAS NO PRODUCIENDO</v>
          </cell>
          <cell r="Q12069" t="str">
            <v>PROBADAS NO PRODUCIENDO2018</v>
          </cell>
        </row>
        <row r="12070">
          <cell r="I12070">
            <v>2.4210545871967463E-2</v>
          </cell>
          <cell r="J12070">
            <v>2.4210545871967463E-2</v>
          </cell>
          <cell r="K12070">
            <v>7.8668580808060069E-3</v>
          </cell>
          <cell r="L12070">
            <v>7.8668580808060069E-3</v>
          </cell>
          <cell r="P12070" t="str">
            <v>PROBADAS NO PRODUCIENDO</v>
          </cell>
          <cell r="Q12070" t="str">
            <v>PROBADAS NO PRODUCIENDO2018</v>
          </cell>
        </row>
        <row r="12071">
          <cell r="I12071">
            <v>2.4650536829192264E-2</v>
          </cell>
          <cell r="J12071">
            <v>2.4650536829192264E-2</v>
          </cell>
          <cell r="K12071">
            <v>8.0098266216902213E-3</v>
          </cell>
          <cell r="L12071">
            <v>8.0098266216902213E-3</v>
          </cell>
          <cell r="P12071" t="str">
            <v>PROBADAS NO PRODUCIENDO</v>
          </cell>
          <cell r="Q12071" t="str">
            <v>PROBADAS NO PRODUCIENDO2018</v>
          </cell>
        </row>
        <row r="12072">
          <cell r="I12072">
            <v>2.4662532134716246E-2</v>
          </cell>
          <cell r="J12072">
            <v>2.4662532134716246E-2</v>
          </cell>
          <cell r="K12072">
            <v>8.0137243184498219E-3</v>
          </cell>
          <cell r="L12072">
            <v>8.0137243184498219E-3</v>
          </cell>
          <cell r="P12072" t="str">
            <v>PROBADAS NO PRODUCIENDO</v>
          </cell>
          <cell r="Q12072" t="str">
            <v>PROBADAS NO PRODUCIENDO2019</v>
          </cell>
        </row>
        <row r="12073">
          <cell r="I12073">
            <v>2.1959617469108347E-2</v>
          </cell>
          <cell r="J12073">
            <v>2.1959617469108347E-2</v>
          </cell>
          <cell r="K12073">
            <v>7.1354522550558545E-3</v>
          </cell>
          <cell r="L12073">
            <v>7.1354522550558545E-3</v>
          </cell>
          <cell r="P12073" t="str">
            <v>PROBADAS NO PRODUCIENDO</v>
          </cell>
          <cell r="Q12073" t="str">
            <v>PROBADAS NO PRODUCIENDO2019</v>
          </cell>
        </row>
        <row r="12074">
          <cell r="I12074">
            <v>2.3967386987630009E-2</v>
          </cell>
          <cell r="J12074">
            <v>2.3967386987630009E-2</v>
          </cell>
          <cell r="K12074">
            <v>7.7878472049552217E-3</v>
          </cell>
          <cell r="L12074">
            <v>7.7878472049552217E-3</v>
          </cell>
          <cell r="P12074" t="str">
            <v>PROBADAS NO PRODUCIENDO</v>
          </cell>
          <cell r="Q12074" t="str">
            <v>PROBADAS NO PRODUCIENDO2019</v>
          </cell>
        </row>
        <row r="12075">
          <cell r="I12075">
            <v>2.2853936535341516E-2</v>
          </cell>
          <cell r="J12075">
            <v>2.2853936535341516E-2</v>
          </cell>
          <cell r="K12075">
            <v>7.4260479818197668E-3</v>
          </cell>
          <cell r="L12075">
            <v>7.4260479818197668E-3</v>
          </cell>
          <cell r="P12075" t="str">
            <v>PROBADAS NO PRODUCIENDO</v>
          </cell>
          <cell r="Q12075" t="str">
            <v>PROBADAS NO PRODUCIENDO2019</v>
          </cell>
        </row>
        <row r="12076">
          <cell r="I12076">
            <v>2.3269268101015143E-2</v>
          </cell>
          <cell r="J12076">
            <v>2.3269268101015143E-2</v>
          </cell>
          <cell r="K12076">
            <v>7.5610038188716087E-3</v>
          </cell>
          <cell r="L12076">
            <v>7.5610038188716087E-3</v>
          </cell>
          <cell r="P12076" t="str">
            <v>PROBADAS NO PRODUCIENDO</v>
          </cell>
          <cell r="Q12076" t="str">
            <v>PROBADAS NO PRODUCIENDO2019</v>
          </cell>
        </row>
        <row r="12077">
          <cell r="I12077">
            <v>2.2188248151331587E-2</v>
          </cell>
          <cell r="J12077">
            <v>2.2188248151331587E-2</v>
          </cell>
          <cell r="K12077">
            <v>7.2097424069375938E-3</v>
          </cell>
          <cell r="L12077">
            <v>7.2097424069375938E-3</v>
          </cell>
          <cell r="P12077" t="str">
            <v>PROBADAS NO PRODUCIENDO</v>
          </cell>
          <cell r="Q12077" t="str">
            <v>PROBADAS NO PRODUCIENDO2019</v>
          </cell>
        </row>
        <row r="12078">
          <cell r="I12078">
            <v>2.2591479987799985E-2</v>
          </cell>
          <cell r="J12078">
            <v>2.2591479987799985E-2</v>
          </cell>
          <cell r="K12078">
            <v>7.3407666163021971E-3</v>
          </cell>
          <cell r="L12078">
            <v>7.3407666163021971E-3</v>
          </cell>
          <cell r="P12078" t="str">
            <v>PROBADAS NO PRODUCIENDO</v>
          </cell>
          <cell r="Q12078" t="str">
            <v>PROBADAS NO PRODUCIENDO2019</v>
          </cell>
        </row>
        <row r="12079">
          <cell r="I12079">
            <v>2.2254631305600011E-2</v>
          </cell>
          <cell r="J12079">
            <v>2.2254631305600011E-2</v>
          </cell>
          <cell r="K12079">
            <v>7.2313126291187798E-3</v>
          </cell>
          <cell r="L12079">
            <v>7.2313126291187798E-3</v>
          </cell>
          <cell r="P12079" t="str">
            <v>PROBADAS NO PRODUCIENDO</v>
          </cell>
          <cell r="Q12079" t="str">
            <v>PROBADAS NO PRODUCIENDO2019</v>
          </cell>
        </row>
        <row r="12080">
          <cell r="I12080">
            <v>2.1220745523945043E-2</v>
          </cell>
          <cell r="J12080">
            <v>2.1220745523945043E-2</v>
          </cell>
          <cell r="K12080">
            <v>6.8953667665572734E-3</v>
          </cell>
          <cell r="L12080">
            <v>6.8953667665572734E-3</v>
          </cell>
          <cell r="P12080" t="str">
            <v>PROBADAS NO PRODUCIENDO</v>
          </cell>
          <cell r="Q12080" t="str">
            <v>PROBADAS NO PRODUCIENDO2019</v>
          </cell>
        </row>
        <row r="12081">
          <cell r="I12081">
            <v>2.1606391879754765E-2</v>
          </cell>
          <cell r="J12081">
            <v>2.1606391879754765E-2</v>
          </cell>
          <cell r="K12081">
            <v>7.0206768345986601E-3</v>
          </cell>
          <cell r="L12081">
            <v>7.0206768345986601E-3</v>
          </cell>
          <cell r="P12081" t="str">
            <v>PROBADAS NO PRODUCIENDO</v>
          </cell>
          <cell r="Q12081" t="str">
            <v>PROBADAS NO PRODUCIENDO2019</v>
          </cell>
        </row>
        <row r="12082">
          <cell r="I12082">
            <v>2.0602619625526897E-2</v>
          </cell>
          <cell r="J12082">
            <v>2.0602619625526897E-2</v>
          </cell>
          <cell r="K12082">
            <v>6.6945159164921121E-3</v>
          </cell>
          <cell r="L12082">
            <v>6.6945159164921121E-3</v>
          </cell>
          <cell r="P12082" t="str">
            <v>PROBADAS NO PRODUCIENDO</v>
          </cell>
          <cell r="Q12082" t="str">
            <v>PROBADAS NO PRODUCIENDO2019</v>
          </cell>
        </row>
        <row r="12083">
          <cell r="I12083">
            <v>2.0977030894521853E-2</v>
          </cell>
          <cell r="J12083">
            <v>2.0977030894521853E-2</v>
          </cell>
          <cell r="K12083">
            <v>6.8161753095770132E-3</v>
          </cell>
          <cell r="L12083">
            <v>6.8161753095770132E-3</v>
          </cell>
          <cell r="P12083" t="str">
            <v>PROBADAS NO PRODUCIENDO</v>
          </cell>
          <cell r="Q12083" t="str">
            <v>PROBADAS NO PRODUCIENDO2019</v>
          </cell>
        </row>
        <row r="12084">
          <cell r="I12084">
            <v>2.093334689647652E-2</v>
          </cell>
          <cell r="J12084">
            <v>2.093334689647652E-2</v>
          </cell>
          <cell r="K12084">
            <v>6.8019808418090496E-3</v>
          </cell>
          <cell r="L12084">
            <v>6.8019808418090496E-3</v>
          </cell>
          <cell r="P12084" t="str">
            <v>PROBADAS NO PRODUCIENDO</v>
          </cell>
          <cell r="Q12084" t="str">
            <v>PROBADAS NO PRODUCIENDO2020</v>
          </cell>
        </row>
        <row r="12085">
          <cell r="I12085">
            <v>1.930014330484664E-2</v>
          </cell>
          <cell r="J12085">
            <v>1.930014330484664E-2</v>
          </cell>
          <cell r="K12085">
            <v>6.271295538786149E-3</v>
          </cell>
          <cell r="L12085">
            <v>6.271295538786149E-3</v>
          </cell>
          <cell r="P12085" t="str">
            <v>PROBADAS NO PRODUCIENDO</v>
          </cell>
          <cell r="Q12085" t="str">
            <v>PROBADAS NO PRODUCIENDO2020</v>
          </cell>
        </row>
        <row r="12086">
          <cell r="I12086">
            <v>2.0333436798436133E-2</v>
          </cell>
          <cell r="J12086">
            <v>2.0333436798436133E-2</v>
          </cell>
          <cell r="K12086">
            <v>6.6070489461184699E-3</v>
          </cell>
          <cell r="L12086">
            <v>6.6070489461184699E-3</v>
          </cell>
          <cell r="P12086" t="str">
            <v>PROBADAS NO PRODUCIENDO</v>
          </cell>
          <cell r="Q12086" t="str">
            <v>PROBADAS NO PRODUCIENDO2020</v>
          </cell>
        </row>
        <row r="12087">
          <cell r="I12087">
            <v>1.9388798231377291E-2</v>
          </cell>
          <cell r="J12087">
            <v>1.9388798231377291E-2</v>
          </cell>
          <cell r="K12087">
            <v>6.3001026432962697E-3</v>
          </cell>
          <cell r="L12087">
            <v>6.3001026432962697E-3</v>
          </cell>
          <cell r="P12087" t="str">
            <v>PROBADAS NO PRODUCIENDO</v>
          </cell>
          <cell r="Q12087" t="str">
            <v>PROBADAS NO PRODUCIENDO2020</v>
          </cell>
        </row>
        <row r="12088">
          <cell r="I12088">
            <v>1.9741146425330099E-2</v>
          </cell>
          <cell r="J12088">
            <v>1.9741146425330099E-2</v>
          </cell>
          <cell r="K12088">
            <v>6.4145929671209963E-3</v>
          </cell>
          <cell r="L12088">
            <v>6.4145929671209963E-3</v>
          </cell>
          <cell r="P12088" t="str">
            <v>PROBADAS NO PRODUCIENDO</v>
          </cell>
          <cell r="Q12088" t="str">
            <v>PROBADAS NO PRODUCIENDO2020</v>
          </cell>
        </row>
        <row r="12089">
          <cell r="I12089">
            <v>1.882402247777137E-2</v>
          </cell>
          <cell r="J12089">
            <v>1.882402247777137E-2</v>
          </cell>
          <cell r="K12089">
            <v>6.1165871321386834E-3</v>
          </cell>
          <cell r="L12089">
            <v>6.1165871321386834E-3</v>
          </cell>
          <cell r="P12089" t="str">
            <v>PROBADAS NO PRODUCIENDO</v>
          </cell>
          <cell r="Q12089" t="str">
            <v>PROBADAS NO PRODUCIENDO2020</v>
          </cell>
        </row>
        <row r="12090">
          <cell r="I12090">
            <v>1.9166105450632458E-2</v>
          </cell>
          <cell r="J12090">
            <v>1.9166105450632458E-2</v>
          </cell>
          <cell r="K12090">
            <v>6.2277419245002335E-3</v>
          </cell>
          <cell r="L12090">
            <v>6.2277419245002335E-3</v>
          </cell>
          <cell r="P12090" t="str">
            <v>PROBADAS NO PRODUCIENDO</v>
          </cell>
          <cell r="Q12090" t="str">
            <v>PROBADAS NO PRODUCIENDO2020</v>
          </cell>
        </row>
        <row r="12091">
          <cell r="I12091">
            <v>1.8880320496117094E-2</v>
          </cell>
          <cell r="J12091">
            <v>1.8880320496117094E-2</v>
          </cell>
          <cell r="K12091">
            <v>6.1348803388635038E-3</v>
          </cell>
          <cell r="L12091">
            <v>6.1348803388635038E-3</v>
          </cell>
          <cell r="P12091" t="str">
            <v>PROBADAS NO PRODUCIENDO</v>
          </cell>
          <cell r="Q12091" t="str">
            <v>PROBADAS NO PRODUCIENDO2020</v>
          </cell>
        </row>
        <row r="12092">
          <cell r="I12092">
            <v>1.800318597065332E-2</v>
          </cell>
          <cell r="J12092">
            <v>1.800318597065332E-2</v>
          </cell>
          <cell r="K12092">
            <v>5.849868473947719E-3</v>
          </cell>
          <cell r="L12092">
            <v>5.849868473947719E-3</v>
          </cell>
          <cell r="P12092" t="str">
            <v>PROBADAS NO PRODUCIENDO</v>
          </cell>
          <cell r="Q12092" t="str">
            <v>PROBADAS NO PRODUCIENDO2020</v>
          </cell>
        </row>
        <row r="12093">
          <cell r="I12093">
            <v>1.8330349716116918E-2</v>
          </cell>
          <cell r="J12093">
            <v>1.8330349716116918E-2</v>
          </cell>
          <cell r="K12093">
            <v>5.9561754844694014E-3</v>
          </cell>
          <cell r="L12093">
            <v>5.9561754844694014E-3</v>
          </cell>
          <cell r="P12093" t="str">
            <v>PROBADAS NO PRODUCIENDO</v>
          </cell>
          <cell r="Q12093" t="str">
            <v>PROBADAS NO PRODUCIENDO2020</v>
          </cell>
        </row>
        <row r="12094">
          <cell r="I12094">
            <v>1.7478763982040398E-2</v>
          </cell>
          <cell r="J12094">
            <v>1.7478763982040398E-2</v>
          </cell>
          <cell r="K12094">
            <v>5.67946532068181E-3</v>
          </cell>
          <cell r="L12094">
            <v>5.67946532068181E-3</v>
          </cell>
          <cell r="P12094" t="str">
            <v>PROBADAS NO PRODUCIENDO</v>
          </cell>
          <cell r="Q12094" t="str">
            <v>PROBADAS NO PRODUCIENDO2020</v>
          </cell>
        </row>
        <row r="12095">
          <cell r="I12095">
            <v>1.7796396080463468E-2</v>
          </cell>
          <cell r="J12095">
            <v>1.7796396080463468E-2</v>
          </cell>
          <cell r="K12095">
            <v>5.7826751637566984E-3</v>
          </cell>
          <cell r="L12095">
            <v>5.7826751637566984E-3</v>
          </cell>
          <cell r="P12095" t="str">
            <v>PROBADAS NO PRODUCIENDO</v>
          </cell>
          <cell r="Q12095" t="str">
            <v>PROBADAS NO PRODUCIENDO2020</v>
          </cell>
        </row>
        <row r="12096">
          <cell r="I12096">
            <v>1.7740665464330067E-2</v>
          </cell>
          <cell r="J12096">
            <v>1.7740665464330067E-2</v>
          </cell>
          <cell r="K12096">
            <v>5.7645663259718715E-3</v>
          </cell>
          <cell r="L12096">
            <v>5.7645663259718715E-3</v>
          </cell>
          <cell r="P12096" t="str">
            <v>PROBADAS NO PRODUCIENDO</v>
          </cell>
          <cell r="Q12096" t="str">
            <v>PROBADAS NO PRODUCIENDO2021</v>
          </cell>
        </row>
        <row r="12097">
          <cell r="I12097">
            <v>1.5796343607831779E-2</v>
          </cell>
          <cell r="J12097">
            <v>1.5796343607831779E-2</v>
          </cell>
          <cell r="K12097">
            <v>5.1327877535526645E-3</v>
          </cell>
          <cell r="L12097">
            <v>5.1327877535526645E-3</v>
          </cell>
          <cell r="P12097" t="str">
            <v>PROBADAS NO PRODUCIENDO</v>
          </cell>
          <cell r="Q12097" t="str">
            <v>PROBADAS NO PRODUCIENDO2021</v>
          </cell>
        </row>
        <row r="12098">
          <cell r="I12098">
            <v>1.7240587024777706E-2</v>
          </cell>
          <cell r="J12098">
            <v>1.7240587024777706E-2</v>
          </cell>
          <cell r="K12098">
            <v>5.6020732482018054E-3</v>
          </cell>
          <cell r="L12098">
            <v>5.6020732482018054E-3</v>
          </cell>
          <cell r="P12098" t="str">
            <v>PROBADAS NO PRODUCIENDO</v>
          </cell>
          <cell r="Q12098" t="str">
            <v>PROBADAS NO PRODUCIENDO2021</v>
          </cell>
        </row>
        <row r="12099">
          <cell r="I12099">
            <v>1.6439625569633191E-2</v>
          </cell>
          <cell r="J12099">
            <v>1.6439625569633191E-2</v>
          </cell>
          <cell r="K12099">
            <v>5.3418126936013496E-3</v>
          </cell>
          <cell r="L12099">
            <v>5.3418126936013496E-3</v>
          </cell>
          <cell r="P12099" t="str">
            <v>PROBADAS NO PRODUCIENDO</v>
          </cell>
          <cell r="Q12099" t="str">
            <v>PROBADAS NO PRODUCIENDO2021</v>
          </cell>
        </row>
        <row r="12100">
          <cell r="I12100">
            <v>1.6738370323177491E-2</v>
          </cell>
          <cell r="J12100">
            <v>1.6738370323177491E-2</v>
          </cell>
          <cell r="K12100">
            <v>5.4388853738683383E-3</v>
          </cell>
          <cell r="L12100">
            <v>5.4388853738683383E-3</v>
          </cell>
          <cell r="P12100" t="str">
            <v>PROBADAS NO PRODUCIENDO</v>
          </cell>
          <cell r="Q12100" t="str">
            <v>PROBADAS NO PRODUCIENDO2021</v>
          </cell>
        </row>
        <row r="12101">
          <cell r="P12101" t="str">
            <v>PROBADAS NO PRODUCIENDO</v>
          </cell>
          <cell r="Q12101" t="str">
            <v>PROBADAS NO PRODUCIENDO2021</v>
          </cell>
        </row>
        <row r="12102">
          <cell r="P12102" t="str">
            <v>PROBADAS NO PRODUCIENDO</v>
          </cell>
          <cell r="Q12102" t="str">
            <v>PROBADAS NO PRODUCIENDO2012</v>
          </cell>
        </row>
        <row r="12103">
          <cell r="P12103" t="str">
            <v>PROBADAS NO PRODUCIENDO</v>
          </cell>
          <cell r="Q12103" t="str">
            <v>PROBADAS NO PRODUCIENDO2012</v>
          </cell>
        </row>
        <row r="12104">
          <cell r="P12104" t="str">
            <v>PROBADAS NO PRODUCIENDO</v>
          </cell>
          <cell r="Q12104" t="str">
            <v>PROBADAS NO PRODUCIENDO2012</v>
          </cell>
        </row>
        <row r="12105">
          <cell r="P12105" t="str">
            <v>PROBADAS NO PRODUCIENDO</v>
          </cell>
          <cell r="Q12105" t="str">
            <v>PROBADAS NO PRODUCIENDO2012</v>
          </cell>
        </row>
        <row r="12106">
          <cell r="P12106" t="str">
            <v>PROBADAS NO PRODUCIENDO</v>
          </cell>
          <cell r="Q12106" t="str">
            <v>PROBADAS NO PRODUCIENDO2012</v>
          </cell>
        </row>
        <row r="12107">
          <cell r="P12107" t="str">
            <v>PROBADAS NO PRODUCIENDO</v>
          </cell>
          <cell r="Q12107" t="str">
            <v>PROBADAS NO PRODUCIENDO2012</v>
          </cell>
        </row>
        <row r="12108">
          <cell r="P12108" t="str">
            <v>PROBADAS NO PRODUCIENDO</v>
          </cell>
          <cell r="Q12108" t="str">
            <v>PROBADAS NO PRODUCIENDO2012</v>
          </cell>
        </row>
        <row r="12109">
          <cell r="P12109" t="str">
            <v>PROBADAS NO PRODUCIENDO</v>
          </cell>
          <cell r="Q12109" t="str">
            <v>PROBADAS NO PRODUCIENDO2012</v>
          </cell>
        </row>
        <row r="12110">
          <cell r="P12110" t="str">
            <v>PROBADAS NO PRODUCIENDO</v>
          </cell>
          <cell r="Q12110" t="str">
            <v>PROBADAS NO PRODUCIENDO2012</v>
          </cell>
        </row>
        <row r="12111">
          <cell r="P12111" t="str">
            <v>PROBADAS NO PRODUCIENDO</v>
          </cell>
          <cell r="Q12111" t="str">
            <v>PROBADAS NO PRODUCIENDO2012</v>
          </cell>
        </row>
        <row r="12112">
          <cell r="P12112" t="str">
            <v>PROBADAS NO PRODUCIENDO</v>
          </cell>
          <cell r="Q12112" t="str">
            <v>PROBADAS NO PRODUCIENDO2012</v>
          </cell>
        </row>
        <row r="12113">
          <cell r="I12113">
            <v>0.1641672153148494</v>
          </cell>
          <cell r="J12113">
            <v>0.1641672153148494</v>
          </cell>
          <cell r="K12113">
            <v>5.5388181416090844E-2</v>
          </cell>
          <cell r="L12113">
            <v>5.5388181416090844E-2</v>
          </cell>
          <cell r="P12113" t="str">
            <v>PROBADAS NO PRODUCIENDO</v>
          </cell>
          <cell r="Q12113" t="str">
            <v>PROBADAS NO PRODUCIENDO2012</v>
          </cell>
        </row>
        <row r="12114">
          <cell r="I12114">
            <v>0.16631311529595474</v>
          </cell>
          <cell r="J12114">
            <v>0.16631311529595474</v>
          </cell>
          <cell r="K12114">
            <v>5.6112184057094984E-2</v>
          </cell>
          <cell r="L12114">
            <v>5.6112184057094984E-2</v>
          </cell>
          <cell r="P12114" t="str">
            <v>PROBADAS NO PRODUCIENDO</v>
          </cell>
          <cell r="Q12114" t="str">
            <v>PROBADAS NO PRODUCIENDO2013</v>
          </cell>
        </row>
        <row r="12115">
          <cell r="I12115">
            <v>0.14789375242863304</v>
          </cell>
          <cell r="J12115">
            <v>0.14789375242863304</v>
          </cell>
          <cell r="K12115">
            <v>4.989769713833099E-2</v>
          </cell>
          <cell r="L12115">
            <v>4.989769713833099E-2</v>
          </cell>
          <cell r="P12115" t="str">
            <v>PROBADAS NO PRODUCIENDO</v>
          </cell>
          <cell r="Q12115" t="str">
            <v>PROBADAS NO PRODUCIENDO2013</v>
          </cell>
        </row>
        <row r="12116">
          <cell r="I12116">
            <v>0.16120630537674246</v>
          </cell>
          <cell r="J12116">
            <v>0.16120630537674246</v>
          </cell>
          <cell r="K12116">
            <v>5.4389203535555763E-2</v>
          </cell>
          <cell r="L12116">
            <v>5.4389203535555763E-2</v>
          </cell>
          <cell r="P12116" t="str">
            <v>PROBADAS NO PRODUCIENDO</v>
          </cell>
          <cell r="Q12116" t="str">
            <v>PROBADAS NO PRODUCIENDO2013</v>
          </cell>
        </row>
        <row r="12117">
          <cell r="I12117">
            <v>0.15351085502339507</v>
          </cell>
          <cell r="J12117">
            <v>0.15351085502339507</v>
          </cell>
          <cell r="K12117">
            <v>5.1792844698425711E-2</v>
          </cell>
          <cell r="L12117">
            <v>5.1792844698425711E-2</v>
          </cell>
          <cell r="P12117" t="str">
            <v>PROBADAS NO PRODUCIENDO</v>
          </cell>
          <cell r="Q12117" t="str">
            <v>PROBADAS NO PRODUCIENDO2013</v>
          </cell>
        </row>
        <row r="12118">
          <cell r="I12118">
            <v>0.15609082961383788</v>
          </cell>
          <cell r="J12118">
            <v>0.15609082961383788</v>
          </cell>
          <cell r="K12118">
            <v>5.2663299255325639E-2</v>
          </cell>
          <cell r="L12118">
            <v>5.2663299255325639E-2</v>
          </cell>
          <cell r="P12118" t="str">
            <v>PROBADAS NO PRODUCIENDO</v>
          </cell>
          <cell r="Q12118" t="str">
            <v>PROBADAS NO PRODUCIENDO2013</v>
          </cell>
        </row>
        <row r="12119">
          <cell r="I12119">
            <v>0.14863939585426425</v>
          </cell>
          <cell r="J12119">
            <v>0.14863939585426425</v>
          </cell>
          <cell r="K12119">
            <v>5.0149268886389126E-2</v>
          </cell>
          <cell r="L12119">
            <v>5.0149268886389126E-2</v>
          </cell>
          <cell r="P12119" t="str">
            <v>PROBADAS NO PRODUCIENDO</v>
          </cell>
          <cell r="Q12119" t="str">
            <v>PROBADAS NO PRODUCIENDO2013</v>
          </cell>
        </row>
        <row r="12120">
          <cell r="I12120">
            <v>0.15113731605466005</v>
          </cell>
          <cell r="J12120">
            <v>0.15113731605466005</v>
          </cell>
          <cell r="K12120">
            <v>5.0992039210275661E-2</v>
          </cell>
          <cell r="L12120">
            <v>5.0992039210275661E-2</v>
          </cell>
          <cell r="P12120" t="str">
            <v>PROBADAS NO PRODUCIENDO</v>
          </cell>
          <cell r="Q12120" t="str">
            <v>PROBADAS NO PRODUCIENDO2013</v>
          </cell>
        </row>
        <row r="12121">
          <cell r="I12121">
            <v>0.14868037946079227</v>
          </cell>
          <cell r="J12121">
            <v>0.14868037946079227</v>
          </cell>
          <cell r="K12121">
            <v>5.0163096296625152E-2</v>
          </cell>
          <cell r="L12121">
            <v>5.0163096296625152E-2</v>
          </cell>
          <cell r="P12121" t="str">
            <v>PROBADAS NO PRODUCIENDO</v>
          </cell>
          <cell r="Q12121" t="str">
            <v>PROBADAS NO PRODUCIENDO2013</v>
          </cell>
        </row>
        <row r="12122">
          <cell r="I12122">
            <v>0.14158244599648026</v>
          </cell>
          <cell r="J12122">
            <v>0.14158244599648026</v>
          </cell>
          <cell r="K12122">
            <v>4.7768332971641743E-2</v>
          </cell>
          <cell r="L12122">
            <v>4.7768332971641743E-2</v>
          </cell>
          <cell r="P12122" t="str">
            <v>PROBADAS NO PRODUCIENDO</v>
          </cell>
          <cell r="Q12122" t="str">
            <v>PROBADAS NO PRODUCIENDO2013</v>
          </cell>
        </row>
        <row r="12123">
          <cell r="I12123">
            <v>0.14396150944185851</v>
          </cell>
          <cell r="J12123">
            <v>0.14396150944185851</v>
          </cell>
          <cell r="K12123">
            <v>4.8571002356392431E-2</v>
          </cell>
          <cell r="L12123">
            <v>4.8571002356392431E-2</v>
          </cell>
          <cell r="P12123" t="str">
            <v>PROBADAS NO PRODUCIENDO</v>
          </cell>
          <cell r="Q12123" t="str">
            <v>PROBADAS NO PRODUCIENDO2013</v>
          </cell>
        </row>
        <row r="12124">
          <cell r="I12124">
            <v>0.13708868617691478</v>
          </cell>
          <cell r="J12124">
            <v>0.13708868617691478</v>
          </cell>
          <cell r="K12124">
            <v>4.6252188693692693E-2</v>
          </cell>
          <cell r="L12124">
            <v>4.6252188693692693E-2</v>
          </cell>
          <cell r="P12124" t="str">
            <v>PROBADAS NO PRODUCIENDO</v>
          </cell>
          <cell r="Q12124" t="str">
            <v>PROBADAS NO PRODUCIENDO2013</v>
          </cell>
        </row>
        <row r="12125">
          <cell r="I12125">
            <v>0.13939206973919835</v>
          </cell>
          <cell r="J12125">
            <v>0.13939206973919835</v>
          </cell>
          <cell r="K12125">
            <v>4.702932453274522E-2</v>
          </cell>
          <cell r="L12125">
            <v>4.702932453274522E-2</v>
          </cell>
          <cell r="P12125" t="str">
            <v>PROBADAS NO PRODUCIENDO</v>
          </cell>
          <cell r="Q12125" t="str">
            <v>PROBADAS NO PRODUCIENDO2013</v>
          </cell>
        </row>
        <row r="12126">
          <cell r="I12126">
            <v>0.14041204660441947</v>
          </cell>
          <cell r="J12126">
            <v>0.14041204660441947</v>
          </cell>
          <cell r="K12126">
            <v>4.7373453313529615E-2</v>
          </cell>
          <cell r="L12126">
            <v>4.7373453313529615E-2</v>
          </cell>
          <cell r="P12126" t="str">
            <v>PROBADAS NO PRODUCIENDO</v>
          </cell>
          <cell r="Q12126" t="str">
            <v>PROBADAS NO PRODUCIENDO2014</v>
          </cell>
        </row>
        <row r="12127">
          <cell r="I12127">
            <v>0.12486038084074295</v>
          </cell>
          <cell r="J12127">
            <v>0.12486038084074295</v>
          </cell>
          <cell r="K12127">
            <v>4.2126495308004969E-2</v>
          </cell>
          <cell r="L12127">
            <v>4.2126495308004969E-2</v>
          </cell>
          <cell r="P12127" t="str">
            <v>PROBADAS NO PRODUCIENDO</v>
          </cell>
          <cell r="Q12127" t="str">
            <v>PROBADAS NO PRODUCIENDO2014</v>
          </cell>
        </row>
        <row r="12128">
          <cell r="I12128">
            <v>0.13609864606979546</v>
          </cell>
          <cell r="J12128">
            <v>0.13609864606979546</v>
          </cell>
          <cell r="K12128">
            <v>4.5918160240099572E-2</v>
          </cell>
          <cell r="L12128">
            <v>4.5918160240099572E-2</v>
          </cell>
          <cell r="P12128" t="str">
            <v>PROBADAS NO PRODUCIENDO</v>
          </cell>
          <cell r="Q12128" t="str">
            <v>PROBADAS NO PRODUCIENDO2014</v>
          </cell>
        </row>
        <row r="12129">
          <cell r="I12129">
            <v>0.12960080963697346</v>
          </cell>
          <cell r="J12129">
            <v>0.12960080963697346</v>
          </cell>
          <cell r="K12129">
            <v>4.372586293845511E-2</v>
          </cell>
          <cell r="L12129">
            <v>4.372586293845511E-2</v>
          </cell>
          <cell r="P12129" t="str">
            <v>PROBADAS NO PRODUCIENDO</v>
          </cell>
          <cell r="Q12129" t="str">
            <v>PROBADAS NO PRODUCIENDO2014</v>
          </cell>
        </row>
        <row r="12130">
          <cell r="I12130">
            <v>0.13177798192532819</v>
          </cell>
          <cell r="J12130">
            <v>0.13177798192532819</v>
          </cell>
          <cell r="K12130">
            <v>4.44604165059879E-2</v>
          </cell>
          <cell r="L12130">
            <v>4.44604165059879E-2</v>
          </cell>
          <cell r="P12130" t="str">
            <v>PROBADAS NO PRODUCIENDO</v>
          </cell>
          <cell r="Q12130" t="str">
            <v>PROBADAS NO PRODUCIENDO2014</v>
          </cell>
        </row>
        <row r="12131">
          <cell r="I12131">
            <v>0.12548627538488158</v>
          </cell>
          <cell r="J12131">
            <v>0.12548627538488158</v>
          </cell>
          <cell r="K12131">
            <v>4.2337665123437535E-2</v>
          </cell>
          <cell r="L12131">
            <v>4.2337665123437535E-2</v>
          </cell>
          <cell r="P12131" t="str">
            <v>PROBADAS NO PRODUCIENDO</v>
          </cell>
          <cell r="Q12131" t="str">
            <v>PROBADAS NO PRODUCIENDO2014</v>
          </cell>
        </row>
        <row r="12132">
          <cell r="I12132">
            <v>0.12759417046472163</v>
          </cell>
          <cell r="J12132">
            <v>0.12759417046472163</v>
          </cell>
          <cell r="K12132">
            <v>4.3048845336029658E-2</v>
          </cell>
          <cell r="L12132">
            <v>4.3048845336029658E-2</v>
          </cell>
          <cell r="P12132" t="str">
            <v>PROBADAS NO PRODUCIENDO</v>
          </cell>
          <cell r="Q12132" t="str">
            <v>PROBADAS NO PRODUCIENDO2014</v>
          </cell>
        </row>
        <row r="12133">
          <cell r="I12133">
            <v>0.1255190259060219</v>
          </cell>
          <cell r="J12133">
            <v>0.1255190259060219</v>
          </cell>
          <cell r="K12133">
            <v>4.2348714782791806E-2</v>
          </cell>
          <cell r="L12133">
            <v>4.2348714782791806E-2</v>
          </cell>
          <cell r="P12133" t="str">
            <v>PROBADAS NO PRODUCIENDO</v>
          </cell>
          <cell r="Q12133" t="str">
            <v>PROBADAS NO PRODUCIENDO2014</v>
          </cell>
        </row>
        <row r="12134">
          <cell r="I12134">
            <v>0.1195259294293818</v>
          </cell>
          <cell r="J12134">
            <v>0.1195259294293818</v>
          </cell>
          <cell r="K12134">
            <v>4.0326711094323051E-2</v>
          </cell>
          <cell r="L12134">
            <v>4.0326711094323051E-2</v>
          </cell>
          <cell r="P12134" t="str">
            <v>PROBADAS NO PRODUCIENDO</v>
          </cell>
          <cell r="Q12134" t="str">
            <v>PROBADAS NO PRODUCIENDO2014</v>
          </cell>
        </row>
        <row r="12135">
          <cell r="I12135">
            <v>0.12153347746393987</v>
          </cell>
          <cell r="J12135">
            <v>0.12153347746393987</v>
          </cell>
          <cell r="K12135">
            <v>4.100403533672059E-2</v>
          </cell>
          <cell r="L12135">
            <v>4.100403533672059E-2</v>
          </cell>
          <cell r="P12135" t="str">
            <v>PROBADAS NO PRODUCIENDO</v>
          </cell>
          <cell r="Q12135" t="str">
            <v>PROBADAS NO PRODUCIENDO2014</v>
          </cell>
        </row>
        <row r="12136">
          <cell r="I12136">
            <v>0.11573053382613097</v>
          </cell>
          <cell r="J12136">
            <v>0.11573053382613097</v>
          </cell>
          <cell r="K12136">
            <v>3.9046187088263011E-2</v>
          </cell>
          <cell r="L12136">
            <v>3.9046187088263011E-2</v>
          </cell>
          <cell r="P12136" t="str">
            <v>PROBADAS NO PRODUCIENDO</v>
          </cell>
          <cell r="Q12136" t="str">
            <v>PROBADAS NO PRODUCIENDO2014</v>
          </cell>
        </row>
        <row r="12137">
          <cell r="I12137">
            <v>0.1176741888633988</v>
          </cell>
          <cell r="J12137">
            <v>0.1176741888633988</v>
          </cell>
          <cell r="K12137">
            <v>3.9701954548337373E-2</v>
          </cell>
          <cell r="L12137">
            <v>3.9701954548337373E-2</v>
          </cell>
          <cell r="P12137" t="str">
            <v>PROBADAS NO PRODUCIENDO</v>
          </cell>
          <cell r="Q12137" t="str">
            <v>PROBADAS NO PRODUCIENDO2014</v>
          </cell>
        </row>
        <row r="12138">
          <cell r="I12138">
            <v>0.11830377234417715</v>
          </cell>
          <cell r="J12138">
            <v>0.11830377234417715</v>
          </cell>
          <cell r="K12138">
            <v>3.9914368969712857E-2</v>
          </cell>
          <cell r="L12138">
            <v>3.9914368969712857E-2</v>
          </cell>
          <cell r="P12138" t="str">
            <v>PROBADAS NO PRODUCIENDO</v>
          </cell>
          <cell r="Q12138" t="str">
            <v>PROBADAS NO PRODUCIENDO2015</v>
          </cell>
        </row>
        <row r="12139">
          <cell r="I12139">
            <v>0.10520000911731134</v>
          </cell>
          <cell r="J12139">
            <v>0.10520000911731134</v>
          </cell>
          <cell r="K12139">
            <v>3.5493305888078801E-2</v>
          </cell>
          <cell r="L12139">
            <v>3.5493305888078801E-2</v>
          </cell>
          <cell r="P12139" t="str">
            <v>PROBADAS NO PRODUCIENDO</v>
          </cell>
          <cell r="Q12139" t="str">
            <v>PROBADAS NO PRODUCIENDO2015</v>
          </cell>
        </row>
        <row r="12140">
          <cell r="I12140">
            <v>0.11466789033662386</v>
          </cell>
          <cell r="J12140">
            <v>0.11466789033662386</v>
          </cell>
          <cell r="K12140">
            <v>3.8687663065884004E-2</v>
          </cell>
          <cell r="L12140">
            <v>3.8687663065884004E-2</v>
          </cell>
          <cell r="P12140" t="str">
            <v>PROBADAS NO PRODUCIENDO</v>
          </cell>
          <cell r="Q12140" t="str">
            <v>PROBADAS NO PRODUCIENDO2015</v>
          </cell>
        </row>
        <row r="12141">
          <cell r="I12141">
            <v>0.109192426324892</v>
          </cell>
          <cell r="J12141">
            <v>0.109192426324892</v>
          </cell>
          <cell r="K12141">
            <v>3.6840302778768048E-2</v>
          </cell>
          <cell r="L12141">
            <v>3.6840302778768048E-2</v>
          </cell>
          <cell r="P12141" t="str">
            <v>PROBADAS NO PRODUCIENDO</v>
          </cell>
          <cell r="Q12141" t="str">
            <v>PROBADAS NO PRODUCIENDO2015</v>
          </cell>
        </row>
        <row r="12142">
          <cell r="I12142">
            <v>0.11102593358788052</v>
          </cell>
          <cell r="J12142">
            <v>0.11102593358788052</v>
          </cell>
          <cell r="K12142">
            <v>3.7458907612354118E-2</v>
          </cell>
          <cell r="L12142">
            <v>3.7458907612354118E-2</v>
          </cell>
          <cell r="P12142" t="str">
            <v>PROBADAS NO PRODUCIENDO</v>
          </cell>
          <cell r="Q12142" t="str">
            <v>PROBADAS NO PRODUCIENDO2015</v>
          </cell>
        </row>
        <row r="12143">
          <cell r="I12143">
            <v>0.10572424302154551</v>
          </cell>
          <cell r="J12143">
            <v>0.10572424302154551</v>
          </cell>
          <cell r="K12143">
            <v>3.5670176541190042E-2</v>
          </cell>
          <cell r="L12143">
            <v>3.5670176541190042E-2</v>
          </cell>
          <cell r="P12143" t="str">
            <v>PROBADAS NO PRODUCIENDO</v>
          </cell>
          <cell r="Q12143" t="str">
            <v>PROBADAS NO PRODUCIENDO2015</v>
          </cell>
        </row>
        <row r="12144">
          <cell r="I12144">
            <v>0.10749937950510093</v>
          </cell>
          <cell r="J12144">
            <v>0.10749937950510093</v>
          </cell>
          <cell r="K12144">
            <v>3.6269087726964362E-2</v>
          </cell>
          <cell r="L12144">
            <v>3.6269087726964362E-2</v>
          </cell>
          <cell r="P12144" t="str">
            <v>PROBADAS NO PRODUCIENDO</v>
          </cell>
          <cell r="Q12144" t="str">
            <v>PROBADAS NO PRODUCIENDO2015</v>
          </cell>
        </row>
        <row r="12145">
          <cell r="I12145">
            <v>0.10575024833628263</v>
          </cell>
          <cell r="J12145">
            <v>0.10575024833628263</v>
          </cell>
          <cell r="K12145">
            <v>3.5678950443382838E-2</v>
          </cell>
          <cell r="L12145">
            <v>3.5678950443382838E-2</v>
          </cell>
          <cell r="P12145" t="str">
            <v>PROBADAS NO PRODUCIENDO</v>
          </cell>
          <cell r="Q12145" t="str">
            <v>PROBADAS NO PRODUCIENDO2015</v>
          </cell>
        </row>
        <row r="12146">
          <cell r="I12146">
            <v>0.1007002905635153</v>
          </cell>
          <cell r="J12146">
            <v>0.1007002905635153</v>
          </cell>
          <cell r="K12146">
            <v>3.3975151199878574E-2</v>
          </cell>
          <cell r="L12146">
            <v>3.3975151199878574E-2</v>
          </cell>
          <cell r="P12146" t="str">
            <v>PROBADAS NO PRODUCIENDO</v>
          </cell>
          <cell r="Q12146" t="str">
            <v>PROBADAS NO PRODUCIENDO2015</v>
          </cell>
        </row>
        <row r="12147">
          <cell r="I12147">
            <v>0.10239087936309142</v>
          </cell>
          <cell r="J12147">
            <v>0.10239087936309142</v>
          </cell>
          <cell r="K12147">
            <v>3.454553694316706E-2</v>
          </cell>
          <cell r="L12147">
            <v>3.454553694316706E-2</v>
          </cell>
          <cell r="P12147" t="str">
            <v>PROBADAS NO PRODUCIENDO</v>
          </cell>
          <cell r="Q12147" t="str">
            <v>PROBADAS NO PRODUCIENDO2015</v>
          </cell>
        </row>
        <row r="12148">
          <cell r="I12148">
            <v>9.7501220668497132E-2</v>
          </cell>
          <cell r="J12148">
            <v>9.7501220668497132E-2</v>
          </cell>
          <cell r="K12148">
            <v>3.2895820814891646E-2</v>
          </cell>
          <cell r="L12148">
            <v>3.2895820814891646E-2</v>
          </cell>
          <cell r="P12148" t="str">
            <v>PROBADAS NO PRODUCIENDO</v>
          </cell>
          <cell r="Q12148" t="str">
            <v>PROBADAS NO PRODUCIENDO2015</v>
          </cell>
        </row>
        <row r="12149">
          <cell r="I12149">
            <v>9.9137977243324293E-2</v>
          </cell>
          <cell r="J12149">
            <v>9.9137977243324293E-2</v>
          </cell>
          <cell r="K12149">
            <v>3.3448044167932241E-2</v>
          </cell>
          <cell r="L12149">
            <v>3.3448044167932241E-2</v>
          </cell>
          <cell r="P12149" t="str">
            <v>PROBADAS NO PRODUCIENDO</v>
          </cell>
          <cell r="Q12149" t="str">
            <v>PROBADAS NO PRODUCIENDO2015</v>
          </cell>
        </row>
        <row r="12150">
          <cell r="I12150">
            <v>9.953415723555907E-2</v>
          </cell>
          <cell r="J12150">
            <v>9.953415723555907E-2</v>
          </cell>
          <cell r="K12150">
            <v>3.3581710864058215E-2</v>
          </cell>
          <cell r="L12150">
            <v>3.3581710864058215E-2</v>
          </cell>
          <cell r="P12150" t="str">
            <v>PROBADAS NO PRODUCIENDO</v>
          </cell>
          <cell r="Q12150" t="str">
            <v>PROBADAS NO PRODUCIENDO2016</v>
          </cell>
        </row>
        <row r="12151">
          <cell r="I12151">
            <v>9.1645570818375433E-2</v>
          </cell>
          <cell r="J12151">
            <v>9.1645570818375433E-2</v>
          </cell>
          <cell r="K12151">
            <v>3.0920190080182337E-2</v>
          </cell>
          <cell r="L12151">
            <v>3.0920190080182337E-2</v>
          </cell>
          <cell r="P12151" t="str">
            <v>PROBADAS NO PRODUCIENDO</v>
          </cell>
          <cell r="Q12151" t="str">
            <v>PROBADAS NO PRODUCIENDO2016</v>
          </cell>
        </row>
        <row r="12152">
          <cell r="I12152">
            <v>9.6422670727778645E-2</v>
          </cell>
          <cell r="J12152">
            <v>9.6422670727778645E-2</v>
          </cell>
          <cell r="K12152">
            <v>3.253193013386714E-2</v>
          </cell>
          <cell r="L12152">
            <v>3.253193013386714E-2</v>
          </cell>
          <cell r="P12152" t="str">
            <v>PROBADAS NO PRODUCIENDO</v>
          </cell>
          <cell r="Q12152" t="str">
            <v>PROBADAS NO PRODUCIENDO2016</v>
          </cell>
        </row>
        <row r="12153">
          <cell r="I12153">
            <v>9.1817732635948182E-2</v>
          </cell>
          <cell r="J12153">
            <v>9.1817732635948182E-2</v>
          </cell>
          <cell r="K12153">
            <v>3.0978275550940706E-2</v>
          </cell>
          <cell r="L12153">
            <v>3.0978275550940706E-2</v>
          </cell>
          <cell r="P12153" t="str">
            <v>PROBADAS NO PRODUCIENDO</v>
          </cell>
          <cell r="Q12153" t="str">
            <v>PROBADAS NO PRODUCIENDO2016</v>
          </cell>
        </row>
        <row r="12154">
          <cell r="I12154">
            <v>9.3358784830687838E-2</v>
          </cell>
          <cell r="J12154">
            <v>9.3358784830687838E-2</v>
          </cell>
          <cell r="K12154">
            <v>3.1498209317071806E-2</v>
          </cell>
          <cell r="L12154">
            <v>3.1498209317071806E-2</v>
          </cell>
          <cell r="P12154" t="str">
            <v>PROBADAS NO PRODUCIENDO</v>
          </cell>
          <cell r="Q12154" t="str">
            <v>PROBADAS NO PRODUCIENDO2016</v>
          </cell>
        </row>
        <row r="12155">
          <cell r="I12155">
            <v>8.8900057921204478E-2</v>
          </cell>
          <cell r="J12155">
            <v>8.8900057921204478E-2</v>
          </cell>
          <cell r="K12155">
            <v>2.999388475096627E-2</v>
          </cell>
          <cell r="L12155">
            <v>2.999388475096627E-2</v>
          </cell>
          <cell r="P12155" t="str">
            <v>PROBADAS NO PRODUCIENDO</v>
          </cell>
          <cell r="Q12155" t="str">
            <v>PROBADAS NO PRODUCIENDO2016</v>
          </cell>
        </row>
        <row r="12156">
          <cell r="I12156">
            <v>9.0392024946292601E-2</v>
          </cell>
          <cell r="J12156">
            <v>9.0392024946292601E-2</v>
          </cell>
          <cell r="K12156">
            <v>3.0497257730119944E-2</v>
          </cell>
          <cell r="L12156">
            <v>3.0497257730119944E-2</v>
          </cell>
          <cell r="P12156" t="str">
            <v>PROBADAS NO PRODUCIENDO</v>
          </cell>
          <cell r="Q12156" t="str">
            <v>PROBADAS NO PRODUCIENDO2016</v>
          </cell>
        </row>
        <row r="12157">
          <cell r="I12157">
            <v>8.8920560697139259E-2</v>
          </cell>
          <cell r="J12157">
            <v>8.8920560697139259E-2</v>
          </cell>
          <cell r="K12157">
            <v>3.0000802158140581E-2</v>
          </cell>
          <cell r="L12157">
            <v>3.0000802158140581E-2</v>
          </cell>
          <cell r="P12157" t="str">
            <v>PROBADAS NO PRODUCIENDO</v>
          </cell>
          <cell r="Q12157" t="str">
            <v>PROBADAS NO PRODUCIENDO2016</v>
          </cell>
        </row>
        <row r="12158">
          <cell r="I12158">
            <v>8.4673635635870617E-2</v>
          </cell>
          <cell r="J12158">
            <v>8.4673635635870617E-2</v>
          </cell>
          <cell r="K12158">
            <v>2.8567937165560012E-2</v>
          </cell>
          <cell r="L12158">
            <v>2.8567937165560012E-2</v>
          </cell>
          <cell r="P12158" t="str">
            <v>PROBADAS NO PRODUCIENDO</v>
          </cell>
          <cell r="Q12158" t="str">
            <v>PROBADAS NO PRODUCIENDO2016</v>
          </cell>
        </row>
        <row r="12159">
          <cell r="I12159">
            <v>8.6094506138663568E-2</v>
          </cell>
          <cell r="J12159">
            <v>8.6094506138663568E-2</v>
          </cell>
          <cell r="K12159">
            <v>2.9047322973661367E-2</v>
          </cell>
          <cell r="L12159">
            <v>2.9047322973661367E-2</v>
          </cell>
          <cell r="P12159" t="str">
            <v>PROBADAS NO PRODUCIENDO</v>
          </cell>
          <cell r="Q12159" t="str">
            <v>PROBADAS NO PRODUCIENDO2016</v>
          </cell>
        </row>
        <row r="12160">
          <cell r="I12160">
            <v>8.1982450557398515E-2</v>
          </cell>
          <cell r="J12160">
            <v>8.1982450557398515E-2</v>
          </cell>
          <cell r="K12160">
            <v>2.7659961434444501E-2</v>
          </cell>
          <cell r="L12160">
            <v>2.7659961434444501E-2</v>
          </cell>
          <cell r="P12160" t="str">
            <v>PROBADAS NO PRODUCIENDO</v>
          </cell>
          <cell r="Q12160" t="str">
            <v>PROBADAS NO PRODUCIENDO2016</v>
          </cell>
        </row>
        <row r="12161">
          <cell r="I12161">
            <v>8.3358054162184586E-2</v>
          </cell>
          <cell r="J12161">
            <v>8.3358054162184586E-2</v>
          </cell>
          <cell r="K12161">
            <v>2.8124074697695036E-2</v>
          </cell>
          <cell r="L12161">
            <v>2.8124074697695036E-2</v>
          </cell>
          <cell r="P12161" t="str">
            <v>PROBADAS NO PRODUCIENDO</v>
          </cell>
          <cell r="Q12161" t="str">
            <v>PROBADAS NO PRODUCIENDO2016</v>
          </cell>
        </row>
        <row r="12162">
          <cell r="I12162">
            <v>8.3511620953588675E-2</v>
          </cell>
          <cell r="J12162">
            <v>8.3511620953588675E-2</v>
          </cell>
          <cell r="K12162">
            <v>2.8175886414702294E-2</v>
          </cell>
          <cell r="L12162">
            <v>2.8175886414702294E-2</v>
          </cell>
          <cell r="P12162" t="str">
            <v>PROBADAS NO PRODUCIENDO</v>
          </cell>
          <cell r="Q12162" t="str">
            <v>PROBADAS NO PRODUCIENDO2017</v>
          </cell>
        </row>
        <row r="12163">
          <cell r="I12163">
            <v>7.4260472226733917E-2</v>
          </cell>
          <cell r="J12163">
            <v>7.4260472226733917E-2</v>
          </cell>
          <cell r="K12163">
            <v>2.5054652354615792E-2</v>
          </cell>
          <cell r="L12163">
            <v>2.5054652354615792E-2</v>
          </cell>
          <cell r="P12163" t="str">
            <v>PROBADAS NO PRODUCIENDO</v>
          </cell>
          <cell r="Q12163" t="str">
            <v>PROBADAS NO PRODUCIENDO2017</v>
          </cell>
        </row>
        <row r="12164">
          <cell r="I12164">
            <v>8.094263790114907E-2</v>
          </cell>
          <cell r="J12164">
            <v>8.094263790114907E-2</v>
          </cell>
          <cell r="K12164">
            <v>2.7309140279729565E-2</v>
          </cell>
          <cell r="L12164">
            <v>2.7309140279729565E-2</v>
          </cell>
          <cell r="P12164" t="str">
            <v>PROBADAS NO PRODUCIENDO</v>
          </cell>
          <cell r="Q12164" t="str">
            <v>PROBADAS NO PRODUCIENDO2017</v>
          </cell>
        </row>
        <row r="12165">
          <cell r="I12165">
            <v>7.7076399767916456E-2</v>
          </cell>
          <cell r="J12165">
            <v>7.7076399767916456E-2</v>
          </cell>
          <cell r="K12165">
            <v>2.6004714796781601E-2</v>
          </cell>
          <cell r="L12165">
            <v>2.6004714796781601E-2</v>
          </cell>
          <cell r="P12165" t="str">
            <v>PROBADAS NO PRODUCIENDO</v>
          </cell>
          <cell r="Q12165" t="str">
            <v>PROBADAS NO PRODUCIENDO2017</v>
          </cell>
        </row>
        <row r="12166">
          <cell r="I12166">
            <v>7.8369432377551035E-2</v>
          </cell>
          <cell r="J12166">
            <v>7.8369432377551035E-2</v>
          </cell>
          <cell r="K12166">
            <v>2.6440969530237439E-2</v>
          </cell>
          <cell r="L12166">
            <v>2.6440969530237439E-2</v>
          </cell>
          <cell r="P12166" t="str">
            <v>PROBADAS NO PRODUCIENDO</v>
          </cell>
          <cell r="Q12166" t="str">
            <v>PROBADAS NO PRODUCIENDO2017</v>
          </cell>
        </row>
        <row r="12167">
          <cell r="I12167">
            <v>7.4626006799510605E-2</v>
          </cell>
          <cell r="J12167">
            <v>7.4626006799510605E-2</v>
          </cell>
          <cell r="K12167">
            <v>2.5177979629138817E-2</v>
          </cell>
          <cell r="L12167">
            <v>2.5177979629138817E-2</v>
          </cell>
          <cell r="P12167" t="str">
            <v>PROBADAS NO PRODUCIENDO</v>
          </cell>
          <cell r="Q12167" t="str">
            <v>PROBADAS NO PRODUCIENDO2017</v>
          </cell>
        </row>
        <row r="12168">
          <cell r="I12168">
            <v>7.5877832859495314E-2</v>
          </cell>
          <cell r="J12168">
            <v>7.5877832859495314E-2</v>
          </cell>
          <cell r="K12168">
            <v>2.5600331733844017E-2</v>
          </cell>
          <cell r="L12168">
            <v>2.5600331733844017E-2</v>
          </cell>
          <cell r="P12168" t="str">
            <v>PROBADAS NO PRODUCIENDO</v>
          </cell>
          <cell r="Q12168" t="str">
            <v>PROBADAS NO PRODUCIENDO2017</v>
          </cell>
        </row>
        <row r="12169">
          <cell r="I12169">
            <v>7.4642053403199071E-2</v>
          </cell>
          <cell r="J12169">
            <v>7.4642053403199071E-2</v>
          </cell>
          <cell r="K12169">
            <v>2.5183393573661783E-2</v>
          </cell>
          <cell r="L12169">
            <v>2.5183393573661783E-2</v>
          </cell>
          <cell r="P12169" t="str">
            <v>PROBADAS NO PRODUCIENDO</v>
          </cell>
          <cell r="Q12169" t="str">
            <v>PROBADAS NO PRODUCIENDO2017</v>
          </cell>
        </row>
        <row r="12170">
          <cell r="I12170">
            <v>7.10765313635289E-2</v>
          </cell>
          <cell r="J12170">
            <v>7.10765313635289E-2</v>
          </cell>
          <cell r="K12170">
            <v>2.3980426335668714E-2</v>
          </cell>
          <cell r="L12170">
            <v>2.3980426335668714E-2</v>
          </cell>
          <cell r="P12170" t="str">
            <v>PROBADAS NO PRODUCIENDO</v>
          </cell>
          <cell r="Q12170" t="str">
            <v>PROBADAS NO PRODUCIENDO2017</v>
          </cell>
        </row>
        <row r="12171">
          <cell r="I12171">
            <v>7.2268673685218068E-2</v>
          </cell>
          <cell r="J12171">
            <v>7.2268673685218068E-2</v>
          </cell>
          <cell r="K12171">
            <v>2.438264181493404E-2</v>
          </cell>
          <cell r="L12171">
            <v>2.438264181493404E-2</v>
          </cell>
          <cell r="P12171" t="str">
            <v>PROBADAS NO PRODUCIENDO</v>
          </cell>
          <cell r="Q12171" t="str">
            <v>PROBADAS NO PRODUCIENDO2017</v>
          </cell>
        </row>
        <row r="12172">
          <cell r="I12172">
            <v>6.8816433700749052E-2</v>
          </cell>
          <cell r="J12172">
            <v>6.8816433700749052E-2</v>
          </cell>
          <cell r="K12172">
            <v>2.3217894674739614E-2</v>
          </cell>
          <cell r="L12172">
            <v>2.3217894674739614E-2</v>
          </cell>
          <cell r="P12172" t="str">
            <v>PROBADAS NO PRODUCIENDO</v>
          </cell>
          <cell r="Q12172" t="str">
            <v>PROBADAS NO PRODUCIENDO2017</v>
          </cell>
        </row>
        <row r="12173">
          <cell r="I12173">
            <v>6.9970576335274273E-2</v>
          </cell>
          <cell r="J12173">
            <v>6.9970576335274273E-2</v>
          </cell>
          <cell r="K12173">
            <v>2.3607289484772333E-2</v>
          </cell>
          <cell r="L12173">
            <v>2.3607289484772333E-2</v>
          </cell>
          <cell r="P12173" t="str">
            <v>PROBADAS NO PRODUCIENDO</v>
          </cell>
          <cell r="Q12173" t="str">
            <v>PROBADAS NO PRODUCIENDO2017</v>
          </cell>
        </row>
        <row r="12174">
          <cell r="I12174">
            <v>6.9941441881162816E-2</v>
          </cell>
          <cell r="J12174">
            <v>6.9941441881162816E-2</v>
          </cell>
          <cell r="K12174">
            <v>2.3597459845969629E-2</v>
          </cell>
          <cell r="L12174">
            <v>2.3597459845969629E-2</v>
          </cell>
          <cell r="P12174" t="str">
            <v>PROBADAS NO PRODUCIENDO</v>
          </cell>
          <cell r="Q12174" t="str">
            <v>PROBADAS NO PRODUCIENDO2018</v>
          </cell>
        </row>
        <row r="12175">
          <cell r="I12175">
            <v>6.2193083595029709E-2</v>
          </cell>
          <cell r="J12175">
            <v>6.2193083595029709E-2</v>
          </cell>
          <cell r="K12175">
            <v>2.0983250464357603E-2</v>
          </cell>
          <cell r="L12175">
            <v>2.0983250464357603E-2</v>
          </cell>
          <cell r="P12175" t="str">
            <v>PROBADAS NO PRODUCIENDO</v>
          </cell>
          <cell r="Q12175" t="str">
            <v>PROBADAS NO PRODUCIENDO2018</v>
          </cell>
        </row>
        <row r="12176">
          <cell r="I12176">
            <v>6.7788878569873923E-2</v>
          </cell>
          <cell r="J12176">
            <v>6.7788878569873923E-2</v>
          </cell>
          <cell r="K12176">
            <v>2.2871209071924248E-2</v>
          </cell>
          <cell r="L12176">
            <v>2.2871209071924248E-2</v>
          </cell>
          <cell r="P12176" t="str">
            <v>PROBADAS NO PRODUCIENDO</v>
          </cell>
          <cell r="Q12176" t="str">
            <v>PROBADAS NO PRODUCIENDO2018</v>
          </cell>
        </row>
        <row r="12177">
          <cell r="I12177">
            <v>6.4550425637013742E-2</v>
          </cell>
          <cell r="J12177">
            <v>6.4550425637013742E-2</v>
          </cell>
          <cell r="K12177">
            <v>2.1778591290665603E-2</v>
          </cell>
          <cell r="L12177">
            <v>2.1778591290665603E-2</v>
          </cell>
          <cell r="P12177" t="str">
            <v>PROBADAS NO PRODUCIENDO</v>
          </cell>
          <cell r="Q12177" t="str">
            <v>PROBADAS NO PRODUCIENDO2018</v>
          </cell>
        </row>
        <row r="12178">
          <cell r="I12178">
            <v>6.5632807209511132E-2</v>
          </cell>
          <cell r="J12178">
            <v>6.5632807209511132E-2</v>
          </cell>
          <cell r="K12178">
            <v>2.2143774721376328E-2</v>
          </cell>
          <cell r="L12178">
            <v>2.2143774721376328E-2</v>
          </cell>
          <cell r="P12178" t="str">
            <v>PROBADAS NO PRODUCIENDO</v>
          </cell>
          <cell r="Q12178" t="str">
            <v>PROBADAS NO PRODUCIENDO2018</v>
          </cell>
        </row>
        <row r="12179">
          <cell r="I12179">
            <v>6.2497272628309293E-2</v>
          </cell>
          <cell r="J12179">
            <v>6.2497272628309293E-2</v>
          </cell>
          <cell r="K12179">
            <v>2.10858804403108E-2</v>
          </cell>
          <cell r="L12179">
            <v>2.10858804403108E-2</v>
          </cell>
          <cell r="P12179" t="str">
            <v>PROBADAS NO PRODUCIENDO</v>
          </cell>
          <cell r="Q12179" t="str">
            <v>PROBADAS NO PRODUCIENDO2018</v>
          </cell>
        </row>
        <row r="12180">
          <cell r="I12180">
            <v>6.3545142572543512E-2</v>
          </cell>
          <cell r="J12180">
            <v>6.3545142572543512E-2</v>
          </cell>
          <cell r="K12180">
            <v>2.1439420033830797E-2</v>
          </cell>
          <cell r="L12180">
            <v>2.1439420033830797E-2</v>
          </cell>
          <cell r="P12180" t="str">
            <v>PROBADAS NO PRODUCIENDO</v>
          </cell>
          <cell r="Q12180" t="str">
            <v>PROBADAS NO PRODUCIENDO2018</v>
          </cell>
        </row>
        <row r="12181">
          <cell r="I12181">
            <v>6.2509717209955337E-2</v>
          </cell>
          <cell r="J12181">
            <v>6.2509717209955337E-2</v>
          </cell>
          <cell r="K12181">
            <v>2.1090079102903392E-2</v>
          </cell>
          <cell r="L12181">
            <v>2.1090079102903392E-2</v>
          </cell>
          <cell r="P12181" t="str">
            <v>PROBADAS NO PRODUCIENDO</v>
          </cell>
          <cell r="Q12181" t="str">
            <v>PROBADAS NO PRODUCIENDO2018</v>
          </cell>
        </row>
        <row r="12182">
          <cell r="I12182">
            <v>5.9523265300964759E-2</v>
          </cell>
          <cell r="J12182">
            <v>5.9523265300964759E-2</v>
          </cell>
          <cell r="K12182">
            <v>2.008248364720679E-2</v>
          </cell>
          <cell r="L12182">
            <v>2.008248364720679E-2</v>
          </cell>
          <cell r="P12182" t="str">
            <v>PROBADAS NO PRODUCIENDO</v>
          </cell>
          <cell r="Q12182" t="str">
            <v>PROBADAS NO PRODUCIENDO2018</v>
          </cell>
        </row>
        <row r="12183">
          <cell r="I12183">
            <v>6.0521149432347876E-2</v>
          </cell>
          <cell r="J12183">
            <v>6.0521149432347876E-2</v>
          </cell>
          <cell r="K12183">
            <v>2.0419158586811984E-2</v>
          </cell>
          <cell r="L12183">
            <v>2.0419158586811984E-2</v>
          </cell>
          <cell r="P12183" t="str">
            <v>PROBADAS NO PRODUCIENDO</v>
          </cell>
          <cell r="Q12183" t="str">
            <v>PROBADAS NO PRODUCIENDO2018</v>
          </cell>
        </row>
        <row r="12184">
          <cell r="I12184">
            <v>5.7629625923795412E-2</v>
          </cell>
          <cell r="J12184">
            <v>5.7629625923795412E-2</v>
          </cell>
          <cell r="K12184">
            <v>1.9443590911174469E-2</v>
          </cell>
          <cell r="L12184">
            <v>1.9443590911174469E-2</v>
          </cell>
          <cell r="P12184" t="str">
            <v>PROBADAS NO PRODUCIENDO</v>
          </cell>
          <cell r="Q12184" t="str">
            <v>PROBADAS NO PRODUCIENDO2018</v>
          </cell>
        </row>
        <row r="12185">
          <cell r="I12185">
            <v>5.8595685508361584E-2</v>
          </cell>
          <cell r="J12185">
            <v>5.8595685508361584E-2</v>
          </cell>
          <cell r="K12185">
            <v>1.9769528604800347E-2</v>
          </cell>
          <cell r="L12185">
            <v>1.9769528604800347E-2</v>
          </cell>
          <cell r="P12185" t="str">
            <v>PROBADAS NO PRODUCIENDO</v>
          </cell>
          <cell r="Q12185" t="str">
            <v>PROBADAS NO PRODUCIENDO2018</v>
          </cell>
        </row>
        <row r="12186">
          <cell r="I12186">
            <v>5.8541623504359208E-2</v>
          </cell>
          <cell r="J12186">
            <v>5.8541623504359208E-2</v>
          </cell>
          <cell r="K12186">
            <v>1.9751288689603786E-2</v>
          </cell>
          <cell r="L12186">
            <v>1.9751288689603786E-2</v>
          </cell>
          <cell r="P12186" t="str">
            <v>PROBADAS NO PRODUCIENDO</v>
          </cell>
          <cell r="Q12186" t="str">
            <v>PROBADAS NO PRODUCIENDO2019</v>
          </cell>
        </row>
        <row r="12187">
          <cell r="I12187">
            <v>5.2055775673264928E-2</v>
          </cell>
          <cell r="J12187">
            <v>5.2055775673264928E-2</v>
          </cell>
          <cell r="K12187">
            <v>1.7563036208029778E-2</v>
          </cell>
          <cell r="L12187">
            <v>1.7563036208029778E-2</v>
          </cell>
          <cell r="P12187" t="str">
            <v>PROBADAS NO PRODUCIENDO</v>
          </cell>
          <cell r="Q12187" t="str">
            <v>PROBADAS NO PRODUCIENDO2019</v>
          </cell>
        </row>
        <row r="12188">
          <cell r="I12188">
            <v>5.6739032885432014E-2</v>
          </cell>
          <cell r="J12188">
            <v>5.6739032885432014E-2</v>
          </cell>
          <cell r="K12188">
            <v>1.9143114785766784E-2</v>
          </cell>
          <cell r="L12188">
            <v>1.9143114785766784E-2</v>
          </cell>
          <cell r="P12188" t="str">
            <v>PROBADAS NO PRODUCIENDO</v>
          </cell>
          <cell r="Q12188" t="str">
            <v>PROBADAS NO PRODUCIENDO2019</v>
          </cell>
        </row>
        <row r="12189">
          <cell r="I12189">
            <v>5.4028028078191966E-2</v>
          </cell>
          <cell r="J12189">
            <v>5.4028028078191966E-2</v>
          </cell>
          <cell r="K12189">
            <v>1.8228452099947761E-2</v>
          </cell>
          <cell r="L12189">
            <v>1.8228452099947761E-2</v>
          </cell>
          <cell r="P12189" t="str">
            <v>PROBADAS NO PRODUCIENDO</v>
          </cell>
          <cell r="Q12189" t="str">
            <v>PROBADAS NO PRODUCIENDO2019</v>
          </cell>
        </row>
        <row r="12190">
          <cell r="I12190">
            <v>5.4933530144881011E-2</v>
          </cell>
          <cell r="J12190">
            <v>5.4933530144881011E-2</v>
          </cell>
          <cell r="K12190">
            <v>1.8533958364680563E-2</v>
          </cell>
          <cell r="L12190">
            <v>1.8533958364680563E-2</v>
          </cell>
          <cell r="P12190" t="str">
            <v>PROBADAS NO PRODUCIENDO</v>
          </cell>
          <cell r="Q12190" t="str">
            <v>PROBADAS NO PRODUCIENDO2019</v>
          </cell>
        </row>
        <row r="12191">
          <cell r="I12191">
            <v>5.2308721986217957E-2</v>
          </cell>
          <cell r="J12191">
            <v>5.2308721986217957E-2</v>
          </cell>
          <cell r="K12191">
            <v>1.7648377463550934E-2</v>
          </cell>
          <cell r="L12191">
            <v>1.7648377463550934E-2</v>
          </cell>
          <cell r="P12191" t="str">
            <v>PROBADAS NO PRODUCIENDO</v>
          </cell>
          <cell r="Q12191" t="str">
            <v>PROBADAS NO PRODUCIENDO2019</v>
          </cell>
        </row>
        <row r="12192">
          <cell r="I12192">
            <v>5.3185336723910112E-2</v>
          </cell>
          <cell r="J12192">
            <v>5.3185336723910112E-2</v>
          </cell>
          <cell r="K12192">
            <v>1.7944137466729317E-2</v>
          </cell>
          <cell r="L12192">
            <v>1.7944137466729317E-2</v>
          </cell>
          <cell r="P12192" t="str">
            <v>PROBADAS NO PRODUCIENDO</v>
          </cell>
          <cell r="Q12192" t="str">
            <v>PROBADAS NO PRODUCIENDO2019</v>
          </cell>
        </row>
        <row r="12193">
          <cell r="I12193">
            <v>5.2318289426096502E-2</v>
          </cell>
          <cell r="J12193">
            <v>5.2318289426096502E-2</v>
          </cell>
          <cell r="K12193">
            <v>1.7651605410706279E-2</v>
          </cell>
          <cell r="L12193">
            <v>1.7651605410706279E-2</v>
          </cell>
          <cell r="P12193" t="str">
            <v>PROBADAS NO PRODUCIENDO</v>
          </cell>
          <cell r="Q12193" t="str">
            <v>PROBADAS NO PRODUCIENDO2019</v>
          </cell>
        </row>
        <row r="12194">
          <cell r="I12194">
            <v>4.9818339481331637E-2</v>
          </cell>
          <cell r="J12194">
            <v>4.9818339481331637E-2</v>
          </cell>
          <cell r="K12194">
            <v>1.6808150273782463E-2</v>
          </cell>
          <cell r="L12194">
            <v>1.6808150273782463E-2</v>
          </cell>
          <cell r="P12194" t="str">
            <v>PROBADAS NO PRODUCIENDO</v>
          </cell>
          <cell r="Q12194" t="str">
            <v>PROBADAS NO PRODUCIENDO2019</v>
          </cell>
        </row>
        <row r="12195">
          <cell r="I12195">
            <v>5.0653115336683388E-2</v>
          </cell>
          <cell r="J12195">
            <v>5.0653115336683388E-2</v>
          </cell>
          <cell r="K12195">
            <v>1.7089794306236361E-2</v>
          </cell>
          <cell r="L12195">
            <v>1.7089794306236361E-2</v>
          </cell>
          <cell r="P12195" t="str">
            <v>PROBADAS NO PRODUCIENDO</v>
          </cell>
          <cell r="Q12195" t="str">
            <v>PROBADAS NO PRODUCIENDO2019</v>
          </cell>
        </row>
        <row r="12196">
          <cell r="I12196">
            <v>4.8232667461365328E-2</v>
          </cell>
          <cell r="J12196">
            <v>4.8232667461365328E-2</v>
          </cell>
          <cell r="K12196">
            <v>1.627316227791575E-2</v>
          </cell>
          <cell r="L12196">
            <v>1.627316227791575E-2</v>
          </cell>
          <cell r="P12196" t="str">
            <v>PROBADAS NO PRODUCIENDO</v>
          </cell>
          <cell r="Q12196" t="str">
            <v>PROBADAS NO PRODUCIENDO2019</v>
          </cell>
        </row>
        <row r="12197">
          <cell r="I12197">
            <v>4.904080622293349E-2</v>
          </cell>
          <cell r="J12197">
            <v>4.904080622293349E-2</v>
          </cell>
          <cell r="K12197">
            <v>1.6545819252996165E-2</v>
          </cell>
          <cell r="L12197">
            <v>1.6545819252996165E-2</v>
          </cell>
          <cell r="P12197" t="str">
            <v>PROBADAS NO PRODUCIENDO</v>
          </cell>
          <cell r="Q12197" t="str">
            <v>PROBADAS NO PRODUCIENDO2019</v>
          </cell>
        </row>
        <row r="12198">
          <cell r="I12198">
            <v>4.8869370243057361E-2</v>
          </cell>
          <cell r="J12198">
            <v>4.8869370243057361E-2</v>
          </cell>
          <cell r="K12198">
            <v>1.6487978671754527E-2</v>
          </cell>
          <cell r="L12198">
            <v>1.6487978671754527E-2</v>
          </cell>
          <cell r="P12198" t="str">
            <v>PROBADAS NO PRODUCIENDO</v>
          </cell>
          <cell r="Q12198" t="str">
            <v>PROBADAS NO PRODUCIENDO2020</v>
          </cell>
        </row>
        <row r="12199">
          <cell r="I12199">
            <v>4.4994825948346133E-2</v>
          </cell>
          <cell r="J12199">
            <v>4.4994825948346133E-2</v>
          </cell>
          <cell r="K12199">
            <v>1.5180750782869599E-2</v>
          </cell>
          <cell r="L12199">
            <v>1.5180750782869599E-2</v>
          </cell>
          <cell r="P12199" t="str">
            <v>PROBADAS NO PRODUCIENDO</v>
          </cell>
          <cell r="Q12199" t="str">
            <v>PROBADAS NO PRODUCIENDO2020</v>
          </cell>
        </row>
        <row r="12200">
          <cell r="I12200">
            <v>4.7338744075319461E-2</v>
          </cell>
          <cell r="J12200">
            <v>4.7338744075319461E-2</v>
          </cell>
          <cell r="K12200">
            <v>1.5971562530466575E-2</v>
          </cell>
          <cell r="L12200">
            <v>1.5971562530466575E-2</v>
          </cell>
          <cell r="P12200" t="str">
            <v>PROBADAS NO PRODUCIENDO</v>
          </cell>
          <cell r="Q12200" t="str">
            <v>PROBADAS NO PRODUCIENDO2020</v>
          </cell>
        </row>
        <row r="12201">
          <cell r="I12201">
            <v>4.5076518706667741E-2</v>
          </cell>
          <cell r="J12201">
            <v>4.5076518706667741E-2</v>
          </cell>
          <cell r="K12201">
            <v>1.5208313005385365E-2</v>
          </cell>
          <cell r="L12201">
            <v>1.5208313005385365E-2</v>
          </cell>
          <cell r="P12201" t="str">
            <v>PROBADAS NO PRODUCIENDO</v>
          </cell>
          <cell r="Q12201" t="str">
            <v>PROBADAS NO PRODUCIENDO2020</v>
          </cell>
        </row>
        <row r="12202">
          <cell r="I12202">
            <v>4.5831619366848195E-2</v>
          </cell>
          <cell r="J12202">
            <v>4.5831619366848195E-2</v>
          </cell>
          <cell r="K12202">
            <v>1.5463075518553854E-2</v>
          </cell>
          <cell r="L12202">
            <v>1.5463075518553854E-2</v>
          </cell>
          <cell r="P12202" t="str">
            <v>PROBADAS NO PRODUCIENDO</v>
          </cell>
          <cell r="Q12202" t="str">
            <v>PROBADAS NO PRODUCIENDO2020</v>
          </cell>
        </row>
        <row r="12203">
          <cell r="I12203">
            <v>4.3641356342422277E-2</v>
          </cell>
          <cell r="J12203">
            <v>4.3641356342422277E-2</v>
          </cell>
          <cell r="K12203">
            <v>1.4724105283155816E-2</v>
          </cell>
          <cell r="L12203">
            <v>1.4724105283155816E-2</v>
          </cell>
          <cell r="P12203" t="str">
            <v>PROBADAS NO PRODUCIENDO</v>
          </cell>
          <cell r="Q12203" t="str">
            <v>PROBADAS NO PRODUCIENDO2020</v>
          </cell>
        </row>
        <row r="12204">
          <cell r="I12204">
            <v>4.4372354559506264E-2</v>
          </cell>
          <cell r="J12204">
            <v>4.4372354559506264E-2</v>
          </cell>
          <cell r="K12204">
            <v>1.4970735901729882E-2</v>
          </cell>
          <cell r="L12204">
            <v>1.4970735901729882E-2</v>
          </cell>
          <cell r="P12204" t="str">
            <v>PROBADAS NO PRODUCIENDO</v>
          </cell>
          <cell r="Q12204" t="str">
            <v>PROBADAS NO PRODUCIENDO2020</v>
          </cell>
        </row>
        <row r="12205">
          <cell r="I12205">
            <v>4.3648614591889963E-2</v>
          </cell>
          <cell r="J12205">
            <v>4.3648614591889963E-2</v>
          </cell>
          <cell r="K12205">
            <v>1.4726554135306375E-2</v>
          </cell>
          <cell r="L12205">
            <v>1.4726554135306375E-2</v>
          </cell>
          <cell r="P12205" t="str">
            <v>PROBADAS NO PRODUCIENDO</v>
          </cell>
          <cell r="Q12205" t="str">
            <v>PROBADAS NO PRODUCIENDO2020</v>
          </cell>
        </row>
        <row r="12206">
          <cell r="I12206">
            <v>4.1562589134909629E-2</v>
          </cell>
          <cell r="J12206">
            <v>4.1562589134909629E-2</v>
          </cell>
          <cell r="K12206">
            <v>1.4022752488746062E-2</v>
          </cell>
          <cell r="L12206">
            <v>1.4022752488746062E-2</v>
          </cell>
          <cell r="P12206" t="str">
            <v>PROBADAS NO PRODUCIENDO</v>
          </cell>
          <cell r="Q12206" t="str">
            <v>PROBADAS NO PRODUCIENDO2020</v>
          </cell>
        </row>
        <row r="12207">
          <cell r="I12207">
            <v>4.2258679354531654E-2</v>
          </cell>
          <cell r="J12207">
            <v>4.2258679354531654E-2</v>
          </cell>
          <cell r="K12207">
            <v>1.4257605539597025E-2</v>
          </cell>
          <cell r="L12207">
            <v>1.4257605539597025E-2</v>
          </cell>
          <cell r="P12207" t="str">
            <v>PROBADAS NO PRODUCIENDO</v>
          </cell>
          <cell r="Q12207" t="str">
            <v>PROBADAS NO PRODUCIENDO2020</v>
          </cell>
        </row>
        <row r="12208">
          <cell r="I12208">
            <v>4.0239024802665384E-2</v>
          </cell>
          <cell r="J12208">
            <v>4.0239024802665384E-2</v>
          </cell>
          <cell r="K12208">
            <v>1.3576196693731784E-2</v>
          </cell>
          <cell r="L12208">
            <v>1.3576196693731784E-2</v>
          </cell>
          <cell r="P12208" t="str">
            <v>PROBADAS NO PRODUCIENDO</v>
          </cell>
          <cell r="Q12208" t="str">
            <v>PROBADAS NO PRODUCIENDO2020</v>
          </cell>
        </row>
        <row r="12209">
          <cell r="I12209">
            <v>4.091289099298924E-2</v>
          </cell>
          <cell r="J12209">
            <v>4.091289099298924E-2</v>
          </cell>
          <cell r="K12209">
            <v>1.3803551605784364E-2</v>
          </cell>
          <cell r="L12209">
            <v>1.3803551605784364E-2</v>
          </cell>
          <cell r="P12209" t="str">
            <v>PROBADAS NO PRODUCIENDO</v>
          </cell>
          <cell r="Q12209" t="str">
            <v>PROBADAS NO PRODUCIENDO2020</v>
          </cell>
        </row>
        <row r="12210">
          <cell r="I12210">
            <v>4.0726685708785564E-2</v>
          </cell>
          <cell r="J12210">
            <v>4.0726685708785564E-2</v>
          </cell>
          <cell r="K12210">
            <v>1.3740728026531156E-2</v>
          </cell>
          <cell r="L12210">
            <v>1.3740728026531156E-2</v>
          </cell>
          <cell r="P12210" t="str">
            <v>PROBADAS NO PRODUCIENDO</v>
          </cell>
          <cell r="Q12210" t="str">
            <v>PROBADAS NO PRODUCIENDO2021</v>
          </cell>
        </row>
        <row r="12211">
          <cell r="I12211">
            <v>3.6213985228173755E-2</v>
          </cell>
          <cell r="J12211">
            <v>3.6213985228173755E-2</v>
          </cell>
          <cell r="K12211">
            <v>1.2218193381491124E-2</v>
          </cell>
          <cell r="L12211">
            <v>1.2218193381491124E-2</v>
          </cell>
          <cell r="P12211" t="str">
            <v>PROBADAS NO PRODUCIENDO</v>
          </cell>
          <cell r="Q12211" t="str">
            <v>PROBADAS NO PRODUCIENDO2021</v>
          </cell>
        </row>
        <row r="12212">
          <cell r="I12212">
            <v>3.9471389078861378E-2</v>
          </cell>
          <cell r="J12212">
            <v>3.9471389078861378E-2</v>
          </cell>
          <cell r="K12212">
            <v>1.3317204990364049E-2</v>
          </cell>
          <cell r="L12212">
            <v>1.3317204990364049E-2</v>
          </cell>
          <cell r="P12212" t="str">
            <v>PROBADAS NO PRODUCIENDO</v>
          </cell>
          <cell r="Q12212" t="str">
            <v>PROBADAS NO PRODUCIENDO2021</v>
          </cell>
        </row>
        <row r="12213">
          <cell r="I12213">
            <v>3.7584816411195369E-2</v>
          </cell>
          <cell r="J12213">
            <v>3.7584816411195369E-2</v>
          </cell>
          <cell r="K12213">
            <v>1.268069648304168E-2</v>
          </cell>
          <cell r="L12213">
            <v>1.268069648304168E-2</v>
          </cell>
          <cell r="P12213" t="str">
            <v>PROBADAS NO PRODUCIENDO</v>
          </cell>
          <cell r="Q12213" t="str">
            <v>PROBADAS NO PRODUCIENDO2021</v>
          </cell>
        </row>
        <row r="12214">
          <cell r="I12214">
            <v>3.8214101177931337E-2</v>
          </cell>
          <cell r="J12214">
            <v>3.8214101177931337E-2</v>
          </cell>
          <cell r="K12214">
            <v>1.289301012164182E-2</v>
          </cell>
          <cell r="L12214">
            <v>1.289301012164182E-2</v>
          </cell>
          <cell r="P12214" t="str">
            <v>PROBADAS NO PRODUCIENDO</v>
          </cell>
          <cell r="Q12214" t="str">
            <v>PROBADAS NO PRODUCIENDO2021</v>
          </cell>
        </row>
        <row r="12215">
          <cell r="P12215" t="str">
            <v>PROBADAS NO PRODUCIENDO</v>
          </cell>
          <cell r="Q12215" t="str">
            <v>PROBADAS NO PRODUCIENDO2021</v>
          </cell>
        </row>
        <row r="12216">
          <cell r="P12216" t="str">
            <v>PROBADAS NO PRODUCIENDO</v>
          </cell>
          <cell r="Q12216" t="str">
            <v>PROBADAS NO PRODUCIENDO2012</v>
          </cell>
        </row>
        <row r="12217">
          <cell r="P12217" t="str">
            <v>PROBADAS NO PRODUCIENDO</v>
          </cell>
          <cell r="Q12217" t="str">
            <v>PROBADAS NO PRODUCIENDO2012</v>
          </cell>
        </row>
        <row r="12218">
          <cell r="P12218" t="str">
            <v>PROBADAS NO PRODUCIENDO</v>
          </cell>
          <cell r="Q12218" t="str">
            <v>PROBADAS NO PRODUCIENDO2012</v>
          </cell>
        </row>
        <row r="12219">
          <cell r="P12219" t="str">
            <v>PROBADAS NO PRODUCIENDO</v>
          </cell>
          <cell r="Q12219" t="str">
            <v>PROBADAS NO PRODUCIENDO2012</v>
          </cell>
        </row>
        <row r="12220">
          <cell r="P12220" t="str">
            <v>PROBADAS NO PRODUCIENDO</v>
          </cell>
          <cell r="Q12220" t="str">
            <v>PROBADAS NO PRODUCIENDO2012</v>
          </cell>
        </row>
        <row r="12221">
          <cell r="I12221">
            <v>8.0761604884328236E-2</v>
          </cell>
          <cell r="J12221">
            <v>8.0761604884328236E-2</v>
          </cell>
          <cell r="K12221">
            <v>3.8931714733277591E-2</v>
          </cell>
          <cell r="L12221">
            <v>3.8931714733277591E-2</v>
          </cell>
          <cell r="P12221" t="str">
            <v>PROBADAS NO PRODUCIENDO</v>
          </cell>
          <cell r="Q12221" t="str">
            <v>PROBADAS NO PRODUCIENDO2012</v>
          </cell>
        </row>
        <row r="12222">
          <cell r="I12222">
            <v>8.1893375846780386E-2</v>
          </cell>
          <cell r="J12222">
            <v>8.1893375846780386E-2</v>
          </cell>
          <cell r="K12222">
            <v>3.9477293097114265E-2</v>
          </cell>
          <cell r="L12222">
            <v>3.9477293097114265E-2</v>
          </cell>
          <cell r="P12222" t="str">
            <v>PROBADAS NO PRODUCIENDO</v>
          </cell>
          <cell r="Q12222" t="str">
            <v>PROBADAS NO PRODUCIENDO2012</v>
          </cell>
        </row>
        <row r="12223">
          <cell r="I12223">
            <v>8.0336524992227876E-2</v>
          </cell>
          <cell r="J12223">
            <v>8.0336524992227876E-2</v>
          </cell>
          <cell r="K12223">
            <v>3.8726801902213906E-2</v>
          </cell>
          <cell r="L12223">
            <v>3.8726801902213906E-2</v>
          </cell>
          <cell r="P12223" t="str">
            <v>PROBADAS NO PRODUCIENDO</v>
          </cell>
          <cell r="Q12223" t="str">
            <v>PROBADAS NO PRODUCIENDO2012</v>
          </cell>
        </row>
        <row r="12224">
          <cell r="I12224">
            <v>7.6289823641370283E-2</v>
          </cell>
          <cell r="J12224">
            <v>7.6289823641370283E-2</v>
          </cell>
          <cell r="K12224">
            <v>3.6776060298849216E-2</v>
          </cell>
          <cell r="L12224">
            <v>3.6776060298849216E-2</v>
          </cell>
          <cell r="P12224" t="str">
            <v>PROBADAS NO PRODUCIENDO</v>
          </cell>
          <cell r="Q12224" t="str">
            <v>PROBADAS NO PRODUCIENDO2012</v>
          </cell>
        </row>
        <row r="12225">
          <cell r="I12225">
            <v>7.7356639481951359E-2</v>
          </cell>
          <cell r="J12225">
            <v>7.7356639481951359E-2</v>
          </cell>
          <cell r="K12225">
            <v>3.7290326577211666E-2</v>
          </cell>
          <cell r="L12225">
            <v>3.7290326577211666E-2</v>
          </cell>
          <cell r="P12225" t="str">
            <v>PROBADAS NO PRODUCIENDO</v>
          </cell>
          <cell r="Q12225" t="str">
            <v>PROBADAS NO PRODUCIENDO2012</v>
          </cell>
        </row>
        <row r="12226">
          <cell r="I12226">
            <v>7.3458585480405486E-2</v>
          </cell>
          <cell r="J12226">
            <v>7.3458585480405486E-2</v>
          </cell>
          <cell r="K12226">
            <v>3.5411241501816536E-2</v>
          </cell>
          <cell r="L12226">
            <v>3.5411241501816536E-2</v>
          </cell>
          <cell r="P12226" t="str">
            <v>PROBADAS NO PRODUCIENDO</v>
          </cell>
          <cell r="Q12226" t="str">
            <v>PROBADAS NO PRODUCIENDO2012</v>
          </cell>
        </row>
        <row r="12227">
          <cell r="I12227">
            <v>7.448432558873061E-2</v>
          </cell>
          <cell r="J12227">
            <v>7.448432558873061E-2</v>
          </cell>
          <cell r="K12227">
            <v>3.5905706926878264E-2</v>
          </cell>
          <cell r="L12227">
            <v>3.5905706926878264E-2</v>
          </cell>
          <cell r="P12227" t="str">
            <v>PROBADAS NO PRODUCIENDO</v>
          </cell>
          <cell r="Q12227" t="str">
            <v>PROBADAS NO PRODUCIENDO2012</v>
          </cell>
        </row>
        <row r="12228">
          <cell r="I12228">
            <v>7.5242535791848461E-2</v>
          </cell>
          <cell r="J12228">
            <v>7.5242535791848461E-2</v>
          </cell>
          <cell r="K12228">
            <v>3.6271207629569036E-2</v>
          </cell>
          <cell r="L12228">
            <v>3.6271207629569036E-2</v>
          </cell>
          <cell r="P12228" t="str">
            <v>PROBADAS NO PRODUCIENDO</v>
          </cell>
          <cell r="Q12228" t="str">
            <v>PROBADAS NO PRODUCIENDO2013</v>
          </cell>
        </row>
        <row r="12229">
          <cell r="I12229">
            <v>6.6726910466027509E-2</v>
          </cell>
          <cell r="J12229">
            <v>6.6726910466027509E-2</v>
          </cell>
          <cell r="K12229">
            <v>3.2166188958442164E-2</v>
          </cell>
          <cell r="L12229">
            <v>3.2166188958442164E-2</v>
          </cell>
          <cell r="P12229" t="str">
            <v>PROBADAS NO PRODUCIENDO</v>
          </cell>
          <cell r="Q12229" t="str">
            <v>PROBADAS NO PRODUCIENDO2013</v>
          </cell>
        </row>
        <row r="12230">
          <cell r="I12230">
            <v>7.2534429265926015E-2</v>
          </cell>
          <cell r="J12230">
            <v>7.2534429265926015E-2</v>
          </cell>
          <cell r="K12230">
            <v>3.4965745326218871E-2</v>
          </cell>
          <cell r="L12230">
            <v>3.4965745326218871E-2</v>
          </cell>
          <cell r="P12230" t="str">
            <v>PROBADAS NO PRODUCIENDO</v>
          </cell>
          <cell r="Q12230" t="str">
            <v>PROBADAS NO PRODUCIENDO2013</v>
          </cell>
        </row>
        <row r="12231">
          <cell r="I12231">
            <v>6.8875917071919104E-2</v>
          </cell>
          <cell r="J12231">
            <v>6.8875917071919104E-2</v>
          </cell>
          <cell r="K12231">
            <v>3.32021331086398E-2</v>
          </cell>
          <cell r="L12231">
            <v>3.32021331086398E-2</v>
          </cell>
          <cell r="P12231" t="str">
            <v>PROBADAS NO PRODUCIENDO</v>
          </cell>
          <cell r="Q12231" t="str">
            <v>PROBADAS NO PRODUCIENDO2013</v>
          </cell>
        </row>
        <row r="12232">
          <cell r="I12232">
            <v>6.9834144498320608E-2</v>
          </cell>
          <cell r="J12232">
            <v>6.9834144498320608E-2</v>
          </cell>
          <cell r="K12232">
            <v>3.3664053557938806E-2</v>
          </cell>
          <cell r="L12232">
            <v>3.3664053557938806E-2</v>
          </cell>
          <cell r="P12232" t="str">
            <v>PROBADAS NO PRODUCIENDO</v>
          </cell>
          <cell r="Q12232" t="str">
            <v>PROBADAS NO PRODUCIENDO2013</v>
          </cell>
        </row>
        <row r="12233">
          <cell r="I12233">
            <v>6.631045704154781E-2</v>
          </cell>
          <cell r="J12233">
            <v>6.631045704154781E-2</v>
          </cell>
          <cell r="K12233">
            <v>3.1965434578377978E-2</v>
          </cell>
          <cell r="L12233">
            <v>3.1965434578377978E-2</v>
          </cell>
          <cell r="P12233" t="str">
            <v>PROBADAS NO PRODUCIENDO</v>
          </cell>
          <cell r="Q12233" t="str">
            <v>PROBADAS NO PRODUCIENDO2013</v>
          </cell>
        </row>
        <row r="12234">
          <cell r="I12234">
            <v>6.7231591988555536E-2</v>
          </cell>
          <cell r="J12234">
            <v>6.7231591988555536E-2</v>
          </cell>
          <cell r="K12234">
            <v>3.2409474330177282E-2</v>
          </cell>
          <cell r="L12234">
            <v>3.2409474330177282E-2</v>
          </cell>
          <cell r="P12234" t="str">
            <v>PROBADAS NO PRODUCIENDO</v>
          </cell>
          <cell r="Q12234" t="str">
            <v>PROBADAS NO PRODUCIENDO2013</v>
          </cell>
        </row>
        <row r="12235">
          <cell r="I12235">
            <v>6.5945322243439186E-2</v>
          </cell>
          <cell r="J12235">
            <v>6.5945322243439186E-2</v>
          </cell>
          <cell r="K12235">
            <v>3.1789418712676522E-2</v>
          </cell>
          <cell r="L12235">
            <v>3.1789418712676522E-2</v>
          </cell>
          <cell r="P12235" t="str">
            <v>PROBADAS NO PRODUCIENDO</v>
          </cell>
          <cell r="Q12235" t="str">
            <v>PROBADAS NO PRODUCIENDO2013</v>
          </cell>
        </row>
        <row r="12236">
          <cell r="I12236">
            <v>6.2615869356381179E-2</v>
          </cell>
          <cell r="J12236">
            <v>6.2615869356381179E-2</v>
          </cell>
          <cell r="K12236">
            <v>3.0184431909820311E-2</v>
          </cell>
          <cell r="L12236">
            <v>3.0184431909820311E-2</v>
          </cell>
          <cell r="P12236" t="str">
            <v>PROBADAS NO PRODUCIENDO</v>
          </cell>
          <cell r="Q12236" t="str">
            <v>PROBADAS NO PRODUCIENDO2013</v>
          </cell>
        </row>
        <row r="12237">
          <cell r="I12237">
            <v>6.3483654108025686E-2</v>
          </cell>
          <cell r="J12237">
            <v>6.3483654108025686E-2</v>
          </cell>
          <cell r="K12237">
            <v>3.0602753814756443E-2</v>
          </cell>
          <cell r="L12237">
            <v>3.0602753814756443E-2</v>
          </cell>
          <cell r="P12237" t="str">
            <v>PROBADAS NO PRODUCIENDO</v>
          </cell>
          <cell r="Q12237" t="str">
            <v>PROBADAS NO PRODUCIENDO2013</v>
          </cell>
        </row>
        <row r="12238">
          <cell r="I12238">
            <v>6.0277196694095814E-2</v>
          </cell>
          <cell r="J12238">
            <v>6.0277196694095814E-2</v>
          </cell>
          <cell r="K12238">
            <v>2.9057057867748995E-2</v>
          </cell>
          <cell r="L12238">
            <v>2.9057057867748995E-2</v>
          </cell>
          <cell r="P12238" t="str">
            <v>PROBADAS NO PRODUCIENDO</v>
          </cell>
          <cell r="Q12238" t="str">
            <v>PROBADAS NO PRODUCIENDO2013</v>
          </cell>
        </row>
        <row r="12239">
          <cell r="I12239">
            <v>6.1111254447585597E-2</v>
          </cell>
          <cell r="J12239">
            <v>6.1111254447585597E-2</v>
          </cell>
          <cell r="K12239">
            <v>2.9459121429715768E-2</v>
          </cell>
          <cell r="L12239">
            <v>2.9459121429715768E-2</v>
          </cell>
          <cell r="P12239" t="str">
            <v>PROBADAS NO PRODUCIENDO</v>
          </cell>
          <cell r="Q12239" t="str">
            <v>PROBADAS NO PRODUCIENDO2013</v>
          </cell>
        </row>
        <row r="12240">
          <cell r="I12240">
            <v>6.137531455411873E-2</v>
          </cell>
          <cell r="J12240">
            <v>6.137531455411873E-2</v>
          </cell>
          <cell r="K12240">
            <v>2.9586413510584057E-2</v>
          </cell>
          <cell r="L12240">
            <v>2.9586413510584057E-2</v>
          </cell>
          <cell r="P12240" t="str">
            <v>PROBADAS NO PRODUCIENDO</v>
          </cell>
          <cell r="Q12240" t="str">
            <v>PROBADAS NO PRODUCIENDO2014</v>
          </cell>
        </row>
        <row r="12241">
          <cell r="I12241">
            <v>5.4422466586432343E-2</v>
          </cell>
          <cell r="J12241">
            <v>5.4422466586432343E-2</v>
          </cell>
          <cell r="K12241">
            <v>2.6234742948198473E-2</v>
          </cell>
          <cell r="L12241">
            <v>2.6234742948198473E-2</v>
          </cell>
          <cell r="P12241" t="str">
            <v>PROBADAS NO PRODUCIENDO</v>
          </cell>
          <cell r="Q12241" t="str">
            <v>PROBADAS NO PRODUCIENDO2014</v>
          </cell>
        </row>
        <row r="12242">
          <cell r="I12242">
            <v>5.9151803584106745E-2</v>
          </cell>
          <cell r="J12242">
            <v>5.9151803584106745E-2</v>
          </cell>
          <cell r="K12242">
            <v>2.8514553993740529E-2</v>
          </cell>
          <cell r="L12242">
            <v>2.8514553993740529E-2</v>
          </cell>
          <cell r="P12242" t="str">
            <v>PROBADAS NO PRODUCIENDO</v>
          </cell>
          <cell r="Q12242" t="str">
            <v>PROBADAS NO PRODUCIENDO2014</v>
          </cell>
        </row>
        <row r="12243">
          <cell r="I12243">
            <v>5.6161097961373571E-2</v>
          </cell>
          <cell r="J12243">
            <v>5.6161097961373571E-2</v>
          </cell>
          <cell r="K12243">
            <v>2.7072862755407403E-2</v>
          </cell>
          <cell r="L12243">
            <v>2.7072862755407403E-2</v>
          </cell>
          <cell r="P12243" t="str">
            <v>PROBADAS NO PRODUCIENDO</v>
          </cell>
          <cell r="Q12243" t="str">
            <v>PROBADAS NO PRODUCIENDO2014</v>
          </cell>
        </row>
        <row r="12244">
          <cell r="I12244">
            <v>5.6935096134369534E-2</v>
          </cell>
          <cell r="J12244">
            <v>5.6935096134369534E-2</v>
          </cell>
          <cell r="K12244">
            <v>2.7445974162966923E-2</v>
          </cell>
          <cell r="L12244">
            <v>2.7445974162966923E-2</v>
          </cell>
          <cell r="P12244" t="str">
            <v>PROBADAS NO PRODUCIENDO</v>
          </cell>
          <cell r="Q12244" t="str">
            <v>PROBADAS NO PRODUCIENDO2014</v>
          </cell>
        </row>
        <row r="12245">
          <cell r="I12245">
            <v>5.4055256034471352E-2</v>
          </cell>
          <cell r="J12245">
            <v>5.4055256034471352E-2</v>
          </cell>
          <cell r="K12245">
            <v>2.6057726450365505E-2</v>
          </cell>
          <cell r="L12245">
            <v>2.6057726450365505E-2</v>
          </cell>
          <cell r="P12245" t="str">
            <v>PROBADAS NO PRODUCIENDO</v>
          </cell>
          <cell r="Q12245" t="str">
            <v>PROBADAS NO PRODUCIENDO2014</v>
          </cell>
        </row>
        <row r="12246">
          <cell r="I12246">
            <v>5.479899645660203E-2</v>
          </cell>
          <cell r="J12246">
            <v>5.479899645660203E-2</v>
          </cell>
          <cell r="K12246">
            <v>2.6416251890659392E-2</v>
          </cell>
          <cell r="L12246">
            <v>2.6416251890659392E-2</v>
          </cell>
          <cell r="P12246" t="str">
            <v>PROBADAS NO PRODUCIENDO</v>
          </cell>
          <cell r="Q12246" t="str">
            <v>PROBADAS NO PRODUCIENDO2014</v>
          </cell>
        </row>
        <row r="12247">
          <cell r="I12247">
            <v>5.3743406026925733E-2</v>
          </cell>
          <cell r="J12247">
            <v>5.3743406026925733E-2</v>
          </cell>
          <cell r="K12247">
            <v>2.5907396902671007E-2</v>
          </cell>
          <cell r="L12247">
            <v>2.5907396902671007E-2</v>
          </cell>
          <cell r="P12247" t="str">
            <v>PROBADAS NO PRODUCIENDO</v>
          </cell>
          <cell r="Q12247" t="str">
            <v>PROBADAS NO PRODUCIENDO2014</v>
          </cell>
        </row>
        <row r="12248">
          <cell r="I12248">
            <v>5.1023251987438296E-2</v>
          </cell>
          <cell r="J12248">
            <v>5.1023251987438296E-2</v>
          </cell>
          <cell r="K12248">
            <v>2.4596127008424021E-2</v>
          </cell>
          <cell r="L12248">
            <v>2.4596127008424021E-2</v>
          </cell>
          <cell r="P12248" t="str">
            <v>PROBADAS NO PRODUCIENDO</v>
          </cell>
          <cell r="Q12248" t="str">
            <v>PROBADAS NO PRODUCIENDO2014</v>
          </cell>
        </row>
        <row r="12249">
          <cell r="I12249">
            <v>5.1723486411662918E-2</v>
          </cell>
          <cell r="J12249">
            <v>5.1723486411662918E-2</v>
          </cell>
          <cell r="K12249">
            <v>2.4933680068313997E-2</v>
          </cell>
          <cell r="L12249">
            <v>2.4933680068313997E-2</v>
          </cell>
          <cell r="P12249" t="str">
            <v>PROBADAS NO PRODUCIENDO</v>
          </cell>
          <cell r="Q12249" t="str">
            <v>PROBADAS NO PRODUCIENDO2014</v>
          </cell>
        </row>
        <row r="12250">
          <cell r="I12250">
            <v>4.9104430137660408E-2</v>
          </cell>
          <cell r="J12250">
            <v>4.9104430137660408E-2</v>
          </cell>
          <cell r="K12250">
            <v>2.3671145081844768E-2</v>
          </cell>
          <cell r="L12250">
            <v>2.3671145081844768E-2</v>
          </cell>
          <cell r="P12250" t="str">
            <v>PROBADAS NO PRODUCIENDO</v>
          </cell>
          <cell r="Q12250" t="str">
            <v>PROBADAS NO PRODUCIENDO2014</v>
          </cell>
        </row>
        <row r="12251">
          <cell r="I12251">
            <v>4.977716978988854E-2</v>
          </cell>
          <cell r="J12251">
            <v>4.977716978988854E-2</v>
          </cell>
          <cell r="K12251">
            <v>2.3995444088381657E-2</v>
          </cell>
          <cell r="L12251">
            <v>2.3995444088381657E-2</v>
          </cell>
          <cell r="P12251" t="str">
            <v>PROBADAS NO PRODUCIENDO</v>
          </cell>
          <cell r="Q12251" t="str">
            <v>PROBADAS NO PRODUCIENDO2014</v>
          </cell>
        </row>
        <row r="12252">
          <cell r="I12252">
            <v>4.9888111274731806E-2</v>
          </cell>
          <cell r="J12252">
            <v>4.9888111274731806E-2</v>
          </cell>
          <cell r="K12252">
            <v>2.4048924232147849E-2</v>
          </cell>
          <cell r="L12252">
            <v>2.4048924232147849E-2</v>
          </cell>
          <cell r="P12252" t="str">
            <v>PROBADAS NO PRODUCIENDO</v>
          </cell>
          <cell r="Q12252" t="str">
            <v>PROBADAS NO PRODUCIENDO2015</v>
          </cell>
        </row>
        <row r="12253">
          <cell r="I12253">
            <v>4.4230724832473797E-2</v>
          </cell>
          <cell r="J12253">
            <v>4.4230724832473797E-2</v>
          </cell>
          <cell r="K12253">
            <v>2.132174025132727E-2</v>
          </cell>
          <cell r="L12253">
            <v>2.132174025132727E-2</v>
          </cell>
          <cell r="P12253" t="str">
            <v>PROBADAS NO PRODUCIENDO</v>
          </cell>
          <cell r="Q12253" t="str">
            <v>PROBADAS NO PRODUCIENDO2015</v>
          </cell>
        </row>
        <row r="12254">
          <cell r="I12254">
            <v>4.8067992109920965E-2</v>
          </cell>
          <cell r="J12254">
            <v>4.8067992109920965E-2</v>
          </cell>
          <cell r="K12254">
            <v>2.317152264749044E-2</v>
          </cell>
          <cell r="L12254">
            <v>2.317152264749044E-2</v>
          </cell>
          <cell r="P12254" t="str">
            <v>PROBADAS NO PRODUCIENDO</v>
          </cell>
          <cell r="Q12254" t="str">
            <v>PROBADAS NO PRODUCIENDO2015</v>
          </cell>
        </row>
        <row r="12255">
          <cell r="I12255">
            <v>4.5631353560022792E-2</v>
          </cell>
          <cell r="J12255">
            <v>4.5631353560022792E-2</v>
          </cell>
          <cell r="K12255">
            <v>2.1996923441981609E-2</v>
          </cell>
          <cell r="L12255">
            <v>2.1996923441981609E-2</v>
          </cell>
          <cell r="P12255" t="str">
            <v>PROBADAS NO PRODUCIENDO</v>
          </cell>
          <cell r="Q12255" t="str">
            <v>PROBADAS NO PRODUCIENDO2015</v>
          </cell>
        </row>
        <row r="12256">
          <cell r="I12256">
            <v>4.6253775600742841E-2</v>
          </cell>
          <cell r="J12256">
            <v>4.6253775600742841E-2</v>
          </cell>
          <cell r="K12256">
            <v>2.2296966480597934E-2</v>
          </cell>
          <cell r="L12256">
            <v>2.2296966480597934E-2</v>
          </cell>
          <cell r="P12256" t="str">
            <v>PROBADAS NO PRODUCIENDO</v>
          </cell>
          <cell r="Q12256" t="str">
            <v>PROBADAS NO PRODUCIENDO2015</v>
          </cell>
        </row>
        <row r="12257">
          <cell r="I12257">
            <v>4.3908034937462322E-2</v>
          </cell>
          <cell r="J12257">
            <v>4.3908034937462322E-2</v>
          </cell>
          <cell r="K12257">
            <v>2.1166185257615974E-2</v>
          </cell>
          <cell r="L12257">
            <v>2.1166185257615974E-2</v>
          </cell>
          <cell r="P12257" t="str">
            <v>PROBADAS NO PRODUCIENDO</v>
          </cell>
          <cell r="Q12257" t="str">
            <v>PROBADAS NO PRODUCIENDO2015</v>
          </cell>
        </row>
        <row r="12258">
          <cell r="I12258">
            <v>4.4505861111253882E-2</v>
          </cell>
          <cell r="J12258">
            <v>4.4505861111253882E-2</v>
          </cell>
          <cell r="K12258">
            <v>2.1454371680997186E-2</v>
          </cell>
          <cell r="L12258">
            <v>2.1454371680997186E-2</v>
          </cell>
          <cell r="P12258" t="str">
            <v>PROBADAS NO PRODUCIENDO</v>
          </cell>
          <cell r="Q12258" t="str">
            <v>PROBADAS NO PRODUCIENDO2015</v>
          </cell>
        </row>
        <row r="12259">
          <cell r="I12259">
            <v>4.364222369704418E-2</v>
          </cell>
          <cell r="J12259">
            <v>4.364222369704418E-2</v>
          </cell>
          <cell r="K12259">
            <v>2.1038049030015202E-2</v>
          </cell>
          <cell r="L12259">
            <v>2.1038049030015202E-2</v>
          </cell>
          <cell r="P12259" t="str">
            <v>PROBADAS NO PRODUCIENDO</v>
          </cell>
          <cell r="Q12259" t="str">
            <v>PROBADAS NO PRODUCIENDO2015</v>
          </cell>
        </row>
        <row r="12260">
          <cell r="I12260">
            <v>4.1427380796981161E-2</v>
          </cell>
          <cell r="J12260">
            <v>4.1427380796981161E-2</v>
          </cell>
          <cell r="K12260">
            <v>1.9970368018874113E-2</v>
          </cell>
          <cell r="L12260">
            <v>1.9970368018874113E-2</v>
          </cell>
          <cell r="P12260" t="str">
            <v>PROBADAS NO PRODUCIENDO</v>
          </cell>
          <cell r="Q12260" t="str">
            <v>PROBADAS NO PRODUCIENDO2015</v>
          </cell>
        </row>
        <row r="12261">
          <cell r="I12261">
            <v>4.1989854028518611E-2</v>
          </cell>
          <cell r="J12261">
            <v>4.1989854028518611E-2</v>
          </cell>
          <cell r="K12261">
            <v>2.0241512301193487E-2</v>
          </cell>
          <cell r="L12261">
            <v>2.0241512301193487E-2</v>
          </cell>
          <cell r="P12261" t="str">
            <v>PROBADAS NO PRODUCIENDO</v>
          </cell>
          <cell r="Q12261" t="str">
            <v>PROBADAS NO PRODUCIENDO2015</v>
          </cell>
        </row>
        <row r="12262">
          <cell r="I12262">
            <v>3.9857865031971855E-2</v>
          </cell>
          <cell r="J12262">
            <v>3.9857865031971855E-2</v>
          </cell>
          <cell r="K12262">
            <v>1.9213771612447611E-2</v>
          </cell>
          <cell r="L12262">
            <v>1.9213771612447611E-2</v>
          </cell>
          <cell r="P12262" t="str">
            <v>PROBADAS NO PRODUCIENDO</v>
          </cell>
          <cell r="Q12262" t="str">
            <v>PROBADAS NO PRODUCIENDO2015</v>
          </cell>
        </row>
        <row r="12263">
          <cell r="I12263">
            <v>4.0398003872787129E-2</v>
          </cell>
          <cell r="J12263">
            <v>4.0398003872787129E-2</v>
          </cell>
          <cell r="K12263">
            <v>1.9474149440465015E-2</v>
          </cell>
          <cell r="L12263">
            <v>1.9474149440465015E-2</v>
          </cell>
          <cell r="P12263" t="str">
            <v>PROBADAS NO PRODUCIENDO</v>
          </cell>
          <cell r="Q12263" t="str">
            <v>PROBADAS NO PRODUCIENDO2015</v>
          </cell>
        </row>
        <row r="12264">
          <cell r="I12264">
            <v>4.0427755917583401E-2</v>
          </cell>
          <cell r="J12264">
            <v>4.0427755917583401E-2</v>
          </cell>
          <cell r="K12264">
            <v>1.9488491628468819E-2</v>
          </cell>
          <cell r="L12264">
            <v>1.9488491628468819E-2</v>
          </cell>
          <cell r="P12264" t="str">
            <v>PROBADAS NO PRODUCIENDO</v>
          </cell>
          <cell r="Q12264" t="str">
            <v>PROBADAS NO PRODUCIENDO2016</v>
          </cell>
        </row>
        <row r="12265">
          <cell r="I12265">
            <v>3.710621769191192E-2</v>
          </cell>
          <cell r="J12265">
            <v>3.710621769191192E-2</v>
          </cell>
          <cell r="K12265">
            <v>1.7887320145277903E-2</v>
          </cell>
          <cell r="L12265">
            <v>1.7887320145277903E-2</v>
          </cell>
          <cell r="P12265" t="str">
            <v>PROBADAS NO PRODUCIENDO</v>
          </cell>
          <cell r="Q12265" t="str">
            <v>PROBADAS NO PRODUCIENDO2016</v>
          </cell>
        </row>
        <row r="12266">
          <cell r="I12266">
            <v>3.8916821168689886E-2</v>
          </cell>
          <cell r="J12266">
            <v>3.8916821168689886E-2</v>
          </cell>
          <cell r="K12266">
            <v>1.8760134623815747E-2</v>
          </cell>
          <cell r="L12266">
            <v>1.8760134623815747E-2</v>
          </cell>
          <cell r="P12266" t="str">
            <v>PROBADAS NO PRODUCIENDO</v>
          </cell>
          <cell r="Q12266" t="str">
            <v>PROBADAS NO PRODUCIENDO2016</v>
          </cell>
        </row>
        <row r="12267">
          <cell r="I12267">
            <v>3.6938485030723951E-2</v>
          </cell>
          <cell r="J12267">
            <v>3.6938485030723951E-2</v>
          </cell>
          <cell r="K12267">
            <v>1.7806463404922417E-2</v>
          </cell>
          <cell r="L12267">
            <v>1.7806463404922417E-2</v>
          </cell>
          <cell r="P12267" t="str">
            <v>PROBADAS NO PRODUCIENDO</v>
          </cell>
          <cell r="Q12267" t="str">
            <v>PROBADAS NO PRODUCIENDO2016</v>
          </cell>
        </row>
        <row r="12268">
          <cell r="I12268">
            <v>3.743663542722063E-2</v>
          </cell>
          <cell r="J12268">
            <v>3.743663542722063E-2</v>
          </cell>
          <cell r="K12268">
            <v>1.8046600400199522E-2</v>
          </cell>
          <cell r="L12268">
            <v>1.8046600400199522E-2</v>
          </cell>
          <cell r="P12268" t="str">
            <v>PROBADAS NO PRODUCIENDO</v>
          </cell>
          <cell r="Q12268" t="str">
            <v>PROBADAS NO PRODUCIENDO2016</v>
          </cell>
        </row>
        <row r="12269">
          <cell r="I12269">
            <v>3.5532603461988041E-2</v>
          </cell>
          <cell r="J12269">
            <v>3.5532603461988041E-2</v>
          </cell>
          <cell r="K12269">
            <v>1.7128748044248319E-2</v>
          </cell>
          <cell r="L12269">
            <v>1.7128748044248319E-2</v>
          </cell>
          <cell r="P12269" t="str">
            <v>PROBADAS NO PRODUCIENDO</v>
          </cell>
          <cell r="Q12269" t="str">
            <v>PROBADAS NO PRODUCIENDO2016</v>
          </cell>
        </row>
        <row r="12270">
          <cell r="I12270">
            <v>3.6010833675696123E-2</v>
          </cell>
          <cell r="J12270">
            <v>3.6010833675696123E-2</v>
          </cell>
          <cell r="K12270">
            <v>1.7359282371588423E-2</v>
          </cell>
          <cell r="L12270">
            <v>1.7359282371588423E-2</v>
          </cell>
          <cell r="P12270" t="str">
            <v>PROBADAS NO PRODUCIENDO</v>
          </cell>
          <cell r="Q12270" t="str">
            <v>PROBADAS NO PRODUCIENDO2016</v>
          </cell>
        </row>
        <row r="12271">
          <cell r="I12271">
            <v>3.5306460052452644E-2</v>
          </cell>
          <cell r="J12271">
            <v>3.5306460052452644E-2</v>
          </cell>
          <cell r="K12271">
            <v>1.7019733980926401E-2</v>
          </cell>
          <cell r="L12271">
            <v>1.7019733980926401E-2</v>
          </cell>
          <cell r="P12271" t="str">
            <v>PROBADAS NO PRODUCIENDO</v>
          </cell>
          <cell r="Q12271" t="str">
            <v>PROBADAS NO PRODUCIENDO2016</v>
          </cell>
        </row>
        <row r="12272">
          <cell r="I12272">
            <v>3.3509405757146331E-2</v>
          </cell>
          <cell r="J12272">
            <v>3.3509405757146331E-2</v>
          </cell>
          <cell r="K12272">
            <v>1.615345098314197E-2</v>
          </cell>
          <cell r="L12272">
            <v>1.615345098314197E-2</v>
          </cell>
          <cell r="P12272" t="str">
            <v>PROBADAS NO PRODUCIENDO</v>
          </cell>
          <cell r="Q12272" t="str">
            <v>PROBADAS NO PRODUCIENDO2016</v>
          </cell>
        </row>
        <row r="12273">
          <cell r="I12273">
            <v>3.3959014342254339E-2</v>
          </cell>
          <cell r="J12273">
            <v>3.3959014342254339E-2</v>
          </cell>
          <cell r="K12273">
            <v>1.6370188047767267E-2</v>
          </cell>
          <cell r="L12273">
            <v>1.6370188047767267E-2</v>
          </cell>
          <cell r="P12273" t="str">
            <v>PROBADAS NO PRODUCIENDO</v>
          </cell>
          <cell r="Q12273" t="str">
            <v>PROBADAS NO PRODUCIENDO2016</v>
          </cell>
        </row>
        <row r="12274">
          <cell r="I12274">
            <v>3.2229657676815529E-2</v>
          </cell>
          <cell r="J12274">
            <v>3.2229657676815529E-2</v>
          </cell>
          <cell r="K12274">
            <v>1.5536539181237357E-2</v>
          </cell>
          <cell r="L12274">
            <v>1.5536539181237357E-2</v>
          </cell>
          <cell r="P12274" t="str">
            <v>PROBADAS NO PRODUCIENDO</v>
          </cell>
          <cell r="Q12274" t="str">
            <v>PROBADAS NO PRODUCIENDO2016</v>
          </cell>
        </row>
        <row r="12275">
          <cell r="I12275">
            <v>3.2661191329706143E-2</v>
          </cell>
          <cell r="J12275">
            <v>3.2661191329706143E-2</v>
          </cell>
          <cell r="K12275">
            <v>1.5744563094286249E-2</v>
          </cell>
          <cell r="L12275">
            <v>1.5744563094286249E-2</v>
          </cell>
          <cell r="P12275" t="str">
            <v>PROBADAS NO PRODUCIENDO</v>
          </cell>
          <cell r="Q12275" t="str">
            <v>PROBADAS NO PRODUCIENDO2016</v>
          </cell>
        </row>
        <row r="12276">
          <cell r="I12276">
            <v>3.2610028464506551E-2</v>
          </cell>
          <cell r="J12276">
            <v>3.2610028464506551E-2</v>
          </cell>
          <cell r="K12276">
            <v>1.5719899665720866E-2</v>
          </cell>
          <cell r="L12276">
            <v>1.5719899665720866E-2</v>
          </cell>
          <cell r="P12276" t="str">
            <v>PROBADAS NO PRODUCIENDO</v>
          </cell>
          <cell r="Q12276" t="str">
            <v>PROBADAS NO PRODUCIENDO2017</v>
          </cell>
        </row>
        <row r="12277">
          <cell r="I12277">
            <v>2.8903299999251796E-2</v>
          </cell>
          <cell r="J12277">
            <v>2.8903299999251796E-2</v>
          </cell>
          <cell r="K12277">
            <v>1.393304444646533E-2</v>
          </cell>
          <cell r="L12277">
            <v>1.393304444646533E-2</v>
          </cell>
          <cell r="P12277" t="str">
            <v>PROBADAS NO PRODUCIENDO</v>
          </cell>
          <cell r="Q12277" t="str">
            <v>PROBADAS NO PRODUCIENDO2017</v>
          </cell>
        </row>
        <row r="12278">
          <cell r="I12278">
            <v>3.1401309804086411E-2</v>
          </cell>
          <cell r="J12278">
            <v>3.1401309804086411E-2</v>
          </cell>
          <cell r="K12278">
            <v>1.5137228108516655E-2</v>
          </cell>
          <cell r="L12278">
            <v>1.5137228108516655E-2</v>
          </cell>
          <cell r="P12278" t="str">
            <v>PROBADAS NO PRODUCIENDO</v>
          </cell>
          <cell r="Q12278" t="str">
            <v>PROBADAS NO PRODUCIENDO2017</v>
          </cell>
        </row>
        <row r="12279">
          <cell r="I12279">
            <v>2.9800123160121709E-2</v>
          </cell>
          <cell r="J12279">
            <v>2.9800123160121709E-2</v>
          </cell>
          <cell r="K12279">
            <v>1.4365364526225896E-2</v>
          </cell>
          <cell r="L12279">
            <v>1.4365364526225896E-2</v>
          </cell>
          <cell r="P12279" t="str">
            <v>PROBADAS NO PRODUCIENDO</v>
          </cell>
          <cell r="Q12279" t="str">
            <v>PROBADAS NO PRODUCIENDO2017</v>
          </cell>
        </row>
        <row r="12280">
          <cell r="I12280">
            <v>3.0197003054189823E-2</v>
          </cell>
          <cell r="J12280">
            <v>3.0197003054189823E-2</v>
          </cell>
          <cell r="K12280">
            <v>1.455668334463423E-2</v>
          </cell>
          <cell r="L12280">
            <v>1.455668334463423E-2</v>
          </cell>
          <cell r="P12280" t="str">
            <v>PROBADAS NO PRODUCIENDO</v>
          </cell>
          <cell r="Q12280" t="str">
            <v>PROBADAS NO PRODUCIENDO2017</v>
          </cell>
        </row>
        <row r="12281">
          <cell r="I12281">
            <v>2.8656395586353908E-2</v>
          </cell>
          <cell r="J12281">
            <v>2.8656395586353908E-2</v>
          </cell>
          <cell r="K12281">
            <v>1.3814022391578029E-2</v>
          </cell>
          <cell r="L12281">
            <v>1.3814022391578029E-2</v>
          </cell>
          <cell r="P12281" t="str">
            <v>PROBADAS NO PRODUCIENDO</v>
          </cell>
          <cell r="Q12281" t="str">
            <v>PROBADAS NO PRODUCIENDO2017</v>
          </cell>
        </row>
        <row r="12282">
          <cell r="I12282">
            <v>2.9037196199334103E-2</v>
          </cell>
          <cell r="J12282">
            <v>2.9037196199334103E-2</v>
          </cell>
          <cell r="K12282">
            <v>1.3997590076445535E-2</v>
          </cell>
          <cell r="L12282">
            <v>1.3997590076445535E-2</v>
          </cell>
          <cell r="P12282" t="str">
            <v>PROBADAS NO PRODUCIENDO</v>
          </cell>
          <cell r="Q12282" t="str">
            <v>PROBADAS NO PRODUCIENDO2017</v>
          </cell>
        </row>
        <row r="12283">
          <cell r="I12283">
            <v>2.8464324330870646E-2</v>
          </cell>
          <cell r="J12283">
            <v>2.8464324330870646E-2</v>
          </cell>
          <cell r="K12283">
            <v>1.3721433056117872E-2</v>
          </cell>
          <cell r="L12283">
            <v>1.3721433056117872E-2</v>
          </cell>
          <cell r="P12283" t="str">
            <v>PROBADAS NO PRODUCIENDO</v>
          </cell>
          <cell r="Q12283" t="str">
            <v>PROBADAS NO PRODUCIENDO2017</v>
          </cell>
        </row>
        <row r="12284">
          <cell r="I12284">
            <v>2.7010913197764271E-2</v>
          </cell>
          <cell r="J12284">
            <v>2.7010913197764271E-2</v>
          </cell>
          <cell r="K12284">
            <v>1.3020805725775549E-2</v>
          </cell>
          <cell r="L12284">
            <v>1.3020805725775549E-2</v>
          </cell>
          <cell r="P12284" t="str">
            <v>PROBADAS NO PRODUCIENDO</v>
          </cell>
          <cell r="Q12284" t="str">
            <v>PROBADAS NO PRODUCIENDO2017</v>
          </cell>
        </row>
        <row r="12285">
          <cell r="I12285">
            <v>2.7368620242570703E-2</v>
          </cell>
          <cell r="J12285">
            <v>2.7368620242570703E-2</v>
          </cell>
          <cell r="K12285">
            <v>1.3193240989369389E-2</v>
          </cell>
          <cell r="L12285">
            <v>1.3193240989369389E-2</v>
          </cell>
          <cell r="P12285" t="str">
            <v>PROBADAS NO PRODUCIENDO</v>
          </cell>
          <cell r="Q12285" t="str">
            <v>PROBADAS NO PRODUCIENDO2017</v>
          </cell>
        </row>
        <row r="12286">
          <cell r="I12286">
            <v>2.5970375098364189E-2</v>
          </cell>
          <cell r="J12286">
            <v>2.5970375098364189E-2</v>
          </cell>
          <cell r="K12286">
            <v>1.2519206822274666E-2</v>
          </cell>
          <cell r="L12286">
            <v>1.2519206822274666E-2</v>
          </cell>
          <cell r="P12286" t="str">
            <v>PROBADAS NO PRODUCIENDO</v>
          </cell>
          <cell r="Q12286" t="str">
            <v>PROBADAS NO PRODUCIENDO2017</v>
          </cell>
        </row>
        <row r="12287">
          <cell r="I12287">
            <v>2.6313504326399784E-2</v>
          </cell>
          <cell r="J12287">
            <v>2.6313504326399784E-2</v>
          </cell>
          <cell r="K12287">
            <v>1.2684614744042236E-2</v>
          </cell>
          <cell r="L12287">
            <v>1.2684614744042236E-2</v>
          </cell>
          <cell r="P12287" t="str">
            <v>PROBADAS NO PRODUCIENDO</v>
          </cell>
          <cell r="Q12287" t="str">
            <v>PROBADAS NO PRODUCIENDO2017</v>
          </cell>
        </row>
        <row r="12288">
          <cell r="I12288">
            <v>2.6208572396953615E-2</v>
          </cell>
          <cell r="J12288">
            <v>2.6208572396953615E-2</v>
          </cell>
          <cell r="K12288">
            <v>1.2634031549844183E-2</v>
          </cell>
          <cell r="L12288">
            <v>1.2634031549844183E-2</v>
          </cell>
          <cell r="P12288" t="str">
            <v>PROBADAS NO PRODUCIENDO</v>
          </cell>
          <cell r="Q12288" t="str">
            <v>PROBADAS NO PRODUCIENDO2018</v>
          </cell>
        </row>
        <row r="12289">
          <cell r="I12289">
            <v>2.3225500499539423E-2</v>
          </cell>
          <cell r="J12289">
            <v>2.3225500499539423E-2</v>
          </cell>
          <cell r="K12289">
            <v>1.1196020203916595E-2</v>
          </cell>
          <cell r="L12289">
            <v>1.1196020203916595E-2</v>
          </cell>
          <cell r="P12289" t="str">
            <v>PROBADAS NO PRODUCIENDO</v>
          </cell>
          <cell r="Q12289" t="str">
            <v>PROBADAS NO PRODUCIENDO2018</v>
          </cell>
        </row>
        <row r="12290">
          <cell r="I12290">
            <v>2.5228437747816256E-2</v>
          </cell>
          <cell r="J12290">
            <v>2.5228437747816256E-2</v>
          </cell>
          <cell r="K12290">
            <v>1.2161550565655351E-2</v>
          </cell>
          <cell r="L12290">
            <v>1.2161550565655351E-2</v>
          </cell>
          <cell r="P12290" t="str">
            <v>PROBADAS NO PRODUCIENDO</v>
          </cell>
          <cell r="Q12290" t="str">
            <v>PROBADAS NO PRODUCIENDO2018</v>
          </cell>
        </row>
        <row r="12291">
          <cell r="I12291">
            <v>2.3937700627154838E-2</v>
          </cell>
          <cell r="J12291">
            <v>2.3937700627154838E-2</v>
          </cell>
          <cell r="K12291">
            <v>1.1539341417518504E-2</v>
          </cell>
          <cell r="L12291">
            <v>1.1539341417518504E-2</v>
          </cell>
          <cell r="P12291" t="str">
            <v>PROBADAS NO PRODUCIENDO</v>
          </cell>
          <cell r="Q12291" t="str">
            <v>PROBADAS NO PRODUCIENDO2018</v>
          </cell>
        </row>
        <row r="12292">
          <cell r="I12292">
            <v>2.4252102513437016E-2</v>
          </cell>
          <cell r="J12292">
            <v>2.4252102513437016E-2</v>
          </cell>
          <cell r="K12292">
            <v>1.1690901116782466E-2</v>
          </cell>
          <cell r="L12292">
            <v>1.1690901116782466E-2</v>
          </cell>
          <cell r="P12292" t="str">
            <v>PROBADAS NO PRODUCIENDO</v>
          </cell>
          <cell r="Q12292" t="str">
            <v>PROBADAS NO PRODUCIENDO2018</v>
          </cell>
        </row>
        <row r="12293">
          <cell r="I12293">
            <v>2.3010585226556968E-2</v>
          </cell>
          <cell r="J12293">
            <v>2.3010585226556968E-2</v>
          </cell>
          <cell r="K12293">
            <v>1.1092418744887114E-2</v>
          </cell>
          <cell r="L12293">
            <v>1.1092418744887114E-2</v>
          </cell>
          <cell r="P12293" t="str">
            <v>PROBADAS NO PRODUCIENDO</v>
          </cell>
          <cell r="Q12293" t="str">
            <v>PROBADAS NO PRODUCIENDO2018</v>
          </cell>
        </row>
        <row r="12294">
          <cell r="I12294">
            <v>2.3312063393283282E-2</v>
          </cell>
          <cell r="J12294">
            <v>2.3312063393283282E-2</v>
          </cell>
          <cell r="K12294">
            <v>1.1237748471829916E-2</v>
          </cell>
          <cell r="L12294">
            <v>1.1237748471829916E-2</v>
          </cell>
          <cell r="P12294" t="str">
            <v>PROBADAS NO PRODUCIENDO</v>
          </cell>
          <cell r="Q12294" t="str">
            <v>PROBADAS NO PRODUCIENDO2018</v>
          </cell>
        </row>
        <row r="12295">
          <cell r="I12295">
            <v>2.2847826023470789E-2</v>
          </cell>
          <cell r="J12295">
            <v>2.2847826023470789E-2</v>
          </cell>
          <cell r="K12295">
            <v>1.1013959495917987E-2</v>
          </cell>
          <cell r="L12295">
            <v>1.1013959495917987E-2</v>
          </cell>
          <cell r="P12295" t="str">
            <v>PROBADAS NO PRODUCIENDO</v>
          </cell>
          <cell r="Q12295" t="str">
            <v>PROBADAS NO PRODUCIENDO2018</v>
          </cell>
        </row>
        <row r="12296">
          <cell r="I12296">
            <v>2.1677136315568106E-2</v>
          </cell>
          <cell r="J12296">
            <v>2.1677136315568106E-2</v>
          </cell>
          <cell r="K12296">
            <v>1.0449620069843788E-2</v>
          </cell>
          <cell r="L12296">
            <v>1.0449620069843788E-2</v>
          </cell>
          <cell r="P12296" t="str">
            <v>PROBADAS NO PRODUCIENDO</v>
          </cell>
          <cell r="Q12296" t="str">
            <v>PROBADAS NO PRODUCIENDO2018</v>
          </cell>
        </row>
        <row r="12297">
          <cell r="I12297">
            <v>2.1960061290807513E-2</v>
          </cell>
          <cell r="J12297">
            <v>2.1960061290807513E-2</v>
          </cell>
          <cell r="K12297">
            <v>1.0586006096876271E-2</v>
          </cell>
          <cell r="L12297">
            <v>1.0586006096876271E-2</v>
          </cell>
          <cell r="P12297" t="str">
            <v>PROBADAS NO PRODUCIENDO</v>
          </cell>
          <cell r="Q12297" t="str">
            <v>PROBADAS NO PRODUCIENDO2018</v>
          </cell>
        </row>
        <row r="12298">
          <cell r="I12298">
            <v>2.0834169793296553E-2</v>
          </cell>
          <cell r="J12298">
            <v>2.0834169793296553E-2</v>
          </cell>
          <cell r="K12298">
            <v>1.0043261971564505E-2</v>
          </cell>
          <cell r="L12298">
            <v>1.0043261971564505E-2</v>
          </cell>
          <cell r="P12298" t="str">
            <v>PROBADAS NO PRODUCIENDO</v>
          </cell>
          <cell r="Q12298" t="str">
            <v>PROBADAS NO PRODUCIENDO2018</v>
          </cell>
        </row>
        <row r="12299">
          <cell r="I12299">
            <v>2.1105388407719687E-2</v>
          </cell>
          <cell r="J12299">
            <v>2.1105388407719687E-2</v>
          </cell>
          <cell r="K12299">
            <v>1.017400486284557E-2</v>
          </cell>
          <cell r="L12299">
            <v>1.017400486284557E-2</v>
          </cell>
          <cell r="P12299" t="str">
            <v>PROBADAS NO PRODUCIENDO</v>
          </cell>
          <cell r="Q12299" t="str">
            <v>PROBADAS NO PRODUCIENDO2018</v>
          </cell>
        </row>
        <row r="12300">
          <cell r="I12300">
            <v>2.1006618610148301E-2</v>
          </cell>
          <cell r="J12300">
            <v>2.1006618610148301E-2</v>
          </cell>
          <cell r="K12300">
            <v>1.012639216880834E-2</v>
          </cell>
          <cell r="L12300">
            <v>1.012639216880834E-2</v>
          </cell>
          <cell r="P12300" t="str">
            <v>PROBADAS NO PRODUCIENDO</v>
          </cell>
          <cell r="Q12300" t="str">
            <v>PROBADAS NO PRODUCIENDO2019</v>
          </cell>
        </row>
        <row r="12301">
          <cell r="I12301">
            <v>1.8612124323559517E-2</v>
          </cell>
          <cell r="J12301">
            <v>1.8612124323559517E-2</v>
          </cell>
          <cell r="K12301">
            <v>8.9721089097094843E-3</v>
          </cell>
          <cell r="L12301">
            <v>8.9721089097094843E-3</v>
          </cell>
          <cell r="P12301" t="str">
            <v>PROBADAS NO PRODUCIENDO</v>
          </cell>
          <cell r="Q12301" t="str">
            <v>PROBADAS NO PRODUCIENDO2019</v>
          </cell>
        </row>
        <row r="12302">
          <cell r="I12302">
            <v>2.0213368677810324E-2</v>
          </cell>
          <cell r="J12302">
            <v>2.0213368677810324E-2</v>
          </cell>
          <cell r="K12302">
            <v>9.7440003116603061E-3</v>
          </cell>
          <cell r="L12302">
            <v>9.7440003116603061E-3</v>
          </cell>
          <cell r="P12302" t="str">
            <v>PROBADAS NO PRODUCIENDO</v>
          </cell>
          <cell r="Q12302" t="str">
            <v>PROBADAS NO PRODUCIENDO2019</v>
          </cell>
        </row>
        <row r="12303">
          <cell r="I12303">
            <v>1.9175413348375463E-2</v>
          </cell>
          <cell r="J12303">
            <v>1.9175413348375463E-2</v>
          </cell>
          <cell r="K12303">
            <v>9.2436464510687807E-3</v>
          </cell>
          <cell r="L12303">
            <v>9.2436464510687807E-3</v>
          </cell>
          <cell r="P12303" t="str">
            <v>PROBADAS NO PRODUCIENDO</v>
          </cell>
          <cell r="Q12303" t="str">
            <v>PROBADAS NO PRODUCIENDO2019</v>
          </cell>
        </row>
        <row r="12304">
          <cell r="I12304">
            <v>1.9423387387065279E-2</v>
          </cell>
          <cell r="J12304">
            <v>1.9423387387065279E-2</v>
          </cell>
          <cell r="K12304">
            <v>9.3631841267917335E-3</v>
          </cell>
          <cell r="L12304">
            <v>9.3631841267917335E-3</v>
          </cell>
          <cell r="P12304" t="str">
            <v>PROBADAS NO PRODUCIENDO</v>
          </cell>
          <cell r="Q12304" t="str">
            <v>PROBADAS NO PRODUCIENDO2019</v>
          </cell>
        </row>
        <row r="12305">
          <cell r="I12305">
            <v>1.8425351655170678E-2</v>
          </cell>
          <cell r="J12305">
            <v>1.8425351655170678E-2</v>
          </cell>
          <cell r="K12305">
            <v>8.8820737964139876E-3</v>
          </cell>
          <cell r="L12305">
            <v>8.8820737964139876E-3</v>
          </cell>
          <cell r="P12305" t="str">
            <v>PROBADAS NO PRODUCIENDO</v>
          </cell>
          <cell r="Q12305" t="str">
            <v>PROBADAS NO PRODUCIENDO2019</v>
          </cell>
        </row>
        <row r="12306">
          <cell r="I12306">
            <v>1.8662966359309644E-2</v>
          </cell>
          <cell r="J12306">
            <v>1.8662966359309644E-2</v>
          </cell>
          <cell r="K12306">
            <v>8.9966176801223371E-3</v>
          </cell>
          <cell r="L12306">
            <v>8.9966176801223371E-3</v>
          </cell>
          <cell r="P12306" t="str">
            <v>PROBADAS NO PRODUCIENDO</v>
          </cell>
          <cell r="Q12306" t="str">
            <v>PROBADAS NO PRODUCIENDO2019</v>
          </cell>
        </row>
        <row r="12307">
          <cell r="I12307">
            <v>1.8287505707645479E-2</v>
          </cell>
          <cell r="J12307">
            <v>1.8287505707645479E-2</v>
          </cell>
          <cell r="K12307">
            <v>8.8156241621617018E-3</v>
          </cell>
          <cell r="L12307">
            <v>8.8156241621617018E-3</v>
          </cell>
          <cell r="P12307" t="str">
            <v>PROBADAS NO PRODUCIENDO</v>
          </cell>
          <cell r="Q12307" t="str">
            <v>PROBADAS NO PRODUCIENDO2019</v>
          </cell>
        </row>
        <row r="12308">
          <cell r="I12308">
            <v>1.7346898466606527E-2</v>
          </cell>
          <cell r="J12308">
            <v>1.7346898466606527E-2</v>
          </cell>
          <cell r="K12308">
            <v>8.3621976504345864E-3</v>
          </cell>
          <cell r="L12308">
            <v>8.3621976504345864E-3</v>
          </cell>
          <cell r="P12308" t="str">
            <v>PROBADAS NO PRODUCIENDO</v>
          </cell>
          <cell r="Q12308" t="str">
            <v>PROBADAS NO PRODUCIENDO2019</v>
          </cell>
        </row>
        <row r="12309">
          <cell r="I12309">
            <v>1.7569648665425541E-2</v>
          </cell>
          <cell r="J12309">
            <v>1.7569648665425541E-2</v>
          </cell>
          <cell r="K12309">
            <v>8.4695759920317571E-3</v>
          </cell>
          <cell r="L12309">
            <v>8.4695759920317571E-3</v>
          </cell>
          <cell r="P12309" t="str">
            <v>PROBADAS NO PRODUCIENDO</v>
          </cell>
          <cell r="Q12309" t="str">
            <v>PROBADAS NO PRODUCIENDO2019</v>
          </cell>
        </row>
        <row r="12310">
          <cell r="I12310">
            <v>1.6665354424611145E-2</v>
          </cell>
          <cell r="J12310">
            <v>1.6665354424611145E-2</v>
          </cell>
          <cell r="K12310">
            <v>8.033654424242755E-3</v>
          </cell>
          <cell r="L12310">
            <v>8.033654424242755E-3</v>
          </cell>
          <cell r="P12310" t="str">
            <v>PROBADAS NO PRODUCIENDO</v>
          </cell>
          <cell r="Q12310" t="str">
            <v>PROBADAS NO PRODUCIENDO2019</v>
          </cell>
        </row>
        <row r="12311">
          <cell r="I12311">
            <v>1.6878730391409861E-2</v>
          </cell>
          <cell r="J12311">
            <v>1.6878730391409861E-2</v>
          </cell>
          <cell r="K12311">
            <v>8.1365138496125502E-3</v>
          </cell>
          <cell r="L12311">
            <v>8.1365138496125502E-3</v>
          </cell>
          <cell r="P12311" t="str">
            <v>PROBADAS NO PRODUCIENDO</v>
          </cell>
          <cell r="Q12311" t="str">
            <v>PROBADAS NO PRODUCIENDO2019</v>
          </cell>
        </row>
        <row r="12312">
          <cell r="I12312">
            <v>1.6752974858660889E-2</v>
          </cell>
          <cell r="J12312">
            <v>1.6752974858660889E-2</v>
          </cell>
          <cell r="K12312">
            <v>8.0758924870959377E-3</v>
          </cell>
          <cell r="L12312">
            <v>8.0758924870959377E-3</v>
          </cell>
          <cell r="P12312" t="str">
            <v>PROBADAS NO PRODUCIENDO</v>
          </cell>
          <cell r="Q12312" t="str">
            <v>PROBADAS NO PRODUCIENDO2020</v>
          </cell>
        </row>
        <row r="12313">
          <cell r="I12313">
            <v>1.5365208206984945E-2</v>
          </cell>
          <cell r="J12313">
            <v>1.5365208206984945E-2</v>
          </cell>
          <cell r="K12313">
            <v>7.4069095529803305E-3</v>
          </cell>
          <cell r="L12313">
            <v>7.4069095529803305E-3</v>
          </cell>
          <cell r="P12313" t="str">
            <v>PROBADAS NO PRODUCIENDO</v>
          </cell>
          <cell r="Q12313" t="str">
            <v>PROBADAS NO PRODUCIENDO2020</v>
          </cell>
        </row>
        <row r="12314">
          <cell r="I12314">
            <v>1.6102976772679686E-2</v>
          </cell>
          <cell r="J12314">
            <v>1.6102976772679686E-2</v>
          </cell>
          <cell r="K12314">
            <v>7.7625562167625214E-3</v>
          </cell>
          <cell r="L12314">
            <v>7.7625562167625214E-3</v>
          </cell>
          <cell r="P12314" t="str">
            <v>PROBADAS NO PRODUCIENDO</v>
          </cell>
          <cell r="Q12314" t="str">
            <v>PROBADAS NO PRODUCIENDO2020</v>
          </cell>
        </row>
        <row r="12315">
          <cell r="I12315">
            <v>1.5272736110072741E-2</v>
          </cell>
          <cell r="J12315">
            <v>1.5272736110072741E-2</v>
          </cell>
          <cell r="K12315">
            <v>7.3623327110152719E-3</v>
          </cell>
          <cell r="L12315">
            <v>7.3623327110152719E-3</v>
          </cell>
          <cell r="P12315" t="str">
            <v>PROBADAS NO PRODUCIENDO</v>
          </cell>
          <cell r="Q12315" t="str">
            <v>PROBADAS NO PRODUCIENDO2020</v>
          </cell>
        </row>
        <row r="12316">
          <cell r="I12316">
            <v>1.5466816180728095E-2</v>
          </cell>
          <cell r="J12316">
            <v>1.5466816180728095E-2</v>
          </cell>
          <cell r="K12316">
            <v>7.4558904103328195E-3</v>
          </cell>
          <cell r="L12316">
            <v>7.4558904103328195E-3</v>
          </cell>
          <cell r="P12316" t="str">
            <v>PROBADAS NO PRODUCIENDO</v>
          </cell>
          <cell r="Q12316" t="str">
            <v>PROBADAS NO PRODUCIENDO2020</v>
          </cell>
        </row>
        <row r="12317">
          <cell r="I12317">
            <v>1.4668804710503688E-2</v>
          </cell>
          <cell r="J12317">
            <v>1.4668804710503688E-2</v>
          </cell>
          <cell r="K12317">
            <v>7.0712032194682993E-3</v>
          </cell>
          <cell r="L12317">
            <v>7.0712032194682993E-3</v>
          </cell>
          <cell r="P12317" t="str">
            <v>PROBADAS NO PRODUCIENDO</v>
          </cell>
          <cell r="Q12317" t="str">
            <v>PROBADAS NO PRODUCIENDO2020</v>
          </cell>
        </row>
        <row r="12318">
          <cell r="I12318">
            <v>1.4854627892962987E-2</v>
          </cell>
          <cell r="J12318">
            <v>1.4854627892962987E-2</v>
          </cell>
          <cell r="K12318">
            <v>7.1607806262161825E-3</v>
          </cell>
          <cell r="L12318">
            <v>7.1607806262161825E-3</v>
          </cell>
          <cell r="P12318" t="str">
            <v>PROBADAS NO PRODUCIENDO</v>
          </cell>
          <cell r="Q12318" t="str">
            <v>PROBADAS NO PRODUCIENDO2020</v>
          </cell>
        </row>
        <row r="12319">
          <cell r="I12319">
            <v>1.4552421090612168E-2</v>
          </cell>
          <cell r="J12319">
            <v>1.4552421090612168E-2</v>
          </cell>
          <cell r="K12319">
            <v>7.0150996552098745E-3</v>
          </cell>
          <cell r="L12319">
            <v>7.0150996552098745E-3</v>
          </cell>
          <cell r="P12319" t="str">
            <v>PROBADAS NO PRODUCIENDO</v>
          </cell>
          <cell r="Q12319" t="str">
            <v>PROBADAS NO PRODUCIENDO2020</v>
          </cell>
        </row>
        <row r="12320">
          <cell r="I12320">
            <v>1.3800760708286286E-2</v>
          </cell>
          <cell r="J12320">
            <v>1.3800760708286286E-2</v>
          </cell>
          <cell r="K12320">
            <v>6.6527563409217311E-3</v>
          </cell>
          <cell r="L12320">
            <v>6.6527563409217311E-3</v>
          </cell>
          <cell r="P12320" t="str">
            <v>PROBADAS NO PRODUCIENDO</v>
          </cell>
          <cell r="Q12320" t="str">
            <v>PROBADAS NO PRODUCIENDO2020</v>
          </cell>
        </row>
        <row r="12321">
          <cell r="I12321">
            <v>1.3974742583781617E-2</v>
          </cell>
          <cell r="J12321">
            <v>1.3974742583781617E-2</v>
          </cell>
          <cell r="K12321">
            <v>6.7366255601533911E-3</v>
          </cell>
          <cell r="L12321">
            <v>6.7366255601533911E-3</v>
          </cell>
          <cell r="P12321" t="str">
            <v>PROBADAS NO PRODUCIENDO</v>
          </cell>
          <cell r="Q12321" t="str">
            <v>PROBADAS NO PRODUCIENDO2020</v>
          </cell>
        </row>
        <row r="12322">
          <cell r="I12322">
            <v>1.32523817617437E-2</v>
          </cell>
          <cell r="J12322">
            <v>1.32523817617437E-2</v>
          </cell>
          <cell r="K12322">
            <v>6.388406310444867E-3</v>
          </cell>
          <cell r="L12322">
            <v>6.388406310444867E-3</v>
          </cell>
          <cell r="P12322" t="str">
            <v>PROBADAS NO PRODUCIENDO</v>
          </cell>
          <cell r="Q12322" t="str">
            <v>PROBADAS NO PRODUCIENDO2020</v>
          </cell>
        </row>
        <row r="12323">
          <cell r="I12323">
            <v>1.3418900127208032E-2</v>
          </cell>
          <cell r="J12323">
            <v>1.3418900127208032E-2</v>
          </cell>
          <cell r="K12323">
            <v>6.4686776907795385E-3</v>
          </cell>
          <cell r="L12323">
            <v>6.4686776907795385E-3</v>
          </cell>
          <cell r="P12323" t="str">
            <v>PROBADAS NO PRODUCIENDO</v>
          </cell>
          <cell r="Q12323" t="str">
            <v>PROBADAS NO PRODUCIENDO2020</v>
          </cell>
        </row>
        <row r="12324">
          <cell r="I12324">
            <v>1.3301715184052763E-2</v>
          </cell>
          <cell r="J12324">
            <v>1.3301715184052763E-2</v>
          </cell>
          <cell r="K12324">
            <v>6.4121878428562646E-3</v>
          </cell>
          <cell r="L12324">
            <v>6.4121878428562646E-3</v>
          </cell>
          <cell r="P12324" t="str">
            <v>PROBADAS NO PRODUCIENDO</v>
          </cell>
          <cell r="Q12324" t="str">
            <v>PROBADAS NO PRODUCIENDO2021</v>
          </cell>
        </row>
        <row r="12325">
          <cell r="I12325">
            <v>1.1780298001897952E-2</v>
          </cell>
          <cell r="J12325">
            <v>1.1780298001897952E-2</v>
          </cell>
          <cell r="K12325">
            <v>5.6787777055664753E-3</v>
          </cell>
          <cell r="L12325">
            <v>5.6787777055664753E-3</v>
          </cell>
          <cell r="P12325" t="str">
            <v>PROBADAS NO PRODUCIENDO</v>
          </cell>
          <cell r="Q12325" t="str">
            <v>PROBADAS NO PRODUCIENDO2021</v>
          </cell>
        </row>
        <row r="12326">
          <cell r="I12326">
            <v>1.2788109361422606E-2</v>
          </cell>
          <cell r="J12326">
            <v>1.2788109361422606E-2</v>
          </cell>
          <cell r="K12326">
            <v>6.1646004478233523E-3</v>
          </cell>
          <cell r="L12326">
            <v>6.1646004478233523E-3</v>
          </cell>
          <cell r="P12326" t="str">
            <v>PROBADAS NO PRODUCIENDO</v>
          </cell>
          <cell r="Q12326" t="str">
            <v>PROBADAS NO PRODUCIENDO2021</v>
          </cell>
        </row>
        <row r="12327">
          <cell r="I12327">
            <v>1.2125826788772057E-2</v>
          </cell>
          <cell r="J12327">
            <v>1.2125826788772057E-2</v>
          </cell>
          <cell r="K12327">
            <v>5.8453423519969783E-3</v>
          </cell>
          <cell r="L12327">
            <v>5.8453423519969783E-3</v>
          </cell>
          <cell r="P12327" t="str">
            <v>PROBADAS NO PRODUCIENDO</v>
          </cell>
          <cell r="Q12327" t="str">
            <v>PROBADAS NO PRODUCIENDO2021</v>
          </cell>
        </row>
        <row r="12328">
          <cell r="I12328">
            <v>1.2276903200944326E-2</v>
          </cell>
          <cell r="J12328">
            <v>1.2276903200944326E-2</v>
          </cell>
          <cell r="K12328">
            <v>5.918169827256306E-3</v>
          </cell>
          <cell r="L12328">
            <v>5.918169827256306E-3</v>
          </cell>
          <cell r="P12328" t="str">
            <v>PROBADAS NO PRODUCIENDO</v>
          </cell>
          <cell r="Q12328" t="str">
            <v>PROBADAS NO PRODUCIENDO2021</v>
          </cell>
        </row>
        <row r="12329">
          <cell r="P12329" t="str">
            <v>PROBADAS NO PRODUCIENDO</v>
          </cell>
          <cell r="Q12329" t="str">
            <v>PROBADAS NO PRODUCIENDO2021</v>
          </cell>
        </row>
        <row r="12330">
          <cell r="P12330" t="str">
            <v>PROBADAS NO PRODUCIENDO</v>
          </cell>
          <cell r="Q12330" t="str">
            <v>PROBADAS NO PRODUCIENDO2012</v>
          </cell>
        </row>
        <row r="12331">
          <cell r="P12331" t="str">
            <v>PROBADAS NO DESARRROLLADAS</v>
          </cell>
          <cell r="Q12331" t="str">
            <v>PROBADAS NO DESARRROLLADAS2012</v>
          </cell>
        </row>
        <row r="12332">
          <cell r="P12332" t="str">
            <v>PROBADAS NO DESARRROLLADAS</v>
          </cell>
          <cell r="Q12332" t="str">
            <v>PROBADAS NO DESARRROLLADAS2012</v>
          </cell>
        </row>
        <row r="12333">
          <cell r="P12333" t="str">
            <v>PROBADAS NO DESARRROLLADAS</v>
          </cell>
          <cell r="Q12333" t="str">
            <v>PROBADAS NO DESARRROLLADAS2012</v>
          </cell>
        </row>
        <row r="12334">
          <cell r="P12334" t="str">
            <v>PROBADAS NO DESARRROLLADAS</v>
          </cell>
          <cell r="Q12334" t="str">
            <v>PROBADAS NO DESARRROLLADAS2012</v>
          </cell>
        </row>
        <row r="12335">
          <cell r="P12335" t="str">
            <v>PROBADAS NO DESARRROLLADAS</v>
          </cell>
          <cell r="Q12335" t="str">
            <v>PROBADAS NO DESARRROLLADAS2012</v>
          </cell>
        </row>
        <row r="12336">
          <cell r="P12336" t="str">
            <v>PROBADAS NO DESARRROLLADAS</v>
          </cell>
          <cell r="Q12336" t="str">
            <v>PROBADAS NO DESARRROLLADAS2012</v>
          </cell>
        </row>
        <row r="12337">
          <cell r="P12337" t="str">
            <v>PROBADAS NO DESARRROLLADAS</v>
          </cell>
          <cell r="Q12337" t="str">
            <v>PROBADAS NO DESARRROLLADAS2012</v>
          </cell>
        </row>
        <row r="12338">
          <cell r="P12338" t="str">
            <v>PROBADAS NO DESARRROLLADAS</v>
          </cell>
          <cell r="Q12338" t="str">
            <v>PROBADAS NO DESARRROLLADAS2012</v>
          </cell>
        </row>
        <row r="12339">
          <cell r="P12339" t="str">
            <v>PROBADAS NO DESARRROLLADAS</v>
          </cell>
          <cell r="Q12339" t="str">
            <v>PROBADAS NO DESARRROLLADAS2012</v>
          </cell>
        </row>
        <row r="12340">
          <cell r="P12340" t="str">
            <v>PROBADAS NO DESARRROLLADAS</v>
          </cell>
          <cell r="Q12340" t="str">
            <v>PROBADAS NO DESARRROLLADAS2012</v>
          </cell>
        </row>
        <row r="12341">
          <cell r="P12341" t="str">
            <v>PROBADAS NO DESARRROLLADAS</v>
          </cell>
          <cell r="Q12341" t="str">
            <v>PROBADAS NO DESARRROLLADAS2012</v>
          </cell>
        </row>
        <row r="12342">
          <cell r="P12342" t="str">
            <v>PROBADAS NO DESARRROLLADAS</v>
          </cell>
          <cell r="Q12342" t="str">
            <v>PROBADAS NO DESARRROLLADAS2012</v>
          </cell>
        </row>
        <row r="12343">
          <cell r="P12343" t="str">
            <v>PROBADAS NO DESARRROLLADAS</v>
          </cell>
          <cell r="Q12343" t="str">
            <v>PROBADAS NO DESARRROLLADAS2013</v>
          </cell>
        </row>
        <row r="12344">
          <cell r="P12344" t="str">
            <v>PROBADAS NO DESARRROLLADAS</v>
          </cell>
          <cell r="Q12344" t="str">
            <v>PROBADAS NO DESARRROLLADAS2013</v>
          </cell>
        </row>
        <row r="12345">
          <cell r="P12345" t="str">
            <v>PROBADAS NO DESARRROLLADAS</v>
          </cell>
          <cell r="Q12345" t="str">
            <v>PROBADAS NO DESARRROLLADAS2013</v>
          </cell>
        </row>
        <row r="12346">
          <cell r="P12346" t="str">
            <v>PROBADAS NO DESARRROLLADAS</v>
          </cell>
          <cell r="Q12346" t="str">
            <v>PROBADAS NO DESARRROLLADAS2013</v>
          </cell>
        </row>
        <row r="12347">
          <cell r="P12347" t="str">
            <v>PROBADAS NO DESARRROLLADAS</v>
          </cell>
          <cell r="Q12347" t="str">
            <v>PROBADAS NO DESARRROLLADAS2013</v>
          </cell>
        </row>
        <row r="12348">
          <cell r="P12348" t="str">
            <v>PROBADAS NO DESARRROLLADAS</v>
          </cell>
          <cell r="Q12348" t="str">
            <v>PROBADAS NO DESARRROLLADAS2013</v>
          </cell>
        </row>
        <row r="12349">
          <cell r="P12349" t="str">
            <v>PROBADAS NO DESARRROLLADAS</v>
          </cell>
          <cell r="Q12349" t="str">
            <v>PROBADAS NO DESARRROLLADAS2013</v>
          </cell>
        </row>
        <row r="12350">
          <cell r="P12350" t="str">
            <v>PROBADAS NO DESARRROLLADAS</v>
          </cell>
          <cell r="Q12350" t="str">
            <v>PROBADAS NO DESARRROLLADAS2013</v>
          </cell>
        </row>
        <row r="12351">
          <cell r="P12351" t="str">
            <v>PROBADAS NO DESARRROLLADAS</v>
          </cell>
          <cell r="Q12351" t="str">
            <v>PROBADAS NO DESARRROLLADAS2013</v>
          </cell>
        </row>
        <row r="12352">
          <cell r="P12352" t="str">
            <v>PROBADAS NO DESARRROLLADAS</v>
          </cell>
          <cell r="Q12352" t="str">
            <v>PROBADAS NO DESARRROLLADAS2013</v>
          </cell>
        </row>
        <row r="12353">
          <cell r="P12353" t="str">
            <v>PROBADAS NO DESARRROLLADAS</v>
          </cell>
          <cell r="Q12353" t="str">
            <v>PROBADAS NO DESARRROLLADAS2013</v>
          </cell>
        </row>
        <row r="12354">
          <cell r="P12354" t="str">
            <v>PROBADAS NO DESARRROLLADAS</v>
          </cell>
          <cell r="Q12354" t="str">
            <v>PROBADAS NO DESARRROLLADAS2013</v>
          </cell>
        </row>
        <row r="12355">
          <cell r="P12355" t="str">
            <v>PROBADAS NO DESARRROLLADAS</v>
          </cell>
          <cell r="Q12355" t="str">
            <v>PROBADAS NO DESARRROLLADAS2014</v>
          </cell>
        </row>
        <row r="12356">
          <cell r="P12356" t="str">
            <v>PROBADAS NO DESARRROLLADAS</v>
          </cell>
          <cell r="Q12356" t="str">
            <v>PROBADAS NO DESARRROLLADAS2014</v>
          </cell>
        </row>
        <row r="12357">
          <cell r="P12357" t="str">
            <v>PROBADAS NO DESARRROLLADAS</v>
          </cell>
          <cell r="Q12357" t="str">
            <v>PROBADAS NO DESARRROLLADAS2014</v>
          </cell>
        </row>
        <row r="12358">
          <cell r="P12358" t="str">
            <v>PROBADAS NO DESARRROLLADAS</v>
          </cell>
          <cell r="Q12358" t="str">
            <v>PROBADAS NO DESARRROLLADAS2014</v>
          </cell>
        </row>
        <row r="12359">
          <cell r="P12359" t="str">
            <v>PROBADAS NO DESARRROLLADAS</v>
          </cell>
          <cell r="Q12359" t="str">
            <v>PROBADAS NO DESARRROLLADAS2014</v>
          </cell>
        </row>
        <row r="12360">
          <cell r="P12360" t="str">
            <v>PROBADAS NO DESARRROLLADAS</v>
          </cell>
          <cell r="Q12360" t="str">
            <v>PROBADAS NO DESARRROLLADAS2014</v>
          </cell>
        </row>
        <row r="12361">
          <cell r="P12361" t="str">
            <v>PROBADAS NO DESARRROLLADAS</v>
          </cell>
          <cell r="Q12361" t="str">
            <v>PROBADAS NO DESARRROLLADAS2014</v>
          </cell>
        </row>
        <row r="12362">
          <cell r="P12362" t="str">
            <v>PROBADAS NO DESARRROLLADAS</v>
          </cell>
          <cell r="Q12362" t="str">
            <v>PROBADAS NO DESARRROLLADAS2014</v>
          </cell>
        </row>
        <row r="12363">
          <cell r="P12363" t="str">
            <v>PROBADAS NO DESARRROLLADAS</v>
          </cell>
          <cell r="Q12363" t="str">
            <v>PROBADAS NO DESARRROLLADAS2014</v>
          </cell>
        </row>
        <row r="12364">
          <cell r="P12364" t="str">
            <v>PROBADAS NO DESARRROLLADAS</v>
          </cell>
          <cell r="Q12364" t="str">
            <v>PROBADAS NO DESARRROLLADAS2014</v>
          </cell>
        </row>
        <row r="12365">
          <cell r="P12365" t="str">
            <v>PROBADAS NO DESARRROLLADAS</v>
          </cell>
          <cell r="Q12365" t="str">
            <v>PROBADAS NO DESARRROLLADAS2014</v>
          </cell>
        </row>
        <row r="12366">
          <cell r="P12366" t="str">
            <v>PROBADAS NO DESARRROLLADAS</v>
          </cell>
          <cell r="Q12366" t="str">
            <v>PROBADAS NO DESARRROLLADAS2014</v>
          </cell>
        </row>
        <row r="12367">
          <cell r="P12367" t="str">
            <v>PROBADAS NO DESARRROLLADAS</v>
          </cell>
          <cell r="Q12367" t="str">
            <v>PROBADAS NO DESARRROLLADAS2015</v>
          </cell>
        </row>
        <row r="12368">
          <cell r="P12368" t="str">
            <v>PROBADAS NO DESARRROLLADAS</v>
          </cell>
          <cell r="Q12368" t="str">
            <v>PROBADAS NO DESARRROLLADAS2015</v>
          </cell>
        </row>
        <row r="12369">
          <cell r="P12369" t="str">
            <v>PROBADAS NO DESARRROLLADAS</v>
          </cell>
          <cell r="Q12369" t="str">
            <v>PROBADAS NO DESARRROLLADAS2015</v>
          </cell>
        </row>
        <row r="12370">
          <cell r="P12370" t="str">
            <v>PROBADAS NO DESARRROLLADAS</v>
          </cell>
          <cell r="Q12370" t="str">
            <v>PROBADAS NO DESARRROLLADAS2015</v>
          </cell>
        </row>
        <row r="12371">
          <cell r="P12371" t="str">
            <v>PROBADAS NO DESARRROLLADAS</v>
          </cell>
          <cell r="Q12371" t="str">
            <v>PROBADAS NO DESARRROLLADAS2015</v>
          </cell>
        </row>
        <row r="12372">
          <cell r="P12372" t="str">
            <v>PROBADAS NO DESARRROLLADAS</v>
          </cell>
          <cell r="Q12372" t="str">
            <v>PROBADAS NO DESARRROLLADAS2015</v>
          </cell>
        </row>
        <row r="12373">
          <cell r="P12373" t="str">
            <v>PROBADAS NO DESARRROLLADAS</v>
          </cell>
          <cell r="Q12373" t="str">
            <v>PROBADAS NO DESARRROLLADAS2015</v>
          </cell>
        </row>
        <row r="12374">
          <cell r="P12374" t="str">
            <v>PROBADAS NO DESARRROLLADAS</v>
          </cell>
          <cell r="Q12374" t="str">
            <v>PROBADAS NO DESARRROLLADAS2015</v>
          </cell>
        </row>
        <row r="12375">
          <cell r="P12375" t="str">
            <v>PROBADAS NO DESARRROLLADAS</v>
          </cell>
          <cell r="Q12375" t="str">
            <v>PROBADAS NO DESARRROLLADAS2015</v>
          </cell>
        </row>
        <row r="12376">
          <cell r="P12376" t="str">
            <v>PROBADAS NO DESARRROLLADAS</v>
          </cell>
          <cell r="Q12376" t="str">
            <v>PROBADAS NO DESARRROLLADAS2015</v>
          </cell>
        </row>
        <row r="12377">
          <cell r="P12377" t="str">
            <v>PROBADAS NO DESARRROLLADAS</v>
          </cell>
          <cell r="Q12377" t="str">
            <v>PROBADAS NO DESARRROLLADAS2015</v>
          </cell>
        </row>
        <row r="12378">
          <cell r="P12378" t="str">
            <v>PROBADAS NO DESARRROLLADAS</v>
          </cell>
          <cell r="Q12378" t="str">
            <v>PROBADAS NO DESARRROLLADAS2015</v>
          </cell>
        </row>
        <row r="12379">
          <cell r="P12379" t="str">
            <v>PROBADAS NO DESARRROLLADAS</v>
          </cell>
          <cell r="Q12379" t="str">
            <v>PROBADAS NO DESARRROLLADAS2016</v>
          </cell>
        </row>
        <row r="12380">
          <cell r="P12380" t="str">
            <v>PROBADAS NO DESARRROLLADAS</v>
          </cell>
          <cell r="Q12380" t="str">
            <v>PROBADAS NO DESARRROLLADAS2016</v>
          </cell>
        </row>
        <row r="12381">
          <cell r="P12381" t="str">
            <v>PROBADAS NO DESARRROLLADAS</v>
          </cell>
          <cell r="Q12381" t="str">
            <v>PROBADAS NO DESARRROLLADAS2016</v>
          </cell>
        </row>
        <row r="12382">
          <cell r="P12382" t="str">
            <v>PROBADAS NO DESARRROLLADAS</v>
          </cell>
          <cell r="Q12382" t="str">
            <v>PROBADAS NO DESARRROLLADAS2016</v>
          </cell>
        </row>
        <row r="12383">
          <cell r="P12383" t="str">
            <v>PROBADAS NO DESARRROLLADAS</v>
          </cell>
          <cell r="Q12383" t="str">
            <v>PROBADAS NO DESARRROLLADAS2016</v>
          </cell>
        </row>
        <row r="12384">
          <cell r="P12384" t="str">
            <v>PROBADAS NO DESARRROLLADAS</v>
          </cell>
          <cell r="Q12384" t="str">
            <v>PROBADAS NO DESARRROLLADAS2016</v>
          </cell>
        </row>
        <row r="12385">
          <cell r="P12385" t="str">
            <v>PROBADAS NO DESARRROLLADAS</v>
          </cell>
          <cell r="Q12385" t="str">
            <v>PROBADAS NO DESARRROLLADAS2016</v>
          </cell>
        </row>
        <row r="12386">
          <cell r="P12386" t="str">
            <v>PROBADAS NO DESARRROLLADAS</v>
          </cell>
          <cell r="Q12386" t="str">
            <v>PROBADAS NO DESARRROLLADAS2016</v>
          </cell>
        </row>
        <row r="12387">
          <cell r="P12387" t="str">
            <v>PROBADAS NO DESARRROLLADAS</v>
          </cell>
          <cell r="Q12387" t="str">
            <v>PROBADAS NO DESARRROLLADAS2016</v>
          </cell>
        </row>
        <row r="12388">
          <cell r="P12388" t="str">
            <v>PROBADAS NO DESARRROLLADAS</v>
          </cell>
          <cell r="Q12388" t="str">
            <v>PROBADAS NO DESARRROLLADAS2016</v>
          </cell>
        </row>
        <row r="12389">
          <cell r="P12389" t="str">
            <v>PROBADAS NO DESARRROLLADAS</v>
          </cell>
          <cell r="Q12389" t="str">
            <v>PROBADAS NO DESARRROLLADAS2016</v>
          </cell>
        </row>
        <row r="12390">
          <cell r="P12390" t="str">
            <v>PROBADAS NO DESARRROLLADAS</v>
          </cell>
          <cell r="Q12390" t="str">
            <v>PROBADAS NO DESARRROLLADAS2016</v>
          </cell>
        </row>
        <row r="12391">
          <cell r="P12391" t="str">
            <v>PROBADAS NO DESARRROLLADAS</v>
          </cell>
          <cell r="Q12391" t="str">
            <v>PROBADAS NO DESARRROLLADAS2017</v>
          </cell>
        </row>
        <row r="12392">
          <cell r="P12392" t="str">
            <v>PROBADAS NO DESARRROLLADAS</v>
          </cell>
          <cell r="Q12392" t="str">
            <v>PROBADAS NO DESARRROLLADAS2017</v>
          </cell>
        </row>
        <row r="12393">
          <cell r="P12393" t="str">
            <v>PROBADAS NO DESARRROLLADAS</v>
          </cell>
          <cell r="Q12393" t="str">
            <v>PROBADAS NO DESARRROLLADAS2017</v>
          </cell>
        </row>
        <row r="12394">
          <cell r="P12394" t="str">
            <v>PROBADAS NO DESARRROLLADAS</v>
          </cell>
          <cell r="Q12394" t="str">
            <v>PROBADAS NO DESARRROLLADAS2017</v>
          </cell>
        </row>
        <row r="12395">
          <cell r="P12395" t="str">
            <v>PROBADAS NO DESARRROLLADAS</v>
          </cell>
          <cell r="Q12395" t="str">
            <v>PROBADAS NO DESARRROLLADAS2017</v>
          </cell>
        </row>
        <row r="12396">
          <cell r="P12396" t="str">
            <v>PROBADAS NO DESARRROLLADAS</v>
          </cell>
          <cell r="Q12396" t="str">
            <v>PROBADAS NO DESARRROLLADAS2017</v>
          </cell>
        </row>
        <row r="12397">
          <cell r="P12397" t="str">
            <v>PROBADAS NO DESARRROLLADAS</v>
          </cell>
          <cell r="Q12397" t="str">
            <v>PROBADAS NO DESARRROLLADAS2017</v>
          </cell>
        </row>
        <row r="12398">
          <cell r="P12398" t="str">
            <v>PROBADAS NO DESARRROLLADAS</v>
          </cell>
          <cell r="Q12398" t="str">
            <v>PROBADAS NO DESARRROLLADAS2017</v>
          </cell>
        </row>
        <row r="12399">
          <cell r="P12399" t="str">
            <v>PROBADAS NO DESARRROLLADAS</v>
          </cell>
          <cell r="Q12399" t="str">
            <v>PROBADAS NO DESARRROLLADAS2017</v>
          </cell>
        </row>
        <row r="12400">
          <cell r="P12400" t="str">
            <v>PROBADAS NO DESARRROLLADAS</v>
          </cell>
          <cell r="Q12400" t="str">
            <v>PROBADAS NO DESARRROLLADAS2017</v>
          </cell>
        </row>
        <row r="12401">
          <cell r="P12401" t="str">
            <v>PROBADAS NO DESARRROLLADAS</v>
          </cell>
          <cell r="Q12401" t="str">
            <v>PROBADAS NO DESARRROLLADAS2017</v>
          </cell>
        </row>
        <row r="12402">
          <cell r="P12402" t="str">
            <v>PROBADAS NO DESARRROLLADAS</v>
          </cell>
          <cell r="Q12402" t="str">
            <v>PROBADAS NO DESARRROLLADAS2017</v>
          </cell>
        </row>
        <row r="12403">
          <cell r="P12403" t="str">
            <v>PROBADAS NO DESARRROLLADAS</v>
          </cell>
          <cell r="Q12403" t="str">
            <v>PROBADAS NO DESARRROLLADAS2018</v>
          </cell>
        </row>
        <row r="12404">
          <cell r="P12404" t="str">
            <v>PROBADAS NO DESARRROLLADAS</v>
          </cell>
          <cell r="Q12404" t="str">
            <v>PROBADAS NO DESARRROLLADAS2018</v>
          </cell>
        </row>
        <row r="12405">
          <cell r="P12405" t="str">
            <v>PROBADAS NO DESARRROLLADAS</v>
          </cell>
          <cell r="Q12405" t="str">
            <v>PROBADAS NO DESARRROLLADAS2018</v>
          </cell>
        </row>
        <row r="12406">
          <cell r="P12406" t="str">
            <v>PROBADAS NO DESARRROLLADAS</v>
          </cell>
          <cell r="Q12406" t="str">
            <v>PROBADAS NO DESARRROLLADAS2018</v>
          </cell>
        </row>
        <row r="12407">
          <cell r="P12407" t="str">
            <v>PROBADAS NO DESARRROLLADAS</v>
          </cell>
          <cell r="Q12407" t="str">
            <v>PROBADAS NO DESARRROLLADAS2018</v>
          </cell>
        </row>
        <row r="12408">
          <cell r="P12408" t="str">
            <v>PROBADAS NO DESARRROLLADAS</v>
          </cell>
          <cell r="Q12408" t="str">
            <v>PROBADAS NO DESARRROLLADAS2018</v>
          </cell>
        </row>
        <row r="12409">
          <cell r="P12409" t="str">
            <v>PROBADAS NO DESARRROLLADAS</v>
          </cell>
          <cell r="Q12409" t="str">
            <v>PROBADAS NO DESARRROLLADAS2018</v>
          </cell>
        </row>
        <row r="12410">
          <cell r="P12410" t="str">
            <v>PROBADAS NO DESARRROLLADAS</v>
          </cell>
          <cell r="Q12410" t="str">
            <v>PROBADAS NO DESARRROLLADAS2018</v>
          </cell>
        </row>
        <row r="12411">
          <cell r="P12411" t="str">
            <v>PROBADAS NO DESARRROLLADAS</v>
          </cell>
          <cell r="Q12411" t="str">
            <v>PROBADAS NO DESARRROLLADAS2018</v>
          </cell>
        </row>
        <row r="12412">
          <cell r="P12412" t="str">
            <v>PROBADAS NO DESARRROLLADAS</v>
          </cell>
          <cell r="Q12412" t="str">
            <v>PROBADAS NO DESARRROLLADAS2018</v>
          </cell>
        </row>
        <row r="12413">
          <cell r="P12413" t="str">
            <v>PROBADAS NO DESARRROLLADAS</v>
          </cell>
          <cell r="Q12413" t="str">
            <v>PROBADAS NO DESARRROLLADAS2018</v>
          </cell>
        </row>
        <row r="12414">
          <cell r="P12414" t="str">
            <v>PROBADAS NO DESARRROLLADAS</v>
          </cell>
          <cell r="Q12414" t="str">
            <v>PROBADAS NO DESARRROLLADAS2018</v>
          </cell>
        </row>
        <row r="12415">
          <cell r="P12415" t="str">
            <v>PROBADAS NO DESARRROLLADAS</v>
          </cell>
          <cell r="Q12415" t="str">
            <v>PROBADAS NO DESARRROLLADAS2019</v>
          </cell>
        </row>
        <row r="12416">
          <cell r="P12416" t="str">
            <v>PROBADAS NO DESARRROLLADAS</v>
          </cell>
          <cell r="Q12416" t="str">
            <v>PROBADAS NO DESARRROLLADAS2019</v>
          </cell>
        </row>
        <row r="12417">
          <cell r="P12417" t="str">
            <v>PROBADAS NO DESARRROLLADAS</v>
          </cell>
          <cell r="Q12417" t="str">
            <v>PROBADAS NO DESARRROLLADAS2019</v>
          </cell>
        </row>
        <row r="12418">
          <cell r="P12418" t="str">
            <v>PROBADAS NO DESARRROLLADAS</v>
          </cell>
          <cell r="Q12418" t="str">
            <v>PROBADAS NO DESARRROLLADAS2019</v>
          </cell>
        </row>
        <row r="12419">
          <cell r="P12419" t="str">
            <v>PROBADAS NO DESARRROLLADAS</v>
          </cell>
          <cell r="Q12419" t="str">
            <v>PROBADAS NO DESARRROLLADAS2019</v>
          </cell>
        </row>
        <row r="12420">
          <cell r="P12420" t="str">
            <v>PROBADAS NO DESARRROLLADAS</v>
          </cell>
          <cell r="Q12420" t="str">
            <v>PROBADAS NO DESARRROLLADAS2019</v>
          </cell>
        </row>
        <row r="12421">
          <cell r="P12421" t="str">
            <v>PROBADAS NO DESARRROLLADAS</v>
          </cell>
          <cell r="Q12421" t="str">
            <v>PROBADAS NO DESARRROLLADAS2019</v>
          </cell>
        </row>
        <row r="12422">
          <cell r="P12422" t="str">
            <v>PROBADAS NO DESARRROLLADAS</v>
          </cell>
          <cell r="Q12422" t="str">
            <v>PROBADAS NO DESARRROLLADAS2019</v>
          </cell>
        </row>
        <row r="12423">
          <cell r="P12423" t="str">
            <v>PROBADAS NO DESARRROLLADAS</v>
          </cell>
          <cell r="Q12423" t="str">
            <v>PROBADAS NO DESARRROLLADAS2019</v>
          </cell>
        </row>
        <row r="12424">
          <cell r="P12424" t="str">
            <v>PROBADAS NO DESARRROLLADAS</v>
          </cell>
          <cell r="Q12424" t="str">
            <v>PROBADAS NO DESARRROLLADAS2019</v>
          </cell>
        </row>
        <row r="12425">
          <cell r="P12425" t="str">
            <v>PROBADAS NO DESARRROLLADAS</v>
          </cell>
          <cell r="Q12425" t="str">
            <v>PROBADAS NO DESARRROLLADAS2019</v>
          </cell>
        </row>
        <row r="12426">
          <cell r="P12426" t="str">
            <v>PROBADAS NO DESARRROLLADAS</v>
          </cell>
          <cell r="Q12426" t="str">
            <v>PROBADAS NO DESARRROLLADAS2019</v>
          </cell>
        </row>
        <row r="12427">
          <cell r="P12427" t="str">
            <v>PROBADAS NO DESARRROLLADAS</v>
          </cell>
          <cell r="Q12427" t="str">
            <v>PROBADAS NO DESARRROLLADAS2020</v>
          </cell>
        </row>
        <row r="12428">
          <cell r="P12428" t="str">
            <v>PROBADAS NO DESARRROLLADAS</v>
          </cell>
          <cell r="Q12428" t="str">
            <v>PROBADAS NO DESARRROLLADAS2020</v>
          </cell>
        </row>
        <row r="12429">
          <cell r="P12429" t="str">
            <v>PROBADAS NO DESARRROLLADAS</v>
          </cell>
          <cell r="Q12429" t="str">
            <v>PROBADAS NO DESARRROLLADAS2020</v>
          </cell>
        </row>
        <row r="12430">
          <cell r="P12430" t="str">
            <v>PROBADAS NO DESARRROLLADAS</v>
          </cell>
          <cell r="Q12430" t="str">
            <v>PROBADAS NO DESARRROLLADAS2020</v>
          </cell>
        </row>
        <row r="12431">
          <cell r="P12431" t="str">
            <v>PROBADAS NO DESARRROLLADAS</v>
          </cell>
          <cell r="Q12431" t="str">
            <v>PROBADAS NO DESARRROLLADAS2020</v>
          </cell>
        </row>
        <row r="12432">
          <cell r="P12432" t="str">
            <v>PROBADAS NO DESARRROLLADAS</v>
          </cell>
          <cell r="Q12432" t="str">
            <v>PROBADAS NO DESARRROLLADAS2020</v>
          </cell>
        </row>
        <row r="12433">
          <cell r="P12433" t="str">
            <v>PROBADAS NO DESARRROLLADAS</v>
          </cell>
          <cell r="Q12433" t="str">
            <v>PROBADAS NO DESARRROLLADAS2020</v>
          </cell>
        </row>
        <row r="12434">
          <cell r="P12434" t="str">
            <v>PROBADAS NO DESARRROLLADAS</v>
          </cell>
          <cell r="Q12434" t="str">
            <v>PROBADAS NO DESARRROLLADAS2020</v>
          </cell>
        </row>
        <row r="12435">
          <cell r="P12435" t="str">
            <v>PROBADAS NO DESARRROLLADAS</v>
          </cell>
          <cell r="Q12435" t="str">
            <v>PROBADAS NO DESARRROLLADAS2020</v>
          </cell>
        </row>
        <row r="12436">
          <cell r="P12436" t="str">
            <v>PROBADAS NO DESARRROLLADAS</v>
          </cell>
          <cell r="Q12436" t="str">
            <v>PROBADAS NO DESARRROLLADAS2020</v>
          </cell>
        </row>
        <row r="12437">
          <cell r="P12437" t="str">
            <v>PROBADAS NO DESARRROLLADAS</v>
          </cell>
          <cell r="Q12437" t="str">
            <v>PROBADAS NO DESARRROLLADAS2020</v>
          </cell>
        </row>
        <row r="12438">
          <cell r="P12438" t="str">
            <v>PROBADAS NO DESARRROLLADAS</v>
          </cell>
          <cell r="Q12438" t="str">
            <v>PROBADAS NO DESARRROLLADAS2020</v>
          </cell>
        </row>
        <row r="12439">
          <cell r="P12439" t="str">
            <v>PROBADAS NO DESARRROLLADAS</v>
          </cell>
          <cell r="Q12439" t="str">
            <v>PROBADAS NO DESARRROLLADAS2021</v>
          </cell>
        </row>
        <row r="12440">
          <cell r="P12440" t="str">
            <v>PROBADAS NO DESARRROLLADAS</v>
          </cell>
          <cell r="Q12440" t="str">
            <v>PROBADAS NO DESARRROLLADAS2021</v>
          </cell>
        </row>
        <row r="12441">
          <cell r="P12441" t="str">
            <v>PROBADAS NO DESARRROLLADAS</v>
          </cell>
          <cell r="Q12441" t="str">
            <v>PROBADAS NO DESARRROLLADAS2021</v>
          </cell>
        </row>
        <row r="12442">
          <cell r="P12442" t="str">
            <v>PROBADAS NO DESARRROLLADAS</v>
          </cell>
          <cell r="Q12442" t="str">
            <v>PROBADAS NO DESARRROLLADAS2021</v>
          </cell>
        </row>
        <row r="12443">
          <cell r="P12443" t="str">
            <v>PROBADAS NO DESARRROLLADAS</v>
          </cell>
          <cell r="Q12443" t="str">
            <v>PROBADAS NO DESARRROLLADAS2021</v>
          </cell>
        </row>
        <row r="12444">
          <cell r="P12444" t="str">
            <v>PROBADAS NO DESARRROLLADAS</v>
          </cell>
          <cell r="Q12444" t="str">
            <v>PROBADAS NO DESARRROLLADAS2012</v>
          </cell>
        </row>
        <row r="12445">
          <cell r="P12445" t="str">
            <v>PROBADAS NO DESARRROLLADAS</v>
          </cell>
          <cell r="Q12445" t="str">
            <v>PROBADAS NO DESARRROLLADAS2012</v>
          </cell>
        </row>
        <row r="12446">
          <cell r="P12446" t="str">
            <v>PROBADAS NO DESARRROLLADAS</v>
          </cell>
          <cell r="Q12446" t="str">
            <v>PROBADAS NO DESARRROLLADAS2012</v>
          </cell>
        </row>
        <row r="12447">
          <cell r="P12447" t="str">
            <v>PROBADAS NO DESARRROLLADAS</v>
          </cell>
          <cell r="Q12447" t="str">
            <v>PROBADAS NO DESARRROLLADAS2012</v>
          </cell>
        </row>
        <row r="12448">
          <cell r="P12448" t="str">
            <v>PROBADAS NO DESARRROLLADAS</v>
          </cell>
          <cell r="Q12448" t="str">
            <v>PROBADAS NO DESARRROLLADAS2012</v>
          </cell>
        </row>
        <row r="12449">
          <cell r="P12449" t="str">
            <v>PROBADAS NO DESARRROLLADAS</v>
          </cell>
          <cell r="Q12449" t="str">
            <v>PROBADAS NO DESARRROLLADAS2012</v>
          </cell>
        </row>
        <row r="12450">
          <cell r="P12450" t="str">
            <v>PROBADAS NO DESARRROLLADAS</v>
          </cell>
          <cell r="Q12450" t="str">
            <v>PROBADAS NO DESARRROLLADAS2012</v>
          </cell>
        </row>
        <row r="12451">
          <cell r="P12451" t="str">
            <v>PROBADAS NO DESARRROLLADAS</v>
          </cell>
          <cell r="Q12451" t="str">
            <v>PROBADAS NO DESARRROLLADAS2012</v>
          </cell>
        </row>
        <row r="12452">
          <cell r="P12452" t="str">
            <v>PROBADAS NO DESARRROLLADAS</v>
          </cell>
          <cell r="Q12452" t="str">
            <v>PROBADAS NO DESARRROLLADAS2012</v>
          </cell>
        </row>
        <row r="12453">
          <cell r="P12453" t="str">
            <v>PROBADAS NO DESARRROLLADAS</v>
          </cell>
          <cell r="Q12453" t="str">
            <v>PROBADAS NO DESARRROLLADAS2012</v>
          </cell>
        </row>
        <row r="12454">
          <cell r="I12454">
            <v>0.38290051316167173</v>
          </cell>
          <cell r="J12454">
            <v>0.38290051316167173</v>
          </cell>
          <cell r="K12454">
            <v>0.11487015394850152</v>
          </cell>
          <cell r="L12454">
            <v>0.11487015394850152</v>
          </cell>
          <cell r="P12454" t="str">
            <v>PROBADAS NO DESARRROLLADAS</v>
          </cell>
          <cell r="Q12454" t="str">
            <v>PROBADAS NO DESARRROLLADAS2012</v>
          </cell>
        </row>
        <row r="12455">
          <cell r="I12455">
            <v>0.38911930283968149</v>
          </cell>
          <cell r="J12455">
            <v>0.38911930283968149</v>
          </cell>
          <cell r="K12455">
            <v>0.11673579085190447</v>
          </cell>
          <cell r="L12455">
            <v>0.11673579085190447</v>
          </cell>
          <cell r="P12455" t="str">
            <v>PROBADAS NO DESARRROLLADAS</v>
          </cell>
          <cell r="Q12455" t="str">
            <v>PROBADAS NO DESARRROLLADAS2012</v>
          </cell>
        </row>
        <row r="12456">
          <cell r="I12456">
            <v>0.38257807669297961</v>
          </cell>
          <cell r="J12456">
            <v>0.38257807669297961</v>
          </cell>
          <cell r="K12456">
            <v>0.11477342300789387</v>
          </cell>
          <cell r="L12456">
            <v>0.11477342300789387</v>
          </cell>
          <cell r="P12456" t="str">
            <v>PROBADAS NO DESARRROLLADAS</v>
          </cell>
          <cell r="Q12456" t="str">
            <v>PROBADAS NO DESARRROLLADAS2013</v>
          </cell>
        </row>
        <row r="12457">
          <cell r="I12457">
            <v>0.34002357011159973</v>
          </cell>
          <cell r="J12457">
            <v>0.34002357011159973</v>
          </cell>
          <cell r="K12457">
            <v>0.10200707103347989</v>
          </cell>
          <cell r="L12457">
            <v>0.10200707103347989</v>
          </cell>
          <cell r="P12457" t="str">
            <v>PROBADAS NO DESARRROLLADAS</v>
          </cell>
          <cell r="Q12457" t="str">
            <v>PROBADAS NO DESARRROLLADAS2013</v>
          </cell>
        </row>
        <row r="12458">
          <cell r="I12458">
            <v>0.37043090036109488</v>
          </cell>
          <cell r="J12458">
            <v>0.37043090036109488</v>
          </cell>
          <cell r="K12458">
            <v>0.11112927010832846</v>
          </cell>
          <cell r="L12458">
            <v>0.11112927010832846</v>
          </cell>
          <cell r="P12458" t="str">
            <v>PROBADAS NO DESARRROLLADAS</v>
          </cell>
          <cell r="Q12458" t="str">
            <v>PROBADAS NO DESARRROLLADAS2013</v>
          </cell>
        </row>
        <row r="12459">
          <cell r="I12459">
            <v>0.35255144211188932</v>
          </cell>
          <cell r="J12459">
            <v>0.35255144211188932</v>
          </cell>
          <cell r="K12459">
            <v>0.10576543263356679</v>
          </cell>
          <cell r="L12459">
            <v>0.10576543263356679</v>
          </cell>
          <cell r="P12459" t="str">
            <v>PROBADAS NO DESARRROLLADAS</v>
          </cell>
          <cell r="Q12459" t="str">
            <v>PROBADAS NO DESARRROLLADAS2013</v>
          </cell>
        </row>
        <row r="12460">
          <cell r="I12460">
            <v>0.35827732440718951</v>
          </cell>
          <cell r="J12460">
            <v>0.35827732440718951</v>
          </cell>
          <cell r="K12460">
            <v>0.10748319732215686</v>
          </cell>
          <cell r="L12460">
            <v>0.10748319732215686</v>
          </cell>
          <cell r="P12460" t="str">
            <v>PROBADAS NO DESARRROLLADAS</v>
          </cell>
          <cell r="Q12460" t="str">
            <v>PROBADAS NO DESARRROLLADAS2013</v>
          </cell>
        </row>
        <row r="12461">
          <cell r="I12461">
            <v>0.3409844785427345</v>
          </cell>
          <cell r="J12461">
            <v>0.3409844785427345</v>
          </cell>
          <cell r="K12461">
            <v>0.10229534356282033</v>
          </cell>
          <cell r="L12461">
            <v>0.10229534356282033</v>
          </cell>
          <cell r="P12461" t="str">
            <v>PROBADAS NO DESARRROLLADAS</v>
          </cell>
          <cell r="Q12461" t="str">
            <v>PROBADAS NO DESARRROLLADAS2013</v>
          </cell>
        </row>
        <row r="12462">
          <cell r="I12462">
            <v>0.34652249868800877</v>
          </cell>
          <cell r="J12462">
            <v>0.34652249868800877</v>
          </cell>
          <cell r="K12462">
            <v>0.10395674960640264</v>
          </cell>
          <cell r="L12462">
            <v>0.10395674960640264</v>
          </cell>
          <cell r="P12462" t="str">
            <v>PROBADAS NO DESARRROLLADAS</v>
          </cell>
          <cell r="Q12462" t="str">
            <v>PROBADAS NO DESARRROLLADAS2013</v>
          </cell>
        </row>
        <row r="12463">
          <cell r="I12463">
            <v>0.34069733912306738</v>
          </cell>
          <cell r="J12463">
            <v>0.34069733912306738</v>
          </cell>
          <cell r="K12463">
            <v>0.1022092017369202</v>
          </cell>
          <cell r="L12463">
            <v>0.1022092017369202</v>
          </cell>
          <cell r="P12463" t="str">
            <v>PROBADAS NO DESARRROLLADAS</v>
          </cell>
          <cell r="Q12463" t="str">
            <v>PROBADAS NO DESARRROLLADAS2013</v>
          </cell>
        </row>
        <row r="12464">
          <cell r="I12464">
            <v>0.32425302023787245</v>
          </cell>
          <cell r="J12464">
            <v>0.32425302023787245</v>
          </cell>
          <cell r="K12464">
            <v>9.7275906071361731E-2</v>
          </cell>
          <cell r="L12464">
            <v>9.7275906071361731E-2</v>
          </cell>
          <cell r="P12464" t="str">
            <v>PROBADAS NO DESARRROLLADAS</v>
          </cell>
          <cell r="Q12464" t="str">
            <v>PROBADAS NO DESARRROLLADAS2013</v>
          </cell>
        </row>
        <row r="12465">
          <cell r="I12465">
            <v>0.32951930029237025</v>
          </cell>
          <cell r="J12465">
            <v>0.32951930029237025</v>
          </cell>
          <cell r="K12465">
            <v>9.8855790087711073E-2</v>
          </cell>
          <cell r="L12465">
            <v>9.8855790087711073E-2</v>
          </cell>
          <cell r="P12465" t="str">
            <v>PROBADAS NO DESARRROLLADAS</v>
          </cell>
          <cell r="Q12465" t="str">
            <v>PROBADAS NO DESARRROLLADAS2013</v>
          </cell>
        </row>
        <row r="12466">
          <cell r="I12466">
            <v>0.31361450788400935</v>
          </cell>
          <cell r="J12466">
            <v>0.31361450788400935</v>
          </cell>
          <cell r="K12466">
            <v>9.4084352365202809E-2</v>
          </cell>
          <cell r="L12466">
            <v>9.4084352365202809E-2</v>
          </cell>
          <cell r="P12466" t="str">
            <v>PROBADAS NO DESARRROLLADAS</v>
          </cell>
          <cell r="Q12466" t="str">
            <v>PROBADAS NO DESARRROLLADAS2013</v>
          </cell>
        </row>
        <row r="12467">
          <cell r="I12467">
            <v>0.31870800501307195</v>
          </cell>
          <cell r="J12467">
            <v>0.31870800501307195</v>
          </cell>
          <cell r="K12467">
            <v>9.5612401503921571E-2</v>
          </cell>
          <cell r="L12467">
            <v>9.5612401503921571E-2</v>
          </cell>
          <cell r="P12467" t="str">
            <v>PROBADAS NO DESARRROLLADAS</v>
          </cell>
          <cell r="Q12467" t="str">
            <v>PROBADAS NO DESARRROLLADAS2013</v>
          </cell>
        </row>
        <row r="12468">
          <cell r="I12468">
            <v>0.31335041642688971</v>
          </cell>
          <cell r="J12468">
            <v>0.31335041642688971</v>
          </cell>
          <cell r="K12468">
            <v>9.4005124928066924E-2</v>
          </cell>
          <cell r="L12468">
            <v>9.4005124928066924E-2</v>
          </cell>
          <cell r="P12468" t="str">
            <v>PROBADAS NO DESARRROLLADAS</v>
          </cell>
          <cell r="Q12468" t="str">
            <v>PROBADAS NO DESARRROLLADAS2014</v>
          </cell>
        </row>
        <row r="12469">
          <cell r="I12469">
            <v>0.27849616530675825</v>
          </cell>
          <cell r="J12469">
            <v>0.27849616530675825</v>
          </cell>
          <cell r="K12469">
            <v>8.3548849592027477E-2</v>
          </cell>
          <cell r="L12469">
            <v>8.3548849592027477E-2</v>
          </cell>
          <cell r="P12469" t="str">
            <v>PROBADAS NO DESARRROLLADAS</v>
          </cell>
          <cell r="Q12469" t="str">
            <v>PROBADAS NO DESARRROLLADAS2014</v>
          </cell>
        </row>
        <row r="12470">
          <cell r="I12470">
            <v>0.30340127664630329</v>
          </cell>
          <cell r="J12470">
            <v>0.30340127664630329</v>
          </cell>
          <cell r="K12470">
            <v>9.1020382993890994E-2</v>
          </cell>
          <cell r="L12470">
            <v>9.1020382993890994E-2</v>
          </cell>
          <cell r="P12470" t="str">
            <v>PROBADAS NO DESARRROLLADAS</v>
          </cell>
          <cell r="Q12470" t="str">
            <v>PROBADAS NO DESARRROLLADAS2014</v>
          </cell>
        </row>
        <row r="12471">
          <cell r="I12471">
            <v>0.2887571137180362</v>
          </cell>
          <cell r="J12471">
            <v>0.2887571137180362</v>
          </cell>
          <cell r="K12471">
            <v>8.6627134115410856E-2</v>
          </cell>
          <cell r="L12471">
            <v>8.6627134115410856E-2</v>
          </cell>
          <cell r="P12471" t="str">
            <v>PROBADAS NO DESARRROLLADAS</v>
          </cell>
          <cell r="Q12471" t="str">
            <v>PROBADAS NO DESARRROLLADAS2014</v>
          </cell>
        </row>
        <row r="12472">
          <cell r="I12472">
            <v>0.29344689525793177</v>
          </cell>
          <cell r="J12472">
            <v>0.29344689525793177</v>
          </cell>
          <cell r="K12472">
            <v>8.8034068577379512E-2</v>
          </cell>
          <cell r="L12472">
            <v>8.8034068577379512E-2</v>
          </cell>
          <cell r="P12472" t="str">
            <v>PROBADAS NO DESARRROLLADAS</v>
          </cell>
          <cell r="Q12472" t="str">
            <v>PROBADAS NO DESARRROLLADAS2014</v>
          </cell>
        </row>
        <row r="12473">
          <cell r="I12473">
            <v>0.27928319696222054</v>
          </cell>
          <cell r="J12473">
            <v>0.27928319696222054</v>
          </cell>
          <cell r="K12473">
            <v>8.3784959088666164E-2</v>
          </cell>
          <cell r="L12473">
            <v>8.3784959088666164E-2</v>
          </cell>
          <cell r="P12473" t="str">
            <v>PROBADAS NO DESARRROLLADAS</v>
          </cell>
          <cell r="Q12473" t="str">
            <v>PROBADAS NO DESARRROLLADAS2014</v>
          </cell>
        </row>
        <row r="12474">
          <cell r="I12474">
            <v>0.28381911008537369</v>
          </cell>
          <cell r="J12474">
            <v>0.28381911008537369</v>
          </cell>
          <cell r="K12474">
            <v>8.5145733025612097E-2</v>
          </cell>
          <cell r="L12474">
            <v>8.5145733025612097E-2</v>
          </cell>
          <cell r="P12474" t="str">
            <v>PROBADAS NO DESARRROLLADAS</v>
          </cell>
          <cell r="Q12474" t="str">
            <v>PROBADAS NO DESARRROLLADAS2014</v>
          </cell>
        </row>
        <row r="12475">
          <cell r="I12475">
            <v>0.27904801553858888</v>
          </cell>
          <cell r="J12475">
            <v>0.27904801553858888</v>
          </cell>
          <cell r="K12475">
            <v>8.3714404661576675E-2</v>
          </cell>
          <cell r="L12475">
            <v>8.3714404661576675E-2</v>
          </cell>
          <cell r="P12475" t="str">
            <v>PROBADAS NO DESARRROLLADAS</v>
          </cell>
          <cell r="Q12475" t="str">
            <v>PROBADAS NO DESARRROLLADAS2014</v>
          </cell>
        </row>
        <row r="12476">
          <cell r="I12476">
            <v>0.26557930291639276</v>
          </cell>
          <cell r="J12476">
            <v>0.26557930291639276</v>
          </cell>
          <cell r="K12476">
            <v>7.9673790874917827E-2</v>
          </cell>
          <cell r="L12476">
            <v>7.9673790874917827E-2</v>
          </cell>
          <cell r="P12476" t="str">
            <v>PROBADAS NO DESARRROLLADAS</v>
          </cell>
          <cell r="Q12476" t="str">
            <v>PROBADAS NO DESARRROLLADAS2014</v>
          </cell>
        </row>
        <row r="12477">
          <cell r="I12477">
            <v>0.2698926474299127</v>
          </cell>
          <cell r="J12477">
            <v>0.2698926474299127</v>
          </cell>
          <cell r="K12477">
            <v>8.0967794228973808E-2</v>
          </cell>
          <cell r="L12477">
            <v>8.0967794228973808E-2</v>
          </cell>
          <cell r="P12477" t="str">
            <v>PROBADAS NO DESARRROLLADAS</v>
          </cell>
          <cell r="Q12477" t="str">
            <v>PROBADAS NO DESARRROLLADAS2014</v>
          </cell>
        </row>
        <row r="12478">
          <cell r="I12478">
            <v>0.2568658337467507</v>
          </cell>
          <cell r="J12478">
            <v>0.2568658337467507</v>
          </cell>
          <cell r="K12478">
            <v>7.7059750124025203E-2</v>
          </cell>
          <cell r="L12478">
            <v>7.7059750124025203E-2</v>
          </cell>
          <cell r="P12478" t="str">
            <v>PROBADAS NO DESARRROLLADAS</v>
          </cell>
          <cell r="Q12478" t="str">
            <v>PROBADAS NO DESARRROLLADAS2014</v>
          </cell>
        </row>
        <row r="12479">
          <cell r="I12479">
            <v>0.26103766047622967</v>
          </cell>
          <cell r="J12479">
            <v>0.26103766047622967</v>
          </cell>
          <cell r="K12479">
            <v>7.8311298142868913E-2</v>
          </cell>
          <cell r="L12479">
            <v>7.8311298142868913E-2</v>
          </cell>
          <cell r="P12479" t="str">
            <v>PROBADAS NO DESARRROLLADAS</v>
          </cell>
          <cell r="Q12479" t="str">
            <v>PROBADAS NO DESARRROLLADAS2014</v>
          </cell>
        </row>
        <row r="12480">
          <cell r="I12480">
            <v>0.25664952974736888</v>
          </cell>
          <cell r="J12480">
            <v>0.25664952974736888</v>
          </cell>
          <cell r="K12480">
            <v>7.6994858924210666E-2</v>
          </cell>
          <cell r="L12480">
            <v>7.6994858924210666E-2</v>
          </cell>
          <cell r="P12480" t="str">
            <v>PROBADAS NO DESARRROLLADAS</v>
          </cell>
          <cell r="Q12480" t="str">
            <v>PROBADAS NO DESARRROLLADAS2015</v>
          </cell>
        </row>
        <row r="12481">
          <cell r="I12481">
            <v>0.22810216969698033</v>
          </cell>
          <cell r="J12481">
            <v>0.22810216969698033</v>
          </cell>
          <cell r="K12481">
            <v>6.8430650909094087E-2</v>
          </cell>
          <cell r="L12481">
            <v>6.8430650909094087E-2</v>
          </cell>
          <cell r="P12481" t="str">
            <v>PROBADAS NO DESARRROLLADAS</v>
          </cell>
          <cell r="Q12481" t="str">
            <v>PROBADAS NO DESARRROLLADAS2015</v>
          </cell>
        </row>
        <row r="12482">
          <cell r="I12482">
            <v>0.24850069090044907</v>
          </cell>
          <cell r="J12482">
            <v>0.24850069090044907</v>
          </cell>
          <cell r="K12482">
            <v>7.4550207270134713E-2</v>
          </cell>
          <cell r="L12482">
            <v>7.4550207270134713E-2</v>
          </cell>
          <cell r="P12482" t="str">
            <v>PROBADAS NO DESARRROLLADAS</v>
          </cell>
          <cell r="Q12482" t="str">
            <v>PROBADAS NO DESARRROLLADAS2015</v>
          </cell>
        </row>
        <row r="12483">
          <cell r="I12483">
            <v>0.23650639527467154</v>
          </cell>
          <cell r="J12483">
            <v>0.23650639527467154</v>
          </cell>
          <cell r="K12483">
            <v>7.0951918582401477E-2</v>
          </cell>
          <cell r="L12483">
            <v>7.0951918582401477E-2</v>
          </cell>
          <cell r="P12483" t="str">
            <v>PROBADAS NO DESARRROLLADAS</v>
          </cell>
          <cell r="Q12483" t="str">
            <v>PROBADAS NO DESARRROLLADAS2015</v>
          </cell>
        </row>
        <row r="12484">
          <cell r="I12484">
            <v>0.24034755891682499</v>
          </cell>
          <cell r="J12484">
            <v>0.24034755891682499</v>
          </cell>
          <cell r="K12484">
            <v>7.210426767504749E-2</v>
          </cell>
          <cell r="L12484">
            <v>7.210426767504749E-2</v>
          </cell>
          <cell r="P12484" t="str">
            <v>PROBADAS NO DESARRROLLADAS</v>
          </cell>
          <cell r="Q12484" t="str">
            <v>PROBADAS NO DESARRROLLADAS2015</v>
          </cell>
        </row>
        <row r="12485">
          <cell r="I12485">
            <v>0.22874678765081299</v>
          </cell>
          <cell r="J12485">
            <v>0.22874678765081299</v>
          </cell>
          <cell r="K12485">
            <v>6.8624036295243898E-2</v>
          </cell>
          <cell r="L12485">
            <v>6.8624036295243898E-2</v>
          </cell>
          <cell r="P12485" t="str">
            <v>PROBADAS NO DESARRROLLADAS</v>
          </cell>
          <cell r="Q12485" t="str">
            <v>PROBADAS NO DESARRROLLADAS2015</v>
          </cell>
        </row>
        <row r="12486">
          <cell r="I12486">
            <v>0.23246192542949237</v>
          </cell>
          <cell r="J12486">
            <v>0.23246192542949237</v>
          </cell>
          <cell r="K12486">
            <v>6.9738577628847706E-2</v>
          </cell>
          <cell r="L12486">
            <v>6.9738577628847706E-2</v>
          </cell>
          <cell r="P12486" t="str">
            <v>PROBADAS NO DESARRROLLADAS</v>
          </cell>
          <cell r="Q12486" t="str">
            <v>PROBADAS NO DESARRROLLADAS2015</v>
          </cell>
        </row>
        <row r="12487">
          <cell r="I12487">
            <v>0.22855416240247844</v>
          </cell>
          <cell r="J12487">
            <v>0.22855416240247844</v>
          </cell>
          <cell r="K12487">
            <v>6.8566248720743531E-2</v>
          </cell>
          <cell r="L12487">
            <v>6.8566248720743531E-2</v>
          </cell>
          <cell r="P12487" t="str">
            <v>PROBADAS NO DESARRROLLADAS</v>
          </cell>
          <cell r="Q12487" t="str">
            <v>PROBADAS NO DESARRROLLADAS2015</v>
          </cell>
        </row>
        <row r="12488">
          <cell r="I12488">
            <v>0.21752261886662969</v>
          </cell>
          <cell r="J12488">
            <v>0.21752261886662969</v>
          </cell>
          <cell r="K12488">
            <v>6.5256785659988908E-2</v>
          </cell>
          <cell r="L12488">
            <v>6.5256785659988908E-2</v>
          </cell>
          <cell r="P12488" t="str">
            <v>PROBADAS NO DESARRROLLADAS</v>
          </cell>
          <cell r="Q12488" t="str">
            <v>PROBADAS NO DESARRROLLADAS2015</v>
          </cell>
        </row>
        <row r="12489">
          <cell r="I12489">
            <v>0.2210554619170923</v>
          </cell>
          <cell r="J12489">
            <v>0.2210554619170923</v>
          </cell>
          <cell r="K12489">
            <v>6.6316638575127693E-2</v>
          </cell>
          <cell r="L12489">
            <v>6.6316638575127693E-2</v>
          </cell>
          <cell r="P12489" t="str">
            <v>PROBADAS NO DESARRROLLADAS</v>
          </cell>
          <cell r="Q12489" t="str">
            <v>PROBADAS NO DESARRROLLADAS2015</v>
          </cell>
        </row>
        <row r="12490">
          <cell r="I12490">
            <v>0.21038585552558736</v>
          </cell>
          <cell r="J12490">
            <v>0.21038585552558736</v>
          </cell>
          <cell r="K12490">
            <v>6.31157566576762E-2</v>
          </cell>
          <cell r="L12490">
            <v>6.31157566576762E-2</v>
          </cell>
          <cell r="P12490" t="str">
            <v>PROBADAS NO DESARRROLLADAS</v>
          </cell>
          <cell r="Q12490" t="str">
            <v>PROBADAS NO DESARRROLLADAS2015</v>
          </cell>
        </row>
        <row r="12491">
          <cell r="I12491">
            <v>0.21380278849320922</v>
          </cell>
          <cell r="J12491">
            <v>0.21380278849320922</v>
          </cell>
          <cell r="K12491">
            <v>6.4140836547962765E-2</v>
          </cell>
          <cell r="L12491">
            <v>6.4140836547962765E-2</v>
          </cell>
          <cell r="P12491" t="str">
            <v>PROBADAS NO DESARRROLLADAS</v>
          </cell>
          <cell r="Q12491" t="str">
            <v>PROBADAS NO DESARRROLLADAS2015</v>
          </cell>
        </row>
        <row r="12492">
          <cell r="I12492">
            <v>0.21020869182382068</v>
          </cell>
          <cell r="J12492">
            <v>0.21020869182382068</v>
          </cell>
          <cell r="K12492">
            <v>6.3062607547146196E-2</v>
          </cell>
          <cell r="L12492">
            <v>6.3062607547146196E-2</v>
          </cell>
          <cell r="P12492" t="str">
            <v>PROBADAS NO DESARRROLLADAS</v>
          </cell>
          <cell r="Q12492" t="str">
            <v>PROBADAS NO DESARRROLLADAS2016</v>
          </cell>
        </row>
        <row r="12493">
          <cell r="I12493">
            <v>0.19344661506510263</v>
          </cell>
          <cell r="J12493">
            <v>0.19344661506510263</v>
          </cell>
          <cell r="K12493">
            <v>5.803398451953079E-2</v>
          </cell>
          <cell r="L12493">
            <v>5.803398451953079E-2</v>
          </cell>
          <cell r="P12493" t="str">
            <v>PROBADAS NO DESARRROLLADAS</v>
          </cell>
          <cell r="Q12493" t="str">
            <v>PROBADAS NO DESARRROLLADAS2016</v>
          </cell>
        </row>
        <row r="12494">
          <cell r="I12494">
            <v>0.20342311056786419</v>
          </cell>
          <cell r="J12494">
            <v>0.20342311056786419</v>
          </cell>
          <cell r="K12494">
            <v>6.1026933170359253E-2</v>
          </cell>
          <cell r="L12494">
            <v>6.1026933170359253E-2</v>
          </cell>
          <cell r="P12494" t="str">
            <v>PROBADAS NO DESARRROLLADAS</v>
          </cell>
          <cell r="Q12494" t="str">
            <v>PROBADAS NO DESARRROLLADAS2016</v>
          </cell>
        </row>
        <row r="12495">
          <cell r="I12495">
            <v>0.19360455869010457</v>
          </cell>
          <cell r="J12495">
            <v>0.19360455869010457</v>
          </cell>
          <cell r="K12495">
            <v>5.8081367607031358E-2</v>
          </cell>
          <cell r="L12495">
            <v>5.8081367607031358E-2</v>
          </cell>
          <cell r="P12495" t="str">
            <v>PROBADAS NO DESARRROLLADAS</v>
          </cell>
          <cell r="Q12495" t="str">
            <v>PROBADAS NO DESARRROLLADAS2016</v>
          </cell>
        </row>
        <row r="12496">
          <cell r="I12496">
            <v>0.19674894212604294</v>
          </cell>
          <cell r="J12496">
            <v>0.19674894212604294</v>
          </cell>
          <cell r="K12496">
            <v>5.9024682637812881E-2</v>
          </cell>
          <cell r="L12496">
            <v>5.9024682637812881E-2</v>
          </cell>
          <cell r="P12496" t="str">
            <v>PROBADAS NO DESARRROLLADAS</v>
          </cell>
          <cell r="Q12496" t="str">
            <v>PROBADAS NO DESARRROLLADAS2016</v>
          </cell>
        </row>
        <row r="12497">
          <cell r="I12497">
            <v>0.1872525299938777</v>
          </cell>
          <cell r="J12497">
            <v>0.1872525299938777</v>
          </cell>
          <cell r="K12497">
            <v>5.6175758998163322E-2</v>
          </cell>
          <cell r="L12497">
            <v>5.6175758998163322E-2</v>
          </cell>
          <cell r="P12497" t="str">
            <v>PROBADAS NO DESARRROLLADAS</v>
          </cell>
          <cell r="Q12497" t="str">
            <v>PROBADAS NO DESARRROLLADAS2016</v>
          </cell>
        </row>
        <row r="12498">
          <cell r="I12498">
            <v>0.19029374843229693</v>
          </cell>
          <cell r="J12498">
            <v>0.19029374843229693</v>
          </cell>
          <cell r="K12498">
            <v>5.7088124529689081E-2</v>
          </cell>
          <cell r="L12498">
            <v>5.7088124529689081E-2</v>
          </cell>
          <cell r="P12498" t="str">
            <v>PROBADAS NO DESARRROLLADAS</v>
          </cell>
          <cell r="Q12498" t="str">
            <v>PROBADAS NO DESARRROLLADAS2016</v>
          </cell>
        </row>
        <row r="12499">
          <cell r="I12499">
            <v>0.18709484662065068</v>
          </cell>
          <cell r="J12499">
            <v>0.18709484662065068</v>
          </cell>
          <cell r="K12499">
            <v>5.6128453986195204E-2</v>
          </cell>
          <cell r="L12499">
            <v>5.6128453986195204E-2</v>
          </cell>
          <cell r="P12499" t="str">
            <v>PROBADAS NO DESARRROLLADAS</v>
          </cell>
          <cell r="Q12499" t="str">
            <v>PROBADAS NO DESARRROLLADAS2016</v>
          </cell>
        </row>
        <row r="12500">
          <cell r="I12500">
            <v>0.17806440532772971</v>
          </cell>
          <cell r="J12500">
            <v>0.17806440532772971</v>
          </cell>
          <cell r="K12500">
            <v>5.3419321598318907E-2</v>
          </cell>
          <cell r="L12500">
            <v>5.3419321598318907E-2</v>
          </cell>
          <cell r="P12500" t="str">
            <v>PROBADAS NO DESARRROLLADAS</v>
          </cell>
          <cell r="Q12500" t="str">
            <v>PROBADAS NO DESARRROLLADAS2016</v>
          </cell>
        </row>
        <row r="12501">
          <cell r="I12501">
            <v>0.18095639697519328</v>
          </cell>
          <cell r="J12501">
            <v>0.18095639697519328</v>
          </cell>
          <cell r="K12501">
            <v>5.4286919092557985E-2</v>
          </cell>
          <cell r="L12501">
            <v>5.4286919092557985E-2</v>
          </cell>
          <cell r="P12501" t="str">
            <v>PROBADAS NO DESARRROLLADAS</v>
          </cell>
          <cell r="Q12501" t="str">
            <v>PROBADAS NO DESARRROLLADAS2016</v>
          </cell>
        </row>
        <row r="12502">
          <cell r="I12502">
            <v>0.17222223807675702</v>
          </cell>
          <cell r="J12502">
            <v>0.17222223807675702</v>
          </cell>
          <cell r="K12502">
            <v>5.1666671423027097E-2</v>
          </cell>
          <cell r="L12502">
            <v>5.1666671423027097E-2</v>
          </cell>
          <cell r="P12502" t="str">
            <v>PROBADAS NO DESARRROLLADAS</v>
          </cell>
          <cell r="Q12502" t="str">
            <v>PROBADAS NO DESARRROLLADAS2016</v>
          </cell>
        </row>
        <row r="12503">
          <cell r="I12503">
            <v>0.17501934552284742</v>
          </cell>
          <cell r="J12503">
            <v>0.17501934552284742</v>
          </cell>
          <cell r="K12503">
            <v>5.2505803656854227E-2</v>
          </cell>
          <cell r="L12503">
            <v>5.2505803656854227E-2</v>
          </cell>
          <cell r="P12503" t="str">
            <v>PROBADAS NO DESARRROLLADAS</v>
          </cell>
          <cell r="Q12503" t="str">
            <v>PROBADAS NO DESARRROLLADAS2016</v>
          </cell>
        </row>
        <row r="12504">
          <cell r="I12504">
            <v>0.17207721155324276</v>
          </cell>
          <cell r="J12504">
            <v>0.17207721155324276</v>
          </cell>
          <cell r="K12504">
            <v>5.1623163465972823E-2</v>
          </cell>
          <cell r="L12504">
            <v>5.1623163465972823E-2</v>
          </cell>
          <cell r="P12504" t="str">
            <v>PROBADAS NO DESARRROLLADAS</v>
          </cell>
          <cell r="Q12504" t="str">
            <v>PROBADAS NO DESARRROLLADAS2017</v>
          </cell>
        </row>
        <row r="12505">
          <cell r="I12505">
            <v>0.1529369071875426</v>
          </cell>
          <cell r="J12505">
            <v>0.1529369071875426</v>
          </cell>
          <cell r="K12505">
            <v>4.5881072156262782E-2</v>
          </cell>
          <cell r="L12505">
            <v>4.5881072156262782E-2</v>
          </cell>
          <cell r="P12505" t="str">
            <v>PROBADAS NO DESARRROLLADAS</v>
          </cell>
          <cell r="Q12505" t="str">
            <v>PROBADAS NO DESARRROLLADAS2017</v>
          </cell>
        </row>
        <row r="12506">
          <cell r="I12506">
            <v>0.16661361507771108</v>
          </cell>
          <cell r="J12506">
            <v>0.16661361507771108</v>
          </cell>
          <cell r="K12506">
            <v>4.9984084523313321E-2</v>
          </cell>
          <cell r="L12506">
            <v>4.9984084523313321E-2</v>
          </cell>
          <cell r="P12506" t="str">
            <v>PROBADAS NO DESARRROLLADAS</v>
          </cell>
          <cell r="Q12506" t="str">
            <v>PROBADAS NO DESARRROLLADAS2017</v>
          </cell>
        </row>
        <row r="12507">
          <cell r="I12507">
            <v>0.1585717341989073</v>
          </cell>
          <cell r="J12507">
            <v>0.1585717341989073</v>
          </cell>
          <cell r="K12507">
            <v>4.7571520259672193E-2</v>
          </cell>
          <cell r="L12507">
            <v>4.7571520259672193E-2</v>
          </cell>
          <cell r="P12507" t="str">
            <v>PROBADAS NO DESARRROLLADAS</v>
          </cell>
          <cell r="Q12507" t="str">
            <v>PROBADAS NO DESARRROLLADAS2017</v>
          </cell>
        </row>
        <row r="12508">
          <cell r="I12508">
            <v>0.16114714015937029</v>
          </cell>
          <cell r="J12508">
            <v>0.16114714015937029</v>
          </cell>
          <cell r="K12508">
            <v>4.8344142047811081E-2</v>
          </cell>
          <cell r="L12508">
            <v>4.8344142047811081E-2</v>
          </cell>
          <cell r="P12508" t="str">
            <v>PROBADAS NO DESARRROLLADAS</v>
          </cell>
          <cell r="Q12508" t="str">
            <v>PROBADAS NO DESARRROLLADAS2017</v>
          </cell>
        </row>
        <row r="12509">
          <cell r="I12509">
            <v>0.15336910770676146</v>
          </cell>
          <cell r="J12509">
            <v>0.15336910770676146</v>
          </cell>
          <cell r="K12509">
            <v>4.6010732312028436E-2</v>
          </cell>
          <cell r="L12509">
            <v>4.6010732312028436E-2</v>
          </cell>
          <cell r="P12509" t="str">
            <v>PROBADAS NO DESARRROLLADAS</v>
          </cell>
          <cell r="Q12509" t="str">
            <v>PROBADAS NO DESARRROLLADAS2017</v>
          </cell>
        </row>
        <row r="12510">
          <cell r="I12510">
            <v>0.15586001641841823</v>
          </cell>
          <cell r="J12510">
            <v>0.15586001641841823</v>
          </cell>
          <cell r="K12510">
            <v>4.6758004925525475E-2</v>
          </cell>
          <cell r="L12510">
            <v>4.6758004925525475E-2</v>
          </cell>
          <cell r="P12510" t="str">
            <v>PROBADAS NO DESARRROLLADAS</v>
          </cell>
          <cell r="Q12510" t="str">
            <v>PROBADAS NO DESARRROLLADAS2017</v>
          </cell>
        </row>
        <row r="12511">
          <cell r="I12511">
            <v>0.15323995720474903</v>
          </cell>
          <cell r="J12511">
            <v>0.15323995720474903</v>
          </cell>
          <cell r="K12511">
            <v>4.5971987161424699E-2</v>
          </cell>
          <cell r="L12511">
            <v>4.5971987161424699E-2</v>
          </cell>
          <cell r="P12511" t="str">
            <v>PROBADAS NO DESARRROLLADAS</v>
          </cell>
          <cell r="Q12511" t="str">
            <v>PROBADAS NO DESARRROLLADAS2017</v>
          </cell>
        </row>
        <row r="12512">
          <cell r="I12512">
            <v>0.14584357797644376</v>
          </cell>
          <cell r="J12512">
            <v>0.14584357797644376</v>
          </cell>
          <cell r="K12512">
            <v>4.375307339293312E-2</v>
          </cell>
          <cell r="L12512">
            <v>4.375307339293312E-2</v>
          </cell>
          <cell r="P12512" t="str">
            <v>PROBADAS NO DESARRROLLADAS</v>
          </cell>
          <cell r="Q12512" t="str">
            <v>PROBADAS NO DESARRROLLADAS2017</v>
          </cell>
        </row>
        <row r="12513">
          <cell r="I12513">
            <v>0.14821226254632322</v>
          </cell>
          <cell r="J12513">
            <v>0.14821226254632322</v>
          </cell>
          <cell r="K12513">
            <v>4.4463678763896966E-2</v>
          </cell>
          <cell r="L12513">
            <v>4.4463678763896966E-2</v>
          </cell>
          <cell r="P12513" t="str">
            <v>PROBADAS NO DESARRROLLADAS</v>
          </cell>
          <cell r="Q12513" t="str">
            <v>PROBADAS NO DESARRROLLADAS2017</v>
          </cell>
        </row>
        <row r="12514">
          <cell r="I12514">
            <v>0.14105855329141526</v>
          </cell>
          <cell r="J12514">
            <v>0.14105855329141526</v>
          </cell>
          <cell r="K12514">
            <v>4.2317565987424581E-2</v>
          </cell>
          <cell r="L12514">
            <v>4.2317565987424581E-2</v>
          </cell>
          <cell r="P12514" t="str">
            <v>PROBADAS NO DESARRROLLADAS</v>
          </cell>
          <cell r="Q12514" t="str">
            <v>PROBADAS NO DESARRROLLADAS2017</v>
          </cell>
        </row>
        <row r="12515">
          <cell r="I12515">
            <v>0.14334952299516521</v>
          </cell>
          <cell r="J12515">
            <v>0.14334952299516521</v>
          </cell>
          <cell r="K12515">
            <v>4.3004856898549562E-2</v>
          </cell>
          <cell r="L12515">
            <v>4.3004856898549562E-2</v>
          </cell>
          <cell r="P12515" t="str">
            <v>PROBADAS NO DESARRROLLADAS</v>
          </cell>
          <cell r="Q12515" t="str">
            <v>PROBADAS NO DESARRROLLADAS2017</v>
          </cell>
        </row>
        <row r="12516">
          <cell r="I12516">
            <v>0.1409397693769516</v>
          </cell>
          <cell r="J12516">
            <v>0.1409397693769516</v>
          </cell>
          <cell r="K12516">
            <v>4.2281930813085483E-2</v>
          </cell>
          <cell r="L12516">
            <v>4.2281930813085483E-2</v>
          </cell>
          <cell r="P12516" t="str">
            <v>PROBADAS NO DESARRROLLADAS</v>
          </cell>
          <cell r="Q12516" t="str">
            <v>PROBADAS NO DESARRROLLADAS2018</v>
          </cell>
        </row>
        <row r="12517">
          <cell r="I12517">
            <v>0.12526291095534275</v>
          </cell>
          <cell r="J12517">
            <v>0.12526291095534275</v>
          </cell>
          <cell r="K12517">
            <v>3.7578873286602824E-2</v>
          </cell>
          <cell r="L12517">
            <v>3.7578873286602824E-2</v>
          </cell>
          <cell r="P12517" t="str">
            <v>PROBADAS NO DESARRROLLADAS</v>
          </cell>
          <cell r="Q12517" t="str">
            <v>PROBADAS NO DESARRROLLADAS2018</v>
          </cell>
        </row>
        <row r="12518">
          <cell r="I12518">
            <v>0.13646481292990334</v>
          </cell>
          <cell r="J12518">
            <v>0.13646481292990334</v>
          </cell>
          <cell r="K12518">
            <v>4.0939443878971006E-2</v>
          </cell>
          <cell r="L12518">
            <v>4.0939443878971006E-2</v>
          </cell>
          <cell r="P12518" t="str">
            <v>PROBADAS NO DESARRROLLADAS</v>
          </cell>
          <cell r="Q12518" t="str">
            <v>PROBADAS NO DESARRROLLADAS2018</v>
          </cell>
        </row>
        <row r="12519">
          <cell r="I12519">
            <v>0.12987811370236399</v>
          </cell>
          <cell r="J12519">
            <v>0.12987811370236399</v>
          </cell>
          <cell r="K12519">
            <v>3.8963434110709197E-2</v>
          </cell>
          <cell r="L12519">
            <v>3.8963434110709197E-2</v>
          </cell>
          <cell r="P12519" t="str">
            <v>PROBADAS NO DESARRROLLADAS</v>
          </cell>
          <cell r="Q12519" t="str">
            <v>PROBADAS NO DESARRROLLADAS2018</v>
          </cell>
        </row>
        <row r="12520">
          <cell r="I12520">
            <v>0.13198749889546044</v>
          </cell>
          <cell r="J12520">
            <v>0.13198749889546044</v>
          </cell>
          <cell r="K12520">
            <v>3.9596249668638131E-2</v>
          </cell>
          <cell r="L12520">
            <v>3.9596249668638131E-2</v>
          </cell>
          <cell r="P12520" t="str">
            <v>PROBADAS NO DESARRROLLADAS</v>
          </cell>
          <cell r="Q12520" t="str">
            <v>PROBADAS NO DESARRROLLADAS2018</v>
          </cell>
        </row>
        <row r="12521">
          <cell r="I12521">
            <v>0.12561690461291436</v>
          </cell>
          <cell r="J12521">
            <v>0.12561690461291436</v>
          </cell>
          <cell r="K12521">
            <v>3.7685071383874315E-2</v>
          </cell>
          <cell r="L12521">
            <v>3.7685071383874315E-2</v>
          </cell>
          <cell r="P12521" t="str">
            <v>PROBADAS NO DESARRROLLADAS</v>
          </cell>
          <cell r="Q12521" t="str">
            <v>PROBADAS NO DESARRROLLADAS2018</v>
          </cell>
        </row>
        <row r="12522">
          <cell r="I12522">
            <v>0.12765708236911527</v>
          </cell>
          <cell r="J12522">
            <v>0.12765708236911527</v>
          </cell>
          <cell r="K12522">
            <v>3.8297124710734584E-2</v>
          </cell>
          <cell r="L12522">
            <v>3.8297124710734584E-2</v>
          </cell>
          <cell r="P12522" t="str">
            <v>PROBADAS NO DESARRROLLADAS</v>
          </cell>
          <cell r="Q12522" t="str">
            <v>PROBADAS NO DESARRROLLADAS2018</v>
          </cell>
        </row>
        <row r="12523">
          <cell r="I12523">
            <v>0.1255111239473384</v>
          </cell>
          <cell r="J12523">
            <v>0.1255111239473384</v>
          </cell>
          <cell r="K12523">
            <v>3.7653337184201524E-2</v>
          </cell>
          <cell r="L12523">
            <v>3.7653337184201524E-2</v>
          </cell>
          <cell r="P12523" t="str">
            <v>PROBADAS NO DESARRROLLADAS</v>
          </cell>
          <cell r="Q12523" t="str">
            <v>PROBADAS NO DESARRROLLADAS2018</v>
          </cell>
        </row>
        <row r="12524">
          <cell r="I12524">
            <v>0.11945312258125458</v>
          </cell>
          <cell r="J12524">
            <v>0.11945312258125458</v>
          </cell>
          <cell r="K12524">
            <v>3.5835936774376367E-2</v>
          </cell>
          <cell r="L12524">
            <v>3.5835936774376367E-2</v>
          </cell>
          <cell r="P12524" t="str">
            <v>PROBADAS NO DESARRROLLADAS</v>
          </cell>
          <cell r="Q12524" t="str">
            <v>PROBADAS NO DESARRROLLADAS2018</v>
          </cell>
        </row>
        <row r="12525">
          <cell r="I12525">
            <v>0.12139319270437939</v>
          </cell>
          <cell r="J12525">
            <v>0.12139319270437939</v>
          </cell>
          <cell r="K12525">
            <v>3.6417957811313816E-2</v>
          </cell>
          <cell r="L12525">
            <v>3.6417957811313816E-2</v>
          </cell>
          <cell r="P12525" t="str">
            <v>PROBADAS NO DESARRROLLADAS</v>
          </cell>
          <cell r="Q12525" t="str">
            <v>PROBADAS NO DESARRROLLADAS2018</v>
          </cell>
        </row>
        <row r="12526">
          <cell r="I12526">
            <v>0.11553395008023726</v>
          </cell>
          <cell r="J12526">
            <v>0.11553395008023726</v>
          </cell>
          <cell r="K12526">
            <v>3.4660185024071179E-2</v>
          </cell>
          <cell r="L12526">
            <v>3.4660185024071179E-2</v>
          </cell>
          <cell r="P12526" t="str">
            <v>PROBADAS NO DESARRROLLADAS</v>
          </cell>
          <cell r="Q12526" t="str">
            <v>PROBADAS NO DESARRROLLADAS2018</v>
          </cell>
        </row>
        <row r="12527">
          <cell r="I12527">
            <v>0.1174103678742157</v>
          </cell>
          <cell r="J12527">
            <v>0.1174103678742157</v>
          </cell>
          <cell r="K12527">
            <v>3.5223110362264706E-2</v>
          </cell>
          <cell r="L12527">
            <v>3.5223110362264706E-2</v>
          </cell>
          <cell r="P12527" t="str">
            <v>PROBADAS NO DESARRROLLADAS</v>
          </cell>
          <cell r="Q12527" t="str">
            <v>PROBADAS NO DESARRROLLADAS2018</v>
          </cell>
        </row>
        <row r="12528">
          <cell r="I12528">
            <v>0.11543666016393229</v>
          </cell>
          <cell r="J12528">
            <v>0.11543666016393229</v>
          </cell>
          <cell r="K12528">
            <v>3.4630998049179691E-2</v>
          </cell>
          <cell r="L12528">
            <v>3.4630998049179691E-2</v>
          </cell>
          <cell r="P12528" t="str">
            <v>PROBADAS NO DESARRROLLADAS</v>
          </cell>
          <cell r="Q12528" t="str">
            <v>PROBADAS NO DESARRROLLADAS2019</v>
          </cell>
        </row>
        <row r="12529">
          <cell r="I12529">
            <v>0.10259653571890381</v>
          </cell>
          <cell r="J12529">
            <v>0.10259653571890381</v>
          </cell>
          <cell r="K12529">
            <v>3.0778960715671135E-2</v>
          </cell>
          <cell r="L12529">
            <v>3.0778960715671135E-2</v>
          </cell>
          <cell r="P12529" t="str">
            <v>PROBADAS NO DESARRROLLADAS</v>
          </cell>
          <cell r="Q12529" t="str">
            <v>PROBADAS NO DESARRROLLADAS2019</v>
          </cell>
        </row>
        <row r="12530">
          <cell r="I12530">
            <v>0.11177144892575891</v>
          </cell>
          <cell r="J12530">
            <v>0.11177144892575891</v>
          </cell>
          <cell r="K12530">
            <v>3.3531434677727671E-2</v>
          </cell>
          <cell r="L12530">
            <v>3.3531434677727671E-2</v>
          </cell>
          <cell r="P12530" t="str">
            <v>PROBADAS NO DESARRROLLADAS</v>
          </cell>
          <cell r="Q12530" t="str">
            <v>PROBADAS NO DESARRROLLADAS2019</v>
          </cell>
        </row>
        <row r="12531">
          <cell r="I12531">
            <v>0.1063766156314128</v>
          </cell>
          <cell r="J12531">
            <v>0.1063766156314128</v>
          </cell>
          <cell r="K12531">
            <v>3.1912984689423843E-2</v>
          </cell>
          <cell r="L12531">
            <v>3.1912984689423843E-2</v>
          </cell>
          <cell r="P12531" t="str">
            <v>PROBADAS NO DESARRROLLADAS</v>
          </cell>
          <cell r="Q12531" t="str">
            <v>PROBADAS NO DESARRROLLADAS2019</v>
          </cell>
        </row>
        <row r="12532">
          <cell r="I12532">
            <v>0.10810430670659456</v>
          </cell>
          <cell r="J12532">
            <v>0.10810430670659456</v>
          </cell>
          <cell r="K12532">
            <v>3.2431292011978363E-2</v>
          </cell>
          <cell r="L12532">
            <v>3.2431292011978363E-2</v>
          </cell>
          <cell r="P12532" t="str">
            <v>PROBADAS NO DESARRROLLADAS</v>
          </cell>
          <cell r="Q12532" t="str">
            <v>PROBADAS NO DESARRROLLADAS2019</v>
          </cell>
        </row>
        <row r="12533">
          <cell r="I12533">
            <v>0.10288647407860151</v>
          </cell>
          <cell r="J12533">
            <v>0.10288647407860151</v>
          </cell>
          <cell r="K12533">
            <v>3.086594222358045E-2</v>
          </cell>
          <cell r="L12533">
            <v>3.086594222358045E-2</v>
          </cell>
          <cell r="P12533" t="str">
            <v>PROBADAS NO DESARRROLLADAS</v>
          </cell>
          <cell r="Q12533" t="str">
            <v>PROBADAS NO DESARRROLLADAS2019</v>
          </cell>
        </row>
        <row r="12534">
          <cell r="I12534">
            <v>0.10455748083104702</v>
          </cell>
          <cell r="J12534">
            <v>0.10455748083104702</v>
          </cell>
          <cell r="K12534">
            <v>3.1367244249314107E-2</v>
          </cell>
          <cell r="L12534">
            <v>3.1367244249314107E-2</v>
          </cell>
          <cell r="P12534" t="str">
            <v>PROBADAS NO DESARRROLLADAS</v>
          </cell>
          <cell r="Q12534" t="str">
            <v>PROBADAS NO DESARRROLLADAS2019</v>
          </cell>
        </row>
        <row r="12535">
          <cell r="I12535">
            <v>0.10279983446795214</v>
          </cell>
          <cell r="J12535">
            <v>0.10279983446795214</v>
          </cell>
          <cell r="K12535">
            <v>3.0839950340385641E-2</v>
          </cell>
          <cell r="L12535">
            <v>3.0839950340385641E-2</v>
          </cell>
          <cell r="P12535" t="str">
            <v>PROBADAS NO DESARRROLLADAS</v>
          </cell>
          <cell r="Q12535" t="str">
            <v>PROBADAS NO DESARRROLLADAS2019</v>
          </cell>
        </row>
        <row r="12536">
          <cell r="I12536">
            <v>9.7838030939672249E-2</v>
          </cell>
          <cell r="J12536">
            <v>9.7838030939672249E-2</v>
          </cell>
          <cell r="K12536">
            <v>2.9351409281901674E-2</v>
          </cell>
          <cell r="L12536">
            <v>2.9351409281901674E-2</v>
          </cell>
          <cell r="P12536" t="str">
            <v>PROBADAS NO DESARRROLLADAS</v>
          </cell>
          <cell r="Q12536" t="str">
            <v>PROBADAS NO DESARRROLLADAS2019</v>
          </cell>
        </row>
        <row r="12537">
          <cell r="I12537">
            <v>9.9427044576405194E-2</v>
          </cell>
          <cell r="J12537">
            <v>9.9427044576405194E-2</v>
          </cell>
          <cell r="K12537">
            <v>2.9828113372921558E-2</v>
          </cell>
          <cell r="L12537">
            <v>2.9828113372921558E-2</v>
          </cell>
          <cell r="P12537" t="str">
            <v>PROBADAS NO DESARRROLLADAS</v>
          </cell>
          <cell r="Q12537" t="str">
            <v>PROBADAS NO DESARRROLLADAS2019</v>
          </cell>
        </row>
        <row r="12538">
          <cell r="I12538">
            <v>9.4628034313996023E-2</v>
          </cell>
          <cell r="J12538">
            <v>9.4628034313996023E-2</v>
          </cell>
          <cell r="K12538">
            <v>2.8388410294198807E-2</v>
          </cell>
          <cell r="L12538">
            <v>2.8388410294198807E-2</v>
          </cell>
          <cell r="P12538" t="str">
            <v>PROBADAS NO DESARRROLLADAS</v>
          </cell>
          <cell r="Q12538" t="str">
            <v>PROBADAS NO DESARRROLLADAS2019</v>
          </cell>
        </row>
        <row r="12539">
          <cell r="I12539">
            <v>9.6164913536706351E-2</v>
          </cell>
          <cell r="J12539">
            <v>9.6164913536706351E-2</v>
          </cell>
          <cell r="K12539">
            <v>2.8849474061011907E-2</v>
          </cell>
          <cell r="L12539">
            <v>2.8849474061011907E-2</v>
          </cell>
          <cell r="P12539" t="str">
            <v>PROBADAS NO DESARRROLLADAS</v>
          </cell>
          <cell r="Q12539" t="str">
            <v>PROBADAS NO DESARRROLLADAS2019</v>
          </cell>
        </row>
        <row r="12540">
          <cell r="I12540">
            <v>9.4548349048046265E-2</v>
          </cell>
          <cell r="J12540">
            <v>9.4548349048046265E-2</v>
          </cell>
          <cell r="K12540">
            <v>2.8364504714413877E-2</v>
          </cell>
          <cell r="L12540">
            <v>2.8364504714413877E-2</v>
          </cell>
          <cell r="P12540" t="str">
            <v>PROBADAS NO DESARRROLLADAS</v>
          </cell>
          <cell r="Q12540" t="str">
            <v>PROBADAS NO DESARRROLLADAS2020</v>
          </cell>
        </row>
        <row r="12541">
          <cell r="I12541">
            <v>8.7009047649980076E-2</v>
          </cell>
          <cell r="J12541">
            <v>8.7009047649980076E-2</v>
          </cell>
          <cell r="K12541">
            <v>2.6102714294994021E-2</v>
          </cell>
          <cell r="L12541">
            <v>2.6102714294994021E-2</v>
          </cell>
          <cell r="P12541" t="str">
            <v>PROBADAS NO DESARRROLLADAS</v>
          </cell>
          <cell r="Q12541" t="str">
            <v>PROBADAS NO DESARRROLLADAS2020</v>
          </cell>
        </row>
        <row r="12542">
          <cell r="I12542">
            <v>9.1496308242712723E-2</v>
          </cell>
          <cell r="J12542">
            <v>9.1496308242712723E-2</v>
          </cell>
          <cell r="K12542">
            <v>2.7448892472813818E-2</v>
          </cell>
          <cell r="L12542">
            <v>2.7448892472813818E-2</v>
          </cell>
          <cell r="P12542" t="str">
            <v>PROBADAS NO DESARRROLLADAS</v>
          </cell>
          <cell r="Q12542" t="str">
            <v>PROBADAS NO DESARRROLLADAS2020</v>
          </cell>
        </row>
        <row r="12543">
          <cell r="I12543">
            <v>8.7080088047294571E-2</v>
          </cell>
          <cell r="J12543">
            <v>8.7080088047294571E-2</v>
          </cell>
          <cell r="K12543">
            <v>2.6124026414188369E-2</v>
          </cell>
          <cell r="L12543">
            <v>2.6124026414188369E-2</v>
          </cell>
          <cell r="P12543" t="str">
            <v>PROBADAS NO DESARRROLLADAS</v>
          </cell>
          <cell r="Q12543" t="str">
            <v>PROBADAS NO DESARRROLLADAS2020</v>
          </cell>
        </row>
        <row r="12544">
          <cell r="I12544">
            <v>8.8494379055256395E-2</v>
          </cell>
          <cell r="J12544">
            <v>8.8494379055256395E-2</v>
          </cell>
          <cell r="K12544">
            <v>2.6548313716576916E-2</v>
          </cell>
          <cell r="L12544">
            <v>2.6548313716576916E-2</v>
          </cell>
          <cell r="P12544" t="str">
            <v>PROBADAS NO DESARRROLLADAS</v>
          </cell>
          <cell r="Q12544" t="str">
            <v>PROBADAS NO DESARRROLLADAS2020</v>
          </cell>
        </row>
        <row r="12545">
          <cell r="I12545">
            <v>8.4223051922275138E-2</v>
          </cell>
          <cell r="J12545">
            <v>8.4223051922275138E-2</v>
          </cell>
          <cell r="K12545">
            <v>2.5266915576682543E-2</v>
          </cell>
          <cell r="L12545">
            <v>2.5266915576682543E-2</v>
          </cell>
          <cell r="P12545" t="str">
            <v>PROBADAS NO DESARRROLLADAS</v>
          </cell>
          <cell r="Q12545" t="str">
            <v>PROBADAS NO DESARRROLLADAS2020</v>
          </cell>
        </row>
        <row r="12546">
          <cell r="I12546">
            <v>8.5590941042139504E-2</v>
          </cell>
          <cell r="J12546">
            <v>8.5590941042139504E-2</v>
          </cell>
          <cell r="K12546">
            <v>2.5677282312641849E-2</v>
          </cell>
          <cell r="L12546">
            <v>2.5677282312641849E-2</v>
          </cell>
          <cell r="P12546" t="str">
            <v>PROBADAS NO DESARRROLLADAS</v>
          </cell>
          <cell r="Q12546" t="str">
            <v>PROBADAS NO DESARRROLLADAS2020</v>
          </cell>
        </row>
        <row r="12547">
          <cell r="I12547">
            <v>8.4152128581846813E-2</v>
          </cell>
          <cell r="J12547">
            <v>8.4152128581846813E-2</v>
          </cell>
          <cell r="K12547">
            <v>2.5245638574554044E-2</v>
          </cell>
          <cell r="L12547">
            <v>2.5245638574554044E-2</v>
          </cell>
          <cell r="P12547" t="str">
            <v>PROBADAS NO DESARRROLLADAS</v>
          </cell>
          <cell r="Q12547" t="str">
            <v>PROBADAS NO DESARRROLLADAS2020</v>
          </cell>
        </row>
        <row r="12548">
          <cell r="I12548">
            <v>8.0090387328365931E-2</v>
          </cell>
          <cell r="J12548">
            <v>8.0090387328365931E-2</v>
          </cell>
          <cell r="K12548">
            <v>2.4027116198509786E-2</v>
          </cell>
          <cell r="L12548">
            <v>2.4027116198509786E-2</v>
          </cell>
          <cell r="P12548" t="str">
            <v>PROBADAS NO DESARRROLLADAS</v>
          </cell>
          <cell r="Q12548" t="str">
            <v>PROBADAS NO DESARRROLLADAS2020</v>
          </cell>
        </row>
        <row r="12549">
          <cell r="I12549">
            <v>8.1391156736882464E-2</v>
          </cell>
          <cell r="J12549">
            <v>8.1391156736882464E-2</v>
          </cell>
          <cell r="K12549">
            <v>2.4417347021064736E-2</v>
          </cell>
          <cell r="L12549">
            <v>2.4417347021064736E-2</v>
          </cell>
          <cell r="P12549" t="str">
            <v>PROBADAS NO DESARRROLLADAS</v>
          </cell>
          <cell r="Q12549" t="str">
            <v>PROBADAS NO DESARRROLLADAS2020</v>
          </cell>
        </row>
        <row r="12550">
          <cell r="I12550">
            <v>7.7462678342361271E-2</v>
          </cell>
          <cell r="J12550">
            <v>7.7462678342361271E-2</v>
          </cell>
          <cell r="K12550">
            <v>2.3238803502708381E-2</v>
          </cell>
          <cell r="L12550">
            <v>2.3238803502708381E-2</v>
          </cell>
          <cell r="P12550" t="str">
            <v>PROBADAS NO DESARRROLLADAS</v>
          </cell>
          <cell r="Q12550" t="str">
            <v>PROBADAS NO DESARRROLLADAS2020</v>
          </cell>
        </row>
        <row r="12551">
          <cell r="I12551">
            <v>7.8720770426200765E-2</v>
          </cell>
          <cell r="J12551">
            <v>7.8720770426200765E-2</v>
          </cell>
          <cell r="K12551">
            <v>2.3616231127860231E-2</v>
          </cell>
          <cell r="L12551">
            <v>2.3616231127860231E-2</v>
          </cell>
          <cell r="P12551" t="str">
            <v>PROBADAS NO DESARRROLLADAS</v>
          </cell>
          <cell r="Q12551" t="str">
            <v>PROBADAS NO DESARRROLLADAS2020</v>
          </cell>
        </row>
        <row r="12552">
          <cell r="I12552">
            <v>7.7397447840958103E-2</v>
          </cell>
          <cell r="J12552">
            <v>7.7397447840958103E-2</v>
          </cell>
          <cell r="K12552">
            <v>2.3219234352287427E-2</v>
          </cell>
          <cell r="L12552">
            <v>2.3219234352287427E-2</v>
          </cell>
          <cell r="P12552" t="str">
            <v>PROBADAS NO DESARRROLLADAS</v>
          </cell>
          <cell r="Q12552" t="str">
            <v>PROBADAS NO DESARRROLLADAS2021</v>
          </cell>
        </row>
        <row r="12553">
          <cell r="I12553">
            <v>6.8788459495364829E-2</v>
          </cell>
          <cell r="J12553">
            <v>6.8788459495364829E-2</v>
          </cell>
          <cell r="K12553">
            <v>2.063653784860945E-2</v>
          </cell>
          <cell r="L12553">
            <v>2.063653784860945E-2</v>
          </cell>
          <cell r="P12553" t="str">
            <v>PROBADAS NO DESARRROLLADAS</v>
          </cell>
          <cell r="Q12553" t="str">
            <v>PROBADAS NO DESARRROLLADAS2021</v>
          </cell>
        </row>
        <row r="12554">
          <cell r="I12554">
            <v>7.494001364951694E-2</v>
          </cell>
          <cell r="J12554">
            <v>7.494001364951694E-2</v>
          </cell>
          <cell r="K12554">
            <v>2.2482004094855082E-2</v>
          </cell>
          <cell r="L12554">
            <v>2.2482004094855082E-2</v>
          </cell>
          <cell r="P12554" t="str">
            <v>PROBADAS NO DESARRROLLADAS</v>
          </cell>
          <cell r="Q12554" t="str">
            <v>PROBADAS NO DESARRROLLADAS2021</v>
          </cell>
        </row>
        <row r="12555">
          <cell r="I12555">
            <v>7.1322910314089591E-2</v>
          </cell>
          <cell r="J12555">
            <v>7.1322910314089591E-2</v>
          </cell>
          <cell r="K12555">
            <v>2.139687309422688E-2</v>
          </cell>
          <cell r="L12555">
            <v>2.139687309422688E-2</v>
          </cell>
          <cell r="P12555" t="str">
            <v>PROBADAS NO DESARRROLLADAS</v>
          </cell>
          <cell r="Q12555" t="str">
            <v>PROBADAS NO DESARRROLLADAS2021</v>
          </cell>
        </row>
        <row r="12556">
          <cell r="I12556">
            <v>7.24812847827081E-2</v>
          </cell>
          <cell r="J12556">
            <v>7.24812847827081E-2</v>
          </cell>
          <cell r="K12556">
            <v>2.1744385434812434E-2</v>
          </cell>
          <cell r="L12556">
            <v>2.1744385434812434E-2</v>
          </cell>
          <cell r="P12556" t="str">
            <v>PROBADAS NO DESARRROLLADAS</v>
          </cell>
          <cell r="Q12556" t="str">
            <v>PROBADAS NO DESARRROLLADAS2021</v>
          </cell>
        </row>
        <row r="12557">
          <cell r="P12557" t="str">
            <v>PROBADAS NO DESARRROLLADAS</v>
          </cell>
          <cell r="Q12557" t="str">
            <v>PROBADAS NO DESARRROLLADAS2021</v>
          </cell>
        </row>
        <row r="12558">
          <cell r="P12558" t="str">
            <v>PROBADAS NO DESARRROLLADAS</v>
          </cell>
          <cell r="Q12558" t="str">
            <v>PROBADAS NO DESARRROLLADAS2012</v>
          </cell>
        </row>
        <row r="12559">
          <cell r="P12559" t="str">
            <v>PROBADAS NO DESARRROLLADAS</v>
          </cell>
          <cell r="Q12559" t="str">
            <v>PROBADAS NO DESARRROLLADAS2012</v>
          </cell>
        </row>
        <row r="12560">
          <cell r="P12560" t="str">
            <v>PROBADAS NO DESARRROLLADAS</v>
          </cell>
          <cell r="Q12560" t="str">
            <v>PROBADAS NO DESARRROLLADAS2012</v>
          </cell>
        </row>
        <row r="12561">
          <cell r="P12561" t="str">
            <v>PROBADAS NO DESARRROLLADAS</v>
          </cell>
          <cell r="Q12561" t="str">
            <v>PROBADAS NO DESARRROLLADAS2012</v>
          </cell>
        </row>
        <row r="12562">
          <cell r="P12562" t="str">
            <v>PROBADAS NO DESARRROLLADAS</v>
          </cell>
          <cell r="Q12562" t="str">
            <v>PROBADAS NO DESARRROLLADAS2012</v>
          </cell>
        </row>
        <row r="12563">
          <cell r="P12563" t="str">
            <v>PROBADAS NO DESARRROLLADAS</v>
          </cell>
          <cell r="Q12563" t="str">
            <v>PROBADAS NO DESARRROLLADAS2012</v>
          </cell>
        </row>
        <row r="12564">
          <cell r="P12564" t="str">
            <v>PROBADAS NO DESARRROLLADAS</v>
          </cell>
          <cell r="Q12564" t="str">
            <v>PROBADAS NO DESARRROLLADAS2012</v>
          </cell>
        </row>
        <row r="12565">
          <cell r="P12565" t="str">
            <v>PROBADAS NO DESARRROLLADAS</v>
          </cell>
          <cell r="Q12565" t="str">
            <v>PROBADAS NO DESARRROLLADAS2012</v>
          </cell>
        </row>
        <row r="12566">
          <cell r="P12566" t="str">
            <v>PROBADAS NO DESARRROLLADAS</v>
          </cell>
          <cell r="Q12566" t="str">
            <v>PROBADAS NO DESARRROLLADAS2012</v>
          </cell>
        </row>
        <row r="12567">
          <cell r="I12567">
            <v>0.38077104264765121</v>
          </cell>
          <cell r="J12567">
            <v>0.38077104264765121</v>
          </cell>
          <cell r="K12567">
            <v>0.11423131279429537</v>
          </cell>
          <cell r="L12567">
            <v>0.11423131279429537</v>
          </cell>
          <cell r="P12567" t="str">
            <v>PROBADAS NO DESARRROLLADAS</v>
          </cell>
          <cell r="Q12567" t="str">
            <v>PROBADAS NO DESARRROLLADAS2012</v>
          </cell>
        </row>
        <row r="12568">
          <cell r="I12568">
            <v>0.36239236551181825</v>
          </cell>
          <cell r="J12568">
            <v>0.36239236551181825</v>
          </cell>
          <cell r="K12568">
            <v>0.10871770965354546</v>
          </cell>
          <cell r="L12568">
            <v>0.10871770965354546</v>
          </cell>
          <cell r="P12568" t="str">
            <v>PROBADAS NO DESARRROLLADAS</v>
          </cell>
          <cell r="Q12568" t="str">
            <v>PROBADAS NO DESARRROLLADAS2012</v>
          </cell>
        </row>
        <row r="12569">
          <cell r="I12569">
            <v>0.36827793984338175</v>
          </cell>
          <cell r="J12569">
            <v>0.36827793984338175</v>
          </cell>
          <cell r="K12569">
            <v>0.11048338195301451</v>
          </cell>
          <cell r="L12569">
            <v>0.11048338195301451</v>
          </cell>
          <cell r="P12569" t="str">
            <v>PROBADAS NO DESARRROLLADAS</v>
          </cell>
          <cell r="Q12569" t="str">
            <v>PROBADAS NO DESARRROLLADAS2012</v>
          </cell>
        </row>
        <row r="12570">
          <cell r="I12570">
            <v>0.36208692705602552</v>
          </cell>
          <cell r="J12570">
            <v>0.36208692705602552</v>
          </cell>
          <cell r="K12570">
            <v>0.10862607811680766</v>
          </cell>
          <cell r="L12570">
            <v>0.10862607811680766</v>
          </cell>
          <cell r="P12570" t="str">
            <v>PROBADAS NO DESARRROLLADAS</v>
          </cell>
          <cell r="Q12570" t="str">
            <v>PROBADAS NO DESARRROLLADAS2013</v>
          </cell>
        </row>
        <row r="12571">
          <cell r="I12571">
            <v>0.32181155378029391</v>
          </cell>
          <cell r="J12571">
            <v>0.32181155378029391</v>
          </cell>
          <cell r="K12571">
            <v>9.6543466134088166E-2</v>
          </cell>
          <cell r="L12571">
            <v>9.6543466134088166E-2</v>
          </cell>
          <cell r="P12571" t="str">
            <v>PROBADAS NO DESARRROLLADAS</v>
          </cell>
          <cell r="Q12571" t="str">
            <v>PROBADAS NO DESARRROLLADAS2013</v>
          </cell>
        </row>
        <row r="12572">
          <cell r="I12572">
            <v>0.35059010961996689</v>
          </cell>
          <cell r="J12572">
            <v>0.35059010961996689</v>
          </cell>
          <cell r="K12572">
            <v>0.10517703288599006</v>
          </cell>
          <cell r="L12572">
            <v>0.10517703288599006</v>
          </cell>
          <cell r="P12572" t="str">
            <v>PROBADAS NO DESARRROLLADAS</v>
          </cell>
          <cell r="Q12572" t="str">
            <v>PROBADAS NO DESARRROLLADAS2013</v>
          </cell>
        </row>
        <row r="12573">
          <cell r="I12573">
            <v>0.33366817567531337</v>
          </cell>
          <cell r="J12573">
            <v>0.33366817567531337</v>
          </cell>
          <cell r="K12573">
            <v>0.10010045270259403</v>
          </cell>
          <cell r="L12573">
            <v>0.10010045270259403</v>
          </cell>
          <cell r="P12573" t="str">
            <v>PROBADAS NO DESARRROLLADAS</v>
          </cell>
          <cell r="Q12573" t="str">
            <v>PROBADAS NO DESARRROLLADAS2013</v>
          </cell>
        </row>
        <row r="12574">
          <cell r="I12574">
            <v>0.33908724361632575</v>
          </cell>
          <cell r="J12574">
            <v>0.33908724361632575</v>
          </cell>
          <cell r="K12574">
            <v>0.10172617308489773</v>
          </cell>
          <cell r="L12574">
            <v>0.10172617308489773</v>
          </cell>
          <cell r="P12574" t="str">
            <v>PROBADAS NO DESARRROLLADAS</v>
          </cell>
          <cell r="Q12574" t="str">
            <v>PROBADAS NO DESARRROLLADAS2013</v>
          </cell>
        </row>
        <row r="12575">
          <cell r="I12575">
            <v>0.32272051854193889</v>
          </cell>
          <cell r="J12575">
            <v>0.32272051854193889</v>
          </cell>
          <cell r="K12575">
            <v>9.6816155562581649E-2</v>
          </cell>
          <cell r="L12575">
            <v>9.6816155562581649E-2</v>
          </cell>
          <cell r="P12575" t="str">
            <v>PROBADAS NO DESARRROLLADAS</v>
          </cell>
          <cell r="Q12575" t="str">
            <v>PROBADAS NO DESARRROLLADAS2013</v>
          </cell>
        </row>
        <row r="12576">
          <cell r="I12576">
            <v>0.32796178679414251</v>
          </cell>
          <cell r="J12576">
            <v>0.32796178679414251</v>
          </cell>
          <cell r="K12576">
            <v>9.8388536038242755E-2</v>
          </cell>
          <cell r="L12576">
            <v>9.8388536038242755E-2</v>
          </cell>
          <cell r="P12576" t="str">
            <v>PROBADAS NO DESARRROLLADAS</v>
          </cell>
          <cell r="Q12576" t="str">
            <v>PROBADAS NO DESARRROLLADAS2013</v>
          </cell>
        </row>
        <row r="12577">
          <cell r="I12577">
            <v>0.32244851707000843</v>
          </cell>
          <cell r="J12577">
            <v>0.32244851707000843</v>
          </cell>
          <cell r="K12577">
            <v>9.6734555121002527E-2</v>
          </cell>
          <cell r="L12577">
            <v>9.6734555121002527E-2</v>
          </cell>
          <cell r="P12577" t="str">
            <v>PROBADAS NO DESARRROLLADAS</v>
          </cell>
          <cell r="Q12577" t="str">
            <v>PROBADAS NO DESARRROLLADAS2013</v>
          </cell>
        </row>
        <row r="12578">
          <cell r="I12578">
            <v>0.30688489346315528</v>
          </cell>
          <cell r="J12578">
            <v>0.30688489346315528</v>
          </cell>
          <cell r="K12578">
            <v>9.2065468038946593E-2</v>
          </cell>
          <cell r="L12578">
            <v>9.2065468038946593E-2</v>
          </cell>
          <cell r="P12578" t="str">
            <v>PROBADAS NO DESARRROLLADAS</v>
          </cell>
          <cell r="Q12578" t="str">
            <v>PROBADAS NO DESARRROLLADAS2013</v>
          </cell>
        </row>
        <row r="12579">
          <cell r="I12579">
            <v>0.31186897707970695</v>
          </cell>
          <cell r="J12579">
            <v>0.31186897707970695</v>
          </cell>
          <cell r="K12579">
            <v>9.3560693123912103E-2</v>
          </cell>
          <cell r="L12579">
            <v>9.3560693123912103E-2</v>
          </cell>
          <cell r="P12579" t="str">
            <v>PROBADAS NO DESARRROLLADAS</v>
          </cell>
          <cell r="Q12579" t="str">
            <v>PROBADAS NO DESARRROLLADAS2013</v>
          </cell>
        </row>
        <row r="12580">
          <cell r="I12580">
            <v>0.2968159961634726</v>
          </cell>
          <cell r="J12580">
            <v>0.2968159961634726</v>
          </cell>
          <cell r="K12580">
            <v>8.9044798849041776E-2</v>
          </cell>
          <cell r="L12580">
            <v>8.9044798849041776E-2</v>
          </cell>
          <cell r="P12580" t="str">
            <v>PROBADAS NO DESARRROLLADAS</v>
          </cell>
          <cell r="Q12580" t="str">
            <v>PROBADAS NO DESARRROLLADAS2013</v>
          </cell>
        </row>
        <row r="12581">
          <cell r="I12581">
            <v>0.30163655193248978</v>
          </cell>
          <cell r="J12581">
            <v>0.30163655193248978</v>
          </cell>
          <cell r="K12581">
            <v>9.0490965579746938E-2</v>
          </cell>
          <cell r="L12581">
            <v>9.0490965579746938E-2</v>
          </cell>
          <cell r="P12581" t="str">
            <v>PROBADAS NO DESARRROLLADAS</v>
          </cell>
          <cell r="Q12581" t="str">
            <v>PROBADAS NO DESARRROLLADAS2013</v>
          </cell>
        </row>
        <row r="12582">
          <cell r="I12582">
            <v>0.29656582803591341</v>
          </cell>
          <cell r="J12582">
            <v>0.29656582803591341</v>
          </cell>
          <cell r="K12582">
            <v>8.8969748410774027E-2</v>
          </cell>
          <cell r="L12582">
            <v>8.8969748410774027E-2</v>
          </cell>
          <cell r="P12582" t="str">
            <v>PROBADAS NO DESARRROLLADAS</v>
          </cell>
          <cell r="Q12582" t="str">
            <v>PROBADAS NO DESARRROLLADAS2014</v>
          </cell>
        </row>
        <row r="12583">
          <cell r="I12583">
            <v>0.26357844701642136</v>
          </cell>
          <cell r="J12583">
            <v>0.26357844701642136</v>
          </cell>
          <cell r="K12583">
            <v>7.9073534104926416E-2</v>
          </cell>
          <cell r="L12583">
            <v>7.9073534104926416E-2</v>
          </cell>
          <cell r="P12583" t="str">
            <v>PROBADAS NO DESARRROLLADAS</v>
          </cell>
          <cell r="Q12583" t="str">
            <v>PROBADAS NO DESARRROLLADAS2014</v>
          </cell>
        </row>
        <row r="12584">
          <cell r="I12584">
            <v>0.28714940637599407</v>
          </cell>
          <cell r="J12584">
            <v>0.28714940637599407</v>
          </cell>
          <cell r="K12584">
            <v>8.6144821912798208E-2</v>
          </cell>
          <cell r="L12584">
            <v>8.6144821912798208E-2</v>
          </cell>
          <cell r="P12584" t="str">
            <v>PROBADAS NO DESARRROLLADAS</v>
          </cell>
          <cell r="Q12584" t="str">
            <v>PROBADAS NO DESARRROLLADAS2014</v>
          </cell>
        </row>
        <row r="12585">
          <cell r="I12585">
            <v>0.27328956505814367</v>
          </cell>
          <cell r="J12585">
            <v>0.27328956505814367</v>
          </cell>
          <cell r="K12585">
            <v>8.1986869517443092E-2</v>
          </cell>
          <cell r="L12585">
            <v>8.1986869517443092E-2</v>
          </cell>
          <cell r="P12585" t="str">
            <v>PROBADAS NO DESARRROLLADAS</v>
          </cell>
          <cell r="Q12585" t="str">
            <v>PROBADAS NO DESARRROLLADAS2014</v>
          </cell>
        </row>
        <row r="12586">
          <cell r="I12586">
            <v>0.27772803066135049</v>
          </cell>
          <cell r="J12586">
            <v>0.27772803066135049</v>
          </cell>
          <cell r="K12586">
            <v>8.3318409198405163E-2</v>
          </cell>
          <cell r="L12586">
            <v>8.3318409198405163E-2</v>
          </cell>
          <cell r="P12586" t="str">
            <v>PROBADAS NO DESARRROLLADAS</v>
          </cell>
          <cell r="Q12586" t="str">
            <v>PROBADAS NO DESARRROLLADAS2014</v>
          </cell>
        </row>
        <row r="12587">
          <cell r="I12587">
            <v>0.26432293091531234</v>
          </cell>
          <cell r="J12587">
            <v>0.26432293091531234</v>
          </cell>
          <cell r="K12587">
            <v>7.9296879274593696E-2</v>
          </cell>
          <cell r="L12587">
            <v>7.9296879274593696E-2</v>
          </cell>
          <cell r="P12587" t="str">
            <v>PROBADAS NO DESARRROLLADAS</v>
          </cell>
          <cell r="Q12587" t="str">
            <v>PROBADAS NO DESARRROLLADAS2014</v>
          </cell>
        </row>
        <row r="12588">
          <cell r="I12588">
            <v>0.26861577040502532</v>
          </cell>
          <cell r="J12588">
            <v>0.26861577040502532</v>
          </cell>
          <cell r="K12588">
            <v>8.0584731121507602E-2</v>
          </cell>
          <cell r="L12588">
            <v>8.0584731121507602E-2</v>
          </cell>
          <cell r="P12588" t="str">
            <v>PROBADAS NO DESARRROLLADAS</v>
          </cell>
          <cell r="Q12588" t="str">
            <v>PROBADAS NO DESARRROLLADAS2014</v>
          </cell>
        </row>
        <row r="12589">
          <cell r="I12589">
            <v>0.2641001492136742</v>
          </cell>
          <cell r="J12589">
            <v>0.2641001492136742</v>
          </cell>
          <cell r="K12589">
            <v>7.9230044764102267E-2</v>
          </cell>
          <cell r="L12589">
            <v>7.9230044764102267E-2</v>
          </cell>
          <cell r="P12589" t="str">
            <v>PROBADAS NO DESARRROLLADAS</v>
          </cell>
          <cell r="Q12589" t="str">
            <v>PROBADAS NO DESARRROLLADAS2014</v>
          </cell>
        </row>
        <row r="12590">
          <cell r="I12590">
            <v>0.25135282646515034</v>
          </cell>
          <cell r="J12590">
            <v>0.25135282646515034</v>
          </cell>
          <cell r="K12590">
            <v>7.5405847939545093E-2</v>
          </cell>
          <cell r="L12590">
            <v>7.5405847939545093E-2</v>
          </cell>
          <cell r="P12590" t="str">
            <v>PROBADAS NO DESARRROLLADAS</v>
          </cell>
          <cell r="Q12590" t="str">
            <v>PROBADAS NO DESARRROLLADAS2014</v>
          </cell>
        </row>
        <row r="12591">
          <cell r="I12591">
            <v>0.25543501992283968</v>
          </cell>
          <cell r="J12591">
            <v>0.25543501992283968</v>
          </cell>
          <cell r="K12591">
            <v>7.6630505976851906E-2</v>
          </cell>
          <cell r="L12591">
            <v>7.6630505976851906E-2</v>
          </cell>
          <cell r="P12591" t="str">
            <v>PROBADAS NO DESARRROLLADAS</v>
          </cell>
          <cell r="Q12591" t="str">
            <v>PROBADAS NO DESARRROLLADAS2014</v>
          </cell>
        </row>
        <row r="12592">
          <cell r="I12592">
            <v>0.2431059369975658</v>
          </cell>
          <cell r="J12592">
            <v>0.2431059369975658</v>
          </cell>
          <cell r="K12592">
            <v>7.2931781099269746E-2</v>
          </cell>
          <cell r="L12592">
            <v>7.2931781099269746E-2</v>
          </cell>
          <cell r="P12592" t="str">
            <v>PROBADAS NO DESARRROLLADAS</v>
          </cell>
          <cell r="Q12592" t="str">
            <v>PROBADAS NO DESARRROLLADAS2014</v>
          </cell>
        </row>
        <row r="12593">
          <cell r="I12593">
            <v>0.24705419363542611</v>
          </cell>
          <cell r="J12593">
            <v>0.24705419363542611</v>
          </cell>
          <cell r="K12593">
            <v>7.4116258090627829E-2</v>
          </cell>
          <cell r="L12593">
            <v>7.4116258090627829E-2</v>
          </cell>
          <cell r="P12593" t="str">
            <v>PROBADAS NO DESARRROLLADAS</v>
          </cell>
          <cell r="Q12593" t="str">
            <v>PROBADAS NO DESARRROLLADAS2014</v>
          </cell>
        </row>
        <row r="12594">
          <cell r="I12594">
            <v>0.2429010378080213</v>
          </cell>
          <cell r="J12594">
            <v>0.2429010378080213</v>
          </cell>
          <cell r="K12594">
            <v>7.2870311342406388E-2</v>
          </cell>
          <cell r="L12594">
            <v>7.2870311342406388E-2</v>
          </cell>
          <cell r="P12594" t="str">
            <v>PROBADAS NO DESARRROLLADAS</v>
          </cell>
          <cell r="Q12594" t="str">
            <v>PROBADAS NO DESARRROLLADAS2015</v>
          </cell>
        </row>
        <row r="12595">
          <cell r="I12595">
            <v>0.21588285726689285</v>
          </cell>
          <cell r="J12595">
            <v>0.21588285726689285</v>
          </cell>
          <cell r="K12595">
            <v>6.4764857180067859E-2</v>
          </cell>
          <cell r="L12595">
            <v>6.4764857180067859E-2</v>
          </cell>
          <cell r="P12595" t="str">
            <v>PROBADAS NO DESARRROLLADAS</v>
          </cell>
          <cell r="Q12595" t="str">
            <v>PROBADAS NO DESARRROLLADAS2015</v>
          </cell>
        </row>
        <row r="12596">
          <cell r="I12596">
            <v>0.2351885558650412</v>
          </cell>
          <cell r="J12596">
            <v>0.2351885558650412</v>
          </cell>
          <cell r="K12596">
            <v>7.0556566759512357E-2</v>
          </cell>
          <cell r="L12596">
            <v>7.0556566759512357E-2</v>
          </cell>
          <cell r="P12596" t="str">
            <v>PROBADAS NO DESARRROLLADAS</v>
          </cell>
          <cell r="Q12596" t="str">
            <v>PROBADAS NO DESARRROLLADAS2015</v>
          </cell>
        </row>
        <row r="12597">
          <cell r="I12597">
            <v>0.22383670908533246</v>
          </cell>
          <cell r="J12597">
            <v>0.22383670908533246</v>
          </cell>
          <cell r="K12597">
            <v>6.7151012725599743E-2</v>
          </cell>
          <cell r="L12597">
            <v>6.7151012725599743E-2</v>
          </cell>
          <cell r="P12597" t="str">
            <v>PROBADAS NO DESARRROLLADAS</v>
          </cell>
          <cell r="Q12597" t="str">
            <v>PROBADAS NO DESARRROLLADAS2015</v>
          </cell>
        </row>
        <row r="12598">
          <cell r="I12598">
            <v>0.22747201632364214</v>
          </cell>
          <cell r="J12598">
            <v>0.22747201632364214</v>
          </cell>
          <cell r="K12598">
            <v>6.8241604897092634E-2</v>
          </cell>
          <cell r="L12598">
            <v>6.8241604897092634E-2</v>
          </cell>
          <cell r="P12598" t="str">
            <v>PROBADAS NO DESARRROLLADAS</v>
          </cell>
          <cell r="Q12598" t="str">
            <v>PROBADAS NO DESARRROLLADAS2015</v>
          </cell>
        </row>
        <row r="12599">
          <cell r="I12599">
            <v>0.21649262378271192</v>
          </cell>
          <cell r="J12599">
            <v>0.21649262378271192</v>
          </cell>
          <cell r="K12599">
            <v>6.4947787134813584E-2</v>
          </cell>
          <cell r="L12599">
            <v>6.4947787134813584E-2</v>
          </cell>
          <cell r="P12599" t="str">
            <v>PROBADAS NO DESARRROLLADAS</v>
          </cell>
          <cell r="Q12599" t="str">
            <v>PROBADAS NO DESARRROLLADAS2015</v>
          </cell>
        </row>
        <row r="12600">
          <cell r="I12600">
            <v>0.2200086565438033</v>
          </cell>
          <cell r="J12600">
            <v>0.2200086565438033</v>
          </cell>
          <cell r="K12600">
            <v>6.6002596963140994E-2</v>
          </cell>
          <cell r="L12600">
            <v>6.6002596963140994E-2</v>
          </cell>
          <cell r="P12600" t="str">
            <v>PROBADAS NO DESARRROLLADAS</v>
          </cell>
          <cell r="Q12600" t="str">
            <v>PROBADAS NO DESARRROLLADAS2015</v>
          </cell>
        </row>
        <row r="12601">
          <cell r="I12601">
            <v>0.21631015533416764</v>
          </cell>
          <cell r="J12601">
            <v>0.21631015533416764</v>
          </cell>
          <cell r="K12601">
            <v>6.4893046600250304E-2</v>
          </cell>
          <cell r="L12601">
            <v>6.4893046600250304E-2</v>
          </cell>
          <cell r="P12601" t="str">
            <v>PROBADAS NO DESARRROLLADAS</v>
          </cell>
          <cell r="Q12601" t="str">
            <v>PROBADAS NO DESARRROLLADAS2015</v>
          </cell>
        </row>
        <row r="12602">
          <cell r="I12602">
            <v>0.20586951237339249</v>
          </cell>
          <cell r="J12602">
            <v>0.20586951237339249</v>
          </cell>
          <cell r="K12602">
            <v>6.1760853712017755E-2</v>
          </cell>
          <cell r="L12602">
            <v>6.1760853712017755E-2</v>
          </cell>
          <cell r="P12602" t="str">
            <v>PROBADAS NO DESARRROLLADAS</v>
          </cell>
          <cell r="Q12602" t="str">
            <v>PROBADAS NO DESARRROLLADAS2015</v>
          </cell>
        </row>
        <row r="12603">
          <cell r="I12603">
            <v>0.20921301635688619</v>
          </cell>
          <cell r="J12603">
            <v>0.20921301635688619</v>
          </cell>
          <cell r="K12603">
            <v>6.2763904907065862E-2</v>
          </cell>
          <cell r="L12603">
            <v>6.2763904907065862E-2</v>
          </cell>
          <cell r="P12603" t="str">
            <v>PROBADAS NO DESARRROLLADAS</v>
          </cell>
          <cell r="Q12603" t="str">
            <v>PROBADAS NO DESARRROLLADAS2015</v>
          </cell>
        </row>
        <row r="12604">
          <cell r="I12604">
            <v>0.19911493102586683</v>
          </cell>
          <cell r="J12604">
            <v>0.19911493102586683</v>
          </cell>
          <cell r="K12604">
            <v>5.9734479307760054E-2</v>
          </cell>
          <cell r="L12604">
            <v>5.9734479307760054E-2</v>
          </cell>
          <cell r="P12604" t="str">
            <v>PROBADAS NO DESARRROLLADAS</v>
          </cell>
          <cell r="Q12604" t="str">
            <v>PROBADAS NO DESARRROLLADAS2015</v>
          </cell>
        </row>
        <row r="12605">
          <cell r="I12605">
            <v>0.20234873460067465</v>
          </cell>
          <cell r="J12605">
            <v>0.20234873460067465</v>
          </cell>
          <cell r="K12605">
            <v>6.0704620380202405E-2</v>
          </cell>
          <cell r="L12605">
            <v>6.0704620380202405E-2</v>
          </cell>
          <cell r="P12605" t="str">
            <v>PROBADAS NO DESARRROLLADAS</v>
          </cell>
          <cell r="Q12605" t="str">
            <v>PROBADAS NO DESARRROLLADAS2015</v>
          </cell>
        </row>
        <row r="12606">
          <cell r="I12606">
            <v>0.19894710917627639</v>
          </cell>
          <cell r="J12606">
            <v>0.19894710917627639</v>
          </cell>
          <cell r="K12606">
            <v>5.9684132752882917E-2</v>
          </cell>
          <cell r="L12606">
            <v>5.9684132752882917E-2</v>
          </cell>
          <cell r="P12606" t="str">
            <v>PROBADAS NO DESARRROLLADAS</v>
          </cell>
          <cell r="Q12606" t="str">
            <v>PROBADAS NO DESARRROLLADAS2016</v>
          </cell>
        </row>
        <row r="12607">
          <cell r="I12607">
            <v>0.18308296590357548</v>
          </cell>
          <cell r="J12607">
            <v>0.18308296590357548</v>
          </cell>
          <cell r="K12607">
            <v>5.4924889771072634E-2</v>
          </cell>
          <cell r="L12607">
            <v>5.4924889771072634E-2</v>
          </cell>
          <cell r="P12607" t="str">
            <v>PROBADAS NO DESARRROLLADAS</v>
          </cell>
          <cell r="Q12607" t="str">
            <v>PROBADAS NO DESARRROLLADAS2016</v>
          </cell>
        </row>
        <row r="12608">
          <cell r="I12608">
            <v>0.1925249132636532</v>
          </cell>
          <cell r="J12608">
            <v>0.1925249132636532</v>
          </cell>
          <cell r="K12608">
            <v>5.7757473979095954E-2</v>
          </cell>
          <cell r="L12608">
            <v>5.7757473979095954E-2</v>
          </cell>
          <cell r="P12608" t="str">
            <v>PROBADAS NO DESARRROLLADAS</v>
          </cell>
          <cell r="Q12608" t="str">
            <v>PROBADAS NO DESARRROLLADAS2016</v>
          </cell>
        </row>
        <row r="12609">
          <cell r="I12609">
            <v>0.18323231265811918</v>
          </cell>
          <cell r="J12609">
            <v>0.18323231265811918</v>
          </cell>
          <cell r="K12609">
            <v>5.4969693797435749E-2</v>
          </cell>
          <cell r="L12609">
            <v>5.4969693797435749E-2</v>
          </cell>
          <cell r="P12609" t="str">
            <v>PROBADAS NO DESARRROLLADAS</v>
          </cell>
          <cell r="Q12609" t="str">
            <v>PROBADAS NO DESARRROLLADAS2016</v>
          </cell>
        </row>
        <row r="12610">
          <cell r="I12610">
            <v>0.18620816838446683</v>
          </cell>
          <cell r="J12610">
            <v>0.18620816838446683</v>
          </cell>
          <cell r="K12610">
            <v>5.5862450515340042E-2</v>
          </cell>
          <cell r="L12610">
            <v>5.5862450515340042E-2</v>
          </cell>
          <cell r="P12610" t="str">
            <v>PROBADAS NO DESARRROLLADAS</v>
          </cell>
          <cell r="Q12610" t="str">
            <v>PROBADAS NO DESARRROLLADAS2016</v>
          </cell>
        </row>
        <row r="12611">
          <cell r="I12611">
            <v>0.17722045812426673</v>
          </cell>
          <cell r="J12611">
            <v>0.17722045812426673</v>
          </cell>
          <cell r="K12611">
            <v>5.3166137437280013E-2</v>
          </cell>
          <cell r="L12611">
            <v>5.3166137437280013E-2</v>
          </cell>
          <cell r="P12611" t="str">
            <v>PROBADAS NO DESARRROLLADAS</v>
          </cell>
          <cell r="Q12611" t="str">
            <v>PROBADAS NO DESARRROLLADAS2016</v>
          </cell>
        </row>
        <row r="12612">
          <cell r="I12612">
            <v>0.18009867598597407</v>
          </cell>
          <cell r="J12612">
            <v>0.18009867598597407</v>
          </cell>
          <cell r="K12612">
            <v>5.402960279579222E-2</v>
          </cell>
          <cell r="L12612">
            <v>5.402960279579222E-2</v>
          </cell>
          <cell r="P12612" t="str">
            <v>PROBADAS NO DESARRROLLADAS</v>
          </cell>
          <cell r="Q12612" t="str">
            <v>PROBADAS NO DESARRROLLADAS2016</v>
          </cell>
        </row>
        <row r="12613">
          <cell r="I12613">
            <v>0.1770710897925474</v>
          </cell>
          <cell r="J12613">
            <v>0.1770710897925474</v>
          </cell>
          <cell r="K12613">
            <v>5.3121326937764224E-2</v>
          </cell>
          <cell r="L12613">
            <v>5.3121326937764224E-2</v>
          </cell>
          <cell r="P12613" t="str">
            <v>PROBADAS NO DESARRROLLADAS</v>
          </cell>
          <cell r="Q12613" t="str">
            <v>PROBADAS NO DESARRROLLADAS2016</v>
          </cell>
        </row>
        <row r="12614">
          <cell r="I12614">
            <v>0.16852439893402657</v>
          </cell>
          <cell r="J12614">
            <v>0.16852439893402657</v>
          </cell>
          <cell r="K12614">
            <v>5.0557319680207977E-2</v>
          </cell>
          <cell r="L12614">
            <v>5.0557319680207977E-2</v>
          </cell>
          <cell r="P12614" t="str">
            <v>PROBADAS NO DESARRROLLADAS</v>
          </cell>
          <cell r="Q12614" t="str">
            <v>PROBADAS NO DESARRROLLADAS2016</v>
          </cell>
        </row>
        <row r="12615">
          <cell r="I12615">
            <v>0.17126138506011535</v>
          </cell>
          <cell r="J12615">
            <v>0.17126138506011535</v>
          </cell>
          <cell r="K12615">
            <v>5.1378415518034605E-2</v>
          </cell>
          <cell r="L12615">
            <v>5.1378415518034605E-2</v>
          </cell>
          <cell r="P12615" t="str">
            <v>PROBADAS NO DESARRROLLADAS</v>
          </cell>
          <cell r="Q12615" t="str">
            <v>PROBADAS NO DESARRROLLADAS2016</v>
          </cell>
        </row>
        <row r="12616">
          <cell r="I12616">
            <v>0.16299511123853458</v>
          </cell>
          <cell r="J12616">
            <v>0.16299511123853458</v>
          </cell>
          <cell r="K12616">
            <v>4.8898533371560374E-2</v>
          </cell>
          <cell r="L12616">
            <v>4.8898533371560374E-2</v>
          </cell>
          <cell r="P12616" t="str">
            <v>PROBADAS NO DESARRROLLADAS</v>
          </cell>
          <cell r="Q12616" t="str">
            <v>PROBADAS NO DESARRROLLADAS2016</v>
          </cell>
        </row>
        <row r="12617">
          <cell r="I12617">
            <v>0.16564229681464582</v>
          </cell>
          <cell r="J12617">
            <v>0.16564229681464582</v>
          </cell>
          <cell r="K12617">
            <v>4.9692689044393737E-2</v>
          </cell>
          <cell r="L12617">
            <v>4.9692689044393737E-2</v>
          </cell>
          <cell r="P12617" t="str">
            <v>PROBADAS NO DESARRROLLADAS</v>
          </cell>
          <cell r="Q12617" t="str">
            <v>PROBADAS NO DESARRROLLADAS2016</v>
          </cell>
        </row>
        <row r="12618">
          <cell r="I12618">
            <v>0.16285773258540476</v>
          </cell>
          <cell r="J12618">
            <v>0.16285773258540476</v>
          </cell>
          <cell r="K12618">
            <v>4.8857319775621424E-2</v>
          </cell>
          <cell r="L12618">
            <v>4.8857319775621424E-2</v>
          </cell>
          <cell r="P12618" t="str">
            <v>PROBADAS NO DESARRROLLADAS</v>
          </cell>
          <cell r="Q12618" t="str">
            <v>PROBADAS NO DESARRROLLADAS2017</v>
          </cell>
        </row>
        <row r="12619">
          <cell r="I12619">
            <v>0.14474286711912929</v>
          </cell>
          <cell r="J12619">
            <v>0.14474286711912929</v>
          </cell>
          <cell r="K12619">
            <v>4.3422860135738782E-2</v>
          </cell>
          <cell r="L12619">
            <v>4.3422860135738782E-2</v>
          </cell>
          <cell r="P12619" t="str">
            <v>PROBADAS NO DESARRROLLADAS</v>
          </cell>
          <cell r="Q12619" t="str">
            <v>PROBADAS NO DESARRROLLADAS2017</v>
          </cell>
        </row>
        <row r="12620">
          <cell r="I12620">
            <v>0.15768674882521211</v>
          </cell>
          <cell r="J12620">
            <v>0.15768674882521211</v>
          </cell>
          <cell r="K12620">
            <v>4.7306024647563637E-2</v>
          </cell>
          <cell r="L12620">
            <v>4.7306024647563637E-2</v>
          </cell>
          <cell r="P12620" t="str">
            <v>PROBADAS NO DESARRROLLADAS</v>
          </cell>
          <cell r="Q12620" t="str">
            <v>PROBADAS NO DESARRROLLADAS2017</v>
          </cell>
        </row>
        <row r="12621">
          <cell r="I12621">
            <v>0.15007568201428403</v>
          </cell>
          <cell r="J12621">
            <v>0.15007568201428403</v>
          </cell>
          <cell r="K12621">
            <v>4.5022704604285209E-2</v>
          </cell>
          <cell r="L12621">
            <v>4.5022704604285209E-2</v>
          </cell>
          <cell r="P12621" t="str">
            <v>PROBADAS NO DESARRROLLADAS</v>
          </cell>
          <cell r="Q12621" t="str">
            <v>PROBADAS NO DESARRROLLADAS2017</v>
          </cell>
        </row>
        <row r="12622">
          <cell r="I12622">
            <v>0.15251304456911685</v>
          </cell>
          <cell r="J12622">
            <v>0.15251304456911685</v>
          </cell>
          <cell r="K12622">
            <v>4.5753913370735061E-2</v>
          </cell>
          <cell r="L12622">
            <v>4.5753913370735061E-2</v>
          </cell>
          <cell r="P12622" t="str">
            <v>PROBADAS NO DESARRROLLADAS</v>
          </cell>
          <cell r="Q12622" t="str">
            <v>PROBADAS NO DESARRROLLADAS2017</v>
          </cell>
        </row>
        <row r="12623">
          <cell r="I12623">
            <v>0.14515169695810187</v>
          </cell>
          <cell r="J12623">
            <v>0.14515169695810187</v>
          </cell>
          <cell r="K12623">
            <v>4.3545509087430559E-2</v>
          </cell>
          <cell r="L12623">
            <v>4.3545509087430559E-2</v>
          </cell>
          <cell r="P12623" t="str">
            <v>PROBADAS NO DESARRROLLADAS</v>
          </cell>
          <cell r="Q12623" t="str">
            <v>PROBADAS NO DESARRROLLADAS2017</v>
          </cell>
        </row>
        <row r="12624">
          <cell r="I12624">
            <v>0.14750908961617326</v>
          </cell>
          <cell r="J12624">
            <v>0.14750908961617326</v>
          </cell>
          <cell r="K12624">
            <v>4.4252726884851976E-2</v>
          </cell>
          <cell r="L12624">
            <v>4.4252726884851976E-2</v>
          </cell>
          <cell r="P12624" t="str">
            <v>PROBADAS NO DESARRROLLADAS</v>
          </cell>
          <cell r="Q12624" t="str">
            <v>PROBADAS NO DESARRROLLADAS2017</v>
          </cell>
        </row>
        <row r="12625">
          <cell r="I12625">
            <v>0.14502935743223261</v>
          </cell>
          <cell r="J12625">
            <v>0.14502935743223261</v>
          </cell>
          <cell r="K12625">
            <v>4.3508807229669773E-2</v>
          </cell>
          <cell r="L12625">
            <v>4.3508807229669773E-2</v>
          </cell>
          <cell r="P12625" t="str">
            <v>PROBADAS NO DESARRROLLADAS</v>
          </cell>
          <cell r="Q12625" t="str">
            <v>PROBADAS NO DESARRROLLADAS2017</v>
          </cell>
        </row>
        <row r="12626">
          <cell r="I12626">
            <v>0.13802922497223952</v>
          </cell>
          <cell r="J12626">
            <v>0.13802922497223952</v>
          </cell>
          <cell r="K12626">
            <v>4.1408767491671862E-2</v>
          </cell>
          <cell r="L12626">
            <v>4.1408767491671862E-2</v>
          </cell>
          <cell r="P12626" t="str">
            <v>PROBADAS NO DESARRROLLADAS</v>
          </cell>
          <cell r="Q12626" t="str">
            <v>PROBADAS NO DESARRROLLADAS2017</v>
          </cell>
        </row>
        <row r="12627">
          <cell r="I12627">
            <v>0.14027094235045884</v>
          </cell>
          <cell r="J12627">
            <v>0.14027094235045884</v>
          </cell>
          <cell r="K12627">
            <v>4.2081282705137654E-2</v>
          </cell>
          <cell r="L12627">
            <v>4.2081282705137654E-2</v>
          </cell>
          <cell r="P12627" t="str">
            <v>PROBADAS NO DESARRROLLADAS</v>
          </cell>
          <cell r="Q12627" t="str">
            <v>PROBADAS NO DESARRROLLADAS2017</v>
          </cell>
        </row>
        <row r="12628">
          <cell r="I12628">
            <v>0.13350048432646758</v>
          </cell>
          <cell r="J12628">
            <v>0.13350048432646758</v>
          </cell>
          <cell r="K12628">
            <v>4.0050145297940272E-2</v>
          </cell>
          <cell r="L12628">
            <v>4.0050145297940272E-2</v>
          </cell>
          <cell r="P12628" t="str">
            <v>PROBADAS NO DESARRROLLADAS</v>
          </cell>
          <cell r="Q12628" t="str">
            <v>PROBADAS NO DESARRROLLADAS2017</v>
          </cell>
        </row>
        <row r="12629">
          <cell r="I12629">
            <v>0.13566865092868857</v>
          </cell>
          <cell r="J12629">
            <v>0.13566865092868857</v>
          </cell>
          <cell r="K12629">
            <v>4.0700595278606574E-2</v>
          </cell>
          <cell r="L12629">
            <v>4.0700595278606574E-2</v>
          </cell>
          <cell r="P12629" t="str">
            <v>PROBADAS NO DESARRROLLADAS</v>
          </cell>
          <cell r="Q12629" t="str">
            <v>PROBADAS NO DESARRROLLADAS2017</v>
          </cell>
        </row>
        <row r="12630">
          <cell r="I12630">
            <v>0.13338796489818522</v>
          </cell>
          <cell r="J12630">
            <v>0.13338796489818522</v>
          </cell>
          <cell r="K12630">
            <v>4.0016389469455571E-2</v>
          </cell>
          <cell r="L12630">
            <v>4.0016389469455571E-2</v>
          </cell>
          <cell r="P12630" t="str">
            <v>PROBADAS NO DESARRROLLADAS</v>
          </cell>
          <cell r="Q12630" t="str">
            <v>PROBADAS NO DESARRROLLADAS2018</v>
          </cell>
        </row>
        <row r="12631">
          <cell r="I12631">
            <v>0.11855105785919395</v>
          </cell>
          <cell r="J12631">
            <v>0.11855105785919395</v>
          </cell>
          <cell r="K12631">
            <v>3.5565317357758183E-2</v>
          </cell>
          <cell r="L12631">
            <v>3.5565317357758183E-2</v>
          </cell>
          <cell r="P12631" t="str">
            <v>PROBADAS NO DESARRROLLADAS</v>
          </cell>
          <cell r="Q12631" t="str">
            <v>PROBADAS NO DESARRROLLADAS2018</v>
          </cell>
        </row>
        <row r="12632">
          <cell r="I12632">
            <v>0.12915269163640303</v>
          </cell>
          <cell r="J12632">
            <v>0.12915269163640303</v>
          </cell>
          <cell r="K12632">
            <v>3.8745807490920915E-2</v>
          </cell>
          <cell r="L12632">
            <v>3.8745807490920915E-2</v>
          </cell>
          <cell r="P12632" t="str">
            <v>PROBADAS NO DESARRROLLADAS</v>
          </cell>
          <cell r="Q12632" t="str">
            <v>PROBADAS NO DESARRROLLADAS2018</v>
          </cell>
        </row>
        <row r="12633">
          <cell r="I12633">
            <v>0.12291887825525973</v>
          </cell>
          <cell r="J12633">
            <v>0.12291887825525973</v>
          </cell>
          <cell r="K12633">
            <v>3.6875663476577919E-2</v>
          </cell>
          <cell r="L12633">
            <v>3.6875663476577919E-2</v>
          </cell>
          <cell r="P12633" t="str">
            <v>PROBADAS NO DESARRROLLADAS</v>
          </cell>
          <cell r="Q12633" t="str">
            <v>PROBADAS NO DESARRROLLADAS2018</v>
          </cell>
        </row>
        <row r="12634">
          <cell r="I12634">
            <v>0.12491519016349102</v>
          </cell>
          <cell r="J12634">
            <v>0.12491519016349102</v>
          </cell>
          <cell r="K12634">
            <v>3.7474557049047307E-2</v>
          </cell>
          <cell r="L12634">
            <v>3.7474557049047307E-2</v>
          </cell>
          <cell r="P12634" t="str">
            <v>PROBADAS NO DESARRROLLADAS</v>
          </cell>
          <cell r="Q12634" t="str">
            <v>PROBADAS NO DESARRROLLADAS2018</v>
          </cell>
        </row>
        <row r="12635">
          <cell r="I12635">
            <v>0.11888590827952017</v>
          </cell>
          <cell r="J12635">
            <v>0.11888590827952017</v>
          </cell>
          <cell r="K12635">
            <v>3.5665772483856051E-2</v>
          </cell>
          <cell r="L12635">
            <v>3.5665772483856051E-2</v>
          </cell>
          <cell r="P12635" t="str">
            <v>PROBADAS NO DESARRROLLADAS</v>
          </cell>
          <cell r="Q12635" t="str">
            <v>PROBADAS NO DESARRROLLADAS2018</v>
          </cell>
        </row>
        <row r="12636">
          <cell r="I12636">
            <v>0.12081672116838039</v>
          </cell>
          <cell r="J12636">
            <v>0.12081672116838039</v>
          </cell>
          <cell r="K12636">
            <v>3.6245016350514123E-2</v>
          </cell>
          <cell r="L12636">
            <v>3.6245016350514123E-2</v>
          </cell>
          <cell r="P12636" t="str">
            <v>PROBADAS NO DESARRROLLADAS</v>
          </cell>
          <cell r="Q12636" t="str">
            <v>PROBADAS NO DESARRROLLADAS2018</v>
          </cell>
        </row>
        <row r="12637">
          <cell r="I12637">
            <v>0.11878570658738923</v>
          </cell>
          <cell r="J12637">
            <v>0.11878570658738923</v>
          </cell>
          <cell r="K12637">
            <v>3.5635711976216768E-2</v>
          </cell>
          <cell r="L12637">
            <v>3.5635711976216768E-2</v>
          </cell>
          <cell r="P12637" t="str">
            <v>PROBADAS NO DESARRROLLADAS</v>
          </cell>
          <cell r="Q12637" t="str">
            <v>PROBADAS NO DESARRROLLADAS2018</v>
          </cell>
        </row>
        <row r="12638">
          <cell r="I12638">
            <v>0.11305227650683315</v>
          </cell>
          <cell r="J12638">
            <v>0.11305227650683315</v>
          </cell>
          <cell r="K12638">
            <v>3.3915682952049941E-2</v>
          </cell>
          <cell r="L12638">
            <v>3.3915682952049941E-2</v>
          </cell>
          <cell r="P12638" t="str">
            <v>PROBADAS NO DESARRROLLADAS</v>
          </cell>
          <cell r="Q12638" t="str">
            <v>PROBADAS NO DESARRROLLADAS2018</v>
          </cell>
        </row>
        <row r="12639">
          <cell r="I12639">
            <v>0.11488834602720857</v>
          </cell>
          <cell r="J12639">
            <v>0.11488834602720857</v>
          </cell>
          <cell r="K12639">
            <v>3.4466503808162574E-2</v>
          </cell>
          <cell r="L12639">
            <v>3.4466503808162574E-2</v>
          </cell>
          <cell r="P12639" t="str">
            <v>PROBADAS NO DESARRROLLADAS</v>
          </cell>
          <cell r="Q12639" t="str">
            <v>PROBADAS NO DESARRROLLADAS2018</v>
          </cell>
        </row>
        <row r="12640">
          <cell r="I12640">
            <v>0.10934302986130189</v>
          </cell>
          <cell r="J12640">
            <v>0.10934302986130189</v>
          </cell>
          <cell r="K12640">
            <v>3.2802908958390567E-2</v>
          </cell>
          <cell r="L12640">
            <v>3.2802908958390567E-2</v>
          </cell>
          <cell r="P12640" t="str">
            <v>PROBADAS NO DESARRROLLADAS</v>
          </cell>
          <cell r="Q12640" t="str">
            <v>PROBADAS NO DESARRROLLADAS2018</v>
          </cell>
        </row>
        <row r="12641">
          <cell r="I12641">
            <v>0.11111885791710936</v>
          </cell>
          <cell r="J12641">
            <v>0.11111885791710936</v>
          </cell>
          <cell r="K12641">
            <v>3.3335657375132811E-2</v>
          </cell>
          <cell r="L12641">
            <v>3.3335657375132811E-2</v>
          </cell>
          <cell r="P12641" t="str">
            <v>PROBADAS NO DESARRROLLADAS</v>
          </cell>
          <cell r="Q12641" t="str">
            <v>PROBADAS NO DESARRROLLADAS2018</v>
          </cell>
        </row>
        <row r="12642">
          <cell r="I12642">
            <v>0.10925087128024087</v>
          </cell>
          <cell r="J12642">
            <v>0.10925087128024087</v>
          </cell>
          <cell r="K12642">
            <v>3.277526138407226E-2</v>
          </cell>
          <cell r="L12642">
            <v>3.277526138407226E-2</v>
          </cell>
          <cell r="P12642" t="str">
            <v>PROBADAS NO DESARRROLLADAS</v>
          </cell>
          <cell r="Q12642" t="str">
            <v>PROBADAS NO DESARRROLLADAS2019</v>
          </cell>
        </row>
        <row r="12643">
          <cell r="I12643">
            <v>9.7098762787158246E-2</v>
          </cell>
          <cell r="J12643">
            <v>9.7098762787158246E-2</v>
          </cell>
          <cell r="K12643">
            <v>2.9129628836147475E-2</v>
          </cell>
          <cell r="L12643">
            <v>2.9129628836147475E-2</v>
          </cell>
          <cell r="P12643" t="str">
            <v>PROBADAS NO DESARRROLLADAS</v>
          </cell>
          <cell r="Q12643" t="str">
            <v>PROBADAS NO DESARRROLLADAS2019</v>
          </cell>
        </row>
        <row r="12644">
          <cell r="I12644">
            <v>0.10578198790449496</v>
          </cell>
          <cell r="J12644">
            <v>0.10578198790449496</v>
          </cell>
          <cell r="K12644">
            <v>3.173459637134849E-2</v>
          </cell>
          <cell r="L12644">
            <v>3.173459637134849E-2</v>
          </cell>
          <cell r="P12644" t="str">
            <v>PROBADAS NO DESARRROLLADAS</v>
          </cell>
          <cell r="Q12644" t="str">
            <v>PROBADAS NO DESARRROLLADAS2019</v>
          </cell>
        </row>
        <row r="12645">
          <cell r="I12645">
            <v>0.10067620835528232</v>
          </cell>
          <cell r="J12645">
            <v>0.10067620835528232</v>
          </cell>
          <cell r="K12645">
            <v>3.0202862506584695E-2</v>
          </cell>
          <cell r="L12645">
            <v>3.0202862506584695E-2</v>
          </cell>
          <cell r="P12645" t="str">
            <v>PROBADAS NO DESARRROLLADAS</v>
          </cell>
          <cell r="Q12645" t="str">
            <v>PROBADAS NO DESARRROLLADAS2019</v>
          </cell>
        </row>
        <row r="12646">
          <cell r="I12646">
            <v>0.10231127952146954</v>
          </cell>
          <cell r="J12646">
            <v>0.10231127952146954</v>
          </cell>
          <cell r="K12646">
            <v>3.069338385644086E-2</v>
          </cell>
          <cell r="L12646">
            <v>3.069338385644086E-2</v>
          </cell>
          <cell r="P12646" t="str">
            <v>PROBADAS NO DESARRROLLADAS</v>
          </cell>
          <cell r="Q12646" t="str">
            <v>PROBADAS NO DESARRROLLADAS2019</v>
          </cell>
        </row>
        <row r="12647">
          <cell r="I12647">
            <v>9.7373020664902846E-2</v>
          </cell>
          <cell r="J12647">
            <v>9.7373020664902846E-2</v>
          </cell>
          <cell r="K12647">
            <v>2.9211906199470863E-2</v>
          </cell>
          <cell r="L12647">
            <v>2.9211906199470863E-2</v>
          </cell>
          <cell r="P12647" t="str">
            <v>PROBADAS NO DESARRROLLADAS</v>
          </cell>
          <cell r="Q12647" t="str">
            <v>PROBADAS NO DESARRROLLADAS2019</v>
          </cell>
        </row>
        <row r="12648">
          <cell r="I12648">
            <v>9.8954445125106566E-2</v>
          </cell>
          <cell r="J12648">
            <v>9.8954445125106566E-2</v>
          </cell>
          <cell r="K12648">
            <v>2.9686333537531976E-2</v>
          </cell>
          <cell r="L12648">
            <v>2.9686333537531976E-2</v>
          </cell>
          <cell r="P12648" t="str">
            <v>PROBADAS NO DESARRROLLADAS</v>
          </cell>
          <cell r="Q12648" t="str">
            <v>PROBADAS NO DESARRROLLADAS2019</v>
          </cell>
        </row>
        <row r="12649">
          <cell r="I12649">
            <v>9.7290950875641685E-2</v>
          </cell>
          <cell r="J12649">
            <v>9.7290950875641685E-2</v>
          </cell>
          <cell r="K12649">
            <v>2.918728526269251E-2</v>
          </cell>
          <cell r="L12649">
            <v>2.918728526269251E-2</v>
          </cell>
          <cell r="P12649" t="str">
            <v>PROBADAS NO DESARRROLLADAS</v>
          </cell>
          <cell r="Q12649" t="str">
            <v>PROBADAS NO DESARRROLLADAS2019</v>
          </cell>
        </row>
        <row r="12650">
          <cell r="I12650">
            <v>9.2595008237913695E-2</v>
          </cell>
          <cell r="J12650">
            <v>9.2595008237913695E-2</v>
          </cell>
          <cell r="K12650">
            <v>2.7778502471374106E-2</v>
          </cell>
          <cell r="L12650">
            <v>2.7778502471374106E-2</v>
          </cell>
          <cell r="P12650" t="str">
            <v>PROBADAS NO DESARRROLLADAS</v>
          </cell>
          <cell r="Q12650" t="str">
            <v>PROBADAS NO DESARRROLLADAS2019</v>
          </cell>
        </row>
        <row r="12651">
          <cell r="I12651">
            <v>9.4098833526689671E-2</v>
          </cell>
          <cell r="J12651">
            <v>9.4098833526689671E-2</v>
          </cell>
          <cell r="K12651">
            <v>2.8229650058006903E-2</v>
          </cell>
          <cell r="L12651">
            <v>2.8229650058006903E-2</v>
          </cell>
          <cell r="P12651" t="str">
            <v>PROBADAS NO DESARRROLLADAS</v>
          </cell>
          <cell r="Q12651" t="str">
            <v>PROBADAS NO DESARRROLLADAS2019</v>
          </cell>
        </row>
        <row r="12652">
          <cell r="I12652">
            <v>8.9556964827272253E-2</v>
          </cell>
          <cell r="J12652">
            <v>8.9556964827272253E-2</v>
          </cell>
          <cell r="K12652">
            <v>2.6867089448181673E-2</v>
          </cell>
          <cell r="L12652">
            <v>2.6867089448181673E-2</v>
          </cell>
          <cell r="P12652" t="str">
            <v>PROBADAS NO DESARRROLLADAS</v>
          </cell>
          <cell r="Q12652" t="str">
            <v>PROBADAS NO DESARRROLLADAS2019</v>
          </cell>
        </row>
        <row r="12653">
          <cell r="I12653">
            <v>9.1011449588991586E-2</v>
          </cell>
          <cell r="J12653">
            <v>9.1011449588991586E-2</v>
          </cell>
          <cell r="K12653">
            <v>2.7303434876697473E-2</v>
          </cell>
          <cell r="L12653">
            <v>2.7303434876697473E-2</v>
          </cell>
          <cell r="P12653" t="str">
            <v>PROBADAS NO DESARRROLLADAS</v>
          </cell>
          <cell r="Q12653" t="str">
            <v>PROBADAS NO DESARRROLLADAS2019</v>
          </cell>
        </row>
        <row r="12654">
          <cell r="I12654">
            <v>8.9481482715491251E-2</v>
          </cell>
          <cell r="J12654">
            <v>8.9481482715491251E-2</v>
          </cell>
          <cell r="K12654">
            <v>2.6844444814647376E-2</v>
          </cell>
          <cell r="L12654">
            <v>2.6844444814647376E-2</v>
          </cell>
          <cell r="P12654" t="str">
            <v>PROBADAS NO DESARRROLLADAS</v>
          </cell>
          <cell r="Q12654" t="str">
            <v>PROBADAS NO DESARRROLLADAS2020</v>
          </cell>
        </row>
        <row r="12655">
          <cell r="I12655">
            <v>8.234618395227164E-2</v>
          </cell>
          <cell r="J12655">
            <v>8.234618395227164E-2</v>
          </cell>
          <cell r="K12655">
            <v>2.4703855185681495E-2</v>
          </cell>
          <cell r="L12655">
            <v>2.4703855185681495E-2</v>
          </cell>
          <cell r="P12655" t="str">
            <v>PROBADAS NO DESARRROLLADAS</v>
          </cell>
          <cell r="Q12655" t="str">
            <v>PROBADAS NO DESARRROLLADAS2020</v>
          </cell>
        </row>
        <row r="12656">
          <cell r="I12656">
            <v>8.6592938041830395E-2</v>
          </cell>
          <cell r="J12656">
            <v>8.6592938041830395E-2</v>
          </cell>
          <cell r="K12656">
            <v>2.5977881412549121E-2</v>
          </cell>
          <cell r="L12656">
            <v>2.5977881412549121E-2</v>
          </cell>
          <cell r="P12656" t="str">
            <v>PROBADAS NO DESARRROLLADAS</v>
          </cell>
          <cell r="Q12656" t="str">
            <v>PROBADAS NO DESARRROLLADAS2020</v>
          </cell>
        </row>
        <row r="12657">
          <cell r="I12657">
            <v>8.2413356423840539E-2</v>
          </cell>
          <cell r="J12657">
            <v>8.2413356423840539E-2</v>
          </cell>
          <cell r="K12657">
            <v>2.472400692715216E-2</v>
          </cell>
          <cell r="L12657">
            <v>2.472400692715216E-2</v>
          </cell>
          <cell r="P12657" t="str">
            <v>PROBADAS NO DESARRROLLADAS</v>
          </cell>
          <cell r="Q12657" t="str">
            <v>PROBADAS NO DESARRROLLADAS2020</v>
          </cell>
        </row>
        <row r="12658">
          <cell r="I12658">
            <v>8.3751822631485062E-2</v>
          </cell>
          <cell r="J12658">
            <v>8.3751822631485062E-2</v>
          </cell>
          <cell r="K12658">
            <v>2.5125546789445525E-2</v>
          </cell>
          <cell r="L12658">
            <v>2.5125546789445525E-2</v>
          </cell>
          <cell r="P12658" t="str">
            <v>PROBADAS NO DESARRROLLADAS</v>
          </cell>
          <cell r="Q12658" t="str">
            <v>PROBADAS NO DESARRROLLADAS2020</v>
          </cell>
        </row>
        <row r="12659">
          <cell r="I12659">
            <v>7.9709373140110132E-2</v>
          </cell>
          <cell r="J12659">
            <v>7.9709373140110132E-2</v>
          </cell>
          <cell r="K12659">
            <v>2.3912811942033041E-2</v>
          </cell>
          <cell r="L12659">
            <v>2.3912811942033041E-2</v>
          </cell>
          <cell r="P12659" t="str">
            <v>PROBADAS NO DESARRROLLADAS</v>
          </cell>
          <cell r="Q12659" t="str">
            <v>PROBADAS NO DESARRROLLADAS2020</v>
          </cell>
        </row>
        <row r="12660">
          <cell r="I12660">
            <v>8.1003924254274759E-2</v>
          </cell>
          <cell r="J12660">
            <v>8.1003924254274759E-2</v>
          </cell>
          <cell r="K12660">
            <v>2.4301177276282424E-2</v>
          </cell>
          <cell r="L12660">
            <v>2.4301177276282424E-2</v>
          </cell>
          <cell r="P12660" t="str">
            <v>PROBADAS NO DESARRROLLADAS</v>
          </cell>
          <cell r="Q12660" t="str">
            <v>PROBADAS NO DESARRROLLADAS2020</v>
          </cell>
        </row>
        <row r="12661">
          <cell r="I12661">
            <v>7.9642190963659126E-2</v>
          </cell>
          <cell r="J12661">
            <v>7.9642190963659126E-2</v>
          </cell>
          <cell r="K12661">
            <v>2.3892657289097737E-2</v>
          </cell>
          <cell r="L12661">
            <v>2.3892657289097737E-2</v>
          </cell>
          <cell r="P12661" t="str">
            <v>PROBADAS NO DESARRROLLADAS</v>
          </cell>
          <cell r="Q12661" t="str">
            <v>PROBADAS NO DESARRROLLADAS2020</v>
          </cell>
        </row>
        <row r="12662">
          <cell r="I12662">
            <v>7.5798101077168223E-2</v>
          </cell>
          <cell r="J12662">
            <v>7.5798101077168223E-2</v>
          </cell>
          <cell r="K12662">
            <v>2.2739430323150463E-2</v>
          </cell>
          <cell r="L12662">
            <v>2.2739430323150463E-2</v>
          </cell>
          <cell r="P12662" t="str">
            <v>PROBADAS NO DESARRROLLADAS</v>
          </cell>
          <cell r="Q12662" t="str">
            <v>PROBADAS NO DESARRROLLADAS2020</v>
          </cell>
        </row>
        <row r="12663">
          <cell r="I12663">
            <v>7.7029129654301656E-2</v>
          </cell>
          <cell r="J12663">
            <v>7.7029129654301656E-2</v>
          </cell>
          <cell r="K12663">
            <v>2.31087388962905E-2</v>
          </cell>
          <cell r="L12663">
            <v>2.31087388962905E-2</v>
          </cell>
          <cell r="P12663" t="str">
            <v>PROBADAS NO DESARRROLLADAS</v>
          </cell>
          <cell r="Q12663" t="str">
            <v>PROBADAS NO DESARRROLLADAS2020</v>
          </cell>
        </row>
        <row r="12664">
          <cell r="I12664">
            <v>7.3311164406403798E-2</v>
          </cell>
          <cell r="J12664">
            <v>7.3311164406403798E-2</v>
          </cell>
          <cell r="K12664">
            <v>2.1993349321921138E-2</v>
          </cell>
          <cell r="L12664">
            <v>2.1993349321921138E-2</v>
          </cell>
          <cell r="P12664" t="str">
            <v>PROBADAS NO DESARRROLLADAS</v>
          </cell>
          <cell r="Q12664" t="str">
            <v>PROBADAS NO DESARRROLLADAS2020</v>
          </cell>
        </row>
        <row r="12665">
          <cell r="I12665">
            <v>7.4501802920097115E-2</v>
          </cell>
          <cell r="J12665">
            <v>7.4501802920097115E-2</v>
          </cell>
          <cell r="K12665">
            <v>2.2350540876029133E-2</v>
          </cell>
          <cell r="L12665">
            <v>2.2350540876029133E-2</v>
          </cell>
          <cell r="P12665" t="str">
            <v>PROBADAS NO DESARRROLLADAS</v>
          </cell>
          <cell r="Q12665" t="str">
            <v>PROBADAS NO DESARRROLLADAS2020</v>
          </cell>
        </row>
        <row r="12666">
          <cell r="I12666">
            <v>7.3249374890454882E-2</v>
          </cell>
          <cell r="J12666">
            <v>7.3249374890454882E-2</v>
          </cell>
          <cell r="K12666">
            <v>2.1974812467136461E-2</v>
          </cell>
          <cell r="L12666">
            <v>2.1974812467136461E-2</v>
          </cell>
          <cell r="P12666" t="str">
            <v>PROBADAS NO DESARRROLLADAS</v>
          </cell>
          <cell r="Q12666" t="str">
            <v>PROBADAS NO DESARRROLLADAS2021</v>
          </cell>
        </row>
        <row r="12667">
          <cell r="I12667">
            <v>6.5101757024451562E-2</v>
          </cell>
          <cell r="J12667">
            <v>6.5101757024451562E-2</v>
          </cell>
          <cell r="K12667">
            <v>1.9530527107335473E-2</v>
          </cell>
          <cell r="L12667">
            <v>1.9530527107335473E-2</v>
          </cell>
          <cell r="P12667" t="str">
            <v>PROBADAS NO DESARRROLLADAS</v>
          </cell>
          <cell r="Q12667" t="str">
            <v>PROBADAS NO DESARRROLLADAS2021</v>
          </cell>
        </row>
        <row r="12668">
          <cell r="I12668">
            <v>7.0923594456269001E-2</v>
          </cell>
          <cell r="J12668">
            <v>7.0923594456269001E-2</v>
          </cell>
          <cell r="K12668">
            <v>2.1277078336880698E-2</v>
          </cell>
          <cell r="L12668">
            <v>2.1277078336880698E-2</v>
          </cell>
          <cell r="P12668" t="str">
            <v>PROBADAS NO DESARRROLLADAS</v>
          </cell>
          <cell r="Q12668" t="str">
            <v>PROBADAS NO DESARRROLLADAS2021</v>
          </cell>
        </row>
        <row r="12669">
          <cell r="I12669">
            <v>6.7500325095341304E-2</v>
          </cell>
          <cell r="J12669">
            <v>6.7500325095341304E-2</v>
          </cell>
          <cell r="K12669">
            <v>2.0250097528602396E-2</v>
          </cell>
          <cell r="L12669">
            <v>2.0250097528602396E-2</v>
          </cell>
          <cell r="P12669" t="str">
            <v>PROBADAS NO DESARRROLLADAS</v>
          </cell>
          <cell r="Q12669" t="str">
            <v>PROBADAS NO DESARRROLLADAS2021</v>
          </cell>
        </row>
        <row r="12670">
          <cell r="I12670">
            <v>6.8596590410401129E-2</v>
          </cell>
          <cell r="J12670">
            <v>6.8596590410401129E-2</v>
          </cell>
          <cell r="K12670">
            <v>2.0578977123120339E-2</v>
          </cell>
          <cell r="L12670">
            <v>2.0578977123120339E-2</v>
          </cell>
          <cell r="P12670" t="str">
            <v>PROBADAS NO DESARRROLLADAS</v>
          </cell>
          <cell r="Q12670" t="str">
            <v>PROBADAS NO DESARRROLLADAS2021</v>
          </cell>
        </row>
        <row r="12671">
          <cell r="P12671" t="str">
            <v>PROBADAS NO DESARRROLLADAS</v>
          </cell>
          <cell r="Q12671" t="str">
            <v>PROBADAS NO DESARRROLLADAS2021</v>
          </cell>
        </row>
        <row r="12672">
          <cell r="P12672" t="str">
            <v>PROBADAS NO DESARRROLLADAS</v>
          </cell>
          <cell r="Q12672" t="str">
            <v>PROBADAS NO DESARRROLLADAS2012</v>
          </cell>
        </row>
        <row r="12673">
          <cell r="P12673" t="str">
            <v>PROBADAS NO DESARRROLLADAS</v>
          </cell>
          <cell r="Q12673" t="str">
            <v>PROBADAS NO DESARRROLLADAS2012</v>
          </cell>
        </row>
        <row r="12674">
          <cell r="P12674" t="str">
            <v>PROBADAS NO DESARRROLLADAS</v>
          </cell>
          <cell r="Q12674" t="str">
            <v>PROBADAS NO DESARRROLLADAS2012</v>
          </cell>
        </row>
        <row r="12675">
          <cell r="P12675" t="str">
            <v>PROBADAS NO DESARRROLLADAS</v>
          </cell>
          <cell r="Q12675" t="str">
            <v>PROBADAS NO DESARRROLLADAS2012</v>
          </cell>
        </row>
        <row r="12676">
          <cell r="P12676" t="str">
            <v>PROBADAS NO DESARRROLLADAS</v>
          </cell>
          <cell r="Q12676" t="str">
            <v>PROBADAS NO DESARRROLLADAS2012</v>
          </cell>
        </row>
        <row r="12677">
          <cell r="P12677" t="str">
            <v>PROBADAS NO DESARRROLLADAS</v>
          </cell>
          <cell r="Q12677" t="str">
            <v>PROBADAS NO DESARRROLLADAS2012</v>
          </cell>
        </row>
        <row r="12678">
          <cell r="P12678" t="str">
            <v>PROBADAS NO DESARRROLLADAS</v>
          </cell>
          <cell r="Q12678" t="str">
            <v>PROBADAS NO DESARRROLLADAS2012</v>
          </cell>
        </row>
        <row r="12679">
          <cell r="P12679" t="str">
            <v>PROBADAS NO DESARRROLLADAS</v>
          </cell>
          <cell r="Q12679" t="str">
            <v>PROBADAS NO DESARRROLLADAS2012</v>
          </cell>
        </row>
        <row r="12680">
          <cell r="P12680" t="str">
            <v>PROBADAS NO DESARRROLLADAS</v>
          </cell>
          <cell r="Q12680" t="str">
            <v>PROBADAS NO DESARRROLLADAS2012</v>
          </cell>
        </row>
        <row r="12681">
          <cell r="P12681" t="str">
            <v>PROBADAS NO DESARRROLLADAS</v>
          </cell>
          <cell r="Q12681" t="str">
            <v>PROBADAS NO DESARRROLLADAS2012</v>
          </cell>
        </row>
        <row r="12682">
          <cell r="P12682" t="str">
            <v>PROBADAS NO DESARRROLLADAS</v>
          </cell>
          <cell r="Q12682" t="str">
            <v>PROBADAS NO DESARRROLLADAS2012</v>
          </cell>
        </row>
        <row r="12683">
          <cell r="P12683" t="str">
            <v>PROBADAS NO DESARRROLLADAS</v>
          </cell>
          <cell r="Q12683" t="str">
            <v>PROBADAS NO DESARRROLLADAS2012</v>
          </cell>
        </row>
        <row r="12684">
          <cell r="P12684" t="str">
            <v>PROBADAS NO DESARRROLLADAS</v>
          </cell>
          <cell r="Q12684" t="str">
            <v>PROBADAS NO DESARRROLLADAS2013</v>
          </cell>
        </row>
        <row r="12685">
          <cell r="P12685" t="str">
            <v>PROBADAS NO DESARRROLLADAS</v>
          </cell>
          <cell r="Q12685" t="str">
            <v>PROBADAS NO DESARRROLLADAS2013</v>
          </cell>
        </row>
        <row r="12686">
          <cell r="I12686">
            <v>0.39555598904363864</v>
          </cell>
          <cell r="J12686">
            <v>0.39555598904363864</v>
          </cell>
          <cell r="K12686">
            <v>0.1186667967130916</v>
          </cell>
          <cell r="L12686">
            <v>0.1186667967130916</v>
          </cell>
          <cell r="P12686" t="str">
            <v>PROBADAS NO DESARRROLLADAS</v>
          </cell>
          <cell r="Q12686" t="str">
            <v>PROBADAS NO DESARRROLLADAS2013</v>
          </cell>
        </row>
        <row r="12687">
          <cell r="I12687">
            <v>0.37646382695771397</v>
          </cell>
          <cell r="J12687">
            <v>0.37646382695771397</v>
          </cell>
          <cell r="K12687">
            <v>0.11293914808731419</v>
          </cell>
          <cell r="L12687">
            <v>0.11293914808731419</v>
          </cell>
          <cell r="P12687" t="str">
            <v>PROBADAS NO DESARRROLLADAS</v>
          </cell>
          <cell r="Q12687" t="str">
            <v>PROBADAS NO DESARRROLLADAS2013</v>
          </cell>
        </row>
        <row r="12688">
          <cell r="I12688">
            <v>0.38257807669297961</v>
          </cell>
          <cell r="J12688">
            <v>0.38257807669297961</v>
          </cell>
          <cell r="K12688">
            <v>0.11477342300789387</v>
          </cell>
          <cell r="L12688">
            <v>0.11477342300789387</v>
          </cell>
          <cell r="P12688" t="str">
            <v>PROBADAS NO DESARRROLLADAS</v>
          </cell>
          <cell r="Q12688" t="str">
            <v>PROBADAS NO DESARRROLLADAS2013</v>
          </cell>
        </row>
        <row r="12689">
          <cell r="I12689">
            <v>0.3641123149473236</v>
          </cell>
          <cell r="J12689">
            <v>0.3641123149473236</v>
          </cell>
          <cell r="K12689">
            <v>0.10923369448419706</v>
          </cell>
          <cell r="L12689">
            <v>0.10923369448419706</v>
          </cell>
          <cell r="P12689" t="str">
            <v>PROBADAS NO DESARRROLLADAS</v>
          </cell>
          <cell r="Q12689" t="str">
            <v>PROBADAS NO DESARRROLLADAS2013</v>
          </cell>
        </row>
        <row r="12690">
          <cell r="I12690">
            <v>0.37002596047142422</v>
          </cell>
          <cell r="J12690">
            <v>0.37002596047142422</v>
          </cell>
          <cell r="K12690">
            <v>0.11100778814142725</v>
          </cell>
          <cell r="L12690">
            <v>0.11100778814142725</v>
          </cell>
          <cell r="P12690" t="str">
            <v>PROBADAS NO DESARRROLLADAS</v>
          </cell>
          <cell r="Q12690" t="str">
            <v>PROBADAS NO DESARRROLLADAS2013</v>
          </cell>
        </row>
        <row r="12691">
          <cell r="I12691">
            <v>0.36380569982145589</v>
          </cell>
          <cell r="J12691">
            <v>0.36380569982145589</v>
          </cell>
          <cell r="K12691">
            <v>0.10914170994643677</v>
          </cell>
          <cell r="L12691">
            <v>0.10914170994643677</v>
          </cell>
          <cell r="P12691" t="str">
            <v>PROBADAS NO DESARRROLLADAS</v>
          </cell>
          <cell r="Q12691" t="str">
            <v>PROBADAS NO DESARRROLLADAS2013</v>
          </cell>
        </row>
        <row r="12692">
          <cell r="I12692">
            <v>0.34624601780130132</v>
          </cell>
          <cell r="J12692">
            <v>0.34624601780130132</v>
          </cell>
          <cell r="K12692">
            <v>0.1038738053403904</v>
          </cell>
          <cell r="L12692">
            <v>0.1038738053403904</v>
          </cell>
          <cell r="P12692" t="str">
            <v>PROBADAS NO DESARRROLLADAS</v>
          </cell>
          <cell r="Q12692" t="str">
            <v>PROBADAS NO DESARRROLLADAS2013</v>
          </cell>
        </row>
        <row r="12693">
          <cell r="I12693">
            <v>0.35186949201337842</v>
          </cell>
          <cell r="J12693">
            <v>0.35186949201337842</v>
          </cell>
          <cell r="K12693">
            <v>0.10556084760401353</v>
          </cell>
          <cell r="L12693">
            <v>0.10556084760401353</v>
          </cell>
          <cell r="P12693" t="str">
            <v>PROBADAS NO DESARRROLLADAS</v>
          </cell>
          <cell r="Q12693" t="str">
            <v>PROBADAS NO DESARRROLLADAS2013</v>
          </cell>
        </row>
        <row r="12694">
          <cell r="I12694">
            <v>0.33488593074597112</v>
          </cell>
          <cell r="J12694">
            <v>0.33488593074597112</v>
          </cell>
          <cell r="K12694">
            <v>0.10046577922379132</v>
          </cell>
          <cell r="L12694">
            <v>0.10046577922379132</v>
          </cell>
          <cell r="P12694" t="str">
            <v>PROBADAS NO DESARRROLLADAS</v>
          </cell>
          <cell r="Q12694" t="str">
            <v>PROBADAS NO DESARRROLLADAS2013</v>
          </cell>
        </row>
        <row r="12695">
          <cell r="I12695">
            <v>0.34032490274483362</v>
          </cell>
          <cell r="J12695">
            <v>0.34032490274483362</v>
          </cell>
          <cell r="K12695">
            <v>0.1020974708234501</v>
          </cell>
          <cell r="L12695">
            <v>0.1020974708234501</v>
          </cell>
          <cell r="P12695" t="str">
            <v>PROBADAS NO DESARRROLLADAS</v>
          </cell>
          <cell r="Q12695" t="str">
            <v>PROBADAS NO DESARRROLLADAS2013</v>
          </cell>
        </row>
        <row r="12696">
          <cell r="I12696">
            <v>0.33460392684884199</v>
          </cell>
          <cell r="J12696">
            <v>0.33460392684884199</v>
          </cell>
          <cell r="K12696">
            <v>0.10038117805465259</v>
          </cell>
          <cell r="L12696">
            <v>0.10038117805465259</v>
          </cell>
          <cell r="P12696" t="str">
            <v>PROBADAS NO DESARRROLLADAS</v>
          </cell>
          <cell r="Q12696" t="str">
            <v>PROBADAS NO DESARRROLLADAS2014</v>
          </cell>
        </row>
        <row r="12697">
          <cell r="I12697">
            <v>0.29738562848129652</v>
          </cell>
          <cell r="J12697">
            <v>0.29738562848129652</v>
          </cell>
          <cell r="K12697">
            <v>8.9215688544388938E-2</v>
          </cell>
          <cell r="L12697">
            <v>8.9215688544388938E-2</v>
          </cell>
          <cell r="P12697" t="str">
            <v>PROBADAS NO DESARRROLLADAS</v>
          </cell>
          <cell r="Q12697" t="str">
            <v>PROBADAS NO DESARRROLLADAS2014</v>
          </cell>
        </row>
        <row r="12698">
          <cell r="I12698">
            <v>0.32397997020211977</v>
          </cell>
          <cell r="J12698">
            <v>0.32397997020211977</v>
          </cell>
          <cell r="K12698">
            <v>9.719399106063592E-2</v>
          </cell>
          <cell r="L12698">
            <v>9.719399106063592E-2</v>
          </cell>
          <cell r="P12698" t="str">
            <v>PROBADAS NO DESARRROLLADAS</v>
          </cell>
          <cell r="Q12698" t="str">
            <v>PROBADAS NO DESARRROLLADAS2014</v>
          </cell>
        </row>
        <row r="12699">
          <cell r="I12699">
            <v>0.30834254269496103</v>
          </cell>
          <cell r="J12699">
            <v>0.30834254269496103</v>
          </cell>
          <cell r="K12699">
            <v>9.250276280848832E-2</v>
          </cell>
          <cell r="L12699">
            <v>9.250276280848832E-2</v>
          </cell>
          <cell r="P12699" t="str">
            <v>PROBADAS NO DESARRROLLADAS</v>
          </cell>
          <cell r="Q12699" t="str">
            <v>PROBADAS NO DESARRROLLADAS2014</v>
          </cell>
        </row>
        <row r="12700">
          <cell r="I12700">
            <v>0.31335041642688971</v>
          </cell>
          <cell r="J12700">
            <v>0.31335041642688971</v>
          </cell>
          <cell r="K12700">
            <v>9.4005124928066924E-2</v>
          </cell>
          <cell r="L12700">
            <v>9.4005124928066924E-2</v>
          </cell>
          <cell r="P12700" t="str">
            <v>PROBADAS NO DESARRROLLADAS</v>
          </cell>
          <cell r="Q12700" t="str">
            <v>PROBADAS NO DESARRROLLADAS2014</v>
          </cell>
        </row>
        <row r="12701">
          <cell r="I12701">
            <v>0.29822604186090373</v>
          </cell>
          <cell r="J12701">
            <v>0.29822604186090373</v>
          </cell>
          <cell r="K12701">
            <v>8.9467812558271131E-2</v>
          </cell>
          <cell r="L12701">
            <v>8.9467812558271131E-2</v>
          </cell>
          <cell r="P12701" t="str">
            <v>PROBADAS NO DESARRROLLADAS</v>
          </cell>
          <cell r="Q12701" t="str">
            <v>PROBADAS NO DESARRROLLADAS2014</v>
          </cell>
        </row>
        <row r="12702">
          <cell r="I12702">
            <v>0.30306961079615108</v>
          </cell>
          <cell r="J12702">
            <v>0.30306961079615108</v>
          </cell>
          <cell r="K12702">
            <v>9.092088323884534E-2</v>
          </cell>
          <cell r="L12702">
            <v>9.092088323884534E-2</v>
          </cell>
          <cell r="P12702" t="str">
            <v>PROBADAS NO DESARRROLLADAS</v>
          </cell>
          <cell r="Q12702" t="str">
            <v>PROBADAS NO DESARRROLLADAS2014</v>
          </cell>
        </row>
        <row r="12703">
          <cell r="I12703">
            <v>0.29797490886811806</v>
          </cell>
          <cell r="J12703">
            <v>0.29797490886811806</v>
          </cell>
          <cell r="K12703">
            <v>8.9392472660435415E-2</v>
          </cell>
          <cell r="L12703">
            <v>8.9392472660435415E-2</v>
          </cell>
          <cell r="P12703" t="str">
            <v>PROBADAS NO DESARRROLLADAS</v>
          </cell>
          <cell r="Q12703" t="str">
            <v>PROBADAS NO DESARRROLLADAS2014</v>
          </cell>
        </row>
        <row r="12704">
          <cell r="I12704">
            <v>0.2835926585287819</v>
          </cell>
          <cell r="J12704">
            <v>0.2835926585287819</v>
          </cell>
          <cell r="K12704">
            <v>8.5077797558634566E-2</v>
          </cell>
          <cell r="L12704">
            <v>8.5077797558634566E-2</v>
          </cell>
          <cell r="P12704" t="str">
            <v>PROBADAS NO DESARRROLLADAS</v>
          </cell>
          <cell r="Q12704" t="str">
            <v>PROBADAS NO DESARRROLLADAS2014</v>
          </cell>
        </row>
        <row r="12705">
          <cell r="I12705">
            <v>0.2881985627702201</v>
          </cell>
          <cell r="J12705">
            <v>0.2881985627702201</v>
          </cell>
          <cell r="K12705">
            <v>8.6459568831066036E-2</v>
          </cell>
          <cell r="L12705">
            <v>8.6459568831066036E-2</v>
          </cell>
          <cell r="P12705" t="str">
            <v>PROBADAS NO DESARRROLLADAS</v>
          </cell>
          <cell r="Q12705" t="str">
            <v>PROBADAS NO DESARRROLLADAS2014</v>
          </cell>
        </row>
        <row r="12706">
          <cell r="I12706">
            <v>0.27428818389656812</v>
          </cell>
          <cell r="J12706">
            <v>0.27428818389656812</v>
          </cell>
          <cell r="K12706">
            <v>8.2286455168970443E-2</v>
          </cell>
          <cell r="L12706">
            <v>8.2286455168970443E-2</v>
          </cell>
          <cell r="P12706" t="str">
            <v>PROBADAS NO DESARRROLLADAS</v>
          </cell>
          <cell r="Q12706" t="str">
            <v>PROBADAS NO DESARRROLLADAS2014</v>
          </cell>
        </row>
        <row r="12707">
          <cell r="I12707">
            <v>0.27874297167611761</v>
          </cell>
          <cell r="J12707">
            <v>0.27874297167611761</v>
          </cell>
          <cell r="K12707">
            <v>8.3622891502835278E-2</v>
          </cell>
          <cell r="L12707">
            <v>8.3622891502835278E-2</v>
          </cell>
          <cell r="P12707" t="str">
            <v>PROBADAS NO DESARRROLLADAS</v>
          </cell>
          <cell r="Q12707" t="str">
            <v>PROBADAS NO DESARRROLLADAS2014</v>
          </cell>
        </row>
        <row r="12708">
          <cell r="I12708">
            <v>0.27405720872056305</v>
          </cell>
          <cell r="J12708">
            <v>0.27405720872056305</v>
          </cell>
          <cell r="K12708">
            <v>8.2217162616168904E-2</v>
          </cell>
          <cell r="L12708">
            <v>8.2217162616168904E-2</v>
          </cell>
          <cell r="P12708" t="str">
            <v>PROBADAS NO DESARRROLLADAS</v>
          </cell>
          <cell r="Q12708" t="str">
            <v>PROBADAS NO DESARRROLLADAS2015</v>
          </cell>
        </row>
        <row r="12709">
          <cell r="I12709">
            <v>0.24357357674409341</v>
          </cell>
          <cell r="J12709">
            <v>0.24357357674409341</v>
          </cell>
          <cell r="K12709">
            <v>7.3072073023228018E-2</v>
          </cell>
          <cell r="L12709">
            <v>7.3072073023228018E-2</v>
          </cell>
          <cell r="P12709" t="str">
            <v>PROBADAS NO DESARRROLLADAS</v>
          </cell>
          <cell r="Q12709" t="str">
            <v>PROBADAS NO DESARRROLLADAS2015</v>
          </cell>
        </row>
        <row r="12710">
          <cell r="I12710">
            <v>0.26535566139687017</v>
          </cell>
          <cell r="J12710">
            <v>0.26535566139687017</v>
          </cell>
          <cell r="K12710">
            <v>7.9606698419061053E-2</v>
          </cell>
          <cell r="L12710">
            <v>7.9606698419061053E-2</v>
          </cell>
          <cell r="P12710" t="str">
            <v>PROBADAS NO DESARRROLLADAS</v>
          </cell>
          <cell r="Q12710" t="str">
            <v>PROBADAS NO DESARRROLLADAS2015</v>
          </cell>
        </row>
        <row r="12711">
          <cell r="I12711">
            <v>0.25254783282611021</v>
          </cell>
          <cell r="J12711">
            <v>0.25254783282611021</v>
          </cell>
          <cell r="K12711">
            <v>7.5764349847833048E-2</v>
          </cell>
          <cell r="L12711">
            <v>7.5764349847833048E-2</v>
          </cell>
          <cell r="P12711" t="str">
            <v>PROBADAS NO DESARRROLLADAS</v>
          </cell>
          <cell r="Q12711" t="str">
            <v>PROBADAS NO DESARRROLLADAS2015</v>
          </cell>
        </row>
        <row r="12712">
          <cell r="I12712">
            <v>0.25664952974736888</v>
          </cell>
          <cell r="J12712">
            <v>0.25664952974736888</v>
          </cell>
          <cell r="K12712">
            <v>7.6994858924210666E-2</v>
          </cell>
          <cell r="L12712">
            <v>7.6994858924210666E-2</v>
          </cell>
          <cell r="P12712" t="str">
            <v>PROBADAS NO DESARRROLLADAS</v>
          </cell>
          <cell r="Q12712" t="str">
            <v>PROBADAS NO DESARRROLLADAS2015</v>
          </cell>
        </row>
        <row r="12713">
          <cell r="I12713">
            <v>0.2442619169771518</v>
          </cell>
          <cell r="J12713">
            <v>0.2442619169771518</v>
          </cell>
          <cell r="K12713">
            <v>7.3278575093145532E-2</v>
          </cell>
          <cell r="L12713">
            <v>7.3278575093145532E-2</v>
          </cell>
          <cell r="P12713" t="str">
            <v>PROBADAS NO DESARRROLLADAS</v>
          </cell>
          <cell r="Q12713" t="str">
            <v>PROBADAS NO DESARRROLLADAS2015</v>
          </cell>
        </row>
        <row r="12714">
          <cell r="I12714">
            <v>0.2482290401222387</v>
          </cell>
          <cell r="J12714">
            <v>0.2482290401222387</v>
          </cell>
          <cell r="K12714">
            <v>7.4468712036671617E-2</v>
          </cell>
          <cell r="L12714">
            <v>7.4468712036671617E-2</v>
          </cell>
          <cell r="P12714" t="str">
            <v>PROBADAS NO DESARRROLLADAS</v>
          </cell>
          <cell r="Q12714" t="str">
            <v>PROBADAS NO DESARRROLLADAS2015</v>
          </cell>
        </row>
        <row r="12715">
          <cell r="I12715">
            <v>0.24405622660265633</v>
          </cell>
          <cell r="J12715">
            <v>0.24405622660265633</v>
          </cell>
          <cell r="K12715">
            <v>7.3216867980796893E-2</v>
          </cell>
          <cell r="L12715">
            <v>7.3216867980796893E-2</v>
          </cell>
          <cell r="P12715" t="str">
            <v>PROBADAS NO DESARRROLLADAS</v>
          </cell>
          <cell r="Q12715" t="str">
            <v>PROBADAS NO DESARRROLLADAS2015</v>
          </cell>
        </row>
        <row r="12716">
          <cell r="I12716">
            <v>0.23227645037516892</v>
          </cell>
          <cell r="J12716">
            <v>0.23227645037516892</v>
          </cell>
          <cell r="K12716">
            <v>6.9682935112550665E-2</v>
          </cell>
          <cell r="L12716">
            <v>6.9682935112550665E-2</v>
          </cell>
          <cell r="P12716" t="str">
            <v>PROBADAS NO DESARRROLLADAS</v>
          </cell>
          <cell r="Q12716" t="str">
            <v>PROBADAS NO DESARRROLLADAS2015</v>
          </cell>
        </row>
        <row r="12717">
          <cell r="I12717">
            <v>0.23604891435049905</v>
          </cell>
          <cell r="J12717">
            <v>0.23604891435049905</v>
          </cell>
          <cell r="K12717">
            <v>7.0814674305149719E-2</v>
          </cell>
          <cell r="L12717">
            <v>7.0814674305149719E-2</v>
          </cell>
          <cell r="P12717" t="str">
            <v>PROBADAS NO DESARRROLLADAS</v>
          </cell>
          <cell r="Q12717" t="str">
            <v>PROBADAS NO DESARRROLLADAS2015</v>
          </cell>
        </row>
        <row r="12718">
          <cell r="I12718">
            <v>0.22465562425297764</v>
          </cell>
          <cell r="J12718">
            <v>0.22465562425297764</v>
          </cell>
          <cell r="K12718">
            <v>6.7396687275893291E-2</v>
          </cell>
          <cell r="L12718">
            <v>6.7396687275893291E-2</v>
          </cell>
          <cell r="P12718" t="str">
            <v>PROBADAS NO DESARRROLLADAS</v>
          </cell>
          <cell r="Q12718" t="str">
            <v>PROBADAS NO DESARRROLLADAS2015</v>
          </cell>
        </row>
        <row r="12719">
          <cell r="I12719">
            <v>0.2283043163523352</v>
          </cell>
          <cell r="J12719">
            <v>0.2283043163523352</v>
          </cell>
          <cell r="K12719">
            <v>6.849129490570055E-2</v>
          </cell>
          <cell r="L12719">
            <v>6.849129490570055E-2</v>
          </cell>
          <cell r="P12719" t="str">
            <v>PROBADAS NO DESARRROLLADAS</v>
          </cell>
          <cell r="Q12719" t="str">
            <v>PROBADAS NO DESARRROLLADAS2015</v>
          </cell>
        </row>
        <row r="12720">
          <cell r="I12720">
            <v>0.22446644413003092</v>
          </cell>
          <cell r="J12720">
            <v>0.22446644413003092</v>
          </cell>
          <cell r="K12720">
            <v>6.7339933239009275E-2</v>
          </cell>
          <cell r="L12720">
            <v>6.7339933239009275E-2</v>
          </cell>
          <cell r="P12720" t="str">
            <v>PROBADAS NO DESARRROLLADAS</v>
          </cell>
          <cell r="Q12720" t="str">
            <v>PROBADAS NO DESARRROLLADAS2016</v>
          </cell>
        </row>
        <row r="12721">
          <cell r="I12721">
            <v>0.20656745178285757</v>
          </cell>
          <cell r="J12721">
            <v>0.20656745178285757</v>
          </cell>
          <cell r="K12721">
            <v>6.1970235534857282E-2</v>
          </cell>
          <cell r="L12721">
            <v>6.1970235534857282E-2</v>
          </cell>
          <cell r="P12721" t="str">
            <v>PROBADAS NO DESARRROLLADAS</v>
          </cell>
          <cell r="Q12721" t="str">
            <v>PROBADAS NO DESARRROLLADAS2016</v>
          </cell>
        </row>
        <row r="12722">
          <cell r="I12722">
            <v>0.21722061959887404</v>
          </cell>
          <cell r="J12722">
            <v>0.21722061959887404</v>
          </cell>
          <cell r="K12722">
            <v>6.5166185879662206E-2</v>
          </cell>
          <cell r="L12722">
            <v>6.5166185879662206E-2</v>
          </cell>
          <cell r="P12722" t="str">
            <v>PROBADAS NO DESARRROLLADAS</v>
          </cell>
          <cell r="Q12722" t="str">
            <v>PROBADAS NO DESARRROLLADAS2016</v>
          </cell>
        </row>
        <row r="12723">
          <cell r="I12723">
            <v>0.20673610819553531</v>
          </cell>
          <cell r="J12723">
            <v>0.20673610819553531</v>
          </cell>
          <cell r="K12723">
            <v>6.2020832458660594E-2</v>
          </cell>
          <cell r="L12723">
            <v>6.2020832458660594E-2</v>
          </cell>
          <cell r="P12723" t="str">
            <v>PROBADAS NO DESARRROLLADAS</v>
          </cell>
          <cell r="Q12723" t="str">
            <v>PROBADAS NO DESARRROLLADAS2016</v>
          </cell>
        </row>
        <row r="12724">
          <cell r="I12724">
            <v>0.21009376464029483</v>
          </cell>
          <cell r="J12724">
            <v>0.21009376464029483</v>
          </cell>
          <cell r="K12724">
            <v>6.3028129392088461E-2</v>
          </cell>
          <cell r="L12724">
            <v>6.3028129392088461E-2</v>
          </cell>
          <cell r="P12724" t="str">
            <v>PROBADAS NO DESARRROLLADAS</v>
          </cell>
          <cell r="Q12724" t="str">
            <v>PROBADAS NO DESARRROLLADAS2016</v>
          </cell>
        </row>
        <row r="12725">
          <cell r="I12725">
            <v>0.19995324264376843</v>
          </cell>
          <cell r="J12725">
            <v>0.19995324264376843</v>
          </cell>
          <cell r="K12725">
            <v>5.9985972793130525E-2</v>
          </cell>
          <cell r="L12725">
            <v>5.9985972793130525E-2</v>
          </cell>
          <cell r="P12725" t="str">
            <v>PROBADAS NO DESARRROLLADAS</v>
          </cell>
          <cell r="Q12725" t="str">
            <v>PROBADAS NO DESARRROLLADAS2016</v>
          </cell>
        </row>
        <row r="12726">
          <cell r="I12726">
            <v>0.20320073675437161</v>
          </cell>
          <cell r="J12726">
            <v>0.20320073675437161</v>
          </cell>
          <cell r="K12726">
            <v>6.0960221026311483E-2</v>
          </cell>
          <cell r="L12726">
            <v>6.0960221026311483E-2</v>
          </cell>
          <cell r="P12726" t="str">
            <v>PROBADAS NO DESARRROLLADAS</v>
          </cell>
          <cell r="Q12726" t="str">
            <v>PROBADAS NO DESARRROLLADAS2016</v>
          </cell>
        </row>
        <row r="12727">
          <cell r="I12727">
            <v>0.19978486413486998</v>
          </cell>
          <cell r="J12727">
            <v>0.19978486413486998</v>
          </cell>
          <cell r="K12727">
            <v>5.9935459240461002E-2</v>
          </cell>
          <cell r="L12727">
            <v>5.9935459240461002E-2</v>
          </cell>
          <cell r="P12727" t="str">
            <v>PROBADAS NO DESARRROLLADAS</v>
          </cell>
          <cell r="Q12727" t="str">
            <v>PROBADAS NO DESARRROLLADAS2016</v>
          </cell>
        </row>
        <row r="12728">
          <cell r="I12728">
            <v>0.19014191822069376</v>
          </cell>
          <cell r="J12728">
            <v>0.19014191822069376</v>
          </cell>
          <cell r="K12728">
            <v>5.7042575466208126E-2</v>
          </cell>
          <cell r="L12728">
            <v>5.7042575466208126E-2</v>
          </cell>
          <cell r="P12728" t="str">
            <v>PROBADAS NO DESARRROLLADAS</v>
          </cell>
          <cell r="Q12728" t="str">
            <v>PROBADAS NO DESARRROLLADAS2016</v>
          </cell>
        </row>
        <row r="12729">
          <cell r="I12729">
            <v>0.19323006398635167</v>
          </cell>
          <cell r="J12729">
            <v>0.19323006398635167</v>
          </cell>
          <cell r="K12729">
            <v>5.7969019195905497E-2</v>
          </cell>
          <cell r="L12729">
            <v>5.7969019195905497E-2</v>
          </cell>
          <cell r="P12729" t="str">
            <v>PROBADAS NO DESARRROLLADAS</v>
          </cell>
          <cell r="Q12729" t="str">
            <v>PROBADAS NO DESARRROLLADAS2016</v>
          </cell>
        </row>
        <row r="12730">
          <cell r="I12730">
            <v>0.18390349631025377</v>
          </cell>
          <cell r="J12730">
            <v>0.18390349631025377</v>
          </cell>
          <cell r="K12730">
            <v>5.5171048893076127E-2</v>
          </cell>
          <cell r="L12730">
            <v>5.5171048893076127E-2</v>
          </cell>
          <cell r="P12730" t="str">
            <v>PROBADAS NO DESARRROLLADAS</v>
          </cell>
          <cell r="Q12730" t="str">
            <v>PROBADAS NO DESARRROLLADAS2016</v>
          </cell>
        </row>
        <row r="12731">
          <cell r="I12731">
            <v>0.18689032219659879</v>
          </cell>
          <cell r="J12731">
            <v>0.18689032219659879</v>
          </cell>
          <cell r="K12731">
            <v>5.6067096658979639E-2</v>
          </cell>
          <cell r="L12731">
            <v>5.6067096658979639E-2</v>
          </cell>
          <cell r="P12731" t="str">
            <v>PROBADAS NO DESARRROLLADAS</v>
          </cell>
          <cell r="Q12731" t="str">
            <v>PROBADAS NO DESARRROLLADAS2016</v>
          </cell>
        </row>
        <row r="12732">
          <cell r="I12732">
            <v>0.18374863312283904</v>
          </cell>
          <cell r="J12732">
            <v>0.18374863312283904</v>
          </cell>
          <cell r="K12732">
            <v>5.5124589936851716E-2</v>
          </cell>
          <cell r="L12732">
            <v>5.5124589936851716E-2</v>
          </cell>
          <cell r="P12732" t="str">
            <v>PROBADAS NO DESARRROLLADAS</v>
          </cell>
          <cell r="Q12732" t="str">
            <v>PROBADAS NO DESARRROLLADAS2017</v>
          </cell>
        </row>
        <row r="12733">
          <cell r="I12733">
            <v>0.16331010594654494</v>
          </cell>
          <cell r="J12733">
            <v>0.16331010594654494</v>
          </cell>
          <cell r="K12733">
            <v>4.8993031783963484E-2</v>
          </cell>
          <cell r="L12733">
            <v>4.8993031783963484E-2</v>
          </cell>
          <cell r="P12733" t="str">
            <v>PROBADAS NO DESARRROLLADAS</v>
          </cell>
          <cell r="Q12733" t="str">
            <v>PROBADAS NO DESARRROLLADAS2017</v>
          </cell>
        </row>
        <row r="12734">
          <cell r="I12734">
            <v>0.17791445917701623</v>
          </cell>
          <cell r="J12734">
            <v>0.17791445917701623</v>
          </cell>
          <cell r="K12734">
            <v>5.3374337753104871E-2</v>
          </cell>
          <cell r="L12734">
            <v>5.3374337753104871E-2</v>
          </cell>
          <cell r="P12734" t="str">
            <v>PROBADAS NO DESARRROLLADAS</v>
          </cell>
          <cell r="Q12734" t="str">
            <v>PROBADAS NO DESARRROLLADAS2017</v>
          </cell>
        </row>
        <row r="12735">
          <cell r="I12735">
            <v>0.16932712442258788</v>
          </cell>
          <cell r="J12735">
            <v>0.16932712442258788</v>
          </cell>
          <cell r="K12735">
            <v>5.0798137326776377E-2</v>
          </cell>
          <cell r="L12735">
            <v>5.0798137326776377E-2</v>
          </cell>
          <cell r="P12735" t="str">
            <v>PROBADAS NO DESARRROLLADAS</v>
          </cell>
          <cell r="Q12735" t="str">
            <v>PROBADAS NO DESARRROLLADAS2017</v>
          </cell>
        </row>
        <row r="12736">
          <cell r="I12736">
            <v>0.17207721155324276</v>
          </cell>
          <cell r="J12736">
            <v>0.17207721155324276</v>
          </cell>
          <cell r="K12736">
            <v>5.1623163465972823E-2</v>
          </cell>
          <cell r="L12736">
            <v>5.1623163465972823E-2</v>
          </cell>
          <cell r="P12736" t="str">
            <v>PROBADAS NO DESARRROLLADAS</v>
          </cell>
          <cell r="Q12736" t="str">
            <v>PROBADAS NO DESARRROLLADAS2017</v>
          </cell>
        </row>
        <row r="12737">
          <cell r="I12737">
            <v>0.16377162118103836</v>
          </cell>
          <cell r="J12737">
            <v>0.16377162118103836</v>
          </cell>
          <cell r="K12737">
            <v>4.9131486354311506E-2</v>
          </cell>
          <cell r="L12737">
            <v>4.9131486354311506E-2</v>
          </cell>
          <cell r="P12737" t="str">
            <v>PROBADAS NO DESARRROLLADAS</v>
          </cell>
          <cell r="Q12737" t="str">
            <v>PROBADAS NO DESARRROLLADAS2017</v>
          </cell>
        </row>
        <row r="12738">
          <cell r="I12738">
            <v>0.16643147989718871</v>
          </cell>
          <cell r="J12738">
            <v>0.16643147989718871</v>
          </cell>
          <cell r="K12738">
            <v>4.9929443969156613E-2</v>
          </cell>
          <cell r="L12738">
            <v>4.9929443969156613E-2</v>
          </cell>
          <cell r="P12738" t="str">
            <v>PROBADAS NO DESARRROLLADAS</v>
          </cell>
          <cell r="Q12738" t="str">
            <v>PROBADAS NO DESARRROLLADAS2017</v>
          </cell>
        </row>
        <row r="12739">
          <cell r="I12739">
            <v>0.16363371083255041</v>
          </cell>
          <cell r="J12739">
            <v>0.16363371083255041</v>
          </cell>
          <cell r="K12739">
            <v>4.9090113249765123E-2</v>
          </cell>
          <cell r="L12739">
            <v>4.9090113249765123E-2</v>
          </cell>
          <cell r="P12739" t="str">
            <v>PROBADAS NO DESARRROLLADAS</v>
          </cell>
          <cell r="Q12739" t="str">
            <v>PROBADAS NO DESARRROLLADAS2017</v>
          </cell>
        </row>
        <row r="12740">
          <cell r="I12740">
            <v>0.1557356599460254</v>
          </cell>
          <cell r="J12740">
            <v>0.1557356599460254</v>
          </cell>
          <cell r="K12740">
            <v>4.6720697983807617E-2</v>
          </cell>
          <cell r="L12740">
            <v>4.6720697983807617E-2</v>
          </cell>
          <cell r="P12740" t="str">
            <v>PROBADAS NO DESARRROLLADAS</v>
          </cell>
          <cell r="Q12740" t="str">
            <v>PROBADAS NO DESARRROLLADAS2017</v>
          </cell>
        </row>
        <row r="12741">
          <cell r="I12741">
            <v>0.15826500446576572</v>
          </cell>
          <cell r="J12741">
            <v>0.15826500446576572</v>
          </cell>
          <cell r="K12741">
            <v>4.747950133972971E-2</v>
          </cell>
          <cell r="L12741">
            <v>4.747950133972971E-2</v>
          </cell>
          <cell r="P12741" t="str">
            <v>PROBADAS NO DESARRROLLADAS</v>
          </cell>
          <cell r="Q12741" t="str">
            <v>PROBADAS NO DESARRROLLADAS2017</v>
          </cell>
        </row>
        <row r="12742">
          <cell r="I12742">
            <v>0.15062608304506933</v>
          </cell>
          <cell r="J12742">
            <v>0.15062608304506933</v>
          </cell>
          <cell r="K12742">
            <v>4.5187824913520802E-2</v>
          </cell>
          <cell r="L12742">
            <v>4.5187824913520802E-2</v>
          </cell>
          <cell r="P12742" t="str">
            <v>PROBADAS NO DESARRROLLADAS</v>
          </cell>
          <cell r="Q12742" t="str">
            <v>PROBADAS NO DESARRROLLADAS2017</v>
          </cell>
        </row>
        <row r="12743">
          <cell r="I12743">
            <v>0.15307244155931118</v>
          </cell>
          <cell r="J12743">
            <v>0.15307244155931118</v>
          </cell>
          <cell r="K12743">
            <v>4.5921732467793359E-2</v>
          </cell>
          <cell r="L12743">
            <v>4.5921732467793359E-2</v>
          </cell>
          <cell r="P12743" t="str">
            <v>PROBADAS NO DESARRROLLADAS</v>
          </cell>
          <cell r="Q12743" t="str">
            <v>PROBADAS NO DESARRROLLADAS2017</v>
          </cell>
        </row>
        <row r="12744">
          <cell r="I12744">
            <v>0.1504992424150895</v>
          </cell>
          <cell r="J12744">
            <v>0.1504992424150895</v>
          </cell>
          <cell r="K12744">
            <v>4.514977272452686E-2</v>
          </cell>
          <cell r="L12744">
            <v>4.514977272452686E-2</v>
          </cell>
          <cell r="P12744" t="str">
            <v>PROBADAS NO DESARRROLLADAS</v>
          </cell>
          <cell r="Q12744" t="str">
            <v>PROBADAS NO DESARRROLLADAS2018</v>
          </cell>
        </row>
        <row r="12745">
          <cell r="I12745">
            <v>0.13375907513418719</v>
          </cell>
          <cell r="J12745">
            <v>0.13375907513418719</v>
          </cell>
          <cell r="K12745">
            <v>4.0127722540256164E-2</v>
          </cell>
          <cell r="L12745">
            <v>4.0127722540256164E-2</v>
          </cell>
          <cell r="P12745" t="str">
            <v>PROBADAS NO DESARRROLLADAS</v>
          </cell>
          <cell r="Q12745" t="str">
            <v>PROBADAS NO DESARRROLLADAS2018</v>
          </cell>
        </row>
        <row r="12746">
          <cell r="I12746">
            <v>0.14572076464335224</v>
          </cell>
          <cell r="J12746">
            <v>0.14572076464335224</v>
          </cell>
          <cell r="K12746">
            <v>4.3716229393005672E-2</v>
          </cell>
          <cell r="L12746">
            <v>4.3716229393005672E-2</v>
          </cell>
          <cell r="P12746" t="str">
            <v>PROBADAS NO DESARRROLLADAS</v>
          </cell>
          <cell r="Q12746" t="str">
            <v>PROBADAS NO DESARRROLLADAS2018</v>
          </cell>
        </row>
        <row r="12747">
          <cell r="I12747">
            <v>0.1386873116432282</v>
          </cell>
          <cell r="J12747">
            <v>0.1386873116432282</v>
          </cell>
          <cell r="K12747">
            <v>4.1606193492968457E-2</v>
          </cell>
          <cell r="L12747">
            <v>4.1606193492968457E-2</v>
          </cell>
          <cell r="P12747" t="str">
            <v>PROBADAS NO DESARRROLLADAS</v>
          </cell>
          <cell r="Q12747" t="str">
            <v>PROBADAS NO DESARRROLLADAS2018</v>
          </cell>
        </row>
        <row r="12748">
          <cell r="I12748">
            <v>0.1409397693769516</v>
          </cell>
          <cell r="J12748">
            <v>0.1409397693769516</v>
          </cell>
          <cell r="K12748">
            <v>4.2281930813085483E-2</v>
          </cell>
          <cell r="L12748">
            <v>4.2281930813085483E-2</v>
          </cell>
          <cell r="P12748" t="str">
            <v>PROBADAS NO DESARRROLLADAS</v>
          </cell>
          <cell r="Q12748" t="str">
            <v>PROBADAS NO DESARRROLLADAS2018</v>
          </cell>
        </row>
        <row r="12749">
          <cell r="I12749">
            <v>0.13413707899725988</v>
          </cell>
          <cell r="J12749">
            <v>0.13413707899725988</v>
          </cell>
          <cell r="K12749">
            <v>4.0241123699177962E-2</v>
          </cell>
          <cell r="L12749">
            <v>4.0241123699177962E-2</v>
          </cell>
          <cell r="P12749" t="str">
            <v>PROBADAS NO DESARRROLLADAS</v>
          </cell>
          <cell r="Q12749" t="str">
            <v>PROBADAS NO DESARRROLLADAS2018</v>
          </cell>
        </row>
        <row r="12750">
          <cell r="I12750">
            <v>0.13631563518518106</v>
          </cell>
          <cell r="J12750">
            <v>0.13631563518518106</v>
          </cell>
          <cell r="K12750">
            <v>4.0894690555554322E-2</v>
          </cell>
          <cell r="L12750">
            <v>4.0894690555554322E-2</v>
          </cell>
          <cell r="P12750" t="str">
            <v>PROBADAS NO DESARRROLLADAS</v>
          </cell>
          <cell r="Q12750" t="str">
            <v>PROBADAS NO DESARRROLLADAS2018</v>
          </cell>
        </row>
        <row r="12751">
          <cell r="I12751">
            <v>0.13402412358302956</v>
          </cell>
          <cell r="J12751">
            <v>0.13402412358302956</v>
          </cell>
          <cell r="K12751">
            <v>4.0207237074908864E-2</v>
          </cell>
          <cell r="L12751">
            <v>4.0207237074908864E-2</v>
          </cell>
          <cell r="P12751" t="str">
            <v>PROBADAS NO DESARRROLLADAS</v>
          </cell>
          <cell r="Q12751" t="str">
            <v>PROBADAS NO DESARRROLLADAS2018</v>
          </cell>
        </row>
        <row r="12752">
          <cell r="I12752">
            <v>0.12755522825152901</v>
          </cell>
          <cell r="J12752">
            <v>0.12755522825152901</v>
          </cell>
          <cell r="K12752">
            <v>3.8266568475458708E-2</v>
          </cell>
          <cell r="L12752">
            <v>3.8266568475458708E-2</v>
          </cell>
          <cell r="P12752" t="str">
            <v>PROBADAS NO DESARRROLLADAS</v>
          </cell>
          <cell r="Q12752" t="str">
            <v>PROBADAS NO DESARRROLLADAS2018</v>
          </cell>
        </row>
        <row r="12753">
          <cell r="I12753">
            <v>0.12962688684053836</v>
          </cell>
          <cell r="J12753">
            <v>0.12962688684053836</v>
          </cell>
          <cell r="K12753">
            <v>3.8888066052161503E-2</v>
          </cell>
          <cell r="L12753">
            <v>3.8888066052161503E-2</v>
          </cell>
          <cell r="P12753" t="str">
            <v>PROBADAS NO DESARRROLLADAS</v>
          </cell>
          <cell r="Q12753" t="str">
            <v>PROBADAS NO DESARRROLLADAS2018</v>
          </cell>
        </row>
        <row r="12754">
          <cell r="I12754">
            <v>0.12337023139148921</v>
          </cell>
          <cell r="J12754">
            <v>0.12337023139148921</v>
          </cell>
          <cell r="K12754">
            <v>3.7011069417446765E-2</v>
          </cell>
          <cell r="L12754">
            <v>3.7011069417446765E-2</v>
          </cell>
          <cell r="P12754" t="str">
            <v>PROBADAS NO DESARRROLLADAS</v>
          </cell>
          <cell r="Q12754" t="str">
            <v>PROBADAS NO DESARRROLLADAS2018</v>
          </cell>
        </row>
        <row r="12755">
          <cell r="I12755">
            <v>0.12537392032681566</v>
          </cell>
          <cell r="J12755">
            <v>0.12537392032681566</v>
          </cell>
          <cell r="K12755">
            <v>3.7612176098044695E-2</v>
          </cell>
          <cell r="L12755">
            <v>3.7612176098044695E-2</v>
          </cell>
          <cell r="P12755" t="str">
            <v>PROBADAS NO DESARRROLLADAS</v>
          </cell>
          <cell r="Q12755" t="str">
            <v>PROBADAS NO DESARRROLLADAS2018</v>
          </cell>
        </row>
        <row r="12756">
          <cell r="I12756">
            <v>0.12326634262565031</v>
          </cell>
          <cell r="J12756">
            <v>0.12326634262565031</v>
          </cell>
          <cell r="K12756">
            <v>3.6979902787695099E-2</v>
          </cell>
          <cell r="L12756">
            <v>3.6979902787695099E-2</v>
          </cell>
          <cell r="P12756" t="str">
            <v>PROBADAS NO DESARRROLLADAS</v>
          </cell>
          <cell r="Q12756" t="str">
            <v>PROBADAS NO DESARRROLLADAS2019</v>
          </cell>
        </row>
        <row r="12757">
          <cell r="I12757">
            <v>0.10955531549657876</v>
          </cell>
          <cell r="J12757">
            <v>0.10955531549657876</v>
          </cell>
          <cell r="K12757">
            <v>3.2866594648973624E-2</v>
          </cell>
          <cell r="L12757">
            <v>3.2866594648973624E-2</v>
          </cell>
          <cell r="P12757" t="str">
            <v>PROBADAS NO DESARRROLLADAS</v>
          </cell>
          <cell r="Q12757" t="str">
            <v>PROBADAS NO DESARRROLLADAS2019</v>
          </cell>
        </row>
        <row r="12758">
          <cell r="I12758">
            <v>0.1193525323712791</v>
          </cell>
          <cell r="J12758">
            <v>0.1193525323712791</v>
          </cell>
          <cell r="K12758">
            <v>3.5805759711383736E-2</v>
          </cell>
          <cell r="L12758">
            <v>3.5805759711383736E-2</v>
          </cell>
          <cell r="P12758" t="str">
            <v>PROBADAS NO DESARRROLLADAS</v>
          </cell>
          <cell r="Q12758" t="str">
            <v>PROBADAS NO DESARRROLLADAS2019</v>
          </cell>
        </row>
        <row r="12759">
          <cell r="I12759">
            <v>0.11359178558317401</v>
          </cell>
          <cell r="J12759">
            <v>0.11359178558317401</v>
          </cell>
          <cell r="K12759">
            <v>3.4077535674952204E-2</v>
          </cell>
          <cell r="L12759">
            <v>3.4077535674952204E-2</v>
          </cell>
          <cell r="P12759" t="str">
            <v>PROBADAS NO DESARRROLLADAS</v>
          </cell>
          <cell r="Q12759" t="str">
            <v>PROBADAS NO DESARRROLLADAS2019</v>
          </cell>
        </row>
        <row r="12760">
          <cell r="I12760">
            <v>0.11543666016393229</v>
          </cell>
          <cell r="J12760">
            <v>0.11543666016393229</v>
          </cell>
          <cell r="K12760">
            <v>3.4630998049179691E-2</v>
          </cell>
          <cell r="L12760">
            <v>3.4630998049179691E-2</v>
          </cell>
          <cell r="P12760" t="str">
            <v>PROBADAS NO DESARRROLLADAS</v>
          </cell>
          <cell r="Q12760" t="str">
            <v>PROBADAS NO DESARRROLLADAS2019</v>
          </cell>
        </row>
        <row r="12761">
          <cell r="I12761">
            <v>0.10986491940521988</v>
          </cell>
          <cell r="J12761">
            <v>0.10986491940521988</v>
          </cell>
          <cell r="K12761">
            <v>3.2959475821565963E-2</v>
          </cell>
          <cell r="L12761">
            <v>3.2959475821565963E-2</v>
          </cell>
          <cell r="P12761" t="str">
            <v>PROBADAS NO DESARRROLLADAS</v>
          </cell>
          <cell r="Q12761" t="str">
            <v>PROBADAS NO DESARRROLLADAS2019</v>
          </cell>
        </row>
        <row r="12762">
          <cell r="I12762">
            <v>0.1116492649552719</v>
          </cell>
          <cell r="J12762">
            <v>0.1116492649552719</v>
          </cell>
          <cell r="K12762">
            <v>3.3494779486581576E-2</v>
          </cell>
          <cell r="L12762">
            <v>3.3494779486581576E-2</v>
          </cell>
          <cell r="P12762" t="str">
            <v>PROBADAS NO DESARRROLLADAS</v>
          </cell>
          <cell r="Q12762" t="str">
            <v>PROBADAS NO DESARRROLLADAS2019</v>
          </cell>
        </row>
        <row r="12763">
          <cell r="I12763">
            <v>0.10977240331963362</v>
          </cell>
          <cell r="J12763">
            <v>0.10977240331963362</v>
          </cell>
          <cell r="K12763">
            <v>3.2931720995890083E-2</v>
          </cell>
          <cell r="L12763">
            <v>3.2931720995890083E-2</v>
          </cell>
          <cell r="P12763" t="str">
            <v>PROBADAS NO DESARRROLLADAS</v>
          </cell>
          <cell r="Q12763" t="str">
            <v>PROBADAS NO DESARRROLLADAS2019</v>
          </cell>
        </row>
        <row r="12764">
          <cell r="I12764">
            <v>0.10447405725791213</v>
          </cell>
          <cell r="J12764">
            <v>0.10447405725791213</v>
          </cell>
          <cell r="K12764">
            <v>3.1342217177373642E-2</v>
          </cell>
          <cell r="L12764">
            <v>3.1342217177373642E-2</v>
          </cell>
          <cell r="P12764" t="str">
            <v>PROBADAS NO DESARRROLLADAS</v>
          </cell>
          <cell r="Q12764" t="str">
            <v>PROBADAS NO DESARRROLLADAS2019</v>
          </cell>
        </row>
        <row r="12765">
          <cell r="I12765">
            <v>0.10617084837352259</v>
          </cell>
          <cell r="J12765">
            <v>0.10617084837352259</v>
          </cell>
          <cell r="K12765">
            <v>3.1851254512056774E-2</v>
          </cell>
          <cell r="L12765">
            <v>3.1851254512056774E-2</v>
          </cell>
          <cell r="P12765" t="str">
            <v>PROBADAS NO DESARRROLLADAS</v>
          </cell>
          <cell r="Q12765" t="str">
            <v>PROBADAS NO DESARRROLLADAS2019</v>
          </cell>
        </row>
        <row r="12766">
          <cell r="I12766">
            <v>0.10104633730026588</v>
          </cell>
          <cell r="J12766">
            <v>0.10104633730026588</v>
          </cell>
          <cell r="K12766">
            <v>3.0313901190079765E-2</v>
          </cell>
          <cell r="L12766">
            <v>3.0313901190079765E-2</v>
          </cell>
          <cell r="P12766" t="str">
            <v>PROBADAS NO DESARRROLLADAS</v>
          </cell>
          <cell r="Q12766" t="str">
            <v>PROBADAS NO DESARRROLLADAS2019</v>
          </cell>
        </row>
        <row r="12767">
          <cell r="I12767">
            <v>0.10268745789896823</v>
          </cell>
          <cell r="J12767">
            <v>0.10268745789896823</v>
          </cell>
          <cell r="K12767">
            <v>3.0806237369690469E-2</v>
          </cell>
          <cell r="L12767">
            <v>3.0806237369690469E-2</v>
          </cell>
          <cell r="P12767" t="str">
            <v>PROBADAS NO DESARRROLLADAS</v>
          </cell>
          <cell r="Q12767" t="str">
            <v>PROBADAS NO DESARRROLLADAS2019</v>
          </cell>
        </row>
        <row r="12768">
          <cell r="I12768">
            <v>0.10096124724931842</v>
          </cell>
          <cell r="J12768">
            <v>0.10096124724931842</v>
          </cell>
          <cell r="K12768">
            <v>3.0288374174795525E-2</v>
          </cell>
          <cell r="L12768">
            <v>3.0288374174795525E-2</v>
          </cell>
          <cell r="P12768" t="str">
            <v>PROBADAS NO DESARRROLLADAS</v>
          </cell>
          <cell r="Q12768" t="str">
            <v>PROBADAS NO DESARRROLLADAS2020</v>
          </cell>
        </row>
        <row r="12769">
          <cell r="I12769">
            <v>9.2910580260401082E-2</v>
          </cell>
          <cell r="J12769">
            <v>9.2910580260401082E-2</v>
          </cell>
          <cell r="K12769">
            <v>2.7873174078120323E-2</v>
          </cell>
          <cell r="L12769">
            <v>2.7873174078120323E-2</v>
          </cell>
          <cell r="P12769" t="str">
            <v>PROBADAS NO DESARRROLLADAS</v>
          </cell>
          <cell r="Q12769" t="str">
            <v>PROBADAS NO DESARRROLLADAS2020</v>
          </cell>
        </row>
        <row r="12770">
          <cell r="I12770">
            <v>9.7702196726863838E-2</v>
          </cell>
          <cell r="J12770">
            <v>9.7702196726863838E-2</v>
          </cell>
          <cell r="K12770">
            <v>2.9310659018059154E-2</v>
          </cell>
          <cell r="L12770">
            <v>2.9310659018059154E-2</v>
          </cell>
          <cell r="P12770" t="str">
            <v>PROBADAS NO DESARRROLLADAS</v>
          </cell>
          <cell r="Q12770" t="str">
            <v>PROBADAS NO DESARRROLLADAS2020</v>
          </cell>
        </row>
        <row r="12771">
          <cell r="I12771">
            <v>9.2986439090197825E-2</v>
          </cell>
          <cell r="J12771">
            <v>9.2986439090197825E-2</v>
          </cell>
          <cell r="K12771">
            <v>2.7895931727059353E-2</v>
          </cell>
          <cell r="L12771">
            <v>2.7895931727059353E-2</v>
          </cell>
          <cell r="P12771" t="str">
            <v>PROBADAS NO DESARRROLLADAS</v>
          </cell>
          <cell r="Q12771" t="str">
            <v>PROBADAS NO DESARRROLLADAS2020</v>
          </cell>
        </row>
        <row r="12772">
          <cell r="I12772">
            <v>9.4496656725676878E-2</v>
          </cell>
          <cell r="J12772">
            <v>9.4496656725676878E-2</v>
          </cell>
          <cell r="K12772">
            <v>2.8348997017703062E-2</v>
          </cell>
          <cell r="L12772">
            <v>2.8348997017703062E-2</v>
          </cell>
          <cell r="P12772" t="str">
            <v>PROBADAS NO DESARRROLLADAS</v>
          </cell>
          <cell r="Q12772" t="str">
            <v>PROBADAS NO DESARRROLLADAS2020</v>
          </cell>
        </row>
        <row r="12773">
          <cell r="I12773">
            <v>8.993561976312775E-2</v>
          </cell>
          <cell r="J12773">
            <v>8.993561976312775E-2</v>
          </cell>
          <cell r="K12773">
            <v>2.698068592893833E-2</v>
          </cell>
          <cell r="L12773">
            <v>2.698068592893833E-2</v>
          </cell>
          <cell r="P12773" t="str">
            <v>PROBADAS NO DESARRROLLADAS</v>
          </cell>
          <cell r="Q12773" t="str">
            <v>PROBADAS NO DESARRROLLADAS2020</v>
          </cell>
        </row>
        <row r="12774">
          <cell r="I12774">
            <v>9.1396288225675984E-2</v>
          </cell>
          <cell r="J12774">
            <v>9.1396288225675984E-2</v>
          </cell>
          <cell r="K12774">
            <v>2.74188864677028E-2</v>
          </cell>
          <cell r="L12774">
            <v>2.74188864677028E-2</v>
          </cell>
          <cell r="P12774" t="str">
            <v>PROBADAS NO DESARRROLLADAS</v>
          </cell>
          <cell r="Q12774" t="str">
            <v>PROBADAS NO DESARRROLLADAS2020</v>
          </cell>
        </row>
        <row r="12775">
          <cell r="I12775">
            <v>8.9859885929797434E-2</v>
          </cell>
          <cell r="J12775">
            <v>8.9859885929797434E-2</v>
          </cell>
          <cell r="K12775">
            <v>2.6957965778939229E-2</v>
          </cell>
          <cell r="L12775">
            <v>2.6957965778939229E-2</v>
          </cell>
          <cell r="P12775" t="str">
            <v>PROBADAS NO DESARRROLLADAS</v>
          </cell>
          <cell r="Q12775" t="str">
            <v>PROBADAS NO DESARRROLLADAS2020</v>
          </cell>
        </row>
        <row r="12776">
          <cell r="I12776">
            <v>8.5522650355783408E-2</v>
          </cell>
          <cell r="J12776">
            <v>8.5522650355783408E-2</v>
          </cell>
          <cell r="K12776">
            <v>2.5656795106735023E-2</v>
          </cell>
          <cell r="L12776">
            <v>2.5656795106735023E-2</v>
          </cell>
          <cell r="P12776" t="str">
            <v>PROBADAS NO DESARRROLLADAS</v>
          </cell>
          <cell r="Q12776" t="str">
            <v>PROBADAS NO DESARRROLLADAS2020</v>
          </cell>
        </row>
        <row r="12777">
          <cell r="I12777">
            <v>8.6911646601512432E-2</v>
          </cell>
          <cell r="J12777">
            <v>8.6911646601512432E-2</v>
          </cell>
          <cell r="K12777">
            <v>2.6073493980453728E-2</v>
          </cell>
          <cell r="L12777">
            <v>2.6073493980453728E-2</v>
          </cell>
          <cell r="P12777" t="str">
            <v>PROBADAS NO DESARRROLLADAS</v>
          </cell>
          <cell r="Q12777" t="str">
            <v>PROBADAS NO DESARRROLLADAS2020</v>
          </cell>
        </row>
        <row r="12778">
          <cell r="I12778">
            <v>8.2716712660345165E-2</v>
          </cell>
          <cell r="J12778">
            <v>8.2716712660345165E-2</v>
          </cell>
          <cell r="K12778">
            <v>2.4815013798103552E-2</v>
          </cell>
          <cell r="L12778">
            <v>2.4815013798103552E-2</v>
          </cell>
          <cell r="P12778" t="str">
            <v>PROBADAS NO DESARRROLLADAS</v>
          </cell>
          <cell r="Q12778" t="str">
            <v>PROBADAS NO DESARRROLLADAS2020</v>
          </cell>
        </row>
        <row r="12779">
          <cell r="I12779">
            <v>8.4060136921242826E-2</v>
          </cell>
          <cell r="J12779">
            <v>8.4060136921242826E-2</v>
          </cell>
          <cell r="K12779">
            <v>2.5218041076372849E-2</v>
          </cell>
          <cell r="L12779">
            <v>2.5218041076372849E-2</v>
          </cell>
          <cell r="P12779" t="str">
            <v>PROBADAS NO DESARRROLLADAS</v>
          </cell>
          <cell r="Q12779" t="str">
            <v>PROBADAS NO DESARRROLLADAS2020</v>
          </cell>
        </row>
        <row r="12780">
          <cell r="I12780">
            <v>8.2647057792265208E-2</v>
          </cell>
          <cell r="J12780">
            <v>8.2647057792265208E-2</v>
          </cell>
          <cell r="K12780">
            <v>2.4794117337679562E-2</v>
          </cell>
          <cell r="L12780">
            <v>2.4794117337679562E-2</v>
          </cell>
          <cell r="P12780" t="str">
            <v>PROBADAS NO DESARRROLLADAS</v>
          </cell>
          <cell r="Q12780" t="str">
            <v>PROBADAS NO DESARRROLLADAS2021</v>
          </cell>
        </row>
        <row r="12781">
          <cell r="I12781">
            <v>7.345415056884752E-2</v>
          </cell>
          <cell r="J12781">
            <v>7.345415056884752E-2</v>
          </cell>
          <cell r="K12781">
            <v>2.2036245170654254E-2</v>
          </cell>
          <cell r="L12781">
            <v>2.2036245170654254E-2</v>
          </cell>
          <cell r="P12781" t="str">
            <v>PROBADAS NO DESARRROLLADAS</v>
          </cell>
          <cell r="Q12781" t="str">
            <v>PROBADAS NO DESARRROLLADAS2021</v>
          </cell>
        </row>
        <row r="12782">
          <cell r="I12782">
            <v>8.0022944061044862E-2</v>
          </cell>
          <cell r="J12782">
            <v>8.0022944061044862E-2</v>
          </cell>
          <cell r="K12782">
            <v>2.4006883218313457E-2</v>
          </cell>
          <cell r="L12782">
            <v>2.4006883218313457E-2</v>
          </cell>
          <cell r="P12782" t="str">
            <v>PROBADAS NO DESARRROLLADAS</v>
          </cell>
          <cell r="Q12782" t="str">
            <v>PROBADAS NO DESARRROLLADAS2021</v>
          </cell>
        </row>
        <row r="12783">
          <cell r="I12783">
            <v>7.6160504707517077E-2</v>
          </cell>
          <cell r="J12783">
            <v>7.6160504707517077E-2</v>
          </cell>
          <cell r="K12783">
            <v>2.2848151412255126E-2</v>
          </cell>
          <cell r="L12783">
            <v>2.2848151412255126E-2</v>
          </cell>
          <cell r="P12783" t="str">
            <v>PROBADAS NO DESARRROLLADAS</v>
          </cell>
          <cell r="Q12783" t="str">
            <v>PROBADAS NO DESARRROLLADAS2021</v>
          </cell>
        </row>
        <row r="12784">
          <cell r="I12784">
            <v>7.7397447840958103E-2</v>
          </cell>
          <cell r="J12784">
            <v>7.7397447840958103E-2</v>
          </cell>
          <cell r="K12784">
            <v>2.3219234352287427E-2</v>
          </cell>
          <cell r="L12784">
            <v>2.3219234352287427E-2</v>
          </cell>
          <cell r="P12784" t="str">
            <v>PROBADAS NO DESARRROLLADAS</v>
          </cell>
          <cell r="Q12784" t="str">
            <v>PROBADAS NO DESARRROLLADAS2021</v>
          </cell>
        </row>
        <row r="12785">
          <cell r="P12785" t="str">
            <v>PROBADAS NO DESARRROLLADAS</v>
          </cell>
          <cell r="Q12785" t="str">
            <v>PROBADAS NO DESARRROLLADAS2021</v>
          </cell>
        </row>
        <row r="12786">
          <cell r="P12786" t="str">
            <v>PROBADAS NO DESARRROLLADAS</v>
          </cell>
          <cell r="Q12786" t="str">
            <v>PROBADAS NO DESARRROLLADAS2012</v>
          </cell>
        </row>
        <row r="12787">
          <cell r="P12787" t="str">
            <v>PROBADAS NO DESARRROLLADAS</v>
          </cell>
          <cell r="Q12787" t="str">
            <v>PROBADAS NO DESARRROLLADAS2012</v>
          </cell>
        </row>
        <row r="12788">
          <cell r="P12788" t="str">
            <v>PROBADAS NO DESARRROLLADAS</v>
          </cell>
          <cell r="Q12788" t="str">
            <v>PROBADAS NO DESARRROLLADAS2012</v>
          </cell>
        </row>
        <row r="12789">
          <cell r="P12789" t="str">
            <v>PROBADAS NO DESARRROLLADAS</v>
          </cell>
          <cell r="Q12789" t="str">
            <v>PROBADAS NO DESARRROLLADAS2012</v>
          </cell>
        </row>
        <row r="12790">
          <cell r="P12790" t="str">
            <v>PROBADAS NO DESARRROLLADAS</v>
          </cell>
          <cell r="Q12790" t="str">
            <v>PROBADAS NO DESARRROLLADAS2012</v>
          </cell>
        </row>
        <row r="12791">
          <cell r="P12791" t="str">
            <v>PROBADAS NO DESARRROLLADAS</v>
          </cell>
          <cell r="Q12791" t="str">
            <v>PROBADAS NO DESARRROLLADAS2012</v>
          </cell>
        </row>
        <row r="12792">
          <cell r="I12792">
            <v>0.39555598904363864</v>
          </cell>
          <cell r="J12792">
            <v>0.39555598904363864</v>
          </cell>
          <cell r="K12792">
            <v>0.1186667967130916</v>
          </cell>
          <cell r="L12792">
            <v>0.1186667967130916</v>
          </cell>
          <cell r="P12792" t="str">
            <v>PROBADAS NO DESARRROLLADAS</v>
          </cell>
          <cell r="Q12792" t="str">
            <v>PROBADAS NO DESARRROLLADAS2012</v>
          </cell>
        </row>
        <row r="12793">
          <cell r="I12793">
            <v>0.38890656004041063</v>
          </cell>
          <cell r="J12793">
            <v>0.38890656004041063</v>
          </cell>
          <cell r="K12793">
            <v>0.11667196801212319</v>
          </cell>
          <cell r="L12793">
            <v>0.11667196801212319</v>
          </cell>
          <cell r="P12793" t="str">
            <v>PROBADAS NO DESARRROLLADAS</v>
          </cell>
          <cell r="Q12793" t="str">
            <v>PROBADAS NO DESARRROLLADAS2012</v>
          </cell>
        </row>
        <row r="12794">
          <cell r="I12794">
            <v>0.37013534361028283</v>
          </cell>
          <cell r="J12794">
            <v>0.37013534361028283</v>
          </cell>
          <cell r="K12794">
            <v>0.11104060308308486</v>
          </cell>
          <cell r="L12794">
            <v>0.11104060308308486</v>
          </cell>
          <cell r="P12794" t="str">
            <v>PROBADAS NO DESARRROLLADAS</v>
          </cell>
          <cell r="Q12794" t="str">
            <v>PROBADAS NO DESARRROLLADAS2012</v>
          </cell>
        </row>
        <row r="12795">
          <cell r="I12795">
            <v>0.37614681075433226</v>
          </cell>
          <cell r="J12795">
            <v>0.37614681075433226</v>
          </cell>
          <cell r="K12795">
            <v>0.11284404322629968</v>
          </cell>
          <cell r="L12795">
            <v>0.11284404322629968</v>
          </cell>
          <cell r="P12795" t="str">
            <v>PROBADAS NO DESARRROLLADAS</v>
          </cell>
          <cell r="Q12795" t="str">
            <v>PROBADAS NO DESARRROLLADAS2012</v>
          </cell>
        </row>
        <row r="12796">
          <cell r="I12796">
            <v>0.3579914646644155</v>
          </cell>
          <cell r="J12796">
            <v>0.3579914646644155</v>
          </cell>
          <cell r="K12796">
            <v>0.10739743939932465</v>
          </cell>
          <cell r="L12796">
            <v>0.10739743939932465</v>
          </cell>
          <cell r="P12796" t="str">
            <v>PROBADAS NO DESARRROLLADAS</v>
          </cell>
          <cell r="Q12796" t="str">
            <v>PROBADAS NO DESARRROLLADAS2012</v>
          </cell>
        </row>
        <row r="12797">
          <cell r="I12797">
            <v>0.36380569982145589</v>
          </cell>
          <cell r="J12797">
            <v>0.36380569982145589</v>
          </cell>
          <cell r="K12797">
            <v>0.10914170994643677</v>
          </cell>
          <cell r="L12797">
            <v>0.10914170994643677</v>
          </cell>
          <cell r="P12797" t="str">
            <v>PROBADAS NO DESARRROLLADAS</v>
          </cell>
          <cell r="Q12797" t="str">
            <v>PROBADAS NO DESARRROLLADAS2012</v>
          </cell>
        </row>
        <row r="12798">
          <cell r="I12798">
            <v>0.35769000384177724</v>
          </cell>
          <cell r="J12798">
            <v>0.35769000384177724</v>
          </cell>
          <cell r="K12798">
            <v>0.10730700115253315</v>
          </cell>
          <cell r="L12798">
            <v>0.10730700115253315</v>
          </cell>
          <cell r="P12798" t="str">
            <v>PROBADAS NO DESARRROLLADAS</v>
          </cell>
          <cell r="Q12798" t="str">
            <v>PROBADAS NO DESARRROLLADAS2013</v>
          </cell>
        </row>
        <row r="12799">
          <cell r="I12799">
            <v>0.31790382018443947</v>
          </cell>
          <cell r="J12799">
            <v>0.31790382018443947</v>
          </cell>
          <cell r="K12799">
            <v>9.537114605533184E-2</v>
          </cell>
          <cell r="L12799">
            <v>9.537114605533184E-2</v>
          </cell>
          <cell r="P12799" t="str">
            <v>PROBADAS NO DESARRROLLADAS</v>
          </cell>
          <cell r="Q12799" t="str">
            <v>PROBADAS NO DESARRROLLADAS2013</v>
          </cell>
        </row>
        <row r="12800">
          <cell r="I12800">
            <v>0.34633304479598881</v>
          </cell>
          <cell r="J12800">
            <v>0.34633304479598881</v>
          </cell>
          <cell r="K12800">
            <v>0.10389991343879663</v>
          </cell>
          <cell r="L12800">
            <v>0.10389991343879663</v>
          </cell>
          <cell r="P12800" t="str">
            <v>PROBADAS NO DESARRROLLADAS</v>
          </cell>
          <cell r="Q12800" t="str">
            <v>PROBADAS NO DESARRROLLADAS2013</v>
          </cell>
        </row>
        <row r="12801">
          <cell r="I12801">
            <v>0.32961670928317532</v>
          </cell>
          <cell r="J12801">
            <v>0.32961670928317532</v>
          </cell>
          <cell r="K12801">
            <v>9.8885012784952597E-2</v>
          </cell>
          <cell r="L12801">
            <v>9.8885012784952597E-2</v>
          </cell>
          <cell r="P12801" t="str">
            <v>PROBADAS NO DESARRROLLADAS</v>
          </cell>
          <cell r="Q12801" t="str">
            <v>PROBADAS NO DESARRROLLADAS2013</v>
          </cell>
        </row>
        <row r="12802">
          <cell r="I12802">
            <v>0.33497010244648961</v>
          </cell>
          <cell r="J12802">
            <v>0.33497010244648961</v>
          </cell>
          <cell r="K12802">
            <v>0.10049103073394688</v>
          </cell>
          <cell r="L12802">
            <v>0.10049103073394688</v>
          </cell>
          <cell r="P12802" t="str">
            <v>PROBADAS NO DESARRROLLADAS</v>
          </cell>
          <cell r="Q12802" t="str">
            <v>PROBADAS NO DESARRROLLADAS2013</v>
          </cell>
        </row>
        <row r="12803">
          <cell r="I12803">
            <v>0.31880221808375314</v>
          </cell>
          <cell r="J12803">
            <v>0.31880221808375314</v>
          </cell>
          <cell r="K12803">
            <v>9.5640665425125934E-2</v>
          </cell>
          <cell r="L12803">
            <v>9.5640665425125934E-2</v>
          </cell>
          <cell r="P12803" t="str">
            <v>PROBADAS NO DESARRROLLADAS</v>
          </cell>
          <cell r="Q12803" t="str">
            <v>PROBADAS NO DESARRROLLADAS2013</v>
          </cell>
        </row>
        <row r="12804">
          <cell r="I12804">
            <v>0.32397997020211977</v>
          </cell>
          <cell r="J12804">
            <v>0.32397997020211977</v>
          </cell>
          <cell r="K12804">
            <v>9.719399106063592E-2</v>
          </cell>
          <cell r="L12804">
            <v>9.719399106063592E-2</v>
          </cell>
          <cell r="P12804" t="str">
            <v>PROBADAS NO DESARRROLLADAS</v>
          </cell>
          <cell r="Q12804" t="str">
            <v>PROBADAS NO DESARRROLLADAS2013</v>
          </cell>
        </row>
        <row r="12805">
          <cell r="I12805">
            <v>0.3185337581107881</v>
          </cell>
          <cell r="J12805">
            <v>0.3185337581107881</v>
          </cell>
          <cell r="K12805">
            <v>9.5560127433236441E-2</v>
          </cell>
          <cell r="L12805">
            <v>9.5560127433236441E-2</v>
          </cell>
          <cell r="P12805" t="str">
            <v>PROBADAS NO DESARRROLLADAS</v>
          </cell>
          <cell r="Q12805" t="str">
            <v>PROBADAS NO DESARRROLLADAS2013</v>
          </cell>
        </row>
        <row r="12806">
          <cell r="I12806">
            <v>0.30315920101106231</v>
          </cell>
          <cell r="J12806">
            <v>0.30315920101106231</v>
          </cell>
          <cell r="K12806">
            <v>9.0947760303318664E-2</v>
          </cell>
          <cell r="L12806">
            <v>9.0947760303318664E-2</v>
          </cell>
          <cell r="P12806" t="str">
            <v>PROBADAS NO DESARRROLLADAS</v>
          </cell>
          <cell r="Q12806" t="str">
            <v>PROBADAS NO DESARRROLLADAS2013</v>
          </cell>
        </row>
        <row r="12807">
          <cell r="I12807">
            <v>0.30808289070391598</v>
          </cell>
          <cell r="J12807">
            <v>0.30808289070391598</v>
          </cell>
          <cell r="K12807">
            <v>9.2424867211174808E-2</v>
          </cell>
          <cell r="L12807">
            <v>9.2424867211174808E-2</v>
          </cell>
          <cell r="P12807" t="str">
            <v>PROBADAS NO DESARRROLLADAS</v>
          </cell>
          <cell r="Q12807" t="str">
            <v>PROBADAS NO DESARRROLLADAS2013</v>
          </cell>
        </row>
        <row r="12808">
          <cell r="I12808">
            <v>0.29321276195313883</v>
          </cell>
          <cell r="J12808">
            <v>0.29321276195313883</v>
          </cell>
          <cell r="K12808">
            <v>8.796382858594165E-2</v>
          </cell>
          <cell r="L12808">
            <v>8.796382858594165E-2</v>
          </cell>
          <cell r="P12808" t="str">
            <v>PROBADAS NO DESARRROLLADAS</v>
          </cell>
          <cell r="Q12808" t="str">
            <v>PROBADAS NO DESARRROLLADAS2013</v>
          </cell>
        </row>
        <row r="12809">
          <cell r="I12809">
            <v>0.29797490886811806</v>
          </cell>
          <cell r="J12809">
            <v>0.29797490886811806</v>
          </cell>
          <cell r="K12809">
            <v>8.9392472660435415E-2</v>
          </cell>
          <cell r="L12809">
            <v>8.9392472660435415E-2</v>
          </cell>
          <cell r="P12809" t="str">
            <v>PROBADAS NO DESARRROLLADAS</v>
          </cell>
          <cell r="Q12809" t="str">
            <v>PROBADAS NO DESARRROLLADAS2013</v>
          </cell>
        </row>
        <row r="12810">
          <cell r="I12810">
            <v>0.29296585059029079</v>
          </cell>
          <cell r="J12810">
            <v>0.29296585059029079</v>
          </cell>
          <cell r="K12810">
            <v>8.7889755177087234E-2</v>
          </cell>
          <cell r="L12810">
            <v>8.7889755177087234E-2</v>
          </cell>
          <cell r="P12810" t="str">
            <v>PROBADAS NO DESARRROLLADAS</v>
          </cell>
          <cell r="Q12810" t="str">
            <v>PROBADAS NO DESARRROLLADAS2014</v>
          </cell>
        </row>
        <row r="12811">
          <cell r="I12811">
            <v>0.26037899322296404</v>
          </cell>
          <cell r="J12811">
            <v>0.26037899322296404</v>
          </cell>
          <cell r="K12811">
            <v>7.8113697966889203E-2</v>
          </cell>
          <cell r="L12811">
            <v>7.8113697966889203E-2</v>
          </cell>
          <cell r="P12811" t="str">
            <v>PROBADAS NO DESARRROLLADAS</v>
          </cell>
          <cell r="Q12811" t="str">
            <v>PROBADAS NO DESARRROLLADAS2014</v>
          </cell>
        </row>
        <row r="12812">
          <cell r="I12812">
            <v>0.28366393795300354</v>
          </cell>
          <cell r="J12812">
            <v>0.28366393795300354</v>
          </cell>
          <cell r="K12812">
            <v>8.5099181385901071E-2</v>
          </cell>
          <cell r="L12812">
            <v>8.5099181385901071E-2</v>
          </cell>
          <cell r="P12812" t="str">
            <v>PROBADAS NO DESARRROLLADAS</v>
          </cell>
          <cell r="Q12812" t="str">
            <v>PROBADAS NO DESARRROLLADAS2014</v>
          </cell>
        </row>
        <row r="12813">
          <cell r="I12813">
            <v>0.26997243022378015</v>
          </cell>
          <cell r="J12813">
            <v>0.26997243022378015</v>
          </cell>
          <cell r="K12813">
            <v>8.0991729067134047E-2</v>
          </cell>
          <cell r="L12813">
            <v>8.0991729067134047E-2</v>
          </cell>
          <cell r="P12813" t="str">
            <v>PROBADAS NO DESARRROLLADAS</v>
          </cell>
          <cell r="Q12813" t="str">
            <v>PROBADAS NO DESARRROLLADAS2014</v>
          </cell>
        </row>
        <row r="12814">
          <cell r="I12814">
            <v>0.27435712469327095</v>
          </cell>
          <cell r="J12814">
            <v>0.27435712469327095</v>
          </cell>
          <cell r="K12814">
            <v>8.230713740798129E-2</v>
          </cell>
          <cell r="L12814">
            <v>8.230713740798129E-2</v>
          </cell>
          <cell r="P12814" t="str">
            <v>PROBADAS NO DESARRROLLADAS</v>
          </cell>
          <cell r="Q12814" t="str">
            <v>PROBADAS NO DESARRROLLADAS2014</v>
          </cell>
        </row>
        <row r="12815">
          <cell r="I12815">
            <v>0.2611148256530344</v>
          </cell>
          <cell r="J12815">
            <v>0.2611148256530344</v>
          </cell>
          <cell r="K12815">
            <v>7.8334447695910331E-2</v>
          </cell>
          <cell r="L12815">
            <v>7.8334447695910331E-2</v>
          </cell>
          <cell r="P12815" t="str">
            <v>PROBADAS NO DESARRROLLADAS</v>
          </cell>
          <cell r="Q12815" t="str">
            <v>PROBADAS NO DESARRROLLADAS2014</v>
          </cell>
        </row>
        <row r="12816">
          <cell r="I12816">
            <v>0.26535566139687017</v>
          </cell>
          <cell r="J12816">
            <v>0.26535566139687017</v>
          </cell>
          <cell r="K12816">
            <v>7.9606698419061053E-2</v>
          </cell>
          <cell r="L12816">
            <v>7.9606698419061053E-2</v>
          </cell>
          <cell r="P12816" t="str">
            <v>PROBADAS NO DESARRROLLADAS</v>
          </cell>
          <cell r="Q12816" t="str">
            <v>PROBADAS NO DESARRROLLADAS2014</v>
          </cell>
        </row>
        <row r="12817">
          <cell r="I12817">
            <v>0.26089494362254967</v>
          </cell>
          <cell r="J12817">
            <v>0.26089494362254967</v>
          </cell>
          <cell r="K12817">
            <v>7.8268483086764901E-2</v>
          </cell>
          <cell r="L12817">
            <v>7.8268483086764901E-2</v>
          </cell>
          <cell r="P12817" t="str">
            <v>PROBADAS NO DESARRROLLADAS</v>
          </cell>
          <cell r="Q12817" t="str">
            <v>PROBADAS NO DESARRROLLADAS2014</v>
          </cell>
        </row>
        <row r="12818">
          <cell r="I12818">
            <v>0.24830241895092939</v>
          </cell>
          <cell r="J12818">
            <v>0.24830241895092939</v>
          </cell>
          <cell r="K12818">
            <v>7.4490725685278827E-2</v>
          </cell>
          <cell r="L12818">
            <v>7.4490725685278827E-2</v>
          </cell>
          <cell r="P12818" t="str">
            <v>PROBADAS NO DESARRROLLADAS</v>
          </cell>
          <cell r="Q12818" t="str">
            <v>PROBADAS NO DESARRROLLADAS2014</v>
          </cell>
        </row>
        <row r="12819">
          <cell r="I12819">
            <v>0.25233516496959452</v>
          </cell>
          <cell r="J12819">
            <v>0.25233516496959452</v>
          </cell>
          <cell r="K12819">
            <v>7.5700549490878344E-2</v>
          </cell>
          <cell r="L12819">
            <v>7.5700549490878344E-2</v>
          </cell>
          <cell r="P12819" t="str">
            <v>PROBADAS NO DESARRROLLADAS</v>
          </cell>
          <cell r="Q12819" t="str">
            <v>PROBADAS NO DESARRROLLADAS2014</v>
          </cell>
        </row>
        <row r="12820">
          <cell r="I12820">
            <v>0.24015579212979568</v>
          </cell>
          <cell r="J12820">
            <v>0.24015579212979568</v>
          </cell>
          <cell r="K12820">
            <v>7.2046737638938707E-2</v>
          </cell>
          <cell r="L12820">
            <v>7.2046737638938707E-2</v>
          </cell>
          <cell r="P12820" t="str">
            <v>PROBADAS NO DESARRROLLADAS</v>
          </cell>
          <cell r="Q12820" t="str">
            <v>PROBADAS NO DESARRROLLADAS2014</v>
          </cell>
        </row>
        <row r="12821">
          <cell r="I12821">
            <v>0.24405622660265633</v>
          </cell>
          <cell r="J12821">
            <v>0.24405622660265633</v>
          </cell>
          <cell r="K12821">
            <v>7.3216867980796893E-2</v>
          </cell>
          <cell r="L12821">
            <v>7.3216867980796893E-2</v>
          </cell>
          <cell r="P12821" t="str">
            <v>PROBADAS NO DESARRROLLADAS</v>
          </cell>
          <cell r="Q12821" t="str">
            <v>PROBADAS NO DESARRROLLADAS2014</v>
          </cell>
        </row>
        <row r="12822">
          <cell r="I12822">
            <v>0.23995355947956729</v>
          </cell>
          <cell r="J12822">
            <v>0.23995355947956729</v>
          </cell>
          <cell r="K12822">
            <v>7.1986067843870169E-2</v>
          </cell>
          <cell r="L12822">
            <v>7.1986067843870169E-2</v>
          </cell>
          <cell r="P12822" t="str">
            <v>PROBADAS NO DESARRROLLADAS</v>
          </cell>
          <cell r="Q12822" t="str">
            <v>PROBADAS NO DESARRROLLADAS2015</v>
          </cell>
        </row>
        <row r="12823">
          <cell r="I12823">
            <v>0.21326330735021781</v>
          </cell>
          <cell r="J12823">
            <v>0.21326330735021781</v>
          </cell>
          <cell r="K12823">
            <v>6.3978992205065352E-2</v>
          </cell>
          <cell r="L12823">
            <v>6.3978992205065352E-2</v>
          </cell>
          <cell r="P12823" t="str">
            <v>PROBADAS NO DESARRROLLADAS</v>
          </cell>
          <cell r="Q12823" t="str">
            <v>PROBADAS NO DESARRROLLADAS2015</v>
          </cell>
        </row>
        <row r="12824">
          <cell r="I12824">
            <v>0.23233483175827099</v>
          </cell>
          <cell r="J12824">
            <v>0.23233483175827099</v>
          </cell>
          <cell r="K12824">
            <v>6.9700449527481292E-2</v>
          </cell>
          <cell r="L12824">
            <v>6.9700449527481292E-2</v>
          </cell>
          <cell r="P12824" t="str">
            <v>PROBADAS NO DESARRROLLADAS</v>
          </cell>
          <cell r="Q12824" t="str">
            <v>PROBADAS NO DESARRROLLADAS2015</v>
          </cell>
        </row>
        <row r="12825">
          <cell r="I12825">
            <v>0.2211208079816091</v>
          </cell>
          <cell r="J12825">
            <v>0.2211208079816091</v>
          </cell>
          <cell r="K12825">
            <v>6.6336242394482728E-2</v>
          </cell>
          <cell r="L12825">
            <v>6.6336242394482728E-2</v>
          </cell>
          <cell r="P12825" t="str">
            <v>PROBADAS NO DESARRROLLADAS</v>
          </cell>
          <cell r="Q12825" t="str">
            <v>PROBADAS NO DESARRROLLADAS2015</v>
          </cell>
        </row>
        <row r="12826">
          <cell r="I12826">
            <v>0.22471209018417457</v>
          </cell>
          <cell r="J12826">
            <v>0.22471209018417457</v>
          </cell>
          <cell r="K12826">
            <v>6.7413627055252376E-2</v>
          </cell>
          <cell r="L12826">
            <v>6.7413627055252376E-2</v>
          </cell>
          <cell r="P12826" t="str">
            <v>PROBADAS NO DESARRROLLADAS</v>
          </cell>
          <cell r="Q12826" t="str">
            <v>PROBADAS NO DESARRROLLADAS2015</v>
          </cell>
        </row>
        <row r="12827">
          <cell r="I12827">
            <v>0.21386599059954742</v>
          </cell>
          <cell r="J12827">
            <v>0.21386599059954742</v>
          </cell>
          <cell r="K12827">
            <v>6.4159797179864239E-2</v>
          </cell>
          <cell r="L12827">
            <v>6.4159797179864239E-2</v>
          </cell>
          <cell r="P12827" t="str">
            <v>PROBADAS NO DESARRROLLADAS</v>
          </cell>
          <cell r="Q12827" t="str">
            <v>PROBADAS NO DESARRROLLADAS2015</v>
          </cell>
        </row>
        <row r="12828">
          <cell r="I12828">
            <v>0.2173394453720138</v>
          </cell>
          <cell r="J12828">
            <v>0.2173394453720138</v>
          </cell>
          <cell r="K12828">
            <v>6.5201833611604143E-2</v>
          </cell>
          <cell r="L12828">
            <v>6.5201833611604143E-2</v>
          </cell>
          <cell r="P12828" t="str">
            <v>PROBADAS NO DESARRROLLADAS</v>
          </cell>
          <cell r="Q12828" t="str">
            <v>PROBADAS NO DESARRROLLADAS2015</v>
          </cell>
        </row>
        <row r="12829">
          <cell r="I12829">
            <v>0.21368589631287863</v>
          </cell>
          <cell r="J12829">
            <v>0.21368589631287863</v>
          </cell>
          <cell r="K12829">
            <v>6.4105768893863588E-2</v>
          </cell>
          <cell r="L12829">
            <v>6.4105768893863588E-2</v>
          </cell>
          <cell r="P12829" t="str">
            <v>PROBADAS NO DESARRROLLADAS</v>
          </cell>
          <cell r="Q12829" t="str">
            <v>PROBADAS NO DESARRROLLADAS2015</v>
          </cell>
        </row>
        <row r="12830">
          <cell r="I12830">
            <v>0.20337199415772333</v>
          </cell>
          <cell r="J12830">
            <v>0.20337199415772333</v>
          </cell>
          <cell r="K12830">
            <v>6.1011598247317E-2</v>
          </cell>
          <cell r="L12830">
            <v>6.1011598247317E-2</v>
          </cell>
          <cell r="P12830" t="str">
            <v>PROBADAS NO DESARRROLLADAS</v>
          </cell>
          <cell r="Q12830" t="str">
            <v>PROBADAS NO DESARRROLLADAS2015</v>
          </cell>
        </row>
        <row r="12831">
          <cell r="I12831">
            <v>0.2066750131263396</v>
          </cell>
          <cell r="J12831">
            <v>0.2066750131263396</v>
          </cell>
          <cell r="K12831">
            <v>6.2002503937901882E-2</v>
          </cell>
          <cell r="L12831">
            <v>6.2002503937901882E-2</v>
          </cell>
          <cell r="P12831" t="str">
            <v>PROBADAS NO DESARRROLLADAS</v>
          </cell>
          <cell r="Q12831" t="str">
            <v>PROBADAS NO DESARRROLLADAS2015</v>
          </cell>
        </row>
        <row r="12832">
          <cell r="I12832">
            <v>0.19669950280918033</v>
          </cell>
          <cell r="J12832">
            <v>0.19669950280918033</v>
          </cell>
          <cell r="K12832">
            <v>5.9009850842754098E-2</v>
          </cell>
          <cell r="L12832">
            <v>5.9009850842754098E-2</v>
          </cell>
          <cell r="P12832" t="str">
            <v>PROBADAS NO DESARRROLLADAS</v>
          </cell>
          <cell r="Q12832" t="str">
            <v>PROBADAS NO DESARRROLLADAS2015</v>
          </cell>
        </row>
        <row r="12833">
          <cell r="I12833">
            <v>0.19989415206059913</v>
          </cell>
          <cell r="J12833">
            <v>0.19989415206059913</v>
          </cell>
          <cell r="K12833">
            <v>5.9968245618179733E-2</v>
          </cell>
          <cell r="L12833">
            <v>5.9968245618179733E-2</v>
          </cell>
          <cell r="P12833" t="str">
            <v>PROBADAS NO DESARRROLLADAS</v>
          </cell>
          <cell r="Q12833" t="str">
            <v>PROBADAS NO DESARRROLLADAS2015</v>
          </cell>
        </row>
        <row r="12834">
          <cell r="I12834">
            <v>0.19653386424015537</v>
          </cell>
          <cell r="J12834">
            <v>0.19653386424015537</v>
          </cell>
          <cell r="K12834">
            <v>5.8960159272046612E-2</v>
          </cell>
          <cell r="L12834">
            <v>5.8960159272046612E-2</v>
          </cell>
          <cell r="P12834" t="str">
            <v>PROBADAS NO DESARRROLLADAS</v>
          </cell>
          <cell r="Q12834" t="str">
            <v>PROBADAS NO DESARRROLLADAS2016</v>
          </cell>
        </row>
        <row r="12835">
          <cell r="I12835">
            <v>0.1808622205535943</v>
          </cell>
          <cell r="J12835">
            <v>0.1808622205535943</v>
          </cell>
          <cell r="K12835">
            <v>5.4258666166078294E-2</v>
          </cell>
          <cell r="L12835">
            <v>5.4258666166078294E-2</v>
          </cell>
          <cell r="P12835" t="str">
            <v>PROBADAS NO DESARRROLLADAS</v>
          </cell>
          <cell r="Q12835" t="str">
            <v>PROBADAS NO DESARRROLLADAS2016</v>
          </cell>
        </row>
        <row r="12836">
          <cell r="I12836">
            <v>0.19018970932544665</v>
          </cell>
          <cell r="J12836">
            <v>0.19018970932544665</v>
          </cell>
          <cell r="K12836">
            <v>5.7056912797633995E-2</v>
          </cell>
          <cell r="L12836">
            <v>5.7056912797633995E-2</v>
          </cell>
          <cell r="P12836" t="str">
            <v>PROBADAS NO DESARRROLLADAS</v>
          </cell>
          <cell r="Q12836" t="str">
            <v>PROBADAS NO DESARRROLLADAS2016</v>
          </cell>
        </row>
        <row r="12837">
          <cell r="I12837">
            <v>0.18100988938062473</v>
          </cell>
          <cell r="J12837">
            <v>0.18100988938062473</v>
          </cell>
          <cell r="K12837">
            <v>5.4302966814187413E-2</v>
          </cell>
          <cell r="L12837">
            <v>5.4302966814187413E-2</v>
          </cell>
          <cell r="P12837" t="str">
            <v>PROBADAS NO DESARRROLLADAS</v>
          </cell>
          <cell r="Q12837" t="str">
            <v>PROBADAS NO DESARRROLLADAS2016</v>
          </cell>
        </row>
        <row r="12838">
          <cell r="I12838">
            <v>0.18394971942264882</v>
          </cell>
          <cell r="J12838">
            <v>0.18394971942264882</v>
          </cell>
          <cell r="K12838">
            <v>5.5184915826794648E-2</v>
          </cell>
          <cell r="L12838">
            <v>5.5184915826794648E-2</v>
          </cell>
          <cell r="P12838" t="str">
            <v>PROBADAS NO DESARRROLLADAS</v>
          </cell>
          <cell r="Q12838" t="str">
            <v>PROBADAS NO DESARRROLLADAS2016</v>
          </cell>
        </row>
        <row r="12839">
          <cell r="I12839">
            <v>0.1750710828802742</v>
          </cell>
          <cell r="J12839">
            <v>0.1750710828802742</v>
          </cell>
          <cell r="K12839">
            <v>5.2521324864082251E-2</v>
          </cell>
          <cell r="L12839">
            <v>5.2521324864082251E-2</v>
          </cell>
          <cell r="P12839" t="str">
            <v>PROBADAS NO DESARRROLLADAS</v>
          </cell>
          <cell r="Q12839" t="str">
            <v>PROBADAS NO DESARRROLLADAS2016</v>
          </cell>
        </row>
        <row r="12840">
          <cell r="I12840">
            <v>0.17791445917701623</v>
          </cell>
          <cell r="J12840">
            <v>0.17791445917701623</v>
          </cell>
          <cell r="K12840">
            <v>5.3374337753104871E-2</v>
          </cell>
          <cell r="L12840">
            <v>5.3374337753104871E-2</v>
          </cell>
          <cell r="P12840" t="str">
            <v>PROBADAS NO DESARRROLLADAS</v>
          </cell>
          <cell r="Q12840" t="str">
            <v>PROBADAS NO DESARRROLLADAS2016</v>
          </cell>
        </row>
        <row r="12841">
          <cell r="I12841">
            <v>0.17492365737470811</v>
          </cell>
          <cell r="J12841">
            <v>0.17492365737470811</v>
          </cell>
          <cell r="K12841">
            <v>5.2477097212412442E-2</v>
          </cell>
          <cell r="L12841">
            <v>5.2477097212412442E-2</v>
          </cell>
          <cell r="P12841" t="str">
            <v>PROBADAS NO DESARRROLLADAS</v>
          </cell>
          <cell r="Q12841" t="str">
            <v>PROBADAS NO DESARRROLLADAS2016</v>
          </cell>
        </row>
        <row r="12842">
          <cell r="I12842">
            <v>0.16648067860112206</v>
          </cell>
          <cell r="J12842">
            <v>0.16648067860112206</v>
          </cell>
          <cell r="K12842">
            <v>4.9944203580336612E-2</v>
          </cell>
          <cell r="L12842">
            <v>4.9944203580336612E-2</v>
          </cell>
          <cell r="P12842" t="str">
            <v>PROBADAS NO DESARRROLLADAS</v>
          </cell>
          <cell r="Q12842" t="str">
            <v>PROBADAS NO DESARRROLLADAS2016</v>
          </cell>
        </row>
        <row r="12843">
          <cell r="I12843">
            <v>0.16918453584362991</v>
          </cell>
          <cell r="J12843">
            <v>0.16918453584362991</v>
          </cell>
          <cell r="K12843">
            <v>5.0755360753088986E-2</v>
          </cell>
          <cell r="L12843">
            <v>5.0755360753088986E-2</v>
          </cell>
          <cell r="P12843" t="str">
            <v>PROBADAS NO DESARRROLLADAS</v>
          </cell>
          <cell r="Q12843" t="str">
            <v>PROBADAS NO DESARRROLLADAS2016</v>
          </cell>
        </row>
        <row r="12844">
          <cell r="I12844">
            <v>0.16101856523459693</v>
          </cell>
          <cell r="J12844">
            <v>0.16101856523459693</v>
          </cell>
          <cell r="K12844">
            <v>4.8305569570379084E-2</v>
          </cell>
          <cell r="L12844">
            <v>4.8305569570379084E-2</v>
          </cell>
          <cell r="P12844" t="str">
            <v>PROBADAS NO DESARRROLLADAS</v>
          </cell>
          <cell r="Q12844" t="str">
            <v>PROBADAS NO DESARRROLLADAS2016</v>
          </cell>
        </row>
        <row r="12845">
          <cell r="I12845">
            <v>0.16363371083255041</v>
          </cell>
          <cell r="J12845">
            <v>0.16363371083255041</v>
          </cell>
          <cell r="K12845">
            <v>4.9090113249765123E-2</v>
          </cell>
          <cell r="L12845">
            <v>4.9090113249765123E-2</v>
          </cell>
          <cell r="P12845" t="str">
            <v>PROBADAS NO DESARRROLLADAS</v>
          </cell>
          <cell r="Q12845" t="str">
            <v>PROBADAS NO DESARRROLLADAS2016</v>
          </cell>
        </row>
        <row r="12846">
          <cell r="I12846">
            <v>0.1608829732053767</v>
          </cell>
          <cell r="J12846">
            <v>0.1608829732053767</v>
          </cell>
          <cell r="K12846">
            <v>4.8264891961613002E-2</v>
          </cell>
          <cell r="L12846">
            <v>4.8264891961613002E-2</v>
          </cell>
          <cell r="P12846" t="str">
            <v>PROBADAS NO DESARRROLLADAS</v>
          </cell>
          <cell r="Q12846" t="str">
            <v>PROBADAS NO DESARRROLLADAS2017</v>
          </cell>
        </row>
        <row r="12847">
          <cell r="I12847">
            <v>0.14298781412757827</v>
          </cell>
          <cell r="J12847">
            <v>0.14298781412757827</v>
          </cell>
          <cell r="K12847">
            <v>4.2896344238273473E-2</v>
          </cell>
          <cell r="L12847">
            <v>4.2896344238273473E-2</v>
          </cell>
          <cell r="P12847" t="str">
            <v>PROBADAS NO DESARRROLLADAS</v>
          </cell>
          <cell r="Q12847" t="str">
            <v>PROBADAS NO DESARRROLLADAS2017</v>
          </cell>
        </row>
        <row r="12848">
          <cell r="I12848">
            <v>0.15577480323072551</v>
          </cell>
          <cell r="J12848">
            <v>0.15577480323072551</v>
          </cell>
          <cell r="K12848">
            <v>4.6732440969217644E-2</v>
          </cell>
          <cell r="L12848">
            <v>4.6732440969217644E-2</v>
          </cell>
          <cell r="P12848" t="str">
            <v>PROBADAS NO DESARRROLLADAS</v>
          </cell>
          <cell r="Q12848" t="str">
            <v>PROBADAS NO DESARRROLLADAS2017</v>
          </cell>
        </row>
        <row r="12849">
          <cell r="I12849">
            <v>0.14825607547900185</v>
          </cell>
          <cell r="J12849">
            <v>0.14825607547900185</v>
          </cell>
          <cell r="K12849">
            <v>4.4476822643700557E-2</v>
          </cell>
          <cell r="L12849">
            <v>4.4476822643700557E-2</v>
          </cell>
          <cell r="P12849" t="str">
            <v>PROBADAS NO DESARRROLLADAS</v>
          </cell>
          <cell r="Q12849" t="str">
            <v>PROBADAS NO DESARRROLLADAS2017</v>
          </cell>
        </row>
        <row r="12850">
          <cell r="I12850">
            <v>0.15066394206627046</v>
          </cell>
          <cell r="J12850">
            <v>0.15066394206627046</v>
          </cell>
          <cell r="K12850">
            <v>4.5199182619881137E-2</v>
          </cell>
          <cell r="L12850">
            <v>4.5199182619881137E-2</v>
          </cell>
          <cell r="P12850" t="str">
            <v>PROBADAS NO DESARRROLLADAS</v>
          </cell>
          <cell r="Q12850" t="str">
            <v>PROBADAS NO DESARRROLLADAS2017</v>
          </cell>
        </row>
        <row r="12851">
          <cell r="I12851">
            <v>0.14339189845649636</v>
          </cell>
          <cell r="J12851">
            <v>0.14339189845649636</v>
          </cell>
          <cell r="K12851">
            <v>4.3017569536948908E-2</v>
          </cell>
          <cell r="L12851">
            <v>4.3017569536948908E-2</v>
          </cell>
          <cell r="P12851" t="str">
            <v>PROBADAS NO DESARRROLLADAS</v>
          </cell>
          <cell r="Q12851" t="str">
            <v>PROBADAS NO DESARRROLLADAS2017</v>
          </cell>
        </row>
        <row r="12852">
          <cell r="I12852">
            <v>0.14572076464335224</v>
          </cell>
          <cell r="J12852">
            <v>0.14572076464335224</v>
          </cell>
          <cell r="K12852">
            <v>4.3716229393005672E-2</v>
          </cell>
          <cell r="L12852">
            <v>4.3716229393005672E-2</v>
          </cell>
          <cell r="P12852" t="str">
            <v>PROBADAS NO DESARRROLLADAS</v>
          </cell>
          <cell r="Q12852" t="str">
            <v>PROBADAS NO DESARRROLLADAS2017</v>
          </cell>
        </row>
        <row r="12853">
          <cell r="I12853">
            <v>0.1432711496567719</v>
          </cell>
          <cell r="J12853">
            <v>0.1432711496567719</v>
          </cell>
          <cell r="K12853">
            <v>4.2981344897031572E-2</v>
          </cell>
          <cell r="L12853">
            <v>4.2981344897031572E-2</v>
          </cell>
          <cell r="P12853" t="str">
            <v>PROBADAS NO DESARRROLLADAS</v>
          </cell>
          <cell r="Q12853" t="str">
            <v>PROBADAS NO DESARRROLLADAS2017</v>
          </cell>
        </row>
        <row r="12854">
          <cell r="I12854">
            <v>0.1363559313634079</v>
          </cell>
          <cell r="J12854">
            <v>0.1363559313634079</v>
          </cell>
          <cell r="K12854">
            <v>4.0906779409022369E-2</v>
          </cell>
          <cell r="L12854">
            <v>4.0906779409022369E-2</v>
          </cell>
          <cell r="P12854" t="str">
            <v>PROBADAS NO DESARRROLLADAS</v>
          </cell>
          <cell r="Q12854" t="str">
            <v>PROBADAS NO DESARRROLLADAS2017</v>
          </cell>
        </row>
        <row r="12855">
          <cell r="I12855">
            <v>0.1385705245262589</v>
          </cell>
          <cell r="J12855">
            <v>0.1385705245262589</v>
          </cell>
          <cell r="K12855">
            <v>4.1571157357877676E-2</v>
          </cell>
          <cell r="L12855">
            <v>4.1571157357877676E-2</v>
          </cell>
          <cell r="P12855" t="str">
            <v>PROBADAS NO DESARRROLLADAS</v>
          </cell>
          <cell r="Q12855" t="str">
            <v>PROBADAS NO DESARRROLLADAS2017</v>
          </cell>
        </row>
        <row r="12856">
          <cell r="I12856">
            <v>0.13188218965618184</v>
          </cell>
          <cell r="J12856">
            <v>0.13188218965618184</v>
          </cell>
          <cell r="K12856">
            <v>3.9564656896854559E-2</v>
          </cell>
          <cell r="L12856">
            <v>3.9564656896854559E-2</v>
          </cell>
          <cell r="P12856" t="str">
            <v>PROBADAS NO DESARRROLLADAS</v>
          </cell>
          <cell r="Q12856" t="str">
            <v>PROBADAS NO DESARRROLLADAS2017</v>
          </cell>
        </row>
        <row r="12857">
          <cell r="I12857">
            <v>0.13402412358302956</v>
          </cell>
          <cell r="J12857">
            <v>0.13402412358302956</v>
          </cell>
          <cell r="K12857">
            <v>4.0207237074908864E-2</v>
          </cell>
          <cell r="L12857">
            <v>4.0207237074908864E-2</v>
          </cell>
          <cell r="P12857" t="str">
            <v>PROBADAS NO DESARRROLLADAS</v>
          </cell>
          <cell r="Q12857" t="str">
            <v>PROBADAS NO DESARRROLLADAS2017</v>
          </cell>
        </row>
        <row r="12858">
          <cell r="I12858">
            <v>0.13177113306039731</v>
          </cell>
          <cell r="J12858">
            <v>0.13177113306039731</v>
          </cell>
          <cell r="K12858">
            <v>3.953133991811919E-2</v>
          </cell>
          <cell r="L12858">
            <v>3.953133991811919E-2</v>
          </cell>
          <cell r="P12858" t="str">
            <v>PROBADAS NO DESARRROLLADAS</v>
          </cell>
          <cell r="Q12858" t="str">
            <v>PROBADAS NO DESARRROLLADAS2018</v>
          </cell>
        </row>
        <row r="12859">
          <cell r="I12859">
            <v>0.11711411037492381</v>
          </cell>
          <cell r="J12859">
            <v>0.11711411037492381</v>
          </cell>
          <cell r="K12859">
            <v>3.513423311247714E-2</v>
          </cell>
          <cell r="L12859">
            <v>3.513423311247714E-2</v>
          </cell>
          <cell r="P12859" t="str">
            <v>PROBADAS NO DESARRROLLADAS</v>
          </cell>
          <cell r="Q12859" t="str">
            <v>PROBADAS NO DESARRROLLADAS2018</v>
          </cell>
        </row>
        <row r="12860">
          <cell r="I12860">
            <v>0.12758728854277115</v>
          </cell>
          <cell r="J12860">
            <v>0.12758728854277115</v>
          </cell>
          <cell r="K12860">
            <v>3.8276186562831348E-2</v>
          </cell>
          <cell r="L12860">
            <v>3.8276186562831348E-2</v>
          </cell>
          <cell r="P12860" t="str">
            <v>PROBADAS NO DESARRROLLADAS</v>
          </cell>
          <cell r="Q12860" t="str">
            <v>PROBADAS NO DESARRROLLADAS2018</v>
          </cell>
        </row>
        <row r="12861">
          <cell r="I12861">
            <v>0.12142907766887563</v>
          </cell>
          <cell r="J12861">
            <v>0.12142907766887563</v>
          </cell>
          <cell r="K12861">
            <v>3.6428723300662685E-2</v>
          </cell>
          <cell r="L12861">
            <v>3.6428723300662685E-2</v>
          </cell>
          <cell r="P12861" t="str">
            <v>PROBADAS NO DESARRROLLADAS</v>
          </cell>
          <cell r="Q12861" t="str">
            <v>PROBADAS NO DESARRROLLADAS2018</v>
          </cell>
        </row>
        <row r="12862">
          <cell r="I12862">
            <v>0.12340123980724201</v>
          </cell>
          <cell r="J12862">
            <v>0.12340123980724201</v>
          </cell>
          <cell r="K12862">
            <v>3.7020371942172607E-2</v>
          </cell>
          <cell r="L12862">
            <v>3.7020371942172607E-2</v>
          </cell>
          <cell r="P12862" t="str">
            <v>PROBADAS NO DESARRROLLADAS</v>
          </cell>
          <cell r="Q12862" t="str">
            <v>PROBADAS NO DESARRROLLADAS2018</v>
          </cell>
        </row>
        <row r="12863">
          <cell r="I12863">
            <v>0.11744507547839229</v>
          </cell>
          <cell r="J12863">
            <v>0.11744507547839229</v>
          </cell>
          <cell r="K12863">
            <v>3.5233522643517687E-2</v>
          </cell>
          <cell r="L12863">
            <v>3.5233522643517687E-2</v>
          </cell>
          <cell r="P12863" t="str">
            <v>PROBADAS NO DESARRROLLADAS</v>
          </cell>
          <cell r="Q12863" t="str">
            <v>PROBADAS NO DESARRROLLADAS2018</v>
          </cell>
        </row>
        <row r="12864">
          <cell r="I12864">
            <v>0.1193525323712791</v>
          </cell>
          <cell r="J12864">
            <v>0.1193525323712791</v>
          </cell>
          <cell r="K12864">
            <v>3.5805759711383736E-2</v>
          </cell>
          <cell r="L12864">
            <v>3.5805759711383736E-2</v>
          </cell>
          <cell r="P12864" t="str">
            <v>PROBADAS NO DESARRROLLADAS</v>
          </cell>
          <cell r="Q12864" t="str">
            <v>PROBADAS NO DESARRROLLADAS2018</v>
          </cell>
        </row>
        <row r="12865">
          <cell r="I12865">
            <v>0.11734617622362348</v>
          </cell>
          <cell r="J12865">
            <v>0.11734617622362348</v>
          </cell>
          <cell r="K12865">
            <v>3.5203852867087042E-2</v>
          </cell>
          <cell r="L12865">
            <v>3.5203852867087042E-2</v>
          </cell>
          <cell r="P12865" t="str">
            <v>PROBADAS NO DESARRROLLADAS</v>
          </cell>
          <cell r="Q12865" t="str">
            <v>PROBADAS NO DESARRROLLADAS2018</v>
          </cell>
        </row>
        <row r="12866">
          <cell r="I12866">
            <v>0.11168226952348298</v>
          </cell>
          <cell r="J12866">
            <v>0.11168226952348298</v>
          </cell>
          <cell r="K12866">
            <v>3.3504680857044895E-2</v>
          </cell>
          <cell r="L12866">
            <v>3.3504680857044895E-2</v>
          </cell>
          <cell r="P12866" t="str">
            <v>PROBADAS NO DESARRROLLADAS</v>
          </cell>
          <cell r="Q12866" t="str">
            <v>PROBADAS NO DESARRROLLADAS2018</v>
          </cell>
        </row>
        <row r="12867">
          <cell r="I12867">
            <v>0.11349613114303175</v>
          </cell>
          <cell r="J12867">
            <v>0.11349613114303175</v>
          </cell>
          <cell r="K12867">
            <v>3.4048839342909525E-2</v>
          </cell>
          <cell r="L12867">
            <v>3.4048839342909525E-2</v>
          </cell>
          <cell r="P12867" t="str">
            <v>PROBADAS NO DESARRROLLADAS</v>
          </cell>
          <cell r="Q12867" t="str">
            <v>PROBADAS NO DESARRROLLADAS2018</v>
          </cell>
        </row>
        <row r="12868">
          <cell r="I12868">
            <v>0.10801805321745989</v>
          </cell>
          <cell r="J12868">
            <v>0.10801805321745989</v>
          </cell>
          <cell r="K12868">
            <v>3.2405415965237966E-2</v>
          </cell>
          <cell r="L12868">
            <v>3.2405415965237966E-2</v>
          </cell>
          <cell r="P12868" t="str">
            <v>PROBADAS NO DESARRROLLADAS</v>
          </cell>
          <cell r="Q12868" t="str">
            <v>PROBADAS NO DESARRROLLADAS2018</v>
          </cell>
        </row>
        <row r="12869">
          <cell r="I12869">
            <v>0.10977240331963362</v>
          </cell>
          <cell r="J12869">
            <v>0.10977240331963362</v>
          </cell>
          <cell r="K12869">
            <v>3.2931720995890083E-2</v>
          </cell>
          <cell r="L12869">
            <v>3.2931720995890083E-2</v>
          </cell>
          <cell r="P12869" t="str">
            <v>PROBADAS NO DESARRROLLADAS</v>
          </cell>
          <cell r="Q12869" t="str">
            <v>PROBADAS NO DESARRROLLADAS2018</v>
          </cell>
        </row>
        <row r="12870">
          <cell r="I12870">
            <v>0.10792709235833969</v>
          </cell>
          <cell r="J12870">
            <v>0.10792709235833969</v>
          </cell>
          <cell r="K12870">
            <v>3.2378127707501911E-2</v>
          </cell>
          <cell r="L12870">
            <v>3.2378127707501911E-2</v>
          </cell>
          <cell r="P12870" t="str">
            <v>PROBADAS NO DESARRROLLADAS</v>
          </cell>
          <cell r="Q12870" t="str">
            <v>PROBADAS NO DESARRROLLADAS2019</v>
          </cell>
        </row>
        <row r="12871">
          <cell r="I12871">
            <v>9.59222639537127E-2</v>
          </cell>
          <cell r="J12871">
            <v>9.59222639537127E-2</v>
          </cell>
          <cell r="K12871">
            <v>2.8776679186113818E-2</v>
          </cell>
          <cell r="L12871">
            <v>2.8776679186113818E-2</v>
          </cell>
          <cell r="P12871" t="str">
            <v>PROBADAS NO DESARRROLLADAS</v>
          </cell>
          <cell r="Q12871" t="str">
            <v>PROBADAS NO DESARRROLLADAS2019</v>
          </cell>
        </row>
        <row r="12872">
          <cell r="I12872">
            <v>0.10450031622627103</v>
          </cell>
          <cell r="J12872">
            <v>0.10450031622627103</v>
          </cell>
          <cell r="K12872">
            <v>3.1350094867881304E-2</v>
          </cell>
          <cell r="L12872">
            <v>3.1350094867881304E-2</v>
          </cell>
          <cell r="P12872" t="str">
            <v>PROBADAS NO DESARRROLLADAS</v>
          </cell>
          <cell r="Q12872" t="str">
            <v>PROBADAS NO DESARRROLLADAS2019</v>
          </cell>
        </row>
        <row r="12873">
          <cell r="I12873">
            <v>9.94564361418213E-2</v>
          </cell>
          <cell r="J12873">
            <v>9.94564361418213E-2</v>
          </cell>
          <cell r="K12873">
            <v>2.9836930842546388E-2</v>
          </cell>
          <cell r="L12873">
            <v>2.9836930842546388E-2</v>
          </cell>
          <cell r="P12873" t="str">
            <v>PROBADAS NO DESARRROLLADAS</v>
          </cell>
          <cell r="Q12873" t="str">
            <v>PROBADAS NO DESARRROLLADAS2019</v>
          </cell>
        </row>
        <row r="12874">
          <cell r="I12874">
            <v>0.1010717347304373</v>
          </cell>
          <cell r="J12874">
            <v>0.1010717347304373</v>
          </cell>
          <cell r="K12874">
            <v>3.0321520419131193E-2</v>
          </cell>
          <cell r="L12874">
            <v>3.0321520419131193E-2</v>
          </cell>
          <cell r="P12874" t="str">
            <v>PROBADAS NO DESARRROLLADAS</v>
          </cell>
          <cell r="Q12874" t="str">
            <v>PROBADAS NO DESARRROLLADAS2019</v>
          </cell>
        </row>
        <row r="12875">
          <cell r="I12875">
            <v>9.6193340785640152E-2</v>
          </cell>
          <cell r="J12875">
            <v>9.6193340785640152E-2</v>
          </cell>
          <cell r="K12875">
            <v>2.8858002235692046E-2</v>
          </cell>
          <cell r="L12875">
            <v>2.8858002235692046E-2</v>
          </cell>
          <cell r="P12875" t="str">
            <v>PROBADAS NO DESARRROLLADAS</v>
          </cell>
          <cell r="Q12875" t="str">
            <v>PROBADAS NO DESARRROLLADAS2019</v>
          </cell>
        </row>
        <row r="12876">
          <cell r="I12876">
            <v>9.7755642569547829E-2</v>
          </cell>
          <cell r="J12876">
            <v>9.7755642569547829E-2</v>
          </cell>
          <cell r="K12876">
            <v>2.9326692770864349E-2</v>
          </cell>
          <cell r="L12876">
            <v>2.9326692770864349E-2</v>
          </cell>
          <cell r="P12876" t="str">
            <v>PROBADAS NO DESARRROLLADAS</v>
          </cell>
          <cell r="Q12876" t="str">
            <v>PROBADAS NO DESARRROLLADAS2019</v>
          </cell>
        </row>
        <row r="12877">
          <cell r="I12877">
            <v>9.6112337391679459E-2</v>
          </cell>
          <cell r="J12877">
            <v>9.6112337391679459E-2</v>
          </cell>
          <cell r="K12877">
            <v>2.8833701217503838E-2</v>
          </cell>
          <cell r="L12877">
            <v>2.8833701217503838E-2</v>
          </cell>
          <cell r="P12877" t="str">
            <v>PROBADAS NO DESARRROLLADAS</v>
          </cell>
          <cell r="Q12877" t="str">
            <v>PROBADAS NO DESARRROLLADAS2019</v>
          </cell>
        </row>
        <row r="12878">
          <cell r="I12878">
            <v>9.1473316937521226E-2</v>
          </cell>
          <cell r="J12878">
            <v>9.1473316937521226E-2</v>
          </cell>
          <cell r="K12878">
            <v>2.7441995081256363E-2</v>
          </cell>
          <cell r="L12878">
            <v>2.7441995081256363E-2</v>
          </cell>
          <cell r="P12878" t="str">
            <v>PROBADAS NO DESARRROLLADAS</v>
          </cell>
          <cell r="Q12878" t="str">
            <v>PROBADAS NO DESARRROLLADAS2019</v>
          </cell>
        </row>
        <row r="12879">
          <cell r="I12879">
            <v>9.2958959551284068E-2</v>
          </cell>
          <cell r="J12879">
            <v>9.2958959551284068E-2</v>
          </cell>
          <cell r="K12879">
            <v>2.7887687865385216E-2</v>
          </cell>
          <cell r="L12879">
            <v>2.7887687865385216E-2</v>
          </cell>
          <cell r="P12879" t="str">
            <v>PROBADAS NO DESARRROLLADAS</v>
          </cell>
          <cell r="Q12879" t="str">
            <v>PROBADAS NO DESARRROLLADAS2019</v>
          </cell>
        </row>
        <row r="12880">
          <cell r="I12880">
            <v>8.8472142078534433E-2</v>
          </cell>
          <cell r="J12880">
            <v>8.8472142078534433E-2</v>
          </cell>
          <cell r="K12880">
            <v>2.6541642623560322E-2</v>
          </cell>
          <cell r="L12880">
            <v>2.6541642623560322E-2</v>
          </cell>
          <cell r="P12880" t="str">
            <v>PROBADAS NO DESARRROLLADAS</v>
          </cell>
          <cell r="Q12880" t="str">
            <v>PROBADAS NO DESARRROLLADAS2019</v>
          </cell>
        </row>
        <row r="12881">
          <cell r="I12881">
            <v>8.9909041808455853E-2</v>
          </cell>
          <cell r="J12881">
            <v>8.9909041808455853E-2</v>
          </cell>
          <cell r="K12881">
            <v>2.6972712542536751E-2</v>
          </cell>
          <cell r="L12881">
            <v>2.6972712542536751E-2</v>
          </cell>
          <cell r="P12881" t="str">
            <v>PROBADAS NO DESARRROLLADAS</v>
          </cell>
          <cell r="Q12881" t="str">
            <v>PROBADAS NO DESARRROLLADAS2019</v>
          </cell>
        </row>
        <row r="12882">
          <cell r="I12882">
            <v>8.8397640624267054E-2</v>
          </cell>
          <cell r="J12882">
            <v>8.8397640624267054E-2</v>
          </cell>
          <cell r="K12882">
            <v>2.6519292187280118E-2</v>
          </cell>
          <cell r="L12882">
            <v>2.6519292187280118E-2</v>
          </cell>
          <cell r="P12882" t="str">
            <v>PROBADAS NO DESARRROLLADAS</v>
          </cell>
          <cell r="Q12882" t="str">
            <v>PROBADAS NO DESARRROLLADAS2020</v>
          </cell>
        </row>
        <row r="12883">
          <cell r="I12883">
            <v>8.1348797759694821E-2</v>
          </cell>
          <cell r="J12883">
            <v>8.1348797759694821E-2</v>
          </cell>
          <cell r="K12883">
            <v>2.4404639327908446E-2</v>
          </cell>
          <cell r="L12883">
            <v>2.4404639327908446E-2</v>
          </cell>
          <cell r="P12883" t="str">
            <v>PROBADAS NO DESARRROLLADAS</v>
          </cell>
          <cell r="Q12883" t="str">
            <v>PROBADAS NO DESARRROLLADAS2020</v>
          </cell>
        </row>
        <row r="12884">
          <cell r="I12884">
            <v>8.554414599430657E-2</v>
          </cell>
          <cell r="J12884">
            <v>8.554414599430657E-2</v>
          </cell>
          <cell r="K12884">
            <v>2.5663243798291969E-2</v>
          </cell>
          <cell r="L12884">
            <v>2.5663243798291969E-2</v>
          </cell>
          <cell r="P12884" t="str">
            <v>PROBADAS NO DESARRROLLADAS</v>
          </cell>
          <cell r="Q12884" t="str">
            <v>PROBADAS NO DESARRROLLADAS2020</v>
          </cell>
        </row>
        <row r="12885">
          <cell r="I12885">
            <v>8.1415216724963213E-2</v>
          </cell>
          <cell r="J12885">
            <v>8.1415216724963213E-2</v>
          </cell>
          <cell r="K12885">
            <v>2.4424565017488967E-2</v>
          </cell>
          <cell r="L12885">
            <v>2.4424565017488967E-2</v>
          </cell>
          <cell r="P12885" t="str">
            <v>PROBADAS NO DESARRROLLADAS</v>
          </cell>
          <cell r="Q12885" t="str">
            <v>PROBADAS NO DESARRROLLADAS2020</v>
          </cell>
        </row>
        <row r="12886">
          <cell r="I12886">
            <v>8.2737503042164498E-2</v>
          </cell>
          <cell r="J12886">
            <v>8.2737503042164498E-2</v>
          </cell>
          <cell r="K12886">
            <v>2.4821250912649351E-2</v>
          </cell>
          <cell r="L12886">
            <v>2.4821250912649351E-2</v>
          </cell>
          <cell r="P12886" t="str">
            <v>PROBADAS NO DESARRROLLADAS</v>
          </cell>
          <cell r="Q12886" t="str">
            <v>PROBADAS NO DESARRROLLADAS2020</v>
          </cell>
        </row>
        <row r="12887">
          <cell r="I12887">
            <v>7.8744041023083675E-2</v>
          </cell>
          <cell r="J12887">
            <v>7.8744041023083675E-2</v>
          </cell>
          <cell r="K12887">
            <v>2.3623212306925101E-2</v>
          </cell>
          <cell r="L12887">
            <v>2.3623212306925101E-2</v>
          </cell>
          <cell r="P12887" t="str">
            <v>PROBADAS NO DESARRROLLADAS</v>
          </cell>
          <cell r="Q12887" t="str">
            <v>PROBADAS NO DESARRROLLADAS2020</v>
          </cell>
        </row>
        <row r="12888">
          <cell r="I12888">
            <v>8.0022944061044862E-2</v>
          </cell>
          <cell r="J12888">
            <v>8.0022944061044862E-2</v>
          </cell>
          <cell r="K12888">
            <v>2.4006883218313457E-2</v>
          </cell>
          <cell r="L12888">
            <v>2.4006883218313457E-2</v>
          </cell>
          <cell r="P12888" t="str">
            <v>PROBADAS NO DESARRROLLADAS</v>
          </cell>
          <cell r="Q12888" t="str">
            <v>PROBADAS NO DESARRROLLADAS2020</v>
          </cell>
        </row>
        <row r="12889">
          <cell r="I12889">
            <v>7.8677731499734463E-2</v>
          </cell>
          <cell r="J12889">
            <v>7.8677731499734463E-2</v>
          </cell>
          <cell r="K12889">
            <v>2.3603319449920342E-2</v>
          </cell>
          <cell r="L12889">
            <v>2.3603319449920342E-2</v>
          </cell>
          <cell r="P12889" t="str">
            <v>PROBADAS NO DESARRROLLADAS</v>
          </cell>
          <cell r="Q12889" t="str">
            <v>PROBADAS NO DESARRROLLADAS2020</v>
          </cell>
        </row>
        <row r="12890">
          <cell r="I12890">
            <v>7.4880221048740939E-2</v>
          </cell>
          <cell r="J12890">
            <v>7.4880221048740939E-2</v>
          </cell>
          <cell r="K12890">
            <v>2.2464066314622284E-2</v>
          </cell>
          <cell r="L12890">
            <v>2.2464066314622284E-2</v>
          </cell>
          <cell r="P12890" t="str">
            <v>PROBADAS NO DESARRROLLADAS</v>
          </cell>
          <cell r="Q12890" t="str">
            <v>PROBADAS NO DESARRROLLADAS2020</v>
          </cell>
        </row>
        <row r="12891">
          <cell r="I12891">
            <v>7.6096370752747222E-2</v>
          </cell>
          <cell r="J12891">
            <v>7.6096370752747222E-2</v>
          </cell>
          <cell r="K12891">
            <v>2.2828911225824172E-2</v>
          </cell>
          <cell r="L12891">
            <v>2.2828911225824172E-2</v>
          </cell>
          <cell r="P12891" t="str">
            <v>PROBADAS NO DESARRROLLADAS</v>
          </cell>
          <cell r="Q12891" t="str">
            <v>PROBADAS NO DESARRROLLADAS2020</v>
          </cell>
        </row>
        <row r="12892">
          <cell r="I12892">
            <v>7.2423453934890469E-2</v>
          </cell>
          <cell r="J12892">
            <v>7.2423453934890469E-2</v>
          </cell>
          <cell r="K12892">
            <v>2.1727036180467139E-2</v>
          </cell>
          <cell r="L12892">
            <v>2.1727036180467139E-2</v>
          </cell>
          <cell r="P12892" t="str">
            <v>PROBADAS NO DESARRROLLADAS</v>
          </cell>
          <cell r="Q12892" t="str">
            <v>PROBADAS NO DESARRROLLADAS2020</v>
          </cell>
        </row>
        <row r="12893">
          <cell r="I12893">
            <v>7.3599702626901853E-2</v>
          </cell>
          <cell r="J12893">
            <v>7.3599702626901853E-2</v>
          </cell>
          <cell r="K12893">
            <v>2.2079910788070561E-2</v>
          </cell>
          <cell r="L12893">
            <v>2.2079910788070561E-2</v>
          </cell>
          <cell r="P12893" t="str">
            <v>PROBADAS NO DESARRROLLADAS</v>
          </cell>
          <cell r="Q12893" t="str">
            <v>PROBADAS NO DESARRROLLADAS2020</v>
          </cell>
        </row>
        <row r="12894">
          <cell r="I12894">
            <v>7.2362466911017637E-2</v>
          </cell>
          <cell r="J12894">
            <v>7.2362466911017637E-2</v>
          </cell>
          <cell r="K12894">
            <v>2.1708740073305293E-2</v>
          </cell>
          <cell r="L12894">
            <v>2.1708740073305293E-2</v>
          </cell>
          <cell r="P12894" t="str">
            <v>PROBADAS NO DESARRROLLADAS</v>
          </cell>
          <cell r="Q12894" t="str">
            <v>PROBADAS NO DESARRROLLADAS2021</v>
          </cell>
        </row>
        <row r="12895">
          <cell r="I12895">
            <v>6.4313524062470179E-2</v>
          </cell>
          <cell r="J12895">
            <v>6.4313524062470179E-2</v>
          </cell>
          <cell r="K12895">
            <v>1.9294057218741053E-2</v>
          </cell>
          <cell r="L12895">
            <v>1.9294057218741053E-2</v>
          </cell>
          <cell r="P12895" t="str">
            <v>PROBADAS NO DESARRROLLADAS</v>
          </cell>
          <cell r="Q12895" t="str">
            <v>PROBADAS NO DESARRROLLADAS2021</v>
          </cell>
        </row>
        <row r="12896">
          <cell r="I12896">
            <v>7.0064897607056656E-2</v>
          </cell>
          <cell r="J12896">
            <v>7.0064897607056656E-2</v>
          </cell>
          <cell r="K12896">
            <v>2.1019469282116995E-2</v>
          </cell>
          <cell r="L12896">
            <v>2.1019469282116995E-2</v>
          </cell>
          <cell r="P12896" t="str">
            <v>PROBADAS NO DESARRROLLADAS</v>
          </cell>
          <cell r="Q12896" t="str">
            <v>PROBADAS NO DESARRROLLADAS2021</v>
          </cell>
        </row>
        <row r="12897">
          <cell r="I12897">
            <v>6.6683099786520802E-2</v>
          </cell>
          <cell r="J12897">
            <v>6.6683099786520802E-2</v>
          </cell>
          <cell r="K12897">
            <v>2.0004929935956237E-2</v>
          </cell>
          <cell r="L12897">
            <v>2.0004929935956237E-2</v>
          </cell>
          <cell r="P12897" t="str">
            <v>PROBADAS NO DESARRROLLADAS</v>
          </cell>
          <cell r="Q12897" t="str">
            <v>PROBADAS NO DESARRROLLADAS2021</v>
          </cell>
        </row>
        <row r="12898">
          <cell r="I12898">
            <v>6.7766117850995039E-2</v>
          </cell>
          <cell r="J12898">
            <v>6.7766117850995039E-2</v>
          </cell>
          <cell r="K12898">
            <v>2.032983535529851E-2</v>
          </cell>
          <cell r="L12898">
            <v>2.032983535529851E-2</v>
          </cell>
          <cell r="P12898" t="str">
            <v>PROBADAS NO DESARRROLLADAS</v>
          </cell>
          <cell r="Q12898" t="str">
            <v>PROBADAS NO DESARRROLLADAS2021</v>
          </cell>
        </row>
        <row r="12899">
          <cell r="P12899" t="str">
            <v>PROBADAS NO DESARRROLLADAS</v>
          </cell>
          <cell r="Q12899" t="str">
            <v>PROBADAS NO DESARRROLLADAS2021</v>
          </cell>
        </row>
        <row r="12900">
          <cell r="P12900" t="str">
            <v>PROBADAS NO DESARRROLLADAS</v>
          </cell>
          <cell r="Q12900" t="str">
            <v>PROBADAS NO DESARRROLLADAS2012</v>
          </cell>
        </row>
        <row r="12901">
          <cell r="P12901" t="str">
            <v>PROBADAS NO DESARRROLLADAS</v>
          </cell>
          <cell r="Q12901" t="str">
            <v>PROBADAS NO DESARRROLLADAS2012</v>
          </cell>
        </row>
        <row r="12902">
          <cell r="P12902" t="str">
            <v>PROBADAS NO DESARRROLLADAS</v>
          </cell>
          <cell r="Q12902" t="str">
            <v>PROBADAS NO DESARRROLLADAS2012</v>
          </cell>
        </row>
        <row r="12903">
          <cell r="P12903" t="str">
            <v>PROBADAS NO DESARRROLLADAS</v>
          </cell>
          <cell r="Q12903" t="str">
            <v>PROBADAS NO DESARRROLLADAS2012</v>
          </cell>
        </row>
        <row r="12904">
          <cell r="P12904" t="str">
            <v>PROBADAS NO DESARRROLLADAS</v>
          </cell>
          <cell r="Q12904" t="str">
            <v>PROBADAS NO DESARRROLLADAS2012</v>
          </cell>
        </row>
        <row r="12905">
          <cell r="I12905">
            <v>0.38290051316167173</v>
          </cell>
          <cell r="J12905">
            <v>0.38290051316167173</v>
          </cell>
          <cell r="K12905">
            <v>0.11487015394850152</v>
          </cell>
          <cell r="L12905">
            <v>0.11487015394850152</v>
          </cell>
          <cell r="P12905" t="str">
            <v>PROBADAS NO DESARRROLLADAS</v>
          </cell>
          <cell r="Q12905" t="str">
            <v>PROBADAS NO DESARRROLLADAS2012</v>
          </cell>
        </row>
        <row r="12906">
          <cell r="I12906">
            <v>0.38911930283968149</v>
          </cell>
          <cell r="J12906">
            <v>0.38911930283968149</v>
          </cell>
          <cell r="K12906">
            <v>0.11673579085190447</v>
          </cell>
          <cell r="L12906">
            <v>0.11673579085190447</v>
          </cell>
          <cell r="P12906" t="str">
            <v>PROBADAS NO DESARRROLLADAS</v>
          </cell>
          <cell r="Q12906" t="str">
            <v>PROBADAS NO DESARRROLLADAS2012</v>
          </cell>
        </row>
        <row r="12907">
          <cell r="I12907">
            <v>0.38257807669297961</v>
          </cell>
          <cell r="J12907">
            <v>0.38257807669297961</v>
          </cell>
          <cell r="K12907">
            <v>0.11477342300789387</v>
          </cell>
          <cell r="L12907">
            <v>0.11477342300789387</v>
          </cell>
          <cell r="P12907" t="str">
            <v>PROBADAS NO DESARRROLLADAS</v>
          </cell>
          <cell r="Q12907" t="str">
            <v>PROBADAS NO DESARRROLLADAS2012</v>
          </cell>
        </row>
        <row r="12908">
          <cell r="I12908">
            <v>0.3641123149473236</v>
          </cell>
          <cell r="J12908">
            <v>0.3641123149473236</v>
          </cell>
          <cell r="K12908">
            <v>0.10923369448419706</v>
          </cell>
          <cell r="L12908">
            <v>0.10923369448419706</v>
          </cell>
          <cell r="P12908" t="str">
            <v>PROBADAS NO DESARRROLLADAS</v>
          </cell>
          <cell r="Q12908" t="str">
            <v>PROBADAS NO DESARRROLLADAS2012</v>
          </cell>
        </row>
        <row r="12909">
          <cell r="I12909">
            <v>0.37002596047142422</v>
          </cell>
          <cell r="J12909">
            <v>0.37002596047142422</v>
          </cell>
          <cell r="K12909">
            <v>0.11100778814142725</v>
          </cell>
          <cell r="L12909">
            <v>0.11100778814142725</v>
          </cell>
          <cell r="P12909" t="str">
            <v>PROBADAS NO DESARRROLLADAS</v>
          </cell>
          <cell r="Q12909" t="str">
            <v>PROBADAS NO DESARRROLLADAS2012</v>
          </cell>
        </row>
        <row r="12910">
          <cell r="I12910">
            <v>0.35216604731374174</v>
          </cell>
          <cell r="J12910">
            <v>0.35216604731374174</v>
          </cell>
          <cell r="K12910">
            <v>0.1056498141941225</v>
          </cell>
          <cell r="L12910">
            <v>0.1056498141941225</v>
          </cell>
          <cell r="P12910" t="str">
            <v>PROBADAS NO DESARRROLLADAS</v>
          </cell>
          <cell r="Q12910" t="str">
            <v>PROBADAS NO DESARRROLLADAS2012</v>
          </cell>
        </row>
        <row r="12911">
          <cell r="I12911">
            <v>0.35788567030901663</v>
          </cell>
          <cell r="J12911">
            <v>0.35788567030901663</v>
          </cell>
          <cell r="K12911">
            <v>0.10736570109270498</v>
          </cell>
          <cell r="L12911">
            <v>0.10736570109270498</v>
          </cell>
          <cell r="P12911" t="str">
            <v>PROBADAS NO DESARRROLLADAS</v>
          </cell>
          <cell r="Q12911" t="str">
            <v>PROBADAS NO DESARRROLLADAS2012</v>
          </cell>
        </row>
        <row r="12912">
          <cell r="I12912">
            <v>0.35186949201337842</v>
          </cell>
          <cell r="J12912">
            <v>0.35186949201337842</v>
          </cell>
          <cell r="K12912">
            <v>0.10556084760401353</v>
          </cell>
          <cell r="L12912">
            <v>0.10556084760401353</v>
          </cell>
          <cell r="P12912" t="str">
            <v>PROBADAS NO DESARRROLLADAS</v>
          </cell>
          <cell r="Q12912" t="str">
            <v>PROBADAS NO DESARRROLLADAS2013</v>
          </cell>
        </row>
        <row r="12913">
          <cell r="I12913">
            <v>0.31273072916763262</v>
          </cell>
          <cell r="J12913">
            <v>0.31273072916763262</v>
          </cell>
          <cell r="K12913">
            <v>9.3819218750289785E-2</v>
          </cell>
          <cell r="L12913">
            <v>9.3819218750289785E-2</v>
          </cell>
          <cell r="P12913" t="str">
            <v>PROBADAS NO DESARRROLLADAS</v>
          </cell>
          <cell r="Q12913" t="str">
            <v>PROBADAS NO DESARRROLLADAS2013</v>
          </cell>
        </row>
        <row r="12914">
          <cell r="I12914">
            <v>0.34069733912306738</v>
          </cell>
          <cell r="J12914">
            <v>0.34069733912306738</v>
          </cell>
          <cell r="K12914">
            <v>0.1022092017369202</v>
          </cell>
          <cell r="L12914">
            <v>0.1022092017369202</v>
          </cell>
          <cell r="P12914" t="str">
            <v>PROBADAS NO DESARRROLLADAS</v>
          </cell>
          <cell r="Q12914" t="str">
            <v>PROBADAS NO DESARRROLLADAS2013</v>
          </cell>
        </row>
        <row r="12915">
          <cell r="I12915">
            <v>0.32425302023787245</v>
          </cell>
          <cell r="J12915">
            <v>0.32425302023787245</v>
          </cell>
          <cell r="K12915">
            <v>9.7275906071361731E-2</v>
          </cell>
          <cell r="L12915">
            <v>9.7275906071361731E-2</v>
          </cell>
          <cell r="P12915" t="str">
            <v>PROBADAS NO DESARRROLLADAS</v>
          </cell>
          <cell r="Q12915" t="str">
            <v>PROBADAS NO DESARRROLLADAS2013</v>
          </cell>
        </row>
        <row r="12916">
          <cell r="I12916">
            <v>0.32951930029237025</v>
          </cell>
          <cell r="J12916">
            <v>0.32951930029237025</v>
          </cell>
          <cell r="K12916">
            <v>9.8855790087711073E-2</v>
          </cell>
          <cell r="L12916">
            <v>9.8855790087711073E-2</v>
          </cell>
          <cell r="P12916" t="str">
            <v>PROBADAS NO DESARRROLLADAS</v>
          </cell>
          <cell r="Q12916" t="str">
            <v>PROBADAS NO DESARRROLLADAS2013</v>
          </cell>
        </row>
        <row r="12917">
          <cell r="I12917">
            <v>0.31361450788400935</v>
          </cell>
          <cell r="J12917">
            <v>0.31361450788400935</v>
          </cell>
          <cell r="K12917">
            <v>9.4084352365202809E-2</v>
          </cell>
          <cell r="L12917">
            <v>9.4084352365202809E-2</v>
          </cell>
          <cell r="P12917" t="str">
            <v>PROBADAS NO DESARRROLLADAS</v>
          </cell>
          <cell r="Q12917" t="str">
            <v>PROBADAS NO DESARRROLLADAS2013</v>
          </cell>
        </row>
        <row r="12918">
          <cell r="I12918">
            <v>0.31870800501307195</v>
          </cell>
          <cell r="J12918">
            <v>0.31870800501307195</v>
          </cell>
          <cell r="K12918">
            <v>9.5612401503921571E-2</v>
          </cell>
          <cell r="L12918">
            <v>9.5612401503921571E-2</v>
          </cell>
          <cell r="P12918" t="str">
            <v>PROBADAS NO DESARRROLLADAS</v>
          </cell>
          <cell r="Q12918" t="str">
            <v>PROBADAS NO DESARRROLLADAS2013</v>
          </cell>
        </row>
        <row r="12919">
          <cell r="I12919">
            <v>0.31335041642688971</v>
          </cell>
          <cell r="J12919">
            <v>0.31335041642688971</v>
          </cell>
          <cell r="K12919">
            <v>9.4005124928066924E-2</v>
          </cell>
          <cell r="L12919">
            <v>9.4005124928066924E-2</v>
          </cell>
          <cell r="P12919" t="str">
            <v>PROBADAS NO DESARRROLLADAS</v>
          </cell>
          <cell r="Q12919" t="str">
            <v>PROBADAS NO DESARRROLLADAS2013</v>
          </cell>
        </row>
        <row r="12920">
          <cell r="I12920">
            <v>0.29822604186090373</v>
          </cell>
          <cell r="J12920">
            <v>0.29822604186090373</v>
          </cell>
          <cell r="K12920">
            <v>8.9467812558271131E-2</v>
          </cell>
          <cell r="L12920">
            <v>8.9467812558271131E-2</v>
          </cell>
          <cell r="P12920" t="str">
            <v>PROBADAS NO DESARRROLLADAS</v>
          </cell>
          <cell r="Q12920" t="str">
            <v>PROBADAS NO DESARRROLLADAS2013</v>
          </cell>
        </row>
        <row r="12921">
          <cell r="I12921">
            <v>0.30306961079615108</v>
          </cell>
          <cell r="J12921">
            <v>0.30306961079615108</v>
          </cell>
          <cell r="K12921">
            <v>9.092088323884534E-2</v>
          </cell>
          <cell r="L12921">
            <v>9.092088323884534E-2</v>
          </cell>
          <cell r="P12921" t="str">
            <v>PROBADAS NO DESARRROLLADAS</v>
          </cell>
          <cell r="Q12921" t="str">
            <v>PROBADAS NO DESARRROLLADAS2013</v>
          </cell>
        </row>
        <row r="12922">
          <cell r="I12922">
            <v>0.28844145626705958</v>
          </cell>
          <cell r="J12922">
            <v>0.28844145626705958</v>
          </cell>
          <cell r="K12922">
            <v>8.6532436880117872E-2</v>
          </cell>
          <cell r="L12922">
            <v>8.6532436880117872E-2</v>
          </cell>
          <cell r="P12922" t="str">
            <v>PROBADAS NO DESARRROLLADAS</v>
          </cell>
          <cell r="Q12922" t="str">
            <v>PROBADAS NO DESARRROLLADAS2013</v>
          </cell>
        </row>
        <row r="12923">
          <cell r="I12923">
            <v>0.29312611112984049</v>
          </cell>
          <cell r="J12923">
            <v>0.29312611112984049</v>
          </cell>
          <cell r="K12923">
            <v>8.7937833338952123E-2</v>
          </cell>
          <cell r="L12923">
            <v>8.7937833338952123E-2</v>
          </cell>
          <cell r="P12923" t="str">
            <v>PROBADAS NO DESARRROLLADAS</v>
          </cell>
          <cell r="Q12923" t="str">
            <v>PROBADAS NO DESARRROLLADAS2013</v>
          </cell>
        </row>
        <row r="12924">
          <cell r="I12924">
            <v>0.2881985627702201</v>
          </cell>
          <cell r="J12924">
            <v>0.2881985627702201</v>
          </cell>
          <cell r="K12924">
            <v>8.6459568831066036E-2</v>
          </cell>
          <cell r="L12924">
            <v>8.6459568831066036E-2</v>
          </cell>
          <cell r="P12924" t="str">
            <v>PROBADAS NO DESARRROLLADAS</v>
          </cell>
          <cell r="Q12924" t="str">
            <v>PROBADAS NO DESARRROLLADAS2014</v>
          </cell>
        </row>
        <row r="12925">
          <cell r="I12925">
            <v>0.25614197515244791</v>
          </cell>
          <cell r="J12925">
            <v>0.25614197515244791</v>
          </cell>
          <cell r="K12925">
            <v>7.6842592545734389E-2</v>
          </cell>
          <cell r="L12925">
            <v>7.6842592545734389E-2</v>
          </cell>
          <cell r="P12925" t="str">
            <v>PROBADAS NO DESARRROLLADAS</v>
          </cell>
          <cell r="Q12925" t="str">
            <v>PROBADAS NO DESARRROLLADAS2014</v>
          </cell>
        </row>
        <row r="12926">
          <cell r="I12926">
            <v>0.27904801553858888</v>
          </cell>
          <cell r="J12926">
            <v>0.27904801553858888</v>
          </cell>
          <cell r="K12926">
            <v>8.3714404661576675E-2</v>
          </cell>
          <cell r="L12926">
            <v>8.3714404661576675E-2</v>
          </cell>
          <cell r="P12926" t="str">
            <v>PROBADAS NO DESARRROLLADAS</v>
          </cell>
          <cell r="Q12926" t="str">
            <v>PROBADAS NO DESARRROLLADAS2014</v>
          </cell>
        </row>
        <row r="12927">
          <cell r="I12927">
            <v>0.26557930291639276</v>
          </cell>
          <cell r="J12927">
            <v>0.26557930291639276</v>
          </cell>
          <cell r="K12927">
            <v>7.9673790874917827E-2</v>
          </cell>
          <cell r="L12927">
            <v>7.9673790874917827E-2</v>
          </cell>
          <cell r="P12927" t="str">
            <v>PROBADAS NO DESARRROLLADAS</v>
          </cell>
          <cell r="Q12927" t="str">
            <v>PROBADAS NO DESARRROLLADAS2014</v>
          </cell>
        </row>
        <row r="12928">
          <cell r="I12928">
            <v>0.2698926474299127</v>
          </cell>
          <cell r="J12928">
            <v>0.2698926474299127</v>
          </cell>
          <cell r="K12928">
            <v>8.0967794228973808E-2</v>
          </cell>
          <cell r="L12928">
            <v>8.0967794228973808E-2</v>
          </cell>
          <cell r="P12928" t="str">
            <v>PROBADAS NO DESARRROLLADAS</v>
          </cell>
          <cell r="Q12928" t="str">
            <v>PROBADAS NO DESARRROLLADAS2014</v>
          </cell>
        </row>
        <row r="12929">
          <cell r="I12929">
            <v>0.2568658337467507</v>
          </cell>
          <cell r="J12929">
            <v>0.2568658337467507</v>
          </cell>
          <cell r="K12929">
            <v>7.7059750124025203E-2</v>
          </cell>
          <cell r="L12929">
            <v>7.7059750124025203E-2</v>
          </cell>
          <cell r="P12929" t="str">
            <v>PROBADAS NO DESARRROLLADAS</v>
          </cell>
          <cell r="Q12929" t="str">
            <v>PROBADAS NO DESARRROLLADAS2014</v>
          </cell>
        </row>
        <row r="12930">
          <cell r="I12930">
            <v>0.26103766047622967</v>
          </cell>
          <cell r="J12930">
            <v>0.26103766047622967</v>
          </cell>
          <cell r="K12930">
            <v>7.8311298142868913E-2</v>
          </cell>
          <cell r="L12930">
            <v>7.8311298142868913E-2</v>
          </cell>
          <cell r="P12930" t="str">
            <v>PROBADAS NO DESARRROLLADAS</v>
          </cell>
          <cell r="Q12930" t="str">
            <v>PROBADAS NO DESARRROLLADAS2014</v>
          </cell>
        </row>
        <row r="12931">
          <cell r="I12931">
            <v>0.25664952974736888</v>
          </cell>
          <cell r="J12931">
            <v>0.25664952974736888</v>
          </cell>
          <cell r="K12931">
            <v>7.6994858924210666E-2</v>
          </cell>
          <cell r="L12931">
            <v>7.6994858924210666E-2</v>
          </cell>
          <cell r="P12931" t="str">
            <v>PROBADAS NO DESARRROLLADAS</v>
          </cell>
          <cell r="Q12931" t="str">
            <v>PROBADAS NO DESARRROLLADAS2014</v>
          </cell>
        </row>
        <row r="12932">
          <cell r="I12932">
            <v>0.2442619169771518</v>
          </cell>
          <cell r="J12932">
            <v>0.2442619169771518</v>
          </cell>
          <cell r="K12932">
            <v>7.3278575093145532E-2</v>
          </cell>
          <cell r="L12932">
            <v>7.3278575093145532E-2</v>
          </cell>
          <cell r="P12932" t="str">
            <v>PROBADAS NO DESARRROLLADAS</v>
          </cell>
          <cell r="Q12932" t="str">
            <v>PROBADAS NO DESARRROLLADAS2014</v>
          </cell>
        </row>
        <row r="12933">
          <cell r="I12933">
            <v>0.2482290401222387</v>
          </cell>
          <cell r="J12933">
            <v>0.2482290401222387</v>
          </cell>
          <cell r="K12933">
            <v>7.4468712036671617E-2</v>
          </cell>
          <cell r="L12933">
            <v>7.4468712036671617E-2</v>
          </cell>
          <cell r="P12933" t="str">
            <v>PROBADAS NO DESARRROLLADAS</v>
          </cell>
          <cell r="Q12933" t="str">
            <v>PROBADAS NO DESARRROLLADAS2014</v>
          </cell>
        </row>
        <row r="12934">
          <cell r="I12934">
            <v>0.23624785616922633</v>
          </cell>
          <cell r="J12934">
            <v>0.23624785616922633</v>
          </cell>
          <cell r="K12934">
            <v>7.0874356850767886E-2</v>
          </cell>
          <cell r="L12934">
            <v>7.0874356850767886E-2</v>
          </cell>
          <cell r="P12934" t="str">
            <v>PROBADAS NO DESARRROLLADAS</v>
          </cell>
          <cell r="Q12934" t="str">
            <v>PROBADAS NO DESARRROLLADAS2014</v>
          </cell>
        </row>
        <row r="12935">
          <cell r="I12935">
            <v>0.24008482080859964</v>
          </cell>
          <cell r="J12935">
            <v>0.24008482080859964</v>
          </cell>
          <cell r="K12935">
            <v>7.202544624257988E-2</v>
          </cell>
          <cell r="L12935">
            <v>7.202544624257988E-2</v>
          </cell>
          <cell r="P12935" t="str">
            <v>PROBADAS NO DESARRROLLADAS</v>
          </cell>
          <cell r="Q12935" t="str">
            <v>PROBADAS NO DESARRROLLADAS2014</v>
          </cell>
        </row>
        <row r="12936">
          <cell r="I12936">
            <v>0.23604891435049905</v>
          </cell>
          <cell r="J12936">
            <v>0.23604891435049905</v>
          </cell>
          <cell r="K12936">
            <v>7.0814674305149719E-2</v>
          </cell>
          <cell r="L12936">
            <v>7.0814674305149719E-2</v>
          </cell>
          <cell r="P12936" t="str">
            <v>PROBADAS NO DESARRROLLADAS</v>
          </cell>
          <cell r="Q12936" t="str">
            <v>PROBADAS NO DESARRROLLADAS2015</v>
          </cell>
        </row>
        <row r="12937">
          <cell r="I12937">
            <v>0.20979297944151751</v>
          </cell>
          <cell r="J12937">
            <v>0.20979297944151751</v>
          </cell>
          <cell r="K12937">
            <v>6.2937893832455238E-2</v>
          </cell>
          <cell r="L12937">
            <v>6.2937893832455238E-2</v>
          </cell>
          <cell r="P12937" t="str">
            <v>PROBADAS NO DESARRROLLADAS</v>
          </cell>
          <cell r="Q12937" t="str">
            <v>PROBADAS NO DESARRROLLADAS2015</v>
          </cell>
        </row>
        <row r="12938">
          <cell r="I12938">
            <v>0.22855416240247844</v>
          </cell>
          <cell r="J12938">
            <v>0.22855416240247844</v>
          </cell>
          <cell r="K12938">
            <v>6.8566248720743531E-2</v>
          </cell>
          <cell r="L12938">
            <v>6.8566248720743531E-2</v>
          </cell>
          <cell r="P12938" t="str">
            <v>PROBADAS NO DESARRROLLADAS</v>
          </cell>
          <cell r="Q12938" t="str">
            <v>PROBADAS NO DESARRROLLADAS2015</v>
          </cell>
        </row>
        <row r="12939">
          <cell r="I12939">
            <v>0.21752261886662969</v>
          </cell>
          <cell r="J12939">
            <v>0.21752261886662969</v>
          </cell>
          <cell r="K12939">
            <v>6.5256785659988908E-2</v>
          </cell>
          <cell r="L12939">
            <v>6.5256785659988908E-2</v>
          </cell>
          <cell r="P12939" t="str">
            <v>PROBADAS NO DESARRROLLADAS</v>
          </cell>
          <cell r="Q12939" t="str">
            <v>PROBADAS NO DESARRROLLADAS2015</v>
          </cell>
        </row>
        <row r="12940">
          <cell r="I12940">
            <v>0.2210554619170923</v>
          </cell>
          <cell r="J12940">
            <v>0.2210554619170923</v>
          </cell>
          <cell r="K12940">
            <v>6.6316638575127693E-2</v>
          </cell>
          <cell r="L12940">
            <v>6.6316638575127693E-2</v>
          </cell>
          <cell r="P12940" t="str">
            <v>PROBADAS NO DESARRROLLADAS</v>
          </cell>
          <cell r="Q12940" t="str">
            <v>PROBADAS NO DESARRROLLADAS2015</v>
          </cell>
        </row>
        <row r="12941">
          <cell r="I12941">
            <v>0.21038585552558736</v>
          </cell>
          <cell r="J12941">
            <v>0.21038585552558736</v>
          </cell>
          <cell r="K12941">
            <v>6.31157566576762E-2</v>
          </cell>
          <cell r="L12941">
            <v>6.31157566576762E-2</v>
          </cell>
          <cell r="P12941" t="str">
            <v>PROBADAS NO DESARRROLLADAS</v>
          </cell>
          <cell r="Q12941" t="str">
            <v>PROBADAS NO DESARRROLLADAS2015</v>
          </cell>
        </row>
        <row r="12942">
          <cell r="I12942">
            <v>0.21380278849320922</v>
          </cell>
          <cell r="J12942">
            <v>0.21380278849320922</v>
          </cell>
          <cell r="K12942">
            <v>6.4140836547962765E-2</v>
          </cell>
          <cell r="L12942">
            <v>6.4140836547962765E-2</v>
          </cell>
          <cell r="P12942" t="str">
            <v>PROBADAS NO DESARRROLLADAS</v>
          </cell>
          <cell r="Q12942" t="str">
            <v>PROBADAS NO DESARRROLLADAS2015</v>
          </cell>
        </row>
        <row r="12943">
          <cell r="I12943">
            <v>0.21020869182382068</v>
          </cell>
          <cell r="J12943">
            <v>0.21020869182382068</v>
          </cell>
          <cell r="K12943">
            <v>6.3062607547146196E-2</v>
          </cell>
          <cell r="L12943">
            <v>6.3062607547146196E-2</v>
          </cell>
          <cell r="P12943" t="str">
            <v>PROBADAS NO DESARRROLLADAS</v>
          </cell>
          <cell r="Q12943" t="str">
            <v>PROBADAS NO DESARRROLLADAS2015</v>
          </cell>
        </row>
        <row r="12944">
          <cell r="I12944">
            <v>0.20006262267726668</v>
          </cell>
          <cell r="J12944">
            <v>0.20006262267726668</v>
          </cell>
          <cell r="K12944">
            <v>6.0018786803180006E-2</v>
          </cell>
          <cell r="L12944">
            <v>6.0018786803180006E-2</v>
          </cell>
          <cell r="P12944" t="str">
            <v>PROBADAS NO DESARRROLLADAS</v>
          </cell>
          <cell r="Q12944" t="str">
            <v>PROBADAS NO DESARRROLLADAS2015</v>
          </cell>
        </row>
        <row r="12945">
          <cell r="I12945">
            <v>0.20331189325825383</v>
          </cell>
          <cell r="J12945">
            <v>0.20331189325825383</v>
          </cell>
          <cell r="K12945">
            <v>6.0993567977476147E-2</v>
          </cell>
          <cell r="L12945">
            <v>6.0993567977476147E-2</v>
          </cell>
          <cell r="P12945" t="str">
            <v>PROBADAS NO DESARRROLLADAS</v>
          </cell>
          <cell r="Q12945" t="str">
            <v>PROBADAS NO DESARRROLLADAS2015</v>
          </cell>
        </row>
        <row r="12946">
          <cell r="I12946">
            <v>0.19349870946733941</v>
          </cell>
          <cell r="J12946">
            <v>0.19349870946733941</v>
          </cell>
          <cell r="K12946">
            <v>5.8049612840201825E-2</v>
          </cell>
          <cell r="L12946">
            <v>5.8049612840201825E-2</v>
          </cell>
          <cell r="P12946" t="str">
            <v>PROBADAS NO DESARRROLLADAS</v>
          </cell>
          <cell r="Q12946" t="str">
            <v>PROBADAS NO DESARRROLLADAS2015</v>
          </cell>
        </row>
        <row r="12947">
          <cell r="I12947">
            <v>0.19664137377773161</v>
          </cell>
          <cell r="J12947">
            <v>0.19664137377773161</v>
          </cell>
          <cell r="K12947">
            <v>5.8992412133319475E-2</v>
          </cell>
          <cell r="L12947">
            <v>5.8992412133319475E-2</v>
          </cell>
          <cell r="P12947" t="str">
            <v>PROBADAS NO DESARRROLLADAS</v>
          </cell>
          <cell r="Q12947" t="str">
            <v>PROBADAS NO DESARRROLLADAS2015</v>
          </cell>
        </row>
        <row r="12948">
          <cell r="I12948">
            <v>0.19333576625249937</v>
          </cell>
          <cell r="J12948">
            <v>0.19333576625249937</v>
          </cell>
          <cell r="K12948">
            <v>5.80007298757498E-2</v>
          </cell>
          <cell r="L12948">
            <v>5.80007298757498E-2</v>
          </cell>
          <cell r="P12948" t="str">
            <v>PROBADAS NO DESARRROLLADAS</v>
          </cell>
          <cell r="Q12948" t="str">
            <v>PROBADAS NO DESARRROLLADAS2016</v>
          </cell>
        </row>
        <row r="12949">
          <cell r="I12949">
            <v>0.17791913944219886</v>
          </cell>
          <cell r="J12949">
            <v>0.17791913944219886</v>
          </cell>
          <cell r="K12949">
            <v>5.3375741832659661E-2</v>
          </cell>
          <cell r="L12949">
            <v>5.3375741832659661E-2</v>
          </cell>
          <cell r="P12949" t="str">
            <v>PROBADAS NO DESARRROLLADAS</v>
          </cell>
          <cell r="Q12949" t="str">
            <v>PROBADAS NO DESARRROLLADAS2016</v>
          </cell>
        </row>
        <row r="12950">
          <cell r="I12950">
            <v>0.18709484662065068</v>
          </cell>
          <cell r="J12950">
            <v>0.18709484662065068</v>
          </cell>
          <cell r="K12950">
            <v>5.6128453986195204E-2</v>
          </cell>
          <cell r="L12950">
            <v>5.6128453986195204E-2</v>
          </cell>
          <cell r="P12950" t="str">
            <v>PROBADAS NO DESARRROLLADAS</v>
          </cell>
          <cell r="Q12950" t="str">
            <v>PROBADAS NO DESARRROLLADAS2016</v>
          </cell>
        </row>
        <row r="12951">
          <cell r="I12951">
            <v>0.17806440532772971</v>
          </cell>
          <cell r="J12951">
            <v>0.17806440532772971</v>
          </cell>
          <cell r="K12951">
            <v>5.3419321598318907E-2</v>
          </cell>
          <cell r="L12951">
            <v>5.3419321598318907E-2</v>
          </cell>
          <cell r="P12951" t="str">
            <v>PROBADAS NO DESARRROLLADAS</v>
          </cell>
          <cell r="Q12951" t="str">
            <v>PROBADAS NO DESARRROLLADAS2016</v>
          </cell>
        </row>
        <row r="12952">
          <cell r="I12952">
            <v>0.18095639697519328</v>
          </cell>
          <cell r="J12952">
            <v>0.18095639697519328</v>
          </cell>
          <cell r="K12952">
            <v>5.4286919092557985E-2</v>
          </cell>
          <cell r="L12952">
            <v>5.4286919092557985E-2</v>
          </cell>
          <cell r="P12952" t="str">
            <v>PROBADAS NO DESARRROLLADAS</v>
          </cell>
          <cell r="Q12952" t="str">
            <v>PROBADAS NO DESARRROLLADAS2016</v>
          </cell>
        </row>
        <row r="12953">
          <cell r="I12953">
            <v>0.17222223807675702</v>
          </cell>
          <cell r="J12953">
            <v>0.17222223807675702</v>
          </cell>
          <cell r="K12953">
            <v>5.1666671423027097E-2</v>
          </cell>
          <cell r="L12953">
            <v>5.1666671423027097E-2</v>
          </cell>
          <cell r="P12953" t="str">
            <v>PROBADAS NO DESARRROLLADAS</v>
          </cell>
          <cell r="Q12953" t="str">
            <v>PROBADAS NO DESARRROLLADAS2016</v>
          </cell>
        </row>
        <row r="12954">
          <cell r="I12954">
            <v>0.17501934552284742</v>
          </cell>
          <cell r="J12954">
            <v>0.17501934552284742</v>
          </cell>
          <cell r="K12954">
            <v>5.2505803656854227E-2</v>
          </cell>
          <cell r="L12954">
            <v>5.2505803656854227E-2</v>
          </cell>
          <cell r="P12954" t="str">
            <v>PROBADAS NO DESARRROLLADAS</v>
          </cell>
          <cell r="Q12954" t="str">
            <v>PROBADAS NO DESARRROLLADAS2016</v>
          </cell>
        </row>
        <row r="12955">
          <cell r="I12955">
            <v>0.17207721155324276</v>
          </cell>
          <cell r="J12955">
            <v>0.17207721155324276</v>
          </cell>
          <cell r="K12955">
            <v>5.1623163465972823E-2</v>
          </cell>
          <cell r="L12955">
            <v>5.1623163465972823E-2</v>
          </cell>
          <cell r="P12955" t="str">
            <v>PROBADAS NO DESARRROLLADAS</v>
          </cell>
          <cell r="Q12955" t="str">
            <v>PROBADAS NO DESARRROLLADAS2016</v>
          </cell>
        </row>
        <row r="12956">
          <cell r="I12956">
            <v>0.16377162118103836</v>
          </cell>
          <cell r="J12956">
            <v>0.16377162118103836</v>
          </cell>
          <cell r="K12956">
            <v>4.9131486354311506E-2</v>
          </cell>
          <cell r="L12956">
            <v>4.9131486354311506E-2</v>
          </cell>
          <cell r="P12956" t="str">
            <v>PROBADAS NO DESARRROLLADAS</v>
          </cell>
          <cell r="Q12956" t="str">
            <v>PROBADAS NO DESARRROLLADAS2016</v>
          </cell>
        </row>
        <row r="12957">
          <cell r="I12957">
            <v>0.16643147989718871</v>
          </cell>
          <cell r="J12957">
            <v>0.16643147989718871</v>
          </cell>
          <cell r="K12957">
            <v>4.9929443969156613E-2</v>
          </cell>
          <cell r="L12957">
            <v>4.9929443969156613E-2</v>
          </cell>
          <cell r="P12957" t="str">
            <v>PROBADAS NO DESARRROLLADAS</v>
          </cell>
          <cell r="Q12957" t="str">
            <v>PROBADAS NO DESARRROLLADAS2016</v>
          </cell>
        </row>
        <row r="12958">
          <cell r="I12958">
            <v>0.15839839007321857</v>
          </cell>
          <cell r="J12958">
            <v>0.15839839007321857</v>
          </cell>
          <cell r="K12958">
            <v>4.7519517021965579E-2</v>
          </cell>
          <cell r="L12958">
            <v>4.7519517021965579E-2</v>
          </cell>
          <cell r="P12958" t="str">
            <v>PROBADAS NO DESARRROLLADAS</v>
          </cell>
          <cell r="Q12958" t="str">
            <v>PROBADAS NO DESARRROLLADAS2016</v>
          </cell>
        </row>
        <row r="12959">
          <cell r="I12959">
            <v>0.16097098070535723</v>
          </cell>
          <cell r="J12959">
            <v>0.16097098070535723</v>
          </cell>
          <cell r="K12959">
            <v>4.8291294211607161E-2</v>
          </cell>
          <cell r="L12959">
            <v>4.8291294211607161E-2</v>
          </cell>
          <cell r="P12959" t="str">
            <v>PROBADAS NO DESARRROLLADAS</v>
          </cell>
          <cell r="Q12959" t="str">
            <v>PROBADAS NO DESARRROLLADAS2016</v>
          </cell>
        </row>
        <row r="12960">
          <cell r="I12960">
            <v>0.15826500446576572</v>
          </cell>
          <cell r="J12960">
            <v>0.15826500446576572</v>
          </cell>
          <cell r="K12960">
            <v>4.747950133972971E-2</v>
          </cell>
          <cell r="L12960">
            <v>4.747950133972971E-2</v>
          </cell>
          <cell r="P12960" t="str">
            <v>PROBADAS NO DESARRROLLADAS</v>
          </cell>
          <cell r="Q12960" t="str">
            <v>PROBADAS NO DESARRROLLADAS2017</v>
          </cell>
        </row>
        <row r="12961">
          <cell r="I12961">
            <v>0.14066104442614197</v>
          </cell>
          <cell r="J12961">
            <v>0.14066104442614197</v>
          </cell>
          <cell r="K12961">
            <v>4.2198313327842588E-2</v>
          </cell>
          <cell r="L12961">
            <v>4.2198313327842588E-2</v>
          </cell>
          <cell r="P12961" t="str">
            <v>PROBADAS NO DESARRROLLADAS</v>
          </cell>
          <cell r="Q12961" t="str">
            <v>PROBADAS NO DESARRROLLADAS2017</v>
          </cell>
        </row>
        <row r="12962">
          <cell r="I12962">
            <v>0.15323995720474903</v>
          </cell>
          <cell r="J12962">
            <v>0.15323995720474903</v>
          </cell>
          <cell r="K12962">
            <v>4.5971987161424699E-2</v>
          </cell>
          <cell r="L12962">
            <v>4.5971987161424699E-2</v>
          </cell>
          <cell r="P12962" t="str">
            <v>PROBADAS NO DESARRROLLADAS</v>
          </cell>
          <cell r="Q12962" t="str">
            <v>PROBADAS NO DESARRROLLADAS2017</v>
          </cell>
        </row>
        <row r="12963">
          <cell r="I12963">
            <v>0.14584357797644376</v>
          </cell>
          <cell r="J12963">
            <v>0.14584357797644376</v>
          </cell>
          <cell r="K12963">
            <v>4.375307339293312E-2</v>
          </cell>
          <cell r="L12963">
            <v>4.375307339293312E-2</v>
          </cell>
          <cell r="P12963" t="str">
            <v>PROBADAS NO DESARRROLLADAS</v>
          </cell>
          <cell r="Q12963" t="str">
            <v>PROBADAS NO DESARRROLLADAS2017</v>
          </cell>
        </row>
        <row r="12964">
          <cell r="I12964">
            <v>0.14821226254632322</v>
          </cell>
          <cell r="J12964">
            <v>0.14821226254632322</v>
          </cell>
          <cell r="K12964">
            <v>4.4463678763896966E-2</v>
          </cell>
          <cell r="L12964">
            <v>4.4463678763896966E-2</v>
          </cell>
          <cell r="P12964" t="str">
            <v>PROBADAS NO DESARRROLLADAS</v>
          </cell>
          <cell r="Q12964" t="str">
            <v>PROBADAS NO DESARRROLLADAS2017</v>
          </cell>
        </row>
        <row r="12965">
          <cell r="I12965">
            <v>0.14105855329141526</v>
          </cell>
          <cell r="J12965">
            <v>0.14105855329141526</v>
          </cell>
          <cell r="K12965">
            <v>4.2317565987424581E-2</v>
          </cell>
          <cell r="L12965">
            <v>4.2317565987424581E-2</v>
          </cell>
          <cell r="P12965" t="str">
            <v>PROBADAS NO DESARRROLLADAS</v>
          </cell>
          <cell r="Q12965" t="str">
            <v>PROBADAS NO DESARRROLLADAS2017</v>
          </cell>
        </row>
        <row r="12966">
          <cell r="I12966">
            <v>0.14334952299516521</v>
          </cell>
          <cell r="J12966">
            <v>0.14334952299516521</v>
          </cell>
          <cell r="K12966">
            <v>4.3004856898549562E-2</v>
          </cell>
          <cell r="L12966">
            <v>4.3004856898549562E-2</v>
          </cell>
          <cell r="P12966" t="str">
            <v>PROBADAS NO DESARRROLLADAS</v>
          </cell>
          <cell r="Q12966" t="str">
            <v>PROBADAS NO DESARRROLLADAS2017</v>
          </cell>
        </row>
        <row r="12967">
          <cell r="I12967">
            <v>0.1409397693769516</v>
          </cell>
          <cell r="J12967">
            <v>0.1409397693769516</v>
          </cell>
          <cell r="K12967">
            <v>4.2281930813085483E-2</v>
          </cell>
          <cell r="L12967">
            <v>4.2281930813085483E-2</v>
          </cell>
          <cell r="P12967" t="str">
            <v>PROBADAS NO DESARRROLLADAS</v>
          </cell>
          <cell r="Q12967" t="str">
            <v>PROBADAS NO DESARRROLLADAS2017</v>
          </cell>
        </row>
        <row r="12968">
          <cell r="I12968">
            <v>0.13413707899725988</v>
          </cell>
          <cell r="J12968">
            <v>0.13413707899725988</v>
          </cell>
          <cell r="K12968">
            <v>4.0241123699177962E-2</v>
          </cell>
          <cell r="L12968">
            <v>4.0241123699177962E-2</v>
          </cell>
          <cell r="P12968" t="str">
            <v>PROBADAS NO DESARRROLLADAS</v>
          </cell>
          <cell r="Q12968" t="str">
            <v>PROBADAS NO DESARRROLLADAS2017</v>
          </cell>
        </row>
        <row r="12969">
          <cell r="I12969">
            <v>0.13631563518518106</v>
          </cell>
          <cell r="J12969">
            <v>0.13631563518518106</v>
          </cell>
          <cell r="K12969">
            <v>4.0894690555554322E-2</v>
          </cell>
          <cell r="L12969">
            <v>4.0894690555554322E-2</v>
          </cell>
          <cell r="P12969" t="str">
            <v>PROBADAS NO DESARRROLLADAS</v>
          </cell>
          <cell r="Q12969" t="str">
            <v>PROBADAS NO DESARRROLLADAS2017</v>
          </cell>
        </row>
        <row r="12970">
          <cell r="I12970">
            <v>0.12973613626748445</v>
          </cell>
          <cell r="J12970">
            <v>0.12973613626748445</v>
          </cell>
          <cell r="K12970">
            <v>3.892084088024534E-2</v>
          </cell>
          <cell r="L12970">
            <v>3.892084088024534E-2</v>
          </cell>
          <cell r="P12970" t="str">
            <v>PROBADAS NO DESARRROLLADAS</v>
          </cell>
          <cell r="Q12970" t="str">
            <v>PROBADAS NO DESARRROLLADAS2017</v>
          </cell>
        </row>
        <row r="12971">
          <cell r="I12971">
            <v>0.13184321556707393</v>
          </cell>
          <cell r="J12971">
            <v>0.13184321556707393</v>
          </cell>
          <cell r="K12971">
            <v>3.9552964670122183E-2</v>
          </cell>
          <cell r="L12971">
            <v>3.9552964670122183E-2</v>
          </cell>
          <cell r="P12971" t="str">
            <v>PROBADAS NO DESARRROLLADAS</v>
          </cell>
          <cell r="Q12971" t="str">
            <v>PROBADAS NO DESARRROLLADAS2017</v>
          </cell>
        </row>
        <row r="12972">
          <cell r="I12972">
            <v>0.12962688684053836</v>
          </cell>
          <cell r="J12972">
            <v>0.12962688684053836</v>
          </cell>
          <cell r="K12972">
            <v>3.8888066052161503E-2</v>
          </cell>
          <cell r="L12972">
            <v>3.8888066052161503E-2</v>
          </cell>
          <cell r="P12972" t="str">
            <v>PROBADAS NO DESARRROLLADAS</v>
          </cell>
          <cell r="Q12972" t="str">
            <v>PROBADAS NO DESARRROLLADAS2018</v>
          </cell>
        </row>
        <row r="12973">
          <cell r="I12973">
            <v>0.11520837060756196</v>
          </cell>
          <cell r="J12973">
            <v>0.11520837060756196</v>
          </cell>
          <cell r="K12973">
            <v>3.4562511182268586E-2</v>
          </cell>
          <cell r="L12973">
            <v>3.4562511182268586E-2</v>
          </cell>
          <cell r="P12973" t="str">
            <v>PROBADAS NO DESARRROLLADAS</v>
          </cell>
          <cell r="Q12973" t="str">
            <v>PROBADAS NO DESARRROLLADAS2018</v>
          </cell>
        </row>
        <row r="12974">
          <cell r="I12974">
            <v>0.1255111239473384</v>
          </cell>
          <cell r="J12974">
            <v>0.1255111239473384</v>
          </cell>
          <cell r="K12974">
            <v>3.7653337184201524E-2</v>
          </cell>
          <cell r="L12974">
            <v>3.7653337184201524E-2</v>
          </cell>
          <cell r="P12974" t="str">
            <v>PROBADAS NO DESARRROLLADAS</v>
          </cell>
          <cell r="Q12974" t="str">
            <v>PROBADAS NO DESARRROLLADAS2018</v>
          </cell>
        </row>
        <row r="12975">
          <cell r="I12975">
            <v>0.11945312258125458</v>
          </cell>
          <cell r="J12975">
            <v>0.11945312258125458</v>
          </cell>
          <cell r="K12975">
            <v>3.5835936774376367E-2</v>
          </cell>
          <cell r="L12975">
            <v>3.5835936774376367E-2</v>
          </cell>
          <cell r="P12975" t="str">
            <v>PROBADAS NO DESARRROLLADAS</v>
          </cell>
          <cell r="Q12975" t="str">
            <v>PROBADAS NO DESARRROLLADAS2018</v>
          </cell>
        </row>
        <row r="12976">
          <cell r="I12976">
            <v>0.12139319270437939</v>
          </cell>
          <cell r="J12976">
            <v>0.12139319270437939</v>
          </cell>
          <cell r="K12976">
            <v>3.6417957811313816E-2</v>
          </cell>
          <cell r="L12976">
            <v>3.6417957811313816E-2</v>
          </cell>
          <cell r="P12976" t="str">
            <v>PROBADAS NO DESARRROLLADAS</v>
          </cell>
          <cell r="Q12976" t="str">
            <v>PROBADAS NO DESARRROLLADAS2018</v>
          </cell>
        </row>
        <row r="12977">
          <cell r="I12977">
            <v>0.11553395008023726</v>
          </cell>
          <cell r="J12977">
            <v>0.11553395008023726</v>
          </cell>
          <cell r="K12977">
            <v>3.4660185024071179E-2</v>
          </cell>
          <cell r="L12977">
            <v>3.4660185024071179E-2</v>
          </cell>
          <cell r="P12977" t="str">
            <v>PROBADAS NO DESARRROLLADAS</v>
          </cell>
          <cell r="Q12977" t="str">
            <v>PROBADAS NO DESARRROLLADAS2018</v>
          </cell>
        </row>
        <row r="12978">
          <cell r="I12978">
            <v>0.1174103678742157</v>
          </cell>
          <cell r="J12978">
            <v>0.1174103678742157</v>
          </cell>
          <cell r="K12978">
            <v>3.5223110362264706E-2</v>
          </cell>
          <cell r="L12978">
            <v>3.5223110362264706E-2</v>
          </cell>
          <cell r="P12978" t="str">
            <v>PROBADAS NO DESARRROLLADAS</v>
          </cell>
          <cell r="Q12978" t="str">
            <v>PROBADAS NO DESARRROLLADAS2018</v>
          </cell>
        </row>
        <row r="12979">
          <cell r="I12979">
            <v>0.11543666016393229</v>
          </cell>
          <cell r="J12979">
            <v>0.11543666016393229</v>
          </cell>
          <cell r="K12979">
            <v>3.4630998049179691E-2</v>
          </cell>
          <cell r="L12979">
            <v>3.4630998049179691E-2</v>
          </cell>
          <cell r="P12979" t="str">
            <v>PROBADAS NO DESARRROLLADAS</v>
          </cell>
          <cell r="Q12979" t="str">
            <v>PROBADAS NO DESARRROLLADAS2018</v>
          </cell>
        </row>
        <row r="12980">
          <cell r="I12980">
            <v>0.10986491940521988</v>
          </cell>
          <cell r="J12980">
            <v>0.10986491940521988</v>
          </cell>
          <cell r="K12980">
            <v>3.2959475821565963E-2</v>
          </cell>
          <cell r="L12980">
            <v>3.2959475821565963E-2</v>
          </cell>
          <cell r="P12980" t="str">
            <v>PROBADAS NO DESARRROLLADAS</v>
          </cell>
          <cell r="Q12980" t="str">
            <v>PROBADAS NO DESARRROLLADAS2018</v>
          </cell>
        </row>
        <row r="12981">
          <cell r="I12981">
            <v>0.1116492649552719</v>
          </cell>
          <cell r="J12981">
            <v>0.1116492649552719</v>
          </cell>
          <cell r="K12981">
            <v>3.3494779486581576E-2</v>
          </cell>
          <cell r="L12981">
            <v>3.3494779486581576E-2</v>
          </cell>
          <cell r="P12981" t="str">
            <v>PROBADAS NO DESARRROLLADAS</v>
          </cell>
          <cell r="Q12981" t="str">
            <v>PROBADAS NO DESARRROLLADAS2018</v>
          </cell>
        </row>
        <row r="12982">
          <cell r="I12982">
            <v>0.10626032907174743</v>
          </cell>
          <cell r="J12982">
            <v>0.10626032907174743</v>
          </cell>
          <cell r="K12982">
            <v>3.1878098721524223E-2</v>
          </cell>
          <cell r="L12982">
            <v>3.1878098721524223E-2</v>
          </cell>
          <cell r="P12982" t="str">
            <v>PROBADAS NO DESARRROLLADAS</v>
          </cell>
          <cell r="Q12982" t="str">
            <v>PROBADAS NO DESARRROLLADAS2018</v>
          </cell>
        </row>
        <row r="12983">
          <cell r="I12983">
            <v>0.10798613150579821</v>
          </cell>
          <cell r="J12983">
            <v>0.10798613150579821</v>
          </cell>
          <cell r="K12983">
            <v>3.2395839451739461E-2</v>
          </cell>
          <cell r="L12983">
            <v>3.2395839451739461E-2</v>
          </cell>
          <cell r="P12983" t="str">
            <v>PROBADAS NO DESARRROLLADAS</v>
          </cell>
          <cell r="Q12983" t="str">
            <v>PROBADAS NO DESARRROLLADAS2018</v>
          </cell>
        </row>
        <row r="12984">
          <cell r="I12984">
            <v>0.10617084837352259</v>
          </cell>
          <cell r="J12984">
            <v>0.10617084837352259</v>
          </cell>
          <cell r="K12984">
            <v>3.1851254512056774E-2</v>
          </cell>
          <cell r="L12984">
            <v>3.1851254512056774E-2</v>
          </cell>
          <cell r="P12984" t="str">
            <v>PROBADAS NO DESARRROLLADAS</v>
          </cell>
          <cell r="Q12984" t="str">
            <v>PROBADAS NO DESARRROLLADAS2019</v>
          </cell>
        </row>
        <row r="12985">
          <cell r="I12985">
            <v>9.4361368580757832E-2</v>
          </cell>
          <cell r="J12985">
            <v>9.4361368580757832E-2</v>
          </cell>
          <cell r="K12985">
            <v>2.8308410574227349E-2</v>
          </cell>
          <cell r="L12985">
            <v>2.8308410574227349E-2</v>
          </cell>
          <cell r="P12985" t="str">
            <v>PROBADAS NO DESARRROLLADAS</v>
          </cell>
          <cell r="Q12985" t="str">
            <v>PROBADAS NO DESARRROLLADAS2019</v>
          </cell>
        </row>
        <row r="12986">
          <cell r="I12986">
            <v>0.10279983446795214</v>
          </cell>
          <cell r="J12986">
            <v>0.10279983446795214</v>
          </cell>
          <cell r="K12986">
            <v>3.0839950340385641E-2</v>
          </cell>
          <cell r="L12986">
            <v>3.0839950340385641E-2</v>
          </cell>
          <cell r="P12986" t="str">
            <v>PROBADAS NO DESARRROLLADAS</v>
          </cell>
          <cell r="Q12986" t="str">
            <v>PROBADAS NO DESARRROLLADAS2019</v>
          </cell>
        </row>
        <row r="12987">
          <cell r="I12987">
            <v>9.7838030939672249E-2</v>
          </cell>
          <cell r="J12987">
            <v>9.7838030939672249E-2</v>
          </cell>
          <cell r="K12987">
            <v>2.9351409281901674E-2</v>
          </cell>
          <cell r="L12987">
            <v>2.9351409281901674E-2</v>
          </cell>
          <cell r="P12987" t="str">
            <v>PROBADAS NO DESARRROLLADAS</v>
          </cell>
          <cell r="Q12987" t="str">
            <v>PROBADAS NO DESARRROLLADAS2019</v>
          </cell>
        </row>
        <row r="12988">
          <cell r="I12988">
            <v>9.9427044576405194E-2</v>
          </cell>
          <cell r="J12988">
            <v>9.9427044576405194E-2</v>
          </cell>
          <cell r="K12988">
            <v>2.9828113372921558E-2</v>
          </cell>
          <cell r="L12988">
            <v>2.9828113372921558E-2</v>
          </cell>
          <cell r="P12988" t="str">
            <v>PROBADAS NO DESARRROLLADAS</v>
          </cell>
          <cell r="Q12988" t="str">
            <v>PROBADAS NO DESARRROLLADAS2019</v>
          </cell>
        </row>
        <row r="12989">
          <cell r="I12989">
            <v>9.4628034313996023E-2</v>
          </cell>
          <cell r="J12989">
            <v>9.4628034313996023E-2</v>
          </cell>
          <cell r="K12989">
            <v>2.8388410294198807E-2</v>
          </cell>
          <cell r="L12989">
            <v>2.8388410294198807E-2</v>
          </cell>
          <cell r="P12989" t="str">
            <v>PROBADAS NO DESARRROLLADAS</v>
          </cell>
          <cell r="Q12989" t="str">
            <v>PROBADAS NO DESARRROLLADAS2019</v>
          </cell>
        </row>
        <row r="12990">
          <cell r="I12990">
            <v>9.6164913536706351E-2</v>
          </cell>
          <cell r="J12990">
            <v>9.6164913536706351E-2</v>
          </cell>
          <cell r="K12990">
            <v>2.8849474061011907E-2</v>
          </cell>
          <cell r="L12990">
            <v>2.8849474061011907E-2</v>
          </cell>
          <cell r="P12990" t="str">
            <v>PROBADAS NO DESARRROLLADAS</v>
          </cell>
          <cell r="Q12990" t="str">
            <v>PROBADAS NO DESARRROLLADAS2019</v>
          </cell>
        </row>
        <row r="12991">
          <cell r="I12991">
            <v>9.4548349048046265E-2</v>
          </cell>
          <cell r="J12991">
            <v>9.4548349048046265E-2</v>
          </cell>
          <cell r="K12991">
            <v>2.8364504714413877E-2</v>
          </cell>
          <cell r="L12991">
            <v>2.8364504714413877E-2</v>
          </cell>
          <cell r="P12991" t="str">
            <v>PROBADAS NO DESARRROLLADAS</v>
          </cell>
          <cell r="Q12991" t="str">
            <v>PROBADAS NO DESARRROLLADAS2019</v>
          </cell>
        </row>
        <row r="12992">
          <cell r="I12992">
            <v>8.9984817070320397E-2</v>
          </cell>
          <cell r="J12992">
            <v>8.9984817070320397E-2</v>
          </cell>
          <cell r="K12992">
            <v>2.6995445121096123E-2</v>
          </cell>
          <cell r="L12992">
            <v>2.6995445121096123E-2</v>
          </cell>
          <cell r="P12992" t="str">
            <v>PROBADAS NO DESARRROLLADAS</v>
          </cell>
          <cell r="Q12992" t="str">
            <v>PROBADAS NO DESARRROLLADAS2019</v>
          </cell>
        </row>
        <row r="12993">
          <cell r="I12993">
            <v>9.1446284559497826E-2</v>
          </cell>
          <cell r="J12993">
            <v>9.1446284559497826E-2</v>
          </cell>
          <cell r="K12993">
            <v>2.7433885367849346E-2</v>
          </cell>
          <cell r="L12993">
            <v>2.7433885367849346E-2</v>
          </cell>
          <cell r="P12993" t="str">
            <v>PROBADAS NO DESARRROLLADAS</v>
          </cell>
          <cell r="Q12993" t="str">
            <v>PROBADAS NO DESARRROLLADAS2019</v>
          </cell>
        </row>
        <row r="12994">
          <cell r="I12994">
            <v>8.7032478839635899E-2</v>
          </cell>
          <cell r="J12994">
            <v>8.7032478839635899E-2</v>
          </cell>
          <cell r="K12994">
            <v>2.6109743651890772E-2</v>
          </cell>
          <cell r="L12994">
            <v>2.6109743651890772E-2</v>
          </cell>
          <cell r="P12994" t="str">
            <v>PROBADAS NO DESARRROLLADAS</v>
          </cell>
          <cell r="Q12994" t="str">
            <v>PROBADAS NO DESARRROLLADAS2019</v>
          </cell>
        </row>
        <row r="12995">
          <cell r="I12995">
            <v>8.8445996613721198E-2</v>
          </cell>
          <cell r="J12995">
            <v>8.8445996613721198E-2</v>
          </cell>
          <cell r="K12995">
            <v>2.6533798984116362E-2</v>
          </cell>
          <cell r="L12995">
            <v>2.6533798984116362E-2</v>
          </cell>
          <cell r="P12995" t="str">
            <v>PROBADAS NO DESARRROLLADAS</v>
          </cell>
          <cell r="Q12995" t="str">
            <v>PROBADAS NO DESARRROLLADAS2019</v>
          </cell>
        </row>
        <row r="12996">
          <cell r="I12996">
            <v>8.6959189710544227E-2</v>
          </cell>
          <cell r="J12996">
            <v>8.6959189710544227E-2</v>
          </cell>
          <cell r="K12996">
            <v>2.6087756913163271E-2</v>
          </cell>
          <cell r="L12996">
            <v>2.6087756913163271E-2</v>
          </cell>
          <cell r="P12996" t="str">
            <v>PROBADAS NO DESARRROLLADAS</v>
          </cell>
          <cell r="Q12996" t="str">
            <v>PROBADAS NO DESARRROLLADAS2020</v>
          </cell>
        </row>
        <row r="12997">
          <cell r="I12997">
            <v>8.0025049165938875E-2</v>
          </cell>
          <cell r="J12997">
            <v>8.0025049165938875E-2</v>
          </cell>
          <cell r="K12997">
            <v>2.4007514749781664E-2</v>
          </cell>
          <cell r="L12997">
            <v>2.4007514749781664E-2</v>
          </cell>
          <cell r="P12997" t="str">
            <v>PROBADAS NO DESARRROLLADAS</v>
          </cell>
          <cell r="Q12997" t="str">
            <v>PROBADAS NO DESARRROLLADAS2020</v>
          </cell>
        </row>
        <row r="12998">
          <cell r="I12998">
            <v>8.4152128581846813E-2</v>
          </cell>
          <cell r="J12998">
            <v>8.4152128581846813E-2</v>
          </cell>
          <cell r="K12998">
            <v>2.5245638574554044E-2</v>
          </cell>
          <cell r="L12998">
            <v>2.5245638574554044E-2</v>
          </cell>
          <cell r="P12998" t="str">
            <v>PROBADAS NO DESARRROLLADAS</v>
          </cell>
          <cell r="Q12998" t="str">
            <v>PROBADAS NO DESARRROLLADAS2020</v>
          </cell>
        </row>
        <row r="12999">
          <cell r="I12999">
            <v>8.0090387328365931E-2</v>
          </cell>
          <cell r="J12999">
            <v>8.0090387328365931E-2</v>
          </cell>
          <cell r="K12999">
            <v>2.4027116198509786E-2</v>
          </cell>
          <cell r="L12999">
            <v>2.4027116198509786E-2</v>
          </cell>
          <cell r="P12999" t="str">
            <v>PROBADAS NO DESARRROLLADAS</v>
          </cell>
          <cell r="Q12999" t="str">
            <v>PROBADAS NO DESARRROLLADAS2020</v>
          </cell>
        </row>
        <row r="13000">
          <cell r="I13000">
            <v>8.1391156736882464E-2</v>
          </cell>
          <cell r="J13000">
            <v>8.1391156736882464E-2</v>
          </cell>
          <cell r="K13000">
            <v>2.4417347021064736E-2</v>
          </cell>
          <cell r="L13000">
            <v>2.4417347021064736E-2</v>
          </cell>
          <cell r="P13000" t="str">
            <v>PROBADAS NO DESARRROLLADAS</v>
          </cell>
          <cell r="Q13000" t="str">
            <v>PROBADAS NO DESARRROLLADAS2020</v>
          </cell>
        </row>
        <row r="13001">
          <cell r="I13001">
            <v>7.7462678342361271E-2</v>
          </cell>
          <cell r="J13001">
            <v>7.7462678342361271E-2</v>
          </cell>
          <cell r="K13001">
            <v>2.3238803502708381E-2</v>
          </cell>
          <cell r="L13001">
            <v>2.3238803502708381E-2</v>
          </cell>
          <cell r="P13001" t="str">
            <v>PROBADAS NO DESARRROLLADAS</v>
          </cell>
          <cell r="Q13001" t="str">
            <v>PROBADAS NO DESARRROLLADAS2020</v>
          </cell>
        </row>
        <row r="13002">
          <cell r="I13002">
            <v>7.8720770426200765E-2</v>
          </cell>
          <cell r="J13002">
            <v>7.8720770426200765E-2</v>
          </cell>
          <cell r="K13002">
            <v>2.3616231127860231E-2</v>
          </cell>
          <cell r="L13002">
            <v>2.3616231127860231E-2</v>
          </cell>
          <cell r="P13002" t="str">
            <v>PROBADAS NO DESARRROLLADAS</v>
          </cell>
          <cell r="Q13002" t="str">
            <v>PROBADAS NO DESARRROLLADAS2020</v>
          </cell>
        </row>
        <row r="13003">
          <cell r="I13003">
            <v>7.7397447840958103E-2</v>
          </cell>
          <cell r="J13003">
            <v>7.7397447840958103E-2</v>
          </cell>
          <cell r="K13003">
            <v>2.3219234352287427E-2</v>
          </cell>
          <cell r="L13003">
            <v>2.3219234352287427E-2</v>
          </cell>
          <cell r="P13003" t="str">
            <v>PROBADAS NO DESARRROLLADAS</v>
          </cell>
          <cell r="Q13003" t="str">
            <v>PROBADAS NO DESARRROLLADAS2020</v>
          </cell>
        </row>
        <row r="13004">
          <cell r="I13004">
            <v>7.3661732391954587E-2</v>
          </cell>
          <cell r="J13004">
            <v>7.3661732391954587E-2</v>
          </cell>
          <cell r="K13004">
            <v>2.2098519717586376E-2</v>
          </cell>
          <cell r="L13004">
            <v>2.2098519717586376E-2</v>
          </cell>
          <cell r="P13004" t="str">
            <v>PROBADAS NO DESARRROLLADAS</v>
          </cell>
          <cell r="Q13004" t="str">
            <v>PROBADAS NO DESARRROLLADAS2020</v>
          </cell>
        </row>
        <row r="13005">
          <cell r="I13005">
            <v>7.4858092295683104E-2</v>
          </cell>
          <cell r="J13005">
            <v>7.4858092295683104E-2</v>
          </cell>
          <cell r="K13005">
            <v>2.2457427688704932E-2</v>
          </cell>
          <cell r="L13005">
            <v>2.2457427688704932E-2</v>
          </cell>
          <cell r="P13005" t="str">
            <v>PROBADAS NO DESARRROLLADAS</v>
          </cell>
          <cell r="Q13005" t="str">
            <v>PROBADAS NO DESARRROLLADAS2020</v>
          </cell>
        </row>
        <row r="13006">
          <cell r="I13006">
            <v>7.1244943029488986E-2</v>
          </cell>
          <cell r="J13006">
            <v>7.1244943029488986E-2</v>
          </cell>
          <cell r="K13006">
            <v>2.1373482908846698E-2</v>
          </cell>
          <cell r="L13006">
            <v>2.1373482908846698E-2</v>
          </cell>
          <cell r="P13006" t="str">
            <v>PROBADAS NO DESARRROLLADAS</v>
          </cell>
          <cell r="Q13006" t="str">
            <v>PROBADAS NO DESARRROLLADAS2020</v>
          </cell>
        </row>
        <row r="13007">
          <cell r="I13007">
            <v>7.2402051210576607E-2</v>
          </cell>
          <cell r="J13007">
            <v>7.2402051210576607E-2</v>
          </cell>
          <cell r="K13007">
            <v>2.172061536317298E-2</v>
          </cell>
          <cell r="L13007">
            <v>2.172061536317298E-2</v>
          </cell>
          <cell r="P13007" t="str">
            <v>PROBADAS NO DESARRROLLADAS</v>
          </cell>
          <cell r="Q13007" t="str">
            <v>PROBADAS NO DESARRROLLADAS2020</v>
          </cell>
        </row>
        <row r="13008">
          <cell r="I13008">
            <v>7.1184948417171046E-2</v>
          </cell>
          <cell r="J13008">
            <v>7.1184948417171046E-2</v>
          </cell>
          <cell r="K13008">
            <v>2.1355484525151312E-2</v>
          </cell>
          <cell r="L13008">
            <v>2.1355484525151312E-2</v>
          </cell>
          <cell r="P13008" t="str">
            <v>PROBADAS NO DESARRROLLADAS</v>
          </cell>
          <cell r="Q13008" t="str">
            <v>PROBADAS NO DESARRROLLADAS2021</v>
          </cell>
        </row>
        <row r="13009">
          <cell r="I13009">
            <v>6.3266982019050427E-2</v>
          </cell>
          <cell r="J13009">
            <v>6.3266982019050427E-2</v>
          </cell>
          <cell r="K13009">
            <v>1.8980094605715127E-2</v>
          </cell>
          <cell r="L13009">
            <v>1.8980094605715127E-2</v>
          </cell>
          <cell r="P13009" t="str">
            <v>PROBADAS NO DESARRROLLADAS</v>
          </cell>
          <cell r="Q13009" t="str">
            <v>PROBADAS NO DESARRROLLADAS2021</v>
          </cell>
        </row>
        <row r="13010">
          <cell r="I13010">
            <v>6.8924766317680075E-2</v>
          </cell>
          <cell r="J13010">
            <v>6.8924766317680075E-2</v>
          </cell>
          <cell r="K13010">
            <v>2.0677429895304023E-2</v>
          </cell>
          <cell r="L13010">
            <v>2.0677429895304023E-2</v>
          </cell>
          <cell r="P13010" t="str">
            <v>PROBADAS NO DESARRROLLADAS</v>
          </cell>
          <cell r="Q13010" t="str">
            <v>PROBADAS NO DESARRROLLADAS2021</v>
          </cell>
        </row>
        <row r="13011">
          <cell r="I13011">
            <v>6.5597998813911609E-2</v>
          </cell>
          <cell r="J13011">
            <v>6.5597998813911609E-2</v>
          </cell>
          <cell r="K13011">
            <v>1.9679399644173482E-2</v>
          </cell>
          <cell r="L13011">
            <v>1.9679399644173482E-2</v>
          </cell>
          <cell r="P13011" t="str">
            <v>PROBADAS NO DESARRROLLADAS</v>
          </cell>
          <cell r="Q13011" t="str">
            <v>PROBADAS NO DESARRROLLADAS2021</v>
          </cell>
        </row>
        <row r="13012">
          <cell r="I13012">
            <v>6.6663393463174847E-2</v>
          </cell>
          <cell r="J13012">
            <v>6.6663393463174847E-2</v>
          </cell>
          <cell r="K13012">
            <v>1.9999018038952453E-2</v>
          </cell>
          <cell r="L13012">
            <v>1.9999018038952453E-2</v>
          </cell>
          <cell r="P13012" t="str">
            <v>PROBADAS NO DESARRROLLADAS</v>
          </cell>
          <cell r="Q13012" t="str">
            <v>PROBADAS NO DESARRROLLADAS2021</v>
          </cell>
        </row>
        <row r="13013">
          <cell r="P13013" t="str">
            <v>PROBADAS NO DESARRROLLADAS</v>
          </cell>
          <cell r="Q13013" t="str">
            <v>PROBADAS NO DESARRROLLADAS2021</v>
          </cell>
        </row>
        <row r="13014">
          <cell r="I13014">
            <v>0.39555598904363864</v>
          </cell>
          <cell r="J13014">
            <v>0.39555598904363864</v>
          </cell>
          <cell r="K13014">
            <v>0.1186667967130916</v>
          </cell>
          <cell r="L13014">
            <v>0.1186667967130916</v>
          </cell>
          <cell r="P13014" t="str">
            <v>PROBADAS NO DESARRROLLADAS</v>
          </cell>
          <cell r="Q13014" t="str">
            <v>PROBADAS NO DESARRROLLADAS2012</v>
          </cell>
        </row>
        <row r="13015">
          <cell r="I13015">
            <v>0.36401428735093971</v>
          </cell>
          <cell r="J13015">
            <v>0.36401428735093971</v>
          </cell>
          <cell r="K13015">
            <v>0.10920428620528191</v>
          </cell>
          <cell r="L13015">
            <v>0.10920428620528191</v>
          </cell>
          <cell r="P13015" t="str">
            <v>PROBADAS NO DESARRROLLADAS</v>
          </cell>
          <cell r="Q13015" t="str">
            <v>PROBADAS NO DESARRROLLADAS2012</v>
          </cell>
        </row>
        <row r="13016">
          <cell r="I13016">
            <v>0.3827873576343091</v>
          </cell>
          <cell r="J13016">
            <v>0.3827873576343091</v>
          </cell>
          <cell r="K13016">
            <v>0.11483620729029274</v>
          </cell>
          <cell r="L13016">
            <v>0.11483620729029274</v>
          </cell>
          <cell r="P13016" t="str">
            <v>PROBADAS NO DESARRROLLADAS</v>
          </cell>
          <cell r="Q13016" t="str">
            <v>PROBADAS NO DESARRROLLADAS2012</v>
          </cell>
        </row>
        <row r="13017">
          <cell r="I13017">
            <v>0.36431149459892531</v>
          </cell>
          <cell r="J13017">
            <v>0.36431149459892531</v>
          </cell>
          <cell r="K13017">
            <v>0.10929344837967758</v>
          </cell>
          <cell r="L13017">
            <v>0.10929344837967758</v>
          </cell>
          <cell r="P13017" t="str">
            <v>PROBADAS NO DESARRROLLADAS</v>
          </cell>
          <cell r="Q13017" t="str">
            <v>PROBADAS NO DESARRROLLADAS2012</v>
          </cell>
        </row>
        <row r="13018">
          <cell r="I13018">
            <v>0.37022837505302941</v>
          </cell>
          <cell r="J13018">
            <v>0.37022837505302941</v>
          </cell>
          <cell r="K13018">
            <v>0.11106851251590882</v>
          </cell>
          <cell r="L13018">
            <v>0.11106851251590882</v>
          </cell>
          <cell r="P13018" t="str">
            <v>PROBADAS NO DESARRROLLADAS</v>
          </cell>
          <cell r="Q13018" t="str">
            <v>PROBADAS NO DESARRROLLADAS2012</v>
          </cell>
        </row>
        <row r="13019">
          <cell r="I13019">
            <v>0.35235869202178466</v>
          </cell>
          <cell r="J13019">
            <v>0.35235869202178466</v>
          </cell>
          <cell r="K13019">
            <v>0.10570760760653539</v>
          </cell>
          <cell r="L13019">
            <v>0.10570760760653539</v>
          </cell>
          <cell r="P13019" t="str">
            <v>PROBADAS NO DESARRROLLADAS</v>
          </cell>
          <cell r="Q13019" t="str">
            <v>PROBADAS NO DESARRROLLADAS2012</v>
          </cell>
        </row>
        <row r="13020">
          <cell r="I13020">
            <v>0.35808144381130536</v>
          </cell>
          <cell r="J13020">
            <v>0.35808144381130536</v>
          </cell>
          <cell r="K13020">
            <v>0.10742443314339162</v>
          </cell>
          <cell r="L13020">
            <v>0.10742443314339162</v>
          </cell>
          <cell r="P13020" t="str">
            <v>PROBADAS NO DESARRROLLADAS</v>
          </cell>
          <cell r="Q13020" t="str">
            <v>PROBADAS NO DESARRROLLADAS2012</v>
          </cell>
        </row>
        <row r="13021">
          <cell r="I13021">
            <v>0.35206197449735316</v>
          </cell>
          <cell r="J13021">
            <v>0.35206197449735316</v>
          </cell>
          <cell r="K13021">
            <v>0.10561859234920594</v>
          </cell>
          <cell r="L13021">
            <v>0.10561859234920594</v>
          </cell>
          <cell r="P13021" t="str">
            <v>PROBADAS NO DESARRROLLADAS</v>
          </cell>
          <cell r="Q13021" t="str">
            <v>PROBADAS NO DESARRROLLADAS2012</v>
          </cell>
        </row>
        <row r="13022">
          <cell r="I13022">
            <v>0.33506912274545381</v>
          </cell>
          <cell r="J13022">
            <v>0.33506912274545381</v>
          </cell>
          <cell r="K13022">
            <v>0.10052073682363614</v>
          </cell>
          <cell r="L13022">
            <v>0.10052073682363614</v>
          </cell>
          <cell r="P13022" t="str">
            <v>PROBADAS NO DESARRROLLADAS</v>
          </cell>
          <cell r="Q13022" t="str">
            <v>PROBADAS NO DESARRROLLADAS2012</v>
          </cell>
        </row>
        <row r="13023">
          <cell r="I13023">
            <v>0.34051107001458675</v>
          </cell>
          <cell r="J13023">
            <v>0.34051107001458675</v>
          </cell>
          <cell r="K13023">
            <v>0.10215332100437602</v>
          </cell>
          <cell r="L13023">
            <v>0.10215332100437602</v>
          </cell>
          <cell r="P13023" t="str">
            <v>PROBADAS NO DESARRROLLADAS</v>
          </cell>
          <cell r="Q13023" t="str">
            <v>PROBADAS NO DESARRROLLADAS2012</v>
          </cell>
        </row>
        <row r="13024">
          <cell r="I13024">
            <v>0.32407574171507864</v>
          </cell>
          <cell r="J13024">
            <v>0.32407574171507864</v>
          </cell>
          <cell r="K13024">
            <v>9.7222722514523588E-2</v>
          </cell>
          <cell r="L13024">
            <v>9.7222722514523588E-2</v>
          </cell>
          <cell r="P13024" t="str">
            <v>PROBADAS NO DESARRROLLADAS</v>
          </cell>
          <cell r="Q13024" t="str">
            <v>PROBADAS NO DESARRROLLADAS2012</v>
          </cell>
        </row>
        <row r="13025">
          <cell r="I13025">
            <v>0.32933914254165453</v>
          </cell>
          <cell r="J13025">
            <v>0.32933914254165453</v>
          </cell>
          <cell r="K13025">
            <v>9.8801742762496356E-2</v>
          </cell>
          <cell r="L13025">
            <v>9.8801742762496356E-2</v>
          </cell>
          <cell r="P13025" t="str">
            <v>PROBADAS NO DESARRROLLADAS</v>
          </cell>
          <cell r="Q13025" t="str">
            <v>PROBADAS NO DESARRROLLADAS2012</v>
          </cell>
        </row>
        <row r="13026">
          <cell r="I13026">
            <v>0.32380284096369177</v>
          </cell>
          <cell r="J13026">
            <v>0.32380284096369177</v>
          </cell>
          <cell r="K13026">
            <v>9.7140852289107543E-2</v>
          </cell>
          <cell r="L13026">
            <v>9.7140852289107543E-2</v>
          </cell>
          <cell r="P13026" t="str">
            <v>PROBADAS NO DESARRROLLADAS</v>
          </cell>
          <cell r="Q13026" t="str">
            <v>PROBADAS NO DESARRROLLADAS2013</v>
          </cell>
        </row>
        <row r="13027">
          <cell r="I13027">
            <v>0.28778595717890909</v>
          </cell>
          <cell r="J13027">
            <v>0.28778595717890909</v>
          </cell>
          <cell r="K13027">
            <v>8.6335787153672724E-2</v>
          </cell>
          <cell r="L13027">
            <v>8.6335787153672724E-2</v>
          </cell>
          <cell r="P13027" t="str">
            <v>PROBADAS NO DESARRROLLADAS</v>
          </cell>
          <cell r="Q13027" t="str">
            <v>PROBADAS NO DESARRROLLADAS2013</v>
          </cell>
        </row>
        <row r="13028">
          <cell r="I13028">
            <v>0.31352182789584848</v>
          </cell>
          <cell r="J13028">
            <v>0.31352182789584848</v>
          </cell>
          <cell r="K13028">
            <v>9.4056548368754544E-2</v>
          </cell>
          <cell r="L13028">
            <v>9.4056548368754544E-2</v>
          </cell>
          <cell r="P13028" t="str">
            <v>PROBADAS NO DESARRROLLADAS</v>
          </cell>
          <cell r="Q13028" t="str">
            <v>PROBADAS NO DESARRROLLADAS2013</v>
          </cell>
        </row>
        <row r="13029">
          <cell r="I13029">
            <v>0.29838917987265828</v>
          </cell>
          <cell r="J13029">
            <v>0.29838917987265828</v>
          </cell>
          <cell r="K13029">
            <v>8.9516753961797493E-2</v>
          </cell>
          <cell r="L13029">
            <v>8.9516753961797493E-2</v>
          </cell>
          <cell r="P13029" t="str">
            <v>PROBADAS NO DESARRROLLADAS</v>
          </cell>
          <cell r="Q13029" t="str">
            <v>PROBADAS NO DESARRROLLADAS2013</v>
          </cell>
        </row>
        <row r="13030">
          <cell r="I13030">
            <v>0.30323539837599861</v>
          </cell>
          <cell r="J13030">
            <v>0.30323539837599861</v>
          </cell>
          <cell r="K13030">
            <v>9.0970619512799583E-2</v>
          </cell>
          <cell r="L13030">
            <v>9.0970619512799583E-2</v>
          </cell>
          <cell r="P13030" t="str">
            <v>PROBADAS NO DESARRROLLADAS</v>
          </cell>
          <cell r="Q13030" t="str">
            <v>PROBADAS NO DESARRROLLADAS2013</v>
          </cell>
        </row>
        <row r="13031">
          <cell r="I13031">
            <v>0.28859924183598101</v>
          </cell>
          <cell r="J13031">
            <v>0.28859924183598101</v>
          </cell>
          <cell r="K13031">
            <v>8.6579772550794312E-2</v>
          </cell>
          <cell r="L13031">
            <v>8.6579772550794312E-2</v>
          </cell>
          <cell r="P13031" t="str">
            <v>PROBADAS NO DESARRROLLADAS</v>
          </cell>
          <cell r="Q13031" t="str">
            <v>PROBADAS NO DESARRROLLADAS2013</v>
          </cell>
        </row>
        <row r="13032">
          <cell r="I13032">
            <v>0.29328645933640268</v>
          </cell>
          <cell r="J13032">
            <v>0.29328645933640268</v>
          </cell>
          <cell r="K13032">
            <v>8.7985937800920816E-2</v>
          </cell>
          <cell r="L13032">
            <v>8.7985937800920816E-2</v>
          </cell>
          <cell r="P13032" t="str">
            <v>PROBADAS NO DESARRROLLADAS</v>
          </cell>
          <cell r="Q13032" t="str">
            <v>PROBADAS NO DESARRROLLADAS2013</v>
          </cell>
        </row>
        <row r="13033">
          <cell r="I13033">
            <v>0.28835621546958512</v>
          </cell>
          <cell r="J13033">
            <v>0.28835621546958512</v>
          </cell>
          <cell r="K13033">
            <v>8.6506864640875536E-2</v>
          </cell>
          <cell r="L13033">
            <v>8.6506864640875536E-2</v>
          </cell>
          <cell r="P13033" t="str">
            <v>PROBADAS NO DESARRROLLADAS</v>
          </cell>
          <cell r="Q13033" t="str">
            <v>PROBADAS NO DESARRROLLADAS2013</v>
          </cell>
        </row>
        <row r="13034">
          <cell r="I13034">
            <v>0.27443822722842393</v>
          </cell>
          <cell r="J13034">
            <v>0.27443822722842393</v>
          </cell>
          <cell r="K13034">
            <v>8.2331468168527155E-2</v>
          </cell>
          <cell r="L13034">
            <v>8.2331468168527155E-2</v>
          </cell>
          <cell r="P13034" t="str">
            <v>PROBADAS NO DESARRROLLADAS</v>
          </cell>
          <cell r="Q13034" t="str">
            <v>PROBADAS NO DESARRROLLADAS2013</v>
          </cell>
        </row>
        <row r="13035">
          <cell r="I13035">
            <v>0.27889545190187331</v>
          </cell>
          <cell r="J13035">
            <v>0.27889545190187331</v>
          </cell>
          <cell r="K13035">
            <v>8.3668635570562006E-2</v>
          </cell>
          <cell r="L13035">
            <v>8.3668635570562006E-2</v>
          </cell>
          <cell r="P13035" t="str">
            <v>PROBADAS NO DESARRROLLADAS</v>
          </cell>
          <cell r="Q13035" t="str">
            <v>PROBADAS NO DESARRROLLADAS2013</v>
          </cell>
        </row>
        <row r="13036">
          <cell r="I13036">
            <v>0.26543410301517817</v>
          </cell>
          <cell r="J13036">
            <v>0.26543410301517817</v>
          </cell>
          <cell r="K13036">
            <v>7.9630230904553442E-2</v>
          </cell>
          <cell r="L13036">
            <v>7.9630230904553442E-2</v>
          </cell>
          <cell r="P13036" t="str">
            <v>PROBADAS NO DESARRROLLADAS</v>
          </cell>
          <cell r="Q13036" t="str">
            <v>PROBADAS NO DESARRROLLADAS2013</v>
          </cell>
        </row>
        <row r="13037">
          <cell r="I13037">
            <v>0.26974508929826257</v>
          </cell>
          <cell r="J13037">
            <v>0.26974508929826257</v>
          </cell>
          <cell r="K13037">
            <v>8.0923526789478784E-2</v>
          </cell>
          <cell r="L13037">
            <v>8.0923526789478784E-2</v>
          </cell>
          <cell r="P13037" t="str">
            <v>PROBADAS NO DESARRROLLADAS</v>
          </cell>
          <cell r="Q13037" t="str">
            <v>PROBADAS NO DESARRROLLADAS2013</v>
          </cell>
        </row>
        <row r="13038">
          <cell r="I13038">
            <v>0.26521058376695189</v>
          </cell>
          <cell r="J13038">
            <v>0.26521058376695189</v>
          </cell>
          <cell r="K13038">
            <v>7.9563175130085567E-2</v>
          </cell>
          <cell r="L13038">
            <v>7.9563175130085567E-2</v>
          </cell>
          <cell r="P13038" t="str">
            <v>PROBADAS NO DESARRROLLADAS</v>
          </cell>
          <cell r="Q13038" t="str">
            <v>PROBADAS NO DESARRROLLADAS2014</v>
          </cell>
        </row>
        <row r="13039">
          <cell r="I13039">
            <v>0.23571096991057242</v>
          </cell>
          <cell r="J13039">
            <v>0.23571096991057242</v>
          </cell>
          <cell r="K13039">
            <v>7.0713290973171722E-2</v>
          </cell>
          <cell r="L13039">
            <v>7.0713290973171722E-2</v>
          </cell>
          <cell r="P13039" t="str">
            <v>PROBADAS NO DESARRROLLADAS</v>
          </cell>
          <cell r="Q13039" t="str">
            <v>PROBADAS NO DESARRROLLADAS2014</v>
          </cell>
        </row>
        <row r="13040">
          <cell r="I13040">
            <v>0.25678992424054725</v>
          </cell>
          <cell r="J13040">
            <v>0.25678992424054725</v>
          </cell>
          <cell r="K13040">
            <v>7.7036977272164173E-2</v>
          </cell>
          <cell r="L13040">
            <v>7.7036977272164173E-2</v>
          </cell>
          <cell r="P13040" t="str">
            <v>PROBADAS NO DESARRROLLADAS</v>
          </cell>
          <cell r="Q13040" t="str">
            <v>PROBADAS NO DESARRROLLADAS2014</v>
          </cell>
        </row>
        <row r="13041">
          <cell r="I13041">
            <v>0.2443955350986077</v>
          </cell>
          <cell r="J13041">
            <v>0.2443955350986077</v>
          </cell>
          <cell r="K13041">
            <v>7.3318660529582316E-2</v>
          </cell>
          <cell r="L13041">
            <v>7.3318660529582316E-2</v>
          </cell>
          <cell r="P13041" t="str">
            <v>PROBADAS NO DESARRROLLADAS</v>
          </cell>
          <cell r="Q13041" t="str">
            <v>PROBADAS NO DESARRROLLADAS2014</v>
          </cell>
        </row>
        <row r="13042">
          <cell r="I13042">
            <v>0.2483648283713524</v>
          </cell>
          <cell r="J13042">
            <v>0.2483648283713524</v>
          </cell>
          <cell r="K13042">
            <v>7.4509448511405715E-2</v>
          </cell>
          <cell r="L13042">
            <v>7.4509448511405715E-2</v>
          </cell>
          <cell r="P13042" t="str">
            <v>PROBADAS NO DESARRROLLADAS</v>
          </cell>
          <cell r="Q13042" t="str">
            <v>PROBADAS NO DESARRROLLADAS2014</v>
          </cell>
        </row>
        <row r="13043">
          <cell r="I13043">
            <v>0.23637709037458196</v>
          </cell>
          <cell r="J13043">
            <v>0.23637709037458196</v>
          </cell>
          <cell r="K13043">
            <v>7.0913127112374588E-2</v>
          </cell>
          <cell r="L13043">
            <v>7.0913127112374588E-2</v>
          </cell>
          <cell r="P13043" t="str">
            <v>PROBADAS NO DESARRROLLADAS</v>
          </cell>
          <cell r="Q13043" t="str">
            <v>PROBADAS NO DESARRROLLADAS2014</v>
          </cell>
        </row>
        <row r="13044">
          <cell r="I13044">
            <v>0.24021615394125762</v>
          </cell>
          <cell r="J13044">
            <v>0.24021615394125762</v>
          </cell>
          <cell r="K13044">
            <v>7.2064846182377296E-2</v>
          </cell>
          <cell r="L13044">
            <v>7.2064846182377296E-2</v>
          </cell>
          <cell r="P13044" t="str">
            <v>PROBADAS NO DESARRROLLADAS</v>
          </cell>
          <cell r="Q13044" t="str">
            <v>PROBADAS NO DESARRROLLADAS2014</v>
          </cell>
        </row>
        <row r="13045">
          <cell r="I13045">
            <v>0.23617803972909726</v>
          </cell>
          <cell r="J13045">
            <v>0.23617803972909726</v>
          </cell>
          <cell r="K13045">
            <v>7.0853411918729181E-2</v>
          </cell>
          <cell r="L13045">
            <v>7.0853411918729181E-2</v>
          </cell>
          <cell r="P13045" t="str">
            <v>PROBADAS NO DESARRROLLADAS</v>
          </cell>
          <cell r="Q13045" t="str">
            <v>PROBADAS NO DESARRROLLADAS2014</v>
          </cell>
        </row>
        <row r="13046">
          <cell r="I13046">
            <v>0.22477851718225439</v>
          </cell>
          <cell r="J13046">
            <v>0.22477851718225439</v>
          </cell>
          <cell r="K13046">
            <v>6.7433555154676306E-2</v>
          </cell>
          <cell r="L13046">
            <v>6.7433555154676306E-2</v>
          </cell>
          <cell r="P13046" t="str">
            <v>PROBADAS NO DESARRROLLADAS</v>
          </cell>
          <cell r="Q13046" t="str">
            <v>PROBADAS NO DESARRROLLADAS2014</v>
          </cell>
        </row>
        <row r="13047">
          <cell r="I13047">
            <v>0.22842920521854554</v>
          </cell>
          <cell r="J13047">
            <v>0.22842920521854554</v>
          </cell>
          <cell r="K13047">
            <v>6.8528761565563659E-2</v>
          </cell>
          <cell r="L13047">
            <v>6.8528761565563659E-2</v>
          </cell>
          <cell r="P13047" t="str">
            <v>PROBADAS NO DESARRROLLADAS</v>
          </cell>
          <cell r="Q13047" t="str">
            <v>PROBADAS NO DESARRROLLADAS2014</v>
          </cell>
        </row>
        <row r="13048">
          <cell r="I13048">
            <v>0.21740369294723813</v>
          </cell>
          <cell r="J13048">
            <v>0.21740369294723813</v>
          </cell>
          <cell r="K13048">
            <v>6.5221107884171445E-2</v>
          </cell>
          <cell r="L13048">
            <v>6.5221107884171445E-2</v>
          </cell>
          <cell r="P13048" t="str">
            <v>PROBADAS NO DESARRROLLADAS</v>
          </cell>
          <cell r="Q13048" t="str">
            <v>PROBADAS NO DESARRROLLADAS2014</v>
          </cell>
        </row>
        <row r="13049">
          <cell r="I13049">
            <v>0.22093460449003144</v>
          </cell>
          <cell r="J13049">
            <v>0.22093460449003144</v>
          </cell>
          <cell r="K13049">
            <v>6.6280381347009421E-2</v>
          </cell>
          <cell r="L13049">
            <v>6.6280381347009421E-2</v>
          </cell>
          <cell r="P13049" t="str">
            <v>PROBADAS NO DESARRROLLADAS</v>
          </cell>
          <cell r="Q13049" t="str">
            <v>PROBADAS NO DESARRROLLADAS2014</v>
          </cell>
        </row>
        <row r="13050">
          <cell r="I13050">
            <v>0.21722061959887404</v>
          </cell>
          <cell r="J13050">
            <v>0.21722061959887404</v>
          </cell>
          <cell r="K13050">
            <v>6.5166185879662206E-2</v>
          </cell>
          <cell r="L13050">
            <v>6.5166185879662206E-2</v>
          </cell>
          <cell r="P13050" t="str">
            <v>PROBADAS NO DESARRROLLADAS</v>
          </cell>
          <cell r="Q13050" t="str">
            <v>PROBADAS NO DESARRROLLADAS2015</v>
          </cell>
        </row>
        <row r="13051">
          <cell r="I13051">
            <v>0.19305897299791477</v>
          </cell>
          <cell r="J13051">
            <v>0.19305897299791477</v>
          </cell>
          <cell r="K13051">
            <v>5.7917691899374443E-2</v>
          </cell>
          <cell r="L13051">
            <v>5.7917691899374443E-2</v>
          </cell>
          <cell r="P13051" t="str">
            <v>PROBADAS NO DESARRROLLADAS</v>
          </cell>
          <cell r="Q13051" t="str">
            <v>PROBADAS NO DESARRROLLADAS2015</v>
          </cell>
        </row>
        <row r="13052">
          <cell r="I13052">
            <v>0.21032368187573716</v>
          </cell>
          <cell r="J13052">
            <v>0.21032368187573716</v>
          </cell>
          <cell r="K13052">
            <v>6.3097104562721149E-2</v>
          </cell>
          <cell r="L13052">
            <v>6.3097104562721149E-2</v>
          </cell>
          <cell r="P13052" t="str">
            <v>PROBADAS NO DESARRROLLADAS</v>
          </cell>
          <cell r="Q13052" t="str">
            <v>PROBADAS NO DESARRROLLADAS2015</v>
          </cell>
        </row>
        <row r="13053">
          <cell r="I13053">
            <v>0.20017206254471021</v>
          </cell>
          <cell r="J13053">
            <v>0.20017206254471021</v>
          </cell>
          <cell r="K13053">
            <v>6.0051618763413063E-2</v>
          </cell>
          <cell r="L13053">
            <v>6.0051618763413063E-2</v>
          </cell>
          <cell r="P13053" t="str">
            <v>PROBADAS NO DESARRROLLADAS</v>
          </cell>
          <cell r="Q13053" t="str">
            <v>PROBADAS NO DESARRROLLADAS2015</v>
          </cell>
        </row>
        <row r="13054">
          <cell r="I13054">
            <v>0.20342311056786419</v>
          </cell>
          <cell r="J13054">
            <v>0.20342311056786419</v>
          </cell>
          <cell r="K13054">
            <v>6.1026933170359253E-2</v>
          </cell>
          <cell r="L13054">
            <v>6.1026933170359253E-2</v>
          </cell>
          <cell r="P13054" t="str">
            <v>PROBADAS NO DESARRROLLADAS</v>
          </cell>
          <cell r="Q13054" t="str">
            <v>PROBADAS NO DESARRROLLADAS2015</v>
          </cell>
        </row>
        <row r="13055">
          <cell r="I13055">
            <v>0.19360455869010457</v>
          </cell>
          <cell r="J13055">
            <v>0.19360455869010457</v>
          </cell>
          <cell r="K13055">
            <v>5.8081367607031358E-2</v>
          </cell>
          <cell r="L13055">
            <v>5.8081367607031358E-2</v>
          </cell>
          <cell r="P13055" t="str">
            <v>PROBADAS NO DESARRROLLADAS</v>
          </cell>
          <cell r="Q13055" t="str">
            <v>PROBADAS NO DESARRROLLADAS2015</v>
          </cell>
        </row>
        <row r="13056">
          <cell r="I13056">
            <v>0.19674894212604294</v>
          </cell>
          <cell r="J13056">
            <v>0.19674894212604294</v>
          </cell>
          <cell r="K13056">
            <v>5.9024682637812881E-2</v>
          </cell>
          <cell r="L13056">
            <v>5.9024682637812881E-2</v>
          </cell>
          <cell r="P13056" t="str">
            <v>PROBADAS NO DESARRROLLADAS</v>
          </cell>
          <cell r="Q13056" t="str">
            <v>PROBADAS NO DESARRROLLADAS2015</v>
          </cell>
        </row>
        <row r="13057">
          <cell r="I13057">
            <v>0.19344152634075445</v>
          </cell>
          <cell r="J13057">
            <v>0.19344152634075445</v>
          </cell>
          <cell r="K13057">
            <v>5.8032457902226345E-2</v>
          </cell>
          <cell r="L13057">
            <v>5.8032457902226345E-2</v>
          </cell>
          <cell r="P13057" t="str">
            <v>PROBADAS NO DESARRROLLADAS</v>
          </cell>
          <cell r="Q13057" t="str">
            <v>PROBADAS NO DESARRROLLADAS2015</v>
          </cell>
        </row>
        <row r="13058">
          <cell r="I13058">
            <v>0.18410475208542071</v>
          </cell>
          <cell r="J13058">
            <v>0.18410475208542071</v>
          </cell>
          <cell r="K13058">
            <v>5.5231425625626204E-2</v>
          </cell>
          <cell r="L13058">
            <v>5.5231425625626204E-2</v>
          </cell>
          <cell r="P13058" t="str">
            <v>PROBADAS NO DESARRROLLADAS</v>
          </cell>
          <cell r="Q13058" t="str">
            <v>PROBADAS NO DESARRROLLADAS2015</v>
          </cell>
        </row>
        <row r="13059">
          <cell r="I13059">
            <v>0.18709484662065068</v>
          </cell>
          <cell r="J13059">
            <v>0.18709484662065068</v>
          </cell>
          <cell r="K13059">
            <v>5.6128453986195204E-2</v>
          </cell>
          <cell r="L13059">
            <v>5.6128453986195204E-2</v>
          </cell>
          <cell r="P13059" t="str">
            <v>PROBADAS NO DESARRROLLADAS</v>
          </cell>
          <cell r="Q13059" t="str">
            <v>PROBADAS NO DESARRROLLADAS2015</v>
          </cell>
        </row>
        <row r="13060">
          <cell r="I13060">
            <v>0.17806440532772971</v>
          </cell>
          <cell r="J13060">
            <v>0.17806440532772971</v>
          </cell>
          <cell r="K13060">
            <v>5.3419321598318907E-2</v>
          </cell>
          <cell r="L13060">
            <v>5.3419321598318907E-2</v>
          </cell>
          <cell r="P13060" t="str">
            <v>PROBADAS NO DESARRROLLADAS</v>
          </cell>
          <cell r="Q13060" t="str">
            <v>PROBADAS NO DESARRROLLADAS2015</v>
          </cell>
        </row>
        <row r="13061">
          <cell r="I13061">
            <v>0.18095639697519328</v>
          </cell>
          <cell r="J13061">
            <v>0.18095639697519328</v>
          </cell>
          <cell r="K13061">
            <v>5.4286919092557985E-2</v>
          </cell>
          <cell r="L13061">
            <v>5.4286919092557985E-2</v>
          </cell>
          <cell r="P13061" t="str">
            <v>PROBADAS NO DESARRROLLADAS</v>
          </cell>
          <cell r="Q13061" t="str">
            <v>PROBADAS NO DESARRROLLADAS2015</v>
          </cell>
        </row>
        <row r="13062">
          <cell r="I13062">
            <v>0.17791445917701623</v>
          </cell>
          <cell r="J13062">
            <v>0.17791445917701623</v>
          </cell>
          <cell r="K13062">
            <v>5.3374337753104871E-2</v>
          </cell>
          <cell r="L13062">
            <v>5.3374337753104871E-2</v>
          </cell>
          <cell r="P13062" t="str">
            <v>PROBADAS NO DESARRROLLADAS</v>
          </cell>
          <cell r="Q13062" t="str">
            <v>PROBADAS NO DESARRROLLADAS2016</v>
          </cell>
        </row>
        <row r="13063">
          <cell r="I13063">
            <v>0.16372753000992854</v>
          </cell>
          <cell r="J13063">
            <v>0.16372753000992854</v>
          </cell>
          <cell r="K13063">
            <v>4.9118259002978566E-2</v>
          </cell>
          <cell r="L13063">
            <v>4.9118259002978566E-2</v>
          </cell>
          <cell r="P13063" t="str">
            <v>PROBADAS NO DESARRROLLADAS</v>
          </cell>
          <cell r="Q13063" t="str">
            <v>PROBADAS NO DESARRROLLADAS2016</v>
          </cell>
        </row>
        <row r="13064">
          <cell r="I13064">
            <v>0.17217134261565997</v>
          </cell>
          <cell r="J13064">
            <v>0.17217134261565997</v>
          </cell>
          <cell r="K13064">
            <v>5.1651402784697993E-2</v>
          </cell>
          <cell r="L13064">
            <v>5.1651402784697993E-2</v>
          </cell>
          <cell r="P13064" t="str">
            <v>PROBADAS NO DESARRROLLADAS</v>
          </cell>
          <cell r="Q13064" t="str">
            <v>PROBADAS NO DESARRROLLADAS2016</v>
          </cell>
        </row>
        <row r="13065">
          <cell r="I13065">
            <v>0.16386120885250083</v>
          </cell>
          <cell r="J13065">
            <v>0.16386120885250083</v>
          </cell>
          <cell r="K13065">
            <v>4.915836265575025E-2</v>
          </cell>
          <cell r="L13065">
            <v>4.915836265575025E-2</v>
          </cell>
          <cell r="P13065" t="str">
            <v>PROBADAS NO DESARRROLLADAS</v>
          </cell>
          <cell r="Q13065" t="str">
            <v>PROBADAS NO DESARRROLLADAS2016</v>
          </cell>
        </row>
        <row r="13066">
          <cell r="I13066">
            <v>0.16652252258599845</v>
          </cell>
          <cell r="J13066">
            <v>0.16652252258599845</v>
          </cell>
          <cell r="K13066">
            <v>4.9956756775799548E-2</v>
          </cell>
          <cell r="L13066">
            <v>4.9956756775799548E-2</v>
          </cell>
          <cell r="P13066" t="str">
            <v>PROBADAS NO DESARRROLLADAS</v>
          </cell>
          <cell r="Q13066" t="str">
            <v>PROBADAS NO DESARRROLLADAS2016</v>
          </cell>
        </row>
        <row r="13067">
          <cell r="I13067">
            <v>0.15848503843652009</v>
          </cell>
          <cell r="J13067">
            <v>0.15848503843652009</v>
          </cell>
          <cell r="K13067">
            <v>4.7545511530956028E-2</v>
          </cell>
          <cell r="L13067">
            <v>4.7545511530956028E-2</v>
          </cell>
          <cell r="P13067" t="str">
            <v>PROBADAS NO DESARRROLLADAS</v>
          </cell>
          <cell r="Q13067" t="str">
            <v>PROBADAS NO DESARRROLLADAS2016</v>
          </cell>
        </row>
        <row r="13068">
          <cell r="I13068">
            <v>0.16105903634791083</v>
          </cell>
          <cell r="J13068">
            <v>0.16105903634791083</v>
          </cell>
          <cell r="K13068">
            <v>4.8317710904373243E-2</v>
          </cell>
          <cell r="L13068">
            <v>4.8317710904373243E-2</v>
          </cell>
          <cell r="P13068" t="str">
            <v>PROBADAS NO DESARRROLLADAS</v>
          </cell>
          <cell r="Q13068" t="str">
            <v>PROBADAS NO DESARRROLLADAS2016</v>
          </cell>
        </row>
        <row r="13069">
          <cell r="I13069">
            <v>0.15835157986339823</v>
          </cell>
          <cell r="J13069">
            <v>0.15835157986339823</v>
          </cell>
          <cell r="K13069">
            <v>4.7505473959019474E-2</v>
          </cell>
          <cell r="L13069">
            <v>4.7505473959019474E-2</v>
          </cell>
          <cell r="P13069" t="str">
            <v>PROBADAS NO DESARRROLLADAS</v>
          </cell>
          <cell r="Q13069" t="str">
            <v>PROBADAS NO DESARRROLLADAS2016</v>
          </cell>
        </row>
        <row r="13070">
          <cell r="I13070">
            <v>0.1507084797383714</v>
          </cell>
          <cell r="J13070">
            <v>0.1507084797383714</v>
          </cell>
          <cell r="K13070">
            <v>4.521254392151141E-2</v>
          </cell>
          <cell r="L13070">
            <v>4.521254392151141E-2</v>
          </cell>
          <cell r="P13070" t="str">
            <v>PROBADAS NO DESARRROLLADAS</v>
          </cell>
          <cell r="Q13070" t="str">
            <v>PROBADAS NO DESARRROLLADAS2016</v>
          </cell>
        </row>
        <row r="13071">
          <cell r="I13071">
            <v>0.15315617647935467</v>
          </cell>
          <cell r="J13071">
            <v>0.15315617647935467</v>
          </cell>
          <cell r="K13071">
            <v>4.5946852943806391E-2</v>
          </cell>
          <cell r="L13071">
            <v>4.5946852943806391E-2</v>
          </cell>
          <cell r="P13071" t="str">
            <v>PROBADAS NO DESARRROLLADAS</v>
          </cell>
          <cell r="Q13071" t="str">
            <v>PROBADAS NO DESARRROLLADAS2016</v>
          </cell>
        </row>
        <row r="13072">
          <cell r="I13072">
            <v>0.14576384106591744</v>
          </cell>
          <cell r="J13072">
            <v>0.14576384106591744</v>
          </cell>
          <cell r="K13072">
            <v>4.3729152319775227E-2</v>
          </cell>
          <cell r="L13072">
            <v>4.3729152319775227E-2</v>
          </cell>
          <cell r="P13072" t="str">
            <v>PROBADAS NO DESARRROLLADAS</v>
          </cell>
          <cell r="Q13072" t="str">
            <v>PROBADAS NO DESARRROLLADAS2016</v>
          </cell>
        </row>
        <row r="13073">
          <cell r="I13073">
            <v>0.14813123060730074</v>
          </cell>
          <cell r="J13073">
            <v>0.14813123060730074</v>
          </cell>
          <cell r="K13073">
            <v>4.4439369182190221E-2</v>
          </cell>
          <cell r="L13073">
            <v>4.4439369182190221E-2</v>
          </cell>
          <cell r="P13073" t="str">
            <v>PROBADAS NO DESARRROLLADAS</v>
          </cell>
          <cell r="Q13073" t="str">
            <v>PROBADAS NO DESARRROLLADAS2016</v>
          </cell>
        </row>
        <row r="13074">
          <cell r="I13074">
            <v>0.1456410948784311</v>
          </cell>
          <cell r="J13074">
            <v>0.1456410948784311</v>
          </cell>
          <cell r="K13074">
            <v>4.3692328463529322E-2</v>
          </cell>
          <cell r="L13074">
            <v>4.3692328463529322E-2</v>
          </cell>
          <cell r="P13074" t="str">
            <v>PROBADAS NO DESARRROLLADAS</v>
          </cell>
          <cell r="Q13074" t="str">
            <v>PROBADAS NO DESARRROLLADAS2017</v>
          </cell>
        </row>
        <row r="13075">
          <cell r="I13075">
            <v>0.12944130375580457</v>
          </cell>
          <cell r="J13075">
            <v>0.12944130375580457</v>
          </cell>
          <cell r="K13075">
            <v>3.8832391126741375E-2</v>
          </cell>
          <cell r="L13075">
            <v>3.8832391126741375E-2</v>
          </cell>
          <cell r="P13075" t="str">
            <v>PROBADAS NO DESARRROLLADAS</v>
          </cell>
          <cell r="Q13075" t="str">
            <v>PROBADAS NO DESARRROLLADAS2017</v>
          </cell>
        </row>
        <row r="13076">
          <cell r="I13076">
            <v>0.14101686738492686</v>
          </cell>
          <cell r="J13076">
            <v>0.14101686738492686</v>
          </cell>
          <cell r="K13076">
            <v>4.2305060215478058E-2</v>
          </cell>
          <cell r="L13076">
            <v>4.2305060215478058E-2</v>
          </cell>
          <cell r="P13076" t="str">
            <v>PROBADAS NO DESARRROLLADAS</v>
          </cell>
          <cell r="Q13076" t="str">
            <v>PROBADAS NO DESARRROLLADAS2017</v>
          </cell>
        </row>
        <row r="13077">
          <cell r="I13077">
            <v>0.13421045574273999</v>
          </cell>
          <cell r="J13077">
            <v>0.13421045574273999</v>
          </cell>
          <cell r="K13077">
            <v>4.0263136722821988E-2</v>
          </cell>
          <cell r="L13077">
            <v>4.0263136722821988E-2</v>
          </cell>
          <cell r="P13077" t="str">
            <v>PROBADAS NO DESARRROLLADAS</v>
          </cell>
          <cell r="Q13077" t="str">
            <v>PROBADAS NO DESARRROLLADAS2017</v>
          </cell>
        </row>
        <row r="13078">
          <cell r="I13078">
            <v>0.13639020366202018</v>
          </cell>
          <cell r="J13078">
            <v>0.13639020366202018</v>
          </cell>
          <cell r="K13078">
            <v>4.0917061098606045E-2</v>
          </cell>
          <cell r="L13078">
            <v>4.0917061098606045E-2</v>
          </cell>
          <cell r="P13078" t="str">
            <v>PROBADAS NO DESARRROLLADAS</v>
          </cell>
          <cell r="Q13078" t="str">
            <v>PROBADAS NO DESARRROLLADAS2017</v>
          </cell>
        </row>
        <row r="13079">
          <cell r="I13079">
            <v>0.12980710557382141</v>
          </cell>
          <cell r="J13079">
            <v>0.12980710557382141</v>
          </cell>
          <cell r="K13079">
            <v>3.8942131672146427E-2</v>
          </cell>
          <cell r="L13079">
            <v>3.8942131672146427E-2</v>
          </cell>
          <cell r="P13079" t="str">
            <v>PROBADAS NO DESARRROLLADAS</v>
          </cell>
          <cell r="Q13079" t="str">
            <v>PROBADAS NO DESARRROLLADAS2017</v>
          </cell>
        </row>
        <row r="13080">
          <cell r="I13080">
            <v>0.13191533750490667</v>
          </cell>
          <cell r="J13080">
            <v>0.13191533750490667</v>
          </cell>
          <cell r="K13080">
            <v>3.9574601251472004E-2</v>
          </cell>
          <cell r="L13080">
            <v>3.9574601251472004E-2</v>
          </cell>
          <cell r="P13080" t="str">
            <v>PROBADAS NO DESARRROLLADAS</v>
          </cell>
          <cell r="Q13080" t="str">
            <v>PROBADAS NO DESARRROLLADAS2017</v>
          </cell>
        </row>
        <row r="13081">
          <cell r="I13081">
            <v>0.12969779638437617</v>
          </cell>
          <cell r="J13081">
            <v>0.12969779638437617</v>
          </cell>
          <cell r="K13081">
            <v>3.8909338915312855E-2</v>
          </cell>
          <cell r="L13081">
            <v>3.8909338915312855E-2</v>
          </cell>
          <cell r="P13081" t="str">
            <v>PROBADAS NO DESARRROLLADAS</v>
          </cell>
          <cell r="Q13081" t="str">
            <v>PROBADAS NO DESARRROLLADAS2017</v>
          </cell>
        </row>
        <row r="13082">
          <cell r="I13082">
            <v>0.12343771836926391</v>
          </cell>
          <cell r="J13082">
            <v>0.12343771836926391</v>
          </cell>
          <cell r="K13082">
            <v>3.7031315510779171E-2</v>
          </cell>
          <cell r="L13082">
            <v>3.7031315510779171E-2</v>
          </cell>
          <cell r="P13082" t="str">
            <v>PROBADAS NO DESARRROLLADAS</v>
          </cell>
          <cell r="Q13082" t="str">
            <v>PROBADAS NO DESARRROLLADAS2017</v>
          </cell>
        </row>
        <row r="13083">
          <cell r="I13083">
            <v>0.12544250337864807</v>
          </cell>
          <cell r="J13083">
            <v>0.12544250337864807</v>
          </cell>
          <cell r="K13083">
            <v>3.7632751013594423E-2</v>
          </cell>
          <cell r="L13083">
            <v>3.7632751013594423E-2</v>
          </cell>
          <cell r="P13083" t="str">
            <v>PROBADAS NO DESARRROLLADAS</v>
          </cell>
          <cell r="Q13083" t="str">
            <v>PROBADAS NO DESARRROLLADAS2017</v>
          </cell>
        </row>
        <row r="13084">
          <cell r="I13084">
            <v>0.11938781409746921</v>
          </cell>
          <cell r="J13084">
            <v>0.11938781409746921</v>
          </cell>
          <cell r="K13084">
            <v>3.5816344229240765E-2</v>
          </cell>
          <cell r="L13084">
            <v>3.5816344229240765E-2</v>
          </cell>
          <cell r="P13084" t="str">
            <v>PROBADAS NO DESARRROLLADAS</v>
          </cell>
          <cell r="Q13084" t="str">
            <v>PROBADAS NO DESARRROLLADAS2017</v>
          </cell>
        </row>
        <row r="13085">
          <cell r="I13085">
            <v>0.12132682352803915</v>
          </cell>
          <cell r="J13085">
            <v>0.12132682352803915</v>
          </cell>
          <cell r="K13085">
            <v>3.6398047058411744E-2</v>
          </cell>
          <cell r="L13085">
            <v>3.6398047058411744E-2</v>
          </cell>
          <cell r="P13085" t="str">
            <v>PROBADAS NO DESARRROLLADAS</v>
          </cell>
          <cell r="Q13085" t="str">
            <v>PROBADAS NO DESARRROLLADAS2017</v>
          </cell>
        </row>
        <row r="13086">
          <cell r="I13086">
            <v>0.1192872788830725</v>
          </cell>
          <cell r="J13086">
            <v>0.1192872788830725</v>
          </cell>
          <cell r="K13086">
            <v>3.5786183664921756E-2</v>
          </cell>
          <cell r="L13086">
            <v>3.5786183664921756E-2</v>
          </cell>
          <cell r="P13086" t="str">
            <v>PROBADAS NO DESARRROLLADAS</v>
          </cell>
          <cell r="Q13086" t="str">
            <v>PROBADAS NO DESARRROLLADAS2018</v>
          </cell>
        </row>
        <row r="13087">
          <cell r="I13087">
            <v>0.10601884662427129</v>
          </cell>
          <cell r="J13087">
            <v>0.10601884662427129</v>
          </cell>
          <cell r="K13087">
            <v>3.1805653987281385E-2</v>
          </cell>
          <cell r="L13087">
            <v>3.1805653987281385E-2</v>
          </cell>
          <cell r="P13087" t="str">
            <v>PROBADAS NO DESARRROLLADAS</v>
          </cell>
          <cell r="Q13087" t="str">
            <v>PROBADAS NO DESARRROLLADAS2018</v>
          </cell>
        </row>
        <row r="13088">
          <cell r="I13088">
            <v>0.11549980725566497</v>
          </cell>
          <cell r="J13088">
            <v>0.11549980725566497</v>
          </cell>
          <cell r="K13088">
            <v>3.4649942176699491E-2</v>
          </cell>
          <cell r="L13088">
            <v>3.4649942176699491E-2</v>
          </cell>
          <cell r="P13088" t="str">
            <v>PROBADAS NO DESARRROLLADAS</v>
          </cell>
          <cell r="Q13088" t="str">
            <v>PROBADAS NO DESARRROLLADAS2018</v>
          </cell>
        </row>
        <row r="13089">
          <cell r="I13089">
            <v>0.10992501859844032</v>
          </cell>
          <cell r="J13089">
            <v>0.10992501859844032</v>
          </cell>
          <cell r="K13089">
            <v>3.2977505579532093E-2</v>
          </cell>
          <cell r="L13089">
            <v>3.2977505579532093E-2</v>
          </cell>
          <cell r="P13089" t="str">
            <v>PROBADAS NO DESARRROLLADAS</v>
          </cell>
          <cell r="Q13089" t="str">
            <v>PROBADAS NO DESARRROLLADAS2018</v>
          </cell>
        </row>
        <row r="13090">
          <cell r="I13090">
            <v>0.11171034023556897</v>
          </cell>
          <cell r="J13090">
            <v>0.11171034023556897</v>
          </cell>
          <cell r="K13090">
            <v>3.3513102070670694E-2</v>
          </cell>
          <cell r="L13090">
            <v>3.3513102070670694E-2</v>
          </cell>
          <cell r="P13090" t="str">
            <v>PROBADAS NO DESARRROLLADAS</v>
          </cell>
          <cell r="Q13090" t="str">
            <v>PROBADAS NO DESARRROLLADAS2018</v>
          </cell>
        </row>
        <row r="13091">
          <cell r="I13091">
            <v>0.10631845645292798</v>
          </cell>
          <cell r="J13091">
            <v>0.10631845645292798</v>
          </cell>
          <cell r="K13091">
            <v>3.1895536935878391E-2</v>
          </cell>
          <cell r="L13091">
            <v>3.1895536935878391E-2</v>
          </cell>
          <cell r="P13091" t="str">
            <v>PROBADAS NO DESARRROLLADAS</v>
          </cell>
          <cell r="Q13091" t="str">
            <v>PROBADAS NO DESARRROLLADAS2018</v>
          </cell>
        </row>
        <row r="13092">
          <cell r="I13092">
            <v>0.10804520294932658</v>
          </cell>
          <cell r="J13092">
            <v>0.10804520294932658</v>
          </cell>
          <cell r="K13092">
            <v>3.2413560884797972E-2</v>
          </cell>
          <cell r="L13092">
            <v>3.2413560884797972E-2</v>
          </cell>
          <cell r="P13092" t="str">
            <v>PROBADAS NO DESARRROLLADAS</v>
          </cell>
          <cell r="Q13092" t="str">
            <v>PROBADAS NO DESARRROLLADAS2018</v>
          </cell>
        </row>
        <row r="13093">
          <cell r="I13093">
            <v>0.10622892680625058</v>
          </cell>
          <cell r="J13093">
            <v>0.10622892680625058</v>
          </cell>
          <cell r="K13093">
            <v>3.1868678041875168E-2</v>
          </cell>
          <cell r="L13093">
            <v>3.1868678041875168E-2</v>
          </cell>
          <cell r="P13093" t="str">
            <v>PROBADAS NO DESARRROLLADAS</v>
          </cell>
          <cell r="Q13093" t="str">
            <v>PROBADAS NO DESARRROLLADAS2018</v>
          </cell>
        </row>
        <row r="13094">
          <cell r="I13094">
            <v>0.10110161248166508</v>
          </cell>
          <cell r="J13094">
            <v>0.10110161248166508</v>
          </cell>
          <cell r="K13094">
            <v>3.0330483744499519E-2</v>
          </cell>
          <cell r="L13094">
            <v>3.0330483744499519E-2</v>
          </cell>
          <cell r="P13094" t="str">
            <v>PROBADAS NO DESARRROLLADAS</v>
          </cell>
          <cell r="Q13094" t="str">
            <v>PROBADAS NO DESARRROLLADAS2018</v>
          </cell>
        </row>
        <row r="13095">
          <cell r="I13095">
            <v>0.10274363081938051</v>
          </cell>
          <cell r="J13095">
            <v>0.10274363081938051</v>
          </cell>
          <cell r="K13095">
            <v>3.0823089245814152E-2</v>
          </cell>
          <cell r="L13095">
            <v>3.0823089245814152E-2</v>
          </cell>
          <cell r="P13095" t="str">
            <v>PROBADAS NO DESARRROLLADAS</v>
          </cell>
          <cell r="Q13095" t="str">
            <v>PROBADAS NO DESARRROLLADAS2018</v>
          </cell>
        </row>
        <row r="13096">
          <cell r="I13096">
            <v>9.7784540052878094E-2</v>
          </cell>
          <cell r="J13096">
            <v>9.7784540052878094E-2</v>
          </cell>
          <cell r="K13096">
            <v>2.9335362015863429E-2</v>
          </cell>
          <cell r="L13096">
            <v>2.9335362015863429E-2</v>
          </cell>
          <cell r="P13096" t="str">
            <v>PROBADAS NO DESARRROLLADAS</v>
          </cell>
          <cell r="Q13096" t="str">
            <v>PROBADAS NO DESARRROLLADAS2018</v>
          </cell>
        </row>
        <row r="13097">
          <cell r="I13097">
            <v>9.9372684929806041E-2</v>
          </cell>
          <cell r="J13097">
            <v>9.9372684929806041E-2</v>
          </cell>
          <cell r="K13097">
            <v>2.9811805478941817E-2</v>
          </cell>
          <cell r="L13097">
            <v>2.9811805478941817E-2</v>
          </cell>
          <cell r="P13097" t="str">
            <v>PROBADAS NO DESARRROLLADAS</v>
          </cell>
          <cell r="Q13097" t="str">
            <v>PROBADAS NO DESARRROLLADAS2018</v>
          </cell>
        </row>
        <row r="13098">
          <cell r="I13098">
            <v>9.7702196726863838E-2</v>
          </cell>
          <cell r="J13098">
            <v>9.7702196726863838E-2</v>
          </cell>
          <cell r="K13098">
            <v>2.9310659018059154E-2</v>
          </cell>
          <cell r="L13098">
            <v>2.9310659018059154E-2</v>
          </cell>
          <cell r="P13098" t="str">
            <v>PROBADAS NO DESARRROLLADAS</v>
          </cell>
          <cell r="Q13098" t="str">
            <v>PROBADAS NO DESARRROLLADAS2019</v>
          </cell>
        </row>
        <row r="13099">
          <cell r="I13099">
            <v>8.6834692740310165E-2</v>
          </cell>
          <cell r="J13099">
            <v>8.6834692740310165E-2</v>
          </cell>
          <cell r="K13099">
            <v>2.6050407822093048E-2</v>
          </cell>
          <cell r="L13099">
            <v>2.6050407822093048E-2</v>
          </cell>
          <cell r="P13099" t="str">
            <v>PROBADAS NO DESARRROLLADAS</v>
          </cell>
          <cell r="Q13099" t="str">
            <v>PROBADAS NO DESARRROLLADAS2019</v>
          </cell>
        </row>
        <row r="13100">
          <cell r="I13100">
            <v>9.4600069647568397E-2</v>
          </cell>
          <cell r="J13100">
            <v>9.4600069647568397E-2</v>
          </cell>
          <cell r="K13100">
            <v>2.8380020894270525E-2</v>
          </cell>
          <cell r="L13100">
            <v>2.8380020894270525E-2</v>
          </cell>
          <cell r="P13100" t="str">
            <v>PROBADAS NO DESARRROLLADAS</v>
          </cell>
          <cell r="Q13100" t="str">
            <v>PROBADAS NO DESARRROLLADAS2019</v>
          </cell>
        </row>
        <row r="13101">
          <cell r="I13101">
            <v>9.0034041289820163E-2</v>
          </cell>
          <cell r="J13101">
            <v>9.0034041289820163E-2</v>
          </cell>
          <cell r="K13101">
            <v>2.701021238694605E-2</v>
          </cell>
          <cell r="L13101">
            <v>2.701021238694605E-2</v>
          </cell>
          <cell r="P13101" t="str">
            <v>PROBADAS NO DESARRROLLADAS</v>
          </cell>
          <cell r="Q13101" t="str">
            <v>PROBADAS NO DESARRROLLADAS2019</v>
          </cell>
        </row>
        <row r="13102">
          <cell r="I13102">
            <v>9.1496308242712723E-2</v>
          </cell>
          <cell r="J13102">
            <v>9.1496308242712723E-2</v>
          </cell>
          <cell r="K13102">
            <v>2.7448892472813818E-2</v>
          </cell>
          <cell r="L13102">
            <v>2.7448892472813818E-2</v>
          </cell>
          <cell r="P13102" t="str">
            <v>PROBADAS NO DESARRROLLADAS</v>
          </cell>
          <cell r="Q13102" t="str">
            <v>PROBADAS NO DESARRROLLADAS2019</v>
          </cell>
        </row>
        <row r="13103">
          <cell r="I13103">
            <v>8.7080088047294571E-2</v>
          </cell>
          <cell r="J13103">
            <v>8.7080088047294571E-2</v>
          </cell>
          <cell r="K13103">
            <v>2.6124026414188369E-2</v>
          </cell>
          <cell r="L13103">
            <v>2.6124026414188369E-2</v>
          </cell>
          <cell r="P13103" t="str">
            <v>PROBADAS NO DESARRROLLADAS</v>
          </cell>
          <cell r="Q13103" t="str">
            <v>PROBADAS NO DESARRROLLADAS2019</v>
          </cell>
        </row>
        <row r="13104">
          <cell r="I13104">
            <v>8.8494379055256395E-2</v>
          </cell>
          <cell r="J13104">
            <v>8.8494379055256395E-2</v>
          </cell>
          <cell r="K13104">
            <v>2.6548313716576916E-2</v>
          </cell>
          <cell r="L13104">
            <v>2.6548313716576916E-2</v>
          </cell>
          <cell r="P13104" t="str">
            <v>PROBADAS NO DESARRROLLADAS</v>
          </cell>
          <cell r="Q13104" t="str">
            <v>PROBADAS NO DESARRROLLADAS2019</v>
          </cell>
        </row>
        <row r="13105">
          <cell r="I13105">
            <v>8.7006758826991784E-2</v>
          </cell>
          <cell r="J13105">
            <v>8.7006758826991784E-2</v>
          </cell>
          <cell r="K13105">
            <v>2.6102027648097534E-2</v>
          </cell>
          <cell r="L13105">
            <v>2.6102027648097534E-2</v>
          </cell>
          <cell r="P13105" t="str">
            <v>PROBADAS NO DESARRROLLADAS</v>
          </cell>
          <cell r="Q13105" t="str">
            <v>PROBADAS NO DESARRROLLADAS2019</v>
          </cell>
        </row>
        <row r="13106">
          <cell r="I13106">
            <v>8.2807234137422983E-2</v>
          </cell>
          <cell r="J13106">
            <v>8.2807234137422983E-2</v>
          </cell>
          <cell r="K13106">
            <v>2.48421702412269E-2</v>
          </cell>
          <cell r="L13106">
            <v>2.48421702412269E-2</v>
          </cell>
          <cell r="P13106" t="str">
            <v>PROBADAS NO DESARRROLLADAS</v>
          </cell>
          <cell r="Q13106" t="str">
            <v>PROBADAS NO DESARRROLLADAS2019</v>
          </cell>
        </row>
        <row r="13107">
          <cell r="I13107">
            <v>8.4152128581846813E-2</v>
          </cell>
          <cell r="J13107">
            <v>8.4152128581846813E-2</v>
          </cell>
          <cell r="K13107">
            <v>2.5245638574554044E-2</v>
          </cell>
          <cell r="L13107">
            <v>2.5245638574554044E-2</v>
          </cell>
          <cell r="P13107" t="str">
            <v>PROBADAS NO DESARRROLLADAS</v>
          </cell>
          <cell r="Q13107" t="str">
            <v>PROBADAS NO DESARRROLLADAS2019</v>
          </cell>
        </row>
        <row r="13108">
          <cell r="I13108">
            <v>8.0090387328365931E-2</v>
          </cell>
          <cell r="J13108">
            <v>8.0090387328365931E-2</v>
          </cell>
          <cell r="K13108">
            <v>2.4027116198509786E-2</v>
          </cell>
          <cell r="L13108">
            <v>2.4027116198509786E-2</v>
          </cell>
          <cell r="P13108" t="str">
            <v>PROBADAS NO DESARRROLLADAS</v>
          </cell>
          <cell r="Q13108" t="str">
            <v>PROBADAS NO DESARRROLLADAS2019</v>
          </cell>
        </row>
        <row r="13109">
          <cell r="I13109">
            <v>8.1391156736882464E-2</v>
          </cell>
          <cell r="J13109">
            <v>8.1391156736882464E-2</v>
          </cell>
          <cell r="K13109">
            <v>2.4417347021064736E-2</v>
          </cell>
          <cell r="L13109">
            <v>2.4417347021064736E-2</v>
          </cell>
          <cell r="P13109" t="str">
            <v>PROBADAS NO DESARRROLLADAS</v>
          </cell>
          <cell r="Q13109" t="str">
            <v>PROBADAS NO DESARRROLLADAS2019</v>
          </cell>
        </row>
        <row r="13110">
          <cell r="I13110">
            <v>8.0022944061044862E-2</v>
          </cell>
          <cell r="J13110">
            <v>8.0022944061044862E-2</v>
          </cell>
          <cell r="K13110">
            <v>2.4006883218313457E-2</v>
          </cell>
          <cell r="L13110">
            <v>2.4006883218313457E-2</v>
          </cell>
          <cell r="P13110" t="str">
            <v>PROBADAS NO DESARRROLLADAS</v>
          </cell>
          <cell r="Q13110" t="str">
            <v>PROBADAS NO DESARRROLLADAS2020</v>
          </cell>
        </row>
        <row r="13111">
          <cell r="I13111">
            <v>7.3641900921620262E-2</v>
          </cell>
          <cell r="J13111">
            <v>7.3641900921620262E-2</v>
          </cell>
          <cell r="K13111">
            <v>2.2092570276486079E-2</v>
          </cell>
          <cell r="L13111">
            <v>2.2092570276486079E-2</v>
          </cell>
          <cell r="P13111" t="str">
            <v>PROBADAS NO DESARRROLLADAS</v>
          </cell>
          <cell r="Q13111" t="str">
            <v>PROBADAS NO DESARRROLLADAS2020</v>
          </cell>
        </row>
        <row r="13112">
          <cell r="I13112">
            <v>7.7439786416346065E-2</v>
          </cell>
          <cell r="J13112">
            <v>7.7439786416346065E-2</v>
          </cell>
          <cell r="K13112">
            <v>2.3231935924903819E-2</v>
          </cell>
          <cell r="L13112">
            <v>2.3231935924903819E-2</v>
          </cell>
          <cell r="P13112" t="str">
            <v>PROBADAS NO DESARRROLLADAS</v>
          </cell>
          <cell r="Q13112" t="str">
            <v>PROBADAS NO DESARRROLLADAS2020</v>
          </cell>
        </row>
        <row r="13113">
          <cell r="I13113">
            <v>7.370202742618473E-2</v>
          </cell>
          <cell r="J13113">
            <v>7.370202742618473E-2</v>
          </cell>
          <cell r="K13113">
            <v>2.2110608227855415E-2</v>
          </cell>
          <cell r="L13113">
            <v>2.2110608227855415E-2</v>
          </cell>
          <cell r="P13113" t="str">
            <v>PROBADAS NO DESARRROLLADAS</v>
          </cell>
          <cell r="Q13113" t="str">
            <v>PROBADAS NO DESARRROLLADAS2020</v>
          </cell>
        </row>
        <row r="13114">
          <cell r="I13114">
            <v>7.4899041772342648E-2</v>
          </cell>
          <cell r="J13114">
            <v>7.4899041772342648E-2</v>
          </cell>
          <cell r="K13114">
            <v>2.2469712531702789E-2</v>
          </cell>
          <cell r="L13114">
            <v>2.2469712531702789E-2</v>
          </cell>
          <cell r="P13114" t="str">
            <v>PROBADAS NO DESARRROLLADAS</v>
          </cell>
          <cell r="Q13114" t="str">
            <v>PROBADAS NO DESARRROLLADAS2020</v>
          </cell>
        </row>
        <row r="13115">
          <cell r="I13115">
            <v>7.1283916012131285E-2</v>
          </cell>
          <cell r="J13115">
            <v>7.1283916012131285E-2</v>
          </cell>
          <cell r="K13115">
            <v>2.1385174803639384E-2</v>
          </cell>
          <cell r="L13115">
            <v>2.1385174803639384E-2</v>
          </cell>
          <cell r="P13115" t="str">
            <v>PROBADAS NO DESARRROLLADAS</v>
          </cell>
          <cell r="Q13115" t="str">
            <v>PROBADAS NO DESARRROLLADAS2020</v>
          </cell>
        </row>
        <row r="13116">
          <cell r="I13116">
            <v>7.2441657163858308E-2</v>
          </cell>
          <cell r="J13116">
            <v>7.2441657163858308E-2</v>
          </cell>
          <cell r="K13116">
            <v>2.1732497149157492E-2</v>
          </cell>
          <cell r="L13116">
            <v>2.1732497149157492E-2</v>
          </cell>
          <cell r="P13116" t="str">
            <v>PROBADAS NO DESARRROLLADAS</v>
          </cell>
          <cell r="Q13116" t="str">
            <v>PROBADAS NO DESARRROLLADAS2020</v>
          </cell>
        </row>
        <row r="13117">
          <cell r="I13117">
            <v>7.1223888581078545E-2</v>
          </cell>
          <cell r="J13117">
            <v>7.1223888581078545E-2</v>
          </cell>
          <cell r="K13117">
            <v>2.1367166574323561E-2</v>
          </cell>
          <cell r="L13117">
            <v>2.1367166574323561E-2</v>
          </cell>
          <cell r="P13117" t="str">
            <v>PROBADAS NO DESARRROLLADAS</v>
          </cell>
          <cell r="Q13117" t="str">
            <v>PROBADAS NO DESARRROLLADAS2020</v>
          </cell>
        </row>
        <row r="13118">
          <cell r="I13118">
            <v>6.7786150149997795E-2</v>
          </cell>
          <cell r="J13118">
            <v>6.7786150149997795E-2</v>
          </cell>
          <cell r="K13118">
            <v>2.0335845044999339E-2</v>
          </cell>
          <cell r="L13118">
            <v>2.0335845044999339E-2</v>
          </cell>
          <cell r="P13118" t="str">
            <v>PROBADAS NO DESARRROLLADAS</v>
          </cell>
          <cell r="Q13118" t="str">
            <v>PROBADAS NO DESARRROLLADAS2020</v>
          </cell>
        </row>
        <row r="13119">
          <cell r="I13119">
            <v>6.8887083150542192E-2</v>
          </cell>
          <cell r="J13119">
            <v>6.8887083150542192E-2</v>
          </cell>
          <cell r="K13119">
            <v>2.0666124945162661E-2</v>
          </cell>
          <cell r="L13119">
            <v>2.0666124945162661E-2</v>
          </cell>
          <cell r="P13119" t="str">
            <v>PROBADAS NO DESARRROLLADAS</v>
          </cell>
          <cell r="Q13119" t="str">
            <v>PROBADAS NO DESARRROLLADAS2020</v>
          </cell>
        </row>
        <row r="13120">
          <cell r="I13120">
            <v>6.5562134486973553E-2</v>
          </cell>
          <cell r="J13120">
            <v>6.5562134486973553E-2</v>
          </cell>
          <cell r="K13120">
            <v>1.9668640346092066E-2</v>
          </cell>
          <cell r="L13120">
            <v>1.9668640346092066E-2</v>
          </cell>
          <cell r="P13120" t="str">
            <v>PROBADAS NO DESARRROLLADAS</v>
          </cell>
          <cell r="Q13120" t="str">
            <v>PROBADAS NO DESARRROLLADAS2020</v>
          </cell>
        </row>
        <row r="13121">
          <cell r="I13121">
            <v>6.6626946654108815E-2</v>
          </cell>
          <cell r="J13121">
            <v>6.6626946654108815E-2</v>
          </cell>
          <cell r="K13121">
            <v>1.9988083996232645E-2</v>
          </cell>
          <cell r="L13121">
            <v>1.9988083996232645E-2</v>
          </cell>
          <cell r="P13121" t="str">
            <v>PROBADAS NO DESARRROLLADAS</v>
          </cell>
          <cell r="Q13121" t="str">
            <v>PROBADAS NO DESARRROLLADAS2020</v>
          </cell>
        </row>
        <row r="13122">
          <cell r="I13122">
            <v>6.5506925307573655E-2</v>
          </cell>
          <cell r="J13122">
            <v>6.5506925307573655E-2</v>
          </cell>
          <cell r="K13122">
            <v>1.9652077592272096E-2</v>
          </cell>
          <cell r="L13122">
            <v>1.9652077592272096E-2</v>
          </cell>
          <cell r="P13122" t="str">
            <v>PROBADAS NO DESARRROLLADAS</v>
          </cell>
          <cell r="Q13122" t="str">
            <v>PROBADAS NO DESARRROLLADAS2021</v>
          </cell>
        </row>
        <row r="13123">
          <cell r="I13123">
            <v>5.8220530571568944E-2</v>
          </cell>
          <cell r="J13123">
            <v>5.8220530571568944E-2</v>
          </cell>
          <cell r="K13123">
            <v>1.746615917147068E-2</v>
          </cell>
          <cell r="L13123">
            <v>1.746615917147068E-2</v>
          </cell>
          <cell r="P13123" t="str">
            <v>PROBADAS NO DESARRROLLADAS</v>
          </cell>
          <cell r="Q13123" t="str">
            <v>PROBADAS NO DESARRROLLADAS2021</v>
          </cell>
        </row>
        <row r="13124">
          <cell r="I13124">
            <v>6.3427025226654193E-2</v>
          </cell>
          <cell r="J13124">
            <v>6.3427025226654193E-2</v>
          </cell>
          <cell r="K13124">
            <v>1.9028107567996257E-2</v>
          </cell>
          <cell r="L13124">
            <v>1.9028107567996257E-2</v>
          </cell>
          <cell r="P13124" t="str">
            <v>PROBADAS NO DESARRROLLADAS</v>
          </cell>
          <cell r="Q13124" t="str">
            <v>PROBADAS NO DESARRROLLADAS2021</v>
          </cell>
        </row>
        <row r="13125">
          <cell r="I13125">
            <v>6.0365615262461397E-2</v>
          </cell>
          <cell r="J13125">
            <v>6.0365615262461397E-2</v>
          </cell>
          <cell r="K13125">
            <v>1.8109684578738419E-2</v>
          </cell>
          <cell r="L13125">
            <v>1.8109684578738419E-2</v>
          </cell>
          <cell r="P13125" t="str">
            <v>PROBADAS NO DESARRROLLADAS</v>
          </cell>
          <cell r="Q13125" t="str">
            <v>PROBADAS NO DESARRROLLADAS2021</v>
          </cell>
        </row>
        <row r="13126">
          <cell r="I13126">
            <v>6.1346029370559871E-2</v>
          </cell>
          <cell r="J13126">
            <v>6.1346029370559871E-2</v>
          </cell>
          <cell r="K13126">
            <v>1.840380881116796E-2</v>
          </cell>
          <cell r="L13126">
            <v>1.840380881116796E-2</v>
          </cell>
          <cell r="P13126" t="str">
            <v>PROBADAS NO DESARRROLLADAS</v>
          </cell>
          <cell r="Q13126" t="str">
            <v>PROBADAS NO DESARRROLLADAS2021</v>
          </cell>
        </row>
        <row r="13127">
          <cell r="P13127" t="str">
            <v>PROBADAS NO DESARRROLLADAS</v>
          </cell>
          <cell r="Q13127" t="str">
            <v>PROBADAS NO DESARRROLLADAS2021</v>
          </cell>
        </row>
        <row r="13128">
          <cell r="P13128" t="str">
            <v>PROBADAS NO DESARRROLLADAS</v>
          </cell>
          <cell r="Q13128" t="str">
            <v>PROBADAS NO DESARRROLLADAS2012</v>
          </cell>
        </row>
        <row r="13129">
          <cell r="P13129" t="str">
            <v>PROBADAS NO DESARRROLLADAS</v>
          </cell>
          <cell r="Q13129" t="str">
            <v>PROBADAS NO DESARRROLLADAS2012</v>
          </cell>
        </row>
        <row r="13130">
          <cell r="P13130" t="str">
            <v>PROBADAS NO DESARRROLLADAS</v>
          </cell>
          <cell r="Q13130" t="str">
            <v>PROBADAS NO DESARRROLLADAS2012</v>
          </cell>
        </row>
        <row r="13131">
          <cell r="P13131" t="str">
            <v>PROBADAS NO DESARRROLLADAS</v>
          </cell>
          <cell r="Q13131" t="str">
            <v>PROBADAS NO DESARRROLLADAS2012</v>
          </cell>
        </row>
        <row r="13132">
          <cell r="P13132" t="str">
            <v>PROBADAS NO DESARRROLLADAS</v>
          </cell>
          <cell r="Q13132" t="str">
            <v>PROBADAS NO DESARRROLLADAS2012</v>
          </cell>
        </row>
        <row r="13133">
          <cell r="P13133" t="str">
            <v>PROBADAS NO DESARRROLLADAS</v>
          </cell>
          <cell r="Q13133" t="str">
            <v>PROBADAS NO DESARRROLLADAS2012</v>
          </cell>
        </row>
        <row r="13134">
          <cell r="P13134" t="str">
            <v>PROBADAS NO DESARRROLLADAS</v>
          </cell>
          <cell r="Q13134" t="str">
            <v>PROBADAS NO DESARRROLLADAS2012</v>
          </cell>
        </row>
        <row r="13135">
          <cell r="I13135">
            <v>0.39555598904363864</v>
          </cell>
          <cell r="J13135">
            <v>0.39555598904363864</v>
          </cell>
          <cell r="K13135">
            <v>0.1186667967130916</v>
          </cell>
          <cell r="L13135">
            <v>0.1186667967130916</v>
          </cell>
          <cell r="P13135" t="str">
            <v>PROBADAS NO DESARRROLLADAS</v>
          </cell>
          <cell r="Q13135" t="str">
            <v>PROBADAS NO DESARRROLLADAS2012</v>
          </cell>
        </row>
        <row r="13136">
          <cell r="I13136">
            <v>0.37646382695771397</v>
          </cell>
          <cell r="J13136">
            <v>0.37646382695771397</v>
          </cell>
          <cell r="K13136">
            <v>0.11293914808731419</v>
          </cell>
          <cell r="L13136">
            <v>0.11293914808731419</v>
          </cell>
          <cell r="P13136" t="str">
            <v>PROBADAS NO DESARRROLLADAS</v>
          </cell>
          <cell r="Q13136" t="str">
            <v>PROBADAS NO DESARRROLLADAS2012</v>
          </cell>
        </row>
        <row r="13137">
          <cell r="I13137">
            <v>0.38257807669297961</v>
          </cell>
          <cell r="J13137">
            <v>0.38257807669297961</v>
          </cell>
          <cell r="K13137">
            <v>0.11477342300789387</v>
          </cell>
          <cell r="L13137">
            <v>0.11477342300789387</v>
          </cell>
          <cell r="P13137" t="str">
            <v>PROBADAS NO DESARRROLLADAS</v>
          </cell>
          <cell r="Q13137" t="str">
            <v>PROBADAS NO DESARRROLLADAS2012</v>
          </cell>
        </row>
        <row r="13138">
          <cell r="I13138">
            <v>0.3641123149473236</v>
          </cell>
          <cell r="J13138">
            <v>0.3641123149473236</v>
          </cell>
          <cell r="K13138">
            <v>0.10923369448419706</v>
          </cell>
          <cell r="L13138">
            <v>0.10923369448419706</v>
          </cell>
          <cell r="P13138" t="str">
            <v>PROBADAS NO DESARRROLLADAS</v>
          </cell>
          <cell r="Q13138" t="str">
            <v>PROBADAS NO DESARRROLLADAS2012</v>
          </cell>
        </row>
        <row r="13139">
          <cell r="I13139">
            <v>0.37002596047142422</v>
          </cell>
          <cell r="J13139">
            <v>0.37002596047142422</v>
          </cell>
          <cell r="K13139">
            <v>0.11100778814142725</v>
          </cell>
          <cell r="L13139">
            <v>0.11100778814142725</v>
          </cell>
          <cell r="P13139" t="str">
            <v>PROBADAS NO DESARRROLLADAS</v>
          </cell>
          <cell r="Q13139" t="str">
            <v>PROBADAS NO DESARRROLLADAS2012</v>
          </cell>
        </row>
        <row r="13140">
          <cell r="I13140">
            <v>0.36380569982145589</v>
          </cell>
          <cell r="J13140">
            <v>0.36380569982145589</v>
          </cell>
          <cell r="K13140">
            <v>0.10914170994643677</v>
          </cell>
          <cell r="L13140">
            <v>0.10914170994643677</v>
          </cell>
          <cell r="P13140" t="str">
            <v>PROBADAS NO DESARRROLLADAS</v>
          </cell>
          <cell r="Q13140" t="str">
            <v>PROBADAS NO DESARRROLLADAS2013</v>
          </cell>
        </row>
        <row r="13141">
          <cell r="I13141">
            <v>0.32333926175156918</v>
          </cell>
          <cell r="J13141">
            <v>0.32333926175156918</v>
          </cell>
          <cell r="K13141">
            <v>9.7001778525470747E-2</v>
          </cell>
          <cell r="L13141">
            <v>9.7001778525470747E-2</v>
          </cell>
          <cell r="P13141" t="str">
            <v>PROBADAS NO DESARRROLLADAS</v>
          </cell>
          <cell r="Q13141" t="str">
            <v>PROBADAS NO DESARRROLLADAS2013</v>
          </cell>
        </row>
        <row r="13142">
          <cell r="I13142">
            <v>0.35225456227464658</v>
          </cell>
          <cell r="J13142">
            <v>0.35225456227464658</v>
          </cell>
          <cell r="K13142">
            <v>0.10567636868239397</v>
          </cell>
          <cell r="L13142">
            <v>0.10567636868239397</v>
          </cell>
          <cell r="P13142" t="str">
            <v>PROBADAS NO DESARRROLLADAS</v>
          </cell>
          <cell r="Q13142" t="str">
            <v>PROBADAS NO DESARRROLLADAS2013</v>
          </cell>
        </row>
        <row r="13143">
          <cell r="I13143">
            <v>0.33525241495609626</v>
          </cell>
          <cell r="J13143">
            <v>0.33525241495609626</v>
          </cell>
          <cell r="K13143">
            <v>0.10057572448682887</v>
          </cell>
          <cell r="L13143">
            <v>0.10057572448682887</v>
          </cell>
          <cell r="P13143" t="str">
            <v>PROBADAS NO DESARRROLLADAS</v>
          </cell>
          <cell r="Q13143" t="str">
            <v>PROBADAS NO DESARRROLLADAS2013</v>
          </cell>
        </row>
        <row r="13144">
          <cell r="I13144">
            <v>0.34069733912306738</v>
          </cell>
          <cell r="J13144">
            <v>0.34069733912306738</v>
          </cell>
          <cell r="K13144">
            <v>0.1022092017369202</v>
          </cell>
          <cell r="L13144">
            <v>0.1022092017369202</v>
          </cell>
          <cell r="P13144" t="str">
            <v>PROBADAS NO DESARRROLLADAS</v>
          </cell>
          <cell r="Q13144" t="str">
            <v>PROBADAS NO DESARRROLLADAS2013</v>
          </cell>
        </row>
        <row r="13145">
          <cell r="I13145">
            <v>0.32425302023787245</v>
          </cell>
          <cell r="J13145">
            <v>0.32425302023787245</v>
          </cell>
          <cell r="K13145">
            <v>9.7275906071361731E-2</v>
          </cell>
          <cell r="L13145">
            <v>9.7275906071361731E-2</v>
          </cell>
          <cell r="P13145" t="str">
            <v>PROBADAS NO DESARRROLLADAS</v>
          </cell>
          <cell r="Q13145" t="str">
            <v>PROBADAS NO DESARRROLLADAS2013</v>
          </cell>
        </row>
        <row r="13146">
          <cell r="I13146">
            <v>0.32951930029237025</v>
          </cell>
          <cell r="J13146">
            <v>0.32951930029237025</v>
          </cell>
          <cell r="K13146">
            <v>9.8855790087711073E-2</v>
          </cell>
          <cell r="L13146">
            <v>9.8855790087711073E-2</v>
          </cell>
          <cell r="P13146" t="str">
            <v>PROBADAS NO DESARRROLLADAS</v>
          </cell>
          <cell r="Q13146" t="str">
            <v>PROBADAS NO DESARRROLLADAS2013</v>
          </cell>
        </row>
        <row r="13147">
          <cell r="I13147">
            <v>0.32397997020211977</v>
          </cell>
          <cell r="J13147">
            <v>0.32397997020211977</v>
          </cell>
          <cell r="K13147">
            <v>9.719399106063592E-2</v>
          </cell>
          <cell r="L13147">
            <v>9.719399106063592E-2</v>
          </cell>
          <cell r="P13147" t="str">
            <v>PROBADAS NO DESARRROLLADAS</v>
          </cell>
          <cell r="Q13147" t="str">
            <v>PROBADAS NO DESARRROLLADAS2013</v>
          </cell>
        </row>
        <row r="13148">
          <cell r="I13148">
            <v>0.30834254269496103</v>
          </cell>
          <cell r="J13148">
            <v>0.30834254269496103</v>
          </cell>
          <cell r="K13148">
            <v>9.250276280848832E-2</v>
          </cell>
          <cell r="L13148">
            <v>9.250276280848832E-2</v>
          </cell>
          <cell r="P13148" t="str">
            <v>PROBADAS NO DESARRROLLADAS</v>
          </cell>
          <cell r="Q13148" t="str">
            <v>PROBADAS NO DESARRROLLADAS2013</v>
          </cell>
        </row>
        <row r="13149">
          <cell r="I13149">
            <v>0.31335041642688971</v>
          </cell>
          <cell r="J13149">
            <v>0.31335041642688971</v>
          </cell>
          <cell r="K13149">
            <v>9.4005124928066924E-2</v>
          </cell>
          <cell r="L13149">
            <v>9.4005124928066924E-2</v>
          </cell>
          <cell r="P13149" t="str">
            <v>PROBADAS NO DESARRROLLADAS</v>
          </cell>
          <cell r="Q13149" t="str">
            <v>PROBADAS NO DESARRROLLADAS2013</v>
          </cell>
        </row>
        <row r="13150">
          <cell r="I13150">
            <v>0.29822604186090373</v>
          </cell>
          <cell r="J13150">
            <v>0.29822604186090373</v>
          </cell>
          <cell r="K13150">
            <v>8.9467812558271131E-2</v>
          </cell>
          <cell r="L13150">
            <v>8.9467812558271131E-2</v>
          </cell>
          <cell r="P13150" t="str">
            <v>PROBADAS NO DESARRROLLADAS</v>
          </cell>
          <cell r="Q13150" t="str">
            <v>PROBADAS NO DESARRROLLADAS2013</v>
          </cell>
        </row>
        <row r="13151">
          <cell r="I13151">
            <v>0.30306961079615108</v>
          </cell>
          <cell r="J13151">
            <v>0.30306961079615108</v>
          </cell>
          <cell r="K13151">
            <v>9.092088323884534E-2</v>
          </cell>
          <cell r="L13151">
            <v>9.092088323884534E-2</v>
          </cell>
          <cell r="P13151" t="str">
            <v>PROBADAS NO DESARRROLLADAS</v>
          </cell>
          <cell r="Q13151" t="str">
            <v>PROBADAS NO DESARRROLLADAS2013</v>
          </cell>
        </row>
        <row r="13152">
          <cell r="I13152">
            <v>0.29797490886811806</v>
          </cell>
          <cell r="J13152">
            <v>0.29797490886811806</v>
          </cell>
          <cell r="K13152">
            <v>8.9392472660435415E-2</v>
          </cell>
          <cell r="L13152">
            <v>8.9392472660435415E-2</v>
          </cell>
          <cell r="P13152" t="str">
            <v>PROBADAS NO DESARRROLLADAS</v>
          </cell>
          <cell r="Q13152" t="str">
            <v>PROBADAS NO DESARRROLLADAS2014</v>
          </cell>
        </row>
        <row r="13153">
          <cell r="I13153">
            <v>0.26483088940385613</v>
          </cell>
          <cell r="J13153">
            <v>0.26483088940385613</v>
          </cell>
          <cell r="K13153">
            <v>7.9449266821156841E-2</v>
          </cell>
          <cell r="L13153">
            <v>7.9449266821156841E-2</v>
          </cell>
          <cell r="P13153" t="str">
            <v>PROBADAS NO DESARRROLLADAS</v>
          </cell>
          <cell r="Q13153" t="str">
            <v>PROBADAS NO DESARRROLLADAS2014</v>
          </cell>
        </row>
        <row r="13154">
          <cell r="I13154">
            <v>0.28851395440939909</v>
          </cell>
          <cell r="J13154">
            <v>0.28851395440939909</v>
          </cell>
          <cell r="K13154">
            <v>8.6554186322819707E-2</v>
          </cell>
          <cell r="L13154">
            <v>8.6554186322819707E-2</v>
          </cell>
          <cell r="P13154" t="str">
            <v>PROBADAS NO DESARRROLLADAS</v>
          </cell>
          <cell r="Q13154" t="str">
            <v>PROBADAS NO DESARRROLLADAS2014</v>
          </cell>
        </row>
        <row r="13155">
          <cell r="I13155">
            <v>0.27458835263819514</v>
          </cell>
          <cell r="J13155">
            <v>0.27458835263819514</v>
          </cell>
          <cell r="K13155">
            <v>8.237650579145854E-2</v>
          </cell>
          <cell r="L13155">
            <v>8.237650579145854E-2</v>
          </cell>
          <cell r="P13155" t="str">
            <v>PROBADAS NO DESARRROLLADAS</v>
          </cell>
          <cell r="Q13155" t="str">
            <v>PROBADAS NO DESARRROLLADAS2014</v>
          </cell>
        </row>
        <row r="13156">
          <cell r="I13156">
            <v>0.27904801553858888</v>
          </cell>
          <cell r="J13156">
            <v>0.27904801553858888</v>
          </cell>
          <cell r="K13156">
            <v>8.3714404661576675E-2</v>
          </cell>
          <cell r="L13156">
            <v>8.3714404661576675E-2</v>
          </cell>
          <cell r="P13156" t="str">
            <v>PROBADAS NO DESARRROLLADAS</v>
          </cell>
          <cell r="Q13156" t="str">
            <v>PROBADAS NO DESARRROLLADAS2014</v>
          </cell>
        </row>
        <row r="13157">
          <cell r="I13157">
            <v>0.26557930291639276</v>
          </cell>
          <cell r="J13157">
            <v>0.26557930291639276</v>
          </cell>
          <cell r="K13157">
            <v>7.9673790874917827E-2</v>
          </cell>
          <cell r="L13157">
            <v>7.9673790874917827E-2</v>
          </cell>
          <cell r="P13157" t="str">
            <v>PROBADAS NO DESARRROLLADAS</v>
          </cell>
          <cell r="Q13157" t="str">
            <v>PROBADAS NO DESARRROLLADAS2014</v>
          </cell>
        </row>
        <row r="13158">
          <cell r="I13158">
            <v>0.2698926474299127</v>
          </cell>
          <cell r="J13158">
            <v>0.2698926474299127</v>
          </cell>
          <cell r="K13158">
            <v>8.0967794228973808E-2</v>
          </cell>
          <cell r="L13158">
            <v>8.0967794228973808E-2</v>
          </cell>
          <cell r="P13158" t="str">
            <v>PROBADAS NO DESARRROLLADAS</v>
          </cell>
          <cell r="Q13158" t="str">
            <v>PROBADAS NO DESARRROLLADAS2014</v>
          </cell>
        </row>
        <row r="13159">
          <cell r="I13159">
            <v>0.26535566139687017</v>
          </cell>
          <cell r="J13159">
            <v>0.26535566139687017</v>
          </cell>
          <cell r="K13159">
            <v>7.9606698419061053E-2</v>
          </cell>
          <cell r="L13159">
            <v>7.9606698419061053E-2</v>
          </cell>
          <cell r="P13159" t="str">
            <v>PROBADAS NO DESARRROLLADAS</v>
          </cell>
          <cell r="Q13159" t="str">
            <v>PROBADAS NO DESARRROLLADAS2014</v>
          </cell>
        </row>
        <row r="13160">
          <cell r="I13160">
            <v>0.25254783282611021</v>
          </cell>
          <cell r="J13160">
            <v>0.25254783282611021</v>
          </cell>
          <cell r="K13160">
            <v>7.5764349847833048E-2</v>
          </cell>
          <cell r="L13160">
            <v>7.5764349847833048E-2</v>
          </cell>
          <cell r="P13160" t="str">
            <v>PROBADAS NO DESARRROLLADAS</v>
          </cell>
          <cell r="Q13160" t="str">
            <v>PROBADAS NO DESARRROLLADAS2014</v>
          </cell>
        </row>
        <row r="13161">
          <cell r="I13161">
            <v>0.25664952974736888</v>
          </cell>
          <cell r="J13161">
            <v>0.25664952974736888</v>
          </cell>
          <cell r="K13161">
            <v>7.6994858924210666E-2</v>
          </cell>
          <cell r="L13161">
            <v>7.6994858924210666E-2</v>
          </cell>
          <cell r="P13161" t="str">
            <v>PROBADAS NO DESARRROLLADAS</v>
          </cell>
          <cell r="Q13161" t="str">
            <v>PROBADAS NO DESARRROLLADAS2014</v>
          </cell>
        </row>
        <row r="13162">
          <cell r="I13162">
            <v>0.2442619169771518</v>
          </cell>
          <cell r="J13162">
            <v>0.2442619169771518</v>
          </cell>
          <cell r="K13162">
            <v>7.3278575093145532E-2</v>
          </cell>
          <cell r="L13162">
            <v>7.3278575093145532E-2</v>
          </cell>
          <cell r="P13162" t="str">
            <v>PROBADAS NO DESARRROLLADAS</v>
          </cell>
          <cell r="Q13162" t="str">
            <v>PROBADAS NO DESARRROLLADAS2014</v>
          </cell>
        </row>
        <row r="13163">
          <cell r="I13163">
            <v>0.2482290401222387</v>
          </cell>
          <cell r="J13163">
            <v>0.2482290401222387</v>
          </cell>
          <cell r="K13163">
            <v>7.4468712036671617E-2</v>
          </cell>
          <cell r="L13163">
            <v>7.4468712036671617E-2</v>
          </cell>
          <cell r="P13163" t="str">
            <v>PROBADAS NO DESARRROLLADAS</v>
          </cell>
          <cell r="Q13163" t="str">
            <v>PROBADAS NO DESARRROLLADAS2014</v>
          </cell>
        </row>
        <row r="13164">
          <cell r="I13164">
            <v>0.24405622660265633</v>
          </cell>
          <cell r="J13164">
            <v>0.24405622660265633</v>
          </cell>
          <cell r="K13164">
            <v>7.3216867980796893E-2</v>
          </cell>
          <cell r="L13164">
            <v>7.3216867980796893E-2</v>
          </cell>
          <cell r="P13164" t="str">
            <v>PROBADAS NO DESARRROLLADAS</v>
          </cell>
          <cell r="Q13164" t="str">
            <v>PROBADAS NO DESARRROLLADAS2015</v>
          </cell>
        </row>
        <row r="13165">
          <cell r="I13165">
            <v>0.2169096310868798</v>
          </cell>
          <cell r="J13165">
            <v>0.2169096310868798</v>
          </cell>
          <cell r="K13165">
            <v>6.5072889326063948E-2</v>
          </cell>
          <cell r="L13165">
            <v>6.5072889326063948E-2</v>
          </cell>
          <cell r="P13165" t="str">
            <v>PROBADAS NO DESARRROLLADAS</v>
          </cell>
          <cell r="Q13165" t="str">
            <v>PROBADAS NO DESARRROLLADAS2015</v>
          </cell>
        </row>
        <row r="13166">
          <cell r="I13166">
            <v>0.23630723574290433</v>
          </cell>
          <cell r="J13166">
            <v>0.23630723574290433</v>
          </cell>
          <cell r="K13166">
            <v>7.0892170722871295E-2</v>
          </cell>
          <cell r="L13166">
            <v>7.0892170722871295E-2</v>
          </cell>
          <cell r="P13166" t="str">
            <v>PROBADAS NO DESARRROLLADAS</v>
          </cell>
          <cell r="Q13166" t="str">
            <v>PROBADAS NO DESARRROLLADAS2015</v>
          </cell>
        </row>
        <row r="13167">
          <cell r="I13167">
            <v>0.22490147733740104</v>
          </cell>
          <cell r="J13167">
            <v>0.22490147733740104</v>
          </cell>
          <cell r="K13167">
            <v>6.7470443201220309E-2</v>
          </cell>
          <cell r="L13167">
            <v>6.7470443201220309E-2</v>
          </cell>
          <cell r="P13167" t="str">
            <v>PROBADAS NO DESARRROLLADAS</v>
          </cell>
          <cell r="Q13167" t="str">
            <v>PROBADAS NO DESARRROLLADAS2015</v>
          </cell>
        </row>
        <row r="13168">
          <cell r="I13168">
            <v>0.22855416240247844</v>
          </cell>
          <cell r="J13168">
            <v>0.22855416240247844</v>
          </cell>
          <cell r="K13168">
            <v>6.8566248720743531E-2</v>
          </cell>
          <cell r="L13168">
            <v>6.8566248720743531E-2</v>
          </cell>
          <cell r="P13168" t="str">
            <v>PROBADAS NO DESARRROLLADAS</v>
          </cell>
          <cell r="Q13168" t="str">
            <v>PROBADAS NO DESARRROLLADAS2015</v>
          </cell>
        </row>
        <row r="13169">
          <cell r="I13169">
            <v>0.21752261886662969</v>
          </cell>
          <cell r="J13169">
            <v>0.21752261886662969</v>
          </cell>
          <cell r="K13169">
            <v>6.5256785659988908E-2</v>
          </cell>
          <cell r="L13169">
            <v>6.5256785659988908E-2</v>
          </cell>
          <cell r="P13169" t="str">
            <v>PROBADAS NO DESARRROLLADAS</v>
          </cell>
          <cell r="Q13169" t="str">
            <v>PROBADAS NO DESARRROLLADAS2015</v>
          </cell>
        </row>
        <row r="13170">
          <cell r="I13170">
            <v>0.2210554619170923</v>
          </cell>
          <cell r="J13170">
            <v>0.2210554619170923</v>
          </cell>
          <cell r="K13170">
            <v>6.6316638575127693E-2</v>
          </cell>
          <cell r="L13170">
            <v>6.6316638575127693E-2</v>
          </cell>
          <cell r="P13170" t="str">
            <v>PROBADAS NO DESARRROLLADAS</v>
          </cell>
          <cell r="Q13170" t="str">
            <v>PROBADAS NO DESARRROLLADAS2015</v>
          </cell>
        </row>
        <row r="13171">
          <cell r="I13171">
            <v>0.2173394453720138</v>
          </cell>
          <cell r="J13171">
            <v>0.2173394453720138</v>
          </cell>
          <cell r="K13171">
            <v>6.5201833611604143E-2</v>
          </cell>
          <cell r="L13171">
            <v>6.5201833611604143E-2</v>
          </cell>
          <cell r="P13171" t="str">
            <v>PROBADAS NO DESARRROLLADAS</v>
          </cell>
          <cell r="Q13171" t="str">
            <v>PROBADAS NO DESARRROLLADAS2015</v>
          </cell>
        </row>
        <row r="13172">
          <cell r="I13172">
            <v>0.20684919864678275</v>
          </cell>
          <cell r="J13172">
            <v>0.20684919864678275</v>
          </cell>
          <cell r="K13172">
            <v>6.2054759594034822E-2</v>
          </cell>
          <cell r="L13172">
            <v>6.2054759594034822E-2</v>
          </cell>
          <cell r="P13172" t="str">
            <v>PROBADAS NO DESARRROLLADAS</v>
          </cell>
          <cell r="Q13172" t="str">
            <v>PROBADAS NO DESARRROLLADAS2015</v>
          </cell>
        </row>
        <row r="13173">
          <cell r="I13173">
            <v>0.21020869182382068</v>
          </cell>
          <cell r="J13173">
            <v>0.21020869182382068</v>
          </cell>
          <cell r="K13173">
            <v>6.3062607547146196E-2</v>
          </cell>
          <cell r="L13173">
            <v>6.3062607547146196E-2</v>
          </cell>
          <cell r="P13173" t="str">
            <v>PROBADAS NO DESARRROLLADAS</v>
          </cell>
          <cell r="Q13173" t="str">
            <v>PROBADAS NO DESARRROLLADAS2015</v>
          </cell>
        </row>
        <row r="13174">
          <cell r="I13174">
            <v>0.20006262267726668</v>
          </cell>
          <cell r="J13174">
            <v>0.20006262267726668</v>
          </cell>
          <cell r="K13174">
            <v>6.0018786803180006E-2</v>
          </cell>
          <cell r="L13174">
            <v>6.0018786803180006E-2</v>
          </cell>
          <cell r="P13174" t="str">
            <v>PROBADAS NO DESARRROLLADAS</v>
          </cell>
          <cell r="Q13174" t="str">
            <v>PROBADAS NO DESARRROLLADAS2015</v>
          </cell>
        </row>
        <row r="13175">
          <cell r="I13175">
            <v>0.20331189325825383</v>
          </cell>
          <cell r="J13175">
            <v>0.20331189325825383</v>
          </cell>
          <cell r="K13175">
            <v>6.0993567977476147E-2</v>
          </cell>
          <cell r="L13175">
            <v>6.0993567977476147E-2</v>
          </cell>
          <cell r="P13175" t="str">
            <v>PROBADAS NO DESARRROLLADAS</v>
          </cell>
          <cell r="Q13175" t="str">
            <v>PROBADAS NO DESARRROLLADAS2015</v>
          </cell>
        </row>
        <row r="13176">
          <cell r="I13176">
            <v>0.19989415206059913</v>
          </cell>
          <cell r="J13176">
            <v>0.19989415206059913</v>
          </cell>
          <cell r="K13176">
            <v>5.9968245618179733E-2</v>
          </cell>
          <cell r="L13176">
            <v>5.9968245618179733E-2</v>
          </cell>
          <cell r="P13176" t="str">
            <v>PROBADAS NO DESARRROLLADAS</v>
          </cell>
          <cell r="Q13176" t="str">
            <v>PROBADAS NO DESARRROLLADAS2016</v>
          </cell>
        </row>
        <row r="13177">
          <cell r="I13177">
            <v>0.18395455845299497</v>
          </cell>
          <cell r="J13177">
            <v>0.18395455845299497</v>
          </cell>
          <cell r="K13177">
            <v>5.5186367535898485E-2</v>
          </cell>
          <cell r="L13177">
            <v>5.5186367535898485E-2</v>
          </cell>
          <cell r="P13177" t="str">
            <v>PROBADAS NO DESARRROLLADAS</v>
          </cell>
          <cell r="Q13177" t="str">
            <v>PROBADAS NO DESARRROLLADAS2016</v>
          </cell>
        </row>
        <row r="13178">
          <cell r="I13178">
            <v>0.19344152634075445</v>
          </cell>
          <cell r="J13178">
            <v>0.19344152634075445</v>
          </cell>
          <cell r="K13178">
            <v>5.8032457902226345E-2</v>
          </cell>
          <cell r="L13178">
            <v>5.8032457902226345E-2</v>
          </cell>
          <cell r="P13178" t="str">
            <v>PROBADAS NO DESARRROLLADAS</v>
          </cell>
          <cell r="Q13178" t="str">
            <v>PROBADAS NO DESARRROLLADAS2016</v>
          </cell>
        </row>
        <row r="13179">
          <cell r="I13179">
            <v>0.18410475208542071</v>
          </cell>
          <cell r="J13179">
            <v>0.18410475208542071</v>
          </cell>
          <cell r="K13179">
            <v>5.5231425625626204E-2</v>
          </cell>
          <cell r="L13179">
            <v>5.5231425625626204E-2</v>
          </cell>
          <cell r="P13179" t="str">
            <v>PROBADAS NO DESARRROLLADAS</v>
          </cell>
          <cell r="Q13179" t="str">
            <v>PROBADAS NO DESARRROLLADAS2016</v>
          </cell>
        </row>
        <row r="13180">
          <cell r="I13180">
            <v>0.18709484662065068</v>
          </cell>
          <cell r="J13180">
            <v>0.18709484662065068</v>
          </cell>
          <cell r="K13180">
            <v>5.6128453986195204E-2</v>
          </cell>
          <cell r="L13180">
            <v>5.6128453986195204E-2</v>
          </cell>
          <cell r="P13180" t="str">
            <v>PROBADAS NO DESARRROLLADAS</v>
          </cell>
          <cell r="Q13180" t="str">
            <v>PROBADAS NO DESARRROLLADAS2016</v>
          </cell>
        </row>
        <row r="13181">
          <cell r="I13181">
            <v>0.17806440532772971</v>
          </cell>
          <cell r="J13181">
            <v>0.17806440532772971</v>
          </cell>
          <cell r="K13181">
            <v>5.3419321598318907E-2</v>
          </cell>
          <cell r="L13181">
            <v>5.3419321598318907E-2</v>
          </cell>
          <cell r="P13181" t="str">
            <v>PROBADAS NO DESARRROLLADAS</v>
          </cell>
          <cell r="Q13181" t="str">
            <v>PROBADAS NO DESARRROLLADAS2016</v>
          </cell>
        </row>
        <row r="13182">
          <cell r="I13182">
            <v>0.18095639697519328</v>
          </cell>
          <cell r="J13182">
            <v>0.18095639697519328</v>
          </cell>
          <cell r="K13182">
            <v>5.4286919092557985E-2</v>
          </cell>
          <cell r="L13182">
            <v>5.4286919092557985E-2</v>
          </cell>
          <cell r="P13182" t="str">
            <v>PROBADAS NO DESARRROLLADAS</v>
          </cell>
          <cell r="Q13182" t="str">
            <v>PROBADAS NO DESARRROLLADAS2016</v>
          </cell>
        </row>
        <row r="13183">
          <cell r="I13183">
            <v>0.17791445917701623</v>
          </cell>
          <cell r="J13183">
            <v>0.17791445917701623</v>
          </cell>
          <cell r="K13183">
            <v>5.3374337753104871E-2</v>
          </cell>
          <cell r="L13183">
            <v>5.3374337753104871E-2</v>
          </cell>
          <cell r="P13183" t="str">
            <v>PROBADAS NO DESARRROLLADAS</v>
          </cell>
          <cell r="Q13183" t="str">
            <v>PROBADAS NO DESARRROLLADAS2016</v>
          </cell>
        </row>
        <row r="13184">
          <cell r="I13184">
            <v>0.16932712442258788</v>
          </cell>
          <cell r="J13184">
            <v>0.16932712442258788</v>
          </cell>
          <cell r="K13184">
            <v>5.0798137326776377E-2</v>
          </cell>
          <cell r="L13184">
            <v>5.0798137326776377E-2</v>
          </cell>
          <cell r="P13184" t="str">
            <v>PROBADAS NO DESARRROLLADAS</v>
          </cell>
          <cell r="Q13184" t="str">
            <v>PROBADAS NO DESARRROLLADAS2016</v>
          </cell>
        </row>
        <row r="13185">
          <cell r="I13185">
            <v>0.17207721155324276</v>
          </cell>
          <cell r="J13185">
            <v>0.17207721155324276</v>
          </cell>
          <cell r="K13185">
            <v>5.1623163465972823E-2</v>
          </cell>
          <cell r="L13185">
            <v>5.1623163465972823E-2</v>
          </cell>
          <cell r="P13185" t="str">
            <v>PROBADAS NO DESARRROLLADAS</v>
          </cell>
          <cell r="Q13185" t="str">
            <v>PROBADAS NO DESARRROLLADAS2016</v>
          </cell>
        </row>
        <row r="13186">
          <cell r="I13186">
            <v>0.16377162118103836</v>
          </cell>
          <cell r="J13186">
            <v>0.16377162118103836</v>
          </cell>
          <cell r="K13186">
            <v>4.9131486354311506E-2</v>
          </cell>
          <cell r="L13186">
            <v>4.9131486354311506E-2</v>
          </cell>
          <cell r="P13186" t="str">
            <v>PROBADAS NO DESARRROLLADAS</v>
          </cell>
          <cell r="Q13186" t="str">
            <v>PROBADAS NO DESARRROLLADAS2016</v>
          </cell>
        </row>
        <row r="13187">
          <cell r="I13187">
            <v>0.16643147989718871</v>
          </cell>
          <cell r="J13187">
            <v>0.16643147989718871</v>
          </cell>
          <cell r="K13187">
            <v>4.9929443969156613E-2</v>
          </cell>
          <cell r="L13187">
            <v>4.9929443969156613E-2</v>
          </cell>
          <cell r="P13187" t="str">
            <v>PROBADAS NO DESARRROLLADAS</v>
          </cell>
          <cell r="Q13187" t="str">
            <v>PROBADAS NO DESARRROLLADAS2016</v>
          </cell>
        </row>
        <row r="13188">
          <cell r="I13188">
            <v>0.16363371083255041</v>
          </cell>
          <cell r="J13188">
            <v>0.16363371083255041</v>
          </cell>
          <cell r="K13188">
            <v>4.9090113249765123E-2</v>
          </cell>
          <cell r="L13188">
            <v>4.9090113249765123E-2</v>
          </cell>
          <cell r="P13188" t="str">
            <v>PROBADAS NO DESARRROLLADAS</v>
          </cell>
          <cell r="Q13188" t="str">
            <v>PROBADAS NO DESARRROLLADAS2017</v>
          </cell>
        </row>
        <row r="13189">
          <cell r="I13189">
            <v>0.1454325847127538</v>
          </cell>
          <cell r="J13189">
            <v>0.1454325847127538</v>
          </cell>
          <cell r="K13189">
            <v>4.362977541382615E-2</v>
          </cell>
          <cell r="L13189">
            <v>4.362977541382615E-2</v>
          </cell>
          <cell r="P13189" t="str">
            <v>PROBADAS NO DESARRROLLADAS</v>
          </cell>
          <cell r="Q13189" t="str">
            <v>PROBADAS NO DESARRROLLADAS2017</v>
          </cell>
        </row>
        <row r="13190">
          <cell r="I13190">
            <v>0.1584382026202007</v>
          </cell>
          <cell r="J13190">
            <v>0.1584382026202007</v>
          </cell>
          <cell r="K13190">
            <v>4.7531460786060215E-2</v>
          </cell>
          <cell r="L13190">
            <v>4.7531460786060215E-2</v>
          </cell>
          <cell r="P13190" t="str">
            <v>PROBADAS NO DESARRROLLADAS</v>
          </cell>
          <cell r="Q13190" t="str">
            <v>PROBADAS NO DESARRROLLADAS2017</v>
          </cell>
        </row>
        <row r="13191">
          <cell r="I13191">
            <v>0.15079092150497855</v>
          </cell>
          <cell r="J13191">
            <v>0.15079092150497855</v>
          </cell>
          <cell r="K13191">
            <v>4.5237276451493565E-2</v>
          </cell>
          <cell r="L13191">
            <v>4.5237276451493565E-2</v>
          </cell>
          <cell r="P13191" t="str">
            <v>PROBADAS NO DESARRROLLADAS</v>
          </cell>
          <cell r="Q13191" t="str">
            <v>PROBADAS NO DESARRROLLADAS2017</v>
          </cell>
        </row>
        <row r="13192">
          <cell r="I13192">
            <v>0.15323995720474903</v>
          </cell>
          <cell r="J13192">
            <v>0.15323995720474903</v>
          </cell>
          <cell r="K13192">
            <v>4.5971987161424699E-2</v>
          </cell>
          <cell r="L13192">
            <v>4.5971987161424699E-2</v>
          </cell>
          <cell r="P13192" t="str">
            <v>PROBADAS NO DESARRROLLADAS</v>
          </cell>
          <cell r="Q13192" t="str">
            <v>PROBADAS NO DESARRROLLADAS2017</v>
          </cell>
        </row>
        <row r="13193">
          <cell r="I13193">
            <v>0.14584357797644376</v>
          </cell>
          <cell r="J13193">
            <v>0.14584357797644376</v>
          </cell>
          <cell r="K13193">
            <v>4.375307339293312E-2</v>
          </cell>
          <cell r="L13193">
            <v>4.375307339293312E-2</v>
          </cell>
          <cell r="P13193" t="str">
            <v>PROBADAS NO DESARRROLLADAS</v>
          </cell>
          <cell r="Q13193" t="str">
            <v>PROBADAS NO DESARRROLLADAS2017</v>
          </cell>
        </row>
        <row r="13194">
          <cell r="I13194">
            <v>0.14821226254632322</v>
          </cell>
          <cell r="J13194">
            <v>0.14821226254632322</v>
          </cell>
          <cell r="K13194">
            <v>4.4463678763896966E-2</v>
          </cell>
          <cell r="L13194">
            <v>4.4463678763896966E-2</v>
          </cell>
          <cell r="P13194" t="str">
            <v>PROBADAS NO DESARRROLLADAS</v>
          </cell>
          <cell r="Q13194" t="str">
            <v>PROBADAS NO DESARRROLLADAS2017</v>
          </cell>
        </row>
        <row r="13195">
          <cell r="I13195">
            <v>0.14572076464335224</v>
          </cell>
          <cell r="J13195">
            <v>0.14572076464335224</v>
          </cell>
          <cell r="K13195">
            <v>4.3716229393005672E-2</v>
          </cell>
          <cell r="L13195">
            <v>4.3716229393005672E-2</v>
          </cell>
          <cell r="P13195" t="str">
            <v>PROBADAS NO DESARRROLLADAS</v>
          </cell>
          <cell r="Q13195" t="str">
            <v>PROBADAS NO DESARRROLLADAS2017</v>
          </cell>
        </row>
        <row r="13196">
          <cell r="I13196">
            <v>0.1386873116432282</v>
          </cell>
          <cell r="J13196">
            <v>0.1386873116432282</v>
          </cell>
          <cell r="K13196">
            <v>4.1606193492968457E-2</v>
          </cell>
          <cell r="L13196">
            <v>4.1606193492968457E-2</v>
          </cell>
          <cell r="P13196" t="str">
            <v>PROBADAS NO DESARRROLLADAS</v>
          </cell>
          <cell r="Q13196" t="str">
            <v>PROBADAS NO DESARRROLLADAS2017</v>
          </cell>
        </row>
        <row r="13197">
          <cell r="I13197">
            <v>0.1409397693769516</v>
          </cell>
          <cell r="J13197">
            <v>0.1409397693769516</v>
          </cell>
          <cell r="K13197">
            <v>4.2281930813085483E-2</v>
          </cell>
          <cell r="L13197">
            <v>4.2281930813085483E-2</v>
          </cell>
          <cell r="P13197" t="str">
            <v>PROBADAS NO DESARRROLLADAS</v>
          </cell>
          <cell r="Q13197" t="str">
            <v>PROBADAS NO DESARRROLLADAS2017</v>
          </cell>
        </row>
        <row r="13198">
          <cell r="I13198">
            <v>0.13413707899725988</v>
          </cell>
          <cell r="J13198">
            <v>0.13413707899725988</v>
          </cell>
          <cell r="K13198">
            <v>4.0241123699177962E-2</v>
          </cell>
          <cell r="L13198">
            <v>4.0241123699177962E-2</v>
          </cell>
          <cell r="P13198" t="str">
            <v>PROBADAS NO DESARRROLLADAS</v>
          </cell>
          <cell r="Q13198" t="str">
            <v>PROBADAS NO DESARRROLLADAS2017</v>
          </cell>
        </row>
        <row r="13199">
          <cell r="I13199">
            <v>0.13631563518518106</v>
          </cell>
          <cell r="J13199">
            <v>0.13631563518518106</v>
          </cell>
          <cell r="K13199">
            <v>4.0894690555554322E-2</v>
          </cell>
          <cell r="L13199">
            <v>4.0894690555554322E-2</v>
          </cell>
          <cell r="P13199" t="str">
            <v>PROBADAS NO DESARRROLLADAS</v>
          </cell>
          <cell r="Q13199" t="str">
            <v>PROBADAS NO DESARRROLLADAS2017</v>
          </cell>
        </row>
        <row r="13200">
          <cell r="I13200">
            <v>0.13402412358302956</v>
          </cell>
          <cell r="J13200">
            <v>0.13402412358302956</v>
          </cell>
          <cell r="K13200">
            <v>4.0207237074908864E-2</v>
          </cell>
          <cell r="L13200">
            <v>4.0207237074908864E-2</v>
          </cell>
          <cell r="P13200" t="str">
            <v>PROBADAS NO DESARRROLLADAS</v>
          </cell>
          <cell r="Q13200" t="str">
            <v>PROBADAS NO DESARRROLLADAS2018</v>
          </cell>
        </row>
        <row r="13201">
          <cell r="I13201">
            <v>0.11911649871759936</v>
          </cell>
          <cell r="J13201">
            <v>0.11911649871759936</v>
          </cell>
          <cell r="K13201">
            <v>3.5734949615279808E-2</v>
          </cell>
          <cell r="L13201">
            <v>3.5734949615279808E-2</v>
          </cell>
          <cell r="P13201" t="str">
            <v>PROBADAS NO DESARRROLLADAS</v>
          </cell>
          <cell r="Q13201" t="str">
            <v>PROBADAS NO DESARRROLLADAS2018</v>
          </cell>
        </row>
        <row r="13202">
          <cell r="I13202">
            <v>0.1297687447177214</v>
          </cell>
          <cell r="J13202">
            <v>0.1297687447177214</v>
          </cell>
          <cell r="K13202">
            <v>3.8930623415316425E-2</v>
          </cell>
          <cell r="L13202">
            <v>3.8930623415316425E-2</v>
          </cell>
          <cell r="P13202" t="str">
            <v>PROBADAS NO DESARRROLLADAS</v>
          </cell>
          <cell r="Q13202" t="str">
            <v>PROBADAS NO DESARRROLLADAS2018</v>
          </cell>
        </row>
        <row r="13203">
          <cell r="I13203">
            <v>0.1235052422643084</v>
          </cell>
          <cell r="J13203">
            <v>0.1235052422643084</v>
          </cell>
          <cell r="K13203">
            <v>3.7051572679292516E-2</v>
          </cell>
          <cell r="L13203">
            <v>3.7051572679292516E-2</v>
          </cell>
          <cell r="P13203" t="str">
            <v>PROBADAS NO DESARRROLLADAS</v>
          </cell>
          <cell r="Q13203" t="str">
            <v>PROBADAS NO DESARRROLLADAS2018</v>
          </cell>
        </row>
        <row r="13204">
          <cell r="I13204">
            <v>0.1255111239473384</v>
          </cell>
          <cell r="J13204">
            <v>0.1255111239473384</v>
          </cell>
          <cell r="K13204">
            <v>3.7653337184201524E-2</v>
          </cell>
          <cell r="L13204">
            <v>3.7653337184201524E-2</v>
          </cell>
          <cell r="P13204" t="str">
            <v>PROBADAS NO DESARRROLLADAS</v>
          </cell>
          <cell r="Q13204" t="str">
            <v>PROBADAS NO DESARRROLLADAS2018</v>
          </cell>
        </row>
        <row r="13205">
          <cell r="I13205">
            <v>0.11945312258125458</v>
          </cell>
          <cell r="J13205">
            <v>0.11945312258125458</v>
          </cell>
          <cell r="K13205">
            <v>3.5835936774376367E-2</v>
          </cell>
          <cell r="L13205">
            <v>3.5835936774376367E-2</v>
          </cell>
          <cell r="P13205" t="str">
            <v>PROBADAS NO DESARRROLLADAS</v>
          </cell>
          <cell r="Q13205" t="str">
            <v>PROBADAS NO DESARRROLLADAS2018</v>
          </cell>
        </row>
        <row r="13206">
          <cell r="I13206">
            <v>0.12139319270437939</v>
          </cell>
          <cell r="J13206">
            <v>0.12139319270437939</v>
          </cell>
          <cell r="K13206">
            <v>3.6417957811313816E-2</v>
          </cell>
          <cell r="L13206">
            <v>3.6417957811313816E-2</v>
          </cell>
          <cell r="P13206" t="str">
            <v>PROBADAS NO DESARRROLLADAS</v>
          </cell>
          <cell r="Q13206" t="str">
            <v>PROBADAS NO DESARRROLLADAS2018</v>
          </cell>
        </row>
        <row r="13207">
          <cell r="I13207">
            <v>0.1193525323712791</v>
          </cell>
          <cell r="J13207">
            <v>0.1193525323712791</v>
          </cell>
          <cell r="K13207">
            <v>3.5805759711383736E-2</v>
          </cell>
          <cell r="L13207">
            <v>3.5805759711383736E-2</v>
          </cell>
          <cell r="P13207" t="str">
            <v>PROBADAS NO DESARRROLLADAS</v>
          </cell>
          <cell r="Q13207" t="str">
            <v>PROBADAS NO DESARRROLLADAS2018</v>
          </cell>
        </row>
        <row r="13208">
          <cell r="I13208">
            <v>0.11359178558317401</v>
          </cell>
          <cell r="J13208">
            <v>0.11359178558317401</v>
          </cell>
          <cell r="K13208">
            <v>3.4077535674952204E-2</v>
          </cell>
          <cell r="L13208">
            <v>3.4077535674952204E-2</v>
          </cell>
          <cell r="P13208" t="str">
            <v>PROBADAS NO DESARRROLLADAS</v>
          </cell>
          <cell r="Q13208" t="str">
            <v>PROBADAS NO DESARRROLLADAS2018</v>
          </cell>
        </row>
        <row r="13209">
          <cell r="I13209">
            <v>0.11543666016393229</v>
          </cell>
          <cell r="J13209">
            <v>0.11543666016393229</v>
          </cell>
          <cell r="K13209">
            <v>3.4630998049179691E-2</v>
          </cell>
          <cell r="L13209">
            <v>3.4630998049179691E-2</v>
          </cell>
          <cell r="P13209" t="str">
            <v>PROBADAS NO DESARRROLLADAS</v>
          </cell>
          <cell r="Q13209" t="str">
            <v>PROBADAS NO DESARRROLLADAS2018</v>
          </cell>
        </row>
        <row r="13210">
          <cell r="I13210">
            <v>0.10986491940521988</v>
          </cell>
          <cell r="J13210">
            <v>0.10986491940521988</v>
          </cell>
          <cell r="K13210">
            <v>3.2959475821565963E-2</v>
          </cell>
          <cell r="L13210">
            <v>3.2959475821565963E-2</v>
          </cell>
          <cell r="P13210" t="str">
            <v>PROBADAS NO DESARRROLLADAS</v>
          </cell>
          <cell r="Q13210" t="str">
            <v>PROBADAS NO DESARRROLLADAS2018</v>
          </cell>
        </row>
        <row r="13211">
          <cell r="I13211">
            <v>0.1116492649552719</v>
          </cell>
          <cell r="J13211">
            <v>0.1116492649552719</v>
          </cell>
          <cell r="K13211">
            <v>3.3494779486581576E-2</v>
          </cell>
          <cell r="L13211">
            <v>3.3494779486581576E-2</v>
          </cell>
          <cell r="P13211" t="str">
            <v>PROBADAS NO DESARRROLLADAS</v>
          </cell>
          <cell r="Q13211" t="str">
            <v>PROBADAS NO DESARRROLLADAS2018</v>
          </cell>
        </row>
        <row r="13212">
          <cell r="I13212">
            <v>0.10977240331963362</v>
          </cell>
          <cell r="J13212">
            <v>0.10977240331963362</v>
          </cell>
          <cell r="K13212">
            <v>3.2931720995890083E-2</v>
          </cell>
          <cell r="L13212">
            <v>3.2931720995890083E-2</v>
          </cell>
          <cell r="P13212" t="str">
            <v>PROBADAS NO DESARRROLLADAS</v>
          </cell>
          <cell r="Q13212" t="str">
            <v>PROBADAS NO DESARRROLLADAS2019</v>
          </cell>
        </row>
        <row r="13213">
          <cell r="I13213">
            <v>9.7562319302543887E-2</v>
          </cell>
          <cell r="J13213">
            <v>9.7562319302543887E-2</v>
          </cell>
          <cell r="K13213">
            <v>2.9268695790763175E-2</v>
          </cell>
          <cell r="L13213">
            <v>2.9268695790763175E-2</v>
          </cell>
          <cell r="P13213" t="str">
            <v>PROBADAS NO DESARRROLLADAS</v>
          </cell>
          <cell r="Q13213" t="str">
            <v>PROBADAS NO DESARRROLLADAS2019</v>
          </cell>
        </row>
        <row r="13214">
          <cell r="I13214">
            <v>0.1062870370095088</v>
          </cell>
          <cell r="J13214">
            <v>0.1062870370095088</v>
          </cell>
          <cell r="K13214">
            <v>3.1886111102852638E-2</v>
          </cell>
          <cell r="L13214">
            <v>3.1886111102852638E-2</v>
          </cell>
          <cell r="P13214" t="str">
            <v>PROBADAS NO DESARRROLLADAS</v>
          </cell>
          <cell r="Q13214" t="str">
            <v>PROBADAS NO DESARRROLLADAS2019</v>
          </cell>
        </row>
        <row r="13215">
          <cell r="I13215">
            <v>0.10115691790014017</v>
          </cell>
          <cell r="J13215">
            <v>0.10115691790014017</v>
          </cell>
          <cell r="K13215">
            <v>3.0347075370042047E-2</v>
          </cell>
          <cell r="L13215">
            <v>3.0347075370042047E-2</v>
          </cell>
          <cell r="P13215" t="str">
            <v>PROBADAS NO DESARRROLLADAS</v>
          </cell>
          <cell r="Q13215" t="str">
            <v>PROBADAS NO DESARRROLLADAS2019</v>
          </cell>
        </row>
        <row r="13216">
          <cell r="I13216">
            <v>0.10279983446795214</v>
          </cell>
          <cell r="J13216">
            <v>0.10279983446795214</v>
          </cell>
          <cell r="K13216">
            <v>3.0839950340385641E-2</v>
          </cell>
          <cell r="L13216">
            <v>3.0839950340385641E-2</v>
          </cell>
          <cell r="P13216" t="str">
            <v>PROBADAS NO DESARRROLLADAS</v>
          </cell>
          <cell r="Q13216" t="str">
            <v>PROBADAS NO DESARRROLLADAS2019</v>
          </cell>
        </row>
        <row r="13217">
          <cell r="I13217">
            <v>9.7838030939672249E-2</v>
          </cell>
          <cell r="J13217">
            <v>9.7838030939672249E-2</v>
          </cell>
          <cell r="K13217">
            <v>2.9351409281901674E-2</v>
          </cell>
          <cell r="L13217">
            <v>2.9351409281901674E-2</v>
          </cell>
          <cell r="P13217" t="str">
            <v>PROBADAS NO DESARRROLLADAS</v>
          </cell>
          <cell r="Q13217" t="str">
            <v>PROBADAS NO DESARRROLLADAS2019</v>
          </cell>
        </row>
        <row r="13218">
          <cell r="I13218">
            <v>9.9427044576405194E-2</v>
          </cell>
          <cell r="J13218">
            <v>9.9427044576405194E-2</v>
          </cell>
          <cell r="K13218">
            <v>2.9828113372921558E-2</v>
          </cell>
          <cell r="L13218">
            <v>2.9828113372921558E-2</v>
          </cell>
          <cell r="P13218" t="str">
            <v>PROBADAS NO DESARRROLLADAS</v>
          </cell>
          <cell r="Q13218" t="str">
            <v>PROBADAS NO DESARRROLLADAS2019</v>
          </cell>
        </row>
        <row r="13219">
          <cell r="I13219">
            <v>9.7755642569547829E-2</v>
          </cell>
          <cell r="J13219">
            <v>9.7755642569547829E-2</v>
          </cell>
          <cell r="K13219">
            <v>2.9326692770864349E-2</v>
          </cell>
          <cell r="L13219">
            <v>2.9326692770864349E-2</v>
          </cell>
          <cell r="P13219" t="str">
            <v>PROBADAS NO DESARRROLLADAS</v>
          </cell>
          <cell r="Q13219" t="str">
            <v>PROBADAS NO DESARRROLLADAS2019</v>
          </cell>
        </row>
        <row r="13220">
          <cell r="I13220">
            <v>9.3037305281154406E-2</v>
          </cell>
          <cell r="J13220">
            <v>9.3037305281154406E-2</v>
          </cell>
          <cell r="K13220">
            <v>2.791119158434632E-2</v>
          </cell>
          <cell r="L13220">
            <v>2.791119158434632E-2</v>
          </cell>
          <cell r="P13220" t="str">
            <v>PROBADAS NO DESARRROLLADAS</v>
          </cell>
          <cell r="Q13220" t="str">
            <v>PROBADAS NO DESARRROLLADAS2019</v>
          </cell>
        </row>
        <row r="13221">
          <cell r="I13221">
            <v>9.4548349048046265E-2</v>
          </cell>
          <cell r="J13221">
            <v>9.4548349048046265E-2</v>
          </cell>
          <cell r="K13221">
            <v>2.8364504714413877E-2</v>
          </cell>
          <cell r="L13221">
            <v>2.8364504714413877E-2</v>
          </cell>
          <cell r="P13221" t="str">
            <v>PROBADAS NO DESARRROLLADAS</v>
          </cell>
          <cell r="Q13221" t="str">
            <v>PROBADAS NO DESARRROLLADAS2019</v>
          </cell>
        </row>
        <row r="13222">
          <cell r="I13222">
            <v>8.9984817070320397E-2</v>
          </cell>
          <cell r="J13222">
            <v>8.9984817070320397E-2</v>
          </cell>
          <cell r="K13222">
            <v>2.6995445121096123E-2</v>
          </cell>
          <cell r="L13222">
            <v>2.6995445121096123E-2</v>
          </cell>
          <cell r="P13222" t="str">
            <v>PROBADAS NO DESARRROLLADAS</v>
          </cell>
          <cell r="Q13222" t="str">
            <v>PROBADAS NO DESARRROLLADAS2019</v>
          </cell>
        </row>
        <row r="13223">
          <cell r="I13223">
            <v>9.1446284559497826E-2</v>
          </cell>
          <cell r="J13223">
            <v>9.1446284559497826E-2</v>
          </cell>
          <cell r="K13223">
            <v>2.7433885367849346E-2</v>
          </cell>
          <cell r="L13223">
            <v>2.7433885367849346E-2</v>
          </cell>
          <cell r="P13223" t="str">
            <v>PROBADAS NO DESARRROLLADAS</v>
          </cell>
          <cell r="Q13223" t="str">
            <v>PROBADAS NO DESARRROLLADAS2019</v>
          </cell>
        </row>
        <row r="13224">
          <cell r="I13224">
            <v>8.9909041808455853E-2</v>
          </cell>
          <cell r="J13224">
            <v>8.9909041808455853E-2</v>
          </cell>
          <cell r="K13224">
            <v>2.6972712542536751E-2</v>
          </cell>
          <cell r="L13224">
            <v>2.6972712542536751E-2</v>
          </cell>
          <cell r="P13224" t="str">
            <v>PROBADAS NO DESARRROLLADAS</v>
          </cell>
          <cell r="Q13224" t="str">
            <v>PROBADAS NO DESARRROLLADAS2020</v>
          </cell>
        </row>
        <row r="13225">
          <cell r="I13225">
            <v>8.2739679556970203E-2</v>
          </cell>
          <cell r="J13225">
            <v>8.2739679556970203E-2</v>
          </cell>
          <cell r="K13225">
            <v>2.4821903867091058E-2</v>
          </cell>
          <cell r="L13225">
            <v>2.4821903867091058E-2</v>
          </cell>
          <cell r="P13225" t="str">
            <v>PROBADAS NO DESARRROLLADAS</v>
          </cell>
          <cell r="Q13225" t="str">
            <v>PROBADAS NO DESARRROLLADAS2020</v>
          </cell>
        </row>
        <row r="13226">
          <cell r="I13226">
            <v>8.7006758826991784E-2</v>
          </cell>
          <cell r="J13226">
            <v>8.7006758826991784E-2</v>
          </cell>
          <cell r="K13226">
            <v>2.6102027648097534E-2</v>
          </cell>
          <cell r="L13226">
            <v>2.6102027648097534E-2</v>
          </cell>
          <cell r="P13226" t="str">
            <v>PROBADAS NO DESARRROLLADAS</v>
          </cell>
          <cell r="Q13226" t="str">
            <v>PROBADAS NO DESARRROLLADAS2020</v>
          </cell>
        </row>
        <row r="13227">
          <cell r="I13227">
            <v>8.2807234137422983E-2</v>
          </cell>
          <cell r="J13227">
            <v>8.2807234137422983E-2</v>
          </cell>
          <cell r="K13227">
            <v>2.48421702412269E-2</v>
          </cell>
          <cell r="L13227">
            <v>2.48421702412269E-2</v>
          </cell>
          <cell r="P13227" t="str">
            <v>PROBADAS NO DESARRROLLADAS</v>
          </cell>
          <cell r="Q13227" t="str">
            <v>PROBADAS NO DESARRROLLADAS2020</v>
          </cell>
        </row>
        <row r="13228">
          <cell r="I13228">
            <v>8.4152128581846813E-2</v>
          </cell>
          <cell r="J13228">
            <v>8.4152128581846813E-2</v>
          </cell>
          <cell r="K13228">
            <v>2.5245638574554044E-2</v>
          </cell>
          <cell r="L13228">
            <v>2.5245638574554044E-2</v>
          </cell>
          <cell r="P13228" t="str">
            <v>PROBADAS NO DESARRROLLADAS</v>
          </cell>
          <cell r="Q13228" t="str">
            <v>PROBADAS NO DESARRROLLADAS2020</v>
          </cell>
        </row>
        <row r="13229">
          <cell r="I13229">
            <v>8.0090387328365931E-2</v>
          </cell>
          <cell r="J13229">
            <v>8.0090387328365931E-2</v>
          </cell>
          <cell r="K13229">
            <v>2.4027116198509786E-2</v>
          </cell>
          <cell r="L13229">
            <v>2.4027116198509786E-2</v>
          </cell>
          <cell r="P13229" t="str">
            <v>PROBADAS NO DESARRROLLADAS</v>
          </cell>
          <cell r="Q13229" t="str">
            <v>PROBADAS NO DESARRROLLADAS2020</v>
          </cell>
        </row>
        <row r="13230">
          <cell r="I13230">
            <v>8.1391156736882464E-2</v>
          </cell>
          <cell r="J13230">
            <v>8.1391156736882464E-2</v>
          </cell>
          <cell r="K13230">
            <v>2.4417347021064736E-2</v>
          </cell>
          <cell r="L13230">
            <v>2.4417347021064736E-2</v>
          </cell>
          <cell r="P13230" t="str">
            <v>PROBADAS NO DESARRROLLADAS</v>
          </cell>
          <cell r="Q13230" t="str">
            <v>PROBADAS NO DESARRROLLADAS2020</v>
          </cell>
        </row>
        <row r="13231">
          <cell r="I13231">
            <v>8.0022944061044862E-2</v>
          </cell>
          <cell r="J13231">
            <v>8.0022944061044862E-2</v>
          </cell>
          <cell r="K13231">
            <v>2.4006883218313457E-2</v>
          </cell>
          <cell r="L13231">
            <v>2.4006883218313457E-2</v>
          </cell>
          <cell r="P13231" t="str">
            <v>PROBADAS NO DESARRROLLADAS</v>
          </cell>
          <cell r="Q13231" t="str">
            <v>PROBADAS NO DESARRROLLADAS2020</v>
          </cell>
        </row>
        <row r="13232">
          <cell r="I13232">
            <v>7.6160504707517077E-2</v>
          </cell>
          <cell r="J13232">
            <v>7.6160504707517077E-2</v>
          </cell>
          <cell r="K13232">
            <v>2.2848151412255126E-2</v>
          </cell>
          <cell r="L13232">
            <v>2.2848151412255126E-2</v>
          </cell>
          <cell r="P13232" t="str">
            <v>PROBADAS NO DESARRROLLADAS</v>
          </cell>
          <cell r="Q13232" t="str">
            <v>PROBADAS NO DESARRROLLADAS2020</v>
          </cell>
        </row>
        <row r="13233">
          <cell r="I13233">
            <v>7.7397447840958103E-2</v>
          </cell>
          <cell r="J13233">
            <v>7.7397447840958103E-2</v>
          </cell>
          <cell r="K13233">
            <v>2.3219234352287427E-2</v>
          </cell>
          <cell r="L13233">
            <v>2.3219234352287427E-2</v>
          </cell>
          <cell r="P13233" t="str">
            <v>PROBADAS NO DESARRROLLADAS</v>
          </cell>
          <cell r="Q13233" t="str">
            <v>PROBADAS NO DESARRROLLADAS2020</v>
          </cell>
        </row>
        <row r="13234">
          <cell r="I13234">
            <v>7.3661732391954587E-2</v>
          </cell>
          <cell r="J13234">
            <v>7.3661732391954587E-2</v>
          </cell>
          <cell r="K13234">
            <v>2.2098519717586376E-2</v>
          </cell>
          <cell r="L13234">
            <v>2.2098519717586376E-2</v>
          </cell>
          <cell r="P13234" t="str">
            <v>PROBADAS NO DESARRROLLADAS</v>
          </cell>
          <cell r="Q13234" t="str">
            <v>PROBADAS NO DESARRROLLADAS2020</v>
          </cell>
        </row>
        <row r="13235">
          <cell r="I13235">
            <v>7.4858092295683104E-2</v>
          </cell>
          <cell r="J13235">
            <v>7.4858092295683104E-2</v>
          </cell>
          <cell r="K13235">
            <v>2.2457427688704932E-2</v>
          </cell>
          <cell r="L13235">
            <v>2.2457427688704932E-2</v>
          </cell>
          <cell r="P13235" t="str">
            <v>PROBADAS NO DESARRROLLADAS</v>
          </cell>
          <cell r="Q13235" t="str">
            <v>PROBADAS NO DESARRROLLADAS2020</v>
          </cell>
        </row>
        <row r="13236">
          <cell r="I13236">
            <v>7.3599702626901853E-2</v>
          </cell>
          <cell r="J13236">
            <v>7.3599702626901853E-2</v>
          </cell>
          <cell r="K13236">
            <v>2.2079910788070561E-2</v>
          </cell>
          <cell r="L13236">
            <v>2.2079910788070561E-2</v>
          </cell>
          <cell r="P13236" t="str">
            <v>PROBADAS NO DESARRROLLADAS</v>
          </cell>
          <cell r="Q13236" t="str">
            <v>PROBADAS NO DESARRROLLADAS2021</v>
          </cell>
        </row>
        <row r="13237">
          <cell r="I13237">
            <v>6.5413140927139915E-2</v>
          </cell>
          <cell r="J13237">
            <v>6.5413140927139915E-2</v>
          </cell>
          <cell r="K13237">
            <v>1.9623942278141977E-2</v>
          </cell>
          <cell r="L13237">
            <v>1.9623942278141977E-2</v>
          </cell>
          <cell r="P13237" t="str">
            <v>PROBADAS NO DESARRROLLADAS</v>
          </cell>
          <cell r="Q13237" t="str">
            <v>PROBADAS NO DESARRROLLADAS2021</v>
          </cell>
        </row>
        <row r="13238">
          <cell r="I13238">
            <v>7.12628500463479E-2</v>
          </cell>
          <cell r="J13238">
            <v>7.12628500463479E-2</v>
          </cell>
          <cell r="K13238">
            <v>2.1378855013904373E-2</v>
          </cell>
          <cell r="L13238">
            <v>2.1378855013904373E-2</v>
          </cell>
          <cell r="P13238" t="str">
            <v>PROBADAS NO DESARRROLLADAS</v>
          </cell>
          <cell r="Q13238" t="str">
            <v>PROBADAS NO DESARRROLLADAS2021</v>
          </cell>
        </row>
        <row r="13239">
          <cell r="I13239">
            <v>6.782323107589748E-2</v>
          </cell>
          <cell r="J13239">
            <v>6.782323107589748E-2</v>
          </cell>
          <cell r="K13239">
            <v>2.0346969322769241E-2</v>
          </cell>
          <cell r="L13239">
            <v>2.0346969322769241E-2</v>
          </cell>
          <cell r="P13239" t="str">
            <v>PROBADAS NO DESARRROLLADAS</v>
          </cell>
          <cell r="Q13239" t="str">
            <v>PROBADAS NO DESARRROLLADAS2021</v>
          </cell>
        </row>
        <row r="13240">
          <cell r="I13240">
            <v>6.8924766317680075E-2</v>
          </cell>
          <cell r="J13240">
            <v>6.8924766317680075E-2</v>
          </cell>
          <cell r="K13240">
            <v>2.0677429895304023E-2</v>
          </cell>
          <cell r="L13240">
            <v>2.0677429895304023E-2</v>
          </cell>
          <cell r="P13240" t="str">
            <v>PROBADAS NO DESARRROLLADAS</v>
          </cell>
          <cell r="Q13240" t="str">
            <v>PROBADAS NO DESARRROLLADAS2021</v>
          </cell>
        </row>
        <row r="13241">
          <cell r="P13241" t="str">
            <v>PROBADAS NO DESARRROLLADAS</v>
          </cell>
          <cell r="Q13241" t="str">
            <v>PROBADAS NO DESARRROLLADAS2021</v>
          </cell>
        </row>
        <row r="13242">
          <cell r="P13242" t="str">
            <v>PROBADAS NO DESARRROLLADAS</v>
          </cell>
          <cell r="Q13242" t="str">
            <v>PROBADAS NO DESARRROLLADAS2012</v>
          </cell>
        </row>
        <row r="13243">
          <cell r="P13243" t="str">
            <v>PROBADAS NO DESARRROLLADAS</v>
          </cell>
          <cell r="Q13243" t="str">
            <v>PROBADAS NO DESARRROLLADAS2012</v>
          </cell>
        </row>
        <row r="13244">
          <cell r="P13244" t="str">
            <v>PROBADAS NO DESARRROLLADAS</v>
          </cell>
          <cell r="Q13244" t="str">
            <v>PROBADAS NO DESARRROLLADAS2012</v>
          </cell>
        </row>
        <row r="13245">
          <cell r="P13245" t="str">
            <v>PROBADAS NO DESARRROLLADAS</v>
          </cell>
          <cell r="Q13245" t="str">
            <v>PROBADAS NO DESARRROLLADAS2012</v>
          </cell>
        </row>
        <row r="13246">
          <cell r="P13246" t="str">
            <v>PROBADAS NO DESARRROLLADAS</v>
          </cell>
          <cell r="Q13246" t="str">
            <v>PROBADAS NO DESARRROLLADAS2012</v>
          </cell>
        </row>
        <row r="13247">
          <cell r="P13247" t="str">
            <v>PROBADAS NO DESARRROLLADAS</v>
          </cell>
          <cell r="Q13247" t="str">
            <v>PROBADAS NO DESARRROLLADAS2012</v>
          </cell>
        </row>
        <row r="13248">
          <cell r="P13248" t="str">
            <v>PROBADAS NO DESARRROLLADAS</v>
          </cell>
          <cell r="Q13248" t="str">
            <v>PROBADAS NO DESARRROLLADAS2012</v>
          </cell>
        </row>
        <row r="13249">
          <cell r="P13249" t="str">
            <v>PROBADAS NO DESARRROLLADAS</v>
          </cell>
          <cell r="Q13249" t="str">
            <v>PROBADAS NO DESARRROLLADAS2012</v>
          </cell>
        </row>
        <row r="13250">
          <cell r="P13250" t="str">
            <v>PROBADAS NO DESARRROLLADAS</v>
          </cell>
          <cell r="Q13250" t="str">
            <v>PROBADAS NO DESARRROLLADAS2012</v>
          </cell>
        </row>
        <row r="13251">
          <cell r="P13251" t="str">
            <v>PROBADAS NO DESARRROLLADAS</v>
          </cell>
          <cell r="Q13251" t="str">
            <v>PROBADAS NO DESARRROLLADAS2012</v>
          </cell>
        </row>
        <row r="13252">
          <cell r="P13252" t="str">
            <v>PROBADAS NO DESARRROLLADAS</v>
          </cell>
          <cell r="Q13252" t="str">
            <v>PROBADAS NO DESARRROLLADAS2012</v>
          </cell>
        </row>
        <row r="13253">
          <cell r="I13253">
            <v>1.6674326421007608E-4</v>
          </cell>
          <cell r="J13253">
            <v>1.6674326421007608E-4</v>
          </cell>
          <cell r="K13253">
            <v>5.0022979263022827E-5</v>
          </cell>
          <cell r="L13253">
            <v>5.0022979263022827E-5</v>
          </cell>
          <cell r="P13253" t="str">
            <v>PROBADAS NO DESARRROLLADAS</v>
          </cell>
          <cell r="Q13253" t="str">
            <v>PROBADAS NO DESARRROLLADAS2012</v>
          </cell>
        </row>
        <row r="13254">
          <cell r="I13254">
            <v>2.1591228064312662E-3</v>
          </cell>
          <cell r="J13254">
            <v>2.1591228064312662E-3</v>
          </cell>
          <cell r="K13254">
            <v>6.4773684192937994E-4</v>
          </cell>
          <cell r="L13254">
            <v>6.4773684192937994E-4</v>
          </cell>
          <cell r="P13254" t="str">
            <v>PROBADAS NO DESARRROLLADAS</v>
          </cell>
          <cell r="Q13254" t="str">
            <v>PROBADAS NO DESARRROLLADAS2013</v>
          </cell>
        </row>
        <row r="13255">
          <cell r="I13255">
            <v>4.3811067140848989E-3</v>
          </cell>
          <cell r="J13255">
            <v>4.3811067140848989E-3</v>
          </cell>
          <cell r="K13255">
            <v>1.3143320142254698E-3</v>
          </cell>
          <cell r="L13255">
            <v>1.3143320142254698E-3</v>
          </cell>
          <cell r="P13255" t="str">
            <v>PROBADAS NO DESARRROLLADAS</v>
          </cell>
          <cell r="Q13255" t="str">
            <v>PROBADAS NO DESARRROLLADAS2013</v>
          </cell>
        </row>
        <row r="13256">
          <cell r="I13256">
            <v>1.1018765368427327E-2</v>
          </cell>
          <cell r="J13256">
            <v>1.1018765368427327E-2</v>
          </cell>
          <cell r="K13256">
            <v>3.3056296105281979E-3</v>
          </cell>
          <cell r="L13256">
            <v>3.3056296105281979E-3</v>
          </cell>
          <cell r="P13256" t="str">
            <v>PROBADAS NO DESARRROLLADAS</v>
          </cell>
          <cell r="Q13256" t="str">
            <v>PROBADAS NO DESARRROLLADAS2013</v>
          </cell>
        </row>
        <row r="13257">
          <cell r="I13257">
            <v>2.4716401761345659E-2</v>
          </cell>
          <cell r="J13257">
            <v>2.4716401761345659E-2</v>
          </cell>
          <cell r="K13257">
            <v>7.4149205284036986E-3</v>
          </cell>
          <cell r="L13257">
            <v>7.4149205284036986E-3</v>
          </cell>
          <cell r="P13257" t="str">
            <v>PROBADAS NO DESARRROLLADAS</v>
          </cell>
          <cell r="Q13257" t="str">
            <v>PROBADAS NO DESARRROLLADAS2013</v>
          </cell>
        </row>
        <row r="13258">
          <cell r="I13258">
            <v>5.9426975916670108E-2</v>
          </cell>
          <cell r="J13258">
            <v>5.9426975916670108E-2</v>
          </cell>
          <cell r="K13258">
            <v>1.7828092775001032E-2</v>
          </cell>
          <cell r="L13258">
            <v>1.7828092775001032E-2</v>
          </cell>
          <cell r="P13258" t="str">
            <v>PROBADAS NO DESARRROLLADAS</v>
          </cell>
          <cell r="Q13258" t="str">
            <v>PROBADAS NO DESARRROLLADAS2013</v>
          </cell>
        </row>
        <row r="13259">
          <cell r="I13259">
            <v>0.13254513631174913</v>
          </cell>
          <cell r="J13259">
            <v>0.13254513631174913</v>
          </cell>
          <cell r="K13259">
            <v>3.976354089352474E-2</v>
          </cell>
          <cell r="L13259">
            <v>3.976354089352474E-2</v>
          </cell>
          <cell r="P13259" t="str">
            <v>PROBADAS NO DESARRROLLADAS</v>
          </cell>
          <cell r="Q13259" t="str">
            <v>PROBADAS NO DESARRROLLADAS2013</v>
          </cell>
        </row>
        <row r="13260">
          <cell r="I13260">
            <v>0.18663189020643101</v>
          </cell>
          <cell r="J13260">
            <v>0.18663189020643101</v>
          </cell>
          <cell r="K13260">
            <v>5.5989567061929299E-2</v>
          </cell>
          <cell r="L13260">
            <v>5.5989567061929299E-2</v>
          </cell>
          <cell r="P13260" t="str">
            <v>PROBADAS NO DESARRROLLADAS</v>
          </cell>
          <cell r="Q13260" t="str">
            <v>PROBADAS NO DESARRROLLADAS2013</v>
          </cell>
        </row>
        <row r="13261">
          <cell r="I13261">
            <v>0.18663189020643101</v>
          </cell>
          <cell r="J13261">
            <v>0.18663189020643101</v>
          </cell>
          <cell r="K13261">
            <v>5.5989567061929299E-2</v>
          </cell>
          <cell r="L13261">
            <v>5.5989567061929299E-2</v>
          </cell>
          <cell r="P13261" t="str">
            <v>PROBADAS NO DESARRROLLADAS</v>
          </cell>
          <cell r="Q13261" t="str">
            <v>PROBADAS NO DESARRROLLADAS2013</v>
          </cell>
        </row>
        <row r="13262">
          <cell r="I13262">
            <v>0.18061150665138431</v>
          </cell>
          <cell r="J13262">
            <v>0.18061150665138431</v>
          </cell>
          <cell r="K13262">
            <v>5.4183451995415299E-2</v>
          </cell>
          <cell r="L13262">
            <v>5.4183451995415299E-2</v>
          </cell>
          <cell r="P13262" t="str">
            <v>PROBADAS NO DESARRROLLADAS</v>
          </cell>
          <cell r="Q13262" t="str">
            <v>PROBADAS NO DESARRROLLADAS2013</v>
          </cell>
        </row>
        <row r="13263">
          <cell r="I13263">
            <v>0.18663189020643101</v>
          </cell>
          <cell r="J13263">
            <v>0.18663189020643101</v>
          </cell>
          <cell r="K13263">
            <v>5.5989567061929299E-2</v>
          </cell>
          <cell r="L13263">
            <v>5.5989567061929299E-2</v>
          </cell>
          <cell r="P13263" t="str">
            <v>PROBADAS NO DESARRROLLADAS</v>
          </cell>
          <cell r="Q13263" t="str">
            <v>PROBADAS NO DESARRROLLADAS2013</v>
          </cell>
        </row>
        <row r="13264">
          <cell r="I13264">
            <v>0.18061150665138431</v>
          </cell>
          <cell r="J13264">
            <v>0.18061150665138431</v>
          </cell>
          <cell r="K13264">
            <v>5.4183451995415299E-2</v>
          </cell>
          <cell r="L13264">
            <v>5.4183451995415299E-2</v>
          </cell>
          <cell r="P13264" t="str">
            <v>PROBADAS NO DESARRROLLADAS</v>
          </cell>
          <cell r="Q13264" t="str">
            <v>PROBADAS NO DESARRROLLADAS2013</v>
          </cell>
        </row>
        <row r="13265">
          <cell r="I13265">
            <v>0.18663189020643101</v>
          </cell>
          <cell r="J13265">
            <v>0.18663189020643101</v>
          </cell>
          <cell r="K13265">
            <v>5.5989567061929299E-2</v>
          </cell>
          <cell r="L13265">
            <v>5.5989567061929299E-2</v>
          </cell>
          <cell r="P13265" t="str">
            <v>PROBADAS NO DESARRROLLADAS</v>
          </cell>
          <cell r="Q13265" t="str">
            <v>PROBADAS NO DESARRROLLADAS2013</v>
          </cell>
        </row>
        <row r="13266">
          <cell r="I13266">
            <v>0.18663189020643101</v>
          </cell>
          <cell r="J13266">
            <v>0.18663189020643101</v>
          </cell>
          <cell r="K13266">
            <v>5.5989567061929299E-2</v>
          </cell>
          <cell r="L13266">
            <v>5.5989567061929299E-2</v>
          </cell>
          <cell r="P13266" t="str">
            <v>PROBADAS NO DESARRROLLADAS</v>
          </cell>
          <cell r="Q13266" t="str">
            <v>PROBADAS NO DESARRROLLADAS2014</v>
          </cell>
        </row>
        <row r="13267">
          <cell r="I13267">
            <v>0.16857073954129201</v>
          </cell>
          <cell r="J13267">
            <v>0.16857073954129201</v>
          </cell>
          <cell r="K13267">
            <v>5.0571221862387605E-2</v>
          </cell>
          <cell r="L13267">
            <v>5.0571221862387605E-2</v>
          </cell>
          <cell r="P13267" t="str">
            <v>PROBADAS NO DESARRROLLADAS</v>
          </cell>
          <cell r="Q13267" t="str">
            <v>PROBADAS NO DESARRROLLADAS2014</v>
          </cell>
        </row>
        <row r="13268">
          <cell r="I13268">
            <v>0.18663189020643101</v>
          </cell>
          <cell r="J13268">
            <v>0.18663189020643101</v>
          </cell>
          <cell r="K13268">
            <v>5.5989567061929299E-2</v>
          </cell>
          <cell r="L13268">
            <v>5.5989567061929299E-2</v>
          </cell>
          <cell r="P13268" t="str">
            <v>PROBADAS NO DESARRROLLADAS</v>
          </cell>
          <cell r="Q13268" t="str">
            <v>PROBADAS NO DESARRROLLADAS2014</v>
          </cell>
        </row>
        <row r="13269">
          <cell r="I13269">
            <v>0.18061150665138431</v>
          </cell>
          <cell r="J13269">
            <v>0.18061150665138431</v>
          </cell>
          <cell r="K13269">
            <v>5.4183451995415299E-2</v>
          </cell>
          <cell r="L13269">
            <v>5.4183451995415299E-2</v>
          </cell>
          <cell r="P13269" t="str">
            <v>PROBADAS NO DESARRROLLADAS</v>
          </cell>
          <cell r="Q13269" t="str">
            <v>PROBADAS NO DESARRROLLADAS2014</v>
          </cell>
        </row>
        <row r="13270">
          <cell r="I13270">
            <v>0.18663189020643101</v>
          </cell>
          <cell r="J13270">
            <v>0.18663189020643101</v>
          </cell>
          <cell r="K13270">
            <v>5.5989567061929299E-2</v>
          </cell>
          <cell r="L13270">
            <v>5.5989567061929299E-2</v>
          </cell>
          <cell r="P13270" t="str">
            <v>PROBADAS NO DESARRROLLADAS</v>
          </cell>
          <cell r="Q13270" t="str">
            <v>PROBADAS NO DESARRROLLADAS2014</v>
          </cell>
        </row>
        <row r="13271">
          <cell r="I13271">
            <v>0.18058674230550684</v>
          </cell>
          <cell r="J13271">
            <v>0.18058674230550684</v>
          </cell>
          <cell r="K13271">
            <v>5.4176022691652045E-2</v>
          </cell>
          <cell r="L13271">
            <v>5.4176022691652045E-2</v>
          </cell>
          <cell r="P13271" t="str">
            <v>PROBADAS NO DESARRROLLADAS</v>
          </cell>
          <cell r="Q13271" t="str">
            <v>PROBADAS NO DESARRROLLADAS2014</v>
          </cell>
        </row>
        <row r="13272">
          <cell r="I13272">
            <v>0.18493107441261941</v>
          </cell>
          <cell r="J13272">
            <v>0.18493107441261941</v>
          </cell>
          <cell r="K13272">
            <v>5.5479322323785843E-2</v>
          </cell>
          <cell r="L13272">
            <v>5.5479322323785843E-2</v>
          </cell>
          <cell r="P13272" t="str">
            <v>PROBADAS NO DESARRROLLADAS</v>
          </cell>
          <cell r="Q13272" t="str">
            <v>PROBADAS NO DESARRROLLADAS2014</v>
          </cell>
        </row>
        <row r="13273">
          <cell r="I13273">
            <v>0.18232223166355158</v>
          </cell>
          <cell r="J13273">
            <v>0.18232223166355158</v>
          </cell>
          <cell r="K13273">
            <v>5.4696669499065466E-2</v>
          </cell>
          <cell r="L13273">
            <v>5.4696669499065466E-2</v>
          </cell>
          <cell r="P13273" t="str">
            <v>PROBADAS NO DESARRROLLADAS</v>
          </cell>
          <cell r="Q13273" t="str">
            <v>PROBADAS NO DESARRROLLADAS2014</v>
          </cell>
        </row>
        <row r="13274">
          <cell r="I13274">
            <v>0.17399157231010381</v>
          </cell>
          <cell r="J13274">
            <v>0.17399157231010381</v>
          </cell>
          <cell r="K13274">
            <v>5.2197471693031149E-2</v>
          </cell>
          <cell r="L13274">
            <v>5.2197471693031149E-2</v>
          </cell>
          <cell r="P13274" t="str">
            <v>PROBADAS NO DESARRROLLADAS</v>
          </cell>
          <cell r="Q13274" t="str">
            <v>PROBADAS NO DESARRROLLADAS2014</v>
          </cell>
        </row>
        <row r="13275">
          <cell r="I13275">
            <v>0.17729567413749467</v>
          </cell>
          <cell r="J13275">
            <v>0.17729567413749467</v>
          </cell>
          <cell r="K13275">
            <v>5.3188702241248394E-2</v>
          </cell>
          <cell r="L13275">
            <v>5.3188702241248394E-2</v>
          </cell>
          <cell r="P13275" t="str">
            <v>PROBADAS NO DESARRROLLADAS</v>
          </cell>
          <cell r="Q13275" t="str">
            <v>PROBADAS NO DESARRROLLADAS2014</v>
          </cell>
        </row>
        <row r="13276">
          <cell r="I13276">
            <v>0.16919468802844032</v>
          </cell>
          <cell r="J13276">
            <v>0.16919468802844032</v>
          </cell>
          <cell r="K13276">
            <v>5.0758406408532082E-2</v>
          </cell>
          <cell r="L13276">
            <v>5.0758406408532082E-2</v>
          </cell>
          <cell r="P13276" t="str">
            <v>PROBADAS NO DESARRROLLADAS</v>
          </cell>
          <cell r="Q13276" t="str">
            <v>PROBADAS NO DESARRROLLADAS2014</v>
          </cell>
        </row>
        <row r="13277">
          <cell r="I13277">
            <v>0.17240769697178857</v>
          </cell>
          <cell r="J13277">
            <v>0.17240769697178857</v>
          </cell>
          <cell r="K13277">
            <v>5.1722309091536564E-2</v>
          </cell>
          <cell r="L13277">
            <v>5.1722309091536564E-2</v>
          </cell>
          <cell r="P13277" t="str">
            <v>PROBADAS NO DESARRROLLADAS</v>
          </cell>
          <cell r="Q13277" t="str">
            <v>PROBADAS NO DESARRROLLADAS2014</v>
          </cell>
        </row>
        <row r="13278">
          <cell r="I13278">
            <v>0.16997552286823386</v>
          </cell>
          <cell r="J13278">
            <v>0.16997552286823386</v>
          </cell>
          <cell r="K13278">
            <v>5.0992656860470165E-2</v>
          </cell>
          <cell r="L13278">
            <v>5.0992656860470165E-2</v>
          </cell>
          <cell r="P13278" t="str">
            <v>PROBADAS NO DESARRROLLADAS</v>
          </cell>
          <cell r="Q13278" t="str">
            <v>PROBADAS NO DESARRROLLADAS2015</v>
          </cell>
        </row>
        <row r="13279">
          <cell r="I13279">
            <v>0.15146432263184512</v>
          </cell>
          <cell r="J13279">
            <v>0.15146432263184512</v>
          </cell>
          <cell r="K13279">
            <v>4.5439296789553531E-2</v>
          </cell>
          <cell r="L13279">
            <v>4.5439296789553531E-2</v>
          </cell>
          <cell r="P13279" t="str">
            <v>PROBADAS NO DESARRROLLADAS</v>
          </cell>
          <cell r="Q13279" t="str">
            <v>PROBADAS NO DESARRROLLADAS2015</v>
          </cell>
        </row>
        <row r="13280">
          <cell r="I13280">
            <v>0.16544093606145585</v>
          </cell>
          <cell r="J13280">
            <v>0.16544093606145585</v>
          </cell>
          <cell r="K13280">
            <v>4.963228081843675E-2</v>
          </cell>
          <cell r="L13280">
            <v>4.963228081843675E-2</v>
          </cell>
          <cell r="P13280" t="str">
            <v>PROBADAS NO DESARRROLLADAS</v>
          </cell>
          <cell r="Q13280" t="str">
            <v>PROBADAS NO DESARRROLLADAS2015</v>
          </cell>
        </row>
        <row r="13281">
          <cell r="I13281">
            <v>0.15788161612078105</v>
          </cell>
          <cell r="J13281">
            <v>0.15788161612078105</v>
          </cell>
          <cell r="K13281">
            <v>4.7364484836234316E-2</v>
          </cell>
          <cell r="L13281">
            <v>4.7364484836234316E-2</v>
          </cell>
          <cell r="P13281" t="str">
            <v>PROBADAS NO DESARRROLLADAS</v>
          </cell>
          <cell r="Q13281" t="str">
            <v>PROBADAS NO DESARRROLLADAS2015</v>
          </cell>
        </row>
        <row r="13282">
          <cell r="I13282">
            <v>0.16087978970706471</v>
          </cell>
          <cell r="J13282">
            <v>0.16087978970706471</v>
          </cell>
          <cell r="K13282">
            <v>4.8263936912119401E-2</v>
          </cell>
          <cell r="L13282">
            <v>4.8263936912119401E-2</v>
          </cell>
          <cell r="P13282" t="str">
            <v>PROBADAS NO DESARRROLLADAS</v>
          </cell>
          <cell r="Q13282" t="str">
            <v>PROBADAS NO DESARRROLLADAS2015</v>
          </cell>
        </row>
        <row r="13283">
          <cell r="I13283">
            <v>0.15352887746408295</v>
          </cell>
          <cell r="J13283">
            <v>0.15352887746408295</v>
          </cell>
          <cell r="K13283">
            <v>4.6058663239224883E-2</v>
          </cell>
          <cell r="L13283">
            <v>4.6058663239224883E-2</v>
          </cell>
          <cell r="P13283" t="str">
            <v>PROBADAS NO DESARRROLLADAS</v>
          </cell>
          <cell r="Q13283" t="str">
            <v>PROBADAS NO DESARRROLLADAS2015</v>
          </cell>
        </row>
        <row r="13284">
          <cell r="I13284">
            <v>0.1564443924965126</v>
          </cell>
          <cell r="J13284">
            <v>0.1564443924965126</v>
          </cell>
          <cell r="K13284">
            <v>4.6933317748953783E-2</v>
          </cell>
          <cell r="L13284">
            <v>4.6933317748953783E-2</v>
          </cell>
          <cell r="P13284" t="str">
            <v>PROBADAS NO DESARRROLLADAS</v>
          </cell>
          <cell r="Q13284" t="str">
            <v>PROBADAS NO DESARRROLLADAS2015</v>
          </cell>
        </row>
        <row r="13285">
          <cell r="I13285">
            <v>0.15423741446270664</v>
          </cell>
          <cell r="J13285">
            <v>0.15423741446270664</v>
          </cell>
          <cell r="K13285">
            <v>4.6271224338811992E-2</v>
          </cell>
          <cell r="L13285">
            <v>4.6271224338811992E-2</v>
          </cell>
          <cell r="P13285" t="str">
            <v>PROBADAS NO DESARRROLLADAS</v>
          </cell>
          <cell r="Q13285" t="str">
            <v>PROBADAS NO DESARRROLLADAS2015</v>
          </cell>
        </row>
        <row r="13286">
          <cell r="I13286">
            <v>0.14719000533590335</v>
          </cell>
          <cell r="J13286">
            <v>0.14719000533590335</v>
          </cell>
          <cell r="K13286">
            <v>4.4157001600771004E-2</v>
          </cell>
          <cell r="L13286">
            <v>4.4157001600771004E-2</v>
          </cell>
          <cell r="P13286" t="str">
            <v>PROBADAS NO DESARRROLLADAS</v>
          </cell>
          <cell r="Q13286" t="str">
            <v>PROBADAS NO DESARRROLLADAS2015</v>
          </cell>
        </row>
        <row r="13287">
          <cell r="I13287">
            <v>0.1499851451185194</v>
          </cell>
          <cell r="J13287">
            <v>0.1499851451185194</v>
          </cell>
          <cell r="K13287">
            <v>4.4995543535555821E-2</v>
          </cell>
          <cell r="L13287">
            <v>4.4995543535555821E-2</v>
          </cell>
          <cell r="P13287" t="str">
            <v>PROBADAS NO DESARRROLLADAS</v>
          </cell>
          <cell r="Q13287" t="str">
            <v>PROBADAS NO DESARRROLLADAS2015</v>
          </cell>
        </row>
        <row r="13288">
          <cell r="I13288">
            <v>0.14313203049470882</v>
          </cell>
          <cell r="J13288">
            <v>0.14313203049470882</v>
          </cell>
          <cell r="K13288">
            <v>4.2939609148412647E-2</v>
          </cell>
          <cell r="L13288">
            <v>4.2939609148412647E-2</v>
          </cell>
          <cell r="P13288" t="str">
            <v>PROBADAS NO DESARRROLLADAS</v>
          </cell>
          <cell r="Q13288" t="str">
            <v>PROBADAS NO DESARRROLLADAS2015</v>
          </cell>
        </row>
        <row r="13289">
          <cell r="I13289">
            <v>0.14585010929149714</v>
          </cell>
          <cell r="J13289">
            <v>0.14585010929149714</v>
          </cell>
          <cell r="K13289">
            <v>4.3755032787449133E-2</v>
          </cell>
          <cell r="L13289">
            <v>4.3755032787449133E-2</v>
          </cell>
          <cell r="P13289" t="str">
            <v>PROBADAS NO DESARRROLLADAS</v>
          </cell>
          <cell r="Q13289" t="str">
            <v>PROBADAS NO DESARRROLLADAS2015</v>
          </cell>
        </row>
        <row r="13290">
          <cell r="I13290">
            <v>0.14379258596133698</v>
          </cell>
          <cell r="J13290">
            <v>0.14379258596133698</v>
          </cell>
          <cell r="K13290">
            <v>4.3137775788401105E-2</v>
          </cell>
          <cell r="L13290">
            <v>4.3137775788401105E-2</v>
          </cell>
          <cell r="P13290" t="str">
            <v>PROBADAS NO DESARRROLLADAS</v>
          </cell>
          <cell r="Q13290" t="str">
            <v>PROBADAS NO DESARRROLLADAS2016</v>
          </cell>
        </row>
        <row r="13291">
          <cell r="I13291">
            <v>0.13267867265659536</v>
          </cell>
          <cell r="J13291">
            <v>0.13267867265659536</v>
          </cell>
          <cell r="K13291">
            <v>3.9803601796978602E-2</v>
          </cell>
          <cell r="L13291">
            <v>3.9803601796978602E-2</v>
          </cell>
          <cell r="P13291" t="str">
            <v>PROBADAS NO DESARRROLLADAS</v>
          </cell>
          <cell r="Q13291" t="str">
            <v>PROBADAS NO DESARRROLLADAS2016</v>
          </cell>
        </row>
        <row r="13292">
          <cell r="I13292">
            <v>0.13989237589300418</v>
          </cell>
          <cell r="J13292">
            <v>0.13989237589300418</v>
          </cell>
          <cell r="K13292">
            <v>4.1967712767901261E-2</v>
          </cell>
          <cell r="L13292">
            <v>4.1967712767901261E-2</v>
          </cell>
          <cell r="P13292" t="str">
            <v>PROBADAS NO DESARRROLLADAS</v>
          </cell>
          <cell r="Q13292" t="str">
            <v>PROBADAS NO DESARRROLLADAS2016</v>
          </cell>
        </row>
        <row r="13293">
          <cell r="I13293">
            <v>0.13350041963470607</v>
          </cell>
          <cell r="J13293">
            <v>0.13350041963470607</v>
          </cell>
          <cell r="K13293">
            <v>4.0050125890411827E-2</v>
          </cell>
          <cell r="L13293">
            <v>4.0050125890411827E-2</v>
          </cell>
          <cell r="P13293" t="str">
            <v>PROBADAS NO DESARRROLLADAS</v>
          </cell>
          <cell r="Q13293" t="str">
            <v>PROBADAS NO DESARRROLLADAS2016</v>
          </cell>
        </row>
        <row r="13294">
          <cell r="I13294">
            <v>0.13603559403778681</v>
          </cell>
          <cell r="J13294">
            <v>0.13603559403778681</v>
          </cell>
          <cell r="K13294">
            <v>4.0810678211336042E-2</v>
          </cell>
          <cell r="L13294">
            <v>4.0810678211336042E-2</v>
          </cell>
          <cell r="P13294" t="str">
            <v>PROBADAS NO DESARRROLLADAS</v>
          </cell>
          <cell r="Q13294" t="str">
            <v>PROBADAS NO DESARRROLLADAS2016</v>
          </cell>
        </row>
        <row r="13295">
          <cell r="I13295">
            <v>0.12981986168560972</v>
          </cell>
          <cell r="J13295">
            <v>0.12981986168560972</v>
          </cell>
          <cell r="K13295">
            <v>3.8945958505682915E-2</v>
          </cell>
          <cell r="L13295">
            <v>3.8945958505682915E-2</v>
          </cell>
          <cell r="P13295" t="str">
            <v>PROBADAS NO DESARRROLLADAS</v>
          </cell>
          <cell r="Q13295" t="str">
            <v>PROBADAS NO DESARRROLLADAS2016</v>
          </cell>
        </row>
        <row r="13296">
          <cell r="I13296">
            <v>0.132285142253698</v>
          </cell>
          <cell r="J13296">
            <v>0.132285142253698</v>
          </cell>
          <cell r="K13296">
            <v>3.9685542676109395E-2</v>
          </cell>
          <cell r="L13296">
            <v>3.9685542676109395E-2</v>
          </cell>
          <cell r="P13296" t="str">
            <v>PROBADAS NO DESARRROLLADAS</v>
          </cell>
          <cell r="Q13296" t="str">
            <v>PROBADAS NO DESARRROLLADAS2016</v>
          </cell>
        </row>
        <row r="13297">
          <cell r="I13297">
            <v>0.13041898138660726</v>
          </cell>
          <cell r="J13297">
            <v>0.13041898138660726</v>
          </cell>
          <cell r="K13297">
            <v>3.9125694415982182E-2</v>
          </cell>
          <cell r="L13297">
            <v>3.9125694415982182E-2</v>
          </cell>
          <cell r="P13297" t="str">
            <v>PROBADAS NO DESARRROLLADAS</v>
          </cell>
          <cell r="Q13297" t="str">
            <v>PROBADAS NO DESARRROLLADAS2016</v>
          </cell>
        </row>
        <row r="13298">
          <cell r="I13298">
            <v>0.12445988305151999</v>
          </cell>
          <cell r="J13298">
            <v>0.12445988305151999</v>
          </cell>
          <cell r="K13298">
            <v>3.7337964915455997E-2</v>
          </cell>
          <cell r="L13298">
            <v>3.7337964915455997E-2</v>
          </cell>
          <cell r="P13298" t="str">
            <v>PROBADAS NO DESARRROLLADAS</v>
          </cell>
          <cell r="Q13298" t="str">
            <v>PROBADAS NO DESARRROLLADAS2016</v>
          </cell>
        </row>
        <row r="13299">
          <cell r="I13299">
            <v>0.12682337756776488</v>
          </cell>
          <cell r="J13299">
            <v>0.12682337756776488</v>
          </cell>
          <cell r="K13299">
            <v>3.8047013270329465E-2</v>
          </cell>
          <cell r="L13299">
            <v>3.8047013270329465E-2</v>
          </cell>
          <cell r="P13299" t="str">
            <v>PROBADAS NO DESARRROLLADAS</v>
          </cell>
          <cell r="Q13299" t="str">
            <v>PROBADAS NO DESARRROLLADAS2016</v>
          </cell>
        </row>
        <row r="13300">
          <cell r="I13300">
            <v>0.12102856940350575</v>
          </cell>
          <cell r="J13300">
            <v>0.12102856940350575</v>
          </cell>
          <cell r="K13300">
            <v>3.6308570821051725E-2</v>
          </cell>
          <cell r="L13300">
            <v>3.6308570821051725E-2</v>
          </cell>
          <cell r="P13300" t="str">
            <v>PROBADAS NO DESARRROLLADAS</v>
          </cell>
          <cell r="Q13300" t="str">
            <v>PROBADAS NO DESARRROLLADAS2016</v>
          </cell>
        </row>
        <row r="13301">
          <cell r="I13301">
            <v>0.12332690323670654</v>
          </cell>
          <cell r="J13301">
            <v>0.12332690323670654</v>
          </cell>
          <cell r="K13301">
            <v>3.6998070971011959E-2</v>
          </cell>
          <cell r="L13301">
            <v>3.6998070971011959E-2</v>
          </cell>
          <cell r="P13301" t="str">
            <v>PROBADAS NO DESARRROLLADAS</v>
          </cell>
          <cell r="Q13301" t="str">
            <v>PROBADAS NO DESARRROLLADAS2016</v>
          </cell>
        </row>
        <row r="13302">
          <cell r="I13302">
            <v>0.12158711722023721</v>
          </cell>
          <cell r="J13302">
            <v>0.12158711722023721</v>
          </cell>
          <cell r="K13302">
            <v>3.6476135166071164E-2</v>
          </cell>
          <cell r="L13302">
            <v>3.6476135166071164E-2</v>
          </cell>
          <cell r="P13302" t="str">
            <v>PROBADAS NO DESARRROLLADAS</v>
          </cell>
          <cell r="Q13302" t="str">
            <v>PROBADAS NO DESARRROLLADAS2017</v>
          </cell>
        </row>
        <row r="13303">
          <cell r="I13303">
            <v>0.10834566083257409</v>
          </cell>
          <cell r="J13303">
            <v>0.10834566083257409</v>
          </cell>
          <cell r="K13303">
            <v>3.2503698249772228E-2</v>
          </cell>
          <cell r="L13303">
            <v>3.2503698249772228E-2</v>
          </cell>
          <cell r="P13303" t="str">
            <v>PROBADAS NO DESARRROLLADAS</v>
          </cell>
          <cell r="Q13303" t="str">
            <v>PROBADAS NO DESARRROLLADAS2017</v>
          </cell>
        </row>
        <row r="13304">
          <cell r="I13304">
            <v>0.11834343055101951</v>
          </cell>
          <cell r="J13304">
            <v>0.11834343055101951</v>
          </cell>
          <cell r="K13304">
            <v>3.5503029165305858E-2</v>
          </cell>
          <cell r="L13304">
            <v>3.5503029165305858E-2</v>
          </cell>
          <cell r="P13304" t="str">
            <v>PROBADAS NO DESARRROLLADAS</v>
          </cell>
          <cell r="Q13304" t="str">
            <v>PROBADAS NO DESARRROLLADAS2017</v>
          </cell>
        </row>
        <row r="13305">
          <cell r="I13305">
            <v>0.11293608775116798</v>
          </cell>
          <cell r="J13305">
            <v>0.11293608775116798</v>
          </cell>
          <cell r="K13305">
            <v>3.3880826325350395E-2</v>
          </cell>
          <cell r="L13305">
            <v>3.3880826325350395E-2</v>
          </cell>
          <cell r="P13305" t="str">
            <v>PROBADAS NO DESARRROLLADAS</v>
          </cell>
          <cell r="Q13305" t="str">
            <v>PROBADAS NO DESARRROLLADAS2017</v>
          </cell>
        </row>
        <row r="13306">
          <cell r="I13306">
            <v>0.11508074527085516</v>
          </cell>
          <cell r="J13306">
            <v>0.11508074527085516</v>
          </cell>
          <cell r="K13306">
            <v>3.4524223581256543E-2</v>
          </cell>
          <cell r="L13306">
            <v>3.4524223581256543E-2</v>
          </cell>
          <cell r="P13306" t="str">
            <v>PROBADAS NO DESARRROLLADAS</v>
          </cell>
          <cell r="Q13306" t="str">
            <v>PROBADAS NO DESARRROLLADAS2017</v>
          </cell>
        </row>
        <row r="13307">
          <cell r="I13307">
            <v>0.10982248094266554</v>
          </cell>
          <cell r="J13307">
            <v>0.10982248094266554</v>
          </cell>
          <cell r="K13307">
            <v>3.2946744282799666E-2</v>
          </cell>
          <cell r="L13307">
            <v>3.2946744282799666E-2</v>
          </cell>
          <cell r="P13307" t="str">
            <v>PROBADAS NO DESARRROLLADAS</v>
          </cell>
          <cell r="Q13307" t="str">
            <v>PROBADAS NO DESARRROLLADAS2017</v>
          </cell>
        </row>
        <row r="13308">
          <cell r="I13308">
            <v>0.11190801103561235</v>
          </cell>
          <cell r="J13308">
            <v>0.11190801103561235</v>
          </cell>
          <cell r="K13308">
            <v>3.3572403310683702E-2</v>
          </cell>
          <cell r="L13308">
            <v>3.3572403310683702E-2</v>
          </cell>
          <cell r="P13308" t="str">
            <v>PROBADAS NO DESARRROLLADAS</v>
          </cell>
          <cell r="Q13308" t="str">
            <v>PROBADAS NO DESARRROLLADAS2017</v>
          </cell>
        </row>
        <row r="13309">
          <cell r="I13309">
            <v>0.11032931257143666</v>
          </cell>
          <cell r="J13309">
            <v>0.11032931257143666</v>
          </cell>
          <cell r="K13309">
            <v>3.3098793771431004E-2</v>
          </cell>
          <cell r="L13309">
            <v>3.3098793771431004E-2</v>
          </cell>
          <cell r="P13309" t="str">
            <v>PROBADAS NO DESARRROLLADAS</v>
          </cell>
          <cell r="Q13309" t="str">
            <v>PROBADAS NO DESARRROLLADAS2017</v>
          </cell>
        </row>
        <row r="13310">
          <cell r="I13310">
            <v>0.10528815049621443</v>
          </cell>
          <cell r="J13310">
            <v>0.10528815049621443</v>
          </cell>
          <cell r="K13310">
            <v>3.1586445148864328E-2</v>
          </cell>
          <cell r="L13310">
            <v>3.1586445148864328E-2</v>
          </cell>
          <cell r="P13310" t="str">
            <v>PROBADAS NO DESARRROLLADAS</v>
          </cell>
          <cell r="Q13310" t="str">
            <v>PROBADAS NO DESARRROLLADAS2017</v>
          </cell>
        </row>
        <row r="13311">
          <cell r="I13311">
            <v>0.10728757360526746</v>
          </cell>
          <cell r="J13311">
            <v>0.10728757360526746</v>
          </cell>
          <cell r="K13311">
            <v>3.2186272081580238E-2</v>
          </cell>
          <cell r="L13311">
            <v>3.2186272081580238E-2</v>
          </cell>
          <cell r="P13311" t="str">
            <v>PROBADAS NO DESARRROLLADAS</v>
          </cell>
          <cell r="Q13311" t="str">
            <v>PROBADAS NO DESARRROLLADAS2017</v>
          </cell>
        </row>
        <row r="13312">
          <cell r="I13312">
            <v>0.10238539453249022</v>
          </cell>
          <cell r="J13312">
            <v>0.10238539453249022</v>
          </cell>
          <cell r="K13312">
            <v>3.0715618359747062E-2</v>
          </cell>
          <cell r="L13312">
            <v>3.0715618359747062E-2</v>
          </cell>
          <cell r="P13312" t="str">
            <v>PROBADAS NO DESARRROLLADAS</v>
          </cell>
          <cell r="Q13312" t="str">
            <v>PROBADAS NO DESARRROLLADAS2017</v>
          </cell>
        </row>
        <row r="13313">
          <cell r="I13313">
            <v>0.10432969427460789</v>
          </cell>
          <cell r="J13313">
            <v>0.10432969427460789</v>
          </cell>
          <cell r="K13313">
            <v>3.1298908282382368E-2</v>
          </cell>
          <cell r="L13313">
            <v>3.1298908282382368E-2</v>
          </cell>
          <cell r="P13313" t="str">
            <v>PROBADAS NO DESARRROLLADAS</v>
          </cell>
          <cell r="Q13313" t="str">
            <v>PROBADAS NO DESARRROLLADAS2017</v>
          </cell>
        </row>
        <row r="13314">
          <cell r="I13314">
            <v>0.10285790394793999</v>
          </cell>
          <cell r="J13314">
            <v>0.10285790394793999</v>
          </cell>
          <cell r="K13314">
            <v>3.085737118438199E-2</v>
          </cell>
          <cell r="L13314">
            <v>3.085737118438199E-2</v>
          </cell>
          <cell r="P13314" t="str">
            <v>PROBADAS NO DESARRROLLADAS</v>
          </cell>
          <cell r="Q13314" t="str">
            <v>PROBADAS NO DESARRROLLADAS2018</v>
          </cell>
        </row>
        <row r="13315">
          <cell r="I13315">
            <v>9.1656154285710376E-2</v>
          </cell>
          <cell r="J13315">
            <v>9.1656154285710376E-2</v>
          </cell>
          <cell r="K13315">
            <v>2.7496846285713111E-2</v>
          </cell>
          <cell r="L13315">
            <v>2.7496846285713111E-2</v>
          </cell>
          <cell r="P13315" t="str">
            <v>PROBADAS NO DESARRROLLADAS</v>
          </cell>
          <cell r="Q13315" t="str">
            <v>PROBADAS NO DESARRROLLADAS2018</v>
          </cell>
        </row>
        <row r="13316">
          <cell r="I13316">
            <v>0.10011387300545854</v>
          </cell>
          <cell r="J13316">
            <v>0.10011387300545854</v>
          </cell>
          <cell r="K13316">
            <v>3.0034161901637556E-2</v>
          </cell>
          <cell r="L13316">
            <v>3.0034161901637556E-2</v>
          </cell>
          <cell r="P13316" t="str">
            <v>PROBADAS NO DESARRROLLADAS</v>
          </cell>
          <cell r="Q13316" t="str">
            <v>PROBADAS NO DESARRROLLADAS2018</v>
          </cell>
        </row>
        <row r="13317">
          <cell r="I13317">
            <v>9.5539474343521863E-2</v>
          </cell>
          <cell r="J13317">
            <v>9.5539474343521863E-2</v>
          </cell>
          <cell r="K13317">
            <v>2.8661842303056562E-2</v>
          </cell>
          <cell r="L13317">
            <v>2.8661842303056562E-2</v>
          </cell>
          <cell r="P13317" t="str">
            <v>PROBADAS NO DESARRROLLADAS</v>
          </cell>
          <cell r="Q13317" t="str">
            <v>PROBADAS NO DESARRROLLADAS2018</v>
          </cell>
        </row>
        <row r="13318">
          <cell r="I13318">
            <v>9.7353769987702468E-2</v>
          </cell>
          <cell r="J13318">
            <v>9.7353769987702468E-2</v>
          </cell>
          <cell r="K13318">
            <v>2.9206130996310743E-2</v>
          </cell>
          <cell r="L13318">
            <v>2.9206130996310743E-2</v>
          </cell>
          <cell r="P13318" t="str">
            <v>PROBADAS NO DESARRROLLADAS</v>
          </cell>
          <cell r="Q13318" t="str">
            <v>PROBADAS NO DESARRROLLADAS2018</v>
          </cell>
        </row>
        <row r="13319">
          <cell r="I13319">
            <v>9.2905485830905923E-2</v>
          </cell>
          <cell r="J13319">
            <v>9.2905485830905923E-2</v>
          </cell>
          <cell r="K13319">
            <v>2.7871645749271777E-2</v>
          </cell>
          <cell r="L13319">
            <v>2.7871645749271777E-2</v>
          </cell>
          <cell r="P13319" t="str">
            <v>PROBADAS NO DESARRROLLADAS</v>
          </cell>
          <cell r="Q13319" t="str">
            <v>PROBADAS NO DESARRROLLADAS2018</v>
          </cell>
        </row>
        <row r="13320">
          <cell r="I13320">
            <v>9.4669762004932573E-2</v>
          </cell>
          <cell r="J13320">
            <v>9.4669762004932573E-2</v>
          </cell>
          <cell r="K13320">
            <v>2.8400928601479775E-2</v>
          </cell>
          <cell r="L13320">
            <v>2.8400928601479775E-2</v>
          </cell>
          <cell r="P13320" t="str">
            <v>PROBADAS NO DESARRROLLADAS</v>
          </cell>
          <cell r="Q13320" t="str">
            <v>PROBADAS NO DESARRROLLADAS2018</v>
          </cell>
        </row>
        <row r="13321">
          <cell r="I13321">
            <v>9.333424539180063E-2</v>
          </cell>
          <cell r="J13321">
            <v>9.333424539180063E-2</v>
          </cell>
          <cell r="K13321">
            <v>2.8000273617540188E-2</v>
          </cell>
          <cell r="L13321">
            <v>2.8000273617540188E-2</v>
          </cell>
          <cell r="P13321" t="str">
            <v>PROBADAS NO DESARRROLLADAS</v>
          </cell>
          <cell r="Q13321" t="str">
            <v>PROBADAS NO DESARRROLLADAS2018</v>
          </cell>
        </row>
        <row r="13322">
          <cell r="I13322">
            <v>8.9069621175239755E-2</v>
          </cell>
          <cell r="J13322">
            <v>8.9069621175239755E-2</v>
          </cell>
          <cell r="K13322">
            <v>2.6720886352571926E-2</v>
          </cell>
          <cell r="L13322">
            <v>2.6720886352571926E-2</v>
          </cell>
          <cell r="P13322" t="str">
            <v>PROBADAS NO DESARRROLLADAS</v>
          </cell>
          <cell r="Q13322" t="str">
            <v>PROBADAS NO DESARRROLLADAS2018</v>
          </cell>
        </row>
        <row r="13323">
          <cell r="I13323">
            <v>9.0761054238247152E-2</v>
          </cell>
          <cell r="J13323">
            <v>9.0761054238247152E-2</v>
          </cell>
          <cell r="K13323">
            <v>2.7228316271474148E-2</v>
          </cell>
          <cell r="L13323">
            <v>2.7228316271474148E-2</v>
          </cell>
          <cell r="P13323" t="str">
            <v>PROBADAS NO DESARRROLLADAS</v>
          </cell>
          <cell r="Q13323" t="str">
            <v>PROBADAS NO DESARRROLLADAS2018</v>
          </cell>
        </row>
        <row r="13324">
          <cell r="I13324">
            <v>8.661400415818038E-2</v>
          </cell>
          <cell r="J13324">
            <v>8.661400415818038E-2</v>
          </cell>
          <cell r="K13324">
            <v>2.5984201247454118E-2</v>
          </cell>
          <cell r="L13324">
            <v>2.5984201247454118E-2</v>
          </cell>
          <cell r="P13324" t="str">
            <v>PROBADAS NO DESARRROLLADAS</v>
          </cell>
          <cell r="Q13324" t="str">
            <v>PROBADAS NO DESARRROLLADAS2018</v>
          </cell>
        </row>
        <row r="13325">
          <cell r="I13325">
            <v>8.8258805027654666E-2</v>
          </cell>
          <cell r="J13325">
            <v>8.8258805027654666E-2</v>
          </cell>
          <cell r="K13325">
            <v>2.6477641508296398E-2</v>
          </cell>
          <cell r="L13325">
            <v>2.6477641508296398E-2</v>
          </cell>
          <cell r="P13325" t="str">
            <v>PROBADAS NO DESARRROLLADAS</v>
          </cell>
          <cell r="Q13325" t="str">
            <v>PROBADAS NO DESARRROLLADAS2018</v>
          </cell>
        </row>
        <row r="13326">
          <cell r="I13326">
            <v>8.7013728480787977E-2</v>
          </cell>
          <cell r="J13326">
            <v>8.7013728480787977E-2</v>
          </cell>
          <cell r="K13326">
            <v>2.6104118544236395E-2</v>
          </cell>
          <cell r="L13326">
            <v>2.6104118544236395E-2</v>
          </cell>
          <cell r="P13326" t="str">
            <v>PROBADAS NO DESARRROLLADAS</v>
          </cell>
          <cell r="Q13326" t="str">
            <v>PROBADAS NO DESARRROLLADAS2019</v>
          </cell>
        </row>
        <row r="13327">
          <cell r="I13327">
            <v>7.7537490231640624E-2</v>
          </cell>
          <cell r="J13327">
            <v>7.7537490231640624E-2</v>
          </cell>
          <cell r="K13327">
            <v>2.3261247069492185E-2</v>
          </cell>
          <cell r="L13327">
            <v>2.3261247069492185E-2</v>
          </cell>
          <cell r="P13327" t="str">
            <v>PROBADAS NO DESARRROLLADAS</v>
          </cell>
          <cell r="Q13327" t="str">
            <v>PROBADAS NO DESARRROLLADAS2019</v>
          </cell>
        </row>
        <row r="13328">
          <cell r="I13328">
            <v>8.4692386569203665E-2</v>
          </cell>
          <cell r="J13328">
            <v>8.4692386569203665E-2</v>
          </cell>
          <cell r="K13328">
            <v>2.5407715970761104E-2</v>
          </cell>
          <cell r="L13328">
            <v>2.5407715970761104E-2</v>
          </cell>
          <cell r="P13328" t="str">
            <v>PROBADAS NO DESARRROLLADAS</v>
          </cell>
          <cell r="Q13328" t="str">
            <v>PROBADAS NO DESARRROLLADAS2019</v>
          </cell>
        </row>
        <row r="13329">
          <cell r="I13329">
            <v>8.0822625784132268E-2</v>
          </cell>
          <cell r="J13329">
            <v>8.0822625784132268E-2</v>
          </cell>
          <cell r="K13329">
            <v>2.4246787735239684E-2</v>
          </cell>
          <cell r="L13329">
            <v>2.4246787735239684E-2</v>
          </cell>
          <cell r="P13329" t="str">
            <v>PROBADAS NO DESARRROLLADAS</v>
          </cell>
          <cell r="Q13329" t="str">
            <v>PROBADAS NO DESARRROLLADAS2019</v>
          </cell>
        </row>
        <row r="13330">
          <cell r="I13330">
            <v>8.2357448316064036E-2</v>
          </cell>
          <cell r="J13330">
            <v>8.2357448316064036E-2</v>
          </cell>
          <cell r="K13330">
            <v>2.4707234494819211E-2</v>
          </cell>
          <cell r="L13330">
            <v>2.4707234494819211E-2</v>
          </cell>
          <cell r="P13330" t="str">
            <v>PROBADAS NO DESARRROLLADAS</v>
          </cell>
          <cell r="Q13330" t="str">
            <v>PROBADAS NO DESARRROLLADAS2019</v>
          </cell>
        </row>
        <row r="13331">
          <cell r="I13331">
            <v>7.8594375426490684E-2</v>
          </cell>
          <cell r="J13331">
            <v>7.8594375426490684E-2</v>
          </cell>
          <cell r="K13331">
            <v>2.3578312627947209E-2</v>
          </cell>
          <cell r="L13331">
            <v>2.3578312627947209E-2</v>
          </cell>
          <cell r="P13331" t="str">
            <v>PROBADAS NO DESARRROLLADAS</v>
          </cell>
          <cell r="Q13331" t="str">
            <v>PROBADAS NO DESARRROLLADAS2019</v>
          </cell>
        </row>
        <row r="13332">
          <cell r="I13332">
            <v>8.0086883460191285E-2</v>
          </cell>
          <cell r="J13332">
            <v>8.0086883460191285E-2</v>
          </cell>
          <cell r="K13332">
            <v>2.4026065038057383E-2</v>
          </cell>
          <cell r="L13332">
            <v>2.4026065038057383E-2</v>
          </cell>
          <cell r="P13332" t="str">
            <v>PROBADAS NO DESARRROLLADAS</v>
          </cell>
          <cell r="Q13332" t="str">
            <v>PROBADAS NO DESARRROLLADAS2019</v>
          </cell>
        </row>
        <row r="13333">
          <cell r="I13333">
            <v>7.8957089098296032E-2</v>
          </cell>
          <cell r="J13333">
            <v>7.8957089098296032E-2</v>
          </cell>
          <cell r="K13333">
            <v>2.3687126729488805E-2</v>
          </cell>
          <cell r="L13333">
            <v>2.3687126729488805E-2</v>
          </cell>
          <cell r="P13333" t="str">
            <v>PROBADAS NO DESARRROLLADAS</v>
          </cell>
          <cell r="Q13333" t="str">
            <v>PROBADAS NO DESARRROLLADAS2019</v>
          </cell>
        </row>
        <row r="13334">
          <cell r="I13334">
            <v>7.5349385271857347E-2</v>
          </cell>
          <cell r="J13334">
            <v>7.5349385271857347E-2</v>
          </cell>
          <cell r="K13334">
            <v>2.2604815581557202E-2</v>
          </cell>
          <cell r="L13334">
            <v>2.2604815581557202E-2</v>
          </cell>
          <cell r="P13334" t="str">
            <v>PROBADAS NO DESARRROLLADAS</v>
          </cell>
          <cell r="Q13334" t="str">
            <v>PROBADAS NO DESARRROLLADAS2019</v>
          </cell>
        </row>
        <row r="13335">
          <cell r="I13335">
            <v>7.678027090766161E-2</v>
          </cell>
          <cell r="J13335">
            <v>7.678027090766161E-2</v>
          </cell>
          <cell r="K13335">
            <v>2.3034081272298484E-2</v>
          </cell>
          <cell r="L13335">
            <v>2.3034081272298484E-2</v>
          </cell>
          <cell r="P13335" t="str">
            <v>PROBADAS NO DESARRROLLADAS</v>
          </cell>
          <cell r="Q13335" t="str">
            <v>PROBADAS NO DESARRROLLADAS2019</v>
          </cell>
        </row>
        <row r="13336">
          <cell r="I13336">
            <v>7.3272030161808194E-2</v>
          </cell>
          <cell r="J13336">
            <v>7.3272030161808194E-2</v>
          </cell>
          <cell r="K13336">
            <v>2.1981609048542457E-2</v>
          </cell>
          <cell r="L13336">
            <v>2.1981609048542457E-2</v>
          </cell>
          <cell r="P13336" t="str">
            <v>PROBADAS NO DESARRROLLADAS</v>
          </cell>
          <cell r="Q13336" t="str">
            <v>PROBADAS NO DESARRROLLADAS2019</v>
          </cell>
        </row>
        <row r="13337">
          <cell r="I13337">
            <v>7.4663466801755715E-2</v>
          </cell>
          <cell r="J13337">
            <v>7.4663466801755715E-2</v>
          </cell>
          <cell r="K13337">
            <v>2.2399040040526712E-2</v>
          </cell>
          <cell r="L13337">
            <v>2.2399040040526712E-2</v>
          </cell>
          <cell r="P13337" t="str">
            <v>PROBADAS NO DESARRROLLADAS</v>
          </cell>
          <cell r="Q13337" t="str">
            <v>PROBADAS NO DESARRROLLADAS2019</v>
          </cell>
        </row>
        <row r="13338">
          <cell r="I13338">
            <v>7.3610181167609937E-2</v>
          </cell>
          <cell r="J13338">
            <v>7.3610181167609937E-2</v>
          </cell>
          <cell r="K13338">
            <v>2.2083054350282978E-2</v>
          </cell>
          <cell r="L13338">
            <v>2.2083054350282978E-2</v>
          </cell>
          <cell r="P13338" t="str">
            <v>PROBADAS NO DESARRROLLADAS</v>
          </cell>
          <cell r="Q13338" t="str">
            <v>PROBADAS NO DESARRROLLADAS2020</v>
          </cell>
        </row>
        <row r="13339">
          <cell r="I13339">
            <v>6.7920755900142502E-2</v>
          </cell>
          <cell r="J13339">
            <v>6.7920755900142502E-2</v>
          </cell>
          <cell r="K13339">
            <v>2.0376226770042749E-2</v>
          </cell>
          <cell r="L13339">
            <v>2.0376226770042749E-2</v>
          </cell>
          <cell r="P13339" t="str">
            <v>PROBADAS NO DESARRROLLADAS</v>
          </cell>
          <cell r="Q13339" t="str">
            <v>PROBADAS NO DESARRROLLADAS2020</v>
          </cell>
        </row>
        <row r="13340">
          <cell r="I13340">
            <v>7.1613588869041803E-2</v>
          </cell>
          <cell r="J13340">
            <v>7.1613588869041803E-2</v>
          </cell>
          <cell r="K13340">
            <v>2.1484076660712538E-2</v>
          </cell>
          <cell r="L13340">
            <v>2.1484076660712538E-2</v>
          </cell>
          <cell r="P13340" t="str">
            <v>PROBADAS NO DESARRROLLADAS</v>
          </cell>
          <cell r="Q13340" t="str">
            <v>PROBADAS NO DESARRROLLADAS2020</v>
          </cell>
        </row>
        <row r="13341">
          <cell r="I13341">
            <v>6.8341423930611683E-2</v>
          </cell>
          <cell r="J13341">
            <v>6.8341423930611683E-2</v>
          </cell>
          <cell r="K13341">
            <v>2.0502427179183502E-2</v>
          </cell>
          <cell r="L13341">
            <v>2.0502427179183502E-2</v>
          </cell>
          <cell r="P13341" t="str">
            <v>PROBADAS NO DESARRROLLADAS</v>
          </cell>
          <cell r="Q13341" t="str">
            <v>PROBADAS NO DESARRROLLADAS2020</v>
          </cell>
        </row>
        <row r="13342">
          <cell r="I13342">
            <v>6.9639228305259177E-2</v>
          </cell>
          <cell r="J13342">
            <v>6.9639228305259177E-2</v>
          </cell>
          <cell r="K13342">
            <v>2.0891768491577752E-2</v>
          </cell>
          <cell r="L13342">
            <v>2.0891768491577752E-2</v>
          </cell>
          <cell r="P13342" t="str">
            <v>PROBADAS NO DESARRROLLADAS</v>
          </cell>
          <cell r="Q13342" t="str">
            <v>PROBADAS NO DESARRROLLADAS2020</v>
          </cell>
        </row>
        <row r="13343">
          <cell r="I13343">
            <v>6.6457275762474663E-2</v>
          </cell>
          <cell r="J13343">
            <v>6.6457275762474663E-2</v>
          </cell>
          <cell r="K13343">
            <v>1.9937182728742397E-2</v>
          </cell>
          <cell r="L13343">
            <v>1.9937182728742397E-2</v>
          </cell>
          <cell r="P13343" t="str">
            <v>PROBADAS NO DESARRROLLADAS</v>
          </cell>
          <cell r="Q13343" t="str">
            <v>PROBADAS NO DESARRROLLADAS2020</v>
          </cell>
        </row>
        <row r="13344">
          <cell r="I13344">
            <v>6.7719300143166988E-2</v>
          </cell>
          <cell r="J13344">
            <v>6.7719300143166988E-2</v>
          </cell>
          <cell r="K13344">
            <v>2.0315790042950095E-2</v>
          </cell>
          <cell r="L13344">
            <v>2.0315790042950095E-2</v>
          </cell>
          <cell r="P13344" t="str">
            <v>PROBADAS NO DESARRROLLADAS</v>
          </cell>
          <cell r="Q13344" t="str">
            <v>PROBADAS NO DESARRROLLADAS2020</v>
          </cell>
        </row>
        <row r="13345">
          <cell r="I13345">
            <v>6.6763976622165058E-2</v>
          </cell>
          <cell r="J13345">
            <v>6.6763976622165058E-2</v>
          </cell>
          <cell r="K13345">
            <v>2.0029192986649517E-2</v>
          </cell>
          <cell r="L13345">
            <v>2.0029192986649517E-2</v>
          </cell>
          <cell r="P13345" t="str">
            <v>PROBADAS NO DESARRROLLADAS</v>
          </cell>
          <cell r="Q13345" t="str">
            <v>PROBADAS NO DESARRROLLADAS2020</v>
          </cell>
        </row>
        <row r="13346">
          <cell r="I13346">
            <v>6.3713399952244468E-2</v>
          </cell>
          <cell r="J13346">
            <v>6.3713399952244468E-2</v>
          </cell>
          <cell r="K13346">
            <v>1.9114019985673338E-2</v>
          </cell>
          <cell r="L13346">
            <v>1.9114019985673338E-2</v>
          </cell>
          <cell r="P13346" t="str">
            <v>PROBADAS NO DESARRROLLADAS</v>
          </cell>
          <cell r="Q13346" t="str">
            <v>PROBADAS NO DESARRROLLADAS2020</v>
          </cell>
        </row>
        <row r="13347">
          <cell r="I13347">
            <v>6.4923318101821489E-2</v>
          </cell>
          <cell r="J13347">
            <v>6.4923318101821489E-2</v>
          </cell>
          <cell r="K13347">
            <v>1.9476995430546443E-2</v>
          </cell>
          <cell r="L13347">
            <v>1.9476995430546443E-2</v>
          </cell>
          <cell r="P13347" t="str">
            <v>PROBADAS NO DESARRROLLADAS</v>
          </cell>
          <cell r="Q13347" t="str">
            <v>PROBADAS NO DESARRROLLADAS2020</v>
          </cell>
        </row>
        <row r="13348">
          <cell r="I13348">
            <v>6.1956844719686127E-2</v>
          </cell>
          <cell r="J13348">
            <v>6.1956844719686127E-2</v>
          </cell>
          <cell r="K13348">
            <v>1.858705341590584E-2</v>
          </cell>
          <cell r="L13348">
            <v>1.858705341590584E-2</v>
          </cell>
          <cell r="P13348" t="str">
            <v>PROBADAS NO DESARRROLLADAS</v>
          </cell>
          <cell r="Q13348" t="str">
            <v>PROBADAS NO DESARRROLLADAS2020</v>
          </cell>
        </row>
        <row r="13349">
          <cell r="I13349">
            <v>6.3133405866526812E-2</v>
          </cell>
          <cell r="J13349">
            <v>6.3133405866526812E-2</v>
          </cell>
          <cell r="K13349">
            <v>1.8940021759958042E-2</v>
          </cell>
          <cell r="L13349">
            <v>1.8940021759958042E-2</v>
          </cell>
          <cell r="P13349" t="str">
            <v>PROBADAS NO DESARRROLLADAS</v>
          </cell>
          <cell r="Q13349" t="str">
            <v>PROBADAS NO DESARRROLLADAS2020</v>
          </cell>
        </row>
        <row r="13350">
          <cell r="I13350">
            <v>6.2242776054085035E-2</v>
          </cell>
          <cell r="J13350">
            <v>6.2242776054085035E-2</v>
          </cell>
          <cell r="K13350">
            <v>1.8672832816225511E-2</v>
          </cell>
          <cell r="L13350">
            <v>1.8672832816225511E-2</v>
          </cell>
          <cell r="P13350" t="str">
            <v>PROBADAS NO DESARRROLLADAS</v>
          </cell>
          <cell r="Q13350" t="str">
            <v>PROBADAS NO DESARRROLLADAS2021</v>
          </cell>
        </row>
        <row r="13351">
          <cell r="I13351">
            <v>5.5464220698796536E-2</v>
          </cell>
          <cell r="J13351">
            <v>5.5464220698796536E-2</v>
          </cell>
          <cell r="K13351">
            <v>1.6639266209638959E-2</v>
          </cell>
          <cell r="L13351">
            <v>1.6639266209638959E-2</v>
          </cell>
          <cell r="P13351" t="str">
            <v>PROBADAS NO DESARRROLLADAS</v>
          </cell>
          <cell r="Q13351" t="str">
            <v>PROBADAS NO DESARRROLLADAS2021</v>
          </cell>
        </row>
        <row r="13352">
          <cell r="I13352">
            <v>6.0582270668665748E-2</v>
          </cell>
          <cell r="J13352">
            <v>6.0582270668665748E-2</v>
          </cell>
          <cell r="K13352">
            <v>1.8174681200599722E-2</v>
          </cell>
          <cell r="L13352">
            <v>1.8174681200599722E-2</v>
          </cell>
          <cell r="P13352" t="str">
            <v>PROBADAS NO DESARRROLLADAS</v>
          </cell>
          <cell r="Q13352" t="str">
            <v>PROBADAS NO DESARRROLLADAS2021</v>
          </cell>
        </row>
        <row r="13353">
          <cell r="I13353">
            <v>5.7814148234039658E-2</v>
          </cell>
          <cell r="J13353">
            <v>5.7814148234039658E-2</v>
          </cell>
          <cell r="K13353">
            <v>1.7344244470211899E-2</v>
          </cell>
          <cell r="L13353">
            <v>1.7344244470211899E-2</v>
          </cell>
          <cell r="P13353" t="str">
            <v>PROBADAS NO DESARRROLLADAS</v>
          </cell>
          <cell r="Q13353" t="str">
            <v>PROBADAS NO DESARRROLLADAS2021</v>
          </cell>
        </row>
        <row r="13354">
          <cell r="I13354">
            <v>5.8912039530112273E-2</v>
          </cell>
          <cell r="J13354">
            <v>5.8912039530112273E-2</v>
          </cell>
          <cell r="K13354">
            <v>1.7673611859033683E-2</v>
          </cell>
          <cell r="L13354">
            <v>1.7673611859033683E-2</v>
          </cell>
          <cell r="P13354" t="str">
            <v>PROBADAS NO DESARRROLLADAS</v>
          </cell>
          <cell r="Q13354" t="str">
            <v>PROBADAS NO DESARRROLLADAS2021</v>
          </cell>
        </row>
        <row r="13355">
          <cell r="I13355">
            <v>2.0376987815039901E-3</v>
          </cell>
          <cell r="J13355">
            <v>2.0376987815039901E-3</v>
          </cell>
          <cell r="K13355">
            <v>6.1130963445119708E-4</v>
          </cell>
          <cell r="L13355">
            <v>6.1130963445119708E-4</v>
          </cell>
          <cell r="P13355" t="str">
            <v>PROBADAS NO DESARRROLLADAS</v>
          </cell>
          <cell r="Q13355" t="str">
            <v>PROBADAS NO DESARRROLLADAS2012</v>
          </cell>
        </row>
        <row r="13356">
          <cell r="I13356">
            <v>4.7491606083764903E-3</v>
          </cell>
          <cell r="J13356">
            <v>4.7491606083764903E-3</v>
          </cell>
          <cell r="K13356">
            <v>1.424748182512947E-3</v>
          </cell>
          <cell r="L13356">
            <v>1.424748182512947E-3</v>
          </cell>
          <cell r="P13356" t="str">
            <v>PROBADAS NO DESARRROLLADAS</v>
          </cell>
          <cell r="Q13356" t="str">
            <v>PROBADAS NO DESARRROLLADAS2012</v>
          </cell>
        </row>
        <row r="13357">
          <cell r="I13357">
            <v>1.2765178363611065E-2</v>
          </cell>
          <cell r="J13357">
            <v>1.2765178363611065E-2</v>
          </cell>
          <cell r="K13357">
            <v>3.8295535090833196E-3</v>
          </cell>
          <cell r="L13357">
            <v>3.8295535090833196E-3</v>
          </cell>
          <cell r="P13357" t="str">
            <v>PROBADAS NO DESARRROLLADAS</v>
          </cell>
          <cell r="Q13357" t="str">
            <v>PROBADAS NO DESARRROLLADAS2012</v>
          </cell>
        </row>
        <row r="13358">
          <cell r="I13358">
            <v>3.132224967069875E-2</v>
          </cell>
          <cell r="J13358">
            <v>3.132224967069875E-2</v>
          </cell>
          <cell r="K13358">
            <v>9.396674901209625E-3</v>
          </cell>
          <cell r="L13358">
            <v>9.396674901209625E-3</v>
          </cell>
          <cell r="P13358" t="str">
            <v>PROBADAS NO DESARRROLLADAS</v>
          </cell>
          <cell r="Q13358" t="str">
            <v>PROBADAS NO DESARRROLLADAS2012</v>
          </cell>
        </row>
        <row r="13359">
          <cell r="I13359">
            <v>8.2450869033858065E-2</v>
          </cell>
          <cell r="J13359">
            <v>8.2450869033858065E-2</v>
          </cell>
          <cell r="K13359">
            <v>2.4735260710157417E-2</v>
          </cell>
          <cell r="L13359">
            <v>2.4735260710157417E-2</v>
          </cell>
          <cell r="P13359" t="str">
            <v>PROBADAS NO DESARRROLLADAS</v>
          </cell>
          <cell r="Q13359" t="str">
            <v>PROBADAS NO DESARRROLLADAS2012</v>
          </cell>
        </row>
        <row r="13360">
          <cell r="I13360">
            <v>0.20231183865056715</v>
          </cell>
          <cell r="J13360">
            <v>0.20231183865056715</v>
          </cell>
          <cell r="K13360">
            <v>6.0693551595170134E-2</v>
          </cell>
          <cell r="L13360">
            <v>6.0693551595170134E-2</v>
          </cell>
          <cell r="P13360" t="str">
            <v>PROBADAS NO DESARRROLLADAS</v>
          </cell>
          <cell r="Q13360" t="str">
            <v>PROBADAS NO DESARRROLLADAS2012</v>
          </cell>
        </row>
        <row r="13361">
          <cell r="I13361">
            <v>0.32939334535958853</v>
          </cell>
          <cell r="J13361">
            <v>0.32939334535958853</v>
          </cell>
          <cell r="K13361">
            <v>9.8818003607876556E-2</v>
          </cell>
          <cell r="L13361">
            <v>9.8818003607876556E-2</v>
          </cell>
          <cell r="P13361" t="str">
            <v>PROBADAS NO DESARRROLLADAS</v>
          </cell>
          <cell r="Q13361" t="str">
            <v>PROBADAS NO DESARRROLLADAS2012</v>
          </cell>
        </row>
        <row r="13362">
          <cell r="I13362">
            <v>0.32956142429637042</v>
          </cell>
          <cell r="J13362">
            <v>0.32956142429637042</v>
          </cell>
          <cell r="K13362">
            <v>9.8868427288911112E-2</v>
          </cell>
          <cell r="L13362">
            <v>9.8868427288911112E-2</v>
          </cell>
          <cell r="P13362" t="str">
            <v>PROBADAS NO DESARRROLLADAS</v>
          </cell>
          <cell r="Q13362" t="str">
            <v>PROBADAS NO DESARRROLLADAS2012</v>
          </cell>
        </row>
        <row r="13363">
          <cell r="I13363">
            <v>0.3189304106093907</v>
          </cell>
          <cell r="J13363">
            <v>0.3189304106093907</v>
          </cell>
          <cell r="K13363">
            <v>9.5679123182817225E-2</v>
          </cell>
          <cell r="L13363">
            <v>9.5679123182817225E-2</v>
          </cell>
          <cell r="P13363" t="str">
            <v>PROBADAS NO DESARRROLLADAS</v>
          </cell>
          <cell r="Q13363" t="str">
            <v>PROBADAS NO DESARRROLLADAS2012</v>
          </cell>
        </row>
        <row r="13364">
          <cell r="I13364">
            <v>0.32956142429637042</v>
          </cell>
          <cell r="J13364">
            <v>0.32956142429637042</v>
          </cell>
          <cell r="K13364">
            <v>9.8868427288911112E-2</v>
          </cell>
          <cell r="L13364">
            <v>9.8868427288911112E-2</v>
          </cell>
          <cell r="P13364" t="str">
            <v>PROBADAS NO DESARRROLLADAS</v>
          </cell>
          <cell r="Q13364" t="str">
            <v>PROBADAS NO DESARRROLLADAS2012</v>
          </cell>
        </row>
        <row r="13365">
          <cell r="I13365">
            <v>0.3189304106093907</v>
          </cell>
          <cell r="J13365">
            <v>0.3189304106093907</v>
          </cell>
          <cell r="K13365">
            <v>9.5679123182817225E-2</v>
          </cell>
          <cell r="L13365">
            <v>9.5679123182817225E-2</v>
          </cell>
          <cell r="P13365" t="str">
            <v>PROBADAS NO DESARRROLLADAS</v>
          </cell>
          <cell r="Q13365" t="str">
            <v>PROBADAS NO DESARRROLLADAS2012</v>
          </cell>
        </row>
        <row r="13366">
          <cell r="I13366">
            <v>0.32956142429637042</v>
          </cell>
          <cell r="J13366">
            <v>0.32956142429637042</v>
          </cell>
          <cell r="K13366">
            <v>9.8868427288911112E-2</v>
          </cell>
          <cell r="L13366">
            <v>9.8868427288911112E-2</v>
          </cell>
          <cell r="P13366" t="str">
            <v>PROBADAS NO DESARRROLLADAS</v>
          </cell>
          <cell r="Q13366" t="str">
            <v>PROBADAS NO DESARRROLLADAS2012</v>
          </cell>
        </row>
        <row r="13367">
          <cell r="I13367">
            <v>0.32956142429637042</v>
          </cell>
          <cell r="J13367">
            <v>0.32956142429637042</v>
          </cell>
          <cell r="K13367">
            <v>9.8868427288911112E-2</v>
          </cell>
          <cell r="L13367">
            <v>9.8868427288911112E-2</v>
          </cell>
          <cell r="P13367" t="str">
            <v>PROBADAS NO DESARRROLLADAS</v>
          </cell>
          <cell r="Q13367" t="str">
            <v>PROBADAS NO DESARRROLLADAS2013</v>
          </cell>
        </row>
        <row r="13368">
          <cell r="I13368">
            <v>0.29766838323543215</v>
          </cell>
          <cell r="J13368">
            <v>0.29766838323543215</v>
          </cell>
          <cell r="K13368">
            <v>8.9300514970629644E-2</v>
          </cell>
          <cell r="L13368">
            <v>8.9300514970629644E-2</v>
          </cell>
          <cell r="P13368" t="str">
            <v>PROBADAS NO DESARRROLLADAS</v>
          </cell>
          <cell r="Q13368" t="str">
            <v>PROBADAS NO DESARRROLLADAS2013</v>
          </cell>
        </row>
        <row r="13369">
          <cell r="I13369">
            <v>0.32956142429637042</v>
          </cell>
          <cell r="J13369">
            <v>0.32956142429637042</v>
          </cell>
          <cell r="K13369">
            <v>9.8868427288911112E-2</v>
          </cell>
          <cell r="L13369">
            <v>9.8868427288911112E-2</v>
          </cell>
          <cell r="P13369" t="str">
            <v>PROBADAS NO DESARRROLLADAS</v>
          </cell>
          <cell r="Q13369" t="str">
            <v>PROBADAS NO DESARRROLLADAS2013</v>
          </cell>
        </row>
        <row r="13370">
          <cell r="I13370">
            <v>0.3189304106093907</v>
          </cell>
          <cell r="J13370">
            <v>0.3189304106093907</v>
          </cell>
          <cell r="K13370">
            <v>9.5679123182817225E-2</v>
          </cell>
          <cell r="L13370">
            <v>9.5679123182817225E-2</v>
          </cell>
          <cell r="P13370" t="str">
            <v>PROBADAS NO DESARRROLLADAS</v>
          </cell>
          <cell r="Q13370" t="str">
            <v>PROBADAS NO DESARRROLLADAS2013</v>
          </cell>
        </row>
        <row r="13371">
          <cell r="I13371">
            <v>0.32956142429637042</v>
          </cell>
          <cell r="J13371">
            <v>0.32956142429637042</v>
          </cell>
          <cell r="K13371">
            <v>9.8868427288911112E-2</v>
          </cell>
          <cell r="L13371">
            <v>9.8868427288911112E-2</v>
          </cell>
          <cell r="P13371" t="str">
            <v>PROBADAS NO DESARRROLLADAS</v>
          </cell>
          <cell r="Q13371" t="str">
            <v>PROBADAS NO DESARRROLLADAS2013</v>
          </cell>
        </row>
        <row r="13372">
          <cell r="I13372">
            <v>0.3189304106093907</v>
          </cell>
          <cell r="J13372">
            <v>0.3189304106093907</v>
          </cell>
          <cell r="K13372">
            <v>9.5679123182817225E-2</v>
          </cell>
          <cell r="L13372">
            <v>9.5679123182817225E-2</v>
          </cell>
          <cell r="P13372" t="str">
            <v>PROBADAS NO DESARRROLLADAS</v>
          </cell>
          <cell r="Q13372" t="str">
            <v>PROBADAS NO DESARRROLLADAS2013</v>
          </cell>
        </row>
        <row r="13373">
          <cell r="I13373">
            <v>0.32717888890205127</v>
          </cell>
          <cell r="J13373">
            <v>0.32717888890205127</v>
          </cell>
          <cell r="K13373">
            <v>9.8153666670615355E-2</v>
          </cell>
          <cell r="L13373">
            <v>9.8153666670615355E-2</v>
          </cell>
          <cell r="P13373" t="str">
            <v>PROBADAS NO DESARRROLLADAS</v>
          </cell>
          <cell r="Q13373" t="str">
            <v>PROBADAS NO DESARRROLLADAS2013</v>
          </cell>
        </row>
        <row r="13374">
          <cell r="I13374">
            <v>0.32259396862560508</v>
          </cell>
          <cell r="J13374">
            <v>0.32259396862560508</v>
          </cell>
          <cell r="K13374">
            <v>9.6778190587681515E-2</v>
          </cell>
          <cell r="L13374">
            <v>9.6778190587681515E-2</v>
          </cell>
          <cell r="P13374" t="str">
            <v>PROBADAS NO DESARRROLLADAS</v>
          </cell>
          <cell r="Q13374" t="str">
            <v>PROBADAS NO DESARRROLLADAS2013</v>
          </cell>
        </row>
        <row r="13375">
          <cell r="I13375">
            <v>0.30788728160270928</v>
          </cell>
          <cell r="J13375">
            <v>0.30788728160270928</v>
          </cell>
          <cell r="K13375">
            <v>9.2366184480812782E-2</v>
          </cell>
          <cell r="L13375">
            <v>9.2366184480812782E-2</v>
          </cell>
          <cell r="P13375" t="str">
            <v>PROBADAS NO DESARRROLLADAS</v>
          </cell>
          <cell r="Q13375" t="str">
            <v>PROBADAS NO DESARRROLLADAS2013</v>
          </cell>
        </row>
        <row r="13376">
          <cell r="I13376">
            <v>0.31376795688197878</v>
          </cell>
          <cell r="J13376">
            <v>0.31376795688197878</v>
          </cell>
          <cell r="K13376">
            <v>9.4130387064593632E-2</v>
          </cell>
          <cell r="L13376">
            <v>9.4130387064593632E-2</v>
          </cell>
          <cell r="P13376" t="str">
            <v>PROBADAS NO DESARRROLLADAS</v>
          </cell>
          <cell r="Q13376" t="str">
            <v>PROBADAS NO DESARRROLLADAS2013</v>
          </cell>
        </row>
        <row r="13377">
          <cell r="I13377">
            <v>0.29946363755656058</v>
          </cell>
          <cell r="J13377">
            <v>0.29946363755656058</v>
          </cell>
          <cell r="K13377">
            <v>8.9839091266968166E-2</v>
          </cell>
          <cell r="L13377">
            <v>8.9839091266968166E-2</v>
          </cell>
          <cell r="P13377" t="str">
            <v>PROBADAS NO DESARRROLLADAS</v>
          </cell>
          <cell r="Q13377" t="str">
            <v>PROBADAS NO DESARRROLLADAS2013</v>
          </cell>
        </row>
        <row r="13378">
          <cell r="I13378">
            <v>0.30518342046299424</v>
          </cell>
          <cell r="J13378">
            <v>0.30518342046299424</v>
          </cell>
          <cell r="K13378">
            <v>9.1555026138898252E-2</v>
          </cell>
          <cell r="L13378">
            <v>9.1555026138898252E-2</v>
          </cell>
          <cell r="P13378" t="str">
            <v>PROBADAS NO DESARRROLLADAS</v>
          </cell>
          <cell r="Q13378" t="str">
            <v>PROBADAS NO DESARRROLLADAS2013</v>
          </cell>
        </row>
        <row r="13379">
          <cell r="I13379">
            <v>0.30091120387925063</v>
          </cell>
          <cell r="J13379">
            <v>0.30091120387925063</v>
          </cell>
          <cell r="K13379">
            <v>9.0273361163775184E-2</v>
          </cell>
          <cell r="L13379">
            <v>9.0273361163775184E-2</v>
          </cell>
          <cell r="P13379" t="str">
            <v>PROBADAS NO DESARRROLLADAS</v>
          </cell>
          <cell r="Q13379" t="str">
            <v>PROBADAS NO DESARRROLLADAS2014</v>
          </cell>
        </row>
        <row r="13380">
          <cell r="I13380">
            <v>0.26816846682308848</v>
          </cell>
          <cell r="J13380">
            <v>0.26816846682308848</v>
          </cell>
          <cell r="K13380">
            <v>8.0450540046926561E-2</v>
          </cell>
          <cell r="L13380">
            <v>8.0450540046926561E-2</v>
          </cell>
          <cell r="P13380" t="str">
            <v>PROBADAS NO DESARRROLLADAS</v>
          </cell>
          <cell r="Q13380" t="str">
            <v>PROBADAS NO DESARRROLLADAS2014</v>
          </cell>
        </row>
        <row r="13381">
          <cell r="I13381">
            <v>0.29294474356840799</v>
          </cell>
          <cell r="J13381">
            <v>0.29294474356840799</v>
          </cell>
          <cell r="K13381">
            <v>8.788342307052241E-2</v>
          </cell>
          <cell r="L13381">
            <v>8.788342307052241E-2</v>
          </cell>
          <cell r="P13381" t="str">
            <v>PROBADAS NO DESARRROLLADAS</v>
          </cell>
          <cell r="Q13381" t="str">
            <v>PROBADAS NO DESARRROLLADAS2014</v>
          </cell>
        </row>
        <row r="13382">
          <cell r="I13382">
            <v>0.27958973052517716</v>
          </cell>
          <cell r="J13382">
            <v>0.27958973052517716</v>
          </cell>
          <cell r="K13382">
            <v>8.3876919157553131E-2</v>
          </cell>
          <cell r="L13382">
            <v>8.3876919157553131E-2</v>
          </cell>
          <cell r="P13382" t="str">
            <v>PROBADAS NO DESARRROLLADAS</v>
          </cell>
          <cell r="Q13382" t="str">
            <v>PROBADAS NO DESARRROLLADAS2014</v>
          </cell>
        </row>
        <row r="13383">
          <cell r="I13383">
            <v>0.28492991998698008</v>
          </cell>
          <cell r="J13383">
            <v>0.28492991998698008</v>
          </cell>
          <cell r="K13383">
            <v>8.5478975996094025E-2</v>
          </cell>
          <cell r="L13383">
            <v>8.5478975996094025E-2</v>
          </cell>
          <cell r="P13383" t="str">
            <v>PROBADAS NO DESARRROLLADAS</v>
          </cell>
          <cell r="Q13383" t="str">
            <v>PROBADAS NO DESARRROLLADAS2014</v>
          </cell>
        </row>
        <row r="13384">
          <cell r="I13384">
            <v>0.2719402935083482</v>
          </cell>
          <cell r="J13384">
            <v>0.2719402935083482</v>
          </cell>
          <cell r="K13384">
            <v>8.1582088052504456E-2</v>
          </cell>
          <cell r="L13384">
            <v>8.1582088052504456E-2</v>
          </cell>
          <cell r="P13384" t="str">
            <v>PROBADAS NO DESARRROLLADAS</v>
          </cell>
          <cell r="Q13384" t="str">
            <v>PROBADAS NO DESARRROLLADAS2014</v>
          </cell>
        </row>
        <row r="13385">
          <cell r="I13385">
            <v>0.27713437802248742</v>
          </cell>
          <cell r="J13385">
            <v>0.27713437802248742</v>
          </cell>
          <cell r="K13385">
            <v>8.3140313406746227E-2</v>
          </cell>
          <cell r="L13385">
            <v>8.3140313406746227E-2</v>
          </cell>
          <cell r="P13385" t="str">
            <v>PROBADAS NO DESARRROLLADAS</v>
          </cell>
          <cell r="Q13385" t="str">
            <v>PROBADAS NO DESARRROLLADAS2014</v>
          </cell>
        </row>
        <row r="13386">
          <cell r="I13386">
            <v>0.27325481574509386</v>
          </cell>
          <cell r="J13386">
            <v>0.27325481574509386</v>
          </cell>
          <cell r="K13386">
            <v>8.1976444723528163E-2</v>
          </cell>
          <cell r="L13386">
            <v>8.1976444723528163E-2</v>
          </cell>
          <cell r="P13386" t="str">
            <v>PROBADAS NO DESARRROLLADAS</v>
          </cell>
          <cell r="Q13386" t="str">
            <v>PROBADAS NO DESARRROLLADAS2014</v>
          </cell>
        </row>
        <row r="13387">
          <cell r="I13387">
            <v>0.26079744380543129</v>
          </cell>
          <cell r="J13387">
            <v>0.26079744380543129</v>
          </cell>
          <cell r="K13387">
            <v>7.823923314162938E-2</v>
          </cell>
          <cell r="L13387">
            <v>7.823923314162938E-2</v>
          </cell>
          <cell r="P13387" t="str">
            <v>PROBADAS NO DESARRROLLADAS</v>
          </cell>
          <cell r="Q13387" t="str">
            <v>PROBADAS NO DESARRROLLADAS2014</v>
          </cell>
        </row>
        <row r="13388">
          <cell r="I13388">
            <v>0.26577869886962729</v>
          </cell>
          <cell r="J13388">
            <v>0.26577869886962729</v>
          </cell>
          <cell r="K13388">
            <v>7.9733609660888174E-2</v>
          </cell>
          <cell r="L13388">
            <v>7.9733609660888174E-2</v>
          </cell>
          <cell r="P13388" t="str">
            <v>PROBADAS NO DESARRROLLADAS</v>
          </cell>
          <cell r="Q13388" t="str">
            <v>PROBADAS NO DESARRROLLADAS2014</v>
          </cell>
        </row>
        <row r="13389">
          <cell r="I13389">
            <v>0.25366215447705281</v>
          </cell>
          <cell r="J13389">
            <v>0.25366215447705281</v>
          </cell>
          <cell r="K13389">
            <v>7.6098646343115847E-2</v>
          </cell>
          <cell r="L13389">
            <v>7.6098646343115847E-2</v>
          </cell>
          <cell r="P13389" t="str">
            <v>PROBADAS NO DESARRROLLADAS</v>
          </cell>
          <cell r="Q13389" t="str">
            <v>PROBADAS NO DESARRROLLADAS2014</v>
          </cell>
        </row>
        <row r="13390">
          <cell r="I13390">
            <v>0.2585071248615271</v>
          </cell>
          <cell r="J13390">
            <v>0.2585071248615271</v>
          </cell>
          <cell r="K13390">
            <v>7.7552137458458126E-2</v>
          </cell>
          <cell r="L13390">
            <v>7.7552137458458126E-2</v>
          </cell>
          <cell r="P13390" t="str">
            <v>PROBADAS NO DESARRROLLADAS</v>
          </cell>
          <cell r="Q13390" t="str">
            <v>PROBADAS NO DESARRROLLADAS2014</v>
          </cell>
        </row>
        <row r="13391">
          <cell r="I13391">
            <v>0.25488832268618339</v>
          </cell>
          <cell r="J13391">
            <v>0.25488832268618339</v>
          </cell>
          <cell r="K13391">
            <v>7.6466496805855017E-2</v>
          </cell>
          <cell r="L13391">
            <v>7.6466496805855017E-2</v>
          </cell>
          <cell r="P13391" t="str">
            <v>PROBADAS NO DESARRROLLADAS</v>
          </cell>
          <cell r="Q13391" t="str">
            <v>PROBADAS NO DESARRROLLADAS2015</v>
          </cell>
        </row>
        <row r="13392">
          <cell r="I13392">
            <v>0.2271534254114807</v>
          </cell>
          <cell r="J13392">
            <v>0.2271534254114807</v>
          </cell>
          <cell r="K13392">
            <v>6.8146027623444225E-2</v>
          </cell>
          <cell r="L13392">
            <v>6.8146027623444225E-2</v>
          </cell>
          <cell r="P13392" t="str">
            <v>PROBADAS NO DESARRROLLADAS</v>
          </cell>
          <cell r="Q13392" t="str">
            <v>PROBADAS NO DESARRROLLADAS2015</v>
          </cell>
        </row>
        <row r="13393">
          <cell r="I13393">
            <v>0.24814029310071287</v>
          </cell>
          <cell r="J13393">
            <v>0.24814029310071287</v>
          </cell>
          <cell r="K13393">
            <v>7.4442087930213854E-2</v>
          </cell>
          <cell r="L13393">
            <v>7.4442087930213854E-2</v>
          </cell>
          <cell r="P13393" t="str">
            <v>PROBADAS NO DESARRROLLADAS</v>
          </cell>
          <cell r="Q13393" t="str">
            <v>PROBADAS NO DESARRROLLADAS2015</v>
          </cell>
        </row>
        <row r="13394">
          <cell r="I13394">
            <v>0.23682786328701066</v>
          </cell>
          <cell r="J13394">
            <v>0.23682786328701066</v>
          </cell>
          <cell r="K13394">
            <v>7.1048358986103205E-2</v>
          </cell>
          <cell r="L13394">
            <v>7.1048358986103205E-2</v>
          </cell>
          <cell r="P13394" t="str">
            <v>PROBADAS NO DESARRROLLADAS</v>
          </cell>
          <cell r="Q13394" t="str">
            <v>PROBADAS NO DESARRROLLADAS2015</v>
          </cell>
        </row>
        <row r="13395">
          <cell r="I13395">
            <v>0.24135129716783013</v>
          </cell>
          <cell r="J13395">
            <v>0.24135129716783013</v>
          </cell>
          <cell r="K13395">
            <v>7.2405389150349053E-2</v>
          </cell>
          <cell r="L13395">
            <v>7.2405389150349053E-2</v>
          </cell>
          <cell r="P13395" t="str">
            <v>PROBADAS NO DESARRROLLADAS</v>
          </cell>
          <cell r="Q13395" t="str">
            <v>PROBADAS NO DESARRROLLADAS2015</v>
          </cell>
        </row>
        <row r="13396">
          <cell r="I13396">
            <v>0.23034836984982154</v>
          </cell>
          <cell r="J13396">
            <v>0.23034836984982154</v>
          </cell>
          <cell r="K13396">
            <v>6.9104510954946477E-2</v>
          </cell>
          <cell r="L13396">
            <v>6.9104510954946477E-2</v>
          </cell>
          <cell r="P13396" t="str">
            <v>PROBADAS NO DESARRROLLADAS</v>
          </cell>
          <cell r="Q13396" t="str">
            <v>PROBADAS NO DESARRROLLADAS2015</v>
          </cell>
        </row>
        <row r="13397">
          <cell r="I13397">
            <v>0.23474804481250242</v>
          </cell>
          <cell r="J13397">
            <v>0.23474804481250242</v>
          </cell>
          <cell r="K13397">
            <v>7.0424413443750722E-2</v>
          </cell>
          <cell r="L13397">
            <v>7.0424413443750722E-2</v>
          </cell>
          <cell r="P13397" t="str">
            <v>PROBADAS NO DESARRROLLADAS</v>
          </cell>
          <cell r="Q13397" t="str">
            <v>PROBADAS NO DESARRROLLADAS2015</v>
          </cell>
        </row>
        <row r="13398">
          <cell r="I13398">
            <v>0.23146184240830092</v>
          </cell>
          <cell r="J13398">
            <v>0.23146184240830092</v>
          </cell>
          <cell r="K13398">
            <v>6.9438552722490277E-2</v>
          </cell>
          <cell r="L13398">
            <v>6.9438552722490277E-2</v>
          </cell>
          <cell r="P13398" t="str">
            <v>PROBADAS NO DESARRROLLADAS</v>
          </cell>
          <cell r="Q13398" t="str">
            <v>PROBADAS NO DESARRROLLADAS2015</v>
          </cell>
        </row>
        <row r="13399">
          <cell r="I13399">
            <v>0.22090976392851577</v>
          </cell>
          <cell r="J13399">
            <v>0.22090976392851577</v>
          </cell>
          <cell r="K13399">
            <v>6.6272929178554735E-2</v>
          </cell>
          <cell r="L13399">
            <v>6.6272929178554735E-2</v>
          </cell>
          <cell r="P13399" t="str">
            <v>PROBADAS NO DESARRROLLADAS</v>
          </cell>
          <cell r="Q13399" t="str">
            <v>PROBADAS NO DESARRROLLADAS2015</v>
          </cell>
        </row>
        <row r="13400">
          <cell r="I13400">
            <v>0.22512916065358782</v>
          </cell>
          <cell r="J13400">
            <v>0.22512916065358782</v>
          </cell>
          <cell r="K13400">
            <v>6.7538748196076345E-2</v>
          </cell>
          <cell r="L13400">
            <v>6.7538748196076345E-2</v>
          </cell>
          <cell r="P13400" t="str">
            <v>PROBADAS NO DESARRROLLADAS</v>
          </cell>
          <cell r="Q13400" t="str">
            <v>PROBADAS NO DESARRROLLADAS2015</v>
          </cell>
        </row>
        <row r="13401">
          <cell r="I13401">
            <v>0.21486578183232261</v>
          </cell>
          <cell r="J13401">
            <v>0.21486578183232261</v>
          </cell>
          <cell r="K13401">
            <v>6.4459734549696793E-2</v>
          </cell>
          <cell r="L13401">
            <v>6.4459734549696793E-2</v>
          </cell>
          <cell r="P13401" t="str">
            <v>PROBADAS NO DESARRROLLADAS</v>
          </cell>
          <cell r="Q13401" t="str">
            <v>PROBADAS NO DESARRROLLADAS2015</v>
          </cell>
        </row>
        <row r="13402">
          <cell r="I13402">
            <v>0.21896973794575836</v>
          </cell>
          <cell r="J13402">
            <v>0.21896973794575836</v>
          </cell>
          <cell r="K13402">
            <v>6.5690921383727507E-2</v>
          </cell>
          <cell r="L13402">
            <v>6.5690921383727507E-2</v>
          </cell>
          <cell r="P13402" t="str">
            <v>PROBADAS NO DESARRROLLADAS</v>
          </cell>
          <cell r="Q13402" t="str">
            <v>PROBADAS NO DESARRROLLADAS2015</v>
          </cell>
        </row>
        <row r="13403">
          <cell r="I13403">
            <v>0.21590441367496407</v>
          </cell>
          <cell r="J13403">
            <v>0.21590441367496407</v>
          </cell>
          <cell r="K13403">
            <v>6.4771324102489231E-2</v>
          </cell>
          <cell r="L13403">
            <v>6.4771324102489231E-2</v>
          </cell>
          <cell r="P13403" t="str">
            <v>PROBADAS NO DESARRROLLADAS</v>
          </cell>
          <cell r="Q13403" t="str">
            <v>PROBADAS NO DESARRROLLADAS2016</v>
          </cell>
        </row>
        <row r="13404">
          <cell r="I13404">
            <v>0.19923805804315065</v>
          </cell>
          <cell r="J13404">
            <v>0.19923805804315065</v>
          </cell>
          <cell r="K13404">
            <v>5.9771417412945206E-2</v>
          </cell>
          <cell r="L13404">
            <v>5.9771417412945206E-2</v>
          </cell>
          <cell r="P13404" t="str">
            <v>PROBADAS NO DESARRROLLADAS</v>
          </cell>
          <cell r="Q13404" t="str">
            <v>PROBADAS NO DESARRROLLADAS2016</v>
          </cell>
        </row>
        <row r="13405">
          <cell r="I13405">
            <v>0.21009289694971148</v>
          </cell>
          <cell r="J13405">
            <v>0.21009289694971148</v>
          </cell>
          <cell r="K13405">
            <v>6.3027869084913438E-2</v>
          </cell>
          <cell r="L13405">
            <v>6.3027869084913438E-2</v>
          </cell>
          <cell r="P13405" t="str">
            <v>PROBADAS NO DESARRROLLADAS</v>
          </cell>
          <cell r="Q13405" t="str">
            <v>PROBADAS NO DESARRROLLADAS2016</v>
          </cell>
        </row>
        <row r="13406">
          <cell r="I13406">
            <v>0.20051500405129283</v>
          </cell>
          <cell r="J13406">
            <v>0.20051500405129283</v>
          </cell>
          <cell r="K13406">
            <v>6.0154501215387846E-2</v>
          </cell>
          <cell r="L13406">
            <v>6.0154501215387846E-2</v>
          </cell>
          <cell r="P13406" t="str">
            <v>PROBADAS NO DESARRROLLADAS</v>
          </cell>
          <cell r="Q13406" t="str">
            <v>PROBADAS NO DESARRROLLADAS2016</v>
          </cell>
        </row>
        <row r="13407">
          <cell r="I13407">
            <v>0.20434485899466623</v>
          </cell>
          <cell r="J13407">
            <v>0.20434485899466623</v>
          </cell>
          <cell r="K13407">
            <v>6.1303457698399857E-2</v>
          </cell>
          <cell r="L13407">
            <v>6.1303457698399857E-2</v>
          </cell>
          <cell r="P13407" t="str">
            <v>PROBADAS NO DESARRROLLADAS</v>
          </cell>
          <cell r="Q13407" t="str">
            <v>PROBADAS NO DESARRROLLADAS2016</v>
          </cell>
        </row>
        <row r="13408">
          <cell r="I13408">
            <v>0.19502901251813126</v>
          </cell>
          <cell r="J13408">
            <v>0.19502901251813126</v>
          </cell>
          <cell r="K13408">
            <v>5.8508703755439387E-2</v>
          </cell>
          <cell r="L13408">
            <v>5.8508703755439387E-2</v>
          </cell>
          <cell r="P13408" t="str">
            <v>PROBADAS NO DESARRROLLADAS</v>
          </cell>
          <cell r="Q13408" t="str">
            <v>PROBADAS NO DESARRROLLADAS2016</v>
          </cell>
        </row>
        <row r="13409">
          <cell r="I13409">
            <v>0.19875408452073615</v>
          </cell>
          <cell r="J13409">
            <v>0.19875408452073615</v>
          </cell>
          <cell r="K13409">
            <v>5.9626225356220849E-2</v>
          </cell>
          <cell r="L13409">
            <v>5.9626225356220849E-2</v>
          </cell>
          <cell r="P13409" t="str">
            <v>PROBADAS NO DESARRROLLADAS</v>
          </cell>
          <cell r="Q13409" t="str">
            <v>PROBADAS NO DESARRROLLADAS2016</v>
          </cell>
        </row>
        <row r="13410">
          <cell r="I13410">
            <v>0.19597175612724635</v>
          </cell>
          <cell r="J13410">
            <v>0.19597175612724635</v>
          </cell>
          <cell r="K13410">
            <v>5.8791526838173916E-2</v>
          </cell>
          <cell r="L13410">
            <v>5.8791526838173916E-2</v>
          </cell>
          <cell r="P13410" t="str">
            <v>PROBADAS NO DESARRROLLADAS</v>
          </cell>
          <cell r="Q13410" t="str">
            <v>PROBADAS NO DESARRROLLADAS2016</v>
          </cell>
        </row>
        <row r="13411">
          <cell r="I13411">
            <v>0.18703762975480187</v>
          </cell>
          <cell r="J13411">
            <v>0.18703762975480187</v>
          </cell>
          <cell r="K13411">
            <v>5.6111288926440565E-2</v>
          </cell>
          <cell r="L13411">
            <v>5.6111288926440565E-2</v>
          </cell>
          <cell r="P13411" t="str">
            <v>PROBADAS NO DESARRROLLADAS</v>
          </cell>
          <cell r="Q13411" t="str">
            <v>PROBADAS NO DESARRROLLADAS2016</v>
          </cell>
        </row>
        <row r="13412">
          <cell r="I13412">
            <v>0.19061006561466107</v>
          </cell>
          <cell r="J13412">
            <v>0.19061006561466107</v>
          </cell>
          <cell r="K13412">
            <v>5.7183019684398324E-2</v>
          </cell>
          <cell r="L13412">
            <v>5.7183019684398324E-2</v>
          </cell>
          <cell r="P13412" t="str">
            <v>PROBADAS NO DESARRROLLADAS</v>
          </cell>
          <cell r="Q13412" t="str">
            <v>PROBADAS NO DESARRROLLADAS2016</v>
          </cell>
        </row>
        <row r="13413">
          <cell r="I13413">
            <v>0.18192037252973003</v>
          </cell>
          <cell r="J13413">
            <v>0.18192037252973003</v>
          </cell>
          <cell r="K13413">
            <v>5.4576111758919008E-2</v>
          </cell>
          <cell r="L13413">
            <v>5.4576111758919008E-2</v>
          </cell>
          <cell r="P13413" t="str">
            <v>PROBADAS NO DESARRROLLADAS</v>
          </cell>
          <cell r="Q13413" t="str">
            <v>PROBADAS NO DESARRROLLADAS2016</v>
          </cell>
        </row>
        <row r="13414">
          <cell r="I13414">
            <v>0.18539506830787736</v>
          </cell>
          <cell r="J13414">
            <v>0.18539506830787736</v>
          </cell>
          <cell r="K13414">
            <v>5.5618520492363217E-2</v>
          </cell>
          <cell r="L13414">
            <v>5.5618520492363217E-2</v>
          </cell>
          <cell r="P13414" t="str">
            <v>PROBADAS NO DESARRROLLADAS</v>
          </cell>
          <cell r="Q13414" t="str">
            <v>PROBADAS NO DESARRROLLADAS2016</v>
          </cell>
        </row>
        <row r="13415">
          <cell r="I13415">
            <v>0.18279975076353586</v>
          </cell>
          <cell r="J13415">
            <v>0.18279975076353586</v>
          </cell>
          <cell r="K13415">
            <v>5.4839925229060754E-2</v>
          </cell>
          <cell r="L13415">
            <v>5.4839925229060754E-2</v>
          </cell>
          <cell r="P13415" t="str">
            <v>PROBADAS NO DESARRROLLADAS</v>
          </cell>
          <cell r="Q13415" t="str">
            <v>PROBADAS NO DESARRROLLADAS2017</v>
          </cell>
        </row>
        <row r="13416">
          <cell r="I13416">
            <v>0.16290895209595893</v>
          </cell>
          <cell r="J13416">
            <v>0.16290895209595893</v>
          </cell>
          <cell r="K13416">
            <v>4.8872685628787688E-2</v>
          </cell>
          <cell r="L13416">
            <v>4.8872685628787688E-2</v>
          </cell>
          <cell r="P13416" t="str">
            <v>PROBADAS NO DESARRROLLADAS</v>
          </cell>
          <cell r="Q13416" t="str">
            <v>PROBADAS NO DESARRROLLADAS2017</v>
          </cell>
        </row>
        <row r="13417">
          <cell r="I13417">
            <v>0.1779602268757077</v>
          </cell>
          <cell r="J13417">
            <v>0.1779602268757077</v>
          </cell>
          <cell r="K13417">
            <v>5.3388068062712311E-2</v>
          </cell>
          <cell r="L13417">
            <v>5.3388068062712311E-2</v>
          </cell>
          <cell r="P13417" t="str">
            <v>PROBADAS NO DESARRROLLADAS</v>
          </cell>
          <cell r="Q13417" t="str">
            <v>PROBADAS NO DESARRROLLADAS2017</v>
          </cell>
        </row>
        <row r="13418">
          <cell r="I13418">
            <v>0.16984722535142391</v>
          </cell>
          <cell r="J13418">
            <v>0.16984722535142391</v>
          </cell>
          <cell r="K13418">
            <v>5.0954167605427161E-2</v>
          </cell>
          <cell r="L13418">
            <v>5.0954167605427161E-2</v>
          </cell>
          <cell r="P13418" t="str">
            <v>PROBADAS NO DESARRROLLADAS</v>
          </cell>
          <cell r="Q13418" t="str">
            <v>PROBADAS NO DESARRROLLADAS2017</v>
          </cell>
        </row>
        <row r="13419">
          <cell r="I13419">
            <v>0.17309132291263979</v>
          </cell>
          <cell r="J13419">
            <v>0.17309132291263979</v>
          </cell>
          <cell r="K13419">
            <v>5.1927396873791935E-2</v>
          </cell>
          <cell r="L13419">
            <v>5.1927396873791935E-2</v>
          </cell>
          <cell r="P13419" t="str">
            <v>PROBADAS NO DESARRROLLADAS</v>
          </cell>
          <cell r="Q13419" t="str">
            <v>PROBADAS NO DESARRROLLADAS2017</v>
          </cell>
        </row>
        <row r="13420">
          <cell r="I13420">
            <v>0.16520028910534734</v>
          </cell>
          <cell r="J13420">
            <v>0.16520028910534734</v>
          </cell>
          <cell r="K13420">
            <v>4.9560086731604197E-2</v>
          </cell>
          <cell r="L13420">
            <v>4.9560086731604197E-2</v>
          </cell>
          <cell r="P13420" t="str">
            <v>PROBADAS NO DESARRROLLADAS</v>
          </cell>
          <cell r="Q13420" t="str">
            <v>PROBADAS NO DESARRROLLADAS2017</v>
          </cell>
        </row>
        <row r="13421">
          <cell r="I13421">
            <v>0.1683556297586298</v>
          </cell>
          <cell r="J13421">
            <v>0.1683556297586298</v>
          </cell>
          <cell r="K13421">
            <v>5.0506688927588951E-2</v>
          </cell>
          <cell r="L13421">
            <v>5.0506688927588951E-2</v>
          </cell>
          <cell r="P13421" t="str">
            <v>PROBADAS NO DESARRROLLADAS</v>
          </cell>
          <cell r="Q13421" t="str">
            <v>PROBADAS NO DESARRROLLADAS2017</v>
          </cell>
        </row>
        <row r="13422">
          <cell r="I13422">
            <v>0.16599884473954266</v>
          </cell>
          <cell r="J13422">
            <v>0.16599884473954266</v>
          </cell>
          <cell r="K13422">
            <v>4.9799653421862787E-2</v>
          </cell>
          <cell r="L13422">
            <v>4.9799653421862787E-2</v>
          </cell>
          <cell r="P13422" t="str">
            <v>PROBADAS NO DESARRROLLADAS</v>
          </cell>
          <cell r="Q13422" t="str">
            <v>PROBADAS NO DESARRROLLADAS2017</v>
          </cell>
        </row>
        <row r="13423">
          <cell r="I13423">
            <v>0.15843114883329829</v>
          </cell>
          <cell r="J13423">
            <v>0.15843114883329829</v>
          </cell>
          <cell r="K13423">
            <v>4.7529344649989494E-2</v>
          </cell>
          <cell r="L13423">
            <v>4.7529344649989494E-2</v>
          </cell>
          <cell r="P13423" t="str">
            <v>PROBADAS NO DESARRROLLADAS</v>
          </cell>
          <cell r="Q13423" t="str">
            <v>PROBADAS NO DESARRROLLADAS2017</v>
          </cell>
        </row>
        <row r="13424">
          <cell r="I13424">
            <v>0.16145719828737631</v>
          </cell>
          <cell r="J13424">
            <v>0.16145719828737631</v>
          </cell>
          <cell r="K13424">
            <v>4.843715948621289E-2</v>
          </cell>
          <cell r="L13424">
            <v>4.843715948621289E-2</v>
          </cell>
          <cell r="P13424" t="str">
            <v>PROBADAS NO DESARRROLLADAS</v>
          </cell>
          <cell r="Q13424" t="str">
            <v>PROBADAS NO DESARRROLLADAS2017</v>
          </cell>
        </row>
        <row r="13425">
          <cell r="I13425">
            <v>0.15409655080558349</v>
          </cell>
          <cell r="J13425">
            <v>0.15409655080558349</v>
          </cell>
          <cell r="K13425">
            <v>4.6228965241675045E-2</v>
          </cell>
          <cell r="L13425">
            <v>4.6228965241675045E-2</v>
          </cell>
          <cell r="P13425" t="str">
            <v>PROBADAS NO DESARRROLLADAS</v>
          </cell>
          <cell r="Q13425" t="str">
            <v>PROBADAS NO DESARRROLLADAS2017</v>
          </cell>
        </row>
        <row r="13426">
          <cell r="I13426">
            <v>0.15703980904030432</v>
          </cell>
          <cell r="J13426">
            <v>0.15703980904030432</v>
          </cell>
          <cell r="K13426">
            <v>4.7111942712091293E-2</v>
          </cell>
          <cell r="L13426">
            <v>4.7111942712091293E-2</v>
          </cell>
          <cell r="P13426" t="str">
            <v>PROBADAS NO DESARRROLLADAS</v>
          </cell>
          <cell r="Q13426" t="str">
            <v>PROBADAS NO DESARRROLLADAS2017</v>
          </cell>
        </row>
        <row r="13427">
          <cell r="I13427">
            <v>0.15484143248540727</v>
          </cell>
          <cell r="J13427">
            <v>0.15484143248540727</v>
          </cell>
          <cell r="K13427">
            <v>4.6452429745622185E-2</v>
          </cell>
          <cell r="L13427">
            <v>4.6452429745622185E-2</v>
          </cell>
          <cell r="P13427" t="str">
            <v>PROBADAS NO DESARRROLLADAS</v>
          </cell>
          <cell r="Q13427" t="str">
            <v>PROBADAS NO DESARRROLLADAS2018</v>
          </cell>
        </row>
        <row r="13428">
          <cell r="I13428">
            <v>0.13799283315142064</v>
          </cell>
          <cell r="J13428">
            <v>0.13799283315142064</v>
          </cell>
          <cell r="K13428">
            <v>4.1397849945426189E-2</v>
          </cell>
          <cell r="L13428">
            <v>4.1397849945426189E-2</v>
          </cell>
          <cell r="P13428" t="str">
            <v>PROBADAS NO DESARRROLLADAS</v>
          </cell>
          <cell r="Q13428" t="str">
            <v>PROBADAS NO DESARRROLLADAS2018</v>
          </cell>
        </row>
        <row r="13429">
          <cell r="I13429">
            <v>0.15074208985386953</v>
          </cell>
          <cell r="J13429">
            <v>0.15074208985386953</v>
          </cell>
          <cell r="K13429">
            <v>4.5222626956160854E-2</v>
          </cell>
          <cell r="L13429">
            <v>4.5222626956160854E-2</v>
          </cell>
          <cell r="P13429" t="str">
            <v>PROBADAS NO DESARRROLLADAS</v>
          </cell>
          <cell r="Q13429" t="str">
            <v>PROBADAS NO DESARRROLLADAS2018</v>
          </cell>
        </row>
        <row r="13430">
          <cell r="I13430">
            <v>0.1438699318091842</v>
          </cell>
          <cell r="J13430">
            <v>0.1438699318091842</v>
          </cell>
          <cell r="K13430">
            <v>4.3160979542755259E-2</v>
          </cell>
          <cell r="L13430">
            <v>4.3160979542755259E-2</v>
          </cell>
          <cell r="P13430" t="str">
            <v>PROBADAS NO DESARRROLLADAS</v>
          </cell>
          <cell r="Q13430" t="str">
            <v>PROBADAS NO DESARRROLLADAS2018</v>
          </cell>
        </row>
        <row r="13431">
          <cell r="I13431">
            <v>0.14661786068437652</v>
          </cell>
          <cell r="J13431">
            <v>0.14661786068437652</v>
          </cell>
          <cell r="K13431">
            <v>4.3985358205312956E-2</v>
          </cell>
          <cell r="L13431">
            <v>4.3985358205312956E-2</v>
          </cell>
          <cell r="P13431" t="str">
            <v>PROBADAS NO DESARRROLLADAS</v>
          </cell>
          <cell r="Q13431" t="str">
            <v>PROBADAS NO DESARRROLLADAS2018</v>
          </cell>
        </row>
        <row r="13432">
          <cell r="I13432">
            <v>0.13993372149157687</v>
          </cell>
          <cell r="J13432">
            <v>0.13993372149157687</v>
          </cell>
          <cell r="K13432">
            <v>4.1980116447473056E-2</v>
          </cell>
          <cell r="L13432">
            <v>4.1980116447473056E-2</v>
          </cell>
          <cell r="P13432" t="str">
            <v>PROBADAS NO DESARRROLLADAS</v>
          </cell>
          <cell r="Q13432" t="str">
            <v>PROBADAS NO DESARRROLLADAS2018</v>
          </cell>
        </row>
        <row r="13433">
          <cell r="I13433">
            <v>0.14260646838917235</v>
          </cell>
          <cell r="J13433">
            <v>0.14260646838917235</v>
          </cell>
          <cell r="K13433">
            <v>4.2781940516751708E-2</v>
          </cell>
          <cell r="L13433">
            <v>4.2781940516751708E-2</v>
          </cell>
          <cell r="P13433" t="str">
            <v>PROBADAS NO DESARRROLLADAS</v>
          </cell>
          <cell r="Q13433" t="str">
            <v>PROBADAS NO DESARRROLLADAS2018</v>
          </cell>
        </row>
        <row r="13434">
          <cell r="I13434">
            <v>0.14061014198888175</v>
          </cell>
          <cell r="J13434">
            <v>0.14061014198888175</v>
          </cell>
          <cell r="K13434">
            <v>4.218304259666452E-2</v>
          </cell>
          <cell r="L13434">
            <v>4.218304259666452E-2</v>
          </cell>
          <cell r="P13434" t="str">
            <v>PROBADAS NO DESARRROLLADAS</v>
          </cell>
          <cell r="Q13434" t="str">
            <v>PROBADAS NO DESARRROLLADAS2018</v>
          </cell>
        </row>
        <row r="13435">
          <cell r="I13435">
            <v>0.13419988776346667</v>
          </cell>
          <cell r="J13435">
            <v>0.13419988776346667</v>
          </cell>
          <cell r="K13435">
            <v>4.0259966329040005E-2</v>
          </cell>
          <cell r="L13435">
            <v>4.0259966329040005E-2</v>
          </cell>
          <cell r="P13435" t="str">
            <v>PROBADAS NO DESARRROLLADAS</v>
          </cell>
          <cell r="Q13435" t="str">
            <v>PROBADAS NO DESARRROLLADAS2018</v>
          </cell>
        </row>
        <row r="13436">
          <cell r="I13436">
            <v>0.1367631179116684</v>
          </cell>
          <cell r="J13436">
            <v>0.1367631179116684</v>
          </cell>
          <cell r="K13436">
            <v>4.1028935373500511E-2</v>
          </cell>
          <cell r="L13436">
            <v>4.1028935373500511E-2</v>
          </cell>
          <cell r="P13436" t="str">
            <v>PROBADAS NO DESARRROLLADAS</v>
          </cell>
          <cell r="Q13436" t="str">
            <v>PROBADAS NO DESARRROLLADAS2018</v>
          </cell>
        </row>
        <row r="13437">
          <cell r="I13437">
            <v>0.13052824507765065</v>
          </cell>
          <cell r="J13437">
            <v>0.13052824507765065</v>
          </cell>
          <cell r="K13437">
            <v>3.9158473523295198E-2</v>
          </cell>
          <cell r="L13437">
            <v>3.9158473523295198E-2</v>
          </cell>
          <cell r="P13437" t="str">
            <v>PROBADAS NO DESARRROLLADAS</v>
          </cell>
          <cell r="Q13437" t="str">
            <v>PROBADAS NO DESARRROLLADAS2018</v>
          </cell>
        </row>
        <row r="13438">
          <cell r="I13438">
            <v>0.13302134651425054</v>
          </cell>
          <cell r="J13438">
            <v>0.13302134651425054</v>
          </cell>
          <cell r="K13438">
            <v>3.9906403954275159E-2</v>
          </cell>
          <cell r="L13438">
            <v>3.9906403954275159E-2</v>
          </cell>
          <cell r="P13438" t="str">
            <v>PROBADAS NO DESARRROLLADAS</v>
          </cell>
          <cell r="Q13438" t="str">
            <v>PROBADAS NO DESARRROLLADAS2018</v>
          </cell>
        </row>
        <row r="13439">
          <cell r="I13439">
            <v>0.1311592007865843</v>
          </cell>
          <cell r="J13439">
            <v>0.1311592007865843</v>
          </cell>
          <cell r="K13439">
            <v>3.934776023597529E-2</v>
          </cell>
          <cell r="L13439">
            <v>3.934776023597529E-2</v>
          </cell>
          <cell r="P13439" t="str">
            <v>PROBADAS NO DESARRROLLADAS</v>
          </cell>
          <cell r="Q13439" t="str">
            <v>PROBADAS NO DESARRROLLADAS2019</v>
          </cell>
        </row>
        <row r="13440">
          <cell r="I13440">
            <v>0.11688751143607876</v>
          </cell>
          <cell r="J13440">
            <v>0.11688751143607876</v>
          </cell>
          <cell r="K13440">
            <v>3.5066253430823625E-2</v>
          </cell>
          <cell r="L13440">
            <v>3.5066253430823625E-2</v>
          </cell>
          <cell r="P13440" t="str">
            <v>PROBADAS NO DESARRROLLADAS</v>
          </cell>
          <cell r="Q13440" t="str">
            <v>PROBADAS NO DESARRROLLADAS2019</v>
          </cell>
        </row>
        <row r="13441">
          <cell r="I13441">
            <v>0.12768683234699735</v>
          </cell>
          <cell r="J13441">
            <v>0.12768683234699735</v>
          </cell>
          <cell r="K13441">
            <v>3.8306049704099197E-2</v>
          </cell>
          <cell r="L13441">
            <v>3.8306049704099197E-2</v>
          </cell>
          <cell r="P13441" t="str">
            <v>PROBADAS NO DESARRROLLADAS</v>
          </cell>
          <cell r="Q13441" t="str">
            <v>PROBADAS NO DESARRROLLADAS2019</v>
          </cell>
        </row>
        <row r="13442">
          <cell r="I13442">
            <v>0.12186573690534248</v>
          </cell>
          <cell r="J13442">
            <v>0.12186573690534248</v>
          </cell>
          <cell r="K13442">
            <v>3.6559721071602741E-2</v>
          </cell>
          <cell r="L13442">
            <v>3.6559721071602741E-2</v>
          </cell>
          <cell r="P13442" t="str">
            <v>PROBADAS NO DESARRROLLADAS</v>
          </cell>
          <cell r="Q13442" t="str">
            <v>PROBADAS NO DESARRROLLADAS2019</v>
          </cell>
        </row>
        <row r="13443">
          <cell r="I13443">
            <v>0.12419338364241976</v>
          </cell>
          <cell r="J13443">
            <v>0.12419338364241976</v>
          </cell>
          <cell r="K13443">
            <v>3.7258015092725923E-2</v>
          </cell>
          <cell r="L13443">
            <v>3.7258015092725923E-2</v>
          </cell>
          <cell r="P13443" t="str">
            <v>PROBADAS NO DESARRROLLADAS</v>
          </cell>
          <cell r="Q13443" t="str">
            <v>PROBADAS NO DESARRROLLADAS2019</v>
          </cell>
        </row>
        <row r="13444">
          <cell r="I13444">
            <v>0.1185315504986539</v>
          </cell>
          <cell r="J13444">
            <v>0.1185315504986539</v>
          </cell>
          <cell r="K13444">
            <v>3.5559465149596167E-2</v>
          </cell>
          <cell r="L13444">
            <v>3.5559465149596167E-2</v>
          </cell>
          <cell r="P13444" t="str">
            <v>PROBADAS NO DESARRROLLADAS</v>
          </cell>
          <cell r="Q13444" t="str">
            <v>PROBADAS NO DESARRROLLADAS2019</v>
          </cell>
        </row>
        <row r="13445">
          <cell r="I13445">
            <v>0.12079551396996945</v>
          </cell>
          <cell r="J13445">
            <v>0.12079551396996945</v>
          </cell>
          <cell r="K13445">
            <v>3.6238654190990829E-2</v>
          </cell>
          <cell r="L13445">
            <v>3.6238654190990829E-2</v>
          </cell>
          <cell r="P13445" t="str">
            <v>PROBADAS NO DESARRROLLADAS</v>
          </cell>
          <cell r="Q13445" t="str">
            <v>PROBADAS NO DESARRROLLADAS2019</v>
          </cell>
        </row>
        <row r="13446">
          <cell r="I13446">
            <v>0.11910451582452274</v>
          </cell>
          <cell r="J13446">
            <v>0.11910451582452274</v>
          </cell>
          <cell r="K13446">
            <v>3.5731354747356815E-2</v>
          </cell>
          <cell r="L13446">
            <v>3.5731354747356815E-2</v>
          </cell>
          <cell r="P13446" t="str">
            <v>PROBADAS NO DESARRROLLADAS</v>
          </cell>
          <cell r="Q13446" t="str">
            <v>PROBADAS NO DESARRROLLADAS2019</v>
          </cell>
        </row>
        <row r="13447">
          <cell r="I13447">
            <v>0.11367467829622928</v>
          </cell>
          <cell r="J13447">
            <v>0.11367467829622928</v>
          </cell>
          <cell r="K13447">
            <v>3.4102403488868782E-2</v>
          </cell>
          <cell r="L13447">
            <v>3.4102403488868782E-2</v>
          </cell>
          <cell r="P13447" t="str">
            <v>PROBADAS NO DESARRROLLADAS</v>
          </cell>
          <cell r="Q13447" t="str">
            <v>PROBADAS NO DESARRROLLADAS2019</v>
          </cell>
        </row>
        <row r="13448">
          <cell r="I13448">
            <v>0.1158458750636164</v>
          </cell>
          <cell r="J13448">
            <v>0.1158458750636164</v>
          </cell>
          <cell r="K13448">
            <v>3.4753762519084914E-2</v>
          </cell>
          <cell r="L13448">
            <v>3.4753762519084914E-2</v>
          </cell>
          <cell r="P13448" t="str">
            <v>PROBADAS NO DESARRROLLADAS</v>
          </cell>
          <cell r="Q13448" t="str">
            <v>PROBADAS NO DESARRROLLADAS2019</v>
          </cell>
        </row>
        <row r="13449">
          <cell r="I13449">
            <v>0.11056459520983471</v>
          </cell>
          <cell r="J13449">
            <v>0.11056459520983471</v>
          </cell>
          <cell r="K13449">
            <v>3.3169378562950415E-2</v>
          </cell>
          <cell r="L13449">
            <v>3.3169378562950415E-2</v>
          </cell>
          <cell r="P13449" t="str">
            <v>PROBADAS NO DESARRROLLADAS</v>
          </cell>
          <cell r="Q13449" t="str">
            <v>PROBADAS NO DESARRROLLADAS2019</v>
          </cell>
        </row>
        <row r="13450">
          <cell r="I13450">
            <v>0.11267638910540925</v>
          </cell>
          <cell r="J13450">
            <v>0.11267638910540925</v>
          </cell>
          <cell r="K13450">
            <v>3.3802916731622779E-2</v>
          </cell>
          <cell r="L13450">
            <v>3.3802916731622779E-2</v>
          </cell>
          <cell r="P13450" t="str">
            <v>PROBADAS NO DESARRROLLADAS</v>
          </cell>
          <cell r="Q13450" t="str">
            <v>PROBADAS NO DESARRROLLADAS2019</v>
          </cell>
        </row>
        <row r="13451">
          <cell r="I13451">
            <v>0.11109904936197745</v>
          </cell>
          <cell r="J13451">
            <v>0.11109904936197745</v>
          </cell>
          <cell r="K13451">
            <v>3.3329714808593237E-2</v>
          </cell>
          <cell r="L13451">
            <v>3.3329714808593237E-2</v>
          </cell>
          <cell r="P13451" t="str">
            <v>PROBADAS NO DESARRROLLADAS</v>
          </cell>
          <cell r="Q13451" t="str">
            <v>PROBADAS NO DESARRROLLADAS2020</v>
          </cell>
        </row>
        <row r="13452">
          <cell r="I13452">
            <v>0.10252295665731156</v>
          </cell>
          <cell r="J13452">
            <v>0.10252295665731156</v>
          </cell>
          <cell r="K13452">
            <v>3.0756886997193464E-2</v>
          </cell>
          <cell r="L13452">
            <v>3.0756886997193464E-2</v>
          </cell>
          <cell r="P13452" t="str">
            <v>PROBADAS NO DESARRROLLADAS</v>
          </cell>
          <cell r="Q13452" t="str">
            <v>PROBADAS NO DESARRROLLADAS2020</v>
          </cell>
        </row>
        <row r="13453">
          <cell r="I13453">
            <v>0.10810858718227248</v>
          </cell>
          <cell r="J13453">
            <v>0.10810858718227248</v>
          </cell>
          <cell r="K13453">
            <v>3.2432576154681744E-2</v>
          </cell>
          <cell r="L13453">
            <v>3.2432576154681744E-2</v>
          </cell>
          <cell r="P13453" t="str">
            <v>PROBADAS NO DESARRROLLADAS</v>
          </cell>
          <cell r="Q13453" t="str">
            <v>PROBADAS NO DESARRROLLADAS2020</v>
          </cell>
        </row>
        <row r="13454">
          <cell r="I13454">
            <v>0.1031800413605664</v>
          </cell>
          <cell r="J13454">
            <v>0.1031800413605664</v>
          </cell>
          <cell r="K13454">
            <v>3.0954012408169921E-2</v>
          </cell>
          <cell r="L13454">
            <v>3.0954012408169921E-2</v>
          </cell>
          <cell r="P13454" t="str">
            <v>PROBADAS NO DESARRROLLADAS</v>
          </cell>
          <cell r="Q13454" t="str">
            <v>PROBADAS NO DESARRROLLADAS2020</v>
          </cell>
        </row>
        <row r="13455">
          <cell r="I13455">
            <v>0.1051507896012381</v>
          </cell>
          <cell r="J13455">
            <v>0.1051507896012381</v>
          </cell>
          <cell r="K13455">
            <v>3.1545236880371426E-2</v>
          </cell>
          <cell r="L13455">
            <v>3.1545236880371426E-2</v>
          </cell>
          <cell r="P13455" t="str">
            <v>PROBADAS NO DESARRROLLADAS</v>
          </cell>
          <cell r="Q13455" t="str">
            <v>PROBADAS NO DESARRROLLADAS2020</v>
          </cell>
        </row>
        <row r="13456">
          <cell r="I13456">
            <v>0.10035708636039815</v>
          </cell>
          <cell r="J13456">
            <v>0.10035708636039815</v>
          </cell>
          <cell r="K13456">
            <v>3.0107125908119446E-2</v>
          </cell>
          <cell r="L13456">
            <v>3.0107125908119446E-2</v>
          </cell>
          <cell r="P13456" t="str">
            <v>PROBADAS NO DESARRROLLADAS</v>
          </cell>
          <cell r="Q13456" t="str">
            <v>PROBADAS NO DESARRROLLADAS2020</v>
          </cell>
        </row>
        <row r="13457">
          <cell r="I13457">
            <v>0.10227391590200209</v>
          </cell>
          <cell r="J13457">
            <v>0.10227391590200209</v>
          </cell>
          <cell r="K13457">
            <v>3.0682174770600631E-2</v>
          </cell>
          <cell r="L13457">
            <v>3.0682174770600631E-2</v>
          </cell>
          <cell r="P13457" t="str">
            <v>PROBADAS NO DESARRROLLADAS</v>
          </cell>
          <cell r="Q13457" t="str">
            <v>PROBADAS NO DESARRROLLADAS2020</v>
          </cell>
        </row>
        <row r="13458">
          <cell r="I13458">
            <v>0.10084219880892117</v>
          </cell>
          <cell r="J13458">
            <v>0.10084219880892117</v>
          </cell>
          <cell r="K13458">
            <v>3.0252659642676351E-2</v>
          </cell>
          <cell r="L13458">
            <v>3.0252659642676351E-2</v>
          </cell>
          <cell r="P13458" t="str">
            <v>PROBADAS NO DESARRROLLADAS</v>
          </cell>
          <cell r="Q13458" t="str">
            <v>PROBADAS NO DESARRROLLADAS2020</v>
          </cell>
        </row>
        <row r="13459">
          <cell r="I13459">
            <v>9.6244919253755584E-2</v>
          </cell>
          <cell r="J13459">
            <v>9.6244919253755584E-2</v>
          </cell>
          <cell r="K13459">
            <v>2.8873475776126679E-2</v>
          </cell>
          <cell r="L13459">
            <v>2.8873475776126679E-2</v>
          </cell>
          <cell r="P13459" t="str">
            <v>PROBADAS NO DESARRROLLADAS</v>
          </cell>
          <cell r="Q13459" t="str">
            <v>PROBADAS NO DESARRROLLADAS2020</v>
          </cell>
        </row>
        <row r="13460">
          <cell r="I13460">
            <v>9.8083206026966768E-2</v>
          </cell>
          <cell r="J13460">
            <v>9.8083206026966768E-2</v>
          </cell>
          <cell r="K13460">
            <v>2.9424961808090035E-2</v>
          </cell>
          <cell r="L13460">
            <v>2.9424961808090035E-2</v>
          </cell>
          <cell r="P13460" t="str">
            <v>PROBADAS NO DESARRROLLADAS</v>
          </cell>
          <cell r="Q13460" t="str">
            <v>PROBADAS NO DESARRROLLADAS2020</v>
          </cell>
        </row>
        <row r="13461">
          <cell r="I13461">
            <v>9.3611705771132925E-2</v>
          </cell>
          <cell r="J13461">
            <v>9.3611705771132925E-2</v>
          </cell>
          <cell r="K13461">
            <v>2.8083511731339876E-2</v>
          </cell>
          <cell r="L13461">
            <v>2.8083511731339876E-2</v>
          </cell>
          <cell r="P13461" t="str">
            <v>PROBADAS NO DESARRROLLADAS</v>
          </cell>
          <cell r="Q13461" t="str">
            <v>PROBADAS NO DESARRROLLADAS2020</v>
          </cell>
        </row>
        <row r="13462">
          <cell r="I13462">
            <v>9.539969792564261E-2</v>
          </cell>
          <cell r="J13462">
            <v>9.539969792564261E-2</v>
          </cell>
          <cell r="K13462">
            <v>2.8619909377692779E-2</v>
          </cell>
          <cell r="L13462">
            <v>2.8619909377692779E-2</v>
          </cell>
          <cell r="P13462" t="str">
            <v>PROBADAS NO DESARRROLLADAS</v>
          </cell>
          <cell r="Q13462" t="str">
            <v>PROBADAS NO DESARRROLLADAS2020</v>
          </cell>
        </row>
        <row r="13463">
          <cell r="I13463">
            <v>9.406421197118181E-2</v>
          </cell>
          <cell r="J13463">
            <v>9.406421197118181E-2</v>
          </cell>
          <cell r="K13463">
            <v>2.821926359135454E-2</v>
          </cell>
          <cell r="L13463">
            <v>2.821926359135454E-2</v>
          </cell>
          <cell r="P13463" t="str">
            <v>PROBADAS NO DESARRROLLADAS</v>
          </cell>
          <cell r="Q13463" t="str">
            <v>PROBADAS NO DESARRROLLADAS2021</v>
          </cell>
        </row>
        <row r="13464">
          <cell r="I13464">
            <v>8.3828900958292041E-2</v>
          </cell>
          <cell r="J13464">
            <v>8.3828900958292041E-2</v>
          </cell>
          <cell r="K13464">
            <v>2.5148670287487608E-2</v>
          </cell>
          <cell r="L13464">
            <v>2.5148670287487608E-2</v>
          </cell>
          <cell r="P13464" t="str">
            <v>PROBADAS NO DESARRROLLADAS</v>
          </cell>
          <cell r="Q13464" t="str">
            <v>PROBADAS NO DESARRROLLADAS2021</v>
          </cell>
        </row>
        <row r="13465">
          <cell r="I13465">
            <v>9.1573913166489412E-2</v>
          </cell>
          <cell r="J13465">
            <v>9.1573913166489412E-2</v>
          </cell>
          <cell r="K13465">
            <v>2.7472173949946825E-2</v>
          </cell>
          <cell r="L13465">
            <v>2.7472173949946825E-2</v>
          </cell>
          <cell r="P13465" t="str">
            <v>PROBADAS NO DESARRROLLADAS</v>
          </cell>
          <cell r="Q13465" t="str">
            <v>PROBADAS NO DESARRROLLADAS2021</v>
          </cell>
        </row>
        <row r="13466">
          <cell r="I13466">
            <v>8.7399164065821336E-2</v>
          </cell>
          <cell r="J13466">
            <v>8.7399164065821336E-2</v>
          </cell>
          <cell r="K13466">
            <v>2.6219749219746399E-2</v>
          </cell>
          <cell r="L13466">
            <v>2.6219749219746399E-2</v>
          </cell>
          <cell r="P13466" t="str">
            <v>PROBADAS NO DESARRROLLADAS</v>
          </cell>
          <cell r="Q13466" t="str">
            <v>PROBADAS NO DESARRROLLADAS2021</v>
          </cell>
        </row>
        <row r="13467">
          <cell r="I13467">
            <v>8.9068496104725614E-2</v>
          </cell>
          <cell r="J13467">
            <v>8.9068496104725614E-2</v>
          </cell>
          <cell r="K13467">
            <v>2.6720548831417681E-2</v>
          </cell>
          <cell r="L13467">
            <v>2.6720548831417681E-2</v>
          </cell>
          <cell r="P13467" t="str">
            <v>PROBADAS NO DESARRROLLADAS</v>
          </cell>
          <cell r="Q13467" t="str">
            <v>PROBADAS NO DESARRROLLADAS2021</v>
          </cell>
        </row>
        <row r="13468">
          <cell r="P13468" t="str">
            <v>PROBADAS NO DESARRROLLADAS</v>
          </cell>
          <cell r="Q13468" t="str">
            <v>PROBADAS NO DESARRROLLADAS2012</v>
          </cell>
        </row>
        <row r="13469">
          <cell r="P13469" t="str">
            <v>PROBADAS NO DESARRROLLADAS</v>
          </cell>
          <cell r="Q13469" t="str">
            <v>PROBADAS NO DESARRROLLADAS2012</v>
          </cell>
        </row>
        <row r="13470">
          <cell r="P13470" t="str">
            <v>PROBADAS NO DESARRROLLADAS</v>
          </cell>
          <cell r="Q13470" t="str">
            <v>PROBADAS NO DESARRROLLADAS2012</v>
          </cell>
        </row>
        <row r="13471">
          <cell r="I13471">
            <v>8.1447175321620253E-5</v>
          </cell>
          <cell r="J13471">
            <v>8.1447175321620253E-5</v>
          </cell>
          <cell r="K13471">
            <v>2.4434152596486069E-5</v>
          </cell>
          <cell r="L13471">
            <v>2.4434152596486069E-5</v>
          </cell>
          <cell r="P13471" t="str">
            <v>PROBADAS NO DESARRROLLADAS</v>
          </cell>
          <cell r="Q13471" t="str">
            <v>PROBADAS NO DESARRROLLADAS2012</v>
          </cell>
        </row>
        <row r="13472">
          <cell r="I13472">
            <v>2.2388665719413297E-3</v>
          </cell>
          <cell r="J13472">
            <v>2.2388665719413297E-3</v>
          </cell>
          <cell r="K13472">
            <v>6.7165997158239908E-4</v>
          </cell>
          <cell r="L13472">
            <v>6.7165997158239908E-4</v>
          </cell>
          <cell r="P13472" t="str">
            <v>PROBADAS NO DESARRROLLADAS</v>
          </cell>
          <cell r="Q13472" t="str">
            <v>PROBADAS NO DESARRROLLADAS2012</v>
          </cell>
        </row>
        <row r="13473">
          <cell r="I13473">
            <v>5.7758407148052436E-3</v>
          </cell>
          <cell r="J13473">
            <v>5.7758407148052436E-3</v>
          </cell>
          <cell r="K13473">
            <v>1.7327522144415732E-3</v>
          </cell>
          <cell r="L13473">
            <v>1.7327522144415732E-3</v>
          </cell>
          <cell r="P13473" t="str">
            <v>PROBADAS NO DESARRROLLADAS</v>
          </cell>
          <cell r="Q13473" t="str">
            <v>PROBADAS NO DESARRROLLADAS2012</v>
          </cell>
        </row>
        <row r="13474">
          <cell r="I13474">
            <v>1.5993393681271253E-2</v>
          </cell>
          <cell r="J13474">
            <v>1.5993393681271253E-2</v>
          </cell>
          <cell r="K13474">
            <v>4.7980181043813753E-3</v>
          </cell>
          <cell r="L13474">
            <v>4.7980181043813753E-3</v>
          </cell>
          <cell r="P13474" t="str">
            <v>PROBADAS NO DESARRROLLADAS</v>
          </cell>
          <cell r="Q13474" t="str">
            <v>PROBADAS NO DESARRROLLADAS2012</v>
          </cell>
        </row>
        <row r="13475">
          <cell r="I13475">
            <v>4.3440630253840824E-2</v>
          </cell>
          <cell r="J13475">
            <v>4.3440630253840824E-2</v>
          </cell>
          <cell r="K13475">
            <v>1.3032189076152247E-2</v>
          </cell>
          <cell r="L13475">
            <v>1.3032189076152247E-2</v>
          </cell>
          <cell r="P13475" t="str">
            <v>PROBADAS NO DESARRROLLADAS</v>
          </cell>
          <cell r="Q13475" t="str">
            <v>PROBADAS NO DESARRROLLADAS2012</v>
          </cell>
        </row>
        <row r="13476">
          <cell r="I13476">
            <v>0.1120683849772135</v>
          </cell>
          <cell r="J13476">
            <v>0.1120683849772135</v>
          </cell>
          <cell r="K13476">
            <v>3.3620515493164048E-2</v>
          </cell>
          <cell r="L13476">
            <v>3.3620515493164048E-2</v>
          </cell>
          <cell r="P13476" t="str">
            <v>PROBADAS NO DESARRROLLADAS</v>
          </cell>
          <cell r="Q13476" t="str">
            <v>PROBADAS NO DESARRROLLADAS2012</v>
          </cell>
        </row>
        <row r="13477">
          <cell r="I13477">
            <v>0.3081952081923432</v>
          </cell>
          <cell r="J13477">
            <v>0.3081952081923432</v>
          </cell>
          <cell r="K13477">
            <v>9.2458562457702967E-2</v>
          </cell>
          <cell r="L13477">
            <v>9.2458562457702967E-2</v>
          </cell>
          <cell r="P13477" t="str">
            <v>PROBADAS NO DESARRROLLADAS</v>
          </cell>
          <cell r="Q13477" t="str">
            <v>PROBADAS NO DESARRROLLADAS2012</v>
          </cell>
        </row>
        <row r="13478">
          <cell r="I13478">
            <v>0.43144767076005652</v>
          </cell>
          <cell r="J13478">
            <v>0.43144767076005652</v>
          </cell>
          <cell r="K13478">
            <v>0.12943430122801697</v>
          </cell>
          <cell r="L13478">
            <v>0.12943430122801697</v>
          </cell>
          <cell r="P13478" t="str">
            <v>PROBADAS NO DESARRROLLADAS</v>
          </cell>
          <cell r="Q13478" t="str">
            <v>PROBADAS NO DESARRROLLADAS2012</v>
          </cell>
        </row>
        <row r="13479">
          <cell r="I13479">
            <v>0.44582925978539178</v>
          </cell>
          <cell r="J13479">
            <v>0.44582925978539178</v>
          </cell>
          <cell r="K13479">
            <v>0.13374877793561751</v>
          </cell>
          <cell r="L13479">
            <v>0.13374877793561751</v>
          </cell>
          <cell r="P13479" t="str">
            <v>PROBADAS NO DESARRROLLADAS</v>
          </cell>
          <cell r="Q13479" t="str">
            <v>PROBADAS NO DESARRROLLADAS2012</v>
          </cell>
        </row>
        <row r="13480">
          <cell r="I13480">
            <v>0.44582925978539178</v>
          </cell>
          <cell r="J13480">
            <v>0.44582925978539178</v>
          </cell>
          <cell r="K13480">
            <v>0.13374877793561751</v>
          </cell>
          <cell r="L13480">
            <v>0.13374877793561751</v>
          </cell>
          <cell r="P13480" t="str">
            <v>PROBADAS NO DESARRROLLADAS</v>
          </cell>
          <cell r="Q13480" t="str">
            <v>PROBADAS NO DESARRROLLADAS2013</v>
          </cell>
        </row>
        <row r="13481">
          <cell r="I13481">
            <v>0.40268449270938605</v>
          </cell>
          <cell r="J13481">
            <v>0.40268449270938605</v>
          </cell>
          <cell r="K13481">
            <v>0.12080534781281582</v>
          </cell>
          <cell r="L13481">
            <v>0.12080534781281582</v>
          </cell>
          <cell r="P13481" t="str">
            <v>PROBADAS NO DESARRROLLADAS</v>
          </cell>
          <cell r="Q13481" t="str">
            <v>PROBADAS NO DESARRROLLADAS2013</v>
          </cell>
        </row>
        <row r="13482">
          <cell r="I13482">
            <v>0.44582925978539178</v>
          </cell>
          <cell r="J13482">
            <v>0.44582925978539178</v>
          </cell>
          <cell r="K13482">
            <v>0.13374877793561751</v>
          </cell>
          <cell r="L13482">
            <v>0.13374877793561751</v>
          </cell>
          <cell r="P13482" t="str">
            <v>PROBADAS NO DESARRROLLADAS</v>
          </cell>
          <cell r="Q13482" t="str">
            <v>PROBADAS NO DESARRROLLADAS2013</v>
          </cell>
        </row>
        <row r="13483">
          <cell r="I13483">
            <v>0.43144767076005652</v>
          </cell>
          <cell r="J13483">
            <v>0.43144767076005652</v>
          </cell>
          <cell r="K13483">
            <v>0.12943430122801697</v>
          </cell>
          <cell r="L13483">
            <v>0.12943430122801697</v>
          </cell>
          <cell r="P13483" t="str">
            <v>PROBADAS NO DESARRROLLADAS</v>
          </cell>
          <cell r="Q13483" t="str">
            <v>PROBADAS NO DESARRROLLADAS2013</v>
          </cell>
        </row>
        <row r="13484">
          <cell r="I13484">
            <v>0.44582925978539178</v>
          </cell>
          <cell r="J13484">
            <v>0.44582925978539178</v>
          </cell>
          <cell r="K13484">
            <v>0.13374877793561751</v>
          </cell>
          <cell r="L13484">
            <v>0.13374877793561751</v>
          </cell>
          <cell r="P13484" t="str">
            <v>PROBADAS NO DESARRROLLADAS</v>
          </cell>
          <cell r="Q13484" t="str">
            <v>PROBADAS NO DESARRROLLADAS2013</v>
          </cell>
        </row>
        <row r="13485">
          <cell r="I13485">
            <v>0.43144767076005652</v>
          </cell>
          <cell r="J13485">
            <v>0.43144767076005652</v>
          </cell>
          <cell r="K13485">
            <v>0.12943430122801697</v>
          </cell>
          <cell r="L13485">
            <v>0.12943430122801697</v>
          </cell>
          <cell r="P13485" t="str">
            <v>PROBADAS NO DESARRROLLADAS</v>
          </cell>
          <cell r="Q13485" t="str">
            <v>PROBADAS NO DESARRROLLADAS2013</v>
          </cell>
        </row>
        <row r="13486">
          <cell r="I13486">
            <v>0.44582925978539178</v>
          </cell>
          <cell r="J13486">
            <v>0.44582925978539178</v>
          </cell>
          <cell r="K13486">
            <v>0.13374877793561751</v>
          </cell>
          <cell r="L13486">
            <v>0.13374877793561751</v>
          </cell>
          <cell r="P13486" t="str">
            <v>PROBADAS NO DESARRROLLADAS</v>
          </cell>
          <cell r="Q13486" t="str">
            <v>PROBADAS NO DESARRROLLADAS2013</v>
          </cell>
        </row>
        <row r="13487">
          <cell r="I13487">
            <v>0.44582925978539178</v>
          </cell>
          <cell r="J13487">
            <v>0.44582925978539178</v>
          </cell>
          <cell r="K13487">
            <v>0.13374877793561751</v>
          </cell>
          <cell r="L13487">
            <v>0.13374877793561751</v>
          </cell>
          <cell r="P13487" t="str">
            <v>PROBADAS NO DESARRROLLADAS</v>
          </cell>
          <cell r="Q13487" t="str">
            <v>PROBADAS NO DESARRROLLADAS2013</v>
          </cell>
        </row>
        <row r="13488">
          <cell r="I13488">
            <v>0.43144767076005652</v>
          </cell>
          <cell r="J13488">
            <v>0.43144767076005652</v>
          </cell>
          <cell r="K13488">
            <v>0.12943430122801697</v>
          </cell>
          <cell r="L13488">
            <v>0.12943430122801697</v>
          </cell>
          <cell r="P13488" t="str">
            <v>PROBADAS NO DESARRROLLADAS</v>
          </cell>
          <cell r="Q13488" t="str">
            <v>PROBADAS NO DESARRROLLADAS2013</v>
          </cell>
        </row>
        <row r="13489">
          <cell r="I13489">
            <v>0.44577040460017048</v>
          </cell>
          <cell r="J13489">
            <v>0.44577040460017048</v>
          </cell>
          <cell r="K13489">
            <v>0.13373112138005114</v>
          </cell>
          <cell r="L13489">
            <v>0.13373112138005114</v>
          </cell>
          <cell r="P13489" t="str">
            <v>PROBADAS NO DESARRROLLADAS</v>
          </cell>
          <cell r="Q13489" t="str">
            <v>PROBADAS NO DESARRROLLADAS2013</v>
          </cell>
        </row>
        <row r="13490">
          <cell r="I13490">
            <v>0.42764948914736678</v>
          </cell>
          <cell r="J13490">
            <v>0.42764948914736678</v>
          </cell>
          <cell r="K13490">
            <v>0.12829484674421002</v>
          </cell>
          <cell r="L13490">
            <v>0.12829484674421002</v>
          </cell>
          <cell r="P13490" t="str">
            <v>PROBADAS NO DESARRROLLADAS</v>
          </cell>
          <cell r="Q13490" t="str">
            <v>PROBADAS NO DESARRROLLADAS2013</v>
          </cell>
        </row>
        <row r="13491">
          <cell r="I13491">
            <v>0.43583273636122927</v>
          </cell>
          <cell r="J13491">
            <v>0.43583273636122927</v>
          </cell>
          <cell r="K13491">
            <v>0.13074982090836879</v>
          </cell>
          <cell r="L13491">
            <v>0.13074982090836879</v>
          </cell>
          <cell r="P13491" t="str">
            <v>PROBADAS NO DESARRROLLADAS</v>
          </cell>
          <cell r="Q13491" t="str">
            <v>PROBADAS NO DESARRROLLADAS2013</v>
          </cell>
        </row>
        <row r="13492">
          <cell r="I13492">
            <v>0.42974671692276001</v>
          </cell>
          <cell r="J13492">
            <v>0.42974671692276001</v>
          </cell>
          <cell r="K13492">
            <v>0.12892401507682799</v>
          </cell>
          <cell r="L13492">
            <v>0.12892401507682799</v>
          </cell>
          <cell r="P13492" t="str">
            <v>PROBADAS NO DESARRROLLADAS</v>
          </cell>
          <cell r="Q13492" t="str">
            <v>PROBADAS NO DESARRROLLADAS2014</v>
          </cell>
        </row>
        <row r="13493">
          <cell r="I13493">
            <v>0.38299797620811737</v>
          </cell>
          <cell r="J13493">
            <v>0.38299797620811737</v>
          </cell>
          <cell r="K13493">
            <v>0.11489939286243521</v>
          </cell>
          <cell r="L13493">
            <v>0.11489939286243521</v>
          </cell>
          <cell r="P13493" t="str">
            <v>PROBADAS NO DESARRROLLADAS</v>
          </cell>
          <cell r="Q13493" t="str">
            <v>PROBADAS NO DESARRROLLADAS2014</v>
          </cell>
        </row>
        <row r="13494">
          <cell r="I13494">
            <v>0.41839745472139461</v>
          </cell>
          <cell r="J13494">
            <v>0.41839745472139461</v>
          </cell>
          <cell r="K13494">
            <v>0.12551923641641838</v>
          </cell>
          <cell r="L13494">
            <v>0.12551923641641838</v>
          </cell>
          <cell r="P13494" t="str">
            <v>PROBADAS NO DESARRROLLADAS</v>
          </cell>
          <cell r="Q13494" t="str">
            <v>PROBADAS NO DESARRROLLADAS2014</v>
          </cell>
        </row>
        <row r="13495">
          <cell r="I13495">
            <v>0.39933703746540439</v>
          </cell>
          <cell r="J13495">
            <v>0.39933703746540439</v>
          </cell>
          <cell r="K13495">
            <v>0.11980111123962134</v>
          </cell>
          <cell r="L13495">
            <v>0.11980111123962134</v>
          </cell>
          <cell r="P13495" t="str">
            <v>PROBADAS NO DESARRROLLADAS</v>
          </cell>
          <cell r="Q13495" t="str">
            <v>PROBADAS NO DESARRROLLADAS2014</v>
          </cell>
        </row>
        <row r="13496">
          <cell r="I13496">
            <v>0.40697851438088528</v>
          </cell>
          <cell r="J13496">
            <v>0.40697851438088528</v>
          </cell>
          <cell r="K13496">
            <v>0.12209355431426558</v>
          </cell>
          <cell r="L13496">
            <v>0.12209355431426558</v>
          </cell>
          <cell r="P13496" t="str">
            <v>PROBADAS NO DESARRROLLADAS</v>
          </cell>
          <cell r="Q13496" t="str">
            <v>PROBADAS NO DESARRROLLADAS2014</v>
          </cell>
        </row>
        <row r="13497">
          <cell r="I13497">
            <v>0.38843829571849414</v>
          </cell>
          <cell r="J13497">
            <v>0.38843829571849414</v>
          </cell>
          <cell r="K13497">
            <v>0.11653148871554822</v>
          </cell>
          <cell r="L13497">
            <v>0.11653148871554822</v>
          </cell>
          <cell r="P13497" t="str">
            <v>PROBADAS NO DESARRROLLADAS</v>
          </cell>
          <cell r="Q13497" t="str">
            <v>PROBADAS NO DESARRROLLADAS2014</v>
          </cell>
        </row>
        <row r="13498">
          <cell r="I13498">
            <v>0.39587122077011361</v>
          </cell>
          <cell r="J13498">
            <v>0.39587122077011361</v>
          </cell>
          <cell r="K13498">
            <v>0.11876136623103407</v>
          </cell>
          <cell r="L13498">
            <v>0.11876136623103407</v>
          </cell>
          <cell r="P13498" t="str">
            <v>PROBADAS NO DESARRROLLADAS</v>
          </cell>
          <cell r="Q13498" t="str">
            <v>PROBADAS NO DESARRROLLADAS2014</v>
          </cell>
        </row>
        <row r="13499">
          <cell r="I13499">
            <v>0.39034322862144705</v>
          </cell>
          <cell r="J13499">
            <v>0.39034322862144705</v>
          </cell>
          <cell r="K13499">
            <v>0.11710296858643411</v>
          </cell>
          <cell r="L13499">
            <v>0.11710296858643411</v>
          </cell>
          <cell r="P13499" t="str">
            <v>PROBADAS NO DESARRROLLADAS</v>
          </cell>
          <cell r="Q13499" t="str">
            <v>PROBADAS NO DESARRROLLADAS2014</v>
          </cell>
        </row>
        <row r="13500">
          <cell r="I13500">
            <v>0.37256084317283833</v>
          </cell>
          <cell r="J13500">
            <v>0.37256084317283833</v>
          </cell>
          <cell r="K13500">
            <v>0.1117682529518515</v>
          </cell>
          <cell r="L13500">
            <v>0.1117682529518515</v>
          </cell>
          <cell r="P13500" t="str">
            <v>PROBADAS NO DESARRROLLADAS</v>
          </cell>
          <cell r="Q13500" t="str">
            <v>PROBADAS NO DESARRROLLADAS2014</v>
          </cell>
        </row>
        <row r="13501">
          <cell r="I13501">
            <v>0.37968994670098483</v>
          </cell>
          <cell r="J13501">
            <v>0.37968994670098483</v>
          </cell>
          <cell r="K13501">
            <v>0.11390698401029546</v>
          </cell>
          <cell r="L13501">
            <v>0.11390698401029546</v>
          </cell>
          <cell r="P13501" t="str">
            <v>PROBADAS NO DESARRROLLADAS</v>
          </cell>
          <cell r="Q13501" t="str">
            <v>PROBADAS NO DESARRROLLADAS2014</v>
          </cell>
        </row>
        <row r="13502">
          <cell r="I13502">
            <v>0.36239287968884432</v>
          </cell>
          <cell r="J13502">
            <v>0.36239287968884432</v>
          </cell>
          <cell r="K13502">
            <v>0.10871786390665328</v>
          </cell>
          <cell r="L13502">
            <v>0.10871786390665328</v>
          </cell>
          <cell r="P13502" t="str">
            <v>PROBADAS NO DESARRROLLADAS</v>
          </cell>
          <cell r="Q13502" t="str">
            <v>PROBADAS NO DESARRROLLADAS2014</v>
          </cell>
        </row>
        <row r="13503">
          <cell r="I13503">
            <v>0.36932741509295136</v>
          </cell>
          <cell r="J13503">
            <v>0.36932741509295136</v>
          </cell>
          <cell r="K13503">
            <v>0.11079822452788542</v>
          </cell>
          <cell r="L13503">
            <v>0.11079822452788542</v>
          </cell>
          <cell r="P13503" t="str">
            <v>PROBADAS NO DESARRROLLADAS</v>
          </cell>
          <cell r="Q13503" t="str">
            <v>PROBADAS NO DESARRROLLADAS2014</v>
          </cell>
        </row>
        <row r="13504">
          <cell r="I13504">
            <v>0.36417008375941579</v>
          </cell>
          <cell r="J13504">
            <v>0.36417008375941579</v>
          </cell>
          <cell r="K13504">
            <v>0.10925102512782477</v>
          </cell>
          <cell r="L13504">
            <v>0.10925102512782477</v>
          </cell>
          <cell r="P13504" t="str">
            <v>PROBADAS NO DESARRROLLADAS</v>
          </cell>
          <cell r="Q13504" t="str">
            <v>PROBADAS NO DESARRROLLADAS2015</v>
          </cell>
        </row>
        <row r="13505">
          <cell r="I13505">
            <v>0.3245549054432178</v>
          </cell>
          <cell r="J13505">
            <v>0.3245549054432178</v>
          </cell>
          <cell r="K13505">
            <v>9.7366471632965343E-2</v>
          </cell>
          <cell r="L13505">
            <v>9.7366471632965343E-2</v>
          </cell>
          <cell r="P13505" t="str">
            <v>PROBADAS NO DESARRROLLADAS</v>
          </cell>
          <cell r="Q13505" t="str">
            <v>PROBADAS NO DESARRROLLADAS2015</v>
          </cell>
        </row>
        <row r="13506">
          <cell r="I13506">
            <v>0.35455264724687036</v>
          </cell>
          <cell r="J13506">
            <v>0.35455264724687036</v>
          </cell>
          <cell r="K13506">
            <v>0.10636579417406113</v>
          </cell>
          <cell r="L13506">
            <v>0.10636579417406113</v>
          </cell>
          <cell r="P13506" t="str">
            <v>PROBADAS NO DESARRROLLADAS</v>
          </cell>
          <cell r="Q13506" t="str">
            <v>PROBADAS NO DESARRROLLADAS2015</v>
          </cell>
        </row>
        <row r="13507">
          <cell r="I13507">
            <v>0.33840072920941561</v>
          </cell>
          <cell r="J13507">
            <v>0.33840072920941561</v>
          </cell>
          <cell r="K13507">
            <v>0.10152021876282469</v>
          </cell>
          <cell r="L13507">
            <v>0.10152021876282469</v>
          </cell>
          <cell r="P13507" t="str">
            <v>PROBADAS NO DESARRROLLADAS</v>
          </cell>
          <cell r="Q13507" t="str">
            <v>PROBADAS NO DESARRROLLADAS2015</v>
          </cell>
        </row>
        <row r="13508">
          <cell r="I13508">
            <v>0.34487616503887347</v>
          </cell>
          <cell r="J13508">
            <v>0.34487616503887347</v>
          </cell>
          <cell r="K13508">
            <v>0.10346284951166204</v>
          </cell>
          <cell r="L13508">
            <v>0.10346284951166204</v>
          </cell>
          <cell r="P13508" t="str">
            <v>PROBADAS NO DESARRROLLADAS</v>
          </cell>
          <cell r="Q13508" t="str">
            <v>PROBADAS NO DESARRROLLADAS2015</v>
          </cell>
        </row>
        <row r="13509">
          <cell r="I13509">
            <v>0.32916506657709665</v>
          </cell>
          <cell r="J13509">
            <v>0.32916506657709665</v>
          </cell>
          <cell r="K13509">
            <v>9.8749519973128988E-2</v>
          </cell>
          <cell r="L13509">
            <v>9.8749519973128988E-2</v>
          </cell>
          <cell r="P13509" t="str">
            <v>PROBADAS NO DESARRROLLADAS</v>
          </cell>
          <cell r="Q13509" t="str">
            <v>PROBADAS NO DESARRROLLADAS2015</v>
          </cell>
        </row>
        <row r="13510">
          <cell r="I13510">
            <v>0.33546377423915508</v>
          </cell>
          <cell r="J13510">
            <v>0.33546377423915508</v>
          </cell>
          <cell r="K13510">
            <v>0.10063913227174652</v>
          </cell>
          <cell r="L13510">
            <v>0.10063913227174652</v>
          </cell>
          <cell r="P13510" t="str">
            <v>PROBADAS NO DESARRROLLADAS</v>
          </cell>
          <cell r="Q13510" t="str">
            <v>PROBADAS NO DESARRROLLADAS2015</v>
          </cell>
        </row>
        <row r="13511">
          <cell r="I13511">
            <v>0.33077931875752892</v>
          </cell>
          <cell r="J13511">
            <v>0.33077931875752892</v>
          </cell>
          <cell r="K13511">
            <v>9.9233795627258675E-2</v>
          </cell>
          <cell r="L13511">
            <v>9.9233795627258675E-2</v>
          </cell>
          <cell r="P13511" t="str">
            <v>PROBADAS NO DESARRROLLADAS</v>
          </cell>
          <cell r="Q13511" t="str">
            <v>PROBADAS NO DESARRROLLADAS2015</v>
          </cell>
        </row>
        <row r="13512">
          <cell r="I13512">
            <v>0.31571041295032692</v>
          </cell>
          <cell r="J13512">
            <v>0.31571041295032692</v>
          </cell>
          <cell r="K13512">
            <v>9.4713123885098074E-2</v>
          </cell>
          <cell r="L13512">
            <v>9.4713123885098074E-2</v>
          </cell>
          <cell r="P13512" t="str">
            <v>PROBADAS NO DESARRROLLADAS</v>
          </cell>
          <cell r="Q13512" t="str">
            <v>PROBADAS NO DESARRROLLADAS2015</v>
          </cell>
        </row>
        <row r="13513">
          <cell r="I13513">
            <v>0.32175166033335567</v>
          </cell>
          <cell r="J13513">
            <v>0.32175166033335567</v>
          </cell>
          <cell r="K13513">
            <v>9.6525498100006712E-2</v>
          </cell>
          <cell r="L13513">
            <v>9.6525498100006712E-2</v>
          </cell>
          <cell r="P13513" t="str">
            <v>PROBADAS NO DESARRROLLADAS</v>
          </cell>
          <cell r="Q13513" t="str">
            <v>PROBADAS NO DESARRROLLADAS2015</v>
          </cell>
        </row>
        <row r="13514">
          <cell r="I13514">
            <v>0.3070940164362484</v>
          </cell>
          <cell r="J13514">
            <v>0.3070940164362484</v>
          </cell>
          <cell r="K13514">
            <v>9.2128204930874508E-2</v>
          </cell>
          <cell r="L13514">
            <v>9.2128204930874508E-2</v>
          </cell>
          <cell r="P13514" t="str">
            <v>PROBADAS NO DESARRROLLADAS</v>
          </cell>
          <cell r="Q13514" t="str">
            <v>PROBADAS NO DESARRROLLADAS2015</v>
          </cell>
        </row>
        <row r="13515">
          <cell r="I13515">
            <v>0.31297038556136869</v>
          </cell>
          <cell r="J13515">
            <v>0.31297038556136869</v>
          </cell>
          <cell r="K13515">
            <v>9.3891115668410616E-2</v>
          </cell>
          <cell r="L13515">
            <v>9.3891115668410616E-2</v>
          </cell>
          <cell r="P13515" t="str">
            <v>PROBADAS NO DESARRROLLADAS</v>
          </cell>
          <cell r="Q13515" t="str">
            <v>PROBADAS NO DESARRROLLADAS2015</v>
          </cell>
        </row>
        <row r="13516">
          <cell r="I13516">
            <v>0.30860003039692219</v>
          </cell>
          <cell r="J13516">
            <v>0.30860003039692219</v>
          </cell>
          <cell r="K13516">
            <v>9.258000911907667E-2</v>
          </cell>
          <cell r="L13516">
            <v>9.258000911907667E-2</v>
          </cell>
          <cell r="P13516" t="str">
            <v>PROBADAS NO DESARRROLLADAS</v>
          </cell>
          <cell r="Q13516" t="str">
            <v>PROBADAS NO DESARRROLLADAS2016</v>
          </cell>
        </row>
        <row r="13517">
          <cell r="I13517">
            <v>0.28478791128523684</v>
          </cell>
          <cell r="J13517">
            <v>0.28478791128523684</v>
          </cell>
          <cell r="K13517">
            <v>8.5436373385571043E-2</v>
          </cell>
          <cell r="L13517">
            <v>8.5436373385571043E-2</v>
          </cell>
          <cell r="P13517" t="str">
            <v>PROBADAS NO DESARRROLLADAS</v>
          </cell>
          <cell r="Q13517" t="str">
            <v>PROBADAS NO DESARRROLLADAS2016</v>
          </cell>
        </row>
        <row r="13518">
          <cell r="I13518">
            <v>0.30031389159564792</v>
          </cell>
          <cell r="J13518">
            <v>0.30031389159564792</v>
          </cell>
          <cell r="K13518">
            <v>9.0094167478694379E-2</v>
          </cell>
          <cell r="L13518">
            <v>9.0094167478694379E-2</v>
          </cell>
          <cell r="P13518" t="str">
            <v>PROBADAS NO DESARRROLLADAS</v>
          </cell>
          <cell r="Q13518" t="str">
            <v>PROBADAS NO DESARRROLLADAS2016</v>
          </cell>
        </row>
        <row r="13519">
          <cell r="I13519">
            <v>0.28663286171129204</v>
          </cell>
          <cell r="J13519">
            <v>0.28663286171129204</v>
          </cell>
          <cell r="K13519">
            <v>8.5989858513387613E-2</v>
          </cell>
          <cell r="L13519">
            <v>8.5989858513387613E-2</v>
          </cell>
          <cell r="P13519" t="str">
            <v>PROBADAS NO DESARRROLLADAS</v>
          </cell>
          <cell r="Q13519" t="str">
            <v>PROBADAS NO DESARRROLLADAS2016</v>
          </cell>
        </row>
        <row r="13520">
          <cell r="I13520">
            <v>0.29211769830417067</v>
          </cell>
          <cell r="J13520">
            <v>0.29211769830417067</v>
          </cell>
          <cell r="K13520">
            <v>8.7635309491251187E-2</v>
          </cell>
          <cell r="L13520">
            <v>8.7635309491251187E-2</v>
          </cell>
          <cell r="P13520" t="str">
            <v>PROBADAS NO DESARRROLLADAS</v>
          </cell>
          <cell r="Q13520" t="str">
            <v>PROBADAS NO DESARRROLLADAS2016</v>
          </cell>
        </row>
        <row r="13521">
          <cell r="I13521">
            <v>0.27881005229747613</v>
          </cell>
          <cell r="J13521">
            <v>0.27881005229747613</v>
          </cell>
          <cell r="K13521">
            <v>8.3643015689242844E-2</v>
          </cell>
          <cell r="L13521">
            <v>8.3643015689242844E-2</v>
          </cell>
          <cell r="P13521" t="str">
            <v>PROBADAS NO DESARRROLLADAS</v>
          </cell>
          <cell r="Q13521" t="str">
            <v>PROBADAS NO DESARRROLLADAS2016</v>
          </cell>
        </row>
        <row r="13522">
          <cell r="I13522">
            <v>0.2841451962449375</v>
          </cell>
          <cell r="J13522">
            <v>0.2841451962449375</v>
          </cell>
          <cell r="K13522">
            <v>8.524355887348127E-2</v>
          </cell>
          <cell r="L13522">
            <v>8.524355887348127E-2</v>
          </cell>
          <cell r="P13522" t="str">
            <v>PROBADAS NO DESARRROLLADAS</v>
          </cell>
          <cell r="Q13522" t="str">
            <v>PROBADAS NO DESARRROLLADAS2016</v>
          </cell>
        </row>
        <row r="13523">
          <cell r="I13523">
            <v>0.28017735940429828</v>
          </cell>
          <cell r="J13523">
            <v>0.28017735940429828</v>
          </cell>
          <cell r="K13523">
            <v>8.4053207821289486E-2</v>
          </cell>
          <cell r="L13523">
            <v>8.4053207821289486E-2</v>
          </cell>
          <cell r="P13523" t="str">
            <v>PROBADAS NO DESARRROLLADAS</v>
          </cell>
          <cell r="Q13523" t="str">
            <v>PROBADAS NO DESARRROLLADAS2016</v>
          </cell>
        </row>
        <row r="13524">
          <cell r="I13524">
            <v>0.26741366470284639</v>
          </cell>
          <cell r="J13524">
            <v>0.26741366470284639</v>
          </cell>
          <cell r="K13524">
            <v>8.0224099410853913E-2</v>
          </cell>
          <cell r="L13524">
            <v>8.0224099410853913E-2</v>
          </cell>
          <cell r="P13524" t="str">
            <v>PROBADAS NO DESARRROLLADAS</v>
          </cell>
          <cell r="Q13524" t="str">
            <v>PROBADAS NO DESARRROLLADAS2016</v>
          </cell>
        </row>
        <row r="13525">
          <cell r="I13525">
            <v>0.27253073413040801</v>
          </cell>
          <cell r="J13525">
            <v>0.27253073413040801</v>
          </cell>
          <cell r="K13525">
            <v>8.175922023912241E-2</v>
          </cell>
          <cell r="L13525">
            <v>8.175922023912241E-2</v>
          </cell>
          <cell r="P13525" t="str">
            <v>PROBADAS NO DESARRROLLADAS</v>
          </cell>
          <cell r="Q13525" t="str">
            <v>PROBADAS NO DESARRROLLADAS2016</v>
          </cell>
        </row>
        <row r="13526">
          <cell r="I13526">
            <v>0.26011538731367478</v>
          </cell>
          <cell r="J13526">
            <v>0.26011538731367478</v>
          </cell>
          <cell r="K13526">
            <v>7.8034616194102444E-2</v>
          </cell>
          <cell r="L13526">
            <v>7.8034616194102444E-2</v>
          </cell>
          <cell r="P13526" t="str">
            <v>PROBADAS NO DESARRROLLADAS</v>
          </cell>
          <cell r="Q13526" t="str">
            <v>PROBADAS NO DESARRROLLADAS2016</v>
          </cell>
        </row>
        <row r="13527">
          <cell r="I13527">
            <v>0.2650928012298312</v>
          </cell>
          <cell r="J13527">
            <v>0.2650928012298312</v>
          </cell>
          <cell r="K13527">
            <v>7.952784036894936E-2</v>
          </cell>
          <cell r="L13527">
            <v>7.952784036894936E-2</v>
          </cell>
          <cell r="P13527" t="str">
            <v>PROBADAS NO DESARRROLLADAS</v>
          </cell>
          <cell r="Q13527" t="str">
            <v>PROBADAS NO DESARRROLLADAS2016</v>
          </cell>
        </row>
        <row r="13528">
          <cell r="I13528">
            <v>0.26139101426735234</v>
          </cell>
          <cell r="J13528">
            <v>0.26139101426735234</v>
          </cell>
          <cell r="K13528">
            <v>7.8417304280205699E-2</v>
          </cell>
          <cell r="L13528">
            <v>7.8417304280205699E-2</v>
          </cell>
          <cell r="P13528" t="str">
            <v>PROBADAS NO DESARRROLLADAS</v>
          </cell>
          <cell r="Q13528" t="str">
            <v>PROBADAS NO DESARRROLLADAS2017</v>
          </cell>
        </row>
        <row r="13529">
          <cell r="I13529">
            <v>0.232956356665733</v>
          </cell>
          <cell r="J13529">
            <v>0.232956356665733</v>
          </cell>
          <cell r="K13529">
            <v>6.9886906999719903E-2</v>
          </cell>
          <cell r="L13529">
            <v>6.9886906999719903E-2</v>
          </cell>
          <cell r="P13529" t="str">
            <v>PROBADAS NO DESARRROLLADAS</v>
          </cell>
          <cell r="Q13529" t="str">
            <v>PROBADAS NO DESARRROLLADAS2017</v>
          </cell>
        </row>
        <row r="13530">
          <cell r="I13530">
            <v>0.25448788961000746</v>
          </cell>
          <cell r="J13530">
            <v>0.25448788961000746</v>
          </cell>
          <cell r="K13530">
            <v>7.634636688300224E-2</v>
          </cell>
          <cell r="L13530">
            <v>7.634636688300224E-2</v>
          </cell>
          <cell r="P13530" t="str">
            <v>PROBADAS NO DESARRROLLADAS</v>
          </cell>
          <cell r="Q13530" t="str">
            <v>PROBADAS NO DESARRROLLADAS2017</v>
          </cell>
        </row>
        <row r="13531">
          <cell r="I13531">
            <v>0.24289449842699767</v>
          </cell>
          <cell r="J13531">
            <v>0.24289449842699767</v>
          </cell>
          <cell r="K13531">
            <v>7.2868349528099313E-2</v>
          </cell>
          <cell r="L13531">
            <v>7.2868349528099313E-2</v>
          </cell>
          <cell r="P13531" t="str">
            <v>PROBADAS NO DESARRROLLADAS</v>
          </cell>
          <cell r="Q13531" t="str">
            <v>PROBADAS NO DESARRROLLADAS2017</v>
          </cell>
        </row>
        <row r="13532">
          <cell r="I13532">
            <v>0.24754238361792699</v>
          </cell>
          <cell r="J13532">
            <v>0.24754238361792699</v>
          </cell>
          <cell r="K13532">
            <v>7.42627150853781E-2</v>
          </cell>
          <cell r="L13532">
            <v>7.42627150853781E-2</v>
          </cell>
          <cell r="P13532" t="str">
            <v>PROBADAS NO DESARRROLLADAS</v>
          </cell>
          <cell r="Q13532" t="str">
            <v>PROBADAS NO DESARRROLLADAS2017</v>
          </cell>
        </row>
        <row r="13533">
          <cell r="I13533">
            <v>0.23626540029248763</v>
          </cell>
          <cell r="J13533">
            <v>0.23626540029248763</v>
          </cell>
          <cell r="K13533">
            <v>7.0879620087746287E-2</v>
          </cell>
          <cell r="L13533">
            <v>7.0879620087746287E-2</v>
          </cell>
          <cell r="P13533" t="str">
            <v>PROBADAS NO DESARRROLLADAS</v>
          </cell>
          <cell r="Q13533" t="str">
            <v>PROBADAS NO DESARRROLLADAS2017</v>
          </cell>
        </row>
        <row r="13534">
          <cell r="I13534">
            <v>0.24078643498968946</v>
          </cell>
          <cell r="J13534">
            <v>0.24078643498968946</v>
          </cell>
          <cell r="K13534">
            <v>7.2235930496906839E-2</v>
          </cell>
          <cell r="L13534">
            <v>7.2235930496906839E-2</v>
          </cell>
          <cell r="P13534" t="str">
            <v>PROBADAS NO DESARRROLLADAS</v>
          </cell>
          <cell r="Q13534" t="str">
            <v>PROBADAS NO DESARRROLLADAS2017</v>
          </cell>
        </row>
        <row r="13535">
          <cell r="I13535">
            <v>0.23742406497568011</v>
          </cell>
          <cell r="J13535">
            <v>0.23742406497568011</v>
          </cell>
          <cell r="K13535">
            <v>7.1227219492704039E-2</v>
          </cell>
          <cell r="L13535">
            <v>7.1227219492704039E-2</v>
          </cell>
          <cell r="P13535" t="str">
            <v>PROBADAS NO DESARRROLLADAS</v>
          </cell>
          <cell r="Q13535" t="str">
            <v>PROBADAS NO DESARRROLLADAS2017</v>
          </cell>
        </row>
        <row r="13536">
          <cell r="I13536">
            <v>0.22660802942388347</v>
          </cell>
          <cell r="J13536">
            <v>0.22660802942388347</v>
          </cell>
          <cell r="K13536">
            <v>6.7982408827165053E-2</v>
          </cell>
          <cell r="L13536">
            <v>6.7982408827165053E-2</v>
          </cell>
          <cell r="P13536" t="str">
            <v>PROBADAS NO DESARRROLLADAS</v>
          </cell>
          <cell r="Q13536" t="str">
            <v>PROBADAS NO DESARRROLLADAS2017</v>
          </cell>
        </row>
        <row r="13537">
          <cell r="I13537">
            <v>0.23094426639476853</v>
          </cell>
          <cell r="J13537">
            <v>0.23094426639476853</v>
          </cell>
          <cell r="K13537">
            <v>6.9283279918430557E-2</v>
          </cell>
          <cell r="L13537">
            <v>6.9283279918430557E-2</v>
          </cell>
          <cell r="P13537" t="str">
            <v>PROBADAS NO DESARRROLLADAS</v>
          </cell>
          <cell r="Q13537" t="str">
            <v>PROBADAS NO DESARRROLLADAS2017</v>
          </cell>
        </row>
        <row r="13538">
          <cell r="I13538">
            <v>0.22042342304190074</v>
          </cell>
          <cell r="J13538">
            <v>0.22042342304190074</v>
          </cell>
          <cell r="K13538">
            <v>6.6127026912570219E-2</v>
          </cell>
          <cell r="L13538">
            <v>6.6127026912570219E-2</v>
          </cell>
          <cell r="P13538" t="str">
            <v>PROBADAS NO DESARRROLLADAS</v>
          </cell>
          <cell r="Q13538" t="str">
            <v>PROBADAS NO DESARRROLLADAS2017</v>
          </cell>
        </row>
        <row r="13539">
          <cell r="I13539">
            <v>0.22464131504985516</v>
          </cell>
          <cell r="J13539">
            <v>0.22464131504985516</v>
          </cell>
          <cell r="K13539">
            <v>6.7392394514956544E-2</v>
          </cell>
          <cell r="L13539">
            <v>6.7392394514956544E-2</v>
          </cell>
          <cell r="P13539" t="str">
            <v>PROBADAS NO DESARRROLLADAS</v>
          </cell>
          <cell r="Q13539" t="str">
            <v>PROBADAS NO DESARRROLLADAS2017</v>
          </cell>
        </row>
        <row r="13540">
          <cell r="I13540">
            <v>0.22150439738393454</v>
          </cell>
          <cell r="J13540">
            <v>0.22150439738393454</v>
          </cell>
          <cell r="K13540">
            <v>6.6451319215180368E-2</v>
          </cell>
          <cell r="L13540">
            <v>6.6451319215180368E-2</v>
          </cell>
          <cell r="P13540" t="str">
            <v>PROBADAS NO DESARRROLLADAS</v>
          </cell>
          <cell r="Q13540" t="str">
            <v>PROBADAS NO DESARRROLLADAS2018</v>
          </cell>
        </row>
        <row r="13541">
          <cell r="I13541">
            <v>0.19740868883588145</v>
          </cell>
          <cell r="J13541">
            <v>0.19740868883588145</v>
          </cell>
          <cell r="K13541">
            <v>5.9222606650764426E-2</v>
          </cell>
          <cell r="L13541">
            <v>5.9222606650764426E-2</v>
          </cell>
          <cell r="P13541" t="str">
            <v>PROBADAS NO DESARRROLLADAS</v>
          </cell>
          <cell r="Q13541" t="str">
            <v>PROBADAS NO DESARRROLLADAS2018</v>
          </cell>
        </row>
        <row r="13542">
          <cell r="I13542">
            <v>0.2156546459241265</v>
          </cell>
          <cell r="J13542">
            <v>0.2156546459241265</v>
          </cell>
          <cell r="K13542">
            <v>6.4696393777237945E-2</v>
          </cell>
          <cell r="L13542">
            <v>6.4696393777237945E-2</v>
          </cell>
          <cell r="P13542" t="str">
            <v>PROBADAS NO DESARRROLLADAS</v>
          </cell>
          <cell r="Q13542" t="str">
            <v>PROBADAS NO DESARRROLLADAS2018</v>
          </cell>
        </row>
        <row r="13543">
          <cell r="I13543">
            <v>0.20583033296973721</v>
          </cell>
          <cell r="J13543">
            <v>0.20583033296973721</v>
          </cell>
          <cell r="K13543">
            <v>6.1749099890921165E-2</v>
          </cell>
          <cell r="L13543">
            <v>6.1749099890921165E-2</v>
          </cell>
          <cell r="P13543" t="str">
            <v>PROBADAS NO DESARRROLLADAS</v>
          </cell>
          <cell r="Q13543" t="str">
            <v>PROBADAS NO DESARRROLLADAS2018</v>
          </cell>
        </row>
        <row r="13544">
          <cell r="I13544">
            <v>0.20976898025342647</v>
          </cell>
          <cell r="J13544">
            <v>0.20976898025342647</v>
          </cell>
          <cell r="K13544">
            <v>6.2930694076027943E-2</v>
          </cell>
          <cell r="L13544">
            <v>6.2930694076027943E-2</v>
          </cell>
          <cell r="P13544" t="str">
            <v>PROBADAS NO DESARRROLLADAS</v>
          </cell>
          <cell r="Q13544" t="str">
            <v>PROBADAS NO DESARRROLLADAS2018</v>
          </cell>
        </row>
        <row r="13545">
          <cell r="I13545">
            <v>0.20021279331711955</v>
          </cell>
          <cell r="J13545">
            <v>0.20021279331711955</v>
          </cell>
          <cell r="K13545">
            <v>6.0063837995135871E-2</v>
          </cell>
          <cell r="L13545">
            <v>6.0063837995135871E-2</v>
          </cell>
          <cell r="P13545" t="str">
            <v>PROBADAS NO DESARRROLLADAS</v>
          </cell>
          <cell r="Q13545" t="str">
            <v>PROBADAS NO DESARRROLLADAS2018</v>
          </cell>
        </row>
        <row r="13546">
          <cell r="I13546">
            <v>0.20404394669078216</v>
          </cell>
          <cell r="J13546">
            <v>0.20404394669078216</v>
          </cell>
          <cell r="K13546">
            <v>6.1213184007234647E-2</v>
          </cell>
          <cell r="L13546">
            <v>6.1213184007234647E-2</v>
          </cell>
          <cell r="P13546" t="str">
            <v>PROBADAS NO DESARRROLLADAS</v>
          </cell>
          <cell r="Q13546" t="str">
            <v>PROBADAS NO DESARRROLLADAS2018</v>
          </cell>
        </row>
        <row r="13547">
          <cell r="I13547">
            <v>0.20119465309198725</v>
          </cell>
          <cell r="J13547">
            <v>0.20119465309198725</v>
          </cell>
          <cell r="K13547">
            <v>6.0358395927596169E-2</v>
          </cell>
          <cell r="L13547">
            <v>6.0358395927596169E-2</v>
          </cell>
          <cell r="P13547" t="str">
            <v>PROBADAS NO DESARRROLLADAS</v>
          </cell>
          <cell r="Q13547" t="str">
            <v>PROBADAS NO DESARRROLLADAS2018</v>
          </cell>
        </row>
        <row r="13548">
          <cell r="I13548">
            <v>0.1920290762120804</v>
          </cell>
          <cell r="J13548">
            <v>0.1920290762120804</v>
          </cell>
          <cell r="K13548">
            <v>5.7608722863624125E-2</v>
          </cell>
          <cell r="L13548">
            <v>5.7608722863624125E-2</v>
          </cell>
          <cell r="P13548" t="str">
            <v>PROBADAS NO DESARRROLLADAS</v>
          </cell>
          <cell r="Q13548" t="str">
            <v>PROBADAS NO DESARRROLLADAS2018</v>
          </cell>
        </row>
        <row r="13549">
          <cell r="I13549">
            <v>0.19570363082460981</v>
          </cell>
          <cell r="J13549">
            <v>0.19570363082460981</v>
          </cell>
          <cell r="K13549">
            <v>5.8711089247382942E-2</v>
          </cell>
          <cell r="L13549">
            <v>5.8711089247382942E-2</v>
          </cell>
          <cell r="P13549" t="str">
            <v>PROBADAS NO DESARRROLLADAS</v>
          </cell>
          <cell r="Q13549" t="str">
            <v>PROBADAS NO DESARRROLLADAS2018</v>
          </cell>
        </row>
        <row r="13550">
          <cell r="I13550">
            <v>0.18678820167958332</v>
          </cell>
          <cell r="J13550">
            <v>0.18678820167958332</v>
          </cell>
          <cell r="K13550">
            <v>5.6036460503875E-2</v>
          </cell>
          <cell r="L13550">
            <v>5.6036460503875E-2</v>
          </cell>
          <cell r="P13550" t="str">
            <v>PROBADAS NO DESARRROLLADAS</v>
          </cell>
          <cell r="Q13550" t="str">
            <v>PROBADAS NO DESARRROLLADAS2018</v>
          </cell>
        </row>
        <row r="13551">
          <cell r="I13551">
            <v>0.19036247002262516</v>
          </cell>
          <cell r="J13551">
            <v>0.19036247002262516</v>
          </cell>
          <cell r="K13551">
            <v>5.7108741006787554E-2</v>
          </cell>
          <cell r="L13551">
            <v>5.7108741006787554E-2</v>
          </cell>
          <cell r="P13551" t="str">
            <v>PROBADAS NO DESARRROLLADAS</v>
          </cell>
          <cell r="Q13551" t="str">
            <v>PROBADAS NO DESARRROLLADAS2018</v>
          </cell>
        </row>
        <row r="13552">
          <cell r="I13552">
            <v>0.18770422616837654</v>
          </cell>
          <cell r="J13552">
            <v>0.18770422616837654</v>
          </cell>
          <cell r="K13552">
            <v>5.6311267850512971E-2</v>
          </cell>
          <cell r="L13552">
            <v>5.6311267850512971E-2</v>
          </cell>
          <cell r="P13552" t="str">
            <v>PROBADAS NO DESARRROLLADAS</v>
          </cell>
          <cell r="Q13552" t="str">
            <v>PROBADAS NO DESARRROLLADAS2019</v>
          </cell>
        </row>
        <row r="13553">
          <cell r="I13553">
            <v>0.16728537046885747</v>
          </cell>
          <cell r="J13553">
            <v>0.16728537046885747</v>
          </cell>
          <cell r="K13553">
            <v>5.0185611140657241E-2</v>
          </cell>
          <cell r="L13553">
            <v>5.0185611140657241E-2</v>
          </cell>
          <cell r="P13553" t="str">
            <v>PROBADAS NO DESARRROLLADAS</v>
          </cell>
          <cell r="Q13553" t="str">
            <v>PROBADAS NO DESARRROLLADAS2019</v>
          </cell>
        </row>
        <row r="13554">
          <cell r="I13554">
            <v>0.1827471098130897</v>
          </cell>
          <cell r="J13554">
            <v>0.1827471098130897</v>
          </cell>
          <cell r="K13554">
            <v>5.4824132943926907E-2</v>
          </cell>
          <cell r="L13554">
            <v>5.4824132943926907E-2</v>
          </cell>
          <cell r="P13554" t="str">
            <v>PROBADAS NO DESARRROLLADAS</v>
          </cell>
          <cell r="Q13554" t="str">
            <v>PROBADAS NO DESARRROLLADAS2019</v>
          </cell>
        </row>
        <row r="13555">
          <cell r="I13555">
            <v>0.17442192492953526</v>
          </cell>
          <cell r="J13555">
            <v>0.17442192492953526</v>
          </cell>
          <cell r="K13555">
            <v>5.2326577478860589E-2</v>
          </cell>
          <cell r="L13555">
            <v>5.2326577478860589E-2</v>
          </cell>
          <cell r="P13555" t="str">
            <v>PROBADAS NO DESARRROLLADAS</v>
          </cell>
          <cell r="Q13555" t="str">
            <v>PROBADAS NO DESARRROLLADAS2019</v>
          </cell>
        </row>
        <row r="13556">
          <cell r="I13556">
            <v>0.17775955952852132</v>
          </cell>
          <cell r="J13556">
            <v>0.17775955952852132</v>
          </cell>
          <cell r="K13556">
            <v>5.332786785855638E-2</v>
          </cell>
          <cell r="L13556">
            <v>5.332786785855638E-2</v>
          </cell>
          <cell r="P13556" t="str">
            <v>PROBADAS NO DESARRROLLADAS</v>
          </cell>
          <cell r="Q13556" t="str">
            <v>PROBADAS NO DESARRROLLADAS2019</v>
          </cell>
        </row>
        <row r="13557">
          <cell r="I13557">
            <v>0.16966158632715675</v>
          </cell>
          <cell r="J13557">
            <v>0.16966158632715675</v>
          </cell>
          <cell r="K13557">
            <v>5.0898475898147021E-2</v>
          </cell>
          <cell r="L13557">
            <v>5.0898475898147021E-2</v>
          </cell>
          <cell r="P13557" t="str">
            <v>PROBADAS NO DESARRROLLADAS</v>
          </cell>
          <cell r="Q13557" t="str">
            <v>PROBADAS NO DESARRROLLADAS2019</v>
          </cell>
        </row>
        <row r="13558">
          <cell r="I13558">
            <v>0.1729081299074591</v>
          </cell>
          <cell r="J13558">
            <v>0.1729081299074591</v>
          </cell>
          <cell r="K13558">
            <v>5.1872438972237721E-2</v>
          </cell>
          <cell r="L13558">
            <v>5.1872438972237721E-2</v>
          </cell>
          <cell r="P13558" t="str">
            <v>PROBADAS NO DESARRROLLADAS</v>
          </cell>
          <cell r="Q13558" t="str">
            <v>PROBADAS NO DESARRROLLADAS2019</v>
          </cell>
        </row>
        <row r="13559">
          <cell r="I13559">
            <v>0.17049362050536437</v>
          </cell>
          <cell r="J13559">
            <v>0.17049362050536437</v>
          </cell>
          <cell r="K13559">
            <v>5.1148086151609318E-2</v>
          </cell>
          <cell r="L13559">
            <v>5.1148086151609318E-2</v>
          </cell>
          <cell r="P13559" t="str">
            <v>PROBADAS NO DESARRROLLADAS</v>
          </cell>
          <cell r="Q13559" t="str">
            <v>PROBADAS NO DESARRROLLADAS2019</v>
          </cell>
        </row>
        <row r="13560">
          <cell r="I13560">
            <v>0.16272665273430312</v>
          </cell>
          <cell r="J13560">
            <v>0.16272665273430312</v>
          </cell>
          <cell r="K13560">
            <v>4.8817995820290935E-2</v>
          </cell>
          <cell r="L13560">
            <v>4.8817995820290935E-2</v>
          </cell>
          <cell r="P13560" t="str">
            <v>PROBADAS NO DESARRROLLADAS</v>
          </cell>
          <cell r="Q13560" t="str">
            <v>PROBADAS NO DESARRROLLADAS2019</v>
          </cell>
        </row>
        <row r="13561">
          <cell r="I13561">
            <v>0.16584049353477617</v>
          </cell>
          <cell r="J13561">
            <v>0.16584049353477617</v>
          </cell>
          <cell r="K13561">
            <v>4.9752148060432849E-2</v>
          </cell>
          <cell r="L13561">
            <v>4.9752148060432849E-2</v>
          </cell>
          <cell r="P13561" t="str">
            <v>PROBADAS NO DESARRROLLADAS</v>
          </cell>
          <cell r="Q13561" t="str">
            <v>PROBADAS NO DESARRROLLADAS2019</v>
          </cell>
        </row>
        <row r="13562">
          <cell r="I13562">
            <v>0.15828550253508855</v>
          </cell>
          <cell r="J13562">
            <v>0.15828550253508855</v>
          </cell>
          <cell r="K13562">
            <v>4.7485650760526556E-2</v>
          </cell>
          <cell r="L13562">
            <v>4.7485650760526556E-2</v>
          </cell>
          <cell r="P13562" t="str">
            <v>PROBADAS NO DESARRROLLADAS</v>
          </cell>
          <cell r="Q13562" t="str">
            <v>PROBADAS NO DESARRROLLADAS2019</v>
          </cell>
        </row>
        <row r="13563">
          <cell r="I13563">
            <v>0.16131436011702924</v>
          </cell>
          <cell r="J13563">
            <v>0.16131436011702924</v>
          </cell>
          <cell r="K13563">
            <v>4.8394308035108767E-2</v>
          </cell>
          <cell r="L13563">
            <v>4.8394308035108767E-2</v>
          </cell>
          <cell r="P13563" t="str">
            <v>PROBADAS NO DESARRROLLADAS</v>
          </cell>
          <cell r="Q13563" t="str">
            <v>PROBADAS NO DESARRROLLADAS2019</v>
          </cell>
        </row>
        <row r="13564">
          <cell r="I13564">
            <v>0.15906174747582749</v>
          </cell>
          <cell r="J13564">
            <v>0.15906174747582749</v>
          </cell>
          <cell r="K13564">
            <v>4.7718524242748236E-2</v>
          </cell>
          <cell r="L13564">
            <v>4.7718524242748236E-2</v>
          </cell>
          <cell r="P13564" t="str">
            <v>PROBADAS NO DESARRROLLADAS</v>
          </cell>
          <cell r="Q13564" t="str">
            <v>PROBADAS NO DESARRROLLADAS2020</v>
          </cell>
        </row>
        <row r="13565">
          <cell r="I13565">
            <v>0.14678826431338551</v>
          </cell>
          <cell r="J13565">
            <v>0.14678826431338551</v>
          </cell>
          <cell r="K13565">
            <v>4.4036479294015655E-2</v>
          </cell>
          <cell r="L13565">
            <v>4.4036479294015655E-2</v>
          </cell>
          <cell r="P13565" t="str">
            <v>PROBADAS NO DESARRROLLADAS</v>
          </cell>
          <cell r="Q13565" t="str">
            <v>PROBADAS NO DESARRROLLADAS2020</v>
          </cell>
        </row>
        <row r="13566">
          <cell r="I13566">
            <v>0.1547908220457089</v>
          </cell>
          <cell r="J13566">
            <v>0.1547908220457089</v>
          </cell>
          <cell r="K13566">
            <v>4.6437246613712679E-2</v>
          </cell>
          <cell r="L13566">
            <v>4.6437246613712679E-2</v>
          </cell>
          <cell r="P13566" t="str">
            <v>PROBADAS NO DESARRROLLADAS</v>
          </cell>
          <cell r="Q13566" t="str">
            <v>PROBADAS NO DESARRROLLADAS2020</v>
          </cell>
        </row>
        <row r="13567">
          <cell r="I13567">
            <v>0.14773920731360418</v>
          </cell>
          <cell r="J13567">
            <v>0.14773920731360418</v>
          </cell>
          <cell r="K13567">
            <v>4.4321762194081252E-2</v>
          </cell>
          <cell r="L13567">
            <v>4.4321762194081252E-2</v>
          </cell>
          <cell r="P13567" t="str">
            <v>PROBADAS NO DESARRROLLADAS</v>
          </cell>
          <cell r="Q13567" t="str">
            <v>PROBADAS NO DESARRROLLADAS2020</v>
          </cell>
        </row>
        <row r="13568">
          <cell r="I13568">
            <v>0.15056625723955661</v>
          </cell>
          <cell r="J13568">
            <v>0.15056625723955661</v>
          </cell>
          <cell r="K13568">
            <v>4.5169877171866983E-2</v>
          </cell>
          <cell r="L13568">
            <v>4.5169877171866983E-2</v>
          </cell>
          <cell r="P13568" t="str">
            <v>PROBADAS NO DESARRROLLADAS</v>
          </cell>
          <cell r="Q13568" t="str">
            <v>PROBADAS NO DESARRROLLADAS2020</v>
          </cell>
        </row>
        <row r="13569">
          <cell r="I13569">
            <v>0.14370709580042321</v>
          </cell>
          <cell r="J13569">
            <v>0.14370709580042321</v>
          </cell>
          <cell r="K13569">
            <v>4.3112128740126966E-2</v>
          </cell>
          <cell r="L13569">
            <v>4.3112128740126966E-2</v>
          </cell>
          <cell r="P13569" t="str">
            <v>PROBADAS NO DESARRROLLADAS</v>
          </cell>
          <cell r="Q13569" t="str">
            <v>PROBADAS NO DESARRROLLADAS2020</v>
          </cell>
        </row>
        <row r="13570">
          <cell r="I13570">
            <v>0.1464569896297499</v>
          </cell>
          <cell r="J13570">
            <v>0.1464569896297499</v>
          </cell>
          <cell r="K13570">
            <v>4.3937096888924977E-2</v>
          </cell>
          <cell r="L13570">
            <v>4.3937096888924977E-2</v>
          </cell>
          <cell r="P13570" t="str">
            <v>PROBADAS NO DESARRROLLADAS</v>
          </cell>
          <cell r="Q13570" t="str">
            <v>PROBADAS NO DESARRROLLADAS2020</v>
          </cell>
        </row>
        <row r="13571">
          <cell r="I13571">
            <v>0.14441184705228358</v>
          </cell>
          <cell r="J13571">
            <v>0.14441184705228358</v>
          </cell>
          <cell r="K13571">
            <v>4.3323554115685073E-2</v>
          </cell>
          <cell r="L13571">
            <v>4.3323554115685073E-2</v>
          </cell>
          <cell r="P13571" t="str">
            <v>PROBADAS NO DESARRROLLADAS</v>
          </cell>
          <cell r="Q13571" t="str">
            <v>PROBADAS NO DESARRROLLADAS2020</v>
          </cell>
        </row>
        <row r="13572">
          <cell r="I13572">
            <v>0.13783305449400401</v>
          </cell>
          <cell r="J13572">
            <v>0.13783305449400401</v>
          </cell>
          <cell r="K13572">
            <v>4.1349916348201197E-2</v>
          </cell>
          <cell r="L13572">
            <v>4.1349916348201197E-2</v>
          </cell>
          <cell r="P13572" t="str">
            <v>PROBADAS NO DESARRROLLADAS</v>
          </cell>
          <cell r="Q13572" t="str">
            <v>PROBADAS NO DESARRROLLADAS2020</v>
          </cell>
        </row>
        <row r="13573">
          <cell r="I13573">
            <v>0.14047054614964846</v>
          </cell>
          <cell r="J13573">
            <v>0.14047054614964846</v>
          </cell>
          <cell r="K13573">
            <v>4.2141163844894539E-2</v>
          </cell>
          <cell r="L13573">
            <v>4.2141163844894539E-2</v>
          </cell>
          <cell r="P13573" t="str">
            <v>PROBADAS NO DESARRROLLADAS</v>
          </cell>
          <cell r="Q13573" t="str">
            <v>PROBADAS NO DESARRROLLADAS2020</v>
          </cell>
        </row>
        <row r="13574">
          <cell r="I13574">
            <v>0.13407130257974828</v>
          </cell>
          <cell r="J13574">
            <v>0.13407130257974828</v>
          </cell>
          <cell r="K13574">
            <v>4.0221390773924483E-2</v>
          </cell>
          <cell r="L13574">
            <v>4.0221390773924483E-2</v>
          </cell>
          <cell r="P13574" t="str">
            <v>PROBADAS NO DESARRROLLADAS</v>
          </cell>
          <cell r="Q13574" t="str">
            <v>PROBADAS NO DESARRROLLADAS2020</v>
          </cell>
        </row>
        <row r="13575">
          <cell r="I13575">
            <v>0.13663681157984686</v>
          </cell>
          <cell r="J13575">
            <v>0.13663681157984686</v>
          </cell>
          <cell r="K13575">
            <v>4.0991043473954061E-2</v>
          </cell>
          <cell r="L13575">
            <v>4.0991043473954061E-2</v>
          </cell>
          <cell r="P13575" t="str">
            <v>PROBADAS NO DESARRROLLADAS</v>
          </cell>
          <cell r="Q13575" t="str">
            <v>PROBADAS NO DESARRROLLADAS2020</v>
          </cell>
        </row>
        <row r="13576">
          <cell r="I13576">
            <v>0.13472879912023217</v>
          </cell>
          <cell r="J13576">
            <v>0.13472879912023217</v>
          </cell>
          <cell r="K13576">
            <v>4.0418639736069649E-2</v>
          </cell>
          <cell r="L13576">
            <v>4.0418639736069649E-2</v>
          </cell>
          <cell r="P13576" t="str">
            <v>PROBADAS NO DESARRROLLADAS</v>
          </cell>
          <cell r="Q13576" t="str">
            <v>PROBADAS NO DESARRROLLADAS2021</v>
          </cell>
        </row>
        <row r="13577">
          <cell r="I13577">
            <v>0.12007272043749601</v>
          </cell>
          <cell r="J13577">
            <v>0.12007272043749601</v>
          </cell>
          <cell r="K13577">
            <v>3.6021816131248802E-2</v>
          </cell>
          <cell r="L13577">
            <v>3.6021816131248802E-2</v>
          </cell>
          <cell r="P13577" t="str">
            <v>PROBADAS NO DESARRROLLADAS</v>
          </cell>
          <cell r="Q13577" t="str">
            <v>PROBADAS NO DESARRROLLADAS2021</v>
          </cell>
        </row>
        <row r="13578">
          <cell r="I13578">
            <v>0.13117072082183506</v>
          </cell>
          <cell r="J13578">
            <v>0.13117072082183506</v>
          </cell>
          <cell r="K13578">
            <v>3.9351216246550517E-2</v>
          </cell>
          <cell r="L13578">
            <v>3.9351216246550517E-2</v>
          </cell>
          <cell r="P13578" t="str">
            <v>PROBADAS NO DESARRROLLADAS</v>
          </cell>
          <cell r="Q13578" t="str">
            <v>PROBADAS NO DESARRROLLADAS2021</v>
          </cell>
        </row>
        <row r="13579">
          <cell r="I13579">
            <v>0.12519513793427214</v>
          </cell>
          <cell r="J13579">
            <v>0.12519513793427214</v>
          </cell>
          <cell r="K13579">
            <v>3.755854138028164E-2</v>
          </cell>
          <cell r="L13579">
            <v>3.755854138028164E-2</v>
          </cell>
          <cell r="P13579" t="str">
            <v>PROBADAS NO DESARRROLLADAS</v>
          </cell>
          <cell r="Q13579" t="str">
            <v>PROBADAS NO DESARRROLLADAS2021</v>
          </cell>
        </row>
        <row r="13580">
          <cell r="I13580">
            <v>0.12759079790742486</v>
          </cell>
          <cell r="J13580">
            <v>0.12759079790742486</v>
          </cell>
          <cell r="K13580">
            <v>3.8277239372227455E-2</v>
          </cell>
          <cell r="L13580">
            <v>3.8277239372227455E-2</v>
          </cell>
          <cell r="P13580" t="str">
            <v>PROBADAS NO DESARRROLLADAS</v>
          </cell>
          <cell r="Q13580" t="str">
            <v>PROBADAS NO DESARRROLLADAS2021</v>
          </cell>
        </row>
        <row r="13581">
          <cell r="P13581" t="str">
            <v>PROBADAS NO DESARRROLLADAS</v>
          </cell>
          <cell r="Q13581" t="str">
            <v>PROBADAS NO DESARRROLLADAS2012</v>
          </cell>
        </row>
        <row r="13582">
          <cell r="P13582" t="str">
            <v>PROBADAS NO DESARRROLLADAS</v>
          </cell>
          <cell r="Q13582" t="str">
            <v>PROBADAS NO DESARRROLLADAS2012</v>
          </cell>
        </row>
        <row r="13583">
          <cell r="P13583" t="str">
            <v>PROBADAS NO DESARRROLLADAS</v>
          </cell>
          <cell r="Q13583" t="str">
            <v>PROBADAS NO DESARRROLLADAS2012</v>
          </cell>
        </row>
        <row r="13584">
          <cell r="I13584">
            <v>8.1554377907999394E-5</v>
          </cell>
          <cell r="J13584">
            <v>8.1554377907999394E-5</v>
          </cell>
          <cell r="K13584">
            <v>2.446631337239982E-5</v>
          </cell>
          <cell r="L13584">
            <v>2.446631337239982E-5</v>
          </cell>
          <cell r="P13584" t="str">
            <v>PROBADAS NO DESARRROLLADAS</v>
          </cell>
          <cell r="Q13584" t="str">
            <v>PROBADAS NO DESARRROLLADAS2012</v>
          </cell>
        </row>
        <row r="13585">
          <cell r="I13585">
            <v>2.2981566019463395E-3</v>
          </cell>
          <cell r="J13585">
            <v>2.2981566019463395E-3</v>
          </cell>
          <cell r="K13585">
            <v>6.8944698058390186E-4</v>
          </cell>
          <cell r="L13585">
            <v>6.8944698058390186E-4</v>
          </cell>
          <cell r="P13585" t="str">
            <v>PROBADAS NO DESARRROLLADAS</v>
          </cell>
          <cell r="Q13585" t="str">
            <v>PROBADAS NO DESARRROLLADAS2012</v>
          </cell>
        </row>
        <row r="13586">
          <cell r="I13586">
            <v>6.1675051143353357E-3</v>
          </cell>
          <cell r="J13586">
            <v>6.1675051143353357E-3</v>
          </cell>
          <cell r="K13586">
            <v>1.8502515343006005E-3</v>
          </cell>
          <cell r="L13586">
            <v>1.8502515343006005E-3</v>
          </cell>
          <cell r="P13586" t="str">
            <v>PROBADAS NO DESARRROLLADAS</v>
          </cell>
          <cell r="Q13586" t="str">
            <v>PROBADAS NO DESARRROLLADAS2012</v>
          </cell>
        </row>
        <row r="13587">
          <cell r="I13587">
            <v>1.7772995518807719E-2</v>
          </cell>
          <cell r="J13587">
            <v>1.7772995518807719E-2</v>
          </cell>
          <cell r="K13587">
            <v>5.3318986556423163E-3</v>
          </cell>
          <cell r="L13587">
            <v>5.3318986556423163E-3</v>
          </cell>
          <cell r="P13587" t="str">
            <v>PROBADAS NO DESARRROLLADAS</v>
          </cell>
          <cell r="Q13587" t="str">
            <v>PROBADAS NO DESARRROLLADAS2012</v>
          </cell>
        </row>
        <row r="13588">
          <cell r="I13588">
            <v>5.0261211082002863E-2</v>
          </cell>
          <cell r="J13588">
            <v>5.0261211082002863E-2</v>
          </cell>
          <cell r="K13588">
            <v>1.5078363324600859E-2</v>
          </cell>
          <cell r="L13588">
            <v>1.5078363324600859E-2</v>
          </cell>
          <cell r="P13588" t="str">
            <v>PROBADAS NO DESARRROLLADAS</v>
          </cell>
          <cell r="Q13588" t="str">
            <v>PROBADAS NO DESARRROLLADAS2012</v>
          </cell>
        </row>
        <row r="13589">
          <cell r="I13589">
            <v>0.1348847489933494</v>
          </cell>
          <cell r="J13589">
            <v>0.1348847489933494</v>
          </cell>
          <cell r="K13589">
            <v>4.046542469800482E-2</v>
          </cell>
          <cell r="L13589">
            <v>4.046542469800482E-2</v>
          </cell>
          <cell r="P13589" t="str">
            <v>PROBADAS NO DESARRROLLADAS</v>
          </cell>
          <cell r="Q13589" t="str">
            <v>PROBADAS NO DESARRROLLADAS2012</v>
          </cell>
        </row>
        <row r="13590">
          <cell r="I13590">
            <v>0.38589052991071165</v>
          </cell>
          <cell r="J13590">
            <v>0.38589052991071165</v>
          </cell>
          <cell r="K13590">
            <v>0.11576715897321348</v>
          </cell>
          <cell r="L13590">
            <v>0.11576715897321348</v>
          </cell>
          <cell r="P13590" t="str">
            <v>PROBADAS NO DESARRROLLADAS</v>
          </cell>
          <cell r="Q13590" t="str">
            <v>PROBADAS NO DESARRROLLADAS2012</v>
          </cell>
        </row>
        <row r="13591">
          <cell r="I13591">
            <v>0.54743671172883612</v>
          </cell>
          <cell r="J13591">
            <v>0.54743671172883612</v>
          </cell>
          <cell r="K13591">
            <v>0.16423101351865088</v>
          </cell>
          <cell r="L13591">
            <v>0.16423101351865088</v>
          </cell>
          <cell r="P13591" t="str">
            <v>PROBADAS NO DESARRROLLADAS</v>
          </cell>
          <cell r="Q13591" t="str">
            <v>PROBADAS NO DESARRROLLADAS2012</v>
          </cell>
        </row>
        <row r="13592">
          <cell r="I13592">
            <v>0.56568460211979665</v>
          </cell>
          <cell r="J13592">
            <v>0.56568460211979665</v>
          </cell>
          <cell r="K13592">
            <v>0.16970538063593898</v>
          </cell>
          <cell r="L13592">
            <v>0.16970538063593898</v>
          </cell>
          <cell r="P13592" t="str">
            <v>PROBADAS NO DESARRROLLADAS</v>
          </cell>
          <cell r="Q13592" t="str">
            <v>PROBADAS NO DESARRROLLADAS2012</v>
          </cell>
        </row>
        <row r="13593">
          <cell r="I13593">
            <v>0.56568460211979665</v>
          </cell>
          <cell r="J13593">
            <v>0.56568460211979665</v>
          </cell>
          <cell r="K13593">
            <v>0.16970538063593898</v>
          </cell>
          <cell r="L13593">
            <v>0.16970538063593898</v>
          </cell>
          <cell r="P13593" t="str">
            <v>PROBADAS NO DESARRROLLADAS</v>
          </cell>
          <cell r="Q13593" t="str">
            <v>PROBADAS NO DESARRROLLADAS2013</v>
          </cell>
        </row>
        <row r="13594">
          <cell r="I13594">
            <v>0.51094093094691373</v>
          </cell>
          <cell r="J13594">
            <v>0.51094093094691373</v>
          </cell>
          <cell r="K13594">
            <v>0.15328227928407412</v>
          </cell>
          <cell r="L13594">
            <v>0.15328227928407412</v>
          </cell>
          <cell r="P13594" t="str">
            <v>PROBADAS NO DESARRROLLADAS</v>
          </cell>
          <cell r="Q13594" t="str">
            <v>PROBADAS NO DESARRROLLADAS2013</v>
          </cell>
        </row>
        <row r="13595">
          <cell r="I13595">
            <v>0.56568460211979665</v>
          </cell>
          <cell r="J13595">
            <v>0.56568460211979665</v>
          </cell>
          <cell r="K13595">
            <v>0.16970538063593898</v>
          </cell>
          <cell r="L13595">
            <v>0.16970538063593898</v>
          </cell>
          <cell r="P13595" t="str">
            <v>PROBADAS NO DESARRROLLADAS</v>
          </cell>
          <cell r="Q13595" t="str">
            <v>PROBADAS NO DESARRROLLADAS2013</v>
          </cell>
        </row>
        <row r="13596">
          <cell r="I13596">
            <v>0.54743671172883612</v>
          </cell>
          <cell r="J13596">
            <v>0.54743671172883612</v>
          </cell>
          <cell r="K13596">
            <v>0.16423101351865088</v>
          </cell>
          <cell r="L13596">
            <v>0.16423101351865088</v>
          </cell>
          <cell r="P13596" t="str">
            <v>PROBADAS NO DESARRROLLADAS</v>
          </cell>
          <cell r="Q13596" t="str">
            <v>PROBADAS NO DESARRROLLADAS2013</v>
          </cell>
        </row>
        <row r="13597">
          <cell r="I13597">
            <v>0.56568460211979665</v>
          </cell>
          <cell r="J13597">
            <v>0.56568460211979665</v>
          </cell>
          <cell r="K13597">
            <v>0.16970538063593898</v>
          </cell>
          <cell r="L13597">
            <v>0.16970538063593898</v>
          </cell>
          <cell r="P13597" t="str">
            <v>PROBADAS NO DESARRROLLADAS</v>
          </cell>
          <cell r="Q13597" t="str">
            <v>PROBADAS NO DESARRROLLADAS2013</v>
          </cell>
        </row>
        <row r="13598">
          <cell r="I13598">
            <v>0.54743671172883612</v>
          </cell>
          <cell r="J13598">
            <v>0.54743671172883612</v>
          </cell>
          <cell r="K13598">
            <v>0.16423101351865088</v>
          </cell>
          <cell r="L13598">
            <v>0.16423101351865088</v>
          </cell>
          <cell r="P13598" t="str">
            <v>PROBADAS NO DESARRROLLADAS</v>
          </cell>
          <cell r="Q13598" t="str">
            <v>PROBADAS NO DESARRROLLADAS2013</v>
          </cell>
        </row>
        <row r="13599">
          <cell r="I13599">
            <v>0.56568460211979665</v>
          </cell>
          <cell r="J13599">
            <v>0.56568460211979665</v>
          </cell>
          <cell r="K13599">
            <v>0.16970538063593898</v>
          </cell>
          <cell r="L13599">
            <v>0.16970538063593898</v>
          </cell>
          <cell r="P13599" t="str">
            <v>PROBADAS NO DESARRROLLADAS</v>
          </cell>
          <cell r="Q13599" t="str">
            <v>PROBADAS NO DESARRROLLADAS2013</v>
          </cell>
        </row>
        <row r="13600">
          <cell r="I13600">
            <v>0.56568460211979665</v>
          </cell>
          <cell r="J13600">
            <v>0.56568460211979665</v>
          </cell>
          <cell r="K13600">
            <v>0.16970538063593898</v>
          </cell>
          <cell r="L13600">
            <v>0.16970538063593898</v>
          </cell>
          <cell r="P13600" t="str">
            <v>PROBADAS NO DESARRROLLADAS</v>
          </cell>
          <cell r="Q13600" t="str">
            <v>PROBADAS NO DESARRROLLADAS2013</v>
          </cell>
        </row>
        <row r="13601">
          <cell r="I13601">
            <v>0.54743671172883612</v>
          </cell>
          <cell r="J13601">
            <v>0.54743671172883612</v>
          </cell>
          <cell r="K13601">
            <v>0.16423101351865088</v>
          </cell>
          <cell r="L13601">
            <v>0.16423101351865088</v>
          </cell>
          <cell r="P13601" t="str">
            <v>PROBADAS NO DESARRROLLADAS</v>
          </cell>
          <cell r="Q13601" t="str">
            <v>PROBADAS NO DESARRROLLADAS2013</v>
          </cell>
        </row>
        <row r="13602">
          <cell r="I13602">
            <v>0.56560998723297662</v>
          </cell>
          <cell r="J13602">
            <v>0.56560998723297662</v>
          </cell>
          <cell r="K13602">
            <v>0.16968299616989302</v>
          </cell>
          <cell r="L13602">
            <v>0.16968299616989302</v>
          </cell>
          <cell r="P13602" t="str">
            <v>PROBADAS NO DESARRROLLADAS</v>
          </cell>
          <cell r="Q13602" t="str">
            <v>PROBADAS NO DESARRROLLADAS2013</v>
          </cell>
        </row>
        <row r="13603">
          <cell r="I13603">
            <v>0.5426248994554389</v>
          </cell>
          <cell r="J13603">
            <v>0.5426248994554389</v>
          </cell>
          <cell r="K13603">
            <v>0.16278746983663164</v>
          </cell>
          <cell r="L13603">
            <v>0.16278746983663164</v>
          </cell>
          <cell r="P13603" t="str">
            <v>PROBADAS NO DESARRROLLADAS</v>
          </cell>
          <cell r="Q13603" t="str">
            <v>PROBADAS NO DESARRROLLADAS2013</v>
          </cell>
        </row>
        <row r="13604">
          <cell r="I13604">
            <v>0.55302115509184524</v>
          </cell>
          <cell r="J13604">
            <v>0.55302115509184524</v>
          </cell>
          <cell r="K13604">
            <v>0.16590634652755359</v>
          </cell>
          <cell r="L13604">
            <v>0.16590634652755359</v>
          </cell>
          <cell r="P13604" t="str">
            <v>PROBADAS NO DESARRROLLADAS</v>
          </cell>
          <cell r="Q13604" t="str">
            <v>PROBADAS NO DESARRROLLADAS2013</v>
          </cell>
        </row>
        <row r="13605">
          <cell r="I13605">
            <v>0.5453116396160157</v>
          </cell>
          <cell r="J13605">
            <v>0.5453116396160157</v>
          </cell>
          <cell r="K13605">
            <v>0.16359349188480471</v>
          </cell>
          <cell r="L13605">
            <v>0.16359349188480471</v>
          </cell>
          <cell r="P13605" t="str">
            <v>PROBADAS NO DESARRROLLADAS</v>
          </cell>
          <cell r="Q13605" t="str">
            <v>PROBADAS NO DESARRROLLADAS2014</v>
          </cell>
        </row>
        <row r="13606">
          <cell r="I13606">
            <v>0.48600248086694275</v>
          </cell>
          <cell r="J13606">
            <v>0.48600248086694275</v>
          </cell>
          <cell r="K13606">
            <v>0.14580074426008283</v>
          </cell>
          <cell r="L13606">
            <v>0.14580074426008283</v>
          </cell>
          <cell r="P13606" t="str">
            <v>PROBADAS NO DESARRROLLADAS</v>
          </cell>
          <cell r="Q13606" t="str">
            <v>PROBADAS NO DESARRROLLADAS2014</v>
          </cell>
        </row>
        <row r="13607">
          <cell r="I13607">
            <v>0.53093437375720864</v>
          </cell>
          <cell r="J13607">
            <v>0.53093437375720864</v>
          </cell>
          <cell r="K13607">
            <v>0.15928031212716259</v>
          </cell>
          <cell r="L13607">
            <v>0.15928031212716259</v>
          </cell>
          <cell r="P13607" t="str">
            <v>PROBADAS NO DESARRROLLADAS</v>
          </cell>
          <cell r="Q13607" t="str">
            <v>PROBADAS NO DESARRROLLADAS2014</v>
          </cell>
        </row>
        <row r="13608">
          <cell r="I13608">
            <v>0.5067590799253533</v>
          </cell>
          <cell r="J13608">
            <v>0.5067590799253533</v>
          </cell>
          <cell r="K13608">
            <v>0.152027723977606</v>
          </cell>
          <cell r="L13608">
            <v>0.152027723977606</v>
          </cell>
          <cell r="P13608" t="str">
            <v>PROBADAS NO DESARRROLLADAS</v>
          </cell>
          <cell r="Q13608" t="str">
            <v>PROBADAS NO DESARRROLLADAS2014</v>
          </cell>
        </row>
        <row r="13609">
          <cell r="I13609">
            <v>0.51646817537280632</v>
          </cell>
          <cell r="J13609">
            <v>0.51646817537280632</v>
          </cell>
          <cell r="K13609">
            <v>0.15494045261184189</v>
          </cell>
          <cell r="L13609">
            <v>0.15494045261184189</v>
          </cell>
          <cell r="P13609" t="str">
            <v>PROBADAS NO DESARRROLLADAS</v>
          </cell>
          <cell r="Q13609" t="str">
            <v>PROBADAS NO DESARRROLLADAS2014</v>
          </cell>
        </row>
        <row r="13610">
          <cell r="I13610">
            <v>0.49295157800865558</v>
          </cell>
          <cell r="J13610">
            <v>0.49295157800865558</v>
          </cell>
          <cell r="K13610">
            <v>0.14788547340259664</v>
          </cell>
          <cell r="L13610">
            <v>0.14788547340259664</v>
          </cell>
          <cell r="P13610" t="str">
            <v>PROBADAS NO DESARRROLLADAS</v>
          </cell>
          <cell r="Q13610" t="str">
            <v>PROBADAS NO DESARRROLLADAS2014</v>
          </cell>
        </row>
        <row r="13611">
          <cell r="I13611">
            <v>0.50239613285029538</v>
          </cell>
          <cell r="J13611">
            <v>0.50239613285029538</v>
          </cell>
          <cell r="K13611">
            <v>0.1507188398550886</v>
          </cell>
          <cell r="L13611">
            <v>0.1507188398550886</v>
          </cell>
          <cell r="P13611" t="str">
            <v>PROBADAS NO DESARRROLLADAS</v>
          </cell>
          <cell r="Q13611" t="str">
            <v>PROBADAS NO DESARRROLLADAS2014</v>
          </cell>
        </row>
        <row r="13612">
          <cell r="I13612">
            <v>0.49539236685410898</v>
          </cell>
          <cell r="J13612">
            <v>0.49539236685410898</v>
          </cell>
          <cell r="K13612">
            <v>0.1486177100562327</v>
          </cell>
          <cell r="L13612">
            <v>0.1486177100562327</v>
          </cell>
          <cell r="P13612" t="str">
            <v>PROBADAS NO DESARRROLLADAS</v>
          </cell>
          <cell r="Q13612" t="str">
            <v>PROBADAS NO DESARRROLLADAS2014</v>
          </cell>
        </row>
        <row r="13613">
          <cell r="I13613">
            <v>0.47283542456008798</v>
          </cell>
          <cell r="J13613">
            <v>0.47283542456008798</v>
          </cell>
          <cell r="K13613">
            <v>0.14185062736802639</v>
          </cell>
          <cell r="L13613">
            <v>0.14185062736802639</v>
          </cell>
          <cell r="P13613" t="str">
            <v>PROBADAS NO DESARRROLLADAS</v>
          </cell>
          <cell r="Q13613" t="str">
            <v>PROBADAS NO DESARRROLLADAS2014</v>
          </cell>
        </row>
        <row r="13614">
          <cell r="I13614">
            <v>0.48189457011829523</v>
          </cell>
          <cell r="J13614">
            <v>0.48189457011829523</v>
          </cell>
          <cell r="K13614">
            <v>0.14456837103548856</v>
          </cell>
          <cell r="L13614">
            <v>0.14456837103548856</v>
          </cell>
          <cell r="P13614" t="str">
            <v>PROBADAS NO DESARRROLLADAS</v>
          </cell>
          <cell r="Q13614" t="str">
            <v>PROBADAS NO DESARRROLLADAS2014</v>
          </cell>
        </row>
        <row r="13615">
          <cell r="I13615">
            <v>0.45995222958732729</v>
          </cell>
          <cell r="J13615">
            <v>0.45995222958732729</v>
          </cell>
          <cell r="K13615">
            <v>0.13798566887619818</v>
          </cell>
          <cell r="L13615">
            <v>0.13798566887619818</v>
          </cell>
          <cell r="P13615" t="str">
            <v>PROBADAS NO DESARRROLLADAS</v>
          </cell>
          <cell r="Q13615" t="str">
            <v>PROBADAS NO DESARRROLLADAS2014</v>
          </cell>
        </row>
        <row r="13616">
          <cell r="I13616">
            <v>0.46876454351563068</v>
          </cell>
          <cell r="J13616">
            <v>0.46876454351563068</v>
          </cell>
          <cell r="K13616">
            <v>0.1406293630546892</v>
          </cell>
          <cell r="L13616">
            <v>0.1406293630546892</v>
          </cell>
          <cell r="P13616" t="str">
            <v>PROBADAS NO DESARRROLLADAS</v>
          </cell>
          <cell r="Q13616" t="str">
            <v>PROBADAS NO DESARRROLLADAS2014</v>
          </cell>
        </row>
        <row r="13617">
          <cell r="I13617">
            <v>0.46222962623539249</v>
          </cell>
          <cell r="J13617">
            <v>0.46222962623539249</v>
          </cell>
          <cell r="K13617">
            <v>0.13866888787061776</v>
          </cell>
          <cell r="L13617">
            <v>0.13866888787061776</v>
          </cell>
          <cell r="P13617" t="str">
            <v>PROBADAS NO DESARRROLLADAS</v>
          </cell>
          <cell r="Q13617" t="str">
            <v>PROBADAS NO DESARRROLLADAS2015</v>
          </cell>
        </row>
        <row r="13618">
          <cell r="I13618">
            <v>0.41195662949498529</v>
          </cell>
          <cell r="J13618">
            <v>0.41195662949498529</v>
          </cell>
          <cell r="K13618">
            <v>0.12358698884849556</v>
          </cell>
          <cell r="L13618">
            <v>0.12358698884849556</v>
          </cell>
          <cell r="P13618" t="str">
            <v>PROBADAS NO DESARRROLLADAS</v>
          </cell>
          <cell r="Q13618" t="str">
            <v>PROBADAS NO DESARRROLLADAS2015</v>
          </cell>
        </row>
        <row r="13619">
          <cell r="I13619">
            <v>0.4500428366247986</v>
          </cell>
          <cell r="J13619">
            <v>0.4500428366247986</v>
          </cell>
          <cell r="K13619">
            <v>0.13501285098743959</v>
          </cell>
          <cell r="L13619">
            <v>0.13501285098743959</v>
          </cell>
          <cell r="P13619" t="str">
            <v>PROBADAS NO DESARRROLLADAS</v>
          </cell>
          <cell r="Q13619" t="str">
            <v>PROBADAS NO DESARRROLLADAS2015</v>
          </cell>
        </row>
        <row r="13620">
          <cell r="I13620">
            <v>0.42955081661236943</v>
          </cell>
          <cell r="J13620">
            <v>0.42955081661236943</v>
          </cell>
          <cell r="K13620">
            <v>0.12886524498371082</v>
          </cell>
          <cell r="L13620">
            <v>0.12886524498371082</v>
          </cell>
          <cell r="P13620" t="str">
            <v>PROBADAS NO DESARRROLLADAS</v>
          </cell>
          <cell r="Q13620" t="str">
            <v>PROBADAS NO DESARRROLLADAS2015</v>
          </cell>
        </row>
        <row r="13621">
          <cell r="I13621">
            <v>0.43778066397619081</v>
          </cell>
          <cell r="J13621">
            <v>0.43778066397619081</v>
          </cell>
          <cell r="K13621">
            <v>0.13133419919285727</v>
          </cell>
          <cell r="L13621">
            <v>0.13133419919285727</v>
          </cell>
          <cell r="P13621" t="str">
            <v>PROBADAS NO DESARRROLLADAS</v>
          </cell>
          <cell r="Q13621" t="str">
            <v>PROBADAS NO DESARRROLLADAS2015</v>
          </cell>
        </row>
        <row r="13622">
          <cell r="I13622">
            <v>0.41784698345249022</v>
          </cell>
          <cell r="J13622">
            <v>0.41784698345249022</v>
          </cell>
          <cell r="K13622">
            <v>0.12535409503574704</v>
          </cell>
          <cell r="L13622">
            <v>0.12535409503574704</v>
          </cell>
          <cell r="P13622" t="str">
            <v>PROBADAS NO DESARRROLLADAS</v>
          </cell>
          <cell r="Q13622" t="str">
            <v>PROBADAS NO DESARRROLLADAS2015</v>
          </cell>
        </row>
        <row r="13623">
          <cell r="I13623">
            <v>0.42585259480802412</v>
          </cell>
          <cell r="J13623">
            <v>0.42585259480802412</v>
          </cell>
          <cell r="K13623">
            <v>0.12775577844240724</v>
          </cell>
          <cell r="L13623">
            <v>0.12775577844240724</v>
          </cell>
          <cell r="P13623" t="str">
            <v>PROBADAS NO DESARRROLLADAS</v>
          </cell>
          <cell r="Q13623" t="str">
            <v>PROBADAS NO DESARRROLLADAS2015</v>
          </cell>
        </row>
        <row r="13624">
          <cell r="I13624">
            <v>0.41991590117548427</v>
          </cell>
          <cell r="J13624">
            <v>0.41991590117548427</v>
          </cell>
          <cell r="K13624">
            <v>0.12597477035264529</v>
          </cell>
          <cell r="L13624">
            <v>0.12597477035264529</v>
          </cell>
          <cell r="P13624" t="str">
            <v>PROBADAS NO DESARRROLLADAS</v>
          </cell>
          <cell r="Q13624" t="str">
            <v>PROBADAS NO DESARRROLLADAS2015</v>
          </cell>
        </row>
        <row r="13625">
          <cell r="I13625">
            <v>0.40079566561087959</v>
          </cell>
          <cell r="J13625">
            <v>0.40079566561087959</v>
          </cell>
          <cell r="K13625">
            <v>0.12023869968326387</v>
          </cell>
          <cell r="L13625">
            <v>0.12023869968326387</v>
          </cell>
          <cell r="P13625" t="str">
            <v>PROBADAS NO DESARRROLLADAS</v>
          </cell>
          <cell r="Q13625" t="str">
            <v>PROBADAS NO DESARRROLLADAS2015</v>
          </cell>
        </row>
        <row r="13626">
          <cell r="I13626">
            <v>0.40847458746248472</v>
          </cell>
          <cell r="J13626">
            <v>0.40847458746248472</v>
          </cell>
          <cell r="K13626">
            <v>0.12254237623874542</v>
          </cell>
          <cell r="L13626">
            <v>0.12254237623874542</v>
          </cell>
          <cell r="P13626" t="str">
            <v>PROBADAS NO DESARRROLLADAS</v>
          </cell>
          <cell r="Q13626" t="str">
            <v>PROBADAS NO DESARRROLLADAS2015</v>
          </cell>
        </row>
        <row r="13627">
          <cell r="I13627">
            <v>0.38987531481628657</v>
          </cell>
          <cell r="J13627">
            <v>0.38987531481628657</v>
          </cell>
          <cell r="K13627">
            <v>0.11696259444488596</v>
          </cell>
          <cell r="L13627">
            <v>0.11696259444488596</v>
          </cell>
          <cell r="P13627" t="str">
            <v>PROBADAS NO DESARRROLLADAS</v>
          </cell>
          <cell r="Q13627" t="str">
            <v>PROBADAS NO DESARRROLLADAS2015</v>
          </cell>
        </row>
        <row r="13628">
          <cell r="I13628">
            <v>0.39734501155011098</v>
          </cell>
          <cell r="J13628">
            <v>0.39734501155011098</v>
          </cell>
          <cell r="K13628">
            <v>0.11920350346503328</v>
          </cell>
          <cell r="L13628">
            <v>0.11920350346503328</v>
          </cell>
          <cell r="P13628" t="str">
            <v>PROBADAS NO DESARRROLLADAS</v>
          </cell>
          <cell r="Q13628" t="str">
            <v>PROBADAS NO DESARRROLLADAS2015</v>
          </cell>
        </row>
        <row r="13629">
          <cell r="I13629">
            <v>0.39180573427729271</v>
          </cell>
          <cell r="J13629">
            <v>0.39180573427729271</v>
          </cell>
          <cell r="K13629">
            <v>0.11754172028318782</v>
          </cell>
          <cell r="L13629">
            <v>0.11754172028318782</v>
          </cell>
          <cell r="P13629" t="str">
            <v>PROBADAS NO DESARRROLLADAS</v>
          </cell>
          <cell r="Q13629" t="str">
            <v>PROBADAS NO DESARRROLLADAS2016</v>
          </cell>
        </row>
        <row r="13630">
          <cell r="I13630">
            <v>0.36158161983431308</v>
          </cell>
          <cell r="J13630">
            <v>0.36158161983431308</v>
          </cell>
          <cell r="K13630">
            <v>0.10847448595029392</v>
          </cell>
          <cell r="L13630">
            <v>0.10847448595029392</v>
          </cell>
          <cell r="P13630" t="str">
            <v>PROBADAS NO DESARRROLLADAS</v>
          </cell>
          <cell r="Q13630" t="str">
            <v>PROBADAS NO DESARRROLLADAS2016</v>
          </cell>
        </row>
        <row r="13631">
          <cell r="I13631">
            <v>0.38130296885442516</v>
          </cell>
          <cell r="J13631">
            <v>0.38130296885442516</v>
          </cell>
          <cell r="K13631">
            <v>0.11439089065632757</v>
          </cell>
          <cell r="L13631">
            <v>0.11439089065632757</v>
          </cell>
          <cell r="P13631" t="str">
            <v>PROBADAS NO DESARRROLLADAS</v>
          </cell>
          <cell r="Q13631" t="str">
            <v>PROBADAS NO DESARRROLLADAS2016</v>
          </cell>
        </row>
        <row r="13632">
          <cell r="I13632">
            <v>0.36394091477270502</v>
          </cell>
          <cell r="J13632">
            <v>0.36394091477270502</v>
          </cell>
          <cell r="K13632">
            <v>0.10918227443181151</v>
          </cell>
          <cell r="L13632">
            <v>0.10918227443181151</v>
          </cell>
          <cell r="P13632" t="str">
            <v>PROBADAS NO DESARRROLLADAS</v>
          </cell>
          <cell r="Q13632" t="str">
            <v>PROBADAS NO DESARRROLLADAS2016</v>
          </cell>
        </row>
        <row r="13633">
          <cell r="I13633">
            <v>0.37091372930872241</v>
          </cell>
          <cell r="J13633">
            <v>0.37091372930872241</v>
          </cell>
          <cell r="K13633">
            <v>0.11127411879261673</v>
          </cell>
          <cell r="L13633">
            <v>0.11127411879261673</v>
          </cell>
          <cell r="P13633" t="str">
            <v>PROBADAS NO DESARRROLLADAS</v>
          </cell>
          <cell r="Q13633" t="str">
            <v>PROBADAS NO DESARRROLLADAS2016</v>
          </cell>
        </row>
        <row r="13634">
          <cell r="I13634">
            <v>0.35402473353915354</v>
          </cell>
          <cell r="J13634">
            <v>0.35402473353915354</v>
          </cell>
          <cell r="K13634">
            <v>0.10620742006174605</v>
          </cell>
          <cell r="L13634">
            <v>0.10620742006174605</v>
          </cell>
          <cell r="P13634" t="str">
            <v>PROBADAS NO DESARRROLLADAS</v>
          </cell>
          <cell r="Q13634" t="str">
            <v>PROBADAS NO DESARRROLLADAS2016</v>
          </cell>
        </row>
        <row r="13635">
          <cell r="I13635">
            <v>0.36080756203665837</v>
          </cell>
          <cell r="J13635">
            <v>0.36080756203665837</v>
          </cell>
          <cell r="K13635">
            <v>0.10824226861099751</v>
          </cell>
          <cell r="L13635">
            <v>0.10824226861099751</v>
          </cell>
          <cell r="P13635" t="str">
            <v>PROBADAS NO DESARRROLLADAS</v>
          </cell>
          <cell r="Q13635" t="str">
            <v>PROBADAS NO DESARRROLLADAS2016</v>
          </cell>
        </row>
        <row r="13636">
          <cell r="I13636">
            <v>0.35577764327549644</v>
          </cell>
          <cell r="J13636">
            <v>0.35577764327549644</v>
          </cell>
          <cell r="K13636">
            <v>0.10673329298264891</v>
          </cell>
          <cell r="L13636">
            <v>0.10673329298264891</v>
          </cell>
          <cell r="P13636" t="str">
            <v>PROBADAS NO DESARRROLLADAS</v>
          </cell>
          <cell r="Q13636" t="str">
            <v>PROBADAS NO DESARRROLLADAS2016</v>
          </cell>
        </row>
        <row r="13637">
          <cell r="I13637">
            <v>0.3395778462947075</v>
          </cell>
          <cell r="J13637">
            <v>0.3395778462947075</v>
          </cell>
          <cell r="K13637">
            <v>0.10187335388841225</v>
          </cell>
          <cell r="L13637">
            <v>0.10187335388841225</v>
          </cell>
          <cell r="P13637" t="str">
            <v>PROBADAS NO DESARRROLLADAS</v>
          </cell>
          <cell r="Q13637" t="str">
            <v>PROBADAS NO DESARRROLLADAS2016</v>
          </cell>
        </row>
        <row r="13638">
          <cell r="I13638">
            <v>0.3460838840789679</v>
          </cell>
          <cell r="J13638">
            <v>0.3460838840789679</v>
          </cell>
          <cell r="K13638">
            <v>0.10382516522369038</v>
          </cell>
          <cell r="L13638">
            <v>0.10382516522369038</v>
          </cell>
          <cell r="P13638" t="str">
            <v>PROBADAS NO DESARRROLLADAS</v>
          </cell>
          <cell r="Q13638" t="str">
            <v>PROBADAS NO DESARRROLLADAS2016</v>
          </cell>
        </row>
        <row r="13639">
          <cell r="I13639">
            <v>0.33032547776432919</v>
          </cell>
          <cell r="J13639">
            <v>0.33032547776432919</v>
          </cell>
          <cell r="K13639">
            <v>9.9097643329298754E-2</v>
          </cell>
          <cell r="L13639">
            <v>9.9097643329298754E-2</v>
          </cell>
          <cell r="P13639" t="str">
            <v>PROBADAS NO DESARRROLLADAS</v>
          </cell>
          <cell r="Q13639" t="str">
            <v>PROBADAS NO DESARRROLLADAS2016</v>
          </cell>
        </row>
        <row r="13640">
          <cell r="I13640">
            <v>0.33665424762635376</v>
          </cell>
          <cell r="J13640">
            <v>0.33665424762635376</v>
          </cell>
          <cell r="K13640">
            <v>0.10099627428790614</v>
          </cell>
          <cell r="L13640">
            <v>0.10099627428790614</v>
          </cell>
          <cell r="P13640" t="str">
            <v>PROBADAS NO DESARRROLLADAS</v>
          </cell>
          <cell r="Q13640" t="str">
            <v>PROBADAS NO DESARRROLLADAS2016</v>
          </cell>
        </row>
        <row r="13641">
          <cell r="I13641">
            <v>0.33196104356320943</v>
          </cell>
          <cell r="J13641">
            <v>0.33196104356320943</v>
          </cell>
          <cell r="K13641">
            <v>9.9588313068962833E-2</v>
          </cell>
          <cell r="L13641">
            <v>9.9588313068962833E-2</v>
          </cell>
          <cell r="P13641" t="str">
            <v>PROBADAS NO DESARRROLLADAS</v>
          </cell>
          <cell r="Q13641" t="str">
            <v>PROBADAS NO DESARRROLLADAS2017</v>
          </cell>
        </row>
        <row r="13642">
          <cell r="I13642">
            <v>0.29585631224835951</v>
          </cell>
          <cell r="J13642">
            <v>0.29585631224835951</v>
          </cell>
          <cell r="K13642">
            <v>8.875689367450787E-2</v>
          </cell>
          <cell r="L13642">
            <v>8.875689367450787E-2</v>
          </cell>
          <cell r="P13642" t="str">
            <v>PROBADAS NO DESARRROLLADAS</v>
          </cell>
          <cell r="Q13642" t="str">
            <v>PROBADAS NO DESARRROLLADAS2017</v>
          </cell>
        </row>
        <row r="13643">
          <cell r="I13643">
            <v>0.32320881487166936</v>
          </cell>
          <cell r="J13643">
            <v>0.32320881487166936</v>
          </cell>
          <cell r="K13643">
            <v>9.6962644461500824E-2</v>
          </cell>
          <cell r="L13643">
            <v>9.6962644461500824E-2</v>
          </cell>
          <cell r="P13643" t="str">
            <v>PROBADAS NO DESARRROLLADAS</v>
          </cell>
          <cell r="Q13643" t="str">
            <v>PROBADAS NO DESARRROLLADAS2017</v>
          </cell>
        </row>
        <row r="13644">
          <cell r="I13644">
            <v>0.30849199024178658</v>
          </cell>
          <cell r="J13644">
            <v>0.30849199024178658</v>
          </cell>
          <cell r="K13644">
            <v>9.2547597072535973E-2</v>
          </cell>
          <cell r="L13644">
            <v>9.2547597072535973E-2</v>
          </cell>
          <cell r="P13644" t="str">
            <v>PROBADAS NO DESARRROLLADAS</v>
          </cell>
          <cell r="Q13644" t="str">
            <v>PROBADAS NO DESARRROLLADAS2017</v>
          </cell>
        </row>
        <row r="13645">
          <cell r="I13645">
            <v>0.3144024480839428</v>
          </cell>
          <cell r="J13645">
            <v>0.3144024480839428</v>
          </cell>
          <cell r="K13645">
            <v>9.4320734425182851E-2</v>
          </cell>
          <cell r="L13645">
            <v>9.4320734425182851E-2</v>
          </cell>
          <cell r="P13645" t="str">
            <v>PROBADAS NO DESARRROLLADAS</v>
          </cell>
          <cell r="Q13645" t="str">
            <v>PROBADAS NO DESARRROLLADAS2017</v>
          </cell>
        </row>
        <row r="13646">
          <cell r="I13646">
            <v>0.30008660804877058</v>
          </cell>
          <cell r="J13646">
            <v>0.30008660804877058</v>
          </cell>
          <cell r="K13646">
            <v>9.0025982414631181E-2</v>
          </cell>
          <cell r="L13646">
            <v>9.0025982414631181E-2</v>
          </cell>
          <cell r="P13646" t="str">
            <v>PROBADAS NO DESARRROLLADAS</v>
          </cell>
          <cell r="Q13646" t="str">
            <v>PROBADAS NO DESARRROLLADAS2017</v>
          </cell>
        </row>
        <row r="13647">
          <cell r="I13647">
            <v>0.30583602554410988</v>
          </cell>
          <cell r="J13647">
            <v>0.30583602554410988</v>
          </cell>
          <cell r="K13647">
            <v>9.1750807663232986E-2</v>
          </cell>
          <cell r="L13647">
            <v>9.1750807663232986E-2</v>
          </cell>
          <cell r="P13647" t="str">
            <v>PROBADAS NO DESARRROLLADAS</v>
          </cell>
          <cell r="Q13647" t="str">
            <v>PROBADAS NO DESARRROLLADAS2017</v>
          </cell>
        </row>
        <row r="13648">
          <cell r="I13648">
            <v>0.30157244981959408</v>
          </cell>
          <cell r="J13648">
            <v>0.30157244981959408</v>
          </cell>
          <cell r="K13648">
            <v>9.0471734945878235E-2</v>
          </cell>
          <cell r="L13648">
            <v>9.0471734945878235E-2</v>
          </cell>
          <cell r="P13648" t="str">
            <v>PROBADAS NO DESARRROLLADAS</v>
          </cell>
          <cell r="Q13648" t="str">
            <v>PROBADAS NO DESARRROLLADAS2017</v>
          </cell>
        </row>
        <row r="13649">
          <cell r="I13649">
            <v>0.28784080435390907</v>
          </cell>
          <cell r="J13649">
            <v>0.28784080435390907</v>
          </cell>
          <cell r="K13649">
            <v>8.6352241306172722E-2</v>
          </cell>
          <cell r="L13649">
            <v>8.6352241306172722E-2</v>
          </cell>
          <cell r="P13649" t="str">
            <v>PROBADAS NO DESARRROLLADAS</v>
          </cell>
          <cell r="Q13649" t="str">
            <v>PROBADAS NO DESARRROLLADAS2017</v>
          </cell>
        </row>
        <row r="13650">
          <cell r="I13650">
            <v>0.29335560212240874</v>
          </cell>
          <cell r="J13650">
            <v>0.29335560212240874</v>
          </cell>
          <cell r="K13650">
            <v>8.8006680636722609E-2</v>
          </cell>
          <cell r="L13650">
            <v>8.8006680636722609E-2</v>
          </cell>
          <cell r="P13650" t="str">
            <v>PROBADAS NO DESARRROLLADAS</v>
          </cell>
          <cell r="Q13650" t="str">
            <v>PROBADAS NO DESARRROLLADAS2017</v>
          </cell>
        </row>
        <row r="13651">
          <cell r="I13651">
            <v>0.2799980983911286</v>
          </cell>
          <cell r="J13651">
            <v>0.2799980983911286</v>
          </cell>
          <cell r="K13651">
            <v>8.3999429517338561E-2</v>
          </cell>
          <cell r="L13651">
            <v>8.3999429517338561E-2</v>
          </cell>
          <cell r="P13651" t="str">
            <v>PROBADAS NO DESARRROLLADAS</v>
          </cell>
          <cell r="Q13651" t="str">
            <v>PROBADAS NO DESARRROLLADAS2017</v>
          </cell>
        </row>
        <row r="13652">
          <cell r="I13652">
            <v>0.28536263623578029</v>
          </cell>
          <cell r="J13652">
            <v>0.28536263623578029</v>
          </cell>
          <cell r="K13652">
            <v>8.5608790870734072E-2</v>
          </cell>
          <cell r="L13652">
            <v>8.5608790870734072E-2</v>
          </cell>
          <cell r="P13652" t="str">
            <v>PROBADAS NO DESARRROLLADAS</v>
          </cell>
          <cell r="Q13652" t="str">
            <v>PROBADAS NO DESARRROLLADAS2017</v>
          </cell>
        </row>
        <row r="13653">
          <cell r="I13653">
            <v>0.28138447438785608</v>
          </cell>
          <cell r="J13653">
            <v>0.28138447438785608</v>
          </cell>
          <cell r="K13653">
            <v>8.441534231635682E-2</v>
          </cell>
          <cell r="L13653">
            <v>8.441534231635682E-2</v>
          </cell>
          <cell r="P13653" t="str">
            <v>PROBADAS NO DESARRROLLADAS</v>
          </cell>
          <cell r="Q13653" t="str">
            <v>PROBADAS NO DESARRROLLADAS2018</v>
          </cell>
        </row>
        <row r="13654">
          <cell r="I13654">
            <v>0.25078054949686063</v>
          </cell>
          <cell r="J13654">
            <v>0.25078054949686063</v>
          </cell>
          <cell r="K13654">
            <v>7.5234164849058191E-2</v>
          </cell>
          <cell r="L13654">
            <v>7.5234164849058191E-2</v>
          </cell>
          <cell r="P13654" t="str">
            <v>PROBADAS NO DESARRROLLADAS</v>
          </cell>
          <cell r="Q13654" t="str">
            <v>PROBADAS NO DESARRROLLADAS2018</v>
          </cell>
        </row>
        <row r="13655">
          <cell r="I13655">
            <v>0.27396570848792928</v>
          </cell>
          <cell r="J13655">
            <v>0.27396570848792928</v>
          </cell>
          <cell r="K13655">
            <v>8.2189712546378774E-2</v>
          </cell>
          <cell r="L13655">
            <v>8.2189712546378774E-2</v>
          </cell>
          <cell r="P13655" t="str">
            <v>PROBADAS NO DESARRROLLADAS</v>
          </cell>
          <cell r="Q13655" t="str">
            <v>PROBADAS NO DESARRROLLADAS2018</v>
          </cell>
        </row>
        <row r="13656">
          <cell r="I13656">
            <v>0.26149109424196132</v>
          </cell>
          <cell r="J13656">
            <v>0.26149109424196132</v>
          </cell>
          <cell r="K13656">
            <v>7.8447328272588407E-2</v>
          </cell>
          <cell r="L13656">
            <v>7.8447328272588407E-2</v>
          </cell>
          <cell r="P13656" t="str">
            <v>PROBADAS NO DESARRROLLADAS</v>
          </cell>
          <cell r="Q13656" t="str">
            <v>PROBADAS NO DESARRROLLADAS2018</v>
          </cell>
        </row>
        <row r="13657">
          <cell r="I13657">
            <v>0.26650105280654729</v>
          </cell>
          <cell r="J13657">
            <v>0.26650105280654729</v>
          </cell>
          <cell r="K13657">
            <v>7.9950315841964187E-2</v>
          </cell>
          <cell r="L13657">
            <v>7.9950315841964187E-2</v>
          </cell>
          <cell r="P13657" t="str">
            <v>PROBADAS NO DESARRROLLADAS</v>
          </cell>
          <cell r="Q13657" t="str">
            <v>PROBADAS NO DESARRROLLADAS2018</v>
          </cell>
        </row>
        <row r="13658">
          <cell r="I13658">
            <v>0.25436633036899997</v>
          </cell>
          <cell r="J13658">
            <v>0.25436633036899997</v>
          </cell>
          <cell r="K13658">
            <v>7.6309899110700005E-2</v>
          </cell>
          <cell r="L13658">
            <v>7.6309899110700005E-2</v>
          </cell>
          <cell r="P13658" t="str">
            <v>PROBADAS NO DESARRROLLADAS</v>
          </cell>
          <cell r="Q13658" t="str">
            <v>PROBADAS NO DESARRROLLADAS2018</v>
          </cell>
        </row>
        <row r="13659">
          <cell r="I13659">
            <v>0.25923978420140836</v>
          </cell>
          <cell r="J13659">
            <v>0.25923978420140836</v>
          </cell>
          <cell r="K13659">
            <v>7.7771935260422517E-2</v>
          </cell>
          <cell r="L13659">
            <v>7.7771935260422517E-2</v>
          </cell>
          <cell r="P13659" t="str">
            <v>PROBADAS NO DESARRROLLADAS</v>
          </cell>
          <cell r="Q13659" t="str">
            <v>PROBADAS NO DESARRROLLADAS2018</v>
          </cell>
        </row>
        <row r="13660">
          <cell r="I13660">
            <v>0.25562579383260015</v>
          </cell>
          <cell r="J13660">
            <v>0.25562579383260015</v>
          </cell>
          <cell r="K13660">
            <v>7.6687738149780041E-2</v>
          </cell>
          <cell r="L13660">
            <v>7.6687738149780041E-2</v>
          </cell>
          <cell r="P13660" t="str">
            <v>PROBADAS NO DESARRROLLADAS</v>
          </cell>
          <cell r="Q13660" t="str">
            <v>PROBADAS NO DESARRROLLADAS2018</v>
          </cell>
        </row>
        <row r="13661">
          <cell r="I13661">
            <v>0.24398625986690242</v>
          </cell>
          <cell r="J13661">
            <v>0.24398625986690242</v>
          </cell>
          <cell r="K13661">
            <v>7.319587796007071E-2</v>
          </cell>
          <cell r="L13661">
            <v>7.319587796007071E-2</v>
          </cell>
          <cell r="P13661" t="str">
            <v>PROBADAS NO DESARRROLLADAS</v>
          </cell>
          <cell r="Q13661" t="str">
            <v>PROBADAS NO DESARRROLLADAS2018</v>
          </cell>
        </row>
        <row r="13662">
          <cell r="I13662">
            <v>0.24866083991638419</v>
          </cell>
          <cell r="J13662">
            <v>0.24866083991638419</v>
          </cell>
          <cell r="K13662">
            <v>7.4598251974915264E-2</v>
          </cell>
          <cell r="L13662">
            <v>7.4598251974915264E-2</v>
          </cell>
          <cell r="P13662" t="str">
            <v>PROBADAS NO DESARRROLLADAS</v>
          </cell>
          <cell r="Q13662" t="str">
            <v>PROBADAS NO DESARRROLLADAS2018</v>
          </cell>
        </row>
        <row r="13663">
          <cell r="I13663">
            <v>0.23733844459488504</v>
          </cell>
          <cell r="J13663">
            <v>0.23733844459488504</v>
          </cell>
          <cell r="K13663">
            <v>7.1201533378465506E-2</v>
          </cell>
          <cell r="L13663">
            <v>7.1201533378465506E-2</v>
          </cell>
          <cell r="P13663" t="str">
            <v>PROBADAS NO DESARRROLLADAS</v>
          </cell>
          <cell r="Q13663" t="str">
            <v>PROBADAS NO DESARRROLLADAS2018</v>
          </cell>
        </row>
        <row r="13664">
          <cell r="I13664">
            <v>0.24188565786288674</v>
          </cell>
          <cell r="J13664">
            <v>0.24188565786288674</v>
          </cell>
          <cell r="K13664">
            <v>7.2565697358866019E-2</v>
          </cell>
          <cell r="L13664">
            <v>7.2565697358866019E-2</v>
          </cell>
          <cell r="P13664" t="str">
            <v>PROBADAS NO DESARRROLLADAS</v>
          </cell>
          <cell r="Q13664" t="str">
            <v>PROBADAS NO DESARRROLLADAS2018</v>
          </cell>
        </row>
        <row r="13665">
          <cell r="I13665">
            <v>0.23851359658548044</v>
          </cell>
          <cell r="J13665">
            <v>0.23851359658548044</v>
          </cell>
          <cell r="K13665">
            <v>7.1554078975644128E-2</v>
          </cell>
          <cell r="L13665">
            <v>7.1554078975644128E-2</v>
          </cell>
          <cell r="P13665" t="str">
            <v>PROBADAS NO DESARRROLLADAS</v>
          </cell>
          <cell r="Q13665" t="str">
            <v>PROBADAS NO DESARRROLLADAS2019</v>
          </cell>
        </row>
        <row r="13666">
          <cell r="I13666">
            <v>0.21257239207779033</v>
          </cell>
          <cell r="J13666">
            <v>0.21257239207779033</v>
          </cell>
          <cell r="K13666">
            <v>6.3771717623337096E-2</v>
          </cell>
          <cell r="L13666">
            <v>6.3771717623337096E-2</v>
          </cell>
          <cell r="P13666" t="str">
            <v>PROBADAS NO DESARRROLLADAS</v>
          </cell>
          <cell r="Q13666" t="str">
            <v>PROBADAS NO DESARRROLLADAS2019</v>
          </cell>
        </row>
        <row r="13667">
          <cell r="I13667">
            <v>0.23222513116510637</v>
          </cell>
          <cell r="J13667">
            <v>0.23222513116510637</v>
          </cell>
          <cell r="K13667">
            <v>6.9667539349531904E-2</v>
          </cell>
          <cell r="L13667">
            <v>6.9667539349531904E-2</v>
          </cell>
          <cell r="P13667" t="str">
            <v>PROBADAS NO DESARRROLLADAS</v>
          </cell>
          <cell r="Q13667" t="str">
            <v>PROBADAS NO DESARRROLLADAS2019</v>
          </cell>
        </row>
        <row r="13668">
          <cell r="I13668">
            <v>0.22165111098757251</v>
          </cell>
          <cell r="J13668">
            <v>0.22165111098757251</v>
          </cell>
          <cell r="K13668">
            <v>6.6495333296271761E-2</v>
          </cell>
          <cell r="L13668">
            <v>6.6495333296271761E-2</v>
          </cell>
          <cell r="P13668" t="str">
            <v>PROBADAS NO DESARRROLLADAS</v>
          </cell>
          <cell r="Q13668" t="str">
            <v>PROBADAS NO DESARRROLLADAS2019</v>
          </cell>
        </row>
        <row r="13669">
          <cell r="I13669">
            <v>0.22589776759001273</v>
          </cell>
          <cell r="J13669">
            <v>0.22589776759001273</v>
          </cell>
          <cell r="K13669">
            <v>6.7769330277003811E-2</v>
          </cell>
          <cell r="L13669">
            <v>6.7769330277003811E-2</v>
          </cell>
          <cell r="P13669" t="str">
            <v>PROBADAS NO DESARRROLLADAS</v>
          </cell>
          <cell r="Q13669" t="str">
            <v>PROBADAS NO DESARRROLLADAS2019</v>
          </cell>
        </row>
        <row r="13670">
          <cell r="I13670">
            <v>0.21561185434465013</v>
          </cell>
          <cell r="J13670">
            <v>0.21561185434465013</v>
          </cell>
          <cell r="K13670">
            <v>6.4683556303395048E-2</v>
          </cell>
          <cell r="L13670">
            <v>6.4683556303395048E-2</v>
          </cell>
          <cell r="P13670" t="str">
            <v>PROBADAS NO DESARRROLLADAS</v>
          </cell>
          <cell r="Q13670" t="str">
            <v>PROBADAS NO DESARRROLLADAS2019</v>
          </cell>
        </row>
        <row r="13671">
          <cell r="I13671">
            <v>0.21974280365835966</v>
          </cell>
          <cell r="J13671">
            <v>0.21974280365835966</v>
          </cell>
          <cell r="K13671">
            <v>6.59228410975079E-2</v>
          </cell>
          <cell r="L13671">
            <v>6.59228410975079E-2</v>
          </cell>
          <cell r="P13671" t="str">
            <v>PROBADAS NO DESARRROLLADAS</v>
          </cell>
          <cell r="Q13671" t="str">
            <v>PROBADAS NO DESARRROLLADAS2019</v>
          </cell>
        </row>
        <row r="13672">
          <cell r="I13672">
            <v>0.216679429807454</v>
          </cell>
          <cell r="J13672">
            <v>0.216679429807454</v>
          </cell>
          <cell r="K13672">
            <v>6.5003828942236205E-2</v>
          </cell>
          <cell r="L13672">
            <v>6.5003828942236205E-2</v>
          </cell>
          <cell r="P13672" t="str">
            <v>PROBADAS NO DESARRROLLADAS</v>
          </cell>
          <cell r="Q13672" t="str">
            <v>PROBADAS NO DESARRROLLADAS2019</v>
          </cell>
        </row>
        <row r="13673">
          <cell r="I13673">
            <v>0.20681325963307981</v>
          </cell>
          <cell r="J13673">
            <v>0.20681325963307981</v>
          </cell>
          <cell r="K13673">
            <v>6.2043977889923933E-2</v>
          </cell>
          <cell r="L13673">
            <v>6.2043977889923933E-2</v>
          </cell>
          <cell r="P13673" t="str">
            <v>PROBADAS NO DESARRROLLADAS</v>
          </cell>
          <cell r="Q13673" t="str">
            <v>PROBADAS NO DESARRROLLADAS2019</v>
          </cell>
        </row>
        <row r="13674">
          <cell r="I13674">
            <v>0.21077563496510365</v>
          </cell>
          <cell r="J13674">
            <v>0.21077563496510365</v>
          </cell>
          <cell r="K13674">
            <v>6.3232690489531104E-2</v>
          </cell>
          <cell r="L13674">
            <v>6.3232690489531104E-2</v>
          </cell>
          <cell r="P13674" t="str">
            <v>PROBADAS NO DESARRROLLADAS</v>
          </cell>
          <cell r="Q13674" t="str">
            <v>PROBADAS NO DESARRROLLADAS2019</v>
          </cell>
        </row>
        <row r="13675">
          <cell r="I13675">
            <v>0.20117828516117775</v>
          </cell>
          <cell r="J13675">
            <v>0.20117828516117775</v>
          </cell>
          <cell r="K13675">
            <v>6.0353485548353326E-2</v>
          </cell>
          <cell r="L13675">
            <v>6.0353485548353326E-2</v>
          </cell>
          <cell r="P13675" t="str">
            <v>PROBADAS NO DESARRROLLADAS</v>
          </cell>
          <cell r="Q13675" t="str">
            <v>PROBADAS NO DESARRROLLADAS2019</v>
          </cell>
        </row>
        <row r="13676">
          <cell r="I13676">
            <v>0.2050326989249576</v>
          </cell>
          <cell r="J13676">
            <v>0.2050326989249576</v>
          </cell>
          <cell r="K13676">
            <v>6.1509809677487287E-2</v>
          </cell>
          <cell r="L13676">
            <v>6.1509809677487287E-2</v>
          </cell>
          <cell r="P13676" t="str">
            <v>PROBADAS NO DESARRROLLADAS</v>
          </cell>
          <cell r="Q13676" t="str">
            <v>PROBADAS NO DESARRROLLADAS2019</v>
          </cell>
        </row>
        <row r="13677">
          <cell r="I13677">
            <v>0.20217439458911274</v>
          </cell>
          <cell r="J13677">
            <v>0.20217439458911274</v>
          </cell>
          <cell r="K13677">
            <v>6.0652318376733814E-2</v>
          </cell>
          <cell r="L13677">
            <v>6.0652318376733814E-2</v>
          </cell>
          <cell r="P13677" t="str">
            <v>PROBADAS NO DESARRROLLADAS</v>
          </cell>
          <cell r="Q13677" t="str">
            <v>PROBADAS NO DESARRROLLADAS2020</v>
          </cell>
        </row>
        <row r="13678">
          <cell r="I13678">
            <v>0.18657854821700234</v>
          </cell>
          <cell r="J13678">
            <v>0.18657854821700234</v>
          </cell>
          <cell r="K13678">
            <v>5.5973564465100704E-2</v>
          </cell>
          <cell r="L13678">
            <v>5.5973564465100704E-2</v>
          </cell>
          <cell r="P13678" t="str">
            <v>PROBADAS NO DESARRROLLADAS</v>
          </cell>
          <cell r="Q13678" t="str">
            <v>PROBADAS NO DESARRROLLADAS2020</v>
          </cell>
        </row>
        <row r="13679">
          <cell r="I13679">
            <v>0.19675489697813867</v>
          </cell>
          <cell r="J13679">
            <v>0.19675489697813867</v>
          </cell>
          <cell r="K13679">
            <v>5.9026469093441607E-2</v>
          </cell>
          <cell r="L13679">
            <v>5.9026469093441607E-2</v>
          </cell>
          <cell r="P13679" t="str">
            <v>PROBADAS NO DESARRROLLADAS</v>
          </cell>
          <cell r="Q13679" t="str">
            <v>PROBADAS NO DESARRROLLADAS2020</v>
          </cell>
        </row>
        <row r="13680">
          <cell r="I13680">
            <v>0.18779596027633938</v>
          </cell>
          <cell r="J13680">
            <v>0.18779596027633938</v>
          </cell>
          <cell r="K13680">
            <v>5.6338788082901818E-2</v>
          </cell>
          <cell r="L13680">
            <v>5.6338788082901818E-2</v>
          </cell>
          <cell r="P13680" t="str">
            <v>PROBADAS NO DESARRROLLADAS</v>
          </cell>
          <cell r="Q13680" t="str">
            <v>PROBADAS NO DESARRROLLADAS2020</v>
          </cell>
        </row>
        <row r="13681">
          <cell r="I13681">
            <v>0.19139397948348702</v>
          </cell>
          <cell r="J13681">
            <v>0.19139397948348702</v>
          </cell>
          <cell r="K13681">
            <v>5.7418193845046109E-2</v>
          </cell>
          <cell r="L13681">
            <v>5.7418193845046109E-2</v>
          </cell>
          <cell r="P13681" t="str">
            <v>PROBADAS NO DESARRROLLADAS</v>
          </cell>
          <cell r="Q13681" t="str">
            <v>PROBADAS NO DESARRROLLADAS2020</v>
          </cell>
        </row>
        <row r="13682">
          <cell r="I13682">
            <v>0.1826791440530395</v>
          </cell>
          <cell r="J13682">
            <v>0.1826791440530395</v>
          </cell>
          <cell r="K13682">
            <v>5.480374321591186E-2</v>
          </cell>
          <cell r="L13682">
            <v>5.480374321591186E-2</v>
          </cell>
          <cell r="P13682" t="str">
            <v>PROBADAS NO DESARRROLLADAS</v>
          </cell>
          <cell r="Q13682" t="str">
            <v>PROBADAS NO DESARRROLLADAS2020</v>
          </cell>
        </row>
        <row r="13683">
          <cell r="I13683">
            <v>0.18617912918627816</v>
          </cell>
          <cell r="J13683">
            <v>0.18617912918627816</v>
          </cell>
          <cell r="K13683">
            <v>5.5853738755883439E-2</v>
          </cell>
          <cell r="L13683">
            <v>5.5853738755883439E-2</v>
          </cell>
          <cell r="P13683" t="str">
            <v>PROBADAS NO DESARRROLLADAS</v>
          </cell>
          <cell r="Q13683" t="str">
            <v>PROBADAS NO DESARRROLLADAS2020</v>
          </cell>
        </row>
        <row r="13684">
          <cell r="I13684">
            <v>0.18358365726892639</v>
          </cell>
          <cell r="J13684">
            <v>0.18358365726892639</v>
          </cell>
          <cell r="K13684">
            <v>5.507509718067792E-2</v>
          </cell>
          <cell r="L13684">
            <v>5.507509718067792E-2</v>
          </cell>
          <cell r="P13684" t="str">
            <v>PROBADAS NO DESARRROLLADAS</v>
          </cell>
          <cell r="Q13684" t="str">
            <v>PROBADAS NO DESARRROLLADAS2020</v>
          </cell>
        </row>
        <row r="13685">
          <cell r="I13685">
            <v>0.17522445304978576</v>
          </cell>
          <cell r="J13685">
            <v>0.17522445304978576</v>
          </cell>
          <cell r="K13685">
            <v>5.2567335914935717E-2</v>
          </cell>
          <cell r="L13685">
            <v>5.2567335914935717E-2</v>
          </cell>
          <cell r="P13685" t="str">
            <v>PROBADAS NO DESARRROLLADAS</v>
          </cell>
          <cell r="Q13685" t="str">
            <v>PROBADAS NO DESARRROLLADAS2020</v>
          </cell>
        </row>
        <row r="13686">
          <cell r="I13686">
            <v>0.1785816123129903</v>
          </cell>
          <cell r="J13686">
            <v>0.1785816123129903</v>
          </cell>
          <cell r="K13686">
            <v>5.3574483693897092E-2</v>
          </cell>
          <cell r="L13686">
            <v>5.3574483693897092E-2</v>
          </cell>
          <cell r="P13686" t="str">
            <v>PROBADAS NO DESARRROLLADAS</v>
          </cell>
          <cell r="Q13686" t="str">
            <v>PROBADAS NO DESARRROLLADAS2020</v>
          </cell>
        </row>
        <row r="13687">
          <cell r="I13687">
            <v>0.17045016864683729</v>
          </cell>
          <cell r="J13687">
            <v>0.17045016864683729</v>
          </cell>
          <cell r="K13687">
            <v>5.1135050594051185E-2</v>
          </cell>
          <cell r="L13687">
            <v>5.1135050594051185E-2</v>
          </cell>
          <cell r="P13687" t="str">
            <v>PROBADAS NO DESARRROLLADAS</v>
          </cell>
          <cell r="Q13687" t="str">
            <v>PROBADAS NO DESARRROLLADAS2020</v>
          </cell>
        </row>
        <row r="13688">
          <cell r="I13688">
            <v>0.17371585646967541</v>
          </cell>
          <cell r="J13688">
            <v>0.17371585646967541</v>
          </cell>
          <cell r="K13688">
            <v>5.2114756940902625E-2</v>
          </cell>
          <cell r="L13688">
            <v>5.2114756940902625E-2</v>
          </cell>
          <cell r="P13688" t="str">
            <v>PROBADAS NO DESARRROLLADAS</v>
          </cell>
          <cell r="Q13688" t="str">
            <v>PROBADAS NO DESARRROLLADAS2020</v>
          </cell>
        </row>
        <row r="13689">
          <cell r="I13689">
            <v>0.17129413160161669</v>
          </cell>
          <cell r="J13689">
            <v>0.17129413160161669</v>
          </cell>
          <cell r="K13689">
            <v>5.1388239480485015E-2</v>
          </cell>
          <cell r="L13689">
            <v>5.1388239480485015E-2</v>
          </cell>
          <cell r="P13689" t="str">
            <v>PROBADAS NO DESARRROLLADAS</v>
          </cell>
          <cell r="Q13689" t="str">
            <v>PROBADAS NO DESARRROLLADAS2021</v>
          </cell>
        </row>
        <row r="13690">
          <cell r="I13690">
            <v>0.15266384736433214</v>
          </cell>
          <cell r="J13690">
            <v>0.15266384736433214</v>
          </cell>
          <cell r="K13690">
            <v>4.5799154209299649E-2</v>
          </cell>
          <cell r="L13690">
            <v>4.5799154209299649E-2</v>
          </cell>
          <cell r="P13690" t="str">
            <v>PROBADAS NO DESARRROLLADAS</v>
          </cell>
          <cell r="Q13690" t="str">
            <v>PROBADAS NO DESARRROLLADAS2021</v>
          </cell>
        </row>
        <row r="13691">
          <cell r="I13691">
            <v>0.16677792271998462</v>
          </cell>
          <cell r="J13691">
            <v>0.16677792271998462</v>
          </cell>
          <cell r="K13691">
            <v>5.0033376815995401E-2</v>
          </cell>
          <cell r="L13691">
            <v>5.0033376815995401E-2</v>
          </cell>
          <cell r="P13691" t="str">
            <v>PROBADAS NO DESARRROLLADAS</v>
          </cell>
          <cell r="Q13691" t="str">
            <v>PROBADAS NO DESARRROLLADAS2021</v>
          </cell>
        </row>
        <row r="13692">
          <cell r="I13692">
            <v>0.15918394220994495</v>
          </cell>
          <cell r="J13692">
            <v>0.15918394220994495</v>
          </cell>
          <cell r="K13692">
            <v>4.7755182662983488E-2</v>
          </cell>
          <cell r="L13692">
            <v>4.7755182662983488E-2</v>
          </cell>
          <cell r="P13692" t="str">
            <v>PROBADAS NO DESARRROLLADAS</v>
          </cell>
          <cell r="Q13692" t="str">
            <v>PROBADAS NO DESARRROLLADAS2021</v>
          </cell>
        </row>
        <row r="13693">
          <cell r="I13693">
            <v>0.16223377821652799</v>
          </cell>
          <cell r="J13693">
            <v>0.16223377821652799</v>
          </cell>
          <cell r="K13693">
            <v>4.8670133464958396E-2</v>
          </cell>
          <cell r="L13693">
            <v>4.8670133464958396E-2</v>
          </cell>
          <cell r="P13693" t="str">
            <v>PROBADAS NO DESARRROLLADAS</v>
          </cell>
          <cell r="Q13693" t="str">
            <v>PROBADAS NO DESARRROLLADAS2021</v>
          </cell>
        </row>
        <row r="13694">
          <cell r="P13694" t="str">
            <v>PROBADAS NO DESARRROLLADAS</v>
          </cell>
          <cell r="Q13694" t="str">
            <v>PROBADAS NO DESARRROLLADAS2012</v>
          </cell>
        </row>
        <row r="13695">
          <cell r="P13695" t="str">
            <v>PROBADAS NO DESARRROLLADAS</v>
          </cell>
          <cell r="Q13695" t="str">
            <v>PROBADAS NO DESARRROLLADAS2012</v>
          </cell>
        </row>
        <row r="13696">
          <cell r="P13696" t="str">
            <v>PROBADAS NO DESARRROLLADAS</v>
          </cell>
          <cell r="Q13696" t="str">
            <v>PROBADAS NO DESARRROLLADAS2012</v>
          </cell>
        </row>
        <row r="13697">
          <cell r="P13697" t="str">
            <v>PROBADAS NO DESARRROLLADAS</v>
          </cell>
          <cell r="Q13697" t="str">
            <v>PROBADAS NO DESARRROLLADAS2012</v>
          </cell>
        </row>
        <row r="13698">
          <cell r="P13698" t="str">
            <v>PROBADAS NO DESARRROLLADAS</v>
          </cell>
          <cell r="Q13698" t="str">
            <v>PROBADAS NO DESARRROLLADAS2012</v>
          </cell>
        </row>
        <row r="13699">
          <cell r="P13699" t="str">
            <v>PROBADAS NO DESARRROLLADAS</v>
          </cell>
          <cell r="Q13699" t="str">
            <v>PROBADAS NO DESARRROLLADAS2012</v>
          </cell>
        </row>
        <row r="13700">
          <cell r="I13700">
            <v>8.1479492067118507E-5</v>
          </cell>
          <cell r="J13700">
            <v>8.1479492067118507E-5</v>
          </cell>
          <cell r="K13700">
            <v>2.4443847620135552E-5</v>
          </cell>
          <cell r="L13700">
            <v>2.4443847620135552E-5</v>
          </cell>
          <cell r="P13700" t="str">
            <v>PROBADAS NO DESARRROLLADAS</v>
          </cell>
          <cell r="Q13700" t="str">
            <v>PROBADAS NO DESARRROLLADAS2012</v>
          </cell>
        </row>
        <row r="13701">
          <cell r="I13701">
            <v>2.256557171373462E-3</v>
          </cell>
          <cell r="J13701">
            <v>2.256557171373462E-3</v>
          </cell>
          <cell r="K13701">
            <v>6.7696715141203872E-4</v>
          </cell>
          <cell r="L13701">
            <v>6.7696715141203872E-4</v>
          </cell>
          <cell r="P13701" t="str">
            <v>PROBADAS NO DESARRROLLADAS</v>
          </cell>
          <cell r="Q13701" t="str">
            <v>PROBADAS NO DESARRROLLADAS2012</v>
          </cell>
        </row>
        <row r="13702">
          <cell r="I13702">
            <v>5.8912120441679296E-3</v>
          </cell>
          <cell r="J13702">
            <v>5.8912120441679296E-3</v>
          </cell>
          <cell r="K13702">
            <v>1.7673636132503792E-3</v>
          </cell>
          <cell r="L13702">
            <v>1.7673636132503792E-3</v>
          </cell>
          <cell r="P13702" t="str">
            <v>PROBADAS NO DESARRROLLADAS</v>
          </cell>
          <cell r="Q13702" t="str">
            <v>PROBADAS NO DESARRROLLADAS2012</v>
          </cell>
        </row>
        <row r="13703">
          <cell r="I13703">
            <v>1.6510332359908692E-2</v>
          </cell>
          <cell r="J13703">
            <v>1.6510332359908692E-2</v>
          </cell>
          <cell r="K13703">
            <v>4.9530997079726075E-3</v>
          </cell>
          <cell r="L13703">
            <v>4.9530997079726075E-3</v>
          </cell>
          <cell r="P13703" t="str">
            <v>PROBADAS NO DESARRROLLADAS</v>
          </cell>
          <cell r="Q13703" t="str">
            <v>PROBADAS NO DESARRROLLADAS2012</v>
          </cell>
        </row>
        <row r="13704">
          <cell r="I13704">
            <v>4.310365812389693E-2</v>
          </cell>
          <cell r="J13704">
            <v>4.310365812389693E-2</v>
          </cell>
          <cell r="K13704">
            <v>1.2931097437169079E-2</v>
          </cell>
          <cell r="L13704">
            <v>1.2931097437169079E-2</v>
          </cell>
          <cell r="P13704" t="str">
            <v>PROBADAS NO DESARRROLLADAS</v>
          </cell>
          <cell r="Q13704" t="str">
            <v>PROBADAS NO DESARRROLLADAS2012</v>
          </cell>
        </row>
        <row r="13705">
          <cell r="I13705">
            <v>0.12079954281359269</v>
          </cell>
          <cell r="J13705">
            <v>0.12079954281359269</v>
          </cell>
          <cell r="K13705">
            <v>3.6239862844077805E-2</v>
          </cell>
          <cell r="L13705">
            <v>3.6239862844077805E-2</v>
          </cell>
          <cell r="P13705" t="str">
            <v>PROBADAS NO DESARRROLLADAS</v>
          </cell>
          <cell r="Q13705" t="str">
            <v>PROBADAS NO DESARRROLLADAS2012</v>
          </cell>
        </row>
        <row r="13706">
          <cell r="I13706">
            <v>0.33108509559688459</v>
          </cell>
          <cell r="J13706">
            <v>0.33108509559688459</v>
          </cell>
          <cell r="K13706">
            <v>9.9325528679065397E-2</v>
          </cell>
          <cell r="L13706">
            <v>9.9325528679065397E-2</v>
          </cell>
          <cell r="P13706" t="str">
            <v>PROBADAS NO DESARRROLLADAS</v>
          </cell>
          <cell r="Q13706" t="str">
            <v>PROBADAS NO DESARRROLLADAS2013</v>
          </cell>
        </row>
        <row r="13707">
          <cell r="I13707">
            <v>0.44701808170189838</v>
          </cell>
          <cell r="J13707">
            <v>0.44701808170189838</v>
          </cell>
          <cell r="K13707">
            <v>0.1341054245105695</v>
          </cell>
          <cell r="L13707">
            <v>0.1341054245105695</v>
          </cell>
          <cell r="P13707" t="str">
            <v>PROBADAS NO DESARRROLLADAS</v>
          </cell>
          <cell r="Q13707" t="str">
            <v>PROBADAS NO DESARRROLLADAS2013</v>
          </cell>
        </row>
        <row r="13708">
          <cell r="I13708">
            <v>0.49491287616995833</v>
          </cell>
          <cell r="J13708">
            <v>0.49491287616995833</v>
          </cell>
          <cell r="K13708">
            <v>0.14847386285098749</v>
          </cell>
          <cell r="L13708">
            <v>0.14847386285098749</v>
          </cell>
          <cell r="P13708" t="str">
            <v>PROBADAS NO DESARRROLLADAS</v>
          </cell>
          <cell r="Q13708" t="str">
            <v>PROBADAS NO DESARRROLLADAS2013</v>
          </cell>
        </row>
        <row r="13709">
          <cell r="I13709">
            <v>0.47894794468060481</v>
          </cell>
          <cell r="J13709">
            <v>0.47894794468060481</v>
          </cell>
          <cell r="K13709">
            <v>0.14368438340418144</v>
          </cell>
          <cell r="L13709">
            <v>0.14368438340418144</v>
          </cell>
          <cell r="P13709" t="str">
            <v>PROBADAS NO DESARRROLLADAS</v>
          </cell>
          <cell r="Q13709" t="str">
            <v>PROBADAS NO DESARRROLLADAS2013</v>
          </cell>
        </row>
        <row r="13710">
          <cell r="I13710">
            <v>0.49491287616995833</v>
          </cell>
          <cell r="J13710">
            <v>0.49491287616995833</v>
          </cell>
          <cell r="K13710">
            <v>0.14847386285098749</v>
          </cell>
          <cell r="L13710">
            <v>0.14847386285098749</v>
          </cell>
          <cell r="P13710" t="str">
            <v>PROBADAS NO DESARRROLLADAS</v>
          </cell>
          <cell r="Q13710" t="str">
            <v>PROBADAS NO DESARRROLLADAS2013</v>
          </cell>
        </row>
        <row r="13711">
          <cell r="I13711">
            <v>0.47894794468060481</v>
          </cell>
          <cell r="J13711">
            <v>0.47894794468060481</v>
          </cell>
          <cell r="K13711">
            <v>0.14368438340418144</v>
          </cell>
          <cell r="L13711">
            <v>0.14368438340418144</v>
          </cell>
          <cell r="P13711" t="str">
            <v>PROBADAS NO DESARRROLLADAS</v>
          </cell>
          <cell r="Q13711" t="str">
            <v>PROBADAS NO DESARRROLLADAS2013</v>
          </cell>
        </row>
        <row r="13712">
          <cell r="I13712">
            <v>0.49491287616995833</v>
          </cell>
          <cell r="J13712">
            <v>0.49491287616995833</v>
          </cell>
          <cell r="K13712">
            <v>0.14847386285098749</v>
          </cell>
          <cell r="L13712">
            <v>0.14847386285098749</v>
          </cell>
          <cell r="P13712" t="str">
            <v>PROBADAS NO DESARRROLLADAS</v>
          </cell>
          <cell r="Q13712" t="str">
            <v>PROBADAS NO DESARRROLLADAS2013</v>
          </cell>
        </row>
        <row r="13713">
          <cell r="I13713">
            <v>0.49491287616995833</v>
          </cell>
          <cell r="J13713">
            <v>0.49491287616995833</v>
          </cell>
          <cell r="K13713">
            <v>0.14847386285098749</v>
          </cell>
          <cell r="L13713">
            <v>0.14847386285098749</v>
          </cell>
          <cell r="P13713" t="str">
            <v>PROBADAS NO DESARRROLLADAS</v>
          </cell>
          <cell r="Q13713" t="str">
            <v>PROBADAS NO DESARRROLLADAS2013</v>
          </cell>
        </row>
        <row r="13714">
          <cell r="I13714">
            <v>0.47894794468060481</v>
          </cell>
          <cell r="J13714">
            <v>0.47894794468060481</v>
          </cell>
          <cell r="K13714">
            <v>0.14368438340418144</v>
          </cell>
          <cell r="L13714">
            <v>0.14368438340418144</v>
          </cell>
          <cell r="P13714" t="str">
            <v>PROBADAS NO DESARRROLLADAS</v>
          </cell>
          <cell r="Q13714" t="str">
            <v>PROBADAS NO DESARRROLLADAS2013</v>
          </cell>
        </row>
        <row r="13715">
          <cell r="I13715">
            <v>0.49491287616995833</v>
          </cell>
          <cell r="J13715">
            <v>0.49491287616995833</v>
          </cell>
          <cell r="K13715">
            <v>0.14847386285098749</v>
          </cell>
          <cell r="L13715">
            <v>0.14847386285098749</v>
          </cell>
          <cell r="P13715" t="str">
            <v>PROBADAS NO DESARRROLLADAS</v>
          </cell>
          <cell r="Q13715" t="str">
            <v>PROBADAS NO DESARRROLLADAS2013</v>
          </cell>
        </row>
        <row r="13716">
          <cell r="I13716">
            <v>0.47894794468060481</v>
          </cell>
          <cell r="J13716">
            <v>0.47894794468060481</v>
          </cell>
          <cell r="K13716">
            <v>0.14368438340418144</v>
          </cell>
          <cell r="L13716">
            <v>0.14368438340418144</v>
          </cell>
          <cell r="P13716" t="str">
            <v>PROBADAS NO DESARRROLLADAS</v>
          </cell>
          <cell r="Q13716" t="str">
            <v>PROBADAS NO DESARRROLLADAS2013</v>
          </cell>
        </row>
        <row r="13717">
          <cell r="I13717">
            <v>0.49491287616995833</v>
          </cell>
          <cell r="J13717">
            <v>0.49491287616995833</v>
          </cell>
          <cell r="K13717">
            <v>0.14847386285098749</v>
          </cell>
          <cell r="L13717">
            <v>0.14847386285098749</v>
          </cell>
          <cell r="P13717" t="str">
            <v>PROBADAS NO DESARRROLLADAS</v>
          </cell>
          <cell r="Q13717" t="str">
            <v>PROBADAS NO DESARRROLLADAS2013</v>
          </cell>
        </row>
        <row r="13718">
          <cell r="I13718">
            <v>0.49487656267027508</v>
          </cell>
          <cell r="J13718">
            <v>0.49487656267027508</v>
          </cell>
          <cell r="K13718">
            <v>0.14846296880108251</v>
          </cell>
          <cell r="L13718">
            <v>0.14846296880108251</v>
          </cell>
          <cell r="P13718" t="str">
            <v>PROBADAS NO DESARRROLLADAS</v>
          </cell>
          <cell r="Q13718" t="str">
            <v>PROBADAS NO DESARRROLLADAS2014</v>
          </cell>
        </row>
        <row r="13719">
          <cell r="I13719">
            <v>0.4434870757718149</v>
          </cell>
          <cell r="J13719">
            <v>0.4434870757718149</v>
          </cell>
          <cell r="K13719">
            <v>0.13304612273154448</v>
          </cell>
          <cell r="L13719">
            <v>0.13304612273154448</v>
          </cell>
          <cell r="P13719" t="str">
            <v>PROBADAS NO DESARRROLLADAS</v>
          </cell>
          <cell r="Q13719" t="str">
            <v>PROBADAS NO DESARRROLLADAS2014</v>
          </cell>
        </row>
        <row r="13720">
          <cell r="I13720">
            <v>0.48448247309528281</v>
          </cell>
          <cell r="J13720">
            <v>0.48448247309528281</v>
          </cell>
          <cell r="K13720">
            <v>0.14534474192858485</v>
          </cell>
          <cell r="L13720">
            <v>0.14534474192858485</v>
          </cell>
          <cell r="P13720" t="str">
            <v>PROBADAS NO DESARRROLLADAS</v>
          </cell>
          <cell r="Q13720" t="str">
            <v>PROBADAS NO DESARRROLLADAS2014</v>
          </cell>
        </row>
        <row r="13721">
          <cell r="I13721">
            <v>0.4624165098177333</v>
          </cell>
          <cell r="J13721">
            <v>0.4624165098177333</v>
          </cell>
          <cell r="K13721">
            <v>0.13872495294531997</v>
          </cell>
          <cell r="L13721">
            <v>0.13872495294531997</v>
          </cell>
          <cell r="P13721" t="str">
            <v>PROBADAS NO DESARRROLLADAS</v>
          </cell>
          <cell r="Q13721" t="str">
            <v>PROBADAS NO DESARRROLLADAS2014</v>
          </cell>
        </row>
        <row r="13722">
          <cell r="I13722">
            <v>0.47127014097045367</v>
          </cell>
          <cell r="J13722">
            <v>0.47127014097045367</v>
          </cell>
          <cell r="K13722">
            <v>0.14138104229113607</v>
          </cell>
          <cell r="L13722">
            <v>0.14138104229113607</v>
          </cell>
          <cell r="P13722" t="str">
            <v>PROBADAS NO DESARRROLLADAS</v>
          </cell>
          <cell r="Q13722" t="str">
            <v>PROBADAS NO DESARRROLLADAS2014</v>
          </cell>
        </row>
        <row r="13723">
          <cell r="I13723">
            <v>0.44980593906026634</v>
          </cell>
          <cell r="J13723">
            <v>0.44980593906026634</v>
          </cell>
          <cell r="K13723">
            <v>0.13494178171807991</v>
          </cell>
          <cell r="L13723">
            <v>0.13494178171807991</v>
          </cell>
          <cell r="P13723" t="str">
            <v>PROBADAS NO DESARRROLLADAS</v>
          </cell>
          <cell r="Q13723" t="str">
            <v>PROBADAS NO DESARRROLLADAS2014</v>
          </cell>
        </row>
        <row r="13724">
          <cell r="I13724">
            <v>0.45841812264410009</v>
          </cell>
          <cell r="J13724">
            <v>0.45841812264410009</v>
          </cell>
          <cell r="K13724">
            <v>0.13752543679323001</v>
          </cell>
          <cell r="L13724">
            <v>0.13752543679323001</v>
          </cell>
          <cell r="P13724" t="str">
            <v>PROBADAS NO DESARRROLLADAS</v>
          </cell>
          <cell r="Q13724" t="str">
            <v>PROBADAS NO DESARRROLLADAS2014</v>
          </cell>
        </row>
        <row r="13725">
          <cell r="I13725">
            <v>0.45202169324908481</v>
          </cell>
          <cell r="J13725">
            <v>0.45202169324908481</v>
          </cell>
          <cell r="K13725">
            <v>0.13560650797472545</v>
          </cell>
          <cell r="L13725">
            <v>0.13560650797472545</v>
          </cell>
          <cell r="P13725" t="str">
            <v>PROBADAS NO DESARRROLLADAS</v>
          </cell>
          <cell r="Q13725" t="str">
            <v>PROBADAS NO DESARRROLLADAS2014</v>
          </cell>
        </row>
        <row r="13726">
          <cell r="I13726">
            <v>0.43143417019552349</v>
          </cell>
          <cell r="J13726">
            <v>0.43143417019552349</v>
          </cell>
          <cell r="K13726">
            <v>0.12943025105865708</v>
          </cell>
          <cell r="L13726">
            <v>0.12943025105865708</v>
          </cell>
          <cell r="P13726" t="str">
            <v>PROBADAS NO DESARRROLLADAS</v>
          </cell>
          <cell r="Q13726" t="str">
            <v>PROBADAS NO DESARRROLLADAS2014</v>
          </cell>
        </row>
        <row r="13727">
          <cell r="I13727">
            <v>0.43969459976172254</v>
          </cell>
          <cell r="J13727">
            <v>0.43969459976172254</v>
          </cell>
          <cell r="K13727">
            <v>0.13190837992851676</v>
          </cell>
          <cell r="L13727">
            <v>0.13190837992851676</v>
          </cell>
          <cell r="P13727" t="str">
            <v>PROBADAS NO DESARRROLLADAS</v>
          </cell>
          <cell r="Q13727" t="str">
            <v>PROBADAS NO DESARRROLLADAS2014</v>
          </cell>
        </row>
        <row r="13728">
          <cell r="I13728">
            <v>0.41966851949982803</v>
          </cell>
          <cell r="J13728">
            <v>0.41966851949982803</v>
          </cell>
          <cell r="K13728">
            <v>0.12590055584994841</v>
          </cell>
          <cell r="L13728">
            <v>0.12590055584994841</v>
          </cell>
          <cell r="P13728" t="str">
            <v>PROBADAS NO DESARRROLLADAS</v>
          </cell>
          <cell r="Q13728" t="str">
            <v>PROBADAS NO DESARRROLLADAS2014</v>
          </cell>
        </row>
        <row r="13729">
          <cell r="I13729">
            <v>0.42770367871057663</v>
          </cell>
          <cell r="J13729">
            <v>0.42770367871057663</v>
          </cell>
          <cell r="K13729">
            <v>0.12831110361317297</v>
          </cell>
          <cell r="L13729">
            <v>0.12831110361317297</v>
          </cell>
          <cell r="P13729" t="str">
            <v>PROBADAS NO DESARRROLLADAS</v>
          </cell>
          <cell r="Q13729" t="str">
            <v>PROBADAS NO DESARRROLLADAS2014</v>
          </cell>
        </row>
        <row r="13730">
          <cell r="I13730">
            <v>0.42173581608097443</v>
          </cell>
          <cell r="J13730">
            <v>0.42173581608097443</v>
          </cell>
          <cell r="K13730">
            <v>0.12652074482429235</v>
          </cell>
          <cell r="L13730">
            <v>0.12652074482429235</v>
          </cell>
          <cell r="P13730" t="str">
            <v>PROBADAS NO DESARRROLLADAS</v>
          </cell>
          <cell r="Q13730" t="str">
            <v>PROBADAS NO DESARRROLLADAS2015</v>
          </cell>
        </row>
        <row r="13731">
          <cell r="I13731">
            <v>0.37586245533379609</v>
          </cell>
          <cell r="J13731">
            <v>0.37586245533379609</v>
          </cell>
          <cell r="K13731">
            <v>0.11275873660013883</v>
          </cell>
          <cell r="L13731">
            <v>0.11275873660013883</v>
          </cell>
          <cell r="P13731" t="str">
            <v>PROBADAS NO DESARRROLLADAS</v>
          </cell>
          <cell r="Q13731" t="str">
            <v>PROBADAS NO DESARRROLLADAS2015</v>
          </cell>
        </row>
        <row r="13732">
          <cell r="I13732">
            <v>0.41060671629917084</v>
          </cell>
          <cell r="J13732">
            <v>0.41060671629917084</v>
          </cell>
          <cell r="K13732">
            <v>0.12318201488975125</v>
          </cell>
          <cell r="L13732">
            <v>0.12318201488975125</v>
          </cell>
          <cell r="P13732" t="str">
            <v>PROBADAS NO DESARRROLLADAS</v>
          </cell>
          <cell r="Q13732" t="str">
            <v>PROBADAS NO DESARRROLLADAS2015</v>
          </cell>
        </row>
        <row r="13733">
          <cell r="I13733">
            <v>0.39190545624018819</v>
          </cell>
          <cell r="J13733">
            <v>0.39190545624018819</v>
          </cell>
          <cell r="K13733">
            <v>0.11757163687205643</v>
          </cell>
          <cell r="L13733">
            <v>0.11757163687205643</v>
          </cell>
          <cell r="P13733" t="str">
            <v>PROBADAS NO DESARRROLLADAS</v>
          </cell>
          <cell r="Q13733" t="str">
            <v>PROBADAS NO DESARRROLLADAS2015</v>
          </cell>
        </row>
        <row r="13734">
          <cell r="I13734">
            <v>0.39940905155441431</v>
          </cell>
          <cell r="J13734">
            <v>0.39940905155441431</v>
          </cell>
          <cell r="K13734">
            <v>0.11982271546632429</v>
          </cell>
          <cell r="L13734">
            <v>0.11982271546632429</v>
          </cell>
          <cell r="P13734" t="str">
            <v>PROBADAS NO DESARRROLLADAS</v>
          </cell>
          <cell r="Q13734" t="str">
            <v>PROBADAS NO DESARRROLLADAS2015</v>
          </cell>
        </row>
        <row r="13735">
          <cell r="I13735">
            <v>0.38121779396770072</v>
          </cell>
          <cell r="J13735">
            <v>0.38121779396770072</v>
          </cell>
          <cell r="K13735">
            <v>0.11436533819031021</v>
          </cell>
          <cell r="L13735">
            <v>0.11436533819031021</v>
          </cell>
          <cell r="P13735" t="str">
            <v>PROBADAS NO DESARRROLLADAS</v>
          </cell>
          <cell r="Q13735" t="str">
            <v>PROBADAS NO DESARRROLLADAS2015</v>
          </cell>
        </row>
        <row r="13736">
          <cell r="I13736">
            <v>0.3885167585699294</v>
          </cell>
          <cell r="J13736">
            <v>0.3885167585699294</v>
          </cell>
          <cell r="K13736">
            <v>0.11655502757097883</v>
          </cell>
          <cell r="L13736">
            <v>0.11655502757097883</v>
          </cell>
          <cell r="P13736" t="str">
            <v>PROBADAS NO DESARRROLLADAS</v>
          </cell>
          <cell r="Q13736" t="str">
            <v>PROBADAS NO DESARRROLLADAS2015</v>
          </cell>
        </row>
        <row r="13737">
          <cell r="I13737">
            <v>0.38309568140866629</v>
          </cell>
          <cell r="J13737">
            <v>0.38309568140866629</v>
          </cell>
          <cell r="K13737">
            <v>0.11492870442259988</v>
          </cell>
          <cell r="L13737">
            <v>0.11492870442259988</v>
          </cell>
          <cell r="P13737" t="str">
            <v>PROBADAS NO DESARRROLLADAS</v>
          </cell>
          <cell r="Q13737" t="str">
            <v>PROBADAS NO DESARRROLLADAS2015</v>
          </cell>
        </row>
        <row r="13738">
          <cell r="I13738">
            <v>0.36564742330400773</v>
          </cell>
          <cell r="J13738">
            <v>0.36564742330400773</v>
          </cell>
          <cell r="K13738">
            <v>0.10969422699120232</v>
          </cell>
          <cell r="L13738">
            <v>0.10969422699120232</v>
          </cell>
          <cell r="P13738" t="str">
            <v>PROBADAS NO DESARRROLLADAS</v>
          </cell>
          <cell r="Q13738" t="str">
            <v>PROBADAS NO DESARRROLLADAS2015</v>
          </cell>
        </row>
        <row r="13739">
          <cell r="I13739">
            <v>0.3726482706983853</v>
          </cell>
          <cell r="J13739">
            <v>0.3726482706983853</v>
          </cell>
          <cell r="K13739">
            <v>0.1117944812095156</v>
          </cell>
          <cell r="L13739">
            <v>0.1117944812095156</v>
          </cell>
          <cell r="P13739" t="str">
            <v>PROBADAS NO DESARRROLLADAS</v>
          </cell>
          <cell r="Q13739" t="str">
            <v>PROBADAS NO DESARRROLLADAS2015</v>
          </cell>
        </row>
        <row r="13740">
          <cell r="I13740">
            <v>0.35567584442228228</v>
          </cell>
          <cell r="J13740">
            <v>0.35567584442228228</v>
          </cell>
          <cell r="K13740">
            <v>0.10670275332668468</v>
          </cell>
          <cell r="L13740">
            <v>0.10670275332668468</v>
          </cell>
          <cell r="P13740" t="str">
            <v>PROBADAS NO DESARRROLLADAS</v>
          </cell>
          <cell r="Q13740" t="str">
            <v>PROBADAS NO DESARRROLLADAS2015</v>
          </cell>
        </row>
        <row r="13741">
          <cell r="I13741">
            <v>0.36248577155419348</v>
          </cell>
          <cell r="J13741">
            <v>0.36248577155419348</v>
          </cell>
          <cell r="K13741">
            <v>0.10874573146625806</v>
          </cell>
          <cell r="L13741">
            <v>0.10874573146625806</v>
          </cell>
          <cell r="P13741" t="str">
            <v>PROBADAS NO DESARRROLLADAS</v>
          </cell>
          <cell r="Q13741" t="str">
            <v>PROBADAS NO DESARRROLLADAS2015</v>
          </cell>
        </row>
        <row r="13742">
          <cell r="I13742">
            <v>0.35742791164438964</v>
          </cell>
          <cell r="J13742">
            <v>0.35742791164438964</v>
          </cell>
          <cell r="K13742">
            <v>0.1072283734933169</v>
          </cell>
          <cell r="L13742">
            <v>0.1072283734933169</v>
          </cell>
          <cell r="P13742" t="str">
            <v>PROBADAS NO DESARRROLLADAS</v>
          </cell>
          <cell r="Q13742" t="str">
            <v>PROBADAS NO DESARRROLLADAS2016</v>
          </cell>
        </row>
        <row r="13743">
          <cell r="I13743">
            <v>0.32985166147772077</v>
          </cell>
          <cell r="J13743">
            <v>0.32985166147772077</v>
          </cell>
          <cell r="K13743">
            <v>9.8955498443316234E-2</v>
          </cell>
          <cell r="L13743">
            <v>9.8955498443316234E-2</v>
          </cell>
          <cell r="P13743" t="str">
            <v>PROBADAS NO DESARRROLLADAS</v>
          </cell>
          <cell r="Q13743" t="str">
            <v>PROBADAS NO DESARRROLLADAS2016</v>
          </cell>
        </row>
        <row r="13744">
          <cell r="I13744">
            <v>0.34783811785797342</v>
          </cell>
          <cell r="J13744">
            <v>0.34783811785797342</v>
          </cell>
          <cell r="K13744">
            <v>0.10435143535739204</v>
          </cell>
          <cell r="L13744">
            <v>0.10435143535739204</v>
          </cell>
          <cell r="P13744" t="str">
            <v>PROBADAS NO DESARRROLLADAS</v>
          </cell>
          <cell r="Q13744" t="str">
            <v>PROBADAS NO DESARRROLLADAS2016</v>
          </cell>
        </row>
        <row r="13745">
          <cell r="I13745">
            <v>0.33199568069786922</v>
          </cell>
          <cell r="J13745">
            <v>0.33199568069786922</v>
          </cell>
          <cell r="K13745">
            <v>9.9598704209360733E-2</v>
          </cell>
          <cell r="L13745">
            <v>9.9598704209360733E-2</v>
          </cell>
          <cell r="P13745" t="str">
            <v>PROBADAS NO DESARRROLLADAS</v>
          </cell>
          <cell r="Q13745" t="str">
            <v>PROBADAS NO DESARRROLLADAS2016</v>
          </cell>
        </row>
        <row r="13746">
          <cell r="I13746">
            <v>0.33835221693475709</v>
          </cell>
          <cell r="J13746">
            <v>0.33835221693475709</v>
          </cell>
          <cell r="K13746">
            <v>0.10150566508042712</v>
          </cell>
          <cell r="L13746">
            <v>0.10150566508042712</v>
          </cell>
          <cell r="P13746" t="str">
            <v>PROBADAS NO DESARRROLLADAS</v>
          </cell>
          <cell r="Q13746" t="str">
            <v>PROBADAS NO DESARRROLLADAS2016</v>
          </cell>
        </row>
        <row r="13747">
          <cell r="I13747">
            <v>0.32294181922508897</v>
          </cell>
          <cell r="J13747">
            <v>0.32294181922508897</v>
          </cell>
          <cell r="K13747">
            <v>9.6882545767526695E-2</v>
          </cell>
          <cell r="L13747">
            <v>9.6882545767526695E-2</v>
          </cell>
          <cell r="P13747" t="str">
            <v>PROBADAS NO DESARRROLLADAS</v>
          </cell>
          <cell r="Q13747" t="str">
            <v>PROBADAS NO DESARRROLLADAS2016</v>
          </cell>
        </row>
        <row r="13748">
          <cell r="I13748">
            <v>0.32912500622319019</v>
          </cell>
          <cell r="J13748">
            <v>0.32912500622319019</v>
          </cell>
          <cell r="K13748">
            <v>9.8737501866957053E-2</v>
          </cell>
          <cell r="L13748">
            <v>9.8737501866957053E-2</v>
          </cell>
          <cell r="P13748" t="str">
            <v>PROBADAS NO DESARRROLLADAS</v>
          </cell>
          <cell r="Q13748" t="str">
            <v>PROBADAS NO DESARRROLLADAS2016</v>
          </cell>
        </row>
        <row r="13749">
          <cell r="I13749">
            <v>0.32453263790166681</v>
          </cell>
          <cell r="J13749">
            <v>0.32453263790166681</v>
          </cell>
          <cell r="K13749">
            <v>9.7359791370500021E-2</v>
          </cell>
          <cell r="L13749">
            <v>9.7359791370500021E-2</v>
          </cell>
          <cell r="P13749" t="str">
            <v>PROBADAS NO DESARRROLLADAS</v>
          </cell>
          <cell r="Q13749" t="str">
            <v>PROBADAS NO DESARRROLLADAS2016</v>
          </cell>
        </row>
        <row r="13750">
          <cell r="I13750">
            <v>0.30975165888181949</v>
          </cell>
          <cell r="J13750">
            <v>0.30975165888181949</v>
          </cell>
          <cell r="K13750">
            <v>9.2925497664545845E-2</v>
          </cell>
          <cell r="L13750">
            <v>9.2925497664545845E-2</v>
          </cell>
          <cell r="P13750" t="str">
            <v>PROBADAS NO DESARRROLLADAS</v>
          </cell>
          <cell r="Q13750" t="str">
            <v>PROBADAS NO DESARRROLLADAS2016</v>
          </cell>
        </row>
        <row r="13751">
          <cell r="I13751">
            <v>0.31568230123229057</v>
          </cell>
          <cell r="J13751">
            <v>0.31568230123229057</v>
          </cell>
          <cell r="K13751">
            <v>9.4704690369687192E-2</v>
          </cell>
          <cell r="L13751">
            <v>9.4704690369687192E-2</v>
          </cell>
          <cell r="P13751" t="str">
            <v>PROBADAS NO DESARRROLLADAS</v>
          </cell>
          <cell r="Q13751" t="str">
            <v>PROBADAS NO DESARRROLLADAS2016</v>
          </cell>
        </row>
        <row r="13752">
          <cell r="I13752">
            <v>0.30130441461471547</v>
          </cell>
          <cell r="J13752">
            <v>0.30130441461471547</v>
          </cell>
          <cell r="K13752">
            <v>9.0391324384414662E-2</v>
          </cell>
          <cell r="L13752">
            <v>9.0391324384414662E-2</v>
          </cell>
          <cell r="P13752" t="str">
            <v>PROBADAS NO DESARRROLLADAS</v>
          </cell>
          <cell r="Q13752" t="str">
            <v>PROBADAS NO DESARRROLLADAS2016</v>
          </cell>
        </row>
        <row r="13753">
          <cell r="I13753">
            <v>0.30707332228788575</v>
          </cell>
          <cell r="J13753">
            <v>0.30707332228788575</v>
          </cell>
          <cell r="K13753">
            <v>9.2121996686365726E-2</v>
          </cell>
          <cell r="L13753">
            <v>9.2121996686365726E-2</v>
          </cell>
          <cell r="P13753" t="str">
            <v>PROBADAS NO DESARRROLLADAS</v>
          </cell>
          <cell r="Q13753" t="str">
            <v>PROBADAS NO DESARRROLLADAS2016</v>
          </cell>
        </row>
        <row r="13754">
          <cell r="I13754">
            <v>0.30278864694874325</v>
          </cell>
          <cell r="J13754">
            <v>0.30278864694874325</v>
          </cell>
          <cell r="K13754">
            <v>9.0836594084622982E-2</v>
          </cell>
          <cell r="L13754">
            <v>9.0836594084622982E-2</v>
          </cell>
          <cell r="P13754" t="str">
            <v>PROBADAS NO DESARRROLLADAS</v>
          </cell>
          <cell r="Q13754" t="str">
            <v>PROBADAS NO DESARRROLLADAS2017</v>
          </cell>
        </row>
        <row r="13755">
          <cell r="I13755">
            <v>0.26985349583755697</v>
          </cell>
          <cell r="J13755">
            <v>0.26985349583755697</v>
          </cell>
          <cell r="K13755">
            <v>8.0956048751267079E-2</v>
          </cell>
          <cell r="L13755">
            <v>8.0956048751267079E-2</v>
          </cell>
          <cell r="P13755" t="str">
            <v>PROBADAS NO DESARRROLLADAS</v>
          </cell>
          <cell r="Q13755" t="str">
            <v>PROBADAS NO DESARRROLLADAS2017</v>
          </cell>
        </row>
        <row r="13756">
          <cell r="I13756">
            <v>0.29479841956895281</v>
          </cell>
          <cell r="J13756">
            <v>0.29479841956895281</v>
          </cell>
          <cell r="K13756">
            <v>8.8439525870685862E-2</v>
          </cell>
          <cell r="L13756">
            <v>8.8439525870685862E-2</v>
          </cell>
          <cell r="P13756" t="str">
            <v>PROBADAS NO DESARRROLLADAS</v>
          </cell>
          <cell r="Q13756" t="str">
            <v>PROBADAS NO DESARRROLLADAS2017</v>
          </cell>
        </row>
        <row r="13757">
          <cell r="I13757">
            <v>0.28137169835253395</v>
          </cell>
          <cell r="J13757">
            <v>0.28137169835253395</v>
          </cell>
          <cell r="K13757">
            <v>8.4411509505760179E-2</v>
          </cell>
          <cell r="L13757">
            <v>8.4411509505760179E-2</v>
          </cell>
          <cell r="P13757" t="str">
            <v>PROBADAS NO DESARRROLLADAS</v>
          </cell>
          <cell r="Q13757" t="str">
            <v>PROBADAS NO DESARRROLLADAS2017</v>
          </cell>
        </row>
        <row r="13758">
          <cell r="I13758">
            <v>0.28675896541835116</v>
          </cell>
          <cell r="J13758">
            <v>0.28675896541835116</v>
          </cell>
          <cell r="K13758">
            <v>8.602768962550536E-2</v>
          </cell>
          <cell r="L13758">
            <v>8.602768962550536E-2</v>
          </cell>
          <cell r="P13758" t="str">
            <v>PROBADAS NO DESARRROLLADAS</v>
          </cell>
          <cell r="Q13758" t="str">
            <v>PROBADAS NO DESARRROLLADAS2017</v>
          </cell>
        </row>
        <row r="13759">
          <cell r="I13759">
            <v>0.27369840461001715</v>
          </cell>
          <cell r="J13759">
            <v>0.27369840461001715</v>
          </cell>
          <cell r="K13759">
            <v>8.2109521383005146E-2</v>
          </cell>
          <cell r="L13759">
            <v>8.2109521383005146E-2</v>
          </cell>
          <cell r="P13759" t="str">
            <v>PROBADAS NO DESARRROLLADAS</v>
          </cell>
          <cell r="Q13759" t="str">
            <v>PROBADAS NO DESARRROLLADAS2017</v>
          </cell>
        </row>
        <row r="13760">
          <cell r="I13760">
            <v>0.27893875539779989</v>
          </cell>
          <cell r="J13760">
            <v>0.27893875539779989</v>
          </cell>
          <cell r="K13760">
            <v>8.3681626619339977E-2</v>
          </cell>
          <cell r="L13760">
            <v>8.3681626619339977E-2</v>
          </cell>
          <cell r="P13760" t="str">
            <v>PROBADAS NO DESARRROLLADAS</v>
          </cell>
          <cell r="Q13760" t="str">
            <v>PROBADAS NO DESARRROLLADAS2017</v>
          </cell>
        </row>
        <row r="13761">
          <cell r="I13761">
            <v>0.27504664911686311</v>
          </cell>
          <cell r="J13761">
            <v>0.27504664911686311</v>
          </cell>
          <cell r="K13761">
            <v>8.2513994735058924E-2</v>
          </cell>
          <cell r="L13761">
            <v>8.2513994735058924E-2</v>
          </cell>
          <cell r="P13761" t="str">
            <v>PROBADAS NO DESARRROLLADAS</v>
          </cell>
          <cell r="Q13761" t="str">
            <v>PROBADAS NO DESARRROLLADAS2017</v>
          </cell>
        </row>
        <row r="13762">
          <cell r="I13762">
            <v>0.26251953080802365</v>
          </cell>
          <cell r="J13762">
            <v>0.26251953080802365</v>
          </cell>
          <cell r="K13762">
            <v>7.8755859242407106E-2</v>
          </cell>
          <cell r="L13762">
            <v>7.8755859242407106E-2</v>
          </cell>
          <cell r="P13762" t="str">
            <v>PROBADAS NO DESARRROLLADAS</v>
          </cell>
          <cell r="Q13762" t="str">
            <v>PROBADAS NO DESARRROLLADAS2017</v>
          </cell>
        </row>
        <row r="13763">
          <cell r="I13763">
            <v>0.26754584593045344</v>
          </cell>
          <cell r="J13763">
            <v>0.26754584593045344</v>
          </cell>
          <cell r="K13763">
            <v>8.0263753779136027E-2</v>
          </cell>
          <cell r="L13763">
            <v>8.0263753779136027E-2</v>
          </cell>
          <cell r="P13763" t="str">
            <v>PROBADAS NO DESARRROLLADAS</v>
          </cell>
          <cell r="Q13763" t="str">
            <v>PROBADAS NO DESARRROLLADAS2017</v>
          </cell>
        </row>
        <row r="13764">
          <cell r="I13764">
            <v>0.25536035493911635</v>
          </cell>
          <cell r="J13764">
            <v>0.25536035493911635</v>
          </cell>
          <cell r="K13764">
            <v>7.6608106481734897E-2</v>
          </cell>
          <cell r="L13764">
            <v>7.6608106481734897E-2</v>
          </cell>
          <cell r="P13764" t="str">
            <v>PROBADAS NO DESARRROLLADAS</v>
          </cell>
          <cell r="Q13764" t="str">
            <v>PROBADAS NO DESARRROLLADAS2017</v>
          </cell>
        </row>
        <row r="13765">
          <cell r="I13765">
            <v>0.26024959731187008</v>
          </cell>
          <cell r="J13765">
            <v>0.26024959731187008</v>
          </cell>
          <cell r="K13765">
            <v>7.8074879193561028E-2</v>
          </cell>
          <cell r="L13765">
            <v>7.8074879193561028E-2</v>
          </cell>
          <cell r="P13765" t="str">
            <v>PROBADAS NO DESARRROLLADAS</v>
          </cell>
          <cell r="Q13765" t="str">
            <v>PROBADAS NO DESARRROLLADAS2017</v>
          </cell>
        </row>
        <row r="13766">
          <cell r="I13766">
            <v>0.25661826580017333</v>
          </cell>
          <cell r="J13766">
            <v>0.25661826580017333</v>
          </cell>
          <cell r="K13766">
            <v>7.6985479740052001E-2</v>
          </cell>
          <cell r="L13766">
            <v>7.6985479740052001E-2</v>
          </cell>
          <cell r="P13766" t="str">
            <v>PROBADAS NO DESARRROLLADAS</v>
          </cell>
          <cell r="Q13766" t="str">
            <v>PROBADAS NO DESARRROLLADAS2018</v>
          </cell>
        </row>
        <row r="13767">
          <cell r="I13767">
            <v>0.22870519360546218</v>
          </cell>
          <cell r="J13767">
            <v>0.22870519360546218</v>
          </cell>
          <cell r="K13767">
            <v>6.8611558081638657E-2</v>
          </cell>
          <cell r="L13767">
            <v>6.8611558081638657E-2</v>
          </cell>
          <cell r="P13767" t="str">
            <v>PROBADAS NO DESARRROLLADAS</v>
          </cell>
          <cell r="Q13767" t="str">
            <v>PROBADAS NO DESARRROLLADAS2018</v>
          </cell>
        </row>
        <row r="13768">
          <cell r="I13768">
            <v>0.24984641912027511</v>
          </cell>
          <cell r="J13768">
            <v>0.24984641912027511</v>
          </cell>
          <cell r="K13768">
            <v>7.4953925736082533E-2</v>
          </cell>
          <cell r="L13768">
            <v>7.4953925736082533E-2</v>
          </cell>
          <cell r="P13768" t="str">
            <v>PROBADAS NO DESARRROLLADAS</v>
          </cell>
          <cell r="Q13768" t="str">
            <v>PROBADAS NO DESARRROLLADAS2018</v>
          </cell>
        </row>
        <row r="13769">
          <cell r="I13769">
            <v>0.23846705615980801</v>
          </cell>
          <cell r="J13769">
            <v>0.23846705615980801</v>
          </cell>
          <cell r="K13769">
            <v>7.1540116847942412E-2</v>
          </cell>
          <cell r="L13769">
            <v>7.1540116847942412E-2</v>
          </cell>
          <cell r="P13769" t="str">
            <v>PROBADAS NO DESARRROLLADAS</v>
          </cell>
          <cell r="Q13769" t="str">
            <v>PROBADAS NO DESARRROLLADAS2018</v>
          </cell>
        </row>
        <row r="13770">
          <cell r="I13770">
            <v>0.24303285195751392</v>
          </cell>
          <cell r="J13770">
            <v>0.24303285195751392</v>
          </cell>
          <cell r="K13770">
            <v>7.2909855587254185E-2</v>
          </cell>
          <cell r="L13770">
            <v>7.2909855587254185E-2</v>
          </cell>
          <cell r="P13770" t="str">
            <v>PROBADAS NO DESARRROLLADAS</v>
          </cell>
          <cell r="Q13770" t="str">
            <v>PROBADAS NO DESARRROLLADAS2018</v>
          </cell>
        </row>
        <row r="13771">
          <cell r="I13771">
            <v>0.23196381585332831</v>
          </cell>
          <cell r="J13771">
            <v>0.23196381585332831</v>
          </cell>
          <cell r="K13771">
            <v>6.9589144755998492E-2</v>
          </cell>
          <cell r="L13771">
            <v>6.9589144755998492E-2</v>
          </cell>
          <cell r="P13771" t="str">
            <v>PROBADAS NO DESARRROLLADAS</v>
          </cell>
          <cell r="Q13771" t="str">
            <v>PROBADAS NO DESARRROLLADAS2018</v>
          </cell>
        </row>
        <row r="13772">
          <cell r="I13772">
            <v>0.23640509773393392</v>
          </cell>
          <cell r="J13772">
            <v>0.23640509773393392</v>
          </cell>
          <cell r="K13772">
            <v>7.0921529320180185E-2</v>
          </cell>
          <cell r="L13772">
            <v>7.0921529320180185E-2</v>
          </cell>
          <cell r="P13772" t="str">
            <v>PROBADAS NO DESARRROLLADAS</v>
          </cell>
          <cell r="Q13772" t="str">
            <v>PROBADAS NO DESARRROLLADAS2018</v>
          </cell>
        </row>
        <row r="13773">
          <cell r="I13773">
            <v>0.23310647483578573</v>
          </cell>
          <cell r="J13773">
            <v>0.23310647483578573</v>
          </cell>
          <cell r="K13773">
            <v>6.9931942450735723E-2</v>
          </cell>
          <cell r="L13773">
            <v>6.9931942450735723E-2</v>
          </cell>
          <cell r="P13773" t="str">
            <v>PROBADAS NO DESARRROLLADAS</v>
          </cell>
          <cell r="Q13773" t="str">
            <v>PROBADAS NO DESARRROLLADAS2018</v>
          </cell>
        </row>
        <row r="13774">
          <cell r="I13774">
            <v>0.2224895398605681</v>
          </cell>
          <cell r="J13774">
            <v>0.2224895398605681</v>
          </cell>
          <cell r="K13774">
            <v>6.6746861958170436E-2</v>
          </cell>
          <cell r="L13774">
            <v>6.6746861958170436E-2</v>
          </cell>
          <cell r="P13774" t="str">
            <v>PROBADAS NO DESARRROLLADAS</v>
          </cell>
          <cell r="Q13774" t="str">
            <v>PROBADAS NO DESARRROLLADAS2018</v>
          </cell>
        </row>
        <row r="13775">
          <cell r="I13775">
            <v>0.22674942305989668</v>
          </cell>
          <cell r="J13775">
            <v>0.22674942305989668</v>
          </cell>
          <cell r="K13775">
            <v>6.8024826917968989E-2</v>
          </cell>
          <cell r="L13775">
            <v>6.8024826917968989E-2</v>
          </cell>
          <cell r="P13775" t="str">
            <v>PROBADAS NO DESARRROLLADAS</v>
          </cell>
          <cell r="Q13775" t="str">
            <v>PROBADAS NO DESARRROLLADAS2018</v>
          </cell>
        </row>
        <row r="13776">
          <cell r="I13776">
            <v>0.21642202275069522</v>
          </cell>
          <cell r="J13776">
            <v>0.21642202275069522</v>
          </cell>
          <cell r="K13776">
            <v>6.4926606825208566E-2</v>
          </cell>
          <cell r="L13776">
            <v>6.4926606825208566E-2</v>
          </cell>
          <cell r="P13776" t="str">
            <v>PROBADAS NO DESARRROLLADAS</v>
          </cell>
          <cell r="Q13776" t="str">
            <v>PROBADAS NO DESARRROLLADAS2018</v>
          </cell>
        </row>
        <row r="13777">
          <cell r="I13777">
            <v>0.22056573458208986</v>
          </cell>
          <cell r="J13777">
            <v>0.22056573458208986</v>
          </cell>
          <cell r="K13777">
            <v>6.6169720374626956E-2</v>
          </cell>
          <cell r="L13777">
            <v>6.6169720374626956E-2</v>
          </cell>
          <cell r="P13777" t="str">
            <v>PROBADAS NO DESARRROLLADAS</v>
          </cell>
          <cell r="Q13777" t="str">
            <v>PROBADAS NO DESARRROLLADAS2018</v>
          </cell>
        </row>
        <row r="13778">
          <cell r="I13778">
            <v>0.21748812251021027</v>
          </cell>
          <cell r="J13778">
            <v>0.21748812251021027</v>
          </cell>
          <cell r="K13778">
            <v>6.5246436753063075E-2</v>
          </cell>
          <cell r="L13778">
            <v>6.5246436753063075E-2</v>
          </cell>
          <cell r="P13778" t="str">
            <v>PROBADAS NO DESARRROLLADAS</v>
          </cell>
          <cell r="Q13778" t="str">
            <v>PROBADAS NO DESARRROLLADAS2019</v>
          </cell>
        </row>
        <row r="13779">
          <cell r="I13779">
            <v>0.19383134326189713</v>
          </cell>
          <cell r="J13779">
            <v>0.19383134326189713</v>
          </cell>
          <cell r="K13779">
            <v>5.8149402978569138E-2</v>
          </cell>
          <cell r="L13779">
            <v>5.8149402978569138E-2</v>
          </cell>
          <cell r="P13779" t="str">
            <v>PROBADAS NO DESARRROLLADAS</v>
          </cell>
          <cell r="Q13779" t="str">
            <v>PROBADAS NO DESARRROLLADAS2019</v>
          </cell>
        </row>
        <row r="13780">
          <cell r="I13780">
            <v>0.21174887314015542</v>
          </cell>
          <cell r="J13780">
            <v>0.21174887314015542</v>
          </cell>
          <cell r="K13780">
            <v>6.3524661942046631E-2</v>
          </cell>
          <cell r="L13780">
            <v>6.3524661942046631E-2</v>
          </cell>
          <cell r="P13780" t="str">
            <v>PROBADAS NO DESARRROLLADAS</v>
          </cell>
          <cell r="Q13780" t="str">
            <v>PROBADAS NO DESARRROLLADAS2019</v>
          </cell>
        </row>
        <row r="13781">
          <cell r="I13781">
            <v>0.20210467934936013</v>
          </cell>
          <cell r="J13781">
            <v>0.20210467934936013</v>
          </cell>
          <cell r="K13781">
            <v>6.0631403804808033E-2</v>
          </cell>
          <cell r="L13781">
            <v>6.0631403804808033E-2</v>
          </cell>
          <cell r="P13781" t="str">
            <v>PROBADAS NO DESARRROLLADAS</v>
          </cell>
          <cell r="Q13781" t="str">
            <v>PROBADAS NO DESARRROLLADAS2019</v>
          </cell>
        </row>
        <row r="13782">
          <cell r="I13782">
            <v>0.20597426498743754</v>
          </cell>
          <cell r="J13782">
            <v>0.20597426498743754</v>
          </cell>
          <cell r="K13782">
            <v>6.179227949623127E-2</v>
          </cell>
          <cell r="L13782">
            <v>6.179227949623127E-2</v>
          </cell>
          <cell r="P13782" t="str">
            <v>PROBADAS NO DESARRROLLADAS</v>
          </cell>
          <cell r="Q13782" t="str">
            <v>PROBADAS NO DESARRROLLADAS2019</v>
          </cell>
        </row>
        <row r="13783">
          <cell r="I13783">
            <v>0.19659307821653232</v>
          </cell>
          <cell r="J13783">
            <v>0.19659307821653232</v>
          </cell>
          <cell r="K13783">
            <v>5.897792346495969E-2</v>
          </cell>
          <cell r="L13783">
            <v>5.897792346495969E-2</v>
          </cell>
          <cell r="P13783" t="str">
            <v>PROBADAS NO DESARRROLLADAS</v>
          </cell>
          <cell r="Q13783" t="str">
            <v>PROBADAS NO DESARRROLLADAS2019</v>
          </cell>
        </row>
        <row r="13784">
          <cell r="I13784">
            <v>0.20035713630000085</v>
          </cell>
          <cell r="J13784">
            <v>0.20035713630000085</v>
          </cell>
          <cell r="K13784">
            <v>6.0107140890000257E-2</v>
          </cell>
          <cell r="L13784">
            <v>6.0107140890000257E-2</v>
          </cell>
          <cell r="P13784" t="str">
            <v>PROBADAS NO DESARRROLLADAS</v>
          </cell>
          <cell r="Q13784" t="str">
            <v>PROBADAS NO DESARRROLLADAS2019</v>
          </cell>
        </row>
        <row r="13785">
          <cell r="I13785">
            <v>0.19756150014858231</v>
          </cell>
          <cell r="J13785">
            <v>0.19756150014858231</v>
          </cell>
          <cell r="K13785">
            <v>5.9268450044574691E-2</v>
          </cell>
          <cell r="L13785">
            <v>5.9268450044574691E-2</v>
          </cell>
          <cell r="P13785" t="str">
            <v>PROBADAS NO DESARRROLLADAS</v>
          </cell>
          <cell r="Q13785" t="str">
            <v>PROBADAS NO DESARRROLLADAS2019</v>
          </cell>
        </row>
        <row r="13786">
          <cell r="I13786">
            <v>0.18856347638213442</v>
          </cell>
          <cell r="J13786">
            <v>0.18856347638213442</v>
          </cell>
          <cell r="K13786">
            <v>5.6569042914640329E-2</v>
          </cell>
          <cell r="L13786">
            <v>5.6569042914640329E-2</v>
          </cell>
          <cell r="P13786" t="str">
            <v>PROBADAS NO DESARRROLLADAS</v>
          </cell>
          <cell r="Q13786" t="str">
            <v>PROBADAS NO DESARRROLLADAS2019</v>
          </cell>
        </row>
        <row r="13787">
          <cell r="I13787">
            <v>0.19217379615514485</v>
          </cell>
          <cell r="J13787">
            <v>0.19217379615514485</v>
          </cell>
          <cell r="K13787">
            <v>5.7652138846543459E-2</v>
          </cell>
          <cell r="L13787">
            <v>5.7652138846543459E-2</v>
          </cell>
          <cell r="P13787" t="str">
            <v>PROBADAS NO DESARRROLLADAS</v>
          </cell>
          <cell r="Q13787" t="str">
            <v>PROBADAS NO DESARRROLLADAS2019</v>
          </cell>
        </row>
        <row r="13788">
          <cell r="I13788">
            <v>0.18342115769172587</v>
          </cell>
          <cell r="J13788">
            <v>0.18342115769172587</v>
          </cell>
          <cell r="K13788">
            <v>5.5026347307517764E-2</v>
          </cell>
          <cell r="L13788">
            <v>5.5026347307517764E-2</v>
          </cell>
          <cell r="P13788" t="str">
            <v>PROBADAS NO DESARRROLLADAS</v>
          </cell>
          <cell r="Q13788" t="str">
            <v>PROBADAS NO DESARRROLLADAS2019</v>
          </cell>
        </row>
        <row r="13789">
          <cell r="I13789">
            <v>0.18693302035521325</v>
          </cell>
          <cell r="J13789">
            <v>0.18693302035521325</v>
          </cell>
          <cell r="K13789">
            <v>5.6079906106563979E-2</v>
          </cell>
          <cell r="L13789">
            <v>5.6079906106563979E-2</v>
          </cell>
          <cell r="P13789" t="str">
            <v>PROBADAS NO DESARRROLLADAS</v>
          </cell>
          <cell r="Q13789" t="str">
            <v>PROBADAS NO DESARRROLLADAS2019</v>
          </cell>
        </row>
        <row r="13790">
          <cell r="I13790">
            <v>0.18432469444653463</v>
          </cell>
          <cell r="J13790">
            <v>0.18432469444653463</v>
          </cell>
          <cell r="K13790">
            <v>5.5297408333960386E-2</v>
          </cell>
          <cell r="L13790">
            <v>5.5297408333960386E-2</v>
          </cell>
          <cell r="P13790" t="str">
            <v>PROBADAS NO DESARRROLLADAS</v>
          </cell>
          <cell r="Q13790" t="str">
            <v>PROBADAS NO DESARRROLLADAS2020</v>
          </cell>
        </row>
        <row r="13791">
          <cell r="I13791">
            <v>0.17010369009752102</v>
          </cell>
          <cell r="J13791">
            <v>0.17010369009752102</v>
          </cell>
          <cell r="K13791">
            <v>5.1031107029256298E-2</v>
          </cell>
          <cell r="L13791">
            <v>5.1031107029256298E-2</v>
          </cell>
          <cell r="P13791" t="str">
            <v>PROBADAS NO DESARRROLLADAS</v>
          </cell>
          <cell r="Q13791" t="str">
            <v>PROBADAS NO DESARRROLLADAS2020</v>
          </cell>
        </row>
        <row r="13792">
          <cell r="I13792">
            <v>0.17937926139024801</v>
          </cell>
          <cell r="J13792">
            <v>0.17937926139024801</v>
          </cell>
          <cell r="K13792">
            <v>5.3813778417074395E-2</v>
          </cell>
          <cell r="L13792">
            <v>5.3813778417074395E-2</v>
          </cell>
          <cell r="P13792" t="str">
            <v>PROBADAS NO DESARRROLLADAS</v>
          </cell>
          <cell r="Q13792" t="str">
            <v>PROBADAS NO DESARRROLLADAS2020</v>
          </cell>
        </row>
        <row r="13793">
          <cell r="I13793">
            <v>0.17120935553316854</v>
          </cell>
          <cell r="J13793">
            <v>0.17120935553316854</v>
          </cell>
          <cell r="K13793">
            <v>5.136280665995055E-2</v>
          </cell>
          <cell r="L13793">
            <v>5.136280665995055E-2</v>
          </cell>
          <cell r="P13793" t="str">
            <v>PROBADAS NO DESARRROLLADAS</v>
          </cell>
          <cell r="Q13793" t="str">
            <v>PROBADAS NO DESARRROLLADAS2020</v>
          </cell>
        </row>
        <row r="13794">
          <cell r="I13794">
            <v>0.17448740562784038</v>
          </cell>
          <cell r="J13794">
            <v>0.17448740562784038</v>
          </cell>
          <cell r="K13794">
            <v>5.234622168835211E-2</v>
          </cell>
          <cell r="L13794">
            <v>5.234622168835211E-2</v>
          </cell>
          <cell r="P13794" t="str">
            <v>PROBADAS NO DESARRROLLADAS</v>
          </cell>
          <cell r="Q13794" t="str">
            <v>PROBADAS NO DESARRROLLADAS2020</v>
          </cell>
        </row>
        <row r="13795">
          <cell r="I13795">
            <v>0.16654030145216245</v>
          </cell>
          <cell r="J13795">
            <v>0.16654030145216245</v>
          </cell>
          <cell r="K13795">
            <v>4.9962090435648733E-2</v>
          </cell>
          <cell r="L13795">
            <v>4.9962090435648733E-2</v>
          </cell>
          <cell r="P13795" t="str">
            <v>PROBADAS NO DESARRROLLADAS</v>
          </cell>
          <cell r="Q13795" t="str">
            <v>PROBADAS NO DESARRROLLADAS2020</v>
          </cell>
        </row>
        <row r="13796">
          <cell r="I13796">
            <v>0.16972895577097324</v>
          </cell>
          <cell r="J13796">
            <v>0.16972895577097324</v>
          </cell>
          <cell r="K13796">
            <v>5.0918686731291976E-2</v>
          </cell>
          <cell r="L13796">
            <v>5.0918686731291976E-2</v>
          </cell>
          <cell r="P13796" t="str">
            <v>PROBADAS NO DESARRROLLADAS</v>
          </cell>
          <cell r="Q13796" t="str">
            <v>PROBADAS NO DESARRROLLADAS2020</v>
          </cell>
        </row>
        <row r="13797">
          <cell r="I13797">
            <v>0.16736068272884941</v>
          </cell>
          <cell r="J13797">
            <v>0.16736068272884941</v>
          </cell>
          <cell r="K13797">
            <v>5.0208204818654817E-2</v>
          </cell>
          <cell r="L13797">
            <v>5.0208204818654817E-2</v>
          </cell>
          <cell r="P13797" t="str">
            <v>PROBADAS NO DESARRROLLADAS</v>
          </cell>
          <cell r="Q13797" t="str">
            <v>PROBADAS NO DESARRROLLADAS2020</v>
          </cell>
        </row>
        <row r="13798">
          <cell r="I13798">
            <v>0.15973816822258155</v>
          </cell>
          <cell r="J13798">
            <v>0.15973816822258155</v>
          </cell>
          <cell r="K13798">
            <v>4.7921450466774464E-2</v>
          </cell>
          <cell r="L13798">
            <v>4.7921450466774464E-2</v>
          </cell>
          <cell r="P13798" t="str">
            <v>PROBADAS NO DESARRROLLADAS</v>
          </cell>
          <cell r="Q13798" t="str">
            <v>PROBADAS NO DESARRROLLADAS2020</v>
          </cell>
        </row>
        <row r="13799">
          <cell r="I13799">
            <v>0.16279658588810209</v>
          </cell>
          <cell r="J13799">
            <v>0.16279658588810209</v>
          </cell>
          <cell r="K13799">
            <v>4.8838975766430627E-2</v>
          </cell>
          <cell r="L13799">
            <v>4.8838975766430627E-2</v>
          </cell>
          <cell r="P13799" t="str">
            <v>PROBADAS NO DESARRROLLADAS</v>
          </cell>
          <cell r="Q13799" t="str">
            <v>PROBADAS NO DESARRROLLADAS2020</v>
          </cell>
        </row>
        <row r="13800">
          <cell r="I13800">
            <v>0.15538194514172407</v>
          </cell>
          <cell r="J13800">
            <v>0.15538194514172407</v>
          </cell>
          <cell r="K13800">
            <v>4.6614583542517213E-2</v>
          </cell>
          <cell r="L13800">
            <v>4.6614583542517213E-2</v>
          </cell>
          <cell r="P13800" t="str">
            <v>PROBADAS NO DESARRROLLADAS</v>
          </cell>
          <cell r="Q13800" t="str">
            <v>PROBADAS NO DESARRROLLADAS2020</v>
          </cell>
        </row>
        <row r="13801">
          <cell r="I13801">
            <v>0.15835695663216454</v>
          </cell>
          <cell r="J13801">
            <v>0.15835695663216454</v>
          </cell>
          <cell r="K13801">
            <v>4.7507086989649353E-2</v>
          </cell>
          <cell r="L13801">
            <v>4.7507086989649353E-2</v>
          </cell>
          <cell r="P13801" t="str">
            <v>PROBADAS NO DESARRROLLADAS</v>
          </cell>
          <cell r="Q13801" t="str">
            <v>PROBADAS NO DESARRROLLADAS2020</v>
          </cell>
        </row>
        <row r="13802">
          <cell r="I13802">
            <v>0.15614736010385805</v>
          </cell>
          <cell r="J13802">
            <v>0.15614736010385805</v>
          </cell>
          <cell r="K13802">
            <v>4.6844208031157408E-2</v>
          </cell>
          <cell r="L13802">
            <v>4.6844208031157408E-2</v>
          </cell>
          <cell r="P13802" t="str">
            <v>PROBADAS NO DESARRROLLADAS</v>
          </cell>
          <cell r="Q13802" t="str">
            <v>PROBADAS NO DESARRROLLADAS2021</v>
          </cell>
        </row>
        <row r="13803">
          <cell r="I13803">
            <v>0.13916278372539073</v>
          </cell>
          <cell r="J13803">
            <v>0.13916278372539073</v>
          </cell>
          <cell r="K13803">
            <v>4.1748835117617226E-2</v>
          </cell>
          <cell r="L13803">
            <v>4.1748835117617226E-2</v>
          </cell>
          <cell r="P13803" t="str">
            <v>PROBADAS NO DESARRROLLADAS</v>
          </cell>
          <cell r="Q13803" t="str">
            <v>PROBADAS NO DESARRROLLADAS2021</v>
          </cell>
        </row>
        <row r="13804">
          <cell r="I13804">
            <v>0.15202681950711985</v>
          </cell>
          <cell r="J13804">
            <v>0.15202681950711985</v>
          </cell>
          <cell r="K13804">
            <v>4.5608045852135952E-2</v>
          </cell>
          <cell r="L13804">
            <v>4.5608045852135952E-2</v>
          </cell>
          <cell r="P13804" t="str">
            <v>PROBADAS NO DESARRROLLADAS</v>
          </cell>
          <cell r="Q13804" t="str">
            <v>PROBADAS NO DESARRROLLADAS2021</v>
          </cell>
        </row>
        <row r="13805">
          <cell r="I13805">
            <v>0.14510269241740933</v>
          </cell>
          <cell r="J13805">
            <v>0.14510269241740933</v>
          </cell>
          <cell r="K13805">
            <v>4.3530807725222796E-2</v>
          </cell>
          <cell r="L13805">
            <v>4.3530807725222796E-2</v>
          </cell>
          <cell r="P13805" t="str">
            <v>PROBADAS NO DESARRROLLADAS</v>
          </cell>
          <cell r="Q13805" t="str">
            <v>PROBADAS NO DESARRROLLADAS2021</v>
          </cell>
        </row>
        <row r="13806">
          <cell r="I13806">
            <v>0.14788089278581351</v>
          </cell>
          <cell r="J13806">
            <v>0.14788089278581351</v>
          </cell>
          <cell r="K13806">
            <v>4.4364267835744042E-2</v>
          </cell>
          <cell r="L13806">
            <v>4.4364267835744042E-2</v>
          </cell>
          <cell r="P13806" t="str">
            <v>PROBADAS NO DESARRROLLADAS</v>
          </cell>
          <cell r="Q13806" t="str">
            <v>PROBADAS NO DESARRROLLADAS2021</v>
          </cell>
        </row>
        <row r="13807">
          <cell r="P13807" t="str">
            <v>PROBADAS NO DESARRROLLADAS</v>
          </cell>
          <cell r="Q13807" t="str">
            <v>PROBADAS NO DESARRROLLADAS2012</v>
          </cell>
        </row>
        <row r="13808">
          <cell r="P13808" t="str">
            <v>PROBADAS NO DESARRROLLADAS</v>
          </cell>
          <cell r="Q13808" t="str">
            <v>PROBADAS NO DESARRROLLADAS2012</v>
          </cell>
        </row>
        <row r="13809">
          <cell r="P13809" t="str">
            <v>PROBADAS NO DESARRROLLADAS</v>
          </cell>
          <cell r="Q13809" t="str">
            <v>PROBADAS NO DESARRROLLADAS2012</v>
          </cell>
        </row>
        <row r="13810">
          <cell r="I13810">
            <v>8.1426385077622095E-5</v>
          </cell>
          <cell r="J13810">
            <v>8.1426385077622095E-5</v>
          </cell>
          <cell r="K13810">
            <v>2.4427915523286626E-5</v>
          </cell>
          <cell r="L13810">
            <v>2.4427915523286626E-5</v>
          </cell>
          <cell r="P13810" t="str">
            <v>PROBADAS NO DESARRROLLADAS</v>
          </cell>
          <cell r="Q13810" t="str">
            <v>PROBADAS NO DESARRROLLADAS2012</v>
          </cell>
        </row>
        <row r="13811">
          <cell r="I13811">
            <v>2.2275680612896822E-3</v>
          </cell>
          <cell r="J13811">
            <v>2.2275680612896822E-3</v>
          </cell>
          <cell r="K13811">
            <v>6.6827041838690465E-4</v>
          </cell>
          <cell r="L13811">
            <v>6.6827041838690465E-4</v>
          </cell>
          <cell r="P13811" t="str">
            <v>PROBADAS NO DESARRROLLADAS</v>
          </cell>
          <cell r="Q13811" t="str">
            <v>PROBADAS NO DESARRROLLADAS2012</v>
          </cell>
        </row>
        <row r="13812">
          <cell r="I13812">
            <v>5.7028181921289396E-3</v>
          </cell>
          <cell r="J13812">
            <v>5.7028181921289396E-3</v>
          </cell>
          <cell r="K13812">
            <v>1.7108454576386821E-3</v>
          </cell>
          <cell r="L13812">
            <v>1.7108454576386821E-3</v>
          </cell>
          <cell r="P13812" t="str">
            <v>PROBADAS NO DESARRROLLADAS</v>
          </cell>
          <cell r="Q13812" t="str">
            <v>PROBADAS NO DESARRROLLADAS2012</v>
          </cell>
        </row>
        <row r="13813">
          <cell r="I13813">
            <v>1.5669379312798305E-2</v>
          </cell>
          <cell r="J13813">
            <v>1.5669379312798305E-2</v>
          </cell>
          <cell r="K13813">
            <v>4.7008137938394914E-3</v>
          </cell>
          <cell r="L13813">
            <v>4.7008137938394914E-3</v>
          </cell>
          <cell r="P13813" t="str">
            <v>PROBADAS NO DESARRROLLADAS</v>
          </cell>
          <cell r="Q13813" t="str">
            <v>PROBADAS NO DESARRROLLADAS2012</v>
          </cell>
        </row>
        <row r="13814">
          <cell r="I13814">
            <v>4.222859502062503E-2</v>
          </cell>
          <cell r="J13814">
            <v>4.222859502062503E-2</v>
          </cell>
          <cell r="K13814">
            <v>1.2668578506187507E-2</v>
          </cell>
          <cell r="L13814">
            <v>1.2668578506187507E-2</v>
          </cell>
          <cell r="P13814" t="str">
            <v>PROBADAS NO DESARRROLLADAS</v>
          </cell>
          <cell r="Q13814" t="str">
            <v>PROBADAS NO DESARRROLLADAS2012</v>
          </cell>
        </row>
        <row r="13815">
          <cell r="I13815">
            <v>0.1081098279763622</v>
          </cell>
          <cell r="J13815">
            <v>0.1081098279763622</v>
          </cell>
          <cell r="K13815">
            <v>3.243294839290866E-2</v>
          </cell>
          <cell r="L13815">
            <v>3.243294839290866E-2</v>
          </cell>
          <cell r="P13815" t="str">
            <v>PROBADAS NO DESARRROLLADAS</v>
          </cell>
          <cell r="Q13815" t="str">
            <v>PROBADAS NO DESARRROLLADAS2012</v>
          </cell>
        </row>
        <row r="13816">
          <cell r="I13816">
            <v>0.29503722188281234</v>
          </cell>
          <cell r="J13816">
            <v>0.29503722188281234</v>
          </cell>
          <cell r="K13816">
            <v>8.8511166564843688E-2</v>
          </cell>
          <cell r="L13816">
            <v>8.8511166564843688E-2</v>
          </cell>
          <cell r="P13816" t="str">
            <v>PROBADAS NO DESARRROLLADAS</v>
          </cell>
          <cell r="Q13816" t="str">
            <v>PROBADAS NO DESARRROLLADAS2012</v>
          </cell>
        </row>
        <row r="13817">
          <cell r="I13817">
            <v>0.41195835571292155</v>
          </cell>
          <cell r="J13817">
            <v>0.41195835571292155</v>
          </cell>
          <cell r="K13817">
            <v>0.12358750671387646</v>
          </cell>
          <cell r="L13817">
            <v>0.12358750671387646</v>
          </cell>
          <cell r="P13817" t="str">
            <v>PROBADAS NO DESARRROLLADAS</v>
          </cell>
          <cell r="Q13817" t="str">
            <v>PROBADAS NO DESARRROLLADAS2012</v>
          </cell>
        </row>
        <row r="13818">
          <cell r="I13818">
            <v>0.4256903009033523</v>
          </cell>
          <cell r="J13818">
            <v>0.4256903009033523</v>
          </cell>
          <cell r="K13818">
            <v>0.12770709027100571</v>
          </cell>
          <cell r="L13818">
            <v>0.12770709027100571</v>
          </cell>
          <cell r="P13818" t="str">
            <v>PROBADAS NO DESARRROLLADAS</v>
          </cell>
          <cell r="Q13818" t="str">
            <v>PROBADAS NO DESARRROLLADAS2012</v>
          </cell>
        </row>
        <row r="13819">
          <cell r="I13819">
            <v>0.4256903009033523</v>
          </cell>
          <cell r="J13819">
            <v>0.4256903009033523</v>
          </cell>
          <cell r="K13819">
            <v>0.12770709027100571</v>
          </cell>
          <cell r="L13819">
            <v>0.12770709027100571</v>
          </cell>
          <cell r="P13819" t="str">
            <v>PROBADAS NO DESARRROLLADAS</v>
          </cell>
          <cell r="Q13819" t="str">
            <v>PROBADAS NO DESARRROLLADAS2013</v>
          </cell>
        </row>
        <row r="13820">
          <cell r="I13820">
            <v>0.38449446533206122</v>
          </cell>
          <cell r="J13820">
            <v>0.38449446533206122</v>
          </cell>
          <cell r="K13820">
            <v>0.11534833959961836</v>
          </cell>
          <cell r="L13820">
            <v>0.11534833959961836</v>
          </cell>
          <cell r="P13820" t="str">
            <v>PROBADAS NO DESARRROLLADAS</v>
          </cell>
          <cell r="Q13820" t="str">
            <v>PROBADAS NO DESARRROLLADAS2013</v>
          </cell>
        </row>
        <row r="13821">
          <cell r="I13821">
            <v>0.4256903009033523</v>
          </cell>
          <cell r="J13821">
            <v>0.4256903009033523</v>
          </cell>
          <cell r="K13821">
            <v>0.12770709027100571</v>
          </cell>
          <cell r="L13821">
            <v>0.12770709027100571</v>
          </cell>
          <cell r="P13821" t="str">
            <v>PROBADAS NO DESARRROLLADAS</v>
          </cell>
          <cell r="Q13821" t="str">
            <v>PROBADAS NO DESARRROLLADAS2013</v>
          </cell>
        </row>
        <row r="13822">
          <cell r="I13822">
            <v>0.41195835571292155</v>
          </cell>
          <cell r="J13822">
            <v>0.41195835571292155</v>
          </cell>
          <cell r="K13822">
            <v>0.12358750671387646</v>
          </cell>
          <cell r="L13822">
            <v>0.12358750671387646</v>
          </cell>
          <cell r="P13822" t="str">
            <v>PROBADAS NO DESARRROLLADAS</v>
          </cell>
          <cell r="Q13822" t="str">
            <v>PROBADAS NO DESARRROLLADAS2013</v>
          </cell>
        </row>
        <row r="13823">
          <cell r="I13823">
            <v>0.4256903009033523</v>
          </cell>
          <cell r="J13823">
            <v>0.4256903009033523</v>
          </cell>
          <cell r="K13823">
            <v>0.12770709027100571</v>
          </cell>
          <cell r="L13823">
            <v>0.12770709027100571</v>
          </cell>
          <cell r="P13823" t="str">
            <v>PROBADAS NO DESARRROLLADAS</v>
          </cell>
          <cell r="Q13823" t="str">
            <v>PROBADAS NO DESARRROLLADAS2013</v>
          </cell>
        </row>
        <row r="13824">
          <cell r="I13824">
            <v>0.41195835571292155</v>
          </cell>
          <cell r="J13824">
            <v>0.41195835571292155</v>
          </cell>
          <cell r="K13824">
            <v>0.12358750671387646</v>
          </cell>
          <cell r="L13824">
            <v>0.12358750671387646</v>
          </cell>
          <cell r="P13824" t="str">
            <v>PROBADAS NO DESARRROLLADAS</v>
          </cell>
          <cell r="Q13824" t="str">
            <v>PROBADAS NO DESARRROLLADAS2013</v>
          </cell>
        </row>
        <row r="13825">
          <cell r="I13825">
            <v>0.4256903009033523</v>
          </cell>
          <cell r="J13825">
            <v>0.4256903009033523</v>
          </cell>
          <cell r="K13825">
            <v>0.12770709027100571</v>
          </cell>
          <cell r="L13825">
            <v>0.12770709027100571</v>
          </cell>
          <cell r="P13825" t="str">
            <v>PROBADAS NO DESARRROLLADAS</v>
          </cell>
          <cell r="Q13825" t="str">
            <v>PROBADAS NO DESARRROLLADAS2013</v>
          </cell>
        </row>
        <row r="13826">
          <cell r="I13826">
            <v>0.4256903009033523</v>
          </cell>
          <cell r="J13826">
            <v>0.4256903009033523</v>
          </cell>
          <cell r="K13826">
            <v>0.12770709027100571</v>
          </cell>
          <cell r="L13826">
            <v>0.12770709027100571</v>
          </cell>
          <cell r="P13826" t="str">
            <v>PROBADAS NO DESARRROLLADAS</v>
          </cell>
          <cell r="Q13826" t="str">
            <v>PROBADAS NO DESARRROLLADAS2013</v>
          </cell>
        </row>
        <row r="13827">
          <cell r="I13827">
            <v>0.41195835571292155</v>
          </cell>
          <cell r="J13827">
            <v>0.41195835571292155</v>
          </cell>
          <cell r="K13827">
            <v>0.12358750671387646</v>
          </cell>
          <cell r="L13827">
            <v>0.12358750671387646</v>
          </cell>
          <cell r="P13827" t="str">
            <v>PROBADAS NO DESARRROLLADAS</v>
          </cell>
          <cell r="Q13827" t="str">
            <v>PROBADAS NO DESARRROLLADAS2013</v>
          </cell>
        </row>
        <row r="13828">
          <cell r="I13828">
            <v>0.42563409782668421</v>
          </cell>
          <cell r="J13828">
            <v>0.42563409782668421</v>
          </cell>
          <cell r="K13828">
            <v>0.12769022934800528</v>
          </cell>
          <cell r="L13828">
            <v>0.12769022934800528</v>
          </cell>
          <cell r="P13828" t="str">
            <v>PROBADAS NO DESARRROLLADAS</v>
          </cell>
          <cell r="Q13828" t="str">
            <v>PROBADAS NO DESARRROLLADAS2013</v>
          </cell>
        </row>
        <row r="13829">
          <cell r="I13829">
            <v>0.40833097320181561</v>
          </cell>
          <cell r="J13829">
            <v>0.40833097320181561</v>
          </cell>
          <cell r="K13829">
            <v>0.12249929196054471</v>
          </cell>
          <cell r="L13829">
            <v>0.12249929196054471</v>
          </cell>
          <cell r="P13829" t="str">
            <v>PROBADAS NO DESARRROLLADAS</v>
          </cell>
          <cell r="Q13829" t="str">
            <v>PROBADAS NO DESARRROLLADAS2013</v>
          </cell>
        </row>
        <row r="13830">
          <cell r="I13830">
            <v>0.41614321715553682</v>
          </cell>
          <cell r="J13830">
            <v>0.41614321715553682</v>
          </cell>
          <cell r="K13830">
            <v>0.12484296514666103</v>
          </cell>
          <cell r="L13830">
            <v>0.12484296514666103</v>
          </cell>
          <cell r="P13830" t="str">
            <v>PROBADAS NO DESARRROLLADAS</v>
          </cell>
          <cell r="Q13830" t="str">
            <v>PROBADAS NO DESARRROLLADAS2013</v>
          </cell>
        </row>
        <row r="13831">
          <cell r="I13831">
            <v>0.41033080584994247</v>
          </cell>
          <cell r="J13831">
            <v>0.41033080584994247</v>
          </cell>
          <cell r="K13831">
            <v>0.12309924175498273</v>
          </cell>
          <cell r="L13831">
            <v>0.12309924175498273</v>
          </cell>
          <cell r="P13831" t="str">
            <v>PROBADAS NO DESARRROLLADAS</v>
          </cell>
          <cell r="Q13831" t="str">
            <v>PROBADAS NO DESARRROLLADAS2014</v>
          </cell>
        </row>
        <row r="13832">
          <cell r="I13832">
            <v>0.36569303274854931</v>
          </cell>
          <cell r="J13832">
            <v>0.36569303274854931</v>
          </cell>
          <cell r="K13832">
            <v>0.10970790982456478</v>
          </cell>
          <cell r="L13832">
            <v>0.10970790982456478</v>
          </cell>
          <cell r="P13832" t="str">
            <v>PROBADAS NO DESARRROLLADAS</v>
          </cell>
          <cell r="Q13832" t="str">
            <v>PROBADAS NO DESARRROLLADAS2014</v>
          </cell>
        </row>
        <row r="13833">
          <cell r="I13833">
            <v>0.39949182170472941</v>
          </cell>
          <cell r="J13833">
            <v>0.39949182170472941</v>
          </cell>
          <cell r="K13833">
            <v>0.11984754651141881</v>
          </cell>
          <cell r="L13833">
            <v>0.11984754651141881</v>
          </cell>
          <cell r="P13833" t="str">
            <v>PROBADAS NO DESARRROLLADAS</v>
          </cell>
          <cell r="Q13833" t="str">
            <v>PROBADAS NO DESARRROLLADAS2014</v>
          </cell>
        </row>
        <row r="13834">
          <cell r="I13834">
            <v>0.38129144115788344</v>
          </cell>
          <cell r="J13834">
            <v>0.38129144115788344</v>
          </cell>
          <cell r="K13834">
            <v>0.11438743234736502</v>
          </cell>
          <cell r="L13834">
            <v>0.11438743234736502</v>
          </cell>
          <cell r="P13834" t="str">
            <v>PROBADAS NO DESARRROLLADAS</v>
          </cell>
          <cell r="Q13834" t="str">
            <v>PROBADAS NO DESARRROLLADAS2014</v>
          </cell>
        </row>
        <row r="13835">
          <cell r="I13835">
            <v>0.38858636109117206</v>
          </cell>
          <cell r="J13835">
            <v>0.38858636109117206</v>
          </cell>
          <cell r="K13835">
            <v>0.11657590832735164</v>
          </cell>
          <cell r="L13835">
            <v>0.11657590832735164</v>
          </cell>
          <cell r="P13835" t="str">
            <v>PROBADAS NO DESARRROLLADAS</v>
          </cell>
          <cell r="Q13835" t="str">
            <v>PROBADAS NO DESARRROLLADAS2014</v>
          </cell>
        </row>
        <row r="13836">
          <cell r="I13836">
            <v>0.37088282058565558</v>
          </cell>
          <cell r="J13836">
            <v>0.37088282058565558</v>
          </cell>
          <cell r="K13836">
            <v>0.11126484617569665</v>
          </cell>
          <cell r="L13836">
            <v>0.11126484617569665</v>
          </cell>
          <cell r="P13836" t="str">
            <v>PROBADAS NO DESARRROLLADAS</v>
          </cell>
          <cell r="Q13836" t="str">
            <v>PROBADAS NO DESARRROLLADAS2014</v>
          </cell>
        </row>
        <row r="13837">
          <cell r="I13837">
            <v>0.37797860136843653</v>
          </cell>
          <cell r="J13837">
            <v>0.37797860136843653</v>
          </cell>
          <cell r="K13837">
            <v>0.11339358041053095</v>
          </cell>
          <cell r="L13837">
            <v>0.11339358041053095</v>
          </cell>
          <cell r="P13837" t="str">
            <v>PROBADAS NO DESARRROLLADAS</v>
          </cell>
          <cell r="Q13837" t="str">
            <v>PROBADAS NO DESARRROLLADAS2014</v>
          </cell>
        </row>
        <row r="13838">
          <cell r="I13838">
            <v>0.37269924799848908</v>
          </cell>
          <cell r="J13838">
            <v>0.37269924799848908</v>
          </cell>
          <cell r="K13838">
            <v>0.11180977439954674</v>
          </cell>
          <cell r="L13838">
            <v>0.11180977439954674</v>
          </cell>
          <cell r="P13838" t="str">
            <v>PROBADAS NO DESARRROLLADAS</v>
          </cell>
          <cell r="Q13838" t="str">
            <v>PROBADAS NO DESARRROLLADAS2014</v>
          </cell>
        </row>
        <row r="13839">
          <cell r="I13839">
            <v>0.35571950579964257</v>
          </cell>
          <cell r="J13839">
            <v>0.35571950579964257</v>
          </cell>
          <cell r="K13839">
            <v>0.10671585173989276</v>
          </cell>
          <cell r="L13839">
            <v>0.10671585173989276</v>
          </cell>
          <cell r="P13839" t="str">
            <v>PROBADAS NO DESARRROLLADAS</v>
          </cell>
          <cell r="Q13839" t="str">
            <v>PROBADAS NO DESARRROLLADAS2014</v>
          </cell>
        </row>
        <row r="13840">
          <cell r="I13840">
            <v>0.3625251799727589</v>
          </cell>
          <cell r="J13840">
            <v>0.3625251799727589</v>
          </cell>
          <cell r="K13840">
            <v>0.10875755399182765</v>
          </cell>
          <cell r="L13840">
            <v>0.10875755399182765</v>
          </cell>
          <cell r="P13840" t="str">
            <v>PROBADAS NO DESARRROLLADAS</v>
          </cell>
          <cell r="Q13840" t="str">
            <v>PROBADAS NO DESARRROLLADAS2014</v>
          </cell>
        </row>
        <row r="13841">
          <cell r="I13841">
            <v>0.34600895642364132</v>
          </cell>
          <cell r="J13841">
            <v>0.34600895642364132</v>
          </cell>
          <cell r="K13841">
            <v>0.10380268692709241</v>
          </cell>
          <cell r="L13841">
            <v>0.10380268692709241</v>
          </cell>
          <cell r="P13841" t="str">
            <v>PROBADAS NO DESARRROLLADAS</v>
          </cell>
          <cell r="Q13841" t="str">
            <v>PROBADAS NO DESARRROLLADAS2014</v>
          </cell>
        </row>
        <row r="13842">
          <cell r="I13842">
            <v>0.35262884703972541</v>
          </cell>
          <cell r="J13842">
            <v>0.35262884703972541</v>
          </cell>
          <cell r="K13842">
            <v>0.10578865411191765</v>
          </cell>
          <cell r="L13842">
            <v>0.10578865411191765</v>
          </cell>
          <cell r="P13842" t="str">
            <v>PROBADAS NO DESARRROLLADAS</v>
          </cell>
          <cell r="Q13842" t="str">
            <v>PROBADAS NO DESARRROLLADAS2014</v>
          </cell>
        </row>
        <row r="13843">
          <cell r="I13843">
            <v>0.3477035621552978</v>
          </cell>
          <cell r="J13843">
            <v>0.3477035621552978</v>
          </cell>
          <cell r="K13843">
            <v>0.10431106864658933</v>
          </cell>
          <cell r="L13843">
            <v>0.10431106864658933</v>
          </cell>
          <cell r="P13843" t="str">
            <v>PROBADAS NO DESARRROLLADAS</v>
          </cell>
          <cell r="Q13843" t="str">
            <v>PROBADAS NO DESARRROLLADAS2015</v>
          </cell>
        </row>
        <row r="13844">
          <cell r="I13844">
            <v>0.3098786840502209</v>
          </cell>
          <cell r="J13844">
            <v>0.3098786840502209</v>
          </cell>
          <cell r="K13844">
            <v>9.2963605215066289E-2</v>
          </cell>
          <cell r="L13844">
            <v>9.2963605215066289E-2</v>
          </cell>
          <cell r="P13844" t="str">
            <v>PROBADAS NO DESARRROLLADAS</v>
          </cell>
          <cell r="Q13844" t="str">
            <v>PROBADAS NO DESARRROLLADAS2015</v>
          </cell>
        </row>
        <row r="13845">
          <cell r="I13845">
            <v>0.33851889129045754</v>
          </cell>
          <cell r="J13845">
            <v>0.33851889129045754</v>
          </cell>
          <cell r="K13845">
            <v>0.10155566738713727</v>
          </cell>
          <cell r="L13845">
            <v>0.10155566738713727</v>
          </cell>
          <cell r="P13845" t="str">
            <v>PROBADAS NO DESARRROLLADAS</v>
          </cell>
          <cell r="Q13845" t="str">
            <v>PROBADAS NO DESARRROLLADAS2015</v>
          </cell>
        </row>
        <row r="13846">
          <cell r="I13846">
            <v>0.32309636619972665</v>
          </cell>
          <cell r="J13846">
            <v>0.32309636619972665</v>
          </cell>
          <cell r="K13846">
            <v>9.6928909859917978E-2</v>
          </cell>
          <cell r="L13846">
            <v>9.6928909859917978E-2</v>
          </cell>
          <cell r="P13846" t="str">
            <v>PROBADAS NO DESARRROLLADAS</v>
          </cell>
          <cell r="Q13846" t="str">
            <v>PROBADAS NO DESARRROLLADAS2015</v>
          </cell>
        </row>
        <row r="13847">
          <cell r="I13847">
            <v>0.32927789000999003</v>
          </cell>
          <cell r="J13847">
            <v>0.32927789000999003</v>
          </cell>
          <cell r="K13847">
            <v>9.8783367002997002E-2</v>
          </cell>
          <cell r="L13847">
            <v>9.8783367002997002E-2</v>
          </cell>
          <cell r="P13847" t="str">
            <v>PROBADAS NO DESARRROLLADAS</v>
          </cell>
          <cell r="Q13847" t="str">
            <v>PROBADAS NO DESARRROLLADAS2015</v>
          </cell>
        </row>
        <row r="13848">
          <cell r="I13848">
            <v>0.31427637413846832</v>
          </cell>
          <cell r="J13848">
            <v>0.31427637413846832</v>
          </cell>
          <cell r="K13848">
            <v>9.4282912241540492E-2</v>
          </cell>
          <cell r="L13848">
            <v>9.4282912241540492E-2</v>
          </cell>
          <cell r="P13848" t="str">
            <v>PROBADAS NO DESARRROLLADAS</v>
          </cell>
          <cell r="Q13848" t="str">
            <v>PROBADAS NO DESARRROLLADAS2015</v>
          </cell>
        </row>
        <row r="13849">
          <cell r="I13849">
            <v>0.32028915265588043</v>
          </cell>
          <cell r="J13849">
            <v>0.32028915265588043</v>
          </cell>
          <cell r="K13849">
            <v>9.6086745796764114E-2</v>
          </cell>
          <cell r="L13849">
            <v>9.6086745796764114E-2</v>
          </cell>
          <cell r="P13849" t="str">
            <v>PROBADAS NO DESARRROLLADAS</v>
          </cell>
          <cell r="Q13849" t="str">
            <v>PROBADAS NO DESARRROLLADAS2015</v>
          </cell>
        </row>
        <row r="13850">
          <cell r="I13850">
            <v>0.31581556708435465</v>
          </cell>
          <cell r="J13850">
            <v>0.31581556708435465</v>
          </cell>
          <cell r="K13850">
            <v>9.4744670125306393E-2</v>
          </cell>
          <cell r="L13850">
            <v>9.4744670125306393E-2</v>
          </cell>
          <cell r="P13850" t="str">
            <v>PROBADAS NO DESARRROLLADAS</v>
          </cell>
          <cell r="Q13850" t="str">
            <v>PROBADAS NO DESARRROLLADAS2015</v>
          </cell>
        </row>
        <row r="13851">
          <cell r="I13851">
            <v>0.30142737891311777</v>
          </cell>
          <cell r="J13851">
            <v>0.30142737891311777</v>
          </cell>
          <cell r="K13851">
            <v>9.0428213673935345E-2</v>
          </cell>
          <cell r="L13851">
            <v>9.0428213673935345E-2</v>
          </cell>
          <cell r="P13851" t="str">
            <v>PROBADAS NO DESARRROLLADAS</v>
          </cell>
          <cell r="Q13851" t="str">
            <v>PROBADAS NO DESARRROLLADAS2015</v>
          </cell>
        </row>
        <row r="13852">
          <cell r="I13852">
            <v>0.30719432869882501</v>
          </cell>
          <cell r="J13852">
            <v>0.30719432869882501</v>
          </cell>
          <cell r="K13852">
            <v>9.2158298609647499E-2</v>
          </cell>
          <cell r="L13852">
            <v>9.2158298609647499E-2</v>
          </cell>
          <cell r="P13852" t="str">
            <v>PROBADAS NO DESARRROLLADAS</v>
          </cell>
          <cell r="Q13852" t="str">
            <v>PROBADAS NO DESARRROLLADAS2015</v>
          </cell>
        </row>
        <row r="13853">
          <cell r="I13853">
            <v>0.29319891407357324</v>
          </cell>
          <cell r="J13853">
            <v>0.29319891407357324</v>
          </cell>
          <cell r="K13853">
            <v>8.7959674222071987E-2</v>
          </cell>
          <cell r="L13853">
            <v>8.7959674222071987E-2</v>
          </cell>
          <cell r="P13853" t="str">
            <v>PROBADAS NO DESARRROLLADAS</v>
          </cell>
          <cell r="Q13853" t="str">
            <v>PROBADAS NO DESARRROLLADAS2015</v>
          </cell>
        </row>
        <row r="13854">
          <cell r="I13854">
            <v>0.29880843574602617</v>
          </cell>
          <cell r="J13854">
            <v>0.29880843574602617</v>
          </cell>
          <cell r="K13854">
            <v>8.9642530723807845E-2</v>
          </cell>
          <cell r="L13854">
            <v>8.9642530723807845E-2</v>
          </cell>
          <cell r="P13854" t="str">
            <v>PROBADAS NO DESARRROLLADAS</v>
          </cell>
          <cell r="Q13854" t="str">
            <v>PROBADAS NO DESARRROLLADAS2015</v>
          </cell>
        </row>
        <row r="13855">
          <cell r="I13855">
            <v>0.29463487852212406</v>
          </cell>
          <cell r="J13855">
            <v>0.29463487852212406</v>
          </cell>
          <cell r="K13855">
            <v>8.8390463556637211E-2</v>
          </cell>
          <cell r="L13855">
            <v>8.8390463556637211E-2</v>
          </cell>
          <cell r="P13855" t="str">
            <v>PROBADAS NO DESARRROLLADAS</v>
          </cell>
          <cell r="Q13855" t="str">
            <v>PROBADAS NO DESARRROLLADAS2016</v>
          </cell>
        </row>
        <row r="13856">
          <cell r="I13856">
            <v>0.27189947646654516</v>
          </cell>
          <cell r="J13856">
            <v>0.27189947646654516</v>
          </cell>
          <cell r="K13856">
            <v>8.1569842939963555E-2</v>
          </cell>
          <cell r="L13856">
            <v>8.1569842939963555E-2</v>
          </cell>
          <cell r="P13856" t="str">
            <v>PROBADAS NO DESARRROLLADAS</v>
          </cell>
          <cell r="Q13856" t="str">
            <v>PROBADAS NO DESARRROLLADAS2016</v>
          </cell>
        </row>
        <row r="13857">
          <cell r="I13857">
            <v>0.28672190396385661</v>
          </cell>
          <cell r="J13857">
            <v>0.28672190396385661</v>
          </cell>
          <cell r="K13857">
            <v>8.6016571189156968E-2</v>
          </cell>
          <cell r="L13857">
            <v>8.6016571189156968E-2</v>
          </cell>
          <cell r="P13857" t="str">
            <v>PROBADAS NO DESARRROLLADAS</v>
          </cell>
          <cell r="Q13857" t="str">
            <v>PROBADAS NO DESARRROLLADAS2016</v>
          </cell>
        </row>
        <row r="13858">
          <cell r="I13858">
            <v>0.27365918908525855</v>
          </cell>
          <cell r="J13858">
            <v>0.27365918908525855</v>
          </cell>
          <cell r="K13858">
            <v>8.2097756725577564E-2</v>
          </cell>
          <cell r="L13858">
            <v>8.2097756725577564E-2</v>
          </cell>
          <cell r="P13858" t="str">
            <v>PROBADAS NO DESARRROLLADAS</v>
          </cell>
          <cell r="Q13858" t="str">
            <v>PROBADAS NO DESARRROLLADAS2016</v>
          </cell>
        </row>
        <row r="13859">
          <cell r="I13859">
            <v>0.27889487407028224</v>
          </cell>
          <cell r="J13859">
            <v>0.27889487407028224</v>
          </cell>
          <cell r="K13859">
            <v>8.3668462221084691E-2</v>
          </cell>
          <cell r="L13859">
            <v>8.3668462221084691E-2</v>
          </cell>
          <cell r="P13859" t="str">
            <v>PROBADAS NO DESARRROLLADAS</v>
          </cell>
          <cell r="Q13859" t="str">
            <v>PROBADAS NO DESARRROLLADAS2016</v>
          </cell>
        </row>
        <row r="13860">
          <cell r="I13860">
            <v>0.2661887495268993</v>
          </cell>
          <cell r="J13860">
            <v>0.2661887495268993</v>
          </cell>
          <cell r="K13860">
            <v>7.9856624858069783E-2</v>
          </cell>
          <cell r="L13860">
            <v>7.9856624858069783E-2</v>
          </cell>
          <cell r="P13860" t="str">
            <v>PROBADAS NO DESARRROLLADAS</v>
          </cell>
          <cell r="Q13860" t="str">
            <v>PROBADAS NO DESARRROLLADAS2016</v>
          </cell>
        </row>
        <row r="13861">
          <cell r="I13861">
            <v>0.27128150904189463</v>
          </cell>
          <cell r="J13861">
            <v>0.27128150904189463</v>
          </cell>
          <cell r="K13861">
            <v>8.1384452712568389E-2</v>
          </cell>
          <cell r="L13861">
            <v>8.1384452712568389E-2</v>
          </cell>
          <cell r="P13861" t="str">
            <v>PROBADAS NO DESARRROLLADAS</v>
          </cell>
          <cell r="Q13861" t="str">
            <v>PROBADAS NO DESARRROLLADAS2016</v>
          </cell>
        </row>
        <row r="13862">
          <cell r="I13862">
            <v>0.26749242959723757</v>
          </cell>
          <cell r="J13862">
            <v>0.26749242959723757</v>
          </cell>
          <cell r="K13862">
            <v>8.0247728879171282E-2</v>
          </cell>
          <cell r="L13862">
            <v>8.0247728879171282E-2</v>
          </cell>
          <cell r="P13862" t="str">
            <v>PROBADAS NO DESARRROLLADAS</v>
          </cell>
          <cell r="Q13862" t="str">
            <v>PROBADAS NO DESARRROLLADAS2016</v>
          </cell>
        </row>
        <row r="13863">
          <cell r="I13863">
            <v>0.25530578709903795</v>
          </cell>
          <cell r="J13863">
            <v>0.25530578709903795</v>
          </cell>
          <cell r="K13863">
            <v>7.6591736129711374E-2</v>
          </cell>
          <cell r="L13863">
            <v>7.6591736129711374E-2</v>
          </cell>
          <cell r="P13863" t="str">
            <v>PROBADAS NO DESARRROLLADAS</v>
          </cell>
          <cell r="Q13863" t="str">
            <v>PROBADAS NO DESARRROLLADAS2016</v>
          </cell>
        </row>
        <row r="13864">
          <cell r="I13864">
            <v>0.26019033229034577</v>
          </cell>
          <cell r="J13864">
            <v>0.26019033229034577</v>
          </cell>
          <cell r="K13864">
            <v>7.805709968710374E-2</v>
          </cell>
          <cell r="L13864">
            <v>7.805709968710374E-2</v>
          </cell>
          <cell r="P13864" t="str">
            <v>PROBADAS NO DESARRROLLADAS</v>
          </cell>
          <cell r="Q13864" t="str">
            <v>PROBADAS NO DESARRROLLADAS2016</v>
          </cell>
        </row>
        <row r="13865">
          <cell r="I13865">
            <v>0.2483363648121405</v>
          </cell>
          <cell r="J13865">
            <v>0.2483363648121405</v>
          </cell>
          <cell r="K13865">
            <v>7.4500909443642141E-2</v>
          </cell>
          <cell r="L13865">
            <v>7.4500909443642141E-2</v>
          </cell>
          <cell r="P13865" t="str">
            <v>PROBADAS NO DESARRROLLADAS</v>
          </cell>
          <cell r="Q13865" t="str">
            <v>PROBADAS NO DESARRROLLADAS2016</v>
          </cell>
        </row>
        <row r="13866">
          <cell r="I13866">
            <v>0.25308757006430216</v>
          </cell>
          <cell r="J13866">
            <v>0.25308757006430216</v>
          </cell>
          <cell r="K13866">
            <v>7.5926271019290656E-2</v>
          </cell>
          <cell r="L13866">
            <v>7.5926271019290656E-2</v>
          </cell>
          <cell r="P13866" t="str">
            <v>PROBADAS NO DESARRROLLADAS</v>
          </cell>
          <cell r="Q13866" t="str">
            <v>PROBADAS NO DESARRROLLADAS2016</v>
          </cell>
        </row>
        <row r="13867">
          <cell r="I13867">
            <v>0.24955261144210947</v>
          </cell>
          <cell r="J13867">
            <v>0.24955261144210947</v>
          </cell>
          <cell r="K13867">
            <v>7.4865783432632838E-2</v>
          </cell>
          <cell r="L13867">
            <v>7.4865783432632838E-2</v>
          </cell>
          <cell r="P13867" t="str">
            <v>PROBADAS NO DESARRROLLADAS</v>
          </cell>
          <cell r="Q13867" t="str">
            <v>PROBADAS NO DESARRROLLADAS2017</v>
          </cell>
        </row>
        <row r="13868">
          <cell r="I13868">
            <v>0.22240506929416851</v>
          </cell>
          <cell r="J13868">
            <v>0.22240506929416851</v>
          </cell>
          <cell r="K13868">
            <v>6.6721520788250555E-2</v>
          </cell>
          <cell r="L13868">
            <v>6.6721520788250555E-2</v>
          </cell>
          <cell r="P13868" t="str">
            <v>PROBADAS NO DESARRROLLADAS</v>
          </cell>
          <cell r="Q13868" t="str">
            <v>PROBADAS NO DESARRROLLADAS2017</v>
          </cell>
        </row>
        <row r="13869">
          <cell r="I13869">
            <v>0.24296062088167722</v>
          </cell>
          <cell r="J13869">
            <v>0.24296062088167722</v>
          </cell>
          <cell r="K13869">
            <v>7.2888186264503163E-2</v>
          </cell>
          <cell r="L13869">
            <v>7.2888186264503163E-2</v>
          </cell>
          <cell r="P13869" t="str">
            <v>PROBADAS NO DESARRROLLADAS</v>
          </cell>
          <cell r="Q13869" t="str">
            <v>PROBADAS NO DESARRROLLADAS2017</v>
          </cell>
        </row>
        <row r="13870">
          <cell r="I13870">
            <v>0.23189161892044666</v>
          </cell>
          <cell r="J13870">
            <v>0.23189161892044666</v>
          </cell>
          <cell r="K13870">
            <v>6.956748567613398E-2</v>
          </cell>
          <cell r="L13870">
            <v>6.956748567613398E-2</v>
          </cell>
          <cell r="P13870" t="str">
            <v>PROBADAS NO DESARRROLLADAS</v>
          </cell>
          <cell r="Q13870" t="str">
            <v>PROBADAS NO DESARRROLLADAS2017</v>
          </cell>
        </row>
        <row r="13871">
          <cell r="I13871">
            <v>0.23632820104799632</v>
          </cell>
          <cell r="J13871">
            <v>0.23632820104799632</v>
          </cell>
          <cell r="K13871">
            <v>7.0898460314398892E-2</v>
          </cell>
          <cell r="L13871">
            <v>7.0898460314398892E-2</v>
          </cell>
          <cell r="P13871" t="str">
            <v>PROBADAS NO DESARRROLLADAS</v>
          </cell>
          <cell r="Q13871" t="str">
            <v>PROBADAS NO DESARRROLLADAS2017</v>
          </cell>
        </row>
        <row r="13872">
          <cell r="I13872">
            <v>0.22556136438367705</v>
          </cell>
          <cell r="J13872">
            <v>0.22556136438367705</v>
          </cell>
          <cell r="K13872">
            <v>6.7668409315103109E-2</v>
          </cell>
          <cell r="L13872">
            <v>6.7668409315103109E-2</v>
          </cell>
          <cell r="P13872" t="str">
            <v>PROBADAS NO DESARRROLLADAS</v>
          </cell>
          <cell r="Q13872" t="str">
            <v>PROBADAS NO DESARRROLLADAS2017</v>
          </cell>
        </row>
        <row r="13873">
          <cell r="I13873">
            <v>0.22987683521676422</v>
          </cell>
          <cell r="J13873">
            <v>0.22987683521676422</v>
          </cell>
          <cell r="K13873">
            <v>6.8963050565029271E-2</v>
          </cell>
          <cell r="L13873">
            <v>6.8963050565029271E-2</v>
          </cell>
          <cell r="P13873" t="str">
            <v>PROBADAS NO DESARRROLLADAS</v>
          </cell>
          <cell r="Q13873" t="str">
            <v>PROBADAS NO DESARRROLLADAS2017</v>
          </cell>
        </row>
        <row r="13874">
          <cell r="I13874">
            <v>0.2266660686805704</v>
          </cell>
          <cell r="J13874">
            <v>0.2266660686805704</v>
          </cell>
          <cell r="K13874">
            <v>6.7999820604171118E-2</v>
          </cell>
          <cell r="L13874">
            <v>6.7999820604171118E-2</v>
          </cell>
          <cell r="P13874" t="str">
            <v>PROBADAS NO DESARRROLLADAS</v>
          </cell>
          <cell r="Q13874" t="str">
            <v>PROBADAS NO DESARRROLLADAS2017</v>
          </cell>
        </row>
        <row r="13875">
          <cell r="I13875">
            <v>0.2163394274756478</v>
          </cell>
          <cell r="J13875">
            <v>0.2163394274756478</v>
          </cell>
          <cell r="K13875">
            <v>6.4901828242694332E-2</v>
          </cell>
          <cell r="L13875">
            <v>6.4901828242694332E-2</v>
          </cell>
          <cell r="P13875" t="str">
            <v>PROBADAS NO DESARRROLLADAS</v>
          </cell>
          <cell r="Q13875" t="str">
            <v>PROBADAS NO DESARRROLLADAS2017</v>
          </cell>
        </row>
        <row r="13876">
          <cell r="I13876">
            <v>0.22047846295218218</v>
          </cell>
          <cell r="J13876">
            <v>0.22047846295218218</v>
          </cell>
          <cell r="K13876">
            <v>6.6143538885654662E-2</v>
          </cell>
          <cell r="L13876">
            <v>6.6143538885654662E-2</v>
          </cell>
          <cell r="P13876" t="str">
            <v>PROBADAS NO DESARRROLLADAS</v>
          </cell>
          <cell r="Q13876" t="str">
            <v>PROBADAS NO DESARRROLLADAS2017</v>
          </cell>
        </row>
        <row r="13877">
          <cell r="I13877">
            <v>0.21043372183334297</v>
          </cell>
          <cell r="J13877">
            <v>0.21043372183334297</v>
          </cell>
          <cell r="K13877">
            <v>6.313011655000289E-2</v>
          </cell>
          <cell r="L13877">
            <v>6.313011655000289E-2</v>
          </cell>
          <cell r="P13877" t="str">
            <v>PROBADAS NO DESARRROLLADAS</v>
          </cell>
          <cell r="Q13877" t="str">
            <v>PROBADAS NO DESARRROLLADAS2017</v>
          </cell>
        </row>
        <row r="13878">
          <cell r="I13878">
            <v>0.21445976854286519</v>
          </cell>
          <cell r="J13878">
            <v>0.21445976854286519</v>
          </cell>
          <cell r="K13878">
            <v>6.4337930562859566E-2</v>
          </cell>
          <cell r="L13878">
            <v>6.4337930562859566E-2</v>
          </cell>
          <cell r="P13878" t="str">
            <v>PROBADAS NO DESARRROLLADAS</v>
          </cell>
          <cell r="Q13878" t="str">
            <v>PROBADAS NO DESARRROLLADAS2017</v>
          </cell>
        </row>
        <row r="13879">
          <cell r="I13879">
            <v>0.21146433732618677</v>
          </cell>
          <cell r="J13879">
            <v>0.21146433732618677</v>
          </cell>
          <cell r="K13879">
            <v>6.3439301197856041E-2</v>
          </cell>
          <cell r="L13879">
            <v>6.3439301197856041E-2</v>
          </cell>
          <cell r="P13879" t="str">
            <v>PROBADAS NO DESARRROLLADAS</v>
          </cell>
          <cell r="Q13879" t="str">
            <v>PROBADAS NO DESARRROLLADAS2018</v>
          </cell>
        </row>
        <row r="13880">
          <cell r="I13880">
            <v>0.18846022217317285</v>
          </cell>
          <cell r="J13880">
            <v>0.18846022217317285</v>
          </cell>
          <cell r="K13880">
            <v>5.6538066651951865E-2</v>
          </cell>
          <cell r="L13880">
            <v>5.6538066651951865E-2</v>
          </cell>
          <cell r="P13880" t="str">
            <v>PROBADAS NO DESARRROLLADAS</v>
          </cell>
          <cell r="Q13880" t="str">
            <v>PROBADAS NO DESARRROLLADAS2018</v>
          </cell>
        </row>
        <row r="13881">
          <cell r="I13881">
            <v>0.20587845742909383</v>
          </cell>
          <cell r="J13881">
            <v>0.20587845742909383</v>
          </cell>
          <cell r="K13881">
            <v>6.1763537228728155E-2</v>
          </cell>
          <cell r="L13881">
            <v>6.1763537228728155E-2</v>
          </cell>
          <cell r="P13881" t="str">
            <v>PROBADAS NO DESARRROLLADAS</v>
          </cell>
          <cell r="Q13881" t="str">
            <v>PROBADAS NO DESARRROLLADAS2018</v>
          </cell>
        </row>
        <row r="13882">
          <cell r="I13882">
            <v>0.19649887550018583</v>
          </cell>
          <cell r="J13882">
            <v>0.19649887550018583</v>
          </cell>
          <cell r="K13882">
            <v>5.8949662650055738E-2</v>
          </cell>
          <cell r="L13882">
            <v>5.8949662650055738E-2</v>
          </cell>
          <cell r="P13882" t="str">
            <v>PROBADAS NO DESARRROLLADAS</v>
          </cell>
          <cell r="Q13882" t="str">
            <v>PROBADAS NO DESARRROLLADAS2018</v>
          </cell>
        </row>
        <row r="13883">
          <cell r="I13883">
            <v>0.20025831882627848</v>
          </cell>
          <cell r="J13883">
            <v>0.20025831882627848</v>
          </cell>
          <cell r="K13883">
            <v>6.007749564788354E-2</v>
          </cell>
          <cell r="L13883">
            <v>6.007749564788354E-2</v>
          </cell>
          <cell r="P13883" t="str">
            <v>PROBADAS NO DESARRROLLADAS</v>
          </cell>
          <cell r="Q13883" t="str">
            <v>PROBADAS NO DESARRROLLADAS2018</v>
          </cell>
        </row>
        <row r="13884">
          <cell r="I13884">
            <v>0.19113478384436719</v>
          </cell>
          <cell r="J13884">
            <v>0.19113478384436719</v>
          </cell>
          <cell r="K13884">
            <v>5.7340435153310158E-2</v>
          </cell>
          <cell r="L13884">
            <v>5.7340435153310158E-2</v>
          </cell>
          <cell r="P13884" t="str">
            <v>PROBADAS NO DESARRROLLADAS</v>
          </cell>
          <cell r="Q13884" t="str">
            <v>PROBADAS NO DESARRROLLADAS2018</v>
          </cell>
        </row>
        <row r="13885">
          <cell r="I13885">
            <v>0.19479160063621273</v>
          </cell>
          <cell r="J13885">
            <v>0.19479160063621273</v>
          </cell>
          <cell r="K13885">
            <v>5.8437480190863825E-2</v>
          </cell>
          <cell r="L13885">
            <v>5.8437480190863825E-2</v>
          </cell>
          <cell r="P13885" t="str">
            <v>PROBADAS NO DESARRROLLADAS</v>
          </cell>
          <cell r="Q13885" t="str">
            <v>PROBADAS NO DESARRROLLADAS2018</v>
          </cell>
        </row>
        <row r="13886">
          <cell r="I13886">
            <v>0.19207088128984443</v>
          </cell>
          <cell r="J13886">
            <v>0.19207088128984443</v>
          </cell>
          <cell r="K13886">
            <v>5.7621264386953329E-2</v>
          </cell>
          <cell r="L13886">
            <v>5.7621264386953329E-2</v>
          </cell>
          <cell r="P13886" t="str">
            <v>PROBADAS NO DESARRROLLADAS</v>
          </cell>
          <cell r="Q13886" t="str">
            <v>PROBADAS NO DESARRROLLADAS2018</v>
          </cell>
        </row>
        <row r="13887">
          <cell r="I13887">
            <v>0.18332035639417577</v>
          </cell>
          <cell r="J13887">
            <v>0.18332035639417577</v>
          </cell>
          <cell r="K13887">
            <v>5.4996106918252727E-2</v>
          </cell>
          <cell r="L13887">
            <v>5.4996106918252727E-2</v>
          </cell>
          <cell r="P13887" t="str">
            <v>PROBADAS NO DESARRROLLADAS</v>
          </cell>
          <cell r="Q13887" t="str">
            <v>PROBADAS NO DESARRROLLADAS2018</v>
          </cell>
        </row>
        <row r="13888">
          <cell r="I13888">
            <v>0.18682766649265983</v>
          </cell>
          <cell r="J13888">
            <v>0.18682766649265983</v>
          </cell>
          <cell r="K13888">
            <v>5.604829994779794E-2</v>
          </cell>
          <cell r="L13888">
            <v>5.604829994779794E-2</v>
          </cell>
          <cell r="P13888" t="str">
            <v>PROBADAS NO DESARRROLLADAS</v>
          </cell>
          <cell r="Q13888" t="str">
            <v>PROBADAS NO DESARRROLLADAS2018</v>
          </cell>
        </row>
        <row r="13889">
          <cell r="I13889">
            <v>0.17831601633587679</v>
          </cell>
          <cell r="J13889">
            <v>0.17831601633587679</v>
          </cell>
          <cell r="K13889">
            <v>5.3494804900763041E-2</v>
          </cell>
          <cell r="L13889">
            <v>5.3494804900763041E-2</v>
          </cell>
          <cell r="P13889" t="str">
            <v>PROBADAS NO DESARRROLLADAS</v>
          </cell>
          <cell r="Q13889" t="str">
            <v>PROBADAS NO DESARRROLLADAS2018</v>
          </cell>
        </row>
        <row r="13890">
          <cell r="I13890">
            <v>0.18172758271682052</v>
          </cell>
          <cell r="J13890">
            <v>0.18172758271682052</v>
          </cell>
          <cell r="K13890">
            <v>5.4518274815046147E-2</v>
          </cell>
          <cell r="L13890">
            <v>5.4518274815046147E-2</v>
          </cell>
          <cell r="P13890" t="str">
            <v>PROBADAS NO DESARRROLLADAS</v>
          </cell>
          <cell r="Q13890" t="str">
            <v>PROBADAS NO DESARRROLLADAS2018</v>
          </cell>
        </row>
        <row r="13891">
          <cell r="I13891">
            <v>0.17918933287210595</v>
          </cell>
          <cell r="J13891">
            <v>0.17918933287210595</v>
          </cell>
          <cell r="K13891">
            <v>5.3756799861631788E-2</v>
          </cell>
          <cell r="L13891">
            <v>5.3756799861631788E-2</v>
          </cell>
          <cell r="P13891" t="str">
            <v>PROBADAS NO DESARRROLLADAS</v>
          </cell>
          <cell r="Q13891" t="str">
            <v>PROBADAS NO DESARRROLLADAS2019</v>
          </cell>
        </row>
        <row r="13892">
          <cell r="I13892">
            <v>0.15969624907508254</v>
          </cell>
          <cell r="J13892">
            <v>0.15969624907508254</v>
          </cell>
          <cell r="K13892">
            <v>4.7908874722524766E-2</v>
          </cell>
          <cell r="L13892">
            <v>4.7908874722524766E-2</v>
          </cell>
          <cell r="P13892" t="str">
            <v>PROBADAS NO DESARRROLLADAS</v>
          </cell>
          <cell r="Q13892" t="str">
            <v>PROBADAS NO DESARRROLLADAS2019</v>
          </cell>
        </row>
        <row r="13893">
          <cell r="I13893">
            <v>0.17445600476146686</v>
          </cell>
          <cell r="J13893">
            <v>0.17445600476146686</v>
          </cell>
          <cell r="K13893">
            <v>5.2336801428440063E-2</v>
          </cell>
          <cell r="L13893">
            <v>5.2336801428440063E-2</v>
          </cell>
          <cell r="P13893" t="str">
            <v>PROBADAS NO DESARRROLLADAS</v>
          </cell>
          <cell r="Q13893" t="str">
            <v>PROBADAS NO DESARRROLLADAS2019</v>
          </cell>
        </row>
        <row r="13894">
          <cell r="I13894">
            <v>0.16650799305551117</v>
          </cell>
          <cell r="J13894">
            <v>0.16650799305551117</v>
          </cell>
          <cell r="K13894">
            <v>4.995239791665336E-2</v>
          </cell>
          <cell r="L13894">
            <v>4.995239791665336E-2</v>
          </cell>
          <cell r="P13894" t="str">
            <v>PROBADAS NO DESARRROLLADAS</v>
          </cell>
          <cell r="Q13894" t="str">
            <v>PROBADAS NO DESARRROLLADAS2019</v>
          </cell>
        </row>
        <row r="13895">
          <cell r="I13895">
            <v>0.16969364672218268</v>
          </cell>
          <cell r="J13895">
            <v>0.16969364672218268</v>
          </cell>
          <cell r="K13895">
            <v>5.0908094016654797E-2</v>
          </cell>
          <cell r="L13895">
            <v>5.0908094016654797E-2</v>
          </cell>
          <cell r="P13895" t="str">
            <v>PROBADAS NO DESARRROLLADAS</v>
          </cell>
          <cell r="Q13895" t="str">
            <v>PROBADAS NO DESARRROLLADAS2019</v>
          </cell>
        </row>
        <row r="13896">
          <cell r="I13896">
            <v>0.16196260248315844</v>
          </cell>
          <cell r="J13896">
            <v>0.16196260248315844</v>
          </cell>
          <cell r="K13896">
            <v>4.8588780744947532E-2</v>
          </cell>
          <cell r="L13896">
            <v>4.8588780744947532E-2</v>
          </cell>
          <cell r="P13896" t="str">
            <v>PROBADAS NO DESARRROLLADAS</v>
          </cell>
          <cell r="Q13896" t="str">
            <v>PROBADAS NO DESARRROLLADAS2019</v>
          </cell>
        </row>
        <row r="13897">
          <cell r="I13897">
            <v>0.16506129311654147</v>
          </cell>
          <cell r="J13897">
            <v>0.16506129311654147</v>
          </cell>
          <cell r="K13897">
            <v>4.9518387934962452E-2</v>
          </cell>
          <cell r="L13897">
            <v>4.9518387934962452E-2</v>
          </cell>
          <cell r="P13897" t="str">
            <v>PROBADAS NO DESARRROLLADAS</v>
          </cell>
          <cell r="Q13897" t="str">
            <v>PROBADAS NO DESARRROLLADAS2019</v>
          </cell>
        </row>
        <row r="13898">
          <cell r="I13898">
            <v>0.16275582690520654</v>
          </cell>
          <cell r="J13898">
            <v>0.16275582690520654</v>
          </cell>
          <cell r="K13898">
            <v>4.8826748071561954E-2</v>
          </cell>
          <cell r="L13898">
            <v>4.8826748071561954E-2</v>
          </cell>
          <cell r="P13898" t="str">
            <v>PROBADAS NO DESARRROLLADAS</v>
          </cell>
          <cell r="Q13898" t="str">
            <v>PROBADAS NO DESARRROLLADAS2019</v>
          </cell>
        </row>
        <row r="13899">
          <cell r="I13899">
            <v>0.15534086162944102</v>
          </cell>
          <cell r="J13899">
            <v>0.15534086162944102</v>
          </cell>
          <cell r="K13899">
            <v>4.6602258488832315E-2</v>
          </cell>
          <cell r="L13899">
            <v>4.6602258488832315E-2</v>
          </cell>
          <cell r="P13899" t="str">
            <v>PROBADAS NO DESARRROLLADAS</v>
          </cell>
          <cell r="Q13899" t="str">
            <v>PROBADAS NO DESARRROLLADAS2019</v>
          </cell>
        </row>
        <row r="13900">
          <cell r="I13900">
            <v>0.15831286421233362</v>
          </cell>
          <cell r="J13900">
            <v>0.15831286421233362</v>
          </cell>
          <cell r="K13900">
            <v>4.7493859263700082E-2</v>
          </cell>
          <cell r="L13900">
            <v>4.7493859263700082E-2</v>
          </cell>
          <cell r="P13900" t="str">
            <v>PROBADAS NO DESARRROLLADAS</v>
          </cell>
          <cell r="Q13900" t="str">
            <v>PROBADAS NO DESARRROLLADAS2019</v>
          </cell>
        </row>
        <row r="13901">
          <cell r="I13901">
            <v>0.1511003151247729</v>
          </cell>
          <cell r="J13901">
            <v>0.1511003151247729</v>
          </cell>
          <cell r="K13901">
            <v>4.5330094537431871E-2</v>
          </cell>
          <cell r="L13901">
            <v>4.5330094537431871E-2</v>
          </cell>
          <cell r="P13901" t="str">
            <v>PROBADAS NO DESARRROLLADAS</v>
          </cell>
          <cell r="Q13901" t="str">
            <v>PROBADAS NO DESARRROLLADAS2019</v>
          </cell>
        </row>
        <row r="13902">
          <cell r="I13902">
            <v>0.15399118699271169</v>
          </cell>
          <cell r="J13902">
            <v>0.15399118699271169</v>
          </cell>
          <cell r="K13902">
            <v>4.6197356097813502E-2</v>
          </cell>
          <cell r="L13902">
            <v>4.6197356097813502E-2</v>
          </cell>
          <cell r="P13902" t="str">
            <v>PROBADAS NO DESARRROLLADAS</v>
          </cell>
          <cell r="Q13902" t="str">
            <v>PROBADAS NO DESARRROLLADAS2019</v>
          </cell>
        </row>
        <row r="13903">
          <cell r="I13903">
            <v>0.15184034065102175</v>
          </cell>
          <cell r="J13903">
            <v>0.15184034065102175</v>
          </cell>
          <cell r="K13903">
            <v>4.5552102195306525E-2</v>
          </cell>
          <cell r="L13903">
            <v>4.5552102195306525E-2</v>
          </cell>
          <cell r="P13903" t="str">
            <v>PROBADAS NO DESARRROLLADAS</v>
          </cell>
          <cell r="Q13903" t="str">
            <v>PROBADAS NO DESARRROLLADAS2020</v>
          </cell>
        </row>
        <row r="13904">
          <cell r="I13904">
            <v>0.14012363144716694</v>
          </cell>
          <cell r="J13904">
            <v>0.14012363144716694</v>
          </cell>
          <cell r="K13904">
            <v>4.2037089434150084E-2</v>
          </cell>
          <cell r="L13904">
            <v>4.2037089434150084E-2</v>
          </cell>
          <cell r="P13904" t="str">
            <v>PROBADAS NO DESARRROLLADAS</v>
          </cell>
          <cell r="Q13904" t="str">
            <v>PROBADAS NO DESARRROLLADAS2020</v>
          </cell>
        </row>
        <row r="13905">
          <cell r="I13905">
            <v>0.14776238233693334</v>
          </cell>
          <cell r="J13905">
            <v>0.14776238233693334</v>
          </cell>
          <cell r="K13905">
            <v>4.4328714701080005E-2</v>
          </cell>
          <cell r="L13905">
            <v>4.4328714701080005E-2</v>
          </cell>
          <cell r="P13905" t="str">
            <v>PROBADAS NO DESARRROLLADAS</v>
          </cell>
          <cell r="Q13905" t="str">
            <v>PROBADAS NO DESARRROLLADAS2020</v>
          </cell>
        </row>
        <row r="13906">
          <cell r="I13906">
            <v>0.14103050087421262</v>
          </cell>
          <cell r="J13906">
            <v>0.14103050087421262</v>
          </cell>
          <cell r="K13906">
            <v>4.2309150262263791E-2</v>
          </cell>
          <cell r="L13906">
            <v>4.2309150262263791E-2</v>
          </cell>
          <cell r="P13906" t="str">
            <v>PROBADAS NO DESARRROLLADAS</v>
          </cell>
          <cell r="Q13906" t="str">
            <v>PROBADAS NO DESARRROLLADAS2020</v>
          </cell>
        </row>
        <row r="13907">
          <cell r="I13907">
            <v>0.14372871568046747</v>
          </cell>
          <cell r="J13907">
            <v>0.14372871568046747</v>
          </cell>
          <cell r="K13907">
            <v>4.3118614704140232E-2</v>
          </cell>
          <cell r="L13907">
            <v>4.3118614704140232E-2</v>
          </cell>
          <cell r="P13907" t="str">
            <v>PROBADAS NO DESARRROLLADAS</v>
          </cell>
          <cell r="Q13907" t="str">
            <v>PROBADAS NO DESARRROLLADAS2020</v>
          </cell>
        </row>
        <row r="13908">
          <cell r="I13908">
            <v>0.13718060335683707</v>
          </cell>
          <cell r="J13908">
            <v>0.13718060335683707</v>
          </cell>
          <cell r="K13908">
            <v>4.1154181007051108E-2</v>
          </cell>
          <cell r="L13908">
            <v>4.1154181007051108E-2</v>
          </cell>
          <cell r="P13908" t="str">
            <v>PROBADAS NO DESARRROLLADAS</v>
          </cell>
          <cell r="Q13908" t="str">
            <v>PROBADAS NO DESARRROLLADAS2020</v>
          </cell>
        </row>
        <row r="13909">
          <cell r="I13909">
            <v>0.13980516139792942</v>
          </cell>
          <cell r="J13909">
            <v>0.13980516139792942</v>
          </cell>
          <cell r="K13909">
            <v>4.1941548419378819E-2</v>
          </cell>
          <cell r="L13909">
            <v>4.1941548419378819E-2</v>
          </cell>
          <cell r="P13909" t="str">
            <v>PROBADAS NO DESARRROLLADAS</v>
          </cell>
          <cell r="Q13909" t="str">
            <v>PROBADAS NO DESARRROLLADAS2020</v>
          </cell>
        </row>
        <row r="13910">
          <cell r="I13910">
            <v>0.13785245601383836</v>
          </cell>
          <cell r="J13910">
            <v>0.13785245601383836</v>
          </cell>
          <cell r="K13910">
            <v>4.1355736804151506E-2</v>
          </cell>
          <cell r="L13910">
            <v>4.1355736804151506E-2</v>
          </cell>
          <cell r="P13910" t="str">
            <v>PROBADAS NO DESARRROLLADAS</v>
          </cell>
          <cell r="Q13910" t="str">
            <v>PROBADAS NO DESARRROLLADAS2020</v>
          </cell>
        </row>
        <row r="13911">
          <cell r="I13911">
            <v>0.13157205921356674</v>
          </cell>
          <cell r="J13911">
            <v>0.13157205921356674</v>
          </cell>
          <cell r="K13911">
            <v>3.9471617764070023E-2</v>
          </cell>
          <cell r="L13911">
            <v>3.9471617764070023E-2</v>
          </cell>
          <cell r="P13911" t="str">
            <v>PROBADAS NO DESARRROLLADAS</v>
          </cell>
          <cell r="Q13911" t="str">
            <v>PROBADAS NO DESARRROLLADAS2020</v>
          </cell>
        </row>
        <row r="13912">
          <cell r="I13912">
            <v>0.1340893138220291</v>
          </cell>
          <cell r="J13912">
            <v>0.1340893138220291</v>
          </cell>
          <cell r="K13912">
            <v>4.0226794146608728E-2</v>
          </cell>
          <cell r="L13912">
            <v>4.0226794146608728E-2</v>
          </cell>
          <cell r="P13912" t="str">
            <v>PROBADAS NO DESARRROLLADAS</v>
          </cell>
          <cell r="Q13912" t="str">
            <v>PROBADAS NO DESARRROLLADAS2020</v>
          </cell>
        </row>
        <row r="13913">
          <cell r="I13913">
            <v>0.12798036138237107</v>
          </cell>
          <cell r="J13913">
            <v>0.12798036138237107</v>
          </cell>
          <cell r="K13913">
            <v>3.8394108414711324E-2</v>
          </cell>
          <cell r="L13913">
            <v>3.8394108414711324E-2</v>
          </cell>
          <cell r="P13913" t="str">
            <v>PROBADAS NO DESARRROLLADAS</v>
          </cell>
          <cell r="Q13913" t="str">
            <v>PROBADAS NO DESARRROLLADAS2020</v>
          </cell>
        </row>
        <row r="13914">
          <cell r="I13914">
            <v>0.1304288991373323</v>
          </cell>
          <cell r="J13914">
            <v>0.1304288991373323</v>
          </cell>
          <cell r="K13914">
            <v>3.912866974119969E-2</v>
          </cell>
          <cell r="L13914">
            <v>3.912866974119969E-2</v>
          </cell>
          <cell r="P13914" t="str">
            <v>PROBADAS NO DESARRROLLADAS</v>
          </cell>
          <cell r="Q13914" t="str">
            <v>PROBADAS NO DESARRROLLADAS2020</v>
          </cell>
        </row>
        <row r="13915">
          <cell r="I13915">
            <v>0.12860715513990525</v>
          </cell>
          <cell r="J13915">
            <v>0.12860715513990525</v>
          </cell>
          <cell r="K13915">
            <v>3.8582146541971576E-2</v>
          </cell>
          <cell r="L13915">
            <v>3.8582146541971576E-2</v>
          </cell>
          <cell r="P13915" t="str">
            <v>PROBADAS NO DESARRROLLADAS</v>
          </cell>
          <cell r="Q13915" t="str">
            <v>PROBADAS NO DESARRROLLADAS2021</v>
          </cell>
        </row>
        <row r="13916">
          <cell r="I13916">
            <v>0.1146166457057953</v>
          </cell>
          <cell r="J13916">
            <v>0.1146166457057953</v>
          </cell>
          <cell r="K13916">
            <v>3.4384993711738587E-2</v>
          </cell>
          <cell r="L13916">
            <v>3.4384993711738587E-2</v>
          </cell>
          <cell r="P13916" t="str">
            <v>PROBADAS NO DESARRROLLADAS</v>
          </cell>
          <cell r="Q13916" t="str">
            <v>PROBADAS NO DESARRROLLADAS2021</v>
          </cell>
        </row>
        <row r="13917">
          <cell r="I13917">
            <v>0.12520996707688767</v>
          </cell>
          <cell r="J13917">
            <v>0.12520996707688767</v>
          </cell>
          <cell r="K13917">
            <v>3.7562990123066298E-2</v>
          </cell>
          <cell r="L13917">
            <v>3.7562990123066298E-2</v>
          </cell>
          <cell r="P13917" t="str">
            <v>PROBADAS NO DESARRROLLADAS</v>
          </cell>
          <cell r="Q13917" t="str">
            <v>PROBADAS NO DESARRROLLADAS2021</v>
          </cell>
        </row>
        <row r="13918">
          <cell r="I13918">
            <v>0.11950554729844783</v>
          </cell>
          <cell r="J13918">
            <v>0.11950554729844783</v>
          </cell>
          <cell r="K13918">
            <v>3.5851664189534345E-2</v>
          </cell>
          <cell r="L13918">
            <v>3.5851664189534345E-2</v>
          </cell>
          <cell r="P13918" t="str">
            <v>PROBADAS NO DESARRROLLADAS</v>
          </cell>
          <cell r="Q13918" t="str">
            <v>PROBADAS NO DESARRROLLADAS2021</v>
          </cell>
        </row>
        <row r="13919">
          <cell r="I13919">
            <v>0.12179194375277019</v>
          </cell>
          <cell r="J13919">
            <v>0.12179194375277019</v>
          </cell>
          <cell r="K13919">
            <v>3.6537583125831059E-2</v>
          </cell>
          <cell r="L13919">
            <v>3.6537583125831059E-2</v>
          </cell>
          <cell r="P13919" t="str">
            <v>PROBADAS NO DESARRROLLADAS</v>
          </cell>
          <cell r="Q13919" t="str">
            <v>PROBADAS NO DESARRROLLADAS2021</v>
          </cell>
        </row>
        <row r="13920">
          <cell r="P13920" t="str">
            <v>PROBADAS NO DESARRROLLADAS</v>
          </cell>
          <cell r="Q13920" t="str">
            <v>PROBADAS NO DESARRROLLADAS2012</v>
          </cell>
        </row>
        <row r="13921">
          <cell r="P13921" t="str">
            <v>PROBADAS NO DESARRROLLADAS</v>
          </cell>
          <cell r="Q13921" t="str">
            <v>PROBADAS NO DESARRROLLADAS2012</v>
          </cell>
        </row>
        <row r="13922">
          <cell r="P13922" t="str">
            <v>PROBADAS NO DESARRROLLADAS</v>
          </cell>
          <cell r="Q13922" t="str">
            <v>PROBADAS NO DESARRROLLADAS2012</v>
          </cell>
        </row>
        <row r="13923">
          <cell r="P13923" t="str">
            <v>PROBADAS NO DESARRROLLADAS</v>
          </cell>
          <cell r="Q13923" t="str">
            <v>PROBADAS NO DESARRROLLADAS2012</v>
          </cell>
        </row>
        <row r="13924">
          <cell r="P13924" t="str">
            <v>PROBADAS NO DESARRROLLADAS</v>
          </cell>
          <cell r="Q13924" t="str">
            <v>PROBADAS NO DESARRROLLADAS2012</v>
          </cell>
        </row>
        <row r="13925">
          <cell r="I13925">
            <v>8.1327215370460753E-5</v>
          </cell>
          <cell r="J13925">
            <v>8.1327215370460753E-5</v>
          </cell>
          <cell r="K13925">
            <v>2.4398164611138227E-5</v>
          </cell>
          <cell r="L13925">
            <v>2.4398164611138227E-5</v>
          </cell>
          <cell r="P13925" t="str">
            <v>PROBADAS NO DESARRROLLADAS</v>
          </cell>
          <cell r="Q13925" t="str">
            <v>PROBADAS NO DESARRROLLADAS2012</v>
          </cell>
        </row>
        <row r="13926">
          <cell r="I13926">
            <v>2.1745484794753961E-3</v>
          </cell>
          <cell r="J13926">
            <v>2.1745484794753961E-3</v>
          </cell>
          <cell r="K13926">
            <v>6.5236454384261873E-4</v>
          </cell>
          <cell r="L13926">
            <v>6.5236454384261873E-4</v>
          </cell>
          <cell r="P13926" t="str">
            <v>PROBADAS NO DESARRROLLADAS</v>
          </cell>
          <cell r="Q13926" t="str">
            <v>PROBADAS NO DESARRROLLADAS2012</v>
          </cell>
        </row>
        <row r="13927">
          <cell r="I13927">
            <v>5.6452986689893743E-3</v>
          </cell>
          <cell r="J13927">
            <v>5.6452986689893743E-3</v>
          </cell>
          <cell r="K13927">
            <v>1.6935896006968123E-3</v>
          </cell>
          <cell r="L13927">
            <v>1.6935896006968123E-3</v>
          </cell>
          <cell r="P13927" t="str">
            <v>PROBADAS NO DESARRROLLADAS</v>
          </cell>
          <cell r="Q13927" t="str">
            <v>PROBADAS NO DESARRROLLADAS2012</v>
          </cell>
        </row>
        <row r="13928">
          <cell r="I13928">
            <v>1.3933217518288663E-2</v>
          </cell>
          <cell r="J13928">
            <v>1.3933217518288663E-2</v>
          </cell>
          <cell r="K13928">
            <v>4.1799652554865997E-3</v>
          </cell>
          <cell r="L13928">
            <v>4.1799652554865997E-3</v>
          </cell>
          <cell r="P13928" t="str">
            <v>PROBADAS NO DESARRROLLADAS</v>
          </cell>
          <cell r="Q13928" t="str">
            <v>PROBADAS NO DESARRROLLADAS2012</v>
          </cell>
        </row>
        <row r="13929">
          <cell r="I13929">
            <v>3.6894148445744492E-2</v>
          </cell>
          <cell r="J13929">
            <v>3.6894148445744492E-2</v>
          </cell>
          <cell r="K13929">
            <v>1.1068244533723346E-2</v>
          </cell>
          <cell r="L13929">
            <v>1.1068244533723346E-2</v>
          </cell>
          <cell r="P13929" t="str">
            <v>PROBADAS NO DESARRROLLADAS</v>
          </cell>
          <cell r="Q13929" t="str">
            <v>PROBADAS NO DESARRROLLADAS2012</v>
          </cell>
        </row>
        <row r="13930">
          <cell r="I13930">
            <v>9.1058812932321792E-2</v>
          </cell>
          <cell r="J13930">
            <v>9.1058812932321792E-2</v>
          </cell>
          <cell r="K13930">
            <v>2.7317643879696537E-2</v>
          </cell>
          <cell r="L13930">
            <v>2.7317643879696537E-2</v>
          </cell>
          <cell r="P13930" t="str">
            <v>PROBADAS NO DESARRROLLADAS</v>
          </cell>
          <cell r="Q13930" t="str">
            <v>PROBADAS NO DESARRROLLADAS2012</v>
          </cell>
        </row>
        <row r="13931">
          <cell r="I13931">
            <v>0.23956773887349148</v>
          </cell>
          <cell r="J13931">
            <v>0.23956773887349148</v>
          </cell>
          <cell r="K13931">
            <v>7.1870321662047446E-2</v>
          </cell>
          <cell r="L13931">
            <v>7.1870321662047446E-2</v>
          </cell>
          <cell r="P13931" t="str">
            <v>PROBADAS NO DESARRROLLADAS</v>
          </cell>
          <cell r="Q13931" t="str">
            <v>PROBADAS NO DESARRROLLADAS2012</v>
          </cell>
        </row>
        <row r="13932">
          <cell r="I13932">
            <v>0.34138389003683994</v>
          </cell>
          <cell r="J13932">
            <v>0.34138389003683994</v>
          </cell>
          <cell r="K13932">
            <v>0.10241516701105197</v>
          </cell>
          <cell r="L13932">
            <v>0.10241516701105197</v>
          </cell>
          <cell r="P13932" t="str">
            <v>PROBADAS NO DESARRROLLADAS</v>
          </cell>
          <cell r="Q13932" t="str">
            <v>PROBADAS NO DESARRROLLADAS2013</v>
          </cell>
        </row>
        <row r="13933">
          <cell r="I13933">
            <v>0.30834673938811258</v>
          </cell>
          <cell r="J13933">
            <v>0.30834673938811258</v>
          </cell>
          <cell r="K13933">
            <v>9.2504021816433774E-2</v>
          </cell>
          <cell r="L13933">
            <v>9.2504021816433774E-2</v>
          </cell>
          <cell r="P13933" t="str">
            <v>PROBADAS NO DESARRROLLADAS</v>
          </cell>
          <cell r="Q13933" t="str">
            <v>PROBADAS NO DESARRROLLADAS2013</v>
          </cell>
        </row>
        <row r="13934">
          <cell r="I13934">
            <v>0.34138389003683994</v>
          </cell>
          <cell r="J13934">
            <v>0.34138389003683994</v>
          </cell>
          <cell r="K13934">
            <v>0.10241516701105197</v>
          </cell>
          <cell r="L13934">
            <v>0.10241516701105197</v>
          </cell>
          <cell r="P13934" t="str">
            <v>PROBADAS NO DESARRROLLADAS</v>
          </cell>
          <cell r="Q13934" t="str">
            <v>PROBADAS NO DESARRROLLADAS2013</v>
          </cell>
        </row>
        <row r="13935">
          <cell r="I13935">
            <v>0.33037150648726349</v>
          </cell>
          <cell r="J13935">
            <v>0.33037150648726349</v>
          </cell>
          <cell r="K13935">
            <v>9.9111451946179055E-2</v>
          </cell>
          <cell r="L13935">
            <v>9.9111451946179055E-2</v>
          </cell>
          <cell r="P13935" t="str">
            <v>PROBADAS NO DESARRROLLADAS</v>
          </cell>
          <cell r="Q13935" t="str">
            <v>PROBADAS NO DESARRROLLADAS2013</v>
          </cell>
        </row>
        <row r="13936">
          <cell r="I13936">
            <v>0.34138389003683994</v>
          </cell>
          <cell r="J13936">
            <v>0.34138389003683994</v>
          </cell>
          <cell r="K13936">
            <v>0.10241516701105197</v>
          </cell>
          <cell r="L13936">
            <v>0.10241516701105197</v>
          </cell>
          <cell r="P13936" t="str">
            <v>PROBADAS NO DESARRROLLADAS</v>
          </cell>
          <cell r="Q13936" t="str">
            <v>PROBADAS NO DESARRROLLADAS2013</v>
          </cell>
        </row>
        <row r="13937">
          <cell r="I13937">
            <v>0.33037150648726349</v>
          </cell>
          <cell r="J13937">
            <v>0.33037150648726349</v>
          </cell>
          <cell r="K13937">
            <v>9.9111451946179055E-2</v>
          </cell>
          <cell r="L13937">
            <v>9.9111451946179055E-2</v>
          </cell>
          <cell r="P13937" t="str">
            <v>PROBADAS NO DESARRROLLADAS</v>
          </cell>
          <cell r="Q13937" t="str">
            <v>PROBADAS NO DESARRROLLADAS2013</v>
          </cell>
        </row>
        <row r="13938">
          <cell r="I13938">
            <v>0.34138389003683994</v>
          </cell>
          <cell r="J13938">
            <v>0.34138389003683994</v>
          </cell>
          <cell r="K13938">
            <v>0.10241516701105197</v>
          </cell>
          <cell r="L13938">
            <v>0.10241516701105197</v>
          </cell>
          <cell r="P13938" t="str">
            <v>PROBADAS NO DESARRROLLADAS</v>
          </cell>
          <cell r="Q13938" t="str">
            <v>PROBADAS NO DESARRROLLADAS2013</v>
          </cell>
        </row>
        <row r="13939">
          <cell r="I13939">
            <v>0.34138389003683994</v>
          </cell>
          <cell r="J13939">
            <v>0.34138389003683994</v>
          </cell>
          <cell r="K13939">
            <v>0.10241516701105197</v>
          </cell>
          <cell r="L13939">
            <v>0.10241516701105197</v>
          </cell>
          <cell r="P13939" t="str">
            <v>PROBADAS NO DESARRROLLADAS</v>
          </cell>
          <cell r="Q13939" t="str">
            <v>PROBADAS NO DESARRROLLADAS2013</v>
          </cell>
        </row>
        <row r="13940">
          <cell r="I13940">
            <v>0.33037150648726349</v>
          </cell>
          <cell r="J13940">
            <v>0.33037150648726349</v>
          </cell>
          <cell r="K13940">
            <v>9.9111451946179055E-2</v>
          </cell>
          <cell r="L13940">
            <v>9.9111451946179055E-2</v>
          </cell>
          <cell r="P13940" t="str">
            <v>PROBADAS NO DESARRROLLADAS</v>
          </cell>
          <cell r="Q13940" t="str">
            <v>PROBADAS NO DESARRROLLADAS2013</v>
          </cell>
        </row>
        <row r="13941">
          <cell r="I13941">
            <v>0.34138389003683994</v>
          </cell>
          <cell r="J13941">
            <v>0.34138389003683994</v>
          </cell>
          <cell r="K13941">
            <v>0.10241516701105197</v>
          </cell>
          <cell r="L13941">
            <v>0.10241516701105197</v>
          </cell>
          <cell r="P13941" t="str">
            <v>PROBADAS NO DESARRROLLADAS</v>
          </cell>
          <cell r="Q13941" t="str">
            <v>PROBADAS NO DESARRROLLADAS2013</v>
          </cell>
        </row>
        <row r="13942">
          <cell r="I13942">
            <v>0.33037150648726349</v>
          </cell>
          <cell r="J13942">
            <v>0.33037150648726349</v>
          </cell>
          <cell r="K13942">
            <v>9.9111451946179055E-2</v>
          </cell>
          <cell r="L13942">
            <v>9.9111451946179055E-2</v>
          </cell>
          <cell r="P13942" t="str">
            <v>PROBADAS NO DESARRROLLADAS</v>
          </cell>
          <cell r="Q13942" t="str">
            <v>PROBADAS NO DESARRROLLADAS2013</v>
          </cell>
        </row>
        <row r="13943">
          <cell r="I13943">
            <v>0.34133877431445742</v>
          </cell>
          <cell r="J13943">
            <v>0.34133877431445742</v>
          </cell>
          <cell r="K13943">
            <v>0.10240163229433724</v>
          </cell>
          <cell r="L13943">
            <v>0.10240163229433724</v>
          </cell>
          <cell r="P13943" t="str">
            <v>PROBADAS NO DESARRROLLADAS</v>
          </cell>
          <cell r="Q13943" t="str">
            <v>PROBADAS NO DESARRROLLADAS2013</v>
          </cell>
        </row>
        <row r="13944">
          <cell r="I13944">
            <v>0.33829586307568138</v>
          </cell>
          <cell r="J13944">
            <v>0.33829586307568138</v>
          </cell>
          <cell r="K13944">
            <v>0.10148875892270441</v>
          </cell>
          <cell r="L13944">
            <v>0.10148875892270441</v>
          </cell>
          <cell r="P13944" t="str">
            <v>PROBADAS NO DESARRROLLADAS</v>
          </cell>
          <cell r="Q13944" t="str">
            <v>PROBADAS NO DESARRROLLADAS2014</v>
          </cell>
        </row>
        <row r="13945">
          <cell r="I13945">
            <v>0.30148658590689614</v>
          </cell>
          <cell r="J13945">
            <v>0.30148658590689614</v>
          </cell>
          <cell r="K13945">
            <v>9.0445975772068837E-2</v>
          </cell>
          <cell r="L13945">
            <v>9.0445975772068837E-2</v>
          </cell>
          <cell r="P13945" t="str">
            <v>PROBADAS NO DESARRROLLADAS</v>
          </cell>
          <cell r="Q13945" t="str">
            <v>PROBADAS NO DESARRROLLADAS2014</v>
          </cell>
        </row>
        <row r="13946">
          <cell r="I13946">
            <v>0.3293426301499856</v>
          </cell>
          <cell r="J13946">
            <v>0.3293426301499856</v>
          </cell>
          <cell r="K13946">
            <v>9.880278904499569E-2</v>
          </cell>
          <cell r="L13946">
            <v>9.880278904499569E-2</v>
          </cell>
          <cell r="P13946" t="str">
            <v>PROBADAS NO DESARRROLLADAS</v>
          </cell>
          <cell r="Q13946" t="str">
            <v>PROBADAS NO DESARRROLLADAS2014</v>
          </cell>
        </row>
        <row r="13947">
          <cell r="I13947">
            <v>0.3143297428661736</v>
          </cell>
          <cell r="J13947">
            <v>0.3143297428661736</v>
          </cell>
          <cell r="K13947">
            <v>9.42989228598521E-2</v>
          </cell>
          <cell r="L13947">
            <v>9.42989228598521E-2</v>
          </cell>
          <cell r="P13947" t="str">
            <v>PROBADAS NO DESARRROLLADAS</v>
          </cell>
          <cell r="Q13947" t="str">
            <v>PROBADAS NO DESARRROLLADAS2014</v>
          </cell>
        </row>
        <row r="13948">
          <cell r="I13948">
            <v>0.32033496091395619</v>
          </cell>
          <cell r="J13948">
            <v>0.32033496091395619</v>
          </cell>
          <cell r="K13948">
            <v>9.6100488274186865E-2</v>
          </cell>
          <cell r="L13948">
            <v>9.6100488274186865E-2</v>
          </cell>
          <cell r="P13948" t="str">
            <v>PROBADAS NO DESARRROLLADAS</v>
          </cell>
          <cell r="Q13948" t="str">
            <v>PROBADAS NO DESARRROLLADAS2014</v>
          </cell>
        </row>
        <row r="13949">
          <cell r="I13949">
            <v>0.30573268285759508</v>
          </cell>
          <cell r="J13949">
            <v>0.30573268285759508</v>
          </cell>
          <cell r="K13949">
            <v>9.1719804857278514E-2</v>
          </cell>
          <cell r="L13949">
            <v>9.1719804857278514E-2</v>
          </cell>
          <cell r="P13949" t="str">
            <v>PROBADAS NO DESARRROLLADAS</v>
          </cell>
          <cell r="Q13949" t="str">
            <v>PROBADAS NO DESARRROLLADAS2014</v>
          </cell>
        </row>
        <row r="13950">
          <cell r="I13950">
            <v>0.31157365548764132</v>
          </cell>
          <cell r="J13950">
            <v>0.31157365548764132</v>
          </cell>
          <cell r="K13950">
            <v>9.3472096646292413E-2</v>
          </cell>
          <cell r="L13950">
            <v>9.3472096646292413E-2</v>
          </cell>
          <cell r="P13950" t="str">
            <v>PROBADAS NO DESARRROLLADAS</v>
          </cell>
          <cell r="Q13950" t="str">
            <v>PROBADAS NO DESARRROLLADAS2014</v>
          </cell>
        </row>
        <row r="13951">
          <cell r="I13951">
            <v>0.30721343661085432</v>
          </cell>
          <cell r="J13951">
            <v>0.30721343661085432</v>
          </cell>
          <cell r="K13951">
            <v>9.2164030983256304E-2</v>
          </cell>
          <cell r="L13951">
            <v>9.2164030983256304E-2</v>
          </cell>
          <cell r="P13951" t="str">
            <v>PROBADAS NO DESARRROLLADAS</v>
          </cell>
          <cell r="Q13951" t="str">
            <v>PROBADAS NO DESARRROLLADAS2014</v>
          </cell>
        </row>
        <row r="13952">
          <cell r="I13952">
            <v>0.29320929541052232</v>
          </cell>
          <cell r="J13952">
            <v>0.29320929541052232</v>
          </cell>
          <cell r="K13952">
            <v>8.7962788623156693E-2</v>
          </cell>
          <cell r="L13952">
            <v>8.7962788623156693E-2</v>
          </cell>
          <cell r="P13952" t="str">
            <v>PROBADAS NO DESARRROLLADAS</v>
          </cell>
          <cell r="Q13952" t="str">
            <v>PROBADAS NO DESARRROLLADAS2014</v>
          </cell>
        </row>
        <row r="13953">
          <cell r="I13953">
            <v>0.29881101078279171</v>
          </cell>
          <cell r="J13953">
            <v>0.29881101078279171</v>
          </cell>
          <cell r="K13953">
            <v>8.9643303234837518E-2</v>
          </cell>
          <cell r="L13953">
            <v>8.9643303234837518E-2</v>
          </cell>
          <cell r="P13953" t="str">
            <v>PROBADAS NO DESARRROLLADAS</v>
          </cell>
          <cell r="Q13953" t="str">
            <v>PROBADAS NO DESARRROLLADAS2014</v>
          </cell>
        </row>
        <row r="13954">
          <cell r="I13954">
            <v>0.28518988915028254</v>
          </cell>
          <cell r="J13954">
            <v>0.28518988915028254</v>
          </cell>
          <cell r="K13954">
            <v>8.555696674508477E-2</v>
          </cell>
          <cell r="L13954">
            <v>8.555696674508477E-2</v>
          </cell>
          <cell r="P13954" t="str">
            <v>PROBADAS NO DESARRROLLADAS</v>
          </cell>
          <cell r="Q13954" t="str">
            <v>PROBADAS NO DESARRROLLADAS2014</v>
          </cell>
        </row>
        <row r="13955">
          <cell r="I13955">
            <v>0.29063839508470152</v>
          </cell>
          <cell r="J13955">
            <v>0.29063839508470152</v>
          </cell>
          <cell r="K13955">
            <v>8.7191518525410447E-2</v>
          </cell>
          <cell r="L13955">
            <v>8.7191518525410447E-2</v>
          </cell>
          <cell r="P13955" t="str">
            <v>PROBADAS NO DESARRROLLADAS</v>
          </cell>
          <cell r="Q13955" t="str">
            <v>PROBADAS NO DESARRROLLADAS2014</v>
          </cell>
        </row>
        <row r="13956">
          <cell r="I13956">
            <v>0.28657114808147011</v>
          </cell>
          <cell r="J13956">
            <v>0.28657114808147011</v>
          </cell>
          <cell r="K13956">
            <v>8.5971344424441043E-2</v>
          </cell>
          <cell r="L13956">
            <v>8.5971344424441043E-2</v>
          </cell>
          <cell r="P13956" t="str">
            <v>PROBADAS NO DESARRROLLADAS</v>
          </cell>
          <cell r="Q13956" t="str">
            <v>PROBADAS NO DESARRROLLADAS2015</v>
          </cell>
        </row>
        <row r="13957">
          <cell r="I13957">
            <v>0.25538993078131167</v>
          </cell>
          <cell r="J13957">
            <v>0.25538993078131167</v>
          </cell>
          <cell r="K13957">
            <v>7.6616979234393506E-2</v>
          </cell>
          <cell r="L13957">
            <v>7.6616979234393506E-2</v>
          </cell>
          <cell r="P13957" t="str">
            <v>PROBADAS NO DESARRROLLADAS</v>
          </cell>
          <cell r="Q13957" t="str">
            <v>PROBADAS NO DESARRROLLADAS2015</v>
          </cell>
        </row>
        <row r="13958">
          <cell r="I13958">
            <v>0.27898684534943952</v>
          </cell>
          <cell r="J13958">
            <v>0.27898684534943952</v>
          </cell>
          <cell r="K13958">
            <v>8.3696053604831844E-2</v>
          </cell>
          <cell r="L13958">
            <v>8.3696053604831844E-2</v>
          </cell>
          <cell r="P13958" t="str">
            <v>PROBADAS NO DESARRROLLADAS</v>
          </cell>
          <cell r="Q13958" t="str">
            <v>PROBADAS NO DESARRROLLADAS2015</v>
          </cell>
        </row>
        <row r="13959">
          <cell r="I13959">
            <v>0.26626939646956832</v>
          </cell>
          <cell r="J13959">
            <v>0.26626939646956832</v>
          </cell>
          <cell r="K13959">
            <v>7.9880818940870499E-2</v>
          </cell>
          <cell r="L13959">
            <v>7.9880818940870499E-2</v>
          </cell>
          <cell r="P13959" t="str">
            <v>PROBADAS NO DESARRROLLADAS</v>
          </cell>
          <cell r="Q13959" t="str">
            <v>PROBADAS NO DESARRROLLADAS2015</v>
          </cell>
        </row>
        <row r="13960">
          <cell r="I13960">
            <v>0.27135642950267985</v>
          </cell>
          <cell r="J13960">
            <v>0.27135642950267985</v>
          </cell>
          <cell r="K13960">
            <v>8.1406928850803958E-2</v>
          </cell>
          <cell r="L13960">
            <v>8.1406928850803958E-2</v>
          </cell>
          <cell r="P13960" t="str">
            <v>PROBADAS NO DESARRROLLADAS</v>
          </cell>
          <cell r="Q13960" t="str">
            <v>PROBADAS NO DESARRROLLADAS2015</v>
          </cell>
        </row>
        <row r="13961">
          <cell r="I13961">
            <v>0.25898680857627632</v>
          </cell>
          <cell r="J13961">
            <v>0.25898680857627632</v>
          </cell>
          <cell r="K13961">
            <v>7.7696042572882887E-2</v>
          </cell>
          <cell r="L13961">
            <v>7.7696042572882887E-2</v>
          </cell>
          <cell r="P13961" t="str">
            <v>PROBADAS NO DESARRROLLADAS</v>
          </cell>
          <cell r="Q13961" t="str">
            <v>PROBADAS NO DESARRROLLADAS2015</v>
          </cell>
        </row>
        <row r="13962">
          <cell r="I13962">
            <v>0.26393470896526605</v>
          </cell>
          <cell r="J13962">
            <v>0.26393470896526605</v>
          </cell>
          <cell r="K13962">
            <v>7.9180412689579815E-2</v>
          </cell>
          <cell r="L13962">
            <v>7.9180412689579815E-2</v>
          </cell>
          <cell r="P13962" t="str">
            <v>PROBADAS NO DESARRROLLADAS</v>
          </cell>
          <cell r="Q13962" t="str">
            <v>PROBADAS NO DESARRROLLADAS2015</v>
          </cell>
        </row>
        <row r="13963">
          <cell r="I13963">
            <v>0.26024115824298572</v>
          </cell>
          <cell r="J13963">
            <v>0.26024115824298572</v>
          </cell>
          <cell r="K13963">
            <v>7.8072347472895723E-2</v>
          </cell>
          <cell r="L13963">
            <v>7.8072347472895723E-2</v>
          </cell>
          <cell r="P13963" t="str">
            <v>PROBADAS NO DESARRROLLADAS</v>
          </cell>
          <cell r="Q13963" t="str">
            <v>PROBADAS NO DESARRROLLADAS2015</v>
          </cell>
        </row>
        <row r="13964">
          <cell r="I13964">
            <v>0.24837822032471568</v>
          </cell>
          <cell r="J13964">
            <v>0.24837822032471568</v>
          </cell>
          <cell r="K13964">
            <v>7.4513466097414716E-2</v>
          </cell>
          <cell r="L13964">
            <v>7.4513466097414716E-2</v>
          </cell>
          <cell r="P13964" t="str">
            <v>PROBADAS NO DESARRROLLADAS</v>
          </cell>
          <cell r="Q13964" t="str">
            <v>PROBADAS NO DESARRROLLADAS2015</v>
          </cell>
        </row>
        <row r="13965">
          <cell r="I13965">
            <v>0.25312344537968284</v>
          </cell>
          <cell r="J13965">
            <v>0.25312344537968284</v>
          </cell>
          <cell r="K13965">
            <v>7.5937033613904859E-2</v>
          </cell>
          <cell r="L13965">
            <v>7.5937033613904859E-2</v>
          </cell>
          <cell r="P13965" t="str">
            <v>PROBADAS NO DESARRROLLADAS</v>
          </cell>
          <cell r="Q13965" t="str">
            <v>PROBADAS NO DESARRROLLADAS2015</v>
          </cell>
        </row>
        <row r="13966">
          <cell r="I13966">
            <v>0.24158496415529931</v>
          </cell>
          <cell r="J13966">
            <v>0.24158496415529931</v>
          </cell>
          <cell r="K13966">
            <v>7.2475489246589794E-2</v>
          </cell>
          <cell r="L13966">
            <v>7.2475489246589794E-2</v>
          </cell>
          <cell r="P13966" t="str">
            <v>PROBADAS NO DESARRROLLADAS</v>
          </cell>
          <cell r="Q13966" t="str">
            <v>PROBADAS NO DESARRROLLADAS2015</v>
          </cell>
        </row>
        <row r="13967">
          <cell r="I13967">
            <v>0.24620040516825575</v>
          </cell>
          <cell r="J13967">
            <v>0.24620040516825575</v>
          </cell>
          <cell r="K13967">
            <v>7.3860121550476734E-2</v>
          </cell>
          <cell r="L13967">
            <v>7.3860121550476734E-2</v>
          </cell>
          <cell r="P13967" t="str">
            <v>PROBADAS NO DESARRROLLADAS</v>
          </cell>
          <cell r="Q13967" t="str">
            <v>PROBADAS NO DESARRROLLADAS2015</v>
          </cell>
        </row>
        <row r="13968">
          <cell r="I13968">
            <v>0.24275503154574313</v>
          </cell>
          <cell r="J13968">
            <v>0.24275503154574313</v>
          </cell>
          <cell r="K13968">
            <v>7.2826509463722933E-2</v>
          </cell>
          <cell r="L13968">
            <v>7.2826509463722933E-2</v>
          </cell>
          <cell r="P13968" t="str">
            <v>PROBADAS NO DESARRROLLADAS</v>
          </cell>
          <cell r="Q13968" t="str">
            <v>PROBADAS NO DESARRROLLADAS2016</v>
          </cell>
        </row>
        <row r="13969">
          <cell r="I13969">
            <v>0.22401701636328297</v>
          </cell>
          <cell r="J13969">
            <v>0.22401701636328297</v>
          </cell>
          <cell r="K13969">
            <v>6.7205104908984889E-2</v>
          </cell>
          <cell r="L13969">
            <v>6.7205104908984889E-2</v>
          </cell>
          <cell r="P13969" t="str">
            <v>PROBADAS NO DESARRROLLADAS</v>
          </cell>
          <cell r="Q13969" t="str">
            <v>PROBADAS NO DESARRROLLADAS2016</v>
          </cell>
        </row>
        <row r="13970">
          <cell r="I13970">
            <v>0.23622293790237939</v>
          </cell>
          <cell r="J13970">
            <v>0.23622293790237939</v>
          </cell>
          <cell r="K13970">
            <v>7.0866881370713827E-2</v>
          </cell>
          <cell r="L13970">
            <v>7.0866881370713827E-2</v>
          </cell>
          <cell r="P13970" t="str">
            <v>PROBADAS NO DESARRROLLADAS</v>
          </cell>
          <cell r="Q13970" t="str">
            <v>PROBADAS NO DESARRROLLADAS2016</v>
          </cell>
        </row>
        <row r="13971">
          <cell r="I13971">
            <v>0.22545485622718356</v>
          </cell>
          <cell r="J13971">
            <v>0.22545485622718356</v>
          </cell>
          <cell r="K13971">
            <v>6.7636456868155059E-2</v>
          </cell>
          <cell r="L13971">
            <v>6.7636456868155059E-2</v>
          </cell>
          <cell r="P13971" t="str">
            <v>PROBADAS NO DESARRROLLADAS</v>
          </cell>
          <cell r="Q13971" t="str">
            <v>PROBADAS NO DESARRROLLADAS2016</v>
          </cell>
        </row>
        <row r="13972">
          <cell r="I13972">
            <v>0.2297621341806769</v>
          </cell>
          <cell r="J13972">
            <v>0.2297621341806769</v>
          </cell>
          <cell r="K13972">
            <v>6.8928640254203075E-2</v>
          </cell>
          <cell r="L13972">
            <v>6.8928640254203075E-2</v>
          </cell>
          <cell r="P13972" t="str">
            <v>PROBADAS NO DESARRROLLADAS</v>
          </cell>
          <cell r="Q13972" t="str">
            <v>PROBADAS NO DESARRROLLADAS2016</v>
          </cell>
        </row>
        <row r="13973">
          <cell r="I13973">
            <v>0.21928856438811986</v>
          </cell>
          <cell r="J13973">
            <v>0.21928856438811986</v>
          </cell>
          <cell r="K13973">
            <v>6.578656931643595E-2</v>
          </cell>
          <cell r="L13973">
            <v>6.578656931643595E-2</v>
          </cell>
          <cell r="P13973" t="str">
            <v>PROBADAS NO DESARRROLLADAS</v>
          </cell>
          <cell r="Q13973" t="str">
            <v>PROBADAS NO DESARRROLLADAS2016</v>
          </cell>
        </row>
        <row r="13974">
          <cell r="I13974">
            <v>0.22347803635003377</v>
          </cell>
          <cell r="J13974">
            <v>0.22347803635003377</v>
          </cell>
          <cell r="K13974">
            <v>6.7043410905010134E-2</v>
          </cell>
          <cell r="L13974">
            <v>6.7043410905010134E-2</v>
          </cell>
          <cell r="P13974" t="str">
            <v>PROBADAS NO DESARRROLLADAS</v>
          </cell>
          <cell r="Q13974" t="str">
            <v>PROBADAS NO DESARRROLLADAS2016</v>
          </cell>
        </row>
        <row r="13975">
          <cell r="I13975">
            <v>0.22035064372399379</v>
          </cell>
          <cell r="J13975">
            <v>0.22035064372399379</v>
          </cell>
          <cell r="K13975">
            <v>6.6105193117198147E-2</v>
          </cell>
          <cell r="L13975">
            <v>6.6105193117198147E-2</v>
          </cell>
          <cell r="P13975" t="str">
            <v>PROBADAS NO DESARRROLLADAS</v>
          </cell>
          <cell r="Q13975" t="str">
            <v>PROBADAS NO DESARRROLLADAS2016</v>
          </cell>
        </row>
        <row r="13976">
          <cell r="I13976">
            <v>0.210306091108272</v>
          </cell>
          <cell r="J13976">
            <v>0.210306091108272</v>
          </cell>
          <cell r="K13976">
            <v>6.3091827332481601E-2</v>
          </cell>
          <cell r="L13976">
            <v>6.3091827332481601E-2</v>
          </cell>
          <cell r="P13976" t="str">
            <v>PROBADAS NO DESARRROLLADAS</v>
          </cell>
          <cell r="Q13976" t="str">
            <v>PROBADAS NO DESARRROLLADAS2016</v>
          </cell>
        </row>
        <row r="13977">
          <cell r="I13977">
            <v>0.21432395439529098</v>
          </cell>
          <cell r="J13977">
            <v>0.21432395439529098</v>
          </cell>
          <cell r="K13977">
            <v>6.4297186318587302E-2</v>
          </cell>
          <cell r="L13977">
            <v>6.4297186318587302E-2</v>
          </cell>
          <cell r="P13977" t="str">
            <v>PROBADAS NO DESARRROLLADAS</v>
          </cell>
          <cell r="Q13977" t="str">
            <v>PROBADAS NO DESARRROLLADAS2016</v>
          </cell>
        </row>
        <row r="13978">
          <cell r="I13978">
            <v>0.20455412481661817</v>
          </cell>
          <cell r="J13978">
            <v>0.20455412481661817</v>
          </cell>
          <cell r="K13978">
            <v>6.1366237444985455E-2</v>
          </cell>
          <cell r="L13978">
            <v>6.1366237444985455E-2</v>
          </cell>
          <cell r="P13978" t="str">
            <v>PROBADAS NO DESARRROLLADAS</v>
          </cell>
          <cell r="Q13978" t="str">
            <v>PROBADAS NO DESARRROLLADAS2016</v>
          </cell>
        </row>
        <row r="13979">
          <cell r="I13979">
            <v>0.20846209773351992</v>
          </cell>
          <cell r="J13979">
            <v>0.20846209773351992</v>
          </cell>
          <cell r="K13979">
            <v>6.2538629320055966E-2</v>
          </cell>
          <cell r="L13979">
            <v>6.2538629320055966E-2</v>
          </cell>
          <cell r="P13979" t="str">
            <v>PROBADAS NO DESARRROLLADAS</v>
          </cell>
          <cell r="Q13979" t="str">
            <v>PROBADAS NO DESARRROLLADAS2016</v>
          </cell>
        </row>
        <row r="13980">
          <cell r="I13980">
            <v>0.20554484090636685</v>
          </cell>
          <cell r="J13980">
            <v>0.20554484090636685</v>
          </cell>
          <cell r="K13980">
            <v>6.1663452271910064E-2</v>
          </cell>
          <cell r="L13980">
            <v>6.1663452271910064E-2</v>
          </cell>
          <cell r="P13980" t="str">
            <v>PROBADAS NO DESARRROLLADAS</v>
          </cell>
          <cell r="Q13980" t="str">
            <v>PROBADAS NO DESARRROLLADAS2017</v>
          </cell>
        </row>
        <row r="13981">
          <cell r="I13981">
            <v>0.18317992946242925</v>
          </cell>
          <cell r="J13981">
            <v>0.18317992946242925</v>
          </cell>
          <cell r="K13981">
            <v>5.4953978838728781E-2</v>
          </cell>
          <cell r="L13981">
            <v>5.4953978838728781E-2</v>
          </cell>
          <cell r="P13981" t="str">
            <v>PROBADAS NO DESARRROLLADAS</v>
          </cell>
          <cell r="Q13981" t="str">
            <v>PROBADAS NO DESARRROLLADAS2017</v>
          </cell>
        </row>
        <row r="13982">
          <cell r="I13982">
            <v>0.20010495517859217</v>
          </cell>
          <cell r="J13982">
            <v>0.20010495517859217</v>
          </cell>
          <cell r="K13982">
            <v>6.0031486553577651E-2</v>
          </cell>
          <cell r="L13982">
            <v>6.0031486553577651E-2</v>
          </cell>
          <cell r="P13982" t="str">
            <v>PROBADAS NO DESARRROLLADAS</v>
          </cell>
          <cell r="Q13982" t="str">
            <v>PROBADAS NO DESARRROLLADAS2017</v>
          </cell>
        </row>
        <row r="13983">
          <cell r="I13983">
            <v>0.19098329019504798</v>
          </cell>
          <cell r="J13983">
            <v>0.19098329019504798</v>
          </cell>
          <cell r="K13983">
            <v>5.72949870585144E-2</v>
          </cell>
          <cell r="L13983">
            <v>5.72949870585144E-2</v>
          </cell>
          <cell r="P13983" t="str">
            <v>PROBADAS NO DESARRROLLADAS</v>
          </cell>
          <cell r="Q13983" t="str">
            <v>PROBADAS NO DESARRROLLADAS2017</v>
          </cell>
        </row>
        <row r="13984">
          <cell r="I13984">
            <v>0.19463199454814062</v>
          </cell>
          <cell r="J13984">
            <v>0.19463199454814062</v>
          </cell>
          <cell r="K13984">
            <v>5.8389598364442179E-2</v>
          </cell>
          <cell r="L13984">
            <v>5.8389598364442179E-2</v>
          </cell>
          <cell r="P13984" t="str">
            <v>PROBADAS NO DESARRROLLADAS</v>
          </cell>
          <cell r="Q13984" t="str">
            <v>PROBADAS NO DESARRROLLADAS2017</v>
          </cell>
        </row>
        <row r="13985">
          <cell r="I13985">
            <v>0.18575981120934371</v>
          </cell>
          <cell r="J13985">
            <v>0.18575981120934371</v>
          </cell>
          <cell r="K13985">
            <v>5.5727943362803116E-2</v>
          </cell>
          <cell r="L13985">
            <v>5.5727943362803116E-2</v>
          </cell>
          <cell r="P13985" t="str">
            <v>PROBADAS NO DESARRROLLADAS</v>
          </cell>
          <cell r="Q13985" t="str">
            <v>PROBADAS NO DESARRROLLADAS2017</v>
          </cell>
        </row>
        <row r="13986">
          <cell r="I13986">
            <v>0.18930872185538222</v>
          </cell>
          <cell r="J13986">
            <v>0.18930872185538222</v>
          </cell>
          <cell r="K13986">
            <v>5.6792616556614668E-2</v>
          </cell>
          <cell r="L13986">
            <v>5.6792616556614668E-2</v>
          </cell>
          <cell r="P13986" t="str">
            <v>PROBADAS NO DESARRROLLADAS</v>
          </cell>
          <cell r="Q13986" t="str">
            <v>PROBADAS NO DESARRROLLADAS2017</v>
          </cell>
        </row>
        <row r="13987">
          <cell r="I13987">
            <v>0.18665950088295935</v>
          </cell>
          <cell r="J13987">
            <v>0.18665950088295935</v>
          </cell>
          <cell r="K13987">
            <v>5.5997850264887801E-2</v>
          </cell>
          <cell r="L13987">
            <v>5.5997850264887801E-2</v>
          </cell>
          <cell r="P13987" t="str">
            <v>PROBADAS NO DESARRROLLADAS</v>
          </cell>
          <cell r="Q13987" t="str">
            <v>PROBADAS NO DESARRROLLADAS2017</v>
          </cell>
        </row>
        <row r="13988">
          <cell r="I13988">
            <v>0.17815073891086672</v>
          </cell>
          <cell r="J13988">
            <v>0.17815073891086672</v>
          </cell>
          <cell r="K13988">
            <v>5.3445221673260004E-2</v>
          </cell>
          <cell r="L13988">
            <v>5.3445221673260004E-2</v>
          </cell>
          <cell r="P13988" t="str">
            <v>PROBADAS NO DESARRROLLADAS</v>
          </cell>
          <cell r="Q13988" t="str">
            <v>PROBADAS NO DESARRROLLADAS2017</v>
          </cell>
        </row>
        <row r="13989">
          <cell r="I13989">
            <v>0.1815542794819186</v>
          </cell>
          <cell r="J13989">
            <v>0.1815542794819186</v>
          </cell>
          <cell r="K13989">
            <v>5.4466283844575573E-2</v>
          </cell>
          <cell r="L13989">
            <v>5.4466283844575573E-2</v>
          </cell>
          <cell r="P13989" t="str">
            <v>PROBADAS NO DESARRROLLADAS</v>
          </cell>
          <cell r="Q13989" t="str">
            <v>PROBADAS NO DESARRROLLADAS2017</v>
          </cell>
        </row>
        <row r="13990">
          <cell r="I13990">
            <v>0.17327823598122696</v>
          </cell>
          <cell r="J13990">
            <v>0.17327823598122696</v>
          </cell>
          <cell r="K13990">
            <v>5.1983470794368089E-2</v>
          </cell>
          <cell r="L13990">
            <v>5.1983470794368089E-2</v>
          </cell>
          <cell r="P13990" t="str">
            <v>PROBADAS NO DESARRROLLADAS</v>
          </cell>
          <cell r="Q13990" t="str">
            <v>PROBADAS NO DESARRROLLADAS2017</v>
          </cell>
        </row>
        <row r="13991">
          <cell r="I13991">
            <v>0.17658868818505216</v>
          </cell>
          <cell r="J13991">
            <v>0.17658868818505216</v>
          </cell>
          <cell r="K13991">
            <v>5.2976606455515649E-2</v>
          </cell>
          <cell r="L13991">
            <v>5.2976606455515649E-2</v>
          </cell>
          <cell r="P13991" t="str">
            <v>PROBADAS NO DESARRROLLADAS</v>
          </cell>
          <cell r="Q13991" t="str">
            <v>PROBADAS NO DESARRROLLADAS2017</v>
          </cell>
        </row>
        <row r="13992">
          <cell r="I13992">
            <v>0.17411747369663336</v>
          </cell>
          <cell r="J13992">
            <v>0.17411747369663336</v>
          </cell>
          <cell r="K13992">
            <v>5.223524210899002E-2</v>
          </cell>
          <cell r="L13992">
            <v>5.223524210899002E-2</v>
          </cell>
          <cell r="P13992" t="str">
            <v>PROBADAS NO DESARRROLLADAS</v>
          </cell>
          <cell r="Q13992" t="str">
            <v>PROBADAS NO DESARRROLLADAS2018</v>
          </cell>
        </row>
        <row r="13993">
          <cell r="I13993">
            <v>0.15517210944961629</v>
          </cell>
          <cell r="J13993">
            <v>0.15517210944961629</v>
          </cell>
          <cell r="K13993">
            <v>4.6551632834884886E-2</v>
          </cell>
          <cell r="L13993">
            <v>4.6551632834884886E-2</v>
          </cell>
          <cell r="P13993" t="str">
            <v>PROBADAS NO DESARRROLLADAS</v>
          </cell>
          <cell r="Q13993" t="str">
            <v>PROBADAS NO DESARRROLLADAS2018</v>
          </cell>
        </row>
        <row r="13994">
          <cell r="I13994">
            <v>0.16950933487912875</v>
          </cell>
          <cell r="J13994">
            <v>0.16950933487912875</v>
          </cell>
          <cell r="K13994">
            <v>5.0852800463738614E-2</v>
          </cell>
          <cell r="L13994">
            <v>5.0852800463738614E-2</v>
          </cell>
          <cell r="P13994" t="str">
            <v>PROBADAS NO DESARRROLLADAS</v>
          </cell>
          <cell r="Q13994" t="str">
            <v>PROBADAS NO DESARRROLLADAS2018</v>
          </cell>
        </row>
        <row r="13995">
          <cell r="I13995">
            <v>0.16178235299119409</v>
          </cell>
          <cell r="J13995">
            <v>0.16178235299119409</v>
          </cell>
          <cell r="K13995">
            <v>4.853470589735822E-2</v>
          </cell>
          <cell r="L13995">
            <v>4.853470589735822E-2</v>
          </cell>
          <cell r="P13995" t="str">
            <v>PROBADAS NO DESARRROLLADAS</v>
          </cell>
          <cell r="Q13995" t="str">
            <v>PROBADAS NO DESARRROLLADAS2018</v>
          </cell>
        </row>
        <row r="13996">
          <cell r="I13996">
            <v>0.16487317824093228</v>
          </cell>
          <cell r="J13996">
            <v>0.16487317824093228</v>
          </cell>
          <cell r="K13996">
            <v>4.9461953472279691E-2</v>
          </cell>
          <cell r="L13996">
            <v>4.9461953472279691E-2</v>
          </cell>
          <cell r="P13996" t="str">
            <v>PROBADAS NO DESARRROLLADAS</v>
          </cell>
          <cell r="Q13996" t="str">
            <v>PROBADAS NO DESARRROLLADAS2018</v>
          </cell>
        </row>
        <row r="13997">
          <cell r="I13997">
            <v>0.15735753278705994</v>
          </cell>
          <cell r="J13997">
            <v>0.15735753278705994</v>
          </cell>
          <cell r="K13997">
            <v>4.7207259836117982E-2</v>
          </cell>
          <cell r="L13997">
            <v>4.7207259836117982E-2</v>
          </cell>
          <cell r="P13997" t="str">
            <v>PROBADAS NO DESARRROLLADAS</v>
          </cell>
          <cell r="Q13997" t="str">
            <v>PROBADAS NO DESARRROLLADAS2018</v>
          </cell>
        </row>
        <row r="13998">
          <cell r="I13998">
            <v>0.16036382257443221</v>
          </cell>
          <cell r="J13998">
            <v>0.16036382257443221</v>
          </cell>
          <cell r="K13998">
            <v>4.8109146772329657E-2</v>
          </cell>
          <cell r="L13998">
            <v>4.8109146772329657E-2</v>
          </cell>
          <cell r="P13998" t="str">
            <v>PROBADAS NO DESARRROLLADAS</v>
          </cell>
          <cell r="Q13998" t="str">
            <v>PROBADAS NO DESARRROLLADAS2018</v>
          </cell>
        </row>
        <row r="13999">
          <cell r="I13999">
            <v>0.15811966183096846</v>
          </cell>
          <cell r="J13999">
            <v>0.15811966183096846</v>
          </cell>
          <cell r="K13999">
            <v>4.7435898549290534E-2</v>
          </cell>
          <cell r="L13999">
            <v>4.7435898549290534E-2</v>
          </cell>
          <cell r="P13999" t="str">
            <v>PROBADAS NO DESARRROLLADAS</v>
          </cell>
          <cell r="Q13999" t="str">
            <v>PROBADAS NO DESARRROLLADAS2018</v>
          </cell>
        </row>
        <row r="14000">
          <cell r="I14000">
            <v>0.15091187139296489</v>
          </cell>
          <cell r="J14000">
            <v>0.15091187139296489</v>
          </cell>
          <cell r="K14000">
            <v>4.5273561417889463E-2</v>
          </cell>
          <cell r="L14000">
            <v>4.5273561417889463E-2</v>
          </cell>
          <cell r="P14000" t="str">
            <v>PROBADAS NO DESARRROLLADAS</v>
          </cell>
          <cell r="Q14000" t="str">
            <v>PROBADAS NO DESARRROLLADAS2018</v>
          </cell>
        </row>
        <row r="14001">
          <cell r="I14001">
            <v>0.15379501787935926</v>
          </cell>
          <cell r="J14001">
            <v>0.15379501787935926</v>
          </cell>
          <cell r="K14001">
            <v>4.6138505363807779E-2</v>
          </cell>
          <cell r="L14001">
            <v>4.6138505363807779E-2</v>
          </cell>
          <cell r="P14001" t="str">
            <v>PROBADAS NO DESARRROLLADAS</v>
          </cell>
          <cell r="Q14001" t="str">
            <v>PROBADAS NO DESARRROLLADAS2018</v>
          </cell>
        </row>
        <row r="14002">
          <cell r="I14002">
            <v>0.14678436375546736</v>
          </cell>
          <cell r="J14002">
            <v>0.14678436375546736</v>
          </cell>
          <cell r="K14002">
            <v>4.40353091266402E-2</v>
          </cell>
          <cell r="L14002">
            <v>4.40353091266402E-2</v>
          </cell>
          <cell r="P14002" t="str">
            <v>PROBADAS NO DESARRROLLADAS</v>
          </cell>
          <cell r="Q14002" t="str">
            <v>PROBADAS NO DESARRROLLADAS2018</v>
          </cell>
        </row>
        <row r="14003">
          <cell r="I14003">
            <v>0.14958865488718848</v>
          </cell>
          <cell r="J14003">
            <v>0.14958865488718848</v>
          </cell>
          <cell r="K14003">
            <v>4.4876596466156535E-2</v>
          </cell>
          <cell r="L14003">
            <v>4.4876596466156535E-2</v>
          </cell>
          <cell r="P14003" t="str">
            <v>PROBADAS NO DESARRROLLADAS</v>
          </cell>
          <cell r="Q14003" t="str">
            <v>PROBADAS NO DESARRROLLADAS2018</v>
          </cell>
        </row>
        <row r="14004">
          <cell r="I14004">
            <v>0.14749528381648133</v>
          </cell>
          <cell r="J14004">
            <v>0.14749528381648133</v>
          </cell>
          <cell r="K14004">
            <v>4.4248585144944411E-2</v>
          </cell>
          <cell r="L14004">
            <v>4.4248585144944411E-2</v>
          </cell>
          <cell r="P14004" t="str">
            <v>PROBADAS NO DESARRROLLADAS</v>
          </cell>
          <cell r="Q14004" t="str">
            <v>PROBADAS NO DESARRROLLADAS2019</v>
          </cell>
        </row>
        <row r="14005">
          <cell r="I14005">
            <v>0.13144662530280865</v>
          </cell>
          <cell r="J14005">
            <v>0.13144662530280865</v>
          </cell>
          <cell r="K14005">
            <v>3.9433987590842601E-2</v>
          </cell>
          <cell r="L14005">
            <v>3.9433987590842601E-2</v>
          </cell>
          <cell r="P14005" t="str">
            <v>PROBADAS NO DESARRROLLADAS</v>
          </cell>
          <cell r="Q14005" t="str">
            <v>PROBADAS NO DESARRROLLADAS2019</v>
          </cell>
        </row>
        <row r="14006">
          <cell r="I14006">
            <v>0.14359171958295849</v>
          </cell>
          <cell r="J14006">
            <v>0.14359171958295849</v>
          </cell>
          <cell r="K14006">
            <v>4.3077515874887548E-2</v>
          </cell>
          <cell r="L14006">
            <v>4.3077515874887548E-2</v>
          </cell>
          <cell r="P14006" t="str">
            <v>PROBADAS NO DESARRROLLADAS</v>
          </cell>
          <cell r="Q14006" t="str">
            <v>PROBADAS NO DESARRROLLADAS2019</v>
          </cell>
        </row>
        <row r="14007">
          <cell r="I14007">
            <v>0.13704617672382285</v>
          </cell>
          <cell r="J14007">
            <v>0.13704617672382285</v>
          </cell>
          <cell r="K14007">
            <v>4.1113853017146852E-2</v>
          </cell>
          <cell r="L14007">
            <v>4.1113853017146852E-2</v>
          </cell>
          <cell r="P14007" t="str">
            <v>PROBADAS NO DESARRROLLADAS</v>
          </cell>
          <cell r="Q14007" t="str">
            <v>PROBADAS NO DESARRROLLADAS2019</v>
          </cell>
        </row>
        <row r="14008">
          <cell r="I14008">
            <v>0.13966442139369289</v>
          </cell>
          <cell r="J14008">
            <v>0.13966442139369289</v>
          </cell>
          <cell r="K14008">
            <v>4.1899326418107868E-2</v>
          </cell>
          <cell r="L14008">
            <v>4.1899326418107868E-2</v>
          </cell>
          <cell r="P14008" t="str">
            <v>PROBADAS NO DESARRROLLADAS</v>
          </cell>
          <cell r="Q14008" t="str">
            <v>PROBADAS NO DESARRROLLADAS2019</v>
          </cell>
        </row>
        <row r="14009">
          <cell r="I14009">
            <v>0.13329790207918277</v>
          </cell>
          <cell r="J14009">
            <v>0.13329790207918277</v>
          </cell>
          <cell r="K14009">
            <v>3.9989370623754829E-2</v>
          </cell>
          <cell r="L14009">
            <v>3.9989370623754829E-2</v>
          </cell>
          <cell r="P14009" t="str">
            <v>PROBADAS NO DESARRROLLADAS</v>
          </cell>
          <cell r="Q14009" t="str">
            <v>PROBADAS NO DESARRROLLADAS2019</v>
          </cell>
        </row>
        <row r="14010">
          <cell r="I14010">
            <v>0.1358445365783488</v>
          </cell>
          <cell r="J14010">
            <v>0.1358445365783488</v>
          </cell>
          <cell r="K14010">
            <v>4.075336097350464E-2</v>
          </cell>
          <cell r="L14010">
            <v>4.075336097350464E-2</v>
          </cell>
          <cell r="P14010" t="str">
            <v>PROBADAS NO DESARRROLLADAS</v>
          </cell>
          <cell r="Q14010" t="str">
            <v>PROBADAS NO DESARRROLLADAS2019</v>
          </cell>
        </row>
        <row r="14011">
          <cell r="I14011">
            <v>0.13394350321989121</v>
          </cell>
          <cell r="J14011">
            <v>0.13394350321989121</v>
          </cell>
          <cell r="K14011">
            <v>4.0183050965967353E-2</v>
          </cell>
          <cell r="L14011">
            <v>4.0183050965967353E-2</v>
          </cell>
          <cell r="P14011" t="str">
            <v>PROBADAS NO DESARRROLLADAS</v>
          </cell>
          <cell r="Q14011" t="str">
            <v>PROBADAS NO DESARRROLLADAS2019</v>
          </cell>
        </row>
        <row r="14012">
          <cell r="I14012">
            <v>0.12783776854679019</v>
          </cell>
          <cell r="J14012">
            <v>0.12783776854679019</v>
          </cell>
          <cell r="K14012">
            <v>3.8351330564037056E-2</v>
          </cell>
          <cell r="L14012">
            <v>3.8351330564037056E-2</v>
          </cell>
          <cell r="P14012" t="str">
            <v>PROBADAS NO DESARRROLLADAS</v>
          </cell>
          <cell r="Q14012" t="str">
            <v>PROBADAS NO DESARRROLLADAS2019</v>
          </cell>
        </row>
        <row r="14013">
          <cell r="I14013">
            <v>0.13028008809270555</v>
          </cell>
          <cell r="J14013">
            <v>0.13028008809270555</v>
          </cell>
          <cell r="K14013">
            <v>3.9084026427811662E-2</v>
          </cell>
          <cell r="L14013">
            <v>3.9084026427811662E-2</v>
          </cell>
          <cell r="P14013" t="str">
            <v>PROBADAS NO DESARRROLLADAS</v>
          </cell>
          <cell r="Q14013" t="str">
            <v>PROBADAS NO DESARRROLLADAS2019</v>
          </cell>
        </row>
        <row r="14014">
          <cell r="I14014">
            <v>0.12434134801229285</v>
          </cell>
          <cell r="J14014">
            <v>0.12434134801229285</v>
          </cell>
          <cell r="K14014">
            <v>3.7302404403687858E-2</v>
          </cell>
          <cell r="L14014">
            <v>3.7302404403687858E-2</v>
          </cell>
          <cell r="P14014" t="str">
            <v>PROBADAS NO DESARRROLLADAS</v>
          </cell>
          <cell r="Q14014" t="str">
            <v>PROBADAS NO DESARRROLLADAS2019</v>
          </cell>
        </row>
        <row r="14015">
          <cell r="I14015">
            <v>0.12671686901886123</v>
          </cell>
          <cell r="J14015">
            <v>0.12671686901886123</v>
          </cell>
          <cell r="K14015">
            <v>3.8015060705658368E-2</v>
          </cell>
          <cell r="L14015">
            <v>3.8015060705658368E-2</v>
          </cell>
          <cell r="P14015" t="str">
            <v>PROBADAS NO DESARRROLLADAS</v>
          </cell>
          <cell r="Q14015" t="str">
            <v>PROBADAS NO DESARRROLLADAS2019</v>
          </cell>
        </row>
        <row r="14016">
          <cell r="I14016">
            <v>0.12494356991422902</v>
          </cell>
          <cell r="J14016">
            <v>0.12494356991422902</v>
          </cell>
          <cell r="K14016">
            <v>3.7483070974268708E-2</v>
          </cell>
          <cell r="L14016">
            <v>3.7483070974268708E-2</v>
          </cell>
          <cell r="P14016" t="str">
            <v>PROBADAS NO DESARRROLLADAS</v>
          </cell>
          <cell r="Q14016" t="str">
            <v>PROBADAS NO DESARRROLLADAS2020</v>
          </cell>
        </row>
        <row r="14017">
          <cell r="I14017">
            <v>0.11529930221318369</v>
          </cell>
          <cell r="J14017">
            <v>0.11529930221318369</v>
          </cell>
          <cell r="K14017">
            <v>3.4589790663955101E-2</v>
          </cell>
          <cell r="L14017">
            <v>3.4589790663955101E-2</v>
          </cell>
          <cell r="P14017" t="str">
            <v>PROBADAS NO DESARRROLLADAS</v>
          </cell>
          <cell r="Q14017" t="str">
            <v>PROBADAS NO DESARRROLLADAS2020</v>
          </cell>
        </row>
        <row r="14018">
          <cell r="I14018">
            <v>0.12158156710168576</v>
          </cell>
          <cell r="J14018">
            <v>0.12158156710168576</v>
          </cell>
          <cell r="K14018">
            <v>3.6474470130505726E-2</v>
          </cell>
          <cell r="L14018">
            <v>3.6474470130505726E-2</v>
          </cell>
          <cell r="P14018" t="str">
            <v>PROBADAS NO DESARRROLLADAS</v>
          </cell>
          <cell r="Q14018" t="str">
            <v>PROBADAS NO DESARRROLLADAS2020</v>
          </cell>
        </row>
        <row r="14019">
          <cell r="I14019">
            <v>0.11603934391043187</v>
          </cell>
          <cell r="J14019">
            <v>0.11603934391043187</v>
          </cell>
          <cell r="K14019">
            <v>3.4811803173129562E-2</v>
          </cell>
          <cell r="L14019">
            <v>3.4811803173129562E-2</v>
          </cell>
          <cell r="P14019" t="str">
            <v>PROBADAS NO DESARRROLLADAS</v>
          </cell>
          <cell r="Q14019" t="str">
            <v>PROBADAS NO DESARRROLLADAS2020</v>
          </cell>
        </row>
        <row r="14020">
          <cell r="I14020">
            <v>0.11825625649384899</v>
          </cell>
          <cell r="J14020">
            <v>0.11825625649384899</v>
          </cell>
          <cell r="K14020">
            <v>3.5476876948154698E-2</v>
          </cell>
          <cell r="L14020">
            <v>3.5476876948154698E-2</v>
          </cell>
          <cell r="P14020" t="str">
            <v>PROBADAS NO DESARRROLLADAS</v>
          </cell>
          <cell r="Q14020" t="str">
            <v>PROBADAS NO DESARRROLLADAS2020</v>
          </cell>
        </row>
        <row r="14021">
          <cell r="I14021">
            <v>0.11286561560251343</v>
          </cell>
          <cell r="J14021">
            <v>0.11286561560251343</v>
          </cell>
          <cell r="K14021">
            <v>3.3859684680754024E-2</v>
          </cell>
          <cell r="L14021">
            <v>3.3859684680754024E-2</v>
          </cell>
          <cell r="P14021" t="str">
            <v>PROBADAS NO DESARRROLLADAS</v>
          </cell>
          <cell r="Q14021" t="str">
            <v>PROBADAS NO DESARRROLLADAS2020</v>
          </cell>
        </row>
        <row r="14022">
          <cell r="I14022">
            <v>0.11502189462851148</v>
          </cell>
          <cell r="J14022">
            <v>0.11502189462851148</v>
          </cell>
          <cell r="K14022">
            <v>3.4506568388553441E-2</v>
          </cell>
          <cell r="L14022">
            <v>3.4506568388553441E-2</v>
          </cell>
          <cell r="P14022" t="str">
            <v>PROBADAS NO DESARRROLLADAS</v>
          </cell>
          <cell r="Q14022" t="str">
            <v>PROBADAS NO DESARRROLLADAS2020</v>
          </cell>
        </row>
        <row r="14023">
          <cell r="I14023">
            <v>0.1134122571403287</v>
          </cell>
          <cell r="J14023">
            <v>0.1134122571403287</v>
          </cell>
          <cell r="K14023">
            <v>3.4023677142098613E-2</v>
          </cell>
          <cell r="L14023">
            <v>3.4023677142098613E-2</v>
          </cell>
          <cell r="P14023" t="str">
            <v>PROBADAS NO DESARRROLLADAS</v>
          </cell>
          <cell r="Q14023" t="str">
            <v>PROBADAS NO DESARRROLLADAS2020</v>
          </cell>
        </row>
        <row r="14024">
          <cell r="I14024">
            <v>0.10824242706921257</v>
          </cell>
          <cell r="J14024">
            <v>0.10824242706921257</v>
          </cell>
          <cell r="K14024">
            <v>3.2472728120763773E-2</v>
          </cell>
          <cell r="L14024">
            <v>3.2472728120763773E-2</v>
          </cell>
          <cell r="P14024" t="str">
            <v>PROBADAS NO DESARRROLLADAS</v>
          </cell>
          <cell r="Q14024" t="str">
            <v>PROBADAS NO DESARRROLLADAS2020</v>
          </cell>
        </row>
        <row r="14025">
          <cell r="I14025">
            <v>0.11031038083853796</v>
          </cell>
          <cell r="J14025">
            <v>0.11031038083853796</v>
          </cell>
          <cell r="K14025">
            <v>3.309311425156139E-2</v>
          </cell>
          <cell r="L14025">
            <v>3.309311425156139E-2</v>
          </cell>
          <cell r="P14025" t="str">
            <v>PROBADAS NO DESARRROLLADAS</v>
          </cell>
          <cell r="Q14025" t="str">
            <v>PROBADAS NO DESARRROLLADAS2020</v>
          </cell>
        </row>
        <row r="14026">
          <cell r="I14026">
            <v>0.10528194794781841</v>
          </cell>
          <cell r="J14026">
            <v>0.10528194794781841</v>
          </cell>
          <cell r="K14026">
            <v>3.1584584384345527E-2</v>
          </cell>
          <cell r="L14026">
            <v>3.1584584384345527E-2</v>
          </cell>
          <cell r="P14026" t="str">
            <v>PROBADAS NO DESARRROLLADAS</v>
          </cell>
          <cell r="Q14026" t="str">
            <v>PROBADAS NO DESARRROLLADAS2020</v>
          </cell>
        </row>
        <row r="14027">
          <cell r="I14027">
            <v>0.10729334225036123</v>
          </cell>
          <cell r="J14027">
            <v>0.10729334225036123</v>
          </cell>
          <cell r="K14027">
            <v>3.2188002675108365E-2</v>
          </cell>
          <cell r="L14027">
            <v>3.2188002675108365E-2</v>
          </cell>
          <cell r="P14027" t="str">
            <v>PROBADAS NO DESARRROLLADAS</v>
          </cell>
          <cell r="Q14027" t="str">
            <v>PROBADAS NO DESARRROLLADAS2020</v>
          </cell>
        </row>
        <row r="14028">
          <cell r="I14028">
            <v>0.10579185954155729</v>
          </cell>
          <cell r="J14028">
            <v>0.10579185954155729</v>
          </cell>
          <cell r="K14028">
            <v>3.1737557862467188E-2</v>
          </cell>
          <cell r="L14028">
            <v>3.1737557862467188E-2</v>
          </cell>
          <cell r="P14028" t="str">
            <v>PROBADAS NO DESARRROLLADAS</v>
          </cell>
          <cell r="Q14028" t="str">
            <v>PROBADAS NO DESARRROLLADAS2021</v>
          </cell>
        </row>
        <row r="14029">
          <cell r="I14029">
            <v>9.4280864861745903E-2</v>
          </cell>
          <cell r="J14029">
            <v>9.4280864861745903E-2</v>
          </cell>
          <cell r="K14029">
            <v>2.828425945852377E-2</v>
          </cell>
          <cell r="L14029">
            <v>2.828425945852377E-2</v>
          </cell>
          <cell r="P14029" t="str">
            <v>PROBADAS NO DESARRROLLADAS</v>
          </cell>
          <cell r="Q14029" t="str">
            <v>PROBADAS NO DESARRROLLADAS2021</v>
          </cell>
        </row>
        <row r="14030">
          <cell r="I14030">
            <v>0.10299200514337908</v>
          </cell>
          <cell r="J14030">
            <v>0.10299200514337908</v>
          </cell>
          <cell r="K14030">
            <v>3.0897601543013728E-2</v>
          </cell>
          <cell r="L14030">
            <v>3.0897601543013728E-2</v>
          </cell>
          <cell r="P14030" t="str">
            <v>PROBADAS NO DESARRROLLADAS</v>
          </cell>
          <cell r="Q14030" t="str">
            <v>PROBADAS NO DESARRROLLADAS2021</v>
          </cell>
        </row>
        <row r="14031">
          <cell r="I14031">
            <v>9.8297176042004886E-2</v>
          </cell>
          <cell r="J14031">
            <v>9.8297176042004886E-2</v>
          </cell>
          <cell r="K14031">
            <v>2.9489152812601466E-2</v>
          </cell>
          <cell r="L14031">
            <v>2.9489152812601466E-2</v>
          </cell>
          <cell r="P14031" t="str">
            <v>PROBADAS NO DESARRROLLADAS</v>
          </cell>
          <cell r="Q14031" t="str">
            <v>PROBADAS NO DESARRROLLADAS2021</v>
          </cell>
        </row>
        <row r="14032">
          <cell r="I14032">
            <v>0.10017512742589509</v>
          </cell>
          <cell r="J14032">
            <v>0.10017512742589509</v>
          </cell>
          <cell r="K14032">
            <v>3.0052538227768526E-2</v>
          </cell>
          <cell r="L14032">
            <v>3.0052538227768526E-2</v>
          </cell>
          <cell r="P14032" t="str">
            <v>PROBADAS NO DESARRROLLADAS</v>
          </cell>
          <cell r="Q14032" t="str">
            <v>PROBADAS NO DESARRROLLADAS2021</v>
          </cell>
        </row>
        <row r="14033">
          <cell r="P14033" t="str">
            <v>PROBADAS NO DESARRROLLADAS</v>
          </cell>
          <cell r="Q14033" t="str">
            <v>PROBADAS NO DESARRROLLADAS2012</v>
          </cell>
        </row>
        <row r="14034">
          <cell r="P14034" t="str">
            <v>PROBADAS NO DESARRROLLADAS</v>
          </cell>
          <cell r="Q14034" t="str">
            <v>PROBADAS NO DESARRROLLADAS2012</v>
          </cell>
        </row>
        <row r="14035">
          <cell r="P14035" t="str">
            <v>PROBADAS NO DESARRROLLADAS</v>
          </cell>
          <cell r="Q14035" t="str">
            <v>PROBADAS NO DESARRROLLADAS2012</v>
          </cell>
        </row>
        <row r="14036">
          <cell r="P14036" t="str">
            <v>PROBADAS NO DESARRROLLADAS</v>
          </cell>
          <cell r="Q14036" t="str">
            <v>PROBADAS NO DESARRROLLADAS2012</v>
          </cell>
        </row>
        <row r="14037">
          <cell r="P14037" t="str">
            <v>PROBADAS NO DESARRROLLADAS</v>
          </cell>
          <cell r="Q14037" t="str">
            <v>PROBADAS NO DESARRROLLADAS2012</v>
          </cell>
        </row>
        <row r="14038">
          <cell r="I14038">
            <v>8.1313940444751017E-5</v>
          </cell>
          <cell r="J14038">
            <v>8.1313940444751017E-5</v>
          </cell>
          <cell r="K14038">
            <v>2.4394182133425309E-5</v>
          </cell>
          <cell r="L14038">
            <v>2.4394182133425309E-5</v>
          </cell>
          <cell r="P14038" t="str">
            <v>PROBADAS NO DESARRROLLADAS</v>
          </cell>
          <cell r="Q14038" t="str">
            <v>PROBADAS NO DESARRROLLADAS2012</v>
          </cell>
        </row>
        <row r="14039">
          <cell r="I14039">
            <v>2.1675595862721687E-3</v>
          </cell>
          <cell r="J14039">
            <v>2.1675595862721687E-3</v>
          </cell>
          <cell r="K14039">
            <v>6.5026787588165047E-4</v>
          </cell>
          <cell r="L14039">
            <v>6.5026787588165047E-4</v>
          </cell>
          <cell r="P14039" t="str">
            <v>PROBADAS NO DESARRROLLADAS</v>
          </cell>
          <cell r="Q14039" t="str">
            <v>PROBADAS NO DESARRROLLADAS2012</v>
          </cell>
        </row>
        <row r="14040">
          <cell r="I14040">
            <v>5.5990375998434712E-3</v>
          </cell>
          <cell r="J14040">
            <v>5.5990375998434712E-3</v>
          </cell>
          <cell r="K14040">
            <v>1.6797112799530414E-3</v>
          </cell>
          <cell r="L14040">
            <v>1.6797112799530414E-3</v>
          </cell>
          <cell r="P14040" t="str">
            <v>PROBADAS NO DESARRROLLADAS</v>
          </cell>
          <cell r="Q14040" t="str">
            <v>PROBADAS NO DESARRROLLADAS2012</v>
          </cell>
        </row>
        <row r="14041">
          <cell r="I14041">
            <v>1.3751437994018447E-2</v>
          </cell>
          <cell r="J14041">
            <v>1.3751437994018447E-2</v>
          </cell>
          <cell r="K14041">
            <v>4.1254313982055342E-3</v>
          </cell>
          <cell r="L14041">
            <v>4.1254313982055342E-3</v>
          </cell>
          <cell r="P14041" t="str">
            <v>PROBADAS NO DESARRROLLADAS</v>
          </cell>
          <cell r="Q14041" t="str">
            <v>PROBADAS NO DESARRROLLADAS2012</v>
          </cell>
        </row>
        <row r="14042">
          <cell r="I14042">
            <v>3.6232904356274138E-2</v>
          </cell>
          <cell r="J14042">
            <v>3.6232904356274138E-2</v>
          </cell>
          <cell r="K14042">
            <v>1.0869871306882243E-2</v>
          </cell>
          <cell r="L14042">
            <v>1.0869871306882243E-2</v>
          </cell>
          <cell r="P14042" t="str">
            <v>PROBADAS NO DESARRROLLADAS</v>
          </cell>
          <cell r="Q14042" t="str">
            <v>PROBADAS NO DESARRROLLADAS2012</v>
          </cell>
        </row>
        <row r="14043">
          <cell r="I14043">
            <v>8.8989318023589406E-2</v>
          </cell>
          <cell r="J14043">
            <v>8.8989318023589406E-2</v>
          </cell>
          <cell r="K14043">
            <v>2.6696795407076822E-2</v>
          </cell>
          <cell r="L14043">
            <v>2.6696795407076822E-2</v>
          </cell>
          <cell r="P14043" t="str">
            <v>PROBADAS NO DESARRROLLADAS</v>
          </cell>
          <cell r="Q14043" t="str">
            <v>PROBADAS NO DESARRROLLADAS2012</v>
          </cell>
        </row>
        <row r="14044">
          <cell r="I14044">
            <v>0.23297705996597542</v>
          </cell>
          <cell r="J14044">
            <v>0.23297705996597542</v>
          </cell>
          <cell r="K14044">
            <v>6.9893117989792627E-2</v>
          </cell>
          <cell r="L14044">
            <v>6.9893117989792627E-2</v>
          </cell>
          <cell r="P14044" t="str">
            <v>PROBADAS NO DESARRROLLADAS</v>
          </cell>
          <cell r="Q14044" t="str">
            <v>PROBADAS NO DESARRROLLADAS2012</v>
          </cell>
        </row>
        <row r="14045">
          <cell r="I14045">
            <v>0.33143671196554869</v>
          </cell>
          <cell r="J14045">
            <v>0.33143671196554869</v>
          </cell>
          <cell r="K14045">
            <v>9.9431013589664594E-2</v>
          </cell>
          <cell r="L14045">
            <v>9.9431013589664594E-2</v>
          </cell>
          <cell r="P14045" t="str">
            <v>PROBADAS NO DESARRROLLADAS</v>
          </cell>
          <cell r="Q14045" t="str">
            <v>PROBADAS NO DESARRROLLADAS2013</v>
          </cell>
        </row>
        <row r="14046">
          <cell r="I14046">
            <v>0.29936219145275361</v>
          </cell>
          <cell r="J14046">
            <v>0.29936219145275361</v>
          </cell>
          <cell r="K14046">
            <v>8.980865743582607E-2</v>
          </cell>
          <cell r="L14046">
            <v>8.980865743582607E-2</v>
          </cell>
          <cell r="P14046" t="str">
            <v>PROBADAS NO DESARRROLLADAS</v>
          </cell>
          <cell r="Q14046" t="str">
            <v>PROBADAS NO DESARRROLLADAS2013</v>
          </cell>
        </row>
        <row r="14047">
          <cell r="I14047">
            <v>0.33143671196554869</v>
          </cell>
          <cell r="J14047">
            <v>0.33143671196554869</v>
          </cell>
          <cell r="K14047">
            <v>9.9431013589664594E-2</v>
          </cell>
          <cell r="L14047">
            <v>9.9431013589664594E-2</v>
          </cell>
          <cell r="P14047" t="str">
            <v>PROBADAS NO DESARRROLLADAS</v>
          </cell>
          <cell r="Q14047" t="str">
            <v>PROBADAS NO DESARRROLLADAS2013</v>
          </cell>
        </row>
        <row r="14048">
          <cell r="I14048">
            <v>0.32074520512795029</v>
          </cell>
          <cell r="J14048">
            <v>0.32074520512795029</v>
          </cell>
          <cell r="K14048">
            <v>9.6223561538385086E-2</v>
          </cell>
          <cell r="L14048">
            <v>9.6223561538385086E-2</v>
          </cell>
          <cell r="P14048" t="str">
            <v>PROBADAS NO DESARRROLLADAS</v>
          </cell>
          <cell r="Q14048" t="str">
            <v>PROBADAS NO DESARRROLLADAS2013</v>
          </cell>
        </row>
        <row r="14049">
          <cell r="I14049">
            <v>0.33143671196554869</v>
          </cell>
          <cell r="J14049">
            <v>0.33143671196554869</v>
          </cell>
          <cell r="K14049">
            <v>9.9431013589664594E-2</v>
          </cell>
          <cell r="L14049">
            <v>9.9431013589664594E-2</v>
          </cell>
          <cell r="P14049" t="str">
            <v>PROBADAS NO DESARRROLLADAS</v>
          </cell>
          <cell r="Q14049" t="str">
            <v>PROBADAS NO DESARRROLLADAS2013</v>
          </cell>
        </row>
        <row r="14050">
          <cell r="I14050">
            <v>0.32074520512795029</v>
          </cell>
          <cell r="J14050">
            <v>0.32074520512795029</v>
          </cell>
          <cell r="K14050">
            <v>9.6223561538385086E-2</v>
          </cell>
          <cell r="L14050">
            <v>9.6223561538385086E-2</v>
          </cell>
          <cell r="P14050" t="str">
            <v>PROBADAS NO DESARRROLLADAS</v>
          </cell>
          <cell r="Q14050" t="str">
            <v>PROBADAS NO DESARRROLLADAS2013</v>
          </cell>
        </row>
        <row r="14051">
          <cell r="I14051">
            <v>0.33143671196554869</v>
          </cell>
          <cell r="J14051">
            <v>0.33143671196554869</v>
          </cell>
          <cell r="K14051">
            <v>9.9431013589664594E-2</v>
          </cell>
          <cell r="L14051">
            <v>9.9431013589664594E-2</v>
          </cell>
          <cell r="P14051" t="str">
            <v>PROBADAS NO DESARRROLLADAS</v>
          </cell>
          <cell r="Q14051" t="str">
            <v>PROBADAS NO DESARRROLLADAS2013</v>
          </cell>
        </row>
        <row r="14052">
          <cell r="I14052">
            <v>0.33143671196554869</v>
          </cell>
          <cell r="J14052">
            <v>0.33143671196554869</v>
          </cell>
          <cell r="K14052">
            <v>9.9431013589664594E-2</v>
          </cell>
          <cell r="L14052">
            <v>9.9431013589664594E-2</v>
          </cell>
          <cell r="P14052" t="str">
            <v>PROBADAS NO DESARRROLLADAS</v>
          </cell>
          <cell r="Q14052" t="str">
            <v>PROBADAS NO DESARRROLLADAS2013</v>
          </cell>
        </row>
        <row r="14053">
          <cell r="I14053">
            <v>0.32074520512795029</v>
          </cell>
          <cell r="J14053">
            <v>0.32074520512795029</v>
          </cell>
          <cell r="K14053">
            <v>9.6223561538385086E-2</v>
          </cell>
          <cell r="L14053">
            <v>9.6223561538385086E-2</v>
          </cell>
          <cell r="P14053" t="str">
            <v>PROBADAS NO DESARRROLLADAS</v>
          </cell>
          <cell r="Q14053" t="str">
            <v>PROBADAS NO DESARRROLLADAS2013</v>
          </cell>
        </row>
        <row r="14054">
          <cell r="I14054">
            <v>0.33143671196554869</v>
          </cell>
          <cell r="J14054">
            <v>0.33143671196554869</v>
          </cell>
          <cell r="K14054">
            <v>9.9431013589664594E-2</v>
          </cell>
          <cell r="L14054">
            <v>9.9431013589664594E-2</v>
          </cell>
          <cell r="P14054" t="str">
            <v>PROBADAS NO DESARRROLLADAS</v>
          </cell>
          <cell r="Q14054" t="str">
            <v>PROBADAS NO DESARRROLLADAS2013</v>
          </cell>
        </row>
        <row r="14055">
          <cell r="I14055">
            <v>0.32074520512795029</v>
          </cell>
          <cell r="J14055">
            <v>0.32074520512795029</v>
          </cell>
          <cell r="K14055">
            <v>9.6223561538385086E-2</v>
          </cell>
          <cell r="L14055">
            <v>9.6223561538385086E-2</v>
          </cell>
          <cell r="P14055" t="str">
            <v>PROBADAS NO DESARRROLLADAS</v>
          </cell>
          <cell r="Q14055" t="str">
            <v>PROBADAS NO DESARRROLLADAS2013</v>
          </cell>
        </row>
        <row r="14056">
          <cell r="I14056">
            <v>0.33139290580882869</v>
          </cell>
          <cell r="J14056">
            <v>0.33139290580882869</v>
          </cell>
          <cell r="K14056">
            <v>9.9417871742648628E-2</v>
          </cell>
          <cell r="L14056">
            <v>9.9417871742648628E-2</v>
          </cell>
          <cell r="P14056" t="str">
            <v>PROBADAS NO DESARRROLLADAS</v>
          </cell>
          <cell r="Q14056" t="str">
            <v>PROBADAS NO DESARRROLLADAS2013</v>
          </cell>
        </row>
        <row r="14057">
          <cell r="I14057">
            <v>0.32843803116365328</v>
          </cell>
          <cell r="J14057">
            <v>0.32843803116365328</v>
          </cell>
          <cell r="K14057">
            <v>9.8531409349095989E-2</v>
          </cell>
          <cell r="L14057">
            <v>9.8531409349095989E-2</v>
          </cell>
          <cell r="P14057" t="str">
            <v>PROBADAS NO DESARRROLLADAS</v>
          </cell>
          <cell r="Q14057" t="str">
            <v>PROBADAS NO DESARRROLLADAS2014</v>
          </cell>
        </row>
        <row r="14058">
          <cell r="I14058">
            <v>0.29270046406008438</v>
          </cell>
          <cell r="J14058">
            <v>0.29270046406008438</v>
          </cell>
          <cell r="K14058">
            <v>8.7810139218025302E-2</v>
          </cell>
          <cell r="L14058">
            <v>8.7810139218025302E-2</v>
          </cell>
          <cell r="P14058" t="str">
            <v>PROBADAS NO DESARRROLLADAS</v>
          </cell>
          <cell r="Q14058" t="str">
            <v>PROBADAS NO DESARRROLLADAS2014</v>
          </cell>
        </row>
        <row r="14059">
          <cell r="I14059">
            <v>0.31974372591341138</v>
          </cell>
          <cell r="J14059">
            <v>0.31974372591341138</v>
          </cell>
          <cell r="K14059">
            <v>9.5923117774023417E-2</v>
          </cell>
          <cell r="L14059">
            <v>9.5923117774023417E-2</v>
          </cell>
          <cell r="P14059" t="str">
            <v>PROBADAS NO DESARRROLLADAS</v>
          </cell>
          <cell r="Q14059" t="str">
            <v>PROBADAS NO DESARRROLLADAS2014</v>
          </cell>
        </row>
        <row r="14060">
          <cell r="I14060">
            <v>0.30516742857685614</v>
          </cell>
          <cell r="J14060">
            <v>0.30516742857685614</v>
          </cell>
          <cell r="K14060">
            <v>9.1550228573056863E-2</v>
          </cell>
          <cell r="L14060">
            <v>9.1550228573056863E-2</v>
          </cell>
          <cell r="P14060" t="str">
            <v>PROBADAS NO DESARRROLLADAS</v>
          </cell>
          <cell r="Q14060" t="str">
            <v>PROBADAS NO DESARRROLLADAS2014</v>
          </cell>
        </row>
        <row r="14061">
          <cell r="I14061">
            <v>0.3109966133560646</v>
          </cell>
          <cell r="J14061">
            <v>0.3109966133560646</v>
          </cell>
          <cell r="K14061">
            <v>9.329898400681938E-2</v>
          </cell>
          <cell r="L14061">
            <v>9.329898400681938E-2</v>
          </cell>
          <cell r="P14061" t="str">
            <v>PROBADAS NO DESARRROLLADAS</v>
          </cell>
          <cell r="Q14061" t="str">
            <v>PROBADAS NO DESARRROLLADAS2014</v>
          </cell>
        </row>
        <row r="14062">
          <cell r="I14062">
            <v>0.29681907447241995</v>
          </cell>
          <cell r="J14062">
            <v>0.29681907447241995</v>
          </cell>
          <cell r="K14062">
            <v>8.9045722341725989E-2</v>
          </cell>
          <cell r="L14062">
            <v>8.9045722341725989E-2</v>
          </cell>
          <cell r="P14062" t="str">
            <v>PROBADAS NO DESARRROLLADAS</v>
          </cell>
          <cell r="Q14062" t="str">
            <v>PROBADAS NO DESARRROLLADAS2014</v>
          </cell>
        </row>
        <row r="14063">
          <cell r="I14063">
            <v>0.30248879236847109</v>
          </cell>
          <cell r="J14063">
            <v>0.30248879236847109</v>
          </cell>
          <cell r="K14063">
            <v>9.0746637710541339E-2</v>
          </cell>
          <cell r="L14063">
            <v>9.0746637710541339E-2</v>
          </cell>
          <cell r="P14063" t="str">
            <v>PROBADAS NO DESARRROLLADAS</v>
          </cell>
          <cell r="Q14063" t="str">
            <v>PROBADAS NO DESARRROLLADAS2014</v>
          </cell>
        </row>
        <row r="14064">
          <cell r="I14064">
            <v>0.29825474486400333</v>
          </cell>
          <cell r="J14064">
            <v>0.29825474486400333</v>
          </cell>
          <cell r="K14064">
            <v>8.947642345920101E-2</v>
          </cell>
          <cell r="L14064">
            <v>8.947642345920101E-2</v>
          </cell>
          <cell r="P14064" t="str">
            <v>PROBADAS NO DESARRROLLADAS</v>
          </cell>
          <cell r="Q14064" t="str">
            <v>PROBADAS NO DESARRROLLADAS2014</v>
          </cell>
        </row>
        <row r="14065">
          <cell r="I14065">
            <v>0.28465807512246111</v>
          </cell>
          <cell r="J14065">
            <v>0.28465807512246111</v>
          </cell>
          <cell r="K14065">
            <v>8.5397422536738321E-2</v>
          </cell>
          <cell r="L14065">
            <v>8.5397422536738321E-2</v>
          </cell>
          <cell r="P14065" t="str">
            <v>PROBADAS NO DESARRROLLADAS</v>
          </cell>
          <cell r="Q14065" t="str">
            <v>PROBADAS NO DESARRROLLADAS2014</v>
          </cell>
        </row>
        <row r="14066">
          <cell r="I14066">
            <v>0.29009549852810268</v>
          </cell>
          <cell r="J14066">
            <v>0.29009549852810268</v>
          </cell>
          <cell r="K14066">
            <v>8.7028649558430815E-2</v>
          </cell>
          <cell r="L14066">
            <v>8.7028649558430815E-2</v>
          </cell>
          <cell r="P14066" t="str">
            <v>PROBADAS NO DESARRROLLADAS</v>
          </cell>
          <cell r="Q14066" t="str">
            <v>PROBADAS NO DESARRROLLADAS2014</v>
          </cell>
        </row>
        <row r="14067">
          <cell r="I14067">
            <v>0.27687078792443848</v>
          </cell>
          <cell r="J14067">
            <v>0.27687078792443848</v>
          </cell>
          <cell r="K14067">
            <v>8.3061236377331524E-2</v>
          </cell>
          <cell r="L14067">
            <v>8.3061236377331524E-2</v>
          </cell>
          <cell r="P14067" t="str">
            <v>PROBADAS NO DESARRROLLADAS</v>
          </cell>
          <cell r="Q14067" t="str">
            <v>PROBADAS NO DESARRROLLADAS2014</v>
          </cell>
        </row>
        <row r="14068">
          <cell r="I14068">
            <v>0.28215946172001422</v>
          </cell>
          <cell r="J14068">
            <v>0.28215946172001422</v>
          </cell>
          <cell r="K14068">
            <v>8.4647838516004256E-2</v>
          </cell>
          <cell r="L14068">
            <v>8.4647838516004256E-2</v>
          </cell>
          <cell r="P14068" t="str">
            <v>PROBADAS NO DESARRROLLADAS</v>
          </cell>
          <cell r="Q14068" t="str">
            <v>PROBADAS NO DESARRROLLADAS2014</v>
          </cell>
        </row>
        <row r="14069">
          <cell r="I14069">
            <v>0.27820997137558751</v>
          </cell>
          <cell r="J14069">
            <v>0.27820997137558751</v>
          </cell>
          <cell r="K14069">
            <v>8.3462991412676241E-2</v>
          </cell>
          <cell r="L14069">
            <v>8.3462991412676241E-2</v>
          </cell>
          <cell r="P14069" t="str">
            <v>PROBADAS NO DESARRROLLADAS</v>
          </cell>
          <cell r="Q14069" t="str">
            <v>PROBADAS NO DESARRROLLADAS2015</v>
          </cell>
        </row>
        <row r="14070">
          <cell r="I14070">
            <v>0.24793775385653405</v>
          </cell>
          <cell r="J14070">
            <v>0.24793775385653405</v>
          </cell>
          <cell r="K14070">
            <v>7.438132615696022E-2</v>
          </cell>
          <cell r="L14070">
            <v>7.438132615696022E-2</v>
          </cell>
          <cell r="P14070" t="str">
            <v>PROBADAS NO DESARRROLLADAS</v>
          </cell>
          <cell r="Q14070" t="str">
            <v>PROBADAS NO DESARRROLLADAS2015</v>
          </cell>
        </row>
        <row r="14071">
          <cell r="I14071">
            <v>0.27084528706594263</v>
          </cell>
          <cell r="J14071">
            <v>0.27084528706594263</v>
          </cell>
          <cell r="K14071">
            <v>8.1253586119782797E-2</v>
          </cell>
          <cell r="L14071">
            <v>8.1253586119782797E-2</v>
          </cell>
          <cell r="P14071" t="str">
            <v>PROBADAS NO DESARRROLLADAS</v>
          </cell>
          <cell r="Q14071" t="str">
            <v>PROBADAS NO DESARRROLLADAS2015</v>
          </cell>
        </row>
        <row r="14072">
          <cell r="I14072">
            <v>0.25849814428714385</v>
          </cell>
          <cell r="J14072">
            <v>0.25849814428714385</v>
          </cell>
          <cell r="K14072">
            <v>7.754944328614316E-2</v>
          </cell>
          <cell r="L14072">
            <v>7.754944328614316E-2</v>
          </cell>
          <cell r="P14072" t="str">
            <v>PROBADAS NO DESARRROLLADAS</v>
          </cell>
          <cell r="Q14072" t="str">
            <v>PROBADAS NO DESARRROLLADAS2015</v>
          </cell>
        </row>
        <row r="14073">
          <cell r="I14073">
            <v>0.26343587127577006</v>
          </cell>
          <cell r="J14073">
            <v>0.26343587127577006</v>
          </cell>
          <cell r="K14073">
            <v>7.9030761382731005E-2</v>
          </cell>
          <cell r="L14073">
            <v>7.9030761382731005E-2</v>
          </cell>
          <cell r="P14073" t="str">
            <v>PROBADAS NO DESARRROLLADAS</v>
          </cell>
          <cell r="Q14073" t="str">
            <v>PROBADAS NO DESARRROLLADAS2015</v>
          </cell>
        </row>
        <row r="14074">
          <cell r="I14074">
            <v>0.25142650478121376</v>
          </cell>
          <cell r="J14074">
            <v>0.25142650478121376</v>
          </cell>
          <cell r="K14074">
            <v>7.5427951434364121E-2</v>
          </cell>
          <cell r="L14074">
            <v>7.5427951434364121E-2</v>
          </cell>
          <cell r="P14074" t="str">
            <v>PROBADAS NO DESARRROLLADAS</v>
          </cell>
          <cell r="Q14074" t="str">
            <v>PROBADAS NO DESARRROLLADAS2015</v>
          </cell>
        </row>
        <row r="14075">
          <cell r="I14075">
            <v>0.25622915217249853</v>
          </cell>
          <cell r="J14075">
            <v>0.25622915217249853</v>
          </cell>
          <cell r="K14075">
            <v>7.6868745651749573E-2</v>
          </cell>
          <cell r="L14075">
            <v>7.6868745651749573E-2</v>
          </cell>
          <cell r="P14075" t="str">
            <v>PROBADAS NO DESARRROLLADAS</v>
          </cell>
          <cell r="Q14075" t="str">
            <v>PROBADAS NO DESARRROLLADAS2015</v>
          </cell>
        </row>
        <row r="14076">
          <cell r="I14076">
            <v>0.25264261796132337</v>
          </cell>
          <cell r="J14076">
            <v>0.25264261796132337</v>
          </cell>
          <cell r="K14076">
            <v>7.579278538839701E-2</v>
          </cell>
          <cell r="L14076">
            <v>7.579278538839701E-2</v>
          </cell>
          <cell r="P14076" t="str">
            <v>PROBADAS NO DESARRROLLADAS</v>
          </cell>
          <cell r="Q14076" t="str">
            <v>PROBADAS NO DESARRROLLADAS2015</v>
          </cell>
        </row>
        <row r="14077">
          <cell r="I14077">
            <v>0.24112528823493276</v>
          </cell>
          <cell r="J14077">
            <v>0.24112528823493276</v>
          </cell>
          <cell r="K14077">
            <v>7.2337586470479831E-2</v>
          </cell>
          <cell r="L14077">
            <v>7.2337586470479831E-2</v>
          </cell>
          <cell r="P14077" t="str">
            <v>PROBADAS NO DESARRROLLADAS</v>
          </cell>
          <cell r="Q14077" t="str">
            <v>PROBADAS NO DESARRROLLADAS2015</v>
          </cell>
        </row>
        <row r="14078">
          <cell r="I14078">
            <v>0.24573116595463831</v>
          </cell>
          <cell r="J14078">
            <v>0.24573116595463831</v>
          </cell>
          <cell r="K14078">
            <v>7.3719349786391511E-2</v>
          </cell>
          <cell r="L14078">
            <v>7.3719349786391511E-2</v>
          </cell>
          <cell r="P14078" t="str">
            <v>PROBADAS NO DESARRROLLADAS</v>
          </cell>
          <cell r="Q14078" t="str">
            <v>PROBADAS NO DESARRROLLADAS2015</v>
          </cell>
        </row>
        <row r="14079">
          <cell r="I14079">
            <v>0.23452891161929046</v>
          </cell>
          <cell r="J14079">
            <v>0.23452891161929046</v>
          </cell>
          <cell r="K14079">
            <v>7.0358673485787143E-2</v>
          </cell>
          <cell r="L14079">
            <v>7.0358673485787143E-2</v>
          </cell>
          <cell r="P14079" t="str">
            <v>PROBADAS NO DESARRROLLADAS</v>
          </cell>
          <cell r="Q14079" t="str">
            <v>PROBADAS NO DESARRROLLADAS2015</v>
          </cell>
        </row>
        <row r="14080">
          <cell r="I14080">
            <v>0.23900878802114792</v>
          </cell>
          <cell r="J14080">
            <v>0.23900878802114792</v>
          </cell>
          <cell r="K14080">
            <v>7.1702636406344375E-2</v>
          </cell>
          <cell r="L14080">
            <v>7.1702636406344375E-2</v>
          </cell>
          <cell r="P14080" t="str">
            <v>PROBADAS NO DESARRROLLADAS</v>
          </cell>
          <cell r="Q14080" t="str">
            <v>PROBADAS NO DESARRROLLADAS2015</v>
          </cell>
        </row>
        <row r="14081">
          <cell r="I14081">
            <v>0.23566329361606927</v>
          </cell>
          <cell r="J14081">
            <v>0.23566329361606927</v>
          </cell>
          <cell r="K14081">
            <v>7.0698988084820794E-2</v>
          </cell>
          <cell r="L14081">
            <v>7.0698988084820794E-2</v>
          </cell>
          <cell r="P14081" t="str">
            <v>PROBADAS NO DESARRROLLADAS</v>
          </cell>
          <cell r="Q14081" t="str">
            <v>PROBADAS NO DESARRROLLADAS2016</v>
          </cell>
        </row>
        <row r="14082">
          <cell r="I14082">
            <v>0.21747200227144814</v>
          </cell>
          <cell r="J14082">
            <v>0.21747200227144814</v>
          </cell>
          <cell r="K14082">
            <v>6.5241600681434447E-2</v>
          </cell>
          <cell r="L14082">
            <v>6.5241600681434447E-2</v>
          </cell>
          <cell r="P14082" t="str">
            <v>PROBADAS NO DESARRROLLADAS</v>
          </cell>
          <cell r="Q14082" t="str">
            <v>PROBADAS NO DESARRROLLADAS2016</v>
          </cell>
        </row>
        <row r="14083">
          <cell r="I14083">
            <v>0.22932059128414575</v>
          </cell>
          <cell r="J14083">
            <v>0.22932059128414575</v>
          </cell>
          <cell r="K14083">
            <v>6.8796177385243712E-2</v>
          </cell>
          <cell r="L14083">
            <v>6.8796177385243712E-2</v>
          </cell>
          <cell r="P14083" t="str">
            <v>PROBADAS NO DESARRROLLADAS</v>
          </cell>
          <cell r="Q14083" t="str">
            <v>PROBADAS NO DESARRROLLADAS2016</v>
          </cell>
        </row>
        <row r="14084">
          <cell r="I14084">
            <v>0.21886645300698732</v>
          </cell>
          <cell r="J14084">
            <v>0.21886645300698732</v>
          </cell>
          <cell r="K14084">
            <v>6.5659935902096192E-2</v>
          </cell>
          <cell r="L14084">
            <v>6.5659935902096192E-2</v>
          </cell>
          <cell r="P14084" t="str">
            <v>PROBADAS NO DESARRROLLADAS</v>
          </cell>
          <cell r="Q14084" t="str">
            <v>PROBADAS NO DESARRROLLADAS2016</v>
          </cell>
        </row>
        <row r="14085">
          <cell r="I14085">
            <v>0.22304715145995774</v>
          </cell>
          <cell r="J14085">
            <v>0.22304715145995774</v>
          </cell>
          <cell r="K14085">
            <v>6.6914145437987321E-2</v>
          </cell>
          <cell r="L14085">
            <v>6.6914145437987321E-2</v>
          </cell>
          <cell r="P14085" t="str">
            <v>PROBADAS NO DESARRROLLADAS</v>
          </cell>
          <cell r="Q14085" t="str">
            <v>PROBADAS NO DESARRROLLADAS2016</v>
          </cell>
        </row>
        <row r="14086">
          <cell r="I14086">
            <v>0.2128790032329225</v>
          </cell>
          <cell r="J14086">
            <v>0.2128790032329225</v>
          </cell>
          <cell r="K14086">
            <v>6.3863700969876744E-2</v>
          </cell>
          <cell r="L14086">
            <v>6.3863700969876744E-2</v>
          </cell>
          <cell r="P14086" t="str">
            <v>PROBADAS NO DESARRROLLADAS</v>
          </cell>
          <cell r="Q14086" t="str">
            <v>PROBADAS NO DESARRROLLADAS2016</v>
          </cell>
        </row>
        <row r="14087">
          <cell r="I14087">
            <v>0.21694533184225706</v>
          </cell>
          <cell r="J14087">
            <v>0.21694533184225706</v>
          </cell>
          <cell r="K14087">
            <v>6.5083599552677118E-2</v>
          </cell>
          <cell r="L14087">
            <v>6.5083599552677118E-2</v>
          </cell>
          <cell r="P14087" t="str">
            <v>PROBADAS NO DESARRROLLADAS</v>
          </cell>
          <cell r="Q14087" t="str">
            <v>PROBADAS NO DESARRROLLADAS2016</v>
          </cell>
        </row>
        <row r="14088">
          <cell r="I14088">
            <v>0.21390866779365053</v>
          </cell>
          <cell r="J14088">
            <v>0.21390866779365053</v>
          </cell>
          <cell r="K14088">
            <v>6.4172600338095159E-2</v>
          </cell>
          <cell r="L14088">
            <v>6.4172600338095159E-2</v>
          </cell>
          <cell r="P14088" t="str">
            <v>PROBADAS NO DESARRROLLADAS</v>
          </cell>
          <cell r="Q14088" t="str">
            <v>PROBADAS NO DESARRROLLADAS2016</v>
          </cell>
        </row>
        <row r="14089">
          <cell r="I14089">
            <v>0.20415711962576033</v>
          </cell>
          <cell r="J14089">
            <v>0.20415711962576033</v>
          </cell>
          <cell r="K14089">
            <v>6.1247135887728094E-2</v>
          </cell>
          <cell r="L14089">
            <v>6.1247135887728094E-2</v>
          </cell>
          <cell r="P14089" t="str">
            <v>PROBADAS NO DESARRROLLADAS</v>
          </cell>
          <cell r="Q14089" t="str">
            <v>PROBADAS NO DESARRROLLADAS2016</v>
          </cell>
        </row>
        <row r="14090">
          <cell r="I14090">
            <v>0.20805684634246405</v>
          </cell>
          <cell r="J14090">
            <v>0.20805684634246405</v>
          </cell>
          <cell r="K14090">
            <v>6.2417053902739224E-2</v>
          </cell>
          <cell r="L14090">
            <v>6.2417053902739224E-2</v>
          </cell>
          <cell r="P14090" t="str">
            <v>PROBADAS NO DESARRROLLADAS</v>
          </cell>
          <cell r="Q14090" t="str">
            <v>PROBADAS NO DESARRROLLADAS2016</v>
          </cell>
        </row>
        <row r="14091">
          <cell r="I14091">
            <v>0.19857206772317981</v>
          </cell>
          <cell r="J14091">
            <v>0.19857206772317981</v>
          </cell>
          <cell r="K14091">
            <v>5.9571620316953941E-2</v>
          </cell>
          <cell r="L14091">
            <v>5.9571620316953941E-2</v>
          </cell>
          <cell r="P14091" t="str">
            <v>PROBADAS NO DESARRROLLADAS</v>
          </cell>
          <cell r="Q14091" t="str">
            <v>PROBADAS NO DESARRROLLADAS2016</v>
          </cell>
        </row>
        <row r="14092">
          <cell r="I14092">
            <v>0.20236511103762173</v>
          </cell>
          <cell r="J14092">
            <v>0.20236511103762173</v>
          </cell>
          <cell r="K14092">
            <v>6.0709533311286513E-2</v>
          </cell>
          <cell r="L14092">
            <v>6.0709533311286513E-2</v>
          </cell>
          <cell r="P14092" t="str">
            <v>PROBADAS NO DESARRROLLADAS</v>
          </cell>
          <cell r="Q14092" t="str">
            <v>PROBADAS NO DESARRROLLADAS2016</v>
          </cell>
        </row>
        <row r="14093">
          <cell r="I14093">
            <v>0.19953253173221264</v>
          </cell>
          <cell r="J14093">
            <v>0.19953253173221264</v>
          </cell>
          <cell r="K14093">
            <v>5.985975951966379E-2</v>
          </cell>
          <cell r="L14093">
            <v>5.985975951966379E-2</v>
          </cell>
          <cell r="P14093" t="str">
            <v>PROBADAS NO DESARRROLLADAS</v>
          </cell>
          <cell r="Q14093" t="str">
            <v>PROBADAS NO DESARRROLLADAS2017</v>
          </cell>
        </row>
        <row r="14094">
          <cell r="I14094">
            <v>0.17782126030344711</v>
          </cell>
          <cell r="J14094">
            <v>0.17782126030344711</v>
          </cell>
          <cell r="K14094">
            <v>5.3346378091034145E-2</v>
          </cell>
          <cell r="L14094">
            <v>5.3346378091034145E-2</v>
          </cell>
          <cell r="P14094" t="str">
            <v>PROBADAS NO DESARRROLLADAS</v>
          </cell>
          <cell r="Q14094" t="str">
            <v>PROBADAS NO DESARRROLLADAS2017</v>
          </cell>
        </row>
        <row r="14095">
          <cell r="I14095">
            <v>0.19425057113804556</v>
          </cell>
          <cell r="J14095">
            <v>0.19425057113804556</v>
          </cell>
          <cell r="K14095">
            <v>5.8275171341413669E-2</v>
          </cell>
          <cell r="L14095">
            <v>5.8275171341413669E-2</v>
          </cell>
          <cell r="P14095" t="str">
            <v>PROBADAS NO DESARRROLLADAS</v>
          </cell>
          <cell r="Q14095" t="str">
            <v>PROBADAS NO DESARRROLLADAS2017</v>
          </cell>
        </row>
        <row r="14096">
          <cell r="I14096">
            <v>0.18539518523605472</v>
          </cell>
          <cell r="J14096">
            <v>0.18539518523605472</v>
          </cell>
          <cell r="K14096">
            <v>5.5618555570816408E-2</v>
          </cell>
          <cell r="L14096">
            <v>5.5618555570816408E-2</v>
          </cell>
          <cell r="P14096" t="str">
            <v>PROBADAS NO DESARRROLLADAS</v>
          </cell>
          <cell r="Q14096" t="str">
            <v>PROBADAS NO DESARRROLLADAS2017</v>
          </cell>
        </row>
        <row r="14097">
          <cell r="I14097">
            <v>0.1889365290713271</v>
          </cell>
          <cell r="J14097">
            <v>0.1889365290713271</v>
          </cell>
          <cell r="K14097">
            <v>5.6680958721398132E-2</v>
          </cell>
          <cell r="L14097">
            <v>5.6680958721398132E-2</v>
          </cell>
          <cell r="P14097" t="str">
            <v>PROBADAS NO DESARRROLLADAS</v>
          </cell>
          <cell r="Q14097" t="str">
            <v>PROBADAS NO DESARRROLLADAS2017</v>
          </cell>
        </row>
        <row r="14098">
          <cell r="I14098">
            <v>0.18032339673350484</v>
          </cell>
          <cell r="J14098">
            <v>0.18032339673350484</v>
          </cell>
          <cell r="K14098">
            <v>5.4097019020051443E-2</v>
          </cell>
          <cell r="L14098">
            <v>5.4097019020051443E-2</v>
          </cell>
          <cell r="P14098" t="str">
            <v>PROBADAS NO DESARRROLLADAS</v>
          </cell>
          <cell r="Q14098" t="str">
            <v>PROBADAS NO DESARRROLLADAS2017</v>
          </cell>
        </row>
        <row r="14099">
          <cell r="I14099">
            <v>0.18376786131636585</v>
          </cell>
          <cell r="J14099">
            <v>0.18376786131636585</v>
          </cell>
          <cell r="K14099">
            <v>5.5130358394909769E-2</v>
          </cell>
          <cell r="L14099">
            <v>5.5130358394909769E-2</v>
          </cell>
          <cell r="P14099" t="str">
            <v>PROBADAS NO DESARRROLLADAS</v>
          </cell>
          <cell r="Q14099" t="str">
            <v>PROBADAS NO DESARRROLLADAS2017</v>
          </cell>
        </row>
        <row r="14100">
          <cell r="I14100">
            <v>0.18119559459363369</v>
          </cell>
          <cell r="J14100">
            <v>0.18119559459363369</v>
          </cell>
          <cell r="K14100">
            <v>5.4358678378090108E-2</v>
          </cell>
          <cell r="L14100">
            <v>5.4358678378090108E-2</v>
          </cell>
          <cell r="P14100" t="str">
            <v>PROBADAS NO DESARRROLLADAS</v>
          </cell>
          <cell r="Q14100" t="str">
            <v>PROBADAS NO DESARRROLLADAS2017</v>
          </cell>
        </row>
        <row r="14101">
          <cell r="I14101">
            <v>0.17293535162772711</v>
          </cell>
          <cell r="J14101">
            <v>0.17293535162772711</v>
          </cell>
          <cell r="K14101">
            <v>5.1880605488318146E-2</v>
          </cell>
          <cell r="L14101">
            <v>5.1880605488318146E-2</v>
          </cell>
          <cell r="P14101" t="str">
            <v>PROBADAS NO DESARRROLLADAS</v>
          </cell>
          <cell r="Q14101" t="str">
            <v>PROBADAS NO DESARRROLLADAS2017</v>
          </cell>
        </row>
        <row r="14102">
          <cell r="I14102">
            <v>0.17623869276146389</v>
          </cell>
          <cell r="J14102">
            <v>0.17623869276146389</v>
          </cell>
          <cell r="K14102">
            <v>5.2871607828439172E-2</v>
          </cell>
          <cell r="L14102">
            <v>5.2871607828439172E-2</v>
          </cell>
          <cell r="P14102" t="str">
            <v>PROBADAS NO DESARRROLLADAS</v>
          </cell>
          <cell r="Q14102" t="str">
            <v>PROBADAS NO DESARRROLLADAS2017</v>
          </cell>
        </row>
        <row r="14103">
          <cell r="I14103">
            <v>0.16820442225136378</v>
          </cell>
          <cell r="J14103">
            <v>0.16820442225136378</v>
          </cell>
          <cell r="K14103">
            <v>5.0461326675409146E-2</v>
          </cell>
          <cell r="L14103">
            <v>5.0461326675409146E-2</v>
          </cell>
          <cell r="P14103" t="str">
            <v>PROBADAS NO DESARRROLLADAS</v>
          </cell>
          <cell r="Q14103" t="str">
            <v>PROBADAS NO DESARRROLLADAS2017</v>
          </cell>
        </row>
        <row r="14104">
          <cell r="I14104">
            <v>0.17141739508583531</v>
          </cell>
          <cell r="J14104">
            <v>0.17141739508583531</v>
          </cell>
          <cell r="K14104">
            <v>5.1425218525750598E-2</v>
          </cell>
          <cell r="L14104">
            <v>5.1425218525750598E-2</v>
          </cell>
          <cell r="P14104" t="str">
            <v>PROBADAS NO DESARRROLLADAS</v>
          </cell>
          <cell r="Q14104" t="str">
            <v>PROBADAS NO DESARRROLLADAS2017</v>
          </cell>
        </row>
        <row r="14105">
          <cell r="I14105">
            <v>0.16901800240684664</v>
          </cell>
          <cell r="J14105">
            <v>0.16901800240684664</v>
          </cell>
          <cell r="K14105">
            <v>5.0705400722053991E-2</v>
          </cell>
          <cell r="L14105">
            <v>5.0705400722053991E-2</v>
          </cell>
          <cell r="P14105" t="str">
            <v>PROBADAS NO DESARRROLLADAS</v>
          </cell>
          <cell r="Q14105" t="str">
            <v>PROBADAS NO DESARRROLLADAS2018</v>
          </cell>
        </row>
        <row r="14106">
          <cell r="I14106">
            <v>0.15062703781201764</v>
          </cell>
          <cell r="J14106">
            <v>0.15062703781201764</v>
          </cell>
          <cell r="K14106">
            <v>4.51881113436053E-2</v>
          </cell>
          <cell r="L14106">
            <v>4.51881113436053E-2</v>
          </cell>
          <cell r="P14106" t="str">
            <v>PROBADAS NO DESARRROLLADAS</v>
          </cell>
          <cell r="Q14106" t="str">
            <v>PROBADAS NO DESARRROLLADAS2018</v>
          </cell>
        </row>
        <row r="14107">
          <cell r="I14107">
            <v>0.16454381255585465</v>
          </cell>
          <cell r="J14107">
            <v>0.16454381255585465</v>
          </cell>
          <cell r="K14107">
            <v>4.9363143766756393E-2</v>
          </cell>
          <cell r="L14107">
            <v>4.9363143766756393E-2</v>
          </cell>
          <cell r="P14107" t="str">
            <v>PROBADAS NO DESARRROLLADAS</v>
          </cell>
          <cell r="Q14107" t="str">
            <v>PROBADAS NO DESARRROLLADAS2018</v>
          </cell>
        </row>
        <row r="14108">
          <cell r="I14108">
            <v>0.15704268167407728</v>
          </cell>
          <cell r="J14108">
            <v>0.15704268167407728</v>
          </cell>
          <cell r="K14108">
            <v>4.7112804502223188E-2</v>
          </cell>
          <cell r="L14108">
            <v>4.7112804502223188E-2</v>
          </cell>
          <cell r="P14108" t="str">
            <v>PROBADAS NO DESARRROLLADAS</v>
          </cell>
          <cell r="Q14108" t="str">
            <v>PROBADAS NO DESARRROLLADAS2018</v>
          </cell>
        </row>
        <row r="14109">
          <cell r="I14109">
            <v>0.16004244745501103</v>
          </cell>
          <cell r="J14109">
            <v>0.16004244745501103</v>
          </cell>
          <cell r="K14109">
            <v>4.8012734236503318E-2</v>
          </cell>
          <cell r="L14109">
            <v>4.8012734236503318E-2</v>
          </cell>
          <cell r="P14109" t="str">
            <v>PROBADAS NO DESARRROLLADAS</v>
          </cell>
          <cell r="Q14109" t="str">
            <v>PROBADAS NO DESARRROLLADAS2018</v>
          </cell>
        </row>
        <row r="14110">
          <cell r="I14110">
            <v>0.15274652227646615</v>
          </cell>
          <cell r="J14110">
            <v>0.15274652227646615</v>
          </cell>
          <cell r="K14110">
            <v>4.5823956682939843E-2</v>
          </cell>
          <cell r="L14110">
            <v>4.5823956682939843E-2</v>
          </cell>
          <cell r="P14110" t="str">
            <v>PROBADAS NO DESARRROLLADAS</v>
          </cell>
          <cell r="Q14110" t="str">
            <v>PROBADAS NO DESARRROLLADAS2018</v>
          </cell>
        </row>
        <row r="14111">
          <cell r="I14111">
            <v>0.15566422455840159</v>
          </cell>
          <cell r="J14111">
            <v>0.15566422455840159</v>
          </cell>
          <cell r="K14111">
            <v>4.6699267367520475E-2</v>
          </cell>
          <cell r="L14111">
            <v>4.6699267367520475E-2</v>
          </cell>
          <cell r="P14111" t="str">
            <v>PROBADAS NO DESARRROLLADAS</v>
          </cell>
          <cell r="Q14111" t="str">
            <v>PROBADAS NO DESARRROLLADAS2018</v>
          </cell>
        </row>
        <row r="14112">
          <cell r="I14112">
            <v>0.1534853348337101</v>
          </cell>
          <cell r="J14112">
            <v>0.1534853348337101</v>
          </cell>
          <cell r="K14112">
            <v>4.6045600450113029E-2</v>
          </cell>
          <cell r="L14112">
            <v>4.6045600450113029E-2</v>
          </cell>
          <cell r="P14112" t="str">
            <v>PROBADAS NO DESARRROLLADAS</v>
          </cell>
          <cell r="Q14112" t="str">
            <v>PROBADAS NO DESARRROLLADAS2018</v>
          </cell>
        </row>
        <row r="14113">
          <cell r="I14113">
            <v>0.14648833162138578</v>
          </cell>
          <cell r="J14113">
            <v>0.14648833162138578</v>
          </cell>
          <cell r="K14113">
            <v>4.3946499486415734E-2</v>
          </cell>
          <cell r="L14113">
            <v>4.3946499486415734E-2</v>
          </cell>
          <cell r="P14113" t="str">
            <v>PROBADAS NO DESARRROLLADAS</v>
          </cell>
          <cell r="Q14113" t="str">
            <v>PROBADAS NO DESARRROLLADAS2018</v>
          </cell>
        </row>
        <row r="14114">
          <cell r="I14114">
            <v>0.14928649247689396</v>
          </cell>
          <cell r="J14114">
            <v>0.14928649247689396</v>
          </cell>
          <cell r="K14114">
            <v>4.4785947743068183E-2</v>
          </cell>
          <cell r="L14114">
            <v>4.4785947743068183E-2</v>
          </cell>
          <cell r="P14114" t="str">
            <v>PROBADAS NO DESARRROLLADAS</v>
          </cell>
          <cell r="Q14114" t="str">
            <v>PROBADAS NO DESARRROLLADAS2018</v>
          </cell>
        </row>
        <row r="14115">
          <cell r="I14115">
            <v>0.1424809037309111</v>
          </cell>
          <cell r="J14115">
            <v>0.1424809037309111</v>
          </cell>
          <cell r="K14115">
            <v>4.2744271119273321E-2</v>
          </cell>
          <cell r="L14115">
            <v>4.2744271119273321E-2</v>
          </cell>
          <cell r="P14115" t="str">
            <v>PROBADAS NO DESARRROLLADAS</v>
          </cell>
          <cell r="Q14115" t="str">
            <v>PROBADAS NO DESARRROLLADAS2018</v>
          </cell>
        </row>
        <row r="14116">
          <cell r="I14116">
            <v>0.14520251631987383</v>
          </cell>
          <cell r="J14116">
            <v>0.14520251631987383</v>
          </cell>
          <cell r="K14116">
            <v>4.3560754895962152E-2</v>
          </cell>
          <cell r="L14116">
            <v>4.3560754895962152E-2</v>
          </cell>
          <cell r="P14116" t="str">
            <v>PROBADAS NO DESARRROLLADAS</v>
          </cell>
          <cell r="Q14116" t="str">
            <v>PROBADAS NO DESARRROLLADAS2018</v>
          </cell>
        </row>
        <row r="14117">
          <cell r="I14117">
            <v>0.14317006299473806</v>
          </cell>
          <cell r="J14117">
            <v>0.14317006299473806</v>
          </cell>
          <cell r="K14117">
            <v>4.2951018898421421E-2</v>
          </cell>
          <cell r="L14117">
            <v>4.2951018898421421E-2</v>
          </cell>
          <cell r="P14117" t="str">
            <v>PROBADAS NO DESARRROLLADAS</v>
          </cell>
          <cell r="Q14117" t="str">
            <v>PROBADAS NO DESARRROLLADAS2019</v>
          </cell>
        </row>
        <row r="14118">
          <cell r="I14118">
            <v>0.12759163038944873</v>
          </cell>
          <cell r="J14118">
            <v>0.12759163038944873</v>
          </cell>
          <cell r="K14118">
            <v>3.8277489116834616E-2</v>
          </cell>
          <cell r="L14118">
            <v>3.8277489116834616E-2</v>
          </cell>
          <cell r="P14118" t="str">
            <v>PROBADAS NO DESARRROLLADAS</v>
          </cell>
          <cell r="Q14118" t="str">
            <v>PROBADAS NO DESARRROLLADAS2019</v>
          </cell>
        </row>
        <row r="14119">
          <cell r="I14119">
            <v>0.13938011142925219</v>
          </cell>
          <cell r="J14119">
            <v>0.13938011142925219</v>
          </cell>
          <cell r="K14119">
            <v>4.1814033428775654E-2</v>
          </cell>
          <cell r="L14119">
            <v>4.1814033428775654E-2</v>
          </cell>
          <cell r="P14119" t="str">
            <v>PROBADAS NO DESARRROLLADAS</v>
          </cell>
          <cell r="Q14119" t="str">
            <v>PROBADAS NO DESARRROLLADAS2019</v>
          </cell>
        </row>
        <row r="14120">
          <cell r="I14120">
            <v>0.13302612921680979</v>
          </cell>
          <cell r="J14120">
            <v>0.13302612921680979</v>
          </cell>
          <cell r="K14120">
            <v>3.9907838765042933E-2</v>
          </cell>
          <cell r="L14120">
            <v>3.9907838765042933E-2</v>
          </cell>
          <cell r="P14120" t="str">
            <v>PROBADAS NO DESARRROLLADAS</v>
          </cell>
          <cell r="Q14120" t="str">
            <v>PROBADAS NO DESARRROLLADAS2019</v>
          </cell>
        </row>
        <row r="14121">
          <cell r="I14121">
            <v>0.13556714052749672</v>
          </cell>
          <cell r="J14121">
            <v>0.13556714052749672</v>
          </cell>
          <cell r="K14121">
            <v>4.0670142158249017E-2</v>
          </cell>
          <cell r="L14121">
            <v>4.0670142158249017E-2</v>
          </cell>
          <cell r="P14121" t="str">
            <v>PROBADAS NO DESARRROLLADAS</v>
          </cell>
          <cell r="Q14121" t="str">
            <v>PROBADAS NO DESARRROLLADAS2019</v>
          </cell>
        </row>
        <row r="14122">
          <cell r="I14122">
            <v>0.12938698189029596</v>
          </cell>
          <cell r="J14122">
            <v>0.12938698189029596</v>
          </cell>
          <cell r="K14122">
            <v>3.8816094567088788E-2</v>
          </cell>
          <cell r="L14122">
            <v>3.8816094567088788E-2</v>
          </cell>
          <cell r="P14122" t="str">
            <v>PROBADAS NO DESARRROLLADAS</v>
          </cell>
          <cell r="Q14122" t="str">
            <v>PROBADAS NO DESARRROLLADAS2019</v>
          </cell>
        </row>
        <row r="14123">
          <cell r="I14123">
            <v>0.13185847968080328</v>
          </cell>
          <cell r="J14123">
            <v>0.13185847968080328</v>
          </cell>
          <cell r="K14123">
            <v>3.9557543904240981E-2</v>
          </cell>
          <cell r="L14123">
            <v>3.9557543904240981E-2</v>
          </cell>
          <cell r="P14123" t="str">
            <v>PROBADAS NO DESARRROLLADAS</v>
          </cell>
          <cell r="Q14123" t="str">
            <v>PROBADAS NO DESARRROLLADAS2019</v>
          </cell>
        </row>
        <row r="14124">
          <cell r="I14124">
            <v>0.13001280777189164</v>
          </cell>
          <cell r="J14124">
            <v>0.13001280777189164</v>
          </cell>
          <cell r="K14124">
            <v>3.9003842331567486E-2</v>
          </cell>
          <cell r="L14124">
            <v>3.9003842331567486E-2</v>
          </cell>
          <cell r="P14124" t="str">
            <v>PROBADAS NO DESARRROLLADAS</v>
          </cell>
          <cell r="Q14124" t="str">
            <v>PROBADAS NO DESARRROLLADAS2019</v>
          </cell>
        </row>
        <row r="14125">
          <cell r="I14125">
            <v>0.12408585693578317</v>
          </cell>
          <cell r="J14125">
            <v>0.12408585693578317</v>
          </cell>
          <cell r="K14125">
            <v>3.7225757080734952E-2</v>
          </cell>
          <cell r="L14125">
            <v>3.7225757080734952E-2</v>
          </cell>
          <cell r="P14125" t="str">
            <v>PROBADAS NO DESARRROLLADAS</v>
          </cell>
          <cell r="Q14125" t="str">
            <v>PROBADAS NO DESARRROLLADAS2019</v>
          </cell>
        </row>
        <row r="14126">
          <cell r="I14126">
            <v>0.12645609478173597</v>
          </cell>
          <cell r="J14126">
            <v>0.12645609478173597</v>
          </cell>
          <cell r="K14126">
            <v>3.7936828434520793E-2</v>
          </cell>
          <cell r="L14126">
            <v>3.7936828434520793E-2</v>
          </cell>
          <cell r="P14126" t="str">
            <v>PROBADAS NO DESARRROLLADAS</v>
          </cell>
          <cell r="Q14126" t="str">
            <v>PROBADAS NO DESARRROLLADAS2019</v>
          </cell>
        </row>
        <row r="14127">
          <cell r="I14127">
            <v>0.12069128537916861</v>
          </cell>
          <cell r="J14127">
            <v>0.12069128537916861</v>
          </cell>
          <cell r="K14127">
            <v>3.6207385613750587E-2</v>
          </cell>
          <cell r="L14127">
            <v>3.6207385613750587E-2</v>
          </cell>
          <cell r="P14127" t="str">
            <v>PROBADAS NO DESARRROLLADAS</v>
          </cell>
          <cell r="Q14127" t="str">
            <v>PROBADAS NO DESARRROLLADAS2019</v>
          </cell>
        </row>
        <row r="14128">
          <cell r="I14128">
            <v>0.12299668149236558</v>
          </cell>
          <cell r="J14128">
            <v>0.12299668149236558</v>
          </cell>
          <cell r="K14128">
            <v>3.6899004447709667E-2</v>
          </cell>
          <cell r="L14128">
            <v>3.6899004447709667E-2</v>
          </cell>
          <cell r="P14128" t="str">
            <v>PROBADAS NO DESARRROLLADAS</v>
          </cell>
          <cell r="Q14128" t="str">
            <v>PROBADAS NO DESARRROLLADAS2019</v>
          </cell>
        </row>
        <row r="14129">
          <cell r="I14129">
            <v>0.12127505145029599</v>
          </cell>
          <cell r="J14129">
            <v>0.12127505145029599</v>
          </cell>
          <cell r="K14129">
            <v>3.6382515435088796E-2</v>
          </cell>
          <cell r="L14129">
            <v>3.6382515435088796E-2</v>
          </cell>
          <cell r="P14129" t="str">
            <v>PROBADAS NO DESARRROLLADAS</v>
          </cell>
          <cell r="Q14129" t="str">
            <v>PROBADAS NO DESARRROLLADAS2020</v>
          </cell>
        </row>
        <row r="14130">
          <cell r="I14130">
            <v>0.11191360291958173</v>
          </cell>
          <cell r="J14130">
            <v>0.11191360291958173</v>
          </cell>
          <cell r="K14130">
            <v>3.3574080875874511E-2</v>
          </cell>
          <cell r="L14130">
            <v>3.3574080875874511E-2</v>
          </cell>
          <cell r="P14130" t="str">
            <v>PROBADAS NO DESARRROLLADAS</v>
          </cell>
          <cell r="Q14130" t="str">
            <v>PROBADAS NO DESARRROLLADAS2020</v>
          </cell>
        </row>
        <row r="14131">
          <cell r="I14131">
            <v>0.11801102360855935</v>
          </cell>
          <cell r="J14131">
            <v>0.11801102360855935</v>
          </cell>
          <cell r="K14131">
            <v>3.5403307082567809E-2</v>
          </cell>
          <cell r="L14131">
            <v>3.5403307082567809E-2</v>
          </cell>
          <cell r="P14131" t="str">
            <v>PROBADAS NO DESARRROLLADAS</v>
          </cell>
          <cell r="Q14131" t="str">
            <v>PROBADAS NO DESARRROLLADAS2020</v>
          </cell>
        </row>
        <row r="14132">
          <cell r="I14132">
            <v>0.11263120336597217</v>
          </cell>
          <cell r="J14132">
            <v>0.11263120336597217</v>
          </cell>
          <cell r="K14132">
            <v>3.3789361009791644E-2</v>
          </cell>
          <cell r="L14132">
            <v>3.3789361009791644E-2</v>
          </cell>
          <cell r="P14132" t="str">
            <v>PROBADAS NO DESARRROLLADAS</v>
          </cell>
          <cell r="Q14132" t="str">
            <v>PROBADAS NO DESARRROLLADAS2020</v>
          </cell>
        </row>
        <row r="14133">
          <cell r="I14133">
            <v>0.11478263905288918</v>
          </cell>
          <cell r="J14133">
            <v>0.11478263905288918</v>
          </cell>
          <cell r="K14133">
            <v>3.4434791715866754E-2</v>
          </cell>
          <cell r="L14133">
            <v>3.4434791715866754E-2</v>
          </cell>
          <cell r="P14133" t="str">
            <v>PROBADAS NO DESARRROLLADAS</v>
          </cell>
          <cell r="Q14133" t="str">
            <v>PROBADAS NO DESARRROLLADAS2020</v>
          </cell>
        </row>
        <row r="14134">
          <cell r="I14134">
            <v>0.10954999259163672</v>
          </cell>
          <cell r="J14134">
            <v>0.10954999259163672</v>
          </cell>
          <cell r="K14134">
            <v>3.2864997777491016E-2</v>
          </cell>
          <cell r="L14134">
            <v>3.2864997777491016E-2</v>
          </cell>
          <cell r="P14134" t="str">
            <v>PROBADAS NO DESARRROLLADAS</v>
          </cell>
          <cell r="Q14134" t="str">
            <v>PROBADAS NO DESARRROLLADAS2020</v>
          </cell>
        </row>
        <row r="14135">
          <cell r="I14135">
            <v>0.11164257223670337</v>
          </cell>
          <cell r="J14135">
            <v>0.11164257223670337</v>
          </cell>
          <cell r="K14135">
            <v>3.3492771671011008E-2</v>
          </cell>
          <cell r="L14135">
            <v>3.3492771671011008E-2</v>
          </cell>
          <cell r="P14135" t="str">
            <v>PROBADAS NO DESARRROLLADAS</v>
          </cell>
          <cell r="Q14135" t="str">
            <v>PROBADAS NO DESARRROLLADAS2020</v>
          </cell>
        </row>
        <row r="14136">
          <cell r="I14136">
            <v>0.11007986986128689</v>
          </cell>
          <cell r="J14136">
            <v>0.11007986986128689</v>
          </cell>
          <cell r="K14136">
            <v>3.302396095838607E-2</v>
          </cell>
          <cell r="L14136">
            <v>3.302396095838607E-2</v>
          </cell>
          <cell r="P14136" t="str">
            <v>PROBADAS NO DESARRROLLADAS</v>
          </cell>
          <cell r="Q14136" t="str">
            <v>PROBADAS NO DESARRROLLADAS2020</v>
          </cell>
        </row>
        <row r="14137">
          <cell r="I14137">
            <v>0.10506161059980101</v>
          </cell>
          <cell r="J14137">
            <v>0.10506161059980101</v>
          </cell>
          <cell r="K14137">
            <v>3.1518483179940306E-2</v>
          </cell>
          <cell r="L14137">
            <v>3.1518483179940306E-2</v>
          </cell>
          <cell r="P14137" t="str">
            <v>PROBADAS NO DESARRROLLADAS</v>
          </cell>
          <cell r="Q14137" t="str">
            <v>PROBADAS NO DESARRROLLADAS2020</v>
          </cell>
        </row>
        <row r="14138">
          <cell r="I14138">
            <v>0.10706845498762951</v>
          </cell>
          <cell r="J14138">
            <v>0.10706845498762951</v>
          </cell>
          <cell r="K14138">
            <v>3.2120536496288855E-2</v>
          </cell>
          <cell r="L14138">
            <v>3.2120536496288855E-2</v>
          </cell>
          <cell r="P14138" t="str">
            <v>PROBADAS NO DESARRROLLADAS</v>
          </cell>
          <cell r="Q14138" t="str">
            <v>PROBADAS NO DESARRROLLADAS2020</v>
          </cell>
        </row>
        <row r="14139">
          <cell r="I14139">
            <v>0.10218747841551254</v>
          </cell>
          <cell r="J14139">
            <v>0.10218747841551254</v>
          </cell>
          <cell r="K14139">
            <v>3.0656243524653765E-2</v>
          </cell>
          <cell r="L14139">
            <v>3.0656243524653765E-2</v>
          </cell>
          <cell r="P14139" t="str">
            <v>PROBADAS NO DESARRROLLADAS</v>
          </cell>
          <cell r="Q14139" t="str">
            <v>PROBADAS NO DESARRROLLADAS2020</v>
          </cell>
        </row>
        <row r="14140">
          <cell r="I14140">
            <v>0.10413942229295386</v>
          </cell>
          <cell r="J14140">
            <v>0.10413942229295386</v>
          </cell>
          <cell r="K14140">
            <v>3.1241826687886155E-2</v>
          </cell>
          <cell r="L14140">
            <v>3.1241826687886155E-2</v>
          </cell>
          <cell r="P14140" t="str">
            <v>PROBADAS NO DESARRROLLADAS</v>
          </cell>
          <cell r="Q14140" t="str">
            <v>PROBADAS NO DESARRROLLADAS2020</v>
          </cell>
        </row>
        <row r="14141">
          <cell r="I14141">
            <v>0.10268174428239549</v>
          </cell>
          <cell r="J14141">
            <v>0.10268174428239549</v>
          </cell>
          <cell r="K14141">
            <v>3.0804523284718648E-2</v>
          </cell>
          <cell r="L14141">
            <v>3.0804523284718648E-2</v>
          </cell>
          <cell r="P14141" t="str">
            <v>PROBADAS NO DESARRROLLADAS</v>
          </cell>
          <cell r="Q14141" t="str">
            <v>PROBADAS NO DESARRROLLADAS2021</v>
          </cell>
        </row>
        <row r="14142">
          <cell r="I14142">
            <v>9.1508873364854304E-2</v>
          </cell>
          <cell r="J14142">
            <v>9.1508873364854304E-2</v>
          </cell>
          <cell r="K14142">
            <v>2.7452662009456289E-2</v>
          </cell>
          <cell r="L14142">
            <v>2.7452662009456289E-2</v>
          </cell>
          <cell r="P14142" t="str">
            <v>PROBADAS NO DESARRROLLADAS</v>
          </cell>
          <cell r="Q14142" t="str">
            <v>PROBADAS NO DESARRROLLADAS2021</v>
          </cell>
        </row>
        <row r="14143">
          <cell r="I14143">
            <v>9.9963586384371084E-2</v>
          </cell>
          <cell r="J14143">
            <v>9.9963586384371084E-2</v>
          </cell>
          <cell r="K14143">
            <v>2.9989075915311327E-2</v>
          </cell>
          <cell r="L14143">
            <v>2.9989075915311327E-2</v>
          </cell>
          <cell r="P14143" t="str">
            <v>PROBADAS NO DESARRROLLADAS</v>
          </cell>
          <cell r="Q14143" t="str">
            <v>PROBADAS NO DESARRROLLADAS2021</v>
          </cell>
        </row>
        <row r="14144">
          <cell r="I14144">
            <v>9.5406502570441865E-2</v>
          </cell>
          <cell r="J14144">
            <v>9.5406502570441865E-2</v>
          </cell>
          <cell r="K14144">
            <v>2.8621950771132561E-2</v>
          </cell>
          <cell r="L14144">
            <v>2.8621950771132561E-2</v>
          </cell>
          <cell r="P14144" t="str">
            <v>PROBADAS NO DESARRROLLADAS</v>
          </cell>
          <cell r="Q14144" t="str">
            <v>PROBADAS NO DESARRROLLADAS2021</v>
          </cell>
        </row>
        <row r="14145">
          <cell r="I14145">
            <v>9.7228918990219959E-2</v>
          </cell>
          <cell r="J14145">
            <v>9.7228918990219959E-2</v>
          </cell>
          <cell r="K14145">
            <v>2.9168675697065993E-2</v>
          </cell>
          <cell r="L14145">
            <v>2.9168675697065993E-2</v>
          </cell>
          <cell r="P14145" t="str">
            <v>PROBADAS NO DESARRROLLADAS</v>
          </cell>
          <cell r="Q14145" t="str">
            <v>PROBADAS NO DESARRROLLADAS2021</v>
          </cell>
        </row>
        <row r="14146">
          <cell r="P14146" t="str">
            <v>PROBADAS NO DESARRROLLADAS</v>
          </cell>
          <cell r="Q14146" t="str">
            <v>PROBADAS NO DESARRROLLADAS2012</v>
          </cell>
        </row>
        <row r="14147">
          <cell r="P14147" t="str">
            <v>PROBADAS NO DESARRROLLADAS</v>
          </cell>
          <cell r="Q14147" t="str">
            <v>PROBADAS NO DESARRROLLADAS2012</v>
          </cell>
        </row>
        <row r="14148">
          <cell r="P14148" t="str">
            <v>PROBADAS NO DESARRROLLADAS</v>
          </cell>
          <cell r="Q14148" t="str">
            <v>PROBADAS NO DESARRROLLADAS2012</v>
          </cell>
        </row>
        <row r="14149">
          <cell r="P14149" t="str">
            <v>PROBADAS NO DESARRROLLADAS</v>
          </cell>
          <cell r="Q14149" t="str">
            <v>PROBADAS NO DESARRROLLADAS2012</v>
          </cell>
        </row>
        <row r="14150">
          <cell r="P14150" t="str">
            <v>PROBADAS NO DESARRROLLADAS</v>
          </cell>
          <cell r="Q14150" t="str">
            <v>PROBADAS NO DESARRROLLADAS2012</v>
          </cell>
        </row>
        <row r="14151">
          <cell r="P14151" t="str">
            <v>PROBADAS NO DESARRROLLADAS</v>
          </cell>
          <cell r="Q14151" t="str">
            <v>PROBADAS NO DESARRROLLADAS2012</v>
          </cell>
        </row>
        <row r="14152">
          <cell r="P14152" t="str">
            <v>PROBADAS NO DESARRROLLADAS</v>
          </cell>
          <cell r="Q14152" t="str">
            <v>PROBADAS NO DESARRROLLADAS2012</v>
          </cell>
        </row>
        <row r="14153">
          <cell r="P14153" t="str">
            <v>PROBADAS NO DESARRROLLADAS</v>
          </cell>
          <cell r="Q14153" t="str">
            <v>PROBADAS NO DESARRROLLADAS2012</v>
          </cell>
        </row>
        <row r="14154">
          <cell r="P14154" t="str">
            <v>PROBADAS NO DESARRROLLADAS</v>
          </cell>
          <cell r="Q14154" t="str">
            <v>PROBADAS NO DESARRROLLADAS2012</v>
          </cell>
        </row>
        <row r="14155">
          <cell r="P14155" t="str">
            <v>PROBADAS NO DESARRROLLADAS</v>
          </cell>
          <cell r="Q14155" t="str">
            <v>PROBADAS NO DESARRROLLADAS2012</v>
          </cell>
        </row>
        <row r="14156">
          <cell r="P14156" t="str">
            <v>PROBADAS NO DESARRROLLADAS</v>
          </cell>
          <cell r="Q14156" t="str">
            <v>PROBADAS NO DESARRROLLADAS2012</v>
          </cell>
        </row>
        <row r="14157">
          <cell r="P14157" t="str">
            <v>PROBADAS NO DESARRROLLADAS</v>
          </cell>
          <cell r="Q14157" t="str">
            <v>PROBADAS NO DESARRROLLADAS2012</v>
          </cell>
        </row>
        <row r="14158">
          <cell r="P14158" t="str">
            <v>PROBADAS NO DESARRROLLADAS</v>
          </cell>
          <cell r="Q14158" t="str">
            <v>PROBADAS NO DESARRROLLADAS2013</v>
          </cell>
        </row>
        <row r="14159">
          <cell r="P14159" t="str">
            <v>PROBADAS NO DESARRROLLADAS</v>
          </cell>
          <cell r="Q14159" t="str">
            <v>PROBADAS NO DESARRROLLADAS2013</v>
          </cell>
        </row>
        <row r="14160">
          <cell r="P14160" t="str">
            <v>PROBADAS NO DESARRROLLADAS</v>
          </cell>
          <cell r="Q14160" t="str">
            <v>PROBADAS NO DESARRROLLADAS2013</v>
          </cell>
        </row>
        <row r="14161">
          <cell r="P14161" t="str">
            <v>PROBADAS NO DESARRROLLADAS</v>
          </cell>
          <cell r="Q14161" t="str">
            <v>PROBADAS NO DESARRROLLADAS2013</v>
          </cell>
        </row>
        <row r="14162">
          <cell r="I14162">
            <v>8.1262258980326221E-5</v>
          </cell>
          <cell r="J14162">
            <v>8.1262258980326221E-5</v>
          </cell>
          <cell r="K14162">
            <v>2.437867769409786E-5</v>
          </cell>
          <cell r="L14162">
            <v>2.437867769409786E-5</v>
          </cell>
          <cell r="P14162" t="str">
            <v>PROBADAS NO DESARRROLLADAS</v>
          </cell>
          <cell r="Q14162" t="str">
            <v>PROBADAS NO DESARRROLLADAS2013</v>
          </cell>
        </row>
        <row r="14163">
          <cell r="I14163">
            <v>2.0361211619212075E-3</v>
          </cell>
          <cell r="J14163">
            <v>2.0361211619212075E-3</v>
          </cell>
          <cell r="K14163">
            <v>6.1083634857636213E-4</v>
          </cell>
          <cell r="L14163">
            <v>6.1083634857636213E-4</v>
          </cell>
          <cell r="P14163" t="str">
            <v>PROBADAS NO DESARRROLLADAS</v>
          </cell>
          <cell r="Q14163" t="str">
            <v>PROBADAS NO DESARRROLLADAS2013</v>
          </cell>
        </row>
        <row r="14164">
          <cell r="I14164">
            <v>5.2623576341126457E-3</v>
          </cell>
          <cell r="J14164">
            <v>5.2623576341126457E-3</v>
          </cell>
          <cell r="K14164">
            <v>1.5787072902337938E-3</v>
          </cell>
          <cell r="L14164">
            <v>1.5787072902337938E-3</v>
          </cell>
          <cell r="P14164" t="str">
            <v>PROBADAS NO DESARRROLLADAS</v>
          </cell>
          <cell r="Q14164" t="str">
            <v>PROBADAS NO DESARRROLLADAS2013</v>
          </cell>
        </row>
        <row r="14165">
          <cell r="I14165">
            <v>1.3330568401711627E-2</v>
          </cell>
          <cell r="J14165">
            <v>1.3330568401711627E-2</v>
          </cell>
          <cell r="K14165">
            <v>3.999170520513488E-3</v>
          </cell>
          <cell r="L14165">
            <v>3.999170520513488E-3</v>
          </cell>
          <cell r="P14165" t="str">
            <v>PROBADAS NO DESARRROLLADAS</v>
          </cell>
          <cell r="Q14165" t="str">
            <v>PROBADAS NO DESARRROLLADAS2013</v>
          </cell>
        </row>
        <row r="14166">
          <cell r="I14166">
            <v>3.2120846582954166E-2</v>
          </cell>
          <cell r="J14166">
            <v>3.2120846582954166E-2</v>
          </cell>
          <cell r="K14166">
            <v>9.6362539748862507E-3</v>
          </cell>
          <cell r="L14166">
            <v>9.6362539748862507E-3</v>
          </cell>
          <cell r="P14166" t="str">
            <v>PROBADAS NO DESARRROLLADAS</v>
          </cell>
          <cell r="Q14166" t="str">
            <v>PROBADAS NO DESARRROLLADAS2013</v>
          </cell>
        </row>
        <row r="14167">
          <cell r="I14167">
            <v>8.301636729244484E-2</v>
          </cell>
          <cell r="J14167">
            <v>8.301636729244484E-2</v>
          </cell>
          <cell r="K14167">
            <v>2.4904910187733453E-2</v>
          </cell>
          <cell r="L14167">
            <v>2.4904910187733453E-2</v>
          </cell>
          <cell r="P14167" t="str">
            <v>PROBADAS NO DESARRROLLADAS</v>
          </cell>
          <cell r="Q14167" t="str">
            <v>PROBADAS NO DESARRROLLADAS2013</v>
          </cell>
        </row>
        <row r="14168">
          <cell r="I14168">
            <v>0.19989132822442721</v>
          </cell>
          <cell r="J14168">
            <v>0.19989132822442721</v>
          </cell>
          <cell r="K14168">
            <v>5.996739846732816E-2</v>
          </cell>
          <cell r="L14168">
            <v>5.996739846732816E-2</v>
          </cell>
          <cell r="P14168" t="str">
            <v>PROBADAS NO DESARRROLLADAS</v>
          </cell>
          <cell r="Q14168" t="str">
            <v>PROBADAS NO DESARRROLLADAS2013</v>
          </cell>
        </row>
        <row r="14169">
          <cell r="I14169">
            <v>0.30436734213220001</v>
          </cell>
          <cell r="J14169">
            <v>0.30436734213220001</v>
          </cell>
          <cell r="K14169">
            <v>9.1310202639660012E-2</v>
          </cell>
          <cell r="L14169">
            <v>9.1310202639660012E-2</v>
          </cell>
          <cell r="P14169" t="str">
            <v>PROBADAS NO DESARRROLLADAS</v>
          </cell>
          <cell r="Q14169" t="str">
            <v>PROBADAS NO DESARRROLLADAS2013</v>
          </cell>
        </row>
        <row r="14170">
          <cell r="I14170">
            <v>0.30436734213220001</v>
          </cell>
          <cell r="J14170">
            <v>0.30436734213220001</v>
          </cell>
          <cell r="K14170">
            <v>9.1310202639660012E-2</v>
          </cell>
          <cell r="L14170">
            <v>9.1310202639660012E-2</v>
          </cell>
          <cell r="P14170" t="str">
            <v>PROBADAS NO DESARRROLLADAS</v>
          </cell>
          <cell r="Q14170" t="str">
            <v>PROBADAS NO DESARRROLLADAS2014</v>
          </cell>
        </row>
        <row r="14171">
          <cell r="I14171">
            <v>0.27491243805489035</v>
          </cell>
          <cell r="J14171">
            <v>0.27491243805489035</v>
          </cell>
          <cell r="K14171">
            <v>8.2473731416467105E-2</v>
          </cell>
          <cell r="L14171">
            <v>8.2473731416467105E-2</v>
          </cell>
          <cell r="P14171" t="str">
            <v>PROBADAS NO DESARRROLLADAS</v>
          </cell>
          <cell r="Q14171" t="str">
            <v>PROBADAS NO DESARRROLLADAS2014</v>
          </cell>
        </row>
        <row r="14172">
          <cell r="I14172">
            <v>0.30436734213220001</v>
          </cell>
          <cell r="J14172">
            <v>0.30436734213220001</v>
          </cell>
          <cell r="K14172">
            <v>9.1310202639660012E-2</v>
          </cell>
          <cell r="L14172">
            <v>9.1310202639660012E-2</v>
          </cell>
          <cell r="P14172" t="str">
            <v>PROBADAS NO DESARRROLLADAS</v>
          </cell>
          <cell r="Q14172" t="str">
            <v>PROBADAS NO DESARRROLLADAS2014</v>
          </cell>
        </row>
        <row r="14173">
          <cell r="I14173">
            <v>0.29454904077309635</v>
          </cell>
          <cell r="J14173">
            <v>0.29454904077309635</v>
          </cell>
          <cell r="K14173">
            <v>8.8364712231928905E-2</v>
          </cell>
          <cell r="L14173">
            <v>8.8364712231928905E-2</v>
          </cell>
          <cell r="P14173" t="str">
            <v>PROBADAS NO DESARRROLLADAS</v>
          </cell>
          <cell r="Q14173" t="str">
            <v>PROBADAS NO DESARRROLLADAS2014</v>
          </cell>
        </row>
        <row r="14174">
          <cell r="I14174">
            <v>0.30436734213220001</v>
          </cell>
          <cell r="J14174">
            <v>0.30436734213220001</v>
          </cell>
          <cell r="K14174">
            <v>9.1310202639660012E-2</v>
          </cell>
          <cell r="L14174">
            <v>9.1310202639660012E-2</v>
          </cell>
          <cell r="P14174" t="str">
            <v>PROBADAS NO DESARRROLLADAS</v>
          </cell>
          <cell r="Q14174" t="str">
            <v>PROBADAS NO DESARRROLLADAS2014</v>
          </cell>
        </row>
        <row r="14175">
          <cell r="I14175">
            <v>0.29454904077309635</v>
          </cell>
          <cell r="J14175">
            <v>0.29454904077309635</v>
          </cell>
          <cell r="K14175">
            <v>8.8364712231928905E-2</v>
          </cell>
          <cell r="L14175">
            <v>8.8364712231928905E-2</v>
          </cell>
          <cell r="P14175" t="str">
            <v>PROBADAS NO DESARRROLLADAS</v>
          </cell>
          <cell r="Q14175" t="str">
            <v>PROBADAS NO DESARRROLLADAS2014</v>
          </cell>
        </row>
        <row r="14176">
          <cell r="I14176">
            <v>0.30436734213220001</v>
          </cell>
          <cell r="J14176">
            <v>0.30436734213220001</v>
          </cell>
          <cell r="K14176">
            <v>9.1310202639660012E-2</v>
          </cell>
          <cell r="L14176">
            <v>9.1310202639660012E-2</v>
          </cell>
          <cell r="P14176" t="str">
            <v>PROBADAS NO DESARRROLLADAS</v>
          </cell>
          <cell r="Q14176" t="str">
            <v>PROBADAS NO DESARRROLLADAS2014</v>
          </cell>
        </row>
        <row r="14177">
          <cell r="I14177">
            <v>0.30436734213220001</v>
          </cell>
          <cell r="J14177">
            <v>0.30436734213220001</v>
          </cell>
          <cell r="K14177">
            <v>9.1310202639660012E-2</v>
          </cell>
          <cell r="L14177">
            <v>9.1310202639660012E-2</v>
          </cell>
          <cell r="P14177" t="str">
            <v>PROBADAS NO DESARRROLLADAS</v>
          </cell>
          <cell r="Q14177" t="str">
            <v>PROBADAS NO DESARRROLLADAS2014</v>
          </cell>
        </row>
        <row r="14178">
          <cell r="I14178">
            <v>0.29454904077309635</v>
          </cell>
          <cell r="J14178">
            <v>0.29454904077309635</v>
          </cell>
          <cell r="K14178">
            <v>8.8364712231928905E-2</v>
          </cell>
          <cell r="L14178">
            <v>8.8364712231928905E-2</v>
          </cell>
          <cell r="P14178" t="str">
            <v>PROBADAS NO DESARRROLLADAS</v>
          </cell>
          <cell r="Q14178" t="str">
            <v>PROBADAS NO DESARRROLLADAS2014</v>
          </cell>
        </row>
        <row r="14179">
          <cell r="I14179">
            <v>0.30436734213220001</v>
          </cell>
          <cell r="J14179">
            <v>0.30436734213220001</v>
          </cell>
          <cell r="K14179">
            <v>9.1310202639660012E-2</v>
          </cell>
          <cell r="L14179">
            <v>9.1310202639660012E-2</v>
          </cell>
          <cell r="P14179" t="str">
            <v>PROBADAS NO DESARRROLLADAS</v>
          </cell>
          <cell r="Q14179" t="str">
            <v>PROBADAS NO DESARRROLLADAS2014</v>
          </cell>
        </row>
        <row r="14180">
          <cell r="I14180">
            <v>0.29454008793700359</v>
          </cell>
          <cell r="J14180">
            <v>0.29454008793700359</v>
          </cell>
          <cell r="K14180">
            <v>8.8362026381101064E-2</v>
          </cell>
          <cell r="L14180">
            <v>8.8362026381101064E-2</v>
          </cell>
          <cell r="P14180" t="str">
            <v>PROBADAS NO DESARRROLLADAS</v>
          </cell>
          <cell r="Q14180" t="str">
            <v>PROBADAS NO DESARRROLLADAS2014</v>
          </cell>
        </row>
        <row r="14181">
          <cell r="I14181">
            <v>0.30188579304753671</v>
          </cell>
          <cell r="J14181">
            <v>0.30188579304753671</v>
          </cell>
          <cell r="K14181">
            <v>9.0565737914260994E-2</v>
          </cell>
          <cell r="L14181">
            <v>9.0565737914260994E-2</v>
          </cell>
          <cell r="P14181" t="str">
            <v>PROBADAS NO DESARRROLLADAS</v>
          </cell>
          <cell r="Q14181" t="str">
            <v>PROBADAS NO DESARRROLLADAS2014</v>
          </cell>
        </row>
        <row r="14182">
          <cell r="I14182">
            <v>0.29765609782657515</v>
          </cell>
          <cell r="J14182">
            <v>0.29765609782657515</v>
          </cell>
          <cell r="K14182">
            <v>8.9296829347972548E-2</v>
          </cell>
          <cell r="L14182">
            <v>8.9296829347972548E-2</v>
          </cell>
          <cell r="P14182" t="str">
            <v>PROBADAS NO DESARRROLLADAS</v>
          </cell>
          <cell r="Q14182" t="str">
            <v>PROBADAS NO DESARRROLLADAS2015</v>
          </cell>
        </row>
        <row r="14183">
          <cell r="I14183">
            <v>0.26526446622688366</v>
          </cell>
          <cell r="J14183">
            <v>0.26526446622688366</v>
          </cell>
          <cell r="K14183">
            <v>7.9579339868065091E-2</v>
          </cell>
          <cell r="L14183">
            <v>7.9579339868065091E-2</v>
          </cell>
          <cell r="P14183" t="str">
            <v>PROBADAS NO DESARRROLLADAS</v>
          </cell>
          <cell r="Q14183" t="str">
            <v>PROBADAS NO DESARRROLLADAS2015</v>
          </cell>
        </row>
        <row r="14184">
          <cell r="I14184">
            <v>0.28976906745152636</v>
          </cell>
          <cell r="J14184">
            <v>0.28976906745152636</v>
          </cell>
          <cell r="K14184">
            <v>8.6930720235457892E-2</v>
          </cell>
          <cell r="L14184">
            <v>8.6930720235457892E-2</v>
          </cell>
          <cell r="P14184" t="str">
            <v>PROBADAS NO DESARRROLLADAS</v>
          </cell>
          <cell r="Q14184" t="str">
            <v>PROBADAS NO DESARRROLLADAS2015</v>
          </cell>
        </row>
        <row r="14185">
          <cell r="I14185">
            <v>0.27655550066716827</v>
          </cell>
          <cell r="J14185">
            <v>0.27655550066716827</v>
          </cell>
          <cell r="K14185">
            <v>8.2966650200150482E-2</v>
          </cell>
          <cell r="L14185">
            <v>8.2966650200150482E-2</v>
          </cell>
          <cell r="P14185" t="str">
            <v>PROBADAS NO DESARRROLLADAS</v>
          </cell>
          <cell r="Q14185" t="str">
            <v>PROBADAS NO DESARRROLLADAS2015</v>
          </cell>
        </row>
        <row r="14186">
          <cell r="I14186">
            <v>0.28183434387575346</v>
          </cell>
          <cell r="J14186">
            <v>0.28183434387575346</v>
          </cell>
          <cell r="K14186">
            <v>8.4550303162726034E-2</v>
          </cell>
          <cell r="L14186">
            <v>8.4550303162726034E-2</v>
          </cell>
          <cell r="P14186" t="str">
            <v>PROBADAS NO DESARRROLLADAS</v>
          </cell>
          <cell r="Q14186" t="str">
            <v>PROBADAS NO DESARRROLLADAS2015</v>
          </cell>
        </row>
        <row r="14187">
          <cell r="I14187">
            <v>0.26898260315103589</v>
          </cell>
          <cell r="J14187">
            <v>0.26898260315103589</v>
          </cell>
          <cell r="K14187">
            <v>8.0694780945310768E-2</v>
          </cell>
          <cell r="L14187">
            <v>8.0694780945310768E-2</v>
          </cell>
          <cell r="P14187" t="str">
            <v>PROBADAS NO DESARRROLLADAS</v>
          </cell>
          <cell r="Q14187" t="str">
            <v>PROBADAS NO DESARRROLLADAS2015</v>
          </cell>
        </row>
        <row r="14188">
          <cell r="I14188">
            <v>0.27411689621136842</v>
          </cell>
          <cell r="J14188">
            <v>0.27411689621136842</v>
          </cell>
          <cell r="K14188">
            <v>8.2235068863410532E-2</v>
          </cell>
          <cell r="L14188">
            <v>8.2235068863410532E-2</v>
          </cell>
          <cell r="P14188" t="str">
            <v>PROBADAS NO DESARRROLLADAS</v>
          </cell>
          <cell r="Q14188" t="str">
            <v>PROBADAS NO DESARRROLLADAS2015</v>
          </cell>
        </row>
        <row r="14189">
          <cell r="I14189">
            <v>0.27027626855484338</v>
          </cell>
          <cell r="J14189">
            <v>0.27027626855484338</v>
          </cell>
          <cell r="K14189">
            <v>8.1082880566453006E-2</v>
          </cell>
          <cell r="L14189">
            <v>8.1082880566453006E-2</v>
          </cell>
          <cell r="P14189" t="str">
            <v>PROBADAS NO DESARRROLLADAS</v>
          </cell>
          <cell r="Q14189" t="str">
            <v>PROBADAS NO DESARRROLLADAS2015</v>
          </cell>
        </row>
        <row r="14190">
          <cell r="I14190">
            <v>0.25795157994612455</v>
          </cell>
          <cell r="J14190">
            <v>0.25795157994612455</v>
          </cell>
          <cell r="K14190">
            <v>7.7385473983837369E-2</v>
          </cell>
          <cell r="L14190">
            <v>7.7385473983837369E-2</v>
          </cell>
          <cell r="P14190" t="str">
            <v>PROBADAS NO DESARRROLLADAS</v>
          </cell>
          <cell r="Q14190" t="str">
            <v>PROBADAS NO DESARRROLLADAS2015</v>
          </cell>
        </row>
        <row r="14191">
          <cell r="I14191">
            <v>0.26287531475761167</v>
          </cell>
          <cell r="J14191">
            <v>0.26287531475761167</v>
          </cell>
          <cell r="K14191">
            <v>7.8862594427283508E-2</v>
          </cell>
          <cell r="L14191">
            <v>7.8862594427283508E-2</v>
          </cell>
          <cell r="P14191" t="str">
            <v>PROBADAS NO DESARRROLLADAS</v>
          </cell>
          <cell r="Q14191" t="str">
            <v>PROBADAS NO DESARRROLLADAS2015</v>
          </cell>
        </row>
        <row r="14192">
          <cell r="I14192">
            <v>0.25088811212739454</v>
          </cell>
          <cell r="J14192">
            <v>0.25088811212739454</v>
          </cell>
          <cell r="K14192">
            <v>7.5266433638218361E-2</v>
          </cell>
          <cell r="L14192">
            <v>7.5266433638218361E-2</v>
          </cell>
          <cell r="P14192" t="str">
            <v>PROBADAS NO DESARRROLLADAS</v>
          </cell>
          <cell r="Q14192" t="str">
            <v>PROBADAS NO DESARRROLLADAS2015</v>
          </cell>
        </row>
        <row r="14193">
          <cell r="I14193">
            <v>0.25567702069592418</v>
          </cell>
          <cell r="J14193">
            <v>0.25567702069592418</v>
          </cell>
          <cell r="K14193">
            <v>7.6703106208777252E-2</v>
          </cell>
          <cell r="L14193">
            <v>7.6703106208777252E-2</v>
          </cell>
          <cell r="P14193" t="str">
            <v>PROBADAS NO DESARRROLLADAS</v>
          </cell>
          <cell r="Q14193" t="str">
            <v>PROBADAS NO DESARRROLLADAS2015</v>
          </cell>
        </row>
        <row r="14194">
          <cell r="I14194">
            <v>0.25209475250890467</v>
          </cell>
          <cell r="J14194">
            <v>0.25209475250890467</v>
          </cell>
          <cell r="K14194">
            <v>7.562842575267141E-2</v>
          </cell>
          <cell r="L14194">
            <v>7.562842575267141E-2</v>
          </cell>
          <cell r="P14194" t="str">
            <v>PROBADAS NO DESARRROLLADAS</v>
          </cell>
          <cell r="Q14194" t="str">
            <v>PROBADAS NO DESARRROLLADAS2016</v>
          </cell>
        </row>
        <row r="14195">
          <cell r="I14195">
            <v>0.23263199359702369</v>
          </cell>
          <cell r="J14195">
            <v>0.23263199359702369</v>
          </cell>
          <cell r="K14195">
            <v>6.9789598079107104E-2</v>
          </cell>
          <cell r="L14195">
            <v>6.9789598079107104E-2</v>
          </cell>
          <cell r="P14195" t="str">
            <v>PROBADAS NO DESARRROLLADAS</v>
          </cell>
          <cell r="Q14195" t="str">
            <v>PROBADAS NO DESARRROLLADAS2016</v>
          </cell>
        </row>
        <row r="14196">
          <cell r="I14196">
            <v>0.24530328882065977</v>
          </cell>
          <cell r="J14196">
            <v>0.24530328882065977</v>
          </cell>
          <cell r="K14196">
            <v>7.359098664619794E-2</v>
          </cell>
          <cell r="L14196">
            <v>7.359098664619794E-2</v>
          </cell>
          <cell r="P14196" t="str">
            <v>PROBADAS NO DESARRROLLADAS</v>
          </cell>
          <cell r="Q14196" t="str">
            <v>PROBADAS NO DESARRROLLADAS2016</v>
          </cell>
        </row>
        <row r="14197">
          <cell r="I14197">
            <v>0.23411737647410819</v>
          </cell>
          <cell r="J14197">
            <v>0.23411737647410819</v>
          </cell>
          <cell r="K14197">
            <v>7.0235212942232464E-2</v>
          </cell>
          <cell r="L14197">
            <v>7.0235212942232464E-2</v>
          </cell>
          <cell r="P14197" t="str">
            <v>PROBADAS NO DESARRROLLADAS</v>
          </cell>
          <cell r="Q14197" t="str">
            <v>PROBADAS NO DESARRROLLADAS2016</v>
          </cell>
        </row>
        <row r="14198">
          <cell r="I14198">
            <v>0.23858616816268632</v>
          </cell>
          <cell r="J14198">
            <v>0.23858616816268632</v>
          </cell>
          <cell r="K14198">
            <v>7.1575850448805906E-2</v>
          </cell>
          <cell r="L14198">
            <v>7.1575850448805906E-2</v>
          </cell>
          <cell r="P14198" t="str">
            <v>PROBADAS NO DESARRROLLADAS</v>
          </cell>
          <cell r="Q14198" t="str">
            <v>PROBADAS NO DESARRROLLADAS2016</v>
          </cell>
        </row>
        <row r="14199">
          <cell r="I14199">
            <v>0.22770655877384272</v>
          </cell>
          <cell r="J14199">
            <v>0.22770655877384272</v>
          </cell>
          <cell r="K14199">
            <v>6.8311967632152804E-2</v>
          </cell>
          <cell r="L14199">
            <v>6.8311967632152804E-2</v>
          </cell>
          <cell r="P14199" t="str">
            <v>PROBADAS NO DESARRROLLADAS</v>
          </cell>
          <cell r="Q14199" t="str">
            <v>PROBADAS NO DESARRROLLADAS2016</v>
          </cell>
        </row>
        <row r="14200">
          <cell r="I14200">
            <v>0.23205298189120116</v>
          </cell>
          <cell r="J14200">
            <v>0.23205298189120116</v>
          </cell>
          <cell r="K14200">
            <v>6.9615894567360351E-2</v>
          </cell>
          <cell r="L14200">
            <v>6.9615894567360351E-2</v>
          </cell>
          <cell r="P14200" t="str">
            <v>PROBADAS NO DESARRROLLADAS</v>
          </cell>
          <cell r="Q14200" t="str">
            <v>PROBADAS NO DESARRROLLADAS2016</v>
          </cell>
        </row>
        <row r="14201">
          <cell r="I14201">
            <v>0.22880170802830596</v>
          </cell>
          <cell r="J14201">
            <v>0.22880170802830596</v>
          </cell>
          <cell r="K14201">
            <v>6.8640512408491797E-2</v>
          </cell>
          <cell r="L14201">
            <v>6.8640512408491797E-2</v>
          </cell>
          <cell r="P14201" t="str">
            <v>PROBADAS NO DESARRROLLADAS</v>
          </cell>
          <cell r="Q14201" t="str">
            <v>PROBADAS NO DESARRROLLADAS2016</v>
          </cell>
        </row>
        <row r="14202">
          <cell r="I14202">
            <v>0.21836827330734768</v>
          </cell>
          <cell r="J14202">
            <v>0.21836827330734768</v>
          </cell>
          <cell r="K14202">
            <v>6.5510481992204314E-2</v>
          </cell>
          <cell r="L14202">
            <v>6.5510481992204314E-2</v>
          </cell>
          <cell r="P14202" t="str">
            <v>PROBADAS NO DESARRROLLADAS</v>
          </cell>
          <cell r="Q14202" t="str">
            <v>PROBADAS NO DESARRROLLADAS2016</v>
          </cell>
        </row>
        <row r="14203">
          <cell r="I14203">
            <v>0.22253644885886686</v>
          </cell>
          <cell r="J14203">
            <v>0.22253644885886686</v>
          </cell>
          <cell r="K14203">
            <v>6.6760934657660073E-2</v>
          </cell>
          <cell r="L14203">
            <v>6.6760934657660073E-2</v>
          </cell>
          <cell r="P14203" t="str">
            <v>PROBADAS NO DESARRROLLADAS</v>
          </cell>
          <cell r="Q14203" t="str">
            <v>PROBADAS NO DESARRROLLADAS2016</v>
          </cell>
        </row>
        <row r="14204">
          <cell r="I14204">
            <v>0.21238871205999693</v>
          </cell>
          <cell r="J14204">
            <v>0.21238871205999693</v>
          </cell>
          <cell r="K14204">
            <v>6.3716613617999088E-2</v>
          </cell>
          <cell r="L14204">
            <v>6.3716613617999088E-2</v>
          </cell>
          <cell r="P14204" t="str">
            <v>PROBADAS NO DESARRROLLADAS</v>
          </cell>
          <cell r="Q14204" t="str">
            <v>PROBADAS NO DESARRROLLADAS2016</v>
          </cell>
        </row>
        <row r="14205">
          <cell r="I14205">
            <v>0.21644275078833267</v>
          </cell>
          <cell r="J14205">
            <v>0.21644275078833267</v>
          </cell>
          <cell r="K14205">
            <v>6.4932825236499792E-2</v>
          </cell>
          <cell r="L14205">
            <v>6.4932825236499792E-2</v>
          </cell>
          <cell r="P14205" t="str">
            <v>PROBADAS NO DESARRROLLADAS</v>
          </cell>
          <cell r="Q14205" t="str">
            <v>PROBADAS NO DESARRROLLADAS2016</v>
          </cell>
        </row>
        <row r="14206">
          <cell r="I14206">
            <v>0.21341019049663756</v>
          </cell>
          <cell r="J14206">
            <v>0.21341019049663756</v>
          </cell>
          <cell r="K14206">
            <v>6.4023057148991258E-2</v>
          </cell>
          <cell r="L14206">
            <v>6.4023057148991258E-2</v>
          </cell>
          <cell r="P14206" t="str">
            <v>PROBADAS NO DESARRROLLADAS</v>
          </cell>
          <cell r="Q14206" t="str">
            <v>PROBADAS NO DESARRROLLADAS2017</v>
          </cell>
        </row>
        <row r="14207">
          <cell r="I14207">
            <v>0.19018639524883041</v>
          </cell>
          <cell r="J14207">
            <v>0.19018639524883041</v>
          </cell>
          <cell r="K14207">
            <v>5.7055918574649117E-2</v>
          </cell>
          <cell r="L14207">
            <v>5.7055918574649117E-2</v>
          </cell>
          <cell r="P14207" t="str">
            <v>PROBADAS NO DESARRROLLADAS</v>
          </cell>
          <cell r="Q14207" t="str">
            <v>PROBADAS NO DESARRROLLADAS2017</v>
          </cell>
        </row>
        <row r="14208">
          <cell r="I14208">
            <v>0.207755434329774</v>
          </cell>
          <cell r="J14208">
            <v>0.207755434329774</v>
          </cell>
          <cell r="K14208">
            <v>6.2326630298932206E-2</v>
          </cell>
          <cell r="L14208">
            <v>6.2326630298932206E-2</v>
          </cell>
          <cell r="P14208" t="str">
            <v>PROBADAS NO DESARRROLLADAS</v>
          </cell>
          <cell r="Q14208" t="str">
            <v>PROBADAS NO DESARRROLLADAS2017</v>
          </cell>
        </row>
        <row r="14209">
          <cell r="I14209">
            <v>0.19828171675710529</v>
          </cell>
          <cell r="J14209">
            <v>0.19828171675710529</v>
          </cell>
          <cell r="K14209">
            <v>5.948451502713159E-2</v>
          </cell>
          <cell r="L14209">
            <v>5.948451502713159E-2</v>
          </cell>
          <cell r="P14209" t="str">
            <v>PROBADAS NO DESARRROLLADAS</v>
          </cell>
          <cell r="Q14209" t="str">
            <v>PROBADAS NO DESARRROLLADAS2017</v>
          </cell>
        </row>
        <row r="14210">
          <cell r="I14210">
            <v>0.20206648361715773</v>
          </cell>
          <cell r="J14210">
            <v>0.20206648361715773</v>
          </cell>
          <cell r="K14210">
            <v>6.0619945085147314E-2</v>
          </cell>
          <cell r="L14210">
            <v>6.0619945085147314E-2</v>
          </cell>
          <cell r="P14210" t="str">
            <v>PROBADAS NO DESARRROLLADAS</v>
          </cell>
          <cell r="Q14210" t="str">
            <v>PROBADAS NO DESARRROLLADAS2017</v>
          </cell>
        </row>
        <row r="14211">
          <cell r="I14211">
            <v>0.19285218410741434</v>
          </cell>
          <cell r="J14211">
            <v>0.19285218410741434</v>
          </cell>
          <cell r="K14211">
            <v>5.7855655232224308E-2</v>
          </cell>
          <cell r="L14211">
            <v>5.7855655232224308E-2</v>
          </cell>
          <cell r="P14211" t="str">
            <v>PROBADAS NO DESARRROLLADAS</v>
          </cell>
          <cell r="Q14211" t="str">
            <v>PROBADAS NO DESARRROLLADAS2017</v>
          </cell>
        </row>
        <row r="14212">
          <cell r="I14212">
            <v>0.19653331299431406</v>
          </cell>
          <cell r="J14212">
            <v>0.19653331299431406</v>
          </cell>
          <cell r="K14212">
            <v>5.8959993898294226E-2</v>
          </cell>
          <cell r="L14212">
            <v>5.8959993898294226E-2</v>
          </cell>
          <cell r="P14212" t="str">
            <v>PROBADAS NO DESARRROLLADAS</v>
          </cell>
          <cell r="Q14212" t="str">
            <v>PROBADAS NO DESARRROLLADAS2017</v>
          </cell>
        </row>
        <row r="14213">
          <cell r="I14213">
            <v>0.19377970207960302</v>
          </cell>
          <cell r="J14213">
            <v>0.19377970207960302</v>
          </cell>
          <cell r="K14213">
            <v>5.8133910623880902E-2</v>
          </cell>
          <cell r="L14213">
            <v>5.8133910623880902E-2</v>
          </cell>
          <cell r="P14213" t="str">
            <v>PROBADAS NO DESARRROLLADAS</v>
          </cell>
          <cell r="Q14213" t="str">
            <v>PROBADAS NO DESARRROLLADAS2017</v>
          </cell>
        </row>
        <row r="14214">
          <cell r="I14214">
            <v>0.18494328259079035</v>
          </cell>
          <cell r="J14214">
            <v>0.18494328259079035</v>
          </cell>
          <cell r="K14214">
            <v>5.5482984777237107E-2</v>
          </cell>
          <cell r="L14214">
            <v>5.5482984777237107E-2</v>
          </cell>
          <cell r="P14214" t="str">
            <v>PROBADAS NO DESARRROLLADAS</v>
          </cell>
          <cell r="Q14214" t="str">
            <v>PROBADAS NO DESARRROLLADAS2017</v>
          </cell>
        </row>
        <row r="14215">
          <cell r="I14215">
            <v>0.18847344774362013</v>
          </cell>
          <cell r="J14215">
            <v>0.18847344774362013</v>
          </cell>
          <cell r="K14215">
            <v>5.6542034323086028E-2</v>
          </cell>
          <cell r="L14215">
            <v>5.6542034323086028E-2</v>
          </cell>
          <cell r="P14215" t="str">
            <v>PROBADAS NO DESARRROLLADAS</v>
          </cell>
          <cell r="Q14215" t="str">
            <v>PROBADAS NO DESARRROLLADAS2017</v>
          </cell>
        </row>
        <row r="14216">
          <cell r="I14216">
            <v>0.1798789952344472</v>
          </cell>
          <cell r="J14216">
            <v>0.1798789952344472</v>
          </cell>
          <cell r="K14216">
            <v>5.3963698570334159E-2</v>
          </cell>
          <cell r="L14216">
            <v>5.3963698570334159E-2</v>
          </cell>
          <cell r="P14216" t="str">
            <v>PROBADAS NO DESARRROLLADAS</v>
          </cell>
          <cell r="Q14216" t="str">
            <v>PROBADAS NO DESARRROLLADAS2017</v>
          </cell>
        </row>
        <row r="14217">
          <cell r="I14217">
            <v>0.18331249415263792</v>
          </cell>
          <cell r="J14217">
            <v>0.18331249415263792</v>
          </cell>
          <cell r="K14217">
            <v>5.4993748245791389E-2</v>
          </cell>
          <cell r="L14217">
            <v>5.4993748245791389E-2</v>
          </cell>
          <cell r="P14217" t="str">
            <v>PROBADAS NO DESARRROLLADAS</v>
          </cell>
          <cell r="Q14217" t="str">
            <v>PROBADAS NO DESARRROLLADAS2017</v>
          </cell>
        </row>
        <row r="14218">
          <cell r="I14218">
            <v>0.18074411896467832</v>
          </cell>
          <cell r="J14218">
            <v>0.18074411896467832</v>
          </cell>
          <cell r="K14218">
            <v>5.4223235689403494E-2</v>
          </cell>
          <cell r="L14218">
            <v>5.4223235689403494E-2</v>
          </cell>
          <cell r="P14218" t="str">
            <v>PROBADAS NO DESARRROLLADAS</v>
          </cell>
          <cell r="Q14218" t="str">
            <v>PROBADAS NO DESARRROLLADAS2018</v>
          </cell>
        </row>
        <row r="14219">
          <cell r="I14219">
            <v>0.16107512189704618</v>
          </cell>
          <cell r="J14219">
            <v>0.16107512189704618</v>
          </cell>
          <cell r="K14219">
            <v>4.8322536569113846E-2</v>
          </cell>
          <cell r="L14219">
            <v>4.8322536569113846E-2</v>
          </cell>
          <cell r="P14219" t="str">
            <v>PROBADAS NO DESARRROLLADAS</v>
          </cell>
          <cell r="Q14219" t="str">
            <v>PROBADAS NO DESARRROLLADAS2018</v>
          </cell>
        </row>
        <row r="14220">
          <cell r="I14220">
            <v>0.1759549197284028</v>
          </cell>
          <cell r="J14220">
            <v>0.1759549197284028</v>
          </cell>
          <cell r="K14220">
            <v>5.2786475918520842E-2</v>
          </cell>
          <cell r="L14220">
            <v>5.2786475918520842E-2</v>
          </cell>
          <cell r="P14220" t="str">
            <v>PROBADAS NO DESARRROLLADAS</v>
          </cell>
          <cell r="Q14220" t="str">
            <v>PROBADAS NO DESARRROLLADAS2018</v>
          </cell>
        </row>
        <row r="14221">
          <cell r="I14221">
            <v>0.16793131630062166</v>
          </cell>
          <cell r="J14221">
            <v>0.16793131630062166</v>
          </cell>
          <cell r="K14221">
            <v>5.0379394890186502E-2</v>
          </cell>
          <cell r="L14221">
            <v>5.0379394890186502E-2</v>
          </cell>
          <cell r="P14221" t="str">
            <v>PROBADAS NO DESARRROLLADAS</v>
          </cell>
          <cell r="Q14221" t="str">
            <v>PROBADAS NO DESARRROLLADAS2018</v>
          </cell>
        </row>
        <row r="14222">
          <cell r="I14222">
            <v>0.17113676000513608</v>
          </cell>
          <cell r="J14222">
            <v>0.17113676000513608</v>
          </cell>
          <cell r="K14222">
            <v>5.1341028001540834E-2</v>
          </cell>
          <cell r="L14222">
            <v>5.1341028001540834E-2</v>
          </cell>
          <cell r="P14222" t="str">
            <v>PROBADAS NO DESARRROLLADAS</v>
          </cell>
          <cell r="Q14222" t="str">
            <v>PROBADAS NO DESARRROLLADAS2018</v>
          </cell>
        </row>
        <row r="14223">
          <cell r="I14223">
            <v>0.16333286627874571</v>
          </cell>
          <cell r="J14223">
            <v>0.16333286627874571</v>
          </cell>
          <cell r="K14223">
            <v>4.8999859883623716E-2</v>
          </cell>
          <cell r="L14223">
            <v>4.8999859883623716E-2</v>
          </cell>
          <cell r="P14223" t="str">
            <v>PROBADAS NO DESARRROLLADAS</v>
          </cell>
          <cell r="Q14223" t="str">
            <v>PROBADAS NO DESARRROLLADAS2018</v>
          </cell>
        </row>
        <row r="14224">
          <cell r="I14224">
            <v>0.16645053557049139</v>
          </cell>
          <cell r="J14224">
            <v>0.16645053557049139</v>
          </cell>
          <cell r="K14224">
            <v>4.9935160671147422E-2</v>
          </cell>
          <cell r="L14224">
            <v>4.9935160671147422E-2</v>
          </cell>
          <cell r="P14224" t="str">
            <v>PROBADAS NO DESARRROLLADAS</v>
          </cell>
          <cell r="Q14224" t="str">
            <v>PROBADAS NO DESARRROLLADAS2018</v>
          </cell>
        </row>
        <row r="14225">
          <cell r="I14225">
            <v>0.16411841179705355</v>
          </cell>
          <cell r="J14225">
            <v>0.16411841179705355</v>
          </cell>
          <cell r="K14225">
            <v>4.9235523539116068E-2</v>
          </cell>
          <cell r="L14225">
            <v>4.9235523539116068E-2</v>
          </cell>
          <cell r="P14225" t="str">
            <v>PROBADAS NO DESARRROLLADAS</v>
          </cell>
          <cell r="Q14225" t="str">
            <v>PROBADAS NO DESARRROLLADAS2018</v>
          </cell>
        </row>
        <row r="14226">
          <cell r="I14226">
            <v>0.15663455710581475</v>
          </cell>
          <cell r="J14226">
            <v>0.15663455710581475</v>
          </cell>
          <cell r="K14226">
            <v>4.6990367131744426E-2</v>
          </cell>
          <cell r="L14226">
            <v>4.6990367131744426E-2</v>
          </cell>
          <cell r="P14226" t="str">
            <v>PROBADAS NO DESARRROLLADAS</v>
          </cell>
          <cell r="Q14226" t="str">
            <v>PROBADAS NO DESARRROLLADAS2018</v>
          </cell>
        </row>
        <row r="14227">
          <cell r="I14227">
            <v>0.1596243702392133</v>
          </cell>
          <cell r="J14227">
            <v>0.1596243702392133</v>
          </cell>
          <cell r="K14227">
            <v>4.7887311071763979E-2</v>
          </cell>
          <cell r="L14227">
            <v>4.7887311071763979E-2</v>
          </cell>
          <cell r="P14227" t="str">
            <v>PROBADAS NO DESARRROLLADAS</v>
          </cell>
          <cell r="Q14227" t="str">
            <v>PROBADAS NO DESARRROLLADAS2018</v>
          </cell>
        </row>
        <row r="14228">
          <cell r="I14228">
            <v>0.15234544535216818</v>
          </cell>
          <cell r="J14228">
            <v>0.15234544535216818</v>
          </cell>
          <cell r="K14228">
            <v>4.5703633605650454E-2</v>
          </cell>
          <cell r="L14228">
            <v>4.5703633605650454E-2</v>
          </cell>
          <cell r="P14228" t="str">
            <v>PROBADAS NO DESARRROLLADAS</v>
          </cell>
          <cell r="Q14228" t="str">
            <v>PROBADAS NO DESARRROLLADAS2018</v>
          </cell>
        </row>
        <row r="14229">
          <cell r="I14229">
            <v>0.15525338866776492</v>
          </cell>
          <cell r="J14229">
            <v>0.15525338866776492</v>
          </cell>
          <cell r="K14229">
            <v>4.6576016600329471E-2</v>
          </cell>
          <cell r="L14229">
            <v>4.6576016600329471E-2</v>
          </cell>
          <cell r="P14229" t="str">
            <v>PROBADAS NO DESARRROLLADAS</v>
          </cell>
          <cell r="Q14229" t="str">
            <v>PROBADAS NO DESARRROLLADAS2018</v>
          </cell>
        </row>
        <row r="14230">
          <cell r="I14230">
            <v>0.15307814713202395</v>
          </cell>
          <cell r="J14230">
            <v>0.15307814713202395</v>
          </cell>
          <cell r="K14230">
            <v>4.5923444139607174E-2</v>
          </cell>
          <cell r="L14230">
            <v>4.5923444139607174E-2</v>
          </cell>
          <cell r="P14230" t="str">
            <v>PROBADAS NO DESARRROLLADAS</v>
          </cell>
          <cell r="Q14230" t="str">
            <v>PROBADAS NO DESARRROLLADAS2019</v>
          </cell>
        </row>
        <row r="14231">
          <cell r="I14231">
            <v>0.13641982571993649</v>
          </cell>
          <cell r="J14231">
            <v>0.13641982571993649</v>
          </cell>
          <cell r="K14231">
            <v>4.0925947715980952E-2</v>
          </cell>
          <cell r="L14231">
            <v>4.0925947715980952E-2</v>
          </cell>
          <cell r="P14231" t="str">
            <v>PROBADAS NO DESARRROLLADAS</v>
          </cell>
          <cell r="Q14231" t="str">
            <v>PROBADAS NO DESARRROLLADAS2019</v>
          </cell>
        </row>
        <row r="14232">
          <cell r="I14232">
            <v>0.14902201656725297</v>
          </cell>
          <cell r="J14232">
            <v>0.14902201656725297</v>
          </cell>
          <cell r="K14232">
            <v>4.4706604970175888E-2</v>
          </cell>
          <cell r="L14232">
            <v>4.4706604970175888E-2</v>
          </cell>
          <cell r="P14232" t="str">
            <v>PROBADAS NO DESARRROLLADAS</v>
          </cell>
          <cell r="Q14232" t="str">
            <v>PROBADAS NO DESARRROLLADAS2019</v>
          </cell>
        </row>
        <row r="14233">
          <cell r="I14233">
            <v>0.14222656256807187</v>
          </cell>
          <cell r="J14233">
            <v>0.14222656256807187</v>
          </cell>
          <cell r="K14233">
            <v>4.266796877042156E-2</v>
          </cell>
          <cell r="L14233">
            <v>4.266796877042156E-2</v>
          </cell>
          <cell r="P14233" t="str">
            <v>PROBADAS NO DESARRROLLADAS</v>
          </cell>
          <cell r="Q14233" t="str">
            <v>PROBADAS NO DESARRROLLADAS2019</v>
          </cell>
        </row>
        <row r="14234">
          <cell r="I14234">
            <v>0.14494135841224096</v>
          </cell>
          <cell r="J14234">
            <v>0.14494135841224096</v>
          </cell>
          <cell r="K14234">
            <v>4.3482407523672294E-2</v>
          </cell>
          <cell r="L14234">
            <v>4.3482407523672294E-2</v>
          </cell>
          <cell r="P14234" t="str">
            <v>PROBADAS NO DESARRROLLADAS</v>
          </cell>
          <cell r="Q14234" t="str">
            <v>PROBADAS NO DESARRROLLADAS2019</v>
          </cell>
        </row>
        <row r="14235">
          <cell r="I14235">
            <v>0.1383319837952742</v>
          </cell>
          <cell r="J14235">
            <v>0.1383319837952742</v>
          </cell>
          <cell r="K14235">
            <v>4.1499595138582257E-2</v>
          </cell>
          <cell r="L14235">
            <v>4.1499595138582257E-2</v>
          </cell>
          <cell r="P14235" t="str">
            <v>PROBADAS NO DESARRROLLADAS</v>
          </cell>
          <cell r="Q14235" t="str">
            <v>PROBADAS NO DESARRROLLADAS2019</v>
          </cell>
        </row>
        <row r="14236">
          <cell r="I14236">
            <v>0.14097244059843336</v>
          </cell>
          <cell r="J14236">
            <v>0.14097244059843336</v>
          </cell>
          <cell r="K14236">
            <v>4.2291732179530007E-2</v>
          </cell>
          <cell r="L14236">
            <v>4.2291732179530007E-2</v>
          </cell>
          <cell r="P14236" t="str">
            <v>PROBADAS NO DESARRROLLADAS</v>
          </cell>
          <cell r="Q14236" t="str">
            <v>PROBADAS NO DESARRROLLADAS2019</v>
          </cell>
        </row>
        <row r="14237">
          <cell r="I14237">
            <v>0.13899728816655663</v>
          </cell>
          <cell r="J14237">
            <v>0.13899728816655663</v>
          </cell>
          <cell r="K14237">
            <v>4.1699186449966993E-2</v>
          </cell>
          <cell r="L14237">
            <v>4.1699186449966993E-2</v>
          </cell>
          <cell r="P14237" t="str">
            <v>PROBADAS NO DESARRROLLADAS</v>
          </cell>
          <cell r="Q14237" t="str">
            <v>PROBADAS NO DESARRROLLADAS2019</v>
          </cell>
        </row>
        <row r="14238">
          <cell r="I14238">
            <v>0.13265896514889489</v>
          </cell>
          <cell r="J14238">
            <v>0.13265896514889489</v>
          </cell>
          <cell r="K14238">
            <v>3.9797689544668467E-2</v>
          </cell>
          <cell r="L14238">
            <v>3.9797689544668467E-2</v>
          </cell>
          <cell r="P14238" t="str">
            <v>PROBADAS NO DESARRROLLADAS</v>
          </cell>
          <cell r="Q14238" t="str">
            <v>PROBADAS NO DESARRROLLADAS2019</v>
          </cell>
        </row>
        <row r="14239">
          <cell r="I14239">
            <v>0.13519113636062594</v>
          </cell>
          <cell r="J14239">
            <v>0.13519113636062594</v>
          </cell>
          <cell r="K14239">
            <v>4.0557340908187772E-2</v>
          </cell>
          <cell r="L14239">
            <v>4.0557340908187772E-2</v>
          </cell>
          <cell r="P14239" t="str">
            <v>PROBADAS NO DESARRROLLADAS</v>
          </cell>
          <cell r="Q14239" t="str">
            <v>PROBADAS NO DESARRROLLADAS2019</v>
          </cell>
        </row>
        <row r="14240">
          <cell r="I14240">
            <v>0.12902637514347387</v>
          </cell>
          <cell r="J14240">
            <v>0.12902637514347387</v>
          </cell>
          <cell r="K14240">
            <v>3.8707912543042157E-2</v>
          </cell>
          <cell r="L14240">
            <v>3.8707912543042157E-2</v>
          </cell>
          <cell r="P14240" t="str">
            <v>PROBADAS NO DESARRROLLADAS</v>
          </cell>
          <cell r="Q14240" t="str">
            <v>PROBADAS NO DESARRROLLADAS2019</v>
          </cell>
        </row>
        <row r="14241">
          <cell r="I14241">
            <v>0.13148920811013404</v>
          </cell>
          <cell r="J14241">
            <v>0.13148920811013404</v>
          </cell>
          <cell r="K14241">
            <v>3.9446762433040218E-2</v>
          </cell>
          <cell r="L14241">
            <v>3.9446762433040218E-2</v>
          </cell>
          <cell r="P14241" t="str">
            <v>PROBADAS NO DESARRROLLADAS</v>
          </cell>
          <cell r="Q14241" t="str">
            <v>PROBADAS NO DESARRROLLADAS2019</v>
          </cell>
        </row>
        <row r="14242">
          <cell r="I14242">
            <v>0.12964692441225739</v>
          </cell>
          <cell r="J14242">
            <v>0.12964692441225739</v>
          </cell>
          <cell r="K14242">
            <v>3.8894077323677223E-2</v>
          </cell>
          <cell r="L14242">
            <v>3.8894077323677223E-2</v>
          </cell>
          <cell r="P14242" t="str">
            <v>PROBADAS NO DESARRROLLADAS</v>
          </cell>
          <cell r="Q14242" t="str">
            <v>PROBADAS NO DESARRROLLADAS2020</v>
          </cell>
        </row>
        <row r="14243">
          <cell r="I14243">
            <v>0.11963764493146802</v>
          </cell>
          <cell r="J14243">
            <v>0.11963764493146802</v>
          </cell>
          <cell r="K14243">
            <v>3.5891293479440402E-2</v>
          </cell>
          <cell r="L14243">
            <v>3.5891293479440402E-2</v>
          </cell>
          <cell r="P14243" t="str">
            <v>PROBADAS NO DESARRROLLADAS</v>
          </cell>
          <cell r="Q14243" t="str">
            <v>PROBADAS NO DESARRROLLADAS2020</v>
          </cell>
        </row>
        <row r="14244">
          <cell r="I14244">
            <v>0.12615422029733686</v>
          </cell>
          <cell r="J14244">
            <v>0.12615422029733686</v>
          </cell>
          <cell r="K14244">
            <v>3.7846266089201053E-2</v>
          </cell>
          <cell r="L14244">
            <v>3.7846266089201053E-2</v>
          </cell>
          <cell r="P14244" t="str">
            <v>PROBADAS NO DESARRROLLADAS</v>
          </cell>
          <cell r="Q14244" t="str">
            <v>PROBADAS NO DESARRROLLADAS2020</v>
          </cell>
        </row>
        <row r="14245">
          <cell r="I14245">
            <v>0.12040154548739812</v>
          </cell>
          <cell r="J14245">
            <v>0.12040154548739812</v>
          </cell>
          <cell r="K14245">
            <v>3.6120463646219431E-2</v>
          </cell>
          <cell r="L14245">
            <v>3.6120463646219431E-2</v>
          </cell>
          <cell r="P14245" t="str">
            <v>PROBADAS NO DESARRROLLADAS</v>
          </cell>
          <cell r="Q14245" t="str">
            <v>PROBADAS NO DESARRROLLADAS2020</v>
          </cell>
        </row>
        <row r="14246">
          <cell r="I14246">
            <v>0.12269974920840784</v>
          </cell>
          <cell r="J14246">
            <v>0.12269974920840784</v>
          </cell>
          <cell r="K14246">
            <v>3.6809924762522352E-2</v>
          </cell>
          <cell r="L14246">
            <v>3.6809924762522352E-2</v>
          </cell>
          <cell r="P14246" t="str">
            <v>PROBADAS NO DESARRROLLADAS</v>
          </cell>
          <cell r="Q14246" t="str">
            <v>PROBADAS NO DESARRROLLADAS2020</v>
          </cell>
        </row>
        <row r="14247">
          <cell r="I14247">
            <v>0.11710459944018428</v>
          </cell>
          <cell r="J14247">
            <v>0.11710459944018428</v>
          </cell>
          <cell r="K14247">
            <v>3.5131379832055283E-2</v>
          </cell>
          <cell r="L14247">
            <v>3.5131379832055283E-2</v>
          </cell>
          <cell r="P14247" t="str">
            <v>PROBADAS NO DESARRROLLADAS</v>
          </cell>
          <cell r="Q14247" t="str">
            <v>PROBADAS NO DESARRROLLADAS2020</v>
          </cell>
        </row>
        <row r="14248">
          <cell r="I14248">
            <v>0.11933987162952051</v>
          </cell>
          <cell r="J14248">
            <v>0.11933987162952051</v>
          </cell>
          <cell r="K14248">
            <v>3.5801961488856143E-2</v>
          </cell>
          <cell r="L14248">
            <v>3.5801961488856143E-2</v>
          </cell>
          <cell r="P14248" t="str">
            <v>PROBADAS NO DESARRROLLADAS</v>
          </cell>
          <cell r="Q14248" t="str">
            <v>PROBADAS NO DESARRROLLADAS2020</v>
          </cell>
        </row>
        <row r="14249">
          <cell r="I14249">
            <v>0.11766781121353767</v>
          </cell>
          <cell r="J14249">
            <v>0.11766781121353767</v>
          </cell>
          <cell r="K14249">
            <v>3.5300343364061307E-2</v>
          </cell>
          <cell r="L14249">
            <v>3.5300343364061307E-2</v>
          </cell>
          <cell r="P14249" t="str">
            <v>PROBADAS NO DESARRROLLADAS</v>
          </cell>
          <cell r="Q14249" t="str">
            <v>PROBADAS NO DESARRROLLADAS2020</v>
          </cell>
        </row>
        <row r="14250">
          <cell r="I14250">
            <v>0.1123021195076763</v>
          </cell>
          <cell r="J14250">
            <v>0.1123021195076763</v>
          </cell>
          <cell r="K14250">
            <v>3.3690635852302885E-2</v>
          </cell>
          <cell r="L14250">
            <v>3.3690635852302885E-2</v>
          </cell>
          <cell r="P14250" t="str">
            <v>PROBADAS NO DESARRROLLADAS</v>
          </cell>
          <cell r="Q14250" t="str">
            <v>PROBADAS NO DESARRROLLADAS2020</v>
          </cell>
        </row>
        <row r="14251">
          <cell r="I14251">
            <v>0.1144457227968647</v>
          </cell>
          <cell r="J14251">
            <v>0.1144457227968647</v>
          </cell>
          <cell r="K14251">
            <v>3.4333716839059412E-2</v>
          </cell>
          <cell r="L14251">
            <v>3.4333716839059412E-2</v>
          </cell>
          <cell r="P14251" t="str">
            <v>PROBADAS NO DESARRROLLADAS</v>
          </cell>
          <cell r="Q14251" t="str">
            <v>PROBADAS NO DESARRROLLADAS2020</v>
          </cell>
        </row>
        <row r="14252">
          <cell r="I14252">
            <v>0.10922695940482659</v>
          </cell>
          <cell r="J14252">
            <v>0.10922695940482659</v>
          </cell>
          <cell r="K14252">
            <v>3.2768087821447973E-2</v>
          </cell>
          <cell r="L14252">
            <v>3.2768087821447973E-2</v>
          </cell>
          <cell r="P14252" t="str">
            <v>PROBADAS NO DESARRROLLADAS</v>
          </cell>
          <cell r="Q14252" t="str">
            <v>PROBADAS NO DESARRROLLADAS2020</v>
          </cell>
        </row>
        <row r="14253">
          <cell r="I14253">
            <v>0.11131186457379966</v>
          </cell>
          <cell r="J14253">
            <v>0.11131186457379966</v>
          </cell>
          <cell r="K14253">
            <v>3.3393559372139899E-2</v>
          </cell>
          <cell r="L14253">
            <v>3.3393559372139899E-2</v>
          </cell>
          <cell r="P14253" t="str">
            <v>PROBADAS NO DESARRROLLADAS</v>
          </cell>
          <cell r="Q14253" t="str">
            <v>PROBADAS NO DESARRROLLADAS2020</v>
          </cell>
        </row>
        <row r="14254">
          <cell r="I14254">
            <v>0.10975228385662532</v>
          </cell>
          <cell r="J14254">
            <v>0.10975228385662532</v>
          </cell>
          <cell r="K14254">
            <v>3.29256851569876E-2</v>
          </cell>
          <cell r="L14254">
            <v>3.29256851569876E-2</v>
          </cell>
          <cell r="P14254" t="str">
            <v>PROBADAS NO DESARRROLLADAS</v>
          </cell>
          <cell r="Q14254" t="str">
            <v>PROBADAS NO DESARRROLLADAS2021</v>
          </cell>
        </row>
        <row r="14255">
          <cell r="I14255">
            <v>9.7808784053108971E-2</v>
          </cell>
          <cell r="J14255">
            <v>9.7808784053108971E-2</v>
          </cell>
          <cell r="K14255">
            <v>2.9342635215932694E-2</v>
          </cell>
          <cell r="L14255">
            <v>2.9342635215932694E-2</v>
          </cell>
          <cell r="P14255" t="str">
            <v>PROBADAS NO DESARRROLLADAS</v>
          </cell>
          <cell r="Q14255" t="str">
            <v>PROBADAS NO DESARRROLLADAS2021</v>
          </cell>
        </row>
        <row r="14256">
          <cell r="I14256">
            <v>0.10684416404041139</v>
          </cell>
          <cell r="J14256">
            <v>0.10684416404041139</v>
          </cell>
          <cell r="K14256">
            <v>3.2053249212123415E-2</v>
          </cell>
          <cell r="L14256">
            <v>3.2053249212123415E-2</v>
          </cell>
          <cell r="P14256" t="str">
            <v>PROBADAS NO DESARRROLLADAS</v>
          </cell>
          <cell r="Q14256" t="str">
            <v>PROBADAS NO DESARRROLLADAS2021</v>
          </cell>
        </row>
        <row r="14257">
          <cell r="I14257">
            <v>0.10197203428037797</v>
          </cell>
          <cell r="J14257">
            <v>0.10197203428037797</v>
          </cell>
          <cell r="K14257">
            <v>3.0591610284113387E-2</v>
          </cell>
          <cell r="L14257">
            <v>3.0591610284113387E-2</v>
          </cell>
          <cell r="P14257" t="str">
            <v>PROBADAS NO DESARRROLLADAS</v>
          </cell>
          <cell r="Q14257" t="str">
            <v>PROBADAS NO DESARRROLLADAS2021</v>
          </cell>
        </row>
        <row r="14258">
          <cell r="I14258">
            <v>0.10391845870270082</v>
          </cell>
          <cell r="J14258">
            <v>0.10391845870270082</v>
          </cell>
          <cell r="K14258">
            <v>3.1175537610810242E-2</v>
          </cell>
          <cell r="L14258">
            <v>3.1175537610810242E-2</v>
          </cell>
          <cell r="P14258" t="str">
            <v>PROBADAS NO DESARRROLLADAS</v>
          </cell>
          <cell r="Q14258" t="str">
            <v>PROBADAS NO DESARRROLLADAS2021</v>
          </cell>
        </row>
        <row r="14259">
          <cell r="P14259" t="str">
            <v>PROBADAS NO DESARRROLLADAS</v>
          </cell>
          <cell r="Q14259" t="str">
            <v>PROBADAS NO DESARRROLLADAS2021</v>
          </cell>
        </row>
        <row r="14260">
          <cell r="P14260" t="str">
            <v>PROBADAS NO DESARRROLLADAS</v>
          </cell>
          <cell r="Q14260" t="str">
            <v>PROBADAS NO DESARRROLLADAS2012</v>
          </cell>
        </row>
        <row r="14261">
          <cell r="P14261" t="str">
            <v>PROBADAS NO DESARRROLLADAS</v>
          </cell>
          <cell r="Q14261" t="str">
            <v>PROBADAS NO DESARRROLLADAS2012</v>
          </cell>
        </row>
        <row r="14262">
          <cell r="P14262" t="str">
            <v>PROBADAS NO DESARRROLLADAS</v>
          </cell>
          <cell r="Q14262" t="str">
            <v>PROBADAS NO DESARRROLLADAS2012</v>
          </cell>
        </row>
        <row r="14263">
          <cell r="P14263" t="str">
            <v>PROBADAS NO DESARRROLLADAS</v>
          </cell>
          <cell r="Q14263" t="str">
            <v>PROBADAS NO DESARRROLLADAS2012</v>
          </cell>
        </row>
        <row r="14264">
          <cell r="P14264" t="str">
            <v>PROBADAS NO DESARRROLLADAS</v>
          </cell>
          <cell r="Q14264" t="str">
            <v>PROBADAS NO DESARRROLLADAS2012</v>
          </cell>
        </row>
        <row r="14265">
          <cell r="P14265" t="str">
            <v>PROBADAS NO DESARRROLLADAS</v>
          </cell>
          <cell r="Q14265" t="str">
            <v>PROBADAS NO DESARRROLLADAS2012</v>
          </cell>
        </row>
        <row r="14266">
          <cell r="P14266" t="str">
            <v>PROBADAS NO DESARRROLLADAS</v>
          </cell>
          <cell r="Q14266" t="str">
            <v>PROBADAS NO DESARRROLLADAS2012</v>
          </cell>
        </row>
        <row r="14267">
          <cell r="P14267" t="str">
            <v>PROBADAS NO DESARRROLLADAS</v>
          </cell>
          <cell r="Q14267" t="str">
            <v>PROBADAS NO DESARRROLLADAS2012</v>
          </cell>
        </row>
        <row r="14268">
          <cell r="P14268" t="str">
            <v>PROBADAS NO DESARRROLLADAS</v>
          </cell>
          <cell r="Q14268" t="str">
            <v>PROBADAS NO DESARRROLLADAS2012</v>
          </cell>
        </row>
        <row r="14269">
          <cell r="P14269" t="str">
            <v>PROBADAS NO DESARRROLLADAS</v>
          </cell>
          <cell r="Q14269" t="str">
            <v>PROBADAS NO DESARRROLLADAS2012</v>
          </cell>
        </row>
        <row r="14270">
          <cell r="P14270" t="str">
            <v>PROBADAS NO DESARRROLLADAS</v>
          </cell>
          <cell r="Q14270" t="str">
            <v>PROBADAS NO DESARRROLLADAS2012</v>
          </cell>
        </row>
        <row r="14271">
          <cell r="P14271" t="str">
            <v>PROBADAS NO DESARRROLLADAS</v>
          </cell>
          <cell r="Q14271" t="str">
            <v>PROBADAS NO DESARRROLLADAS2012</v>
          </cell>
        </row>
        <row r="14272">
          <cell r="P14272" t="str">
            <v>PROBADAS NO DESARRROLLADAS</v>
          </cell>
          <cell r="Q14272" t="str">
            <v>PROBADAS NO DESARRROLLADAS2013</v>
          </cell>
        </row>
        <row r="14273">
          <cell r="P14273" t="str">
            <v>PROBADAS NO DESARRROLLADAS</v>
          </cell>
          <cell r="Q14273" t="str">
            <v>PROBADAS NO DESARRROLLADAS2013</v>
          </cell>
        </row>
        <row r="14274">
          <cell r="I14274">
            <v>8.10826174860048E-5</v>
          </cell>
          <cell r="J14274">
            <v>8.10826174860048E-5</v>
          </cell>
          <cell r="K14274">
            <v>2.4324785245801436E-5</v>
          </cell>
          <cell r="L14274">
            <v>2.4324785245801436E-5</v>
          </cell>
          <cell r="P14274" t="str">
            <v>PROBADAS NO DESARRROLLADAS</v>
          </cell>
          <cell r="Q14274" t="str">
            <v>PROBADAS NO DESARRROLLADAS2013</v>
          </cell>
        </row>
        <row r="14275">
          <cell r="I14275">
            <v>1.9524644654205915E-3</v>
          </cell>
          <cell r="J14275">
            <v>1.9524644654205915E-3</v>
          </cell>
          <cell r="K14275">
            <v>5.8573933962617738E-4</v>
          </cell>
          <cell r="L14275">
            <v>5.8573933962617738E-4</v>
          </cell>
          <cell r="P14275" t="str">
            <v>PROBADAS NO DESARRROLLADAS</v>
          </cell>
          <cell r="Q14275" t="str">
            <v>PROBADAS NO DESARRROLLADAS2013</v>
          </cell>
        </row>
        <row r="14276">
          <cell r="I14276">
            <v>4.7183340661928665E-3</v>
          </cell>
          <cell r="J14276">
            <v>4.7183340661928665E-3</v>
          </cell>
          <cell r="K14276">
            <v>1.4155002198578599E-3</v>
          </cell>
          <cell r="L14276">
            <v>1.4155002198578599E-3</v>
          </cell>
          <cell r="P14276" t="str">
            <v>PROBADAS NO DESARRROLLADAS</v>
          </cell>
          <cell r="Q14276" t="str">
            <v>PROBADAS NO DESARRROLLADAS2013</v>
          </cell>
        </row>
        <row r="14277">
          <cell r="I14277">
            <v>1.063722479958519E-2</v>
          </cell>
          <cell r="J14277">
            <v>1.063722479958519E-2</v>
          </cell>
          <cell r="K14277">
            <v>3.1911674398755574E-3</v>
          </cell>
          <cell r="L14277">
            <v>3.1911674398755574E-3</v>
          </cell>
          <cell r="P14277" t="str">
            <v>PROBADAS NO DESARRROLLADAS</v>
          </cell>
          <cell r="Q14277" t="str">
            <v>PROBADAS NO DESARRROLLADAS2013</v>
          </cell>
        </row>
        <row r="14278">
          <cell r="I14278">
            <v>2.5705963427520177E-2</v>
          </cell>
          <cell r="J14278">
            <v>2.5705963427520177E-2</v>
          </cell>
          <cell r="K14278">
            <v>7.7117890282560522E-3</v>
          </cell>
          <cell r="L14278">
            <v>7.7117890282560522E-3</v>
          </cell>
          <cell r="P14278" t="str">
            <v>PROBADAS NO DESARRROLLADAS</v>
          </cell>
          <cell r="Q14278" t="str">
            <v>PROBADAS NO DESARRROLLADAS2013</v>
          </cell>
        </row>
        <row r="14279">
          <cell r="I14279">
            <v>6.084029084005034E-2</v>
          </cell>
          <cell r="J14279">
            <v>6.084029084005034E-2</v>
          </cell>
          <cell r="K14279">
            <v>1.82520872520151E-2</v>
          </cell>
          <cell r="L14279">
            <v>1.82520872520151E-2</v>
          </cell>
          <cell r="P14279" t="str">
            <v>PROBADAS NO DESARRROLLADAS</v>
          </cell>
          <cell r="Q14279" t="str">
            <v>PROBADAS NO DESARRROLLADAS2013</v>
          </cell>
        </row>
        <row r="14280">
          <cell r="I14280">
            <v>0.13707364468361249</v>
          </cell>
          <cell r="J14280">
            <v>0.13707364468361249</v>
          </cell>
          <cell r="K14280">
            <v>4.1122093405083743E-2</v>
          </cell>
          <cell r="L14280">
            <v>4.1122093405083743E-2</v>
          </cell>
          <cell r="P14280" t="str">
            <v>PROBADAS NO DESARRROLLADAS</v>
          </cell>
          <cell r="Q14280" t="str">
            <v>PROBADAS NO DESARRROLLADAS2013</v>
          </cell>
        </row>
        <row r="14281">
          <cell r="I14281">
            <v>0.20334641073605866</v>
          </cell>
          <cell r="J14281">
            <v>0.20334641073605866</v>
          </cell>
          <cell r="K14281">
            <v>6.1003923220817595E-2</v>
          </cell>
          <cell r="L14281">
            <v>6.1003923220817595E-2</v>
          </cell>
          <cell r="P14281" t="str">
            <v>PROBADAS NO DESARRROLLADAS</v>
          </cell>
          <cell r="Q14281" t="str">
            <v>PROBADAS NO DESARRROLLADAS2013</v>
          </cell>
        </row>
        <row r="14282">
          <cell r="I14282">
            <v>0.19678684909941158</v>
          </cell>
          <cell r="J14282">
            <v>0.19678684909941158</v>
          </cell>
          <cell r="K14282">
            <v>5.903605472982347E-2</v>
          </cell>
          <cell r="L14282">
            <v>5.903605472982347E-2</v>
          </cell>
          <cell r="P14282" t="str">
            <v>PROBADAS NO DESARRROLLADAS</v>
          </cell>
          <cell r="Q14282" t="str">
            <v>PROBADAS NO DESARRROLLADAS2013</v>
          </cell>
        </row>
        <row r="14283">
          <cell r="I14283">
            <v>0.20334641073605866</v>
          </cell>
          <cell r="J14283">
            <v>0.20334641073605866</v>
          </cell>
          <cell r="K14283">
            <v>6.1003923220817595E-2</v>
          </cell>
          <cell r="L14283">
            <v>6.1003923220817595E-2</v>
          </cell>
          <cell r="P14283" t="str">
            <v>PROBADAS NO DESARRROLLADAS</v>
          </cell>
          <cell r="Q14283" t="str">
            <v>PROBADAS NO DESARRROLLADAS2013</v>
          </cell>
        </row>
        <row r="14284">
          <cell r="I14284">
            <v>0.20334641073605866</v>
          </cell>
          <cell r="J14284">
            <v>0.20334641073605866</v>
          </cell>
          <cell r="K14284">
            <v>6.1003923220817595E-2</v>
          </cell>
          <cell r="L14284">
            <v>6.1003923220817595E-2</v>
          </cell>
          <cell r="P14284" t="str">
            <v>PROBADAS NO DESARRROLLADAS</v>
          </cell>
          <cell r="Q14284" t="str">
            <v>PROBADAS NO DESARRROLLADAS2014</v>
          </cell>
        </row>
        <row r="14285">
          <cell r="I14285">
            <v>0.18366772582611721</v>
          </cell>
          <cell r="J14285">
            <v>0.18366772582611721</v>
          </cell>
          <cell r="K14285">
            <v>5.5100317747835165E-2</v>
          </cell>
          <cell r="L14285">
            <v>5.5100317747835165E-2</v>
          </cell>
          <cell r="P14285" t="str">
            <v>PROBADAS NO DESARRROLLADAS</v>
          </cell>
          <cell r="Q14285" t="str">
            <v>PROBADAS NO DESARRROLLADAS2014</v>
          </cell>
        </row>
        <row r="14286">
          <cell r="I14286">
            <v>0.20334641073605866</v>
          </cell>
          <cell r="J14286">
            <v>0.20334641073605866</v>
          </cell>
          <cell r="K14286">
            <v>6.1003923220817595E-2</v>
          </cell>
          <cell r="L14286">
            <v>6.1003923220817595E-2</v>
          </cell>
          <cell r="P14286" t="str">
            <v>PROBADAS NO DESARRROLLADAS</v>
          </cell>
          <cell r="Q14286" t="str">
            <v>PROBADAS NO DESARRROLLADAS2014</v>
          </cell>
        </row>
        <row r="14287">
          <cell r="I14287">
            <v>0.19678684909941158</v>
          </cell>
          <cell r="J14287">
            <v>0.19678684909941158</v>
          </cell>
          <cell r="K14287">
            <v>5.903605472982347E-2</v>
          </cell>
          <cell r="L14287">
            <v>5.903605472982347E-2</v>
          </cell>
          <cell r="P14287" t="str">
            <v>PROBADAS NO DESARRROLLADAS</v>
          </cell>
          <cell r="Q14287" t="str">
            <v>PROBADAS NO DESARRROLLADAS2014</v>
          </cell>
        </row>
        <row r="14288">
          <cell r="I14288">
            <v>0.20334641073605866</v>
          </cell>
          <cell r="J14288">
            <v>0.20334641073605866</v>
          </cell>
          <cell r="K14288">
            <v>6.1003923220817595E-2</v>
          </cell>
          <cell r="L14288">
            <v>6.1003923220817595E-2</v>
          </cell>
          <cell r="P14288" t="str">
            <v>PROBADAS NO DESARRROLLADAS</v>
          </cell>
          <cell r="Q14288" t="str">
            <v>PROBADAS NO DESARRROLLADAS2014</v>
          </cell>
        </row>
        <row r="14289">
          <cell r="I14289">
            <v>0.19678684909941158</v>
          </cell>
          <cell r="J14289">
            <v>0.19678684909941158</v>
          </cell>
          <cell r="K14289">
            <v>5.903605472982347E-2</v>
          </cell>
          <cell r="L14289">
            <v>5.903605472982347E-2</v>
          </cell>
          <cell r="P14289" t="str">
            <v>PROBADAS NO DESARRROLLADAS</v>
          </cell>
          <cell r="Q14289" t="str">
            <v>PROBADAS NO DESARRROLLADAS2014</v>
          </cell>
        </row>
        <row r="14290">
          <cell r="I14290">
            <v>0.20334641073605866</v>
          </cell>
          <cell r="J14290">
            <v>0.20334641073605866</v>
          </cell>
          <cell r="K14290">
            <v>6.1003923220817595E-2</v>
          </cell>
          <cell r="L14290">
            <v>6.1003923220817595E-2</v>
          </cell>
          <cell r="P14290" t="str">
            <v>PROBADAS NO DESARRROLLADAS</v>
          </cell>
          <cell r="Q14290" t="str">
            <v>PROBADAS NO DESARRROLLADAS2014</v>
          </cell>
        </row>
        <row r="14291">
          <cell r="I14291">
            <v>0.20334641073605866</v>
          </cell>
          <cell r="J14291">
            <v>0.20334641073605866</v>
          </cell>
          <cell r="K14291">
            <v>6.1003923220817595E-2</v>
          </cell>
          <cell r="L14291">
            <v>6.1003923220817595E-2</v>
          </cell>
          <cell r="P14291" t="str">
            <v>PROBADAS NO DESARRROLLADAS</v>
          </cell>
          <cell r="Q14291" t="str">
            <v>PROBADAS NO DESARRROLLADAS2014</v>
          </cell>
        </row>
        <row r="14292">
          <cell r="I14292">
            <v>0.19678085815173138</v>
          </cell>
          <cell r="J14292">
            <v>0.19678085815173138</v>
          </cell>
          <cell r="K14292">
            <v>5.9034257445519427E-2</v>
          </cell>
          <cell r="L14292">
            <v>5.9034257445519427E-2</v>
          </cell>
          <cell r="P14292" t="str">
            <v>PROBADAS NO DESARRROLLADAS</v>
          </cell>
          <cell r="Q14292" t="str">
            <v>PROBADAS NO DESARRROLLADAS2014</v>
          </cell>
        </row>
        <row r="14293">
          <cell r="I14293">
            <v>0.20167877139700682</v>
          </cell>
          <cell r="J14293">
            <v>0.20167877139700682</v>
          </cell>
          <cell r="K14293">
            <v>6.0503631419102054E-2</v>
          </cell>
          <cell r="L14293">
            <v>6.0503631419102054E-2</v>
          </cell>
          <cell r="P14293" t="str">
            <v>PROBADAS NO DESARRROLLADAS</v>
          </cell>
          <cell r="Q14293" t="str">
            <v>PROBADAS NO DESARRROLLADAS2014</v>
          </cell>
        </row>
        <row r="14294">
          <cell r="I14294">
            <v>0.19246495156070115</v>
          </cell>
          <cell r="J14294">
            <v>0.19246495156070115</v>
          </cell>
          <cell r="K14294">
            <v>5.7739485468210359E-2</v>
          </cell>
          <cell r="L14294">
            <v>5.7739485468210359E-2</v>
          </cell>
          <cell r="P14294" t="str">
            <v>PROBADAS NO DESARRROLLADAS</v>
          </cell>
          <cell r="Q14294" t="str">
            <v>PROBADAS NO DESARRROLLADAS2014</v>
          </cell>
        </row>
        <row r="14295">
          <cell r="I14295">
            <v>0.19612116480679098</v>
          </cell>
          <cell r="J14295">
            <v>0.19612116480679098</v>
          </cell>
          <cell r="K14295">
            <v>5.8836349442037299E-2</v>
          </cell>
          <cell r="L14295">
            <v>5.8836349442037299E-2</v>
          </cell>
          <cell r="P14295" t="str">
            <v>PROBADAS NO DESARRROLLADAS</v>
          </cell>
          <cell r="Q14295" t="str">
            <v>PROBADAS NO DESARRROLLADAS2014</v>
          </cell>
        </row>
        <row r="14296">
          <cell r="I14296">
            <v>0.19335576676916089</v>
          </cell>
          <cell r="J14296">
            <v>0.19335576676916089</v>
          </cell>
          <cell r="K14296">
            <v>5.8006730030748271E-2</v>
          </cell>
          <cell r="L14296">
            <v>5.8006730030748271E-2</v>
          </cell>
          <cell r="P14296" t="str">
            <v>PROBADAS NO DESARRROLLADAS</v>
          </cell>
          <cell r="Q14296" t="str">
            <v>PROBADAS NO DESARRROLLADAS2015</v>
          </cell>
        </row>
        <row r="14297">
          <cell r="I14297">
            <v>0.17229944535536723</v>
          </cell>
          <cell r="J14297">
            <v>0.17229944535536723</v>
          </cell>
          <cell r="K14297">
            <v>5.1689833606610176E-2</v>
          </cell>
          <cell r="L14297">
            <v>5.1689833606610176E-2</v>
          </cell>
          <cell r="P14297" t="str">
            <v>PROBADAS NO DESARRROLLADAS</v>
          </cell>
          <cell r="Q14297" t="str">
            <v>PROBADAS NO DESARRROLLADAS2015</v>
          </cell>
        </row>
        <row r="14298">
          <cell r="I14298">
            <v>0.18819986119897827</v>
          </cell>
          <cell r="J14298">
            <v>0.18819986119897827</v>
          </cell>
          <cell r="K14298">
            <v>5.6459958359693481E-2</v>
          </cell>
          <cell r="L14298">
            <v>5.6459958359693481E-2</v>
          </cell>
          <cell r="P14298" t="str">
            <v>PROBADAS NO DESARRROLLADAS</v>
          </cell>
          <cell r="Q14298" t="str">
            <v>PROBADAS NO DESARRROLLADAS2015</v>
          </cell>
        </row>
        <row r="14299">
          <cell r="I14299">
            <v>0.1796018337402909</v>
          </cell>
          <cell r="J14299">
            <v>0.1796018337402909</v>
          </cell>
          <cell r="K14299">
            <v>5.388055012208727E-2</v>
          </cell>
          <cell r="L14299">
            <v>5.388055012208727E-2</v>
          </cell>
          <cell r="P14299" t="str">
            <v>PROBADAS NO DESARRROLLADAS</v>
          </cell>
          <cell r="Q14299" t="str">
            <v>PROBADAS NO DESARRROLLADAS2015</v>
          </cell>
        </row>
        <row r="14300">
          <cell r="I14300">
            <v>0.18301368924031355</v>
          </cell>
          <cell r="J14300">
            <v>0.18301368924031355</v>
          </cell>
          <cell r="K14300">
            <v>5.490410677209407E-2</v>
          </cell>
          <cell r="L14300">
            <v>5.490410677209407E-2</v>
          </cell>
          <cell r="P14300" t="str">
            <v>PROBADAS NO DESARRROLLADAS</v>
          </cell>
          <cell r="Q14300" t="str">
            <v>PROBADAS NO DESARRROLLADAS2015</v>
          </cell>
        </row>
        <row r="14301">
          <cell r="I14301">
            <v>0.17465259526617907</v>
          </cell>
          <cell r="J14301">
            <v>0.17465259526617907</v>
          </cell>
          <cell r="K14301">
            <v>5.2395778579853718E-2</v>
          </cell>
          <cell r="L14301">
            <v>5.2395778579853718E-2</v>
          </cell>
          <cell r="P14301" t="str">
            <v>PROBADAS NO DESARRROLLADAS</v>
          </cell>
          <cell r="Q14301" t="str">
            <v>PROBADAS NO DESARRROLLADAS2015</v>
          </cell>
        </row>
        <row r="14302">
          <cell r="I14302">
            <v>0.17797043119993247</v>
          </cell>
          <cell r="J14302">
            <v>0.17797043119993247</v>
          </cell>
          <cell r="K14302">
            <v>5.3391129359979736E-2</v>
          </cell>
          <cell r="L14302">
            <v>5.3391129359979736E-2</v>
          </cell>
          <cell r="P14302" t="str">
            <v>PROBADAS NO DESARRROLLADAS</v>
          </cell>
          <cell r="Q14302" t="str">
            <v>PROBADAS NO DESARRROLLADAS2015</v>
          </cell>
        </row>
        <row r="14303">
          <cell r="I14303">
            <v>0.17546096679979631</v>
          </cell>
          <cell r="J14303">
            <v>0.17546096679979631</v>
          </cell>
          <cell r="K14303">
            <v>5.263829003993889E-2</v>
          </cell>
          <cell r="L14303">
            <v>5.263829003993889E-2</v>
          </cell>
          <cell r="P14303" t="str">
            <v>PROBADAS NO DESARRROLLADAS</v>
          </cell>
          <cell r="Q14303" t="str">
            <v>PROBADAS NO DESARRROLLADAS2015</v>
          </cell>
        </row>
        <row r="14304">
          <cell r="I14304">
            <v>0.16744492363769356</v>
          </cell>
          <cell r="J14304">
            <v>0.16744492363769356</v>
          </cell>
          <cell r="K14304">
            <v>5.0233477091308071E-2</v>
          </cell>
          <cell r="L14304">
            <v>5.0233477091308071E-2</v>
          </cell>
          <cell r="P14304" t="str">
            <v>PROBADAS NO DESARRROLLADAS</v>
          </cell>
          <cell r="Q14304" t="str">
            <v>PROBADAS NO DESARRROLLADAS2015</v>
          </cell>
        </row>
        <row r="14305">
          <cell r="I14305">
            <v>0.17062583706027004</v>
          </cell>
          <cell r="J14305">
            <v>0.17062583706027004</v>
          </cell>
          <cell r="K14305">
            <v>5.1187751118081021E-2</v>
          </cell>
          <cell r="L14305">
            <v>5.1187751118081021E-2</v>
          </cell>
          <cell r="P14305" t="str">
            <v>PROBADAS NO DESARRROLLADAS</v>
          </cell>
          <cell r="Q14305" t="str">
            <v>PROBADAS NO DESARRROLLADAS2015</v>
          </cell>
        </row>
        <row r="14306">
          <cell r="I14306">
            <v>0.16283068980107634</v>
          </cell>
          <cell r="J14306">
            <v>0.16283068980107634</v>
          </cell>
          <cell r="K14306">
            <v>4.8849206940322909E-2</v>
          </cell>
          <cell r="L14306">
            <v>4.8849206940322909E-2</v>
          </cell>
          <cell r="P14306" t="str">
            <v>PROBADAS NO DESARRROLLADAS</v>
          </cell>
          <cell r="Q14306" t="str">
            <v>PROBADAS NO DESARRROLLADAS2015</v>
          </cell>
        </row>
        <row r="14307">
          <cell r="I14307">
            <v>0.16592394766487775</v>
          </cell>
          <cell r="J14307">
            <v>0.16592394766487775</v>
          </cell>
          <cell r="K14307">
            <v>4.9777184299463317E-2</v>
          </cell>
          <cell r="L14307">
            <v>4.9777184299463317E-2</v>
          </cell>
          <cell r="P14307" t="str">
            <v>PROBADAS NO DESARRROLLADAS</v>
          </cell>
          <cell r="Q14307" t="str">
            <v>PROBADAS NO DESARRROLLADAS2015</v>
          </cell>
        </row>
        <row r="14308">
          <cell r="I14308">
            <v>0.16358434418699522</v>
          </cell>
          <cell r="J14308">
            <v>0.16358434418699522</v>
          </cell>
          <cell r="K14308">
            <v>4.907530325609856E-2</v>
          </cell>
          <cell r="L14308">
            <v>4.907530325609856E-2</v>
          </cell>
          <cell r="P14308" t="str">
            <v>PROBADAS NO DESARRROLLADAS</v>
          </cell>
          <cell r="Q14308" t="str">
            <v>PROBADAS NO DESARRROLLADAS2016</v>
          </cell>
        </row>
        <row r="14309">
          <cell r="I14309">
            <v>0.15094168618940487</v>
          </cell>
          <cell r="J14309">
            <v>0.15094168618940487</v>
          </cell>
          <cell r="K14309">
            <v>4.5282505856821469E-2</v>
          </cell>
          <cell r="L14309">
            <v>4.5282505856821469E-2</v>
          </cell>
          <cell r="P14309" t="str">
            <v>PROBADAS NO DESARRROLLADAS</v>
          </cell>
          <cell r="Q14309" t="str">
            <v>PROBADAS NO DESARRROLLADAS2016</v>
          </cell>
        </row>
        <row r="14310">
          <cell r="I14310">
            <v>0.1591493834419743</v>
          </cell>
          <cell r="J14310">
            <v>0.1591493834419743</v>
          </cell>
          <cell r="K14310">
            <v>4.7744815032592293E-2</v>
          </cell>
          <cell r="L14310">
            <v>4.7744815032592293E-2</v>
          </cell>
          <cell r="P14310" t="str">
            <v>PROBADAS NO DESARRROLLADAS</v>
          </cell>
          <cell r="Q14310" t="str">
            <v>PROBADAS NO DESARRROLLADAS2016</v>
          </cell>
        </row>
        <row r="14311">
          <cell r="I14311">
            <v>0.15187854508879942</v>
          </cell>
          <cell r="J14311">
            <v>0.15187854508879942</v>
          </cell>
          <cell r="K14311">
            <v>4.5563563526639823E-2</v>
          </cell>
          <cell r="L14311">
            <v>4.5563563526639823E-2</v>
          </cell>
          <cell r="P14311" t="str">
            <v>PROBADAS NO DESARRROLLADAS</v>
          </cell>
          <cell r="Q14311" t="str">
            <v>PROBADAS NO DESARRROLLADAS2016</v>
          </cell>
        </row>
        <row r="14312">
          <cell r="I14312">
            <v>0.15476374753136474</v>
          </cell>
          <cell r="J14312">
            <v>0.15476374753136474</v>
          </cell>
          <cell r="K14312">
            <v>4.6429124259409413E-2</v>
          </cell>
          <cell r="L14312">
            <v>4.6429124259409413E-2</v>
          </cell>
          <cell r="P14312" t="str">
            <v>PROBADAS NO DESARRROLLADAS</v>
          </cell>
          <cell r="Q14312" t="str">
            <v>PROBADAS NO DESARRROLLADAS2016</v>
          </cell>
        </row>
        <row r="14313">
          <cell r="I14313">
            <v>0.14769326967656501</v>
          </cell>
          <cell r="J14313">
            <v>0.14769326967656501</v>
          </cell>
          <cell r="K14313">
            <v>4.4307980902969508E-2</v>
          </cell>
          <cell r="L14313">
            <v>4.4307980902969508E-2</v>
          </cell>
          <cell r="P14313" t="str">
            <v>PROBADAS NO DESARRROLLADAS</v>
          </cell>
          <cell r="Q14313" t="str">
            <v>PROBADAS NO DESARRROLLADAS2016</v>
          </cell>
        </row>
        <row r="14314">
          <cell r="I14314">
            <v>0.15049896538672308</v>
          </cell>
          <cell r="J14314">
            <v>0.15049896538672308</v>
          </cell>
          <cell r="K14314">
            <v>4.5149689616016925E-2</v>
          </cell>
          <cell r="L14314">
            <v>4.5149689616016925E-2</v>
          </cell>
          <cell r="P14314" t="str">
            <v>PROBADAS NO DESARRROLLADAS</v>
          </cell>
          <cell r="Q14314" t="str">
            <v>PROBADAS NO DESARRROLLADAS2016</v>
          </cell>
        </row>
        <row r="14315">
          <cell r="I14315">
            <v>0.14837686120711932</v>
          </cell>
          <cell r="J14315">
            <v>0.14837686120711932</v>
          </cell>
          <cell r="K14315">
            <v>4.4513058362135795E-2</v>
          </cell>
          <cell r="L14315">
            <v>4.4513058362135795E-2</v>
          </cell>
          <cell r="P14315" t="str">
            <v>PROBADAS NO DESARRROLLADAS</v>
          </cell>
          <cell r="Q14315" t="str">
            <v>PROBADAS NO DESARRROLLADAS2016</v>
          </cell>
        </row>
        <row r="14316">
          <cell r="I14316">
            <v>0.14159817221784501</v>
          </cell>
          <cell r="J14316">
            <v>0.14159817221784501</v>
          </cell>
          <cell r="K14316">
            <v>4.2479451665353503E-2</v>
          </cell>
          <cell r="L14316">
            <v>4.2479451665353503E-2</v>
          </cell>
          <cell r="P14316" t="str">
            <v>PROBADAS NO DESARRROLLADAS</v>
          </cell>
          <cell r="Q14316" t="str">
            <v>PROBADAS NO DESARRROLLADAS2016</v>
          </cell>
        </row>
        <row r="14317">
          <cell r="I14317">
            <v>0.14428808073722221</v>
          </cell>
          <cell r="J14317">
            <v>0.14428808073722221</v>
          </cell>
          <cell r="K14317">
            <v>4.3286424221166672E-2</v>
          </cell>
          <cell r="L14317">
            <v>4.3286424221166672E-2</v>
          </cell>
          <cell r="P14317" t="str">
            <v>PROBADAS NO DESARRROLLADAS</v>
          </cell>
          <cell r="Q14317" t="str">
            <v>PROBADAS NO DESARRROLLADAS2016</v>
          </cell>
        </row>
        <row r="14318">
          <cell r="I14318">
            <v>0.13769619022127827</v>
          </cell>
          <cell r="J14318">
            <v>0.13769619022127827</v>
          </cell>
          <cell r="K14318">
            <v>4.1308857066383479E-2</v>
          </cell>
          <cell r="L14318">
            <v>4.1308857066383479E-2</v>
          </cell>
          <cell r="P14318" t="str">
            <v>PROBADAS NO DESARRROLLADAS</v>
          </cell>
          <cell r="Q14318" t="str">
            <v>PROBADAS NO DESARRROLLADAS2016</v>
          </cell>
        </row>
        <row r="14319">
          <cell r="I14319">
            <v>0.14031197366933279</v>
          </cell>
          <cell r="J14319">
            <v>0.14031197366933279</v>
          </cell>
          <cell r="K14319">
            <v>4.209359210079984E-2</v>
          </cell>
          <cell r="L14319">
            <v>4.209359210079984E-2</v>
          </cell>
          <cell r="P14319" t="str">
            <v>PROBADAS NO DESARRROLLADAS</v>
          </cell>
          <cell r="Q14319" t="str">
            <v>PROBADAS NO DESARRROLLADAS2016</v>
          </cell>
        </row>
        <row r="14320">
          <cell r="I14320">
            <v>0.13833351072769498</v>
          </cell>
          <cell r="J14320">
            <v>0.13833351072769498</v>
          </cell>
          <cell r="K14320">
            <v>4.1500053218308491E-2</v>
          </cell>
          <cell r="L14320">
            <v>4.1500053218308491E-2</v>
          </cell>
          <cell r="P14320" t="str">
            <v>PROBADAS NO DESARRROLLADAS</v>
          </cell>
          <cell r="Q14320" t="str">
            <v>PROBADAS NO DESARRROLLADAS2017</v>
          </cell>
        </row>
        <row r="14321">
          <cell r="I14321">
            <v>0.123269078397325</v>
          </cell>
          <cell r="J14321">
            <v>0.123269078397325</v>
          </cell>
          <cell r="K14321">
            <v>3.6980723519197505E-2</v>
          </cell>
          <cell r="L14321">
            <v>3.6980723519197505E-2</v>
          </cell>
          <cell r="P14321" t="str">
            <v>PROBADAS NO DESARRROLLADAS</v>
          </cell>
          <cell r="Q14321" t="str">
            <v>PROBADAS NO DESARRROLLADAS2017</v>
          </cell>
        </row>
        <row r="14322">
          <cell r="I14322">
            <v>0.13464479468668158</v>
          </cell>
          <cell r="J14322">
            <v>0.13464479468668158</v>
          </cell>
          <cell r="K14322">
            <v>4.0393438406004484E-2</v>
          </cell>
          <cell r="L14322">
            <v>4.0393438406004484E-2</v>
          </cell>
          <cell r="P14322" t="str">
            <v>PROBADAS NO DESARRROLLADAS</v>
          </cell>
          <cell r="Q14322" t="str">
            <v>PROBADAS NO DESARRROLLADAS2017</v>
          </cell>
        </row>
        <row r="14323">
          <cell r="I14323">
            <v>0.12849346367873296</v>
          </cell>
          <cell r="J14323">
            <v>0.12849346367873296</v>
          </cell>
          <cell r="K14323">
            <v>3.854803910361989E-2</v>
          </cell>
          <cell r="L14323">
            <v>3.854803910361989E-2</v>
          </cell>
          <cell r="P14323" t="str">
            <v>PROBADAS NO DESARRROLLADAS</v>
          </cell>
          <cell r="Q14323" t="str">
            <v>PROBADAS NO DESARRROLLADAS2017</v>
          </cell>
        </row>
        <row r="14324">
          <cell r="I14324">
            <v>0.13093442500768396</v>
          </cell>
          <cell r="J14324">
            <v>0.13093442500768396</v>
          </cell>
          <cell r="K14324">
            <v>3.928032750230518E-2</v>
          </cell>
          <cell r="L14324">
            <v>3.928032750230518E-2</v>
          </cell>
          <cell r="P14324" t="str">
            <v>PROBADAS NO DESARRROLLADAS</v>
          </cell>
          <cell r="Q14324" t="str">
            <v>PROBADAS NO DESARRROLLADAS2017</v>
          </cell>
        </row>
        <row r="14325">
          <cell r="I14325">
            <v>0.12495260454123212</v>
          </cell>
          <cell r="J14325">
            <v>0.12495260454123212</v>
          </cell>
          <cell r="K14325">
            <v>3.7485781362369637E-2</v>
          </cell>
          <cell r="L14325">
            <v>3.7485781362369637E-2</v>
          </cell>
          <cell r="P14325" t="str">
            <v>PROBADAS NO DESARRROLLADAS</v>
          </cell>
          <cell r="Q14325" t="str">
            <v>PROBADAS NO DESARRROLLADAS2017</v>
          </cell>
        </row>
        <row r="14326">
          <cell r="I14326">
            <v>0.12732630096830833</v>
          </cell>
          <cell r="J14326">
            <v>0.12732630096830833</v>
          </cell>
          <cell r="K14326">
            <v>3.8197890290492503E-2</v>
          </cell>
          <cell r="L14326">
            <v>3.8197890290492503E-2</v>
          </cell>
          <cell r="P14326" t="str">
            <v>PROBADAS NO DESARRROLLADAS</v>
          </cell>
          <cell r="Q14326" t="str">
            <v>PROBADAS NO DESARRROLLADAS2017</v>
          </cell>
        </row>
        <row r="14327">
          <cell r="I14327">
            <v>0.12553094194531456</v>
          </cell>
          <cell r="J14327">
            <v>0.12553094194531456</v>
          </cell>
          <cell r="K14327">
            <v>3.7659282583594363E-2</v>
          </cell>
          <cell r="L14327">
            <v>3.7659282583594363E-2</v>
          </cell>
          <cell r="P14327" t="str">
            <v>PROBADAS NO DESARRROLLADAS</v>
          </cell>
          <cell r="Q14327" t="str">
            <v>PROBADAS NO DESARRROLLADAS2017</v>
          </cell>
        </row>
        <row r="14328">
          <cell r="I14328">
            <v>0.11979598295605355</v>
          </cell>
          <cell r="J14328">
            <v>0.11979598295605355</v>
          </cell>
          <cell r="K14328">
            <v>3.5938794886816068E-2</v>
          </cell>
          <cell r="L14328">
            <v>3.5938794886816068E-2</v>
          </cell>
          <cell r="P14328" t="str">
            <v>PROBADAS NO DESARRROLLADAS</v>
          </cell>
          <cell r="Q14328" t="str">
            <v>PROBADAS NO DESARRROLLADAS2017</v>
          </cell>
        </row>
        <row r="14329">
          <cell r="I14329">
            <v>0.12207172020671095</v>
          </cell>
          <cell r="J14329">
            <v>0.12207172020671095</v>
          </cell>
          <cell r="K14329">
            <v>3.6621516062013283E-2</v>
          </cell>
          <cell r="L14329">
            <v>3.6621516062013283E-2</v>
          </cell>
          <cell r="P14329" t="str">
            <v>PROBADAS NO DESARRROLLADAS</v>
          </cell>
          <cell r="Q14329" t="str">
            <v>PROBADAS NO DESARRROLLADAS2017</v>
          </cell>
        </row>
        <row r="14330">
          <cell r="I14330">
            <v>0.11649479790942507</v>
          </cell>
          <cell r="J14330">
            <v>0.11649479790942507</v>
          </cell>
          <cell r="K14330">
            <v>3.4948439372827524E-2</v>
          </cell>
          <cell r="L14330">
            <v>3.4948439372827524E-2</v>
          </cell>
          <cell r="P14330" t="str">
            <v>PROBADAS NO DESARRROLLADAS</v>
          </cell>
          <cell r="Q14330" t="str">
            <v>PROBADAS NO DESARRROLLADAS2017</v>
          </cell>
        </row>
        <row r="14331">
          <cell r="I14331">
            <v>0.1187078232928187</v>
          </cell>
          <cell r="J14331">
            <v>0.1187078232928187</v>
          </cell>
          <cell r="K14331">
            <v>3.5612346987845614E-2</v>
          </cell>
          <cell r="L14331">
            <v>3.5612346987845614E-2</v>
          </cell>
          <cell r="P14331" t="str">
            <v>PROBADAS NO DESARRROLLADAS</v>
          </cell>
          <cell r="Q14331" t="str">
            <v>PROBADAS NO DESARRROLLADAS2017</v>
          </cell>
        </row>
        <row r="14332">
          <cell r="I14332">
            <v>0.11703398874309419</v>
          </cell>
          <cell r="J14332">
            <v>0.11703398874309419</v>
          </cell>
          <cell r="K14332">
            <v>3.5110196622928261E-2</v>
          </cell>
          <cell r="L14332">
            <v>3.5110196622928261E-2</v>
          </cell>
          <cell r="P14332" t="str">
            <v>PROBADAS NO DESARRROLLADAS</v>
          </cell>
          <cell r="Q14332" t="str">
            <v>PROBADAS NO DESARRROLLADAS2018</v>
          </cell>
        </row>
        <row r="14333">
          <cell r="I14333">
            <v>0.10428906096313002</v>
          </cell>
          <cell r="J14333">
            <v>0.10428906096313002</v>
          </cell>
          <cell r="K14333">
            <v>3.128671828893901E-2</v>
          </cell>
          <cell r="L14333">
            <v>3.128671828893901E-2</v>
          </cell>
          <cell r="P14333" t="str">
            <v>PROBADAS NO DESARRROLLADAS</v>
          </cell>
          <cell r="Q14333" t="str">
            <v>PROBADAS NO DESARRROLLADAS2018</v>
          </cell>
        </row>
        <row r="14334">
          <cell r="I14334">
            <v>0.11391323261286049</v>
          </cell>
          <cell r="J14334">
            <v>0.11391323261286049</v>
          </cell>
          <cell r="K14334">
            <v>3.4173969783858144E-2</v>
          </cell>
          <cell r="L14334">
            <v>3.4173969783858144E-2</v>
          </cell>
          <cell r="P14334" t="str">
            <v>PROBADAS NO DESARRROLLADAS</v>
          </cell>
          <cell r="Q14334" t="str">
            <v>PROBADAS NO DESARRROLLADAS2018</v>
          </cell>
        </row>
        <row r="14335">
          <cell r="I14335">
            <v>0.10870903588458883</v>
          </cell>
          <cell r="J14335">
            <v>0.10870903588458883</v>
          </cell>
          <cell r="K14335">
            <v>3.2612710765376647E-2</v>
          </cell>
          <cell r="L14335">
            <v>3.2612710765376647E-2</v>
          </cell>
          <cell r="P14335" t="str">
            <v>PROBADAS NO DESARRROLLADAS</v>
          </cell>
          <cell r="Q14335" t="str">
            <v>PROBADAS NO DESARRROLLADAS2018</v>
          </cell>
        </row>
        <row r="14336">
          <cell r="I14336">
            <v>0.11077415690401331</v>
          </cell>
          <cell r="J14336">
            <v>0.11077415690401331</v>
          </cell>
          <cell r="K14336">
            <v>3.3232247071203994E-2</v>
          </cell>
          <cell r="L14336">
            <v>3.3232247071203994E-2</v>
          </cell>
          <cell r="P14336" t="str">
            <v>PROBADAS NO DESARRROLLADAS</v>
          </cell>
          <cell r="Q14336" t="str">
            <v>PROBADAS NO DESARRROLLADAS2018</v>
          </cell>
        </row>
        <row r="14337">
          <cell r="I14337">
            <v>0.10571337079766235</v>
          </cell>
          <cell r="J14337">
            <v>0.10571337079766235</v>
          </cell>
          <cell r="K14337">
            <v>3.1714011239298706E-2</v>
          </cell>
          <cell r="L14337">
            <v>3.1714011239298706E-2</v>
          </cell>
          <cell r="P14337" t="str">
            <v>PROBADAS NO DESARRROLLADAS</v>
          </cell>
          <cell r="Q14337" t="str">
            <v>PROBADAS NO DESARRROLLADAS2018</v>
          </cell>
        </row>
        <row r="14338">
          <cell r="I14338">
            <v>0.10772158384354275</v>
          </cell>
          <cell r="J14338">
            <v>0.10772158384354275</v>
          </cell>
          <cell r="K14338">
            <v>3.2316475153062831E-2</v>
          </cell>
          <cell r="L14338">
            <v>3.2316475153062831E-2</v>
          </cell>
          <cell r="P14338" t="str">
            <v>PROBADAS NO DESARRROLLADAS</v>
          </cell>
          <cell r="Q14338" t="str">
            <v>PROBADAS NO DESARRROLLADAS2018</v>
          </cell>
        </row>
        <row r="14339">
          <cell r="I14339">
            <v>0.106202660290013</v>
          </cell>
          <cell r="J14339">
            <v>0.106202660290013</v>
          </cell>
          <cell r="K14339">
            <v>3.18607980870039E-2</v>
          </cell>
          <cell r="L14339">
            <v>3.18607980870039E-2</v>
          </cell>
          <cell r="P14339" t="str">
            <v>PROBADAS NO DESARRROLLADAS</v>
          </cell>
          <cell r="Q14339" t="str">
            <v>PROBADAS NO DESARRROLLADAS2018</v>
          </cell>
        </row>
        <row r="14340">
          <cell r="I14340">
            <v>0.10135072584361134</v>
          </cell>
          <cell r="J14340">
            <v>0.10135072584361134</v>
          </cell>
          <cell r="K14340">
            <v>3.0405217753083396E-2</v>
          </cell>
          <cell r="L14340">
            <v>3.0405217753083396E-2</v>
          </cell>
          <cell r="P14340" t="str">
            <v>PROBADAS NO DESARRROLLADAS</v>
          </cell>
          <cell r="Q14340" t="str">
            <v>PROBADAS NO DESARRROLLADAS2018</v>
          </cell>
        </row>
        <row r="14341">
          <cell r="I14341">
            <v>0.103276062707935</v>
          </cell>
          <cell r="J14341">
            <v>0.103276062707935</v>
          </cell>
          <cell r="K14341">
            <v>3.0982818812380498E-2</v>
          </cell>
          <cell r="L14341">
            <v>3.0982818812380498E-2</v>
          </cell>
          <cell r="P14341" t="str">
            <v>PROBADAS NO DESARRROLLADAS</v>
          </cell>
          <cell r="Q14341" t="str">
            <v>PROBADAS NO DESARRROLLADAS2018</v>
          </cell>
        </row>
        <row r="14342">
          <cell r="I14342">
            <v>9.8557831688366238E-2</v>
          </cell>
          <cell r="J14342">
            <v>9.8557831688366238E-2</v>
          </cell>
          <cell r="K14342">
            <v>2.9567349506509872E-2</v>
          </cell>
          <cell r="L14342">
            <v>2.9567349506509872E-2</v>
          </cell>
          <cell r="P14342" t="str">
            <v>PROBADAS NO DESARRROLLADAS</v>
          </cell>
          <cell r="Q14342" t="str">
            <v>PROBADAS NO DESARRROLLADAS2018</v>
          </cell>
        </row>
        <row r="14343">
          <cell r="I14343">
            <v>0.10043011257277044</v>
          </cell>
          <cell r="J14343">
            <v>0.10043011257277044</v>
          </cell>
          <cell r="K14343">
            <v>3.012903377183113E-2</v>
          </cell>
          <cell r="L14343">
            <v>3.012903377183113E-2</v>
          </cell>
          <cell r="P14343" t="str">
            <v>PROBADAS NO DESARRROLLADAS</v>
          </cell>
          <cell r="Q14343" t="str">
            <v>PROBADAS NO DESARRROLLADAS2018</v>
          </cell>
        </row>
        <row r="14344">
          <cell r="I14344">
            <v>9.9014002095856257E-2</v>
          </cell>
          <cell r="J14344">
            <v>9.9014002095856257E-2</v>
          </cell>
          <cell r="K14344">
            <v>2.9704200628756873E-2</v>
          </cell>
          <cell r="L14344">
            <v>2.9704200628756873E-2</v>
          </cell>
          <cell r="P14344" t="str">
            <v>PROBADAS NO DESARRROLLADAS</v>
          </cell>
          <cell r="Q14344" t="str">
            <v>PROBADAS NO DESARRROLLADAS2019</v>
          </cell>
        </row>
        <row r="14345">
          <cell r="I14345">
            <v>8.8231439530315425E-2</v>
          </cell>
          <cell r="J14345">
            <v>8.8231439530315425E-2</v>
          </cell>
          <cell r="K14345">
            <v>2.6469431859094623E-2</v>
          </cell>
          <cell r="L14345">
            <v>2.6469431859094623E-2</v>
          </cell>
          <cell r="P14345" t="str">
            <v>PROBADAS NO DESARRROLLADAS</v>
          </cell>
          <cell r="Q14345" t="str">
            <v>PROBADAS NO DESARRROLLADAS2019</v>
          </cell>
        </row>
        <row r="14346">
          <cell r="I14346">
            <v>9.637375581066504E-2</v>
          </cell>
          <cell r="J14346">
            <v>9.637375581066504E-2</v>
          </cell>
          <cell r="K14346">
            <v>2.8912126743199512E-2</v>
          </cell>
          <cell r="L14346">
            <v>2.8912126743199512E-2</v>
          </cell>
          <cell r="P14346" t="str">
            <v>PROBADAS NO DESARRROLLADAS</v>
          </cell>
          <cell r="Q14346" t="str">
            <v>PROBADAS NO DESARRROLLADAS2019</v>
          </cell>
        </row>
        <row r="14347">
          <cell r="I14347">
            <v>9.1970860965380444E-2</v>
          </cell>
          <cell r="J14347">
            <v>9.1970860965380444E-2</v>
          </cell>
          <cell r="K14347">
            <v>2.7591258289614135E-2</v>
          </cell>
          <cell r="L14347">
            <v>2.7591258289614135E-2</v>
          </cell>
          <cell r="P14347" t="str">
            <v>PROBADAS NO DESARRROLLADAS</v>
          </cell>
          <cell r="Q14347" t="str">
            <v>PROBADAS NO DESARRROLLADAS2019</v>
          </cell>
        </row>
        <row r="14348">
          <cell r="I14348">
            <v>9.3718010653617692E-2</v>
          </cell>
          <cell r="J14348">
            <v>9.3718010653617692E-2</v>
          </cell>
          <cell r="K14348">
            <v>2.8115403196085305E-2</v>
          </cell>
          <cell r="L14348">
            <v>2.8115403196085305E-2</v>
          </cell>
          <cell r="P14348" t="str">
            <v>PROBADAS NO DESARRROLLADAS</v>
          </cell>
          <cell r="Q14348" t="str">
            <v>PROBADAS NO DESARRROLLADAS2019</v>
          </cell>
        </row>
        <row r="14349">
          <cell r="I14349">
            <v>8.9436445174025103E-2</v>
          </cell>
          <cell r="J14349">
            <v>8.9436445174025103E-2</v>
          </cell>
          <cell r="K14349">
            <v>2.6830933552207524E-2</v>
          </cell>
          <cell r="L14349">
            <v>2.6830933552207524E-2</v>
          </cell>
          <cell r="P14349" t="str">
            <v>PROBADAS NO DESARRROLLADAS</v>
          </cell>
          <cell r="Q14349" t="str">
            <v>PROBADAS NO DESARRROLLADAS2019</v>
          </cell>
        </row>
        <row r="14350">
          <cell r="I14350">
            <v>9.1135449137486294E-2</v>
          </cell>
          <cell r="J14350">
            <v>9.1135449137486294E-2</v>
          </cell>
          <cell r="K14350">
            <v>2.7340634741245894E-2</v>
          </cell>
          <cell r="L14350">
            <v>2.7340634741245894E-2</v>
          </cell>
          <cell r="P14350" t="str">
            <v>PROBADAS NO DESARRROLLADAS</v>
          </cell>
          <cell r="Q14350" t="str">
            <v>PROBADAS NO DESARRROLLADAS2019</v>
          </cell>
        </row>
        <row r="14351">
          <cell r="I14351">
            <v>8.9850397662031081E-2</v>
          </cell>
          <cell r="J14351">
            <v>8.9850397662031081E-2</v>
          </cell>
          <cell r="K14351">
            <v>2.6955119298609324E-2</v>
          </cell>
          <cell r="L14351">
            <v>2.6955119298609324E-2</v>
          </cell>
          <cell r="P14351" t="str">
            <v>PROBADAS NO DESARRROLLADAS</v>
          </cell>
          <cell r="Q14351" t="str">
            <v>PROBADAS NO DESARRROLLADAS2019</v>
          </cell>
        </row>
        <row r="14352">
          <cell r="I14352">
            <v>8.5745526482260873E-2</v>
          </cell>
          <cell r="J14352">
            <v>8.5745526482260873E-2</v>
          </cell>
          <cell r="K14352">
            <v>2.5723657944678267E-2</v>
          </cell>
          <cell r="L14352">
            <v>2.5723657944678267E-2</v>
          </cell>
          <cell r="P14352" t="str">
            <v>PROBADAS NO DESARRROLLADAS</v>
          </cell>
          <cell r="Q14352" t="str">
            <v>PROBADAS NO DESARRROLLADAS2019</v>
          </cell>
        </row>
        <row r="14353">
          <cell r="I14353">
            <v>8.7374414896361607E-2</v>
          </cell>
          <cell r="J14353">
            <v>8.7374414896361607E-2</v>
          </cell>
          <cell r="K14353">
            <v>2.6212324468908484E-2</v>
          </cell>
          <cell r="L14353">
            <v>2.6212324468908484E-2</v>
          </cell>
          <cell r="P14353" t="str">
            <v>PROBADAS NO DESARRROLLADAS</v>
          </cell>
          <cell r="Q14353" t="str">
            <v>PROBADAS NO DESARRROLLADAS2019</v>
          </cell>
        </row>
        <row r="14354">
          <cell r="I14354">
            <v>8.3382660525876159E-2</v>
          </cell>
          <cell r="J14354">
            <v>8.3382660525876159E-2</v>
          </cell>
          <cell r="K14354">
            <v>2.5014798157762846E-2</v>
          </cell>
          <cell r="L14354">
            <v>2.5014798157762846E-2</v>
          </cell>
          <cell r="P14354" t="str">
            <v>PROBADAS NO DESARRROLLADAS</v>
          </cell>
          <cell r="Q14354" t="str">
            <v>PROBADAS NO DESARRROLLADAS2019</v>
          </cell>
        </row>
        <row r="14355">
          <cell r="I14355">
            <v>8.4966662108693553E-2</v>
          </cell>
          <cell r="J14355">
            <v>8.4966662108693553E-2</v>
          </cell>
          <cell r="K14355">
            <v>2.5489998632608066E-2</v>
          </cell>
          <cell r="L14355">
            <v>2.5489998632608066E-2</v>
          </cell>
          <cell r="P14355" t="str">
            <v>PROBADAS NO DESARRROLLADAS</v>
          </cell>
          <cell r="Q14355" t="str">
            <v>PROBADAS NO DESARRROLLADAS2019</v>
          </cell>
        </row>
        <row r="14356">
          <cell r="I14356">
            <v>8.3768593349054676E-2</v>
          </cell>
          <cell r="J14356">
            <v>8.3768593349054676E-2</v>
          </cell>
          <cell r="K14356">
            <v>2.5130578004716405E-2</v>
          </cell>
          <cell r="L14356">
            <v>2.5130578004716405E-2</v>
          </cell>
          <cell r="P14356" t="str">
            <v>PROBADAS NO DESARRROLLADAS</v>
          </cell>
          <cell r="Q14356" t="str">
            <v>PROBADAS NO DESARRROLLADAS2020</v>
          </cell>
        </row>
        <row r="14357">
          <cell r="I14357">
            <v>7.7294516126598004E-2</v>
          </cell>
          <cell r="J14357">
            <v>7.7294516126598004E-2</v>
          </cell>
          <cell r="K14357">
            <v>2.3188354837979402E-2</v>
          </cell>
          <cell r="L14357">
            <v>2.3188354837979402E-2</v>
          </cell>
          <cell r="P14357" t="str">
            <v>PROBADAS NO DESARRROLLADAS</v>
          </cell>
          <cell r="Q14357" t="str">
            <v>PROBADAS NO DESARRROLLADAS2020</v>
          </cell>
        </row>
        <row r="14358">
          <cell r="I14358">
            <v>8.1497529910707106E-2</v>
          </cell>
          <cell r="J14358">
            <v>8.1497529910707106E-2</v>
          </cell>
          <cell r="K14358">
            <v>2.4449258973212137E-2</v>
          </cell>
          <cell r="L14358">
            <v>2.4449258973212137E-2</v>
          </cell>
          <cell r="P14358" t="str">
            <v>PROBADAS NO DESARRROLLADAS</v>
          </cell>
          <cell r="Q14358" t="str">
            <v>PROBADAS NO DESARRROLLADAS2020</v>
          </cell>
        </row>
        <row r="14359">
          <cell r="I14359">
            <v>7.777426467808124E-2</v>
          </cell>
          <cell r="J14359">
            <v>7.777426467808124E-2</v>
          </cell>
          <cell r="K14359">
            <v>2.3332279403424371E-2</v>
          </cell>
          <cell r="L14359">
            <v>2.3332279403424371E-2</v>
          </cell>
          <cell r="P14359" t="str">
            <v>PROBADAS NO DESARRROLLADAS</v>
          </cell>
          <cell r="Q14359" t="str">
            <v>PROBADAS NO DESARRROLLADAS2020</v>
          </cell>
        </row>
        <row r="14360">
          <cell r="I14360">
            <v>7.9251724830774403E-2</v>
          </cell>
          <cell r="J14360">
            <v>7.9251724830774403E-2</v>
          </cell>
          <cell r="K14360">
            <v>2.3775517449232317E-2</v>
          </cell>
          <cell r="L14360">
            <v>2.3775517449232317E-2</v>
          </cell>
          <cell r="P14360" t="str">
            <v>PROBADAS NO DESARRROLLADAS</v>
          </cell>
          <cell r="Q14360" t="str">
            <v>PROBADAS NO DESARRROLLADAS2020</v>
          </cell>
        </row>
        <row r="14361">
          <cell r="I14361">
            <v>7.5631060597006819E-2</v>
          </cell>
          <cell r="J14361">
            <v>7.5631060597006819E-2</v>
          </cell>
          <cell r="K14361">
            <v>2.2689318179102046E-2</v>
          </cell>
          <cell r="L14361">
            <v>2.2689318179102046E-2</v>
          </cell>
          <cell r="P14361" t="str">
            <v>PROBADAS NO DESARRROLLADAS</v>
          </cell>
          <cell r="Q14361" t="str">
            <v>PROBADAS NO DESARRROLLADAS2020</v>
          </cell>
        </row>
        <row r="14362">
          <cell r="I14362">
            <v>7.7067806785485263E-2</v>
          </cell>
          <cell r="J14362">
            <v>7.7067806785485263E-2</v>
          </cell>
          <cell r="K14362">
            <v>2.3120342035645575E-2</v>
          </cell>
          <cell r="L14362">
            <v>2.3120342035645575E-2</v>
          </cell>
          <cell r="P14362" t="str">
            <v>PROBADAS NO DESARRROLLADAS</v>
          </cell>
          <cell r="Q14362" t="str">
            <v>PROBADAS NO DESARRROLLADAS2020</v>
          </cell>
        </row>
        <row r="14363">
          <cell r="I14363">
            <v>7.5981115495134963E-2</v>
          </cell>
          <cell r="J14363">
            <v>7.5981115495134963E-2</v>
          </cell>
          <cell r="K14363">
            <v>2.2794334648540488E-2</v>
          </cell>
          <cell r="L14363">
            <v>2.2794334648540488E-2</v>
          </cell>
          <cell r="P14363" t="str">
            <v>PROBADAS NO DESARRROLLADAS</v>
          </cell>
          <cell r="Q14363" t="str">
            <v>PROBADAS NO DESARRROLLADAS2020</v>
          </cell>
        </row>
        <row r="14364">
          <cell r="I14364">
            <v>7.2509871078658514E-2</v>
          </cell>
          <cell r="J14364">
            <v>7.2509871078658514E-2</v>
          </cell>
          <cell r="K14364">
            <v>2.1752961323597553E-2</v>
          </cell>
          <cell r="L14364">
            <v>2.1752961323597553E-2</v>
          </cell>
          <cell r="P14364" t="str">
            <v>PROBADAS NO DESARRROLLADAS</v>
          </cell>
          <cell r="Q14364" t="str">
            <v>PROBADAS NO DESARRROLLADAS2020</v>
          </cell>
        </row>
        <row r="14365">
          <cell r="I14365">
            <v>7.3887324734298668E-2</v>
          </cell>
          <cell r="J14365">
            <v>7.3887324734298668E-2</v>
          </cell>
          <cell r="K14365">
            <v>2.21661974202896E-2</v>
          </cell>
          <cell r="L14365">
            <v>2.21661974202896E-2</v>
          </cell>
          <cell r="P14365" t="str">
            <v>PROBADAS NO DESARRROLLADAS</v>
          </cell>
          <cell r="Q14365" t="str">
            <v>PROBADAS NO DESARRROLLADAS2020</v>
          </cell>
        </row>
        <row r="14366">
          <cell r="I14366">
            <v>7.0511736448170478E-2</v>
          </cell>
          <cell r="J14366">
            <v>7.0511736448170478E-2</v>
          </cell>
          <cell r="K14366">
            <v>2.1153520934451147E-2</v>
          </cell>
          <cell r="L14366">
            <v>2.1153520934451147E-2</v>
          </cell>
          <cell r="P14366" t="str">
            <v>PROBADAS NO DESARRROLLADAS</v>
          </cell>
          <cell r="Q14366" t="str">
            <v>PROBADAS NO DESARRROLLADAS2020</v>
          </cell>
        </row>
        <row r="14367">
          <cell r="I14367">
            <v>7.1851231991207673E-2</v>
          </cell>
          <cell r="J14367">
            <v>7.1851231991207673E-2</v>
          </cell>
          <cell r="K14367">
            <v>2.1555369597362303E-2</v>
          </cell>
          <cell r="L14367">
            <v>2.1555369597362303E-2</v>
          </cell>
          <cell r="P14367" t="str">
            <v>PROBADAS NO DESARRROLLADAS</v>
          </cell>
          <cell r="Q14367" t="str">
            <v>PROBADAS NO DESARRROLLADAS2020</v>
          </cell>
        </row>
        <row r="14368">
          <cell r="I14368">
            <v>7.0838096789072186E-2</v>
          </cell>
          <cell r="J14368">
            <v>7.0838096789072186E-2</v>
          </cell>
          <cell r="K14368">
            <v>2.1251429036721656E-2</v>
          </cell>
          <cell r="L14368">
            <v>2.1251429036721656E-2</v>
          </cell>
          <cell r="P14368" t="str">
            <v>PROBADAS NO DESARRROLLADAS</v>
          </cell>
          <cell r="Q14368" t="str">
            <v>PROBADAS NO DESARRROLLADAS2021</v>
          </cell>
        </row>
        <row r="14369">
          <cell r="I14369">
            <v>6.3123872593666031E-2</v>
          </cell>
          <cell r="J14369">
            <v>6.3123872593666031E-2</v>
          </cell>
          <cell r="K14369">
            <v>1.8937161778099808E-2</v>
          </cell>
          <cell r="L14369">
            <v>1.8937161778099808E-2</v>
          </cell>
          <cell r="P14369" t="str">
            <v>PROBADAS NO DESARRROLLADAS</v>
          </cell>
          <cell r="Q14369" t="str">
            <v>PROBADAS NO DESARRROLLADAS2021</v>
          </cell>
        </row>
        <row r="14370">
          <cell r="I14370">
            <v>6.8949171809389059E-2</v>
          </cell>
          <cell r="J14370">
            <v>6.8949171809389059E-2</v>
          </cell>
          <cell r="K14370">
            <v>2.0684751542816713E-2</v>
          </cell>
          <cell r="L14370">
            <v>2.0684751542816713E-2</v>
          </cell>
          <cell r="P14370" t="str">
            <v>PROBADAS NO DESARRROLLADAS</v>
          </cell>
          <cell r="Q14370" t="str">
            <v>PROBADAS NO DESARRROLLADAS2021</v>
          </cell>
        </row>
        <row r="14371">
          <cell r="I14371">
            <v>6.5799186104330346E-2</v>
          </cell>
          <cell r="J14371">
            <v>6.5799186104330346E-2</v>
          </cell>
          <cell r="K14371">
            <v>1.9739755831299104E-2</v>
          </cell>
          <cell r="L14371">
            <v>1.9739755831299104E-2</v>
          </cell>
          <cell r="P14371" t="str">
            <v>PROBADAS NO DESARRROLLADAS</v>
          </cell>
          <cell r="Q14371" t="str">
            <v>PROBADAS NO DESARRROLLADAS2021</v>
          </cell>
        </row>
        <row r="14372">
          <cell r="I14372">
            <v>6.7049158392095215E-2</v>
          </cell>
          <cell r="J14372">
            <v>6.7049158392095215E-2</v>
          </cell>
          <cell r="K14372">
            <v>2.0114747517628564E-2</v>
          </cell>
          <cell r="L14372">
            <v>2.0114747517628564E-2</v>
          </cell>
          <cell r="P14372" t="str">
            <v>PROBADAS NO DESARRROLLADAS</v>
          </cell>
          <cell r="Q14372" t="str">
            <v>PROBADAS NO DESARRROLLADAS2021</v>
          </cell>
        </row>
        <row r="14373">
          <cell r="P14373" t="str">
            <v>PROBADAS NO DESARRROLLADAS</v>
          </cell>
          <cell r="Q14373" t="str">
            <v>PROBADAS NO DESARRROLLADAS2021</v>
          </cell>
        </row>
        <row r="14374">
          <cell r="P14374" t="str">
            <v>PROBADAS NO DESARRROLLADAS</v>
          </cell>
          <cell r="Q14374" t="str">
            <v>PROBADAS NO DESARRROLLADAS2012</v>
          </cell>
        </row>
        <row r="14375">
          <cell r="P14375" t="str">
            <v>PROBADAS NO DESARRROLLADAS</v>
          </cell>
          <cell r="Q14375" t="str">
            <v>PROBADAS NO DESARRROLLADAS2012</v>
          </cell>
        </row>
        <row r="14376">
          <cell r="P14376" t="str">
            <v>PROBADAS NO DESARRROLLADAS</v>
          </cell>
          <cell r="Q14376" t="str">
            <v>PROBADAS NO DESARRROLLADAS2012</v>
          </cell>
        </row>
        <row r="14377">
          <cell r="P14377" t="str">
            <v>PROBADAS NO DESARRROLLADAS</v>
          </cell>
          <cell r="Q14377" t="str">
            <v>PROBADAS NO DESARRROLLADAS2012</v>
          </cell>
        </row>
        <row r="14378">
          <cell r="P14378" t="str">
            <v>PROBADAS NO DESARRROLLADAS</v>
          </cell>
          <cell r="Q14378" t="str">
            <v>PROBADAS NO DESARRROLLADAS2012</v>
          </cell>
        </row>
        <row r="14379">
          <cell r="P14379" t="str">
            <v>PROBADAS NO DESARRROLLADAS</v>
          </cell>
          <cell r="Q14379" t="str">
            <v>PROBADAS NO DESARRROLLADAS2012</v>
          </cell>
        </row>
        <row r="14380">
          <cell r="P14380" t="str">
            <v>PROBADAS NO DESARRROLLADAS</v>
          </cell>
          <cell r="Q14380" t="str">
            <v>PROBADAS NO DESARRROLLADAS2012</v>
          </cell>
        </row>
        <row r="14381">
          <cell r="P14381" t="str">
            <v>PROBADAS NO DESARRROLLADAS</v>
          </cell>
          <cell r="Q14381" t="str">
            <v>PROBADAS NO DESARRROLLADAS2012</v>
          </cell>
        </row>
        <row r="14382">
          <cell r="P14382" t="str">
            <v>PROBADAS NO DESARRROLLADAS</v>
          </cell>
          <cell r="Q14382" t="str">
            <v>PROBADAS NO DESARRROLLADAS2012</v>
          </cell>
        </row>
        <row r="14383">
          <cell r="P14383" t="str">
            <v>PROBADAS NO DESARRROLLADAS</v>
          </cell>
          <cell r="Q14383" t="str">
            <v>PROBADAS NO DESARRROLLADAS2012</v>
          </cell>
        </row>
        <row r="14384">
          <cell r="P14384" t="str">
            <v>PROBADAS NO DESARRROLLADAS</v>
          </cell>
          <cell r="Q14384" t="str">
            <v>PROBADAS NO DESARRROLLADAS2012</v>
          </cell>
        </row>
        <row r="14385">
          <cell r="P14385" t="str">
            <v>PROBADAS NO DESARRROLLADAS</v>
          </cell>
          <cell r="Q14385" t="str">
            <v>PROBADAS NO DESARRROLLADAS2012</v>
          </cell>
        </row>
        <row r="14386">
          <cell r="P14386" t="str">
            <v>PROBADAS NO DESARRROLLADAS</v>
          </cell>
          <cell r="Q14386" t="str">
            <v>PROBADAS NO DESARRROLLADAS2013</v>
          </cell>
        </row>
        <row r="14387">
          <cell r="P14387" t="str">
            <v>PROBADAS NO DESARRROLLADAS</v>
          </cell>
          <cell r="Q14387" t="str">
            <v>PROBADAS NO DESARRROLLADAS2013</v>
          </cell>
        </row>
        <row r="14388">
          <cell r="P14388" t="str">
            <v>PROBADAS NO DESARRROLLADAS</v>
          </cell>
          <cell r="Q14388" t="str">
            <v>PROBADAS NO DESARRROLLADAS2013</v>
          </cell>
        </row>
        <row r="14389">
          <cell r="I14389">
            <v>5.2602739668380604E-5</v>
          </cell>
          <cell r="J14389">
            <v>5.2602739668380604E-5</v>
          </cell>
          <cell r="K14389">
            <v>1.5780821900514181E-5</v>
          </cell>
          <cell r="L14389">
            <v>1.5780821900514181E-5</v>
          </cell>
          <cell r="P14389" t="str">
            <v>PROBADAS NO DESARRROLLADAS</v>
          </cell>
          <cell r="Q14389" t="str">
            <v>PROBADAS NO DESARRROLLADAS2013</v>
          </cell>
        </row>
        <row r="14390">
          <cell r="I14390">
            <v>2.7418461996313102E-3</v>
          </cell>
          <cell r="J14390">
            <v>2.7418461996313102E-3</v>
          </cell>
          <cell r="K14390">
            <v>8.2255385988939294E-4</v>
          </cell>
          <cell r="L14390">
            <v>8.2255385988939294E-4</v>
          </cell>
          <cell r="P14390" t="str">
            <v>PROBADAS NO DESARRROLLADAS</v>
          </cell>
          <cell r="Q14390" t="str">
            <v>PROBADAS NO DESARRROLLADAS2013</v>
          </cell>
        </row>
        <row r="14391">
          <cell r="I14391">
            <v>6.4995409960968255E-3</v>
          </cell>
          <cell r="J14391">
            <v>6.4995409960968255E-3</v>
          </cell>
          <cell r="K14391">
            <v>1.9498622988290478E-3</v>
          </cell>
          <cell r="L14391">
            <v>1.9498622988290478E-3</v>
          </cell>
          <cell r="P14391" t="str">
            <v>PROBADAS NO DESARRROLLADAS</v>
          </cell>
          <cell r="Q14391" t="str">
            <v>PROBADAS NO DESARRROLLADAS2013</v>
          </cell>
        </row>
        <row r="14392">
          <cell r="I14392">
            <v>1.6523115560046046E-2</v>
          </cell>
          <cell r="J14392">
            <v>1.6523115560046046E-2</v>
          </cell>
          <cell r="K14392">
            <v>4.956934668013814E-3</v>
          </cell>
          <cell r="L14392">
            <v>4.956934668013814E-3</v>
          </cell>
          <cell r="P14392" t="str">
            <v>PROBADAS NO DESARRROLLADAS</v>
          </cell>
          <cell r="Q14392" t="str">
            <v>PROBADAS NO DESARRROLLADAS2013</v>
          </cell>
        </row>
        <row r="14393">
          <cell r="I14393">
            <v>4.1163302296460778E-2</v>
          </cell>
          <cell r="J14393">
            <v>4.1163302296460778E-2</v>
          </cell>
          <cell r="K14393">
            <v>1.2348990688938237E-2</v>
          </cell>
          <cell r="L14393">
            <v>1.2348990688938237E-2</v>
          </cell>
          <cell r="P14393" t="str">
            <v>PROBADAS NO DESARRROLLADAS</v>
          </cell>
          <cell r="Q14393" t="str">
            <v>PROBADAS NO DESARRROLLADAS2013</v>
          </cell>
        </row>
        <row r="14394">
          <cell r="I14394">
            <v>9.7577526721429886E-2</v>
          </cell>
          <cell r="J14394">
            <v>9.7577526721429886E-2</v>
          </cell>
          <cell r="K14394">
            <v>2.9273258016428966E-2</v>
          </cell>
          <cell r="L14394">
            <v>2.9273258016428966E-2</v>
          </cell>
          <cell r="P14394" t="str">
            <v>PROBADAS NO DESARRROLLADAS</v>
          </cell>
          <cell r="Q14394" t="str">
            <v>PROBADAS NO DESARRROLLADAS2013</v>
          </cell>
        </row>
        <row r="14395">
          <cell r="I14395">
            <v>0.24738610908629172</v>
          </cell>
          <cell r="J14395">
            <v>0.24738610908629172</v>
          </cell>
          <cell r="K14395">
            <v>7.4215832725887526E-2</v>
          </cell>
          <cell r="L14395">
            <v>7.4215832725887526E-2</v>
          </cell>
          <cell r="P14395" t="str">
            <v>PROBADAS NO DESARRROLLADAS</v>
          </cell>
          <cell r="Q14395" t="str">
            <v>PROBADAS NO DESARRROLLADAS2013</v>
          </cell>
        </row>
        <row r="14396">
          <cell r="I14396">
            <v>0.3453632872927529</v>
          </cell>
          <cell r="J14396">
            <v>0.3453632872927529</v>
          </cell>
          <cell r="K14396">
            <v>0.10360898618782587</v>
          </cell>
          <cell r="L14396">
            <v>0.10360898618782587</v>
          </cell>
          <cell r="P14396" t="str">
            <v>PROBADAS NO DESARRROLLADAS</v>
          </cell>
          <cell r="Q14396" t="str">
            <v>PROBADAS NO DESARRROLLADAS2013</v>
          </cell>
        </row>
        <row r="14397">
          <cell r="I14397">
            <v>0.35687539686917696</v>
          </cell>
          <cell r="J14397">
            <v>0.35687539686917696</v>
          </cell>
          <cell r="K14397">
            <v>0.10706261906075308</v>
          </cell>
          <cell r="L14397">
            <v>0.10706261906075308</v>
          </cell>
          <cell r="P14397" t="str">
            <v>PROBADAS NO DESARRROLLADAS</v>
          </cell>
          <cell r="Q14397" t="str">
            <v>PROBADAS NO DESARRROLLADAS2013</v>
          </cell>
        </row>
        <row r="14398">
          <cell r="I14398">
            <v>0.35687539686917696</v>
          </cell>
          <cell r="J14398">
            <v>0.35687539686917696</v>
          </cell>
          <cell r="K14398">
            <v>0.10706261906075308</v>
          </cell>
          <cell r="L14398">
            <v>0.10706261906075308</v>
          </cell>
          <cell r="P14398" t="str">
            <v>PROBADAS NO DESARRROLLADAS</v>
          </cell>
          <cell r="Q14398" t="str">
            <v>PROBADAS NO DESARRROLLADAS2014</v>
          </cell>
        </row>
        <row r="14399">
          <cell r="I14399">
            <v>0.32233906813990265</v>
          </cell>
          <cell r="J14399">
            <v>0.32233906813990265</v>
          </cell>
          <cell r="K14399">
            <v>9.6701720441970798E-2</v>
          </cell>
          <cell r="L14399">
            <v>9.6701720441970798E-2</v>
          </cell>
          <cell r="P14399" t="str">
            <v>PROBADAS NO DESARRROLLADAS</v>
          </cell>
          <cell r="Q14399" t="str">
            <v>PROBADAS NO DESARRROLLADAS2014</v>
          </cell>
        </row>
        <row r="14400">
          <cell r="I14400">
            <v>0.35687539686917696</v>
          </cell>
          <cell r="J14400">
            <v>0.35687539686917696</v>
          </cell>
          <cell r="K14400">
            <v>0.10706261906075308</v>
          </cell>
          <cell r="L14400">
            <v>0.10706261906075308</v>
          </cell>
          <cell r="P14400" t="str">
            <v>PROBADAS NO DESARRROLLADAS</v>
          </cell>
          <cell r="Q14400" t="str">
            <v>PROBADAS NO DESARRROLLADAS2014</v>
          </cell>
        </row>
        <row r="14401">
          <cell r="I14401">
            <v>0.3453632872927529</v>
          </cell>
          <cell r="J14401">
            <v>0.3453632872927529</v>
          </cell>
          <cell r="K14401">
            <v>0.10360898618782587</v>
          </cell>
          <cell r="L14401">
            <v>0.10360898618782587</v>
          </cell>
          <cell r="P14401" t="str">
            <v>PROBADAS NO DESARRROLLADAS</v>
          </cell>
          <cell r="Q14401" t="str">
            <v>PROBADAS NO DESARRROLLADAS2014</v>
          </cell>
        </row>
        <row r="14402">
          <cell r="I14402">
            <v>0.35687539686917696</v>
          </cell>
          <cell r="J14402">
            <v>0.35687539686917696</v>
          </cell>
          <cell r="K14402">
            <v>0.10706261906075308</v>
          </cell>
          <cell r="L14402">
            <v>0.10706261906075308</v>
          </cell>
          <cell r="P14402" t="str">
            <v>PROBADAS NO DESARRROLLADAS</v>
          </cell>
          <cell r="Q14402" t="str">
            <v>PROBADAS NO DESARRROLLADAS2014</v>
          </cell>
        </row>
        <row r="14403">
          <cell r="I14403">
            <v>0.3453632872927529</v>
          </cell>
          <cell r="J14403">
            <v>0.3453632872927529</v>
          </cell>
          <cell r="K14403">
            <v>0.10360898618782587</v>
          </cell>
          <cell r="L14403">
            <v>0.10360898618782587</v>
          </cell>
          <cell r="P14403" t="str">
            <v>PROBADAS NO DESARRROLLADAS</v>
          </cell>
          <cell r="Q14403" t="str">
            <v>PROBADAS NO DESARRROLLADAS2014</v>
          </cell>
        </row>
        <row r="14404">
          <cell r="I14404">
            <v>0.35687539686917696</v>
          </cell>
          <cell r="J14404">
            <v>0.35687539686917696</v>
          </cell>
          <cell r="K14404">
            <v>0.10706261906075308</v>
          </cell>
          <cell r="L14404">
            <v>0.10706261906075308</v>
          </cell>
          <cell r="P14404" t="str">
            <v>PROBADAS NO DESARRROLLADAS</v>
          </cell>
          <cell r="Q14404" t="str">
            <v>PROBADAS NO DESARRROLLADAS2014</v>
          </cell>
        </row>
        <row r="14405">
          <cell r="I14405">
            <v>0.35687539686917696</v>
          </cell>
          <cell r="J14405">
            <v>0.35687539686917696</v>
          </cell>
          <cell r="K14405">
            <v>0.10706261906075308</v>
          </cell>
          <cell r="L14405">
            <v>0.10706261906075308</v>
          </cell>
          <cell r="P14405" t="str">
            <v>PROBADAS NO DESARRROLLADAS</v>
          </cell>
          <cell r="Q14405" t="str">
            <v>PROBADAS NO DESARRROLLADAS2014</v>
          </cell>
        </row>
        <row r="14406">
          <cell r="I14406">
            <v>0.3453632872927529</v>
          </cell>
          <cell r="J14406">
            <v>0.3453632872927529</v>
          </cell>
          <cell r="K14406">
            <v>0.10360898618782587</v>
          </cell>
          <cell r="L14406">
            <v>0.10360898618782587</v>
          </cell>
          <cell r="P14406" t="str">
            <v>PROBADAS NO DESARRROLLADAS</v>
          </cell>
          <cell r="Q14406" t="str">
            <v>PROBADAS NO DESARRROLLADAS2014</v>
          </cell>
        </row>
        <row r="14407">
          <cell r="I14407">
            <v>0.35684917569276853</v>
          </cell>
          <cell r="J14407">
            <v>0.35684917569276853</v>
          </cell>
          <cell r="K14407">
            <v>0.10705475270783056</v>
          </cell>
          <cell r="L14407">
            <v>0.10705475270783056</v>
          </cell>
          <cell r="P14407" t="str">
            <v>PROBADAS NO DESARRROLLADAS</v>
          </cell>
          <cell r="Q14407" t="str">
            <v>PROBADAS NO DESARRROLLADAS2014</v>
          </cell>
        </row>
        <row r="14408">
          <cell r="I14408">
            <v>0.34247123238395882</v>
          </cell>
          <cell r="J14408">
            <v>0.34247123238395882</v>
          </cell>
          <cell r="K14408">
            <v>0.10274136971518764</v>
          </cell>
          <cell r="L14408">
            <v>0.10274136971518764</v>
          </cell>
          <cell r="P14408" t="str">
            <v>PROBADAS NO DESARRROLLADAS</v>
          </cell>
          <cell r="Q14408" t="str">
            <v>PROBADAS NO DESARRROLLADAS2014</v>
          </cell>
        </row>
        <row r="14409">
          <cell r="I14409">
            <v>0.3490116863172979</v>
          </cell>
          <cell r="J14409">
            <v>0.3490116863172979</v>
          </cell>
          <cell r="K14409">
            <v>0.10470350589518936</v>
          </cell>
          <cell r="L14409">
            <v>0.10470350589518936</v>
          </cell>
          <cell r="P14409" t="str">
            <v>PROBADAS NO DESARRROLLADAS</v>
          </cell>
          <cell r="Q14409" t="str">
            <v>PROBADAS NO DESARRROLLADAS2014</v>
          </cell>
        </row>
        <row r="14410">
          <cell r="I14410">
            <v>0.34412514474789041</v>
          </cell>
          <cell r="J14410">
            <v>0.34412514474789041</v>
          </cell>
          <cell r="K14410">
            <v>0.10323754342436711</v>
          </cell>
          <cell r="L14410">
            <v>0.10323754342436711</v>
          </cell>
          <cell r="P14410" t="str">
            <v>PROBADAS NO DESARRROLLADAS</v>
          </cell>
          <cell r="Q14410" t="str">
            <v>PROBADAS NO DESARRROLLADAS2015</v>
          </cell>
        </row>
        <row r="14411">
          <cell r="I14411">
            <v>0.30667955280583864</v>
          </cell>
          <cell r="J14411">
            <v>0.30667955280583864</v>
          </cell>
          <cell r="K14411">
            <v>9.2003865841751589E-2</v>
          </cell>
          <cell r="L14411">
            <v>9.2003865841751589E-2</v>
          </cell>
          <cell r="P14411" t="str">
            <v>PROBADAS NO DESARRROLLADAS</v>
          </cell>
          <cell r="Q14411" t="str">
            <v>PROBADAS NO DESARRROLLADAS2015</v>
          </cell>
        </row>
        <row r="14412">
          <cell r="I14412">
            <v>0.33501317419551646</v>
          </cell>
          <cell r="J14412">
            <v>0.33501317419551646</v>
          </cell>
          <cell r="K14412">
            <v>0.10050395225865494</v>
          </cell>
          <cell r="L14412">
            <v>0.10050395225865494</v>
          </cell>
          <cell r="P14412" t="str">
            <v>PROBADAS NO DESARRROLLADAS</v>
          </cell>
          <cell r="Q14412" t="str">
            <v>PROBADAS NO DESARRROLLADAS2015</v>
          </cell>
        </row>
        <row r="14413">
          <cell r="I14413">
            <v>0.31973959708028898</v>
          </cell>
          <cell r="J14413">
            <v>0.31973959708028898</v>
          </cell>
          <cell r="K14413">
            <v>9.5921879124086687E-2</v>
          </cell>
          <cell r="L14413">
            <v>9.5921879124086687E-2</v>
          </cell>
          <cell r="P14413" t="str">
            <v>PROBADAS NO DESARRROLLADAS</v>
          </cell>
          <cell r="Q14413" t="str">
            <v>PROBADAS NO DESARRROLLADAS2015</v>
          </cell>
        </row>
        <row r="14414">
          <cell r="I14414">
            <v>0.32584592633546744</v>
          </cell>
          <cell r="J14414">
            <v>0.32584592633546744</v>
          </cell>
          <cell r="K14414">
            <v>9.7753777900640229E-2</v>
          </cell>
          <cell r="L14414">
            <v>9.7753777900640229E-2</v>
          </cell>
          <cell r="P14414" t="str">
            <v>PROBADAS NO DESARRROLLADAS</v>
          </cell>
          <cell r="Q14414" t="str">
            <v>PROBADAS NO DESARRROLLADAS2015</v>
          </cell>
        </row>
        <row r="14415">
          <cell r="I14415">
            <v>0.31099029298457898</v>
          </cell>
          <cell r="J14415">
            <v>0.31099029298457898</v>
          </cell>
          <cell r="K14415">
            <v>9.3297087895373693E-2</v>
          </cell>
          <cell r="L14415">
            <v>9.3297087895373693E-2</v>
          </cell>
          <cell r="P14415" t="str">
            <v>PROBADAS NO DESARRROLLADAS</v>
          </cell>
          <cell r="Q14415" t="str">
            <v>PROBADAS NO DESARRROLLADAS2015</v>
          </cell>
        </row>
        <row r="14416">
          <cell r="I14416">
            <v>0.31692952960547871</v>
          </cell>
          <cell r="J14416">
            <v>0.31692952960547871</v>
          </cell>
          <cell r="K14416">
            <v>9.5078858881643635E-2</v>
          </cell>
          <cell r="L14416">
            <v>9.5078858881643635E-2</v>
          </cell>
          <cell r="P14416" t="str">
            <v>PROBADAS NO DESARRROLLADAS</v>
          </cell>
          <cell r="Q14416" t="str">
            <v>PROBADAS NO DESARRROLLADAS2015</v>
          </cell>
        </row>
        <row r="14417">
          <cell r="I14417">
            <v>0.3124921729732979</v>
          </cell>
          <cell r="J14417">
            <v>0.3124921729732979</v>
          </cell>
          <cell r="K14417">
            <v>9.3747651891989359E-2</v>
          </cell>
          <cell r="L14417">
            <v>9.3747651891989359E-2</v>
          </cell>
          <cell r="P14417" t="str">
            <v>PROBADAS NO DESARRROLLADAS</v>
          </cell>
          <cell r="Q14417" t="str">
            <v>PROBADAS NO DESARRROLLADAS2015</v>
          </cell>
        </row>
        <row r="14418">
          <cell r="I14418">
            <v>0.29824535025274618</v>
          </cell>
          <cell r="J14418">
            <v>0.29824535025274618</v>
          </cell>
          <cell r="K14418">
            <v>8.9473605075823859E-2</v>
          </cell>
          <cell r="L14418">
            <v>8.9473605075823859E-2</v>
          </cell>
          <cell r="P14418" t="str">
            <v>PROBADAS NO DESARRROLLADAS</v>
          </cell>
          <cell r="Q14418" t="str">
            <v>PROBADAS NO DESARRROLLADAS2015</v>
          </cell>
        </row>
        <row r="14419">
          <cell r="I14419">
            <v>0.30394118625210492</v>
          </cell>
          <cell r="J14419">
            <v>0.30394118625210492</v>
          </cell>
          <cell r="K14419">
            <v>9.1182355875631463E-2</v>
          </cell>
          <cell r="L14419">
            <v>9.1182355875631463E-2</v>
          </cell>
          <cell r="P14419" t="str">
            <v>PROBADAS NO DESARRROLLADAS</v>
          </cell>
          <cell r="Q14419" t="str">
            <v>PROBADAS NO DESARRROLLADAS2015</v>
          </cell>
        </row>
        <row r="14420">
          <cell r="I14420">
            <v>0.29008421134996637</v>
          </cell>
          <cell r="J14420">
            <v>0.29008421134996637</v>
          </cell>
          <cell r="K14420">
            <v>8.7025263404989922E-2</v>
          </cell>
          <cell r="L14420">
            <v>8.7025263404989922E-2</v>
          </cell>
          <cell r="P14420" t="str">
            <v>PROBADAS NO DESARRROLLADAS</v>
          </cell>
          <cell r="Q14420" t="str">
            <v>PROBADAS NO DESARRROLLADAS2015</v>
          </cell>
        </row>
        <row r="14421">
          <cell r="I14421">
            <v>0.29562418738799146</v>
          </cell>
          <cell r="J14421">
            <v>0.29562418738799146</v>
          </cell>
          <cell r="K14421">
            <v>8.8687256216397434E-2</v>
          </cell>
          <cell r="L14421">
            <v>8.8687256216397434E-2</v>
          </cell>
          <cell r="P14421" t="str">
            <v>PROBADAS NO DESARRROLLADAS</v>
          </cell>
          <cell r="Q14421" t="str">
            <v>PROBADAS NO DESARRROLLADAS2015</v>
          </cell>
        </row>
        <row r="14422">
          <cell r="I14422">
            <v>0.29148512861940257</v>
          </cell>
          <cell r="J14422">
            <v>0.29148512861940257</v>
          </cell>
          <cell r="K14422">
            <v>8.744553858582077E-2</v>
          </cell>
          <cell r="L14422">
            <v>8.744553858582077E-2</v>
          </cell>
          <cell r="P14422" t="str">
            <v>PROBADAS NO DESARRROLLADAS</v>
          </cell>
          <cell r="Q14422" t="str">
            <v>PROBADAS NO DESARRROLLADAS2016</v>
          </cell>
        </row>
        <row r="14423">
          <cell r="I14423">
            <v>0.26898386478609865</v>
          </cell>
          <cell r="J14423">
            <v>0.26898386478609865</v>
          </cell>
          <cell r="K14423">
            <v>8.0695159435829597E-2</v>
          </cell>
          <cell r="L14423">
            <v>8.0695159435829597E-2</v>
          </cell>
          <cell r="P14423" t="str">
            <v>PROBADAS NO DESARRROLLADAS</v>
          </cell>
          <cell r="Q14423" t="str">
            <v>PROBADAS NO DESARRROLLADAS2016</v>
          </cell>
        </row>
        <row r="14424">
          <cell r="I14424">
            <v>0.28363795575382711</v>
          </cell>
          <cell r="J14424">
            <v>0.28363795575382711</v>
          </cell>
          <cell r="K14424">
            <v>8.5091386726148133E-2</v>
          </cell>
          <cell r="L14424">
            <v>8.5091386726148133E-2</v>
          </cell>
          <cell r="P14424" t="str">
            <v>PROBADAS NO DESARRROLLADAS</v>
          </cell>
          <cell r="Q14424" t="str">
            <v>PROBADAS NO DESARRROLLADAS2016</v>
          </cell>
        </row>
        <row r="14425">
          <cell r="I14425">
            <v>0.27070662491761449</v>
          </cell>
          <cell r="J14425">
            <v>0.27070662491761449</v>
          </cell>
          <cell r="K14425">
            <v>8.1211987475284353E-2</v>
          </cell>
          <cell r="L14425">
            <v>8.1211987475284353E-2</v>
          </cell>
          <cell r="P14425" t="str">
            <v>PROBADAS NO DESARRROLLADAS</v>
          </cell>
          <cell r="Q14425" t="str">
            <v>PROBADAS NO DESARRROLLADAS2016</v>
          </cell>
        </row>
        <row r="14426">
          <cell r="I14426">
            <v>0.2758765312989383</v>
          </cell>
          <cell r="J14426">
            <v>0.2758765312989383</v>
          </cell>
          <cell r="K14426">
            <v>8.2762959389681506E-2</v>
          </cell>
          <cell r="L14426">
            <v>8.2762959389681506E-2</v>
          </cell>
          <cell r="P14426" t="str">
            <v>PROBADAS NO DESARRROLLADAS</v>
          </cell>
          <cell r="Q14426" t="str">
            <v>PROBADAS NO DESARRROLLADAS2016</v>
          </cell>
        </row>
        <row r="14427">
          <cell r="I14427">
            <v>0.26329905136790266</v>
          </cell>
          <cell r="J14427">
            <v>0.26329905136790266</v>
          </cell>
          <cell r="K14427">
            <v>7.8989715410370795E-2</v>
          </cell>
          <cell r="L14427">
            <v>7.8989715410370795E-2</v>
          </cell>
          <cell r="P14427" t="str">
            <v>PROBADAS NO DESARRROLLADAS</v>
          </cell>
          <cell r="Q14427" t="str">
            <v>PROBADAS NO DESARRROLLADAS2016</v>
          </cell>
        </row>
        <row r="14428">
          <cell r="I14428">
            <v>0.26832748924333039</v>
          </cell>
          <cell r="J14428">
            <v>0.26832748924333039</v>
          </cell>
          <cell r="K14428">
            <v>8.0498246772999105E-2</v>
          </cell>
          <cell r="L14428">
            <v>8.0498246772999105E-2</v>
          </cell>
          <cell r="P14428" t="str">
            <v>PROBADAS NO DESARRROLLADAS</v>
          </cell>
          <cell r="Q14428" t="str">
            <v>PROBADAS NO DESARRROLLADAS2016</v>
          </cell>
        </row>
        <row r="14429">
          <cell r="I14429">
            <v>0.26457061380962449</v>
          </cell>
          <cell r="J14429">
            <v>0.26457061380962449</v>
          </cell>
          <cell r="K14429">
            <v>7.9371184142887338E-2</v>
          </cell>
          <cell r="L14429">
            <v>7.9371184142887338E-2</v>
          </cell>
          <cell r="P14429" t="str">
            <v>PROBADAS NO DESARRROLLADAS</v>
          </cell>
          <cell r="Q14429" t="str">
            <v>PROBADAS NO DESARRROLLADAS2016</v>
          </cell>
        </row>
        <row r="14430">
          <cell r="I14430">
            <v>0.25250858167566986</v>
          </cell>
          <cell r="J14430">
            <v>0.25250858167566986</v>
          </cell>
          <cell r="K14430">
            <v>7.5752574502700967E-2</v>
          </cell>
          <cell r="L14430">
            <v>7.5752574502700967E-2</v>
          </cell>
          <cell r="P14430" t="str">
            <v>PROBADAS NO DESARRROLLADAS</v>
          </cell>
          <cell r="Q14430" t="str">
            <v>PROBADAS NO DESARRROLLADAS2016</v>
          </cell>
        </row>
        <row r="14431">
          <cell r="I14431">
            <v>0.25733094510375815</v>
          </cell>
          <cell r="J14431">
            <v>0.25733094510375815</v>
          </cell>
          <cell r="K14431">
            <v>7.7199283531127441E-2</v>
          </cell>
          <cell r="L14431">
            <v>7.7199283531127441E-2</v>
          </cell>
          <cell r="P14431" t="str">
            <v>PROBADAS NO DESARRROLLADAS</v>
          </cell>
          <cell r="Q14431" t="str">
            <v>PROBADAS NO DESARRROLLADAS2016</v>
          </cell>
        </row>
        <row r="14432">
          <cell r="I14432">
            <v>0.24559897652188348</v>
          </cell>
          <cell r="J14432">
            <v>0.24559897652188348</v>
          </cell>
          <cell r="K14432">
            <v>7.367969295656504E-2</v>
          </cell>
          <cell r="L14432">
            <v>7.367969295656504E-2</v>
          </cell>
          <cell r="P14432" t="str">
            <v>PROBADAS NO DESARRROLLADAS</v>
          </cell>
          <cell r="Q14432" t="str">
            <v>PROBADAS NO DESARRROLLADAS2016</v>
          </cell>
        </row>
        <row r="14433">
          <cell r="I14433">
            <v>0.25028938155483166</v>
          </cell>
          <cell r="J14433">
            <v>0.25028938155483166</v>
          </cell>
          <cell r="K14433">
            <v>7.508681446644952E-2</v>
          </cell>
          <cell r="L14433">
            <v>7.508681446644952E-2</v>
          </cell>
          <cell r="P14433" t="str">
            <v>PROBADAS NO DESARRROLLADAS</v>
          </cell>
          <cell r="Q14433" t="str">
            <v>PROBADAS NO DESARRROLLADAS2016</v>
          </cell>
        </row>
        <row r="14434">
          <cell r="I14434">
            <v>0.246785059163071</v>
          </cell>
          <cell r="J14434">
            <v>0.246785059163071</v>
          </cell>
          <cell r="K14434">
            <v>7.4035517748921295E-2</v>
          </cell>
          <cell r="L14434">
            <v>7.4035517748921295E-2</v>
          </cell>
          <cell r="P14434" t="str">
            <v>PROBADAS NO DESARRROLLADAS</v>
          </cell>
          <cell r="Q14434" t="str">
            <v>PROBADAS NO DESARRROLLADAS2017</v>
          </cell>
        </row>
        <row r="14435">
          <cell r="I14435">
            <v>0.21993141953849629</v>
          </cell>
          <cell r="J14435">
            <v>0.21993141953849629</v>
          </cell>
          <cell r="K14435">
            <v>6.5979425861548896E-2</v>
          </cell>
          <cell r="L14435">
            <v>6.5979425861548896E-2</v>
          </cell>
          <cell r="P14435" t="str">
            <v>PROBADAS NO DESARRROLLADAS</v>
          </cell>
          <cell r="Q14435" t="str">
            <v>PROBADAS NO DESARRROLLADAS2017</v>
          </cell>
        </row>
        <row r="14436">
          <cell r="I14436">
            <v>0.24025052303230246</v>
          </cell>
          <cell r="J14436">
            <v>0.24025052303230246</v>
          </cell>
          <cell r="K14436">
            <v>7.2075156909690727E-2</v>
          </cell>
          <cell r="L14436">
            <v>7.2075156909690727E-2</v>
          </cell>
          <cell r="P14436" t="str">
            <v>PROBADAS NO DESARRROLLADAS</v>
          </cell>
          <cell r="Q14436" t="str">
            <v>PROBADAS NO DESARRROLLADAS2017</v>
          </cell>
        </row>
        <row r="14437">
          <cell r="I14437">
            <v>0.22929726753923388</v>
          </cell>
          <cell r="J14437">
            <v>0.22929726753923388</v>
          </cell>
          <cell r="K14437">
            <v>6.878918026177018E-2</v>
          </cell>
          <cell r="L14437">
            <v>6.878918026177018E-2</v>
          </cell>
          <cell r="P14437" t="str">
            <v>PROBADAS NO DESARRROLLADAS</v>
          </cell>
          <cell r="Q14437" t="str">
            <v>PROBADAS NO DESARRROLLADAS2017</v>
          </cell>
        </row>
        <row r="14438">
          <cell r="I14438">
            <v>0.23367634546919955</v>
          </cell>
          <cell r="J14438">
            <v>0.23367634546919955</v>
          </cell>
          <cell r="K14438">
            <v>7.010290364075987E-2</v>
          </cell>
          <cell r="L14438">
            <v>7.010290364075987E-2</v>
          </cell>
          <cell r="P14438" t="str">
            <v>PROBADAS NO DESARRROLLADAS</v>
          </cell>
          <cell r="Q14438" t="str">
            <v>PROBADAS NO DESARRROLLADAS2017</v>
          </cell>
        </row>
        <row r="14439">
          <cell r="I14439">
            <v>0.22302281313841812</v>
          </cell>
          <cell r="J14439">
            <v>0.22302281313841812</v>
          </cell>
          <cell r="K14439">
            <v>6.6906843941525448E-2</v>
          </cell>
          <cell r="L14439">
            <v>6.6906843941525448E-2</v>
          </cell>
          <cell r="P14439" t="str">
            <v>PROBADAS NO DESARRROLLADAS</v>
          </cell>
          <cell r="Q14439" t="str">
            <v>PROBADAS NO DESARRROLLADAS2017</v>
          </cell>
        </row>
        <row r="14440">
          <cell r="I14440">
            <v>0.22728206266796228</v>
          </cell>
          <cell r="J14440">
            <v>0.22728206266796228</v>
          </cell>
          <cell r="K14440">
            <v>6.8184618800388674E-2</v>
          </cell>
          <cell r="L14440">
            <v>6.8184618800388674E-2</v>
          </cell>
          <cell r="P14440" t="str">
            <v>PROBADAS NO DESARRROLLADAS</v>
          </cell>
          <cell r="Q14440" t="str">
            <v>PROBADAS NO DESARRROLLADAS2017</v>
          </cell>
        </row>
        <row r="14441">
          <cell r="I14441">
            <v>0.22409986765631809</v>
          </cell>
          <cell r="J14441">
            <v>0.22409986765631809</v>
          </cell>
          <cell r="K14441">
            <v>6.722996029689543E-2</v>
          </cell>
          <cell r="L14441">
            <v>6.722996029689543E-2</v>
          </cell>
          <cell r="P14441" t="str">
            <v>PROBADAS NO DESARRROLLADAS</v>
          </cell>
          <cell r="Q14441" t="str">
            <v>PROBADAS NO DESARRROLLADAS2017</v>
          </cell>
        </row>
        <row r="14442">
          <cell r="I14442">
            <v>0.21388293628225083</v>
          </cell>
          <cell r="J14442">
            <v>0.21388293628225083</v>
          </cell>
          <cell r="K14442">
            <v>6.4164880884675243E-2</v>
          </cell>
          <cell r="L14442">
            <v>6.4164880884675243E-2</v>
          </cell>
          <cell r="P14442" t="str">
            <v>PROBADAS NO DESARRROLLADAS</v>
          </cell>
          <cell r="Q14442" t="str">
            <v>PROBADAS NO DESARRROLLADAS2017</v>
          </cell>
        </row>
        <row r="14443">
          <cell r="I14443">
            <v>0.21796763408926031</v>
          </cell>
          <cell r="J14443">
            <v>0.21796763408926031</v>
          </cell>
          <cell r="K14443">
            <v>6.53902902267781E-2</v>
          </cell>
          <cell r="L14443">
            <v>6.53902902267781E-2</v>
          </cell>
          <cell r="P14443" t="str">
            <v>PROBADAS NO DESARRROLLADAS</v>
          </cell>
          <cell r="Q14443" t="str">
            <v>PROBADAS NO DESARRROLLADAS2017</v>
          </cell>
        </row>
        <row r="14444">
          <cell r="I14444">
            <v>0.20803027721999046</v>
          </cell>
          <cell r="J14444">
            <v>0.20803027721999046</v>
          </cell>
          <cell r="K14444">
            <v>6.240908316599713E-2</v>
          </cell>
          <cell r="L14444">
            <v>6.240908316599713E-2</v>
          </cell>
          <cell r="P14444" t="str">
            <v>PROBADAS NO DESARRROLLADAS</v>
          </cell>
          <cell r="Q14444" t="str">
            <v>PROBADAS NO DESARRROLLADAS2017</v>
          </cell>
        </row>
        <row r="14445">
          <cell r="I14445">
            <v>0.21200320199800549</v>
          </cell>
          <cell r="J14445">
            <v>0.21200320199800549</v>
          </cell>
          <cell r="K14445">
            <v>6.3600960599401651E-2</v>
          </cell>
          <cell r="L14445">
            <v>6.3600960599401651E-2</v>
          </cell>
          <cell r="P14445" t="str">
            <v>PROBADAS NO DESARRROLLADAS</v>
          </cell>
          <cell r="Q14445" t="str">
            <v>PROBADAS NO DESARRROLLADAS2017</v>
          </cell>
        </row>
        <row r="14446">
          <cell r="I14446">
            <v>0.20903492758192946</v>
          </cell>
          <cell r="J14446">
            <v>0.20903492758192946</v>
          </cell>
          <cell r="K14446">
            <v>6.2710478274578832E-2</v>
          </cell>
          <cell r="L14446">
            <v>6.2710478274578832E-2</v>
          </cell>
          <cell r="P14446" t="str">
            <v>PROBADAS NO DESARRROLLADAS</v>
          </cell>
          <cell r="Q14446" t="str">
            <v>PROBADAS NO DESARRROLLADAS2018</v>
          </cell>
        </row>
        <row r="14447">
          <cell r="I14447">
            <v>0.18628902621629534</v>
          </cell>
          <cell r="J14447">
            <v>0.18628902621629534</v>
          </cell>
          <cell r="K14447">
            <v>5.5886707864888606E-2</v>
          </cell>
          <cell r="L14447">
            <v>5.5886707864888606E-2</v>
          </cell>
          <cell r="P14447" t="str">
            <v>PROBADAS NO DESARRROLLADAS</v>
          </cell>
          <cell r="Q14447" t="str">
            <v>PROBADAS NO DESARRROLLADAS2018</v>
          </cell>
        </row>
        <row r="14448">
          <cell r="I14448">
            <v>0.20349996411407856</v>
          </cell>
          <cell r="J14448">
            <v>0.20349996411407856</v>
          </cell>
          <cell r="K14448">
            <v>6.1049989234223563E-2</v>
          </cell>
          <cell r="L14448">
            <v>6.1049989234223563E-2</v>
          </cell>
          <cell r="P14448" t="str">
            <v>PROBADAS NO DESARRROLLADAS</v>
          </cell>
          <cell r="Q14448" t="str">
            <v>PROBADAS NO DESARRROLLADAS2018</v>
          </cell>
        </row>
        <row r="14449">
          <cell r="I14449">
            <v>0.19422220241917032</v>
          </cell>
          <cell r="J14449">
            <v>0.19422220241917032</v>
          </cell>
          <cell r="K14449">
            <v>5.8266660725751096E-2</v>
          </cell>
          <cell r="L14449">
            <v>5.8266660725751096E-2</v>
          </cell>
          <cell r="P14449" t="str">
            <v>PROBADAS NO DESARRROLLADAS</v>
          </cell>
          <cell r="Q14449" t="str">
            <v>PROBADAS NO DESARRROLLADAS2018</v>
          </cell>
        </row>
        <row r="14450">
          <cell r="I14450">
            <v>0.19793142307081482</v>
          </cell>
          <cell r="J14450">
            <v>0.19793142307081482</v>
          </cell>
          <cell r="K14450">
            <v>5.9379426921244448E-2</v>
          </cell>
          <cell r="L14450">
            <v>5.9379426921244448E-2</v>
          </cell>
          <cell r="P14450" t="str">
            <v>PROBADAS NO DESARRROLLADAS</v>
          </cell>
          <cell r="Q14450" t="str">
            <v>PROBADAS NO DESARRROLLADAS2018</v>
          </cell>
        </row>
        <row r="14451">
          <cell r="I14451">
            <v>0.18890753658916282</v>
          </cell>
          <cell r="J14451">
            <v>0.18890753658916282</v>
          </cell>
          <cell r="K14451">
            <v>5.6672260976748844E-2</v>
          </cell>
          <cell r="L14451">
            <v>5.6672260976748844E-2</v>
          </cell>
          <cell r="P14451" t="str">
            <v>PROBADAS NO DESARRROLLADAS</v>
          </cell>
          <cell r="Q14451" t="str">
            <v>PROBADAS NO DESARRROLLADAS2018</v>
          </cell>
        </row>
        <row r="14452">
          <cell r="I14452">
            <v>0.19251525870970324</v>
          </cell>
          <cell r="J14452">
            <v>0.19251525870970324</v>
          </cell>
          <cell r="K14452">
            <v>5.7754577612910966E-2</v>
          </cell>
          <cell r="L14452">
            <v>5.7754577612910966E-2</v>
          </cell>
          <cell r="P14452" t="str">
            <v>PROBADAS NO DESARRROLLADAS</v>
          </cell>
          <cell r="Q14452" t="str">
            <v>PROBADAS NO DESARRROLLADAS2018</v>
          </cell>
        </row>
        <row r="14453">
          <cell r="I14453">
            <v>0.18981983660405538</v>
          </cell>
          <cell r="J14453">
            <v>0.18981983660405538</v>
          </cell>
          <cell r="K14453">
            <v>5.694595098121661E-2</v>
          </cell>
          <cell r="L14453">
            <v>5.694595098121661E-2</v>
          </cell>
          <cell r="P14453" t="str">
            <v>PROBADAS NO DESARRROLLADAS</v>
          </cell>
          <cell r="Q14453" t="str">
            <v>PROBADAS NO DESARRROLLADAS2018</v>
          </cell>
        </row>
        <row r="14454">
          <cell r="I14454">
            <v>0.18116576525496791</v>
          </cell>
          <cell r="J14454">
            <v>0.18116576525496791</v>
          </cell>
          <cell r="K14454">
            <v>5.4349729576490376E-2</v>
          </cell>
          <cell r="L14454">
            <v>5.4349729576490376E-2</v>
          </cell>
          <cell r="P14454" t="str">
            <v>PROBADAS NO DESARRROLLADAS</v>
          </cell>
          <cell r="Q14454" t="str">
            <v>PROBADAS NO DESARRROLLADAS2018</v>
          </cell>
        </row>
        <row r="14455">
          <cell r="I14455">
            <v>0.18462563642049049</v>
          </cell>
          <cell r="J14455">
            <v>0.18462563642049049</v>
          </cell>
          <cell r="K14455">
            <v>5.5387690926147148E-2</v>
          </cell>
          <cell r="L14455">
            <v>5.5387690926147148E-2</v>
          </cell>
          <cell r="P14455" t="str">
            <v>PROBADAS NO DESARRROLLADAS</v>
          </cell>
          <cell r="Q14455" t="str">
            <v>PROBADAS NO DESARRROLLADAS2018</v>
          </cell>
        </row>
        <row r="14456">
          <cell r="I14456">
            <v>0.17620837372003836</v>
          </cell>
          <cell r="J14456">
            <v>0.17620837372003836</v>
          </cell>
          <cell r="K14456">
            <v>5.2862512116011506E-2</v>
          </cell>
          <cell r="L14456">
            <v>5.2862512116011506E-2</v>
          </cell>
          <cell r="P14456" t="str">
            <v>PROBADAS NO DESARRROLLADAS</v>
          </cell>
          <cell r="Q14456" t="str">
            <v>PROBADAS NO DESARRROLLADAS2018</v>
          </cell>
        </row>
        <row r="14457">
          <cell r="I14457">
            <v>0.17957356951462045</v>
          </cell>
          <cell r="J14457">
            <v>0.17957356951462045</v>
          </cell>
          <cell r="K14457">
            <v>5.3872070854386132E-2</v>
          </cell>
          <cell r="L14457">
            <v>5.3872070854386132E-2</v>
          </cell>
          <cell r="P14457" t="str">
            <v>PROBADAS NO DESARRROLLADAS</v>
          </cell>
          <cell r="Q14457" t="str">
            <v>PROBADAS NO DESARRROLLADAS2018</v>
          </cell>
        </row>
        <row r="14458">
          <cell r="I14458">
            <v>0.17705934507286003</v>
          </cell>
          <cell r="J14458">
            <v>0.17705934507286003</v>
          </cell>
          <cell r="K14458">
            <v>5.3117803521858006E-2</v>
          </cell>
          <cell r="L14458">
            <v>5.3117803521858006E-2</v>
          </cell>
          <cell r="P14458" t="str">
            <v>PROBADAS NO DESARRROLLADAS</v>
          </cell>
          <cell r="Q14458" t="str">
            <v>PROBADAS NO DESARRROLLADAS2019</v>
          </cell>
        </row>
        <row r="14459">
          <cell r="I14459">
            <v>0.15779283088081431</v>
          </cell>
          <cell r="J14459">
            <v>0.15779283088081431</v>
          </cell>
          <cell r="K14459">
            <v>4.7337849264244287E-2</v>
          </cell>
          <cell r="L14459">
            <v>4.7337849264244287E-2</v>
          </cell>
          <cell r="P14459" t="str">
            <v>PROBADAS NO DESARRROLLADAS</v>
          </cell>
          <cell r="Q14459" t="str">
            <v>PROBADAS NO DESARRROLLADAS2019</v>
          </cell>
        </row>
        <row r="14460">
          <cell r="I14460">
            <v>0.17237105198253738</v>
          </cell>
          <cell r="J14460">
            <v>0.17237105198253738</v>
          </cell>
          <cell r="K14460">
            <v>5.1711315594761206E-2</v>
          </cell>
          <cell r="L14460">
            <v>5.1711315594761206E-2</v>
          </cell>
          <cell r="P14460" t="str">
            <v>PROBADAS NO DESARRROLLADAS</v>
          </cell>
          <cell r="Q14460" t="str">
            <v>PROBADAS NO DESARRROLLADAS2019</v>
          </cell>
        </row>
        <row r="14461">
          <cell r="I14461">
            <v>0.16451248772992277</v>
          </cell>
          <cell r="J14461">
            <v>0.16451248772992277</v>
          </cell>
          <cell r="K14461">
            <v>4.9353746318976842E-2</v>
          </cell>
          <cell r="L14461">
            <v>4.9353746318976842E-2</v>
          </cell>
          <cell r="P14461" t="str">
            <v>PROBADAS NO DESARRROLLADAS</v>
          </cell>
          <cell r="Q14461" t="str">
            <v>PROBADAS NO DESARRROLLADAS2019</v>
          </cell>
        </row>
        <row r="14462">
          <cell r="I14462">
            <v>0.16765431759973168</v>
          </cell>
          <cell r="J14462">
            <v>0.16765431759973168</v>
          </cell>
          <cell r="K14462">
            <v>5.0296295279919509E-2</v>
          </cell>
          <cell r="L14462">
            <v>5.0296295279919509E-2</v>
          </cell>
          <cell r="P14462" t="str">
            <v>PROBADAS NO DESARRROLLADAS</v>
          </cell>
          <cell r="Q14462" t="str">
            <v>PROBADAS NO DESARRROLLADAS2019</v>
          </cell>
        </row>
        <row r="14463">
          <cell r="I14463">
            <v>0.16001079386455883</v>
          </cell>
          <cell r="J14463">
            <v>0.16001079386455883</v>
          </cell>
          <cell r="K14463">
            <v>4.8003238159367648E-2</v>
          </cell>
          <cell r="L14463">
            <v>4.8003238159367648E-2</v>
          </cell>
          <cell r="P14463" t="str">
            <v>PROBADAS NO DESARRROLLADAS</v>
          </cell>
          <cell r="Q14463" t="str">
            <v>PROBADAS NO DESARRROLLADAS2019</v>
          </cell>
        </row>
        <row r="14464">
          <cell r="I14464">
            <v>0.16306665119546948</v>
          </cell>
          <cell r="J14464">
            <v>0.16306665119546948</v>
          </cell>
          <cell r="K14464">
            <v>4.8919995358640854E-2</v>
          </cell>
          <cell r="L14464">
            <v>4.8919995358640854E-2</v>
          </cell>
          <cell r="P14464" t="str">
            <v>PROBADAS NO DESARRROLLADAS</v>
          </cell>
          <cell r="Q14464" t="str">
            <v>PROBADAS NO DESARRROLLADAS2019</v>
          </cell>
        </row>
        <row r="14465">
          <cell r="I14465">
            <v>0.16078354148628404</v>
          </cell>
          <cell r="J14465">
            <v>0.16078354148628404</v>
          </cell>
          <cell r="K14465">
            <v>4.8235062445885213E-2</v>
          </cell>
          <cell r="L14465">
            <v>4.8235062445885213E-2</v>
          </cell>
          <cell r="P14465" t="str">
            <v>PROBADAS NO DESARRROLLADAS</v>
          </cell>
          <cell r="Q14465" t="str">
            <v>PROBADAS NO DESARRROLLADAS2019</v>
          </cell>
        </row>
        <row r="14466">
          <cell r="I14466">
            <v>0.15345326313037808</v>
          </cell>
          <cell r="J14466">
            <v>0.15345326313037808</v>
          </cell>
          <cell r="K14466">
            <v>4.6035978939113424E-2</v>
          </cell>
          <cell r="L14466">
            <v>4.6035978939113424E-2</v>
          </cell>
          <cell r="P14466" t="str">
            <v>PROBADAS NO DESARRROLLADAS</v>
          </cell>
          <cell r="Q14466" t="str">
            <v>PROBADAS NO DESARRROLLADAS2019</v>
          </cell>
        </row>
        <row r="14467">
          <cell r="I14467">
            <v>0.15638388592002417</v>
          </cell>
          <cell r="J14467">
            <v>0.15638388592002417</v>
          </cell>
          <cell r="K14467">
            <v>4.6915165776007246E-2</v>
          </cell>
          <cell r="L14467">
            <v>4.6915165776007246E-2</v>
          </cell>
          <cell r="P14467" t="str">
            <v>PROBADAS NO DESARRROLLADAS</v>
          </cell>
          <cell r="Q14467" t="str">
            <v>PROBADAS NO DESARRROLLADAS2019</v>
          </cell>
        </row>
        <row r="14468">
          <cell r="I14468">
            <v>0.14925419214928257</v>
          </cell>
          <cell r="J14468">
            <v>0.14925419214928257</v>
          </cell>
          <cell r="K14468">
            <v>4.4776257644784774E-2</v>
          </cell>
          <cell r="L14468">
            <v>4.4776257644784774E-2</v>
          </cell>
          <cell r="P14468" t="str">
            <v>PROBADAS NO DESARRROLLADAS</v>
          </cell>
          <cell r="Q14468" t="str">
            <v>PROBADAS NO DESARRROLLADAS2019</v>
          </cell>
        </row>
        <row r="14469">
          <cell r="I14469">
            <v>0.15210462183738588</v>
          </cell>
          <cell r="J14469">
            <v>0.15210462183738588</v>
          </cell>
          <cell r="K14469">
            <v>4.563138655121577E-2</v>
          </cell>
          <cell r="L14469">
            <v>4.563138655121577E-2</v>
          </cell>
          <cell r="P14469" t="str">
            <v>PROBADAS NO DESARRROLLADAS</v>
          </cell>
          <cell r="Q14469" t="str">
            <v>PROBADAS NO DESARRROLLADAS2019</v>
          </cell>
        </row>
        <row r="14470">
          <cell r="I14470">
            <v>0.14997499241050513</v>
          </cell>
          <cell r="J14470">
            <v>0.14997499241050513</v>
          </cell>
          <cell r="K14470">
            <v>4.4992497723151531E-2</v>
          </cell>
          <cell r="L14470">
            <v>4.4992497723151531E-2</v>
          </cell>
          <cell r="P14470" t="str">
            <v>PROBADAS NO DESARRROLLADAS</v>
          </cell>
          <cell r="Q14470" t="str">
            <v>PROBADAS NO DESARRROLLADAS2020</v>
          </cell>
        </row>
        <row r="14471">
          <cell r="I14471">
            <v>0.13839763719993323</v>
          </cell>
          <cell r="J14471">
            <v>0.13839763719993323</v>
          </cell>
          <cell r="K14471">
            <v>4.1519291159979974E-2</v>
          </cell>
          <cell r="L14471">
            <v>4.1519291159979974E-2</v>
          </cell>
          <cell r="P14471" t="str">
            <v>PROBADAS NO DESARRROLLADAS</v>
          </cell>
          <cell r="Q14471" t="str">
            <v>PROBADAS NO DESARRROLLADAS2020</v>
          </cell>
        </row>
        <row r="14472">
          <cell r="I14472">
            <v>0.14593746330384852</v>
          </cell>
          <cell r="J14472">
            <v>0.14593746330384852</v>
          </cell>
          <cell r="K14472">
            <v>4.3781238991154547E-2</v>
          </cell>
          <cell r="L14472">
            <v>4.3781238991154547E-2</v>
          </cell>
          <cell r="P14472" t="str">
            <v>PROBADAS NO DESARRROLLADAS</v>
          </cell>
          <cell r="Q14472" t="str">
            <v>PROBADAS NO DESARRROLLADAS2020</v>
          </cell>
        </row>
        <row r="14473">
          <cell r="I14473">
            <v>0.13928403212125468</v>
          </cell>
          <cell r="J14473">
            <v>0.13928403212125468</v>
          </cell>
          <cell r="K14473">
            <v>4.17852096363764E-2</v>
          </cell>
          <cell r="L14473">
            <v>4.17852096363764E-2</v>
          </cell>
          <cell r="P14473" t="str">
            <v>PROBADAS NO DESARRROLLADAS</v>
          </cell>
          <cell r="Q14473" t="str">
            <v>PROBADAS NO DESARRROLLADAS2020</v>
          </cell>
        </row>
        <row r="14474">
          <cell r="I14474">
            <v>0.14194405348829572</v>
          </cell>
          <cell r="J14474">
            <v>0.14194405348829572</v>
          </cell>
          <cell r="K14474">
            <v>4.2583216046488716E-2</v>
          </cell>
          <cell r="L14474">
            <v>4.2583216046488716E-2</v>
          </cell>
          <cell r="P14474" t="str">
            <v>PROBADAS NO DESARRROLLADAS</v>
          </cell>
          <cell r="Q14474" t="str">
            <v>PROBADAS NO DESARRROLLADAS2020</v>
          </cell>
        </row>
        <row r="14475">
          <cell r="I14475">
            <v>0.13547268575116869</v>
          </cell>
          <cell r="J14475">
            <v>0.13547268575116869</v>
          </cell>
          <cell r="K14475">
            <v>4.0641805725350609E-2</v>
          </cell>
          <cell r="L14475">
            <v>4.0641805725350609E-2</v>
          </cell>
          <cell r="P14475" t="str">
            <v>PROBADAS NO DESARRROLLADAS</v>
          </cell>
          <cell r="Q14475" t="str">
            <v>PROBADAS NO DESARRROLLADAS2020</v>
          </cell>
        </row>
        <row r="14476">
          <cell r="I14476">
            <v>0.13805991871147211</v>
          </cell>
          <cell r="J14476">
            <v>0.13805991871147211</v>
          </cell>
          <cell r="K14476">
            <v>4.1417975613441634E-2</v>
          </cell>
          <cell r="L14476">
            <v>4.1417975613441634E-2</v>
          </cell>
          <cell r="P14476" t="str">
            <v>PROBADAS NO DESARRROLLADAS</v>
          </cell>
          <cell r="Q14476" t="str">
            <v>PROBADAS NO DESARRROLLADAS2020</v>
          </cell>
        </row>
        <row r="14477">
          <cell r="I14477">
            <v>0.13612693033801876</v>
          </cell>
          <cell r="J14477">
            <v>0.13612693033801876</v>
          </cell>
          <cell r="K14477">
            <v>4.0838079101405626E-2</v>
          </cell>
          <cell r="L14477">
            <v>4.0838079101405626E-2</v>
          </cell>
          <cell r="P14477" t="str">
            <v>PROBADAS NO DESARRROLLADAS</v>
          </cell>
          <cell r="Q14477" t="str">
            <v>PROBADAS NO DESARRROLLADAS2020</v>
          </cell>
        </row>
        <row r="14478">
          <cell r="I14478">
            <v>0.12992077091467508</v>
          </cell>
          <cell r="J14478">
            <v>0.12992077091467508</v>
          </cell>
          <cell r="K14478">
            <v>3.8976231274402522E-2</v>
          </cell>
          <cell r="L14478">
            <v>3.8976231274402522E-2</v>
          </cell>
          <cell r="P14478" t="str">
            <v>PROBADAS NO DESARRROLLADAS</v>
          </cell>
          <cell r="Q14478" t="str">
            <v>PROBADAS NO DESARRROLLADAS2020</v>
          </cell>
        </row>
        <row r="14479">
          <cell r="I14479">
            <v>0.13240197440506854</v>
          </cell>
          <cell r="J14479">
            <v>0.13240197440506854</v>
          </cell>
          <cell r="K14479">
            <v>3.9720592321520566E-2</v>
          </cell>
          <cell r="L14479">
            <v>3.9720592321520566E-2</v>
          </cell>
          <cell r="P14479" t="str">
            <v>PROBADAS NO DESARRROLLADAS</v>
          </cell>
          <cell r="Q14479" t="str">
            <v>PROBADAS NO DESARRROLLADAS2020</v>
          </cell>
        </row>
        <row r="14480">
          <cell r="I14480">
            <v>0.12636563935305306</v>
          </cell>
          <cell r="J14480">
            <v>0.12636563935305306</v>
          </cell>
          <cell r="K14480">
            <v>3.7909691805915927E-2</v>
          </cell>
          <cell r="L14480">
            <v>3.7909691805915927E-2</v>
          </cell>
          <cell r="P14480" t="str">
            <v>PROBADAS NO DESARRROLLADAS</v>
          </cell>
          <cell r="Q14480" t="str">
            <v>PROBADAS NO DESARRROLLADAS2020</v>
          </cell>
        </row>
        <row r="14481">
          <cell r="I14481">
            <v>0.12877894758099018</v>
          </cell>
          <cell r="J14481">
            <v>0.12877894758099018</v>
          </cell>
          <cell r="K14481">
            <v>3.8633684274297052E-2</v>
          </cell>
          <cell r="L14481">
            <v>3.8633684274297052E-2</v>
          </cell>
          <cell r="P14481" t="str">
            <v>PROBADAS NO DESARRROLLADAS</v>
          </cell>
          <cell r="Q14481" t="str">
            <v>PROBADAS NO DESARRROLLADAS2020</v>
          </cell>
        </row>
        <row r="14482">
          <cell r="I14482">
            <v>0.12697590285415353</v>
          </cell>
          <cell r="J14482">
            <v>0.12697590285415353</v>
          </cell>
          <cell r="K14482">
            <v>3.8092770856246058E-2</v>
          </cell>
          <cell r="L14482">
            <v>3.8092770856246058E-2</v>
          </cell>
          <cell r="P14482" t="str">
            <v>PROBADAS NO DESARRROLLADAS</v>
          </cell>
          <cell r="Q14482" t="str">
            <v>PROBADAS NO DESARRROLLADAS2021</v>
          </cell>
        </row>
        <row r="14483">
          <cell r="I14483">
            <v>0.11315916229533098</v>
          </cell>
          <cell r="J14483">
            <v>0.11315916229533098</v>
          </cell>
          <cell r="K14483">
            <v>3.3947748688599289E-2</v>
          </cell>
          <cell r="L14483">
            <v>3.3947748688599289E-2</v>
          </cell>
          <cell r="P14483" t="str">
            <v>PROBADAS NO DESARRROLLADAS</v>
          </cell>
          <cell r="Q14483" t="str">
            <v>PROBADAS NO DESARRROLLADAS2021</v>
          </cell>
        </row>
        <row r="14484">
          <cell r="I14484">
            <v>0.12361375188865001</v>
          </cell>
          <cell r="J14484">
            <v>0.12361375188865001</v>
          </cell>
          <cell r="K14484">
            <v>3.7084125566595003E-2</v>
          </cell>
          <cell r="L14484">
            <v>3.7084125566595003E-2</v>
          </cell>
          <cell r="P14484" t="str">
            <v>PROBADAS NO DESARRROLLADAS</v>
          </cell>
          <cell r="Q14484" t="str">
            <v>PROBADAS NO DESARRROLLADAS2021</v>
          </cell>
        </row>
        <row r="14485">
          <cell r="I14485">
            <v>0.11797808046615191</v>
          </cell>
          <cell r="J14485">
            <v>0.11797808046615191</v>
          </cell>
          <cell r="K14485">
            <v>3.5393424139845572E-2</v>
          </cell>
          <cell r="L14485">
            <v>3.5393424139845572E-2</v>
          </cell>
          <cell r="P14485" t="str">
            <v>PROBADAS NO DESARRROLLADAS</v>
          </cell>
          <cell r="Q14485" t="str">
            <v>PROBADAS NO DESARRROLLADAS2021</v>
          </cell>
        </row>
        <row r="14486">
          <cell r="I14486">
            <v>0.12023120460466703</v>
          </cell>
          <cell r="J14486">
            <v>0.12023120460466703</v>
          </cell>
          <cell r="K14486">
            <v>3.6069361381400114E-2</v>
          </cell>
          <cell r="L14486">
            <v>3.6069361381400114E-2</v>
          </cell>
          <cell r="P14486" t="str">
            <v>PROBADAS NO DESARRROLLADAS</v>
          </cell>
          <cell r="Q14486" t="str">
            <v>PROBADAS NO DESARRROLLADAS2021</v>
          </cell>
        </row>
        <row r="14487">
          <cell r="P14487" t="str">
            <v>PROBADAS NO DESARRROLLADAS</v>
          </cell>
          <cell r="Q14487" t="str">
            <v>PROBADAS NO DESARRROLLADAS2021</v>
          </cell>
        </row>
        <row r="14488">
          <cell r="P14488" t="str">
            <v>PROBADAS NO DESARRROLLADAS</v>
          </cell>
          <cell r="Q14488" t="str">
            <v>PROBADAS NO DESARRROLLADAS2012</v>
          </cell>
        </row>
        <row r="14489">
          <cell r="P14489" t="str">
            <v>PROBADAS NO DESARRROLLADAS</v>
          </cell>
          <cell r="Q14489" t="str">
            <v>PROBADAS NO DESARRROLLADAS2012</v>
          </cell>
        </row>
        <row r="14490">
          <cell r="P14490" t="str">
            <v>PROBADAS NO DESARRROLLADAS</v>
          </cell>
          <cell r="Q14490" t="str">
            <v>PROBADAS NO DESARRROLLADAS2012</v>
          </cell>
        </row>
        <row r="14491">
          <cell r="P14491" t="str">
            <v>PROBADAS NO DESARRROLLADAS</v>
          </cell>
          <cell r="Q14491" t="str">
            <v>PROBADAS NO DESARRROLLADAS2012</v>
          </cell>
        </row>
        <row r="14492">
          <cell r="P14492" t="str">
            <v>PROBADAS NO DESARRROLLADAS</v>
          </cell>
          <cell r="Q14492" t="str">
            <v>PROBADAS NO DESARRROLLADAS2012</v>
          </cell>
        </row>
        <row r="14493">
          <cell r="P14493" t="str">
            <v>PROBADAS NO DESARRROLLADAS</v>
          </cell>
          <cell r="Q14493" t="str">
            <v>PROBADAS NO DESARRROLLADAS2012</v>
          </cell>
        </row>
        <row r="14494">
          <cell r="P14494" t="str">
            <v>PROBADAS NO DESARRROLLADAS</v>
          </cell>
          <cell r="Q14494" t="str">
            <v>PROBADAS NO DESARRROLLADAS2012</v>
          </cell>
        </row>
        <row r="14495">
          <cell r="P14495" t="str">
            <v>PROBADAS NO DESARRROLLADAS</v>
          </cell>
          <cell r="Q14495" t="str">
            <v>PROBADAS NO DESARRROLLADAS2012</v>
          </cell>
        </row>
        <row r="14496">
          <cell r="P14496" t="str">
            <v>PROBADAS NO DESARRROLLADAS</v>
          </cell>
          <cell r="Q14496" t="str">
            <v>PROBADAS NO DESARRROLLADAS2012</v>
          </cell>
        </row>
        <row r="14497">
          <cell r="P14497" t="str">
            <v>PROBADAS NO DESARRROLLADAS</v>
          </cell>
          <cell r="Q14497" t="str">
            <v>PROBADAS NO DESARRROLLADAS2012</v>
          </cell>
        </row>
        <row r="14498">
          <cell r="P14498" t="str">
            <v>PROBADAS NO DESARRROLLADAS</v>
          </cell>
          <cell r="Q14498" t="str">
            <v>PROBADAS NO DESARRROLLADAS2012</v>
          </cell>
        </row>
        <row r="14499">
          <cell r="P14499" t="str">
            <v>PROBADAS NO DESARRROLLADAS</v>
          </cell>
          <cell r="Q14499" t="str">
            <v>PROBADAS NO DESARRROLLADAS2012</v>
          </cell>
        </row>
        <row r="14500">
          <cell r="I14500">
            <v>1.6768593877561407E-4</v>
          </cell>
          <cell r="J14500">
            <v>1.6768593877561407E-4</v>
          </cell>
          <cell r="K14500">
            <v>5.0305781632684223E-5</v>
          </cell>
          <cell r="L14500">
            <v>5.0305781632684223E-5</v>
          </cell>
          <cell r="P14500" t="str">
            <v>PROBADAS NO DESARRROLLADAS</v>
          </cell>
          <cell r="Q14500" t="str">
            <v>PROBADAS NO DESARRROLLADAS2013</v>
          </cell>
        </row>
        <row r="14501">
          <cell r="I14501">
            <v>1.965749739196998E-3</v>
          </cell>
          <cell r="J14501">
            <v>1.965749739196998E-3</v>
          </cell>
          <cell r="K14501">
            <v>5.8972492175909941E-4</v>
          </cell>
          <cell r="L14501">
            <v>5.8972492175909941E-4</v>
          </cell>
          <cell r="P14501" t="str">
            <v>PROBADAS NO DESARRROLLADAS</v>
          </cell>
          <cell r="Q14501" t="str">
            <v>PROBADAS NO DESARRROLLADAS2013</v>
          </cell>
        </row>
        <row r="14502">
          <cell r="I14502">
            <v>5.37040511098902E-3</v>
          </cell>
          <cell r="J14502">
            <v>5.37040511098902E-3</v>
          </cell>
          <cell r="K14502">
            <v>1.6111215332967057E-3</v>
          </cell>
          <cell r="L14502">
            <v>1.6111215332967057E-3</v>
          </cell>
          <cell r="P14502" t="str">
            <v>PROBADAS NO DESARRROLLADAS</v>
          </cell>
          <cell r="Q14502" t="str">
            <v>PROBADAS NO DESARRROLLADAS2013</v>
          </cell>
        </row>
        <row r="14503">
          <cell r="I14503">
            <v>1.3101344703040215E-2</v>
          </cell>
          <cell r="J14503">
            <v>1.3101344703040215E-2</v>
          </cell>
          <cell r="K14503">
            <v>3.9304034109120646E-3</v>
          </cell>
          <cell r="L14503">
            <v>3.9304034109120646E-3</v>
          </cell>
          <cell r="P14503" t="str">
            <v>PROBADAS NO DESARRROLLADAS</v>
          </cell>
          <cell r="Q14503" t="str">
            <v>PROBADAS NO DESARRROLLADAS2013</v>
          </cell>
        </row>
        <row r="14504">
          <cell r="I14504">
            <v>3.4285930587260191E-2</v>
          </cell>
          <cell r="J14504">
            <v>3.4285930587260191E-2</v>
          </cell>
          <cell r="K14504">
            <v>1.0285779176178057E-2</v>
          </cell>
          <cell r="L14504">
            <v>1.0285779176178057E-2</v>
          </cell>
          <cell r="P14504" t="str">
            <v>PROBADAS NO DESARRROLLADAS</v>
          </cell>
          <cell r="Q14504" t="str">
            <v>PROBADAS NO DESARRROLLADAS2013</v>
          </cell>
        </row>
        <row r="14505">
          <cell r="I14505">
            <v>8.3642069044114073E-2</v>
          </cell>
          <cell r="J14505">
            <v>8.3642069044114073E-2</v>
          </cell>
          <cell r="K14505">
            <v>2.5092620713234221E-2</v>
          </cell>
          <cell r="L14505">
            <v>2.5092620713234221E-2</v>
          </cell>
          <cell r="P14505" t="str">
            <v>PROBADAS NO DESARRROLLADAS</v>
          </cell>
          <cell r="Q14505" t="str">
            <v>PROBADAS NO DESARRROLLADAS2013</v>
          </cell>
        </row>
        <row r="14506">
          <cell r="I14506">
            <v>0.21647072851686883</v>
          </cell>
          <cell r="J14506">
            <v>0.21647072851686883</v>
          </cell>
          <cell r="K14506">
            <v>6.4941218555060631E-2</v>
          </cell>
          <cell r="L14506">
            <v>6.4941218555060631E-2</v>
          </cell>
          <cell r="P14506" t="str">
            <v>PROBADAS NO DESARRROLLADAS</v>
          </cell>
          <cell r="Q14506" t="str">
            <v>PROBADAS NO DESARRROLLADAS2013</v>
          </cell>
        </row>
        <row r="14507">
          <cell r="I14507">
            <v>0.29947528734304063</v>
          </cell>
          <cell r="J14507">
            <v>0.29947528734304063</v>
          </cell>
          <cell r="K14507">
            <v>8.9842586202912203E-2</v>
          </cell>
          <cell r="L14507">
            <v>8.9842586202912203E-2</v>
          </cell>
          <cell r="P14507" t="str">
            <v>PROBADAS NO DESARRROLLADAS</v>
          </cell>
          <cell r="Q14507" t="str">
            <v>PROBADAS NO DESARRROLLADAS2013</v>
          </cell>
        </row>
        <row r="14508">
          <cell r="I14508">
            <v>0.28981479420294254</v>
          </cell>
          <cell r="J14508">
            <v>0.28981479420294254</v>
          </cell>
          <cell r="K14508">
            <v>8.6944438260882773E-2</v>
          </cell>
          <cell r="L14508">
            <v>8.6944438260882773E-2</v>
          </cell>
          <cell r="P14508" t="str">
            <v>PROBADAS NO DESARRROLLADAS</v>
          </cell>
          <cell r="Q14508" t="str">
            <v>PROBADAS NO DESARRROLLADAS2013</v>
          </cell>
        </row>
        <row r="14509">
          <cell r="I14509">
            <v>0.29947528734304063</v>
          </cell>
          <cell r="J14509">
            <v>0.29947528734304063</v>
          </cell>
          <cell r="K14509">
            <v>8.9842586202912203E-2</v>
          </cell>
          <cell r="L14509">
            <v>8.9842586202912203E-2</v>
          </cell>
          <cell r="P14509" t="str">
            <v>PROBADAS NO DESARRROLLADAS</v>
          </cell>
          <cell r="Q14509" t="str">
            <v>PROBADAS NO DESARRROLLADAS2013</v>
          </cell>
        </row>
        <row r="14510">
          <cell r="I14510">
            <v>0.28981479420294254</v>
          </cell>
          <cell r="J14510">
            <v>0.28981479420294254</v>
          </cell>
          <cell r="K14510">
            <v>8.6944438260882773E-2</v>
          </cell>
          <cell r="L14510">
            <v>8.6944438260882773E-2</v>
          </cell>
          <cell r="P14510" t="str">
            <v>PROBADAS NO DESARRROLLADAS</v>
          </cell>
          <cell r="Q14510" t="str">
            <v>PROBADAS NO DESARRROLLADAS2013</v>
          </cell>
        </row>
        <row r="14511">
          <cell r="I14511">
            <v>0.29947528734304063</v>
          </cell>
          <cell r="J14511">
            <v>0.29947528734304063</v>
          </cell>
          <cell r="K14511">
            <v>8.9842586202912203E-2</v>
          </cell>
          <cell r="L14511">
            <v>8.9842586202912203E-2</v>
          </cell>
          <cell r="P14511" t="str">
            <v>PROBADAS NO DESARRROLLADAS</v>
          </cell>
          <cell r="Q14511" t="str">
            <v>PROBADAS NO DESARRROLLADAS2013</v>
          </cell>
        </row>
        <row r="14512">
          <cell r="I14512">
            <v>0.29947528734304063</v>
          </cell>
          <cell r="J14512">
            <v>0.29947528734304063</v>
          </cell>
          <cell r="K14512">
            <v>8.9842586202912203E-2</v>
          </cell>
          <cell r="L14512">
            <v>8.9842586202912203E-2</v>
          </cell>
          <cell r="P14512" t="str">
            <v>PROBADAS NO DESARRROLLADAS</v>
          </cell>
          <cell r="Q14512" t="str">
            <v>PROBADAS NO DESARRROLLADAS2014</v>
          </cell>
        </row>
        <row r="14513">
          <cell r="I14513">
            <v>0.27049380792274674</v>
          </cell>
          <cell r="J14513">
            <v>0.27049380792274674</v>
          </cell>
          <cell r="K14513">
            <v>8.1148142376824009E-2</v>
          </cell>
          <cell r="L14513">
            <v>8.1148142376824009E-2</v>
          </cell>
          <cell r="P14513" t="str">
            <v>PROBADAS NO DESARRROLLADAS</v>
          </cell>
          <cell r="Q14513" t="str">
            <v>PROBADAS NO DESARRROLLADAS2014</v>
          </cell>
        </row>
        <row r="14514">
          <cell r="I14514">
            <v>0.29947528734304063</v>
          </cell>
          <cell r="J14514">
            <v>0.29947528734304063</v>
          </cell>
          <cell r="K14514">
            <v>8.9842586202912203E-2</v>
          </cell>
          <cell r="L14514">
            <v>8.9842586202912203E-2</v>
          </cell>
          <cell r="P14514" t="str">
            <v>PROBADAS NO DESARRROLLADAS</v>
          </cell>
          <cell r="Q14514" t="str">
            <v>PROBADAS NO DESARRROLLADAS2014</v>
          </cell>
        </row>
        <row r="14515">
          <cell r="I14515">
            <v>0.28981479420294254</v>
          </cell>
          <cell r="J14515">
            <v>0.28981479420294254</v>
          </cell>
          <cell r="K14515">
            <v>8.6944438260882773E-2</v>
          </cell>
          <cell r="L14515">
            <v>8.6944438260882773E-2</v>
          </cell>
          <cell r="P14515" t="str">
            <v>PROBADAS NO DESARRROLLADAS</v>
          </cell>
          <cell r="Q14515" t="str">
            <v>PROBADAS NO DESARRROLLADAS2014</v>
          </cell>
        </row>
        <row r="14516">
          <cell r="I14516">
            <v>0.29947528734304063</v>
          </cell>
          <cell r="J14516">
            <v>0.29947528734304063</v>
          </cell>
          <cell r="K14516">
            <v>8.9842586202912203E-2</v>
          </cell>
          <cell r="L14516">
            <v>8.9842586202912203E-2</v>
          </cell>
          <cell r="P14516" t="str">
            <v>PROBADAS NO DESARRROLLADAS</v>
          </cell>
          <cell r="Q14516" t="str">
            <v>PROBADAS NO DESARRROLLADAS2014</v>
          </cell>
        </row>
        <row r="14517">
          <cell r="I14517">
            <v>0.28981479420294254</v>
          </cell>
          <cell r="J14517">
            <v>0.28981479420294254</v>
          </cell>
          <cell r="K14517">
            <v>8.6944438260882773E-2</v>
          </cell>
          <cell r="L14517">
            <v>8.6944438260882773E-2</v>
          </cell>
          <cell r="P14517" t="str">
            <v>PROBADAS NO DESARRROLLADAS</v>
          </cell>
          <cell r="Q14517" t="str">
            <v>PROBADAS NO DESARRROLLADAS2014</v>
          </cell>
        </row>
        <row r="14518">
          <cell r="I14518">
            <v>0.29941370569109765</v>
          </cell>
          <cell r="J14518">
            <v>0.29941370569109765</v>
          </cell>
          <cell r="K14518">
            <v>8.9824111707329304E-2</v>
          </cell>
          <cell r="L14518">
            <v>8.9824111707329304E-2</v>
          </cell>
          <cell r="P14518" t="str">
            <v>PROBADAS NO DESARRROLLADAS</v>
          </cell>
          <cell r="Q14518" t="str">
            <v>PROBADAS NO DESARRROLLADAS2014</v>
          </cell>
        </row>
        <row r="14519">
          <cell r="I14519">
            <v>0.2966281963962259</v>
          </cell>
          <cell r="J14519">
            <v>0.2966281963962259</v>
          </cell>
          <cell r="K14519">
            <v>8.898845891886778E-2</v>
          </cell>
          <cell r="L14519">
            <v>8.898845891886778E-2</v>
          </cell>
          <cell r="P14519" t="str">
            <v>PROBADAS NO DESARRROLLADAS</v>
          </cell>
          <cell r="Q14519" t="str">
            <v>PROBADAS NO DESARRROLLADAS2014</v>
          </cell>
        </row>
        <row r="14520">
          <cell r="I14520">
            <v>0.28310168667736063</v>
          </cell>
          <cell r="J14520">
            <v>0.28310168667736063</v>
          </cell>
          <cell r="K14520">
            <v>8.4930506003208173E-2</v>
          </cell>
          <cell r="L14520">
            <v>8.4930506003208173E-2</v>
          </cell>
          <cell r="P14520" t="str">
            <v>PROBADAS NO DESARRROLLADAS</v>
          </cell>
          <cell r="Q14520" t="str">
            <v>PROBADAS NO DESARRROLLADAS2014</v>
          </cell>
        </row>
        <row r="14521">
          <cell r="I14521">
            <v>0.28850531488103964</v>
          </cell>
          <cell r="J14521">
            <v>0.28850531488103964</v>
          </cell>
          <cell r="K14521">
            <v>8.655159446431189E-2</v>
          </cell>
          <cell r="L14521">
            <v>8.655159446431189E-2</v>
          </cell>
          <cell r="P14521" t="str">
            <v>PROBADAS NO DESARRROLLADAS</v>
          </cell>
          <cell r="Q14521" t="str">
            <v>PROBADAS NO DESARRROLLADAS2014</v>
          </cell>
        </row>
        <row r="14522">
          <cell r="I14522">
            <v>0.27534921578764676</v>
          </cell>
          <cell r="J14522">
            <v>0.27534921578764676</v>
          </cell>
          <cell r="K14522">
            <v>8.2604764736294037E-2</v>
          </cell>
          <cell r="L14522">
            <v>8.2604764736294037E-2</v>
          </cell>
          <cell r="P14522" t="str">
            <v>PROBADAS NO DESARRROLLADAS</v>
          </cell>
          <cell r="Q14522" t="str">
            <v>PROBADAS NO DESARRROLLADAS2014</v>
          </cell>
        </row>
        <row r="14523">
          <cell r="I14523">
            <v>0.28060487076361423</v>
          </cell>
          <cell r="J14523">
            <v>0.28060487076361423</v>
          </cell>
          <cell r="K14523">
            <v>8.4181461229084278E-2</v>
          </cell>
          <cell r="L14523">
            <v>8.4181461229084278E-2</v>
          </cell>
          <cell r="P14523" t="str">
            <v>PROBADAS NO DESARRROLLADAS</v>
          </cell>
          <cell r="Q14523" t="str">
            <v>PROBADAS NO DESARRROLLADAS2014</v>
          </cell>
        </row>
        <row r="14524">
          <cell r="I14524">
            <v>0.2766731774278926</v>
          </cell>
          <cell r="J14524">
            <v>0.2766731774278926</v>
          </cell>
          <cell r="K14524">
            <v>8.3001953228367772E-2</v>
          </cell>
          <cell r="L14524">
            <v>8.3001953228367772E-2</v>
          </cell>
          <cell r="P14524" t="str">
            <v>PROBADAS NO DESARRROLLADAS</v>
          </cell>
          <cell r="Q14524" t="str">
            <v>PROBADAS NO DESARRROLLADAS2015</v>
          </cell>
        </row>
        <row r="14525">
          <cell r="I14525">
            <v>0.24656481775353895</v>
          </cell>
          <cell r="J14525">
            <v>0.24656481775353895</v>
          </cell>
          <cell r="K14525">
            <v>7.3969445326061686E-2</v>
          </cell>
          <cell r="L14525">
            <v>7.3969445326061686E-2</v>
          </cell>
          <cell r="P14525" t="str">
            <v>PROBADAS NO DESARRROLLADAS</v>
          </cell>
          <cell r="Q14525" t="str">
            <v>PROBADAS NO DESARRROLLADAS2015</v>
          </cell>
        </row>
        <row r="14526">
          <cell r="I14526">
            <v>0.26934183163531683</v>
          </cell>
          <cell r="J14526">
            <v>0.26934183163531683</v>
          </cell>
          <cell r="K14526">
            <v>8.0802549490595052E-2</v>
          </cell>
          <cell r="L14526">
            <v>8.0802549490595052E-2</v>
          </cell>
          <cell r="P14526" t="str">
            <v>PROBADAS NO DESARRROLLADAS</v>
          </cell>
          <cell r="Q14526" t="str">
            <v>PROBADAS NO DESARRROLLADAS2015</v>
          </cell>
        </row>
        <row r="14527">
          <cell r="I14527">
            <v>0.25705960443110848</v>
          </cell>
          <cell r="J14527">
            <v>0.25705960443110848</v>
          </cell>
          <cell r="K14527">
            <v>7.711788132933256E-2</v>
          </cell>
          <cell r="L14527">
            <v>7.711788132933256E-2</v>
          </cell>
          <cell r="P14527" t="str">
            <v>PROBADAS NO DESARRROLLADAS</v>
          </cell>
          <cell r="Q14527" t="str">
            <v>PROBADAS NO DESARRROLLADAS2015</v>
          </cell>
        </row>
        <row r="14528">
          <cell r="I14528">
            <v>0.26196616131119516</v>
          </cell>
          <cell r="J14528">
            <v>0.26196616131119516</v>
          </cell>
          <cell r="K14528">
            <v>7.858984839335853E-2</v>
          </cell>
          <cell r="L14528">
            <v>7.858984839335853E-2</v>
          </cell>
          <cell r="P14528" t="str">
            <v>PROBADAS NO DESARRROLLADAS</v>
          </cell>
          <cell r="Q14528" t="str">
            <v>PROBADAS NO DESARRROLLADAS2015</v>
          </cell>
        </row>
        <row r="14529">
          <cell r="I14529">
            <v>0.25002027123722254</v>
          </cell>
          <cell r="J14529">
            <v>0.25002027123722254</v>
          </cell>
          <cell r="K14529">
            <v>7.5006081371166752E-2</v>
          </cell>
          <cell r="L14529">
            <v>7.5006081371166752E-2</v>
          </cell>
          <cell r="P14529" t="str">
            <v>PROBADAS NO DESARRROLLADAS</v>
          </cell>
          <cell r="Q14529" t="str">
            <v>PROBADAS NO DESARRROLLADAS2015</v>
          </cell>
        </row>
        <row r="14530">
          <cell r="I14530">
            <v>0.25479246671583333</v>
          </cell>
          <cell r="J14530">
            <v>0.25479246671583333</v>
          </cell>
          <cell r="K14530">
            <v>7.6437740014749983E-2</v>
          </cell>
          <cell r="L14530">
            <v>7.6437740014749983E-2</v>
          </cell>
          <cell r="P14530" t="str">
            <v>PROBADAS NO DESARRROLLADAS</v>
          </cell>
          <cell r="Q14530" t="str">
            <v>PROBADAS NO DESARRROLLADAS2015</v>
          </cell>
        </row>
        <row r="14531">
          <cell r="I14531">
            <v>0.25122244371283731</v>
          </cell>
          <cell r="J14531">
            <v>0.25122244371283731</v>
          </cell>
          <cell r="K14531">
            <v>7.5366733113851184E-2</v>
          </cell>
          <cell r="L14531">
            <v>7.5366733113851184E-2</v>
          </cell>
          <cell r="P14531" t="str">
            <v>PROBADAS NO DESARRROLLADAS</v>
          </cell>
          <cell r="Q14531" t="str">
            <v>PROBADAS NO DESARRROLLADAS2015</v>
          </cell>
        </row>
        <row r="14532">
          <cell r="I14532">
            <v>0.2397664767219583</v>
          </cell>
          <cell r="J14532">
            <v>0.2397664767219583</v>
          </cell>
          <cell r="K14532">
            <v>7.1929943016587491E-2</v>
          </cell>
          <cell r="L14532">
            <v>7.1929943016587491E-2</v>
          </cell>
          <cell r="P14532" t="str">
            <v>PROBADAS NO DESARRROLLADAS</v>
          </cell>
          <cell r="Q14532" t="str">
            <v>PROBADAS NO DESARRROLLADAS2015</v>
          </cell>
        </row>
        <row r="14533">
          <cell r="I14533">
            <v>0.24434295562294381</v>
          </cell>
          <cell r="J14533">
            <v>0.24434295562294381</v>
          </cell>
          <cell r="K14533">
            <v>7.3302886686883131E-2</v>
          </cell>
          <cell r="L14533">
            <v>7.3302886686883131E-2</v>
          </cell>
          <cell r="P14533" t="str">
            <v>PROBADAS NO DESARRROLLADAS</v>
          </cell>
          <cell r="Q14533" t="str">
            <v>PROBADAS NO DESARRROLLADAS2015</v>
          </cell>
        </row>
        <row r="14534">
          <cell r="I14534">
            <v>0.23320069941087565</v>
          </cell>
          <cell r="J14534">
            <v>0.23320069941087565</v>
          </cell>
          <cell r="K14534">
            <v>6.9960209823262703E-2</v>
          </cell>
          <cell r="L14534">
            <v>6.9960209823262703E-2</v>
          </cell>
          <cell r="P14534" t="str">
            <v>PROBADAS NO DESARRROLLADAS</v>
          </cell>
          <cell r="Q14534" t="str">
            <v>PROBADAS NO DESARRROLLADAS2015</v>
          </cell>
        </row>
        <row r="14535">
          <cell r="I14535">
            <v>0.23765185578243489</v>
          </cell>
          <cell r="J14535">
            <v>0.23765185578243489</v>
          </cell>
          <cell r="K14535">
            <v>7.1295556734730467E-2</v>
          </cell>
          <cell r="L14535">
            <v>7.1295556734730467E-2</v>
          </cell>
          <cell r="P14535" t="str">
            <v>PROBADAS NO DESARRROLLADAS</v>
          </cell>
          <cell r="Q14535" t="str">
            <v>PROBADAS NO DESARRROLLADAS2015</v>
          </cell>
        </row>
        <row r="14536">
          <cell r="I14536">
            <v>0.23432199833891651</v>
          </cell>
          <cell r="J14536">
            <v>0.23432199833891651</v>
          </cell>
          <cell r="K14536">
            <v>7.0296599501674939E-2</v>
          </cell>
          <cell r="L14536">
            <v>7.0296599501674939E-2</v>
          </cell>
          <cell r="P14536" t="str">
            <v>PROBADAS NO DESARRROLLADAS</v>
          </cell>
          <cell r="Q14536" t="str">
            <v>PROBADAS NO DESARRROLLADAS2016</v>
          </cell>
        </row>
        <row r="14537">
          <cell r="I14537">
            <v>0.21623124617064246</v>
          </cell>
          <cell r="J14537">
            <v>0.21623124617064246</v>
          </cell>
          <cell r="K14537">
            <v>6.4869373851192735E-2</v>
          </cell>
          <cell r="L14537">
            <v>6.4869373851192735E-2</v>
          </cell>
          <cell r="P14537" t="str">
            <v>PROBADAS NO DESARRROLLADAS</v>
          </cell>
          <cell r="Q14537" t="str">
            <v>PROBADAS NO DESARRROLLADAS2016</v>
          </cell>
        </row>
        <row r="14538">
          <cell r="I14538">
            <v>0.22800907446127769</v>
          </cell>
          <cell r="J14538">
            <v>0.22800907446127769</v>
          </cell>
          <cell r="K14538">
            <v>6.8402722338383307E-2</v>
          </cell>
          <cell r="L14538">
            <v>6.8402722338383307E-2</v>
          </cell>
          <cell r="P14538" t="str">
            <v>PROBADAS NO DESARRROLLADAS</v>
          </cell>
          <cell r="Q14538" t="str">
            <v>PROBADAS NO DESARRROLLADAS2016</v>
          </cell>
        </row>
        <row r="14539">
          <cell r="I14539">
            <v>0.21761165776535921</v>
          </cell>
          <cell r="J14539">
            <v>0.21761165776535921</v>
          </cell>
          <cell r="K14539">
            <v>6.5283497329607754E-2</v>
          </cell>
          <cell r="L14539">
            <v>6.5283497329607754E-2</v>
          </cell>
          <cell r="P14539" t="str">
            <v>PROBADAS NO DESARRROLLADAS</v>
          </cell>
          <cell r="Q14539" t="str">
            <v>PROBADAS NO DESARRROLLADAS2016</v>
          </cell>
        </row>
        <row r="14540">
          <cell r="I14540">
            <v>0.22176526244765971</v>
          </cell>
          <cell r="J14540">
            <v>0.22176526244765971</v>
          </cell>
          <cell r="K14540">
            <v>6.6529578734297906E-2</v>
          </cell>
          <cell r="L14540">
            <v>6.6529578734297906E-2</v>
          </cell>
          <cell r="P14540" t="str">
            <v>PROBADAS NO DESARRROLLADAS</v>
          </cell>
          <cell r="Q14540" t="str">
            <v>PROBADAS NO DESARRROLLADAS2016</v>
          </cell>
        </row>
        <row r="14541">
          <cell r="I14541">
            <v>0.21165256913579752</v>
          </cell>
          <cell r="J14541">
            <v>0.21165256913579752</v>
          </cell>
          <cell r="K14541">
            <v>6.3495770740739255E-2</v>
          </cell>
          <cell r="L14541">
            <v>6.3495770740739255E-2</v>
          </cell>
          <cell r="P14541" t="str">
            <v>PROBADAS NO DESARRROLLADAS</v>
          </cell>
          <cell r="Q14541" t="str">
            <v>PROBADAS NO DESARRROLLADAS2016</v>
          </cell>
        </row>
        <row r="14542">
          <cell r="I14542">
            <v>0.21569243129764504</v>
          </cell>
          <cell r="J14542">
            <v>0.21569243129764504</v>
          </cell>
          <cell r="K14542">
            <v>6.470772938929352E-2</v>
          </cell>
          <cell r="L14542">
            <v>6.470772938929352E-2</v>
          </cell>
          <cell r="P14542" t="str">
            <v>PROBADAS NO DESARRROLLADAS</v>
          </cell>
          <cell r="Q14542" t="str">
            <v>PROBADAS NO DESARRROLLADAS2016</v>
          </cell>
        </row>
        <row r="14543">
          <cell r="I14543">
            <v>0.21267025818856836</v>
          </cell>
          <cell r="J14543">
            <v>0.21267025818856836</v>
          </cell>
          <cell r="K14543">
            <v>6.3801077456570515E-2</v>
          </cell>
          <cell r="L14543">
            <v>6.3801077456570515E-2</v>
          </cell>
          <cell r="P14543" t="str">
            <v>PROBADAS NO DESARRROLLADAS</v>
          </cell>
          <cell r="Q14543" t="str">
            <v>PROBADAS NO DESARRROLLADAS2016</v>
          </cell>
        </row>
        <row r="14544">
          <cell r="I14544">
            <v>0.20297230516437784</v>
          </cell>
          <cell r="J14544">
            <v>0.20297230516437784</v>
          </cell>
          <cell r="K14544">
            <v>6.089169154931335E-2</v>
          </cell>
          <cell r="L14544">
            <v>6.089169154931335E-2</v>
          </cell>
          <cell r="P14544" t="str">
            <v>PROBADAS NO DESARRROLLADAS</v>
          </cell>
          <cell r="Q14544" t="str">
            <v>PROBADAS NO DESARRROLLADAS2016</v>
          </cell>
        </row>
        <row r="14545">
          <cell r="I14545">
            <v>0.20684648509464676</v>
          </cell>
          <cell r="J14545">
            <v>0.20684648509464676</v>
          </cell>
          <cell r="K14545">
            <v>6.2053945528394029E-2</v>
          </cell>
          <cell r="L14545">
            <v>6.2053945528394029E-2</v>
          </cell>
          <cell r="P14545" t="str">
            <v>PROBADAS NO DESARRROLLADAS</v>
          </cell>
          <cell r="Q14545" t="str">
            <v>PROBADAS NO DESARRROLLADAS2016</v>
          </cell>
        </row>
        <row r="14546">
          <cell r="I14546">
            <v>0.19741410130599277</v>
          </cell>
          <cell r="J14546">
            <v>0.19741410130599277</v>
          </cell>
          <cell r="K14546">
            <v>5.9224230391797833E-2</v>
          </cell>
          <cell r="L14546">
            <v>5.9224230391797833E-2</v>
          </cell>
          <cell r="P14546" t="str">
            <v>PROBADAS NO DESARRROLLADAS</v>
          </cell>
          <cell r="Q14546" t="str">
            <v>PROBADAS NO DESARRROLLADAS2016</v>
          </cell>
        </row>
        <row r="14547">
          <cell r="I14547">
            <v>0.2011821904973381</v>
          </cell>
          <cell r="J14547">
            <v>0.2011821904973381</v>
          </cell>
          <cell r="K14547">
            <v>6.0354657149201428E-2</v>
          </cell>
          <cell r="L14547">
            <v>6.0354657149201428E-2</v>
          </cell>
          <cell r="P14547" t="str">
            <v>PROBADAS NO DESARRROLLADAS</v>
          </cell>
          <cell r="Q14547" t="str">
            <v>PROBADAS NO DESARRROLLADAS2016</v>
          </cell>
        </row>
        <row r="14548">
          <cell r="I14548">
            <v>0.19836332753358751</v>
          </cell>
          <cell r="J14548">
            <v>0.19836332753358751</v>
          </cell>
          <cell r="K14548">
            <v>5.950899826007626E-2</v>
          </cell>
          <cell r="L14548">
            <v>5.950899826007626E-2</v>
          </cell>
          <cell r="P14548" t="str">
            <v>PROBADAS NO DESARRROLLADAS</v>
          </cell>
          <cell r="Q14548" t="str">
            <v>PROBADAS NO DESARRROLLADAS2017</v>
          </cell>
        </row>
        <row r="14549">
          <cell r="I14549">
            <v>0.17677686777226678</v>
          </cell>
          <cell r="J14549">
            <v>0.17677686777226678</v>
          </cell>
          <cell r="K14549">
            <v>5.3033060331680024E-2</v>
          </cell>
          <cell r="L14549">
            <v>5.3033060331680024E-2</v>
          </cell>
          <cell r="P14549" t="str">
            <v>PROBADAS NO DESARRROLLADAS</v>
          </cell>
          <cell r="Q14549" t="str">
            <v>PROBADAS NO DESARRROLLADAS2017</v>
          </cell>
        </row>
        <row r="14550">
          <cell r="I14550">
            <v>0.19310705310816745</v>
          </cell>
          <cell r="J14550">
            <v>0.19310705310816745</v>
          </cell>
          <cell r="K14550">
            <v>5.7932115932450248E-2</v>
          </cell>
          <cell r="L14550">
            <v>5.7932115932450248E-2</v>
          </cell>
          <cell r="P14550" t="str">
            <v>PROBADAS NO DESARRROLLADAS</v>
          </cell>
          <cell r="Q14550" t="str">
            <v>PROBADAS NO DESARRROLLADAS2017</v>
          </cell>
        </row>
        <row r="14551">
          <cell r="I14551">
            <v>0.18430119964452235</v>
          </cell>
          <cell r="J14551">
            <v>0.18430119964452235</v>
          </cell>
          <cell r="K14551">
            <v>5.5290359893356719E-2</v>
          </cell>
          <cell r="L14551">
            <v>5.5290359893356719E-2</v>
          </cell>
          <cell r="P14551" t="str">
            <v>PROBADAS NO DESARRROLLADAS</v>
          </cell>
          <cell r="Q14551" t="str">
            <v>PROBADAS NO DESARRROLLADAS2017</v>
          </cell>
        </row>
        <row r="14552">
          <cell r="I14552">
            <v>0.18781899981045572</v>
          </cell>
          <cell r="J14552">
            <v>0.18781899981045572</v>
          </cell>
          <cell r="K14552">
            <v>5.6345699943136714E-2</v>
          </cell>
          <cell r="L14552">
            <v>5.6345699943136714E-2</v>
          </cell>
          <cell r="P14552" t="str">
            <v>PROBADAS NO DESARRROLLADAS</v>
          </cell>
          <cell r="Q14552" t="str">
            <v>PROBADAS NO DESARRROLLADAS2017</v>
          </cell>
        </row>
        <row r="14553">
          <cell r="I14553">
            <v>0.17925428628292159</v>
          </cell>
          <cell r="J14553">
            <v>0.17925428628292159</v>
          </cell>
          <cell r="K14553">
            <v>5.3776285884876478E-2</v>
          </cell>
          <cell r="L14553">
            <v>5.3776285884876478E-2</v>
          </cell>
          <cell r="P14553" t="str">
            <v>PROBADAS NO DESARRROLLADAS</v>
          </cell>
          <cell r="Q14553" t="str">
            <v>PROBADAS NO DESARRROLLADAS2017</v>
          </cell>
        </row>
        <row r="14554">
          <cell r="I14554">
            <v>0.18267575483140414</v>
          </cell>
          <cell r="J14554">
            <v>0.18267575483140414</v>
          </cell>
          <cell r="K14554">
            <v>5.4802726449421232E-2</v>
          </cell>
          <cell r="L14554">
            <v>5.4802726449421232E-2</v>
          </cell>
          <cell r="P14554" t="str">
            <v>PROBADAS NO DESARRROLLADAS</v>
          </cell>
          <cell r="Q14554" t="str">
            <v>PROBADAS NO DESARRROLLADAS2017</v>
          </cell>
        </row>
        <row r="14555">
          <cell r="I14555">
            <v>0.18011619467154819</v>
          </cell>
          <cell r="J14555">
            <v>0.18011619467154819</v>
          </cell>
          <cell r="K14555">
            <v>5.403485840146445E-2</v>
          </cell>
          <cell r="L14555">
            <v>5.403485840146445E-2</v>
          </cell>
          <cell r="P14555" t="str">
            <v>PROBADAS NO DESARRROLLADAS</v>
          </cell>
          <cell r="Q14555" t="str">
            <v>PROBADAS NO DESARRROLLADAS2017</v>
          </cell>
        </row>
        <row r="14556">
          <cell r="I14556">
            <v>0.17190273591290525</v>
          </cell>
          <cell r="J14556">
            <v>0.17190273591290525</v>
          </cell>
          <cell r="K14556">
            <v>5.1570820773871581E-2</v>
          </cell>
          <cell r="L14556">
            <v>5.1570820773871581E-2</v>
          </cell>
          <cell r="P14556" t="str">
            <v>PROBADAS NO DESARRROLLADAS</v>
          </cell>
          <cell r="Q14556" t="str">
            <v>PROBADAS NO DESARRROLLADAS2017</v>
          </cell>
        </row>
        <row r="14557">
          <cell r="I14557">
            <v>0.17518388369754415</v>
          </cell>
          <cell r="J14557">
            <v>0.17518388369754415</v>
          </cell>
          <cell r="K14557">
            <v>5.2555165109263245E-2</v>
          </cell>
          <cell r="L14557">
            <v>5.2555165109263245E-2</v>
          </cell>
          <cell r="P14557" t="str">
            <v>PROBADAS NO DESARRROLLADAS</v>
          </cell>
          <cell r="Q14557" t="str">
            <v>PROBADAS NO DESARRROLLADAS2017</v>
          </cell>
        </row>
        <row r="14558">
          <cell r="I14558">
            <v>0.16719534270847924</v>
          </cell>
          <cell r="J14558">
            <v>0.16719534270847924</v>
          </cell>
          <cell r="K14558">
            <v>5.0158602812543779E-2</v>
          </cell>
          <cell r="L14558">
            <v>5.0158602812543779E-2</v>
          </cell>
          <cell r="P14558" t="str">
            <v>PROBADAS NO DESARRROLLADAS</v>
          </cell>
          <cell r="Q14558" t="str">
            <v>PROBADAS NO DESARRROLLADAS2017</v>
          </cell>
        </row>
        <row r="14559">
          <cell r="I14559">
            <v>0.17038663937642615</v>
          </cell>
          <cell r="J14559">
            <v>0.17038663937642615</v>
          </cell>
          <cell r="K14559">
            <v>5.1115991812927843E-2</v>
          </cell>
          <cell r="L14559">
            <v>5.1115991812927843E-2</v>
          </cell>
          <cell r="P14559" t="str">
            <v>PROBADAS NO DESARRROLLADAS</v>
          </cell>
          <cell r="Q14559" t="str">
            <v>PROBADAS NO DESARRROLLADAS2017</v>
          </cell>
        </row>
        <row r="14560">
          <cell r="I14560">
            <v>0.16799926807845614</v>
          </cell>
          <cell r="J14560">
            <v>0.16799926807845614</v>
          </cell>
          <cell r="K14560">
            <v>5.039978042353685E-2</v>
          </cell>
          <cell r="L14560">
            <v>5.039978042353685E-2</v>
          </cell>
          <cell r="P14560" t="str">
            <v>PROBADAS NO DESARRROLLADAS</v>
          </cell>
          <cell r="Q14560" t="str">
            <v>PROBADAS NO DESARRROLLADAS2018</v>
          </cell>
        </row>
        <row r="14561">
          <cell r="I14561">
            <v>0.14971711136431706</v>
          </cell>
          <cell r="J14561">
            <v>0.14971711136431706</v>
          </cell>
          <cell r="K14561">
            <v>4.4915133409295128E-2</v>
          </cell>
          <cell r="L14561">
            <v>4.4915133409295128E-2</v>
          </cell>
          <cell r="P14561" t="str">
            <v>PROBADAS NO DESARRROLLADAS</v>
          </cell>
          <cell r="Q14561" t="str">
            <v>PROBADAS NO DESARRROLLADAS2018</v>
          </cell>
        </row>
        <row r="14562">
          <cell r="I14562">
            <v>0.16354758707839062</v>
          </cell>
          <cell r="J14562">
            <v>0.16354758707839062</v>
          </cell>
          <cell r="K14562">
            <v>4.9064276123517186E-2</v>
          </cell>
          <cell r="L14562">
            <v>4.9064276123517186E-2</v>
          </cell>
          <cell r="P14562" t="str">
            <v>PROBADAS NO DESARRROLLADAS</v>
          </cell>
          <cell r="Q14562" t="str">
            <v>PROBADAS NO DESARRROLLADAS2018</v>
          </cell>
        </row>
        <row r="14563">
          <cell r="I14563">
            <v>0.15608967157005443</v>
          </cell>
          <cell r="J14563">
            <v>0.15608967157005443</v>
          </cell>
          <cell r="K14563">
            <v>4.6826901471016341E-2</v>
          </cell>
          <cell r="L14563">
            <v>4.6826901471016341E-2</v>
          </cell>
          <cell r="P14563" t="str">
            <v>PROBADAS NO DESARRROLLADAS</v>
          </cell>
          <cell r="Q14563" t="str">
            <v>PROBADAS NO DESARRROLLADAS2018</v>
          </cell>
        </row>
        <row r="14564">
          <cell r="I14564">
            <v>0.1590689916917305</v>
          </cell>
          <cell r="J14564">
            <v>0.1590689916917305</v>
          </cell>
          <cell r="K14564">
            <v>4.7720697507519151E-2</v>
          </cell>
          <cell r="L14564">
            <v>4.7720697507519151E-2</v>
          </cell>
          <cell r="P14564" t="str">
            <v>PROBADAS NO DESARRROLLADAS</v>
          </cell>
          <cell r="Q14564" t="str">
            <v>PROBADAS NO DESARRROLLADAS2018</v>
          </cell>
        </row>
        <row r="14565">
          <cell r="I14565">
            <v>0.15181530411843672</v>
          </cell>
          <cell r="J14565">
            <v>0.15181530411843672</v>
          </cell>
          <cell r="K14565">
            <v>4.5544591235531014E-2</v>
          </cell>
          <cell r="L14565">
            <v>4.5544591235531014E-2</v>
          </cell>
          <cell r="P14565" t="str">
            <v>PROBADAS NO DESARRROLLADAS</v>
          </cell>
          <cell r="Q14565" t="str">
            <v>PROBADAS NO DESARRROLLADAS2018</v>
          </cell>
        </row>
        <row r="14566">
          <cell r="I14566">
            <v>0.154713038387392</v>
          </cell>
          <cell r="J14566">
            <v>0.154713038387392</v>
          </cell>
          <cell r="K14566">
            <v>4.6413911516217599E-2</v>
          </cell>
          <cell r="L14566">
            <v>4.6413911516217599E-2</v>
          </cell>
          <cell r="P14566" t="str">
            <v>PROBADAS NO DESARRROLLADAS</v>
          </cell>
          <cell r="Q14566" t="str">
            <v>PROBADAS NO DESARRROLLADAS2018</v>
          </cell>
        </row>
        <row r="14567">
          <cell r="I14567">
            <v>0.15254527764852524</v>
          </cell>
          <cell r="J14567">
            <v>0.15254527764852524</v>
          </cell>
          <cell r="K14567">
            <v>4.5763583294557569E-2</v>
          </cell>
          <cell r="L14567">
            <v>4.5763583294557569E-2</v>
          </cell>
          <cell r="P14567" t="str">
            <v>PROBADAS NO DESARRROLLADAS</v>
          </cell>
          <cell r="Q14567" t="str">
            <v>PROBADAS NO DESARRROLLADAS2018</v>
          </cell>
        </row>
        <row r="14568">
          <cell r="I14568">
            <v>0.14558907724091447</v>
          </cell>
          <cell r="J14568">
            <v>0.14558907724091447</v>
          </cell>
          <cell r="K14568">
            <v>4.3676723172274341E-2</v>
          </cell>
          <cell r="L14568">
            <v>4.3676723172274341E-2</v>
          </cell>
          <cell r="P14568" t="str">
            <v>PROBADAS NO DESARRROLLADAS</v>
          </cell>
          <cell r="Q14568" t="str">
            <v>PROBADAS NO DESARRROLLADAS2018</v>
          </cell>
        </row>
        <row r="14569">
          <cell r="I14569">
            <v>0.14836797005910948</v>
          </cell>
          <cell r="J14569">
            <v>0.14836797005910948</v>
          </cell>
          <cell r="K14569">
            <v>4.4510391017732853E-2</v>
          </cell>
          <cell r="L14569">
            <v>4.4510391017732853E-2</v>
          </cell>
          <cell r="P14569" t="str">
            <v>PROBADAS NO DESARRROLLADAS</v>
          </cell>
          <cell r="Q14569" t="str">
            <v>PROBADAS NO DESARRROLLADAS2018</v>
          </cell>
        </row>
        <row r="14570">
          <cell r="I14570">
            <v>0.14160225859487446</v>
          </cell>
          <cell r="J14570">
            <v>0.14160225859487446</v>
          </cell>
          <cell r="K14570">
            <v>4.2480677578462342E-2</v>
          </cell>
          <cell r="L14570">
            <v>4.2480677578462342E-2</v>
          </cell>
          <cell r="P14570" t="str">
            <v>PROBADAS NO DESARRROLLADAS</v>
          </cell>
          <cell r="Q14570" t="str">
            <v>PROBADAS NO DESARRROLLADAS2018</v>
          </cell>
        </row>
        <row r="14571">
          <cell r="I14571">
            <v>0.14430505407175162</v>
          </cell>
          <cell r="J14571">
            <v>0.14430505407175162</v>
          </cell>
          <cell r="K14571">
            <v>4.3291516221525488E-2</v>
          </cell>
          <cell r="L14571">
            <v>4.3291516221525488E-2</v>
          </cell>
          <cell r="P14571" t="str">
            <v>PROBADAS NO DESARRROLLADAS</v>
          </cell>
          <cell r="Q14571" t="str">
            <v>PROBADAS NO DESARRROLLADAS2018</v>
          </cell>
        </row>
        <row r="14572">
          <cell r="I14572">
            <v>0.14228312473795232</v>
          </cell>
          <cell r="J14572">
            <v>0.14228312473795232</v>
          </cell>
          <cell r="K14572">
            <v>4.2684937421385696E-2</v>
          </cell>
          <cell r="L14572">
            <v>4.2684937421385696E-2</v>
          </cell>
          <cell r="P14572" t="str">
            <v>PROBADAS NO DESARRROLLADAS</v>
          </cell>
          <cell r="Q14572" t="str">
            <v>PROBADAS NO DESARRROLLADAS2019</v>
          </cell>
        </row>
        <row r="14573">
          <cell r="I14573">
            <v>0.12679947166023914</v>
          </cell>
          <cell r="J14573">
            <v>0.12679947166023914</v>
          </cell>
          <cell r="K14573">
            <v>3.8039841498071741E-2</v>
          </cell>
          <cell r="L14573">
            <v>3.8039841498071741E-2</v>
          </cell>
          <cell r="P14573" t="str">
            <v>PROBADAS NO DESARRROLLADAS</v>
          </cell>
          <cell r="Q14573" t="str">
            <v>PROBADAS NO DESARRROLLADAS2019</v>
          </cell>
        </row>
        <row r="14574">
          <cell r="I14574">
            <v>0.13851287567514095</v>
          </cell>
          <cell r="J14574">
            <v>0.13851287567514095</v>
          </cell>
          <cell r="K14574">
            <v>4.1553862702542285E-2</v>
          </cell>
          <cell r="L14574">
            <v>4.1553862702542285E-2</v>
          </cell>
          <cell r="P14574" t="str">
            <v>PROBADAS NO DESARRROLLADAS</v>
          </cell>
          <cell r="Q14574" t="str">
            <v>PROBADAS NO DESARRROLLADAS2019</v>
          </cell>
        </row>
        <row r="14575">
          <cell r="I14575">
            <v>0.1321965652846544</v>
          </cell>
          <cell r="J14575">
            <v>0.1321965652846544</v>
          </cell>
          <cell r="K14575">
            <v>3.9658969585396324E-2</v>
          </cell>
          <cell r="L14575">
            <v>3.9658969585396324E-2</v>
          </cell>
          <cell r="P14575" t="str">
            <v>PROBADAS NO DESARRROLLADAS</v>
          </cell>
          <cell r="Q14575" t="str">
            <v>PROBADAS NO DESARRROLLADAS2019</v>
          </cell>
        </row>
        <row r="14576">
          <cell r="I14576">
            <v>0.13471983209025137</v>
          </cell>
          <cell r="J14576">
            <v>0.13471983209025137</v>
          </cell>
          <cell r="K14576">
            <v>4.0415949627075419E-2</v>
          </cell>
          <cell r="L14576">
            <v>4.0415949627075419E-2</v>
          </cell>
          <cell r="P14576" t="str">
            <v>PROBADAS NO DESARRROLLADAS</v>
          </cell>
          <cell r="Q14576" t="str">
            <v>PROBADAS NO DESARRROLLADAS2019</v>
          </cell>
        </row>
        <row r="14577">
          <cell r="I14577">
            <v>0.12857648786258999</v>
          </cell>
          <cell r="J14577">
            <v>0.12857648786258999</v>
          </cell>
          <cell r="K14577">
            <v>3.8572946358776991E-2</v>
          </cell>
          <cell r="L14577">
            <v>3.8572946358776991E-2</v>
          </cell>
          <cell r="P14577" t="str">
            <v>PROBADAS NO DESARRROLLADAS</v>
          </cell>
          <cell r="Q14577" t="str">
            <v>PROBADAS NO DESARRROLLADAS2019</v>
          </cell>
        </row>
        <row r="14578">
          <cell r="I14578">
            <v>0.13103065740251335</v>
          </cell>
          <cell r="J14578">
            <v>0.13103065740251335</v>
          </cell>
          <cell r="K14578">
            <v>3.9309197220754002E-2</v>
          </cell>
          <cell r="L14578">
            <v>3.9309197220754002E-2</v>
          </cell>
          <cell r="P14578" t="str">
            <v>PROBADAS NO DESARRROLLADAS</v>
          </cell>
          <cell r="Q14578" t="str">
            <v>PROBADAS NO DESARRROLLADAS2019</v>
          </cell>
        </row>
        <row r="14579">
          <cell r="I14579">
            <v>0.12919472219197051</v>
          </cell>
          <cell r="J14579">
            <v>0.12919472219197051</v>
          </cell>
          <cell r="K14579">
            <v>3.8758416657591152E-2</v>
          </cell>
          <cell r="L14579">
            <v>3.8758416657591152E-2</v>
          </cell>
          <cell r="P14579" t="str">
            <v>PROBADAS NO DESARRROLLADAS</v>
          </cell>
          <cell r="Q14579" t="str">
            <v>PROBADAS NO DESARRROLLADAS2019</v>
          </cell>
        </row>
        <row r="14580">
          <cell r="I14580">
            <v>0.12330332789234863</v>
          </cell>
          <cell r="J14580">
            <v>0.12330332789234863</v>
          </cell>
          <cell r="K14580">
            <v>3.6990998367704586E-2</v>
          </cell>
          <cell r="L14580">
            <v>3.6990998367704586E-2</v>
          </cell>
          <cell r="P14580" t="str">
            <v>PROBADAS NO DESARRROLLADAS</v>
          </cell>
          <cell r="Q14580" t="str">
            <v>PROBADAS NO DESARRROLLADAS2019</v>
          </cell>
        </row>
        <row r="14581">
          <cell r="I14581">
            <v>0.12565684739280208</v>
          </cell>
          <cell r="J14581">
            <v>0.12565684739280208</v>
          </cell>
          <cell r="K14581">
            <v>3.7697054217840621E-2</v>
          </cell>
          <cell r="L14581">
            <v>3.7697054217840621E-2</v>
          </cell>
          <cell r="P14581" t="str">
            <v>PROBADAS NO DESARRROLLADAS</v>
          </cell>
          <cell r="Q14581" t="str">
            <v>PROBADAS NO DESARRROLLADAS2019</v>
          </cell>
        </row>
        <row r="14582">
          <cell r="I14582">
            <v>0.1199267833323035</v>
          </cell>
          <cell r="J14582">
            <v>0.1199267833323035</v>
          </cell>
          <cell r="K14582">
            <v>3.5978034999691051E-2</v>
          </cell>
          <cell r="L14582">
            <v>3.5978034999691051E-2</v>
          </cell>
          <cell r="P14582" t="str">
            <v>PROBADAS NO DESARRROLLADAS</v>
          </cell>
          <cell r="Q14582" t="str">
            <v>PROBADAS NO DESARRROLLADAS2019</v>
          </cell>
        </row>
        <row r="14583">
          <cell r="I14583">
            <v>0.1222158539358587</v>
          </cell>
          <cell r="J14583">
            <v>0.1222158539358587</v>
          </cell>
          <cell r="K14583">
            <v>3.6664756180757603E-2</v>
          </cell>
          <cell r="L14583">
            <v>3.6664756180757603E-2</v>
          </cell>
          <cell r="P14583" t="str">
            <v>PROBADAS NO DESARRROLLADAS</v>
          </cell>
          <cell r="Q14583" t="str">
            <v>PROBADAS NO DESARRROLLADAS2019</v>
          </cell>
        </row>
        <row r="14584">
          <cell r="I14584">
            <v>0.12050342728720312</v>
          </cell>
          <cell r="J14584">
            <v>0.12050342728720312</v>
          </cell>
          <cell r="K14584">
            <v>3.6151028186160936E-2</v>
          </cell>
          <cell r="L14584">
            <v>3.6151028186160936E-2</v>
          </cell>
          <cell r="P14584" t="str">
            <v>PROBADAS NO DESARRROLLADAS</v>
          </cell>
          <cell r="Q14584" t="str">
            <v>PROBADAS NO DESARRROLLADAS2020</v>
          </cell>
        </row>
        <row r="14585">
          <cell r="I14585">
            <v>0.11120000014876094</v>
          </cell>
          <cell r="J14585">
            <v>0.11120000014876094</v>
          </cell>
          <cell r="K14585">
            <v>3.3360000044628281E-2</v>
          </cell>
          <cell r="L14585">
            <v>3.3360000044628281E-2</v>
          </cell>
          <cell r="P14585" t="str">
            <v>PROBADAS NO DESARRROLLADAS</v>
          </cell>
          <cell r="Q14585" t="str">
            <v>PROBADAS NO DESARRROLLADAS2020</v>
          </cell>
        </row>
        <row r="14586">
          <cell r="I14586">
            <v>0.11725691620906602</v>
          </cell>
          <cell r="J14586">
            <v>0.11725691620906602</v>
          </cell>
          <cell r="K14586">
            <v>3.5177074862719801E-2</v>
          </cell>
          <cell r="L14586">
            <v>3.5177074862719801E-2</v>
          </cell>
          <cell r="P14586" t="str">
            <v>PROBADAS NO DESARRROLLADAS</v>
          </cell>
          <cell r="Q14586" t="str">
            <v>PROBADAS NO DESARRROLLADAS2020</v>
          </cell>
        </row>
        <row r="14587">
          <cell r="I14587">
            <v>0.1119098964854679</v>
          </cell>
          <cell r="J14587">
            <v>0.1119098964854679</v>
          </cell>
          <cell r="K14587">
            <v>3.3572968945640366E-2</v>
          </cell>
          <cell r="L14587">
            <v>3.3572968945640366E-2</v>
          </cell>
          <cell r="P14587" t="str">
            <v>PROBADAS NO DESARRROLLADAS</v>
          </cell>
          <cell r="Q14587" t="str">
            <v>PROBADAS NO DESARRROLLADAS2020</v>
          </cell>
        </row>
        <row r="14588">
          <cell r="I14588">
            <v>0.11404594689200541</v>
          </cell>
          <cell r="J14588">
            <v>0.11404594689200541</v>
          </cell>
          <cell r="K14588">
            <v>3.4213784067601623E-2</v>
          </cell>
          <cell r="L14588">
            <v>3.4213784067601623E-2</v>
          </cell>
          <cell r="P14588" t="str">
            <v>PROBADAS NO DESARRROLLADAS</v>
          </cell>
          <cell r="Q14588" t="str">
            <v>PROBADAS NO DESARRROLLADAS2020</v>
          </cell>
        </row>
        <row r="14589">
          <cell r="I14589">
            <v>0.10884535022664149</v>
          </cell>
          <cell r="J14589">
            <v>0.10884535022664149</v>
          </cell>
          <cell r="K14589">
            <v>3.2653605067992454E-2</v>
          </cell>
          <cell r="L14589">
            <v>3.2653605067992454E-2</v>
          </cell>
          <cell r="P14589" t="str">
            <v>PROBADAS NO DESARRROLLADAS</v>
          </cell>
          <cell r="Q14589" t="str">
            <v>PROBADAS NO DESARRROLLADAS2020</v>
          </cell>
        </row>
        <row r="14590">
          <cell r="I14590">
            <v>0.11092290692093747</v>
          </cell>
          <cell r="J14590">
            <v>0.11092290692093747</v>
          </cell>
          <cell r="K14590">
            <v>3.3276872076281244E-2</v>
          </cell>
          <cell r="L14590">
            <v>3.3276872076281244E-2</v>
          </cell>
          <cell r="P14590" t="str">
            <v>PROBADAS NO DESARRROLLADAS</v>
          </cell>
          <cell r="Q14590" t="str">
            <v>PROBADAS NO DESARRROLLADAS2020</v>
          </cell>
        </row>
        <row r="14591">
          <cell r="I14591">
            <v>0.10936871132649766</v>
          </cell>
          <cell r="J14591">
            <v>0.10936871132649766</v>
          </cell>
          <cell r="K14591">
            <v>3.2810613397949301E-2</v>
          </cell>
          <cell r="L14591">
            <v>3.2810613397949301E-2</v>
          </cell>
          <cell r="P14591" t="str">
            <v>PROBADAS NO DESARRROLLADAS</v>
          </cell>
          <cell r="Q14591" t="str">
            <v>PROBADAS NO DESARRROLLADAS2020</v>
          </cell>
        </row>
        <row r="14592">
          <cell r="I14592">
            <v>0.10438140076509145</v>
          </cell>
          <cell r="J14592">
            <v>0.10438140076509145</v>
          </cell>
          <cell r="K14592">
            <v>3.1314420229527441E-2</v>
          </cell>
          <cell r="L14592">
            <v>3.1314420229527441E-2</v>
          </cell>
          <cell r="P14592" t="str">
            <v>PROBADAS NO DESARRROLLADAS</v>
          </cell>
          <cell r="Q14592" t="str">
            <v>PROBADAS NO DESARRROLLADAS2020</v>
          </cell>
        </row>
        <row r="14593">
          <cell r="I14593">
            <v>0.10637375301043957</v>
          </cell>
          <cell r="J14593">
            <v>0.10637375301043957</v>
          </cell>
          <cell r="K14593">
            <v>3.1912125903131874E-2</v>
          </cell>
          <cell r="L14593">
            <v>3.1912125903131874E-2</v>
          </cell>
          <cell r="P14593" t="str">
            <v>PROBADAS NO DESARRROLLADAS</v>
          </cell>
          <cell r="Q14593" t="str">
            <v>PROBADAS NO DESARRROLLADAS2020</v>
          </cell>
        </row>
        <row r="14594">
          <cell r="I14594">
            <v>0.10152301521339639</v>
          </cell>
          <cell r="J14594">
            <v>0.10152301521339639</v>
          </cell>
          <cell r="K14594">
            <v>3.0456904564018918E-2</v>
          </cell>
          <cell r="L14594">
            <v>3.0456904564018918E-2</v>
          </cell>
          <cell r="P14594" t="str">
            <v>PROBADAS NO DESARRROLLADAS</v>
          </cell>
          <cell r="Q14594" t="str">
            <v>PROBADAS NO DESARRROLLADAS2020</v>
          </cell>
        </row>
        <row r="14595">
          <cell r="I14595">
            <v>0.10346080878420996</v>
          </cell>
          <cell r="J14595">
            <v>0.10346080878420996</v>
          </cell>
          <cell r="K14595">
            <v>3.1038242635262985E-2</v>
          </cell>
          <cell r="L14595">
            <v>3.1038242635262985E-2</v>
          </cell>
          <cell r="P14595" t="str">
            <v>PROBADAS NO DESARRROLLADAS</v>
          </cell>
          <cell r="Q14595" t="str">
            <v>PROBADAS NO DESARRROLLADAS2020</v>
          </cell>
        </row>
        <row r="14596">
          <cell r="I14596">
            <v>0.10201116832965142</v>
          </cell>
          <cell r="J14596">
            <v>0.10201116832965142</v>
          </cell>
          <cell r="K14596">
            <v>3.0603350498895423E-2</v>
          </cell>
          <cell r="L14596">
            <v>3.0603350498895423E-2</v>
          </cell>
          <cell r="P14596" t="str">
            <v>PROBADAS NO DESARRROLLADAS</v>
          </cell>
          <cell r="Q14596" t="str">
            <v>PROBADAS NO DESARRROLLADAS2021</v>
          </cell>
        </row>
        <row r="14597">
          <cell r="I14597">
            <v>9.0910023739403586E-2</v>
          </cell>
          <cell r="J14597">
            <v>9.0910023739403586E-2</v>
          </cell>
          <cell r="K14597">
            <v>2.7273007121821072E-2</v>
          </cell>
          <cell r="L14597">
            <v>2.7273007121821072E-2</v>
          </cell>
          <cell r="P14597" t="str">
            <v>PROBADAS NO DESARRROLLADAS</v>
          </cell>
          <cell r="Q14597" t="str">
            <v>PROBADAS NO DESARRROLLADAS2021</v>
          </cell>
        </row>
        <row r="14598">
          <cell r="I14598">
            <v>9.9308054292061701E-2</v>
          </cell>
          <cell r="J14598">
            <v>9.9308054292061701E-2</v>
          </cell>
          <cell r="K14598">
            <v>2.9792416287618508E-2</v>
          </cell>
          <cell r="L14598">
            <v>2.9792416287618508E-2</v>
          </cell>
          <cell r="P14598" t="str">
            <v>PROBADAS NO DESARRROLLADAS</v>
          </cell>
          <cell r="Q14598" t="str">
            <v>PROBADAS NO DESARRROLLADAS2021</v>
          </cell>
        </row>
        <row r="14599">
          <cell r="I14599">
            <v>9.4779518644195343E-2</v>
          </cell>
          <cell r="J14599">
            <v>9.4779518644195343E-2</v>
          </cell>
          <cell r="K14599">
            <v>2.8433855593258603E-2</v>
          </cell>
          <cell r="L14599">
            <v>2.8433855593258603E-2</v>
          </cell>
          <cell r="P14599" t="str">
            <v>PROBADAS NO DESARRROLLADAS</v>
          </cell>
          <cell r="Q14599" t="str">
            <v>PROBADAS NO DESARRROLLADAS2021</v>
          </cell>
        </row>
        <row r="14600">
          <cell r="I14600">
            <v>9.6588597516478192E-2</v>
          </cell>
          <cell r="J14600">
            <v>9.6588597516478192E-2</v>
          </cell>
          <cell r="K14600">
            <v>2.8976579254943458E-2</v>
          </cell>
          <cell r="L14600">
            <v>2.8976579254943458E-2</v>
          </cell>
          <cell r="P14600" t="str">
            <v>PROBADAS NO DESARRROLLADAS</v>
          </cell>
          <cell r="Q14600" t="str">
            <v>PROBADAS NO DESARRROLLADAS2021</v>
          </cell>
        </row>
        <row r="14601">
          <cell r="P14601" t="str">
            <v>PROBADAS NO DESARRROLLADAS</v>
          </cell>
          <cell r="Q14601" t="str">
            <v>PROBADAS NO DESARRROLLADAS2021</v>
          </cell>
        </row>
        <row r="14602">
          <cell r="P14602" t="str">
            <v>PROBADAS NO DESARRROLLADAS</v>
          </cell>
          <cell r="Q14602" t="str">
            <v>PROBADAS NO DESARRROLLADAS2012</v>
          </cell>
        </row>
        <row r="14603">
          <cell r="P14603" t="str">
            <v>PROBADAS NO DESARRROLLADAS</v>
          </cell>
          <cell r="Q14603" t="str">
            <v>PROBADAS NO DESARRROLLADAS2012</v>
          </cell>
        </row>
        <row r="14604">
          <cell r="P14604" t="str">
            <v>PROBADAS NO DESARRROLLADAS</v>
          </cell>
          <cell r="Q14604" t="str">
            <v>PROBADAS NO DESARRROLLADAS2012</v>
          </cell>
        </row>
        <row r="14605">
          <cell r="P14605" t="str">
            <v>PROBADAS NO DESARRROLLADAS</v>
          </cell>
          <cell r="Q14605" t="str">
            <v>PROBADAS NO DESARRROLLADAS2012</v>
          </cell>
        </row>
        <row r="14606">
          <cell r="P14606" t="str">
            <v>PROBADAS NO DESARRROLLADAS</v>
          </cell>
          <cell r="Q14606" t="str">
            <v>PROBADAS NO DESARRROLLADAS2012</v>
          </cell>
        </row>
        <row r="14607">
          <cell r="P14607" t="str">
            <v>PROBADAS NO DESARRROLLADAS</v>
          </cell>
          <cell r="Q14607" t="str">
            <v>PROBADAS NO DESARRROLLADAS2012</v>
          </cell>
        </row>
        <row r="14608">
          <cell r="P14608" t="str">
            <v>PROBADAS NO DESARRROLLADAS</v>
          </cell>
          <cell r="Q14608" t="str">
            <v>PROBADAS NO DESARRROLLADAS2012</v>
          </cell>
        </row>
        <row r="14609">
          <cell r="P14609" t="str">
            <v>PROBADAS NO DESARRROLLADAS</v>
          </cell>
          <cell r="Q14609" t="str">
            <v>PROBADAS NO DESARRROLLADAS2012</v>
          </cell>
        </row>
        <row r="14610">
          <cell r="P14610" t="str">
            <v>PROBADAS NO DESARRROLLADAS</v>
          </cell>
          <cell r="Q14610" t="str">
            <v>PROBADAS NO DESARRROLLADAS2012</v>
          </cell>
        </row>
        <row r="14611">
          <cell r="P14611" t="str">
            <v>PROBADAS NO DESARRROLLADAS</v>
          </cell>
          <cell r="Q14611" t="str">
            <v>PROBADAS NO DESARRROLLADAS2012</v>
          </cell>
        </row>
        <row r="14612">
          <cell r="P14612" t="str">
            <v>PROBADAS NO DESARRROLLADAS</v>
          </cell>
          <cell r="Q14612" t="str">
            <v>PROBADAS NO DESARRROLLADAS2012</v>
          </cell>
        </row>
        <row r="14613">
          <cell r="P14613" t="str">
            <v>PROBADAS NO DESARRROLLADAS</v>
          </cell>
          <cell r="Q14613" t="str">
            <v>PROBADAS NO DESARRROLLADAS2012</v>
          </cell>
        </row>
        <row r="14614">
          <cell r="I14614">
            <v>1.2433966104465148E-4</v>
          </cell>
          <cell r="J14614">
            <v>1.2433966104465148E-4</v>
          </cell>
          <cell r="K14614">
            <v>3.7301898313395445E-5</v>
          </cell>
          <cell r="L14614">
            <v>3.7301898313395445E-5</v>
          </cell>
          <cell r="P14614" t="str">
            <v>PROBADAS NO DESARRROLLADAS</v>
          </cell>
          <cell r="Q14614" t="str">
            <v>PROBADAS NO DESARRROLLADAS2013</v>
          </cell>
        </row>
        <row r="14615">
          <cell r="I14615">
            <v>2.0064483338401201E-3</v>
          </cell>
          <cell r="J14615">
            <v>2.0064483338401201E-3</v>
          </cell>
          <cell r="K14615">
            <v>6.0193450015203604E-4</v>
          </cell>
          <cell r="L14615">
            <v>6.0193450015203604E-4</v>
          </cell>
          <cell r="P14615" t="str">
            <v>PROBADAS NO DESARRROLLADAS</v>
          </cell>
          <cell r="Q14615" t="str">
            <v>PROBADAS NO DESARRROLLADAS2013</v>
          </cell>
        </row>
        <row r="14616">
          <cell r="I14616">
            <v>5.9382972771315082E-3</v>
          </cell>
          <cell r="J14616">
            <v>5.9382972771315082E-3</v>
          </cell>
          <cell r="K14616">
            <v>1.7814891831394524E-3</v>
          </cell>
          <cell r="L14616">
            <v>1.7814891831394524E-3</v>
          </cell>
          <cell r="P14616" t="str">
            <v>PROBADAS NO DESARRROLLADAS</v>
          </cell>
          <cell r="Q14616" t="str">
            <v>PROBADAS NO DESARRROLLADAS2013</v>
          </cell>
        </row>
        <row r="14617">
          <cell r="I14617">
            <v>1.5710035451948937E-2</v>
          </cell>
          <cell r="J14617">
            <v>1.5710035451948937E-2</v>
          </cell>
          <cell r="K14617">
            <v>4.7130106355846822E-3</v>
          </cell>
          <cell r="L14617">
            <v>4.7130106355846822E-3</v>
          </cell>
          <cell r="P14617" t="str">
            <v>PROBADAS NO DESARRROLLADAS</v>
          </cell>
          <cell r="Q14617" t="str">
            <v>PROBADAS NO DESARRROLLADAS2013</v>
          </cell>
        </row>
        <row r="14618">
          <cell r="I14618">
            <v>4.4621745845930462E-2</v>
          </cell>
          <cell r="J14618">
            <v>4.4621745845930462E-2</v>
          </cell>
          <cell r="K14618">
            <v>1.3386523753779137E-2</v>
          </cell>
          <cell r="L14618">
            <v>1.3386523753779137E-2</v>
          </cell>
          <cell r="P14618" t="str">
            <v>PROBADAS NO DESARRROLLADAS</v>
          </cell>
          <cell r="Q14618" t="str">
            <v>PROBADAS NO DESARRROLLADAS2013</v>
          </cell>
        </row>
        <row r="14619">
          <cell r="I14619">
            <v>0.11804885751796654</v>
          </cell>
          <cell r="J14619">
            <v>0.11804885751796654</v>
          </cell>
          <cell r="K14619">
            <v>3.5414657255389961E-2</v>
          </cell>
          <cell r="L14619">
            <v>3.5414657255389961E-2</v>
          </cell>
          <cell r="P14619" t="str">
            <v>PROBADAS NO DESARRROLLADAS</v>
          </cell>
          <cell r="Q14619" t="str">
            <v>PROBADAS NO DESARRROLLADAS2013</v>
          </cell>
        </row>
        <row r="14620">
          <cell r="I14620">
            <v>0.33292192269256354</v>
          </cell>
          <cell r="J14620">
            <v>0.33292192269256354</v>
          </cell>
          <cell r="K14620">
            <v>9.9876576807769082E-2</v>
          </cell>
          <cell r="L14620">
            <v>9.9876576807769082E-2</v>
          </cell>
          <cell r="P14620" t="str">
            <v>PROBADAS NO DESARRROLLADAS</v>
          </cell>
          <cell r="Q14620" t="str">
            <v>PROBADAS NO DESARRROLLADAS2013</v>
          </cell>
        </row>
        <row r="14621">
          <cell r="I14621">
            <v>0.48569950631704073</v>
          </cell>
          <cell r="J14621">
            <v>0.48569950631704073</v>
          </cell>
          <cell r="K14621">
            <v>0.14570985189511224</v>
          </cell>
          <cell r="L14621">
            <v>0.14570985189511224</v>
          </cell>
          <cell r="P14621" t="str">
            <v>PROBADAS NO DESARRROLLADAS</v>
          </cell>
          <cell r="Q14621" t="str">
            <v>PROBADAS NO DESARRROLLADAS2013</v>
          </cell>
        </row>
        <row r="14622">
          <cell r="I14622">
            <v>0.47003178030681425</v>
          </cell>
          <cell r="J14622">
            <v>0.47003178030681425</v>
          </cell>
          <cell r="K14622">
            <v>0.14100953409204428</v>
          </cell>
          <cell r="L14622">
            <v>0.14100953409204428</v>
          </cell>
          <cell r="P14622" t="str">
            <v>PROBADAS NO DESARRROLLADAS</v>
          </cell>
          <cell r="Q14622" t="str">
            <v>PROBADAS NO DESARRROLLADAS2013</v>
          </cell>
        </row>
        <row r="14623">
          <cell r="I14623">
            <v>0.48569950631704073</v>
          </cell>
          <cell r="J14623">
            <v>0.48569950631704073</v>
          </cell>
          <cell r="K14623">
            <v>0.14570985189511224</v>
          </cell>
          <cell r="L14623">
            <v>0.14570985189511224</v>
          </cell>
          <cell r="P14623" t="str">
            <v>PROBADAS NO DESARRROLLADAS</v>
          </cell>
          <cell r="Q14623" t="str">
            <v>PROBADAS NO DESARRROLLADAS2013</v>
          </cell>
        </row>
        <row r="14624">
          <cell r="I14624">
            <v>0.47003178030681425</v>
          </cell>
          <cell r="J14624">
            <v>0.47003178030681425</v>
          </cell>
          <cell r="K14624">
            <v>0.14100953409204428</v>
          </cell>
          <cell r="L14624">
            <v>0.14100953409204428</v>
          </cell>
          <cell r="P14624" t="str">
            <v>PROBADAS NO DESARRROLLADAS</v>
          </cell>
          <cell r="Q14624" t="str">
            <v>PROBADAS NO DESARRROLLADAS2013</v>
          </cell>
        </row>
        <row r="14625">
          <cell r="I14625">
            <v>0.48569950631704073</v>
          </cell>
          <cell r="J14625">
            <v>0.48569950631704073</v>
          </cell>
          <cell r="K14625">
            <v>0.14570985189511224</v>
          </cell>
          <cell r="L14625">
            <v>0.14570985189511224</v>
          </cell>
          <cell r="P14625" t="str">
            <v>PROBADAS NO DESARRROLLADAS</v>
          </cell>
          <cell r="Q14625" t="str">
            <v>PROBADAS NO DESARRROLLADAS2013</v>
          </cell>
        </row>
        <row r="14626">
          <cell r="I14626">
            <v>0.48569950631704073</v>
          </cell>
          <cell r="J14626">
            <v>0.48569950631704073</v>
          </cell>
          <cell r="K14626">
            <v>0.14570985189511224</v>
          </cell>
          <cell r="L14626">
            <v>0.14570985189511224</v>
          </cell>
          <cell r="P14626" t="str">
            <v>PROBADAS NO DESARRROLLADAS</v>
          </cell>
          <cell r="Q14626" t="str">
            <v>PROBADAS NO DESARRROLLADAS2014</v>
          </cell>
        </row>
        <row r="14627">
          <cell r="I14627">
            <v>0.4386963282863599</v>
          </cell>
          <cell r="J14627">
            <v>0.4386963282863599</v>
          </cell>
          <cell r="K14627">
            <v>0.13160889848590798</v>
          </cell>
          <cell r="L14627">
            <v>0.13160889848590798</v>
          </cell>
          <cell r="P14627" t="str">
            <v>PROBADAS NO DESARRROLLADAS</v>
          </cell>
          <cell r="Q14627" t="str">
            <v>PROBADAS NO DESARRROLLADAS2014</v>
          </cell>
        </row>
        <row r="14628">
          <cell r="I14628">
            <v>0.48569950631704073</v>
          </cell>
          <cell r="J14628">
            <v>0.48569950631704073</v>
          </cell>
          <cell r="K14628">
            <v>0.14570985189511224</v>
          </cell>
          <cell r="L14628">
            <v>0.14570985189511224</v>
          </cell>
          <cell r="P14628" t="str">
            <v>PROBADAS NO DESARRROLLADAS</v>
          </cell>
          <cell r="Q14628" t="str">
            <v>PROBADAS NO DESARRROLLADAS2014</v>
          </cell>
        </row>
        <row r="14629">
          <cell r="I14629">
            <v>0.47003178030681425</v>
          </cell>
          <cell r="J14629">
            <v>0.47003178030681425</v>
          </cell>
          <cell r="K14629">
            <v>0.14100953409204428</v>
          </cell>
          <cell r="L14629">
            <v>0.14100953409204428</v>
          </cell>
          <cell r="P14629" t="str">
            <v>PROBADAS NO DESARRROLLADAS</v>
          </cell>
          <cell r="Q14629" t="str">
            <v>PROBADAS NO DESARRROLLADAS2014</v>
          </cell>
        </row>
        <row r="14630">
          <cell r="I14630">
            <v>0.48569950631704073</v>
          </cell>
          <cell r="J14630">
            <v>0.48569950631704073</v>
          </cell>
          <cell r="K14630">
            <v>0.14570985189511224</v>
          </cell>
          <cell r="L14630">
            <v>0.14570985189511224</v>
          </cell>
          <cell r="P14630" t="str">
            <v>PROBADAS NO DESARRROLLADAS</v>
          </cell>
          <cell r="Q14630" t="str">
            <v>PROBADAS NO DESARRROLLADAS2014</v>
          </cell>
        </row>
        <row r="14631">
          <cell r="I14631">
            <v>0.47003178030681425</v>
          </cell>
          <cell r="J14631">
            <v>0.47003178030681425</v>
          </cell>
          <cell r="K14631">
            <v>0.14100953409204428</v>
          </cell>
          <cell r="L14631">
            <v>0.14100953409204428</v>
          </cell>
          <cell r="P14631" t="str">
            <v>PROBADAS NO DESARRROLLADAS</v>
          </cell>
          <cell r="Q14631" t="str">
            <v>PROBADAS NO DESARRROLLADAS2014</v>
          </cell>
        </row>
        <row r="14632">
          <cell r="I14632">
            <v>0.4856354168581396</v>
          </cell>
          <cell r="J14632">
            <v>0.4856354168581396</v>
          </cell>
          <cell r="K14632">
            <v>0.14569062505744187</v>
          </cell>
          <cell r="L14632">
            <v>0.14569062505744187</v>
          </cell>
          <cell r="P14632" t="str">
            <v>PROBADAS NO DESARRROLLADAS</v>
          </cell>
          <cell r="Q14632" t="str">
            <v>PROBADAS NO DESARRROLLADAS2014</v>
          </cell>
        </row>
        <row r="14633">
          <cell r="I14633">
            <v>0.48131847233341052</v>
          </cell>
          <cell r="J14633">
            <v>0.48131847233341052</v>
          </cell>
          <cell r="K14633">
            <v>0.14439554170002317</v>
          </cell>
          <cell r="L14633">
            <v>0.14439554170002317</v>
          </cell>
          <cell r="P14633" t="str">
            <v>PROBADAS NO DESARRROLLADAS</v>
          </cell>
          <cell r="Q14633" t="str">
            <v>PROBADAS NO DESARRROLLADAS2014</v>
          </cell>
        </row>
        <row r="14634">
          <cell r="I14634">
            <v>0.45939743467893712</v>
          </cell>
          <cell r="J14634">
            <v>0.45939743467893712</v>
          </cell>
          <cell r="K14634">
            <v>0.13781923040368116</v>
          </cell>
          <cell r="L14634">
            <v>0.13781923040368116</v>
          </cell>
          <cell r="P14634" t="str">
            <v>PROBADAS NO DESARRROLLADAS</v>
          </cell>
          <cell r="Q14634" t="str">
            <v>PROBADAS NO DESARRROLLADAS2014</v>
          </cell>
        </row>
        <row r="14635">
          <cell r="I14635">
            <v>0.46819409669843737</v>
          </cell>
          <cell r="J14635">
            <v>0.46819409669843737</v>
          </cell>
          <cell r="K14635">
            <v>0.14045822900953123</v>
          </cell>
          <cell r="L14635">
            <v>0.14045822900953123</v>
          </cell>
          <cell r="P14635" t="str">
            <v>PROBADAS NO DESARRROLLADAS</v>
          </cell>
          <cell r="Q14635" t="str">
            <v>PROBADAS NO DESARRROLLADAS2014</v>
          </cell>
        </row>
        <row r="14636">
          <cell r="I14636">
            <v>0.44687079203992919</v>
          </cell>
          <cell r="J14636">
            <v>0.44687079203992919</v>
          </cell>
          <cell r="K14636">
            <v>0.13406123761197877</v>
          </cell>
          <cell r="L14636">
            <v>0.13406123761197877</v>
          </cell>
          <cell r="P14636" t="str">
            <v>PROBADAS NO DESARRROLLADAS</v>
          </cell>
          <cell r="Q14636" t="str">
            <v>PROBADAS NO DESARRROLLADAS2014</v>
          </cell>
        </row>
        <row r="14637">
          <cell r="I14637">
            <v>0.45542759063570781</v>
          </cell>
          <cell r="J14637">
            <v>0.45542759063570781</v>
          </cell>
          <cell r="K14637">
            <v>0.13662827719071235</v>
          </cell>
          <cell r="L14637">
            <v>0.13662827719071235</v>
          </cell>
          <cell r="P14637" t="str">
            <v>PROBADAS NO DESARRROLLADAS</v>
          </cell>
          <cell r="Q14637" t="str">
            <v>PROBADAS NO DESARRROLLADAS2014</v>
          </cell>
        </row>
        <row r="14638">
          <cell r="I14638">
            <v>0.449073703421208</v>
          </cell>
          <cell r="J14638">
            <v>0.449073703421208</v>
          </cell>
          <cell r="K14638">
            <v>0.13472211102636239</v>
          </cell>
          <cell r="L14638">
            <v>0.13472211102636239</v>
          </cell>
          <cell r="P14638" t="str">
            <v>PROBADAS NO DESARRROLLADAS</v>
          </cell>
          <cell r="Q14638" t="str">
            <v>PROBADAS NO DESARRROLLADAS2015</v>
          </cell>
        </row>
        <row r="14639">
          <cell r="I14639">
            <v>0.40022741666586026</v>
          </cell>
          <cell r="J14639">
            <v>0.40022741666586026</v>
          </cell>
          <cell r="K14639">
            <v>0.12006822499975807</v>
          </cell>
          <cell r="L14639">
            <v>0.12006822499975807</v>
          </cell>
          <cell r="P14639" t="str">
            <v>PROBADAS NO DESARRROLLADAS</v>
          </cell>
          <cell r="Q14639" t="str">
            <v>PROBADAS NO DESARRROLLADAS2015</v>
          </cell>
        </row>
        <row r="14640">
          <cell r="I14640">
            <v>0.43722469901495237</v>
          </cell>
          <cell r="J14640">
            <v>0.43722469901495237</v>
          </cell>
          <cell r="K14640">
            <v>0.1311674097044857</v>
          </cell>
          <cell r="L14640">
            <v>0.1311674097044857</v>
          </cell>
          <cell r="P14640" t="str">
            <v>PROBADAS NO DESARRROLLADAS</v>
          </cell>
          <cell r="Q14640" t="str">
            <v>PROBADAS NO DESARRROLLADAS2015</v>
          </cell>
        </row>
        <row r="14641">
          <cell r="I14641">
            <v>0.41731185618532934</v>
          </cell>
          <cell r="J14641">
            <v>0.41731185618532934</v>
          </cell>
          <cell r="K14641">
            <v>0.1251935568555988</v>
          </cell>
          <cell r="L14641">
            <v>0.1251935568555988</v>
          </cell>
          <cell r="P14641" t="str">
            <v>PROBADAS NO DESARRROLLADAS</v>
          </cell>
          <cell r="Q14641" t="str">
            <v>PROBADAS NO DESARRROLLADAS2015</v>
          </cell>
        </row>
        <row r="14642">
          <cell r="I14642">
            <v>0.42530265256004601</v>
          </cell>
          <cell r="J14642">
            <v>0.42530265256004601</v>
          </cell>
          <cell r="K14642">
            <v>0.12759079576801383</v>
          </cell>
          <cell r="L14642">
            <v>0.12759079576801383</v>
          </cell>
          <cell r="P14642" t="str">
            <v>PROBADAS NO DESARRROLLADAS</v>
          </cell>
          <cell r="Q14642" t="str">
            <v>PROBADAS NO DESARRROLLADAS2015</v>
          </cell>
        </row>
        <row r="14643">
          <cell r="I14643">
            <v>0.40593278417308037</v>
          </cell>
          <cell r="J14643">
            <v>0.40593278417308037</v>
          </cell>
          <cell r="K14643">
            <v>0.12177983525192412</v>
          </cell>
          <cell r="L14643">
            <v>0.12177983525192412</v>
          </cell>
          <cell r="P14643" t="str">
            <v>PROBADAS NO DESARRROLLADAS</v>
          </cell>
          <cell r="Q14643" t="str">
            <v>PROBADAS NO DESARRROLLADAS2015</v>
          </cell>
        </row>
        <row r="14644">
          <cell r="I14644">
            <v>0.41370569110604571</v>
          </cell>
          <cell r="J14644">
            <v>0.41370569110604571</v>
          </cell>
          <cell r="K14644">
            <v>0.1241117073318137</v>
          </cell>
          <cell r="L14644">
            <v>0.1241117073318137</v>
          </cell>
          <cell r="P14644" t="str">
            <v>PROBADAS NO DESARRROLLADAS</v>
          </cell>
          <cell r="Q14644" t="str">
            <v>PROBADAS NO DESARRROLLADAS2015</v>
          </cell>
        </row>
        <row r="14645">
          <cell r="I14645">
            <v>0.40793388598195957</v>
          </cell>
          <cell r="J14645">
            <v>0.40793388598195957</v>
          </cell>
          <cell r="K14645">
            <v>0.12238016579458787</v>
          </cell>
          <cell r="L14645">
            <v>0.12238016579458787</v>
          </cell>
          <cell r="P14645" t="str">
            <v>PROBADAS NO DESARRROLLADAS</v>
          </cell>
          <cell r="Q14645" t="str">
            <v>PROBADAS NO DESARRROLLADAS2015</v>
          </cell>
        </row>
        <row r="14646">
          <cell r="I14646">
            <v>0.38935505597821485</v>
          </cell>
          <cell r="J14646">
            <v>0.38935505597821485</v>
          </cell>
          <cell r="K14646">
            <v>0.11680651679346445</v>
          </cell>
          <cell r="L14646">
            <v>0.11680651679346445</v>
          </cell>
          <cell r="P14646" t="str">
            <v>PROBADAS NO DESARRROLLADAS</v>
          </cell>
          <cell r="Q14646" t="str">
            <v>PROBADAS NO DESARRROLLADAS2015</v>
          </cell>
        </row>
        <row r="14647">
          <cell r="I14647">
            <v>0.39681052824356217</v>
          </cell>
          <cell r="J14647">
            <v>0.39681052824356217</v>
          </cell>
          <cell r="K14647">
            <v>0.11904315847306864</v>
          </cell>
          <cell r="L14647">
            <v>0.11904315847306864</v>
          </cell>
          <cell r="P14647" t="str">
            <v>PROBADAS NO DESARRROLLADAS</v>
          </cell>
          <cell r="Q14647" t="str">
            <v>PROBADAS NO DESARRROLLADAS2015</v>
          </cell>
        </row>
        <row r="14648">
          <cell r="I14648">
            <v>0.37873829742070186</v>
          </cell>
          <cell r="J14648">
            <v>0.37873829742070186</v>
          </cell>
          <cell r="K14648">
            <v>0.11362148922621056</v>
          </cell>
          <cell r="L14648">
            <v>0.11362148922621056</v>
          </cell>
          <cell r="P14648" t="str">
            <v>PROBADAS NO DESARRROLLADAS</v>
          </cell>
          <cell r="Q14648" t="str">
            <v>PROBADAS NO DESARRROLLADAS2015</v>
          </cell>
        </row>
        <row r="14649">
          <cell r="I14649">
            <v>0.38599047722135083</v>
          </cell>
          <cell r="J14649">
            <v>0.38599047722135083</v>
          </cell>
          <cell r="K14649">
            <v>0.11579714316640524</v>
          </cell>
          <cell r="L14649">
            <v>0.11579714316640524</v>
          </cell>
          <cell r="P14649" t="str">
            <v>PROBADAS NO DESARRROLLADAS</v>
          </cell>
          <cell r="Q14649" t="str">
            <v>PROBADAS NO DESARRROLLADAS2015</v>
          </cell>
        </row>
        <row r="14650">
          <cell r="I14650">
            <v>0.38060534024554915</v>
          </cell>
          <cell r="J14650">
            <v>0.38060534024554915</v>
          </cell>
          <cell r="K14650">
            <v>0.11418160207366475</v>
          </cell>
          <cell r="L14650">
            <v>0.11418160207366475</v>
          </cell>
          <cell r="P14650" t="str">
            <v>PROBADAS NO DESARRROLLADAS</v>
          </cell>
          <cell r="Q14650" t="str">
            <v>PROBADAS NO DESARRROLLADAS2016</v>
          </cell>
        </row>
        <row r="14651">
          <cell r="I14651">
            <v>0.35124152352608995</v>
          </cell>
          <cell r="J14651">
            <v>0.35124152352608995</v>
          </cell>
          <cell r="K14651">
            <v>0.105372457057827</v>
          </cell>
          <cell r="L14651">
            <v>0.105372457057827</v>
          </cell>
          <cell r="P14651" t="str">
            <v>PROBADAS NO DESARRROLLADAS</v>
          </cell>
          <cell r="Q14651" t="str">
            <v>PROBADAS NO DESARRROLLADAS2016</v>
          </cell>
        </row>
        <row r="14652">
          <cell r="I14652">
            <v>0.3703949961067759</v>
          </cell>
          <cell r="J14652">
            <v>0.3703949961067759</v>
          </cell>
          <cell r="K14652">
            <v>0.11111849883203279</v>
          </cell>
          <cell r="L14652">
            <v>0.11111849883203279</v>
          </cell>
          <cell r="P14652" t="str">
            <v>PROBADAS NO DESARRROLLADAS</v>
          </cell>
          <cell r="Q14652" t="str">
            <v>PROBADAS NO DESARRROLLADAS2016</v>
          </cell>
        </row>
        <row r="14653">
          <cell r="I14653">
            <v>0.3535258270983192</v>
          </cell>
          <cell r="J14653">
            <v>0.3535258270983192</v>
          </cell>
          <cell r="K14653">
            <v>0.10605774812949575</v>
          </cell>
          <cell r="L14653">
            <v>0.10605774812949575</v>
          </cell>
          <cell r="P14653" t="str">
            <v>PROBADAS NO DESARRROLLADAS</v>
          </cell>
          <cell r="Q14653" t="str">
            <v>PROBADAS NO DESARRROLLADAS2016</v>
          </cell>
        </row>
        <row r="14654">
          <cell r="I14654">
            <v>0.36029523193471458</v>
          </cell>
          <cell r="J14654">
            <v>0.36029523193471458</v>
          </cell>
          <cell r="K14654">
            <v>0.10808856958041436</v>
          </cell>
          <cell r="L14654">
            <v>0.10808856958041436</v>
          </cell>
          <cell r="P14654" t="str">
            <v>PROBADAS NO DESARRROLLADAS</v>
          </cell>
          <cell r="Q14654" t="str">
            <v>PROBADAS NO DESARRROLLADAS2016</v>
          </cell>
        </row>
        <row r="14655">
          <cell r="I14655">
            <v>0.34388604384002869</v>
          </cell>
          <cell r="J14655">
            <v>0.34388604384002869</v>
          </cell>
          <cell r="K14655">
            <v>0.10316581315200861</v>
          </cell>
          <cell r="L14655">
            <v>0.10316581315200861</v>
          </cell>
          <cell r="P14655" t="str">
            <v>PROBADAS NO DESARRROLLADAS</v>
          </cell>
          <cell r="Q14655" t="str">
            <v>PROBADAS NO DESARRROLLADAS2016</v>
          </cell>
        </row>
        <row r="14656">
          <cell r="I14656">
            <v>0.35047086358983026</v>
          </cell>
          <cell r="J14656">
            <v>0.35047086358983026</v>
          </cell>
          <cell r="K14656">
            <v>0.10514125907694909</v>
          </cell>
          <cell r="L14656">
            <v>0.10514125907694909</v>
          </cell>
          <cell r="P14656" t="str">
            <v>PROBADAS NO DESARRROLLADAS</v>
          </cell>
          <cell r="Q14656" t="str">
            <v>PROBADAS NO DESARRROLLADAS2016</v>
          </cell>
        </row>
        <row r="14657">
          <cell r="I14657">
            <v>0.34558127766002961</v>
          </cell>
          <cell r="J14657">
            <v>0.34558127766002961</v>
          </cell>
          <cell r="K14657">
            <v>0.10367438329800888</v>
          </cell>
          <cell r="L14657">
            <v>0.10367438329800888</v>
          </cell>
          <cell r="P14657" t="str">
            <v>PROBADAS NO DESARRROLLADAS</v>
          </cell>
          <cell r="Q14657" t="str">
            <v>PROBADAS NO DESARRROLLADAS2016</v>
          </cell>
        </row>
        <row r="14658">
          <cell r="I14658">
            <v>0.32984221789874568</v>
          </cell>
          <cell r="J14658">
            <v>0.32984221789874568</v>
          </cell>
          <cell r="K14658">
            <v>9.8952665369623702E-2</v>
          </cell>
          <cell r="L14658">
            <v>9.8952665369623702E-2</v>
          </cell>
          <cell r="P14658" t="str">
            <v>PROBADAS NO DESARRROLLADAS</v>
          </cell>
          <cell r="Q14658" t="str">
            <v>PROBADAS NO DESARRROLLADAS2016</v>
          </cell>
        </row>
        <row r="14659">
          <cell r="I14659">
            <v>0.33615812280283464</v>
          </cell>
          <cell r="J14659">
            <v>0.33615812280283464</v>
          </cell>
          <cell r="K14659">
            <v>0.10084743684085039</v>
          </cell>
          <cell r="L14659">
            <v>0.10084743684085039</v>
          </cell>
          <cell r="P14659" t="str">
            <v>PROBADAS NO DESARRROLLADAS</v>
          </cell>
          <cell r="Q14659" t="str">
            <v>PROBADAS NO DESARRROLLADAS2016</v>
          </cell>
        </row>
        <row r="14660">
          <cell r="I14660">
            <v>0.32084822864462792</v>
          </cell>
          <cell r="J14660">
            <v>0.32084822864462792</v>
          </cell>
          <cell r="K14660">
            <v>9.625446859338839E-2</v>
          </cell>
          <cell r="L14660">
            <v>9.625446859338839E-2</v>
          </cell>
          <cell r="P14660" t="str">
            <v>PROBADAS NO DESARRROLLADAS</v>
          </cell>
          <cell r="Q14660" t="str">
            <v>PROBADAS NO DESARRROLLADAS2016</v>
          </cell>
        </row>
        <row r="14661">
          <cell r="I14661">
            <v>0.32699191429431257</v>
          </cell>
          <cell r="J14661">
            <v>0.32699191429431257</v>
          </cell>
          <cell r="K14661">
            <v>9.8097574288293771E-2</v>
          </cell>
          <cell r="L14661">
            <v>9.8097574288293771E-2</v>
          </cell>
          <cell r="P14661" t="str">
            <v>PROBADAS NO DESARRROLLADAS</v>
          </cell>
          <cell r="Q14661" t="str">
            <v>PROBADAS NO DESARRROLLADAS2016</v>
          </cell>
        </row>
        <row r="14662">
          <cell r="I14662">
            <v>0.32242989436799102</v>
          </cell>
          <cell r="J14662">
            <v>0.32242989436799102</v>
          </cell>
          <cell r="K14662">
            <v>9.6728968310397317E-2</v>
          </cell>
          <cell r="L14662">
            <v>9.6728968310397317E-2</v>
          </cell>
          <cell r="P14662" t="str">
            <v>PROBADAS NO DESARRROLLADAS</v>
          </cell>
          <cell r="Q14662" t="str">
            <v>PROBADAS NO DESARRROLLADAS2017</v>
          </cell>
        </row>
        <row r="14663">
          <cell r="I14663">
            <v>0.28735880701905009</v>
          </cell>
          <cell r="J14663">
            <v>0.28735880701905009</v>
          </cell>
          <cell r="K14663">
            <v>8.6207642105715035E-2</v>
          </cell>
          <cell r="L14663">
            <v>8.6207642105715035E-2</v>
          </cell>
          <cell r="P14663" t="str">
            <v>PROBADAS NO DESARRROLLADAS</v>
          </cell>
          <cell r="Q14663" t="str">
            <v>PROBADAS NO DESARRROLLADAS2017</v>
          </cell>
        </row>
        <row r="14664">
          <cell r="I14664">
            <v>0.31392244178287848</v>
          </cell>
          <cell r="J14664">
            <v>0.31392244178287848</v>
          </cell>
          <cell r="K14664">
            <v>9.4176732534863555E-2</v>
          </cell>
          <cell r="L14664">
            <v>9.4176732534863555E-2</v>
          </cell>
          <cell r="P14664" t="str">
            <v>PROBADAS NO DESARRROLLADAS</v>
          </cell>
          <cell r="Q14664" t="str">
            <v>PROBADAS NO DESARRROLLADAS2017</v>
          </cell>
        </row>
        <row r="14665">
          <cell r="I14665">
            <v>0.299625243436132</v>
          </cell>
          <cell r="J14665">
            <v>0.299625243436132</v>
          </cell>
          <cell r="K14665">
            <v>8.9887573030839607E-2</v>
          </cell>
          <cell r="L14665">
            <v>8.9887573030839607E-2</v>
          </cell>
          <cell r="P14665" t="str">
            <v>PROBADAS NO DESARRROLLADAS</v>
          </cell>
          <cell r="Q14665" t="str">
            <v>PROBADAS NO DESARRROLLADAS2017</v>
          </cell>
        </row>
        <row r="14666">
          <cell r="I14666">
            <v>0.30536254582411171</v>
          </cell>
          <cell r="J14666">
            <v>0.30536254582411171</v>
          </cell>
          <cell r="K14666">
            <v>9.1608763747233507E-2</v>
          </cell>
          <cell r="L14666">
            <v>9.1608763747233507E-2</v>
          </cell>
          <cell r="P14666" t="str">
            <v>PROBADAS NO DESARRROLLADAS</v>
          </cell>
          <cell r="Q14666" t="str">
            <v>PROBADAS NO DESARRROLLADAS2017</v>
          </cell>
        </row>
        <row r="14667">
          <cell r="I14667">
            <v>0.2914551970518427</v>
          </cell>
          <cell r="J14667">
            <v>0.2914551970518427</v>
          </cell>
          <cell r="K14667">
            <v>8.74365591155528E-2</v>
          </cell>
          <cell r="L14667">
            <v>8.74365591155528E-2</v>
          </cell>
          <cell r="P14667" t="str">
            <v>PROBADAS NO DESARRROLLADAS</v>
          </cell>
          <cell r="Q14667" t="str">
            <v>PROBADAS NO DESARRROLLADAS2017</v>
          </cell>
        </row>
        <row r="14668">
          <cell r="I14668">
            <v>0.29703605725861199</v>
          </cell>
          <cell r="J14668">
            <v>0.29703605725861199</v>
          </cell>
          <cell r="K14668">
            <v>8.9110817177583596E-2</v>
          </cell>
          <cell r="L14668">
            <v>8.9110817177583596E-2</v>
          </cell>
          <cell r="P14668" t="str">
            <v>PROBADAS NO DESARRROLLADAS</v>
          </cell>
          <cell r="Q14668" t="str">
            <v>PROBADAS NO DESARRROLLADAS2017</v>
          </cell>
        </row>
        <row r="14669">
          <cell r="I14669">
            <v>0.29289196576027932</v>
          </cell>
          <cell r="J14669">
            <v>0.29289196576027932</v>
          </cell>
          <cell r="K14669">
            <v>8.7867589728083798E-2</v>
          </cell>
          <cell r="L14669">
            <v>8.7867589728083798E-2</v>
          </cell>
          <cell r="P14669" t="str">
            <v>PROBADAS NO DESARRROLLADAS</v>
          </cell>
          <cell r="Q14669" t="str">
            <v>PROBADAS NO DESARRROLLADAS2017</v>
          </cell>
        </row>
        <row r="14670">
          <cell r="I14670">
            <v>0.27955257369623127</v>
          </cell>
          <cell r="J14670">
            <v>0.27955257369623127</v>
          </cell>
          <cell r="K14670">
            <v>8.3865772108869377E-2</v>
          </cell>
          <cell r="L14670">
            <v>8.3865772108869377E-2</v>
          </cell>
          <cell r="P14670" t="str">
            <v>PROBADAS NO DESARRROLLADAS</v>
          </cell>
          <cell r="Q14670" t="str">
            <v>PROBADAS NO DESARRROLLADAS2017</v>
          </cell>
        </row>
        <row r="14671">
          <cell r="I14671">
            <v>0.28490551936343106</v>
          </cell>
          <cell r="J14671">
            <v>0.28490551936343106</v>
          </cell>
          <cell r="K14671">
            <v>8.5471655809029323E-2</v>
          </cell>
          <cell r="L14671">
            <v>8.5471655809029323E-2</v>
          </cell>
          <cell r="P14671" t="str">
            <v>PROBADAS NO DESARRROLLADAS</v>
          </cell>
          <cell r="Q14671" t="str">
            <v>PROBADAS NO DESARRROLLADAS2017</v>
          </cell>
        </row>
        <row r="14672">
          <cell r="I14672">
            <v>0.27192985984291257</v>
          </cell>
          <cell r="J14672">
            <v>0.27192985984291257</v>
          </cell>
          <cell r="K14672">
            <v>8.1578957952873787E-2</v>
          </cell>
          <cell r="L14672">
            <v>8.1578957952873787E-2</v>
          </cell>
          <cell r="P14672" t="str">
            <v>PROBADAS NO DESARRROLLADAS</v>
          </cell>
          <cell r="Q14672" t="str">
            <v>PROBADAS NO DESARRROLLADAS2017</v>
          </cell>
        </row>
        <row r="14673">
          <cell r="I14673">
            <v>0.27713684379510223</v>
          </cell>
          <cell r="J14673">
            <v>0.27713684379510223</v>
          </cell>
          <cell r="K14673">
            <v>8.3141053138530666E-2</v>
          </cell>
          <cell r="L14673">
            <v>8.3141053138530666E-2</v>
          </cell>
          <cell r="P14673" t="str">
            <v>PROBADAS NO DESARRROLLADAS</v>
          </cell>
          <cell r="Q14673" t="str">
            <v>PROBADAS NO DESARRROLLADAS2017</v>
          </cell>
        </row>
        <row r="14674">
          <cell r="I14674">
            <v>0.27327037570080442</v>
          </cell>
          <cell r="J14674">
            <v>0.27327037570080442</v>
          </cell>
          <cell r="K14674">
            <v>8.1981112710241319E-2</v>
          </cell>
          <cell r="L14674">
            <v>8.1981112710241319E-2</v>
          </cell>
          <cell r="P14674" t="str">
            <v>PROBADAS NO DESARRROLLADAS</v>
          </cell>
          <cell r="Q14674" t="str">
            <v>PROBADAS NO DESARRROLLADAS2018</v>
          </cell>
        </row>
        <row r="14675">
          <cell r="I14675">
            <v>0.24354642831414203</v>
          </cell>
          <cell r="J14675">
            <v>0.24354642831414203</v>
          </cell>
          <cell r="K14675">
            <v>7.3063928494242619E-2</v>
          </cell>
          <cell r="L14675">
            <v>7.3063928494242619E-2</v>
          </cell>
          <cell r="P14675" t="str">
            <v>PROBADAS NO DESARRROLLADAS</v>
          </cell>
          <cell r="Q14675" t="str">
            <v>PROBADAS NO DESARRROLLADAS2018</v>
          </cell>
        </row>
        <row r="14676">
          <cell r="I14676">
            <v>0.26606001833382548</v>
          </cell>
          <cell r="J14676">
            <v>0.26606001833382548</v>
          </cell>
          <cell r="K14676">
            <v>7.9818005500147643E-2</v>
          </cell>
          <cell r="L14676">
            <v>7.9818005500147643E-2</v>
          </cell>
          <cell r="P14676" t="str">
            <v>PROBADAS NO DESARRROLLADAS</v>
          </cell>
          <cell r="Q14676" t="str">
            <v>PROBADAS NO DESARRROLLADAS2018</v>
          </cell>
        </row>
        <row r="14677">
          <cell r="I14677">
            <v>0.25394265318893516</v>
          </cell>
          <cell r="J14677">
            <v>0.25394265318893516</v>
          </cell>
          <cell r="K14677">
            <v>7.6182795956680538E-2</v>
          </cell>
          <cell r="L14677">
            <v>7.6182795956680538E-2</v>
          </cell>
          <cell r="P14677" t="str">
            <v>PROBADAS NO DESARRROLLADAS</v>
          </cell>
          <cell r="Q14677" t="str">
            <v>PROBADAS NO DESARRROLLADAS2018</v>
          </cell>
        </row>
        <row r="14678">
          <cell r="I14678">
            <v>0.25880521341197837</v>
          </cell>
          <cell r="J14678">
            <v>0.25880521341197837</v>
          </cell>
          <cell r="K14678">
            <v>7.7641564023593512E-2</v>
          </cell>
          <cell r="L14678">
            <v>7.7641564023593512E-2</v>
          </cell>
          <cell r="P14678" t="str">
            <v>PROBADAS NO DESARRROLLADAS</v>
          </cell>
          <cell r="Q14678" t="str">
            <v>PROBADAS NO DESARRROLLADAS2018</v>
          </cell>
        </row>
        <row r="14679">
          <cell r="I14679">
            <v>0.24701825913018019</v>
          </cell>
          <cell r="J14679">
            <v>0.24701825913018019</v>
          </cell>
          <cell r="K14679">
            <v>7.4105477739054057E-2</v>
          </cell>
          <cell r="L14679">
            <v>7.4105477739054057E-2</v>
          </cell>
          <cell r="P14679" t="str">
            <v>PROBADAS NO DESARRROLLADAS</v>
          </cell>
          <cell r="Q14679" t="str">
            <v>PROBADAS NO DESARRROLLADAS2018</v>
          </cell>
        </row>
        <row r="14680">
          <cell r="I14680">
            <v>0.25174822924795348</v>
          </cell>
          <cell r="J14680">
            <v>0.25174822924795348</v>
          </cell>
          <cell r="K14680">
            <v>7.5524468774386053E-2</v>
          </cell>
          <cell r="L14680">
            <v>7.5524468774386053E-2</v>
          </cell>
          <cell r="P14680" t="str">
            <v>PROBADAS NO DESARRROLLADAS</v>
          </cell>
          <cell r="Q14680" t="str">
            <v>PROBADAS NO DESARRROLLADAS2018</v>
          </cell>
        </row>
        <row r="14681">
          <cell r="I14681">
            <v>0.24823596980654047</v>
          </cell>
          <cell r="J14681">
            <v>0.24823596980654047</v>
          </cell>
          <cell r="K14681">
            <v>7.4470790941962142E-2</v>
          </cell>
          <cell r="L14681">
            <v>7.4470790941962142E-2</v>
          </cell>
          <cell r="P14681" t="str">
            <v>PROBADAS NO DESARRROLLADAS</v>
          </cell>
          <cell r="Q14681" t="str">
            <v>PROBADAS NO DESARRROLLADAS2018</v>
          </cell>
        </row>
        <row r="14682">
          <cell r="I14682">
            <v>0.2369303782821964</v>
          </cell>
          <cell r="J14682">
            <v>0.2369303782821964</v>
          </cell>
          <cell r="K14682">
            <v>7.107911348465891E-2</v>
          </cell>
          <cell r="L14682">
            <v>7.107911348465891E-2</v>
          </cell>
          <cell r="P14682" t="str">
            <v>PROBADAS NO DESARRROLLADAS</v>
          </cell>
          <cell r="Q14682" t="str">
            <v>PROBADAS NO DESARRROLLADAS2018</v>
          </cell>
        </row>
        <row r="14683">
          <cell r="I14683">
            <v>0.24146718302372797</v>
          </cell>
          <cell r="J14683">
            <v>0.24146718302372797</v>
          </cell>
          <cell r="K14683">
            <v>7.2440154907118387E-2</v>
          </cell>
          <cell r="L14683">
            <v>7.2440154907118387E-2</v>
          </cell>
          <cell r="P14683" t="str">
            <v>PROBADAS NO DESARRROLLADAS</v>
          </cell>
          <cell r="Q14683" t="str">
            <v>PROBADAS NO DESARRROLLADAS2018</v>
          </cell>
        </row>
        <row r="14684">
          <cell r="I14684">
            <v>0.23046986728448035</v>
          </cell>
          <cell r="J14684">
            <v>0.23046986728448035</v>
          </cell>
          <cell r="K14684">
            <v>6.9140960185344102E-2</v>
          </cell>
          <cell r="L14684">
            <v>6.9140960185344102E-2</v>
          </cell>
          <cell r="P14684" t="str">
            <v>PROBADAS NO DESARRROLLADAS</v>
          </cell>
          <cell r="Q14684" t="str">
            <v>PROBADAS NO DESARRROLLADAS2018</v>
          </cell>
        </row>
        <row r="14685">
          <cell r="I14685">
            <v>0.23488296447471102</v>
          </cell>
          <cell r="J14685">
            <v>0.23488296447471102</v>
          </cell>
          <cell r="K14685">
            <v>7.0464889342413309E-2</v>
          </cell>
          <cell r="L14685">
            <v>7.0464889342413309E-2</v>
          </cell>
          <cell r="P14685" t="str">
            <v>PROBADAS NO DESARRROLLADAS</v>
          </cell>
          <cell r="Q14685" t="str">
            <v>PROBADAS NO DESARRROLLADAS2018</v>
          </cell>
        </row>
        <row r="14686">
          <cell r="I14686">
            <v>0.23160600037423784</v>
          </cell>
          <cell r="J14686">
            <v>0.23160600037423784</v>
          </cell>
          <cell r="K14686">
            <v>6.9481800112271355E-2</v>
          </cell>
          <cell r="L14686">
            <v>6.9481800112271355E-2</v>
          </cell>
          <cell r="P14686" t="str">
            <v>PROBADAS NO DESARRROLLADAS</v>
          </cell>
          <cell r="Q14686" t="str">
            <v>PROBADAS NO DESARRROLLADAS2019</v>
          </cell>
        </row>
        <row r="14687">
          <cell r="I14687">
            <v>0.20641393719540468</v>
          </cell>
          <cell r="J14687">
            <v>0.20641393719540468</v>
          </cell>
          <cell r="K14687">
            <v>6.1924181158621396E-2</v>
          </cell>
          <cell r="L14687">
            <v>6.1924181158621396E-2</v>
          </cell>
          <cell r="P14687" t="str">
            <v>PROBADAS NO DESARRROLLADAS</v>
          </cell>
          <cell r="Q14687" t="str">
            <v>PROBADAS NO DESARRROLLADAS2019</v>
          </cell>
        </row>
        <row r="14688">
          <cell r="I14688">
            <v>0.22549497561807055</v>
          </cell>
          <cell r="J14688">
            <v>0.22549497561807055</v>
          </cell>
          <cell r="K14688">
            <v>6.7648492685421169E-2</v>
          </cell>
          <cell r="L14688">
            <v>6.7648492685421169E-2</v>
          </cell>
          <cell r="P14688" t="str">
            <v>PROBADAS NO DESARRROLLADAS</v>
          </cell>
          <cell r="Q14688" t="str">
            <v>PROBADAS NO DESARRROLLADAS2019</v>
          </cell>
        </row>
        <row r="14689">
          <cell r="I14689">
            <v>0.21522509375076121</v>
          </cell>
          <cell r="J14689">
            <v>0.21522509375076121</v>
          </cell>
          <cell r="K14689">
            <v>6.4567528125228354E-2</v>
          </cell>
          <cell r="L14689">
            <v>6.4567528125228354E-2</v>
          </cell>
          <cell r="P14689" t="str">
            <v>PROBADAS NO DESARRROLLADAS</v>
          </cell>
          <cell r="Q14689" t="str">
            <v>PROBADAS NO DESARRROLLADAS2019</v>
          </cell>
        </row>
        <row r="14690">
          <cell r="I14690">
            <v>0.21934628003723866</v>
          </cell>
          <cell r="J14690">
            <v>0.21934628003723866</v>
          </cell>
          <cell r="K14690">
            <v>6.5803884011171598E-2</v>
          </cell>
          <cell r="L14690">
            <v>6.5803884011171598E-2</v>
          </cell>
          <cell r="P14690" t="str">
            <v>PROBADAS NO DESARRROLLADAS</v>
          </cell>
          <cell r="Q14690" t="str">
            <v>PROBADAS NO DESARRROLLADAS2019</v>
          </cell>
        </row>
        <row r="14691">
          <cell r="I14691">
            <v>0.20935643268989693</v>
          </cell>
          <cell r="J14691">
            <v>0.20935643268989693</v>
          </cell>
          <cell r="K14691">
            <v>6.2806929806969086E-2</v>
          </cell>
          <cell r="L14691">
            <v>6.2806929806969086E-2</v>
          </cell>
          <cell r="P14691" t="str">
            <v>PROBADAS NO DESARRROLLADAS</v>
          </cell>
          <cell r="Q14691" t="str">
            <v>PROBADAS NO DESARRROLLADAS2019</v>
          </cell>
        </row>
        <row r="14692">
          <cell r="I14692">
            <v>0.21336524432217704</v>
          </cell>
          <cell r="J14692">
            <v>0.21336524432217704</v>
          </cell>
          <cell r="K14692">
            <v>6.4009573296653119E-2</v>
          </cell>
          <cell r="L14692">
            <v>6.4009573296653119E-2</v>
          </cell>
          <cell r="P14692" t="str">
            <v>PROBADAS NO DESARRROLLADAS</v>
          </cell>
          <cell r="Q14692" t="str">
            <v>PROBADAS NO DESARRROLLADAS2019</v>
          </cell>
        </row>
        <row r="14693">
          <cell r="I14693">
            <v>0.2103884841833735</v>
          </cell>
          <cell r="J14693">
            <v>0.2103884841833735</v>
          </cell>
          <cell r="K14693">
            <v>6.3116545255012049E-2</v>
          </cell>
          <cell r="L14693">
            <v>6.3116545255012049E-2</v>
          </cell>
          <cell r="P14693" t="str">
            <v>PROBADAS NO DESARRROLLADAS</v>
          </cell>
          <cell r="Q14693" t="str">
            <v>PROBADAS NO DESARRROLLADAS2019</v>
          </cell>
        </row>
        <row r="14694">
          <cell r="I14694">
            <v>0.20080660825516769</v>
          </cell>
          <cell r="J14694">
            <v>0.20080660825516769</v>
          </cell>
          <cell r="K14694">
            <v>6.0241982476550306E-2</v>
          </cell>
          <cell r="L14694">
            <v>6.0241982476550306E-2</v>
          </cell>
          <cell r="P14694" t="str">
            <v>PROBADAS NO DESARRROLLADAS</v>
          </cell>
          <cell r="Q14694" t="str">
            <v>PROBADAS NO DESARRROLLADAS2019</v>
          </cell>
        </row>
        <row r="14695">
          <cell r="I14695">
            <v>0.20465170561697421</v>
          </cell>
          <cell r="J14695">
            <v>0.20465170561697421</v>
          </cell>
          <cell r="K14695">
            <v>6.1395511685092247E-2</v>
          </cell>
          <cell r="L14695">
            <v>6.1395511685092247E-2</v>
          </cell>
          <cell r="P14695" t="str">
            <v>PROBADAS NO DESARRROLLADAS</v>
          </cell>
          <cell r="Q14695" t="str">
            <v>PROBADAS NO DESARRROLLADAS2019</v>
          </cell>
        </row>
        <row r="14696">
          <cell r="I14696">
            <v>0.19533110397221487</v>
          </cell>
          <cell r="J14696">
            <v>0.19533110397221487</v>
          </cell>
          <cell r="K14696">
            <v>5.859933119166446E-2</v>
          </cell>
          <cell r="L14696">
            <v>5.859933119166446E-2</v>
          </cell>
          <cell r="P14696" t="str">
            <v>PROBADAS NO DESARRROLLADAS</v>
          </cell>
          <cell r="Q14696" t="str">
            <v>PROBADAS NO DESARRROLLADAS2019</v>
          </cell>
        </row>
        <row r="14697">
          <cell r="I14697">
            <v>0.19907135494845329</v>
          </cell>
          <cell r="J14697">
            <v>0.19907135494845329</v>
          </cell>
          <cell r="K14697">
            <v>5.9721406484535985E-2</v>
          </cell>
          <cell r="L14697">
            <v>5.9721406484535985E-2</v>
          </cell>
          <cell r="P14697" t="str">
            <v>PROBADAS NO DESARRROLLADAS</v>
          </cell>
          <cell r="Q14697" t="str">
            <v>PROBADAS NO DESARRROLLADAS2019</v>
          </cell>
        </row>
        <row r="14698">
          <cell r="I14698">
            <v>0.19629401566777241</v>
          </cell>
          <cell r="J14698">
            <v>0.19629401566777241</v>
          </cell>
          <cell r="K14698">
            <v>5.888820470033173E-2</v>
          </cell>
          <cell r="L14698">
            <v>5.888820470033173E-2</v>
          </cell>
          <cell r="P14698" t="str">
            <v>PROBADAS NO DESARRROLLADAS</v>
          </cell>
          <cell r="Q14698" t="str">
            <v>PROBADAS NO DESARRROLLADAS2020</v>
          </cell>
        </row>
        <row r="14699">
          <cell r="I14699">
            <v>0.18114987319337542</v>
          </cell>
          <cell r="J14699">
            <v>0.18114987319337542</v>
          </cell>
          <cell r="K14699">
            <v>5.4344961958012618E-2</v>
          </cell>
          <cell r="L14699">
            <v>5.4344961958012618E-2</v>
          </cell>
          <cell r="P14699" t="str">
            <v>PROBADAS NO DESARRROLLADAS</v>
          </cell>
          <cell r="Q14699" t="str">
            <v>PROBADAS NO DESARRROLLADAS2020</v>
          </cell>
        </row>
        <row r="14700">
          <cell r="I14700">
            <v>0.19102811621650048</v>
          </cell>
          <cell r="J14700">
            <v>0.19102811621650048</v>
          </cell>
          <cell r="K14700">
            <v>5.7308434864950138E-2</v>
          </cell>
          <cell r="L14700">
            <v>5.7308434864950138E-2</v>
          </cell>
          <cell r="P14700" t="str">
            <v>PROBADAS NO DESARRROLLADAS</v>
          </cell>
          <cell r="Q14700" t="str">
            <v>PROBADAS NO DESARRROLLADAS2020</v>
          </cell>
        </row>
        <row r="14701">
          <cell r="I14701">
            <v>0.18232798362374195</v>
          </cell>
          <cell r="J14701">
            <v>0.18232798362374195</v>
          </cell>
          <cell r="K14701">
            <v>5.4698395087122584E-2</v>
          </cell>
          <cell r="L14701">
            <v>5.4698395087122584E-2</v>
          </cell>
          <cell r="P14701" t="str">
            <v>PROBADAS NO DESARRROLLADAS</v>
          </cell>
          <cell r="Q14701" t="str">
            <v>PROBADAS NO DESARRROLLADAS2020</v>
          </cell>
        </row>
        <row r="14702">
          <cell r="I14702">
            <v>0.18581924745666675</v>
          </cell>
          <cell r="J14702">
            <v>0.18581924745666675</v>
          </cell>
          <cell r="K14702">
            <v>5.5745774237000022E-2</v>
          </cell>
          <cell r="L14702">
            <v>5.5745774237000022E-2</v>
          </cell>
          <cell r="P14702" t="str">
            <v>PROBADAS NO DESARRROLLADAS</v>
          </cell>
          <cell r="Q14702" t="str">
            <v>PROBADAS NO DESARRROLLADAS2020</v>
          </cell>
        </row>
        <row r="14703">
          <cell r="I14703">
            <v>0.17735634616664478</v>
          </cell>
          <cell r="J14703">
            <v>0.17735634616664478</v>
          </cell>
          <cell r="K14703">
            <v>5.3206903849993437E-2</v>
          </cell>
          <cell r="L14703">
            <v>5.3206903849993437E-2</v>
          </cell>
          <cell r="P14703" t="str">
            <v>PROBADAS NO DESARRROLLADAS</v>
          </cell>
          <cell r="Q14703" t="str">
            <v>PROBADAS NO DESARRROLLADAS2020</v>
          </cell>
        </row>
        <row r="14704">
          <cell r="I14704">
            <v>0.18075241178753615</v>
          </cell>
          <cell r="J14704">
            <v>0.18075241178753615</v>
          </cell>
          <cell r="K14704">
            <v>5.4225723536260859E-2</v>
          </cell>
          <cell r="L14704">
            <v>5.4225723536260859E-2</v>
          </cell>
          <cell r="P14704" t="str">
            <v>PROBADAS NO DESARRROLLADAS</v>
          </cell>
          <cell r="Q14704" t="str">
            <v>PROBADAS NO DESARRROLLADAS2020</v>
          </cell>
        </row>
        <row r="14705">
          <cell r="I14705">
            <v>0.17823064880729902</v>
          </cell>
          <cell r="J14705">
            <v>0.17823064880729902</v>
          </cell>
          <cell r="K14705">
            <v>5.3469194642189702E-2</v>
          </cell>
          <cell r="L14705">
            <v>5.3469194642189702E-2</v>
          </cell>
          <cell r="P14705" t="str">
            <v>PROBADAS NO DESARRROLLADAS</v>
          </cell>
          <cell r="Q14705" t="str">
            <v>PROBADAS NO DESARRROLLADAS2020</v>
          </cell>
        </row>
        <row r="14706">
          <cell r="I14706">
            <v>0.1701133605911524</v>
          </cell>
          <cell r="J14706">
            <v>0.1701133605911524</v>
          </cell>
          <cell r="K14706">
            <v>5.103400817734572E-2</v>
          </cell>
          <cell r="L14706">
            <v>5.103400817734572E-2</v>
          </cell>
          <cell r="P14706" t="str">
            <v>PROBADAS NO DESARRROLLADAS</v>
          </cell>
          <cell r="Q14706" t="str">
            <v>PROBADAS NO DESARRROLLADAS2020</v>
          </cell>
        </row>
        <row r="14707">
          <cell r="I14707">
            <v>0.17337073563323441</v>
          </cell>
          <cell r="J14707">
            <v>0.17337073563323441</v>
          </cell>
          <cell r="K14707">
            <v>5.2011220689970328E-2</v>
          </cell>
          <cell r="L14707">
            <v>5.2011220689970328E-2</v>
          </cell>
          <cell r="P14707" t="str">
            <v>PROBADAS NO DESARRROLLADAS</v>
          </cell>
          <cell r="Q14707" t="str">
            <v>PROBADAS NO DESARRROLLADAS2020</v>
          </cell>
        </row>
        <row r="14708">
          <cell r="I14708">
            <v>0.16547478598149101</v>
          </cell>
          <cell r="J14708">
            <v>0.16547478598149101</v>
          </cell>
          <cell r="K14708">
            <v>4.9642435794447298E-2</v>
          </cell>
          <cell r="L14708">
            <v>4.9642435794447298E-2</v>
          </cell>
          <cell r="P14708" t="str">
            <v>PROBADAS NO DESARRROLLADAS</v>
          </cell>
          <cell r="Q14708" t="str">
            <v>PROBADAS NO DESARRROLLADAS2020</v>
          </cell>
        </row>
        <row r="14709">
          <cell r="I14709">
            <v>0.16864334038590303</v>
          </cell>
          <cell r="J14709">
            <v>0.16864334038590303</v>
          </cell>
          <cell r="K14709">
            <v>5.0593002115770905E-2</v>
          </cell>
          <cell r="L14709">
            <v>5.0593002115770905E-2</v>
          </cell>
          <cell r="P14709" t="str">
            <v>PROBADAS NO DESARRROLLADAS</v>
          </cell>
          <cell r="Q14709" t="str">
            <v>PROBADAS NO DESARRROLLADAS2020</v>
          </cell>
        </row>
        <row r="14710">
          <cell r="I14710">
            <v>0.16629051682773566</v>
          </cell>
          <cell r="J14710">
            <v>0.16629051682773566</v>
          </cell>
          <cell r="K14710">
            <v>4.9887155048320697E-2</v>
          </cell>
          <cell r="L14710">
            <v>4.9887155048320697E-2</v>
          </cell>
          <cell r="P14710" t="str">
            <v>PROBADAS NO DESARRROLLADAS</v>
          </cell>
          <cell r="Q14710" t="str">
            <v>PROBADAS NO DESARRROLLADAS2021</v>
          </cell>
        </row>
        <row r="14711">
          <cell r="I14711">
            <v>0.14820289733948552</v>
          </cell>
          <cell r="J14711">
            <v>0.14820289733948552</v>
          </cell>
          <cell r="K14711">
            <v>4.4460869201845658E-2</v>
          </cell>
          <cell r="L14711">
            <v>4.4460869201845658E-2</v>
          </cell>
          <cell r="P14711" t="str">
            <v>PROBADAS NO DESARRROLLADAS</v>
          </cell>
          <cell r="Q14711" t="str">
            <v>PROBADAS NO DESARRROLLADAS2021</v>
          </cell>
        </row>
        <row r="14712">
          <cell r="I14712">
            <v>0.16190286942910018</v>
          </cell>
          <cell r="J14712">
            <v>0.16190286942910018</v>
          </cell>
          <cell r="K14712">
            <v>4.8570860828730057E-2</v>
          </cell>
          <cell r="L14712">
            <v>4.8570860828730057E-2</v>
          </cell>
          <cell r="P14712" t="str">
            <v>PROBADAS NO DESARRROLLADAS</v>
          </cell>
          <cell r="Q14712" t="str">
            <v>PROBADAS NO DESARRROLLADAS2021</v>
          </cell>
        </row>
        <row r="14713">
          <cell r="I14713">
            <v>0.15452920915814533</v>
          </cell>
          <cell r="J14713">
            <v>0.15452920915814533</v>
          </cell>
          <cell r="K14713">
            <v>4.6358762747443605E-2</v>
          </cell>
          <cell r="L14713">
            <v>4.6358762747443605E-2</v>
          </cell>
          <cell r="P14713" t="str">
            <v>PROBADAS NO DESARRROLLADAS</v>
          </cell>
          <cell r="Q14713" t="str">
            <v>PROBADAS NO DESARRROLLADAS2021</v>
          </cell>
        </row>
        <row r="14714">
          <cell r="I14714">
            <v>0.1574881747998528</v>
          </cell>
          <cell r="J14714">
            <v>0.1574881747998528</v>
          </cell>
          <cell r="K14714">
            <v>4.7246452439955837E-2</v>
          </cell>
          <cell r="L14714">
            <v>4.7246452439955837E-2</v>
          </cell>
          <cell r="P14714" t="str">
            <v>PROBADAS NO DESARRROLLADAS</v>
          </cell>
          <cell r="Q14714" t="str">
            <v>PROBADAS NO DESARRROLLADAS2021</v>
          </cell>
        </row>
        <row r="14715">
          <cell r="P14715" t="str">
            <v>PROBADAS NO DESARRROLLADAS</v>
          </cell>
          <cell r="Q14715" t="str">
            <v>PROBADAS NO DESARRROLLADAS2021</v>
          </cell>
        </row>
        <row r="14716">
          <cell r="P14716" t="str">
            <v>PROBADAS NO DESARRROLLADAS</v>
          </cell>
          <cell r="Q14716" t="str">
            <v>PROBADAS NO DESARRROLLADAS2012</v>
          </cell>
        </row>
        <row r="14717">
          <cell r="P14717" t="str">
            <v>PROBADAS NO DESARRROLLADAS</v>
          </cell>
          <cell r="Q14717" t="str">
            <v>PROBADAS NO DESARRROLLADAS2012</v>
          </cell>
        </row>
        <row r="14718">
          <cell r="P14718" t="str">
            <v>PROBADAS NO DESARRROLLADAS</v>
          </cell>
          <cell r="Q14718" t="str">
            <v>PROBADAS NO DESARRROLLADAS2012</v>
          </cell>
        </row>
        <row r="14719">
          <cell r="P14719" t="str">
            <v>PROBADAS NO DESARRROLLADAS</v>
          </cell>
          <cell r="Q14719" t="str">
            <v>PROBADAS NO DESARRROLLADAS2012</v>
          </cell>
        </row>
        <row r="14720">
          <cell r="P14720" t="str">
            <v>PROBADAS NO DESARRROLLADAS</v>
          </cell>
          <cell r="Q14720" t="str">
            <v>PROBADAS NO DESARRROLLADAS2012</v>
          </cell>
        </row>
        <row r="14721">
          <cell r="P14721" t="str">
            <v>PROBADAS NO DESARRROLLADAS</v>
          </cell>
          <cell r="Q14721" t="str">
            <v>PROBADAS NO DESARRROLLADAS2012</v>
          </cell>
        </row>
        <row r="14722">
          <cell r="P14722" t="str">
            <v>PROBADAS NO DESARRROLLADAS</v>
          </cell>
          <cell r="Q14722" t="str">
            <v>PROBADAS NO DESARRROLLADAS2012</v>
          </cell>
        </row>
        <row r="14723">
          <cell r="P14723" t="str">
            <v>PROBADAS NO DESARRROLLADAS</v>
          </cell>
          <cell r="Q14723" t="str">
            <v>PROBADAS NO DESARRROLLADAS2012</v>
          </cell>
        </row>
        <row r="14724">
          <cell r="P14724" t="str">
            <v>PROBADAS NO DESARRROLLADAS</v>
          </cell>
          <cell r="Q14724" t="str">
            <v>PROBADAS NO DESARRROLLADAS2012</v>
          </cell>
        </row>
        <row r="14725">
          <cell r="P14725" t="str">
            <v>PROBADAS NO DESARRROLLADAS</v>
          </cell>
          <cell r="Q14725" t="str">
            <v>PROBADAS NO DESARRROLLADAS2012</v>
          </cell>
        </row>
        <row r="14726">
          <cell r="P14726" t="str">
            <v>PROBADAS NO DESARRROLLADAS</v>
          </cell>
          <cell r="Q14726" t="str">
            <v>PROBADAS NO DESARRROLLADAS2012</v>
          </cell>
        </row>
        <row r="14727">
          <cell r="P14727" t="str">
            <v>PROBADAS NO DESARRROLLADAS</v>
          </cell>
          <cell r="Q14727" t="str">
            <v>PROBADAS NO DESARRROLLADAS2012</v>
          </cell>
        </row>
        <row r="14728">
          <cell r="P14728" t="str">
            <v>PROBADAS NO DESARRROLLADAS</v>
          </cell>
          <cell r="Q14728" t="str">
            <v>PROBADAS NO DESARRROLLADAS2013</v>
          </cell>
        </row>
        <row r="14729">
          <cell r="P14729" t="str">
            <v>PROBADAS NO DESARRROLLADAS</v>
          </cell>
          <cell r="Q14729" t="str">
            <v>PROBADAS NO DESARRROLLADAS2013</v>
          </cell>
        </row>
        <row r="14730">
          <cell r="P14730" t="str">
            <v>PROBADAS NO DESARRROLLADAS</v>
          </cell>
          <cell r="Q14730" t="str">
            <v>PROBADAS NO DESARRROLLADAS2013</v>
          </cell>
        </row>
        <row r="14731">
          <cell r="P14731" t="str">
            <v>PROBADAS NO DESARRROLLADAS</v>
          </cell>
          <cell r="Q14731" t="str">
            <v>PROBADAS NO DESARRROLLADAS2013</v>
          </cell>
        </row>
        <row r="14732">
          <cell r="P14732" t="str">
            <v>PROBADAS NO DESARRROLLADAS</v>
          </cell>
          <cell r="Q14732" t="str">
            <v>PROBADAS NO DESARRROLLADAS2013</v>
          </cell>
        </row>
        <row r="14733">
          <cell r="P14733" t="str">
            <v>PROBADAS NO DESARRROLLADAS</v>
          </cell>
          <cell r="Q14733" t="str">
            <v>PROBADAS NO DESARRROLLADAS2013</v>
          </cell>
        </row>
        <row r="14734">
          <cell r="P14734" t="str">
            <v>PROBADAS NO DESARRROLLADAS</v>
          </cell>
          <cell r="Q14734" t="str">
            <v>PROBADAS NO DESARRROLLADAS2013</v>
          </cell>
        </row>
        <row r="14735">
          <cell r="P14735" t="str">
            <v>PROBADAS NO DESARRROLLADAS</v>
          </cell>
          <cell r="Q14735" t="str">
            <v>PROBADAS NO DESARRROLLADAS2013</v>
          </cell>
        </row>
        <row r="14736">
          <cell r="P14736" t="str">
            <v>PROBADAS NO DESARRROLLADAS</v>
          </cell>
          <cell r="Q14736" t="str">
            <v>PROBADAS NO DESARRROLLADAS2013</v>
          </cell>
        </row>
        <row r="14737">
          <cell r="P14737" t="str">
            <v>PROBADAS NO DESARRROLLADAS</v>
          </cell>
          <cell r="Q14737" t="str">
            <v>PROBADAS NO DESARRROLLADAS2013</v>
          </cell>
        </row>
        <row r="14738">
          <cell r="P14738" t="str">
            <v>PROBADAS NO DESARRROLLADAS</v>
          </cell>
          <cell r="Q14738" t="str">
            <v>PROBADAS NO DESARRROLLADAS2013</v>
          </cell>
        </row>
        <row r="14739">
          <cell r="P14739" t="str">
            <v>PROBADAS NO DESARRROLLADAS</v>
          </cell>
          <cell r="Q14739" t="str">
            <v>PROBADAS NO DESARRROLLADAS2013</v>
          </cell>
        </row>
        <row r="14740">
          <cell r="P14740" t="str">
            <v>PROBADAS NO DESARRROLLADAS</v>
          </cell>
          <cell r="Q14740" t="str">
            <v>PROBADAS NO DESARRROLLADAS2014</v>
          </cell>
        </row>
        <row r="14741">
          <cell r="P14741" t="str">
            <v>PROBADAS NO DESARRROLLADAS</v>
          </cell>
          <cell r="Q14741" t="str">
            <v>PROBADAS NO DESARRROLLADAS2014</v>
          </cell>
        </row>
        <row r="14742">
          <cell r="P14742" t="str">
            <v>PROBADAS NO DESARRROLLADAS</v>
          </cell>
          <cell r="Q14742" t="str">
            <v>PROBADAS NO DESARRROLLADAS2014</v>
          </cell>
        </row>
        <row r="14743">
          <cell r="P14743" t="str">
            <v>PROBADAS NO DESARRROLLADAS</v>
          </cell>
          <cell r="Q14743" t="str">
            <v>PROBADAS NO DESARRROLLADAS2014</v>
          </cell>
        </row>
        <row r="14744">
          <cell r="P14744" t="str">
            <v>PROBADAS NO DESARRROLLADAS</v>
          </cell>
          <cell r="Q14744" t="str">
            <v>PROBADAS NO DESARRROLLADAS2014</v>
          </cell>
        </row>
        <row r="14745">
          <cell r="P14745" t="str">
            <v>PROBADAS NO DESARRROLLADAS</v>
          </cell>
          <cell r="Q14745" t="str">
            <v>PROBADAS NO DESARRROLLADAS2014</v>
          </cell>
        </row>
        <row r="14746">
          <cell r="P14746" t="str">
            <v>PROBADAS NO DESARRROLLADAS</v>
          </cell>
          <cell r="Q14746" t="str">
            <v>PROBADAS NO DESARRROLLADAS2014</v>
          </cell>
        </row>
        <row r="14747">
          <cell r="P14747" t="str">
            <v>PROBADAS NO DESARRROLLADAS</v>
          </cell>
          <cell r="Q14747" t="str">
            <v>PROBADAS NO DESARRROLLADAS2014</v>
          </cell>
        </row>
        <row r="14748">
          <cell r="P14748" t="str">
            <v>PROBADAS NO DESARRROLLADAS</v>
          </cell>
          <cell r="Q14748" t="str">
            <v>PROBADAS NO DESARRROLLADAS2014</v>
          </cell>
        </row>
        <row r="14749">
          <cell r="P14749" t="str">
            <v>PROBADAS NO DESARRROLLADAS</v>
          </cell>
          <cell r="Q14749" t="str">
            <v>PROBADAS NO DESARRROLLADAS2014</v>
          </cell>
        </row>
        <row r="14750">
          <cell r="P14750" t="str">
            <v>PROBADAS NO DESARRROLLADAS</v>
          </cell>
          <cell r="Q14750" t="str">
            <v>PROBADAS NO DESARRROLLADAS2014</v>
          </cell>
        </row>
        <row r="14751">
          <cell r="P14751" t="str">
            <v>PROBADAS NO DESARRROLLADAS</v>
          </cell>
          <cell r="Q14751" t="str">
            <v>PROBADAS NO DESARRROLLADAS2014</v>
          </cell>
        </row>
        <row r="14752">
          <cell r="P14752" t="str">
            <v>PROBADAS NO DESARRROLLADAS</v>
          </cell>
          <cell r="Q14752" t="str">
            <v>PROBADAS NO DESARRROLLADAS2015</v>
          </cell>
        </row>
        <row r="14753">
          <cell r="P14753" t="str">
            <v>PROBADAS NO DESARRROLLADAS</v>
          </cell>
          <cell r="Q14753" t="str">
            <v>PROBADAS NO DESARRROLLADAS2015</v>
          </cell>
        </row>
        <row r="14754">
          <cell r="P14754" t="str">
            <v>PROBADAS NO DESARRROLLADAS</v>
          </cell>
          <cell r="Q14754" t="str">
            <v>PROBADAS NO DESARRROLLADAS2015</v>
          </cell>
        </row>
        <row r="14755">
          <cell r="P14755" t="str">
            <v>PROBADAS NO DESARRROLLADAS</v>
          </cell>
          <cell r="Q14755" t="str">
            <v>PROBADAS NO DESARRROLLADAS2015</v>
          </cell>
        </row>
        <row r="14756">
          <cell r="P14756" t="str">
            <v>PROBADAS NO DESARRROLLADAS</v>
          </cell>
          <cell r="Q14756" t="str">
            <v>PROBADAS NO DESARRROLLADAS2015</v>
          </cell>
        </row>
        <row r="14757">
          <cell r="P14757" t="str">
            <v>PROBADAS NO DESARRROLLADAS</v>
          </cell>
          <cell r="Q14757" t="str">
            <v>PROBADAS NO DESARRROLLADAS2015</v>
          </cell>
        </row>
        <row r="14758">
          <cell r="P14758" t="str">
            <v>PROBADAS NO DESARRROLLADAS</v>
          </cell>
          <cell r="Q14758" t="str">
            <v>PROBADAS NO DESARRROLLADAS2015</v>
          </cell>
        </row>
        <row r="14759">
          <cell r="P14759" t="str">
            <v>PROBADAS NO DESARRROLLADAS</v>
          </cell>
          <cell r="Q14759" t="str">
            <v>PROBADAS NO DESARRROLLADAS2015</v>
          </cell>
        </row>
        <row r="14760">
          <cell r="P14760" t="str">
            <v>PROBADAS NO DESARRROLLADAS</v>
          </cell>
          <cell r="Q14760" t="str">
            <v>PROBADAS NO DESARRROLLADAS2015</v>
          </cell>
        </row>
        <row r="14761">
          <cell r="P14761" t="str">
            <v>PROBADAS NO DESARRROLLADAS</v>
          </cell>
          <cell r="Q14761" t="str">
            <v>PROBADAS NO DESARRROLLADAS2015</v>
          </cell>
        </row>
        <row r="14762">
          <cell r="P14762" t="str">
            <v>PROBADAS NO DESARRROLLADAS</v>
          </cell>
          <cell r="Q14762" t="str">
            <v>PROBADAS NO DESARRROLLADAS2015</v>
          </cell>
        </row>
        <row r="14763">
          <cell r="P14763" t="str">
            <v>PROBADAS NO DESARRROLLADAS</v>
          </cell>
          <cell r="Q14763" t="str">
            <v>PROBADAS NO DESARRROLLADAS2015</v>
          </cell>
        </row>
        <row r="14764">
          <cell r="P14764" t="str">
            <v>PROBADAS NO DESARRROLLADAS</v>
          </cell>
          <cell r="Q14764" t="str">
            <v>PROBADAS NO DESARRROLLADAS2016</v>
          </cell>
        </row>
        <row r="14765">
          <cell r="P14765" t="str">
            <v>PROBADAS NO DESARRROLLADAS</v>
          </cell>
          <cell r="Q14765" t="str">
            <v>PROBADAS NO DESARRROLLADAS2016</v>
          </cell>
        </row>
        <row r="14766">
          <cell r="P14766" t="str">
            <v>PROBADAS NO DESARRROLLADAS</v>
          </cell>
          <cell r="Q14766" t="str">
            <v>PROBADAS NO DESARRROLLADAS2016</v>
          </cell>
        </row>
        <row r="14767">
          <cell r="P14767" t="str">
            <v>PROBADAS NO DESARRROLLADAS</v>
          </cell>
          <cell r="Q14767" t="str">
            <v>PROBADAS NO DESARRROLLADAS2016</v>
          </cell>
        </row>
        <row r="14768">
          <cell r="P14768" t="str">
            <v>PROBADAS NO DESARRROLLADAS</v>
          </cell>
          <cell r="Q14768" t="str">
            <v>PROBADAS NO DESARRROLLADAS2016</v>
          </cell>
        </row>
        <row r="14769">
          <cell r="P14769" t="str">
            <v>PROBADAS NO DESARRROLLADAS</v>
          </cell>
          <cell r="Q14769" t="str">
            <v>PROBADAS NO DESARRROLLADAS2016</v>
          </cell>
        </row>
        <row r="14770">
          <cell r="P14770" t="str">
            <v>PROBADAS NO DESARRROLLADAS</v>
          </cell>
          <cell r="Q14770" t="str">
            <v>PROBADAS NO DESARRROLLADAS2016</v>
          </cell>
        </row>
        <row r="14771">
          <cell r="P14771" t="str">
            <v>PROBADAS NO DESARRROLLADAS</v>
          </cell>
          <cell r="Q14771" t="str">
            <v>PROBADAS NO DESARRROLLADAS2016</v>
          </cell>
        </row>
        <row r="14772">
          <cell r="P14772" t="str">
            <v>PROBADAS NO DESARRROLLADAS</v>
          </cell>
          <cell r="Q14772" t="str">
            <v>PROBADAS NO DESARRROLLADAS2016</v>
          </cell>
        </row>
        <row r="14773">
          <cell r="P14773" t="str">
            <v>PROBADAS NO DESARRROLLADAS</v>
          </cell>
          <cell r="Q14773" t="str">
            <v>PROBADAS NO DESARRROLLADAS2016</v>
          </cell>
        </row>
        <row r="14774">
          <cell r="P14774" t="str">
            <v>PROBADAS NO DESARRROLLADAS</v>
          </cell>
          <cell r="Q14774" t="str">
            <v>PROBADAS NO DESARRROLLADAS2016</v>
          </cell>
        </row>
        <row r="14775">
          <cell r="P14775" t="str">
            <v>PROBADAS NO DESARRROLLADAS</v>
          </cell>
          <cell r="Q14775" t="str">
            <v>PROBADAS NO DESARRROLLADAS2016</v>
          </cell>
        </row>
        <row r="14776">
          <cell r="P14776" t="str">
            <v>PROBADAS NO DESARRROLLADAS</v>
          </cell>
          <cell r="Q14776" t="str">
            <v>PROBADAS NO DESARRROLLADAS2017</v>
          </cell>
        </row>
        <row r="14777">
          <cell r="P14777" t="str">
            <v>PROBADAS NO DESARRROLLADAS</v>
          </cell>
          <cell r="Q14777" t="str">
            <v>PROBADAS NO DESARRROLLADAS2017</v>
          </cell>
        </row>
        <row r="14778">
          <cell r="P14778" t="str">
            <v>PROBADAS NO DESARRROLLADAS</v>
          </cell>
          <cell r="Q14778" t="str">
            <v>PROBADAS NO DESARRROLLADAS2017</v>
          </cell>
        </row>
        <row r="14779">
          <cell r="P14779" t="str">
            <v>PROBADAS NO DESARRROLLADAS</v>
          </cell>
          <cell r="Q14779" t="str">
            <v>PROBADAS NO DESARRROLLADAS2017</v>
          </cell>
        </row>
        <row r="14780">
          <cell r="P14780" t="str">
            <v>PROBADAS NO DESARRROLLADAS</v>
          </cell>
          <cell r="Q14780" t="str">
            <v>PROBADAS NO DESARRROLLADAS2017</v>
          </cell>
        </row>
        <row r="14781">
          <cell r="P14781" t="str">
            <v>PROBADAS NO DESARRROLLADAS</v>
          </cell>
          <cell r="Q14781" t="str">
            <v>PROBADAS NO DESARRROLLADAS2017</v>
          </cell>
        </row>
        <row r="14782">
          <cell r="P14782" t="str">
            <v>PROBADAS NO DESARRROLLADAS</v>
          </cell>
          <cell r="Q14782" t="str">
            <v>PROBADAS NO DESARRROLLADAS2017</v>
          </cell>
        </row>
        <row r="14783">
          <cell r="P14783" t="str">
            <v>PROBADAS NO DESARRROLLADAS</v>
          </cell>
          <cell r="Q14783" t="str">
            <v>PROBADAS NO DESARRROLLADAS2017</v>
          </cell>
        </row>
        <row r="14784">
          <cell r="P14784" t="str">
            <v>PROBADAS NO DESARRROLLADAS</v>
          </cell>
          <cell r="Q14784" t="str">
            <v>PROBADAS NO DESARRROLLADAS2017</v>
          </cell>
        </row>
        <row r="14785">
          <cell r="P14785" t="str">
            <v>PROBADAS NO DESARRROLLADAS</v>
          </cell>
          <cell r="Q14785" t="str">
            <v>PROBADAS NO DESARRROLLADAS2017</v>
          </cell>
        </row>
        <row r="14786">
          <cell r="P14786" t="str">
            <v>PROBADAS NO DESARRROLLADAS</v>
          </cell>
          <cell r="Q14786" t="str">
            <v>PROBADAS NO DESARRROLLADAS2017</v>
          </cell>
        </row>
        <row r="14787">
          <cell r="P14787" t="str">
            <v>PROBADAS NO DESARRROLLADAS</v>
          </cell>
          <cell r="Q14787" t="str">
            <v>PROBADAS NO DESARRROLLADAS2017</v>
          </cell>
        </row>
        <row r="14788">
          <cell r="P14788" t="str">
            <v>PROBADAS NO DESARRROLLADAS</v>
          </cell>
          <cell r="Q14788" t="str">
            <v>PROBADAS NO DESARRROLLADAS2018</v>
          </cell>
        </row>
        <row r="14789">
          <cell r="P14789" t="str">
            <v>PROBADAS NO DESARRROLLADAS</v>
          </cell>
          <cell r="Q14789" t="str">
            <v>PROBADAS NO DESARRROLLADAS2018</v>
          </cell>
        </row>
        <row r="14790">
          <cell r="P14790" t="str">
            <v>PROBADAS NO DESARRROLLADAS</v>
          </cell>
          <cell r="Q14790" t="str">
            <v>PROBADAS NO DESARRROLLADAS2018</v>
          </cell>
        </row>
        <row r="14791">
          <cell r="P14791" t="str">
            <v>PROBADAS NO DESARRROLLADAS</v>
          </cell>
          <cell r="Q14791" t="str">
            <v>PROBADAS NO DESARRROLLADAS2018</v>
          </cell>
        </row>
        <row r="14792">
          <cell r="P14792" t="str">
            <v>PROBADAS NO DESARRROLLADAS</v>
          </cell>
          <cell r="Q14792" t="str">
            <v>PROBADAS NO DESARRROLLADAS2018</v>
          </cell>
        </row>
        <row r="14793">
          <cell r="P14793" t="str">
            <v>PROBADAS NO DESARRROLLADAS</v>
          </cell>
          <cell r="Q14793" t="str">
            <v>PROBADAS NO DESARRROLLADAS2018</v>
          </cell>
        </row>
        <row r="14794">
          <cell r="P14794" t="str">
            <v>PROBADAS NO DESARRROLLADAS</v>
          </cell>
          <cell r="Q14794" t="str">
            <v>PROBADAS NO DESARRROLLADAS2018</v>
          </cell>
        </row>
        <row r="14795">
          <cell r="P14795" t="str">
            <v>PROBADAS NO DESARRROLLADAS</v>
          </cell>
          <cell r="Q14795" t="str">
            <v>PROBADAS NO DESARRROLLADAS2018</v>
          </cell>
        </row>
        <row r="14796">
          <cell r="P14796" t="str">
            <v>PROBADAS NO DESARRROLLADAS</v>
          </cell>
          <cell r="Q14796" t="str">
            <v>PROBADAS NO DESARRROLLADAS2018</v>
          </cell>
        </row>
        <row r="14797">
          <cell r="P14797" t="str">
            <v>PROBADAS NO DESARRROLLADAS</v>
          </cell>
          <cell r="Q14797" t="str">
            <v>PROBADAS NO DESARRROLLADAS2018</v>
          </cell>
        </row>
        <row r="14798">
          <cell r="P14798" t="str">
            <v>PROBADAS NO DESARRROLLADAS</v>
          </cell>
          <cell r="Q14798" t="str">
            <v>PROBADAS NO DESARRROLLADAS2018</v>
          </cell>
        </row>
        <row r="14799">
          <cell r="P14799" t="str">
            <v>PROBADAS NO DESARRROLLADAS</v>
          </cell>
          <cell r="Q14799" t="str">
            <v>PROBADAS NO DESARRROLLADAS2018</v>
          </cell>
        </row>
        <row r="14800">
          <cell r="P14800" t="str">
            <v>PROBADAS NO DESARRROLLADAS</v>
          </cell>
          <cell r="Q14800" t="str">
            <v>PROBADAS NO DESARRROLLADAS2019</v>
          </cell>
        </row>
        <row r="14801">
          <cell r="P14801" t="str">
            <v>PROBADAS NO DESARRROLLADAS</v>
          </cell>
          <cell r="Q14801" t="str">
            <v>PROBADAS NO DESARRROLLADAS2019</v>
          </cell>
        </row>
        <row r="14802">
          <cell r="P14802" t="str">
            <v>PROBADAS NO DESARRROLLADAS</v>
          </cell>
          <cell r="Q14802" t="str">
            <v>PROBADAS NO DESARRROLLADAS2019</v>
          </cell>
        </row>
        <row r="14803">
          <cell r="P14803" t="str">
            <v>PROBADAS NO DESARRROLLADAS</v>
          </cell>
          <cell r="Q14803" t="str">
            <v>PROBADAS NO DESARRROLLADAS2019</v>
          </cell>
        </row>
        <row r="14804">
          <cell r="P14804" t="str">
            <v>PROBADAS NO DESARRROLLADAS</v>
          </cell>
          <cell r="Q14804" t="str">
            <v>PROBADAS NO DESARRROLLADAS2019</v>
          </cell>
        </row>
        <row r="14805">
          <cell r="P14805" t="str">
            <v>PROBADAS NO DESARRROLLADAS</v>
          </cell>
          <cell r="Q14805" t="str">
            <v>PROBADAS NO DESARRROLLADAS2019</v>
          </cell>
        </row>
        <row r="14806">
          <cell r="P14806" t="str">
            <v>PROBADAS NO DESARRROLLADAS</v>
          </cell>
          <cell r="Q14806" t="str">
            <v>PROBADAS NO DESARRROLLADAS2019</v>
          </cell>
        </row>
        <row r="14807">
          <cell r="P14807" t="str">
            <v>PROBADAS NO DESARRROLLADAS</v>
          </cell>
          <cell r="Q14807" t="str">
            <v>PROBADAS NO DESARRROLLADAS2019</v>
          </cell>
        </row>
        <row r="14808">
          <cell r="P14808" t="str">
            <v>PROBADAS NO DESARRROLLADAS</v>
          </cell>
          <cell r="Q14808" t="str">
            <v>PROBADAS NO DESARRROLLADAS2019</v>
          </cell>
        </row>
        <row r="14809">
          <cell r="P14809" t="str">
            <v>PROBADAS NO DESARRROLLADAS</v>
          </cell>
          <cell r="Q14809" t="str">
            <v>PROBADAS NO DESARRROLLADAS2019</v>
          </cell>
        </row>
        <row r="14810">
          <cell r="P14810" t="str">
            <v>PROBADAS NO DESARRROLLADAS</v>
          </cell>
          <cell r="Q14810" t="str">
            <v>PROBADAS NO DESARRROLLADAS2019</v>
          </cell>
        </row>
        <row r="14811">
          <cell r="P14811" t="str">
            <v>PROBADAS NO DESARRROLLADAS</v>
          </cell>
          <cell r="Q14811" t="str">
            <v>PROBADAS NO DESARRROLLADAS2019</v>
          </cell>
        </row>
        <row r="14812">
          <cell r="P14812" t="str">
            <v>PROBADAS NO DESARRROLLADAS</v>
          </cell>
          <cell r="Q14812" t="str">
            <v>PROBADAS NO DESARRROLLADAS2020</v>
          </cell>
        </row>
        <row r="14813">
          <cell r="P14813" t="str">
            <v>PROBADAS NO DESARRROLLADAS</v>
          </cell>
          <cell r="Q14813" t="str">
            <v>PROBADAS NO DESARRROLLADAS2020</v>
          </cell>
        </row>
        <row r="14814">
          <cell r="P14814" t="str">
            <v>PROBADAS NO DESARRROLLADAS</v>
          </cell>
          <cell r="Q14814" t="str">
            <v>PROBADAS NO DESARRROLLADAS2020</v>
          </cell>
        </row>
        <row r="14815">
          <cell r="P14815" t="str">
            <v>PROBADAS NO DESARRROLLADAS</v>
          </cell>
          <cell r="Q14815" t="str">
            <v>PROBADAS NO DESARRROLLADAS2020</v>
          </cell>
        </row>
        <row r="14816">
          <cell r="P14816" t="str">
            <v>PROBADAS NO DESARRROLLADAS</v>
          </cell>
          <cell r="Q14816" t="str">
            <v>PROBADAS NO DESARRROLLADAS2020</v>
          </cell>
        </row>
        <row r="14817">
          <cell r="P14817" t="str">
            <v>PROBADAS NO DESARRROLLADAS</v>
          </cell>
          <cell r="Q14817" t="str">
            <v>PROBADAS NO DESARRROLLADAS2020</v>
          </cell>
        </row>
        <row r="14818">
          <cell r="P14818" t="str">
            <v>PROBADAS NO DESARRROLLADAS</v>
          </cell>
          <cell r="Q14818" t="str">
            <v>PROBADAS NO DESARRROLLADAS2020</v>
          </cell>
        </row>
        <row r="14819">
          <cell r="P14819" t="str">
            <v>PROBADAS NO DESARRROLLADAS</v>
          </cell>
          <cell r="Q14819" t="str">
            <v>PROBADAS NO DESARRROLLADAS2020</v>
          </cell>
        </row>
        <row r="14820">
          <cell r="P14820" t="str">
            <v>PROBADAS NO DESARRROLLADAS</v>
          </cell>
          <cell r="Q14820" t="str">
            <v>PROBADAS NO DESARRROLLADAS2020</v>
          </cell>
        </row>
        <row r="14821">
          <cell r="P14821" t="str">
            <v>PROBADAS NO DESARRROLLADAS</v>
          </cell>
          <cell r="Q14821" t="str">
            <v>PROBADAS NO DESARRROLLADAS2020</v>
          </cell>
        </row>
        <row r="14822">
          <cell r="P14822" t="str">
            <v>PROBADAS NO DESARRROLLADAS</v>
          </cell>
          <cell r="Q14822" t="str">
            <v>PROBADAS NO DESARRROLLADAS2020</v>
          </cell>
        </row>
        <row r="14823">
          <cell r="P14823" t="str">
            <v>PROBADAS NO DESARRROLLADAS</v>
          </cell>
          <cell r="Q14823" t="str">
            <v>PROBADAS NO DESARRROLLADAS2020</v>
          </cell>
        </row>
        <row r="14824">
          <cell r="P14824" t="str">
            <v>PROBADAS NO DESARRROLLADAS</v>
          </cell>
          <cell r="Q14824" t="str">
            <v>PROBADAS NO DESARRROLLADAS2021</v>
          </cell>
        </row>
        <row r="14825">
          <cell r="P14825" t="str">
            <v>PROBADAS NO DESARRROLLADAS</v>
          </cell>
          <cell r="Q14825" t="str">
            <v>PROBADAS NO DESARRROLLADAS2021</v>
          </cell>
        </row>
        <row r="14826">
          <cell r="P14826" t="str">
            <v>PROBADAS NO DESARRROLLADAS</v>
          </cell>
          <cell r="Q14826" t="str">
            <v>PROBADAS NO DESARRROLLADAS2021</v>
          </cell>
        </row>
        <row r="14827">
          <cell r="P14827" t="str">
            <v>PROBADAS NO DESARRROLLADAS</v>
          </cell>
          <cell r="Q14827" t="str">
            <v>PROBADAS NO DESARRROLLADAS2021</v>
          </cell>
        </row>
        <row r="14828">
          <cell r="P14828" t="str">
            <v>PROBADAS NO DESARRROLLADAS</v>
          </cell>
          <cell r="Q14828" t="str">
            <v>PROBADAS NO DESARRROLLADAS2021</v>
          </cell>
        </row>
        <row r="14829">
          <cell r="P14829" t="str">
            <v>PROBADAS NO DESARRROLLADAS</v>
          </cell>
          <cell r="Q14829" t="str">
            <v>PROBADAS NO DESARRROLLADAS2012</v>
          </cell>
        </row>
        <row r="14830">
          <cell r="P14830" t="str">
            <v>PROBADAS TOTAL</v>
          </cell>
          <cell r="Q14830" t="str">
            <v>PROBADAS TOTAL2012</v>
          </cell>
        </row>
        <row r="14831">
          <cell r="P14831" t="str">
            <v>PROBADAS TOTAL</v>
          </cell>
          <cell r="Q14831" t="str">
            <v>PROBADAS TOTAL2012</v>
          </cell>
        </row>
        <row r="14832">
          <cell r="P14832" t="str">
            <v>PROBADAS TOTAL</v>
          </cell>
          <cell r="Q14832" t="str">
            <v>PROBADAS TOTAL2012</v>
          </cell>
        </row>
        <row r="14833">
          <cell r="P14833" t="str">
            <v>PROBADAS TOTAL</v>
          </cell>
          <cell r="Q14833" t="str">
            <v>PROBADAS TOTAL2012</v>
          </cell>
        </row>
        <row r="14834">
          <cell r="P14834" t="str">
            <v>PROBADAS TOTAL</v>
          </cell>
          <cell r="Q14834" t="str">
            <v>PROBADAS TOTAL2012</v>
          </cell>
        </row>
        <row r="14835">
          <cell r="P14835" t="str">
            <v>PROBADAS TOTAL</v>
          </cell>
          <cell r="Q14835" t="str">
            <v>PROBADAS TOTAL2012</v>
          </cell>
        </row>
        <row r="14836">
          <cell r="P14836" t="str">
            <v>PROBADAS TOTAL</v>
          </cell>
          <cell r="Q14836" t="str">
            <v>PROBADAS TOTAL2012</v>
          </cell>
        </row>
        <row r="14837">
          <cell r="P14837" t="str">
            <v>PROBADAS TOTAL</v>
          </cell>
          <cell r="Q14837" t="str">
            <v>PROBADAS TOTAL2012</v>
          </cell>
        </row>
        <row r="14838">
          <cell r="P14838" t="str">
            <v>PROBADAS TOTAL</v>
          </cell>
          <cell r="Q14838" t="str">
            <v>PROBADAS TOTAL2012</v>
          </cell>
        </row>
        <row r="14839">
          <cell r="P14839" t="str">
            <v>PROBADAS TOTAL</v>
          </cell>
          <cell r="Q14839" t="str">
            <v>PROBADAS TOTAL2012</v>
          </cell>
        </row>
        <row r="14840">
          <cell r="P14840" t="str">
            <v>PROBADAS TOTAL</v>
          </cell>
          <cell r="Q14840" t="str">
            <v>PROBADAS TOTAL2012</v>
          </cell>
        </row>
        <row r="14841">
          <cell r="P14841" t="str">
            <v>PROBADAS TOTAL</v>
          </cell>
          <cell r="Q14841" t="str">
            <v>PROBADAS TOTAL2012</v>
          </cell>
        </row>
        <row r="14842">
          <cell r="P14842" t="str">
            <v>PROBADAS TOTAL</v>
          </cell>
          <cell r="Q14842" t="str">
            <v>PROBADAS TOTAL2012</v>
          </cell>
        </row>
        <row r="14843">
          <cell r="P14843" t="str">
            <v>PROBADAS TOTAL</v>
          </cell>
          <cell r="Q14843" t="str">
            <v>PROBADAS TOTAL2012</v>
          </cell>
        </row>
        <row r="14844">
          <cell r="P14844" t="str">
            <v>PROBADAS TOTAL</v>
          </cell>
          <cell r="Q14844" t="str">
            <v>PROBADAS TOTAL2012</v>
          </cell>
        </row>
        <row r="14845">
          <cell r="P14845" t="str">
            <v>PROBADAS TOTAL</v>
          </cell>
          <cell r="Q14845" t="str">
            <v>PROBADAS TOTAL2012</v>
          </cell>
        </row>
        <row r="14846">
          <cell r="P14846" t="str">
            <v>PROBADAS TOTAL</v>
          </cell>
          <cell r="Q14846" t="str">
            <v>PROBADAS TOTAL2012</v>
          </cell>
        </row>
        <row r="14847">
          <cell r="P14847" t="str">
            <v>PROBADAS DP</v>
          </cell>
          <cell r="Q14847" t="str">
            <v>PROBADAS DP2012</v>
          </cell>
        </row>
        <row r="14848">
          <cell r="P14848" t="str">
            <v>PROBADAS DP</v>
          </cell>
          <cell r="Q14848" t="str">
            <v>PROBADAS DP2012</v>
          </cell>
        </row>
        <row r="14849">
          <cell r="P14849" t="str">
            <v>PROBADAS DP</v>
          </cell>
          <cell r="Q14849" t="str">
            <v>PROBADAS DP2012</v>
          </cell>
        </row>
        <row r="14850">
          <cell r="P14850" t="str">
            <v>PROBADAS DP</v>
          </cell>
          <cell r="Q14850" t="str">
            <v>PROBADAS DP2012</v>
          </cell>
        </row>
        <row r="14851">
          <cell r="P14851" t="str">
            <v>PROBADAS DP</v>
          </cell>
          <cell r="Q14851" t="str">
            <v>PROBADAS DP2012</v>
          </cell>
        </row>
        <row r="14852">
          <cell r="P14852" t="str">
            <v>PROBADAS DP</v>
          </cell>
          <cell r="Q14852" t="str">
            <v>PROBADAS DP2012</v>
          </cell>
        </row>
        <row r="14853">
          <cell r="P14853" t="str">
            <v>PROBADAS DP</v>
          </cell>
          <cell r="Q14853" t="str">
            <v>PROBADAS DP2012</v>
          </cell>
        </row>
        <row r="14854">
          <cell r="P14854" t="str">
            <v>PROBADAS DP</v>
          </cell>
          <cell r="Q14854" t="str">
            <v>PROBADAS DP2012</v>
          </cell>
        </row>
        <row r="14855">
          <cell r="P14855" t="str">
            <v>PROBADAS DP</v>
          </cell>
          <cell r="Q14855" t="str">
            <v>PROBADAS DP2012</v>
          </cell>
        </row>
        <row r="14856">
          <cell r="P14856" t="str">
            <v>PROBADAS DP</v>
          </cell>
          <cell r="Q14856" t="str">
            <v>PROBADAS DP2012</v>
          </cell>
        </row>
        <row r="14857">
          <cell r="P14857" t="str">
            <v>PROBADAS DP</v>
          </cell>
          <cell r="Q14857" t="str">
            <v>PROBADAS DP2012</v>
          </cell>
        </row>
        <row r="14858">
          <cell r="P14858" t="str">
            <v>PROBADAS DP</v>
          </cell>
          <cell r="Q14858" t="str">
            <v>PROBADAS DP2012</v>
          </cell>
        </row>
        <row r="14859">
          <cell r="P14859" t="str">
            <v>PROBADAS DP</v>
          </cell>
          <cell r="Q14859" t="str">
            <v>PROBADAS DP2012</v>
          </cell>
        </row>
        <row r="14860">
          <cell r="P14860" t="str">
            <v>PROBADAS DP</v>
          </cell>
          <cell r="Q14860" t="str">
            <v>PROBADAS DP2012</v>
          </cell>
        </row>
        <row r="14861">
          <cell r="P14861" t="str">
            <v>PROBADAS DP</v>
          </cell>
          <cell r="Q14861" t="str">
            <v>PROBADAS DP2012</v>
          </cell>
        </row>
        <row r="14862">
          <cell r="P14862" t="str">
            <v>PROBADAS DP</v>
          </cell>
          <cell r="Q14862" t="str">
            <v>PROBADAS DP2012</v>
          </cell>
        </row>
        <row r="14863">
          <cell r="P14863" t="str">
            <v>PROBADAS DP</v>
          </cell>
          <cell r="Q14863" t="str">
            <v>PROBADAS DP2012</v>
          </cell>
        </row>
        <row r="14864">
          <cell r="P14864" t="str">
            <v>PROBADAS DP</v>
          </cell>
          <cell r="Q14864" t="str">
            <v>PROBADAS DP2012</v>
          </cell>
        </row>
        <row r="14865">
          <cell r="P14865" t="str">
            <v>PROBADAS DP</v>
          </cell>
          <cell r="Q14865" t="str">
            <v>PROBADAS DP2012</v>
          </cell>
        </row>
        <row r="14866">
          <cell r="P14866" t="str">
            <v>PROBADAS DP</v>
          </cell>
          <cell r="Q14866" t="str">
            <v>PROBADAS DP2012</v>
          </cell>
        </row>
        <row r="14867">
          <cell r="P14867" t="str">
            <v>PROBADAS DP</v>
          </cell>
          <cell r="Q14867" t="str">
            <v>PROBADAS DP2012</v>
          </cell>
        </row>
        <row r="14868">
          <cell r="P14868" t="str">
            <v>PROBADAS DP</v>
          </cell>
          <cell r="Q14868" t="str">
            <v>PROBADAS DP2012</v>
          </cell>
        </row>
        <row r="14869">
          <cell r="P14869" t="str">
            <v>PROBADAS DP</v>
          </cell>
          <cell r="Q14869" t="str">
            <v>PROBADAS DP2012</v>
          </cell>
        </row>
        <row r="14870">
          <cell r="P14870" t="str">
            <v>PROBADAS DP</v>
          </cell>
          <cell r="Q14870" t="str">
            <v>PROBADAS DP2012</v>
          </cell>
        </row>
        <row r="14871">
          <cell r="P14871" t="str">
            <v>PROBADAS DP</v>
          </cell>
          <cell r="Q14871" t="str">
            <v>PROBADAS DP2012</v>
          </cell>
        </row>
        <row r="14872">
          <cell r="P14872" t="str">
            <v>PROBADAS DP</v>
          </cell>
          <cell r="Q14872" t="str">
            <v>PROBADAS DP2012</v>
          </cell>
        </row>
        <row r="14873">
          <cell r="P14873" t="str">
            <v>PROBADAS DP</v>
          </cell>
          <cell r="Q14873" t="str">
            <v>PROBADAS DP2012</v>
          </cell>
        </row>
        <row r="14874">
          <cell r="P14874" t="str">
            <v>PROBADAS DP</v>
          </cell>
          <cell r="Q14874" t="str">
            <v>PROBADAS DP2012</v>
          </cell>
        </row>
        <row r="14875">
          <cell r="P14875" t="str">
            <v>PROBADAS DP</v>
          </cell>
          <cell r="Q14875" t="str">
            <v>PROBADAS DP2012</v>
          </cell>
        </row>
        <row r="14876">
          <cell r="P14876" t="str">
            <v>PROBADAS DP</v>
          </cell>
          <cell r="Q14876" t="str">
            <v>PROBADAS DP2012</v>
          </cell>
        </row>
        <row r="14877">
          <cell r="P14877" t="str">
            <v>PROBADAS DP</v>
          </cell>
          <cell r="Q14877" t="str">
            <v>PROBADAS DP2012</v>
          </cell>
        </row>
        <row r="14878">
          <cell r="P14878" t="str">
            <v>PROBADAS DP</v>
          </cell>
          <cell r="Q14878" t="str">
            <v>PROBADAS DP2012</v>
          </cell>
        </row>
        <row r="14879">
          <cell r="P14879" t="str">
            <v>PROBADAS DP</v>
          </cell>
          <cell r="Q14879" t="str">
            <v>PROBADAS DP2012</v>
          </cell>
        </row>
        <row r="14880">
          <cell r="P14880" t="str">
            <v>PROBADAS DP</v>
          </cell>
          <cell r="Q14880" t="str">
            <v>PROBADAS DP2012</v>
          </cell>
        </row>
        <row r="14881">
          <cell r="P14881" t="str">
            <v>PROBADAS DP</v>
          </cell>
          <cell r="Q14881" t="str">
            <v>PROBADAS DP2012</v>
          </cell>
        </row>
        <row r="14882">
          <cell r="P14882" t="str">
            <v>PROBADAS DP</v>
          </cell>
          <cell r="Q14882" t="str">
            <v>PROBADAS DP2012</v>
          </cell>
        </row>
        <row r="14883">
          <cell r="P14883" t="str">
            <v>PROBADAS DP</v>
          </cell>
          <cell r="Q14883" t="str">
            <v>PROBADAS DP2012</v>
          </cell>
        </row>
        <row r="14884">
          <cell r="P14884" t="str">
            <v>PROBADAS DP</v>
          </cell>
          <cell r="Q14884" t="str">
            <v>PROBADAS DP2012</v>
          </cell>
        </row>
        <row r="14885">
          <cell r="P14885" t="str">
            <v>PROBADAS DP</v>
          </cell>
          <cell r="Q14885" t="str">
            <v>PROBADAS DP2012</v>
          </cell>
        </row>
        <row r="14886">
          <cell r="P14886" t="str">
            <v>PROBADAS DP</v>
          </cell>
          <cell r="Q14886" t="str">
            <v>PROBADAS DP2012</v>
          </cell>
        </row>
        <row r="14887">
          <cell r="P14887" t="str">
            <v>PROBADAS DP</v>
          </cell>
          <cell r="Q14887" t="str">
            <v>PROBADAS DP2012</v>
          </cell>
        </row>
        <row r="14888">
          <cell r="P14888" t="str">
            <v>PROBADAS DP</v>
          </cell>
          <cell r="Q14888" t="str">
            <v>PROBADAS DP2012</v>
          </cell>
        </row>
        <row r="14889">
          <cell r="P14889" t="str">
            <v>PROBADAS DP</v>
          </cell>
          <cell r="Q14889" t="str">
            <v>PROBADAS DP2012</v>
          </cell>
        </row>
        <row r="14890">
          <cell r="P14890" t="str">
            <v>PROBADAS DP</v>
          </cell>
          <cell r="Q14890" t="str">
            <v>PROBADAS DP2012</v>
          </cell>
        </row>
        <row r="14891">
          <cell r="P14891" t="str">
            <v>PROBADAS DP</v>
          </cell>
          <cell r="Q14891" t="str">
            <v>PROBADAS DP2012</v>
          </cell>
        </row>
        <row r="14892">
          <cell r="P14892" t="str">
            <v>PROBADAS DP</v>
          </cell>
          <cell r="Q14892" t="str">
            <v>PROBADAS DP2012</v>
          </cell>
        </row>
        <row r="14893">
          <cell r="P14893" t="str">
            <v>PROBADAS DP</v>
          </cell>
          <cell r="Q14893" t="str">
            <v>PROBADAS DP2012</v>
          </cell>
        </row>
        <row r="14894">
          <cell r="P14894" t="str">
            <v>PROBADAS DP</v>
          </cell>
          <cell r="Q14894" t="str">
            <v>PROBADAS DP2012</v>
          </cell>
        </row>
        <row r="14895">
          <cell r="P14895" t="str">
            <v>PROBADAS DP</v>
          </cell>
          <cell r="Q14895" t="str">
            <v>PROBADAS DP2012</v>
          </cell>
        </row>
        <row r="14896">
          <cell r="P14896" t="str">
            <v>PROBADAS DP</v>
          </cell>
          <cell r="Q14896" t="str">
            <v>PROBADAS DP2012</v>
          </cell>
        </row>
        <row r="14897">
          <cell r="P14897" t="str">
            <v>PROBADAS DP</v>
          </cell>
          <cell r="Q14897" t="str">
            <v>PROBADAS DP2012</v>
          </cell>
        </row>
        <row r="14898">
          <cell r="P14898" t="str">
            <v>PROBADAS DP</v>
          </cell>
          <cell r="Q14898" t="str">
            <v>PROBADAS DP2012</v>
          </cell>
        </row>
        <row r="14899">
          <cell r="P14899" t="str">
            <v>PROBADAS DP</v>
          </cell>
          <cell r="Q14899" t="str">
            <v>PROBADAS DP2012</v>
          </cell>
        </row>
        <row r="14900">
          <cell r="P14900" t="str">
            <v>PROBADAS DP</v>
          </cell>
          <cell r="Q14900" t="str">
            <v>PROBADAS DP2012</v>
          </cell>
        </row>
        <row r="14901">
          <cell r="P14901" t="str">
            <v>PROBADAS DP</v>
          </cell>
          <cell r="Q14901" t="str">
            <v>PROBADAS DP2012</v>
          </cell>
        </row>
        <row r="14902">
          <cell r="P14902" t="str">
            <v>PROBADAS DP</v>
          </cell>
          <cell r="Q14902" t="str">
            <v>PROBADAS DP2012</v>
          </cell>
        </row>
        <row r="14903">
          <cell r="P14903" t="str">
            <v>PROBADAS DP</v>
          </cell>
          <cell r="Q14903" t="str">
            <v>PROBADAS DP2012</v>
          </cell>
        </row>
        <row r="14904">
          <cell r="P14904" t="str">
            <v>PROBADAS DP</v>
          </cell>
          <cell r="Q14904" t="str">
            <v>PROBADAS DP2012</v>
          </cell>
        </row>
        <row r="14905">
          <cell r="P14905" t="str">
            <v>PROBADAS DP</v>
          </cell>
          <cell r="Q14905" t="str">
            <v>PROBADAS DP2012</v>
          </cell>
        </row>
        <row r="14906">
          <cell r="P14906" t="str">
            <v>PROBADAS DP</v>
          </cell>
          <cell r="Q14906" t="str">
            <v>PROBADAS DP2012</v>
          </cell>
        </row>
        <row r="14907">
          <cell r="P14907" t="str">
            <v>PROBADAS DP</v>
          </cell>
          <cell r="Q14907" t="str">
            <v>PROBADAS DP2012</v>
          </cell>
        </row>
        <row r="14908">
          <cell r="P14908" t="str">
            <v>PROBADAS DP</v>
          </cell>
          <cell r="Q14908" t="str">
            <v>PROBADAS DP2012</v>
          </cell>
        </row>
        <row r="14909">
          <cell r="P14909" t="str">
            <v>PROBADAS DP</v>
          </cell>
          <cell r="Q14909" t="str">
            <v>PROBADAS DP2012</v>
          </cell>
        </row>
        <row r="14910">
          <cell r="P14910" t="str">
            <v>PROBADAS DP</v>
          </cell>
          <cell r="Q14910" t="str">
            <v>PROBADAS DP2012</v>
          </cell>
        </row>
        <row r="14911">
          <cell r="P14911" t="str">
            <v>PROBADAS DP</v>
          </cell>
          <cell r="Q14911" t="str">
            <v>PROBADAS DP2012</v>
          </cell>
        </row>
        <row r="14912">
          <cell r="P14912" t="str">
            <v>PROBADAS DP</v>
          </cell>
          <cell r="Q14912" t="str">
            <v>PROBADAS DP2012</v>
          </cell>
        </row>
        <row r="14913">
          <cell r="P14913" t="str">
            <v>PROBADAS DP</v>
          </cell>
          <cell r="Q14913" t="str">
            <v>PROBADAS DP2012</v>
          </cell>
        </row>
        <row r="14914">
          <cell r="P14914" t="str">
            <v>PROBADAS DP</v>
          </cell>
          <cell r="Q14914" t="str">
            <v>PROBADAS DP2012</v>
          </cell>
        </row>
        <row r="14915">
          <cell r="P14915" t="str">
            <v>PROBADAS DP</v>
          </cell>
          <cell r="Q14915" t="str">
            <v>PROBADAS DP2012</v>
          </cell>
        </row>
        <row r="14916">
          <cell r="P14916" t="str">
            <v>PROBADAS DP</v>
          </cell>
          <cell r="Q14916" t="str">
            <v>PROBADAS DP2012</v>
          </cell>
        </row>
        <row r="14917">
          <cell r="P14917" t="str">
            <v>PROBADAS DP</v>
          </cell>
          <cell r="Q14917" t="str">
            <v>PROBADAS DP2012</v>
          </cell>
        </row>
        <row r="14918">
          <cell r="P14918" t="str">
            <v>PROBADAS DP</v>
          </cell>
          <cell r="Q14918" t="str">
            <v>PROBADAS DP2012</v>
          </cell>
        </row>
        <row r="14919">
          <cell r="P14919" t="str">
            <v>PROBADAS DP</v>
          </cell>
          <cell r="Q14919" t="str">
            <v>PROBADAS DP2012</v>
          </cell>
        </row>
        <row r="14920">
          <cell r="P14920" t="str">
            <v>PROBADAS DP</v>
          </cell>
          <cell r="Q14920" t="str">
            <v>PROBADAS DP2012</v>
          </cell>
        </row>
        <row r="14921">
          <cell r="P14921" t="str">
            <v>PROBADAS DP</v>
          </cell>
          <cell r="Q14921" t="str">
            <v>PROBADAS DP2012</v>
          </cell>
        </row>
        <row r="14922">
          <cell r="P14922" t="str">
            <v>PROBADAS DP</v>
          </cell>
          <cell r="Q14922" t="str">
            <v>PROBADAS DP2012</v>
          </cell>
        </row>
        <row r="14923">
          <cell r="P14923" t="str">
            <v>PROBADAS DP</v>
          </cell>
          <cell r="Q14923" t="str">
            <v>PROBADAS DP2012</v>
          </cell>
        </row>
        <row r="14924">
          <cell r="P14924" t="str">
            <v>PROBADAS DP</v>
          </cell>
          <cell r="Q14924" t="str">
            <v>PROBADAS DP2012</v>
          </cell>
        </row>
        <row r="14925">
          <cell r="P14925" t="str">
            <v>PROBADAS DP</v>
          </cell>
          <cell r="Q14925" t="str">
            <v>PROBADAS DP2012</v>
          </cell>
        </row>
        <row r="14926">
          <cell r="P14926" t="str">
            <v>PROBADAS DP</v>
          </cell>
          <cell r="Q14926" t="str">
            <v>PROBADAS DP2012</v>
          </cell>
        </row>
        <row r="14927">
          <cell r="P14927" t="str">
            <v>PROBADAS DP</v>
          </cell>
          <cell r="Q14927" t="str">
            <v>PROBADAS DP2012</v>
          </cell>
        </row>
        <row r="14928">
          <cell r="P14928" t="str">
            <v>PROBADAS DP</v>
          </cell>
          <cell r="Q14928" t="str">
            <v>PROBADAS DP2012</v>
          </cell>
        </row>
        <row r="14929">
          <cell r="P14929" t="str">
            <v>PROBADAS DP</v>
          </cell>
          <cell r="Q14929" t="str">
            <v>PROBADAS DP2012</v>
          </cell>
        </row>
        <row r="14930">
          <cell r="P14930" t="str">
            <v>PROBADAS DP</v>
          </cell>
          <cell r="Q14930" t="str">
            <v>PROBADAS DP2012</v>
          </cell>
        </row>
        <row r="14931">
          <cell r="P14931" t="str">
            <v>PROBADAS DP</v>
          </cell>
          <cell r="Q14931" t="str">
            <v>PROBADAS DP2012</v>
          </cell>
        </row>
        <row r="14932">
          <cell r="P14932" t="str">
            <v>PROBADAS DP</v>
          </cell>
          <cell r="Q14932" t="str">
            <v>PROBADAS DP2012</v>
          </cell>
        </row>
        <row r="14933">
          <cell r="P14933" t="str">
            <v>PROBADAS DP</v>
          </cell>
          <cell r="Q14933" t="str">
            <v>PROBADAS DP2012</v>
          </cell>
        </row>
        <row r="14934">
          <cell r="P14934" t="str">
            <v>PROBADAS DP</v>
          </cell>
          <cell r="Q14934" t="str">
            <v>PROBADAS DP2012</v>
          </cell>
        </row>
        <row r="14935">
          <cell r="P14935" t="str">
            <v>PROBADAS DP</v>
          </cell>
          <cell r="Q14935" t="str">
            <v>PROBADAS DP2012</v>
          </cell>
        </row>
        <row r="14936">
          <cell r="P14936" t="str">
            <v>PROBADAS DP</v>
          </cell>
          <cell r="Q14936" t="str">
            <v>PROBADAS DP2012</v>
          </cell>
        </row>
        <row r="14937">
          <cell r="P14937" t="str">
            <v>PROBADAS DP</v>
          </cell>
          <cell r="Q14937" t="str">
            <v>PROBADAS DP2012</v>
          </cell>
        </row>
        <row r="14938">
          <cell r="P14938" t="str">
            <v>PROBADAS DP</v>
          </cell>
          <cell r="Q14938" t="str">
            <v>PROBADAS DP2012</v>
          </cell>
        </row>
        <row r="14939">
          <cell r="P14939" t="str">
            <v>PROBADAS DP</v>
          </cell>
          <cell r="Q14939" t="str">
            <v>PROBADAS DP2012</v>
          </cell>
        </row>
        <row r="14940">
          <cell r="P14940" t="str">
            <v>PROBADAS DP</v>
          </cell>
          <cell r="Q14940" t="str">
            <v>PROBADAS DP2012</v>
          </cell>
        </row>
        <row r="14941">
          <cell r="P14941" t="str">
            <v>PROBADAS DP</v>
          </cell>
          <cell r="Q14941" t="str">
            <v>PROBADAS DP2012</v>
          </cell>
        </row>
        <row r="14942">
          <cell r="P14942" t="str">
            <v>PROBADAS DP</v>
          </cell>
          <cell r="Q14942" t="str">
            <v>PROBADAS DP2012</v>
          </cell>
        </row>
        <row r="14943">
          <cell r="P14943" t="str">
            <v>PROBADAS DP</v>
          </cell>
          <cell r="Q14943" t="str">
            <v>PROBADAS DP2012</v>
          </cell>
        </row>
        <row r="14944">
          <cell r="P14944" t="str">
            <v>PROBADAS DP</v>
          </cell>
          <cell r="Q14944" t="str">
            <v>PROBADAS DP2012</v>
          </cell>
        </row>
        <row r="14945">
          <cell r="I14945">
            <v>0.2084048215718054</v>
          </cell>
          <cell r="J14945">
            <v>0.2084048215718054</v>
          </cell>
          <cell r="K14945">
            <v>6.252144647154162E-2</v>
          </cell>
          <cell r="L14945">
            <v>6.252144647154162E-2</v>
          </cell>
          <cell r="P14945" t="str">
            <v>PROBABLES PRODUCIENDO</v>
          </cell>
          <cell r="Q14945" t="str">
            <v>PROBABLES PRODUCIENDO2012</v>
          </cell>
        </row>
        <row r="14946">
          <cell r="I14946">
            <v>0.19273273025321075</v>
          </cell>
          <cell r="J14946">
            <v>0.19273273025321075</v>
          </cell>
          <cell r="K14946">
            <v>5.781981907596323E-2</v>
          </cell>
          <cell r="L14946">
            <v>5.781981907596323E-2</v>
          </cell>
          <cell r="P14946" t="str">
            <v>PROBABLES PRODUCIENDO</v>
          </cell>
          <cell r="Q14946" t="str">
            <v>PROBABLES PRODUCIENDO2012</v>
          </cell>
        </row>
        <row r="14947">
          <cell r="I14947">
            <v>0.20367194622818699</v>
          </cell>
          <cell r="J14947">
            <v>0.20367194622818699</v>
          </cell>
          <cell r="K14947">
            <v>6.11015838684561E-2</v>
          </cell>
          <cell r="L14947">
            <v>6.11015838684561E-2</v>
          </cell>
          <cell r="P14947" t="str">
            <v>PROBABLES PRODUCIENDO</v>
          </cell>
          <cell r="Q14947" t="str">
            <v>PROBABLES PRODUCIENDO2012</v>
          </cell>
        </row>
        <row r="14948">
          <cell r="I14948">
            <v>0.19481356780675385</v>
          </cell>
          <cell r="J14948">
            <v>0.19481356780675385</v>
          </cell>
          <cell r="K14948">
            <v>5.8444070342026151E-2</v>
          </cell>
          <cell r="L14948">
            <v>5.8444070342026151E-2</v>
          </cell>
          <cell r="P14948" t="str">
            <v>PROBABLES PRODUCIENDO</v>
          </cell>
          <cell r="Q14948" t="str">
            <v>PROBABLES PRODUCIENDO2012</v>
          </cell>
        </row>
        <row r="14949">
          <cell r="I14949">
            <v>0.19897036130903786</v>
          </cell>
          <cell r="J14949">
            <v>0.19897036130903786</v>
          </cell>
          <cell r="K14949">
            <v>5.9691108392711356E-2</v>
          </cell>
          <cell r="L14949">
            <v>5.9691108392711356E-2</v>
          </cell>
          <cell r="P14949" t="str">
            <v>PROBABLES PRODUCIENDO</v>
          </cell>
          <cell r="Q14949" t="str">
            <v>PROBABLES PRODUCIENDO2012</v>
          </cell>
        </row>
        <row r="14950">
          <cell r="I14950">
            <v>0.19031647063943194</v>
          </cell>
          <cell r="J14950">
            <v>0.19031647063943194</v>
          </cell>
          <cell r="K14950">
            <v>5.709494119182959E-2</v>
          </cell>
          <cell r="L14950">
            <v>5.709494119182959E-2</v>
          </cell>
          <cell r="P14950" t="str">
            <v>PROBABLES PRODUCIENDO</v>
          </cell>
          <cell r="Q14950" t="str">
            <v>PROBABLES PRODUCIENDO2012</v>
          </cell>
        </row>
        <row r="14951">
          <cell r="I14951">
            <v>0.19437730827737537</v>
          </cell>
          <cell r="J14951">
            <v>0.19437730827737537</v>
          </cell>
          <cell r="K14951">
            <v>5.8313192483212616E-2</v>
          </cell>
          <cell r="L14951">
            <v>5.8313192483212616E-2</v>
          </cell>
          <cell r="P14951" t="str">
            <v>PROBABLES PRODUCIENDO</v>
          </cell>
          <cell r="Q14951" t="str">
            <v>PROBABLES PRODUCIENDO2012</v>
          </cell>
        </row>
        <row r="14952">
          <cell r="I14952">
            <v>0.19208392146898881</v>
          </cell>
          <cell r="J14952">
            <v>0.19208392146898881</v>
          </cell>
          <cell r="K14952">
            <v>5.7625176440696646E-2</v>
          </cell>
          <cell r="L14952">
            <v>5.7625176440696646E-2</v>
          </cell>
          <cell r="P14952" t="str">
            <v>PROBABLES PRODUCIENDO</v>
          </cell>
          <cell r="Q14952" t="str">
            <v>PROBABLES PRODUCIENDO2012</v>
          </cell>
        </row>
        <row r="14953">
          <cell r="I14953">
            <v>0.18372954524508023</v>
          </cell>
          <cell r="J14953">
            <v>0.18372954524508023</v>
          </cell>
          <cell r="K14953">
            <v>5.5118863573524059E-2</v>
          </cell>
          <cell r="L14953">
            <v>5.5118863573524059E-2</v>
          </cell>
          <cell r="P14953" t="str">
            <v>PROBABLES PRODUCIENDO</v>
          </cell>
          <cell r="Q14953" t="str">
            <v>PROBABLES PRODUCIENDO2012</v>
          </cell>
        </row>
        <row r="14954">
          <cell r="I14954">
            <v>0.18764983574871644</v>
          </cell>
          <cell r="J14954">
            <v>0.18764983574871644</v>
          </cell>
          <cell r="K14954">
            <v>5.6294950724614941E-2</v>
          </cell>
          <cell r="L14954">
            <v>5.6294950724614941E-2</v>
          </cell>
          <cell r="P14954" t="str">
            <v>PROBABLES PRODUCIENDO</v>
          </cell>
          <cell r="Q14954" t="str">
            <v>PROBABLES PRODUCIENDO2012</v>
          </cell>
        </row>
        <row r="14955">
          <cell r="I14955">
            <v>0.1794883128361878</v>
          </cell>
          <cell r="J14955">
            <v>0.1794883128361878</v>
          </cell>
          <cell r="K14955">
            <v>5.3846493850856332E-2</v>
          </cell>
          <cell r="L14955">
            <v>5.3846493850856332E-2</v>
          </cell>
          <cell r="P14955" t="str">
            <v>PROBABLES PRODUCIENDO</v>
          </cell>
          <cell r="Q14955" t="str">
            <v>PROBABLES PRODUCIENDO2012</v>
          </cell>
        </row>
        <row r="14956">
          <cell r="I14956">
            <v>0.18331810693591194</v>
          </cell>
          <cell r="J14956">
            <v>0.18331810693591194</v>
          </cell>
          <cell r="K14956">
            <v>5.4995432080773572E-2</v>
          </cell>
          <cell r="L14956">
            <v>5.4995432080773572E-2</v>
          </cell>
          <cell r="P14956" t="str">
            <v>PROBABLES PRODUCIENDO</v>
          </cell>
          <cell r="Q14956" t="str">
            <v>PROBABLES PRODUCIENDO2012</v>
          </cell>
        </row>
        <row r="14957">
          <cell r="I14957">
            <v>0.18115520360160794</v>
          </cell>
          <cell r="J14957">
            <v>0.18115520360160794</v>
          </cell>
          <cell r="K14957">
            <v>5.4346561080482379E-2</v>
          </cell>
          <cell r="L14957">
            <v>5.4346561080482379E-2</v>
          </cell>
          <cell r="P14957" t="str">
            <v>PROBABLES PRODUCIENDO</v>
          </cell>
          <cell r="Q14957" t="str">
            <v>PROBABLES PRODUCIENDO2013</v>
          </cell>
        </row>
        <row r="14958">
          <cell r="I14958">
            <v>0.16178622621300409</v>
          </cell>
          <cell r="J14958">
            <v>0.16178622621300409</v>
          </cell>
          <cell r="K14958">
            <v>4.8535867863901218E-2</v>
          </cell>
          <cell r="L14958">
            <v>4.8535867863901218E-2</v>
          </cell>
          <cell r="P14958" t="str">
            <v>PROBABLES PRODUCIENDO</v>
          </cell>
          <cell r="Q14958" t="str">
            <v>PROBABLES PRODUCIENDO2013</v>
          </cell>
        </row>
        <row r="14959">
          <cell r="I14959">
            <v>0.17710896302879492</v>
          </cell>
          <cell r="J14959">
            <v>0.17710896302879492</v>
          </cell>
          <cell r="K14959">
            <v>5.3132688908638481E-2</v>
          </cell>
          <cell r="L14959">
            <v>5.3132688908638481E-2</v>
          </cell>
          <cell r="P14959" t="str">
            <v>PROBABLES PRODUCIENDO</v>
          </cell>
          <cell r="Q14959" t="str">
            <v>PROBABLES PRODUCIENDO2013</v>
          </cell>
        </row>
        <row r="14960">
          <cell r="I14960">
            <v>0.16940589814729501</v>
          </cell>
          <cell r="J14960">
            <v>0.16940589814729501</v>
          </cell>
          <cell r="K14960">
            <v>5.0821769444188494E-2</v>
          </cell>
          <cell r="L14960">
            <v>5.0821769444188494E-2</v>
          </cell>
          <cell r="P14960" t="str">
            <v>PROBABLES PRODUCIENDO</v>
          </cell>
          <cell r="Q14960" t="str">
            <v>PROBABLES PRODUCIENDO2013</v>
          </cell>
        </row>
        <row r="14961">
          <cell r="I14961">
            <v>0.1730205608455645</v>
          </cell>
          <cell r="J14961">
            <v>0.1730205608455645</v>
          </cell>
          <cell r="K14961">
            <v>5.1906168253669352E-2</v>
          </cell>
          <cell r="L14961">
            <v>5.1906168253669352E-2</v>
          </cell>
          <cell r="P14961" t="str">
            <v>PROBABLES PRODUCIENDO</v>
          </cell>
          <cell r="Q14961" t="str">
            <v>PROBABLES PRODUCIENDO2013</v>
          </cell>
        </row>
        <row r="14962">
          <cell r="I14962">
            <v>0.1654953143349738</v>
          </cell>
          <cell r="J14962">
            <v>0.1654953143349738</v>
          </cell>
          <cell r="K14962">
            <v>4.9648594300492149E-2</v>
          </cell>
          <cell r="L14962">
            <v>4.9648594300492149E-2</v>
          </cell>
          <cell r="P14962" t="str">
            <v>PROBABLES PRODUCIENDO</v>
          </cell>
          <cell r="Q14962" t="str">
            <v>PROBABLES PRODUCIENDO2013</v>
          </cell>
        </row>
        <row r="14963">
          <cell r="I14963">
            <v>0.1690265357741737</v>
          </cell>
          <cell r="J14963">
            <v>0.1690265357741737</v>
          </cell>
          <cell r="K14963">
            <v>5.0707960732252116E-2</v>
          </cell>
          <cell r="L14963">
            <v>5.0707960732252116E-2</v>
          </cell>
          <cell r="P14963" t="str">
            <v>PROBABLES PRODUCIENDO</v>
          </cell>
          <cell r="Q14963" t="str">
            <v>PROBABLES PRODUCIENDO2013</v>
          </cell>
        </row>
        <row r="14964">
          <cell r="I14964">
            <v>0.16703225346392253</v>
          </cell>
          <cell r="J14964">
            <v>0.16703225346392253</v>
          </cell>
          <cell r="K14964">
            <v>5.0109676039176751E-2</v>
          </cell>
          <cell r="L14964">
            <v>5.0109676039176751E-2</v>
          </cell>
          <cell r="P14964" t="str">
            <v>PROBABLES PRODUCIENDO</v>
          </cell>
          <cell r="Q14964" t="str">
            <v>PROBABLES PRODUCIENDO2013</v>
          </cell>
        </row>
        <row r="14965">
          <cell r="I14965">
            <v>0.15976745859565575</v>
          </cell>
          <cell r="J14965">
            <v>0.15976745859565575</v>
          </cell>
          <cell r="K14965">
            <v>4.7930237578696723E-2</v>
          </cell>
          <cell r="L14965">
            <v>4.7930237578696723E-2</v>
          </cell>
          <cell r="P14965" t="str">
            <v>PROBABLES PRODUCIENDO</v>
          </cell>
          <cell r="Q14965" t="str">
            <v>PROBABLES PRODUCIENDO2013</v>
          </cell>
        </row>
        <row r="14966">
          <cell r="I14966">
            <v>0.16317646311851067</v>
          </cell>
          <cell r="J14966">
            <v>0.16317646311851067</v>
          </cell>
          <cell r="K14966">
            <v>4.8952938935553206E-2</v>
          </cell>
          <cell r="L14966">
            <v>4.8952938935553206E-2</v>
          </cell>
          <cell r="P14966" t="str">
            <v>PROBABLES PRODUCIENDO</v>
          </cell>
          <cell r="Q14966" t="str">
            <v>PROBABLES PRODUCIENDO2013</v>
          </cell>
        </row>
        <row r="14967">
          <cell r="I14967">
            <v>0.15607936954944687</v>
          </cell>
          <cell r="J14967">
            <v>0.15607936954944687</v>
          </cell>
          <cell r="K14967">
            <v>4.6823810864834059E-2</v>
          </cell>
          <cell r="L14967">
            <v>4.6823810864834059E-2</v>
          </cell>
          <cell r="P14967" t="str">
            <v>PROBABLES PRODUCIENDO</v>
          </cell>
          <cell r="Q14967" t="str">
            <v>PROBABLES PRODUCIENDO2013</v>
          </cell>
        </row>
        <row r="14968">
          <cell r="I14968">
            <v>0.15940968024848268</v>
          </cell>
          <cell r="J14968">
            <v>0.15940968024848268</v>
          </cell>
          <cell r="K14968">
            <v>4.78229040745448E-2</v>
          </cell>
          <cell r="L14968">
            <v>4.78229040745448E-2</v>
          </cell>
          <cell r="P14968" t="str">
            <v>PROBABLES PRODUCIENDO</v>
          </cell>
          <cell r="Q14968" t="str">
            <v>PROBABLES PRODUCIENDO2013</v>
          </cell>
        </row>
        <row r="14969">
          <cell r="I14969">
            <v>0.15752886370126509</v>
          </cell>
          <cell r="J14969">
            <v>0.15752886370126509</v>
          </cell>
          <cell r="K14969">
            <v>4.7258659110379533E-2</v>
          </cell>
          <cell r="L14969">
            <v>4.7258659110379533E-2</v>
          </cell>
          <cell r="P14969" t="str">
            <v>PROBABLES PRODUCIENDO</v>
          </cell>
          <cell r="Q14969" t="str">
            <v>PROBABLES PRODUCIENDO2014</v>
          </cell>
        </row>
        <row r="14970">
          <cell r="I14970">
            <v>0.14068599670974785</v>
          </cell>
          <cell r="J14970">
            <v>0.14068599670974785</v>
          </cell>
          <cell r="K14970">
            <v>4.2205799012924351E-2</v>
          </cell>
          <cell r="L14970">
            <v>4.2205799012924351E-2</v>
          </cell>
          <cell r="P14970" t="str">
            <v>PROBABLES PRODUCIENDO</v>
          </cell>
          <cell r="Q14970" t="str">
            <v>PROBABLES PRODUCIENDO2014</v>
          </cell>
        </row>
        <row r="14971">
          <cell r="I14971">
            <v>0.15401033557165508</v>
          </cell>
          <cell r="J14971">
            <v>0.15401033557165508</v>
          </cell>
          <cell r="K14971">
            <v>4.6203100671496522E-2</v>
          </cell>
          <cell r="L14971">
            <v>4.6203100671496522E-2</v>
          </cell>
          <cell r="P14971" t="str">
            <v>PROBABLES PRODUCIENDO</v>
          </cell>
          <cell r="Q14971" t="str">
            <v>PROBABLES PRODUCIENDO2014</v>
          </cell>
        </row>
        <row r="14972">
          <cell r="I14972">
            <v>0.14731190773919681</v>
          </cell>
          <cell r="J14972">
            <v>0.14731190773919681</v>
          </cell>
          <cell r="K14972">
            <v>4.4193572321759043E-2</v>
          </cell>
          <cell r="L14972">
            <v>4.4193572321759043E-2</v>
          </cell>
          <cell r="P14972" t="str">
            <v>PROBABLES PRODUCIENDO</v>
          </cell>
          <cell r="Q14972" t="str">
            <v>PROBABLES PRODUCIENDO2014</v>
          </cell>
        </row>
        <row r="14973">
          <cell r="I14973">
            <v>0.15045514456706885</v>
          </cell>
          <cell r="J14973">
            <v>0.15045514456706885</v>
          </cell>
          <cell r="K14973">
            <v>4.5136543370120651E-2</v>
          </cell>
          <cell r="L14973">
            <v>4.5136543370120651E-2</v>
          </cell>
          <cell r="P14973" t="str">
            <v>PROBABLES PRODUCIENDO</v>
          </cell>
          <cell r="Q14973" t="str">
            <v>PROBABLES PRODUCIENDO2014</v>
          </cell>
        </row>
        <row r="14974">
          <cell r="I14974">
            <v>0.14391134395678123</v>
          </cell>
          <cell r="J14974">
            <v>0.14391134395678123</v>
          </cell>
          <cell r="K14974">
            <v>4.317340318703438E-2</v>
          </cell>
          <cell r="L14974">
            <v>4.317340318703438E-2</v>
          </cell>
          <cell r="P14974" t="str">
            <v>PROBABLES PRODUCIENDO</v>
          </cell>
          <cell r="Q14974" t="str">
            <v>PROBABLES PRODUCIENDO2014</v>
          </cell>
        </row>
        <row r="14975">
          <cell r="I14975">
            <v>0.14698202197063562</v>
          </cell>
          <cell r="J14975">
            <v>0.14698202197063562</v>
          </cell>
          <cell r="K14975">
            <v>4.4094606591190688E-2</v>
          </cell>
          <cell r="L14975">
            <v>4.4094606591190688E-2</v>
          </cell>
          <cell r="P14975" t="str">
            <v>PROBABLES PRODUCIENDO</v>
          </cell>
          <cell r="Q14975" t="str">
            <v>PROBABLES PRODUCIENDO2014</v>
          </cell>
        </row>
        <row r="14976">
          <cell r="I14976">
            <v>0.14524783482067799</v>
          </cell>
          <cell r="J14976">
            <v>0.14524783482067799</v>
          </cell>
          <cell r="K14976">
            <v>4.3574350446203405E-2</v>
          </cell>
          <cell r="L14976">
            <v>4.3574350446203405E-2</v>
          </cell>
          <cell r="P14976" t="str">
            <v>PROBABLES PRODUCIENDO</v>
          </cell>
          <cell r="Q14976" t="str">
            <v>PROBABLES PRODUCIENDO2014</v>
          </cell>
        </row>
        <row r="14977">
          <cell r="I14977">
            <v>0.13893051763702396</v>
          </cell>
          <cell r="J14977">
            <v>0.13893051763702396</v>
          </cell>
          <cell r="K14977">
            <v>4.1679155291107203E-2</v>
          </cell>
          <cell r="L14977">
            <v>4.1679155291107203E-2</v>
          </cell>
          <cell r="P14977" t="str">
            <v>PROBABLES PRODUCIENDO</v>
          </cell>
          <cell r="Q14977" t="str">
            <v>PROBABLES PRODUCIENDO2014</v>
          </cell>
        </row>
        <row r="14978">
          <cell r="I14978">
            <v>0.14189491831755507</v>
          </cell>
          <cell r="J14978">
            <v>0.14189491831755507</v>
          </cell>
          <cell r="K14978">
            <v>4.2568475495266517E-2</v>
          </cell>
          <cell r="L14978">
            <v>4.2568475495266517E-2</v>
          </cell>
          <cell r="P14978" t="str">
            <v>PROBABLES PRODUCIENDO</v>
          </cell>
          <cell r="Q14978" t="str">
            <v>PROBABLES PRODUCIENDO2014</v>
          </cell>
        </row>
        <row r="14979">
          <cell r="I14979">
            <v>0.13572343075722546</v>
          </cell>
          <cell r="J14979">
            <v>0.13572343075722546</v>
          </cell>
          <cell r="K14979">
            <v>4.0717029227167641E-2</v>
          </cell>
          <cell r="L14979">
            <v>4.0717029227167641E-2</v>
          </cell>
          <cell r="P14979" t="str">
            <v>PROBABLES PRODUCIENDO</v>
          </cell>
          <cell r="Q14979" t="str">
            <v>PROBABLES PRODUCIENDO2014</v>
          </cell>
        </row>
        <row r="14980">
          <cell r="I14980">
            <v>0.13861940089642663</v>
          </cell>
          <cell r="J14980">
            <v>0.13861940089642663</v>
          </cell>
          <cell r="K14980">
            <v>4.1585820268927993E-2</v>
          </cell>
          <cell r="L14980">
            <v>4.1585820268927993E-2</v>
          </cell>
          <cell r="P14980" t="str">
            <v>PROBABLES PRODUCIENDO</v>
          </cell>
          <cell r="Q14980" t="str">
            <v>PROBABLES PRODUCIENDO2014</v>
          </cell>
        </row>
        <row r="14981">
          <cell r="I14981">
            <v>0.13698388125568003</v>
          </cell>
          <cell r="J14981">
            <v>0.13698388125568003</v>
          </cell>
          <cell r="K14981">
            <v>4.1095164376704012E-2</v>
          </cell>
          <cell r="L14981">
            <v>4.1095164376704012E-2</v>
          </cell>
          <cell r="P14981" t="str">
            <v>PROBABLES PRODUCIENDO</v>
          </cell>
          <cell r="Q14981" t="str">
            <v>PROBABLES PRODUCIENDO2015</v>
          </cell>
        </row>
        <row r="14982">
          <cell r="I14982">
            <v>0.12233766825216201</v>
          </cell>
          <cell r="J14982">
            <v>0.12233766825216201</v>
          </cell>
          <cell r="K14982">
            <v>3.6701300475648603E-2</v>
          </cell>
          <cell r="L14982">
            <v>3.6701300475648603E-2</v>
          </cell>
          <cell r="P14982" t="str">
            <v>PROBABLES PRODUCIENDO</v>
          </cell>
          <cell r="Q14982" t="str">
            <v>PROBABLES PRODUCIENDO2015</v>
          </cell>
        </row>
        <row r="14983">
          <cell r="I14983">
            <v>0.13392424108449744</v>
          </cell>
          <cell r="J14983">
            <v>0.13392424108449744</v>
          </cell>
          <cell r="K14983">
            <v>4.0177272325349234E-2</v>
          </cell>
          <cell r="L14983">
            <v>4.0177272325349234E-2</v>
          </cell>
          <cell r="P14983" t="str">
            <v>PROBABLES PRODUCIENDO</v>
          </cell>
          <cell r="Q14983" t="str">
            <v>PROBABLES PRODUCIENDO2015</v>
          </cell>
        </row>
        <row r="14984">
          <cell r="I14984">
            <v>0.12809942510320749</v>
          </cell>
          <cell r="J14984">
            <v>0.12809942510320749</v>
          </cell>
          <cell r="K14984">
            <v>3.8429827530962246E-2</v>
          </cell>
          <cell r="L14984">
            <v>3.8429827530962246E-2</v>
          </cell>
          <cell r="P14984" t="str">
            <v>PROBABLES PRODUCIENDO</v>
          </cell>
          <cell r="Q14984" t="str">
            <v>PROBABLES PRODUCIENDO2015</v>
          </cell>
        </row>
        <row r="14985">
          <cell r="I14985">
            <v>0.13083271962632767</v>
          </cell>
          <cell r="J14985">
            <v>0.13083271962632767</v>
          </cell>
          <cell r="K14985">
            <v>3.9249815887898297E-2</v>
          </cell>
          <cell r="L14985">
            <v>3.9249815887898297E-2</v>
          </cell>
          <cell r="P14985" t="str">
            <v>PROBABLES PRODUCIENDO</v>
          </cell>
          <cell r="Q14985" t="str">
            <v>PROBABLES PRODUCIENDO2015</v>
          </cell>
        </row>
        <row r="14986">
          <cell r="I14986">
            <v>0.12514236431810843</v>
          </cell>
          <cell r="J14986">
            <v>0.12514236431810843</v>
          </cell>
          <cell r="K14986">
            <v>3.7542709295432526E-2</v>
          </cell>
          <cell r="L14986">
            <v>3.7542709295432526E-2</v>
          </cell>
          <cell r="P14986" t="str">
            <v>PROBABLES PRODUCIENDO</v>
          </cell>
          <cell r="Q14986" t="str">
            <v>PROBABLES PRODUCIENDO2015</v>
          </cell>
        </row>
        <row r="14987">
          <cell r="I14987">
            <v>0.12781256317907236</v>
          </cell>
          <cell r="J14987">
            <v>0.12781256317907236</v>
          </cell>
          <cell r="K14987">
            <v>3.8343768953721706E-2</v>
          </cell>
          <cell r="L14987">
            <v>3.8343768953721706E-2</v>
          </cell>
          <cell r="P14987" t="str">
            <v>PROBABLES PRODUCIENDO</v>
          </cell>
          <cell r="Q14987" t="str">
            <v>PROBABLES PRODUCIENDO2015</v>
          </cell>
        </row>
        <row r="14988">
          <cell r="I14988">
            <v>0.12630454946626202</v>
          </cell>
          <cell r="J14988">
            <v>0.12630454946626202</v>
          </cell>
          <cell r="K14988">
            <v>3.7891364839878608E-2</v>
          </cell>
          <cell r="L14988">
            <v>3.7891364839878608E-2</v>
          </cell>
          <cell r="P14988" t="str">
            <v>PROBABLES PRODUCIENDO</v>
          </cell>
          <cell r="Q14988" t="str">
            <v>PROBABLES PRODUCIENDO2015</v>
          </cell>
        </row>
        <row r="14989">
          <cell r="I14989">
            <v>0.12081113951835148</v>
          </cell>
          <cell r="J14989">
            <v>0.12081113951835148</v>
          </cell>
          <cell r="K14989">
            <v>3.624334185550545E-2</v>
          </cell>
          <cell r="L14989">
            <v>3.624334185550545E-2</v>
          </cell>
          <cell r="P14989" t="str">
            <v>PROBABLES PRODUCIENDO</v>
          </cell>
          <cell r="Q14989" t="str">
            <v>PROBABLES PRODUCIENDO2015</v>
          </cell>
        </row>
        <row r="14990">
          <cell r="I14990">
            <v>0.12338892178170506</v>
          </cell>
          <cell r="J14990">
            <v>0.12338892178170506</v>
          </cell>
          <cell r="K14990">
            <v>3.7016676534511517E-2</v>
          </cell>
          <cell r="L14990">
            <v>3.7016676534511517E-2</v>
          </cell>
          <cell r="P14990" t="str">
            <v>PROBABLES PRODUCIENDO</v>
          </cell>
          <cell r="Q14990" t="str">
            <v>PROBABLES PRODUCIENDO2015</v>
          </cell>
        </row>
        <row r="14991">
          <cell r="I14991">
            <v>0.11802232229465193</v>
          </cell>
          <cell r="J14991">
            <v>0.11802232229465193</v>
          </cell>
          <cell r="K14991">
            <v>3.5406696688395578E-2</v>
          </cell>
          <cell r="L14991">
            <v>3.5406696688395578E-2</v>
          </cell>
          <cell r="P14991" t="str">
            <v>PROBABLES PRODUCIENDO</v>
          </cell>
          <cell r="Q14991" t="str">
            <v>PROBABLES PRODUCIENDO2015</v>
          </cell>
        </row>
        <row r="14992">
          <cell r="I14992">
            <v>0.12054059875743987</v>
          </cell>
          <cell r="J14992">
            <v>0.12054059875743987</v>
          </cell>
          <cell r="K14992">
            <v>3.6162179627231963E-2</v>
          </cell>
          <cell r="L14992">
            <v>3.6162179627231963E-2</v>
          </cell>
          <cell r="P14992" t="str">
            <v>PROBABLES PRODUCIENDO</v>
          </cell>
          <cell r="Q14992" t="str">
            <v>PROBABLES PRODUCIENDO2015</v>
          </cell>
        </row>
        <row r="14993">
          <cell r="I14993">
            <v>0.11911838429467451</v>
          </cell>
          <cell r="J14993">
            <v>0.11911838429467451</v>
          </cell>
          <cell r="K14993">
            <v>3.573551528840236E-2</v>
          </cell>
          <cell r="L14993">
            <v>3.573551528840236E-2</v>
          </cell>
          <cell r="P14993" t="str">
            <v>PROBABLES PRODUCIENDO</v>
          </cell>
          <cell r="Q14993" t="str">
            <v>PROBABLES PRODUCIENDO2016</v>
          </cell>
        </row>
        <row r="14994">
          <cell r="I14994">
            <v>0.11016065393934898</v>
          </cell>
          <cell r="J14994">
            <v>0.11016065393934898</v>
          </cell>
          <cell r="K14994">
            <v>3.3048196181804698E-2</v>
          </cell>
          <cell r="L14994">
            <v>3.3048196181804698E-2</v>
          </cell>
          <cell r="P14994" t="str">
            <v>PROBABLES PRODUCIENDO</v>
          </cell>
          <cell r="Q14994" t="str">
            <v>PROBABLES PRODUCIENDO2016</v>
          </cell>
        </row>
        <row r="14995">
          <cell r="I14995">
            <v>0.11641320473237743</v>
          </cell>
          <cell r="J14995">
            <v>0.11641320473237743</v>
          </cell>
          <cell r="K14995">
            <v>3.4923961419713233E-2</v>
          </cell>
          <cell r="L14995">
            <v>3.4923961419713233E-2</v>
          </cell>
          <cell r="P14995" t="str">
            <v>PROBABLES PRODUCIENDO</v>
          </cell>
          <cell r="Q14995" t="str">
            <v>PROBABLES PRODUCIENDO2016</v>
          </cell>
        </row>
        <row r="14996">
          <cell r="I14996">
            <v>0.11135000265733355</v>
          </cell>
          <cell r="J14996">
            <v>0.11135000265733355</v>
          </cell>
          <cell r="K14996">
            <v>3.3405000797200067E-2</v>
          </cell>
          <cell r="L14996">
            <v>3.3405000797200067E-2</v>
          </cell>
          <cell r="P14996" t="str">
            <v>PROBABLES PRODUCIENDO</v>
          </cell>
          <cell r="Q14996" t="str">
            <v>PROBABLES PRODUCIENDO2016</v>
          </cell>
        </row>
        <row r="14997">
          <cell r="I14997">
            <v>0.1137259099041214</v>
          </cell>
          <cell r="J14997">
            <v>0.1137259099041214</v>
          </cell>
          <cell r="K14997">
            <v>3.4117772971236422E-2</v>
          </cell>
          <cell r="L14997">
            <v>3.4117772971236422E-2</v>
          </cell>
          <cell r="P14997" t="str">
            <v>PROBABLES PRODUCIENDO</v>
          </cell>
          <cell r="Q14997" t="str">
            <v>PROBABLES PRODUCIENDO2016</v>
          </cell>
        </row>
        <row r="14998">
          <cell r="I14998">
            <v>0.10877958732553944</v>
          </cell>
          <cell r="J14998">
            <v>0.10877958732553944</v>
          </cell>
          <cell r="K14998">
            <v>3.2633876197661831E-2</v>
          </cell>
          <cell r="L14998">
            <v>3.2633876197661831E-2</v>
          </cell>
          <cell r="P14998" t="str">
            <v>PROBABLES PRODUCIENDO</v>
          </cell>
          <cell r="Q14998" t="str">
            <v>PROBABLES PRODUCIENDO2016</v>
          </cell>
        </row>
        <row r="14999">
          <cell r="I14999">
            <v>0.11110064887616435</v>
          </cell>
          <cell r="J14999">
            <v>0.11110064887616435</v>
          </cell>
          <cell r="K14999">
            <v>3.3330194662849304E-2</v>
          </cell>
          <cell r="L14999">
            <v>3.3330194662849304E-2</v>
          </cell>
          <cell r="P14999" t="str">
            <v>PROBABLES PRODUCIENDO</v>
          </cell>
          <cell r="Q14999" t="str">
            <v>PROBABLES PRODUCIENDO2016</v>
          </cell>
        </row>
        <row r="15000">
          <cell r="I15000">
            <v>0.10978981293139972</v>
          </cell>
          <cell r="J15000">
            <v>0.10978981293139972</v>
          </cell>
          <cell r="K15000">
            <v>3.2936943879419915E-2</v>
          </cell>
          <cell r="L15000">
            <v>3.2936943879419915E-2</v>
          </cell>
          <cell r="P15000" t="str">
            <v>PROBABLES PRODUCIENDO</v>
          </cell>
          <cell r="Q15000" t="str">
            <v>PROBABLES PRODUCIENDO2016</v>
          </cell>
        </row>
        <row r="15001">
          <cell r="I15001">
            <v>0.10501468445752123</v>
          </cell>
          <cell r="J15001">
            <v>0.10501468445752123</v>
          </cell>
          <cell r="K15001">
            <v>3.1504405337256368E-2</v>
          </cell>
          <cell r="L15001">
            <v>3.1504405337256368E-2</v>
          </cell>
          <cell r="P15001" t="str">
            <v>PROBABLES PRODUCIENDO</v>
          </cell>
          <cell r="Q15001" t="str">
            <v>PROBABLES PRODUCIENDO2016</v>
          </cell>
        </row>
        <row r="15002">
          <cell r="I15002">
            <v>0.10725541318556782</v>
          </cell>
          <cell r="J15002">
            <v>0.10725541318556782</v>
          </cell>
          <cell r="K15002">
            <v>3.217662395567035E-2</v>
          </cell>
          <cell r="L15002">
            <v>3.217662395567035E-2</v>
          </cell>
          <cell r="P15002" t="str">
            <v>PROBABLES PRODUCIENDO</v>
          </cell>
          <cell r="Q15002" t="str">
            <v>PROBABLES PRODUCIENDO2016</v>
          </cell>
        </row>
        <row r="15003">
          <cell r="I15003">
            <v>0.10259051428643008</v>
          </cell>
          <cell r="J15003">
            <v>0.10259051428643008</v>
          </cell>
          <cell r="K15003">
            <v>3.0777154285929028E-2</v>
          </cell>
          <cell r="L15003">
            <v>3.0777154285929028E-2</v>
          </cell>
          <cell r="P15003" t="str">
            <v>PROBABLES PRODUCIENDO</v>
          </cell>
          <cell r="Q15003" t="str">
            <v>PROBABLES PRODUCIENDO2016</v>
          </cell>
        </row>
        <row r="15004">
          <cell r="I15004">
            <v>0.10477951779364385</v>
          </cell>
          <cell r="J15004">
            <v>0.10477951779364385</v>
          </cell>
          <cell r="K15004">
            <v>3.1433855338093154E-2</v>
          </cell>
          <cell r="L15004">
            <v>3.1433855338093154E-2</v>
          </cell>
          <cell r="P15004" t="str">
            <v>PROBABLES PRODUCIENDO</v>
          </cell>
          <cell r="Q15004" t="str">
            <v>PROBABLES PRODUCIENDO2016</v>
          </cell>
        </row>
        <row r="15005">
          <cell r="I15005">
            <v>0.10354326256392078</v>
          </cell>
          <cell r="J15005">
            <v>0.10354326256392078</v>
          </cell>
          <cell r="K15005">
            <v>3.1062978769176231E-2</v>
          </cell>
          <cell r="L15005">
            <v>3.1062978769176231E-2</v>
          </cell>
          <cell r="P15005" t="str">
            <v>PROBABLES PRODUCIENDO</v>
          </cell>
          <cell r="Q15005" t="str">
            <v>PROBABLES PRODUCIENDO2017</v>
          </cell>
        </row>
        <row r="15006">
          <cell r="I15006">
            <v>9.2472495224805773E-2</v>
          </cell>
          <cell r="J15006">
            <v>9.2472495224805773E-2</v>
          </cell>
          <cell r="K15006">
            <v>2.7741748567441733E-2</v>
          </cell>
          <cell r="L15006">
            <v>2.7741748567441733E-2</v>
          </cell>
          <cell r="P15006" t="str">
            <v>PROBABLES PRODUCIENDO</v>
          </cell>
          <cell r="Q15006" t="str">
            <v>PROBABLES PRODUCIENDO2017</v>
          </cell>
        </row>
        <row r="15007">
          <cell r="I15007">
            <v>0.1012305442886598</v>
          </cell>
          <cell r="J15007">
            <v>0.1012305442886598</v>
          </cell>
          <cell r="K15007">
            <v>3.0369163286597937E-2</v>
          </cell>
          <cell r="L15007">
            <v>3.0369163286597937E-2</v>
          </cell>
          <cell r="P15007" t="str">
            <v>PROBABLES PRODUCIENDO</v>
          </cell>
          <cell r="Q15007" t="str">
            <v>PROBABLES PRODUCIENDO2017</v>
          </cell>
        </row>
        <row r="15008">
          <cell r="I15008">
            <v>9.6827687215199632E-2</v>
          </cell>
          <cell r="J15008">
            <v>9.6827687215199632E-2</v>
          </cell>
          <cell r="K15008">
            <v>2.9048306164559889E-2</v>
          </cell>
          <cell r="L15008">
            <v>2.9048306164559889E-2</v>
          </cell>
          <cell r="P15008" t="str">
            <v>PROBABLES PRODUCIENDO</v>
          </cell>
          <cell r="Q15008" t="str">
            <v>PROBABLES PRODUCIENDO2017</v>
          </cell>
        </row>
        <row r="15009">
          <cell r="I15009">
            <v>9.8893727612633001E-2</v>
          </cell>
          <cell r="J15009">
            <v>9.8893727612633001E-2</v>
          </cell>
          <cell r="K15009">
            <v>2.9668118283789902E-2</v>
          </cell>
          <cell r="L15009">
            <v>2.9668118283789902E-2</v>
          </cell>
          <cell r="P15009" t="str">
            <v>PROBABLES PRODUCIENDO</v>
          </cell>
          <cell r="Q15009" t="str">
            <v>PROBABLES PRODUCIENDO2017</v>
          </cell>
        </row>
        <row r="15010">
          <cell r="I15010">
            <v>9.4592506561222131E-2</v>
          </cell>
          <cell r="J15010">
            <v>9.4592506561222131E-2</v>
          </cell>
          <cell r="K15010">
            <v>2.8377751968366633E-2</v>
          </cell>
          <cell r="L15010">
            <v>2.8377751968366633E-2</v>
          </cell>
          <cell r="P15010" t="str">
            <v>PROBABLES PRODUCIENDO</v>
          </cell>
          <cell r="Q15010" t="str">
            <v>PROBABLES PRODUCIENDO2017</v>
          </cell>
        </row>
        <row r="15011">
          <cell r="I15011">
            <v>9.6610854261873519E-2</v>
          </cell>
          <cell r="J15011">
            <v>9.6610854261873519E-2</v>
          </cell>
          <cell r="K15011">
            <v>2.8983256278562054E-2</v>
          </cell>
          <cell r="L15011">
            <v>2.8983256278562054E-2</v>
          </cell>
          <cell r="P15011" t="str">
            <v>PROBABLES PRODUCIENDO</v>
          </cell>
          <cell r="Q15011" t="str">
            <v>PROBABLES PRODUCIENDO2017</v>
          </cell>
        </row>
        <row r="15012">
          <cell r="I15012">
            <v>9.547097810721851E-2</v>
          </cell>
          <cell r="J15012">
            <v>9.547097810721851E-2</v>
          </cell>
          <cell r="K15012">
            <v>2.8641293432165552E-2</v>
          </cell>
          <cell r="L15012">
            <v>2.8641293432165552E-2</v>
          </cell>
          <cell r="P15012" t="str">
            <v>PROBABLES PRODUCIENDO</v>
          </cell>
          <cell r="Q15012" t="str">
            <v>PROBABLES PRODUCIENDO2017</v>
          </cell>
        </row>
        <row r="15013">
          <cell r="I15013">
            <v>9.1318623951428507E-2</v>
          </cell>
          <cell r="J15013">
            <v>9.1318623951428507E-2</v>
          </cell>
          <cell r="K15013">
            <v>2.739558718542855E-2</v>
          </cell>
          <cell r="L15013">
            <v>2.739558718542855E-2</v>
          </cell>
          <cell r="P15013" t="str">
            <v>PROBABLES PRODUCIENDO</v>
          </cell>
          <cell r="Q15013" t="str">
            <v>PROBABLES PRODUCIENDO2017</v>
          </cell>
        </row>
        <row r="15014">
          <cell r="I15014">
            <v>9.3267115870922596E-2</v>
          </cell>
          <cell r="J15014">
            <v>9.3267115870922596E-2</v>
          </cell>
          <cell r="K15014">
            <v>2.7980134761276778E-2</v>
          </cell>
          <cell r="L15014">
            <v>2.7980134761276778E-2</v>
          </cell>
          <cell r="P15014" t="str">
            <v>PROBABLES PRODUCIENDO</v>
          </cell>
          <cell r="Q15014" t="str">
            <v>PROBABLES PRODUCIENDO2017</v>
          </cell>
        </row>
        <row r="15015">
          <cell r="I15015">
            <v>8.9210615101127808E-2</v>
          </cell>
          <cell r="J15015">
            <v>8.9210615101127808E-2</v>
          </cell>
          <cell r="K15015">
            <v>2.6763184530338345E-2</v>
          </cell>
          <cell r="L15015">
            <v>2.6763184530338345E-2</v>
          </cell>
          <cell r="P15015" t="str">
            <v>PROBABLES PRODUCIENDO</v>
          </cell>
          <cell r="Q15015" t="str">
            <v>PROBABLES PRODUCIENDO2017</v>
          </cell>
        </row>
        <row r="15016">
          <cell r="I15016">
            <v>9.1114127825430838E-2</v>
          </cell>
          <cell r="J15016">
            <v>9.1114127825430838E-2</v>
          </cell>
          <cell r="K15016">
            <v>2.7334238347629249E-2</v>
          </cell>
          <cell r="L15016">
            <v>2.7334238347629249E-2</v>
          </cell>
          <cell r="P15016" t="str">
            <v>PROBABLES PRODUCIENDO</v>
          </cell>
          <cell r="Q15016" t="str">
            <v>PROBABLES PRODUCIENDO2017</v>
          </cell>
        </row>
        <row r="15017">
          <cell r="I15017">
            <v>9.0039105536746614E-2</v>
          </cell>
          <cell r="J15017">
            <v>9.0039105536746614E-2</v>
          </cell>
          <cell r="K15017">
            <v>2.7011731661023986E-2</v>
          </cell>
          <cell r="L15017">
            <v>2.7011731661023986E-2</v>
          </cell>
          <cell r="P15017" t="str">
            <v>PROBABLES PRODUCIENDO</v>
          </cell>
          <cell r="Q15017" t="str">
            <v>PROBABLES PRODUCIENDO2018</v>
          </cell>
        </row>
        <row r="15018">
          <cell r="I15018">
            <v>8.0412192455810799E-2</v>
          </cell>
          <cell r="J15018">
            <v>8.0412192455810799E-2</v>
          </cell>
          <cell r="K15018">
            <v>2.4123657736743243E-2</v>
          </cell>
          <cell r="L15018">
            <v>2.4123657736743243E-2</v>
          </cell>
          <cell r="P15018" t="str">
            <v>PROBABLES PRODUCIENDO</v>
          </cell>
          <cell r="Q15018" t="str">
            <v>PROBABLES PRODUCIENDO2018</v>
          </cell>
        </row>
        <row r="15019">
          <cell r="I15019">
            <v>8.802801297788139E-2</v>
          </cell>
          <cell r="J15019">
            <v>8.802801297788139E-2</v>
          </cell>
          <cell r="K15019">
            <v>2.6408403893364414E-2</v>
          </cell>
          <cell r="L15019">
            <v>2.6408403893364414E-2</v>
          </cell>
          <cell r="P15019" t="str">
            <v>PROBABLES PRODUCIENDO</v>
          </cell>
          <cell r="Q15019" t="str">
            <v>PROBABLES PRODUCIENDO2018</v>
          </cell>
        </row>
        <row r="15020">
          <cell r="I15020">
            <v>8.4199378425671351E-2</v>
          </cell>
          <cell r="J15020">
            <v>8.4199378425671351E-2</v>
          </cell>
          <cell r="K15020">
            <v>2.5259813527701402E-2</v>
          </cell>
          <cell r="L15020">
            <v>2.5259813527701402E-2</v>
          </cell>
          <cell r="P15020" t="str">
            <v>PROBABLES PRODUCIENDO</v>
          </cell>
          <cell r="Q15020" t="str">
            <v>PROBABLES PRODUCIENDO2018</v>
          </cell>
        </row>
        <row r="15021">
          <cell r="I15021">
            <v>8.5995964942086597E-2</v>
          </cell>
          <cell r="J15021">
            <v>8.5995964942086597E-2</v>
          </cell>
          <cell r="K15021">
            <v>2.5798789482625976E-2</v>
          </cell>
          <cell r="L15021">
            <v>2.5798789482625976E-2</v>
          </cell>
          <cell r="P15021" t="str">
            <v>PROBABLES PRODUCIENDO</v>
          </cell>
          <cell r="Q15021" t="str">
            <v>PROBABLES PRODUCIENDO2018</v>
          </cell>
        </row>
        <row r="15022">
          <cell r="I15022">
            <v>8.2255710998031931E-2</v>
          </cell>
          <cell r="J15022">
            <v>8.2255710998031931E-2</v>
          </cell>
          <cell r="K15022">
            <v>2.4676713299409583E-2</v>
          </cell>
          <cell r="L15022">
            <v>2.4676713299409583E-2</v>
          </cell>
          <cell r="P15022" t="str">
            <v>PROBABLES PRODUCIENDO</v>
          </cell>
          <cell r="Q15022" t="str">
            <v>PROBABLES PRODUCIENDO2018</v>
          </cell>
        </row>
        <row r="15023">
          <cell r="I15023">
            <v>8.4010824919776766E-2</v>
          </cell>
          <cell r="J15023">
            <v>8.4010824919776766E-2</v>
          </cell>
          <cell r="K15023">
            <v>2.5203247475933034E-2</v>
          </cell>
          <cell r="L15023">
            <v>2.5203247475933034E-2</v>
          </cell>
          <cell r="P15023" t="str">
            <v>PROBABLES PRODUCIENDO</v>
          </cell>
          <cell r="Q15023" t="str">
            <v>PROBABLES PRODUCIENDO2018</v>
          </cell>
        </row>
        <row r="15024">
          <cell r="I15024">
            <v>8.3019611905560148E-2</v>
          </cell>
          <cell r="J15024">
            <v>8.3019611905560148E-2</v>
          </cell>
          <cell r="K15024">
            <v>2.4905883571668046E-2</v>
          </cell>
          <cell r="L15024">
            <v>2.4905883571668046E-2</v>
          </cell>
          <cell r="P15024" t="str">
            <v>PROBABLES PRODUCIENDO</v>
          </cell>
          <cell r="Q15024" t="str">
            <v>PROBABLES PRODUCIENDO2018</v>
          </cell>
        </row>
        <row r="15025">
          <cell r="I15025">
            <v>7.9408809572302771E-2</v>
          </cell>
          <cell r="J15025">
            <v>7.9408809572302771E-2</v>
          </cell>
          <cell r="K15025">
            <v>2.3822642871690832E-2</v>
          </cell>
          <cell r="L15025">
            <v>2.3822642871690832E-2</v>
          </cell>
          <cell r="P15025" t="str">
            <v>PROBABLES PRODUCIENDO</v>
          </cell>
          <cell r="Q15025" t="str">
            <v>PROBABLES PRODUCIENDO2018</v>
          </cell>
        </row>
        <row r="15026">
          <cell r="I15026">
            <v>8.110317833403774E-2</v>
          </cell>
          <cell r="J15026">
            <v>8.110317833403774E-2</v>
          </cell>
          <cell r="K15026">
            <v>2.4330953500211319E-2</v>
          </cell>
          <cell r="L15026">
            <v>2.4330953500211319E-2</v>
          </cell>
          <cell r="P15026" t="str">
            <v>PROBABLES PRODUCIENDO</v>
          </cell>
          <cell r="Q15026" t="str">
            <v>PROBABLES PRODUCIENDO2018</v>
          </cell>
        </row>
        <row r="15027">
          <cell r="I15027">
            <v>7.7575728146770509E-2</v>
          </cell>
          <cell r="J15027">
            <v>7.7575728146770509E-2</v>
          </cell>
          <cell r="K15027">
            <v>2.3272718444031153E-2</v>
          </cell>
          <cell r="L15027">
            <v>2.3272718444031153E-2</v>
          </cell>
          <cell r="P15027" t="str">
            <v>PROBABLES PRODUCIENDO</v>
          </cell>
          <cell r="Q15027" t="str">
            <v>PROBABLES PRODUCIENDO2018</v>
          </cell>
        </row>
        <row r="15028">
          <cell r="I15028">
            <v>7.9230983919384074E-2</v>
          </cell>
          <cell r="J15028">
            <v>7.9230983919384074E-2</v>
          </cell>
          <cell r="K15028">
            <v>2.3769295175815226E-2</v>
          </cell>
          <cell r="L15028">
            <v>2.3769295175815226E-2</v>
          </cell>
          <cell r="P15028" t="str">
            <v>PROBABLES PRODUCIENDO</v>
          </cell>
          <cell r="Q15028" t="str">
            <v>PROBABLES PRODUCIENDO2018</v>
          </cell>
        </row>
        <row r="15029">
          <cell r="I15029">
            <v>7.8296166501925155E-2</v>
          </cell>
          <cell r="J15029">
            <v>7.8296166501925155E-2</v>
          </cell>
          <cell r="K15029">
            <v>2.348884995057755E-2</v>
          </cell>
          <cell r="L15029">
            <v>2.348884995057755E-2</v>
          </cell>
          <cell r="P15029" t="str">
            <v>PROBABLES PRODUCIENDO</v>
          </cell>
          <cell r="Q15029" t="str">
            <v>PROBABLES PRODUCIENDO2019</v>
          </cell>
        </row>
        <row r="15030">
          <cell r="I15030">
            <v>6.9924799583172131E-2</v>
          </cell>
          <cell r="J15030">
            <v>6.9924799583172131E-2</v>
          </cell>
          <cell r="K15030">
            <v>2.0977439874951639E-2</v>
          </cell>
          <cell r="L15030">
            <v>2.0977439874951639E-2</v>
          </cell>
          <cell r="P15030" t="str">
            <v>PROBABLES PRODUCIENDO</v>
          </cell>
          <cell r="Q15030" t="str">
            <v>PROBABLES PRODUCIENDO2019</v>
          </cell>
        </row>
        <row r="15031">
          <cell r="I15031">
            <v>7.6547361503241831E-2</v>
          </cell>
          <cell r="J15031">
            <v>7.6547361503241831E-2</v>
          </cell>
          <cell r="K15031">
            <v>2.2964208450972554E-2</v>
          </cell>
          <cell r="L15031">
            <v>2.2964208450972554E-2</v>
          </cell>
          <cell r="P15031" t="str">
            <v>PROBABLES PRODUCIENDO</v>
          </cell>
          <cell r="Q15031" t="str">
            <v>PROBABLES PRODUCIENDO2019</v>
          </cell>
        </row>
        <row r="15032">
          <cell r="I15032">
            <v>7.321805912303965E-2</v>
          </cell>
          <cell r="J15032">
            <v>7.321805912303965E-2</v>
          </cell>
          <cell r="K15032">
            <v>2.1965417736911894E-2</v>
          </cell>
          <cell r="L15032">
            <v>2.1965417736911894E-2</v>
          </cell>
          <cell r="P15032" t="str">
            <v>PROBABLES PRODUCIENDO</v>
          </cell>
          <cell r="Q15032" t="str">
            <v>PROBABLES PRODUCIENDO2019</v>
          </cell>
        </row>
        <row r="15033">
          <cell r="I15033">
            <v>7.478033404998069E-2</v>
          </cell>
          <cell r="J15033">
            <v>7.478033404998069E-2</v>
          </cell>
          <cell r="K15033">
            <v>2.2434100214994201E-2</v>
          </cell>
          <cell r="L15033">
            <v>2.2434100214994201E-2</v>
          </cell>
          <cell r="P15033" t="str">
            <v>PROBABLES PRODUCIENDO</v>
          </cell>
          <cell r="Q15033" t="str">
            <v>PROBABLES PRODUCIENDO2019</v>
          </cell>
        </row>
        <row r="15034">
          <cell r="I15034">
            <v>7.1527885640841699E-2</v>
          </cell>
          <cell r="J15034">
            <v>7.1527885640841699E-2</v>
          </cell>
          <cell r="K15034">
            <v>2.1458365692252512E-2</v>
          </cell>
          <cell r="L15034">
            <v>2.1458365692252512E-2</v>
          </cell>
          <cell r="P15034" t="str">
            <v>PROBABLES PRODUCIENDO</v>
          </cell>
          <cell r="Q15034" t="str">
            <v>PROBABLES PRODUCIENDO2019</v>
          </cell>
        </row>
        <row r="15035">
          <cell r="I15035">
            <v>7.3054096846825178E-2</v>
          </cell>
          <cell r="J15035">
            <v>7.3054096846825178E-2</v>
          </cell>
          <cell r="K15035">
            <v>2.1916229054047554E-2</v>
          </cell>
          <cell r="L15035">
            <v>2.1916229054047554E-2</v>
          </cell>
          <cell r="P15035" t="str">
            <v>PROBABLES PRODUCIENDO</v>
          </cell>
          <cell r="Q15035" t="str">
            <v>PROBABLES PRODUCIENDO2019</v>
          </cell>
        </row>
        <row r="15036">
          <cell r="I15036">
            <v>7.2192158262058465E-2</v>
          </cell>
          <cell r="J15036">
            <v>7.2192158262058465E-2</v>
          </cell>
          <cell r="K15036">
            <v>2.1657647478617533E-2</v>
          </cell>
          <cell r="L15036">
            <v>2.1657647478617533E-2</v>
          </cell>
          <cell r="P15036" t="str">
            <v>PROBABLES PRODUCIENDO</v>
          </cell>
          <cell r="Q15036" t="str">
            <v>PROBABLES PRODUCIENDO2019</v>
          </cell>
        </row>
        <row r="15037">
          <cell r="I15037">
            <v>6.9052278328722197E-2</v>
          </cell>
          <cell r="J15037">
            <v>6.9052278328722197E-2</v>
          </cell>
          <cell r="K15037">
            <v>2.0715683498616657E-2</v>
          </cell>
          <cell r="L15037">
            <v>2.0715683498616657E-2</v>
          </cell>
          <cell r="P15037" t="str">
            <v>PROBABLES PRODUCIENDO</v>
          </cell>
          <cell r="Q15037" t="str">
            <v>PROBABLES PRODUCIENDO2019</v>
          </cell>
        </row>
        <row r="15038">
          <cell r="I15038">
            <v>7.0525666784703428E-2</v>
          </cell>
          <cell r="J15038">
            <v>7.0525666784703428E-2</v>
          </cell>
          <cell r="K15038">
            <v>2.1157700035411026E-2</v>
          </cell>
          <cell r="L15038">
            <v>2.1157700035411026E-2</v>
          </cell>
          <cell r="P15038" t="str">
            <v>PROBABLES PRODUCIENDO</v>
          </cell>
          <cell r="Q15038" t="str">
            <v>PROBABLES PRODUCIENDO2019</v>
          </cell>
        </row>
        <row r="15039">
          <cell r="I15039">
            <v>6.7458268174473882E-2</v>
          </cell>
          <cell r="J15039">
            <v>6.7458268174473882E-2</v>
          </cell>
          <cell r="K15039">
            <v>2.0237480452342162E-2</v>
          </cell>
          <cell r="L15039">
            <v>2.0237480452342162E-2</v>
          </cell>
          <cell r="P15039" t="str">
            <v>PROBABLES PRODUCIENDO</v>
          </cell>
          <cell r="Q15039" t="str">
            <v>PROBABLES PRODUCIENDO2019</v>
          </cell>
        </row>
        <row r="15040">
          <cell r="I15040">
            <v>6.8897644774267505E-2</v>
          </cell>
          <cell r="J15040">
            <v>6.8897644774267505E-2</v>
          </cell>
          <cell r="K15040">
            <v>2.0669293432280252E-2</v>
          </cell>
          <cell r="L15040">
            <v>2.0669293432280252E-2</v>
          </cell>
          <cell r="P15040" t="str">
            <v>PROBABLES PRODUCIENDO</v>
          </cell>
          <cell r="Q15040" t="str">
            <v>PROBABLES PRODUCIENDO2019</v>
          </cell>
        </row>
        <row r="15041">
          <cell r="I15041">
            <v>6.8084746648170338E-2</v>
          </cell>
          <cell r="J15041">
            <v>6.8084746648170338E-2</v>
          </cell>
          <cell r="K15041">
            <v>2.0425423994451103E-2</v>
          </cell>
          <cell r="L15041">
            <v>2.0425423994451103E-2</v>
          </cell>
          <cell r="P15041" t="str">
            <v>PROBABLES PRODUCIENDO</v>
          </cell>
          <cell r="Q15041" t="str">
            <v>PROBABLES PRODUCIENDO2020</v>
          </cell>
        </row>
        <row r="15042">
          <cell r="I15042">
            <v>6.2964757778306707E-2</v>
          </cell>
          <cell r="J15042">
            <v>6.2964757778306707E-2</v>
          </cell>
          <cell r="K15042">
            <v>1.8889427333492016E-2</v>
          </cell>
          <cell r="L15042">
            <v>1.8889427333492016E-2</v>
          </cell>
          <cell r="P15042" t="str">
            <v>PROBABLES PRODUCIENDO</v>
          </cell>
          <cell r="Q15042" t="str">
            <v>PROBABLES PRODUCIENDO2020</v>
          </cell>
        </row>
        <row r="15043">
          <cell r="I15043">
            <v>6.6538541448802196E-2</v>
          </cell>
          <cell r="J15043">
            <v>6.6538541448802196E-2</v>
          </cell>
          <cell r="K15043">
            <v>1.9961562434640662E-2</v>
          </cell>
          <cell r="L15043">
            <v>1.9961562434640662E-2</v>
          </cell>
          <cell r="P15043" t="str">
            <v>PROBABLES PRODUCIENDO</v>
          </cell>
          <cell r="Q15043" t="str">
            <v>PROBABLES PRODUCIENDO2020</v>
          </cell>
        </row>
        <row r="15044">
          <cell r="I15044">
            <v>6.3644556338534719E-2</v>
          </cell>
          <cell r="J15044">
            <v>6.3644556338534719E-2</v>
          </cell>
          <cell r="K15044">
            <v>1.9093366901560417E-2</v>
          </cell>
          <cell r="L15044">
            <v>1.9093366901560417E-2</v>
          </cell>
          <cell r="P15044" t="str">
            <v>PROBABLES PRODUCIENDO</v>
          </cell>
          <cell r="Q15044" t="str">
            <v>PROBABLES PRODUCIENDO2020</v>
          </cell>
        </row>
        <row r="15045">
          <cell r="I15045">
            <v>6.5002558664667712E-2</v>
          </cell>
          <cell r="J15045">
            <v>6.5002558664667712E-2</v>
          </cell>
          <cell r="K15045">
            <v>1.9500767599400313E-2</v>
          </cell>
          <cell r="L15045">
            <v>1.9500767599400313E-2</v>
          </cell>
          <cell r="P15045" t="str">
            <v>PROBABLES PRODUCIENDO</v>
          </cell>
          <cell r="Q15045" t="str">
            <v>PROBABLES PRODUCIENDO2020</v>
          </cell>
        </row>
        <row r="15046">
          <cell r="I15046">
            <v>6.2175378615195266E-2</v>
          </cell>
          <cell r="J15046">
            <v>6.2175378615195266E-2</v>
          </cell>
          <cell r="K15046">
            <v>1.8652613584558581E-2</v>
          </cell>
          <cell r="L15046">
            <v>1.8652613584558581E-2</v>
          </cell>
          <cell r="P15046" t="str">
            <v>PROBABLES PRODUCIENDO</v>
          </cell>
          <cell r="Q15046" t="str">
            <v>PROBABLES PRODUCIENDO2020</v>
          </cell>
        </row>
        <row r="15047">
          <cell r="I15047">
            <v>6.35020326708646E-2</v>
          </cell>
          <cell r="J15047">
            <v>6.35020326708646E-2</v>
          </cell>
          <cell r="K15047">
            <v>1.9050609801259378E-2</v>
          </cell>
          <cell r="L15047">
            <v>1.9050609801259378E-2</v>
          </cell>
          <cell r="P15047" t="str">
            <v>PROBABLES PRODUCIENDO</v>
          </cell>
          <cell r="Q15047" t="str">
            <v>PROBABLES PRODUCIENDO2020</v>
          </cell>
        </row>
        <row r="15048">
          <cell r="I15048">
            <v>6.2752795399683522E-2</v>
          </cell>
          <cell r="J15048">
            <v>6.2752795399683522E-2</v>
          </cell>
          <cell r="K15048">
            <v>1.8825838619905055E-2</v>
          </cell>
          <cell r="L15048">
            <v>1.8825838619905055E-2</v>
          </cell>
          <cell r="P15048" t="str">
            <v>PROBABLES PRODUCIENDO</v>
          </cell>
          <cell r="Q15048" t="str">
            <v>PROBABLES PRODUCIENDO2020</v>
          </cell>
        </row>
        <row r="15049">
          <cell r="I15049">
            <v>6.0023465126429948E-2</v>
          </cell>
          <cell r="J15049">
            <v>6.0023465126429948E-2</v>
          </cell>
          <cell r="K15049">
            <v>1.8007039537928985E-2</v>
          </cell>
          <cell r="L15049">
            <v>1.8007039537928985E-2</v>
          </cell>
          <cell r="P15049" t="str">
            <v>PROBABLES PRODUCIENDO</v>
          </cell>
          <cell r="Q15049" t="str">
            <v>PROBABLES PRODUCIENDO2020</v>
          </cell>
        </row>
        <row r="15050">
          <cell r="I15050">
            <v>6.130420318092402E-2</v>
          </cell>
          <cell r="J15050">
            <v>6.130420318092402E-2</v>
          </cell>
          <cell r="K15050">
            <v>1.8391260954277209E-2</v>
          </cell>
          <cell r="L15050">
            <v>1.8391260954277209E-2</v>
          </cell>
          <cell r="P15050" t="str">
            <v>PROBABLES PRODUCIENDO</v>
          </cell>
          <cell r="Q15050" t="str">
            <v>PROBABLES PRODUCIENDO2020</v>
          </cell>
        </row>
        <row r="15051">
          <cell r="I15051">
            <v>5.8637877058657403E-2</v>
          </cell>
          <cell r="J15051">
            <v>5.8637877058657403E-2</v>
          </cell>
          <cell r="K15051">
            <v>1.7591363117597222E-2</v>
          </cell>
          <cell r="L15051">
            <v>1.7591363117597222E-2</v>
          </cell>
          <cell r="P15051" t="str">
            <v>PROBABLES PRODUCIENDO</v>
          </cell>
          <cell r="Q15051" t="str">
            <v>PROBABLES PRODUCIENDO2020</v>
          </cell>
        </row>
        <row r="15052">
          <cell r="I15052">
            <v>5.9889050419371113E-2</v>
          </cell>
          <cell r="J15052">
            <v>5.9889050419371113E-2</v>
          </cell>
          <cell r="K15052">
            <v>1.7966715125811335E-2</v>
          </cell>
          <cell r="L15052">
            <v>1.7966715125811335E-2</v>
          </cell>
          <cell r="P15052" t="str">
            <v>PROBABLES PRODUCIENDO</v>
          </cell>
          <cell r="Q15052" t="str">
            <v>PROBABLES PRODUCIENDO2020</v>
          </cell>
        </row>
        <row r="15053">
          <cell r="I15053">
            <v>5.9182441405098429E-2</v>
          </cell>
          <cell r="J15053">
            <v>5.9182441405098429E-2</v>
          </cell>
          <cell r="K15053">
            <v>1.7754732421529532E-2</v>
          </cell>
          <cell r="L15053">
            <v>1.7754732421529532E-2</v>
          </cell>
          <cell r="P15053" t="str">
            <v>PROBABLES PRODUCIENDO</v>
          </cell>
          <cell r="Q15053" t="str">
            <v>PROBABLES PRODUCIENDO2021</v>
          </cell>
        </row>
        <row r="15054">
          <cell r="I15054">
            <v>5.2854699520857515E-2</v>
          </cell>
          <cell r="J15054">
            <v>5.2854699520857515E-2</v>
          </cell>
          <cell r="K15054">
            <v>1.5856409856257258E-2</v>
          </cell>
          <cell r="L15054">
            <v>1.5856409856257258E-2</v>
          </cell>
          <cell r="P15054" t="str">
            <v>PROBABLES PRODUCIENDO</v>
          </cell>
          <cell r="Q15054" t="str">
            <v>PROBABLES PRODUCIENDO2021</v>
          </cell>
        </row>
        <row r="15055">
          <cell r="I15055">
            <v>5.786055613296371E-2</v>
          </cell>
          <cell r="J15055">
            <v>5.786055613296371E-2</v>
          </cell>
          <cell r="K15055">
            <v>1.7358166839889114E-2</v>
          </cell>
          <cell r="L15055">
            <v>1.7358166839889114E-2</v>
          </cell>
          <cell r="P15055" t="str">
            <v>PROBABLES PRODUCIENDO</v>
          </cell>
          <cell r="Q15055" t="str">
            <v>PROBABLES PRODUCIENDO2021</v>
          </cell>
        </row>
        <row r="15056">
          <cell r="I15056">
            <v>5.5344005810776732E-2</v>
          </cell>
          <cell r="J15056">
            <v>5.5344005810776732E-2</v>
          </cell>
          <cell r="K15056">
            <v>1.6603201743233018E-2</v>
          </cell>
          <cell r="L15056">
            <v>1.6603201743233018E-2</v>
          </cell>
          <cell r="P15056" t="str">
            <v>PROBABLES PRODUCIENDO</v>
          </cell>
          <cell r="Q15056" t="str">
            <v>PROBABLES PRODUCIENDO2021</v>
          </cell>
        </row>
        <row r="15057">
          <cell r="I15057">
            <v>5.6524896886976789E-2</v>
          </cell>
          <cell r="J15057">
            <v>5.6524896886976789E-2</v>
          </cell>
          <cell r="K15057">
            <v>1.6957469066093037E-2</v>
          </cell>
          <cell r="L15057">
            <v>1.6957469066093037E-2</v>
          </cell>
          <cell r="P15057" t="str">
            <v>PROBABLES PRODUCIENDO</v>
          </cell>
          <cell r="Q15057" t="str">
            <v>PROBABLES PRODUCIENDO2021</v>
          </cell>
        </row>
        <row r="15058">
          <cell r="I15058">
            <v>5.4066438880703734E-2</v>
          </cell>
          <cell r="J15058">
            <v>5.4066438880703734E-2</v>
          </cell>
          <cell r="K15058">
            <v>1.621993166421112E-2</v>
          </cell>
          <cell r="L15058">
            <v>1.621993166421112E-2</v>
          </cell>
          <cell r="P15058" t="str">
            <v>PROBABLES PRODUCIENDO</v>
          </cell>
          <cell r="Q15058" t="str">
            <v>PROBABLES PRODUCIENDO2021</v>
          </cell>
        </row>
        <row r="15059">
          <cell r="I15059">
            <v>5.5220070141406959E-2</v>
          </cell>
          <cell r="J15059">
            <v>5.5220070141406959E-2</v>
          </cell>
          <cell r="K15059">
            <v>1.6566021042422087E-2</v>
          </cell>
          <cell r="L15059">
            <v>1.6566021042422087E-2</v>
          </cell>
          <cell r="P15059" t="str">
            <v>PROBABLES PRODUCIENDO</v>
          </cell>
          <cell r="Q15059" t="str">
            <v>PROBABLES PRODUCIENDO2021</v>
          </cell>
        </row>
        <row r="15060">
          <cell r="I15060">
            <v>5.45685487187514E-2</v>
          </cell>
          <cell r="J15060">
            <v>5.45685487187514E-2</v>
          </cell>
          <cell r="K15060">
            <v>1.6370564615625423E-2</v>
          </cell>
          <cell r="L15060">
            <v>1.6370564615625423E-2</v>
          </cell>
          <cell r="P15060" t="str">
            <v>PROBABLES PRODUCIENDO</v>
          </cell>
          <cell r="Q15060" t="str">
            <v>PROBABLES PRODUCIENDO2021</v>
          </cell>
        </row>
        <row r="15061">
          <cell r="I15061">
            <v>5.2195178878619464E-2</v>
          </cell>
          <cell r="J15061">
            <v>5.2195178878619464E-2</v>
          </cell>
          <cell r="K15061">
            <v>1.5658553663585841E-2</v>
          </cell>
          <cell r="L15061">
            <v>1.5658553663585841E-2</v>
          </cell>
          <cell r="P15061" t="str">
            <v>PROBABLES PRODUCIENDO</v>
          </cell>
          <cell r="Q15061" t="str">
            <v>PROBABLES PRODUCIENDO2021</v>
          </cell>
        </row>
        <row r="15062">
          <cell r="I15062">
            <v>5.3308882522858599E-2</v>
          </cell>
          <cell r="J15062">
            <v>5.3308882522858599E-2</v>
          </cell>
          <cell r="K15062">
            <v>1.5992664756857577E-2</v>
          </cell>
          <cell r="L15062">
            <v>1.5992664756857577E-2</v>
          </cell>
          <cell r="P15062" t="str">
            <v>PROBABLES PRODUCIENDO</v>
          </cell>
          <cell r="Q15062" t="str">
            <v>PROBABLES PRODUCIENDO2021</v>
          </cell>
        </row>
        <row r="15063">
          <cell r="I15063">
            <v>5.0990299805125268E-2</v>
          </cell>
          <cell r="J15063">
            <v>5.0990299805125268E-2</v>
          </cell>
          <cell r="K15063">
            <v>1.5297089941537584E-2</v>
          </cell>
          <cell r="L15063">
            <v>1.5297089941537584E-2</v>
          </cell>
          <cell r="P15063" t="str">
            <v>PROBABLES PRODUCIENDO</v>
          </cell>
          <cell r="Q15063" t="str">
            <v>PROBABLES PRODUCIENDO2021</v>
          </cell>
        </row>
        <row r="15064">
          <cell r="I15064">
            <v>5.2078294595710645E-2</v>
          </cell>
          <cell r="J15064">
            <v>5.2078294595710645E-2</v>
          </cell>
          <cell r="K15064">
            <v>1.5623488378713192E-2</v>
          </cell>
          <cell r="L15064">
            <v>1.5623488378713192E-2</v>
          </cell>
          <cell r="P15064" t="str">
            <v>PROBABLES PRODUCIENDO</v>
          </cell>
          <cell r="Q15064" t="str">
            <v>PROBABLES PRODUCIENDO2021</v>
          </cell>
        </row>
        <row r="15065">
          <cell r="I15065">
            <v>5.1463841834293617E-2</v>
          </cell>
          <cell r="J15065">
            <v>5.1463841834293617E-2</v>
          </cell>
          <cell r="K15065">
            <v>1.5439152550288087E-2</v>
          </cell>
          <cell r="L15065">
            <v>1.5439152550288087E-2</v>
          </cell>
          <cell r="P15065" t="str">
            <v>PROBABLES PRODUCIENDO</v>
          </cell>
          <cell r="Q15065" t="str">
            <v>PROBABLES PRODUCIENDO2022</v>
          </cell>
        </row>
        <row r="15066">
          <cell r="I15066">
            <v>4.5961366779741705E-2</v>
          </cell>
          <cell r="J15066">
            <v>4.5961366779741705E-2</v>
          </cell>
          <cell r="K15066">
            <v>1.3788410033922512E-2</v>
          </cell>
          <cell r="L15066">
            <v>1.3788410033922512E-2</v>
          </cell>
          <cell r="P15066" t="str">
            <v>PROBABLES PRODUCIENDO</v>
          </cell>
          <cell r="Q15066" t="str">
            <v>PROBABLES PRODUCIENDO2022</v>
          </cell>
        </row>
        <row r="15067">
          <cell r="I15067">
            <v>5.0314357410306876E-2</v>
          </cell>
          <cell r="J15067">
            <v>5.0314357410306876E-2</v>
          </cell>
          <cell r="K15067">
            <v>1.5094307223092063E-2</v>
          </cell>
          <cell r="L15067">
            <v>1.5094307223092063E-2</v>
          </cell>
          <cell r="P15067" t="str">
            <v>PROBABLES PRODUCIENDO</v>
          </cell>
          <cell r="Q15067" t="str">
            <v>PROBABLES PRODUCIENDO2022</v>
          </cell>
        </row>
        <row r="15068">
          <cell r="I15068">
            <v>4.812601666812158E-2</v>
          </cell>
          <cell r="J15068">
            <v>4.812601666812158E-2</v>
          </cell>
          <cell r="K15068">
            <v>1.4437805000436477E-2</v>
          </cell>
          <cell r="L15068">
            <v>1.4437805000436477E-2</v>
          </cell>
          <cell r="P15068" t="str">
            <v>PROBABLES PRODUCIENDO</v>
          </cell>
          <cell r="Q15068" t="str">
            <v>PROBABLES PRODUCIENDO2022</v>
          </cell>
        </row>
        <row r="15069">
          <cell r="I15069">
            <v>4.9152895420098736E-2</v>
          </cell>
          <cell r="J15069">
            <v>4.9152895420098736E-2</v>
          </cell>
          <cell r="K15069">
            <v>1.4745868626029618E-2</v>
          </cell>
          <cell r="L15069">
            <v>1.4745868626029618E-2</v>
          </cell>
          <cell r="P15069" t="str">
            <v>PROBABLES PRODUCIENDO</v>
          </cell>
          <cell r="Q15069" t="str">
            <v>PROBABLES PRODUCIENDO2022</v>
          </cell>
        </row>
        <row r="15070">
          <cell r="I15070">
            <v>4.7015070568887957E-2</v>
          </cell>
          <cell r="J15070">
            <v>4.7015070568887957E-2</v>
          </cell>
          <cell r="K15070">
            <v>1.4104521170666386E-2</v>
          </cell>
          <cell r="L15070">
            <v>1.4104521170666386E-2</v>
          </cell>
          <cell r="P15070" t="str">
            <v>PROBABLES PRODUCIENDO</v>
          </cell>
          <cell r="Q15070" t="str">
            <v>PROBABLES PRODUCIENDO2022</v>
          </cell>
        </row>
        <row r="15071">
          <cell r="I15071">
            <v>4.8018244742283521E-2</v>
          </cell>
          <cell r="J15071">
            <v>4.8018244742283521E-2</v>
          </cell>
          <cell r="K15071">
            <v>1.4405473422685057E-2</v>
          </cell>
          <cell r="L15071">
            <v>1.4405473422685057E-2</v>
          </cell>
          <cell r="P15071" t="str">
            <v>PROBABLES PRODUCIENDO</v>
          </cell>
          <cell r="Q15071" t="str">
            <v>PROBABLES PRODUCIENDO2022</v>
          </cell>
        </row>
        <row r="15072">
          <cell r="I15072">
            <v>4.7451695024980485E-2</v>
          </cell>
          <cell r="J15072">
            <v>4.7451695024980485E-2</v>
          </cell>
          <cell r="K15072">
            <v>1.4235508507494145E-2</v>
          </cell>
          <cell r="L15072">
            <v>1.4235508507494145E-2</v>
          </cell>
          <cell r="P15072" t="str">
            <v>PROBABLES PRODUCIENDO</v>
          </cell>
          <cell r="Q15072" t="str">
            <v>PROBABLES PRODUCIENDO2022</v>
          </cell>
        </row>
        <row r="15073">
          <cell r="I15073">
            <v>4.5387861104528977E-2</v>
          </cell>
          <cell r="J15073">
            <v>4.5387861104528977E-2</v>
          </cell>
          <cell r="K15073">
            <v>1.3616358331358696E-2</v>
          </cell>
          <cell r="L15073">
            <v>1.3616358331358696E-2</v>
          </cell>
          <cell r="P15073" t="str">
            <v>PROBABLES PRODUCIENDO</v>
          </cell>
          <cell r="Q15073" t="str">
            <v>PROBABLES PRODUCIENDO2022</v>
          </cell>
        </row>
        <row r="15074">
          <cell r="I15074">
            <v>4.6356315038448517E-2</v>
          </cell>
          <cell r="J15074">
            <v>4.6356315038448517E-2</v>
          </cell>
          <cell r="K15074">
            <v>1.3906894511534554E-2</v>
          </cell>
          <cell r="L15074">
            <v>1.3906894511534554E-2</v>
          </cell>
          <cell r="P15074" t="str">
            <v>PROBABLES PRODUCIENDO</v>
          </cell>
          <cell r="Q15074" t="str">
            <v>PROBABLES PRODUCIENDO2022</v>
          </cell>
        </row>
        <row r="15075">
          <cell r="I15075">
            <v>4.4340122880228025E-2</v>
          </cell>
          <cell r="J15075">
            <v>4.4340122880228025E-2</v>
          </cell>
          <cell r="K15075">
            <v>1.3302036864068407E-2</v>
          </cell>
          <cell r="L15075">
            <v>1.3302036864068407E-2</v>
          </cell>
          <cell r="P15075" t="str">
            <v>PROBABLES PRODUCIENDO</v>
          </cell>
          <cell r="Q15075" t="str">
            <v>PROBABLES PRODUCIENDO2022</v>
          </cell>
        </row>
        <row r="15076">
          <cell r="I15076">
            <v>4.5286220920291893E-2</v>
          </cell>
          <cell r="J15076">
            <v>4.5286220920291893E-2</v>
          </cell>
          <cell r="K15076">
            <v>1.3585866276087566E-2</v>
          </cell>
          <cell r="L15076">
            <v>1.3585866276087566E-2</v>
          </cell>
          <cell r="P15076" t="str">
            <v>PROBABLES PRODUCIENDO</v>
          </cell>
          <cell r="Q15076" t="str">
            <v>PROBABLES PRODUCIENDO2022</v>
          </cell>
        </row>
        <row r="15077">
          <cell r="I15077">
            <v>4.47519053534087E-2</v>
          </cell>
          <cell r="J15077">
            <v>4.47519053534087E-2</v>
          </cell>
          <cell r="K15077">
            <v>1.3425571606022611E-2</v>
          </cell>
          <cell r="L15077">
            <v>1.3425571606022611E-2</v>
          </cell>
          <cell r="P15077" t="str">
            <v>PROBABLES PRODUCIENDO</v>
          </cell>
          <cell r="Q15077" t="str">
            <v>PROBABLES PRODUCIENDO2023</v>
          </cell>
        </row>
        <row r="15078">
          <cell r="I15078">
            <v>3.9967065472170056E-2</v>
          </cell>
          <cell r="J15078">
            <v>3.9967065472170056E-2</v>
          </cell>
          <cell r="K15078">
            <v>1.1990119641651019E-2</v>
          </cell>
          <cell r="L15078">
            <v>1.1990119641651019E-2</v>
          </cell>
          <cell r="P15078" t="str">
            <v>PROBABLES PRODUCIENDO</v>
          </cell>
          <cell r="Q15078" t="str">
            <v>PROBABLES PRODUCIENDO2023</v>
          </cell>
        </row>
        <row r="15079">
          <cell r="I15079">
            <v>4.3752337184509098E-2</v>
          </cell>
          <cell r="J15079">
            <v>4.3752337184509098E-2</v>
          </cell>
          <cell r="K15079">
            <v>1.3125701155352727E-2</v>
          </cell>
          <cell r="L15079">
            <v>1.3125701155352727E-2</v>
          </cell>
          <cell r="P15079" t="str">
            <v>PROBABLES PRODUCIENDO</v>
          </cell>
          <cell r="Q15079" t="str">
            <v>PROBABLES PRODUCIENDO2023</v>
          </cell>
        </row>
        <row r="15080">
          <cell r="I15080">
            <v>4.1849400787125714E-2</v>
          </cell>
          <cell r="J15080">
            <v>4.1849400787125714E-2</v>
          </cell>
          <cell r="K15080">
            <v>1.2554820236137711E-2</v>
          </cell>
          <cell r="L15080">
            <v>1.2554820236137711E-2</v>
          </cell>
          <cell r="P15080" t="str">
            <v>PROBABLES PRODUCIENDO</v>
          </cell>
          <cell r="Q15080" t="str">
            <v>PROBABLES PRODUCIENDO2023</v>
          </cell>
        </row>
        <row r="15081">
          <cell r="I15081">
            <v>4.2742353568730837E-2</v>
          </cell>
          <cell r="J15081">
            <v>4.2742353568730837E-2</v>
          </cell>
          <cell r="K15081">
            <v>1.2822706070619251E-2</v>
          </cell>
          <cell r="L15081">
            <v>1.2822706070619251E-2</v>
          </cell>
          <cell r="P15081" t="str">
            <v>PROBABLES PRODUCIENDO</v>
          </cell>
          <cell r="Q15081" t="str">
            <v>PROBABLES PRODUCIENDO2023</v>
          </cell>
        </row>
        <row r="15082">
          <cell r="I15082">
            <v>4.0883344758006417E-2</v>
          </cell>
          <cell r="J15082">
            <v>4.0883344758006417E-2</v>
          </cell>
          <cell r="K15082">
            <v>1.2265003427401925E-2</v>
          </cell>
          <cell r="L15082">
            <v>1.2265003427401925E-2</v>
          </cell>
          <cell r="P15082" t="str">
            <v>PROBABLES PRODUCIENDO</v>
          </cell>
          <cell r="Q15082" t="str">
            <v>PROBABLES PRODUCIENDO2023</v>
          </cell>
        </row>
        <row r="15083">
          <cell r="I15083">
            <v>4.1755684522401817E-2</v>
          </cell>
          <cell r="J15083">
            <v>4.1755684522401817E-2</v>
          </cell>
          <cell r="K15083">
            <v>1.2526705356720546E-2</v>
          </cell>
          <cell r="L15083">
            <v>1.2526705356720546E-2</v>
          </cell>
          <cell r="P15083" t="str">
            <v>PROBABLES PRODUCIENDO</v>
          </cell>
          <cell r="Q15083" t="str">
            <v>PROBABLES PRODUCIENDO2023</v>
          </cell>
        </row>
        <row r="15084">
          <cell r="I15084">
            <v>4.1263024463948535E-2</v>
          </cell>
          <cell r="J15084">
            <v>4.1263024463948535E-2</v>
          </cell>
          <cell r="K15084">
            <v>1.237890733918456E-2</v>
          </cell>
          <cell r="L15084">
            <v>1.237890733918456E-2</v>
          </cell>
          <cell r="P15084" t="str">
            <v>PROBABLES PRODUCIENDO</v>
          </cell>
          <cell r="Q15084" t="str">
            <v>PROBABLES PRODUCIENDO2023</v>
          </cell>
        </row>
        <row r="15085">
          <cell r="I15085">
            <v>3.9468356654835293E-2</v>
          </cell>
          <cell r="J15085">
            <v>3.9468356654835293E-2</v>
          </cell>
          <cell r="K15085">
            <v>1.1840506996450589E-2</v>
          </cell>
          <cell r="L15085">
            <v>1.1840506996450589E-2</v>
          </cell>
          <cell r="P15085" t="str">
            <v>PROBABLES PRODUCIENDO</v>
          </cell>
          <cell r="Q15085" t="str">
            <v>PROBABLES PRODUCIENDO2023</v>
          </cell>
        </row>
        <row r="15086">
          <cell r="I15086">
            <v>4.0310504408384268E-2</v>
          </cell>
          <cell r="J15086">
            <v>4.0310504408384268E-2</v>
          </cell>
          <cell r="K15086">
            <v>1.2093151322515277E-2</v>
          </cell>
          <cell r="L15086">
            <v>1.2093151322515277E-2</v>
          </cell>
          <cell r="P15086" t="str">
            <v>PROBABLES PRODUCIENDO</v>
          </cell>
          <cell r="Q15086" t="str">
            <v>PROBABLES PRODUCIENDO2023</v>
          </cell>
        </row>
        <row r="15087">
          <cell r="I15087">
            <v>3.8557264902295968E-2</v>
          </cell>
          <cell r="J15087">
            <v>3.8557264902295968E-2</v>
          </cell>
          <cell r="K15087">
            <v>1.1567179470688789E-2</v>
          </cell>
          <cell r="L15087">
            <v>1.1567179470688789E-2</v>
          </cell>
          <cell r="P15087" t="str">
            <v>PROBABLES PRODUCIENDO</v>
          </cell>
          <cell r="Q15087" t="str">
            <v>PROBABLES PRODUCIENDO2023</v>
          </cell>
        </row>
        <row r="15088">
          <cell r="I15088">
            <v>3.9379972427325827E-2</v>
          </cell>
          <cell r="J15088">
            <v>3.9379972427325827E-2</v>
          </cell>
          <cell r="K15088">
            <v>1.1813991728197748E-2</v>
          </cell>
          <cell r="L15088">
            <v>1.1813991728197748E-2</v>
          </cell>
          <cell r="P15088" t="str">
            <v>PROBABLES PRODUCIENDO</v>
          </cell>
          <cell r="Q15088" t="str">
            <v>PROBABLES PRODUCIENDO2023</v>
          </cell>
        </row>
        <row r="15089">
          <cell r="I15089">
            <v>3.8915342527463523E-2</v>
          </cell>
          <cell r="J15089">
            <v>3.8915342527463523E-2</v>
          </cell>
          <cell r="K15089">
            <v>1.1674602758239058E-2</v>
          </cell>
          <cell r="L15089">
            <v>1.1674602758239058E-2</v>
          </cell>
          <cell r="P15089" t="str">
            <v>PROBABLES PRODUCIENDO</v>
          </cell>
          <cell r="Q15089" t="str">
            <v>PROBABLES PRODUCIENDO2024</v>
          </cell>
        </row>
        <row r="15090">
          <cell r="P15090" t="str">
            <v>PROBABLES PRODUCIENDO</v>
          </cell>
          <cell r="Q15090" t="str">
            <v>PROBABLES PRODUCIENDO2024</v>
          </cell>
        </row>
        <row r="15091">
          <cell r="P15091" t="str">
            <v>PROBABLES PRODUCIENDO</v>
          </cell>
          <cell r="Q15091" t="str">
            <v>PROBABLES PRODUCIENDO2012</v>
          </cell>
        </row>
        <row r="15092">
          <cell r="I15092">
            <v>0.70604978308977129</v>
          </cell>
          <cell r="J15092">
            <v>0.70604978308977129</v>
          </cell>
          <cell r="K15092">
            <v>0.2118149349269314</v>
          </cell>
          <cell r="L15092">
            <v>0.2118149349269314</v>
          </cell>
          <cell r="P15092" t="str">
            <v>PROBABLES PRODUCIENDO</v>
          </cell>
          <cell r="Q15092" t="str">
            <v>PROBABLES PRODUCIENDO2012</v>
          </cell>
        </row>
        <row r="15093">
          <cell r="I15093">
            <v>0.65295555423879315</v>
          </cell>
          <cell r="J15093">
            <v>0.65295555423879315</v>
          </cell>
          <cell r="K15093">
            <v>0.19588666627163798</v>
          </cell>
          <cell r="L15093">
            <v>0.19588666627163798</v>
          </cell>
          <cell r="P15093" t="str">
            <v>PROBABLES PRODUCIENDO</v>
          </cell>
          <cell r="Q15093" t="str">
            <v>PROBABLES PRODUCIENDO2012</v>
          </cell>
        </row>
        <row r="15094">
          <cell r="I15094">
            <v>0.69001724581646839</v>
          </cell>
          <cell r="J15094">
            <v>0.69001724581646839</v>
          </cell>
          <cell r="K15094">
            <v>0.20700517374494051</v>
          </cell>
          <cell r="L15094">
            <v>0.20700517374494051</v>
          </cell>
          <cell r="P15094" t="str">
            <v>PROBABLES PRODUCIENDO</v>
          </cell>
          <cell r="Q15094" t="str">
            <v>PROBABLES PRODUCIENDO2012</v>
          </cell>
        </row>
        <row r="15095">
          <cell r="I15095">
            <v>0.66000697768777239</v>
          </cell>
          <cell r="J15095">
            <v>0.66000697768777239</v>
          </cell>
          <cell r="K15095">
            <v>0.1980020933063317</v>
          </cell>
          <cell r="L15095">
            <v>0.1980020933063317</v>
          </cell>
          <cell r="P15095" t="str">
            <v>PROBABLES PRODUCIENDO</v>
          </cell>
          <cell r="Q15095" t="str">
            <v>PROBABLES PRODUCIENDO2012</v>
          </cell>
        </row>
        <row r="15096">
          <cell r="I15096">
            <v>0.67409066106458182</v>
          </cell>
          <cell r="J15096">
            <v>0.67409066106458182</v>
          </cell>
          <cell r="K15096">
            <v>0.20222719831937455</v>
          </cell>
          <cell r="L15096">
            <v>0.20222719831937455</v>
          </cell>
          <cell r="P15096" t="str">
            <v>PROBABLES PRODUCIENDO</v>
          </cell>
          <cell r="Q15096" t="str">
            <v>PROBABLES PRODUCIENDO2012</v>
          </cell>
        </row>
        <row r="15097">
          <cell r="I15097">
            <v>0.64477307283871876</v>
          </cell>
          <cell r="J15097">
            <v>0.64477307283871876</v>
          </cell>
          <cell r="K15097">
            <v>0.19343192185161565</v>
          </cell>
          <cell r="L15097">
            <v>0.19343192185161565</v>
          </cell>
          <cell r="P15097" t="str">
            <v>PROBABLES PRODUCIENDO</v>
          </cell>
          <cell r="Q15097" t="str">
            <v>PROBABLES PRODUCIENDO2012</v>
          </cell>
        </row>
        <row r="15098">
          <cell r="I15098">
            <v>0.65853168466365486</v>
          </cell>
          <cell r="J15098">
            <v>0.65853168466365486</v>
          </cell>
          <cell r="K15098">
            <v>0.19755950539909645</v>
          </cell>
          <cell r="L15098">
            <v>0.19755950539909645</v>
          </cell>
          <cell r="P15098" t="str">
            <v>PROBABLES PRODUCIENDO</v>
          </cell>
          <cell r="Q15098" t="str">
            <v>PROBABLES PRODUCIENDO2012</v>
          </cell>
        </row>
        <row r="15099">
          <cell r="I15099">
            <v>0.65076281614634035</v>
          </cell>
          <cell r="J15099">
            <v>0.65076281614634035</v>
          </cell>
          <cell r="K15099">
            <v>0.19522884484390213</v>
          </cell>
          <cell r="L15099">
            <v>0.19522884484390213</v>
          </cell>
          <cell r="P15099" t="str">
            <v>PROBABLES PRODUCIENDO</v>
          </cell>
          <cell r="Q15099" t="str">
            <v>PROBABLES PRODUCIENDO2012</v>
          </cell>
        </row>
        <row r="15100">
          <cell r="I15100">
            <v>0.62245980383884536</v>
          </cell>
          <cell r="J15100">
            <v>0.62245980383884536</v>
          </cell>
          <cell r="K15100">
            <v>0.18673794115165362</v>
          </cell>
          <cell r="L15100">
            <v>0.18673794115165362</v>
          </cell>
          <cell r="P15100" t="str">
            <v>PROBABLES PRODUCIENDO</v>
          </cell>
          <cell r="Q15100" t="str">
            <v>PROBABLES PRODUCIENDO2012</v>
          </cell>
        </row>
        <row r="15101">
          <cell r="I15101">
            <v>0.63574227976473219</v>
          </cell>
          <cell r="J15101">
            <v>0.63574227976473219</v>
          </cell>
          <cell r="K15101">
            <v>0.19072268392941963</v>
          </cell>
          <cell r="L15101">
            <v>0.19072268392941963</v>
          </cell>
          <cell r="P15101" t="str">
            <v>PROBABLES PRODUCIENDO</v>
          </cell>
          <cell r="Q15101" t="str">
            <v>PROBABLES PRODUCIENDO2012</v>
          </cell>
        </row>
        <row r="15102">
          <cell r="I15102">
            <v>0.60809254145433378</v>
          </cell>
          <cell r="J15102">
            <v>0.60809254145433378</v>
          </cell>
          <cell r="K15102">
            <v>0.18242776243630013</v>
          </cell>
          <cell r="L15102">
            <v>0.18242776243630013</v>
          </cell>
          <cell r="P15102" t="str">
            <v>PROBABLES PRODUCIENDO</v>
          </cell>
          <cell r="Q15102" t="str">
            <v>PROBABLES PRODUCIENDO2012</v>
          </cell>
        </row>
        <row r="15103">
          <cell r="I15103">
            <v>0.62106843884204166</v>
          </cell>
          <cell r="J15103">
            <v>0.62106843884204166</v>
          </cell>
          <cell r="K15103">
            <v>0.1863205316526125</v>
          </cell>
          <cell r="L15103">
            <v>0.1863205316526125</v>
          </cell>
          <cell r="P15103" t="str">
            <v>PROBABLES PRODUCIENDO</v>
          </cell>
          <cell r="Q15103" t="str">
            <v>PROBABLES PRODUCIENDO2012</v>
          </cell>
        </row>
        <row r="15104">
          <cell r="I15104">
            <v>0.61374153392010022</v>
          </cell>
          <cell r="J15104">
            <v>0.61374153392010022</v>
          </cell>
          <cell r="K15104">
            <v>0.18412246017603004</v>
          </cell>
          <cell r="L15104">
            <v>0.18412246017603004</v>
          </cell>
          <cell r="P15104" t="str">
            <v>PROBABLES PRODUCIENDO</v>
          </cell>
          <cell r="Q15104" t="str">
            <v>PROBABLES PRODUCIENDO2013</v>
          </cell>
        </row>
        <row r="15105">
          <cell r="I15105">
            <v>0.54812147960053059</v>
          </cell>
          <cell r="J15105">
            <v>0.54812147960053059</v>
          </cell>
          <cell r="K15105">
            <v>0.16443644388015921</v>
          </cell>
          <cell r="L15105">
            <v>0.16443644388015921</v>
          </cell>
          <cell r="P15105" t="str">
            <v>PROBABLES PRODUCIENDO</v>
          </cell>
          <cell r="Q15105" t="str">
            <v>PROBABLES PRODUCIENDO2013</v>
          </cell>
        </row>
        <row r="15106">
          <cell r="I15106">
            <v>0.60003473560290443</v>
          </cell>
          <cell r="J15106">
            <v>0.60003473560290443</v>
          </cell>
          <cell r="K15106">
            <v>0.18001042068087136</v>
          </cell>
          <cell r="L15106">
            <v>0.18001042068087136</v>
          </cell>
          <cell r="P15106" t="str">
            <v>PROBABLES PRODUCIENDO</v>
          </cell>
          <cell r="Q15106" t="str">
            <v>PROBABLES PRODUCIENDO2013</v>
          </cell>
        </row>
        <row r="15107">
          <cell r="I15107">
            <v>0.57393799177345317</v>
          </cell>
          <cell r="J15107">
            <v>0.57393799177345317</v>
          </cell>
          <cell r="K15107">
            <v>0.17218139753203593</v>
          </cell>
          <cell r="L15107">
            <v>0.17218139753203593</v>
          </cell>
          <cell r="P15107" t="str">
            <v>PROBABLES PRODUCIENDO</v>
          </cell>
          <cell r="Q15107" t="str">
            <v>PROBABLES PRODUCIENDO2013</v>
          </cell>
        </row>
        <row r="15108">
          <cell r="I15108">
            <v>0.58618507586093038</v>
          </cell>
          <cell r="J15108">
            <v>0.58618507586093038</v>
          </cell>
          <cell r="K15108">
            <v>0.17585552275827912</v>
          </cell>
          <cell r="L15108">
            <v>0.17585552275827912</v>
          </cell>
          <cell r="P15108" t="str">
            <v>PROBABLES PRODUCIENDO</v>
          </cell>
          <cell r="Q15108" t="str">
            <v>PROBABLES PRODUCIENDO2013</v>
          </cell>
        </row>
        <row r="15109">
          <cell r="I15109">
            <v>0.5606906821971821</v>
          </cell>
          <cell r="J15109">
            <v>0.5606906821971821</v>
          </cell>
          <cell r="K15109">
            <v>0.16820720465915462</v>
          </cell>
          <cell r="L15109">
            <v>0.16820720465915462</v>
          </cell>
          <cell r="P15109" t="str">
            <v>PROBABLES PRODUCIENDO</v>
          </cell>
          <cell r="Q15109" t="str">
            <v>PROBABLES PRODUCIENDO2013</v>
          </cell>
        </row>
        <row r="15110">
          <cell r="I15110">
            <v>0.57265508607068705</v>
          </cell>
          <cell r="J15110">
            <v>0.57265508607068705</v>
          </cell>
          <cell r="K15110">
            <v>0.17179652582120614</v>
          </cell>
          <cell r="L15110">
            <v>0.17179652582120614</v>
          </cell>
          <cell r="P15110" t="str">
            <v>PROBABLES PRODUCIENDO</v>
          </cell>
          <cell r="Q15110" t="str">
            <v>PROBABLES PRODUCIENDO2013</v>
          </cell>
        </row>
        <row r="15111">
          <cell r="I15111">
            <v>0.56589932598647097</v>
          </cell>
          <cell r="J15111">
            <v>0.56589932598647097</v>
          </cell>
          <cell r="K15111">
            <v>0.16976979779594129</v>
          </cell>
          <cell r="L15111">
            <v>0.16976979779594129</v>
          </cell>
          <cell r="P15111" t="str">
            <v>PROBABLES PRODUCIENDO</v>
          </cell>
          <cell r="Q15111" t="str">
            <v>PROBABLES PRODUCIENDO2013</v>
          </cell>
        </row>
        <row r="15112">
          <cell r="I15112">
            <v>0.5412872012755654</v>
          </cell>
          <cell r="J15112">
            <v>0.5412872012755654</v>
          </cell>
          <cell r="K15112">
            <v>0.16238616038266959</v>
          </cell>
          <cell r="L15112">
            <v>0.16238616038266959</v>
          </cell>
          <cell r="P15112" t="str">
            <v>PROBABLES PRODUCIENDO</v>
          </cell>
          <cell r="Q15112" t="str">
            <v>PROBABLES PRODUCIENDO2013</v>
          </cell>
        </row>
        <row r="15113">
          <cell r="I15113">
            <v>0.55283756031176612</v>
          </cell>
          <cell r="J15113">
            <v>0.55283756031176612</v>
          </cell>
          <cell r="K15113">
            <v>0.16585126809352982</v>
          </cell>
          <cell r="L15113">
            <v>0.16585126809352982</v>
          </cell>
          <cell r="P15113" t="str">
            <v>PROBABLES PRODUCIENDO</v>
          </cell>
          <cell r="Q15113" t="str">
            <v>PROBABLES PRODUCIENDO2013</v>
          </cell>
        </row>
        <row r="15114">
          <cell r="I15114">
            <v>0.528793518634323</v>
          </cell>
          <cell r="J15114">
            <v>0.528793518634323</v>
          </cell>
          <cell r="K15114">
            <v>0.15863805559029692</v>
          </cell>
          <cell r="L15114">
            <v>0.15863805559029692</v>
          </cell>
          <cell r="P15114" t="str">
            <v>PROBABLES PRODUCIENDO</v>
          </cell>
          <cell r="Q15114" t="str">
            <v>PROBABLES PRODUCIENDO2013</v>
          </cell>
        </row>
        <row r="15115">
          <cell r="I15115">
            <v>0.54007727886705592</v>
          </cell>
          <cell r="J15115">
            <v>0.54007727886705592</v>
          </cell>
          <cell r="K15115">
            <v>0.16202318366011678</v>
          </cell>
          <cell r="L15115">
            <v>0.16202318366011678</v>
          </cell>
          <cell r="P15115" t="str">
            <v>PROBABLES PRODUCIENDO</v>
          </cell>
          <cell r="Q15115" t="str">
            <v>PROBABLES PRODUCIENDO2013</v>
          </cell>
        </row>
        <row r="15116">
          <cell r="I15116">
            <v>0.53370584759590378</v>
          </cell>
          <cell r="J15116">
            <v>0.53370584759590378</v>
          </cell>
          <cell r="K15116">
            <v>0.16011175427877111</v>
          </cell>
          <cell r="L15116">
            <v>0.16011175427877111</v>
          </cell>
          <cell r="P15116" t="str">
            <v>PROBABLES PRODUCIENDO</v>
          </cell>
          <cell r="Q15116" t="str">
            <v>PROBABLES PRODUCIENDO2014</v>
          </cell>
        </row>
        <row r="15117">
          <cell r="I15117">
            <v>0.4766430536112376</v>
          </cell>
          <cell r="J15117">
            <v>0.4766430536112376</v>
          </cell>
          <cell r="K15117">
            <v>0.14299291608337125</v>
          </cell>
          <cell r="L15117">
            <v>0.14299291608337125</v>
          </cell>
          <cell r="P15117" t="str">
            <v>PROBABLES PRODUCIENDO</v>
          </cell>
          <cell r="Q15117" t="str">
            <v>PROBABLES PRODUCIENDO2014</v>
          </cell>
        </row>
        <row r="15118">
          <cell r="I15118">
            <v>0.52178650042873331</v>
          </cell>
          <cell r="J15118">
            <v>0.52178650042873331</v>
          </cell>
          <cell r="K15118">
            <v>0.15653595012861998</v>
          </cell>
          <cell r="L15118">
            <v>0.15653595012861998</v>
          </cell>
          <cell r="P15118" t="str">
            <v>PROBABLES PRODUCIENDO</v>
          </cell>
          <cell r="Q15118" t="str">
            <v>PROBABLES PRODUCIENDO2014</v>
          </cell>
        </row>
        <row r="15119">
          <cell r="I15119">
            <v>0.49909293316105663</v>
          </cell>
          <cell r="J15119">
            <v>0.49909293316105663</v>
          </cell>
          <cell r="K15119">
            <v>0.14972787994831699</v>
          </cell>
          <cell r="L15119">
            <v>0.14972787994831699</v>
          </cell>
          <cell r="P15119" t="str">
            <v>PROBABLES PRODUCIENDO</v>
          </cell>
          <cell r="Q15119" t="str">
            <v>PROBABLES PRODUCIENDO2014</v>
          </cell>
        </row>
        <row r="15120">
          <cell r="I15120">
            <v>0.5097429218488474</v>
          </cell>
          <cell r="J15120">
            <v>0.5097429218488474</v>
          </cell>
          <cell r="K15120">
            <v>0.15292287655465425</v>
          </cell>
          <cell r="L15120">
            <v>0.15292287655465425</v>
          </cell>
          <cell r="P15120" t="str">
            <v>PROBABLES PRODUCIENDO</v>
          </cell>
          <cell r="Q15120" t="str">
            <v>PROBABLES PRODUCIENDO2014</v>
          </cell>
        </row>
        <row r="15121">
          <cell r="I15121">
            <v>0.48757315456530043</v>
          </cell>
          <cell r="J15121">
            <v>0.48757315456530043</v>
          </cell>
          <cell r="K15121">
            <v>0.14627194636959012</v>
          </cell>
          <cell r="L15121">
            <v>0.14627194636959012</v>
          </cell>
          <cell r="P15121" t="str">
            <v>PROBABLES PRODUCIENDO</v>
          </cell>
          <cell r="Q15121" t="str">
            <v>PROBABLES PRODUCIENDO2014</v>
          </cell>
        </row>
        <row r="15122">
          <cell r="I15122">
            <v>0.49797732628480756</v>
          </cell>
          <cell r="J15122">
            <v>0.49797732628480756</v>
          </cell>
          <cell r="K15122">
            <v>0.14939319788544225</v>
          </cell>
          <cell r="L15122">
            <v>0.14939319788544225</v>
          </cell>
          <cell r="P15122" t="str">
            <v>PROBABLES PRODUCIENDO</v>
          </cell>
          <cell r="Q15122" t="str">
            <v>PROBABLES PRODUCIENDO2014</v>
          </cell>
        </row>
        <row r="15123">
          <cell r="I15123">
            <v>0.49210255903728922</v>
          </cell>
          <cell r="J15123">
            <v>0.49210255903728922</v>
          </cell>
          <cell r="K15123">
            <v>0.14763076771118677</v>
          </cell>
          <cell r="L15123">
            <v>0.14763076771118677</v>
          </cell>
          <cell r="P15123" t="str">
            <v>PROBABLES PRODUCIENDO</v>
          </cell>
          <cell r="Q15123" t="str">
            <v>PROBABLES PRODUCIENDO2014</v>
          </cell>
        </row>
        <row r="15124">
          <cell r="I15124">
            <v>0.47070000738650492</v>
          </cell>
          <cell r="J15124">
            <v>0.47070000738650492</v>
          </cell>
          <cell r="K15124">
            <v>0.14121000221595148</v>
          </cell>
          <cell r="L15124">
            <v>0.14121000221595148</v>
          </cell>
          <cell r="P15124" t="str">
            <v>PROBABLES PRODUCIENDO</v>
          </cell>
          <cell r="Q15124" t="str">
            <v>PROBABLES PRODUCIENDO2014</v>
          </cell>
        </row>
        <row r="15125">
          <cell r="I15125">
            <v>0.48074412827249302</v>
          </cell>
          <cell r="J15125">
            <v>0.48074412827249302</v>
          </cell>
          <cell r="K15125">
            <v>0.14422323848174792</v>
          </cell>
          <cell r="L15125">
            <v>0.14422323848174792</v>
          </cell>
          <cell r="P15125" t="str">
            <v>PROBABLES PRODUCIENDO</v>
          </cell>
          <cell r="Q15125" t="str">
            <v>PROBABLES PRODUCIENDO2014</v>
          </cell>
        </row>
        <row r="15126">
          <cell r="I15126">
            <v>0.45983557811926329</v>
          </cell>
          <cell r="J15126">
            <v>0.45983557811926329</v>
          </cell>
          <cell r="K15126">
            <v>0.13795067343577899</v>
          </cell>
          <cell r="L15126">
            <v>0.13795067343577899</v>
          </cell>
          <cell r="P15126" t="str">
            <v>PROBABLES PRODUCIENDO</v>
          </cell>
          <cell r="Q15126" t="str">
            <v>PROBABLES PRODUCIENDO2014</v>
          </cell>
        </row>
        <row r="15127">
          <cell r="I15127">
            <v>0.46964786633220368</v>
          </cell>
          <cell r="J15127">
            <v>0.46964786633220368</v>
          </cell>
          <cell r="K15127">
            <v>0.14089435989966112</v>
          </cell>
          <cell r="L15127">
            <v>0.14089435989966112</v>
          </cell>
          <cell r="P15127" t="str">
            <v>PROBABLES PRODUCIENDO</v>
          </cell>
          <cell r="Q15127" t="str">
            <v>PROBABLES PRODUCIENDO2014</v>
          </cell>
        </row>
        <row r="15128">
          <cell r="I15128">
            <v>0.46410730904704428</v>
          </cell>
          <cell r="J15128">
            <v>0.46410730904704428</v>
          </cell>
          <cell r="K15128">
            <v>0.13923219271411327</v>
          </cell>
          <cell r="L15128">
            <v>0.13923219271411327</v>
          </cell>
          <cell r="P15128" t="str">
            <v>PROBABLES PRODUCIENDO</v>
          </cell>
          <cell r="Q15128" t="str">
            <v>PROBABLES PRODUCIENDO2015</v>
          </cell>
        </row>
        <row r="15129">
          <cell r="I15129">
            <v>0.41448585580229996</v>
          </cell>
          <cell r="J15129">
            <v>0.41448585580229996</v>
          </cell>
          <cell r="K15129">
            <v>0.12434575674068997</v>
          </cell>
          <cell r="L15129">
            <v>0.12434575674068997</v>
          </cell>
          <cell r="P15129" t="str">
            <v>PROBABLES PRODUCIENDO</v>
          </cell>
          <cell r="Q15129" t="str">
            <v>PROBABLES PRODUCIENDO2015</v>
          </cell>
        </row>
        <row r="15130">
          <cell r="I15130">
            <v>0.45374231836112222</v>
          </cell>
          <cell r="J15130">
            <v>0.45374231836112222</v>
          </cell>
          <cell r="K15130">
            <v>0.13612269550833669</v>
          </cell>
          <cell r="L15130">
            <v>0.13612269550833669</v>
          </cell>
          <cell r="P15130" t="str">
            <v>PROBABLES PRODUCIENDO</v>
          </cell>
          <cell r="Q15130" t="str">
            <v>PROBABLES PRODUCIENDO2015</v>
          </cell>
        </row>
        <row r="15131">
          <cell r="I15131">
            <v>0.43400813241445046</v>
          </cell>
          <cell r="J15131">
            <v>0.43400813241445046</v>
          </cell>
          <cell r="K15131">
            <v>0.13020243972433512</v>
          </cell>
          <cell r="L15131">
            <v>0.13020243972433512</v>
          </cell>
          <cell r="P15131" t="str">
            <v>PROBABLES PRODUCIENDO</v>
          </cell>
          <cell r="Q15131" t="str">
            <v>PROBABLES PRODUCIENDO2015</v>
          </cell>
        </row>
        <row r="15132">
          <cell r="I15132">
            <v>0.44326929680592486</v>
          </cell>
          <cell r="J15132">
            <v>0.44326929680592486</v>
          </cell>
          <cell r="K15132">
            <v>0.13298078904177746</v>
          </cell>
          <cell r="L15132">
            <v>0.13298078904177746</v>
          </cell>
          <cell r="P15132" t="str">
            <v>PROBABLES PRODUCIENDO</v>
          </cell>
          <cell r="Q15132" t="str">
            <v>PROBABLES PRODUCIENDO2015</v>
          </cell>
        </row>
        <row r="15133">
          <cell r="I15133">
            <v>0.42399060409062467</v>
          </cell>
          <cell r="J15133">
            <v>0.42399060409062467</v>
          </cell>
          <cell r="K15133">
            <v>0.12719718122718737</v>
          </cell>
          <cell r="L15133">
            <v>0.12719718122718737</v>
          </cell>
          <cell r="P15133" t="str">
            <v>PROBABLES PRODUCIENDO</v>
          </cell>
          <cell r="Q15133" t="str">
            <v>PROBABLES PRODUCIENDO2015</v>
          </cell>
        </row>
        <row r="15134">
          <cell r="I15134">
            <v>0.43303800756455135</v>
          </cell>
          <cell r="J15134">
            <v>0.43303800756455135</v>
          </cell>
          <cell r="K15134">
            <v>0.1299114022693654</v>
          </cell>
          <cell r="L15134">
            <v>0.1299114022693654</v>
          </cell>
          <cell r="P15134" t="str">
            <v>PROBABLES PRODUCIENDO</v>
          </cell>
          <cell r="Q15134" t="str">
            <v>PROBABLES PRODUCIENDO2015</v>
          </cell>
        </row>
        <row r="15135">
          <cell r="I15135">
            <v>0.42792934624709122</v>
          </cell>
          <cell r="J15135">
            <v>0.42792934624709122</v>
          </cell>
          <cell r="K15135">
            <v>0.12837880387412734</v>
          </cell>
          <cell r="L15135">
            <v>0.12837880387412734</v>
          </cell>
          <cell r="P15135" t="str">
            <v>PROBABLES PRODUCIENDO</v>
          </cell>
          <cell r="Q15135" t="str">
            <v>PROBABLES PRODUCIENDO2015</v>
          </cell>
        </row>
        <row r="15136">
          <cell r="I15136">
            <v>0.40931781950790141</v>
          </cell>
          <cell r="J15136">
            <v>0.40931781950790141</v>
          </cell>
          <cell r="K15136">
            <v>0.12279534585237041</v>
          </cell>
          <cell r="L15136">
            <v>0.12279534585237041</v>
          </cell>
          <cell r="P15136" t="str">
            <v>PROBABLES PRODUCIENDO</v>
          </cell>
          <cell r="Q15136" t="str">
            <v>PROBABLES PRODUCIENDO2015</v>
          </cell>
        </row>
        <row r="15137">
          <cell r="I15137">
            <v>0.41805212500060734</v>
          </cell>
          <cell r="J15137">
            <v>0.41805212500060734</v>
          </cell>
          <cell r="K15137">
            <v>0.1254156375001822</v>
          </cell>
          <cell r="L15137">
            <v>0.1254156375001822</v>
          </cell>
          <cell r="P15137" t="str">
            <v>PROBABLES PRODUCIENDO</v>
          </cell>
          <cell r="Q15137" t="str">
            <v>PROBABLES PRODUCIENDO2015</v>
          </cell>
        </row>
        <row r="15138">
          <cell r="I15138">
            <v>0.39987017891287024</v>
          </cell>
          <cell r="J15138">
            <v>0.39987017891287024</v>
          </cell>
          <cell r="K15138">
            <v>0.11996105367386112</v>
          </cell>
          <cell r="L15138">
            <v>0.11996105367386112</v>
          </cell>
          <cell r="P15138" t="str">
            <v>PROBABLES PRODUCIENDO</v>
          </cell>
          <cell r="Q15138" t="str">
            <v>PROBABLES PRODUCIENDO2015</v>
          </cell>
        </row>
        <row r="15139">
          <cell r="I15139">
            <v>0.40840288414482828</v>
          </cell>
          <cell r="J15139">
            <v>0.40840288414482828</v>
          </cell>
          <cell r="K15139">
            <v>0.12252086524344849</v>
          </cell>
          <cell r="L15139">
            <v>0.12252086524344849</v>
          </cell>
          <cell r="P15139" t="str">
            <v>PROBABLES PRODUCIENDO</v>
          </cell>
          <cell r="Q15139" t="str">
            <v>PROBABLES PRODUCIENDO2015</v>
          </cell>
        </row>
        <row r="15140">
          <cell r="I15140">
            <v>0.40358484974662123</v>
          </cell>
          <cell r="J15140">
            <v>0.40358484974662123</v>
          </cell>
          <cell r="K15140">
            <v>0.12107545492398636</v>
          </cell>
          <cell r="L15140">
            <v>0.12107545492398636</v>
          </cell>
          <cell r="P15140" t="str">
            <v>PROBABLES PRODUCIENDO</v>
          </cell>
          <cell r="Q15140" t="str">
            <v>PROBABLES PRODUCIENDO2016</v>
          </cell>
        </row>
        <row r="15141">
          <cell r="I15141">
            <v>0.37323567765359822</v>
          </cell>
          <cell r="J15141">
            <v>0.37323567765359822</v>
          </cell>
          <cell r="K15141">
            <v>0.11197070329607949</v>
          </cell>
          <cell r="L15141">
            <v>0.11197070329607949</v>
          </cell>
          <cell r="P15141" t="str">
            <v>PROBABLES PRODUCIENDO</v>
          </cell>
          <cell r="Q15141" t="str">
            <v>PROBABLES PRODUCIENDO2016</v>
          </cell>
        </row>
        <row r="15142">
          <cell r="I15142">
            <v>0.39442049717336303</v>
          </cell>
          <cell r="J15142">
            <v>0.39442049717336303</v>
          </cell>
          <cell r="K15142">
            <v>0.11832614915200894</v>
          </cell>
          <cell r="L15142">
            <v>0.11832614915200894</v>
          </cell>
          <cell r="P15142" t="str">
            <v>PROBABLES PRODUCIENDO</v>
          </cell>
          <cell r="Q15142" t="str">
            <v>PROBABLES PRODUCIENDO2016</v>
          </cell>
        </row>
        <row r="15143">
          <cell r="I15143">
            <v>0.37726633914704621</v>
          </cell>
          <cell r="J15143">
            <v>0.37726633914704621</v>
          </cell>
          <cell r="K15143">
            <v>0.11317990174411387</v>
          </cell>
          <cell r="L15143">
            <v>0.11317990174411387</v>
          </cell>
          <cell r="P15143" t="str">
            <v>PROBABLES PRODUCIENDO</v>
          </cell>
          <cell r="Q15143" t="str">
            <v>PROBABLES PRODUCIENDO2016</v>
          </cell>
        </row>
        <row r="15144">
          <cell r="I15144">
            <v>0.38531670808084861</v>
          </cell>
          <cell r="J15144">
            <v>0.38531670808084861</v>
          </cell>
          <cell r="K15144">
            <v>0.11559501242425457</v>
          </cell>
          <cell r="L15144">
            <v>0.11559501242425457</v>
          </cell>
          <cell r="P15144" t="str">
            <v>PROBABLES PRODUCIENDO</v>
          </cell>
          <cell r="Q15144" t="str">
            <v>PROBABLES PRODUCIENDO2016</v>
          </cell>
        </row>
        <row r="15145">
          <cell r="I15145">
            <v>0.36855849255206619</v>
          </cell>
          <cell r="J15145">
            <v>0.36855849255206619</v>
          </cell>
          <cell r="K15145">
            <v>0.11056754776561985</v>
          </cell>
          <cell r="L15145">
            <v>0.11056754776561985</v>
          </cell>
          <cell r="P15145" t="str">
            <v>PROBABLES PRODUCIENDO</v>
          </cell>
          <cell r="Q15145" t="str">
            <v>PROBABLES PRODUCIENDO2016</v>
          </cell>
        </row>
        <row r="15146">
          <cell r="I15146">
            <v>0.37642304745893118</v>
          </cell>
          <cell r="J15146">
            <v>0.37642304745893118</v>
          </cell>
          <cell r="K15146">
            <v>0.11292691423767935</v>
          </cell>
          <cell r="L15146">
            <v>0.11292691423767935</v>
          </cell>
          <cell r="P15146" t="str">
            <v>PROBABLES PRODUCIENDO</v>
          </cell>
          <cell r="Q15146" t="str">
            <v>PROBABLES PRODUCIENDO2016</v>
          </cell>
        </row>
        <row r="15147">
          <cell r="I15147">
            <v>0.37198228746104983</v>
          </cell>
          <cell r="J15147">
            <v>0.37198228746104983</v>
          </cell>
          <cell r="K15147">
            <v>0.11159468623831495</v>
          </cell>
          <cell r="L15147">
            <v>0.11159468623831495</v>
          </cell>
          <cell r="P15147" t="str">
            <v>PROBABLES PRODUCIENDO</v>
          </cell>
          <cell r="Q15147" t="str">
            <v>PROBABLES PRODUCIENDO2016</v>
          </cell>
        </row>
        <row r="15148">
          <cell r="I15148">
            <v>0.35580401328962702</v>
          </cell>
          <cell r="J15148">
            <v>0.35580401328962702</v>
          </cell>
          <cell r="K15148">
            <v>0.10674120398688811</v>
          </cell>
          <cell r="L15148">
            <v>0.10674120398688811</v>
          </cell>
          <cell r="P15148" t="str">
            <v>PROBABLES PRODUCIENDO</v>
          </cell>
          <cell r="Q15148" t="str">
            <v>PROBABLES PRODUCIENDO2016</v>
          </cell>
        </row>
        <row r="15149">
          <cell r="I15149">
            <v>0.36339640433513221</v>
          </cell>
          <cell r="J15149">
            <v>0.36339640433513221</v>
          </cell>
          <cell r="K15149">
            <v>0.10901892130053967</v>
          </cell>
          <cell r="L15149">
            <v>0.10901892130053967</v>
          </cell>
          <cell r="P15149" t="str">
            <v>PROBABLES PRODUCIENDO</v>
          </cell>
          <cell r="Q15149" t="str">
            <v>PROBABLES PRODUCIENDO2016</v>
          </cell>
        </row>
        <row r="15150">
          <cell r="I15150">
            <v>0.34759154786637325</v>
          </cell>
          <cell r="J15150">
            <v>0.34759154786637325</v>
          </cell>
          <cell r="K15150">
            <v>0.10427746435991198</v>
          </cell>
          <cell r="L15150">
            <v>0.10427746435991198</v>
          </cell>
          <cell r="P15150" t="str">
            <v>PROBABLES PRODUCIENDO</v>
          </cell>
          <cell r="Q15150" t="str">
            <v>PROBABLES PRODUCIENDO2016</v>
          </cell>
        </row>
        <row r="15151">
          <cell r="I15151">
            <v>0.3550086956695031</v>
          </cell>
          <cell r="J15151">
            <v>0.3550086956695031</v>
          </cell>
          <cell r="K15151">
            <v>0.10650260870085093</v>
          </cell>
          <cell r="L15151">
            <v>0.10650260870085093</v>
          </cell>
          <cell r="P15151" t="str">
            <v>PROBABLES PRODUCIENDO</v>
          </cell>
          <cell r="Q15151" t="str">
            <v>PROBABLES PRODUCIENDO2016</v>
          </cell>
        </row>
        <row r="15152">
          <cell r="I15152">
            <v>0.3508205663153835</v>
          </cell>
          <cell r="J15152">
            <v>0.3508205663153835</v>
          </cell>
          <cell r="K15152">
            <v>0.10524616989461506</v>
          </cell>
          <cell r="L15152">
            <v>0.10524616989461506</v>
          </cell>
          <cell r="P15152" t="str">
            <v>PROBABLES PRODUCIENDO</v>
          </cell>
          <cell r="Q15152" t="str">
            <v>PROBABLES PRODUCIENDO2017</v>
          </cell>
        </row>
        <row r="15153">
          <cell r="I15153">
            <v>0.31331151185885248</v>
          </cell>
          <cell r="J15153">
            <v>0.31331151185885248</v>
          </cell>
          <cell r="K15153">
            <v>9.3993453557655732E-2</v>
          </cell>
          <cell r="L15153">
            <v>9.3993453557655732E-2</v>
          </cell>
          <cell r="P15153" t="str">
            <v>PROBABLES PRODUCIENDO</v>
          </cell>
          <cell r="Q15153" t="str">
            <v>PROBABLES PRODUCIENDO2017</v>
          </cell>
        </row>
        <row r="15154">
          <cell r="I15154">
            <v>0.34298562850809822</v>
          </cell>
          <cell r="J15154">
            <v>0.34298562850809822</v>
          </cell>
          <cell r="K15154">
            <v>0.10289568855242946</v>
          </cell>
          <cell r="L15154">
            <v>0.10289568855242946</v>
          </cell>
          <cell r="P15154" t="str">
            <v>PROBABLES PRODUCIENDO</v>
          </cell>
          <cell r="Q15154" t="str">
            <v>PROBABLES PRODUCIENDO2017</v>
          </cell>
        </row>
        <row r="15155">
          <cell r="I15155">
            <v>0.32806847862782684</v>
          </cell>
          <cell r="J15155">
            <v>0.32806847862782684</v>
          </cell>
          <cell r="K15155">
            <v>9.8420543588348064E-2</v>
          </cell>
          <cell r="L15155">
            <v>9.8420543588348064E-2</v>
          </cell>
          <cell r="P15155" t="str">
            <v>PROBABLES PRODUCIENDO</v>
          </cell>
          <cell r="Q15155" t="str">
            <v>PROBABLES PRODUCIENDO2017</v>
          </cell>
        </row>
        <row r="15156">
          <cell r="I15156">
            <v>0.33506902973577735</v>
          </cell>
          <cell r="J15156">
            <v>0.33506902973577735</v>
          </cell>
          <cell r="K15156">
            <v>0.10052070892073318</v>
          </cell>
          <cell r="L15156">
            <v>0.10052070892073318</v>
          </cell>
          <cell r="P15156" t="str">
            <v>PROBABLES PRODUCIENDO</v>
          </cell>
          <cell r="Q15156" t="str">
            <v>PROBABLES PRODUCIENDO2017</v>
          </cell>
        </row>
        <row r="15157">
          <cell r="I15157">
            <v>0.3204961890061343</v>
          </cell>
          <cell r="J15157">
            <v>0.3204961890061343</v>
          </cell>
          <cell r="K15157">
            <v>9.6148856701840285E-2</v>
          </cell>
          <cell r="L15157">
            <v>9.6148856701840285E-2</v>
          </cell>
          <cell r="P15157" t="str">
            <v>PROBABLES PRODUCIENDO</v>
          </cell>
          <cell r="Q15157" t="str">
            <v>PROBABLES PRODUCIENDO2017</v>
          </cell>
        </row>
        <row r="15158">
          <cell r="I15158">
            <v>0.3273351573837886</v>
          </cell>
          <cell r="J15158">
            <v>0.3273351573837886</v>
          </cell>
          <cell r="K15158">
            <v>9.8200547215136588E-2</v>
          </cell>
          <cell r="L15158">
            <v>9.8200547215136588E-2</v>
          </cell>
          <cell r="P15158" t="str">
            <v>PROBABLES PRODUCIENDO</v>
          </cell>
          <cell r="Q15158" t="str">
            <v>PROBABLES PRODUCIENDO2017</v>
          </cell>
        </row>
        <row r="15159">
          <cell r="I15159">
            <v>0.32347349991454966</v>
          </cell>
          <cell r="J15159">
            <v>0.32347349991454966</v>
          </cell>
          <cell r="K15159">
            <v>9.7042049974364913E-2</v>
          </cell>
          <cell r="L15159">
            <v>9.7042049974364913E-2</v>
          </cell>
          <cell r="P15159" t="str">
            <v>PROBABLES PRODUCIENDO</v>
          </cell>
          <cell r="Q15159" t="str">
            <v>PROBABLES PRODUCIENDO2017</v>
          </cell>
        </row>
        <row r="15160">
          <cell r="I15160">
            <v>0.30940497260771221</v>
          </cell>
          <cell r="J15160">
            <v>0.30940497260771221</v>
          </cell>
          <cell r="K15160">
            <v>9.2821491782313664E-2</v>
          </cell>
          <cell r="L15160">
            <v>9.2821491782313664E-2</v>
          </cell>
          <cell r="P15160" t="str">
            <v>PROBABLES PRODUCIENDO</v>
          </cell>
          <cell r="Q15160" t="str">
            <v>PROBABLES PRODUCIENDO2017</v>
          </cell>
        </row>
        <row r="15161">
          <cell r="I15161">
            <v>0.31600726897233994</v>
          </cell>
          <cell r="J15161">
            <v>0.31600726897233994</v>
          </cell>
          <cell r="K15161">
            <v>9.4802180691701973E-2</v>
          </cell>
          <cell r="L15161">
            <v>9.4802180691701973E-2</v>
          </cell>
          <cell r="P15161" t="str">
            <v>PROBABLES PRODUCIENDO</v>
          </cell>
          <cell r="Q15161" t="str">
            <v>PROBABLES PRODUCIENDO2017</v>
          </cell>
        </row>
        <row r="15162">
          <cell r="I15162">
            <v>0.30226346339360838</v>
          </cell>
          <cell r="J15162">
            <v>0.30226346339360838</v>
          </cell>
          <cell r="K15162">
            <v>9.0679039018082511E-2</v>
          </cell>
          <cell r="L15162">
            <v>9.0679039018082511E-2</v>
          </cell>
          <cell r="P15162" t="str">
            <v>PROBABLES PRODUCIENDO</v>
          </cell>
          <cell r="Q15162" t="str">
            <v>PROBABLES PRODUCIENDO2017</v>
          </cell>
        </row>
        <row r="15163">
          <cell r="I15163">
            <v>0.30871336931691945</v>
          </cell>
          <cell r="J15163">
            <v>0.30871336931691945</v>
          </cell>
          <cell r="K15163">
            <v>9.2614010795075849E-2</v>
          </cell>
          <cell r="L15163">
            <v>9.2614010795075849E-2</v>
          </cell>
          <cell r="P15163" t="str">
            <v>PROBABLES PRODUCIENDO</v>
          </cell>
          <cell r="Q15163" t="str">
            <v>PROBABLES PRODUCIENDO2017</v>
          </cell>
        </row>
        <row r="15164">
          <cell r="I15164">
            <v>0.30507139789532201</v>
          </cell>
          <cell r="J15164">
            <v>0.30507139789532201</v>
          </cell>
          <cell r="K15164">
            <v>9.1521419368596618E-2</v>
          </cell>
          <cell r="L15164">
            <v>9.1521419368596618E-2</v>
          </cell>
          <cell r="P15164" t="str">
            <v>PROBABLES PRODUCIENDO</v>
          </cell>
          <cell r="Q15164" t="str">
            <v>PROBABLES PRODUCIENDO2018</v>
          </cell>
        </row>
        <row r="15165">
          <cell r="I15165">
            <v>0.27245375578567221</v>
          </cell>
          <cell r="J15165">
            <v>0.27245375578567221</v>
          </cell>
          <cell r="K15165">
            <v>8.1736126735701659E-2</v>
          </cell>
          <cell r="L15165">
            <v>8.1736126735701659E-2</v>
          </cell>
          <cell r="P15165" t="str">
            <v>PROBABLES PRODUCIENDO</v>
          </cell>
          <cell r="Q15165" t="str">
            <v>PROBABLES PRODUCIENDO2018</v>
          </cell>
        </row>
        <row r="15166">
          <cell r="I15166">
            <v>0.29825818436455731</v>
          </cell>
          <cell r="J15166">
            <v>0.29825818436455731</v>
          </cell>
          <cell r="K15166">
            <v>8.9477455309367182E-2</v>
          </cell>
          <cell r="L15166">
            <v>8.9477455309367182E-2</v>
          </cell>
          <cell r="P15166" t="str">
            <v>PROBABLES PRODUCIENDO</v>
          </cell>
          <cell r="Q15166" t="str">
            <v>PROBABLES PRODUCIENDO2018</v>
          </cell>
        </row>
        <row r="15167">
          <cell r="I15167">
            <v>0.28528632295293843</v>
          </cell>
          <cell r="J15167">
            <v>0.28528632295293843</v>
          </cell>
          <cell r="K15167">
            <v>8.5585896885881543E-2</v>
          </cell>
          <cell r="L15167">
            <v>8.5585896885881543E-2</v>
          </cell>
          <cell r="P15167" t="str">
            <v>PROBABLES PRODUCIENDO</v>
          </cell>
          <cell r="Q15167" t="str">
            <v>PROBABLES PRODUCIENDO2018</v>
          </cell>
        </row>
        <row r="15168">
          <cell r="I15168">
            <v>0.29137395896291296</v>
          </cell>
          <cell r="J15168">
            <v>0.29137395896291296</v>
          </cell>
          <cell r="K15168">
            <v>8.7412187688873891E-2</v>
          </cell>
          <cell r="L15168">
            <v>8.7412187688873891E-2</v>
          </cell>
          <cell r="P15168" t="str">
            <v>PROBABLES PRODUCIENDO</v>
          </cell>
          <cell r="Q15168" t="str">
            <v>PROBABLES PRODUCIENDO2018</v>
          </cell>
        </row>
        <row r="15169">
          <cell r="I15169">
            <v>0.27870150666232402</v>
          </cell>
          <cell r="J15169">
            <v>0.27870150666232402</v>
          </cell>
          <cell r="K15169">
            <v>8.3610451998697211E-2</v>
          </cell>
          <cell r="L15169">
            <v>8.3610451998697211E-2</v>
          </cell>
          <cell r="P15169" t="str">
            <v>PROBABLES PRODUCIENDO</v>
          </cell>
          <cell r="Q15169" t="str">
            <v>PROBABLES PRODUCIENDO2018</v>
          </cell>
        </row>
        <row r="15170">
          <cell r="I15170">
            <v>0.28464863132791235</v>
          </cell>
          <cell r="J15170">
            <v>0.28464863132791235</v>
          </cell>
          <cell r="K15170">
            <v>8.5394589398373716E-2</v>
          </cell>
          <cell r="L15170">
            <v>8.5394589398373716E-2</v>
          </cell>
          <cell r="P15170" t="str">
            <v>PROBABLES PRODUCIENDO</v>
          </cell>
          <cell r="Q15170" t="str">
            <v>PROBABLES PRODUCIENDO2018</v>
          </cell>
        </row>
        <row r="15171">
          <cell r="I15171">
            <v>0.28129055784121987</v>
          </cell>
          <cell r="J15171">
            <v>0.28129055784121987</v>
          </cell>
          <cell r="K15171">
            <v>8.4387167352365969E-2</v>
          </cell>
          <cell r="L15171">
            <v>8.4387167352365969E-2</v>
          </cell>
          <cell r="P15171" t="str">
            <v>PROBABLES PRODUCIENDO</v>
          </cell>
          <cell r="Q15171" t="str">
            <v>PROBABLES PRODUCIENDO2018</v>
          </cell>
        </row>
        <row r="15172">
          <cell r="I15172">
            <v>0.26905665337859236</v>
          </cell>
          <cell r="J15172">
            <v>0.26905665337859236</v>
          </cell>
          <cell r="K15172">
            <v>8.0716996013577708E-2</v>
          </cell>
          <cell r="L15172">
            <v>8.0716996013577708E-2</v>
          </cell>
          <cell r="P15172" t="str">
            <v>PROBABLES PRODUCIENDO</v>
          </cell>
          <cell r="Q15172" t="str">
            <v>PROBABLES PRODUCIENDO2018</v>
          </cell>
        </row>
        <row r="15173">
          <cell r="I15173">
            <v>0.27479796952328522</v>
          </cell>
          <cell r="J15173">
            <v>0.27479796952328522</v>
          </cell>
          <cell r="K15173">
            <v>8.2439390856985567E-2</v>
          </cell>
          <cell r="L15173">
            <v>8.2439390856985567E-2</v>
          </cell>
          <cell r="P15173" t="str">
            <v>PROBABLES PRODUCIENDO</v>
          </cell>
          <cell r="Q15173" t="str">
            <v>PROBABLES PRODUCIENDO2018</v>
          </cell>
        </row>
        <row r="15174">
          <cell r="I15174">
            <v>0.26284644107003324</v>
          </cell>
          <cell r="J15174">
            <v>0.26284644107003324</v>
          </cell>
          <cell r="K15174">
            <v>7.885393232100997E-2</v>
          </cell>
          <cell r="L15174">
            <v>7.885393232100997E-2</v>
          </cell>
          <cell r="P15174" t="str">
            <v>PROBABLES PRODUCIENDO</v>
          </cell>
          <cell r="Q15174" t="str">
            <v>PROBABLES PRODUCIENDO2018</v>
          </cell>
        </row>
        <row r="15175">
          <cell r="I15175">
            <v>0.26845523942807314</v>
          </cell>
          <cell r="J15175">
            <v>0.26845523942807314</v>
          </cell>
          <cell r="K15175">
            <v>8.0536571828421943E-2</v>
          </cell>
          <cell r="L15175">
            <v>8.0536571828421943E-2</v>
          </cell>
          <cell r="P15175" t="str">
            <v>PROBABLES PRODUCIENDO</v>
          </cell>
          <cell r="Q15175" t="str">
            <v>PROBABLES PRODUCIENDO2018</v>
          </cell>
        </row>
        <row r="15176">
          <cell r="I15176">
            <v>0.26528820357167826</v>
          </cell>
          <cell r="J15176">
            <v>0.26528820357167826</v>
          </cell>
          <cell r="K15176">
            <v>7.9586461071503481E-2</v>
          </cell>
          <cell r="L15176">
            <v>7.9586461071503481E-2</v>
          </cell>
          <cell r="P15176" t="str">
            <v>PROBABLES PRODUCIENDO</v>
          </cell>
          <cell r="Q15176" t="str">
            <v>PROBABLES PRODUCIENDO2019</v>
          </cell>
        </row>
        <row r="15177">
          <cell r="I15177">
            <v>0.23692410343082218</v>
          </cell>
          <cell r="J15177">
            <v>0.23692410343082218</v>
          </cell>
          <cell r="K15177">
            <v>7.1077231029246651E-2</v>
          </cell>
          <cell r="L15177">
            <v>7.1077231029246651E-2</v>
          </cell>
          <cell r="P15177" t="str">
            <v>PROBABLES PRODUCIENDO</v>
          </cell>
          <cell r="Q15177" t="str">
            <v>PROBABLES PRODUCIENDO2019</v>
          </cell>
        </row>
        <row r="15178">
          <cell r="I15178">
            <v>0.25936347516188674</v>
          </cell>
          <cell r="J15178">
            <v>0.25936347516188674</v>
          </cell>
          <cell r="K15178">
            <v>7.7809042548566021E-2</v>
          </cell>
          <cell r="L15178">
            <v>7.7809042548566021E-2</v>
          </cell>
          <cell r="P15178" t="str">
            <v>PROBABLES PRODUCIENDO</v>
          </cell>
          <cell r="Q15178" t="str">
            <v>PROBABLES PRODUCIENDO2019</v>
          </cell>
        </row>
        <row r="15179">
          <cell r="I15179">
            <v>0.24808322458903315</v>
          </cell>
          <cell r="J15179">
            <v>0.24808322458903315</v>
          </cell>
          <cell r="K15179">
            <v>7.442496737670995E-2</v>
          </cell>
          <cell r="L15179">
            <v>7.442496737670995E-2</v>
          </cell>
          <cell r="P15179" t="str">
            <v>PROBABLES PRODUCIENDO</v>
          </cell>
          <cell r="Q15179" t="str">
            <v>PROBABLES PRODUCIENDO2019</v>
          </cell>
        </row>
        <row r="15180">
          <cell r="I15180">
            <v>0.25337699526771867</v>
          </cell>
          <cell r="J15180">
            <v>0.25337699526771867</v>
          </cell>
          <cell r="K15180">
            <v>7.6013098580315602E-2</v>
          </cell>
          <cell r="L15180">
            <v>7.6013098580315602E-2</v>
          </cell>
          <cell r="P15180" t="str">
            <v>PROBABLES PRODUCIENDO</v>
          </cell>
          <cell r="Q15180" t="str">
            <v>PROBABLES PRODUCIENDO2019</v>
          </cell>
        </row>
        <row r="15181">
          <cell r="I15181">
            <v>0.24235710900875015</v>
          </cell>
          <cell r="J15181">
            <v>0.24235710900875015</v>
          </cell>
          <cell r="K15181">
            <v>7.2707132702625049E-2</v>
          </cell>
          <cell r="L15181">
            <v>7.2707132702625049E-2</v>
          </cell>
          <cell r="P15181" t="str">
            <v>PROBABLES PRODUCIENDO</v>
          </cell>
          <cell r="Q15181" t="str">
            <v>PROBABLES PRODUCIENDO2019</v>
          </cell>
        </row>
        <row r="15182">
          <cell r="I15182">
            <v>0.24752869189012128</v>
          </cell>
          <cell r="J15182">
            <v>0.24752869189012128</v>
          </cell>
          <cell r="K15182">
            <v>7.4258607567036367E-2</v>
          </cell>
          <cell r="L15182">
            <v>7.4258607567036367E-2</v>
          </cell>
          <cell r="P15182" t="str">
            <v>PROBABLES PRODUCIENDO</v>
          </cell>
          <cell r="Q15182" t="str">
            <v>PROBABLES PRODUCIENDO2019</v>
          </cell>
        </row>
        <row r="15183">
          <cell r="I15183">
            <v>0.24460853192464305</v>
          </cell>
          <cell r="J15183">
            <v>0.24460853192464305</v>
          </cell>
          <cell r="K15183">
            <v>7.3382559577392925E-2</v>
          </cell>
          <cell r="L15183">
            <v>7.3382559577392925E-2</v>
          </cell>
          <cell r="P15183" t="str">
            <v>PROBABLES PRODUCIENDO</v>
          </cell>
          <cell r="Q15183" t="str">
            <v>PROBABLES PRODUCIENDO2019</v>
          </cell>
        </row>
        <row r="15184">
          <cell r="I15184">
            <v>0.23397000415721123</v>
          </cell>
          <cell r="J15184">
            <v>0.23397000415721123</v>
          </cell>
          <cell r="K15184">
            <v>7.0191001247163362E-2</v>
          </cell>
          <cell r="L15184">
            <v>7.0191001247163362E-2</v>
          </cell>
          <cell r="P15184" t="str">
            <v>PROBABLES PRODUCIENDO</v>
          </cell>
          <cell r="Q15184" t="str">
            <v>PROBABLES PRODUCIENDO2019</v>
          </cell>
        </row>
        <row r="15185">
          <cell r="I15185">
            <v>0.23896261721982626</v>
          </cell>
          <cell r="J15185">
            <v>0.23896261721982626</v>
          </cell>
          <cell r="K15185">
            <v>7.1688785165947871E-2</v>
          </cell>
          <cell r="L15185">
            <v>7.1688785165947871E-2</v>
          </cell>
          <cell r="P15185" t="str">
            <v>PROBABLES PRODUCIENDO</v>
          </cell>
          <cell r="Q15185" t="str">
            <v>PROBABLES PRODUCIENDO2019</v>
          </cell>
        </row>
        <row r="15186">
          <cell r="I15186">
            <v>0.22856964188626849</v>
          </cell>
          <cell r="J15186">
            <v>0.22856964188626849</v>
          </cell>
          <cell r="K15186">
            <v>6.8570892565880545E-2</v>
          </cell>
          <cell r="L15186">
            <v>6.8570892565880545E-2</v>
          </cell>
          <cell r="P15186" t="str">
            <v>PROBABLES PRODUCIENDO</v>
          </cell>
          <cell r="Q15186" t="str">
            <v>PROBABLES PRODUCIENDO2019</v>
          </cell>
        </row>
        <row r="15187">
          <cell r="I15187">
            <v>0.23344701830001272</v>
          </cell>
          <cell r="J15187">
            <v>0.23344701830001272</v>
          </cell>
          <cell r="K15187">
            <v>7.0034105490003815E-2</v>
          </cell>
          <cell r="L15187">
            <v>7.0034105490003815E-2</v>
          </cell>
          <cell r="P15187" t="str">
            <v>PROBABLES PRODUCIENDO</v>
          </cell>
          <cell r="Q15187" t="str">
            <v>PROBABLES PRODUCIENDO2019</v>
          </cell>
        </row>
        <row r="15188">
          <cell r="I15188">
            <v>0.2306929834780389</v>
          </cell>
          <cell r="J15188">
            <v>0.2306929834780389</v>
          </cell>
          <cell r="K15188">
            <v>6.9207895043411669E-2</v>
          </cell>
          <cell r="L15188">
            <v>6.9207895043411669E-2</v>
          </cell>
          <cell r="P15188" t="str">
            <v>PROBABLES PRODUCIENDO</v>
          </cell>
          <cell r="Q15188" t="str">
            <v>PROBABLES PRODUCIENDO2020</v>
          </cell>
        </row>
        <row r="15189">
          <cell r="I15189">
            <v>0.21334510468471415</v>
          </cell>
          <cell r="J15189">
            <v>0.21334510468471415</v>
          </cell>
          <cell r="K15189">
            <v>6.4003531405414246E-2</v>
          </cell>
          <cell r="L15189">
            <v>6.4003531405414246E-2</v>
          </cell>
          <cell r="P15189" t="str">
            <v>PROBABLES PRODUCIENDO</v>
          </cell>
          <cell r="Q15189" t="str">
            <v>PROBABLES PRODUCIENDO2020</v>
          </cell>
        </row>
        <row r="15190">
          <cell r="I15190">
            <v>0.22545455136618822</v>
          </cell>
          <cell r="J15190">
            <v>0.22545455136618822</v>
          </cell>
          <cell r="K15190">
            <v>6.7636365409856472E-2</v>
          </cell>
          <cell r="L15190">
            <v>6.7636365409856472E-2</v>
          </cell>
          <cell r="P15190" t="str">
            <v>PROBABLES PRODUCIENDO</v>
          </cell>
          <cell r="Q15190" t="str">
            <v>PROBABLES PRODUCIENDO2020</v>
          </cell>
        </row>
        <row r="15191">
          <cell r="I15191">
            <v>0.21564906957808594</v>
          </cell>
          <cell r="J15191">
            <v>0.21564906957808594</v>
          </cell>
          <cell r="K15191">
            <v>6.4694720873425773E-2</v>
          </cell>
          <cell r="L15191">
            <v>6.4694720873425773E-2</v>
          </cell>
          <cell r="P15191" t="str">
            <v>PROBABLES PRODUCIENDO</v>
          </cell>
          <cell r="Q15191" t="str">
            <v>PROBABLES PRODUCIENDO2020</v>
          </cell>
        </row>
        <row r="15192">
          <cell r="I15192">
            <v>0.22025073792268293</v>
          </cell>
          <cell r="J15192">
            <v>0.22025073792268293</v>
          </cell>
          <cell r="K15192">
            <v>6.6075221376804869E-2</v>
          </cell>
          <cell r="L15192">
            <v>6.6075221376804869E-2</v>
          </cell>
          <cell r="P15192" t="str">
            <v>PROBABLES PRODUCIENDO</v>
          </cell>
          <cell r="Q15192" t="str">
            <v>PROBABLES PRODUCIENDO2020</v>
          </cell>
        </row>
        <row r="15193">
          <cell r="I15193">
            <v>0.21067158067599759</v>
          </cell>
          <cell r="J15193">
            <v>0.21067158067599759</v>
          </cell>
          <cell r="K15193">
            <v>6.3201474202799271E-2</v>
          </cell>
          <cell r="L15193">
            <v>6.3201474202799271E-2</v>
          </cell>
          <cell r="P15193" t="str">
            <v>PROBABLES PRODUCIENDO</v>
          </cell>
          <cell r="Q15193" t="str">
            <v>PROBABLES PRODUCIENDO2020</v>
          </cell>
        </row>
        <row r="15194">
          <cell r="I15194">
            <v>0.21516703593486011</v>
          </cell>
          <cell r="J15194">
            <v>0.21516703593486011</v>
          </cell>
          <cell r="K15194">
            <v>6.4550110780458039E-2</v>
          </cell>
          <cell r="L15194">
            <v>6.4550110780458039E-2</v>
          </cell>
          <cell r="P15194" t="str">
            <v>PROBABLES PRODUCIENDO</v>
          </cell>
          <cell r="Q15194" t="str">
            <v>PROBABLES PRODUCIENDO2020</v>
          </cell>
        </row>
        <row r="15195">
          <cell r="I15195">
            <v>0.21262865479031748</v>
          </cell>
          <cell r="J15195">
            <v>0.21262865479031748</v>
          </cell>
          <cell r="K15195">
            <v>6.3788596437095252E-2</v>
          </cell>
          <cell r="L15195">
            <v>6.3788596437095252E-2</v>
          </cell>
          <cell r="P15195" t="str">
            <v>PROBABLES PRODUCIENDO</v>
          </cell>
          <cell r="Q15195" t="str">
            <v>PROBABLES PRODUCIENDO2020</v>
          </cell>
        </row>
        <row r="15196">
          <cell r="I15196">
            <v>0.20338099760378986</v>
          </cell>
          <cell r="J15196">
            <v>0.20338099760378986</v>
          </cell>
          <cell r="K15196">
            <v>6.1014299281136955E-2</v>
          </cell>
          <cell r="L15196">
            <v>6.1014299281136955E-2</v>
          </cell>
          <cell r="P15196" t="str">
            <v>PROBABLES PRODUCIENDO</v>
          </cell>
          <cell r="Q15196" t="str">
            <v>PROBABLES PRODUCIENDO2020</v>
          </cell>
        </row>
        <row r="15197">
          <cell r="I15197">
            <v>0.20772088138069653</v>
          </cell>
          <cell r="J15197">
            <v>0.20772088138069653</v>
          </cell>
          <cell r="K15197">
            <v>6.2316264414208962E-2</v>
          </cell>
          <cell r="L15197">
            <v>6.2316264414208962E-2</v>
          </cell>
          <cell r="P15197" t="str">
            <v>PROBABLES PRODUCIENDO</v>
          </cell>
          <cell r="Q15197" t="str">
            <v>PROBABLES PRODUCIENDO2020</v>
          </cell>
        </row>
        <row r="15198">
          <cell r="I15198">
            <v>0.19868667334610193</v>
          </cell>
          <cell r="J15198">
            <v>0.19868667334610193</v>
          </cell>
          <cell r="K15198">
            <v>5.960600200383058E-2</v>
          </cell>
          <cell r="L15198">
            <v>5.960600200383058E-2</v>
          </cell>
          <cell r="P15198" t="str">
            <v>PROBABLES PRODUCIENDO</v>
          </cell>
          <cell r="Q15198" t="str">
            <v>PROBABLES PRODUCIENDO2020</v>
          </cell>
        </row>
        <row r="15199">
          <cell r="I15199">
            <v>0.20292638639945035</v>
          </cell>
          <cell r="J15199">
            <v>0.20292638639945035</v>
          </cell>
          <cell r="K15199">
            <v>6.0877915919835102E-2</v>
          </cell>
          <cell r="L15199">
            <v>6.0877915919835102E-2</v>
          </cell>
          <cell r="P15199" t="str">
            <v>PROBABLES PRODUCIENDO</v>
          </cell>
          <cell r="Q15199" t="str">
            <v>PROBABLES PRODUCIENDO2020</v>
          </cell>
        </row>
        <row r="15200">
          <cell r="I15200">
            <v>0.20053241136172653</v>
          </cell>
          <cell r="J15200">
            <v>0.20053241136172653</v>
          </cell>
          <cell r="K15200">
            <v>6.0159723408517961E-2</v>
          </cell>
          <cell r="L15200">
            <v>6.0159723408517961E-2</v>
          </cell>
          <cell r="P15200" t="str">
            <v>PROBABLES PRODUCIENDO</v>
          </cell>
          <cell r="Q15200" t="str">
            <v>PROBABLES PRODUCIENDO2021</v>
          </cell>
        </row>
        <row r="15201">
          <cell r="I15201">
            <v>0.179091874915807</v>
          </cell>
          <cell r="J15201">
            <v>0.179091874915807</v>
          </cell>
          <cell r="K15201">
            <v>5.3727562474742106E-2</v>
          </cell>
          <cell r="L15201">
            <v>5.3727562474742106E-2</v>
          </cell>
          <cell r="P15201" t="str">
            <v>PROBABLES PRODUCIENDO</v>
          </cell>
          <cell r="Q15201" t="str">
            <v>PROBABLES PRODUCIENDO2021</v>
          </cell>
        </row>
        <row r="15202">
          <cell r="I15202">
            <v>0.19605388552195702</v>
          </cell>
          <cell r="J15202">
            <v>0.19605388552195702</v>
          </cell>
          <cell r="K15202">
            <v>5.8816165656587115E-2</v>
          </cell>
          <cell r="L15202">
            <v>5.8816165656587115E-2</v>
          </cell>
          <cell r="P15202" t="str">
            <v>PROBABLES PRODUCIENDO</v>
          </cell>
          <cell r="Q15202" t="str">
            <v>PROBABLES PRODUCIENDO2021</v>
          </cell>
        </row>
        <row r="15203">
          <cell r="I15203">
            <v>0.18752709911502252</v>
          </cell>
          <cell r="J15203">
            <v>0.18752709911502252</v>
          </cell>
          <cell r="K15203">
            <v>5.6258129734506758E-2</v>
          </cell>
          <cell r="L15203">
            <v>5.6258129734506758E-2</v>
          </cell>
          <cell r="P15203" t="str">
            <v>PROBABLES PRODUCIENDO</v>
          </cell>
          <cell r="Q15203" t="str">
            <v>PROBABLES PRODUCIENDO2021</v>
          </cell>
        </row>
        <row r="15204">
          <cell r="I15204">
            <v>0.19152868148883109</v>
          </cell>
          <cell r="J15204">
            <v>0.19152868148883109</v>
          </cell>
          <cell r="K15204">
            <v>5.7458604446649325E-2</v>
          </cell>
          <cell r="L15204">
            <v>5.7458604446649325E-2</v>
          </cell>
          <cell r="P15204" t="str">
            <v>PROBABLES PRODUCIENDO</v>
          </cell>
          <cell r="Q15204" t="str">
            <v>PROBABLES PRODUCIENDO2021</v>
          </cell>
        </row>
        <row r="15205">
          <cell r="I15205">
            <v>0.18319870550539183</v>
          </cell>
          <cell r="J15205">
            <v>0.18319870550539183</v>
          </cell>
          <cell r="K15205">
            <v>5.4959611651617557E-2</v>
          </cell>
          <cell r="L15205">
            <v>5.4959611651617557E-2</v>
          </cell>
          <cell r="P15205" t="str">
            <v>PROBABLES PRODUCIENDO</v>
          </cell>
          <cell r="Q15205" t="str">
            <v>PROBABLES PRODUCIENDO2021</v>
          </cell>
        </row>
        <row r="15206">
          <cell r="I15206">
            <v>0.18710792563578049</v>
          </cell>
          <cell r="J15206">
            <v>0.18710792563578049</v>
          </cell>
          <cell r="K15206">
            <v>5.6132377690734155E-2</v>
          </cell>
          <cell r="L15206">
            <v>5.6132377690734155E-2</v>
          </cell>
          <cell r="P15206" t="str">
            <v>PROBABLES PRODUCIENDO</v>
          </cell>
          <cell r="Q15206" t="str">
            <v>PROBABLES PRODUCIENDO2021</v>
          </cell>
        </row>
        <row r="15207">
          <cell r="I15207">
            <v>0.18490056506883826</v>
          </cell>
          <cell r="J15207">
            <v>0.18490056506883826</v>
          </cell>
          <cell r="K15207">
            <v>5.547016952065148E-2</v>
          </cell>
          <cell r="L15207">
            <v>5.547016952065148E-2</v>
          </cell>
          <cell r="P15207" t="str">
            <v>PROBABLES PRODUCIENDO</v>
          </cell>
          <cell r="Q15207" t="str">
            <v>PROBABLES PRODUCIENDO2021</v>
          </cell>
        </row>
        <row r="15208">
          <cell r="I15208">
            <v>0.17685885949045541</v>
          </cell>
          <cell r="J15208">
            <v>0.17685885949045541</v>
          </cell>
          <cell r="K15208">
            <v>5.3057657847136619E-2</v>
          </cell>
          <cell r="L15208">
            <v>5.3057657847136619E-2</v>
          </cell>
          <cell r="P15208" t="str">
            <v>PROBABLES PRODUCIENDO</v>
          </cell>
          <cell r="Q15208" t="str">
            <v>PROBABLES PRODUCIENDO2021</v>
          </cell>
        </row>
        <row r="15209">
          <cell r="I15209">
            <v>0.18063279562091511</v>
          </cell>
          <cell r="J15209">
            <v>0.18063279562091511</v>
          </cell>
          <cell r="K15209">
            <v>5.4189838686274534E-2</v>
          </cell>
          <cell r="L15209">
            <v>5.4189838686274534E-2</v>
          </cell>
          <cell r="P15209" t="str">
            <v>PROBABLES PRODUCIENDO</v>
          </cell>
          <cell r="Q15209" t="str">
            <v>PROBABLES PRODUCIENDO2021</v>
          </cell>
        </row>
        <row r="15210">
          <cell r="I15210">
            <v>0.1727767041068396</v>
          </cell>
          <cell r="J15210">
            <v>0.1727767041068396</v>
          </cell>
          <cell r="K15210">
            <v>5.1833011232051876E-2</v>
          </cell>
          <cell r="L15210">
            <v>5.1833011232051876E-2</v>
          </cell>
          <cell r="P15210" t="str">
            <v>PROBABLES PRODUCIENDO</v>
          </cell>
          <cell r="Q15210" t="str">
            <v>PROBABLES PRODUCIENDO2021</v>
          </cell>
        </row>
        <row r="15211">
          <cell r="I15211">
            <v>0.17646353239470042</v>
          </cell>
          <cell r="J15211">
            <v>0.17646353239470042</v>
          </cell>
          <cell r="K15211">
            <v>5.2939059718410127E-2</v>
          </cell>
          <cell r="L15211">
            <v>5.2939059718410127E-2</v>
          </cell>
          <cell r="P15211" t="str">
            <v>PROBABLES PRODUCIENDO</v>
          </cell>
          <cell r="Q15211" t="str">
            <v>PROBABLES PRODUCIENDO2021</v>
          </cell>
        </row>
        <row r="15212">
          <cell r="I15212">
            <v>0.17438174648646487</v>
          </cell>
          <cell r="J15212">
            <v>0.17438174648646487</v>
          </cell>
          <cell r="K15212">
            <v>5.2314523945939467E-2</v>
          </cell>
          <cell r="L15212">
            <v>5.2314523945939467E-2</v>
          </cell>
          <cell r="P15212" t="str">
            <v>PROBABLES PRODUCIENDO</v>
          </cell>
          <cell r="Q15212" t="str">
            <v>PROBABLES PRODUCIENDO2022</v>
          </cell>
        </row>
        <row r="15213">
          <cell r="I15213">
            <v>0.15573718840400996</v>
          </cell>
          <cell r="J15213">
            <v>0.15573718840400996</v>
          </cell>
          <cell r="K15213">
            <v>4.672115652120299E-2</v>
          </cell>
          <cell r="L15213">
            <v>4.672115652120299E-2</v>
          </cell>
          <cell r="P15213" t="str">
            <v>PROBABLES PRODUCIENDO</v>
          </cell>
          <cell r="Q15213" t="str">
            <v>PROBABLES PRODUCIENDO2022</v>
          </cell>
        </row>
        <row r="15214">
          <cell r="I15214">
            <v>0.17048724807434329</v>
          </cell>
          <cell r="J15214">
            <v>0.17048724807434329</v>
          </cell>
          <cell r="K15214">
            <v>5.1146174422302987E-2</v>
          </cell>
          <cell r="L15214">
            <v>5.1146174422302987E-2</v>
          </cell>
          <cell r="P15214" t="str">
            <v>PROBABLES PRODUCIENDO</v>
          </cell>
          <cell r="Q15214" t="str">
            <v>PROBABLES PRODUCIENDO2022</v>
          </cell>
        </row>
        <row r="15215">
          <cell r="I15215">
            <v>0.16307240727398478</v>
          </cell>
          <cell r="J15215">
            <v>0.16307240727398478</v>
          </cell>
          <cell r="K15215">
            <v>4.892172218219544E-2</v>
          </cell>
          <cell r="L15215">
            <v>4.892172218219544E-2</v>
          </cell>
          <cell r="P15215" t="str">
            <v>PROBABLES PRODUCIENDO</v>
          </cell>
          <cell r="Q15215" t="str">
            <v>PROBABLES PRODUCIENDO2022</v>
          </cell>
        </row>
        <row r="15216">
          <cell r="I15216">
            <v>0.16655215859358338</v>
          </cell>
          <cell r="J15216">
            <v>0.16655215859358338</v>
          </cell>
          <cell r="K15216">
            <v>4.9965647578075006E-2</v>
          </cell>
          <cell r="L15216">
            <v>4.9965647578075006E-2</v>
          </cell>
          <cell r="P15216" t="str">
            <v>PROBABLES PRODUCIENDO</v>
          </cell>
          <cell r="Q15216" t="str">
            <v>PROBABLES PRODUCIENDO2022</v>
          </cell>
        </row>
        <row r="15217">
          <cell r="I15217">
            <v>0.15930846292203174</v>
          </cell>
          <cell r="J15217">
            <v>0.15930846292203174</v>
          </cell>
          <cell r="K15217">
            <v>4.779253887660953E-2</v>
          </cell>
          <cell r="L15217">
            <v>4.779253887660953E-2</v>
          </cell>
          <cell r="P15217" t="str">
            <v>PROBABLES PRODUCIENDO</v>
          </cell>
          <cell r="Q15217" t="str">
            <v>PROBABLES PRODUCIENDO2022</v>
          </cell>
        </row>
        <row r="15218">
          <cell r="I15218">
            <v>0.16270789660515741</v>
          </cell>
          <cell r="J15218">
            <v>0.16270789660515741</v>
          </cell>
          <cell r="K15218">
            <v>4.881236898154722E-2</v>
          </cell>
          <cell r="L15218">
            <v>4.881236898154722E-2</v>
          </cell>
          <cell r="P15218" t="str">
            <v>PROBABLES PRODUCIENDO</v>
          </cell>
          <cell r="Q15218" t="str">
            <v>PROBABLES PRODUCIENDO2022</v>
          </cell>
        </row>
        <row r="15219">
          <cell r="I15219">
            <v>0.16078838948818577</v>
          </cell>
          <cell r="J15219">
            <v>0.16078838948818577</v>
          </cell>
          <cell r="K15219">
            <v>4.8236516846455732E-2</v>
          </cell>
          <cell r="L15219">
            <v>4.8236516846455732E-2</v>
          </cell>
          <cell r="P15219" t="str">
            <v>PROBABLES PRODUCIENDO</v>
          </cell>
          <cell r="Q15219" t="str">
            <v>PROBABLES PRODUCIENDO2022</v>
          </cell>
        </row>
        <row r="15220">
          <cell r="I15220">
            <v>0.15379537198061227</v>
          </cell>
          <cell r="J15220">
            <v>0.15379537198061227</v>
          </cell>
          <cell r="K15220">
            <v>4.6138611594183677E-2</v>
          </cell>
          <cell r="L15220">
            <v>4.6138611594183677E-2</v>
          </cell>
          <cell r="P15220" t="str">
            <v>PROBABLES PRODUCIENDO</v>
          </cell>
          <cell r="Q15220" t="str">
            <v>PROBABLES PRODUCIENDO2022</v>
          </cell>
        </row>
        <row r="15221">
          <cell r="I15221">
            <v>0.15707716353286783</v>
          </cell>
          <cell r="J15221">
            <v>0.15707716353286783</v>
          </cell>
          <cell r="K15221">
            <v>4.7123149059860349E-2</v>
          </cell>
          <cell r="L15221">
            <v>4.7123149059860349E-2</v>
          </cell>
          <cell r="P15221" t="str">
            <v>PROBABLES PRODUCIENDO</v>
          </cell>
          <cell r="Q15221" t="str">
            <v>PROBABLES PRODUCIENDO2022</v>
          </cell>
        </row>
        <row r="15222">
          <cell r="I15222">
            <v>0.15024555486931362</v>
          </cell>
          <cell r="J15222">
            <v>0.15024555486931362</v>
          </cell>
          <cell r="K15222">
            <v>4.5073666460794096E-2</v>
          </cell>
          <cell r="L15222">
            <v>4.5073666460794096E-2</v>
          </cell>
          <cell r="P15222" t="str">
            <v>PROBABLES PRODUCIENDO</v>
          </cell>
          <cell r="Q15222" t="str">
            <v>PROBABLES PRODUCIENDO2022</v>
          </cell>
        </row>
        <row r="15223">
          <cell r="I15223">
            <v>0.15345159797960234</v>
          </cell>
          <cell r="J15223">
            <v>0.15345159797960234</v>
          </cell>
          <cell r="K15223">
            <v>4.6035479393880696E-2</v>
          </cell>
          <cell r="L15223">
            <v>4.6035479393880696E-2</v>
          </cell>
          <cell r="P15223" t="str">
            <v>PROBABLES PRODUCIENDO</v>
          </cell>
          <cell r="Q15223" t="str">
            <v>PROBABLES PRODUCIENDO2022</v>
          </cell>
        </row>
        <row r="15224">
          <cell r="I15224">
            <v>0.15164128981030744</v>
          </cell>
          <cell r="J15224">
            <v>0.15164128981030744</v>
          </cell>
          <cell r="K15224">
            <v>4.5492386943092225E-2</v>
          </cell>
          <cell r="L15224">
            <v>4.5492386943092225E-2</v>
          </cell>
          <cell r="P15224" t="str">
            <v>PROBABLES PRODUCIENDO</v>
          </cell>
          <cell r="Q15224" t="str">
            <v>PROBABLES PRODUCIENDO2023</v>
          </cell>
        </row>
        <row r="15225">
          <cell r="I15225">
            <v>0.13542809724555069</v>
          </cell>
          <cell r="J15225">
            <v>0.13542809724555069</v>
          </cell>
          <cell r="K15225">
            <v>4.0628429173665215E-2</v>
          </cell>
          <cell r="L15225">
            <v>4.0628429173665215E-2</v>
          </cell>
          <cell r="P15225" t="str">
            <v>PROBABLES PRODUCIENDO</v>
          </cell>
          <cell r="Q15225" t="str">
            <v>PROBABLES PRODUCIENDO2023</v>
          </cell>
        </row>
        <row r="15226">
          <cell r="I15226">
            <v>0.14825465804253046</v>
          </cell>
          <cell r="J15226">
            <v>0.14825465804253046</v>
          </cell>
          <cell r="K15226">
            <v>4.4476397412759133E-2</v>
          </cell>
          <cell r="L15226">
            <v>4.4476397412759133E-2</v>
          </cell>
          <cell r="P15226" t="str">
            <v>PROBABLES PRODUCIENDO</v>
          </cell>
          <cell r="Q15226" t="str">
            <v>PROBABLES PRODUCIENDO2023</v>
          </cell>
        </row>
        <row r="15227">
          <cell r="I15227">
            <v>0.14180675827456382</v>
          </cell>
          <cell r="J15227">
            <v>0.14180675827456382</v>
          </cell>
          <cell r="K15227">
            <v>4.2542027482369148E-2</v>
          </cell>
          <cell r="L15227">
            <v>4.2542027482369148E-2</v>
          </cell>
          <cell r="P15227" t="str">
            <v>PROBABLES PRODUCIENDO</v>
          </cell>
          <cell r="Q15227" t="str">
            <v>PROBABLES PRODUCIENDO2023</v>
          </cell>
        </row>
        <row r="15228">
          <cell r="I15228">
            <v>0.1448327285320859</v>
          </cell>
          <cell r="J15228">
            <v>0.1448327285320859</v>
          </cell>
          <cell r="K15228">
            <v>4.3449818559625777E-2</v>
          </cell>
          <cell r="L15228">
            <v>4.3449818559625777E-2</v>
          </cell>
          <cell r="P15228" t="str">
            <v>PROBABLES PRODUCIENDO</v>
          </cell>
          <cell r="Q15228" t="str">
            <v>PROBABLES PRODUCIENDO2023</v>
          </cell>
        </row>
        <row r="15229">
          <cell r="I15229">
            <v>0.13853365551120106</v>
          </cell>
          <cell r="J15229">
            <v>0.13853365551120106</v>
          </cell>
          <cell r="K15229">
            <v>4.1560096653360322E-2</v>
          </cell>
          <cell r="L15229">
            <v>4.1560096653360322E-2</v>
          </cell>
          <cell r="P15229" t="str">
            <v>PROBABLES PRODUCIENDO</v>
          </cell>
          <cell r="Q15229" t="str">
            <v>PROBABLES PRODUCIENDO2023</v>
          </cell>
        </row>
        <row r="15230">
          <cell r="I15230">
            <v>0.1414897820480554</v>
          </cell>
          <cell r="J15230">
            <v>0.1414897820480554</v>
          </cell>
          <cell r="K15230">
            <v>4.244693461441662E-2</v>
          </cell>
          <cell r="L15230">
            <v>4.244693461441662E-2</v>
          </cell>
          <cell r="P15230" t="str">
            <v>PROBABLES PRODUCIENDO</v>
          </cell>
          <cell r="Q15230" t="str">
            <v>PROBABLES PRODUCIENDO2023</v>
          </cell>
        </row>
        <row r="15231">
          <cell r="I15231">
            <v>0.13982059051351658</v>
          </cell>
          <cell r="J15231">
            <v>0.13982059051351658</v>
          </cell>
          <cell r="K15231">
            <v>4.1946177154054978E-2</v>
          </cell>
          <cell r="L15231">
            <v>4.1946177154054978E-2</v>
          </cell>
          <cell r="P15231" t="str">
            <v>PROBABLES PRODUCIENDO</v>
          </cell>
          <cell r="Q15231" t="str">
            <v>PROBABLES PRODUCIENDO2023</v>
          </cell>
        </row>
        <row r="15232">
          <cell r="I15232">
            <v>0.13373950567590101</v>
          </cell>
          <cell r="J15232">
            <v>0.13373950567590101</v>
          </cell>
          <cell r="K15232">
            <v>4.01218517027703E-2</v>
          </cell>
          <cell r="L15232">
            <v>4.01218517027703E-2</v>
          </cell>
          <cell r="P15232" t="str">
            <v>PROBABLES PRODUCIENDO</v>
          </cell>
          <cell r="Q15232" t="str">
            <v>PROBABLES PRODUCIENDO2023</v>
          </cell>
        </row>
        <row r="15233">
          <cell r="I15233">
            <v>0.13659333134228055</v>
          </cell>
          <cell r="J15233">
            <v>0.13659333134228055</v>
          </cell>
          <cell r="K15233">
            <v>4.0977999402684158E-2</v>
          </cell>
          <cell r="L15233">
            <v>4.0977999402684158E-2</v>
          </cell>
          <cell r="P15233" t="str">
            <v>PROBABLES PRODUCIENDO</v>
          </cell>
          <cell r="Q15233" t="str">
            <v>PROBABLES PRODUCIENDO2023</v>
          </cell>
        </row>
        <row r="15234">
          <cell r="I15234">
            <v>0.130652606638616</v>
          </cell>
          <cell r="J15234">
            <v>0.130652606638616</v>
          </cell>
          <cell r="K15234">
            <v>3.9195781991584799E-2</v>
          </cell>
          <cell r="L15234">
            <v>3.9195781991584799E-2</v>
          </cell>
          <cell r="P15234" t="str">
            <v>PROBABLES PRODUCIENDO</v>
          </cell>
          <cell r="Q15234" t="str">
            <v>PROBABLES PRODUCIENDO2023</v>
          </cell>
        </row>
        <row r="15235">
          <cell r="I15235">
            <v>0.13344056192767431</v>
          </cell>
          <cell r="J15235">
            <v>0.13344056192767431</v>
          </cell>
          <cell r="K15235">
            <v>4.0032168578302288E-2</v>
          </cell>
          <cell r="L15235">
            <v>4.0032168578302288E-2</v>
          </cell>
          <cell r="P15235" t="str">
            <v>PROBABLES PRODUCIENDO</v>
          </cell>
          <cell r="Q15235" t="str">
            <v>PROBABLES PRODUCIENDO2023</v>
          </cell>
        </row>
        <row r="15236">
          <cell r="I15236">
            <v>0.13186632912362375</v>
          </cell>
          <cell r="J15236">
            <v>0.13186632912362375</v>
          </cell>
          <cell r="K15236">
            <v>3.9559898737087124E-2</v>
          </cell>
          <cell r="L15236">
            <v>3.9559898737087124E-2</v>
          </cell>
          <cell r="P15236" t="str">
            <v>PROBABLES PRODUCIENDO</v>
          </cell>
          <cell r="Q15236" t="str">
            <v>PROBABLES PRODUCIENDO2024</v>
          </cell>
        </row>
        <row r="15237">
          <cell r="P15237" t="str">
            <v>PROBABLES PRODUCIENDO</v>
          </cell>
          <cell r="Q15237" t="str">
            <v>PROBABLES PRODUCIENDO2024</v>
          </cell>
        </row>
        <row r="15238">
          <cell r="I15238">
            <v>0.72093157868197821</v>
          </cell>
          <cell r="J15238">
            <v>0.72093157868197821</v>
          </cell>
          <cell r="K15238">
            <v>0.21627947360459346</v>
          </cell>
          <cell r="L15238">
            <v>0.21627947360459346</v>
          </cell>
          <cell r="P15238" t="str">
            <v>PROBABLES PRODUCIENDO</v>
          </cell>
          <cell r="Q15238" t="str">
            <v>PROBABLES PRODUCIENDO2012</v>
          </cell>
        </row>
        <row r="15239">
          <cell r="I15239">
            <v>0.66808611675197771</v>
          </cell>
          <cell r="J15239">
            <v>0.66808611675197771</v>
          </cell>
          <cell r="K15239">
            <v>0.20042583502559333</v>
          </cell>
          <cell r="L15239">
            <v>0.20042583502559333</v>
          </cell>
          <cell r="P15239" t="str">
            <v>PROBABLES PRODUCIENDO</v>
          </cell>
          <cell r="Q15239" t="str">
            <v>PROBABLES PRODUCIENDO2012</v>
          </cell>
        </row>
        <row r="15240">
          <cell r="I15240">
            <v>0.70745415051190452</v>
          </cell>
          <cell r="J15240">
            <v>0.70745415051190452</v>
          </cell>
          <cell r="K15240">
            <v>0.21223624515357137</v>
          </cell>
          <cell r="L15240">
            <v>0.21223624515357137</v>
          </cell>
          <cell r="P15240" t="str">
            <v>PROBABLES PRODUCIENDO</v>
          </cell>
          <cell r="Q15240" t="str">
            <v>PROBABLES PRODUCIENDO2012</v>
          </cell>
        </row>
        <row r="15241">
          <cell r="I15241">
            <v>0.67809574975537323</v>
          </cell>
          <cell r="J15241">
            <v>0.67809574975537323</v>
          </cell>
          <cell r="K15241">
            <v>0.20342872492661193</v>
          </cell>
          <cell r="L15241">
            <v>0.20342872492661193</v>
          </cell>
          <cell r="P15241" t="str">
            <v>PROBABLES PRODUCIENDO</v>
          </cell>
          <cell r="Q15241" t="str">
            <v>PROBABLES PRODUCIENDO2012</v>
          </cell>
        </row>
        <row r="15242">
          <cell r="I15242">
            <v>0.69400798397450747</v>
          </cell>
          <cell r="J15242">
            <v>0.69400798397450747</v>
          </cell>
          <cell r="K15242">
            <v>0.20820239519235226</v>
          </cell>
          <cell r="L15242">
            <v>0.20820239519235226</v>
          </cell>
          <cell r="P15242" t="str">
            <v>PROBABLES PRODUCIENDO</v>
          </cell>
          <cell r="Q15242" t="str">
            <v>PROBABLES PRODUCIENDO2012</v>
          </cell>
        </row>
        <row r="15243">
          <cell r="I15243">
            <v>0.66520643784697875</v>
          </cell>
          <cell r="J15243">
            <v>0.66520643784697875</v>
          </cell>
          <cell r="K15243">
            <v>0.19956193135409364</v>
          </cell>
          <cell r="L15243">
            <v>0.19956193135409364</v>
          </cell>
          <cell r="P15243" t="str">
            <v>PROBABLES PRODUCIENDO</v>
          </cell>
          <cell r="Q15243" t="str">
            <v>PROBABLES PRODUCIENDO2012</v>
          </cell>
        </row>
        <row r="15244">
          <cell r="I15244">
            <v>0.68081504365936962</v>
          </cell>
          <cell r="J15244">
            <v>0.68081504365936962</v>
          </cell>
          <cell r="K15244">
            <v>0.20424451309781089</v>
          </cell>
          <cell r="L15244">
            <v>0.20424451309781089</v>
          </cell>
          <cell r="P15244" t="str">
            <v>PROBABLES PRODUCIENDO</v>
          </cell>
          <cell r="Q15244" t="str">
            <v>PROBABLES PRODUCIENDO2012</v>
          </cell>
        </row>
        <row r="15245">
          <cell r="I15245">
            <v>0.67420596523171028</v>
          </cell>
          <cell r="J15245">
            <v>0.67420596523171028</v>
          </cell>
          <cell r="K15245">
            <v>0.20226178956951305</v>
          </cell>
          <cell r="L15245">
            <v>0.20226178956951305</v>
          </cell>
          <cell r="P15245" t="str">
            <v>PROBABLES PRODUCIENDO</v>
          </cell>
          <cell r="Q15245" t="str">
            <v>PROBABLES PRODUCIENDO2012</v>
          </cell>
        </row>
        <row r="15246">
          <cell r="I15246">
            <v>0.64622454434461651</v>
          </cell>
          <cell r="J15246">
            <v>0.64622454434461651</v>
          </cell>
          <cell r="K15246">
            <v>0.19386736330338497</v>
          </cell>
          <cell r="L15246">
            <v>0.19386736330338497</v>
          </cell>
          <cell r="P15246" t="str">
            <v>PROBABLES PRODUCIENDO</v>
          </cell>
          <cell r="Q15246" t="str">
            <v>PROBABLES PRODUCIENDO2012</v>
          </cell>
        </row>
        <row r="15247">
          <cell r="I15247">
            <v>0.66138605396262495</v>
          </cell>
          <cell r="J15247">
            <v>0.66138605396262495</v>
          </cell>
          <cell r="K15247">
            <v>0.19841581618878751</v>
          </cell>
          <cell r="L15247">
            <v>0.19841581618878751</v>
          </cell>
          <cell r="P15247" t="str">
            <v>PROBABLES PRODUCIENDO</v>
          </cell>
          <cell r="Q15247" t="str">
            <v>PROBABLES PRODUCIENDO2012</v>
          </cell>
        </row>
        <row r="15248">
          <cell r="I15248">
            <v>0.63393561899941453</v>
          </cell>
          <cell r="J15248">
            <v>0.63393561899941453</v>
          </cell>
          <cell r="K15248">
            <v>0.19018068569982435</v>
          </cell>
          <cell r="L15248">
            <v>0.19018068569982435</v>
          </cell>
          <cell r="P15248" t="str">
            <v>PROBABLES PRODUCIENDO</v>
          </cell>
          <cell r="Q15248" t="str">
            <v>PROBABLES PRODUCIENDO2012</v>
          </cell>
        </row>
        <row r="15249">
          <cell r="I15249">
            <v>0.64880771146349947</v>
          </cell>
          <cell r="J15249">
            <v>0.64880771146349947</v>
          </cell>
          <cell r="K15249">
            <v>0.19464231343904978</v>
          </cell>
          <cell r="L15249">
            <v>0.19464231343904978</v>
          </cell>
          <cell r="P15249" t="str">
            <v>PROBABLES PRODUCIENDO</v>
          </cell>
          <cell r="Q15249" t="str">
            <v>PROBABLES PRODUCIENDO2012</v>
          </cell>
        </row>
        <row r="15250">
          <cell r="I15250">
            <v>0.66165841166260186</v>
          </cell>
          <cell r="J15250">
            <v>0.66165841166260186</v>
          </cell>
          <cell r="K15250">
            <v>0.19849752349878058</v>
          </cell>
          <cell r="L15250">
            <v>0.19849752349878058</v>
          </cell>
          <cell r="P15250" t="str">
            <v>PROBABLES PRODUCIENDO</v>
          </cell>
          <cell r="Q15250" t="str">
            <v>PROBABLES PRODUCIENDO2013</v>
          </cell>
        </row>
        <row r="15251">
          <cell r="I15251">
            <v>0.59210150654672267</v>
          </cell>
          <cell r="J15251">
            <v>0.59210150654672267</v>
          </cell>
          <cell r="K15251">
            <v>0.17763045196401675</v>
          </cell>
          <cell r="L15251">
            <v>0.17763045196401675</v>
          </cell>
          <cell r="P15251" t="str">
            <v>PROBABLES PRODUCIENDO</v>
          </cell>
          <cell r="Q15251" t="str">
            <v>PROBABLES PRODUCIENDO2013</v>
          </cell>
        </row>
        <row r="15252">
          <cell r="I15252">
            <v>0.64948048668104352</v>
          </cell>
          <cell r="J15252">
            <v>0.64948048668104352</v>
          </cell>
          <cell r="K15252">
            <v>0.19484414600431305</v>
          </cell>
          <cell r="L15252">
            <v>0.19484414600431305</v>
          </cell>
          <cell r="P15252" t="str">
            <v>PROBABLES PRODUCIENDO</v>
          </cell>
          <cell r="Q15252" t="str">
            <v>PROBABLES PRODUCIENDO2013</v>
          </cell>
        </row>
        <row r="15253">
          <cell r="I15253">
            <v>0.62252159205509128</v>
          </cell>
          <cell r="J15253">
            <v>0.62252159205509128</v>
          </cell>
          <cell r="K15253">
            <v>0.18675647761652739</v>
          </cell>
          <cell r="L15253">
            <v>0.18675647761652739</v>
          </cell>
          <cell r="P15253" t="str">
            <v>PROBABLES PRODUCIENDO</v>
          </cell>
          <cell r="Q15253" t="str">
            <v>PROBABLES PRODUCIENDO2013</v>
          </cell>
        </row>
        <row r="15254">
          <cell r="I15254">
            <v>0.63712326502596339</v>
          </cell>
          <cell r="J15254">
            <v>0.63712326502596339</v>
          </cell>
          <cell r="K15254">
            <v>0.19113697950778905</v>
          </cell>
          <cell r="L15254">
            <v>0.19113697950778905</v>
          </cell>
          <cell r="P15254" t="str">
            <v>PROBABLES PRODUCIENDO</v>
          </cell>
          <cell r="Q15254" t="str">
            <v>PROBABLES PRODUCIENDO2013</v>
          </cell>
        </row>
        <row r="15255">
          <cell r="I15255">
            <v>0.6106762800653287</v>
          </cell>
          <cell r="J15255">
            <v>0.6106762800653287</v>
          </cell>
          <cell r="K15255">
            <v>0.18320288401959861</v>
          </cell>
          <cell r="L15255">
            <v>0.18320288401959861</v>
          </cell>
          <cell r="P15255" t="str">
            <v>PROBABLES PRODUCIENDO</v>
          </cell>
          <cell r="Q15255" t="str">
            <v>PROBABLES PRODUCIENDO2013</v>
          </cell>
        </row>
        <row r="15256">
          <cell r="I15256">
            <v>0.62499907307410996</v>
          </cell>
          <cell r="J15256">
            <v>0.62499907307410996</v>
          </cell>
          <cell r="K15256">
            <v>0.18749972192223302</v>
          </cell>
          <cell r="L15256">
            <v>0.18749972192223302</v>
          </cell>
          <cell r="P15256" t="str">
            <v>PROBABLES PRODUCIENDO</v>
          </cell>
          <cell r="Q15256" t="str">
            <v>PROBABLES PRODUCIENDO2013</v>
          </cell>
        </row>
        <row r="15257">
          <cell r="I15257">
            <v>0.61892550741000463</v>
          </cell>
          <cell r="J15257">
            <v>0.61892550741000463</v>
          </cell>
          <cell r="K15257">
            <v>0.18567765222300137</v>
          </cell>
          <cell r="L15257">
            <v>0.18567765222300137</v>
          </cell>
          <cell r="P15257" t="str">
            <v>PROBABLES PRODUCIENDO</v>
          </cell>
          <cell r="Q15257" t="str">
            <v>PROBABLES PRODUCIENDO2013</v>
          </cell>
        </row>
        <row r="15258">
          <cell r="I15258">
            <v>0.59323242787028829</v>
          </cell>
          <cell r="J15258">
            <v>0.59323242787028829</v>
          </cell>
          <cell r="K15258">
            <v>0.17796972836108649</v>
          </cell>
          <cell r="L15258">
            <v>0.17796972836108649</v>
          </cell>
          <cell r="P15258" t="str">
            <v>PROBABLES PRODUCIENDO</v>
          </cell>
          <cell r="Q15258" t="str">
            <v>PROBABLES PRODUCIENDO2013</v>
          </cell>
        </row>
        <row r="15259">
          <cell r="I15259">
            <v>0.60714457870106797</v>
          </cell>
          <cell r="J15259">
            <v>0.60714457870106797</v>
          </cell>
          <cell r="K15259">
            <v>0.18214337361032043</v>
          </cell>
          <cell r="L15259">
            <v>0.18214337361032043</v>
          </cell>
          <cell r="P15259" t="str">
            <v>PROBABLES PRODUCIENDO</v>
          </cell>
          <cell r="Q15259" t="str">
            <v>PROBABLES PRODUCIENDO2013</v>
          </cell>
        </row>
        <row r="15260">
          <cell r="I15260">
            <v>0.58193959480912583</v>
          </cell>
          <cell r="J15260">
            <v>0.58193959480912583</v>
          </cell>
          <cell r="K15260">
            <v>0.17458187844273776</v>
          </cell>
          <cell r="L15260">
            <v>0.17458187844273776</v>
          </cell>
          <cell r="P15260" t="str">
            <v>PROBABLES PRODUCIENDO</v>
          </cell>
          <cell r="Q15260" t="str">
            <v>PROBABLES PRODUCIENDO2013</v>
          </cell>
        </row>
        <row r="15261">
          <cell r="I15261">
            <v>0.59558593365689816</v>
          </cell>
          <cell r="J15261">
            <v>0.59558593365689816</v>
          </cell>
          <cell r="K15261">
            <v>0.17867578009706947</v>
          </cell>
          <cell r="L15261">
            <v>0.17867578009706947</v>
          </cell>
          <cell r="P15261" t="str">
            <v>PROBABLES PRODUCIENDO</v>
          </cell>
          <cell r="Q15261" t="str">
            <v>PROBABLES PRODUCIENDO2013</v>
          </cell>
        </row>
        <row r="15262">
          <cell r="I15262">
            <v>0.60393098459393169</v>
          </cell>
          <cell r="J15262">
            <v>0.60393098459393169</v>
          </cell>
          <cell r="K15262">
            <v>0.18117929537817951</v>
          </cell>
          <cell r="L15262">
            <v>0.18117929537817951</v>
          </cell>
          <cell r="P15262" t="str">
            <v>PROBABLES PRODUCIENDO</v>
          </cell>
          <cell r="Q15262" t="str">
            <v>PROBABLES PRODUCIENDO2014</v>
          </cell>
        </row>
        <row r="15263">
          <cell r="I15263">
            <v>0.54043750089658305</v>
          </cell>
          <cell r="J15263">
            <v>0.54043750089658305</v>
          </cell>
          <cell r="K15263">
            <v>0.1621312502689749</v>
          </cell>
          <cell r="L15263">
            <v>0.1621312502689749</v>
          </cell>
          <cell r="P15263" t="str">
            <v>PROBABLES PRODUCIENDO</v>
          </cell>
          <cell r="Q15263" t="str">
            <v>PROBABLES PRODUCIENDO2014</v>
          </cell>
        </row>
        <row r="15264">
          <cell r="I15264">
            <v>0.59280419349296876</v>
          </cell>
          <cell r="J15264">
            <v>0.59280419349296876</v>
          </cell>
          <cell r="K15264">
            <v>0.17784125804789067</v>
          </cell>
          <cell r="L15264">
            <v>0.17784125804789067</v>
          </cell>
          <cell r="P15264" t="str">
            <v>PROBABLES PRODUCIENDO</v>
          </cell>
          <cell r="Q15264" t="str">
            <v>PROBABLES PRODUCIENDO2014</v>
          </cell>
        </row>
        <row r="15265">
          <cell r="I15265">
            <v>0.56819223810504282</v>
          </cell>
          <cell r="J15265">
            <v>0.56819223810504282</v>
          </cell>
          <cell r="K15265">
            <v>0.17045767143151286</v>
          </cell>
          <cell r="L15265">
            <v>0.17045767143151286</v>
          </cell>
          <cell r="P15265" t="str">
            <v>PROBABLES PRODUCIENDO</v>
          </cell>
          <cell r="Q15265" t="str">
            <v>PROBABLES PRODUCIENDO2014</v>
          </cell>
        </row>
        <row r="15266">
          <cell r="I15266">
            <v>0.58151385917208964</v>
          </cell>
          <cell r="J15266">
            <v>0.58151385917208964</v>
          </cell>
          <cell r="K15266">
            <v>0.17445415775162687</v>
          </cell>
          <cell r="L15266">
            <v>0.17445415775162687</v>
          </cell>
          <cell r="P15266" t="str">
            <v>PROBABLES PRODUCIENDO</v>
          </cell>
          <cell r="Q15266" t="str">
            <v>PROBABLES PRODUCIENDO2014</v>
          </cell>
        </row>
        <row r="15267">
          <cell r="I15267">
            <v>0.55736975134608913</v>
          </cell>
          <cell r="J15267">
            <v>0.55736975134608913</v>
          </cell>
          <cell r="K15267">
            <v>0.1672109254038267</v>
          </cell>
          <cell r="L15267">
            <v>0.1672109254038267</v>
          </cell>
          <cell r="P15267" t="str">
            <v>PROBABLES PRODUCIENDO</v>
          </cell>
          <cell r="Q15267" t="str">
            <v>PROBABLES PRODUCIENDO2014</v>
          </cell>
        </row>
        <row r="15268">
          <cell r="I15268">
            <v>0.5704367108351609</v>
          </cell>
          <cell r="J15268">
            <v>0.5704367108351609</v>
          </cell>
          <cell r="K15268">
            <v>0.17113101325054825</v>
          </cell>
          <cell r="L15268">
            <v>0.17113101325054825</v>
          </cell>
          <cell r="P15268" t="str">
            <v>PROBABLES PRODUCIENDO</v>
          </cell>
          <cell r="Q15268" t="str">
            <v>PROBABLES PRODUCIENDO2014</v>
          </cell>
        </row>
        <row r="15269">
          <cell r="I15269">
            <v>0.56488776123764983</v>
          </cell>
          <cell r="J15269">
            <v>0.56488776123764983</v>
          </cell>
          <cell r="K15269">
            <v>0.16946632837129494</v>
          </cell>
          <cell r="L15269">
            <v>0.16946632837129494</v>
          </cell>
          <cell r="P15269" t="str">
            <v>PROBABLES PRODUCIENDO</v>
          </cell>
          <cell r="Q15269" t="str">
            <v>PROBABLES PRODUCIENDO2014</v>
          </cell>
        </row>
        <row r="15270">
          <cell r="I15270">
            <v>0.5414326444453732</v>
          </cell>
          <cell r="J15270">
            <v>0.5414326444453732</v>
          </cell>
          <cell r="K15270">
            <v>0.16242979333361196</v>
          </cell>
          <cell r="L15270">
            <v>0.16242979333361196</v>
          </cell>
          <cell r="P15270" t="str">
            <v>PROBABLES PRODUCIENDO</v>
          </cell>
          <cell r="Q15270" t="str">
            <v>PROBABLES PRODUCIENDO2014</v>
          </cell>
        </row>
        <row r="15271">
          <cell r="I15271">
            <v>0.55412463290731784</v>
          </cell>
          <cell r="J15271">
            <v>0.55412463290731784</v>
          </cell>
          <cell r="K15271">
            <v>0.16623738987219536</v>
          </cell>
          <cell r="L15271">
            <v>0.16623738987219536</v>
          </cell>
          <cell r="P15271" t="str">
            <v>PROBABLES PRODUCIENDO</v>
          </cell>
          <cell r="Q15271" t="str">
            <v>PROBABLES PRODUCIENDO2014</v>
          </cell>
        </row>
        <row r="15272">
          <cell r="I15272">
            <v>0.53111557002014609</v>
          </cell>
          <cell r="J15272">
            <v>0.53111557002014609</v>
          </cell>
          <cell r="K15272">
            <v>0.15933467100604384</v>
          </cell>
          <cell r="L15272">
            <v>0.15933467100604384</v>
          </cell>
          <cell r="P15272" t="str">
            <v>PROBABLES PRODUCIENDO</v>
          </cell>
          <cell r="Q15272" t="str">
            <v>PROBABLES PRODUCIENDO2014</v>
          </cell>
        </row>
        <row r="15273">
          <cell r="I15273">
            <v>0.54356484338653055</v>
          </cell>
          <cell r="J15273">
            <v>0.54356484338653055</v>
          </cell>
          <cell r="K15273">
            <v>0.16306945301595918</v>
          </cell>
          <cell r="L15273">
            <v>0.16306945301595918</v>
          </cell>
          <cell r="P15273" t="str">
            <v>PROBABLES PRODUCIENDO</v>
          </cell>
          <cell r="Q15273" t="str">
            <v>PROBABLES PRODUCIENDO2014</v>
          </cell>
        </row>
        <row r="15274">
          <cell r="I15274">
            <v>0.55010337873789139</v>
          </cell>
          <cell r="J15274">
            <v>0.55010337873789139</v>
          </cell>
          <cell r="K15274">
            <v>0.16503101362136741</v>
          </cell>
          <cell r="L15274">
            <v>0.16503101362136741</v>
          </cell>
          <cell r="P15274" t="str">
            <v>PROBABLES PRODUCIENDO</v>
          </cell>
          <cell r="Q15274" t="str">
            <v>PROBABLES PRODUCIENDO2015</v>
          </cell>
        </row>
        <row r="15275">
          <cell r="I15275">
            <v>0.49226440770811403</v>
          </cell>
          <cell r="J15275">
            <v>0.49226440770811403</v>
          </cell>
          <cell r="K15275">
            <v>0.14767932231243416</v>
          </cell>
          <cell r="L15275">
            <v>0.14767932231243416</v>
          </cell>
          <cell r="P15275" t="str">
            <v>PROBABLES PRODUCIENDO</v>
          </cell>
          <cell r="Q15275" t="str">
            <v>PROBABLES PRODUCIENDO2015</v>
          </cell>
        </row>
        <row r="15276">
          <cell r="I15276">
            <v>0.53995826768672506</v>
          </cell>
          <cell r="J15276">
            <v>0.53995826768672506</v>
          </cell>
          <cell r="K15276">
            <v>0.16198748030601748</v>
          </cell>
          <cell r="L15276">
            <v>0.16198748030601748</v>
          </cell>
          <cell r="P15276" t="str">
            <v>PROBABLES PRODUCIENDO</v>
          </cell>
          <cell r="Q15276" t="str">
            <v>PROBABLES PRODUCIENDO2015</v>
          </cell>
        </row>
        <row r="15277">
          <cell r="I15277">
            <v>0.51753540602772174</v>
          </cell>
          <cell r="J15277">
            <v>0.51753540602772174</v>
          </cell>
          <cell r="K15277">
            <v>0.15526062180831651</v>
          </cell>
          <cell r="L15277">
            <v>0.15526062180831651</v>
          </cell>
          <cell r="P15277" t="str">
            <v>PROBABLES PRODUCIENDO</v>
          </cell>
          <cell r="Q15277" t="str">
            <v>PROBABLES PRODUCIENDO2015</v>
          </cell>
        </row>
        <row r="15278">
          <cell r="I15278">
            <v>0.52966428748718941</v>
          </cell>
          <cell r="J15278">
            <v>0.52966428748718941</v>
          </cell>
          <cell r="K15278">
            <v>0.15889928624615685</v>
          </cell>
          <cell r="L15278">
            <v>0.15889928624615685</v>
          </cell>
          <cell r="P15278" t="str">
            <v>PROBABLES PRODUCIENDO</v>
          </cell>
          <cell r="Q15278" t="str">
            <v>PROBABLES PRODUCIENDO2015</v>
          </cell>
        </row>
        <row r="15279">
          <cell r="I15279">
            <v>0.50766810561538556</v>
          </cell>
          <cell r="J15279">
            <v>0.50766810561538556</v>
          </cell>
          <cell r="K15279">
            <v>0.15230043168461566</v>
          </cell>
          <cell r="L15279">
            <v>0.15230043168461566</v>
          </cell>
          <cell r="P15279" t="str">
            <v>PROBABLES PRODUCIENDO</v>
          </cell>
          <cell r="Q15279" t="str">
            <v>PROBABLES PRODUCIENDO2015</v>
          </cell>
        </row>
        <row r="15280">
          <cell r="I15280">
            <v>0.51956492327756221</v>
          </cell>
          <cell r="J15280">
            <v>0.51956492327756221</v>
          </cell>
          <cell r="K15280">
            <v>0.15586947698326867</v>
          </cell>
          <cell r="L15280">
            <v>0.15586947698326867</v>
          </cell>
          <cell r="P15280" t="str">
            <v>PROBABLES PRODUCIENDO</v>
          </cell>
          <cell r="Q15280" t="str">
            <v>PROBABLES PRODUCIENDO2015</v>
          </cell>
        </row>
        <row r="15281">
          <cell r="I15281">
            <v>0.51450587324710539</v>
          </cell>
          <cell r="J15281">
            <v>0.51450587324710539</v>
          </cell>
          <cell r="K15281">
            <v>0.15435176197413164</v>
          </cell>
          <cell r="L15281">
            <v>0.15435176197413164</v>
          </cell>
          <cell r="P15281" t="str">
            <v>PROBABLES PRODUCIENDO</v>
          </cell>
          <cell r="Q15281" t="str">
            <v>PROBABLES PRODUCIENDO2015</v>
          </cell>
        </row>
        <row r="15282">
          <cell r="I15282">
            <v>0.49313803524623878</v>
          </cell>
          <cell r="J15282">
            <v>0.49313803524623878</v>
          </cell>
          <cell r="K15282">
            <v>0.14794141057387164</v>
          </cell>
          <cell r="L15282">
            <v>0.14794141057387164</v>
          </cell>
          <cell r="P15282" t="str">
            <v>PROBABLES PRODUCIENDO</v>
          </cell>
          <cell r="Q15282" t="str">
            <v>PROBABLES PRODUCIENDO2015</v>
          </cell>
        </row>
        <row r="15283">
          <cell r="I15283">
            <v>0.50469316463008218</v>
          </cell>
          <cell r="J15283">
            <v>0.50469316463008218</v>
          </cell>
          <cell r="K15283">
            <v>0.15140794938902466</v>
          </cell>
          <cell r="L15283">
            <v>0.15140794938902466</v>
          </cell>
          <cell r="P15283" t="str">
            <v>PROBABLES PRODUCIENDO</v>
          </cell>
          <cell r="Q15283" t="str">
            <v>PROBABLES PRODUCIENDO2015</v>
          </cell>
        </row>
        <row r="15284">
          <cell r="I15284">
            <v>0.48373210449559617</v>
          </cell>
          <cell r="J15284">
            <v>0.48373210449559617</v>
          </cell>
          <cell r="K15284">
            <v>0.14511963134867883</v>
          </cell>
          <cell r="L15284">
            <v>0.14511963134867883</v>
          </cell>
          <cell r="P15284" t="str">
            <v>PROBABLES PRODUCIENDO</v>
          </cell>
          <cell r="Q15284" t="str">
            <v>PROBABLES PRODUCIENDO2015</v>
          </cell>
        </row>
        <row r="15285">
          <cell r="I15285">
            <v>0.49506606827524319</v>
          </cell>
          <cell r="J15285">
            <v>0.49506606827524319</v>
          </cell>
          <cell r="K15285">
            <v>0.14851982048257295</v>
          </cell>
          <cell r="L15285">
            <v>0.14851982048257295</v>
          </cell>
          <cell r="P15285" t="str">
            <v>PROBABLES PRODUCIENDO</v>
          </cell>
          <cell r="Q15285" t="str">
            <v>PROBABLES PRODUCIENDO2015</v>
          </cell>
        </row>
        <row r="15286">
          <cell r="I15286">
            <v>0.50034550764538366</v>
          </cell>
          <cell r="J15286">
            <v>0.50034550764538366</v>
          </cell>
          <cell r="K15286">
            <v>0.15010365229361508</v>
          </cell>
          <cell r="L15286">
            <v>0.15010365229361508</v>
          </cell>
          <cell r="P15286" t="str">
            <v>PROBABLES PRODUCIENDO</v>
          </cell>
          <cell r="Q15286" t="str">
            <v>PROBABLES PRODUCIENDO2016</v>
          </cell>
        </row>
        <row r="15287">
          <cell r="I15287">
            <v>0.46365152828690553</v>
          </cell>
          <cell r="J15287">
            <v>0.46365152828690553</v>
          </cell>
          <cell r="K15287">
            <v>0.13909545848607166</v>
          </cell>
          <cell r="L15287">
            <v>0.13909545848607166</v>
          </cell>
          <cell r="P15287" t="str">
            <v>PROBABLES PRODUCIENDO</v>
          </cell>
          <cell r="Q15287" t="str">
            <v>PROBABLES PRODUCIENDO2016</v>
          </cell>
        </row>
        <row r="15288">
          <cell r="I15288">
            <v>0.49095409293711789</v>
          </cell>
          <cell r="J15288">
            <v>0.49095409293711789</v>
          </cell>
          <cell r="K15288">
            <v>0.14728622788113538</v>
          </cell>
          <cell r="L15288">
            <v>0.14728622788113538</v>
          </cell>
          <cell r="P15288" t="str">
            <v>PROBABLES PRODUCIENDO</v>
          </cell>
          <cell r="Q15288" t="str">
            <v>PROBABLES PRODUCIENDO2016</v>
          </cell>
        </row>
        <row r="15289">
          <cell r="I15289">
            <v>0.47056184104528093</v>
          </cell>
          <cell r="J15289">
            <v>0.47056184104528093</v>
          </cell>
          <cell r="K15289">
            <v>0.1411685523135843</v>
          </cell>
          <cell r="L15289">
            <v>0.1411685523135843</v>
          </cell>
          <cell r="P15289" t="str">
            <v>PROBABLES PRODUCIENDO</v>
          </cell>
          <cell r="Q15289" t="str">
            <v>PROBABLES PRODUCIENDO2016</v>
          </cell>
        </row>
        <row r="15290">
          <cell r="I15290">
            <v>0.48158537784349403</v>
          </cell>
          <cell r="J15290">
            <v>0.48158537784349403</v>
          </cell>
          <cell r="K15290">
            <v>0.14447561335304823</v>
          </cell>
          <cell r="L15290">
            <v>0.14447561335304823</v>
          </cell>
          <cell r="P15290" t="str">
            <v>PROBABLES PRODUCIENDO</v>
          </cell>
          <cell r="Q15290" t="str">
            <v>PROBABLES PRODUCIENDO2016</v>
          </cell>
        </row>
        <row r="15291">
          <cell r="I15291">
            <v>0.46158155930710792</v>
          </cell>
          <cell r="J15291">
            <v>0.46158155930710792</v>
          </cell>
          <cell r="K15291">
            <v>0.13847446779213238</v>
          </cell>
          <cell r="L15291">
            <v>0.13847446779213238</v>
          </cell>
          <cell r="P15291" t="str">
            <v>PROBABLES PRODUCIENDO</v>
          </cell>
          <cell r="Q15291" t="str">
            <v>PROBABLES PRODUCIENDO2016</v>
          </cell>
        </row>
        <row r="15292">
          <cell r="I15292">
            <v>0.47239400110829266</v>
          </cell>
          <cell r="J15292">
            <v>0.47239400110829266</v>
          </cell>
          <cell r="K15292">
            <v>0.14171820033248778</v>
          </cell>
          <cell r="L15292">
            <v>0.14171820033248778</v>
          </cell>
          <cell r="P15292" t="str">
            <v>PROBABLES PRODUCIENDO</v>
          </cell>
          <cell r="Q15292" t="str">
            <v>PROBABLES PRODUCIENDO2016</v>
          </cell>
        </row>
        <row r="15293">
          <cell r="I15293">
            <v>0.46778986812686657</v>
          </cell>
          <cell r="J15293">
            <v>0.46778986812686657</v>
          </cell>
          <cell r="K15293">
            <v>0.14033696043805999</v>
          </cell>
          <cell r="L15293">
            <v>0.14033696043805999</v>
          </cell>
          <cell r="P15293" t="str">
            <v>PROBABLES PRODUCIENDO</v>
          </cell>
          <cell r="Q15293" t="str">
            <v>PROBABLES PRODUCIENDO2016</v>
          </cell>
        </row>
        <row r="15294">
          <cell r="I15294">
            <v>0.44835805263450684</v>
          </cell>
          <cell r="J15294">
            <v>0.44835805263450684</v>
          </cell>
          <cell r="K15294">
            <v>0.13450741579035205</v>
          </cell>
          <cell r="L15294">
            <v>0.13450741579035205</v>
          </cell>
          <cell r="P15294" t="str">
            <v>PROBABLES PRODUCIENDO</v>
          </cell>
          <cell r="Q15294" t="str">
            <v>PROBABLES PRODUCIENDO2016</v>
          </cell>
        </row>
        <row r="15295">
          <cell r="I15295">
            <v>0.45885968847487207</v>
          </cell>
          <cell r="J15295">
            <v>0.45885968847487207</v>
          </cell>
          <cell r="K15295">
            <v>0.13765790654246163</v>
          </cell>
          <cell r="L15295">
            <v>0.13765790654246163</v>
          </cell>
          <cell r="P15295" t="str">
            <v>PROBABLES PRODUCIENDO</v>
          </cell>
          <cell r="Q15295" t="str">
            <v>PROBABLES PRODUCIENDO2016</v>
          </cell>
        </row>
        <row r="15296">
          <cell r="I15296">
            <v>0.43979816540113947</v>
          </cell>
          <cell r="J15296">
            <v>0.43979816540113947</v>
          </cell>
          <cell r="K15296">
            <v>0.13193944962034185</v>
          </cell>
          <cell r="L15296">
            <v>0.13193944962034185</v>
          </cell>
          <cell r="P15296" t="str">
            <v>PROBABLES PRODUCIENDO</v>
          </cell>
          <cell r="Q15296" t="str">
            <v>PROBABLES PRODUCIENDO2016</v>
          </cell>
        </row>
        <row r="15297">
          <cell r="I15297">
            <v>0.45009863014325296</v>
          </cell>
          <cell r="J15297">
            <v>0.45009863014325296</v>
          </cell>
          <cell r="K15297">
            <v>0.13502958904297588</v>
          </cell>
          <cell r="L15297">
            <v>0.13502958904297588</v>
          </cell>
          <cell r="P15297" t="str">
            <v>PROBABLES PRODUCIENDO</v>
          </cell>
          <cell r="Q15297" t="str">
            <v>PROBABLES PRODUCIENDO2016</v>
          </cell>
        </row>
        <row r="15298">
          <cell r="I15298">
            <v>0.45392191615838579</v>
          </cell>
          <cell r="J15298">
            <v>0.45392191615838579</v>
          </cell>
          <cell r="K15298">
            <v>0.13617657484751572</v>
          </cell>
          <cell r="L15298">
            <v>0.13617657484751572</v>
          </cell>
          <cell r="P15298" t="str">
            <v>PROBABLES PRODUCIENDO</v>
          </cell>
          <cell r="Q15298" t="str">
            <v>PROBABLES PRODUCIENDO2017</v>
          </cell>
        </row>
        <row r="15299">
          <cell r="I15299">
            <v>0.40618840919473242</v>
          </cell>
          <cell r="J15299">
            <v>0.40618840919473242</v>
          </cell>
          <cell r="K15299">
            <v>0.12185652275841972</v>
          </cell>
          <cell r="L15299">
            <v>0.12185652275841972</v>
          </cell>
          <cell r="P15299" t="str">
            <v>PROBABLES PRODUCIENDO</v>
          </cell>
          <cell r="Q15299" t="str">
            <v>PROBABLES PRODUCIENDO2017</v>
          </cell>
        </row>
        <row r="15300">
          <cell r="I15300">
            <v>0.44553472400144134</v>
          </cell>
          <cell r="J15300">
            <v>0.44553472400144134</v>
          </cell>
          <cell r="K15300">
            <v>0.13366041720043237</v>
          </cell>
          <cell r="L15300">
            <v>0.13366041720043237</v>
          </cell>
          <cell r="P15300" t="str">
            <v>PROBABLES PRODUCIENDO</v>
          </cell>
          <cell r="Q15300" t="str">
            <v>PROBABLES PRODUCIENDO2017</v>
          </cell>
        </row>
        <row r="15301">
          <cell r="I15301">
            <v>0.42702515184019424</v>
          </cell>
          <cell r="J15301">
            <v>0.42702515184019424</v>
          </cell>
          <cell r="K15301">
            <v>0.12810754555205831</v>
          </cell>
          <cell r="L15301">
            <v>0.12810754555205831</v>
          </cell>
          <cell r="P15301" t="str">
            <v>PROBABLES PRODUCIENDO</v>
          </cell>
          <cell r="Q15301" t="str">
            <v>PROBABLES PRODUCIENDO2017</v>
          </cell>
        </row>
        <row r="15302">
          <cell r="I15302">
            <v>0.4370248458663526</v>
          </cell>
          <cell r="J15302">
            <v>0.4370248458663526</v>
          </cell>
          <cell r="K15302">
            <v>0.13110745375990579</v>
          </cell>
          <cell r="L15302">
            <v>0.13110745375990579</v>
          </cell>
          <cell r="P15302" t="str">
            <v>PROBABLES PRODUCIENDO</v>
          </cell>
          <cell r="Q15302" t="str">
            <v>PROBABLES PRODUCIENDO2017</v>
          </cell>
        </row>
        <row r="15303">
          <cell r="I15303">
            <v>0.41886819157101746</v>
          </cell>
          <cell r="J15303">
            <v>0.41886819157101746</v>
          </cell>
          <cell r="K15303">
            <v>0.12566045747130525</v>
          </cell>
          <cell r="L15303">
            <v>0.12566045747130525</v>
          </cell>
          <cell r="P15303" t="str">
            <v>PROBABLES PRODUCIENDO</v>
          </cell>
          <cell r="Q15303" t="str">
            <v>PROBABLES PRODUCIENDO2017</v>
          </cell>
        </row>
        <row r="15304">
          <cell r="I15304">
            <v>0.42867623840583985</v>
          </cell>
          <cell r="J15304">
            <v>0.42867623840583985</v>
          </cell>
          <cell r="K15304">
            <v>0.12860287152175198</v>
          </cell>
          <cell r="L15304">
            <v>0.12860287152175198</v>
          </cell>
          <cell r="P15304" t="str">
            <v>PROBABLES PRODUCIENDO</v>
          </cell>
          <cell r="Q15304" t="str">
            <v>PROBABLES PRODUCIENDO2017</v>
          </cell>
        </row>
        <row r="15305">
          <cell r="I15305">
            <v>0.42449433557700411</v>
          </cell>
          <cell r="J15305">
            <v>0.42449433557700411</v>
          </cell>
          <cell r="K15305">
            <v>0.12734830067310121</v>
          </cell>
          <cell r="L15305">
            <v>0.12734830067310121</v>
          </cell>
          <cell r="P15305" t="str">
            <v>PROBABLES PRODUCIENDO</v>
          </cell>
          <cell r="Q15305" t="str">
            <v>PROBABLES PRODUCIENDO2017</v>
          </cell>
        </row>
        <row r="15306">
          <cell r="I15306">
            <v>0.40685736897291841</v>
          </cell>
          <cell r="J15306">
            <v>0.40685736897291841</v>
          </cell>
          <cell r="K15306">
            <v>0.12205721069187553</v>
          </cell>
          <cell r="L15306">
            <v>0.12205721069187553</v>
          </cell>
          <cell r="P15306" t="str">
            <v>PROBABLES PRODUCIENDO</v>
          </cell>
          <cell r="Q15306" t="str">
            <v>PROBABLES PRODUCIENDO2017</v>
          </cell>
        </row>
        <row r="15307">
          <cell r="I15307">
            <v>0.41638325094448903</v>
          </cell>
          <cell r="J15307">
            <v>0.41638325094448903</v>
          </cell>
          <cell r="K15307">
            <v>0.1249149752833467</v>
          </cell>
          <cell r="L15307">
            <v>0.1249149752833467</v>
          </cell>
          <cell r="P15307" t="str">
            <v>PROBABLES PRODUCIENDO</v>
          </cell>
          <cell r="Q15307" t="str">
            <v>PROBABLES PRODUCIENDO2017</v>
          </cell>
        </row>
        <row r="15308">
          <cell r="I15308">
            <v>0.39908269977364563</v>
          </cell>
          <cell r="J15308">
            <v>0.39908269977364563</v>
          </cell>
          <cell r="K15308">
            <v>0.11972480993209368</v>
          </cell>
          <cell r="L15308">
            <v>0.11972480993209368</v>
          </cell>
          <cell r="P15308" t="str">
            <v>PROBABLES PRODUCIENDO</v>
          </cell>
          <cell r="Q15308" t="str">
            <v>PROBABLES PRODUCIENDO2017</v>
          </cell>
        </row>
        <row r="15309">
          <cell r="I15309">
            <v>0.40842595335898974</v>
          </cell>
          <cell r="J15309">
            <v>0.40842595335898974</v>
          </cell>
          <cell r="K15309">
            <v>0.12252778600769693</v>
          </cell>
          <cell r="L15309">
            <v>0.12252778600769693</v>
          </cell>
          <cell r="P15309" t="str">
            <v>PROBABLES PRODUCIENDO</v>
          </cell>
          <cell r="Q15309" t="str">
            <v>PROBABLES PRODUCIENDO2017</v>
          </cell>
        </row>
        <row r="15310">
          <cell r="I15310">
            <v>0.41096621480689821</v>
          </cell>
          <cell r="J15310">
            <v>0.41096621480689821</v>
          </cell>
          <cell r="K15310">
            <v>0.12328986444206946</v>
          </cell>
          <cell r="L15310">
            <v>0.12328986444206946</v>
          </cell>
          <cell r="P15310" t="str">
            <v>PROBABLES PRODUCIENDO</v>
          </cell>
          <cell r="Q15310" t="str">
            <v>PROBABLES PRODUCIENDO2018</v>
          </cell>
        </row>
        <row r="15311">
          <cell r="I15311">
            <v>0.3677467050632291</v>
          </cell>
          <cell r="J15311">
            <v>0.3677467050632291</v>
          </cell>
          <cell r="K15311">
            <v>0.1103240115189687</v>
          </cell>
          <cell r="L15311">
            <v>0.1103240115189687</v>
          </cell>
          <cell r="P15311" t="str">
            <v>PROBABLES PRODUCIENDO</v>
          </cell>
          <cell r="Q15311" t="str">
            <v>PROBABLES PRODUCIENDO2018</v>
          </cell>
        </row>
        <row r="15312">
          <cell r="I15312">
            <v>0.40336584965247646</v>
          </cell>
          <cell r="J15312">
            <v>0.40336584965247646</v>
          </cell>
          <cell r="K15312">
            <v>0.12100975489574294</v>
          </cell>
          <cell r="L15312">
            <v>0.12100975489574294</v>
          </cell>
          <cell r="P15312" t="str">
            <v>PROBABLES PRODUCIENDO</v>
          </cell>
          <cell r="Q15312" t="str">
            <v>PROBABLES PRODUCIENDO2018</v>
          </cell>
        </row>
        <row r="15313">
          <cell r="I15313">
            <v>0.3866047739958719</v>
          </cell>
          <cell r="J15313">
            <v>0.3866047739958719</v>
          </cell>
          <cell r="K15313">
            <v>0.11598143219876156</v>
          </cell>
          <cell r="L15313">
            <v>0.11598143219876156</v>
          </cell>
          <cell r="P15313" t="str">
            <v>PROBABLES PRODUCIENDO</v>
          </cell>
          <cell r="Q15313" t="str">
            <v>PROBABLES PRODUCIENDO2018</v>
          </cell>
        </row>
        <row r="15314">
          <cell r="I15314">
            <v>0.39565447546430876</v>
          </cell>
          <cell r="J15314">
            <v>0.39565447546430876</v>
          </cell>
          <cell r="K15314">
            <v>0.11869634263929263</v>
          </cell>
          <cell r="L15314">
            <v>0.11869634263929263</v>
          </cell>
          <cell r="P15314" t="str">
            <v>PROBABLES PRODUCIENDO</v>
          </cell>
          <cell r="Q15314" t="str">
            <v>PROBABLES PRODUCIENDO2018</v>
          </cell>
        </row>
        <row r="15315">
          <cell r="I15315">
            <v>0.37921328375316637</v>
          </cell>
          <cell r="J15315">
            <v>0.37921328375316637</v>
          </cell>
          <cell r="K15315">
            <v>0.11376398512594993</v>
          </cell>
          <cell r="L15315">
            <v>0.11376398512594993</v>
          </cell>
          <cell r="P15315" t="str">
            <v>PROBABLES PRODUCIENDO</v>
          </cell>
          <cell r="Q15315" t="str">
            <v>PROBABLES PRODUCIENDO2018</v>
          </cell>
        </row>
        <row r="15316">
          <cell r="I15316">
            <v>0.38808940565948713</v>
          </cell>
          <cell r="J15316">
            <v>0.38808940565948713</v>
          </cell>
          <cell r="K15316">
            <v>0.11642682169784614</v>
          </cell>
          <cell r="L15316">
            <v>0.11642682169784614</v>
          </cell>
          <cell r="P15316" t="str">
            <v>PROBABLES PRODUCIENDO</v>
          </cell>
          <cell r="Q15316" t="str">
            <v>PROBABLES PRODUCIENDO2018</v>
          </cell>
        </row>
        <row r="15317">
          <cell r="I15317">
            <v>0.38430004744592894</v>
          </cell>
          <cell r="J15317">
            <v>0.38430004744592894</v>
          </cell>
          <cell r="K15317">
            <v>0.11529001423377871</v>
          </cell>
          <cell r="L15317">
            <v>0.11529001423377871</v>
          </cell>
          <cell r="P15317" t="str">
            <v>PROBABLES PRODUCIENDO</v>
          </cell>
          <cell r="Q15317" t="str">
            <v>PROBABLES PRODUCIENDO2018</v>
          </cell>
        </row>
        <row r="15318">
          <cell r="I15318">
            <v>0.36832988576029452</v>
          </cell>
          <cell r="J15318">
            <v>0.36832988576029452</v>
          </cell>
          <cell r="K15318">
            <v>0.11049896572808839</v>
          </cell>
          <cell r="L15318">
            <v>0.11049896572808839</v>
          </cell>
          <cell r="P15318" t="str">
            <v>PROBABLES PRODUCIENDO</v>
          </cell>
          <cell r="Q15318" t="str">
            <v>PROBABLES PRODUCIENDO2018</v>
          </cell>
        </row>
        <row r="15319">
          <cell r="I15319">
            <v>0.37695045027066643</v>
          </cell>
          <cell r="J15319">
            <v>0.37695045027066643</v>
          </cell>
          <cell r="K15319">
            <v>0.11308513508119993</v>
          </cell>
          <cell r="L15319">
            <v>0.11308513508119993</v>
          </cell>
          <cell r="P15319" t="str">
            <v>PROBABLES PRODUCIENDO</v>
          </cell>
          <cell r="Q15319" t="str">
            <v>PROBABLES PRODUCIENDO2018</v>
          </cell>
        </row>
        <row r="15320">
          <cell r="I15320">
            <v>0.36128519704128592</v>
          </cell>
          <cell r="J15320">
            <v>0.36128519704128592</v>
          </cell>
          <cell r="K15320">
            <v>0.10838555911238579</v>
          </cell>
          <cell r="L15320">
            <v>0.10838555911238579</v>
          </cell>
          <cell r="P15320" t="str">
            <v>PROBABLES PRODUCIENDO</v>
          </cell>
          <cell r="Q15320" t="str">
            <v>PROBABLES PRODUCIENDO2018</v>
          </cell>
        </row>
        <row r="15321">
          <cell r="I15321">
            <v>0.36974035861244031</v>
          </cell>
          <cell r="J15321">
            <v>0.36974035861244031</v>
          </cell>
          <cell r="K15321">
            <v>0.11092210758373208</v>
          </cell>
          <cell r="L15321">
            <v>0.11092210758373208</v>
          </cell>
          <cell r="P15321" t="str">
            <v>PROBABLES PRODUCIENDO</v>
          </cell>
          <cell r="Q15321" t="str">
            <v>PROBABLES PRODUCIENDO2018</v>
          </cell>
        </row>
        <row r="15322">
          <cell r="I15322">
            <v>0.37185134836371919</v>
          </cell>
          <cell r="J15322">
            <v>0.37185134836371919</v>
          </cell>
          <cell r="K15322">
            <v>0.11155540450911576</v>
          </cell>
          <cell r="L15322">
            <v>0.11155540450911576</v>
          </cell>
          <cell r="P15322" t="str">
            <v>PROBABLES PRODUCIENDO</v>
          </cell>
          <cell r="Q15322" t="str">
            <v>PROBABLES PRODUCIENDO2019</v>
          </cell>
        </row>
        <row r="15323">
          <cell r="I15323">
            <v>0.33274261856597981</v>
          </cell>
          <cell r="J15323">
            <v>0.33274261856597981</v>
          </cell>
          <cell r="K15323">
            <v>9.9822785569793959E-2</v>
          </cell>
          <cell r="L15323">
            <v>9.9822785569793959E-2</v>
          </cell>
          <cell r="P15323" t="str">
            <v>PROBABLES PRODUCIENDO</v>
          </cell>
          <cell r="Q15323" t="str">
            <v>PROBABLES PRODUCIENDO2019</v>
          </cell>
        </row>
        <row r="15324">
          <cell r="I15324">
            <v>0.36496832590007772</v>
          </cell>
          <cell r="J15324">
            <v>0.36496832590007772</v>
          </cell>
          <cell r="K15324">
            <v>0.10949049777002332</v>
          </cell>
          <cell r="L15324">
            <v>0.10949049777002332</v>
          </cell>
          <cell r="P15324" t="str">
            <v>PROBABLES PRODUCIENDO</v>
          </cell>
          <cell r="Q15324" t="str">
            <v>PROBABLES PRODUCIENDO2019</v>
          </cell>
        </row>
        <row r="15325">
          <cell r="I15325">
            <v>0.34979979987224014</v>
          </cell>
          <cell r="J15325">
            <v>0.34979979987224014</v>
          </cell>
          <cell r="K15325">
            <v>0.10493993996167204</v>
          </cell>
          <cell r="L15325">
            <v>0.10493993996167204</v>
          </cell>
          <cell r="P15325" t="str">
            <v>PROBABLES PRODUCIENDO</v>
          </cell>
          <cell r="Q15325" t="str">
            <v>PROBABLES PRODUCIENDO2019</v>
          </cell>
        </row>
        <row r="15326">
          <cell r="I15326">
            <v>0.35798491881070105</v>
          </cell>
          <cell r="J15326">
            <v>0.35798491881070105</v>
          </cell>
          <cell r="K15326">
            <v>0.10739547564321029</v>
          </cell>
          <cell r="L15326">
            <v>0.10739547564321029</v>
          </cell>
          <cell r="P15326" t="str">
            <v>PROBABLES PRODUCIENDO</v>
          </cell>
          <cell r="Q15326" t="str">
            <v>PROBABLES PRODUCIENDO2019</v>
          </cell>
        </row>
        <row r="15327">
          <cell r="I15327">
            <v>0.34310615053701943</v>
          </cell>
          <cell r="J15327">
            <v>0.34310615053701943</v>
          </cell>
          <cell r="K15327">
            <v>0.10293184516110583</v>
          </cell>
          <cell r="L15327">
            <v>0.10293184516110583</v>
          </cell>
          <cell r="P15327" t="str">
            <v>PROBABLES PRODUCIENDO</v>
          </cell>
          <cell r="Q15327" t="str">
            <v>PROBABLES PRODUCIENDO2019</v>
          </cell>
        </row>
        <row r="15328">
          <cell r="I15328">
            <v>0.3511341506935669</v>
          </cell>
          <cell r="J15328">
            <v>0.3511341506935669</v>
          </cell>
          <cell r="K15328">
            <v>0.10534024520807007</v>
          </cell>
          <cell r="L15328">
            <v>0.10534024520807007</v>
          </cell>
          <cell r="P15328" t="str">
            <v>PROBABLES PRODUCIENDO</v>
          </cell>
          <cell r="Q15328" t="str">
            <v>PROBABLES PRODUCIENDO2019</v>
          </cell>
        </row>
        <row r="15329">
          <cell r="I15329">
            <v>0.34770264258072447</v>
          </cell>
          <cell r="J15329">
            <v>0.34770264258072447</v>
          </cell>
          <cell r="K15329">
            <v>0.10431079277421734</v>
          </cell>
          <cell r="L15329">
            <v>0.10431079277421734</v>
          </cell>
          <cell r="P15329" t="str">
            <v>PROBABLES PRODUCIENDO</v>
          </cell>
          <cell r="Q15329" t="str">
            <v>PROBABLES PRODUCIENDO2019</v>
          </cell>
        </row>
        <row r="15330">
          <cell r="I15330">
            <v>0.33325053138969846</v>
          </cell>
          <cell r="J15330">
            <v>0.33325053138969846</v>
          </cell>
          <cell r="K15330">
            <v>9.9975159416909529E-2</v>
          </cell>
          <cell r="L15330">
            <v>9.9975159416909529E-2</v>
          </cell>
          <cell r="P15330" t="str">
            <v>PROBABLES PRODUCIENDO</v>
          </cell>
          <cell r="Q15330" t="str">
            <v>PROBABLES PRODUCIENDO2019</v>
          </cell>
        </row>
        <row r="15331">
          <cell r="I15331">
            <v>0.34104721448378245</v>
          </cell>
          <cell r="J15331">
            <v>0.34104721448378245</v>
          </cell>
          <cell r="K15331">
            <v>0.10231416434513473</v>
          </cell>
          <cell r="L15331">
            <v>0.10231416434513473</v>
          </cell>
          <cell r="P15331" t="str">
            <v>PROBABLES PRODUCIENDO</v>
          </cell>
          <cell r="Q15331" t="str">
            <v>PROBABLES PRODUCIENDO2019</v>
          </cell>
        </row>
        <row r="15332">
          <cell r="I15332">
            <v>0.32687128036097896</v>
          </cell>
          <cell r="J15332">
            <v>0.32687128036097896</v>
          </cell>
          <cell r="K15332">
            <v>9.8061384108293723E-2</v>
          </cell>
          <cell r="L15332">
            <v>9.8061384108293723E-2</v>
          </cell>
          <cell r="P15332" t="str">
            <v>PROBABLES PRODUCIENDO</v>
          </cell>
          <cell r="Q15332" t="str">
            <v>PROBABLES PRODUCIENDO2019</v>
          </cell>
        </row>
        <row r="15333">
          <cell r="I15333">
            <v>0.33451825298938337</v>
          </cell>
          <cell r="J15333">
            <v>0.33451825298938337</v>
          </cell>
          <cell r="K15333">
            <v>0.10035547589681501</v>
          </cell>
          <cell r="L15333">
            <v>0.10035547589681501</v>
          </cell>
          <cell r="P15333" t="str">
            <v>PROBABLES PRODUCIENDO</v>
          </cell>
          <cell r="Q15333" t="str">
            <v>PROBABLES PRODUCIENDO2019</v>
          </cell>
        </row>
        <row r="15334">
          <cell r="I15334">
            <v>0.33556158526384838</v>
          </cell>
          <cell r="J15334">
            <v>0.33556158526384838</v>
          </cell>
          <cell r="K15334">
            <v>0.10066847557915452</v>
          </cell>
          <cell r="L15334">
            <v>0.10066847557915452</v>
          </cell>
          <cell r="P15334" t="str">
            <v>PROBABLES PRODUCIENDO</v>
          </cell>
          <cell r="Q15334" t="str">
            <v>PROBABLES PRODUCIENDO2020</v>
          </cell>
        </row>
        <row r="15335">
          <cell r="I15335">
            <v>0.31094176034031001</v>
          </cell>
          <cell r="J15335">
            <v>0.31094176034031001</v>
          </cell>
          <cell r="K15335">
            <v>9.3282528102093018E-2</v>
          </cell>
          <cell r="L15335">
            <v>9.3282528102093018E-2</v>
          </cell>
          <cell r="P15335" t="str">
            <v>PROBABLES PRODUCIENDO</v>
          </cell>
          <cell r="Q15335" t="str">
            <v>PROBABLES PRODUCIENDO2020</v>
          </cell>
        </row>
        <row r="15336">
          <cell r="I15336">
            <v>0.32924061579768499</v>
          </cell>
          <cell r="J15336">
            <v>0.32924061579768499</v>
          </cell>
          <cell r="K15336">
            <v>9.8772184739305505E-2</v>
          </cell>
          <cell r="L15336">
            <v>9.8772184739305505E-2</v>
          </cell>
          <cell r="P15336" t="str">
            <v>PROBABLES PRODUCIENDO</v>
          </cell>
          <cell r="Q15336" t="str">
            <v>PROBABLES PRODUCIENDO2020</v>
          </cell>
        </row>
        <row r="15337">
          <cell r="I15337">
            <v>0.31555435290957201</v>
          </cell>
          <cell r="J15337">
            <v>0.31555435290957201</v>
          </cell>
          <cell r="K15337">
            <v>9.4666305872871628E-2</v>
          </cell>
          <cell r="L15337">
            <v>9.4666305872871628E-2</v>
          </cell>
          <cell r="P15337" t="str">
            <v>PROBABLES PRODUCIENDO</v>
          </cell>
          <cell r="Q15337" t="str">
            <v>PROBABLES PRODUCIENDO2020</v>
          </cell>
        </row>
        <row r="15338">
          <cell r="I15338">
            <v>0.32293546908287862</v>
          </cell>
          <cell r="J15338">
            <v>0.32293546908287862</v>
          </cell>
          <cell r="K15338">
            <v>9.6880640724863576E-2</v>
          </cell>
          <cell r="L15338">
            <v>9.6880640724863576E-2</v>
          </cell>
          <cell r="P15338" t="str">
            <v>PROBABLES PRODUCIENDO</v>
          </cell>
          <cell r="Q15338" t="str">
            <v>PROBABLES PRODUCIENDO2020</v>
          </cell>
        </row>
        <row r="15339">
          <cell r="I15339">
            <v>0.30951088408542843</v>
          </cell>
          <cell r="J15339">
            <v>0.30951088408542843</v>
          </cell>
          <cell r="K15339">
            <v>9.2853265225628534E-2</v>
          </cell>
          <cell r="L15339">
            <v>9.2853265225628534E-2</v>
          </cell>
          <cell r="P15339" t="str">
            <v>PROBABLES PRODUCIENDO</v>
          </cell>
          <cell r="Q15339" t="str">
            <v>PROBABLES PRODUCIENDO2020</v>
          </cell>
        </row>
        <row r="15340">
          <cell r="I15340">
            <v>0.31675020707886542</v>
          </cell>
          <cell r="J15340">
            <v>0.31675020707886542</v>
          </cell>
          <cell r="K15340">
            <v>9.5025062123659632E-2</v>
          </cell>
          <cell r="L15340">
            <v>9.5025062123659632E-2</v>
          </cell>
          <cell r="P15340" t="str">
            <v>PROBABLES PRODUCIENDO</v>
          </cell>
          <cell r="Q15340" t="str">
            <v>PROBABLES PRODUCIENDO2020</v>
          </cell>
        </row>
        <row r="15341">
          <cell r="I15341">
            <v>0.31365209524585441</v>
          </cell>
          <cell r="J15341">
            <v>0.31365209524585441</v>
          </cell>
          <cell r="K15341">
            <v>9.4095628573756335E-2</v>
          </cell>
          <cell r="L15341">
            <v>9.4095628573756335E-2</v>
          </cell>
          <cell r="P15341" t="str">
            <v>PROBABLES PRODUCIENDO</v>
          </cell>
          <cell r="Q15341" t="str">
            <v>PROBABLES PRODUCIENDO2020</v>
          </cell>
        </row>
        <row r="15342">
          <cell r="I15342">
            <v>0.30061281024384523</v>
          </cell>
          <cell r="J15342">
            <v>0.30061281024384523</v>
          </cell>
          <cell r="K15342">
            <v>9.0183843073153538E-2</v>
          </cell>
          <cell r="L15342">
            <v>9.0183843073153538E-2</v>
          </cell>
          <cell r="P15342" t="str">
            <v>PROBABLES PRODUCIENDO</v>
          </cell>
          <cell r="Q15342" t="str">
            <v>PROBABLES PRODUCIENDO2020</v>
          </cell>
        </row>
        <row r="15343">
          <cell r="I15343">
            <v>0.30764338401096775</v>
          </cell>
          <cell r="J15343">
            <v>0.30764338401096775</v>
          </cell>
          <cell r="K15343">
            <v>9.2293015203290335E-2</v>
          </cell>
          <cell r="L15343">
            <v>9.2293015203290335E-2</v>
          </cell>
          <cell r="P15343" t="str">
            <v>PROBABLES PRODUCIENDO</v>
          </cell>
          <cell r="Q15343" t="str">
            <v>PROBABLES PRODUCIENDO2020</v>
          </cell>
        </row>
        <row r="15344">
          <cell r="I15344">
            <v>0.29485349862037152</v>
          </cell>
          <cell r="J15344">
            <v>0.29485349862037152</v>
          </cell>
          <cell r="K15344">
            <v>8.845604958611146E-2</v>
          </cell>
          <cell r="L15344">
            <v>8.845604958611146E-2</v>
          </cell>
          <cell r="P15344" t="str">
            <v>PROBABLES PRODUCIENDO</v>
          </cell>
          <cell r="Q15344" t="str">
            <v>PROBABLES PRODUCIENDO2020</v>
          </cell>
        </row>
        <row r="15345">
          <cell r="I15345">
            <v>0.30174897114001947</v>
          </cell>
          <cell r="J15345">
            <v>0.30174897114001947</v>
          </cell>
          <cell r="K15345">
            <v>9.0524691342005845E-2</v>
          </cell>
          <cell r="L15345">
            <v>9.0524691342005845E-2</v>
          </cell>
          <cell r="P15345" t="str">
            <v>PROBABLES PRODUCIENDO</v>
          </cell>
          <cell r="Q15345" t="str">
            <v>PROBABLES PRODUCIENDO2020</v>
          </cell>
        </row>
        <row r="15346">
          <cell r="I15346">
            <v>0.30236954451210024</v>
          </cell>
          <cell r="J15346">
            <v>0.30236954451210024</v>
          </cell>
          <cell r="K15346">
            <v>9.07108633536301E-2</v>
          </cell>
          <cell r="L15346">
            <v>9.07108633536301E-2</v>
          </cell>
          <cell r="P15346" t="str">
            <v>PROBABLES PRODUCIENDO</v>
          </cell>
          <cell r="Q15346" t="str">
            <v>PROBABLES PRODUCIENDO2021</v>
          </cell>
        </row>
        <row r="15347">
          <cell r="I15347">
            <v>0.27056412003383645</v>
          </cell>
          <cell r="J15347">
            <v>0.27056412003383645</v>
          </cell>
          <cell r="K15347">
            <v>8.1169236010150941E-2</v>
          </cell>
          <cell r="L15347">
            <v>8.1169236010150941E-2</v>
          </cell>
          <cell r="P15347" t="str">
            <v>PROBABLES PRODUCIENDO</v>
          </cell>
          <cell r="Q15347" t="str">
            <v>PROBABLES PRODUCIENDO2021</v>
          </cell>
        </row>
        <row r="15348">
          <cell r="I15348">
            <v>0.29676320692763636</v>
          </cell>
          <cell r="J15348">
            <v>0.29676320692763636</v>
          </cell>
          <cell r="K15348">
            <v>8.9028962078290891E-2</v>
          </cell>
          <cell r="L15348">
            <v>8.9028962078290891E-2</v>
          </cell>
          <cell r="P15348" t="str">
            <v>PROBABLES PRODUCIENDO</v>
          </cell>
          <cell r="Q15348" t="str">
            <v>PROBABLES PRODUCIENDO2021</v>
          </cell>
        </row>
        <row r="15349">
          <cell r="I15349">
            <v>0.28442471034758326</v>
          </cell>
          <cell r="J15349">
            <v>0.28442471034758326</v>
          </cell>
          <cell r="K15349">
            <v>8.5327413104275024E-2</v>
          </cell>
          <cell r="L15349">
            <v>8.5327413104275024E-2</v>
          </cell>
          <cell r="P15349" t="str">
            <v>PROBABLES PRODUCIENDO</v>
          </cell>
          <cell r="Q15349" t="str">
            <v>PROBABLES PRODUCIENDO2021</v>
          </cell>
        </row>
        <row r="15350">
          <cell r="I15350">
            <v>0.29107533375637934</v>
          </cell>
          <cell r="J15350">
            <v>0.29107533375637934</v>
          </cell>
          <cell r="K15350">
            <v>8.7322600126913799E-2</v>
          </cell>
          <cell r="L15350">
            <v>8.7322600126913799E-2</v>
          </cell>
          <cell r="P15350" t="str">
            <v>PROBABLES PRODUCIENDO</v>
          </cell>
          <cell r="Q15350" t="str">
            <v>PROBABLES PRODUCIENDO2021</v>
          </cell>
        </row>
        <row r="15351">
          <cell r="I15351">
            <v>0.33407725804230087</v>
          </cell>
          <cell r="J15351">
            <v>0.33407725804230087</v>
          </cell>
          <cell r="K15351">
            <v>0.10022317741269028</v>
          </cell>
          <cell r="L15351">
            <v>0.10022317741269028</v>
          </cell>
          <cell r="P15351" t="str">
            <v>PROBABLES PRODUCIENDO</v>
          </cell>
          <cell r="Q15351" t="str">
            <v>PROBABLES PRODUCIENDO2021</v>
          </cell>
        </row>
        <row r="15352">
          <cell r="I15352">
            <v>0.34177574303714281</v>
          </cell>
          <cell r="J15352">
            <v>0.34177574303714281</v>
          </cell>
          <cell r="K15352">
            <v>0.10253272291114282</v>
          </cell>
          <cell r="L15352">
            <v>0.10253272291114282</v>
          </cell>
          <cell r="P15352" t="str">
            <v>PROBABLES PRODUCIENDO</v>
          </cell>
          <cell r="Q15352" t="str">
            <v>PROBABLES PRODUCIENDO2021</v>
          </cell>
        </row>
        <row r="15353">
          <cell r="I15353">
            <v>0.33831694626497272</v>
          </cell>
          <cell r="J15353">
            <v>0.33831694626497272</v>
          </cell>
          <cell r="K15353">
            <v>0.10149508387949181</v>
          </cell>
          <cell r="L15353">
            <v>0.10149508387949181</v>
          </cell>
          <cell r="P15353" t="str">
            <v>PROBABLES PRODUCIENDO</v>
          </cell>
          <cell r="Q15353" t="str">
            <v>PROBABLES PRODUCIENDO2021</v>
          </cell>
        </row>
        <row r="15354">
          <cell r="I15354">
            <v>0.32414323329180211</v>
          </cell>
          <cell r="J15354">
            <v>0.32414323329180211</v>
          </cell>
          <cell r="K15354">
            <v>9.7242969987540645E-2</v>
          </cell>
          <cell r="L15354">
            <v>9.7242969987540645E-2</v>
          </cell>
          <cell r="P15354" t="str">
            <v>PROBABLES PRODUCIENDO</v>
          </cell>
          <cell r="Q15354" t="str">
            <v>PROBABLES PRODUCIENDO2021</v>
          </cell>
        </row>
        <row r="15355">
          <cell r="I15355">
            <v>0.33161279836277624</v>
          </cell>
          <cell r="J15355">
            <v>0.33161279836277624</v>
          </cell>
          <cell r="K15355">
            <v>9.9483839508832883E-2</v>
          </cell>
          <cell r="L15355">
            <v>9.9483839508832883E-2</v>
          </cell>
          <cell r="P15355" t="str">
            <v>PROBABLES PRODUCIENDO</v>
          </cell>
          <cell r="Q15355" t="str">
            <v>PROBABLES PRODUCIENDO2021</v>
          </cell>
        </row>
        <row r="15356">
          <cell r="I15356">
            <v>0.31771995416997773</v>
          </cell>
          <cell r="J15356">
            <v>0.31771995416997773</v>
          </cell>
          <cell r="K15356">
            <v>9.5315986250993315E-2</v>
          </cell>
          <cell r="L15356">
            <v>9.5315986250993315E-2</v>
          </cell>
          <cell r="P15356" t="str">
            <v>PROBABLES PRODUCIENDO</v>
          </cell>
          <cell r="Q15356" t="str">
            <v>PROBABLES PRODUCIENDO2021</v>
          </cell>
        </row>
        <row r="15357">
          <cell r="I15357">
            <v>0.3250415010303736</v>
          </cell>
          <cell r="J15357">
            <v>0.3250415010303736</v>
          </cell>
          <cell r="K15357">
            <v>9.7512450309112084E-2</v>
          </cell>
          <cell r="L15357">
            <v>9.7512450309112084E-2</v>
          </cell>
          <cell r="P15357" t="str">
            <v>PROBABLES PRODUCIENDO</v>
          </cell>
          <cell r="Q15357" t="str">
            <v>PROBABLES PRODUCIENDO2021</v>
          </cell>
        </row>
        <row r="15358">
          <cell r="I15358">
            <v>0.32559881066503626</v>
          </cell>
          <cell r="J15358">
            <v>0.32559881066503626</v>
          </cell>
          <cell r="K15358">
            <v>9.7679643199510863E-2</v>
          </cell>
          <cell r="L15358">
            <v>9.7679643199510863E-2</v>
          </cell>
          <cell r="P15358" t="str">
            <v>PROBABLES PRODUCIENDO</v>
          </cell>
          <cell r="Q15358" t="str">
            <v>PROBABLES PRODUCIENDO2022</v>
          </cell>
        </row>
        <row r="15359">
          <cell r="I15359">
            <v>0.29125612535852952</v>
          </cell>
          <cell r="J15359">
            <v>0.29125612535852952</v>
          </cell>
          <cell r="K15359">
            <v>8.7376837607558849E-2</v>
          </cell>
          <cell r="L15359">
            <v>8.7376837607558849E-2</v>
          </cell>
          <cell r="P15359" t="str">
            <v>PROBABLES PRODUCIENDO</v>
          </cell>
          <cell r="Q15359" t="str">
            <v>PROBABLES PRODUCIENDO2022</v>
          </cell>
        </row>
        <row r="15360">
          <cell r="I15360">
            <v>0.31935619133042847</v>
          </cell>
          <cell r="J15360">
            <v>0.31935619133042847</v>
          </cell>
          <cell r="K15360">
            <v>9.5806857399128545E-2</v>
          </cell>
          <cell r="L15360">
            <v>9.5806857399128545E-2</v>
          </cell>
          <cell r="P15360" t="str">
            <v>PROBABLES PRODUCIENDO</v>
          </cell>
          <cell r="Q15360" t="str">
            <v>PROBABLES PRODUCIENDO2022</v>
          </cell>
        </row>
        <row r="15361">
          <cell r="I15361">
            <v>0.30597683495437855</v>
          </cell>
          <cell r="J15361">
            <v>0.30597683495437855</v>
          </cell>
          <cell r="K15361">
            <v>9.179305048631356E-2</v>
          </cell>
          <cell r="L15361">
            <v>9.179305048631356E-2</v>
          </cell>
          <cell r="P15361" t="str">
            <v>PROBABLES PRODUCIENDO</v>
          </cell>
          <cell r="Q15361" t="str">
            <v>PROBABLES PRODUCIENDO2022</v>
          </cell>
        </row>
        <row r="15362">
          <cell r="I15362">
            <v>0.3130277730710968</v>
          </cell>
          <cell r="J15362">
            <v>0.3130277730710968</v>
          </cell>
          <cell r="K15362">
            <v>9.3908331921329025E-2</v>
          </cell>
          <cell r="L15362">
            <v>9.3908331921329025E-2</v>
          </cell>
          <cell r="P15362" t="str">
            <v>PROBABLES PRODUCIENDO</v>
          </cell>
          <cell r="Q15362" t="str">
            <v>PROBABLES PRODUCIENDO2022</v>
          </cell>
        </row>
        <row r="15363">
          <cell r="I15363">
            <v>0.29991354436599305</v>
          </cell>
          <cell r="J15363">
            <v>0.29991354436599305</v>
          </cell>
          <cell r="K15363">
            <v>8.9974063309797916E-2</v>
          </cell>
          <cell r="L15363">
            <v>8.9974063309797916E-2</v>
          </cell>
          <cell r="P15363" t="str">
            <v>PROBABLES PRODUCIENDO</v>
          </cell>
          <cell r="Q15363" t="str">
            <v>PROBABLES PRODUCIENDO2022</v>
          </cell>
        </row>
        <row r="15364">
          <cell r="I15364">
            <v>0.30682475985716501</v>
          </cell>
          <cell r="J15364">
            <v>0.30682475985716501</v>
          </cell>
          <cell r="K15364">
            <v>9.20474279571495E-2</v>
          </cell>
          <cell r="L15364">
            <v>9.20474279571495E-2</v>
          </cell>
          <cell r="P15364" t="str">
            <v>PROBABLES PRODUCIENDO</v>
          </cell>
          <cell r="Q15364" t="str">
            <v>PROBABLES PRODUCIENDO2022</v>
          </cell>
        </row>
        <row r="15365">
          <cell r="I15365">
            <v>0.30371966971952247</v>
          </cell>
          <cell r="J15365">
            <v>0.30371966971952247</v>
          </cell>
          <cell r="K15365">
            <v>9.1115900915856751E-2</v>
          </cell>
          <cell r="L15365">
            <v>9.1115900915856751E-2</v>
          </cell>
          <cell r="P15365" t="str">
            <v>PROBABLES PRODUCIENDO</v>
          </cell>
          <cell r="Q15365" t="str">
            <v>PROBABLES PRODUCIENDO2022</v>
          </cell>
        </row>
        <row r="15366">
          <cell r="I15366">
            <v>0.29099540192728535</v>
          </cell>
          <cell r="J15366">
            <v>0.29099540192728535</v>
          </cell>
          <cell r="K15366">
            <v>8.729862057818559E-2</v>
          </cell>
          <cell r="L15366">
            <v>8.729862057818559E-2</v>
          </cell>
          <cell r="P15366" t="str">
            <v>PROBABLES PRODUCIENDO</v>
          </cell>
          <cell r="Q15366" t="str">
            <v>PROBABLES PRODUCIENDO2022</v>
          </cell>
        </row>
        <row r="15367">
          <cell r="I15367">
            <v>0.29770110751298046</v>
          </cell>
          <cell r="J15367">
            <v>0.29770110751298046</v>
          </cell>
          <cell r="K15367">
            <v>8.9310332253894134E-2</v>
          </cell>
          <cell r="L15367">
            <v>8.9310332253894134E-2</v>
          </cell>
          <cell r="P15367" t="str">
            <v>PROBABLES PRODUCIENDO</v>
          </cell>
          <cell r="Q15367" t="str">
            <v>PROBABLES PRODUCIENDO2022</v>
          </cell>
        </row>
        <row r="15368">
          <cell r="I15368">
            <v>0.28522898604143698</v>
          </cell>
          <cell r="J15368">
            <v>0.28522898604143698</v>
          </cell>
          <cell r="K15368">
            <v>8.5568695812431081E-2</v>
          </cell>
          <cell r="L15368">
            <v>8.5568695812431081E-2</v>
          </cell>
          <cell r="P15368" t="str">
            <v>PROBABLES PRODUCIENDO</v>
          </cell>
          <cell r="Q15368" t="str">
            <v>PROBABLES PRODUCIENDO2022</v>
          </cell>
        </row>
        <row r="15369">
          <cell r="I15369">
            <v>0.29180181018994805</v>
          </cell>
          <cell r="J15369">
            <v>0.29180181018994805</v>
          </cell>
          <cell r="K15369">
            <v>8.7540543056984402E-2</v>
          </cell>
          <cell r="L15369">
            <v>8.7540543056984402E-2</v>
          </cell>
          <cell r="P15369" t="str">
            <v>PROBABLES PRODUCIENDO</v>
          </cell>
          <cell r="Q15369" t="str">
            <v>PROBABLES PRODUCIENDO2022</v>
          </cell>
        </row>
        <row r="15370">
          <cell r="I15370">
            <v>0.29209455871318529</v>
          </cell>
          <cell r="J15370">
            <v>0.29209455871318529</v>
          </cell>
          <cell r="K15370">
            <v>8.7628367613955579E-2</v>
          </cell>
          <cell r="L15370">
            <v>8.7628367613955579E-2</v>
          </cell>
          <cell r="P15370" t="str">
            <v>PROBABLES PRODUCIENDO</v>
          </cell>
          <cell r="Q15370" t="str">
            <v>PROBABLES PRODUCIENDO2023</v>
          </cell>
        </row>
        <row r="15371">
          <cell r="I15371">
            <v>0.26128574989366699</v>
          </cell>
          <cell r="J15371">
            <v>0.26128574989366699</v>
          </cell>
          <cell r="K15371">
            <v>7.838572496810009E-2</v>
          </cell>
          <cell r="L15371">
            <v>7.838572496810009E-2</v>
          </cell>
          <cell r="P15371" t="str">
            <v>PROBABLES PRODUCIENDO</v>
          </cell>
          <cell r="Q15371" t="str">
            <v>PROBABLES PRODUCIENDO2023</v>
          </cell>
        </row>
        <row r="15372">
          <cell r="I15372">
            <v>0.28649430748360838</v>
          </cell>
          <cell r="J15372">
            <v>0.28649430748360838</v>
          </cell>
          <cell r="K15372">
            <v>8.5948292245082519E-2</v>
          </cell>
          <cell r="L15372">
            <v>8.5948292245082519E-2</v>
          </cell>
          <cell r="P15372" t="str">
            <v>PROBABLES PRODUCIENDO</v>
          </cell>
          <cell r="Q15372" t="str">
            <v>PROBABLES PRODUCIENDO2023</v>
          </cell>
        </row>
        <row r="15373">
          <cell r="I15373">
            <v>0.27449169239871674</v>
          </cell>
          <cell r="J15373">
            <v>0.27449169239871674</v>
          </cell>
          <cell r="K15373">
            <v>8.2347507719615021E-2</v>
          </cell>
          <cell r="L15373">
            <v>8.2347507719615021E-2</v>
          </cell>
          <cell r="P15373" t="str">
            <v>PROBABLES PRODUCIENDO</v>
          </cell>
          <cell r="Q15373" t="str">
            <v>PROBABLES PRODUCIENDO2023</v>
          </cell>
        </row>
        <row r="15374">
          <cell r="I15374">
            <v>0.28081708607415318</v>
          </cell>
          <cell r="J15374">
            <v>0.28081708607415318</v>
          </cell>
          <cell r="K15374">
            <v>8.424512582224597E-2</v>
          </cell>
          <cell r="L15374">
            <v>8.424512582224597E-2</v>
          </cell>
          <cell r="P15374" t="str">
            <v>PROBABLES PRODUCIENDO</v>
          </cell>
          <cell r="Q15374" t="str">
            <v>PROBABLES PRODUCIENDO2023</v>
          </cell>
        </row>
        <row r="15375">
          <cell r="I15375">
            <v>0.26905231691338</v>
          </cell>
          <cell r="J15375">
            <v>0.26905231691338</v>
          </cell>
          <cell r="K15375">
            <v>8.0715695074013993E-2</v>
          </cell>
          <cell r="L15375">
            <v>8.0715695074013993E-2</v>
          </cell>
          <cell r="P15375" t="str">
            <v>PROBABLES PRODUCIENDO</v>
          </cell>
          <cell r="Q15375" t="str">
            <v>PROBABLES PRODUCIENDO2023</v>
          </cell>
        </row>
        <row r="15376">
          <cell r="I15376">
            <v>0.2752523654791787</v>
          </cell>
          <cell r="J15376">
            <v>0.2752523654791787</v>
          </cell>
          <cell r="K15376">
            <v>8.2575709643753631E-2</v>
          </cell>
          <cell r="L15376">
            <v>8.2575709643753631E-2</v>
          </cell>
          <cell r="P15376" t="str">
            <v>PROBABLES PRODUCIENDO</v>
          </cell>
          <cell r="Q15376" t="str">
            <v>PROBABLES PRODUCIENDO2023</v>
          </cell>
        </row>
        <row r="15377">
          <cell r="I15377">
            <v>0.27246679039774141</v>
          </cell>
          <cell r="J15377">
            <v>0.27246679039774141</v>
          </cell>
          <cell r="K15377">
            <v>8.1740037119322415E-2</v>
          </cell>
          <cell r="L15377">
            <v>8.1740037119322415E-2</v>
          </cell>
          <cell r="P15377" t="str">
            <v>PROBABLES PRODUCIENDO</v>
          </cell>
          <cell r="Q15377" t="str">
            <v>PROBABLES PRODUCIENDO2023</v>
          </cell>
        </row>
        <row r="15378">
          <cell r="I15378">
            <v>0.26105185501107403</v>
          </cell>
          <cell r="J15378">
            <v>0.26105185501107403</v>
          </cell>
          <cell r="K15378">
            <v>7.8315556503322198E-2</v>
          </cell>
          <cell r="L15378">
            <v>7.8315556503322198E-2</v>
          </cell>
          <cell r="P15378" t="str">
            <v>PROBABLES PRODUCIENDO</v>
          </cell>
          <cell r="Q15378" t="str">
            <v>PROBABLES PRODUCIENDO2023</v>
          </cell>
        </row>
        <row r="15379">
          <cell r="I15379">
            <v>0.2670675407253551</v>
          </cell>
          <cell r="J15379">
            <v>0.2670675407253551</v>
          </cell>
          <cell r="K15379">
            <v>8.0120262217606542E-2</v>
          </cell>
          <cell r="L15379">
            <v>8.0120262217606542E-2</v>
          </cell>
          <cell r="P15379" t="str">
            <v>PROBABLES PRODUCIENDO</v>
          </cell>
          <cell r="Q15379" t="str">
            <v>PROBABLES PRODUCIENDO2023</v>
          </cell>
        </row>
        <row r="15380">
          <cell r="I15380">
            <v>0.25587880569899774</v>
          </cell>
          <cell r="J15380">
            <v>0.25587880569899774</v>
          </cell>
          <cell r="K15380">
            <v>7.6763641709699335E-2</v>
          </cell>
          <cell r="L15380">
            <v>7.6763641709699335E-2</v>
          </cell>
          <cell r="P15380" t="str">
            <v>PROBABLES PRODUCIENDO</v>
          </cell>
          <cell r="Q15380" t="str">
            <v>PROBABLES PRODUCIENDO2023</v>
          </cell>
        </row>
        <row r="15381">
          <cell r="I15381">
            <v>0.26177528353080176</v>
          </cell>
          <cell r="J15381">
            <v>0.26177528353080176</v>
          </cell>
          <cell r="K15381">
            <v>7.8532585059240531E-2</v>
          </cell>
          <cell r="L15381">
            <v>7.8532585059240531E-2</v>
          </cell>
          <cell r="P15381" t="str">
            <v>PROBABLES PRODUCIENDO</v>
          </cell>
          <cell r="Q15381" t="str">
            <v>PROBABLES PRODUCIENDO2023</v>
          </cell>
        </row>
        <row r="15382">
          <cell r="I15382">
            <v>0.2627747676032281</v>
          </cell>
          <cell r="J15382">
            <v>0.2627747676032281</v>
          </cell>
          <cell r="K15382">
            <v>7.8832430280968438E-2</v>
          </cell>
          <cell r="L15382">
            <v>7.8832430280968438E-2</v>
          </cell>
          <cell r="P15382" t="str">
            <v>PROBABLES PRODUCIENDO</v>
          </cell>
          <cell r="Q15382" t="str">
            <v>PROBABLES PRODUCIENDO2024</v>
          </cell>
        </row>
        <row r="15383">
          <cell r="P15383" t="str">
            <v>PROBABLES PRODUCIENDO</v>
          </cell>
          <cell r="Q15383" t="str">
            <v>PROBABLES PRODUCIENDO2024</v>
          </cell>
        </row>
        <row r="15384">
          <cell r="I15384">
            <v>0.56547514528524567</v>
          </cell>
          <cell r="J15384">
            <v>0.56547514528524567</v>
          </cell>
          <cell r="K15384">
            <v>0.16964254358557371</v>
          </cell>
          <cell r="L15384">
            <v>0.16964254358557371</v>
          </cell>
          <cell r="P15384" t="str">
            <v>PROBABLES PRODUCIENDO</v>
          </cell>
          <cell r="Q15384" t="str">
            <v>PROBABLES PRODUCIENDO2012</v>
          </cell>
        </row>
        <row r="15385">
          <cell r="I15385">
            <v>0.52437919112835596</v>
          </cell>
          <cell r="J15385">
            <v>0.52437919112835596</v>
          </cell>
          <cell r="K15385">
            <v>0.15731375733850678</v>
          </cell>
          <cell r="L15385">
            <v>0.15731375733850678</v>
          </cell>
          <cell r="P15385" t="str">
            <v>PROBABLES PRODUCIENDO</v>
          </cell>
          <cell r="Q15385" t="str">
            <v>PROBABLES PRODUCIENDO2012</v>
          </cell>
        </row>
        <row r="15386">
          <cell r="I15386">
            <v>0.5556532319654115</v>
          </cell>
          <cell r="J15386">
            <v>0.5556532319654115</v>
          </cell>
          <cell r="K15386">
            <v>0.16669596958962343</v>
          </cell>
          <cell r="L15386">
            <v>0.16669596958962343</v>
          </cell>
          <cell r="P15386" t="str">
            <v>PROBABLES PRODUCIENDO</v>
          </cell>
          <cell r="Q15386" t="str">
            <v>PROBABLES PRODUCIENDO2012</v>
          </cell>
        </row>
        <row r="15387">
          <cell r="I15387">
            <v>0.53295814479020043</v>
          </cell>
          <cell r="J15387">
            <v>0.53295814479020043</v>
          </cell>
          <cell r="K15387">
            <v>0.1598874434370601</v>
          </cell>
          <cell r="L15387">
            <v>0.1598874434370601</v>
          </cell>
          <cell r="P15387" t="str">
            <v>PROBABLES PRODUCIENDO</v>
          </cell>
          <cell r="Q15387" t="str">
            <v>PROBABLES PRODUCIENDO2012</v>
          </cell>
        </row>
        <row r="15388">
          <cell r="I15388">
            <v>0.54583591494851025</v>
          </cell>
          <cell r="J15388">
            <v>0.54583591494851025</v>
          </cell>
          <cell r="K15388">
            <v>0.16375077448455311</v>
          </cell>
          <cell r="L15388">
            <v>0.16375077448455311</v>
          </cell>
          <cell r="P15388" t="str">
            <v>PROBABLES PRODUCIENDO</v>
          </cell>
          <cell r="Q15388" t="str">
            <v>PROBABLES PRODUCIENDO2012</v>
          </cell>
        </row>
        <row r="15389">
          <cell r="I15389">
            <v>0.52353864397960814</v>
          </cell>
          <cell r="J15389">
            <v>0.52353864397960814</v>
          </cell>
          <cell r="K15389">
            <v>0.15706159319388241</v>
          </cell>
          <cell r="L15389">
            <v>0.15706159319388241</v>
          </cell>
          <cell r="P15389" t="str">
            <v>PROBABLES PRODUCIENDO</v>
          </cell>
          <cell r="Q15389" t="str">
            <v>PROBABLES PRODUCIENDO2012</v>
          </cell>
        </row>
        <row r="15390">
          <cell r="I15390">
            <v>0.53618558686028839</v>
          </cell>
          <cell r="J15390">
            <v>0.53618558686028839</v>
          </cell>
          <cell r="K15390">
            <v>0.16085567605808654</v>
          </cell>
          <cell r="L15390">
            <v>0.16085567605808654</v>
          </cell>
          <cell r="P15390" t="str">
            <v>PROBABLES PRODUCIENDO</v>
          </cell>
          <cell r="Q15390" t="str">
            <v>PROBABLES PRODUCIENDO2012</v>
          </cell>
        </row>
        <row r="15391">
          <cell r="I15391">
            <v>0.531344459007419</v>
          </cell>
          <cell r="J15391">
            <v>0.531344459007419</v>
          </cell>
          <cell r="K15391">
            <v>0.1594033377022257</v>
          </cell>
          <cell r="L15391">
            <v>0.1594033377022257</v>
          </cell>
          <cell r="P15391" t="str">
            <v>PROBABLES PRODUCIENDO</v>
          </cell>
          <cell r="Q15391" t="str">
            <v>PROBABLES PRODUCIENDO2012</v>
          </cell>
        </row>
        <row r="15392">
          <cell r="I15392">
            <v>0.50963456288511499</v>
          </cell>
          <cell r="J15392">
            <v>0.50963456288511499</v>
          </cell>
          <cell r="K15392">
            <v>0.1528903688655345</v>
          </cell>
          <cell r="L15392">
            <v>0.1528903688655345</v>
          </cell>
          <cell r="P15392" t="str">
            <v>PROBABLES PRODUCIENDO</v>
          </cell>
          <cell r="Q15392" t="str">
            <v>PROBABLES PRODUCIENDO2012</v>
          </cell>
        </row>
        <row r="15393">
          <cell r="I15393">
            <v>0.52194093945058351</v>
          </cell>
          <cell r="J15393">
            <v>0.52194093945058351</v>
          </cell>
          <cell r="K15393">
            <v>0.15658228183517503</v>
          </cell>
          <cell r="L15393">
            <v>0.15658228183517503</v>
          </cell>
          <cell r="P15393" t="str">
            <v>PROBABLES PRODUCIENDO</v>
          </cell>
          <cell r="Q15393" t="str">
            <v>PROBABLES PRODUCIENDO2012</v>
          </cell>
        </row>
        <row r="15394">
          <cell r="I15394">
            <v>0.50061229040965516</v>
          </cell>
          <cell r="J15394">
            <v>0.50061229040965516</v>
          </cell>
          <cell r="K15394">
            <v>0.15018368712289659</v>
          </cell>
          <cell r="L15394">
            <v>0.15018368712289659</v>
          </cell>
          <cell r="P15394" t="str">
            <v>PROBABLES PRODUCIENDO</v>
          </cell>
          <cell r="Q15394" t="str">
            <v>PROBABLES PRODUCIENDO2012</v>
          </cell>
        </row>
        <row r="15395">
          <cell r="I15395">
            <v>0.5126977765343016</v>
          </cell>
          <cell r="J15395">
            <v>0.5126977765343016</v>
          </cell>
          <cell r="K15395">
            <v>0.15380933296029042</v>
          </cell>
          <cell r="L15395">
            <v>0.15380933296029042</v>
          </cell>
          <cell r="P15395" t="str">
            <v>PROBABLES PRODUCIENDO</v>
          </cell>
          <cell r="Q15395" t="str">
            <v>PROBABLES PRODUCIENDO2012</v>
          </cell>
        </row>
        <row r="15396">
          <cell r="I15396">
            <v>0.52320534555412967</v>
          </cell>
          <cell r="J15396">
            <v>0.52320534555412967</v>
          </cell>
          <cell r="K15396">
            <v>0.1569616036662389</v>
          </cell>
          <cell r="L15396">
            <v>0.1569616036662389</v>
          </cell>
          <cell r="P15396" t="str">
            <v>PROBABLES PRODUCIENDO</v>
          </cell>
          <cell r="Q15396" t="str">
            <v>PROBABLES PRODUCIENDO2013</v>
          </cell>
        </row>
        <row r="15397">
          <cell r="I15397">
            <v>0.46850304020748851</v>
          </cell>
          <cell r="J15397">
            <v>0.46850304020748851</v>
          </cell>
          <cell r="K15397">
            <v>0.14055091206224654</v>
          </cell>
          <cell r="L15397">
            <v>0.14055091206224654</v>
          </cell>
          <cell r="P15397" t="str">
            <v>PROBABLES PRODUCIENDO</v>
          </cell>
          <cell r="Q15397" t="str">
            <v>PROBABLES PRODUCIENDO2013</v>
          </cell>
        </row>
        <row r="15398">
          <cell r="I15398">
            <v>0.51423227027492091</v>
          </cell>
          <cell r="J15398">
            <v>0.51423227027492091</v>
          </cell>
          <cell r="K15398">
            <v>0.15426968108247624</v>
          </cell>
          <cell r="L15398">
            <v>0.15426968108247624</v>
          </cell>
          <cell r="P15398" t="str">
            <v>PROBABLES PRODUCIENDO</v>
          </cell>
          <cell r="Q15398" t="str">
            <v>PROBABLES PRODUCIENDO2013</v>
          </cell>
        </row>
        <row r="15399">
          <cell r="I15399">
            <v>0.49321149096751382</v>
          </cell>
          <cell r="J15399">
            <v>0.49321149096751382</v>
          </cell>
          <cell r="K15399">
            <v>0.14796344729025415</v>
          </cell>
          <cell r="L15399">
            <v>0.14796344729025415</v>
          </cell>
          <cell r="P15399" t="str">
            <v>PROBABLES PRODUCIENDO</v>
          </cell>
          <cell r="Q15399" t="str">
            <v>PROBABLES PRODUCIENDO2013</v>
          </cell>
        </row>
        <row r="15400">
          <cell r="I15400">
            <v>0.50511102962355336</v>
          </cell>
          <cell r="J15400">
            <v>0.50511102962355336</v>
          </cell>
          <cell r="K15400">
            <v>0.15153330888706598</v>
          </cell>
          <cell r="L15400">
            <v>0.15153330888706598</v>
          </cell>
          <cell r="P15400" t="str">
            <v>PROBABLES PRODUCIENDO</v>
          </cell>
          <cell r="Q15400" t="str">
            <v>PROBABLES PRODUCIENDO2013</v>
          </cell>
        </row>
        <row r="15401">
          <cell r="I15401">
            <v>0.48446031298282188</v>
          </cell>
          <cell r="J15401">
            <v>0.48446031298282188</v>
          </cell>
          <cell r="K15401">
            <v>0.14533809389484656</v>
          </cell>
          <cell r="L15401">
            <v>0.14533809389484656</v>
          </cell>
          <cell r="P15401" t="str">
            <v>PROBABLES PRODUCIENDO</v>
          </cell>
          <cell r="Q15401" t="str">
            <v>PROBABLES PRODUCIENDO2013</v>
          </cell>
        </row>
        <row r="15402">
          <cell r="I15402">
            <v>0.49614586351595369</v>
          </cell>
          <cell r="J15402">
            <v>0.49614586351595369</v>
          </cell>
          <cell r="K15402">
            <v>0.14884375905478606</v>
          </cell>
          <cell r="L15402">
            <v>0.14884375905478606</v>
          </cell>
          <cell r="P15402" t="str">
            <v>PROBABLES PRODUCIENDO</v>
          </cell>
          <cell r="Q15402" t="str">
            <v>PROBABLES PRODUCIENDO2013</v>
          </cell>
        </row>
        <row r="15403">
          <cell r="I15403">
            <v>0.49164879807145362</v>
          </cell>
          <cell r="J15403">
            <v>0.49164879807145362</v>
          </cell>
          <cell r="K15403">
            <v>0.14749463942143609</v>
          </cell>
          <cell r="L15403">
            <v>0.14749463942143609</v>
          </cell>
          <cell r="P15403" t="str">
            <v>PROBABLES PRODUCIENDO</v>
          </cell>
          <cell r="Q15403" t="str">
            <v>PROBABLES PRODUCIENDO2013</v>
          </cell>
        </row>
        <row r="15404">
          <cell r="I15404">
            <v>0.47154440008032816</v>
          </cell>
          <cell r="J15404">
            <v>0.47154440008032816</v>
          </cell>
          <cell r="K15404">
            <v>0.14146332002409842</v>
          </cell>
          <cell r="L15404">
            <v>0.14146332002409842</v>
          </cell>
          <cell r="P15404" t="str">
            <v>PROBABLES PRODUCIENDO</v>
          </cell>
          <cell r="Q15404" t="str">
            <v>PROBABLES PRODUCIENDO2013</v>
          </cell>
        </row>
        <row r="15405">
          <cell r="I15405">
            <v>0.48291426236885571</v>
          </cell>
          <cell r="J15405">
            <v>0.48291426236885571</v>
          </cell>
          <cell r="K15405">
            <v>0.14487427871065667</v>
          </cell>
          <cell r="L15405">
            <v>0.14487427871065667</v>
          </cell>
          <cell r="P15405" t="str">
            <v>PROBABLES PRODUCIENDO</v>
          </cell>
          <cell r="Q15405" t="str">
            <v>PROBABLES PRODUCIENDO2013</v>
          </cell>
        </row>
        <row r="15406">
          <cell r="I15406">
            <v>0.46316441282299531</v>
          </cell>
          <cell r="J15406">
            <v>0.46316441282299531</v>
          </cell>
          <cell r="K15406">
            <v>0.13894932384689859</v>
          </cell>
          <cell r="L15406">
            <v>0.13894932384689859</v>
          </cell>
          <cell r="P15406" t="str">
            <v>PROBABLES PRODUCIENDO</v>
          </cell>
          <cell r="Q15406" t="str">
            <v>PROBABLES PRODUCIENDO2013</v>
          </cell>
        </row>
        <row r="15407">
          <cell r="I15407">
            <v>0.47432954198271304</v>
          </cell>
          <cell r="J15407">
            <v>0.47432954198271304</v>
          </cell>
          <cell r="K15407">
            <v>0.14229886259481392</v>
          </cell>
          <cell r="L15407">
            <v>0.14229886259481392</v>
          </cell>
          <cell r="P15407" t="str">
            <v>PROBABLES PRODUCIENDO</v>
          </cell>
          <cell r="Q15407" t="str">
            <v>PROBABLES PRODUCIENDO2013</v>
          </cell>
        </row>
        <row r="15408">
          <cell r="I15408">
            <v>0.48128820422563895</v>
          </cell>
          <cell r="J15408">
            <v>0.48128820422563895</v>
          </cell>
          <cell r="K15408">
            <v>0.14438646126769167</v>
          </cell>
          <cell r="L15408">
            <v>0.14438646126769167</v>
          </cell>
          <cell r="P15408" t="str">
            <v>PROBABLES PRODUCIENDO</v>
          </cell>
          <cell r="Q15408" t="str">
            <v>PROBABLES PRODUCIENDO2014</v>
          </cell>
        </row>
        <row r="15409">
          <cell r="I15409">
            <v>0.43095420067826057</v>
          </cell>
          <cell r="J15409">
            <v>0.43095420067826057</v>
          </cell>
          <cell r="K15409">
            <v>0.12928626020347819</v>
          </cell>
          <cell r="L15409">
            <v>0.12928626020347819</v>
          </cell>
          <cell r="P15409" t="str">
            <v>PROBABLES PRODUCIENDO</v>
          </cell>
          <cell r="Q15409" t="str">
            <v>PROBABLES PRODUCIENDO2014</v>
          </cell>
        </row>
        <row r="15410">
          <cell r="I15410">
            <v>0.47300284030568196</v>
          </cell>
          <cell r="J15410">
            <v>0.47300284030568196</v>
          </cell>
          <cell r="K15410">
            <v>0.14190085209170455</v>
          </cell>
          <cell r="L15410">
            <v>0.14190085209170455</v>
          </cell>
          <cell r="P15410" t="str">
            <v>PROBABLES PRODUCIENDO</v>
          </cell>
          <cell r="Q15410" t="str">
            <v>PROBABLES PRODUCIENDO2014</v>
          </cell>
        </row>
        <row r="15411">
          <cell r="I15411">
            <v>0.4536520644377271</v>
          </cell>
          <cell r="J15411">
            <v>0.4536520644377271</v>
          </cell>
          <cell r="K15411">
            <v>0.13609561933131811</v>
          </cell>
          <cell r="L15411">
            <v>0.13609561933131811</v>
          </cell>
          <cell r="P15411" t="str">
            <v>PROBABLES PRODUCIENDO</v>
          </cell>
          <cell r="Q15411" t="str">
            <v>PROBABLES PRODUCIENDO2014</v>
          </cell>
        </row>
        <row r="15412">
          <cell r="I15412">
            <v>0.4645814847324688</v>
          </cell>
          <cell r="J15412">
            <v>0.4645814847324688</v>
          </cell>
          <cell r="K15412">
            <v>0.13937444541974062</v>
          </cell>
          <cell r="L15412">
            <v>0.13937444541974062</v>
          </cell>
          <cell r="P15412" t="str">
            <v>PROBABLES PRODUCIENDO</v>
          </cell>
          <cell r="Q15412" t="str">
            <v>PROBABLES PRODUCIENDO2014</v>
          </cell>
        </row>
        <row r="15413">
          <cell r="I15413">
            <v>0.44557277256155314</v>
          </cell>
          <cell r="J15413">
            <v>0.44557277256155314</v>
          </cell>
          <cell r="K15413">
            <v>0.13367183176846592</v>
          </cell>
          <cell r="L15413">
            <v>0.13367183176846592</v>
          </cell>
          <cell r="P15413" t="str">
            <v>PROBABLES PRODUCIENDO</v>
          </cell>
          <cell r="Q15413" t="str">
            <v>PROBABLES PRODUCIENDO2014</v>
          </cell>
        </row>
        <row r="15414">
          <cell r="I15414">
            <v>0.45630503831386299</v>
          </cell>
          <cell r="J15414">
            <v>0.45630503831386299</v>
          </cell>
          <cell r="K15414">
            <v>0.13689151149415887</v>
          </cell>
          <cell r="L15414">
            <v>0.13689151149415887</v>
          </cell>
          <cell r="P15414" t="str">
            <v>PROBABLES PRODUCIENDO</v>
          </cell>
          <cell r="Q15414" t="str">
            <v>PROBABLES PRODUCIENDO2014</v>
          </cell>
        </row>
        <row r="15415">
          <cell r="I15415">
            <v>0.45215375000380659</v>
          </cell>
          <cell r="J15415">
            <v>0.45215375000380659</v>
          </cell>
          <cell r="K15415">
            <v>0.13564612500114195</v>
          </cell>
          <cell r="L15415">
            <v>0.13564612500114195</v>
          </cell>
          <cell r="P15415" t="str">
            <v>PROBABLES PRODUCIENDO</v>
          </cell>
          <cell r="Q15415" t="str">
            <v>PROBABLES PRODUCIENDO2014</v>
          </cell>
        </row>
        <row r="15416">
          <cell r="I15416">
            <v>0.43364995363123515</v>
          </cell>
          <cell r="J15416">
            <v>0.43364995363123515</v>
          </cell>
          <cell r="K15416">
            <v>0.13009498608937056</v>
          </cell>
          <cell r="L15416">
            <v>0.13009498608937056</v>
          </cell>
          <cell r="P15416" t="str">
            <v>PROBABLES PRODUCIENDO</v>
          </cell>
          <cell r="Q15416" t="str">
            <v>PROBABLES PRODUCIENDO2014</v>
          </cell>
        </row>
        <row r="15417">
          <cell r="I15417">
            <v>0.4440913942841983</v>
          </cell>
          <cell r="J15417">
            <v>0.4440913942841983</v>
          </cell>
          <cell r="K15417">
            <v>0.13322741828525947</v>
          </cell>
          <cell r="L15417">
            <v>0.13322741828525947</v>
          </cell>
          <cell r="P15417" t="str">
            <v>PROBABLES PRODUCIENDO</v>
          </cell>
          <cell r="Q15417" t="str">
            <v>PROBABLES PRODUCIENDO2014</v>
          </cell>
        </row>
        <row r="15418">
          <cell r="I15418">
            <v>0.4259152328400258</v>
          </cell>
          <cell r="J15418">
            <v>0.4259152328400258</v>
          </cell>
          <cell r="K15418">
            <v>0.12777456985200775</v>
          </cell>
          <cell r="L15418">
            <v>0.12777456985200775</v>
          </cell>
          <cell r="P15418" t="str">
            <v>PROBABLES PRODUCIENDO</v>
          </cell>
          <cell r="Q15418" t="str">
            <v>PROBABLES PRODUCIENDO2014</v>
          </cell>
        </row>
        <row r="15419">
          <cell r="I15419">
            <v>0.43616808367846527</v>
          </cell>
          <cell r="J15419">
            <v>0.43616808367846527</v>
          </cell>
          <cell r="K15419">
            <v>0.13085042510353956</v>
          </cell>
          <cell r="L15419">
            <v>0.13085042510353956</v>
          </cell>
          <cell r="P15419" t="str">
            <v>PROBABLES PRODUCIENDO</v>
          </cell>
          <cell r="Q15419" t="str">
            <v>PROBABLES PRODUCIENDO2014</v>
          </cell>
        </row>
        <row r="15420">
          <cell r="I15420">
            <v>0.4416912497643507</v>
          </cell>
          <cell r="J15420">
            <v>0.4416912497643507</v>
          </cell>
          <cell r="K15420">
            <v>0.1325073749293052</v>
          </cell>
          <cell r="L15420">
            <v>0.1325073749293052</v>
          </cell>
          <cell r="P15420" t="str">
            <v>PROBABLES PRODUCIENDO</v>
          </cell>
          <cell r="Q15420" t="str">
            <v>PROBABLES PRODUCIENDO2015</v>
          </cell>
        </row>
        <row r="15421">
          <cell r="I15421">
            <v>0.39548587994225659</v>
          </cell>
          <cell r="J15421">
            <v>0.39548587994225659</v>
          </cell>
          <cell r="K15421">
            <v>0.11864576398267701</v>
          </cell>
          <cell r="L15421">
            <v>0.11864576398267701</v>
          </cell>
          <cell r="P15421" t="str">
            <v>PROBABLES PRODUCIENDO</v>
          </cell>
          <cell r="Q15421" t="str">
            <v>PROBABLES PRODUCIENDO2015</v>
          </cell>
        </row>
        <row r="15422">
          <cell r="I15422">
            <v>0.43406018673501329</v>
          </cell>
          <cell r="J15422">
            <v>0.43406018673501329</v>
          </cell>
          <cell r="K15422">
            <v>0.13021805602050393</v>
          </cell>
          <cell r="L15422">
            <v>0.13021805602050393</v>
          </cell>
          <cell r="P15422" t="str">
            <v>PROBABLES PRODUCIENDO</v>
          </cell>
          <cell r="Q15422" t="str">
            <v>PROBABLES PRODUCIENDO2015</v>
          </cell>
        </row>
        <row r="15423">
          <cell r="I15423">
            <v>0.41628908201215237</v>
          </cell>
          <cell r="J15423">
            <v>0.41628908201215237</v>
          </cell>
          <cell r="K15423">
            <v>0.12488672460364574</v>
          </cell>
          <cell r="L15423">
            <v>0.12488672460364574</v>
          </cell>
          <cell r="P15423" t="str">
            <v>PROBABLES PRODUCIENDO</v>
          </cell>
          <cell r="Q15423" t="str">
            <v>PROBABLES PRODUCIENDO2015</v>
          </cell>
        </row>
        <row r="15424">
          <cell r="I15424">
            <v>0.42630458664303778</v>
          </cell>
          <cell r="J15424">
            <v>0.42630458664303778</v>
          </cell>
          <cell r="K15424">
            <v>0.12789137599291134</v>
          </cell>
          <cell r="L15424">
            <v>0.12789137599291134</v>
          </cell>
          <cell r="P15424" t="str">
            <v>PROBABLES PRODUCIENDO</v>
          </cell>
          <cell r="Q15424" t="str">
            <v>PROBABLES PRODUCIENDO2015</v>
          </cell>
        </row>
        <row r="15425">
          <cell r="I15425">
            <v>0.40884885019334144</v>
          </cell>
          <cell r="J15425">
            <v>0.40884885019334144</v>
          </cell>
          <cell r="K15425">
            <v>0.1226546550580024</v>
          </cell>
          <cell r="L15425">
            <v>0.1226546550580024</v>
          </cell>
          <cell r="P15425" t="str">
            <v>PROBABLES PRODUCIENDO</v>
          </cell>
          <cell r="Q15425" t="str">
            <v>PROBABLES PRODUCIENDO2015</v>
          </cell>
        </row>
        <row r="15426">
          <cell r="I15426">
            <v>0.4186831484320227</v>
          </cell>
          <cell r="J15426">
            <v>0.4186831484320227</v>
          </cell>
          <cell r="K15426">
            <v>0.12560494452960685</v>
          </cell>
          <cell r="L15426">
            <v>0.12560494452960685</v>
          </cell>
          <cell r="P15426" t="str">
            <v>PROBABLES PRODUCIENDO</v>
          </cell>
          <cell r="Q15426" t="str">
            <v>PROBABLES PRODUCIENDO2015</v>
          </cell>
        </row>
        <row r="15427">
          <cell r="I15427">
            <v>0.41486066468527755</v>
          </cell>
          <cell r="J15427">
            <v>0.41486066468527755</v>
          </cell>
          <cell r="K15427">
            <v>0.12445819940558329</v>
          </cell>
          <cell r="L15427">
            <v>0.12445819940558329</v>
          </cell>
          <cell r="P15427" t="str">
            <v>PROBABLES PRODUCIENDO</v>
          </cell>
          <cell r="Q15427" t="str">
            <v>PROBABLES PRODUCIENDO2015</v>
          </cell>
        </row>
        <row r="15428">
          <cell r="I15428">
            <v>0.39787037957824739</v>
          </cell>
          <cell r="J15428">
            <v>0.39787037957824739</v>
          </cell>
          <cell r="K15428">
            <v>0.11936111387347421</v>
          </cell>
          <cell r="L15428">
            <v>0.11936111387347421</v>
          </cell>
          <cell r="P15428" t="str">
            <v>PROBABLES PRODUCIENDO</v>
          </cell>
          <cell r="Q15428" t="str">
            <v>PROBABLES PRODUCIENDO2015</v>
          </cell>
        </row>
        <row r="15429">
          <cell r="I15429">
            <v>0.40743740364012598</v>
          </cell>
          <cell r="J15429">
            <v>0.40743740364012598</v>
          </cell>
          <cell r="K15429">
            <v>0.12223122109203781</v>
          </cell>
          <cell r="L15429">
            <v>0.12223122109203781</v>
          </cell>
          <cell r="P15429" t="str">
            <v>PROBABLES PRODUCIENDO</v>
          </cell>
          <cell r="Q15429" t="str">
            <v>PROBABLES PRODUCIENDO2015</v>
          </cell>
        </row>
        <row r="15430">
          <cell r="I15430">
            <v>0.39074910692621556</v>
          </cell>
          <cell r="J15430">
            <v>0.39074910692621556</v>
          </cell>
          <cell r="K15430">
            <v>0.11722473207786467</v>
          </cell>
          <cell r="L15430">
            <v>0.11722473207786467</v>
          </cell>
          <cell r="P15430" t="str">
            <v>PROBABLES PRODUCIENDO</v>
          </cell>
          <cell r="Q15430" t="str">
            <v>PROBABLES PRODUCIENDO2015</v>
          </cell>
        </row>
        <row r="15431">
          <cell r="I15431">
            <v>0.40014282961817582</v>
          </cell>
          <cell r="J15431">
            <v>0.40014282961817582</v>
          </cell>
          <cell r="K15431">
            <v>0.12004284888545277</v>
          </cell>
          <cell r="L15431">
            <v>0.12004284888545277</v>
          </cell>
          <cell r="P15431" t="str">
            <v>PROBABLES PRODUCIENDO</v>
          </cell>
          <cell r="Q15431" t="str">
            <v>PROBABLES PRODUCIENDO2015</v>
          </cell>
        </row>
        <row r="15432">
          <cell r="I15432">
            <v>0.40465427934002252</v>
          </cell>
          <cell r="J15432">
            <v>0.40465427934002252</v>
          </cell>
          <cell r="K15432">
            <v>0.12139628380200679</v>
          </cell>
          <cell r="L15432">
            <v>0.12139628380200679</v>
          </cell>
          <cell r="P15432" t="str">
            <v>PROBABLES PRODUCIENDO</v>
          </cell>
          <cell r="Q15432" t="str">
            <v>PROBABLES PRODUCIENDO2016</v>
          </cell>
        </row>
        <row r="15433">
          <cell r="I15433">
            <v>0.37519659571001229</v>
          </cell>
          <cell r="J15433">
            <v>0.37519659571001229</v>
          </cell>
          <cell r="K15433">
            <v>0.11255897871300372</v>
          </cell>
          <cell r="L15433">
            <v>0.11255897871300372</v>
          </cell>
          <cell r="P15433" t="str">
            <v>PROBABLES PRODUCIENDO</v>
          </cell>
          <cell r="Q15433" t="str">
            <v>PROBABLES PRODUCIENDO2016</v>
          </cell>
        </row>
        <row r="15434">
          <cell r="I15434">
            <v>0.3975212333385113</v>
          </cell>
          <cell r="J15434">
            <v>0.3975212333385113</v>
          </cell>
          <cell r="K15434">
            <v>0.1192563700015534</v>
          </cell>
          <cell r="L15434">
            <v>0.1192563700015534</v>
          </cell>
          <cell r="P15434" t="str">
            <v>PROBABLES PRODUCIENDO</v>
          </cell>
          <cell r="Q15434" t="str">
            <v>PROBABLES PRODUCIENDO2016</v>
          </cell>
        </row>
        <row r="15435">
          <cell r="I15435">
            <v>0.38123423265764711</v>
          </cell>
          <cell r="J15435">
            <v>0.38123423265764711</v>
          </cell>
          <cell r="K15435">
            <v>0.11437026979729414</v>
          </cell>
          <cell r="L15435">
            <v>0.11437026979729414</v>
          </cell>
          <cell r="P15435" t="str">
            <v>PROBABLES PRODUCIENDO</v>
          </cell>
          <cell r="Q15435" t="str">
            <v>PROBABLES PRODUCIENDO2016</v>
          </cell>
        </row>
        <row r="15436">
          <cell r="I15436">
            <v>0.39039425463690636</v>
          </cell>
          <cell r="J15436">
            <v>0.39039425463690636</v>
          </cell>
          <cell r="K15436">
            <v>0.11711827639107189</v>
          </cell>
          <cell r="L15436">
            <v>0.11711827639107189</v>
          </cell>
          <cell r="P15436" t="str">
            <v>PROBABLES PRODUCIENDO</v>
          </cell>
          <cell r="Q15436" t="str">
            <v>PROBABLES PRODUCIENDO2016</v>
          </cell>
        </row>
        <row r="15437">
          <cell r="I15437">
            <v>0.3743973639869243</v>
          </cell>
          <cell r="J15437">
            <v>0.3743973639869243</v>
          </cell>
          <cell r="K15437">
            <v>0.11231920919607727</v>
          </cell>
          <cell r="L15437">
            <v>0.11231920919607727</v>
          </cell>
          <cell r="P15437" t="str">
            <v>PROBABLES PRODUCIENDO</v>
          </cell>
          <cell r="Q15437" t="str">
            <v>PROBABLES PRODUCIENDO2016</v>
          </cell>
        </row>
        <row r="15438">
          <cell r="I15438">
            <v>0.38339118406583006</v>
          </cell>
          <cell r="J15438">
            <v>0.38339118406583006</v>
          </cell>
          <cell r="K15438">
            <v>0.115017355219749</v>
          </cell>
          <cell r="L15438">
            <v>0.115017355219749</v>
          </cell>
          <cell r="P15438" t="str">
            <v>PROBABLES PRODUCIENDO</v>
          </cell>
          <cell r="Q15438" t="str">
            <v>PROBABLES PRODUCIENDO2016</v>
          </cell>
        </row>
        <row r="15439">
          <cell r="I15439">
            <v>0.37987907205974619</v>
          </cell>
          <cell r="J15439">
            <v>0.37987907205974619</v>
          </cell>
          <cell r="K15439">
            <v>0.11396372161792383</v>
          </cell>
          <cell r="L15439">
            <v>0.11396372161792383</v>
          </cell>
          <cell r="P15439" t="str">
            <v>PROBABLES PRODUCIENDO</v>
          </cell>
          <cell r="Q15439" t="str">
            <v>PROBABLES PRODUCIENDO2016</v>
          </cell>
        </row>
        <row r="15440">
          <cell r="I15440">
            <v>0.36431030195363434</v>
          </cell>
          <cell r="J15440">
            <v>0.36431030195363434</v>
          </cell>
          <cell r="K15440">
            <v>0.10929309058609032</v>
          </cell>
          <cell r="L15440">
            <v>0.10929309058609032</v>
          </cell>
          <cell r="P15440" t="str">
            <v>PROBABLES PRODUCIENDO</v>
          </cell>
          <cell r="Q15440" t="str">
            <v>PROBABLES PRODUCIENDO2016</v>
          </cell>
        </row>
        <row r="15441">
          <cell r="I15441">
            <v>0.37305900151927762</v>
          </cell>
          <cell r="J15441">
            <v>0.37305900151927762</v>
          </cell>
          <cell r="K15441">
            <v>0.11191770045578327</v>
          </cell>
          <cell r="L15441">
            <v>0.11191770045578327</v>
          </cell>
          <cell r="P15441" t="str">
            <v>PROBABLES PRODUCIENDO</v>
          </cell>
          <cell r="Q15441" t="str">
            <v>PROBABLES PRODUCIENDO2016</v>
          </cell>
        </row>
        <row r="15442">
          <cell r="I15442">
            <v>0.35776796566973207</v>
          </cell>
          <cell r="J15442">
            <v>0.35776796566973207</v>
          </cell>
          <cell r="K15442">
            <v>0.10733038970091963</v>
          </cell>
          <cell r="L15442">
            <v>0.10733038970091963</v>
          </cell>
          <cell r="P15442" t="str">
            <v>PROBABLES PRODUCIENDO</v>
          </cell>
          <cell r="Q15442" t="str">
            <v>PROBABLES PRODUCIENDO2016</v>
          </cell>
        </row>
        <row r="15443">
          <cell r="I15443">
            <v>0.3663577428494853</v>
          </cell>
          <cell r="J15443">
            <v>0.3663577428494853</v>
          </cell>
          <cell r="K15443">
            <v>0.1099073228548456</v>
          </cell>
          <cell r="L15443">
            <v>0.1099073228548456</v>
          </cell>
          <cell r="P15443" t="str">
            <v>PROBABLES PRODUCIENDO</v>
          </cell>
          <cell r="Q15443" t="str">
            <v>PROBABLES PRODUCIENDO2016</v>
          </cell>
        </row>
        <row r="15444">
          <cell r="I15444">
            <v>0.36968499820003059</v>
          </cell>
          <cell r="J15444">
            <v>0.36968499820003059</v>
          </cell>
          <cell r="K15444">
            <v>0.11090549946000917</v>
          </cell>
          <cell r="L15444">
            <v>0.11090549946000917</v>
          </cell>
          <cell r="P15444" t="str">
            <v>PROBABLES PRODUCIENDO</v>
          </cell>
          <cell r="Q15444" t="str">
            <v>PROBABLES PRODUCIENDO2017</v>
          </cell>
        </row>
        <row r="15445">
          <cell r="I15445">
            <v>0.33099260096018079</v>
          </cell>
          <cell r="J15445">
            <v>0.33099260096018079</v>
          </cell>
          <cell r="K15445">
            <v>9.9297780288054235E-2</v>
          </cell>
          <cell r="L15445">
            <v>9.9297780288054235E-2</v>
          </cell>
          <cell r="P15445" t="str">
            <v>PROBABLES PRODUCIENDO</v>
          </cell>
          <cell r="Q15445" t="str">
            <v>PROBABLES PRODUCIENDO2017</v>
          </cell>
        </row>
        <row r="15446">
          <cell r="I15446">
            <v>0.36325502126212417</v>
          </cell>
          <cell r="J15446">
            <v>0.36325502126212417</v>
          </cell>
          <cell r="K15446">
            <v>0.10897650637863726</v>
          </cell>
          <cell r="L15446">
            <v>0.10897650637863726</v>
          </cell>
          <cell r="P15446" t="str">
            <v>PROBABLES PRODUCIENDO</v>
          </cell>
          <cell r="Q15446" t="str">
            <v>PROBABLES PRODUCIENDO2017</v>
          </cell>
        </row>
        <row r="15447">
          <cell r="I15447">
            <v>0.34836160510452857</v>
          </cell>
          <cell r="J15447">
            <v>0.34836160510452857</v>
          </cell>
          <cell r="K15447">
            <v>0.10450848153135858</v>
          </cell>
          <cell r="L15447">
            <v>0.10450848153135858</v>
          </cell>
          <cell r="P15447" t="str">
            <v>PROBABLES PRODUCIENDO</v>
          </cell>
          <cell r="Q15447" t="str">
            <v>PROBABLES PRODUCIENDO2017</v>
          </cell>
        </row>
        <row r="15448">
          <cell r="I15448">
            <v>0.35672122772219345</v>
          </cell>
          <cell r="J15448">
            <v>0.35672122772219345</v>
          </cell>
          <cell r="K15448">
            <v>0.10701636831665802</v>
          </cell>
          <cell r="L15448">
            <v>0.10701636831665802</v>
          </cell>
          <cell r="P15448" t="str">
            <v>PROBABLES PRODUCIENDO</v>
          </cell>
          <cell r="Q15448" t="str">
            <v>PROBABLES PRODUCIENDO2017</v>
          </cell>
        </row>
        <row r="15449">
          <cell r="I15449">
            <v>0.34209403953479867</v>
          </cell>
          <cell r="J15449">
            <v>0.34209403953479867</v>
          </cell>
          <cell r="K15449">
            <v>0.10262821186043959</v>
          </cell>
          <cell r="L15449">
            <v>0.10262821186043959</v>
          </cell>
          <cell r="P15449" t="str">
            <v>PROBABLES PRODUCIENDO</v>
          </cell>
          <cell r="Q15449" t="str">
            <v>PROBABLES PRODUCIENDO2017</v>
          </cell>
        </row>
        <row r="15450">
          <cell r="I15450">
            <v>0.35030156915190275</v>
          </cell>
          <cell r="J15450">
            <v>0.35030156915190275</v>
          </cell>
          <cell r="K15450">
            <v>0.10509047074557085</v>
          </cell>
          <cell r="L15450">
            <v>0.10509047074557085</v>
          </cell>
          <cell r="P15450" t="str">
            <v>PROBABLES PRODUCIENDO</v>
          </cell>
          <cell r="Q15450" t="str">
            <v>PROBABLES PRODUCIENDO2017</v>
          </cell>
        </row>
        <row r="15451">
          <cell r="I15451">
            <v>0.34708224731080872</v>
          </cell>
          <cell r="J15451">
            <v>0.34708224731080872</v>
          </cell>
          <cell r="K15451">
            <v>0.10412467419324264</v>
          </cell>
          <cell r="L15451">
            <v>0.10412467419324264</v>
          </cell>
          <cell r="P15451" t="str">
            <v>PROBABLES PRODUCIENDO</v>
          </cell>
          <cell r="Q15451" t="str">
            <v>PROBABLES PRODUCIENDO2017</v>
          </cell>
        </row>
        <row r="15452">
          <cell r="I15452">
            <v>0.33284789111255425</v>
          </cell>
          <cell r="J15452">
            <v>0.33284789111255425</v>
          </cell>
          <cell r="K15452">
            <v>9.9854367333766264E-2</v>
          </cell>
          <cell r="L15452">
            <v>9.9854367333766264E-2</v>
          </cell>
          <cell r="P15452" t="str">
            <v>PROBABLES PRODUCIENDO</v>
          </cell>
          <cell r="Q15452" t="str">
            <v>PROBABLES PRODUCIENDO2017</v>
          </cell>
        </row>
        <row r="15453">
          <cell r="I15453">
            <v>0.34083112811277316</v>
          </cell>
          <cell r="J15453">
            <v>0.34083112811277316</v>
          </cell>
          <cell r="K15453">
            <v>0.10224933843383194</v>
          </cell>
          <cell r="L15453">
            <v>0.10224933843383194</v>
          </cell>
          <cell r="P15453" t="str">
            <v>PROBABLES PRODUCIENDO</v>
          </cell>
          <cell r="Q15453" t="str">
            <v>PROBABLES PRODUCIENDO2017</v>
          </cell>
        </row>
        <row r="15454">
          <cell r="I15454">
            <v>0.32685158423325816</v>
          </cell>
          <cell r="J15454">
            <v>0.32685158423325816</v>
          </cell>
          <cell r="K15454">
            <v>9.805547526997746E-2</v>
          </cell>
          <cell r="L15454">
            <v>9.805547526997746E-2</v>
          </cell>
          <cell r="P15454" t="str">
            <v>PROBABLES PRODUCIENDO</v>
          </cell>
          <cell r="Q15454" t="str">
            <v>PROBABLES PRODUCIENDO2017</v>
          </cell>
        </row>
        <row r="15455">
          <cell r="I15455">
            <v>0.33468941511010786</v>
          </cell>
          <cell r="J15455">
            <v>0.33468941511010786</v>
          </cell>
          <cell r="K15455">
            <v>0.10040682453303233</v>
          </cell>
          <cell r="L15455">
            <v>0.10040682453303233</v>
          </cell>
          <cell r="P15455" t="str">
            <v>PROBABLES PRODUCIENDO</v>
          </cell>
          <cell r="Q15455" t="str">
            <v>PROBABLES PRODUCIENDO2017</v>
          </cell>
        </row>
        <row r="15456">
          <cell r="I15456">
            <v>0.3369604731060688</v>
          </cell>
          <cell r="J15456">
            <v>0.3369604731060688</v>
          </cell>
          <cell r="K15456">
            <v>0.10108814193182064</v>
          </cell>
          <cell r="L15456">
            <v>0.10108814193182064</v>
          </cell>
          <cell r="P15456" t="str">
            <v>PROBABLES PRODUCIENDO</v>
          </cell>
          <cell r="Q15456" t="str">
            <v>PROBABLES PRODUCIENDO2018</v>
          </cell>
        </row>
        <row r="15457">
          <cell r="I15457">
            <v>0.30168475958064878</v>
          </cell>
          <cell r="J15457">
            <v>0.30168475958064878</v>
          </cell>
          <cell r="K15457">
            <v>9.0505427874194605E-2</v>
          </cell>
          <cell r="L15457">
            <v>9.0505427874194605E-2</v>
          </cell>
          <cell r="P15457" t="str">
            <v>PROBABLES PRODUCIENDO</v>
          </cell>
          <cell r="Q15457" t="str">
            <v>PROBABLES PRODUCIENDO2018</v>
          </cell>
        </row>
        <row r="15458">
          <cell r="I15458">
            <v>0.33108134475438394</v>
          </cell>
          <cell r="J15458">
            <v>0.33108134475438394</v>
          </cell>
          <cell r="K15458">
            <v>9.9324403426315169E-2</v>
          </cell>
          <cell r="L15458">
            <v>9.9324403426315169E-2</v>
          </cell>
          <cell r="P15458" t="str">
            <v>PROBABLES PRODUCIENDO</v>
          </cell>
          <cell r="Q15458" t="str">
            <v>PROBABLES PRODUCIENDO2018</v>
          </cell>
        </row>
        <row r="15459">
          <cell r="I15459">
            <v>0.31749800365660874</v>
          </cell>
          <cell r="J15459">
            <v>0.31749800365660874</v>
          </cell>
          <cell r="K15459">
            <v>9.5249401096982655E-2</v>
          </cell>
          <cell r="L15459">
            <v>9.5249401096982655E-2</v>
          </cell>
          <cell r="P15459" t="str">
            <v>PROBABLES PRODUCIENDO</v>
          </cell>
          <cell r="Q15459" t="str">
            <v>PROBABLES PRODUCIENDO2018</v>
          </cell>
        </row>
        <row r="15460">
          <cell r="I15460">
            <v>0.32510776800317409</v>
          </cell>
          <cell r="J15460">
            <v>0.32510776800317409</v>
          </cell>
          <cell r="K15460">
            <v>9.7532330400952216E-2</v>
          </cell>
          <cell r="L15460">
            <v>9.7532330400952216E-2</v>
          </cell>
          <cell r="P15460" t="str">
            <v>PROBABLES PRODUCIENDO</v>
          </cell>
          <cell r="Q15460" t="str">
            <v>PROBABLES PRODUCIENDO2018</v>
          </cell>
        </row>
        <row r="15461">
          <cell r="I15461">
            <v>0.31176805806269986</v>
          </cell>
          <cell r="J15461">
            <v>0.31176805806269986</v>
          </cell>
          <cell r="K15461">
            <v>9.3530417418809964E-2</v>
          </cell>
          <cell r="L15461">
            <v>9.3530417418809964E-2</v>
          </cell>
          <cell r="P15461" t="str">
            <v>PROBABLES PRODUCIENDO</v>
          </cell>
          <cell r="Q15461" t="str">
            <v>PROBABLES PRODUCIENDO2018</v>
          </cell>
        </row>
        <row r="15462">
          <cell r="I15462">
            <v>0.31923901021104323</v>
          </cell>
          <cell r="J15462">
            <v>0.31923901021104323</v>
          </cell>
          <cell r="K15462">
            <v>9.5771703063312966E-2</v>
          </cell>
          <cell r="L15462">
            <v>9.5771703063312966E-2</v>
          </cell>
          <cell r="P15462" t="str">
            <v>PROBABLES PRODUCIENDO</v>
          </cell>
          <cell r="Q15462" t="str">
            <v>PROBABLES PRODUCIENDO2018</v>
          </cell>
        </row>
        <row r="15463">
          <cell r="I15463">
            <v>0.31629613018092767</v>
          </cell>
          <cell r="J15463">
            <v>0.31629613018092767</v>
          </cell>
          <cell r="K15463">
            <v>9.4888839054278307E-2</v>
          </cell>
          <cell r="L15463">
            <v>9.4888839054278307E-2</v>
          </cell>
          <cell r="P15463" t="str">
            <v>PROBABLES PRODUCIENDO</v>
          </cell>
          <cell r="Q15463" t="str">
            <v>PROBABLES PRODUCIENDO2018</v>
          </cell>
        </row>
        <row r="15464">
          <cell r="I15464">
            <v>0.303315870090129</v>
          </cell>
          <cell r="J15464">
            <v>0.303315870090129</v>
          </cell>
          <cell r="K15464">
            <v>9.0994761027038698E-2</v>
          </cell>
          <cell r="L15464">
            <v>9.0994761027038698E-2</v>
          </cell>
          <cell r="P15464" t="str">
            <v>PROBABLES PRODUCIENDO</v>
          </cell>
          <cell r="Q15464" t="str">
            <v>PROBABLES PRODUCIENDO2018</v>
          </cell>
        </row>
        <row r="15465">
          <cell r="I15465">
            <v>0.31058213200045787</v>
          </cell>
          <cell r="J15465">
            <v>0.31058213200045787</v>
          </cell>
          <cell r="K15465">
            <v>9.3174639600137346E-2</v>
          </cell>
          <cell r="L15465">
            <v>9.3174639600137346E-2</v>
          </cell>
          <cell r="P15465" t="str">
            <v>PROBABLES PRODUCIENDO</v>
          </cell>
          <cell r="Q15465" t="str">
            <v>PROBABLES PRODUCIENDO2018</v>
          </cell>
        </row>
        <row r="15466">
          <cell r="I15466">
            <v>0.29783500531936136</v>
          </cell>
          <cell r="J15466">
            <v>0.29783500531936136</v>
          </cell>
          <cell r="K15466">
            <v>8.9350501595808415E-2</v>
          </cell>
          <cell r="L15466">
            <v>8.9350501595808415E-2</v>
          </cell>
          <cell r="P15466" t="str">
            <v>PROBABLES PRODUCIENDO</v>
          </cell>
          <cell r="Q15466" t="str">
            <v>PROBABLES PRODUCIENDO2018</v>
          </cell>
        </row>
        <row r="15467">
          <cell r="I15467">
            <v>0.30496858009877981</v>
          </cell>
          <cell r="J15467">
            <v>0.30496858009877981</v>
          </cell>
          <cell r="K15467">
            <v>9.1490574029633953E-2</v>
          </cell>
          <cell r="L15467">
            <v>9.1490574029633953E-2</v>
          </cell>
          <cell r="P15467" t="str">
            <v>PROBABLES PRODUCIENDO</v>
          </cell>
          <cell r="Q15467" t="str">
            <v>PROBABLES PRODUCIENDO2018</v>
          </cell>
        </row>
        <row r="15468">
          <cell r="I15468">
            <v>0.30687633864197389</v>
          </cell>
          <cell r="J15468">
            <v>0.30687633864197389</v>
          </cell>
          <cell r="K15468">
            <v>9.2062901592592158E-2</v>
          </cell>
          <cell r="L15468">
            <v>9.2062901592592158E-2</v>
          </cell>
          <cell r="P15468" t="str">
            <v>PROBABLES PRODUCIENDO</v>
          </cell>
          <cell r="Q15468" t="str">
            <v>PROBABLES PRODUCIENDO2019</v>
          </cell>
        </row>
        <row r="15469">
          <cell r="I15469">
            <v>0.27474276333448061</v>
          </cell>
          <cell r="J15469">
            <v>0.27474276333448061</v>
          </cell>
          <cell r="K15469">
            <v>8.2422829000344172E-2</v>
          </cell>
          <cell r="L15469">
            <v>8.2422829000344172E-2</v>
          </cell>
          <cell r="P15469" t="str">
            <v>PROBABLES PRODUCIENDO</v>
          </cell>
          <cell r="Q15469" t="str">
            <v>PROBABLES PRODUCIENDO2019</v>
          </cell>
        </row>
        <row r="15470">
          <cell r="I15470">
            <v>0.30150609106029619</v>
          </cell>
          <cell r="J15470">
            <v>0.30150609106029619</v>
          </cell>
          <cell r="K15470">
            <v>9.0451827318088845E-2</v>
          </cell>
          <cell r="L15470">
            <v>9.0451827318088845E-2</v>
          </cell>
          <cell r="P15470" t="str">
            <v>PROBABLES PRODUCIENDO</v>
          </cell>
          <cell r="Q15470" t="str">
            <v>PROBABLES PRODUCIENDO2019</v>
          </cell>
        </row>
        <row r="15471">
          <cell r="I15471">
            <v>0.28912824153321742</v>
          </cell>
          <cell r="J15471">
            <v>0.28912824153321742</v>
          </cell>
          <cell r="K15471">
            <v>8.6738472459965202E-2</v>
          </cell>
          <cell r="L15471">
            <v>8.6738472459965202E-2</v>
          </cell>
          <cell r="P15471" t="str">
            <v>PROBABLES PRODUCIENDO</v>
          </cell>
          <cell r="Q15471" t="str">
            <v>PROBABLES PRODUCIENDO2019</v>
          </cell>
        </row>
        <row r="15472">
          <cell r="I15472">
            <v>0.29604998330119509</v>
          </cell>
          <cell r="J15472">
            <v>0.29604998330119509</v>
          </cell>
          <cell r="K15472">
            <v>8.8814994990358512E-2</v>
          </cell>
          <cell r="L15472">
            <v>8.8814994990358512E-2</v>
          </cell>
          <cell r="P15472" t="str">
            <v>PROBABLES PRODUCIENDO</v>
          </cell>
          <cell r="Q15472" t="str">
            <v>PROBABLES PRODUCIENDO2019</v>
          </cell>
        </row>
        <row r="15473">
          <cell r="I15473">
            <v>0.28389486030274863</v>
          </cell>
          <cell r="J15473">
            <v>0.28389486030274863</v>
          </cell>
          <cell r="K15473">
            <v>8.5168458090824614E-2</v>
          </cell>
          <cell r="L15473">
            <v>8.5168458090824614E-2</v>
          </cell>
          <cell r="P15473" t="str">
            <v>PROBABLES PRODUCIENDO</v>
          </cell>
          <cell r="Q15473" t="str">
            <v>PROBABLES PRODUCIENDO2019</v>
          </cell>
        </row>
        <row r="15474">
          <cell r="I15474">
            <v>0.29069002376852987</v>
          </cell>
          <cell r="J15474">
            <v>0.29069002376852987</v>
          </cell>
          <cell r="K15474">
            <v>8.7207007130558942E-2</v>
          </cell>
          <cell r="L15474">
            <v>8.7207007130558942E-2</v>
          </cell>
          <cell r="P15474" t="str">
            <v>PROBABLES PRODUCIENDO</v>
          </cell>
          <cell r="Q15474" t="str">
            <v>PROBABLES PRODUCIENDO2019</v>
          </cell>
        </row>
        <row r="15475">
          <cell r="I15475">
            <v>0.28800243387105606</v>
          </cell>
          <cell r="J15475">
            <v>0.28800243387105606</v>
          </cell>
          <cell r="K15475">
            <v>8.640073016131683E-2</v>
          </cell>
          <cell r="L15475">
            <v>8.640073016131683E-2</v>
          </cell>
          <cell r="P15475" t="str">
            <v>PROBABLES PRODUCIENDO</v>
          </cell>
          <cell r="Q15475" t="str">
            <v>PROBABLES PRODUCIENDO2019</v>
          </cell>
        </row>
        <row r="15476">
          <cell r="I15476">
            <v>0.27617588399991205</v>
          </cell>
          <cell r="J15476">
            <v>0.27617588399991205</v>
          </cell>
          <cell r="K15476">
            <v>8.285276519997363E-2</v>
          </cell>
          <cell r="L15476">
            <v>8.285276519997363E-2</v>
          </cell>
          <cell r="P15476" t="str">
            <v>PROBABLES PRODUCIENDO</v>
          </cell>
          <cell r="Q15476" t="str">
            <v>PROBABLES PRODUCIENDO2019</v>
          </cell>
        </row>
        <row r="15477">
          <cell r="I15477">
            <v>0.28278441203867644</v>
          </cell>
          <cell r="J15477">
            <v>0.28278441203867644</v>
          </cell>
          <cell r="K15477">
            <v>8.4835323611602939E-2</v>
          </cell>
          <cell r="L15477">
            <v>8.4835323611602939E-2</v>
          </cell>
          <cell r="P15477" t="str">
            <v>PROBABLES PRODUCIENDO</v>
          </cell>
          <cell r="Q15477" t="str">
            <v>PROBABLES PRODUCIENDO2019</v>
          </cell>
        </row>
        <row r="15478">
          <cell r="I15478">
            <v>0.27117094730664631</v>
          </cell>
          <cell r="J15478">
            <v>0.27117094730664631</v>
          </cell>
          <cell r="K15478">
            <v>8.1351284191993875E-2</v>
          </cell>
          <cell r="L15478">
            <v>8.1351284191993875E-2</v>
          </cell>
          <cell r="P15478" t="str">
            <v>PROBABLES PRODUCIENDO</v>
          </cell>
          <cell r="Q15478" t="str">
            <v>PROBABLES PRODUCIENDO2019</v>
          </cell>
        </row>
        <row r="15479">
          <cell r="I15479">
            <v>0.27765850156097605</v>
          </cell>
          <cell r="J15479">
            <v>0.27765850156097605</v>
          </cell>
          <cell r="K15479">
            <v>8.3297550468292819E-2</v>
          </cell>
          <cell r="L15479">
            <v>8.3297550468292819E-2</v>
          </cell>
          <cell r="P15479" t="str">
            <v>PROBABLES PRODUCIENDO</v>
          </cell>
          <cell r="Q15479" t="str">
            <v>PROBABLES PRODUCIENDO2019</v>
          </cell>
        </row>
        <row r="15480">
          <cell r="I15480">
            <v>0.27867062557797767</v>
          </cell>
          <cell r="J15480">
            <v>0.27867062557797767</v>
          </cell>
          <cell r="K15480">
            <v>8.3601187673393293E-2</v>
          </cell>
          <cell r="L15480">
            <v>8.3601187673393293E-2</v>
          </cell>
          <cell r="P15480" t="str">
            <v>PROBABLES PRODUCIENDO</v>
          </cell>
          <cell r="Q15480" t="str">
            <v>PROBABLES PRODUCIENDO2020</v>
          </cell>
        </row>
        <row r="15481">
          <cell r="I15481">
            <v>0.25835558485127169</v>
          </cell>
          <cell r="J15481">
            <v>0.25835558485127169</v>
          </cell>
          <cell r="K15481">
            <v>7.7506675455381494E-2</v>
          </cell>
          <cell r="L15481">
            <v>7.7506675455381494E-2</v>
          </cell>
          <cell r="P15481" t="str">
            <v>PROBABLES PRODUCIENDO</v>
          </cell>
          <cell r="Q15481" t="str">
            <v>PROBABLES PRODUCIENDO2020</v>
          </cell>
        </row>
        <row r="15482">
          <cell r="I15482">
            <v>0.27369784764354932</v>
          </cell>
          <cell r="J15482">
            <v>0.27369784764354932</v>
          </cell>
          <cell r="K15482">
            <v>8.2109354293064776E-2</v>
          </cell>
          <cell r="L15482">
            <v>8.2109354293064776E-2</v>
          </cell>
          <cell r="P15482" t="str">
            <v>PROBABLES PRODUCIENDO</v>
          </cell>
          <cell r="Q15482" t="str">
            <v>PROBABLES PRODUCIENDO2020</v>
          </cell>
        </row>
        <row r="15483">
          <cell r="I15483">
            <v>0.26245472081367338</v>
          </cell>
          <cell r="J15483">
            <v>0.26245472081367338</v>
          </cell>
          <cell r="K15483">
            <v>7.8736416244102006E-2</v>
          </cell>
          <cell r="L15483">
            <v>7.8736416244102006E-2</v>
          </cell>
          <cell r="P15483" t="str">
            <v>PROBABLES PRODUCIENDO</v>
          </cell>
          <cell r="Q15483" t="str">
            <v>PROBABLES PRODUCIENDO2020</v>
          </cell>
        </row>
        <row r="15484">
          <cell r="I15484">
            <v>0.26873085701946409</v>
          </cell>
          <cell r="J15484">
            <v>0.26873085701946409</v>
          </cell>
          <cell r="K15484">
            <v>8.0619257105839226E-2</v>
          </cell>
          <cell r="L15484">
            <v>8.0619257105839226E-2</v>
          </cell>
          <cell r="P15484" t="str">
            <v>PROBABLES PRODUCIENDO</v>
          </cell>
          <cell r="Q15484" t="str">
            <v>PROBABLES PRODUCIENDO2020</v>
          </cell>
        </row>
        <row r="15485">
          <cell r="I15485">
            <v>0.25769066464040624</v>
          </cell>
          <cell r="J15485">
            <v>0.25769066464040624</v>
          </cell>
          <cell r="K15485">
            <v>7.7307199392121856E-2</v>
          </cell>
          <cell r="L15485">
            <v>7.7307199392121856E-2</v>
          </cell>
          <cell r="P15485" t="str">
            <v>PROBABLES PRODUCIENDO</v>
          </cell>
          <cell r="Q15485" t="str">
            <v>PROBABLES PRODUCIENDO2020</v>
          </cell>
        </row>
        <row r="15486">
          <cell r="I15486">
            <v>0.2638517518964989</v>
          </cell>
          <cell r="J15486">
            <v>0.2638517518964989</v>
          </cell>
          <cell r="K15486">
            <v>7.9155525568949683E-2</v>
          </cell>
          <cell r="L15486">
            <v>7.9155525568949683E-2</v>
          </cell>
          <cell r="P15486" t="str">
            <v>PROBABLES PRODUCIENDO</v>
          </cell>
          <cell r="Q15486" t="str">
            <v>PROBABLES PRODUCIENDO2020</v>
          </cell>
        </row>
        <row r="15487">
          <cell r="I15487">
            <v>0.261405406066477</v>
          </cell>
          <cell r="J15487">
            <v>0.261405406066477</v>
          </cell>
          <cell r="K15487">
            <v>7.8421621819943096E-2</v>
          </cell>
          <cell r="L15487">
            <v>7.8421621819943096E-2</v>
          </cell>
          <cell r="P15487" t="str">
            <v>PROBABLES PRODUCIENDO</v>
          </cell>
          <cell r="Q15487" t="str">
            <v>PROBABLES PRODUCIENDO2020</v>
          </cell>
        </row>
        <row r="15488">
          <cell r="I15488">
            <v>0.25066455904022461</v>
          </cell>
          <cell r="J15488">
            <v>0.25066455904022461</v>
          </cell>
          <cell r="K15488">
            <v>7.5199367712067394E-2</v>
          </cell>
          <cell r="L15488">
            <v>7.5199367712067394E-2</v>
          </cell>
          <cell r="P15488" t="str">
            <v>PROBABLES PRODUCIENDO</v>
          </cell>
          <cell r="Q15488" t="str">
            <v>PROBABLES PRODUCIENDO2020</v>
          </cell>
        </row>
        <row r="15489">
          <cell r="I15489">
            <v>0.25665602351351574</v>
          </cell>
          <cell r="J15489">
            <v>0.25665602351351574</v>
          </cell>
          <cell r="K15489">
            <v>7.6996807054054761E-2</v>
          </cell>
          <cell r="L15489">
            <v>7.6996807054054761E-2</v>
          </cell>
          <cell r="P15489" t="str">
            <v>PROBABLES PRODUCIENDO</v>
          </cell>
          <cell r="Q15489" t="str">
            <v>PROBABLES PRODUCIENDO2020</v>
          </cell>
        </row>
        <row r="15490">
          <cell r="I15490">
            <v>0.24610928767334886</v>
          </cell>
          <cell r="J15490">
            <v>0.24610928767334886</v>
          </cell>
          <cell r="K15490">
            <v>7.3832786302004655E-2</v>
          </cell>
          <cell r="L15490">
            <v>7.3832786302004655E-2</v>
          </cell>
          <cell r="P15490" t="str">
            <v>PROBABLES PRODUCIENDO</v>
          </cell>
          <cell r="Q15490" t="str">
            <v>PROBABLES PRODUCIENDO2020</v>
          </cell>
        </row>
        <row r="15491">
          <cell r="I15491">
            <v>0.25199081404060725</v>
          </cell>
          <cell r="J15491">
            <v>0.25199081404060725</v>
          </cell>
          <cell r="K15491">
            <v>7.5597244212182155E-2</v>
          </cell>
          <cell r="L15491">
            <v>7.5597244212182155E-2</v>
          </cell>
          <cell r="P15491" t="str">
            <v>PROBABLES PRODUCIENDO</v>
          </cell>
          <cell r="Q15491" t="str">
            <v>PROBABLES PRODUCIENDO2020</v>
          </cell>
        </row>
        <row r="15492">
          <cell r="I15492">
            <v>0.25263708049672884</v>
          </cell>
          <cell r="J15492">
            <v>0.25263708049672884</v>
          </cell>
          <cell r="K15492">
            <v>7.579112414901866E-2</v>
          </cell>
          <cell r="L15492">
            <v>7.579112414901866E-2</v>
          </cell>
          <cell r="P15492" t="str">
            <v>PROBABLES PRODUCIENDO</v>
          </cell>
          <cell r="Q15492" t="str">
            <v>PROBABLES PRODUCIENDO2021</v>
          </cell>
        </row>
        <row r="15493">
          <cell r="I15493">
            <v>0.22617166018953497</v>
          </cell>
          <cell r="J15493">
            <v>0.22617166018953497</v>
          </cell>
          <cell r="K15493">
            <v>6.7851498056860499E-2</v>
          </cell>
          <cell r="L15493">
            <v>6.7851498056860499E-2</v>
          </cell>
          <cell r="P15493" t="str">
            <v>PROBABLES PRODUCIENDO</v>
          </cell>
          <cell r="Q15493" t="str">
            <v>PROBABLES PRODUCIENDO2021</v>
          </cell>
        </row>
        <row r="15494">
          <cell r="I15494">
            <v>0.24819117025110365</v>
          </cell>
          <cell r="J15494">
            <v>0.24819117025110365</v>
          </cell>
          <cell r="K15494">
            <v>7.4457351075331107E-2</v>
          </cell>
          <cell r="L15494">
            <v>7.4457351075331107E-2</v>
          </cell>
          <cell r="P15494" t="str">
            <v>PROBABLES PRODUCIENDO</v>
          </cell>
          <cell r="Q15494" t="str">
            <v>PROBABLES PRODUCIENDO2021</v>
          </cell>
        </row>
        <row r="15495">
          <cell r="I15495">
            <v>0.2379898295396585</v>
          </cell>
          <cell r="J15495">
            <v>0.2379898295396585</v>
          </cell>
          <cell r="K15495">
            <v>7.1396948861897569E-2</v>
          </cell>
          <cell r="L15495">
            <v>7.1396948861897569E-2</v>
          </cell>
          <cell r="P15495" t="str">
            <v>PROBABLES PRODUCIENDO</v>
          </cell>
          <cell r="Q15495" t="str">
            <v>PROBABLES PRODUCIENDO2021</v>
          </cell>
        </row>
        <row r="15496">
          <cell r="I15496">
            <v>0.24367481689584153</v>
          </cell>
          <cell r="J15496">
            <v>0.24367481689584153</v>
          </cell>
          <cell r="K15496">
            <v>7.3102445068752464E-2</v>
          </cell>
          <cell r="L15496">
            <v>7.3102445068752464E-2</v>
          </cell>
          <cell r="P15496" t="str">
            <v>PROBABLES PRODUCIENDO</v>
          </cell>
          <cell r="Q15496" t="str">
            <v>PROBABLES PRODUCIENDO2021</v>
          </cell>
        </row>
        <row r="15497">
          <cell r="I15497">
            <v>0.34859808153970556</v>
          </cell>
          <cell r="J15497">
            <v>0.34859808153970556</v>
          </cell>
          <cell r="K15497">
            <v>0.10457942446191169</v>
          </cell>
          <cell r="L15497">
            <v>0.10457942446191169</v>
          </cell>
          <cell r="P15497" t="str">
            <v>PROBABLES PRODUCIENDO</v>
          </cell>
          <cell r="Q15497" t="str">
            <v>PROBABLES PRODUCIENDO2021</v>
          </cell>
        </row>
        <row r="15498">
          <cell r="I15498">
            <v>0.35663116589631189</v>
          </cell>
          <cell r="J15498">
            <v>0.35663116589631189</v>
          </cell>
          <cell r="K15498">
            <v>0.10698934976889357</v>
          </cell>
          <cell r="L15498">
            <v>0.10698934976889357</v>
          </cell>
          <cell r="P15498" t="str">
            <v>PROBABLES PRODUCIENDO</v>
          </cell>
          <cell r="Q15498" t="str">
            <v>PROBABLES PRODUCIENDO2021</v>
          </cell>
        </row>
        <row r="15499">
          <cell r="I15499">
            <v>0.35302201211609319</v>
          </cell>
          <cell r="J15499">
            <v>0.35302201211609319</v>
          </cell>
          <cell r="K15499">
            <v>0.10590660363482796</v>
          </cell>
          <cell r="L15499">
            <v>0.10590660363482796</v>
          </cell>
          <cell r="P15499" t="str">
            <v>PROBABLES PRODUCIENDO</v>
          </cell>
          <cell r="Q15499" t="str">
            <v>PROBABLES PRODUCIENDO2021</v>
          </cell>
        </row>
        <row r="15500">
          <cell r="I15500">
            <v>0.33823221579061724</v>
          </cell>
          <cell r="J15500">
            <v>0.33823221579061724</v>
          </cell>
          <cell r="K15500">
            <v>0.10146966473718518</v>
          </cell>
          <cell r="L15500">
            <v>0.10146966473718518</v>
          </cell>
          <cell r="P15500" t="str">
            <v>PROBABLES PRODUCIENDO</v>
          </cell>
          <cell r="Q15500" t="str">
            <v>PROBABLES PRODUCIENDO2021</v>
          </cell>
        </row>
        <row r="15501">
          <cell r="I15501">
            <v>0.34602642942935957</v>
          </cell>
          <cell r="J15501">
            <v>0.34602642942935957</v>
          </cell>
          <cell r="K15501">
            <v>0.10380792882880788</v>
          </cell>
          <cell r="L15501">
            <v>0.10380792882880788</v>
          </cell>
          <cell r="P15501" t="str">
            <v>PROBABLES PRODUCIENDO</v>
          </cell>
          <cell r="Q15501" t="str">
            <v>PROBABLES PRODUCIENDO2021</v>
          </cell>
        </row>
        <row r="15502">
          <cell r="I15502">
            <v>0.33152971183421909</v>
          </cell>
          <cell r="J15502">
            <v>0.33152971183421909</v>
          </cell>
          <cell r="K15502">
            <v>9.9458913550265732E-2</v>
          </cell>
          <cell r="L15502">
            <v>9.9458913550265732E-2</v>
          </cell>
          <cell r="P15502" t="str">
            <v>PROBABLES PRODUCIENDO</v>
          </cell>
          <cell r="Q15502" t="str">
            <v>PROBABLES PRODUCIENDO2021</v>
          </cell>
        </row>
        <row r="15503">
          <cell r="I15503">
            <v>0.33916947316088381</v>
          </cell>
          <cell r="J15503">
            <v>0.33916947316088381</v>
          </cell>
          <cell r="K15503">
            <v>0.10175084194826516</v>
          </cell>
          <cell r="L15503">
            <v>0.10175084194826516</v>
          </cell>
          <cell r="P15503" t="str">
            <v>PROBABLES PRODUCIENDO</v>
          </cell>
          <cell r="Q15503" t="str">
            <v>PROBABLES PRODUCIENDO2021</v>
          </cell>
        </row>
        <row r="15504">
          <cell r="I15504">
            <v>0.33975098805922777</v>
          </cell>
          <cell r="J15504">
            <v>0.33975098805922777</v>
          </cell>
          <cell r="K15504">
            <v>0.10192529641776832</v>
          </cell>
          <cell r="L15504">
            <v>0.10192529641776832</v>
          </cell>
          <cell r="P15504" t="str">
            <v>PROBABLES PRODUCIENDO</v>
          </cell>
          <cell r="Q15504" t="str">
            <v>PROBABLES PRODUCIENDO2022</v>
          </cell>
        </row>
        <row r="15505">
          <cell r="I15505">
            <v>0.30391557973162497</v>
          </cell>
          <cell r="J15505">
            <v>0.30391557973162497</v>
          </cell>
          <cell r="K15505">
            <v>9.1174673919487498E-2</v>
          </cell>
          <cell r="L15505">
            <v>9.1174673919487498E-2</v>
          </cell>
          <cell r="P15505" t="str">
            <v>PROBABLES PRODUCIENDO</v>
          </cell>
          <cell r="Q15505" t="str">
            <v>PROBABLES PRODUCIENDO2022</v>
          </cell>
        </row>
        <row r="15506">
          <cell r="I15506">
            <v>0.33323699868180112</v>
          </cell>
          <cell r="J15506">
            <v>0.33323699868180112</v>
          </cell>
          <cell r="K15506">
            <v>9.9971099604540342E-2</v>
          </cell>
          <cell r="L15506">
            <v>9.9971099604540342E-2</v>
          </cell>
          <cell r="P15506" t="str">
            <v>PROBABLES PRODUCIENDO</v>
          </cell>
          <cell r="Q15506" t="str">
            <v>PROBABLES PRODUCIENDO2022</v>
          </cell>
        </row>
        <row r="15507">
          <cell r="I15507">
            <v>0.31927609208254909</v>
          </cell>
          <cell r="J15507">
            <v>0.31927609208254909</v>
          </cell>
          <cell r="K15507">
            <v>9.5782827624764727E-2</v>
          </cell>
          <cell r="L15507">
            <v>9.5782827624764727E-2</v>
          </cell>
          <cell r="P15507" t="str">
            <v>PROBABLES PRODUCIENDO</v>
          </cell>
          <cell r="Q15507" t="str">
            <v>PROBABLES PRODUCIENDO2022</v>
          </cell>
        </row>
        <row r="15508">
          <cell r="I15508">
            <v>0.32663348134130077</v>
          </cell>
          <cell r="J15508">
            <v>0.32663348134130077</v>
          </cell>
          <cell r="K15508">
            <v>9.7990044402390244E-2</v>
          </cell>
          <cell r="L15508">
            <v>9.7990044402390244E-2</v>
          </cell>
          <cell r="P15508" t="str">
            <v>PROBABLES PRODUCIENDO</v>
          </cell>
          <cell r="Q15508" t="str">
            <v>PROBABLES PRODUCIENDO2022</v>
          </cell>
        </row>
        <row r="15509">
          <cell r="I15509">
            <v>0.31294922796244729</v>
          </cell>
          <cell r="J15509">
            <v>0.31294922796244729</v>
          </cell>
          <cell r="K15509">
            <v>9.3884768388734163E-2</v>
          </cell>
          <cell r="L15509">
            <v>9.3884768388734163E-2</v>
          </cell>
          <cell r="P15509" t="str">
            <v>PROBABLES PRODUCIENDO</v>
          </cell>
          <cell r="Q15509" t="str">
            <v>PROBABLES PRODUCIENDO2022</v>
          </cell>
        </row>
        <row r="15510">
          <cell r="I15510">
            <v>0.32016082114285593</v>
          </cell>
          <cell r="J15510">
            <v>0.32016082114285593</v>
          </cell>
          <cell r="K15510">
            <v>9.6048246342856775E-2</v>
          </cell>
          <cell r="L15510">
            <v>9.6048246342856775E-2</v>
          </cell>
          <cell r="P15510" t="str">
            <v>PROBABLES PRODUCIENDO</v>
          </cell>
          <cell r="Q15510" t="str">
            <v>PROBABLES PRODUCIENDO2022</v>
          </cell>
        </row>
        <row r="15511">
          <cell r="I15511">
            <v>0.31692075199474473</v>
          </cell>
          <cell r="J15511">
            <v>0.31692075199474473</v>
          </cell>
          <cell r="K15511">
            <v>9.5076225598423408E-2</v>
          </cell>
          <cell r="L15511">
            <v>9.5076225598423408E-2</v>
          </cell>
          <cell r="P15511" t="str">
            <v>PROBABLES PRODUCIENDO</v>
          </cell>
          <cell r="Q15511" t="str">
            <v>PROBABLES PRODUCIENDO2022</v>
          </cell>
        </row>
        <row r="15512">
          <cell r="I15512">
            <v>0.30364341173699538</v>
          </cell>
          <cell r="J15512">
            <v>0.30364341173699538</v>
          </cell>
          <cell r="K15512">
            <v>9.1093023521098618E-2</v>
          </cell>
          <cell r="L15512">
            <v>9.1093023521098618E-2</v>
          </cell>
          <cell r="P15512" t="str">
            <v>PROBABLES PRODUCIENDO</v>
          </cell>
          <cell r="Q15512" t="str">
            <v>PROBABLES PRODUCIENDO2022</v>
          </cell>
        </row>
        <row r="15513">
          <cell r="I15513">
            <v>0.31064056195092921</v>
          </cell>
          <cell r="J15513">
            <v>0.31064056195092921</v>
          </cell>
          <cell r="K15513">
            <v>9.3192168585278776E-2</v>
          </cell>
          <cell r="L15513">
            <v>9.3192168585278776E-2</v>
          </cell>
          <cell r="P15513" t="str">
            <v>PROBABLES PRODUCIENDO</v>
          </cell>
          <cell r="Q15513" t="str">
            <v>PROBABLES PRODUCIENDO2022</v>
          </cell>
        </row>
        <row r="15514">
          <cell r="I15514">
            <v>0.29762632917217102</v>
          </cell>
          <cell r="J15514">
            <v>0.29762632917217102</v>
          </cell>
          <cell r="K15514">
            <v>8.9287898751651301E-2</v>
          </cell>
          <cell r="L15514">
            <v>8.9287898751651301E-2</v>
          </cell>
          <cell r="P15514" t="str">
            <v>PROBABLES PRODUCIENDO</v>
          </cell>
          <cell r="Q15514" t="str">
            <v>PROBABLES PRODUCIENDO2022</v>
          </cell>
        </row>
        <row r="15515">
          <cell r="I15515">
            <v>0.30448482190519016</v>
          </cell>
          <cell r="J15515">
            <v>0.30448482190519016</v>
          </cell>
          <cell r="K15515">
            <v>9.1345446571557076E-2</v>
          </cell>
          <cell r="L15515">
            <v>9.1345446571557076E-2</v>
          </cell>
          <cell r="P15515" t="str">
            <v>PROBABLES PRODUCIENDO</v>
          </cell>
          <cell r="Q15515" t="str">
            <v>PROBABLES PRODUCIENDO2022</v>
          </cell>
        </row>
        <row r="15516">
          <cell r="I15516">
            <v>0.30479027819508248</v>
          </cell>
          <cell r="J15516">
            <v>0.30479027819508248</v>
          </cell>
          <cell r="K15516">
            <v>9.1437083458524734E-2</v>
          </cell>
          <cell r="L15516">
            <v>9.1437083458524734E-2</v>
          </cell>
          <cell r="P15516" t="str">
            <v>PROBABLES PRODUCIENDO</v>
          </cell>
          <cell r="Q15516" t="str">
            <v>PROBABLES PRODUCIENDO2023</v>
          </cell>
        </row>
        <row r="15517">
          <cell r="I15517">
            <v>0.27264236852805612</v>
          </cell>
          <cell r="J15517">
            <v>0.27264236852805612</v>
          </cell>
          <cell r="K15517">
            <v>8.1792710558416831E-2</v>
          </cell>
          <cell r="L15517">
            <v>8.1792710558416831E-2</v>
          </cell>
          <cell r="P15517" t="str">
            <v>PROBABLES PRODUCIENDO</v>
          </cell>
          <cell r="Q15517" t="str">
            <v>PROBABLES PRODUCIENDO2023</v>
          </cell>
        </row>
        <row r="15518">
          <cell r="I15518">
            <v>0.29894658471279328</v>
          </cell>
          <cell r="J15518">
            <v>0.29894658471279328</v>
          </cell>
          <cell r="K15518">
            <v>8.9683975413838005E-2</v>
          </cell>
          <cell r="L15518">
            <v>8.9683975413838005E-2</v>
          </cell>
          <cell r="P15518" t="str">
            <v>PROBABLES PRODUCIENDO</v>
          </cell>
          <cell r="Q15518" t="str">
            <v>PROBABLES PRODUCIENDO2023</v>
          </cell>
        </row>
        <row r="15519">
          <cell r="I15519">
            <v>0.28642226909409008</v>
          </cell>
          <cell r="J15519">
            <v>0.28642226909409008</v>
          </cell>
          <cell r="K15519">
            <v>8.5926680728227026E-2</v>
          </cell>
          <cell r="L15519">
            <v>8.5926680728227026E-2</v>
          </cell>
          <cell r="P15519" t="str">
            <v>PROBABLES PRODUCIENDO</v>
          </cell>
          <cell r="Q15519" t="str">
            <v>PROBABLES PRODUCIENDO2023</v>
          </cell>
        </row>
        <row r="15520">
          <cell r="I15520">
            <v>0.2930225757827174</v>
          </cell>
          <cell r="J15520">
            <v>0.2930225757827174</v>
          </cell>
          <cell r="K15520">
            <v>8.7906772734815231E-2</v>
          </cell>
          <cell r="L15520">
            <v>8.7906772734815231E-2</v>
          </cell>
          <cell r="P15520" t="str">
            <v>PROBABLES PRODUCIENDO</v>
          </cell>
          <cell r="Q15520" t="str">
            <v>PROBABLES PRODUCIENDO2023</v>
          </cell>
        </row>
        <row r="15521">
          <cell r="I15521">
            <v>0.28074644549660904</v>
          </cell>
          <cell r="J15521">
            <v>0.28074644549660904</v>
          </cell>
          <cell r="K15521">
            <v>8.4223933648982716E-2</v>
          </cell>
          <cell r="L15521">
            <v>8.4223933648982716E-2</v>
          </cell>
          <cell r="P15521" t="str">
            <v>PROBABLES PRODUCIENDO</v>
          </cell>
          <cell r="Q15521" t="str">
            <v>PROBABLES PRODUCIENDO2023</v>
          </cell>
        </row>
        <row r="15522">
          <cell r="I15522">
            <v>0.28721595866645028</v>
          </cell>
          <cell r="J15522">
            <v>0.28721595866645028</v>
          </cell>
          <cell r="K15522">
            <v>8.616478759993508E-2</v>
          </cell>
          <cell r="L15522">
            <v>8.616478759993508E-2</v>
          </cell>
          <cell r="P15522" t="str">
            <v>PROBABLES PRODUCIENDO</v>
          </cell>
          <cell r="Q15522" t="str">
            <v>PROBABLES PRODUCIENDO2023</v>
          </cell>
        </row>
        <row r="15523">
          <cell r="I15523">
            <v>0.28430929581116005</v>
          </cell>
          <cell r="J15523">
            <v>0.28430929581116005</v>
          </cell>
          <cell r="K15523">
            <v>8.5292788743348016E-2</v>
          </cell>
          <cell r="L15523">
            <v>8.5292788743348016E-2</v>
          </cell>
          <cell r="P15523" t="str">
            <v>PROBABLES PRODUCIENDO</v>
          </cell>
          <cell r="Q15523" t="str">
            <v>PROBABLES PRODUCIENDO2023</v>
          </cell>
        </row>
        <row r="15524">
          <cell r="I15524">
            <v>0.27239820688699318</v>
          </cell>
          <cell r="J15524">
            <v>0.27239820688699318</v>
          </cell>
          <cell r="K15524">
            <v>8.1719462066097953E-2</v>
          </cell>
          <cell r="L15524">
            <v>8.1719462066097953E-2</v>
          </cell>
          <cell r="P15524" t="str">
            <v>PROBABLES PRODUCIENDO</v>
          </cell>
          <cell r="Q15524" t="str">
            <v>PROBABLES PRODUCIENDO2023</v>
          </cell>
        </row>
        <row r="15525">
          <cell r="I15525">
            <v>0.27867534348179018</v>
          </cell>
          <cell r="J15525">
            <v>0.27867534348179018</v>
          </cell>
          <cell r="K15525">
            <v>8.3602603044537052E-2</v>
          </cell>
          <cell r="L15525">
            <v>8.3602603044537052E-2</v>
          </cell>
          <cell r="P15525" t="str">
            <v>PROBABLES PRODUCIENDO</v>
          </cell>
          <cell r="Q15525" t="str">
            <v>PROBABLES PRODUCIENDO2023</v>
          </cell>
        </row>
        <row r="15526">
          <cell r="I15526">
            <v>0.26700028801904835</v>
          </cell>
          <cell r="J15526">
            <v>0.26700028801904835</v>
          </cell>
          <cell r="K15526">
            <v>8.0100086405714505E-2</v>
          </cell>
          <cell r="L15526">
            <v>8.0100086405714505E-2</v>
          </cell>
          <cell r="P15526" t="str">
            <v>PROBABLES PRODUCIENDO</v>
          </cell>
          <cell r="Q15526" t="str">
            <v>PROBABLES PRODUCIENDO2023</v>
          </cell>
        </row>
        <row r="15527">
          <cell r="I15527">
            <v>0.27315303512371097</v>
          </cell>
          <cell r="J15527">
            <v>0.27315303512371097</v>
          </cell>
          <cell r="K15527">
            <v>8.1945910537113295E-2</v>
          </cell>
          <cell r="L15527">
            <v>8.1945910537113295E-2</v>
          </cell>
          <cell r="P15527" t="str">
            <v>PROBABLES PRODUCIENDO</v>
          </cell>
          <cell r="Q15527" t="str">
            <v>PROBABLES PRODUCIENDO2023</v>
          </cell>
        </row>
        <row r="15528">
          <cell r="I15528">
            <v>0.27419594583561291</v>
          </cell>
          <cell r="J15528">
            <v>0.27419594583561291</v>
          </cell>
          <cell r="K15528">
            <v>8.2258783750683864E-2</v>
          </cell>
          <cell r="L15528">
            <v>8.2258783750683864E-2</v>
          </cell>
          <cell r="P15528" t="str">
            <v>PROBABLES PRODUCIENDO</v>
          </cell>
          <cell r="Q15528" t="str">
            <v>PROBABLES PRODUCIENDO2024</v>
          </cell>
        </row>
        <row r="15529">
          <cell r="P15529" t="str">
            <v>PROBABLES PRODUCIENDO</v>
          </cell>
          <cell r="Q15529" t="str">
            <v>PROBABLES PRODUCIENDO2024</v>
          </cell>
        </row>
        <row r="15530">
          <cell r="I15530">
            <v>0.30331883596753251</v>
          </cell>
          <cell r="J15530">
            <v>0.30331883596753251</v>
          </cell>
          <cell r="K15530">
            <v>9.0995650790259744E-2</v>
          </cell>
          <cell r="L15530">
            <v>9.0995650790259744E-2</v>
          </cell>
          <cell r="P15530" t="str">
            <v>PROBABLES PRODUCIENDO</v>
          </cell>
          <cell r="Q15530" t="str">
            <v>PROBABLES PRODUCIENDO2012</v>
          </cell>
        </row>
        <row r="15531">
          <cell r="I15531">
            <v>0.28148498571413999</v>
          </cell>
          <cell r="J15531">
            <v>0.28148498571413999</v>
          </cell>
          <cell r="K15531">
            <v>8.4445495714241967E-2</v>
          </cell>
          <cell r="L15531">
            <v>8.4445495714241967E-2</v>
          </cell>
          <cell r="P15531" t="str">
            <v>PROBABLES PRODUCIENDO</v>
          </cell>
          <cell r="Q15531" t="str">
            <v>PROBABLES PRODUCIENDO2012</v>
          </cell>
        </row>
        <row r="15532">
          <cell r="I15532">
            <v>0.29849427579058224</v>
          </cell>
          <cell r="J15532">
            <v>0.29849427579058224</v>
          </cell>
          <cell r="K15532">
            <v>8.9548282737174661E-2</v>
          </cell>
          <cell r="L15532">
            <v>8.9548282737174661E-2</v>
          </cell>
          <cell r="P15532" t="str">
            <v>PROBABLES PRODUCIENDO</v>
          </cell>
          <cell r="Q15532" t="str">
            <v>PROBABLES PRODUCIENDO2012</v>
          </cell>
        </row>
        <row r="15533">
          <cell r="I15533">
            <v>0.28651777825788904</v>
          </cell>
          <cell r="J15533">
            <v>0.28651777825788904</v>
          </cell>
          <cell r="K15533">
            <v>8.5955333477366724E-2</v>
          </cell>
          <cell r="L15533">
            <v>8.5955333477366724E-2</v>
          </cell>
          <cell r="P15533" t="str">
            <v>PROBABLES PRODUCIENDO</v>
          </cell>
          <cell r="Q15533" t="str">
            <v>PROBABLES PRODUCIENDO2012</v>
          </cell>
        </row>
        <row r="15534">
          <cell r="I15534">
            <v>0.29366037436701153</v>
          </cell>
          <cell r="J15534">
            <v>0.29366037436701153</v>
          </cell>
          <cell r="K15534">
            <v>8.8098112310103477E-2</v>
          </cell>
          <cell r="L15534">
            <v>8.8098112310103477E-2</v>
          </cell>
          <cell r="P15534" t="str">
            <v>PROBABLES PRODUCIENDO</v>
          </cell>
          <cell r="Q15534" t="str">
            <v>PROBABLES PRODUCIENDO2012</v>
          </cell>
        </row>
        <row r="15535">
          <cell r="I15535">
            <v>0.28187418243176959</v>
          </cell>
          <cell r="J15535">
            <v>0.28187418243176959</v>
          </cell>
          <cell r="K15535">
            <v>8.4562254729530897E-2</v>
          </cell>
          <cell r="L15535">
            <v>8.4562254729530897E-2</v>
          </cell>
          <cell r="P15535" t="str">
            <v>PROBABLES PRODUCIENDO</v>
          </cell>
          <cell r="Q15535" t="str">
            <v>PROBABLES PRODUCIENDO2012</v>
          </cell>
        </row>
        <row r="15536">
          <cell r="I15536">
            <v>0.28889730275038777</v>
          </cell>
          <cell r="J15536">
            <v>0.28889730275038777</v>
          </cell>
          <cell r="K15536">
            <v>8.6669190825116316E-2</v>
          </cell>
          <cell r="L15536">
            <v>8.6669190825116316E-2</v>
          </cell>
          <cell r="P15536" t="str">
            <v>PROBABLES PRODUCIENDO</v>
          </cell>
          <cell r="Q15536" t="str">
            <v>PROBABLES PRODUCIENDO2012</v>
          </cell>
        </row>
        <row r="15537">
          <cell r="I15537">
            <v>0.28650360429849181</v>
          </cell>
          <cell r="J15537">
            <v>0.28650360429849181</v>
          </cell>
          <cell r="K15537">
            <v>8.5951081289547523E-2</v>
          </cell>
          <cell r="L15537">
            <v>8.5951081289547523E-2</v>
          </cell>
          <cell r="P15537" t="str">
            <v>PROBABLES PRODUCIENDO</v>
          </cell>
          <cell r="Q15537" t="str">
            <v>PROBABLES PRODUCIENDO2012</v>
          </cell>
        </row>
        <row r="15538">
          <cell r="I15538">
            <v>0.27499936020109911</v>
          </cell>
          <cell r="J15538">
            <v>0.27499936020109911</v>
          </cell>
          <cell r="K15538">
            <v>8.2499808060329735E-2</v>
          </cell>
          <cell r="L15538">
            <v>8.2499808060329735E-2</v>
          </cell>
          <cell r="P15538" t="str">
            <v>PROBABLES PRODUCIENDO</v>
          </cell>
          <cell r="Q15538" t="str">
            <v>PROBABLES PRODUCIENDO2012</v>
          </cell>
        </row>
        <row r="15539">
          <cell r="I15539">
            <v>0.28184579409836513</v>
          </cell>
          <cell r="J15539">
            <v>0.28184579409836513</v>
          </cell>
          <cell r="K15539">
            <v>8.4553738229509567E-2</v>
          </cell>
          <cell r="L15539">
            <v>8.4553738229509567E-2</v>
          </cell>
          <cell r="P15539" t="str">
            <v>PROBABLES PRODUCIENDO</v>
          </cell>
          <cell r="Q15539" t="str">
            <v>PROBABLES PRODUCIENDO2012</v>
          </cell>
        </row>
        <row r="15540">
          <cell r="I15540">
            <v>0.27052517305027962</v>
          </cell>
          <cell r="J15540">
            <v>0.27052517305027962</v>
          </cell>
          <cell r="K15540">
            <v>8.1157551915083878E-2</v>
          </cell>
          <cell r="L15540">
            <v>8.1157551915083878E-2</v>
          </cell>
          <cell r="P15540" t="str">
            <v>PROBABLES PRODUCIENDO</v>
          </cell>
          <cell r="Q15540" t="str">
            <v>PROBABLES PRODUCIENDO2012</v>
          </cell>
        </row>
        <row r="15541">
          <cell r="I15541">
            <v>0.2772567445083236</v>
          </cell>
          <cell r="J15541">
            <v>0.2772567445083236</v>
          </cell>
          <cell r="K15541">
            <v>8.3177023352497076E-2</v>
          </cell>
          <cell r="L15541">
            <v>8.3177023352497076E-2</v>
          </cell>
          <cell r="P15541" t="str">
            <v>PROBABLES PRODUCIENDO</v>
          </cell>
          <cell r="Q15541" t="str">
            <v>PROBABLES PRODUCIENDO2012</v>
          </cell>
        </row>
        <row r="15542">
          <cell r="I15542">
            <v>0.28314642553421904</v>
          </cell>
          <cell r="J15542">
            <v>0.28314642553421904</v>
          </cell>
          <cell r="K15542">
            <v>8.4943927660265733E-2</v>
          </cell>
          <cell r="L15542">
            <v>8.4943927660265733E-2</v>
          </cell>
          <cell r="P15542" t="str">
            <v>PROBABLES PRODUCIENDO</v>
          </cell>
          <cell r="Q15542" t="str">
            <v>PROBABLES PRODUCIENDO2013</v>
          </cell>
        </row>
        <row r="15543">
          <cell r="I15543">
            <v>0.25371891652120548</v>
          </cell>
          <cell r="J15543">
            <v>0.25371891652120548</v>
          </cell>
          <cell r="K15543">
            <v>7.6115674956361679E-2</v>
          </cell>
          <cell r="L15543">
            <v>7.6115674956361679E-2</v>
          </cell>
          <cell r="P15543" t="str">
            <v>PROBABLES PRODUCIENDO</v>
          </cell>
          <cell r="Q15543" t="str">
            <v>PROBABLES PRODUCIENDO2013</v>
          </cell>
        </row>
        <row r="15544">
          <cell r="I15544">
            <v>0.27867618943816813</v>
          </cell>
          <cell r="J15544">
            <v>0.27867618943816813</v>
          </cell>
          <cell r="K15544">
            <v>8.3602856831450453E-2</v>
          </cell>
          <cell r="L15544">
            <v>8.3602856831450453E-2</v>
          </cell>
          <cell r="P15544" t="str">
            <v>PROBABLES PRODUCIENDO</v>
          </cell>
          <cell r="Q15544" t="str">
            <v>PROBABLES PRODUCIENDO2013</v>
          </cell>
        </row>
        <row r="15545">
          <cell r="I15545">
            <v>0.26747469270190399</v>
          </cell>
          <cell r="J15545">
            <v>0.26747469270190399</v>
          </cell>
          <cell r="K15545">
            <v>8.0242407810571167E-2</v>
          </cell>
          <cell r="L15545">
            <v>8.0242407810571167E-2</v>
          </cell>
          <cell r="P15545" t="str">
            <v>PROBABLES PRODUCIENDO</v>
          </cell>
          <cell r="Q15545" t="str">
            <v>PROBABLES PRODUCIENDO2013</v>
          </cell>
        </row>
        <row r="15546">
          <cell r="I15546">
            <v>0.27412201333144881</v>
          </cell>
          <cell r="J15546">
            <v>0.27412201333144881</v>
          </cell>
          <cell r="K15546">
            <v>8.2236603999434679E-2</v>
          </cell>
          <cell r="L15546">
            <v>8.2236603999434679E-2</v>
          </cell>
          <cell r="P15546" t="str">
            <v>PROBABLES PRODUCIENDO</v>
          </cell>
          <cell r="Q15546" t="str">
            <v>PROBABLES PRODUCIENDO2013</v>
          </cell>
        </row>
        <row r="15547">
          <cell r="I15547">
            <v>0.26310037925284907</v>
          </cell>
          <cell r="J15547">
            <v>0.26310037925284907</v>
          </cell>
          <cell r="K15547">
            <v>7.8930113775854738E-2</v>
          </cell>
          <cell r="L15547">
            <v>7.8930113775854738E-2</v>
          </cell>
          <cell r="P15547" t="str">
            <v>PROBABLES PRODUCIENDO</v>
          </cell>
          <cell r="Q15547" t="str">
            <v>PROBABLES PRODUCIENDO2013</v>
          </cell>
        </row>
        <row r="15548">
          <cell r="I15548">
            <v>0.26963573260391988</v>
          </cell>
          <cell r="J15548">
            <v>0.26963573260391988</v>
          </cell>
          <cell r="K15548">
            <v>8.0890719781175957E-2</v>
          </cell>
          <cell r="L15548">
            <v>8.0890719781175957E-2</v>
          </cell>
          <cell r="P15548" t="str">
            <v>PROBABLES PRODUCIENDO</v>
          </cell>
          <cell r="Q15548" t="str">
            <v>PROBABLES PRODUCIENDO2013</v>
          </cell>
        </row>
        <row r="15549">
          <cell r="I15549">
            <v>0.2673815730903063</v>
          </cell>
          <cell r="J15549">
            <v>0.2673815730903063</v>
          </cell>
          <cell r="K15549">
            <v>8.0214471927091913E-2</v>
          </cell>
          <cell r="L15549">
            <v>8.0214471927091913E-2</v>
          </cell>
          <cell r="P15549" t="str">
            <v>PROBABLES PRODUCIENDO</v>
          </cell>
          <cell r="Q15549" t="str">
            <v>PROBABLES PRODUCIENDO2013</v>
          </cell>
        </row>
        <row r="15550">
          <cell r="I15550">
            <v>0.25662631389477053</v>
          </cell>
          <cell r="J15550">
            <v>0.25662631389477053</v>
          </cell>
          <cell r="K15550">
            <v>7.6987894168431173E-2</v>
          </cell>
          <cell r="L15550">
            <v>7.6987894168431173E-2</v>
          </cell>
          <cell r="P15550" t="str">
            <v>PROBABLES PRODUCIENDO</v>
          </cell>
          <cell r="Q15550" t="str">
            <v>PROBABLES PRODUCIENDO2013</v>
          </cell>
        </row>
        <row r="15551">
          <cell r="I15551">
            <v>0.26299612461896715</v>
          </cell>
          <cell r="J15551">
            <v>0.26299612461896715</v>
          </cell>
          <cell r="K15551">
            <v>7.8898837385690132E-2</v>
          </cell>
          <cell r="L15551">
            <v>7.8898837385690132E-2</v>
          </cell>
          <cell r="P15551" t="str">
            <v>PROBABLES PRODUCIENDO</v>
          </cell>
          <cell r="Q15551" t="str">
            <v>PROBABLES PRODUCIENDO2013</v>
          </cell>
        </row>
        <row r="15552">
          <cell r="I15552">
            <v>0.25241428141687888</v>
          </cell>
          <cell r="J15552">
            <v>0.25241428141687888</v>
          </cell>
          <cell r="K15552">
            <v>7.5724284425063682E-2</v>
          </cell>
          <cell r="L15552">
            <v>7.5724284425063682E-2</v>
          </cell>
          <cell r="P15552" t="str">
            <v>PROBABLES PRODUCIENDO</v>
          </cell>
          <cell r="Q15552" t="str">
            <v>PROBABLES PRODUCIENDO2013</v>
          </cell>
        </row>
        <row r="15553">
          <cell r="I15553">
            <v>0.25867649981051799</v>
          </cell>
          <cell r="J15553">
            <v>0.25867649981051799</v>
          </cell>
          <cell r="K15553">
            <v>7.7602949943155392E-2</v>
          </cell>
          <cell r="L15553">
            <v>7.7602949943155392E-2</v>
          </cell>
          <cell r="P15553" t="str">
            <v>PROBABLES PRODUCIENDO</v>
          </cell>
          <cell r="Q15553" t="str">
            <v>PROBABLES PRODUCIENDO2013</v>
          </cell>
        </row>
        <row r="15554">
          <cell r="I15554">
            <v>0.26265376755345804</v>
          </cell>
          <cell r="J15554">
            <v>0.26265376755345804</v>
          </cell>
          <cell r="K15554">
            <v>7.8796130266037392E-2</v>
          </cell>
          <cell r="L15554">
            <v>7.8796130266037392E-2</v>
          </cell>
          <cell r="P15554" t="str">
            <v>PROBABLES PRODUCIENDO</v>
          </cell>
          <cell r="Q15554" t="str">
            <v>PROBABLES PRODUCIENDO2014</v>
          </cell>
        </row>
        <row r="15555">
          <cell r="I15555">
            <v>0.23533978406064335</v>
          </cell>
          <cell r="J15555">
            <v>0.23533978406064335</v>
          </cell>
          <cell r="K15555">
            <v>7.0601935218192996E-2</v>
          </cell>
          <cell r="L15555">
            <v>7.0601935218192996E-2</v>
          </cell>
          <cell r="P15555" t="str">
            <v>PROBABLES PRODUCIENDO</v>
          </cell>
          <cell r="Q15555" t="str">
            <v>PROBABLES PRODUCIENDO2014</v>
          </cell>
        </row>
        <row r="15556">
          <cell r="I15556">
            <v>0.25847138940515324</v>
          </cell>
          <cell r="J15556">
            <v>0.25847138940515324</v>
          </cell>
          <cell r="K15556">
            <v>7.7541416821545958E-2</v>
          </cell>
          <cell r="L15556">
            <v>7.7541416821545958E-2</v>
          </cell>
          <cell r="P15556" t="str">
            <v>PROBABLES PRODUCIENDO</v>
          </cell>
          <cell r="Q15556" t="str">
            <v>PROBABLES PRODUCIENDO2014</v>
          </cell>
        </row>
        <row r="15557">
          <cell r="I15557">
            <v>0.24806446602198493</v>
          </cell>
          <cell r="J15557">
            <v>0.24806446602198493</v>
          </cell>
          <cell r="K15557">
            <v>7.4419339806595472E-2</v>
          </cell>
          <cell r="L15557">
            <v>7.4419339806595472E-2</v>
          </cell>
          <cell r="P15557" t="str">
            <v>PROBABLES PRODUCIENDO</v>
          </cell>
          <cell r="Q15557" t="str">
            <v>PROBABLES PRODUCIENDO2014</v>
          </cell>
        </row>
        <row r="15558">
          <cell r="I15558">
            <v>0.25421149355692307</v>
          </cell>
          <cell r="J15558">
            <v>0.25421149355692307</v>
          </cell>
          <cell r="K15558">
            <v>7.6263448067076953E-2</v>
          </cell>
          <cell r="L15558">
            <v>7.6263448067076953E-2</v>
          </cell>
          <cell r="P15558" t="str">
            <v>PROBABLES PRODUCIENDO</v>
          </cell>
          <cell r="Q15558" t="str">
            <v>PROBABLES PRODUCIENDO2014</v>
          </cell>
        </row>
        <row r="15559">
          <cell r="I15559">
            <v>0.24397330228469954</v>
          </cell>
          <cell r="J15559">
            <v>0.24397330228469954</v>
          </cell>
          <cell r="K15559">
            <v>7.3191990685409894E-2</v>
          </cell>
          <cell r="L15559">
            <v>7.3191990685409894E-2</v>
          </cell>
          <cell r="P15559" t="str">
            <v>PROBABLES PRODUCIENDO</v>
          </cell>
          <cell r="Q15559" t="str">
            <v>PROBABLES PRODUCIENDO2014</v>
          </cell>
        </row>
        <row r="15560">
          <cell r="I15560">
            <v>0.25001611113029476</v>
          </cell>
          <cell r="J15560">
            <v>0.25001611113029476</v>
          </cell>
          <cell r="K15560">
            <v>7.5004833339088445E-2</v>
          </cell>
          <cell r="L15560">
            <v>7.5004833339088445E-2</v>
          </cell>
          <cell r="P15560" t="str">
            <v>PROBABLES PRODUCIENDO</v>
          </cell>
          <cell r="Q15560" t="str">
            <v>PROBABLES PRODUCIENDO2014</v>
          </cell>
        </row>
        <row r="15561">
          <cell r="I15561">
            <v>0.24790849242003535</v>
          </cell>
          <cell r="J15561">
            <v>0.24790849242003535</v>
          </cell>
          <cell r="K15561">
            <v>7.4372547726010624E-2</v>
          </cell>
          <cell r="L15561">
            <v>7.4372547726010624E-2</v>
          </cell>
          <cell r="P15561" t="str">
            <v>PROBABLES PRODUCIENDO</v>
          </cell>
          <cell r="Q15561" t="str">
            <v>PROBABLES PRODUCIENDO2014</v>
          </cell>
        </row>
        <row r="15562">
          <cell r="I15562">
            <v>0.23792010470851341</v>
          </cell>
          <cell r="J15562">
            <v>0.23792010470851341</v>
          </cell>
          <cell r="K15562">
            <v>7.1376031412554039E-2</v>
          </cell>
          <cell r="L15562">
            <v>7.1376031412554039E-2</v>
          </cell>
          <cell r="P15562" t="str">
            <v>PROBABLES PRODUCIENDO</v>
          </cell>
          <cell r="Q15562" t="str">
            <v>PROBABLES PRODUCIENDO2014</v>
          </cell>
        </row>
        <row r="15563">
          <cell r="I15563">
            <v>0.24380886174048902</v>
          </cell>
          <cell r="J15563">
            <v>0.24380886174048902</v>
          </cell>
          <cell r="K15563">
            <v>7.3142658522146686E-2</v>
          </cell>
          <cell r="L15563">
            <v>7.3142658522146686E-2</v>
          </cell>
          <cell r="P15563" t="str">
            <v>PROBABLES PRODUCIENDO</v>
          </cell>
          <cell r="Q15563" t="str">
            <v>PROBABLES PRODUCIENDO2014</v>
          </cell>
        </row>
        <row r="15564">
          <cell r="I15564">
            <v>0.23398304582560203</v>
          </cell>
          <cell r="J15564">
            <v>0.23398304582560203</v>
          </cell>
          <cell r="K15564">
            <v>7.0194913747680596E-2</v>
          </cell>
          <cell r="L15564">
            <v>7.0194913747680596E-2</v>
          </cell>
          <cell r="P15564" t="str">
            <v>PROBABLES PRODUCIENDO</v>
          </cell>
          <cell r="Q15564" t="str">
            <v>PROBABLES PRODUCIENDO2014</v>
          </cell>
        </row>
        <row r="15565">
          <cell r="I15565">
            <v>0.23977170107574186</v>
          </cell>
          <cell r="J15565">
            <v>0.23977170107574186</v>
          </cell>
          <cell r="K15565">
            <v>7.1931510322722547E-2</v>
          </cell>
          <cell r="L15565">
            <v>7.1931510322722547E-2</v>
          </cell>
          <cell r="P15565" t="str">
            <v>PROBABLES PRODUCIENDO</v>
          </cell>
          <cell r="Q15565" t="str">
            <v>PROBABLES PRODUCIENDO2014</v>
          </cell>
        </row>
        <row r="15566">
          <cell r="I15566">
            <v>0.24296799062830293</v>
          </cell>
          <cell r="J15566">
            <v>0.24296799062830293</v>
          </cell>
          <cell r="K15566">
            <v>7.2890397188490871E-2</v>
          </cell>
          <cell r="L15566">
            <v>7.2890397188490871E-2</v>
          </cell>
          <cell r="P15566" t="str">
            <v>PROBABLES PRODUCIENDO</v>
          </cell>
          <cell r="Q15566" t="str">
            <v>PROBABLES PRODUCIENDO2015</v>
          </cell>
        </row>
        <row r="15567">
          <cell r="I15567">
            <v>0.21768700650692246</v>
          </cell>
          <cell r="J15567">
            <v>0.21768700650692246</v>
          </cell>
          <cell r="K15567">
            <v>6.5306101952076742E-2</v>
          </cell>
          <cell r="L15567">
            <v>6.5306101952076742E-2</v>
          </cell>
          <cell r="P15567" t="str">
            <v>PROBABLES PRODUCIENDO</v>
          </cell>
          <cell r="Q15567" t="str">
            <v>PROBABLES PRODUCIENDO2015</v>
          </cell>
        </row>
        <row r="15568">
          <cell r="I15568">
            <v>0.2390680341752203</v>
          </cell>
          <cell r="J15568">
            <v>0.2390680341752203</v>
          </cell>
          <cell r="K15568">
            <v>7.1720410252566105E-2</v>
          </cell>
          <cell r="L15568">
            <v>7.1720410252566105E-2</v>
          </cell>
          <cell r="P15568" t="str">
            <v>PROBABLES PRODUCIENDO</v>
          </cell>
          <cell r="Q15568" t="str">
            <v>PROBABLES PRODUCIENDO2015</v>
          </cell>
        </row>
        <row r="15569">
          <cell r="I15569">
            <v>0.22942706560473433</v>
          </cell>
          <cell r="J15569">
            <v>0.22942706560473433</v>
          </cell>
          <cell r="K15569">
            <v>6.8828119681420288E-2</v>
          </cell>
          <cell r="L15569">
            <v>6.8828119681420288E-2</v>
          </cell>
          <cell r="P15569" t="str">
            <v>PROBABLES PRODUCIENDO</v>
          </cell>
          <cell r="Q15569" t="str">
            <v>PROBABLES PRODUCIENDO2015</v>
          </cell>
        </row>
        <row r="15570">
          <cell r="I15570">
            <v>0.23509667206332577</v>
          </cell>
          <cell r="J15570">
            <v>0.23509667206332577</v>
          </cell>
          <cell r="K15570">
            <v>7.0529001618997722E-2</v>
          </cell>
          <cell r="L15570">
            <v>7.0529001618997722E-2</v>
          </cell>
          <cell r="P15570" t="str">
            <v>PROBABLES PRODUCIENDO</v>
          </cell>
          <cell r="Q15570" t="str">
            <v>PROBABLES PRODUCIENDO2015</v>
          </cell>
        </row>
        <row r="15571">
          <cell r="I15571">
            <v>0.22561343134687561</v>
          </cell>
          <cell r="J15571">
            <v>0.22561343134687561</v>
          </cell>
          <cell r="K15571">
            <v>6.7684029404062679E-2</v>
          </cell>
          <cell r="L15571">
            <v>6.7684029404062679E-2</v>
          </cell>
          <cell r="P15571" t="str">
            <v>PROBABLES PRODUCIENDO</v>
          </cell>
          <cell r="Q15571" t="str">
            <v>PROBABLES PRODUCIENDO2015</v>
          </cell>
        </row>
        <row r="15572">
          <cell r="I15572">
            <v>0.23118632130476843</v>
          </cell>
          <cell r="J15572">
            <v>0.23118632130476843</v>
          </cell>
          <cell r="K15572">
            <v>6.9355896391430541E-2</v>
          </cell>
          <cell r="L15572">
            <v>6.9355896391430541E-2</v>
          </cell>
          <cell r="P15572" t="str">
            <v>PROBABLES PRODUCIENDO</v>
          </cell>
          <cell r="Q15572" t="str">
            <v>PROBABLES PRODUCIENDO2015</v>
          </cell>
        </row>
        <row r="15573">
          <cell r="I15573">
            <v>0.22922221846872129</v>
          </cell>
          <cell r="J15573">
            <v>0.22922221846872129</v>
          </cell>
          <cell r="K15573">
            <v>6.876666554061639E-2</v>
          </cell>
          <cell r="L15573">
            <v>6.876666554061639E-2</v>
          </cell>
          <cell r="P15573" t="str">
            <v>PROBABLES PRODUCIENDO</v>
          </cell>
          <cell r="Q15573" t="str">
            <v>PROBABLES PRODUCIENDO2015</v>
          </cell>
        </row>
        <row r="15574">
          <cell r="I15574">
            <v>0.21997241485168334</v>
          </cell>
          <cell r="J15574">
            <v>0.21997241485168334</v>
          </cell>
          <cell r="K15574">
            <v>6.5991724455504996E-2</v>
          </cell>
          <cell r="L15574">
            <v>6.5991724455504996E-2</v>
          </cell>
          <cell r="P15574" t="str">
            <v>PROBABLES PRODUCIENDO</v>
          </cell>
          <cell r="Q15574" t="str">
            <v>PROBABLES PRODUCIENDO2015</v>
          </cell>
        </row>
        <row r="15575">
          <cell r="I15575">
            <v>0.22540237242710215</v>
          </cell>
          <cell r="J15575">
            <v>0.22540237242710215</v>
          </cell>
          <cell r="K15575">
            <v>6.7620711728130639E-2</v>
          </cell>
          <cell r="L15575">
            <v>6.7620711728130639E-2</v>
          </cell>
          <cell r="P15575" t="str">
            <v>PROBABLES PRODUCIENDO</v>
          </cell>
          <cell r="Q15575" t="str">
            <v>PROBABLES PRODUCIENDO2015</v>
          </cell>
        </row>
        <row r="15576">
          <cell r="I15576">
            <v>0.21630444122095144</v>
          </cell>
          <cell r="J15576">
            <v>0.21630444122095144</v>
          </cell>
          <cell r="K15576">
            <v>6.4891332366285442E-2</v>
          </cell>
          <cell r="L15576">
            <v>6.4891332366285442E-2</v>
          </cell>
          <cell r="P15576" t="str">
            <v>PROBABLES PRODUCIENDO</v>
          </cell>
          <cell r="Q15576" t="str">
            <v>PROBABLES PRODUCIENDO2015</v>
          </cell>
        </row>
        <row r="15577">
          <cell r="I15577">
            <v>0.22164154163553537</v>
          </cell>
          <cell r="J15577">
            <v>0.22164154163553537</v>
          </cell>
          <cell r="K15577">
            <v>6.6492462490660625E-2</v>
          </cell>
          <cell r="L15577">
            <v>6.6492462490660625E-2</v>
          </cell>
          <cell r="P15577" t="str">
            <v>PROBABLES PRODUCIENDO</v>
          </cell>
          <cell r="Q15577" t="str">
            <v>PROBABLES PRODUCIENDO2015</v>
          </cell>
        </row>
        <row r="15578">
          <cell r="I15578">
            <v>0.22428085279635743</v>
          </cell>
          <cell r="J15578">
            <v>0.22428085279635743</v>
          </cell>
          <cell r="K15578">
            <v>6.7284255838907223E-2</v>
          </cell>
          <cell r="L15578">
            <v>6.7284255838907223E-2</v>
          </cell>
          <cell r="P15578" t="str">
            <v>PROBABLES PRODUCIENDO</v>
          </cell>
          <cell r="Q15578" t="str">
            <v>PROBABLES PRODUCIENDO2016</v>
          </cell>
        </row>
        <row r="15579">
          <cell r="I15579">
            <v>0.20807937603170518</v>
          </cell>
          <cell r="J15579">
            <v>0.20807937603170518</v>
          </cell>
          <cell r="K15579">
            <v>6.2423812809511543E-2</v>
          </cell>
          <cell r="L15579">
            <v>6.2423812809511543E-2</v>
          </cell>
          <cell r="P15579" t="str">
            <v>PROBABLES PRODUCIENDO</v>
          </cell>
          <cell r="Q15579" t="str">
            <v>PROBABLES PRODUCIENDO2016</v>
          </cell>
        </row>
        <row r="15580">
          <cell r="I15580">
            <v>0.22059284289744746</v>
          </cell>
          <cell r="J15580">
            <v>0.22059284289744746</v>
          </cell>
          <cell r="K15580">
            <v>6.6177852869234222E-2</v>
          </cell>
          <cell r="L15580">
            <v>6.6177852869234222E-2</v>
          </cell>
          <cell r="P15580" t="str">
            <v>PROBABLES PRODUCIENDO</v>
          </cell>
          <cell r="Q15580" t="str">
            <v>PROBABLES PRODUCIENDO2016</v>
          </cell>
        </row>
        <row r="15581">
          <cell r="I15581">
            <v>0.21168359682128762</v>
          </cell>
          <cell r="J15581">
            <v>0.21168359682128762</v>
          </cell>
          <cell r="K15581">
            <v>6.350507904638629E-2</v>
          </cell>
          <cell r="L15581">
            <v>6.350507904638629E-2</v>
          </cell>
          <cell r="P15581" t="str">
            <v>PROBABLES PRODUCIENDO</v>
          </cell>
          <cell r="Q15581" t="str">
            <v>PROBABLES PRODUCIENDO2016</v>
          </cell>
        </row>
        <row r="15582">
          <cell r="I15582">
            <v>0.21690113360094429</v>
          </cell>
          <cell r="J15582">
            <v>0.21690113360094429</v>
          </cell>
          <cell r="K15582">
            <v>6.5070340080283298E-2</v>
          </cell>
          <cell r="L15582">
            <v>6.5070340080283298E-2</v>
          </cell>
          <cell r="P15582" t="str">
            <v>PROBABLES PRODUCIENDO</v>
          </cell>
          <cell r="Q15582" t="str">
            <v>PROBABLES PRODUCIENDO2016</v>
          </cell>
        </row>
        <row r="15583">
          <cell r="I15583">
            <v>0.20813887576583562</v>
          </cell>
          <cell r="J15583">
            <v>0.20813887576583562</v>
          </cell>
          <cell r="K15583">
            <v>6.2441662729750658E-2</v>
          </cell>
          <cell r="L15583">
            <v>6.2441662729750658E-2</v>
          </cell>
          <cell r="P15583" t="str">
            <v>PROBABLES PRODUCIENDO</v>
          </cell>
          <cell r="Q15583" t="str">
            <v>PROBABLES PRODUCIENDO2016</v>
          </cell>
        </row>
        <row r="15584">
          <cell r="I15584">
            <v>0.21326688998055429</v>
          </cell>
          <cell r="J15584">
            <v>0.21326688998055429</v>
          </cell>
          <cell r="K15584">
            <v>6.3980066994166293E-2</v>
          </cell>
          <cell r="L15584">
            <v>6.3980066994166293E-2</v>
          </cell>
          <cell r="P15584" t="str">
            <v>PROBABLES PRODUCIENDO</v>
          </cell>
          <cell r="Q15584" t="str">
            <v>PROBABLES PRODUCIENDO2016</v>
          </cell>
        </row>
        <row r="15585">
          <cell r="I15585">
            <v>0.21144175280018618</v>
          </cell>
          <cell r="J15585">
            <v>0.21144175280018618</v>
          </cell>
          <cell r="K15585">
            <v>6.3432525840055862E-2</v>
          </cell>
          <cell r="L15585">
            <v>6.3432525840055862E-2</v>
          </cell>
          <cell r="P15585" t="str">
            <v>PROBABLES PRODUCIENDO</v>
          </cell>
          <cell r="Q15585" t="str">
            <v>PROBABLES PRODUCIENDO2016</v>
          </cell>
        </row>
        <row r="15586">
          <cell r="I15586">
            <v>0.20289697278615518</v>
          </cell>
          <cell r="J15586">
            <v>0.20289697278615518</v>
          </cell>
          <cell r="K15586">
            <v>6.0869091835846538E-2</v>
          </cell>
          <cell r="L15586">
            <v>6.0869091835846538E-2</v>
          </cell>
          <cell r="P15586" t="str">
            <v>PROBABLES PRODUCIENDO</v>
          </cell>
          <cell r="Q15586" t="str">
            <v>PROBABLES PRODUCIENDO2016</v>
          </cell>
        </row>
        <row r="15587">
          <cell r="I15587">
            <v>0.20789271224368905</v>
          </cell>
          <cell r="J15587">
            <v>0.20789271224368905</v>
          </cell>
          <cell r="K15587">
            <v>6.2367813673106703E-2</v>
          </cell>
          <cell r="L15587">
            <v>6.2367813673106703E-2</v>
          </cell>
          <cell r="P15587" t="str">
            <v>PROBABLES PRODUCIENDO</v>
          </cell>
          <cell r="Q15587" t="str">
            <v>PROBABLES PRODUCIENDO2016</v>
          </cell>
        </row>
        <row r="15588">
          <cell r="I15588">
            <v>0.1994893801265254</v>
          </cell>
          <cell r="J15588">
            <v>0.1994893801265254</v>
          </cell>
          <cell r="K15588">
            <v>5.9846814037957621E-2</v>
          </cell>
          <cell r="L15588">
            <v>5.9846814037957621E-2</v>
          </cell>
          <cell r="P15588" t="str">
            <v>PROBABLES PRODUCIENDO</v>
          </cell>
          <cell r="Q15588" t="str">
            <v>PROBABLES PRODUCIENDO2016</v>
          </cell>
        </row>
        <row r="15589">
          <cell r="I15589">
            <v>0.20439920300543601</v>
          </cell>
          <cell r="J15589">
            <v>0.20439920300543601</v>
          </cell>
          <cell r="K15589">
            <v>6.1319760901630806E-2</v>
          </cell>
          <cell r="L15589">
            <v>6.1319760901630806E-2</v>
          </cell>
          <cell r="P15589" t="str">
            <v>PROBABLES PRODUCIENDO</v>
          </cell>
          <cell r="Q15589" t="str">
            <v>PROBABLES PRODUCIENDO2016</v>
          </cell>
        </row>
        <row r="15590">
          <cell r="I15590">
            <v>0.20637841162059573</v>
          </cell>
          <cell r="J15590">
            <v>0.20637841162059573</v>
          </cell>
          <cell r="K15590">
            <v>6.1913523486178706E-2</v>
          </cell>
          <cell r="L15590">
            <v>6.1913523486178706E-2</v>
          </cell>
          <cell r="P15590" t="str">
            <v>PROBABLES PRODUCIENDO</v>
          </cell>
          <cell r="Q15590" t="str">
            <v>PROBABLES PRODUCIENDO2017</v>
          </cell>
        </row>
        <row r="15591">
          <cell r="I15591">
            <v>0.1848825237217715</v>
          </cell>
          <cell r="J15591">
            <v>0.1848825237217715</v>
          </cell>
          <cell r="K15591">
            <v>5.5464757116531427E-2</v>
          </cell>
          <cell r="L15591">
            <v>5.5464757116531427E-2</v>
          </cell>
          <cell r="P15591" t="str">
            <v>PROBABLES PRODUCIENDO</v>
          </cell>
          <cell r="Q15591" t="str">
            <v>PROBABLES PRODUCIENDO2017</v>
          </cell>
        </row>
        <row r="15592">
          <cell r="I15592">
            <v>0.20301740585512285</v>
          </cell>
          <cell r="J15592">
            <v>0.20301740585512285</v>
          </cell>
          <cell r="K15592">
            <v>6.0905221756536849E-2</v>
          </cell>
          <cell r="L15592">
            <v>6.0905221756536849E-2</v>
          </cell>
          <cell r="P15592" t="str">
            <v>PROBABLES PRODUCIENDO</v>
          </cell>
          <cell r="Q15592" t="str">
            <v>PROBABLES PRODUCIENDO2017</v>
          </cell>
        </row>
        <row r="15593">
          <cell r="I15593">
            <v>0.19480644243212691</v>
          </cell>
          <cell r="J15593">
            <v>0.19480644243212691</v>
          </cell>
          <cell r="K15593">
            <v>5.8441932729638081E-2</v>
          </cell>
          <cell r="L15593">
            <v>5.8441932729638081E-2</v>
          </cell>
          <cell r="P15593" t="str">
            <v>PROBABLES PRODUCIENDO</v>
          </cell>
          <cell r="Q15593" t="str">
            <v>PROBABLES PRODUCIENDO2017</v>
          </cell>
        </row>
        <row r="15594">
          <cell r="I15594">
            <v>0.19959621833835589</v>
          </cell>
          <cell r="J15594">
            <v>0.19959621833835589</v>
          </cell>
          <cell r="K15594">
            <v>5.987886550150677E-2</v>
          </cell>
          <cell r="L15594">
            <v>5.987886550150677E-2</v>
          </cell>
          <cell r="P15594" t="str">
            <v>PROBABLES PRODUCIENDO</v>
          </cell>
          <cell r="Q15594" t="str">
            <v>PROBABLES PRODUCIENDO2017</v>
          </cell>
        </row>
        <row r="15595">
          <cell r="I15595">
            <v>0.19152178784832335</v>
          </cell>
          <cell r="J15595">
            <v>0.19152178784832335</v>
          </cell>
          <cell r="K15595">
            <v>5.7456536354497018E-2</v>
          </cell>
          <cell r="L15595">
            <v>5.7456536354497018E-2</v>
          </cell>
          <cell r="P15595" t="str">
            <v>PROBABLES PRODUCIENDO</v>
          </cell>
          <cell r="Q15595" t="str">
            <v>PROBABLES PRODUCIENDO2017</v>
          </cell>
        </row>
        <row r="15596">
          <cell r="I15596">
            <v>0.19622893093923402</v>
          </cell>
          <cell r="J15596">
            <v>0.19622893093923402</v>
          </cell>
          <cell r="K15596">
            <v>5.8868679281770232E-2</v>
          </cell>
          <cell r="L15596">
            <v>5.8868679281770232E-2</v>
          </cell>
          <cell r="P15596" t="str">
            <v>PROBABLES PRODUCIENDO</v>
          </cell>
          <cell r="Q15596" t="str">
            <v>PROBABLES PRODUCIENDO2017</v>
          </cell>
        </row>
        <row r="15597">
          <cell r="I15597">
            <v>0.19453810294946244</v>
          </cell>
          <cell r="J15597">
            <v>0.19453810294946244</v>
          </cell>
          <cell r="K15597">
            <v>5.8361430884838743E-2</v>
          </cell>
          <cell r="L15597">
            <v>5.8361430884838743E-2</v>
          </cell>
          <cell r="P15597" t="str">
            <v>PROBABLES PRODUCIENDO</v>
          </cell>
          <cell r="Q15597" t="str">
            <v>PROBABLES PRODUCIENDO2017</v>
          </cell>
        </row>
        <row r="15598">
          <cell r="I15598">
            <v>0.18666562557041314</v>
          </cell>
          <cell r="J15598">
            <v>0.18666562557041314</v>
          </cell>
          <cell r="K15598">
            <v>5.5999687671123927E-2</v>
          </cell>
          <cell r="L15598">
            <v>5.5999687671123927E-2</v>
          </cell>
          <cell r="P15598" t="str">
            <v>PROBABLES PRODUCIENDO</v>
          </cell>
          <cell r="Q15598" t="str">
            <v>PROBABLES PRODUCIENDO2017</v>
          </cell>
        </row>
        <row r="15599">
          <cell r="I15599">
            <v>0.19125069642438652</v>
          </cell>
          <cell r="J15599">
            <v>0.19125069642438652</v>
          </cell>
          <cell r="K15599">
            <v>5.7375208927315957E-2</v>
          </cell>
          <cell r="L15599">
            <v>5.7375208927315957E-2</v>
          </cell>
          <cell r="P15599" t="str">
            <v>PROBABLES PRODUCIENDO</v>
          </cell>
          <cell r="Q15599" t="str">
            <v>PROBABLES PRODUCIENDO2017</v>
          </cell>
        </row>
        <row r="15600">
          <cell r="I15600">
            <v>0.18350953401632664</v>
          </cell>
          <cell r="J15600">
            <v>0.18350953401632664</v>
          </cell>
          <cell r="K15600">
            <v>5.505286020489799E-2</v>
          </cell>
          <cell r="L15600">
            <v>5.505286020489799E-2</v>
          </cell>
          <cell r="P15600" t="str">
            <v>PROBABLES PRODUCIENDO</v>
          </cell>
          <cell r="Q15600" t="str">
            <v>PROBABLES PRODUCIENDO2017</v>
          </cell>
        </row>
        <row r="15601">
          <cell r="I15601">
            <v>0.18801532963266426</v>
          </cell>
          <cell r="J15601">
            <v>0.18801532963266426</v>
          </cell>
          <cell r="K15601">
            <v>5.6404598889799276E-2</v>
          </cell>
          <cell r="L15601">
            <v>5.6404598889799276E-2</v>
          </cell>
          <cell r="P15601" t="str">
            <v>PROBABLES PRODUCIENDO</v>
          </cell>
          <cell r="Q15601" t="str">
            <v>PROBABLES PRODUCIENDO2017</v>
          </cell>
        </row>
        <row r="15602">
          <cell r="I15602">
            <v>0.18939847568720908</v>
          </cell>
          <cell r="J15602">
            <v>0.18939847568720908</v>
          </cell>
          <cell r="K15602">
            <v>5.6819542706162719E-2</v>
          </cell>
          <cell r="L15602">
            <v>5.6819542706162719E-2</v>
          </cell>
          <cell r="P15602" t="str">
            <v>PROBABLES PRODUCIENDO</v>
          </cell>
          <cell r="Q15602" t="str">
            <v>PROBABLES PRODUCIENDO2018</v>
          </cell>
        </row>
        <row r="15603">
          <cell r="I15603">
            <v>0.16966189573881896</v>
          </cell>
          <cell r="J15603">
            <v>0.16966189573881896</v>
          </cell>
          <cell r="K15603">
            <v>5.08985687216457E-2</v>
          </cell>
          <cell r="L15603">
            <v>5.08985687216457E-2</v>
          </cell>
          <cell r="P15603" t="str">
            <v>PROBABLES PRODUCIENDO</v>
          </cell>
          <cell r="Q15603" t="str">
            <v>PROBABLES PRODUCIENDO2018</v>
          </cell>
        </row>
        <row r="15604">
          <cell r="I15604">
            <v>0.18629366400770175</v>
          </cell>
          <cell r="J15604">
            <v>0.18629366400770175</v>
          </cell>
          <cell r="K15604">
            <v>5.5888099202310512E-2</v>
          </cell>
          <cell r="L15604">
            <v>5.5888099202310512E-2</v>
          </cell>
          <cell r="P15604" t="str">
            <v>PROBABLES PRODUCIENDO</v>
          </cell>
          <cell r="Q15604" t="str">
            <v>PROBABLES PRODUCIENDO2018</v>
          </cell>
        </row>
        <row r="15605">
          <cell r="I15605">
            <v>0.17874906783471536</v>
          </cell>
          <cell r="J15605">
            <v>0.17874906783471536</v>
          </cell>
          <cell r="K15605">
            <v>5.3624720350414615E-2</v>
          </cell>
          <cell r="L15605">
            <v>5.3624720350414615E-2</v>
          </cell>
          <cell r="P15605" t="str">
            <v>PROBABLES PRODUCIENDO</v>
          </cell>
          <cell r="Q15605" t="str">
            <v>PROBABLES PRODUCIENDO2018</v>
          </cell>
        </row>
        <row r="15606">
          <cell r="I15606">
            <v>0.18313381996994635</v>
          </cell>
          <cell r="J15606">
            <v>0.18313381996994635</v>
          </cell>
          <cell r="K15606">
            <v>5.4940145990983895E-2</v>
          </cell>
          <cell r="L15606">
            <v>5.4940145990983895E-2</v>
          </cell>
          <cell r="P15606" t="str">
            <v>PROBABLES PRODUCIENDO</v>
          </cell>
          <cell r="Q15606" t="str">
            <v>PROBABLES PRODUCIENDO2018</v>
          </cell>
        </row>
        <row r="15607">
          <cell r="I15607">
            <v>0.17571559899598949</v>
          </cell>
          <cell r="J15607">
            <v>0.17571559899598949</v>
          </cell>
          <cell r="K15607">
            <v>5.271467969879684E-2</v>
          </cell>
          <cell r="L15607">
            <v>5.271467969879684E-2</v>
          </cell>
          <cell r="P15607" t="str">
            <v>PROBABLES PRODUCIENDO</v>
          </cell>
          <cell r="Q15607" t="str">
            <v>PROBABLES PRODUCIENDO2018</v>
          </cell>
        </row>
        <row r="15608">
          <cell r="I15608">
            <v>0.18002431462448112</v>
          </cell>
          <cell r="J15608">
            <v>0.18002431462448112</v>
          </cell>
          <cell r="K15608">
            <v>5.4007294387344341E-2</v>
          </cell>
          <cell r="L15608">
            <v>5.4007294387344341E-2</v>
          </cell>
          <cell r="P15608" t="str">
            <v>PROBABLES PRODUCIENDO</v>
          </cell>
          <cell r="Q15608" t="str">
            <v>PROBABLES PRODUCIENDO2018</v>
          </cell>
        </row>
        <row r="15609">
          <cell r="I15609">
            <v>0.17846313642280448</v>
          </cell>
          <cell r="J15609">
            <v>0.17846313642280448</v>
          </cell>
          <cell r="K15609">
            <v>5.3538940926841333E-2</v>
          </cell>
          <cell r="L15609">
            <v>5.3538940926841333E-2</v>
          </cell>
          <cell r="P15609" t="str">
            <v>PROBABLES PRODUCIENDO</v>
          </cell>
          <cell r="Q15609" t="str">
            <v>PROBABLES PRODUCIENDO2018</v>
          </cell>
        </row>
        <row r="15610">
          <cell r="I15610">
            <v>0.1712317960501327</v>
          </cell>
          <cell r="J15610">
            <v>0.1712317960501327</v>
          </cell>
          <cell r="K15610">
            <v>5.136953881503982E-2</v>
          </cell>
          <cell r="L15610">
            <v>5.136953881503982E-2</v>
          </cell>
          <cell r="P15610" t="str">
            <v>PROBABLES PRODUCIENDO</v>
          </cell>
          <cell r="Q15610" t="str">
            <v>PROBABLES PRODUCIENDO2018</v>
          </cell>
        </row>
        <row r="15611">
          <cell r="I15611">
            <v>0.17542820354558861</v>
          </cell>
          <cell r="J15611">
            <v>0.17542820354558861</v>
          </cell>
          <cell r="K15611">
            <v>5.2628461063676593E-2</v>
          </cell>
          <cell r="L15611">
            <v>5.2628461063676593E-2</v>
          </cell>
          <cell r="P15611" t="str">
            <v>PROBABLES PRODUCIENDO</v>
          </cell>
          <cell r="Q15611" t="str">
            <v>PROBABLES PRODUCIENDO2018</v>
          </cell>
        </row>
        <row r="15612">
          <cell r="I15612">
            <v>0.16831834698904122</v>
          </cell>
          <cell r="J15612">
            <v>0.16831834698904122</v>
          </cell>
          <cell r="K15612">
            <v>5.0495504096712357E-2</v>
          </cell>
          <cell r="L15612">
            <v>5.0495504096712357E-2</v>
          </cell>
          <cell r="P15612" t="str">
            <v>PROBABLES PRODUCIENDO</v>
          </cell>
          <cell r="Q15612" t="str">
            <v>PROBABLES PRODUCIENDO2018</v>
          </cell>
        </row>
        <row r="15613">
          <cell r="I15613">
            <v>0.17244183270888647</v>
          </cell>
          <cell r="J15613">
            <v>0.17244183270888647</v>
          </cell>
          <cell r="K15613">
            <v>5.1732549812665937E-2</v>
          </cell>
          <cell r="L15613">
            <v>5.1732549812665937E-2</v>
          </cell>
          <cell r="P15613" t="str">
            <v>PROBABLES PRODUCIENDO</v>
          </cell>
          <cell r="Q15613" t="str">
            <v>PROBABLES PRODUCIENDO2018</v>
          </cell>
        </row>
        <row r="15614">
          <cell r="I15614">
            <v>0.17361435137589015</v>
          </cell>
          <cell r="J15614">
            <v>0.17361435137589015</v>
          </cell>
          <cell r="K15614">
            <v>5.208430541276704E-2</v>
          </cell>
          <cell r="L15614">
            <v>5.208430541276704E-2</v>
          </cell>
          <cell r="P15614" t="str">
            <v>PROBABLES PRODUCIENDO</v>
          </cell>
          <cell r="Q15614" t="str">
            <v>PROBABLES PRODUCIENDO2019</v>
          </cell>
        </row>
        <row r="15615">
          <cell r="I15615">
            <v>0.15551452996180415</v>
          </cell>
          <cell r="J15615">
            <v>0.15551452996180415</v>
          </cell>
          <cell r="K15615">
            <v>4.6654358988541256E-2</v>
          </cell>
          <cell r="L15615">
            <v>4.6654358988541256E-2</v>
          </cell>
          <cell r="P15615" t="str">
            <v>PROBABLES PRODUCIENDO</v>
          </cell>
          <cell r="Q15615" t="str">
            <v>PROBABLES PRODUCIENDO2019</v>
          </cell>
        </row>
        <row r="15616">
          <cell r="I15616">
            <v>0.17075064847661997</v>
          </cell>
          <cell r="J15616">
            <v>0.17075064847661997</v>
          </cell>
          <cell r="K15616">
            <v>5.1225194542985984E-2</v>
          </cell>
          <cell r="L15616">
            <v>5.1225194542985984E-2</v>
          </cell>
          <cell r="P15616" t="str">
            <v>PROBABLES PRODUCIENDO</v>
          </cell>
          <cell r="Q15616" t="str">
            <v>PROBABLES PRODUCIENDO2019</v>
          </cell>
        </row>
        <row r="15617">
          <cell r="I15617">
            <v>0.16382682791979439</v>
          </cell>
          <cell r="J15617">
            <v>0.16382682791979439</v>
          </cell>
          <cell r="K15617">
            <v>4.9148048375938301E-2</v>
          </cell>
          <cell r="L15617">
            <v>4.9148048375938301E-2</v>
          </cell>
          <cell r="P15617" t="str">
            <v>PROBABLES PRODUCIENDO</v>
          </cell>
          <cell r="Q15617" t="str">
            <v>PROBABLES PRODUCIENDO2019</v>
          </cell>
        </row>
        <row r="15618">
          <cell r="I15618">
            <v>0.16783667118815943</v>
          </cell>
          <cell r="J15618">
            <v>0.16783667118815943</v>
          </cell>
          <cell r="K15618">
            <v>5.0351001356447822E-2</v>
          </cell>
          <cell r="L15618">
            <v>5.0351001356447822E-2</v>
          </cell>
          <cell r="P15618" t="str">
            <v>PROBABLES PRODUCIENDO</v>
          </cell>
          <cell r="Q15618" t="str">
            <v>PROBABLES PRODUCIENDO2019</v>
          </cell>
        </row>
        <row r="15619">
          <cell r="I15619">
            <v>0.16102962703775567</v>
          </cell>
          <cell r="J15619">
            <v>0.16102962703775567</v>
          </cell>
          <cell r="K15619">
            <v>4.8308888111326685E-2</v>
          </cell>
          <cell r="L15619">
            <v>4.8308888111326685E-2</v>
          </cell>
          <cell r="P15619" t="str">
            <v>PROBABLES PRODUCIENDO</v>
          </cell>
          <cell r="Q15619" t="str">
            <v>PROBABLES PRODUCIENDO2019</v>
          </cell>
        </row>
        <row r="15620">
          <cell r="I15620">
            <v>0.16496959499151251</v>
          </cell>
          <cell r="J15620">
            <v>0.16496959499151251</v>
          </cell>
          <cell r="K15620">
            <v>4.9490878497453754E-2</v>
          </cell>
          <cell r="L15620">
            <v>4.9490878497453754E-2</v>
          </cell>
          <cell r="P15620" t="str">
            <v>PROBABLES PRODUCIENDO</v>
          </cell>
          <cell r="Q15620" t="str">
            <v>PROBABLES PRODUCIENDO2019</v>
          </cell>
        </row>
        <row r="15621">
          <cell r="I15621">
            <v>0.16353031230724777</v>
          </cell>
          <cell r="J15621">
            <v>0.16353031230724777</v>
          </cell>
          <cell r="K15621">
            <v>4.9059093692174323E-2</v>
          </cell>
          <cell r="L15621">
            <v>4.9059093692174323E-2</v>
          </cell>
          <cell r="P15621" t="str">
            <v>PROBABLES PRODUCIENDO</v>
          </cell>
          <cell r="Q15621" t="str">
            <v>PROBABLES PRODUCIENDO2019</v>
          </cell>
        </row>
        <row r="15622">
          <cell r="I15622">
            <v>0.15689591329674082</v>
          </cell>
          <cell r="J15622">
            <v>0.15689591329674082</v>
          </cell>
          <cell r="K15622">
            <v>4.7068773989022247E-2</v>
          </cell>
          <cell r="L15622">
            <v>4.7068773989022247E-2</v>
          </cell>
          <cell r="P15622" t="str">
            <v>PROBABLES PRODUCIENDO</v>
          </cell>
          <cell r="Q15622" t="str">
            <v>PROBABLES PRODUCIENDO2019</v>
          </cell>
        </row>
        <row r="15623">
          <cell r="I15623">
            <v>0.1607326902267428</v>
          </cell>
          <cell r="J15623">
            <v>0.1607326902267428</v>
          </cell>
          <cell r="K15623">
            <v>4.8219807068022841E-2</v>
          </cell>
          <cell r="L15623">
            <v>4.8219807068022841E-2</v>
          </cell>
          <cell r="P15623" t="str">
            <v>PROBABLES PRODUCIENDO</v>
          </cell>
          <cell r="Q15623" t="str">
            <v>PROBABLES PRODUCIENDO2019</v>
          </cell>
        </row>
        <row r="15624">
          <cell r="I15624">
            <v>0.15421049475897544</v>
          </cell>
          <cell r="J15624">
            <v>0.15421049475897544</v>
          </cell>
          <cell r="K15624">
            <v>4.6263148427692628E-2</v>
          </cell>
          <cell r="L15624">
            <v>4.6263148427692628E-2</v>
          </cell>
          <cell r="P15624" t="str">
            <v>PROBABLES PRODUCIENDO</v>
          </cell>
          <cell r="Q15624" t="str">
            <v>PROBABLES PRODUCIENDO2019</v>
          </cell>
        </row>
        <row r="15625">
          <cell r="I15625">
            <v>0.15798028050426013</v>
          </cell>
          <cell r="J15625">
            <v>0.15798028050426013</v>
          </cell>
          <cell r="K15625">
            <v>4.7394084151278049E-2</v>
          </cell>
          <cell r="L15625">
            <v>4.7394084151278049E-2</v>
          </cell>
          <cell r="P15625" t="str">
            <v>PROBABLES PRODUCIENDO</v>
          </cell>
          <cell r="Q15625" t="str">
            <v>PROBABLES PRODUCIENDO2019</v>
          </cell>
        </row>
        <row r="15626">
          <cell r="I15626">
            <v>0.15863791260379612</v>
          </cell>
          <cell r="J15626">
            <v>0.15863791260379612</v>
          </cell>
          <cell r="K15626">
            <v>4.759137378113884E-2</v>
          </cell>
          <cell r="L15626">
            <v>4.759137378113884E-2</v>
          </cell>
          <cell r="P15626" t="str">
            <v>PROBABLES PRODUCIENDO</v>
          </cell>
          <cell r="Q15626" t="str">
            <v>PROBABLES PRODUCIENDO2020</v>
          </cell>
        </row>
        <row r="15627">
          <cell r="I15627">
            <v>0.14714635161991166</v>
          </cell>
          <cell r="J15627">
            <v>0.14714635161991166</v>
          </cell>
          <cell r="K15627">
            <v>4.4143905485973495E-2</v>
          </cell>
          <cell r="L15627">
            <v>4.4143905485973495E-2</v>
          </cell>
          <cell r="P15627" t="str">
            <v>PROBABLES PRODUCIENDO</v>
          </cell>
          <cell r="Q15627" t="str">
            <v>PROBABLES PRODUCIENDO2020</v>
          </cell>
        </row>
        <row r="15628">
          <cell r="I15628">
            <v>0.15596171498617814</v>
          </cell>
          <cell r="J15628">
            <v>0.15596171498617814</v>
          </cell>
          <cell r="K15628">
            <v>4.6788514495853431E-2</v>
          </cell>
          <cell r="L15628">
            <v>4.6788514495853431E-2</v>
          </cell>
          <cell r="P15628" t="str">
            <v>PROBABLES PRODUCIENDO</v>
          </cell>
          <cell r="Q15628" t="str">
            <v>PROBABLES PRODUCIENDO2020</v>
          </cell>
        </row>
        <row r="15629">
          <cell r="I15629">
            <v>0.14963003112430778</v>
          </cell>
          <cell r="J15629">
            <v>0.14963003112430778</v>
          </cell>
          <cell r="K15629">
            <v>4.4889009337292347E-2</v>
          </cell>
          <cell r="L15629">
            <v>4.4889009337292347E-2</v>
          </cell>
          <cell r="P15629" t="str">
            <v>PROBABLES PRODUCIENDO</v>
          </cell>
          <cell r="Q15629" t="str">
            <v>PROBABLES PRODUCIENDO2020</v>
          </cell>
        </row>
        <row r="15630">
          <cell r="I15630">
            <v>0.15328469848447385</v>
          </cell>
          <cell r="J15630">
            <v>0.15328469848447385</v>
          </cell>
          <cell r="K15630">
            <v>4.5985409545342179E-2</v>
          </cell>
          <cell r="L15630">
            <v>4.5985409545342179E-2</v>
          </cell>
          <cell r="P15630" t="str">
            <v>PROBABLES PRODUCIENDO</v>
          </cell>
          <cell r="Q15630" t="str">
            <v>PROBABLES PRODUCIENDO2020</v>
          </cell>
        </row>
        <row r="15631">
          <cell r="I15631">
            <v>0.14706049717041214</v>
          </cell>
          <cell r="J15631">
            <v>0.14706049717041214</v>
          </cell>
          <cell r="K15631">
            <v>4.4118149151123637E-2</v>
          </cell>
          <cell r="L15631">
            <v>4.4118149151123637E-2</v>
          </cell>
          <cell r="P15631" t="str">
            <v>PROBABLES PRODUCIENDO</v>
          </cell>
          <cell r="Q15631" t="str">
            <v>PROBABLES PRODUCIENDO2020</v>
          </cell>
        </row>
        <row r="15632">
          <cell r="I15632">
            <v>0.15065118258009108</v>
          </cell>
          <cell r="J15632">
            <v>0.15065118258009108</v>
          </cell>
          <cell r="K15632">
            <v>4.5195354774027349E-2</v>
          </cell>
          <cell r="L15632">
            <v>4.5195354774027349E-2</v>
          </cell>
          <cell r="P15632" t="str">
            <v>PROBABLES PRODUCIENDO</v>
          </cell>
          <cell r="Q15632" t="str">
            <v>PROBABLES PRODUCIENDO2020</v>
          </cell>
        </row>
        <row r="15633">
          <cell r="I15633">
            <v>0.14932930330985619</v>
          </cell>
          <cell r="J15633">
            <v>0.14932930330985619</v>
          </cell>
          <cell r="K15633">
            <v>4.4798790992956854E-2</v>
          </cell>
          <cell r="L15633">
            <v>4.4798790992956854E-2</v>
          </cell>
          <cell r="P15633" t="str">
            <v>PROBABLES PRODUCIENDO</v>
          </cell>
          <cell r="Q15633" t="str">
            <v>PROBABLES PRODUCIENDO2020</v>
          </cell>
        </row>
        <row r="15634">
          <cell r="I15634">
            <v>0.14326397156644463</v>
          </cell>
          <cell r="J15634">
            <v>0.14326397156644463</v>
          </cell>
          <cell r="K15634">
            <v>4.2979191469933384E-2</v>
          </cell>
          <cell r="L15634">
            <v>4.2979191469933384E-2</v>
          </cell>
          <cell r="P15634" t="str">
            <v>PROBABLES PRODUCIENDO</v>
          </cell>
          <cell r="Q15634" t="str">
            <v>PROBABLES PRODUCIENDO2020</v>
          </cell>
        </row>
        <row r="15635">
          <cell r="I15635">
            <v>0.14676018378823646</v>
          </cell>
          <cell r="J15635">
            <v>0.14676018378823646</v>
          </cell>
          <cell r="K15635">
            <v>4.4028055136470942E-2</v>
          </cell>
          <cell r="L15635">
            <v>4.4028055136470942E-2</v>
          </cell>
          <cell r="P15635" t="str">
            <v>PROBABLES PRODUCIENDO</v>
          </cell>
          <cell r="Q15635" t="str">
            <v>PROBABLES PRODUCIENDO2020</v>
          </cell>
        </row>
        <row r="15636">
          <cell r="I15636">
            <v>0.14079808003357264</v>
          </cell>
          <cell r="J15636">
            <v>0.14079808003357264</v>
          </cell>
          <cell r="K15636">
            <v>4.2239424010071795E-2</v>
          </cell>
          <cell r="L15636">
            <v>4.2239424010071795E-2</v>
          </cell>
          <cell r="P15636" t="str">
            <v>PROBABLES PRODUCIENDO</v>
          </cell>
          <cell r="Q15636" t="str">
            <v>PROBABLES PRODUCIENDO2020</v>
          </cell>
        </row>
        <row r="15637">
          <cell r="I15637">
            <v>0.14423297004235905</v>
          </cell>
          <cell r="J15637">
            <v>0.14423297004235905</v>
          </cell>
          <cell r="K15637">
            <v>4.3269891012707715E-2</v>
          </cell>
          <cell r="L15637">
            <v>4.3269891012707715E-2</v>
          </cell>
          <cell r="P15637" t="str">
            <v>PROBABLES PRODUCIENDO</v>
          </cell>
          <cell r="Q15637" t="str">
            <v>PROBABLES PRODUCIENDO2020</v>
          </cell>
        </row>
        <row r="15638">
          <cell r="I15638">
            <v>0.1446740656385509</v>
          </cell>
          <cell r="J15638">
            <v>0.1446740656385509</v>
          </cell>
          <cell r="K15638">
            <v>4.3402219691565269E-2</v>
          </cell>
          <cell r="L15638">
            <v>4.3402219691565269E-2</v>
          </cell>
          <cell r="P15638" t="str">
            <v>PROBABLES PRODUCIENDO</v>
          </cell>
          <cell r="Q15638" t="str">
            <v>PROBABLES PRODUCIENDO2021</v>
          </cell>
        </row>
        <row r="15639">
          <cell r="I15639">
            <v>0.12957895017512808</v>
          </cell>
          <cell r="J15639">
            <v>0.12957895017512808</v>
          </cell>
          <cell r="K15639">
            <v>3.8873685052538416E-2</v>
          </cell>
          <cell r="L15639">
            <v>3.8873685052538416E-2</v>
          </cell>
          <cell r="P15639" t="str">
            <v>PROBABLES PRODUCIENDO</v>
          </cell>
          <cell r="Q15639" t="str">
            <v>PROBABLES PRODUCIENDO2021</v>
          </cell>
        </row>
        <row r="15640">
          <cell r="I15640">
            <v>0.1422605418681758</v>
          </cell>
          <cell r="J15640">
            <v>0.1422605418681758</v>
          </cell>
          <cell r="K15640">
            <v>4.2678162560452738E-2</v>
          </cell>
          <cell r="L15640">
            <v>4.2678162560452738E-2</v>
          </cell>
          <cell r="P15640" t="str">
            <v>PROBABLES PRODUCIENDO</v>
          </cell>
          <cell r="Q15640" t="str">
            <v>PROBABLES PRODUCIENDO2021</v>
          </cell>
        </row>
        <row r="15641">
          <cell r="I15641">
            <v>0.13647858216633837</v>
          </cell>
          <cell r="J15641">
            <v>0.13647858216633837</v>
          </cell>
          <cell r="K15641">
            <v>4.0943574649901511E-2</v>
          </cell>
          <cell r="L15641">
            <v>4.0943574649901511E-2</v>
          </cell>
          <cell r="P15641" t="str">
            <v>PROBABLES PRODUCIENDO</v>
          </cell>
          <cell r="Q15641" t="str">
            <v>PROBABLES PRODUCIENDO2021</v>
          </cell>
        </row>
        <row r="15642">
          <cell r="I15642">
            <v>0.13980538860035654</v>
          </cell>
          <cell r="J15642">
            <v>0.13980538860035654</v>
          </cell>
          <cell r="K15642">
            <v>4.194161658010697E-2</v>
          </cell>
          <cell r="L15642">
            <v>4.194161658010697E-2</v>
          </cell>
          <cell r="P15642" t="str">
            <v>PROBABLES PRODUCIENDO</v>
          </cell>
          <cell r="Q15642" t="str">
            <v>PROBABLES PRODUCIENDO2021</v>
          </cell>
        </row>
        <row r="15643">
          <cell r="I15643">
            <v>0.23814181641844062</v>
          </cell>
          <cell r="J15643">
            <v>0.23814181641844062</v>
          </cell>
          <cell r="K15643">
            <v>7.1442544925532189E-2</v>
          </cell>
          <cell r="L15643">
            <v>7.1442544925532189E-2</v>
          </cell>
          <cell r="P15643" t="str">
            <v>PROBABLES PRODUCIENDO</v>
          </cell>
          <cell r="Q15643" t="str">
            <v>PROBABLES PRODUCIENDO2021</v>
          </cell>
        </row>
        <row r="15644">
          <cell r="I15644">
            <v>0.24362951011319814</v>
          </cell>
          <cell r="J15644">
            <v>0.24362951011319814</v>
          </cell>
          <cell r="K15644">
            <v>7.3088853033959456E-2</v>
          </cell>
          <cell r="L15644">
            <v>7.3088853033959456E-2</v>
          </cell>
          <cell r="P15644" t="str">
            <v>PROBABLES PRODUCIENDO</v>
          </cell>
          <cell r="Q15644" t="str">
            <v>PROBABLES PRODUCIENDO2021</v>
          </cell>
        </row>
        <row r="15645">
          <cell r="I15645">
            <v>0.24116390793729586</v>
          </cell>
          <cell r="J15645">
            <v>0.24116390793729586</v>
          </cell>
          <cell r="K15645">
            <v>7.2349172381188764E-2</v>
          </cell>
          <cell r="L15645">
            <v>7.2349172381188764E-2</v>
          </cell>
          <cell r="P15645" t="str">
            <v>PROBABLES PRODUCIENDO</v>
          </cell>
          <cell r="Q15645" t="str">
            <v>PROBABLES PRODUCIENDO2021</v>
          </cell>
        </row>
        <row r="15646">
          <cell r="I15646">
            <v>0.23106035003314868</v>
          </cell>
          <cell r="J15646">
            <v>0.23106035003314868</v>
          </cell>
          <cell r="K15646">
            <v>6.9318105009944592E-2</v>
          </cell>
          <cell r="L15646">
            <v>6.9318105009944592E-2</v>
          </cell>
          <cell r="P15646" t="str">
            <v>PROBABLES PRODUCIENDO</v>
          </cell>
          <cell r="Q15646" t="str">
            <v>PROBABLES PRODUCIENDO2021</v>
          </cell>
        </row>
        <row r="15647">
          <cell r="I15647">
            <v>0.23638485979401835</v>
          </cell>
          <cell r="J15647">
            <v>0.23638485979401835</v>
          </cell>
          <cell r="K15647">
            <v>7.0915457938205514E-2</v>
          </cell>
          <cell r="L15647">
            <v>7.0915457938205514E-2</v>
          </cell>
          <cell r="P15647" t="str">
            <v>PROBABLES PRODUCIENDO</v>
          </cell>
          <cell r="Q15647" t="str">
            <v>PROBABLES PRODUCIENDO2021</v>
          </cell>
        </row>
        <row r="15648">
          <cell r="I15648">
            <v>0.22648152003215968</v>
          </cell>
          <cell r="J15648">
            <v>0.22648152003215968</v>
          </cell>
          <cell r="K15648">
            <v>6.7944456009647922E-2</v>
          </cell>
          <cell r="L15648">
            <v>6.7944456009647922E-2</v>
          </cell>
          <cell r="P15648" t="str">
            <v>PROBABLES PRODUCIENDO</v>
          </cell>
          <cell r="Q15648" t="str">
            <v>PROBABLES PRODUCIENDO2021</v>
          </cell>
        </row>
        <row r="15649">
          <cell r="I15649">
            <v>0.23170051612515749</v>
          </cell>
          <cell r="J15649">
            <v>0.23170051612515749</v>
          </cell>
          <cell r="K15649">
            <v>6.9510154837547244E-2</v>
          </cell>
          <cell r="L15649">
            <v>6.9510154837547244E-2</v>
          </cell>
          <cell r="P15649" t="str">
            <v>PROBABLES PRODUCIENDO</v>
          </cell>
          <cell r="Q15649" t="str">
            <v>PROBABLES PRODUCIENDO2021</v>
          </cell>
        </row>
        <row r="15650">
          <cell r="I15650">
            <v>0.23209773434617792</v>
          </cell>
          <cell r="J15650">
            <v>0.23209773434617792</v>
          </cell>
          <cell r="K15650">
            <v>6.9629320303853368E-2</v>
          </cell>
          <cell r="L15650">
            <v>6.9629320303853368E-2</v>
          </cell>
          <cell r="P15650" t="str">
            <v>PROBABLES PRODUCIENDO</v>
          </cell>
          <cell r="Q15650" t="str">
            <v>PROBABLES PRODUCIENDO2022</v>
          </cell>
        </row>
        <row r="15651">
          <cell r="I15651">
            <v>0.20761707507603783</v>
          </cell>
          <cell r="J15651">
            <v>0.20761707507603783</v>
          </cell>
          <cell r="K15651">
            <v>6.2285122522811348E-2</v>
          </cell>
          <cell r="L15651">
            <v>6.2285122522811348E-2</v>
          </cell>
          <cell r="P15651" t="str">
            <v>PROBABLES PRODUCIENDO</v>
          </cell>
          <cell r="Q15651" t="str">
            <v>PROBABLES PRODUCIENDO2022</v>
          </cell>
        </row>
        <row r="15652">
          <cell r="I15652">
            <v>0.22764769136749699</v>
          </cell>
          <cell r="J15652">
            <v>0.22764769136749699</v>
          </cell>
          <cell r="K15652">
            <v>6.8294307410249083E-2</v>
          </cell>
          <cell r="L15652">
            <v>6.8294307410249083E-2</v>
          </cell>
          <cell r="P15652" t="str">
            <v>PROBABLES PRODUCIENDO</v>
          </cell>
          <cell r="Q15652" t="str">
            <v>PROBABLES PRODUCIENDO2022</v>
          </cell>
        </row>
        <row r="15653">
          <cell r="I15653">
            <v>0.21811039513129216</v>
          </cell>
          <cell r="J15653">
            <v>0.21811039513129216</v>
          </cell>
          <cell r="K15653">
            <v>6.5433118539387644E-2</v>
          </cell>
          <cell r="L15653">
            <v>6.5433118539387644E-2</v>
          </cell>
          <cell r="P15653" t="str">
            <v>PROBABLES PRODUCIENDO</v>
          </cell>
          <cell r="Q15653" t="str">
            <v>PROBABLES PRODUCIENDO2022</v>
          </cell>
        </row>
        <row r="15654">
          <cell r="I15654">
            <v>0.22313648865036256</v>
          </cell>
          <cell r="J15654">
            <v>0.22313648865036256</v>
          </cell>
          <cell r="K15654">
            <v>6.6940946595108769E-2</v>
          </cell>
          <cell r="L15654">
            <v>6.6940946595108769E-2</v>
          </cell>
          <cell r="P15654" t="str">
            <v>PROBABLES PRODUCIENDO</v>
          </cell>
          <cell r="Q15654" t="str">
            <v>PROBABLES PRODUCIENDO2022</v>
          </cell>
        </row>
        <row r="15655">
          <cell r="I15655">
            <v>0.2137881891768583</v>
          </cell>
          <cell r="J15655">
            <v>0.2137881891768583</v>
          </cell>
          <cell r="K15655">
            <v>6.4136456753057486E-2</v>
          </cell>
          <cell r="L15655">
            <v>6.4136456753057486E-2</v>
          </cell>
          <cell r="P15655" t="str">
            <v>PROBABLES PRODUCIENDO</v>
          </cell>
          <cell r="Q15655" t="str">
            <v>PROBABLES PRODUCIENDO2022</v>
          </cell>
        </row>
        <row r="15656">
          <cell r="I15656">
            <v>0.21871468262262755</v>
          </cell>
          <cell r="J15656">
            <v>0.21871468262262755</v>
          </cell>
          <cell r="K15656">
            <v>6.5614404786788261E-2</v>
          </cell>
          <cell r="L15656">
            <v>6.5614404786788261E-2</v>
          </cell>
          <cell r="P15656" t="str">
            <v>PROBABLES PRODUCIENDO</v>
          </cell>
          <cell r="Q15656" t="str">
            <v>PROBABLES PRODUCIENDO2022</v>
          </cell>
        </row>
        <row r="15657">
          <cell r="I15657">
            <v>0.21650122581636341</v>
          </cell>
          <cell r="J15657">
            <v>0.21650122581636341</v>
          </cell>
          <cell r="K15657">
            <v>6.4950367744909032E-2</v>
          </cell>
          <cell r="L15657">
            <v>6.4950367744909032E-2</v>
          </cell>
          <cell r="P15657" t="str">
            <v>PROBABLES PRODUCIENDO</v>
          </cell>
          <cell r="Q15657" t="str">
            <v>PROBABLES PRODUCIENDO2022</v>
          </cell>
        </row>
        <row r="15658">
          <cell r="I15658">
            <v>0.20743091056866628</v>
          </cell>
          <cell r="J15658">
            <v>0.20743091056866628</v>
          </cell>
          <cell r="K15658">
            <v>6.222927317059989E-2</v>
          </cell>
          <cell r="L15658">
            <v>6.222927317059989E-2</v>
          </cell>
          <cell r="P15658" t="str">
            <v>PROBABLES PRODUCIENDO</v>
          </cell>
          <cell r="Q15658" t="str">
            <v>PROBABLES PRODUCIENDO2022</v>
          </cell>
        </row>
        <row r="15659">
          <cell r="I15659">
            <v>0.21221090812285009</v>
          </cell>
          <cell r="J15659">
            <v>0.21221090812285009</v>
          </cell>
          <cell r="K15659">
            <v>6.3663272436855031E-2</v>
          </cell>
          <cell r="L15659">
            <v>6.3663272436855031E-2</v>
          </cell>
          <cell r="P15659" t="str">
            <v>PROBABLES PRODUCIENDO</v>
          </cell>
          <cell r="Q15659" t="str">
            <v>PROBABLES PRODUCIENDO2022</v>
          </cell>
        </row>
        <row r="15660">
          <cell r="I15660">
            <v>0.20332033566341395</v>
          </cell>
          <cell r="J15660">
            <v>0.20332033566341395</v>
          </cell>
          <cell r="K15660">
            <v>6.0996100699024183E-2</v>
          </cell>
          <cell r="L15660">
            <v>6.0996100699024183E-2</v>
          </cell>
          <cell r="P15660" t="str">
            <v>PROBABLES PRODUCIENDO</v>
          </cell>
          <cell r="Q15660" t="str">
            <v>PROBABLES PRODUCIENDO2022</v>
          </cell>
        </row>
        <row r="15661">
          <cell r="I15661">
            <v>0.20800560992904857</v>
          </cell>
          <cell r="J15661">
            <v>0.20800560992904857</v>
          </cell>
          <cell r="K15661">
            <v>6.2401682978714589E-2</v>
          </cell>
          <cell r="L15661">
            <v>6.2401682978714589E-2</v>
          </cell>
          <cell r="P15661" t="str">
            <v>PROBABLES PRODUCIENDO</v>
          </cell>
          <cell r="Q15661" t="str">
            <v>PROBABLES PRODUCIENDO2022</v>
          </cell>
        </row>
        <row r="15662">
          <cell r="I15662">
            <v>0.20821424478300157</v>
          </cell>
          <cell r="J15662">
            <v>0.20821424478300157</v>
          </cell>
          <cell r="K15662">
            <v>6.2464273434900471E-2</v>
          </cell>
          <cell r="L15662">
            <v>6.2464273434900471E-2</v>
          </cell>
          <cell r="P15662" t="str">
            <v>PROBABLES PRODUCIENDO</v>
          </cell>
          <cell r="Q15662" t="str">
            <v>PROBABLES PRODUCIENDO2023</v>
          </cell>
        </row>
        <row r="15663">
          <cell r="I15663">
            <v>0.18625271208606295</v>
          </cell>
          <cell r="J15663">
            <v>0.18625271208606295</v>
          </cell>
          <cell r="K15663">
            <v>5.5875813625818872E-2</v>
          </cell>
          <cell r="L15663">
            <v>5.5875813625818872E-2</v>
          </cell>
          <cell r="P15663" t="str">
            <v>PROBABLES PRODUCIENDO</v>
          </cell>
          <cell r="Q15663" t="str">
            <v>PROBABLES PRODUCIENDO2023</v>
          </cell>
        </row>
        <row r="15664">
          <cell r="I15664">
            <v>0.20422212335760942</v>
          </cell>
          <cell r="J15664">
            <v>0.20422212335760942</v>
          </cell>
          <cell r="K15664">
            <v>6.1266637007282812E-2</v>
          </cell>
          <cell r="L15664">
            <v>6.1266637007282812E-2</v>
          </cell>
          <cell r="P15664" t="str">
            <v>PROBABLES PRODUCIENDO</v>
          </cell>
          <cell r="Q15664" t="str">
            <v>PROBABLES PRODUCIENDO2023</v>
          </cell>
        </row>
        <row r="15665">
          <cell r="I15665">
            <v>0.19566624090283719</v>
          </cell>
          <cell r="J15665">
            <v>0.19566624090283719</v>
          </cell>
          <cell r="K15665">
            <v>5.8699872270851161E-2</v>
          </cell>
          <cell r="L15665">
            <v>5.8699872270851161E-2</v>
          </cell>
          <cell r="P15665" t="str">
            <v>PROBABLES PRODUCIENDO</v>
          </cell>
          <cell r="Q15665" t="str">
            <v>PROBABLES PRODUCIENDO2023</v>
          </cell>
        </row>
        <row r="15666">
          <cell r="I15666">
            <v>0.20017513569764328</v>
          </cell>
          <cell r="J15666">
            <v>0.20017513569764328</v>
          </cell>
          <cell r="K15666">
            <v>6.0052540709292994E-2</v>
          </cell>
          <cell r="L15666">
            <v>6.0052540709292994E-2</v>
          </cell>
          <cell r="P15666" t="str">
            <v>PROBABLES PRODUCIENDO</v>
          </cell>
          <cell r="Q15666" t="str">
            <v>PROBABLES PRODUCIENDO2023</v>
          </cell>
        </row>
        <row r="15667">
          <cell r="I15667">
            <v>0.19178880172340818</v>
          </cell>
          <cell r="J15667">
            <v>0.19178880172340818</v>
          </cell>
          <cell r="K15667">
            <v>5.7536640517022446E-2</v>
          </cell>
          <cell r="L15667">
            <v>5.7536640517022446E-2</v>
          </cell>
          <cell r="P15667" t="str">
            <v>PROBABLES PRODUCIENDO</v>
          </cell>
          <cell r="Q15667" t="str">
            <v>PROBABLES PRODUCIENDO2023</v>
          </cell>
        </row>
        <row r="15668">
          <cell r="I15668">
            <v>0.19620834556403827</v>
          </cell>
          <cell r="J15668">
            <v>0.19620834556403827</v>
          </cell>
          <cell r="K15668">
            <v>5.8862503669211488E-2</v>
          </cell>
          <cell r="L15668">
            <v>5.8862503669211488E-2</v>
          </cell>
          <cell r="P15668" t="str">
            <v>PROBABLES PRODUCIENDO</v>
          </cell>
          <cell r="Q15668" t="str">
            <v>PROBABLES PRODUCIENDO2023</v>
          </cell>
        </row>
        <row r="15669">
          <cell r="I15669">
            <v>0.19422265949699671</v>
          </cell>
          <cell r="J15669">
            <v>0.19422265949699671</v>
          </cell>
          <cell r="K15669">
            <v>5.8266797849099008E-2</v>
          </cell>
          <cell r="L15669">
            <v>5.8266797849099008E-2</v>
          </cell>
          <cell r="P15669" t="str">
            <v>PROBABLES PRODUCIENDO</v>
          </cell>
          <cell r="Q15669" t="str">
            <v>PROBABLES PRODUCIENDO2023</v>
          </cell>
        </row>
        <row r="15670">
          <cell r="I15670">
            <v>0.18608570441398539</v>
          </cell>
          <cell r="J15670">
            <v>0.18608570441398539</v>
          </cell>
          <cell r="K15670">
            <v>5.5825711324195615E-2</v>
          </cell>
          <cell r="L15670">
            <v>5.5825711324195615E-2</v>
          </cell>
          <cell r="P15670" t="str">
            <v>PROBABLES PRODUCIENDO</v>
          </cell>
          <cell r="Q15670" t="str">
            <v>PROBABLES PRODUCIENDO2023</v>
          </cell>
        </row>
        <row r="15671">
          <cell r="I15671">
            <v>0.19037382718954207</v>
          </cell>
          <cell r="J15671">
            <v>0.19037382718954207</v>
          </cell>
          <cell r="K15671">
            <v>5.7112148156862622E-2</v>
          </cell>
          <cell r="L15671">
            <v>5.7112148156862622E-2</v>
          </cell>
          <cell r="P15671" t="str">
            <v>PROBABLES PRODUCIENDO</v>
          </cell>
          <cell r="Q15671" t="str">
            <v>PROBABLES PRODUCIENDO2023</v>
          </cell>
        </row>
        <row r="15672">
          <cell r="I15672">
            <v>0.18239811887195176</v>
          </cell>
          <cell r="J15672">
            <v>0.18239811887195176</v>
          </cell>
          <cell r="K15672">
            <v>5.4719435661585526E-2</v>
          </cell>
          <cell r="L15672">
            <v>5.4719435661585526E-2</v>
          </cell>
          <cell r="P15672" t="str">
            <v>PROBABLES PRODUCIENDO</v>
          </cell>
          <cell r="Q15672" t="str">
            <v>PROBABLES PRODUCIENDO2023</v>
          </cell>
        </row>
        <row r="15673">
          <cell r="I15673">
            <v>0.18660126564355323</v>
          </cell>
          <cell r="J15673">
            <v>0.18660126564355323</v>
          </cell>
          <cell r="K15673">
            <v>5.5980379693065969E-2</v>
          </cell>
          <cell r="L15673">
            <v>5.5980379693065969E-2</v>
          </cell>
          <cell r="P15673" t="str">
            <v>PROBABLES PRODUCIENDO</v>
          </cell>
          <cell r="Q15673" t="str">
            <v>PROBABLES PRODUCIENDO2023</v>
          </cell>
        </row>
        <row r="15674">
          <cell r="I15674">
            <v>0.18731368681231222</v>
          </cell>
          <cell r="J15674">
            <v>0.18731368681231222</v>
          </cell>
          <cell r="K15674">
            <v>5.619410604369366E-2</v>
          </cell>
          <cell r="L15674">
            <v>5.619410604369366E-2</v>
          </cell>
          <cell r="P15674" t="str">
            <v>PROBABLES PRODUCIENDO</v>
          </cell>
          <cell r="Q15674" t="str">
            <v>PROBABLES PRODUCIENDO2024</v>
          </cell>
        </row>
        <row r="15675">
          <cell r="P15675" t="str">
            <v>PROBABLES PRODUCIENDO</v>
          </cell>
          <cell r="Q15675" t="str">
            <v>PROBABLES PRODUCIENDO2024</v>
          </cell>
        </row>
        <row r="15676">
          <cell r="I15676">
            <v>0.45842357668175343</v>
          </cell>
          <cell r="J15676">
            <v>0.45842357668175343</v>
          </cell>
          <cell r="K15676">
            <v>0.13752707300452607</v>
          </cell>
          <cell r="L15676">
            <v>0.13752707300452607</v>
          </cell>
          <cell r="P15676" t="str">
            <v>PROBABLES PRODUCIENDO</v>
          </cell>
          <cell r="Q15676" t="str">
            <v>PROBABLES PRODUCIENDO2012</v>
          </cell>
        </row>
        <row r="15677">
          <cell r="I15677">
            <v>0.42558553570340024</v>
          </cell>
          <cell r="J15677">
            <v>0.42558553570340024</v>
          </cell>
          <cell r="K15677">
            <v>0.12767566071102004</v>
          </cell>
          <cell r="L15677">
            <v>0.12767566071102004</v>
          </cell>
          <cell r="P15677" t="str">
            <v>PROBABLES PRODUCIENDO</v>
          </cell>
          <cell r="Q15677" t="str">
            <v>PROBABLES PRODUCIENDO2012</v>
          </cell>
        </row>
        <row r="15678">
          <cell r="I15678">
            <v>0.45147190322035829</v>
          </cell>
          <cell r="J15678">
            <v>0.45147190322035829</v>
          </cell>
          <cell r="K15678">
            <v>0.13544157096610748</v>
          </cell>
          <cell r="L15678">
            <v>0.13544157096610748</v>
          </cell>
          <cell r="P15678" t="str">
            <v>PROBABLES PRODUCIENDO</v>
          </cell>
          <cell r="Q15678" t="str">
            <v>PROBABLES PRODUCIENDO2012</v>
          </cell>
        </row>
        <row r="15679">
          <cell r="I15679">
            <v>0.43352205711517516</v>
          </cell>
          <cell r="J15679">
            <v>0.43352205711517516</v>
          </cell>
          <cell r="K15679">
            <v>0.13005661713455258</v>
          </cell>
          <cell r="L15679">
            <v>0.13005661713455258</v>
          </cell>
          <cell r="P15679" t="str">
            <v>PROBABLES PRODUCIENDO</v>
          </cell>
          <cell r="Q15679" t="str">
            <v>PROBABLES PRODUCIENDO2012</v>
          </cell>
        </row>
        <row r="15680">
          <cell r="I15680">
            <v>0.44449708324242032</v>
          </cell>
          <cell r="J15680">
            <v>0.44449708324242032</v>
          </cell>
          <cell r="K15680">
            <v>0.13334912497272616</v>
          </cell>
          <cell r="L15680">
            <v>0.13334912497272616</v>
          </cell>
          <cell r="P15680" t="str">
            <v>PROBABLES PRODUCIENDO</v>
          </cell>
          <cell r="Q15680" t="str">
            <v>PROBABLES PRODUCIENDO2012</v>
          </cell>
        </row>
        <row r="15681">
          <cell r="I15681">
            <v>0.42681718506982991</v>
          </cell>
          <cell r="J15681">
            <v>0.42681718506982991</v>
          </cell>
          <cell r="K15681">
            <v>0.12804515552094897</v>
          </cell>
          <cell r="L15681">
            <v>0.12804515552094897</v>
          </cell>
          <cell r="P15681" t="str">
            <v>PROBABLES PRODUCIENDO</v>
          </cell>
          <cell r="Q15681" t="str">
            <v>PROBABLES PRODUCIENDO2012</v>
          </cell>
        </row>
        <row r="15682">
          <cell r="I15682">
            <v>0.43761497103293268</v>
          </cell>
          <cell r="J15682">
            <v>0.43761497103293268</v>
          </cell>
          <cell r="K15682">
            <v>0.13128449130987979</v>
          </cell>
          <cell r="L15682">
            <v>0.13128449130987979</v>
          </cell>
          <cell r="P15682" t="str">
            <v>PROBABLES PRODUCIENDO</v>
          </cell>
          <cell r="Q15682" t="str">
            <v>PROBABLES PRODUCIENDO2012</v>
          </cell>
        </row>
        <row r="15683">
          <cell r="I15683">
            <v>0.43415278085594095</v>
          </cell>
          <cell r="J15683">
            <v>0.43415278085594095</v>
          </cell>
          <cell r="K15683">
            <v>0.13024583425678232</v>
          </cell>
          <cell r="L15683">
            <v>0.13024583425678232</v>
          </cell>
          <cell r="P15683" t="str">
            <v>PROBABLES PRODUCIENDO</v>
          </cell>
          <cell r="Q15683" t="str">
            <v>PROBABLES PRODUCIENDO2012</v>
          </cell>
        </row>
        <row r="15684">
          <cell r="I15684">
            <v>0.41687364955297163</v>
          </cell>
          <cell r="J15684">
            <v>0.41687364955297163</v>
          </cell>
          <cell r="K15684">
            <v>0.12506209486589154</v>
          </cell>
          <cell r="L15684">
            <v>0.12506209486589154</v>
          </cell>
          <cell r="P15684" t="str">
            <v>PROBABLES PRODUCIENDO</v>
          </cell>
          <cell r="Q15684" t="str">
            <v>PROBABLES PRODUCIENDO2012</v>
          </cell>
        </row>
        <row r="15685">
          <cell r="I15685">
            <v>0.4274089992350083</v>
          </cell>
          <cell r="J15685">
            <v>0.4274089992350083</v>
          </cell>
          <cell r="K15685">
            <v>0.12822269977050249</v>
          </cell>
          <cell r="L15685">
            <v>0.12822269977050249</v>
          </cell>
          <cell r="P15685" t="str">
            <v>PROBABLES PRODUCIENDO</v>
          </cell>
          <cell r="Q15685" t="str">
            <v>PROBABLES PRODUCIENDO2012</v>
          </cell>
        </row>
        <row r="15686">
          <cell r="I15686">
            <v>0.41039140290680376</v>
          </cell>
          <cell r="J15686">
            <v>0.41039140290680376</v>
          </cell>
          <cell r="K15686">
            <v>0.12311742087204108</v>
          </cell>
          <cell r="L15686">
            <v>0.12311742087204108</v>
          </cell>
          <cell r="P15686" t="str">
            <v>PROBABLES PRODUCIENDO</v>
          </cell>
          <cell r="Q15686" t="str">
            <v>PROBABLES PRODUCIENDO2012</v>
          </cell>
        </row>
        <row r="15687">
          <cell r="I15687">
            <v>0.4207559358219613</v>
          </cell>
          <cell r="J15687">
            <v>0.4207559358219613</v>
          </cell>
          <cell r="K15687">
            <v>0.12622678074658833</v>
          </cell>
          <cell r="L15687">
            <v>0.12622678074658833</v>
          </cell>
          <cell r="P15687" t="str">
            <v>PROBABLES PRODUCIENDO</v>
          </cell>
          <cell r="Q15687" t="str">
            <v>PROBABLES PRODUCIENDO2012</v>
          </cell>
        </row>
        <row r="15688">
          <cell r="I15688">
            <v>0.42985152048903436</v>
          </cell>
          <cell r="J15688">
            <v>0.42985152048903436</v>
          </cell>
          <cell r="K15688">
            <v>0.12895545614671031</v>
          </cell>
          <cell r="L15688">
            <v>0.12895545614671031</v>
          </cell>
          <cell r="P15688" t="str">
            <v>PROBABLES PRODUCIENDO</v>
          </cell>
          <cell r="Q15688" t="str">
            <v>PROBABLES PRODUCIENDO2013</v>
          </cell>
        </row>
        <row r="15689">
          <cell r="I15689">
            <v>0.38531060957331642</v>
          </cell>
          <cell r="J15689">
            <v>0.38531060957331642</v>
          </cell>
          <cell r="K15689">
            <v>0.11559318287199492</v>
          </cell>
          <cell r="L15689">
            <v>0.11559318287199492</v>
          </cell>
          <cell r="P15689" t="str">
            <v>PROBABLES PRODUCIENDO</v>
          </cell>
          <cell r="Q15689" t="str">
            <v>PROBABLES PRODUCIENDO2013</v>
          </cell>
        </row>
        <row r="15690">
          <cell r="I15690">
            <v>0.42335808203713665</v>
          </cell>
          <cell r="J15690">
            <v>0.42335808203713665</v>
          </cell>
          <cell r="K15690">
            <v>0.12700742461114098</v>
          </cell>
          <cell r="L15690">
            <v>0.12700742461114098</v>
          </cell>
          <cell r="P15690" t="str">
            <v>PROBABLES PRODUCIENDO</v>
          </cell>
          <cell r="Q15690" t="str">
            <v>PROBABLES PRODUCIENDO2013</v>
          </cell>
        </row>
        <row r="15691">
          <cell r="I15691">
            <v>0.40648528933255879</v>
          </cell>
          <cell r="J15691">
            <v>0.40648528933255879</v>
          </cell>
          <cell r="K15691">
            <v>0.12194558679976769</v>
          </cell>
          <cell r="L15691">
            <v>0.12194558679976769</v>
          </cell>
          <cell r="P15691" t="str">
            <v>PROBABLES PRODUCIENDO</v>
          </cell>
          <cell r="Q15691" t="str">
            <v>PROBABLES PRODUCIENDO2013</v>
          </cell>
        </row>
        <row r="15692">
          <cell r="I15692">
            <v>0.41673437250512457</v>
          </cell>
          <cell r="J15692">
            <v>0.41673437250512457</v>
          </cell>
          <cell r="K15692">
            <v>0.12502031175153741</v>
          </cell>
          <cell r="L15692">
            <v>0.12502031175153741</v>
          </cell>
          <cell r="P15692" t="str">
            <v>PROBABLES PRODUCIENDO</v>
          </cell>
          <cell r="Q15692" t="str">
            <v>PROBABLES PRODUCIENDO2013</v>
          </cell>
        </row>
        <row r="15693">
          <cell r="I15693">
            <v>0.40011914385046954</v>
          </cell>
          <cell r="J15693">
            <v>0.40011914385046954</v>
          </cell>
          <cell r="K15693">
            <v>0.12003574315514089</v>
          </cell>
          <cell r="L15693">
            <v>0.12003574315514089</v>
          </cell>
          <cell r="P15693" t="str">
            <v>PROBABLES PRODUCIENDO</v>
          </cell>
          <cell r="Q15693" t="str">
            <v>PROBABLES PRODUCIENDO2013</v>
          </cell>
        </row>
        <row r="15694">
          <cell r="I15694">
            <v>0.41020116764269998</v>
          </cell>
          <cell r="J15694">
            <v>0.41020116764269998</v>
          </cell>
          <cell r="K15694">
            <v>0.12306035029280996</v>
          </cell>
          <cell r="L15694">
            <v>0.12306035029280996</v>
          </cell>
          <cell r="P15694" t="str">
            <v>PROBABLES PRODUCIENDO</v>
          </cell>
          <cell r="Q15694" t="str">
            <v>PROBABLES PRODUCIENDO2013</v>
          </cell>
        </row>
        <row r="15695">
          <cell r="I15695">
            <v>0.40691542541547998</v>
          </cell>
          <cell r="J15695">
            <v>0.40691542541547998</v>
          </cell>
          <cell r="K15695">
            <v>0.12207462762464399</v>
          </cell>
          <cell r="L15695">
            <v>0.12207462762464399</v>
          </cell>
          <cell r="P15695" t="str">
            <v>PROBABLES PRODUCIENDO</v>
          </cell>
          <cell r="Q15695" t="str">
            <v>PROBABLES PRODUCIENDO2013</v>
          </cell>
        </row>
        <row r="15696">
          <cell r="I15696">
            <v>0.39068236063222228</v>
          </cell>
          <cell r="J15696">
            <v>0.39068236063222228</v>
          </cell>
          <cell r="K15696">
            <v>0.1172047081896667</v>
          </cell>
          <cell r="L15696">
            <v>0.1172047081896667</v>
          </cell>
          <cell r="P15696" t="str">
            <v>PROBABLES PRODUCIENDO</v>
          </cell>
          <cell r="Q15696" t="str">
            <v>PROBABLES PRODUCIENDO2013</v>
          </cell>
        </row>
        <row r="15697">
          <cell r="I15697">
            <v>0.400517104683422</v>
          </cell>
          <cell r="J15697">
            <v>0.400517104683422</v>
          </cell>
          <cell r="K15697">
            <v>0.12015513140502662</v>
          </cell>
          <cell r="L15697">
            <v>0.12015513140502662</v>
          </cell>
          <cell r="P15697" t="str">
            <v>PROBABLES PRODUCIENDO</v>
          </cell>
          <cell r="Q15697" t="str">
            <v>PROBABLES PRODUCIENDO2013</v>
          </cell>
        </row>
        <row r="15698">
          <cell r="I15698">
            <v>0.38453329537052461</v>
          </cell>
          <cell r="J15698">
            <v>0.38453329537052461</v>
          </cell>
          <cell r="K15698">
            <v>0.11535998861115734</v>
          </cell>
          <cell r="L15698">
            <v>0.11535998861115734</v>
          </cell>
          <cell r="P15698" t="str">
            <v>PROBABLES PRODUCIENDO</v>
          </cell>
          <cell r="Q15698" t="str">
            <v>PROBABLES PRODUCIENDO2013</v>
          </cell>
        </row>
        <row r="15699">
          <cell r="I15699">
            <v>0.39420714053942202</v>
          </cell>
          <cell r="J15699">
            <v>0.39420714053942202</v>
          </cell>
          <cell r="K15699">
            <v>0.11826214216182657</v>
          </cell>
          <cell r="L15699">
            <v>0.11826214216182657</v>
          </cell>
          <cell r="P15699" t="str">
            <v>PROBABLES PRODUCIENDO</v>
          </cell>
          <cell r="Q15699" t="str">
            <v>PROBABLES PRODUCIENDO2013</v>
          </cell>
        </row>
        <row r="15700">
          <cell r="I15700">
            <v>0.40040568767888329</v>
          </cell>
          <cell r="J15700">
            <v>0.40040568767888329</v>
          </cell>
          <cell r="K15700">
            <v>0.12012170630366499</v>
          </cell>
          <cell r="L15700">
            <v>0.12012170630366499</v>
          </cell>
          <cell r="P15700" t="str">
            <v>PROBABLES PRODUCIENDO</v>
          </cell>
          <cell r="Q15700" t="str">
            <v>PROBABLES PRODUCIENDO2014</v>
          </cell>
        </row>
        <row r="15701">
          <cell r="I15701">
            <v>0.35888317328269576</v>
          </cell>
          <cell r="J15701">
            <v>0.35888317328269576</v>
          </cell>
          <cell r="K15701">
            <v>0.1076649519848087</v>
          </cell>
          <cell r="L15701">
            <v>0.1076649519848087</v>
          </cell>
          <cell r="P15701" t="str">
            <v>PROBABLES PRODUCIENDO</v>
          </cell>
          <cell r="Q15701" t="str">
            <v>PROBABLES PRODUCIENDO2014</v>
          </cell>
        </row>
        <row r="15702">
          <cell r="I15702">
            <v>0.39428529454645617</v>
          </cell>
          <cell r="J15702">
            <v>0.39428529454645617</v>
          </cell>
          <cell r="K15702">
            <v>0.11828558836393686</v>
          </cell>
          <cell r="L15702">
            <v>0.11828558836393686</v>
          </cell>
          <cell r="P15702" t="str">
            <v>PROBABLES PRODUCIENDO</v>
          </cell>
          <cell r="Q15702" t="str">
            <v>PROBABLES PRODUCIENDO2014</v>
          </cell>
        </row>
        <row r="15703">
          <cell r="I15703">
            <v>0.3785358718725309</v>
          </cell>
          <cell r="J15703">
            <v>0.3785358718725309</v>
          </cell>
          <cell r="K15703">
            <v>0.11356076156175923</v>
          </cell>
          <cell r="L15703">
            <v>0.11356076156175923</v>
          </cell>
          <cell r="P15703" t="str">
            <v>PROBABLES PRODUCIENDO</v>
          </cell>
          <cell r="Q15703" t="str">
            <v>PROBABLES PRODUCIENDO2014</v>
          </cell>
        </row>
        <row r="15704">
          <cell r="I15704">
            <v>0.38804425221697747</v>
          </cell>
          <cell r="J15704">
            <v>0.38804425221697747</v>
          </cell>
          <cell r="K15704">
            <v>0.11641327566509319</v>
          </cell>
          <cell r="L15704">
            <v>0.11641327566509319</v>
          </cell>
          <cell r="P15704" t="str">
            <v>PROBABLES PRODUCIENDO</v>
          </cell>
          <cell r="Q15704" t="str">
            <v>PROBABLES PRODUCIENDO2014</v>
          </cell>
        </row>
        <row r="15705">
          <cell r="I15705">
            <v>0.37253854591031654</v>
          </cell>
          <cell r="J15705">
            <v>0.37253854591031654</v>
          </cell>
          <cell r="K15705">
            <v>0.111761563773095</v>
          </cell>
          <cell r="L15705">
            <v>0.111761563773095</v>
          </cell>
          <cell r="P15705" t="str">
            <v>PROBABLES PRODUCIENDO</v>
          </cell>
          <cell r="Q15705" t="str">
            <v>PROBABLES PRODUCIENDO2014</v>
          </cell>
        </row>
        <row r="15706">
          <cell r="I15706">
            <v>0.38189059637707906</v>
          </cell>
          <cell r="J15706">
            <v>0.38189059637707906</v>
          </cell>
          <cell r="K15706">
            <v>0.11456717891312371</v>
          </cell>
          <cell r="L15706">
            <v>0.11456717891312371</v>
          </cell>
          <cell r="P15706" t="str">
            <v>PROBABLES PRODUCIENDO</v>
          </cell>
          <cell r="Q15706" t="str">
            <v>PROBABLES PRODUCIENDO2014</v>
          </cell>
        </row>
        <row r="15707">
          <cell r="I15707">
            <v>0.37879653139018771</v>
          </cell>
          <cell r="J15707">
            <v>0.37879653139018771</v>
          </cell>
          <cell r="K15707">
            <v>0.1136389594170563</v>
          </cell>
          <cell r="L15707">
            <v>0.1136389594170563</v>
          </cell>
          <cell r="P15707" t="str">
            <v>PROBABLES PRODUCIENDO</v>
          </cell>
          <cell r="Q15707" t="str">
            <v>PROBABLES PRODUCIENDO2014</v>
          </cell>
        </row>
        <row r="15708">
          <cell r="I15708">
            <v>0.36365225659936989</v>
          </cell>
          <cell r="J15708">
            <v>0.36365225659936989</v>
          </cell>
          <cell r="K15708">
            <v>0.10909567697981094</v>
          </cell>
          <cell r="L15708">
            <v>0.10909567697981094</v>
          </cell>
          <cell r="P15708" t="str">
            <v>PROBABLES PRODUCIENDO</v>
          </cell>
          <cell r="Q15708" t="str">
            <v>PROBABLES PRODUCIENDO2014</v>
          </cell>
        </row>
        <row r="15709">
          <cell r="I15709">
            <v>0.37277297983940227</v>
          </cell>
          <cell r="J15709">
            <v>0.37277297983940227</v>
          </cell>
          <cell r="K15709">
            <v>0.11183189395182069</v>
          </cell>
          <cell r="L15709">
            <v>0.11183189395182069</v>
          </cell>
          <cell r="P15709" t="str">
            <v>PROBABLES PRODUCIENDO</v>
          </cell>
          <cell r="Q15709" t="str">
            <v>PROBABLES PRODUCIENDO2014</v>
          </cell>
        </row>
        <row r="15710">
          <cell r="I15710">
            <v>0.35786431947637404</v>
          </cell>
          <cell r="J15710">
            <v>0.35786431947637404</v>
          </cell>
          <cell r="K15710">
            <v>0.10735929584291218</v>
          </cell>
          <cell r="L15710">
            <v>0.10735929584291218</v>
          </cell>
          <cell r="P15710" t="str">
            <v>PROBABLES PRODUCIENDO</v>
          </cell>
          <cell r="Q15710" t="str">
            <v>PROBABLES PRODUCIENDO2014</v>
          </cell>
        </row>
        <row r="15711">
          <cell r="I15711">
            <v>0.36683456921443997</v>
          </cell>
          <cell r="J15711">
            <v>0.36683456921443997</v>
          </cell>
          <cell r="K15711">
            <v>0.11005037076433201</v>
          </cell>
          <cell r="L15711">
            <v>0.11005037076433201</v>
          </cell>
          <cell r="P15711" t="str">
            <v>PROBABLES PRODUCIENDO</v>
          </cell>
          <cell r="Q15711" t="str">
            <v>PROBABLES PRODUCIENDO2014</v>
          </cell>
        </row>
        <row r="15712">
          <cell r="I15712">
            <v>0.37184439910489925</v>
          </cell>
          <cell r="J15712">
            <v>0.37184439910489925</v>
          </cell>
          <cell r="K15712">
            <v>0.11155331973146973</v>
          </cell>
          <cell r="L15712">
            <v>0.11155331973146973</v>
          </cell>
          <cell r="P15712" t="str">
            <v>PROBABLES PRODUCIENDO</v>
          </cell>
          <cell r="Q15712" t="str">
            <v>PROBABLES PRODUCIENDO2015</v>
          </cell>
        </row>
        <row r="15713">
          <cell r="I15713">
            <v>0.33325533027219434</v>
          </cell>
          <cell r="J15713">
            <v>0.33325533027219434</v>
          </cell>
          <cell r="K15713">
            <v>9.9976599081658277E-2</v>
          </cell>
          <cell r="L15713">
            <v>9.9976599081658277E-2</v>
          </cell>
          <cell r="P15713" t="str">
            <v>PROBABLES PRODUCIENDO</v>
          </cell>
          <cell r="Q15713" t="str">
            <v>PROBABLES PRODUCIENDO2015</v>
          </cell>
        </row>
        <row r="15714">
          <cell r="I15714">
            <v>0.36609837824530672</v>
          </cell>
          <cell r="J15714">
            <v>0.36609837824530672</v>
          </cell>
          <cell r="K15714">
            <v>0.109829513473592</v>
          </cell>
          <cell r="L15714">
            <v>0.109829513473592</v>
          </cell>
          <cell r="P15714" t="str">
            <v>PROBABLES PRODUCIENDO</v>
          </cell>
          <cell r="Q15714" t="str">
            <v>PROBABLES PRODUCIENDO2015</v>
          </cell>
        </row>
        <row r="15715">
          <cell r="I15715">
            <v>0.35144424756568948</v>
          </cell>
          <cell r="J15715">
            <v>0.35144424756568948</v>
          </cell>
          <cell r="K15715">
            <v>0.10543327426970683</v>
          </cell>
          <cell r="L15715">
            <v>0.10543327426970683</v>
          </cell>
          <cell r="P15715" t="str">
            <v>PROBABLES PRODUCIENDO</v>
          </cell>
          <cell r="Q15715" t="str">
            <v>PROBABLES PRODUCIENDO2015</v>
          </cell>
        </row>
        <row r="15716">
          <cell r="I15716">
            <v>0.36024091914097112</v>
          </cell>
          <cell r="J15716">
            <v>0.36024091914097112</v>
          </cell>
          <cell r="K15716">
            <v>0.10807227574229136</v>
          </cell>
          <cell r="L15716">
            <v>0.10807227574229136</v>
          </cell>
          <cell r="P15716" t="str">
            <v>PROBABLES PRODUCIENDO</v>
          </cell>
          <cell r="Q15716" t="str">
            <v>PROBABLES PRODUCIENDO2015</v>
          </cell>
        </row>
        <row r="15717">
          <cell r="I15717">
            <v>0.34581641022816367</v>
          </cell>
          <cell r="J15717">
            <v>0.34581641022816367</v>
          </cell>
          <cell r="K15717">
            <v>0.1037449230684491</v>
          </cell>
          <cell r="L15717">
            <v>0.1037449230684491</v>
          </cell>
          <cell r="P15717" t="str">
            <v>PROBABLES PRODUCIENDO</v>
          </cell>
          <cell r="Q15717" t="str">
            <v>PROBABLES PRODUCIENDO2015</v>
          </cell>
        </row>
        <row r="15718">
          <cell r="I15718">
            <v>0.35446728388122212</v>
          </cell>
          <cell r="J15718">
            <v>0.35446728388122212</v>
          </cell>
          <cell r="K15718">
            <v>0.10634018516436662</v>
          </cell>
          <cell r="L15718">
            <v>0.10634018516436662</v>
          </cell>
          <cell r="P15718" t="str">
            <v>PROBABLES PRODUCIENDO</v>
          </cell>
          <cell r="Q15718" t="str">
            <v>PROBABLES PRODUCIENDO2015</v>
          </cell>
        </row>
        <row r="15719">
          <cell r="I15719">
            <v>0.35156497144457294</v>
          </cell>
          <cell r="J15719">
            <v>0.35156497144457294</v>
          </cell>
          <cell r="K15719">
            <v>0.10546949143337188</v>
          </cell>
          <cell r="L15719">
            <v>0.10546949143337188</v>
          </cell>
          <cell r="P15719" t="str">
            <v>PROBABLES PRODUCIENDO</v>
          </cell>
          <cell r="Q15719" t="str">
            <v>PROBABLES PRODUCIENDO2015</v>
          </cell>
        </row>
        <row r="15720">
          <cell r="I15720">
            <v>0.33748083332810713</v>
          </cell>
          <cell r="J15720">
            <v>0.33748083332810713</v>
          </cell>
          <cell r="K15720">
            <v>0.10124424999843218</v>
          </cell>
          <cell r="L15720">
            <v>0.10124424999843218</v>
          </cell>
          <cell r="P15720" t="str">
            <v>PROBABLES PRODUCIENDO</v>
          </cell>
          <cell r="Q15720" t="str">
            <v>PROBABLES PRODUCIENDO2015</v>
          </cell>
        </row>
        <row r="15721">
          <cell r="I15721">
            <v>0.34591602536988442</v>
          </cell>
          <cell r="J15721">
            <v>0.34591602536988442</v>
          </cell>
          <cell r="K15721">
            <v>0.10377480761096534</v>
          </cell>
          <cell r="L15721">
            <v>0.10377480761096534</v>
          </cell>
          <cell r="P15721" t="str">
            <v>PROBABLES PRODUCIENDO</v>
          </cell>
          <cell r="Q15721" t="str">
            <v>PROBABLES PRODUCIENDO2015</v>
          </cell>
        </row>
        <row r="15722">
          <cell r="I15722">
            <v>0.33205367081913234</v>
          </cell>
          <cell r="J15722">
            <v>0.33205367081913234</v>
          </cell>
          <cell r="K15722">
            <v>9.9616101245739719E-2</v>
          </cell>
          <cell r="L15722">
            <v>9.9616101245739719E-2</v>
          </cell>
          <cell r="P15722" t="str">
            <v>PROBABLES PRODUCIENDO</v>
          </cell>
          <cell r="Q15722" t="str">
            <v>PROBABLES PRODUCIENDO2015</v>
          </cell>
        </row>
        <row r="15723">
          <cell r="I15723">
            <v>0.34034860574153358</v>
          </cell>
          <cell r="J15723">
            <v>0.34034860574153358</v>
          </cell>
          <cell r="K15723">
            <v>0.10210458172246008</v>
          </cell>
          <cell r="L15723">
            <v>0.10210458172246008</v>
          </cell>
          <cell r="P15723" t="str">
            <v>PROBABLES PRODUCIENDO</v>
          </cell>
          <cell r="Q15723" t="str">
            <v>PROBABLES PRODUCIENDO2015</v>
          </cell>
        </row>
        <row r="15724">
          <cell r="I15724">
            <v>0.34450571753064235</v>
          </cell>
          <cell r="J15724">
            <v>0.34450571753064235</v>
          </cell>
          <cell r="K15724">
            <v>0.10335171525919271</v>
          </cell>
          <cell r="L15724">
            <v>0.10335171525919271</v>
          </cell>
          <cell r="P15724" t="str">
            <v>PROBABLES PRODUCIENDO</v>
          </cell>
          <cell r="Q15724" t="str">
            <v>PROBABLES PRODUCIENDO2016</v>
          </cell>
        </row>
        <row r="15725">
          <cell r="I15725">
            <v>0.3197126499771174</v>
          </cell>
          <cell r="J15725">
            <v>0.3197126499771174</v>
          </cell>
          <cell r="K15725">
            <v>9.5913794993135223E-2</v>
          </cell>
          <cell r="L15725">
            <v>9.5913794993135223E-2</v>
          </cell>
          <cell r="P15725" t="str">
            <v>PROBABLES PRODUCIENDO</v>
          </cell>
          <cell r="Q15725" t="str">
            <v>PROBABLES PRODUCIENDO2016</v>
          </cell>
        </row>
        <row r="15726">
          <cell r="I15726">
            <v>0.33903777213999708</v>
          </cell>
          <cell r="J15726">
            <v>0.33903777213999708</v>
          </cell>
          <cell r="K15726">
            <v>0.10171133164199915</v>
          </cell>
          <cell r="L15726">
            <v>0.10171133164199915</v>
          </cell>
          <cell r="P15726" t="str">
            <v>PROBABLES PRODUCIENDO</v>
          </cell>
          <cell r="Q15726" t="str">
            <v>PROBABLES PRODUCIENDO2016</v>
          </cell>
        </row>
        <row r="15727">
          <cell r="I15727">
            <v>0.32544022722879828</v>
          </cell>
          <cell r="J15727">
            <v>0.32544022722879828</v>
          </cell>
          <cell r="K15727">
            <v>9.7632068168639494E-2</v>
          </cell>
          <cell r="L15727">
            <v>9.7632068168639494E-2</v>
          </cell>
          <cell r="P15727" t="str">
            <v>PROBABLES PRODUCIENDO</v>
          </cell>
          <cell r="Q15727" t="str">
            <v>PROBABLES PRODUCIENDO2016</v>
          </cell>
        </row>
        <row r="15728">
          <cell r="I15728">
            <v>0.33355891303213486</v>
          </cell>
          <cell r="J15728">
            <v>0.33355891303213486</v>
          </cell>
          <cell r="K15728">
            <v>0.10006767390964046</v>
          </cell>
          <cell r="L15728">
            <v>0.10006767390964046</v>
          </cell>
          <cell r="P15728" t="str">
            <v>PROBABLES PRODUCIENDO</v>
          </cell>
          <cell r="Q15728" t="str">
            <v>PROBABLES PRODUCIENDO2016</v>
          </cell>
        </row>
        <row r="15729">
          <cell r="I15729">
            <v>0.32017690832815582</v>
          </cell>
          <cell r="J15729">
            <v>0.32017690832815582</v>
          </cell>
          <cell r="K15729">
            <v>9.6053072498446745E-2</v>
          </cell>
          <cell r="L15729">
            <v>9.6053072498446745E-2</v>
          </cell>
          <cell r="P15729" t="str">
            <v>PROBABLES PRODUCIENDO</v>
          </cell>
          <cell r="Q15729" t="str">
            <v>PROBABLES PRODUCIENDO2016</v>
          </cell>
        </row>
        <row r="15730">
          <cell r="I15730">
            <v>0.32816001374826126</v>
          </cell>
          <cell r="J15730">
            <v>0.32816001374826126</v>
          </cell>
          <cell r="K15730">
            <v>9.8448004124478392E-2</v>
          </cell>
          <cell r="L15730">
            <v>9.8448004124478392E-2</v>
          </cell>
          <cell r="P15730" t="str">
            <v>PROBABLES PRODUCIENDO</v>
          </cell>
          <cell r="Q15730" t="str">
            <v>PROBABLES PRODUCIENDO2016</v>
          </cell>
        </row>
        <row r="15731">
          <cell r="I15731">
            <v>0.3254466576399363</v>
          </cell>
          <cell r="J15731">
            <v>0.3254466576399363</v>
          </cell>
          <cell r="K15731">
            <v>9.7633997291980856E-2</v>
          </cell>
          <cell r="L15731">
            <v>9.7633997291980856E-2</v>
          </cell>
          <cell r="P15731" t="str">
            <v>PROBABLES PRODUCIENDO</v>
          </cell>
          <cell r="Q15731" t="str">
            <v>PROBABLES PRODUCIENDO2016</v>
          </cell>
        </row>
        <row r="15732">
          <cell r="I15732">
            <v>0.31238401486843614</v>
          </cell>
          <cell r="J15732">
            <v>0.31238401486843614</v>
          </cell>
          <cell r="K15732">
            <v>9.3715204460530804E-2</v>
          </cell>
          <cell r="L15732">
            <v>9.3715204460530804E-2</v>
          </cell>
          <cell r="P15732" t="str">
            <v>PROBABLES PRODUCIENDO</v>
          </cell>
          <cell r="Q15732" t="str">
            <v>PROBABLES PRODUCIENDO2016</v>
          </cell>
        </row>
        <row r="15733">
          <cell r="I15733">
            <v>0.32016660650121626</v>
          </cell>
          <cell r="J15733">
            <v>0.32016660650121626</v>
          </cell>
          <cell r="K15733">
            <v>9.6049981950364877E-2</v>
          </cell>
          <cell r="L15733">
            <v>9.6049981950364877E-2</v>
          </cell>
          <cell r="P15733" t="str">
            <v>PROBABLES PRODUCIENDO</v>
          </cell>
          <cell r="Q15733" t="str">
            <v>PROBABLES PRODUCIENDO2016</v>
          </cell>
        </row>
        <row r="15734">
          <cell r="I15734">
            <v>0.30731197107925706</v>
          </cell>
          <cell r="J15734">
            <v>0.30731197107925706</v>
          </cell>
          <cell r="K15734">
            <v>9.2193591323777108E-2</v>
          </cell>
          <cell r="L15734">
            <v>9.2193591323777108E-2</v>
          </cell>
          <cell r="P15734" t="str">
            <v>PROBABLES PRODUCIENDO</v>
          </cell>
          <cell r="Q15734" t="str">
            <v>PROBABLES PRODUCIENDO2016</v>
          </cell>
        </row>
        <row r="15735">
          <cell r="I15735">
            <v>0.31496420312811474</v>
          </cell>
          <cell r="J15735">
            <v>0.31496420312811474</v>
          </cell>
          <cell r="K15735">
            <v>9.4489260938434405E-2</v>
          </cell>
          <cell r="L15735">
            <v>9.4489260938434405E-2</v>
          </cell>
          <cell r="P15735" t="str">
            <v>PROBABLES PRODUCIENDO</v>
          </cell>
          <cell r="Q15735" t="str">
            <v>PROBABLES PRODUCIENDO2016</v>
          </cell>
        </row>
        <row r="15736">
          <cell r="I15736">
            <v>0.31810460452031869</v>
          </cell>
          <cell r="J15736">
            <v>0.31810460452031869</v>
          </cell>
          <cell r="K15736">
            <v>9.5431381356095593E-2</v>
          </cell>
          <cell r="L15736">
            <v>9.5431381356095593E-2</v>
          </cell>
          <cell r="P15736" t="str">
            <v>PROBABLES PRODUCIENDO</v>
          </cell>
          <cell r="Q15736" t="str">
            <v>PROBABLES PRODUCIENDO2017</v>
          </cell>
        </row>
        <row r="15737">
          <cell r="I15737">
            <v>0.28504845883502838</v>
          </cell>
          <cell r="J15737">
            <v>0.28504845883502838</v>
          </cell>
          <cell r="K15737">
            <v>8.551453765050851E-2</v>
          </cell>
          <cell r="L15737">
            <v>8.551453765050851E-2</v>
          </cell>
          <cell r="P15737" t="str">
            <v>PROBABLES PRODUCIENDO</v>
          </cell>
          <cell r="Q15737" t="str">
            <v>PROBABLES PRODUCIENDO2017</v>
          </cell>
        </row>
        <row r="15738">
          <cell r="I15738">
            <v>0.31309249265432532</v>
          </cell>
          <cell r="J15738">
            <v>0.31309249265432532</v>
          </cell>
          <cell r="K15738">
            <v>9.3927747796297603E-2</v>
          </cell>
          <cell r="L15738">
            <v>9.3927747796297603E-2</v>
          </cell>
          <cell r="P15738" t="str">
            <v>PROBABLES PRODUCIENDO</v>
          </cell>
          <cell r="Q15738" t="str">
            <v>PROBABLES PRODUCIENDO2017</v>
          </cell>
        </row>
        <row r="15739">
          <cell r="I15739">
            <v>0.30051256277218097</v>
          </cell>
          <cell r="J15739">
            <v>0.30051256277218097</v>
          </cell>
          <cell r="K15739">
            <v>9.0153768831654255E-2</v>
          </cell>
          <cell r="L15739">
            <v>9.0153768831654255E-2</v>
          </cell>
          <cell r="P15739" t="str">
            <v>PROBABLES PRODUCIENDO</v>
          </cell>
          <cell r="Q15739" t="str">
            <v>PROBABLES PRODUCIENDO2017</v>
          </cell>
        </row>
        <row r="15740">
          <cell r="I15740">
            <v>0.30798598655571496</v>
          </cell>
          <cell r="J15740">
            <v>0.30798598655571496</v>
          </cell>
          <cell r="K15740">
            <v>9.2395795966714489E-2</v>
          </cell>
          <cell r="L15740">
            <v>9.2395795966714489E-2</v>
          </cell>
          <cell r="P15740" t="str">
            <v>PROBABLES PRODUCIENDO</v>
          </cell>
          <cell r="Q15740" t="str">
            <v>PROBABLES PRODUCIENDO2017</v>
          </cell>
        </row>
        <row r="15741">
          <cell r="I15741">
            <v>0.29560759803271502</v>
          </cell>
          <cell r="J15741">
            <v>0.29560759803271502</v>
          </cell>
          <cell r="K15741">
            <v>8.8682279409814505E-2</v>
          </cell>
          <cell r="L15741">
            <v>8.8682279409814505E-2</v>
          </cell>
          <cell r="P15741" t="str">
            <v>PROBABLES PRODUCIENDO</v>
          </cell>
          <cell r="Q15741" t="str">
            <v>PROBABLES PRODUCIENDO2017</v>
          </cell>
        </row>
        <row r="15742">
          <cell r="I15742">
            <v>0.3029553341195097</v>
          </cell>
          <cell r="J15742">
            <v>0.3029553341195097</v>
          </cell>
          <cell r="K15742">
            <v>9.0886600235852905E-2</v>
          </cell>
          <cell r="L15742">
            <v>9.0886600235852905E-2</v>
          </cell>
          <cell r="P15742" t="str">
            <v>PROBABLES PRODUCIENDO</v>
          </cell>
          <cell r="Q15742" t="str">
            <v>PROBABLES PRODUCIENDO2017</v>
          </cell>
        </row>
        <row r="15743">
          <cell r="I15743">
            <v>0.3004275480518081</v>
          </cell>
          <cell r="J15743">
            <v>0.3004275480518081</v>
          </cell>
          <cell r="K15743">
            <v>9.0128264415542392E-2</v>
          </cell>
          <cell r="L15743">
            <v>9.0128264415542392E-2</v>
          </cell>
          <cell r="P15743" t="str">
            <v>PROBABLES PRODUCIENDO</v>
          </cell>
          <cell r="Q15743" t="str">
            <v>PROBABLES PRODUCIENDO2017</v>
          </cell>
        </row>
        <row r="15744">
          <cell r="I15744">
            <v>0.28834766413558327</v>
          </cell>
          <cell r="J15744">
            <v>0.28834766413558327</v>
          </cell>
          <cell r="K15744">
            <v>8.6504299240674987E-2</v>
          </cell>
          <cell r="L15744">
            <v>8.6504299240674987E-2</v>
          </cell>
          <cell r="P15744" t="str">
            <v>PROBABLES PRODUCIENDO</v>
          </cell>
          <cell r="Q15744" t="str">
            <v>PROBABLES PRODUCIENDO2017</v>
          </cell>
        </row>
        <row r="15745">
          <cell r="I15745">
            <v>0.29550956242818238</v>
          </cell>
          <cell r="J15745">
            <v>0.29550956242818238</v>
          </cell>
          <cell r="K15745">
            <v>8.8652868728454723E-2</v>
          </cell>
          <cell r="L15745">
            <v>8.8652868728454723E-2</v>
          </cell>
          <cell r="P15745" t="str">
            <v>PROBABLES PRODUCIENDO</v>
          </cell>
          <cell r="Q15745" t="str">
            <v>PROBABLES PRODUCIENDO2017</v>
          </cell>
        </row>
        <row r="15746">
          <cell r="I15746">
            <v>0.2836240269408733</v>
          </cell>
          <cell r="J15746">
            <v>0.2836240269408733</v>
          </cell>
          <cell r="K15746">
            <v>8.5087208082262014E-2</v>
          </cell>
          <cell r="L15746">
            <v>8.5087208082262014E-2</v>
          </cell>
          <cell r="P15746" t="str">
            <v>PROBABLES PRODUCIENDO</v>
          </cell>
          <cell r="Q15746" t="str">
            <v>PROBABLES PRODUCIENDO2017</v>
          </cell>
        </row>
        <row r="15747">
          <cell r="I15747">
            <v>0.29066513610700523</v>
          </cell>
          <cell r="J15747">
            <v>0.29066513610700523</v>
          </cell>
          <cell r="K15747">
            <v>8.7199540832101533E-2</v>
          </cell>
          <cell r="L15747">
            <v>8.7199540832101533E-2</v>
          </cell>
          <cell r="P15747" t="str">
            <v>PROBABLES PRODUCIENDO</v>
          </cell>
          <cell r="Q15747" t="str">
            <v>PROBABLES PRODUCIENDO2017</v>
          </cell>
        </row>
        <row r="15748">
          <cell r="I15748">
            <v>0.29288206845465614</v>
          </cell>
          <cell r="J15748">
            <v>0.29288206845465614</v>
          </cell>
          <cell r="K15748">
            <v>8.7864620536396862E-2</v>
          </cell>
          <cell r="L15748">
            <v>8.7864620536396862E-2</v>
          </cell>
          <cell r="P15748" t="str">
            <v>PROBABLES PRODUCIENDO</v>
          </cell>
          <cell r="Q15748" t="str">
            <v>PROBABLES PRODUCIENDO2018</v>
          </cell>
        </row>
        <row r="15749">
          <cell r="I15749">
            <v>0.26242855189922648</v>
          </cell>
          <cell r="J15749">
            <v>0.26242855189922648</v>
          </cell>
          <cell r="K15749">
            <v>7.8728565569767942E-2</v>
          </cell>
          <cell r="L15749">
            <v>7.8728565569767942E-2</v>
          </cell>
          <cell r="P15749" t="str">
            <v>PROBABLES PRODUCIENDO</v>
          </cell>
          <cell r="Q15749" t="str">
            <v>PROBABLES PRODUCIENDO2018</v>
          </cell>
        </row>
        <row r="15750">
          <cell r="I15750">
            <v>0.28822706761770317</v>
          </cell>
          <cell r="J15750">
            <v>0.28822706761770317</v>
          </cell>
          <cell r="K15750">
            <v>8.6468120285310951E-2</v>
          </cell>
          <cell r="L15750">
            <v>8.6468120285310951E-2</v>
          </cell>
          <cell r="P15750" t="str">
            <v>PROBABLES PRODUCIENDO</v>
          </cell>
          <cell r="Q15750" t="str">
            <v>PROBABLES PRODUCIENDO2018</v>
          </cell>
        </row>
        <row r="15751">
          <cell r="I15751">
            <v>0.27662637711677968</v>
          </cell>
          <cell r="J15751">
            <v>0.27662637711677968</v>
          </cell>
          <cell r="K15751">
            <v>8.2987913135033883E-2</v>
          </cell>
          <cell r="L15751">
            <v>8.2987913135033883E-2</v>
          </cell>
          <cell r="P15751" t="str">
            <v>PROBABLES PRODUCIENDO</v>
          </cell>
          <cell r="Q15751" t="str">
            <v>PROBABLES PRODUCIENDO2018</v>
          </cell>
        </row>
        <row r="15752">
          <cell r="I15752">
            <v>0.28348554901173079</v>
          </cell>
          <cell r="J15752">
            <v>0.28348554901173079</v>
          </cell>
          <cell r="K15752">
            <v>8.504566470351925E-2</v>
          </cell>
          <cell r="L15752">
            <v>8.504566470351925E-2</v>
          </cell>
          <cell r="P15752" t="str">
            <v>PROBABLES PRODUCIENDO</v>
          </cell>
          <cell r="Q15752" t="str">
            <v>PROBABLES PRODUCIENDO2018</v>
          </cell>
        </row>
        <row r="15753">
          <cell r="I15753">
            <v>0.27207255115900297</v>
          </cell>
          <cell r="J15753">
            <v>0.27207255115900297</v>
          </cell>
          <cell r="K15753">
            <v>8.1621765347700895E-2</v>
          </cell>
          <cell r="L15753">
            <v>8.1621765347700895E-2</v>
          </cell>
          <cell r="P15753" t="str">
            <v>PROBABLES PRODUCIENDO</v>
          </cell>
          <cell r="Q15753" t="str">
            <v>PROBABLES PRODUCIENDO2018</v>
          </cell>
        </row>
        <row r="15754">
          <cell r="I15754">
            <v>0.27881559997091582</v>
          </cell>
          <cell r="J15754">
            <v>0.27881559997091582</v>
          </cell>
          <cell r="K15754">
            <v>8.3644679991274715E-2</v>
          </cell>
          <cell r="L15754">
            <v>8.3644679991274715E-2</v>
          </cell>
          <cell r="P15754" t="str">
            <v>PROBABLES PRODUCIENDO</v>
          </cell>
          <cell r="Q15754" t="str">
            <v>PROBABLES PRODUCIENDO2018</v>
          </cell>
        </row>
        <row r="15755">
          <cell r="I15755">
            <v>0.27646948573628288</v>
          </cell>
          <cell r="J15755">
            <v>0.27646948573628288</v>
          </cell>
          <cell r="K15755">
            <v>8.2940845720884893E-2</v>
          </cell>
          <cell r="L15755">
            <v>8.2940845720884893E-2</v>
          </cell>
          <cell r="P15755" t="str">
            <v>PROBABLES PRODUCIENDO</v>
          </cell>
          <cell r="Q15755" t="str">
            <v>PROBABLES PRODUCIENDO2018</v>
          </cell>
        </row>
        <row r="15756">
          <cell r="I15756">
            <v>0.26533438244184643</v>
          </cell>
          <cell r="J15756">
            <v>0.26533438244184643</v>
          </cell>
          <cell r="K15756">
            <v>7.9600314732553884E-2</v>
          </cell>
          <cell r="L15756">
            <v>7.9600314732553884E-2</v>
          </cell>
          <cell r="P15756" t="str">
            <v>PROBABLES PRODUCIENDO</v>
          </cell>
          <cell r="Q15756" t="str">
            <v>PROBABLES PRODUCIENDO2018</v>
          </cell>
        </row>
        <row r="15757">
          <cell r="I15757">
            <v>0.27190577449659176</v>
          </cell>
          <cell r="J15757">
            <v>0.27190577449659176</v>
          </cell>
          <cell r="K15757">
            <v>8.1571732348977521E-2</v>
          </cell>
          <cell r="L15757">
            <v>8.1571732348977521E-2</v>
          </cell>
          <cell r="P15757" t="str">
            <v>PROBABLES PRODUCIENDO</v>
          </cell>
          <cell r="Q15757" t="str">
            <v>PROBABLES PRODUCIENDO2018</v>
          </cell>
        </row>
        <row r="15758">
          <cell r="I15758">
            <v>0.26095153769172236</v>
          </cell>
          <cell r="J15758">
            <v>0.26095153769172236</v>
          </cell>
          <cell r="K15758">
            <v>7.8285461307516693E-2</v>
          </cell>
          <cell r="L15758">
            <v>7.8285461307516693E-2</v>
          </cell>
          <cell r="P15758" t="str">
            <v>PROBABLES PRODUCIENDO</v>
          </cell>
          <cell r="Q15758" t="str">
            <v>PROBABLES PRODUCIENDO2018</v>
          </cell>
        </row>
        <row r="15759">
          <cell r="I15759">
            <v>0.26741138301978845</v>
          </cell>
          <cell r="J15759">
            <v>0.26741138301978845</v>
          </cell>
          <cell r="K15759">
            <v>8.0223414905936513E-2</v>
          </cell>
          <cell r="L15759">
            <v>8.0223414905936513E-2</v>
          </cell>
          <cell r="P15759" t="str">
            <v>PROBABLES PRODUCIENDO</v>
          </cell>
          <cell r="Q15759" t="str">
            <v>PROBABLES PRODUCIENDO2018</v>
          </cell>
        </row>
        <row r="15760">
          <cell r="I15760">
            <v>0.26929792292126781</v>
          </cell>
          <cell r="J15760">
            <v>0.26929792292126781</v>
          </cell>
          <cell r="K15760">
            <v>8.0789376876380353E-2</v>
          </cell>
          <cell r="L15760">
            <v>8.0789376876380353E-2</v>
          </cell>
          <cell r="P15760" t="str">
            <v>PROBABLES PRODUCIENDO</v>
          </cell>
          <cell r="Q15760" t="str">
            <v>PROBABLES PRODUCIENDO2019</v>
          </cell>
        </row>
        <row r="15761">
          <cell r="I15761">
            <v>0.24128075044888092</v>
          </cell>
          <cell r="J15761">
            <v>0.24128075044888092</v>
          </cell>
          <cell r="K15761">
            <v>7.2384225134664276E-2</v>
          </cell>
          <cell r="L15761">
            <v>7.2384225134664276E-2</v>
          </cell>
          <cell r="P15761" t="str">
            <v>PROBABLES PRODUCIENDO</v>
          </cell>
          <cell r="Q15761" t="str">
            <v>PROBABLES PRODUCIENDO2019</v>
          </cell>
        </row>
        <row r="15762">
          <cell r="I15762">
            <v>0.26498291556261394</v>
          </cell>
          <cell r="J15762">
            <v>0.26498291556261394</v>
          </cell>
          <cell r="K15762">
            <v>7.9494874668784188E-2</v>
          </cell>
          <cell r="L15762">
            <v>7.9494874668784188E-2</v>
          </cell>
          <cell r="P15762" t="str">
            <v>PROBABLES PRODUCIENDO</v>
          </cell>
          <cell r="Q15762" t="str">
            <v>PROBABLES PRODUCIENDO2019</v>
          </cell>
        </row>
        <row r="15763">
          <cell r="I15763">
            <v>0.25430060481539479</v>
          </cell>
          <cell r="J15763">
            <v>0.25430060481539479</v>
          </cell>
          <cell r="K15763">
            <v>7.6290181444618424E-2</v>
          </cell>
          <cell r="L15763">
            <v>7.6290181444618424E-2</v>
          </cell>
          <cell r="P15763" t="str">
            <v>PROBABLES PRODUCIENDO</v>
          </cell>
          <cell r="Q15763" t="str">
            <v>PROBABLES PRODUCIENDO2019</v>
          </cell>
        </row>
        <row r="15764">
          <cell r="I15764">
            <v>0.26058869613754793</v>
          </cell>
          <cell r="J15764">
            <v>0.26058869613754793</v>
          </cell>
          <cell r="K15764">
            <v>7.8176608841264386E-2</v>
          </cell>
          <cell r="L15764">
            <v>7.8176608841264386E-2</v>
          </cell>
          <cell r="P15764" t="str">
            <v>PROBABLES PRODUCIENDO</v>
          </cell>
          <cell r="Q15764" t="str">
            <v>PROBABLES PRODUCIENDO2019</v>
          </cell>
        </row>
        <row r="15765">
          <cell r="I15765">
            <v>0.25008080735125615</v>
          </cell>
          <cell r="J15765">
            <v>0.25008080735125615</v>
          </cell>
          <cell r="K15765">
            <v>7.5024242205376845E-2</v>
          </cell>
          <cell r="L15765">
            <v>7.5024242205376845E-2</v>
          </cell>
          <cell r="P15765" t="str">
            <v>PROBABLES PRODUCIENDO</v>
          </cell>
          <cell r="Q15765" t="str">
            <v>PROBABLES PRODUCIENDO2019</v>
          </cell>
        </row>
        <row r="15766">
          <cell r="I15766">
            <v>0.25626177943096146</v>
          </cell>
          <cell r="J15766">
            <v>0.25626177943096146</v>
          </cell>
          <cell r="K15766">
            <v>7.6878533829288415E-2</v>
          </cell>
          <cell r="L15766">
            <v>7.6878533829288415E-2</v>
          </cell>
          <cell r="P15766" t="str">
            <v>PROBABLES PRODUCIENDO</v>
          </cell>
          <cell r="Q15766" t="str">
            <v>PROBABLES PRODUCIENDO2019</v>
          </cell>
        </row>
        <row r="15767">
          <cell r="I15767">
            <v>0.25408836563286646</v>
          </cell>
          <cell r="J15767">
            <v>0.25408836563286646</v>
          </cell>
          <cell r="K15767">
            <v>7.6226509689859931E-2</v>
          </cell>
          <cell r="L15767">
            <v>7.6226509689859931E-2</v>
          </cell>
          <cell r="P15767" t="str">
            <v>PROBABLES PRODUCIENDO</v>
          </cell>
          <cell r="Q15767" t="str">
            <v>PROBABLES PRODUCIENDO2019</v>
          </cell>
        </row>
        <row r="15768">
          <cell r="I15768">
            <v>0.24383863875261289</v>
          </cell>
          <cell r="J15768">
            <v>0.24383863875261289</v>
          </cell>
          <cell r="K15768">
            <v>7.3151591625783871E-2</v>
          </cell>
          <cell r="L15768">
            <v>7.3151591625783871E-2</v>
          </cell>
          <cell r="P15768" t="str">
            <v>PROBABLES PRODUCIENDO</v>
          </cell>
          <cell r="Q15768" t="str">
            <v>PROBABLES PRODUCIENDO2019</v>
          </cell>
        </row>
        <row r="15769">
          <cell r="I15769">
            <v>0.24986129753136566</v>
          </cell>
          <cell r="J15769">
            <v>0.24986129753136566</v>
          </cell>
          <cell r="K15769">
            <v>7.4958389259409688E-2</v>
          </cell>
          <cell r="L15769">
            <v>7.4958389259409688E-2</v>
          </cell>
          <cell r="P15769" t="str">
            <v>PROBABLES PRODUCIENDO</v>
          </cell>
          <cell r="Q15769" t="str">
            <v>PROBABLES PRODUCIENDO2019</v>
          </cell>
        </row>
        <row r="15770">
          <cell r="I15770">
            <v>0.23977954010822233</v>
          </cell>
          <cell r="J15770">
            <v>0.23977954010822233</v>
          </cell>
          <cell r="K15770">
            <v>7.1933862032466697E-2</v>
          </cell>
          <cell r="L15770">
            <v>7.1933862032466697E-2</v>
          </cell>
          <cell r="P15770" t="str">
            <v>PROBABLES PRODUCIENDO</v>
          </cell>
          <cell r="Q15770" t="str">
            <v>PROBABLES PRODUCIENDO2019</v>
          </cell>
        </row>
        <row r="15771">
          <cell r="I15771">
            <v>0.24569934473135532</v>
          </cell>
          <cell r="J15771">
            <v>0.24569934473135532</v>
          </cell>
          <cell r="K15771">
            <v>7.3709803419406611E-2</v>
          </cell>
          <cell r="L15771">
            <v>7.3709803419406611E-2</v>
          </cell>
          <cell r="P15771" t="str">
            <v>PROBABLES PRODUCIENDO</v>
          </cell>
          <cell r="Q15771" t="str">
            <v>PROBABLES PRODUCIENDO2019</v>
          </cell>
        </row>
        <row r="15772">
          <cell r="I15772">
            <v>0.24678129388674191</v>
          </cell>
          <cell r="J15772">
            <v>0.24678129388674191</v>
          </cell>
          <cell r="K15772">
            <v>7.4034388166022549E-2</v>
          </cell>
          <cell r="L15772">
            <v>7.4034388166022549E-2</v>
          </cell>
          <cell r="P15772" t="str">
            <v>PROBABLES PRODUCIENDO</v>
          </cell>
          <cell r="Q15772" t="str">
            <v>PROBABLES PRODUCIENDO2020</v>
          </cell>
        </row>
        <row r="15773">
          <cell r="I15773">
            <v>0.22895760346323785</v>
          </cell>
          <cell r="J15773">
            <v>0.22895760346323785</v>
          </cell>
          <cell r="K15773">
            <v>6.8687281038971343E-2</v>
          </cell>
          <cell r="L15773">
            <v>6.8687281038971343E-2</v>
          </cell>
          <cell r="P15773" t="str">
            <v>PROBABLES PRODUCIENDO</v>
          </cell>
          <cell r="Q15773" t="str">
            <v>PROBABLES PRODUCIENDO2020</v>
          </cell>
        </row>
        <row r="15774">
          <cell r="I15774">
            <v>0.24272997955183925</v>
          </cell>
          <cell r="J15774">
            <v>0.24272997955183925</v>
          </cell>
          <cell r="K15774">
            <v>7.2818993865551782E-2</v>
          </cell>
          <cell r="L15774">
            <v>7.2818993865551782E-2</v>
          </cell>
          <cell r="P15774" t="str">
            <v>PROBABLES PRODUCIENDO</v>
          </cell>
          <cell r="Q15774" t="str">
            <v>PROBABLES PRODUCIENDO2020</v>
          </cell>
        </row>
        <row r="15775">
          <cell r="I15775">
            <v>0.23292990490354612</v>
          </cell>
          <cell r="J15775">
            <v>0.23292990490354612</v>
          </cell>
          <cell r="K15775">
            <v>6.9878971471063839E-2</v>
          </cell>
          <cell r="L15775">
            <v>6.9878971471063839E-2</v>
          </cell>
          <cell r="P15775" t="str">
            <v>PROBABLES PRODUCIENDO</v>
          </cell>
          <cell r="Q15775" t="str">
            <v>PROBABLES PRODUCIENDO2020</v>
          </cell>
        </row>
        <row r="15776">
          <cell r="I15776">
            <v>0.23867442170513553</v>
          </cell>
          <cell r="J15776">
            <v>0.23867442170513553</v>
          </cell>
          <cell r="K15776">
            <v>7.1602326511540651E-2</v>
          </cell>
          <cell r="L15776">
            <v>7.1602326511540651E-2</v>
          </cell>
          <cell r="P15776" t="str">
            <v>PROBABLES PRODUCIENDO</v>
          </cell>
          <cell r="Q15776" t="str">
            <v>PROBABLES PRODUCIENDO2020</v>
          </cell>
        </row>
        <row r="15777">
          <cell r="I15777">
            <v>0.22903573595506493</v>
          </cell>
          <cell r="J15777">
            <v>0.22903573595506493</v>
          </cell>
          <cell r="K15777">
            <v>6.8710720786519477E-2</v>
          </cell>
          <cell r="L15777">
            <v>6.8710720786519477E-2</v>
          </cell>
          <cell r="P15777" t="str">
            <v>PROBABLES PRODUCIENDO</v>
          </cell>
          <cell r="Q15777" t="str">
            <v>PROBABLES PRODUCIENDO2020</v>
          </cell>
        </row>
        <row r="15778">
          <cell r="I15778">
            <v>0.23468181690338444</v>
          </cell>
          <cell r="J15778">
            <v>0.23468181690338444</v>
          </cell>
          <cell r="K15778">
            <v>7.0404545071015345E-2</v>
          </cell>
          <cell r="L15778">
            <v>7.0404545071015345E-2</v>
          </cell>
          <cell r="P15778" t="str">
            <v>PROBABLES PRODUCIENDO</v>
          </cell>
          <cell r="Q15778" t="str">
            <v>PROBABLES PRODUCIENDO2020</v>
          </cell>
        </row>
        <row r="15779">
          <cell r="I15779">
            <v>0.23267664252192757</v>
          </cell>
          <cell r="J15779">
            <v>0.23267664252192757</v>
          </cell>
          <cell r="K15779">
            <v>6.980299275657828E-2</v>
          </cell>
          <cell r="L15779">
            <v>6.980299275657828E-2</v>
          </cell>
          <cell r="P15779" t="str">
            <v>PROBABLES PRODUCIENDO</v>
          </cell>
          <cell r="Q15779" t="str">
            <v>PROBABLES PRODUCIENDO2020</v>
          </cell>
        </row>
        <row r="15780">
          <cell r="I15780">
            <v>0.22327675627515273</v>
          </cell>
          <cell r="J15780">
            <v>0.22327675627515273</v>
          </cell>
          <cell r="K15780">
            <v>6.6983026882545815E-2</v>
          </cell>
          <cell r="L15780">
            <v>6.6983026882545815E-2</v>
          </cell>
          <cell r="P15780" t="str">
            <v>PROBABLES PRODUCIENDO</v>
          </cell>
          <cell r="Q15780" t="str">
            <v>PROBABLES PRODUCIENDO2020</v>
          </cell>
        </row>
        <row r="15781">
          <cell r="I15781">
            <v>0.22877738631128389</v>
          </cell>
          <cell r="J15781">
            <v>0.22877738631128389</v>
          </cell>
          <cell r="K15781">
            <v>6.8633215893385169E-2</v>
          </cell>
          <cell r="L15781">
            <v>6.8633215893385169E-2</v>
          </cell>
          <cell r="P15781" t="str">
            <v>PROBABLES PRODUCIENDO</v>
          </cell>
          <cell r="Q15781" t="str">
            <v>PROBABLES PRODUCIENDO2020</v>
          </cell>
        </row>
        <row r="15782">
          <cell r="I15782">
            <v>0.21953282529443988</v>
          </cell>
          <cell r="J15782">
            <v>0.21953282529443988</v>
          </cell>
          <cell r="K15782">
            <v>6.5859847588331952E-2</v>
          </cell>
          <cell r="L15782">
            <v>6.5859847588331952E-2</v>
          </cell>
          <cell r="P15782" t="str">
            <v>PROBABLES PRODUCIENDO</v>
          </cell>
          <cell r="Q15782" t="str">
            <v>PROBABLES PRODUCIENDO2020</v>
          </cell>
        </row>
        <row r="15783">
          <cell r="I15783">
            <v>0.22493897640002913</v>
          </cell>
          <cell r="J15783">
            <v>0.22493897640002913</v>
          </cell>
          <cell r="K15783">
            <v>6.7481692920008746E-2</v>
          </cell>
          <cell r="L15783">
            <v>6.7481692920008746E-2</v>
          </cell>
          <cell r="P15783" t="str">
            <v>PROBABLES PRODUCIENDO</v>
          </cell>
          <cell r="Q15783" t="str">
            <v>PROBABLES PRODUCIENDO2020</v>
          </cell>
        </row>
        <row r="15784">
          <cell r="I15784">
            <v>0.22567811309236438</v>
          </cell>
          <cell r="J15784">
            <v>0.22567811309236438</v>
          </cell>
          <cell r="K15784">
            <v>6.7703433927709306E-2</v>
          </cell>
          <cell r="L15784">
            <v>6.7703433927709306E-2</v>
          </cell>
          <cell r="P15784" t="str">
            <v>PROBABLES PRODUCIENDO</v>
          </cell>
          <cell r="Q15784" t="str">
            <v>PROBABLES PRODUCIENDO2021</v>
          </cell>
        </row>
        <row r="15785">
          <cell r="I15785">
            <v>0.20217461697522959</v>
          </cell>
          <cell r="J15785">
            <v>0.20217461697522959</v>
          </cell>
          <cell r="K15785">
            <v>6.0652385092568886E-2</v>
          </cell>
          <cell r="L15785">
            <v>6.0652385092568886E-2</v>
          </cell>
          <cell r="P15785" t="str">
            <v>PROBABLES PRODUCIENDO</v>
          </cell>
          <cell r="Q15785" t="str">
            <v>PROBABLES PRODUCIENDO2021</v>
          </cell>
        </row>
        <row r="15786">
          <cell r="I15786">
            <v>0.22200850313518966</v>
          </cell>
          <cell r="J15786">
            <v>0.22200850313518966</v>
          </cell>
          <cell r="K15786">
            <v>6.6602550940556879E-2</v>
          </cell>
          <cell r="L15786">
            <v>6.6602550940556879E-2</v>
          </cell>
          <cell r="P15786" t="str">
            <v>PROBABLES PRODUCIENDO</v>
          </cell>
          <cell r="Q15786" t="str">
            <v>PROBABLES PRODUCIENDO2021</v>
          </cell>
        </row>
        <row r="15787">
          <cell r="I15787">
            <v>0.21303226346851162</v>
          </cell>
          <cell r="J15787">
            <v>0.21303226346851162</v>
          </cell>
          <cell r="K15787">
            <v>6.3909679040553488E-2</v>
          </cell>
          <cell r="L15787">
            <v>6.3909679040553488E-2</v>
          </cell>
          <cell r="P15787" t="str">
            <v>PROBABLES PRODUCIENDO</v>
          </cell>
          <cell r="Q15787" t="str">
            <v>PROBABLES PRODUCIENDO2021</v>
          </cell>
        </row>
        <row r="15788">
          <cell r="I15788">
            <v>0.21827303218310384</v>
          </cell>
          <cell r="J15788">
            <v>0.21827303218310384</v>
          </cell>
          <cell r="K15788">
            <v>6.5481909654931156E-2</v>
          </cell>
          <cell r="L15788">
            <v>6.5481909654931156E-2</v>
          </cell>
          <cell r="P15788" t="str">
            <v>PROBABLES PRODUCIENDO</v>
          </cell>
          <cell r="Q15788" t="str">
            <v>PROBABLES PRODUCIENDO2021</v>
          </cell>
        </row>
        <row r="15789">
          <cell r="I15789">
            <v>0.39950098335491002</v>
          </cell>
          <cell r="J15789">
            <v>0.39950098335491002</v>
          </cell>
          <cell r="K15789">
            <v>0.11985029500647303</v>
          </cell>
          <cell r="L15789">
            <v>0.11985029500647303</v>
          </cell>
          <cell r="P15789" t="str">
            <v>PROBABLES PRODUCIENDO</v>
          </cell>
          <cell r="Q15789" t="str">
            <v>PROBABLES PRODUCIENDO2021</v>
          </cell>
        </row>
        <row r="15790">
          <cell r="I15790">
            <v>0.40870707193872219</v>
          </cell>
          <cell r="J15790">
            <v>0.40870707193872219</v>
          </cell>
          <cell r="K15790">
            <v>0.12261212158161666</v>
          </cell>
          <cell r="L15790">
            <v>0.12261212158161666</v>
          </cell>
          <cell r="P15790" t="str">
            <v>PROBABLES PRODUCIENDO</v>
          </cell>
          <cell r="Q15790" t="str">
            <v>PROBABLES PRODUCIENDO2021</v>
          </cell>
        </row>
        <row r="15791">
          <cell r="I15791">
            <v>0.40457090240554766</v>
          </cell>
          <cell r="J15791">
            <v>0.40457090240554766</v>
          </cell>
          <cell r="K15791">
            <v>0.12137127072166429</v>
          </cell>
          <cell r="L15791">
            <v>0.12137127072166429</v>
          </cell>
          <cell r="P15791" t="str">
            <v>PROBABLES PRODUCIENDO</v>
          </cell>
          <cell r="Q15791" t="str">
            <v>PROBABLES PRODUCIENDO2021</v>
          </cell>
        </row>
        <row r="15792">
          <cell r="I15792">
            <v>0.38762147344535525</v>
          </cell>
          <cell r="J15792">
            <v>0.38762147344535525</v>
          </cell>
          <cell r="K15792">
            <v>0.11628644203360657</v>
          </cell>
          <cell r="L15792">
            <v>0.11628644203360657</v>
          </cell>
          <cell r="P15792" t="str">
            <v>PROBABLES PRODUCIENDO</v>
          </cell>
          <cell r="Q15792" t="str">
            <v>PROBABLES PRODUCIENDO2021</v>
          </cell>
        </row>
        <row r="15793">
          <cell r="I15793">
            <v>0.39655381096197961</v>
          </cell>
          <cell r="J15793">
            <v>0.39655381096197961</v>
          </cell>
          <cell r="K15793">
            <v>0.1189661432885939</v>
          </cell>
          <cell r="L15793">
            <v>0.1189661432885939</v>
          </cell>
          <cell r="P15793" t="str">
            <v>PROBABLES PRODUCIENDO</v>
          </cell>
          <cell r="Q15793" t="str">
            <v>PROBABLES PRODUCIENDO2021</v>
          </cell>
        </row>
        <row r="15794">
          <cell r="I15794">
            <v>0.37994025668052572</v>
          </cell>
          <cell r="J15794">
            <v>0.37994025668052572</v>
          </cell>
          <cell r="K15794">
            <v>0.11398207700415772</v>
          </cell>
          <cell r="L15794">
            <v>0.11398207700415772</v>
          </cell>
          <cell r="P15794" t="str">
            <v>PROBABLES PRODUCIENDO</v>
          </cell>
          <cell r="Q15794" t="str">
            <v>PROBABLES PRODUCIENDO2021</v>
          </cell>
        </row>
        <row r="15795">
          <cell r="I15795">
            <v>0.38869558847020758</v>
          </cell>
          <cell r="J15795">
            <v>0.38869558847020758</v>
          </cell>
          <cell r="K15795">
            <v>0.11660867654106226</v>
          </cell>
          <cell r="L15795">
            <v>0.11660867654106226</v>
          </cell>
          <cell r="P15795" t="str">
            <v>PROBABLES PRODUCIENDO</v>
          </cell>
          <cell r="Q15795" t="str">
            <v>PROBABLES PRODUCIENDO2021</v>
          </cell>
        </row>
        <row r="15796">
          <cell r="I15796">
            <v>0.38936201640291573</v>
          </cell>
          <cell r="J15796">
            <v>0.38936201640291573</v>
          </cell>
          <cell r="K15796">
            <v>0.11680860492087471</v>
          </cell>
          <cell r="L15796">
            <v>0.11680860492087471</v>
          </cell>
          <cell r="P15796" t="str">
            <v>PROBABLES PRODUCIENDO</v>
          </cell>
          <cell r="Q15796" t="str">
            <v>PROBABLES PRODUCIENDO2022</v>
          </cell>
        </row>
        <row r="15797">
          <cell r="I15797">
            <v>0.34829385895453824</v>
          </cell>
          <cell r="J15797">
            <v>0.34829385895453824</v>
          </cell>
          <cell r="K15797">
            <v>0.10448815768636148</v>
          </cell>
          <cell r="L15797">
            <v>0.10448815768636148</v>
          </cell>
          <cell r="P15797" t="str">
            <v>PROBABLES PRODUCIENDO</v>
          </cell>
          <cell r="Q15797" t="str">
            <v>PROBABLES PRODUCIENDO2022</v>
          </cell>
        </row>
        <row r="15798">
          <cell r="I15798">
            <v>0.38189684154526443</v>
          </cell>
          <cell r="J15798">
            <v>0.38189684154526443</v>
          </cell>
          <cell r="K15798">
            <v>0.1145690524635793</v>
          </cell>
          <cell r="L15798">
            <v>0.1145690524635793</v>
          </cell>
          <cell r="P15798" t="str">
            <v>PROBABLES PRODUCIENDO</v>
          </cell>
          <cell r="Q15798" t="str">
            <v>PROBABLES PRODUCIENDO2022</v>
          </cell>
        </row>
        <row r="15799">
          <cell r="I15799">
            <v>0.36589733849790279</v>
          </cell>
          <cell r="J15799">
            <v>0.36589733849790279</v>
          </cell>
          <cell r="K15799">
            <v>0.10976920154937082</v>
          </cell>
          <cell r="L15799">
            <v>0.10976920154937082</v>
          </cell>
          <cell r="P15799" t="str">
            <v>PROBABLES PRODUCIENDO</v>
          </cell>
          <cell r="Q15799" t="str">
            <v>PROBABLES PRODUCIENDO2022</v>
          </cell>
        </row>
        <row r="15800">
          <cell r="I15800">
            <v>0.37432906570544655</v>
          </cell>
          <cell r="J15800">
            <v>0.37432906570544655</v>
          </cell>
          <cell r="K15800">
            <v>0.11229871971163397</v>
          </cell>
          <cell r="L15800">
            <v>0.11229871971163397</v>
          </cell>
          <cell r="P15800" t="str">
            <v>PROBABLES PRODUCIENDO</v>
          </cell>
          <cell r="Q15800" t="str">
            <v>PROBABLES PRODUCIENDO2022</v>
          </cell>
        </row>
        <row r="15801">
          <cell r="I15801">
            <v>0.35864661333637987</v>
          </cell>
          <cell r="J15801">
            <v>0.35864661333637987</v>
          </cell>
          <cell r="K15801">
            <v>0.10759398400091395</v>
          </cell>
          <cell r="L15801">
            <v>0.10759398400091395</v>
          </cell>
          <cell r="P15801" t="str">
            <v>PROBABLES PRODUCIENDO</v>
          </cell>
          <cell r="Q15801" t="str">
            <v>PROBABLES PRODUCIENDO2022</v>
          </cell>
        </row>
        <row r="15802">
          <cell r="I15802">
            <v>0.36691125505243216</v>
          </cell>
          <cell r="J15802">
            <v>0.36691125505243216</v>
          </cell>
          <cell r="K15802">
            <v>0.11007337651572963</v>
          </cell>
          <cell r="L15802">
            <v>0.11007337651572963</v>
          </cell>
          <cell r="P15802" t="str">
            <v>PROBABLES PRODUCIENDO</v>
          </cell>
          <cell r="Q15802" t="str">
            <v>PROBABLES PRODUCIENDO2022</v>
          </cell>
        </row>
        <row r="15803">
          <cell r="I15803">
            <v>0.36319806470487359</v>
          </cell>
          <cell r="J15803">
            <v>0.36319806470487359</v>
          </cell>
          <cell r="K15803">
            <v>0.10895941941146207</v>
          </cell>
          <cell r="L15803">
            <v>0.10895941941146207</v>
          </cell>
          <cell r="P15803" t="str">
            <v>PROBABLES PRODUCIENDO</v>
          </cell>
          <cell r="Q15803" t="str">
            <v>PROBABLES PRODUCIENDO2022</v>
          </cell>
        </row>
        <row r="15804">
          <cell r="I15804">
            <v>0.3479819437243431</v>
          </cell>
          <cell r="J15804">
            <v>0.3479819437243431</v>
          </cell>
          <cell r="K15804">
            <v>0.10439458311730293</v>
          </cell>
          <cell r="L15804">
            <v>0.10439458311730293</v>
          </cell>
          <cell r="P15804" t="str">
            <v>PROBABLES PRODUCIENDO</v>
          </cell>
          <cell r="Q15804" t="str">
            <v>PROBABLES PRODUCIENDO2022</v>
          </cell>
        </row>
        <row r="15805">
          <cell r="I15805">
            <v>0.35600082911632458</v>
          </cell>
          <cell r="J15805">
            <v>0.35600082911632458</v>
          </cell>
          <cell r="K15805">
            <v>0.10680024873489737</v>
          </cell>
          <cell r="L15805">
            <v>0.10680024873489737</v>
          </cell>
          <cell r="P15805" t="str">
            <v>PROBABLES PRODUCIENDO</v>
          </cell>
          <cell r="Q15805" t="str">
            <v>PROBABLES PRODUCIENDO2022</v>
          </cell>
        </row>
        <row r="15806">
          <cell r="I15806">
            <v>0.34108623509334235</v>
          </cell>
          <cell r="J15806">
            <v>0.34108623509334235</v>
          </cell>
          <cell r="K15806">
            <v>0.10232587052800271</v>
          </cell>
          <cell r="L15806">
            <v>0.10232587052800271</v>
          </cell>
          <cell r="P15806" t="str">
            <v>PROBABLES PRODUCIENDO</v>
          </cell>
          <cell r="Q15806" t="str">
            <v>PROBABLES PRODUCIENDO2022</v>
          </cell>
        </row>
        <row r="15807">
          <cell r="I15807">
            <v>0.34894621598403952</v>
          </cell>
          <cell r="J15807">
            <v>0.34894621598403952</v>
          </cell>
          <cell r="K15807">
            <v>0.10468386479521186</v>
          </cell>
          <cell r="L15807">
            <v>0.10468386479521186</v>
          </cell>
          <cell r="P15807" t="str">
            <v>PROBABLES PRODUCIENDO</v>
          </cell>
          <cell r="Q15807" t="str">
            <v>PROBABLES PRODUCIENDO2022</v>
          </cell>
        </row>
        <row r="15808">
          <cell r="I15808">
            <v>0.34929627482312869</v>
          </cell>
          <cell r="J15808">
            <v>0.34929627482312869</v>
          </cell>
          <cell r="K15808">
            <v>0.1047888824469386</v>
          </cell>
          <cell r="L15808">
            <v>0.1047888824469386</v>
          </cell>
          <cell r="P15808" t="str">
            <v>PROBABLES PRODUCIENDO</v>
          </cell>
          <cell r="Q15808" t="str">
            <v>PROBABLES PRODUCIENDO2023</v>
          </cell>
        </row>
        <row r="15809">
          <cell r="I15809">
            <v>0.31245407192129299</v>
          </cell>
          <cell r="J15809">
            <v>0.31245407192129299</v>
          </cell>
          <cell r="K15809">
            <v>9.3736221576387904E-2</v>
          </cell>
          <cell r="L15809">
            <v>9.3736221576387904E-2</v>
          </cell>
          <cell r="P15809" t="str">
            <v>PROBABLES PRODUCIENDO</v>
          </cell>
          <cell r="Q15809" t="str">
            <v>PROBABLES PRODUCIENDO2023</v>
          </cell>
        </row>
        <row r="15810">
          <cell r="I15810">
            <v>0.34259927393741529</v>
          </cell>
          <cell r="J15810">
            <v>0.34259927393741529</v>
          </cell>
          <cell r="K15810">
            <v>0.10277978218122458</v>
          </cell>
          <cell r="L15810">
            <v>0.10277978218122458</v>
          </cell>
          <cell r="P15810" t="str">
            <v>PROBABLES PRODUCIENDO</v>
          </cell>
          <cell r="Q15810" t="str">
            <v>PROBABLES PRODUCIENDO2023</v>
          </cell>
        </row>
        <row r="15811">
          <cell r="I15811">
            <v>0.32824613578321782</v>
          </cell>
          <cell r="J15811">
            <v>0.32824613578321782</v>
          </cell>
          <cell r="K15811">
            <v>9.8473840734965332E-2</v>
          </cell>
          <cell r="L15811">
            <v>9.8473840734965332E-2</v>
          </cell>
          <cell r="P15811" t="str">
            <v>PROBABLES PRODUCIENDO</v>
          </cell>
          <cell r="Q15811" t="str">
            <v>PROBABLES PRODUCIENDO2023</v>
          </cell>
        </row>
        <row r="15812">
          <cell r="I15812">
            <v>0.33581022981352521</v>
          </cell>
          <cell r="J15812">
            <v>0.33581022981352521</v>
          </cell>
          <cell r="K15812">
            <v>0.10074306894405757</v>
          </cell>
          <cell r="L15812">
            <v>0.10074306894405757</v>
          </cell>
          <cell r="P15812" t="str">
            <v>PROBABLES PRODUCIENDO</v>
          </cell>
          <cell r="Q15812" t="str">
            <v>PROBABLES PRODUCIENDO2023</v>
          </cell>
        </row>
        <row r="15813">
          <cell r="I15813">
            <v>0.32174151750503793</v>
          </cell>
          <cell r="J15813">
            <v>0.32174151750503793</v>
          </cell>
          <cell r="K15813">
            <v>9.6522455251511402E-2</v>
          </cell>
          <cell r="L15813">
            <v>9.6522455251511402E-2</v>
          </cell>
          <cell r="P15813" t="str">
            <v>PROBABLES PRODUCIENDO</v>
          </cell>
          <cell r="Q15813" t="str">
            <v>PROBABLES PRODUCIENDO2023</v>
          </cell>
        </row>
        <row r="15814">
          <cell r="I15814">
            <v>0.32915571930844661</v>
          </cell>
          <cell r="J15814">
            <v>0.32915571930844661</v>
          </cell>
          <cell r="K15814">
            <v>9.8746715792533982E-2</v>
          </cell>
          <cell r="L15814">
            <v>9.8746715792533982E-2</v>
          </cell>
          <cell r="P15814" t="str">
            <v>PROBABLES PRODUCIENDO</v>
          </cell>
          <cell r="Q15814" t="str">
            <v>PROBABLES PRODUCIENDO2023</v>
          </cell>
        </row>
        <row r="15815">
          <cell r="I15815">
            <v>0.32582461996778028</v>
          </cell>
          <cell r="J15815">
            <v>0.32582461996778028</v>
          </cell>
          <cell r="K15815">
            <v>9.7747385990334071E-2</v>
          </cell>
          <cell r="L15815">
            <v>9.7747385990334071E-2</v>
          </cell>
          <cell r="P15815" t="str">
            <v>PROBABLES PRODUCIENDO</v>
          </cell>
          <cell r="Q15815" t="str">
            <v>PROBABLES PRODUCIENDO2023</v>
          </cell>
        </row>
        <row r="15816">
          <cell r="I15816">
            <v>0.31217425308078484</v>
          </cell>
          <cell r="J15816">
            <v>0.31217425308078484</v>
          </cell>
          <cell r="K15816">
            <v>9.3652275924235445E-2</v>
          </cell>
          <cell r="L15816">
            <v>9.3652275924235445E-2</v>
          </cell>
          <cell r="P15816" t="str">
            <v>PROBABLES PRODUCIENDO</v>
          </cell>
          <cell r="Q15816" t="str">
            <v>PROBABLES PRODUCIENDO2023</v>
          </cell>
        </row>
        <row r="15817">
          <cell r="I15817">
            <v>0.31936798713197323</v>
          </cell>
          <cell r="J15817">
            <v>0.31936798713197323</v>
          </cell>
          <cell r="K15817">
            <v>9.5810396139591969E-2</v>
          </cell>
          <cell r="L15817">
            <v>9.5810396139591969E-2</v>
          </cell>
          <cell r="P15817" t="str">
            <v>PROBABLES PRODUCIENDO</v>
          </cell>
          <cell r="Q15817" t="str">
            <v>PROBABLES PRODUCIENDO2023</v>
          </cell>
        </row>
        <row r="15818">
          <cell r="I15818">
            <v>0.30598811977659252</v>
          </cell>
          <cell r="J15818">
            <v>0.30598811977659252</v>
          </cell>
          <cell r="K15818">
            <v>9.1796435932977732E-2</v>
          </cell>
          <cell r="L15818">
            <v>9.1796435932977732E-2</v>
          </cell>
          <cell r="P15818" t="str">
            <v>PROBABLES PRODUCIENDO</v>
          </cell>
          <cell r="Q15818" t="str">
            <v>PROBABLES PRODUCIENDO2023</v>
          </cell>
        </row>
        <row r="15819">
          <cell r="I15819">
            <v>0.31303930075889058</v>
          </cell>
          <cell r="J15819">
            <v>0.31303930075889058</v>
          </cell>
          <cell r="K15819">
            <v>9.3911790227667172E-2</v>
          </cell>
          <cell r="L15819">
            <v>9.3911790227667172E-2</v>
          </cell>
          <cell r="P15819" t="str">
            <v>PROBABLES PRODUCIENDO</v>
          </cell>
          <cell r="Q15819" t="str">
            <v>PROBABLES PRODUCIENDO2023</v>
          </cell>
        </row>
        <row r="15820">
          <cell r="I15820">
            <v>0.31423449841712475</v>
          </cell>
          <cell r="J15820">
            <v>0.31423449841712475</v>
          </cell>
          <cell r="K15820">
            <v>9.4270349525137437E-2</v>
          </cell>
          <cell r="L15820">
            <v>9.4270349525137437E-2</v>
          </cell>
          <cell r="P15820" t="str">
            <v>PROBABLES PRODUCIENDO</v>
          </cell>
          <cell r="Q15820" t="str">
            <v>PROBABLES PRODUCIENDO2024</v>
          </cell>
        </row>
        <row r="15821">
          <cell r="P15821" t="str">
            <v>PROBABLES PRODUCIENDO</v>
          </cell>
          <cell r="Q15821" t="str">
            <v>PROBABLES PRODUCIENDO2024</v>
          </cell>
        </row>
        <row r="15822">
          <cell r="I15822">
            <v>0.57591708276071851</v>
          </cell>
          <cell r="J15822">
            <v>0.57591708276071851</v>
          </cell>
          <cell r="K15822">
            <v>0.17277512482821553</v>
          </cell>
          <cell r="L15822">
            <v>0.17277512482821553</v>
          </cell>
          <cell r="P15822" t="str">
            <v>PROBABLES PRODUCIENDO</v>
          </cell>
          <cell r="Q15822" t="str">
            <v>PROBABLES PRODUCIENDO2012</v>
          </cell>
        </row>
        <row r="15823">
          <cell r="I15823">
            <v>0.53412505928430953</v>
          </cell>
          <cell r="J15823">
            <v>0.53412505928430953</v>
          </cell>
          <cell r="K15823">
            <v>0.16023751778529288</v>
          </cell>
          <cell r="L15823">
            <v>0.16023751778529288</v>
          </cell>
          <cell r="P15823" t="str">
            <v>PROBABLES PRODUCIENDO</v>
          </cell>
          <cell r="Q15823" t="str">
            <v>PROBABLES PRODUCIENDO2012</v>
          </cell>
        </row>
        <row r="15824">
          <cell r="I15824">
            <v>0.56604661994565797</v>
          </cell>
          <cell r="J15824">
            <v>0.56604661994565797</v>
          </cell>
          <cell r="K15824">
            <v>0.16981398598369743</v>
          </cell>
          <cell r="L15824">
            <v>0.16981398598369743</v>
          </cell>
          <cell r="P15824" t="str">
            <v>PROBABLES PRODUCIENDO</v>
          </cell>
          <cell r="Q15824" t="str">
            <v>PROBABLES PRODUCIENDO2012</v>
          </cell>
        </row>
        <row r="15825">
          <cell r="I15825">
            <v>0.54299141615739055</v>
          </cell>
          <cell r="J15825">
            <v>0.54299141615739055</v>
          </cell>
          <cell r="K15825">
            <v>0.1628974248472172</v>
          </cell>
          <cell r="L15825">
            <v>0.1628974248472172</v>
          </cell>
          <cell r="P15825" t="str">
            <v>PROBABLES PRODUCIENDO</v>
          </cell>
          <cell r="Q15825" t="str">
            <v>PROBABLES PRODUCIENDO2012</v>
          </cell>
        </row>
        <row r="15826">
          <cell r="I15826">
            <v>0.55617730205242533</v>
          </cell>
          <cell r="J15826">
            <v>0.55617730205242533</v>
          </cell>
          <cell r="K15826">
            <v>0.16685319061572765</v>
          </cell>
          <cell r="L15826">
            <v>0.16685319061572765</v>
          </cell>
          <cell r="P15826" t="str">
            <v>PROBABLES PRODUCIENDO</v>
          </cell>
          <cell r="Q15826" t="str">
            <v>PROBABLES PRODUCIENDO2012</v>
          </cell>
        </row>
        <row r="15827">
          <cell r="I15827">
            <v>0.53352035239244999</v>
          </cell>
          <cell r="J15827">
            <v>0.53352035239244999</v>
          </cell>
          <cell r="K15827">
            <v>0.16005610571773499</v>
          </cell>
          <cell r="L15827">
            <v>0.16005610571773499</v>
          </cell>
          <cell r="P15827" t="str">
            <v>PROBABLES PRODUCIENDO</v>
          </cell>
          <cell r="Q15827" t="str">
            <v>PROBABLES PRODUCIENDO2012</v>
          </cell>
        </row>
        <row r="15828">
          <cell r="I15828">
            <v>0.54647244524185834</v>
          </cell>
          <cell r="J15828">
            <v>0.54647244524185834</v>
          </cell>
          <cell r="K15828">
            <v>0.16394173357255751</v>
          </cell>
          <cell r="L15828">
            <v>0.16394173357255751</v>
          </cell>
          <cell r="P15828" t="str">
            <v>PROBABLES PRODUCIENDO</v>
          </cell>
          <cell r="Q15828" t="str">
            <v>PROBABLES PRODUCIENDO2012</v>
          </cell>
        </row>
        <row r="15829">
          <cell r="I15829">
            <v>0.54160267990024857</v>
          </cell>
          <cell r="J15829">
            <v>0.54160267990024857</v>
          </cell>
          <cell r="K15829">
            <v>0.1624808039700745</v>
          </cell>
          <cell r="L15829">
            <v>0.1624808039700745</v>
          </cell>
          <cell r="P15829" t="str">
            <v>PROBABLES PRODUCIENDO</v>
          </cell>
          <cell r="Q15829" t="str">
            <v>PROBABLES PRODUCIENDO2012</v>
          </cell>
        </row>
        <row r="15830">
          <cell r="I15830">
            <v>0.5195340398681999</v>
          </cell>
          <cell r="J15830">
            <v>0.5195340398681999</v>
          </cell>
          <cell r="K15830">
            <v>0.15586021196045999</v>
          </cell>
          <cell r="L15830">
            <v>0.15586021196045999</v>
          </cell>
          <cell r="P15830" t="str">
            <v>PROBABLES PRODUCIENDO</v>
          </cell>
          <cell r="Q15830" t="str">
            <v>PROBABLES PRODUCIENDO2012</v>
          </cell>
        </row>
        <row r="15831">
          <cell r="I15831">
            <v>0.53214106795488847</v>
          </cell>
          <cell r="J15831">
            <v>0.53214106795488847</v>
          </cell>
          <cell r="K15831">
            <v>0.15964232038646659</v>
          </cell>
          <cell r="L15831">
            <v>0.15964232038646659</v>
          </cell>
          <cell r="P15831" t="str">
            <v>PROBABLES PRODUCIENDO</v>
          </cell>
          <cell r="Q15831" t="str">
            <v>PROBABLES PRODUCIENDO2012</v>
          </cell>
        </row>
        <row r="15832">
          <cell r="I15832">
            <v>0.51045446726957322</v>
          </cell>
          <cell r="J15832">
            <v>0.51045446726957322</v>
          </cell>
          <cell r="K15832">
            <v>0.15313634018087197</v>
          </cell>
          <cell r="L15832">
            <v>0.15313634018087197</v>
          </cell>
          <cell r="P15832" t="str">
            <v>PROBABLES PRODUCIENDO</v>
          </cell>
          <cell r="Q15832" t="str">
            <v>PROBABLES PRODUCIENDO2012</v>
          </cell>
        </row>
        <row r="15833">
          <cell r="I15833">
            <v>0.52283760818293168</v>
          </cell>
          <cell r="J15833">
            <v>0.52283760818293168</v>
          </cell>
          <cell r="K15833">
            <v>0.1568512824548795</v>
          </cell>
          <cell r="L15833">
            <v>0.1568512824548795</v>
          </cell>
          <cell r="P15833" t="str">
            <v>PROBABLES PRODUCIENDO</v>
          </cell>
          <cell r="Q15833" t="str">
            <v>PROBABLES PRODUCIENDO2012</v>
          </cell>
        </row>
        <row r="15834">
          <cell r="I15834">
            <v>0.53361503949479427</v>
          </cell>
          <cell r="J15834">
            <v>0.53361503949479427</v>
          </cell>
          <cell r="K15834">
            <v>0.16008451184843828</v>
          </cell>
          <cell r="L15834">
            <v>0.16008451184843828</v>
          </cell>
          <cell r="P15834" t="str">
            <v>PROBABLES PRODUCIENDO</v>
          </cell>
          <cell r="Q15834" t="str">
            <v>PROBABLES PRODUCIENDO2013</v>
          </cell>
        </row>
        <row r="15835">
          <cell r="I15835">
            <v>0.47787706019498627</v>
          </cell>
          <cell r="J15835">
            <v>0.47787706019498627</v>
          </cell>
          <cell r="K15835">
            <v>0.14336311805849589</v>
          </cell>
          <cell r="L15835">
            <v>0.14336311805849589</v>
          </cell>
          <cell r="P15835" t="str">
            <v>PROBABLES PRODUCIENDO</v>
          </cell>
          <cell r="Q15835" t="str">
            <v>PROBABLES PRODUCIENDO2013</v>
          </cell>
        </row>
        <row r="15836">
          <cell r="I15836">
            <v>0.52457885313221364</v>
          </cell>
          <cell r="J15836">
            <v>0.52457885313221364</v>
          </cell>
          <cell r="K15836">
            <v>0.1573736559396641</v>
          </cell>
          <cell r="L15836">
            <v>0.1573736559396641</v>
          </cell>
          <cell r="P15836" t="str">
            <v>PROBABLES PRODUCIENDO</v>
          </cell>
          <cell r="Q15836" t="str">
            <v>PROBABLES PRODUCIENDO2013</v>
          </cell>
        </row>
        <row r="15837">
          <cell r="I15837">
            <v>0.50319203622305508</v>
          </cell>
          <cell r="J15837">
            <v>0.50319203622305508</v>
          </cell>
          <cell r="K15837">
            <v>0.1509576108669165</v>
          </cell>
          <cell r="L15837">
            <v>0.1509576108669165</v>
          </cell>
          <cell r="P15837" t="str">
            <v>PROBABLES PRODUCIENDO</v>
          </cell>
          <cell r="Q15837" t="str">
            <v>PROBABLES PRODUCIENDO2013</v>
          </cell>
        </row>
        <row r="15838">
          <cell r="I15838">
            <v>0.51539042659265333</v>
          </cell>
          <cell r="J15838">
            <v>0.51539042659265333</v>
          </cell>
          <cell r="K15838">
            <v>0.15461712797779606</v>
          </cell>
          <cell r="L15838">
            <v>0.15461712797779606</v>
          </cell>
          <cell r="P15838" t="str">
            <v>PROBABLES PRODUCIENDO</v>
          </cell>
          <cell r="Q15838" t="str">
            <v>PROBABLES PRODUCIENDO2013</v>
          </cell>
        </row>
        <row r="15839">
          <cell r="I15839">
            <v>0.49437492858315846</v>
          </cell>
          <cell r="J15839">
            <v>0.49437492858315846</v>
          </cell>
          <cell r="K15839">
            <v>0.14831247857494753</v>
          </cell>
          <cell r="L15839">
            <v>0.14831247857494753</v>
          </cell>
          <cell r="P15839" t="str">
            <v>PROBABLES PRODUCIENDO</v>
          </cell>
          <cell r="Q15839" t="str">
            <v>PROBABLES PRODUCIENDO2013</v>
          </cell>
        </row>
        <row r="15840">
          <cell r="I15840">
            <v>0.50635621999573721</v>
          </cell>
          <cell r="J15840">
            <v>0.50635621999573721</v>
          </cell>
          <cell r="K15840">
            <v>0.15190686599872114</v>
          </cell>
          <cell r="L15840">
            <v>0.15190686599872114</v>
          </cell>
          <cell r="P15840" t="str">
            <v>PROBABLES PRODUCIENDO</v>
          </cell>
          <cell r="Q15840" t="str">
            <v>PROBABLES PRODUCIENDO2013</v>
          </cell>
        </row>
        <row r="15841">
          <cell r="I15841">
            <v>0.50182339318176183</v>
          </cell>
          <cell r="J15841">
            <v>0.50182339318176183</v>
          </cell>
          <cell r="K15841">
            <v>0.15054701795452857</v>
          </cell>
          <cell r="L15841">
            <v>0.15054701795452857</v>
          </cell>
          <cell r="P15841" t="str">
            <v>PROBABLES PRODUCIENDO</v>
          </cell>
          <cell r="Q15841" t="str">
            <v>PROBABLES PRODUCIENDO2013</v>
          </cell>
        </row>
        <row r="15842">
          <cell r="I15842">
            <v>0.48135632179552518</v>
          </cell>
          <cell r="J15842">
            <v>0.48135632179552518</v>
          </cell>
          <cell r="K15842">
            <v>0.14440689653865751</v>
          </cell>
          <cell r="L15842">
            <v>0.14440689653865751</v>
          </cell>
          <cell r="P15842" t="str">
            <v>PROBABLES PRODUCIENDO</v>
          </cell>
          <cell r="Q15842" t="str">
            <v>PROBABLES PRODUCIENDO2013</v>
          </cell>
        </row>
        <row r="15843">
          <cell r="I15843">
            <v>0.49301722740714593</v>
          </cell>
          <cell r="J15843">
            <v>0.49301722740714593</v>
          </cell>
          <cell r="K15843">
            <v>0.14790516822214381</v>
          </cell>
          <cell r="L15843">
            <v>0.14790516822214381</v>
          </cell>
          <cell r="P15843" t="str">
            <v>PROBABLES PRODUCIENDO</v>
          </cell>
          <cell r="Q15843" t="str">
            <v>PROBABLES PRODUCIENDO2013</v>
          </cell>
        </row>
        <row r="15844">
          <cell r="I15844">
            <v>0.47290623565563045</v>
          </cell>
          <cell r="J15844">
            <v>0.47290623565563045</v>
          </cell>
          <cell r="K15844">
            <v>0.14187187069668913</v>
          </cell>
          <cell r="L15844">
            <v>0.14187187069668913</v>
          </cell>
          <cell r="P15844" t="str">
            <v>PROBABLES PRODUCIENDO</v>
          </cell>
          <cell r="Q15844" t="str">
            <v>PROBABLES PRODUCIENDO2013</v>
          </cell>
        </row>
        <row r="15845">
          <cell r="I15845">
            <v>0.48435929187915611</v>
          </cell>
          <cell r="J15845">
            <v>0.48435929187915611</v>
          </cell>
          <cell r="K15845">
            <v>0.14530778756374682</v>
          </cell>
          <cell r="L15845">
            <v>0.14530778756374682</v>
          </cell>
          <cell r="P15845" t="str">
            <v>PROBABLES PRODUCIENDO</v>
          </cell>
          <cell r="Q15845" t="str">
            <v>PROBABLES PRODUCIENDO2013</v>
          </cell>
        </row>
        <row r="15846">
          <cell r="I15846">
            <v>0.49151964261458048</v>
          </cell>
          <cell r="J15846">
            <v>0.49151964261458048</v>
          </cell>
          <cell r="K15846">
            <v>0.14745589278437415</v>
          </cell>
          <cell r="L15846">
            <v>0.14745589278437415</v>
          </cell>
          <cell r="P15846" t="str">
            <v>PROBABLES PRODUCIENDO</v>
          </cell>
          <cell r="Q15846" t="str">
            <v>PROBABLES PRODUCIENDO2014</v>
          </cell>
        </row>
        <row r="15847">
          <cell r="I15847">
            <v>0.44016193080134824</v>
          </cell>
          <cell r="J15847">
            <v>0.44016193080134824</v>
          </cell>
          <cell r="K15847">
            <v>0.13204857924040445</v>
          </cell>
          <cell r="L15847">
            <v>0.13204857924040445</v>
          </cell>
          <cell r="P15847" t="str">
            <v>PROBABLES PRODUCIENDO</v>
          </cell>
          <cell r="Q15847" t="str">
            <v>PROBABLES PRODUCIENDO2014</v>
          </cell>
        </row>
        <row r="15848">
          <cell r="I15848">
            <v>0.48315960926758122</v>
          </cell>
          <cell r="J15848">
            <v>0.48315960926758122</v>
          </cell>
          <cell r="K15848">
            <v>0.14494788278027435</v>
          </cell>
          <cell r="L15848">
            <v>0.14494788278027435</v>
          </cell>
          <cell r="P15848" t="str">
            <v>PROBABLES PRODUCIENDO</v>
          </cell>
          <cell r="Q15848" t="str">
            <v>PROBABLES PRODUCIENDO2014</v>
          </cell>
        </row>
        <row r="15849">
          <cell r="I15849">
            <v>0.46344334837796974</v>
          </cell>
          <cell r="J15849">
            <v>0.46344334837796974</v>
          </cell>
          <cell r="K15849">
            <v>0.1390330045133909</v>
          </cell>
          <cell r="L15849">
            <v>0.1390330045133909</v>
          </cell>
          <cell r="P15849" t="str">
            <v>PROBABLES PRODUCIENDO</v>
          </cell>
          <cell r="Q15849" t="str">
            <v>PROBABLES PRODUCIENDO2014</v>
          </cell>
        </row>
        <row r="15850">
          <cell r="I15850">
            <v>0.47465970251820905</v>
          </cell>
          <cell r="J15850">
            <v>0.47465970251820905</v>
          </cell>
          <cell r="K15850">
            <v>0.14239791075546271</v>
          </cell>
          <cell r="L15850">
            <v>0.14239791075546271</v>
          </cell>
          <cell r="P15850" t="str">
            <v>PROBABLES PRODUCIENDO</v>
          </cell>
          <cell r="Q15850" t="str">
            <v>PROBABLES PRODUCIENDO2014</v>
          </cell>
        </row>
        <row r="15851">
          <cell r="I15851">
            <v>0.45528740870347867</v>
          </cell>
          <cell r="J15851">
            <v>0.45528740870347867</v>
          </cell>
          <cell r="K15851">
            <v>0.13658622261104358</v>
          </cell>
          <cell r="L15851">
            <v>0.13658622261104358</v>
          </cell>
          <cell r="P15851" t="str">
            <v>PROBABLES PRODUCIENDO</v>
          </cell>
          <cell r="Q15851" t="str">
            <v>PROBABLES PRODUCIENDO2014</v>
          </cell>
        </row>
        <row r="15852">
          <cell r="I15852">
            <v>0.46630342510256201</v>
          </cell>
          <cell r="J15852">
            <v>0.46630342510256201</v>
          </cell>
          <cell r="K15852">
            <v>0.1398910275307686</v>
          </cell>
          <cell r="L15852">
            <v>0.1398910275307686</v>
          </cell>
          <cell r="P15852" t="str">
            <v>PROBABLES PRODUCIENDO</v>
          </cell>
          <cell r="Q15852" t="str">
            <v>PROBABLES PRODUCIENDO2014</v>
          </cell>
        </row>
        <row r="15853">
          <cell r="I15853">
            <v>0.4621111057354666</v>
          </cell>
          <cell r="J15853">
            <v>0.4621111057354666</v>
          </cell>
          <cell r="K15853">
            <v>0.13863333172064002</v>
          </cell>
          <cell r="L15853">
            <v>0.13863333172064002</v>
          </cell>
          <cell r="P15853" t="str">
            <v>PROBABLES PRODUCIENDO</v>
          </cell>
          <cell r="Q15853" t="str">
            <v>PROBABLES PRODUCIENDO2014</v>
          </cell>
        </row>
        <row r="15854">
          <cell r="I15854">
            <v>0.44324675898665361</v>
          </cell>
          <cell r="J15854">
            <v>0.44324675898665361</v>
          </cell>
          <cell r="K15854">
            <v>0.13297402769599609</v>
          </cell>
          <cell r="L15854">
            <v>0.13297402769599609</v>
          </cell>
          <cell r="P15854" t="str">
            <v>PROBABLES PRODUCIENDO</v>
          </cell>
          <cell r="Q15854" t="str">
            <v>PROBABLES PRODUCIENDO2014</v>
          </cell>
        </row>
        <row r="15855">
          <cell r="I15855">
            <v>0.45396715968121143</v>
          </cell>
          <cell r="J15855">
            <v>0.45396715968121143</v>
          </cell>
          <cell r="K15855">
            <v>0.13619014790436343</v>
          </cell>
          <cell r="L15855">
            <v>0.13619014790436343</v>
          </cell>
          <cell r="P15855" t="str">
            <v>PROBABLES PRODUCIENDO</v>
          </cell>
          <cell r="Q15855" t="str">
            <v>PROBABLES PRODUCIENDO2014</v>
          </cell>
        </row>
        <row r="15856">
          <cell r="I15856">
            <v>0.43543255759354998</v>
          </cell>
          <cell r="J15856">
            <v>0.43543255759354998</v>
          </cell>
          <cell r="K15856">
            <v>0.130629767278065</v>
          </cell>
          <cell r="L15856">
            <v>0.130629767278065</v>
          </cell>
          <cell r="P15856" t="str">
            <v>PROBABLES PRODUCIENDO</v>
          </cell>
          <cell r="Q15856" t="str">
            <v>PROBABLES PRODUCIENDO2014</v>
          </cell>
        </row>
        <row r="15857">
          <cell r="I15857">
            <v>0.44596120070151141</v>
          </cell>
          <cell r="J15857">
            <v>0.44596120070151141</v>
          </cell>
          <cell r="K15857">
            <v>0.13378836021045346</v>
          </cell>
          <cell r="L15857">
            <v>0.13378836021045346</v>
          </cell>
          <cell r="P15857" t="str">
            <v>PROBABLES PRODUCIENDO</v>
          </cell>
          <cell r="Q15857" t="str">
            <v>PROBABLES PRODUCIENDO2014</v>
          </cell>
        </row>
        <row r="15858">
          <cell r="I15858">
            <v>0.45165625306018459</v>
          </cell>
          <cell r="J15858">
            <v>0.45165625306018459</v>
          </cell>
          <cell r="K15858">
            <v>0.13549687591805534</v>
          </cell>
          <cell r="L15858">
            <v>0.13549687591805534</v>
          </cell>
          <cell r="P15858" t="str">
            <v>PROBABLES PRODUCIENDO</v>
          </cell>
          <cell r="Q15858" t="str">
            <v>PROBABLES PRODUCIENDO2015</v>
          </cell>
        </row>
        <row r="15859">
          <cell r="I15859">
            <v>0.40444909540420332</v>
          </cell>
          <cell r="J15859">
            <v>0.40444909540420332</v>
          </cell>
          <cell r="K15859">
            <v>0.12133472862126098</v>
          </cell>
          <cell r="L15859">
            <v>0.12133472862126098</v>
          </cell>
          <cell r="P15859" t="str">
            <v>PROBABLES PRODUCIENDO</v>
          </cell>
          <cell r="Q15859" t="str">
            <v>PROBABLES PRODUCIENDO2015</v>
          </cell>
        </row>
        <row r="15860">
          <cell r="I15860">
            <v>0.44394208560541676</v>
          </cell>
          <cell r="J15860">
            <v>0.44394208560541676</v>
          </cell>
          <cell r="K15860">
            <v>0.13318262568162503</v>
          </cell>
          <cell r="L15860">
            <v>0.13318262568162503</v>
          </cell>
          <cell r="P15860" t="str">
            <v>PROBABLES PRODUCIENDO</v>
          </cell>
          <cell r="Q15860" t="str">
            <v>PROBABLES PRODUCIENDO2015</v>
          </cell>
        </row>
        <row r="15861">
          <cell r="I15861">
            <v>0.42581031975137112</v>
          </cell>
          <cell r="J15861">
            <v>0.42581031975137112</v>
          </cell>
          <cell r="K15861">
            <v>0.12774309592541133</v>
          </cell>
          <cell r="L15861">
            <v>0.12774309592541133</v>
          </cell>
          <cell r="P15861" t="str">
            <v>PROBABLES PRODUCIENDO</v>
          </cell>
          <cell r="Q15861" t="str">
            <v>PROBABLES PRODUCIENDO2015</v>
          </cell>
        </row>
        <row r="15862">
          <cell r="I15862">
            <v>0.43609970166189133</v>
          </cell>
          <cell r="J15862">
            <v>0.43609970166189133</v>
          </cell>
          <cell r="K15862">
            <v>0.13082991049856743</v>
          </cell>
          <cell r="L15862">
            <v>0.13082991049856743</v>
          </cell>
          <cell r="P15862" t="str">
            <v>PROBABLES PRODUCIENDO</v>
          </cell>
          <cell r="Q15862" t="str">
            <v>PROBABLES PRODUCIENDO2015</v>
          </cell>
        </row>
        <row r="15863">
          <cell r="I15863">
            <v>0.41828570700773587</v>
          </cell>
          <cell r="J15863">
            <v>0.41828570700773587</v>
          </cell>
          <cell r="K15863">
            <v>0.12548571210232073</v>
          </cell>
          <cell r="L15863">
            <v>0.12548571210232073</v>
          </cell>
          <cell r="P15863" t="str">
            <v>PROBABLES PRODUCIENDO</v>
          </cell>
          <cell r="Q15863" t="str">
            <v>PROBABLES PRODUCIENDO2015</v>
          </cell>
        </row>
        <row r="15864">
          <cell r="I15864">
            <v>0.42839067904684125</v>
          </cell>
          <cell r="J15864">
            <v>0.42839067904684125</v>
          </cell>
          <cell r="K15864">
            <v>0.12851720371405234</v>
          </cell>
          <cell r="L15864">
            <v>0.12851720371405234</v>
          </cell>
          <cell r="P15864" t="str">
            <v>PROBABLES PRODUCIENDO</v>
          </cell>
          <cell r="Q15864" t="str">
            <v>PROBABLES PRODUCIENDO2015</v>
          </cell>
        </row>
        <row r="15865">
          <cell r="I15865">
            <v>0.42452340225380036</v>
          </cell>
          <cell r="J15865">
            <v>0.42452340225380036</v>
          </cell>
          <cell r="K15865">
            <v>0.1273570206761401</v>
          </cell>
          <cell r="L15865">
            <v>0.1273570206761401</v>
          </cell>
          <cell r="P15865" t="str">
            <v>PROBABLES PRODUCIENDO</v>
          </cell>
          <cell r="Q15865" t="str">
            <v>PROBABLES PRODUCIENDO2015</v>
          </cell>
        </row>
        <row r="15866">
          <cell r="I15866">
            <v>0.40717859914449084</v>
          </cell>
          <cell r="J15866">
            <v>0.40717859914449084</v>
          </cell>
          <cell r="K15866">
            <v>0.12215357974334723</v>
          </cell>
          <cell r="L15866">
            <v>0.12215357974334723</v>
          </cell>
          <cell r="P15866" t="str">
            <v>PROBABLES PRODUCIENDO</v>
          </cell>
          <cell r="Q15866" t="str">
            <v>PROBABLES PRODUCIENDO2015</v>
          </cell>
        </row>
        <row r="15867">
          <cell r="I15867">
            <v>0.4170114886796249</v>
          </cell>
          <cell r="J15867">
            <v>0.4170114886796249</v>
          </cell>
          <cell r="K15867">
            <v>0.1251034466038875</v>
          </cell>
          <cell r="L15867">
            <v>0.1251034466038875</v>
          </cell>
          <cell r="P15867" t="str">
            <v>PROBABLES PRODUCIENDO</v>
          </cell>
          <cell r="Q15867" t="str">
            <v>PROBABLES PRODUCIENDO2015</v>
          </cell>
        </row>
        <row r="15868">
          <cell r="I15868">
            <v>0.39997122540104124</v>
          </cell>
          <cell r="J15868">
            <v>0.39997122540104124</v>
          </cell>
          <cell r="K15868">
            <v>0.11999136762031237</v>
          </cell>
          <cell r="L15868">
            <v>0.11999136762031237</v>
          </cell>
          <cell r="P15868" t="str">
            <v>PROBABLES PRODUCIENDO</v>
          </cell>
          <cell r="Q15868" t="str">
            <v>PROBABLES PRODUCIENDO2015</v>
          </cell>
        </row>
        <row r="15869">
          <cell r="I15869">
            <v>0.40962764215953645</v>
          </cell>
          <cell r="J15869">
            <v>0.40962764215953645</v>
          </cell>
          <cell r="K15869">
            <v>0.12288829264786097</v>
          </cell>
          <cell r="L15869">
            <v>0.12288829264786097</v>
          </cell>
          <cell r="P15869" t="str">
            <v>PROBABLES PRODUCIENDO</v>
          </cell>
          <cell r="Q15869" t="str">
            <v>PROBABLES PRODUCIENDO2015</v>
          </cell>
        </row>
        <row r="15870">
          <cell r="I15870">
            <v>0.41428801117006525</v>
          </cell>
          <cell r="J15870">
            <v>0.41428801117006525</v>
          </cell>
          <cell r="K15870">
            <v>0.12428640335101956</v>
          </cell>
          <cell r="L15870">
            <v>0.12428640335101956</v>
          </cell>
          <cell r="P15870" t="str">
            <v>PROBABLES PRODUCIENDO</v>
          </cell>
          <cell r="Q15870" t="str">
            <v>PROBABLES PRODUCIENDO2016</v>
          </cell>
        </row>
        <row r="15871">
          <cell r="I15871">
            <v>0.38416655723245796</v>
          </cell>
          <cell r="J15871">
            <v>0.38416655723245796</v>
          </cell>
          <cell r="K15871">
            <v>0.11524996716973736</v>
          </cell>
          <cell r="L15871">
            <v>0.11524996716973736</v>
          </cell>
          <cell r="P15871" t="str">
            <v>PROBABLES PRODUCIENDO</v>
          </cell>
          <cell r="Q15871" t="str">
            <v>PROBABLES PRODUCIENDO2016</v>
          </cell>
        </row>
        <row r="15872">
          <cell r="I15872">
            <v>0.40706453882584848</v>
          </cell>
          <cell r="J15872">
            <v>0.40706453882584848</v>
          </cell>
          <cell r="K15872">
            <v>0.12211936164775448</v>
          </cell>
          <cell r="L15872">
            <v>0.12211936164775448</v>
          </cell>
          <cell r="P15872" t="str">
            <v>PROBABLES PRODUCIENDO</v>
          </cell>
          <cell r="Q15872" t="str">
            <v>PROBABLES PRODUCIENDO2016</v>
          </cell>
        </row>
        <row r="15873">
          <cell r="I15873">
            <v>0.3904250347716211</v>
          </cell>
          <cell r="J15873">
            <v>0.3904250347716211</v>
          </cell>
          <cell r="K15873">
            <v>0.11712751043148631</v>
          </cell>
          <cell r="L15873">
            <v>0.11712751043148631</v>
          </cell>
          <cell r="P15873" t="str">
            <v>PROBABLES PRODUCIENDO</v>
          </cell>
          <cell r="Q15873" t="str">
            <v>PROBABLES PRODUCIENDO2016</v>
          </cell>
        </row>
        <row r="15874">
          <cell r="I15874">
            <v>0.3998451641276885</v>
          </cell>
          <cell r="J15874">
            <v>0.3998451641276885</v>
          </cell>
          <cell r="K15874">
            <v>0.11995354923830651</v>
          </cell>
          <cell r="L15874">
            <v>0.11995354923830651</v>
          </cell>
          <cell r="P15874" t="str">
            <v>PROBABLES PRODUCIENDO</v>
          </cell>
          <cell r="Q15874" t="str">
            <v>PROBABLES PRODUCIENDO2016</v>
          </cell>
        </row>
        <row r="15875">
          <cell r="I15875">
            <v>0.38349854744690964</v>
          </cell>
          <cell r="J15875">
            <v>0.38349854744690964</v>
          </cell>
          <cell r="K15875">
            <v>0.11504956423407295</v>
          </cell>
          <cell r="L15875">
            <v>0.11504956423407295</v>
          </cell>
          <cell r="P15875" t="str">
            <v>PROBABLES PRODUCIENDO</v>
          </cell>
          <cell r="Q15875" t="str">
            <v>PROBABLES PRODUCIENDO2016</v>
          </cell>
        </row>
        <row r="15876">
          <cell r="I15876">
            <v>0.39274929297489347</v>
          </cell>
          <cell r="J15876">
            <v>0.39274929297489347</v>
          </cell>
          <cell r="K15876">
            <v>0.117824787892468</v>
          </cell>
          <cell r="L15876">
            <v>0.117824787892468</v>
          </cell>
          <cell r="P15876" t="str">
            <v>PROBABLES PRODUCIENDO</v>
          </cell>
          <cell r="Q15876" t="str">
            <v>PROBABLES PRODUCIENDO2016</v>
          </cell>
        </row>
        <row r="15877">
          <cell r="I15877">
            <v>0.38918988418514061</v>
          </cell>
          <cell r="J15877">
            <v>0.38918988418514061</v>
          </cell>
          <cell r="K15877">
            <v>0.11675696525554219</v>
          </cell>
          <cell r="L15877">
            <v>0.11675696525554219</v>
          </cell>
          <cell r="P15877" t="str">
            <v>PROBABLES PRODUCIENDO</v>
          </cell>
          <cell r="Q15877" t="str">
            <v>PROBABLES PRODUCIENDO2016</v>
          </cell>
        </row>
        <row r="15878">
          <cell r="I15878">
            <v>0.37327565569656407</v>
          </cell>
          <cell r="J15878">
            <v>0.37327565569656407</v>
          </cell>
          <cell r="K15878">
            <v>0.11198269670896918</v>
          </cell>
          <cell r="L15878">
            <v>0.11198269670896918</v>
          </cell>
          <cell r="P15878" t="str">
            <v>PROBABLES PRODUCIENDO</v>
          </cell>
          <cell r="Q15878" t="str">
            <v>PROBABLES PRODUCIENDO2016</v>
          </cell>
        </row>
        <row r="15879">
          <cell r="I15879">
            <v>0.38227651498886506</v>
          </cell>
          <cell r="J15879">
            <v>0.38227651498886506</v>
          </cell>
          <cell r="K15879">
            <v>0.11468295449665954</v>
          </cell>
          <cell r="L15879">
            <v>0.11468295449665954</v>
          </cell>
          <cell r="P15879" t="str">
            <v>PROBABLES PRODUCIENDO</v>
          </cell>
          <cell r="Q15879" t="str">
            <v>PROBABLES PRODUCIENDO2016</v>
          </cell>
        </row>
        <row r="15880">
          <cell r="I15880">
            <v>0.36664289820603108</v>
          </cell>
          <cell r="J15880">
            <v>0.36664289820603108</v>
          </cell>
          <cell r="K15880">
            <v>0.10999286946180932</v>
          </cell>
          <cell r="L15880">
            <v>0.10999286946180932</v>
          </cell>
          <cell r="P15880" t="str">
            <v>PROBABLES PRODUCIENDO</v>
          </cell>
          <cell r="Q15880" t="str">
            <v>PROBABLES PRODUCIENDO2016</v>
          </cell>
        </row>
        <row r="15881">
          <cell r="I15881">
            <v>0.37548169830146272</v>
          </cell>
          <cell r="J15881">
            <v>0.37548169830146272</v>
          </cell>
          <cell r="K15881">
            <v>0.11264450949043878</v>
          </cell>
          <cell r="L15881">
            <v>0.11264450949043878</v>
          </cell>
          <cell r="P15881" t="str">
            <v>PROBABLES PRODUCIENDO</v>
          </cell>
          <cell r="Q15881" t="str">
            <v>PROBABLES PRODUCIENDO2016</v>
          </cell>
        </row>
        <row r="15882">
          <cell r="I15882">
            <v>0.37892854941273996</v>
          </cell>
          <cell r="J15882">
            <v>0.37892854941273996</v>
          </cell>
          <cell r="K15882">
            <v>0.11367856482382198</v>
          </cell>
          <cell r="L15882">
            <v>0.11367856482382198</v>
          </cell>
          <cell r="P15882" t="str">
            <v>PROBABLES PRODUCIENDO</v>
          </cell>
          <cell r="Q15882" t="str">
            <v>PROBABLES PRODUCIENDO2017</v>
          </cell>
        </row>
        <row r="15883">
          <cell r="I15883">
            <v>0.33929988424005575</v>
          </cell>
          <cell r="J15883">
            <v>0.33929988424005575</v>
          </cell>
          <cell r="K15883">
            <v>0.10178996527201675</v>
          </cell>
          <cell r="L15883">
            <v>0.10178996527201675</v>
          </cell>
          <cell r="P15883" t="str">
            <v>PROBABLES PRODUCIENDO</v>
          </cell>
          <cell r="Q15883" t="str">
            <v>PROBABLES PRODUCIENDO2017</v>
          </cell>
        </row>
        <row r="15884">
          <cell r="I15884">
            <v>0.37240613141192125</v>
          </cell>
          <cell r="J15884">
            <v>0.37240613141192125</v>
          </cell>
          <cell r="K15884">
            <v>0.11172183942357636</v>
          </cell>
          <cell r="L15884">
            <v>0.11172183942357636</v>
          </cell>
          <cell r="P15884" t="str">
            <v>PROBABLES PRODUCIENDO</v>
          </cell>
          <cell r="Q15884" t="str">
            <v>PROBABLES PRODUCIENDO2017</v>
          </cell>
        </row>
        <row r="15885">
          <cell r="I15885">
            <v>0.35717122264554357</v>
          </cell>
          <cell r="J15885">
            <v>0.35717122264554357</v>
          </cell>
          <cell r="K15885">
            <v>0.10715136679366306</v>
          </cell>
          <cell r="L15885">
            <v>0.10715136679366306</v>
          </cell>
          <cell r="P15885" t="str">
            <v>PROBABLES PRODUCIENDO</v>
          </cell>
          <cell r="Q15885" t="str">
            <v>PROBABLES PRODUCIENDO2017</v>
          </cell>
        </row>
        <row r="15886">
          <cell r="I15886">
            <v>0.36577663352091327</v>
          </cell>
          <cell r="J15886">
            <v>0.36577663352091327</v>
          </cell>
          <cell r="K15886">
            <v>0.10973299005627403</v>
          </cell>
          <cell r="L15886">
            <v>0.10973299005627403</v>
          </cell>
          <cell r="P15886" t="str">
            <v>PROBABLES PRODUCIENDO</v>
          </cell>
          <cell r="Q15886" t="str">
            <v>PROBABLES PRODUCIENDO2017</v>
          </cell>
        </row>
        <row r="15887">
          <cell r="I15887">
            <v>0.35081099393271403</v>
          </cell>
          <cell r="J15887">
            <v>0.35081099393271403</v>
          </cell>
          <cell r="K15887">
            <v>0.10524329817981422</v>
          </cell>
          <cell r="L15887">
            <v>0.10524329817981422</v>
          </cell>
          <cell r="P15887" t="str">
            <v>PROBABLES PRODUCIENDO</v>
          </cell>
          <cell r="Q15887" t="str">
            <v>PROBABLES PRODUCIENDO2017</v>
          </cell>
        </row>
        <row r="15888">
          <cell r="I15888">
            <v>0.35926118764128301</v>
          </cell>
          <cell r="J15888">
            <v>0.35926118764128301</v>
          </cell>
          <cell r="K15888">
            <v>0.1077783562923849</v>
          </cell>
          <cell r="L15888">
            <v>0.1077783562923849</v>
          </cell>
          <cell r="P15888" t="str">
            <v>PROBABLES PRODUCIENDO</v>
          </cell>
          <cell r="Q15888" t="str">
            <v>PROBABLES PRODUCIENDO2017</v>
          </cell>
        </row>
        <row r="15889">
          <cell r="I15889">
            <v>0.35599317047543583</v>
          </cell>
          <cell r="J15889">
            <v>0.35599317047543583</v>
          </cell>
          <cell r="K15889">
            <v>0.10679795114263074</v>
          </cell>
          <cell r="L15889">
            <v>0.10679795114263074</v>
          </cell>
          <cell r="P15889" t="str">
            <v>PROBABLES PRODUCIENDO</v>
          </cell>
          <cell r="Q15889" t="str">
            <v>PROBABLES PRODUCIENDO2017</v>
          </cell>
        </row>
        <row r="15890">
          <cell r="I15890">
            <v>0.34142499771199536</v>
          </cell>
          <cell r="J15890">
            <v>0.34142499771199536</v>
          </cell>
          <cell r="K15890">
            <v>0.10242749931359861</v>
          </cell>
          <cell r="L15890">
            <v>0.10242749931359861</v>
          </cell>
          <cell r="P15890" t="str">
            <v>PROBABLES PRODUCIENDO</v>
          </cell>
          <cell r="Q15890" t="str">
            <v>PROBABLES PRODUCIENDO2017</v>
          </cell>
        </row>
        <row r="15891">
          <cell r="I15891">
            <v>0.34964622784616478</v>
          </cell>
          <cell r="J15891">
            <v>0.34964622784616478</v>
          </cell>
          <cell r="K15891">
            <v>0.10489386835384944</v>
          </cell>
          <cell r="L15891">
            <v>0.10489386835384944</v>
          </cell>
          <cell r="P15891" t="str">
            <v>PROBABLES PRODUCIENDO</v>
          </cell>
          <cell r="Q15891" t="str">
            <v>PROBABLES PRODUCIENDO2017</v>
          </cell>
        </row>
        <row r="15892">
          <cell r="I15892">
            <v>0.33533596875424987</v>
          </cell>
          <cell r="J15892">
            <v>0.33533596875424987</v>
          </cell>
          <cell r="K15892">
            <v>0.10060079062627496</v>
          </cell>
          <cell r="L15892">
            <v>0.10060079062627496</v>
          </cell>
          <cell r="P15892" t="str">
            <v>PROBABLES PRODUCIENDO</v>
          </cell>
          <cell r="Q15892" t="str">
            <v>PROBABLES PRODUCIENDO2017</v>
          </cell>
        </row>
        <row r="15893">
          <cell r="I15893">
            <v>0.34340872356612284</v>
          </cell>
          <cell r="J15893">
            <v>0.34340872356612284</v>
          </cell>
          <cell r="K15893">
            <v>0.10302261706983683</v>
          </cell>
          <cell r="L15893">
            <v>0.10302261706983683</v>
          </cell>
          <cell r="P15893" t="str">
            <v>PROBABLES PRODUCIENDO</v>
          </cell>
          <cell r="Q15893" t="str">
            <v>PROBABLES PRODUCIENDO2017</v>
          </cell>
        </row>
        <row r="15894">
          <cell r="I15894">
            <v>0.34577103814659899</v>
          </cell>
          <cell r="J15894">
            <v>0.34577103814659899</v>
          </cell>
          <cell r="K15894">
            <v>0.10373131144397973</v>
          </cell>
          <cell r="L15894">
            <v>0.10373131144397973</v>
          </cell>
          <cell r="P15894" t="str">
            <v>PROBABLES PRODUCIENDO</v>
          </cell>
          <cell r="Q15894" t="str">
            <v>PROBABLES PRODUCIENDO2018</v>
          </cell>
        </row>
        <row r="15895">
          <cell r="I15895">
            <v>0.3096002154178098</v>
          </cell>
          <cell r="J15895">
            <v>0.3096002154178098</v>
          </cell>
          <cell r="K15895">
            <v>9.288006462534297E-2</v>
          </cell>
          <cell r="L15895">
            <v>9.288006462534297E-2</v>
          </cell>
          <cell r="P15895" t="str">
            <v>PROBABLES PRODUCIENDO</v>
          </cell>
          <cell r="Q15895" t="str">
            <v>PROBABLES PRODUCIENDO2018</v>
          </cell>
        </row>
        <row r="15896">
          <cell r="I15896">
            <v>0.33979788831634211</v>
          </cell>
          <cell r="J15896">
            <v>0.33979788831634211</v>
          </cell>
          <cell r="K15896">
            <v>0.10193936649490265</v>
          </cell>
          <cell r="L15896">
            <v>0.10193936649490265</v>
          </cell>
          <cell r="P15896" t="str">
            <v>PROBABLES PRODUCIENDO</v>
          </cell>
          <cell r="Q15896" t="str">
            <v>PROBABLES PRODUCIENDO2018</v>
          </cell>
        </row>
        <row r="15897">
          <cell r="I15897">
            <v>0.32588637802213427</v>
          </cell>
          <cell r="J15897">
            <v>0.32588637802213427</v>
          </cell>
          <cell r="K15897">
            <v>9.7765913406640301E-2</v>
          </cell>
          <cell r="L15897">
            <v>9.7765913406640301E-2</v>
          </cell>
          <cell r="P15897" t="str">
            <v>PROBABLES PRODUCIENDO</v>
          </cell>
          <cell r="Q15897" t="str">
            <v>PROBABLES PRODUCIENDO2018</v>
          </cell>
        </row>
        <row r="15898">
          <cell r="I15898">
            <v>0.33372723730744441</v>
          </cell>
          <cell r="J15898">
            <v>0.33372723730744441</v>
          </cell>
          <cell r="K15898">
            <v>0.10011817119223335</v>
          </cell>
          <cell r="L15898">
            <v>0.10011817119223335</v>
          </cell>
          <cell r="P15898" t="str">
            <v>PROBABLES PRODUCIENDO</v>
          </cell>
          <cell r="Q15898" t="str">
            <v>PROBABLES PRODUCIENDO2018</v>
          </cell>
        </row>
        <row r="15899">
          <cell r="I15899">
            <v>0.32006256961331381</v>
          </cell>
          <cell r="J15899">
            <v>0.32006256961331381</v>
          </cell>
          <cell r="K15899">
            <v>9.6018770883994131E-2</v>
          </cell>
          <cell r="L15899">
            <v>9.6018770883994131E-2</v>
          </cell>
          <cell r="P15899" t="str">
            <v>PROBABLES PRODUCIENDO</v>
          </cell>
          <cell r="Q15899" t="str">
            <v>PROBABLES PRODUCIENDO2018</v>
          </cell>
        </row>
        <row r="15900">
          <cell r="I15900">
            <v>0.3277615801244616</v>
          </cell>
          <cell r="J15900">
            <v>0.3277615801244616</v>
          </cell>
          <cell r="K15900">
            <v>9.8328474037338451E-2</v>
          </cell>
          <cell r="L15900">
            <v>9.8328474037338451E-2</v>
          </cell>
          <cell r="P15900" t="str">
            <v>PROBABLES PRODUCIENDO</v>
          </cell>
          <cell r="Q15900" t="str">
            <v>PROBABLES PRODUCIENDO2018</v>
          </cell>
        </row>
        <row r="15901">
          <cell r="I15901">
            <v>0.32476953506176787</v>
          </cell>
          <cell r="J15901">
            <v>0.32476953506176787</v>
          </cell>
          <cell r="K15901">
            <v>9.7430860518530366E-2</v>
          </cell>
          <cell r="L15901">
            <v>9.7430860518530366E-2</v>
          </cell>
          <cell r="P15901" t="str">
            <v>PROBABLES PRODUCIENDO</v>
          </cell>
          <cell r="Q15901" t="str">
            <v>PROBABLES PRODUCIENDO2018</v>
          </cell>
        </row>
        <row r="15902">
          <cell r="I15902">
            <v>0.31146918359828241</v>
          </cell>
          <cell r="J15902">
            <v>0.31146918359828241</v>
          </cell>
          <cell r="K15902">
            <v>9.3440755079484725E-2</v>
          </cell>
          <cell r="L15902">
            <v>9.3440755079484725E-2</v>
          </cell>
          <cell r="P15902" t="str">
            <v>PROBABLES PRODUCIENDO</v>
          </cell>
          <cell r="Q15902" t="str">
            <v>PROBABLES PRODUCIENDO2018</v>
          </cell>
        </row>
        <row r="15903">
          <cell r="I15903">
            <v>0.31895897057987993</v>
          </cell>
          <cell r="J15903">
            <v>0.31895897057987993</v>
          </cell>
          <cell r="K15903">
            <v>9.5687691173964001E-2</v>
          </cell>
          <cell r="L15903">
            <v>9.5687691173964001E-2</v>
          </cell>
          <cell r="P15903" t="str">
            <v>PROBABLES PRODUCIENDO</v>
          </cell>
          <cell r="Q15903" t="str">
            <v>PROBABLES PRODUCIENDO2018</v>
          </cell>
        </row>
        <row r="15904">
          <cell r="I15904">
            <v>0.30589499141733706</v>
          </cell>
          <cell r="J15904">
            <v>0.30589499141733706</v>
          </cell>
          <cell r="K15904">
            <v>9.1768497425201129E-2</v>
          </cell>
          <cell r="L15904">
            <v>9.1768497425201129E-2</v>
          </cell>
          <cell r="P15904" t="str">
            <v>PROBABLES PRODUCIENDO</v>
          </cell>
          <cell r="Q15904" t="str">
            <v>PROBABLES PRODUCIENDO2018</v>
          </cell>
        </row>
        <row r="15905">
          <cell r="I15905">
            <v>0.31324911679236056</v>
          </cell>
          <cell r="J15905">
            <v>0.31324911679236056</v>
          </cell>
          <cell r="K15905">
            <v>9.3974735037708174E-2</v>
          </cell>
          <cell r="L15905">
            <v>9.3974735037708174E-2</v>
          </cell>
          <cell r="P15905" t="str">
            <v>PROBABLES PRODUCIENDO</v>
          </cell>
          <cell r="Q15905" t="str">
            <v>PROBABLES PRODUCIENDO2018</v>
          </cell>
        </row>
        <row r="15906">
          <cell r="I15906">
            <v>0.31523670677454657</v>
          </cell>
          <cell r="J15906">
            <v>0.31523670677454657</v>
          </cell>
          <cell r="K15906">
            <v>9.4571012032363941E-2</v>
          </cell>
          <cell r="L15906">
            <v>9.4571012032363941E-2</v>
          </cell>
          <cell r="P15906" t="str">
            <v>PROBABLES PRODUCIENDO</v>
          </cell>
          <cell r="Q15906" t="str">
            <v>PROBABLES PRODUCIENDO2019</v>
          </cell>
        </row>
        <row r="15907">
          <cell r="I15907">
            <v>0.28225150690176865</v>
          </cell>
          <cell r="J15907">
            <v>0.28225150690176865</v>
          </cell>
          <cell r="K15907">
            <v>8.4675452070530607E-2</v>
          </cell>
          <cell r="L15907">
            <v>8.4675452070530607E-2</v>
          </cell>
          <cell r="P15907" t="str">
            <v>PROBABLES PRODUCIENDO</v>
          </cell>
          <cell r="Q15907" t="str">
            <v>PROBABLES PRODUCIENDO2019</v>
          </cell>
        </row>
        <row r="15908">
          <cell r="I15908">
            <v>0.30977230588720794</v>
          </cell>
          <cell r="J15908">
            <v>0.30977230588720794</v>
          </cell>
          <cell r="K15908">
            <v>9.293169176616238E-2</v>
          </cell>
          <cell r="L15908">
            <v>9.293169176616238E-2</v>
          </cell>
          <cell r="P15908" t="str">
            <v>PROBABLES PRODUCIENDO</v>
          </cell>
          <cell r="Q15908" t="str">
            <v>PROBABLES PRODUCIENDO2019</v>
          </cell>
        </row>
        <row r="15909">
          <cell r="I15909">
            <v>0.29708082363391675</v>
          </cell>
          <cell r="J15909">
            <v>0.29708082363391675</v>
          </cell>
          <cell r="K15909">
            <v>8.912424709017501E-2</v>
          </cell>
          <cell r="L15909">
            <v>8.912424709017501E-2</v>
          </cell>
          <cell r="P15909" t="str">
            <v>PROBABLES PRODUCIENDO</v>
          </cell>
          <cell r="Q15909" t="str">
            <v>PROBABLES PRODUCIENDO2019</v>
          </cell>
        </row>
        <row r="15910">
          <cell r="I15910">
            <v>0.3042191961778285</v>
          </cell>
          <cell r="J15910">
            <v>0.3042191961778285</v>
          </cell>
          <cell r="K15910">
            <v>9.1265758853348561E-2</v>
          </cell>
          <cell r="L15910">
            <v>9.1265758853348561E-2</v>
          </cell>
          <cell r="P15910" t="str">
            <v>PROBABLES PRODUCIENDO</v>
          </cell>
          <cell r="Q15910" t="str">
            <v>PROBABLES PRODUCIENDO2019</v>
          </cell>
        </row>
        <row r="15911">
          <cell r="I15911">
            <v>0.29175374893791478</v>
          </cell>
          <cell r="J15911">
            <v>0.29175374893791478</v>
          </cell>
          <cell r="K15911">
            <v>8.752612468137444E-2</v>
          </cell>
          <cell r="L15911">
            <v>8.752612468137444E-2</v>
          </cell>
          <cell r="P15911" t="str">
            <v>PROBABLES PRODUCIENDO</v>
          </cell>
          <cell r="Q15911" t="str">
            <v>PROBABLES PRODUCIENDO2019</v>
          </cell>
        </row>
        <row r="15912">
          <cell r="I15912">
            <v>0.29876261269924548</v>
          </cell>
          <cell r="J15912">
            <v>0.29876261269924548</v>
          </cell>
          <cell r="K15912">
            <v>8.9628783809773641E-2</v>
          </cell>
          <cell r="L15912">
            <v>8.9628783809773641E-2</v>
          </cell>
          <cell r="P15912" t="str">
            <v>PROBABLES PRODUCIENDO</v>
          </cell>
          <cell r="Q15912" t="str">
            <v>PROBABLES PRODUCIENDO2019</v>
          </cell>
        </row>
        <row r="15913">
          <cell r="I15913">
            <v>0.29602607278226117</v>
          </cell>
          <cell r="J15913">
            <v>0.29602607278226117</v>
          </cell>
          <cell r="K15913">
            <v>8.8807821834678363E-2</v>
          </cell>
          <cell r="L15913">
            <v>8.8807821834678363E-2</v>
          </cell>
          <cell r="P15913" t="str">
            <v>PROBABLES PRODUCIENDO</v>
          </cell>
          <cell r="Q15913" t="str">
            <v>PROBABLES PRODUCIENDO2019</v>
          </cell>
        </row>
        <row r="15914">
          <cell r="I15914">
            <v>0.28389419107337599</v>
          </cell>
          <cell r="J15914">
            <v>0.28389419107337599</v>
          </cell>
          <cell r="K15914">
            <v>8.5168257322012803E-2</v>
          </cell>
          <cell r="L15914">
            <v>8.5168257322012803E-2</v>
          </cell>
          <cell r="P15914" t="str">
            <v>PROBABLES PRODUCIENDO</v>
          </cell>
          <cell r="Q15914" t="str">
            <v>PROBABLES PRODUCIENDO2019</v>
          </cell>
        </row>
        <row r="15915">
          <cell r="I15915">
            <v>0.29071205000056261</v>
          </cell>
          <cell r="J15915">
            <v>0.29071205000056261</v>
          </cell>
          <cell r="K15915">
            <v>8.7213615000168776E-2</v>
          </cell>
          <cell r="L15915">
            <v>8.7213615000168776E-2</v>
          </cell>
          <cell r="P15915" t="str">
            <v>PROBABLES PRODUCIENDO</v>
          </cell>
          <cell r="Q15915" t="str">
            <v>PROBABLES PRODUCIENDO2019</v>
          </cell>
        </row>
        <row r="15916">
          <cell r="I15916">
            <v>0.27879656300852429</v>
          </cell>
          <cell r="J15916">
            <v>0.27879656300852429</v>
          </cell>
          <cell r="K15916">
            <v>8.3638968902557301E-2</v>
          </cell>
          <cell r="L15916">
            <v>8.3638968902557301E-2</v>
          </cell>
          <cell r="P15916" t="str">
            <v>PROBABLES PRODUCIENDO</v>
          </cell>
          <cell r="Q15916" t="str">
            <v>PROBABLES PRODUCIENDO2019</v>
          </cell>
        </row>
        <row r="15917">
          <cell r="I15917">
            <v>0.28549058470523619</v>
          </cell>
          <cell r="J15917">
            <v>0.28549058470523619</v>
          </cell>
          <cell r="K15917">
            <v>8.5647175411570853E-2</v>
          </cell>
          <cell r="L15917">
            <v>8.5647175411570853E-2</v>
          </cell>
          <cell r="P15917" t="str">
            <v>PROBABLES PRODUCIENDO</v>
          </cell>
          <cell r="Q15917" t="str">
            <v>PROBABLES PRODUCIENDO2019</v>
          </cell>
        </row>
        <row r="15918">
          <cell r="I15918">
            <v>0.28655568916011542</v>
          </cell>
          <cell r="J15918">
            <v>0.28655568916011542</v>
          </cell>
          <cell r="K15918">
            <v>8.5966706748034624E-2</v>
          </cell>
          <cell r="L15918">
            <v>8.5966706748034624E-2</v>
          </cell>
          <cell r="P15918" t="str">
            <v>PROBABLES PRODUCIENDO</v>
          </cell>
          <cell r="Q15918" t="str">
            <v>PROBABLES PRODUCIENDO2020</v>
          </cell>
        </row>
        <row r="15919">
          <cell r="I15919">
            <v>0.26568767593601056</v>
          </cell>
          <cell r="J15919">
            <v>0.26568767593601056</v>
          </cell>
          <cell r="K15919">
            <v>7.9706302780803151E-2</v>
          </cell>
          <cell r="L15919">
            <v>7.9706302780803151E-2</v>
          </cell>
          <cell r="P15919" t="str">
            <v>PROBABLES PRODUCIENDO</v>
          </cell>
          <cell r="Q15919" t="str">
            <v>PROBABLES PRODUCIENDO2020</v>
          </cell>
        </row>
        <row r="15920">
          <cell r="I15920">
            <v>0.28148841166589877</v>
          </cell>
          <cell r="J15920">
            <v>0.28148841166589877</v>
          </cell>
          <cell r="K15920">
            <v>8.4446523499769638E-2</v>
          </cell>
          <cell r="L15920">
            <v>8.4446523499769638E-2</v>
          </cell>
          <cell r="P15920" t="str">
            <v>PROBABLES PRODUCIENDO</v>
          </cell>
          <cell r="Q15920" t="str">
            <v>PROBABLES PRODUCIENDO2020</v>
          </cell>
        </row>
        <row r="15921">
          <cell r="I15921">
            <v>0.26994767083797871</v>
          </cell>
          <cell r="J15921">
            <v>0.26994767083797871</v>
          </cell>
          <cell r="K15921">
            <v>8.0984301251393609E-2</v>
          </cell>
          <cell r="L15921">
            <v>8.0984301251393609E-2</v>
          </cell>
          <cell r="P15921" t="str">
            <v>PROBABLES PRODUCIENDO</v>
          </cell>
          <cell r="Q15921" t="str">
            <v>PROBABLES PRODUCIENDO2020</v>
          </cell>
        </row>
        <row r="15922">
          <cell r="I15922">
            <v>0.27642585462256103</v>
          </cell>
          <cell r="J15922">
            <v>0.27642585462256103</v>
          </cell>
          <cell r="K15922">
            <v>8.2927756386768303E-2</v>
          </cell>
          <cell r="L15922">
            <v>8.2927756386768303E-2</v>
          </cell>
          <cell r="P15922" t="str">
            <v>PROBABLES PRODUCIENDO</v>
          </cell>
          <cell r="Q15922" t="str">
            <v>PROBABLES PRODUCIENDO2020</v>
          </cell>
        </row>
        <row r="15923">
          <cell r="I15923">
            <v>0.26509138692318729</v>
          </cell>
          <cell r="J15923">
            <v>0.26509138692318729</v>
          </cell>
          <cell r="K15923">
            <v>7.9527416076956181E-2</v>
          </cell>
          <cell r="L15923">
            <v>7.9527416076956181E-2</v>
          </cell>
          <cell r="P15923" t="str">
            <v>PROBABLES PRODUCIENDO</v>
          </cell>
          <cell r="Q15923" t="str">
            <v>PROBABLES PRODUCIENDO2020</v>
          </cell>
        </row>
        <row r="15924">
          <cell r="I15924">
            <v>0.27145171730350476</v>
          </cell>
          <cell r="J15924">
            <v>0.27145171730350476</v>
          </cell>
          <cell r="K15924">
            <v>8.1435515191051425E-2</v>
          </cell>
          <cell r="L15924">
            <v>8.1435515191051425E-2</v>
          </cell>
          <cell r="P15924" t="str">
            <v>PROBABLES PRODUCIENDO</v>
          </cell>
          <cell r="Q15924" t="str">
            <v>PROBABLES PRODUCIENDO2020</v>
          </cell>
        </row>
        <row r="15925">
          <cell r="I15925">
            <v>0.26895728787490503</v>
          </cell>
          <cell r="J15925">
            <v>0.26895728787490503</v>
          </cell>
          <cell r="K15925">
            <v>8.0687186362471519E-2</v>
          </cell>
          <cell r="L15925">
            <v>8.0687186362471519E-2</v>
          </cell>
          <cell r="P15925" t="str">
            <v>PROBABLES PRODUCIENDO</v>
          </cell>
          <cell r="Q15925" t="str">
            <v>PROBABLES PRODUCIENDO2020</v>
          </cell>
        </row>
        <row r="15926">
          <cell r="I15926">
            <v>0.25792718725650804</v>
          </cell>
          <cell r="J15926">
            <v>0.25792718725650804</v>
          </cell>
          <cell r="K15926">
            <v>7.7378156176952415E-2</v>
          </cell>
          <cell r="L15926">
            <v>7.7378156176952415E-2</v>
          </cell>
          <cell r="P15926" t="str">
            <v>PROBABLES PRODUCIENDO</v>
          </cell>
          <cell r="Q15926" t="str">
            <v>PROBABLES PRODUCIENDO2020</v>
          </cell>
        </row>
        <row r="15927">
          <cell r="I15927">
            <v>0.26411371788313032</v>
          </cell>
          <cell r="J15927">
            <v>0.26411371788313032</v>
          </cell>
          <cell r="K15927">
            <v>7.9234115364939087E-2</v>
          </cell>
          <cell r="L15927">
            <v>7.9234115364939087E-2</v>
          </cell>
          <cell r="P15927" t="str">
            <v>PROBABLES PRODUCIENDO</v>
          </cell>
          <cell r="Q15927" t="str">
            <v>PROBABLES PRODUCIENDO2020</v>
          </cell>
        </row>
        <row r="15928">
          <cell r="I15928">
            <v>0.25328104724109479</v>
          </cell>
          <cell r="J15928">
            <v>0.25328104724109479</v>
          </cell>
          <cell r="K15928">
            <v>7.598431417232844E-2</v>
          </cell>
          <cell r="L15928">
            <v>7.598431417232844E-2</v>
          </cell>
          <cell r="P15928" t="str">
            <v>PROBABLES PRODUCIENDO</v>
          </cell>
          <cell r="Q15928" t="str">
            <v>PROBABLES PRODUCIENDO2020</v>
          </cell>
        </row>
        <row r="15929">
          <cell r="I15929">
            <v>0.25935490531405331</v>
          </cell>
          <cell r="J15929">
            <v>0.25935490531405331</v>
          </cell>
          <cell r="K15929">
            <v>7.7806471594215998E-2</v>
          </cell>
          <cell r="L15929">
            <v>7.7806471594215998E-2</v>
          </cell>
          <cell r="P15929" t="str">
            <v>PROBABLES PRODUCIENDO</v>
          </cell>
          <cell r="Q15929" t="str">
            <v>PROBABLES PRODUCIENDO2020</v>
          </cell>
        </row>
        <row r="15930">
          <cell r="I15930">
            <v>0.26004132585365541</v>
          </cell>
          <cell r="J15930">
            <v>0.26004132585365541</v>
          </cell>
          <cell r="K15930">
            <v>7.8012397756096613E-2</v>
          </cell>
          <cell r="L15930">
            <v>7.8012397756096613E-2</v>
          </cell>
          <cell r="P15930" t="str">
            <v>PROBABLES PRODUCIENDO</v>
          </cell>
          <cell r="Q15930" t="str">
            <v>PROBABLES PRODUCIENDO2021</v>
          </cell>
        </row>
        <row r="15931">
          <cell r="I15931">
            <v>0.23281832305032377</v>
          </cell>
          <cell r="J15931">
            <v>0.23281832305032377</v>
          </cell>
          <cell r="K15931">
            <v>6.9845496915097116E-2</v>
          </cell>
          <cell r="L15931">
            <v>6.9845496915097116E-2</v>
          </cell>
          <cell r="P15931" t="str">
            <v>PROBABLES PRODUCIENDO</v>
          </cell>
          <cell r="Q15931" t="str">
            <v>PROBABLES PRODUCIENDO2021</v>
          </cell>
        </row>
        <row r="15932">
          <cell r="I15932">
            <v>0.25550468457838449</v>
          </cell>
          <cell r="J15932">
            <v>0.25550468457838449</v>
          </cell>
          <cell r="K15932">
            <v>7.6651405373515349E-2</v>
          </cell>
          <cell r="L15932">
            <v>7.6651405373515349E-2</v>
          </cell>
          <cell r="P15932" t="str">
            <v>PROBABLES PRODUCIENDO</v>
          </cell>
          <cell r="Q15932" t="str">
            <v>PROBABLES PRODUCIENDO2021</v>
          </cell>
        </row>
        <row r="15933">
          <cell r="I15933">
            <v>0.24502225769705624</v>
          </cell>
          <cell r="J15933">
            <v>0.24502225769705624</v>
          </cell>
          <cell r="K15933">
            <v>7.3506677309116877E-2</v>
          </cell>
          <cell r="L15933">
            <v>7.3506677309116877E-2</v>
          </cell>
          <cell r="P15933" t="str">
            <v>PROBABLES PRODUCIENDO</v>
          </cell>
          <cell r="Q15933" t="str">
            <v>PROBABLES PRODUCIENDO2021</v>
          </cell>
        </row>
        <row r="15934">
          <cell r="I15934">
            <v>0.25089514897642001</v>
          </cell>
          <cell r="J15934">
            <v>0.25089514897642001</v>
          </cell>
          <cell r="K15934">
            <v>7.5268544692926029E-2</v>
          </cell>
          <cell r="L15934">
            <v>7.5268544692926029E-2</v>
          </cell>
          <cell r="P15934" t="str">
            <v>PROBABLES PRODUCIENDO</v>
          </cell>
          <cell r="Q15934" t="str">
            <v>PROBABLES PRODUCIENDO2021</v>
          </cell>
        </row>
        <row r="15935">
          <cell r="I15935">
            <v>0.37043145051655679</v>
          </cell>
          <cell r="J15935">
            <v>0.37043145051655679</v>
          </cell>
          <cell r="K15935">
            <v>0.11112943515496702</v>
          </cell>
          <cell r="L15935">
            <v>0.11112943515496702</v>
          </cell>
          <cell r="P15935" t="str">
            <v>PROBABLES PRODUCIENDO</v>
          </cell>
          <cell r="Q15935" t="str">
            <v>PROBABLES PRODUCIENDO2021</v>
          </cell>
        </row>
        <row r="15936">
          <cell r="I15936">
            <v>0.37896745447304853</v>
          </cell>
          <cell r="J15936">
            <v>0.37896745447304853</v>
          </cell>
          <cell r="K15936">
            <v>0.11369023634191457</v>
          </cell>
          <cell r="L15936">
            <v>0.11369023634191457</v>
          </cell>
          <cell r="P15936" t="str">
            <v>PROBABLES PRODUCIENDO</v>
          </cell>
          <cell r="Q15936" t="str">
            <v>PROBABLES PRODUCIENDO2021</v>
          </cell>
        </row>
        <row r="15937">
          <cell r="I15937">
            <v>0.37513204532736311</v>
          </cell>
          <cell r="J15937">
            <v>0.37513204532736311</v>
          </cell>
          <cell r="K15937">
            <v>0.11253961359820894</v>
          </cell>
          <cell r="L15937">
            <v>0.11253961359820894</v>
          </cell>
          <cell r="P15937" t="str">
            <v>PROBABLES PRODUCIENDO</v>
          </cell>
          <cell r="Q15937" t="str">
            <v>PROBABLES PRODUCIENDO2021</v>
          </cell>
        </row>
        <row r="15938">
          <cell r="I15938">
            <v>0.35941575574050422</v>
          </cell>
          <cell r="J15938">
            <v>0.35941575574050422</v>
          </cell>
          <cell r="K15938">
            <v>0.10782472672215127</v>
          </cell>
          <cell r="L15938">
            <v>0.10782472672215127</v>
          </cell>
          <cell r="P15938" t="str">
            <v>PROBABLES PRODUCIENDO</v>
          </cell>
          <cell r="Q15938" t="str">
            <v>PROBABLES PRODUCIENDO2021</v>
          </cell>
        </row>
        <row r="15939">
          <cell r="I15939">
            <v>0.36769792052094352</v>
          </cell>
          <cell r="J15939">
            <v>0.36769792052094352</v>
          </cell>
          <cell r="K15939">
            <v>0.11030937615628307</v>
          </cell>
          <cell r="L15939">
            <v>0.11030937615628307</v>
          </cell>
          <cell r="P15939" t="str">
            <v>PROBABLES PRODUCIENDO</v>
          </cell>
          <cell r="Q15939" t="str">
            <v>PROBABLES PRODUCIENDO2021</v>
          </cell>
        </row>
        <row r="15940">
          <cell r="I15940">
            <v>0.35229308621953548</v>
          </cell>
          <cell r="J15940">
            <v>0.35229308621953548</v>
          </cell>
          <cell r="K15940">
            <v>0.10568792586586064</v>
          </cell>
          <cell r="L15940">
            <v>0.10568792586586064</v>
          </cell>
          <cell r="P15940" t="str">
            <v>PROBABLES PRODUCIENDO</v>
          </cell>
          <cell r="Q15940" t="str">
            <v>PROBABLES PRODUCIENDO2021</v>
          </cell>
        </row>
        <row r="15941">
          <cell r="I15941">
            <v>0.36041112040274792</v>
          </cell>
          <cell r="J15941">
            <v>0.36041112040274792</v>
          </cell>
          <cell r="K15941">
            <v>0.10812333612082438</v>
          </cell>
          <cell r="L15941">
            <v>0.10812333612082438</v>
          </cell>
          <cell r="P15941" t="str">
            <v>PROBABLES PRODUCIENDO</v>
          </cell>
          <cell r="Q15941" t="str">
            <v>PROBABLES PRODUCIENDO2021</v>
          </cell>
        </row>
        <row r="15942">
          <cell r="I15942">
            <v>0.36102885330423218</v>
          </cell>
          <cell r="J15942">
            <v>0.36102885330423218</v>
          </cell>
          <cell r="K15942">
            <v>0.10830865599126967</v>
          </cell>
          <cell r="L15942">
            <v>0.10830865599126967</v>
          </cell>
          <cell r="P15942" t="str">
            <v>PROBABLES PRODUCIENDO</v>
          </cell>
          <cell r="Q15942" t="str">
            <v>PROBABLES PRODUCIENDO2022</v>
          </cell>
        </row>
        <row r="15943">
          <cell r="I15943">
            <v>0.32294897988471366</v>
          </cell>
          <cell r="J15943">
            <v>0.32294897988471366</v>
          </cell>
          <cell r="K15943">
            <v>9.6884693965414104E-2</v>
          </cell>
          <cell r="L15943">
            <v>9.6884693965414104E-2</v>
          </cell>
          <cell r="P15943" t="str">
            <v>PROBABLES PRODUCIENDO</v>
          </cell>
          <cell r="Q15943" t="str">
            <v>PROBABLES PRODUCIENDO2022</v>
          </cell>
        </row>
        <row r="15944">
          <cell r="I15944">
            <v>0.35410653106819334</v>
          </cell>
          <cell r="J15944">
            <v>0.35410653106819334</v>
          </cell>
          <cell r="K15944">
            <v>0.10623195932045801</v>
          </cell>
          <cell r="L15944">
            <v>0.10623195932045801</v>
          </cell>
          <cell r="P15944" t="str">
            <v>PROBABLES PRODUCIENDO</v>
          </cell>
          <cell r="Q15944" t="str">
            <v>PROBABLES PRODUCIENDO2022</v>
          </cell>
        </row>
        <row r="15945">
          <cell r="I15945">
            <v>0.33927111283026823</v>
          </cell>
          <cell r="J15945">
            <v>0.33927111283026823</v>
          </cell>
          <cell r="K15945">
            <v>0.10178133384908046</v>
          </cell>
          <cell r="L15945">
            <v>0.10178133384908046</v>
          </cell>
          <cell r="P15945" t="str">
            <v>PROBABLES PRODUCIENDO</v>
          </cell>
          <cell r="Q15945" t="str">
            <v>PROBABLES PRODUCIENDO2022</v>
          </cell>
        </row>
        <row r="15946">
          <cell r="I15946">
            <v>0.34708907633579561</v>
          </cell>
          <cell r="J15946">
            <v>0.34708907633579561</v>
          </cell>
          <cell r="K15946">
            <v>0.10412672290073868</v>
          </cell>
          <cell r="L15946">
            <v>0.10412672290073868</v>
          </cell>
          <cell r="P15946" t="str">
            <v>PROBABLES PRODUCIENDO</v>
          </cell>
          <cell r="Q15946" t="str">
            <v>PROBABLES PRODUCIENDO2022</v>
          </cell>
        </row>
        <row r="15947">
          <cell r="I15947">
            <v>0.33254765684347015</v>
          </cell>
          <cell r="J15947">
            <v>0.33254765684347015</v>
          </cell>
          <cell r="K15947">
            <v>9.9764297053041046E-2</v>
          </cell>
          <cell r="L15947">
            <v>9.9764297053041046E-2</v>
          </cell>
          <cell r="P15947" t="str">
            <v>PROBABLES PRODUCIENDO</v>
          </cell>
          <cell r="Q15947" t="str">
            <v>PROBABLES PRODUCIENDO2022</v>
          </cell>
        </row>
        <row r="15948">
          <cell r="I15948">
            <v>0.34021068899304185</v>
          </cell>
          <cell r="J15948">
            <v>0.34021068899304185</v>
          </cell>
          <cell r="K15948">
            <v>0.10206320669791254</v>
          </cell>
          <cell r="L15948">
            <v>0.10206320669791254</v>
          </cell>
          <cell r="P15948" t="str">
            <v>PROBABLES PRODUCIENDO</v>
          </cell>
          <cell r="Q15948" t="str">
            <v>PROBABLES PRODUCIENDO2022</v>
          </cell>
        </row>
        <row r="15949">
          <cell r="I15949">
            <v>0.33676752475136068</v>
          </cell>
          <cell r="J15949">
            <v>0.33676752475136068</v>
          </cell>
          <cell r="K15949">
            <v>0.10103025742540822</v>
          </cell>
          <cell r="L15949">
            <v>0.10103025742540822</v>
          </cell>
          <cell r="P15949" t="str">
            <v>PROBABLES PRODUCIENDO</v>
          </cell>
          <cell r="Q15949" t="str">
            <v>PROBABLES PRODUCIENDO2022</v>
          </cell>
        </row>
        <row r="15950">
          <cell r="I15950">
            <v>0.32265853030957425</v>
          </cell>
          <cell r="J15950">
            <v>0.32265853030957425</v>
          </cell>
          <cell r="K15950">
            <v>9.6797559092872271E-2</v>
          </cell>
          <cell r="L15950">
            <v>9.6797559092872271E-2</v>
          </cell>
          <cell r="P15950" t="str">
            <v>PROBABLES PRODUCIENDO</v>
          </cell>
          <cell r="Q15950" t="str">
            <v>PROBABLES PRODUCIENDO2022</v>
          </cell>
        </row>
        <row r="15951">
          <cell r="I15951">
            <v>0.3300936832575434</v>
          </cell>
          <cell r="J15951">
            <v>0.3300936832575434</v>
          </cell>
          <cell r="K15951">
            <v>9.9028104977263012E-2</v>
          </cell>
          <cell r="L15951">
            <v>9.9028104977263012E-2</v>
          </cell>
          <cell r="P15951" t="str">
            <v>PROBABLES PRODUCIENDO</v>
          </cell>
          <cell r="Q15951" t="str">
            <v>PROBABLES PRODUCIENDO2022</v>
          </cell>
        </row>
        <row r="15952">
          <cell r="I15952">
            <v>0.31626429176324822</v>
          </cell>
          <cell r="J15952">
            <v>0.31626429176324822</v>
          </cell>
          <cell r="K15952">
            <v>9.4879287528974454E-2</v>
          </cell>
          <cell r="L15952">
            <v>9.4879287528974454E-2</v>
          </cell>
          <cell r="P15952" t="str">
            <v>PROBABLES PRODUCIENDO</v>
          </cell>
          <cell r="Q15952" t="str">
            <v>PROBABLES PRODUCIENDO2022</v>
          </cell>
        </row>
        <row r="15953">
          <cell r="I15953">
            <v>0.32355209964787696</v>
          </cell>
          <cell r="J15953">
            <v>0.32355209964787696</v>
          </cell>
          <cell r="K15953">
            <v>9.7065629894363084E-2</v>
          </cell>
          <cell r="L15953">
            <v>9.7065629894363084E-2</v>
          </cell>
          <cell r="P15953" t="str">
            <v>PROBABLES PRODUCIENDO</v>
          </cell>
          <cell r="Q15953" t="str">
            <v>PROBABLES PRODUCIENDO2022</v>
          </cell>
        </row>
        <row r="15954">
          <cell r="I15954">
            <v>0.32387650341651758</v>
          </cell>
          <cell r="J15954">
            <v>0.32387650341651758</v>
          </cell>
          <cell r="K15954">
            <v>9.7162951024955271E-2</v>
          </cell>
          <cell r="L15954">
            <v>9.7162951024955271E-2</v>
          </cell>
          <cell r="P15954" t="str">
            <v>PROBABLES PRODUCIENDO</v>
          </cell>
          <cell r="Q15954" t="str">
            <v>PROBABLES PRODUCIENDO2023</v>
          </cell>
        </row>
        <row r="15955">
          <cell r="I15955">
            <v>0.28971531064540146</v>
          </cell>
          <cell r="J15955">
            <v>0.28971531064540146</v>
          </cell>
          <cell r="K15955">
            <v>8.6914593193620451E-2</v>
          </cell>
          <cell r="L15955">
            <v>8.6914593193620451E-2</v>
          </cell>
          <cell r="P15955" t="str">
            <v>PROBABLES PRODUCIENDO</v>
          </cell>
          <cell r="Q15955" t="str">
            <v>PROBABLES PRODUCIENDO2023</v>
          </cell>
        </row>
        <row r="15956">
          <cell r="I15956">
            <v>0.3176665357066501</v>
          </cell>
          <cell r="J15956">
            <v>0.3176665357066501</v>
          </cell>
          <cell r="K15956">
            <v>9.5299960711995035E-2</v>
          </cell>
          <cell r="L15956">
            <v>9.5299960711995035E-2</v>
          </cell>
          <cell r="P15956" t="str">
            <v>PROBABLES PRODUCIENDO</v>
          </cell>
          <cell r="Q15956" t="str">
            <v>PROBABLES PRODUCIENDO2023</v>
          </cell>
        </row>
        <row r="15957">
          <cell r="I15957">
            <v>0.30435778395004809</v>
          </cell>
          <cell r="J15957">
            <v>0.30435778395004809</v>
          </cell>
          <cell r="K15957">
            <v>9.1307335185014424E-2</v>
          </cell>
          <cell r="L15957">
            <v>9.1307335185014424E-2</v>
          </cell>
          <cell r="P15957" t="str">
            <v>PROBABLES PRODUCIENDO</v>
          </cell>
          <cell r="Q15957" t="str">
            <v>PROBABLES PRODUCIENDO2023</v>
          </cell>
        </row>
        <row r="15958">
          <cell r="I15958">
            <v>0.31137122528810618</v>
          </cell>
          <cell r="J15958">
            <v>0.31137122528810618</v>
          </cell>
          <cell r="K15958">
            <v>9.3411367586431857E-2</v>
          </cell>
          <cell r="L15958">
            <v>9.3411367586431857E-2</v>
          </cell>
          <cell r="P15958" t="str">
            <v>PROBABLES PRODUCIENDO</v>
          </cell>
          <cell r="Q15958" t="str">
            <v>PROBABLES PRODUCIENDO2023</v>
          </cell>
        </row>
        <row r="15959">
          <cell r="I15959">
            <v>0.29832621778580454</v>
          </cell>
          <cell r="J15959">
            <v>0.29832621778580454</v>
          </cell>
          <cell r="K15959">
            <v>8.9497865335741375E-2</v>
          </cell>
          <cell r="L15959">
            <v>8.9497865335741375E-2</v>
          </cell>
          <cell r="P15959" t="str">
            <v>PROBABLES PRODUCIENDO</v>
          </cell>
          <cell r="Q15959" t="str">
            <v>PROBABLES PRODUCIENDO2023</v>
          </cell>
        </row>
        <row r="15960">
          <cell r="I15960">
            <v>0.30520067126918415</v>
          </cell>
          <cell r="J15960">
            <v>0.30520067126918415</v>
          </cell>
          <cell r="K15960">
            <v>9.1560201380755241E-2</v>
          </cell>
          <cell r="L15960">
            <v>9.1560201380755241E-2</v>
          </cell>
          <cell r="P15960" t="str">
            <v>PROBABLES PRODUCIENDO</v>
          </cell>
          <cell r="Q15960" t="str">
            <v>PROBABLES PRODUCIENDO2023</v>
          </cell>
        </row>
        <row r="15961">
          <cell r="I15961">
            <v>0.30211183228833738</v>
          </cell>
          <cell r="J15961">
            <v>0.30211183228833738</v>
          </cell>
          <cell r="K15961">
            <v>9.0633549686501211E-2</v>
          </cell>
          <cell r="L15961">
            <v>9.0633549686501211E-2</v>
          </cell>
          <cell r="P15961" t="str">
            <v>PROBABLES PRODUCIENDO</v>
          </cell>
          <cell r="Q15961" t="str">
            <v>PROBABLES PRODUCIENDO2023</v>
          </cell>
        </row>
        <row r="15962">
          <cell r="I15962">
            <v>0.2894547503274208</v>
          </cell>
          <cell r="J15962">
            <v>0.2894547503274208</v>
          </cell>
          <cell r="K15962">
            <v>8.6836425098226241E-2</v>
          </cell>
          <cell r="L15962">
            <v>8.6836425098226241E-2</v>
          </cell>
          <cell r="P15962" t="str">
            <v>PROBABLES PRODUCIENDO</v>
          </cell>
          <cell r="Q15962" t="str">
            <v>PROBABLES PRODUCIENDO2023</v>
          </cell>
        </row>
        <row r="15963">
          <cell r="I15963">
            <v>0.29612477494485273</v>
          </cell>
          <cell r="J15963">
            <v>0.29612477494485273</v>
          </cell>
          <cell r="K15963">
            <v>8.8837432483455811E-2</v>
          </cell>
          <cell r="L15963">
            <v>8.8837432483455811E-2</v>
          </cell>
          <cell r="P15963" t="str">
            <v>PROBABLES PRODUCIENDO</v>
          </cell>
          <cell r="Q15963" t="str">
            <v>PROBABLES PRODUCIENDO2023</v>
          </cell>
        </row>
        <row r="15964">
          <cell r="I15964">
            <v>0.28371852286685439</v>
          </cell>
          <cell r="J15964">
            <v>0.28371852286685439</v>
          </cell>
          <cell r="K15964">
            <v>8.5115556860056327E-2</v>
          </cell>
          <cell r="L15964">
            <v>8.5115556860056327E-2</v>
          </cell>
          <cell r="P15964" t="str">
            <v>PROBABLES PRODUCIENDO</v>
          </cell>
          <cell r="Q15964" t="str">
            <v>PROBABLES PRODUCIENDO2023</v>
          </cell>
        </row>
        <row r="15965">
          <cell r="I15965">
            <v>0.290256365240461</v>
          </cell>
          <cell r="J15965">
            <v>0.290256365240461</v>
          </cell>
          <cell r="K15965">
            <v>8.7076909572138289E-2</v>
          </cell>
          <cell r="L15965">
            <v>8.7076909572138289E-2</v>
          </cell>
          <cell r="P15965" t="str">
            <v>PROBABLES PRODUCIENDO</v>
          </cell>
          <cell r="Q15965" t="str">
            <v>PROBABLES PRODUCIENDO2023</v>
          </cell>
        </row>
        <row r="15966">
          <cell r="I15966">
            <v>0.2913644147437251</v>
          </cell>
          <cell r="J15966">
            <v>0.2913644147437251</v>
          </cell>
          <cell r="K15966">
            <v>8.7409324423117538E-2</v>
          </cell>
          <cell r="L15966">
            <v>8.7409324423117538E-2</v>
          </cell>
          <cell r="P15966" t="str">
            <v>PROBABLES PRODUCIENDO</v>
          </cell>
          <cell r="Q15966" t="str">
            <v>PROBABLES PRODUCIENDO2024</v>
          </cell>
        </row>
        <row r="15967">
          <cell r="P15967" t="str">
            <v>PROBABLES PRODUCIENDO</v>
          </cell>
          <cell r="Q15967" t="str">
            <v>PROBABLES PRODUCIENDO2024</v>
          </cell>
        </row>
        <row r="15968">
          <cell r="I15968">
            <v>0.25854182228613232</v>
          </cell>
          <cell r="J15968">
            <v>0.25854182228613232</v>
          </cell>
          <cell r="K15968">
            <v>7.7562546685839701E-2</v>
          </cell>
          <cell r="L15968">
            <v>7.7562546685839701E-2</v>
          </cell>
          <cell r="P15968" t="str">
            <v>PROBABLES PRODUCIENDO</v>
          </cell>
          <cell r="Q15968" t="str">
            <v>PROBABLES PRODUCIENDO2012</v>
          </cell>
        </row>
        <row r="15969">
          <cell r="I15969">
            <v>0.23909935982321712</v>
          </cell>
          <cell r="J15969">
            <v>0.23909935982321712</v>
          </cell>
          <cell r="K15969">
            <v>7.1729807946965138E-2</v>
          </cell>
          <cell r="L15969">
            <v>7.1729807946965138E-2</v>
          </cell>
          <cell r="P15969" t="str">
            <v>PROBABLES PRODUCIENDO</v>
          </cell>
          <cell r="Q15969" t="str">
            <v>PROBABLES PRODUCIENDO2012</v>
          </cell>
        </row>
        <row r="15970">
          <cell r="I15970">
            <v>0.25267021482936591</v>
          </cell>
          <cell r="J15970">
            <v>0.25267021482936591</v>
          </cell>
          <cell r="K15970">
            <v>7.5801064448809768E-2</v>
          </cell>
          <cell r="L15970">
            <v>7.5801064448809768E-2</v>
          </cell>
          <cell r="P15970" t="str">
            <v>PROBABLES PRODUCIENDO</v>
          </cell>
          <cell r="Q15970" t="str">
            <v>PROBABLES PRODUCIENDO2012</v>
          </cell>
        </row>
        <row r="15971">
          <cell r="I15971">
            <v>0.24168067826070136</v>
          </cell>
          <cell r="J15971">
            <v>0.24168067826070136</v>
          </cell>
          <cell r="K15971">
            <v>7.2504203478210405E-2</v>
          </cell>
          <cell r="L15971">
            <v>7.2504203478210405E-2</v>
          </cell>
          <cell r="P15971" t="str">
            <v>PROBABLES PRODUCIENDO</v>
          </cell>
          <cell r="Q15971" t="str">
            <v>PROBABLES PRODUCIENDO2012</v>
          </cell>
        </row>
        <row r="15972">
          <cell r="I15972">
            <v>0.24683742909040957</v>
          </cell>
          <cell r="J15972">
            <v>0.24683742909040957</v>
          </cell>
          <cell r="K15972">
            <v>7.4051228727122859E-2</v>
          </cell>
          <cell r="L15972">
            <v>7.4051228727122859E-2</v>
          </cell>
          <cell r="P15972" t="str">
            <v>PROBABLES PRODUCIENDO</v>
          </cell>
          <cell r="Q15972" t="str">
            <v>PROBABLES PRODUCIENDO2012</v>
          </cell>
        </row>
        <row r="15973">
          <cell r="I15973">
            <v>0.23610158135570156</v>
          </cell>
          <cell r="J15973">
            <v>0.23610158135570156</v>
          </cell>
          <cell r="K15973">
            <v>7.0830474406710475E-2</v>
          </cell>
          <cell r="L15973">
            <v>7.0830474406710475E-2</v>
          </cell>
          <cell r="P15973" t="str">
            <v>PROBABLES PRODUCIENDO</v>
          </cell>
          <cell r="Q15973" t="str">
            <v>PROBABLES PRODUCIENDO2012</v>
          </cell>
        </row>
        <row r="15974">
          <cell r="I15974">
            <v>0.24113929075933352</v>
          </cell>
          <cell r="J15974">
            <v>0.24113929075933352</v>
          </cell>
          <cell r="K15974">
            <v>7.2341787227800061E-2</v>
          </cell>
          <cell r="L15974">
            <v>7.2341787227800061E-2</v>
          </cell>
          <cell r="P15974" t="str">
            <v>PROBABLES PRODUCIENDO</v>
          </cell>
          <cell r="Q15974" t="str">
            <v>PROBABLES PRODUCIENDO2012</v>
          </cell>
        </row>
        <row r="15975">
          <cell r="I15975">
            <v>0.23829411775387582</v>
          </cell>
          <cell r="J15975">
            <v>0.23829411775387582</v>
          </cell>
          <cell r="K15975">
            <v>7.1488235326162747E-2</v>
          </cell>
          <cell r="L15975">
            <v>7.1488235326162747E-2</v>
          </cell>
          <cell r="P15975" t="str">
            <v>PROBABLES PRODUCIENDO</v>
          </cell>
          <cell r="Q15975" t="str">
            <v>PROBABLES PRODUCIENDO2012</v>
          </cell>
        </row>
        <row r="15976">
          <cell r="I15976">
            <v>0.22792984936188745</v>
          </cell>
          <cell r="J15976">
            <v>0.22792984936188745</v>
          </cell>
          <cell r="K15976">
            <v>6.8378954808566234E-2</v>
          </cell>
          <cell r="L15976">
            <v>6.8378954808566234E-2</v>
          </cell>
          <cell r="P15976" t="str">
            <v>PROBABLES PRODUCIENDO</v>
          </cell>
          <cell r="Q15976" t="str">
            <v>PROBABLES PRODUCIENDO2012</v>
          </cell>
        </row>
        <row r="15977">
          <cell r="I15977">
            <v>0.23279319817516128</v>
          </cell>
          <cell r="J15977">
            <v>0.23279319817516128</v>
          </cell>
          <cell r="K15977">
            <v>6.9837959452548379E-2</v>
          </cell>
          <cell r="L15977">
            <v>6.9837959452548379E-2</v>
          </cell>
          <cell r="P15977" t="str">
            <v>PROBABLES PRODUCIENDO</v>
          </cell>
          <cell r="Q15977" t="str">
            <v>PROBABLES PRODUCIENDO2012</v>
          </cell>
        </row>
        <row r="15978">
          <cell r="I15978">
            <v>0.22266818456400728</v>
          </cell>
          <cell r="J15978">
            <v>0.22266818456400728</v>
          </cell>
          <cell r="K15978">
            <v>6.6800455369202191E-2</v>
          </cell>
          <cell r="L15978">
            <v>6.6800455369202191E-2</v>
          </cell>
          <cell r="P15978" t="str">
            <v>PROBABLES PRODUCIENDO</v>
          </cell>
          <cell r="Q15978" t="str">
            <v>PROBABLES PRODUCIENDO2012</v>
          </cell>
        </row>
        <row r="15979">
          <cell r="I15979">
            <v>0.22741926501347315</v>
          </cell>
          <cell r="J15979">
            <v>0.22741926501347315</v>
          </cell>
          <cell r="K15979">
            <v>6.8225779504041947E-2</v>
          </cell>
          <cell r="L15979">
            <v>6.8225779504041947E-2</v>
          </cell>
          <cell r="P15979" t="str">
            <v>PROBABLES PRODUCIENDO</v>
          </cell>
          <cell r="Q15979" t="str">
            <v>PROBABLES PRODUCIENDO2012</v>
          </cell>
        </row>
        <row r="15980">
          <cell r="I15980">
            <v>0.22473597291412467</v>
          </cell>
          <cell r="J15980">
            <v>0.22473597291412467</v>
          </cell>
          <cell r="K15980">
            <v>6.7420791874237385E-2</v>
          </cell>
          <cell r="L15980">
            <v>6.7420791874237385E-2</v>
          </cell>
          <cell r="P15980" t="str">
            <v>PROBABLES PRODUCIENDO</v>
          </cell>
          <cell r="Q15980" t="str">
            <v>PROBABLES PRODUCIENDO2013</v>
          </cell>
        </row>
        <row r="15981">
          <cell r="I15981">
            <v>0.20070732559932164</v>
          </cell>
          <cell r="J15981">
            <v>0.20070732559932164</v>
          </cell>
          <cell r="K15981">
            <v>6.0212197679796492E-2</v>
          </cell>
          <cell r="L15981">
            <v>6.0212197679796492E-2</v>
          </cell>
          <cell r="P15981" t="str">
            <v>PROBABLES PRODUCIENDO</v>
          </cell>
          <cell r="Q15981" t="str">
            <v>PROBABLES PRODUCIENDO2013</v>
          </cell>
        </row>
        <row r="15982">
          <cell r="I15982">
            <v>0.21971621945764228</v>
          </cell>
          <cell r="J15982">
            <v>0.21971621945764228</v>
          </cell>
          <cell r="K15982">
            <v>6.5914865837292683E-2</v>
          </cell>
          <cell r="L15982">
            <v>6.5914865837292683E-2</v>
          </cell>
          <cell r="P15982" t="str">
            <v>PROBABLES PRODUCIENDO</v>
          </cell>
          <cell r="Q15982" t="str">
            <v>PROBABLES PRODUCIENDO2013</v>
          </cell>
        </row>
        <row r="15983">
          <cell r="I15983">
            <v>0.21015997069246775</v>
          </cell>
          <cell r="J15983">
            <v>0.21015997069246775</v>
          </cell>
          <cell r="K15983">
            <v>6.3047991207740323E-2</v>
          </cell>
          <cell r="L15983">
            <v>6.3047991207740323E-2</v>
          </cell>
          <cell r="P15983" t="str">
            <v>PROBABLES PRODUCIENDO</v>
          </cell>
          <cell r="Q15983" t="str">
            <v>PROBABLES PRODUCIENDO2013</v>
          </cell>
        </row>
        <row r="15984">
          <cell r="I15984">
            <v>0.21464416285478954</v>
          </cell>
          <cell r="J15984">
            <v>0.21464416285478954</v>
          </cell>
          <cell r="K15984">
            <v>6.4393248856436866E-2</v>
          </cell>
          <cell r="L15984">
            <v>6.4393248856436866E-2</v>
          </cell>
          <cell r="P15984" t="str">
            <v>PROBABLES PRODUCIENDO</v>
          </cell>
          <cell r="Q15984" t="str">
            <v>PROBABLES PRODUCIENDO2013</v>
          </cell>
        </row>
        <row r="15985">
          <cell r="I15985">
            <v>0.20530851607688211</v>
          </cell>
          <cell r="J15985">
            <v>0.20530851607688211</v>
          </cell>
          <cell r="K15985">
            <v>6.1592554823064631E-2</v>
          </cell>
          <cell r="L15985">
            <v>6.1592554823064631E-2</v>
          </cell>
          <cell r="P15985" t="str">
            <v>PROBABLES PRODUCIENDO</v>
          </cell>
          <cell r="Q15985" t="str">
            <v>PROBABLES PRODUCIENDO2013</v>
          </cell>
        </row>
        <row r="15986">
          <cell r="I15986">
            <v>0.20968919254736382</v>
          </cell>
          <cell r="J15986">
            <v>0.20968919254736382</v>
          </cell>
          <cell r="K15986">
            <v>6.2906757764209148E-2</v>
          </cell>
          <cell r="L15986">
            <v>6.2906757764209148E-2</v>
          </cell>
          <cell r="P15986" t="str">
            <v>PROBABLES PRODUCIENDO</v>
          </cell>
          <cell r="Q15986" t="str">
            <v>PROBABLES PRODUCIENDO2013</v>
          </cell>
        </row>
        <row r="15987">
          <cell r="I15987">
            <v>0.20721509540502567</v>
          </cell>
          <cell r="J15987">
            <v>0.20721509540502567</v>
          </cell>
          <cell r="K15987">
            <v>6.2164528621507696E-2</v>
          </cell>
          <cell r="L15987">
            <v>6.2164528621507696E-2</v>
          </cell>
          <cell r="P15987" t="str">
            <v>PROBABLES PRODUCIENDO</v>
          </cell>
          <cell r="Q15987" t="str">
            <v>PROBABLES PRODUCIENDO2013</v>
          </cell>
        </row>
        <row r="15988">
          <cell r="I15988">
            <v>0.19820256549496215</v>
          </cell>
          <cell r="J15988">
            <v>0.19820256549496215</v>
          </cell>
          <cell r="K15988">
            <v>5.9460769648488648E-2</v>
          </cell>
          <cell r="L15988">
            <v>5.9460769648488648E-2</v>
          </cell>
          <cell r="P15988" t="str">
            <v>PROBABLES PRODUCIENDO</v>
          </cell>
          <cell r="Q15988" t="str">
            <v>PROBABLES PRODUCIENDO2013</v>
          </cell>
        </row>
        <row r="15989">
          <cell r="I15989">
            <v>0.20243162199803111</v>
          </cell>
          <cell r="J15989">
            <v>0.20243162199803111</v>
          </cell>
          <cell r="K15989">
            <v>6.0729486599409327E-2</v>
          </cell>
          <cell r="L15989">
            <v>6.0729486599409327E-2</v>
          </cell>
          <cell r="P15989" t="str">
            <v>PROBABLES PRODUCIENDO</v>
          </cell>
          <cell r="Q15989" t="str">
            <v>PROBABLES PRODUCIENDO2013</v>
          </cell>
        </row>
        <row r="15990">
          <cell r="I15990">
            <v>0.19362714255393507</v>
          </cell>
          <cell r="J15990">
            <v>0.19362714255393507</v>
          </cell>
          <cell r="K15990">
            <v>5.808814276618051E-2</v>
          </cell>
          <cell r="L15990">
            <v>5.808814276618051E-2</v>
          </cell>
          <cell r="P15990" t="str">
            <v>PROBABLES PRODUCIENDO</v>
          </cell>
          <cell r="Q15990" t="str">
            <v>PROBABLES PRODUCIENDO2013</v>
          </cell>
        </row>
        <row r="15991">
          <cell r="I15991">
            <v>0.19775857306466171</v>
          </cell>
          <cell r="J15991">
            <v>0.19775857306466171</v>
          </cell>
          <cell r="K15991">
            <v>5.9327571919398525E-2</v>
          </cell>
          <cell r="L15991">
            <v>5.9327571919398525E-2</v>
          </cell>
          <cell r="P15991" t="str">
            <v>PROBABLES PRODUCIENDO</v>
          </cell>
          <cell r="Q15991" t="str">
            <v>PROBABLES PRODUCIENDO2013</v>
          </cell>
        </row>
        <row r="15992">
          <cell r="I15992">
            <v>0.19542524384273596</v>
          </cell>
          <cell r="J15992">
            <v>0.19542524384273596</v>
          </cell>
          <cell r="K15992">
            <v>5.8627573152820793E-2</v>
          </cell>
          <cell r="L15992">
            <v>5.8627573152820793E-2</v>
          </cell>
          <cell r="P15992" t="str">
            <v>PROBABLES PRODUCIENDO</v>
          </cell>
          <cell r="Q15992" t="str">
            <v>PROBABLES PRODUCIENDO2014</v>
          </cell>
        </row>
        <row r="15993">
          <cell r="I15993">
            <v>0.1745304836500724</v>
          </cell>
          <cell r="J15993">
            <v>0.1745304836500724</v>
          </cell>
          <cell r="K15993">
            <v>5.2359145095021715E-2</v>
          </cell>
          <cell r="L15993">
            <v>5.2359145095021715E-2</v>
          </cell>
          <cell r="P15993" t="str">
            <v>PROBABLES PRODUCIENDO</v>
          </cell>
          <cell r="Q15993" t="str">
            <v>PROBABLES PRODUCIENDO2014</v>
          </cell>
        </row>
        <row r="15994">
          <cell r="I15994">
            <v>0.19106018145177833</v>
          </cell>
          <cell r="J15994">
            <v>0.19106018145177833</v>
          </cell>
          <cell r="K15994">
            <v>5.7318054435533498E-2</v>
          </cell>
          <cell r="L15994">
            <v>5.7318054435533498E-2</v>
          </cell>
          <cell r="P15994" t="str">
            <v>PROBABLES PRODUCIENDO</v>
          </cell>
          <cell r="Q15994" t="str">
            <v>PROBABLES PRODUCIENDO2014</v>
          </cell>
        </row>
        <row r="15995">
          <cell r="I15995">
            <v>0.18275028686330017</v>
          </cell>
          <cell r="J15995">
            <v>0.18275028686330017</v>
          </cell>
          <cell r="K15995">
            <v>5.4825086058990051E-2</v>
          </cell>
          <cell r="L15995">
            <v>5.4825086058990051E-2</v>
          </cell>
          <cell r="P15995" t="str">
            <v>PROBABLES PRODUCIENDO</v>
          </cell>
          <cell r="Q15995" t="str">
            <v>PROBABLES PRODUCIENDO2014</v>
          </cell>
        </row>
        <row r="15996">
          <cell r="I15996">
            <v>0.18664963744520735</v>
          </cell>
          <cell r="J15996">
            <v>0.18664963744520735</v>
          </cell>
          <cell r="K15996">
            <v>5.5994891233562209E-2</v>
          </cell>
          <cell r="L15996">
            <v>5.5994891233562209E-2</v>
          </cell>
          <cell r="P15996" t="str">
            <v>PROBABLES PRODUCIENDO</v>
          </cell>
          <cell r="Q15996" t="str">
            <v>PROBABLES PRODUCIENDO2014</v>
          </cell>
        </row>
        <row r="15997">
          <cell r="I15997">
            <v>0.1785315732815369</v>
          </cell>
          <cell r="J15997">
            <v>0.1785315732815369</v>
          </cell>
          <cell r="K15997">
            <v>5.3559471984461066E-2</v>
          </cell>
          <cell r="L15997">
            <v>5.3559471984461066E-2</v>
          </cell>
          <cell r="P15997" t="str">
            <v>PROBABLES PRODUCIENDO</v>
          </cell>
          <cell r="Q15997" t="str">
            <v>PROBABLES PRODUCIENDO2014</v>
          </cell>
        </row>
        <row r="15998">
          <cell r="I15998">
            <v>0.18234090899374603</v>
          </cell>
          <cell r="J15998">
            <v>0.18234090899374603</v>
          </cell>
          <cell r="K15998">
            <v>5.4702272698123798E-2</v>
          </cell>
          <cell r="L15998">
            <v>5.4702272698123798E-2</v>
          </cell>
          <cell r="P15998" t="str">
            <v>PROBABLES PRODUCIENDO</v>
          </cell>
          <cell r="Q15998" t="str">
            <v>PROBABLES PRODUCIENDO2014</v>
          </cell>
        </row>
        <row r="15999">
          <cell r="I15999">
            <v>0.18018949090494557</v>
          </cell>
          <cell r="J15999">
            <v>0.18018949090494557</v>
          </cell>
          <cell r="K15999">
            <v>5.4056847271483681E-2</v>
          </cell>
          <cell r="L15999">
            <v>5.4056847271483681E-2</v>
          </cell>
          <cell r="P15999" t="str">
            <v>PROBABLES PRODUCIENDO</v>
          </cell>
          <cell r="Q15999" t="str">
            <v>PROBABLES PRODUCIENDO2014</v>
          </cell>
        </row>
        <row r="16000">
          <cell r="I16000">
            <v>0.17235240175327854</v>
          </cell>
          <cell r="J16000">
            <v>0.17235240175327854</v>
          </cell>
          <cell r="K16000">
            <v>5.1705720525983559E-2</v>
          </cell>
          <cell r="L16000">
            <v>5.1705720525983559E-2</v>
          </cell>
          <cell r="P16000" t="str">
            <v>PROBABLES PRODUCIENDO</v>
          </cell>
          <cell r="Q16000" t="str">
            <v>PROBABLES PRODUCIENDO2014</v>
          </cell>
        </row>
        <row r="16001">
          <cell r="I16001">
            <v>0.17602989222185259</v>
          </cell>
          <cell r="J16001">
            <v>0.17602989222185259</v>
          </cell>
          <cell r="K16001">
            <v>5.2808967666555774E-2</v>
          </cell>
          <cell r="L16001">
            <v>5.2808967666555774E-2</v>
          </cell>
          <cell r="P16001" t="str">
            <v>PROBABLES PRODUCIENDO</v>
          </cell>
          <cell r="Q16001" t="str">
            <v>PROBABLES PRODUCIENDO2014</v>
          </cell>
        </row>
        <row r="16002">
          <cell r="I16002">
            <v>0.16837371898016223</v>
          </cell>
          <cell r="J16002">
            <v>0.16837371898016223</v>
          </cell>
          <cell r="K16002">
            <v>5.0512115694048676E-2</v>
          </cell>
          <cell r="L16002">
            <v>5.0512115694048676E-2</v>
          </cell>
          <cell r="P16002" t="str">
            <v>PROBABLES PRODUCIENDO</v>
          </cell>
          <cell r="Q16002" t="str">
            <v>PROBABLES PRODUCIENDO2014</v>
          </cell>
        </row>
        <row r="16003">
          <cell r="I16003">
            <v>0.17196631612652685</v>
          </cell>
          <cell r="J16003">
            <v>0.17196631612652685</v>
          </cell>
          <cell r="K16003">
            <v>5.1589894837958047E-2</v>
          </cell>
          <cell r="L16003">
            <v>5.1589894837958047E-2</v>
          </cell>
          <cell r="P16003" t="str">
            <v>PROBABLES PRODUCIENDO</v>
          </cell>
          <cell r="Q16003" t="str">
            <v>PROBABLES PRODUCIENDO2014</v>
          </cell>
        </row>
        <row r="16004">
          <cell r="I16004">
            <v>0.16993730659037776</v>
          </cell>
          <cell r="J16004">
            <v>0.16993730659037776</v>
          </cell>
          <cell r="K16004">
            <v>5.098119197711333E-2</v>
          </cell>
          <cell r="L16004">
            <v>5.098119197711333E-2</v>
          </cell>
          <cell r="P16004" t="str">
            <v>PROBABLES PRODUCIENDO</v>
          </cell>
          <cell r="Q16004" t="str">
            <v>PROBABLES PRODUCIENDO2015</v>
          </cell>
        </row>
        <row r="16005">
          <cell r="I16005">
            <v>0.15176770270925549</v>
          </cell>
          <cell r="J16005">
            <v>0.15176770270925549</v>
          </cell>
          <cell r="K16005">
            <v>4.5530310812776656E-2</v>
          </cell>
          <cell r="L16005">
            <v>4.5530310812776656E-2</v>
          </cell>
          <cell r="P16005" t="str">
            <v>PROBABLES PRODUCIENDO</v>
          </cell>
          <cell r="Q16005" t="str">
            <v>PROBABLES PRODUCIENDO2015</v>
          </cell>
        </row>
        <row r="16006">
          <cell r="I16006">
            <v>0.16614154852333807</v>
          </cell>
          <cell r="J16006">
            <v>0.16614154852333807</v>
          </cell>
          <cell r="K16006">
            <v>4.9842464557001413E-2</v>
          </cell>
          <cell r="L16006">
            <v>4.9842464557001413E-2</v>
          </cell>
          <cell r="P16006" t="str">
            <v>PROBABLES PRODUCIENDO</v>
          </cell>
          <cell r="Q16006" t="str">
            <v>PROBABLES PRODUCIENDO2015</v>
          </cell>
        </row>
        <row r="16007">
          <cell r="I16007">
            <v>0.15891545492024159</v>
          </cell>
          <cell r="J16007">
            <v>0.15891545492024159</v>
          </cell>
          <cell r="K16007">
            <v>4.7674636476072473E-2</v>
          </cell>
          <cell r="L16007">
            <v>4.7674636476072473E-2</v>
          </cell>
          <cell r="P16007" t="str">
            <v>PROBABLES PRODUCIENDO</v>
          </cell>
          <cell r="Q16007" t="str">
            <v>PROBABLES PRODUCIENDO2015</v>
          </cell>
        </row>
        <row r="16008">
          <cell r="I16008">
            <v>0.16230624068727356</v>
          </cell>
          <cell r="J16008">
            <v>0.16230624068727356</v>
          </cell>
          <cell r="K16008">
            <v>4.8691872206182076E-2</v>
          </cell>
          <cell r="L16008">
            <v>4.8691872206182076E-2</v>
          </cell>
          <cell r="P16008" t="str">
            <v>PROBABLES PRODUCIENDO</v>
          </cell>
          <cell r="Q16008" t="str">
            <v>PROBABLES PRODUCIENDO2015</v>
          </cell>
        </row>
        <row r="16009">
          <cell r="I16009">
            <v>0.15524695841864375</v>
          </cell>
          <cell r="J16009">
            <v>0.15524695841864375</v>
          </cell>
          <cell r="K16009">
            <v>4.6574087525593125E-2</v>
          </cell>
          <cell r="L16009">
            <v>4.6574087525593125E-2</v>
          </cell>
          <cell r="P16009" t="str">
            <v>PROBABLES PRODUCIENDO</v>
          </cell>
          <cell r="Q16009" t="str">
            <v>PROBABLES PRODUCIENDO2015</v>
          </cell>
        </row>
        <row r="16010">
          <cell r="I16010">
            <v>0.15855946932103007</v>
          </cell>
          <cell r="J16010">
            <v>0.15855946932103007</v>
          </cell>
          <cell r="K16010">
            <v>4.7567840796309026E-2</v>
          </cell>
          <cell r="L16010">
            <v>4.7567840796309026E-2</v>
          </cell>
          <cell r="P16010" t="str">
            <v>PROBABLES PRODUCIENDO</v>
          </cell>
          <cell r="Q16010" t="str">
            <v>PROBABLES PRODUCIENDO2015</v>
          </cell>
        </row>
        <row r="16011">
          <cell r="I16011">
            <v>0.1566886455309669</v>
          </cell>
          <cell r="J16011">
            <v>0.1566886455309669</v>
          </cell>
          <cell r="K16011">
            <v>4.7006593659290073E-2</v>
          </cell>
          <cell r="L16011">
            <v>4.7006593659290073E-2</v>
          </cell>
          <cell r="P16011" t="str">
            <v>PROBABLES PRODUCIENDO</v>
          </cell>
          <cell r="Q16011" t="str">
            <v>PROBABLES PRODUCIENDO2015</v>
          </cell>
        </row>
        <row r="16012">
          <cell r="I16012">
            <v>0.14987369268375514</v>
          </cell>
          <cell r="J16012">
            <v>0.14987369268375514</v>
          </cell>
          <cell r="K16012">
            <v>4.4962107805126536E-2</v>
          </cell>
          <cell r="L16012">
            <v>4.4962107805126536E-2</v>
          </cell>
          <cell r="P16012" t="str">
            <v>PROBABLES PRODUCIENDO</v>
          </cell>
          <cell r="Q16012" t="str">
            <v>PROBABLES PRODUCIENDO2015</v>
          </cell>
        </row>
        <row r="16013">
          <cell r="I16013">
            <v>0.15307155398843092</v>
          </cell>
          <cell r="J16013">
            <v>0.15307155398843092</v>
          </cell>
          <cell r="K16013">
            <v>4.592146619652928E-2</v>
          </cell>
          <cell r="L16013">
            <v>4.592146619652928E-2</v>
          </cell>
          <cell r="P16013" t="str">
            <v>PROBABLES PRODUCIENDO</v>
          </cell>
          <cell r="Q16013" t="str">
            <v>PROBABLES PRODUCIENDO2015</v>
          </cell>
        </row>
        <row r="16014">
          <cell r="I16014">
            <v>0.14641392146410118</v>
          </cell>
          <cell r="J16014">
            <v>0.14641392146410118</v>
          </cell>
          <cell r="K16014">
            <v>4.3924176439230342E-2</v>
          </cell>
          <cell r="L16014">
            <v>4.3924176439230342E-2</v>
          </cell>
          <cell r="P16014" t="str">
            <v>PROBABLES PRODUCIENDO</v>
          </cell>
          <cell r="Q16014" t="str">
            <v>PROBABLES PRODUCIENDO2015</v>
          </cell>
        </row>
        <row r="16015">
          <cell r="I16015">
            <v>0.14953796148427881</v>
          </cell>
          <cell r="J16015">
            <v>0.14953796148427881</v>
          </cell>
          <cell r="K16015">
            <v>4.4861388445283645E-2</v>
          </cell>
          <cell r="L16015">
            <v>4.4861388445283645E-2</v>
          </cell>
          <cell r="P16015" t="str">
            <v>PROBABLES PRODUCIENDO</v>
          </cell>
          <cell r="Q16015" t="str">
            <v>PROBABLES PRODUCIENDO2015</v>
          </cell>
        </row>
        <row r="16016">
          <cell r="I16016">
            <v>0.14777358136204008</v>
          </cell>
          <cell r="J16016">
            <v>0.14777358136204008</v>
          </cell>
          <cell r="K16016">
            <v>4.4332074408612018E-2</v>
          </cell>
          <cell r="L16016">
            <v>4.4332074408612018E-2</v>
          </cell>
          <cell r="P16016" t="str">
            <v>PROBABLES PRODUCIENDO</v>
          </cell>
          <cell r="Q16016" t="str">
            <v>PROBABLES PRODUCIENDO2016</v>
          </cell>
        </row>
        <row r="16017">
          <cell r="I16017">
            <v>0.13666094092639658</v>
          </cell>
          <cell r="J16017">
            <v>0.13666094092639658</v>
          </cell>
          <cell r="K16017">
            <v>4.099828227791897E-2</v>
          </cell>
          <cell r="L16017">
            <v>4.099828227791897E-2</v>
          </cell>
          <cell r="P16017" t="str">
            <v>PROBABLES PRODUCIENDO</v>
          </cell>
          <cell r="Q16017" t="str">
            <v>PROBABLES PRODUCIENDO2016</v>
          </cell>
        </row>
        <row r="16018">
          <cell r="I16018">
            <v>0.14441757321385656</v>
          </cell>
          <cell r="J16018">
            <v>0.14441757321385656</v>
          </cell>
          <cell r="K16018">
            <v>4.3325271964156968E-2</v>
          </cell>
          <cell r="L16018">
            <v>4.3325271964156968E-2</v>
          </cell>
          <cell r="P16018" t="str">
            <v>PROBABLES PRODUCIENDO</v>
          </cell>
          <cell r="Q16018" t="str">
            <v>PROBABLES PRODUCIENDO2016</v>
          </cell>
        </row>
        <row r="16019">
          <cell r="I16019">
            <v>0.13813633344421072</v>
          </cell>
          <cell r="J16019">
            <v>0.13813633344421072</v>
          </cell>
          <cell r="K16019">
            <v>4.1440900033263221E-2</v>
          </cell>
          <cell r="L16019">
            <v>4.1440900033263221E-2</v>
          </cell>
          <cell r="P16019" t="str">
            <v>PROBABLES PRODUCIENDO</v>
          </cell>
          <cell r="Q16019" t="str">
            <v>PROBABLES PRODUCIENDO2016</v>
          </cell>
        </row>
        <row r="16020">
          <cell r="I16020">
            <v>0.14108375421953984</v>
          </cell>
          <cell r="J16020">
            <v>0.14108375421953984</v>
          </cell>
          <cell r="K16020">
            <v>4.2325126265861948E-2</v>
          </cell>
          <cell r="L16020">
            <v>4.2325126265861948E-2</v>
          </cell>
          <cell r="P16020" t="str">
            <v>PROBABLES PRODUCIENDO</v>
          </cell>
          <cell r="Q16020" t="str">
            <v>PROBABLES PRODUCIENDO2016</v>
          </cell>
        </row>
        <row r="16021">
          <cell r="I16021">
            <v>0.13494751423063917</v>
          </cell>
          <cell r="J16021">
            <v>0.13494751423063917</v>
          </cell>
          <cell r="K16021">
            <v>4.048425426919175E-2</v>
          </cell>
          <cell r="L16021">
            <v>4.048425426919175E-2</v>
          </cell>
          <cell r="P16021" t="str">
            <v>PROBABLES PRODUCIENDO</v>
          </cell>
          <cell r="Q16021" t="str">
            <v>PROBABLES PRODUCIENDO2016</v>
          </cell>
        </row>
        <row r="16022">
          <cell r="I16022">
            <v>0.13782689503585441</v>
          </cell>
          <cell r="J16022">
            <v>0.13782689503585441</v>
          </cell>
          <cell r="K16022">
            <v>4.1348068510756321E-2</v>
          </cell>
          <cell r="L16022">
            <v>4.1348068510756321E-2</v>
          </cell>
          <cell r="P16022" t="str">
            <v>PROBABLES PRODUCIENDO</v>
          </cell>
          <cell r="Q16022" t="str">
            <v>PROBABLES PRODUCIENDO2016</v>
          </cell>
        </row>
        <row r="16023">
          <cell r="I16023">
            <v>0.13620069235462898</v>
          </cell>
          <cell r="J16023">
            <v>0.13620069235462898</v>
          </cell>
          <cell r="K16023">
            <v>4.0860207706388693E-2</v>
          </cell>
          <cell r="L16023">
            <v>4.0860207706388693E-2</v>
          </cell>
          <cell r="P16023" t="str">
            <v>PROBABLES PRODUCIENDO</v>
          </cell>
          <cell r="Q16023" t="str">
            <v>PROBABLES PRODUCIENDO2016</v>
          </cell>
        </row>
        <row r="16024">
          <cell r="I16024">
            <v>0.1302768342919747</v>
          </cell>
          <cell r="J16024">
            <v>0.1302768342919747</v>
          </cell>
          <cell r="K16024">
            <v>3.9083050287592416E-2</v>
          </cell>
          <cell r="L16024">
            <v>3.9083050287592416E-2</v>
          </cell>
          <cell r="P16024" t="str">
            <v>PROBABLES PRODUCIENDO</v>
          </cell>
          <cell r="Q16024" t="str">
            <v>PROBABLES PRODUCIENDO2016</v>
          </cell>
        </row>
        <row r="16025">
          <cell r="I16025">
            <v>0.13305655660226554</v>
          </cell>
          <cell r="J16025">
            <v>0.13305655660226554</v>
          </cell>
          <cell r="K16025">
            <v>3.9916966980679661E-2</v>
          </cell>
          <cell r="L16025">
            <v>3.9916966980679661E-2</v>
          </cell>
          <cell r="P16025" t="str">
            <v>PROBABLES PRODUCIENDO</v>
          </cell>
          <cell r="Q16025" t="str">
            <v>PROBABLES PRODUCIENDO2016</v>
          </cell>
        </row>
        <row r="16026">
          <cell r="I16026">
            <v>0.12726944831382589</v>
          </cell>
          <cell r="J16026">
            <v>0.12726944831382589</v>
          </cell>
          <cell r="K16026">
            <v>3.8180834494147761E-2</v>
          </cell>
          <cell r="L16026">
            <v>3.8180834494147761E-2</v>
          </cell>
          <cell r="P16026" t="str">
            <v>PROBABLES PRODUCIENDO</v>
          </cell>
          <cell r="Q16026" t="str">
            <v>PROBABLES PRODUCIENDO2016</v>
          </cell>
        </row>
        <row r="16027">
          <cell r="I16027">
            <v>0.12998500190259984</v>
          </cell>
          <cell r="J16027">
            <v>0.12998500190259984</v>
          </cell>
          <cell r="K16027">
            <v>3.8995500570779953E-2</v>
          </cell>
          <cell r="L16027">
            <v>3.8995500570779953E-2</v>
          </cell>
          <cell r="P16027" t="str">
            <v>PROBABLES PRODUCIENDO</v>
          </cell>
          <cell r="Q16027" t="str">
            <v>PROBABLES PRODUCIENDO2016</v>
          </cell>
        </row>
        <row r="16028">
          <cell r="I16028">
            <v>0.12845132475955306</v>
          </cell>
          <cell r="J16028">
            <v>0.12845132475955306</v>
          </cell>
          <cell r="K16028">
            <v>3.8535397427865922E-2</v>
          </cell>
          <cell r="L16028">
            <v>3.8535397427865922E-2</v>
          </cell>
          <cell r="P16028" t="str">
            <v>PROBABLES PRODUCIENDO</v>
          </cell>
          <cell r="Q16028" t="str">
            <v>PROBABLES PRODUCIENDO2017</v>
          </cell>
        </row>
        <row r="16029">
          <cell r="I16029">
            <v>0.11471737936690476</v>
          </cell>
          <cell r="J16029">
            <v>0.11471737936690476</v>
          </cell>
          <cell r="K16029">
            <v>3.4415213810071427E-2</v>
          </cell>
          <cell r="L16029">
            <v>3.4415213810071427E-2</v>
          </cell>
          <cell r="P16029" t="str">
            <v>PROBABLES PRODUCIENDO</v>
          </cell>
          <cell r="Q16029" t="str">
            <v>PROBABLES PRODUCIENDO2017</v>
          </cell>
        </row>
        <row r="16030">
          <cell r="I16030">
            <v>0.12558220695393021</v>
          </cell>
          <cell r="J16030">
            <v>0.12558220695393021</v>
          </cell>
          <cell r="K16030">
            <v>3.7674662086179068E-2</v>
          </cell>
          <cell r="L16030">
            <v>3.7674662086179068E-2</v>
          </cell>
          <cell r="P16030" t="str">
            <v>PROBABLES PRODUCIENDO</v>
          </cell>
          <cell r="Q16030" t="str">
            <v>PROBABLES PRODUCIENDO2017</v>
          </cell>
        </row>
        <row r="16031">
          <cell r="I16031">
            <v>0.12012018501903431</v>
          </cell>
          <cell r="J16031">
            <v>0.12012018501903431</v>
          </cell>
          <cell r="K16031">
            <v>3.603605550571029E-2</v>
          </cell>
          <cell r="L16031">
            <v>3.603605550571029E-2</v>
          </cell>
          <cell r="P16031" t="str">
            <v>PROBABLES PRODUCIENDO</v>
          </cell>
          <cell r="Q16031" t="str">
            <v>PROBABLES PRODUCIENDO2017</v>
          </cell>
        </row>
        <row r="16032">
          <cell r="I16032">
            <v>0.12268319447522417</v>
          </cell>
          <cell r="J16032">
            <v>0.12268319447522417</v>
          </cell>
          <cell r="K16032">
            <v>3.6804958342567258E-2</v>
          </cell>
          <cell r="L16032">
            <v>3.6804958342567258E-2</v>
          </cell>
          <cell r="P16032" t="str">
            <v>PROBABLES PRODUCIENDO</v>
          </cell>
          <cell r="Q16032" t="str">
            <v>PROBABLES PRODUCIENDO2017</v>
          </cell>
        </row>
        <row r="16033">
          <cell r="I16033">
            <v>0.11734726102158735</v>
          </cell>
          <cell r="J16033">
            <v>0.11734726102158735</v>
          </cell>
          <cell r="K16033">
            <v>3.5204178306476201E-2</v>
          </cell>
          <cell r="L16033">
            <v>3.5204178306476201E-2</v>
          </cell>
          <cell r="P16033" t="str">
            <v>PROBABLES PRODUCIENDO</v>
          </cell>
          <cell r="Q16033" t="str">
            <v>PROBABLES PRODUCIENDO2017</v>
          </cell>
        </row>
        <row r="16034">
          <cell r="I16034">
            <v>0.11985110448144257</v>
          </cell>
          <cell r="J16034">
            <v>0.11985110448144257</v>
          </cell>
          <cell r="K16034">
            <v>3.5955331344432774E-2</v>
          </cell>
          <cell r="L16034">
            <v>3.5955331344432774E-2</v>
          </cell>
          <cell r="P16034" t="str">
            <v>PROBABLES PRODUCIENDO</v>
          </cell>
          <cell r="Q16034" t="str">
            <v>PROBABLES PRODUCIENDO2017</v>
          </cell>
        </row>
        <row r="16035">
          <cell r="I16035">
            <v>0.11843699595491138</v>
          </cell>
          <cell r="J16035">
            <v>0.11843699595491138</v>
          </cell>
          <cell r="K16035">
            <v>3.5531098786473418E-2</v>
          </cell>
          <cell r="L16035">
            <v>3.5531098786473418E-2</v>
          </cell>
          <cell r="P16035" t="str">
            <v>PROBABLES PRODUCIENDO</v>
          </cell>
          <cell r="Q16035" t="str">
            <v>PROBABLES PRODUCIENDO2017</v>
          </cell>
        </row>
        <row r="16036">
          <cell r="I16036">
            <v>0.11328574494968754</v>
          </cell>
          <cell r="J16036">
            <v>0.11328574494968754</v>
          </cell>
          <cell r="K16036">
            <v>3.398572348490627E-2</v>
          </cell>
          <cell r="L16036">
            <v>3.398572348490627E-2</v>
          </cell>
          <cell r="P16036" t="str">
            <v>PROBABLES PRODUCIENDO</v>
          </cell>
          <cell r="Q16036" t="str">
            <v>PROBABLES PRODUCIENDO2017</v>
          </cell>
        </row>
        <row r="16037">
          <cell r="I16037">
            <v>0.11570292766974608</v>
          </cell>
          <cell r="J16037">
            <v>0.11570292766974608</v>
          </cell>
          <cell r="K16037">
            <v>3.4710878300923828E-2</v>
          </cell>
          <cell r="L16037">
            <v>3.4710878300923828E-2</v>
          </cell>
          <cell r="P16037" t="str">
            <v>PROBABLES PRODUCIENDO</v>
          </cell>
          <cell r="Q16037" t="str">
            <v>PROBABLES PRODUCIENDO2017</v>
          </cell>
        </row>
        <row r="16038">
          <cell r="I16038">
            <v>0.11067059112945869</v>
          </cell>
          <cell r="J16038">
            <v>0.11067059112945869</v>
          </cell>
          <cell r="K16038">
            <v>3.3201177338837609E-2</v>
          </cell>
          <cell r="L16038">
            <v>3.3201177338837609E-2</v>
          </cell>
          <cell r="P16038" t="str">
            <v>PROBABLES PRODUCIENDO</v>
          </cell>
          <cell r="Q16038" t="str">
            <v>PROBABLES PRODUCIENDO2017</v>
          </cell>
        </row>
        <row r="16039">
          <cell r="I16039">
            <v>0.11303197420210551</v>
          </cell>
          <cell r="J16039">
            <v>0.11303197420210551</v>
          </cell>
          <cell r="K16039">
            <v>3.3909592260631657E-2</v>
          </cell>
          <cell r="L16039">
            <v>3.3909592260631657E-2</v>
          </cell>
          <cell r="P16039" t="str">
            <v>PROBABLES PRODUCIENDO</v>
          </cell>
          <cell r="Q16039" t="str">
            <v>PROBABLES PRODUCIENDO2017</v>
          </cell>
        </row>
        <row r="16040">
          <cell r="I16040">
            <v>0.11169832375990139</v>
          </cell>
          <cell r="J16040">
            <v>0.11169832375990139</v>
          </cell>
          <cell r="K16040">
            <v>3.3509497127970418E-2</v>
          </cell>
          <cell r="L16040">
            <v>3.3509497127970418E-2</v>
          </cell>
          <cell r="P16040" t="str">
            <v>PROBABLES PRODUCIENDO</v>
          </cell>
          <cell r="Q16040" t="str">
            <v>PROBABLES PRODUCIENDO2018</v>
          </cell>
        </row>
        <row r="16041">
          <cell r="I16041">
            <v>9.9755600071841755E-2</v>
          </cell>
          <cell r="J16041">
            <v>9.9755600071841755E-2</v>
          </cell>
          <cell r="K16041">
            <v>2.9926680021552528E-2</v>
          </cell>
          <cell r="L16041">
            <v>2.9926680021552528E-2</v>
          </cell>
          <cell r="P16041" t="str">
            <v>PROBABLES PRODUCIENDO</v>
          </cell>
          <cell r="Q16041" t="str">
            <v>PROBABLES PRODUCIENDO2018</v>
          </cell>
        </row>
        <row r="16042">
          <cell r="I16042">
            <v>0.10920340476893434</v>
          </cell>
          <cell r="J16042">
            <v>0.10920340476893434</v>
          </cell>
          <cell r="K16042">
            <v>3.2761021430680305E-2</v>
          </cell>
          <cell r="L16042">
            <v>3.2761021430680305E-2</v>
          </cell>
          <cell r="P16042" t="str">
            <v>PROBABLES PRODUCIENDO</v>
          </cell>
          <cell r="Q16042" t="str">
            <v>PROBABLES PRODUCIENDO2018</v>
          </cell>
        </row>
        <row r="16043">
          <cell r="I16043">
            <v>0.10445375586021344</v>
          </cell>
          <cell r="J16043">
            <v>0.10445375586021344</v>
          </cell>
          <cell r="K16043">
            <v>3.1336126758064041E-2</v>
          </cell>
          <cell r="L16043">
            <v>3.1336126758064041E-2</v>
          </cell>
          <cell r="P16043" t="str">
            <v>PROBABLES PRODUCIENDO</v>
          </cell>
          <cell r="Q16043" t="str">
            <v>PROBABLES PRODUCIENDO2018</v>
          </cell>
        </row>
        <row r="16044">
          <cell r="I16044">
            <v>0.10668249005640071</v>
          </cell>
          <cell r="J16044">
            <v>0.10668249005640071</v>
          </cell>
          <cell r="K16044">
            <v>3.2004747016920215E-2</v>
          </cell>
          <cell r="L16044">
            <v>3.2004747016920215E-2</v>
          </cell>
          <cell r="P16044" t="str">
            <v>PROBABLES PRODUCIENDO</v>
          </cell>
          <cell r="Q16044" t="str">
            <v>PROBABLES PRODUCIENDO2018</v>
          </cell>
        </row>
        <row r="16045">
          <cell r="I16045">
            <v>0.1020424847969692</v>
          </cell>
          <cell r="J16045">
            <v>0.1020424847969692</v>
          </cell>
          <cell r="K16045">
            <v>3.0612745439090764E-2</v>
          </cell>
          <cell r="L16045">
            <v>3.0612745439090764E-2</v>
          </cell>
          <cell r="P16045" t="str">
            <v>PROBABLES PRODUCIENDO</v>
          </cell>
          <cell r="Q16045" t="str">
            <v>PROBABLES PRODUCIENDO2018</v>
          </cell>
        </row>
        <row r="16046">
          <cell r="I16046">
            <v>0.10421976960073671</v>
          </cell>
          <cell r="J16046">
            <v>0.10421976960073671</v>
          </cell>
          <cell r="K16046">
            <v>3.1265930880221011E-2</v>
          </cell>
          <cell r="L16046">
            <v>3.1265930880221011E-2</v>
          </cell>
          <cell r="P16046" t="str">
            <v>PROBABLES PRODUCIENDO</v>
          </cell>
          <cell r="Q16046" t="str">
            <v>PROBABLES PRODUCIENDO2018</v>
          </cell>
        </row>
        <row r="16047">
          <cell r="I16047">
            <v>0.10299009328308115</v>
          </cell>
          <cell r="J16047">
            <v>0.10299009328308115</v>
          </cell>
          <cell r="K16047">
            <v>3.0897027984924347E-2</v>
          </cell>
          <cell r="L16047">
            <v>3.0897027984924347E-2</v>
          </cell>
          <cell r="P16047" t="str">
            <v>PROBABLES PRODUCIENDO</v>
          </cell>
          <cell r="Q16047" t="str">
            <v>PROBABLES PRODUCIENDO2018</v>
          </cell>
        </row>
        <row r="16048">
          <cell r="I16048">
            <v>9.851068364190943E-2</v>
          </cell>
          <cell r="J16048">
            <v>9.851068364190943E-2</v>
          </cell>
          <cell r="K16048">
            <v>2.955320509257283E-2</v>
          </cell>
          <cell r="L16048">
            <v>2.955320509257283E-2</v>
          </cell>
          <cell r="P16048" t="str">
            <v>PROBABLES PRODUCIENDO</v>
          </cell>
          <cell r="Q16048" t="str">
            <v>PROBABLES PRODUCIENDO2018</v>
          </cell>
        </row>
        <row r="16049">
          <cell r="I16049">
            <v>0.10061261025540681</v>
          </cell>
          <cell r="J16049">
            <v>0.10061261025540681</v>
          </cell>
          <cell r="K16049">
            <v>3.0183783076622041E-2</v>
          </cell>
          <cell r="L16049">
            <v>3.0183783076622041E-2</v>
          </cell>
          <cell r="P16049" t="str">
            <v>PROBABLES PRODUCIENDO</v>
          </cell>
          <cell r="Q16049" t="str">
            <v>PROBABLES PRODUCIENDO2018</v>
          </cell>
        </row>
        <row r="16050">
          <cell r="I16050">
            <v>9.623660590358056E-2</v>
          </cell>
          <cell r="J16050">
            <v>9.623660590358056E-2</v>
          </cell>
          <cell r="K16050">
            <v>2.887098177107417E-2</v>
          </cell>
          <cell r="L16050">
            <v>2.887098177107417E-2</v>
          </cell>
          <cell r="P16050" t="str">
            <v>PROBABLES PRODUCIENDO</v>
          </cell>
          <cell r="Q16050" t="str">
            <v>PROBABLES PRODUCIENDO2018</v>
          </cell>
        </row>
        <row r="16051">
          <cell r="I16051">
            <v>9.8290010424425756E-2</v>
          </cell>
          <cell r="J16051">
            <v>9.8290010424425756E-2</v>
          </cell>
          <cell r="K16051">
            <v>2.9487003127327726E-2</v>
          </cell>
          <cell r="L16051">
            <v>2.9487003127327726E-2</v>
          </cell>
          <cell r="P16051" t="str">
            <v>PROBABLES PRODUCIENDO</v>
          </cell>
          <cell r="Q16051" t="str">
            <v>PROBABLES PRODUCIENDO2018</v>
          </cell>
        </row>
        <row r="16052">
          <cell r="I16052">
            <v>9.7130298610206792E-2</v>
          </cell>
          <cell r="J16052">
            <v>9.7130298610206792E-2</v>
          </cell>
          <cell r="K16052">
            <v>2.9139089583062036E-2</v>
          </cell>
          <cell r="L16052">
            <v>2.9139089583062036E-2</v>
          </cell>
          <cell r="P16052" t="str">
            <v>PROBABLES PRODUCIENDO</v>
          </cell>
          <cell r="Q16052" t="str">
            <v>PROBABLES PRODUCIENDO2019</v>
          </cell>
        </row>
        <row r="16053">
          <cell r="I16053">
            <v>8.674518020382653E-2</v>
          </cell>
          <cell r="J16053">
            <v>8.674518020382653E-2</v>
          </cell>
          <cell r="K16053">
            <v>2.6023554061147959E-2</v>
          </cell>
          <cell r="L16053">
            <v>2.6023554061147959E-2</v>
          </cell>
          <cell r="P16053" t="str">
            <v>PROBABLES PRODUCIENDO</v>
          </cell>
          <cell r="Q16053" t="str">
            <v>PROBABLES PRODUCIENDO2019</v>
          </cell>
        </row>
        <row r="16054">
          <cell r="I16054">
            <v>9.4960774319744451E-2</v>
          </cell>
          <cell r="J16054">
            <v>9.4960774319744451E-2</v>
          </cell>
          <cell r="K16054">
            <v>2.848823229592334E-2</v>
          </cell>
          <cell r="L16054">
            <v>2.848823229592334E-2</v>
          </cell>
          <cell r="P16054" t="str">
            <v>PROBABLES PRODUCIENDO</v>
          </cell>
          <cell r="Q16054" t="str">
            <v>PROBABLES PRODUCIENDO2019</v>
          </cell>
        </row>
        <row r="16055">
          <cell r="I16055">
            <v>9.0830588644000343E-2</v>
          </cell>
          <cell r="J16055">
            <v>9.0830588644000343E-2</v>
          </cell>
          <cell r="K16055">
            <v>2.72491765932001E-2</v>
          </cell>
          <cell r="L16055">
            <v>2.72491765932001E-2</v>
          </cell>
          <cell r="P16055" t="str">
            <v>PROBABLES PRODUCIENDO</v>
          </cell>
          <cell r="Q16055" t="str">
            <v>PROBABLES PRODUCIENDO2019</v>
          </cell>
        </row>
        <row r="16056">
          <cell r="I16056">
            <v>9.2768644746473561E-2</v>
          </cell>
          <cell r="J16056">
            <v>9.2768644746473561E-2</v>
          </cell>
          <cell r="K16056">
            <v>2.783059342394207E-2</v>
          </cell>
          <cell r="L16056">
            <v>2.783059342394207E-2</v>
          </cell>
          <cell r="P16056" t="str">
            <v>PROBABLES PRODUCIENDO</v>
          </cell>
          <cell r="Q16056" t="str">
            <v>PROBABLES PRODUCIENDO2019</v>
          </cell>
        </row>
        <row r="16057">
          <cell r="I16057">
            <v>8.8733802671574061E-2</v>
          </cell>
          <cell r="J16057">
            <v>8.8733802671574061E-2</v>
          </cell>
          <cell r="K16057">
            <v>2.6620140801472219E-2</v>
          </cell>
          <cell r="L16057">
            <v>2.6620140801472219E-2</v>
          </cell>
          <cell r="P16057" t="str">
            <v>PROBABLES PRODUCIENDO</v>
          </cell>
          <cell r="Q16057" t="str">
            <v>PROBABLES PRODUCIENDO2019</v>
          </cell>
        </row>
        <row r="16058">
          <cell r="I16058">
            <v>9.0627119563279762E-2</v>
          </cell>
          <cell r="J16058">
            <v>9.0627119563279762E-2</v>
          </cell>
          <cell r="K16058">
            <v>2.7188135868983932E-2</v>
          </cell>
          <cell r="L16058">
            <v>2.7188135868983932E-2</v>
          </cell>
          <cell r="P16058" t="str">
            <v>PROBABLES PRODUCIENDO</v>
          </cell>
          <cell r="Q16058" t="str">
            <v>PROBABLES PRODUCIENDO2019</v>
          </cell>
        </row>
        <row r="16059">
          <cell r="I16059">
            <v>8.9557821261323084E-2</v>
          </cell>
          <cell r="J16059">
            <v>8.9557821261323084E-2</v>
          </cell>
          <cell r="K16059">
            <v>2.6867346378396929E-2</v>
          </cell>
          <cell r="L16059">
            <v>2.6867346378396929E-2</v>
          </cell>
          <cell r="P16059" t="str">
            <v>PROBABLES PRODUCIENDO</v>
          </cell>
          <cell r="Q16059" t="str">
            <v>PROBABLES PRODUCIENDO2019</v>
          </cell>
        </row>
        <row r="16060">
          <cell r="I16060">
            <v>8.5662629450029934E-2</v>
          </cell>
          <cell r="J16060">
            <v>8.5662629450029934E-2</v>
          </cell>
          <cell r="K16060">
            <v>2.5698788835008979E-2</v>
          </cell>
          <cell r="L16060">
            <v>2.5698788835008979E-2</v>
          </cell>
          <cell r="P16060" t="str">
            <v>PROBABLES PRODUCIENDO</v>
          </cell>
          <cell r="Q16060" t="str">
            <v>PROBABLES PRODUCIENDO2019</v>
          </cell>
        </row>
        <row r="16061">
          <cell r="I16061">
            <v>8.7490416589117534E-2</v>
          </cell>
          <cell r="J16061">
            <v>8.7490416589117534E-2</v>
          </cell>
          <cell r="K16061">
            <v>2.6247124976735262E-2</v>
          </cell>
          <cell r="L16061">
            <v>2.6247124976735262E-2</v>
          </cell>
          <cell r="P16061" t="str">
            <v>PROBABLES PRODUCIENDO</v>
          </cell>
          <cell r="Q16061" t="str">
            <v>PROBABLES PRODUCIENDO2019</v>
          </cell>
        </row>
        <row r="16062">
          <cell r="I16062">
            <v>8.3685143644054383E-2</v>
          </cell>
          <cell r="J16062">
            <v>8.3685143644054383E-2</v>
          </cell>
          <cell r="K16062">
            <v>2.5105543093216321E-2</v>
          </cell>
          <cell r="L16062">
            <v>2.5105543093216321E-2</v>
          </cell>
          <cell r="P16062" t="str">
            <v>PROBABLES PRODUCIENDO</v>
          </cell>
          <cell r="Q16062" t="str">
            <v>PROBABLES PRODUCIENDO2019</v>
          </cell>
        </row>
        <row r="16063">
          <cell r="I16063">
            <v>8.5470737085063697E-2</v>
          </cell>
          <cell r="J16063">
            <v>8.5470737085063697E-2</v>
          </cell>
          <cell r="K16063">
            <v>2.5641221125519111E-2</v>
          </cell>
          <cell r="L16063">
            <v>2.5641221125519111E-2</v>
          </cell>
          <cell r="P16063" t="str">
            <v>PROBABLES PRODUCIENDO</v>
          </cell>
          <cell r="Q16063" t="str">
            <v>PROBABLES PRODUCIENDO2019</v>
          </cell>
        </row>
        <row r="16064">
          <cell r="I16064">
            <v>8.4462278309447955E-2</v>
          </cell>
          <cell r="J16064">
            <v>8.4462278309447955E-2</v>
          </cell>
          <cell r="K16064">
            <v>2.5338683492834392E-2</v>
          </cell>
          <cell r="L16064">
            <v>2.5338683492834392E-2</v>
          </cell>
          <cell r="P16064" t="str">
            <v>PROBABLES PRODUCIENDO</v>
          </cell>
          <cell r="Q16064" t="str">
            <v>PROBABLES PRODUCIENDO2020</v>
          </cell>
        </row>
        <row r="16065">
          <cell r="I16065">
            <v>7.8110676618694433E-2</v>
          </cell>
          <cell r="J16065">
            <v>7.8110676618694433E-2</v>
          </cell>
          <cell r="K16065">
            <v>2.3433202985608331E-2</v>
          </cell>
          <cell r="L16065">
            <v>2.3433202985608331E-2</v>
          </cell>
          <cell r="P16065" t="str">
            <v>PROBABLES PRODUCIENDO</v>
          </cell>
          <cell r="Q16065" t="str">
            <v>PROBABLES PRODUCIENDO2020</v>
          </cell>
        </row>
        <row r="16066">
          <cell r="I16066">
            <v>8.2544099893471057E-2</v>
          </cell>
          <cell r="J16066">
            <v>8.2544099893471057E-2</v>
          </cell>
          <cell r="K16066">
            <v>2.4763229968041318E-2</v>
          </cell>
          <cell r="L16066">
            <v>2.4763229968041318E-2</v>
          </cell>
          <cell r="P16066" t="str">
            <v>PROBABLES PRODUCIENDO</v>
          </cell>
          <cell r="Q16066" t="str">
            <v>PROBABLES PRODUCIENDO2020</v>
          </cell>
        </row>
        <row r="16067">
          <cell r="I16067">
            <v>7.8953960054791286E-2</v>
          </cell>
          <cell r="J16067">
            <v>7.8953960054791286E-2</v>
          </cell>
          <cell r="K16067">
            <v>2.3686188016437387E-2</v>
          </cell>
          <cell r="L16067">
            <v>2.3686188016437387E-2</v>
          </cell>
          <cell r="P16067" t="str">
            <v>PROBABLES PRODUCIENDO</v>
          </cell>
          <cell r="Q16067" t="str">
            <v>PROBABLES PRODUCIENDO2020</v>
          </cell>
        </row>
        <row r="16068">
          <cell r="I16068">
            <v>8.0638604031922564E-2</v>
          </cell>
          <cell r="J16068">
            <v>8.0638604031922564E-2</v>
          </cell>
          <cell r="K16068">
            <v>2.4191581209576766E-2</v>
          </cell>
          <cell r="L16068">
            <v>2.4191581209576766E-2</v>
          </cell>
          <cell r="P16068" t="str">
            <v>PROBABLES PRODUCIENDO</v>
          </cell>
          <cell r="Q16068" t="str">
            <v>PROBABLES PRODUCIENDO2020</v>
          </cell>
        </row>
        <row r="16069">
          <cell r="I16069">
            <v>7.7131341062866454E-2</v>
          </cell>
          <cell r="J16069">
            <v>7.7131341062866454E-2</v>
          </cell>
          <cell r="K16069">
            <v>2.3139402318859938E-2</v>
          </cell>
          <cell r="L16069">
            <v>2.3139402318859938E-2</v>
          </cell>
          <cell r="P16069" t="str">
            <v>PROBABLES PRODUCIENDO</v>
          </cell>
          <cell r="Q16069" t="str">
            <v>PROBABLES PRODUCIENDO2020</v>
          </cell>
        </row>
        <row r="16070">
          <cell r="I16070">
            <v>7.8777095741660974E-2</v>
          </cell>
          <cell r="J16070">
            <v>7.8777095741660974E-2</v>
          </cell>
          <cell r="K16070">
            <v>2.3633128722498287E-2</v>
          </cell>
          <cell r="L16070">
            <v>2.3633128722498287E-2</v>
          </cell>
          <cell r="P16070" t="str">
            <v>PROBABLES PRODUCIENDO</v>
          </cell>
          <cell r="Q16070" t="str">
            <v>PROBABLES PRODUCIENDO2020</v>
          </cell>
        </row>
        <row r="16071">
          <cell r="I16071">
            <v>7.7847614421770669E-2</v>
          </cell>
          <cell r="J16071">
            <v>7.7847614421770669E-2</v>
          </cell>
          <cell r="K16071">
            <v>2.3354284326531201E-2</v>
          </cell>
          <cell r="L16071">
            <v>2.3354284326531201E-2</v>
          </cell>
          <cell r="P16071" t="str">
            <v>PROBABLES PRODUCIENDO</v>
          </cell>
          <cell r="Q16071" t="str">
            <v>PROBABLES PRODUCIENDO2020</v>
          </cell>
        </row>
        <row r="16072">
          <cell r="I16072">
            <v>7.4461741630835118E-2</v>
          </cell>
          <cell r="J16072">
            <v>7.4461741630835118E-2</v>
          </cell>
          <cell r="K16072">
            <v>2.2338522489250539E-2</v>
          </cell>
          <cell r="L16072">
            <v>2.2338522489250539E-2</v>
          </cell>
          <cell r="P16072" t="str">
            <v>PROBABLES PRODUCIENDO</v>
          </cell>
          <cell r="Q16072" t="str">
            <v>PROBABLES PRODUCIENDO2020</v>
          </cell>
        </row>
        <row r="16073">
          <cell r="I16073">
            <v>7.6050534953903598E-2</v>
          </cell>
          <cell r="J16073">
            <v>7.6050534953903598E-2</v>
          </cell>
          <cell r="K16073">
            <v>2.2815160486171084E-2</v>
          </cell>
          <cell r="L16073">
            <v>2.2815160486171084E-2</v>
          </cell>
          <cell r="P16073" t="str">
            <v>PROBABLES PRODUCIENDO</v>
          </cell>
          <cell r="Q16073" t="str">
            <v>PROBABLES PRODUCIENDO2020</v>
          </cell>
        </row>
        <row r="16074">
          <cell r="I16074">
            <v>7.2742823613622595E-2</v>
          </cell>
          <cell r="J16074">
            <v>7.2742823613622595E-2</v>
          </cell>
          <cell r="K16074">
            <v>2.1822847084086779E-2</v>
          </cell>
          <cell r="L16074">
            <v>2.1822847084086779E-2</v>
          </cell>
          <cell r="P16074" t="str">
            <v>PROBABLES PRODUCIENDO</v>
          </cell>
          <cell r="Q16074" t="str">
            <v>PROBABLES PRODUCIENDO2020</v>
          </cell>
        </row>
        <row r="16075">
          <cell r="I16075">
            <v>7.4294940310435528E-2</v>
          </cell>
          <cell r="J16075">
            <v>7.4294940310435528E-2</v>
          </cell>
          <cell r="K16075">
            <v>2.2288482093130654E-2</v>
          </cell>
          <cell r="L16075">
            <v>2.2288482093130654E-2</v>
          </cell>
          <cell r="P16075" t="str">
            <v>PROBABLES PRODUCIENDO</v>
          </cell>
          <cell r="Q16075" t="str">
            <v>PROBABLES PRODUCIENDO2020</v>
          </cell>
        </row>
        <row r="16076">
          <cell r="I16076">
            <v>7.3418343394402272E-2</v>
          </cell>
          <cell r="J16076">
            <v>7.3418343394402272E-2</v>
          </cell>
          <cell r="K16076">
            <v>2.202550301832068E-2</v>
          </cell>
          <cell r="L16076">
            <v>2.202550301832068E-2</v>
          </cell>
          <cell r="P16076" t="str">
            <v>PROBABLES PRODUCIENDO</v>
          </cell>
          <cell r="Q16076" t="str">
            <v>PROBABLES PRODUCIENDO2021</v>
          </cell>
        </row>
        <row r="16077">
          <cell r="I16077">
            <v>6.5568494271515357E-2</v>
          </cell>
          <cell r="J16077">
            <v>6.5568494271515357E-2</v>
          </cell>
          <cell r="K16077">
            <v>1.9670548281454606E-2</v>
          </cell>
          <cell r="L16077">
            <v>1.9670548281454606E-2</v>
          </cell>
          <cell r="P16077" t="str">
            <v>PROBABLES PRODUCIENDO</v>
          </cell>
          <cell r="Q16077" t="str">
            <v>PROBABLES PRODUCIENDO2021</v>
          </cell>
        </row>
        <row r="16078">
          <cell r="I16078">
            <v>7.1778454691916918E-2</v>
          </cell>
          <cell r="J16078">
            <v>7.1778454691916918E-2</v>
          </cell>
          <cell r="K16078">
            <v>2.1533536407575073E-2</v>
          </cell>
          <cell r="L16078">
            <v>2.1533536407575073E-2</v>
          </cell>
          <cell r="P16078" t="str">
            <v>PROBABLES PRODUCIENDO</v>
          </cell>
          <cell r="Q16078" t="str">
            <v>PROBABLES PRODUCIENDO2021</v>
          </cell>
        </row>
        <row r="16079">
          <cell r="I16079">
            <v>6.8656551490106882E-2</v>
          </cell>
          <cell r="J16079">
            <v>6.8656551490106882E-2</v>
          </cell>
          <cell r="K16079">
            <v>2.0596965447032069E-2</v>
          </cell>
          <cell r="L16079">
            <v>2.0596965447032069E-2</v>
          </cell>
          <cell r="P16079" t="str">
            <v>PROBABLES PRODUCIENDO</v>
          </cell>
          <cell r="Q16079" t="str">
            <v>PROBABLES PRODUCIENDO2021</v>
          </cell>
        </row>
        <row r="16080">
          <cell r="I16080">
            <v>7.0121479226195618E-2</v>
          </cell>
          <cell r="J16080">
            <v>7.0121479226195618E-2</v>
          </cell>
          <cell r="K16080">
            <v>2.1036443767858685E-2</v>
          </cell>
          <cell r="L16080">
            <v>2.1036443767858685E-2</v>
          </cell>
          <cell r="P16080" t="str">
            <v>PROBABLES PRODUCIENDO</v>
          </cell>
          <cell r="Q16080" t="str">
            <v>PROBABLES PRODUCIENDO2021</v>
          </cell>
        </row>
        <row r="16081">
          <cell r="I16081">
            <v>6.7071643847992343E-2</v>
          </cell>
          <cell r="J16081">
            <v>6.7071643847992343E-2</v>
          </cell>
          <cell r="K16081">
            <v>2.01214931543977E-2</v>
          </cell>
          <cell r="L16081">
            <v>2.01214931543977E-2</v>
          </cell>
          <cell r="P16081" t="str">
            <v>PROBABLES PRODUCIENDO</v>
          </cell>
          <cell r="Q16081" t="str">
            <v>PROBABLES PRODUCIENDO2021</v>
          </cell>
        </row>
        <row r="16082">
          <cell r="I16082">
            <v>6.8502754342847444E-2</v>
          </cell>
          <cell r="J16082">
            <v>6.8502754342847444E-2</v>
          </cell>
          <cell r="K16082">
            <v>2.0550826302854232E-2</v>
          </cell>
          <cell r="L16082">
            <v>2.0550826302854232E-2</v>
          </cell>
          <cell r="P16082" t="str">
            <v>PROBABLES PRODUCIENDO</v>
          </cell>
          <cell r="Q16082" t="str">
            <v>PROBABLES PRODUCIENDO2021</v>
          </cell>
        </row>
        <row r="16083">
          <cell r="I16083">
            <v>6.7694498720786714E-2</v>
          </cell>
          <cell r="J16083">
            <v>6.7694498720786714E-2</v>
          </cell>
          <cell r="K16083">
            <v>2.0308349616236013E-2</v>
          </cell>
          <cell r="L16083">
            <v>2.0308349616236013E-2</v>
          </cell>
          <cell r="P16083" t="str">
            <v>PROBABLES PRODUCIENDO</v>
          </cell>
          <cell r="Q16083" t="str">
            <v>PROBABLES PRODUCIENDO2021</v>
          </cell>
        </row>
        <row r="16084">
          <cell r="I16084">
            <v>6.4750221455294826E-2</v>
          </cell>
          <cell r="J16084">
            <v>6.4750221455294826E-2</v>
          </cell>
          <cell r="K16084">
            <v>1.9425066436588451E-2</v>
          </cell>
          <cell r="L16084">
            <v>1.9425066436588451E-2</v>
          </cell>
          <cell r="P16084" t="str">
            <v>PROBABLES PRODUCIENDO</v>
          </cell>
          <cell r="Q16084" t="str">
            <v>PROBABLES PRODUCIENDO2021</v>
          </cell>
        </row>
        <row r="16085">
          <cell r="I16085">
            <v>6.613179966260592E-2</v>
          </cell>
          <cell r="J16085">
            <v>6.613179966260592E-2</v>
          </cell>
          <cell r="K16085">
            <v>1.9839539898781774E-2</v>
          </cell>
          <cell r="L16085">
            <v>1.9839539898781774E-2</v>
          </cell>
          <cell r="P16085" t="str">
            <v>PROBABLES PRODUCIENDO</v>
          </cell>
          <cell r="Q16085" t="str">
            <v>PROBABLES PRODUCIENDO2021</v>
          </cell>
        </row>
        <row r="16086">
          <cell r="I16086">
            <v>6.3255489800619139E-2</v>
          </cell>
          <cell r="J16086">
            <v>6.3255489800619139E-2</v>
          </cell>
          <cell r="K16086">
            <v>1.8976646940185738E-2</v>
          </cell>
          <cell r="L16086">
            <v>1.8976646940185738E-2</v>
          </cell>
          <cell r="P16086" t="str">
            <v>PROBABLES PRODUCIENDO</v>
          </cell>
          <cell r="Q16086" t="str">
            <v>PROBABLES PRODUCIENDO2021</v>
          </cell>
        </row>
        <row r="16087">
          <cell r="I16087">
            <v>6.46051748555415E-2</v>
          </cell>
          <cell r="J16087">
            <v>6.46051748555415E-2</v>
          </cell>
          <cell r="K16087">
            <v>1.9381552456662447E-2</v>
          </cell>
          <cell r="L16087">
            <v>1.9381552456662447E-2</v>
          </cell>
          <cell r="P16087" t="str">
            <v>PROBABLES PRODUCIENDO</v>
          </cell>
          <cell r="Q16087" t="str">
            <v>PROBABLES PRODUCIENDO2021</v>
          </cell>
        </row>
        <row r="16088">
          <cell r="I16088">
            <v>6.3842906297269172E-2</v>
          </cell>
          <cell r="J16088">
            <v>6.3842906297269172E-2</v>
          </cell>
          <cell r="K16088">
            <v>1.9152871889180752E-2</v>
          </cell>
          <cell r="L16088">
            <v>1.9152871889180752E-2</v>
          </cell>
          <cell r="P16088" t="str">
            <v>PROBABLES PRODUCIENDO</v>
          </cell>
          <cell r="Q16088" t="str">
            <v>PROBABLES PRODUCIENDO2022</v>
          </cell>
        </row>
        <row r="16089">
          <cell r="I16089">
            <v>5.701685767195095E-2</v>
          </cell>
          <cell r="J16089">
            <v>5.701685767195095E-2</v>
          </cell>
          <cell r="K16089">
            <v>1.7105057301585284E-2</v>
          </cell>
          <cell r="L16089">
            <v>1.7105057301585284E-2</v>
          </cell>
          <cell r="P16089" t="str">
            <v>PROBABLES PRODUCIENDO</v>
          </cell>
          <cell r="Q16089" t="str">
            <v>PROBABLES PRODUCIENDO2022</v>
          </cell>
        </row>
        <row r="16090">
          <cell r="I16090">
            <v>6.2416896720770006E-2</v>
          </cell>
          <cell r="J16090">
            <v>6.2416896720770006E-2</v>
          </cell>
          <cell r="K16090">
            <v>1.8725069016231E-2</v>
          </cell>
          <cell r="L16090">
            <v>1.8725069016231E-2</v>
          </cell>
          <cell r="P16090" t="str">
            <v>PROBABLES PRODUCIENDO</v>
          </cell>
          <cell r="Q16090" t="str">
            <v>PROBABLES PRODUCIENDO2022</v>
          </cell>
        </row>
        <row r="16091">
          <cell r="I16091">
            <v>5.9702161351275665E-2</v>
          </cell>
          <cell r="J16091">
            <v>5.9702161351275665E-2</v>
          </cell>
          <cell r="K16091">
            <v>1.7910648405382701E-2</v>
          </cell>
          <cell r="L16091">
            <v>1.7910648405382701E-2</v>
          </cell>
          <cell r="P16091" t="str">
            <v>PROBABLES PRODUCIENDO</v>
          </cell>
          <cell r="Q16091" t="str">
            <v>PROBABLES PRODUCIENDO2022</v>
          </cell>
        </row>
        <row r="16092">
          <cell r="I16092">
            <v>6.097602888715007E-2</v>
          </cell>
          <cell r="J16092">
            <v>6.097602888715007E-2</v>
          </cell>
          <cell r="K16092">
            <v>1.8292808666145022E-2</v>
          </cell>
          <cell r="L16092">
            <v>1.8292808666145022E-2</v>
          </cell>
          <cell r="P16092" t="str">
            <v>PROBABLES PRODUCIENDO</v>
          </cell>
          <cell r="Q16092" t="str">
            <v>PROBABLES PRODUCIENDO2022</v>
          </cell>
        </row>
        <row r="16093">
          <cell r="I16093">
            <v>5.832396204294011E-2</v>
          </cell>
          <cell r="J16093">
            <v>5.832396204294011E-2</v>
          </cell>
          <cell r="K16093">
            <v>1.7497188612882034E-2</v>
          </cell>
          <cell r="L16093">
            <v>1.7497188612882034E-2</v>
          </cell>
          <cell r="P16093" t="str">
            <v>PROBABLES PRODUCIENDO</v>
          </cell>
          <cell r="Q16093" t="str">
            <v>PROBABLES PRODUCIENDO2022</v>
          </cell>
        </row>
        <row r="16094">
          <cell r="I16094">
            <v>5.9568422882021098E-2</v>
          </cell>
          <cell r="J16094">
            <v>5.9568422882021098E-2</v>
          </cell>
          <cell r="K16094">
            <v>1.7870526864606329E-2</v>
          </cell>
          <cell r="L16094">
            <v>1.7870526864606329E-2</v>
          </cell>
          <cell r="P16094" t="str">
            <v>PROBABLES PRODUCIENDO</v>
          </cell>
          <cell r="Q16094" t="str">
            <v>PROBABLES PRODUCIENDO2022</v>
          </cell>
        </row>
        <row r="16095">
          <cell r="I16095">
            <v>5.8865582344382078E-2</v>
          </cell>
          <cell r="J16095">
            <v>5.8865582344382078E-2</v>
          </cell>
          <cell r="K16095">
            <v>1.7659674703314625E-2</v>
          </cell>
          <cell r="L16095">
            <v>1.7659674703314625E-2</v>
          </cell>
          <cell r="P16095" t="str">
            <v>PROBABLES PRODUCIENDO</v>
          </cell>
          <cell r="Q16095" t="str">
            <v>PROBABLES PRODUCIENDO2022</v>
          </cell>
        </row>
        <row r="16096">
          <cell r="I16096">
            <v>5.6305306412190885E-2</v>
          </cell>
          <cell r="J16096">
            <v>5.6305306412190885E-2</v>
          </cell>
          <cell r="K16096">
            <v>1.6891591923657263E-2</v>
          </cell>
          <cell r="L16096">
            <v>1.6891591923657263E-2</v>
          </cell>
          <cell r="P16096" t="str">
            <v>PROBABLES PRODUCIENDO</v>
          </cell>
          <cell r="Q16096" t="str">
            <v>PROBABLES PRODUCIENDO2022</v>
          </cell>
        </row>
        <row r="16097">
          <cell r="I16097">
            <v>5.7506695110902555E-2</v>
          </cell>
          <cell r="J16097">
            <v>5.7506695110902555E-2</v>
          </cell>
          <cell r="K16097">
            <v>1.7252008533270767E-2</v>
          </cell>
          <cell r="L16097">
            <v>1.7252008533270767E-2</v>
          </cell>
          <cell r="P16097" t="str">
            <v>PROBABLES PRODUCIENDO</v>
          </cell>
          <cell r="Q16097" t="str">
            <v>PROBABLES PRODUCIENDO2022</v>
          </cell>
        </row>
        <row r="16098">
          <cell r="I16098">
            <v>5.5005522072789824E-2</v>
          </cell>
          <cell r="J16098">
            <v>5.5005522072789824E-2</v>
          </cell>
          <cell r="K16098">
            <v>1.6501656621836946E-2</v>
          </cell>
          <cell r="L16098">
            <v>1.6501656621836946E-2</v>
          </cell>
          <cell r="P16098" t="str">
            <v>PROBABLES PRODUCIENDO</v>
          </cell>
          <cell r="Q16098" t="str">
            <v>PROBABLES PRODUCIENDO2022</v>
          </cell>
        </row>
        <row r="16099">
          <cell r="I16099">
            <v>5.6179177218205319E-2</v>
          </cell>
          <cell r="J16099">
            <v>5.6179177218205319E-2</v>
          </cell>
          <cell r="K16099">
            <v>1.6853753165461595E-2</v>
          </cell>
          <cell r="L16099">
            <v>1.6853753165461595E-2</v>
          </cell>
          <cell r="P16099" t="str">
            <v>PROBABLES PRODUCIENDO</v>
          </cell>
          <cell r="Q16099" t="str">
            <v>PROBABLES PRODUCIENDO2022</v>
          </cell>
        </row>
        <row r="16100">
          <cell r="I16100">
            <v>5.551632597572085E-2</v>
          </cell>
          <cell r="J16100">
            <v>5.551632597572085E-2</v>
          </cell>
          <cell r="K16100">
            <v>1.6654897792716252E-2</v>
          </cell>
          <cell r="L16100">
            <v>1.6654897792716252E-2</v>
          </cell>
          <cell r="P16100" t="str">
            <v>PROBABLES PRODUCIENDO</v>
          </cell>
          <cell r="Q16100" t="str">
            <v>PROBABLES PRODUCIENDO2023</v>
          </cell>
        </row>
        <row r="16101">
          <cell r="I16101">
            <v>4.9580550764544179E-2</v>
          </cell>
          <cell r="J16101">
            <v>4.9580550764544179E-2</v>
          </cell>
          <cell r="K16101">
            <v>1.4874165229363252E-2</v>
          </cell>
          <cell r="L16101">
            <v>1.4874165229363252E-2</v>
          </cell>
          <cell r="P16101" t="str">
            <v>PROBABLES PRODUCIENDO</v>
          </cell>
          <cell r="Q16101" t="str">
            <v>PROBABLES PRODUCIENDO2023</v>
          </cell>
        </row>
        <row r="16102">
          <cell r="I16102">
            <v>5.4276300778183871E-2</v>
          </cell>
          <cell r="J16102">
            <v>5.4276300778183871E-2</v>
          </cell>
          <cell r="K16102">
            <v>1.6282890233455163E-2</v>
          </cell>
          <cell r="L16102">
            <v>1.6282890233455163E-2</v>
          </cell>
          <cell r="P16102" t="str">
            <v>PROBABLES PRODUCIENDO</v>
          </cell>
          <cell r="Q16102" t="str">
            <v>PROBABLES PRODUCIENDO2023</v>
          </cell>
        </row>
        <row r="16103">
          <cell r="I16103">
            <v>5.1915629210236743E-2</v>
          </cell>
          <cell r="J16103">
            <v>5.1915629210236743E-2</v>
          </cell>
          <cell r="K16103">
            <v>1.5574688763071024E-2</v>
          </cell>
          <cell r="L16103">
            <v>1.5574688763071024E-2</v>
          </cell>
          <cell r="P16103" t="str">
            <v>PROBABLES PRODUCIENDO</v>
          </cell>
          <cell r="Q16103" t="str">
            <v>PROBABLES PRODUCIENDO2023</v>
          </cell>
        </row>
        <row r="16104">
          <cell r="I16104">
            <v>5.3023355181268751E-2</v>
          </cell>
          <cell r="J16104">
            <v>5.3023355181268751E-2</v>
          </cell>
          <cell r="K16104">
            <v>1.5907006554380623E-2</v>
          </cell>
          <cell r="L16104">
            <v>1.5907006554380623E-2</v>
          </cell>
          <cell r="P16104" t="str">
            <v>PROBABLES PRODUCIENDO</v>
          </cell>
          <cell r="Q16104" t="str">
            <v>PROBABLES PRODUCIENDO2023</v>
          </cell>
        </row>
        <row r="16105">
          <cell r="I16105">
            <v>5.0717178724527939E-2</v>
          </cell>
          <cell r="J16105">
            <v>5.0717178724527939E-2</v>
          </cell>
          <cell r="K16105">
            <v>1.5215153617358384E-2</v>
          </cell>
          <cell r="L16105">
            <v>1.5215153617358384E-2</v>
          </cell>
          <cell r="P16105" t="str">
            <v>PROBABLES PRODUCIENDO</v>
          </cell>
          <cell r="Q16105" t="str">
            <v>PROBABLES PRODUCIENDO2023</v>
          </cell>
        </row>
        <row r="16106">
          <cell r="I16106">
            <v>5.1799333306969945E-2</v>
          </cell>
          <cell r="J16106">
            <v>5.1799333306969945E-2</v>
          </cell>
          <cell r="K16106">
            <v>1.5539799992090982E-2</v>
          </cell>
          <cell r="L16106">
            <v>1.5539799992090982E-2</v>
          </cell>
          <cell r="P16106" t="str">
            <v>PROBABLES PRODUCIENDO</v>
          </cell>
          <cell r="Q16106" t="str">
            <v>PROBABLES PRODUCIENDO2023</v>
          </cell>
        </row>
        <row r="16107">
          <cell r="I16107">
            <v>5.118815930724608E-2</v>
          </cell>
          <cell r="J16107">
            <v>5.118815930724608E-2</v>
          </cell>
          <cell r="K16107">
            <v>1.5356447792173824E-2</v>
          </cell>
          <cell r="L16107">
            <v>1.5356447792173824E-2</v>
          </cell>
          <cell r="P16107" t="str">
            <v>PROBABLES PRODUCIENDO</v>
          </cell>
          <cell r="Q16107" t="str">
            <v>PROBABLES PRODUCIENDO2023</v>
          </cell>
        </row>
        <row r="16108">
          <cell r="I16108">
            <v>4.8961802120781585E-2</v>
          </cell>
          <cell r="J16108">
            <v>4.8961802120781585E-2</v>
          </cell>
          <cell r="K16108">
            <v>1.4688540636234475E-2</v>
          </cell>
          <cell r="L16108">
            <v>1.4688540636234475E-2</v>
          </cell>
          <cell r="P16108" t="str">
            <v>PROBABLES PRODUCIENDO</v>
          </cell>
          <cell r="Q16108" t="str">
            <v>PROBABLES PRODUCIENDO2023</v>
          </cell>
        </row>
        <row r="16109">
          <cell r="I16109">
            <v>5.0006502158567973E-2</v>
          </cell>
          <cell r="J16109">
            <v>5.0006502158567973E-2</v>
          </cell>
          <cell r="K16109">
            <v>1.5001950647570391E-2</v>
          </cell>
          <cell r="L16109">
            <v>1.5001950647570391E-2</v>
          </cell>
          <cell r="P16109" t="str">
            <v>PROBABLES PRODUCIENDO</v>
          </cell>
          <cell r="Q16109" t="str">
            <v>PROBABLES PRODUCIENDO2023</v>
          </cell>
        </row>
        <row r="16110">
          <cell r="I16110">
            <v>4.7831539492253619E-2</v>
          </cell>
          <cell r="J16110">
            <v>4.7831539492253619E-2</v>
          </cell>
          <cell r="K16110">
            <v>1.4349461847676083E-2</v>
          </cell>
          <cell r="L16110">
            <v>1.4349461847676083E-2</v>
          </cell>
          <cell r="P16110" t="str">
            <v>PROBABLES PRODUCIENDO</v>
          </cell>
          <cell r="Q16110" t="str">
            <v>PROBABLES PRODUCIENDO2023</v>
          </cell>
        </row>
        <row r="16111">
          <cell r="I16111">
            <v>4.8852123068643317E-2</v>
          </cell>
          <cell r="J16111">
            <v>4.8852123068643317E-2</v>
          </cell>
          <cell r="K16111">
            <v>1.4655636920592996E-2</v>
          </cell>
          <cell r="L16111">
            <v>1.4655636920592996E-2</v>
          </cell>
          <cell r="P16111" t="str">
            <v>PROBABLES PRODUCIENDO</v>
          </cell>
          <cell r="Q16111" t="str">
            <v>PROBABLES PRODUCIENDO2023</v>
          </cell>
        </row>
        <row r="16112">
          <cell r="I16112">
            <v>4.8275722842129561E-2</v>
          </cell>
          <cell r="J16112">
            <v>4.8275722842129561E-2</v>
          </cell>
          <cell r="K16112">
            <v>1.4482716852638867E-2</v>
          </cell>
          <cell r="L16112">
            <v>1.4482716852638867E-2</v>
          </cell>
          <cell r="P16112" t="str">
            <v>PROBABLES PRODUCIENDO</v>
          </cell>
          <cell r="Q16112" t="str">
            <v>PROBABLES PRODUCIENDO2024</v>
          </cell>
        </row>
        <row r="16113">
          <cell r="P16113" t="str">
            <v>PROBABLES PRODUCIENDO</v>
          </cell>
          <cell r="Q16113" t="str">
            <v>PROBABLES PRODUCIENDO2024</v>
          </cell>
        </row>
        <row r="16114">
          <cell r="I16114">
            <v>5.9532500238976528E-2</v>
          </cell>
          <cell r="J16114">
            <v>5.9532500238976528E-2</v>
          </cell>
          <cell r="K16114">
            <v>1.7859750071692961E-2</v>
          </cell>
          <cell r="L16114">
            <v>1.7859750071692961E-2</v>
          </cell>
          <cell r="P16114" t="str">
            <v>PROBABLES PRODUCIENDO</v>
          </cell>
          <cell r="Q16114" t="str">
            <v>PROBABLES PRODUCIENDO2012</v>
          </cell>
        </row>
        <row r="16115">
          <cell r="I16115">
            <v>5.5055348989984793E-2</v>
          </cell>
          <cell r="J16115">
            <v>5.5055348989984793E-2</v>
          </cell>
          <cell r="K16115">
            <v>1.6516604696995438E-2</v>
          </cell>
          <cell r="L16115">
            <v>1.6516604696995438E-2</v>
          </cell>
          <cell r="P16115" t="str">
            <v>PROBABLES PRODUCIENDO</v>
          </cell>
          <cell r="Q16115" t="str">
            <v>PROBABLES PRODUCIENDO2012</v>
          </cell>
        </row>
        <row r="16116">
          <cell r="I16116">
            <v>5.8179896798363412E-2</v>
          </cell>
          <cell r="J16116">
            <v>5.8179896798363412E-2</v>
          </cell>
          <cell r="K16116">
            <v>1.7453969039509024E-2</v>
          </cell>
          <cell r="L16116">
            <v>1.7453969039509024E-2</v>
          </cell>
          <cell r="P16116" t="str">
            <v>PROBABLES PRODUCIENDO</v>
          </cell>
          <cell r="Q16116" t="str">
            <v>PROBABLES PRODUCIENDO2012</v>
          </cell>
        </row>
        <row r="16117">
          <cell r="I16117">
            <v>5.5649155881272151E-2</v>
          </cell>
          <cell r="J16117">
            <v>5.5649155881272151E-2</v>
          </cell>
          <cell r="K16117">
            <v>1.6694746764381645E-2</v>
          </cell>
          <cell r="L16117">
            <v>1.6694746764381645E-2</v>
          </cell>
          <cell r="P16117" t="str">
            <v>PROBABLES PRODUCIENDO</v>
          </cell>
          <cell r="Q16117" t="str">
            <v>PROBABLES PRODUCIENDO2012</v>
          </cell>
        </row>
        <row r="16118">
          <cell r="I16118">
            <v>5.683625024829507E-2</v>
          </cell>
          <cell r="J16118">
            <v>5.683625024829507E-2</v>
          </cell>
          <cell r="K16118">
            <v>1.7050875074488523E-2</v>
          </cell>
          <cell r="L16118">
            <v>1.7050875074488523E-2</v>
          </cell>
          <cell r="P16118" t="str">
            <v>PROBABLES PRODUCIENDO</v>
          </cell>
          <cell r="Q16118" t="str">
            <v>PROBABLES PRODUCIENDO2012</v>
          </cell>
        </row>
        <row r="16119">
          <cell r="I16119">
            <v>5.4363956002468891E-2</v>
          </cell>
          <cell r="J16119">
            <v>5.4363956002468891E-2</v>
          </cell>
          <cell r="K16119">
            <v>1.6309186800740668E-2</v>
          </cell>
          <cell r="L16119">
            <v>1.6309186800740668E-2</v>
          </cell>
          <cell r="P16119" t="str">
            <v>PROBABLES PRODUCIENDO</v>
          </cell>
          <cell r="Q16119" t="str">
            <v>PROBABLES PRODUCIENDO2012</v>
          </cell>
        </row>
        <row r="16120">
          <cell r="I16120">
            <v>5.5523634795750738E-2</v>
          </cell>
          <cell r="J16120">
            <v>5.5523634795750738E-2</v>
          </cell>
          <cell r="K16120">
            <v>1.6657090438725222E-2</v>
          </cell>
          <cell r="L16120">
            <v>1.6657090438725222E-2</v>
          </cell>
          <cell r="P16120" t="str">
            <v>PROBABLES PRODUCIENDO</v>
          </cell>
          <cell r="Q16120" t="str">
            <v>PROBABLES PRODUCIENDO2012</v>
          </cell>
        </row>
        <row r="16121">
          <cell r="I16121">
            <v>5.4868229707294762E-2</v>
          </cell>
          <cell r="J16121">
            <v>5.4868229707294762E-2</v>
          </cell>
          <cell r="K16121">
            <v>1.6460468912188428E-2</v>
          </cell>
          <cell r="L16121">
            <v>1.6460468912188428E-2</v>
          </cell>
          <cell r="P16121" t="str">
            <v>PROBABLES PRODUCIENDO</v>
          </cell>
          <cell r="Q16121" t="str">
            <v>PROBABLES PRODUCIENDO2012</v>
          </cell>
        </row>
        <row r="16122">
          <cell r="I16122">
            <v>5.248154149349616E-2</v>
          </cell>
          <cell r="J16122">
            <v>5.248154149349616E-2</v>
          </cell>
          <cell r="K16122">
            <v>1.5744462448048845E-2</v>
          </cell>
          <cell r="L16122">
            <v>1.5744462448048845E-2</v>
          </cell>
          <cell r="P16122" t="str">
            <v>PROBABLES PRODUCIENDO</v>
          </cell>
          <cell r="Q16122" t="str">
            <v>PROBABLES PRODUCIENDO2012</v>
          </cell>
        </row>
        <row r="16123">
          <cell r="I16123">
            <v>5.3601065074637251E-2</v>
          </cell>
          <cell r="J16123">
            <v>5.3601065074637251E-2</v>
          </cell>
          <cell r="K16123">
            <v>1.6080319522391175E-2</v>
          </cell>
          <cell r="L16123">
            <v>1.6080319522391175E-2</v>
          </cell>
          <cell r="P16123" t="str">
            <v>PROBABLES PRODUCIENDO</v>
          </cell>
          <cell r="Q16123" t="str">
            <v>PROBABLES PRODUCIENDO2012</v>
          </cell>
        </row>
        <row r="16124">
          <cell r="I16124">
            <v>5.1269496679900453E-2</v>
          </cell>
          <cell r="J16124">
            <v>5.1269496679900453E-2</v>
          </cell>
          <cell r="K16124">
            <v>1.5380849003970134E-2</v>
          </cell>
          <cell r="L16124">
            <v>1.5380849003970134E-2</v>
          </cell>
          <cell r="P16124" t="str">
            <v>PROBABLES PRODUCIENDO</v>
          </cell>
          <cell r="Q16124" t="str">
            <v>PROBABLES PRODUCIENDO2012</v>
          </cell>
        </row>
        <row r="16125">
          <cell r="I16125">
            <v>5.236316521350224E-2</v>
          </cell>
          <cell r="J16125">
            <v>5.236316521350224E-2</v>
          </cell>
          <cell r="K16125">
            <v>1.5708949564050671E-2</v>
          </cell>
          <cell r="L16125">
            <v>1.5708949564050671E-2</v>
          </cell>
          <cell r="P16125" t="str">
            <v>PROBABLES PRODUCIENDO</v>
          </cell>
          <cell r="Q16125" t="str">
            <v>PROBABLES PRODUCIENDO2012</v>
          </cell>
        </row>
        <row r="16126">
          <cell r="I16126">
            <v>5.174506654155963E-2</v>
          </cell>
          <cell r="J16126">
            <v>5.174506654155963E-2</v>
          </cell>
          <cell r="K16126">
            <v>1.552351996246789E-2</v>
          </cell>
          <cell r="L16126">
            <v>1.552351996246789E-2</v>
          </cell>
          <cell r="P16126" t="str">
            <v>PROBABLES PRODUCIENDO</v>
          </cell>
          <cell r="Q16126" t="str">
            <v>PROBABLES PRODUCIENDO2013</v>
          </cell>
        </row>
        <row r="16127">
          <cell r="I16127">
            <v>4.6212281044447183E-2</v>
          </cell>
          <cell r="J16127">
            <v>4.6212281044447183E-2</v>
          </cell>
          <cell r="K16127">
            <v>1.3863684313334157E-2</v>
          </cell>
          <cell r="L16127">
            <v>1.3863684313334157E-2</v>
          </cell>
          <cell r="P16127" t="str">
            <v>PROBABLES PRODUCIENDO</v>
          </cell>
          <cell r="Q16127" t="str">
            <v>PROBABLES PRODUCIENDO2013</v>
          </cell>
        </row>
        <row r="16128">
          <cell r="I16128">
            <v>5.0588770771373352E-2</v>
          </cell>
          <cell r="J16128">
            <v>5.0588770771373352E-2</v>
          </cell>
          <cell r="K16128">
            <v>1.5176631231412007E-2</v>
          </cell>
          <cell r="L16128">
            <v>1.5176631231412007E-2</v>
          </cell>
          <cell r="P16128" t="str">
            <v>PROBABLES PRODUCIENDO</v>
          </cell>
          <cell r="Q16128" t="str">
            <v>PROBABLES PRODUCIENDO2013</v>
          </cell>
        </row>
        <row r="16129">
          <cell r="I16129">
            <v>4.8388232798950763E-2</v>
          </cell>
          <cell r="J16129">
            <v>4.8388232798950763E-2</v>
          </cell>
          <cell r="K16129">
            <v>1.451646983968523E-2</v>
          </cell>
          <cell r="L16129">
            <v>1.451646983968523E-2</v>
          </cell>
          <cell r="P16129" t="str">
            <v>PROBABLES PRODUCIENDO</v>
          </cell>
          <cell r="Q16129" t="str">
            <v>PROBABLES PRODUCIENDO2013</v>
          </cell>
        </row>
        <row r="16130">
          <cell r="I16130">
            <v>4.9420438906593304E-2</v>
          </cell>
          <cell r="J16130">
            <v>4.9420438906593304E-2</v>
          </cell>
          <cell r="K16130">
            <v>1.482613167197799E-2</v>
          </cell>
          <cell r="L16130">
            <v>1.482613167197799E-2</v>
          </cell>
          <cell r="P16130" t="str">
            <v>PROBABLES PRODUCIENDO</v>
          </cell>
          <cell r="Q16130" t="str">
            <v>PROBABLES PRODUCIENDO2013</v>
          </cell>
        </row>
        <row r="16131">
          <cell r="I16131">
            <v>4.7270721671531873E-2</v>
          </cell>
          <cell r="J16131">
            <v>4.7270721671531873E-2</v>
          </cell>
          <cell r="K16131">
            <v>1.4181216501459561E-2</v>
          </cell>
          <cell r="L16131">
            <v>1.4181216501459561E-2</v>
          </cell>
          <cell r="P16131" t="str">
            <v>PROBABLES PRODUCIENDO</v>
          </cell>
          <cell r="Q16131" t="str">
            <v>PROBABLES PRODUCIENDO2013</v>
          </cell>
        </row>
        <row r="16132">
          <cell r="I16132">
            <v>4.827908930142287E-2</v>
          </cell>
          <cell r="J16132">
            <v>4.827908930142287E-2</v>
          </cell>
          <cell r="K16132">
            <v>1.448372679042686E-2</v>
          </cell>
          <cell r="L16132">
            <v>1.448372679042686E-2</v>
          </cell>
          <cell r="P16132" t="str">
            <v>PROBABLES PRODUCIENDO</v>
          </cell>
          <cell r="Q16132" t="str">
            <v>PROBABLES PRODUCIENDO2013</v>
          </cell>
        </row>
        <row r="16133">
          <cell r="I16133">
            <v>4.7709199363368135E-2</v>
          </cell>
          <cell r="J16133">
            <v>4.7709199363368135E-2</v>
          </cell>
          <cell r="K16133">
            <v>1.431275980901044E-2</v>
          </cell>
          <cell r="L16133">
            <v>1.431275980901044E-2</v>
          </cell>
          <cell r="P16133" t="str">
            <v>PROBABLES PRODUCIENDO</v>
          </cell>
          <cell r="Q16133" t="str">
            <v>PROBABLES PRODUCIENDO2013</v>
          </cell>
        </row>
        <row r="16134">
          <cell r="I16134">
            <v>4.5633918560294313E-2</v>
          </cell>
          <cell r="J16134">
            <v>4.5633918560294313E-2</v>
          </cell>
          <cell r="K16134">
            <v>1.3690175568088294E-2</v>
          </cell>
          <cell r="L16134">
            <v>1.3690175568088294E-2</v>
          </cell>
          <cell r="P16134" t="str">
            <v>PROBABLES PRODUCIENDO</v>
          </cell>
          <cell r="Q16134" t="str">
            <v>PROBABLES PRODUCIENDO2013</v>
          </cell>
        </row>
        <row r="16135">
          <cell r="I16135">
            <v>4.660737030111959E-2</v>
          </cell>
          <cell r="J16135">
            <v>4.660737030111959E-2</v>
          </cell>
          <cell r="K16135">
            <v>1.3982211090335876E-2</v>
          </cell>
          <cell r="L16135">
            <v>1.3982211090335876E-2</v>
          </cell>
          <cell r="P16135" t="str">
            <v>PROBABLES PRODUCIENDO</v>
          </cell>
          <cell r="Q16135" t="str">
            <v>PROBABLES PRODUCIENDO2013</v>
          </cell>
        </row>
        <row r="16136">
          <cell r="I16136">
            <v>4.4580017460192377E-2</v>
          </cell>
          <cell r="J16136">
            <v>4.4580017460192377E-2</v>
          </cell>
          <cell r="K16136">
            <v>1.3374005238057715E-2</v>
          </cell>
          <cell r="L16136">
            <v>1.3374005238057715E-2</v>
          </cell>
          <cell r="P16136" t="str">
            <v>PROBABLES PRODUCIENDO</v>
          </cell>
          <cell r="Q16136" t="str">
            <v>PROBABLES PRODUCIENDO2013</v>
          </cell>
        </row>
        <row r="16137">
          <cell r="I16137">
            <v>4.5530987637021139E-2</v>
          </cell>
          <cell r="J16137">
            <v>4.5530987637021139E-2</v>
          </cell>
          <cell r="K16137">
            <v>1.3659296291106343E-2</v>
          </cell>
          <cell r="L16137">
            <v>1.3659296291106343E-2</v>
          </cell>
          <cell r="P16137" t="str">
            <v>PROBABLES PRODUCIENDO</v>
          </cell>
          <cell r="Q16137" t="str">
            <v>PROBABLES PRODUCIENDO2013</v>
          </cell>
        </row>
        <row r="16138">
          <cell r="I16138">
            <v>4.4993536494104446E-2</v>
          </cell>
          <cell r="J16138">
            <v>4.4993536494104446E-2</v>
          </cell>
          <cell r="K16138">
            <v>1.3498060948231331E-2</v>
          </cell>
          <cell r="L16138">
            <v>1.3498060948231331E-2</v>
          </cell>
          <cell r="P16138" t="str">
            <v>PROBABLES PRODUCIENDO</v>
          </cell>
          <cell r="Q16138" t="str">
            <v>PROBABLES PRODUCIENDO2014</v>
          </cell>
        </row>
        <row r="16139">
          <cell r="I16139">
            <v>4.0182651074169615E-2</v>
          </cell>
          <cell r="J16139">
            <v>4.0182651074169615E-2</v>
          </cell>
          <cell r="K16139">
            <v>1.2054795322250884E-2</v>
          </cell>
          <cell r="L16139">
            <v>1.2054795322250884E-2</v>
          </cell>
          <cell r="P16139" t="str">
            <v>PROBABLES PRODUCIENDO</v>
          </cell>
          <cell r="Q16139" t="str">
            <v>PROBABLES PRODUCIENDO2014</v>
          </cell>
        </row>
        <row r="16140">
          <cell r="I16140">
            <v>4.3988110481325997E-2</v>
          </cell>
          <cell r="J16140">
            <v>4.3988110481325997E-2</v>
          </cell>
          <cell r="K16140">
            <v>1.31964331443978E-2</v>
          </cell>
          <cell r="L16140">
            <v>1.31964331443978E-2</v>
          </cell>
          <cell r="P16140" t="str">
            <v>PROBABLES PRODUCIENDO</v>
          </cell>
          <cell r="Q16140" t="str">
            <v>PROBABLES PRODUCIENDO2014</v>
          </cell>
        </row>
        <row r="16141">
          <cell r="I16141">
            <v>4.207469163415245E-2</v>
          </cell>
          <cell r="J16141">
            <v>4.207469163415245E-2</v>
          </cell>
          <cell r="K16141">
            <v>1.2622407490245733E-2</v>
          </cell>
          <cell r="L16141">
            <v>1.2622407490245733E-2</v>
          </cell>
          <cell r="P16141" t="str">
            <v>PROBABLES PRODUCIENDO</v>
          </cell>
          <cell r="Q16141" t="str">
            <v>PROBABLES PRODUCIENDO2014</v>
          </cell>
        </row>
        <row r="16142">
          <cell r="I16142">
            <v>4.2972218804909368E-2</v>
          </cell>
          <cell r="J16142">
            <v>4.2972218804909368E-2</v>
          </cell>
          <cell r="K16142">
            <v>1.2891665641472809E-2</v>
          </cell>
          <cell r="L16142">
            <v>1.2891665641472809E-2</v>
          </cell>
          <cell r="P16142" t="str">
            <v>PROBABLES PRODUCIENDO</v>
          </cell>
          <cell r="Q16142" t="str">
            <v>PROBABLES PRODUCIENDO2014</v>
          </cell>
        </row>
        <row r="16143">
          <cell r="I16143">
            <v>4.1102989768551999E-2</v>
          </cell>
          <cell r="J16143">
            <v>4.1102989768551999E-2</v>
          </cell>
          <cell r="K16143">
            <v>1.2330896930565601E-2</v>
          </cell>
          <cell r="L16143">
            <v>1.2330896930565601E-2</v>
          </cell>
          <cell r="P16143" t="str">
            <v>PROBABLES PRODUCIENDO</v>
          </cell>
          <cell r="Q16143" t="str">
            <v>PROBABLES PRODUCIENDO2014</v>
          </cell>
        </row>
        <row r="16144">
          <cell r="I16144">
            <v>4.197978882955003E-2</v>
          </cell>
          <cell r="J16144">
            <v>4.197978882955003E-2</v>
          </cell>
          <cell r="K16144">
            <v>1.2593936648865012E-2</v>
          </cell>
          <cell r="L16144">
            <v>1.2593936648865012E-2</v>
          </cell>
          <cell r="P16144" t="str">
            <v>PROBABLES PRODUCIENDO</v>
          </cell>
          <cell r="Q16144" t="str">
            <v>PROBABLES PRODUCIENDO2014</v>
          </cell>
        </row>
        <row r="16145">
          <cell r="I16145">
            <v>4.1484256299799856E-2</v>
          </cell>
          <cell r="J16145">
            <v>4.1484256299799856E-2</v>
          </cell>
          <cell r="K16145">
            <v>1.2445276889939958E-2</v>
          </cell>
          <cell r="L16145">
            <v>1.2445276889939958E-2</v>
          </cell>
          <cell r="P16145" t="str">
            <v>PROBABLES PRODUCIENDO</v>
          </cell>
          <cell r="Q16145" t="str">
            <v>PROBABLES PRODUCIENDO2014</v>
          </cell>
        </row>
        <row r="16146">
          <cell r="I16146">
            <v>3.9679751468916176E-2</v>
          </cell>
          <cell r="J16146">
            <v>3.9679751468916176E-2</v>
          </cell>
          <cell r="K16146">
            <v>1.1903925440674853E-2</v>
          </cell>
          <cell r="L16146">
            <v>1.1903925440674853E-2</v>
          </cell>
          <cell r="P16146" t="str">
            <v>PROBABLES PRODUCIENDO</v>
          </cell>
          <cell r="Q16146" t="str">
            <v>PROBABLES PRODUCIENDO2014</v>
          </cell>
        </row>
        <row r="16147">
          <cell r="I16147">
            <v>4.0526190353884946E-2</v>
          </cell>
          <cell r="J16147">
            <v>4.0526190353884946E-2</v>
          </cell>
          <cell r="K16147">
            <v>1.2157857106165484E-2</v>
          </cell>
          <cell r="L16147">
            <v>1.2157857106165484E-2</v>
          </cell>
          <cell r="P16147" t="str">
            <v>PROBABLES PRODUCIENDO</v>
          </cell>
          <cell r="Q16147" t="str">
            <v>PROBABLES PRODUCIENDO2014</v>
          </cell>
        </row>
        <row r="16148">
          <cell r="I16148">
            <v>3.8763359998619046E-2</v>
          </cell>
          <cell r="J16148">
            <v>3.8763359998619046E-2</v>
          </cell>
          <cell r="K16148">
            <v>1.1629007999585711E-2</v>
          </cell>
          <cell r="L16148">
            <v>1.1629007999585711E-2</v>
          </cell>
          <cell r="P16148" t="str">
            <v>PROBABLES PRODUCIENDO</v>
          </cell>
          <cell r="Q16148" t="str">
            <v>PROBABLES PRODUCIENDO2014</v>
          </cell>
        </row>
        <row r="16149">
          <cell r="I16149">
            <v>3.959025064183757E-2</v>
          </cell>
          <cell r="J16149">
            <v>3.959025064183757E-2</v>
          </cell>
          <cell r="K16149">
            <v>1.1877075192551273E-2</v>
          </cell>
          <cell r="L16149">
            <v>1.1877075192551273E-2</v>
          </cell>
          <cell r="P16149" t="str">
            <v>PROBABLES PRODUCIENDO</v>
          </cell>
          <cell r="Q16149" t="str">
            <v>PROBABLES PRODUCIENDO2014</v>
          </cell>
        </row>
        <row r="16150">
          <cell r="I16150">
            <v>3.9122924397448085E-2</v>
          </cell>
          <cell r="J16150">
            <v>3.9122924397448085E-2</v>
          </cell>
          <cell r="K16150">
            <v>1.1736877319234425E-2</v>
          </cell>
          <cell r="L16150">
            <v>1.1736877319234425E-2</v>
          </cell>
          <cell r="P16150" t="str">
            <v>PROBABLES PRODUCIENDO</v>
          </cell>
          <cell r="Q16150" t="str">
            <v>PROBABLES PRODUCIENDO2015</v>
          </cell>
        </row>
        <row r="16151">
          <cell r="I16151">
            <v>3.4939747851777926E-2</v>
          </cell>
          <cell r="J16151">
            <v>3.4939747851777926E-2</v>
          </cell>
          <cell r="K16151">
            <v>1.0481924355533377E-2</v>
          </cell>
          <cell r="L16151">
            <v>1.0481924355533377E-2</v>
          </cell>
          <cell r="P16151" t="str">
            <v>PROBABLES PRODUCIENDO</v>
          </cell>
          <cell r="Q16151" t="str">
            <v>PROBABLES PRODUCIENDO2015</v>
          </cell>
        </row>
        <row r="16152">
          <cell r="I16152">
            <v>3.8248683140809883E-2</v>
          </cell>
          <cell r="J16152">
            <v>3.8248683140809883E-2</v>
          </cell>
          <cell r="K16152">
            <v>1.1474604942242964E-2</v>
          </cell>
          <cell r="L16152">
            <v>1.1474604942242964E-2</v>
          </cell>
          <cell r="P16152" t="str">
            <v>PROBABLES PRODUCIENDO</v>
          </cell>
          <cell r="Q16152" t="str">
            <v>PROBABLES PRODUCIENDO2015</v>
          </cell>
        </row>
        <row r="16153">
          <cell r="I16153">
            <v>3.6584921037815091E-2</v>
          </cell>
          <cell r="J16153">
            <v>3.6584921037815091E-2</v>
          </cell>
          <cell r="K16153">
            <v>1.0975476311344526E-2</v>
          </cell>
          <cell r="L16153">
            <v>1.0975476311344526E-2</v>
          </cell>
          <cell r="P16153" t="str">
            <v>PROBABLES PRODUCIENDO</v>
          </cell>
          <cell r="Q16153" t="str">
            <v>PROBABLES PRODUCIENDO2015</v>
          </cell>
        </row>
        <row r="16154">
          <cell r="I16154">
            <v>3.7365341746704958E-2</v>
          </cell>
          <cell r="J16154">
            <v>3.7365341746704958E-2</v>
          </cell>
          <cell r="K16154">
            <v>1.1209602524011484E-2</v>
          </cell>
          <cell r="L16154">
            <v>1.1209602524011484E-2</v>
          </cell>
          <cell r="P16154" t="str">
            <v>PROBABLES PRODUCIENDO</v>
          </cell>
          <cell r="Q16154" t="str">
            <v>PROBABLES PRODUCIENDO2015</v>
          </cell>
        </row>
        <row r="16155">
          <cell r="I16155">
            <v>3.5740003709972969E-2</v>
          </cell>
          <cell r="J16155">
            <v>3.5740003709972969E-2</v>
          </cell>
          <cell r="K16155">
            <v>1.0722001112991892E-2</v>
          </cell>
          <cell r="L16155">
            <v>1.0722001112991892E-2</v>
          </cell>
          <cell r="P16155" t="str">
            <v>PROBABLES PRODUCIENDO</v>
          </cell>
          <cell r="Q16155" t="str">
            <v>PROBABLES PRODUCIENDO2015</v>
          </cell>
        </row>
        <row r="16156">
          <cell r="I16156">
            <v>3.650240084627504E-2</v>
          </cell>
          <cell r="J16156">
            <v>3.650240084627504E-2</v>
          </cell>
          <cell r="K16156">
            <v>1.0950720253882513E-2</v>
          </cell>
          <cell r="L16156">
            <v>1.0950720253882513E-2</v>
          </cell>
          <cell r="P16156" t="str">
            <v>PROBABLES PRODUCIENDO</v>
          </cell>
          <cell r="Q16156" t="str">
            <v>PROBABLES PRODUCIENDO2015</v>
          </cell>
        </row>
        <row r="16157">
          <cell r="I16157">
            <v>3.6071523809071464E-2</v>
          </cell>
          <cell r="J16157">
            <v>3.6071523809071464E-2</v>
          </cell>
          <cell r="K16157">
            <v>1.082145714272144E-2</v>
          </cell>
          <cell r="L16157">
            <v>1.082145714272144E-2</v>
          </cell>
          <cell r="P16157" t="str">
            <v>PROBABLES PRODUCIENDO</v>
          </cell>
          <cell r="Q16157" t="str">
            <v>PROBABLES PRODUCIENDO2015</v>
          </cell>
        </row>
        <row r="16158">
          <cell r="I16158">
            <v>3.4502464971414529E-2</v>
          </cell>
          <cell r="J16158">
            <v>3.4502464971414529E-2</v>
          </cell>
          <cell r="K16158">
            <v>1.0350739491424359E-2</v>
          </cell>
          <cell r="L16158">
            <v>1.0350739491424359E-2</v>
          </cell>
          <cell r="P16158" t="str">
            <v>PROBABLES PRODUCIENDO</v>
          </cell>
          <cell r="Q16158" t="str">
            <v>PROBABLES PRODUCIENDO2015</v>
          </cell>
        </row>
        <row r="16159">
          <cell r="I16159">
            <v>3.5238463229921572E-2</v>
          </cell>
          <cell r="J16159">
            <v>3.5238463229921572E-2</v>
          </cell>
          <cell r="K16159">
            <v>1.0571538968976472E-2</v>
          </cell>
          <cell r="L16159">
            <v>1.0571538968976472E-2</v>
          </cell>
          <cell r="P16159" t="str">
            <v>PROBABLES PRODUCIENDO</v>
          </cell>
          <cell r="Q16159" t="str">
            <v>PROBABLES PRODUCIENDO2015</v>
          </cell>
        </row>
        <row r="16160">
          <cell r="I16160">
            <v>3.3705641316185718E-2</v>
          </cell>
          <cell r="J16160">
            <v>3.3705641316185718E-2</v>
          </cell>
          <cell r="K16160">
            <v>1.0111692394855718E-2</v>
          </cell>
          <cell r="L16160">
            <v>1.0111692394855718E-2</v>
          </cell>
          <cell r="P16160" t="str">
            <v>PROBABLES PRODUCIENDO</v>
          </cell>
          <cell r="Q16160" t="str">
            <v>PROBABLES PRODUCIENDO2015</v>
          </cell>
        </row>
        <row r="16161">
          <cell r="I16161">
            <v>3.4424641924725836E-2</v>
          </cell>
          <cell r="J16161">
            <v>3.4424641924725836E-2</v>
          </cell>
          <cell r="K16161">
            <v>1.0327392577417752E-2</v>
          </cell>
          <cell r="L16161">
            <v>1.0327392577417752E-2</v>
          </cell>
          <cell r="P16161" t="str">
            <v>PROBABLES PRODUCIENDO</v>
          </cell>
          <cell r="Q16161" t="str">
            <v>PROBABLES PRODUCIENDO2015</v>
          </cell>
        </row>
        <row r="16162">
          <cell r="I16162">
            <v>3.4018290907383467E-2</v>
          </cell>
          <cell r="J16162">
            <v>3.4018290907383467E-2</v>
          </cell>
          <cell r="K16162">
            <v>1.0205487272215041E-2</v>
          </cell>
          <cell r="L16162">
            <v>1.0205487272215041E-2</v>
          </cell>
          <cell r="P16162" t="str">
            <v>PROBABLES PRODUCIENDO</v>
          </cell>
          <cell r="Q16162" t="str">
            <v>PROBABLES PRODUCIENDO2016</v>
          </cell>
        </row>
        <row r="16163">
          <cell r="I16163">
            <v>3.1459939872013135E-2</v>
          </cell>
          <cell r="J16163">
            <v>3.1459939872013135E-2</v>
          </cell>
          <cell r="K16163">
            <v>9.4379819616039421E-3</v>
          </cell>
          <cell r="L16163">
            <v>9.4379819616039421E-3</v>
          </cell>
          <cell r="P16163" t="str">
            <v>PROBABLES PRODUCIENDO</v>
          </cell>
          <cell r="Q16163" t="str">
            <v>PROBABLES PRODUCIENDO2016</v>
          </cell>
        </row>
        <row r="16164">
          <cell r="I16164">
            <v>3.3245381032266152E-2</v>
          </cell>
          <cell r="J16164">
            <v>3.3245381032266152E-2</v>
          </cell>
          <cell r="K16164">
            <v>9.9736143096798447E-3</v>
          </cell>
          <cell r="L16164">
            <v>9.9736143096798447E-3</v>
          </cell>
          <cell r="P16164" t="str">
            <v>PROBABLES PRODUCIENDO</v>
          </cell>
          <cell r="Q16164" t="str">
            <v>PROBABLES PRODUCIENDO2016</v>
          </cell>
        </row>
        <row r="16165">
          <cell r="I16165">
            <v>3.1799255296185457E-2</v>
          </cell>
          <cell r="J16165">
            <v>3.1799255296185457E-2</v>
          </cell>
          <cell r="K16165">
            <v>9.5397765888556359E-3</v>
          </cell>
          <cell r="L16165">
            <v>9.5397765888556359E-3</v>
          </cell>
          <cell r="P16165" t="str">
            <v>PROBABLES PRODUCIENDO</v>
          </cell>
          <cell r="Q16165" t="str">
            <v>PROBABLES PRODUCIENDO2016</v>
          </cell>
        </row>
        <row r="16166">
          <cell r="I16166">
            <v>3.2477589338091951E-2</v>
          </cell>
          <cell r="J16166">
            <v>3.2477589338091951E-2</v>
          </cell>
          <cell r="K16166">
            <v>9.7432768014275861E-3</v>
          </cell>
          <cell r="L16166">
            <v>9.7432768014275861E-3</v>
          </cell>
          <cell r="P16166" t="str">
            <v>PROBABLES PRODUCIENDO</v>
          </cell>
          <cell r="Q16166" t="str">
            <v>PROBABLES PRODUCIENDO2016</v>
          </cell>
        </row>
        <row r="16167">
          <cell r="I16167">
            <v>3.1064861424337467E-2</v>
          </cell>
          <cell r="J16167">
            <v>3.1064861424337467E-2</v>
          </cell>
          <cell r="K16167">
            <v>9.3194584273012405E-3</v>
          </cell>
          <cell r="L16167">
            <v>9.3194584273012405E-3</v>
          </cell>
          <cell r="P16167" t="str">
            <v>PROBABLES PRODUCIENDO</v>
          </cell>
          <cell r="Q16167" t="str">
            <v>PROBABLES PRODUCIENDO2016</v>
          </cell>
        </row>
        <row r="16168">
          <cell r="I16168">
            <v>3.1727529553354734E-2</v>
          </cell>
          <cell r="J16168">
            <v>3.1727529553354734E-2</v>
          </cell>
          <cell r="K16168">
            <v>9.5182588660064193E-3</v>
          </cell>
          <cell r="L16168">
            <v>9.5182588660064193E-3</v>
          </cell>
          <cell r="P16168" t="str">
            <v>PROBABLES PRODUCIENDO</v>
          </cell>
          <cell r="Q16168" t="str">
            <v>PROBABLES PRODUCIENDO2016</v>
          </cell>
        </row>
        <row r="16169">
          <cell r="I16169">
            <v>3.1353015449765917E-2</v>
          </cell>
          <cell r="J16169">
            <v>3.1353015449765917E-2</v>
          </cell>
          <cell r="K16169">
            <v>9.4059046349297733E-3</v>
          </cell>
          <cell r="L16169">
            <v>9.4059046349297733E-3</v>
          </cell>
          <cell r="P16169" t="str">
            <v>PROBABLES PRODUCIENDO</v>
          </cell>
          <cell r="Q16169" t="str">
            <v>PROBABLES PRODUCIENDO2016</v>
          </cell>
        </row>
        <row r="16170">
          <cell r="I16170">
            <v>2.9989204865022531E-2</v>
          </cell>
          <cell r="J16170">
            <v>2.9989204865022531E-2</v>
          </cell>
          <cell r="K16170">
            <v>8.9967614595067597E-3</v>
          </cell>
          <cell r="L16170">
            <v>8.9967614595067597E-3</v>
          </cell>
          <cell r="P16170" t="str">
            <v>PROBABLES PRODUCIENDO</v>
          </cell>
          <cell r="Q16170" t="str">
            <v>PROBABLES PRODUCIENDO2016</v>
          </cell>
        </row>
        <row r="16171">
          <cell r="I16171">
            <v>3.0628927347834546E-2</v>
          </cell>
          <cell r="J16171">
            <v>3.0628927347834546E-2</v>
          </cell>
          <cell r="K16171">
            <v>9.1886782043503652E-3</v>
          </cell>
          <cell r="L16171">
            <v>9.1886782043503652E-3</v>
          </cell>
          <cell r="P16171" t="str">
            <v>PROBABLES PRODUCIENDO</v>
          </cell>
          <cell r="Q16171" t="str">
            <v>PROBABLES PRODUCIENDO2016</v>
          </cell>
        </row>
        <row r="16172">
          <cell r="I16172">
            <v>2.9296613542700755E-2</v>
          </cell>
          <cell r="J16172">
            <v>2.9296613542700755E-2</v>
          </cell>
          <cell r="K16172">
            <v>8.7889840628102272E-3</v>
          </cell>
          <cell r="L16172">
            <v>8.7889840628102272E-3</v>
          </cell>
          <cell r="P16172" t="str">
            <v>PROBABLES PRODUCIENDO</v>
          </cell>
          <cell r="Q16172" t="str">
            <v>PROBABLES PRODUCIENDO2016</v>
          </cell>
        </row>
        <row r="16173">
          <cell r="I16173">
            <v>2.9921561834523051E-2</v>
          </cell>
          <cell r="J16173">
            <v>2.9921561834523051E-2</v>
          </cell>
          <cell r="K16173">
            <v>8.9764685503569159E-3</v>
          </cell>
          <cell r="L16173">
            <v>8.9764685503569159E-3</v>
          </cell>
          <cell r="P16173" t="str">
            <v>PROBABLES PRODUCIENDO</v>
          </cell>
          <cell r="Q16173" t="str">
            <v>PROBABLES PRODUCIENDO2016</v>
          </cell>
        </row>
        <row r="16174">
          <cell r="I16174">
            <v>2.9568365507353353E-2</v>
          </cell>
          <cell r="J16174">
            <v>2.9568365507353353E-2</v>
          </cell>
          <cell r="K16174">
            <v>8.8705096522060049E-3</v>
          </cell>
          <cell r="L16174">
            <v>8.8705096522060049E-3</v>
          </cell>
          <cell r="P16174" t="str">
            <v>PROBABLES PRODUCIENDO</v>
          </cell>
          <cell r="Q16174" t="str">
            <v>PROBABLES PRODUCIENDO2017</v>
          </cell>
        </row>
        <row r="16175">
          <cell r="I16175">
            <v>2.6406799878270819E-2</v>
          </cell>
          <cell r="J16175">
            <v>2.6406799878270819E-2</v>
          </cell>
          <cell r="K16175">
            <v>7.9220399634812467E-3</v>
          </cell>
          <cell r="L16175">
            <v>7.9220399634812467E-3</v>
          </cell>
          <cell r="P16175" t="str">
            <v>PROBABLES PRODUCIENDO</v>
          </cell>
          <cell r="Q16175" t="str">
            <v>PROBABLES PRODUCIENDO2017</v>
          </cell>
        </row>
        <row r="16176">
          <cell r="I16176">
            <v>2.8907630518443878E-2</v>
          </cell>
          <cell r="J16176">
            <v>2.8907630518443878E-2</v>
          </cell>
          <cell r="K16176">
            <v>8.6722891555331642E-3</v>
          </cell>
          <cell r="L16176">
            <v>8.6722891555331642E-3</v>
          </cell>
          <cell r="P16176" t="str">
            <v>PROBABLES PRODUCIENDO</v>
          </cell>
          <cell r="Q16176" t="str">
            <v>PROBABLES PRODUCIENDO2017</v>
          </cell>
        </row>
        <row r="16177">
          <cell r="I16177">
            <v>2.7650190622620037E-2</v>
          </cell>
          <cell r="J16177">
            <v>2.7650190622620037E-2</v>
          </cell>
          <cell r="K16177">
            <v>8.29505718678601E-3</v>
          </cell>
          <cell r="L16177">
            <v>8.29505718678601E-3</v>
          </cell>
          <cell r="P16177" t="str">
            <v>PROBABLES PRODUCIENDO</v>
          </cell>
          <cell r="Q16177" t="str">
            <v>PROBABLES PRODUCIENDO2017</v>
          </cell>
        </row>
        <row r="16178">
          <cell r="I16178">
            <v>2.8240017817937339E-2</v>
          </cell>
          <cell r="J16178">
            <v>2.8240017817937339E-2</v>
          </cell>
          <cell r="K16178">
            <v>8.4720053453812023E-3</v>
          </cell>
          <cell r="L16178">
            <v>8.4720053453812023E-3</v>
          </cell>
          <cell r="P16178" t="str">
            <v>PROBABLES PRODUCIENDO</v>
          </cell>
          <cell r="Q16178" t="str">
            <v>PROBABLES PRODUCIENDO2017</v>
          </cell>
        </row>
        <row r="16179">
          <cell r="I16179">
            <v>2.7011618103875635E-2</v>
          </cell>
          <cell r="J16179">
            <v>2.7011618103875635E-2</v>
          </cell>
          <cell r="K16179">
            <v>8.1034854311626912E-3</v>
          </cell>
          <cell r="L16179">
            <v>8.1034854311626912E-3</v>
          </cell>
          <cell r="P16179" t="str">
            <v>PROBABLES PRODUCIENDO</v>
          </cell>
          <cell r="Q16179" t="str">
            <v>PROBABLES PRODUCIENDO2017</v>
          </cell>
        </row>
        <row r="16180">
          <cell r="I16180">
            <v>2.7587823424288848E-2</v>
          </cell>
          <cell r="J16180">
            <v>2.7587823424288848E-2</v>
          </cell>
          <cell r="K16180">
            <v>8.2763470272866554E-3</v>
          </cell>
          <cell r="L16180">
            <v>8.2763470272866554E-3</v>
          </cell>
          <cell r="P16180" t="str">
            <v>PROBABLES PRODUCIENDO</v>
          </cell>
          <cell r="Q16180" t="str">
            <v>PROBABLES PRODUCIENDO2017</v>
          </cell>
        </row>
        <row r="16181">
          <cell r="I16181">
            <v>2.7262174717782757E-2</v>
          </cell>
          <cell r="J16181">
            <v>2.7262174717782757E-2</v>
          </cell>
          <cell r="K16181">
            <v>8.1786524153348271E-3</v>
          </cell>
          <cell r="L16181">
            <v>8.1786524153348271E-3</v>
          </cell>
          <cell r="P16181" t="str">
            <v>PROBABLES PRODUCIENDO</v>
          </cell>
          <cell r="Q16181" t="str">
            <v>PROBABLES PRODUCIENDO2017</v>
          </cell>
        </row>
        <row r="16182">
          <cell r="I16182">
            <v>2.6076309756793491E-2</v>
          </cell>
          <cell r="J16182">
            <v>2.6076309756793491E-2</v>
          </cell>
          <cell r="K16182">
            <v>7.8228929270380467E-3</v>
          </cell>
          <cell r="L16182">
            <v>7.8228929270380467E-3</v>
          </cell>
          <cell r="P16182" t="str">
            <v>PROBABLES PRODUCIENDO</v>
          </cell>
          <cell r="Q16182" t="str">
            <v>PROBABLES PRODUCIENDO2017</v>
          </cell>
        </row>
        <row r="16183">
          <cell r="I16183">
            <v>2.6632563305204127E-2</v>
          </cell>
          <cell r="J16183">
            <v>2.6632563305204127E-2</v>
          </cell>
          <cell r="K16183">
            <v>7.9897689915612372E-3</v>
          </cell>
          <cell r="L16183">
            <v>7.9897689915612372E-3</v>
          </cell>
          <cell r="P16183" t="str">
            <v>PROBABLES PRODUCIENDO</v>
          </cell>
          <cell r="Q16183" t="str">
            <v>PROBABLES PRODUCIENDO2017</v>
          </cell>
        </row>
        <row r="16184">
          <cell r="I16184">
            <v>2.5474085525205813E-2</v>
          </cell>
          <cell r="J16184">
            <v>2.5474085525205813E-2</v>
          </cell>
          <cell r="K16184">
            <v>7.6422256575617437E-3</v>
          </cell>
          <cell r="L16184">
            <v>7.6422256575617437E-3</v>
          </cell>
          <cell r="P16184" t="str">
            <v>PROBABLES PRODUCIENDO</v>
          </cell>
          <cell r="Q16184" t="str">
            <v>PROBABLES PRODUCIENDO2017</v>
          </cell>
        </row>
        <row r="16185">
          <cell r="I16185">
            <v>2.6017492571604781E-2</v>
          </cell>
          <cell r="J16185">
            <v>2.6017492571604781E-2</v>
          </cell>
          <cell r="K16185">
            <v>7.8052477714814347E-3</v>
          </cell>
          <cell r="L16185">
            <v>7.8052477714814347E-3</v>
          </cell>
          <cell r="P16185" t="str">
            <v>PROBABLES PRODUCIENDO</v>
          </cell>
          <cell r="Q16185" t="str">
            <v>PROBABLES PRODUCIENDO2017</v>
          </cell>
        </row>
        <row r="16186">
          <cell r="I16186">
            <v>2.5710380166534978E-2</v>
          </cell>
          <cell r="J16186">
            <v>2.5710380166534978E-2</v>
          </cell>
          <cell r="K16186">
            <v>7.7131140499604942E-3</v>
          </cell>
          <cell r="L16186">
            <v>7.7131140499604942E-3</v>
          </cell>
          <cell r="P16186" t="str">
            <v>PROBABLES PRODUCIENDO</v>
          </cell>
          <cell r="Q16186" t="str">
            <v>PROBABLES PRODUCIENDO2018</v>
          </cell>
        </row>
        <row r="16187">
          <cell r="I16187">
            <v>2.2961325463969683E-2</v>
          </cell>
          <cell r="J16187">
            <v>2.2961325463969683E-2</v>
          </cell>
          <cell r="K16187">
            <v>6.888397639190906E-3</v>
          </cell>
          <cell r="L16187">
            <v>6.888397639190906E-3</v>
          </cell>
          <cell r="P16187" t="str">
            <v>PROBABLES PRODUCIENDO</v>
          </cell>
          <cell r="Q16187" t="str">
            <v>PROBABLES PRODUCIENDO2018</v>
          </cell>
        </row>
        <row r="16188">
          <cell r="I16188">
            <v>2.5135855756317983E-2</v>
          </cell>
          <cell r="J16188">
            <v>2.5135855756317983E-2</v>
          </cell>
          <cell r="K16188">
            <v>7.5407567268953946E-3</v>
          </cell>
          <cell r="L16188">
            <v>7.5407567268953946E-3</v>
          </cell>
          <cell r="P16188" t="str">
            <v>PROBABLES PRODUCIENDO</v>
          </cell>
          <cell r="Q16188" t="str">
            <v>PROBABLES PRODUCIENDO2018</v>
          </cell>
        </row>
        <row r="16189">
          <cell r="I16189">
            <v>2.4042482578481395E-2</v>
          </cell>
          <cell r="J16189">
            <v>2.4042482578481395E-2</v>
          </cell>
          <cell r="K16189">
            <v>7.2127447735444179E-3</v>
          </cell>
          <cell r="L16189">
            <v>7.2127447735444179E-3</v>
          </cell>
          <cell r="P16189" t="str">
            <v>PROBABLES PRODUCIENDO</v>
          </cell>
          <cell r="Q16189" t="str">
            <v>PROBABLES PRODUCIENDO2018</v>
          </cell>
        </row>
        <row r="16190">
          <cell r="I16190">
            <v>2.455535101621718E-2</v>
          </cell>
          <cell r="J16190">
            <v>2.455535101621718E-2</v>
          </cell>
          <cell r="K16190">
            <v>7.366605304865154E-3</v>
          </cell>
          <cell r="L16190">
            <v>7.366605304865154E-3</v>
          </cell>
          <cell r="P16190" t="str">
            <v>PROBABLES PRODUCIENDO</v>
          </cell>
          <cell r="Q16190" t="str">
            <v>PROBABLES PRODUCIENDO2018</v>
          </cell>
        </row>
        <row r="16191">
          <cell r="I16191">
            <v>2.348722895052141E-2</v>
          </cell>
          <cell r="J16191">
            <v>2.348722895052141E-2</v>
          </cell>
          <cell r="K16191">
            <v>7.0461686851564231E-3</v>
          </cell>
          <cell r="L16191">
            <v>7.0461686851564231E-3</v>
          </cell>
          <cell r="P16191" t="str">
            <v>PROBABLES PRODUCIENDO</v>
          </cell>
          <cell r="Q16191" t="str">
            <v>PROBABLES PRODUCIENDO2018</v>
          </cell>
        </row>
        <row r="16192">
          <cell r="I16192">
            <v>2.3988252851829768E-2</v>
          </cell>
          <cell r="J16192">
            <v>2.3988252851829768E-2</v>
          </cell>
          <cell r="K16192">
            <v>7.1964758555489302E-3</v>
          </cell>
          <cell r="L16192">
            <v>7.1964758555489302E-3</v>
          </cell>
          <cell r="P16192" t="str">
            <v>PROBABLES PRODUCIENDO</v>
          </cell>
          <cell r="Q16192" t="str">
            <v>PROBABLES PRODUCIENDO2018</v>
          </cell>
        </row>
        <row r="16193">
          <cell r="I16193">
            <v>2.3705093742377288E-2</v>
          </cell>
          <cell r="J16193">
            <v>2.3705093742377288E-2</v>
          </cell>
          <cell r="K16193">
            <v>7.1115281227131866E-3</v>
          </cell>
          <cell r="L16193">
            <v>7.1115281227131866E-3</v>
          </cell>
          <cell r="P16193" t="str">
            <v>PROBABLES PRODUCIENDO</v>
          </cell>
          <cell r="Q16193" t="str">
            <v>PROBABLES PRODUCIENDO2018</v>
          </cell>
        </row>
        <row r="16194">
          <cell r="I16194">
            <v>2.2673956631817989E-2</v>
          </cell>
          <cell r="J16194">
            <v>2.2673956631817989E-2</v>
          </cell>
          <cell r="K16194">
            <v>6.8021869895453979E-3</v>
          </cell>
          <cell r="L16194">
            <v>6.8021869895453979E-3</v>
          </cell>
          <cell r="P16194" t="str">
            <v>PROBABLES PRODUCIENDO</v>
          </cell>
          <cell r="Q16194" t="str">
            <v>PROBABLES PRODUCIENDO2018</v>
          </cell>
        </row>
        <row r="16195">
          <cell r="I16195">
            <v>2.3157632004238086E-2</v>
          </cell>
          <cell r="J16195">
            <v>2.3157632004238086E-2</v>
          </cell>
          <cell r="K16195">
            <v>6.9472896012714256E-3</v>
          </cell>
          <cell r="L16195">
            <v>6.9472896012714256E-3</v>
          </cell>
          <cell r="P16195" t="str">
            <v>PROBABLES PRODUCIENDO</v>
          </cell>
          <cell r="Q16195" t="str">
            <v>PROBABLES PRODUCIENDO2018</v>
          </cell>
        </row>
        <row r="16196">
          <cell r="I16196">
            <v>2.2150308683277619E-2</v>
          </cell>
          <cell r="J16196">
            <v>2.2150308683277619E-2</v>
          </cell>
          <cell r="K16196">
            <v>6.6450926049832866E-3</v>
          </cell>
          <cell r="L16196">
            <v>6.6450926049832866E-3</v>
          </cell>
          <cell r="P16196" t="str">
            <v>PROBABLES PRODUCIENDO</v>
          </cell>
          <cell r="Q16196" t="str">
            <v>PROBABLES PRODUCIENDO2018</v>
          </cell>
        </row>
        <row r="16197">
          <cell r="I16197">
            <v>2.2622813723998648E-2</v>
          </cell>
          <cell r="J16197">
            <v>2.2622813723998648E-2</v>
          </cell>
          <cell r="K16197">
            <v>6.7868441171995931E-3</v>
          </cell>
          <cell r="L16197">
            <v>6.7868441171995931E-3</v>
          </cell>
          <cell r="P16197" t="str">
            <v>PROBABLES PRODUCIENDO</v>
          </cell>
          <cell r="Q16197" t="str">
            <v>PROBABLES PRODUCIENDO2018</v>
          </cell>
        </row>
        <row r="16198">
          <cell r="I16198">
            <v>2.2355772358920546E-2</v>
          </cell>
          <cell r="J16198">
            <v>2.2355772358920546E-2</v>
          </cell>
          <cell r="K16198">
            <v>6.7067317076761647E-3</v>
          </cell>
          <cell r="L16198">
            <v>6.7067317076761647E-3</v>
          </cell>
          <cell r="P16198" t="str">
            <v>PROBABLES PRODUCIENDO</v>
          </cell>
          <cell r="Q16198" t="str">
            <v>PROBABLES PRODUCIENDO2019</v>
          </cell>
        </row>
        <row r="16199">
          <cell r="I16199">
            <v>1.9965405482402481E-2</v>
          </cell>
          <cell r="J16199">
            <v>1.9965405482402481E-2</v>
          </cell>
          <cell r="K16199">
            <v>5.9896216447207443E-3</v>
          </cell>
          <cell r="L16199">
            <v>5.9896216447207443E-3</v>
          </cell>
          <cell r="P16199" t="str">
            <v>PROBABLES PRODUCIENDO</v>
          </cell>
          <cell r="Q16199" t="str">
            <v>PROBABLES PRODUCIENDO2019</v>
          </cell>
        </row>
        <row r="16200">
          <cell r="I16200">
            <v>2.1856210048045992E-2</v>
          </cell>
          <cell r="J16200">
            <v>2.1856210048045992E-2</v>
          </cell>
          <cell r="K16200">
            <v>6.5568630144137987E-3</v>
          </cell>
          <cell r="L16200">
            <v>6.5568630144137987E-3</v>
          </cell>
          <cell r="P16200" t="str">
            <v>PROBABLES PRODUCIENDO</v>
          </cell>
          <cell r="Q16200" t="str">
            <v>PROBABLES PRODUCIENDO2019</v>
          </cell>
        </row>
        <row r="16201">
          <cell r="I16201">
            <v>2.0905496689910784E-2</v>
          </cell>
          <cell r="J16201">
            <v>2.0905496689910784E-2</v>
          </cell>
          <cell r="K16201">
            <v>6.271649006973236E-3</v>
          </cell>
          <cell r="L16201">
            <v>6.271649006973236E-3</v>
          </cell>
          <cell r="P16201" t="str">
            <v>PROBABLES PRODUCIENDO</v>
          </cell>
          <cell r="Q16201" t="str">
            <v>PROBABLES PRODUCIENDO2019</v>
          </cell>
        </row>
        <row r="16202">
          <cell r="I16202">
            <v>2.1351447701519269E-2</v>
          </cell>
          <cell r="J16202">
            <v>2.1351447701519269E-2</v>
          </cell>
          <cell r="K16202">
            <v>6.4054343104557807E-3</v>
          </cell>
          <cell r="L16202">
            <v>6.4054343104557807E-3</v>
          </cell>
          <cell r="P16202" t="str">
            <v>PROBABLES PRODUCIENDO</v>
          </cell>
          <cell r="Q16202" t="str">
            <v>PROBABLES PRODUCIENDO2019</v>
          </cell>
        </row>
        <row r="16203">
          <cell r="I16203">
            <v>2.0422690771533063E-2</v>
          </cell>
          <cell r="J16203">
            <v>2.0422690771533063E-2</v>
          </cell>
          <cell r="K16203">
            <v>6.1268072314599204E-3</v>
          </cell>
          <cell r="L16203">
            <v>6.1268072314599204E-3</v>
          </cell>
          <cell r="P16203" t="str">
            <v>PROBABLES PRODUCIENDO</v>
          </cell>
          <cell r="Q16203" t="str">
            <v>PROBABLES PRODUCIENDO2019</v>
          </cell>
        </row>
        <row r="16204">
          <cell r="I16204">
            <v>2.0858342683775226E-2</v>
          </cell>
          <cell r="J16204">
            <v>2.0858342683775226E-2</v>
          </cell>
          <cell r="K16204">
            <v>6.257502805132569E-3</v>
          </cell>
          <cell r="L16204">
            <v>6.257502805132569E-3</v>
          </cell>
          <cell r="P16204" t="str">
            <v>PROBABLES PRODUCIENDO</v>
          </cell>
          <cell r="Q16204" t="str">
            <v>PROBABLES PRODUCIENDO2019</v>
          </cell>
        </row>
        <row r="16205">
          <cell r="I16205">
            <v>2.0612129265254537E-2</v>
          </cell>
          <cell r="J16205">
            <v>2.0612129265254537E-2</v>
          </cell>
          <cell r="K16205">
            <v>6.1836387795763618E-3</v>
          </cell>
          <cell r="L16205">
            <v>6.1836387795763618E-3</v>
          </cell>
          <cell r="P16205" t="str">
            <v>PROBABLES PRODUCIENDO</v>
          </cell>
          <cell r="Q16205" t="str">
            <v>PROBABLES PRODUCIENDO2019</v>
          </cell>
        </row>
        <row r="16206">
          <cell r="I16206">
            <v>1.971553161227638E-2</v>
          </cell>
          <cell r="J16206">
            <v>1.971553161227638E-2</v>
          </cell>
          <cell r="K16206">
            <v>5.9146594836829141E-3</v>
          </cell>
          <cell r="L16206">
            <v>5.9146594836829141E-3</v>
          </cell>
          <cell r="P16206" t="str">
            <v>PROBABLES PRODUCIENDO</v>
          </cell>
          <cell r="Q16206" t="str">
            <v>PROBABLES PRODUCIENDO2019</v>
          </cell>
        </row>
        <row r="16207">
          <cell r="I16207">
            <v>2.0136098575946077E-2</v>
          </cell>
          <cell r="J16207">
            <v>2.0136098575946077E-2</v>
          </cell>
          <cell r="K16207">
            <v>6.0408295727838223E-3</v>
          </cell>
          <cell r="L16207">
            <v>6.0408295727838223E-3</v>
          </cell>
          <cell r="P16207" t="str">
            <v>PROBABLES PRODUCIENDO</v>
          </cell>
          <cell r="Q16207" t="str">
            <v>PROBABLES PRODUCIENDO2019</v>
          </cell>
        </row>
        <row r="16208">
          <cell r="I16208">
            <v>1.9260207565803756E-2</v>
          </cell>
          <cell r="J16208">
            <v>1.9260207565803756E-2</v>
          </cell>
          <cell r="K16208">
            <v>5.7780622697411266E-3</v>
          </cell>
          <cell r="L16208">
            <v>5.7780622697411266E-3</v>
          </cell>
          <cell r="P16208" t="str">
            <v>PROBABLES PRODUCIENDO</v>
          </cell>
          <cell r="Q16208" t="str">
            <v>PROBABLES PRODUCIENDO2019</v>
          </cell>
        </row>
        <row r="16209">
          <cell r="I16209">
            <v>1.9671061666768758E-2</v>
          </cell>
          <cell r="J16209">
            <v>1.9671061666768758E-2</v>
          </cell>
          <cell r="K16209">
            <v>5.9013185000306272E-3</v>
          </cell>
          <cell r="L16209">
            <v>5.9013185000306272E-3</v>
          </cell>
          <cell r="P16209" t="str">
            <v>PROBABLES PRODUCIENDO</v>
          </cell>
          <cell r="Q16209" t="str">
            <v>PROBABLES PRODUCIENDO2019</v>
          </cell>
        </row>
        <row r="16210">
          <cell r="I16210">
            <v>1.9438863001115546E-2</v>
          </cell>
          <cell r="J16210">
            <v>1.9438863001115546E-2</v>
          </cell>
          <cell r="K16210">
            <v>5.8316589003346636E-3</v>
          </cell>
          <cell r="L16210">
            <v>5.8316589003346636E-3</v>
          </cell>
          <cell r="P16210" t="str">
            <v>PROBABLES PRODUCIENDO</v>
          </cell>
          <cell r="Q16210" t="str">
            <v>PROBABLES PRODUCIENDO2020</v>
          </cell>
        </row>
        <row r="16211">
          <cell r="I16211">
            <v>1.7976960184753765E-2</v>
          </cell>
          <cell r="J16211">
            <v>1.7976960184753765E-2</v>
          </cell>
          <cell r="K16211">
            <v>5.3930880554261288E-3</v>
          </cell>
          <cell r="L16211">
            <v>5.3930880554261288E-3</v>
          </cell>
          <cell r="P16211" t="str">
            <v>PROBABLES PRODUCIENDO</v>
          </cell>
          <cell r="Q16211" t="str">
            <v>PROBABLES PRODUCIENDO2020</v>
          </cell>
        </row>
        <row r="16212">
          <cell r="I16212">
            <v>1.8997203859111543E-2</v>
          </cell>
          <cell r="J16212">
            <v>1.8997203859111543E-2</v>
          </cell>
          <cell r="K16212">
            <v>5.6991611577334629E-3</v>
          </cell>
          <cell r="L16212">
            <v>5.6991611577334629E-3</v>
          </cell>
          <cell r="P16212" t="str">
            <v>PROBABLES PRODUCIENDO</v>
          </cell>
          <cell r="Q16212" t="str">
            <v>PROBABLES PRODUCIENDO2020</v>
          </cell>
        </row>
        <row r="16213">
          <cell r="I16213">
            <v>1.8170853113196841E-2</v>
          </cell>
          <cell r="J16213">
            <v>1.8170853113196841E-2</v>
          </cell>
          <cell r="K16213">
            <v>5.4512559339590519E-3</v>
          </cell>
          <cell r="L16213">
            <v>5.4512559339590519E-3</v>
          </cell>
          <cell r="P16213" t="str">
            <v>PROBABLES PRODUCIENDO</v>
          </cell>
          <cell r="Q16213" t="str">
            <v>PROBABLES PRODUCIENDO2020</v>
          </cell>
        </row>
        <row r="16214">
          <cell r="I16214">
            <v>1.8558469367802227E-2</v>
          </cell>
          <cell r="J16214">
            <v>1.8558469367802227E-2</v>
          </cell>
          <cell r="K16214">
            <v>5.567540810340668E-3</v>
          </cell>
          <cell r="L16214">
            <v>5.567540810340668E-3</v>
          </cell>
          <cell r="P16214" t="str">
            <v>PROBABLES PRODUCIENDO</v>
          </cell>
          <cell r="Q16214" t="str">
            <v>PROBABLES PRODUCIENDO2020</v>
          </cell>
        </row>
        <row r="16215">
          <cell r="I16215">
            <v>1.7751202934339155E-2</v>
          </cell>
          <cell r="J16215">
            <v>1.7751202934339155E-2</v>
          </cell>
          <cell r="K16215">
            <v>5.3253608803017459E-3</v>
          </cell>
          <cell r="L16215">
            <v>5.3253608803017459E-3</v>
          </cell>
          <cell r="P16215" t="str">
            <v>PROBABLES PRODUCIENDO</v>
          </cell>
          <cell r="Q16215" t="str">
            <v>PROBABLES PRODUCIENDO2020</v>
          </cell>
        </row>
        <row r="16216">
          <cell r="I16216">
            <v>1.8129867312576986E-2</v>
          </cell>
          <cell r="J16216">
            <v>1.8129867312576986E-2</v>
          </cell>
          <cell r="K16216">
            <v>5.4389601937730953E-3</v>
          </cell>
          <cell r="L16216">
            <v>5.4389601937730953E-3</v>
          </cell>
          <cell r="P16216" t="str">
            <v>PROBABLES PRODUCIENDO</v>
          </cell>
          <cell r="Q16216" t="str">
            <v>PROBABLES PRODUCIENDO2020</v>
          </cell>
        </row>
        <row r="16217">
          <cell r="I16217">
            <v>1.7915861018978664E-2</v>
          </cell>
          <cell r="J16217">
            <v>1.7915861018978664E-2</v>
          </cell>
          <cell r="K16217">
            <v>5.3747583056935984E-3</v>
          </cell>
          <cell r="L16217">
            <v>5.3747583056935984E-3</v>
          </cell>
          <cell r="P16217" t="str">
            <v>PROBABLES PRODUCIENDO</v>
          </cell>
          <cell r="Q16217" t="str">
            <v>PROBABLES PRODUCIENDO2020</v>
          </cell>
        </row>
        <row r="16218">
          <cell r="I16218">
            <v>1.7136547114336664E-2</v>
          </cell>
          <cell r="J16218">
            <v>1.7136547114336664E-2</v>
          </cell>
          <cell r="K16218">
            <v>5.1409641343009987E-3</v>
          </cell>
          <cell r="L16218">
            <v>5.1409641343009987E-3</v>
          </cell>
          <cell r="P16218" t="str">
            <v>PROBABLES PRODUCIENDO</v>
          </cell>
          <cell r="Q16218" t="str">
            <v>PROBABLES PRODUCIENDO2020</v>
          </cell>
        </row>
        <row r="16219">
          <cell r="I16219">
            <v>1.7502099802916664E-2</v>
          </cell>
          <cell r="J16219">
            <v>1.7502099802916664E-2</v>
          </cell>
          <cell r="K16219">
            <v>5.250629940875E-3</v>
          </cell>
          <cell r="L16219">
            <v>5.250629940875E-3</v>
          </cell>
          <cell r="P16219" t="str">
            <v>PROBABLES PRODUCIENDO</v>
          </cell>
          <cell r="Q16219" t="str">
            <v>PROBABLES PRODUCIENDO2020</v>
          </cell>
        </row>
        <row r="16220">
          <cell r="I16220">
            <v>1.674078390956369E-2</v>
          </cell>
          <cell r="J16220">
            <v>1.674078390956369E-2</v>
          </cell>
          <cell r="K16220">
            <v>5.0222351728691069E-3</v>
          </cell>
          <cell r="L16220">
            <v>5.0222351728691069E-3</v>
          </cell>
          <cell r="P16220" t="str">
            <v>PROBABLES PRODUCIENDO</v>
          </cell>
          <cell r="Q16220" t="str">
            <v>PROBABLES PRODUCIENDO2020</v>
          </cell>
        </row>
        <row r="16221">
          <cell r="I16221">
            <v>1.7097894272944635E-2</v>
          </cell>
          <cell r="J16221">
            <v>1.7097894272944635E-2</v>
          </cell>
          <cell r="K16221">
            <v>5.1293682818833904E-3</v>
          </cell>
          <cell r="L16221">
            <v>5.1293682818833904E-3</v>
          </cell>
          <cell r="P16221" t="str">
            <v>PROBABLES PRODUCIENDO</v>
          </cell>
          <cell r="Q16221" t="str">
            <v>PROBABLES PRODUCIENDO2020</v>
          </cell>
        </row>
        <row r="16222">
          <cell r="I16222">
            <v>1.6896069465371109E-2</v>
          </cell>
          <cell r="J16222">
            <v>1.6896069465371109E-2</v>
          </cell>
          <cell r="K16222">
            <v>5.0688208396113326E-3</v>
          </cell>
          <cell r="L16222">
            <v>5.0688208396113326E-3</v>
          </cell>
          <cell r="P16222" t="str">
            <v>PROBABLES PRODUCIENDO</v>
          </cell>
          <cell r="Q16222" t="str">
            <v>PROBABLES PRODUCIENDO2021</v>
          </cell>
        </row>
        <row r="16223">
          <cell r="I16223">
            <v>1.5089475439231699E-2</v>
          </cell>
          <cell r="J16223">
            <v>1.5089475439231699E-2</v>
          </cell>
          <cell r="K16223">
            <v>4.5268426317695096E-3</v>
          </cell>
          <cell r="L16223">
            <v>4.5268426317695096E-3</v>
          </cell>
          <cell r="P16223" t="str">
            <v>PROBABLES PRODUCIENDO</v>
          </cell>
          <cell r="Q16223" t="str">
            <v>PROBABLES PRODUCIENDO2021</v>
          </cell>
        </row>
        <row r="16224">
          <cell r="I16224">
            <v>1.6518509729509571E-2</v>
          </cell>
          <cell r="J16224">
            <v>1.6518509729509571E-2</v>
          </cell>
          <cell r="K16224">
            <v>4.9555529188528716E-3</v>
          </cell>
          <cell r="L16224">
            <v>4.9555529188528716E-3</v>
          </cell>
          <cell r="P16224" t="str">
            <v>PROBABLES PRODUCIENDO</v>
          </cell>
          <cell r="Q16224" t="str">
            <v>PROBABLES PRODUCIENDO2021</v>
          </cell>
        </row>
        <row r="16225">
          <cell r="I16225">
            <v>1.5799978574207962E-2</v>
          </cell>
          <cell r="J16225">
            <v>1.5799978574207962E-2</v>
          </cell>
          <cell r="K16225">
            <v>4.7399935722623882E-3</v>
          </cell>
          <cell r="L16225">
            <v>4.7399935722623882E-3</v>
          </cell>
          <cell r="P16225" t="str">
            <v>PROBABLES PRODUCIENDO</v>
          </cell>
          <cell r="Q16225" t="str">
            <v>PROBABLES PRODUCIENDO2021</v>
          </cell>
        </row>
        <row r="16226">
          <cell r="I16226">
            <v>1.6137019905159724E-2</v>
          </cell>
          <cell r="J16226">
            <v>1.6137019905159724E-2</v>
          </cell>
          <cell r="K16226">
            <v>4.841105971547916E-3</v>
          </cell>
          <cell r="L16226">
            <v>4.841105971547916E-3</v>
          </cell>
          <cell r="P16226" t="str">
            <v>PROBABLES PRODUCIENDO</v>
          </cell>
          <cell r="Q16226" t="str">
            <v>PROBABLES PRODUCIENDO2021</v>
          </cell>
        </row>
        <row r="16227">
          <cell r="I16227">
            <v>1.5435083002531241E-2</v>
          </cell>
          <cell r="J16227">
            <v>1.5435083002531241E-2</v>
          </cell>
          <cell r="K16227">
            <v>4.6305249007593729E-3</v>
          </cell>
          <cell r="L16227">
            <v>4.6305249007593729E-3</v>
          </cell>
          <cell r="P16227" t="str">
            <v>PROBABLES PRODUCIENDO</v>
          </cell>
          <cell r="Q16227" t="str">
            <v>PROBABLES PRODUCIENDO2021</v>
          </cell>
        </row>
        <row r="16228">
          <cell r="I16228">
            <v>1.5764340469183347E-2</v>
          </cell>
          <cell r="J16228">
            <v>1.5764340469183347E-2</v>
          </cell>
          <cell r="K16228">
            <v>4.7293021407550043E-3</v>
          </cell>
          <cell r="L16228">
            <v>4.7293021407550043E-3</v>
          </cell>
          <cell r="P16228" t="str">
            <v>PROBABLES PRODUCIENDO</v>
          </cell>
          <cell r="Q16228" t="str">
            <v>PROBABLES PRODUCIENDO2021</v>
          </cell>
        </row>
        <row r="16229">
          <cell r="I16229">
            <v>1.5578257029263184E-2</v>
          </cell>
          <cell r="J16229">
            <v>1.5578257029263184E-2</v>
          </cell>
          <cell r="K16229">
            <v>4.6734771087789543E-3</v>
          </cell>
          <cell r="L16229">
            <v>4.6734771087789543E-3</v>
          </cell>
          <cell r="P16229" t="str">
            <v>PROBABLES PRODUCIENDO</v>
          </cell>
          <cell r="Q16229" t="str">
            <v>PROBABLES PRODUCIENDO2021</v>
          </cell>
        </row>
        <row r="16230">
          <cell r="I16230">
            <v>1.4900625499294053E-2</v>
          </cell>
          <cell r="J16230">
            <v>1.4900625499294053E-2</v>
          </cell>
          <cell r="K16230">
            <v>4.4701876497882159E-3</v>
          </cell>
          <cell r="L16230">
            <v>4.4701876497882159E-3</v>
          </cell>
          <cell r="P16230" t="str">
            <v>PROBABLES PRODUCIENDO</v>
          </cell>
          <cell r="Q16230" t="str">
            <v>PROBABLES PRODUCIENDO2021</v>
          </cell>
        </row>
        <row r="16231">
          <cell r="I16231">
            <v>1.5218482047434591E-2</v>
          </cell>
          <cell r="J16231">
            <v>1.5218482047434591E-2</v>
          </cell>
          <cell r="K16231">
            <v>4.565544614230377E-3</v>
          </cell>
          <cell r="L16231">
            <v>4.565544614230377E-3</v>
          </cell>
          <cell r="P16231" t="str">
            <v>PROBABLES PRODUCIENDO</v>
          </cell>
          <cell r="Q16231" t="str">
            <v>PROBABLES PRODUCIENDO2021</v>
          </cell>
        </row>
        <row r="16232">
          <cell r="I16232">
            <v>1.455650020606112E-2</v>
          </cell>
          <cell r="J16232">
            <v>1.455650020606112E-2</v>
          </cell>
          <cell r="K16232">
            <v>4.3669500618183357E-3</v>
          </cell>
          <cell r="L16232">
            <v>4.3669500618183357E-3</v>
          </cell>
          <cell r="P16232" t="str">
            <v>PROBABLES PRODUCIENDO</v>
          </cell>
          <cell r="Q16232" t="str">
            <v>PROBABLES PRODUCIENDO2021</v>
          </cell>
        </row>
        <row r="16233">
          <cell r="I16233">
            <v>1.4867015956471264E-2</v>
          </cell>
          <cell r="J16233">
            <v>1.4867015956471264E-2</v>
          </cell>
          <cell r="K16233">
            <v>4.4601047869413796E-3</v>
          </cell>
          <cell r="L16233">
            <v>4.4601047869413796E-3</v>
          </cell>
          <cell r="P16233" t="str">
            <v>PROBABLES PRODUCIENDO</v>
          </cell>
          <cell r="Q16233" t="str">
            <v>PROBABLES PRODUCIENDO2021</v>
          </cell>
        </row>
        <row r="16234">
          <cell r="I16234">
            <v>1.4691524601414849E-2</v>
          </cell>
          <cell r="J16234">
            <v>1.4691524601414849E-2</v>
          </cell>
          <cell r="K16234">
            <v>4.4074573804244541E-3</v>
          </cell>
          <cell r="L16234">
            <v>4.4074573804244541E-3</v>
          </cell>
          <cell r="P16234" t="str">
            <v>PROBABLES PRODUCIENDO</v>
          </cell>
          <cell r="Q16234" t="str">
            <v>PROBABLES PRODUCIENDO2022</v>
          </cell>
        </row>
        <row r="16235">
          <cell r="I16235">
            <v>1.3120649159986206E-2</v>
          </cell>
          <cell r="J16235">
            <v>1.3120649159986206E-2</v>
          </cell>
          <cell r="K16235">
            <v>3.9361947479958619E-3</v>
          </cell>
          <cell r="L16235">
            <v>3.9361947479958619E-3</v>
          </cell>
          <cell r="P16235" t="str">
            <v>PROBABLES PRODUCIENDO</v>
          </cell>
          <cell r="Q16235" t="str">
            <v>PROBABLES PRODUCIENDO2022</v>
          </cell>
        </row>
        <row r="16236">
          <cell r="I16236">
            <v>1.4363227646947883E-2</v>
          </cell>
          <cell r="J16236">
            <v>1.4363227646947883E-2</v>
          </cell>
          <cell r="K16236">
            <v>4.3089682940843652E-3</v>
          </cell>
          <cell r="L16236">
            <v>4.3089682940843652E-3</v>
          </cell>
          <cell r="P16236" t="str">
            <v>PROBABLES PRODUCIENDO</v>
          </cell>
          <cell r="Q16236" t="str">
            <v>PROBABLES PRODUCIENDO2022</v>
          </cell>
        </row>
        <row r="16237">
          <cell r="I16237">
            <v>1.3738448128455729E-2</v>
          </cell>
          <cell r="J16237">
            <v>1.3738448128455729E-2</v>
          </cell>
          <cell r="K16237">
            <v>4.1215344385367187E-3</v>
          </cell>
          <cell r="L16237">
            <v>4.1215344385367187E-3</v>
          </cell>
          <cell r="P16237" t="str">
            <v>PROBABLES PRODUCIENDO</v>
          </cell>
          <cell r="Q16237" t="str">
            <v>PROBABLES PRODUCIENDO2022</v>
          </cell>
        </row>
        <row r="16238">
          <cell r="I16238">
            <v>1.4031513389315917E-2</v>
          </cell>
          <cell r="J16238">
            <v>1.4031513389315917E-2</v>
          </cell>
          <cell r="K16238">
            <v>4.2094540167947744E-3</v>
          </cell>
          <cell r="L16238">
            <v>4.2094540167947744E-3</v>
          </cell>
          <cell r="P16238" t="str">
            <v>PROBABLES PRODUCIENDO</v>
          </cell>
          <cell r="Q16238" t="str">
            <v>PROBABLES PRODUCIENDO2022</v>
          </cell>
        </row>
        <row r="16239">
          <cell r="I16239">
            <v>1.3421162958715991E-2</v>
          </cell>
          <cell r="J16239">
            <v>1.3421162958715991E-2</v>
          </cell>
          <cell r="K16239">
            <v>4.0263488876147975E-3</v>
          </cell>
          <cell r="L16239">
            <v>4.0263488876147975E-3</v>
          </cell>
          <cell r="P16239" t="str">
            <v>PROBABLES PRODUCIENDO</v>
          </cell>
          <cell r="Q16239" t="str">
            <v>PROBABLES PRODUCIENDO2022</v>
          </cell>
        </row>
        <row r="16240">
          <cell r="I16240">
            <v>1.3707459968885482E-2</v>
          </cell>
          <cell r="J16240">
            <v>1.3707459968885482E-2</v>
          </cell>
          <cell r="K16240">
            <v>4.1122379906656445E-3</v>
          </cell>
          <cell r="L16240">
            <v>4.1122379906656445E-3</v>
          </cell>
          <cell r="P16240" t="str">
            <v>PROBABLES PRODUCIENDO</v>
          </cell>
          <cell r="Q16240" t="str">
            <v>PROBABLES PRODUCIENDO2022</v>
          </cell>
        </row>
        <row r="16241">
          <cell r="I16241">
            <v>1.3545656098397953E-2</v>
          </cell>
          <cell r="J16241">
            <v>1.3545656098397953E-2</v>
          </cell>
          <cell r="K16241">
            <v>4.0636968295193858E-3</v>
          </cell>
          <cell r="L16241">
            <v>4.0636968295193858E-3</v>
          </cell>
          <cell r="P16241" t="str">
            <v>PROBABLES PRODUCIENDO</v>
          </cell>
          <cell r="Q16241" t="str">
            <v>PROBABLES PRODUCIENDO2022</v>
          </cell>
        </row>
        <row r="16242">
          <cell r="I16242">
            <v>1.2956439753516716E-2</v>
          </cell>
          <cell r="J16242">
            <v>1.2956439753516716E-2</v>
          </cell>
          <cell r="K16242">
            <v>3.8869319260550149E-3</v>
          </cell>
          <cell r="L16242">
            <v>3.8869319260550149E-3</v>
          </cell>
          <cell r="P16242" t="str">
            <v>PROBABLES PRODUCIENDO</v>
          </cell>
          <cell r="Q16242" t="str">
            <v>PROBABLES PRODUCIENDO2022</v>
          </cell>
        </row>
        <row r="16243">
          <cell r="I16243">
            <v>1.3232823400395225E-2</v>
          </cell>
          <cell r="J16243">
            <v>1.3232823400395225E-2</v>
          </cell>
          <cell r="K16243">
            <v>3.9698470201185677E-3</v>
          </cell>
          <cell r="L16243">
            <v>3.9698470201185677E-3</v>
          </cell>
          <cell r="P16243" t="str">
            <v>PROBABLES PRODUCIENDO</v>
          </cell>
          <cell r="Q16243" t="str">
            <v>PROBABLES PRODUCIENDO2022</v>
          </cell>
        </row>
        <row r="16244">
          <cell r="I16244">
            <v>1.2657214823017267E-2</v>
          </cell>
          <cell r="J16244">
            <v>1.2657214823017267E-2</v>
          </cell>
          <cell r="K16244">
            <v>3.79716444690518E-3</v>
          </cell>
          <cell r="L16244">
            <v>3.79716444690518E-3</v>
          </cell>
          <cell r="P16244" t="str">
            <v>PROBABLES PRODUCIENDO</v>
          </cell>
          <cell r="Q16244" t="str">
            <v>PROBABLES PRODUCIENDO2022</v>
          </cell>
        </row>
        <row r="16245">
          <cell r="I16245">
            <v>1.2927215475870562E-2</v>
          </cell>
          <cell r="J16245">
            <v>1.2927215475870562E-2</v>
          </cell>
          <cell r="K16245">
            <v>3.8781646427611684E-3</v>
          </cell>
          <cell r="L16245">
            <v>3.8781646427611684E-3</v>
          </cell>
          <cell r="P16245" t="str">
            <v>PROBABLES PRODUCIENDO</v>
          </cell>
          <cell r="Q16245" t="str">
            <v>PROBABLES PRODUCIENDO2022</v>
          </cell>
        </row>
        <row r="16246">
          <cell r="I16246">
            <v>1.277462166903981E-2</v>
          </cell>
          <cell r="J16246">
            <v>1.277462166903981E-2</v>
          </cell>
          <cell r="K16246">
            <v>3.8323865007119425E-3</v>
          </cell>
          <cell r="L16246">
            <v>3.8323865007119425E-3</v>
          </cell>
          <cell r="P16246" t="str">
            <v>PROBABLES PRODUCIENDO</v>
          </cell>
          <cell r="Q16246" t="str">
            <v>PROBABLES PRODUCIENDO2023</v>
          </cell>
        </row>
        <row r="16247">
          <cell r="I16247">
            <v>1.140870900865628E-2</v>
          </cell>
          <cell r="J16247">
            <v>1.140870900865628E-2</v>
          </cell>
          <cell r="K16247">
            <v>3.4226127025968841E-3</v>
          </cell>
          <cell r="L16247">
            <v>3.4226127025968841E-3</v>
          </cell>
          <cell r="P16247" t="str">
            <v>PROBABLES PRODUCIENDO</v>
          </cell>
          <cell r="Q16247" t="str">
            <v>PROBABLES PRODUCIENDO2023</v>
          </cell>
        </row>
        <row r="16248">
          <cell r="I16248">
            <v>1.248915984651619E-2</v>
          </cell>
          <cell r="J16248">
            <v>1.248915984651619E-2</v>
          </cell>
          <cell r="K16248">
            <v>3.7467479539548573E-3</v>
          </cell>
          <cell r="L16248">
            <v>3.7467479539548573E-3</v>
          </cell>
          <cell r="P16248" t="str">
            <v>PROBABLES PRODUCIENDO</v>
          </cell>
          <cell r="Q16248" t="str">
            <v>PROBABLES PRODUCIENDO2023</v>
          </cell>
        </row>
        <row r="16249">
          <cell r="I16249">
            <v>2.5629997186153186E-3</v>
          </cell>
          <cell r="J16249">
            <v>2.5629997186153186E-3</v>
          </cell>
          <cell r="K16249">
            <v>7.6889991558462469E-4</v>
          </cell>
          <cell r="L16249">
            <v>7.6889991558462469E-4</v>
          </cell>
          <cell r="P16249" t="str">
            <v>PROBABLES PRODUCIENDO</v>
          </cell>
          <cell r="Q16249" t="str">
            <v>PROBABLES PRODUCIENDO2023</v>
          </cell>
        </row>
        <row r="16250">
          <cell r="I16250">
            <v>8.5880259132448417E-3</v>
          </cell>
          <cell r="J16250">
            <v>8.5880259132448417E-3</v>
          </cell>
          <cell r="K16250">
            <v>2.5764077739734519E-3</v>
          </cell>
          <cell r="L16250">
            <v>2.5764077739734519E-3</v>
          </cell>
          <cell r="P16250" t="str">
            <v>PROBABLES PRODUCIENDO</v>
          </cell>
          <cell r="Q16250" t="str">
            <v>PROBABLES PRODUCIENDO2012</v>
          </cell>
        </row>
        <row r="16251">
          <cell r="I16251">
            <v>3.052459221492004E-2</v>
          </cell>
          <cell r="J16251">
            <v>3.052459221492004E-2</v>
          </cell>
          <cell r="K16251">
            <v>9.1573776644760137E-3</v>
          </cell>
          <cell r="L16251">
            <v>9.1573776644760137E-3</v>
          </cell>
          <cell r="P16251" t="str">
            <v>PROBABLES PRODUCIENDO</v>
          </cell>
          <cell r="Q16251" t="str">
            <v>PROBABLES PRODUCIENDO2012</v>
          </cell>
        </row>
        <row r="16252">
          <cell r="I16252">
            <v>0.11739656882606721</v>
          </cell>
          <cell r="J16252">
            <v>0.11739656882606721</v>
          </cell>
          <cell r="K16252">
            <v>3.5218970647820161E-2</v>
          </cell>
          <cell r="L16252">
            <v>3.5218970647820161E-2</v>
          </cell>
          <cell r="P16252" t="str">
            <v>PROBABLES PRODUCIENDO</v>
          </cell>
          <cell r="Q16252" t="str">
            <v>PROBABLES PRODUCIENDO2012</v>
          </cell>
        </row>
        <row r="16253">
          <cell r="I16253">
            <v>0.39228696685294784</v>
          </cell>
          <cell r="J16253">
            <v>0.39228696685294784</v>
          </cell>
          <cell r="K16253">
            <v>0.1176860900558844</v>
          </cell>
          <cell r="L16253">
            <v>0.1176860900558844</v>
          </cell>
          <cell r="P16253" t="str">
            <v>PROBABLES PRODUCIENDO</v>
          </cell>
          <cell r="Q16253" t="str">
            <v>PROBABLES PRODUCIENDO2012</v>
          </cell>
        </row>
        <row r="16254">
          <cell r="I16254">
            <v>0.64765987994207208</v>
          </cell>
          <cell r="J16254">
            <v>0.64765987994207208</v>
          </cell>
          <cell r="K16254">
            <v>0.19429796398262159</v>
          </cell>
          <cell r="L16254">
            <v>0.19429796398262159</v>
          </cell>
          <cell r="P16254" t="str">
            <v>PROBABLES PRODUCIENDO</v>
          </cell>
          <cell r="Q16254" t="str">
            <v>PROBABLES PRODUCIENDO2012</v>
          </cell>
        </row>
        <row r="16255">
          <cell r="I16255">
            <v>0.6267676257503918</v>
          </cell>
          <cell r="J16255">
            <v>0.6267676257503918</v>
          </cell>
          <cell r="K16255">
            <v>0.18803028772511746</v>
          </cell>
          <cell r="L16255">
            <v>0.18803028772511746</v>
          </cell>
          <cell r="P16255" t="str">
            <v>PROBABLES PRODUCIENDO</v>
          </cell>
          <cell r="Q16255" t="str">
            <v>PROBABLES PRODUCIENDO2012</v>
          </cell>
        </row>
        <row r="16256">
          <cell r="I16256">
            <v>0.64765987994207208</v>
          </cell>
          <cell r="J16256">
            <v>0.64765987994207208</v>
          </cell>
          <cell r="K16256">
            <v>0.19429796398262159</v>
          </cell>
          <cell r="L16256">
            <v>0.19429796398262159</v>
          </cell>
          <cell r="P16256" t="str">
            <v>PROBABLES PRODUCIENDO</v>
          </cell>
          <cell r="Q16256" t="str">
            <v>PROBABLES PRODUCIENDO2012</v>
          </cell>
        </row>
        <row r="16257">
          <cell r="I16257">
            <v>0.64765987994207208</v>
          </cell>
          <cell r="J16257">
            <v>0.64765987994207208</v>
          </cell>
          <cell r="K16257">
            <v>0.19429796398262159</v>
          </cell>
          <cell r="L16257">
            <v>0.19429796398262159</v>
          </cell>
          <cell r="P16257" t="str">
            <v>PROBABLES PRODUCIENDO</v>
          </cell>
          <cell r="Q16257" t="str">
            <v>PROBABLES PRODUCIENDO2012</v>
          </cell>
        </row>
        <row r="16258">
          <cell r="I16258">
            <v>0.6267676257503918</v>
          </cell>
          <cell r="J16258">
            <v>0.6267676257503918</v>
          </cell>
          <cell r="K16258">
            <v>0.18803028772511746</v>
          </cell>
          <cell r="L16258">
            <v>0.18803028772511746</v>
          </cell>
          <cell r="P16258" t="str">
            <v>PROBABLES PRODUCIENDO</v>
          </cell>
          <cell r="Q16258" t="str">
            <v>PROBABLES PRODUCIENDO2012</v>
          </cell>
        </row>
        <row r="16259">
          <cell r="I16259">
            <v>0.64765987994207208</v>
          </cell>
          <cell r="J16259">
            <v>0.64765987994207208</v>
          </cell>
          <cell r="K16259">
            <v>0.19429796398262159</v>
          </cell>
          <cell r="L16259">
            <v>0.19429796398262159</v>
          </cell>
          <cell r="P16259" t="str">
            <v>PROBABLES PRODUCIENDO</v>
          </cell>
          <cell r="Q16259" t="str">
            <v>PROBABLES PRODUCIENDO2012</v>
          </cell>
        </row>
        <row r="16260">
          <cell r="I16260">
            <v>0.6267676257503918</v>
          </cell>
          <cell r="J16260">
            <v>0.6267676257503918</v>
          </cell>
          <cell r="K16260">
            <v>0.18803028772511746</v>
          </cell>
          <cell r="L16260">
            <v>0.18803028772511746</v>
          </cell>
          <cell r="P16260" t="str">
            <v>PROBABLES PRODUCIENDO</v>
          </cell>
          <cell r="Q16260" t="str">
            <v>PROBABLES PRODUCIENDO2012</v>
          </cell>
        </row>
        <row r="16261">
          <cell r="I16261">
            <v>0.64765987994207208</v>
          </cell>
          <cell r="J16261">
            <v>0.64765987994207208</v>
          </cell>
          <cell r="K16261">
            <v>0.19429796398262159</v>
          </cell>
          <cell r="L16261">
            <v>0.19429796398262159</v>
          </cell>
          <cell r="P16261" t="str">
            <v>PROBABLES PRODUCIENDO</v>
          </cell>
          <cell r="Q16261" t="str">
            <v>PROBABLES PRODUCIENDO2012</v>
          </cell>
        </row>
        <row r="16262">
          <cell r="I16262">
            <v>0.66696533074316222</v>
          </cell>
          <cell r="J16262">
            <v>0.66696533074316222</v>
          </cell>
          <cell r="K16262">
            <v>0.20008959922294858</v>
          </cell>
          <cell r="L16262">
            <v>0.20008959922294858</v>
          </cell>
          <cell r="P16262" t="str">
            <v>PROBABLES PRODUCIENDO</v>
          </cell>
          <cell r="Q16262" t="str">
            <v>PROBABLES PRODUCIENDO2013</v>
          </cell>
        </row>
        <row r="16263">
          <cell r="I16263">
            <v>0.60242029873575675</v>
          </cell>
          <cell r="J16263">
            <v>0.60242029873575675</v>
          </cell>
          <cell r="K16263">
            <v>0.18072608962072703</v>
          </cell>
          <cell r="L16263">
            <v>0.18072608962072703</v>
          </cell>
          <cell r="P16263" t="str">
            <v>PROBABLES PRODUCIENDO</v>
          </cell>
          <cell r="Q16263" t="str">
            <v>PROBABLES PRODUCIENDO2013</v>
          </cell>
        </row>
        <row r="16264">
          <cell r="I16264">
            <v>0.66696533074316222</v>
          </cell>
          <cell r="J16264">
            <v>0.66696533074316222</v>
          </cell>
          <cell r="K16264">
            <v>0.20008959922294858</v>
          </cell>
          <cell r="L16264">
            <v>0.20008959922294858</v>
          </cell>
          <cell r="P16264" t="str">
            <v>PROBABLES PRODUCIENDO</v>
          </cell>
          <cell r="Q16264" t="str">
            <v>PROBABLES PRODUCIENDO2013</v>
          </cell>
        </row>
        <row r="16265">
          <cell r="I16265">
            <v>0.64540614906590377</v>
          </cell>
          <cell r="J16265">
            <v>0.64540614906590377</v>
          </cell>
          <cell r="K16265">
            <v>0.19362184471977117</v>
          </cell>
          <cell r="L16265">
            <v>0.19362184471977117</v>
          </cell>
          <cell r="P16265" t="str">
            <v>PROBABLES PRODUCIENDO</v>
          </cell>
          <cell r="Q16265" t="str">
            <v>PROBABLES PRODUCIENDO2013</v>
          </cell>
        </row>
        <row r="16266">
          <cell r="I16266">
            <v>0.66252805414029148</v>
          </cell>
          <cell r="J16266">
            <v>0.66252805414029148</v>
          </cell>
          <cell r="K16266">
            <v>0.19875841624208751</v>
          </cell>
          <cell r="L16266">
            <v>0.19875841624208751</v>
          </cell>
          <cell r="P16266" t="str">
            <v>PROBABLES PRODUCIENDO</v>
          </cell>
          <cell r="Q16266" t="str">
            <v>PROBABLES PRODUCIENDO2013</v>
          </cell>
        </row>
        <row r="16267">
          <cell r="I16267">
            <v>0.63448300470983454</v>
          </cell>
          <cell r="J16267">
            <v>0.63448300470983454</v>
          </cell>
          <cell r="K16267">
            <v>0.19034490141295041</v>
          </cell>
          <cell r="L16267">
            <v>0.19034490141295041</v>
          </cell>
          <cell r="P16267" t="str">
            <v>PROBABLES PRODUCIENDO</v>
          </cell>
          <cell r="Q16267" t="str">
            <v>PROBABLES PRODUCIENDO2013</v>
          </cell>
        </row>
        <row r="16268">
          <cell r="I16268">
            <v>0.64879658623910963</v>
          </cell>
          <cell r="J16268">
            <v>0.64879658623910963</v>
          </cell>
          <cell r="K16268">
            <v>0.19463897587173293</v>
          </cell>
          <cell r="L16268">
            <v>0.19463897587173293</v>
          </cell>
          <cell r="P16268" t="str">
            <v>PROBABLES PRODUCIENDO</v>
          </cell>
          <cell r="Q16268" t="str">
            <v>PROBABLES PRODUCIENDO2013</v>
          </cell>
        </row>
        <row r="16269">
          <cell r="I16269">
            <v>0.64190915556330641</v>
          </cell>
          <cell r="J16269">
            <v>0.64190915556330641</v>
          </cell>
          <cell r="K16269">
            <v>0.19257274666899191</v>
          </cell>
          <cell r="L16269">
            <v>0.19257274666899191</v>
          </cell>
          <cell r="P16269" t="str">
            <v>PROBABLES PRODUCIENDO</v>
          </cell>
          <cell r="Q16269" t="str">
            <v>PROBABLES PRODUCIENDO2013</v>
          </cell>
        </row>
        <row r="16270">
          <cell r="I16270">
            <v>0.61470199614773502</v>
          </cell>
          <cell r="J16270">
            <v>0.61470199614773502</v>
          </cell>
          <cell r="K16270">
            <v>0.18441059884432054</v>
          </cell>
          <cell r="L16270">
            <v>0.18441059884432054</v>
          </cell>
          <cell r="P16270" t="str">
            <v>PROBABLES PRODUCIENDO</v>
          </cell>
          <cell r="Q16270" t="str">
            <v>PROBABLES PRODUCIENDO2013</v>
          </cell>
        </row>
        <row r="16271">
          <cell r="I16271">
            <v>0.62853395376467525</v>
          </cell>
          <cell r="J16271">
            <v>0.62853395376467525</v>
          </cell>
          <cell r="K16271">
            <v>0.18856018612940259</v>
          </cell>
          <cell r="L16271">
            <v>0.18856018612940259</v>
          </cell>
          <cell r="P16271" t="str">
            <v>PROBABLES PRODUCIENDO</v>
          </cell>
          <cell r="Q16271" t="str">
            <v>PROBABLES PRODUCIENDO2013</v>
          </cell>
        </row>
        <row r="16272">
          <cell r="I16272">
            <v>0.60187153675346383</v>
          </cell>
          <cell r="J16272">
            <v>0.60187153675346383</v>
          </cell>
          <cell r="K16272">
            <v>0.18056146102603921</v>
          </cell>
          <cell r="L16272">
            <v>0.18056146102603921</v>
          </cell>
          <cell r="P16272" t="str">
            <v>PROBABLES PRODUCIENDO</v>
          </cell>
          <cell r="Q16272" t="str">
            <v>PROBABLES PRODUCIENDO2013</v>
          </cell>
        </row>
        <row r="16273">
          <cell r="I16273">
            <v>0.61539232926240384</v>
          </cell>
          <cell r="J16273">
            <v>0.61539232926240384</v>
          </cell>
          <cell r="K16273">
            <v>0.18461769877872117</v>
          </cell>
          <cell r="L16273">
            <v>0.18461769877872117</v>
          </cell>
          <cell r="P16273" t="str">
            <v>PROBABLES PRODUCIENDO</v>
          </cell>
          <cell r="Q16273" t="str">
            <v>PROBABLES PRODUCIENDO2013</v>
          </cell>
        </row>
        <row r="16274">
          <cell r="I16274">
            <v>0.62339339894975321</v>
          </cell>
          <cell r="J16274">
            <v>0.62339339894975321</v>
          </cell>
          <cell r="K16274">
            <v>0.18701801968492596</v>
          </cell>
          <cell r="L16274">
            <v>0.18701801968492596</v>
          </cell>
          <cell r="P16274" t="str">
            <v>PROBABLES PRODUCIENDO</v>
          </cell>
          <cell r="Q16274" t="str">
            <v>PROBABLES PRODUCIENDO2014</v>
          </cell>
        </row>
        <row r="16275">
          <cell r="I16275">
            <v>0.55731590711581291</v>
          </cell>
          <cell r="J16275">
            <v>0.55731590711581291</v>
          </cell>
          <cell r="K16275">
            <v>0.16719477213474387</v>
          </cell>
          <cell r="L16275">
            <v>0.16719477213474387</v>
          </cell>
          <cell r="P16275" t="str">
            <v>PROBABLES PRODUCIENDO</v>
          </cell>
          <cell r="Q16275" t="str">
            <v>PROBABLES PRODUCIENDO2014</v>
          </cell>
        </row>
        <row r="16276">
          <cell r="I16276">
            <v>0.61071905386484537</v>
          </cell>
          <cell r="J16276">
            <v>0.61071905386484537</v>
          </cell>
          <cell r="K16276">
            <v>0.18321571615945362</v>
          </cell>
          <cell r="L16276">
            <v>0.18321571615945362</v>
          </cell>
          <cell r="P16276" t="str">
            <v>PROBABLES PRODUCIENDO</v>
          </cell>
          <cell r="Q16276" t="str">
            <v>PROBABLES PRODUCIENDO2014</v>
          </cell>
        </row>
        <row r="16277">
          <cell r="I16277">
            <v>0.5847606539397594</v>
          </cell>
          <cell r="J16277">
            <v>0.5847606539397594</v>
          </cell>
          <cell r="K16277">
            <v>0.17542819618192779</v>
          </cell>
          <cell r="L16277">
            <v>0.17542819618192779</v>
          </cell>
          <cell r="P16277" t="str">
            <v>PROBABLES PRODUCIENDO</v>
          </cell>
          <cell r="Q16277" t="str">
            <v>PROBABLES PRODUCIENDO2014</v>
          </cell>
        </row>
        <row r="16278">
          <cell r="I16278">
            <v>0.59784468040122452</v>
          </cell>
          <cell r="J16278">
            <v>0.59784468040122452</v>
          </cell>
          <cell r="K16278">
            <v>0.17935340412036738</v>
          </cell>
          <cell r="L16278">
            <v>0.17935340412036738</v>
          </cell>
          <cell r="P16278" t="str">
            <v>PROBABLES PRODUCIENDO</v>
          </cell>
          <cell r="Q16278" t="str">
            <v>PROBABLES PRODUCIENDO2014</v>
          </cell>
        </row>
        <row r="16279">
          <cell r="I16279">
            <v>0.57241367391517062</v>
          </cell>
          <cell r="J16279">
            <v>0.57241367391517062</v>
          </cell>
          <cell r="K16279">
            <v>0.17172410217455125</v>
          </cell>
          <cell r="L16279">
            <v>0.17172410217455125</v>
          </cell>
          <cell r="P16279" t="str">
            <v>PROBABLES PRODUCIENDO</v>
          </cell>
          <cell r="Q16279" t="str">
            <v>PROBABLES PRODUCIENDO2014</v>
          </cell>
        </row>
        <row r="16280">
          <cell r="I16280">
            <v>0.58520134431972681</v>
          </cell>
          <cell r="J16280">
            <v>0.58520134431972681</v>
          </cell>
          <cell r="K16280">
            <v>0.17556040329591802</v>
          </cell>
          <cell r="L16280">
            <v>0.17556040329591802</v>
          </cell>
          <cell r="P16280" t="str">
            <v>PROBABLES PRODUCIENDO</v>
          </cell>
          <cell r="Q16280" t="str">
            <v>PROBABLES PRODUCIENDO2014</v>
          </cell>
        </row>
        <row r="16281">
          <cell r="I16281">
            <v>0.57886378885214462</v>
          </cell>
          <cell r="J16281">
            <v>0.57886378885214462</v>
          </cell>
          <cell r="K16281">
            <v>0.17365913665564342</v>
          </cell>
          <cell r="L16281">
            <v>0.17365913665564342</v>
          </cell>
          <cell r="P16281" t="str">
            <v>PROBABLES PRODUCIENDO</v>
          </cell>
          <cell r="Q16281" t="str">
            <v>PROBABLES PRODUCIENDO2014</v>
          </cell>
        </row>
        <row r="16282">
          <cell r="I16282">
            <v>0.55421185456362121</v>
          </cell>
          <cell r="J16282">
            <v>0.55421185456362121</v>
          </cell>
          <cell r="K16282">
            <v>0.16626355636908632</v>
          </cell>
          <cell r="L16282">
            <v>0.16626355636908632</v>
          </cell>
          <cell r="P16282" t="str">
            <v>PROBABLES PRODUCIENDO</v>
          </cell>
          <cell r="Q16282" t="str">
            <v>PROBABLES PRODUCIENDO2014</v>
          </cell>
        </row>
        <row r="16283">
          <cell r="I16283">
            <v>0.56656418490780769</v>
          </cell>
          <cell r="J16283">
            <v>0.56656418490780769</v>
          </cell>
          <cell r="K16283">
            <v>0.16996925547234235</v>
          </cell>
          <cell r="L16283">
            <v>0.16996925547234235</v>
          </cell>
          <cell r="P16283" t="str">
            <v>PROBABLES PRODUCIENDO</v>
          </cell>
          <cell r="Q16283" t="str">
            <v>PROBABLES PRODUCIENDO2014</v>
          </cell>
        </row>
        <row r="16284">
          <cell r="I16284">
            <v>0.5424180548692219</v>
          </cell>
          <cell r="J16284">
            <v>0.5424180548692219</v>
          </cell>
          <cell r="K16284">
            <v>0.16272541646076652</v>
          </cell>
          <cell r="L16284">
            <v>0.16272541646076652</v>
          </cell>
          <cell r="P16284" t="str">
            <v>PROBABLES PRODUCIENDO</v>
          </cell>
          <cell r="Q16284" t="str">
            <v>PROBABLES PRODUCIENDO2014</v>
          </cell>
        </row>
        <row r="16285">
          <cell r="I16285">
            <v>0.55448928572485645</v>
          </cell>
          <cell r="J16285">
            <v>0.55448928572485645</v>
          </cell>
          <cell r="K16285">
            <v>0.16634678571745692</v>
          </cell>
          <cell r="L16285">
            <v>0.16634678571745692</v>
          </cell>
          <cell r="P16285" t="str">
            <v>PROBABLES PRODUCIENDO</v>
          </cell>
          <cell r="Q16285" t="str">
            <v>PROBABLES PRODUCIENDO2014</v>
          </cell>
        </row>
        <row r="16286">
          <cell r="I16286">
            <v>0.56048974813931018</v>
          </cell>
          <cell r="J16286">
            <v>0.56048974813931018</v>
          </cell>
          <cell r="K16286">
            <v>0.16814692444179308</v>
          </cell>
          <cell r="L16286">
            <v>0.16814692444179308</v>
          </cell>
          <cell r="P16286" t="str">
            <v>PROBABLES PRODUCIENDO</v>
          </cell>
          <cell r="Q16286" t="str">
            <v>PROBABLES PRODUCIENDO2015</v>
          </cell>
        </row>
        <row r="16287">
          <cell r="I16287">
            <v>0.50098189833801265</v>
          </cell>
          <cell r="J16287">
            <v>0.50098189833801265</v>
          </cell>
          <cell r="K16287">
            <v>0.15029456950140377</v>
          </cell>
          <cell r="L16287">
            <v>0.15029456950140377</v>
          </cell>
          <cell r="P16287" t="str">
            <v>PROBABLES PRODUCIENDO</v>
          </cell>
          <cell r="Q16287" t="str">
            <v>PROBABLES PRODUCIENDO2015</v>
          </cell>
        </row>
        <row r="16288">
          <cell r="I16288">
            <v>0.54888065793239904</v>
          </cell>
          <cell r="J16288">
            <v>0.54888065793239904</v>
          </cell>
          <cell r="K16288">
            <v>0.16466419737971968</v>
          </cell>
          <cell r="L16288">
            <v>0.16466419737971968</v>
          </cell>
          <cell r="P16288" t="str">
            <v>PROBABLES PRODUCIENDO</v>
          </cell>
          <cell r="Q16288" t="str">
            <v>PROBABLES PRODUCIENDO2015</v>
          </cell>
        </row>
        <row r="16289">
          <cell r="I16289">
            <v>0.52544626373309911</v>
          </cell>
          <cell r="J16289">
            <v>0.52544626373309911</v>
          </cell>
          <cell r="K16289">
            <v>0.15763387911992977</v>
          </cell>
          <cell r="L16289">
            <v>0.15763387911992977</v>
          </cell>
          <cell r="P16289" t="str">
            <v>PROBABLES PRODUCIENDO</v>
          </cell>
          <cell r="Q16289" t="str">
            <v>PROBABLES PRODUCIENDO2015</v>
          </cell>
        </row>
        <row r="16290">
          <cell r="I16290">
            <v>0.53709732118148457</v>
          </cell>
          <cell r="J16290">
            <v>0.53709732118148457</v>
          </cell>
          <cell r="K16290">
            <v>0.16112919635444536</v>
          </cell>
          <cell r="L16290">
            <v>0.16112919635444536</v>
          </cell>
          <cell r="P16290" t="str">
            <v>PROBABLES PRODUCIENDO</v>
          </cell>
          <cell r="Q16290" t="str">
            <v>PROBABLES PRODUCIENDO2015</v>
          </cell>
        </row>
        <row r="16291">
          <cell r="I16291">
            <v>0.51414992338552079</v>
          </cell>
          <cell r="J16291">
            <v>0.51414992338552079</v>
          </cell>
          <cell r="K16291">
            <v>0.1542449770156562</v>
          </cell>
          <cell r="L16291">
            <v>0.1542449770156562</v>
          </cell>
          <cell r="P16291" t="str">
            <v>PROBABLES PRODUCIENDO</v>
          </cell>
          <cell r="Q16291" t="str">
            <v>PROBABLES PRODUCIENDO2015</v>
          </cell>
        </row>
        <row r="16292">
          <cell r="I16292">
            <v>0.5255341898155923</v>
          </cell>
          <cell r="J16292">
            <v>0.5255341898155923</v>
          </cell>
          <cell r="K16292">
            <v>0.15766025694467775</v>
          </cell>
          <cell r="L16292">
            <v>0.15766025694467775</v>
          </cell>
          <cell r="P16292" t="str">
            <v>PROBABLES PRODUCIENDO</v>
          </cell>
          <cell r="Q16292" t="str">
            <v>PROBABLES PRODUCIENDO2015</v>
          </cell>
        </row>
        <row r="16293">
          <cell r="I16293">
            <v>0.5197413404391491</v>
          </cell>
          <cell r="J16293">
            <v>0.5197413404391491</v>
          </cell>
          <cell r="K16293">
            <v>0.15592240213174471</v>
          </cell>
          <cell r="L16293">
            <v>0.15592240213174471</v>
          </cell>
          <cell r="P16293" t="str">
            <v>PROBABLES PRODUCIENDO</v>
          </cell>
          <cell r="Q16293" t="str">
            <v>PROBABLES PRODUCIENDO2015</v>
          </cell>
        </row>
        <row r="16294">
          <cell r="I16294">
            <v>0.4975124697557064</v>
          </cell>
          <cell r="J16294">
            <v>0.4975124697557064</v>
          </cell>
          <cell r="K16294">
            <v>0.14925374092671193</v>
          </cell>
          <cell r="L16294">
            <v>0.14925374092671193</v>
          </cell>
          <cell r="P16294" t="str">
            <v>PROBABLES PRODUCIENDO</v>
          </cell>
          <cell r="Q16294" t="str">
            <v>PROBABLES PRODUCIENDO2015</v>
          </cell>
        </row>
        <row r="16295">
          <cell r="I16295">
            <v>0.50850503386633794</v>
          </cell>
          <cell r="J16295">
            <v>0.50850503386633794</v>
          </cell>
          <cell r="K16295">
            <v>0.15255151015990132</v>
          </cell>
          <cell r="L16295">
            <v>0.15255151015990132</v>
          </cell>
          <cell r="P16295" t="str">
            <v>PROBABLES PRODUCIENDO</v>
          </cell>
          <cell r="Q16295" t="str">
            <v>PROBABLES PRODUCIENDO2015</v>
          </cell>
        </row>
        <row r="16296">
          <cell r="I16296">
            <v>0.48674211009400664</v>
          </cell>
          <cell r="J16296">
            <v>0.48674211009400664</v>
          </cell>
          <cell r="K16296">
            <v>0.14602263302820201</v>
          </cell>
          <cell r="L16296">
            <v>0.14602263302820201</v>
          </cell>
          <cell r="P16296" t="str">
            <v>PROBABLES PRODUCIENDO</v>
          </cell>
          <cell r="Q16296" t="str">
            <v>PROBABLES PRODUCIENDO2015</v>
          </cell>
        </row>
        <row r="16297">
          <cell r="I16297">
            <v>0.49748188326520049</v>
          </cell>
          <cell r="J16297">
            <v>0.49748188326520049</v>
          </cell>
          <cell r="K16297">
            <v>0.14924456497956015</v>
          </cell>
          <cell r="L16297">
            <v>0.14924456497956015</v>
          </cell>
          <cell r="P16297" t="str">
            <v>PROBABLES PRODUCIENDO</v>
          </cell>
          <cell r="Q16297" t="str">
            <v>PROBABLES PRODUCIENDO2015</v>
          </cell>
        </row>
        <row r="16298">
          <cell r="I16298">
            <v>0.50209799379440245</v>
          </cell>
          <cell r="J16298">
            <v>0.50209799379440245</v>
          </cell>
          <cell r="K16298">
            <v>0.15062939813832074</v>
          </cell>
          <cell r="L16298">
            <v>0.15062939813832074</v>
          </cell>
          <cell r="P16298" t="str">
            <v>PROBABLES PRODUCIENDO</v>
          </cell>
          <cell r="Q16298" t="str">
            <v>PROBABLES PRODUCIENDO2016</v>
          </cell>
        </row>
        <row r="16299">
          <cell r="I16299">
            <v>0.46465201262582401</v>
          </cell>
          <cell r="J16299">
            <v>0.46465201262582401</v>
          </cell>
          <cell r="K16299">
            <v>0.13939560378774721</v>
          </cell>
          <cell r="L16299">
            <v>0.13939560378774721</v>
          </cell>
          <cell r="P16299" t="str">
            <v>PROBABLES PRODUCIENDO</v>
          </cell>
          <cell r="Q16299" t="str">
            <v>PROBABLES PRODUCIENDO2016</v>
          </cell>
        </row>
        <row r="16300">
          <cell r="I16300">
            <v>0.49134774107362933</v>
          </cell>
          <cell r="J16300">
            <v>0.49134774107362933</v>
          </cell>
          <cell r="K16300">
            <v>0.1474043223220888</v>
          </cell>
          <cell r="L16300">
            <v>0.1474043223220888</v>
          </cell>
          <cell r="P16300" t="str">
            <v>PROBABLES PRODUCIENDO</v>
          </cell>
          <cell r="Q16300" t="str">
            <v>PROBABLES PRODUCIENDO2016</v>
          </cell>
        </row>
        <row r="16301">
          <cell r="I16301">
            <v>0.47028488954118458</v>
          </cell>
          <cell r="J16301">
            <v>0.47028488954118458</v>
          </cell>
          <cell r="K16301">
            <v>0.14108546686235537</v>
          </cell>
          <cell r="L16301">
            <v>0.14108546686235537</v>
          </cell>
          <cell r="P16301" t="str">
            <v>PROBABLES PRODUCIENDO</v>
          </cell>
          <cell r="Q16301" t="str">
            <v>PROBABLES PRODUCIENDO2016</v>
          </cell>
        </row>
        <row r="16302">
          <cell r="I16302">
            <v>0.48062684965113694</v>
          </cell>
          <cell r="J16302">
            <v>0.48062684965113694</v>
          </cell>
          <cell r="K16302">
            <v>0.14418805489534109</v>
          </cell>
          <cell r="L16302">
            <v>0.14418805489534109</v>
          </cell>
          <cell r="P16302" t="str">
            <v>PROBABLES PRODUCIENDO</v>
          </cell>
          <cell r="Q16302" t="str">
            <v>PROBABLES PRODUCIENDO2016</v>
          </cell>
        </row>
        <row r="16303">
          <cell r="I16303">
            <v>0.46001051194438769</v>
          </cell>
          <cell r="J16303">
            <v>0.46001051194438769</v>
          </cell>
          <cell r="K16303">
            <v>0.1380031535833163</v>
          </cell>
          <cell r="L16303">
            <v>0.1380031535833163</v>
          </cell>
          <cell r="P16303" t="str">
            <v>PROBABLES PRODUCIENDO</v>
          </cell>
          <cell r="Q16303" t="str">
            <v>PROBABLES PRODUCIENDO2016</v>
          </cell>
        </row>
        <row r="16304">
          <cell r="I16304">
            <v>0.47011328623808951</v>
          </cell>
          <cell r="J16304">
            <v>0.47011328623808951</v>
          </cell>
          <cell r="K16304">
            <v>0.14103398587142688</v>
          </cell>
          <cell r="L16304">
            <v>0.14103398587142688</v>
          </cell>
          <cell r="P16304" t="str">
            <v>PROBABLES PRODUCIENDO</v>
          </cell>
          <cell r="Q16304" t="str">
            <v>PROBABLES PRODUCIENDO2016</v>
          </cell>
        </row>
        <row r="16305">
          <cell r="I16305">
            <v>0.46484883654880177</v>
          </cell>
          <cell r="J16305">
            <v>0.46484883654880177</v>
          </cell>
          <cell r="K16305">
            <v>0.13945465096464052</v>
          </cell>
          <cell r="L16305">
            <v>0.13945465096464052</v>
          </cell>
          <cell r="P16305" t="str">
            <v>PROBABLES PRODUCIENDO</v>
          </cell>
          <cell r="Q16305" t="str">
            <v>PROBABLES PRODUCIENDO2016</v>
          </cell>
        </row>
        <row r="16306">
          <cell r="I16306">
            <v>0.44489060899385047</v>
          </cell>
          <cell r="J16306">
            <v>0.44489060899385047</v>
          </cell>
          <cell r="K16306">
            <v>0.13346718269815513</v>
          </cell>
          <cell r="L16306">
            <v>0.13346718269815513</v>
          </cell>
          <cell r="P16306" t="str">
            <v>PROBABLES PRODUCIENDO</v>
          </cell>
          <cell r="Q16306" t="str">
            <v>PROBABLES PRODUCIENDO2016</v>
          </cell>
        </row>
        <row r="16307">
          <cell r="I16307">
            <v>0.45464237909434629</v>
          </cell>
          <cell r="J16307">
            <v>0.45464237909434629</v>
          </cell>
          <cell r="K16307">
            <v>0.13639271372830386</v>
          </cell>
          <cell r="L16307">
            <v>0.13639271372830386</v>
          </cell>
          <cell r="P16307" t="str">
            <v>PROBABLES PRODUCIENDO</v>
          </cell>
          <cell r="Q16307" t="str">
            <v>PROBABLES PRODUCIENDO2016</v>
          </cell>
        </row>
        <row r="16308">
          <cell r="I16308">
            <v>0.43511048489859716</v>
          </cell>
          <cell r="J16308">
            <v>0.43511048489859716</v>
          </cell>
          <cell r="K16308">
            <v>0.13053314546957911</v>
          </cell>
          <cell r="L16308">
            <v>0.13053314546957911</v>
          </cell>
          <cell r="P16308" t="str">
            <v>PROBABLES PRODUCIENDO</v>
          </cell>
          <cell r="Q16308" t="str">
            <v>PROBABLES PRODUCIENDO2016</v>
          </cell>
        </row>
        <row r="16309">
          <cell r="I16309">
            <v>0.44463583599987005</v>
          </cell>
          <cell r="J16309">
            <v>0.44463583599987005</v>
          </cell>
          <cell r="K16309">
            <v>0.13339075079996102</v>
          </cell>
          <cell r="L16309">
            <v>0.13339075079996102</v>
          </cell>
          <cell r="P16309" t="str">
            <v>PROBABLES PRODUCIENDO</v>
          </cell>
          <cell r="Q16309" t="str">
            <v>PROBABLES PRODUCIENDO2016</v>
          </cell>
        </row>
        <row r="16310">
          <cell r="I16310">
            <v>0.44772595091007666</v>
          </cell>
          <cell r="J16310">
            <v>0.44772595091007666</v>
          </cell>
          <cell r="K16310">
            <v>0.13431778527302299</v>
          </cell>
          <cell r="L16310">
            <v>0.13431778527302299</v>
          </cell>
          <cell r="P16310" t="str">
            <v>PROBABLES PRODUCIENDO</v>
          </cell>
          <cell r="Q16310" t="str">
            <v>PROBABLES PRODUCIENDO2017</v>
          </cell>
        </row>
        <row r="16311">
          <cell r="I16311">
            <v>0.40005518761760722</v>
          </cell>
          <cell r="J16311">
            <v>0.40005518761760722</v>
          </cell>
          <cell r="K16311">
            <v>0.12001655628528218</v>
          </cell>
          <cell r="L16311">
            <v>0.12001655628528218</v>
          </cell>
          <cell r="P16311" t="str">
            <v>PROBABLES PRODUCIENDO</v>
          </cell>
          <cell r="Q16311" t="str">
            <v>PROBABLES PRODUCIENDO2017</v>
          </cell>
        </row>
        <row r="16312">
          <cell r="I16312">
            <v>0.43815753158998944</v>
          </cell>
          <cell r="J16312">
            <v>0.43815753158998944</v>
          </cell>
          <cell r="K16312">
            <v>0.13144725947699684</v>
          </cell>
          <cell r="L16312">
            <v>0.13144725947699684</v>
          </cell>
          <cell r="P16312" t="str">
            <v>PROBABLES PRODUCIENDO</v>
          </cell>
          <cell r="Q16312" t="str">
            <v>PROBABLES PRODUCIENDO2017</v>
          </cell>
        </row>
        <row r="16313">
          <cell r="I16313">
            <v>0.41930625335025373</v>
          </cell>
          <cell r="J16313">
            <v>0.41930625335025373</v>
          </cell>
          <cell r="K16313">
            <v>0.1257918760050761</v>
          </cell>
          <cell r="L16313">
            <v>0.1257918760050761</v>
          </cell>
          <cell r="P16313" t="str">
            <v>PROBABLES PRODUCIENDO</v>
          </cell>
          <cell r="Q16313" t="str">
            <v>PROBABLES PRODUCIENDO2017</v>
          </cell>
        </row>
        <row r="16314">
          <cell r="I16314">
            <v>0.42845764973209022</v>
          </cell>
          <cell r="J16314">
            <v>0.42845764973209022</v>
          </cell>
          <cell r="K16314">
            <v>0.12853729491962707</v>
          </cell>
          <cell r="L16314">
            <v>0.12853729491962707</v>
          </cell>
          <cell r="P16314" t="str">
            <v>PROBABLES PRODUCIENDO</v>
          </cell>
          <cell r="Q16314" t="str">
            <v>PROBABLES PRODUCIENDO2017</v>
          </cell>
        </row>
        <row r="16315">
          <cell r="I16315">
            <v>0.41001308714552165</v>
          </cell>
          <cell r="J16315">
            <v>0.41001308714552165</v>
          </cell>
          <cell r="K16315">
            <v>0.1230039261436565</v>
          </cell>
          <cell r="L16315">
            <v>0.1230039261436565</v>
          </cell>
          <cell r="P16315" t="str">
            <v>PROBABLES PRODUCIENDO</v>
          </cell>
          <cell r="Q16315" t="str">
            <v>PROBABLES PRODUCIENDO2017</v>
          </cell>
        </row>
        <row r="16316">
          <cell r="I16316">
            <v>0.41895089990529483</v>
          </cell>
          <cell r="J16316">
            <v>0.41895089990529483</v>
          </cell>
          <cell r="K16316">
            <v>0.12568526997158846</v>
          </cell>
          <cell r="L16316">
            <v>0.12568526997158846</v>
          </cell>
          <cell r="P16316" t="str">
            <v>PROBABLES PRODUCIENDO</v>
          </cell>
          <cell r="Q16316" t="str">
            <v>PROBABLES PRODUCIENDO2017</v>
          </cell>
        </row>
        <row r="16317">
          <cell r="I16317">
            <v>0.4141926536537896</v>
          </cell>
          <cell r="J16317">
            <v>0.4141926536537896</v>
          </cell>
          <cell r="K16317">
            <v>0.12425779609613689</v>
          </cell>
          <cell r="L16317">
            <v>0.12425779609613689</v>
          </cell>
          <cell r="P16317" t="str">
            <v>PROBABLES PRODUCIENDO</v>
          </cell>
          <cell r="Q16317" t="str">
            <v>PROBABLES PRODUCIENDO2017</v>
          </cell>
        </row>
        <row r="16318">
          <cell r="I16318">
            <v>0.39634700039373577</v>
          </cell>
          <cell r="J16318">
            <v>0.39634700039373577</v>
          </cell>
          <cell r="K16318">
            <v>0.11890410011812075</v>
          </cell>
          <cell r="L16318">
            <v>0.11890410011812075</v>
          </cell>
          <cell r="P16318" t="str">
            <v>PROBABLES PRODUCIENDO</v>
          </cell>
          <cell r="Q16318" t="str">
            <v>PROBABLES PRODUCIENDO2017</v>
          </cell>
        </row>
        <row r="16319">
          <cell r="I16319">
            <v>0.40497151582085167</v>
          </cell>
          <cell r="J16319">
            <v>0.40497151582085167</v>
          </cell>
          <cell r="K16319">
            <v>0.12149145474625553</v>
          </cell>
          <cell r="L16319">
            <v>0.12149145474625553</v>
          </cell>
          <cell r="P16319" t="str">
            <v>PROBABLES PRODUCIENDO</v>
          </cell>
          <cell r="Q16319" t="str">
            <v>PROBABLES PRODUCIENDO2017</v>
          </cell>
        </row>
        <row r="16320">
          <cell r="I16320">
            <v>0.38751350138159968</v>
          </cell>
          <cell r="J16320">
            <v>0.38751350138159968</v>
          </cell>
          <cell r="K16320">
            <v>0.11625405041447988</v>
          </cell>
          <cell r="L16320">
            <v>0.11625405041447988</v>
          </cell>
          <cell r="P16320" t="str">
            <v>PROBABLES PRODUCIENDO</v>
          </cell>
          <cell r="Q16320" t="str">
            <v>PROBABLES PRODUCIENDO2017</v>
          </cell>
        </row>
        <row r="16321">
          <cell r="I16321">
            <v>0.39593600725703604</v>
          </cell>
          <cell r="J16321">
            <v>0.39593600725703604</v>
          </cell>
          <cell r="K16321">
            <v>0.11878080217711079</v>
          </cell>
          <cell r="L16321">
            <v>0.11878080217711079</v>
          </cell>
          <cell r="P16321" t="str">
            <v>PROBABLES PRODUCIENDO</v>
          </cell>
          <cell r="Q16321" t="str">
            <v>PROBABLES PRODUCIENDO2017</v>
          </cell>
        </row>
        <row r="16322">
          <cell r="I16322">
            <v>0.39773031764240846</v>
          </cell>
          <cell r="J16322">
            <v>0.39773031764240846</v>
          </cell>
          <cell r="K16322">
            <v>0.11931909529272253</v>
          </cell>
          <cell r="L16322">
            <v>0.11931909529272253</v>
          </cell>
          <cell r="P16322" t="str">
            <v>PROBABLES PRODUCIENDO</v>
          </cell>
          <cell r="Q16322" t="str">
            <v>PROBABLES PRODUCIENDO2018</v>
          </cell>
        </row>
        <row r="16323">
          <cell r="I16323">
            <v>0.35533068929256789</v>
          </cell>
          <cell r="J16323">
            <v>0.35533068929256789</v>
          </cell>
          <cell r="K16323">
            <v>0.10659920678777036</v>
          </cell>
          <cell r="L16323">
            <v>0.10659920678777036</v>
          </cell>
          <cell r="P16323" t="str">
            <v>PROBABLES PRODUCIENDO</v>
          </cell>
          <cell r="Q16323" t="str">
            <v>PROBABLES PRODUCIENDO2018</v>
          </cell>
        </row>
        <row r="16324">
          <cell r="I16324">
            <v>0.38911678701197072</v>
          </cell>
          <cell r="J16324">
            <v>0.38911678701197072</v>
          </cell>
          <cell r="K16324">
            <v>0.11673503610359121</v>
          </cell>
          <cell r="L16324">
            <v>0.11673503610359121</v>
          </cell>
          <cell r="P16324" t="str">
            <v>PROBABLES PRODUCIENDO</v>
          </cell>
          <cell r="Q16324" t="str">
            <v>PROBABLES PRODUCIENDO2018</v>
          </cell>
        </row>
        <row r="16325">
          <cell r="I16325">
            <v>0.37231987228191066</v>
          </cell>
          <cell r="J16325">
            <v>0.37231987228191066</v>
          </cell>
          <cell r="K16325">
            <v>0.11169596168457319</v>
          </cell>
          <cell r="L16325">
            <v>0.11169596168457319</v>
          </cell>
          <cell r="P16325" t="str">
            <v>PROBABLES PRODUCIENDO</v>
          </cell>
          <cell r="Q16325" t="str">
            <v>PROBABLES PRODUCIENDO2018</v>
          </cell>
        </row>
        <row r="16326">
          <cell r="I16326">
            <v>0.38038944949990794</v>
          </cell>
          <cell r="J16326">
            <v>0.38038944949990794</v>
          </cell>
          <cell r="K16326">
            <v>0.1141168348499724</v>
          </cell>
          <cell r="L16326">
            <v>0.1141168348499724</v>
          </cell>
          <cell r="P16326" t="str">
            <v>PROBABLES PRODUCIENDO</v>
          </cell>
          <cell r="Q16326" t="str">
            <v>PROBABLES PRODUCIENDO2018</v>
          </cell>
        </row>
        <row r="16327">
          <cell r="I16327">
            <v>0.36396064906212761</v>
          </cell>
          <cell r="J16327">
            <v>0.36396064906212761</v>
          </cell>
          <cell r="K16327">
            <v>0.10918819471863828</v>
          </cell>
          <cell r="L16327">
            <v>0.10918819471863828</v>
          </cell>
          <cell r="P16327" t="str">
            <v>PROBABLES PRODUCIENDO</v>
          </cell>
          <cell r="Q16327" t="str">
            <v>PROBABLES PRODUCIENDO2018</v>
          </cell>
        </row>
        <row r="16328">
          <cell r="I16328">
            <v>0.37184031250184768</v>
          </cell>
          <cell r="J16328">
            <v>0.37184031250184768</v>
          </cell>
          <cell r="K16328">
            <v>0.11155209375055433</v>
          </cell>
          <cell r="L16328">
            <v>0.11155209375055433</v>
          </cell>
          <cell r="P16328" t="str">
            <v>PROBABLES PRODUCIENDO</v>
          </cell>
          <cell r="Q16328" t="str">
            <v>PROBABLES PRODUCIENDO2018</v>
          </cell>
        </row>
        <row r="16329">
          <cell r="I16329">
            <v>0.36756301171863687</v>
          </cell>
          <cell r="J16329">
            <v>0.36756301171863687</v>
          </cell>
          <cell r="K16329">
            <v>0.11026890351559104</v>
          </cell>
          <cell r="L16329">
            <v>0.11026890351559104</v>
          </cell>
          <cell r="P16329" t="str">
            <v>PROBABLES PRODUCIENDO</v>
          </cell>
          <cell r="Q16329" t="str">
            <v>PROBABLES PRODUCIENDO2018</v>
          </cell>
        </row>
        <row r="16330">
          <cell r="I16330">
            <v>0.35167584740218782</v>
          </cell>
          <cell r="J16330">
            <v>0.35167584740218782</v>
          </cell>
          <cell r="K16330">
            <v>0.1055027542206563</v>
          </cell>
          <cell r="L16330">
            <v>0.1055027542206563</v>
          </cell>
          <cell r="P16330" t="str">
            <v>PROBABLES PRODUCIENDO</v>
          </cell>
          <cell r="Q16330" t="str">
            <v>PROBABLES PRODUCIENDO2018</v>
          </cell>
        </row>
        <row r="16331">
          <cell r="I16331">
            <v>0.35927704373156005</v>
          </cell>
          <cell r="J16331">
            <v>0.35927704373156005</v>
          </cell>
          <cell r="K16331">
            <v>0.10778311311946803</v>
          </cell>
          <cell r="L16331">
            <v>0.10778311311946803</v>
          </cell>
          <cell r="P16331" t="str">
            <v>PROBABLES PRODUCIENDO</v>
          </cell>
          <cell r="Q16331" t="str">
            <v>PROBABLES PRODUCIENDO2018</v>
          </cell>
        </row>
        <row r="16332">
          <cell r="I16332">
            <v>0.34374017595246797</v>
          </cell>
          <cell r="J16332">
            <v>0.34374017595246797</v>
          </cell>
          <cell r="K16332">
            <v>0.10312205278574041</v>
          </cell>
          <cell r="L16332">
            <v>0.10312205278574041</v>
          </cell>
          <cell r="P16332" t="str">
            <v>PROBABLES PRODUCIENDO</v>
          </cell>
          <cell r="Q16332" t="str">
            <v>PROBABLES PRODUCIENDO2018</v>
          </cell>
        </row>
        <row r="16333">
          <cell r="I16333">
            <v>0.35116189057542979</v>
          </cell>
          <cell r="J16333">
            <v>0.35116189057542979</v>
          </cell>
          <cell r="K16333">
            <v>0.10534856717262893</v>
          </cell>
          <cell r="L16333">
            <v>0.10534856717262893</v>
          </cell>
          <cell r="P16333" t="str">
            <v>PROBABLES PRODUCIENDO</v>
          </cell>
          <cell r="Q16333" t="str">
            <v>PROBABLES PRODUCIENDO2018</v>
          </cell>
        </row>
        <row r="16334">
          <cell r="I16334">
            <v>0.3525274596226608</v>
          </cell>
          <cell r="J16334">
            <v>0.3525274596226608</v>
          </cell>
          <cell r="K16334">
            <v>0.10575823788679826</v>
          </cell>
          <cell r="L16334">
            <v>0.10575823788679826</v>
          </cell>
          <cell r="P16334" t="str">
            <v>PROBABLES PRODUCIENDO</v>
          </cell>
          <cell r="Q16334" t="str">
            <v>PROBABLES PRODUCIENDO2019</v>
          </cell>
        </row>
        <row r="16335">
          <cell r="I16335">
            <v>0.31490440091179289</v>
          </cell>
          <cell r="J16335">
            <v>0.31490440091179289</v>
          </cell>
          <cell r="K16335">
            <v>9.4471320273537898E-2</v>
          </cell>
          <cell r="L16335">
            <v>9.4471320273537898E-2</v>
          </cell>
          <cell r="P16335" t="str">
            <v>PROBABLES PRODUCIENDO</v>
          </cell>
          <cell r="Q16335" t="str">
            <v>PROBABLES PRODUCIENDO2019</v>
          </cell>
        </row>
        <row r="16336">
          <cell r="I16336">
            <v>0.34480072494574859</v>
          </cell>
          <cell r="J16336">
            <v>0.34480072494574859</v>
          </cell>
          <cell r="K16336">
            <v>0.10344021748372456</v>
          </cell>
          <cell r="L16336">
            <v>0.10344021748372456</v>
          </cell>
          <cell r="P16336" t="str">
            <v>PROBABLES PRODUCIENDO</v>
          </cell>
          <cell r="Q16336" t="str">
            <v>PROBABLES PRODUCIENDO2019</v>
          </cell>
        </row>
        <row r="16337">
          <cell r="I16337">
            <v>0.32987169640937203</v>
          </cell>
          <cell r="J16337">
            <v>0.32987169640937203</v>
          </cell>
          <cell r="K16337">
            <v>9.8961508922811608E-2</v>
          </cell>
          <cell r="L16337">
            <v>9.8961508922811608E-2</v>
          </cell>
          <cell r="P16337" t="str">
            <v>PROBABLES PRODUCIENDO</v>
          </cell>
          <cell r="Q16337" t="str">
            <v>PROBABLES PRODUCIENDO2019</v>
          </cell>
        </row>
        <row r="16338">
          <cell r="I16338">
            <v>0.33697553217835213</v>
          </cell>
          <cell r="J16338">
            <v>0.33697553217835213</v>
          </cell>
          <cell r="K16338">
            <v>0.10109265965350563</v>
          </cell>
          <cell r="L16338">
            <v>0.10109265965350563</v>
          </cell>
          <cell r="P16338" t="str">
            <v>PROBABLES PRODUCIENDO</v>
          </cell>
          <cell r="Q16338" t="str">
            <v>PROBABLES PRODUCIENDO2019</v>
          </cell>
        </row>
        <row r="16339">
          <cell r="I16339">
            <v>0.32237831019311058</v>
          </cell>
          <cell r="J16339">
            <v>0.32237831019311058</v>
          </cell>
          <cell r="K16339">
            <v>9.671349305793317E-2</v>
          </cell>
          <cell r="L16339">
            <v>9.671349305793317E-2</v>
          </cell>
          <cell r="P16339" t="str">
            <v>PROBABLES PRODUCIENDO</v>
          </cell>
          <cell r="Q16339" t="str">
            <v>PROBABLES PRODUCIENDO2019</v>
          </cell>
        </row>
        <row r="16340">
          <cell r="I16340">
            <v>0.32931367012900781</v>
          </cell>
          <cell r="J16340">
            <v>0.32931367012900781</v>
          </cell>
          <cell r="K16340">
            <v>9.8794101038702314E-2</v>
          </cell>
          <cell r="L16340">
            <v>9.8794101038702314E-2</v>
          </cell>
          <cell r="P16340" t="str">
            <v>PROBABLES PRODUCIENDO</v>
          </cell>
          <cell r="Q16340" t="str">
            <v>PROBABLES PRODUCIENDO2019</v>
          </cell>
        </row>
        <row r="16341">
          <cell r="I16341">
            <v>0.32548161152447952</v>
          </cell>
          <cell r="J16341">
            <v>0.32548161152447952</v>
          </cell>
          <cell r="K16341">
            <v>9.7644483457343889E-2</v>
          </cell>
          <cell r="L16341">
            <v>9.7644483457343889E-2</v>
          </cell>
          <cell r="P16341" t="str">
            <v>PROBABLES PRODUCIENDO</v>
          </cell>
          <cell r="Q16341" t="str">
            <v>PROBABLES PRODUCIENDO2019</v>
          </cell>
        </row>
        <row r="16342">
          <cell r="I16342">
            <v>0.3113722601447147</v>
          </cell>
          <cell r="J16342">
            <v>0.3113722601447147</v>
          </cell>
          <cell r="K16342">
            <v>9.3411678043414395E-2</v>
          </cell>
          <cell r="L16342">
            <v>9.3411678043414395E-2</v>
          </cell>
          <cell r="P16342" t="str">
            <v>PROBABLES PRODUCIENDO</v>
          </cell>
          <cell r="Q16342" t="str">
            <v>PROBABLES PRODUCIENDO2019</v>
          </cell>
        </row>
        <row r="16343">
          <cell r="I16343">
            <v>0.3180606760954795</v>
          </cell>
          <cell r="J16343">
            <v>0.3180606760954795</v>
          </cell>
          <cell r="K16343">
            <v>9.5418202828643883E-2</v>
          </cell>
          <cell r="L16343">
            <v>9.5418202828643883E-2</v>
          </cell>
          <cell r="P16343" t="str">
            <v>PROBABLES PRODUCIENDO</v>
          </cell>
          <cell r="Q16343" t="str">
            <v>PROBABLES PRODUCIENDO2019</v>
          </cell>
        </row>
        <row r="16344">
          <cell r="I16344">
            <v>0.30426663173001373</v>
          </cell>
          <cell r="J16344">
            <v>0.30426663173001373</v>
          </cell>
          <cell r="K16344">
            <v>9.1279989519004096E-2</v>
          </cell>
          <cell r="L16344">
            <v>9.1279989519004096E-2</v>
          </cell>
          <cell r="P16344" t="str">
            <v>PROBABLES PRODUCIENDO</v>
          </cell>
          <cell r="Q16344" t="str">
            <v>PROBABLES PRODUCIENDO2019</v>
          </cell>
        </row>
        <row r="16345">
          <cell r="I16345">
            <v>0.3107959403429485</v>
          </cell>
          <cell r="J16345">
            <v>0.3107959403429485</v>
          </cell>
          <cell r="K16345">
            <v>9.323878210288454E-2</v>
          </cell>
          <cell r="L16345">
            <v>9.323878210288454E-2</v>
          </cell>
          <cell r="P16345" t="str">
            <v>PROBABLES PRODUCIENDO</v>
          </cell>
          <cell r="Q16345" t="str">
            <v>PROBABLES PRODUCIENDO2019</v>
          </cell>
        </row>
        <row r="16346">
          <cell r="I16346">
            <v>0.31116297471594473</v>
          </cell>
          <cell r="J16346">
            <v>0.31116297471594473</v>
          </cell>
          <cell r="K16346">
            <v>9.3348892414783433E-2</v>
          </cell>
          <cell r="L16346">
            <v>9.3348892414783433E-2</v>
          </cell>
          <cell r="P16346" t="str">
            <v>PROBABLES PRODUCIENDO</v>
          </cell>
          <cell r="Q16346" t="str">
            <v>PROBABLES PRODUCIENDO2020</v>
          </cell>
        </row>
        <row r="16347">
          <cell r="I16347">
            <v>0.28779141072111342</v>
          </cell>
          <cell r="J16347">
            <v>0.28779141072111342</v>
          </cell>
          <cell r="K16347">
            <v>8.6337423216334017E-2</v>
          </cell>
          <cell r="L16347">
            <v>8.6337423216334017E-2</v>
          </cell>
          <cell r="P16347" t="str">
            <v>PROBABLES PRODUCIENDO</v>
          </cell>
          <cell r="Q16347" t="str">
            <v>PROBABLES PRODUCIENDO2020</v>
          </cell>
        </row>
        <row r="16348">
          <cell r="I16348">
            <v>0.30415253387142421</v>
          </cell>
          <cell r="J16348">
            <v>0.30415253387142421</v>
          </cell>
          <cell r="K16348">
            <v>9.1245760161427256E-2</v>
          </cell>
          <cell r="L16348">
            <v>9.1245760161427256E-2</v>
          </cell>
          <cell r="P16348" t="str">
            <v>PROBABLES PRODUCIENDO</v>
          </cell>
          <cell r="Q16348" t="str">
            <v>PROBABLES PRODUCIENDO2020</v>
          </cell>
        </row>
        <row r="16349">
          <cell r="I16349">
            <v>0.29094682332187444</v>
          </cell>
          <cell r="J16349">
            <v>0.29094682332187444</v>
          </cell>
          <cell r="K16349">
            <v>8.7284046996562309E-2</v>
          </cell>
          <cell r="L16349">
            <v>8.7284046996562309E-2</v>
          </cell>
          <cell r="P16349" t="str">
            <v>PROBABLES PRODUCIENDO</v>
          </cell>
          <cell r="Q16349" t="str">
            <v>PROBABLES PRODUCIENDO2020</v>
          </cell>
        </row>
        <row r="16350">
          <cell r="I16350">
            <v>0.29717523638525717</v>
          </cell>
          <cell r="J16350">
            <v>0.29717523638525717</v>
          </cell>
          <cell r="K16350">
            <v>8.9152570915577198E-2</v>
          </cell>
          <cell r="L16350">
            <v>8.9152570915577198E-2</v>
          </cell>
          <cell r="P16350" t="str">
            <v>PROBABLES PRODUCIENDO</v>
          </cell>
          <cell r="Q16350" t="str">
            <v>PROBABLES PRODUCIENDO2020</v>
          </cell>
        </row>
        <row r="16351">
          <cell r="I16351">
            <v>0.28426678056150412</v>
          </cell>
          <cell r="J16351">
            <v>0.28426678056150412</v>
          </cell>
          <cell r="K16351">
            <v>8.5280034168451216E-2</v>
          </cell>
          <cell r="L16351">
            <v>8.5280034168451216E-2</v>
          </cell>
          <cell r="P16351" t="str">
            <v>PROBABLES PRODUCIENDO</v>
          </cell>
          <cell r="Q16351" t="str">
            <v>PROBABLES PRODUCIENDO2020</v>
          </cell>
        </row>
        <row r="16352">
          <cell r="I16352">
            <v>0.2903464239063771</v>
          </cell>
          <cell r="J16352">
            <v>0.2903464239063771</v>
          </cell>
          <cell r="K16352">
            <v>8.710392717191312E-2</v>
          </cell>
          <cell r="L16352">
            <v>8.710392717191312E-2</v>
          </cell>
          <cell r="P16352" t="str">
            <v>PROBABLES PRODUCIENDO</v>
          </cell>
          <cell r="Q16352" t="str">
            <v>PROBABLES PRODUCIENDO2020</v>
          </cell>
        </row>
        <row r="16353">
          <cell r="I16353">
            <v>0.28693207428262468</v>
          </cell>
          <cell r="J16353">
            <v>0.28693207428262468</v>
          </cell>
          <cell r="K16353">
            <v>8.6079622284787424E-2</v>
          </cell>
          <cell r="L16353">
            <v>8.6079622284787424E-2</v>
          </cell>
          <cell r="P16353" t="str">
            <v>PROBABLES PRODUCIENDO</v>
          </cell>
          <cell r="Q16353" t="str">
            <v>PROBABLES PRODUCIENDO2020</v>
          </cell>
        </row>
        <row r="16354">
          <cell r="I16354">
            <v>0.27446041185009112</v>
          </cell>
          <cell r="J16354">
            <v>0.27446041185009112</v>
          </cell>
          <cell r="K16354">
            <v>8.2338123555027329E-2</v>
          </cell>
          <cell r="L16354">
            <v>8.2338123555027329E-2</v>
          </cell>
          <cell r="P16354" t="str">
            <v>PROBABLES PRODUCIENDO</v>
          </cell>
          <cell r="Q16354" t="str">
            <v>PROBABLES PRODUCIENDO2020</v>
          </cell>
        </row>
        <row r="16355">
          <cell r="I16355">
            <v>0.28032206780523244</v>
          </cell>
          <cell r="J16355">
            <v>0.28032206780523244</v>
          </cell>
          <cell r="K16355">
            <v>8.4096620341569756E-2</v>
          </cell>
          <cell r="L16355">
            <v>8.4096620341569756E-2</v>
          </cell>
          <cell r="P16355" t="str">
            <v>PROBABLES PRODUCIENDO</v>
          </cell>
          <cell r="Q16355" t="str">
            <v>PROBABLES PRODUCIENDO2020</v>
          </cell>
        </row>
        <row r="16356">
          <cell r="I16356">
            <v>0.26813252781502678</v>
          </cell>
          <cell r="J16356">
            <v>0.26813252781502678</v>
          </cell>
          <cell r="K16356">
            <v>8.0439758344508033E-2</v>
          </cell>
          <cell r="L16356">
            <v>8.0439758344508033E-2</v>
          </cell>
          <cell r="P16356" t="str">
            <v>PROBABLES PRODUCIENDO</v>
          </cell>
          <cell r="Q16356" t="str">
            <v>PROBABLES PRODUCIENDO2020</v>
          </cell>
        </row>
        <row r="16357">
          <cell r="I16357">
            <v>0.2738537793039772</v>
          </cell>
          <cell r="J16357">
            <v>0.2738537793039772</v>
          </cell>
          <cell r="K16357">
            <v>8.2156133791193145E-2</v>
          </cell>
          <cell r="L16357">
            <v>8.2156133791193145E-2</v>
          </cell>
          <cell r="P16357" t="str">
            <v>PROBABLES PRODUCIENDO</v>
          </cell>
          <cell r="Q16357" t="str">
            <v>PROBABLES PRODUCIENDO2020</v>
          </cell>
        </row>
        <row r="16358">
          <cell r="I16358">
            <v>0.27385613154094179</v>
          </cell>
          <cell r="J16358">
            <v>0.27385613154094179</v>
          </cell>
          <cell r="K16358">
            <v>8.2156839462282541E-2</v>
          </cell>
          <cell r="L16358">
            <v>8.2156839462282541E-2</v>
          </cell>
          <cell r="P16358" t="str">
            <v>PROBABLES PRODUCIENDO</v>
          </cell>
          <cell r="Q16358" t="str">
            <v>PROBABLES PRODUCIENDO2021</v>
          </cell>
        </row>
        <row r="16359">
          <cell r="I16359">
            <v>0.24457120668211235</v>
          </cell>
          <cell r="J16359">
            <v>0.24457120668211235</v>
          </cell>
          <cell r="K16359">
            <v>7.3371362004633719E-2</v>
          </cell>
          <cell r="L16359">
            <v>7.3371362004633719E-2</v>
          </cell>
          <cell r="P16359" t="str">
            <v>PROBABLES PRODUCIENDO</v>
          </cell>
          <cell r="Q16359" t="str">
            <v>PROBABLES PRODUCIENDO2021</v>
          </cell>
        </row>
        <row r="16360">
          <cell r="I16360">
            <v>0.26772724801559744</v>
          </cell>
          <cell r="J16360">
            <v>0.26772724801559744</v>
          </cell>
          <cell r="K16360">
            <v>8.0318174404679227E-2</v>
          </cell>
          <cell r="L16360">
            <v>8.0318174404679227E-2</v>
          </cell>
          <cell r="P16360" t="str">
            <v>PROBABLES PRODUCIENDO</v>
          </cell>
          <cell r="Q16360" t="str">
            <v>PROBABLES PRODUCIENDO2021</v>
          </cell>
        </row>
        <row r="16361">
          <cell r="I16361">
            <v>0.25607340285445157</v>
          </cell>
          <cell r="J16361">
            <v>0.25607340285445157</v>
          </cell>
          <cell r="K16361">
            <v>7.6822020856335466E-2</v>
          </cell>
          <cell r="L16361">
            <v>7.6822020856335466E-2</v>
          </cell>
          <cell r="P16361" t="str">
            <v>PROBABLES PRODUCIENDO</v>
          </cell>
          <cell r="Q16361" t="str">
            <v>PROBABLES PRODUCIENDO2021</v>
          </cell>
        </row>
        <row r="16362">
          <cell r="I16362">
            <v>0.26152519245999178</v>
          </cell>
          <cell r="J16362">
            <v>0.26152519245999178</v>
          </cell>
          <cell r="K16362">
            <v>7.8457557737997521E-2</v>
          </cell>
          <cell r="L16362">
            <v>7.8457557737997521E-2</v>
          </cell>
          <cell r="P16362" t="str">
            <v>PROBABLES PRODUCIENDO</v>
          </cell>
          <cell r="Q16362" t="str">
            <v>PROBABLES PRODUCIENDO2021</v>
          </cell>
        </row>
        <row r="16363">
          <cell r="I16363">
            <v>0.4590625482836489</v>
          </cell>
          <cell r="J16363">
            <v>0.4590625482836489</v>
          </cell>
          <cell r="K16363">
            <v>0.13771876448509468</v>
          </cell>
          <cell r="L16363">
            <v>0.13771876448509468</v>
          </cell>
          <cell r="P16363" t="str">
            <v>PROBABLES PRODUCIENDO</v>
          </cell>
          <cell r="Q16363" t="str">
            <v>PROBABLES PRODUCIENDO2021</v>
          </cell>
        </row>
        <row r="16364">
          <cell r="I16364">
            <v>0.46787417589195457</v>
          </cell>
          <cell r="J16364">
            <v>0.46787417589195457</v>
          </cell>
          <cell r="K16364">
            <v>0.14036225276758635</v>
          </cell>
          <cell r="L16364">
            <v>0.14036225276758635</v>
          </cell>
          <cell r="P16364" t="str">
            <v>PROBABLES PRODUCIENDO</v>
          </cell>
          <cell r="Q16364" t="str">
            <v>PROBABLES PRODUCIENDO2021</v>
          </cell>
        </row>
        <row r="16365">
          <cell r="I16365">
            <v>0.46136806843790218</v>
          </cell>
          <cell r="J16365">
            <v>0.46136806843790218</v>
          </cell>
          <cell r="K16365">
            <v>0.13841042053137065</v>
          </cell>
          <cell r="L16365">
            <v>0.13841042053137065</v>
          </cell>
          <cell r="P16365" t="str">
            <v>PROBABLES PRODUCIENDO</v>
          </cell>
          <cell r="Q16365" t="str">
            <v>PROBABLES PRODUCIENDO2021</v>
          </cell>
        </row>
        <row r="16366">
          <cell r="I16366">
            <v>0.44037577121510812</v>
          </cell>
          <cell r="J16366">
            <v>0.44037577121510812</v>
          </cell>
          <cell r="K16366">
            <v>0.13211273136453247</v>
          </cell>
          <cell r="L16366">
            <v>0.13211273136453247</v>
          </cell>
          <cell r="P16366" t="str">
            <v>PROBABLES PRODUCIENDO</v>
          </cell>
          <cell r="Q16366" t="str">
            <v>PROBABLES PRODUCIENDO2021</v>
          </cell>
        </row>
        <row r="16367">
          <cell r="I16367">
            <v>0.44882870931292151</v>
          </cell>
          <cell r="J16367">
            <v>0.44882870931292151</v>
          </cell>
          <cell r="K16367">
            <v>0.13464861279387644</v>
          </cell>
          <cell r="L16367">
            <v>0.13464861279387644</v>
          </cell>
          <cell r="P16367" t="str">
            <v>PROBABLES PRODUCIENDO</v>
          </cell>
          <cell r="Q16367" t="str">
            <v>PROBABLES PRODUCIENDO2021</v>
          </cell>
        </row>
        <row r="16368">
          <cell r="I16368">
            <v>0.42840695429220238</v>
          </cell>
          <cell r="J16368">
            <v>0.42840695429220238</v>
          </cell>
          <cell r="K16368">
            <v>0.12852208628766071</v>
          </cell>
          <cell r="L16368">
            <v>0.12852208628766071</v>
          </cell>
          <cell r="P16368" t="str">
            <v>PROBABLES PRODUCIENDO</v>
          </cell>
          <cell r="Q16368" t="str">
            <v>PROBABLES PRODUCIENDO2021</v>
          </cell>
        </row>
        <row r="16369">
          <cell r="I16369">
            <v>0.43663015298298058</v>
          </cell>
          <cell r="J16369">
            <v>0.43663015298298058</v>
          </cell>
          <cell r="K16369">
            <v>0.13098904589489418</v>
          </cell>
          <cell r="L16369">
            <v>0.13098904589489418</v>
          </cell>
          <cell r="P16369" t="str">
            <v>PROBABLES PRODUCIENDO</v>
          </cell>
          <cell r="Q16369" t="str">
            <v>PROBABLES PRODUCIENDO2021</v>
          </cell>
        </row>
        <row r="16370">
          <cell r="I16370">
            <v>0.43570612124252228</v>
          </cell>
          <cell r="J16370">
            <v>0.43570612124252228</v>
          </cell>
          <cell r="K16370">
            <v>0.13071183637275668</v>
          </cell>
          <cell r="L16370">
            <v>0.13071183637275668</v>
          </cell>
          <cell r="P16370" t="str">
            <v>PROBABLES PRODUCIENDO</v>
          </cell>
          <cell r="Q16370" t="str">
            <v>PROBABLES PRODUCIENDO2022</v>
          </cell>
        </row>
        <row r="16371">
          <cell r="I16371">
            <v>0.3883310095074855</v>
          </cell>
          <cell r="J16371">
            <v>0.3883310095074855</v>
          </cell>
          <cell r="K16371">
            <v>0.11649930285224563</v>
          </cell>
          <cell r="L16371">
            <v>0.11649930285224563</v>
          </cell>
          <cell r="P16371" t="str">
            <v>PROBABLES PRODUCIENDO</v>
          </cell>
          <cell r="Q16371" t="str">
            <v>PROBABLES PRODUCIENDO2022</v>
          </cell>
        </row>
        <row r="16372">
          <cell r="I16372">
            <v>0.42424732656002584</v>
          </cell>
          <cell r="J16372">
            <v>0.42424732656002584</v>
          </cell>
          <cell r="K16372">
            <v>0.12727419796800776</v>
          </cell>
          <cell r="L16372">
            <v>0.12727419796800776</v>
          </cell>
          <cell r="P16372" t="str">
            <v>PROBABLES PRODUCIENDO</v>
          </cell>
          <cell r="Q16372" t="str">
            <v>PROBABLES PRODUCIENDO2022</v>
          </cell>
        </row>
        <row r="16373">
          <cell r="I16373">
            <v>0.40494402712431926</v>
          </cell>
          <cell r="J16373">
            <v>0.40494402712431926</v>
          </cell>
          <cell r="K16373">
            <v>0.12148320813729575</v>
          </cell>
          <cell r="L16373">
            <v>0.12148320813729575</v>
          </cell>
          <cell r="P16373" t="str">
            <v>PROBABLES PRODUCIENDO</v>
          </cell>
          <cell r="Q16373" t="str">
            <v>PROBABLES PRODUCIENDO2022</v>
          </cell>
        </row>
        <row r="16374">
          <cell r="I16374">
            <v>0.4127168589150384</v>
          </cell>
          <cell r="J16374">
            <v>0.4127168589150384</v>
          </cell>
          <cell r="K16374">
            <v>0.12381505767451155</v>
          </cell>
          <cell r="L16374">
            <v>0.12381505767451155</v>
          </cell>
          <cell r="P16374" t="str">
            <v>PROBABLES PRODUCIENDO</v>
          </cell>
          <cell r="Q16374" t="str">
            <v>PROBABLES PRODUCIENDO2022</v>
          </cell>
        </row>
        <row r="16375">
          <cell r="I16375">
            <v>0.39393819700951349</v>
          </cell>
          <cell r="J16375">
            <v>0.39393819700951349</v>
          </cell>
          <cell r="K16375">
            <v>0.11818145910285403</v>
          </cell>
          <cell r="L16375">
            <v>0.11818145910285403</v>
          </cell>
          <cell r="P16375" t="str">
            <v>PROBABLES PRODUCIENDO</v>
          </cell>
          <cell r="Q16375" t="str">
            <v>PROBABLES PRODUCIENDO2022</v>
          </cell>
        </row>
        <row r="16376">
          <cell r="I16376">
            <v>0.40149977376132717</v>
          </cell>
          <cell r="J16376">
            <v>0.40149977376132717</v>
          </cell>
          <cell r="K16376">
            <v>0.12044993212839815</v>
          </cell>
          <cell r="L16376">
            <v>0.12044993212839815</v>
          </cell>
          <cell r="P16376" t="str">
            <v>PROBABLES PRODUCIENDO</v>
          </cell>
          <cell r="Q16376" t="str">
            <v>PROBABLES PRODUCIENDO2022</v>
          </cell>
        </row>
        <row r="16377">
          <cell r="I16377">
            <v>0.3959166473451442</v>
          </cell>
          <cell r="J16377">
            <v>0.3959166473451442</v>
          </cell>
          <cell r="K16377">
            <v>0.11877499420354327</v>
          </cell>
          <cell r="L16377">
            <v>0.11877499420354327</v>
          </cell>
          <cell r="P16377" t="str">
            <v>PROBABLES PRODUCIENDO</v>
          </cell>
          <cell r="Q16377" t="str">
            <v>PROBABLES PRODUCIENDO2022</v>
          </cell>
        </row>
        <row r="16378">
          <cell r="I16378">
            <v>0.37790239689070532</v>
          </cell>
          <cell r="J16378">
            <v>0.37790239689070532</v>
          </cell>
          <cell r="K16378">
            <v>0.11337071906721161</v>
          </cell>
          <cell r="L16378">
            <v>0.11337071906721161</v>
          </cell>
          <cell r="P16378" t="str">
            <v>PROBABLES PRODUCIENDO</v>
          </cell>
          <cell r="Q16378" t="str">
            <v>PROBABLES PRODUCIENDO2022</v>
          </cell>
        </row>
        <row r="16379">
          <cell r="I16379">
            <v>0.38515616918413859</v>
          </cell>
          <cell r="J16379">
            <v>0.38515616918413859</v>
          </cell>
          <cell r="K16379">
            <v>0.11554685075524157</v>
          </cell>
          <cell r="L16379">
            <v>0.11554685075524157</v>
          </cell>
          <cell r="P16379" t="str">
            <v>PROBABLES PRODUCIENDO</v>
          </cell>
          <cell r="Q16379" t="str">
            <v>PROBABLES PRODUCIENDO2022</v>
          </cell>
        </row>
        <row r="16380">
          <cell r="I16380">
            <v>0.36763152165469476</v>
          </cell>
          <cell r="J16380">
            <v>0.36763152165469476</v>
          </cell>
          <cell r="K16380">
            <v>0.11028945649640842</v>
          </cell>
          <cell r="L16380">
            <v>0.11028945649640842</v>
          </cell>
          <cell r="P16380" t="str">
            <v>PROBABLES PRODUCIENDO</v>
          </cell>
          <cell r="Q16380" t="str">
            <v>PROBABLES PRODUCIENDO2022</v>
          </cell>
        </row>
        <row r="16381">
          <cell r="I16381">
            <v>0.37468814624322089</v>
          </cell>
          <cell r="J16381">
            <v>0.37468814624322089</v>
          </cell>
          <cell r="K16381">
            <v>0.11240644387296628</v>
          </cell>
          <cell r="L16381">
            <v>0.11240644387296628</v>
          </cell>
          <cell r="P16381" t="str">
            <v>PROBABLES PRODUCIENDO</v>
          </cell>
          <cell r="Q16381" t="str">
            <v>PROBABLES PRODUCIENDO2022</v>
          </cell>
        </row>
        <row r="16382">
          <cell r="I16382">
            <v>0.37362969142880453</v>
          </cell>
          <cell r="J16382">
            <v>0.37362969142880453</v>
          </cell>
          <cell r="K16382">
            <v>0.11208890742864136</v>
          </cell>
          <cell r="L16382">
            <v>0.11208890742864136</v>
          </cell>
          <cell r="P16382" t="str">
            <v>PROBABLES PRODUCIENDO</v>
          </cell>
          <cell r="Q16382" t="str">
            <v>PROBABLES PRODUCIENDO2023</v>
          </cell>
        </row>
        <row r="16383">
          <cell r="I16383">
            <v>0.33300426177339898</v>
          </cell>
          <cell r="J16383">
            <v>0.33300426177339898</v>
          </cell>
          <cell r="K16383">
            <v>9.9901278532019702E-2</v>
          </cell>
          <cell r="L16383">
            <v>9.9901278532019702E-2</v>
          </cell>
          <cell r="P16383" t="str">
            <v>PROBABLES PRODUCIENDO</v>
          </cell>
          <cell r="Q16383" t="str">
            <v>PROBABLES PRODUCIENDO2023</v>
          </cell>
        </row>
        <row r="16384">
          <cell r="I16384">
            <v>0.36380346748418224</v>
          </cell>
          <cell r="J16384">
            <v>0.36380346748418224</v>
          </cell>
          <cell r="K16384">
            <v>0.10914104024525466</v>
          </cell>
          <cell r="L16384">
            <v>0.10914104024525466</v>
          </cell>
          <cell r="P16384" t="str">
            <v>PROBABLES PRODUCIENDO</v>
          </cell>
          <cell r="Q16384" t="str">
            <v>PROBABLES PRODUCIENDO2023</v>
          </cell>
        </row>
        <row r="16385">
          <cell r="I16385">
            <v>0.34725037020115052</v>
          </cell>
          <cell r="J16385">
            <v>0.34725037020115052</v>
          </cell>
          <cell r="K16385">
            <v>0.10417511106034519</v>
          </cell>
          <cell r="L16385">
            <v>0.10417511106034519</v>
          </cell>
          <cell r="P16385" t="str">
            <v>PROBABLES PRODUCIENDO</v>
          </cell>
          <cell r="Q16385" t="str">
            <v>PROBABLES PRODUCIENDO2023</v>
          </cell>
        </row>
        <row r="16386">
          <cell r="I16386">
            <v>0.35391578205087126</v>
          </cell>
          <cell r="J16386">
            <v>0.35391578205087126</v>
          </cell>
          <cell r="K16386">
            <v>0.10617473461526139</v>
          </cell>
          <cell r="L16386">
            <v>0.10617473461526139</v>
          </cell>
          <cell r="P16386" t="str">
            <v>PROBABLES PRODUCIENDO</v>
          </cell>
          <cell r="Q16386" t="str">
            <v>PROBABLES PRODUCIENDO2023</v>
          </cell>
        </row>
        <row r="16387">
          <cell r="I16387">
            <v>0.33781257552895616</v>
          </cell>
          <cell r="J16387">
            <v>0.33781257552895616</v>
          </cell>
          <cell r="K16387">
            <v>0.10134377265868685</v>
          </cell>
          <cell r="L16387">
            <v>0.10134377265868685</v>
          </cell>
          <cell r="P16387" t="str">
            <v>PROBABLES PRODUCIENDO</v>
          </cell>
          <cell r="Q16387" t="str">
            <v>PROBABLES PRODUCIENDO2023</v>
          </cell>
        </row>
        <row r="16388">
          <cell r="I16388">
            <v>0.34429683051363003</v>
          </cell>
          <cell r="J16388">
            <v>0.34429683051363003</v>
          </cell>
          <cell r="K16388">
            <v>0.10328904915408899</v>
          </cell>
          <cell r="L16388">
            <v>0.10328904915408899</v>
          </cell>
          <cell r="P16388" t="str">
            <v>PROBABLES PRODUCIENDO</v>
          </cell>
          <cell r="Q16388" t="str">
            <v>PROBABLES PRODUCIENDO2023</v>
          </cell>
        </row>
        <row r="16389">
          <cell r="I16389">
            <v>0.33950914978480207</v>
          </cell>
          <cell r="J16389">
            <v>0.33950914978480207</v>
          </cell>
          <cell r="K16389">
            <v>0.10185274493544062</v>
          </cell>
          <cell r="L16389">
            <v>0.10185274493544062</v>
          </cell>
          <cell r="P16389" t="str">
            <v>PROBABLES PRODUCIENDO</v>
          </cell>
          <cell r="Q16389" t="str">
            <v>PROBABLES PRODUCIENDO2023</v>
          </cell>
        </row>
        <row r="16390">
          <cell r="I16390">
            <v>0.32406144659573405</v>
          </cell>
          <cell r="J16390">
            <v>0.32406144659573405</v>
          </cell>
          <cell r="K16390">
            <v>9.7218433978720223E-2</v>
          </cell>
          <cell r="L16390">
            <v>9.7218433978720223E-2</v>
          </cell>
          <cell r="P16390" t="str">
            <v>PROBABLES PRODUCIENDO</v>
          </cell>
          <cell r="Q16390" t="str">
            <v>PROBABLES PRODUCIENDO2023</v>
          </cell>
        </row>
        <row r="16391">
          <cell r="I16391">
            <v>0.33028175099718643</v>
          </cell>
          <cell r="J16391">
            <v>0.33028175099718643</v>
          </cell>
          <cell r="K16391">
            <v>9.9084525299155929E-2</v>
          </cell>
          <cell r="L16391">
            <v>9.9084525299155929E-2</v>
          </cell>
          <cell r="P16391" t="str">
            <v>PROBABLES PRODUCIENDO</v>
          </cell>
          <cell r="Q16391" t="str">
            <v>PROBABLES PRODUCIENDO2023</v>
          </cell>
        </row>
        <row r="16392">
          <cell r="I16392">
            <v>0.31525389545508703</v>
          </cell>
          <cell r="J16392">
            <v>0.31525389545508703</v>
          </cell>
          <cell r="K16392">
            <v>9.4576168636526126E-2</v>
          </cell>
          <cell r="L16392">
            <v>9.4576168636526126E-2</v>
          </cell>
          <cell r="P16392" t="str">
            <v>PROBABLES PRODUCIENDO</v>
          </cell>
          <cell r="Q16392" t="str">
            <v>PROBABLES PRODUCIENDO2023</v>
          </cell>
        </row>
        <row r="16393">
          <cell r="I16393">
            <v>0.32130514040902042</v>
          </cell>
          <cell r="J16393">
            <v>0.32130514040902042</v>
          </cell>
          <cell r="K16393">
            <v>9.6391542122706134E-2</v>
          </cell>
          <cell r="L16393">
            <v>9.6391542122706134E-2</v>
          </cell>
          <cell r="P16393" t="str">
            <v>PROBABLES PRODUCIENDO</v>
          </cell>
          <cell r="Q16393" t="str">
            <v>PROBABLES PRODUCIENDO2023</v>
          </cell>
        </row>
        <row r="16394">
          <cell r="I16394">
            <v>0.32129845561123455</v>
          </cell>
          <cell r="J16394">
            <v>0.32129845561123455</v>
          </cell>
          <cell r="K16394">
            <v>9.6389536683370358E-2</v>
          </cell>
          <cell r="L16394">
            <v>9.6389536683370358E-2</v>
          </cell>
          <cell r="P16394" t="str">
            <v>PROBABLES PRODUCIENDO</v>
          </cell>
          <cell r="Q16394" t="str">
            <v>PROBABLES PRODUCIENDO2024</v>
          </cell>
        </row>
        <row r="16395">
          <cell r="P16395" t="str">
            <v>PROBABLES PRODUCIENDO</v>
          </cell>
          <cell r="Q16395" t="str">
            <v>PROBABLES PRODUCIENDO2024</v>
          </cell>
        </row>
        <row r="16396">
          <cell r="I16396">
            <v>1.8756154104785921E-3</v>
          </cell>
          <cell r="J16396">
            <v>1.8756154104785921E-3</v>
          </cell>
          <cell r="K16396">
            <v>5.6268462314357822E-4</v>
          </cell>
          <cell r="L16396">
            <v>5.6268462314357822E-4</v>
          </cell>
          <cell r="P16396" t="str">
            <v>PROBABLES PRODUCIENDO</v>
          </cell>
          <cell r="Q16396" t="str">
            <v>PROBABLES PRODUCIENDO2012</v>
          </cell>
        </row>
        <row r="16397">
          <cell r="I16397">
            <v>7.738521393233719E-3</v>
          </cell>
          <cell r="J16397">
            <v>7.738521393233719E-3</v>
          </cell>
          <cell r="K16397">
            <v>2.3215564179701136E-3</v>
          </cell>
          <cell r="L16397">
            <v>2.3215564179701136E-3</v>
          </cell>
          <cell r="P16397" t="str">
            <v>PROBABLES PRODUCIENDO</v>
          </cell>
          <cell r="Q16397" t="str">
            <v>PROBABLES PRODUCIENDO2012</v>
          </cell>
        </row>
        <row r="16398">
          <cell r="I16398">
            <v>3.2286574001385689E-2</v>
          </cell>
          <cell r="J16398">
            <v>3.2286574001385689E-2</v>
          </cell>
          <cell r="K16398">
            <v>9.6859722004157024E-3</v>
          </cell>
          <cell r="L16398">
            <v>9.6859722004157024E-3</v>
          </cell>
          <cell r="P16398" t="str">
            <v>PROBABLES PRODUCIENDO</v>
          </cell>
          <cell r="Q16398" t="str">
            <v>PROBABLES PRODUCIENDO2012</v>
          </cell>
        </row>
        <row r="16399">
          <cell r="I16399">
            <v>0.11407011223228274</v>
          </cell>
          <cell r="J16399">
            <v>0.11407011223228274</v>
          </cell>
          <cell r="K16399">
            <v>3.4221033669684799E-2</v>
          </cell>
          <cell r="L16399">
            <v>3.4221033669684799E-2</v>
          </cell>
          <cell r="P16399" t="str">
            <v>PROBABLES PRODUCIENDO</v>
          </cell>
          <cell r="Q16399" t="str">
            <v>PROBABLES PRODUCIENDO2012</v>
          </cell>
        </row>
        <row r="16400">
          <cell r="I16400">
            <v>0.41055976673430061</v>
          </cell>
          <cell r="J16400">
            <v>0.41055976673430061</v>
          </cell>
          <cell r="K16400">
            <v>0.12316793002029024</v>
          </cell>
          <cell r="L16400">
            <v>0.12316793002029024</v>
          </cell>
          <cell r="P16400" t="str">
            <v>PROBABLES PRODUCIENDO</v>
          </cell>
          <cell r="Q16400" t="str">
            <v>PROBABLES PRODUCIENDO2012</v>
          </cell>
        </row>
        <row r="16401">
          <cell r="I16401">
            <v>0.62398317046357921</v>
          </cell>
          <cell r="J16401">
            <v>0.62398317046357921</v>
          </cell>
          <cell r="K16401">
            <v>0.18719495113907375</v>
          </cell>
          <cell r="L16401">
            <v>0.18719495113907375</v>
          </cell>
          <cell r="P16401" t="str">
            <v>PROBABLES PRODUCIENDO</v>
          </cell>
          <cell r="Q16401" t="str">
            <v>PROBABLES PRODUCIENDO2012</v>
          </cell>
        </row>
        <row r="16402">
          <cell r="I16402">
            <v>0.64478260947903299</v>
          </cell>
          <cell r="J16402">
            <v>0.64478260947903299</v>
          </cell>
          <cell r="K16402">
            <v>0.19343478284370993</v>
          </cell>
          <cell r="L16402">
            <v>0.19343478284370993</v>
          </cell>
          <cell r="P16402" t="str">
            <v>PROBABLES PRODUCIENDO</v>
          </cell>
          <cell r="Q16402" t="str">
            <v>PROBABLES PRODUCIENDO2012</v>
          </cell>
        </row>
        <row r="16403">
          <cell r="I16403">
            <v>0.64478260947903299</v>
          </cell>
          <cell r="J16403">
            <v>0.64478260947903299</v>
          </cell>
          <cell r="K16403">
            <v>0.19343478284370993</v>
          </cell>
          <cell r="L16403">
            <v>0.19343478284370993</v>
          </cell>
          <cell r="P16403" t="str">
            <v>PROBABLES PRODUCIENDO</v>
          </cell>
          <cell r="Q16403" t="str">
            <v>PROBABLES PRODUCIENDO2012</v>
          </cell>
        </row>
        <row r="16404">
          <cell r="I16404">
            <v>0.62398317046357921</v>
          </cell>
          <cell r="J16404">
            <v>0.62398317046357921</v>
          </cell>
          <cell r="K16404">
            <v>0.18719495113907375</v>
          </cell>
          <cell r="L16404">
            <v>0.18719495113907375</v>
          </cell>
          <cell r="P16404" t="str">
            <v>PROBABLES PRODUCIENDO</v>
          </cell>
          <cell r="Q16404" t="str">
            <v>PROBABLES PRODUCIENDO2012</v>
          </cell>
        </row>
        <row r="16405">
          <cell r="I16405">
            <v>0.64478260947903299</v>
          </cell>
          <cell r="J16405">
            <v>0.64478260947903299</v>
          </cell>
          <cell r="K16405">
            <v>0.19343478284370993</v>
          </cell>
          <cell r="L16405">
            <v>0.19343478284370993</v>
          </cell>
          <cell r="P16405" t="str">
            <v>PROBABLES PRODUCIENDO</v>
          </cell>
          <cell r="Q16405" t="str">
            <v>PROBABLES PRODUCIENDO2012</v>
          </cell>
        </row>
        <row r="16406">
          <cell r="I16406">
            <v>0.62398317046357921</v>
          </cell>
          <cell r="J16406">
            <v>0.62398317046357921</v>
          </cell>
          <cell r="K16406">
            <v>0.18719495113907375</v>
          </cell>
          <cell r="L16406">
            <v>0.18719495113907375</v>
          </cell>
          <cell r="P16406" t="str">
            <v>PROBABLES PRODUCIENDO</v>
          </cell>
          <cell r="Q16406" t="str">
            <v>PROBABLES PRODUCIENDO2012</v>
          </cell>
        </row>
        <row r="16407">
          <cell r="I16407">
            <v>0.64478260947903299</v>
          </cell>
          <cell r="J16407">
            <v>0.64478260947903299</v>
          </cell>
          <cell r="K16407">
            <v>0.19343478284370993</v>
          </cell>
          <cell r="L16407">
            <v>0.19343478284370993</v>
          </cell>
          <cell r="P16407" t="str">
            <v>PROBABLES PRODUCIENDO</v>
          </cell>
          <cell r="Q16407" t="str">
            <v>PROBABLES PRODUCIENDO2012</v>
          </cell>
        </row>
        <row r="16408">
          <cell r="I16408">
            <v>0.66400229457950477</v>
          </cell>
          <cell r="J16408">
            <v>0.66400229457950477</v>
          </cell>
          <cell r="K16408">
            <v>0.19920068837385146</v>
          </cell>
          <cell r="L16408">
            <v>0.19920068837385146</v>
          </cell>
          <cell r="P16408" t="str">
            <v>PROBABLES PRODUCIENDO</v>
          </cell>
          <cell r="Q16408" t="str">
            <v>PROBABLES PRODUCIENDO2013</v>
          </cell>
        </row>
        <row r="16409">
          <cell r="I16409">
            <v>0.59974400800729655</v>
          </cell>
          <cell r="J16409">
            <v>0.59974400800729655</v>
          </cell>
          <cell r="K16409">
            <v>0.17992320240218893</v>
          </cell>
          <cell r="L16409">
            <v>0.17992320240218893</v>
          </cell>
          <cell r="P16409" t="str">
            <v>PROBABLES PRODUCIENDO</v>
          </cell>
          <cell r="Q16409" t="str">
            <v>PROBABLES PRODUCIENDO2013</v>
          </cell>
        </row>
        <row r="16410">
          <cell r="I16410">
            <v>0.66400229457950477</v>
          </cell>
          <cell r="J16410">
            <v>0.66400229457950477</v>
          </cell>
          <cell r="K16410">
            <v>0.19920068837385146</v>
          </cell>
          <cell r="L16410">
            <v>0.19920068837385146</v>
          </cell>
          <cell r="P16410" t="str">
            <v>PROBABLES PRODUCIENDO</v>
          </cell>
          <cell r="Q16410" t="str">
            <v>PROBABLES PRODUCIENDO2013</v>
          </cell>
        </row>
        <row r="16411">
          <cell r="I16411">
            <v>0.64258286572210022</v>
          </cell>
          <cell r="J16411">
            <v>0.64258286572210022</v>
          </cell>
          <cell r="K16411">
            <v>0.19277485971663005</v>
          </cell>
          <cell r="L16411">
            <v>0.19277485971663005</v>
          </cell>
          <cell r="P16411" t="str">
            <v>PROBABLES PRODUCIENDO</v>
          </cell>
          <cell r="Q16411" t="str">
            <v>PROBABLES PRODUCIENDO2013</v>
          </cell>
        </row>
        <row r="16412">
          <cell r="I16412">
            <v>0.66392534004139137</v>
          </cell>
          <cell r="J16412">
            <v>0.66392534004139137</v>
          </cell>
          <cell r="K16412">
            <v>0.19917760201241738</v>
          </cell>
          <cell r="L16412">
            <v>0.19917760201241738</v>
          </cell>
          <cell r="P16412" t="str">
            <v>PROBABLES PRODUCIENDO</v>
          </cell>
          <cell r="Q16412" t="str">
            <v>PROBABLES PRODUCIENDO2013</v>
          </cell>
        </row>
        <row r="16413">
          <cell r="I16413">
            <v>0.6381976172338194</v>
          </cell>
          <cell r="J16413">
            <v>0.6381976172338194</v>
          </cell>
          <cell r="K16413">
            <v>0.19145928517014582</v>
          </cell>
          <cell r="L16413">
            <v>0.19145928517014582</v>
          </cell>
          <cell r="P16413" t="str">
            <v>PROBABLES PRODUCIENDO</v>
          </cell>
          <cell r="Q16413" t="str">
            <v>PROBABLES PRODUCIENDO2013</v>
          </cell>
        </row>
        <row r="16414">
          <cell r="I16414">
            <v>0.65260606091746731</v>
          </cell>
          <cell r="J16414">
            <v>0.65260606091746731</v>
          </cell>
          <cell r="K16414">
            <v>0.19578181827524016</v>
          </cell>
          <cell r="L16414">
            <v>0.19578181827524016</v>
          </cell>
          <cell r="P16414" t="str">
            <v>PROBABLES PRODUCIENDO</v>
          </cell>
          <cell r="Q16414" t="str">
            <v>PROBABLES PRODUCIENDO2013</v>
          </cell>
        </row>
        <row r="16415">
          <cell r="I16415">
            <v>0.64568922055314548</v>
          </cell>
          <cell r="J16415">
            <v>0.64568922055314548</v>
          </cell>
          <cell r="K16415">
            <v>0.19370676616594357</v>
          </cell>
          <cell r="L16415">
            <v>0.19370676616594357</v>
          </cell>
          <cell r="P16415" t="str">
            <v>PROBABLES PRODUCIENDO</v>
          </cell>
          <cell r="Q16415" t="str">
            <v>PROBABLES PRODUCIENDO2013</v>
          </cell>
        </row>
        <row r="16416">
          <cell r="I16416">
            <v>0.61833214925976521</v>
          </cell>
          <cell r="J16416">
            <v>0.61833214925976521</v>
          </cell>
          <cell r="K16416">
            <v>0.18549964477792955</v>
          </cell>
          <cell r="L16416">
            <v>0.18549964477792955</v>
          </cell>
          <cell r="P16416" t="str">
            <v>PROBABLES PRODUCIENDO</v>
          </cell>
          <cell r="Q16416" t="str">
            <v>PROBABLES PRODUCIENDO2013</v>
          </cell>
        </row>
        <row r="16417">
          <cell r="I16417">
            <v>0.63225623928389196</v>
          </cell>
          <cell r="J16417">
            <v>0.63225623928389196</v>
          </cell>
          <cell r="K16417">
            <v>0.18967687178516765</v>
          </cell>
          <cell r="L16417">
            <v>0.18967687178516765</v>
          </cell>
          <cell r="P16417" t="str">
            <v>PROBABLES PRODUCIENDO</v>
          </cell>
          <cell r="Q16417" t="str">
            <v>PROBABLES PRODUCIENDO2013</v>
          </cell>
        </row>
        <row r="16418">
          <cell r="I16418">
            <v>0.60544584491986164</v>
          </cell>
          <cell r="J16418">
            <v>0.60544584491986164</v>
          </cell>
          <cell r="K16418">
            <v>0.18163375347595845</v>
          </cell>
          <cell r="L16418">
            <v>0.18163375347595845</v>
          </cell>
          <cell r="P16418" t="str">
            <v>PROBABLES PRODUCIENDO</v>
          </cell>
          <cell r="Q16418" t="str">
            <v>PROBABLES PRODUCIENDO2013</v>
          </cell>
        </row>
        <row r="16419">
          <cell r="I16419">
            <v>0.61905699179956664</v>
          </cell>
          <cell r="J16419">
            <v>0.61905699179956664</v>
          </cell>
          <cell r="K16419">
            <v>0.18571709753986992</v>
          </cell>
          <cell r="L16419">
            <v>0.18571709753986992</v>
          </cell>
          <cell r="P16419" t="str">
            <v>PROBABLES PRODUCIENDO</v>
          </cell>
          <cell r="Q16419" t="str">
            <v>PROBABLES PRODUCIENDO2013</v>
          </cell>
        </row>
        <row r="16420">
          <cell r="I16420">
            <v>0.62711597921640205</v>
          </cell>
          <cell r="J16420">
            <v>0.62711597921640205</v>
          </cell>
          <cell r="K16420">
            <v>0.18813479376492062</v>
          </cell>
          <cell r="L16420">
            <v>0.18813479376492062</v>
          </cell>
          <cell r="P16420" t="str">
            <v>PROBABLES PRODUCIENDO</v>
          </cell>
          <cell r="Q16420" t="str">
            <v>PROBABLES PRODUCIENDO2014</v>
          </cell>
        </row>
        <row r="16421">
          <cell r="I16421">
            <v>0.56065257608890662</v>
          </cell>
          <cell r="J16421">
            <v>0.56065257608890662</v>
          </cell>
          <cell r="K16421">
            <v>0.168195772826672</v>
          </cell>
          <cell r="L16421">
            <v>0.168195772826672</v>
          </cell>
          <cell r="P16421" t="str">
            <v>PROBABLES PRODUCIENDO</v>
          </cell>
          <cell r="Q16421" t="str">
            <v>PROBABLES PRODUCIENDO2014</v>
          </cell>
        </row>
        <row r="16422">
          <cell r="I16422">
            <v>0.61438486910224654</v>
          </cell>
          <cell r="J16422">
            <v>0.61438486910224654</v>
          </cell>
          <cell r="K16422">
            <v>0.18431546073067398</v>
          </cell>
          <cell r="L16422">
            <v>0.18431546073067398</v>
          </cell>
          <cell r="P16422" t="str">
            <v>PROBABLES PRODUCIENDO</v>
          </cell>
          <cell r="Q16422" t="str">
            <v>PROBABLES PRODUCIENDO2014</v>
          </cell>
        </row>
        <row r="16423">
          <cell r="I16423">
            <v>0.58827990830936383</v>
          </cell>
          <cell r="J16423">
            <v>0.58827990830936383</v>
          </cell>
          <cell r="K16423">
            <v>0.17648397249280909</v>
          </cell>
          <cell r="L16423">
            <v>0.17648397249280909</v>
          </cell>
          <cell r="P16423" t="str">
            <v>PROBABLES PRODUCIENDO</v>
          </cell>
          <cell r="Q16423" t="str">
            <v>PROBABLES PRODUCIENDO2014</v>
          </cell>
        </row>
        <row r="16424">
          <cell r="I16424">
            <v>0.6014520601279888</v>
          </cell>
          <cell r="J16424">
            <v>0.6014520601279888</v>
          </cell>
          <cell r="K16424">
            <v>0.18043561803839667</v>
          </cell>
          <cell r="L16424">
            <v>0.18043561803839667</v>
          </cell>
          <cell r="P16424" t="str">
            <v>PROBABLES PRODUCIENDO</v>
          </cell>
          <cell r="Q16424" t="str">
            <v>PROBABLES PRODUCIENDO2014</v>
          </cell>
        </row>
        <row r="16425">
          <cell r="I16425">
            <v>0.57587651527709394</v>
          </cell>
          <cell r="J16425">
            <v>0.57587651527709394</v>
          </cell>
          <cell r="K16425">
            <v>0.17276295458312815</v>
          </cell>
          <cell r="L16425">
            <v>0.17276295458312815</v>
          </cell>
          <cell r="P16425" t="str">
            <v>PROBABLES PRODUCIENDO</v>
          </cell>
          <cell r="Q16425" t="str">
            <v>PROBABLES PRODUCIENDO2014</v>
          </cell>
        </row>
        <row r="16426">
          <cell r="I16426">
            <v>0.58875058120181034</v>
          </cell>
          <cell r="J16426">
            <v>0.58875058120181034</v>
          </cell>
          <cell r="K16426">
            <v>0.17662517436054309</v>
          </cell>
          <cell r="L16426">
            <v>0.17662517436054309</v>
          </cell>
          <cell r="P16426" t="str">
            <v>PROBABLES PRODUCIENDO</v>
          </cell>
          <cell r="Q16426" t="str">
            <v>PROBABLES PRODUCIENDO2014</v>
          </cell>
        </row>
        <row r="16427">
          <cell r="I16427">
            <v>0.58238360048718463</v>
          </cell>
          <cell r="J16427">
            <v>0.58238360048718463</v>
          </cell>
          <cell r="K16427">
            <v>0.17471508014615533</v>
          </cell>
          <cell r="L16427">
            <v>0.17471508014615533</v>
          </cell>
          <cell r="P16427" t="str">
            <v>PROBABLES PRODUCIENDO</v>
          </cell>
          <cell r="Q16427" t="str">
            <v>PROBABLES PRODUCIENDO2014</v>
          </cell>
        </row>
        <row r="16428">
          <cell r="I16428">
            <v>0.5575901901593181</v>
          </cell>
          <cell r="J16428">
            <v>0.5575901901593181</v>
          </cell>
          <cell r="K16428">
            <v>0.16727705704779547</v>
          </cell>
          <cell r="L16428">
            <v>0.16727705704779547</v>
          </cell>
          <cell r="P16428" t="str">
            <v>PROBABLES PRODUCIENDO</v>
          </cell>
          <cell r="Q16428" t="str">
            <v>PROBABLES PRODUCIENDO2014</v>
          </cell>
        </row>
        <row r="16429">
          <cell r="I16429">
            <v>0.57002635644241451</v>
          </cell>
          <cell r="J16429">
            <v>0.57002635644241451</v>
          </cell>
          <cell r="K16429">
            <v>0.17100790693272441</v>
          </cell>
          <cell r="L16429">
            <v>0.17100790693272441</v>
          </cell>
          <cell r="P16429" t="str">
            <v>PROBABLES PRODUCIENDO</v>
          </cell>
          <cell r="Q16429" t="str">
            <v>PROBABLES PRODUCIENDO2014</v>
          </cell>
        </row>
        <row r="16430">
          <cell r="I16430">
            <v>0.54574078570310813</v>
          </cell>
          <cell r="J16430">
            <v>0.54574078570310813</v>
          </cell>
          <cell r="K16430">
            <v>0.16372223571093239</v>
          </cell>
          <cell r="L16430">
            <v>0.16372223571093239</v>
          </cell>
          <cell r="P16430" t="str">
            <v>PROBABLES PRODUCIENDO</v>
          </cell>
          <cell r="Q16430" t="str">
            <v>PROBABLES PRODUCIENDO2014</v>
          </cell>
        </row>
        <row r="16431">
          <cell r="I16431">
            <v>0.55789418802418567</v>
          </cell>
          <cell r="J16431">
            <v>0.55789418802418567</v>
          </cell>
          <cell r="K16431">
            <v>0.16736825640725569</v>
          </cell>
          <cell r="L16431">
            <v>0.16736825640725569</v>
          </cell>
          <cell r="P16431" t="str">
            <v>PROBABLES PRODUCIENDO</v>
          </cell>
          <cell r="Q16431" t="str">
            <v>PROBABLES PRODUCIENDO2014</v>
          </cell>
        </row>
        <row r="16432">
          <cell r="I16432">
            <v>0.56393988193910505</v>
          </cell>
          <cell r="J16432">
            <v>0.56393988193910505</v>
          </cell>
          <cell r="K16432">
            <v>0.1691819645817314</v>
          </cell>
          <cell r="L16432">
            <v>0.1691819645817314</v>
          </cell>
          <cell r="P16432" t="str">
            <v>PROBABLES PRODUCIENDO</v>
          </cell>
          <cell r="Q16432" t="str">
            <v>PROBABLES PRODUCIENDO2015</v>
          </cell>
        </row>
        <row r="16433">
          <cell r="I16433">
            <v>0.50407280597474757</v>
          </cell>
          <cell r="J16433">
            <v>0.50407280597474757</v>
          </cell>
          <cell r="K16433">
            <v>0.15122184179242432</v>
          </cell>
          <cell r="L16433">
            <v>0.15122184179242432</v>
          </cell>
          <cell r="P16433" t="str">
            <v>PROBABLES PRODUCIENDO</v>
          </cell>
          <cell r="Q16433" t="str">
            <v>PROBABLES PRODUCIENDO2015</v>
          </cell>
        </row>
        <row r="16434">
          <cell r="I16434">
            <v>0.55227477979822803</v>
          </cell>
          <cell r="J16434">
            <v>0.55227477979822803</v>
          </cell>
          <cell r="K16434">
            <v>0.16568243393946849</v>
          </cell>
          <cell r="L16434">
            <v>0.16568243393946849</v>
          </cell>
          <cell r="P16434" t="str">
            <v>PROBABLES PRODUCIENDO</v>
          </cell>
          <cell r="Q16434" t="str">
            <v>PROBABLES PRODUCIENDO2015</v>
          </cell>
        </row>
        <row r="16435">
          <cell r="I16435">
            <v>0.52870303288451692</v>
          </cell>
          <cell r="J16435">
            <v>0.52870303288451692</v>
          </cell>
          <cell r="K16435">
            <v>0.15861090986535512</v>
          </cell>
          <cell r="L16435">
            <v>0.15861090986535512</v>
          </cell>
          <cell r="P16435" t="str">
            <v>PROBABLES PRODUCIENDO</v>
          </cell>
          <cell r="Q16435" t="str">
            <v>PROBABLES PRODUCIENDO2015</v>
          </cell>
        </row>
        <row r="16436">
          <cell r="I16436">
            <v>0.54043397047341046</v>
          </cell>
          <cell r="J16436">
            <v>0.54043397047341046</v>
          </cell>
          <cell r="K16436">
            <v>0.16213019114202315</v>
          </cell>
          <cell r="L16436">
            <v>0.16213019114202315</v>
          </cell>
          <cell r="P16436" t="str">
            <v>PROBABLES PRODUCIENDO</v>
          </cell>
          <cell r="Q16436" t="str">
            <v>PROBABLES PRODUCIENDO2015</v>
          </cell>
        </row>
        <row r="16437">
          <cell r="I16437">
            <v>0.51735129788076328</v>
          </cell>
          <cell r="J16437">
            <v>0.51735129788076328</v>
          </cell>
          <cell r="K16437">
            <v>0.15520538936422901</v>
          </cell>
          <cell r="L16437">
            <v>0.15520538936422901</v>
          </cell>
          <cell r="P16437" t="str">
            <v>PROBABLES PRODUCIENDO</v>
          </cell>
          <cell r="Q16437" t="str">
            <v>PROBABLES PRODUCIENDO2015</v>
          </cell>
        </row>
        <row r="16438">
          <cell r="I16438">
            <v>0.52881383505461155</v>
          </cell>
          <cell r="J16438">
            <v>0.52881383505461155</v>
          </cell>
          <cell r="K16438">
            <v>0.15864415051638348</v>
          </cell>
          <cell r="L16438">
            <v>0.15864415051638348</v>
          </cell>
          <cell r="P16438" t="str">
            <v>PROBABLES PRODUCIENDO</v>
          </cell>
          <cell r="Q16438" t="str">
            <v>PROBABLES PRODUCIENDO2015</v>
          </cell>
        </row>
        <row r="16439">
          <cell r="I16439">
            <v>0.52299220296580395</v>
          </cell>
          <cell r="J16439">
            <v>0.52299220296580395</v>
          </cell>
          <cell r="K16439">
            <v>0.15689766088974114</v>
          </cell>
          <cell r="L16439">
            <v>0.15689766088974114</v>
          </cell>
          <cell r="P16439" t="str">
            <v>PROBABLES PRODUCIENDO</v>
          </cell>
          <cell r="Q16439" t="str">
            <v>PROBABLES PRODUCIENDO2015</v>
          </cell>
        </row>
        <row r="16440">
          <cell r="I16440">
            <v>0.5006311825414006</v>
          </cell>
          <cell r="J16440">
            <v>0.5006311825414006</v>
          </cell>
          <cell r="K16440">
            <v>0.15018935476242012</v>
          </cell>
          <cell r="L16440">
            <v>0.15018935476242012</v>
          </cell>
          <cell r="P16440" t="str">
            <v>PROBABLES PRODUCIENDO</v>
          </cell>
          <cell r="Q16440" t="str">
            <v>PROBABLES PRODUCIENDO2015</v>
          </cell>
        </row>
        <row r="16441">
          <cell r="I16441">
            <v>0.51169963940403174</v>
          </cell>
          <cell r="J16441">
            <v>0.51169963940403174</v>
          </cell>
          <cell r="K16441">
            <v>0.15350989182120961</v>
          </cell>
          <cell r="L16441">
            <v>0.15350989182120961</v>
          </cell>
          <cell r="P16441" t="str">
            <v>PROBABLES PRODUCIENDO</v>
          </cell>
          <cell r="Q16441" t="str">
            <v>PROBABLES PRODUCIENDO2015</v>
          </cell>
        </row>
        <row r="16442">
          <cell r="I16442">
            <v>0.48980662987802609</v>
          </cell>
          <cell r="J16442">
            <v>0.48980662987802609</v>
          </cell>
          <cell r="K16442">
            <v>0.14694198896340782</v>
          </cell>
          <cell r="L16442">
            <v>0.14694198896340782</v>
          </cell>
          <cell r="P16442" t="str">
            <v>PROBABLES PRODUCIENDO</v>
          </cell>
          <cell r="Q16442" t="str">
            <v>PROBABLES PRODUCIENDO2015</v>
          </cell>
        </row>
        <row r="16443">
          <cell r="I16443">
            <v>0.50062075154322871</v>
          </cell>
          <cell r="J16443">
            <v>0.50062075154322871</v>
          </cell>
          <cell r="K16443">
            <v>0.15018622546296859</v>
          </cell>
          <cell r="L16443">
            <v>0.15018622546296859</v>
          </cell>
          <cell r="P16443" t="str">
            <v>PROBABLES PRODUCIENDO</v>
          </cell>
          <cell r="Q16443" t="str">
            <v>PROBABLES PRODUCIENDO2015</v>
          </cell>
        </row>
        <row r="16444">
          <cell r="I16444">
            <v>0.50527284102948955</v>
          </cell>
          <cell r="J16444">
            <v>0.50527284102948955</v>
          </cell>
          <cell r="K16444">
            <v>0.15158185230884683</v>
          </cell>
          <cell r="L16444">
            <v>0.15158185230884683</v>
          </cell>
          <cell r="P16444" t="str">
            <v>PROBABLES PRODUCIENDO</v>
          </cell>
          <cell r="Q16444" t="str">
            <v>PROBABLES PRODUCIENDO2016</v>
          </cell>
        </row>
        <row r="16445">
          <cell r="I16445">
            <v>0.46759617605998577</v>
          </cell>
          <cell r="J16445">
            <v>0.46759617605998577</v>
          </cell>
          <cell r="K16445">
            <v>0.14027885281799576</v>
          </cell>
          <cell r="L16445">
            <v>0.14027885281799576</v>
          </cell>
          <cell r="P16445" t="str">
            <v>PROBABLES PRODUCIENDO</v>
          </cell>
          <cell r="Q16445" t="str">
            <v>PROBABLES PRODUCIENDO2016</v>
          </cell>
        </row>
        <row r="16446">
          <cell r="I16446">
            <v>0.49446745038897333</v>
          </cell>
          <cell r="J16446">
            <v>0.49446745038897333</v>
          </cell>
          <cell r="K16446">
            <v>0.148340235116692</v>
          </cell>
          <cell r="L16446">
            <v>0.148340235116692</v>
          </cell>
          <cell r="P16446" t="str">
            <v>PROBABLES PRODUCIENDO</v>
          </cell>
          <cell r="Q16446" t="str">
            <v>PROBABLES PRODUCIENDO2016</v>
          </cell>
        </row>
        <row r="16447">
          <cell r="I16447">
            <v>0.47327704301335088</v>
          </cell>
          <cell r="J16447">
            <v>0.47327704301335088</v>
          </cell>
          <cell r="K16447">
            <v>0.14198311290400525</v>
          </cell>
          <cell r="L16447">
            <v>0.14198311290400525</v>
          </cell>
          <cell r="P16447" t="str">
            <v>PROBABLES PRODUCIENDO</v>
          </cell>
          <cell r="Q16447" t="str">
            <v>PROBABLES PRODUCIENDO2016</v>
          </cell>
        </row>
        <row r="16448">
          <cell r="I16448">
            <v>0.48369106994909267</v>
          </cell>
          <cell r="J16448">
            <v>0.48369106994909267</v>
          </cell>
          <cell r="K16448">
            <v>0.14510732098472778</v>
          </cell>
          <cell r="L16448">
            <v>0.14510732098472778</v>
          </cell>
          <cell r="P16448" t="str">
            <v>PROBABLES PRODUCIENDO</v>
          </cell>
          <cell r="Q16448" t="str">
            <v>PROBABLES PRODUCIENDO2016</v>
          </cell>
        </row>
        <row r="16449">
          <cell r="I16449">
            <v>0.46294924865767678</v>
          </cell>
          <cell r="J16449">
            <v>0.46294924865767678</v>
          </cell>
          <cell r="K16449">
            <v>0.13888477459730306</v>
          </cell>
          <cell r="L16449">
            <v>0.13888477459730306</v>
          </cell>
          <cell r="P16449" t="str">
            <v>PROBABLES PRODUCIENDO</v>
          </cell>
          <cell r="Q16449" t="str">
            <v>PROBABLES PRODUCIENDO2016</v>
          </cell>
        </row>
        <row r="16450">
          <cell r="I16450">
            <v>0.4731226043580552</v>
          </cell>
          <cell r="J16450">
            <v>0.4731226043580552</v>
          </cell>
          <cell r="K16450">
            <v>0.14193678130741658</v>
          </cell>
          <cell r="L16450">
            <v>0.14193678130741658</v>
          </cell>
          <cell r="P16450" t="str">
            <v>PROBABLES PRODUCIENDO</v>
          </cell>
          <cell r="Q16450" t="str">
            <v>PROBABLES PRODUCIENDO2016</v>
          </cell>
        </row>
        <row r="16451">
          <cell r="I16451">
            <v>0.46783048268229538</v>
          </cell>
          <cell r="J16451">
            <v>0.46783048268229538</v>
          </cell>
          <cell r="K16451">
            <v>0.14034914480468857</v>
          </cell>
          <cell r="L16451">
            <v>0.14034914480468857</v>
          </cell>
          <cell r="P16451" t="str">
            <v>PROBABLES PRODUCIENDO</v>
          </cell>
          <cell r="Q16451" t="str">
            <v>PROBABLES PRODUCIENDO2016</v>
          </cell>
        </row>
        <row r="16452">
          <cell r="I16452">
            <v>0.44774987299891844</v>
          </cell>
          <cell r="J16452">
            <v>0.44774987299891844</v>
          </cell>
          <cell r="K16452">
            <v>0.13432496189967552</v>
          </cell>
          <cell r="L16452">
            <v>0.13432496189967552</v>
          </cell>
          <cell r="P16452" t="str">
            <v>PROBABLES PRODUCIENDO</v>
          </cell>
          <cell r="Q16452" t="str">
            <v>PROBABLES PRODUCIENDO2016</v>
          </cell>
        </row>
        <row r="16453">
          <cell r="I16453">
            <v>0.45757003235746163</v>
          </cell>
          <cell r="J16453">
            <v>0.45757003235746163</v>
          </cell>
          <cell r="K16453">
            <v>0.13727100970723849</v>
          </cell>
          <cell r="L16453">
            <v>0.13727100970723849</v>
          </cell>
          <cell r="P16453" t="str">
            <v>PROBABLES PRODUCIENDO</v>
          </cell>
          <cell r="Q16453" t="str">
            <v>PROBABLES PRODUCIENDO2016</v>
          </cell>
        </row>
        <row r="16454">
          <cell r="I16454">
            <v>0.4379177950760727</v>
          </cell>
          <cell r="J16454">
            <v>0.4379177950760727</v>
          </cell>
          <cell r="K16454">
            <v>0.13137533852282179</v>
          </cell>
          <cell r="L16454">
            <v>0.13137533852282179</v>
          </cell>
          <cell r="P16454" t="str">
            <v>PROBABLES PRODUCIENDO</v>
          </cell>
          <cell r="Q16454" t="str">
            <v>PROBABLES PRODUCIENDO2016</v>
          </cell>
        </row>
        <row r="16455">
          <cell r="I16455">
            <v>0.44751011354108888</v>
          </cell>
          <cell r="J16455">
            <v>0.44751011354108888</v>
          </cell>
          <cell r="K16455">
            <v>0.13425303406232666</v>
          </cell>
          <cell r="L16455">
            <v>0.13425303406232666</v>
          </cell>
          <cell r="P16455" t="str">
            <v>PROBABLES PRODUCIENDO</v>
          </cell>
          <cell r="Q16455" t="str">
            <v>PROBABLES PRODUCIENDO2016</v>
          </cell>
        </row>
        <row r="16456">
          <cell r="I16456">
            <v>0.45062580363219867</v>
          </cell>
          <cell r="J16456">
            <v>0.45062580363219867</v>
          </cell>
          <cell r="K16456">
            <v>0.13518774108965961</v>
          </cell>
          <cell r="L16456">
            <v>0.13518774108965961</v>
          </cell>
          <cell r="P16456" t="str">
            <v>PROBABLES PRODUCIENDO</v>
          </cell>
          <cell r="Q16456" t="str">
            <v>PROBABLES PRODUCIENDO2017</v>
          </cell>
        </row>
        <row r="16457">
          <cell r="I16457">
            <v>0.40265101311873364</v>
          </cell>
          <cell r="J16457">
            <v>0.40265101311873364</v>
          </cell>
          <cell r="K16457">
            <v>0.12079530393562009</v>
          </cell>
          <cell r="L16457">
            <v>0.12079530393562009</v>
          </cell>
          <cell r="P16457" t="str">
            <v>PROBABLES PRODUCIENDO</v>
          </cell>
          <cell r="Q16457" t="str">
            <v>PROBABLES PRODUCIENDO2017</v>
          </cell>
        </row>
        <row r="16458">
          <cell r="I16458">
            <v>0.44100573224029388</v>
          </cell>
          <cell r="J16458">
            <v>0.44100573224029388</v>
          </cell>
          <cell r="K16458">
            <v>0.13230171967208817</v>
          </cell>
          <cell r="L16458">
            <v>0.13230171967208817</v>
          </cell>
          <cell r="P16458" t="str">
            <v>PROBABLES PRODUCIENDO</v>
          </cell>
          <cell r="Q16458" t="str">
            <v>PROBABLES PRODUCIENDO2017</v>
          </cell>
        </row>
        <row r="16459">
          <cell r="I16459">
            <v>0.42203696684184794</v>
          </cell>
          <cell r="J16459">
            <v>0.42203696684184794</v>
          </cell>
          <cell r="K16459">
            <v>0.12661109005255436</v>
          </cell>
          <cell r="L16459">
            <v>0.12661109005255436</v>
          </cell>
          <cell r="P16459" t="str">
            <v>PROBABLES PRODUCIENDO</v>
          </cell>
          <cell r="Q16459" t="str">
            <v>PROBABLES PRODUCIENDO2017</v>
          </cell>
        </row>
        <row r="16460">
          <cell r="I16460">
            <v>0.4312530884090971</v>
          </cell>
          <cell r="J16460">
            <v>0.4312530884090971</v>
          </cell>
          <cell r="K16460">
            <v>0.1293759265227292</v>
          </cell>
          <cell r="L16460">
            <v>0.1293759265227292</v>
          </cell>
          <cell r="P16460" t="str">
            <v>PROBABLES PRODUCIENDO</v>
          </cell>
          <cell r="Q16460" t="str">
            <v>PROBABLES PRODUCIENDO2017</v>
          </cell>
        </row>
        <row r="16461">
          <cell r="I16461">
            <v>0.41269305872097262</v>
          </cell>
          <cell r="J16461">
            <v>0.41269305872097262</v>
          </cell>
          <cell r="K16461">
            <v>0.1238079176162918</v>
          </cell>
          <cell r="L16461">
            <v>0.1238079176162918</v>
          </cell>
          <cell r="P16461" t="str">
            <v>PROBABLES PRODUCIENDO</v>
          </cell>
          <cell r="Q16461" t="str">
            <v>PROBABLES PRODUCIENDO2017</v>
          </cell>
        </row>
        <row r="16462">
          <cell r="I16462">
            <v>0.42169423567588205</v>
          </cell>
          <cell r="J16462">
            <v>0.42169423567588205</v>
          </cell>
          <cell r="K16462">
            <v>0.12650827070276457</v>
          </cell>
          <cell r="L16462">
            <v>0.12650827070276457</v>
          </cell>
          <cell r="P16462" t="str">
            <v>PROBABLES PRODUCIENDO</v>
          </cell>
          <cell r="Q16462" t="str">
            <v>PROBABLES PRODUCIENDO2017</v>
          </cell>
        </row>
        <row r="16463">
          <cell r="I16463">
            <v>0.41690976558083742</v>
          </cell>
          <cell r="J16463">
            <v>0.41690976558083742</v>
          </cell>
          <cell r="K16463">
            <v>0.12507292967425124</v>
          </cell>
          <cell r="L16463">
            <v>0.12507292967425124</v>
          </cell>
          <cell r="P16463" t="str">
            <v>PROBABLES PRODUCIENDO</v>
          </cell>
          <cell r="Q16463" t="str">
            <v>PROBABLES PRODUCIENDO2017</v>
          </cell>
        </row>
        <row r="16464">
          <cell r="I16464">
            <v>0.39895165757075779</v>
          </cell>
          <cell r="J16464">
            <v>0.39895165757075779</v>
          </cell>
          <cell r="K16464">
            <v>0.11968549727122729</v>
          </cell>
          <cell r="L16464">
            <v>0.11968549727122729</v>
          </cell>
          <cell r="P16464" t="str">
            <v>PROBABLES PRODUCIENDO</v>
          </cell>
          <cell r="Q16464" t="str">
            <v>PROBABLES PRODUCIENDO2017</v>
          </cell>
        </row>
        <row r="16465">
          <cell r="I16465">
            <v>0.40763753076303605</v>
          </cell>
          <cell r="J16465">
            <v>0.40763753076303605</v>
          </cell>
          <cell r="K16465">
            <v>0.12229125922891083</v>
          </cell>
          <cell r="L16465">
            <v>0.12229125922891083</v>
          </cell>
          <cell r="P16465" t="str">
            <v>PROBABLES PRODUCIENDO</v>
          </cell>
          <cell r="Q16465" t="str">
            <v>PROBABLES PRODUCIENDO2017</v>
          </cell>
        </row>
        <row r="16466">
          <cell r="I16466">
            <v>0.3900690351934224</v>
          </cell>
          <cell r="J16466">
            <v>0.3900690351934224</v>
          </cell>
          <cell r="K16466">
            <v>0.11702071055802669</v>
          </cell>
          <cell r="L16466">
            <v>0.11702071055802669</v>
          </cell>
          <cell r="P16466" t="str">
            <v>PROBABLES PRODUCIENDO</v>
          </cell>
          <cell r="Q16466" t="str">
            <v>PROBABLES PRODUCIENDO2017</v>
          </cell>
        </row>
        <row r="16467">
          <cell r="I16467">
            <v>0.39855159872322604</v>
          </cell>
          <cell r="J16467">
            <v>0.39855159872322604</v>
          </cell>
          <cell r="K16467">
            <v>0.11956547961696781</v>
          </cell>
          <cell r="L16467">
            <v>0.11956547961696781</v>
          </cell>
          <cell r="P16467" t="str">
            <v>PROBABLES PRODUCIENDO</v>
          </cell>
          <cell r="Q16467" t="str">
            <v>PROBABLES PRODUCIENDO2017</v>
          </cell>
        </row>
        <row r="16468">
          <cell r="I16468">
            <v>0.40036233994611908</v>
          </cell>
          <cell r="J16468">
            <v>0.40036233994611908</v>
          </cell>
          <cell r="K16468">
            <v>0.12010870198383573</v>
          </cell>
          <cell r="L16468">
            <v>0.12010870198383573</v>
          </cell>
          <cell r="P16468" t="str">
            <v>PROBABLES PRODUCIENDO</v>
          </cell>
          <cell r="Q16468" t="str">
            <v>PROBABLES PRODUCIENDO2018</v>
          </cell>
        </row>
        <row r="16469">
          <cell r="I16469">
            <v>0.35768599404724633</v>
          </cell>
          <cell r="J16469">
            <v>0.35768599404724633</v>
          </cell>
          <cell r="K16469">
            <v>0.10730579821417389</v>
          </cell>
          <cell r="L16469">
            <v>0.10730579821417389</v>
          </cell>
          <cell r="P16469" t="str">
            <v>PROBABLES PRODUCIENDO</v>
          </cell>
          <cell r="Q16469" t="str">
            <v>PROBABLES PRODUCIENDO2018</v>
          </cell>
        </row>
        <row r="16470">
          <cell r="I16470">
            <v>0.39170024698453598</v>
          </cell>
          <cell r="J16470">
            <v>0.39170024698453598</v>
          </cell>
          <cell r="K16470">
            <v>0.11751007409536079</v>
          </cell>
          <cell r="L16470">
            <v>0.11751007409536079</v>
          </cell>
          <cell r="P16470" t="str">
            <v>PROBABLES PRODUCIENDO</v>
          </cell>
          <cell r="Q16470" t="str">
            <v>PROBABLES PRODUCIENDO2018</v>
          </cell>
        </row>
        <row r="16471">
          <cell r="I16471">
            <v>0.37479594593559507</v>
          </cell>
          <cell r="J16471">
            <v>0.37479594593559507</v>
          </cell>
          <cell r="K16471">
            <v>0.11243878378067852</v>
          </cell>
          <cell r="L16471">
            <v>0.11243878378067852</v>
          </cell>
          <cell r="P16471" t="str">
            <v>PROBABLES PRODUCIENDO</v>
          </cell>
          <cell r="Q16471" t="str">
            <v>PROBABLES PRODUCIENDO2018</v>
          </cell>
        </row>
        <row r="16472">
          <cell r="I16472">
            <v>0.38292338303196111</v>
          </cell>
          <cell r="J16472">
            <v>0.38292338303196111</v>
          </cell>
          <cell r="K16472">
            <v>0.11487701490958835</v>
          </cell>
          <cell r="L16472">
            <v>0.11487701490958835</v>
          </cell>
          <cell r="P16472" t="str">
            <v>PROBABLES PRODUCIENDO</v>
          </cell>
          <cell r="Q16472" t="str">
            <v>PROBABLES PRODUCIENDO2018</v>
          </cell>
        </row>
        <row r="16473">
          <cell r="I16473">
            <v>0.36638913029140918</v>
          </cell>
          <cell r="J16473">
            <v>0.36638913029140918</v>
          </cell>
          <cell r="K16473">
            <v>0.10991673908742278</v>
          </cell>
          <cell r="L16473">
            <v>0.10991673908742278</v>
          </cell>
          <cell r="P16473" t="str">
            <v>PROBABLES PRODUCIENDO</v>
          </cell>
          <cell r="Q16473" t="str">
            <v>PROBABLES PRODUCIENDO2018</v>
          </cell>
        </row>
        <row r="16474">
          <cell r="I16474">
            <v>0.37432541527582075</v>
          </cell>
          <cell r="J16474">
            <v>0.37432541527582075</v>
          </cell>
          <cell r="K16474">
            <v>0.11229762458274621</v>
          </cell>
          <cell r="L16474">
            <v>0.11229762458274621</v>
          </cell>
          <cell r="P16474" t="str">
            <v>PROBABLES PRODUCIENDO</v>
          </cell>
          <cell r="Q16474" t="str">
            <v>PROBABLES PRODUCIENDO2018</v>
          </cell>
        </row>
        <row r="16475">
          <cell r="I16475">
            <v>0.37002356599150898</v>
          </cell>
          <cell r="J16475">
            <v>0.37002356599150898</v>
          </cell>
          <cell r="K16475">
            <v>0.11100706979745273</v>
          </cell>
          <cell r="L16475">
            <v>0.11100706979745273</v>
          </cell>
          <cell r="P16475" t="str">
            <v>PROBABLES PRODUCIENDO</v>
          </cell>
          <cell r="Q16475" t="str">
            <v>PROBABLES PRODUCIENDO2018</v>
          </cell>
        </row>
        <row r="16476">
          <cell r="I16476">
            <v>0.35403382525643234</v>
          </cell>
          <cell r="J16476">
            <v>0.35403382525643234</v>
          </cell>
          <cell r="K16476">
            <v>0.1062101475769297</v>
          </cell>
          <cell r="L16476">
            <v>0.1062101475769297</v>
          </cell>
          <cell r="P16476" t="str">
            <v>PROBABLES PRODUCIENDO</v>
          </cell>
          <cell r="Q16476" t="str">
            <v>PROBABLES PRODUCIENDO2018</v>
          </cell>
        </row>
        <row r="16477">
          <cell r="I16477">
            <v>0.36168981917891163</v>
          </cell>
          <cell r="J16477">
            <v>0.36168981917891163</v>
          </cell>
          <cell r="K16477">
            <v>0.10850694575367349</v>
          </cell>
          <cell r="L16477">
            <v>0.10850694575367349</v>
          </cell>
          <cell r="P16477" t="str">
            <v>PROBABLES PRODUCIENDO</v>
          </cell>
          <cell r="Q16477" t="str">
            <v>PROBABLES PRODUCIENDO2018</v>
          </cell>
        </row>
        <row r="16478">
          <cell r="I16478">
            <v>0.34605225408599477</v>
          </cell>
          <cell r="J16478">
            <v>0.34605225408599477</v>
          </cell>
          <cell r="K16478">
            <v>0.10381567622579849</v>
          </cell>
          <cell r="L16478">
            <v>0.10381567622579849</v>
          </cell>
          <cell r="P16478" t="str">
            <v>PROBABLES PRODUCIENDO</v>
          </cell>
          <cell r="Q16478" t="str">
            <v>PROBABLES PRODUCIENDO2018</v>
          </cell>
        </row>
        <row r="16479">
          <cell r="I16479">
            <v>0.35352758547778046</v>
          </cell>
          <cell r="J16479">
            <v>0.35352758547778046</v>
          </cell>
          <cell r="K16479">
            <v>0.10605827564333414</v>
          </cell>
          <cell r="L16479">
            <v>0.10605827564333414</v>
          </cell>
          <cell r="P16479" t="str">
            <v>PROBABLES PRODUCIENDO</v>
          </cell>
          <cell r="Q16479" t="str">
            <v>PROBABLES PRODUCIENDO2018</v>
          </cell>
        </row>
        <row r="16480">
          <cell r="I16480">
            <v>0.35490610146026302</v>
          </cell>
          <cell r="J16480">
            <v>0.35490610146026302</v>
          </cell>
          <cell r="K16480">
            <v>0.10647183043807891</v>
          </cell>
          <cell r="L16480">
            <v>0.10647183043807891</v>
          </cell>
          <cell r="P16480" t="str">
            <v>PROBABLES PRODUCIENDO</v>
          </cell>
          <cell r="Q16480" t="str">
            <v>PROBABLES PRODUCIENDO2019</v>
          </cell>
        </row>
        <row r="16481">
          <cell r="I16481">
            <v>0.31703235099173793</v>
          </cell>
          <cell r="J16481">
            <v>0.31703235099173793</v>
          </cell>
          <cell r="K16481">
            <v>9.5109705297521385E-2</v>
          </cell>
          <cell r="L16481">
            <v>9.5109705297521385E-2</v>
          </cell>
          <cell r="P16481" t="str">
            <v>PROBABLES PRODUCIENDO</v>
          </cell>
          <cell r="Q16481" t="str">
            <v>PROBABLES PRODUCIENDO2019</v>
          </cell>
        </row>
        <row r="16482">
          <cell r="I16482">
            <v>0.34713414106513973</v>
          </cell>
          <cell r="J16482">
            <v>0.34713414106513973</v>
          </cell>
          <cell r="K16482">
            <v>0.10414024231954193</v>
          </cell>
          <cell r="L16482">
            <v>0.10414024231954193</v>
          </cell>
          <cell r="P16482" t="str">
            <v>PROBABLES PRODUCIENDO</v>
          </cell>
          <cell r="Q16482" t="str">
            <v>PROBABLES PRODUCIENDO2019</v>
          </cell>
        </row>
        <row r="16483">
          <cell r="I16483">
            <v>0.33210746669468783</v>
          </cell>
          <cell r="J16483">
            <v>0.33210746669468783</v>
          </cell>
          <cell r="K16483">
            <v>9.9632240008406356E-2</v>
          </cell>
          <cell r="L16483">
            <v>9.9632240008406356E-2</v>
          </cell>
          <cell r="P16483" t="str">
            <v>PROBABLES PRODUCIENDO</v>
          </cell>
          <cell r="Q16483" t="str">
            <v>PROBABLES PRODUCIENDO2019</v>
          </cell>
        </row>
        <row r="16484">
          <cell r="I16484">
            <v>0.33926288574748653</v>
          </cell>
          <cell r="J16484">
            <v>0.33926288574748653</v>
          </cell>
          <cell r="K16484">
            <v>0.10177886572424598</v>
          </cell>
          <cell r="L16484">
            <v>0.10177886572424598</v>
          </cell>
          <cell r="P16484" t="str">
            <v>PROBABLES PRODUCIENDO</v>
          </cell>
          <cell r="Q16484" t="str">
            <v>PROBABLES PRODUCIENDO2019</v>
          </cell>
        </row>
        <row r="16485">
          <cell r="I16485">
            <v>0.32456984580990983</v>
          </cell>
          <cell r="J16485">
            <v>0.32456984580990983</v>
          </cell>
          <cell r="K16485">
            <v>9.7370953742972943E-2</v>
          </cell>
          <cell r="L16485">
            <v>9.7370953742972943E-2</v>
          </cell>
          <cell r="P16485" t="str">
            <v>PROBABLES PRODUCIENDO</v>
          </cell>
          <cell r="Q16485" t="str">
            <v>PROBABLES PRODUCIENDO2019</v>
          </cell>
        </row>
        <row r="16486">
          <cell r="I16486">
            <v>0.33155566748423965</v>
          </cell>
          <cell r="J16486">
            <v>0.33155566748423965</v>
          </cell>
          <cell r="K16486">
            <v>9.9466700245271905E-2</v>
          </cell>
          <cell r="L16486">
            <v>9.9466700245271905E-2</v>
          </cell>
          <cell r="P16486" t="str">
            <v>PROBABLES PRODUCIENDO</v>
          </cell>
          <cell r="Q16486" t="str">
            <v>PROBABLES PRODUCIENDO2019</v>
          </cell>
        </row>
        <row r="16487">
          <cell r="I16487">
            <v>0.32770082905614806</v>
          </cell>
          <cell r="J16487">
            <v>0.32770082905614806</v>
          </cell>
          <cell r="K16487">
            <v>9.8310248716844392E-2</v>
          </cell>
          <cell r="L16487">
            <v>9.8310248716844392E-2</v>
          </cell>
          <cell r="P16487" t="str">
            <v>PROBABLES PRODUCIENDO</v>
          </cell>
          <cell r="Q16487" t="str">
            <v>PROBABLES PRODUCIENDO2019</v>
          </cell>
        </row>
        <row r="16488">
          <cell r="I16488">
            <v>0.31349837162543459</v>
          </cell>
          <cell r="J16488">
            <v>0.31349837162543459</v>
          </cell>
          <cell r="K16488">
            <v>9.4049511487630383E-2</v>
          </cell>
          <cell r="L16488">
            <v>9.4049511487630383E-2</v>
          </cell>
          <cell r="P16488" t="str">
            <v>PROBABLES PRODUCIENDO</v>
          </cell>
          <cell r="Q16488" t="str">
            <v>PROBABLES PRODUCIENDO2019</v>
          </cell>
        </row>
        <row r="16489">
          <cell r="I16489">
            <v>0.32023559869427487</v>
          </cell>
          <cell r="J16489">
            <v>0.32023559869427487</v>
          </cell>
          <cell r="K16489">
            <v>9.6070679608282486E-2</v>
          </cell>
          <cell r="L16489">
            <v>9.6070679608282486E-2</v>
          </cell>
          <cell r="P16489" t="str">
            <v>PROBABLES PRODUCIENDO</v>
          </cell>
          <cell r="Q16489" t="str">
            <v>PROBABLES PRODUCIENDO2019</v>
          </cell>
        </row>
        <row r="16490">
          <cell r="I16490">
            <v>0.30635021637183379</v>
          </cell>
          <cell r="J16490">
            <v>0.30635021637183379</v>
          </cell>
          <cell r="K16490">
            <v>9.1905064911550136E-2</v>
          </cell>
          <cell r="L16490">
            <v>9.1905064911550136E-2</v>
          </cell>
          <cell r="P16490" t="str">
            <v>PROBABLES PRODUCIENDO</v>
          </cell>
          <cell r="Q16490" t="str">
            <v>PROBABLES PRODUCIENDO2019</v>
          </cell>
        </row>
        <row r="16491">
          <cell r="I16491">
            <v>0.31292726832436024</v>
          </cell>
          <cell r="J16491">
            <v>0.31292726832436024</v>
          </cell>
          <cell r="K16491">
            <v>9.3878180497308047E-2</v>
          </cell>
          <cell r="L16491">
            <v>9.3878180497308047E-2</v>
          </cell>
          <cell r="P16491" t="str">
            <v>PROBABLES PRODUCIENDO</v>
          </cell>
          <cell r="Q16491" t="str">
            <v>PROBABLES PRODUCIENDO2019</v>
          </cell>
        </row>
        <row r="16492">
          <cell r="I16492">
            <v>0.31329988531192837</v>
          </cell>
          <cell r="J16492">
            <v>0.31329988531192837</v>
          </cell>
          <cell r="K16492">
            <v>9.3989965593578501E-2</v>
          </cell>
          <cell r="L16492">
            <v>9.3989965593578501E-2</v>
          </cell>
          <cell r="P16492" t="str">
            <v>PROBABLES PRODUCIENDO</v>
          </cell>
          <cell r="Q16492" t="str">
            <v>PROBABLES PRODUCIENDO2020</v>
          </cell>
        </row>
        <row r="16493">
          <cell r="I16493">
            <v>0.28977054455023149</v>
          </cell>
          <cell r="J16493">
            <v>0.28977054455023149</v>
          </cell>
          <cell r="K16493">
            <v>8.6931163365069439E-2</v>
          </cell>
          <cell r="L16493">
            <v>8.6931163365069439E-2</v>
          </cell>
          <cell r="P16493" t="str">
            <v>PROBABLES PRODUCIENDO</v>
          </cell>
          <cell r="Q16493" t="str">
            <v>PROBABLES PRODUCIENDO2020</v>
          </cell>
        </row>
        <row r="16494">
          <cell r="I16494">
            <v>0.30624704672793002</v>
          </cell>
          <cell r="J16494">
            <v>0.30624704672793002</v>
          </cell>
          <cell r="K16494">
            <v>9.1874114018379041E-2</v>
          </cell>
          <cell r="L16494">
            <v>9.1874114018379041E-2</v>
          </cell>
          <cell r="P16494" t="str">
            <v>PROBABLES PRODUCIENDO</v>
          </cell>
          <cell r="Q16494" t="str">
            <v>PROBABLES PRODUCIENDO2020</v>
          </cell>
        </row>
        <row r="16495">
          <cell r="I16495">
            <v>0.29295316554087192</v>
          </cell>
          <cell r="J16495">
            <v>0.29295316554087192</v>
          </cell>
          <cell r="K16495">
            <v>8.7885949662261598E-2</v>
          </cell>
          <cell r="L16495">
            <v>8.7885949662261598E-2</v>
          </cell>
          <cell r="P16495" t="str">
            <v>PROBABLES PRODUCIENDO</v>
          </cell>
          <cell r="Q16495" t="str">
            <v>PROBABLES PRODUCIENDO2020</v>
          </cell>
        </row>
        <row r="16496">
          <cell r="I16496">
            <v>0.29922733970714366</v>
          </cell>
          <cell r="J16496">
            <v>0.29922733970714366</v>
          </cell>
          <cell r="K16496">
            <v>8.9768201912143117E-2</v>
          </cell>
          <cell r="L16496">
            <v>8.9768201912143117E-2</v>
          </cell>
          <cell r="P16496" t="str">
            <v>PROBABLES PRODUCIENDO</v>
          </cell>
          <cell r="Q16496" t="str">
            <v>PROBABLES PRODUCIENDO2020</v>
          </cell>
        </row>
        <row r="16497">
          <cell r="I16497">
            <v>0.2862324187850101</v>
          </cell>
          <cell r="J16497">
            <v>0.2862324187850101</v>
          </cell>
          <cell r="K16497">
            <v>8.5869725635503019E-2</v>
          </cell>
          <cell r="L16497">
            <v>8.5869725635503019E-2</v>
          </cell>
          <cell r="P16497" t="str">
            <v>PROBABLES PRODUCIENDO</v>
          </cell>
          <cell r="Q16497" t="str">
            <v>PROBABLES PRODUCIENDO2020</v>
          </cell>
        </row>
        <row r="16498">
          <cell r="I16498">
            <v>0.29235681406427666</v>
          </cell>
          <cell r="J16498">
            <v>0.29235681406427666</v>
          </cell>
          <cell r="K16498">
            <v>8.7707044219282979E-2</v>
          </cell>
          <cell r="L16498">
            <v>8.7707044219282979E-2</v>
          </cell>
          <cell r="P16498" t="str">
            <v>PROBABLES PRODUCIENDO</v>
          </cell>
          <cell r="Q16498" t="str">
            <v>PROBABLES PRODUCIENDO2020</v>
          </cell>
        </row>
        <row r="16499">
          <cell r="I16499">
            <v>0.2889215313639481</v>
          </cell>
          <cell r="J16499">
            <v>0.2889215313639481</v>
          </cell>
          <cell r="K16499">
            <v>8.6676459409184406E-2</v>
          </cell>
          <cell r="L16499">
            <v>8.6676459409184406E-2</v>
          </cell>
          <cell r="P16499" t="str">
            <v>PROBABLES PRODUCIENDO</v>
          </cell>
          <cell r="Q16499" t="str">
            <v>PROBABLES PRODUCIENDO2020</v>
          </cell>
        </row>
        <row r="16500">
          <cell r="I16500">
            <v>0.27636592951594263</v>
          </cell>
          <cell r="J16500">
            <v>0.27636592951594263</v>
          </cell>
          <cell r="K16500">
            <v>8.2909778854782804E-2</v>
          </cell>
          <cell r="L16500">
            <v>8.2909778854782804E-2</v>
          </cell>
          <cell r="P16500" t="str">
            <v>PROBABLES PRODUCIENDO</v>
          </cell>
          <cell r="Q16500" t="str">
            <v>PROBABLES PRODUCIENDO2020</v>
          </cell>
        </row>
        <row r="16501">
          <cell r="I16501">
            <v>0.2822708532211346</v>
          </cell>
          <cell r="J16501">
            <v>0.2822708532211346</v>
          </cell>
          <cell r="K16501">
            <v>8.4681255966340366E-2</v>
          </cell>
          <cell r="L16501">
            <v>8.4681255966340366E-2</v>
          </cell>
          <cell r="P16501" t="str">
            <v>PROBABLES PRODUCIENDO</v>
          </cell>
          <cell r="Q16501" t="str">
            <v>PROBABLES PRODUCIENDO2020</v>
          </cell>
        </row>
        <row r="16502">
          <cell r="I16502">
            <v>0.26999901754013056</v>
          </cell>
          <cell r="J16502">
            <v>0.26999901754013056</v>
          </cell>
          <cell r="K16502">
            <v>8.0999705262039132E-2</v>
          </cell>
          <cell r="L16502">
            <v>8.0999705262039132E-2</v>
          </cell>
          <cell r="P16502" t="str">
            <v>PROBABLES PRODUCIENDO</v>
          </cell>
          <cell r="Q16502" t="str">
            <v>PROBABLES PRODUCIENDO2020</v>
          </cell>
        </row>
        <row r="16503">
          <cell r="I16503">
            <v>0.27576257733068166</v>
          </cell>
          <cell r="J16503">
            <v>0.27576257733068166</v>
          </cell>
          <cell r="K16503">
            <v>8.2728773199204519E-2</v>
          </cell>
          <cell r="L16503">
            <v>8.2728773199204519E-2</v>
          </cell>
          <cell r="P16503" t="str">
            <v>PROBABLES PRODUCIENDO</v>
          </cell>
          <cell r="Q16503" t="str">
            <v>PROBABLES PRODUCIENDO2020</v>
          </cell>
        </row>
        <row r="16504">
          <cell r="I16504">
            <v>0.27576745399697095</v>
          </cell>
          <cell r="J16504">
            <v>0.27576745399697095</v>
          </cell>
          <cell r="K16504">
            <v>8.2730236199091284E-2</v>
          </cell>
          <cell r="L16504">
            <v>8.2730236199091284E-2</v>
          </cell>
          <cell r="P16504" t="str">
            <v>PROBABLES PRODUCIENDO</v>
          </cell>
          <cell r="Q16504" t="str">
            <v>PROBABLES PRODUCIENDO2021</v>
          </cell>
        </row>
        <row r="16505">
          <cell r="I16505">
            <v>0.24628026045976292</v>
          </cell>
          <cell r="J16505">
            <v>0.24628026045976292</v>
          </cell>
          <cell r="K16505">
            <v>7.3884078137928882E-2</v>
          </cell>
          <cell r="L16505">
            <v>7.3884078137928882E-2</v>
          </cell>
          <cell r="P16505" t="str">
            <v>PROBABLES PRODUCIENDO</v>
          </cell>
          <cell r="Q16505" t="str">
            <v>PROBABLES PRODUCIENDO2021</v>
          </cell>
        </row>
        <row r="16506">
          <cell r="I16506">
            <v>0.26960042099050074</v>
          </cell>
          <cell r="J16506">
            <v>0.26960042099050074</v>
          </cell>
          <cell r="K16506">
            <v>8.0880126297150204E-2</v>
          </cell>
          <cell r="L16506">
            <v>8.0880126297150204E-2</v>
          </cell>
          <cell r="P16506" t="str">
            <v>PROBABLES PRODUCIENDO</v>
          </cell>
          <cell r="Q16506" t="str">
            <v>PROBABLES PRODUCIENDO2021</v>
          </cell>
        </row>
        <row r="16507">
          <cell r="I16507">
            <v>0.25786730647436262</v>
          </cell>
          <cell r="J16507">
            <v>0.25786730647436262</v>
          </cell>
          <cell r="K16507">
            <v>7.7360191942308795E-2</v>
          </cell>
          <cell r="L16507">
            <v>7.7360191942308795E-2</v>
          </cell>
          <cell r="P16507" t="str">
            <v>PROBABLES PRODUCIENDO</v>
          </cell>
          <cell r="Q16507" t="str">
            <v>PROBABLES PRODUCIENDO2021</v>
          </cell>
        </row>
        <row r="16508">
          <cell r="I16508">
            <v>0.26335959011318216</v>
          </cell>
          <cell r="J16508">
            <v>0.26335959011318216</v>
          </cell>
          <cell r="K16508">
            <v>7.9007877033954649E-2</v>
          </cell>
          <cell r="L16508">
            <v>7.9007877033954649E-2</v>
          </cell>
          <cell r="P16508" t="str">
            <v>PROBABLES PRODUCIENDO</v>
          </cell>
          <cell r="Q16508" t="str">
            <v>PROBABLES PRODUCIENDO2021</v>
          </cell>
        </row>
        <row r="16509">
          <cell r="I16509">
            <v>0.46326438525555691</v>
          </cell>
          <cell r="J16509">
            <v>0.46326438525555691</v>
          </cell>
          <cell r="K16509">
            <v>0.13897931557666707</v>
          </cell>
          <cell r="L16509">
            <v>0.13897931557666707</v>
          </cell>
          <cell r="P16509" t="str">
            <v>PROBABLES PRODUCIENDO</v>
          </cell>
          <cell r="Q16509" t="str">
            <v>PROBABLES PRODUCIENDO2021</v>
          </cell>
        </row>
        <row r="16510">
          <cell r="I16510">
            <v>0.47215686719718147</v>
          </cell>
          <cell r="J16510">
            <v>0.47215686719718147</v>
          </cell>
          <cell r="K16510">
            <v>0.14164706015915446</v>
          </cell>
          <cell r="L16510">
            <v>0.14164706015915446</v>
          </cell>
          <cell r="P16510" t="str">
            <v>PROBABLES PRODUCIENDO</v>
          </cell>
          <cell r="Q16510" t="str">
            <v>PROBABLES PRODUCIENDO2021</v>
          </cell>
        </row>
        <row r="16511">
          <cell r="I16511">
            <v>0.46559140727413129</v>
          </cell>
          <cell r="J16511">
            <v>0.46559140727413129</v>
          </cell>
          <cell r="K16511">
            <v>0.13967742218223939</v>
          </cell>
          <cell r="L16511">
            <v>0.13967742218223939</v>
          </cell>
          <cell r="P16511" t="str">
            <v>PROBABLES PRODUCIENDO</v>
          </cell>
          <cell r="Q16511" t="str">
            <v>PROBABLES PRODUCIENDO2021</v>
          </cell>
        </row>
        <row r="16512">
          <cell r="I16512">
            <v>0.44440713668999426</v>
          </cell>
          <cell r="J16512">
            <v>0.44440713668999426</v>
          </cell>
          <cell r="K16512">
            <v>0.1333221410069983</v>
          </cell>
          <cell r="L16512">
            <v>0.1333221410069983</v>
          </cell>
          <cell r="P16512" t="str">
            <v>PROBABLES PRODUCIENDO</v>
          </cell>
          <cell r="Q16512" t="str">
            <v>PROBABLES PRODUCIENDO2021</v>
          </cell>
        </row>
        <row r="16513">
          <cell r="I16513">
            <v>0.4529376487766732</v>
          </cell>
          <cell r="J16513">
            <v>0.4529376487766732</v>
          </cell>
          <cell r="K16513">
            <v>0.13588129463300194</v>
          </cell>
          <cell r="L16513">
            <v>0.13588129463300194</v>
          </cell>
          <cell r="P16513" t="str">
            <v>PROBABLES PRODUCIENDO</v>
          </cell>
          <cell r="Q16513" t="str">
            <v>PROBABLES PRODUCIENDO2021</v>
          </cell>
        </row>
        <row r="16514">
          <cell r="I16514">
            <v>0.43232912044150307</v>
          </cell>
          <cell r="J16514">
            <v>0.43232912044150307</v>
          </cell>
          <cell r="K16514">
            <v>0.12969873613245095</v>
          </cell>
          <cell r="L16514">
            <v>0.12969873613245095</v>
          </cell>
          <cell r="P16514" t="str">
            <v>PROBABLES PRODUCIENDO</v>
          </cell>
          <cell r="Q16514" t="str">
            <v>PROBABLES PRODUCIENDO2021</v>
          </cell>
        </row>
        <row r="16515">
          <cell r="I16515">
            <v>0.4406277918238089</v>
          </cell>
          <cell r="J16515">
            <v>0.4406277918238089</v>
          </cell>
          <cell r="K16515">
            <v>0.13218833754714265</v>
          </cell>
          <cell r="L16515">
            <v>0.13218833754714265</v>
          </cell>
          <cell r="P16515" t="str">
            <v>PROBABLES PRODUCIENDO</v>
          </cell>
          <cell r="Q16515" t="str">
            <v>PROBABLES PRODUCIENDO2021</v>
          </cell>
        </row>
        <row r="16516">
          <cell r="I16516">
            <v>0.43969549002140462</v>
          </cell>
          <cell r="J16516">
            <v>0.43969549002140462</v>
          </cell>
          <cell r="K16516">
            <v>0.13190864700642138</v>
          </cell>
          <cell r="L16516">
            <v>0.13190864700642138</v>
          </cell>
          <cell r="P16516" t="str">
            <v>PROBABLES PRODUCIENDO</v>
          </cell>
          <cell r="Q16516" t="str">
            <v>PROBABLES PRODUCIENDO2022</v>
          </cell>
        </row>
        <row r="16517">
          <cell r="I16517">
            <v>0.39188676826593521</v>
          </cell>
          <cell r="J16517">
            <v>0.39188676826593521</v>
          </cell>
          <cell r="K16517">
            <v>0.11756603047978056</v>
          </cell>
          <cell r="L16517">
            <v>0.11756603047978056</v>
          </cell>
          <cell r="P16517" t="str">
            <v>PROBABLES PRODUCIENDO</v>
          </cell>
          <cell r="Q16517" t="str">
            <v>PROBABLES PRODUCIENDO2022</v>
          </cell>
        </row>
        <row r="16518">
          <cell r="I16518">
            <v>0.42813212968753589</v>
          </cell>
          <cell r="J16518">
            <v>0.42813212968753589</v>
          </cell>
          <cell r="K16518">
            <v>0.12843963890626073</v>
          </cell>
          <cell r="L16518">
            <v>0.12843963890626073</v>
          </cell>
          <cell r="P16518" t="str">
            <v>PROBABLES PRODUCIENDO</v>
          </cell>
          <cell r="Q16518" t="str">
            <v>PROBABLES PRODUCIENDO2022</v>
          </cell>
        </row>
        <row r="16519">
          <cell r="I16519">
            <v>0.40865224509483278</v>
          </cell>
          <cell r="J16519">
            <v>0.40865224509483278</v>
          </cell>
          <cell r="K16519">
            <v>0.12259567352844983</v>
          </cell>
          <cell r="L16519">
            <v>0.12259567352844983</v>
          </cell>
          <cell r="P16519" t="str">
            <v>PROBABLES PRODUCIENDO</v>
          </cell>
          <cell r="Q16519" t="str">
            <v>PROBABLES PRODUCIENDO2022</v>
          </cell>
        </row>
        <row r="16520">
          <cell r="I16520">
            <v>0.41649643261617786</v>
          </cell>
          <cell r="J16520">
            <v>0.41649643261617786</v>
          </cell>
          <cell r="K16520">
            <v>0.12494892978485336</v>
          </cell>
          <cell r="L16520">
            <v>0.12494892978485336</v>
          </cell>
          <cell r="P16520" t="str">
            <v>PROBABLES PRODUCIENDO</v>
          </cell>
          <cell r="Q16520" t="str">
            <v>PROBABLES PRODUCIENDO2022</v>
          </cell>
        </row>
        <row r="16521">
          <cell r="I16521">
            <v>0.39754596878026549</v>
          </cell>
          <cell r="J16521">
            <v>0.39754596878026549</v>
          </cell>
          <cell r="K16521">
            <v>0.11926379063407966</v>
          </cell>
          <cell r="L16521">
            <v>0.11926379063407966</v>
          </cell>
          <cell r="P16521" t="str">
            <v>PROBABLES PRODUCIENDO</v>
          </cell>
          <cell r="Q16521" t="str">
            <v>PROBABLES PRODUCIENDO2022</v>
          </cell>
        </row>
        <row r="16522">
          <cell r="I16522">
            <v>0.40517696840135548</v>
          </cell>
          <cell r="J16522">
            <v>0.40517696840135548</v>
          </cell>
          <cell r="K16522">
            <v>0.12155309052040668</v>
          </cell>
          <cell r="L16522">
            <v>0.12155309052040668</v>
          </cell>
          <cell r="P16522" t="str">
            <v>PROBABLES PRODUCIENDO</v>
          </cell>
          <cell r="Q16522" t="str">
            <v>PROBABLES PRODUCIENDO2022</v>
          </cell>
        </row>
        <row r="16523">
          <cell r="I16523">
            <v>0.39954288080757555</v>
          </cell>
          <cell r="J16523">
            <v>0.39954288080757555</v>
          </cell>
          <cell r="K16523">
            <v>0.11986286424227263</v>
          </cell>
          <cell r="L16523">
            <v>0.11986286424227263</v>
          </cell>
          <cell r="P16523" t="str">
            <v>PROBABLES PRODUCIENDO</v>
          </cell>
          <cell r="Q16523" t="str">
            <v>PROBABLES PRODUCIENDO2022</v>
          </cell>
        </row>
        <row r="16524">
          <cell r="I16524">
            <v>0.38136379853769353</v>
          </cell>
          <cell r="J16524">
            <v>0.38136379853769353</v>
          </cell>
          <cell r="K16524">
            <v>0.11440913956130805</v>
          </cell>
          <cell r="L16524">
            <v>0.11440913956130805</v>
          </cell>
          <cell r="P16524" t="str">
            <v>PROBABLES PRODUCIENDO</v>
          </cell>
          <cell r="Q16524" t="str">
            <v>PROBABLES PRODUCIENDO2022</v>
          </cell>
        </row>
        <row r="16525">
          <cell r="I16525">
            <v>0.38868417713710535</v>
          </cell>
          <cell r="J16525">
            <v>0.38868417713710535</v>
          </cell>
          <cell r="K16525">
            <v>0.11660525314113161</v>
          </cell>
          <cell r="L16525">
            <v>0.11660525314113161</v>
          </cell>
          <cell r="P16525" t="str">
            <v>PROBABLES PRODUCIENDO</v>
          </cell>
          <cell r="Q16525" t="str">
            <v>PROBABLES PRODUCIENDO2022</v>
          </cell>
        </row>
        <row r="16526">
          <cell r="I16526">
            <v>0.37099916265530603</v>
          </cell>
          <cell r="J16526">
            <v>0.37099916265530603</v>
          </cell>
          <cell r="K16526">
            <v>0.11129974879659181</v>
          </cell>
          <cell r="L16526">
            <v>0.11129974879659181</v>
          </cell>
          <cell r="P16526" t="str">
            <v>PROBABLES PRODUCIENDO</v>
          </cell>
          <cell r="Q16526" t="str">
            <v>PROBABLES PRODUCIENDO2022</v>
          </cell>
        </row>
        <row r="16527">
          <cell r="I16527">
            <v>0.37812058933792742</v>
          </cell>
          <cell r="J16527">
            <v>0.37812058933792742</v>
          </cell>
          <cell r="K16527">
            <v>0.11343617680137821</v>
          </cell>
          <cell r="L16527">
            <v>0.11343617680137821</v>
          </cell>
          <cell r="P16527" t="str">
            <v>PROBABLES PRODUCIENDO</v>
          </cell>
          <cell r="Q16527" t="str">
            <v>PROBABLES PRODUCIENDO2022</v>
          </cell>
        </row>
        <row r="16528">
          <cell r="I16528">
            <v>0.37705260121485623</v>
          </cell>
          <cell r="J16528">
            <v>0.37705260121485623</v>
          </cell>
          <cell r="K16528">
            <v>0.11311578036445687</v>
          </cell>
          <cell r="L16528">
            <v>0.11311578036445687</v>
          </cell>
          <cell r="P16528" t="str">
            <v>PROBABLES PRODUCIENDO</v>
          </cell>
          <cell r="Q16528" t="str">
            <v>PROBABLES PRODUCIENDO2023</v>
          </cell>
        </row>
        <row r="16529">
          <cell r="I16529">
            <v>0.33605513067500498</v>
          </cell>
          <cell r="J16529">
            <v>0.33605513067500498</v>
          </cell>
          <cell r="K16529">
            <v>0.10081653920250148</v>
          </cell>
          <cell r="L16529">
            <v>0.10081653920250148</v>
          </cell>
          <cell r="P16529" t="str">
            <v>PROBABLES PRODUCIENDO</v>
          </cell>
          <cell r="Q16529" t="str">
            <v>PROBABLES PRODUCIENDO2023</v>
          </cell>
        </row>
        <row r="16530">
          <cell r="I16530">
            <v>0.36713665895114639</v>
          </cell>
          <cell r="J16530">
            <v>0.36713665895114639</v>
          </cell>
          <cell r="K16530">
            <v>0.1101409976853439</v>
          </cell>
          <cell r="L16530">
            <v>0.1101409976853439</v>
          </cell>
          <cell r="P16530" t="str">
            <v>PROBABLES PRODUCIENDO</v>
          </cell>
          <cell r="Q16530" t="str">
            <v>PROBABLES PRODUCIENDO2023</v>
          </cell>
        </row>
        <row r="16531">
          <cell r="I16531">
            <v>0.35043205013951007</v>
          </cell>
          <cell r="J16531">
            <v>0.35043205013951007</v>
          </cell>
          <cell r="K16531">
            <v>0.105129615041853</v>
          </cell>
          <cell r="L16531">
            <v>0.105129615041853</v>
          </cell>
          <cell r="P16531" t="str">
            <v>PROBABLES PRODUCIENDO</v>
          </cell>
          <cell r="Q16531" t="str">
            <v>PROBABLES PRODUCIENDO2023</v>
          </cell>
        </row>
        <row r="16532">
          <cell r="I16532">
            <v>0.3571586856781106</v>
          </cell>
          <cell r="J16532">
            <v>0.3571586856781106</v>
          </cell>
          <cell r="K16532">
            <v>0.10714760570343318</v>
          </cell>
          <cell r="L16532">
            <v>0.10714760570343318</v>
          </cell>
          <cell r="P16532" t="str">
            <v>PROBABLES PRODUCIENDO</v>
          </cell>
          <cell r="Q16532" t="str">
            <v>PROBABLES PRODUCIENDO2023</v>
          </cell>
        </row>
        <row r="16533">
          <cell r="I16533">
            <v>0.34090807168336723</v>
          </cell>
          <cell r="J16533">
            <v>0.34090807168336723</v>
          </cell>
          <cell r="K16533">
            <v>0.10227242150501016</v>
          </cell>
          <cell r="L16533">
            <v>0.10227242150501016</v>
          </cell>
          <cell r="P16533" t="str">
            <v>PROBABLES PRODUCIENDO</v>
          </cell>
          <cell r="Q16533" t="str">
            <v>PROBABLES PRODUCIENDO2023</v>
          </cell>
        </row>
        <row r="16534">
          <cell r="I16534">
            <v>0.34745189194601706</v>
          </cell>
          <cell r="J16534">
            <v>0.34745189194601706</v>
          </cell>
          <cell r="K16534">
            <v>0.10423556758380513</v>
          </cell>
          <cell r="L16534">
            <v>0.10423556758380513</v>
          </cell>
          <cell r="P16534" t="str">
            <v>PROBABLES PRODUCIENDO</v>
          </cell>
          <cell r="Q16534" t="str">
            <v>PROBABLES PRODUCIENDO2023</v>
          </cell>
        </row>
        <row r="16535">
          <cell r="I16535">
            <v>0.34262048605059214</v>
          </cell>
          <cell r="J16535">
            <v>0.34262048605059214</v>
          </cell>
          <cell r="K16535">
            <v>0.10278614581517764</v>
          </cell>
          <cell r="L16535">
            <v>0.10278614581517764</v>
          </cell>
          <cell r="P16535" t="str">
            <v>PROBABLES PRODUCIENDO</v>
          </cell>
          <cell r="Q16535" t="str">
            <v>PROBABLES PRODUCIENDO2023</v>
          </cell>
        </row>
        <row r="16536">
          <cell r="I16536">
            <v>0.32703135581584691</v>
          </cell>
          <cell r="J16536">
            <v>0.32703135581584691</v>
          </cell>
          <cell r="K16536">
            <v>9.8109406744754102E-2</v>
          </cell>
          <cell r="L16536">
            <v>9.8109406744754102E-2</v>
          </cell>
          <cell r="P16536" t="str">
            <v>PROBABLES PRODUCIENDO</v>
          </cell>
          <cell r="Q16536" t="str">
            <v>PROBABLES PRODUCIENDO2023</v>
          </cell>
        </row>
        <row r="16537">
          <cell r="I16537">
            <v>0.33330880886104491</v>
          </cell>
          <cell r="J16537">
            <v>0.33330880886104491</v>
          </cell>
          <cell r="K16537">
            <v>9.9992642658313466E-2</v>
          </cell>
          <cell r="L16537">
            <v>9.9992642658313466E-2</v>
          </cell>
          <cell r="P16537" t="str">
            <v>PROBABLES PRODUCIENDO</v>
          </cell>
          <cell r="Q16537" t="str">
            <v>PROBABLES PRODUCIENDO2023</v>
          </cell>
        </row>
        <row r="16538">
          <cell r="I16538">
            <v>0.31814335716952941</v>
          </cell>
          <cell r="J16538">
            <v>0.31814335716952941</v>
          </cell>
          <cell r="K16538">
            <v>9.5443007150858808E-2</v>
          </cell>
          <cell r="L16538">
            <v>9.5443007150858808E-2</v>
          </cell>
          <cell r="P16538" t="str">
            <v>PROBABLES PRODUCIENDO</v>
          </cell>
          <cell r="Q16538" t="str">
            <v>PROBABLES PRODUCIENDO2023</v>
          </cell>
        </row>
        <row r="16539">
          <cell r="I16539">
            <v>0.32425020273874244</v>
          </cell>
          <cell r="J16539">
            <v>0.32425020273874244</v>
          </cell>
          <cell r="K16539">
            <v>9.7275060821622739E-2</v>
          </cell>
          <cell r="L16539">
            <v>9.7275060821622739E-2</v>
          </cell>
          <cell r="P16539" t="str">
            <v>PROBABLES PRODUCIENDO</v>
          </cell>
          <cell r="Q16539" t="str">
            <v>PROBABLES PRODUCIENDO2023</v>
          </cell>
        </row>
        <row r="16540">
          <cell r="I16540">
            <v>0.3242435968255199</v>
          </cell>
          <cell r="J16540">
            <v>0.3242435968255199</v>
          </cell>
          <cell r="K16540">
            <v>9.7273079047655975E-2</v>
          </cell>
          <cell r="L16540">
            <v>9.7273079047655975E-2</v>
          </cell>
          <cell r="P16540" t="str">
            <v>PROBABLES PRODUCIENDO</v>
          </cell>
          <cell r="Q16540" t="str">
            <v>PROBABLES PRODUCIENDO2024</v>
          </cell>
        </row>
        <row r="16541">
          <cell r="P16541" t="str">
            <v>PROBABLES PRODUCIENDO</v>
          </cell>
          <cell r="Q16541" t="str">
            <v>PROBABLES PRODUCIENDO2024</v>
          </cell>
        </row>
        <row r="16542">
          <cell r="I16542">
            <v>0.44237566516637805</v>
          </cell>
          <cell r="J16542">
            <v>0.44237566516637805</v>
          </cell>
          <cell r="K16542">
            <v>0.13271269954991344</v>
          </cell>
          <cell r="L16542">
            <v>0.13271269954991344</v>
          </cell>
          <cell r="P16542" t="str">
            <v>PROBABLES PRODUCIENDO</v>
          </cell>
          <cell r="Q16542" t="str">
            <v>PROBABLES PRODUCIENDO2012</v>
          </cell>
        </row>
        <row r="16543">
          <cell r="I16543">
            <v>0.4100716667543533</v>
          </cell>
          <cell r="J16543">
            <v>0.4100716667543533</v>
          </cell>
          <cell r="K16543">
            <v>0.12302150002630598</v>
          </cell>
          <cell r="L16543">
            <v>0.12302150002630598</v>
          </cell>
          <cell r="P16543" t="str">
            <v>PROBABLES PRODUCIENDO</v>
          </cell>
          <cell r="Q16543" t="str">
            <v>PROBABLES PRODUCIENDO2012</v>
          </cell>
        </row>
        <row r="16544">
          <cell r="I16544">
            <v>0.4343655383709239</v>
          </cell>
          <cell r="J16544">
            <v>0.4343655383709239</v>
          </cell>
          <cell r="K16544">
            <v>0.13030966151127715</v>
          </cell>
          <cell r="L16544">
            <v>0.13030966151127715</v>
          </cell>
          <cell r="P16544" t="str">
            <v>PROBABLES PRODUCIENDO</v>
          </cell>
          <cell r="Q16544" t="str">
            <v>PROBABLES PRODUCIENDO2012</v>
          </cell>
        </row>
        <row r="16545">
          <cell r="I16545">
            <v>0.41646609480015234</v>
          </cell>
          <cell r="J16545">
            <v>0.41646609480015234</v>
          </cell>
          <cell r="K16545">
            <v>0.12493982844004568</v>
          </cell>
          <cell r="L16545">
            <v>0.12493982844004568</v>
          </cell>
          <cell r="P16545" t="str">
            <v>PROBABLES PRODUCIENDO</v>
          </cell>
          <cell r="Q16545" t="str">
            <v>PROBABLES PRODUCIENDO2012</v>
          </cell>
        </row>
        <row r="16546">
          <cell r="I16546">
            <v>0.42636767921691232</v>
          </cell>
          <cell r="J16546">
            <v>0.42636767921691232</v>
          </cell>
          <cell r="K16546">
            <v>0.12791030376507373</v>
          </cell>
          <cell r="L16546">
            <v>0.12791030376507373</v>
          </cell>
          <cell r="P16546" t="str">
            <v>PROBABLES PRODUCIENDO</v>
          </cell>
          <cell r="Q16546" t="str">
            <v>PROBABLES PRODUCIENDO2012</v>
          </cell>
        </row>
        <row r="16547">
          <cell r="I16547">
            <v>0.40879641746034506</v>
          </cell>
          <cell r="J16547">
            <v>0.40879641746034506</v>
          </cell>
          <cell r="K16547">
            <v>0.1226389252381035</v>
          </cell>
          <cell r="L16547">
            <v>0.1226389252381035</v>
          </cell>
          <cell r="P16547" t="str">
            <v>PROBABLES PRODUCIENDO</v>
          </cell>
          <cell r="Q16547" t="str">
            <v>PROBABLES PRODUCIENDO2012</v>
          </cell>
        </row>
        <row r="16548">
          <cell r="I16548">
            <v>0.41851422884705863</v>
          </cell>
          <cell r="J16548">
            <v>0.41851422884705863</v>
          </cell>
          <cell r="K16548">
            <v>0.12555426865411759</v>
          </cell>
          <cell r="L16548">
            <v>0.12555426865411759</v>
          </cell>
          <cell r="P16548" t="str">
            <v>PROBABLES PRODUCIENDO</v>
          </cell>
          <cell r="Q16548" t="str">
            <v>PROBABLES PRODUCIENDO2012</v>
          </cell>
        </row>
        <row r="16549">
          <cell r="I16549">
            <v>0.41457765853507766</v>
          </cell>
          <cell r="J16549">
            <v>0.41457765853507766</v>
          </cell>
          <cell r="K16549">
            <v>0.12437329756052333</v>
          </cell>
          <cell r="L16549">
            <v>0.12437329756052333</v>
          </cell>
          <cell r="P16549" t="str">
            <v>PROBABLES PRODUCIENDO</v>
          </cell>
          <cell r="Q16549" t="str">
            <v>PROBABLES PRODUCIENDO2012</v>
          </cell>
        </row>
        <row r="16550">
          <cell r="I16550">
            <v>0.39749025017727746</v>
          </cell>
          <cell r="J16550">
            <v>0.39749025017727746</v>
          </cell>
          <cell r="K16550">
            <v>0.11924707505318322</v>
          </cell>
          <cell r="L16550">
            <v>0.11924707505318322</v>
          </cell>
          <cell r="P16550" t="str">
            <v>PROBABLES PRODUCIENDO</v>
          </cell>
          <cell r="Q16550" t="str">
            <v>PROBABLES PRODUCIENDO2012</v>
          </cell>
        </row>
        <row r="16551">
          <cell r="I16551">
            <v>0.40693722110903591</v>
          </cell>
          <cell r="J16551">
            <v>0.40693722110903591</v>
          </cell>
          <cell r="K16551">
            <v>0.12208116633271074</v>
          </cell>
          <cell r="L16551">
            <v>0.12208116633271074</v>
          </cell>
          <cell r="P16551" t="str">
            <v>PROBABLES PRODUCIENDO</v>
          </cell>
          <cell r="Q16551" t="str">
            <v>PROBABLES PRODUCIENDO2012</v>
          </cell>
        </row>
        <row r="16552">
          <cell r="I16552">
            <v>0.39016341243928782</v>
          </cell>
          <cell r="J16552">
            <v>0.39016341243928782</v>
          </cell>
          <cell r="K16552">
            <v>0.11704902373178636</v>
          </cell>
          <cell r="L16552">
            <v>0.11704902373178636</v>
          </cell>
          <cell r="P16552" t="str">
            <v>PROBABLES PRODUCIENDO</v>
          </cell>
          <cell r="Q16552" t="str">
            <v>PROBABLES PRODUCIENDO2012</v>
          </cell>
        </row>
        <row r="16553">
          <cell r="I16553">
            <v>0.39943491103747791</v>
          </cell>
          <cell r="J16553">
            <v>0.39943491103747791</v>
          </cell>
          <cell r="K16553">
            <v>0.11983047331124337</v>
          </cell>
          <cell r="L16553">
            <v>0.11983047331124337</v>
          </cell>
          <cell r="P16553" t="str">
            <v>PROBABLES PRODUCIENDO</v>
          </cell>
          <cell r="Q16553" t="str">
            <v>PROBABLES PRODUCIENDO2012</v>
          </cell>
        </row>
        <row r="16554">
          <cell r="I16554">
            <v>0.40746868196251285</v>
          </cell>
          <cell r="J16554">
            <v>0.40746868196251285</v>
          </cell>
          <cell r="K16554">
            <v>0.12224060458875384</v>
          </cell>
          <cell r="L16554">
            <v>0.12224060458875384</v>
          </cell>
          <cell r="P16554" t="str">
            <v>PROBABLES PRODUCIENDO</v>
          </cell>
          <cell r="Q16554" t="str">
            <v>PROBABLES PRODUCIENDO2013</v>
          </cell>
        </row>
        <row r="16555">
          <cell r="I16555">
            <v>0.36473741265608967</v>
          </cell>
          <cell r="J16555">
            <v>0.36473741265608967</v>
          </cell>
          <cell r="K16555">
            <v>0.10942122379682694</v>
          </cell>
          <cell r="L16555">
            <v>0.10942122379682694</v>
          </cell>
          <cell r="P16555" t="str">
            <v>PROBABLES PRODUCIENDO</v>
          </cell>
          <cell r="Q16555" t="str">
            <v>PROBABLES PRODUCIENDO2013</v>
          </cell>
        </row>
        <row r="16556">
          <cell r="I16556">
            <v>0.40019681527608908</v>
          </cell>
          <cell r="J16556">
            <v>0.40019681527608908</v>
          </cell>
          <cell r="K16556">
            <v>0.12005904458282675</v>
          </cell>
          <cell r="L16556">
            <v>0.12005904458282675</v>
          </cell>
          <cell r="P16556" t="str">
            <v>PROBABLES PRODUCIENDO</v>
          </cell>
          <cell r="Q16556" t="str">
            <v>PROBABLES PRODUCIENDO2013</v>
          </cell>
        </row>
        <row r="16557">
          <cell r="I16557">
            <v>0.38369768423958134</v>
          </cell>
          <cell r="J16557">
            <v>0.38369768423958134</v>
          </cell>
          <cell r="K16557">
            <v>0.11510930527187442</v>
          </cell>
          <cell r="L16557">
            <v>0.11510930527187442</v>
          </cell>
          <cell r="P16557" t="str">
            <v>PROBABLES PRODUCIENDO</v>
          </cell>
          <cell r="Q16557" t="str">
            <v>PROBABLES PRODUCIENDO2013</v>
          </cell>
        </row>
        <row r="16558">
          <cell r="I16558">
            <v>0.39281231271922751</v>
          </cell>
          <cell r="J16558">
            <v>0.39281231271922751</v>
          </cell>
          <cell r="K16558">
            <v>0.11784369381576829</v>
          </cell>
          <cell r="L16558">
            <v>0.11784369381576829</v>
          </cell>
          <cell r="P16558" t="str">
            <v>PROBABLES PRODUCIENDO</v>
          </cell>
          <cell r="Q16558" t="str">
            <v>PROBABLES PRODUCIENDO2013</v>
          </cell>
        </row>
        <row r="16559">
          <cell r="I16559">
            <v>0.37661638707070244</v>
          </cell>
          <cell r="J16559">
            <v>0.37661638707070244</v>
          </cell>
          <cell r="K16559">
            <v>0.11298491612121073</v>
          </cell>
          <cell r="L16559">
            <v>0.11298491612121073</v>
          </cell>
          <cell r="P16559" t="str">
            <v>PROBABLES PRODUCIENDO</v>
          </cell>
          <cell r="Q16559" t="str">
            <v>PROBABLES PRODUCIENDO2013</v>
          </cell>
        </row>
        <row r="16560">
          <cell r="I16560">
            <v>0.38556153645237179</v>
          </cell>
          <cell r="J16560">
            <v>0.38556153645237179</v>
          </cell>
          <cell r="K16560">
            <v>0.11566846093571152</v>
          </cell>
          <cell r="L16560">
            <v>0.11566846093571152</v>
          </cell>
          <cell r="P16560" t="str">
            <v>PROBABLES PRODUCIENDO</v>
          </cell>
          <cell r="Q16560" t="str">
            <v>PROBABLES PRODUCIENDO2013</v>
          </cell>
        </row>
        <row r="16561">
          <cell r="I16561">
            <v>0.38192720633111227</v>
          </cell>
          <cell r="J16561">
            <v>0.38192720633111227</v>
          </cell>
          <cell r="K16561">
            <v>0.1145781618993337</v>
          </cell>
          <cell r="L16561">
            <v>0.1145781618993337</v>
          </cell>
          <cell r="P16561" t="str">
            <v>PROBABLES PRODUCIENDO</v>
          </cell>
          <cell r="Q16561" t="str">
            <v>PROBABLES PRODUCIENDO2013</v>
          </cell>
        </row>
        <row r="16562">
          <cell r="I16562">
            <v>0.36617827749259158</v>
          </cell>
          <cell r="J16562">
            <v>0.36617827749259158</v>
          </cell>
          <cell r="K16562">
            <v>0.10985348324777745</v>
          </cell>
          <cell r="L16562">
            <v>0.10985348324777745</v>
          </cell>
          <cell r="P16562" t="str">
            <v>PROBABLES PRODUCIENDO</v>
          </cell>
          <cell r="Q16562" t="str">
            <v>PROBABLES PRODUCIENDO2013</v>
          </cell>
        </row>
        <row r="16563">
          <cell r="I16563">
            <v>0.37487366692687318</v>
          </cell>
          <cell r="J16563">
            <v>0.37487366692687318</v>
          </cell>
          <cell r="K16563">
            <v>0.11246210007806194</v>
          </cell>
          <cell r="L16563">
            <v>0.11246210007806194</v>
          </cell>
          <cell r="P16563" t="str">
            <v>PROBABLES PRODUCIENDO</v>
          </cell>
          <cell r="Q16563" t="str">
            <v>PROBABLES PRODUCIENDO2013</v>
          </cell>
        </row>
        <row r="16564">
          <cell r="I16564">
            <v>0.35941442884584729</v>
          </cell>
          <cell r="J16564">
            <v>0.35941442884584729</v>
          </cell>
          <cell r="K16564">
            <v>0.10782432865375417</v>
          </cell>
          <cell r="L16564">
            <v>0.10782432865375417</v>
          </cell>
          <cell r="P16564" t="str">
            <v>PROBABLES PRODUCIENDO</v>
          </cell>
          <cell r="Q16564" t="str">
            <v>PROBABLES PRODUCIENDO2013</v>
          </cell>
        </row>
        <row r="16565">
          <cell r="I16565">
            <v>0.36794801291627033</v>
          </cell>
          <cell r="J16565">
            <v>0.36794801291627033</v>
          </cell>
          <cell r="K16565">
            <v>0.11038440387488109</v>
          </cell>
          <cell r="L16565">
            <v>0.11038440387488109</v>
          </cell>
          <cell r="P16565" t="str">
            <v>PROBABLES PRODUCIENDO</v>
          </cell>
          <cell r="Q16565" t="str">
            <v>PROBABLES PRODUCIENDO2013</v>
          </cell>
        </row>
        <row r="16566">
          <cell r="I16566">
            <v>0.37321188569170699</v>
          </cell>
          <cell r="J16566">
            <v>0.37321188569170699</v>
          </cell>
          <cell r="K16566">
            <v>0.11196356570751209</v>
          </cell>
          <cell r="L16566">
            <v>0.11196356570751209</v>
          </cell>
          <cell r="P16566" t="str">
            <v>PROBABLES PRODUCIENDO</v>
          </cell>
          <cell r="Q16566" t="str">
            <v>PROBABLES PRODUCIENDO2014</v>
          </cell>
        </row>
        <row r="16567">
          <cell r="I16567">
            <v>0.33406682342024391</v>
          </cell>
          <cell r="J16567">
            <v>0.33406682342024391</v>
          </cell>
          <cell r="K16567">
            <v>0.10022004702607318</v>
          </cell>
          <cell r="L16567">
            <v>0.10022004702607318</v>
          </cell>
          <cell r="P16567" t="str">
            <v>PROBABLES PRODUCIENDO</v>
          </cell>
          <cell r="Q16567" t="str">
            <v>PROBABLES PRODUCIENDO2014</v>
          </cell>
        </row>
        <row r="16568">
          <cell r="I16568">
            <v>0.36653756670058757</v>
          </cell>
          <cell r="J16568">
            <v>0.36653756670058757</v>
          </cell>
          <cell r="K16568">
            <v>0.10996127001017628</v>
          </cell>
          <cell r="L16568">
            <v>0.10996127001017628</v>
          </cell>
          <cell r="P16568" t="str">
            <v>PROBABLES PRODUCIENDO</v>
          </cell>
          <cell r="Q16568" t="str">
            <v>PROBABLES PRODUCIENDO2014</v>
          </cell>
        </row>
        <row r="16569">
          <cell r="I16569">
            <v>0.35141930724820813</v>
          </cell>
          <cell r="J16569">
            <v>0.35141930724820813</v>
          </cell>
          <cell r="K16569">
            <v>0.10542579217446248</v>
          </cell>
          <cell r="L16569">
            <v>0.10542579217446248</v>
          </cell>
          <cell r="P16569" t="str">
            <v>PROBABLES PRODUCIENDO</v>
          </cell>
          <cell r="Q16569" t="str">
            <v>PROBABLES PRODUCIENDO2014</v>
          </cell>
        </row>
        <row r="16570">
          <cell r="I16570">
            <v>0.35976021588303597</v>
          </cell>
          <cell r="J16570">
            <v>0.35976021588303597</v>
          </cell>
          <cell r="K16570">
            <v>0.10792806476491078</v>
          </cell>
          <cell r="L16570">
            <v>0.10792806476491078</v>
          </cell>
          <cell r="P16570" t="str">
            <v>PROBABLES PRODUCIENDO</v>
          </cell>
          <cell r="Q16570" t="str">
            <v>PROBABLES PRODUCIENDO2014</v>
          </cell>
        </row>
        <row r="16571">
          <cell r="I16571">
            <v>0.34492040139191849</v>
          </cell>
          <cell r="J16571">
            <v>0.34492040139191849</v>
          </cell>
          <cell r="K16571">
            <v>0.10347612041757555</v>
          </cell>
          <cell r="L16571">
            <v>0.10347612041757555</v>
          </cell>
          <cell r="P16571" t="str">
            <v>PROBABLES PRODUCIENDO</v>
          </cell>
          <cell r="Q16571" t="str">
            <v>PROBABLES PRODUCIENDO2014</v>
          </cell>
        </row>
        <row r="16572">
          <cell r="I16572">
            <v>0.35310594196954093</v>
          </cell>
          <cell r="J16572">
            <v>0.35310594196954093</v>
          </cell>
          <cell r="K16572">
            <v>0.10593178259086228</v>
          </cell>
          <cell r="L16572">
            <v>0.10593178259086228</v>
          </cell>
          <cell r="P16572" t="str">
            <v>PROBABLES PRODUCIENDO</v>
          </cell>
          <cell r="Q16572" t="str">
            <v>PROBABLES PRODUCIENDO2014</v>
          </cell>
        </row>
        <row r="16573">
          <cell r="I16573">
            <v>0.34977072872168863</v>
          </cell>
          <cell r="J16573">
            <v>0.34977072872168863</v>
          </cell>
          <cell r="K16573">
            <v>0.10493121861650657</v>
          </cell>
          <cell r="L16573">
            <v>0.10493121861650657</v>
          </cell>
          <cell r="P16573" t="str">
            <v>PROBABLES PRODUCIENDO</v>
          </cell>
          <cell r="Q16573" t="str">
            <v>PROBABLES PRODUCIENDO2014</v>
          </cell>
        </row>
        <row r="16574">
          <cell r="I16574">
            <v>0.33534137949098175</v>
          </cell>
          <cell r="J16574">
            <v>0.33534137949098175</v>
          </cell>
          <cell r="K16574">
            <v>0.10060241384729454</v>
          </cell>
          <cell r="L16574">
            <v>0.10060241384729454</v>
          </cell>
          <cell r="P16574" t="str">
            <v>PROBABLES PRODUCIENDO</v>
          </cell>
          <cell r="Q16574" t="str">
            <v>PROBABLES PRODUCIENDO2014</v>
          </cell>
        </row>
        <row r="16575">
          <cell r="I16575">
            <v>0.34329796818211344</v>
          </cell>
          <cell r="J16575">
            <v>0.34329796818211344</v>
          </cell>
          <cell r="K16575">
            <v>0.10298939045463402</v>
          </cell>
          <cell r="L16575">
            <v>0.10298939045463402</v>
          </cell>
          <cell r="P16575" t="str">
            <v>PROBABLES PRODUCIENDO</v>
          </cell>
          <cell r="Q16575" t="str">
            <v>PROBABLES PRODUCIENDO2014</v>
          </cell>
        </row>
        <row r="16576">
          <cell r="I16576">
            <v>0.3291346156888787</v>
          </cell>
          <cell r="J16576">
            <v>0.3291346156888787</v>
          </cell>
          <cell r="K16576">
            <v>9.8740384706663617E-2</v>
          </cell>
          <cell r="L16576">
            <v>9.8740384706663617E-2</v>
          </cell>
          <cell r="P16576" t="str">
            <v>PROBABLES PRODUCIENDO</v>
          </cell>
          <cell r="Q16576" t="str">
            <v>PROBABLES PRODUCIENDO2014</v>
          </cell>
        </row>
        <row r="16577">
          <cell r="I16577">
            <v>0.33694288759876756</v>
          </cell>
          <cell r="J16577">
            <v>0.33694288759876756</v>
          </cell>
          <cell r="K16577">
            <v>0.1010828662796303</v>
          </cell>
          <cell r="L16577">
            <v>0.1010828662796303</v>
          </cell>
          <cell r="P16577" t="str">
            <v>PROBABLES PRODUCIENDO</v>
          </cell>
          <cell r="Q16577" t="str">
            <v>PROBABLES PRODUCIENDO2014</v>
          </cell>
        </row>
        <row r="16578">
          <cell r="I16578">
            <v>0.34109181463265426</v>
          </cell>
          <cell r="J16578">
            <v>0.34109181463265426</v>
          </cell>
          <cell r="K16578">
            <v>0.10232754438979628</v>
          </cell>
          <cell r="L16578">
            <v>0.10232754438979628</v>
          </cell>
          <cell r="P16578" t="str">
            <v>PROBABLES PRODUCIENDO</v>
          </cell>
          <cell r="Q16578" t="str">
            <v>PROBABLES PRODUCIENDO2015</v>
          </cell>
        </row>
        <row r="16579">
          <cell r="I16579">
            <v>0.30531017177922232</v>
          </cell>
          <cell r="J16579">
            <v>0.30531017177922232</v>
          </cell>
          <cell r="K16579">
            <v>9.1593051533766665E-2</v>
          </cell>
          <cell r="L16579">
            <v>9.1593051533766665E-2</v>
          </cell>
          <cell r="P16579" t="str">
            <v>PROBABLES PRODUCIENDO</v>
          </cell>
          <cell r="Q16579" t="str">
            <v>PROBABLES PRODUCIENDO2015</v>
          </cell>
        </row>
        <row r="16580">
          <cell r="I16580">
            <v>0.33497973850315915</v>
          </cell>
          <cell r="J16580">
            <v>0.33497973850315915</v>
          </cell>
          <cell r="K16580">
            <v>0.10049392155094776</v>
          </cell>
          <cell r="L16580">
            <v>0.10049392155094776</v>
          </cell>
          <cell r="P16580" t="str">
            <v>PROBABLES PRODUCIENDO</v>
          </cell>
          <cell r="Q16580" t="str">
            <v>PROBABLES PRODUCIENDO2015</v>
          </cell>
        </row>
        <row r="16581">
          <cell r="I16581">
            <v>0.32115710973855233</v>
          </cell>
          <cell r="J16581">
            <v>0.32115710973855233</v>
          </cell>
          <cell r="K16581">
            <v>9.6347132921565701E-2</v>
          </cell>
          <cell r="L16581">
            <v>9.6347132921565701E-2</v>
          </cell>
          <cell r="P16581" t="str">
            <v>PROBABLES PRODUCIENDO</v>
          </cell>
          <cell r="Q16581" t="str">
            <v>PROBABLES PRODUCIENDO2015</v>
          </cell>
        </row>
        <row r="16582">
          <cell r="I16582">
            <v>0.32877361640526698</v>
          </cell>
          <cell r="J16582">
            <v>0.32877361640526698</v>
          </cell>
          <cell r="K16582">
            <v>9.8632084921580085E-2</v>
          </cell>
          <cell r="L16582">
            <v>9.8632084921580085E-2</v>
          </cell>
          <cell r="P16582" t="str">
            <v>PROBABLES PRODUCIENDO</v>
          </cell>
          <cell r="Q16582" t="str">
            <v>PROBABLES PRODUCIENDO2015</v>
          </cell>
        </row>
        <row r="16583">
          <cell r="I16583">
            <v>0.31520611255766756</v>
          </cell>
          <cell r="J16583">
            <v>0.31520611255766756</v>
          </cell>
          <cell r="K16583">
            <v>9.4561833767300291E-2</v>
          </cell>
          <cell r="L16583">
            <v>9.4561833767300291E-2</v>
          </cell>
          <cell r="P16583" t="str">
            <v>PROBABLES PRODUCIENDO</v>
          </cell>
          <cell r="Q16583" t="str">
            <v>PROBABLES PRODUCIENDO2015</v>
          </cell>
        </row>
        <row r="16584">
          <cell r="I16584">
            <v>0.32268050161427564</v>
          </cell>
          <cell r="J16584">
            <v>0.32268050161427564</v>
          </cell>
          <cell r="K16584">
            <v>9.6804150484282689E-2</v>
          </cell>
          <cell r="L16584">
            <v>9.6804150484282689E-2</v>
          </cell>
          <cell r="P16584" t="str">
            <v>PROBABLES PRODUCIENDO</v>
          </cell>
          <cell r="Q16584" t="str">
            <v>PROBABLES PRODUCIENDO2015</v>
          </cell>
        </row>
        <row r="16585">
          <cell r="I16585">
            <v>0.31962666341057333</v>
          </cell>
          <cell r="J16585">
            <v>0.31962666341057333</v>
          </cell>
          <cell r="K16585">
            <v>9.5887999023171994E-2</v>
          </cell>
          <cell r="L16585">
            <v>9.5887999023171994E-2</v>
          </cell>
          <cell r="P16585" t="str">
            <v>PROBABLES PRODUCIENDO</v>
          </cell>
          <cell r="Q16585" t="str">
            <v>PROBABLES PRODUCIENDO2015</v>
          </cell>
        </row>
        <row r="16586">
          <cell r="I16586">
            <v>0.30643522263493778</v>
          </cell>
          <cell r="J16586">
            <v>0.30643522263493778</v>
          </cell>
          <cell r="K16586">
            <v>9.1930566790481325E-2</v>
          </cell>
          <cell r="L16586">
            <v>9.1930566790481325E-2</v>
          </cell>
          <cell r="P16586" t="str">
            <v>PROBABLES PRODUCIENDO</v>
          </cell>
          <cell r="Q16586" t="str">
            <v>PROBABLES PRODUCIENDO2015</v>
          </cell>
        </row>
        <row r="16587">
          <cell r="I16587">
            <v>0.31370019700872098</v>
          </cell>
          <cell r="J16587">
            <v>0.31370019700872098</v>
          </cell>
          <cell r="K16587">
            <v>9.41100591026163E-2</v>
          </cell>
          <cell r="L16587">
            <v>9.41100591026163E-2</v>
          </cell>
          <cell r="P16587" t="str">
            <v>PROBABLES PRODUCIENDO</v>
          </cell>
          <cell r="Q16587" t="str">
            <v>PROBABLES PRODUCIENDO2015</v>
          </cell>
        </row>
        <row r="16588">
          <cell r="I16588">
            <v>0.30075244275296098</v>
          </cell>
          <cell r="J16588">
            <v>0.30075244275296098</v>
          </cell>
          <cell r="K16588">
            <v>9.0225732825888277E-2</v>
          </cell>
          <cell r="L16588">
            <v>9.0225732825888277E-2</v>
          </cell>
          <cell r="P16588" t="str">
            <v>PROBABLES PRODUCIENDO</v>
          </cell>
          <cell r="Q16588" t="str">
            <v>PROBABLES PRODUCIENDO2015</v>
          </cell>
        </row>
        <row r="16589">
          <cell r="I16589">
            <v>0.30788176392966426</v>
          </cell>
          <cell r="J16589">
            <v>0.30788176392966426</v>
          </cell>
          <cell r="K16589">
            <v>9.2364529178899285E-2</v>
          </cell>
          <cell r="L16589">
            <v>9.2364529178899285E-2</v>
          </cell>
          <cell r="P16589" t="str">
            <v>PROBABLES PRODUCIENDO</v>
          </cell>
          <cell r="Q16589" t="str">
            <v>PROBABLES PRODUCIENDO2015</v>
          </cell>
        </row>
        <row r="16590">
          <cell r="I16590">
            <v>0.3112497124109796</v>
          </cell>
          <cell r="J16590">
            <v>0.3112497124109796</v>
          </cell>
          <cell r="K16590">
            <v>9.3374913723293859E-2</v>
          </cell>
          <cell r="L16590">
            <v>9.3374913723293859E-2</v>
          </cell>
          <cell r="P16590" t="str">
            <v>PROBABLES PRODUCIENDO</v>
          </cell>
          <cell r="Q16590" t="str">
            <v>PROBABLES PRODUCIENDO2016</v>
          </cell>
        </row>
        <row r="16591">
          <cell r="I16591">
            <v>0.28849925256068265</v>
          </cell>
          <cell r="J16591">
            <v>0.28849925256068265</v>
          </cell>
          <cell r="K16591">
            <v>8.6549775768204787E-2</v>
          </cell>
          <cell r="L16591">
            <v>8.6549775768204787E-2</v>
          </cell>
          <cell r="P16591" t="str">
            <v>PROBABLES PRODUCIENDO</v>
          </cell>
          <cell r="Q16591" t="str">
            <v>PROBABLES PRODUCIENDO2016</v>
          </cell>
        </row>
        <row r="16592">
          <cell r="I16592">
            <v>0.30556780539046097</v>
          </cell>
          <cell r="J16592">
            <v>0.30556780539046097</v>
          </cell>
          <cell r="K16592">
            <v>9.1670341617138301E-2</v>
          </cell>
          <cell r="L16592">
            <v>9.1670341617138301E-2</v>
          </cell>
          <cell r="P16592" t="str">
            <v>PROBABLES PRODUCIENDO</v>
          </cell>
          <cell r="Q16592" t="str">
            <v>PROBABLES PRODUCIENDO2016</v>
          </cell>
        </row>
        <row r="16593">
          <cell r="I16593">
            <v>0.29295353090438564</v>
          </cell>
          <cell r="J16593">
            <v>0.29295353090438564</v>
          </cell>
          <cell r="K16593">
            <v>8.7886059271315708E-2</v>
          </cell>
          <cell r="L16593">
            <v>8.7886059271315708E-2</v>
          </cell>
          <cell r="P16593" t="str">
            <v>PROBABLES PRODUCIENDO</v>
          </cell>
          <cell r="Q16593" t="str">
            <v>PROBABLES PRODUCIENDO2016</v>
          </cell>
        </row>
        <row r="16594">
          <cell r="I16594">
            <v>0.29989575554048159</v>
          </cell>
          <cell r="J16594">
            <v>0.29989575554048159</v>
          </cell>
          <cell r="K16594">
            <v>8.9968726662144463E-2</v>
          </cell>
          <cell r="L16594">
            <v>8.9968726662144463E-2</v>
          </cell>
          <cell r="P16594" t="str">
            <v>PROBABLES PRODUCIENDO</v>
          </cell>
          <cell r="Q16594" t="str">
            <v>PROBABLES PRODUCIENDO2016</v>
          </cell>
        </row>
        <row r="16595">
          <cell r="I16595">
            <v>0.28751478196217817</v>
          </cell>
          <cell r="J16595">
            <v>0.28751478196217817</v>
          </cell>
          <cell r="K16595">
            <v>8.625443458865345E-2</v>
          </cell>
          <cell r="L16595">
            <v>8.625443458865345E-2</v>
          </cell>
          <cell r="P16595" t="str">
            <v>PROBABLES PRODUCIENDO</v>
          </cell>
          <cell r="Q16595" t="str">
            <v>PROBABLES PRODUCIENDO2016</v>
          </cell>
        </row>
        <row r="16596">
          <cell r="I16596">
            <v>0.29432725576221569</v>
          </cell>
          <cell r="J16596">
            <v>0.29432725576221569</v>
          </cell>
          <cell r="K16596">
            <v>8.829817672866469E-2</v>
          </cell>
          <cell r="L16596">
            <v>8.829817672866469E-2</v>
          </cell>
          <cell r="P16596" t="str">
            <v>PROBABLES PRODUCIENDO</v>
          </cell>
          <cell r="Q16596" t="str">
            <v>PROBABLES PRODUCIENDO2016</v>
          </cell>
        </row>
        <row r="16597">
          <cell r="I16597">
            <v>0.29153645270584766</v>
          </cell>
          <cell r="J16597">
            <v>0.29153645270584766</v>
          </cell>
          <cell r="K16597">
            <v>8.7460935811754306E-2</v>
          </cell>
          <cell r="L16597">
            <v>8.7460935811754306E-2</v>
          </cell>
          <cell r="P16597" t="str">
            <v>PROBABLES PRODUCIENDO</v>
          </cell>
          <cell r="Q16597" t="str">
            <v>PROBABLES PRODUCIENDO2016</v>
          </cell>
        </row>
        <row r="16598">
          <cell r="I16598">
            <v>0.27949935056441993</v>
          </cell>
          <cell r="J16598">
            <v>0.27949935056441993</v>
          </cell>
          <cell r="K16598">
            <v>8.3849805169325969E-2</v>
          </cell>
          <cell r="L16598">
            <v>8.3849805169325969E-2</v>
          </cell>
          <cell r="P16598" t="str">
            <v>PROBABLES PRODUCIENDO</v>
          </cell>
          <cell r="Q16598" t="str">
            <v>PROBABLES PRODUCIENDO2016</v>
          </cell>
        </row>
        <row r="16599">
          <cell r="I16599">
            <v>0.28612064239333224</v>
          </cell>
          <cell r="J16599">
            <v>0.28612064239333224</v>
          </cell>
          <cell r="K16599">
            <v>8.5836192717999679E-2</v>
          </cell>
          <cell r="L16599">
            <v>8.5836192717999679E-2</v>
          </cell>
          <cell r="P16599" t="str">
            <v>PROBABLES PRODUCIENDO</v>
          </cell>
          <cell r="Q16599" t="str">
            <v>PROBABLES PRODUCIENDO2016</v>
          </cell>
        </row>
        <row r="16600">
          <cell r="I16600">
            <v>0.27430635242580836</v>
          </cell>
          <cell r="J16600">
            <v>0.27430635242580836</v>
          </cell>
          <cell r="K16600">
            <v>8.2291905727742518E-2</v>
          </cell>
          <cell r="L16600">
            <v>8.2291905727742518E-2</v>
          </cell>
          <cell r="P16600" t="str">
            <v>PROBABLES PRODUCIENDO</v>
          </cell>
          <cell r="Q16600" t="str">
            <v>PROBABLES PRODUCIENDO2016</v>
          </cell>
        </row>
        <row r="16601">
          <cell r="I16601">
            <v>0.28080380809670369</v>
          </cell>
          <cell r="J16601">
            <v>0.28080380809670369</v>
          </cell>
          <cell r="K16601">
            <v>8.4241142429011082E-2</v>
          </cell>
          <cell r="L16601">
            <v>8.4241142429011082E-2</v>
          </cell>
          <cell r="P16601" t="str">
            <v>PROBABLES PRODUCIENDO</v>
          </cell>
          <cell r="Q16601" t="str">
            <v>PROBABLES PRODUCIENDO2016</v>
          </cell>
        </row>
        <row r="16602">
          <cell r="I16602">
            <v>0.28326365302934309</v>
          </cell>
          <cell r="J16602">
            <v>0.28326365302934309</v>
          </cell>
          <cell r="K16602">
            <v>8.4979095908802912E-2</v>
          </cell>
          <cell r="L16602">
            <v>8.4979095908802912E-2</v>
          </cell>
          <cell r="P16602" t="str">
            <v>PROBABLES PRODUCIENDO</v>
          </cell>
          <cell r="Q16602" t="str">
            <v>PROBABLES PRODUCIENDO2017</v>
          </cell>
        </row>
        <row r="16603">
          <cell r="I16603">
            <v>0.25353961101548284</v>
          </cell>
          <cell r="J16603">
            <v>0.25353961101548284</v>
          </cell>
          <cell r="K16603">
            <v>7.6061883304644848E-2</v>
          </cell>
          <cell r="L16603">
            <v>7.6061883304644848E-2</v>
          </cell>
          <cell r="P16603" t="str">
            <v>PROBABLES PRODUCIENDO</v>
          </cell>
          <cell r="Q16603" t="str">
            <v>PROBABLES PRODUCIENDO2017</v>
          </cell>
        </row>
        <row r="16604">
          <cell r="I16604">
            <v>0.27816861331510639</v>
          </cell>
          <cell r="J16604">
            <v>0.27816861331510639</v>
          </cell>
          <cell r="K16604">
            <v>8.345058399453191E-2</v>
          </cell>
          <cell r="L16604">
            <v>8.345058399453191E-2</v>
          </cell>
          <cell r="P16604" t="str">
            <v>PROBABLES PRODUCIENDO</v>
          </cell>
          <cell r="Q16604" t="str">
            <v>PROBABLES PRODUCIENDO2017</v>
          </cell>
        </row>
        <row r="16605">
          <cell r="I16605">
            <v>0.26668077066300616</v>
          </cell>
          <cell r="J16605">
            <v>0.26668077066300616</v>
          </cell>
          <cell r="K16605">
            <v>8.0004231198901862E-2</v>
          </cell>
          <cell r="L16605">
            <v>8.0004231198901862E-2</v>
          </cell>
          <cell r="P16605" t="str">
            <v>PROBABLES PRODUCIENDO</v>
          </cell>
          <cell r="Q16605" t="str">
            <v>PROBABLES PRODUCIENDO2017</v>
          </cell>
        </row>
        <row r="16606">
          <cell r="I16606">
            <v>0.27299565892126559</v>
          </cell>
          <cell r="J16606">
            <v>0.27299565892126559</v>
          </cell>
          <cell r="K16606">
            <v>8.1898697676379667E-2</v>
          </cell>
          <cell r="L16606">
            <v>8.1898697676379667E-2</v>
          </cell>
          <cell r="P16606" t="str">
            <v>PROBABLES PRODUCIENDO</v>
          </cell>
          <cell r="Q16606" t="str">
            <v>PROBABLES PRODUCIENDO2017</v>
          </cell>
        </row>
        <row r="16607">
          <cell r="I16607">
            <v>0.26172070306961942</v>
          </cell>
          <cell r="J16607">
            <v>0.26172070306961942</v>
          </cell>
          <cell r="K16607">
            <v>7.8516210920885829E-2</v>
          </cell>
          <cell r="L16607">
            <v>7.8516210920885829E-2</v>
          </cell>
          <cell r="P16607" t="str">
            <v>PROBABLES PRODUCIENDO</v>
          </cell>
          <cell r="Q16607" t="str">
            <v>PROBABLES PRODUCIENDO2017</v>
          </cell>
        </row>
        <row r="16608">
          <cell r="I16608">
            <v>0.26791737713053898</v>
          </cell>
          <cell r="J16608">
            <v>0.26791737713053898</v>
          </cell>
          <cell r="K16608">
            <v>8.0375213139161711E-2</v>
          </cell>
          <cell r="L16608">
            <v>8.0375213139161711E-2</v>
          </cell>
          <cell r="P16608" t="str">
            <v>PROBABLES PRODUCIENDO</v>
          </cell>
          <cell r="Q16608" t="str">
            <v>PROBABLES PRODUCIENDO2017</v>
          </cell>
        </row>
        <row r="16609">
          <cell r="I16609">
            <v>0.26537234810322269</v>
          </cell>
          <cell r="J16609">
            <v>0.26537234810322269</v>
          </cell>
          <cell r="K16609">
            <v>7.9611704430966809E-2</v>
          </cell>
          <cell r="L16609">
            <v>7.9611704430966809E-2</v>
          </cell>
          <cell r="P16609" t="str">
            <v>PROBABLES PRODUCIENDO</v>
          </cell>
          <cell r="Q16609" t="str">
            <v>PROBABLES PRODUCIENDO2017</v>
          </cell>
        </row>
        <row r="16610">
          <cell r="I16610">
            <v>0.25441115505288242</v>
          </cell>
          <cell r="J16610">
            <v>0.25441115505288242</v>
          </cell>
          <cell r="K16610">
            <v>7.632334651586474E-2</v>
          </cell>
          <cell r="L16610">
            <v>7.632334651586474E-2</v>
          </cell>
          <cell r="P16610" t="str">
            <v>PROBABLES PRODUCIENDO</v>
          </cell>
          <cell r="Q16610" t="str">
            <v>PROBABLES PRODUCIENDO2017</v>
          </cell>
        </row>
        <row r="16611">
          <cell r="I16611">
            <v>0.2604336545141368</v>
          </cell>
          <cell r="J16611">
            <v>0.2604336545141368</v>
          </cell>
          <cell r="K16611">
            <v>7.8130096354241035E-2</v>
          </cell>
          <cell r="L16611">
            <v>7.8130096354241035E-2</v>
          </cell>
          <cell r="P16611" t="str">
            <v>PROBABLES PRODUCIENDO</v>
          </cell>
          <cell r="Q16611" t="str">
            <v>PROBABLES PRODUCIENDO2017</v>
          </cell>
        </row>
        <row r="16612">
          <cell r="I16612">
            <v>0.24967575212856938</v>
          </cell>
          <cell r="J16612">
            <v>0.24967575212856938</v>
          </cell>
          <cell r="K16612">
            <v>7.4902725638570811E-2</v>
          </cell>
          <cell r="L16612">
            <v>7.4902725638570811E-2</v>
          </cell>
          <cell r="P16612" t="str">
            <v>PROBABLES PRODUCIENDO</v>
          </cell>
          <cell r="Q16612" t="str">
            <v>PROBABLES PRODUCIENDO2017</v>
          </cell>
        </row>
        <row r="16613">
          <cell r="I16613">
            <v>0.25558543736706457</v>
          </cell>
          <cell r="J16613">
            <v>0.25558543736706457</v>
          </cell>
          <cell r="K16613">
            <v>7.6675631210119374E-2</v>
          </cell>
          <cell r="L16613">
            <v>7.6675631210119374E-2</v>
          </cell>
          <cell r="P16613" t="str">
            <v>PROBABLES PRODUCIENDO</v>
          </cell>
          <cell r="Q16613" t="str">
            <v>PROBABLES PRODUCIENDO2017</v>
          </cell>
        </row>
        <row r="16614">
          <cell r="I16614">
            <v>0.25724071287637978</v>
          </cell>
          <cell r="J16614">
            <v>0.25724071287637978</v>
          </cell>
          <cell r="K16614">
            <v>7.7172213862913897E-2</v>
          </cell>
          <cell r="L16614">
            <v>7.7172213862913897E-2</v>
          </cell>
          <cell r="P16614" t="str">
            <v>PROBABLES PRODUCIENDO</v>
          </cell>
          <cell r="Q16614" t="str">
            <v>PROBABLES PRODUCIENDO2018</v>
          </cell>
        </row>
        <row r="16615">
          <cell r="I16615">
            <v>0.23024359886323517</v>
          </cell>
          <cell r="J16615">
            <v>0.23024359886323517</v>
          </cell>
          <cell r="K16615">
            <v>6.9073079658970568E-2</v>
          </cell>
          <cell r="L16615">
            <v>6.9073079658970568E-2</v>
          </cell>
          <cell r="P16615" t="str">
            <v>PROBABLES PRODUCIENDO</v>
          </cell>
          <cell r="Q16615" t="str">
            <v>PROBABLES PRODUCIENDO2018</v>
          </cell>
        </row>
        <row r="16616">
          <cell r="I16616">
            <v>0.25260549037534258</v>
          </cell>
          <cell r="J16616">
            <v>0.25260549037534258</v>
          </cell>
          <cell r="K16616">
            <v>7.5781647112602782E-2</v>
          </cell>
          <cell r="L16616">
            <v>7.5781647112602782E-2</v>
          </cell>
          <cell r="P16616" t="str">
            <v>PROBABLES PRODUCIENDO</v>
          </cell>
          <cell r="Q16616" t="str">
            <v>PROBABLES PRODUCIENDO2018</v>
          </cell>
        </row>
        <row r="16617">
          <cell r="I16617">
            <v>0.24216928277288646</v>
          </cell>
          <cell r="J16617">
            <v>0.24216928277288646</v>
          </cell>
          <cell r="K16617">
            <v>7.2650784831865961E-2</v>
          </cell>
          <cell r="L16617">
            <v>7.2650784831865961E-2</v>
          </cell>
          <cell r="P16617" t="str">
            <v>PROBABLES PRODUCIENDO</v>
          </cell>
          <cell r="Q16617" t="str">
            <v>PROBABLES PRODUCIENDO2018</v>
          </cell>
        </row>
        <row r="16618">
          <cell r="I16618">
            <v>0.24789959145451687</v>
          </cell>
          <cell r="J16618">
            <v>0.24789959145451687</v>
          </cell>
          <cell r="K16618">
            <v>7.436987743635505E-2</v>
          </cell>
          <cell r="L16618">
            <v>7.436987743635505E-2</v>
          </cell>
          <cell r="P16618" t="str">
            <v>PROBABLES PRODUCIENDO</v>
          </cell>
          <cell r="Q16618" t="str">
            <v>PROBABLES PRODUCIENDO2018</v>
          </cell>
        </row>
        <row r="16619">
          <cell r="I16619">
            <v>0.23765714978289904</v>
          </cell>
          <cell r="J16619">
            <v>0.23765714978289904</v>
          </cell>
          <cell r="K16619">
            <v>7.129714493486973E-2</v>
          </cell>
          <cell r="L16619">
            <v>7.129714493486973E-2</v>
          </cell>
          <cell r="P16619" t="str">
            <v>PROBABLES PRODUCIENDO</v>
          </cell>
          <cell r="Q16619" t="str">
            <v>PROBABLES PRODUCIENDO2018</v>
          </cell>
        </row>
        <row r="16620">
          <cell r="I16620">
            <v>0.24328002226600426</v>
          </cell>
          <cell r="J16620">
            <v>0.24328002226600426</v>
          </cell>
          <cell r="K16620">
            <v>7.2984006679801261E-2</v>
          </cell>
          <cell r="L16620">
            <v>7.2984006679801261E-2</v>
          </cell>
          <cell r="P16620" t="str">
            <v>PROBABLES PRODUCIENDO</v>
          </cell>
          <cell r="Q16620" t="str">
            <v>PROBABLES PRODUCIENDO2018</v>
          </cell>
        </row>
        <row r="16621">
          <cell r="I16621">
            <v>0.24096495855182892</v>
          </cell>
          <cell r="J16621">
            <v>0.24096495855182892</v>
          </cell>
          <cell r="K16621">
            <v>7.2289487565548677E-2</v>
          </cell>
          <cell r="L16621">
            <v>7.2289487565548677E-2</v>
          </cell>
          <cell r="P16621" t="str">
            <v>PROBABLES PRODUCIENDO</v>
          </cell>
          <cell r="Q16621" t="str">
            <v>PROBABLES PRODUCIENDO2018</v>
          </cell>
        </row>
        <row r="16622">
          <cell r="I16622">
            <v>0.23100808138697068</v>
          </cell>
          <cell r="J16622">
            <v>0.23100808138697068</v>
          </cell>
          <cell r="K16622">
            <v>6.9302424416091191E-2</v>
          </cell>
          <cell r="L16622">
            <v>6.9302424416091191E-2</v>
          </cell>
          <cell r="P16622" t="str">
            <v>PROBABLES PRODUCIENDO</v>
          </cell>
          <cell r="Q16622" t="str">
            <v>PROBABLES PRODUCIENDO2018</v>
          </cell>
        </row>
        <row r="16623">
          <cell r="I16623">
            <v>0.23647266695915947</v>
          </cell>
          <cell r="J16623">
            <v>0.23647266695915947</v>
          </cell>
          <cell r="K16623">
            <v>7.0941800087747836E-2</v>
          </cell>
          <cell r="L16623">
            <v>7.0941800087747836E-2</v>
          </cell>
          <cell r="P16623" t="str">
            <v>PROBABLES PRODUCIENDO</v>
          </cell>
          <cell r="Q16623" t="str">
            <v>PROBABLES PRODUCIENDO2018</v>
          </cell>
        </row>
        <row r="16624">
          <cell r="I16624">
            <v>0.22670079945917787</v>
          </cell>
          <cell r="J16624">
            <v>0.22670079945917787</v>
          </cell>
          <cell r="K16624">
            <v>6.8010239837753367E-2</v>
          </cell>
          <cell r="L16624">
            <v>6.8010239837753367E-2</v>
          </cell>
          <cell r="P16624" t="str">
            <v>PROBABLES PRODUCIENDO</v>
          </cell>
          <cell r="Q16624" t="str">
            <v>PROBABLES PRODUCIENDO2018</v>
          </cell>
        </row>
        <row r="16625">
          <cell r="I16625">
            <v>0.23206286628023484</v>
          </cell>
          <cell r="J16625">
            <v>0.23206286628023484</v>
          </cell>
          <cell r="K16625">
            <v>6.9618859884070447E-2</v>
          </cell>
          <cell r="L16625">
            <v>6.9618859884070447E-2</v>
          </cell>
          <cell r="P16625" t="str">
            <v>PROBABLES PRODUCIENDO</v>
          </cell>
          <cell r="Q16625" t="str">
            <v>PROBABLES PRODUCIENDO2018</v>
          </cell>
        </row>
        <row r="16626">
          <cell r="I16626">
            <v>0.23344550843005235</v>
          </cell>
          <cell r="J16626">
            <v>0.23344550843005235</v>
          </cell>
          <cell r="K16626">
            <v>7.0033652529015708E-2</v>
          </cell>
          <cell r="L16626">
            <v>7.0033652529015708E-2</v>
          </cell>
          <cell r="P16626" t="str">
            <v>PROBABLES PRODUCIENDO</v>
          </cell>
          <cell r="Q16626" t="str">
            <v>PROBABLES PRODUCIENDO2019</v>
          </cell>
        </row>
        <row r="16627">
          <cell r="I16627">
            <v>0.20894237020305481</v>
          </cell>
          <cell r="J16627">
            <v>0.20894237020305481</v>
          </cell>
          <cell r="K16627">
            <v>6.2682711060916427E-2</v>
          </cell>
          <cell r="L16627">
            <v>6.2682711060916427E-2</v>
          </cell>
          <cell r="P16627" t="str">
            <v>PROBABLES PRODUCIENDO</v>
          </cell>
          <cell r="Q16627" t="str">
            <v>PROBABLES PRODUCIENDO2019</v>
          </cell>
        </row>
        <row r="16628">
          <cell r="I16628">
            <v>0.22923181509922413</v>
          </cell>
          <cell r="J16628">
            <v>0.22923181509922413</v>
          </cell>
          <cell r="K16628">
            <v>6.8769544529767246E-2</v>
          </cell>
          <cell r="L16628">
            <v>6.8769544529767246E-2</v>
          </cell>
          <cell r="P16628" t="str">
            <v>PROBABLES PRODUCIENDO</v>
          </cell>
          <cell r="Q16628" t="str">
            <v>PROBABLES PRODUCIENDO2019</v>
          </cell>
        </row>
        <row r="16629">
          <cell r="I16629">
            <v>0.21975770191986235</v>
          </cell>
          <cell r="J16629">
            <v>0.21975770191986235</v>
          </cell>
          <cell r="K16629">
            <v>6.5927310575958714E-2</v>
          </cell>
          <cell r="L16629">
            <v>6.5927310575958714E-2</v>
          </cell>
          <cell r="P16629" t="str">
            <v>PROBABLES PRODUCIENDO</v>
          </cell>
          <cell r="Q16629" t="str">
            <v>PROBABLES PRODUCIENDO2019</v>
          </cell>
        </row>
        <row r="16630">
          <cell r="I16630">
            <v>0.22495405349585257</v>
          </cell>
          <cell r="J16630">
            <v>0.22495405349585257</v>
          </cell>
          <cell r="K16630">
            <v>6.7486216048755779E-2</v>
          </cell>
          <cell r="L16630">
            <v>6.7486216048755779E-2</v>
          </cell>
          <cell r="P16630" t="str">
            <v>PROBABLES PRODUCIENDO</v>
          </cell>
          <cell r="Q16630" t="str">
            <v>PROBABLES PRODUCIENDO2019</v>
          </cell>
        </row>
        <row r="16631">
          <cell r="I16631">
            <v>0.21565616536856938</v>
          </cell>
          <cell r="J16631">
            <v>0.21565616536856938</v>
          </cell>
          <cell r="K16631">
            <v>6.4696849610570845E-2</v>
          </cell>
          <cell r="L16631">
            <v>6.4696849610570845E-2</v>
          </cell>
          <cell r="P16631" t="str">
            <v>PROBABLES PRODUCIENDO</v>
          </cell>
          <cell r="Q16631" t="str">
            <v>PROBABLES PRODUCIENDO2019</v>
          </cell>
        </row>
        <row r="16632">
          <cell r="I16632">
            <v>0.22075494677594659</v>
          </cell>
          <cell r="J16632">
            <v>0.22075494677594659</v>
          </cell>
          <cell r="K16632">
            <v>6.6226484032783958E-2</v>
          </cell>
          <cell r="L16632">
            <v>6.6226484032783958E-2</v>
          </cell>
          <cell r="P16632" t="str">
            <v>PROBABLES PRODUCIENDO</v>
          </cell>
          <cell r="Q16632" t="str">
            <v>PROBABLES PRODUCIENDO2019</v>
          </cell>
        </row>
        <row r="16633">
          <cell r="I16633">
            <v>0.21865066230442015</v>
          </cell>
          <cell r="J16633">
            <v>0.21865066230442015</v>
          </cell>
          <cell r="K16633">
            <v>6.5595198691326032E-2</v>
          </cell>
          <cell r="L16633">
            <v>6.5595198691326032E-2</v>
          </cell>
          <cell r="P16633" t="str">
            <v>PROBABLES PRODUCIENDO</v>
          </cell>
          <cell r="Q16633" t="str">
            <v>PROBABLES PRODUCIENDO2019</v>
          </cell>
        </row>
        <row r="16634">
          <cell r="I16634">
            <v>0.2096124727337822</v>
          </cell>
          <cell r="J16634">
            <v>0.2096124727337822</v>
          </cell>
          <cell r="K16634">
            <v>6.2883741820134675E-2</v>
          </cell>
          <cell r="L16634">
            <v>6.2883741820134675E-2</v>
          </cell>
          <cell r="P16634" t="str">
            <v>PROBABLES PRODUCIENDO</v>
          </cell>
          <cell r="Q16634" t="str">
            <v>PROBABLES PRODUCIENDO2019</v>
          </cell>
        </row>
        <row r="16635">
          <cell r="I16635">
            <v>0.21456750960340512</v>
          </cell>
          <cell r="J16635">
            <v>0.21456750960340512</v>
          </cell>
          <cell r="K16635">
            <v>6.437025288102155E-2</v>
          </cell>
          <cell r="L16635">
            <v>6.437025288102155E-2</v>
          </cell>
          <cell r="P16635" t="str">
            <v>PROBABLES PRODUCIENDO</v>
          </cell>
          <cell r="Q16635" t="str">
            <v>PROBABLES PRODUCIENDO2019</v>
          </cell>
        </row>
        <row r="16636">
          <cell r="I16636">
            <v>0.20569756222353278</v>
          </cell>
          <cell r="J16636">
            <v>0.20569756222353278</v>
          </cell>
          <cell r="K16636">
            <v>6.1709268667059822E-2</v>
          </cell>
          <cell r="L16636">
            <v>6.1709268667059822E-2</v>
          </cell>
          <cell r="P16636" t="str">
            <v>PROBABLES PRODUCIENDO</v>
          </cell>
          <cell r="Q16636" t="str">
            <v>PROBABLES PRODUCIENDO2019</v>
          </cell>
        </row>
        <row r="16637">
          <cell r="I16637">
            <v>0.2105595033860124</v>
          </cell>
          <cell r="J16637">
            <v>0.2105595033860124</v>
          </cell>
          <cell r="K16637">
            <v>6.3167851015803703E-2</v>
          </cell>
          <cell r="L16637">
            <v>6.3167851015803703E-2</v>
          </cell>
          <cell r="P16637" t="str">
            <v>PROBABLES PRODUCIENDO</v>
          </cell>
          <cell r="Q16637" t="str">
            <v>PROBABLES PRODUCIENDO2019</v>
          </cell>
        </row>
        <row r="16638">
          <cell r="I16638">
            <v>0.21126683570455951</v>
          </cell>
          <cell r="J16638">
            <v>0.21126683570455951</v>
          </cell>
          <cell r="K16638">
            <v>6.3380050711367833E-2</v>
          </cell>
          <cell r="L16638">
            <v>6.3380050711367833E-2</v>
          </cell>
          <cell r="P16638" t="str">
            <v>PROBABLES PRODUCIENDO</v>
          </cell>
          <cell r="Q16638" t="str">
            <v>PROBABLES PRODUCIENDO2020</v>
          </cell>
        </row>
        <row r="16639">
          <cell r="I16639">
            <v>0.19581168257467912</v>
          </cell>
          <cell r="J16639">
            <v>0.19581168257467912</v>
          </cell>
          <cell r="K16639">
            <v>5.874350477240374E-2</v>
          </cell>
          <cell r="L16639">
            <v>5.874350477240374E-2</v>
          </cell>
          <cell r="P16639" t="str">
            <v>PROBABLES PRODUCIENDO</v>
          </cell>
          <cell r="Q16639" t="str">
            <v>PROBABLES PRODUCIENDO2020</v>
          </cell>
        </row>
        <row r="16640">
          <cell r="I16640">
            <v>0.2073829880447251</v>
          </cell>
          <cell r="J16640">
            <v>0.2073829880447251</v>
          </cell>
          <cell r="K16640">
            <v>6.2214896413417542E-2</v>
          </cell>
          <cell r="L16640">
            <v>6.2214896413417542E-2</v>
          </cell>
          <cell r="P16640" t="str">
            <v>PROBABLES PRODUCIENDO</v>
          </cell>
          <cell r="Q16640" t="str">
            <v>PROBABLES PRODUCIENDO2020</v>
          </cell>
        </row>
        <row r="16641">
          <cell r="I16641">
            <v>0.19880875222327266</v>
          </cell>
          <cell r="J16641">
            <v>0.19880875222327266</v>
          </cell>
          <cell r="K16641">
            <v>5.9642625666981808E-2</v>
          </cell>
          <cell r="L16641">
            <v>5.9642625666981808E-2</v>
          </cell>
          <cell r="P16641" t="str">
            <v>PROBABLES PRODUCIENDO</v>
          </cell>
          <cell r="Q16641" t="str">
            <v>PROBABLES PRODUCIENDO2020</v>
          </cell>
        </row>
        <row r="16642">
          <cell r="I16642">
            <v>0.20350655305552204</v>
          </cell>
          <cell r="J16642">
            <v>0.20350655305552204</v>
          </cell>
          <cell r="K16642">
            <v>6.1051965916656625E-2</v>
          </cell>
          <cell r="L16642">
            <v>6.1051965916656625E-2</v>
          </cell>
          <cell r="P16642" t="str">
            <v>PROBABLES PRODUCIENDO</v>
          </cell>
          <cell r="Q16642" t="str">
            <v>PROBABLES PRODUCIENDO2020</v>
          </cell>
        </row>
        <row r="16643">
          <cell r="I16643">
            <v>0.19509208616060308</v>
          </cell>
          <cell r="J16643">
            <v>0.19509208616060308</v>
          </cell>
          <cell r="K16643">
            <v>5.8527625848180928E-2</v>
          </cell>
          <cell r="L16643">
            <v>5.8527625848180928E-2</v>
          </cell>
          <cell r="P16643" t="str">
            <v>PROBABLES PRODUCIENDO</v>
          </cell>
          <cell r="Q16643" t="str">
            <v>PROBABLES PRODUCIENDO2020</v>
          </cell>
        </row>
        <row r="16644">
          <cell r="I16644">
            <v>0.19970155073335744</v>
          </cell>
          <cell r="J16644">
            <v>0.19970155073335744</v>
          </cell>
          <cell r="K16644">
            <v>5.9910465220007231E-2</v>
          </cell>
          <cell r="L16644">
            <v>5.9910465220007231E-2</v>
          </cell>
          <cell r="P16644" t="str">
            <v>PROBABLES PRODUCIENDO</v>
          </cell>
          <cell r="Q16644" t="str">
            <v>PROBABLES PRODUCIENDO2020</v>
          </cell>
        </row>
        <row r="16645">
          <cell r="I16645">
            <v>0.19779482158593309</v>
          </cell>
          <cell r="J16645">
            <v>0.19779482158593309</v>
          </cell>
          <cell r="K16645">
            <v>5.9338446475779912E-2</v>
          </cell>
          <cell r="L16645">
            <v>5.9338446475779912E-2</v>
          </cell>
          <cell r="P16645" t="str">
            <v>PROBABLES PRODUCIENDO</v>
          </cell>
          <cell r="Q16645" t="str">
            <v>PROBABLES PRODUCIENDO2020</v>
          </cell>
        </row>
        <row r="16646">
          <cell r="I16646">
            <v>0.18961578922184114</v>
          </cell>
          <cell r="J16646">
            <v>0.18961578922184114</v>
          </cell>
          <cell r="K16646">
            <v>5.6884736766552348E-2</v>
          </cell>
          <cell r="L16646">
            <v>5.6884736766552348E-2</v>
          </cell>
          <cell r="P16646" t="str">
            <v>PROBABLES PRODUCIENDO</v>
          </cell>
          <cell r="Q16646" t="str">
            <v>PROBABLES PRODUCIENDO2020</v>
          </cell>
        </row>
        <row r="16647">
          <cell r="I16647">
            <v>0.19409511886679054</v>
          </cell>
          <cell r="J16647">
            <v>0.19409511886679054</v>
          </cell>
          <cell r="K16647">
            <v>5.8228535660037162E-2</v>
          </cell>
          <cell r="L16647">
            <v>5.8228535660037162E-2</v>
          </cell>
          <cell r="P16647" t="str">
            <v>PROBABLES PRODUCIENDO</v>
          </cell>
          <cell r="Q16647" t="str">
            <v>PROBABLES PRODUCIENDO2020</v>
          </cell>
        </row>
        <row r="16648">
          <cell r="I16648">
            <v>0.18606860116516927</v>
          </cell>
          <cell r="J16648">
            <v>0.18606860116516927</v>
          </cell>
          <cell r="K16648">
            <v>5.5820580349550786E-2</v>
          </cell>
          <cell r="L16648">
            <v>5.5820580349550786E-2</v>
          </cell>
          <cell r="P16648" t="str">
            <v>PROBABLES PRODUCIENDO</v>
          </cell>
          <cell r="Q16648" t="str">
            <v>PROBABLES PRODUCIENDO2020</v>
          </cell>
        </row>
        <row r="16649">
          <cell r="I16649">
            <v>0.19046365308053681</v>
          </cell>
          <cell r="J16649">
            <v>0.19046365308053681</v>
          </cell>
          <cell r="K16649">
            <v>5.7139095924161047E-2</v>
          </cell>
          <cell r="L16649">
            <v>5.7139095924161047E-2</v>
          </cell>
          <cell r="P16649" t="str">
            <v>PROBABLES PRODUCIENDO</v>
          </cell>
          <cell r="Q16649" t="str">
            <v>PROBABLES PRODUCIENDO2020</v>
          </cell>
        </row>
        <row r="16650">
          <cell r="I16650">
            <v>0.19089969593322459</v>
          </cell>
          <cell r="J16650">
            <v>0.19089969593322459</v>
          </cell>
          <cell r="K16650">
            <v>5.7269908779967377E-2</v>
          </cell>
          <cell r="L16650">
            <v>5.7269908779967377E-2</v>
          </cell>
          <cell r="P16650" t="str">
            <v>PROBABLES PRODUCIENDO</v>
          </cell>
          <cell r="Q16650" t="str">
            <v>PROBABLES PRODUCIENDO2021</v>
          </cell>
        </row>
        <row r="16651">
          <cell r="I16651">
            <v>0.1708571525797512</v>
          </cell>
          <cell r="J16651">
            <v>0.1708571525797512</v>
          </cell>
          <cell r="K16651">
            <v>5.1257145773925351E-2</v>
          </cell>
          <cell r="L16651">
            <v>5.1257145773925351E-2</v>
          </cell>
          <cell r="P16651" t="str">
            <v>PROBABLES PRODUCIENDO</v>
          </cell>
          <cell r="Q16651" t="str">
            <v>PROBABLES PRODUCIENDO2021</v>
          </cell>
        </row>
        <row r="16652">
          <cell r="I16652">
            <v>0.18744269251930382</v>
          </cell>
          <cell r="J16652">
            <v>0.18744269251930382</v>
          </cell>
          <cell r="K16652">
            <v>5.6232807755791148E-2</v>
          </cell>
          <cell r="L16652">
            <v>5.6232807755791148E-2</v>
          </cell>
          <cell r="P16652" t="str">
            <v>PROBABLES PRODUCIENDO</v>
          </cell>
          <cell r="Q16652" t="str">
            <v>PROBABLES PRODUCIENDO2021</v>
          </cell>
        </row>
        <row r="16653">
          <cell r="I16653">
            <v>0.17969015846277767</v>
          </cell>
          <cell r="J16653">
            <v>0.17969015846277767</v>
          </cell>
          <cell r="K16653">
            <v>5.3907047538833297E-2</v>
          </cell>
          <cell r="L16653">
            <v>5.3907047538833297E-2</v>
          </cell>
          <cell r="P16653" t="str">
            <v>PROBABLES PRODUCIENDO</v>
          </cell>
          <cell r="Q16653" t="str">
            <v>PROBABLES PRODUCIENDO2021</v>
          </cell>
        </row>
        <row r="16654">
          <cell r="I16654">
            <v>0.18393340702739255</v>
          </cell>
          <cell r="J16654">
            <v>0.18393340702739255</v>
          </cell>
          <cell r="K16654">
            <v>5.518002210821777E-2</v>
          </cell>
          <cell r="L16654">
            <v>5.518002210821777E-2</v>
          </cell>
          <cell r="P16654" t="str">
            <v>PROBABLES PRODUCIENDO</v>
          </cell>
          <cell r="Q16654" t="str">
            <v>PROBABLES PRODUCIENDO2021</v>
          </cell>
        </row>
        <row r="16655">
          <cell r="I16655">
            <v>0.23497195979765756</v>
          </cell>
          <cell r="J16655">
            <v>0.23497195979765756</v>
          </cell>
          <cell r="K16655">
            <v>7.0491587939297273E-2</v>
          </cell>
          <cell r="L16655">
            <v>7.0491587939297273E-2</v>
          </cell>
          <cell r="P16655" t="str">
            <v>PROBABLES PRODUCIENDO</v>
          </cell>
          <cell r="Q16655" t="str">
            <v>PROBABLES PRODUCIENDO2021</v>
          </cell>
        </row>
        <row r="16656">
          <cell r="I16656">
            <v>0.24038649655498248</v>
          </cell>
          <cell r="J16656">
            <v>0.24038649655498248</v>
          </cell>
          <cell r="K16656">
            <v>7.2115948966494745E-2</v>
          </cell>
          <cell r="L16656">
            <v>7.2115948966494745E-2</v>
          </cell>
          <cell r="P16656" t="str">
            <v>PROBABLES PRODUCIENDO</v>
          </cell>
          <cell r="Q16656" t="str">
            <v>PROBABLES PRODUCIENDO2021</v>
          </cell>
        </row>
        <row r="16657">
          <cell r="I16657">
            <v>0.23795360256414319</v>
          </cell>
          <cell r="J16657">
            <v>0.23795360256414319</v>
          </cell>
          <cell r="K16657">
            <v>7.1386080769242952E-2</v>
          </cell>
          <cell r="L16657">
            <v>7.1386080769242952E-2</v>
          </cell>
          <cell r="P16657" t="str">
            <v>PROBABLES PRODUCIENDO</v>
          </cell>
          <cell r="Q16657" t="str">
            <v>PROBABLES PRODUCIENDO2021</v>
          </cell>
        </row>
        <row r="16658">
          <cell r="I16658">
            <v>0.22798443470673102</v>
          </cell>
          <cell r="J16658">
            <v>0.22798443470673102</v>
          </cell>
          <cell r="K16658">
            <v>6.8395330412019312E-2</v>
          </cell>
          <cell r="L16658">
            <v>6.8395330412019312E-2</v>
          </cell>
          <cell r="P16658" t="str">
            <v>PROBABLES PRODUCIENDO</v>
          </cell>
          <cell r="Q16658" t="str">
            <v>PROBABLES PRODUCIENDO2021</v>
          </cell>
        </row>
        <row r="16659">
          <cell r="I16659">
            <v>0.23323795560720478</v>
          </cell>
          <cell r="J16659">
            <v>0.23323795560720478</v>
          </cell>
          <cell r="K16659">
            <v>6.9971386682161435E-2</v>
          </cell>
          <cell r="L16659">
            <v>6.9971386682161435E-2</v>
          </cell>
          <cell r="P16659" t="str">
            <v>PROBABLES PRODUCIENDO</v>
          </cell>
          <cell r="Q16659" t="str">
            <v>PROBABLES PRODUCIENDO2021</v>
          </cell>
        </row>
        <row r="16660">
          <cell r="I16660">
            <v>0.22346635179403657</v>
          </cell>
          <cell r="J16660">
            <v>0.22346635179403657</v>
          </cell>
          <cell r="K16660">
            <v>6.7039905538210973E-2</v>
          </cell>
          <cell r="L16660">
            <v>6.7039905538210973E-2</v>
          </cell>
          <cell r="P16660" t="str">
            <v>PROBABLES PRODUCIENDO</v>
          </cell>
          <cell r="Q16660" t="str">
            <v>PROBABLES PRODUCIENDO2021</v>
          </cell>
        </row>
        <row r="16661">
          <cell r="I16661">
            <v>0.22861576101231576</v>
          </cell>
          <cell r="J16661">
            <v>0.22861576101231576</v>
          </cell>
          <cell r="K16661">
            <v>6.8584728303694734E-2</v>
          </cell>
          <cell r="L16661">
            <v>6.8584728303694734E-2</v>
          </cell>
          <cell r="P16661" t="str">
            <v>PROBABLES PRODUCIENDO</v>
          </cell>
          <cell r="Q16661" t="str">
            <v>PROBABLES PRODUCIENDO2021</v>
          </cell>
        </row>
        <row r="16662">
          <cell r="I16662">
            <v>0.22900758299969493</v>
          </cell>
          <cell r="J16662">
            <v>0.22900758299969493</v>
          </cell>
          <cell r="K16662">
            <v>6.8702274899908475E-2</v>
          </cell>
          <cell r="L16662">
            <v>6.8702274899908475E-2</v>
          </cell>
          <cell r="P16662" t="str">
            <v>PROBABLES PRODUCIENDO</v>
          </cell>
          <cell r="Q16662" t="str">
            <v>PROBABLES PRODUCIENDO2022</v>
          </cell>
        </row>
        <row r="16663">
          <cell r="I16663">
            <v>0.20485276762740084</v>
          </cell>
          <cell r="J16663">
            <v>0.20485276762740084</v>
          </cell>
          <cell r="K16663">
            <v>6.1455830288220256E-2</v>
          </cell>
          <cell r="L16663">
            <v>6.1455830288220256E-2</v>
          </cell>
          <cell r="P16663" t="str">
            <v>PROBABLES PRODUCIENDO</v>
          </cell>
          <cell r="Q16663" t="str">
            <v>PROBABLES PRODUCIENDO2022</v>
          </cell>
        </row>
        <row r="16664">
          <cell r="I16664">
            <v>0.22461658660422118</v>
          </cell>
          <cell r="J16664">
            <v>0.22461658660422118</v>
          </cell>
          <cell r="K16664">
            <v>6.738497598126636E-2</v>
          </cell>
          <cell r="L16664">
            <v>6.738497598126636E-2</v>
          </cell>
          <cell r="P16664" t="str">
            <v>PROBABLES PRODUCIENDO</v>
          </cell>
          <cell r="Q16664" t="str">
            <v>PROBABLES PRODUCIENDO2022</v>
          </cell>
        </row>
        <row r="16665">
          <cell r="I16665">
            <v>0.21520617872937045</v>
          </cell>
          <cell r="J16665">
            <v>0.21520617872937045</v>
          </cell>
          <cell r="K16665">
            <v>6.4561853618811144E-2</v>
          </cell>
          <cell r="L16665">
            <v>6.4561853618811144E-2</v>
          </cell>
          <cell r="P16665" t="str">
            <v>PROBABLES PRODUCIENDO</v>
          </cell>
          <cell r="Q16665" t="str">
            <v>PROBABLES PRODUCIENDO2022</v>
          </cell>
        </row>
        <row r="16666">
          <cell r="I16666">
            <v>0.22016524604163759</v>
          </cell>
          <cell r="J16666">
            <v>0.22016524604163759</v>
          </cell>
          <cell r="K16666">
            <v>6.6049573812491283E-2</v>
          </cell>
          <cell r="L16666">
            <v>6.6049573812491283E-2</v>
          </cell>
          <cell r="P16666" t="str">
            <v>PROBABLES PRODUCIENDO</v>
          </cell>
          <cell r="Q16666" t="str">
            <v>PROBABLES PRODUCIENDO2022</v>
          </cell>
        </row>
        <row r="16667">
          <cell r="I16667">
            <v>0.21094132898175613</v>
          </cell>
          <cell r="J16667">
            <v>0.21094132898175613</v>
          </cell>
          <cell r="K16667">
            <v>6.3282398694526829E-2</v>
          </cell>
          <cell r="L16667">
            <v>6.3282398694526829E-2</v>
          </cell>
          <cell r="P16667" t="str">
            <v>PROBABLES PRODUCIENDO</v>
          </cell>
          <cell r="Q16667" t="str">
            <v>PROBABLES PRODUCIENDO2022</v>
          </cell>
        </row>
        <row r="16668">
          <cell r="I16668">
            <v>0.21580211994757031</v>
          </cell>
          <cell r="J16668">
            <v>0.21580211994757031</v>
          </cell>
          <cell r="K16668">
            <v>6.47406359842711E-2</v>
          </cell>
          <cell r="L16668">
            <v>6.47406359842711E-2</v>
          </cell>
          <cell r="P16668" t="str">
            <v>PROBABLES PRODUCIENDO</v>
          </cell>
          <cell r="Q16668" t="str">
            <v>PROBABLES PRODUCIENDO2022</v>
          </cell>
        </row>
        <row r="16669">
          <cell r="I16669">
            <v>0.21361803852725555</v>
          </cell>
          <cell r="J16669">
            <v>0.21361803852725555</v>
          </cell>
          <cell r="K16669">
            <v>6.4085411558176666E-2</v>
          </cell>
          <cell r="L16669">
            <v>6.4085411558176666E-2</v>
          </cell>
          <cell r="P16669" t="str">
            <v>PROBABLES PRODUCIENDO</v>
          </cell>
          <cell r="Q16669" t="str">
            <v>PROBABLES PRODUCIENDO2022</v>
          </cell>
        </row>
        <row r="16670">
          <cell r="I16670">
            <v>0.20466841952376866</v>
          </cell>
          <cell r="J16670">
            <v>0.20466841952376866</v>
          </cell>
          <cell r="K16670">
            <v>6.1400525857130607E-2</v>
          </cell>
          <cell r="L16670">
            <v>6.1400525857130607E-2</v>
          </cell>
          <cell r="P16670" t="str">
            <v>PROBABLES PRODUCIENDO</v>
          </cell>
          <cell r="Q16670" t="str">
            <v>PROBABLES PRODUCIENDO2022</v>
          </cell>
        </row>
        <row r="16671">
          <cell r="I16671">
            <v>0.20938466175766604</v>
          </cell>
          <cell r="J16671">
            <v>0.20938466175766604</v>
          </cell>
          <cell r="K16671">
            <v>6.2815398527299809E-2</v>
          </cell>
          <cell r="L16671">
            <v>6.2815398527299809E-2</v>
          </cell>
          <cell r="P16671" t="str">
            <v>PROBABLES PRODUCIENDO</v>
          </cell>
          <cell r="Q16671" t="str">
            <v>PROBABLES PRODUCIENDO2022</v>
          </cell>
        </row>
        <row r="16672">
          <cell r="I16672">
            <v>0.20061240188287985</v>
          </cell>
          <cell r="J16672">
            <v>0.20061240188287985</v>
          </cell>
          <cell r="K16672">
            <v>6.0183720564863964E-2</v>
          </cell>
          <cell r="L16672">
            <v>6.0183720564863964E-2</v>
          </cell>
          <cell r="P16672" t="str">
            <v>PROBABLES PRODUCIENDO</v>
          </cell>
          <cell r="Q16672" t="str">
            <v>PROBABLES PRODUCIENDO2022</v>
          </cell>
        </row>
        <row r="16673">
          <cell r="I16673">
            <v>0.20523517995778245</v>
          </cell>
          <cell r="J16673">
            <v>0.20523517995778245</v>
          </cell>
          <cell r="K16673">
            <v>6.1570553987334728E-2</v>
          </cell>
          <cell r="L16673">
            <v>6.1570553987334728E-2</v>
          </cell>
          <cell r="P16673" t="str">
            <v>PROBABLES PRODUCIENDO</v>
          </cell>
          <cell r="Q16673" t="str">
            <v>PROBABLES PRODUCIENDO2022</v>
          </cell>
        </row>
        <row r="16674">
          <cell r="I16674">
            <v>0.20544093924835891</v>
          </cell>
          <cell r="J16674">
            <v>0.20544093924835891</v>
          </cell>
          <cell r="K16674">
            <v>6.163228177450767E-2</v>
          </cell>
          <cell r="L16674">
            <v>6.163228177450767E-2</v>
          </cell>
          <cell r="P16674" t="str">
            <v>PROBABLES PRODUCIENDO</v>
          </cell>
          <cell r="Q16674" t="str">
            <v>PROBABLES PRODUCIENDO2023</v>
          </cell>
        </row>
        <row r="16675">
          <cell r="I16675">
            <v>0.18377184038070615</v>
          </cell>
          <cell r="J16675">
            <v>0.18377184038070615</v>
          </cell>
          <cell r="K16675">
            <v>5.5131552114211849E-2</v>
          </cell>
          <cell r="L16675">
            <v>5.5131552114211849E-2</v>
          </cell>
          <cell r="P16675" t="str">
            <v>PROBABLES PRODUCIENDO</v>
          </cell>
          <cell r="Q16675" t="str">
            <v>PROBABLES PRODUCIENDO2023</v>
          </cell>
        </row>
        <row r="16676">
          <cell r="I16676">
            <v>0.20150181019457453</v>
          </cell>
          <cell r="J16676">
            <v>0.20150181019457453</v>
          </cell>
          <cell r="K16676">
            <v>6.0450543058372358E-2</v>
          </cell>
          <cell r="L16676">
            <v>6.0450543058372358E-2</v>
          </cell>
          <cell r="P16676" t="str">
            <v>PROBABLES PRODUCIENDO</v>
          </cell>
          <cell r="Q16676" t="str">
            <v>PROBABLES PRODUCIENDO2023</v>
          </cell>
        </row>
        <row r="16677">
          <cell r="I16677">
            <v>0.19305980575441994</v>
          </cell>
          <cell r="J16677">
            <v>0.19305980575441994</v>
          </cell>
          <cell r="K16677">
            <v>5.7917941726325979E-2</v>
          </cell>
          <cell r="L16677">
            <v>5.7917941726325979E-2</v>
          </cell>
          <cell r="P16677" t="str">
            <v>PROBABLES PRODUCIENDO</v>
          </cell>
          <cell r="Q16677" t="str">
            <v>PROBABLES PRODUCIENDO2023</v>
          </cell>
        </row>
        <row r="16678">
          <cell r="I16678">
            <v>0.19750854685320968</v>
          </cell>
          <cell r="J16678">
            <v>0.19750854685320968</v>
          </cell>
          <cell r="K16678">
            <v>5.9252564055962909E-2</v>
          </cell>
          <cell r="L16678">
            <v>5.9252564055962909E-2</v>
          </cell>
          <cell r="P16678" t="str">
            <v>PROBABLES PRODUCIENDO</v>
          </cell>
          <cell r="Q16678" t="str">
            <v>PROBABLES PRODUCIENDO2023</v>
          </cell>
        </row>
        <row r="16679">
          <cell r="I16679">
            <v>0.18923384188703812</v>
          </cell>
          <cell r="J16679">
            <v>0.18923384188703812</v>
          </cell>
          <cell r="K16679">
            <v>5.6770152566111447E-2</v>
          </cell>
          <cell r="L16679">
            <v>5.6770152566111447E-2</v>
          </cell>
          <cell r="P16679" t="str">
            <v>PROBABLES PRODUCIENDO</v>
          </cell>
          <cell r="Q16679" t="str">
            <v>PROBABLES PRODUCIENDO2023</v>
          </cell>
        </row>
        <row r="16680">
          <cell r="I16680">
            <v>0.19359442003226274</v>
          </cell>
          <cell r="J16680">
            <v>0.19359442003226274</v>
          </cell>
          <cell r="K16680">
            <v>5.8078326009678813E-2</v>
          </cell>
          <cell r="L16680">
            <v>5.8078326009678813E-2</v>
          </cell>
          <cell r="P16680" t="str">
            <v>PROBABLES PRODUCIENDO</v>
          </cell>
          <cell r="Q16680" t="str">
            <v>PROBABLES PRODUCIENDO2023</v>
          </cell>
        </row>
        <row r="16681">
          <cell r="I16681">
            <v>0.19163509740847057</v>
          </cell>
          <cell r="J16681">
            <v>0.19163509740847057</v>
          </cell>
          <cell r="K16681">
            <v>5.7490529222541172E-2</v>
          </cell>
          <cell r="L16681">
            <v>5.7490529222541172E-2</v>
          </cell>
          <cell r="P16681" t="str">
            <v>PROBABLES PRODUCIENDO</v>
          </cell>
          <cell r="Q16681" t="str">
            <v>PROBABLES PRODUCIENDO2023</v>
          </cell>
        </row>
        <row r="16682">
          <cell r="I16682">
            <v>0.18360646311650788</v>
          </cell>
          <cell r="J16682">
            <v>0.18360646311650788</v>
          </cell>
          <cell r="K16682">
            <v>5.5081938934952349E-2</v>
          </cell>
          <cell r="L16682">
            <v>5.5081938934952349E-2</v>
          </cell>
          <cell r="P16682" t="str">
            <v>PROBABLES PRODUCIENDO</v>
          </cell>
          <cell r="Q16682" t="str">
            <v>PROBABLES PRODUCIENDO2023</v>
          </cell>
        </row>
        <row r="16683">
          <cell r="I16683">
            <v>0.18783736770734688</v>
          </cell>
          <cell r="J16683">
            <v>0.18783736770734688</v>
          </cell>
          <cell r="K16683">
            <v>5.635121031220406E-2</v>
          </cell>
          <cell r="L16683">
            <v>5.635121031220406E-2</v>
          </cell>
          <cell r="P16683" t="str">
            <v>PROBABLES PRODUCIENDO</v>
          </cell>
          <cell r="Q16683" t="str">
            <v>PROBABLES PRODUCIENDO2023</v>
          </cell>
        </row>
        <row r="16684">
          <cell r="I16684">
            <v>0.1799678409240428</v>
          </cell>
          <cell r="J16684">
            <v>0.1799678409240428</v>
          </cell>
          <cell r="K16684">
            <v>5.3990352277212834E-2</v>
          </cell>
          <cell r="L16684">
            <v>5.3990352277212834E-2</v>
          </cell>
          <cell r="P16684" t="str">
            <v>PROBABLES PRODUCIENDO</v>
          </cell>
          <cell r="Q16684" t="str">
            <v>PROBABLES PRODUCIENDO2023</v>
          </cell>
        </row>
        <row r="16685">
          <cell r="I16685">
            <v>0.18411489953755764</v>
          </cell>
          <cell r="J16685">
            <v>0.18411489953755764</v>
          </cell>
          <cell r="K16685">
            <v>5.5234469861267302E-2</v>
          </cell>
          <cell r="L16685">
            <v>5.5234469861267302E-2</v>
          </cell>
          <cell r="P16685" t="str">
            <v>PROBABLES PRODUCIENDO</v>
          </cell>
          <cell r="Q16685" t="str">
            <v>PROBABLES PRODUCIENDO2023</v>
          </cell>
        </row>
        <row r="16686">
          <cell r="I16686">
            <v>0.18481774101984291</v>
          </cell>
          <cell r="J16686">
            <v>0.18481774101984291</v>
          </cell>
          <cell r="K16686">
            <v>5.5445322305952872E-2</v>
          </cell>
          <cell r="L16686">
            <v>5.5445322305952872E-2</v>
          </cell>
          <cell r="P16686" t="str">
            <v>PROBABLES PRODUCIENDO</v>
          </cell>
          <cell r="Q16686" t="str">
            <v>PROBABLES PRODUCIENDO2024</v>
          </cell>
        </row>
        <row r="16687">
          <cell r="P16687" t="str">
            <v>PROBABLES PRODUCIENDO</v>
          </cell>
          <cell r="Q16687" t="str">
            <v>PROBABLES PRODUCIENDO2024</v>
          </cell>
        </row>
        <row r="16688">
          <cell r="P16688" t="str">
            <v>PROBABLES PRODUCIENDO</v>
          </cell>
          <cell r="Q16688" t="str">
            <v>PROBABLES PRODUCIENDO2012</v>
          </cell>
        </row>
        <row r="16689">
          <cell r="P16689" t="str">
            <v>PROBABLES PRODUCIENDO</v>
          </cell>
          <cell r="Q16689" t="str">
            <v>PROBABLES PRODUCIENDO2012</v>
          </cell>
        </row>
        <row r="16690">
          <cell r="P16690" t="str">
            <v>PROBABLES PRODUCIENDO</v>
          </cell>
          <cell r="Q16690" t="str">
            <v>PROBABLES PRODUCIENDO2012</v>
          </cell>
        </row>
        <row r="16691">
          <cell r="P16691" t="str">
            <v>PROBABLES PRODUCIENDO</v>
          </cell>
          <cell r="Q16691" t="str">
            <v>PROBABLES PRODUCIENDO2012</v>
          </cell>
        </row>
        <row r="16692">
          <cell r="P16692" t="str">
            <v>PROBABLES PRODUCIENDO</v>
          </cell>
          <cell r="Q16692" t="str">
            <v>PROBABLES PRODUCIENDO2012</v>
          </cell>
        </row>
        <row r="16693">
          <cell r="P16693" t="str">
            <v>PROBABLES PRODUCIENDO</v>
          </cell>
          <cell r="Q16693" t="str">
            <v>PROBABLES PRODUCIENDO2012</v>
          </cell>
        </row>
        <row r="16694">
          <cell r="P16694" t="str">
            <v>PROBABLES PRODUCIENDO</v>
          </cell>
          <cell r="Q16694" t="str">
            <v>PROBABLES PRODUCIENDO2012</v>
          </cell>
        </row>
        <row r="16695">
          <cell r="P16695" t="str">
            <v>PROBABLES PRODUCIENDO</v>
          </cell>
          <cell r="Q16695" t="str">
            <v>PROBABLES PRODUCIENDO2012</v>
          </cell>
        </row>
        <row r="16696">
          <cell r="P16696" t="str">
            <v>PROBABLES PRODUCIENDO</v>
          </cell>
          <cell r="Q16696" t="str">
            <v>PROBABLES PRODUCIENDO2012</v>
          </cell>
        </row>
        <row r="16697">
          <cell r="P16697" t="str">
            <v>PROBABLES PRODUCIENDO</v>
          </cell>
          <cell r="Q16697" t="str">
            <v>PROBABLES PRODUCIENDO2012</v>
          </cell>
        </row>
        <row r="16698">
          <cell r="P16698" t="str">
            <v>PROBABLES PRODUCIENDO</v>
          </cell>
          <cell r="Q16698" t="str">
            <v>PROBABLES PRODUCIENDO2012</v>
          </cell>
        </row>
        <row r="16699">
          <cell r="P16699" t="str">
            <v>PROBABLES PRODUCIENDO</v>
          </cell>
          <cell r="Q16699" t="str">
            <v>PROBABLES PRODUCIENDO2012</v>
          </cell>
        </row>
        <row r="16700">
          <cell r="P16700" t="str">
            <v>PROBABLES PRODUCIENDO</v>
          </cell>
          <cell r="Q16700" t="str">
            <v>PROBABLES PRODUCIENDO2013</v>
          </cell>
        </row>
        <row r="16701">
          <cell r="P16701" t="str">
            <v>PROBABLES PRODUCIENDO</v>
          </cell>
          <cell r="Q16701" t="str">
            <v>PROBABLES PRODUCIENDO2013</v>
          </cell>
        </row>
        <row r="16702">
          <cell r="P16702" t="str">
            <v>PROBABLES PRODUCIENDO</v>
          </cell>
          <cell r="Q16702" t="str">
            <v>PROBABLES PRODUCIENDO2013</v>
          </cell>
        </row>
        <row r="16703">
          <cell r="P16703" t="str">
            <v>PROBABLES PRODUCIENDO</v>
          </cell>
          <cell r="Q16703" t="str">
            <v>PROBABLES PRODUCIENDO2013</v>
          </cell>
        </row>
        <row r="16704">
          <cell r="P16704" t="str">
            <v>PROBABLES PRODUCIENDO</v>
          </cell>
          <cell r="Q16704" t="str">
            <v>PROBABLES PRODUCIENDO2013</v>
          </cell>
        </row>
        <row r="16705">
          <cell r="P16705" t="str">
            <v>PROBABLES PRODUCIENDO</v>
          </cell>
          <cell r="Q16705" t="str">
            <v>PROBABLES PRODUCIENDO2013</v>
          </cell>
        </row>
        <row r="16706">
          <cell r="P16706" t="str">
            <v>PROBABLES PRODUCIENDO</v>
          </cell>
          <cell r="Q16706" t="str">
            <v>PROBABLES PRODUCIENDO2013</v>
          </cell>
        </row>
        <row r="16707">
          <cell r="P16707" t="str">
            <v>PROBABLES PRODUCIENDO</v>
          </cell>
          <cell r="Q16707" t="str">
            <v>PROBABLES PRODUCIENDO2013</v>
          </cell>
        </row>
        <row r="16708">
          <cell r="P16708" t="str">
            <v>PROBABLES PRODUCIENDO</v>
          </cell>
          <cell r="Q16708" t="str">
            <v>PROBABLES PRODUCIENDO2013</v>
          </cell>
        </row>
        <row r="16709">
          <cell r="P16709" t="str">
            <v>PROBABLES PRODUCIENDO</v>
          </cell>
          <cell r="Q16709" t="str">
            <v>PROBABLES PRODUCIENDO2013</v>
          </cell>
        </row>
        <row r="16710">
          <cell r="P16710" t="str">
            <v>PROBABLES PRODUCIENDO</v>
          </cell>
          <cell r="Q16710" t="str">
            <v>PROBABLES PRODUCIENDO2013</v>
          </cell>
        </row>
        <row r="16711">
          <cell r="P16711" t="str">
            <v>PROBABLES PRODUCIENDO</v>
          </cell>
          <cell r="Q16711" t="str">
            <v>PROBABLES PRODUCIENDO2013</v>
          </cell>
        </row>
        <row r="16712">
          <cell r="P16712" t="str">
            <v>PROBABLES PRODUCIENDO</v>
          </cell>
          <cell r="Q16712" t="str">
            <v>PROBABLES PRODUCIENDO2014</v>
          </cell>
        </row>
        <row r="16713">
          <cell r="P16713" t="str">
            <v>PROBABLES PRODUCIENDO</v>
          </cell>
          <cell r="Q16713" t="str">
            <v>PROBABLES PRODUCIENDO2014</v>
          </cell>
        </row>
        <row r="16714">
          <cell r="P16714" t="str">
            <v>PROBABLES PRODUCIENDO</v>
          </cell>
          <cell r="Q16714" t="str">
            <v>PROBABLES PRODUCIENDO2014</v>
          </cell>
        </row>
        <row r="16715">
          <cell r="P16715" t="str">
            <v>PROBABLES PRODUCIENDO</v>
          </cell>
          <cell r="Q16715" t="str">
            <v>PROBABLES PRODUCIENDO2014</v>
          </cell>
        </row>
        <row r="16716">
          <cell r="P16716" t="str">
            <v>PROBABLES PRODUCIENDO</v>
          </cell>
          <cell r="Q16716" t="str">
            <v>PROBABLES PRODUCIENDO2014</v>
          </cell>
        </row>
        <row r="16717">
          <cell r="P16717" t="str">
            <v>PROBABLES PRODUCIENDO</v>
          </cell>
          <cell r="Q16717" t="str">
            <v>PROBABLES PRODUCIENDO2014</v>
          </cell>
        </row>
        <row r="16718">
          <cell r="P16718" t="str">
            <v>PROBABLES PRODUCIENDO</v>
          </cell>
          <cell r="Q16718" t="str">
            <v>PROBABLES PRODUCIENDO2014</v>
          </cell>
        </row>
        <row r="16719">
          <cell r="P16719" t="str">
            <v>PROBABLES PRODUCIENDO</v>
          </cell>
          <cell r="Q16719" t="str">
            <v>PROBABLES PRODUCIENDO2014</v>
          </cell>
        </row>
        <row r="16720">
          <cell r="P16720" t="str">
            <v>PROBABLES PRODUCIENDO</v>
          </cell>
          <cell r="Q16720" t="str">
            <v>PROBABLES PRODUCIENDO2014</v>
          </cell>
        </row>
        <row r="16721">
          <cell r="P16721" t="str">
            <v>PROBABLES PRODUCIENDO</v>
          </cell>
          <cell r="Q16721" t="str">
            <v>PROBABLES PRODUCIENDO2014</v>
          </cell>
        </row>
        <row r="16722">
          <cell r="P16722" t="str">
            <v>PROBABLES PRODUCIENDO</v>
          </cell>
          <cell r="Q16722" t="str">
            <v>PROBABLES PRODUCIENDO2014</v>
          </cell>
        </row>
        <row r="16723">
          <cell r="P16723" t="str">
            <v>PROBABLES PRODUCIENDO</v>
          </cell>
          <cell r="Q16723" t="str">
            <v>PROBABLES PRODUCIENDO2014</v>
          </cell>
        </row>
        <row r="16724">
          <cell r="P16724" t="str">
            <v>PROBABLES PRODUCIENDO</v>
          </cell>
          <cell r="Q16724" t="str">
            <v>PROBABLES PRODUCIENDO2015</v>
          </cell>
        </row>
        <row r="16725">
          <cell r="P16725" t="str">
            <v>PROBABLES PRODUCIENDO</v>
          </cell>
          <cell r="Q16725" t="str">
            <v>PROBABLES PRODUCIENDO2015</v>
          </cell>
        </row>
        <row r="16726">
          <cell r="P16726" t="str">
            <v>PROBABLES PRODUCIENDO</v>
          </cell>
          <cell r="Q16726" t="str">
            <v>PROBABLES PRODUCIENDO2015</v>
          </cell>
        </row>
        <row r="16727">
          <cell r="P16727" t="str">
            <v>PROBABLES PRODUCIENDO</v>
          </cell>
          <cell r="Q16727" t="str">
            <v>PROBABLES PRODUCIENDO2015</v>
          </cell>
        </row>
        <row r="16728">
          <cell r="P16728" t="str">
            <v>PROBABLES PRODUCIENDO</v>
          </cell>
          <cell r="Q16728" t="str">
            <v>PROBABLES PRODUCIENDO2015</v>
          </cell>
        </row>
        <row r="16729">
          <cell r="P16729" t="str">
            <v>PROBABLES PRODUCIENDO</v>
          </cell>
          <cell r="Q16729" t="str">
            <v>PROBABLES PRODUCIENDO2015</v>
          </cell>
        </row>
        <row r="16730">
          <cell r="P16730" t="str">
            <v>PROBABLES PRODUCIENDO</v>
          </cell>
          <cell r="Q16730" t="str">
            <v>PROBABLES PRODUCIENDO2015</v>
          </cell>
        </row>
        <row r="16731">
          <cell r="P16731" t="str">
            <v>PROBABLES PRODUCIENDO</v>
          </cell>
          <cell r="Q16731" t="str">
            <v>PROBABLES PRODUCIENDO2015</v>
          </cell>
        </row>
        <row r="16732">
          <cell r="P16732" t="str">
            <v>PROBABLES PRODUCIENDO</v>
          </cell>
          <cell r="Q16732" t="str">
            <v>PROBABLES PRODUCIENDO2015</v>
          </cell>
        </row>
        <row r="16733">
          <cell r="P16733" t="str">
            <v>PROBABLES PRODUCIENDO</v>
          </cell>
          <cell r="Q16733" t="str">
            <v>PROBABLES PRODUCIENDO2015</v>
          </cell>
        </row>
        <row r="16734">
          <cell r="P16734" t="str">
            <v>PROBABLES PRODUCIENDO</v>
          </cell>
          <cell r="Q16734" t="str">
            <v>PROBABLES PRODUCIENDO2015</v>
          </cell>
        </row>
        <row r="16735">
          <cell r="P16735" t="str">
            <v>PROBABLES PRODUCIENDO</v>
          </cell>
          <cell r="Q16735" t="str">
            <v>PROBABLES PRODUCIENDO2015</v>
          </cell>
        </row>
        <row r="16736">
          <cell r="P16736" t="str">
            <v>PROBABLES PRODUCIENDO</v>
          </cell>
          <cell r="Q16736" t="str">
            <v>PROBABLES PRODUCIENDO2016</v>
          </cell>
        </row>
        <row r="16737">
          <cell r="P16737" t="str">
            <v>PROBABLES PRODUCIENDO</v>
          </cell>
          <cell r="Q16737" t="str">
            <v>PROBABLES PRODUCIENDO2016</v>
          </cell>
        </row>
        <row r="16738">
          <cell r="P16738" t="str">
            <v>PROBABLES PRODUCIENDO</v>
          </cell>
          <cell r="Q16738" t="str">
            <v>PROBABLES PRODUCIENDO2016</v>
          </cell>
        </row>
        <row r="16739">
          <cell r="P16739" t="str">
            <v>PROBABLES PRODUCIENDO</v>
          </cell>
          <cell r="Q16739" t="str">
            <v>PROBABLES PRODUCIENDO2016</v>
          </cell>
        </row>
        <row r="16740">
          <cell r="P16740" t="str">
            <v>PROBABLES PRODUCIENDO</v>
          </cell>
          <cell r="Q16740" t="str">
            <v>PROBABLES PRODUCIENDO2016</v>
          </cell>
        </row>
        <row r="16741">
          <cell r="P16741" t="str">
            <v>PROBABLES PRODUCIENDO</v>
          </cell>
          <cell r="Q16741" t="str">
            <v>PROBABLES PRODUCIENDO2016</v>
          </cell>
        </row>
        <row r="16742">
          <cell r="P16742" t="str">
            <v>PROBABLES PRODUCIENDO</v>
          </cell>
          <cell r="Q16742" t="str">
            <v>PROBABLES PRODUCIENDO2016</v>
          </cell>
        </row>
        <row r="16743">
          <cell r="P16743" t="str">
            <v>PROBABLES PRODUCIENDO</v>
          </cell>
          <cell r="Q16743" t="str">
            <v>PROBABLES PRODUCIENDO2016</v>
          </cell>
        </row>
        <row r="16744">
          <cell r="P16744" t="str">
            <v>PROBABLES PRODUCIENDO</v>
          </cell>
          <cell r="Q16744" t="str">
            <v>PROBABLES PRODUCIENDO2016</v>
          </cell>
        </row>
        <row r="16745">
          <cell r="P16745" t="str">
            <v>PROBABLES PRODUCIENDO</v>
          </cell>
          <cell r="Q16745" t="str">
            <v>PROBABLES PRODUCIENDO2016</v>
          </cell>
        </row>
        <row r="16746">
          <cell r="P16746" t="str">
            <v>PROBABLES PRODUCIENDO</v>
          </cell>
          <cell r="Q16746" t="str">
            <v>PROBABLES PRODUCIENDO2016</v>
          </cell>
        </row>
        <row r="16747">
          <cell r="P16747" t="str">
            <v>PROBABLES PRODUCIENDO</v>
          </cell>
          <cell r="Q16747" t="str">
            <v>PROBABLES PRODUCIENDO2016</v>
          </cell>
        </row>
        <row r="16748">
          <cell r="P16748" t="str">
            <v>PROBABLES PRODUCIENDO</v>
          </cell>
          <cell r="Q16748" t="str">
            <v>PROBABLES PRODUCIENDO2017</v>
          </cell>
        </row>
        <row r="16749">
          <cell r="P16749" t="str">
            <v>PROBABLES PRODUCIENDO</v>
          </cell>
          <cell r="Q16749" t="str">
            <v>PROBABLES PRODUCIENDO2017</v>
          </cell>
        </row>
        <row r="16750">
          <cell r="P16750" t="str">
            <v>PROBABLES PRODUCIENDO</v>
          </cell>
          <cell r="Q16750" t="str">
            <v>PROBABLES PRODUCIENDO2017</v>
          </cell>
        </row>
        <row r="16751">
          <cell r="P16751" t="str">
            <v>PROBABLES PRODUCIENDO</v>
          </cell>
          <cell r="Q16751" t="str">
            <v>PROBABLES PRODUCIENDO2017</v>
          </cell>
        </row>
        <row r="16752">
          <cell r="P16752" t="str">
            <v>PROBABLES PRODUCIENDO</v>
          </cell>
          <cell r="Q16752" t="str">
            <v>PROBABLES PRODUCIENDO2017</v>
          </cell>
        </row>
        <row r="16753">
          <cell r="P16753" t="str">
            <v>PROBABLES PRODUCIENDO</v>
          </cell>
          <cell r="Q16753" t="str">
            <v>PROBABLES PRODUCIENDO2017</v>
          </cell>
        </row>
        <row r="16754">
          <cell r="P16754" t="str">
            <v>PROBABLES PRODUCIENDO</v>
          </cell>
          <cell r="Q16754" t="str">
            <v>PROBABLES PRODUCIENDO2017</v>
          </cell>
        </row>
        <row r="16755">
          <cell r="P16755" t="str">
            <v>PROBABLES PRODUCIENDO</v>
          </cell>
          <cell r="Q16755" t="str">
            <v>PROBABLES PRODUCIENDO2017</v>
          </cell>
        </row>
        <row r="16756">
          <cell r="P16756" t="str">
            <v>PROBABLES PRODUCIENDO</v>
          </cell>
          <cell r="Q16756" t="str">
            <v>PROBABLES PRODUCIENDO2017</v>
          </cell>
        </row>
        <row r="16757">
          <cell r="P16757" t="str">
            <v>PROBABLES PRODUCIENDO</v>
          </cell>
          <cell r="Q16757" t="str">
            <v>PROBABLES PRODUCIENDO2017</v>
          </cell>
        </row>
        <row r="16758">
          <cell r="P16758" t="str">
            <v>PROBABLES PRODUCIENDO</v>
          </cell>
          <cell r="Q16758" t="str">
            <v>PROBABLES PRODUCIENDO2017</v>
          </cell>
        </row>
        <row r="16759">
          <cell r="P16759" t="str">
            <v>PROBABLES PRODUCIENDO</v>
          </cell>
          <cell r="Q16759" t="str">
            <v>PROBABLES PRODUCIENDO2017</v>
          </cell>
        </row>
        <row r="16760">
          <cell r="P16760" t="str">
            <v>PROBABLES PRODUCIENDO</v>
          </cell>
          <cell r="Q16760" t="str">
            <v>PROBABLES PRODUCIENDO2018</v>
          </cell>
        </row>
        <row r="16761">
          <cell r="P16761" t="str">
            <v>PROBABLES PRODUCIENDO</v>
          </cell>
          <cell r="Q16761" t="str">
            <v>PROBABLES PRODUCIENDO2018</v>
          </cell>
        </row>
        <row r="16762">
          <cell r="P16762" t="str">
            <v>PROBABLES PRODUCIENDO</v>
          </cell>
          <cell r="Q16762" t="str">
            <v>PROBABLES PRODUCIENDO2018</v>
          </cell>
        </row>
        <row r="16763">
          <cell r="P16763" t="str">
            <v>PROBABLES PRODUCIENDO</v>
          </cell>
          <cell r="Q16763" t="str">
            <v>PROBABLES PRODUCIENDO2018</v>
          </cell>
        </row>
        <row r="16764">
          <cell r="P16764" t="str">
            <v>PROBABLES PRODUCIENDO</v>
          </cell>
          <cell r="Q16764" t="str">
            <v>PROBABLES PRODUCIENDO2018</v>
          </cell>
        </row>
        <row r="16765">
          <cell r="P16765" t="str">
            <v>PROBABLES PRODUCIENDO</v>
          </cell>
          <cell r="Q16765" t="str">
            <v>PROBABLES PRODUCIENDO2018</v>
          </cell>
        </row>
        <row r="16766">
          <cell r="P16766" t="str">
            <v>PROBABLES PRODUCIENDO</v>
          </cell>
          <cell r="Q16766" t="str">
            <v>PROBABLES PRODUCIENDO2018</v>
          </cell>
        </row>
        <row r="16767">
          <cell r="P16767" t="str">
            <v>PROBABLES PRODUCIENDO</v>
          </cell>
          <cell r="Q16767" t="str">
            <v>PROBABLES PRODUCIENDO2018</v>
          </cell>
        </row>
        <row r="16768">
          <cell r="P16768" t="str">
            <v>PROBABLES PRODUCIENDO</v>
          </cell>
          <cell r="Q16768" t="str">
            <v>PROBABLES PRODUCIENDO2018</v>
          </cell>
        </row>
        <row r="16769">
          <cell r="P16769" t="str">
            <v>PROBABLES PRODUCIENDO</v>
          </cell>
          <cell r="Q16769" t="str">
            <v>PROBABLES PRODUCIENDO2018</v>
          </cell>
        </row>
        <row r="16770">
          <cell r="P16770" t="str">
            <v>PROBABLES PRODUCIENDO</v>
          </cell>
          <cell r="Q16770" t="str">
            <v>PROBABLES PRODUCIENDO2018</v>
          </cell>
        </row>
        <row r="16771">
          <cell r="P16771" t="str">
            <v>PROBABLES PRODUCIENDO</v>
          </cell>
          <cell r="Q16771" t="str">
            <v>PROBABLES PRODUCIENDO2018</v>
          </cell>
        </row>
        <row r="16772">
          <cell r="P16772" t="str">
            <v>PROBABLES PRODUCIENDO</v>
          </cell>
          <cell r="Q16772" t="str">
            <v>PROBABLES PRODUCIENDO2019</v>
          </cell>
        </row>
        <row r="16773">
          <cell r="P16773" t="str">
            <v>PROBABLES PRODUCIENDO</v>
          </cell>
          <cell r="Q16773" t="str">
            <v>PROBABLES PRODUCIENDO2019</v>
          </cell>
        </row>
        <row r="16774">
          <cell r="P16774" t="str">
            <v>PROBABLES PRODUCIENDO</v>
          </cell>
          <cell r="Q16774" t="str">
            <v>PROBABLES PRODUCIENDO2019</v>
          </cell>
        </row>
        <row r="16775">
          <cell r="P16775" t="str">
            <v>PROBABLES PRODUCIENDO</v>
          </cell>
          <cell r="Q16775" t="str">
            <v>PROBABLES PRODUCIENDO2019</v>
          </cell>
        </row>
        <row r="16776">
          <cell r="P16776" t="str">
            <v>PROBABLES PRODUCIENDO</v>
          </cell>
          <cell r="Q16776" t="str">
            <v>PROBABLES PRODUCIENDO2019</v>
          </cell>
        </row>
        <row r="16777">
          <cell r="P16777" t="str">
            <v>PROBABLES PRODUCIENDO</v>
          </cell>
          <cell r="Q16777" t="str">
            <v>PROBABLES PRODUCIENDO2019</v>
          </cell>
        </row>
        <row r="16778">
          <cell r="P16778" t="str">
            <v>PROBABLES PRODUCIENDO</v>
          </cell>
          <cell r="Q16778" t="str">
            <v>PROBABLES PRODUCIENDO2019</v>
          </cell>
        </row>
        <row r="16779">
          <cell r="P16779" t="str">
            <v>PROBABLES PRODUCIENDO</v>
          </cell>
          <cell r="Q16779" t="str">
            <v>PROBABLES PRODUCIENDO2019</v>
          </cell>
        </row>
        <row r="16780">
          <cell r="P16780" t="str">
            <v>PROBABLES PRODUCIENDO</v>
          </cell>
          <cell r="Q16780" t="str">
            <v>PROBABLES PRODUCIENDO2019</v>
          </cell>
        </row>
        <row r="16781">
          <cell r="P16781" t="str">
            <v>PROBABLES PRODUCIENDO</v>
          </cell>
          <cell r="Q16781" t="str">
            <v>PROBABLES PRODUCIENDO2019</v>
          </cell>
        </row>
        <row r="16782">
          <cell r="P16782" t="str">
            <v>PROBABLES PRODUCIENDO</v>
          </cell>
          <cell r="Q16782" t="str">
            <v>PROBABLES PRODUCIENDO2019</v>
          </cell>
        </row>
        <row r="16783">
          <cell r="P16783" t="str">
            <v>PROBABLES PRODUCIENDO</v>
          </cell>
          <cell r="Q16783" t="str">
            <v>PROBABLES PRODUCIENDO2019</v>
          </cell>
        </row>
        <row r="16784">
          <cell r="P16784" t="str">
            <v>PROBABLES PRODUCIENDO</v>
          </cell>
          <cell r="Q16784" t="str">
            <v>PROBABLES PRODUCIENDO2020</v>
          </cell>
        </row>
        <row r="16785">
          <cell r="P16785" t="str">
            <v>PROBABLES PRODUCIENDO</v>
          </cell>
          <cell r="Q16785" t="str">
            <v>PROBABLES PRODUCIENDO2020</v>
          </cell>
        </row>
        <row r="16786">
          <cell r="P16786" t="str">
            <v>PROBABLES PRODUCIENDO</v>
          </cell>
          <cell r="Q16786" t="str">
            <v>PROBABLES PRODUCIENDO2020</v>
          </cell>
        </row>
        <row r="16787">
          <cell r="P16787" t="str">
            <v>PROBABLES PRODUCIENDO</v>
          </cell>
          <cell r="Q16787" t="str">
            <v>PROBABLES PRODUCIENDO2020</v>
          </cell>
        </row>
        <row r="16788">
          <cell r="P16788" t="str">
            <v>PROBABLES PRODUCIENDO</v>
          </cell>
          <cell r="Q16788" t="str">
            <v>PROBABLES PRODUCIENDO2020</v>
          </cell>
        </row>
        <row r="16789">
          <cell r="P16789" t="str">
            <v>PROBABLES PRODUCIENDO</v>
          </cell>
          <cell r="Q16789" t="str">
            <v>PROBABLES PRODUCIENDO2020</v>
          </cell>
        </row>
        <row r="16790">
          <cell r="P16790" t="str">
            <v>PROBABLES PRODUCIENDO</v>
          </cell>
          <cell r="Q16790" t="str">
            <v>PROBABLES PRODUCIENDO2020</v>
          </cell>
        </row>
        <row r="16791">
          <cell r="P16791" t="str">
            <v>PROBABLES PRODUCIENDO</v>
          </cell>
          <cell r="Q16791" t="str">
            <v>PROBABLES PRODUCIENDO2020</v>
          </cell>
        </row>
        <row r="16792">
          <cell r="P16792" t="str">
            <v>PROBABLES PRODUCIENDO</v>
          </cell>
          <cell r="Q16792" t="str">
            <v>PROBABLES PRODUCIENDO2020</v>
          </cell>
        </row>
        <row r="16793">
          <cell r="P16793" t="str">
            <v>PROBABLES PRODUCIENDO</v>
          </cell>
          <cell r="Q16793" t="str">
            <v>PROBABLES PRODUCIENDO2020</v>
          </cell>
        </row>
        <row r="16794">
          <cell r="P16794" t="str">
            <v>PROBABLES PRODUCIENDO</v>
          </cell>
          <cell r="Q16794" t="str">
            <v>PROBABLES PRODUCIENDO2020</v>
          </cell>
        </row>
        <row r="16795">
          <cell r="P16795" t="str">
            <v>PROBABLES PRODUCIENDO</v>
          </cell>
          <cell r="Q16795" t="str">
            <v>PROBABLES PRODUCIENDO2020</v>
          </cell>
        </row>
        <row r="16796">
          <cell r="P16796" t="str">
            <v>PROBABLES PRODUCIENDO</v>
          </cell>
          <cell r="Q16796" t="str">
            <v>PROBABLES PRODUCIENDO2021</v>
          </cell>
        </row>
        <row r="16797">
          <cell r="P16797" t="str">
            <v>PROBABLES PRODUCIENDO</v>
          </cell>
          <cell r="Q16797" t="str">
            <v>PROBABLES PRODUCIENDO2021</v>
          </cell>
        </row>
        <row r="16798">
          <cell r="P16798" t="str">
            <v>PROBABLES PRODUCIENDO</v>
          </cell>
          <cell r="Q16798" t="str">
            <v>PROBABLES PRODUCIENDO2021</v>
          </cell>
        </row>
        <row r="16799">
          <cell r="P16799" t="str">
            <v>PROBABLES PRODUCIENDO</v>
          </cell>
          <cell r="Q16799" t="str">
            <v>PROBABLES PRODUCIENDO2021</v>
          </cell>
        </row>
        <row r="16800">
          <cell r="P16800" t="str">
            <v>PROBABLES PRODUCIENDO</v>
          </cell>
          <cell r="Q16800" t="str">
            <v>PROBABLES PRODUCIENDO2021</v>
          </cell>
        </row>
        <row r="16801">
          <cell r="P16801" t="str">
            <v>PROBABLES PRODUCIENDO</v>
          </cell>
          <cell r="Q16801" t="str">
            <v>PROBABLES PRODUCIENDO2021</v>
          </cell>
        </row>
        <row r="16802">
          <cell r="P16802" t="str">
            <v>PROBABLES PRODUCIENDO</v>
          </cell>
          <cell r="Q16802" t="str">
            <v>PROBABLES PRODUCIENDO2021</v>
          </cell>
        </row>
        <row r="16803">
          <cell r="P16803" t="str">
            <v>PROBABLES PRODUCIENDO</v>
          </cell>
          <cell r="Q16803" t="str">
            <v>PROBABLES PRODUCIENDO2021</v>
          </cell>
        </row>
        <row r="16804">
          <cell r="P16804" t="str">
            <v>PROBABLES PRODUCIENDO</v>
          </cell>
          <cell r="Q16804" t="str">
            <v>PROBABLES PRODUCIENDO2021</v>
          </cell>
        </row>
        <row r="16805">
          <cell r="P16805" t="str">
            <v>PROBABLES PRODUCIENDO</v>
          </cell>
          <cell r="Q16805" t="str">
            <v>PROBABLES PRODUCIENDO2021</v>
          </cell>
        </row>
        <row r="16806">
          <cell r="P16806" t="str">
            <v>PROBABLES PRODUCIENDO</v>
          </cell>
          <cell r="Q16806" t="str">
            <v>PROBABLES PRODUCIENDO2021</v>
          </cell>
        </row>
        <row r="16807">
          <cell r="P16807" t="str">
            <v>PROBABLES PRODUCIENDO</v>
          </cell>
          <cell r="Q16807" t="str">
            <v>PROBABLES PRODUCIENDO2021</v>
          </cell>
        </row>
        <row r="16808">
          <cell r="P16808" t="str">
            <v>PROBABLES PRODUCIENDO</v>
          </cell>
          <cell r="Q16808" t="str">
            <v>PROBABLES PRODUCIENDO2022</v>
          </cell>
        </row>
        <row r="16809">
          <cell r="P16809" t="str">
            <v>PROBABLES PRODUCIENDO</v>
          </cell>
          <cell r="Q16809" t="str">
            <v>PROBABLES PRODUCIENDO2022</v>
          </cell>
        </row>
        <row r="16810">
          <cell r="P16810" t="str">
            <v>PROBABLES PRODUCIENDO</v>
          </cell>
          <cell r="Q16810" t="str">
            <v>PROBABLES PRODUCIENDO2022</v>
          </cell>
        </row>
        <row r="16811">
          <cell r="P16811" t="str">
            <v>PROBABLES PRODUCIENDO</v>
          </cell>
          <cell r="Q16811" t="str">
            <v>PROBABLES PRODUCIENDO2022</v>
          </cell>
        </row>
        <row r="16812">
          <cell r="P16812" t="str">
            <v>PROBABLES PRODUCIENDO</v>
          </cell>
          <cell r="Q16812" t="str">
            <v>PROBABLES PRODUCIENDO2022</v>
          </cell>
        </row>
        <row r="16813">
          <cell r="P16813" t="str">
            <v>PROBABLES PRODUCIENDO</v>
          </cell>
          <cell r="Q16813" t="str">
            <v>PROBABLES PRODUCIENDO2022</v>
          </cell>
        </row>
        <row r="16814">
          <cell r="P16814" t="str">
            <v>PROBABLES PRODUCIENDO</v>
          </cell>
          <cell r="Q16814" t="str">
            <v>PROBABLES PRODUCIENDO2022</v>
          </cell>
        </row>
        <row r="16815">
          <cell r="P16815" t="str">
            <v>PROBABLES PRODUCIENDO</v>
          </cell>
          <cell r="Q16815" t="str">
            <v>PROBABLES PRODUCIENDO2022</v>
          </cell>
        </row>
        <row r="16816">
          <cell r="P16816" t="str">
            <v>PROBABLES PRODUCIENDO</v>
          </cell>
          <cell r="Q16816" t="str">
            <v>PROBABLES PRODUCIENDO2022</v>
          </cell>
        </row>
        <row r="16817">
          <cell r="P16817" t="str">
            <v>PROBABLES PRODUCIENDO</v>
          </cell>
          <cell r="Q16817" t="str">
            <v>PROBABLES PRODUCIENDO2022</v>
          </cell>
        </row>
        <row r="16818">
          <cell r="P16818" t="str">
            <v>PROBABLES PRODUCIENDO</v>
          </cell>
          <cell r="Q16818" t="str">
            <v>PROBABLES PRODUCIENDO2022</v>
          </cell>
        </row>
        <row r="16819">
          <cell r="P16819" t="str">
            <v>PROBABLES PRODUCIENDO</v>
          </cell>
          <cell r="Q16819" t="str">
            <v>PROBABLES PRODUCIENDO2022</v>
          </cell>
        </row>
        <row r="16820">
          <cell r="P16820" t="str">
            <v>PROBABLES PRODUCIENDO</v>
          </cell>
          <cell r="Q16820" t="str">
            <v>PROBABLES PRODUCIENDO2023</v>
          </cell>
        </row>
        <row r="16821">
          <cell r="P16821" t="str">
            <v>PROBABLES PRODUCIENDO</v>
          </cell>
          <cell r="Q16821" t="str">
            <v>PROBABLES PRODUCIENDO2023</v>
          </cell>
        </row>
        <row r="16822">
          <cell r="P16822" t="str">
            <v>PROBABLES PRODUCIENDO</v>
          </cell>
          <cell r="Q16822" t="str">
            <v>PROBABLES PRODUCIENDO2023</v>
          </cell>
        </row>
        <row r="16823">
          <cell r="P16823" t="str">
            <v>PROBABLES PRODUCIENDO</v>
          </cell>
          <cell r="Q16823" t="str">
            <v>PROBABLES PRODUCIENDO2023</v>
          </cell>
        </row>
        <row r="16824">
          <cell r="P16824" t="str">
            <v>PROBABLES PRODUCIENDO</v>
          </cell>
          <cell r="Q16824" t="str">
            <v>PROBABLES PRODUCIENDO2023</v>
          </cell>
        </row>
        <row r="16825">
          <cell r="P16825" t="str">
            <v>PROBABLES PRODUCIENDO</v>
          </cell>
          <cell r="Q16825" t="str">
            <v>PROBABLES PRODUCIENDO2023</v>
          </cell>
        </row>
        <row r="16826">
          <cell r="P16826" t="str">
            <v>PROBABLES PRODUCIENDO</v>
          </cell>
          <cell r="Q16826" t="str">
            <v>PROBABLES PRODUCIENDO2023</v>
          </cell>
        </row>
        <row r="16827">
          <cell r="P16827" t="str">
            <v>PROBABLES PRODUCIENDO</v>
          </cell>
          <cell r="Q16827" t="str">
            <v>PROBABLES PRODUCIENDO2023</v>
          </cell>
        </row>
        <row r="16828">
          <cell r="P16828" t="str">
            <v>PROBABLES PRODUCIENDO</v>
          </cell>
          <cell r="Q16828" t="str">
            <v>PROBABLES PRODUCIENDO2023</v>
          </cell>
        </row>
        <row r="16829">
          <cell r="P16829" t="str">
            <v>PROBABLES PRODUCIENDO</v>
          </cell>
          <cell r="Q16829" t="str">
            <v>PROBABLES PRODUCIENDO2023</v>
          </cell>
        </row>
        <row r="16830">
          <cell r="P16830" t="str">
            <v>PROBABLES PRODUCIENDO</v>
          </cell>
          <cell r="Q16830" t="str">
            <v>PROBABLES PRODUCIENDO2023</v>
          </cell>
        </row>
        <row r="16831">
          <cell r="P16831" t="str">
            <v>PROBABLES PRODUCIENDO</v>
          </cell>
          <cell r="Q16831" t="str">
            <v>PROBABLES PRODUCIENDO2023</v>
          </cell>
        </row>
        <row r="16832">
          <cell r="P16832" t="str">
            <v>PROBABLES PRODUCIENDO</v>
          </cell>
          <cell r="Q16832" t="str">
            <v>PROBABLES PRODUCIENDO2024</v>
          </cell>
        </row>
        <row r="16833">
          <cell r="P16833" t="str">
            <v>PROBABLES PRODUCIENDO</v>
          </cell>
          <cell r="Q16833" t="str">
            <v>PROBABLES PRODUCIENDO2024</v>
          </cell>
        </row>
        <row r="16834">
          <cell r="P16834" t="str">
            <v>PROBABLES PRODUCIENDO</v>
          </cell>
          <cell r="Q16834" t="str">
            <v>PROBABLES PRODUCIENDO2024</v>
          </cell>
        </row>
        <row r="16835">
          <cell r="P16835" t="str">
            <v>PROBABLES PRODUCIENDO</v>
          </cell>
          <cell r="Q16835" t="str">
            <v>PROBABLES PRODUCIENDO2024</v>
          </cell>
        </row>
        <row r="16836">
          <cell r="P16836" t="str">
            <v>PROBABLES PRODUCIENDO</v>
          </cell>
          <cell r="Q16836" t="str">
            <v>PROBABLES PRODUCIENDO2024</v>
          </cell>
        </row>
        <row r="16837">
          <cell r="P16837" t="str">
            <v>PROBABLES PRODUCIENDO</v>
          </cell>
          <cell r="Q16837" t="str">
            <v>PROBABLES PRODUCIENDO2024</v>
          </cell>
        </row>
        <row r="16838">
          <cell r="P16838" t="str">
            <v>PROBABLES PRODUCIENDO</v>
          </cell>
          <cell r="Q16838" t="str">
            <v>PROBABLES PRODUCIENDO2024</v>
          </cell>
        </row>
        <row r="16839">
          <cell r="P16839" t="str">
            <v>PROBABLES PRODUCIENDO</v>
          </cell>
          <cell r="Q16839" t="str">
            <v>PROBABLES PRODUCIENDO2024</v>
          </cell>
        </row>
        <row r="16840">
          <cell r="P16840" t="str">
            <v>PROBABLES PRODUCIENDO</v>
          </cell>
          <cell r="Q16840" t="str">
            <v>PROBABLES PRODUCIENDO2024</v>
          </cell>
        </row>
        <row r="16841">
          <cell r="P16841" t="str">
            <v>PROBABLES PRODUCIENDO</v>
          </cell>
          <cell r="Q16841" t="str">
            <v>PROBABLES PRODUCIENDO2024</v>
          </cell>
        </row>
        <row r="16842">
          <cell r="P16842" t="str">
            <v>PROBABLES PRODUCIENDO</v>
          </cell>
          <cell r="Q16842" t="str">
            <v>PROBABLES PRODUCIENDO2024</v>
          </cell>
        </row>
        <row r="16843">
          <cell r="P16843" t="str">
            <v>PROBABLES PRODUCIENDO</v>
          </cell>
          <cell r="Q16843" t="str">
            <v>PROBABLES PRODUCIENDO2024</v>
          </cell>
        </row>
        <row r="16844">
          <cell r="P16844" t="str">
            <v>PROBABLES PRODUCIENDO</v>
          </cell>
          <cell r="Q16844" t="str">
            <v>PROBABLES PRODUCIENDO2025</v>
          </cell>
        </row>
        <row r="16845">
          <cell r="P16845" t="str">
            <v>PROBABLES PRODUCIENDO</v>
          </cell>
          <cell r="Q16845" t="str">
            <v>PROBABLES PRODUCIENDO2025</v>
          </cell>
        </row>
        <row r="16846">
          <cell r="P16846" t="str">
            <v>PROBABLES PRODUCIENDO</v>
          </cell>
          <cell r="Q16846" t="str">
            <v>PROBABLES PRODUCIENDO2025</v>
          </cell>
        </row>
        <row r="16847">
          <cell r="P16847" t="str">
            <v>PROBABLES PRODUCIENDO</v>
          </cell>
          <cell r="Q16847" t="str">
            <v>PROBABLES PRODUCIENDO2025</v>
          </cell>
        </row>
        <row r="16848">
          <cell r="P16848" t="str">
            <v>PROBABLES PRODUCIENDO</v>
          </cell>
          <cell r="Q16848" t="str">
            <v>PROBABLES PRODUCIENDO2025</v>
          </cell>
        </row>
        <row r="16849">
          <cell r="P16849" t="str">
            <v>PROBABLES PRODUCIENDO</v>
          </cell>
          <cell r="Q16849" t="str">
            <v>PROBABLES PRODUCIENDO2025</v>
          </cell>
        </row>
        <row r="16850">
          <cell r="P16850" t="str">
            <v>PROBABLES PRODUCIENDO</v>
          </cell>
          <cell r="Q16850" t="str">
            <v>PROBABLES PRODUCIENDO2025</v>
          </cell>
        </row>
        <row r="16851">
          <cell r="P16851" t="str">
            <v>PROBABLES PRODUCIENDO</v>
          </cell>
          <cell r="Q16851" t="str">
            <v>PROBABLES PRODUCIENDO2025</v>
          </cell>
        </row>
        <row r="16852">
          <cell r="P16852" t="str">
            <v>PROBABLES PRODUCIENDO</v>
          </cell>
          <cell r="Q16852" t="str">
            <v>PROBABLES PRODUCIENDO2025</v>
          </cell>
        </row>
        <row r="16853">
          <cell r="P16853" t="str">
            <v>PROBABLES PRODUCIENDO</v>
          </cell>
          <cell r="Q16853" t="str">
            <v>PROBABLES PRODUCIENDO2025</v>
          </cell>
        </row>
        <row r="16854">
          <cell r="P16854" t="str">
            <v>PROBABLES PRODUCIENDO</v>
          </cell>
          <cell r="Q16854" t="str">
            <v>PROBABLES PRODUCIENDO2025</v>
          </cell>
        </row>
        <row r="16855">
          <cell r="P16855" t="str">
            <v>PROBABLES PRODUCIENDO</v>
          </cell>
          <cell r="Q16855" t="str">
            <v>PROBABLES PRODUCIENDO2025</v>
          </cell>
        </row>
        <row r="16856">
          <cell r="P16856" t="str">
            <v>PROBABLES PRODUCIENDO</v>
          </cell>
          <cell r="Q16856" t="str">
            <v>PROBABLES PRODUCIENDO2026</v>
          </cell>
        </row>
        <row r="16857">
          <cell r="P16857" t="str">
            <v>PROBABLES PRODUCIENDO</v>
          </cell>
          <cell r="Q16857" t="str">
            <v>PROBABLES PRODUCIENDO2026</v>
          </cell>
        </row>
        <row r="16858">
          <cell r="P16858" t="str">
            <v>PROBABLES PRODUCIENDO</v>
          </cell>
          <cell r="Q16858" t="str">
            <v>PROBABLES PRODUCIENDO2026</v>
          </cell>
        </row>
        <row r="16859">
          <cell r="P16859" t="str">
            <v>PROBABLES PRODUCIENDO</v>
          </cell>
          <cell r="Q16859" t="str">
            <v>PROBABLES PRODUCIENDO2026</v>
          </cell>
        </row>
        <row r="16860">
          <cell r="P16860" t="str">
            <v>PROBABLES PRODUCIENDO</v>
          </cell>
          <cell r="Q16860" t="str">
            <v>PROBABLES PRODUCIENDO2026</v>
          </cell>
        </row>
        <row r="16861">
          <cell r="P16861" t="str">
            <v>PROBABLES PRODUCIENDO</v>
          </cell>
          <cell r="Q16861" t="str">
            <v>PROBABLES PRODUCIENDO2026</v>
          </cell>
        </row>
        <row r="16862">
          <cell r="P16862" t="str">
            <v>PROBABLES PRODUCIENDO</v>
          </cell>
          <cell r="Q16862" t="str">
            <v>PROBABLES PRODUCIENDO2026</v>
          </cell>
        </row>
        <row r="16863">
          <cell r="P16863" t="str">
            <v>PROBABLES PRODUCIENDO</v>
          </cell>
          <cell r="Q16863" t="str">
            <v>PROBABLES PRODUCIENDO2026</v>
          </cell>
        </row>
        <row r="16864">
          <cell r="P16864" t="str">
            <v>PROBABLES PRODUCIENDO</v>
          </cell>
          <cell r="Q16864" t="str">
            <v>PROBABLES PRODUCIENDO2026</v>
          </cell>
        </row>
        <row r="16865">
          <cell r="P16865" t="str">
            <v>PROBABLES PRODUCIENDO</v>
          </cell>
          <cell r="Q16865" t="str">
            <v>PROBABLES PRODUCIENDO2026</v>
          </cell>
        </row>
        <row r="16866">
          <cell r="P16866" t="str">
            <v>PROBABLES PRODUCIENDO</v>
          </cell>
          <cell r="Q16866" t="str">
            <v>PROBABLES PRODUCIENDO2026</v>
          </cell>
        </row>
        <row r="16867">
          <cell r="P16867" t="str">
            <v>PROBABLES PRODUCIENDO</v>
          </cell>
          <cell r="Q16867" t="str">
            <v>PROBABLES PRODUCIENDO2026</v>
          </cell>
        </row>
        <row r="16868">
          <cell r="P16868" t="str">
            <v>PROBABLES PRODUCIENDO</v>
          </cell>
          <cell r="Q16868" t="str">
            <v>PROBABLES PRODUCIENDO2027</v>
          </cell>
        </row>
        <row r="16869">
          <cell r="P16869" t="str">
            <v>PROBABLES PRODUCIENDO</v>
          </cell>
          <cell r="Q16869" t="str">
            <v>PROBABLES PRODUCIENDO2027</v>
          </cell>
        </row>
        <row r="16870">
          <cell r="P16870" t="str">
            <v>PROBABLES PRODUCIENDO</v>
          </cell>
          <cell r="Q16870" t="str">
            <v>PROBABLES PRODUCIENDO2027</v>
          </cell>
        </row>
        <row r="16871">
          <cell r="P16871" t="str">
            <v>PROBABLES PRODUCIENDO</v>
          </cell>
          <cell r="Q16871" t="str">
            <v>PROBABLES PRODUCIENDO2027</v>
          </cell>
        </row>
        <row r="16872">
          <cell r="P16872" t="str">
            <v>PROBABLES PRODUCIENDO</v>
          </cell>
          <cell r="Q16872" t="str">
            <v>PROBABLES PRODUCIENDO2027</v>
          </cell>
        </row>
        <row r="16873">
          <cell r="P16873" t="str">
            <v>PROBABLES PRODUCIENDO</v>
          </cell>
          <cell r="Q16873" t="str">
            <v>PROBABLES PRODUCIENDO2027</v>
          </cell>
        </row>
        <row r="16874">
          <cell r="P16874" t="str">
            <v>PROBABLES PRODUCIENDO</v>
          </cell>
          <cell r="Q16874" t="str">
            <v>PROBABLES PRODUCIENDO2027</v>
          </cell>
        </row>
        <row r="16875">
          <cell r="P16875" t="str">
            <v>PROBABLES PRODUCIENDO</v>
          </cell>
          <cell r="Q16875" t="str">
            <v>PROBABLES PRODUCIENDO2027</v>
          </cell>
        </row>
        <row r="16876">
          <cell r="P16876" t="str">
            <v>PROBABLES PRODUCIENDO</v>
          </cell>
          <cell r="Q16876" t="str">
            <v>PROBABLES PRODUCIENDO2027</v>
          </cell>
        </row>
        <row r="16877">
          <cell r="P16877" t="str">
            <v>PROBABLES PRODUCIENDO</v>
          </cell>
          <cell r="Q16877" t="str">
            <v>PROBABLES PRODUCIENDO2027</v>
          </cell>
        </row>
        <row r="16878">
          <cell r="P16878" t="str">
            <v>PROBABLES PRODUCIENDO</v>
          </cell>
          <cell r="Q16878" t="str">
            <v>PROBABLES PRODUCIENDO2027</v>
          </cell>
        </row>
        <row r="16879">
          <cell r="P16879" t="str">
            <v>PROBABLES PRODUCIENDO</v>
          </cell>
          <cell r="Q16879" t="str">
            <v>PROBABLES PRODUCIENDO2027</v>
          </cell>
        </row>
        <row r="16880">
          <cell r="P16880" t="str">
            <v>PROBABLES PRODUCIENDO</v>
          </cell>
          <cell r="Q16880" t="str">
            <v>PROBABLES PRODUCIENDO2028</v>
          </cell>
        </row>
        <row r="16881">
          <cell r="P16881" t="str">
            <v>PROBABLES PRODUCIENDO</v>
          </cell>
          <cell r="Q16881" t="str">
            <v>PROBABLES PRODUCIENDO2028</v>
          </cell>
        </row>
        <row r="16882">
          <cell r="P16882" t="str">
            <v>PROBABLES PRODUCIENDO</v>
          </cell>
          <cell r="Q16882" t="str">
            <v>PROBABLES PRODUCIENDO2028</v>
          </cell>
        </row>
        <row r="16883">
          <cell r="P16883" t="str">
            <v>PROBABLES PRODUCIENDO</v>
          </cell>
          <cell r="Q16883" t="str">
            <v>PROBABLES PRODUCIENDO2028</v>
          </cell>
        </row>
        <row r="16884">
          <cell r="P16884" t="str">
            <v>PROBABLES PRODUCIENDO</v>
          </cell>
          <cell r="Q16884" t="str">
            <v>PROBABLES PRODUCIENDO2028</v>
          </cell>
        </row>
        <row r="16885">
          <cell r="P16885" t="str">
            <v>PROBABLES PRODUCIENDO</v>
          </cell>
          <cell r="Q16885" t="str">
            <v>PROBABLES PRODUCIENDO2028</v>
          </cell>
        </row>
        <row r="16886">
          <cell r="P16886" t="str">
            <v>PROBABLES PRODUCIENDO</v>
          </cell>
          <cell r="Q16886" t="str">
            <v>PROBABLES PRODUCIENDO2028</v>
          </cell>
        </row>
        <row r="16887">
          <cell r="P16887" t="str">
            <v>PROBABLES PRODUCIENDO</v>
          </cell>
          <cell r="Q16887" t="str">
            <v>PROBABLES PRODUCIENDO2028</v>
          </cell>
        </row>
        <row r="16888">
          <cell r="P16888" t="str">
            <v>PROBABLES PRODUCIENDO</v>
          </cell>
          <cell r="Q16888" t="str">
            <v>PROBABLES PRODUCIENDO2028</v>
          </cell>
        </row>
        <row r="16889">
          <cell r="P16889" t="str">
            <v>PROBABLES PRODUCIENDO</v>
          </cell>
          <cell r="Q16889" t="str">
            <v>PROBABLES PRODUCIENDO2028</v>
          </cell>
        </row>
        <row r="16890">
          <cell r="P16890" t="str">
            <v>PROBABLES PRODUCIENDO</v>
          </cell>
          <cell r="Q16890" t="str">
            <v>PROBABLES PRODUCIENDO2028</v>
          </cell>
        </row>
        <row r="16891">
          <cell r="P16891" t="str">
            <v>PROBABLES PRODUCIENDO</v>
          </cell>
          <cell r="Q16891" t="str">
            <v>PROBABLES PRODUCIENDO2028</v>
          </cell>
        </row>
        <row r="16892">
          <cell r="P16892" t="str">
            <v>PROBABLES PRODUCIENDO</v>
          </cell>
          <cell r="Q16892" t="str">
            <v>PROBABLES PRODUCIENDO2029</v>
          </cell>
        </row>
        <row r="16893">
          <cell r="P16893" t="str">
            <v>PROBABLES PRODUCIENDO</v>
          </cell>
          <cell r="Q16893" t="str">
            <v>PROBABLES PRODUCIENDO2029</v>
          </cell>
        </row>
        <row r="16894">
          <cell r="P16894" t="str">
            <v>PROBABLES PRODUCIENDO</v>
          </cell>
          <cell r="Q16894" t="str">
            <v>PROBABLES PRODUCIENDO2029</v>
          </cell>
        </row>
        <row r="16895">
          <cell r="P16895" t="str">
            <v>PROBABLES PRODUCIENDO</v>
          </cell>
          <cell r="Q16895" t="str">
            <v>PROBABLES PRODUCIENDO2029</v>
          </cell>
        </row>
        <row r="16896">
          <cell r="P16896" t="str">
            <v>PROBABLES PRODUCIENDO</v>
          </cell>
          <cell r="Q16896" t="str">
            <v>PROBABLES PRODUCIENDO2029</v>
          </cell>
        </row>
        <row r="16897">
          <cell r="P16897" t="str">
            <v>PROBABLES PRODUCIENDO</v>
          </cell>
          <cell r="Q16897" t="str">
            <v>PROBABLES PRODUCIENDO2029</v>
          </cell>
        </row>
        <row r="16898">
          <cell r="P16898" t="str">
            <v>PROBABLES PRODUCIENDO</v>
          </cell>
          <cell r="Q16898" t="str">
            <v>PROBABLES PRODUCIENDO2029</v>
          </cell>
        </row>
        <row r="16899">
          <cell r="P16899" t="str">
            <v>PROBABLES PRODUCIENDO</v>
          </cell>
          <cell r="Q16899" t="str">
            <v>PROBABLES PRODUCIENDO2029</v>
          </cell>
        </row>
        <row r="16900">
          <cell r="P16900" t="str">
            <v>PROBABLES PRODUCIENDO</v>
          </cell>
          <cell r="Q16900" t="str">
            <v>PROBABLES PRODUCIENDO2029</v>
          </cell>
        </row>
        <row r="16901">
          <cell r="P16901" t="str">
            <v>PROBABLES PRODUCIENDO</v>
          </cell>
          <cell r="Q16901" t="str">
            <v>PROBABLES PRODUCIENDO2029</v>
          </cell>
        </row>
        <row r="16902">
          <cell r="P16902" t="str">
            <v>PROBABLES PRODUCIENDO</v>
          </cell>
          <cell r="Q16902" t="str">
            <v>PROBABLES PRODUCIENDO2029</v>
          </cell>
        </row>
        <row r="16903">
          <cell r="P16903" t="str">
            <v>PROBABLES PRODUCIENDO</v>
          </cell>
          <cell r="Q16903" t="str">
            <v>PROBABLES PRODUCIENDO2029</v>
          </cell>
        </row>
        <row r="16904">
          <cell r="P16904" t="str">
            <v>PROBABLES PRODUCIENDO</v>
          </cell>
          <cell r="Q16904" t="str">
            <v>PROBABLES PRODUCIENDO2030</v>
          </cell>
        </row>
        <row r="16905">
          <cell r="P16905" t="str">
            <v>PROBABLES PRODUCIENDO</v>
          </cell>
          <cell r="Q16905" t="str">
            <v>PROBABLES PRODUCIENDO2030</v>
          </cell>
        </row>
        <row r="16906">
          <cell r="P16906" t="str">
            <v>PROBABLES PRODUCIENDO</v>
          </cell>
          <cell r="Q16906" t="str">
            <v>PROBABLES PRODUCIENDO2030</v>
          </cell>
        </row>
        <row r="16907">
          <cell r="P16907" t="str">
            <v>PROBABLES PRODUCIENDO</v>
          </cell>
          <cell r="Q16907" t="str">
            <v>PROBABLES PRODUCIENDO2030</v>
          </cell>
        </row>
        <row r="16908">
          <cell r="P16908" t="str">
            <v>PROBABLES PRODUCIENDO</v>
          </cell>
          <cell r="Q16908" t="str">
            <v>PROBABLES PRODUCIENDO2030</v>
          </cell>
        </row>
        <row r="16909">
          <cell r="P16909" t="str">
            <v>PROBABLES PRODUCIENDO</v>
          </cell>
          <cell r="Q16909" t="str">
            <v>PROBABLES PRODUCIENDO2030</v>
          </cell>
        </row>
        <row r="16910">
          <cell r="P16910" t="str">
            <v>PROBABLES PRODUCIENDO</v>
          </cell>
          <cell r="Q16910" t="str">
            <v>PROBABLES PRODUCIENDO2030</v>
          </cell>
        </row>
        <row r="16911">
          <cell r="P16911" t="str">
            <v>PROBABLES PRODUCIENDO</v>
          </cell>
          <cell r="Q16911" t="str">
            <v>PROBABLES PRODUCIENDO2030</v>
          </cell>
        </row>
        <row r="16912">
          <cell r="P16912" t="str">
            <v>PROBABLES PRODUCIENDO</v>
          </cell>
          <cell r="Q16912" t="str">
            <v>PROBABLES PRODUCIENDO2030</v>
          </cell>
        </row>
        <row r="16913">
          <cell r="P16913" t="str">
            <v>PROBABLES PRODUCIENDO</v>
          </cell>
          <cell r="Q16913" t="str">
            <v>PROBABLES PRODUCIENDO2030</v>
          </cell>
        </row>
        <row r="16914">
          <cell r="P16914" t="str">
            <v>PROBABLES PRODUCIENDO</v>
          </cell>
          <cell r="Q16914" t="str">
            <v>PROBABLES PRODUCIENDO2030</v>
          </cell>
        </row>
        <row r="16915">
          <cell r="P16915" t="str">
            <v>PROBABLES PRODUCIENDO</v>
          </cell>
          <cell r="Q16915" t="str">
            <v>PROBABLES PRODUCIENDO2030</v>
          </cell>
        </row>
        <row r="16916">
          <cell r="P16916" t="str">
            <v>PROBABLES PRODUCIENDO</v>
          </cell>
          <cell r="Q16916" t="str">
            <v>PROBABLES PRODUCIENDO2031</v>
          </cell>
        </row>
        <row r="16917">
          <cell r="P16917" t="str">
            <v>PROBABLES PRODUCIENDO</v>
          </cell>
          <cell r="Q16917" t="str">
            <v>PROBABLES PRODUCIENDO2031</v>
          </cell>
        </row>
        <row r="16918">
          <cell r="P16918" t="str">
            <v>PROBABLES PRODUCIENDO</v>
          </cell>
          <cell r="Q16918" t="str">
            <v>PROBABLES PRODUCIENDO2031</v>
          </cell>
        </row>
        <row r="16919">
          <cell r="P16919" t="str">
            <v>PROBABLES PRODUCIENDO</v>
          </cell>
          <cell r="Q16919" t="str">
            <v>PROBABLES PRODUCIENDO2031</v>
          </cell>
        </row>
        <row r="16920">
          <cell r="P16920" t="str">
            <v>PROBABLES PRODUCIENDO</v>
          </cell>
          <cell r="Q16920" t="str">
            <v>PROBABLES PRODUCIENDO2031</v>
          </cell>
        </row>
        <row r="16921">
          <cell r="P16921" t="str">
            <v>PROBABLES PRODUCIENDO</v>
          </cell>
          <cell r="Q16921" t="str">
            <v>PROBABLES PRODUCIENDO2031</v>
          </cell>
        </row>
        <row r="16922">
          <cell r="P16922" t="str">
            <v>PROBABLES PRODUCIENDO</v>
          </cell>
          <cell r="Q16922" t="str">
            <v>PROBABLES PRODUCIENDO2031</v>
          </cell>
        </row>
        <row r="16923">
          <cell r="P16923" t="str">
            <v>PROBABLES PRODUCIENDO</v>
          </cell>
          <cell r="Q16923" t="str">
            <v>PROBABLES PRODUCIENDO2031</v>
          </cell>
        </row>
        <row r="16924">
          <cell r="P16924" t="str">
            <v>PROBABLES PRODUCIENDO</v>
          </cell>
          <cell r="Q16924" t="str">
            <v>PROBABLES PRODUCIENDO2031</v>
          </cell>
        </row>
        <row r="16925">
          <cell r="P16925" t="str">
            <v>PROBABLES PRODUCIENDO</v>
          </cell>
          <cell r="Q16925" t="str">
            <v>PROBABLES PRODUCIENDO2031</v>
          </cell>
        </row>
        <row r="16926">
          <cell r="P16926" t="str">
            <v>PROBABLES PRODUCIENDO</v>
          </cell>
          <cell r="Q16926" t="str">
            <v>PROBABLES PRODUCIENDO2031</v>
          </cell>
        </row>
        <row r="16927">
          <cell r="P16927" t="str">
            <v>PROBABLES PRODUCIENDO</v>
          </cell>
          <cell r="Q16927" t="str">
            <v>PROBABLES PRODUCIENDO2031</v>
          </cell>
        </row>
        <row r="16928">
          <cell r="P16928" t="str">
            <v>PROBABLES PRODUCIENDO</v>
          </cell>
          <cell r="Q16928" t="str">
            <v>PROBABLES PRODUCIENDO2032</v>
          </cell>
        </row>
        <row r="16929">
          <cell r="P16929" t="str">
            <v>PROBABLES PRODUCIENDO</v>
          </cell>
          <cell r="Q16929" t="str">
            <v>PROBABLES PRODUCIENDO2032</v>
          </cell>
        </row>
        <row r="16930">
          <cell r="P16930" t="str">
            <v>PROBABLES PRODUCIENDO</v>
          </cell>
          <cell r="Q16930" t="str">
            <v>PROBABLES PRODUCIENDO2032</v>
          </cell>
        </row>
        <row r="16931">
          <cell r="P16931" t="str">
            <v>PROBABLES PRODUCIENDO</v>
          </cell>
          <cell r="Q16931" t="str">
            <v>PROBABLES PRODUCIENDO2032</v>
          </cell>
        </row>
        <row r="16932">
          <cell r="P16932" t="str">
            <v>PROBABLES PRODUCIENDO</v>
          </cell>
          <cell r="Q16932" t="str">
            <v>PROBABLES PRODUCIENDO2032</v>
          </cell>
        </row>
        <row r="16933">
          <cell r="P16933" t="str">
            <v>PROBABLES PRODUCIENDO</v>
          </cell>
          <cell r="Q16933" t="str">
            <v>PROBABLES PRODUCIENDO2032</v>
          </cell>
        </row>
        <row r="16934">
          <cell r="P16934" t="str">
            <v>PROBABLES PRODUCIENDO</v>
          </cell>
          <cell r="Q16934" t="str">
            <v>PROBABLES PRODUCIENDO2032</v>
          </cell>
        </row>
        <row r="16935">
          <cell r="P16935" t="str">
            <v>PROBABLES PRODUCIENDO</v>
          </cell>
          <cell r="Q16935" t="str">
            <v>PROBABLES PRODUCIENDO2032</v>
          </cell>
        </row>
        <row r="16936">
          <cell r="P16936" t="str">
            <v>PROBABLES PRODUCIENDO</v>
          </cell>
          <cell r="Q16936" t="str">
            <v>PROBABLES PRODUCIENDO2032</v>
          </cell>
        </row>
        <row r="16937">
          <cell r="P16937" t="str">
            <v>PROBABLES PRODUCIENDO</v>
          </cell>
          <cell r="Q16937" t="str">
            <v>PROBABLES PRODUCIENDO2032</v>
          </cell>
        </row>
        <row r="16938">
          <cell r="P16938" t="str">
            <v>PROBABLES PRODUCIENDO</v>
          </cell>
          <cell r="Q16938" t="str">
            <v>PROBABLES PRODUCIENDO2032</v>
          </cell>
        </row>
        <row r="16939">
          <cell r="P16939" t="str">
            <v>PROBABLES PRODUCIENDO</v>
          </cell>
          <cell r="Q16939" t="str">
            <v>PROBABLES PRODUCIENDO2032</v>
          </cell>
        </row>
        <row r="16940">
          <cell r="P16940" t="str">
            <v>PROBABLES PRODUCIENDO</v>
          </cell>
          <cell r="Q16940" t="str">
            <v>PROBABLES PRODUCIENDO2033</v>
          </cell>
        </row>
        <row r="16941">
          <cell r="P16941" t="str">
            <v>PROBABLES PRODUCIENDO</v>
          </cell>
          <cell r="Q16941" t="str">
            <v>PROBABLES PRODUCIENDO2033</v>
          </cell>
        </row>
        <row r="16942">
          <cell r="P16942" t="str">
            <v>PROBABLES PRODUCIENDO</v>
          </cell>
          <cell r="Q16942" t="str">
            <v>PROBABLES PRODUCIENDO2033</v>
          </cell>
        </row>
        <row r="16943">
          <cell r="P16943" t="str">
            <v>PROBABLES PRODUCIENDO</v>
          </cell>
          <cell r="Q16943" t="str">
            <v>PROBABLES PRODUCIENDO2033</v>
          </cell>
        </row>
        <row r="16944">
          <cell r="P16944" t="str">
            <v>PROBABLES PRODUCIENDO</v>
          </cell>
          <cell r="Q16944" t="str">
            <v>PROBABLES PRODUCIENDO2033</v>
          </cell>
        </row>
        <row r="16945">
          <cell r="P16945" t="str">
            <v>PROBABLES PRODUCIENDO</v>
          </cell>
          <cell r="Q16945" t="str">
            <v>PROBABLES PRODUCIENDO2033</v>
          </cell>
        </row>
        <row r="16946">
          <cell r="P16946" t="str">
            <v>PROBABLES PRODUCIENDO</v>
          </cell>
          <cell r="Q16946" t="str">
            <v>PROBABLES PRODUCIENDO2033</v>
          </cell>
        </row>
        <row r="16947">
          <cell r="P16947" t="str">
            <v>PROBABLES PRODUCIENDO</v>
          </cell>
          <cell r="Q16947" t="str">
            <v>PROBABLES PRODUCIENDO2033</v>
          </cell>
        </row>
        <row r="16948">
          <cell r="P16948" t="str">
            <v>PROBABLES PRODUCIENDO</v>
          </cell>
          <cell r="Q16948" t="str">
            <v>PROBABLES PRODUCIENDO2033</v>
          </cell>
        </row>
        <row r="16949">
          <cell r="P16949" t="str">
            <v>PROBABLES PRODUCIENDO</v>
          </cell>
          <cell r="Q16949" t="str">
            <v>PROBABLES PRODUCIENDO2033</v>
          </cell>
        </row>
        <row r="16950">
          <cell r="P16950" t="str">
            <v>PROBABLES PRODUCIENDO</v>
          </cell>
          <cell r="Q16950" t="str">
            <v>PROBABLES PRODUCIENDO2033</v>
          </cell>
        </row>
        <row r="16951">
          <cell r="P16951" t="str">
            <v>PROBABLES PRODUCIENDO</v>
          </cell>
          <cell r="Q16951" t="str">
            <v>PROBABLES PRODUCIENDO2033</v>
          </cell>
        </row>
        <row r="16952">
          <cell r="P16952" t="str">
            <v>PROBABLES PRODUCIENDO</v>
          </cell>
          <cell r="Q16952" t="str">
            <v>PROBABLES PRODUCIENDO2034</v>
          </cell>
        </row>
        <row r="16953">
          <cell r="P16953" t="str">
            <v>PROBABLES PRODUCIENDO</v>
          </cell>
          <cell r="Q16953" t="str">
            <v>PROBABLES PRODUCIENDO2034</v>
          </cell>
        </row>
        <row r="16954">
          <cell r="P16954" t="str">
            <v>PROBABLES PRODUCIENDO</v>
          </cell>
          <cell r="Q16954" t="str">
            <v>PROBABLES PRODUCIENDO2034</v>
          </cell>
        </row>
        <row r="16955">
          <cell r="P16955" t="str">
            <v>PROBABLES PRODUCIENDO</v>
          </cell>
          <cell r="Q16955" t="str">
            <v>PROBABLES PRODUCIENDO2034</v>
          </cell>
        </row>
        <row r="16956">
          <cell r="P16956" t="str">
            <v>PROBABLES PRODUCIENDO</v>
          </cell>
          <cell r="Q16956" t="str">
            <v>PROBABLES PRODUCIENDO2034</v>
          </cell>
        </row>
        <row r="16957">
          <cell r="P16957" t="str">
            <v>PROBABLES PRODUCIENDO</v>
          </cell>
          <cell r="Q16957" t="str">
            <v>PROBABLES PRODUCIENDO2034</v>
          </cell>
        </row>
        <row r="16958">
          <cell r="P16958" t="str">
            <v>PROBABLES PRODUCIENDO</v>
          </cell>
          <cell r="Q16958" t="str">
            <v>PROBABLES PRODUCIENDO2034</v>
          </cell>
        </row>
        <row r="16959">
          <cell r="P16959" t="str">
            <v>PROBABLES PRODUCIENDO</v>
          </cell>
          <cell r="Q16959" t="str">
            <v>PROBABLES PRODUCIENDO2034</v>
          </cell>
        </row>
        <row r="16960">
          <cell r="P16960" t="str">
            <v>PROBABLES PRODUCIENDO</v>
          </cell>
          <cell r="Q16960" t="str">
            <v>PROBABLES PRODUCIENDO2034</v>
          </cell>
        </row>
        <row r="16961">
          <cell r="P16961" t="str">
            <v>PROBABLES PRODUCIENDO</v>
          </cell>
          <cell r="Q16961" t="str">
            <v>PROBABLES PRODUCIENDO2034</v>
          </cell>
        </row>
        <row r="16962">
          <cell r="P16962" t="str">
            <v>PROBABLES PRODUCIENDO</v>
          </cell>
          <cell r="Q16962" t="str">
            <v>PROBABLES PRODUCIENDO2034</v>
          </cell>
        </row>
        <row r="16963">
          <cell r="P16963" t="str">
            <v>PROBABLES PRODUCIENDO</v>
          </cell>
          <cell r="Q16963" t="str">
            <v>PROBABLES PRODUCIENDO2034</v>
          </cell>
        </row>
        <row r="16964">
          <cell r="P16964" t="str">
            <v>PROBABLES PRODUCIENDO</v>
          </cell>
          <cell r="Q16964" t="str">
            <v>PROBABLES PRODUCIENDO2035</v>
          </cell>
        </row>
        <row r="16965">
          <cell r="P16965" t="str">
            <v>PROBABLES PRODUCIENDO</v>
          </cell>
          <cell r="Q16965" t="str">
            <v>PROBABLES PRODUCIENDO2035</v>
          </cell>
        </row>
        <row r="16966">
          <cell r="P16966" t="str">
            <v>PROBABLES PRODUCIENDO</v>
          </cell>
          <cell r="Q16966" t="str">
            <v>PROBABLES PRODUCIENDO2035</v>
          </cell>
        </row>
        <row r="16967">
          <cell r="P16967" t="str">
            <v>PROBABLES PRODUCIENDO</v>
          </cell>
          <cell r="Q16967" t="str">
            <v>PROBABLES PRODUCIENDO2035</v>
          </cell>
        </row>
        <row r="16968">
          <cell r="P16968" t="str">
            <v>PROBABLES PRODUCIENDO</v>
          </cell>
          <cell r="Q16968" t="str">
            <v>PROBABLES PRODUCIENDO2035</v>
          </cell>
        </row>
        <row r="16969">
          <cell r="P16969" t="str">
            <v>PROBABLES PRODUCIENDO</v>
          </cell>
          <cell r="Q16969" t="str">
            <v>PROBABLES PRODUCIENDO2035</v>
          </cell>
        </row>
        <row r="16970">
          <cell r="P16970" t="str">
            <v>PROBABLES PRODUCIENDO</v>
          </cell>
          <cell r="Q16970" t="str">
            <v>PROBABLES PRODUCIENDO2035</v>
          </cell>
        </row>
        <row r="16971">
          <cell r="P16971" t="str">
            <v>PROBABLES PRODUCIENDO</v>
          </cell>
          <cell r="Q16971" t="str">
            <v>PROBABLES PRODUCIENDO2035</v>
          </cell>
        </row>
        <row r="16972">
          <cell r="P16972" t="str">
            <v>PROBABLES PRODUCIENDO</v>
          </cell>
          <cell r="Q16972" t="str">
            <v>PROBABLES PRODUCIENDO2035</v>
          </cell>
        </row>
        <row r="16973">
          <cell r="P16973" t="str">
            <v>PROBABLES PRODUCIENDO</v>
          </cell>
          <cell r="Q16973" t="str">
            <v>PROBABLES PRODUCIENDO2035</v>
          </cell>
        </row>
        <row r="16974">
          <cell r="P16974" t="str">
            <v>PROBABLES PRODUCIENDO</v>
          </cell>
          <cell r="Q16974" t="str">
            <v>PROBABLES PRODUCIENDO2035</v>
          </cell>
        </row>
        <row r="16975">
          <cell r="P16975" t="str">
            <v>PROBABLES PRODUCIENDO</v>
          </cell>
          <cell r="Q16975" t="str">
            <v>PROBABLES PRODUCIENDO2035</v>
          </cell>
        </row>
        <row r="16976">
          <cell r="P16976" t="str">
            <v>PROBABLES PRODUCIENDO</v>
          </cell>
          <cell r="Q16976" t="str">
            <v>PROBABLES PRODUCIENDO2036</v>
          </cell>
        </row>
        <row r="16977">
          <cell r="P16977" t="str">
            <v>PROBABLES PRODUCIENDO</v>
          </cell>
          <cell r="Q16977" t="str">
            <v>PROBABLES PRODUCIENDO2036</v>
          </cell>
        </row>
        <row r="16978">
          <cell r="P16978" t="str">
            <v>PROBABLES PRODUCIENDO</v>
          </cell>
          <cell r="Q16978" t="str">
            <v>PROBABLES PRODUCIENDO2036</v>
          </cell>
        </row>
        <row r="16979">
          <cell r="P16979" t="str">
            <v>PROBABLES PRODUCIENDO</v>
          </cell>
          <cell r="Q16979" t="str">
            <v>PROBABLES PRODUCIENDO2036</v>
          </cell>
        </row>
        <row r="16980">
          <cell r="P16980" t="str">
            <v>PROBABLES PRODUCIENDO</v>
          </cell>
          <cell r="Q16980" t="str">
            <v>PROBABLES PRODUCIENDO2036</v>
          </cell>
        </row>
        <row r="16981">
          <cell r="P16981" t="str">
            <v>PROBABLES PRODUCIENDO</v>
          </cell>
          <cell r="Q16981" t="str">
            <v>PROBABLES PRODUCIENDO2036</v>
          </cell>
        </row>
        <row r="16982">
          <cell r="P16982" t="str">
            <v>PROBABLES PRODUCIENDO</v>
          </cell>
          <cell r="Q16982" t="str">
            <v>PROBABLES PRODUCIENDO2036</v>
          </cell>
        </row>
        <row r="16983">
          <cell r="P16983" t="str">
            <v>PROBABLES PRODUCIENDO</v>
          </cell>
          <cell r="Q16983" t="str">
            <v>PROBABLES PRODUCIENDO2036</v>
          </cell>
        </row>
        <row r="16984">
          <cell r="P16984" t="str">
            <v>PROBABLES PRODUCIENDO</v>
          </cell>
          <cell r="Q16984" t="str">
            <v>PROBABLES PRODUCIENDO2036</v>
          </cell>
        </row>
        <row r="16985">
          <cell r="P16985" t="str">
            <v>PROBABLES PRODUCIENDO</v>
          </cell>
          <cell r="Q16985" t="str">
            <v>PROBABLES PRODUCIENDO2036</v>
          </cell>
        </row>
        <row r="16986">
          <cell r="P16986" t="str">
            <v>PROBABLES PRODUCIENDO</v>
          </cell>
          <cell r="Q16986" t="str">
            <v>PROBABLES PRODUCIENDO2036</v>
          </cell>
        </row>
        <row r="16987">
          <cell r="P16987" t="str">
            <v>PROBABLES PRODUCIENDO</v>
          </cell>
          <cell r="Q16987" t="str">
            <v>PROBABLES PRODUCIENDO2036</v>
          </cell>
        </row>
        <row r="16988">
          <cell r="P16988" t="str">
            <v>PROBABLES PRODUCIENDO</v>
          </cell>
          <cell r="Q16988" t="str">
            <v>PROBABLES PRODUCIENDO2037</v>
          </cell>
        </row>
        <row r="16989">
          <cell r="P16989" t="str">
            <v>PROBABLES PRODUCIENDO</v>
          </cell>
          <cell r="Q16989" t="str">
            <v>PROBABLES PRODUCIENDO2037</v>
          </cell>
        </row>
        <row r="16990">
          <cell r="P16990" t="str">
            <v>PROBABLES PRODUCIENDO</v>
          </cell>
          <cell r="Q16990" t="str">
            <v>PROBABLES PRODUCIENDO2037</v>
          </cell>
        </row>
        <row r="16991">
          <cell r="P16991" t="str">
            <v>PROBABLES PRODUCIENDO</v>
          </cell>
          <cell r="Q16991" t="str">
            <v>PROBABLES PRODUCIENDO2037</v>
          </cell>
        </row>
        <row r="16992">
          <cell r="P16992" t="str">
            <v>PROBABLES PRODUCIENDO</v>
          </cell>
          <cell r="Q16992" t="str">
            <v>PROBABLES PRODUCIENDO2037</v>
          </cell>
        </row>
        <row r="16993">
          <cell r="P16993" t="str">
            <v>PROBABLES PRODUCIENDO</v>
          </cell>
          <cell r="Q16993" t="str">
            <v>PROBABLES PRODUCIENDO2037</v>
          </cell>
        </row>
        <row r="16994">
          <cell r="P16994" t="str">
            <v>PROBABLES PRODUCIENDO</v>
          </cell>
          <cell r="Q16994" t="str">
            <v>PROBABLES PRODUCIENDO2037</v>
          </cell>
        </row>
        <row r="16995">
          <cell r="P16995" t="str">
            <v>PROBABLES PRODUCIENDO</v>
          </cell>
          <cell r="Q16995" t="str">
            <v>PROBABLES PRODUCIENDO2037</v>
          </cell>
        </row>
        <row r="16996">
          <cell r="P16996" t="str">
            <v>PROBABLES PRODUCIENDO</v>
          </cell>
          <cell r="Q16996" t="str">
            <v>PROBABLES PRODUCIENDO2037</v>
          </cell>
        </row>
        <row r="16997">
          <cell r="P16997" t="str">
            <v>PROBABLES PRODUCIENDO</v>
          </cell>
          <cell r="Q16997" t="str">
            <v>PROBABLES PRODUCIENDO2037</v>
          </cell>
        </row>
        <row r="16998">
          <cell r="P16998" t="str">
            <v>PROBABLES PRODUCIENDO</v>
          </cell>
          <cell r="Q16998" t="str">
            <v>PROBABLES PRODUCIENDO2037</v>
          </cell>
        </row>
        <row r="16999">
          <cell r="P16999" t="str">
            <v>PROBABLES PRODUCIENDO</v>
          </cell>
          <cell r="Q16999" t="str">
            <v>PROBABLES PRODUCIENDO2037</v>
          </cell>
        </row>
        <row r="17000">
          <cell r="P17000" t="str">
            <v>PROBABLES PRODUCIENDO</v>
          </cell>
          <cell r="Q17000" t="str">
            <v>PROBABLES PRODUCIENDO2038</v>
          </cell>
        </row>
        <row r="17001">
          <cell r="P17001" t="str">
            <v>PROBABLES PRODUCIENDO</v>
          </cell>
          <cell r="Q17001" t="str">
            <v>PROBABLES PRODUCIENDO2038</v>
          </cell>
        </row>
        <row r="17002">
          <cell r="P17002" t="str">
            <v>PROBABLES PRODUCIENDO</v>
          </cell>
          <cell r="Q17002" t="str">
            <v>PROBABLES PRODUCIENDO2038</v>
          </cell>
        </row>
        <row r="17003">
          <cell r="P17003" t="str">
            <v>PROBABLES PRODUCIENDO</v>
          </cell>
          <cell r="Q17003" t="str">
            <v>PROBABLES PRODUCIENDO2038</v>
          </cell>
        </row>
        <row r="17004">
          <cell r="P17004" t="str">
            <v>PROBABLES PRODUCIENDO</v>
          </cell>
          <cell r="Q17004" t="str">
            <v>PROBABLES PRODUCIENDO2038</v>
          </cell>
        </row>
        <row r="17005">
          <cell r="P17005" t="str">
            <v>PROBABLES PRODUCIENDO</v>
          </cell>
          <cell r="Q17005" t="str">
            <v>PROBABLES PRODUCIENDO2038</v>
          </cell>
        </row>
        <row r="17006">
          <cell r="P17006" t="str">
            <v>PROBABLES PRODUCIENDO</v>
          </cell>
          <cell r="Q17006" t="str">
            <v>PROBABLES PRODUCIENDO2038</v>
          </cell>
        </row>
        <row r="17007">
          <cell r="P17007" t="str">
            <v>PROBABLES PRODUCIENDO</v>
          </cell>
          <cell r="Q17007" t="str">
            <v>PROBABLES PRODUCIENDO2038</v>
          </cell>
        </row>
        <row r="17008">
          <cell r="P17008" t="str">
            <v>PROBABLES PRODUCIENDO</v>
          </cell>
          <cell r="Q17008" t="str">
            <v>PROBABLES PRODUCIENDO2038</v>
          </cell>
        </row>
        <row r="17009">
          <cell r="P17009" t="str">
            <v>PROBABLES PRODUCIENDO</v>
          </cell>
          <cell r="Q17009" t="str">
            <v>PROBABLES PRODUCIENDO2038</v>
          </cell>
        </row>
        <row r="17010">
          <cell r="P17010" t="str">
            <v>PROBABLES PRODUCIENDO</v>
          </cell>
          <cell r="Q17010" t="str">
            <v>PROBABLES PRODUCIENDO2038</v>
          </cell>
        </row>
        <row r="17011">
          <cell r="P17011" t="str">
            <v>PROBABLES PRODUCIENDO</v>
          </cell>
          <cell r="Q17011" t="str">
            <v>PROBABLES PRODUCIENDO2038</v>
          </cell>
        </row>
        <row r="17012">
          <cell r="P17012" t="str">
            <v>PROBABLES PRODUCIENDO</v>
          </cell>
          <cell r="Q17012" t="str">
            <v>PROBABLES PRODUCIENDO2039</v>
          </cell>
        </row>
        <row r="17013">
          <cell r="P17013" t="str">
            <v>PROBABLES PRODUCIENDO</v>
          </cell>
          <cell r="Q17013" t="str">
            <v>PROBABLES PRODUCIENDO2039</v>
          </cell>
        </row>
        <row r="17014">
          <cell r="P17014" t="str">
            <v>PROBABLES PRODUCIENDO</v>
          </cell>
          <cell r="Q17014" t="str">
            <v>PROBABLES PRODUCIENDO2039</v>
          </cell>
        </row>
        <row r="17015">
          <cell r="P17015" t="str">
            <v>PROBABLES PRODUCIENDO</v>
          </cell>
          <cell r="Q17015" t="str">
            <v>PROBABLES PRODUCIENDO2039</v>
          </cell>
        </row>
        <row r="17016">
          <cell r="P17016" t="str">
            <v>PROBABLES PRODUCIENDO</v>
          </cell>
          <cell r="Q17016" t="str">
            <v>PROBABLES PRODUCIENDO2039</v>
          </cell>
        </row>
        <row r="17017">
          <cell r="P17017" t="str">
            <v>PROBABLES PRODUCIENDO</v>
          </cell>
          <cell r="Q17017" t="str">
            <v>PROBABLES PRODUCIENDO2039</v>
          </cell>
        </row>
        <row r="17018">
          <cell r="P17018" t="str">
            <v>PROBABLES PRODUCIENDO</v>
          </cell>
          <cell r="Q17018" t="str">
            <v>PROBABLES PRODUCIENDO2039</v>
          </cell>
        </row>
        <row r="17019">
          <cell r="P17019" t="str">
            <v>PROBABLES PRODUCIENDO</v>
          </cell>
          <cell r="Q17019" t="str">
            <v>PROBABLES PRODUCIENDO2039</v>
          </cell>
        </row>
        <row r="17020">
          <cell r="P17020" t="str">
            <v>PROBABLES PRODUCIENDO</v>
          </cell>
          <cell r="Q17020" t="str">
            <v>PROBABLES PRODUCIENDO2039</v>
          </cell>
        </row>
        <row r="17021">
          <cell r="P17021" t="str">
            <v>PROBABLES PRODUCIENDO</v>
          </cell>
          <cell r="Q17021" t="str">
            <v>PROBABLES PRODUCIENDO2039</v>
          </cell>
        </row>
        <row r="17022">
          <cell r="P17022" t="str">
            <v>PROBABLES PRODUCIENDO</v>
          </cell>
          <cell r="Q17022" t="str">
            <v>PROBABLES PRODUCIENDO2039</v>
          </cell>
        </row>
        <row r="17023">
          <cell r="P17023" t="str">
            <v>PROBABLES PRODUCIENDO</v>
          </cell>
          <cell r="Q17023" t="str">
            <v>PROBABLES PRODUCIENDO2039</v>
          </cell>
        </row>
        <row r="17024">
          <cell r="P17024" t="str">
            <v>PROBABLES PRODUCIENDO</v>
          </cell>
          <cell r="Q17024" t="str">
            <v>PROBABLES PRODUCIENDO2040</v>
          </cell>
        </row>
        <row r="17025">
          <cell r="P17025" t="str">
            <v>PROBABLES PRODUCIENDO</v>
          </cell>
          <cell r="Q17025" t="str">
            <v>PROBABLES PRODUCIENDO2040</v>
          </cell>
        </row>
        <row r="17026">
          <cell r="P17026" t="str">
            <v>PROBABLES PRODUCIENDO</v>
          </cell>
          <cell r="Q17026" t="str">
            <v>PROBABLES PRODUCIENDO2040</v>
          </cell>
        </row>
        <row r="17027">
          <cell r="P17027" t="str">
            <v>PROBABLES PRODUCIENDO</v>
          </cell>
          <cell r="Q17027" t="str">
            <v>PROBABLES PRODUCIENDO2040</v>
          </cell>
        </row>
        <row r="17028">
          <cell r="P17028" t="str">
            <v>PROBABLES PRODUCIENDO</v>
          </cell>
          <cell r="Q17028" t="str">
            <v>PROBABLES PRODUCIENDO2040</v>
          </cell>
        </row>
        <row r="17029">
          <cell r="P17029" t="str">
            <v>PROBABLES PRODUCIENDO</v>
          </cell>
          <cell r="Q17029" t="str">
            <v>PROBABLES PRODUCIENDO2040</v>
          </cell>
        </row>
        <row r="17030">
          <cell r="P17030" t="str">
            <v>PROBABLES PRODUCIENDO</v>
          </cell>
          <cell r="Q17030" t="str">
            <v>PROBABLES PRODUCIENDO2040</v>
          </cell>
        </row>
        <row r="17031">
          <cell r="P17031" t="str">
            <v>PROBABLES PRODUCIENDO</v>
          </cell>
          <cell r="Q17031" t="str">
            <v>PROBABLES PRODUCIENDO2040</v>
          </cell>
        </row>
        <row r="17032">
          <cell r="P17032" t="str">
            <v>PROBABLES PRODUCIENDO</v>
          </cell>
          <cell r="Q17032" t="str">
            <v>PROBABLES PRODUCIENDO2040</v>
          </cell>
        </row>
        <row r="17033">
          <cell r="P17033" t="str">
            <v>PROBABLES PRODUCIENDO</v>
          </cell>
          <cell r="Q17033" t="str">
            <v>PROBABLES PRODUCIENDO2040</v>
          </cell>
        </row>
        <row r="17034">
          <cell r="P17034" t="str">
            <v>PROBABLES PRODUCIENDO</v>
          </cell>
          <cell r="Q17034" t="str">
            <v>PROBABLES PRODUCIENDO2040</v>
          </cell>
        </row>
        <row r="17035">
          <cell r="P17035" t="str">
            <v>PROBABLES PRODUCIENDO</v>
          </cell>
          <cell r="Q17035" t="str">
            <v>PROBABLES PRODUCIENDO2040</v>
          </cell>
        </row>
        <row r="17036">
          <cell r="P17036" t="str">
            <v>PROBABLES PRODUCIENDO</v>
          </cell>
          <cell r="Q17036" t="str">
            <v>PROBABLES PRODUCIENDO2041</v>
          </cell>
        </row>
        <row r="17037">
          <cell r="P17037" t="str">
            <v>PROBABLES PRODUCIENDO</v>
          </cell>
          <cell r="Q17037" t="str">
            <v>PROBABLES PRODUCIENDO2041</v>
          </cell>
        </row>
        <row r="17038">
          <cell r="P17038" t="str">
            <v>PROBABLES PRODUCIENDO</v>
          </cell>
          <cell r="Q17038" t="str">
            <v>PROBABLES PRODUCIENDO2041</v>
          </cell>
        </row>
        <row r="17039">
          <cell r="P17039" t="str">
            <v>PROBABLES PRODUCIENDO</v>
          </cell>
          <cell r="Q17039" t="str">
            <v>PROBABLES PRODUCIENDO2041</v>
          </cell>
        </row>
        <row r="17040">
          <cell r="P17040" t="str">
            <v>PROBABLES PRODUCIENDO</v>
          </cell>
          <cell r="Q17040" t="str">
            <v>PROBABLES PRODUCIENDO2041</v>
          </cell>
        </row>
        <row r="17041">
          <cell r="P17041" t="str">
            <v>PROBABLES PRODUCIENDO</v>
          </cell>
          <cell r="Q17041" t="str">
            <v>PROBABLES PRODUCIENDO2041</v>
          </cell>
        </row>
        <row r="17042">
          <cell r="P17042" t="str">
            <v>PROBABLES PRODUCIENDO</v>
          </cell>
          <cell r="Q17042" t="str">
            <v>PROBABLES PRODUCIENDO2041</v>
          </cell>
        </row>
        <row r="17043">
          <cell r="P17043" t="str">
            <v>PROBABLES PRODUCIENDO</v>
          </cell>
          <cell r="Q17043" t="str">
            <v>PROBABLES PRODUCIENDO2041</v>
          </cell>
        </row>
        <row r="17044">
          <cell r="I17044">
            <v>0.38077104264765121</v>
          </cell>
          <cell r="J17044">
            <v>0.38077104264765121</v>
          </cell>
          <cell r="K17044">
            <v>0.11423131279429537</v>
          </cell>
          <cell r="L17044">
            <v>0.11423131279429537</v>
          </cell>
          <cell r="P17044" t="str">
            <v>PROBABLES NO PRODUCIENDO</v>
          </cell>
          <cell r="Q17044" t="str">
            <v>PROBABLES NO PRODUCIENDO2012</v>
          </cell>
        </row>
        <row r="17045">
          <cell r="I17045">
            <v>0.3504081668075909</v>
          </cell>
          <cell r="J17045">
            <v>0.3504081668075909</v>
          </cell>
          <cell r="K17045">
            <v>0.10512245004227726</v>
          </cell>
          <cell r="L17045">
            <v>0.10512245004227726</v>
          </cell>
          <cell r="P17045" t="str">
            <v>PROBABLES NO PRODUCIENDO</v>
          </cell>
          <cell r="Q17045" t="str">
            <v>PROBABLES NO PRODUCIENDO2012</v>
          </cell>
        </row>
        <row r="17046">
          <cell r="I17046">
            <v>0.36847940270443663</v>
          </cell>
          <cell r="J17046">
            <v>0.36847940270443663</v>
          </cell>
          <cell r="K17046">
            <v>0.11054382081133098</v>
          </cell>
          <cell r="L17046">
            <v>0.11054382081133098</v>
          </cell>
          <cell r="P17046" t="str">
            <v>PROBABLES NO PRODUCIENDO</v>
          </cell>
          <cell r="Q17046" t="str">
            <v>PROBABLES NO PRODUCIENDO2012</v>
          </cell>
        </row>
        <row r="17047">
          <cell r="I17047">
            <v>0.35069400619314184</v>
          </cell>
          <cell r="J17047">
            <v>0.35069400619314184</v>
          </cell>
          <cell r="K17047">
            <v>0.10520820185794254</v>
          </cell>
          <cell r="L17047">
            <v>0.10520820185794254</v>
          </cell>
          <cell r="P17047" t="str">
            <v>PROBABLES NO PRODUCIENDO</v>
          </cell>
          <cell r="Q17047" t="str">
            <v>PROBABLES NO PRODUCIENDO2012</v>
          </cell>
        </row>
        <row r="17048">
          <cell r="I17048">
            <v>0.35638958876471699</v>
          </cell>
          <cell r="J17048">
            <v>0.35638958876471699</v>
          </cell>
          <cell r="K17048">
            <v>0.1069168766294151</v>
          </cell>
          <cell r="L17048">
            <v>0.1069168766294151</v>
          </cell>
          <cell r="P17048" t="str">
            <v>PROBABLES NO PRODUCIENDO</v>
          </cell>
          <cell r="Q17048" t="str">
            <v>PROBABLES NO PRODUCIENDO2012</v>
          </cell>
        </row>
        <row r="17049">
          <cell r="I17049">
            <v>0.33918773134160191</v>
          </cell>
          <cell r="J17049">
            <v>0.33918773134160191</v>
          </cell>
          <cell r="K17049">
            <v>0.10175631940248056</v>
          </cell>
          <cell r="L17049">
            <v>0.10175631940248056</v>
          </cell>
          <cell r="P17049" t="str">
            <v>PROBABLES NO PRODUCIENDO</v>
          </cell>
          <cell r="Q17049" t="str">
            <v>PROBABLES NO PRODUCIENDO2012</v>
          </cell>
        </row>
        <row r="17050">
          <cell r="I17050">
            <v>0.34469644177578279</v>
          </cell>
          <cell r="J17050">
            <v>0.34469644177578279</v>
          </cell>
          <cell r="K17050">
            <v>0.10340893253273484</v>
          </cell>
          <cell r="L17050">
            <v>0.10340893253273484</v>
          </cell>
          <cell r="P17050" t="str">
            <v>PROBABLES NO PRODUCIENDO</v>
          </cell>
          <cell r="Q17050" t="str">
            <v>PROBABLES NO PRODUCIENDO2012</v>
          </cell>
        </row>
        <row r="17051">
          <cell r="I17051">
            <v>0.33890185065882672</v>
          </cell>
          <cell r="J17051">
            <v>0.33890185065882672</v>
          </cell>
          <cell r="K17051">
            <v>0.10167055519764799</v>
          </cell>
          <cell r="L17051">
            <v>0.10167055519764799</v>
          </cell>
          <cell r="P17051" t="str">
            <v>PROBABLES NO PRODUCIENDO</v>
          </cell>
          <cell r="Q17051" t="str">
            <v>PROBABLES NO PRODUCIENDO2012</v>
          </cell>
        </row>
        <row r="17052">
          <cell r="I17052">
            <v>0.32254407394691048</v>
          </cell>
          <cell r="J17052">
            <v>0.32254407394691048</v>
          </cell>
          <cell r="K17052">
            <v>9.6763222184073155E-2</v>
          </cell>
          <cell r="L17052">
            <v>9.6763222184073155E-2</v>
          </cell>
          <cell r="P17052" t="str">
            <v>PROBABLES NO PRODUCIENDO</v>
          </cell>
          <cell r="Q17052" t="str">
            <v>PROBABLES NO PRODUCIENDO2012</v>
          </cell>
        </row>
        <row r="17053">
          <cell r="I17053">
            <v>0.32778247658195919</v>
          </cell>
          <cell r="J17053">
            <v>0.32778247658195919</v>
          </cell>
          <cell r="K17053">
            <v>9.8334742974587733E-2</v>
          </cell>
          <cell r="L17053">
            <v>9.8334742974587733E-2</v>
          </cell>
          <cell r="P17053" t="str">
            <v>PROBABLES NO PRODUCIENDO</v>
          </cell>
          <cell r="Q17053" t="str">
            <v>PROBABLES NO PRODUCIENDO2012</v>
          </cell>
        </row>
        <row r="17054">
          <cell r="I17054">
            <v>0.31196139873424994</v>
          </cell>
          <cell r="J17054">
            <v>0.31196139873424994</v>
          </cell>
          <cell r="K17054">
            <v>9.3588419620274976E-2</v>
          </cell>
          <cell r="L17054">
            <v>9.3588419620274976E-2</v>
          </cell>
          <cell r="P17054" t="str">
            <v>PROBABLES NO PRODUCIENDO</v>
          </cell>
          <cell r="Q17054" t="str">
            <v>PROBABLES NO PRODUCIENDO2012</v>
          </cell>
        </row>
        <row r="17055">
          <cell r="I17055">
            <v>0.31702792931149876</v>
          </cell>
          <cell r="J17055">
            <v>0.31702792931149876</v>
          </cell>
          <cell r="K17055">
            <v>9.5108378793449647E-2</v>
          </cell>
          <cell r="L17055">
            <v>9.5108378793449647E-2</v>
          </cell>
          <cell r="P17055" t="str">
            <v>PROBABLES NO PRODUCIENDO</v>
          </cell>
          <cell r="Q17055" t="str">
            <v>PROBABLES NO PRODUCIENDO2012</v>
          </cell>
        </row>
        <row r="17056">
          <cell r="I17056">
            <v>0.31169846546919239</v>
          </cell>
          <cell r="J17056">
            <v>0.31169846546919239</v>
          </cell>
          <cell r="K17056">
            <v>9.3509539640757727E-2</v>
          </cell>
          <cell r="L17056">
            <v>9.3509539640757727E-2</v>
          </cell>
          <cell r="P17056" t="str">
            <v>PROBABLES NO PRODUCIENDO</v>
          </cell>
          <cell r="Q17056" t="str">
            <v>PROBABLES NO PRODUCIENDO2013</v>
          </cell>
        </row>
        <row r="17057">
          <cell r="I17057">
            <v>0.27702786261612644</v>
          </cell>
          <cell r="J17057">
            <v>0.27702786261612644</v>
          </cell>
          <cell r="K17057">
            <v>8.3108358784837938E-2</v>
          </cell>
          <cell r="L17057">
            <v>8.3108358784837938E-2</v>
          </cell>
          <cell r="P17057" t="str">
            <v>PROBABLES NO PRODUCIENDO</v>
          </cell>
          <cell r="Q17057" t="str">
            <v>PROBABLES NO PRODUCIENDO2013</v>
          </cell>
        </row>
        <row r="17058">
          <cell r="I17058">
            <v>0.30180155927117813</v>
          </cell>
          <cell r="J17058">
            <v>0.30180155927117813</v>
          </cell>
          <cell r="K17058">
            <v>9.0540467781353454E-2</v>
          </cell>
          <cell r="L17058">
            <v>9.0540467781353454E-2</v>
          </cell>
          <cell r="P17058" t="str">
            <v>PROBABLES NO PRODUCIENDO</v>
          </cell>
          <cell r="Q17058" t="str">
            <v>PROBABLES NO PRODUCIENDO2013</v>
          </cell>
        </row>
        <row r="17059">
          <cell r="I17059">
            <v>0.28723450244257615</v>
          </cell>
          <cell r="J17059">
            <v>0.28723450244257615</v>
          </cell>
          <cell r="K17059">
            <v>8.6170350732772835E-2</v>
          </cell>
          <cell r="L17059">
            <v>8.6170350732772835E-2</v>
          </cell>
          <cell r="P17059" t="str">
            <v>PROBABLES NO PRODUCIENDO</v>
          </cell>
          <cell r="Q17059" t="str">
            <v>PROBABLES NO PRODUCIENDO2013</v>
          </cell>
        </row>
        <row r="17060">
          <cell r="I17060">
            <v>0.29189944623168496</v>
          </cell>
          <cell r="J17060">
            <v>0.29189944623168496</v>
          </cell>
          <cell r="K17060">
            <v>8.7569833869505481E-2</v>
          </cell>
          <cell r="L17060">
            <v>8.7569833869505481E-2</v>
          </cell>
          <cell r="P17060" t="str">
            <v>PROBABLES NO PRODUCIENDO</v>
          </cell>
          <cell r="Q17060" t="str">
            <v>PROBABLES NO PRODUCIENDO2013</v>
          </cell>
        </row>
        <row r="17061">
          <cell r="I17061">
            <v>0.27781033472489691</v>
          </cell>
          <cell r="J17061">
            <v>0.27781033472489691</v>
          </cell>
          <cell r="K17061">
            <v>8.3343100417469076E-2</v>
          </cell>
          <cell r="L17061">
            <v>8.3343100417469076E-2</v>
          </cell>
          <cell r="P17061" t="str">
            <v>PROBABLES NO PRODUCIENDO</v>
          </cell>
          <cell r="Q17061" t="str">
            <v>PROBABLES NO PRODUCIENDO2013</v>
          </cell>
        </row>
        <row r="17062">
          <cell r="I17062">
            <v>0.28232222164831106</v>
          </cell>
          <cell r="J17062">
            <v>0.28232222164831106</v>
          </cell>
          <cell r="K17062">
            <v>8.4696666494493311E-2</v>
          </cell>
          <cell r="L17062">
            <v>8.4696666494493311E-2</v>
          </cell>
          <cell r="P17062" t="str">
            <v>PROBABLES NO PRODUCIENDO</v>
          </cell>
          <cell r="Q17062" t="str">
            <v>PROBABLES NO PRODUCIENDO2013</v>
          </cell>
        </row>
        <row r="17063">
          <cell r="I17063">
            <v>0.27757618531194511</v>
          </cell>
          <cell r="J17063">
            <v>0.27757618531194511</v>
          </cell>
          <cell r="K17063">
            <v>8.327285559358355E-2</v>
          </cell>
          <cell r="L17063">
            <v>8.327285559358355E-2</v>
          </cell>
          <cell r="P17063" t="str">
            <v>PROBABLES NO PRODUCIENDO</v>
          </cell>
          <cell r="Q17063" t="str">
            <v>PROBABLES NO PRODUCIENDO2013</v>
          </cell>
        </row>
        <row r="17064">
          <cell r="I17064">
            <v>0.26417841468587666</v>
          </cell>
          <cell r="J17064">
            <v>0.26417841468587666</v>
          </cell>
          <cell r="K17064">
            <v>7.9253524405762998E-2</v>
          </cell>
          <cell r="L17064">
            <v>7.9253524405762998E-2</v>
          </cell>
          <cell r="P17064" t="str">
            <v>PROBABLES NO PRODUCIENDO</v>
          </cell>
          <cell r="Q17064" t="str">
            <v>PROBABLES NO PRODUCIENDO2013</v>
          </cell>
        </row>
        <row r="17065">
          <cell r="I17065">
            <v>0.26846890710348398</v>
          </cell>
          <cell r="J17065">
            <v>0.26846890710348398</v>
          </cell>
          <cell r="K17065">
            <v>8.0540672131045196E-2</v>
          </cell>
          <cell r="L17065">
            <v>8.0540672131045196E-2</v>
          </cell>
          <cell r="P17065" t="str">
            <v>PROBABLES NO PRODUCIENDO</v>
          </cell>
          <cell r="Q17065" t="str">
            <v>PROBABLES NO PRODUCIENDO2013</v>
          </cell>
        </row>
        <row r="17066">
          <cell r="I17066">
            <v>0.25551071750388993</v>
          </cell>
          <cell r="J17066">
            <v>0.25551071750388993</v>
          </cell>
          <cell r="K17066">
            <v>7.6653215251166973E-2</v>
          </cell>
          <cell r="L17066">
            <v>7.6653215251166973E-2</v>
          </cell>
          <cell r="P17066" t="str">
            <v>PROBABLES NO PRODUCIENDO</v>
          </cell>
          <cell r="Q17066" t="str">
            <v>PROBABLES NO PRODUCIENDO2013</v>
          </cell>
        </row>
        <row r="17067">
          <cell r="I17067">
            <v>0.2596604388101203</v>
          </cell>
          <cell r="J17067">
            <v>0.2596604388101203</v>
          </cell>
          <cell r="K17067">
            <v>7.7898131643036092E-2</v>
          </cell>
          <cell r="L17067">
            <v>7.7898131643036092E-2</v>
          </cell>
          <cell r="P17067" t="str">
            <v>PROBABLES NO PRODUCIENDO</v>
          </cell>
          <cell r="Q17067" t="str">
            <v>PROBABLES NO PRODUCIENDO2013</v>
          </cell>
        </row>
        <row r="17068">
          <cell r="I17068">
            <v>0.25529536308028578</v>
          </cell>
          <cell r="J17068">
            <v>0.25529536308028578</v>
          </cell>
          <cell r="K17068">
            <v>7.6588608924085727E-2</v>
          </cell>
          <cell r="L17068">
            <v>7.6588608924085727E-2</v>
          </cell>
          <cell r="P17068" t="str">
            <v>PROBABLES NO PRODUCIENDO</v>
          </cell>
          <cell r="Q17068" t="str">
            <v>PROBABLES NO PRODUCIENDO2014</v>
          </cell>
        </row>
        <row r="17069">
          <cell r="I17069">
            <v>0.22689854652791083</v>
          </cell>
          <cell r="J17069">
            <v>0.22689854652791083</v>
          </cell>
          <cell r="K17069">
            <v>6.8069563958373255E-2</v>
          </cell>
          <cell r="L17069">
            <v>6.8069563958373255E-2</v>
          </cell>
          <cell r="P17069" t="str">
            <v>PROBABLES NO PRODUCIENDO</v>
          </cell>
          <cell r="Q17069" t="str">
            <v>PROBABLES NO PRODUCIENDO2014</v>
          </cell>
        </row>
        <row r="17070">
          <cell r="I17070">
            <v>0.24718934222647851</v>
          </cell>
          <cell r="J17070">
            <v>0.24718934222647851</v>
          </cell>
          <cell r="K17070">
            <v>7.4156802667943542E-2</v>
          </cell>
          <cell r="L17070">
            <v>7.4156802667943542E-2</v>
          </cell>
          <cell r="P17070" t="str">
            <v>PROBABLES NO PRODUCIENDO</v>
          </cell>
          <cell r="Q17070" t="str">
            <v>PROBABLES NO PRODUCIENDO2014</v>
          </cell>
        </row>
        <row r="17071">
          <cell r="I17071">
            <v>0.23525825345300294</v>
          </cell>
          <cell r="J17071">
            <v>0.23525825345300294</v>
          </cell>
          <cell r="K17071">
            <v>7.057747603590088E-2</v>
          </cell>
          <cell r="L17071">
            <v>7.057747603590088E-2</v>
          </cell>
          <cell r="P17071" t="str">
            <v>PROBABLES NO PRODUCIENDO</v>
          </cell>
          <cell r="Q17071" t="str">
            <v>PROBABLES NO PRODUCIENDO2014</v>
          </cell>
        </row>
        <row r="17072">
          <cell r="I17072">
            <v>0.23907905673028926</v>
          </cell>
          <cell r="J17072">
            <v>0.23907905673028926</v>
          </cell>
          <cell r="K17072">
            <v>7.172371701908678E-2</v>
          </cell>
          <cell r="L17072">
            <v>7.172371701908678E-2</v>
          </cell>
          <cell r="P17072" t="str">
            <v>PROBABLES NO PRODUCIENDO</v>
          </cell>
          <cell r="Q17072" t="str">
            <v>PROBABLES NO PRODUCIENDO2014</v>
          </cell>
        </row>
        <row r="17073">
          <cell r="I17073">
            <v>0.22753942713284958</v>
          </cell>
          <cell r="J17073">
            <v>0.22753942713284958</v>
          </cell>
          <cell r="K17073">
            <v>6.8261828139854874E-2</v>
          </cell>
          <cell r="L17073">
            <v>6.8261828139854874E-2</v>
          </cell>
          <cell r="P17073" t="str">
            <v>PROBABLES NO PRODUCIENDO</v>
          </cell>
          <cell r="Q17073" t="str">
            <v>PROBABLES NO PRODUCIENDO2014</v>
          </cell>
        </row>
        <row r="17074">
          <cell r="I17074">
            <v>0.23123486980548694</v>
          </cell>
          <cell r="J17074">
            <v>0.23123486980548694</v>
          </cell>
          <cell r="K17074">
            <v>6.9370460941646089E-2</v>
          </cell>
          <cell r="L17074">
            <v>6.9370460941646089E-2</v>
          </cell>
          <cell r="P17074" t="str">
            <v>PROBABLES NO PRODUCIENDO</v>
          </cell>
          <cell r="Q17074" t="str">
            <v>PROBABLES NO PRODUCIENDO2014</v>
          </cell>
        </row>
        <row r="17075">
          <cell r="I17075">
            <v>0.22734764800649593</v>
          </cell>
          <cell r="J17075">
            <v>0.22734764800649593</v>
          </cell>
          <cell r="K17075">
            <v>6.8204294401948778E-2</v>
          </cell>
          <cell r="L17075">
            <v>6.8204294401948778E-2</v>
          </cell>
          <cell r="P17075" t="str">
            <v>PROBABLES NO PRODUCIENDO</v>
          </cell>
          <cell r="Q17075" t="str">
            <v>PROBABLES NO PRODUCIENDO2014</v>
          </cell>
        </row>
        <row r="17076">
          <cell r="I17076">
            <v>0.21637425835152518</v>
          </cell>
          <cell r="J17076">
            <v>0.21637425835152518</v>
          </cell>
          <cell r="K17076">
            <v>6.4912277505457555E-2</v>
          </cell>
          <cell r="L17076">
            <v>6.4912277505457555E-2</v>
          </cell>
          <cell r="P17076" t="str">
            <v>PROBABLES NO PRODUCIENDO</v>
          </cell>
          <cell r="Q17076" t="str">
            <v>PROBABLES NO PRODUCIENDO2014</v>
          </cell>
        </row>
        <row r="17077">
          <cell r="I17077">
            <v>0.21988836875273407</v>
          </cell>
          <cell r="J17077">
            <v>0.21988836875273407</v>
          </cell>
          <cell r="K17077">
            <v>6.5966510625820221E-2</v>
          </cell>
          <cell r="L17077">
            <v>6.5966510625820221E-2</v>
          </cell>
          <cell r="P17077" t="str">
            <v>PROBABLES NO PRODUCIENDO</v>
          </cell>
          <cell r="Q17077" t="str">
            <v>PROBABLES NO PRODUCIENDO2014</v>
          </cell>
        </row>
        <row r="17078">
          <cell r="I17078">
            <v>0.20927501615341629</v>
          </cell>
          <cell r="J17078">
            <v>0.20927501615341629</v>
          </cell>
          <cell r="K17078">
            <v>6.2782504846024892E-2</v>
          </cell>
          <cell r="L17078">
            <v>6.2782504846024892E-2</v>
          </cell>
          <cell r="P17078" t="str">
            <v>PROBABLES NO PRODUCIENDO</v>
          </cell>
          <cell r="Q17078" t="str">
            <v>PROBABLES NO PRODUCIENDO2014</v>
          </cell>
        </row>
        <row r="17079">
          <cell r="I17079">
            <v>0.21267382854718797</v>
          </cell>
          <cell r="J17079">
            <v>0.21267382854718797</v>
          </cell>
          <cell r="K17079">
            <v>6.3802148564156391E-2</v>
          </cell>
          <cell r="L17079">
            <v>6.3802148564156391E-2</v>
          </cell>
          <cell r="P17079" t="str">
            <v>PROBABLES NO PRODUCIENDO</v>
          </cell>
          <cell r="Q17079" t="str">
            <v>PROBABLES NO PRODUCIENDO2014</v>
          </cell>
        </row>
        <row r="17080">
          <cell r="I17080">
            <v>0.20909863098680181</v>
          </cell>
          <cell r="J17080">
            <v>0.20909863098680181</v>
          </cell>
          <cell r="K17080">
            <v>6.2729589296040542E-2</v>
          </cell>
          <cell r="L17080">
            <v>6.2729589296040542E-2</v>
          </cell>
          <cell r="P17080" t="str">
            <v>PROBABLES NO PRODUCIENDO</v>
          </cell>
          <cell r="Q17080" t="str">
            <v>PROBABLES NO PRODUCIENDO2015</v>
          </cell>
        </row>
        <row r="17081">
          <cell r="I17081">
            <v>0.18584033364116154</v>
          </cell>
          <cell r="J17081">
            <v>0.18584033364116154</v>
          </cell>
          <cell r="K17081">
            <v>5.5752100092348468E-2</v>
          </cell>
          <cell r="L17081">
            <v>5.5752100092348468E-2</v>
          </cell>
          <cell r="P17081" t="str">
            <v>PROBABLES NO PRODUCIENDO</v>
          </cell>
          <cell r="Q17081" t="str">
            <v>PROBABLES NO PRODUCIENDO2015</v>
          </cell>
        </row>
        <row r="17082">
          <cell r="I17082">
            <v>0.20245942750566426</v>
          </cell>
          <cell r="J17082">
            <v>0.20245942750566426</v>
          </cell>
          <cell r="K17082">
            <v>6.0737828251699273E-2</v>
          </cell>
          <cell r="L17082">
            <v>6.0737828251699273E-2</v>
          </cell>
          <cell r="P17082" t="str">
            <v>PROBABLES NO PRODUCIENDO</v>
          </cell>
          <cell r="Q17082" t="str">
            <v>PROBABLES NO PRODUCIENDO2015</v>
          </cell>
        </row>
        <row r="17083">
          <cell r="I17083">
            <v>0.19268731766937361</v>
          </cell>
          <cell r="J17083">
            <v>0.19268731766937361</v>
          </cell>
          <cell r="K17083">
            <v>5.7806195300812074E-2</v>
          </cell>
          <cell r="L17083">
            <v>5.7806195300812074E-2</v>
          </cell>
          <cell r="P17083" t="str">
            <v>PROBABLES NO PRODUCIENDO</v>
          </cell>
          <cell r="Q17083" t="str">
            <v>PROBABLES NO PRODUCIENDO2015</v>
          </cell>
        </row>
        <row r="17084">
          <cell r="I17084">
            <v>0.19581673108648395</v>
          </cell>
          <cell r="J17084">
            <v>0.19581673108648395</v>
          </cell>
          <cell r="K17084">
            <v>5.874501932594519E-2</v>
          </cell>
          <cell r="L17084">
            <v>5.874501932594519E-2</v>
          </cell>
          <cell r="P17084" t="str">
            <v>PROBABLES NO PRODUCIENDO</v>
          </cell>
          <cell r="Q17084" t="str">
            <v>PROBABLES NO PRODUCIENDO2015</v>
          </cell>
        </row>
        <row r="17085">
          <cell r="I17085">
            <v>0.18636524429955559</v>
          </cell>
          <cell r="J17085">
            <v>0.18636524429955559</v>
          </cell>
          <cell r="K17085">
            <v>5.5909573289866669E-2</v>
          </cell>
          <cell r="L17085">
            <v>5.5909573289866669E-2</v>
          </cell>
          <cell r="P17085" t="str">
            <v>PROBABLES NO PRODUCIENDO</v>
          </cell>
          <cell r="Q17085" t="str">
            <v>PROBABLES NO PRODUCIENDO2015</v>
          </cell>
        </row>
        <row r="17086">
          <cell r="I17086">
            <v>0.18939198162221682</v>
          </cell>
          <cell r="J17086">
            <v>0.18939198162221682</v>
          </cell>
          <cell r="K17086">
            <v>5.6817594486665041E-2</v>
          </cell>
          <cell r="L17086">
            <v>5.6817594486665041E-2</v>
          </cell>
          <cell r="P17086" t="str">
            <v>PROBABLES NO PRODUCIENDO</v>
          </cell>
          <cell r="Q17086" t="str">
            <v>PROBABLES NO PRODUCIENDO2015</v>
          </cell>
        </row>
        <row r="17087">
          <cell r="I17087">
            <v>0.18620816838446683</v>
          </cell>
          <cell r="J17087">
            <v>0.18620816838446683</v>
          </cell>
          <cell r="K17087">
            <v>5.5862450515340042E-2</v>
          </cell>
          <cell r="L17087">
            <v>5.5862450515340042E-2</v>
          </cell>
          <cell r="P17087" t="str">
            <v>PROBABLES NO PRODUCIENDO</v>
          </cell>
          <cell r="Q17087" t="str">
            <v>PROBABLES NO PRODUCIENDO2015</v>
          </cell>
        </row>
        <row r="17088">
          <cell r="I17088">
            <v>0.17722045812426673</v>
          </cell>
          <cell r="J17088">
            <v>0.17722045812426673</v>
          </cell>
          <cell r="K17088">
            <v>5.3166137437280013E-2</v>
          </cell>
          <cell r="L17088">
            <v>5.3166137437280013E-2</v>
          </cell>
          <cell r="P17088" t="str">
            <v>PROBABLES NO PRODUCIENDO</v>
          </cell>
          <cell r="Q17088" t="str">
            <v>PROBABLES NO PRODUCIENDO2015</v>
          </cell>
        </row>
        <row r="17089">
          <cell r="I17089">
            <v>0.18009867598597407</v>
          </cell>
          <cell r="J17089">
            <v>0.18009867598597407</v>
          </cell>
          <cell r="K17089">
            <v>5.402960279579222E-2</v>
          </cell>
          <cell r="L17089">
            <v>5.402960279579222E-2</v>
          </cell>
          <cell r="P17089" t="str">
            <v>PROBABLES NO PRODUCIENDO</v>
          </cell>
          <cell r="Q17089" t="str">
            <v>PROBABLES NO PRODUCIENDO2015</v>
          </cell>
        </row>
        <row r="17090">
          <cell r="I17090">
            <v>0.17140585261495231</v>
          </cell>
          <cell r="J17090">
            <v>0.17140585261495231</v>
          </cell>
          <cell r="K17090">
            <v>5.1421755784485691E-2</v>
          </cell>
          <cell r="L17090">
            <v>5.1421755784485691E-2</v>
          </cell>
          <cell r="P17090" t="str">
            <v>PROBABLES NO PRODUCIENDO</v>
          </cell>
          <cell r="Q17090" t="str">
            <v>PROBABLES NO PRODUCIENDO2015</v>
          </cell>
        </row>
        <row r="17091">
          <cell r="I17091">
            <v>0.17418963611162167</v>
          </cell>
          <cell r="J17091">
            <v>0.17418963611162167</v>
          </cell>
          <cell r="K17091">
            <v>5.2256890833486495E-2</v>
          </cell>
          <cell r="L17091">
            <v>5.2256890833486495E-2</v>
          </cell>
          <cell r="P17091" t="str">
            <v>PROBABLES NO PRODUCIENDO</v>
          </cell>
          <cell r="Q17091" t="str">
            <v>PROBABLES NO PRODUCIENDO2015</v>
          </cell>
        </row>
        <row r="17092">
          <cell r="I17092">
            <v>0.17126138506011535</v>
          </cell>
          <cell r="J17092">
            <v>0.17126138506011535</v>
          </cell>
          <cell r="K17092">
            <v>5.1378415518034605E-2</v>
          </cell>
          <cell r="L17092">
            <v>5.1378415518034605E-2</v>
          </cell>
          <cell r="P17092" t="str">
            <v>PROBABLES NO PRODUCIENDO</v>
          </cell>
          <cell r="Q17092" t="str">
            <v>PROBABLES NO PRODUCIENDO2016</v>
          </cell>
        </row>
        <row r="17093">
          <cell r="I17093">
            <v>0.15760491545408137</v>
          </cell>
          <cell r="J17093">
            <v>0.15760491545408137</v>
          </cell>
          <cell r="K17093">
            <v>4.728147463622441E-2</v>
          </cell>
          <cell r="L17093">
            <v>4.728147463622441E-2</v>
          </cell>
          <cell r="P17093" t="str">
            <v>PROBABLES NO PRODUCIENDO</v>
          </cell>
          <cell r="Q17093" t="str">
            <v>PROBABLES NO PRODUCIENDO2016</v>
          </cell>
        </row>
        <row r="17094">
          <cell r="I17094">
            <v>0.16573290982025168</v>
          </cell>
          <cell r="J17094">
            <v>0.16573290982025168</v>
          </cell>
          <cell r="K17094">
            <v>4.9719872946075508E-2</v>
          </cell>
          <cell r="L17094">
            <v>4.9719872946075508E-2</v>
          </cell>
          <cell r="P17094" t="str">
            <v>PROBABLES NO PRODUCIENDO</v>
          </cell>
          <cell r="Q17094" t="str">
            <v>PROBABLES NO PRODUCIENDO2016</v>
          </cell>
        </row>
        <row r="17095">
          <cell r="I17095">
            <v>0.15773347893079037</v>
          </cell>
          <cell r="J17095">
            <v>0.15773347893079037</v>
          </cell>
          <cell r="K17095">
            <v>4.7320043679237117E-2</v>
          </cell>
          <cell r="L17095">
            <v>4.7320043679237117E-2</v>
          </cell>
          <cell r="P17095" t="str">
            <v>PROBABLES NO PRODUCIENDO</v>
          </cell>
          <cell r="Q17095" t="str">
            <v>PROBABLES NO PRODUCIENDO2016</v>
          </cell>
        </row>
        <row r="17096">
          <cell r="I17096">
            <v>0.16029521091847232</v>
          </cell>
          <cell r="J17096">
            <v>0.16029521091847232</v>
          </cell>
          <cell r="K17096">
            <v>4.8088563275541688E-2</v>
          </cell>
          <cell r="L17096">
            <v>4.8088563275541688E-2</v>
          </cell>
          <cell r="P17096" t="str">
            <v>PROBABLES NO PRODUCIENDO</v>
          </cell>
          <cell r="Q17096" t="str">
            <v>PROBABLES NO PRODUCIENDO2016</v>
          </cell>
        </row>
        <row r="17097">
          <cell r="I17097">
            <v>0.152558241459331</v>
          </cell>
          <cell r="J17097">
            <v>0.152558241459331</v>
          </cell>
          <cell r="K17097">
            <v>4.57674724377993E-2</v>
          </cell>
          <cell r="L17097">
            <v>4.57674724377993E-2</v>
          </cell>
          <cell r="P17097" t="str">
            <v>PROBABLES NO PRODUCIENDO</v>
          </cell>
          <cell r="Q17097" t="str">
            <v>PROBABLES NO PRODUCIENDO2016</v>
          </cell>
        </row>
        <row r="17098">
          <cell r="I17098">
            <v>0.15503592298756017</v>
          </cell>
          <cell r="J17098">
            <v>0.15503592298756017</v>
          </cell>
          <cell r="K17098">
            <v>4.651077689626805E-2</v>
          </cell>
          <cell r="L17098">
            <v>4.651077689626805E-2</v>
          </cell>
          <cell r="P17098" t="str">
            <v>PROBABLES NO PRODUCIENDO</v>
          </cell>
          <cell r="Q17098" t="str">
            <v>PROBABLES NO PRODUCIENDO2016</v>
          </cell>
        </row>
        <row r="17099">
          <cell r="I17099">
            <v>0.15242965940815137</v>
          </cell>
          <cell r="J17099">
            <v>0.15242965940815137</v>
          </cell>
          <cell r="K17099">
            <v>4.5728897822445415E-2</v>
          </cell>
          <cell r="L17099">
            <v>4.5728897822445415E-2</v>
          </cell>
          <cell r="P17099" t="str">
            <v>PROBABLES NO PRODUCIENDO</v>
          </cell>
          <cell r="Q17099" t="str">
            <v>PROBABLES NO PRODUCIENDO2016</v>
          </cell>
        </row>
        <row r="17100">
          <cell r="I17100">
            <v>0.14507233654896523</v>
          </cell>
          <cell r="J17100">
            <v>0.14507233654896523</v>
          </cell>
          <cell r="K17100">
            <v>4.3521700964689575E-2</v>
          </cell>
          <cell r="L17100">
            <v>4.3521700964689575E-2</v>
          </cell>
          <cell r="P17100" t="str">
            <v>PROBABLES NO PRODUCIENDO</v>
          </cell>
          <cell r="Q17100" t="str">
            <v>PROBABLES NO PRODUCIENDO2016</v>
          </cell>
        </row>
        <row r="17101">
          <cell r="I17101">
            <v>0.14742844032341251</v>
          </cell>
          <cell r="J17101">
            <v>0.14742844032341251</v>
          </cell>
          <cell r="K17101">
            <v>4.4228532097023758E-2</v>
          </cell>
          <cell r="L17101">
            <v>4.4228532097023758E-2</v>
          </cell>
          <cell r="P17101" t="str">
            <v>PROBABLES NO PRODUCIENDO</v>
          </cell>
          <cell r="Q17101" t="str">
            <v>PROBABLES NO PRODUCIENDO2016</v>
          </cell>
        </row>
        <row r="17102">
          <cell r="I17102">
            <v>0.14031251132181974</v>
          </cell>
          <cell r="J17102">
            <v>0.14031251132181974</v>
          </cell>
          <cell r="K17102">
            <v>4.2093753396545919E-2</v>
          </cell>
          <cell r="L17102">
            <v>4.2093753396545919E-2</v>
          </cell>
          <cell r="P17102" t="str">
            <v>PROBABLES NO PRODUCIENDO</v>
          </cell>
          <cell r="Q17102" t="str">
            <v>PROBABLES NO PRODUCIENDO2016</v>
          </cell>
        </row>
        <row r="17103">
          <cell r="I17103">
            <v>0.1425913113011345</v>
          </cell>
          <cell r="J17103">
            <v>0.1425913113011345</v>
          </cell>
          <cell r="K17103">
            <v>4.2777393390340354E-2</v>
          </cell>
          <cell r="L17103">
            <v>4.2777393390340354E-2</v>
          </cell>
          <cell r="P17103" t="str">
            <v>PROBABLES NO PRODUCIENDO</v>
          </cell>
          <cell r="Q17103" t="str">
            <v>PROBABLES NO PRODUCIENDO2016</v>
          </cell>
        </row>
        <row r="17104">
          <cell r="I17104">
            <v>0.1401942504508269</v>
          </cell>
          <cell r="J17104">
            <v>0.1401942504508269</v>
          </cell>
          <cell r="K17104">
            <v>4.2058275135248069E-2</v>
          </cell>
          <cell r="L17104">
            <v>4.2058275135248069E-2</v>
          </cell>
          <cell r="P17104" t="str">
            <v>PROBABLES NO PRODUCIENDO</v>
          </cell>
          <cell r="Q17104" t="str">
            <v>PROBABLES NO PRODUCIENDO2017</v>
          </cell>
        </row>
        <row r="17105">
          <cell r="I17105">
            <v>0.1246002719166472</v>
          </cell>
          <cell r="J17105">
            <v>0.1246002719166472</v>
          </cell>
          <cell r="K17105">
            <v>3.7380081574994166E-2</v>
          </cell>
          <cell r="L17105">
            <v>3.7380081574994166E-2</v>
          </cell>
          <cell r="P17105" t="str">
            <v>PROBABLES NO PRODUCIENDO</v>
          </cell>
          <cell r="Q17105" t="str">
            <v>PROBABLES NO PRODUCIENDO2017</v>
          </cell>
        </row>
        <row r="17106">
          <cell r="I17106">
            <v>0.13574286714316636</v>
          </cell>
          <cell r="J17106">
            <v>0.13574286714316636</v>
          </cell>
          <cell r="K17106">
            <v>4.0722860142949908E-2</v>
          </cell>
          <cell r="L17106">
            <v>4.0722860142949908E-2</v>
          </cell>
          <cell r="P17106" t="str">
            <v>PROBABLES NO PRODUCIENDO</v>
          </cell>
          <cell r="Q17106" t="str">
            <v>PROBABLES NO PRODUCIENDO2017</v>
          </cell>
        </row>
        <row r="17107">
          <cell r="I17107">
            <v>0.12919096573971717</v>
          </cell>
          <cell r="J17107">
            <v>0.12919096573971717</v>
          </cell>
          <cell r="K17107">
            <v>3.8757289721915153E-2</v>
          </cell>
          <cell r="L17107">
            <v>3.8757289721915153E-2</v>
          </cell>
          <cell r="P17107" t="str">
            <v>PROBABLES NO PRODUCIENDO</v>
          </cell>
          <cell r="Q17107" t="str">
            <v>PROBABLES NO PRODUCIENDO2017</v>
          </cell>
        </row>
        <row r="17108">
          <cell r="I17108">
            <v>0.13128914192715951</v>
          </cell>
          <cell r="J17108">
            <v>0.13128914192715951</v>
          </cell>
          <cell r="K17108">
            <v>3.9386742578147851E-2</v>
          </cell>
          <cell r="L17108">
            <v>3.9386742578147851E-2</v>
          </cell>
          <cell r="P17108" t="str">
            <v>PROBABLES NO PRODUCIENDO</v>
          </cell>
          <cell r="Q17108" t="str">
            <v>PROBABLES NO PRODUCIENDO2017</v>
          </cell>
        </row>
        <row r="17109">
          <cell r="I17109">
            <v>0.12495220849298513</v>
          </cell>
          <cell r="J17109">
            <v>0.12495220849298513</v>
          </cell>
          <cell r="K17109">
            <v>3.7485662547895544E-2</v>
          </cell>
          <cell r="L17109">
            <v>3.7485662547895544E-2</v>
          </cell>
          <cell r="P17109" t="str">
            <v>PROBABLES NO PRODUCIENDO</v>
          </cell>
          <cell r="Q17109" t="str">
            <v>PROBABLES NO PRODUCIENDO2017</v>
          </cell>
        </row>
        <row r="17110">
          <cell r="I17110">
            <v>0.12698154349274166</v>
          </cell>
          <cell r="J17110">
            <v>0.12698154349274166</v>
          </cell>
          <cell r="K17110">
            <v>3.8094463047822505E-2</v>
          </cell>
          <cell r="L17110">
            <v>3.8094463047822505E-2</v>
          </cell>
          <cell r="P17110" t="str">
            <v>PROBABLES NO PRODUCIENDO</v>
          </cell>
          <cell r="Q17110" t="str">
            <v>PROBABLES NO PRODUCIENDO2017</v>
          </cell>
        </row>
        <row r="17111">
          <cell r="I17111">
            <v>0.12484689388582942</v>
          </cell>
          <cell r="J17111">
            <v>0.12484689388582942</v>
          </cell>
          <cell r="K17111">
            <v>3.7454068165748824E-2</v>
          </cell>
          <cell r="L17111">
            <v>3.7454068165748824E-2</v>
          </cell>
          <cell r="P17111" t="str">
            <v>PROBABLES NO PRODUCIENDO</v>
          </cell>
          <cell r="Q17111" t="str">
            <v>PROBABLES NO PRODUCIENDO2017</v>
          </cell>
        </row>
        <row r="17112">
          <cell r="I17112">
            <v>0.11882090845851138</v>
          </cell>
          <cell r="J17112">
            <v>0.11882090845851138</v>
          </cell>
          <cell r="K17112">
            <v>3.5646272537553411E-2</v>
          </cell>
          <cell r="L17112">
            <v>3.5646272537553411E-2</v>
          </cell>
          <cell r="P17112" t="str">
            <v>PROBABLES NO PRODUCIENDO</v>
          </cell>
          <cell r="Q17112" t="str">
            <v>PROBABLES NO PRODUCIENDO2017</v>
          </cell>
        </row>
        <row r="17113">
          <cell r="I17113">
            <v>0.12075066569246773</v>
          </cell>
          <cell r="J17113">
            <v>0.12075066569246773</v>
          </cell>
          <cell r="K17113">
            <v>3.6225199707740317E-2</v>
          </cell>
          <cell r="L17113">
            <v>3.6225199707740317E-2</v>
          </cell>
          <cell r="P17113" t="str">
            <v>PROBABLES NO PRODUCIENDO</v>
          </cell>
          <cell r="Q17113" t="str">
            <v>PROBABLES NO PRODUCIENDO2017</v>
          </cell>
        </row>
        <row r="17114">
          <cell r="I17114">
            <v>0.11492239292449002</v>
          </cell>
          <cell r="J17114">
            <v>0.11492239292449002</v>
          </cell>
          <cell r="K17114">
            <v>3.4476717877347011E-2</v>
          </cell>
          <cell r="L17114">
            <v>3.4476717877347011E-2</v>
          </cell>
          <cell r="P17114" t="str">
            <v>PROBABLES NO PRODUCIENDO</v>
          </cell>
          <cell r="Q17114" t="str">
            <v>PROBABLES NO PRODUCIENDO2017</v>
          </cell>
        </row>
        <row r="17115">
          <cell r="I17115">
            <v>0.11678883479878907</v>
          </cell>
          <cell r="J17115">
            <v>0.11678883479878907</v>
          </cell>
          <cell r="K17115">
            <v>3.5036650439636718E-2</v>
          </cell>
          <cell r="L17115">
            <v>3.5036650439636718E-2</v>
          </cell>
          <cell r="P17115" t="str">
            <v>PROBABLES NO PRODUCIENDO</v>
          </cell>
          <cell r="Q17115" t="str">
            <v>PROBABLES NO PRODUCIENDO2017</v>
          </cell>
        </row>
        <row r="17116">
          <cell r="I17116">
            <v>0.11482553183807555</v>
          </cell>
          <cell r="J17116">
            <v>0.11482553183807555</v>
          </cell>
          <cell r="K17116">
            <v>3.4447659551422663E-2</v>
          </cell>
          <cell r="L17116">
            <v>3.4447659551422663E-2</v>
          </cell>
          <cell r="P17116" t="str">
            <v>PROBABLES NO PRODUCIENDO</v>
          </cell>
          <cell r="Q17116" t="str">
            <v>PROBABLES NO PRODUCIENDO2018</v>
          </cell>
        </row>
        <row r="17117">
          <cell r="I17117">
            <v>0.10205334700952266</v>
          </cell>
          <cell r="J17117">
            <v>0.10205334700952266</v>
          </cell>
          <cell r="K17117">
            <v>3.0616004102856798E-2</v>
          </cell>
          <cell r="L17117">
            <v>3.0616004102856798E-2</v>
          </cell>
          <cell r="P17117" t="str">
            <v>PROBABLES NO PRODUCIENDO</v>
          </cell>
          <cell r="Q17117" t="str">
            <v>PROBABLES NO PRODUCIENDO2018</v>
          </cell>
        </row>
        <row r="17118">
          <cell r="I17118">
            <v>0.11117964440636412</v>
          </cell>
          <cell r="J17118">
            <v>0.11117964440636412</v>
          </cell>
          <cell r="K17118">
            <v>3.3353893321909238E-2</v>
          </cell>
          <cell r="L17118">
            <v>3.3353893321909238E-2</v>
          </cell>
          <cell r="P17118" t="str">
            <v>PROBABLES NO PRODUCIENDO</v>
          </cell>
          <cell r="Q17118" t="str">
            <v>PROBABLES NO PRODUCIENDO2018</v>
          </cell>
        </row>
        <row r="17119">
          <cell r="I17119">
            <v>0.10581333615347592</v>
          </cell>
          <cell r="J17119">
            <v>0.10581333615347592</v>
          </cell>
          <cell r="K17119">
            <v>3.1744000846042772E-2</v>
          </cell>
          <cell r="L17119">
            <v>3.1744000846042772E-2</v>
          </cell>
          <cell r="P17119" t="str">
            <v>PROBABLES NO PRODUCIENDO</v>
          </cell>
          <cell r="Q17119" t="str">
            <v>PROBABLES NO PRODUCIENDO2018</v>
          </cell>
        </row>
        <row r="17120">
          <cell r="I17120">
            <v>0.10753183884412015</v>
          </cell>
          <cell r="J17120">
            <v>0.10753183884412015</v>
          </cell>
          <cell r="K17120">
            <v>3.2259551653236046E-2</v>
          </cell>
          <cell r="L17120">
            <v>3.2259551653236046E-2</v>
          </cell>
          <cell r="P17120" t="str">
            <v>PROBABLES NO PRODUCIENDO</v>
          </cell>
          <cell r="Q17120" t="str">
            <v>PROBABLES NO PRODUCIENDO2018</v>
          </cell>
        </row>
        <row r="17121">
          <cell r="I17121">
            <v>0.10234159923399892</v>
          </cell>
          <cell r="J17121">
            <v>0.10234159923399892</v>
          </cell>
          <cell r="K17121">
            <v>3.0702479770199673E-2</v>
          </cell>
          <cell r="L17121">
            <v>3.0702479770199673E-2</v>
          </cell>
          <cell r="P17121" t="str">
            <v>PROBABLES NO PRODUCIENDO</v>
          </cell>
          <cell r="Q17121" t="str">
            <v>PROBABLES NO PRODUCIENDO2018</v>
          </cell>
        </row>
        <row r="17122">
          <cell r="I17122">
            <v>0.10400371782927324</v>
          </cell>
          <cell r="J17122">
            <v>0.10400371782927324</v>
          </cell>
          <cell r="K17122">
            <v>3.1201115348781977E-2</v>
          </cell>
          <cell r="L17122">
            <v>3.1201115348781977E-2</v>
          </cell>
          <cell r="P17122" t="str">
            <v>PROBABLES NO PRODUCIENDO</v>
          </cell>
          <cell r="Q17122" t="str">
            <v>PROBABLES NO PRODUCIENDO2018</v>
          </cell>
        </row>
        <row r="17123">
          <cell r="I17123">
            <v>0.102255341732437</v>
          </cell>
          <cell r="J17123">
            <v>0.102255341732437</v>
          </cell>
          <cell r="K17123">
            <v>3.0676602519731103E-2</v>
          </cell>
          <cell r="L17123">
            <v>3.0676602519731103E-2</v>
          </cell>
          <cell r="P17123" t="str">
            <v>PROBABLES NO PRODUCIENDO</v>
          </cell>
          <cell r="Q17123" t="str">
            <v>PROBABLES NO PRODUCIENDO2018</v>
          </cell>
        </row>
        <row r="17124">
          <cell r="I17124">
            <v>9.7319782825315865E-2</v>
          </cell>
          <cell r="J17124">
            <v>9.7319782825315865E-2</v>
          </cell>
          <cell r="K17124">
            <v>2.9195934847594758E-2</v>
          </cell>
          <cell r="L17124">
            <v>2.9195934847594758E-2</v>
          </cell>
          <cell r="P17124" t="str">
            <v>PROBABLES NO PRODUCIENDO</v>
          </cell>
          <cell r="Q17124" t="str">
            <v>PROBABLES NO PRODUCIENDO2018</v>
          </cell>
        </row>
        <row r="17125">
          <cell r="I17125">
            <v>9.8900342655654047E-2</v>
          </cell>
          <cell r="J17125">
            <v>9.8900342655654047E-2</v>
          </cell>
          <cell r="K17125">
            <v>2.9670102796696209E-2</v>
          </cell>
          <cell r="L17125">
            <v>2.9670102796696209E-2</v>
          </cell>
          <cell r="P17125" t="str">
            <v>PROBABLES NO PRODUCIENDO</v>
          </cell>
          <cell r="Q17125" t="str">
            <v>PROBABLES NO PRODUCIENDO2018</v>
          </cell>
        </row>
        <row r="17126">
          <cell r="I17126">
            <v>9.4126719499722844E-2</v>
          </cell>
          <cell r="J17126">
            <v>9.4126719499722844E-2</v>
          </cell>
          <cell r="K17126">
            <v>2.8238015849916857E-2</v>
          </cell>
          <cell r="L17126">
            <v>2.8238015849916857E-2</v>
          </cell>
          <cell r="P17126" t="str">
            <v>PROBABLES NO PRODUCIENDO</v>
          </cell>
          <cell r="Q17126" t="str">
            <v>PROBABLES NO PRODUCIENDO2018</v>
          </cell>
        </row>
        <row r="17127">
          <cell r="I17127">
            <v>9.565542114171019E-2</v>
          </cell>
          <cell r="J17127">
            <v>9.565542114171019E-2</v>
          </cell>
          <cell r="K17127">
            <v>2.8696626342513055E-2</v>
          </cell>
          <cell r="L17127">
            <v>2.8696626342513055E-2</v>
          </cell>
          <cell r="P17127" t="str">
            <v>PROBABLES NO PRODUCIENDO</v>
          </cell>
          <cell r="Q17127" t="str">
            <v>PROBABLES NO PRODUCIENDO2018</v>
          </cell>
        </row>
        <row r="17128">
          <cell r="I17128">
            <v>9.4047385820019758E-2</v>
          </cell>
          <cell r="J17128">
            <v>9.4047385820019758E-2</v>
          </cell>
          <cell r="K17128">
            <v>2.8214215746005925E-2</v>
          </cell>
          <cell r="L17128">
            <v>2.8214215746005925E-2</v>
          </cell>
          <cell r="P17128" t="str">
            <v>PROBABLES NO PRODUCIENDO</v>
          </cell>
          <cell r="Q17128" t="str">
            <v>PROBABLES NO PRODUCIENDO2019</v>
          </cell>
        </row>
        <row r="17129">
          <cell r="I17129">
            <v>8.3586379673494721E-2</v>
          </cell>
          <cell r="J17129">
            <v>8.3586379673494721E-2</v>
          </cell>
          <cell r="K17129">
            <v>2.507591390204842E-2</v>
          </cell>
          <cell r="L17129">
            <v>2.507591390204842E-2</v>
          </cell>
          <cell r="P17129" t="str">
            <v>PROBABLES NO PRODUCIENDO</v>
          </cell>
          <cell r="Q17129" t="str">
            <v>PROBABLES NO PRODUCIENDO2019</v>
          </cell>
        </row>
        <row r="17130">
          <cell r="I17130">
            <v>9.1061236516307695E-2</v>
          </cell>
          <cell r="J17130">
            <v>9.1061236516307695E-2</v>
          </cell>
          <cell r="K17130">
            <v>2.7318370954892309E-2</v>
          </cell>
          <cell r="L17130">
            <v>2.7318370954892309E-2</v>
          </cell>
          <cell r="P17130" t="str">
            <v>PROBABLES NO PRODUCIENDO</v>
          </cell>
          <cell r="Q17130" t="str">
            <v>PROBABLES NO PRODUCIENDO2019</v>
          </cell>
        </row>
        <row r="17131">
          <cell r="I17131">
            <v>8.6665983521528031E-2</v>
          </cell>
          <cell r="J17131">
            <v>8.6665983521528031E-2</v>
          </cell>
          <cell r="K17131">
            <v>2.599979505645841E-2</v>
          </cell>
          <cell r="L17131">
            <v>2.599979505645841E-2</v>
          </cell>
          <cell r="P17131" t="str">
            <v>PROBABLES NO PRODUCIENDO</v>
          </cell>
          <cell r="Q17131" t="str">
            <v>PROBABLES NO PRODUCIENDO2019</v>
          </cell>
        </row>
        <row r="17132">
          <cell r="I17132">
            <v>8.8073516175569674E-2</v>
          </cell>
          <cell r="J17132">
            <v>8.8073516175569674E-2</v>
          </cell>
          <cell r="K17132">
            <v>2.6422054852670906E-2</v>
          </cell>
          <cell r="L17132">
            <v>2.6422054852670906E-2</v>
          </cell>
          <cell r="P17132" t="str">
            <v>PROBABLES NO PRODUCIENDO</v>
          </cell>
          <cell r="Q17132" t="str">
            <v>PROBABLES NO PRODUCIENDO2019</v>
          </cell>
        </row>
        <row r="17133">
          <cell r="I17133">
            <v>8.3822471488050262E-2</v>
          </cell>
          <cell r="J17133">
            <v>8.3822471488050262E-2</v>
          </cell>
          <cell r="K17133">
            <v>2.5146741446415079E-2</v>
          </cell>
          <cell r="L17133">
            <v>2.5146741446415079E-2</v>
          </cell>
          <cell r="P17133" t="str">
            <v>PROBABLES NO PRODUCIENDO</v>
          </cell>
          <cell r="Q17133" t="str">
            <v>PROBABLES NO PRODUCIENDO2019</v>
          </cell>
        </row>
        <row r="17134">
          <cell r="I17134">
            <v>8.5183822977620699E-2</v>
          </cell>
          <cell r="J17134">
            <v>8.5183822977620699E-2</v>
          </cell>
          <cell r="K17134">
            <v>2.555514689328621E-2</v>
          </cell>
          <cell r="L17134">
            <v>2.555514689328621E-2</v>
          </cell>
          <cell r="P17134" t="str">
            <v>PROBABLES NO PRODUCIENDO</v>
          </cell>
          <cell r="Q17134" t="str">
            <v>PROBABLES NO PRODUCIENDO2019</v>
          </cell>
        </row>
        <row r="17135">
          <cell r="I17135">
            <v>8.3751822631485062E-2</v>
          </cell>
          <cell r="J17135">
            <v>8.3751822631485062E-2</v>
          </cell>
          <cell r="K17135">
            <v>2.5125546789445525E-2</v>
          </cell>
          <cell r="L17135">
            <v>2.5125546789445525E-2</v>
          </cell>
          <cell r="P17135" t="str">
            <v>PROBABLES NO PRODUCIENDO</v>
          </cell>
          <cell r="Q17135" t="str">
            <v>PROBABLES NO PRODUCIENDO2019</v>
          </cell>
        </row>
        <row r="17136">
          <cell r="I17136">
            <v>7.9709373140110132E-2</v>
          </cell>
          <cell r="J17136">
            <v>7.9709373140110132E-2</v>
          </cell>
          <cell r="K17136">
            <v>2.3912811942033041E-2</v>
          </cell>
          <cell r="L17136">
            <v>2.3912811942033041E-2</v>
          </cell>
          <cell r="P17136" t="str">
            <v>PROBABLES NO PRODUCIENDO</v>
          </cell>
          <cell r="Q17136" t="str">
            <v>PROBABLES NO PRODUCIENDO2019</v>
          </cell>
        </row>
        <row r="17137">
          <cell r="I17137">
            <v>8.1003924254274759E-2</v>
          </cell>
          <cell r="J17137">
            <v>8.1003924254274759E-2</v>
          </cell>
          <cell r="K17137">
            <v>2.4301177276282424E-2</v>
          </cell>
          <cell r="L17137">
            <v>2.4301177276282424E-2</v>
          </cell>
          <cell r="P17137" t="str">
            <v>PROBABLES NO PRODUCIENDO</v>
          </cell>
          <cell r="Q17137" t="str">
            <v>PROBABLES NO PRODUCIENDO2019</v>
          </cell>
        </row>
        <row r="17138">
          <cell r="I17138">
            <v>7.7094107582679455E-2</v>
          </cell>
          <cell r="J17138">
            <v>7.7094107582679455E-2</v>
          </cell>
          <cell r="K17138">
            <v>2.3128232274803835E-2</v>
          </cell>
          <cell r="L17138">
            <v>2.3128232274803835E-2</v>
          </cell>
          <cell r="P17138" t="str">
            <v>PROBABLES NO PRODUCIENDO</v>
          </cell>
          <cell r="Q17138" t="str">
            <v>PROBABLES NO PRODUCIENDO2019</v>
          </cell>
        </row>
        <row r="17139">
          <cell r="I17139">
            <v>7.8346184458148005E-2</v>
          </cell>
          <cell r="J17139">
            <v>7.8346184458148005E-2</v>
          </cell>
          <cell r="K17139">
            <v>2.3503855337444403E-2</v>
          </cell>
          <cell r="L17139">
            <v>2.3503855337444403E-2</v>
          </cell>
          <cell r="P17139" t="str">
            <v>PROBABLES NO PRODUCIENDO</v>
          </cell>
          <cell r="Q17139" t="str">
            <v>PROBABLES NO PRODUCIENDO2019</v>
          </cell>
        </row>
        <row r="17140">
          <cell r="I17140">
            <v>7.7029129654301656E-2</v>
          </cell>
          <cell r="J17140">
            <v>7.7029129654301656E-2</v>
          </cell>
          <cell r="K17140">
            <v>2.31087388962905E-2</v>
          </cell>
          <cell r="L17140">
            <v>2.31087388962905E-2</v>
          </cell>
          <cell r="P17140" t="str">
            <v>PROBABLES NO PRODUCIENDO</v>
          </cell>
          <cell r="Q17140" t="str">
            <v>PROBABLES NO PRODUCIENDO2020</v>
          </cell>
        </row>
        <row r="17141">
          <cell r="I17141">
            <v>7.0886787832565926E-2</v>
          </cell>
          <cell r="J17141">
            <v>7.0886787832565926E-2</v>
          </cell>
          <cell r="K17141">
            <v>2.1266036349769778E-2</v>
          </cell>
          <cell r="L17141">
            <v>2.1266036349769778E-2</v>
          </cell>
          <cell r="P17141" t="str">
            <v>PROBABLES NO PRODUCIENDO</v>
          </cell>
          <cell r="Q17141" t="str">
            <v>PROBABLES NO PRODUCIENDO2020</v>
          </cell>
        </row>
        <row r="17142">
          <cell r="I17142">
            <v>7.4542558405957263E-2</v>
          </cell>
          <cell r="J17142">
            <v>7.4542558405957263E-2</v>
          </cell>
          <cell r="K17142">
            <v>2.2362767521787175E-2</v>
          </cell>
          <cell r="L17142">
            <v>2.2362767521787175E-2</v>
          </cell>
          <cell r="P17142" t="str">
            <v>PROBABLES NO PRODUCIENDO</v>
          </cell>
          <cell r="Q17142" t="str">
            <v>PROBABLES NO PRODUCIENDO2020</v>
          </cell>
        </row>
        <row r="17143">
          <cell r="I17143">
            <v>7.0944612500472931E-2</v>
          </cell>
          <cell r="J17143">
            <v>7.0944612500472931E-2</v>
          </cell>
          <cell r="K17143">
            <v>2.1283383750141882E-2</v>
          </cell>
          <cell r="L17143">
            <v>2.1283383750141882E-2</v>
          </cell>
          <cell r="P17143" t="str">
            <v>PROBABLES NO PRODUCIENDO</v>
          </cell>
          <cell r="Q17143" t="str">
            <v>PROBABLES NO PRODUCIENDO2020</v>
          </cell>
        </row>
        <row r="17144">
          <cell r="I17144">
            <v>7.2096816106376652E-2</v>
          </cell>
          <cell r="J17144">
            <v>7.2096816106376652E-2</v>
          </cell>
          <cell r="K17144">
            <v>2.1629044831912997E-2</v>
          </cell>
          <cell r="L17144">
            <v>2.1629044831912997E-2</v>
          </cell>
          <cell r="P17144" t="str">
            <v>PROBABLES NO PRODUCIENDO</v>
          </cell>
          <cell r="Q17144" t="str">
            <v>PROBABLES NO PRODUCIENDO2020</v>
          </cell>
        </row>
        <row r="17145">
          <cell r="I17145">
            <v>6.861691885230356E-2</v>
          </cell>
          <cell r="J17145">
            <v>6.861691885230356E-2</v>
          </cell>
          <cell r="K17145">
            <v>2.0585075655691072E-2</v>
          </cell>
          <cell r="L17145">
            <v>2.0585075655691072E-2</v>
          </cell>
          <cell r="P17145" t="str">
            <v>PROBABLES NO PRODUCIENDO</v>
          </cell>
          <cell r="Q17145" t="str">
            <v>PROBABLES NO PRODUCIENDO2020</v>
          </cell>
        </row>
        <row r="17146">
          <cell r="I17146">
            <v>6.9731318643086543E-2</v>
          </cell>
          <cell r="J17146">
            <v>6.9731318643086543E-2</v>
          </cell>
          <cell r="K17146">
            <v>2.0919395592925962E-2</v>
          </cell>
          <cell r="L17146">
            <v>2.0919395592925962E-2</v>
          </cell>
          <cell r="P17146" t="str">
            <v>PROBABLES NO PRODUCIENDO</v>
          </cell>
          <cell r="Q17146" t="str">
            <v>PROBABLES NO PRODUCIENDO2020</v>
          </cell>
        </row>
        <row r="17147">
          <cell r="I17147">
            <v>6.855908583005936E-2</v>
          </cell>
          <cell r="J17147">
            <v>6.855908583005936E-2</v>
          </cell>
          <cell r="K17147">
            <v>2.0567725749017808E-2</v>
          </cell>
          <cell r="L17147">
            <v>2.0567725749017808E-2</v>
          </cell>
          <cell r="P17147" t="str">
            <v>PROBABLES NO PRODUCIENDO</v>
          </cell>
          <cell r="Q17147" t="str">
            <v>PROBABLES NO PRODUCIENDO2020</v>
          </cell>
        </row>
        <row r="17148">
          <cell r="I17148">
            <v>6.5249944214572878E-2</v>
          </cell>
          <cell r="J17148">
            <v>6.5249944214572878E-2</v>
          </cell>
          <cell r="K17148">
            <v>1.9574983264371862E-2</v>
          </cell>
          <cell r="L17148">
            <v>1.9574983264371862E-2</v>
          </cell>
          <cell r="P17148" t="str">
            <v>PROBABLES NO PRODUCIENDO</v>
          </cell>
          <cell r="Q17148" t="str">
            <v>PROBABLES NO PRODUCIENDO2020</v>
          </cell>
        </row>
        <row r="17149">
          <cell r="I17149">
            <v>6.6309661342615386E-2</v>
          </cell>
          <cell r="J17149">
            <v>6.6309661342615386E-2</v>
          </cell>
          <cell r="K17149">
            <v>1.9892898402784614E-2</v>
          </cell>
          <cell r="L17149">
            <v>1.9892898402784614E-2</v>
          </cell>
          <cell r="P17149" t="str">
            <v>PROBABLES NO PRODUCIENDO</v>
          </cell>
          <cell r="Q17149" t="str">
            <v>PROBABLES NO PRODUCIENDO2020</v>
          </cell>
        </row>
        <row r="17150">
          <cell r="I17150">
            <v>6.3109092706071249E-2</v>
          </cell>
          <cell r="J17150">
            <v>6.3109092706071249E-2</v>
          </cell>
          <cell r="K17150">
            <v>1.8932727811821374E-2</v>
          </cell>
          <cell r="L17150">
            <v>1.8932727811821374E-2</v>
          </cell>
          <cell r="P17150" t="str">
            <v>PROBABLES NO PRODUCIENDO</v>
          </cell>
          <cell r="Q17150" t="str">
            <v>PROBABLES NO PRODUCIENDO2020</v>
          </cell>
        </row>
        <row r="17151">
          <cell r="I17151">
            <v>6.4134040501521564E-2</v>
          </cell>
          <cell r="J17151">
            <v>6.4134040501521564E-2</v>
          </cell>
          <cell r="K17151">
            <v>1.924021215045647E-2</v>
          </cell>
          <cell r="L17151">
            <v>1.924021215045647E-2</v>
          </cell>
          <cell r="P17151" t="str">
            <v>PROBABLES NO PRODUCIENDO</v>
          </cell>
          <cell r="Q17151" t="str">
            <v>PROBABLES NO PRODUCIENDO2020</v>
          </cell>
        </row>
        <row r="17152">
          <cell r="I17152">
            <v>6.3055901895069225E-2</v>
          </cell>
          <cell r="J17152">
            <v>6.3055901895069225E-2</v>
          </cell>
          <cell r="K17152">
            <v>1.8916770568520772E-2</v>
          </cell>
          <cell r="L17152">
            <v>1.8916770568520772E-2</v>
          </cell>
          <cell r="P17152" t="str">
            <v>PROBABLES NO PRODUCIENDO</v>
          </cell>
          <cell r="Q17152" t="str">
            <v>PROBABLES NO PRODUCIENDO2021</v>
          </cell>
        </row>
        <row r="17153">
          <cell r="I17153">
            <v>5.6042116540513144E-2</v>
          </cell>
          <cell r="J17153">
            <v>5.6042116540513144E-2</v>
          </cell>
          <cell r="K17153">
            <v>1.6812634962153943E-2</v>
          </cell>
          <cell r="L17153">
            <v>1.6812634962153943E-2</v>
          </cell>
          <cell r="P17153" t="str">
            <v>PROBABLES NO PRODUCIENDO</v>
          </cell>
          <cell r="Q17153" t="str">
            <v>PROBABLES NO PRODUCIENDO2021</v>
          </cell>
        </row>
        <row r="17154">
          <cell r="I17154">
            <v>6.1053779923286061E-2</v>
          </cell>
          <cell r="J17154">
            <v>6.1053779923286061E-2</v>
          </cell>
          <cell r="K17154">
            <v>1.831613397698582E-2</v>
          </cell>
          <cell r="L17154">
            <v>1.831613397698582E-2</v>
          </cell>
          <cell r="P17154" t="str">
            <v>PROBABLES NO PRODUCIENDO</v>
          </cell>
          <cell r="Q17154" t="str">
            <v>PROBABLES NO PRODUCIENDO2021</v>
          </cell>
        </row>
        <row r="17155">
          <cell r="I17155">
            <v>5.8106896932055264E-2</v>
          </cell>
          <cell r="J17155">
            <v>5.8106896932055264E-2</v>
          </cell>
          <cell r="K17155">
            <v>1.7432069079616579E-2</v>
          </cell>
          <cell r="L17155">
            <v>1.7432069079616579E-2</v>
          </cell>
          <cell r="P17155" t="str">
            <v>PROBABLES NO PRODUCIENDO</v>
          </cell>
          <cell r="Q17155" t="str">
            <v>PROBABLES NO PRODUCIENDO2021</v>
          </cell>
        </row>
        <row r="17156">
          <cell r="I17156">
            <v>5.9050604619129039E-2</v>
          </cell>
          <cell r="J17156">
            <v>5.9050604619129039E-2</v>
          </cell>
          <cell r="K17156">
            <v>1.7715181385738712E-2</v>
          </cell>
          <cell r="L17156">
            <v>1.7715181385738712E-2</v>
          </cell>
          <cell r="P17156" t="str">
            <v>PROBABLES NO PRODUCIENDO</v>
          </cell>
          <cell r="Q17156" t="str">
            <v>PROBABLES NO PRODUCIENDO2021</v>
          </cell>
        </row>
        <row r="17157">
          <cell r="I17157">
            <v>5.6200408896723092E-2</v>
          </cell>
          <cell r="J17157">
            <v>5.6200408896723092E-2</v>
          </cell>
          <cell r="K17157">
            <v>1.6860122669016927E-2</v>
          </cell>
          <cell r="L17157">
            <v>1.6860122669016927E-2</v>
          </cell>
          <cell r="P17157" t="str">
            <v>PROBABLES NO PRODUCIENDO</v>
          </cell>
          <cell r="Q17157" t="str">
            <v>PROBABLES NO PRODUCIENDO2021</v>
          </cell>
        </row>
        <row r="17158">
          <cell r="I17158">
            <v>5.7113153522449639E-2</v>
          </cell>
          <cell r="J17158">
            <v>5.7113153522449639E-2</v>
          </cell>
          <cell r="K17158">
            <v>1.7133946056734892E-2</v>
          </cell>
          <cell r="L17158">
            <v>1.7133946056734892E-2</v>
          </cell>
          <cell r="P17158" t="str">
            <v>PROBABLES NO PRODUCIENDO</v>
          </cell>
          <cell r="Q17158" t="str">
            <v>PROBABLES NO PRODUCIENDO2021</v>
          </cell>
        </row>
        <row r="17159">
          <cell r="I17159">
            <v>5.6153040994574049E-2</v>
          </cell>
          <cell r="J17159">
            <v>5.6153040994574049E-2</v>
          </cell>
          <cell r="K17159">
            <v>1.6845912298372213E-2</v>
          </cell>
          <cell r="L17159">
            <v>1.6845912298372213E-2</v>
          </cell>
          <cell r="P17159" t="str">
            <v>PROBABLES NO PRODUCIENDO</v>
          </cell>
          <cell r="Q17159" t="str">
            <v>PROBABLES NO PRODUCIENDO2021</v>
          </cell>
        </row>
        <row r="17160">
          <cell r="I17160">
            <v>5.3442701984922257E-2</v>
          </cell>
          <cell r="J17160">
            <v>5.3442701984922257E-2</v>
          </cell>
          <cell r="K17160">
            <v>1.6032810595476676E-2</v>
          </cell>
          <cell r="L17160">
            <v>1.6032810595476676E-2</v>
          </cell>
          <cell r="P17160" t="str">
            <v>PROBABLES NO PRODUCIENDO</v>
          </cell>
          <cell r="Q17160" t="str">
            <v>PROBABLES NO PRODUCIENDO2021</v>
          </cell>
        </row>
        <row r="17161">
          <cell r="I17161">
            <v>5.4310658997669951E-2</v>
          </cell>
          <cell r="J17161">
            <v>5.4310658997669951E-2</v>
          </cell>
          <cell r="K17161">
            <v>1.6293197699300984E-2</v>
          </cell>
          <cell r="L17161">
            <v>1.6293197699300984E-2</v>
          </cell>
          <cell r="P17161" t="str">
            <v>PROBABLES NO PRODUCIENDO</v>
          </cell>
          <cell r="Q17161" t="str">
            <v>PROBABLES NO PRODUCIENDO2021</v>
          </cell>
        </row>
        <row r="17162">
          <cell r="I17162">
            <v>5.1689246245763563E-2</v>
          </cell>
          <cell r="J17162">
            <v>5.1689246245763563E-2</v>
          </cell>
          <cell r="K17162">
            <v>1.550677387372907E-2</v>
          </cell>
          <cell r="L17162">
            <v>1.550677387372907E-2</v>
          </cell>
          <cell r="P17162" t="str">
            <v>PROBABLES NO PRODUCIENDO</v>
          </cell>
          <cell r="Q17162" t="str">
            <v>PROBABLES NO PRODUCIENDO2021</v>
          </cell>
        </row>
        <row r="17163">
          <cell r="I17163">
            <v>5.2528725577761927E-2</v>
          </cell>
          <cell r="J17163">
            <v>5.2528725577761927E-2</v>
          </cell>
          <cell r="K17163">
            <v>1.5758617673328576E-2</v>
          </cell>
          <cell r="L17163">
            <v>1.5758617673328576E-2</v>
          </cell>
          <cell r="P17163" t="str">
            <v>PROBABLES NO PRODUCIENDO</v>
          </cell>
          <cell r="Q17163" t="str">
            <v>PROBABLES NO PRODUCIENDO2021</v>
          </cell>
        </row>
        <row r="17164">
          <cell r="I17164">
            <v>5.1645680527897517E-2</v>
          </cell>
          <cell r="J17164">
            <v>5.1645680527897517E-2</v>
          </cell>
          <cell r="K17164">
            <v>1.5493704158369252E-2</v>
          </cell>
          <cell r="L17164">
            <v>1.5493704158369252E-2</v>
          </cell>
          <cell r="P17164" t="str">
            <v>PROBABLES NO PRODUCIENDO</v>
          </cell>
          <cell r="Q17164" t="str">
            <v>PROBABLES NO PRODUCIENDO2022</v>
          </cell>
        </row>
        <row r="17165">
          <cell r="I17165">
            <v>4.5901068099457716E-2</v>
          </cell>
          <cell r="J17165">
            <v>4.5901068099457716E-2</v>
          </cell>
          <cell r="K17165">
            <v>1.3770320429837316E-2</v>
          </cell>
          <cell r="L17165">
            <v>1.3770320429837316E-2</v>
          </cell>
          <cell r="P17165" t="str">
            <v>PROBABLES NO PRODUCIENDO</v>
          </cell>
          <cell r="Q17165" t="str">
            <v>PROBABLES NO PRODUCIENDO2022</v>
          </cell>
        </row>
        <row r="17166">
          <cell r="I17166">
            <v>5.0005850652733587E-2</v>
          </cell>
          <cell r="J17166">
            <v>5.0005850652733587E-2</v>
          </cell>
          <cell r="K17166">
            <v>1.5001755195820076E-2</v>
          </cell>
          <cell r="L17166">
            <v>1.5001755195820076E-2</v>
          </cell>
          <cell r="P17166" t="str">
            <v>PROBABLES NO PRODUCIENDO</v>
          </cell>
          <cell r="Q17166" t="str">
            <v>PROBABLES NO PRODUCIENDO2022</v>
          </cell>
        </row>
        <row r="17167">
          <cell r="I17167">
            <v>4.7592218099013275E-2</v>
          </cell>
          <cell r="J17167">
            <v>4.7592218099013275E-2</v>
          </cell>
          <cell r="K17167">
            <v>1.4277665429703981E-2</v>
          </cell>
          <cell r="L17167">
            <v>1.4277665429703981E-2</v>
          </cell>
          <cell r="P17167" t="str">
            <v>PROBABLES NO PRODUCIENDO</v>
          </cell>
          <cell r="Q17167" t="str">
            <v>PROBABLES NO PRODUCIENDO2022</v>
          </cell>
        </row>
        <row r="17168">
          <cell r="I17168">
            <v>4.8365158049972684E-2</v>
          </cell>
          <cell r="J17168">
            <v>4.8365158049972684E-2</v>
          </cell>
          <cell r="K17168">
            <v>1.4509547414991806E-2</v>
          </cell>
          <cell r="L17168">
            <v>1.4509547414991806E-2</v>
          </cell>
          <cell r="P17168" t="str">
            <v>PROBABLES NO PRODUCIENDO</v>
          </cell>
          <cell r="Q17168" t="str">
            <v>PROBABLES NO PRODUCIENDO2022</v>
          </cell>
        </row>
        <row r="17169">
          <cell r="I17169">
            <v>4.6030716811363517E-2</v>
          </cell>
          <cell r="J17169">
            <v>4.6030716811363517E-2</v>
          </cell>
          <cell r="K17169">
            <v>1.3809215043409057E-2</v>
          </cell>
          <cell r="L17169">
            <v>1.3809215043409057E-2</v>
          </cell>
          <cell r="P17169" t="str">
            <v>PROBABLES NO PRODUCIENDO</v>
          </cell>
          <cell r="Q17169" t="str">
            <v>PROBABLES NO PRODUCIENDO2022</v>
          </cell>
        </row>
        <row r="17170">
          <cell r="I17170">
            <v>4.6778296592595262E-2</v>
          </cell>
          <cell r="J17170">
            <v>4.6778296592595262E-2</v>
          </cell>
          <cell r="K17170">
            <v>1.4033488977778577E-2</v>
          </cell>
          <cell r="L17170">
            <v>1.4033488977778577E-2</v>
          </cell>
          <cell r="P17170" t="str">
            <v>PROBABLES NO PRODUCIENDO</v>
          </cell>
          <cell r="Q17170" t="str">
            <v>PROBABLES NO PRODUCIENDO2022</v>
          </cell>
        </row>
        <row r="17171">
          <cell r="I17171">
            <v>4.5991920323357333E-2</v>
          </cell>
          <cell r="J17171">
            <v>4.5991920323357333E-2</v>
          </cell>
          <cell r="K17171">
            <v>1.3797576097007198E-2</v>
          </cell>
          <cell r="L17171">
            <v>1.3797576097007198E-2</v>
          </cell>
          <cell r="P17171" t="str">
            <v>PROBABLES NO PRODUCIENDO</v>
          </cell>
          <cell r="Q17171" t="str">
            <v>PROBABLES NO PRODUCIENDO2022</v>
          </cell>
        </row>
        <row r="17172">
          <cell r="I17172">
            <v>4.3772028157707171E-2</v>
          </cell>
          <cell r="J17172">
            <v>4.3772028157707171E-2</v>
          </cell>
          <cell r="K17172">
            <v>1.3131608447312152E-2</v>
          </cell>
          <cell r="L17172">
            <v>1.3131608447312152E-2</v>
          </cell>
          <cell r="P17172" t="str">
            <v>PROBABLES NO PRODUCIENDO</v>
          </cell>
          <cell r="Q17172" t="str">
            <v>PROBABLES NO PRODUCIENDO2022</v>
          </cell>
        </row>
        <row r="17173">
          <cell r="I17173">
            <v>4.4482924826303692E-2</v>
          </cell>
          <cell r="J17173">
            <v>4.4482924826303692E-2</v>
          </cell>
          <cell r="K17173">
            <v>1.3344877447891106E-2</v>
          </cell>
          <cell r="L17173">
            <v>1.3344877447891106E-2</v>
          </cell>
          <cell r="P17173" t="str">
            <v>PROBABLES NO PRODUCIENDO</v>
          </cell>
          <cell r="Q17173" t="str">
            <v>PROBABLES NO PRODUCIENDO2022</v>
          </cell>
        </row>
        <row r="17174">
          <cell r="I17174">
            <v>4.233586735114199E-2</v>
          </cell>
          <cell r="J17174">
            <v>4.233586735114199E-2</v>
          </cell>
          <cell r="K17174">
            <v>1.2700760205342597E-2</v>
          </cell>
          <cell r="L17174">
            <v>1.2700760205342597E-2</v>
          </cell>
          <cell r="P17174" t="str">
            <v>PROBABLES NO PRODUCIENDO</v>
          </cell>
          <cell r="Q17174" t="str">
            <v>PROBABLES NO PRODUCIENDO2022</v>
          </cell>
        </row>
        <row r="17175">
          <cell r="I17175">
            <v>4.3023439490902898E-2</v>
          </cell>
          <cell r="J17175">
            <v>4.3023439490902898E-2</v>
          </cell>
          <cell r="K17175">
            <v>1.2907031847270869E-2</v>
          </cell>
          <cell r="L17175">
            <v>1.2907031847270869E-2</v>
          </cell>
          <cell r="P17175" t="str">
            <v>PROBABLES NO PRODUCIENDO</v>
          </cell>
          <cell r="Q17175" t="str">
            <v>PROBABLES NO PRODUCIENDO2022</v>
          </cell>
        </row>
        <row r="17176">
          <cell r="I17176">
            <v>4.2300185026735951E-2</v>
          </cell>
          <cell r="J17176">
            <v>4.2300185026735951E-2</v>
          </cell>
          <cell r="K17176">
            <v>1.2690055508020786E-2</v>
          </cell>
          <cell r="L17176">
            <v>1.2690055508020786E-2</v>
          </cell>
          <cell r="P17176" t="str">
            <v>PROBABLES NO PRODUCIENDO</v>
          </cell>
          <cell r="Q17176" t="str">
            <v>PROBABLES NO PRODUCIENDO2023</v>
          </cell>
        </row>
        <row r="17177">
          <cell r="I17177">
            <v>3.7595083532364355E-2</v>
          </cell>
          <cell r="J17177">
            <v>3.7595083532364355E-2</v>
          </cell>
          <cell r="K17177">
            <v>1.127852505970931E-2</v>
          </cell>
          <cell r="L17177">
            <v>1.127852505970931E-2</v>
          </cell>
          <cell r="P17177" t="str">
            <v>PROBABLES NO PRODUCIENDO</v>
          </cell>
          <cell r="Q17177" t="str">
            <v>PROBABLES NO PRODUCIENDO2023</v>
          </cell>
        </row>
        <row r="17178">
          <cell r="I17178">
            <v>4.0957089022921847E-2</v>
          </cell>
          <cell r="J17178">
            <v>4.0957089022921847E-2</v>
          </cell>
          <cell r="K17178">
            <v>1.2287126706876554E-2</v>
          </cell>
          <cell r="L17178">
            <v>1.2287126706876554E-2</v>
          </cell>
          <cell r="P17178" t="str">
            <v>PROBABLES NO PRODUCIENDO</v>
          </cell>
          <cell r="Q17178" t="str">
            <v>PROBABLES NO PRODUCIENDO2023</v>
          </cell>
        </row>
        <row r="17179">
          <cell r="I17179">
            <v>3.8980213075783726E-2</v>
          </cell>
          <cell r="J17179">
            <v>3.8980213075783726E-2</v>
          </cell>
          <cell r="K17179">
            <v>1.1694063922735119E-2</v>
          </cell>
          <cell r="L17179">
            <v>1.1694063922735119E-2</v>
          </cell>
          <cell r="P17179" t="str">
            <v>PROBABLES NO PRODUCIENDO</v>
          </cell>
          <cell r="Q17179" t="str">
            <v>PROBABLES NO PRODUCIENDO2023</v>
          </cell>
        </row>
        <row r="17180">
          <cell r="P17180" t="str">
            <v>PROBABLES NO PRODUCIENDO</v>
          </cell>
          <cell r="Q17180" t="str">
            <v>PROBABLES NO PRODUCIENDO2023</v>
          </cell>
        </row>
        <row r="17181">
          <cell r="P17181" t="str">
            <v>PROBABLES NO PRODUCIENDO</v>
          </cell>
          <cell r="Q17181" t="str">
            <v>PROBABLES NO PRODUCIENDO2012</v>
          </cell>
        </row>
        <row r="17182">
          <cell r="P17182" t="str">
            <v>PROBABLES NO PRODUCIENDO</v>
          </cell>
          <cell r="Q17182" t="str">
            <v>PROBABLES NO PRODUCIENDO2012</v>
          </cell>
        </row>
        <row r="17183">
          <cell r="P17183" t="str">
            <v>PROBABLES NO PRODUCIENDO</v>
          </cell>
          <cell r="Q17183" t="str">
            <v>PROBABLES NO PRODUCIENDO2012</v>
          </cell>
        </row>
        <row r="17184">
          <cell r="P17184" t="str">
            <v>PROBABLES NO PRODUCIENDO</v>
          </cell>
          <cell r="Q17184" t="str">
            <v>PROBABLES NO PRODUCIENDO2012</v>
          </cell>
        </row>
        <row r="17185">
          <cell r="P17185" t="str">
            <v>PROBABLES NO PRODUCIENDO</v>
          </cell>
          <cell r="Q17185" t="str">
            <v>PROBABLES NO PRODUCIENDO2012</v>
          </cell>
        </row>
        <row r="17186">
          <cell r="P17186" t="str">
            <v>PROBABLES NO PRODUCIENDO</v>
          </cell>
          <cell r="Q17186" t="str">
            <v>PROBABLES NO PRODUCIENDO2012</v>
          </cell>
        </row>
        <row r="17187">
          <cell r="P17187" t="str">
            <v>PROBABLES NO PRODUCIENDO</v>
          </cell>
          <cell r="Q17187" t="str">
            <v>PROBABLES NO PRODUCIENDO2012</v>
          </cell>
        </row>
        <row r="17188">
          <cell r="P17188" t="str">
            <v>PROBABLES NO PRODUCIENDO</v>
          </cell>
          <cell r="Q17188" t="str">
            <v>PROBABLES NO PRODUCIENDO2012</v>
          </cell>
        </row>
        <row r="17189">
          <cell r="P17189" t="str">
            <v>PROBABLES NO PRODUCIENDO</v>
          </cell>
          <cell r="Q17189" t="str">
            <v>PROBABLES NO PRODUCIENDO2012</v>
          </cell>
        </row>
        <row r="17190">
          <cell r="P17190" t="str">
            <v>PROBABLES NO PRODUCIENDO</v>
          </cell>
          <cell r="Q17190" t="str">
            <v>PROBABLES NO PRODUCIENDO2012</v>
          </cell>
        </row>
        <row r="17191">
          <cell r="P17191" t="str">
            <v>PROBABLES NO PRODUCIENDO</v>
          </cell>
          <cell r="Q17191" t="str">
            <v>PROBABLES NO PRODUCIENDO2012</v>
          </cell>
        </row>
        <row r="17192">
          <cell r="P17192" t="str">
            <v>PROBABLES NO PRODUCIENDO</v>
          </cell>
          <cell r="Q17192" t="str">
            <v>PROBABLES NO PRODUCIENDO2012</v>
          </cell>
        </row>
        <row r="17193">
          <cell r="P17193" t="str">
            <v>PROBABLES NO PRODUCIENDO</v>
          </cell>
          <cell r="Q17193" t="str">
            <v>PROBABLES NO PRODUCIENDO2013</v>
          </cell>
        </row>
        <row r="17194">
          <cell r="P17194" t="str">
            <v>PROBABLES NO PRODUCIENDO</v>
          </cell>
          <cell r="Q17194" t="str">
            <v>PROBABLES NO PRODUCIENDO2013</v>
          </cell>
        </row>
        <row r="17195">
          <cell r="P17195" t="str">
            <v>PROBABLES NO PRODUCIENDO</v>
          </cell>
          <cell r="Q17195" t="str">
            <v>PROBABLES NO PRODUCIENDO2013</v>
          </cell>
        </row>
        <row r="17196">
          <cell r="P17196" t="str">
            <v>PROBABLES NO PRODUCIENDO</v>
          </cell>
          <cell r="Q17196" t="str">
            <v>PROBABLES NO PRODUCIENDO2013</v>
          </cell>
        </row>
        <row r="17197">
          <cell r="P17197" t="str">
            <v>PROBABLES NO PRODUCIENDO</v>
          </cell>
          <cell r="Q17197" t="str">
            <v>PROBABLES NO PRODUCIENDO2013</v>
          </cell>
        </row>
        <row r="17198">
          <cell r="P17198" t="str">
            <v>PROBABLES NO PRODUCIENDO</v>
          </cell>
          <cell r="Q17198" t="str">
            <v>PROBABLES NO PRODUCIENDO2013</v>
          </cell>
        </row>
        <row r="17199">
          <cell r="P17199" t="str">
            <v>PROBABLES NO PRODUCIENDO</v>
          </cell>
          <cell r="Q17199" t="str">
            <v>PROBABLES NO PRODUCIENDO2013</v>
          </cell>
        </row>
        <row r="17200">
          <cell r="P17200" t="str">
            <v>PROBABLES NO PRODUCIENDO</v>
          </cell>
          <cell r="Q17200" t="str">
            <v>PROBABLES NO PRODUCIENDO2013</v>
          </cell>
        </row>
        <row r="17201">
          <cell r="P17201" t="str">
            <v>PROBABLES NO PRODUCIENDO</v>
          </cell>
          <cell r="Q17201" t="str">
            <v>PROBABLES NO PRODUCIENDO2013</v>
          </cell>
        </row>
        <row r="17202">
          <cell r="P17202" t="str">
            <v>PROBABLES NO PRODUCIENDO</v>
          </cell>
          <cell r="Q17202" t="str">
            <v>PROBABLES NO PRODUCIENDO2013</v>
          </cell>
        </row>
        <row r="17203">
          <cell r="P17203" t="str">
            <v>PROBABLES NO PRODUCIENDO</v>
          </cell>
          <cell r="Q17203" t="str">
            <v>PROBABLES NO PRODUCIENDO2013</v>
          </cell>
        </row>
        <row r="17204">
          <cell r="P17204" t="str">
            <v>PROBABLES NO PRODUCIENDO</v>
          </cell>
          <cell r="Q17204" t="str">
            <v>PROBABLES NO PRODUCIENDO2013</v>
          </cell>
        </row>
        <row r="17205">
          <cell r="P17205" t="str">
            <v>PROBABLES NO PRODUCIENDO</v>
          </cell>
          <cell r="Q17205" t="str">
            <v>PROBABLES NO PRODUCIENDO2014</v>
          </cell>
        </row>
        <row r="17206">
          <cell r="P17206" t="str">
            <v>PROBABLES NO PRODUCIENDO</v>
          </cell>
          <cell r="Q17206" t="str">
            <v>PROBABLES NO PRODUCIENDO2014</v>
          </cell>
        </row>
        <row r="17207">
          <cell r="P17207" t="str">
            <v>PROBABLES NO PRODUCIENDO</v>
          </cell>
          <cell r="Q17207" t="str">
            <v>PROBABLES NO PRODUCIENDO2014</v>
          </cell>
        </row>
        <row r="17208">
          <cell r="P17208" t="str">
            <v>PROBABLES NO PRODUCIENDO</v>
          </cell>
          <cell r="Q17208" t="str">
            <v>PROBABLES NO PRODUCIENDO2014</v>
          </cell>
        </row>
        <row r="17209">
          <cell r="P17209" t="str">
            <v>PROBABLES NO PRODUCIENDO</v>
          </cell>
          <cell r="Q17209" t="str">
            <v>PROBABLES NO PRODUCIENDO2014</v>
          </cell>
        </row>
        <row r="17210">
          <cell r="P17210" t="str">
            <v>PROBABLES NO PRODUCIENDO</v>
          </cell>
          <cell r="Q17210" t="str">
            <v>PROBABLES NO PRODUCIENDO2014</v>
          </cell>
        </row>
        <row r="17211">
          <cell r="P17211" t="str">
            <v>PROBABLES NO PRODUCIENDO</v>
          </cell>
          <cell r="Q17211" t="str">
            <v>PROBABLES NO PRODUCIENDO2014</v>
          </cell>
        </row>
        <row r="17212">
          <cell r="P17212" t="str">
            <v>PROBABLES NO PRODUCIENDO</v>
          </cell>
          <cell r="Q17212" t="str">
            <v>PROBABLES NO PRODUCIENDO2014</v>
          </cell>
        </row>
        <row r="17213">
          <cell r="P17213" t="str">
            <v>PROBABLES NO PRODUCIENDO</v>
          </cell>
          <cell r="Q17213" t="str">
            <v>PROBABLES NO PRODUCIENDO2014</v>
          </cell>
        </row>
        <row r="17214">
          <cell r="P17214" t="str">
            <v>PROBABLES NO PRODUCIENDO</v>
          </cell>
          <cell r="Q17214" t="str">
            <v>PROBABLES NO PRODUCIENDO2014</v>
          </cell>
        </row>
        <row r="17215">
          <cell r="P17215" t="str">
            <v>PROBABLES NO PRODUCIENDO</v>
          </cell>
          <cell r="Q17215" t="str">
            <v>PROBABLES NO PRODUCIENDO2014</v>
          </cell>
        </row>
        <row r="17216">
          <cell r="P17216" t="str">
            <v>PROBABLES NO PRODUCIENDO</v>
          </cell>
          <cell r="Q17216" t="str">
            <v>PROBABLES NO PRODUCIENDO2014</v>
          </cell>
        </row>
        <row r="17217">
          <cell r="P17217" t="str">
            <v>PROBABLES NO PRODUCIENDO</v>
          </cell>
          <cell r="Q17217" t="str">
            <v>PROBABLES NO PRODUCIENDO2015</v>
          </cell>
        </row>
        <row r="17218">
          <cell r="P17218" t="str">
            <v>PROBABLES NO PRODUCIENDO</v>
          </cell>
          <cell r="Q17218" t="str">
            <v>PROBABLES NO PRODUCIENDO2015</v>
          </cell>
        </row>
        <row r="17219">
          <cell r="P17219" t="str">
            <v>PROBABLES NO PRODUCIENDO</v>
          </cell>
          <cell r="Q17219" t="str">
            <v>PROBABLES NO PRODUCIENDO2015</v>
          </cell>
        </row>
        <row r="17220">
          <cell r="P17220" t="str">
            <v>PROBABLES NO PRODUCIENDO</v>
          </cell>
          <cell r="Q17220" t="str">
            <v>PROBABLES NO PRODUCIENDO2015</v>
          </cell>
        </row>
        <row r="17221">
          <cell r="P17221" t="str">
            <v>PROBABLES NO PRODUCIENDO</v>
          </cell>
          <cell r="Q17221" t="str">
            <v>PROBABLES NO PRODUCIENDO2015</v>
          </cell>
        </row>
        <row r="17222">
          <cell r="P17222" t="str">
            <v>PROBABLES NO PRODUCIENDO</v>
          </cell>
          <cell r="Q17222" t="str">
            <v>PROBABLES NO PRODUCIENDO2015</v>
          </cell>
        </row>
        <row r="17223">
          <cell r="P17223" t="str">
            <v>PROBABLES NO PRODUCIENDO</v>
          </cell>
          <cell r="Q17223" t="str">
            <v>PROBABLES NO PRODUCIENDO2015</v>
          </cell>
        </row>
        <row r="17224">
          <cell r="P17224" t="str">
            <v>PROBABLES NO PRODUCIENDO</v>
          </cell>
          <cell r="Q17224" t="str">
            <v>PROBABLES NO PRODUCIENDO2015</v>
          </cell>
        </row>
        <row r="17225">
          <cell r="P17225" t="str">
            <v>PROBABLES NO PRODUCIENDO</v>
          </cell>
          <cell r="Q17225" t="str">
            <v>PROBABLES NO PRODUCIENDO2015</v>
          </cell>
        </row>
        <row r="17226">
          <cell r="P17226" t="str">
            <v>PROBABLES NO PRODUCIENDO</v>
          </cell>
          <cell r="Q17226" t="str">
            <v>PROBABLES NO PRODUCIENDO2015</v>
          </cell>
        </row>
        <row r="17227">
          <cell r="P17227" t="str">
            <v>PROBABLES NO PRODUCIENDO</v>
          </cell>
          <cell r="Q17227" t="str">
            <v>PROBABLES NO PRODUCIENDO2015</v>
          </cell>
        </row>
        <row r="17228">
          <cell r="P17228" t="str">
            <v>PROBABLES NO PRODUCIENDO</v>
          </cell>
          <cell r="Q17228" t="str">
            <v>PROBABLES NO PRODUCIENDO2015</v>
          </cell>
        </row>
        <row r="17229">
          <cell r="P17229" t="str">
            <v>PROBABLES NO PRODUCIENDO</v>
          </cell>
          <cell r="Q17229" t="str">
            <v>PROBABLES NO PRODUCIENDO2016</v>
          </cell>
        </row>
        <row r="17230">
          <cell r="P17230" t="str">
            <v>PROBABLES NO PRODUCIENDO</v>
          </cell>
          <cell r="Q17230" t="str">
            <v>PROBABLES NO PRODUCIENDO2016</v>
          </cell>
        </row>
        <row r="17231">
          <cell r="P17231" t="str">
            <v>PROBABLES NO PRODUCIENDO</v>
          </cell>
          <cell r="Q17231" t="str">
            <v>PROBABLES NO PRODUCIENDO2016</v>
          </cell>
        </row>
        <row r="17232">
          <cell r="P17232" t="str">
            <v>PROBABLES NO PRODUCIENDO</v>
          </cell>
          <cell r="Q17232" t="str">
            <v>PROBABLES NO PRODUCIENDO2016</v>
          </cell>
        </row>
        <row r="17233">
          <cell r="P17233" t="str">
            <v>PROBABLES NO PRODUCIENDO</v>
          </cell>
          <cell r="Q17233" t="str">
            <v>PROBABLES NO PRODUCIENDO2016</v>
          </cell>
        </row>
        <row r="17234">
          <cell r="P17234" t="str">
            <v>PROBABLES NO PRODUCIENDO</v>
          </cell>
          <cell r="Q17234" t="str">
            <v>PROBABLES NO PRODUCIENDO2016</v>
          </cell>
        </row>
        <row r="17235">
          <cell r="P17235" t="str">
            <v>PROBABLES NO PRODUCIENDO</v>
          </cell>
          <cell r="Q17235" t="str">
            <v>PROBABLES NO PRODUCIENDO2016</v>
          </cell>
        </row>
        <row r="17236">
          <cell r="P17236" t="str">
            <v>PROBABLES NO PRODUCIENDO</v>
          </cell>
          <cell r="Q17236" t="str">
            <v>PROBABLES NO PRODUCIENDO2016</v>
          </cell>
        </row>
        <row r="17237">
          <cell r="P17237" t="str">
            <v>PROBABLES NO PRODUCIENDO</v>
          </cell>
          <cell r="Q17237" t="str">
            <v>PROBABLES NO PRODUCIENDO2016</v>
          </cell>
        </row>
        <row r="17238">
          <cell r="P17238" t="str">
            <v>PROBABLES NO PRODUCIENDO</v>
          </cell>
          <cell r="Q17238" t="str">
            <v>PROBABLES NO PRODUCIENDO2016</v>
          </cell>
        </row>
        <row r="17239">
          <cell r="P17239" t="str">
            <v>PROBABLES NO PRODUCIENDO</v>
          </cell>
          <cell r="Q17239" t="str">
            <v>PROBABLES NO PRODUCIENDO2016</v>
          </cell>
        </row>
        <row r="17240">
          <cell r="P17240" t="str">
            <v>PROBABLES NO PRODUCIENDO</v>
          </cell>
          <cell r="Q17240" t="str">
            <v>PROBABLES NO PRODUCIENDO2016</v>
          </cell>
        </row>
        <row r="17241">
          <cell r="P17241" t="str">
            <v>PROBABLES NO PRODUCIENDO</v>
          </cell>
          <cell r="Q17241" t="str">
            <v>PROBABLES NO PRODUCIENDO2017</v>
          </cell>
        </row>
        <row r="17242">
          <cell r="P17242" t="str">
            <v>PROBABLES NO PRODUCIENDO</v>
          </cell>
          <cell r="Q17242" t="str">
            <v>PROBABLES NO PRODUCIENDO2017</v>
          </cell>
        </row>
        <row r="17243">
          <cell r="P17243" t="str">
            <v>PROBABLES NO PRODUCIENDO</v>
          </cell>
          <cell r="Q17243" t="str">
            <v>PROBABLES NO PRODUCIENDO2017</v>
          </cell>
        </row>
        <row r="17244">
          <cell r="P17244" t="str">
            <v>PROBABLES NO PRODUCIENDO</v>
          </cell>
          <cell r="Q17244" t="str">
            <v>PROBABLES NO PRODUCIENDO2017</v>
          </cell>
        </row>
        <row r="17245">
          <cell r="P17245" t="str">
            <v>PROBABLES NO PRODUCIENDO</v>
          </cell>
          <cell r="Q17245" t="str">
            <v>PROBABLES NO PRODUCIENDO2017</v>
          </cell>
        </row>
        <row r="17246">
          <cell r="P17246" t="str">
            <v>PROBABLES NO PRODUCIENDO</v>
          </cell>
          <cell r="Q17246" t="str">
            <v>PROBABLES NO PRODUCIENDO2017</v>
          </cell>
        </row>
        <row r="17247">
          <cell r="P17247" t="str">
            <v>PROBABLES NO PRODUCIENDO</v>
          </cell>
          <cell r="Q17247" t="str">
            <v>PROBABLES NO PRODUCIENDO2017</v>
          </cell>
        </row>
        <row r="17248">
          <cell r="P17248" t="str">
            <v>PROBABLES NO PRODUCIENDO</v>
          </cell>
          <cell r="Q17248" t="str">
            <v>PROBABLES NO PRODUCIENDO2017</v>
          </cell>
        </row>
        <row r="17249">
          <cell r="P17249" t="str">
            <v>PROBABLES NO PRODUCIENDO</v>
          </cell>
          <cell r="Q17249" t="str">
            <v>PROBABLES NO PRODUCIENDO2017</v>
          </cell>
        </row>
        <row r="17250">
          <cell r="P17250" t="str">
            <v>PROBABLES NO PRODUCIENDO</v>
          </cell>
          <cell r="Q17250" t="str">
            <v>PROBABLES NO PRODUCIENDO2017</v>
          </cell>
        </row>
        <row r="17251">
          <cell r="P17251" t="str">
            <v>PROBABLES NO PRODUCIENDO</v>
          </cell>
          <cell r="Q17251" t="str">
            <v>PROBABLES NO PRODUCIENDO2017</v>
          </cell>
        </row>
        <row r="17252">
          <cell r="P17252" t="str">
            <v>PROBABLES NO PRODUCIENDO</v>
          </cell>
          <cell r="Q17252" t="str">
            <v>PROBABLES NO PRODUCIENDO2017</v>
          </cell>
        </row>
        <row r="17253">
          <cell r="P17253" t="str">
            <v>PROBABLES NO PRODUCIENDO</v>
          </cell>
          <cell r="Q17253" t="str">
            <v>PROBABLES NO PRODUCIENDO2018</v>
          </cell>
        </row>
        <row r="17254">
          <cell r="P17254" t="str">
            <v>PROBABLES NO PRODUCIENDO</v>
          </cell>
          <cell r="Q17254" t="str">
            <v>PROBABLES NO PRODUCIENDO2018</v>
          </cell>
        </row>
        <row r="17255">
          <cell r="P17255" t="str">
            <v>PROBABLES NO PRODUCIENDO</v>
          </cell>
          <cell r="Q17255" t="str">
            <v>PROBABLES NO PRODUCIENDO2018</v>
          </cell>
        </row>
        <row r="17256">
          <cell r="P17256" t="str">
            <v>PROBABLES NO PRODUCIENDO</v>
          </cell>
          <cell r="Q17256" t="str">
            <v>PROBABLES NO PRODUCIENDO2018</v>
          </cell>
        </row>
        <row r="17257">
          <cell r="P17257" t="str">
            <v>PROBABLES NO PRODUCIENDO</v>
          </cell>
          <cell r="Q17257" t="str">
            <v>PROBABLES NO PRODUCIENDO2018</v>
          </cell>
        </row>
        <row r="17258">
          <cell r="P17258" t="str">
            <v>PROBABLES NO PRODUCIENDO</v>
          </cell>
          <cell r="Q17258" t="str">
            <v>PROBABLES NO PRODUCIENDO2018</v>
          </cell>
        </row>
        <row r="17259">
          <cell r="P17259" t="str">
            <v>PROBABLES NO PRODUCIENDO</v>
          </cell>
          <cell r="Q17259" t="str">
            <v>PROBABLES NO PRODUCIENDO2018</v>
          </cell>
        </row>
        <row r="17260">
          <cell r="P17260" t="str">
            <v>PROBABLES NO PRODUCIENDO</v>
          </cell>
          <cell r="Q17260" t="str">
            <v>PROBABLES NO PRODUCIENDO2018</v>
          </cell>
        </row>
        <row r="17261">
          <cell r="P17261" t="str">
            <v>PROBABLES NO PRODUCIENDO</v>
          </cell>
          <cell r="Q17261" t="str">
            <v>PROBABLES NO PRODUCIENDO2018</v>
          </cell>
        </row>
        <row r="17262">
          <cell r="P17262" t="str">
            <v>PROBABLES NO PRODUCIENDO</v>
          </cell>
          <cell r="Q17262" t="str">
            <v>PROBABLES NO PRODUCIENDO2018</v>
          </cell>
        </row>
        <row r="17263">
          <cell r="P17263" t="str">
            <v>PROBABLES NO PRODUCIENDO</v>
          </cell>
          <cell r="Q17263" t="str">
            <v>PROBABLES NO PRODUCIENDO2018</v>
          </cell>
        </row>
        <row r="17264">
          <cell r="P17264" t="str">
            <v>PROBABLES NO PRODUCIENDO</v>
          </cell>
          <cell r="Q17264" t="str">
            <v>PROBABLES NO PRODUCIENDO2018</v>
          </cell>
        </row>
        <row r="17265">
          <cell r="P17265" t="str">
            <v>PROBABLES NO PRODUCIENDO</v>
          </cell>
          <cell r="Q17265" t="str">
            <v>PROBABLES NO PRODUCIENDO2019</v>
          </cell>
        </row>
        <row r="17266">
          <cell r="P17266" t="str">
            <v>PROBABLES NO PRODUCIENDO</v>
          </cell>
          <cell r="Q17266" t="str">
            <v>PROBABLES NO PRODUCIENDO2019</v>
          </cell>
        </row>
        <row r="17267">
          <cell r="P17267" t="str">
            <v>PROBABLES NO PRODUCIENDO</v>
          </cell>
          <cell r="Q17267" t="str">
            <v>PROBABLES NO PRODUCIENDO2019</v>
          </cell>
        </row>
        <row r="17268">
          <cell r="P17268" t="str">
            <v>PROBABLES NO PRODUCIENDO</v>
          </cell>
          <cell r="Q17268" t="str">
            <v>PROBABLES NO PRODUCIENDO2019</v>
          </cell>
        </row>
        <row r="17269">
          <cell r="P17269" t="str">
            <v>PROBABLES NO PRODUCIENDO</v>
          </cell>
          <cell r="Q17269" t="str">
            <v>PROBABLES NO PRODUCIENDO2019</v>
          </cell>
        </row>
        <row r="17270">
          <cell r="P17270" t="str">
            <v>PROBABLES NO PRODUCIENDO</v>
          </cell>
          <cell r="Q17270" t="str">
            <v>PROBABLES NO PRODUCIENDO2019</v>
          </cell>
        </row>
        <row r="17271">
          <cell r="P17271" t="str">
            <v>PROBABLES NO PRODUCIENDO</v>
          </cell>
          <cell r="Q17271" t="str">
            <v>PROBABLES NO PRODUCIENDO2019</v>
          </cell>
        </row>
        <row r="17272">
          <cell r="P17272" t="str">
            <v>PROBABLES NO PRODUCIENDO</v>
          </cell>
          <cell r="Q17272" t="str">
            <v>PROBABLES NO PRODUCIENDO2019</v>
          </cell>
        </row>
        <row r="17273">
          <cell r="P17273" t="str">
            <v>PROBABLES NO PRODUCIENDO</v>
          </cell>
          <cell r="Q17273" t="str">
            <v>PROBABLES NO PRODUCIENDO2019</v>
          </cell>
        </row>
        <row r="17274">
          <cell r="P17274" t="str">
            <v>PROBABLES NO PRODUCIENDO</v>
          </cell>
          <cell r="Q17274" t="str">
            <v>PROBABLES NO PRODUCIENDO2019</v>
          </cell>
        </row>
        <row r="17275">
          <cell r="P17275" t="str">
            <v>PROBABLES NO PRODUCIENDO</v>
          </cell>
          <cell r="Q17275" t="str">
            <v>PROBABLES NO PRODUCIENDO2019</v>
          </cell>
        </row>
        <row r="17276">
          <cell r="P17276" t="str">
            <v>PROBABLES NO PRODUCIENDO</v>
          </cell>
          <cell r="Q17276" t="str">
            <v>PROBABLES NO PRODUCIENDO2019</v>
          </cell>
        </row>
        <row r="17277">
          <cell r="P17277" t="str">
            <v>PROBABLES NO PRODUCIENDO</v>
          </cell>
          <cell r="Q17277" t="str">
            <v>PROBABLES NO PRODUCIENDO2020</v>
          </cell>
        </row>
        <row r="17278">
          <cell r="P17278" t="str">
            <v>PROBABLES NO PRODUCIENDO</v>
          </cell>
          <cell r="Q17278" t="str">
            <v>PROBABLES NO PRODUCIENDO2020</v>
          </cell>
        </row>
        <row r="17279">
          <cell r="P17279" t="str">
            <v>PROBABLES NO PRODUCIENDO</v>
          </cell>
          <cell r="Q17279" t="str">
            <v>PROBABLES NO PRODUCIENDO2020</v>
          </cell>
        </row>
        <row r="17280">
          <cell r="P17280" t="str">
            <v>PROBABLES NO PRODUCIENDO</v>
          </cell>
          <cell r="Q17280" t="str">
            <v>PROBABLES NO PRODUCIENDO2020</v>
          </cell>
        </row>
        <row r="17281">
          <cell r="P17281" t="str">
            <v>PROBABLES NO PRODUCIENDO</v>
          </cell>
          <cell r="Q17281" t="str">
            <v>PROBABLES NO PRODUCIENDO2020</v>
          </cell>
        </row>
        <row r="17282">
          <cell r="P17282" t="str">
            <v>PROBABLES NO PRODUCIENDO</v>
          </cell>
          <cell r="Q17282" t="str">
            <v>PROBABLES NO PRODUCIENDO2020</v>
          </cell>
        </row>
        <row r="17283">
          <cell r="P17283" t="str">
            <v>PROBABLES NO PRODUCIENDO</v>
          </cell>
          <cell r="Q17283" t="str">
            <v>PROBABLES NO PRODUCIENDO2020</v>
          </cell>
        </row>
        <row r="17284">
          <cell r="P17284" t="str">
            <v>PROBABLES NO PRODUCIENDO</v>
          </cell>
          <cell r="Q17284" t="str">
            <v>PROBABLES NO PRODUCIENDO2020</v>
          </cell>
        </row>
        <row r="17285">
          <cell r="P17285" t="str">
            <v>PROBABLES NO PRODUCIENDO</v>
          </cell>
          <cell r="Q17285" t="str">
            <v>PROBABLES NO PRODUCIENDO2020</v>
          </cell>
        </row>
        <row r="17286">
          <cell r="P17286" t="str">
            <v>PROBABLES NO PRODUCIENDO</v>
          </cell>
          <cell r="Q17286" t="str">
            <v>PROBABLES NO PRODUCIENDO2020</v>
          </cell>
        </row>
        <row r="17287">
          <cell r="P17287" t="str">
            <v>PROBABLES NO PRODUCIENDO</v>
          </cell>
          <cell r="Q17287" t="str">
            <v>PROBABLES NO PRODUCIENDO2020</v>
          </cell>
        </row>
        <row r="17288">
          <cell r="P17288" t="str">
            <v>PROBABLES NO PRODUCIENDO</v>
          </cell>
          <cell r="Q17288" t="str">
            <v>PROBABLES NO PRODUCIENDO2020</v>
          </cell>
        </row>
        <row r="17289">
          <cell r="P17289" t="str">
            <v>PROBABLES NO PRODUCIENDO</v>
          </cell>
          <cell r="Q17289" t="str">
            <v>PROBABLES NO PRODUCIENDO2021</v>
          </cell>
        </row>
        <row r="17290">
          <cell r="P17290" t="str">
            <v>PROBABLES NO PRODUCIENDO</v>
          </cell>
          <cell r="Q17290" t="str">
            <v>PROBABLES NO PRODUCIENDO2021</v>
          </cell>
        </row>
        <row r="17291">
          <cell r="P17291" t="str">
            <v>PROBABLES NO PRODUCIENDO</v>
          </cell>
          <cell r="Q17291" t="str">
            <v>PROBABLES NO PRODUCIENDO2021</v>
          </cell>
        </row>
        <row r="17292">
          <cell r="P17292" t="str">
            <v>PROBABLES NO PRODUCIENDO</v>
          </cell>
          <cell r="Q17292" t="str">
            <v>PROBABLES NO PRODUCIENDO2021</v>
          </cell>
        </row>
        <row r="17293">
          <cell r="P17293" t="str">
            <v>PROBABLES NO PRODUCIENDO</v>
          </cell>
          <cell r="Q17293" t="str">
            <v>PROBABLES NO PRODUCIENDO2021</v>
          </cell>
        </row>
        <row r="17294">
          <cell r="P17294" t="str">
            <v>PROBABLES NO PRODUCIENDO</v>
          </cell>
          <cell r="Q17294" t="str">
            <v>PROBABLES NO PRODUCIENDO2021</v>
          </cell>
        </row>
        <row r="17295">
          <cell r="P17295" t="str">
            <v>PROBABLES NO PRODUCIENDO</v>
          </cell>
          <cell r="Q17295" t="str">
            <v>PROBABLES NO PRODUCIENDO2021</v>
          </cell>
        </row>
        <row r="17296">
          <cell r="P17296" t="str">
            <v>PROBABLES NO PRODUCIENDO</v>
          </cell>
          <cell r="Q17296" t="str">
            <v>PROBABLES NO PRODUCIENDO2021</v>
          </cell>
        </row>
        <row r="17297">
          <cell r="P17297" t="str">
            <v>PROBABLES NO PRODUCIENDO</v>
          </cell>
          <cell r="Q17297" t="str">
            <v>PROBABLES NO PRODUCIENDO2021</v>
          </cell>
        </row>
        <row r="17298">
          <cell r="P17298" t="str">
            <v>PROBABLES NO PRODUCIENDO</v>
          </cell>
          <cell r="Q17298" t="str">
            <v>PROBABLES NO PRODUCIENDO2021</v>
          </cell>
        </row>
        <row r="17299">
          <cell r="P17299" t="str">
            <v>PROBABLES NO PRODUCIENDO</v>
          </cell>
          <cell r="Q17299" t="str">
            <v>PROBABLES NO PRODUCIENDO2021</v>
          </cell>
        </row>
        <row r="17300">
          <cell r="P17300" t="str">
            <v>PROBABLES NO PRODUCIENDO</v>
          </cell>
          <cell r="Q17300" t="str">
            <v>PROBABLES NO PRODUCIENDO2021</v>
          </cell>
        </row>
        <row r="17301">
          <cell r="P17301" t="str">
            <v>PROBABLES NO PRODUCIENDO</v>
          </cell>
          <cell r="Q17301" t="str">
            <v>PROBABLES NO PRODUCIENDO2022</v>
          </cell>
        </row>
        <row r="17302">
          <cell r="P17302" t="str">
            <v>PROBABLES NO PRODUCIENDO</v>
          </cell>
          <cell r="Q17302" t="str">
            <v>PROBABLES NO PRODUCIENDO2022</v>
          </cell>
        </row>
        <row r="17303">
          <cell r="P17303" t="str">
            <v>PROBABLES NO PRODUCIENDO</v>
          </cell>
          <cell r="Q17303" t="str">
            <v>PROBABLES NO PRODUCIENDO2022</v>
          </cell>
        </row>
        <row r="17304">
          <cell r="P17304" t="str">
            <v>PROBABLES NO PRODUCIENDO</v>
          </cell>
          <cell r="Q17304" t="str">
            <v>PROBABLES NO PRODUCIENDO2022</v>
          </cell>
        </row>
        <row r="17305">
          <cell r="P17305" t="str">
            <v>PROBABLES NO PRODUCIENDO</v>
          </cell>
          <cell r="Q17305" t="str">
            <v>PROBABLES NO PRODUCIENDO2022</v>
          </cell>
        </row>
        <row r="17306">
          <cell r="P17306" t="str">
            <v>PROBABLES NO PRODUCIENDO</v>
          </cell>
          <cell r="Q17306" t="str">
            <v>PROBABLES NO PRODUCIENDO2022</v>
          </cell>
        </row>
        <row r="17307">
          <cell r="P17307" t="str">
            <v>PROBABLES NO PRODUCIENDO</v>
          </cell>
          <cell r="Q17307" t="str">
            <v>PROBABLES NO PRODUCIENDO2022</v>
          </cell>
        </row>
        <row r="17308">
          <cell r="P17308" t="str">
            <v>PROBABLES NO PRODUCIENDO</v>
          </cell>
          <cell r="Q17308" t="str">
            <v>PROBABLES NO PRODUCIENDO2022</v>
          </cell>
        </row>
        <row r="17309">
          <cell r="P17309" t="str">
            <v>PROBABLES NO PRODUCIENDO</v>
          </cell>
          <cell r="Q17309" t="str">
            <v>PROBABLES NO PRODUCIENDO2022</v>
          </cell>
        </row>
        <row r="17310">
          <cell r="P17310" t="str">
            <v>PROBABLES NO PRODUCIENDO</v>
          </cell>
          <cell r="Q17310" t="str">
            <v>PROBABLES NO PRODUCIENDO2022</v>
          </cell>
        </row>
        <row r="17311">
          <cell r="P17311" t="str">
            <v>PROBABLES NO PRODUCIENDO</v>
          </cell>
          <cell r="Q17311" t="str">
            <v>PROBABLES NO PRODUCIENDO2022</v>
          </cell>
        </row>
        <row r="17312">
          <cell r="P17312" t="str">
            <v>PROBABLES NO PRODUCIENDO</v>
          </cell>
          <cell r="Q17312" t="str">
            <v>PROBABLES NO PRODUCIENDO2022</v>
          </cell>
        </row>
        <row r="17313">
          <cell r="P17313" t="str">
            <v>PROBABLES NO PRODUCIENDO</v>
          </cell>
          <cell r="Q17313" t="str">
            <v>PROBABLES NO PRODUCIENDO2023</v>
          </cell>
        </row>
        <row r="17314">
          <cell r="P17314" t="str">
            <v>PROBABLES NO PRODUCIENDO</v>
          </cell>
          <cell r="Q17314" t="str">
            <v>PROBABLES NO PRODUCIENDO2023</v>
          </cell>
        </row>
        <row r="17315">
          <cell r="P17315" t="str">
            <v>PROBABLES NO PRODUCIENDO</v>
          </cell>
          <cell r="Q17315" t="str">
            <v>PROBABLES NO PRODUCIENDO2023</v>
          </cell>
        </row>
        <row r="17316">
          <cell r="P17316" t="str">
            <v>PROBABLES NO PRODUCIENDO</v>
          </cell>
          <cell r="Q17316" t="str">
            <v>PROBABLES NO PRODUCIENDO2023</v>
          </cell>
        </row>
        <row r="17317">
          <cell r="P17317" t="str">
            <v>PROBABLES NO PRODUCIENDO</v>
          </cell>
          <cell r="Q17317" t="str">
            <v>PROBABLES NO PRODUCIENDO2012</v>
          </cell>
        </row>
        <row r="17318">
          <cell r="P17318" t="str">
            <v>PROBABLES NO PRODUCIENDO</v>
          </cell>
          <cell r="Q17318" t="str">
            <v>PROBABLES NO PRODUCIENDO2012</v>
          </cell>
        </row>
        <row r="17319">
          <cell r="P17319" t="str">
            <v>PROBABLES NO PRODUCIENDO</v>
          </cell>
          <cell r="Q17319" t="str">
            <v>PROBABLES NO PRODUCIENDO2012</v>
          </cell>
        </row>
        <row r="17320">
          <cell r="P17320" t="str">
            <v>PROBABLES NO PRODUCIENDO</v>
          </cell>
          <cell r="Q17320" t="str">
            <v>PROBABLES NO PRODUCIENDO2012</v>
          </cell>
        </row>
        <row r="17321">
          <cell r="P17321" t="str">
            <v>PROBABLES NO PRODUCIENDO</v>
          </cell>
          <cell r="Q17321" t="str">
            <v>PROBABLES NO PRODUCIENDO2012</v>
          </cell>
        </row>
        <row r="17322">
          <cell r="I17322">
            <v>9.6992397202390154E-2</v>
          </cell>
          <cell r="J17322">
            <v>9.6992397202390154E-2</v>
          </cell>
          <cell r="K17322">
            <v>5.9235439300436725E-2</v>
          </cell>
          <cell r="L17322">
            <v>5.9235439300436725E-2</v>
          </cell>
          <cell r="P17322" t="str">
            <v>PROBABLES NO PRODUCIENDO</v>
          </cell>
          <cell r="Q17322" t="str">
            <v>PROBABLES NO PRODUCIENDO2012</v>
          </cell>
        </row>
        <row r="17323">
          <cell r="I17323">
            <v>0.14824672371870024</v>
          </cell>
          <cell r="J17323">
            <v>0.14824672371870024</v>
          </cell>
          <cell r="K17323">
            <v>9.0537609726293919E-2</v>
          </cell>
          <cell r="L17323">
            <v>9.0537609726293919E-2</v>
          </cell>
          <cell r="P17323" t="str">
            <v>PROBABLES NO PRODUCIENDO</v>
          </cell>
          <cell r="Q17323" t="str">
            <v>PROBABLES NO PRODUCIENDO2012</v>
          </cell>
        </row>
        <row r="17324">
          <cell r="I17324">
            <v>0.15917253220012675</v>
          </cell>
          <cell r="J17324">
            <v>0.15917253220012675</v>
          </cell>
          <cell r="K17324">
            <v>9.7210246796591918E-2</v>
          </cell>
          <cell r="L17324">
            <v>9.7210246796591918E-2</v>
          </cell>
          <cell r="P17324" t="str">
            <v>PROBABLES NO PRODUCIENDO</v>
          </cell>
          <cell r="Q17324" t="str">
            <v>PROBABLES NO PRODUCIENDO2012</v>
          </cell>
        </row>
        <row r="17325">
          <cell r="I17325">
            <v>0.15031819877134273</v>
          </cell>
          <cell r="J17325">
            <v>0.15031819877134273</v>
          </cell>
          <cell r="K17325">
            <v>9.1802706149131344E-2</v>
          </cell>
          <cell r="L17325">
            <v>9.1802706149131344E-2</v>
          </cell>
          <cell r="P17325" t="str">
            <v>PROBABLES NO PRODUCIENDO</v>
          </cell>
          <cell r="Q17325" t="str">
            <v>PROBABLES NO PRODUCIENDO2012</v>
          </cell>
        </row>
        <row r="17326">
          <cell r="I17326">
            <v>0.15157839246159155</v>
          </cell>
          <cell r="J17326">
            <v>0.15157839246159155</v>
          </cell>
          <cell r="K17326">
            <v>9.2572334790124333E-2</v>
          </cell>
          <cell r="L17326">
            <v>9.2572334790124333E-2</v>
          </cell>
          <cell r="P17326" t="str">
            <v>PROBABLES NO PRODUCIENDO</v>
          </cell>
          <cell r="Q17326" t="str">
            <v>PROBABLES NO PRODUCIENDO2012</v>
          </cell>
        </row>
        <row r="17327">
          <cell r="I17327">
            <v>0.14314650029462717</v>
          </cell>
          <cell r="J17327">
            <v>0.14314650029462717</v>
          </cell>
          <cell r="K17327">
            <v>8.7422788526185444E-2</v>
          </cell>
          <cell r="L17327">
            <v>8.7422788526185444E-2</v>
          </cell>
          <cell r="P17327" t="str">
            <v>PROBABLES NO PRODUCIENDO</v>
          </cell>
          <cell r="Q17327" t="str">
            <v>PROBABLES NO PRODUCIENDO2012</v>
          </cell>
        </row>
        <row r="17328">
          <cell r="I17328">
            <v>0.14434656999960779</v>
          </cell>
          <cell r="J17328">
            <v>0.14434656999960779</v>
          </cell>
          <cell r="K17328">
            <v>8.8155698096585466E-2</v>
          </cell>
          <cell r="L17328">
            <v>8.8155698096585466E-2</v>
          </cell>
          <cell r="P17328" t="str">
            <v>PROBABLES NO PRODUCIENDO</v>
          </cell>
          <cell r="Q17328" t="str">
            <v>PROBABLES NO PRODUCIENDO2012</v>
          </cell>
        </row>
        <row r="17329">
          <cell r="I17329">
            <v>0.14500176738380455</v>
          </cell>
          <cell r="J17329">
            <v>0.14500176738380455</v>
          </cell>
          <cell r="K17329">
            <v>8.8555841881055558E-2</v>
          </cell>
          <cell r="L17329">
            <v>8.8555841881055558E-2</v>
          </cell>
          <cell r="P17329" t="str">
            <v>PROBABLES NO PRODUCIENDO</v>
          </cell>
          <cell r="Q17329" t="str">
            <v>PROBABLES NO PRODUCIENDO2013</v>
          </cell>
        </row>
        <row r="17330">
          <cell r="I17330">
            <v>0.12790873633221236</v>
          </cell>
          <cell r="J17330">
            <v>0.12790873633221236</v>
          </cell>
          <cell r="K17330">
            <v>7.8116743224649579E-2</v>
          </cell>
          <cell r="L17330">
            <v>7.8116743224649579E-2</v>
          </cell>
          <cell r="P17330" t="str">
            <v>PROBABLES NO PRODUCIENDO</v>
          </cell>
          <cell r="Q17330" t="str">
            <v>PROBABLES NO PRODUCIENDO2013</v>
          </cell>
        </row>
        <row r="17331">
          <cell r="I17331">
            <v>0.13830521626310305</v>
          </cell>
          <cell r="J17331">
            <v>0.13830521626310305</v>
          </cell>
          <cell r="K17331">
            <v>8.4466107439242946E-2</v>
          </cell>
          <cell r="L17331">
            <v>8.4466107439242946E-2</v>
          </cell>
          <cell r="P17331" t="str">
            <v>PROBABLES NO PRODUCIENDO</v>
          </cell>
          <cell r="Q17331" t="str">
            <v>PROBABLES NO PRODUCIENDO2013</v>
          </cell>
        </row>
        <row r="17332">
          <cell r="I17332">
            <v>0.130611674652582</v>
          </cell>
          <cell r="J17332">
            <v>0.130611674652582</v>
          </cell>
          <cell r="K17332">
            <v>7.9767488473011516E-2</v>
          </cell>
          <cell r="L17332">
            <v>7.9767488473011516E-2</v>
          </cell>
          <cell r="P17332" t="str">
            <v>PROBABLES NO PRODUCIENDO</v>
          </cell>
          <cell r="Q17332" t="str">
            <v>PROBABLES NO PRODUCIENDO2013</v>
          </cell>
        </row>
        <row r="17333">
          <cell r="I17333">
            <v>0.13170665855749503</v>
          </cell>
          <cell r="J17333">
            <v>0.13170665855749503</v>
          </cell>
          <cell r="K17333">
            <v>8.0436219780879739E-2</v>
          </cell>
          <cell r="L17333">
            <v>8.0436219780879739E-2</v>
          </cell>
          <cell r="P17333" t="str">
            <v>PROBABLES NO PRODUCIENDO</v>
          </cell>
          <cell r="Q17333" t="str">
            <v>PROBABLES NO PRODUCIENDO2013</v>
          </cell>
        </row>
        <row r="17334">
          <cell r="I17334">
            <v>0.12438017669821955</v>
          </cell>
          <cell r="J17334">
            <v>0.12438017669821955</v>
          </cell>
          <cell r="K17334">
            <v>7.5961772463578381E-2</v>
          </cell>
          <cell r="L17334">
            <v>7.5961772463578381E-2</v>
          </cell>
          <cell r="P17334" t="str">
            <v>PROBABLES NO PRODUCIENDO</v>
          </cell>
          <cell r="Q17334" t="str">
            <v>PROBABLES NO PRODUCIENDO2013</v>
          </cell>
        </row>
        <row r="17335">
          <cell r="I17335">
            <v>0.12542291879563966</v>
          </cell>
          <cell r="J17335">
            <v>0.12542291879563966</v>
          </cell>
          <cell r="K17335">
            <v>7.6598598524170045E-2</v>
          </cell>
          <cell r="L17335">
            <v>7.6598598524170045E-2</v>
          </cell>
          <cell r="P17335" t="str">
            <v>PROBABLES NO PRODUCIENDO</v>
          </cell>
          <cell r="Q17335" t="str">
            <v>PROBABLES NO PRODUCIENDO2013</v>
          </cell>
        </row>
        <row r="17336">
          <cell r="I17336">
            <v>0.12234534949733077</v>
          </cell>
          <cell r="J17336">
            <v>0.12234534949733077</v>
          </cell>
          <cell r="K17336">
            <v>7.4719057708383579E-2</v>
          </cell>
          <cell r="L17336">
            <v>7.4719057708383579E-2</v>
          </cell>
          <cell r="P17336" t="str">
            <v>PROBABLES NO PRODUCIENDO</v>
          </cell>
          <cell r="Q17336" t="str">
            <v>PROBABLES NO PRODUCIENDO2013</v>
          </cell>
        </row>
        <row r="17337">
          <cell r="I17337">
            <v>0.11553961170490352</v>
          </cell>
          <cell r="J17337">
            <v>0.11553961170490352</v>
          </cell>
          <cell r="K17337">
            <v>7.0562640509447938E-2</v>
          </cell>
          <cell r="L17337">
            <v>7.0562640509447938E-2</v>
          </cell>
          <cell r="P17337" t="str">
            <v>PROBABLES NO PRODUCIENDO</v>
          </cell>
          <cell r="Q17337" t="str">
            <v>PROBABLES NO PRODUCIENDO2013</v>
          </cell>
        </row>
        <row r="17338">
          <cell r="I17338">
            <v>0.1165082388627228</v>
          </cell>
          <cell r="J17338">
            <v>0.1165082388627228</v>
          </cell>
          <cell r="K17338">
            <v>7.1154202908839212E-2</v>
          </cell>
          <cell r="L17338">
            <v>7.1154202908839212E-2</v>
          </cell>
          <cell r="P17338" t="str">
            <v>PROBABLES NO PRODUCIENDO</v>
          </cell>
          <cell r="Q17338" t="str">
            <v>PROBABLES NO PRODUCIENDO2013</v>
          </cell>
        </row>
        <row r="17339">
          <cell r="I17339">
            <v>0.11002720359971654</v>
          </cell>
          <cell r="J17339">
            <v>0.11002720359971654</v>
          </cell>
          <cell r="K17339">
            <v>6.7196088850427882E-2</v>
          </cell>
          <cell r="L17339">
            <v>6.7196088850427882E-2</v>
          </cell>
          <cell r="P17339" t="str">
            <v>PROBABLES NO PRODUCIENDO</v>
          </cell>
          <cell r="Q17339" t="str">
            <v>PROBABLES NO PRODUCIENDO2013</v>
          </cell>
        </row>
        <row r="17340">
          <cell r="I17340">
            <v>0.11094961744491617</v>
          </cell>
          <cell r="J17340">
            <v>0.11094961744491617</v>
          </cell>
          <cell r="K17340">
            <v>6.7759427740002806E-2</v>
          </cell>
          <cell r="L17340">
            <v>6.7759427740002806E-2</v>
          </cell>
          <cell r="P17340" t="str">
            <v>PROBABLES NO PRODUCIENDO</v>
          </cell>
          <cell r="Q17340" t="str">
            <v>PROBABLES NO PRODUCIENDO2013</v>
          </cell>
        </row>
        <row r="17341">
          <cell r="I17341">
            <v>0.1108210000740059</v>
          </cell>
          <cell r="J17341">
            <v>0.1108210000740059</v>
          </cell>
          <cell r="K17341">
            <v>6.7680878217697055E-2</v>
          </cell>
          <cell r="L17341">
            <v>6.7680878217697055E-2</v>
          </cell>
          <cell r="P17341" t="str">
            <v>PROBABLES NO PRODUCIENDO</v>
          </cell>
          <cell r="Q17341" t="str">
            <v>PROBABLES NO PRODUCIENDO2014</v>
          </cell>
        </row>
        <row r="17342">
          <cell r="I17342">
            <v>9.7757250372117716E-2</v>
          </cell>
          <cell r="J17342">
            <v>9.7757250372117716E-2</v>
          </cell>
          <cell r="K17342">
            <v>5.9702552340385656E-2</v>
          </cell>
          <cell r="L17342">
            <v>5.9702552340385656E-2</v>
          </cell>
          <cell r="P17342" t="str">
            <v>PROBABLES NO PRODUCIENDO</v>
          </cell>
          <cell r="Q17342" t="str">
            <v>PROBABLES NO PRODUCIENDO2014</v>
          </cell>
        </row>
        <row r="17343">
          <cell r="I17343">
            <v>0.10570300388932166</v>
          </cell>
          <cell r="J17343">
            <v>0.10570300388932166</v>
          </cell>
          <cell r="K17343">
            <v>6.4555202792796251E-2</v>
          </cell>
          <cell r="L17343">
            <v>6.4555202792796251E-2</v>
          </cell>
          <cell r="P17343" t="str">
            <v>PROBABLES NO PRODUCIENDO</v>
          </cell>
          <cell r="Q17343" t="str">
            <v>PROBABLES NO PRODUCIENDO2014</v>
          </cell>
        </row>
        <row r="17344">
          <cell r="I17344">
            <v>9.982303434983153E-2</v>
          </cell>
          <cell r="J17344">
            <v>9.982303434983153E-2</v>
          </cell>
          <cell r="K17344">
            <v>6.0964173095714981E-2</v>
          </cell>
          <cell r="L17344">
            <v>6.0964173095714981E-2</v>
          </cell>
          <cell r="P17344" t="str">
            <v>PROBABLES NO PRODUCIENDO</v>
          </cell>
          <cell r="Q17344" t="str">
            <v>PROBABLES NO PRODUCIENDO2014</v>
          </cell>
        </row>
        <row r="17345">
          <cell r="I17345">
            <v>0.10065990146943213</v>
          </cell>
          <cell r="J17345">
            <v>0.10065990146943213</v>
          </cell>
          <cell r="K17345">
            <v>6.1475266675165265E-2</v>
          </cell>
          <cell r="L17345">
            <v>6.1475266675165265E-2</v>
          </cell>
          <cell r="P17345" t="str">
            <v>PROBABLES NO PRODUCIENDO</v>
          </cell>
          <cell r="Q17345" t="str">
            <v>PROBABLES NO PRODUCIENDO2014</v>
          </cell>
        </row>
        <row r="17346">
          <cell r="I17346">
            <v>9.5060465950002615E-2</v>
          </cell>
          <cell r="J17346">
            <v>9.5060465950002615E-2</v>
          </cell>
          <cell r="K17346">
            <v>5.8055565416150465E-2</v>
          </cell>
          <cell r="L17346">
            <v>5.8055565416150465E-2</v>
          </cell>
          <cell r="P17346" t="str">
            <v>PROBABLES NO PRODUCIENDO</v>
          </cell>
          <cell r="Q17346" t="str">
            <v>PROBABLES NO PRODUCIENDO2014</v>
          </cell>
        </row>
        <row r="17347">
          <cell r="I17347">
            <v>9.5857406043494228E-2</v>
          </cell>
          <cell r="J17347">
            <v>9.5857406043494228E-2</v>
          </cell>
          <cell r="K17347">
            <v>5.8542274662397892E-2</v>
          </cell>
          <cell r="L17347">
            <v>5.8542274662397892E-2</v>
          </cell>
          <cell r="P17347" t="str">
            <v>PROBABLES NO PRODUCIENDO</v>
          </cell>
          <cell r="Q17347" t="str">
            <v>PROBABLES NO PRODUCIENDO2014</v>
          </cell>
        </row>
        <row r="17348">
          <cell r="I17348">
            <v>9.3505301558223466E-2</v>
          </cell>
          <cell r="J17348">
            <v>9.3505301558223466E-2</v>
          </cell>
          <cell r="K17348">
            <v>5.7105791530892132E-2</v>
          </cell>
          <cell r="L17348">
            <v>5.7105791530892132E-2</v>
          </cell>
          <cell r="P17348" t="str">
            <v>PROBABLES NO PRODUCIENDO</v>
          </cell>
          <cell r="Q17348" t="str">
            <v>PROBABLES NO PRODUCIENDO2014</v>
          </cell>
        </row>
        <row r="17349">
          <cell r="I17349">
            <v>8.8303856899953334E-2</v>
          </cell>
          <cell r="J17349">
            <v>8.8303856899953334E-2</v>
          </cell>
          <cell r="K17349">
            <v>5.3929152245581743E-2</v>
          </cell>
          <cell r="L17349">
            <v>5.3929152245581743E-2</v>
          </cell>
          <cell r="P17349" t="str">
            <v>PROBABLES NO PRODUCIENDO</v>
          </cell>
          <cell r="Q17349" t="str">
            <v>PROBABLES NO PRODUCIENDO2014</v>
          </cell>
        </row>
        <row r="17350">
          <cell r="I17350">
            <v>8.9044152913340238E-2</v>
          </cell>
          <cell r="J17350">
            <v>8.9044152913340238E-2</v>
          </cell>
          <cell r="K17350">
            <v>5.4381267677617438E-2</v>
          </cell>
          <cell r="L17350">
            <v>5.4381267677617438E-2</v>
          </cell>
          <cell r="P17350" t="str">
            <v>PROBABLES NO PRODUCIENDO</v>
          </cell>
          <cell r="Q17350" t="str">
            <v>PROBABLES NO PRODUCIENDO2014</v>
          </cell>
        </row>
        <row r="17351">
          <cell r="I17351">
            <v>8.4090869775348659E-2</v>
          </cell>
          <cell r="J17351">
            <v>8.4090869775348659E-2</v>
          </cell>
          <cell r="K17351">
            <v>5.1356186216375374E-2</v>
          </cell>
          <cell r="L17351">
            <v>5.1356186216375374E-2</v>
          </cell>
          <cell r="P17351" t="str">
            <v>PROBABLES NO PRODUCIENDO</v>
          </cell>
          <cell r="Q17351" t="str">
            <v>PROBABLES NO PRODUCIENDO2014</v>
          </cell>
        </row>
        <row r="17352">
          <cell r="I17352">
            <v>8.4795846181163745E-2</v>
          </cell>
          <cell r="J17352">
            <v>8.4795846181163745E-2</v>
          </cell>
          <cell r="K17352">
            <v>5.1786731169375773E-2</v>
          </cell>
          <cell r="L17352">
            <v>5.1786731169375773E-2</v>
          </cell>
          <cell r="P17352" t="str">
            <v>PROBABLES NO PRODUCIENDO</v>
          </cell>
          <cell r="Q17352" t="str">
            <v>PROBABLES NO PRODUCIENDO2014</v>
          </cell>
        </row>
        <row r="17353">
          <cell r="I17353">
            <v>8.4532782480037386E-2</v>
          </cell>
          <cell r="J17353">
            <v>8.4532782480037386E-2</v>
          </cell>
          <cell r="K17353">
            <v>5.162607224816463E-2</v>
          </cell>
          <cell r="L17353">
            <v>5.162607224816463E-2</v>
          </cell>
          <cell r="P17353" t="str">
            <v>PROBABLES NO PRODUCIENDO</v>
          </cell>
          <cell r="Q17353" t="str">
            <v>PROBABLES NO PRODUCIENDO2015</v>
          </cell>
        </row>
        <row r="17354">
          <cell r="I17354">
            <v>7.4567928244955312E-2</v>
          </cell>
          <cell r="J17354">
            <v>7.4567928244955312E-2</v>
          </cell>
          <cell r="K17354">
            <v>4.5540311557579705E-2</v>
          </cell>
          <cell r="L17354">
            <v>4.5540311557579705E-2</v>
          </cell>
          <cell r="P17354" t="str">
            <v>PROBABLES NO PRODUCIENDO</v>
          </cell>
          <cell r="Q17354" t="str">
            <v>PROBABLES NO PRODUCIENDO2015</v>
          </cell>
        </row>
        <row r="17355">
          <cell r="I17355">
            <v>8.0628843173184736E-2</v>
          </cell>
          <cell r="J17355">
            <v>8.0628843173184736E-2</v>
          </cell>
          <cell r="K17355">
            <v>4.9241848674835303E-2</v>
          </cell>
          <cell r="L17355">
            <v>4.9241848674835303E-2</v>
          </cell>
          <cell r="P17355" t="str">
            <v>PROBABLES NO PRODUCIENDO</v>
          </cell>
          <cell r="Q17355" t="str">
            <v>PROBABLES NO PRODUCIENDO2015</v>
          </cell>
        </row>
        <row r="17356">
          <cell r="I17356">
            <v>5.133396893009263E-3</v>
          </cell>
          <cell r="J17356">
            <v>5.133396893009263E-3</v>
          </cell>
          <cell r="K17356">
            <v>3.135080983990849E-3</v>
          </cell>
          <cell r="L17356">
            <v>3.135080983990849E-3</v>
          </cell>
          <cell r="P17356" t="str">
            <v>PROBABLES NO PRODUCIENDO</v>
          </cell>
          <cell r="Q17356" t="str">
            <v>PROBABLES NO PRODUCIENDO2015</v>
          </cell>
        </row>
        <row r="17357">
          <cell r="P17357" t="str">
            <v>PROBABLES NO PRODUCIENDO</v>
          </cell>
          <cell r="Q17357" t="str">
            <v>PROBABLES NO PRODUCIENDO2012</v>
          </cell>
        </row>
        <row r="17358">
          <cell r="P17358" t="str">
            <v>PROBABLES NO PRODUCIENDO</v>
          </cell>
          <cell r="Q17358" t="str">
            <v>PROBABLES NO PRODUCIENDO2012</v>
          </cell>
        </row>
        <row r="17359">
          <cell r="P17359" t="str">
            <v>PROBABLES NO PRODUCIENDO</v>
          </cell>
          <cell r="Q17359" t="str">
            <v>PROBABLES NO PRODUCIENDO2012</v>
          </cell>
        </row>
        <row r="17360">
          <cell r="P17360" t="str">
            <v>PROBABLES NO PRODUCIENDO</v>
          </cell>
          <cell r="Q17360" t="str">
            <v>PROBABLES NO PRODUCIENDO2012</v>
          </cell>
        </row>
        <row r="17361">
          <cell r="P17361" t="str">
            <v>PROBABLES NO PRODUCIENDO</v>
          </cell>
          <cell r="Q17361" t="str">
            <v>PROBABLES NO PRODUCIENDO2012</v>
          </cell>
        </row>
        <row r="17362">
          <cell r="P17362" t="str">
            <v>PROBABLES NO PRODUCIENDO</v>
          </cell>
          <cell r="Q17362" t="str">
            <v>PROBABLES NO PRODUCIENDO2012</v>
          </cell>
        </row>
        <row r="17363">
          <cell r="I17363">
            <v>9.9638867990963303E-2</v>
          </cell>
          <cell r="J17363">
            <v>9.9638867990963303E-2</v>
          </cell>
          <cell r="K17363">
            <v>1.4819807954798208E-2</v>
          </cell>
          <cell r="L17363">
            <v>1.4819807954798208E-2</v>
          </cell>
          <cell r="P17363" t="str">
            <v>PROBABLES NO PRODUCIENDO</v>
          </cell>
          <cell r="Q17363" t="str">
            <v>PROBABLES NO PRODUCIENDO2012</v>
          </cell>
        </row>
        <row r="17364">
          <cell r="I17364">
            <v>9.5904841505185925E-2</v>
          </cell>
          <cell r="J17364">
            <v>9.5904841505185925E-2</v>
          </cell>
          <cell r="K17364">
            <v>1.4264426741290545E-2</v>
          </cell>
          <cell r="L17364">
            <v>1.4264426741290545E-2</v>
          </cell>
          <cell r="P17364" t="str">
            <v>PROBABLES NO PRODUCIENDO</v>
          </cell>
          <cell r="Q17364" t="str">
            <v>PROBABLES NO PRODUCIENDO2012</v>
          </cell>
        </row>
        <row r="17365">
          <cell r="I17365">
            <v>8.9427800455585418E-2</v>
          </cell>
          <cell r="J17365">
            <v>8.9427800455585418E-2</v>
          </cell>
          <cell r="K17365">
            <v>1.3301062680599593E-2</v>
          </cell>
          <cell r="L17365">
            <v>1.3301062680599593E-2</v>
          </cell>
          <cell r="P17365" t="str">
            <v>PROBABLES NO PRODUCIENDO</v>
          </cell>
          <cell r="Q17365" t="str">
            <v>PROBABLES NO PRODUCIENDO2012</v>
          </cell>
        </row>
        <row r="17366">
          <cell r="I17366">
            <v>8.9079644437531816E-2</v>
          </cell>
          <cell r="J17366">
            <v>8.9079644437531816E-2</v>
          </cell>
          <cell r="K17366">
            <v>1.3249279622141627E-2</v>
          </cell>
          <cell r="L17366">
            <v>1.3249279622141627E-2</v>
          </cell>
          <cell r="P17366" t="str">
            <v>PROBABLES NO PRODUCIENDO</v>
          </cell>
          <cell r="Q17366" t="str">
            <v>PROBABLES NO PRODUCIENDO2012</v>
          </cell>
        </row>
        <row r="17367">
          <cell r="I17367">
            <v>8.3134904687263908E-2</v>
          </cell>
          <cell r="J17367">
            <v>8.3134904687263908E-2</v>
          </cell>
          <cell r="K17367">
            <v>1.2365087506990179E-2</v>
          </cell>
          <cell r="L17367">
            <v>1.2365087506990179E-2</v>
          </cell>
          <cell r="P17367" t="str">
            <v>PROBABLES NO PRODUCIENDO</v>
          </cell>
          <cell r="Q17367" t="str">
            <v>PROBABLES NO PRODUCIENDO2012</v>
          </cell>
        </row>
        <row r="17368">
          <cell r="I17368">
            <v>8.2880580052924216E-2</v>
          </cell>
          <cell r="J17368">
            <v>8.2880580052924216E-2</v>
          </cell>
          <cell r="K17368">
            <v>1.2327260479093495E-2</v>
          </cell>
          <cell r="L17368">
            <v>1.2327260479093495E-2</v>
          </cell>
          <cell r="P17368" t="str">
            <v>PROBABLES NO PRODUCIENDO</v>
          </cell>
          <cell r="Q17368" t="str">
            <v>PROBABLES NO PRODUCIENDO2012</v>
          </cell>
        </row>
        <row r="17369">
          <cell r="I17369">
            <v>8.2330375303709236E-2</v>
          </cell>
          <cell r="J17369">
            <v>8.2330375303709236E-2</v>
          </cell>
          <cell r="K17369">
            <v>1.2245425660176005E-2</v>
          </cell>
          <cell r="L17369">
            <v>1.2245425660176005E-2</v>
          </cell>
          <cell r="P17369" t="str">
            <v>PROBABLES NO PRODUCIENDO</v>
          </cell>
          <cell r="Q17369" t="str">
            <v>PROBABLES NO PRODUCIENDO2013</v>
          </cell>
        </row>
        <row r="17370">
          <cell r="I17370">
            <v>7.1882494608008676E-2</v>
          </cell>
          <cell r="J17370">
            <v>7.1882494608008676E-2</v>
          </cell>
          <cell r="K17370">
            <v>1.0691457930846034E-2</v>
          </cell>
          <cell r="L17370">
            <v>1.0691457930846034E-2</v>
          </cell>
          <cell r="P17370" t="str">
            <v>PROBABLES NO PRODUCIENDO</v>
          </cell>
          <cell r="Q17370" t="str">
            <v>PROBABLES NO PRODUCIENDO2013</v>
          </cell>
        </row>
        <row r="17371">
          <cell r="I17371">
            <v>7.6959226193463279E-2</v>
          </cell>
          <cell r="J17371">
            <v>7.6959226193463279E-2</v>
          </cell>
          <cell r="K17371">
            <v>1.1446546669322261E-2</v>
          </cell>
          <cell r="L17371">
            <v>1.1446546669322261E-2</v>
          </cell>
          <cell r="P17371" t="str">
            <v>PROBABLES NO PRODUCIENDO</v>
          </cell>
          <cell r="Q17371" t="str">
            <v>PROBABLES NO PRODUCIENDO2013</v>
          </cell>
        </row>
        <row r="17372">
          <cell r="I17372">
            <v>7.1963666715994953E-2</v>
          </cell>
          <cell r="J17372">
            <v>7.1963666715994953E-2</v>
          </cell>
          <cell r="K17372">
            <v>1.0703531081373521E-2</v>
          </cell>
          <cell r="L17372">
            <v>1.0703531081373521E-2</v>
          </cell>
          <cell r="P17372" t="str">
            <v>PROBABLES NO PRODUCIENDO</v>
          </cell>
          <cell r="Q17372" t="str">
            <v>PROBABLES NO PRODUCIENDO2013</v>
          </cell>
        </row>
        <row r="17373">
          <cell r="I17373">
            <v>7.188027764291996E-2</v>
          </cell>
          <cell r="J17373">
            <v>7.188027764291996E-2</v>
          </cell>
          <cell r="K17373">
            <v>1.069112819007801E-2</v>
          </cell>
          <cell r="L17373">
            <v>1.069112819007801E-2</v>
          </cell>
          <cell r="P17373" t="str">
            <v>PROBABLES NO PRODUCIENDO</v>
          </cell>
          <cell r="Q17373" t="str">
            <v>PROBABLES NO PRODUCIENDO2013</v>
          </cell>
        </row>
        <row r="17374">
          <cell r="I17374">
            <v>6.7263192914007314E-2</v>
          </cell>
          <cell r="J17374">
            <v>6.7263192914007314E-2</v>
          </cell>
          <cell r="K17374">
            <v>1.0004405123335395E-2</v>
          </cell>
          <cell r="L17374">
            <v>1.0004405123335395E-2</v>
          </cell>
          <cell r="P17374" t="str">
            <v>PROBABLES NO PRODUCIENDO</v>
          </cell>
          <cell r="Q17374" t="str">
            <v>PROBABLES NO PRODUCIENDO2013</v>
          </cell>
        </row>
        <row r="17375">
          <cell r="I17375">
            <v>6.7232886324956248E-2</v>
          </cell>
          <cell r="J17375">
            <v>6.7232886324956248E-2</v>
          </cell>
          <cell r="K17375">
            <v>9.9998974664484933E-3</v>
          </cell>
          <cell r="L17375">
            <v>9.9998974664484933E-3</v>
          </cell>
          <cell r="P17375" t="str">
            <v>PROBABLES NO PRODUCIENDO</v>
          </cell>
          <cell r="Q17375" t="str">
            <v>PROBABLES NO PRODUCIENDO2013</v>
          </cell>
        </row>
        <row r="17376">
          <cell r="I17376">
            <v>6.5021892656346045E-2</v>
          </cell>
          <cell r="J17376">
            <v>6.5021892656346045E-2</v>
          </cell>
          <cell r="K17376">
            <v>9.6710448588390903E-3</v>
          </cell>
          <cell r="L17376">
            <v>9.6710448588390903E-3</v>
          </cell>
          <cell r="P17376" t="str">
            <v>PROBABLES NO PRODUCIENDO</v>
          </cell>
          <cell r="Q17376" t="str">
            <v>PROBABLES NO PRODUCIENDO2013</v>
          </cell>
        </row>
        <row r="17377">
          <cell r="I17377">
            <v>6.0908269619806873E-2</v>
          </cell>
          <cell r="J17377">
            <v>6.0908269619806873E-2</v>
          </cell>
          <cell r="K17377">
            <v>9.059204272638597E-3</v>
          </cell>
          <cell r="L17377">
            <v>9.059204272638597E-3</v>
          </cell>
          <cell r="P17377" t="str">
            <v>PROBABLES NO PRODUCIENDO</v>
          </cell>
          <cell r="Q17377" t="str">
            <v>PROBABLES NO PRODUCIENDO2013</v>
          </cell>
        </row>
        <row r="17378">
          <cell r="I17378">
            <v>6.0942367740814636E-2</v>
          </cell>
          <cell r="J17378">
            <v>6.0942367740814636E-2</v>
          </cell>
          <cell r="K17378">
            <v>9.0642758638272859E-3</v>
          </cell>
          <cell r="L17378">
            <v>9.0642758638272859E-3</v>
          </cell>
          <cell r="P17378" t="str">
            <v>PROBABLES NO PRODUCIENDO</v>
          </cell>
          <cell r="Q17378" t="str">
            <v>PROBABLES NO PRODUCIENDO2013</v>
          </cell>
        </row>
        <row r="17379">
          <cell r="I17379">
            <v>5.7123852938276945E-2</v>
          </cell>
          <cell r="J17379">
            <v>5.7123852938276945E-2</v>
          </cell>
          <cell r="K17379">
            <v>8.4963282627837332E-3</v>
          </cell>
          <cell r="L17379">
            <v>8.4963282627837332E-3</v>
          </cell>
          <cell r="P17379" t="str">
            <v>PROBABLES NO PRODUCIENDO</v>
          </cell>
          <cell r="Q17379" t="str">
            <v>PROBABLES NO PRODUCIENDO2013</v>
          </cell>
        </row>
        <row r="17380">
          <cell r="I17380">
            <v>5.7192079961396414E-2</v>
          </cell>
          <cell r="J17380">
            <v>5.7192079961396414E-2</v>
          </cell>
          <cell r="K17380">
            <v>8.5064760233950834E-3</v>
          </cell>
          <cell r="L17380">
            <v>8.5064760233950834E-3</v>
          </cell>
          <cell r="P17380" t="str">
            <v>PROBABLES NO PRODUCIENDO</v>
          </cell>
          <cell r="Q17380" t="str">
            <v>PROBABLES NO PRODUCIENDO2013</v>
          </cell>
        </row>
        <row r="17381">
          <cell r="I17381">
            <v>5.6729586214822145E-2</v>
          </cell>
          <cell r="J17381">
            <v>5.6729586214822145E-2</v>
          </cell>
          <cell r="K17381">
            <v>8.4376869188746741E-3</v>
          </cell>
          <cell r="L17381">
            <v>8.4376869188746741E-3</v>
          </cell>
          <cell r="P17381" t="str">
            <v>PROBABLES NO PRODUCIENDO</v>
          </cell>
          <cell r="Q17381" t="str">
            <v>PROBABLES NO PRODUCIENDO2014</v>
          </cell>
        </row>
        <row r="17382">
          <cell r="I17382">
            <v>4.9725968432899115E-2</v>
          </cell>
          <cell r="J17382">
            <v>4.9725968432899115E-2</v>
          </cell>
          <cell r="K17382">
            <v>7.3960023573206232E-3</v>
          </cell>
          <cell r="L17382">
            <v>7.3960023573206232E-3</v>
          </cell>
          <cell r="P17382" t="str">
            <v>PROBABLES NO PRODUCIENDO</v>
          </cell>
          <cell r="Q17382" t="str">
            <v>PROBABLES NO PRODUCIENDO2014</v>
          </cell>
        </row>
        <row r="17383">
          <cell r="I17383">
            <v>5.3443197549288279E-2</v>
          </cell>
          <cell r="J17383">
            <v>5.3443197549288279E-2</v>
          </cell>
          <cell r="K17383">
            <v>7.9488852105648773E-3</v>
          </cell>
          <cell r="L17383">
            <v>7.9488852105648773E-3</v>
          </cell>
          <cell r="P17383" t="str">
            <v>PROBABLES NO PRODUCIENDO</v>
          </cell>
          <cell r="Q17383" t="str">
            <v>PROBABLES NO PRODUCIENDO2014</v>
          </cell>
        </row>
        <row r="17384">
          <cell r="I17384">
            <v>5.0169276304486747E-2</v>
          </cell>
          <cell r="J17384">
            <v>5.0169276304486747E-2</v>
          </cell>
          <cell r="K17384">
            <v>7.4619378466958637E-3</v>
          </cell>
          <cell r="L17384">
            <v>7.4619378466958637E-3</v>
          </cell>
          <cell r="P17384" t="str">
            <v>PROBABLES NO PRODUCIENDO</v>
          </cell>
          <cell r="Q17384" t="str">
            <v>PROBABLES NO PRODUCIENDO2014</v>
          </cell>
        </row>
        <row r="17385">
          <cell r="I17385">
            <v>5.0302525155419282E-2</v>
          </cell>
          <cell r="J17385">
            <v>5.0302525155419282E-2</v>
          </cell>
          <cell r="K17385">
            <v>7.4817566425215689E-3</v>
          </cell>
          <cell r="L17385">
            <v>7.4817566425215689E-3</v>
          </cell>
          <cell r="P17385" t="str">
            <v>PROBABLES NO PRODUCIENDO</v>
          </cell>
          <cell r="Q17385" t="str">
            <v>PROBABLES NO PRODUCIENDO2014</v>
          </cell>
        </row>
        <row r="17386">
          <cell r="I17386">
            <v>4.724745570493448E-2</v>
          </cell>
          <cell r="J17386">
            <v>4.724745570493448E-2</v>
          </cell>
          <cell r="K17386">
            <v>7.0273602462391296E-3</v>
          </cell>
          <cell r="L17386">
            <v>7.0273602462391296E-3</v>
          </cell>
          <cell r="P17386" t="str">
            <v>PROBABLES NO PRODUCIENDO</v>
          </cell>
          <cell r="Q17386" t="str">
            <v>PROBABLES NO PRODUCIENDO2014</v>
          </cell>
        </row>
        <row r="17387">
          <cell r="I17387">
            <v>4.7398943323246734E-2</v>
          </cell>
          <cell r="J17387">
            <v>4.7398943323246734E-2</v>
          </cell>
          <cell r="K17387">
            <v>7.0498917889611984E-3</v>
          </cell>
          <cell r="L17387">
            <v>7.0498917889611984E-3</v>
          </cell>
          <cell r="P17387" t="str">
            <v>PROBABLES NO PRODUCIENDO</v>
          </cell>
          <cell r="Q17387" t="str">
            <v>PROBABLES NO PRODUCIENDO2014</v>
          </cell>
        </row>
        <row r="17388">
          <cell r="I17388">
            <v>4.6007104979083932E-2</v>
          </cell>
          <cell r="J17388">
            <v>4.6007104979083932E-2</v>
          </cell>
          <cell r="K17388">
            <v>6.8428764205560946E-3</v>
          </cell>
          <cell r="L17388">
            <v>6.8428764205560946E-3</v>
          </cell>
          <cell r="P17388" t="str">
            <v>PROBABLES NO PRODUCIENDO</v>
          </cell>
          <cell r="Q17388" t="str">
            <v>PROBABLES NO PRODUCIENDO2014</v>
          </cell>
        </row>
        <row r="17389">
          <cell r="I17389">
            <v>4.3247648640520338E-2</v>
          </cell>
          <cell r="J17389">
            <v>4.3247648640520338E-2</v>
          </cell>
          <cell r="K17389">
            <v>6.4324481025540047E-3</v>
          </cell>
          <cell r="L17389">
            <v>6.4324481025540047E-3</v>
          </cell>
          <cell r="P17389" t="str">
            <v>PROBABLES NO PRODUCIENDO</v>
          </cell>
          <cell r="Q17389" t="str">
            <v>PROBABLES NO PRODUCIENDO2014</v>
          </cell>
        </row>
        <row r="17390">
          <cell r="I17390">
            <v>4.3420493637763846E-2</v>
          </cell>
          <cell r="J17390">
            <v>4.3420493637763846E-2</v>
          </cell>
          <cell r="K17390">
            <v>6.458156239516467E-3</v>
          </cell>
          <cell r="L17390">
            <v>6.458156239516467E-3</v>
          </cell>
          <cell r="P17390" t="str">
            <v>PROBABLES NO PRODUCIENDO</v>
          </cell>
          <cell r="Q17390" t="str">
            <v>PROBABLES NO PRODUCIENDO2014</v>
          </cell>
        </row>
        <row r="17391">
          <cell r="I17391">
            <v>4.0836889770899547E-2</v>
          </cell>
          <cell r="J17391">
            <v>4.0836889770899547E-2</v>
          </cell>
          <cell r="K17391">
            <v>6.0738833758215973E-3</v>
          </cell>
          <cell r="L17391">
            <v>6.0738833758215973E-3</v>
          </cell>
          <cell r="P17391" t="str">
            <v>PROBABLES NO PRODUCIENDO</v>
          </cell>
          <cell r="Q17391" t="str">
            <v>PROBABLES NO PRODUCIENDO2014</v>
          </cell>
        </row>
        <row r="17392">
          <cell r="I17392">
            <v>4.102050027497238E-2</v>
          </cell>
          <cell r="J17392">
            <v>4.102050027497238E-2</v>
          </cell>
          <cell r="K17392">
            <v>6.1011927227030737E-3</v>
          </cell>
          <cell r="L17392">
            <v>6.1011927227030737E-3</v>
          </cell>
          <cell r="P17392" t="str">
            <v>PROBABLES NO PRODUCIENDO</v>
          </cell>
          <cell r="Q17392" t="str">
            <v>PROBABLES NO PRODUCIENDO2014</v>
          </cell>
        </row>
        <row r="17393">
          <cell r="I17393">
            <v>4.074306030644087E-2</v>
          </cell>
          <cell r="J17393">
            <v>4.074306030644087E-2</v>
          </cell>
          <cell r="K17393">
            <v>6.0599276307211469E-3</v>
          </cell>
          <cell r="L17393">
            <v>6.0599276307211469E-3</v>
          </cell>
          <cell r="P17393" t="str">
            <v>PROBABLES NO PRODUCIENDO</v>
          </cell>
          <cell r="Q17393" t="str">
            <v>PROBABLES NO PRODUCIENDO2015</v>
          </cell>
        </row>
        <row r="17394">
          <cell r="I17394">
            <v>3.5822629900049467E-2</v>
          </cell>
          <cell r="J17394">
            <v>3.5822629900049467E-2</v>
          </cell>
          <cell r="K17394">
            <v>5.3280863809361334E-3</v>
          </cell>
          <cell r="L17394">
            <v>5.3280863809361334E-3</v>
          </cell>
          <cell r="P17394" t="str">
            <v>PROBABLES NO PRODUCIENDO</v>
          </cell>
          <cell r="Q17394" t="str">
            <v>PROBABLES NO PRODUCIENDO2015</v>
          </cell>
        </row>
        <row r="17395">
          <cell r="I17395">
            <v>3.8616257635087685E-2</v>
          </cell>
          <cell r="J17395">
            <v>3.8616257635087685E-2</v>
          </cell>
          <cell r="K17395">
            <v>5.7435971887688664E-3</v>
          </cell>
          <cell r="L17395">
            <v>5.7435971887688664E-3</v>
          </cell>
          <cell r="P17395" t="str">
            <v>PROBABLES NO PRODUCIENDO</v>
          </cell>
          <cell r="Q17395" t="str">
            <v>PROBABLES NO PRODUCIENDO2015</v>
          </cell>
        </row>
        <row r="17396">
          <cell r="I17396">
            <v>3.6361262213406589E-2</v>
          </cell>
          <cell r="J17396">
            <v>3.6361262213406589E-2</v>
          </cell>
          <cell r="K17396">
            <v>5.4081999711760934E-3</v>
          </cell>
          <cell r="L17396">
            <v>5.4081999711760934E-3</v>
          </cell>
          <cell r="P17396" t="str">
            <v>PROBABLES NO PRODUCIENDO</v>
          </cell>
          <cell r="Q17396" t="str">
            <v>PROBABLES NO PRODUCIENDO2015</v>
          </cell>
        </row>
        <row r="17397">
          <cell r="I17397">
            <v>9.8850110536868888E-2</v>
          </cell>
          <cell r="J17397">
            <v>9.8850110536868888E-2</v>
          </cell>
          <cell r="K17397">
            <v>1.4702491949224404E-2</v>
          </cell>
          <cell r="L17397">
            <v>1.4702491949224404E-2</v>
          </cell>
          <cell r="P17397" t="str">
            <v>PROBABLES NO PRODUCIENDO</v>
          </cell>
          <cell r="Q17397" t="str">
            <v>PROBABLES NO PRODUCIENDO2015</v>
          </cell>
        </row>
        <row r="17398">
          <cell r="I17398">
            <v>0.10024472172109287</v>
          </cell>
          <cell r="J17398">
            <v>0.10024472172109287</v>
          </cell>
          <cell r="K17398">
            <v>1.4909919736578311E-2</v>
          </cell>
          <cell r="L17398">
            <v>1.4909919736578311E-2</v>
          </cell>
          <cell r="P17398" t="str">
            <v>PROBABLES NO PRODUCIENDO</v>
          </cell>
          <cell r="Q17398" t="str">
            <v>PROBABLES NO PRODUCIENDO2015</v>
          </cell>
        </row>
        <row r="17399">
          <cell r="I17399">
            <v>0.1016543497846942</v>
          </cell>
          <cell r="J17399">
            <v>0.1016543497846942</v>
          </cell>
          <cell r="K17399">
            <v>1.5119581062639947E-2</v>
          </cell>
          <cell r="L17399">
            <v>1.5119581062639947E-2</v>
          </cell>
          <cell r="P17399" t="str">
            <v>PROBABLES NO PRODUCIENDO</v>
          </cell>
          <cell r="Q17399" t="str">
            <v>PROBABLES NO PRODUCIENDO2015</v>
          </cell>
        </row>
        <row r="17400">
          <cell r="I17400">
            <v>9.9745528115769672E-2</v>
          </cell>
          <cell r="J17400">
            <v>9.9745528115769672E-2</v>
          </cell>
          <cell r="K17400">
            <v>1.4835672070859904E-2</v>
          </cell>
          <cell r="L17400">
            <v>1.4835672070859904E-2</v>
          </cell>
          <cell r="P17400" t="str">
            <v>PROBABLES NO PRODUCIENDO</v>
          </cell>
          <cell r="Q17400" t="str">
            <v>PROBABLES NO PRODUCIENDO2015</v>
          </cell>
        </row>
        <row r="17401">
          <cell r="I17401">
            <v>9.476066255838167E-2</v>
          </cell>
          <cell r="J17401">
            <v>9.476066255838167E-2</v>
          </cell>
          <cell r="K17401">
            <v>1.4094247045360034E-2</v>
          </cell>
          <cell r="L17401">
            <v>1.4094247045360034E-2</v>
          </cell>
          <cell r="P17401" t="str">
            <v>PROBABLES NO PRODUCIENDO</v>
          </cell>
          <cell r="Q17401" t="str">
            <v>PROBABLES NO PRODUCIENDO2015</v>
          </cell>
        </row>
        <row r="17402">
          <cell r="I17402">
            <v>9.6143135157445866E-2</v>
          </cell>
          <cell r="J17402">
            <v>9.6143135157445866E-2</v>
          </cell>
          <cell r="K17402">
            <v>1.4299869397701092E-2</v>
          </cell>
          <cell r="L17402">
            <v>1.4299869397701092E-2</v>
          </cell>
          <cell r="P17402" t="str">
            <v>PROBABLES NO PRODUCIENDO</v>
          </cell>
          <cell r="Q17402" t="str">
            <v>PROBABLES NO PRODUCIENDO2015</v>
          </cell>
        </row>
        <row r="17403">
          <cell r="I17403">
            <v>9.1368928674009781E-2</v>
          </cell>
          <cell r="J17403">
            <v>9.1368928674009781E-2</v>
          </cell>
          <cell r="K17403">
            <v>1.3589776793803866E-2</v>
          </cell>
          <cell r="L17403">
            <v>1.3589776793803866E-2</v>
          </cell>
          <cell r="P17403" t="str">
            <v>PROBABLES NO PRODUCIENDO</v>
          </cell>
          <cell r="Q17403" t="str">
            <v>PROBABLES NO PRODUCIENDO2015</v>
          </cell>
        </row>
        <row r="17404">
          <cell r="I17404">
            <v>9.2732432027262141E-2</v>
          </cell>
          <cell r="J17404">
            <v>9.2732432027262141E-2</v>
          </cell>
          <cell r="K17404">
            <v>1.379257775138556E-2</v>
          </cell>
          <cell r="L17404">
            <v>1.379257775138556E-2</v>
          </cell>
          <cell r="P17404" t="str">
            <v>PROBABLES NO PRODUCIENDO</v>
          </cell>
          <cell r="Q17404" t="str">
            <v>PROBABLES NO PRODUCIENDO2015</v>
          </cell>
        </row>
        <row r="17405">
          <cell r="I17405">
            <v>9.2944795067551489E-2</v>
          </cell>
          <cell r="J17405">
            <v>9.2944795067551489E-2</v>
          </cell>
          <cell r="K17405">
            <v>1.3824163612779236E-2</v>
          </cell>
          <cell r="L17405">
            <v>1.3824163612779236E-2</v>
          </cell>
          <cell r="P17405" t="str">
            <v>PROBABLES NO PRODUCIENDO</v>
          </cell>
          <cell r="Q17405" t="str">
            <v>PROBABLES NO PRODUCIENDO2016</v>
          </cell>
        </row>
        <row r="17406">
          <cell r="I17406">
            <v>8.5450887273125081E-2</v>
          </cell>
          <cell r="J17406">
            <v>8.5450887273125081E-2</v>
          </cell>
          <cell r="K17406">
            <v>1.2709555663254586E-2</v>
          </cell>
          <cell r="L17406">
            <v>1.2709555663254586E-2</v>
          </cell>
          <cell r="P17406" t="str">
            <v>PROBABLES NO PRODUCIENDO</v>
          </cell>
          <cell r="Q17406" t="str">
            <v>PROBABLES NO PRODUCIENDO2016</v>
          </cell>
        </row>
        <row r="17407">
          <cell r="I17407">
            <v>8.9784752692804531E-2</v>
          </cell>
          <cell r="J17407">
            <v>8.9784752692804531E-2</v>
          </cell>
          <cell r="K17407">
            <v>1.3354154046562346E-2</v>
          </cell>
          <cell r="L17407">
            <v>1.3354154046562346E-2</v>
          </cell>
          <cell r="P17407" t="str">
            <v>PROBABLES NO PRODUCIENDO</v>
          </cell>
          <cell r="Q17407" t="str">
            <v>PROBABLES NO PRODUCIENDO2016</v>
          </cell>
        </row>
        <row r="17408">
          <cell r="I17408">
            <v>8.539327196623156E-2</v>
          </cell>
          <cell r="J17408">
            <v>8.539327196623156E-2</v>
          </cell>
          <cell r="K17408">
            <v>1.2700986238484563E-2</v>
          </cell>
          <cell r="L17408">
            <v>1.2700986238484563E-2</v>
          </cell>
          <cell r="P17408" t="str">
            <v>PROBABLES NO PRODUCIENDO</v>
          </cell>
          <cell r="Q17408" t="str">
            <v>PROBABLES NO PRODUCIENDO2016</v>
          </cell>
        </row>
        <row r="17409">
          <cell r="I17409">
            <v>8.6734427438980771E-2</v>
          </cell>
          <cell r="J17409">
            <v>8.6734427438980771E-2</v>
          </cell>
          <cell r="K17409">
            <v>1.2900463279366567E-2</v>
          </cell>
          <cell r="L17409">
            <v>1.2900463279366567E-2</v>
          </cell>
          <cell r="P17409" t="str">
            <v>PROBABLES NO PRODUCIENDO</v>
          </cell>
          <cell r="Q17409" t="str">
            <v>PROBABLES NO PRODUCIENDO2016</v>
          </cell>
        </row>
        <row r="17410">
          <cell r="I17410">
            <v>8.2516576929206581E-2</v>
          </cell>
          <cell r="J17410">
            <v>8.2516576929206581E-2</v>
          </cell>
          <cell r="K17410">
            <v>1.2273120398046695E-2</v>
          </cell>
          <cell r="L17410">
            <v>1.2273120398046695E-2</v>
          </cell>
          <cell r="P17410" t="str">
            <v>PROBABLES NO PRODUCIENDO</v>
          </cell>
          <cell r="Q17410" t="str">
            <v>PROBABLES NO PRODUCIENDO2016</v>
          </cell>
        </row>
        <row r="17411">
          <cell r="I17411">
            <v>8.3836949612644818E-2</v>
          </cell>
          <cell r="J17411">
            <v>8.3836949612644818E-2</v>
          </cell>
          <cell r="K17411">
            <v>1.2469506306396145E-2</v>
          </cell>
          <cell r="L17411">
            <v>1.2469506306396145E-2</v>
          </cell>
          <cell r="P17411" t="str">
            <v>PROBABLES NO PRODUCIENDO</v>
          </cell>
          <cell r="Q17411" t="str">
            <v>PROBABLES NO PRODUCIENDO2016</v>
          </cell>
        </row>
        <row r="17412">
          <cell r="I17412">
            <v>8.2419785557993161E-2</v>
          </cell>
          <cell r="J17412">
            <v>8.2419785557993161E-2</v>
          </cell>
          <cell r="K17412">
            <v>1.2258724113123081E-2</v>
          </cell>
          <cell r="L17412">
            <v>1.2258724113123081E-2</v>
          </cell>
          <cell r="P17412" t="str">
            <v>PROBABLES NO PRODUCIENDO</v>
          </cell>
          <cell r="Q17412" t="str">
            <v>PROBABLES NO PRODUCIENDO2016</v>
          </cell>
        </row>
        <row r="17413">
          <cell r="I17413">
            <v>7.8445324596134194E-2</v>
          </cell>
          <cell r="J17413">
            <v>7.8445324596134194E-2</v>
          </cell>
          <cell r="K17413">
            <v>1.1667581827324185E-2</v>
          </cell>
          <cell r="L17413">
            <v>1.1667581827324185E-2</v>
          </cell>
          <cell r="P17413" t="str">
            <v>PROBABLES NO PRODUCIENDO</v>
          </cell>
          <cell r="Q17413" t="str">
            <v>PROBABLES NO PRODUCIENDO2016</v>
          </cell>
        </row>
        <row r="17414">
          <cell r="I17414">
            <v>7.9734097412290122E-2</v>
          </cell>
          <cell r="J17414">
            <v>7.9734097412290122E-2</v>
          </cell>
          <cell r="K17414">
            <v>1.1859267722777426E-2</v>
          </cell>
          <cell r="L17414">
            <v>1.1859267722777426E-2</v>
          </cell>
          <cell r="P17414" t="str">
            <v>PROBABLES NO PRODUCIENDO</v>
          </cell>
          <cell r="Q17414" t="str">
            <v>PROBABLES NO PRODUCIENDO2016</v>
          </cell>
        </row>
        <row r="17415">
          <cell r="I17415">
            <v>7.5909803195990527E-2</v>
          </cell>
          <cell r="J17415">
            <v>7.5909803195990527E-2</v>
          </cell>
          <cell r="K17415">
            <v>1.1290460519414324E-2</v>
          </cell>
          <cell r="L17415">
            <v>1.1290460519414324E-2</v>
          </cell>
          <cell r="P17415" t="str">
            <v>PROBABLES NO PRODUCIENDO</v>
          </cell>
          <cell r="Q17415" t="str">
            <v>PROBABLES NO PRODUCIENDO2016</v>
          </cell>
        </row>
        <row r="17416">
          <cell r="I17416">
            <v>7.7177574378383088E-2</v>
          </cell>
          <cell r="J17416">
            <v>7.7177574378383088E-2</v>
          </cell>
          <cell r="K17416">
            <v>1.1479022732459425E-2</v>
          </cell>
          <cell r="L17416">
            <v>1.1479022732459425E-2</v>
          </cell>
          <cell r="P17416" t="str">
            <v>PROBABLES NO PRODUCIENDO</v>
          </cell>
          <cell r="Q17416" t="str">
            <v>PROBABLES NO PRODUCIENDO2016</v>
          </cell>
        </row>
        <row r="17417">
          <cell r="I17417">
            <v>7.7324078388607512E-2</v>
          </cell>
          <cell r="J17417">
            <v>7.7324078388607512E-2</v>
          </cell>
          <cell r="K17417">
            <v>1.1500813037185998E-2</v>
          </cell>
          <cell r="L17417">
            <v>1.1500813037185998E-2</v>
          </cell>
          <cell r="P17417" t="str">
            <v>PROBABLES NO PRODUCIENDO</v>
          </cell>
          <cell r="Q17417" t="str">
            <v>PROBABLES NO PRODUCIENDO2017</v>
          </cell>
        </row>
        <row r="17418">
          <cell r="I17418">
            <v>6.8770480380153126E-2</v>
          </cell>
          <cell r="J17418">
            <v>6.8770480380153126E-2</v>
          </cell>
          <cell r="K17418">
            <v>1.0228591841142956E-2</v>
          </cell>
          <cell r="L17418">
            <v>1.0228591841142956E-2</v>
          </cell>
          <cell r="P17418" t="str">
            <v>PROBABLES NO PRODUCIENDO</v>
          </cell>
          <cell r="Q17418" t="str">
            <v>PROBABLES NO PRODUCIENDO2017</v>
          </cell>
        </row>
        <row r="17419">
          <cell r="I17419">
            <v>7.4980910036578724E-2</v>
          </cell>
          <cell r="J17419">
            <v>7.4980910036578724E-2</v>
          </cell>
          <cell r="K17419">
            <v>1.1152301400281645E-2</v>
          </cell>
          <cell r="L17419">
            <v>1.1152301400281645E-2</v>
          </cell>
          <cell r="P17419" t="str">
            <v>PROBABLES NO PRODUCIENDO</v>
          </cell>
          <cell r="Q17419" t="str">
            <v>PROBABLES NO PRODUCIENDO2017</v>
          </cell>
        </row>
        <row r="17420">
          <cell r="I17420">
            <v>4.0612074876668403E-2</v>
          </cell>
          <cell r="J17420">
            <v>4.0612074876668403E-2</v>
          </cell>
          <cell r="K17420">
            <v>6.0404454853169977E-3</v>
          </cell>
          <cell r="L17420">
            <v>6.0404454853169977E-3</v>
          </cell>
          <cell r="P17420" t="str">
            <v>PROBABLES NO PRODUCIENDO</v>
          </cell>
          <cell r="Q17420" t="str">
            <v>PROBABLES NO PRODUCIENDO2017</v>
          </cell>
        </row>
        <row r="17421">
          <cell r="P17421" t="str">
            <v>PROBABLES NO PRODUCIENDO</v>
          </cell>
          <cell r="Q17421" t="str">
            <v>PROBABLES NO PRODUCIENDO2012</v>
          </cell>
        </row>
        <row r="17422">
          <cell r="P17422" t="str">
            <v>PROBABLES NO PRODUCIENDO</v>
          </cell>
          <cell r="Q17422" t="str">
            <v>PROBABLES NO PRODUCIENDO2012</v>
          </cell>
        </row>
        <row r="17423">
          <cell r="P17423" t="str">
            <v>PROBABLES NO PRODUCIENDO</v>
          </cell>
          <cell r="Q17423" t="str">
            <v>PROBABLES NO PRODUCIENDO2012</v>
          </cell>
        </row>
        <row r="17424">
          <cell r="P17424" t="str">
            <v>PROBABLES NO PRODUCIENDO</v>
          </cell>
          <cell r="Q17424" t="str">
            <v>PROBABLES NO PRODUCIENDO2012</v>
          </cell>
        </row>
        <row r="17425">
          <cell r="P17425" t="str">
            <v>PROBABLES NO PRODUCIENDO</v>
          </cell>
          <cell r="Q17425" t="str">
            <v>PROBABLES NO PRODUCIENDO2012</v>
          </cell>
        </row>
        <row r="17426">
          <cell r="P17426" t="str">
            <v>PROBABLES NO PRODUCIENDO</v>
          </cell>
          <cell r="Q17426" t="str">
            <v>PROBABLES NO PRODUCIENDO2012</v>
          </cell>
        </row>
        <row r="17427">
          <cell r="P17427" t="str">
            <v>PROBABLES NO PRODUCIENDO</v>
          </cell>
          <cell r="Q17427" t="str">
            <v>PROBABLES NO PRODUCIENDO2012</v>
          </cell>
        </row>
        <row r="17428">
          <cell r="P17428" t="str">
            <v>PROBABLES NO PRODUCIENDO</v>
          </cell>
          <cell r="Q17428" t="str">
            <v>PROBABLES NO PRODUCIENDO2012</v>
          </cell>
        </row>
        <row r="17429">
          <cell r="I17429">
            <v>6.4976406250891516E-2</v>
          </cell>
          <cell r="J17429">
            <v>6.4976406250891516E-2</v>
          </cell>
          <cell r="K17429">
            <v>1.3901581911026679E-2</v>
          </cell>
          <cell r="L17429">
            <v>1.3901581911026679E-2</v>
          </cell>
          <cell r="P17429" t="str">
            <v>PROBABLES NO PRODUCIENDO</v>
          </cell>
          <cell r="Q17429" t="str">
            <v>PROBABLES NO PRODUCIENDO2012</v>
          </cell>
        </row>
        <row r="17430">
          <cell r="I17430">
            <v>6.8312742514574518E-2</v>
          </cell>
          <cell r="J17430">
            <v>6.8312742514574518E-2</v>
          </cell>
          <cell r="K17430">
            <v>1.4615384882419572E-2</v>
          </cell>
          <cell r="L17430">
            <v>1.4615384882419572E-2</v>
          </cell>
          <cell r="P17430" t="str">
            <v>PROBABLES NO PRODUCIENDO</v>
          </cell>
          <cell r="Q17430" t="str">
            <v>PROBABLES NO PRODUCIENDO2012</v>
          </cell>
        </row>
        <row r="17431">
          <cell r="I17431">
            <v>6.5000162884472953E-2</v>
          </cell>
          <cell r="J17431">
            <v>6.5000162884472953E-2</v>
          </cell>
          <cell r="K17431">
            <v>1.3906664598831647E-2</v>
          </cell>
          <cell r="L17431">
            <v>1.3906664598831647E-2</v>
          </cell>
          <cell r="P17431" t="str">
            <v>PROBABLES NO PRODUCIENDO</v>
          </cell>
          <cell r="Q17431" t="str">
            <v>PROBABLES NO PRODUCIENDO2012</v>
          </cell>
        </row>
        <row r="17432">
          <cell r="I17432">
            <v>6.6039019772296648E-2</v>
          </cell>
          <cell r="J17432">
            <v>6.6039019772296648E-2</v>
          </cell>
          <cell r="K17432">
            <v>1.4128926108096292E-2</v>
          </cell>
          <cell r="L17432">
            <v>1.4128926108096292E-2</v>
          </cell>
          <cell r="P17432" t="str">
            <v>PROBABLES NO PRODUCIENDO</v>
          </cell>
          <cell r="Q17432" t="str">
            <v>PROBABLES NO PRODUCIENDO2012</v>
          </cell>
        </row>
        <row r="17433">
          <cell r="I17433">
            <v>6.6845687591057912E-2</v>
          </cell>
          <cell r="J17433">
            <v>6.6845687591057912E-2</v>
          </cell>
          <cell r="K17433">
            <v>1.4301511195584789E-2</v>
          </cell>
          <cell r="L17433">
            <v>1.4301511195584789E-2</v>
          </cell>
          <cell r="P17433" t="str">
            <v>PROBABLES NO PRODUCIENDO</v>
          </cell>
          <cell r="Q17433" t="str">
            <v>PROBABLES NO PRODUCIENDO2013</v>
          </cell>
        </row>
        <row r="17434">
          <cell r="I17434">
            <v>5.9393585981959977E-2</v>
          </cell>
          <cell r="J17434">
            <v>5.9393585981959977E-2</v>
          </cell>
          <cell r="K17434">
            <v>1.2707147842706273E-2</v>
          </cell>
          <cell r="L17434">
            <v>1.2707147842706273E-2</v>
          </cell>
          <cell r="P17434" t="str">
            <v>PROBABLES NO PRODUCIENDO</v>
          </cell>
          <cell r="Q17434" t="str">
            <v>PROBABLES NO PRODUCIENDO2013</v>
          </cell>
        </row>
        <row r="17435">
          <cell r="I17435">
            <v>6.4685528783004251E-2</v>
          </cell>
          <cell r="J17435">
            <v>6.4685528783004251E-2</v>
          </cell>
          <cell r="K17435">
            <v>1.383934921489551E-2</v>
          </cell>
          <cell r="L17435">
            <v>1.383934921489551E-2</v>
          </cell>
          <cell r="P17435" t="str">
            <v>PROBABLES NO PRODUCIENDO</v>
          </cell>
          <cell r="Q17435" t="str">
            <v>PROBABLES NO PRODUCIENDO2013</v>
          </cell>
        </row>
        <row r="17436">
          <cell r="I17436">
            <v>6.1543078984058981E-2</v>
          </cell>
          <cell r="J17436">
            <v>6.1543078984058981E-2</v>
          </cell>
          <cell r="K17436">
            <v>1.3167027893943301E-2</v>
          </cell>
          <cell r="L17436">
            <v>1.3167027893943301E-2</v>
          </cell>
          <cell r="P17436" t="str">
            <v>PROBABLES NO PRODUCIENDO</v>
          </cell>
          <cell r="Q17436" t="str">
            <v>PROBABLES NO PRODUCIENDO2013</v>
          </cell>
        </row>
        <row r="17437">
          <cell r="I17437">
            <v>6.2520781712158802E-2</v>
          </cell>
          <cell r="J17437">
            <v>6.2520781712158802E-2</v>
          </cell>
          <cell r="K17437">
            <v>1.3376205583870213E-2</v>
          </cell>
          <cell r="L17437">
            <v>1.3376205583870213E-2</v>
          </cell>
          <cell r="P17437" t="str">
            <v>PROBABLES NO PRODUCIENDO</v>
          </cell>
          <cell r="Q17437" t="str">
            <v>PROBABLES NO PRODUCIENDO2013</v>
          </cell>
        </row>
        <row r="17438">
          <cell r="I17438">
            <v>5.9481177080022984E-2</v>
          </cell>
          <cell r="J17438">
            <v>5.9481177080022984E-2</v>
          </cell>
          <cell r="K17438">
            <v>1.272588779609332E-2</v>
          </cell>
          <cell r="L17438">
            <v>1.272588779609332E-2</v>
          </cell>
          <cell r="P17438" t="str">
            <v>PROBABLES NO PRODUCIENDO</v>
          </cell>
          <cell r="Q17438" t="str">
            <v>PROBABLES NO PRODUCIENDO2013</v>
          </cell>
        </row>
        <row r="17439">
          <cell r="I17439">
            <v>6.0423746512963318E-2</v>
          </cell>
          <cell r="J17439">
            <v>6.0423746512963318E-2</v>
          </cell>
          <cell r="K17439">
            <v>1.2927548782517451E-2</v>
          </cell>
          <cell r="L17439">
            <v>1.2927548782517451E-2</v>
          </cell>
          <cell r="P17439" t="str">
            <v>PROBABLES NO PRODUCIENDO</v>
          </cell>
          <cell r="Q17439" t="str">
            <v>PROBABLES NO PRODUCIENDO2013</v>
          </cell>
        </row>
        <row r="17440">
          <cell r="I17440">
            <v>5.9383335959100614E-2</v>
          </cell>
          <cell r="J17440">
            <v>5.9383335959100614E-2</v>
          </cell>
          <cell r="K17440">
            <v>1.2704954869278045E-2</v>
          </cell>
          <cell r="L17440">
            <v>1.2704954869278045E-2</v>
          </cell>
          <cell r="P17440" t="str">
            <v>PROBABLES NO PRODUCIENDO</v>
          </cell>
          <cell r="Q17440" t="str">
            <v>PROBABLES NO PRODUCIENDO2013</v>
          </cell>
        </row>
        <row r="17441">
          <cell r="I17441">
            <v>5.6492867650358637E-2</v>
          </cell>
          <cell r="J17441">
            <v>5.6492867650358637E-2</v>
          </cell>
          <cell r="K17441">
            <v>1.2086544521989075E-2</v>
          </cell>
          <cell r="L17441">
            <v>1.2086544521989075E-2</v>
          </cell>
          <cell r="P17441" t="str">
            <v>PROBABLES NO PRODUCIENDO</v>
          </cell>
          <cell r="Q17441" t="str">
            <v>PROBABLES NO PRODUCIENDO2013</v>
          </cell>
        </row>
        <row r="17442">
          <cell r="I17442">
            <v>5.7384599490245311E-2</v>
          </cell>
          <cell r="J17442">
            <v>5.7384599490245311E-2</v>
          </cell>
          <cell r="K17442">
            <v>1.2277328899428923E-2</v>
          </cell>
          <cell r="L17442">
            <v>1.2277328899428923E-2</v>
          </cell>
          <cell r="P17442" t="str">
            <v>PROBABLES NO PRODUCIENDO</v>
          </cell>
          <cell r="Q17442" t="str">
            <v>PROBABLES NO PRODUCIENDO2013</v>
          </cell>
        </row>
        <row r="17443">
          <cell r="I17443">
            <v>5.4589191231297116E-2</v>
          </cell>
          <cell r="J17443">
            <v>5.4589191231297116E-2</v>
          </cell>
          <cell r="K17443">
            <v>1.1679256473932236E-2</v>
          </cell>
          <cell r="L17443">
            <v>1.1679256473932236E-2</v>
          </cell>
          <cell r="P17443" t="str">
            <v>PROBABLES NO PRODUCIENDO</v>
          </cell>
          <cell r="Q17443" t="str">
            <v>PROBABLES NO PRODUCIENDO2013</v>
          </cell>
        </row>
        <row r="17444">
          <cell r="I17444">
            <v>5.5448590139852483E-2</v>
          </cell>
          <cell r="J17444">
            <v>5.5448590139852483E-2</v>
          </cell>
          <cell r="K17444">
            <v>1.1863123280529676E-2</v>
          </cell>
          <cell r="L17444">
            <v>1.1863123280529676E-2</v>
          </cell>
          <cell r="P17444" t="str">
            <v>PROBABLES NO PRODUCIENDO</v>
          </cell>
          <cell r="Q17444" t="str">
            <v>PROBABLES NO PRODUCIENDO2013</v>
          </cell>
        </row>
        <row r="17445">
          <cell r="I17445">
            <v>5.5794032002791004E-2</v>
          </cell>
          <cell r="J17445">
            <v>5.5794032002791004E-2</v>
          </cell>
          <cell r="K17445">
            <v>1.1937029928037942E-2</v>
          </cell>
          <cell r="L17445">
            <v>1.1937029928037942E-2</v>
          </cell>
          <cell r="P17445" t="str">
            <v>PROBABLES NO PRODUCIENDO</v>
          </cell>
          <cell r="Q17445" t="str">
            <v>PROBABLES NO PRODUCIENDO2014</v>
          </cell>
        </row>
        <row r="17446">
          <cell r="I17446">
            <v>4.9562486289461249E-2</v>
          </cell>
          <cell r="J17446">
            <v>4.9562486289461249E-2</v>
          </cell>
          <cell r="K17446">
            <v>1.0603802251030598E-2</v>
          </cell>
          <cell r="L17446">
            <v>1.0603802251030598E-2</v>
          </cell>
          <cell r="P17446" t="str">
            <v>PROBABLES NO PRODUCIENDO</v>
          </cell>
          <cell r="Q17446" t="str">
            <v>PROBABLES NO PRODUCIENDO2014</v>
          </cell>
        </row>
        <row r="17447">
          <cell r="I17447">
            <v>5.3965847269209048E-2</v>
          </cell>
          <cell r="J17447">
            <v>5.3965847269209048E-2</v>
          </cell>
          <cell r="K17447">
            <v>1.1545893186429828E-2</v>
          </cell>
          <cell r="L17447">
            <v>1.1545893186429828E-2</v>
          </cell>
          <cell r="P17447" t="str">
            <v>PROBABLES NO PRODUCIENDO</v>
          </cell>
          <cell r="Q17447" t="str">
            <v>PROBABLES NO PRODUCIENDO2014</v>
          </cell>
        </row>
        <row r="17448">
          <cell r="I17448">
            <v>5.1331621912577667E-2</v>
          </cell>
          <cell r="J17448">
            <v>5.1331621912577667E-2</v>
          </cell>
          <cell r="K17448">
            <v>1.098230554469545E-2</v>
          </cell>
          <cell r="L17448">
            <v>1.098230554469545E-2</v>
          </cell>
          <cell r="P17448" t="str">
            <v>PROBABLES NO PRODUCIENDO</v>
          </cell>
          <cell r="Q17448" t="str">
            <v>PROBABLES NO PRODUCIENDO2014</v>
          </cell>
        </row>
        <row r="17449">
          <cell r="I17449">
            <v>5.2134245874668535E-2</v>
          </cell>
          <cell r="J17449">
            <v>5.2134245874668535E-2</v>
          </cell>
          <cell r="K17449">
            <v>1.1154025456530461E-2</v>
          </cell>
          <cell r="L17449">
            <v>1.1154025456530461E-2</v>
          </cell>
          <cell r="P17449" t="str">
            <v>PROBABLES NO PRODUCIENDO</v>
          </cell>
          <cell r="Q17449" t="str">
            <v>PROBABLES NO PRODUCIENDO2014</v>
          </cell>
        </row>
        <row r="17450">
          <cell r="I17450">
            <v>4.9587266398797722E-2</v>
          </cell>
          <cell r="J17450">
            <v>4.9587266398797722E-2</v>
          </cell>
          <cell r="K17450">
            <v>1.0609103909579927E-2</v>
          </cell>
          <cell r="L17450">
            <v>1.0609103909579927E-2</v>
          </cell>
          <cell r="P17450" t="str">
            <v>PROBABLES NO PRODUCIENDO</v>
          </cell>
          <cell r="Q17450" t="str">
            <v>PROBABLES NO PRODUCIENDO2014</v>
          </cell>
        </row>
        <row r="17451">
          <cell r="I17451">
            <v>5.0360401408440544E-2</v>
          </cell>
          <cell r="J17451">
            <v>5.0360401408440544E-2</v>
          </cell>
          <cell r="K17451">
            <v>1.0774514714593253E-2</v>
          </cell>
          <cell r="L17451">
            <v>1.0774514714593253E-2</v>
          </cell>
          <cell r="P17451" t="str">
            <v>PROBABLES NO PRODUCIENDO</v>
          </cell>
          <cell r="Q17451" t="str">
            <v>PROBABLES NO PRODUCIENDO2014</v>
          </cell>
        </row>
        <row r="17452">
          <cell r="I17452">
            <v>4.9480513427564876E-2</v>
          </cell>
          <cell r="J17452">
            <v>4.9480513427564876E-2</v>
          </cell>
          <cell r="K17452">
            <v>1.0586264308877665E-2</v>
          </cell>
          <cell r="L17452">
            <v>1.0586264308877665E-2</v>
          </cell>
          <cell r="P17452" t="str">
            <v>PROBABLES NO PRODUCIENDO</v>
          </cell>
          <cell r="Q17452" t="str">
            <v>PROBABLES NO PRODUCIENDO2014</v>
          </cell>
        </row>
        <row r="17453">
          <cell r="I17453">
            <v>4.7060013602603611E-2</v>
          </cell>
          <cell r="J17453">
            <v>4.7060013602603611E-2</v>
          </cell>
          <cell r="K17453">
            <v>1.0068402849251874E-2</v>
          </cell>
          <cell r="L17453">
            <v>1.0068402849251874E-2</v>
          </cell>
          <cell r="P17453" t="str">
            <v>PROBABLES NO PRODUCIENDO</v>
          </cell>
          <cell r="Q17453" t="str">
            <v>PROBABLES NO PRODUCIENDO2014</v>
          </cell>
        </row>
        <row r="17454">
          <cell r="I17454">
            <v>4.779049889640806E-2</v>
          </cell>
          <cell r="J17454">
            <v>4.779049889640806E-2</v>
          </cell>
          <cell r="K17454">
            <v>1.0224688826463548E-2</v>
          </cell>
          <cell r="L17454">
            <v>1.0224688826463548E-2</v>
          </cell>
          <cell r="P17454" t="str">
            <v>PROBABLES NO PRODUCIENDO</v>
          </cell>
          <cell r="Q17454" t="str">
            <v>PROBABLES NO PRODUCIENDO2014</v>
          </cell>
        </row>
        <row r="17455">
          <cell r="I17455">
            <v>4.5450594218204514E-2</v>
          </cell>
          <cell r="J17455">
            <v>4.5450594218204514E-2</v>
          </cell>
          <cell r="K17455">
            <v>9.7240705493855557E-3</v>
          </cell>
          <cell r="L17455">
            <v>9.7240705493855557E-3</v>
          </cell>
          <cell r="P17455" t="str">
            <v>PROBABLES NO PRODUCIENDO</v>
          </cell>
          <cell r="Q17455" t="str">
            <v>PROBABLES NO PRODUCIENDO2014</v>
          </cell>
        </row>
        <row r="17456">
          <cell r="I17456">
            <v>4.6153967506088571E-2</v>
          </cell>
          <cell r="J17456">
            <v>4.6153967506088571E-2</v>
          </cell>
          <cell r="K17456">
            <v>9.8745559630877607E-3</v>
          </cell>
          <cell r="L17456">
            <v>9.8745559630877607E-3</v>
          </cell>
          <cell r="P17456" t="str">
            <v>PROBABLES NO PRODUCIENDO</v>
          </cell>
          <cell r="Q17456" t="str">
            <v>PROBABLES NO PRODUCIENDO2014</v>
          </cell>
        </row>
        <row r="17457">
          <cell r="I17457">
            <v>4.6338633730901982E-2</v>
          </cell>
          <cell r="J17457">
            <v>4.6338633730901982E-2</v>
          </cell>
          <cell r="K17457">
            <v>9.9140649602540796E-3</v>
          </cell>
          <cell r="L17457">
            <v>9.9140649602540796E-3</v>
          </cell>
          <cell r="P17457" t="str">
            <v>PROBABLES NO PRODUCIENDO</v>
          </cell>
          <cell r="Q17457" t="str">
            <v>PROBABLES NO PRODUCIENDO2015</v>
          </cell>
        </row>
        <row r="17458">
          <cell r="I17458">
            <v>4.1152456356501652E-2</v>
          </cell>
          <cell r="J17458">
            <v>4.1152456356501652E-2</v>
          </cell>
          <cell r="K17458">
            <v>8.8044919054292656E-3</v>
          </cell>
          <cell r="L17458">
            <v>8.8044919054292656E-3</v>
          </cell>
          <cell r="P17458" t="str">
            <v>PROBABLES NO PRODUCIENDO</v>
          </cell>
          <cell r="Q17458" t="str">
            <v>PROBABLES NO PRODUCIENDO2015</v>
          </cell>
        </row>
        <row r="17459">
          <cell r="I17459">
            <v>4.4796890224397354E-2</v>
          </cell>
          <cell r="J17459">
            <v>4.4796890224397354E-2</v>
          </cell>
          <cell r="K17459">
            <v>9.5842117892629038E-3</v>
          </cell>
          <cell r="L17459">
            <v>9.5842117892629038E-3</v>
          </cell>
          <cell r="P17459" t="str">
            <v>PROBABLES NO PRODUCIENDO</v>
          </cell>
          <cell r="Q17459" t="str">
            <v>PROBABLES NO PRODUCIENDO2015</v>
          </cell>
        </row>
        <row r="17460">
          <cell r="I17460">
            <v>4.2598570128801756E-2</v>
          </cell>
          <cell r="J17460">
            <v>4.2598570128801756E-2</v>
          </cell>
          <cell r="K17460">
            <v>9.1138852717023971E-3</v>
          </cell>
          <cell r="L17460">
            <v>9.1138852717023971E-3</v>
          </cell>
          <cell r="P17460" t="str">
            <v>PROBABLES NO PRODUCIENDO</v>
          </cell>
          <cell r="Q17460" t="str">
            <v>PROBABLES NO PRODUCIENDO2015</v>
          </cell>
        </row>
        <row r="17461">
          <cell r="I17461">
            <v>4.3252692784784837E-2</v>
          </cell>
          <cell r="J17461">
            <v>4.3252692784784837E-2</v>
          </cell>
          <cell r="K17461">
            <v>9.2538336038230622E-3</v>
          </cell>
          <cell r="L17461">
            <v>9.2538336038230622E-3</v>
          </cell>
          <cell r="P17461" t="str">
            <v>PROBABLES NO PRODUCIENDO</v>
          </cell>
          <cell r="Q17461" t="str">
            <v>PROBABLES NO PRODUCIENDO2015</v>
          </cell>
        </row>
        <row r="17462">
          <cell r="I17462">
            <v>4.1128137571666452E-2</v>
          </cell>
          <cell r="J17462">
            <v>4.1128137571666452E-2</v>
          </cell>
          <cell r="K17462">
            <v>8.7992889464035291E-3</v>
          </cell>
          <cell r="L17462">
            <v>8.7992889464035291E-3</v>
          </cell>
          <cell r="P17462" t="str">
            <v>PROBABLES NO PRODUCIENDO</v>
          </cell>
          <cell r="Q17462" t="str">
            <v>PROBABLES NO PRODUCIENDO2015</v>
          </cell>
        </row>
        <row r="17463">
          <cell r="I17463">
            <v>4.1757616142874869E-2</v>
          </cell>
          <cell r="J17463">
            <v>4.1757616142874869E-2</v>
          </cell>
          <cell r="K17463">
            <v>8.9339647221782174E-3</v>
          </cell>
          <cell r="L17463">
            <v>8.9339647221782174E-3</v>
          </cell>
          <cell r="P17463" t="str">
            <v>PROBABLES NO PRODUCIENDO</v>
          </cell>
          <cell r="Q17463" t="str">
            <v>PROBABLES NO PRODUCIENDO2015</v>
          </cell>
        </row>
        <row r="17464">
          <cell r="I17464">
            <v>4.1016168544143035E-2</v>
          </cell>
          <cell r="J17464">
            <v>4.1016168544143035E-2</v>
          </cell>
          <cell r="K17464">
            <v>8.7753333801075944E-3</v>
          </cell>
          <cell r="L17464">
            <v>8.7753333801075944E-3</v>
          </cell>
          <cell r="P17464" t="str">
            <v>PROBABLES NO PRODUCIENDO</v>
          </cell>
          <cell r="Q17464" t="str">
            <v>PROBABLES NO PRODUCIENDO2015</v>
          </cell>
        </row>
        <row r="17465">
          <cell r="I17465">
            <v>3.8998516721329583E-2</v>
          </cell>
          <cell r="J17465">
            <v>3.8998516721329583E-2</v>
          </cell>
          <cell r="K17465">
            <v>8.3436605052725279E-3</v>
          </cell>
          <cell r="L17465">
            <v>8.3436605052725279E-3</v>
          </cell>
          <cell r="P17465" t="str">
            <v>PROBABLES NO PRODUCIENDO</v>
          </cell>
          <cell r="Q17465" t="str">
            <v>PROBABLES NO PRODUCIENDO2015</v>
          </cell>
        </row>
        <row r="17466">
          <cell r="I17466">
            <v>3.9592371676754987E-2</v>
          </cell>
          <cell r="J17466">
            <v>3.9592371676754987E-2</v>
          </cell>
          <cell r="K17466">
            <v>8.4707146743541271E-3</v>
          </cell>
          <cell r="L17466">
            <v>8.4707146743541271E-3</v>
          </cell>
          <cell r="P17466" t="str">
            <v>PROBABLES NO PRODUCIENDO</v>
          </cell>
          <cell r="Q17466" t="str">
            <v>PROBABLES NO PRODUCIENDO2015</v>
          </cell>
        </row>
        <row r="17467">
          <cell r="I17467">
            <v>3.764281920335133E-2</v>
          </cell>
          <cell r="J17467">
            <v>3.764281920335133E-2</v>
          </cell>
          <cell r="K17467">
            <v>8.053611529341486E-3</v>
          </cell>
          <cell r="L17467">
            <v>8.053611529341486E-3</v>
          </cell>
          <cell r="P17467" t="str">
            <v>PROBABLES NO PRODUCIENDO</v>
          </cell>
          <cell r="Q17467" t="str">
            <v>PROBABLES NO PRODUCIENDO2015</v>
          </cell>
        </row>
        <row r="17468">
          <cell r="I17468">
            <v>3.8214040961062297E-2</v>
          </cell>
          <cell r="J17468">
            <v>3.8214040961062297E-2</v>
          </cell>
          <cell r="K17468">
            <v>8.1758233676435046E-3</v>
          </cell>
          <cell r="L17468">
            <v>8.1758233676435046E-3</v>
          </cell>
          <cell r="P17468" t="str">
            <v>PROBABLES NO PRODUCIENDO</v>
          </cell>
          <cell r="Q17468" t="str">
            <v>PROBABLES NO PRODUCIENDO2015</v>
          </cell>
        </row>
        <row r="17469">
          <cell r="I17469">
            <v>3.8303905902076114E-2</v>
          </cell>
          <cell r="J17469">
            <v>3.8303905902076114E-2</v>
          </cell>
          <cell r="K17469">
            <v>8.1950498055232638E-3</v>
          </cell>
          <cell r="L17469">
            <v>8.1950498055232638E-3</v>
          </cell>
          <cell r="P17469" t="str">
            <v>PROBABLES NO PRODUCIENDO</v>
          </cell>
          <cell r="Q17469" t="str">
            <v>PROBABLES NO PRODUCIENDO2016</v>
          </cell>
        </row>
        <row r="17470">
          <cell r="I17470">
            <v>3.5211308360983344E-2</v>
          </cell>
          <cell r="J17470">
            <v>3.5211308360983344E-2</v>
          </cell>
          <cell r="K17470">
            <v>7.5333942829119167E-3</v>
          </cell>
          <cell r="L17470">
            <v>7.5333942829119167E-3</v>
          </cell>
          <cell r="P17470" t="str">
            <v>PROBABLES NO PRODUCIENDO</v>
          </cell>
          <cell r="Q17470" t="str">
            <v>PROBABLES NO PRODUCIENDO2016</v>
          </cell>
        </row>
        <row r="17471">
          <cell r="I17471">
            <v>3.6986110655788502E-2</v>
          </cell>
          <cell r="J17471">
            <v>3.6986110655788502E-2</v>
          </cell>
          <cell r="K17471">
            <v>7.9131099505012417E-3</v>
          </cell>
          <cell r="L17471">
            <v>7.9131099505012417E-3</v>
          </cell>
          <cell r="P17471" t="str">
            <v>PROBABLES NO PRODUCIENDO</v>
          </cell>
          <cell r="Q17471" t="str">
            <v>PROBABLES NO PRODUCIENDO2016</v>
          </cell>
        </row>
        <row r="17472">
          <cell r="I17472">
            <v>3.5160210103135969E-2</v>
          </cell>
          <cell r="J17472">
            <v>3.5160210103135969E-2</v>
          </cell>
          <cell r="K17472">
            <v>7.5224619051772537E-3</v>
          </cell>
          <cell r="L17472">
            <v>7.5224619051772537E-3</v>
          </cell>
          <cell r="P17472" t="str">
            <v>PROBABLES NO PRODUCIENDO</v>
          </cell>
          <cell r="Q17472" t="str">
            <v>PROBABLES NO PRODUCIENDO2016</v>
          </cell>
        </row>
        <row r="17473">
          <cell r="I17473">
            <v>3.5688956830209784E-2</v>
          </cell>
          <cell r="J17473">
            <v>3.5688956830209784E-2</v>
          </cell>
          <cell r="K17473">
            <v>7.6355862892532505E-3</v>
          </cell>
          <cell r="L17473">
            <v>7.6355862892532505E-3</v>
          </cell>
          <cell r="P17473" t="str">
            <v>PROBABLES NO PRODUCIENDO</v>
          </cell>
          <cell r="Q17473" t="str">
            <v>PROBABLES NO PRODUCIENDO2016</v>
          </cell>
        </row>
        <row r="17474">
          <cell r="I17474">
            <v>3.3925212254704122E-2</v>
          </cell>
          <cell r="J17474">
            <v>3.3925212254704122E-2</v>
          </cell>
          <cell r="K17474">
            <v>7.2582364002512743E-3</v>
          </cell>
          <cell r="L17474">
            <v>7.2582364002512743E-3</v>
          </cell>
          <cell r="P17474" t="str">
            <v>PROBABLES NO PRODUCIENDO</v>
          </cell>
          <cell r="Q17474" t="str">
            <v>PROBABLES NO PRODUCIENDO2016</v>
          </cell>
        </row>
        <row r="17475">
          <cell r="I17475">
            <v>3.4433457484190126E-2</v>
          </cell>
          <cell r="J17475">
            <v>3.4433457484190126E-2</v>
          </cell>
          <cell r="K17475">
            <v>7.3669745268461328E-3</v>
          </cell>
          <cell r="L17475">
            <v>7.3669745268461328E-3</v>
          </cell>
          <cell r="P17475" t="str">
            <v>PROBABLES NO PRODUCIENDO</v>
          </cell>
          <cell r="Q17475" t="str">
            <v>PROBABLES NO PRODUCIENDO2016</v>
          </cell>
        </row>
        <row r="17476">
          <cell r="I17476">
            <v>3.3810971370299696E-2</v>
          </cell>
          <cell r="J17476">
            <v>3.3810971370299696E-2</v>
          </cell>
          <cell r="K17476">
            <v>7.2337947743785908E-3</v>
          </cell>
          <cell r="L17476">
            <v>7.2337947743785908E-3</v>
          </cell>
          <cell r="P17476" t="str">
            <v>PROBABLES NO PRODUCIENDO</v>
          </cell>
          <cell r="Q17476" t="str">
            <v>PROBABLES NO PRODUCIENDO2016</v>
          </cell>
        </row>
        <row r="17477">
          <cell r="I17477">
            <v>3.2137275831095546E-2</v>
          </cell>
          <cell r="J17477">
            <v>3.2137275831095546E-2</v>
          </cell>
          <cell r="K17477">
            <v>6.8757107101026053E-3</v>
          </cell>
          <cell r="L17477">
            <v>6.8757107101026053E-3</v>
          </cell>
          <cell r="P17477" t="str">
            <v>PROBABLES NO PRODUCIENDO</v>
          </cell>
          <cell r="Q17477" t="str">
            <v>PROBABLES NO PRODUCIENDO2016</v>
          </cell>
        </row>
        <row r="17478">
          <cell r="I17478">
            <v>3.2615903260683851E-2</v>
          </cell>
          <cell r="J17478">
            <v>3.2615903260683851E-2</v>
          </cell>
          <cell r="K17478">
            <v>6.9781121632022779E-3</v>
          </cell>
          <cell r="L17478">
            <v>6.9781121632022779E-3</v>
          </cell>
          <cell r="P17478" t="str">
            <v>PROBABLES NO PRODUCIENDO</v>
          </cell>
          <cell r="Q17478" t="str">
            <v>PROBABLES NO PRODUCIENDO2016</v>
          </cell>
        </row>
        <row r="17479">
          <cell r="I17479">
            <v>3.0999550893144375E-2</v>
          </cell>
          <cell r="J17479">
            <v>3.0999550893144375E-2</v>
          </cell>
          <cell r="K17479">
            <v>6.6322965644190837E-3</v>
          </cell>
          <cell r="L17479">
            <v>6.6322965644190837E-3</v>
          </cell>
          <cell r="P17479" t="str">
            <v>PROBABLES NO PRODUCIENDO</v>
          </cell>
          <cell r="Q17479" t="str">
            <v>PROBABLES NO PRODUCIENDO2016</v>
          </cell>
        </row>
        <row r="17480">
          <cell r="I17480">
            <v>3.1459372362310119E-2</v>
          </cell>
          <cell r="J17480">
            <v>3.1459372362310119E-2</v>
          </cell>
          <cell r="K17480">
            <v>6.7306745170773808E-3</v>
          </cell>
          <cell r="L17480">
            <v>6.7306745170773808E-3</v>
          </cell>
          <cell r="P17480" t="str">
            <v>PROBABLES NO PRODUCIENDO</v>
          </cell>
          <cell r="Q17480" t="str">
            <v>PROBABLES NO PRODUCIENDO2016</v>
          </cell>
        </row>
        <row r="17481">
          <cell r="I17481">
            <v>3.1455065500414818E-2</v>
          </cell>
          <cell r="J17481">
            <v>3.1455065500414818E-2</v>
          </cell>
          <cell r="K17481">
            <v>6.7297530719425732E-3</v>
          </cell>
          <cell r="L17481">
            <v>6.7297530719425732E-3</v>
          </cell>
          <cell r="P17481" t="str">
            <v>PROBABLES NO PRODUCIENDO</v>
          </cell>
          <cell r="Q17481" t="str">
            <v>PROBABLES NO PRODUCIENDO2017</v>
          </cell>
        </row>
        <row r="17482">
          <cell r="I17482">
            <v>2.7917183536471823E-2</v>
          </cell>
          <cell r="J17482">
            <v>2.7917183536471823E-2</v>
          </cell>
          <cell r="K17482">
            <v>5.9728297708386046E-3</v>
          </cell>
          <cell r="L17482">
            <v>5.9728297708386046E-3</v>
          </cell>
          <cell r="P17482" t="str">
            <v>PROBABLES NO PRODUCIENDO</v>
          </cell>
          <cell r="Q17482" t="str">
            <v>PROBABLES NO PRODUCIENDO2017</v>
          </cell>
        </row>
        <row r="17483">
          <cell r="I17483">
            <v>3.0370328755562729E-2</v>
          </cell>
          <cell r="J17483">
            <v>3.0370328755562729E-2</v>
          </cell>
          <cell r="K17483">
            <v>6.4976756521444431E-3</v>
          </cell>
          <cell r="L17483">
            <v>6.4976756521444431E-3</v>
          </cell>
          <cell r="P17483" t="str">
            <v>PROBABLES NO PRODUCIENDO</v>
          </cell>
          <cell r="Q17483" t="str">
            <v>PROBABLES NO PRODUCIENDO2017</v>
          </cell>
        </row>
        <row r="17484">
          <cell r="I17484">
            <v>2.8860913950918509E-2</v>
          </cell>
          <cell r="J17484">
            <v>2.8860913950918509E-2</v>
          </cell>
          <cell r="K17484">
            <v>6.174739147108207E-3</v>
          </cell>
          <cell r="L17484">
            <v>6.174739147108207E-3</v>
          </cell>
          <cell r="P17484" t="str">
            <v>PROBABLES NO PRODUCIENDO</v>
          </cell>
          <cell r="Q17484" t="str">
            <v>PROBABLES NO PRODUCIENDO2017</v>
          </cell>
        </row>
        <row r="17485">
          <cell r="I17485">
            <v>2.9284552972260455E-2</v>
          </cell>
          <cell r="J17485">
            <v>2.9284552972260455E-2</v>
          </cell>
          <cell r="K17485">
            <v>6.2653759319921285E-3</v>
          </cell>
          <cell r="L17485">
            <v>6.2653759319921285E-3</v>
          </cell>
          <cell r="P17485" t="str">
            <v>PROBABLES NO PRODUCIENDO</v>
          </cell>
          <cell r="Q17485" t="str">
            <v>PROBABLES NO PRODUCIENDO2017</v>
          </cell>
        </row>
        <row r="17486">
          <cell r="I17486">
            <v>2.7827341117681204E-2</v>
          </cell>
          <cell r="J17486">
            <v>2.7827341117681204E-2</v>
          </cell>
          <cell r="K17486">
            <v>5.9536081515468246E-3</v>
          </cell>
          <cell r="L17486">
            <v>5.9536081515468246E-3</v>
          </cell>
          <cell r="P17486" t="str">
            <v>PROBABLES NO PRODUCIENDO</v>
          </cell>
          <cell r="Q17486" t="str">
            <v>PROBABLES NO PRODUCIENDO2017</v>
          </cell>
        </row>
        <row r="17487">
          <cell r="I17487">
            <v>2.823400225123069E-2</v>
          </cell>
          <cell r="J17487">
            <v>2.823400225123069E-2</v>
          </cell>
          <cell r="K17487">
            <v>6.0406125487466452E-3</v>
          </cell>
          <cell r="L17487">
            <v>6.0406125487466452E-3</v>
          </cell>
          <cell r="P17487" t="str">
            <v>PROBABLES NO PRODUCIENDO</v>
          </cell>
          <cell r="Q17487" t="str">
            <v>PROBABLES NO PRODUCIENDO2017</v>
          </cell>
        </row>
        <row r="17488">
          <cell r="I17488">
            <v>2.7713267305246977E-2</v>
          </cell>
          <cell r="J17488">
            <v>2.7713267305246977E-2</v>
          </cell>
          <cell r="K17488">
            <v>5.929202270413078E-3</v>
          </cell>
          <cell r="L17488">
            <v>5.929202270413078E-3</v>
          </cell>
          <cell r="P17488" t="str">
            <v>PROBABLES NO PRODUCIENDO</v>
          </cell>
          <cell r="Q17488" t="str">
            <v>PROBABLES NO PRODUCIENDO2017</v>
          </cell>
        </row>
        <row r="17489">
          <cell r="I17489">
            <v>6.2603806462223965E-2</v>
          </cell>
          <cell r="J17489">
            <v>6.2603806462223965E-2</v>
          </cell>
          <cell r="K17489">
            <v>1.3393968575550863E-2</v>
          </cell>
          <cell r="L17489">
            <v>1.3393968575550863E-2</v>
          </cell>
          <cell r="P17489" t="str">
            <v>PROBABLES NO PRODUCIENDO</v>
          </cell>
          <cell r="Q17489" t="str">
            <v>PROBABLES NO PRODUCIENDO2017</v>
          </cell>
        </row>
        <row r="17490">
          <cell r="I17490">
            <v>0.10102207756169698</v>
          </cell>
          <cell r="J17490">
            <v>0.10102207756169698</v>
          </cell>
          <cell r="K17490">
            <v>2.1613486603481578E-2</v>
          </cell>
          <cell r="L17490">
            <v>2.1613486603481578E-2</v>
          </cell>
          <cell r="P17490" t="str">
            <v>PROBABLES NO PRODUCIENDO</v>
          </cell>
          <cell r="Q17490" t="str">
            <v>PROBABLES NO PRODUCIENDO2017</v>
          </cell>
        </row>
        <row r="17491">
          <cell r="I17491">
            <v>9.6460113598105038E-2</v>
          </cell>
          <cell r="J17491">
            <v>9.6460113598105038E-2</v>
          </cell>
          <cell r="K17491">
            <v>2.0637462853104419E-2</v>
          </cell>
          <cell r="L17491">
            <v>2.0637462853104419E-2</v>
          </cell>
          <cell r="P17491" t="str">
            <v>PROBABLES NO PRODUCIENDO</v>
          </cell>
          <cell r="Q17491" t="str">
            <v>PROBABLES NO PRODUCIENDO2017</v>
          </cell>
        </row>
        <row r="17492">
          <cell r="I17492">
            <v>9.8346871218408127E-2</v>
          </cell>
          <cell r="J17492">
            <v>9.8346871218408127E-2</v>
          </cell>
          <cell r="K17492">
            <v>2.1041131155466668E-2</v>
          </cell>
          <cell r="L17492">
            <v>2.1041131155466668E-2</v>
          </cell>
          <cell r="P17492" t="str">
            <v>PROBABLES NO PRODUCIENDO</v>
          </cell>
          <cell r="Q17492" t="str">
            <v>PROBABLES NO PRODUCIENDO2017</v>
          </cell>
        </row>
        <row r="17493">
          <cell r="I17493">
            <v>9.8580055354455368E-2</v>
          </cell>
          <cell r="J17493">
            <v>9.8580055354455368E-2</v>
          </cell>
          <cell r="K17493">
            <v>2.1091020469983318E-2</v>
          </cell>
          <cell r="L17493">
            <v>2.1091020469983318E-2</v>
          </cell>
          <cell r="P17493" t="str">
            <v>PROBABLES NO PRODUCIENDO</v>
          </cell>
          <cell r="Q17493" t="str">
            <v>PROBABLES NO PRODUCIENDO2018</v>
          </cell>
        </row>
        <row r="17494">
          <cell r="I17494">
            <v>8.7891723163727536E-2</v>
          </cell>
          <cell r="J17494">
            <v>8.7891723163727536E-2</v>
          </cell>
          <cell r="K17494">
            <v>1.880427157119165E-2</v>
          </cell>
          <cell r="L17494">
            <v>1.880427157119165E-2</v>
          </cell>
          <cell r="P17494" t="str">
            <v>PROBABLES NO PRODUCIENDO</v>
          </cell>
          <cell r="Q17494" t="str">
            <v>PROBABLES NO PRODUCIENDO2018</v>
          </cell>
        </row>
        <row r="17495">
          <cell r="I17495">
            <v>9.6054002337692485E-2</v>
          </cell>
          <cell r="J17495">
            <v>9.6054002337692485E-2</v>
          </cell>
          <cell r="K17495">
            <v>2.0550576100244987E-2</v>
          </cell>
          <cell r="L17495">
            <v>2.0550576100244987E-2</v>
          </cell>
          <cell r="P17495" t="str">
            <v>PROBABLES NO PRODUCIENDO</v>
          </cell>
          <cell r="Q17495" t="str">
            <v>PROBABLES NO PRODUCIENDO2018</v>
          </cell>
        </row>
        <row r="17496">
          <cell r="I17496">
            <v>9.1716387156935655E-2</v>
          </cell>
          <cell r="J17496">
            <v>9.1716387156935655E-2</v>
          </cell>
          <cell r="K17496">
            <v>1.9622551356910139E-2</v>
          </cell>
          <cell r="L17496">
            <v>1.9622551356910139E-2</v>
          </cell>
          <cell r="P17496" t="str">
            <v>PROBABLES NO PRODUCIENDO</v>
          </cell>
          <cell r="Q17496" t="str">
            <v>PROBABLES NO PRODUCIENDO2018</v>
          </cell>
        </row>
        <row r="17497">
          <cell r="I17497">
            <v>9.3510357596322646E-2</v>
          </cell>
          <cell r="J17497">
            <v>9.3510357596322646E-2</v>
          </cell>
          <cell r="K17497">
            <v>2.0006368013571675E-2</v>
          </cell>
          <cell r="L17497">
            <v>2.0006368013571675E-2</v>
          </cell>
          <cell r="P17497" t="str">
            <v>PROBABLES NO PRODUCIENDO</v>
          </cell>
          <cell r="Q17497" t="str">
            <v>PROBABLES NO PRODUCIENDO2018</v>
          </cell>
        </row>
        <row r="17498">
          <cell r="I17498">
            <v>8.9287608551032183E-2</v>
          </cell>
          <cell r="J17498">
            <v>8.9287608551032183E-2</v>
          </cell>
          <cell r="K17498">
            <v>1.9102918667417514E-2</v>
          </cell>
          <cell r="L17498">
            <v>1.9102918667417514E-2</v>
          </cell>
          <cell r="P17498" t="str">
            <v>PROBABLES NO PRODUCIENDO</v>
          </cell>
          <cell r="Q17498" t="str">
            <v>PROBABLES NO PRODUCIENDO2018</v>
          </cell>
        </row>
        <row r="17499">
          <cell r="I17499">
            <v>9.1034072136324862E-2</v>
          </cell>
          <cell r="J17499">
            <v>9.1034072136324862E-2</v>
          </cell>
          <cell r="K17499">
            <v>1.9476571320533254E-2</v>
          </cell>
          <cell r="L17499">
            <v>1.9476571320533254E-2</v>
          </cell>
          <cell r="P17499" t="str">
            <v>PROBABLES NO PRODUCIENDO</v>
          </cell>
          <cell r="Q17499" t="str">
            <v>PROBABLES NO PRODUCIENDO2018</v>
          </cell>
        </row>
        <row r="17500">
          <cell r="I17500">
            <v>8.9800872697913328E-2</v>
          </cell>
          <cell r="J17500">
            <v>8.9800872697913328E-2</v>
          </cell>
          <cell r="K17500">
            <v>1.9212730582104064E-2</v>
          </cell>
          <cell r="L17500">
            <v>1.9212730582104064E-2</v>
          </cell>
          <cell r="P17500" t="str">
            <v>PROBABLES NO PRODUCIENDO</v>
          </cell>
          <cell r="Q17500" t="str">
            <v>PROBABLES NO PRODUCIENDO2018</v>
          </cell>
        </row>
        <row r="17501">
          <cell r="I17501">
            <v>8.5745636901595576E-2</v>
          </cell>
          <cell r="J17501">
            <v>8.5745636901595576E-2</v>
          </cell>
          <cell r="K17501">
            <v>1.8345120385668105E-2</v>
          </cell>
          <cell r="L17501">
            <v>1.8345120385668105E-2</v>
          </cell>
          <cell r="P17501" t="str">
            <v>PROBABLES NO PRODUCIENDO</v>
          </cell>
          <cell r="Q17501" t="str">
            <v>PROBABLES NO PRODUCIENDO2018</v>
          </cell>
        </row>
        <row r="17502">
          <cell r="I17502">
            <v>8.742281960226625E-2</v>
          </cell>
          <cell r="J17502">
            <v>8.742281960226625E-2</v>
          </cell>
          <cell r="K17502">
            <v>1.8703950521688602E-2</v>
          </cell>
          <cell r="L17502">
            <v>1.8703950521688602E-2</v>
          </cell>
          <cell r="P17502" t="str">
            <v>PROBABLES NO PRODUCIENDO</v>
          </cell>
          <cell r="Q17502" t="str">
            <v>PROBABLES NO PRODUCIENDO2018</v>
          </cell>
        </row>
        <row r="17503">
          <cell r="I17503">
            <v>8.3474972139147424E-2</v>
          </cell>
          <cell r="J17503">
            <v>8.3474972139147424E-2</v>
          </cell>
          <cell r="K17503">
            <v>1.7859315860472132E-2</v>
          </cell>
          <cell r="L17503">
            <v>1.7859315860472132E-2</v>
          </cell>
          <cell r="P17503" t="str">
            <v>PROBABLES NO PRODUCIENDO</v>
          </cell>
          <cell r="Q17503" t="str">
            <v>PROBABLES NO PRODUCIENDO2018</v>
          </cell>
        </row>
        <row r="17504">
          <cell r="I17504">
            <v>8.5107740688894498E-2</v>
          </cell>
          <cell r="J17504">
            <v>8.5107740688894498E-2</v>
          </cell>
          <cell r="K17504">
            <v>1.8208643671068704E-2</v>
          </cell>
          <cell r="L17504">
            <v>1.8208643671068704E-2</v>
          </cell>
          <cell r="P17504" t="str">
            <v>PROBABLES NO PRODUCIENDO</v>
          </cell>
          <cell r="Q17504" t="str">
            <v>PROBABLES NO PRODUCIENDO2018</v>
          </cell>
        </row>
        <row r="17505">
          <cell r="I17505">
            <v>8.5267018379847556E-2</v>
          </cell>
          <cell r="J17505">
            <v>8.5267018379847556E-2</v>
          </cell>
          <cell r="K17505">
            <v>1.824272083838438E-2</v>
          </cell>
          <cell r="L17505">
            <v>1.824272083838438E-2</v>
          </cell>
          <cell r="P17505" t="str">
            <v>PROBABLES NO PRODUCIENDO</v>
          </cell>
          <cell r="Q17505" t="str">
            <v>PROBABLES NO PRODUCIENDO2019</v>
          </cell>
        </row>
        <row r="17506">
          <cell r="I17506">
            <v>7.602212382100719E-2</v>
          </cell>
          <cell r="J17506">
            <v>7.602212382100719E-2</v>
          </cell>
          <cell r="K17506">
            <v>1.6264792750575421E-2</v>
          </cell>
          <cell r="L17506">
            <v>1.6264792750575421E-2</v>
          </cell>
          <cell r="P17506" t="str">
            <v>PROBABLES NO PRODUCIENDO</v>
          </cell>
          <cell r="Q17506" t="str">
            <v>PROBABLES NO PRODUCIENDO2019</v>
          </cell>
        </row>
        <row r="17507">
          <cell r="I17507">
            <v>7.7756095817784185E-2</v>
          </cell>
          <cell r="J17507">
            <v>7.7756095817784185E-2</v>
          </cell>
          <cell r="K17507">
            <v>1.663577285143766E-2</v>
          </cell>
          <cell r="L17507">
            <v>1.663577285143766E-2</v>
          </cell>
          <cell r="P17507" t="str">
            <v>PROBABLES NO PRODUCIENDO</v>
          </cell>
          <cell r="Q17507" t="str">
            <v>PROBABLES NO PRODUCIENDO2019</v>
          </cell>
        </row>
        <row r="17508">
          <cell r="P17508" t="str">
            <v>PROBABLES NO PRODUCIENDO</v>
          </cell>
          <cell r="Q17508" t="str">
            <v>PROBABLES NO PRODUCIENDO2012</v>
          </cell>
        </row>
        <row r="17509">
          <cell r="P17509" t="str">
            <v>PROBABLES NO PRODUCIENDO</v>
          </cell>
          <cell r="Q17509" t="str">
            <v>PROBABLES NO PRODUCIENDO2012</v>
          </cell>
        </row>
        <row r="17510">
          <cell r="P17510" t="str">
            <v>PROBABLES NO PRODUCIENDO</v>
          </cell>
          <cell r="Q17510" t="str">
            <v>PROBABLES NO PRODUCIENDO2012</v>
          </cell>
        </row>
        <row r="17511">
          <cell r="P17511" t="str">
            <v>PROBABLES NO PRODUCIENDO</v>
          </cell>
          <cell r="Q17511" t="str">
            <v>PROBABLES NO PRODUCIENDO2012</v>
          </cell>
        </row>
        <row r="17512">
          <cell r="P17512" t="str">
            <v>PROBABLES NO PRODUCIENDO</v>
          </cell>
          <cell r="Q17512" t="str">
            <v>PROBABLES NO PRODUCIENDO2012</v>
          </cell>
        </row>
        <row r="17513">
          <cell r="P17513" t="str">
            <v>PROBABLES NO PRODUCIENDO</v>
          </cell>
          <cell r="Q17513" t="str">
            <v>PROBABLES NO PRODUCIENDO2012</v>
          </cell>
        </row>
        <row r="17514">
          <cell r="P17514" t="str">
            <v>PROBABLES NO PRODUCIENDO</v>
          </cell>
          <cell r="Q17514" t="str">
            <v>PROBABLES NO PRODUCIENDO2012</v>
          </cell>
        </row>
        <row r="17515">
          <cell r="P17515" t="str">
            <v>PROBABLES NO PRODUCIENDO</v>
          </cell>
          <cell r="Q17515" t="str">
            <v>PROBABLES NO PRODUCIENDO2012</v>
          </cell>
        </row>
        <row r="17516">
          <cell r="P17516" t="str">
            <v>PROBABLES NO PRODUCIENDO</v>
          </cell>
          <cell r="Q17516" t="str">
            <v>PROBABLES NO PRODUCIENDO2012</v>
          </cell>
        </row>
        <row r="17517">
          <cell r="P17517" t="str">
            <v>PROBABLES NO PRODUCIENDO</v>
          </cell>
          <cell r="Q17517" t="str">
            <v>PROBABLES NO PRODUCIENDO2012</v>
          </cell>
        </row>
        <row r="17518">
          <cell r="P17518" t="str">
            <v>PROBABLES NO PRODUCIENDO</v>
          </cell>
          <cell r="Q17518" t="str">
            <v>PROBABLES NO PRODUCIENDO2012</v>
          </cell>
        </row>
        <row r="17519">
          <cell r="P17519" t="str">
            <v>PROBABLES NO PRODUCIENDO</v>
          </cell>
          <cell r="Q17519" t="str">
            <v>PROBABLES NO PRODUCIENDO2012</v>
          </cell>
        </row>
        <row r="17520">
          <cell r="P17520" t="str">
            <v>PROBABLES NO PRODUCIENDO</v>
          </cell>
          <cell r="Q17520" t="str">
            <v>PROBABLES NO PRODUCIENDO2013</v>
          </cell>
        </row>
        <row r="17521">
          <cell r="P17521" t="str">
            <v>PROBABLES NO PRODUCIENDO</v>
          </cell>
          <cell r="Q17521" t="str">
            <v>PROBABLES NO PRODUCIENDO2013</v>
          </cell>
        </row>
        <row r="17522">
          <cell r="P17522" t="str">
            <v>PROBABLES NO PRODUCIENDO</v>
          </cell>
          <cell r="Q17522" t="str">
            <v>PROBABLES NO PRODUCIENDO2013</v>
          </cell>
        </row>
        <row r="17523">
          <cell r="P17523" t="str">
            <v>PROBABLES NO PRODUCIENDO</v>
          </cell>
          <cell r="Q17523" t="str">
            <v>PROBABLES NO PRODUCIENDO2013</v>
          </cell>
        </row>
        <row r="17524">
          <cell r="P17524" t="str">
            <v>PROBABLES NO PRODUCIENDO</v>
          </cell>
          <cell r="Q17524" t="str">
            <v>PROBABLES NO PRODUCIENDO2013</v>
          </cell>
        </row>
        <row r="17525">
          <cell r="P17525" t="str">
            <v>PROBABLES NO PRODUCIENDO</v>
          </cell>
          <cell r="Q17525" t="str">
            <v>PROBABLES NO PRODUCIENDO2013</v>
          </cell>
        </row>
        <row r="17526">
          <cell r="P17526" t="str">
            <v>PROBABLES NO PRODUCIENDO</v>
          </cell>
          <cell r="Q17526" t="str">
            <v>PROBABLES NO PRODUCIENDO2013</v>
          </cell>
        </row>
        <row r="17527">
          <cell r="P17527" t="str">
            <v>PROBABLES NO PRODUCIENDO</v>
          </cell>
          <cell r="Q17527" t="str">
            <v>PROBABLES NO PRODUCIENDO2013</v>
          </cell>
        </row>
        <row r="17528">
          <cell r="P17528" t="str">
            <v>PROBABLES NO PRODUCIENDO</v>
          </cell>
          <cell r="Q17528" t="str">
            <v>PROBABLES NO PRODUCIENDO2013</v>
          </cell>
        </row>
        <row r="17529">
          <cell r="P17529" t="str">
            <v>PROBABLES NO PRODUCIENDO</v>
          </cell>
          <cell r="Q17529" t="str">
            <v>PROBABLES NO PRODUCIENDO2013</v>
          </cell>
        </row>
        <row r="17530">
          <cell r="P17530" t="str">
            <v>PROBABLES NO PRODUCIENDO</v>
          </cell>
          <cell r="Q17530" t="str">
            <v>PROBABLES NO PRODUCIENDO2013</v>
          </cell>
        </row>
        <row r="17531">
          <cell r="P17531" t="str">
            <v>PROBABLES NO PRODUCIENDO</v>
          </cell>
          <cell r="Q17531" t="str">
            <v>PROBABLES NO PRODUCIENDO2013</v>
          </cell>
        </row>
        <row r="17532">
          <cell r="P17532" t="str">
            <v>PROBABLES NO PRODUCIENDO</v>
          </cell>
          <cell r="Q17532" t="str">
            <v>PROBABLES NO PRODUCIENDO2014</v>
          </cell>
        </row>
        <row r="17533">
          <cell r="P17533" t="str">
            <v>PROBABLES NO PRODUCIENDO</v>
          </cell>
          <cell r="Q17533" t="str">
            <v>PROBABLES NO PRODUCIENDO2014</v>
          </cell>
        </row>
        <row r="17534">
          <cell r="P17534" t="str">
            <v>PROBABLES NO PRODUCIENDO</v>
          </cell>
          <cell r="Q17534" t="str">
            <v>PROBABLES NO PRODUCIENDO2014</v>
          </cell>
        </row>
        <row r="17535">
          <cell r="P17535" t="str">
            <v>PROBABLES NO PRODUCIENDO</v>
          </cell>
          <cell r="Q17535" t="str">
            <v>PROBABLES NO PRODUCIENDO2014</v>
          </cell>
        </row>
        <row r="17536">
          <cell r="P17536" t="str">
            <v>PROBABLES NO PRODUCIENDO</v>
          </cell>
          <cell r="Q17536" t="str">
            <v>PROBABLES NO PRODUCIENDO2014</v>
          </cell>
        </row>
        <row r="17537">
          <cell r="P17537" t="str">
            <v>PROBABLES NO PRODUCIENDO</v>
          </cell>
          <cell r="Q17537" t="str">
            <v>PROBABLES NO PRODUCIENDO2014</v>
          </cell>
        </row>
        <row r="17538">
          <cell r="P17538" t="str">
            <v>PROBABLES NO PRODUCIENDO</v>
          </cell>
          <cell r="Q17538" t="str">
            <v>PROBABLES NO PRODUCIENDO2014</v>
          </cell>
        </row>
        <row r="17539">
          <cell r="P17539" t="str">
            <v>PROBABLES NO PRODUCIENDO</v>
          </cell>
          <cell r="Q17539" t="str">
            <v>PROBABLES NO PRODUCIENDO2014</v>
          </cell>
        </row>
        <row r="17540">
          <cell r="P17540" t="str">
            <v>PROBABLES NO PRODUCIENDO</v>
          </cell>
          <cell r="Q17540" t="str">
            <v>PROBABLES NO PRODUCIENDO2014</v>
          </cell>
        </row>
        <row r="17541">
          <cell r="P17541" t="str">
            <v>PROBABLES NO PRODUCIENDO</v>
          </cell>
          <cell r="Q17541" t="str">
            <v>PROBABLES NO PRODUCIENDO2014</v>
          </cell>
        </row>
        <row r="17542">
          <cell r="P17542" t="str">
            <v>PROBABLES NO PRODUCIENDO</v>
          </cell>
          <cell r="Q17542" t="str">
            <v>PROBABLES NO PRODUCIENDO2014</v>
          </cell>
        </row>
        <row r="17543">
          <cell r="P17543" t="str">
            <v>PROBABLES NO PRODUCIENDO</v>
          </cell>
          <cell r="Q17543" t="str">
            <v>PROBABLES NO PRODUCIENDO2014</v>
          </cell>
        </row>
        <row r="17544">
          <cell r="P17544" t="str">
            <v>PROBABLES NO PRODUCIENDO</v>
          </cell>
          <cell r="Q17544" t="str">
            <v>PROBABLES NO PRODUCIENDO2015</v>
          </cell>
        </row>
        <row r="17545">
          <cell r="P17545" t="str">
            <v>PROBABLES NO PRODUCIENDO</v>
          </cell>
          <cell r="Q17545" t="str">
            <v>PROBABLES NO PRODUCIENDO2015</v>
          </cell>
        </row>
        <row r="17546">
          <cell r="P17546" t="str">
            <v>PROBABLES NO PRODUCIENDO</v>
          </cell>
          <cell r="Q17546" t="str">
            <v>PROBABLES NO PRODUCIENDO2015</v>
          </cell>
        </row>
        <row r="17547">
          <cell r="P17547" t="str">
            <v>PROBABLES NO PRODUCIENDO</v>
          </cell>
          <cell r="Q17547" t="str">
            <v>PROBABLES NO PRODUCIENDO2015</v>
          </cell>
        </row>
        <row r="17548">
          <cell r="P17548" t="str">
            <v>PROBABLES NO PRODUCIENDO</v>
          </cell>
          <cell r="Q17548" t="str">
            <v>PROBABLES NO PRODUCIENDO2015</v>
          </cell>
        </row>
        <row r="17549">
          <cell r="P17549" t="str">
            <v>PROBABLES NO PRODUCIENDO</v>
          </cell>
          <cell r="Q17549" t="str">
            <v>PROBABLES NO PRODUCIENDO2015</v>
          </cell>
        </row>
        <row r="17550">
          <cell r="P17550" t="str">
            <v>PROBABLES NO PRODUCIENDO</v>
          </cell>
          <cell r="Q17550" t="str">
            <v>PROBABLES NO PRODUCIENDO2015</v>
          </cell>
        </row>
        <row r="17551">
          <cell r="P17551" t="str">
            <v>PROBABLES NO PRODUCIENDO</v>
          </cell>
          <cell r="Q17551" t="str">
            <v>PROBABLES NO PRODUCIENDO2015</v>
          </cell>
        </row>
        <row r="17552">
          <cell r="P17552" t="str">
            <v>PROBABLES NO PRODUCIENDO</v>
          </cell>
          <cell r="Q17552" t="str">
            <v>PROBABLES NO PRODUCIENDO2015</v>
          </cell>
        </row>
        <row r="17553">
          <cell r="P17553" t="str">
            <v>PROBABLES NO PRODUCIENDO</v>
          </cell>
          <cell r="Q17553" t="str">
            <v>PROBABLES NO PRODUCIENDO2015</v>
          </cell>
        </row>
        <row r="17554">
          <cell r="P17554" t="str">
            <v>PROBABLES NO PRODUCIENDO</v>
          </cell>
          <cell r="Q17554" t="str">
            <v>PROBABLES NO PRODUCIENDO2015</v>
          </cell>
        </row>
        <row r="17555">
          <cell r="P17555" t="str">
            <v>PROBABLES NO PRODUCIENDO</v>
          </cell>
          <cell r="Q17555" t="str">
            <v>PROBABLES NO PRODUCIENDO2015</v>
          </cell>
        </row>
        <row r="17556">
          <cell r="P17556" t="str">
            <v>PROBABLES NO PRODUCIENDO</v>
          </cell>
          <cell r="Q17556" t="str">
            <v>PROBABLES NO PRODUCIENDO2016</v>
          </cell>
        </row>
        <row r="17557">
          <cell r="P17557" t="str">
            <v>PROBABLES NO PRODUCIENDO</v>
          </cell>
          <cell r="Q17557" t="str">
            <v>PROBABLES NO PRODUCIENDO2016</v>
          </cell>
        </row>
        <row r="17558">
          <cell r="P17558" t="str">
            <v>PROBABLES NO PRODUCIENDO</v>
          </cell>
          <cell r="Q17558" t="str">
            <v>PROBABLES NO PRODUCIENDO2016</v>
          </cell>
        </row>
        <row r="17559">
          <cell r="P17559" t="str">
            <v>PROBABLES NO PRODUCIENDO</v>
          </cell>
          <cell r="Q17559" t="str">
            <v>PROBABLES NO PRODUCIENDO2016</v>
          </cell>
        </row>
        <row r="17560">
          <cell r="P17560" t="str">
            <v>PROBABLES NO PRODUCIENDO</v>
          </cell>
          <cell r="Q17560" t="str">
            <v>PROBABLES NO PRODUCIENDO2016</v>
          </cell>
        </row>
        <row r="17561">
          <cell r="P17561" t="str">
            <v>PROBABLES NO PRODUCIENDO</v>
          </cell>
          <cell r="Q17561" t="str">
            <v>PROBABLES NO PRODUCIENDO2016</v>
          </cell>
        </row>
        <row r="17562">
          <cell r="P17562" t="str">
            <v>PROBABLES NO PRODUCIENDO</v>
          </cell>
          <cell r="Q17562" t="str">
            <v>PROBABLES NO PRODUCIENDO2016</v>
          </cell>
        </row>
        <row r="17563">
          <cell r="P17563" t="str">
            <v>PROBABLES NO PRODUCIENDO</v>
          </cell>
          <cell r="Q17563" t="str">
            <v>PROBABLES NO PRODUCIENDO2016</v>
          </cell>
        </row>
        <row r="17564">
          <cell r="P17564" t="str">
            <v>PROBABLES NO PRODUCIENDO</v>
          </cell>
          <cell r="Q17564" t="str">
            <v>PROBABLES NO PRODUCIENDO2016</v>
          </cell>
        </row>
        <row r="17565">
          <cell r="P17565" t="str">
            <v>PROBABLES NO PRODUCIENDO</v>
          </cell>
          <cell r="Q17565" t="str">
            <v>PROBABLES NO PRODUCIENDO2016</v>
          </cell>
        </row>
        <row r="17566">
          <cell r="P17566" t="str">
            <v>PROBABLES NO PRODUCIENDO</v>
          </cell>
          <cell r="Q17566" t="str">
            <v>PROBABLES NO PRODUCIENDO2016</v>
          </cell>
        </row>
        <row r="17567">
          <cell r="P17567" t="str">
            <v>PROBABLES NO PRODUCIENDO</v>
          </cell>
          <cell r="Q17567" t="str">
            <v>PROBABLES NO PRODUCIENDO2016</v>
          </cell>
        </row>
        <row r="17568">
          <cell r="P17568" t="str">
            <v>PROBABLES NO PRODUCIENDO</v>
          </cell>
          <cell r="Q17568" t="str">
            <v>PROBABLES NO PRODUCIENDO2017</v>
          </cell>
        </row>
        <row r="17569">
          <cell r="P17569" t="str">
            <v>PROBABLES NO PRODUCIENDO</v>
          </cell>
          <cell r="Q17569" t="str">
            <v>PROBABLES NO PRODUCIENDO2017</v>
          </cell>
        </row>
        <row r="17570">
          <cell r="P17570" t="str">
            <v>PROBABLES NO PRODUCIENDO</v>
          </cell>
          <cell r="Q17570" t="str">
            <v>PROBABLES NO PRODUCIENDO2017</v>
          </cell>
        </row>
        <row r="17571">
          <cell r="P17571" t="str">
            <v>PROBABLES NO PRODUCIENDO</v>
          </cell>
          <cell r="Q17571" t="str">
            <v>PROBABLES NO PRODUCIENDO2017</v>
          </cell>
        </row>
        <row r="17572">
          <cell r="P17572" t="str">
            <v>PROBABLES NO PRODUCIENDO</v>
          </cell>
          <cell r="Q17572" t="str">
            <v>PROBABLES NO PRODUCIENDO2017</v>
          </cell>
        </row>
        <row r="17573">
          <cell r="P17573" t="str">
            <v>PROBABLES NO PRODUCIENDO</v>
          </cell>
          <cell r="Q17573" t="str">
            <v>PROBABLES NO PRODUCIENDO2017</v>
          </cell>
        </row>
        <row r="17574">
          <cell r="P17574" t="str">
            <v>PROBABLES NO PRODUCIENDO</v>
          </cell>
          <cell r="Q17574" t="str">
            <v>PROBABLES NO PRODUCIENDO2017</v>
          </cell>
        </row>
        <row r="17575">
          <cell r="P17575" t="str">
            <v>PROBABLES NO PRODUCIENDO</v>
          </cell>
          <cell r="Q17575" t="str">
            <v>PROBABLES NO PRODUCIENDO2017</v>
          </cell>
        </row>
        <row r="17576">
          <cell r="P17576" t="str">
            <v>PROBABLES NO PRODUCIENDO</v>
          </cell>
          <cell r="Q17576" t="str">
            <v>PROBABLES NO PRODUCIENDO2017</v>
          </cell>
        </row>
        <row r="17577">
          <cell r="P17577" t="str">
            <v>PROBABLES NO PRODUCIENDO</v>
          </cell>
          <cell r="Q17577" t="str">
            <v>PROBABLES NO PRODUCIENDO2017</v>
          </cell>
        </row>
        <row r="17578">
          <cell r="P17578" t="str">
            <v>PROBABLES NO PRODUCIENDO</v>
          </cell>
          <cell r="Q17578" t="str">
            <v>PROBABLES NO PRODUCIENDO2017</v>
          </cell>
        </row>
        <row r="17579">
          <cell r="P17579" t="str">
            <v>PROBABLES NO PRODUCIENDO</v>
          </cell>
          <cell r="Q17579" t="str">
            <v>PROBABLES NO PRODUCIENDO2017</v>
          </cell>
        </row>
        <row r="17580">
          <cell r="P17580" t="str">
            <v>PROBABLES NO PRODUCIENDO</v>
          </cell>
          <cell r="Q17580" t="str">
            <v>PROBABLES NO PRODUCIENDO2018</v>
          </cell>
        </row>
        <row r="17581">
          <cell r="P17581" t="str">
            <v>PROBABLES NO PRODUCIENDO</v>
          </cell>
          <cell r="Q17581" t="str">
            <v>PROBABLES NO PRODUCIENDO2018</v>
          </cell>
        </row>
        <row r="17582">
          <cell r="P17582" t="str">
            <v>PROBABLES NO PRODUCIENDO</v>
          </cell>
          <cell r="Q17582" t="str">
            <v>PROBABLES NO PRODUCIENDO2018</v>
          </cell>
        </row>
        <row r="17583">
          <cell r="P17583" t="str">
            <v>PROBABLES NO PRODUCIENDO</v>
          </cell>
          <cell r="Q17583" t="str">
            <v>PROBABLES NO PRODUCIENDO2018</v>
          </cell>
        </row>
        <row r="17584">
          <cell r="P17584" t="str">
            <v>PROBABLES NO PRODUCIENDO</v>
          </cell>
          <cell r="Q17584" t="str">
            <v>PROBABLES NO PRODUCIENDO2018</v>
          </cell>
        </row>
        <row r="17585">
          <cell r="P17585" t="str">
            <v>PROBABLES NO PRODUCIENDO</v>
          </cell>
          <cell r="Q17585" t="str">
            <v>PROBABLES NO PRODUCIENDO2018</v>
          </cell>
        </row>
        <row r="17586">
          <cell r="P17586" t="str">
            <v>PROBABLES NO PRODUCIENDO</v>
          </cell>
          <cell r="Q17586" t="str">
            <v>PROBABLES NO PRODUCIENDO2018</v>
          </cell>
        </row>
        <row r="17587">
          <cell r="P17587" t="str">
            <v>PROBABLES NO PRODUCIENDO</v>
          </cell>
          <cell r="Q17587" t="str">
            <v>PROBABLES NO PRODUCIENDO2018</v>
          </cell>
        </row>
        <row r="17588">
          <cell r="P17588" t="str">
            <v>PROBABLES NO PRODUCIENDO</v>
          </cell>
          <cell r="Q17588" t="str">
            <v>PROBABLES NO PRODUCIENDO2018</v>
          </cell>
        </row>
        <row r="17589">
          <cell r="P17589" t="str">
            <v>PROBABLES NO PRODUCIENDO</v>
          </cell>
          <cell r="Q17589" t="str">
            <v>PROBABLES NO PRODUCIENDO2018</v>
          </cell>
        </row>
        <row r="17590">
          <cell r="P17590" t="str">
            <v>PROBABLES NO PRODUCIENDO</v>
          </cell>
          <cell r="Q17590" t="str">
            <v>PROBABLES NO PRODUCIENDO2018</v>
          </cell>
        </row>
        <row r="17591">
          <cell r="P17591" t="str">
            <v>PROBABLES NO PRODUCIENDO</v>
          </cell>
          <cell r="Q17591" t="str">
            <v>PROBABLES NO PRODUCIENDO2018</v>
          </cell>
        </row>
        <row r="17592">
          <cell r="P17592" t="str">
            <v>PROBABLES NO PRODUCIENDO</v>
          </cell>
          <cell r="Q17592" t="str">
            <v>PROBABLES NO PRODUCIENDO2019</v>
          </cell>
        </row>
        <row r="17593">
          <cell r="P17593" t="str">
            <v>PROBABLES NO PRODUCIENDO</v>
          </cell>
          <cell r="Q17593" t="str">
            <v>PROBABLES NO PRODUCIENDO2019</v>
          </cell>
        </row>
        <row r="17594">
          <cell r="P17594" t="str">
            <v>PROBABLES NO PRODUCIENDO</v>
          </cell>
          <cell r="Q17594" t="str">
            <v>PROBABLES NO PRODUCIENDO2019</v>
          </cell>
        </row>
        <row r="17595">
          <cell r="P17595" t="str">
            <v>PROBABLES NO DESARRROLLADAS</v>
          </cell>
          <cell r="Q17595" t="str">
            <v>PROBABLES NO DESARRROLLADAS2012</v>
          </cell>
        </row>
        <row r="17596">
          <cell r="P17596" t="str">
            <v>PROBABLES NO DESARRROLLADAS</v>
          </cell>
          <cell r="Q17596" t="str">
            <v>PROBABLES NO DESARRROLLADAS2012</v>
          </cell>
        </row>
        <row r="17597">
          <cell r="P17597" t="str">
            <v>PROBABLES NO DESARRROLLADAS</v>
          </cell>
          <cell r="Q17597" t="str">
            <v>PROBABLES NO DESARRROLLADAS2012</v>
          </cell>
        </row>
        <row r="17598">
          <cell r="P17598" t="str">
            <v>PROBABLES NO DESARRROLLADAS</v>
          </cell>
          <cell r="Q17598" t="str">
            <v>PROBABLES NO DESARRROLLADAS2012</v>
          </cell>
        </row>
        <row r="17599">
          <cell r="P17599" t="str">
            <v>PROBABLES NO DESARRROLLADAS</v>
          </cell>
          <cell r="Q17599" t="str">
            <v>PROBABLES NO DESARRROLLADAS2012</v>
          </cell>
        </row>
        <row r="17600">
          <cell r="P17600" t="str">
            <v>PROBABLES NO DESARRROLLADAS</v>
          </cell>
          <cell r="Q17600" t="str">
            <v>PROBABLES NO DESARRROLLADAS2012</v>
          </cell>
        </row>
        <row r="17601">
          <cell r="P17601" t="str">
            <v>PROBABLES NO DESARRROLLADAS</v>
          </cell>
          <cell r="Q17601" t="str">
            <v>PROBABLES NO DESARRROLLADAS2012</v>
          </cell>
        </row>
        <row r="17602">
          <cell r="P17602" t="str">
            <v>PROBABLES NO DESARRROLLADAS</v>
          </cell>
          <cell r="Q17602" t="str">
            <v>PROBABLES NO DESARRROLLADAS2012</v>
          </cell>
        </row>
        <row r="17603">
          <cell r="P17603" t="str">
            <v>PROBABLES NO DESARRROLLADAS</v>
          </cell>
          <cell r="Q17603" t="str">
            <v>PROBABLES NO DESARRROLLADAS2012</v>
          </cell>
        </row>
        <row r="17604">
          <cell r="P17604" t="str">
            <v>PROBABLES NO DESARRROLLADAS</v>
          </cell>
          <cell r="Q17604" t="str">
            <v>PROBABLES NO DESARRROLLADAS2012</v>
          </cell>
        </row>
        <row r="17605">
          <cell r="P17605" t="str">
            <v>PROBABLES NO DESARRROLLADAS</v>
          </cell>
          <cell r="Q17605" t="str">
            <v>PROBABLES NO DESARRROLLADAS2012</v>
          </cell>
        </row>
        <row r="17606">
          <cell r="P17606" t="str">
            <v>PROBABLES NO DESARRROLLADAS</v>
          </cell>
          <cell r="Q17606" t="str">
            <v>PROBABLES NO DESARRROLLADAS2012</v>
          </cell>
        </row>
        <row r="17607">
          <cell r="P17607" t="str">
            <v>PROBABLES NO DESARRROLLADAS</v>
          </cell>
          <cell r="Q17607" t="str">
            <v>PROBABLES NO DESARRROLLADAS2013</v>
          </cell>
        </row>
        <row r="17608">
          <cell r="I17608">
            <v>0.27613702248696176</v>
          </cell>
          <cell r="J17608">
            <v>0.27613702248696176</v>
          </cell>
          <cell r="K17608">
            <v>8.2841106746088522E-2</v>
          </cell>
          <cell r="L17608">
            <v>8.2841106746088522E-2</v>
          </cell>
          <cell r="P17608" t="str">
            <v>PROBABLES NO DESARRROLLADAS</v>
          </cell>
          <cell r="Q17608" t="str">
            <v>PROBABLES NO DESARRROLLADAS2013</v>
          </cell>
        </row>
        <row r="17609">
          <cell r="I17609">
            <v>0.30083081998913741</v>
          </cell>
          <cell r="J17609">
            <v>0.30083081998913741</v>
          </cell>
          <cell r="K17609">
            <v>9.0249245996741209E-2</v>
          </cell>
          <cell r="L17609">
            <v>9.0249245996741209E-2</v>
          </cell>
          <cell r="P17609" t="str">
            <v>PROBABLES NO DESARRROLLADAS</v>
          </cell>
          <cell r="Q17609" t="str">
            <v>PROBABLES NO DESARRROLLADAS2013</v>
          </cell>
        </row>
        <row r="17610">
          <cell r="I17610">
            <v>0.2863103872708776</v>
          </cell>
          <cell r="J17610">
            <v>0.2863103872708776</v>
          </cell>
          <cell r="K17610">
            <v>8.589311618126326E-2</v>
          </cell>
          <cell r="L17610">
            <v>8.589311618126326E-2</v>
          </cell>
          <cell r="P17610" t="str">
            <v>PROBABLES NO DESARRROLLADAS</v>
          </cell>
          <cell r="Q17610" t="str">
            <v>PROBABLES NO DESARRROLLADAS2013</v>
          </cell>
        </row>
        <row r="17611">
          <cell r="I17611">
            <v>0.29096008834028636</v>
          </cell>
          <cell r="J17611">
            <v>0.29096008834028636</v>
          </cell>
          <cell r="K17611">
            <v>8.7288026502085905E-2</v>
          </cell>
          <cell r="L17611">
            <v>8.7288026502085905E-2</v>
          </cell>
          <cell r="P17611" t="str">
            <v>PROBABLES NO DESARRROLLADAS</v>
          </cell>
          <cell r="Q17611" t="str">
            <v>PROBABLES NO DESARRROLLADAS2013</v>
          </cell>
        </row>
        <row r="17612">
          <cell r="I17612">
            <v>0.27691609382337434</v>
          </cell>
          <cell r="J17612">
            <v>0.27691609382337434</v>
          </cell>
          <cell r="K17612">
            <v>8.3074828147012308E-2</v>
          </cell>
          <cell r="L17612">
            <v>8.3074828147012308E-2</v>
          </cell>
          <cell r="P17612" t="str">
            <v>PROBABLES NO DESARRROLLADAS</v>
          </cell>
          <cell r="Q17612" t="str">
            <v>PROBABLES NO DESARRROLLADAS2013</v>
          </cell>
        </row>
        <row r="17613">
          <cell r="I17613">
            <v>0.28141323089849768</v>
          </cell>
          <cell r="J17613">
            <v>0.28141323089849768</v>
          </cell>
          <cell r="K17613">
            <v>8.4423969269549301E-2</v>
          </cell>
          <cell r="L17613">
            <v>8.4423969269549301E-2</v>
          </cell>
          <cell r="P17613" t="str">
            <v>PROBABLES NO DESARRROLLADAS</v>
          </cell>
          <cell r="Q17613" t="str">
            <v>PROBABLES NO DESARRROLLADAS2013</v>
          </cell>
        </row>
        <row r="17614">
          <cell r="I17614">
            <v>0.27668224889571819</v>
          </cell>
          <cell r="J17614">
            <v>0.27668224889571819</v>
          </cell>
          <cell r="K17614">
            <v>8.3004674668715445E-2</v>
          </cell>
          <cell r="L17614">
            <v>8.3004674668715445E-2</v>
          </cell>
          <cell r="P17614" t="str">
            <v>PROBABLES NO DESARRROLLADAS</v>
          </cell>
          <cell r="Q17614" t="str">
            <v>PROBABLES NO DESARRROLLADAS2013</v>
          </cell>
        </row>
        <row r="17615">
          <cell r="I17615">
            <v>0.26332741384400088</v>
          </cell>
          <cell r="J17615">
            <v>0.26332741384400088</v>
          </cell>
          <cell r="K17615">
            <v>7.8998224153200278E-2</v>
          </cell>
          <cell r="L17615">
            <v>7.8998224153200278E-2</v>
          </cell>
          <cell r="P17615" t="str">
            <v>PROBABLES NO DESARRROLLADAS</v>
          </cell>
          <cell r="Q17615" t="str">
            <v>PROBABLES NO DESARRROLLADAS2013</v>
          </cell>
        </row>
        <row r="17616">
          <cell r="I17616">
            <v>0.26760386978898731</v>
          </cell>
          <cell r="J17616">
            <v>0.26760386978898731</v>
          </cell>
          <cell r="K17616">
            <v>8.0281160936696197E-2</v>
          </cell>
          <cell r="L17616">
            <v>8.0281160936696197E-2</v>
          </cell>
          <cell r="P17616" t="str">
            <v>PROBABLES NO DESARRROLLADAS</v>
          </cell>
          <cell r="Q17616" t="str">
            <v>PROBABLES NO DESARRROLLADAS2013</v>
          </cell>
        </row>
        <row r="17617">
          <cell r="I17617">
            <v>0.25468722784864817</v>
          </cell>
          <cell r="J17617">
            <v>0.25468722784864817</v>
          </cell>
          <cell r="K17617">
            <v>7.6406168354594448E-2</v>
          </cell>
          <cell r="L17617">
            <v>7.6406168354594448E-2</v>
          </cell>
          <cell r="P17617" t="str">
            <v>PROBABLES NO DESARRROLLADAS</v>
          </cell>
          <cell r="Q17617" t="str">
            <v>PROBABLES NO DESARRROLLADAS2013</v>
          </cell>
        </row>
        <row r="17618">
          <cell r="I17618">
            <v>0.2588233665580445</v>
          </cell>
          <cell r="J17618">
            <v>0.2588233665580445</v>
          </cell>
          <cell r="K17618">
            <v>7.7647009967413361E-2</v>
          </cell>
          <cell r="L17618">
            <v>7.7647009967413361E-2</v>
          </cell>
          <cell r="P17618" t="str">
            <v>PROBABLES NO DESARRROLLADAS</v>
          </cell>
          <cell r="Q17618" t="str">
            <v>PROBABLES NO DESARRROLLADAS2013</v>
          </cell>
        </row>
        <row r="17619">
          <cell r="I17619">
            <v>0.25447215433829901</v>
          </cell>
          <cell r="J17619">
            <v>0.25447215433829901</v>
          </cell>
          <cell r="K17619">
            <v>7.6341646301489707E-2</v>
          </cell>
          <cell r="L17619">
            <v>7.6341646301489707E-2</v>
          </cell>
          <cell r="P17619" t="str">
            <v>PROBABLES NO DESARRROLLADAS</v>
          </cell>
          <cell r="Q17619" t="str">
            <v>PROBABLES NO DESARRROLLADAS2014</v>
          </cell>
        </row>
        <row r="17620">
          <cell r="I17620">
            <v>0.22616672811200422</v>
          </cell>
          <cell r="J17620">
            <v>0.22616672811200422</v>
          </cell>
          <cell r="K17620">
            <v>6.7850018433601278E-2</v>
          </cell>
          <cell r="L17620">
            <v>6.7850018433601278E-2</v>
          </cell>
          <cell r="P17620" t="str">
            <v>PROBABLES NO DESARRROLLADAS</v>
          </cell>
          <cell r="Q17620" t="str">
            <v>PROBABLES NO DESARRROLLADAS2014</v>
          </cell>
        </row>
        <row r="17621">
          <cell r="I17621">
            <v>0.24639188783679825</v>
          </cell>
          <cell r="J17621">
            <v>0.24639188783679825</v>
          </cell>
          <cell r="K17621">
            <v>7.3917566351039479E-2</v>
          </cell>
          <cell r="L17621">
            <v>7.3917566351039479E-2</v>
          </cell>
          <cell r="P17621" t="str">
            <v>PROBABLES NO DESARRROLLADAS</v>
          </cell>
          <cell r="Q17621" t="str">
            <v>PROBABLES NO DESARRROLLADAS2014</v>
          </cell>
        </row>
        <row r="17622">
          <cell r="I17622">
            <v>0.23449910095482809</v>
          </cell>
          <cell r="J17622">
            <v>0.23449910095482809</v>
          </cell>
          <cell r="K17622">
            <v>7.034973028644842E-2</v>
          </cell>
          <cell r="L17622">
            <v>7.034973028644842E-2</v>
          </cell>
          <cell r="P17622" t="str">
            <v>PROBABLES NO DESARRROLLADAS</v>
          </cell>
          <cell r="Q17622" t="str">
            <v>PROBABLES NO DESARRROLLADAS2014</v>
          </cell>
        </row>
        <row r="17623">
          <cell r="I17623">
            <v>0.23830738304643925</v>
          </cell>
          <cell r="J17623">
            <v>0.23830738304643925</v>
          </cell>
          <cell r="K17623">
            <v>7.1492214913931762E-2</v>
          </cell>
          <cell r="L17623">
            <v>7.1492214913931762E-2</v>
          </cell>
          <cell r="P17623" t="str">
            <v>PROBABLES NO DESARRROLLADAS</v>
          </cell>
          <cell r="Q17623" t="str">
            <v>PROBABLES NO DESARRROLLADAS2014</v>
          </cell>
        </row>
        <row r="17624">
          <cell r="I17624">
            <v>0.22680481717929624</v>
          </cell>
          <cell r="J17624">
            <v>0.22680481717929624</v>
          </cell>
          <cell r="K17624">
            <v>6.8041445153788863E-2</v>
          </cell>
          <cell r="L17624">
            <v>6.8041445153788863E-2</v>
          </cell>
          <cell r="P17624" t="str">
            <v>PROBABLES NO DESARRROLLADAS</v>
          </cell>
          <cell r="Q17624" t="str">
            <v>PROBABLES NO DESARRROLLADAS2014</v>
          </cell>
        </row>
        <row r="17625">
          <cell r="I17625">
            <v>0.23048814355469671</v>
          </cell>
          <cell r="J17625">
            <v>0.23048814355469671</v>
          </cell>
          <cell r="K17625">
            <v>6.9146443066409019E-2</v>
          </cell>
          <cell r="L17625">
            <v>6.9146443066409019E-2</v>
          </cell>
          <cell r="P17625" t="str">
            <v>PROBABLES NO DESARRROLLADAS</v>
          </cell>
          <cell r="Q17625" t="str">
            <v>PROBABLES NO DESARRROLLADAS2014</v>
          </cell>
        </row>
        <row r="17626">
          <cell r="I17626">
            <v>0.2266132892860156</v>
          </cell>
          <cell r="J17626">
            <v>0.2266132892860156</v>
          </cell>
          <cell r="K17626">
            <v>6.7983986785804668E-2</v>
          </cell>
          <cell r="L17626">
            <v>6.7983986785804668E-2</v>
          </cell>
          <cell r="P17626" t="str">
            <v>PROBABLES NO DESARRROLLADAS</v>
          </cell>
          <cell r="Q17626" t="str">
            <v>PROBABLES NO DESARRROLLADAS2014</v>
          </cell>
        </row>
        <row r="17627">
          <cell r="I17627">
            <v>0.21567517124258587</v>
          </cell>
          <cell r="J17627">
            <v>0.21567517124258587</v>
          </cell>
          <cell r="K17627">
            <v>6.4702551372775766E-2</v>
          </cell>
          <cell r="L17627">
            <v>6.4702551372775766E-2</v>
          </cell>
          <cell r="P17627" t="str">
            <v>PROBABLES NO DESARRROLLADAS</v>
          </cell>
          <cell r="Q17627" t="str">
            <v>PROBABLES NO DESARRROLLADAS2014</v>
          </cell>
        </row>
        <row r="17628">
          <cell r="I17628">
            <v>0.21917775137574744</v>
          </cell>
          <cell r="J17628">
            <v>0.21917775137574744</v>
          </cell>
          <cell r="K17628">
            <v>6.5753325412724231E-2</v>
          </cell>
          <cell r="L17628">
            <v>6.5753325412724231E-2</v>
          </cell>
          <cell r="P17628" t="str">
            <v>PROBABLES NO DESARRROLLADAS</v>
          </cell>
          <cell r="Q17628" t="str">
            <v>PROBABLES NO DESARRROLLADAS2014</v>
          </cell>
        </row>
        <row r="17629">
          <cell r="I17629">
            <v>0.20859853016328386</v>
          </cell>
          <cell r="J17629">
            <v>0.20859853016328386</v>
          </cell>
          <cell r="K17629">
            <v>6.257955904898517E-2</v>
          </cell>
          <cell r="L17629">
            <v>6.257955904898517E-2</v>
          </cell>
          <cell r="P17629" t="str">
            <v>PROBABLES NO DESARRROLLADAS</v>
          </cell>
          <cell r="Q17629" t="str">
            <v>PROBABLES NO DESARRROLLADAS2014</v>
          </cell>
        </row>
        <row r="17630">
          <cell r="I17630">
            <v>0.21198618514158779</v>
          </cell>
          <cell r="J17630">
            <v>0.21198618514158779</v>
          </cell>
          <cell r="K17630">
            <v>6.3595855542476348E-2</v>
          </cell>
          <cell r="L17630">
            <v>6.3595855542476348E-2</v>
          </cell>
          <cell r="P17630" t="str">
            <v>PROBABLES NO DESARRROLLADAS</v>
          </cell>
          <cell r="Q17630" t="str">
            <v>PROBABLES NO DESARRROLLADAS2014</v>
          </cell>
        </row>
        <row r="17631">
          <cell r="I17631">
            <v>0.20842237677500641</v>
          </cell>
          <cell r="J17631">
            <v>0.20842237677500641</v>
          </cell>
          <cell r="K17631">
            <v>6.2526713032501929E-2</v>
          </cell>
          <cell r="L17631">
            <v>6.2526713032501929E-2</v>
          </cell>
          <cell r="P17631" t="str">
            <v>PROBABLES NO DESARRROLLADAS</v>
          </cell>
          <cell r="Q17631" t="str">
            <v>PROBABLES NO DESARRROLLADAS2015</v>
          </cell>
        </row>
        <row r="17632">
          <cell r="I17632">
            <v>0.18523915570685548</v>
          </cell>
          <cell r="J17632">
            <v>0.18523915570685548</v>
          </cell>
          <cell r="K17632">
            <v>5.5571746712056641E-2</v>
          </cell>
          <cell r="L17632">
            <v>5.5571746712056641E-2</v>
          </cell>
          <cell r="P17632" t="str">
            <v>PROBABLES NO DESARRROLLADAS</v>
          </cell>
          <cell r="Q17632" t="str">
            <v>PROBABLES NO DESARRROLLADAS2015</v>
          </cell>
        </row>
        <row r="17633">
          <cell r="I17633">
            <v>0.20180433106546178</v>
          </cell>
          <cell r="J17633">
            <v>0.20180433106546178</v>
          </cell>
          <cell r="K17633">
            <v>6.0541299319638545E-2</v>
          </cell>
          <cell r="L17633">
            <v>6.0541299319638545E-2</v>
          </cell>
          <cell r="P17633" t="str">
            <v>PROBABLES NO DESARRROLLADAS</v>
          </cell>
          <cell r="Q17633" t="str">
            <v>PROBABLES NO DESARRROLLADAS2015</v>
          </cell>
        </row>
        <row r="17634">
          <cell r="I17634">
            <v>0.19206368610230229</v>
          </cell>
          <cell r="J17634">
            <v>0.19206368610230229</v>
          </cell>
          <cell r="K17634">
            <v>5.7619105830690687E-2</v>
          </cell>
          <cell r="L17634">
            <v>5.7619105830690687E-2</v>
          </cell>
          <cell r="P17634" t="str">
            <v>PROBABLES NO DESARRROLLADAS</v>
          </cell>
          <cell r="Q17634" t="str">
            <v>PROBABLES NO DESARRROLLADAS2015</v>
          </cell>
        </row>
        <row r="17635">
          <cell r="I17635">
            <v>0.19518281403607668</v>
          </cell>
          <cell r="J17635">
            <v>0.19518281403607668</v>
          </cell>
          <cell r="K17635">
            <v>5.8554844210823E-2</v>
          </cell>
          <cell r="L17635">
            <v>5.8554844210823E-2</v>
          </cell>
          <cell r="P17635" t="str">
            <v>PROBABLES NO DESARRROLLADAS</v>
          </cell>
          <cell r="Q17635" t="str">
            <v>PROBABLES NO DESARRROLLADAS2015</v>
          </cell>
        </row>
        <row r="17636">
          <cell r="I17636">
            <v>0.18576177493151885</v>
          </cell>
          <cell r="J17636">
            <v>0.18576177493151885</v>
          </cell>
          <cell r="K17636">
            <v>5.572853247945566E-2</v>
          </cell>
          <cell r="L17636">
            <v>5.572853247945566E-2</v>
          </cell>
          <cell r="P17636" t="str">
            <v>PROBABLES NO DESARRROLLADAS</v>
          </cell>
          <cell r="Q17636" t="str">
            <v>PROBABLES NO DESARRROLLADAS2015</v>
          </cell>
        </row>
        <row r="17637">
          <cell r="I17637">
            <v>0.18877855937929372</v>
          </cell>
          <cell r="J17637">
            <v>0.18877855937929372</v>
          </cell>
          <cell r="K17637">
            <v>5.6633567813788123E-2</v>
          </cell>
          <cell r="L17637">
            <v>5.6633567813788123E-2</v>
          </cell>
          <cell r="P17637" t="str">
            <v>PROBABLES NO DESARRROLLADAS</v>
          </cell>
          <cell r="Q17637" t="str">
            <v>PROBABLES NO DESARRROLLADAS2015</v>
          </cell>
        </row>
        <row r="17638">
          <cell r="I17638">
            <v>0.18560490629950568</v>
          </cell>
          <cell r="J17638">
            <v>0.18560490629950568</v>
          </cell>
          <cell r="K17638">
            <v>5.5681471889851702E-2</v>
          </cell>
          <cell r="L17638">
            <v>5.5681471889851702E-2</v>
          </cell>
          <cell r="P17638" t="str">
            <v>PROBABLES NO DESARRROLLADAS</v>
          </cell>
          <cell r="Q17638" t="str">
            <v>PROBABLES NO DESARRROLLADAS2015</v>
          </cell>
        </row>
        <row r="17639">
          <cell r="I17639">
            <v>0.17664617143916617</v>
          </cell>
          <cell r="J17639">
            <v>0.17664617143916617</v>
          </cell>
          <cell r="K17639">
            <v>5.2993851431749846E-2</v>
          </cell>
          <cell r="L17639">
            <v>5.2993851431749846E-2</v>
          </cell>
          <cell r="P17639" t="str">
            <v>PROBABLES NO DESARRROLLADAS</v>
          </cell>
          <cell r="Q17639" t="str">
            <v>PROBABLES NO DESARRROLLADAS2015</v>
          </cell>
        </row>
        <row r="17640">
          <cell r="I17640">
            <v>0.17951491783735954</v>
          </cell>
          <cell r="J17640">
            <v>0.17951491783735954</v>
          </cell>
          <cell r="K17640">
            <v>5.385447535120786E-2</v>
          </cell>
          <cell r="L17640">
            <v>5.385447535120786E-2</v>
          </cell>
          <cell r="P17640" t="str">
            <v>PROBABLES NO DESARRROLLADAS</v>
          </cell>
          <cell r="Q17640" t="str">
            <v>PROBABLES NO DESARRROLLADAS2015</v>
          </cell>
        </row>
        <row r="17641">
          <cell r="I17641">
            <v>0.17085013313718878</v>
          </cell>
          <cell r="J17641">
            <v>0.17085013313718878</v>
          </cell>
          <cell r="K17641">
            <v>5.1255039941156627E-2</v>
          </cell>
          <cell r="L17641">
            <v>5.1255039941156627E-2</v>
          </cell>
          <cell r="P17641" t="str">
            <v>PROBABLES NO DESARRROLLADAS</v>
          </cell>
          <cell r="Q17641" t="str">
            <v>PROBABLES NO DESARRROLLADAS2015</v>
          </cell>
        </row>
        <row r="17642">
          <cell r="I17642">
            <v>0.17362475146077735</v>
          </cell>
          <cell r="J17642">
            <v>0.17362475146077735</v>
          </cell>
          <cell r="K17642">
            <v>5.2087425438233206E-2</v>
          </cell>
          <cell r="L17642">
            <v>5.2087425438233206E-2</v>
          </cell>
          <cell r="P17642" t="str">
            <v>PROBABLES NO DESARRROLLADAS</v>
          </cell>
          <cell r="Q17642" t="str">
            <v>PROBABLES NO DESARRROLLADAS2015</v>
          </cell>
        </row>
        <row r="17643">
          <cell r="I17643">
            <v>0.17070585680975708</v>
          </cell>
          <cell r="J17643">
            <v>0.17070585680975708</v>
          </cell>
          <cell r="K17643">
            <v>5.1211757042927124E-2</v>
          </cell>
          <cell r="L17643">
            <v>5.1211757042927124E-2</v>
          </cell>
          <cell r="P17643" t="str">
            <v>PROBABLES NO DESARRROLLADAS</v>
          </cell>
          <cell r="Q17643" t="str">
            <v>PROBABLES NO DESARRROLLADAS2016</v>
          </cell>
        </row>
        <row r="17644">
          <cell r="I17644">
            <v>0.15709356086296986</v>
          </cell>
          <cell r="J17644">
            <v>0.15709356086296986</v>
          </cell>
          <cell r="K17644">
            <v>4.7128068258890959E-2</v>
          </cell>
          <cell r="L17644">
            <v>4.7128068258890959E-2</v>
          </cell>
          <cell r="P17644" t="str">
            <v>PROBABLES NO DESARRROLLADAS</v>
          </cell>
          <cell r="Q17644" t="str">
            <v>PROBABLES NO DESARRROLLADAS2016</v>
          </cell>
        </row>
        <row r="17645">
          <cell r="I17645">
            <v>0.16519505285580419</v>
          </cell>
          <cell r="J17645">
            <v>0.16519505285580419</v>
          </cell>
          <cell r="K17645">
            <v>4.9558515856741259E-2</v>
          </cell>
          <cell r="L17645">
            <v>4.9558515856741259E-2</v>
          </cell>
          <cell r="P17645" t="str">
            <v>PROBABLES NO DESARRROLLADAS</v>
          </cell>
          <cell r="Q17645" t="str">
            <v>PROBABLES NO DESARRROLLADAS2016</v>
          </cell>
        </row>
        <row r="17646">
          <cell r="I17646">
            <v>0.15722145609975954</v>
          </cell>
          <cell r="J17646">
            <v>0.15722145609975954</v>
          </cell>
          <cell r="K17646">
            <v>4.7166436829927855E-2</v>
          </cell>
          <cell r="L17646">
            <v>4.7166436829927855E-2</v>
          </cell>
          <cell r="P17646" t="str">
            <v>PROBABLES NO DESARRROLLADAS</v>
          </cell>
          <cell r="Q17646" t="str">
            <v>PROBABLES NO DESARRROLLADAS2016</v>
          </cell>
        </row>
        <row r="17647">
          <cell r="I17647">
            <v>0.1597747437381494</v>
          </cell>
          <cell r="J17647">
            <v>0.1597747437381494</v>
          </cell>
          <cell r="K17647">
            <v>4.7932423121444821E-2</v>
          </cell>
          <cell r="L17647">
            <v>4.7932423121444821E-2</v>
          </cell>
          <cell r="P17647" t="str">
            <v>PROBABLES NO DESARRROLLADAS</v>
          </cell>
          <cell r="Q17647" t="str">
            <v>PROBABLES NO DESARRROLLADAS2016</v>
          </cell>
        </row>
        <row r="17648">
          <cell r="I17648">
            <v>0.15206277321394765</v>
          </cell>
          <cell r="J17648">
            <v>0.15206277321394765</v>
          </cell>
          <cell r="K17648">
            <v>4.5618831964184293E-2</v>
          </cell>
          <cell r="L17648">
            <v>4.5618831964184293E-2</v>
          </cell>
          <cell r="P17648" t="str">
            <v>PROBABLES NO DESARRROLLADAS</v>
          </cell>
          <cell r="Q17648" t="str">
            <v>PROBABLES NO DESARRROLLADAS2016</v>
          </cell>
        </row>
        <row r="17649">
          <cell r="I17649">
            <v>0.15453228347506834</v>
          </cell>
          <cell r="J17649">
            <v>0.15453228347506834</v>
          </cell>
          <cell r="K17649">
            <v>4.6359685042520513E-2</v>
          </cell>
          <cell r="L17649">
            <v>4.6359685042520513E-2</v>
          </cell>
          <cell r="P17649" t="str">
            <v>PROBABLES NO DESARRROLLADAS</v>
          </cell>
          <cell r="Q17649" t="str">
            <v>PROBABLES NO DESARRROLLADAS2016</v>
          </cell>
        </row>
        <row r="17650">
          <cell r="I17650">
            <v>0.15193436208510847</v>
          </cell>
          <cell r="J17650">
            <v>0.15193436208510847</v>
          </cell>
          <cell r="K17650">
            <v>4.5580308625532528E-2</v>
          </cell>
          <cell r="L17650">
            <v>4.5580308625532528E-2</v>
          </cell>
          <cell r="P17650" t="str">
            <v>PROBABLES NO DESARRROLLADAS</v>
          </cell>
          <cell r="Q17650" t="str">
            <v>PROBABLES NO DESARRROLLADAS2016</v>
          </cell>
        </row>
        <row r="17651">
          <cell r="I17651">
            <v>0.14460082929638676</v>
          </cell>
          <cell r="J17651">
            <v>0.14460082929638676</v>
          </cell>
          <cell r="K17651">
            <v>4.3380248788916033E-2</v>
          </cell>
          <cell r="L17651">
            <v>4.3380248788916033E-2</v>
          </cell>
          <cell r="P17651" t="str">
            <v>PROBABLES NO DESARRROLLADAS</v>
          </cell>
          <cell r="Q17651" t="str">
            <v>PROBABLES NO DESARRROLLADAS2016</v>
          </cell>
        </row>
        <row r="17652">
          <cell r="I17652">
            <v>0.14694915705712666</v>
          </cell>
          <cell r="J17652">
            <v>0.14694915705712666</v>
          </cell>
          <cell r="K17652">
            <v>4.4084747117138001E-2</v>
          </cell>
          <cell r="L17652">
            <v>4.4084747117138001E-2</v>
          </cell>
          <cell r="P17652" t="str">
            <v>PROBABLES NO DESARRROLLADAS</v>
          </cell>
          <cell r="Q17652" t="str">
            <v>PROBABLES NO DESARRROLLADAS2016</v>
          </cell>
        </row>
        <row r="17653">
          <cell r="I17653">
            <v>0.13985624899627608</v>
          </cell>
          <cell r="J17653">
            <v>0.13985624899627608</v>
          </cell>
          <cell r="K17653">
            <v>4.1956874698882818E-2</v>
          </cell>
          <cell r="L17653">
            <v>4.1956874698882818E-2</v>
          </cell>
          <cell r="P17653" t="str">
            <v>PROBABLES NO DESARRROLLADAS</v>
          </cell>
          <cell r="Q17653" t="str">
            <v>PROBABLES NO DESARRROLLADAS2016</v>
          </cell>
        </row>
        <row r="17654">
          <cell r="I17654">
            <v>0.1421275244352164</v>
          </cell>
          <cell r="J17654">
            <v>0.1421275244352164</v>
          </cell>
          <cell r="K17654">
            <v>4.2638257330564922E-2</v>
          </cell>
          <cell r="L17654">
            <v>4.2638257330564922E-2</v>
          </cell>
          <cell r="P17654" t="str">
            <v>PROBABLES NO DESARRROLLADAS</v>
          </cell>
          <cell r="Q17654" t="str">
            <v>PROBABLES NO DESARRROLLADAS2016</v>
          </cell>
        </row>
        <row r="17655">
          <cell r="I17655">
            <v>0.13973814580488347</v>
          </cell>
          <cell r="J17655">
            <v>0.13973814580488347</v>
          </cell>
          <cell r="K17655">
            <v>4.1921443741465045E-2</v>
          </cell>
          <cell r="L17655">
            <v>4.1921443741465045E-2</v>
          </cell>
          <cell r="P17655" t="str">
            <v>PROBABLES NO DESARRROLLADAS</v>
          </cell>
          <cell r="Q17655" t="str">
            <v>PROBABLES NO DESARRROLLADAS2017</v>
          </cell>
        </row>
        <row r="17656">
          <cell r="I17656">
            <v>0.12419480359769963</v>
          </cell>
          <cell r="J17656">
            <v>0.12419480359769963</v>
          </cell>
          <cell r="K17656">
            <v>3.7258441079309888E-2</v>
          </cell>
          <cell r="L17656">
            <v>3.7258441079309888E-2</v>
          </cell>
          <cell r="P17656" t="str">
            <v>PROBABLES NO DESARRROLLADAS</v>
          </cell>
          <cell r="Q17656" t="str">
            <v>PROBABLES NO DESARRROLLADAS2017</v>
          </cell>
        </row>
        <row r="17657">
          <cell r="I17657">
            <v>0.13530103377011066</v>
          </cell>
          <cell r="J17657">
            <v>0.13530103377011066</v>
          </cell>
          <cell r="K17657">
            <v>4.0590310131033203E-2</v>
          </cell>
          <cell r="L17657">
            <v>4.0590310131033203E-2</v>
          </cell>
          <cell r="P17657" t="str">
            <v>PROBABLES NO DESARRROLLADAS</v>
          </cell>
          <cell r="Q17657" t="str">
            <v>PROBABLES NO DESARRROLLADAS2017</v>
          </cell>
        </row>
        <row r="17658">
          <cell r="I17658">
            <v>0.12877035464075645</v>
          </cell>
          <cell r="J17658">
            <v>0.12877035464075645</v>
          </cell>
          <cell r="K17658">
            <v>3.863110639222693E-2</v>
          </cell>
          <cell r="L17658">
            <v>3.863110639222693E-2</v>
          </cell>
          <cell r="P17658" t="str">
            <v>PROBABLES NO DESARRROLLADAS</v>
          </cell>
          <cell r="Q17658" t="str">
            <v>PROBABLES NO DESARRROLLADAS2017</v>
          </cell>
        </row>
        <row r="17659">
          <cell r="I17659">
            <v>0.13086159436624487</v>
          </cell>
          <cell r="J17659">
            <v>0.13086159436624487</v>
          </cell>
          <cell r="K17659">
            <v>3.9258478309873467E-2</v>
          </cell>
          <cell r="L17659">
            <v>3.9258478309873467E-2</v>
          </cell>
          <cell r="P17659" t="str">
            <v>PROBABLES NO DESARRROLLADAS</v>
          </cell>
          <cell r="Q17659" t="str">
            <v>PROBABLES NO DESARRROLLADAS2017</v>
          </cell>
        </row>
        <row r="17660">
          <cell r="I17660">
            <v>0.12454519707534245</v>
          </cell>
          <cell r="J17660">
            <v>0.12454519707534245</v>
          </cell>
          <cell r="K17660">
            <v>3.7363559122602738E-2</v>
          </cell>
          <cell r="L17660">
            <v>3.7363559122602738E-2</v>
          </cell>
          <cell r="P17660" t="str">
            <v>PROBABLES NO DESARRROLLADAS</v>
          </cell>
          <cell r="Q17660" t="str">
            <v>PROBABLES NO DESARRROLLADAS2017</v>
          </cell>
        </row>
        <row r="17661">
          <cell r="I17661">
            <v>0.12656781994121594</v>
          </cell>
          <cell r="J17661">
            <v>0.12656781994121594</v>
          </cell>
          <cell r="K17661">
            <v>3.7970345982364782E-2</v>
          </cell>
          <cell r="L17661">
            <v>3.7970345982364782E-2</v>
          </cell>
          <cell r="P17661" t="str">
            <v>PROBABLES NO DESARRROLLADAS</v>
          </cell>
          <cell r="Q17661" t="str">
            <v>PROBABLES NO DESARRROLLADAS2017</v>
          </cell>
        </row>
        <row r="17662">
          <cell r="I17662">
            <v>0.12444002347492565</v>
          </cell>
          <cell r="J17662">
            <v>0.12444002347492565</v>
          </cell>
          <cell r="K17662">
            <v>3.7332007042477695E-2</v>
          </cell>
          <cell r="L17662">
            <v>3.7332007042477695E-2</v>
          </cell>
          <cell r="P17662" t="str">
            <v>PROBABLES NO DESARRROLLADAS</v>
          </cell>
          <cell r="Q17662" t="str">
            <v>PROBABLES NO DESARRROLLADAS2017</v>
          </cell>
        </row>
        <row r="17663">
          <cell r="I17663">
            <v>0.11843358108850155</v>
          </cell>
          <cell r="J17663">
            <v>0.11843358108850155</v>
          </cell>
          <cell r="K17663">
            <v>3.5530074326550469E-2</v>
          </cell>
          <cell r="L17663">
            <v>3.5530074326550469E-2</v>
          </cell>
          <cell r="P17663" t="str">
            <v>PROBABLES NO DESARRROLLADAS</v>
          </cell>
          <cell r="Q17663" t="str">
            <v>PROBABLES NO DESARRROLLADAS2017</v>
          </cell>
        </row>
        <row r="17664">
          <cell r="I17664">
            <v>0.12035695087570882</v>
          </cell>
          <cell r="J17664">
            <v>0.12035695087570882</v>
          </cell>
          <cell r="K17664">
            <v>3.610708526271264E-2</v>
          </cell>
          <cell r="L17664">
            <v>3.610708526271264E-2</v>
          </cell>
          <cell r="P17664" t="str">
            <v>PROBABLES NO DESARRROLLADAS</v>
          </cell>
          <cell r="Q17664" t="str">
            <v>PROBABLES NO DESARRROLLADAS2017</v>
          </cell>
        </row>
        <row r="17665">
          <cell r="I17665">
            <v>0.11454758929690098</v>
          </cell>
          <cell r="J17665">
            <v>0.11454758929690098</v>
          </cell>
          <cell r="K17665">
            <v>3.4364276789070301E-2</v>
          </cell>
          <cell r="L17665">
            <v>3.4364276789070301E-2</v>
          </cell>
          <cell r="P17665" t="str">
            <v>PROBABLES NO DESARRROLLADAS</v>
          </cell>
          <cell r="Q17665" t="str">
            <v>PROBABLES NO DESARRROLLADAS2017</v>
          </cell>
        </row>
        <row r="17666">
          <cell r="I17666">
            <v>0.11640785030080439</v>
          </cell>
          <cell r="J17666">
            <v>0.11640785030080439</v>
          </cell>
          <cell r="K17666">
            <v>3.4922355090241317E-2</v>
          </cell>
          <cell r="L17666">
            <v>3.4922355090241317E-2</v>
          </cell>
          <cell r="P17666" t="str">
            <v>PROBABLES NO DESARRROLLADAS</v>
          </cell>
          <cell r="Q17666" t="str">
            <v>PROBABLES NO DESARRROLLADAS2017</v>
          </cell>
        </row>
        <row r="17667">
          <cell r="I17667">
            <v>0.11445085828946171</v>
          </cell>
          <cell r="J17667">
            <v>0.11445085828946171</v>
          </cell>
          <cell r="K17667">
            <v>3.4335257486838508E-2</v>
          </cell>
          <cell r="L17667">
            <v>3.4335257486838508E-2</v>
          </cell>
          <cell r="P17667" t="str">
            <v>PROBABLES NO DESARRROLLADAS</v>
          </cell>
          <cell r="Q17667" t="str">
            <v>PROBABLES NO DESARRROLLADAS2018</v>
          </cell>
        </row>
        <row r="17668">
          <cell r="I17668">
            <v>0.10172026961553619</v>
          </cell>
          <cell r="J17668">
            <v>0.10172026961553619</v>
          </cell>
          <cell r="K17668">
            <v>3.0516080884660863E-2</v>
          </cell>
          <cell r="L17668">
            <v>3.0516080884660863E-2</v>
          </cell>
          <cell r="P17668" t="str">
            <v>PROBABLES NO DESARRROLLADAS</v>
          </cell>
          <cell r="Q17668" t="str">
            <v>PROBABLES NO DESARRROLLADAS2018</v>
          </cell>
        </row>
        <row r="17669">
          <cell r="I17669">
            <v>0.11081669470598748</v>
          </cell>
          <cell r="J17669">
            <v>0.11081669470598748</v>
          </cell>
          <cell r="K17669">
            <v>3.3245008411796242E-2</v>
          </cell>
          <cell r="L17669">
            <v>3.3245008411796242E-2</v>
          </cell>
          <cell r="P17669" t="str">
            <v>PROBABLES NO DESARRROLLADAS</v>
          </cell>
          <cell r="Q17669" t="str">
            <v>PROBABLES NO DESARRROLLADAS2018</v>
          </cell>
        </row>
        <row r="17670">
          <cell r="I17670">
            <v>0.10546782001423761</v>
          </cell>
          <cell r="J17670">
            <v>0.10546782001423761</v>
          </cell>
          <cell r="K17670">
            <v>3.1640346004271284E-2</v>
          </cell>
          <cell r="L17670">
            <v>3.1640346004271284E-2</v>
          </cell>
          <cell r="P17670" t="str">
            <v>PROBABLES NO DESARRROLLADAS</v>
          </cell>
          <cell r="Q17670" t="str">
            <v>PROBABLES NO DESARRROLLADAS2018</v>
          </cell>
        </row>
        <row r="17671">
          <cell r="I17671">
            <v>0.1071806249186729</v>
          </cell>
          <cell r="J17671">
            <v>0.1071806249186729</v>
          </cell>
          <cell r="K17671">
            <v>3.2154187475601871E-2</v>
          </cell>
          <cell r="L17671">
            <v>3.2154187475601871E-2</v>
          </cell>
          <cell r="P17671" t="str">
            <v>PROBABLES NO DESARRROLLADAS</v>
          </cell>
          <cell r="Q17671" t="str">
            <v>PROBABLES NO DESARRROLLADAS2018</v>
          </cell>
        </row>
        <row r="17672">
          <cell r="I17672">
            <v>0.10200725520579351</v>
          </cell>
          <cell r="J17672">
            <v>0.10200725520579351</v>
          </cell>
          <cell r="K17672">
            <v>3.0602176561738047E-2</v>
          </cell>
          <cell r="L17672">
            <v>3.0602176561738047E-2</v>
          </cell>
          <cell r="P17672" t="str">
            <v>PROBABLES NO DESARRROLLADAS</v>
          </cell>
          <cell r="Q17672" t="str">
            <v>PROBABLES NO DESARRROLLADAS2018</v>
          </cell>
        </row>
        <row r="17673">
          <cell r="I17673">
            <v>0.10366386029140921</v>
          </cell>
          <cell r="J17673">
            <v>0.10366386029140921</v>
          </cell>
          <cell r="K17673">
            <v>3.1099158087422762E-2</v>
          </cell>
          <cell r="L17673">
            <v>3.1099158087422762E-2</v>
          </cell>
          <cell r="P17673" t="str">
            <v>PROBABLES NO DESARRROLLADAS</v>
          </cell>
          <cell r="Q17673" t="str">
            <v>PROBABLES NO DESARRROLLADAS2018</v>
          </cell>
        </row>
        <row r="17674">
          <cell r="I17674">
            <v>0.10192111402531887</v>
          </cell>
          <cell r="J17674">
            <v>0.10192111402531887</v>
          </cell>
          <cell r="K17674">
            <v>3.0576334207595656E-2</v>
          </cell>
          <cell r="L17674">
            <v>3.0576334207595656E-2</v>
          </cell>
          <cell r="P17674" t="str">
            <v>PROBABLES NO DESARRROLLADAS</v>
          </cell>
          <cell r="Q17674" t="str">
            <v>PROBABLES NO DESARRROLLADAS2018</v>
          </cell>
        </row>
        <row r="17675">
          <cell r="I17675">
            <v>9.700160917262865E-2</v>
          </cell>
          <cell r="J17675">
            <v>9.700160917262865E-2</v>
          </cell>
          <cell r="K17675">
            <v>2.9100482751788597E-2</v>
          </cell>
          <cell r="L17675">
            <v>2.9100482751788597E-2</v>
          </cell>
          <cell r="P17675" t="str">
            <v>PROBABLES NO DESARRROLLADAS</v>
          </cell>
          <cell r="Q17675" t="str">
            <v>PROBABLES NO DESARRROLLADAS2018</v>
          </cell>
        </row>
        <row r="17676">
          <cell r="I17676">
            <v>9.8576922210355633E-2</v>
          </cell>
          <cell r="J17676">
            <v>9.8576922210355633E-2</v>
          </cell>
          <cell r="K17676">
            <v>2.9573076663106688E-2</v>
          </cell>
          <cell r="L17676">
            <v>2.9573076663106688E-2</v>
          </cell>
          <cell r="P17676" t="str">
            <v>PROBABLES NO DESARRROLLADAS</v>
          </cell>
          <cell r="Q17676" t="str">
            <v>PROBABLES NO DESARRROLLADAS2018</v>
          </cell>
        </row>
        <row r="17677">
          <cell r="I17677">
            <v>9.3818834037806484E-2</v>
          </cell>
          <cell r="J17677">
            <v>9.3818834037806484E-2</v>
          </cell>
          <cell r="K17677">
            <v>2.8145650211341949E-2</v>
          </cell>
          <cell r="L17677">
            <v>2.8145650211341949E-2</v>
          </cell>
          <cell r="P17677" t="str">
            <v>PROBABLES NO DESARRROLLADAS</v>
          </cell>
          <cell r="Q17677" t="str">
            <v>PROBABLES NO DESARRROLLADAS2018</v>
          </cell>
        </row>
        <row r="17678">
          <cell r="I17678">
            <v>9.5342458580787215E-2</v>
          </cell>
          <cell r="J17678">
            <v>9.5342458580787215E-2</v>
          </cell>
          <cell r="K17678">
            <v>2.8602737574236165E-2</v>
          </cell>
          <cell r="L17678">
            <v>2.8602737574236165E-2</v>
          </cell>
          <cell r="P17678" t="str">
            <v>PROBABLES NO DESARRROLLADAS</v>
          </cell>
          <cell r="Q17678" t="str">
            <v>PROBABLES NO DESARRROLLADAS2018</v>
          </cell>
        </row>
        <row r="17679">
          <cell r="I17679">
            <v>9.3739607662208402E-2</v>
          </cell>
          <cell r="J17679">
            <v>9.3739607662208402E-2</v>
          </cell>
          <cell r="K17679">
            <v>2.8121882298662523E-2</v>
          </cell>
          <cell r="L17679">
            <v>2.8121882298662523E-2</v>
          </cell>
          <cell r="P17679" t="str">
            <v>PROBABLES NO DESARRROLLADAS</v>
          </cell>
          <cell r="Q17679" t="str">
            <v>PROBABLES NO DESARRROLLADAS2019</v>
          </cell>
        </row>
        <row r="17680">
          <cell r="I17680">
            <v>8.3312771154051002E-2</v>
          </cell>
          <cell r="J17680">
            <v>8.3312771154051002E-2</v>
          </cell>
          <cell r="K17680">
            <v>2.4993831346215301E-2</v>
          </cell>
          <cell r="L17680">
            <v>2.4993831346215301E-2</v>
          </cell>
          <cell r="P17680" t="str">
            <v>PROBABLES NO DESARRROLLADAS</v>
          </cell>
          <cell r="Q17680" t="str">
            <v>PROBABLES NO DESARRROLLADAS2019</v>
          </cell>
        </row>
        <row r="17681">
          <cell r="I17681">
            <v>9.0763089411611556E-2</v>
          </cell>
          <cell r="J17681">
            <v>9.0763089411611556E-2</v>
          </cell>
          <cell r="K17681">
            <v>2.7228926823483466E-2</v>
          </cell>
          <cell r="L17681">
            <v>2.7228926823483466E-2</v>
          </cell>
          <cell r="P17681" t="str">
            <v>PROBABLES NO DESARRROLLADAS</v>
          </cell>
          <cell r="Q17681" t="str">
            <v>PROBABLES NO DESARRROLLADAS2019</v>
          </cell>
        </row>
        <row r="17682">
          <cell r="I17682">
            <v>8.6382157520556641E-2</v>
          </cell>
          <cell r="J17682">
            <v>8.6382157520556641E-2</v>
          </cell>
          <cell r="K17682">
            <v>2.5914647256166989E-2</v>
          </cell>
          <cell r="L17682">
            <v>2.5914647256166989E-2</v>
          </cell>
          <cell r="P17682" t="str">
            <v>PROBABLES NO DESARRROLLADAS</v>
          </cell>
          <cell r="Q17682" t="str">
            <v>PROBABLES NO DESARRROLLADAS2019</v>
          </cell>
        </row>
        <row r="17683">
          <cell r="I17683">
            <v>8.7785009907541706E-2</v>
          </cell>
          <cell r="J17683">
            <v>8.7785009907541706E-2</v>
          </cell>
          <cell r="K17683">
            <v>2.6335502972262514E-2</v>
          </cell>
          <cell r="L17683">
            <v>2.6335502972262514E-2</v>
          </cell>
          <cell r="P17683" t="str">
            <v>PROBABLES NO DESARRROLLADAS</v>
          </cell>
          <cell r="Q17683" t="str">
            <v>PROBABLES NO DESARRROLLADAS2019</v>
          </cell>
        </row>
        <row r="17684">
          <cell r="I17684">
            <v>8.3547823271939936E-2</v>
          </cell>
          <cell r="J17684">
            <v>8.3547823271939936E-2</v>
          </cell>
          <cell r="K17684">
            <v>2.506434698158198E-2</v>
          </cell>
          <cell r="L17684">
            <v>2.506434698158198E-2</v>
          </cell>
          <cell r="P17684" t="str">
            <v>PROBABLES NO DESARRROLLADAS</v>
          </cell>
          <cell r="Q17684" t="str">
            <v>PROBABLES NO DESARRROLLADAS2019</v>
          </cell>
        </row>
        <row r="17685">
          <cell r="I17685">
            <v>8.4904645868974046E-2</v>
          </cell>
          <cell r="J17685">
            <v>8.4904645868974046E-2</v>
          </cell>
          <cell r="K17685">
            <v>2.5471393760692213E-2</v>
          </cell>
          <cell r="L17685">
            <v>2.5471393760692213E-2</v>
          </cell>
          <cell r="P17685" t="str">
            <v>PROBABLES NO DESARRROLLADAS</v>
          </cell>
          <cell r="Q17685" t="str">
            <v>PROBABLES NO DESARRROLLADAS2019</v>
          </cell>
        </row>
        <row r="17686">
          <cell r="I17686">
            <v>8.3477270367559073E-2</v>
          </cell>
          <cell r="J17686">
            <v>8.3477270367559073E-2</v>
          </cell>
          <cell r="K17686">
            <v>2.5043181110267723E-2</v>
          </cell>
          <cell r="L17686">
            <v>2.5043181110267723E-2</v>
          </cell>
          <cell r="P17686" t="str">
            <v>PROBABLES NO DESARRROLLADAS</v>
          </cell>
          <cell r="Q17686" t="str">
            <v>PROBABLES NO DESARRROLLADAS2019</v>
          </cell>
        </row>
        <row r="17687">
          <cell r="I17687">
            <v>7.9448008711721765E-2</v>
          </cell>
          <cell r="J17687">
            <v>7.9448008711721765E-2</v>
          </cell>
          <cell r="K17687">
            <v>2.3834402613516537E-2</v>
          </cell>
          <cell r="L17687">
            <v>2.3834402613516537E-2</v>
          </cell>
          <cell r="P17687" t="str">
            <v>PROBABLES NO DESARRROLLADAS</v>
          </cell>
          <cell r="Q17687" t="str">
            <v>PROBABLES NO DESARRROLLADAS2019</v>
          </cell>
        </row>
        <row r="17688">
          <cell r="I17688">
            <v>8.0738250028464395E-2</v>
          </cell>
          <cell r="J17688">
            <v>8.0738250028464395E-2</v>
          </cell>
          <cell r="K17688">
            <v>2.4221475008539314E-2</v>
          </cell>
          <cell r="L17688">
            <v>2.4221475008539314E-2</v>
          </cell>
          <cell r="P17688" t="str">
            <v>PROBABLES NO DESARRROLLADAS</v>
          </cell>
          <cell r="Q17688" t="str">
            <v>PROBABLES NO DESARRROLLADAS2019</v>
          </cell>
        </row>
        <row r="17689">
          <cell r="I17689">
            <v>7.6841194775379998E-2</v>
          </cell>
          <cell r="J17689">
            <v>7.6841194775379998E-2</v>
          </cell>
          <cell r="K17689">
            <v>2.3052358432613999E-2</v>
          </cell>
          <cell r="L17689">
            <v>2.3052358432613999E-2</v>
          </cell>
          <cell r="P17689" t="str">
            <v>PROBABLES NO DESARRROLLADAS</v>
          </cell>
          <cell r="Q17689" t="str">
            <v>PROBABLES NO DESARRROLLADAS2019</v>
          </cell>
        </row>
        <row r="17690">
          <cell r="I17690">
            <v>7.8089101248237938E-2</v>
          </cell>
          <cell r="J17690">
            <v>7.8089101248237938E-2</v>
          </cell>
          <cell r="K17690">
            <v>2.3426730374471384E-2</v>
          </cell>
          <cell r="L17690">
            <v>2.3426730374471384E-2</v>
          </cell>
          <cell r="P17690" t="str">
            <v>PROBABLES NO DESARRROLLADAS</v>
          </cell>
          <cell r="Q17690" t="str">
            <v>PROBABLES NO DESARRROLLADAS2019</v>
          </cell>
        </row>
        <row r="17691">
          <cell r="I17691">
            <v>7.6776305359292016E-2</v>
          </cell>
          <cell r="J17691">
            <v>7.6776305359292016E-2</v>
          </cell>
          <cell r="K17691">
            <v>2.3032891607787605E-2</v>
          </cell>
          <cell r="L17691">
            <v>2.3032891607787605E-2</v>
          </cell>
          <cell r="P17691" t="str">
            <v>PROBABLES NO DESARRROLLADAS</v>
          </cell>
          <cell r="Q17691" t="str">
            <v>PROBABLES NO DESARRROLLADAS2020</v>
          </cell>
        </row>
        <row r="17692">
          <cell r="I17692">
            <v>7.0654067904862658E-2</v>
          </cell>
          <cell r="J17692">
            <v>7.0654067904862658E-2</v>
          </cell>
          <cell r="K17692">
            <v>2.1196220371458796E-2</v>
          </cell>
          <cell r="L17692">
            <v>2.1196220371458796E-2</v>
          </cell>
          <cell r="P17692" t="str">
            <v>PROBABLES NO DESARRROLLADAS</v>
          </cell>
          <cell r="Q17692" t="str">
            <v>PROBABLES NO DESARRROLLADAS2020</v>
          </cell>
        </row>
        <row r="17693">
          <cell r="I17693">
            <v>7.4297777820453978E-2</v>
          </cell>
          <cell r="J17693">
            <v>7.4297777820453978E-2</v>
          </cell>
          <cell r="K17693">
            <v>2.2289333346136198E-2</v>
          </cell>
          <cell r="L17693">
            <v>2.2289333346136198E-2</v>
          </cell>
          <cell r="P17693" t="str">
            <v>PROBABLES NO DESARRROLLADAS</v>
          </cell>
          <cell r="Q17693" t="str">
            <v>PROBABLES NO DESARRROLLADAS2020</v>
          </cell>
        </row>
        <row r="17694">
          <cell r="I17694">
            <v>7.0711589796245325E-2</v>
          </cell>
          <cell r="J17694">
            <v>7.0711589796245325E-2</v>
          </cell>
          <cell r="K17694">
            <v>2.1213476938873595E-2</v>
          </cell>
          <cell r="L17694">
            <v>2.1213476938873595E-2</v>
          </cell>
          <cell r="P17694" t="str">
            <v>PROBABLES NO DESARRROLLADAS</v>
          </cell>
          <cell r="Q17694" t="str">
            <v>PROBABLES NO DESARRROLLADAS2020</v>
          </cell>
        </row>
        <row r="17695">
          <cell r="I17695">
            <v>7.1859951047924434E-2</v>
          </cell>
          <cell r="J17695">
            <v>7.1859951047924434E-2</v>
          </cell>
          <cell r="K17695">
            <v>2.1557985314377328E-2</v>
          </cell>
          <cell r="L17695">
            <v>2.1557985314377328E-2</v>
          </cell>
          <cell r="P17695" t="str">
            <v>PROBABLES NO DESARRROLLADAS</v>
          </cell>
          <cell r="Q17695" t="str">
            <v>PROBABLES NO DESARRROLLADAS2020</v>
          </cell>
        </row>
        <row r="17696">
          <cell r="I17696">
            <v>6.8391431484778456E-2</v>
          </cell>
          <cell r="J17696">
            <v>6.8391431484778456E-2</v>
          </cell>
          <cell r="K17696">
            <v>2.0517429445433534E-2</v>
          </cell>
          <cell r="L17696">
            <v>2.0517429445433534E-2</v>
          </cell>
          <cell r="P17696" t="str">
            <v>PROBABLES NO DESARRROLLADAS</v>
          </cell>
          <cell r="Q17696" t="str">
            <v>PROBABLES NO DESARRROLLADAS2020</v>
          </cell>
        </row>
        <row r="17697">
          <cell r="I17697">
            <v>6.9502113200328425E-2</v>
          </cell>
          <cell r="J17697">
            <v>6.9502113200328425E-2</v>
          </cell>
          <cell r="K17697">
            <v>2.0850633960098532E-2</v>
          </cell>
          <cell r="L17697">
            <v>2.0850633960098532E-2</v>
          </cell>
          <cell r="P17697" t="str">
            <v>PROBABLES NO DESARRROLLADAS</v>
          </cell>
          <cell r="Q17697" t="str">
            <v>PROBABLES NO DESARRROLLADAS2020</v>
          </cell>
        </row>
        <row r="17698">
          <cell r="I17698">
            <v>6.8333677566879109E-2</v>
          </cell>
          <cell r="J17698">
            <v>6.8333677566879109E-2</v>
          </cell>
          <cell r="K17698">
            <v>2.0500103270063734E-2</v>
          </cell>
          <cell r="L17698">
            <v>2.0500103270063734E-2</v>
          </cell>
          <cell r="P17698" t="str">
            <v>PROBABLES NO DESARRROLLADAS</v>
          </cell>
          <cell r="Q17698" t="str">
            <v>PROBABLES NO DESARRROLLADAS2020</v>
          </cell>
        </row>
        <row r="17699">
          <cell r="I17699">
            <v>6.5035363359787254E-2</v>
          </cell>
          <cell r="J17699">
            <v>6.5035363359787254E-2</v>
          </cell>
          <cell r="K17699">
            <v>1.9510609007936174E-2</v>
          </cell>
          <cell r="L17699">
            <v>1.9510609007936174E-2</v>
          </cell>
          <cell r="P17699" t="str">
            <v>PROBABLES NO DESARRROLLADAS</v>
          </cell>
          <cell r="Q17699" t="str">
            <v>PROBABLES NO DESARRROLLADAS2020</v>
          </cell>
        </row>
        <row r="17700">
          <cell r="I17700">
            <v>6.6091542290094688E-2</v>
          </cell>
          <cell r="J17700">
            <v>6.6091542290094688E-2</v>
          </cell>
          <cell r="K17700">
            <v>1.9827462687028407E-2</v>
          </cell>
          <cell r="L17700">
            <v>1.9827462687028407E-2</v>
          </cell>
          <cell r="P17700" t="str">
            <v>PROBABLES NO DESARRROLLADAS</v>
          </cell>
          <cell r="Q17700" t="str">
            <v>PROBABLES NO DESARRROLLADAS2020</v>
          </cell>
        </row>
        <row r="17701">
          <cell r="I17701">
            <v>6.2901450952030674E-2</v>
          </cell>
          <cell r="J17701">
            <v>6.2901450952030674E-2</v>
          </cell>
          <cell r="K17701">
            <v>1.8870435285609204E-2</v>
          </cell>
          <cell r="L17701">
            <v>1.8870435285609204E-2</v>
          </cell>
          <cell r="P17701" t="str">
            <v>PROBABLES NO DESARRROLLADAS</v>
          </cell>
          <cell r="Q17701" t="str">
            <v>PROBABLES NO DESARRROLLADAS2020</v>
          </cell>
        </row>
        <row r="17702">
          <cell r="I17702">
            <v>6.392297499294039E-2</v>
          </cell>
          <cell r="J17702">
            <v>6.392297499294039E-2</v>
          </cell>
          <cell r="K17702">
            <v>1.9176892497882115E-2</v>
          </cell>
          <cell r="L17702">
            <v>1.9176892497882115E-2</v>
          </cell>
          <cell r="P17702" t="str">
            <v>PROBABLES NO DESARRROLLADAS</v>
          </cell>
          <cell r="Q17702" t="str">
            <v>PROBABLES NO DESARRROLLADAS2020</v>
          </cell>
        </row>
        <row r="17703">
          <cell r="I17703">
            <v>6.284833311029081E-2</v>
          </cell>
          <cell r="J17703">
            <v>6.284833311029081E-2</v>
          </cell>
          <cell r="K17703">
            <v>1.8854499933087243E-2</v>
          </cell>
          <cell r="L17703">
            <v>1.8854499933087243E-2</v>
          </cell>
          <cell r="P17703" t="str">
            <v>PROBABLES NO DESARRROLLADAS</v>
          </cell>
          <cell r="Q17703" t="str">
            <v>PROBABLES NO DESARRROLLADAS2021</v>
          </cell>
        </row>
        <row r="17704">
          <cell r="I17704">
            <v>5.5857592371191388E-2</v>
          </cell>
          <cell r="J17704">
            <v>5.5857592371191388E-2</v>
          </cell>
          <cell r="K17704">
            <v>1.6757277711357415E-2</v>
          </cell>
          <cell r="L17704">
            <v>1.6757277711357415E-2</v>
          </cell>
          <cell r="P17704" t="str">
            <v>PROBABLES NO DESARRROLLADAS</v>
          </cell>
          <cell r="Q17704" t="str">
            <v>PROBABLES NO DESARRROLLADAS2021</v>
          </cell>
        </row>
        <row r="17705">
          <cell r="I17705">
            <v>6.0852706979697253E-2</v>
          </cell>
          <cell r="J17705">
            <v>6.0852706979697253E-2</v>
          </cell>
          <cell r="K17705">
            <v>1.8255812093909175E-2</v>
          </cell>
          <cell r="L17705">
            <v>1.8255812093909175E-2</v>
          </cell>
          <cell r="P17705" t="str">
            <v>PROBABLES NO DESARRROLLADAS</v>
          </cell>
          <cell r="Q17705" t="str">
            <v>PROBABLES NO DESARRROLLADAS2021</v>
          </cell>
        </row>
        <row r="17706">
          <cell r="I17706">
            <v>5.791548253755105E-2</v>
          </cell>
          <cell r="J17706">
            <v>5.791548253755105E-2</v>
          </cell>
          <cell r="K17706">
            <v>1.7374644761265313E-2</v>
          </cell>
          <cell r="L17706">
            <v>1.7374644761265313E-2</v>
          </cell>
          <cell r="P17706" t="str">
            <v>PROBABLES NO DESARRROLLADAS</v>
          </cell>
          <cell r="Q17706" t="str">
            <v>PROBABLES NO DESARRROLLADAS2021</v>
          </cell>
        </row>
        <row r="17707">
          <cell r="I17707">
            <v>5.8856034096496201E-2</v>
          </cell>
          <cell r="J17707">
            <v>5.8856034096496201E-2</v>
          </cell>
          <cell r="K17707">
            <v>1.7656810228948862E-2</v>
          </cell>
          <cell r="L17707">
            <v>1.7656810228948862E-2</v>
          </cell>
          <cell r="P17707" t="str">
            <v>PROBABLES NO DESARRROLLADAS</v>
          </cell>
          <cell r="Q17707" t="str">
            <v>PROBABLES NO DESARRROLLADAS2021</v>
          </cell>
        </row>
        <row r="17708">
          <cell r="I17708">
            <v>5.6015184601114452E-2</v>
          </cell>
          <cell r="J17708">
            <v>5.6015184601114452E-2</v>
          </cell>
          <cell r="K17708">
            <v>1.6804555380334336E-2</v>
          </cell>
          <cell r="L17708">
            <v>1.6804555380334336E-2</v>
          </cell>
          <cell r="P17708" t="str">
            <v>PROBABLES NO DESARRROLLADAS</v>
          </cell>
          <cell r="Q17708" t="str">
            <v>PROBABLES NO DESARRROLLADAS2021</v>
          </cell>
        </row>
        <row r="17709">
          <cell r="I17709">
            <v>5.6924875186306421E-2</v>
          </cell>
          <cell r="J17709">
            <v>5.6924875186306421E-2</v>
          </cell>
          <cell r="K17709">
            <v>1.7077462555891924E-2</v>
          </cell>
          <cell r="L17709">
            <v>1.7077462555891924E-2</v>
          </cell>
          <cell r="P17709" t="str">
            <v>PROBABLES NO DESARRROLLADAS</v>
          </cell>
          <cell r="Q17709" t="str">
            <v>PROBABLES NO DESARRROLLADAS2021</v>
          </cell>
        </row>
        <row r="17710">
          <cell r="I17710">
            <v>5.5967881944883335E-2</v>
          </cell>
          <cell r="J17710">
            <v>5.5967881944883335E-2</v>
          </cell>
          <cell r="K17710">
            <v>1.6790364583465001E-2</v>
          </cell>
          <cell r="L17710">
            <v>1.6790364583465001E-2</v>
          </cell>
          <cell r="P17710" t="str">
            <v>PROBABLES NO DESARRROLLADAS</v>
          </cell>
          <cell r="Q17710" t="str">
            <v>PROBABLES NO DESARRROLLADAS2021</v>
          </cell>
        </row>
        <row r="17711">
          <cell r="I17711">
            <v>5.3266437112223043E-2</v>
          </cell>
          <cell r="J17711">
            <v>5.3266437112223043E-2</v>
          </cell>
          <cell r="K17711">
            <v>1.5979931133666914E-2</v>
          </cell>
          <cell r="L17711">
            <v>1.5979931133666914E-2</v>
          </cell>
          <cell r="P17711" t="str">
            <v>PROBABLES NO DESARRROLLADAS</v>
          </cell>
          <cell r="Q17711" t="str">
            <v>PROBABLES NO DESARRROLLADAS2021</v>
          </cell>
        </row>
        <row r="17712">
          <cell r="I17712">
            <v>5.4131487842535263E-2</v>
          </cell>
          <cell r="J17712">
            <v>5.4131487842535263E-2</v>
          </cell>
          <cell r="K17712">
            <v>1.6239446352760579E-2</v>
          </cell>
          <cell r="L17712">
            <v>1.6239446352760579E-2</v>
          </cell>
          <cell r="P17712" t="str">
            <v>PROBABLES NO DESARRROLLADAS</v>
          </cell>
          <cell r="Q17712" t="str">
            <v>PROBABLES NO DESARRROLLADAS2021</v>
          </cell>
        </row>
        <row r="17713">
          <cell r="I17713">
            <v>5.1518681657367643E-2</v>
          </cell>
          <cell r="J17713">
            <v>5.1518681657367643E-2</v>
          </cell>
          <cell r="K17713">
            <v>1.5455604497210293E-2</v>
          </cell>
          <cell r="L17713">
            <v>1.5455604497210293E-2</v>
          </cell>
          <cell r="P17713" t="str">
            <v>PROBABLES NO DESARRROLLADAS</v>
          </cell>
          <cell r="Q17713" t="str">
            <v>PROBABLES NO DESARRROLLADAS2021</v>
          </cell>
        </row>
        <row r="17714">
          <cell r="I17714">
            <v>5.2355348714682295E-2</v>
          </cell>
          <cell r="J17714">
            <v>5.2355348714682295E-2</v>
          </cell>
          <cell r="K17714">
            <v>1.5706604614404689E-2</v>
          </cell>
          <cell r="L17714">
            <v>1.5706604614404689E-2</v>
          </cell>
          <cell r="P17714" t="str">
            <v>PROBABLES NO DESARRROLLADAS</v>
          </cell>
          <cell r="Q17714" t="str">
            <v>PROBABLES NO DESARRROLLADAS2021</v>
          </cell>
        </row>
        <row r="17715">
          <cell r="I17715">
            <v>5.1475176123907319E-2</v>
          </cell>
          <cell r="J17715">
            <v>5.1475176123907319E-2</v>
          </cell>
          <cell r="K17715">
            <v>1.5442552837172196E-2</v>
          </cell>
          <cell r="L17715">
            <v>1.5442552837172196E-2</v>
          </cell>
          <cell r="P17715" t="str">
            <v>PROBABLES NO DESARRROLLADAS</v>
          </cell>
          <cell r="Q17715" t="str">
            <v>PROBABLES NO DESARRROLLADAS2022</v>
          </cell>
        </row>
        <row r="17716">
          <cell r="I17716">
            <v>4.5749493468966174E-2</v>
          </cell>
          <cell r="J17716">
            <v>4.5749493468966174E-2</v>
          </cell>
          <cell r="K17716">
            <v>1.3724848040689856E-2</v>
          </cell>
          <cell r="L17716">
            <v>1.3724848040689856E-2</v>
          </cell>
          <cell r="P17716" t="str">
            <v>PROBABLES NO DESARRROLLADAS</v>
          </cell>
          <cell r="Q17716" t="str">
            <v>PROBABLES NO DESARRROLLADAS2022</v>
          </cell>
        </row>
        <row r="17717">
          <cell r="I17717">
            <v>4.9840682391677466E-2</v>
          </cell>
          <cell r="J17717">
            <v>4.9840682391677466E-2</v>
          </cell>
          <cell r="K17717">
            <v>1.4952204717503239E-2</v>
          </cell>
          <cell r="L17717">
            <v>1.4952204717503239E-2</v>
          </cell>
          <cell r="P17717" t="str">
            <v>PROBABLES NO DESARRROLLADAS</v>
          </cell>
          <cell r="Q17717" t="str">
            <v>PROBABLES NO DESARRROLLADAS2022</v>
          </cell>
        </row>
        <row r="17718">
          <cell r="I17718">
            <v>4.7434983815558801E-2</v>
          </cell>
          <cell r="J17718">
            <v>4.7434983815558801E-2</v>
          </cell>
          <cell r="K17718">
            <v>1.423049514466764E-2</v>
          </cell>
          <cell r="L17718">
            <v>1.423049514466764E-2</v>
          </cell>
          <cell r="P17718" t="str">
            <v>PROBABLES NO DESARRROLLADAS</v>
          </cell>
          <cell r="Q17718" t="str">
            <v>PROBABLES NO DESARRROLLADAS2022</v>
          </cell>
        </row>
        <row r="17719">
          <cell r="I17719">
            <v>4.8205331329240451E-2</v>
          </cell>
          <cell r="J17719">
            <v>4.8205331329240451E-2</v>
          </cell>
          <cell r="K17719">
            <v>1.4461599398772135E-2</v>
          </cell>
          <cell r="L17719">
            <v>1.4461599398772135E-2</v>
          </cell>
          <cell r="P17719" t="str">
            <v>PROBABLES NO DESARRROLLADAS</v>
          </cell>
          <cell r="Q17719" t="str">
            <v>PROBABLES NO DESARRROLLADAS2022</v>
          </cell>
        </row>
        <row r="17720">
          <cell r="I17720">
            <v>4.5878567501473913E-2</v>
          </cell>
          <cell r="J17720">
            <v>4.5878567501473913E-2</v>
          </cell>
          <cell r="K17720">
            <v>1.3763570250442173E-2</v>
          </cell>
          <cell r="L17720">
            <v>1.3763570250442173E-2</v>
          </cell>
          <cell r="P17720" t="str">
            <v>PROBABLES NO DESARRROLLADAS</v>
          </cell>
          <cell r="Q17720" t="str">
            <v>PROBABLES NO DESARRROLLADAS2022</v>
          </cell>
        </row>
        <row r="17721">
          <cell r="I17721">
            <v>4.6623638703423703E-2</v>
          </cell>
          <cell r="J17721">
            <v>4.6623638703423703E-2</v>
          </cell>
          <cell r="K17721">
            <v>1.3987091611027113E-2</v>
          </cell>
          <cell r="L17721">
            <v>1.3987091611027113E-2</v>
          </cell>
          <cell r="P17721" t="str">
            <v>PROBABLES NO DESARRROLLADAS</v>
          </cell>
          <cell r="Q17721" t="str">
            <v>PROBABLES NO DESARRROLLADAS2022</v>
          </cell>
        </row>
        <row r="17722">
          <cell r="I17722">
            <v>4.5839824826208436E-2</v>
          </cell>
          <cell r="J17722">
            <v>4.5839824826208436E-2</v>
          </cell>
          <cell r="K17722">
            <v>1.3751947447862534E-2</v>
          </cell>
          <cell r="L17722">
            <v>1.3751947447862534E-2</v>
          </cell>
          <cell r="P17722" t="str">
            <v>PROBABLES NO DESARRROLLADAS</v>
          </cell>
          <cell r="Q17722" t="str">
            <v>PROBABLES NO DESARRROLLADAS2022</v>
          </cell>
        </row>
        <row r="17723">
          <cell r="I17723">
            <v>4.3627238721400854E-2</v>
          </cell>
          <cell r="J17723">
            <v>4.3627238721400854E-2</v>
          </cell>
          <cell r="K17723">
            <v>1.3088171616420254E-2</v>
          </cell>
          <cell r="L17723">
            <v>1.3088171616420254E-2</v>
          </cell>
          <cell r="P17723" t="str">
            <v>PROBABLES NO DESARRROLLADAS</v>
          </cell>
          <cell r="Q17723" t="str">
            <v>PROBABLES NO DESARRROLLADAS2022</v>
          </cell>
        </row>
        <row r="17724">
          <cell r="I17724">
            <v>4.433574818370932E-2</v>
          </cell>
          <cell r="J17724">
            <v>4.433574818370932E-2</v>
          </cell>
          <cell r="K17724">
            <v>1.3300724455112796E-2</v>
          </cell>
          <cell r="L17724">
            <v>1.3300724455112796E-2</v>
          </cell>
          <cell r="P17724" t="str">
            <v>PROBABLES NO DESARRROLLADAS</v>
          </cell>
          <cell r="Q17724" t="str">
            <v>PROBABLES NO DESARRROLLADAS2022</v>
          </cell>
        </row>
        <row r="17725">
          <cell r="I17725">
            <v>4.219576050379456E-2</v>
          </cell>
          <cell r="J17725">
            <v>4.219576050379456E-2</v>
          </cell>
          <cell r="K17725">
            <v>1.265872815113837E-2</v>
          </cell>
          <cell r="L17725">
            <v>1.265872815113837E-2</v>
          </cell>
          <cell r="P17725" t="str">
            <v>PROBABLES NO DESARRROLLADAS</v>
          </cell>
          <cell r="Q17725" t="str">
            <v>PROBABLES NO DESARRROLLADAS2022</v>
          </cell>
        </row>
        <row r="17726">
          <cell r="I17726">
            <v>4.2881022657951011E-2</v>
          </cell>
          <cell r="J17726">
            <v>4.2881022657951011E-2</v>
          </cell>
          <cell r="K17726">
            <v>1.2864306797385306E-2</v>
          </cell>
          <cell r="L17726">
            <v>1.2864306797385306E-2</v>
          </cell>
          <cell r="P17726" t="str">
            <v>PROBABLES NO DESARRROLLADAS</v>
          </cell>
          <cell r="Q17726" t="str">
            <v>PROBABLES NO DESARRROLLADAS2022</v>
          </cell>
        </row>
        <row r="17727">
          <cell r="I17727">
            <v>4.2160127816556432E-2</v>
          </cell>
          <cell r="J17727">
            <v>4.2160127816556432E-2</v>
          </cell>
          <cell r="K17727">
            <v>1.264803834496693E-2</v>
          </cell>
          <cell r="L17727">
            <v>1.264803834496693E-2</v>
          </cell>
          <cell r="P17727" t="str">
            <v>PROBABLES NO DESARRROLLADAS</v>
          </cell>
          <cell r="Q17727" t="str">
            <v>PROBABLES NO DESARRROLLADAS2023</v>
          </cell>
        </row>
        <row r="17728">
          <cell r="I17728">
            <v>3.747057586653673E-2</v>
          </cell>
          <cell r="J17728">
            <v>3.747057586653673E-2</v>
          </cell>
          <cell r="K17728">
            <v>1.1241172759961018E-2</v>
          </cell>
          <cell r="L17728">
            <v>1.1241172759961018E-2</v>
          </cell>
          <cell r="P17728" t="str">
            <v>PROBABLES NO DESARRROLLADAS</v>
          </cell>
          <cell r="Q17728" t="str">
            <v>PROBABLES NO DESARRROLLADAS2023</v>
          </cell>
        </row>
        <row r="17729">
          <cell r="I17729">
            <v>4.0821415259257122E-2</v>
          </cell>
          <cell r="J17729">
            <v>4.0821415259257122E-2</v>
          </cell>
          <cell r="K17729">
            <v>1.2246424577777137E-2</v>
          </cell>
          <cell r="L17729">
            <v>1.2246424577777137E-2</v>
          </cell>
          <cell r="P17729" t="str">
            <v>PROBABLES NO DESARRROLLADAS</v>
          </cell>
          <cell r="Q17729" t="str">
            <v>PROBABLES NO DESARRROLLADAS2023</v>
          </cell>
        </row>
        <row r="17730">
          <cell r="I17730">
            <v>3.8851056591365091E-2</v>
          </cell>
          <cell r="J17730">
            <v>3.8851056591365091E-2</v>
          </cell>
          <cell r="K17730">
            <v>1.1655316977409529E-2</v>
          </cell>
          <cell r="L17730">
            <v>1.1655316977409529E-2</v>
          </cell>
          <cell r="P17730" t="str">
            <v>PROBABLES NO DESARRROLLADAS</v>
          </cell>
          <cell r="Q17730" t="str">
            <v>PROBABLES NO DESARRROLLADAS2023</v>
          </cell>
        </row>
        <row r="17731">
          <cell r="I17731">
            <v>3.9482000515897064E-2</v>
          </cell>
          <cell r="J17731">
            <v>3.9482000515897064E-2</v>
          </cell>
          <cell r="K17731">
            <v>1.184460015476912E-2</v>
          </cell>
          <cell r="L17731">
            <v>1.184460015476912E-2</v>
          </cell>
          <cell r="P17731" t="str">
            <v>PROBABLES NO DESARRROLLADAS</v>
          </cell>
          <cell r="Q17731" t="str">
            <v>PROBABLES NO DESARRROLLADAS2023</v>
          </cell>
        </row>
        <row r="17732">
          <cell r="I17732">
            <v>2.511930254460577E-2</v>
          </cell>
          <cell r="J17732">
            <v>2.511930254460577E-2</v>
          </cell>
          <cell r="K17732">
            <v>7.5357907633817316E-3</v>
          </cell>
          <cell r="L17732">
            <v>7.5357907633817316E-3</v>
          </cell>
          <cell r="P17732" t="str">
            <v>PROBABLES NO DESARRROLLADAS</v>
          </cell>
          <cell r="Q17732" t="str">
            <v>PROBABLES NO DESARRROLLADAS2023</v>
          </cell>
        </row>
        <row r="17733">
          <cell r="P17733" t="str">
            <v>PROBABLES NO DESARRROLLADAS</v>
          </cell>
          <cell r="Q17733" t="str">
            <v>PROBABLES NO DESARRROLLADAS2012</v>
          </cell>
        </row>
        <row r="17734">
          <cell r="P17734" t="str">
            <v>PROBABLES NO DESARRROLLADAS</v>
          </cell>
          <cell r="Q17734" t="str">
            <v>PROBABLES NO DESARRROLLADAS2012</v>
          </cell>
        </row>
        <row r="17735">
          <cell r="P17735" t="str">
            <v>PROBABLES NO DESARRROLLADAS</v>
          </cell>
          <cell r="Q17735" t="str">
            <v>PROBABLES NO DESARRROLLADAS2012</v>
          </cell>
        </row>
        <row r="17736">
          <cell r="P17736" t="str">
            <v>PROBABLES NO DESARRROLLADAS</v>
          </cell>
          <cell r="Q17736" t="str">
            <v>PROBABLES NO DESARRROLLADAS2012</v>
          </cell>
        </row>
        <row r="17737">
          <cell r="P17737" t="str">
            <v>PROBABLES NO DESARRROLLADAS</v>
          </cell>
          <cell r="Q17737" t="str">
            <v>PROBABLES NO DESARRROLLADAS2012</v>
          </cell>
        </row>
        <row r="17738">
          <cell r="P17738" t="str">
            <v>PROBABLES NO DESARRROLLADAS</v>
          </cell>
          <cell r="Q17738" t="str">
            <v>PROBABLES NO DESARRROLLADAS2012</v>
          </cell>
        </row>
        <row r="17739">
          <cell r="P17739" t="str">
            <v>PROBABLES NO DESARRROLLADAS</v>
          </cell>
          <cell r="Q17739" t="str">
            <v>PROBABLES NO DESARRROLLADAS2012</v>
          </cell>
        </row>
        <row r="17740">
          <cell r="P17740" t="str">
            <v>PROBABLES NO DESARRROLLADAS</v>
          </cell>
          <cell r="Q17740" t="str">
            <v>PROBABLES NO DESARRROLLADAS2012</v>
          </cell>
        </row>
        <row r="17741">
          <cell r="P17741" t="str">
            <v>PROBABLES NO DESARRROLLADAS</v>
          </cell>
          <cell r="Q17741" t="str">
            <v>PROBABLES NO DESARRROLLADAS2012</v>
          </cell>
        </row>
        <row r="17742">
          <cell r="P17742" t="str">
            <v>PROBABLES NO DESARRROLLADAS</v>
          </cell>
          <cell r="Q17742" t="str">
            <v>PROBABLES NO DESARRROLLADAS2012</v>
          </cell>
        </row>
        <row r="17743">
          <cell r="P17743" t="str">
            <v>PROBABLES NO DESARRROLLADAS</v>
          </cell>
          <cell r="Q17743" t="str">
            <v>PROBABLES NO DESARRROLLADAS2012</v>
          </cell>
        </row>
        <row r="17744">
          <cell r="P17744" t="str">
            <v>PROBABLES NO DESARRROLLADAS</v>
          </cell>
          <cell r="Q17744" t="str">
            <v>PROBABLES NO DESARRROLLADAS2012</v>
          </cell>
        </row>
        <row r="17745">
          <cell r="P17745" t="str">
            <v>PROBABLES NO DESARRROLLADAS</v>
          </cell>
          <cell r="Q17745" t="str">
            <v>PROBABLES NO DESARRROLLADAS2013</v>
          </cell>
        </row>
        <row r="17746">
          <cell r="P17746" t="str">
            <v>PROBABLES NO DESARRROLLADAS</v>
          </cell>
          <cell r="Q17746" t="str">
            <v>PROBABLES NO DESARRROLLADAS2013</v>
          </cell>
        </row>
        <row r="17747">
          <cell r="P17747" t="str">
            <v>PROBABLES NO DESARRROLLADAS</v>
          </cell>
          <cell r="Q17747" t="str">
            <v>PROBABLES NO DESARRROLLADAS2013</v>
          </cell>
        </row>
        <row r="17748">
          <cell r="I17748">
            <v>1.0595999654445334</v>
          </cell>
          <cell r="J17748">
            <v>1.0595999654445334</v>
          </cell>
          <cell r="K17748">
            <v>0.31787998963336006</v>
          </cell>
          <cell r="L17748">
            <v>0.31787998963336006</v>
          </cell>
          <cell r="P17748" t="str">
            <v>PROBABLES NO DESARRROLLADAS</v>
          </cell>
          <cell r="Q17748" t="str">
            <v>PROBABLES NO DESARRROLLADAS2013</v>
          </cell>
        </row>
        <row r="17749">
          <cell r="I17749">
            <v>1.0634226644286771</v>
          </cell>
          <cell r="J17749">
            <v>1.0634226644286771</v>
          </cell>
          <cell r="K17749">
            <v>0.31902679932860312</v>
          </cell>
          <cell r="L17749">
            <v>0.31902679932860312</v>
          </cell>
          <cell r="P17749" t="str">
            <v>PROBABLES NO DESARRROLLADAS</v>
          </cell>
          <cell r="Q17749" t="str">
            <v>PROBABLES NO DESARRROLLADAS2013</v>
          </cell>
        </row>
        <row r="17750">
          <cell r="I17750">
            <v>0.99950964259853115</v>
          </cell>
          <cell r="J17750">
            <v>0.99950964259853115</v>
          </cell>
          <cell r="K17750">
            <v>0.29985289277955929</v>
          </cell>
          <cell r="L17750">
            <v>0.29985289277955929</v>
          </cell>
          <cell r="P17750" t="str">
            <v>PROBABLES NO DESARRROLLADAS</v>
          </cell>
          <cell r="Q17750" t="str">
            <v>PROBABLES NO DESARRROLLADAS2013</v>
          </cell>
        </row>
        <row r="17751">
          <cell r="I17751">
            <v>1.0031155548484276</v>
          </cell>
          <cell r="J17751">
            <v>1.0031155548484276</v>
          </cell>
          <cell r="K17751">
            <v>0.30093466645452827</v>
          </cell>
          <cell r="L17751">
            <v>0.30093466645452827</v>
          </cell>
          <cell r="P17751" t="str">
            <v>PROBABLES NO DESARRROLLADAS</v>
          </cell>
          <cell r="Q17751" t="str">
            <v>PROBABLES NO DESARRROLLADAS2013</v>
          </cell>
        </row>
        <row r="17752">
          <cell r="I17752">
            <v>0.97379079247896205</v>
          </cell>
          <cell r="J17752">
            <v>0.97379079247896205</v>
          </cell>
          <cell r="K17752">
            <v>0.2921372377436886</v>
          </cell>
          <cell r="L17752">
            <v>0.2921372377436886</v>
          </cell>
          <cell r="P17752" t="str">
            <v>PROBABLES NO DESARRROLLADAS</v>
          </cell>
          <cell r="Q17752" t="str">
            <v>PROBABLES NO DESARRROLLADAS2013</v>
          </cell>
        </row>
        <row r="17753">
          <cell r="I17753">
            <v>0.9152647573853373</v>
          </cell>
          <cell r="J17753">
            <v>0.9152647573853373</v>
          </cell>
          <cell r="K17753">
            <v>0.27457942721560119</v>
          </cell>
          <cell r="L17753">
            <v>0.27457942721560119</v>
          </cell>
          <cell r="P17753" t="str">
            <v>PROBABLES NO DESARRROLLADAS</v>
          </cell>
          <cell r="Q17753" t="str">
            <v>PROBABLES NO DESARRROLLADAS2013</v>
          </cell>
        </row>
        <row r="17754">
          <cell r="I17754">
            <v>0.91856674093796709</v>
          </cell>
          <cell r="J17754">
            <v>0.91856674093796709</v>
          </cell>
          <cell r="K17754">
            <v>0.27557002228139016</v>
          </cell>
          <cell r="L17754">
            <v>0.27557002228139016</v>
          </cell>
          <cell r="P17754" t="str">
            <v>PROBABLES NO DESARRROLLADAS</v>
          </cell>
          <cell r="Q17754" t="str">
            <v>PROBABLES NO DESARRROLLADAS2013</v>
          </cell>
        </row>
        <row r="17755">
          <cell r="I17755">
            <v>0.86335973987452153</v>
          </cell>
          <cell r="J17755">
            <v>0.86335973987452153</v>
          </cell>
          <cell r="K17755">
            <v>0.25900792196235645</v>
          </cell>
          <cell r="L17755">
            <v>0.25900792196235645</v>
          </cell>
          <cell r="P17755" t="str">
            <v>PROBABLES NO DESARRROLLADAS</v>
          </cell>
          <cell r="Q17755" t="str">
            <v>PROBABLES NO DESARRROLLADAS2013</v>
          </cell>
        </row>
        <row r="17756">
          <cell r="I17756">
            <v>0.86647446666594197</v>
          </cell>
          <cell r="J17756">
            <v>0.86647446666594197</v>
          </cell>
          <cell r="K17756">
            <v>0.25994233999978261</v>
          </cell>
          <cell r="L17756">
            <v>0.25994233999978261</v>
          </cell>
          <cell r="P17756" t="str">
            <v>PROBABLES NO DESARRROLLADAS</v>
          </cell>
          <cell r="Q17756" t="str">
            <v>PROBABLES NO DESARRROLLADAS2013</v>
          </cell>
        </row>
        <row r="17757">
          <cell r="I17757">
            <v>0.84114422658404375</v>
          </cell>
          <cell r="J17757">
            <v>0.84114422658404375</v>
          </cell>
          <cell r="K17757">
            <v>0.25234326797521317</v>
          </cell>
          <cell r="L17757">
            <v>0.25234326797521317</v>
          </cell>
          <cell r="P17757" t="str">
            <v>PROBABLES NO DESARRROLLADAS</v>
          </cell>
          <cell r="Q17757" t="str">
            <v>PROBABLES NO DESARRROLLADAS2014</v>
          </cell>
        </row>
        <row r="17758">
          <cell r="I17758">
            <v>0.73858767009002468</v>
          </cell>
          <cell r="J17758">
            <v>0.73858767009002468</v>
          </cell>
          <cell r="K17758">
            <v>0.22157630102700743</v>
          </cell>
          <cell r="L17758">
            <v>0.22157630102700743</v>
          </cell>
          <cell r="P17758" t="str">
            <v>PROBABLES NO DESARRROLLADAS</v>
          </cell>
          <cell r="Q17758" t="str">
            <v>PROBABLES NO DESARRROLLADAS2014</v>
          </cell>
        </row>
        <row r="17759">
          <cell r="I17759">
            <v>0.79496284473472134</v>
          </cell>
          <cell r="J17759">
            <v>0.79496284473472134</v>
          </cell>
          <cell r="K17759">
            <v>0.23848885342041642</v>
          </cell>
          <cell r="L17759">
            <v>0.23848885342041642</v>
          </cell>
          <cell r="P17759" t="str">
            <v>PROBABLES NO DESARRROLLADAS</v>
          </cell>
          <cell r="Q17759" t="str">
            <v>PROBABLES NO DESARRROLLADAS2014</v>
          </cell>
        </row>
        <row r="17760">
          <cell r="I17760">
            <v>0.74718459122441239</v>
          </cell>
          <cell r="J17760">
            <v>0.74718459122441239</v>
          </cell>
          <cell r="K17760">
            <v>0.22415537736732374</v>
          </cell>
          <cell r="L17760">
            <v>0.22415537736732374</v>
          </cell>
          <cell r="P17760" t="str">
            <v>PROBABLES NO DESARRROLLADAS</v>
          </cell>
          <cell r="Q17760" t="str">
            <v>PROBABLES NO DESARRROLLADAS2014</v>
          </cell>
        </row>
        <row r="17761">
          <cell r="I17761">
            <v>0.74988019510415427</v>
          </cell>
          <cell r="J17761">
            <v>0.74988019510415427</v>
          </cell>
          <cell r="K17761">
            <v>0.22496405853124629</v>
          </cell>
          <cell r="L17761">
            <v>0.22496405853124629</v>
          </cell>
          <cell r="P17761" t="str">
            <v>PROBABLES NO DESARRROLLADAS</v>
          </cell>
          <cell r="Q17761" t="str">
            <v>PROBABLES NO DESARRROLLADAS2014</v>
          </cell>
        </row>
        <row r="17762">
          <cell r="I17762">
            <v>0.70481146478380774</v>
          </cell>
          <cell r="J17762">
            <v>0.70481146478380774</v>
          </cell>
          <cell r="K17762">
            <v>0.21144343943514229</v>
          </cell>
          <cell r="L17762">
            <v>0.21144343943514229</v>
          </cell>
          <cell r="P17762" t="str">
            <v>PROBABLES NO DESARRROLLADAS</v>
          </cell>
          <cell r="Q17762" t="str">
            <v>PROBABLES NO DESARRROLLADAS2014</v>
          </cell>
        </row>
        <row r="17763">
          <cell r="I17763">
            <v>0.70735419992754534</v>
          </cell>
          <cell r="J17763">
            <v>0.70735419992754534</v>
          </cell>
          <cell r="K17763">
            <v>0.21220625997826362</v>
          </cell>
          <cell r="L17763">
            <v>0.21220625997826362</v>
          </cell>
          <cell r="P17763" t="str">
            <v>PROBABLES NO DESARRROLLADAS</v>
          </cell>
          <cell r="Q17763" t="str">
            <v>PROBABLES NO DESARRROLLADAS2014</v>
          </cell>
        </row>
        <row r="17764">
          <cell r="I17764">
            <v>0.68667563131830323</v>
          </cell>
          <cell r="J17764">
            <v>0.68667563131830323</v>
          </cell>
          <cell r="K17764">
            <v>0.20600268939549096</v>
          </cell>
          <cell r="L17764">
            <v>0.20600268939549096</v>
          </cell>
          <cell r="P17764" t="str">
            <v>PROBABLES NO DESARRROLLADAS</v>
          </cell>
          <cell r="Q17764" t="str">
            <v>PROBABLES NO DESARRROLLADAS2014</v>
          </cell>
        </row>
        <row r="17765">
          <cell r="I17765">
            <v>0.64540557371777751</v>
          </cell>
          <cell r="J17765">
            <v>0.64540557371777751</v>
          </cell>
          <cell r="K17765">
            <v>0.19362167211533327</v>
          </cell>
          <cell r="L17765">
            <v>0.19362167211533327</v>
          </cell>
          <cell r="P17765" t="str">
            <v>PROBABLES NO DESARRROLLADAS</v>
          </cell>
          <cell r="Q17765" t="str">
            <v>PROBABLES NO DESARRROLLADAS2014</v>
          </cell>
        </row>
        <row r="17766">
          <cell r="I17766">
            <v>0.64773399133901832</v>
          </cell>
          <cell r="J17766">
            <v>0.64773399133901832</v>
          </cell>
          <cell r="K17766">
            <v>0.19432019740170547</v>
          </cell>
          <cell r="L17766">
            <v>0.19432019740170547</v>
          </cell>
          <cell r="P17766" t="str">
            <v>PROBABLES NO DESARRROLLADAS</v>
          </cell>
          <cell r="Q17766" t="str">
            <v>PROBABLES NO DESARRROLLADAS2014</v>
          </cell>
        </row>
        <row r="17767">
          <cell r="I17767">
            <v>0.60880437462747616</v>
          </cell>
          <cell r="J17767">
            <v>0.60880437462747616</v>
          </cell>
          <cell r="K17767">
            <v>0.18264131238824283</v>
          </cell>
          <cell r="L17767">
            <v>0.18264131238824283</v>
          </cell>
          <cell r="P17767" t="str">
            <v>PROBABLES NO DESARRROLLADAS</v>
          </cell>
          <cell r="Q17767" t="str">
            <v>PROBABLES NO DESARRROLLADAS2014</v>
          </cell>
        </row>
        <row r="17768">
          <cell r="I17768">
            <v>0.61100074678708605</v>
          </cell>
          <cell r="J17768">
            <v>0.61100074678708605</v>
          </cell>
          <cell r="K17768">
            <v>0.18330022403612584</v>
          </cell>
          <cell r="L17768">
            <v>0.18330022403612584</v>
          </cell>
          <cell r="P17768" t="str">
            <v>PROBABLES NO DESARRROLLADAS</v>
          </cell>
          <cell r="Q17768" t="str">
            <v>PROBABLES NO DESARRROLLADAS2014</v>
          </cell>
        </row>
        <row r="17769">
          <cell r="I17769">
            <v>0.59313894450468252</v>
          </cell>
          <cell r="J17769">
            <v>0.59313894450468252</v>
          </cell>
          <cell r="K17769">
            <v>0.17794168335140478</v>
          </cell>
          <cell r="L17769">
            <v>0.17794168335140478</v>
          </cell>
          <cell r="P17769" t="str">
            <v>PROBABLES NO DESARRROLLADAS</v>
          </cell>
          <cell r="Q17769" t="str">
            <v>PROBABLES NO DESARRROLLADAS2015</v>
          </cell>
        </row>
        <row r="17770">
          <cell r="I17770">
            <v>0.52082044578783682</v>
          </cell>
          <cell r="J17770">
            <v>0.52082044578783682</v>
          </cell>
          <cell r="K17770">
            <v>0.15624613373635107</v>
          </cell>
          <cell r="L17770">
            <v>0.15624613373635107</v>
          </cell>
          <cell r="P17770" t="str">
            <v>PROBABLES NO DESARRROLLADAS</v>
          </cell>
          <cell r="Q17770" t="str">
            <v>PROBABLES NO DESARRROLLADAS2015</v>
          </cell>
        </row>
        <row r="17771">
          <cell r="I17771">
            <v>0.56057380856228722</v>
          </cell>
          <cell r="J17771">
            <v>0.56057380856228722</v>
          </cell>
          <cell r="K17771">
            <v>0.16817214256868615</v>
          </cell>
          <cell r="L17771">
            <v>0.16817214256868615</v>
          </cell>
          <cell r="P17771" t="str">
            <v>PROBABLES NO DESARRROLLADAS</v>
          </cell>
          <cell r="Q17771" t="str">
            <v>PROBABLES NO DESARRROLLADAS2015</v>
          </cell>
        </row>
        <row r="17772">
          <cell r="I17772">
            <v>0.52688262700061972</v>
          </cell>
          <cell r="J17772">
            <v>0.52688262700061972</v>
          </cell>
          <cell r="K17772">
            <v>0.15806478810018593</v>
          </cell>
          <cell r="L17772">
            <v>0.15806478810018593</v>
          </cell>
          <cell r="P17772" t="str">
            <v>PROBABLES NO DESARRROLLADAS</v>
          </cell>
          <cell r="Q17772" t="str">
            <v>PROBABLES NO DESARRROLLADAS2015</v>
          </cell>
        </row>
        <row r="17773">
          <cell r="I17773">
            <v>0.52878345160300733</v>
          </cell>
          <cell r="J17773">
            <v>0.52878345160300733</v>
          </cell>
          <cell r="K17773">
            <v>0.15863503548090219</v>
          </cell>
          <cell r="L17773">
            <v>0.15863503548090219</v>
          </cell>
          <cell r="P17773" t="str">
            <v>PROBABLES NO DESARRROLLADAS</v>
          </cell>
          <cell r="Q17773" t="str">
            <v>PROBABLES NO DESARRROLLADAS2015</v>
          </cell>
        </row>
        <row r="17774">
          <cell r="I17774">
            <v>0.49700290994614099</v>
          </cell>
          <cell r="J17774">
            <v>0.49700290994614099</v>
          </cell>
          <cell r="K17774">
            <v>0.14910087298384231</v>
          </cell>
          <cell r="L17774">
            <v>0.14910087298384231</v>
          </cell>
          <cell r="P17774" t="str">
            <v>PROBABLES NO DESARRROLLADAS</v>
          </cell>
          <cell r="Q17774" t="str">
            <v>PROBABLES NO DESARRROLLADAS2015</v>
          </cell>
        </row>
        <row r="17775">
          <cell r="I17775">
            <v>0.49879593805195621</v>
          </cell>
          <cell r="J17775">
            <v>0.49879593805195621</v>
          </cell>
          <cell r="K17775">
            <v>0.14963878141558687</v>
          </cell>
          <cell r="L17775">
            <v>0.14963878141558687</v>
          </cell>
          <cell r="P17775" t="str">
            <v>PROBABLES NO DESARRROLLADAS</v>
          </cell>
          <cell r="Q17775" t="str">
            <v>PROBABLES NO DESARRROLLADAS2015</v>
          </cell>
        </row>
        <row r="17776">
          <cell r="I17776">
            <v>0.4842142956045476</v>
          </cell>
          <cell r="J17776">
            <v>0.4842142956045476</v>
          </cell>
          <cell r="K17776">
            <v>0.14526428868136429</v>
          </cell>
          <cell r="L17776">
            <v>0.14526428868136429</v>
          </cell>
          <cell r="P17776" t="str">
            <v>PROBABLES NO DESARRROLLADAS</v>
          </cell>
          <cell r="Q17776" t="str">
            <v>PROBABLES NO DESARRROLLADAS2015</v>
          </cell>
        </row>
        <row r="17777">
          <cell r="I17777">
            <v>0.45511241553312493</v>
          </cell>
          <cell r="J17777">
            <v>0.45511241553312493</v>
          </cell>
          <cell r="K17777">
            <v>0.13653372465993749</v>
          </cell>
          <cell r="L17777">
            <v>0.13653372465993749</v>
          </cell>
          <cell r="P17777" t="str">
            <v>PROBABLES NO DESARRROLLADAS</v>
          </cell>
          <cell r="Q17777" t="str">
            <v>PROBABLES NO DESARRROLLADAS2015</v>
          </cell>
        </row>
        <row r="17778">
          <cell r="I17778">
            <v>0.45675431608546085</v>
          </cell>
          <cell r="J17778">
            <v>0.45675431608546085</v>
          </cell>
          <cell r="K17778">
            <v>0.13702629482563825</v>
          </cell>
          <cell r="L17778">
            <v>0.13702629482563825</v>
          </cell>
          <cell r="P17778" t="str">
            <v>PROBABLES NO DESARRROLLADAS</v>
          </cell>
          <cell r="Q17778" t="str">
            <v>PROBABLES NO DESARRROLLADAS2015</v>
          </cell>
        </row>
        <row r="17779">
          <cell r="I17779">
            <v>0.42930281486071825</v>
          </cell>
          <cell r="J17779">
            <v>0.42930281486071825</v>
          </cell>
          <cell r="K17779">
            <v>0.12879084445821551</v>
          </cell>
          <cell r="L17779">
            <v>0.12879084445821551</v>
          </cell>
          <cell r="P17779" t="str">
            <v>PROBABLES NO DESARRROLLADAS</v>
          </cell>
          <cell r="Q17779" t="str">
            <v>PROBABLES NO DESARRROLLADAS2015</v>
          </cell>
        </row>
        <row r="17780">
          <cell r="I17780">
            <v>0.43085160259927668</v>
          </cell>
          <cell r="J17780">
            <v>0.43085160259927668</v>
          </cell>
          <cell r="K17780">
            <v>0.12925548077978302</v>
          </cell>
          <cell r="L17780">
            <v>0.12925548077978302</v>
          </cell>
          <cell r="P17780" t="str">
            <v>PROBABLES NO DESARRROLLADAS</v>
          </cell>
          <cell r="Q17780" t="str">
            <v>PROBABLES NO DESARRROLLADAS2015</v>
          </cell>
        </row>
        <row r="17781">
          <cell r="I17781">
            <v>0.41825622333149054</v>
          </cell>
          <cell r="J17781">
            <v>0.41825622333149054</v>
          </cell>
          <cell r="K17781">
            <v>0.12547686699944716</v>
          </cell>
          <cell r="L17781">
            <v>0.12547686699944716</v>
          </cell>
          <cell r="P17781" t="str">
            <v>PROBABLES NO DESARRROLLADAS</v>
          </cell>
          <cell r="Q17781" t="str">
            <v>PROBABLES NO DESARRROLLADAS2016</v>
          </cell>
        </row>
        <row r="17782">
          <cell r="I17782">
            <v>0.38019559477121329</v>
          </cell>
          <cell r="J17782">
            <v>0.38019559477121329</v>
          </cell>
          <cell r="K17782">
            <v>0.11405867843136398</v>
          </cell>
          <cell r="L17782">
            <v>0.11405867843136398</v>
          </cell>
          <cell r="P17782" t="str">
            <v>PROBABLES NO DESARRROLLADAS</v>
          </cell>
          <cell r="Q17782" t="str">
            <v>PROBABLES NO DESARRROLLADAS2016</v>
          </cell>
        </row>
        <row r="17783">
          <cell r="I17783">
            <v>0.39491453580988722</v>
          </cell>
          <cell r="J17783">
            <v>0.39491453580988722</v>
          </cell>
          <cell r="K17783">
            <v>0.11847436074296619</v>
          </cell>
          <cell r="L17783">
            <v>0.11847436074296619</v>
          </cell>
          <cell r="P17783" t="str">
            <v>PROBABLES NO DESARRROLLADAS</v>
          </cell>
          <cell r="Q17783" t="str">
            <v>PROBABLES NO DESARRROLLADAS2016</v>
          </cell>
        </row>
        <row r="17784">
          <cell r="I17784">
            <v>0.37117968212231223</v>
          </cell>
          <cell r="J17784">
            <v>0.37117968212231223</v>
          </cell>
          <cell r="K17784">
            <v>0.11135390463669365</v>
          </cell>
          <cell r="L17784">
            <v>0.11135390463669365</v>
          </cell>
          <cell r="P17784" t="str">
            <v>PROBABLES NO DESARRROLLADAS</v>
          </cell>
          <cell r="Q17784" t="str">
            <v>PROBABLES NO DESARRROLLADAS2016</v>
          </cell>
        </row>
        <row r="17785">
          <cell r="I17785">
            <v>0.37251878012160383</v>
          </cell>
          <cell r="J17785">
            <v>0.37251878012160383</v>
          </cell>
          <cell r="K17785">
            <v>0.11175563403648114</v>
          </cell>
          <cell r="L17785">
            <v>0.11175563403648114</v>
          </cell>
          <cell r="P17785" t="str">
            <v>PROBABLES NO DESARRROLLADAS</v>
          </cell>
          <cell r="Q17785" t="str">
            <v>PROBABLES NO DESARRROLLADAS2016</v>
          </cell>
        </row>
        <row r="17786">
          <cell r="I17786">
            <v>0.35012993914383478</v>
          </cell>
          <cell r="J17786">
            <v>0.35012993914383478</v>
          </cell>
          <cell r="K17786">
            <v>0.10503898174315043</v>
          </cell>
          <cell r="L17786">
            <v>0.10503898174315043</v>
          </cell>
          <cell r="P17786" t="str">
            <v>PROBABLES NO DESARRROLLADAS</v>
          </cell>
          <cell r="Q17786" t="str">
            <v>PROBABLES NO DESARRROLLADAS2016</v>
          </cell>
        </row>
        <row r="17787">
          <cell r="I17787">
            <v>0.3513930963789535</v>
          </cell>
          <cell r="J17787">
            <v>0.3513930963789535</v>
          </cell>
          <cell r="K17787">
            <v>0.10541792891368602</v>
          </cell>
          <cell r="L17787">
            <v>0.10541792891368602</v>
          </cell>
          <cell r="P17787" t="str">
            <v>PROBABLES NO DESARRROLLADAS</v>
          </cell>
          <cell r="Q17787" t="str">
            <v>PROBABLES NO DESARRROLLADAS2016</v>
          </cell>
        </row>
        <row r="17788">
          <cell r="I17788">
            <v>0.3411205819116177</v>
          </cell>
          <cell r="J17788">
            <v>0.3411205819116177</v>
          </cell>
          <cell r="K17788">
            <v>0.1023361745734853</v>
          </cell>
          <cell r="L17788">
            <v>0.1023361745734853</v>
          </cell>
          <cell r="P17788" t="str">
            <v>PROBABLES NO DESARRROLLADAS</v>
          </cell>
          <cell r="Q17788" t="str">
            <v>PROBABLES NO DESARRROLLADAS2016</v>
          </cell>
        </row>
        <row r="17789">
          <cell r="I17789">
            <v>0.32061881161115013</v>
          </cell>
          <cell r="J17789">
            <v>0.32061881161115013</v>
          </cell>
          <cell r="K17789">
            <v>9.6185643483345004E-2</v>
          </cell>
          <cell r="L17789">
            <v>9.6185643483345004E-2</v>
          </cell>
          <cell r="P17789" t="str">
            <v>PROBABLES NO DESARRROLLADAS</v>
          </cell>
          <cell r="Q17789" t="str">
            <v>PROBABLES NO DESARRROLLADAS2016</v>
          </cell>
        </row>
        <row r="17790">
          <cell r="I17790">
            <v>0.32177550210323325</v>
          </cell>
          <cell r="J17790">
            <v>0.32177550210323325</v>
          </cell>
          <cell r="K17790">
            <v>9.6532650630969982E-2</v>
          </cell>
          <cell r="L17790">
            <v>9.6532650630969982E-2</v>
          </cell>
          <cell r="P17790" t="str">
            <v>PROBABLES NO DESARRROLLADAS</v>
          </cell>
          <cell r="Q17790" t="str">
            <v>PROBABLES NO DESARRROLLADAS2016</v>
          </cell>
        </row>
        <row r="17791">
          <cell r="I17791">
            <v>0.30243639510631898</v>
          </cell>
          <cell r="J17791">
            <v>0.30243639510631898</v>
          </cell>
          <cell r="K17791">
            <v>9.0730918531895716E-2</v>
          </cell>
          <cell r="L17791">
            <v>9.0730918531895716E-2</v>
          </cell>
          <cell r="P17791" t="str">
            <v>PROBABLES NO DESARRROLLADAS</v>
          </cell>
          <cell r="Q17791" t="str">
            <v>PROBABLES NO DESARRROLLADAS2016</v>
          </cell>
        </row>
        <row r="17792">
          <cell r="I17792">
            <v>0.30352748923432882</v>
          </cell>
          <cell r="J17792">
            <v>0.30352748923432882</v>
          </cell>
          <cell r="K17792">
            <v>9.105824677029864E-2</v>
          </cell>
          <cell r="L17792">
            <v>9.105824677029864E-2</v>
          </cell>
          <cell r="P17792" t="str">
            <v>PROBABLES NO DESARRROLLADAS</v>
          </cell>
          <cell r="Q17792" t="str">
            <v>PROBABLES NO DESARRROLLADAS2016</v>
          </cell>
        </row>
        <row r="17793">
          <cell r="I17793">
            <v>0.29465426276368517</v>
          </cell>
          <cell r="J17793">
            <v>0.29465426276368517</v>
          </cell>
          <cell r="K17793">
            <v>8.8396278829105557E-2</v>
          </cell>
          <cell r="L17793">
            <v>8.8396278829105557E-2</v>
          </cell>
          <cell r="P17793" t="str">
            <v>PROBABLES NO DESARRROLLADAS</v>
          </cell>
          <cell r="Q17793" t="str">
            <v>PROBABLES NO DESARRROLLADAS2017</v>
          </cell>
        </row>
        <row r="17794">
          <cell r="I17794">
            <v>0.25872852542841968</v>
          </cell>
          <cell r="J17794">
            <v>0.25872852542841968</v>
          </cell>
          <cell r="K17794">
            <v>7.7618557628525889E-2</v>
          </cell>
          <cell r="L17794">
            <v>7.7618557628525889E-2</v>
          </cell>
          <cell r="P17794" t="str">
            <v>PROBABLES NO DESARRROLLADAS</v>
          </cell>
          <cell r="Q17794" t="str">
            <v>PROBABLES NO DESARRROLLADAS2017</v>
          </cell>
        </row>
        <row r="17795">
          <cell r="I17795">
            <v>0.27847684563097569</v>
          </cell>
          <cell r="J17795">
            <v>0.27847684563097569</v>
          </cell>
          <cell r="K17795">
            <v>8.3543053689292726E-2</v>
          </cell>
          <cell r="L17795">
            <v>8.3543053689292726E-2</v>
          </cell>
          <cell r="P17795" t="str">
            <v>PROBABLES NO DESARRROLLADAS</v>
          </cell>
          <cell r="Q17795" t="str">
            <v>PROBABLES NO DESARRROLLADAS2017</v>
          </cell>
        </row>
        <row r="17796">
          <cell r="I17796">
            <v>0.26174004162128367</v>
          </cell>
          <cell r="J17796">
            <v>0.26174004162128367</v>
          </cell>
          <cell r="K17796">
            <v>7.8522012486385101E-2</v>
          </cell>
          <cell r="L17796">
            <v>7.8522012486385101E-2</v>
          </cell>
          <cell r="P17796" t="str">
            <v>PROBABLES NO DESARRROLLADAS</v>
          </cell>
          <cell r="Q17796" t="str">
            <v>PROBABLES NO DESARRROLLADAS2017</v>
          </cell>
        </row>
        <row r="17797">
          <cell r="I17797">
            <v>0.26268431627572369</v>
          </cell>
          <cell r="J17797">
            <v>0.26268431627572369</v>
          </cell>
          <cell r="K17797">
            <v>7.880529488271712E-2</v>
          </cell>
          <cell r="L17797">
            <v>7.880529488271712E-2</v>
          </cell>
          <cell r="P17797" t="str">
            <v>PROBABLES NO DESARRROLLADAS</v>
          </cell>
          <cell r="Q17797" t="str">
            <v>PROBABLES NO DESARRROLLADAS2017</v>
          </cell>
        </row>
        <row r="17798">
          <cell r="I17798">
            <v>0.24689666287867115</v>
          </cell>
          <cell r="J17798">
            <v>0.24689666287867115</v>
          </cell>
          <cell r="K17798">
            <v>7.406899886360134E-2</v>
          </cell>
          <cell r="L17798">
            <v>7.406899886360134E-2</v>
          </cell>
          <cell r="P17798" t="str">
            <v>PROBABLES NO DESARRROLLADAS</v>
          </cell>
          <cell r="Q17798" t="str">
            <v>PROBABLES NO DESARRROLLADAS2017</v>
          </cell>
        </row>
        <row r="17799">
          <cell r="I17799">
            <v>0.24778738735314743</v>
          </cell>
          <cell r="J17799">
            <v>0.24778738735314743</v>
          </cell>
          <cell r="K17799">
            <v>7.4336216205944231E-2</v>
          </cell>
          <cell r="L17799">
            <v>7.4336216205944231E-2</v>
          </cell>
          <cell r="P17799" t="str">
            <v>PROBABLES NO DESARRROLLADAS</v>
          </cell>
          <cell r="Q17799" t="str">
            <v>PROBABLES NO DESARRROLLADAS2017</v>
          </cell>
        </row>
        <row r="17800">
          <cell r="I17800">
            <v>0.24054364936387476</v>
          </cell>
          <cell r="J17800">
            <v>0.24054364936387476</v>
          </cell>
          <cell r="K17800">
            <v>7.2163094809162429E-2</v>
          </cell>
          <cell r="L17800">
            <v>7.2163094809162429E-2</v>
          </cell>
          <cell r="P17800" t="str">
            <v>PROBABLES NO DESARRROLLADAS</v>
          </cell>
          <cell r="Q17800" t="str">
            <v>PROBABLES NO DESARRROLLADAS2017</v>
          </cell>
        </row>
        <row r="17801">
          <cell r="I17801">
            <v>0.22608667752459771</v>
          </cell>
          <cell r="J17801">
            <v>0.22608667752459771</v>
          </cell>
          <cell r="K17801">
            <v>6.7826003257379322E-2</v>
          </cell>
          <cell r="L17801">
            <v>6.7826003257379322E-2</v>
          </cell>
          <cell r="P17801" t="str">
            <v>PROBABLES NO DESARRROLLADAS</v>
          </cell>
          <cell r="Q17801" t="str">
            <v>PROBABLES NO DESARRROLLADAS2017</v>
          </cell>
        </row>
        <row r="17802">
          <cell r="I17802">
            <v>0.22690232620398951</v>
          </cell>
          <cell r="J17802">
            <v>0.22690232620398951</v>
          </cell>
          <cell r="K17802">
            <v>6.8070697861196849E-2</v>
          </cell>
          <cell r="L17802">
            <v>6.8070697861196849E-2</v>
          </cell>
          <cell r="P17802" t="str">
            <v>PROBABLES NO DESARRROLLADAS</v>
          </cell>
          <cell r="Q17802" t="str">
            <v>PROBABLES NO DESARRROLLADAS2017</v>
          </cell>
        </row>
        <row r="17803">
          <cell r="I17803">
            <v>0.21326521481537988</v>
          </cell>
          <cell r="J17803">
            <v>0.21326521481537988</v>
          </cell>
          <cell r="K17803">
            <v>6.3979564444613973E-2</v>
          </cell>
          <cell r="L17803">
            <v>6.3979564444613973E-2</v>
          </cell>
          <cell r="P17803" t="str">
            <v>PROBABLES NO DESARRROLLADAS</v>
          </cell>
          <cell r="Q17803" t="str">
            <v>PROBABLES NO DESARRROLLADAS2017</v>
          </cell>
        </row>
        <row r="17804">
          <cell r="I17804">
            <v>0.21403460774347677</v>
          </cell>
          <cell r="J17804">
            <v>0.21403460774347677</v>
          </cell>
          <cell r="K17804">
            <v>6.4210382323043019E-2</v>
          </cell>
          <cell r="L17804">
            <v>6.4210382323043019E-2</v>
          </cell>
          <cell r="P17804" t="str">
            <v>PROBABLES NO DESARRROLLADAS</v>
          </cell>
          <cell r="Q17804" t="str">
            <v>PROBABLES NO DESARRROLLADAS2017</v>
          </cell>
        </row>
        <row r="17805">
          <cell r="I17805">
            <v>0.20777758782131187</v>
          </cell>
          <cell r="J17805">
            <v>0.20777758782131187</v>
          </cell>
          <cell r="K17805">
            <v>6.233327634639356E-2</v>
          </cell>
          <cell r="L17805">
            <v>6.233327634639356E-2</v>
          </cell>
          <cell r="P17805" t="str">
            <v>PROBABLES NO DESARRROLLADAS</v>
          </cell>
          <cell r="Q17805" t="str">
            <v>PROBABLES NO DESARRROLLADAS2018</v>
          </cell>
        </row>
        <row r="17806">
          <cell r="I17806">
            <v>0.18244429389843311</v>
          </cell>
          <cell r="J17806">
            <v>0.18244429389843311</v>
          </cell>
          <cell r="K17806">
            <v>5.4733288169529944E-2</v>
          </cell>
          <cell r="L17806">
            <v>5.4733288169529944E-2</v>
          </cell>
          <cell r="P17806" t="str">
            <v>PROBABLES NO DESARRROLLADAS</v>
          </cell>
          <cell r="Q17806" t="str">
            <v>PROBABLES NO DESARRROLLADAS2018</v>
          </cell>
        </row>
        <row r="17807">
          <cell r="I17807">
            <v>0.19636996494327705</v>
          </cell>
          <cell r="J17807">
            <v>0.19636996494327705</v>
          </cell>
          <cell r="K17807">
            <v>5.8910989482983116E-2</v>
          </cell>
          <cell r="L17807">
            <v>5.8910989482983116E-2</v>
          </cell>
          <cell r="P17807" t="str">
            <v>PROBABLES NO DESARRROLLADAS</v>
          </cell>
          <cell r="Q17807" t="str">
            <v>PROBABLES NO DESARRROLLADAS2018</v>
          </cell>
        </row>
        <row r="17808">
          <cell r="I17808">
            <v>0.18456788635682297</v>
          </cell>
          <cell r="J17808">
            <v>0.18456788635682297</v>
          </cell>
          <cell r="K17808">
            <v>5.5370365907046887E-2</v>
          </cell>
          <cell r="L17808">
            <v>5.5370365907046887E-2</v>
          </cell>
          <cell r="P17808" t="str">
            <v>PROBABLES NO DESARRROLLADAS</v>
          </cell>
          <cell r="Q17808" t="str">
            <v>PROBABLES NO DESARRROLLADAS2018</v>
          </cell>
        </row>
        <row r="17809">
          <cell r="I17809">
            <v>0.18523374846959059</v>
          </cell>
          <cell r="J17809">
            <v>0.18523374846959059</v>
          </cell>
          <cell r="K17809">
            <v>5.5570124540877182E-2</v>
          </cell>
          <cell r="L17809">
            <v>5.5570124540877182E-2</v>
          </cell>
          <cell r="P17809" t="str">
            <v>PROBABLES NO DESARRROLLADAS</v>
          </cell>
          <cell r="Q17809" t="str">
            <v>PROBABLES NO DESARRROLLADAS2018</v>
          </cell>
        </row>
        <row r="17810">
          <cell r="I17810">
            <v>0.17410097031314734</v>
          </cell>
          <cell r="J17810">
            <v>0.17410097031314734</v>
          </cell>
          <cell r="K17810">
            <v>5.2230291093944198E-2</v>
          </cell>
          <cell r="L17810">
            <v>5.2230291093944198E-2</v>
          </cell>
          <cell r="P17810" t="str">
            <v>PROBABLES NO DESARRROLLADAS</v>
          </cell>
          <cell r="Q17810" t="str">
            <v>PROBABLES NO DESARRROLLADAS2018</v>
          </cell>
        </row>
        <row r="17811">
          <cell r="I17811">
            <v>0.17472907112860528</v>
          </cell>
          <cell r="J17811">
            <v>0.17472907112860528</v>
          </cell>
          <cell r="K17811">
            <v>5.2418721338581581E-2</v>
          </cell>
          <cell r="L17811">
            <v>5.2418721338581581E-2</v>
          </cell>
          <cell r="P17811" t="str">
            <v>PROBABLES NO DESARRROLLADAS</v>
          </cell>
          <cell r="Q17811" t="str">
            <v>PROBABLES NO DESARRROLLADAS2018</v>
          </cell>
        </row>
        <row r="17812">
          <cell r="I17812">
            <v>0.16962109681286439</v>
          </cell>
          <cell r="J17812">
            <v>0.16962109681286439</v>
          </cell>
          <cell r="K17812">
            <v>5.0886329043859313E-2</v>
          </cell>
          <cell r="L17812">
            <v>5.0886329043859313E-2</v>
          </cell>
          <cell r="P17812" t="str">
            <v>PROBABLES NO DESARRROLLADAS</v>
          </cell>
          <cell r="Q17812" t="str">
            <v>PROBABLES NO DESARRROLLADAS2018</v>
          </cell>
        </row>
        <row r="17813">
          <cell r="I17813">
            <v>0.15942665839615094</v>
          </cell>
          <cell r="J17813">
            <v>0.15942665839615094</v>
          </cell>
          <cell r="K17813">
            <v>4.7827997518845283E-2</v>
          </cell>
          <cell r="L17813">
            <v>4.7827997518845283E-2</v>
          </cell>
          <cell r="P17813" t="str">
            <v>PROBABLES NO DESARRROLLADAS</v>
          </cell>
          <cell r="Q17813" t="str">
            <v>PROBABLES NO DESARRROLLADAS2018</v>
          </cell>
        </row>
        <row r="17814">
          <cell r="I17814">
            <v>0.16000181897086801</v>
          </cell>
          <cell r="J17814">
            <v>0.16000181897086801</v>
          </cell>
          <cell r="K17814">
            <v>4.8000545691260416E-2</v>
          </cell>
          <cell r="L17814">
            <v>4.8000545691260416E-2</v>
          </cell>
          <cell r="P17814" t="str">
            <v>PROBABLES NO DESARRROLLADAS</v>
          </cell>
          <cell r="Q17814" t="str">
            <v>PROBABLES NO DESARRROLLADAS2018</v>
          </cell>
        </row>
        <row r="17815">
          <cell r="I17815">
            <v>0.15038551108989839</v>
          </cell>
          <cell r="J17815">
            <v>0.15038551108989839</v>
          </cell>
          <cell r="K17815">
            <v>4.5115653326969533E-2</v>
          </cell>
          <cell r="L17815">
            <v>4.5115653326969533E-2</v>
          </cell>
          <cell r="P17815" t="str">
            <v>PROBABLES NO DESARRROLLADAS</v>
          </cell>
          <cell r="Q17815" t="str">
            <v>PROBABLES NO DESARRROLLADAS2018</v>
          </cell>
        </row>
        <row r="17816">
          <cell r="I17816">
            <v>0.15092805408651858</v>
          </cell>
          <cell r="J17816">
            <v>0.15092805408651858</v>
          </cell>
          <cell r="K17816">
            <v>4.5278416225955576E-2</v>
          </cell>
          <cell r="L17816">
            <v>4.5278416225955576E-2</v>
          </cell>
          <cell r="P17816" t="str">
            <v>PROBABLES NO DESARRROLLADAS</v>
          </cell>
          <cell r="Q17816" t="str">
            <v>PROBABLES NO DESARRROLLADAS2018</v>
          </cell>
        </row>
        <row r="17817">
          <cell r="I17817">
            <v>0.14651587116344431</v>
          </cell>
          <cell r="J17817">
            <v>0.14651587116344431</v>
          </cell>
          <cell r="K17817">
            <v>4.395476134903329E-2</v>
          </cell>
          <cell r="L17817">
            <v>4.395476134903329E-2</v>
          </cell>
          <cell r="P17817" t="str">
            <v>PROBABLES NO DESARRROLLADAS</v>
          </cell>
          <cell r="Q17817" t="str">
            <v>PROBABLES NO DESARRROLLADAS2019</v>
          </cell>
        </row>
        <row r="17818">
          <cell r="I17818">
            <v>0.12865191544295032</v>
          </cell>
          <cell r="J17818">
            <v>0.12865191544295032</v>
          </cell>
          <cell r="K17818">
            <v>3.8595574632885092E-2</v>
          </cell>
          <cell r="L17818">
            <v>3.8595574632885092E-2</v>
          </cell>
          <cell r="P17818" t="str">
            <v>PROBABLES NO DESARRROLLADAS</v>
          </cell>
          <cell r="Q17818" t="str">
            <v>PROBABLES NO DESARRROLLADAS2019</v>
          </cell>
        </row>
        <row r="17819">
          <cell r="I17819">
            <v>0.13847170325580144</v>
          </cell>
          <cell r="J17819">
            <v>0.13847170325580144</v>
          </cell>
          <cell r="K17819">
            <v>4.1541510976740428E-2</v>
          </cell>
          <cell r="L17819">
            <v>4.1541510976740428E-2</v>
          </cell>
          <cell r="P17819" t="str">
            <v>PROBABLES NO DESARRROLLADAS</v>
          </cell>
          <cell r="Q17819" t="str">
            <v>PROBABLES NO DESARRROLLADAS2019</v>
          </cell>
        </row>
        <row r="17820">
          <cell r="I17820">
            <v>0.13014938204798782</v>
          </cell>
          <cell r="J17820">
            <v>0.13014938204798782</v>
          </cell>
          <cell r="K17820">
            <v>3.9044814614396343E-2</v>
          </cell>
          <cell r="L17820">
            <v>3.9044814614396343E-2</v>
          </cell>
          <cell r="P17820" t="str">
            <v>PROBABLES NO DESARRROLLADAS</v>
          </cell>
          <cell r="Q17820" t="str">
            <v>PROBABLES NO DESARRROLLADAS2019</v>
          </cell>
        </row>
        <row r="17821">
          <cell r="I17821">
            <v>0.13061891954021873</v>
          </cell>
          <cell r="J17821">
            <v>0.13061891954021873</v>
          </cell>
          <cell r="K17821">
            <v>3.9185675862065623E-2</v>
          </cell>
          <cell r="L17821">
            <v>3.9185675862065623E-2</v>
          </cell>
          <cell r="P17821" t="str">
            <v>PROBABLES NO DESARRROLLADAS</v>
          </cell>
          <cell r="Q17821" t="str">
            <v>PROBABLES NO DESARRROLLADAS2019</v>
          </cell>
        </row>
        <row r="17822">
          <cell r="I17822">
            <v>0.12276856037894264</v>
          </cell>
          <cell r="J17822">
            <v>0.12276856037894264</v>
          </cell>
          <cell r="K17822">
            <v>3.6830568113682793E-2</v>
          </cell>
          <cell r="L17822">
            <v>3.6830568113682793E-2</v>
          </cell>
          <cell r="P17822" t="str">
            <v>PROBABLES NO DESARRROLLADAS</v>
          </cell>
          <cell r="Q17822" t="str">
            <v>PROBABLES NO DESARRROLLADAS2019</v>
          </cell>
        </row>
        <row r="17823">
          <cell r="I17823">
            <v>0.12321147021883226</v>
          </cell>
          <cell r="J17823">
            <v>0.12321147021883226</v>
          </cell>
          <cell r="K17823">
            <v>3.696344106564968E-2</v>
          </cell>
          <cell r="L17823">
            <v>3.696344106564968E-2</v>
          </cell>
          <cell r="P17823" t="str">
            <v>PROBABLES NO DESARRROLLADAS</v>
          </cell>
          <cell r="Q17823" t="str">
            <v>PROBABLES NO DESARRROLLADAS2019</v>
          </cell>
        </row>
        <row r="17824">
          <cell r="I17824">
            <v>0.11960954512865259</v>
          </cell>
          <cell r="J17824">
            <v>0.11960954512865259</v>
          </cell>
          <cell r="K17824">
            <v>3.588286353859578E-2</v>
          </cell>
          <cell r="L17824">
            <v>3.588286353859578E-2</v>
          </cell>
          <cell r="P17824" t="str">
            <v>PROBABLES NO DESARRROLLADAS</v>
          </cell>
          <cell r="Q17824" t="str">
            <v>PROBABLES NO DESARRROLLADAS2019</v>
          </cell>
        </row>
        <row r="17825">
          <cell r="I17825">
            <v>0.11242086303204715</v>
          </cell>
          <cell r="J17825">
            <v>0.11242086303204715</v>
          </cell>
          <cell r="K17825">
            <v>3.3726258909614143E-2</v>
          </cell>
          <cell r="L17825">
            <v>3.3726258909614143E-2</v>
          </cell>
          <cell r="P17825" t="str">
            <v>PROBABLES NO DESARRROLLADAS</v>
          </cell>
          <cell r="Q17825" t="str">
            <v>PROBABLES NO DESARRROLLADAS2019</v>
          </cell>
        </row>
        <row r="17826">
          <cell r="I17826">
            <v>0.11282644167768889</v>
          </cell>
          <cell r="J17826">
            <v>0.11282644167768889</v>
          </cell>
          <cell r="K17826">
            <v>3.3847932503306664E-2</v>
          </cell>
          <cell r="L17826">
            <v>3.3847932503306664E-2</v>
          </cell>
          <cell r="P17826" t="str">
            <v>PROBABLES NO DESARRROLLADAS</v>
          </cell>
          <cell r="Q17826" t="str">
            <v>PROBABLES NO DESARRROLLADAS2019</v>
          </cell>
        </row>
        <row r="17827">
          <cell r="I17827">
            <v>0.10604543251625936</v>
          </cell>
          <cell r="J17827">
            <v>0.10604543251625936</v>
          </cell>
          <cell r="K17827">
            <v>3.1813629754877809E-2</v>
          </cell>
          <cell r="L17827">
            <v>3.1813629754877809E-2</v>
          </cell>
          <cell r="P17827" t="str">
            <v>PROBABLES NO DESARRROLLADAS</v>
          </cell>
          <cell r="Q17827" t="str">
            <v>PROBABLES NO DESARRROLLADAS2019</v>
          </cell>
        </row>
        <row r="17828">
          <cell r="I17828">
            <v>0.10642801064043188</v>
          </cell>
          <cell r="J17828">
            <v>0.10642801064043188</v>
          </cell>
          <cell r="K17828">
            <v>3.1928403192129563E-2</v>
          </cell>
          <cell r="L17828">
            <v>3.1928403192129563E-2</v>
          </cell>
          <cell r="P17828" t="str">
            <v>PROBABLES NO DESARRROLLADAS</v>
          </cell>
          <cell r="Q17828" t="str">
            <v>PROBABLES NO DESARRROLLADAS2019</v>
          </cell>
        </row>
        <row r="17829">
          <cell r="I17829">
            <v>0.10331672789099833</v>
          </cell>
          <cell r="J17829">
            <v>0.10331672789099833</v>
          </cell>
          <cell r="K17829">
            <v>3.0995018367299499E-2</v>
          </cell>
          <cell r="L17829">
            <v>3.0995018367299499E-2</v>
          </cell>
          <cell r="P17829" t="str">
            <v>PROBABLES NO DESARRROLLADAS</v>
          </cell>
          <cell r="Q17829" t="str">
            <v>PROBABLES NO DESARRROLLADAS2020</v>
          </cell>
        </row>
        <row r="17830">
          <cell r="I17830">
            <v>9.3915075542588156E-2</v>
          </cell>
          <cell r="J17830">
            <v>9.3915075542588156E-2</v>
          </cell>
          <cell r="K17830">
            <v>2.8174522662776442E-2</v>
          </cell>
          <cell r="L17830">
            <v>2.8174522662776442E-2</v>
          </cell>
          <cell r="P17830" t="str">
            <v>PROBABLES NO DESARRROLLADAS</v>
          </cell>
          <cell r="Q17830" t="str">
            <v>PROBABLES NO DESARRROLLADAS2020</v>
          </cell>
        </row>
        <row r="17831">
          <cell r="I17831">
            <v>9.7550915827336188E-2</v>
          </cell>
          <cell r="J17831">
            <v>9.7550915827336188E-2</v>
          </cell>
          <cell r="K17831">
            <v>2.9265274748200853E-2</v>
          </cell>
          <cell r="L17831">
            <v>2.9265274748200853E-2</v>
          </cell>
          <cell r="P17831" t="str">
            <v>PROBABLES NO DESARRROLLADAS</v>
          </cell>
          <cell r="Q17831" t="str">
            <v>PROBABLES NO DESARRROLLADAS2020</v>
          </cell>
        </row>
        <row r="17832">
          <cell r="I17832">
            <v>9.1687984726302296E-2</v>
          </cell>
          <cell r="J17832">
            <v>9.1687984726302296E-2</v>
          </cell>
          <cell r="K17832">
            <v>2.750639541789069E-2</v>
          </cell>
          <cell r="L17832">
            <v>2.750639541789069E-2</v>
          </cell>
          <cell r="P17832" t="str">
            <v>PROBABLES NO DESARRROLLADAS</v>
          </cell>
          <cell r="Q17832" t="str">
            <v>PROBABLES NO DESARRROLLADAS2020</v>
          </cell>
        </row>
        <row r="17833">
          <cell r="I17833">
            <v>9.2018765754521961E-2</v>
          </cell>
          <cell r="J17833">
            <v>9.2018765754521961E-2</v>
          </cell>
          <cell r="K17833">
            <v>2.7605629726356582E-2</v>
          </cell>
          <cell r="L17833">
            <v>2.7605629726356582E-2</v>
          </cell>
          <cell r="P17833" t="str">
            <v>PROBABLES NO DESARRROLLADAS</v>
          </cell>
          <cell r="Q17833" t="str">
            <v>PROBABLES NO DESARRROLLADAS2020</v>
          </cell>
        </row>
        <row r="17834">
          <cell r="I17834">
            <v>8.6488323738212192E-2</v>
          </cell>
          <cell r="J17834">
            <v>8.6488323738212192E-2</v>
          </cell>
          <cell r="K17834">
            <v>2.5946497121463657E-2</v>
          </cell>
          <cell r="L17834">
            <v>2.5946497121463657E-2</v>
          </cell>
          <cell r="P17834" t="str">
            <v>PROBABLES NO DESARRROLLADAS</v>
          </cell>
          <cell r="Q17834" t="str">
            <v>PROBABLES NO DESARRROLLADAS2020</v>
          </cell>
        </row>
        <row r="17835">
          <cell r="I17835">
            <v>8.6800346046701074E-2</v>
          </cell>
          <cell r="J17835">
            <v>8.6800346046701074E-2</v>
          </cell>
          <cell r="K17835">
            <v>2.6040103814010323E-2</v>
          </cell>
          <cell r="L17835">
            <v>2.6040103814010323E-2</v>
          </cell>
          <cell r="P17835" t="str">
            <v>PROBABLES NO DESARRROLLADAS</v>
          </cell>
          <cell r="Q17835" t="str">
            <v>PROBABLES NO DESARRROLLADAS2020</v>
          </cell>
        </row>
        <row r="17836">
          <cell r="I17836">
            <v>8.4262852226468565E-2</v>
          </cell>
          <cell r="J17836">
            <v>8.4262852226468565E-2</v>
          </cell>
          <cell r="K17836">
            <v>2.5278855667940567E-2</v>
          </cell>
          <cell r="L17836">
            <v>2.5278855667940567E-2</v>
          </cell>
          <cell r="P17836" t="str">
            <v>PROBABLES NO DESARRROLLADAS</v>
          </cell>
          <cell r="Q17836" t="str">
            <v>PROBABLES NO DESARRROLLADAS2020</v>
          </cell>
        </row>
        <row r="17837">
          <cell r="I17837">
            <v>7.9198550238214205E-2</v>
          </cell>
          <cell r="J17837">
            <v>7.9198550238214205E-2</v>
          </cell>
          <cell r="K17837">
            <v>2.3759565071464258E-2</v>
          </cell>
          <cell r="L17837">
            <v>2.3759565071464258E-2</v>
          </cell>
          <cell r="P17837" t="str">
            <v>PROBABLES NO DESARRROLLADAS</v>
          </cell>
          <cell r="Q17837" t="str">
            <v>PROBABLES NO DESARRROLLADAS2020</v>
          </cell>
        </row>
        <row r="17838">
          <cell r="I17838">
            <v>7.9484273367144337E-2</v>
          </cell>
          <cell r="J17838">
            <v>7.9484273367144337E-2</v>
          </cell>
          <cell r="K17838">
            <v>2.3845282010143295E-2</v>
          </cell>
          <cell r="L17838">
            <v>2.3845282010143295E-2</v>
          </cell>
          <cell r="P17838" t="str">
            <v>PROBABLES NO DESARRROLLADAS</v>
          </cell>
          <cell r="Q17838" t="str">
            <v>PROBABLES NO DESARRROLLADAS2020</v>
          </cell>
        </row>
        <row r="17839">
          <cell r="I17839">
            <v>7.4707169898507522E-2</v>
          </cell>
          <cell r="J17839">
            <v>7.4707169898507522E-2</v>
          </cell>
          <cell r="K17839">
            <v>2.2412150969552257E-2</v>
          </cell>
          <cell r="L17839">
            <v>2.2412150969552257E-2</v>
          </cell>
          <cell r="P17839" t="str">
            <v>PROBABLES NO DESARRROLLADAS</v>
          </cell>
          <cell r="Q17839" t="str">
            <v>PROBABLES NO DESARRROLLADAS2020</v>
          </cell>
        </row>
        <row r="17840">
          <cell r="I17840">
            <v>7.4976689558561974E-2</v>
          </cell>
          <cell r="J17840">
            <v>7.4976689558561974E-2</v>
          </cell>
          <cell r="K17840">
            <v>2.2493006867568593E-2</v>
          </cell>
          <cell r="L17840">
            <v>2.2493006867568593E-2</v>
          </cell>
          <cell r="P17840" t="str">
            <v>PROBABLES NO DESARRROLLADAS</v>
          </cell>
          <cell r="Q17840" t="str">
            <v>PROBABLES NO DESARRROLLADAS2020</v>
          </cell>
        </row>
        <row r="17841">
          <cell r="I17841">
            <v>7.2784844766675308E-2</v>
          </cell>
          <cell r="J17841">
            <v>7.2784844766675308E-2</v>
          </cell>
          <cell r="K17841">
            <v>2.1835453430002594E-2</v>
          </cell>
          <cell r="L17841">
            <v>2.1835453430002594E-2</v>
          </cell>
          <cell r="P17841" t="str">
            <v>PROBABLES NO DESARRROLLADAS</v>
          </cell>
          <cell r="Q17841" t="str">
            <v>PROBABLES NO DESARRROLLADAS2021</v>
          </cell>
        </row>
        <row r="17842">
          <cell r="I17842">
            <v>6.3910548530300787E-2</v>
          </cell>
          <cell r="J17842">
            <v>6.3910548530300787E-2</v>
          </cell>
          <cell r="K17842">
            <v>1.9173164559090235E-2</v>
          </cell>
          <cell r="L17842">
            <v>1.9173164559090235E-2</v>
          </cell>
          <cell r="P17842" t="str">
            <v>PROBABLES NO DESARRROLLADAS</v>
          </cell>
          <cell r="Q17842" t="str">
            <v>PROBABLES NO DESARRROLLADAS2021</v>
          </cell>
        </row>
        <row r="17843">
          <cell r="I17843">
            <v>6.8788734940583171E-2</v>
          </cell>
          <cell r="J17843">
            <v>6.8788734940583171E-2</v>
          </cell>
          <cell r="K17843">
            <v>2.0636620482174951E-2</v>
          </cell>
          <cell r="L17843">
            <v>2.0636620482174951E-2</v>
          </cell>
          <cell r="P17843" t="str">
            <v>PROBABLES NO DESARRROLLADAS</v>
          </cell>
          <cell r="Q17843" t="str">
            <v>PROBABLES NO DESARRROLLADAS2021</v>
          </cell>
        </row>
        <row r="17844">
          <cell r="I17844">
            <v>6.4654446604451174E-2</v>
          </cell>
          <cell r="J17844">
            <v>6.4654446604451174E-2</v>
          </cell>
          <cell r="K17844">
            <v>1.9396333981335351E-2</v>
          </cell>
          <cell r="L17844">
            <v>1.9396333981335351E-2</v>
          </cell>
          <cell r="P17844" t="str">
            <v>PROBABLES NO DESARRROLLADAS</v>
          </cell>
          <cell r="Q17844" t="str">
            <v>PROBABLES NO DESARRROLLADAS2021</v>
          </cell>
        </row>
        <row r="17845">
          <cell r="I17845">
            <v>6.4887699242630409E-2</v>
          </cell>
          <cell r="J17845">
            <v>6.4887699242630409E-2</v>
          </cell>
          <cell r="K17845">
            <v>1.9466309772789122E-2</v>
          </cell>
          <cell r="L17845">
            <v>1.9466309772789122E-2</v>
          </cell>
          <cell r="P17845" t="str">
            <v>PROBABLES NO DESARRROLLADAS</v>
          </cell>
          <cell r="Q17845" t="str">
            <v>PROBABLES NO DESARRROLLADAS2021</v>
          </cell>
        </row>
        <row r="17846">
          <cell r="I17846">
            <v>6.0987867993095093E-2</v>
          </cell>
          <cell r="J17846">
            <v>6.0987867993095093E-2</v>
          </cell>
          <cell r="K17846">
            <v>1.8296360397928528E-2</v>
          </cell>
          <cell r="L17846">
            <v>1.8296360397928528E-2</v>
          </cell>
          <cell r="P17846" t="str">
            <v>PROBABLES NO DESARRROLLADAS</v>
          </cell>
          <cell r="Q17846" t="str">
            <v>PROBABLES NO DESARRROLLADAS2021</v>
          </cell>
        </row>
        <row r="17847">
          <cell r="I17847">
            <v>6.120789278417274E-2</v>
          </cell>
          <cell r="J17847">
            <v>6.120789278417274E-2</v>
          </cell>
          <cell r="K17847">
            <v>1.836236783525182E-2</v>
          </cell>
          <cell r="L17847">
            <v>1.836236783525182E-2</v>
          </cell>
          <cell r="P17847" t="str">
            <v>PROBABLES NO DESARRROLLADAS</v>
          </cell>
          <cell r="Q17847" t="str">
            <v>PROBABLES NO DESARRROLLADAS2021</v>
          </cell>
        </row>
        <row r="17848">
          <cell r="I17848">
            <v>5.9418560635590797E-2</v>
          </cell>
          <cell r="J17848">
            <v>5.9418560635590797E-2</v>
          </cell>
          <cell r="K17848">
            <v>1.7825568190677241E-2</v>
          </cell>
          <cell r="L17848">
            <v>1.7825568190677241E-2</v>
          </cell>
          <cell r="P17848" t="str">
            <v>PROBABLES NO DESARRROLLADAS</v>
          </cell>
          <cell r="Q17848" t="str">
            <v>PROBABLES NO DESARRROLLADAS2021</v>
          </cell>
        </row>
        <row r="17849">
          <cell r="I17849">
            <v>5.5847431403492714E-2</v>
          </cell>
          <cell r="J17849">
            <v>5.5847431403492714E-2</v>
          </cell>
          <cell r="K17849">
            <v>1.6754229421047814E-2</v>
          </cell>
          <cell r="L17849">
            <v>1.6754229421047814E-2</v>
          </cell>
          <cell r="P17849" t="str">
            <v>PROBABLES NO DESARRROLLADAS</v>
          </cell>
          <cell r="Q17849" t="str">
            <v>PROBABLES NO DESARRROLLADAS2021</v>
          </cell>
        </row>
        <row r="17850">
          <cell r="I17850">
            <v>5.6048911137593242E-2</v>
          </cell>
          <cell r="J17850">
            <v>5.6048911137593242E-2</v>
          </cell>
          <cell r="K17850">
            <v>1.6814673341277973E-2</v>
          </cell>
          <cell r="L17850">
            <v>1.6814673341277973E-2</v>
          </cell>
          <cell r="P17850" t="str">
            <v>PROBABLES NO DESARRROLLADAS</v>
          </cell>
          <cell r="Q17850" t="str">
            <v>PROBABLES NO DESARRROLLADAS2021</v>
          </cell>
        </row>
        <row r="17851">
          <cell r="I17851">
            <v>5.2680302022028315E-2</v>
          </cell>
          <cell r="J17851">
            <v>5.2680302022028315E-2</v>
          </cell>
          <cell r="K17851">
            <v>1.5804090606608492E-2</v>
          </cell>
          <cell r="L17851">
            <v>1.5804090606608492E-2</v>
          </cell>
          <cell r="P17851" t="str">
            <v>PROBABLES NO DESARRROLLADAS</v>
          </cell>
          <cell r="Q17851" t="str">
            <v>PROBABLES NO DESARRROLLADAS2021</v>
          </cell>
        </row>
        <row r="17852">
          <cell r="I17852">
            <v>5.2870355762677748E-2</v>
          </cell>
          <cell r="J17852">
            <v>5.2870355762677748E-2</v>
          </cell>
          <cell r="K17852">
            <v>1.5861106728803327E-2</v>
          </cell>
          <cell r="L17852">
            <v>1.5861106728803327E-2</v>
          </cell>
          <cell r="P17852" t="str">
            <v>PROBABLES NO DESARRROLLADAS</v>
          </cell>
          <cell r="Q17852" t="str">
            <v>PROBABLES NO DESARRROLLADAS2021</v>
          </cell>
        </row>
        <row r="17853">
          <cell r="I17853">
            <v>1.6723044389176465E-2</v>
          </cell>
          <cell r="J17853">
            <v>1.6723044389176465E-2</v>
          </cell>
          <cell r="K17853">
            <v>5.0169133167529394E-3</v>
          </cell>
          <cell r="L17853">
            <v>5.0169133167529394E-3</v>
          </cell>
          <cell r="P17853" t="str">
            <v>PROBABLES NO DESARRROLLADAS</v>
          </cell>
          <cell r="Q17853" t="str">
            <v>PROBABLES NO DESARRROLLADAS2022</v>
          </cell>
        </row>
        <row r="17854">
          <cell r="P17854" t="str">
            <v>PROBABLES NO DESARRROLLADAS</v>
          </cell>
          <cell r="Q17854" t="str">
            <v>PROBABLES NO DESARRROLLADAS2012</v>
          </cell>
        </row>
        <row r="17855">
          <cell r="P17855" t="str">
            <v>PROBABLES NO DESARRROLLADAS</v>
          </cell>
          <cell r="Q17855" t="str">
            <v>PROBABLES NO DESARRROLLADAS2012</v>
          </cell>
        </row>
        <row r="17856">
          <cell r="P17856" t="str">
            <v>PROBABLES NO DESARRROLLADAS</v>
          </cell>
          <cell r="Q17856" t="str">
            <v>PROBABLES NO DESARRROLLADAS2012</v>
          </cell>
        </row>
        <row r="17857">
          <cell r="P17857" t="str">
            <v>PROBABLES NO DESARRROLLADAS</v>
          </cell>
          <cell r="Q17857" t="str">
            <v>PROBABLES NO DESARRROLLADAS2012</v>
          </cell>
        </row>
        <row r="17858">
          <cell r="P17858" t="str">
            <v>PROBABLES NO DESARRROLLADAS</v>
          </cell>
          <cell r="Q17858" t="str">
            <v>PROBABLES NO DESARRROLLADAS2012</v>
          </cell>
        </row>
        <row r="17859">
          <cell r="P17859" t="str">
            <v>PROBABLES NO DESARRROLLADAS</v>
          </cell>
          <cell r="Q17859" t="str">
            <v>PROBABLES NO DESARRROLLADAS2012</v>
          </cell>
        </row>
        <row r="17860">
          <cell r="P17860" t="str">
            <v>PROBABLES NO DESARRROLLADAS</v>
          </cell>
          <cell r="Q17860" t="str">
            <v>PROBABLES NO DESARRROLLADAS2012</v>
          </cell>
        </row>
        <row r="17861">
          <cell r="P17861" t="str">
            <v>PROBABLES NO DESARRROLLADAS</v>
          </cell>
          <cell r="Q17861" t="str">
            <v>PROBABLES NO DESARRROLLADAS2012</v>
          </cell>
        </row>
        <row r="17862">
          <cell r="P17862" t="str">
            <v>PROBABLES NO DESARRROLLADAS</v>
          </cell>
          <cell r="Q17862" t="str">
            <v>PROBABLES NO DESARRROLLADAS2012</v>
          </cell>
        </row>
        <row r="17863">
          <cell r="P17863" t="str">
            <v>PROBABLES NO DESARRROLLADAS</v>
          </cell>
          <cell r="Q17863" t="str">
            <v>PROBABLES NO DESARRROLLADAS2012</v>
          </cell>
        </row>
        <row r="17864">
          <cell r="P17864" t="str">
            <v>PROBABLES NO DESARRROLLADAS</v>
          </cell>
          <cell r="Q17864" t="str">
            <v>PROBABLES NO DESARRROLLADAS2012</v>
          </cell>
        </row>
        <row r="17865">
          <cell r="P17865" t="str">
            <v>PROBABLES NO DESARRROLLADAS</v>
          </cell>
          <cell r="Q17865" t="str">
            <v>PROBABLES NO DESARRROLLADAS2012</v>
          </cell>
        </row>
        <row r="17866">
          <cell r="P17866" t="str">
            <v>PROBABLES NO DESARRROLLADAS</v>
          </cell>
          <cell r="Q17866" t="str">
            <v>PROBABLES NO DESARRROLLADAS2013</v>
          </cell>
        </row>
        <row r="17867">
          <cell r="I17867">
            <v>0.98990255275021366</v>
          </cell>
          <cell r="J17867">
            <v>0.98990255275021366</v>
          </cell>
          <cell r="K17867">
            <v>0.2969707658250641</v>
          </cell>
          <cell r="L17867">
            <v>0.2969707658250641</v>
          </cell>
          <cell r="P17867" t="str">
            <v>PROBABLES NO DESARRROLLADAS</v>
          </cell>
          <cell r="Q17867" t="str">
            <v>PROBABLES NO DESARRROLLADAS2013</v>
          </cell>
        </row>
        <row r="17868">
          <cell r="I17868">
            <v>1.0654601765130509</v>
          </cell>
          <cell r="J17868">
            <v>1.0654601765130509</v>
          </cell>
          <cell r="K17868">
            <v>0.31963805295391523</v>
          </cell>
          <cell r="L17868">
            <v>0.31963805295391523</v>
          </cell>
          <cell r="P17868" t="str">
            <v>PROBABLES NO DESARRROLLADAS</v>
          </cell>
          <cell r="Q17868" t="str">
            <v>PROBABLES NO DESARRROLLADAS2013</v>
          </cell>
        </row>
        <row r="17869">
          <cell r="I17869">
            <v>1.0014246976780987</v>
          </cell>
          <cell r="J17869">
            <v>1.0014246976780987</v>
          </cell>
          <cell r="K17869">
            <v>0.3004274093034297</v>
          </cell>
          <cell r="L17869">
            <v>0.3004274093034297</v>
          </cell>
          <cell r="P17869" t="str">
            <v>PROBABLES NO DESARRROLLADAS</v>
          </cell>
          <cell r="Q17869" t="str">
            <v>PROBABLES NO DESARRROLLADAS2013</v>
          </cell>
        </row>
        <row r="17870">
          <cell r="I17870">
            <v>1.0050375188364062</v>
          </cell>
          <cell r="J17870">
            <v>1.0050375188364062</v>
          </cell>
          <cell r="K17870">
            <v>0.30151125565092185</v>
          </cell>
          <cell r="L17870">
            <v>0.30151125565092185</v>
          </cell>
          <cell r="P17870" t="str">
            <v>PROBABLES NO DESARRROLLADAS</v>
          </cell>
          <cell r="Q17870" t="str">
            <v>PROBABLES NO DESARRROLLADAS2013</v>
          </cell>
        </row>
        <row r="17871">
          <cell r="I17871">
            <v>0.9446335167117943</v>
          </cell>
          <cell r="J17871">
            <v>0.9446335167117943</v>
          </cell>
          <cell r="K17871">
            <v>0.28339005501353831</v>
          </cell>
          <cell r="L17871">
            <v>0.28339005501353831</v>
          </cell>
          <cell r="P17871" t="str">
            <v>PROBABLES NO DESARRROLLADAS</v>
          </cell>
          <cell r="Q17871" t="str">
            <v>PROBABLES NO DESARRROLLADAS2013</v>
          </cell>
        </row>
        <row r="17872">
          <cell r="I17872">
            <v>0.94804145338835744</v>
          </cell>
          <cell r="J17872">
            <v>0.94804145338835744</v>
          </cell>
          <cell r="K17872">
            <v>0.28441243601650723</v>
          </cell>
          <cell r="L17872">
            <v>0.28441243601650723</v>
          </cell>
          <cell r="P17872" t="str">
            <v>PROBABLES NO DESARRROLLADAS</v>
          </cell>
          <cell r="Q17872" t="str">
            <v>PROBABLES NO DESARRROLLADAS2013</v>
          </cell>
        </row>
        <row r="17873">
          <cell r="I17873">
            <v>0.92032670985491594</v>
          </cell>
          <cell r="J17873">
            <v>0.92032670985491594</v>
          </cell>
          <cell r="K17873">
            <v>0.27609801295647474</v>
          </cell>
          <cell r="L17873">
            <v>0.27609801295647474</v>
          </cell>
          <cell r="P17873" t="str">
            <v>PROBABLES NO DESARRROLLADAS</v>
          </cell>
          <cell r="Q17873" t="str">
            <v>PROBABLES NO DESARRROLLADAS2013</v>
          </cell>
        </row>
        <row r="17874">
          <cell r="I17874">
            <v>0.86501393247544156</v>
          </cell>
          <cell r="J17874">
            <v>0.86501393247544156</v>
          </cell>
          <cell r="K17874">
            <v>0.25950417974263246</v>
          </cell>
          <cell r="L17874">
            <v>0.25950417974263246</v>
          </cell>
          <cell r="P17874" t="str">
            <v>PROBABLES NO DESARRROLLADAS</v>
          </cell>
          <cell r="Q17874" t="str">
            <v>PROBABLES NO DESARRROLLADAS2013</v>
          </cell>
        </row>
        <row r="17875">
          <cell r="I17875">
            <v>0.86813462706659761</v>
          </cell>
          <cell r="J17875">
            <v>0.86813462706659761</v>
          </cell>
          <cell r="K17875">
            <v>0.26044038811997927</v>
          </cell>
          <cell r="L17875">
            <v>0.26044038811997927</v>
          </cell>
          <cell r="P17875" t="str">
            <v>PROBABLES NO DESARRROLLADAS</v>
          </cell>
          <cell r="Q17875" t="str">
            <v>PROBABLES NO DESARRROLLADAS2013</v>
          </cell>
        </row>
        <row r="17876">
          <cell r="I17876">
            <v>0.81595865863260109</v>
          </cell>
          <cell r="J17876">
            <v>0.81595865863260109</v>
          </cell>
          <cell r="K17876">
            <v>0.24478759758978033</v>
          </cell>
          <cell r="L17876">
            <v>0.24478759758978033</v>
          </cell>
          <cell r="P17876" t="str">
            <v>PROBABLES NO DESARRROLLADAS</v>
          </cell>
          <cell r="Q17876" t="str">
            <v>PROBABLES NO DESARRROLLADAS2013</v>
          </cell>
        </row>
        <row r="17877">
          <cell r="I17877">
            <v>0.81890237742948813</v>
          </cell>
          <cell r="J17877">
            <v>0.81890237742948813</v>
          </cell>
          <cell r="K17877">
            <v>0.24567071322884645</v>
          </cell>
          <cell r="L17877">
            <v>0.24567071322884645</v>
          </cell>
          <cell r="P17877" t="str">
            <v>PROBABLES NO DESARRROLLADAS</v>
          </cell>
          <cell r="Q17877" t="str">
            <v>PROBABLES NO DESARRROLLADAS2013</v>
          </cell>
        </row>
        <row r="17878">
          <cell r="I17878">
            <v>0.79496284473472134</v>
          </cell>
          <cell r="J17878">
            <v>0.79496284473472134</v>
          </cell>
          <cell r="K17878">
            <v>0.23848885342041642</v>
          </cell>
          <cell r="L17878">
            <v>0.23848885342041642</v>
          </cell>
          <cell r="P17878" t="str">
            <v>PROBABLES NO DESARRROLLADAS</v>
          </cell>
          <cell r="Q17878" t="str">
            <v>PROBABLES NO DESARRROLLADAS2014</v>
          </cell>
        </row>
        <row r="17879">
          <cell r="I17879">
            <v>0.69803695578487512</v>
          </cell>
          <cell r="J17879">
            <v>0.69803695578487512</v>
          </cell>
          <cell r="K17879">
            <v>0.20941108673546255</v>
          </cell>
          <cell r="L17879">
            <v>0.20941108673546255</v>
          </cell>
          <cell r="P17879" t="str">
            <v>PROBABLES NO DESARRROLLADAS</v>
          </cell>
          <cell r="Q17879" t="str">
            <v>PROBABLES NO DESARRROLLADAS2014</v>
          </cell>
        </row>
        <row r="17880">
          <cell r="I17880">
            <v>0.75131696150990535</v>
          </cell>
          <cell r="J17880">
            <v>0.75131696150990535</v>
          </cell>
          <cell r="K17880">
            <v>0.2253950884529716</v>
          </cell>
          <cell r="L17880">
            <v>0.2253950884529716</v>
          </cell>
          <cell r="P17880" t="str">
            <v>PROBABLES NO DESARRROLLADAS</v>
          </cell>
          <cell r="Q17880" t="str">
            <v>PROBABLES NO DESARRROLLADAS2014</v>
          </cell>
        </row>
        <row r="17881">
          <cell r="I17881">
            <v>0.70616187974554911</v>
          </cell>
          <cell r="J17881">
            <v>0.70616187974554911</v>
          </cell>
          <cell r="K17881">
            <v>0.21184856392366475</v>
          </cell>
          <cell r="L17881">
            <v>0.21184856392366475</v>
          </cell>
          <cell r="P17881" t="str">
            <v>PROBABLES NO DESARRROLLADAS</v>
          </cell>
          <cell r="Q17881" t="str">
            <v>PROBABLES NO DESARRROLLADAS2014</v>
          </cell>
        </row>
        <row r="17882">
          <cell r="I17882">
            <v>0.70870948675610612</v>
          </cell>
          <cell r="J17882">
            <v>0.70870948675610612</v>
          </cell>
          <cell r="K17882">
            <v>0.21261284602683184</v>
          </cell>
          <cell r="L17882">
            <v>0.21261284602683184</v>
          </cell>
          <cell r="P17882" t="str">
            <v>PROBABLES NO DESARRROLLADAS</v>
          </cell>
          <cell r="Q17882" t="str">
            <v>PROBABLES NO DESARRROLLADAS2014</v>
          </cell>
        </row>
        <row r="17883">
          <cell r="I17883">
            <v>0.66611516709994334</v>
          </cell>
          <cell r="J17883">
            <v>0.66611516709994334</v>
          </cell>
          <cell r="K17883">
            <v>0.19983455012998302</v>
          </cell>
          <cell r="L17883">
            <v>0.19983455012998302</v>
          </cell>
          <cell r="P17883" t="str">
            <v>PROBABLES NO DESARRROLLADAS</v>
          </cell>
          <cell r="Q17883" t="str">
            <v>PROBABLES NO DESARRROLLADAS2014</v>
          </cell>
        </row>
        <row r="17884">
          <cell r="I17884">
            <v>0.66851829833402143</v>
          </cell>
          <cell r="J17884">
            <v>0.66851829833402143</v>
          </cell>
          <cell r="K17884">
            <v>0.20055548950020646</v>
          </cell>
          <cell r="L17884">
            <v>0.20055548950020646</v>
          </cell>
          <cell r="P17884" t="str">
            <v>PROBABLES NO DESARRROLLADAS</v>
          </cell>
          <cell r="Q17884" t="str">
            <v>PROBABLES NO DESARRROLLADAS2014</v>
          </cell>
        </row>
        <row r="17885">
          <cell r="I17885">
            <v>0.64897504616976165</v>
          </cell>
          <cell r="J17885">
            <v>0.64897504616976165</v>
          </cell>
          <cell r="K17885">
            <v>0.19469251385092853</v>
          </cell>
          <cell r="L17885">
            <v>0.19469251385092853</v>
          </cell>
          <cell r="P17885" t="str">
            <v>PROBABLES NO DESARRROLLADAS</v>
          </cell>
          <cell r="Q17885" t="str">
            <v>PROBABLES NO DESARRROLLADAS2014</v>
          </cell>
        </row>
        <row r="17886">
          <cell r="I17886">
            <v>0.6099708405227543</v>
          </cell>
          <cell r="J17886">
            <v>0.6099708405227543</v>
          </cell>
          <cell r="K17886">
            <v>0.18299125215682627</v>
          </cell>
          <cell r="L17886">
            <v>0.18299125215682627</v>
          </cell>
          <cell r="P17886" t="str">
            <v>PROBABLES NO DESARRROLLADAS</v>
          </cell>
          <cell r="Q17886" t="str">
            <v>PROBABLES NO DESARRROLLADAS2014</v>
          </cell>
        </row>
        <row r="17887">
          <cell r="I17887">
            <v>0.61217142091956589</v>
          </cell>
          <cell r="J17887">
            <v>0.61217142091956589</v>
          </cell>
          <cell r="K17887">
            <v>0.18365142627586975</v>
          </cell>
          <cell r="L17887">
            <v>0.18365142627586975</v>
          </cell>
          <cell r="P17887" t="str">
            <v>PROBABLES NO DESARRROLLADAS</v>
          </cell>
          <cell r="Q17887" t="str">
            <v>PROBABLES NO DESARRROLLADAS2014</v>
          </cell>
        </row>
        <row r="17888">
          <cell r="I17888">
            <v>0.57537915882306023</v>
          </cell>
          <cell r="J17888">
            <v>0.57537915882306023</v>
          </cell>
          <cell r="K17888">
            <v>0.17261374764691806</v>
          </cell>
          <cell r="L17888">
            <v>0.17261374764691806</v>
          </cell>
          <cell r="P17888" t="str">
            <v>PROBABLES NO DESARRROLLADAS</v>
          </cell>
          <cell r="Q17888" t="str">
            <v>PROBABLES NO DESARRROLLADAS2014</v>
          </cell>
        </row>
        <row r="17889">
          <cell r="I17889">
            <v>0.57745494345655679</v>
          </cell>
          <cell r="J17889">
            <v>0.57745494345655679</v>
          </cell>
          <cell r="K17889">
            <v>0.17323648303696706</v>
          </cell>
          <cell r="L17889">
            <v>0.17323648303696706</v>
          </cell>
          <cell r="P17889" t="str">
            <v>PROBABLES NO DESARRROLLADAS</v>
          </cell>
          <cell r="Q17889" t="str">
            <v>PROBABLES NO DESARRROLLADAS2014</v>
          </cell>
        </row>
        <row r="17890">
          <cell r="I17890">
            <v>0.56057380856228722</v>
          </cell>
          <cell r="J17890">
            <v>0.56057380856228722</v>
          </cell>
          <cell r="K17890">
            <v>0.16817214256868615</v>
          </cell>
          <cell r="L17890">
            <v>0.16817214256868615</v>
          </cell>
          <cell r="P17890" t="str">
            <v>PROBABLES NO DESARRROLLADAS</v>
          </cell>
          <cell r="Q17890" t="str">
            <v>PROBABLES NO DESARRROLLADAS2015</v>
          </cell>
        </row>
        <row r="17891">
          <cell r="I17891">
            <v>0.49222581585196662</v>
          </cell>
          <cell r="J17891">
            <v>0.49222581585196662</v>
          </cell>
          <cell r="K17891">
            <v>0.14766774475558997</v>
          </cell>
          <cell r="L17891">
            <v>0.14766774475558997</v>
          </cell>
          <cell r="P17891" t="str">
            <v>PROBABLES NO DESARRROLLADAS</v>
          </cell>
          <cell r="Q17891" t="str">
            <v>PROBABLES NO DESARRROLLADAS2015</v>
          </cell>
        </row>
        <row r="17892">
          <cell r="I17892">
            <v>0.52979659784174338</v>
          </cell>
          <cell r="J17892">
            <v>0.52979659784174338</v>
          </cell>
          <cell r="K17892">
            <v>0.15893897935252299</v>
          </cell>
          <cell r="L17892">
            <v>0.15893897935252299</v>
          </cell>
          <cell r="P17892" t="str">
            <v>PROBABLES NO DESARRROLLADAS</v>
          </cell>
          <cell r="Q17892" t="str">
            <v>PROBABLES NO DESARRROLLADAS2015</v>
          </cell>
        </row>
        <row r="17893">
          <cell r="I17893">
            <v>0.49795516483863</v>
          </cell>
          <cell r="J17893">
            <v>0.49795516483863</v>
          </cell>
          <cell r="K17893">
            <v>0.149386549451589</v>
          </cell>
          <cell r="L17893">
            <v>0.149386549451589</v>
          </cell>
          <cell r="P17893" t="str">
            <v>PROBABLES NO DESARRROLLADAS</v>
          </cell>
          <cell r="Q17893" t="str">
            <v>PROBABLES NO DESARRROLLADAS2015</v>
          </cell>
        </row>
        <row r="17894">
          <cell r="I17894">
            <v>0.49975162837662462</v>
          </cell>
          <cell r="J17894">
            <v>0.49975162837662462</v>
          </cell>
          <cell r="K17894">
            <v>0.14992548851298737</v>
          </cell>
          <cell r="L17894">
            <v>0.14992548851298737</v>
          </cell>
          <cell r="P17894" t="str">
            <v>PROBABLES NO DESARRROLLADAS</v>
          </cell>
          <cell r="Q17894" t="str">
            <v>PROBABLES NO DESARRROLLADAS2015</v>
          </cell>
        </row>
        <row r="17895">
          <cell r="I17895">
            <v>0.4697159353238945</v>
          </cell>
          <cell r="J17895">
            <v>0.4697159353238945</v>
          </cell>
          <cell r="K17895">
            <v>0.14091478059716833</v>
          </cell>
          <cell r="L17895">
            <v>0.14091478059716833</v>
          </cell>
          <cell r="P17895" t="str">
            <v>PROBABLES NO DESARRROLLADAS</v>
          </cell>
          <cell r="Q17895" t="str">
            <v>PROBABLES NO DESARRROLLADAS2015</v>
          </cell>
        </row>
        <row r="17896">
          <cell r="I17896">
            <v>0.47141052072154921</v>
          </cell>
          <cell r="J17896">
            <v>0.47141052072154921</v>
          </cell>
          <cell r="K17896">
            <v>0.14142315621646476</v>
          </cell>
          <cell r="L17896">
            <v>0.14142315621646476</v>
          </cell>
          <cell r="P17896" t="str">
            <v>PROBABLES NO DESARRROLLADAS</v>
          </cell>
          <cell r="Q17896" t="str">
            <v>PROBABLES NO DESARRROLLADAS2015</v>
          </cell>
        </row>
        <row r="17897">
          <cell r="I17897">
            <v>0.45762945488938933</v>
          </cell>
          <cell r="J17897">
            <v>0.45762945488938933</v>
          </cell>
          <cell r="K17897">
            <v>0.13728883646681678</v>
          </cell>
          <cell r="L17897">
            <v>0.13728883646681678</v>
          </cell>
          <cell r="P17897" t="str">
            <v>PROBABLES NO DESARRROLLADAS</v>
          </cell>
          <cell r="Q17897" t="str">
            <v>PROBABLES NO DESARRROLLADAS2015</v>
          </cell>
        </row>
        <row r="17898">
          <cell r="I17898">
            <v>0.43012535673648955</v>
          </cell>
          <cell r="J17898">
            <v>0.43012535673648955</v>
          </cell>
          <cell r="K17898">
            <v>0.12903760702094688</v>
          </cell>
          <cell r="L17898">
            <v>0.12903760702094688</v>
          </cell>
          <cell r="P17898" t="str">
            <v>PROBABLES NO DESARRROLLADAS</v>
          </cell>
          <cell r="Q17898" t="str">
            <v>PROBABLES NO DESARRROLLADAS2015</v>
          </cell>
        </row>
        <row r="17899">
          <cell r="I17899">
            <v>0.43167711194399</v>
          </cell>
          <cell r="J17899">
            <v>0.43167711194399</v>
          </cell>
          <cell r="K17899">
            <v>0.12950313358319698</v>
          </cell>
          <cell r="L17899">
            <v>0.12950313358319698</v>
          </cell>
          <cell r="P17899" t="str">
            <v>PROBABLES NO DESARRROLLADAS</v>
          </cell>
          <cell r="Q17899" t="str">
            <v>PROBABLES NO DESARRROLLADAS2015</v>
          </cell>
        </row>
        <row r="17900">
          <cell r="I17900">
            <v>0.40573278180873468</v>
          </cell>
          <cell r="J17900">
            <v>0.40573278180873468</v>
          </cell>
          <cell r="K17900">
            <v>0.12171983454262041</v>
          </cell>
          <cell r="L17900">
            <v>0.12171983454262041</v>
          </cell>
          <cell r="P17900" t="str">
            <v>PROBABLES NO DESARRROLLADAS</v>
          </cell>
          <cell r="Q17900" t="str">
            <v>PROBABLES NO DESARRROLLADAS2015</v>
          </cell>
        </row>
        <row r="17901">
          <cell r="I17901">
            <v>0.40719653637973879</v>
          </cell>
          <cell r="J17901">
            <v>0.40719653637973879</v>
          </cell>
          <cell r="K17901">
            <v>0.12215896091392164</v>
          </cell>
          <cell r="L17901">
            <v>0.12215896091392164</v>
          </cell>
          <cell r="P17901" t="str">
            <v>PROBABLES NO DESARRROLLADAS</v>
          </cell>
          <cell r="Q17901" t="str">
            <v>PROBABLES NO DESARRROLLADAS2015</v>
          </cell>
        </row>
        <row r="17902">
          <cell r="I17902">
            <v>0.3952926818244985</v>
          </cell>
          <cell r="J17902">
            <v>0.3952926818244985</v>
          </cell>
          <cell r="K17902">
            <v>0.11858780454734953</v>
          </cell>
          <cell r="L17902">
            <v>0.11858780454734953</v>
          </cell>
          <cell r="P17902" t="str">
            <v>PROBABLES NO DESARRROLLADAS</v>
          </cell>
          <cell r="Q17902" t="str">
            <v>PROBABLES NO DESARRROLLADAS2016</v>
          </cell>
        </row>
        <row r="17903">
          <cell r="I17903">
            <v>0.35932169778108775</v>
          </cell>
          <cell r="J17903">
            <v>0.35932169778108775</v>
          </cell>
          <cell r="K17903">
            <v>0.10779650933432633</v>
          </cell>
          <cell r="L17903">
            <v>0.10779650933432633</v>
          </cell>
          <cell r="P17903" t="str">
            <v>PROBABLES NO DESARRROLLADAS</v>
          </cell>
          <cell r="Q17903" t="str">
            <v>PROBABLES NO DESARRROLLADAS2016</v>
          </cell>
        </row>
        <row r="17904">
          <cell r="I17904">
            <v>0.37323252409335494</v>
          </cell>
          <cell r="J17904">
            <v>0.37323252409335494</v>
          </cell>
          <cell r="K17904">
            <v>0.11196975722800649</v>
          </cell>
          <cell r="L17904">
            <v>0.11196975722800649</v>
          </cell>
          <cell r="P17904" t="str">
            <v>PROBABLES NO DESARRROLLADAS</v>
          </cell>
          <cell r="Q17904" t="str">
            <v>PROBABLES NO DESARRROLLADAS2016</v>
          </cell>
        </row>
        <row r="17905">
          <cell r="I17905">
            <v>0.35080078621712935</v>
          </cell>
          <cell r="J17905">
            <v>0.35080078621712935</v>
          </cell>
          <cell r="K17905">
            <v>0.10524023586513881</v>
          </cell>
          <cell r="L17905">
            <v>0.10524023586513881</v>
          </cell>
          <cell r="P17905" t="str">
            <v>PROBABLES NO DESARRROLLADAS</v>
          </cell>
          <cell r="Q17905" t="str">
            <v>PROBABLES NO DESARRROLLADAS2016</v>
          </cell>
        </row>
        <row r="17906">
          <cell r="I17906">
            <v>0.35206636365469118</v>
          </cell>
          <cell r="J17906">
            <v>0.35206636365469118</v>
          </cell>
          <cell r="K17906">
            <v>0.10561990909640737</v>
          </cell>
          <cell r="L17906">
            <v>0.10561990909640737</v>
          </cell>
          <cell r="P17906" t="str">
            <v>PROBABLES NO DESARRROLLADAS</v>
          </cell>
          <cell r="Q17906" t="str">
            <v>PROBABLES NO DESARRROLLADAS2016</v>
          </cell>
        </row>
        <row r="17907">
          <cell r="I17907">
            <v>0.3309067382878409</v>
          </cell>
          <cell r="J17907">
            <v>0.3309067382878409</v>
          </cell>
          <cell r="K17907">
            <v>9.927202148635228E-2</v>
          </cell>
          <cell r="L17907">
            <v>9.927202148635228E-2</v>
          </cell>
          <cell r="P17907" t="str">
            <v>PROBABLES NO DESARRROLLADAS</v>
          </cell>
          <cell r="Q17907" t="str">
            <v>PROBABLES NO DESARRROLLADAS2016</v>
          </cell>
        </row>
        <row r="17908">
          <cell r="I17908">
            <v>0.33210054434064973</v>
          </cell>
          <cell r="J17908">
            <v>0.33210054434064973</v>
          </cell>
          <cell r="K17908">
            <v>9.9630163302194916E-2</v>
          </cell>
          <cell r="L17908">
            <v>9.9630163302194916E-2</v>
          </cell>
          <cell r="P17908" t="str">
            <v>PROBABLES NO DESARRROLLADAS</v>
          </cell>
          <cell r="Q17908" t="str">
            <v>PROBABLES NO DESARRROLLADAS2016</v>
          </cell>
        </row>
        <row r="17909">
          <cell r="I17909">
            <v>0.32239202222822289</v>
          </cell>
          <cell r="J17909">
            <v>0.32239202222822289</v>
          </cell>
          <cell r="K17909">
            <v>9.6717606668466863E-2</v>
          </cell>
          <cell r="L17909">
            <v>9.6717606668466863E-2</v>
          </cell>
          <cell r="P17909" t="str">
            <v>PROBABLES NO DESARRROLLADAS</v>
          </cell>
          <cell r="Q17909" t="str">
            <v>PROBABLES NO DESARRROLLADAS2016</v>
          </cell>
        </row>
        <row r="17910">
          <cell r="I17910">
            <v>0.30301586160670274</v>
          </cell>
          <cell r="J17910">
            <v>0.30301586160670274</v>
          </cell>
          <cell r="K17910">
            <v>9.0904758482010836E-2</v>
          </cell>
          <cell r="L17910">
            <v>9.0904758482010836E-2</v>
          </cell>
          <cell r="P17910" t="str">
            <v>PROBABLES NO DESARRROLLADAS</v>
          </cell>
          <cell r="Q17910" t="str">
            <v>PROBABLES NO DESARRROLLADAS2016</v>
          </cell>
        </row>
        <row r="17911">
          <cell r="I17911">
            <v>0.30410904626517077</v>
          </cell>
          <cell r="J17911">
            <v>0.30410904626517077</v>
          </cell>
          <cell r="K17911">
            <v>9.1232713879551244E-2</v>
          </cell>
          <cell r="L17911">
            <v>9.1232713879551244E-2</v>
          </cell>
          <cell r="P17911" t="str">
            <v>PROBABLES NO DESARRROLLADAS</v>
          </cell>
          <cell r="Q17911" t="str">
            <v>PROBABLES NO DESARRROLLADAS2016</v>
          </cell>
        </row>
        <row r="17912">
          <cell r="I17912">
            <v>0.28583171518803713</v>
          </cell>
          <cell r="J17912">
            <v>0.28583171518803713</v>
          </cell>
          <cell r="K17912">
            <v>8.5749514556411138E-2</v>
          </cell>
          <cell r="L17912">
            <v>8.5749514556411138E-2</v>
          </cell>
          <cell r="P17912" t="str">
            <v>PROBABLES NO DESARRROLLADAS</v>
          </cell>
          <cell r="Q17912" t="str">
            <v>PROBABLES NO DESARRROLLADAS2016</v>
          </cell>
        </row>
        <row r="17913">
          <cell r="I17913">
            <v>0.28686290492276417</v>
          </cell>
          <cell r="J17913">
            <v>0.28686290492276417</v>
          </cell>
          <cell r="K17913">
            <v>8.6058871476829252E-2</v>
          </cell>
          <cell r="L17913">
            <v>8.6058871476829252E-2</v>
          </cell>
          <cell r="P17913" t="str">
            <v>PROBABLES NO DESARRROLLADAS</v>
          </cell>
          <cell r="Q17913" t="str">
            <v>PROBABLES NO DESARRROLLADAS2016</v>
          </cell>
        </row>
        <row r="17914">
          <cell r="I17914">
            <v>0.27847684563097569</v>
          </cell>
          <cell r="J17914">
            <v>0.27847684563097569</v>
          </cell>
          <cell r="K17914">
            <v>8.3543053689292726E-2</v>
          </cell>
          <cell r="L17914">
            <v>8.3543053689292726E-2</v>
          </cell>
          <cell r="P17914" t="str">
            <v>PROBABLES NO DESARRROLLADAS</v>
          </cell>
          <cell r="Q17914" t="str">
            <v>PROBABLES NO DESARRROLLADAS2017</v>
          </cell>
        </row>
        <row r="17915">
          <cell r="I17915">
            <v>0.24452354077715857</v>
          </cell>
          <cell r="J17915">
            <v>0.24452354077715857</v>
          </cell>
          <cell r="K17915">
            <v>7.3357062233147557E-2</v>
          </cell>
          <cell r="L17915">
            <v>7.3357062233147557E-2</v>
          </cell>
          <cell r="P17915" t="str">
            <v>PROBABLES NO DESARRROLLADAS</v>
          </cell>
          <cell r="Q17915" t="str">
            <v>PROBABLES NO DESARRROLLADAS2017</v>
          </cell>
        </row>
        <row r="17916">
          <cell r="I17916">
            <v>0.26318761800766077</v>
          </cell>
          <cell r="J17916">
            <v>0.26318761800766077</v>
          </cell>
          <cell r="K17916">
            <v>7.8956285402298237E-2</v>
          </cell>
          <cell r="L17916">
            <v>7.8956285402298237E-2</v>
          </cell>
          <cell r="P17916" t="str">
            <v>PROBABLES NO DESARRROLLADAS</v>
          </cell>
          <cell r="Q17916" t="str">
            <v>PROBABLES NO DESARRROLLADAS2017</v>
          </cell>
        </row>
        <row r="17917">
          <cell r="I17917">
            <v>0.24736971555192958</v>
          </cell>
          <cell r="J17917">
            <v>0.24736971555192958</v>
          </cell>
          <cell r="K17917">
            <v>7.4210914665578873E-2</v>
          </cell>
          <cell r="L17917">
            <v>7.4210914665578873E-2</v>
          </cell>
          <cell r="P17917" t="str">
            <v>PROBABLES NO DESARRROLLADAS</v>
          </cell>
          <cell r="Q17917" t="str">
            <v>PROBABLES NO DESARRROLLADAS2017</v>
          </cell>
        </row>
        <row r="17918">
          <cell r="I17918">
            <v>0.24826214664968513</v>
          </cell>
          <cell r="J17918">
            <v>0.24826214664968513</v>
          </cell>
          <cell r="K17918">
            <v>7.4478643994905544E-2</v>
          </cell>
          <cell r="L17918">
            <v>7.4478643994905544E-2</v>
          </cell>
          <cell r="P17918" t="str">
            <v>PROBABLES NO DESARRROLLADAS</v>
          </cell>
          <cell r="Q17918" t="str">
            <v>PROBABLES NO DESARRROLLADAS2017</v>
          </cell>
        </row>
        <row r="17919">
          <cell r="I17919">
            <v>0.23334128354494424</v>
          </cell>
          <cell r="J17919">
            <v>0.23334128354494424</v>
          </cell>
          <cell r="K17919">
            <v>7.0002385063483261E-2</v>
          </cell>
          <cell r="L17919">
            <v>7.0002385063483261E-2</v>
          </cell>
          <cell r="P17919" t="str">
            <v>PROBABLES NO DESARRROLLADAS</v>
          </cell>
          <cell r="Q17919" t="str">
            <v>PROBABLES NO DESARRROLLADAS2017</v>
          </cell>
        </row>
        <row r="17920">
          <cell r="I17920">
            <v>0.23418310453083879</v>
          </cell>
          <cell r="J17920">
            <v>0.23418310453083879</v>
          </cell>
          <cell r="K17920">
            <v>7.0254931359251635E-2</v>
          </cell>
          <cell r="L17920">
            <v>7.0254931359251635E-2</v>
          </cell>
          <cell r="P17920" t="str">
            <v>PROBABLES NO DESARRROLLADAS</v>
          </cell>
          <cell r="Q17920" t="str">
            <v>PROBABLES NO DESARRROLLADAS2017</v>
          </cell>
        </row>
        <row r="17921">
          <cell r="I17921">
            <v>0.22733706983610916</v>
          </cell>
          <cell r="J17921">
            <v>0.22733706983610916</v>
          </cell>
          <cell r="K17921">
            <v>6.8201120950832736E-2</v>
          </cell>
          <cell r="L17921">
            <v>6.8201120950832736E-2</v>
          </cell>
          <cell r="P17921" t="str">
            <v>PROBABLES NO DESARRROLLADAS</v>
          </cell>
          <cell r="Q17921" t="str">
            <v>PROBABLES NO DESARRROLLADAS2017</v>
          </cell>
        </row>
        <row r="17922">
          <cell r="I17922">
            <v>0.21367382981569935</v>
          </cell>
          <cell r="J17922">
            <v>0.21367382981569935</v>
          </cell>
          <cell r="K17922">
            <v>6.4102148944709808E-2</v>
          </cell>
          <cell r="L17922">
            <v>6.4102148944709808E-2</v>
          </cell>
          <cell r="P17922" t="str">
            <v>PROBABLES NO DESARRROLLADAS</v>
          </cell>
          <cell r="Q17922" t="str">
            <v>PROBABLES NO DESARRROLLADAS2017</v>
          </cell>
        </row>
        <row r="17923">
          <cell r="I17923">
            <v>0.21444469689649145</v>
          </cell>
          <cell r="J17923">
            <v>0.21444469689649145</v>
          </cell>
          <cell r="K17923">
            <v>6.4333409068947425E-2</v>
          </cell>
          <cell r="L17923">
            <v>6.4333409068947425E-2</v>
          </cell>
          <cell r="P17923" t="str">
            <v>PROBABLES NO DESARRROLLADAS</v>
          </cell>
          <cell r="Q17923" t="str">
            <v>PROBABLES NO DESARRROLLADAS2017</v>
          </cell>
        </row>
        <row r="17924">
          <cell r="I17924">
            <v>0.20155630448906969</v>
          </cell>
          <cell r="J17924">
            <v>0.20155630448906969</v>
          </cell>
          <cell r="K17924">
            <v>6.0466891346720911E-2</v>
          </cell>
          <cell r="L17924">
            <v>6.0466891346720911E-2</v>
          </cell>
          <cell r="P17924" t="str">
            <v>PROBABLES NO DESARRROLLADAS</v>
          </cell>
          <cell r="Q17924" t="str">
            <v>PROBABLES NO DESARRROLLADAS2017</v>
          </cell>
        </row>
        <row r="17925">
          <cell r="I17925">
            <v>0.2022834554003029</v>
          </cell>
          <cell r="J17925">
            <v>0.2022834554003029</v>
          </cell>
          <cell r="K17925">
            <v>6.0685036620090872E-2</v>
          </cell>
          <cell r="L17925">
            <v>6.0685036620090872E-2</v>
          </cell>
          <cell r="P17925" t="str">
            <v>PROBABLES NO DESARRROLLADAS</v>
          </cell>
          <cell r="Q17925" t="str">
            <v>PROBABLES NO DESARRROLLADAS2017</v>
          </cell>
        </row>
        <row r="17926">
          <cell r="I17926">
            <v>0.19636996494327705</v>
          </cell>
          <cell r="J17926">
            <v>0.19636996494327705</v>
          </cell>
          <cell r="K17926">
            <v>5.8910989482983116E-2</v>
          </cell>
          <cell r="L17926">
            <v>5.8910989482983116E-2</v>
          </cell>
          <cell r="P17926" t="str">
            <v>PROBABLES NO DESARRROLLADAS</v>
          </cell>
          <cell r="Q17926" t="str">
            <v>PROBABLES NO DESARRROLLADAS2018</v>
          </cell>
        </row>
        <row r="17927">
          <cell r="I17927">
            <v>0.17242754607270855</v>
          </cell>
          <cell r="J17927">
            <v>0.17242754607270855</v>
          </cell>
          <cell r="K17927">
            <v>5.1728263821812573E-2</v>
          </cell>
          <cell r="L17927">
            <v>5.1728263821812573E-2</v>
          </cell>
          <cell r="P17927" t="str">
            <v>PROBABLES NO DESARRROLLADAS</v>
          </cell>
          <cell r="Q17927" t="str">
            <v>PROBABLES NO DESARRROLLADAS2018</v>
          </cell>
        </row>
        <row r="17928">
          <cell r="I17928">
            <v>0.18558865533171032</v>
          </cell>
          <cell r="J17928">
            <v>0.18558865533171032</v>
          </cell>
          <cell r="K17928">
            <v>5.5676596599513087E-2</v>
          </cell>
          <cell r="L17928">
            <v>5.5676596599513087E-2</v>
          </cell>
          <cell r="P17928" t="str">
            <v>PROBABLES NO DESARRROLLADAS</v>
          </cell>
          <cell r="Q17928" t="str">
            <v>PROBABLES NO DESARRROLLADAS2018</v>
          </cell>
        </row>
        <row r="17929">
          <cell r="I17929">
            <v>0.17443454683242032</v>
          </cell>
          <cell r="J17929">
            <v>0.17443454683242032</v>
          </cell>
          <cell r="K17929">
            <v>5.2330364049726102E-2</v>
          </cell>
          <cell r="L17929">
            <v>5.2330364049726102E-2</v>
          </cell>
          <cell r="P17929" t="str">
            <v>PROBABLES NO DESARRROLLADAS</v>
          </cell>
          <cell r="Q17929" t="str">
            <v>PROBABLES NO DESARRROLLADAS2018</v>
          </cell>
        </row>
        <row r="17930">
          <cell r="I17930">
            <v>0.17506385108564887</v>
          </cell>
          <cell r="J17930">
            <v>0.17506385108564887</v>
          </cell>
          <cell r="K17930">
            <v>5.2519155325694664E-2</v>
          </cell>
          <cell r="L17930">
            <v>5.2519155325694664E-2</v>
          </cell>
          <cell r="P17930" t="str">
            <v>PROBABLES NO DESARRROLLADAS</v>
          </cell>
          <cell r="Q17930" t="str">
            <v>PROBABLES NO DESARRROLLADAS2018</v>
          </cell>
        </row>
        <row r="17931">
          <cell r="I17931">
            <v>0.16454229638273177</v>
          </cell>
          <cell r="J17931">
            <v>0.16454229638273177</v>
          </cell>
          <cell r="K17931">
            <v>4.9362688914819534E-2</v>
          </cell>
          <cell r="L17931">
            <v>4.9362688914819534E-2</v>
          </cell>
          <cell r="P17931" t="str">
            <v>PROBABLES NO DESARRROLLADAS</v>
          </cell>
          <cell r="Q17931" t="str">
            <v>PROBABLES NO DESARRROLLADAS2018</v>
          </cell>
        </row>
        <row r="17932">
          <cell r="I17932">
            <v>0.16513591254896684</v>
          </cell>
          <cell r="J17932">
            <v>0.16513591254896684</v>
          </cell>
          <cell r="K17932">
            <v>4.9540773764690051E-2</v>
          </cell>
          <cell r="L17932">
            <v>4.9540773764690051E-2</v>
          </cell>
          <cell r="P17932" t="str">
            <v>PROBABLES NO DESARRROLLADAS</v>
          </cell>
          <cell r="Q17932" t="str">
            <v>PROBABLES NO DESARRROLLADAS2018</v>
          </cell>
        </row>
        <row r="17933">
          <cell r="I17933">
            <v>0.16030838159228034</v>
          </cell>
          <cell r="J17933">
            <v>0.16030838159228034</v>
          </cell>
          <cell r="K17933">
            <v>4.8092514477684097E-2</v>
          </cell>
          <cell r="L17933">
            <v>4.8092514477684097E-2</v>
          </cell>
          <cell r="P17933" t="str">
            <v>PROBABLES NO DESARRROLLADAS</v>
          </cell>
          <cell r="Q17933" t="str">
            <v>PROBABLES NO DESARRROLLADAS2018</v>
          </cell>
        </row>
        <row r="17934">
          <cell r="I17934">
            <v>0.15067364891732132</v>
          </cell>
          <cell r="J17934">
            <v>0.15067364891732132</v>
          </cell>
          <cell r="K17934">
            <v>4.5202094675196397E-2</v>
          </cell>
          <cell r="L17934">
            <v>4.5202094675196397E-2</v>
          </cell>
          <cell r="P17934" t="str">
            <v>PROBABLES NO DESARRROLLADAS</v>
          </cell>
          <cell r="Q17934" t="str">
            <v>PROBABLES NO DESARRROLLADAS2018</v>
          </cell>
        </row>
        <row r="17935">
          <cell r="I17935">
            <v>0.15121723142339319</v>
          </cell>
          <cell r="J17935">
            <v>0.15121723142339319</v>
          </cell>
          <cell r="K17935">
            <v>4.536516942701796E-2</v>
          </cell>
          <cell r="L17935">
            <v>4.536516942701796E-2</v>
          </cell>
          <cell r="P17935" t="str">
            <v>PROBABLES NO DESARRROLLADAS</v>
          </cell>
          <cell r="Q17935" t="str">
            <v>PROBABLES NO DESARRROLLADAS2018</v>
          </cell>
        </row>
        <row r="17936">
          <cell r="I17936">
            <v>0.1421288881556218</v>
          </cell>
          <cell r="J17936">
            <v>0.1421288881556218</v>
          </cell>
          <cell r="K17936">
            <v>4.2638666446686541E-2</v>
          </cell>
          <cell r="L17936">
            <v>4.2638666446686541E-2</v>
          </cell>
          <cell r="P17936" t="str">
            <v>PROBABLES NO DESARRROLLADAS</v>
          </cell>
          <cell r="Q17936" t="str">
            <v>PROBABLES NO DESARRROLLADAS2018</v>
          </cell>
        </row>
        <row r="17937">
          <cell r="I17937">
            <v>0.14264164388805683</v>
          </cell>
          <cell r="J17937">
            <v>0.14264164388805683</v>
          </cell>
          <cell r="K17937">
            <v>4.2792493166417048E-2</v>
          </cell>
          <cell r="L17937">
            <v>4.2792493166417048E-2</v>
          </cell>
          <cell r="P17937" t="str">
            <v>PROBABLES NO DESARRROLLADAS</v>
          </cell>
          <cell r="Q17937" t="str">
            <v>PROBABLES NO DESARRROLLADAS2018</v>
          </cell>
        </row>
        <row r="17938">
          <cell r="I17938">
            <v>0.13847170325580144</v>
          </cell>
          <cell r="J17938">
            <v>0.13847170325580144</v>
          </cell>
          <cell r="K17938">
            <v>4.1541510976740428E-2</v>
          </cell>
          <cell r="L17938">
            <v>4.1541510976740428E-2</v>
          </cell>
          <cell r="P17938" t="str">
            <v>PROBABLES NO DESARRROLLADAS</v>
          </cell>
          <cell r="Q17938" t="str">
            <v>PROBABLES NO DESARRROLLADAS2019</v>
          </cell>
        </row>
        <row r="17939">
          <cell r="I17939">
            <v>0.12158853315375188</v>
          </cell>
          <cell r="J17939">
            <v>0.12158853315375188</v>
          </cell>
          <cell r="K17939">
            <v>3.6476559946125559E-2</v>
          </cell>
          <cell r="L17939">
            <v>3.6476559946125559E-2</v>
          </cell>
          <cell r="P17939" t="str">
            <v>PROBABLES NO DESARRROLLADAS</v>
          </cell>
          <cell r="Q17939" t="str">
            <v>PROBABLES NO DESARRROLLADAS2019</v>
          </cell>
        </row>
        <row r="17940">
          <cell r="I17940">
            <v>0.13086918468493616</v>
          </cell>
          <cell r="J17940">
            <v>0.13086918468493616</v>
          </cell>
          <cell r="K17940">
            <v>3.9260755405480852E-2</v>
          </cell>
          <cell r="L17940">
            <v>3.9260755405480852E-2</v>
          </cell>
          <cell r="P17940" t="str">
            <v>PROBABLES NO DESARRROLLADAS</v>
          </cell>
          <cell r="Q17940" t="str">
            <v>PROBABLES NO DESARRROLLADAS2019</v>
          </cell>
        </row>
        <row r="17941">
          <cell r="I17941">
            <v>0.12300378427788768</v>
          </cell>
          <cell r="J17941">
            <v>0.12300378427788768</v>
          </cell>
          <cell r="K17941">
            <v>3.6901135283366304E-2</v>
          </cell>
          <cell r="L17941">
            <v>3.6901135283366304E-2</v>
          </cell>
          <cell r="P17941" t="str">
            <v>PROBABLES NO DESARRROLLADAS</v>
          </cell>
          <cell r="Q17941" t="str">
            <v>PROBABLES NO DESARRROLLADAS2019</v>
          </cell>
        </row>
        <row r="17942">
          <cell r="I17942">
            <v>0.123447542730642</v>
          </cell>
          <cell r="J17942">
            <v>0.123447542730642</v>
          </cell>
          <cell r="K17942">
            <v>3.7034262819192601E-2</v>
          </cell>
          <cell r="L17942">
            <v>3.7034262819192601E-2</v>
          </cell>
          <cell r="P17942" t="str">
            <v>PROBABLES NO DESARRROLLADAS</v>
          </cell>
          <cell r="Q17942" t="str">
            <v>PROBABLES NO DESARRROLLADAS2019</v>
          </cell>
        </row>
        <row r="17943">
          <cell r="I17943">
            <v>0.11602819221523664</v>
          </cell>
          <cell r="J17943">
            <v>0.11602819221523664</v>
          </cell>
          <cell r="K17943">
            <v>3.4808457664570989E-2</v>
          </cell>
          <cell r="L17943">
            <v>3.4808457664570989E-2</v>
          </cell>
          <cell r="P17943" t="str">
            <v>PROBABLES NO DESARRROLLADAS</v>
          </cell>
          <cell r="Q17943" t="str">
            <v>PROBABLES NO DESARRROLLADAS2019</v>
          </cell>
        </row>
        <row r="17944">
          <cell r="I17944">
            <v>0.11644678495492726</v>
          </cell>
          <cell r="J17944">
            <v>0.11644678495492726</v>
          </cell>
          <cell r="K17944">
            <v>3.4934035486478179E-2</v>
          </cell>
          <cell r="L17944">
            <v>3.4934035486478179E-2</v>
          </cell>
          <cell r="P17944" t="str">
            <v>PROBABLES NO DESARRROLLADAS</v>
          </cell>
          <cell r="Q17944" t="str">
            <v>PROBABLES NO DESARRROLLADAS2019</v>
          </cell>
        </row>
        <row r="17945">
          <cell r="I17945">
            <v>0.11304261653087469</v>
          </cell>
          <cell r="J17945">
            <v>0.11304261653087469</v>
          </cell>
          <cell r="K17945">
            <v>3.3912784959262407E-2</v>
          </cell>
          <cell r="L17945">
            <v>3.3912784959262407E-2</v>
          </cell>
          <cell r="P17945" t="str">
            <v>PROBABLES NO DESARRROLLADAS</v>
          </cell>
          <cell r="Q17945" t="str">
            <v>PROBABLES NO DESARRROLLADAS2019</v>
          </cell>
        </row>
        <row r="17946">
          <cell r="I17946">
            <v>0.10624861499249431</v>
          </cell>
          <cell r="J17946">
            <v>0.10624861499249431</v>
          </cell>
          <cell r="K17946">
            <v>3.1874584497748291E-2</v>
          </cell>
          <cell r="L17946">
            <v>3.1874584497748291E-2</v>
          </cell>
          <cell r="P17946" t="str">
            <v>PROBABLES NO DESARRROLLADAS</v>
          </cell>
          <cell r="Q17946" t="str">
            <v>PROBABLES NO DESARRROLLADAS2019</v>
          </cell>
        </row>
        <row r="17947">
          <cell r="I17947">
            <v>0.10663192613428946</v>
          </cell>
          <cell r="J17947">
            <v>0.10663192613428946</v>
          </cell>
          <cell r="K17947">
            <v>3.1989577840286838E-2</v>
          </cell>
          <cell r="L17947">
            <v>3.1989577840286838E-2</v>
          </cell>
          <cell r="P17947" t="str">
            <v>PROBABLES NO DESARRROLLADAS</v>
          </cell>
          <cell r="Q17947" t="str">
            <v>PROBABLES NO DESARRROLLADAS2019</v>
          </cell>
        </row>
        <row r="17948">
          <cell r="I17948">
            <v>0.10022321504435389</v>
          </cell>
          <cell r="J17948">
            <v>0.10022321504435389</v>
          </cell>
          <cell r="K17948">
            <v>3.0066964513306163E-2</v>
          </cell>
          <cell r="L17948">
            <v>3.0066964513306163E-2</v>
          </cell>
          <cell r="P17948" t="str">
            <v>PROBABLES NO DESARRROLLADAS</v>
          </cell>
          <cell r="Q17948" t="str">
            <v>PROBABLES NO DESARRROLLADAS2019</v>
          </cell>
        </row>
        <row r="17949">
          <cell r="I17949">
            <v>0.10058478846340908</v>
          </cell>
          <cell r="J17949">
            <v>0.10058478846340908</v>
          </cell>
          <cell r="K17949">
            <v>3.0175436539022722E-2</v>
          </cell>
          <cell r="L17949">
            <v>3.0175436539022722E-2</v>
          </cell>
          <cell r="P17949" t="str">
            <v>PROBABLES NO DESARRROLLADAS</v>
          </cell>
          <cell r="Q17949" t="str">
            <v>PROBABLES NO DESARRROLLADAS2019</v>
          </cell>
        </row>
        <row r="17950">
          <cell r="I17950">
            <v>9.7644324620120224E-2</v>
          </cell>
          <cell r="J17950">
            <v>9.7644324620120224E-2</v>
          </cell>
          <cell r="K17950">
            <v>2.9293297386036064E-2</v>
          </cell>
          <cell r="L17950">
            <v>2.9293297386036064E-2</v>
          </cell>
          <cell r="P17950" t="str">
            <v>PROBABLES NO DESARRROLLADAS</v>
          </cell>
          <cell r="Q17950" t="str">
            <v>PROBABLES NO DESARRROLLADAS2020</v>
          </cell>
        </row>
        <row r="17951">
          <cell r="I17951">
            <v>8.8758851641897826E-2</v>
          </cell>
          <cell r="J17951">
            <v>8.8758851641897826E-2</v>
          </cell>
          <cell r="K17951">
            <v>2.662765549256935E-2</v>
          </cell>
          <cell r="L17951">
            <v>2.662765549256935E-2</v>
          </cell>
          <cell r="P17951" t="str">
            <v>PROBABLES NO DESARRROLLADAS</v>
          </cell>
          <cell r="Q17951" t="str">
            <v>PROBABLES NO DESARRROLLADAS2020</v>
          </cell>
        </row>
        <row r="17952">
          <cell r="I17952">
            <v>9.2195073212963427E-2</v>
          </cell>
          <cell r="J17952">
            <v>9.2195073212963427E-2</v>
          </cell>
          <cell r="K17952">
            <v>2.7658521963889026E-2</v>
          </cell>
          <cell r="L17952">
            <v>2.7658521963889026E-2</v>
          </cell>
          <cell r="P17952" t="str">
            <v>PROBABLES NO DESARRROLLADAS</v>
          </cell>
          <cell r="Q17952" t="str">
            <v>PROBABLES NO DESARRROLLADAS2020</v>
          </cell>
        </row>
        <row r="17953">
          <cell r="I17953">
            <v>8.6654034899605936E-2</v>
          </cell>
          <cell r="J17953">
            <v>8.6654034899605936E-2</v>
          </cell>
          <cell r="K17953">
            <v>2.5996210469881782E-2</v>
          </cell>
          <cell r="L17953">
            <v>2.5996210469881782E-2</v>
          </cell>
          <cell r="P17953" t="str">
            <v>PROBABLES NO DESARRROLLADAS</v>
          </cell>
          <cell r="Q17953" t="str">
            <v>PROBABLES NO DESARRROLLADAS2020</v>
          </cell>
        </row>
        <row r="17954">
          <cell r="I17954">
            <v>8.6966655041152696E-2</v>
          </cell>
          <cell r="J17954">
            <v>8.6966655041152696E-2</v>
          </cell>
          <cell r="K17954">
            <v>2.6089996512345809E-2</v>
          </cell>
          <cell r="L17954">
            <v>2.6089996512345809E-2</v>
          </cell>
          <cell r="P17954" t="str">
            <v>PROBABLES NO DESARRROLLADAS</v>
          </cell>
          <cell r="Q17954" t="str">
            <v>PROBABLES NO DESARRROLLADAS2020</v>
          </cell>
        </row>
        <row r="17955">
          <cell r="I17955">
            <v>8.1739851148340925E-2</v>
          </cell>
          <cell r="J17955">
            <v>8.1739851148340925E-2</v>
          </cell>
          <cell r="K17955">
            <v>2.4521955344502279E-2</v>
          </cell>
          <cell r="L17955">
            <v>2.4521955344502279E-2</v>
          </cell>
          <cell r="P17955" t="str">
            <v>PROBABLES NO DESARRROLLADAS</v>
          </cell>
          <cell r="Q17955" t="str">
            <v>PROBABLES NO DESARRROLLADAS2020</v>
          </cell>
        </row>
        <row r="17956">
          <cell r="I17956">
            <v>8.2034742481051068E-2</v>
          </cell>
          <cell r="J17956">
            <v>8.2034742481051068E-2</v>
          </cell>
          <cell r="K17956">
            <v>2.4610422744315321E-2</v>
          </cell>
          <cell r="L17956">
            <v>2.4610422744315321E-2</v>
          </cell>
          <cell r="P17956" t="str">
            <v>PROBABLES NO DESARRROLLADAS</v>
          </cell>
          <cell r="Q17956" t="str">
            <v>PROBABLES NO DESARRROLLADAS2020</v>
          </cell>
        </row>
        <row r="17957">
          <cell r="I17957">
            <v>7.9636564805834933E-2</v>
          </cell>
          <cell r="J17957">
            <v>7.9636564805834933E-2</v>
          </cell>
          <cell r="K17957">
            <v>2.3890969441750478E-2</v>
          </cell>
          <cell r="L17957">
            <v>2.3890969441750478E-2</v>
          </cell>
          <cell r="P17957" t="str">
            <v>PROBABLES NO DESARRROLLADAS</v>
          </cell>
          <cell r="Q17957" t="str">
            <v>PROBABLES NO DESARRROLLADAS2020</v>
          </cell>
        </row>
        <row r="17958">
          <cell r="I17958">
            <v>7.4850308432742846E-2</v>
          </cell>
          <cell r="J17958">
            <v>7.4850308432742846E-2</v>
          </cell>
          <cell r="K17958">
            <v>2.2455092529822859E-2</v>
          </cell>
          <cell r="L17958">
            <v>2.2455092529822859E-2</v>
          </cell>
          <cell r="P17958" t="str">
            <v>PROBABLES NO DESARRROLLADAS</v>
          </cell>
          <cell r="Q17958" t="str">
            <v>PROBABLES NO DESARRROLLADAS2020</v>
          </cell>
        </row>
        <row r="17959">
          <cell r="I17959">
            <v>7.5120344491009128E-2</v>
          </cell>
          <cell r="J17959">
            <v>7.5120344491009128E-2</v>
          </cell>
          <cell r="K17959">
            <v>2.253610334730274E-2</v>
          </cell>
          <cell r="L17959">
            <v>2.253610334730274E-2</v>
          </cell>
          <cell r="P17959" t="str">
            <v>PROBABLES NO DESARRROLLADAS</v>
          </cell>
          <cell r="Q17959" t="str">
            <v>PROBABLES NO DESARRROLLADAS2020</v>
          </cell>
        </row>
        <row r="17960">
          <cell r="I17960">
            <v>7.0605518563426034E-2</v>
          </cell>
          <cell r="J17960">
            <v>7.0605518563426034E-2</v>
          </cell>
          <cell r="K17960">
            <v>2.1181655569027808E-2</v>
          </cell>
          <cell r="L17960">
            <v>2.1181655569027808E-2</v>
          </cell>
          <cell r="P17960" t="str">
            <v>PROBABLES NO DESARRROLLADAS</v>
          </cell>
          <cell r="Q17960" t="str">
            <v>PROBABLES NO DESARRROLLADAS2020</v>
          </cell>
        </row>
        <row r="17961">
          <cell r="I17961">
            <v>7.0860240772646022E-2</v>
          </cell>
          <cell r="J17961">
            <v>7.0860240772646022E-2</v>
          </cell>
          <cell r="K17961">
            <v>2.1258072231793806E-2</v>
          </cell>
          <cell r="L17961">
            <v>2.1258072231793806E-2</v>
          </cell>
          <cell r="P17961" t="str">
            <v>PROBABLES NO DESARRROLLADAS</v>
          </cell>
          <cell r="Q17961" t="str">
            <v>PROBABLES NO DESARRROLLADAS2020</v>
          </cell>
        </row>
        <row r="17962">
          <cell r="I17962">
            <v>6.8788734940583171E-2</v>
          </cell>
          <cell r="J17962">
            <v>6.8788734940583171E-2</v>
          </cell>
          <cell r="K17962">
            <v>2.0636620482174951E-2</v>
          </cell>
          <cell r="L17962">
            <v>2.0636620482174951E-2</v>
          </cell>
          <cell r="P17962" t="str">
            <v>PROBABLES NO DESARRROLLADAS</v>
          </cell>
          <cell r="Q17962" t="str">
            <v>PROBABLES NO DESARRROLLADAS2021</v>
          </cell>
        </row>
        <row r="17963">
          <cell r="I17963">
            <v>6.0401664616464429E-2</v>
          </cell>
          <cell r="J17963">
            <v>6.0401664616464429E-2</v>
          </cell>
          <cell r="K17963">
            <v>1.8120499384939329E-2</v>
          </cell>
          <cell r="L17963">
            <v>1.8120499384939329E-2</v>
          </cell>
          <cell r="P17963" t="str">
            <v>PROBABLES NO DESARRROLLADAS</v>
          </cell>
          <cell r="Q17963" t="str">
            <v>PROBABLES NO DESARRROLLADAS2021</v>
          </cell>
        </row>
        <row r="17964">
          <cell r="I17964">
            <v>6.5012023724095341E-2</v>
          </cell>
          <cell r="J17964">
            <v>6.5012023724095341E-2</v>
          </cell>
          <cell r="K17964">
            <v>1.9503607117228601E-2</v>
          </cell>
          <cell r="L17964">
            <v>1.9503607117228601E-2</v>
          </cell>
          <cell r="P17964" t="str">
            <v>PROBABLES NO DESARRROLLADAS</v>
          </cell>
          <cell r="Q17964" t="str">
            <v>PROBABLES NO DESARRROLLADAS2021</v>
          </cell>
        </row>
        <row r="17965">
          <cell r="I17965">
            <v>6.110472041894114E-2</v>
          </cell>
          <cell r="J17965">
            <v>6.110472041894114E-2</v>
          </cell>
          <cell r="K17965">
            <v>1.8331416125682343E-2</v>
          </cell>
          <cell r="L17965">
            <v>1.8331416125682343E-2</v>
          </cell>
          <cell r="P17965" t="str">
            <v>PROBABLES NO DESARRROLLADAS</v>
          </cell>
          <cell r="Q17965" t="str">
            <v>PROBABLES NO DESARRROLLADAS2021</v>
          </cell>
        </row>
        <row r="17966">
          <cell r="I17966">
            <v>6.1325166776328016E-2</v>
          </cell>
          <cell r="J17966">
            <v>6.1325166776328016E-2</v>
          </cell>
          <cell r="K17966">
            <v>1.8397550032898408E-2</v>
          </cell>
          <cell r="L17966">
            <v>1.8397550032898408E-2</v>
          </cell>
          <cell r="P17966" t="str">
            <v>PROBABLES NO DESARRROLLADAS</v>
          </cell>
          <cell r="Q17966" t="str">
            <v>PROBABLES NO DESARRROLLADAS2021</v>
          </cell>
        </row>
        <row r="17967">
          <cell r="I17967">
            <v>5.7639448149090694E-2</v>
          </cell>
          <cell r="J17967">
            <v>5.7639448149090694E-2</v>
          </cell>
          <cell r="K17967">
            <v>1.7291834444727209E-2</v>
          </cell>
          <cell r="L17967">
            <v>1.7291834444727209E-2</v>
          </cell>
          <cell r="P17967" t="str">
            <v>PROBABLES NO DESARRROLLADAS</v>
          </cell>
          <cell r="Q17967" t="str">
            <v>PROBABLES NO DESARRROLLADAS2021</v>
          </cell>
        </row>
        <row r="17968">
          <cell r="I17968">
            <v>5.7847392908499468E-2</v>
          </cell>
          <cell r="J17968">
            <v>5.7847392908499468E-2</v>
          </cell>
          <cell r="K17968">
            <v>1.735421787254984E-2</v>
          </cell>
          <cell r="L17968">
            <v>1.735421787254984E-2</v>
          </cell>
          <cell r="P17968" t="str">
            <v>PROBABLES NO DESARRROLLADAS</v>
          </cell>
          <cell r="Q17968" t="str">
            <v>PROBABLES NO DESARRROLLADAS2021</v>
          </cell>
        </row>
        <row r="17969">
          <cell r="I17969">
            <v>5.6156300548765664E-2</v>
          </cell>
          <cell r="J17969">
            <v>5.6156300548765664E-2</v>
          </cell>
          <cell r="K17969">
            <v>1.6846890164629695E-2</v>
          </cell>
          <cell r="L17969">
            <v>1.6846890164629695E-2</v>
          </cell>
          <cell r="P17969" t="str">
            <v>PROBABLES NO DESARRROLLADAS</v>
          </cell>
          <cell r="Q17969" t="str">
            <v>PROBABLES NO DESARRROLLADAS2021</v>
          </cell>
        </row>
        <row r="17970">
          <cell r="I17970">
            <v>5.2781237196318338E-2</v>
          </cell>
          <cell r="J17970">
            <v>5.2781237196318338E-2</v>
          </cell>
          <cell r="K17970">
            <v>1.5834371158895501E-2</v>
          </cell>
          <cell r="L17970">
            <v>1.5834371158895501E-2</v>
          </cell>
          <cell r="P17970" t="str">
            <v>PROBABLES NO DESARRROLLADAS</v>
          </cell>
          <cell r="Q17970" t="str">
            <v>PROBABLES NO DESARRROLLADAS2021</v>
          </cell>
        </row>
        <row r="17971">
          <cell r="I17971">
            <v>5.2971655078908442E-2</v>
          </cell>
          <cell r="J17971">
            <v>5.2971655078908442E-2</v>
          </cell>
          <cell r="K17971">
            <v>1.5891496523672534E-2</v>
          </cell>
          <cell r="L17971">
            <v>1.5891496523672534E-2</v>
          </cell>
          <cell r="P17971" t="str">
            <v>PROBABLES NO DESARRROLLADAS</v>
          </cell>
          <cell r="Q17971" t="str">
            <v>PROBABLES NO DESARRROLLADAS2021</v>
          </cell>
        </row>
        <row r="17972">
          <cell r="I17972">
            <v>2.0086902557497004E-2</v>
          </cell>
          <cell r="J17972">
            <v>2.0086902557497004E-2</v>
          </cell>
          <cell r="K17972">
            <v>6.0260707672491016E-3</v>
          </cell>
          <cell r="L17972">
            <v>6.0260707672491016E-3</v>
          </cell>
          <cell r="P17972" t="str">
            <v>PROBABLES NO DESARRROLLADAS</v>
          </cell>
          <cell r="Q17972" t="str">
            <v>PROBABLES NO DESARRROLLADAS2021</v>
          </cell>
        </row>
        <row r="17973">
          <cell r="P17973" t="str">
            <v>PROBABLES NO DESARRROLLADAS</v>
          </cell>
          <cell r="Q17973" t="str">
            <v>PROBABLES NO DESARRROLLADAS2012</v>
          </cell>
        </row>
        <row r="17974">
          <cell r="P17974" t="str">
            <v>PROBABLES NO DESARRROLLADAS</v>
          </cell>
          <cell r="Q17974" t="str">
            <v>PROBABLES NO DESARRROLLADAS2012</v>
          </cell>
        </row>
        <row r="17975">
          <cell r="P17975" t="str">
            <v>PROBABLES NO DESARRROLLADAS</v>
          </cell>
          <cell r="Q17975" t="str">
            <v>PROBABLES NO DESARRROLLADAS2012</v>
          </cell>
        </row>
        <row r="17976">
          <cell r="P17976" t="str">
            <v>PROBABLES NO DESARRROLLADAS</v>
          </cell>
          <cell r="Q17976" t="str">
            <v>PROBABLES NO DESARRROLLADAS2012</v>
          </cell>
        </row>
        <row r="17977">
          <cell r="P17977" t="str">
            <v>PROBABLES NO DESARRROLLADAS</v>
          </cell>
          <cell r="Q17977" t="str">
            <v>PROBABLES NO DESARRROLLADAS2012</v>
          </cell>
        </row>
        <row r="17978">
          <cell r="P17978" t="str">
            <v>PROBABLES NO DESARRROLLADAS</v>
          </cell>
          <cell r="Q17978" t="str">
            <v>PROBABLES NO DESARRROLLADAS2012</v>
          </cell>
        </row>
        <row r="17979">
          <cell r="P17979" t="str">
            <v>PROBABLES NO DESARRROLLADAS</v>
          </cell>
          <cell r="Q17979" t="str">
            <v>PROBABLES NO DESARRROLLADAS2012</v>
          </cell>
        </row>
        <row r="17980">
          <cell r="P17980" t="str">
            <v>PROBABLES NO DESARRROLLADAS</v>
          </cell>
          <cell r="Q17980" t="str">
            <v>PROBABLES NO DESARRROLLADAS2012</v>
          </cell>
        </row>
        <row r="17981">
          <cell r="P17981" t="str">
            <v>PROBABLES NO DESARRROLLADAS</v>
          </cell>
          <cell r="Q17981" t="str">
            <v>PROBABLES NO DESARRROLLADAS2012</v>
          </cell>
        </row>
        <row r="17982">
          <cell r="I17982">
            <v>0.39555598904363864</v>
          </cell>
          <cell r="J17982">
            <v>0.39555598904363864</v>
          </cell>
          <cell r="K17982">
            <v>0.1186667967130916</v>
          </cell>
          <cell r="L17982">
            <v>0.1186667967130916</v>
          </cell>
          <cell r="P17982" t="str">
            <v>PROBABLES NO DESARRROLLADAS</v>
          </cell>
          <cell r="Q17982" t="str">
            <v>PROBABLES NO DESARRROLLADAS2012</v>
          </cell>
        </row>
        <row r="17983">
          <cell r="I17983">
            <v>0.37646382695771397</v>
          </cell>
          <cell r="J17983">
            <v>0.37646382695771397</v>
          </cell>
          <cell r="K17983">
            <v>0.11293914808731419</v>
          </cell>
          <cell r="L17983">
            <v>0.11293914808731419</v>
          </cell>
          <cell r="P17983" t="str">
            <v>PROBABLES NO DESARRROLLADAS</v>
          </cell>
          <cell r="Q17983" t="str">
            <v>PROBABLES NO DESARRROLLADAS2012</v>
          </cell>
        </row>
        <row r="17984">
          <cell r="I17984">
            <v>0.38257807669297961</v>
          </cell>
          <cell r="J17984">
            <v>0.38257807669297961</v>
          </cell>
          <cell r="K17984">
            <v>0.11477342300789387</v>
          </cell>
          <cell r="L17984">
            <v>0.11477342300789387</v>
          </cell>
          <cell r="P17984" t="str">
            <v>PROBABLES NO DESARRROLLADAS</v>
          </cell>
          <cell r="Q17984" t="str">
            <v>PROBABLES NO DESARRROLLADAS2012</v>
          </cell>
        </row>
        <row r="17985">
          <cell r="I17985">
            <v>0.37614681075433226</v>
          </cell>
          <cell r="J17985">
            <v>0.37614681075433226</v>
          </cell>
          <cell r="K17985">
            <v>0.11284404322629968</v>
          </cell>
          <cell r="L17985">
            <v>0.11284404322629968</v>
          </cell>
          <cell r="P17985" t="str">
            <v>PROBABLES NO DESARRROLLADAS</v>
          </cell>
          <cell r="Q17985" t="str">
            <v>PROBABLES NO DESARRROLLADAS2013</v>
          </cell>
        </row>
        <row r="17986">
          <cell r="I17986">
            <v>0.33430765971836129</v>
          </cell>
          <cell r="J17986">
            <v>0.33430765971836129</v>
          </cell>
          <cell r="K17986">
            <v>0.10029229791550842</v>
          </cell>
          <cell r="L17986">
            <v>0.10029229791550842</v>
          </cell>
          <cell r="P17986" t="str">
            <v>PROBABLES NO DESARRROLLADAS</v>
          </cell>
          <cell r="Q17986" t="str">
            <v>PROBABLES NO DESARRROLLADAS2013</v>
          </cell>
        </row>
        <row r="17987">
          <cell r="I17987">
            <v>0.36420383253560212</v>
          </cell>
          <cell r="J17987">
            <v>0.36420383253560212</v>
          </cell>
          <cell r="K17987">
            <v>0.10926114976068066</v>
          </cell>
          <cell r="L17987">
            <v>0.10926114976068066</v>
          </cell>
          <cell r="P17987" t="str">
            <v>PROBABLES NO DESARRROLLADAS</v>
          </cell>
          <cell r="Q17987" t="str">
            <v>PROBABLES NO DESARRROLLADAS2013</v>
          </cell>
        </row>
        <row r="17988">
          <cell r="I17988">
            <v>0.34662493398347766</v>
          </cell>
          <cell r="J17988">
            <v>0.34662493398347766</v>
          </cell>
          <cell r="K17988">
            <v>0.10398748019504328</v>
          </cell>
          <cell r="L17988">
            <v>0.10398748019504328</v>
          </cell>
          <cell r="P17988" t="str">
            <v>PROBABLES NO DESARRROLLADAS</v>
          </cell>
          <cell r="Q17988" t="str">
            <v>PROBABLES NO DESARRROLLADAS2013</v>
          </cell>
        </row>
        <row r="17989">
          <cell r="I17989">
            <v>0.35225456227464658</v>
          </cell>
          <cell r="J17989">
            <v>0.35225456227464658</v>
          </cell>
          <cell r="K17989">
            <v>0.10567636868239397</v>
          </cell>
          <cell r="L17989">
            <v>0.10567636868239397</v>
          </cell>
          <cell r="P17989" t="str">
            <v>PROBABLES NO DESARRROLLADAS</v>
          </cell>
          <cell r="Q17989" t="str">
            <v>PROBABLES NO DESARRROLLADAS2013</v>
          </cell>
        </row>
        <row r="17990">
          <cell r="I17990">
            <v>0.33525241495609626</v>
          </cell>
          <cell r="J17990">
            <v>0.33525241495609626</v>
          </cell>
          <cell r="K17990">
            <v>0.10057572448682887</v>
          </cell>
          <cell r="L17990">
            <v>0.10057572448682887</v>
          </cell>
          <cell r="P17990" t="str">
            <v>PROBABLES NO DESARRROLLADAS</v>
          </cell>
          <cell r="Q17990" t="str">
            <v>PROBABLES NO DESARRROLLADAS2013</v>
          </cell>
        </row>
        <row r="17991">
          <cell r="I17991">
            <v>0.34069733912306738</v>
          </cell>
          <cell r="J17991">
            <v>0.34069733912306738</v>
          </cell>
          <cell r="K17991">
            <v>0.1022092017369202</v>
          </cell>
          <cell r="L17991">
            <v>0.1022092017369202</v>
          </cell>
          <cell r="P17991" t="str">
            <v>PROBABLES NO DESARRROLLADAS</v>
          </cell>
          <cell r="Q17991" t="str">
            <v>PROBABLES NO DESARRROLLADAS2013</v>
          </cell>
        </row>
        <row r="17992">
          <cell r="I17992">
            <v>0.33497010244648961</v>
          </cell>
          <cell r="J17992">
            <v>0.33497010244648961</v>
          </cell>
          <cell r="K17992">
            <v>0.10049103073394688</v>
          </cell>
          <cell r="L17992">
            <v>0.10049103073394688</v>
          </cell>
          <cell r="P17992" t="str">
            <v>PROBABLES NO DESARRROLLADAS</v>
          </cell>
          <cell r="Q17992" t="str">
            <v>PROBABLES NO DESARRROLLADAS2013</v>
          </cell>
        </row>
        <row r="17993">
          <cell r="I17993">
            <v>0.31880221808375314</v>
          </cell>
          <cell r="J17993">
            <v>0.31880221808375314</v>
          </cell>
          <cell r="K17993">
            <v>9.5640665425125934E-2</v>
          </cell>
          <cell r="L17993">
            <v>9.5640665425125934E-2</v>
          </cell>
          <cell r="P17993" t="str">
            <v>PROBABLES NO DESARRROLLADAS</v>
          </cell>
          <cell r="Q17993" t="str">
            <v>PROBABLES NO DESARRROLLADAS2013</v>
          </cell>
        </row>
        <row r="17994">
          <cell r="I17994">
            <v>0.32397997020211977</v>
          </cell>
          <cell r="J17994">
            <v>0.32397997020211977</v>
          </cell>
          <cell r="K17994">
            <v>9.719399106063592E-2</v>
          </cell>
          <cell r="L17994">
            <v>9.719399106063592E-2</v>
          </cell>
          <cell r="P17994" t="str">
            <v>PROBABLES NO DESARRROLLADAS</v>
          </cell>
          <cell r="Q17994" t="str">
            <v>PROBABLES NO DESARRROLLADAS2013</v>
          </cell>
        </row>
        <row r="17995">
          <cell r="I17995">
            <v>0.30834254269496103</v>
          </cell>
          <cell r="J17995">
            <v>0.30834254269496103</v>
          </cell>
          <cell r="K17995">
            <v>9.250276280848832E-2</v>
          </cell>
          <cell r="L17995">
            <v>9.250276280848832E-2</v>
          </cell>
          <cell r="P17995" t="str">
            <v>PROBABLES NO DESARRROLLADAS</v>
          </cell>
          <cell r="Q17995" t="str">
            <v>PROBABLES NO DESARRROLLADAS2013</v>
          </cell>
        </row>
        <row r="17996">
          <cell r="I17996">
            <v>0.31335041642688971</v>
          </cell>
          <cell r="J17996">
            <v>0.31335041642688971</v>
          </cell>
          <cell r="K17996">
            <v>9.4005124928066924E-2</v>
          </cell>
          <cell r="L17996">
            <v>9.4005124928066924E-2</v>
          </cell>
          <cell r="P17996" t="str">
            <v>PROBABLES NO DESARRROLLADAS</v>
          </cell>
          <cell r="Q17996" t="str">
            <v>PROBABLES NO DESARRROLLADAS2013</v>
          </cell>
        </row>
        <row r="17997">
          <cell r="I17997">
            <v>0.30808289070391598</v>
          </cell>
          <cell r="J17997">
            <v>0.30808289070391598</v>
          </cell>
          <cell r="K17997">
            <v>9.2424867211174808E-2</v>
          </cell>
          <cell r="L17997">
            <v>9.2424867211174808E-2</v>
          </cell>
          <cell r="P17997" t="str">
            <v>PROBABLES NO DESARRROLLADAS</v>
          </cell>
          <cell r="Q17997" t="str">
            <v>PROBABLES NO DESARRROLLADAS2014</v>
          </cell>
        </row>
        <row r="17998">
          <cell r="I17998">
            <v>0.27381455124914511</v>
          </cell>
          <cell r="J17998">
            <v>0.27381455124914511</v>
          </cell>
          <cell r="K17998">
            <v>8.2144365374743539E-2</v>
          </cell>
          <cell r="L17998">
            <v>8.2144365374743539E-2</v>
          </cell>
          <cell r="P17998" t="str">
            <v>PROBABLES NO DESARRROLLADAS</v>
          </cell>
          <cell r="Q17998" t="str">
            <v>PROBABLES NO DESARRROLLADAS2014</v>
          </cell>
        </row>
        <row r="17999">
          <cell r="I17999">
            <v>0.29830099930395798</v>
          </cell>
          <cell r="J17999">
            <v>0.29830099930395798</v>
          </cell>
          <cell r="K17999">
            <v>8.9490299791187389E-2</v>
          </cell>
          <cell r="L17999">
            <v>8.9490299791187389E-2</v>
          </cell>
          <cell r="P17999" t="str">
            <v>PROBABLES NO DESARRROLLADAS</v>
          </cell>
          <cell r="Q17999" t="str">
            <v>PROBABLES NO DESARRROLLADAS2014</v>
          </cell>
        </row>
        <row r="18000">
          <cell r="I18000">
            <v>0.28390300967200954</v>
          </cell>
          <cell r="J18000">
            <v>0.28390300967200954</v>
          </cell>
          <cell r="K18000">
            <v>8.5170902901602882E-2</v>
          </cell>
          <cell r="L18000">
            <v>8.5170902901602882E-2</v>
          </cell>
          <cell r="P18000" t="str">
            <v>PROBABLES NO DESARRROLLADAS</v>
          </cell>
          <cell r="Q18000" t="str">
            <v>PROBABLES NO DESARRROLLADAS2014</v>
          </cell>
        </row>
        <row r="18001">
          <cell r="I18001">
            <v>0.28851395440939909</v>
          </cell>
          <cell r="J18001">
            <v>0.28851395440939909</v>
          </cell>
          <cell r="K18001">
            <v>8.6554186322819707E-2</v>
          </cell>
          <cell r="L18001">
            <v>8.6554186322819707E-2</v>
          </cell>
          <cell r="P18001" t="str">
            <v>PROBABLES NO DESARRROLLADAS</v>
          </cell>
          <cell r="Q18001" t="str">
            <v>PROBABLES NO DESARRROLLADAS2014</v>
          </cell>
        </row>
        <row r="18002">
          <cell r="I18002">
            <v>0.27458835263819514</v>
          </cell>
          <cell r="J18002">
            <v>0.27458835263819514</v>
          </cell>
          <cell r="K18002">
            <v>8.237650579145854E-2</v>
          </cell>
          <cell r="L18002">
            <v>8.237650579145854E-2</v>
          </cell>
          <cell r="P18002" t="str">
            <v>PROBABLES NO DESARRROLLADAS</v>
          </cell>
          <cell r="Q18002" t="str">
            <v>PROBABLES NO DESARRROLLADAS2014</v>
          </cell>
        </row>
        <row r="18003">
          <cell r="I18003">
            <v>0.27904801553858888</v>
          </cell>
          <cell r="J18003">
            <v>0.27904801553858888</v>
          </cell>
          <cell r="K18003">
            <v>8.3714404661576675E-2</v>
          </cell>
          <cell r="L18003">
            <v>8.3714404661576675E-2</v>
          </cell>
          <cell r="P18003" t="str">
            <v>PROBABLES NO DESARRROLLADAS</v>
          </cell>
          <cell r="Q18003" t="str">
            <v>PROBABLES NO DESARRROLLADAS2014</v>
          </cell>
        </row>
        <row r="18004">
          <cell r="I18004">
            <v>0.27435712469327095</v>
          </cell>
          <cell r="J18004">
            <v>0.27435712469327095</v>
          </cell>
          <cell r="K18004">
            <v>8.230713740798129E-2</v>
          </cell>
          <cell r="L18004">
            <v>8.230713740798129E-2</v>
          </cell>
          <cell r="P18004" t="str">
            <v>PROBABLES NO DESARRROLLADAS</v>
          </cell>
          <cell r="Q18004" t="str">
            <v>PROBABLES NO DESARRROLLADAS2014</v>
          </cell>
        </row>
        <row r="18005">
          <cell r="I18005">
            <v>0.2611148256530344</v>
          </cell>
          <cell r="J18005">
            <v>0.2611148256530344</v>
          </cell>
          <cell r="K18005">
            <v>7.8334447695910331E-2</v>
          </cell>
          <cell r="L18005">
            <v>7.8334447695910331E-2</v>
          </cell>
          <cell r="P18005" t="str">
            <v>PROBABLES NO DESARRROLLADAS</v>
          </cell>
          <cell r="Q18005" t="str">
            <v>PROBABLES NO DESARRROLLADAS2014</v>
          </cell>
        </row>
        <row r="18006">
          <cell r="I18006">
            <v>0.26535566139687017</v>
          </cell>
          <cell r="J18006">
            <v>0.26535566139687017</v>
          </cell>
          <cell r="K18006">
            <v>7.9606698419061053E-2</v>
          </cell>
          <cell r="L18006">
            <v>7.9606698419061053E-2</v>
          </cell>
          <cell r="P18006" t="str">
            <v>PROBABLES NO DESARRROLLADAS</v>
          </cell>
          <cell r="Q18006" t="str">
            <v>PROBABLES NO DESARRROLLADAS2014</v>
          </cell>
        </row>
        <row r="18007">
          <cell r="I18007">
            <v>0.25254783282611021</v>
          </cell>
          <cell r="J18007">
            <v>0.25254783282611021</v>
          </cell>
          <cell r="K18007">
            <v>7.5764349847833048E-2</v>
          </cell>
          <cell r="L18007">
            <v>7.5764349847833048E-2</v>
          </cell>
          <cell r="P18007" t="str">
            <v>PROBABLES NO DESARRROLLADAS</v>
          </cell>
          <cell r="Q18007" t="str">
            <v>PROBABLES NO DESARRROLLADAS2014</v>
          </cell>
        </row>
        <row r="18008">
          <cell r="I18008">
            <v>0.25664952974736888</v>
          </cell>
          <cell r="J18008">
            <v>0.25664952974736888</v>
          </cell>
          <cell r="K18008">
            <v>7.6994858924210666E-2</v>
          </cell>
          <cell r="L18008">
            <v>7.6994858924210666E-2</v>
          </cell>
          <cell r="P18008" t="str">
            <v>PROBABLES NO DESARRROLLADAS</v>
          </cell>
          <cell r="Q18008" t="str">
            <v>PROBABLES NO DESARRROLLADAS2014</v>
          </cell>
        </row>
        <row r="18009">
          <cell r="I18009">
            <v>0.25233516496959452</v>
          </cell>
          <cell r="J18009">
            <v>0.25233516496959452</v>
          </cell>
          <cell r="K18009">
            <v>7.5700549490878344E-2</v>
          </cell>
          <cell r="L18009">
            <v>7.5700549490878344E-2</v>
          </cell>
          <cell r="P18009" t="str">
            <v>PROBABLES NO DESARRROLLADAS</v>
          </cell>
          <cell r="Q18009" t="str">
            <v>PROBABLES NO DESARRROLLADAS2015</v>
          </cell>
        </row>
        <row r="18010">
          <cell r="I18010">
            <v>0.224267695627835</v>
          </cell>
          <cell r="J18010">
            <v>0.224267695627835</v>
          </cell>
          <cell r="K18010">
            <v>6.7280308688350499E-2</v>
          </cell>
          <cell r="L18010">
            <v>6.7280308688350499E-2</v>
          </cell>
          <cell r="P18010" t="str">
            <v>PROBABLES NO DESARRROLLADAS</v>
          </cell>
          <cell r="Q18010" t="str">
            <v>PROBABLES NO DESARRROLLADAS2015</v>
          </cell>
        </row>
        <row r="18011">
          <cell r="I18011">
            <v>0.24432331084006395</v>
          </cell>
          <cell r="J18011">
            <v>0.24432331084006395</v>
          </cell>
          <cell r="K18011">
            <v>7.3296993252019188E-2</v>
          </cell>
          <cell r="L18011">
            <v>7.3296993252019188E-2</v>
          </cell>
          <cell r="P18011" t="str">
            <v>PROBABLES NO DESARRROLLADAS</v>
          </cell>
          <cell r="Q18011" t="str">
            <v>PROBABLES NO DESARRROLLADAS2015</v>
          </cell>
        </row>
        <row r="18012">
          <cell r="I18012">
            <v>0.23253064335143325</v>
          </cell>
          <cell r="J18012">
            <v>0.23253064335143325</v>
          </cell>
          <cell r="K18012">
            <v>6.9759193005429973E-2</v>
          </cell>
          <cell r="L18012">
            <v>6.9759193005429973E-2</v>
          </cell>
          <cell r="P18012" t="str">
            <v>PROBABLES NO DESARRROLLADAS</v>
          </cell>
          <cell r="Q18012" t="str">
            <v>PROBABLES NO DESARRROLLADAS2015</v>
          </cell>
        </row>
        <row r="18013">
          <cell r="I18013">
            <v>0.23630723574290433</v>
          </cell>
          <cell r="J18013">
            <v>0.23630723574290433</v>
          </cell>
          <cell r="K18013">
            <v>7.0892170722871295E-2</v>
          </cell>
          <cell r="L18013">
            <v>7.0892170722871295E-2</v>
          </cell>
          <cell r="P18013" t="str">
            <v>PROBABLES NO DESARRROLLADAS</v>
          </cell>
          <cell r="Q18013" t="str">
            <v>PROBABLES NO DESARRROLLADAS2015</v>
          </cell>
        </row>
        <row r="18014">
          <cell r="I18014">
            <v>0.22490147733740104</v>
          </cell>
          <cell r="J18014">
            <v>0.22490147733740104</v>
          </cell>
          <cell r="K18014">
            <v>6.7470443201220309E-2</v>
          </cell>
          <cell r="L18014">
            <v>6.7470443201220309E-2</v>
          </cell>
          <cell r="P18014" t="str">
            <v>PROBABLES NO DESARRROLLADAS</v>
          </cell>
          <cell r="Q18014" t="str">
            <v>PROBABLES NO DESARRROLLADAS2015</v>
          </cell>
        </row>
        <row r="18015">
          <cell r="I18015">
            <v>0.22855416240247844</v>
          </cell>
          <cell r="J18015">
            <v>0.22855416240247844</v>
          </cell>
          <cell r="K18015">
            <v>6.8566248720743531E-2</v>
          </cell>
          <cell r="L18015">
            <v>6.8566248720743531E-2</v>
          </cell>
          <cell r="P18015" t="str">
            <v>PROBABLES NO DESARRROLLADAS</v>
          </cell>
          <cell r="Q18015" t="str">
            <v>PROBABLES NO DESARRROLLADAS2015</v>
          </cell>
        </row>
        <row r="18016">
          <cell r="I18016">
            <v>0.22471209018417457</v>
          </cell>
          <cell r="J18016">
            <v>0.22471209018417457</v>
          </cell>
          <cell r="K18016">
            <v>6.7413627055252376E-2</v>
          </cell>
          <cell r="L18016">
            <v>6.7413627055252376E-2</v>
          </cell>
          <cell r="P18016" t="str">
            <v>PROBABLES NO DESARRROLLADAS</v>
          </cell>
          <cell r="Q18016" t="str">
            <v>PROBABLES NO DESARRROLLADAS2015</v>
          </cell>
        </row>
        <row r="18017">
          <cell r="I18017">
            <v>0.21386599059954742</v>
          </cell>
          <cell r="J18017">
            <v>0.21386599059954742</v>
          </cell>
          <cell r="K18017">
            <v>6.4159797179864239E-2</v>
          </cell>
          <cell r="L18017">
            <v>6.4159797179864239E-2</v>
          </cell>
          <cell r="P18017" t="str">
            <v>PROBABLES NO DESARRROLLADAS</v>
          </cell>
          <cell r="Q18017" t="str">
            <v>PROBABLES NO DESARRROLLADAS2015</v>
          </cell>
        </row>
        <row r="18018">
          <cell r="I18018">
            <v>0.2173394453720138</v>
          </cell>
          <cell r="J18018">
            <v>0.2173394453720138</v>
          </cell>
          <cell r="K18018">
            <v>6.5201833611604143E-2</v>
          </cell>
          <cell r="L18018">
            <v>6.5201833611604143E-2</v>
          </cell>
          <cell r="P18018" t="str">
            <v>PROBABLES NO DESARRROLLADAS</v>
          </cell>
          <cell r="Q18018" t="str">
            <v>PROBABLES NO DESARRROLLADAS2015</v>
          </cell>
        </row>
        <row r="18019">
          <cell r="I18019">
            <v>0.20684919864678275</v>
          </cell>
          <cell r="J18019">
            <v>0.20684919864678275</v>
          </cell>
          <cell r="K18019">
            <v>6.2054759594034822E-2</v>
          </cell>
          <cell r="L18019">
            <v>6.2054759594034822E-2</v>
          </cell>
          <cell r="P18019" t="str">
            <v>PROBABLES NO DESARRROLLADAS</v>
          </cell>
          <cell r="Q18019" t="str">
            <v>PROBABLES NO DESARRROLLADAS2015</v>
          </cell>
        </row>
        <row r="18020">
          <cell r="I18020">
            <v>0.21020869182382068</v>
          </cell>
          <cell r="J18020">
            <v>0.21020869182382068</v>
          </cell>
          <cell r="K18020">
            <v>6.3062607547146196E-2</v>
          </cell>
          <cell r="L18020">
            <v>6.3062607547146196E-2</v>
          </cell>
          <cell r="P18020" t="str">
            <v>PROBABLES NO DESARRROLLADAS</v>
          </cell>
          <cell r="Q18020" t="str">
            <v>PROBABLES NO DESARRROLLADAS2015</v>
          </cell>
        </row>
        <row r="18021">
          <cell r="I18021">
            <v>0.2066750131263396</v>
          </cell>
          <cell r="J18021">
            <v>0.2066750131263396</v>
          </cell>
          <cell r="K18021">
            <v>6.2002503937901882E-2</v>
          </cell>
          <cell r="L18021">
            <v>6.2002503937901882E-2</v>
          </cell>
          <cell r="P18021" t="str">
            <v>PROBABLES NO DESARRROLLADAS</v>
          </cell>
          <cell r="Q18021" t="str">
            <v>PROBABLES NO DESARRROLLADAS2016</v>
          </cell>
        </row>
        <row r="18022">
          <cell r="I18022">
            <v>0.19019471250662748</v>
          </cell>
          <cell r="J18022">
            <v>0.19019471250662748</v>
          </cell>
          <cell r="K18022">
            <v>5.7058413751988245E-2</v>
          </cell>
          <cell r="L18022">
            <v>5.7058413751988245E-2</v>
          </cell>
          <cell r="P18022" t="str">
            <v>PROBABLES NO DESARRROLLADAS</v>
          </cell>
          <cell r="Q18022" t="str">
            <v>PROBABLES NO DESARRROLLADAS2016</v>
          </cell>
        </row>
        <row r="18023">
          <cell r="I18023">
            <v>0.20000349976989282</v>
          </cell>
          <cell r="J18023">
            <v>0.20000349976989282</v>
          </cell>
          <cell r="K18023">
            <v>6.0001049930967845E-2</v>
          </cell>
          <cell r="L18023">
            <v>6.0001049930967845E-2</v>
          </cell>
          <cell r="P18023" t="str">
            <v>PROBABLES NO DESARRROLLADAS</v>
          </cell>
          <cell r="Q18023" t="str">
            <v>PROBABLES NO DESARRROLLADAS2016</v>
          </cell>
        </row>
        <row r="18024">
          <cell r="I18024">
            <v>0.19035000104625521</v>
          </cell>
          <cell r="J18024">
            <v>0.19035000104625521</v>
          </cell>
          <cell r="K18024">
            <v>5.7105000313876567E-2</v>
          </cell>
          <cell r="L18024">
            <v>5.7105000313876567E-2</v>
          </cell>
          <cell r="P18024" t="str">
            <v>PROBABLES NO DESARRROLLADAS</v>
          </cell>
          <cell r="Q18024" t="str">
            <v>PROBABLES NO DESARRROLLADAS2016</v>
          </cell>
        </row>
        <row r="18025">
          <cell r="I18025">
            <v>0.19344152634075445</v>
          </cell>
          <cell r="J18025">
            <v>0.19344152634075445</v>
          </cell>
          <cell r="K18025">
            <v>5.8032457902226345E-2</v>
          </cell>
          <cell r="L18025">
            <v>5.8032457902226345E-2</v>
          </cell>
          <cell r="P18025" t="str">
            <v>PROBABLES NO DESARRROLLADAS</v>
          </cell>
          <cell r="Q18025" t="str">
            <v>PROBABLES NO DESARRROLLADAS2016</v>
          </cell>
        </row>
        <row r="18026">
          <cell r="I18026">
            <v>0.18410475208542071</v>
          </cell>
          <cell r="J18026">
            <v>0.18410475208542071</v>
          </cell>
          <cell r="K18026">
            <v>5.5231425625626204E-2</v>
          </cell>
          <cell r="L18026">
            <v>5.5231425625626204E-2</v>
          </cell>
          <cell r="P18026" t="str">
            <v>PROBABLES NO DESARRROLLADAS</v>
          </cell>
          <cell r="Q18026" t="str">
            <v>PROBABLES NO DESARRROLLADAS2016</v>
          </cell>
        </row>
        <row r="18027">
          <cell r="I18027">
            <v>0.18709484662065068</v>
          </cell>
          <cell r="J18027">
            <v>0.18709484662065068</v>
          </cell>
          <cell r="K18027">
            <v>5.6128453986195204E-2</v>
          </cell>
          <cell r="L18027">
            <v>5.6128453986195204E-2</v>
          </cell>
          <cell r="P18027" t="str">
            <v>PROBABLES NO DESARRROLLADAS</v>
          </cell>
          <cell r="Q18027" t="str">
            <v>PROBABLES NO DESARRROLLADAS2016</v>
          </cell>
        </row>
        <row r="18028">
          <cell r="I18028">
            <v>0.18394971942264882</v>
          </cell>
          <cell r="J18028">
            <v>0.18394971942264882</v>
          </cell>
          <cell r="K18028">
            <v>5.5184915826794648E-2</v>
          </cell>
          <cell r="L18028">
            <v>5.5184915826794648E-2</v>
          </cell>
          <cell r="P18028" t="str">
            <v>PROBABLES NO DESARRROLLADAS</v>
          </cell>
          <cell r="Q18028" t="str">
            <v>PROBABLES NO DESARRROLLADAS2016</v>
          </cell>
        </row>
        <row r="18029">
          <cell r="I18029">
            <v>0.1750710828802742</v>
          </cell>
          <cell r="J18029">
            <v>0.1750710828802742</v>
          </cell>
          <cell r="K18029">
            <v>5.2521324864082251E-2</v>
          </cell>
          <cell r="L18029">
            <v>5.2521324864082251E-2</v>
          </cell>
          <cell r="P18029" t="str">
            <v>PROBABLES NO DESARRROLLADAS</v>
          </cell>
          <cell r="Q18029" t="str">
            <v>PROBABLES NO DESARRROLLADAS2016</v>
          </cell>
        </row>
        <row r="18030">
          <cell r="I18030">
            <v>0.17791445917701623</v>
          </cell>
          <cell r="J18030">
            <v>0.17791445917701623</v>
          </cell>
          <cell r="K18030">
            <v>5.3374337753104871E-2</v>
          </cell>
          <cell r="L18030">
            <v>5.3374337753104871E-2</v>
          </cell>
          <cell r="P18030" t="str">
            <v>PROBABLES NO DESARRROLLADAS</v>
          </cell>
          <cell r="Q18030" t="str">
            <v>PROBABLES NO DESARRROLLADAS2016</v>
          </cell>
        </row>
        <row r="18031">
          <cell r="I18031">
            <v>0.16932712442258788</v>
          </cell>
          <cell r="J18031">
            <v>0.16932712442258788</v>
          </cell>
          <cell r="K18031">
            <v>5.0798137326776377E-2</v>
          </cell>
          <cell r="L18031">
            <v>5.0798137326776377E-2</v>
          </cell>
          <cell r="P18031" t="str">
            <v>PROBABLES NO DESARRROLLADAS</v>
          </cell>
          <cell r="Q18031" t="str">
            <v>PROBABLES NO DESARRROLLADAS2016</v>
          </cell>
        </row>
        <row r="18032">
          <cell r="I18032">
            <v>0.17207721155324276</v>
          </cell>
          <cell r="J18032">
            <v>0.17207721155324276</v>
          </cell>
          <cell r="K18032">
            <v>5.1623163465972823E-2</v>
          </cell>
          <cell r="L18032">
            <v>5.1623163465972823E-2</v>
          </cell>
          <cell r="P18032" t="str">
            <v>PROBABLES NO DESARRROLLADAS</v>
          </cell>
          <cell r="Q18032" t="str">
            <v>PROBABLES NO DESARRROLLADAS2016</v>
          </cell>
        </row>
        <row r="18033">
          <cell r="I18033">
            <v>0.16918453584362991</v>
          </cell>
          <cell r="J18033">
            <v>0.16918453584362991</v>
          </cell>
          <cell r="K18033">
            <v>5.0755360753088986E-2</v>
          </cell>
          <cell r="L18033">
            <v>5.0755360753088986E-2</v>
          </cell>
          <cell r="P18033" t="str">
            <v>PROBABLES NO DESARRROLLADAS</v>
          </cell>
          <cell r="Q18033" t="str">
            <v>PROBABLES NO DESARRROLLADAS2017</v>
          </cell>
        </row>
        <row r="18034">
          <cell r="I18034">
            <v>0.15036598642162377</v>
          </cell>
          <cell r="J18034">
            <v>0.15036598642162377</v>
          </cell>
          <cell r="K18034">
            <v>4.5109795926487124E-2</v>
          </cell>
          <cell r="L18034">
            <v>4.5109795926487124E-2</v>
          </cell>
          <cell r="P18034" t="str">
            <v>PROBABLES NO DESARRROLLADAS</v>
          </cell>
          <cell r="Q18034" t="str">
            <v>PROBABLES NO DESARRROLLADAS2017</v>
          </cell>
        </row>
        <row r="18035">
          <cell r="I18035">
            <v>0.16381278425952353</v>
          </cell>
          <cell r="J18035">
            <v>0.16381278425952353</v>
          </cell>
          <cell r="K18035">
            <v>4.9143835277857074E-2</v>
          </cell>
          <cell r="L18035">
            <v>4.9143835277857074E-2</v>
          </cell>
          <cell r="P18035" t="str">
            <v>PROBABLES NO DESARRROLLADAS</v>
          </cell>
          <cell r="Q18035" t="str">
            <v>PROBABLES NO DESARRROLLADAS2017</v>
          </cell>
        </row>
        <row r="18036">
          <cell r="I18036">
            <v>0.15590609009875359</v>
          </cell>
          <cell r="J18036">
            <v>0.15590609009875359</v>
          </cell>
          <cell r="K18036">
            <v>4.6771827029626067E-2</v>
          </cell>
          <cell r="L18036">
            <v>4.6771827029626067E-2</v>
          </cell>
          <cell r="P18036" t="str">
            <v>PROBABLES NO DESARRROLLADAS</v>
          </cell>
          <cell r="Q18036" t="str">
            <v>PROBABLES NO DESARRROLLADAS2017</v>
          </cell>
        </row>
        <row r="18037">
          <cell r="I18037">
            <v>0.1584382026202007</v>
          </cell>
          <cell r="J18037">
            <v>0.1584382026202007</v>
          </cell>
          <cell r="K18037">
            <v>4.7531460786060215E-2</v>
          </cell>
          <cell r="L18037">
            <v>4.7531460786060215E-2</v>
          </cell>
          <cell r="P18037" t="str">
            <v>PROBABLES NO DESARRROLLADAS</v>
          </cell>
          <cell r="Q18037" t="str">
            <v>PROBABLES NO DESARRROLLADAS2017</v>
          </cell>
        </row>
        <row r="18038">
          <cell r="I18038">
            <v>0.15079092150497855</v>
          </cell>
          <cell r="J18038">
            <v>0.15079092150497855</v>
          </cell>
          <cell r="K18038">
            <v>4.5237276451493565E-2</v>
          </cell>
          <cell r="L18038">
            <v>4.5237276451493565E-2</v>
          </cell>
          <cell r="P18038" t="str">
            <v>PROBABLES NO DESARRROLLADAS</v>
          </cell>
          <cell r="Q18038" t="str">
            <v>PROBABLES NO DESARRROLLADAS2017</v>
          </cell>
        </row>
        <row r="18039">
          <cell r="I18039">
            <v>0.15323995720474903</v>
          </cell>
          <cell r="J18039">
            <v>0.15323995720474903</v>
          </cell>
          <cell r="K18039">
            <v>4.5971987161424699E-2</v>
          </cell>
          <cell r="L18039">
            <v>4.5971987161424699E-2</v>
          </cell>
          <cell r="P18039" t="str">
            <v>PROBABLES NO DESARRROLLADAS</v>
          </cell>
          <cell r="Q18039" t="str">
            <v>PROBABLES NO DESARRROLLADAS2017</v>
          </cell>
        </row>
        <row r="18040">
          <cell r="I18040">
            <v>0.15066394206627046</v>
          </cell>
          <cell r="J18040">
            <v>0.15066394206627046</v>
          </cell>
          <cell r="K18040">
            <v>4.5199182619881137E-2</v>
          </cell>
          <cell r="L18040">
            <v>4.5199182619881137E-2</v>
          </cell>
          <cell r="P18040" t="str">
            <v>PROBABLES NO DESARRROLLADAS</v>
          </cell>
          <cell r="Q18040" t="str">
            <v>PROBABLES NO DESARRROLLADAS2017</v>
          </cell>
        </row>
        <row r="18041">
          <cell r="I18041">
            <v>0.14339189845649636</v>
          </cell>
          <cell r="J18041">
            <v>0.14339189845649636</v>
          </cell>
          <cell r="K18041">
            <v>4.3017569536948908E-2</v>
          </cell>
          <cell r="L18041">
            <v>4.3017569536948908E-2</v>
          </cell>
          <cell r="P18041" t="str">
            <v>PROBABLES NO DESARRROLLADAS</v>
          </cell>
          <cell r="Q18041" t="str">
            <v>PROBABLES NO DESARRROLLADAS2017</v>
          </cell>
        </row>
        <row r="18042">
          <cell r="I18042">
            <v>0.14572076464335224</v>
          </cell>
          <cell r="J18042">
            <v>0.14572076464335224</v>
          </cell>
          <cell r="K18042">
            <v>4.3716229393005672E-2</v>
          </cell>
          <cell r="L18042">
            <v>4.3716229393005672E-2</v>
          </cell>
          <cell r="P18042" t="str">
            <v>PROBABLES NO DESARRROLLADAS</v>
          </cell>
          <cell r="Q18042" t="str">
            <v>PROBABLES NO DESARRROLLADAS2017</v>
          </cell>
        </row>
        <row r="18043">
          <cell r="I18043">
            <v>0.1386873116432282</v>
          </cell>
          <cell r="J18043">
            <v>0.1386873116432282</v>
          </cell>
          <cell r="K18043">
            <v>4.1606193492968457E-2</v>
          </cell>
          <cell r="L18043">
            <v>4.1606193492968457E-2</v>
          </cell>
          <cell r="P18043" t="str">
            <v>PROBABLES NO DESARRROLLADAS</v>
          </cell>
          <cell r="Q18043" t="str">
            <v>PROBABLES NO DESARRROLLADAS2017</v>
          </cell>
        </row>
        <row r="18044">
          <cell r="I18044">
            <v>0.1409397693769516</v>
          </cell>
          <cell r="J18044">
            <v>0.1409397693769516</v>
          </cell>
          <cell r="K18044">
            <v>4.2281930813085483E-2</v>
          </cell>
          <cell r="L18044">
            <v>4.2281930813085483E-2</v>
          </cell>
          <cell r="P18044" t="str">
            <v>PROBABLES NO DESARRROLLADAS</v>
          </cell>
          <cell r="Q18044" t="str">
            <v>PROBABLES NO DESARRROLLADAS2017</v>
          </cell>
        </row>
        <row r="18045">
          <cell r="I18045">
            <v>0.1385705245262589</v>
          </cell>
          <cell r="J18045">
            <v>0.1385705245262589</v>
          </cell>
          <cell r="K18045">
            <v>4.1571157357877676E-2</v>
          </cell>
          <cell r="L18045">
            <v>4.1571157357877676E-2</v>
          </cell>
          <cell r="P18045" t="str">
            <v>PROBABLES NO DESARRROLLADAS</v>
          </cell>
          <cell r="Q18045" t="str">
            <v>PROBABLES NO DESARRROLLADAS2018</v>
          </cell>
        </row>
        <row r="18046">
          <cell r="I18046">
            <v>0.12315719935898702</v>
          </cell>
          <cell r="J18046">
            <v>0.12315719935898702</v>
          </cell>
          <cell r="K18046">
            <v>3.6947159807696105E-2</v>
          </cell>
          <cell r="L18046">
            <v>3.6947159807696105E-2</v>
          </cell>
          <cell r="P18046" t="str">
            <v>PROBABLES NO DESARRROLLADAS</v>
          </cell>
          <cell r="Q18046" t="str">
            <v>PROBABLES NO DESARRROLLADAS2018</v>
          </cell>
        </row>
        <row r="18047">
          <cell r="I18047">
            <v>0.13417079359976974</v>
          </cell>
          <cell r="J18047">
            <v>0.13417079359976974</v>
          </cell>
          <cell r="K18047">
            <v>4.0251238079930925E-2</v>
          </cell>
          <cell r="L18047">
            <v>4.0251238079930925E-2</v>
          </cell>
          <cell r="P18047" t="str">
            <v>PROBABLES NO DESARRROLLADAS</v>
          </cell>
          <cell r="Q18047" t="str">
            <v>PROBABLES NO DESARRROLLADAS2018</v>
          </cell>
        </row>
        <row r="18048">
          <cell r="I18048">
            <v>0.12769481899805415</v>
          </cell>
          <cell r="J18048">
            <v>0.12769481899805415</v>
          </cell>
          <cell r="K18048">
            <v>3.8308445699416251E-2</v>
          </cell>
          <cell r="L18048">
            <v>3.8308445699416251E-2</v>
          </cell>
          <cell r="P18048" t="str">
            <v>PROBABLES NO DESARRROLLADAS</v>
          </cell>
          <cell r="Q18048" t="str">
            <v>PROBABLES NO DESARRROLLADAS2018</v>
          </cell>
        </row>
        <row r="18049">
          <cell r="I18049">
            <v>0.1297687447177214</v>
          </cell>
          <cell r="J18049">
            <v>0.1297687447177214</v>
          </cell>
          <cell r="K18049">
            <v>3.8930623415316425E-2</v>
          </cell>
          <cell r="L18049">
            <v>3.8930623415316425E-2</v>
          </cell>
          <cell r="P18049" t="str">
            <v>PROBABLES NO DESARRROLLADAS</v>
          </cell>
          <cell r="Q18049" t="str">
            <v>PROBABLES NO DESARRROLLADAS2018</v>
          </cell>
        </row>
        <row r="18050">
          <cell r="I18050">
            <v>0.1235052422643084</v>
          </cell>
          <cell r="J18050">
            <v>0.1235052422643084</v>
          </cell>
          <cell r="K18050">
            <v>3.7051572679292516E-2</v>
          </cell>
          <cell r="L18050">
            <v>3.7051572679292516E-2</v>
          </cell>
          <cell r="P18050" t="str">
            <v>PROBABLES NO DESARRROLLADAS</v>
          </cell>
          <cell r="Q18050" t="str">
            <v>PROBABLES NO DESARRROLLADAS2018</v>
          </cell>
        </row>
        <row r="18051">
          <cell r="I18051">
            <v>0.1255111239473384</v>
          </cell>
          <cell r="J18051">
            <v>0.1255111239473384</v>
          </cell>
          <cell r="K18051">
            <v>3.7653337184201524E-2</v>
          </cell>
          <cell r="L18051">
            <v>3.7653337184201524E-2</v>
          </cell>
          <cell r="P18051" t="str">
            <v>PROBABLES NO DESARRROLLADAS</v>
          </cell>
          <cell r="Q18051" t="str">
            <v>PROBABLES NO DESARRROLLADAS2018</v>
          </cell>
        </row>
        <row r="18052">
          <cell r="I18052">
            <v>0.12340123980724201</v>
          </cell>
          <cell r="J18052">
            <v>0.12340123980724201</v>
          </cell>
          <cell r="K18052">
            <v>3.7020371942172607E-2</v>
          </cell>
          <cell r="L18052">
            <v>3.7020371942172607E-2</v>
          </cell>
          <cell r="P18052" t="str">
            <v>PROBABLES NO DESARRROLLADAS</v>
          </cell>
          <cell r="Q18052" t="str">
            <v>PROBABLES NO DESARRROLLADAS2018</v>
          </cell>
        </row>
        <row r="18053">
          <cell r="I18053">
            <v>0.11744507547839229</v>
          </cell>
          <cell r="J18053">
            <v>0.11744507547839229</v>
          </cell>
          <cell r="K18053">
            <v>3.5233522643517687E-2</v>
          </cell>
          <cell r="L18053">
            <v>3.5233522643517687E-2</v>
          </cell>
          <cell r="P18053" t="str">
            <v>PROBABLES NO DESARRROLLADAS</v>
          </cell>
          <cell r="Q18053" t="str">
            <v>PROBABLES NO DESARRROLLADAS2018</v>
          </cell>
        </row>
        <row r="18054">
          <cell r="I18054">
            <v>0.1193525323712791</v>
          </cell>
          <cell r="J18054">
            <v>0.1193525323712791</v>
          </cell>
          <cell r="K18054">
            <v>3.5805759711383736E-2</v>
          </cell>
          <cell r="L18054">
            <v>3.5805759711383736E-2</v>
          </cell>
          <cell r="P18054" t="str">
            <v>PROBABLES NO DESARRROLLADAS</v>
          </cell>
          <cell r="Q18054" t="str">
            <v>PROBABLES NO DESARRROLLADAS2018</v>
          </cell>
        </row>
        <row r="18055">
          <cell r="I18055">
            <v>0.11359178558317401</v>
          </cell>
          <cell r="J18055">
            <v>0.11359178558317401</v>
          </cell>
          <cell r="K18055">
            <v>3.4077535674952204E-2</v>
          </cell>
          <cell r="L18055">
            <v>3.4077535674952204E-2</v>
          </cell>
          <cell r="P18055" t="str">
            <v>PROBABLES NO DESARRROLLADAS</v>
          </cell>
          <cell r="Q18055" t="str">
            <v>PROBABLES NO DESARRROLLADAS2018</v>
          </cell>
        </row>
        <row r="18056">
          <cell r="I18056">
            <v>0.11543666016393229</v>
          </cell>
          <cell r="J18056">
            <v>0.11543666016393229</v>
          </cell>
          <cell r="K18056">
            <v>3.4630998049179691E-2</v>
          </cell>
          <cell r="L18056">
            <v>3.4630998049179691E-2</v>
          </cell>
          <cell r="P18056" t="str">
            <v>PROBABLES NO DESARRROLLADAS</v>
          </cell>
          <cell r="Q18056" t="str">
            <v>PROBABLES NO DESARRROLLADAS2018</v>
          </cell>
        </row>
        <row r="18057">
          <cell r="I18057">
            <v>0.11349613114303175</v>
          </cell>
          <cell r="J18057">
            <v>0.11349613114303175</v>
          </cell>
          <cell r="K18057">
            <v>3.4048839342909525E-2</v>
          </cell>
          <cell r="L18057">
            <v>3.4048839342909525E-2</v>
          </cell>
          <cell r="P18057" t="str">
            <v>PROBABLES NO DESARRROLLADAS</v>
          </cell>
          <cell r="Q18057" t="str">
            <v>PROBABLES NO DESARRROLLADAS2019</v>
          </cell>
        </row>
        <row r="18058">
          <cell r="I18058">
            <v>0.10087185350163021</v>
          </cell>
          <cell r="J18058">
            <v>0.10087185350163021</v>
          </cell>
          <cell r="K18058">
            <v>3.0261556050489059E-2</v>
          </cell>
          <cell r="L18058">
            <v>3.0261556050489059E-2</v>
          </cell>
          <cell r="P18058" t="str">
            <v>PROBABLES NO DESARRROLLADAS</v>
          </cell>
          <cell r="Q18058" t="str">
            <v>PROBABLES NO DESARRROLLADAS2019</v>
          </cell>
        </row>
        <row r="18059">
          <cell r="I18059">
            <v>0.10989253333654522</v>
          </cell>
          <cell r="J18059">
            <v>0.10989253333654522</v>
          </cell>
          <cell r="K18059">
            <v>3.2967760000963568E-2</v>
          </cell>
          <cell r="L18059">
            <v>3.2967760000963568E-2</v>
          </cell>
          <cell r="P18059" t="str">
            <v>PROBABLES NO DESARRROLLADAS</v>
          </cell>
          <cell r="Q18059" t="str">
            <v>PROBABLES NO DESARRROLLADAS2019</v>
          </cell>
        </row>
        <row r="18060">
          <cell r="I18060">
            <v>0.10458838900146213</v>
          </cell>
          <cell r="J18060">
            <v>0.10458838900146213</v>
          </cell>
          <cell r="K18060">
            <v>3.1376516700438638E-2</v>
          </cell>
          <cell r="L18060">
            <v>3.1376516700438638E-2</v>
          </cell>
          <cell r="P18060" t="str">
            <v>PROBABLES NO DESARRROLLADAS</v>
          </cell>
          <cell r="Q18060" t="str">
            <v>PROBABLES NO DESARRROLLADAS2019</v>
          </cell>
        </row>
        <row r="18061">
          <cell r="I18061">
            <v>0.1062870370095088</v>
          </cell>
          <cell r="J18061">
            <v>0.1062870370095088</v>
          </cell>
          <cell r="K18061">
            <v>3.1886111102852638E-2</v>
          </cell>
          <cell r="L18061">
            <v>3.1886111102852638E-2</v>
          </cell>
          <cell r="P18061" t="str">
            <v>PROBABLES NO DESARRROLLADAS</v>
          </cell>
          <cell r="Q18061" t="str">
            <v>PROBABLES NO DESARRROLLADAS2019</v>
          </cell>
        </row>
        <row r="18062">
          <cell r="I18062">
            <v>0.10115691790014017</v>
          </cell>
          <cell r="J18062">
            <v>0.10115691790014017</v>
          </cell>
          <cell r="K18062">
            <v>3.0347075370042047E-2</v>
          </cell>
          <cell r="L18062">
            <v>3.0347075370042047E-2</v>
          </cell>
          <cell r="P18062" t="str">
            <v>PROBABLES NO DESARRROLLADAS</v>
          </cell>
          <cell r="Q18062" t="str">
            <v>PROBABLES NO DESARRROLLADAS2019</v>
          </cell>
        </row>
        <row r="18063">
          <cell r="I18063">
            <v>0.10279983446795214</v>
          </cell>
          <cell r="J18063">
            <v>0.10279983446795214</v>
          </cell>
          <cell r="K18063">
            <v>3.0839950340385641E-2</v>
          </cell>
          <cell r="L18063">
            <v>3.0839950340385641E-2</v>
          </cell>
          <cell r="P18063" t="str">
            <v>PROBABLES NO DESARRROLLADAS</v>
          </cell>
          <cell r="Q18063" t="str">
            <v>PROBABLES NO DESARRROLLADAS2019</v>
          </cell>
        </row>
        <row r="18064">
          <cell r="I18064">
            <v>0.1010717347304373</v>
          </cell>
          <cell r="J18064">
            <v>0.1010717347304373</v>
          </cell>
          <cell r="K18064">
            <v>3.0321520419131193E-2</v>
          </cell>
          <cell r="L18064">
            <v>3.0321520419131193E-2</v>
          </cell>
          <cell r="P18064" t="str">
            <v>PROBABLES NO DESARRROLLADAS</v>
          </cell>
          <cell r="Q18064" t="str">
            <v>PROBABLES NO DESARRROLLADAS2019</v>
          </cell>
        </row>
        <row r="18065">
          <cell r="I18065">
            <v>9.6193340785640152E-2</v>
          </cell>
          <cell r="J18065">
            <v>9.6193340785640152E-2</v>
          </cell>
          <cell r="K18065">
            <v>2.8858002235692046E-2</v>
          </cell>
          <cell r="L18065">
            <v>2.8858002235692046E-2</v>
          </cell>
          <cell r="P18065" t="str">
            <v>PROBABLES NO DESARRROLLADAS</v>
          </cell>
          <cell r="Q18065" t="str">
            <v>PROBABLES NO DESARRROLLADAS2019</v>
          </cell>
        </row>
        <row r="18066">
          <cell r="I18066">
            <v>9.7755642569547829E-2</v>
          </cell>
          <cell r="J18066">
            <v>9.7755642569547829E-2</v>
          </cell>
          <cell r="K18066">
            <v>2.9326692770864349E-2</v>
          </cell>
          <cell r="L18066">
            <v>2.9326692770864349E-2</v>
          </cell>
          <cell r="P18066" t="str">
            <v>PROBABLES NO DESARRROLLADAS</v>
          </cell>
          <cell r="Q18066" t="str">
            <v>PROBABLES NO DESARRROLLADAS2019</v>
          </cell>
        </row>
        <row r="18067">
          <cell r="I18067">
            <v>9.3037305281154406E-2</v>
          </cell>
          <cell r="J18067">
            <v>9.3037305281154406E-2</v>
          </cell>
          <cell r="K18067">
            <v>2.791119158434632E-2</v>
          </cell>
          <cell r="L18067">
            <v>2.791119158434632E-2</v>
          </cell>
          <cell r="P18067" t="str">
            <v>PROBABLES NO DESARRROLLADAS</v>
          </cell>
          <cell r="Q18067" t="str">
            <v>PROBABLES NO DESARRROLLADAS2019</v>
          </cell>
        </row>
        <row r="18068">
          <cell r="I18068">
            <v>9.4548349048046265E-2</v>
          </cell>
          <cell r="J18068">
            <v>9.4548349048046265E-2</v>
          </cell>
          <cell r="K18068">
            <v>2.8364504714413877E-2</v>
          </cell>
          <cell r="L18068">
            <v>2.8364504714413877E-2</v>
          </cell>
          <cell r="P18068" t="str">
            <v>PROBABLES NO DESARRROLLADAS</v>
          </cell>
          <cell r="Q18068" t="str">
            <v>PROBABLES NO DESARRROLLADAS2019</v>
          </cell>
        </row>
        <row r="18069">
          <cell r="I18069">
            <v>9.2958959551284068E-2</v>
          </cell>
          <cell r="J18069">
            <v>9.2958959551284068E-2</v>
          </cell>
          <cell r="K18069">
            <v>2.7887687865385216E-2</v>
          </cell>
          <cell r="L18069">
            <v>2.7887687865385216E-2</v>
          </cell>
          <cell r="P18069" t="str">
            <v>PROBABLES NO DESARRROLLADAS</v>
          </cell>
          <cell r="Q18069" t="str">
            <v>PROBABLES NO DESARRROLLADAS2020</v>
          </cell>
        </row>
        <row r="18070">
          <cell r="I18070">
            <v>8.5546396341409398E-2</v>
          </cell>
          <cell r="J18070">
            <v>8.5546396341409398E-2</v>
          </cell>
          <cell r="K18070">
            <v>2.5663918902422814E-2</v>
          </cell>
          <cell r="L18070">
            <v>2.5663918902422814E-2</v>
          </cell>
          <cell r="P18070" t="str">
            <v>PROBABLES NO DESARRROLLADAS</v>
          </cell>
          <cell r="Q18070" t="str">
            <v>PROBABLES NO DESARRROLLADAS2020</v>
          </cell>
        </row>
        <row r="18071">
          <cell r="I18071">
            <v>8.9958224576761434E-2</v>
          </cell>
          <cell r="J18071">
            <v>8.9958224576761434E-2</v>
          </cell>
          <cell r="K18071">
            <v>2.6987467373028429E-2</v>
          </cell>
          <cell r="L18071">
            <v>2.6987467373028429E-2</v>
          </cell>
          <cell r="P18071" t="str">
            <v>PROBABLES NO DESARRROLLADAS</v>
          </cell>
          <cell r="Q18071" t="str">
            <v>PROBABLES NO DESARRROLLADAS2020</v>
          </cell>
        </row>
        <row r="18072">
          <cell r="I18072">
            <v>8.5616242525789782E-2</v>
          </cell>
          <cell r="J18072">
            <v>8.5616242525789782E-2</v>
          </cell>
          <cell r="K18072">
            <v>2.568487275773694E-2</v>
          </cell>
          <cell r="L18072">
            <v>2.568487275773694E-2</v>
          </cell>
          <cell r="P18072" t="str">
            <v>PROBABLES NO DESARRROLLADAS</v>
          </cell>
          <cell r="Q18072" t="str">
            <v>PROBABLES NO DESARRROLLADAS2020</v>
          </cell>
        </row>
        <row r="18073">
          <cell r="I18073">
            <v>8.7006758826991784E-2</v>
          </cell>
          <cell r="J18073">
            <v>8.7006758826991784E-2</v>
          </cell>
          <cell r="K18073">
            <v>2.6102027648097534E-2</v>
          </cell>
          <cell r="L18073">
            <v>2.6102027648097534E-2</v>
          </cell>
          <cell r="P18073" t="str">
            <v>PROBABLES NO DESARRROLLADAS</v>
          </cell>
          <cell r="Q18073" t="str">
            <v>PROBABLES NO DESARRROLLADAS2020</v>
          </cell>
        </row>
        <row r="18074">
          <cell r="I18074">
            <v>8.2807234137422983E-2</v>
          </cell>
          <cell r="J18074">
            <v>8.2807234137422983E-2</v>
          </cell>
          <cell r="K18074">
            <v>2.48421702412269E-2</v>
          </cell>
          <cell r="L18074">
            <v>2.48421702412269E-2</v>
          </cell>
          <cell r="P18074" t="str">
            <v>PROBABLES NO DESARRROLLADAS</v>
          </cell>
          <cell r="Q18074" t="str">
            <v>PROBABLES NO DESARRROLLADAS2020</v>
          </cell>
        </row>
        <row r="18075">
          <cell r="I18075">
            <v>8.4152128581846813E-2</v>
          </cell>
          <cell r="J18075">
            <v>8.4152128581846813E-2</v>
          </cell>
          <cell r="K18075">
            <v>2.5245638574554044E-2</v>
          </cell>
          <cell r="L18075">
            <v>2.5245638574554044E-2</v>
          </cell>
          <cell r="P18075" t="str">
            <v>PROBABLES NO DESARRROLLADAS</v>
          </cell>
          <cell r="Q18075" t="str">
            <v>PROBABLES NO DESARRROLLADAS2020</v>
          </cell>
        </row>
        <row r="18076">
          <cell r="I18076">
            <v>8.2737503042164498E-2</v>
          </cell>
          <cell r="J18076">
            <v>8.2737503042164498E-2</v>
          </cell>
          <cell r="K18076">
            <v>2.4821250912649351E-2</v>
          </cell>
          <cell r="L18076">
            <v>2.4821250912649351E-2</v>
          </cell>
          <cell r="P18076" t="str">
            <v>PROBABLES NO DESARRROLLADAS</v>
          </cell>
          <cell r="Q18076" t="str">
            <v>PROBABLES NO DESARRROLLADAS2020</v>
          </cell>
        </row>
        <row r="18077">
          <cell r="I18077">
            <v>7.8744041023083675E-2</v>
          </cell>
          <cell r="J18077">
            <v>7.8744041023083675E-2</v>
          </cell>
          <cell r="K18077">
            <v>2.3623212306925101E-2</v>
          </cell>
          <cell r="L18077">
            <v>2.3623212306925101E-2</v>
          </cell>
          <cell r="P18077" t="str">
            <v>PROBABLES NO DESARRROLLADAS</v>
          </cell>
          <cell r="Q18077" t="str">
            <v>PROBABLES NO DESARRROLLADAS2020</v>
          </cell>
        </row>
        <row r="18078">
          <cell r="I18078">
            <v>8.0022944061044862E-2</v>
          </cell>
          <cell r="J18078">
            <v>8.0022944061044862E-2</v>
          </cell>
          <cell r="K18078">
            <v>2.4006883218313457E-2</v>
          </cell>
          <cell r="L18078">
            <v>2.4006883218313457E-2</v>
          </cell>
          <cell r="P18078" t="str">
            <v>PROBABLES NO DESARRROLLADAS</v>
          </cell>
          <cell r="Q18078" t="str">
            <v>PROBABLES NO DESARRROLLADAS2020</v>
          </cell>
        </row>
        <row r="18079">
          <cell r="I18079">
            <v>7.6160504707517077E-2</v>
          </cell>
          <cell r="J18079">
            <v>7.6160504707517077E-2</v>
          </cell>
          <cell r="K18079">
            <v>2.2848151412255126E-2</v>
          </cell>
          <cell r="L18079">
            <v>2.2848151412255126E-2</v>
          </cell>
          <cell r="P18079" t="str">
            <v>PROBABLES NO DESARRROLLADAS</v>
          </cell>
          <cell r="Q18079" t="str">
            <v>PROBABLES NO DESARRROLLADAS2020</v>
          </cell>
        </row>
        <row r="18080">
          <cell r="I18080">
            <v>7.7397447840958103E-2</v>
          </cell>
          <cell r="J18080">
            <v>7.7397447840958103E-2</v>
          </cell>
          <cell r="K18080">
            <v>2.3219234352287427E-2</v>
          </cell>
          <cell r="L18080">
            <v>2.3219234352287427E-2</v>
          </cell>
          <cell r="P18080" t="str">
            <v>PROBABLES NO DESARRROLLADAS</v>
          </cell>
          <cell r="Q18080" t="str">
            <v>PROBABLES NO DESARRROLLADAS2020</v>
          </cell>
        </row>
        <row r="18081">
          <cell r="I18081">
            <v>7.6096370752747222E-2</v>
          </cell>
          <cell r="J18081">
            <v>7.6096370752747222E-2</v>
          </cell>
          <cell r="K18081">
            <v>2.2828911225824172E-2</v>
          </cell>
          <cell r="L18081">
            <v>2.2828911225824172E-2</v>
          </cell>
          <cell r="P18081" t="str">
            <v>PROBABLES NO DESARRROLLADAS</v>
          </cell>
          <cell r="Q18081" t="str">
            <v>PROBABLES NO DESARRROLLADAS2021</v>
          </cell>
        </row>
        <row r="18082">
          <cell r="I18082">
            <v>6.763210239213456E-2</v>
          </cell>
          <cell r="J18082">
            <v>6.763210239213456E-2</v>
          </cell>
          <cell r="K18082">
            <v>2.0289630717640363E-2</v>
          </cell>
          <cell r="L18082">
            <v>2.0289630717640363E-2</v>
          </cell>
          <cell r="P18082" t="str">
            <v>PROBABLES NO DESARRROLLADAS</v>
          </cell>
          <cell r="Q18082" t="str">
            <v>PROBABLES NO DESARRROLLADAS2021</v>
          </cell>
        </row>
        <row r="18083">
          <cell r="I18083">
            <v>7.3680246855267501E-2</v>
          </cell>
          <cell r="J18083">
            <v>7.3680246855267501E-2</v>
          </cell>
          <cell r="K18083">
            <v>2.2104074056580249E-2</v>
          </cell>
          <cell r="L18083">
            <v>2.2104074056580249E-2</v>
          </cell>
          <cell r="P18083" t="str">
            <v>PROBABLES NO DESARRROLLADAS</v>
          </cell>
          <cell r="Q18083" t="str">
            <v>PROBABLES NO DESARRROLLADAS2021</v>
          </cell>
        </row>
        <row r="18084">
          <cell r="I18084">
            <v>7.0123948241530204E-2</v>
          </cell>
          <cell r="J18084">
            <v>7.0123948241530204E-2</v>
          </cell>
          <cell r="K18084">
            <v>2.1037184472459062E-2</v>
          </cell>
          <cell r="L18084">
            <v>2.1037184472459062E-2</v>
          </cell>
          <cell r="P18084" t="str">
            <v>PROBABLES NO DESARRROLLADAS</v>
          </cell>
          <cell r="Q18084" t="str">
            <v>PROBABLES NO DESARRROLLADAS2021</v>
          </cell>
        </row>
        <row r="18085">
          <cell r="I18085">
            <v>7.12628500463479E-2</v>
          </cell>
          <cell r="J18085">
            <v>7.12628500463479E-2</v>
          </cell>
          <cell r="K18085">
            <v>2.1378855013904373E-2</v>
          </cell>
          <cell r="L18085">
            <v>2.1378855013904373E-2</v>
          </cell>
          <cell r="P18085" t="str">
            <v>PROBABLES NO DESARRROLLADAS</v>
          </cell>
          <cell r="Q18085" t="str">
            <v>PROBABLES NO DESARRROLLADAS2021</v>
          </cell>
        </row>
        <row r="18086">
          <cell r="I18086">
            <v>6.782323107589748E-2</v>
          </cell>
          <cell r="J18086">
            <v>6.782323107589748E-2</v>
          </cell>
          <cell r="K18086">
            <v>2.0346969322769241E-2</v>
          </cell>
          <cell r="L18086">
            <v>2.0346969322769241E-2</v>
          </cell>
          <cell r="P18086" t="str">
            <v>PROBABLES NO DESARRROLLADAS</v>
          </cell>
          <cell r="Q18086" t="str">
            <v>PROBABLES NO DESARRROLLADAS2021</v>
          </cell>
        </row>
        <row r="18087">
          <cell r="I18087">
            <v>6.8924766317680075E-2</v>
          </cell>
          <cell r="J18087">
            <v>6.8924766317680075E-2</v>
          </cell>
          <cell r="K18087">
            <v>2.0677429895304023E-2</v>
          </cell>
          <cell r="L18087">
            <v>2.0677429895304023E-2</v>
          </cell>
          <cell r="P18087" t="str">
            <v>PROBABLES NO DESARRROLLADAS</v>
          </cell>
          <cell r="Q18087" t="str">
            <v>PROBABLES NO DESARRROLLADAS2021</v>
          </cell>
        </row>
        <row r="18088">
          <cell r="I18088">
            <v>6.7766117850995039E-2</v>
          </cell>
          <cell r="J18088">
            <v>6.7766117850995039E-2</v>
          </cell>
          <cell r="K18088">
            <v>2.032983535529851E-2</v>
          </cell>
          <cell r="L18088">
            <v>2.032983535529851E-2</v>
          </cell>
          <cell r="P18088" t="str">
            <v>PROBABLES NO DESARRROLLADAS</v>
          </cell>
          <cell r="Q18088" t="str">
            <v>PROBABLES NO DESARRROLLADAS2021</v>
          </cell>
        </row>
        <row r="18089">
          <cell r="I18089">
            <v>6.4495274426091501E-2</v>
          </cell>
          <cell r="J18089">
            <v>6.4495274426091501E-2</v>
          </cell>
          <cell r="K18089">
            <v>1.9348582327827452E-2</v>
          </cell>
          <cell r="L18089">
            <v>1.9348582327827452E-2</v>
          </cell>
          <cell r="P18089" t="str">
            <v>PROBABLES NO DESARRROLLADAS</v>
          </cell>
          <cell r="Q18089" t="str">
            <v>PROBABLES NO DESARRROLLADAS2021</v>
          </cell>
        </row>
        <row r="18090">
          <cell r="I18090">
            <v>6.5542759433539335E-2</v>
          </cell>
          <cell r="J18090">
            <v>6.5542759433539335E-2</v>
          </cell>
          <cell r="K18090">
            <v>1.9662827830061801E-2</v>
          </cell>
          <cell r="L18090">
            <v>1.9662827830061801E-2</v>
          </cell>
          <cell r="P18090" t="str">
            <v>PROBABLES NO DESARRROLLADAS</v>
          </cell>
          <cell r="Q18090" t="str">
            <v>PROBABLES NO DESARRROLLADAS2021</v>
          </cell>
        </row>
        <row r="18091">
          <cell r="I18091">
            <v>6.2379230068989142E-2</v>
          </cell>
          <cell r="J18091">
            <v>6.2379230068989142E-2</v>
          </cell>
          <cell r="K18091">
            <v>1.8713769020696745E-2</v>
          </cell>
          <cell r="L18091">
            <v>1.8713769020696745E-2</v>
          </cell>
          <cell r="P18091" t="str">
            <v>PROBABLES NO DESARRROLLADAS</v>
          </cell>
          <cell r="Q18091" t="str">
            <v>PROBABLES NO DESARRROLLADAS2021</v>
          </cell>
        </row>
        <row r="18092">
          <cell r="I18092">
            <v>6.3392347833893026E-2</v>
          </cell>
          <cell r="J18092">
            <v>6.3392347833893026E-2</v>
          </cell>
          <cell r="K18092">
            <v>1.9017704350167908E-2</v>
          </cell>
          <cell r="L18092">
            <v>1.9017704350167908E-2</v>
          </cell>
          <cell r="P18092" t="str">
            <v>PROBABLES NO DESARRROLLADAS</v>
          </cell>
          <cell r="Q18092" t="str">
            <v>PROBABLES NO DESARRROLLADAS2021</v>
          </cell>
        </row>
        <row r="18093">
          <cell r="I18093">
            <v>6.2326701179701488E-2</v>
          </cell>
          <cell r="J18093">
            <v>6.2326701179701488E-2</v>
          </cell>
          <cell r="K18093">
            <v>1.8698010353910447E-2</v>
          </cell>
          <cell r="L18093">
            <v>1.8698010353910447E-2</v>
          </cell>
          <cell r="P18093" t="str">
            <v>PROBABLES NO DESARRROLLADAS</v>
          </cell>
          <cell r="Q18093" t="str">
            <v>PROBABLES NO DESARRROLLADAS2022</v>
          </cell>
        </row>
        <row r="18094">
          <cell r="I18094">
            <v>5.5394045658840291E-2</v>
          </cell>
          <cell r="J18094">
            <v>5.5394045658840291E-2</v>
          </cell>
          <cell r="K18094">
            <v>1.6618213697652085E-2</v>
          </cell>
          <cell r="L18094">
            <v>1.6618213697652085E-2</v>
          </cell>
          <cell r="P18094" t="str">
            <v>PROBABLES NO DESARRROLLADAS</v>
          </cell>
          <cell r="Q18094" t="str">
            <v>PROBABLES NO DESARRROLLADAS2022</v>
          </cell>
        </row>
        <row r="18095">
          <cell r="I18095">
            <v>6.0347775894808033E-2</v>
          </cell>
          <cell r="J18095">
            <v>6.0347775894808033E-2</v>
          </cell>
          <cell r="K18095">
            <v>1.8104332768442411E-2</v>
          </cell>
          <cell r="L18095">
            <v>1.8104332768442411E-2</v>
          </cell>
          <cell r="P18095" t="str">
            <v>PROBABLES NO DESARRROLLADAS</v>
          </cell>
          <cell r="Q18095" t="str">
            <v>PROBABLES NO DESARRROLLADAS2022</v>
          </cell>
        </row>
        <row r="18096">
          <cell r="I18096">
            <v>5.7434990977316989E-2</v>
          </cell>
          <cell r="J18096">
            <v>5.7434990977316989E-2</v>
          </cell>
          <cell r="K18096">
            <v>1.7230497293195098E-2</v>
          </cell>
          <cell r="L18096">
            <v>1.7230497293195098E-2</v>
          </cell>
          <cell r="P18096" t="str">
            <v>PROBABLES NO DESARRROLLADAS</v>
          </cell>
          <cell r="Q18096" t="str">
            <v>PROBABLES NO DESARRROLLADAS2022</v>
          </cell>
        </row>
        <row r="18097">
          <cell r="I18097">
            <v>5.8367808032321437E-2</v>
          </cell>
          <cell r="J18097">
            <v>5.8367808032321437E-2</v>
          </cell>
          <cell r="K18097">
            <v>1.7510342409696431E-2</v>
          </cell>
          <cell r="L18097">
            <v>1.7510342409696431E-2</v>
          </cell>
          <cell r="P18097" t="str">
            <v>PROBABLES NO DESARRROLLADAS</v>
          </cell>
          <cell r="Q18097" t="str">
            <v>PROBABLES NO DESARRROLLADAS2022</v>
          </cell>
        </row>
        <row r="18098">
          <cell r="I18098">
            <v>5.555058952869648E-2</v>
          </cell>
          <cell r="J18098">
            <v>5.555058952869648E-2</v>
          </cell>
          <cell r="K18098">
            <v>1.6665176858608945E-2</v>
          </cell>
          <cell r="L18098">
            <v>1.6665176858608945E-2</v>
          </cell>
          <cell r="P18098" t="str">
            <v>PROBABLES NO DESARRROLLADAS</v>
          </cell>
          <cell r="Q18098" t="str">
            <v>PROBABLES NO DESARRROLLADAS2022</v>
          </cell>
        </row>
        <row r="18099">
          <cell r="I18099">
            <v>5.6452801515607859E-2</v>
          </cell>
          <cell r="J18099">
            <v>5.6452801515607859E-2</v>
          </cell>
          <cell r="K18099">
            <v>1.6935840454682355E-2</v>
          </cell>
          <cell r="L18099">
            <v>1.6935840454682355E-2</v>
          </cell>
          <cell r="P18099" t="str">
            <v>PROBABLES NO DESARRROLLADAS</v>
          </cell>
          <cell r="Q18099" t="str">
            <v>PROBABLES NO DESARRROLLADAS2022</v>
          </cell>
        </row>
        <row r="18100">
          <cell r="I18100">
            <v>5.5503810965321011E-2</v>
          </cell>
          <cell r="J18100">
            <v>5.5503810965321011E-2</v>
          </cell>
          <cell r="K18100">
            <v>1.6651143289596302E-2</v>
          </cell>
          <cell r="L18100">
            <v>1.6651143289596302E-2</v>
          </cell>
          <cell r="P18100" t="str">
            <v>PROBABLES NO DESARRROLLADAS</v>
          </cell>
          <cell r="Q18100" t="str">
            <v>PROBABLES NO DESARRROLLADAS2022</v>
          </cell>
        </row>
        <row r="18101">
          <cell r="I18101">
            <v>5.2824828002887243E-2</v>
          </cell>
          <cell r="J18101">
            <v>5.2824828002887243E-2</v>
          </cell>
          <cell r="K18101">
            <v>1.584744840086617E-2</v>
          </cell>
          <cell r="L18101">
            <v>1.584744840086617E-2</v>
          </cell>
          <cell r="P18101" t="str">
            <v>PROBABLES NO DESARRROLLADAS</v>
          </cell>
          <cell r="Q18101" t="str">
            <v>PROBABLES NO DESARRROLLADAS2022</v>
          </cell>
        </row>
        <row r="18102">
          <cell r="I18102">
            <v>5.3682770167583514E-2</v>
          </cell>
          <cell r="J18102">
            <v>5.3682770167583514E-2</v>
          </cell>
          <cell r="K18102">
            <v>1.6104831050275055E-2</v>
          </cell>
          <cell r="L18102">
            <v>1.6104831050275055E-2</v>
          </cell>
          <cell r="P18102" t="str">
            <v>PROBABLES NO DESARRROLLADAS</v>
          </cell>
          <cell r="Q18102" t="str">
            <v>PROBABLES NO DESARRROLLADAS2022</v>
          </cell>
        </row>
        <row r="18103">
          <cell r="I18103">
            <v>5.1091682742171469E-2</v>
          </cell>
          <cell r="J18103">
            <v>5.1091682742171469E-2</v>
          </cell>
          <cell r="K18103">
            <v>1.532750482265144E-2</v>
          </cell>
          <cell r="L18103">
            <v>1.532750482265144E-2</v>
          </cell>
          <cell r="P18103" t="str">
            <v>PROBABLES NO DESARRROLLADAS</v>
          </cell>
          <cell r="Q18103" t="str">
            <v>PROBABLES NO DESARRROLLADAS2022</v>
          </cell>
        </row>
        <row r="18104">
          <cell r="I18104">
            <v>5.1921476430989398E-2</v>
          </cell>
          <cell r="J18104">
            <v>5.1921476430989398E-2</v>
          </cell>
          <cell r="K18104">
            <v>1.5576442929296819E-2</v>
          </cell>
          <cell r="L18104">
            <v>1.5576442929296819E-2</v>
          </cell>
          <cell r="P18104" t="str">
            <v>PROBABLES NO DESARRROLLADAS</v>
          </cell>
          <cell r="Q18104" t="str">
            <v>PROBABLES NO DESARRROLLADAS2022</v>
          </cell>
        </row>
        <row r="18105">
          <cell r="I18105">
            <v>5.1048658976998382E-2</v>
          </cell>
          <cell r="J18105">
            <v>5.1048658976998382E-2</v>
          </cell>
          <cell r="K18105">
            <v>1.5314597693099516E-2</v>
          </cell>
          <cell r="L18105">
            <v>1.5314597693099516E-2</v>
          </cell>
          <cell r="P18105" t="str">
            <v>PROBABLES NO DESARRROLLADAS</v>
          </cell>
          <cell r="Q18105" t="str">
            <v>PROBABLES NO DESARRROLLADAS2023</v>
          </cell>
        </row>
        <row r="18106">
          <cell r="I18106">
            <v>4.5370470322839349E-2</v>
          </cell>
          <cell r="J18106">
            <v>4.5370470322839349E-2</v>
          </cell>
          <cell r="K18106">
            <v>1.3611141096851808E-2</v>
          </cell>
          <cell r="L18106">
            <v>1.3611141096851808E-2</v>
          </cell>
          <cell r="P18106" t="str">
            <v>PROBABLES NO DESARRROLLADAS</v>
          </cell>
          <cell r="Q18106" t="str">
            <v>PROBABLES NO DESARRROLLADAS2023</v>
          </cell>
        </row>
        <row r="18107">
          <cell r="I18107">
            <v>4.9427821035989111E-2</v>
          </cell>
          <cell r="J18107">
            <v>4.9427821035989111E-2</v>
          </cell>
          <cell r="K18107">
            <v>1.4828346310796735E-2</v>
          </cell>
          <cell r="L18107">
            <v>1.4828346310796735E-2</v>
          </cell>
          <cell r="P18107" t="str">
            <v>PROBABLES NO DESARRROLLADAS</v>
          </cell>
          <cell r="Q18107" t="str">
            <v>PROBABLES NO DESARRROLLADAS2023</v>
          </cell>
        </row>
        <row r="18108">
          <cell r="I18108">
            <v>4.704210574684773E-2</v>
          </cell>
          <cell r="J18108">
            <v>4.704210574684773E-2</v>
          </cell>
          <cell r="K18108">
            <v>1.4112631724054319E-2</v>
          </cell>
          <cell r="L18108">
            <v>1.4112631724054319E-2</v>
          </cell>
          <cell r="P18108" t="str">
            <v>PROBABLES NO DESARRROLLADAS</v>
          </cell>
          <cell r="Q18108" t="str">
            <v>PROBABLES NO DESARRROLLADAS2023</v>
          </cell>
        </row>
        <row r="18109">
          <cell r="I18109">
            <v>4.780612917224504E-2</v>
          </cell>
          <cell r="J18109">
            <v>4.780612917224504E-2</v>
          </cell>
          <cell r="K18109">
            <v>1.4341838751673512E-2</v>
          </cell>
          <cell r="L18109">
            <v>1.4341838751673512E-2</v>
          </cell>
          <cell r="P18109" t="str">
            <v>PROBABLES NO DESARRROLLADAS</v>
          </cell>
          <cell r="Q18109" t="str">
            <v>PROBABLES NO DESARRROLLADAS2023</v>
          </cell>
        </row>
        <row r="18110">
          <cell r="I18110">
            <v>4.5498687515084776E-2</v>
          </cell>
          <cell r="J18110">
            <v>4.5498687515084776E-2</v>
          </cell>
          <cell r="K18110">
            <v>1.3649606254525432E-2</v>
          </cell>
          <cell r="L18110">
            <v>1.3649606254525432E-2</v>
          </cell>
          <cell r="P18110" t="str">
            <v>PROBABLES NO DESARRROLLADAS</v>
          </cell>
          <cell r="Q18110" t="str">
            <v>PROBABLES NO DESARRROLLADAS2023</v>
          </cell>
        </row>
        <row r="18111">
          <cell r="I18111">
            <v>4.6237643872044092E-2</v>
          </cell>
          <cell r="J18111">
            <v>4.6237643872044092E-2</v>
          </cell>
          <cell r="K18111">
            <v>1.3871293161613224E-2</v>
          </cell>
          <cell r="L18111">
            <v>1.3871293161613224E-2</v>
          </cell>
          <cell r="P18111" t="str">
            <v>PROBABLES NO DESARRROLLADAS</v>
          </cell>
          <cell r="Q18111" t="str">
            <v>PROBABLES NO DESARRROLLADAS2023</v>
          </cell>
        </row>
        <row r="18112">
          <cell r="I18112">
            <v>4.5460373551982396E-2</v>
          </cell>
          <cell r="J18112">
            <v>4.5460373551982396E-2</v>
          </cell>
          <cell r="K18112">
            <v>1.3638112065594716E-2</v>
          </cell>
          <cell r="L18112">
            <v>1.3638112065594716E-2</v>
          </cell>
          <cell r="P18112" t="str">
            <v>PROBABLES NO DESARRROLLADAS</v>
          </cell>
          <cell r="Q18112" t="str">
            <v>PROBABLES NO DESARRROLLADAS2023</v>
          </cell>
        </row>
        <row r="18113">
          <cell r="I18113">
            <v>4.3266153658013125E-2</v>
          </cell>
          <cell r="J18113">
            <v>4.3266153658013125E-2</v>
          </cell>
          <cell r="K18113">
            <v>1.2979846097403935E-2</v>
          </cell>
          <cell r="L18113">
            <v>1.2979846097403935E-2</v>
          </cell>
          <cell r="P18113" t="str">
            <v>PROBABLES NO DESARRROLLADAS</v>
          </cell>
          <cell r="Q18113" t="str">
            <v>PROBABLES NO DESARRROLLADAS2023</v>
          </cell>
        </row>
        <row r="18114">
          <cell r="I18114">
            <v>4.3968850835279488E-2</v>
          </cell>
          <cell r="J18114">
            <v>4.3968850835279488E-2</v>
          </cell>
          <cell r="K18114">
            <v>1.3190655250583846E-2</v>
          </cell>
          <cell r="L18114">
            <v>1.3190655250583846E-2</v>
          </cell>
          <cell r="P18114" t="str">
            <v>PROBABLES NO DESARRROLLADAS</v>
          </cell>
          <cell r="Q18114" t="str">
            <v>PROBABLES NO DESARRROLLADAS2023</v>
          </cell>
        </row>
        <row r="18115">
          <cell r="I18115">
            <v>4.1846621744758436E-2</v>
          </cell>
          <cell r="J18115">
            <v>4.1846621744758436E-2</v>
          </cell>
          <cell r="K18115">
            <v>1.255398652342753E-2</v>
          </cell>
          <cell r="L18115">
            <v>1.255398652342753E-2</v>
          </cell>
          <cell r="P18115" t="str">
            <v>PROBABLES NO DESARRROLLADAS</v>
          </cell>
          <cell r="Q18115" t="str">
            <v>PROBABLES NO DESARRROLLADAS2023</v>
          </cell>
        </row>
        <row r="18116">
          <cell r="I18116">
            <v>4.2526263924443072E-2</v>
          </cell>
          <cell r="J18116">
            <v>4.2526263924443072E-2</v>
          </cell>
          <cell r="K18116">
            <v>1.2757879177332922E-2</v>
          </cell>
          <cell r="L18116">
            <v>1.2757879177332922E-2</v>
          </cell>
          <cell r="P18116" t="str">
            <v>PROBABLES NO DESARRROLLADAS</v>
          </cell>
          <cell r="Q18116" t="str">
            <v>PROBABLES NO DESARRROLLADAS2023</v>
          </cell>
        </row>
        <row r="18117">
          <cell r="I18117">
            <v>4.1811383147581919E-2</v>
          </cell>
          <cell r="J18117">
            <v>4.1811383147581919E-2</v>
          </cell>
          <cell r="K18117">
            <v>1.2543414944274576E-2</v>
          </cell>
          <cell r="L18117">
            <v>1.2543414944274576E-2</v>
          </cell>
          <cell r="P18117" t="str">
            <v>PROBABLES NO DESARRROLLADAS</v>
          </cell>
          <cell r="Q18117" t="str">
            <v>PROBABLES NO DESARRROLLADAS2024</v>
          </cell>
        </row>
        <row r="18118">
          <cell r="P18118" t="str">
            <v>PROBABLES NO DESARRROLLADAS</v>
          </cell>
          <cell r="Q18118" t="str">
            <v>PROBABLES NO DESARRROLLADAS2024</v>
          </cell>
        </row>
        <row r="18119">
          <cell r="P18119" t="str">
            <v>PROBABLES NO DESARRROLLADAS</v>
          </cell>
          <cell r="Q18119" t="str">
            <v>PROBABLES NO DESARRROLLADAS2012</v>
          </cell>
        </row>
        <row r="18120">
          <cell r="P18120" t="str">
            <v>PROBABLES NO DESARRROLLADAS</v>
          </cell>
          <cell r="Q18120" t="str">
            <v>PROBABLES NO DESARRROLLADAS2012</v>
          </cell>
        </row>
        <row r="18121">
          <cell r="P18121" t="str">
            <v>PROBABLES NO DESARRROLLADAS</v>
          </cell>
          <cell r="Q18121" t="str">
            <v>PROBABLES NO DESARRROLLADAS2012</v>
          </cell>
        </row>
        <row r="18122">
          <cell r="P18122" t="str">
            <v>PROBABLES NO DESARRROLLADAS</v>
          </cell>
          <cell r="Q18122" t="str">
            <v>PROBABLES NO DESARRROLLADAS2012</v>
          </cell>
        </row>
        <row r="18123">
          <cell r="P18123" t="str">
            <v>PROBABLES NO DESARRROLLADAS</v>
          </cell>
          <cell r="Q18123" t="str">
            <v>PROBABLES NO DESARRROLLADAS2012</v>
          </cell>
        </row>
        <row r="18124">
          <cell r="P18124" t="str">
            <v>PROBABLES NO DESARRROLLADAS</v>
          </cell>
          <cell r="Q18124" t="str">
            <v>PROBABLES NO DESARRROLLADAS2012</v>
          </cell>
        </row>
        <row r="18125">
          <cell r="P18125" t="str">
            <v>PROBABLES NO DESARRROLLADAS</v>
          </cell>
          <cell r="Q18125" t="str">
            <v>PROBABLES NO DESARRROLLADAS2012</v>
          </cell>
        </row>
        <row r="18126">
          <cell r="P18126" t="str">
            <v>PROBABLES NO DESARRROLLADAS</v>
          </cell>
          <cell r="Q18126" t="str">
            <v>PROBABLES NO DESARRROLLADAS2012</v>
          </cell>
        </row>
        <row r="18127">
          <cell r="P18127" t="str">
            <v>PROBABLES NO DESARRROLLADAS</v>
          </cell>
          <cell r="Q18127" t="str">
            <v>PROBABLES NO DESARRROLLADAS2012</v>
          </cell>
        </row>
        <row r="18128">
          <cell r="P18128" t="str">
            <v>PROBABLES NO DESARRROLLADAS</v>
          </cell>
          <cell r="Q18128" t="str">
            <v>PROBABLES NO DESARRROLLADAS2012</v>
          </cell>
        </row>
        <row r="18129">
          <cell r="I18129">
            <v>0.38290051316167173</v>
          </cell>
          <cell r="J18129">
            <v>0.38290051316167173</v>
          </cell>
          <cell r="K18129">
            <v>0.11487015394850152</v>
          </cell>
          <cell r="L18129">
            <v>0.11487015394850152</v>
          </cell>
          <cell r="P18129" t="str">
            <v>PROBABLES NO DESARRROLLADAS</v>
          </cell>
          <cell r="Q18129" t="str">
            <v>PROBABLES NO DESARRROLLADAS2012</v>
          </cell>
        </row>
        <row r="18130">
          <cell r="I18130">
            <v>0.38911930283968149</v>
          </cell>
          <cell r="J18130">
            <v>0.38911930283968149</v>
          </cell>
          <cell r="K18130">
            <v>0.11673579085190447</v>
          </cell>
          <cell r="L18130">
            <v>0.11673579085190447</v>
          </cell>
          <cell r="P18130" t="str">
            <v>PROBABLES NO DESARRROLLADAS</v>
          </cell>
          <cell r="Q18130" t="str">
            <v>PROBABLES NO DESARRROLLADAS2012</v>
          </cell>
        </row>
        <row r="18131">
          <cell r="I18131">
            <v>0.38257807669297961</v>
          </cell>
          <cell r="J18131">
            <v>0.38257807669297961</v>
          </cell>
          <cell r="K18131">
            <v>0.11477342300789387</v>
          </cell>
          <cell r="L18131">
            <v>0.11477342300789387</v>
          </cell>
          <cell r="P18131" t="str">
            <v>PROBABLES NO DESARRROLLADAS</v>
          </cell>
          <cell r="Q18131" t="str">
            <v>PROBABLES NO DESARRROLLADAS2013</v>
          </cell>
        </row>
        <row r="18132">
          <cell r="I18132">
            <v>0.34002357011159973</v>
          </cell>
          <cell r="J18132">
            <v>0.34002357011159973</v>
          </cell>
          <cell r="K18132">
            <v>0.10200707103347989</v>
          </cell>
          <cell r="L18132">
            <v>0.10200707103347989</v>
          </cell>
          <cell r="P18132" t="str">
            <v>PROBABLES NO DESARRROLLADAS</v>
          </cell>
          <cell r="Q18132" t="str">
            <v>PROBABLES NO DESARRROLLADAS2013</v>
          </cell>
        </row>
        <row r="18133">
          <cell r="I18133">
            <v>0.37043090036109488</v>
          </cell>
          <cell r="J18133">
            <v>0.37043090036109488</v>
          </cell>
          <cell r="K18133">
            <v>0.11112927010832846</v>
          </cell>
          <cell r="L18133">
            <v>0.11112927010832846</v>
          </cell>
          <cell r="P18133" t="str">
            <v>PROBABLES NO DESARRROLLADAS</v>
          </cell>
          <cell r="Q18133" t="str">
            <v>PROBABLES NO DESARRROLLADAS2013</v>
          </cell>
        </row>
        <row r="18134">
          <cell r="I18134">
            <v>0.35255144211188932</v>
          </cell>
          <cell r="J18134">
            <v>0.35255144211188932</v>
          </cell>
          <cell r="K18134">
            <v>0.10576543263356679</v>
          </cell>
          <cell r="L18134">
            <v>0.10576543263356679</v>
          </cell>
          <cell r="P18134" t="str">
            <v>PROBABLES NO DESARRROLLADAS</v>
          </cell>
          <cell r="Q18134" t="str">
            <v>PROBABLES NO DESARRROLLADAS2013</v>
          </cell>
        </row>
        <row r="18135">
          <cell r="I18135">
            <v>0.35827732440718951</v>
          </cell>
          <cell r="J18135">
            <v>0.35827732440718951</v>
          </cell>
          <cell r="K18135">
            <v>0.10748319732215686</v>
          </cell>
          <cell r="L18135">
            <v>0.10748319732215686</v>
          </cell>
          <cell r="P18135" t="str">
            <v>PROBABLES NO DESARRROLLADAS</v>
          </cell>
          <cell r="Q18135" t="str">
            <v>PROBABLES NO DESARRROLLADAS2013</v>
          </cell>
        </row>
        <row r="18136">
          <cell r="I18136">
            <v>0.3409844785427345</v>
          </cell>
          <cell r="J18136">
            <v>0.3409844785427345</v>
          </cell>
          <cell r="K18136">
            <v>0.10229534356282033</v>
          </cell>
          <cell r="L18136">
            <v>0.10229534356282033</v>
          </cell>
          <cell r="P18136" t="str">
            <v>PROBABLES NO DESARRROLLADAS</v>
          </cell>
          <cell r="Q18136" t="str">
            <v>PROBABLES NO DESARRROLLADAS2013</v>
          </cell>
        </row>
        <row r="18137">
          <cell r="I18137">
            <v>0.34652249868800877</v>
          </cell>
          <cell r="J18137">
            <v>0.34652249868800877</v>
          </cell>
          <cell r="K18137">
            <v>0.10395674960640264</v>
          </cell>
          <cell r="L18137">
            <v>0.10395674960640264</v>
          </cell>
          <cell r="P18137" t="str">
            <v>PROBABLES NO DESARRROLLADAS</v>
          </cell>
          <cell r="Q18137" t="str">
            <v>PROBABLES NO DESARRROLLADAS2013</v>
          </cell>
        </row>
        <row r="18138">
          <cell r="I18138">
            <v>0.34069733912306738</v>
          </cell>
          <cell r="J18138">
            <v>0.34069733912306738</v>
          </cell>
          <cell r="K18138">
            <v>0.1022092017369202</v>
          </cell>
          <cell r="L18138">
            <v>0.1022092017369202</v>
          </cell>
          <cell r="P18138" t="str">
            <v>PROBABLES NO DESARRROLLADAS</v>
          </cell>
          <cell r="Q18138" t="str">
            <v>PROBABLES NO DESARRROLLADAS2013</v>
          </cell>
        </row>
        <row r="18139">
          <cell r="I18139">
            <v>0.32425302023787245</v>
          </cell>
          <cell r="J18139">
            <v>0.32425302023787245</v>
          </cell>
          <cell r="K18139">
            <v>9.7275906071361731E-2</v>
          </cell>
          <cell r="L18139">
            <v>9.7275906071361731E-2</v>
          </cell>
          <cell r="P18139" t="str">
            <v>PROBABLES NO DESARRROLLADAS</v>
          </cell>
          <cell r="Q18139" t="str">
            <v>PROBABLES NO DESARRROLLADAS2013</v>
          </cell>
        </row>
        <row r="18140">
          <cell r="I18140">
            <v>0.32951930029237025</v>
          </cell>
          <cell r="J18140">
            <v>0.32951930029237025</v>
          </cell>
          <cell r="K18140">
            <v>9.8855790087711073E-2</v>
          </cell>
          <cell r="L18140">
            <v>9.8855790087711073E-2</v>
          </cell>
          <cell r="P18140" t="str">
            <v>PROBABLES NO DESARRROLLADAS</v>
          </cell>
          <cell r="Q18140" t="str">
            <v>PROBABLES NO DESARRROLLADAS2013</v>
          </cell>
        </row>
        <row r="18141">
          <cell r="I18141">
            <v>0.31361450788400935</v>
          </cell>
          <cell r="J18141">
            <v>0.31361450788400935</v>
          </cell>
          <cell r="K18141">
            <v>9.4084352365202809E-2</v>
          </cell>
          <cell r="L18141">
            <v>9.4084352365202809E-2</v>
          </cell>
          <cell r="P18141" t="str">
            <v>PROBABLES NO DESARRROLLADAS</v>
          </cell>
          <cell r="Q18141" t="str">
            <v>PROBABLES NO DESARRROLLADAS2013</v>
          </cell>
        </row>
        <row r="18142">
          <cell r="I18142">
            <v>0.31870800501307195</v>
          </cell>
          <cell r="J18142">
            <v>0.31870800501307195</v>
          </cell>
          <cell r="K18142">
            <v>9.5612401503921571E-2</v>
          </cell>
          <cell r="L18142">
            <v>9.5612401503921571E-2</v>
          </cell>
          <cell r="P18142" t="str">
            <v>PROBABLES NO DESARRROLLADAS</v>
          </cell>
          <cell r="Q18142" t="str">
            <v>PROBABLES NO DESARRROLLADAS2013</v>
          </cell>
        </row>
        <row r="18143">
          <cell r="I18143">
            <v>0.31335041642688971</v>
          </cell>
          <cell r="J18143">
            <v>0.31335041642688971</v>
          </cell>
          <cell r="K18143">
            <v>9.4005124928066924E-2</v>
          </cell>
          <cell r="L18143">
            <v>9.4005124928066924E-2</v>
          </cell>
          <cell r="P18143" t="str">
            <v>PROBABLES NO DESARRROLLADAS</v>
          </cell>
          <cell r="Q18143" t="str">
            <v>PROBABLES NO DESARRROLLADAS2014</v>
          </cell>
        </row>
        <row r="18144">
          <cell r="I18144">
            <v>0.27849616530675825</v>
          </cell>
          <cell r="J18144">
            <v>0.27849616530675825</v>
          </cell>
          <cell r="K18144">
            <v>8.3548849592027477E-2</v>
          </cell>
          <cell r="L18144">
            <v>8.3548849592027477E-2</v>
          </cell>
          <cell r="P18144" t="str">
            <v>PROBABLES NO DESARRROLLADAS</v>
          </cell>
          <cell r="Q18144" t="str">
            <v>PROBABLES NO DESARRROLLADAS2014</v>
          </cell>
        </row>
        <row r="18145">
          <cell r="I18145">
            <v>0.30340127664630329</v>
          </cell>
          <cell r="J18145">
            <v>0.30340127664630329</v>
          </cell>
          <cell r="K18145">
            <v>9.1020382993890994E-2</v>
          </cell>
          <cell r="L18145">
            <v>9.1020382993890994E-2</v>
          </cell>
          <cell r="P18145" t="str">
            <v>PROBABLES NO DESARRROLLADAS</v>
          </cell>
          <cell r="Q18145" t="str">
            <v>PROBABLES NO DESARRROLLADAS2014</v>
          </cell>
        </row>
        <row r="18146">
          <cell r="I18146">
            <v>0.2887571137180362</v>
          </cell>
          <cell r="J18146">
            <v>0.2887571137180362</v>
          </cell>
          <cell r="K18146">
            <v>8.6627134115410856E-2</v>
          </cell>
          <cell r="L18146">
            <v>8.6627134115410856E-2</v>
          </cell>
          <cell r="P18146" t="str">
            <v>PROBABLES NO DESARRROLLADAS</v>
          </cell>
          <cell r="Q18146" t="str">
            <v>PROBABLES NO DESARRROLLADAS2014</v>
          </cell>
        </row>
        <row r="18147">
          <cell r="I18147">
            <v>0.29344689525793177</v>
          </cell>
          <cell r="J18147">
            <v>0.29344689525793177</v>
          </cell>
          <cell r="K18147">
            <v>8.8034068577379512E-2</v>
          </cell>
          <cell r="L18147">
            <v>8.8034068577379512E-2</v>
          </cell>
          <cell r="P18147" t="str">
            <v>PROBABLES NO DESARRROLLADAS</v>
          </cell>
          <cell r="Q18147" t="str">
            <v>PROBABLES NO DESARRROLLADAS2014</v>
          </cell>
        </row>
        <row r="18148">
          <cell r="I18148">
            <v>0.27928319696222054</v>
          </cell>
          <cell r="J18148">
            <v>0.27928319696222054</v>
          </cell>
          <cell r="K18148">
            <v>8.3784959088666164E-2</v>
          </cell>
          <cell r="L18148">
            <v>8.3784959088666164E-2</v>
          </cell>
          <cell r="P18148" t="str">
            <v>PROBABLES NO DESARRROLLADAS</v>
          </cell>
          <cell r="Q18148" t="str">
            <v>PROBABLES NO DESARRROLLADAS2014</v>
          </cell>
        </row>
        <row r="18149">
          <cell r="I18149">
            <v>0.28381911008537369</v>
          </cell>
          <cell r="J18149">
            <v>0.28381911008537369</v>
          </cell>
          <cell r="K18149">
            <v>8.5145733025612097E-2</v>
          </cell>
          <cell r="L18149">
            <v>8.5145733025612097E-2</v>
          </cell>
          <cell r="P18149" t="str">
            <v>PROBABLES NO DESARRROLLADAS</v>
          </cell>
          <cell r="Q18149" t="str">
            <v>PROBABLES NO DESARRROLLADAS2014</v>
          </cell>
        </row>
        <row r="18150">
          <cell r="I18150">
            <v>0.27904801553858888</v>
          </cell>
          <cell r="J18150">
            <v>0.27904801553858888</v>
          </cell>
          <cell r="K18150">
            <v>8.3714404661576675E-2</v>
          </cell>
          <cell r="L18150">
            <v>8.3714404661576675E-2</v>
          </cell>
          <cell r="P18150" t="str">
            <v>PROBABLES NO DESARRROLLADAS</v>
          </cell>
          <cell r="Q18150" t="str">
            <v>PROBABLES NO DESARRROLLADAS2014</v>
          </cell>
        </row>
        <row r="18151">
          <cell r="I18151">
            <v>0.26557930291639276</v>
          </cell>
          <cell r="J18151">
            <v>0.26557930291639276</v>
          </cell>
          <cell r="K18151">
            <v>7.9673790874917827E-2</v>
          </cell>
          <cell r="L18151">
            <v>7.9673790874917827E-2</v>
          </cell>
          <cell r="P18151" t="str">
            <v>PROBABLES NO DESARRROLLADAS</v>
          </cell>
          <cell r="Q18151" t="str">
            <v>PROBABLES NO DESARRROLLADAS2014</v>
          </cell>
        </row>
        <row r="18152">
          <cell r="I18152">
            <v>0.2698926474299127</v>
          </cell>
          <cell r="J18152">
            <v>0.2698926474299127</v>
          </cell>
          <cell r="K18152">
            <v>8.0967794228973808E-2</v>
          </cell>
          <cell r="L18152">
            <v>8.0967794228973808E-2</v>
          </cell>
          <cell r="P18152" t="str">
            <v>PROBABLES NO DESARRROLLADAS</v>
          </cell>
          <cell r="Q18152" t="str">
            <v>PROBABLES NO DESARRROLLADAS2014</v>
          </cell>
        </row>
        <row r="18153">
          <cell r="I18153">
            <v>0.2568658337467507</v>
          </cell>
          <cell r="J18153">
            <v>0.2568658337467507</v>
          </cell>
          <cell r="K18153">
            <v>7.7059750124025203E-2</v>
          </cell>
          <cell r="L18153">
            <v>7.7059750124025203E-2</v>
          </cell>
          <cell r="P18153" t="str">
            <v>PROBABLES NO DESARRROLLADAS</v>
          </cell>
          <cell r="Q18153" t="str">
            <v>PROBABLES NO DESARRROLLADAS2014</v>
          </cell>
        </row>
        <row r="18154">
          <cell r="I18154">
            <v>0.26103766047622967</v>
          </cell>
          <cell r="J18154">
            <v>0.26103766047622967</v>
          </cell>
          <cell r="K18154">
            <v>7.8311298142868913E-2</v>
          </cell>
          <cell r="L18154">
            <v>7.8311298142868913E-2</v>
          </cell>
          <cell r="P18154" t="str">
            <v>PROBABLES NO DESARRROLLADAS</v>
          </cell>
          <cell r="Q18154" t="str">
            <v>PROBABLES NO DESARRROLLADAS2014</v>
          </cell>
        </row>
        <row r="18155">
          <cell r="I18155">
            <v>0.25664952974736888</v>
          </cell>
          <cell r="J18155">
            <v>0.25664952974736888</v>
          </cell>
          <cell r="K18155">
            <v>7.6994858924210666E-2</v>
          </cell>
          <cell r="L18155">
            <v>7.6994858924210666E-2</v>
          </cell>
          <cell r="P18155" t="str">
            <v>PROBABLES NO DESARRROLLADAS</v>
          </cell>
          <cell r="Q18155" t="str">
            <v>PROBABLES NO DESARRROLLADAS2015</v>
          </cell>
        </row>
        <row r="18156">
          <cell r="I18156">
            <v>0.22810216969698033</v>
          </cell>
          <cell r="J18156">
            <v>0.22810216969698033</v>
          </cell>
          <cell r="K18156">
            <v>6.8430650909094087E-2</v>
          </cell>
          <cell r="L18156">
            <v>6.8430650909094087E-2</v>
          </cell>
          <cell r="P18156" t="str">
            <v>PROBABLES NO DESARRROLLADAS</v>
          </cell>
          <cell r="Q18156" t="str">
            <v>PROBABLES NO DESARRROLLADAS2015</v>
          </cell>
        </row>
        <row r="18157">
          <cell r="I18157">
            <v>0.24850069090044907</v>
          </cell>
          <cell r="J18157">
            <v>0.24850069090044907</v>
          </cell>
          <cell r="K18157">
            <v>7.4550207270134713E-2</v>
          </cell>
          <cell r="L18157">
            <v>7.4550207270134713E-2</v>
          </cell>
          <cell r="P18157" t="str">
            <v>PROBABLES NO DESARRROLLADAS</v>
          </cell>
          <cell r="Q18157" t="str">
            <v>PROBABLES NO DESARRROLLADAS2015</v>
          </cell>
        </row>
        <row r="18158">
          <cell r="I18158">
            <v>0.23650639527467154</v>
          </cell>
          <cell r="J18158">
            <v>0.23650639527467154</v>
          </cell>
          <cell r="K18158">
            <v>7.0951918582401477E-2</v>
          </cell>
          <cell r="L18158">
            <v>7.0951918582401477E-2</v>
          </cell>
          <cell r="P18158" t="str">
            <v>PROBABLES NO DESARRROLLADAS</v>
          </cell>
          <cell r="Q18158" t="str">
            <v>PROBABLES NO DESARRROLLADAS2015</v>
          </cell>
        </row>
        <row r="18159">
          <cell r="I18159">
            <v>0.24034755891682499</v>
          </cell>
          <cell r="J18159">
            <v>0.24034755891682499</v>
          </cell>
          <cell r="K18159">
            <v>7.210426767504749E-2</v>
          </cell>
          <cell r="L18159">
            <v>7.210426767504749E-2</v>
          </cell>
          <cell r="P18159" t="str">
            <v>PROBABLES NO DESARRROLLADAS</v>
          </cell>
          <cell r="Q18159" t="str">
            <v>PROBABLES NO DESARRROLLADAS2015</v>
          </cell>
        </row>
        <row r="18160">
          <cell r="I18160">
            <v>0.22874678765081299</v>
          </cell>
          <cell r="J18160">
            <v>0.22874678765081299</v>
          </cell>
          <cell r="K18160">
            <v>6.8624036295243898E-2</v>
          </cell>
          <cell r="L18160">
            <v>6.8624036295243898E-2</v>
          </cell>
          <cell r="P18160" t="str">
            <v>PROBABLES NO DESARRROLLADAS</v>
          </cell>
          <cell r="Q18160" t="str">
            <v>PROBABLES NO DESARRROLLADAS2015</v>
          </cell>
        </row>
        <row r="18161">
          <cell r="I18161">
            <v>0.23246192542949237</v>
          </cell>
          <cell r="J18161">
            <v>0.23246192542949237</v>
          </cell>
          <cell r="K18161">
            <v>6.9738577628847706E-2</v>
          </cell>
          <cell r="L18161">
            <v>6.9738577628847706E-2</v>
          </cell>
          <cell r="P18161" t="str">
            <v>PROBABLES NO DESARRROLLADAS</v>
          </cell>
          <cell r="Q18161" t="str">
            <v>PROBABLES NO DESARRROLLADAS2015</v>
          </cell>
        </row>
        <row r="18162">
          <cell r="I18162">
            <v>0.22855416240247844</v>
          </cell>
          <cell r="J18162">
            <v>0.22855416240247844</v>
          </cell>
          <cell r="K18162">
            <v>6.8566248720743531E-2</v>
          </cell>
          <cell r="L18162">
            <v>6.8566248720743531E-2</v>
          </cell>
          <cell r="P18162" t="str">
            <v>PROBABLES NO DESARRROLLADAS</v>
          </cell>
          <cell r="Q18162" t="str">
            <v>PROBABLES NO DESARRROLLADAS2015</v>
          </cell>
        </row>
        <row r="18163">
          <cell r="I18163">
            <v>0.21752261886662969</v>
          </cell>
          <cell r="J18163">
            <v>0.21752261886662969</v>
          </cell>
          <cell r="K18163">
            <v>6.5256785659988908E-2</v>
          </cell>
          <cell r="L18163">
            <v>6.5256785659988908E-2</v>
          </cell>
          <cell r="P18163" t="str">
            <v>PROBABLES NO DESARRROLLADAS</v>
          </cell>
          <cell r="Q18163" t="str">
            <v>PROBABLES NO DESARRROLLADAS2015</v>
          </cell>
        </row>
        <row r="18164">
          <cell r="I18164">
            <v>0.2210554619170923</v>
          </cell>
          <cell r="J18164">
            <v>0.2210554619170923</v>
          </cell>
          <cell r="K18164">
            <v>6.6316638575127693E-2</v>
          </cell>
          <cell r="L18164">
            <v>6.6316638575127693E-2</v>
          </cell>
          <cell r="P18164" t="str">
            <v>PROBABLES NO DESARRROLLADAS</v>
          </cell>
          <cell r="Q18164" t="str">
            <v>PROBABLES NO DESARRROLLADAS2015</v>
          </cell>
        </row>
        <row r="18165">
          <cell r="I18165">
            <v>0.21038585552558736</v>
          </cell>
          <cell r="J18165">
            <v>0.21038585552558736</v>
          </cell>
          <cell r="K18165">
            <v>6.31157566576762E-2</v>
          </cell>
          <cell r="L18165">
            <v>6.31157566576762E-2</v>
          </cell>
          <cell r="P18165" t="str">
            <v>PROBABLES NO DESARRROLLADAS</v>
          </cell>
          <cell r="Q18165" t="str">
            <v>PROBABLES NO DESARRROLLADAS2015</v>
          </cell>
        </row>
        <row r="18166">
          <cell r="I18166">
            <v>0.21380278849320922</v>
          </cell>
          <cell r="J18166">
            <v>0.21380278849320922</v>
          </cell>
          <cell r="K18166">
            <v>6.4140836547962765E-2</v>
          </cell>
          <cell r="L18166">
            <v>6.4140836547962765E-2</v>
          </cell>
          <cell r="P18166" t="str">
            <v>PROBABLES NO DESARRROLLADAS</v>
          </cell>
          <cell r="Q18166" t="str">
            <v>PROBABLES NO DESARRROLLADAS2015</v>
          </cell>
        </row>
        <row r="18167">
          <cell r="I18167">
            <v>0.21020869182382068</v>
          </cell>
          <cell r="J18167">
            <v>0.21020869182382068</v>
          </cell>
          <cell r="K18167">
            <v>6.3062607547146196E-2</v>
          </cell>
          <cell r="L18167">
            <v>6.3062607547146196E-2</v>
          </cell>
          <cell r="P18167" t="str">
            <v>PROBABLES NO DESARRROLLADAS</v>
          </cell>
          <cell r="Q18167" t="str">
            <v>PROBABLES NO DESARRROLLADAS2016</v>
          </cell>
        </row>
        <row r="18168">
          <cell r="I18168">
            <v>0.19344661506510263</v>
          </cell>
          <cell r="J18168">
            <v>0.19344661506510263</v>
          </cell>
          <cell r="K18168">
            <v>5.803398451953079E-2</v>
          </cell>
          <cell r="L18168">
            <v>5.803398451953079E-2</v>
          </cell>
          <cell r="P18168" t="str">
            <v>PROBABLES NO DESARRROLLADAS</v>
          </cell>
          <cell r="Q18168" t="str">
            <v>PROBABLES NO DESARRROLLADAS2016</v>
          </cell>
        </row>
        <row r="18169">
          <cell r="I18169">
            <v>0.20342311056786419</v>
          </cell>
          <cell r="J18169">
            <v>0.20342311056786419</v>
          </cell>
          <cell r="K18169">
            <v>6.1026933170359253E-2</v>
          </cell>
          <cell r="L18169">
            <v>6.1026933170359253E-2</v>
          </cell>
          <cell r="P18169" t="str">
            <v>PROBABLES NO DESARRROLLADAS</v>
          </cell>
          <cell r="Q18169" t="str">
            <v>PROBABLES NO DESARRROLLADAS2016</v>
          </cell>
        </row>
        <row r="18170">
          <cell r="I18170">
            <v>0.19360455869010457</v>
          </cell>
          <cell r="J18170">
            <v>0.19360455869010457</v>
          </cell>
          <cell r="K18170">
            <v>5.8081367607031358E-2</v>
          </cell>
          <cell r="L18170">
            <v>5.8081367607031358E-2</v>
          </cell>
          <cell r="P18170" t="str">
            <v>PROBABLES NO DESARRROLLADAS</v>
          </cell>
          <cell r="Q18170" t="str">
            <v>PROBABLES NO DESARRROLLADAS2016</v>
          </cell>
        </row>
        <row r="18171">
          <cell r="I18171">
            <v>0.19674894212604294</v>
          </cell>
          <cell r="J18171">
            <v>0.19674894212604294</v>
          </cell>
          <cell r="K18171">
            <v>5.9024682637812881E-2</v>
          </cell>
          <cell r="L18171">
            <v>5.9024682637812881E-2</v>
          </cell>
          <cell r="P18171" t="str">
            <v>PROBABLES NO DESARRROLLADAS</v>
          </cell>
          <cell r="Q18171" t="str">
            <v>PROBABLES NO DESARRROLLADAS2016</v>
          </cell>
        </row>
        <row r="18172">
          <cell r="I18172">
            <v>0.1872525299938777</v>
          </cell>
          <cell r="J18172">
            <v>0.1872525299938777</v>
          </cell>
          <cell r="K18172">
            <v>5.6175758998163322E-2</v>
          </cell>
          <cell r="L18172">
            <v>5.6175758998163322E-2</v>
          </cell>
          <cell r="P18172" t="str">
            <v>PROBABLES NO DESARRROLLADAS</v>
          </cell>
          <cell r="Q18172" t="str">
            <v>PROBABLES NO DESARRROLLADAS2016</v>
          </cell>
        </row>
        <row r="18173">
          <cell r="I18173">
            <v>0.19029374843229693</v>
          </cell>
          <cell r="J18173">
            <v>0.19029374843229693</v>
          </cell>
          <cell r="K18173">
            <v>5.7088124529689081E-2</v>
          </cell>
          <cell r="L18173">
            <v>5.7088124529689081E-2</v>
          </cell>
          <cell r="P18173" t="str">
            <v>PROBABLES NO DESARRROLLADAS</v>
          </cell>
          <cell r="Q18173" t="str">
            <v>PROBABLES NO DESARRROLLADAS2016</v>
          </cell>
        </row>
        <row r="18174">
          <cell r="I18174">
            <v>0.18709484662065068</v>
          </cell>
          <cell r="J18174">
            <v>0.18709484662065068</v>
          </cell>
          <cell r="K18174">
            <v>5.6128453986195204E-2</v>
          </cell>
          <cell r="L18174">
            <v>5.6128453986195204E-2</v>
          </cell>
          <cell r="P18174" t="str">
            <v>PROBABLES NO DESARRROLLADAS</v>
          </cell>
          <cell r="Q18174" t="str">
            <v>PROBABLES NO DESARRROLLADAS2016</v>
          </cell>
        </row>
        <row r="18175">
          <cell r="I18175">
            <v>0.17806440532772971</v>
          </cell>
          <cell r="J18175">
            <v>0.17806440532772971</v>
          </cell>
          <cell r="K18175">
            <v>5.3419321598318907E-2</v>
          </cell>
          <cell r="L18175">
            <v>5.3419321598318907E-2</v>
          </cell>
          <cell r="P18175" t="str">
            <v>PROBABLES NO DESARRROLLADAS</v>
          </cell>
          <cell r="Q18175" t="str">
            <v>PROBABLES NO DESARRROLLADAS2016</v>
          </cell>
        </row>
        <row r="18176">
          <cell r="I18176">
            <v>0.18095639697519328</v>
          </cell>
          <cell r="J18176">
            <v>0.18095639697519328</v>
          </cell>
          <cell r="K18176">
            <v>5.4286919092557985E-2</v>
          </cell>
          <cell r="L18176">
            <v>5.4286919092557985E-2</v>
          </cell>
          <cell r="P18176" t="str">
            <v>PROBABLES NO DESARRROLLADAS</v>
          </cell>
          <cell r="Q18176" t="str">
            <v>PROBABLES NO DESARRROLLADAS2016</v>
          </cell>
        </row>
        <row r="18177">
          <cell r="I18177">
            <v>0.17222223807675702</v>
          </cell>
          <cell r="J18177">
            <v>0.17222223807675702</v>
          </cell>
          <cell r="K18177">
            <v>5.1666671423027097E-2</v>
          </cell>
          <cell r="L18177">
            <v>5.1666671423027097E-2</v>
          </cell>
          <cell r="P18177" t="str">
            <v>PROBABLES NO DESARRROLLADAS</v>
          </cell>
          <cell r="Q18177" t="str">
            <v>PROBABLES NO DESARRROLLADAS2016</v>
          </cell>
        </row>
        <row r="18178">
          <cell r="I18178">
            <v>0.17501934552284742</v>
          </cell>
          <cell r="J18178">
            <v>0.17501934552284742</v>
          </cell>
          <cell r="K18178">
            <v>5.2505803656854227E-2</v>
          </cell>
          <cell r="L18178">
            <v>5.2505803656854227E-2</v>
          </cell>
          <cell r="P18178" t="str">
            <v>PROBABLES NO DESARRROLLADAS</v>
          </cell>
          <cell r="Q18178" t="str">
            <v>PROBABLES NO DESARRROLLADAS2016</v>
          </cell>
        </row>
        <row r="18179">
          <cell r="I18179">
            <v>0.17207721155324276</v>
          </cell>
          <cell r="J18179">
            <v>0.17207721155324276</v>
          </cell>
          <cell r="K18179">
            <v>5.1623163465972823E-2</v>
          </cell>
          <cell r="L18179">
            <v>5.1623163465972823E-2</v>
          </cell>
          <cell r="P18179" t="str">
            <v>PROBABLES NO DESARRROLLADAS</v>
          </cell>
          <cell r="Q18179" t="str">
            <v>PROBABLES NO DESARRROLLADAS2017</v>
          </cell>
        </row>
        <row r="18180">
          <cell r="I18180">
            <v>0.1529369071875426</v>
          </cell>
          <cell r="J18180">
            <v>0.1529369071875426</v>
          </cell>
          <cell r="K18180">
            <v>4.5881072156262782E-2</v>
          </cell>
          <cell r="L18180">
            <v>4.5881072156262782E-2</v>
          </cell>
          <cell r="P18180" t="str">
            <v>PROBABLES NO DESARRROLLADAS</v>
          </cell>
          <cell r="Q18180" t="str">
            <v>PROBABLES NO DESARRROLLADAS2017</v>
          </cell>
        </row>
        <row r="18181">
          <cell r="I18181">
            <v>0.16661361507771108</v>
          </cell>
          <cell r="J18181">
            <v>0.16661361507771108</v>
          </cell>
          <cell r="K18181">
            <v>4.9984084523313321E-2</v>
          </cell>
          <cell r="L18181">
            <v>4.9984084523313321E-2</v>
          </cell>
          <cell r="P18181" t="str">
            <v>PROBABLES NO DESARRROLLADAS</v>
          </cell>
          <cell r="Q18181" t="str">
            <v>PROBABLES NO DESARRROLLADAS2017</v>
          </cell>
        </row>
        <row r="18182">
          <cell r="I18182">
            <v>0.1585717341989073</v>
          </cell>
          <cell r="J18182">
            <v>0.1585717341989073</v>
          </cell>
          <cell r="K18182">
            <v>4.7571520259672193E-2</v>
          </cell>
          <cell r="L18182">
            <v>4.7571520259672193E-2</v>
          </cell>
          <cell r="P18182" t="str">
            <v>PROBABLES NO DESARRROLLADAS</v>
          </cell>
          <cell r="Q18182" t="str">
            <v>PROBABLES NO DESARRROLLADAS2017</v>
          </cell>
        </row>
        <row r="18183">
          <cell r="I18183">
            <v>0.16114714015937029</v>
          </cell>
          <cell r="J18183">
            <v>0.16114714015937029</v>
          </cell>
          <cell r="K18183">
            <v>4.8344142047811081E-2</v>
          </cell>
          <cell r="L18183">
            <v>4.8344142047811081E-2</v>
          </cell>
          <cell r="P18183" t="str">
            <v>PROBABLES NO DESARRROLLADAS</v>
          </cell>
          <cell r="Q18183" t="str">
            <v>PROBABLES NO DESARRROLLADAS2017</v>
          </cell>
        </row>
        <row r="18184">
          <cell r="I18184">
            <v>0.15336910770676146</v>
          </cell>
          <cell r="J18184">
            <v>0.15336910770676146</v>
          </cell>
          <cell r="K18184">
            <v>4.6010732312028436E-2</v>
          </cell>
          <cell r="L18184">
            <v>4.6010732312028436E-2</v>
          </cell>
          <cell r="P18184" t="str">
            <v>PROBABLES NO DESARRROLLADAS</v>
          </cell>
          <cell r="Q18184" t="str">
            <v>PROBABLES NO DESARRROLLADAS2017</v>
          </cell>
        </row>
        <row r="18185">
          <cell r="I18185">
            <v>0.15586001641841823</v>
          </cell>
          <cell r="J18185">
            <v>0.15586001641841823</v>
          </cell>
          <cell r="K18185">
            <v>4.6758004925525475E-2</v>
          </cell>
          <cell r="L18185">
            <v>4.6758004925525475E-2</v>
          </cell>
          <cell r="P18185" t="str">
            <v>PROBABLES NO DESARRROLLADAS</v>
          </cell>
          <cell r="Q18185" t="str">
            <v>PROBABLES NO DESARRROLLADAS2017</v>
          </cell>
        </row>
        <row r="18186">
          <cell r="I18186">
            <v>0.15323995720474903</v>
          </cell>
          <cell r="J18186">
            <v>0.15323995720474903</v>
          </cell>
          <cell r="K18186">
            <v>4.5971987161424699E-2</v>
          </cell>
          <cell r="L18186">
            <v>4.5971987161424699E-2</v>
          </cell>
          <cell r="P18186" t="str">
            <v>PROBABLES NO DESARRROLLADAS</v>
          </cell>
          <cell r="Q18186" t="str">
            <v>PROBABLES NO DESARRROLLADAS2017</v>
          </cell>
        </row>
        <row r="18187">
          <cell r="I18187">
            <v>0.14584357797644376</v>
          </cell>
          <cell r="J18187">
            <v>0.14584357797644376</v>
          </cell>
          <cell r="K18187">
            <v>4.375307339293312E-2</v>
          </cell>
          <cell r="L18187">
            <v>4.375307339293312E-2</v>
          </cell>
          <cell r="P18187" t="str">
            <v>PROBABLES NO DESARRROLLADAS</v>
          </cell>
          <cell r="Q18187" t="str">
            <v>PROBABLES NO DESARRROLLADAS2017</v>
          </cell>
        </row>
        <row r="18188">
          <cell r="I18188">
            <v>0.14821226254632322</v>
          </cell>
          <cell r="J18188">
            <v>0.14821226254632322</v>
          </cell>
          <cell r="K18188">
            <v>4.4463678763896966E-2</v>
          </cell>
          <cell r="L18188">
            <v>4.4463678763896966E-2</v>
          </cell>
          <cell r="P18188" t="str">
            <v>PROBABLES NO DESARRROLLADAS</v>
          </cell>
          <cell r="Q18188" t="str">
            <v>PROBABLES NO DESARRROLLADAS2017</v>
          </cell>
        </row>
        <row r="18189">
          <cell r="I18189">
            <v>0.14105855329141526</v>
          </cell>
          <cell r="J18189">
            <v>0.14105855329141526</v>
          </cell>
          <cell r="K18189">
            <v>4.2317565987424581E-2</v>
          </cell>
          <cell r="L18189">
            <v>4.2317565987424581E-2</v>
          </cell>
          <cell r="P18189" t="str">
            <v>PROBABLES NO DESARRROLLADAS</v>
          </cell>
          <cell r="Q18189" t="str">
            <v>PROBABLES NO DESARRROLLADAS2017</v>
          </cell>
        </row>
        <row r="18190">
          <cell r="I18190">
            <v>0.14334952299516521</v>
          </cell>
          <cell r="J18190">
            <v>0.14334952299516521</v>
          </cell>
          <cell r="K18190">
            <v>4.3004856898549562E-2</v>
          </cell>
          <cell r="L18190">
            <v>4.3004856898549562E-2</v>
          </cell>
          <cell r="P18190" t="str">
            <v>PROBABLES NO DESARRROLLADAS</v>
          </cell>
          <cell r="Q18190" t="str">
            <v>PROBABLES NO DESARRROLLADAS2017</v>
          </cell>
        </row>
        <row r="18191">
          <cell r="I18191">
            <v>0.1409397693769516</v>
          </cell>
          <cell r="J18191">
            <v>0.1409397693769516</v>
          </cell>
          <cell r="K18191">
            <v>4.2281930813085483E-2</v>
          </cell>
          <cell r="L18191">
            <v>4.2281930813085483E-2</v>
          </cell>
          <cell r="P18191" t="str">
            <v>PROBABLES NO DESARRROLLADAS</v>
          </cell>
          <cell r="Q18191" t="str">
            <v>PROBABLES NO DESARRROLLADAS2018</v>
          </cell>
        </row>
        <row r="18192">
          <cell r="I18192">
            <v>0.12526291095534275</v>
          </cell>
          <cell r="J18192">
            <v>0.12526291095534275</v>
          </cell>
          <cell r="K18192">
            <v>3.7578873286602824E-2</v>
          </cell>
          <cell r="L18192">
            <v>3.7578873286602824E-2</v>
          </cell>
          <cell r="P18192" t="str">
            <v>PROBABLES NO DESARRROLLADAS</v>
          </cell>
          <cell r="Q18192" t="str">
            <v>PROBABLES NO DESARRROLLADAS2018</v>
          </cell>
        </row>
        <row r="18193">
          <cell r="I18193">
            <v>0.13646481292990334</v>
          </cell>
          <cell r="J18193">
            <v>0.13646481292990334</v>
          </cell>
          <cell r="K18193">
            <v>4.0939443878971006E-2</v>
          </cell>
          <cell r="L18193">
            <v>4.0939443878971006E-2</v>
          </cell>
          <cell r="P18193" t="str">
            <v>PROBABLES NO DESARRROLLADAS</v>
          </cell>
          <cell r="Q18193" t="str">
            <v>PROBABLES NO DESARRROLLADAS2018</v>
          </cell>
        </row>
        <row r="18194">
          <cell r="I18194">
            <v>0.12987811370236399</v>
          </cell>
          <cell r="J18194">
            <v>0.12987811370236399</v>
          </cell>
          <cell r="K18194">
            <v>3.8963434110709197E-2</v>
          </cell>
          <cell r="L18194">
            <v>3.8963434110709197E-2</v>
          </cell>
          <cell r="P18194" t="str">
            <v>PROBABLES NO DESARRROLLADAS</v>
          </cell>
          <cell r="Q18194" t="str">
            <v>PROBABLES NO DESARRROLLADAS2018</v>
          </cell>
        </row>
        <row r="18195">
          <cell r="I18195">
            <v>0.13198749889546044</v>
          </cell>
          <cell r="J18195">
            <v>0.13198749889546044</v>
          </cell>
          <cell r="K18195">
            <v>3.9596249668638131E-2</v>
          </cell>
          <cell r="L18195">
            <v>3.9596249668638131E-2</v>
          </cell>
          <cell r="P18195" t="str">
            <v>PROBABLES NO DESARRROLLADAS</v>
          </cell>
          <cell r="Q18195" t="str">
            <v>PROBABLES NO DESARRROLLADAS2018</v>
          </cell>
        </row>
        <row r="18196">
          <cell r="I18196">
            <v>0.12561690461291436</v>
          </cell>
          <cell r="J18196">
            <v>0.12561690461291436</v>
          </cell>
          <cell r="K18196">
            <v>3.7685071383874315E-2</v>
          </cell>
          <cell r="L18196">
            <v>3.7685071383874315E-2</v>
          </cell>
          <cell r="P18196" t="str">
            <v>PROBABLES NO DESARRROLLADAS</v>
          </cell>
          <cell r="Q18196" t="str">
            <v>PROBABLES NO DESARRROLLADAS2018</v>
          </cell>
        </row>
        <row r="18197">
          <cell r="I18197">
            <v>0.12765708236911527</v>
          </cell>
          <cell r="J18197">
            <v>0.12765708236911527</v>
          </cell>
          <cell r="K18197">
            <v>3.8297124710734584E-2</v>
          </cell>
          <cell r="L18197">
            <v>3.8297124710734584E-2</v>
          </cell>
          <cell r="P18197" t="str">
            <v>PROBABLES NO DESARRROLLADAS</v>
          </cell>
          <cell r="Q18197" t="str">
            <v>PROBABLES NO DESARRROLLADAS2018</v>
          </cell>
        </row>
        <row r="18198">
          <cell r="I18198">
            <v>0.1255111239473384</v>
          </cell>
          <cell r="J18198">
            <v>0.1255111239473384</v>
          </cell>
          <cell r="K18198">
            <v>3.7653337184201524E-2</v>
          </cell>
          <cell r="L18198">
            <v>3.7653337184201524E-2</v>
          </cell>
          <cell r="P18198" t="str">
            <v>PROBABLES NO DESARRROLLADAS</v>
          </cell>
          <cell r="Q18198" t="str">
            <v>PROBABLES NO DESARRROLLADAS2018</v>
          </cell>
        </row>
        <row r="18199">
          <cell r="I18199">
            <v>0.11945312258125458</v>
          </cell>
          <cell r="J18199">
            <v>0.11945312258125458</v>
          </cell>
          <cell r="K18199">
            <v>3.5835936774376367E-2</v>
          </cell>
          <cell r="L18199">
            <v>3.5835936774376367E-2</v>
          </cell>
          <cell r="P18199" t="str">
            <v>PROBABLES NO DESARRROLLADAS</v>
          </cell>
          <cell r="Q18199" t="str">
            <v>PROBABLES NO DESARRROLLADAS2018</v>
          </cell>
        </row>
        <row r="18200">
          <cell r="I18200">
            <v>0.12139319270437939</v>
          </cell>
          <cell r="J18200">
            <v>0.12139319270437939</v>
          </cell>
          <cell r="K18200">
            <v>3.6417957811313816E-2</v>
          </cell>
          <cell r="L18200">
            <v>3.6417957811313816E-2</v>
          </cell>
          <cell r="P18200" t="str">
            <v>PROBABLES NO DESARRROLLADAS</v>
          </cell>
          <cell r="Q18200" t="str">
            <v>PROBABLES NO DESARRROLLADAS2018</v>
          </cell>
        </row>
        <row r="18201">
          <cell r="I18201">
            <v>0.11553395008023726</v>
          </cell>
          <cell r="J18201">
            <v>0.11553395008023726</v>
          </cell>
          <cell r="K18201">
            <v>3.4660185024071179E-2</v>
          </cell>
          <cell r="L18201">
            <v>3.4660185024071179E-2</v>
          </cell>
          <cell r="P18201" t="str">
            <v>PROBABLES NO DESARRROLLADAS</v>
          </cell>
          <cell r="Q18201" t="str">
            <v>PROBABLES NO DESARRROLLADAS2018</v>
          </cell>
        </row>
        <row r="18202">
          <cell r="I18202">
            <v>0.1174103678742157</v>
          </cell>
          <cell r="J18202">
            <v>0.1174103678742157</v>
          </cell>
          <cell r="K18202">
            <v>3.5223110362264706E-2</v>
          </cell>
          <cell r="L18202">
            <v>3.5223110362264706E-2</v>
          </cell>
          <cell r="P18202" t="str">
            <v>PROBABLES NO DESARRROLLADAS</v>
          </cell>
          <cell r="Q18202" t="str">
            <v>PROBABLES NO DESARRROLLADAS2018</v>
          </cell>
        </row>
        <row r="18203">
          <cell r="I18203">
            <v>0.11543666016393229</v>
          </cell>
          <cell r="J18203">
            <v>0.11543666016393229</v>
          </cell>
          <cell r="K18203">
            <v>3.4630998049179691E-2</v>
          </cell>
          <cell r="L18203">
            <v>3.4630998049179691E-2</v>
          </cell>
          <cell r="P18203" t="str">
            <v>PROBABLES NO DESARRROLLADAS</v>
          </cell>
          <cell r="Q18203" t="str">
            <v>PROBABLES NO DESARRROLLADAS2019</v>
          </cell>
        </row>
        <row r="18204">
          <cell r="I18204">
            <v>0.10259653571890381</v>
          </cell>
          <cell r="J18204">
            <v>0.10259653571890381</v>
          </cell>
          <cell r="K18204">
            <v>3.0778960715671135E-2</v>
          </cell>
          <cell r="L18204">
            <v>3.0778960715671135E-2</v>
          </cell>
          <cell r="P18204" t="str">
            <v>PROBABLES NO DESARRROLLADAS</v>
          </cell>
          <cell r="Q18204" t="str">
            <v>PROBABLES NO DESARRROLLADAS2019</v>
          </cell>
        </row>
        <row r="18205">
          <cell r="I18205">
            <v>0.11177144892575891</v>
          </cell>
          <cell r="J18205">
            <v>0.11177144892575891</v>
          </cell>
          <cell r="K18205">
            <v>3.3531434677727671E-2</v>
          </cell>
          <cell r="L18205">
            <v>3.3531434677727671E-2</v>
          </cell>
          <cell r="P18205" t="str">
            <v>PROBABLES NO DESARRROLLADAS</v>
          </cell>
          <cell r="Q18205" t="str">
            <v>PROBABLES NO DESARRROLLADAS2019</v>
          </cell>
        </row>
        <row r="18206">
          <cell r="I18206">
            <v>0.1063766156314128</v>
          </cell>
          <cell r="J18206">
            <v>0.1063766156314128</v>
          </cell>
          <cell r="K18206">
            <v>3.1912984689423843E-2</v>
          </cell>
          <cell r="L18206">
            <v>3.1912984689423843E-2</v>
          </cell>
          <cell r="P18206" t="str">
            <v>PROBABLES NO DESARRROLLADAS</v>
          </cell>
          <cell r="Q18206" t="str">
            <v>PROBABLES NO DESARRROLLADAS2019</v>
          </cell>
        </row>
        <row r="18207">
          <cell r="I18207">
            <v>0.10810430670659456</v>
          </cell>
          <cell r="J18207">
            <v>0.10810430670659456</v>
          </cell>
          <cell r="K18207">
            <v>3.2431292011978363E-2</v>
          </cell>
          <cell r="L18207">
            <v>3.2431292011978363E-2</v>
          </cell>
          <cell r="P18207" t="str">
            <v>PROBABLES NO DESARRROLLADAS</v>
          </cell>
          <cell r="Q18207" t="str">
            <v>PROBABLES NO DESARRROLLADAS2019</v>
          </cell>
        </row>
        <row r="18208">
          <cell r="I18208">
            <v>0.10288647407860151</v>
          </cell>
          <cell r="J18208">
            <v>0.10288647407860151</v>
          </cell>
          <cell r="K18208">
            <v>3.086594222358045E-2</v>
          </cell>
          <cell r="L18208">
            <v>3.086594222358045E-2</v>
          </cell>
          <cell r="P18208" t="str">
            <v>PROBABLES NO DESARRROLLADAS</v>
          </cell>
          <cell r="Q18208" t="str">
            <v>PROBABLES NO DESARRROLLADAS2019</v>
          </cell>
        </row>
        <row r="18209">
          <cell r="I18209">
            <v>0.10455748083104702</v>
          </cell>
          <cell r="J18209">
            <v>0.10455748083104702</v>
          </cell>
          <cell r="K18209">
            <v>3.1367244249314107E-2</v>
          </cell>
          <cell r="L18209">
            <v>3.1367244249314107E-2</v>
          </cell>
          <cell r="P18209" t="str">
            <v>PROBABLES NO DESARRROLLADAS</v>
          </cell>
          <cell r="Q18209" t="str">
            <v>PROBABLES NO DESARRROLLADAS2019</v>
          </cell>
        </row>
        <row r="18210">
          <cell r="I18210">
            <v>0.10279983446795214</v>
          </cell>
          <cell r="J18210">
            <v>0.10279983446795214</v>
          </cell>
          <cell r="K18210">
            <v>3.0839950340385641E-2</v>
          </cell>
          <cell r="L18210">
            <v>3.0839950340385641E-2</v>
          </cell>
          <cell r="P18210" t="str">
            <v>PROBABLES NO DESARRROLLADAS</v>
          </cell>
          <cell r="Q18210" t="str">
            <v>PROBABLES NO DESARRROLLADAS2019</v>
          </cell>
        </row>
        <row r="18211">
          <cell r="I18211">
            <v>9.7838030939672249E-2</v>
          </cell>
          <cell r="J18211">
            <v>9.7838030939672249E-2</v>
          </cell>
          <cell r="K18211">
            <v>2.9351409281901674E-2</v>
          </cell>
          <cell r="L18211">
            <v>2.9351409281901674E-2</v>
          </cell>
          <cell r="P18211" t="str">
            <v>PROBABLES NO DESARRROLLADAS</v>
          </cell>
          <cell r="Q18211" t="str">
            <v>PROBABLES NO DESARRROLLADAS2019</v>
          </cell>
        </row>
        <row r="18212">
          <cell r="I18212">
            <v>9.9427044576405194E-2</v>
          </cell>
          <cell r="J18212">
            <v>9.9427044576405194E-2</v>
          </cell>
          <cell r="K18212">
            <v>2.9828113372921558E-2</v>
          </cell>
          <cell r="L18212">
            <v>2.9828113372921558E-2</v>
          </cell>
          <cell r="P18212" t="str">
            <v>PROBABLES NO DESARRROLLADAS</v>
          </cell>
          <cell r="Q18212" t="str">
            <v>PROBABLES NO DESARRROLLADAS2019</v>
          </cell>
        </row>
        <row r="18213">
          <cell r="I18213">
            <v>9.4628034313996023E-2</v>
          </cell>
          <cell r="J18213">
            <v>9.4628034313996023E-2</v>
          </cell>
          <cell r="K18213">
            <v>2.8388410294198807E-2</v>
          </cell>
          <cell r="L18213">
            <v>2.8388410294198807E-2</v>
          </cell>
          <cell r="P18213" t="str">
            <v>PROBABLES NO DESARRROLLADAS</v>
          </cell>
          <cell r="Q18213" t="str">
            <v>PROBABLES NO DESARRROLLADAS2019</v>
          </cell>
        </row>
        <row r="18214">
          <cell r="I18214">
            <v>9.6164913536706351E-2</v>
          </cell>
          <cell r="J18214">
            <v>9.6164913536706351E-2</v>
          </cell>
          <cell r="K18214">
            <v>2.8849474061011907E-2</v>
          </cell>
          <cell r="L18214">
            <v>2.8849474061011907E-2</v>
          </cell>
          <cell r="P18214" t="str">
            <v>PROBABLES NO DESARRROLLADAS</v>
          </cell>
          <cell r="Q18214" t="str">
            <v>PROBABLES NO DESARRROLLADAS2019</v>
          </cell>
        </row>
        <row r="18215">
          <cell r="I18215">
            <v>9.4548349048046265E-2</v>
          </cell>
          <cell r="J18215">
            <v>9.4548349048046265E-2</v>
          </cell>
          <cell r="K18215">
            <v>2.8364504714413877E-2</v>
          </cell>
          <cell r="L18215">
            <v>2.8364504714413877E-2</v>
          </cell>
          <cell r="P18215" t="str">
            <v>PROBABLES NO DESARRROLLADAS</v>
          </cell>
          <cell r="Q18215" t="str">
            <v>PROBABLES NO DESARRROLLADAS2020</v>
          </cell>
        </row>
        <row r="18216">
          <cell r="I18216">
            <v>8.7009047649980076E-2</v>
          </cell>
          <cell r="J18216">
            <v>8.7009047649980076E-2</v>
          </cell>
          <cell r="K18216">
            <v>2.6102714294994021E-2</v>
          </cell>
          <cell r="L18216">
            <v>2.6102714294994021E-2</v>
          </cell>
          <cell r="P18216" t="str">
            <v>PROBABLES NO DESARRROLLADAS</v>
          </cell>
          <cell r="Q18216" t="str">
            <v>PROBABLES NO DESARRROLLADAS2020</v>
          </cell>
        </row>
        <row r="18217">
          <cell r="I18217">
            <v>9.1496308242712723E-2</v>
          </cell>
          <cell r="J18217">
            <v>9.1496308242712723E-2</v>
          </cell>
          <cell r="K18217">
            <v>2.7448892472813818E-2</v>
          </cell>
          <cell r="L18217">
            <v>2.7448892472813818E-2</v>
          </cell>
          <cell r="P18217" t="str">
            <v>PROBABLES NO DESARRROLLADAS</v>
          </cell>
          <cell r="Q18217" t="str">
            <v>PROBABLES NO DESARRROLLADAS2020</v>
          </cell>
        </row>
        <row r="18218">
          <cell r="I18218">
            <v>8.7080088047294571E-2</v>
          </cell>
          <cell r="J18218">
            <v>8.7080088047294571E-2</v>
          </cell>
          <cell r="K18218">
            <v>2.6124026414188369E-2</v>
          </cell>
          <cell r="L18218">
            <v>2.6124026414188369E-2</v>
          </cell>
          <cell r="P18218" t="str">
            <v>PROBABLES NO DESARRROLLADAS</v>
          </cell>
          <cell r="Q18218" t="str">
            <v>PROBABLES NO DESARRROLLADAS2020</v>
          </cell>
        </row>
        <row r="18219">
          <cell r="I18219">
            <v>8.8494379055256395E-2</v>
          </cell>
          <cell r="J18219">
            <v>8.8494379055256395E-2</v>
          </cell>
          <cell r="K18219">
            <v>2.6548313716576916E-2</v>
          </cell>
          <cell r="L18219">
            <v>2.6548313716576916E-2</v>
          </cell>
          <cell r="P18219" t="str">
            <v>PROBABLES NO DESARRROLLADAS</v>
          </cell>
          <cell r="Q18219" t="str">
            <v>PROBABLES NO DESARRROLLADAS2020</v>
          </cell>
        </row>
        <row r="18220">
          <cell r="I18220">
            <v>8.4223051922275138E-2</v>
          </cell>
          <cell r="J18220">
            <v>8.4223051922275138E-2</v>
          </cell>
          <cell r="K18220">
            <v>2.5266915576682543E-2</v>
          </cell>
          <cell r="L18220">
            <v>2.5266915576682543E-2</v>
          </cell>
          <cell r="P18220" t="str">
            <v>PROBABLES NO DESARRROLLADAS</v>
          </cell>
          <cell r="Q18220" t="str">
            <v>PROBABLES NO DESARRROLLADAS2020</v>
          </cell>
        </row>
        <row r="18221">
          <cell r="I18221">
            <v>8.5590941042139504E-2</v>
          </cell>
          <cell r="J18221">
            <v>8.5590941042139504E-2</v>
          </cell>
          <cell r="K18221">
            <v>2.5677282312641849E-2</v>
          </cell>
          <cell r="L18221">
            <v>2.5677282312641849E-2</v>
          </cell>
          <cell r="P18221" t="str">
            <v>PROBABLES NO DESARRROLLADAS</v>
          </cell>
          <cell r="Q18221" t="str">
            <v>PROBABLES NO DESARRROLLADAS2020</v>
          </cell>
        </row>
        <row r="18222">
          <cell r="I18222">
            <v>8.4152128581846813E-2</v>
          </cell>
          <cell r="J18222">
            <v>8.4152128581846813E-2</v>
          </cell>
          <cell r="K18222">
            <v>2.5245638574554044E-2</v>
          </cell>
          <cell r="L18222">
            <v>2.5245638574554044E-2</v>
          </cell>
          <cell r="P18222" t="str">
            <v>PROBABLES NO DESARRROLLADAS</v>
          </cell>
          <cell r="Q18222" t="str">
            <v>PROBABLES NO DESARRROLLADAS2020</v>
          </cell>
        </row>
        <row r="18223">
          <cell r="I18223">
            <v>8.0090387328365931E-2</v>
          </cell>
          <cell r="J18223">
            <v>8.0090387328365931E-2</v>
          </cell>
          <cell r="K18223">
            <v>2.4027116198509786E-2</v>
          </cell>
          <cell r="L18223">
            <v>2.4027116198509786E-2</v>
          </cell>
          <cell r="P18223" t="str">
            <v>PROBABLES NO DESARRROLLADAS</v>
          </cell>
          <cell r="Q18223" t="str">
            <v>PROBABLES NO DESARRROLLADAS2020</v>
          </cell>
        </row>
        <row r="18224">
          <cell r="I18224">
            <v>8.1391156736882464E-2</v>
          </cell>
          <cell r="J18224">
            <v>8.1391156736882464E-2</v>
          </cell>
          <cell r="K18224">
            <v>2.4417347021064736E-2</v>
          </cell>
          <cell r="L18224">
            <v>2.4417347021064736E-2</v>
          </cell>
          <cell r="P18224" t="str">
            <v>PROBABLES NO DESARRROLLADAS</v>
          </cell>
          <cell r="Q18224" t="str">
            <v>PROBABLES NO DESARRROLLADAS2020</v>
          </cell>
        </row>
        <row r="18225">
          <cell r="I18225">
            <v>7.7462678342361271E-2</v>
          </cell>
          <cell r="J18225">
            <v>7.7462678342361271E-2</v>
          </cell>
          <cell r="K18225">
            <v>2.3238803502708381E-2</v>
          </cell>
          <cell r="L18225">
            <v>2.3238803502708381E-2</v>
          </cell>
          <cell r="P18225" t="str">
            <v>PROBABLES NO DESARRROLLADAS</v>
          </cell>
          <cell r="Q18225" t="str">
            <v>PROBABLES NO DESARRROLLADAS2020</v>
          </cell>
        </row>
        <row r="18226">
          <cell r="I18226">
            <v>7.8720770426200765E-2</v>
          </cell>
          <cell r="J18226">
            <v>7.8720770426200765E-2</v>
          </cell>
          <cell r="K18226">
            <v>2.3616231127860231E-2</v>
          </cell>
          <cell r="L18226">
            <v>2.3616231127860231E-2</v>
          </cell>
          <cell r="P18226" t="str">
            <v>PROBABLES NO DESARRROLLADAS</v>
          </cell>
          <cell r="Q18226" t="str">
            <v>PROBABLES NO DESARRROLLADAS2020</v>
          </cell>
        </row>
        <row r="18227">
          <cell r="I18227">
            <v>7.7397447840958103E-2</v>
          </cell>
          <cell r="J18227">
            <v>7.7397447840958103E-2</v>
          </cell>
          <cell r="K18227">
            <v>2.3219234352287427E-2</v>
          </cell>
          <cell r="L18227">
            <v>2.3219234352287427E-2</v>
          </cell>
          <cell r="P18227" t="str">
            <v>PROBABLES NO DESARRROLLADAS</v>
          </cell>
          <cell r="Q18227" t="str">
            <v>PROBABLES NO DESARRROLLADAS2021</v>
          </cell>
        </row>
        <row r="18228">
          <cell r="I18228">
            <v>6.8788459495364829E-2</v>
          </cell>
          <cell r="J18228">
            <v>6.8788459495364829E-2</v>
          </cell>
          <cell r="K18228">
            <v>2.063653784860945E-2</v>
          </cell>
          <cell r="L18228">
            <v>2.063653784860945E-2</v>
          </cell>
          <cell r="P18228" t="str">
            <v>PROBABLES NO DESARRROLLADAS</v>
          </cell>
          <cell r="Q18228" t="str">
            <v>PROBABLES NO DESARRROLLADAS2021</v>
          </cell>
        </row>
        <row r="18229">
          <cell r="I18229">
            <v>7.494001364951694E-2</v>
          </cell>
          <cell r="J18229">
            <v>7.494001364951694E-2</v>
          </cell>
          <cell r="K18229">
            <v>2.2482004094855082E-2</v>
          </cell>
          <cell r="L18229">
            <v>2.2482004094855082E-2</v>
          </cell>
          <cell r="P18229" t="str">
            <v>PROBABLES NO DESARRROLLADAS</v>
          </cell>
          <cell r="Q18229" t="str">
            <v>PROBABLES NO DESARRROLLADAS2021</v>
          </cell>
        </row>
        <row r="18230">
          <cell r="I18230">
            <v>7.1322910314089591E-2</v>
          </cell>
          <cell r="J18230">
            <v>7.1322910314089591E-2</v>
          </cell>
          <cell r="K18230">
            <v>2.139687309422688E-2</v>
          </cell>
          <cell r="L18230">
            <v>2.139687309422688E-2</v>
          </cell>
          <cell r="P18230" t="str">
            <v>PROBABLES NO DESARRROLLADAS</v>
          </cell>
          <cell r="Q18230" t="str">
            <v>PROBABLES NO DESARRROLLADAS2021</v>
          </cell>
        </row>
        <row r="18231">
          <cell r="I18231">
            <v>7.24812847827081E-2</v>
          </cell>
          <cell r="J18231">
            <v>7.24812847827081E-2</v>
          </cell>
          <cell r="K18231">
            <v>2.1744385434812434E-2</v>
          </cell>
          <cell r="L18231">
            <v>2.1744385434812434E-2</v>
          </cell>
          <cell r="P18231" t="str">
            <v>PROBABLES NO DESARRROLLADAS</v>
          </cell>
          <cell r="Q18231" t="str">
            <v>PROBABLES NO DESARRROLLADAS2021</v>
          </cell>
        </row>
        <row r="18232">
          <cell r="I18232">
            <v>6.8982856050496616E-2</v>
          </cell>
          <cell r="J18232">
            <v>6.8982856050496616E-2</v>
          </cell>
          <cell r="K18232">
            <v>2.0694856815148988E-2</v>
          </cell>
          <cell r="L18232">
            <v>2.0694856815148988E-2</v>
          </cell>
          <cell r="P18232" t="str">
            <v>PROBABLES NO DESARRROLLADAS</v>
          </cell>
          <cell r="Q18232" t="str">
            <v>PROBABLES NO DESARRROLLADAS2021</v>
          </cell>
        </row>
        <row r="18233">
          <cell r="I18233">
            <v>7.0103225071748668E-2</v>
          </cell>
          <cell r="J18233">
            <v>7.0103225071748668E-2</v>
          </cell>
          <cell r="K18233">
            <v>2.1030967521524602E-2</v>
          </cell>
          <cell r="L18233">
            <v>2.1030967521524602E-2</v>
          </cell>
          <cell r="P18233" t="str">
            <v>PROBABLES NO DESARRROLLADAS</v>
          </cell>
          <cell r="Q18233" t="str">
            <v>PROBABLES NO DESARRROLLADAS2021</v>
          </cell>
        </row>
        <row r="18234">
          <cell r="I18234">
            <v>6.8924766317680075E-2</v>
          </cell>
          <cell r="J18234">
            <v>6.8924766317680075E-2</v>
          </cell>
          <cell r="K18234">
            <v>2.0677429895304023E-2</v>
          </cell>
          <cell r="L18234">
            <v>2.0677429895304023E-2</v>
          </cell>
          <cell r="P18234" t="str">
            <v>PROBABLES NO DESARRROLLADAS</v>
          </cell>
          <cell r="Q18234" t="str">
            <v>PROBABLES NO DESARRROLLADAS2021</v>
          </cell>
        </row>
        <row r="18235">
          <cell r="I18235">
            <v>6.5597998813911609E-2</v>
          </cell>
          <cell r="J18235">
            <v>6.5597998813911609E-2</v>
          </cell>
          <cell r="K18235">
            <v>1.9679399644173482E-2</v>
          </cell>
          <cell r="L18235">
            <v>1.9679399644173482E-2</v>
          </cell>
          <cell r="P18235" t="str">
            <v>PROBABLES NO DESARRROLLADAS</v>
          </cell>
          <cell r="Q18235" t="str">
            <v>PROBABLES NO DESARRROLLADAS2021</v>
          </cell>
        </row>
        <row r="18236">
          <cell r="I18236">
            <v>6.6663393463174847E-2</v>
          </cell>
          <cell r="J18236">
            <v>6.6663393463174847E-2</v>
          </cell>
          <cell r="K18236">
            <v>1.9999018038952453E-2</v>
          </cell>
          <cell r="L18236">
            <v>1.9999018038952453E-2</v>
          </cell>
          <cell r="P18236" t="str">
            <v>PROBABLES NO DESARRROLLADAS</v>
          </cell>
          <cell r="Q18236" t="str">
            <v>PROBABLES NO DESARRROLLADAS2021</v>
          </cell>
        </row>
        <row r="18237">
          <cell r="I18237">
            <v>6.3445774849247918E-2</v>
          </cell>
          <cell r="J18237">
            <v>6.3445774849247918E-2</v>
          </cell>
          <cell r="K18237">
            <v>1.9033732454774379E-2</v>
          </cell>
          <cell r="L18237">
            <v>1.9033732454774379E-2</v>
          </cell>
          <cell r="P18237" t="str">
            <v>PROBABLES NO DESARRROLLADAS</v>
          </cell>
          <cell r="Q18237" t="str">
            <v>PROBABLES NO DESARRROLLADAS2021</v>
          </cell>
        </row>
        <row r="18238">
          <cell r="I18238">
            <v>6.4476214653280461E-2</v>
          </cell>
          <cell r="J18238">
            <v>6.4476214653280461E-2</v>
          </cell>
          <cell r="K18238">
            <v>1.9342864395984143E-2</v>
          </cell>
          <cell r="L18238">
            <v>1.9342864395984143E-2</v>
          </cell>
          <cell r="P18238" t="str">
            <v>PROBABLES NO DESARRROLLADAS</v>
          </cell>
          <cell r="Q18238" t="str">
            <v>PROBABLES NO DESARRROLLADAS2021</v>
          </cell>
        </row>
        <row r="18239">
          <cell r="I18239">
            <v>6.3392347833893026E-2</v>
          </cell>
          <cell r="J18239">
            <v>6.3392347833893026E-2</v>
          </cell>
          <cell r="K18239">
            <v>1.9017704350167908E-2</v>
          </cell>
          <cell r="L18239">
            <v>1.9017704350167908E-2</v>
          </cell>
          <cell r="P18239" t="str">
            <v>PROBABLES NO DESARRROLLADAS</v>
          </cell>
          <cell r="Q18239" t="str">
            <v>PROBABLES NO DESARRROLLADAS2022</v>
          </cell>
        </row>
        <row r="18240">
          <cell r="I18240">
            <v>5.6341159468828374E-2</v>
          </cell>
          <cell r="J18240">
            <v>5.6341159468828374E-2</v>
          </cell>
          <cell r="K18240">
            <v>1.6902347840648511E-2</v>
          </cell>
          <cell r="L18240">
            <v>1.6902347840648511E-2</v>
          </cell>
          <cell r="P18240" t="str">
            <v>PROBABLES NO DESARRROLLADAS</v>
          </cell>
          <cell r="Q18240" t="str">
            <v>PROBABLES NO DESARRROLLADAS2022</v>
          </cell>
        </row>
        <row r="18241">
          <cell r="I18241">
            <v>6.1379587369713481E-2</v>
          </cell>
          <cell r="J18241">
            <v>6.1379587369713481E-2</v>
          </cell>
          <cell r="K18241">
            <v>1.8413876210914046E-2</v>
          </cell>
          <cell r="L18241">
            <v>1.8413876210914046E-2</v>
          </cell>
          <cell r="P18241" t="str">
            <v>PROBABLES NO DESARRROLLADAS</v>
          </cell>
          <cell r="Q18241" t="str">
            <v>PROBABLES NO DESARRROLLADAS2022</v>
          </cell>
        </row>
        <row r="18242">
          <cell r="I18242">
            <v>5.8417000369923006E-2</v>
          </cell>
          <cell r="J18242">
            <v>5.8417000369923006E-2</v>
          </cell>
          <cell r="K18242">
            <v>1.75251001109769E-2</v>
          </cell>
          <cell r="L18242">
            <v>1.75251001109769E-2</v>
          </cell>
          <cell r="P18242" t="str">
            <v>PROBABLES NO DESARRROLLADAS</v>
          </cell>
          <cell r="Q18242" t="str">
            <v>PROBABLES NO DESARRROLLADAS2022</v>
          </cell>
        </row>
        <row r="18243">
          <cell r="I18243">
            <v>5.9365766502201683E-2</v>
          </cell>
          <cell r="J18243">
            <v>5.9365766502201683E-2</v>
          </cell>
          <cell r="K18243">
            <v>1.7809729950660505E-2</v>
          </cell>
          <cell r="L18243">
            <v>1.7809729950660505E-2</v>
          </cell>
          <cell r="P18243" t="str">
            <v>PROBABLES NO DESARRROLLADAS</v>
          </cell>
          <cell r="Q18243" t="str">
            <v>PROBABLES NO DESARRROLLADAS2022</v>
          </cell>
        </row>
        <row r="18244">
          <cell r="I18244">
            <v>5.6500379887388728E-2</v>
          </cell>
          <cell r="J18244">
            <v>5.6500379887388728E-2</v>
          </cell>
          <cell r="K18244">
            <v>1.695011396621662E-2</v>
          </cell>
          <cell r="L18244">
            <v>1.695011396621662E-2</v>
          </cell>
          <cell r="P18244" t="str">
            <v>PROBABLES NO DESARRROLLADAS</v>
          </cell>
          <cell r="Q18244" t="str">
            <v>PROBABLES NO DESARRROLLADAS2022</v>
          </cell>
        </row>
        <row r="18245">
          <cell r="I18245">
            <v>5.7418017673629342E-2</v>
          </cell>
          <cell r="J18245">
            <v>5.7418017673629342E-2</v>
          </cell>
          <cell r="K18245">
            <v>1.7225405302088805E-2</v>
          </cell>
          <cell r="L18245">
            <v>1.7225405302088805E-2</v>
          </cell>
          <cell r="P18245" t="str">
            <v>PROBABLES NO DESARRROLLADAS</v>
          </cell>
          <cell r="Q18245" t="str">
            <v>PROBABLES NO DESARRROLLADAS2022</v>
          </cell>
        </row>
        <row r="18246">
          <cell r="I18246">
            <v>5.6452801515607859E-2</v>
          </cell>
          <cell r="J18246">
            <v>5.6452801515607859E-2</v>
          </cell>
          <cell r="K18246">
            <v>1.6935840454682355E-2</v>
          </cell>
          <cell r="L18246">
            <v>1.6935840454682355E-2</v>
          </cell>
          <cell r="P18246" t="str">
            <v>PROBABLES NO DESARRROLLADAS</v>
          </cell>
          <cell r="Q18246" t="str">
            <v>PROBABLES NO DESARRROLLADAS2022</v>
          </cell>
        </row>
        <row r="18247">
          <cell r="I18247">
            <v>5.3728013959370796E-2</v>
          </cell>
          <cell r="J18247">
            <v>5.3728013959370796E-2</v>
          </cell>
          <cell r="K18247">
            <v>1.6118404187811238E-2</v>
          </cell>
          <cell r="L18247">
            <v>1.6118404187811238E-2</v>
          </cell>
          <cell r="P18247" t="str">
            <v>PROBABLES NO DESARRROLLADAS</v>
          </cell>
          <cell r="Q18247" t="str">
            <v>PROBABLES NO DESARRROLLADAS2022</v>
          </cell>
        </row>
        <row r="18248">
          <cell r="I18248">
            <v>5.4600625008837313E-2</v>
          </cell>
          <cell r="J18248">
            <v>5.4600625008837313E-2</v>
          </cell>
          <cell r="K18248">
            <v>1.6380187502651192E-2</v>
          </cell>
          <cell r="L18248">
            <v>1.6380187502651192E-2</v>
          </cell>
          <cell r="P18248" t="str">
            <v>PROBABLES NO DESARRROLLADAS</v>
          </cell>
          <cell r="Q18248" t="str">
            <v>PROBABLES NO DESARRROLLADAS2022</v>
          </cell>
        </row>
        <row r="18249">
          <cell r="I18249">
            <v>5.1965235805948772E-2</v>
          </cell>
          <cell r="J18249">
            <v>5.1965235805948772E-2</v>
          </cell>
          <cell r="K18249">
            <v>1.5589570741784632E-2</v>
          </cell>
          <cell r="L18249">
            <v>1.5589570741784632E-2</v>
          </cell>
          <cell r="P18249" t="str">
            <v>PROBABLES NO DESARRROLLADAS</v>
          </cell>
          <cell r="Q18249" t="str">
            <v>PROBABLES NO DESARRROLLADAS2022</v>
          </cell>
        </row>
        <row r="18250">
          <cell r="I18250">
            <v>5.2809217103806073E-2</v>
          </cell>
          <cell r="J18250">
            <v>5.2809217103806073E-2</v>
          </cell>
          <cell r="K18250">
            <v>1.5842765131141818E-2</v>
          </cell>
          <cell r="L18250">
            <v>1.5842765131141818E-2</v>
          </cell>
          <cell r="P18250" t="str">
            <v>PROBABLES NO DESARRROLLADAS</v>
          </cell>
          <cell r="Q18250" t="str">
            <v>PROBABLES NO DESARRROLLADAS2022</v>
          </cell>
        </row>
        <row r="18251">
          <cell r="I18251">
            <v>5.1921476430989398E-2</v>
          </cell>
          <cell r="J18251">
            <v>5.1921476430989398E-2</v>
          </cell>
          <cell r="K18251">
            <v>1.5576442929296819E-2</v>
          </cell>
          <cell r="L18251">
            <v>1.5576442929296819E-2</v>
          </cell>
          <cell r="P18251" t="str">
            <v>PROBABLES NO DESARRROLLADAS</v>
          </cell>
          <cell r="Q18251" t="str">
            <v>PROBABLES NO DESARRROLLADAS2023</v>
          </cell>
        </row>
        <row r="18252">
          <cell r="I18252">
            <v>4.6146203499528936E-2</v>
          </cell>
          <cell r="J18252">
            <v>4.6146203499528936E-2</v>
          </cell>
          <cell r="K18252">
            <v>1.3843861049858682E-2</v>
          </cell>
          <cell r="L18252">
            <v>1.3843861049858682E-2</v>
          </cell>
          <cell r="P18252" t="str">
            <v>PROBABLES NO DESARRROLLADAS</v>
          </cell>
          <cell r="Q18252" t="str">
            <v>PROBABLES NO DESARRROLLADAS2023</v>
          </cell>
        </row>
        <row r="18253">
          <cell r="I18253">
            <v>5.0272925800308843E-2</v>
          </cell>
          <cell r="J18253">
            <v>5.0272925800308843E-2</v>
          </cell>
          <cell r="K18253">
            <v>1.5081877740092653E-2</v>
          </cell>
          <cell r="L18253">
            <v>1.5081877740092653E-2</v>
          </cell>
          <cell r="P18253" t="str">
            <v>PROBABLES NO DESARRROLLADAS</v>
          </cell>
          <cell r="Q18253" t="str">
            <v>PROBABLES NO DESARRROLLADAS2023</v>
          </cell>
        </row>
        <row r="18254">
          <cell r="I18254">
            <v>4.7846420136128061E-2</v>
          </cell>
          <cell r="J18254">
            <v>4.7846420136128061E-2</v>
          </cell>
          <cell r="K18254">
            <v>1.4353926040838415E-2</v>
          </cell>
          <cell r="L18254">
            <v>1.4353926040838415E-2</v>
          </cell>
          <cell r="P18254" t="str">
            <v>PROBABLES NO DESARRROLLADAS</v>
          </cell>
          <cell r="Q18254" t="str">
            <v>PROBABLES NO DESARRROLLADAS2023</v>
          </cell>
        </row>
        <row r="18255">
          <cell r="I18255">
            <v>4.8623506646708781E-2</v>
          </cell>
          <cell r="J18255">
            <v>4.8623506646708781E-2</v>
          </cell>
          <cell r="K18255">
            <v>1.4587051994012633E-2</v>
          </cell>
          <cell r="L18255">
            <v>1.4587051994012633E-2</v>
          </cell>
          <cell r="P18255" t="str">
            <v>PROBABLES NO DESARRROLLADAS</v>
          </cell>
          <cell r="Q18255" t="str">
            <v>PROBABLES NO DESARRROLLADAS2023</v>
          </cell>
        </row>
        <row r="18256">
          <cell r="I18256">
            <v>4.6276612917892666E-2</v>
          </cell>
          <cell r="J18256">
            <v>4.6276612917892666E-2</v>
          </cell>
          <cell r="K18256">
            <v>1.3882983875367802E-2</v>
          </cell>
          <cell r="L18256">
            <v>1.3882983875367802E-2</v>
          </cell>
          <cell r="P18256" t="str">
            <v>PROBABLES NO DESARRROLLADAS</v>
          </cell>
          <cell r="Q18256" t="str">
            <v>PROBABLES NO DESARRROLLADAS2023</v>
          </cell>
        </row>
        <row r="18257">
          <cell r="I18257">
            <v>4.7028203769437074E-2</v>
          </cell>
          <cell r="J18257">
            <v>4.7028203769437074E-2</v>
          </cell>
          <cell r="K18257">
            <v>1.4108461130831125E-2</v>
          </cell>
          <cell r="L18257">
            <v>1.4108461130831125E-2</v>
          </cell>
          <cell r="P18257" t="str">
            <v>PROBABLES NO DESARRROLLADAS</v>
          </cell>
          <cell r="Q18257" t="str">
            <v>PROBABLES NO DESARRROLLADAS2023</v>
          </cell>
        </row>
        <row r="18258">
          <cell r="I18258">
            <v>4.6237643872044092E-2</v>
          </cell>
          <cell r="J18258">
            <v>4.6237643872044092E-2</v>
          </cell>
          <cell r="K18258">
            <v>1.3871293161613224E-2</v>
          </cell>
          <cell r="L18258">
            <v>1.3871293161613224E-2</v>
          </cell>
          <cell r="P18258" t="str">
            <v>PROBABLES NO DESARRROLLADAS</v>
          </cell>
          <cell r="Q18258" t="str">
            <v>PROBABLES NO DESARRROLLADAS2023</v>
          </cell>
        </row>
        <row r="18259">
          <cell r="I18259">
            <v>4.400590774434044E-2</v>
          </cell>
          <cell r="J18259">
            <v>4.400590774434044E-2</v>
          </cell>
          <cell r="K18259">
            <v>1.320177232330213E-2</v>
          </cell>
          <cell r="L18259">
            <v>1.320177232330213E-2</v>
          </cell>
          <cell r="P18259" t="str">
            <v>PROBABLES NO DESARRROLLADAS</v>
          </cell>
          <cell r="Q18259" t="str">
            <v>PROBABLES NO DESARRROLLADAS2023</v>
          </cell>
        </row>
        <row r="18260">
          <cell r="I18260">
            <v>4.4720619465655205E-2</v>
          </cell>
          <cell r="J18260">
            <v>4.4720619465655205E-2</v>
          </cell>
          <cell r="K18260">
            <v>1.3416185839696561E-2</v>
          </cell>
          <cell r="L18260">
            <v>1.3416185839696561E-2</v>
          </cell>
          <cell r="P18260" t="str">
            <v>PROBABLES NO DESARRROLLADAS</v>
          </cell>
          <cell r="Q18260" t="str">
            <v>PROBABLES NO DESARRROLLADAS2023</v>
          </cell>
        </row>
        <row r="18261">
          <cell r="I18261">
            <v>4.2562105022509102E-2</v>
          </cell>
          <cell r="J18261">
            <v>4.2562105022509102E-2</v>
          </cell>
          <cell r="K18261">
            <v>1.2768631506752733E-2</v>
          </cell>
          <cell r="L18261">
            <v>1.2768631506752733E-2</v>
          </cell>
          <cell r="P18261" t="str">
            <v>PROBABLES NO DESARRROLLADAS</v>
          </cell>
          <cell r="Q18261" t="str">
            <v>PROBABLES NO DESARRROLLADAS2023</v>
          </cell>
        </row>
        <row r="18262">
          <cell r="I18262">
            <v>4.3253367557528712E-2</v>
          </cell>
          <cell r="J18262">
            <v>4.3253367557528712E-2</v>
          </cell>
          <cell r="K18262">
            <v>1.2976010267258616E-2</v>
          </cell>
          <cell r="L18262">
            <v>1.2976010267258616E-2</v>
          </cell>
          <cell r="P18262" t="str">
            <v>PROBABLES NO DESARRROLLADAS</v>
          </cell>
          <cell r="Q18262" t="str">
            <v>PROBABLES NO DESARRROLLADAS2023</v>
          </cell>
        </row>
        <row r="18263">
          <cell r="I18263">
            <v>4.2526263924443072E-2</v>
          </cell>
          <cell r="J18263">
            <v>4.2526263924443072E-2</v>
          </cell>
          <cell r="K18263">
            <v>1.2757879177332922E-2</v>
          </cell>
          <cell r="L18263">
            <v>1.2757879177332922E-2</v>
          </cell>
          <cell r="P18263" t="str">
            <v>PROBABLES NO DESARRROLLADAS</v>
          </cell>
          <cell r="Q18263" t="str">
            <v>PROBABLES NO DESARRROLLADAS2024</v>
          </cell>
        </row>
        <row r="18264">
          <cell r="P18264" t="str">
            <v>PROBABLES NO DESARRROLLADAS</v>
          </cell>
          <cell r="Q18264" t="str">
            <v>PROBABLES NO DESARRROLLADAS2024</v>
          </cell>
        </row>
        <row r="18265">
          <cell r="P18265" t="str">
            <v>PROBABLES NO DESARRROLLADAS</v>
          </cell>
          <cell r="Q18265" t="str">
            <v>PROBABLES NO DESARRROLLADAS2012</v>
          </cell>
        </row>
        <row r="18266">
          <cell r="P18266" t="str">
            <v>PROBABLES NO DESARRROLLADAS</v>
          </cell>
          <cell r="Q18266" t="str">
            <v>PROBABLES NO DESARRROLLADAS2012</v>
          </cell>
        </row>
        <row r="18267">
          <cell r="P18267" t="str">
            <v>PROBABLES NO DESARRROLLADAS</v>
          </cell>
          <cell r="Q18267" t="str">
            <v>PROBABLES NO DESARRROLLADAS2012</v>
          </cell>
        </row>
        <row r="18268">
          <cell r="P18268" t="str">
            <v>PROBABLES NO DESARRROLLADAS</v>
          </cell>
          <cell r="Q18268" t="str">
            <v>PROBABLES NO DESARRROLLADAS2012</v>
          </cell>
        </row>
        <row r="18269">
          <cell r="P18269" t="str">
            <v>PROBABLES NO DESARRROLLADAS</v>
          </cell>
          <cell r="Q18269" t="str">
            <v>PROBABLES NO DESARRROLLADAS2012</v>
          </cell>
        </row>
        <row r="18270">
          <cell r="P18270" t="str">
            <v>PROBABLES NO DESARRROLLADAS</v>
          </cell>
          <cell r="Q18270" t="str">
            <v>PROBABLES NO DESARRROLLADAS2012</v>
          </cell>
        </row>
        <row r="18271">
          <cell r="I18271">
            <v>0.39555598904363864</v>
          </cell>
          <cell r="J18271">
            <v>0.39555598904363864</v>
          </cell>
          <cell r="K18271">
            <v>0.1186667967130916</v>
          </cell>
          <cell r="L18271">
            <v>0.1186667967130916</v>
          </cell>
          <cell r="P18271" t="str">
            <v>PROBABLES NO DESARRROLLADAS</v>
          </cell>
          <cell r="Q18271" t="str">
            <v>PROBABLES NO DESARRROLLADAS2012</v>
          </cell>
        </row>
        <row r="18272">
          <cell r="I18272">
            <v>0.38890656004041063</v>
          </cell>
          <cell r="J18272">
            <v>0.38890656004041063</v>
          </cell>
          <cell r="K18272">
            <v>0.11667196801212319</v>
          </cell>
          <cell r="L18272">
            <v>0.11667196801212319</v>
          </cell>
          <cell r="P18272" t="str">
            <v>PROBABLES NO DESARRROLLADAS</v>
          </cell>
          <cell r="Q18272" t="str">
            <v>PROBABLES NO DESARRROLLADAS2012</v>
          </cell>
        </row>
        <row r="18273">
          <cell r="I18273">
            <v>0.37013534361028283</v>
          </cell>
          <cell r="J18273">
            <v>0.37013534361028283</v>
          </cell>
          <cell r="K18273">
            <v>0.11104060308308486</v>
          </cell>
          <cell r="L18273">
            <v>0.11104060308308486</v>
          </cell>
          <cell r="P18273" t="str">
            <v>PROBABLES NO DESARRROLLADAS</v>
          </cell>
          <cell r="Q18273" t="str">
            <v>PROBABLES NO DESARRROLLADAS2012</v>
          </cell>
        </row>
        <row r="18274">
          <cell r="I18274">
            <v>0.37614681075433226</v>
          </cell>
          <cell r="J18274">
            <v>0.37614681075433226</v>
          </cell>
          <cell r="K18274">
            <v>0.11284404322629968</v>
          </cell>
          <cell r="L18274">
            <v>0.11284404322629968</v>
          </cell>
          <cell r="P18274" t="str">
            <v>PROBABLES NO DESARRROLLADAS</v>
          </cell>
          <cell r="Q18274" t="str">
            <v>PROBABLES NO DESARRROLLADAS2012</v>
          </cell>
        </row>
        <row r="18275">
          <cell r="I18275">
            <v>0.3579914646644155</v>
          </cell>
          <cell r="J18275">
            <v>0.3579914646644155</v>
          </cell>
          <cell r="K18275">
            <v>0.10739743939932465</v>
          </cell>
          <cell r="L18275">
            <v>0.10739743939932465</v>
          </cell>
          <cell r="P18275" t="str">
            <v>PROBABLES NO DESARRROLLADAS</v>
          </cell>
          <cell r="Q18275" t="str">
            <v>PROBABLES NO DESARRROLLADAS2012</v>
          </cell>
        </row>
        <row r="18276">
          <cell r="I18276">
            <v>0.36380569982145589</v>
          </cell>
          <cell r="J18276">
            <v>0.36380569982145589</v>
          </cell>
          <cell r="K18276">
            <v>0.10914170994643677</v>
          </cell>
          <cell r="L18276">
            <v>0.10914170994643677</v>
          </cell>
          <cell r="P18276" t="str">
            <v>PROBABLES NO DESARRROLLADAS</v>
          </cell>
          <cell r="Q18276" t="str">
            <v>PROBABLES NO DESARRROLLADAS2012</v>
          </cell>
        </row>
        <row r="18277">
          <cell r="I18277">
            <v>0.35769000384177724</v>
          </cell>
          <cell r="J18277">
            <v>0.35769000384177724</v>
          </cell>
          <cell r="K18277">
            <v>0.10730700115253315</v>
          </cell>
          <cell r="L18277">
            <v>0.10730700115253315</v>
          </cell>
          <cell r="P18277" t="str">
            <v>PROBABLES NO DESARRROLLADAS</v>
          </cell>
          <cell r="Q18277" t="str">
            <v>PROBABLES NO DESARRROLLADAS2013</v>
          </cell>
        </row>
        <row r="18278">
          <cell r="I18278">
            <v>0.31790382018443947</v>
          </cell>
          <cell r="J18278">
            <v>0.31790382018443947</v>
          </cell>
          <cell r="K18278">
            <v>9.537114605533184E-2</v>
          </cell>
          <cell r="L18278">
            <v>9.537114605533184E-2</v>
          </cell>
          <cell r="P18278" t="str">
            <v>PROBABLES NO DESARRROLLADAS</v>
          </cell>
          <cell r="Q18278" t="str">
            <v>PROBABLES NO DESARRROLLADAS2013</v>
          </cell>
        </row>
        <row r="18279">
          <cell r="I18279">
            <v>0.34633304479598881</v>
          </cell>
          <cell r="J18279">
            <v>0.34633304479598881</v>
          </cell>
          <cell r="K18279">
            <v>0.10389991343879663</v>
          </cell>
          <cell r="L18279">
            <v>0.10389991343879663</v>
          </cell>
          <cell r="P18279" t="str">
            <v>PROBABLES NO DESARRROLLADAS</v>
          </cell>
          <cell r="Q18279" t="str">
            <v>PROBABLES NO DESARRROLLADAS2013</v>
          </cell>
        </row>
        <row r="18280">
          <cell r="I18280">
            <v>0.32961670928317532</v>
          </cell>
          <cell r="J18280">
            <v>0.32961670928317532</v>
          </cell>
          <cell r="K18280">
            <v>9.8885012784952597E-2</v>
          </cell>
          <cell r="L18280">
            <v>9.8885012784952597E-2</v>
          </cell>
          <cell r="P18280" t="str">
            <v>PROBABLES NO DESARRROLLADAS</v>
          </cell>
          <cell r="Q18280" t="str">
            <v>PROBABLES NO DESARRROLLADAS2013</v>
          </cell>
        </row>
        <row r="18281">
          <cell r="I18281">
            <v>0.33497010244648961</v>
          </cell>
          <cell r="J18281">
            <v>0.33497010244648961</v>
          </cell>
          <cell r="K18281">
            <v>0.10049103073394688</v>
          </cell>
          <cell r="L18281">
            <v>0.10049103073394688</v>
          </cell>
          <cell r="P18281" t="str">
            <v>PROBABLES NO DESARRROLLADAS</v>
          </cell>
          <cell r="Q18281" t="str">
            <v>PROBABLES NO DESARRROLLADAS2013</v>
          </cell>
        </row>
        <row r="18282">
          <cell r="I18282">
            <v>0.31880221808375314</v>
          </cell>
          <cell r="J18282">
            <v>0.31880221808375314</v>
          </cell>
          <cell r="K18282">
            <v>9.5640665425125934E-2</v>
          </cell>
          <cell r="L18282">
            <v>9.5640665425125934E-2</v>
          </cell>
          <cell r="P18282" t="str">
            <v>PROBABLES NO DESARRROLLADAS</v>
          </cell>
          <cell r="Q18282" t="str">
            <v>PROBABLES NO DESARRROLLADAS2013</v>
          </cell>
        </row>
        <row r="18283">
          <cell r="I18283">
            <v>0.32397997020211977</v>
          </cell>
          <cell r="J18283">
            <v>0.32397997020211977</v>
          </cell>
          <cell r="K18283">
            <v>9.719399106063592E-2</v>
          </cell>
          <cell r="L18283">
            <v>9.719399106063592E-2</v>
          </cell>
          <cell r="P18283" t="str">
            <v>PROBABLES NO DESARRROLLADAS</v>
          </cell>
          <cell r="Q18283" t="str">
            <v>PROBABLES NO DESARRROLLADAS2013</v>
          </cell>
        </row>
        <row r="18284">
          <cell r="I18284">
            <v>0.3185337581107881</v>
          </cell>
          <cell r="J18284">
            <v>0.3185337581107881</v>
          </cell>
          <cell r="K18284">
            <v>9.5560127433236441E-2</v>
          </cell>
          <cell r="L18284">
            <v>9.5560127433236441E-2</v>
          </cell>
          <cell r="P18284" t="str">
            <v>PROBABLES NO DESARRROLLADAS</v>
          </cell>
          <cell r="Q18284" t="str">
            <v>PROBABLES NO DESARRROLLADAS2013</v>
          </cell>
        </row>
        <row r="18285">
          <cell r="I18285">
            <v>0.30315920101106231</v>
          </cell>
          <cell r="J18285">
            <v>0.30315920101106231</v>
          </cell>
          <cell r="K18285">
            <v>9.0947760303318664E-2</v>
          </cell>
          <cell r="L18285">
            <v>9.0947760303318664E-2</v>
          </cell>
          <cell r="P18285" t="str">
            <v>PROBABLES NO DESARRROLLADAS</v>
          </cell>
          <cell r="Q18285" t="str">
            <v>PROBABLES NO DESARRROLLADAS2013</v>
          </cell>
        </row>
        <row r="18286">
          <cell r="I18286">
            <v>0.30808289070391598</v>
          </cell>
          <cell r="J18286">
            <v>0.30808289070391598</v>
          </cell>
          <cell r="K18286">
            <v>9.2424867211174808E-2</v>
          </cell>
          <cell r="L18286">
            <v>9.2424867211174808E-2</v>
          </cell>
          <cell r="P18286" t="str">
            <v>PROBABLES NO DESARRROLLADAS</v>
          </cell>
          <cell r="Q18286" t="str">
            <v>PROBABLES NO DESARRROLLADAS2013</v>
          </cell>
        </row>
        <row r="18287">
          <cell r="I18287">
            <v>0.29321276195313883</v>
          </cell>
          <cell r="J18287">
            <v>0.29321276195313883</v>
          </cell>
          <cell r="K18287">
            <v>8.796382858594165E-2</v>
          </cell>
          <cell r="L18287">
            <v>8.796382858594165E-2</v>
          </cell>
          <cell r="P18287" t="str">
            <v>PROBABLES NO DESARRROLLADAS</v>
          </cell>
          <cell r="Q18287" t="str">
            <v>PROBABLES NO DESARRROLLADAS2013</v>
          </cell>
        </row>
        <row r="18288">
          <cell r="I18288">
            <v>0.29797490886811806</v>
          </cell>
          <cell r="J18288">
            <v>0.29797490886811806</v>
          </cell>
          <cell r="K18288">
            <v>8.9392472660435415E-2</v>
          </cell>
          <cell r="L18288">
            <v>8.9392472660435415E-2</v>
          </cell>
          <cell r="P18288" t="str">
            <v>PROBABLES NO DESARRROLLADAS</v>
          </cell>
          <cell r="Q18288" t="str">
            <v>PROBABLES NO DESARRROLLADAS2013</v>
          </cell>
        </row>
        <row r="18289">
          <cell r="I18289">
            <v>0.29296585059029079</v>
          </cell>
          <cell r="J18289">
            <v>0.29296585059029079</v>
          </cell>
          <cell r="K18289">
            <v>8.7889755177087234E-2</v>
          </cell>
          <cell r="L18289">
            <v>8.7889755177087234E-2</v>
          </cell>
          <cell r="P18289" t="str">
            <v>PROBABLES NO DESARRROLLADAS</v>
          </cell>
          <cell r="Q18289" t="str">
            <v>PROBABLES NO DESARRROLLADAS2014</v>
          </cell>
        </row>
        <row r="18290">
          <cell r="I18290">
            <v>0.26037899322296404</v>
          </cell>
          <cell r="J18290">
            <v>0.26037899322296404</v>
          </cell>
          <cell r="K18290">
            <v>7.8113697966889203E-2</v>
          </cell>
          <cell r="L18290">
            <v>7.8113697966889203E-2</v>
          </cell>
          <cell r="P18290" t="str">
            <v>PROBABLES NO DESARRROLLADAS</v>
          </cell>
          <cell r="Q18290" t="str">
            <v>PROBABLES NO DESARRROLLADAS2014</v>
          </cell>
        </row>
        <row r="18291">
          <cell r="I18291">
            <v>0.28366393795300354</v>
          </cell>
          <cell r="J18291">
            <v>0.28366393795300354</v>
          </cell>
          <cell r="K18291">
            <v>8.5099181385901071E-2</v>
          </cell>
          <cell r="L18291">
            <v>8.5099181385901071E-2</v>
          </cell>
          <cell r="P18291" t="str">
            <v>PROBABLES NO DESARRROLLADAS</v>
          </cell>
          <cell r="Q18291" t="str">
            <v>PROBABLES NO DESARRROLLADAS2014</v>
          </cell>
        </row>
        <row r="18292">
          <cell r="I18292">
            <v>0.26997243022378015</v>
          </cell>
          <cell r="J18292">
            <v>0.26997243022378015</v>
          </cell>
          <cell r="K18292">
            <v>8.0991729067134047E-2</v>
          </cell>
          <cell r="L18292">
            <v>8.0991729067134047E-2</v>
          </cell>
          <cell r="P18292" t="str">
            <v>PROBABLES NO DESARRROLLADAS</v>
          </cell>
          <cell r="Q18292" t="str">
            <v>PROBABLES NO DESARRROLLADAS2014</v>
          </cell>
        </row>
        <row r="18293">
          <cell r="I18293">
            <v>0.27435712469327095</v>
          </cell>
          <cell r="J18293">
            <v>0.27435712469327095</v>
          </cell>
          <cell r="K18293">
            <v>8.230713740798129E-2</v>
          </cell>
          <cell r="L18293">
            <v>8.230713740798129E-2</v>
          </cell>
          <cell r="P18293" t="str">
            <v>PROBABLES NO DESARRROLLADAS</v>
          </cell>
          <cell r="Q18293" t="str">
            <v>PROBABLES NO DESARRROLLADAS2014</v>
          </cell>
        </row>
        <row r="18294">
          <cell r="I18294">
            <v>0.2611148256530344</v>
          </cell>
          <cell r="J18294">
            <v>0.2611148256530344</v>
          </cell>
          <cell r="K18294">
            <v>7.8334447695910331E-2</v>
          </cell>
          <cell r="L18294">
            <v>7.8334447695910331E-2</v>
          </cell>
          <cell r="P18294" t="str">
            <v>PROBABLES NO DESARRROLLADAS</v>
          </cell>
          <cell r="Q18294" t="str">
            <v>PROBABLES NO DESARRROLLADAS2014</v>
          </cell>
        </row>
        <row r="18295">
          <cell r="I18295">
            <v>0.26535566139687017</v>
          </cell>
          <cell r="J18295">
            <v>0.26535566139687017</v>
          </cell>
          <cell r="K18295">
            <v>7.9606698419061053E-2</v>
          </cell>
          <cell r="L18295">
            <v>7.9606698419061053E-2</v>
          </cell>
          <cell r="P18295" t="str">
            <v>PROBABLES NO DESARRROLLADAS</v>
          </cell>
          <cell r="Q18295" t="str">
            <v>PROBABLES NO DESARRROLLADAS2014</v>
          </cell>
        </row>
        <row r="18296">
          <cell r="I18296">
            <v>0.26089494362254967</v>
          </cell>
          <cell r="J18296">
            <v>0.26089494362254967</v>
          </cell>
          <cell r="K18296">
            <v>7.8268483086764901E-2</v>
          </cell>
          <cell r="L18296">
            <v>7.8268483086764901E-2</v>
          </cell>
          <cell r="P18296" t="str">
            <v>PROBABLES NO DESARRROLLADAS</v>
          </cell>
          <cell r="Q18296" t="str">
            <v>PROBABLES NO DESARRROLLADAS2014</v>
          </cell>
        </row>
        <row r="18297">
          <cell r="I18297">
            <v>0.24830241895092939</v>
          </cell>
          <cell r="J18297">
            <v>0.24830241895092939</v>
          </cell>
          <cell r="K18297">
            <v>7.4490725685278827E-2</v>
          </cell>
          <cell r="L18297">
            <v>7.4490725685278827E-2</v>
          </cell>
          <cell r="P18297" t="str">
            <v>PROBABLES NO DESARRROLLADAS</v>
          </cell>
          <cell r="Q18297" t="str">
            <v>PROBABLES NO DESARRROLLADAS2014</v>
          </cell>
        </row>
        <row r="18298">
          <cell r="I18298">
            <v>0.25233516496959452</v>
          </cell>
          <cell r="J18298">
            <v>0.25233516496959452</v>
          </cell>
          <cell r="K18298">
            <v>7.5700549490878344E-2</v>
          </cell>
          <cell r="L18298">
            <v>7.5700549490878344E-2</v>
          </cell>
          <cell r="P18298" t="str">
            <v>PROBABLES NO DESARRROLLADAS</v>
          </cell>
          <cell r="Q18298" t="str">
            <v>PROBABLES NO DESARRROLLADAS2014</v>
          </cell>
        </row>
        <row r="18299">
          <cell r="I18299">
            <v>0.24015579212979568</v>
          </cell>
          <cell r="J18299">
            <v>0.24015579212979568</v>
          </cell>
          <cell r="K18299">
            <v>7.2046737638938707E-2</v>
          </cell>
          <cell r="L18299">
            <v>7.2046737638938707E-2</v>
          </cell>
          <cell r="P18299" t="str">
            <v>PROBABLES NO DESARRROLLADAS</v>
          </cell>
          <cell r="Q18299" t="str">
            <v>PROBABLES NO DESARRROLLADAS2014</v>
          </cell>
        </row>
        <row r="18300">
          <cell r="I18300">
            <v>0.24405622660265633</v>
          </cell>
          <cell r="J18300">
            <v>0.24405622660265633</v>
          </cell>
          <cell r="K18300">
            <v>7.3216867980796893E-2</v>
          </cell>
          <cell r="L18300">
            <v>7.3216867980796893E-2</v>
          </cell>
          <cell r="P18300" t="str">
            <v>PROBABLES NO DESARRROLLADAS</v>
          </cell>
          <cell r="Q18300" t="str">
            <v>PROBABLES NO DESARRROLLADAS2014</v>
          </cell>
        </row>
        <row r="18301">
          <cell r="I18301">
            <v>0.23995355947956729</v>
          </cell>
          <cell r="J18301">
            <v>0.23995355947956729</v>
          </cell>
          <cell r="K18301">
            <v>7.1986067843870169E-2</v>
          </cell>
          <cell r="L18301">
            <v>7.1986067843870169E-2</v>
          </cell>
          <cell r="P18301" t="str">
            <v>PROBABLES NO DESARRROLLADAS</v>
          </cell>
          <cell r="Q18301" t="str">
            <v>PROBABLES NO DESARRROLLADAS2015</v>
          </cell>
        </row>
        <row r="18302">
          <cell r="I18302">
            <v>0.21326330735021781</v>
          </cell>
          <cell r="J18302">
            <v>0.21326330735021781</v>
          </cell>
          <cell r="K18302">
            <v>6.3978992205065352E-2</v>
          </cell>
          <cell r="L18302">
            <v>6.3978992205065352E-2</v>
          </cell>
          <cell r="P18302" t="str">
            <v>PROBABLES NO DESARRROLLADAS</v>
          </cell>
          <cell r="Q18302" t="str">
            <v>PROBABLES NO DESARRROLLADAS2015</v>
          </cell>
        </row>
        <row r="18303">
          <cell r="I18303">
            <v>0.23233483175827099</v>
          </cell>
          <cell r="J18303">
            <v>0.23233483175827099</v>
          </cell>
          <cell r="K18303">
            <v>6.9700449527481292E-2</v>
          </cell>
          <cell r="L18303">
            <v>6.9700449527481292E-2</v>
          </cell>
          <cell r="P18303" t="str">
            <v>PROBABLES NO DESARRROLLADAS</v>
          </cell>
          <cell r="Q18303" t="str">
            <v>PROBABLES NO DESARRROLLADAS2015</v>
          </cell>
        </row>
        <row r="18304">
          <cell r="I18304">
            <v>0.2211208079816091</v>
          </cell>
          <cell r="J18304">
            <v>0.2211208079816091</v>
          </cell>
          <cell r="K18304">
            <v>6.6336242394482728E-2</v>
          </cell>
          <cell r="L18304">
            <v>6.6336242394482728E-2</v>
          </cell>
          <cell r="P18304" t="str">
            <v>PROBABLES NO DESARRROLLADAS</v>
          </cell>
          <cell r="Q18304" t="str">
            <v>PROBABLES NO DESARRROLLADAS2015</v>
          </cell>
        </row>
        <row r="18305">
          <cell r="I18305">
            <v>0.22471209018417457</v>
          </cell>
          <cell r="J18305">
            <v>0.22471209018417457</v>
          </cell>
          <cell r="K18305">
            <v>6.7413627055252376E-2</v>
          </cell>
          <cell r="L18305">
            <v>6.7413627055252376E-2</v>
          </cell>
          <cell r="P18305" t="str">
            <v>PROBABLES NO DESARRROLLADAS</v>
          </cell>
          <cell r="Q18305" t="str">
            <v>PROBABLES NO DESARRROLLADAS2015</v>
          </cell>
        </row>
        <row r="18306">
          <cell r="I18306">
            <v>0.21386599059954742</v>
          </cell>
          <cell r="J18306">
            <v>0.21386599059954742</v>
          </cell>
          <cell r="K18306">
            <v>6.4159797179864239E-2</v>
          </cell>
          <cell r="L18306">
            <v>6.4159797179864239E-2</v>
          </cell>
          <cell r="P18306" t="str">
            <v>PROBABLES NO DESARRROLLADAS</v>
          </cell>
          <cell r="Q18306" t="str">
            <v>PROBABLES NO DESARRROLLADAS2015</v>
          </cell>
        </row>
        <row r="18307">
          <cell r="I18307">
            <v>0.2173394453720138</v>
          </cell>
          <cell r="J18307">
            <v>0.2173394453720138</v>
          </cell>
          <cell r="K18307">
            <v>6.5201833611604143E-2</v>
          </cell>
          <cell r="L18307">
            <v>6.5201833611604143E-2</v>
          </cell>
          <cell r="P18307" t="str">
            <v>PROBABLES NO DESARRROLLADAS</v>
          </cell>
          <cell r="Q18307" t="str">
            <v>PROBABLES NO DESARRROLLADAS2015</v>
          </cell>
        </row>
        <row r="18308">
          <cell r="I18308">
            <v>0.21368589631287863</v>
          </cell>
          <cell r="J18308">
            <v>0.21368589631287863</v>
          </cell>
          <cell r="K18308">
            <v>6.4105768893863588E-2</v>
          </cell>
          <cell r="L18308">
            <v>6.4105768893863588E-2</v>
          </cell>
          <cell r="P18308" t="str">
            <v>PROBABLES NO DESARRROLLADAS</v>
          </cell>
          <cell r="Q18308" t="str">
            <v>PROBABLES NO DESARRROLLADAS2015</v>
          </cell>
        </row>
        <row r="18309">
          <cell r="I18309">
            <v>0.20337199415772333</v>
          </cell>
          <cell r="J18309">
            <v>0.20337199415772333</v>
          </cell>
          <cell r="K18309">
            <v>6.1011598247317E-2</v>
          </cell>
          <cell r="L18309">
            <v>6.1011598247317E-2</v>
          </cell>
          <cell r="P18309" t="str">
            <v>PROBABLES NO DESARRROLLADAS</v>
          </cell>
          <cell r="Q18309" t="str">
            <v>PROBABLES NO DESARRROLLADAS2015</v>
          </cell>
        </row>
        <row r="18310">
          <cell r="I18310">
            <v>0.2066750131263396</v>
          </cell>
          <cell r="J18310">
            <v>0.2066750131263396</v>
          </cell>
          <cell r="K18310">
            <v>6.2002503937901882E-2</v>
          </cell>
          <cell r="L18310">
            <v>6.2002503937901882E-2</v>
          </cell>
          <cell r="P18310" t="str">
            <v>PROBABLES NO DESARRROLLADAS</v>
          </cell>
          <cell r="Q18310" t="str">
            <v>PROBABLES NO DESARRROLLADAS2015</v>
          </cell>
        </row>
        <row r="18311">
          <cell r="I18311">
            <v>0.19669950280918033</v>
          </cell>
          <cell r="J18311">
            <v>0.19669950280918033</v>
          </cell>
          <cell r="K18311">
            <v>5.9009850842754098E-2</v>
          </cell>
          <cell r="L18311">
            <v>5.9009850842754098E-2</v>
          </cell>
          <cell r="P18311" t="str">
            <v>PROBABLES NO DESARRROLLADAS</v>
          </cell>
          <cell r="Q18311" t="str">
            <v>PROBABLES NO DESARRROLLADAS2015</v>
          </cell>
        </row>
        <row r="18312">
          <cell r="I18312">
            <v>0.19989415206059913</v>
          </cell>
          <cell r="J18312">
            <v>0.19989415206059913</v>
          </cell>
          <cell r="K18312">
            <v>5.9968245618179733E-2</v>
          </cell>
          <cell r="L18312">
            <v>5.9968245618179733E-2</v>
          </cell>
          <cell r="P18312" t="str">
            <v>PROBABLES NO DESARRROLLADAS</v>
          </cell>
          <cell r="Q18312" t="str">
            <v>PROBABLES NO DESARRROLLADAS2015</v>
          </cell>
        </row>
        <row r="18313">
          <cell r="I18313">
            <v>0.19653386424015537</v>
          </cell>
          <cell r="J18313">
            <v>0.19653386424015537</v>
          </cell>
          <cell r="K18313">
            <v>5.8960159272046612E-2</v>
          </cell>
          <cell r="L18313">
            <v>5.8960159272046612E-2</v>
          </cell>
          <cell r="P18313" t="str">
            <v>PROBABLES NO DESARRROLLADAS</v>
          </cell>
          <cell r="Q18313" t="str">
            <v>PROBABLES NO DESARRROLLADAS2016</v>
          </cell>
        </row>
        <row r="18314">
          <cell r="I18314">
            <v>0.1808622205535943</v>
          </cell>
          <cell r="J18314">
            <v>0.1808622205535943</v>
          </cell>
          <cell r="K18314">
            <v>5.4258666166078294E-2</v>
          </cell>
          <cell r="L18314">
            <v>5.4258666166078294E-2</v>
          </cell>
          <cell r="P18314" t="str">
            <v>PROBABLES NO DESARRROLLADAS</v>
          </cell>
          <cell r="Q18314" t="str">
            <v>PROBABLES NO DESARRROLLADAS2016</v>
          </cell>
        </row>
        <row r="18315">
          <cell r="I18315">
            <v>0.19018970932544665</v>
          </cell>
          <cell r="J18315">
            <v>0.19018970932544665</v>
          </cell>
          <cell r="K18315">
            <v>5.7056912797633995E-2</v>
          </cell>
          <cell r="L18315">
            <v>5.7056912797633995E-2</v>
          </cell>
          <cell r="P18315" t="str">
            <v>PROBABLES NO DESARRROLLADAS</v>
          </cell>
          <cell r="Q18315" t="str">
            <v>PROBABLES NO DESARRROLLADAS2016</v>
          </cell>
        </row>
        <row r="18316">
          <cell r="I18316">
            <v>0.18100988938062473</v>
          </cell>
          <cell r="J18316">
            <v>0.18100988938062473</v>
          </cell>
          <cell r="K18316">
            <v>5.4302966814187413E-2</v>
          </cell>
          <cell r="L18316">
            <v>5.4302966814187413E-2</v>
          </cell>
          <cell r="P18316" t="str">
            <v>PROBABLES NO DESARRROLLADAS</v>
          </cell>
          <cell r="Q18316" t="str">
            <v>PROBABLES NO DESARRROLLADAS2016</v>
          </cell>
        </row>
        <row r="18317">
          <cell r="I18317">
            <v>0.18394971942264882</v>
          </cell>
          <cell r="J18317">
            <v>0.18394971942264882</v>
          </cell>
          <cell r="K18317">
            <v>5.5184915826794648E-2</v>
          </cell>
          <cell r="L18317">
            <v>5.5184915826794648E-2</v>
          </cell>
          <cell r="P18317" t="str">
            <v>PROBABLES NO DESARRROLLADAS</v>
          </cell>
          <cell r="Q18317" t="str">
            <v>PROBABLES NO DESARRROLLADAS2016</v>
          </cell>
        </row>
        <row r="18318">
          <cell r="I18318">
            <v>0.1750710828802742</v>
          </cell>
          <cell r="J18318">
            <v>0.1750710828802742</v>
          </cell>
          <cell r="K18318">
            <v>5.2521324864082251E-2</v>
          </cell>
          <cell r="L18318">
            <v>5.2521324864082251E-2</v>
          </cell>
          <cell r="P18318" t="str">
            <v>PROBABLES NO DESARRROLLADAS</v>
          </cell>
          <cell r="Q18318" t="str">
            <v>PROBABLES NO DESARRROLLADAS2016</v>
          </cell>
        </row>
        <row r="18319">
          <cell r="I18319">
            <v>0.17791445917701623</v>
          </cell>
          <cell r="J18319">
            <v>0.17791445917701623</v>
          </cell>
          <cell r="K18319">
            <v>5.3374337753104871E-2</v>
          </cell>
          <cell r="L18319">
            <v>5.3374337753104871E-2</v>
          </cell>
          <cell r="P18319" t="str">
            <v>PROBABLES NO DESARRROLLADAS</v>
          </cell>
          <cell r="Q18319" t="str">
            <v>PROBABLES NO DESARRROLLADAS2016</v>
          </cell>
        </row>
        <row r="18320">
          <cell r="I18320">
            <v>0.17492365737470811</v>
          </cell>
          <cell r="J18320">
            <v>0.17492365737470811</v>
          </cell>
          <cell r="K18320">
            <v>5.2477097212412442E-2</v>
          </cell>
          <cell r="L18320">
            <v>5.2477097212412442E-2</v>
          </cell>
          <cell r="P18320" t="str">
            <v>PROBABLES NO DESARRROLLADAS</v>
          </cell>
          <cell r="Q18320" t="str">
            <v>PROBABLES NO DESARRROLLADAS2016</v>
          </cell>
        </row>
        <row r="18321">
          <cell r="I18321">
            <v>0.16648067860112206</v>
          </cell>
          <cell r="J18321">
            <v>0.16648067860112206</v>
          </cell>
          <cell r="K18321">
            <v>4.9944203580336612E-2</v>
          </cell>
          <cell r="L18321">
            <v>4.9944203580336612E-2</v>
          </cell>
          <cell r="P18321" t="str">
            <v>PROBABLES NO DESARRROLLADAS</v>
          </cell>
          <cell r="Q18321" t="str">
            <v>PROBABLES NO DESARRROLLADAS2016</v>
          </cell>
        </row>
        <row r="18322">
          <cell r="I18322">
            <v>0.16918453584362991</v>
          </cell>
          <cell r="J18322">
            <v>0.16918453584362991</v>
          </cell>
          <cell r="K18322">
            <v>5.0755360753088986E-2</v>
          </cell>
          <cell r="L18322">
            <v>5.0755360753088986E-2</v>
          </cell>
          <cell r="P18322" t="str">
            <v>PROBABLES NO DESARRROLLADAS</v>
          </cell>
          <cell r="Q18322" t="str">
            <v>PROBABLES NO DESARRROLLADAS2016</v>
          </cell>
        </row>
        <row r="18323">
          <cell r="I18323">
            <v>0.16101856523459693</v>
          </cell>
          <cell r="J18323">
            <v>0.16101856523459693</v>
          </cell>
          <cell r="K18323">
            <v>4.8305569570379084E-2</v>
          </cell>
          <cell r="L18323">
            <v>4.8305569570379084E-2</v>
          </cell>
          <cell r="P18323" t="str">
            <v>PROBABLES NO DESARRROLLADAS</v>
          </cell>
          <cell r="Q18323" t="str">
            <v>PROBABLES NO DESARRROLLADAS2016</v>
          </cell>
        </row>
        <row r="18324">
          <cell r="I18324">
            <v>0.16363371083255041</v>
          </cell>
          <cell r="J18324">
            <v>0.16363371083255041</v>
          </cell>
          <cell r="K18324">
            <v>4.9090113249765123E-2</v>
          </cell>
          <cell r="L18324">
            <v>4.9090113249765123E-2</v>
          </cell>
          <cell r="P18324" t="str">
            <v>PROBABLES NO DESARRROLLADAS</v>
          </cell>
          <cell r="Q18324" t="str">
            <v>PROBABLES NO DESARRROLLADAS2016</v>
          </cell>
        </row>
        <row r="18325">
          <cell r="I18325">
            <v>0.1608829732053767</v>
          </cell>
          <cell r="J18325">
            <v>0.1608829732053767</v>
          </cell>
          <cell r="K18325">
            <v>4.8264891961613002E-2</v>
          </cell>
          <cell r="L18325">
            <v>4.8264891961613002E-2</v>
          </cell>
          <cell r="P18325" t="str">
            <v>PROBABLES NO DESARRROLLADAS</v>
          </cell>
          <cell r="Q18325" t="str">
            <v>PROBABLES NO DESARRROLLADAS2017</v>
          </cell>
        </row>
        <row r="18326">
          <cell r="I18326">
            <v>0.14298781412757827</v>
          </cell>
          <cell r="J18326">
            <v>0.14298781412757827</v>
          </cell>
          <cell r="K18326">
            <v>4.2896344238273473E-2</v>
          </cell>
          <cell r="L18326">
            <v>4.2896344238273473E-2</v>
          </cell>
          <cell r="P18326" t="str">
            <v>PROBABLES NO DESARRROLLADAS</v>
          </cell>
          <cell r="Q18326" t="str">
            <v>PROBABLES NO DESARRROLLADAS2017</v>
          </cell>
        </row>
        <row r="18327">
          <cell r="I18327">
            <v>0.15577480323072551</v>
          </cell>
          <cell r="J18327">
            <v>0.15577480323072551</v>
          </cell>
          <cell r="K18327">
            <v>4.6732440969217644E-2</v>
          </cell>
          <cell r="L18327">
            <v>4.6732440969217644E-2</v>
          </cell>
          <cell r="P18327" t="str">
            <v>PROBABLES NO DESARRROLLADAS</v>
          </cell>
          <cell r="Q18327" t="str">
            <v>PROBABLES NO DESARRROLLADAS2017</v>
          </cell>
        </row>
        <row r="18328">
          <cell r="I18328">
            <v>0.14825607547900185</v>
          </cell>
          <cell r="J18328">
            <v>0.14825607547900185</v>
          </cell>
          <cell r="K18328">
            <v>4.4476822643700557E-2</v>
          </cell>
          <cell r="L18328">
            <v>4.4476822643700557E-2</v>
          </cell>
          <cell r="P18328" t="str">
            <v>PROBABLES NO DESARRROLLADAS</v>
          </cell>
          <cell r="Q18328" t="str">
            <v>PROBABLES NO DESARRROLLADAS2017</v>
          </cell>
        </row>
        <row r="18329">
          <cell r="I18329">
            <v>0.15066394206627046</v>
          </cell>
          <cell r="J18329">
            <v>0.15066394206627046</v>
          </cell>
          <cell r="K18329">
            <v>4.5199182619881137E-2</v>
          </cell>
          <cell r="L18329">
            <v>4.5199182619881137E-2</v>
          </cell>
          <cell r="P18329" t="str">
            <v>PROBABLES NO DESARRROLLADAS</v>
          </cell>
          <cell r="Q18329" t="str">
            <v>PROBABLES NO DESARRROLLADAS2017</v>
          </cell>
        </row>
        <row r="18330">
          <cell r="I18330">
            <v>0.14339189845649636</v>
          </cell>
          <cell r="J18330">
            <v>0.14339189845649636</v>
          </cell>
          <cell r="K18330">
            <v>4.3017569536948908E-2</v>
          </cell>
          <cell r="L18330">
            <v>4.3017569536948908E-2</v>
          </cell>
          <cell r="P18330" t="str">
            <v>PROBABLES NO DESARRROLLADAS</v>
          </cell>
          <cell r="Q18330" t="str">
            <v>PROBABLES NO DESARRROLLADAS2017</v>
          </cell>
        </row>
        <row r="18331">
          <cell r="I18331">
            <v>0.14572076464335224</v>
          </cell>
          <cell r="J18331">
            <v>0.14572076464335224</v>
          </cell>
          <cell r="K18331">
            <v>4.3716229393005672E-2</v>
          </cell>
          <cell r="L18331">
            <v>4.3716229393005672E-2</v>
          </cell>
          <cell r="P18331" t="str">
            <v>PROBABLES NO DESARRROLLADAS</v>
          </cell>
          <cell r="Q18331" t="str">
            <v>PROBABLES NO DESARRROLLADAS2017</v>
          </cell>
        </row>
        <row r="18332">
          <cell r="I18332">
            <v>0.1432711496567719</v>
          </cell>
          <cell r="J18332">
            <v>0.1432711496567719</v>
          </cell>
          <cell r="K18332">
            <v>4.2981344897031572E-2</v>
          </cell>
          <cell r="L18332">
            <v>4.2981344897031572E-2</v>
          </cell>
          <cell r="P18332" t="str">
            <v>PROBABLES NO DESARRROLLADAS</v>
          </cell>
          <cell r="Q18332" t="str">
            <v>PROBABLES NO DESARRROLLADAS2017</v>
          </cell>
        </row>
        <row r="18333">
          <cell r="I18333">
            <v>0.1363559313634079</v>
          </cell>
          <cell r="J18333">
            <v>0.1363559313634079</v>
          </cell>
          <cell r="K18333">
            <v>4.0906779409022369E-2</v>
          </cell>
          <cell r="L18333">
            <v>4.0906779409022369E-2</v>
          </cell>
          <cell r="P18333" t="str">
            <v>PROBABLES NO DESARRROLLADAS</v>
          </cell>
          <cell r="Q18333" t="str">
            <v>PROBABLES NO DESARRROLLADAS2017</v>
          </cell>
        </row>
        <row r="18334">
          <cell r="I18334">
            <v>0.1385705245262589</v>
          </cell>
          <cell r="J18334">
            <v>0.1385705245262589</v>
          </cell>
          <cell r="K18334">
            <v>4.1571157357877676E-2</v>
          </cell>
          <cell r="L18334">
            <v>4.1571157357877676E-2</v>
          </cell>
          <cell r="P18334" t="str">
            <v>PROBABLES NO DESARRROLLADAS</v>
          </cell>
          <cell r="Q18334" t="str">
            <v>PROBABLES NO DESARRROLLADAS2017</v>
          </cell>
        </row>
        <row r="18335">
          <cell r="I18335">
            <v>0.13188218965618184</v>
          </cell>
          <cell r="J18335">
            <v>0.13188218965618184</v>
          </cell>
          <cell r="K18335">
            <v>3.9564656896854559E-2</v>
          </cell>
          <cell r="L18335">
            <v>3.9564656896854559E-2</v>
          </cell>
          <cell r="P18335" t="str">
            <v>PROBABLES NO DESARRROLLADAS</v>
          </cell>
          <cell r="Q18335" t="str">
            <v>PROBABLES NO DESARRROLLADAS2017</v>
          </cell>
        </row>
        <row r="18336">
          <cell r="I18336">
            <v>0.13402412358302956</v>
          </cell>
          <cell r="J18336">
            <v>0.13402412358302956</v>
          </cell>
          <cell r="K18336">
            <v>4.0207237074908864E-2</v>
          </cell>
          <cell r="L18336">
            <v>4.0207237074908864E-2</v>
          </cell>
          <cell r="P18336" t="str">
            <v>PROBABLES NO DESARRROLLADAS</v>
          </cell>
          <cell r="Q18336" t="str">
            <v>PROBABLES NO DESARRROLLADAS2017</v>
          </cell>
        </row>
        <row r="18337">
          <cell r="I18337">
            <v>0.13177113306039731</v>
          </cell>
          <cell r="J18337">
            <v>0.13177113306039731</v>
          </cell>
          <cell r="K18337">
            <v>3.953133991811919E-2</v>
          </cell>
          <cell r="L18337">
            <v>3.953133991811919E-2</v>
          </cell>
          <cell r="P18337" t="str">
            <v>PROBABLES NO DESARRROLLADAS</v>
          </cell>
          <cell r="Q18337" t="str">
            <v>PROBABLES NO DESARRROLLADAS2018</v>
          </cell>
        </row>
        <row r="18338">
          <cell r="I18338">
            <v>0.11711411037492381</v>
          </cell>
          <cell r="J18338">
            <v>0.11711411037492381</v>
          </cell>
          <cell r="K18338">
            <v>3.513423311247714E-2</v>
          </cell>
          <cell r="L18338">
            <v>3.513423311247714E-2</v>
          </cell>
          <cell r="P18338" t="str">
            <v>PROBABLES NO DESARRROLLADAS</v>
          </cell>
          <cell r="Q18338" t="str">
            <v>PROBABLES NO DESARRROLLADAS2018</v>
          </cell>
        </row>
        <row r="18339">
          <cell r="I18339">
            <v>0.12758728854277115</v>
          </cell>
          <cell r="J18339">
            <v>0.12758728854277115</v>
          </cell>
          <cell r="K18339">
            <v>3.8276186562831348E-2</v>
          </cell>
          <cell r="L18339">
            <v>3.8276186562831348E-2</v>
          </cell>
          <cell r="P18339" t="str">
            <v>PROBABLES NO DESARRROLLADAS</v>
          </cell>
          <cell r="Q18339" t="str">
            <v>PROBABLES NO DESARRROLLADAS2018</v>
          </cell>
        </row>
        <row r="18340">
          <cell r="I18340">
            <v>0.12142907766887563</v>
          </cell>
          <cell r="J18340">
            <v>0.12142907766887563</v>
          </cell>
          <cell r="K18340">
            <v>3.6428723300662685E-2</v>
          </cell>
          <cell r="L18340">
            <v>3.6428723300662685E-2</v>
          </cell>
          <cell r="P18340" t="str">
            <v>PROBABLES NO DESARRROLLADAS</v>
          </cell>
          <cell r="Q18340" t="str">
            <v>PROBABLES NO DESARRROLLADAS2018</v>
          </cell>
        </row>
        <row r="18341">
          <cell r="I18341">
            <v>0.12340123980724201</v>
          </cell>
          <cell r="J18341">
            <v>0.12340123980724201</v>
          </cell>
          <cell r="K18341">
            <v>3.7020371942172607E-2</v>
          </cell>
          <cell r="L18341">
            <v>3.7020371942172607E-2</v>
          </cell>
          <cell r="P18341" t="str">
            <v>PROBABLES NO DESARRROLLADAS</v>
          </cell>
          <cell r="Q18341" t="str">
            <v>PROBABLES NO DESARRROLLADAS2018</v>
          </cell>
        </row>
        <row r="18342">
          <cell r="I18342">
            <v>0.11744507547839229</v>
          </cell>
          <cell r="J18342">
            <v>0.11744507547839229</v>
          </cell>
          <cell r="K18342">
            <v>3.5233522643517687E-2</v>
          </cell>
          <cell r="L18342">
            <v>3.5233522643517687E-2</v>
          </cell>
          <cell r="P18342" t="str">
            <v>PROBABLES NO DESARRROLLADAS</v>
          </cell>
          <cell r="Q18342" t="str">
            <v>PROBABLES NO DESARRROLLADAS2018</v>
          </cell>
        </row>
        <row r="18343">
          <cell r="I18343">
            <v>0.1193525323712791</v>
          </cell>
          <cell r="J18343">
            <v>0.1193525323712791</v>
          </cell>
          <cell r="K18343">
            <v>3.5805759711383736E-2</v>
          </cell>
          <cell r="L18343">
            <v>3.5805759711383736E-2</v>
          </cell>
          <cell r="P18343" t="str">
            <v>PROBABLES NO DESARRROLLADAS</v>
          </cell>
          <cell r="Q18343" t="str">
            <v>PROBABLES NO DESARRROLLADAS2018</v>
          </cell>
        </row>
        <row r="18344">
          <cell r="I18344">
            <v>0.11734617622362348</v>
          </cell>
          <cell r="J18344">
            <v>0.11734617622362348</v>
          </cell>
          <cell r="K18344">
            <v>3.5203852867087042E-2</v>
          </cell>
          <cell r="L18344">
            <v>3.5203852867087042E-2</v>
          </cell>
          <cell r="P18344" t="str">
            <v>PROBABLES NO DESARRROLLADAS</v>
          </cell>
          <cell r="Q18344" t="str">
            <v>PROBABLES NO DESARRROLLADAS2018</v>
          </cell>
        </row>
        <row r="18345">
          <cell r="I18345">
            <v>0.11168226952348298</v>
          </cell>
          <cell r="J18345">
            <v>0.11168226952348298</v>
          </cell>
          <cell r="K18345">
            <v>3.3504680857044895E-2</v>
          </cell>
          <cell r="L18345">
            <v>3.3504680857044895E-2</v>
          </cell>
          <cell r="P18345" t="str">
            <v>PROBABLES NO DESARRROLLADAS</v>
          </cell>
          <cell r="Q18345" t="str">
            <v>PROBABLES NO DESARRROLLADAS2018</v>
          </cell>
        </row>
        <row r="18346">
          <cell r="I18346">
            <v>0.11349613114303175</v>
          </cell>
          <cell r="J18346">
            <v>0.11349613114303175</v>
          </cell>
          <cell r="K18346">
            <v>3.4048839342909525E-2</v>
          </cell>
          <cell r="L18346">
            <v>3.4048839342909525E-2</v>
          </cell>
          <cell r="P18346" t="str">
            <v>PROBABLES NO DESARRROLLADAS</v>
          </cell>
          <cell r="Q18346" t="str">
            <v>PROBABLES NO DESARRROLLADAS2018</v>
          </cell>
        </row>
        <row r="18347">
          <cell r="I18347">
            <v>0.10801805321745989</v>
          </cell>
          <cell r="J18347">
            <v>0.10801805321745989</v>
          </cell>
          <cell r="K18347">
            <v>3.2405415965237966E-2</v>
          </cell>
          <cell r="L18347">
            <v>3.2405415965237966E-2</v>
          </cell>
          <cell r="P18347" t="str">
            <v>PROBABLES NO DESARRROLLADAS</v>
          </cell>
          <cell r="Q18347" t="str">
            <v>PROBABLES NO DESARRROLLADAS2018</v>
          </cell>
        </row>
        <row r="18348">
          <cell r="I18348">
            <v>0.10977240331963362</v>
          </cell>
          <cell r="J18348">
            <v>0.10977240331963362</v>
          </cell>
          <cell r="K18348">
            <v>3.2931720995890083E-2</v>
          </cell>
          <cell r="L18348">
            <v>3.2931720995890083E-2</v>
          </cell>
          <cell r="P18348" t="str">
            <v>PROBABLES NO DESARRROLLADAS</v>
          </cell>
          <cell r="Q18348" t="str">
            <v>PROBABLES NO DESARRROLLADAS2018</v>
          </cell>
        </row>
        <row r="18349">
          <cell r="I18349">
            <v>0.10792709235833969</v>
          </cell>
          <cell r="J18349">
            <v>0.10792709235833969</v>
          </cell>
          <cell r="K18349">
            <v>3.2378127707501911E-2</v>
          </cell>
          <cell r="L18349">
            <v>3.2378127707501911E-2</v>
          </cell>
          <cell r="P18349" t="str">
            <v>PROBABLES NO DESARRROLLADAS</v>
          </cell>
          <cell r="Q18349" t="str">
            <v>PROBABLES NO DESARRROLLADAS2019</v>
          </cell>
        </row>
        <row r="18350">
          <cell r="I18350">
            <v>9.59222639537127E-2</v>
          </cell>
          <cell r="J18350">
            <v>9.59222639537127E-2</v>
          </cell>
          <cell r="K18350">
            <v>2.8776679186113818E-2</v>
          </cell>
          <cell r="L18350">
            <v>2.8776679186113818E-2</v>
          </cell>
          <cell r="P18350" t="str">
            <v>PROBABLES NO DESARRROLLADAS</v>
          </cell>
          <cell r="Q18350" t="str">
            <v>PROBABLES NO DESARRROLLADAS2019</v>
          </cell>
        </row>
        <row r="18351">
          <cell r="I18351">
            <v>0.10450031622627103</v>
          </cell>
          <cell r="J18351">
            <v>0.10450031622627103</v>
          </cell>
          <cell r="K18351">
            <v>3.1350094867881304E-2</v>
          </cell>
          <cell r="L18351">
            <v>3.1350094867881304E-2</v>
          </cell>
          <cell r="P18351" t="str">
            <v>PROBABLES NO DESARRROLLADAS</v>
          </cell>
          <cell r="Q18351" t="str">
            <v>PROBABLES NO DESARRROLLADAS2019</v>
          </cell>
        </row>
        <row r="18352">
          <cell r="I18352">
            <v>9.94564361418213E-2</v>
          </cell>
          <cell r="J18352">
            <v>9.94564361418213E-2</v>
          </cell>
          <cell r="K18352">
            <v>2.9836930842546388E-2</v>
          </cell>
          <cell r="L18352">
            <v>2.9836930842546388E-2</v>
          </cell>
          <cell r="P18352" t="str">
            <v>PROBABLES NO DESARRROLLADAS</v>
          </cell>
          <cell r="Q18352" t="str">
            <v>PROBABLES NO DESARRROLLADAS2019</v>
          </cell>
        </row>
        <row r="18353">
          <cell r="I18353">
            <v>0.1010717347304373</v>
          </cell>
          <cell r="J18353">
            <v>0.1010717347304373</v>
          </cell>
          <cell r="K18353">
            <v>3.0321520419131193E-2</v>
          </cell>
          <cell r="L18353">
            <v>3.0321520419131193E-2</v>
          </cell>
          <cell r="P18353" t="str">
            <v>PROBABLES NO DESARRROLLADAS</v>
          </cell>
          <cell r="Q18353" t="str">
            <v>PROBABLES NO DESARRROLLADAS2019</v>
          </cell>
        </row>
        <row r="18354">
          <cell r="I18354">
            <v>9.6193340785640152E-2</v>
          </cell>
          <cell r="J18354">
            <v>9.6193340785640152E-2</v>
          </cell>
          <cell r="K18354">
            <v>2.8858002235692046E-2</v>
          </cell>
          <cell r="L18354">
            <v>2.8858002235692046E-2</v>
          </cell>
          <cell r="P18354" t="str">
            <v>PROBABLES NO DESARRROLLADAS</v>
          </cell>
          <cell r="Q18354" t="str">
            <v>PROBABLES NO DESARRROLLADAS2019</v>
          </cell>
        </row>
        <row r="18355">
          <cell r="I18355">
            <v>9.7755642569547829E-2</v>
          </cell>
          <cell r="J18355">
            <v>9.7755642569547829E-2</v>
          </cell>
          <cell r="K18355">
            <v>2.9326692770864349E-2</v>
          </cell>
          <cell r="L18355">
            <v>2.9326692770864349E-2</v>
          </cell>
          <cell r="P18355" t="str">
            <v>PROBABLES NO DESARRROLLADAS</v>
          </cell>
          <cell r="Q18355" t="str">
            <v>PROBABLES NO DESARRROLLADAS2019</v>
          </cell>
        </row>
        <row r="18356">
          <cell r="I18356">
            <v>9.6112337391679459E-2</v>
          </cell>
          <cell r="J18356">
            <v>9.6112337391679459E-2</v>
          </cell>
          <cell r="K18356">
            <v>2.8833701217503838E-2</v>
          </cell>
          <cell r="L18356">
            <v>2.8833701217503838E-2</v>
          </cell>
          <cell r="P18356" t="str">
            <v>PROBABLES NO DESARRROLLADAS</v>
          </cell>
          <cell r="Q18356" t="str">
            <v>PROBABLES NO DESARRROLLADAS2019</v>
          </cell>
        </row>
        <row r="18357">
          <cell r="I18357">
            <v>9.1473316937521226E-2</v>
          </cell>
          <cell r="J18357">
            <v>9.1473316937521226E-2</v>
          </cell>
          <cell r="K18357">
            <v>2.7441995081256363E-2</v>
          </cell>
          <cell r="L18357">
            <v>2.7441995081256363E-2</v>
          </cell>
          <cell r="P18357" t="str">
            <v>PROBABLES NO DESARRROLLADAS</v>
          </cell>
          <cell r="Q18357" t="str">
            <v>PROBABLES NO DESARRROLLADAS2019</v>
          </cell>
        </row>
        <row r="18358">
          <cell r="I18358">
            <v>9.2958959551284068E-2</v>
          </cell>
          <cell r="J18358">
            <v>9.2958959551284068E-2</v>
          </cell>
          <cell r="K18358">
            <v>2.7887687865385216E-2</v>
          </cell>
          <cell r="L18358">
            <v>2.7887687865385216E-2</v>
          </cell>
          <cell r="P18358" t="str">
            <v>PROBABLES NO DESARRROLLADAS</v>
          </cell>
          <cell r="Q18358" t="str">
            <v>PROBABLES NO DESARRROLLADAS2019</v>
          </cell>
        </row>
        <row r="18359">
          <cell r="I18359">
            <v>8.8472142078534433E-2</v>
          </cell>
          <cell r="J18359">
            <v>8.8472142078534433E-2</v>
          </cell>
          <cell r="K18359">
            <v>2.6541642623560322E-2</v>
          </cell>
          <cell r="L18359">
            <v>2.6541642623560322E-2</v>
          </cell>
          <cell r="P18359" t="str">
            <v>PROBABLES NO DESARRROLLADAS</v>
          </cell>
          <cell r="Q18359" t="str">
            <v>PROBABLES NO DESARRROLLADAS2019</v>
          </cell>
        </row>
        <row r="18360">
          <cell r="I18360">
            <v>8.9909041808455853E-2</v>
          </cell>
          <cell r="J18360">
            <v>8.9909041808455853E-2</v>
          </cell>
          <cell r="K18360">
            <v>2.6972712542536751E-2</v>
          </cell>
          <cell r="L18360">
            <v>2.6972712542536751E-2</v>
          </cell>
          <cell r="P18360" t="str">
            <v>PROBABLES NO DESARRROLLADAS</v>
          </cell>
          <cell r="Q18360" t="str">
            <v>PROBABLES NO DESARRROLLADAS2019</v>
          </cell>
        </row>
        <row r="18361">
          <cell r="I18361">
            <v>8.8397640624267054E-2</v>
          </cell>
          <cell r="J18361">
            <v>8.8397640624267054E-2</v>
          </cell>
          <cell r="K18361">
            <v>2.6519292187280118E-2</v>
          </cell>
          <cell r="L18361">
            <v>2.6519292187280118E-2</v>
          </cell>
          <cell r="P18361" t="str">
            <v>PROBABLES NO DESARRROLLADAS</v>
          </cell>
          <cell r="Q18361" t="str">
            <v>PROBABLES NO DESARRROLLADAS2020</v>
          </cell>
        </row>
        <row r="18362">
          <cell r="I18362">
            <v>8.1348797759694821E-2</v>
          </cell>
          <cell r="J18362">
            <v>8.1348797759694821E-2</v>
          </cell>
          <cell r="K18362">
            <v>2.4404639327908446E-2</v>
          </cell>
          <cell r="L18362">
            <v>2.4404639327908446E-2</v>
          </cell>
          <cell r="P18362" t="str">
            <v>PROBABLES NO DESARRROLLADAS</v>
          </cell>
          <cell r="Q18362" t="str">
            <v>PROBABLES NO DESARRROLLADAS2020</v>
          </cell>
        </row>
        <row r="18363">
          <cell r="I18363">
            <v>8.554414599430657E-2</v>
          </cell>
          <cell r="J18363">
            <v>8.554414599430657E-2</v>
          </cell>
          <cell r="K18363">
            <v>2.5663243798291969E-2</v>
          </cell>
          <cell r="L18363">
            <v>2.5663243798291969E-2</v>
          </cell>
          <cell r="P18363" t="str">
            <v>PROBABLES NO DESARRROLLADAS</v>
          </cell>
          <cell r="Q18363" t="str">
            <v>PROBABLES NO DESARRROLLADAS2020</v>
          </cell>
        </row>
        <row r="18364">
          <cell r="I18364">
            <v>8.1415216724963213E-2</v>
          </cell>
          <cell r="J18364">
            <v>8.1415216724963213E-2</v>
          </cell>
          <cell r="K18364">
            <v>2.4424565017488967E-2</v>
          </cell>
          <cell r="L18364">
            <v>2.4424565017488967E-2</v>
          </cell>
          <cell r="P18364" t="str">
            <v>PROBABLES NO DESARRROLLADAS</v>
          </cell>
          <cell r="Q18364" t="str">
            <v>PROBABLES NO DESARRROLLADAS2020</v>
          </cell>
        </row>
        <row r="18365">
          <cell r="I18365">
            <v>8.2737503042164498E-2</v>
          </cell>
          <cell r="J18365">
            <v>8.2737503042164498E-2</v>
          </cell>
          <cell r="K18365">
            <v>2.4821250912649351E-2</v>
          </cell>
          <cell r="L18365">
            <v>2.4821250912649351E-2</v>
          </cell>
          <cell r="P18365" t="str">
            <v>PROBABLES NO DESARRROLLADAS</v>
          </cell>
          <cell r="Q18365" t="str">
            <v>PROBABLES NO DESARRROLLADAS2020</v>
          </cell>
        </row>
        <row r="18366">
          <cell r="I18366">
            <v>7.8744041023083675E-2</v>
          </cell>
          <cell r="J18366">
            <v>7.8744041023083675E-2</v>
          </cell>
          <cell r="K18366">
            <v>2.3623212306925101E-2</v>
          </cell>
          <cell r="L18366">
            <v>2.3623212306925101E-2</v>
          </cell>
          <cell r="P18366" t="str">
            <v>PROBABLES NO DESARRROLLADAS</v>
          </cell>
          <cell r="Q18366" t="str">
            <v>PROBABLES NO DESARRROLLADAS2020</v>
          </cell>
        </row>
        <row r="18367">
          <cell r="I18367">
            <v>8.0022944061044862E-2</v>
          </cell>
          <cell r="J18367">
            <v>8.0022944061044862E-2</v>
          </cell>
          <cell r="K18367">
            <v>2.4006883218313457E-2</v>
          </cell>
          <cell r="L18367">
            <v>2.4006883218313457E-2</v>
          </cell>
          <cell r="P18367" t="str">
            <v>PROBABLES NO DESARRROLLADAS</v>
          </cell>
          <cell r="Q18367" t="str">
            <v>PROBABLES NO DESARRROLLADAS2020</v>
          </cell>
        </row>
        <row r="18368">
          <cell r="I18368">
            <v>7.8677731499734463E-2</v>
          </cell>
          <cell r="J18368">
            <v>7.8677731499734463E-2</v>
          </cell>
          <cell r="K18368">
            <v>2.3603319449920342E-2</v>
          </cell>
          <cell r="L18368">
            <v>2.3603319449920342E-2</v>
          </cell>
          <cell r="P18368" t="str">
            <v>PROBABLES NO DESARRROLLADAS</v>
          </cell>
          <cell r="Q18368" t="str">
            <v>PROBABLES NO DESARRROLLADAS2020</v>
          </cell>
        </row>
        <row r="18369">
          <cell r="I18369">
            <v>7.4880221048740939E-2</v>
          </cell>
          <cell r="J18369">
            <v>7.4880221048740939E-2</v>
          </cell>
          <cell r="K18369">
            <v>2.2464066314622284E-2</v>
          </cell>
          <cell r="L18369">
            <v>2.2464066314622284E-2</v>
          </cell>
          <cell r="P18369" t="str">
            <v>PROBABLES NO DESARRROLLADAS</v>
          </cell>
          <cell r="Q18369" t="str">
            <v>PROBABLES NO DESARRROLLADAS2020</v>
          </cell>
        </row>
        <row r="18370">
          <cell r="I18370">
            <v>7.6096370752747222E-2</v>
          </cell>
          <cell r="J18370">
            <v>7.6096370752747222E-2</v>
          </cell>
          <cell r="K18370">
            <v>2.2828911225824172E-2</v>
          </cell>
          <cell r="L18370">
            <v>2.2828911225824172E-2</v>
          </cell>
          <cell r="P18370" t="str">
            <v>PROBABLES NO DESARRROLLADAS</v>
          </cell>
          <cell r="Q18370" t="str">
            <v>PROBABLES NO DESARRROLLADAS2020</v>
          </cell>
        </row>
        <row r="18371">
          <cell r="I18371">
            <v>7.2423453934890469E-2</v>
          </cell>
          <cell r="J18371">
            <v>7.2423453934890469E-2</v>
          </cell>
          <cell r="K18371">
            <v>2.1727036180467139E-2</v>
          </cell>
          <cell r="L18371">
            <v>2.1727036180467139E-2</v>
          </cell>
          <cell r="P18371" t="str">
            <v>PROBABLES NO DESARRROLLADAS</v>
          </cell>
          <cell r="Q18371" t="str">
            <v>PROBABLES NO DESARRROLLADAS2020</v>
          </cell>
        </row>
        <row r="18372">
          <cell r="I18372">
            <v>7.3599702626901853E-2</v>
          </cell>
          <cell r="J18372">
            <v>7.3599702626901853E-2</v>
          </cell>
          <cell r="K18372">
            <v>2.2079910788070561E-2</v>
          </cell>
          <cell r="L18372">
            <v>2.2079910788070561E-2</v>
          </cell>
          <cell r="P18372" t="str">
            <v>PROBABLES NO DESARRROLLADAS</v>
          </cell>
          <cell r="Q18372" t="str">
            <v>PROBABLES NO DESARRROLLADAS2020</v>
          </cell>
        </row>
        <row r="18373">
          <cell r="I18373">
            <v>7.2362466911017637E-2</v>
          </cell>
          <cell r="J18373">
            <v>7.2362466911017637E-2</v>
          </cell>
          <cell r="K18373">
            <v>2.1708740073305293E-2</v>
          </cell>
          <cell r="L18373">
            <v>2.1708740073305293E-2</v>
          </cell>
          <cell r="P18373" t="str">
            <v>PROBABLES NO DESARRROLLADAS</v>
          </cell>
          <cell r="Q18373" t="str">
            <v>PROBABLES NO DESARRROLLADAS2021</v>
          </cell>
        </row>
        <row r="18374">
          <cell r="I18374">
            <v>6.4313524062470179E-2</v>
          </cell>
          <cell r="J18374">
            <v>6.4313524062470179E-2</v>
          </cell>
          <cell r="K18374">
            <v>1.9294057218741053E-2</v>
          </cell>
          <cell r="L18374">
            <v>1.9294057218741053E-2</v>
          </cell>
          <cell r="P18374" t="str">
            <v>PROBABLES NO DESARRROLLADAS</v>
          </cell>
          <cell r="Q18374" t="str">
            <v>PROBABLES NO DESARRROLLADAS2021</v>
          </cell>
        </row>
        <row r="18375">
          <cell r="I18375">
            <v>7.0064897607056656E-2</v>
          </cell>
          <cell r="J18375">
            <v>7.0064897607056656E-2</v>
          </cell>
          <cell r="K18375">
            <v>2.1019469282116995E-2</v>
          </cell>
          <cell r="L18375">
            <v>2.1019469282116995E-2</v>
          </cell>
          <cell r="P18375" t="str">
            <v>PROBABLES NO DESARRROLLADAS</v>
          </cell>
          <cell r="Q18375" t="str">
            <v>PROBABLES NO DESARRROLLADAS2021</v>
          </cell>
        </row>
        <row r="18376">
          <cell r="I18376">
            <v>6.6683099786520802E-2</v>
          </cell>
          <cell r="J18376">
            <v>6.6683099786520802E-2</v>
          </cell>
          <cell r="K18376">
            <v>2.0004929935956237E-2</v>
          </cell>
          <cell r="L18376">
            <v>2.0004929935956237E-2</v>
          </cell>
          <cell r="P18376" t="str">
            <v>PROBABLES NO DESARRROLLADAS</v>
          </cell>
          <cell r="Q18376" t="str">
            <v>PROBABLES NO DESARRROLLADAS2021</v>
          </cell>
        </row>
        <row r="18377">
          <cell r="I18377">
            <v>6.7766117850995039E-2</v>
          </cell>
          <cell r="J18377">
            <v>6.7766117850995039E-2</v>
          </cell>
          <cell r="K18377">
            <v>2.032983535529851E-2</v>
          </cell>
          <cell r="L18377">
            <v>2.032983535529851E-2</v>
          </cell>
          <cell r="P18377" t="str">
            <v>PROBABLES NO DESARRROLLADAS</v>
          </cell>
          <cell r="Q18377" t="str">
            <v>PROBABLES NO DESARRROLLADAS2021</v>
          </cell>
        </row>
        <row r="18378">
          <cell r="I18378">
            <v>6.4495274426091501E-2</v>
          </cell>
          <cell r="J18378">
            <v>6.4495274426091501E-2</v>
          </cell>
          <cell r="K18378">
            <v>1.9348582327827452E-2</v>
          </cell>
          <cell r="L18378">
            <v>1.9348582327827452E-2</v>
          </cell>
          <cell r="P18378" t="str">
            <v>PROBABLES NO DESARRROLLADAS</v>
          </cell>
          <cell r="Q18378" t="str">
            <v>PROBABLES NO DESARRROLLADAS2021</v>
          </cell>
        </row>
        <row r="18379">
          <cell r="I18379">
            <v>6.5542759433539335E-2</v>
          </cell>
          <cell r="J18379">
            <v>6.5542759433539335E-2</v>
          </cell>
          <cell r="K18379">
            <v>1.9662827830061801E-2</v>
          </cell>
          <cell r="L18379">
            <v>1.9662827830061801E-2</v>
          </cell>
          <cell r="P18379" t="str">
            <v>PROBABLES NO DESARRROLLADAS</v>
          </cell>
          <cell r="Q18379" t="str">
            <v>PROBABLES NO DESARRROLLADAS2021</v>
          </cell>
        </row>
        <row r="18380">
          <cell r="I18380">
            <v>6.444096363825369E-2</v>
          </cell>
          <cell r="J18380">
            <v>6.444096363825369E-2</v>
          </cell>
          <cell r="K18380">
            <v>1.9332289091476107E-2</v>
          </cell>
          <cell r="L18380">
            <v>1.9332289091476107E-2</v>
          </cell>
          <cell r="P18380" t="str">
            <v>PROBABLES NO DESARRROLLADAS</v>
          </cell>
          <cell r="Q18380" t="str">
            <v>PROBABLES NO DESARRROLLADAS2021</v>
          </cell>
        </row>
        <row r="18381">
          <cell r="I18381">
            <v>6.1330614264628394E-2</v>
          </cell>
          <cell r="J18381">
            <v>6.1330614264628394E-2</v>
          </cell>
          <cell r="K18381">
            <v>1.8399184279388518E-2</v>
          </cell>
          <cell r="L18381">
            <v>1.8399184279388518E-2</v>
          </cell>
          <cell r="P18381" t="str">
            <v>PROBABLES NO DESARRROLLADAS</v>
          </cell>
          <cell r="Q18381" t="str">
            <v>PROBABLES NO DESARRROLLADAS2021</v>
          </cell>
        </row>
        <row r="18382">
          <cell r="I18382">
            <v>6.2326701179701488E-2</v>
          </cell>
          <cell r="J18382">
            <v>6.2326701179701488E-2</v>
          </cell>
          <cell r="K18382">
            <v>1.8698010353910447E-2</v>
          </cell>
          <cell r="L18382">
            <v>1.8698010353910447E-2</v>
          </cell>
          <cell r="P18382" t="str">
            <v>PROBABLES NO DESARRROLLADAS</v>
          </cell>
          <cell r="Q18382" t="str">
            <v>PROBABLES NO DESARRROLLADAS2021</v>
          </cell>
        </row>
        <row r="18383">
          <cell r="I18383">
            <v>5.9318400170075801E-2</v>
          </cell>
          <cell r="J18383">
            <v>5.9318400170075801E-2</v>
          </cell>
          <cell r="K18383">
            <v>1.779552005102274E-2</v>
          </cell>
          <cell r="L18383">
            <v>1.779552005102274E-2</v>
          </cell>
          <cell r="P18383" t="str">
            <v>PROBABLES NO DESARRROLLADAS</v>
          </cell>
          <cell r="Q18383" t="str">
            <v>PROBABLES NO DESARRROLLADAS2021</v>
          </cell>
        </row>
        <row r="18384">
          <cell r="I18384">
            <v>6.0281806177679489E-2</v>
          </cell>
          <cell r="J18384">
            <v>6.0281806177679489E-2</v>
          </cell>
          <cell r="K18384">
            <v>1.8084541853303847E-2</v>
          </cell>
          <cell r="L18384">
            <v>1.8084541853303847E-2</v>
          </cell>
          <cell r="P18384" t="str">
            <v>PROBABLES NO DESARRROLLADAS</v>
          </cell>
          <cell r="Q18384" t="str">
            <v>PROBABLES NO DESARRROLLADAS2021</v>
          </cell>
        </row>
        <row r="18385">
          <cell r="I18385">
            <v>5.9268448773244366E-2</v>
          </cell>
          <cell r="J18385">
            <v>5.9268448773244366E-2</v>
          </cell>
          <cell r="K18385">
            <v>1.7780534631973311E-2</v>
          </cell>
          <cell r="L18385">
            <v>1.7780534631973311E-2</v>
          </cell>
          <cell r="P18385" t="str">
            <v>PROBABLES NO DESARRROLLADAS</v>
          </cell>
          <cell r="Q18385" t="str">
            <v>PROBABLES NO DESARRROLLADAS2022</v>
          </cell>
        </row>
        <row r="18386">
          <cell r="I18386">
            <v>5.2675965442286914E-2</v>
          </cell>
          <cell r="J18386">
            <v>5.2675965442286914E-2</v>
          </cell>
          <cell r="K18386">
            <v>1.5802789632686075E-2</v>
          </cell>
          <cell r="L18386">
            <v>1.5802789632686075E-2</v>
          </cell>
          <cell r="P18386" t="str">
            <v>PROBABLES NO DESARRROLLADAS</v>
          </cell>
          <cell r="Q18386" t="str">
            <v>PROBABLES NO DESARRROLLADAS2022</v>
          </cell>
        </row>
        <row r="18387">
          <cell r="I18387">
            <v>5.7386625579430826E-2</v>
          </cell>
          <cell r="J18387">
            <v>5.7386625579430826E-2</v>
          </cell>
          <cell r="K18387">
            <v>1.7215987673829248E-2</v>
          </cell>
          <cell r="L18387">
            <v>1.7215987673829248E-2</v>
          </cell>
          <cell r="P18387" t="str">
            <v>PROBABLES NO DESARRROLLADAS</v>
          </cell>
          <cell r="Q18387" t="str">
            <v>PROBABLES NO DESARRROLLADAS2022</v>
          </cell>
        </row>
        <row r="18388">
          <cell r="I18388">
            <v>5.4616765464873346E-2</v>
          </cell>
          <cell r="J18388">
            <v>5.4616765464873346E-2</v>
          </cell>
          <cell r="K18388">
            <v>1.6385029639462003E-2</v>
          </cell>
          <cell r="L18388">
            <v>1.6385029639462003E-2</v>
          </cell>
          <cell r="P18388" t="str">
            <v>PROBABLES NO DESARRROLLADAS</v>
          </cell>
          <cell r="Q18388" t="str">
            <v>PROBABLES NO DESARRROLLADAS2022</v>
          </cell>
        </row>
        <row r="18389">
          <cell r="I18389">
            <v>5.5503810965321011E-2</v>
          </cell>
          <cell r="J18389">
            <v>5.5503810965321011E-2</v>
          </cell>
          <cell r="K18389">
            <v>1.6651143289596302E-2</v>
          </cell>
          <cell r="L18389">
            <v>1.6651143289596302E-2</v>
          </cell>
          <cell r="P18389" t="str">
            <v>PROBABLES NO DESARRROLLADAS</v>
          </cell>
          <cell r="Q18389" t="str">
            <v>PROBABLES NO DESARRROLLADAS2022</v>
          </cell>
        </row>
        <row r="18390">
          <cell r="I18390">
            <v>5.2824828002887243E-2</v>
          </cell>
          <cell r="J18390">
            <v>5.2824828002887243E-2</v>
          </cell>
          <cell r="K18390">
            <v>1.584744840086617E-2</v>
          </cell>
          <cell r="L18390">
            <v>1.584744840086617E-2</v>
          </cell>
          <cell r="P18390" t="str">
            <v>PROBABLES NO DESARRROLLADAS</v>
          </cell>
          <cell r="Q18390" t="str">
            <v>PROBABLES NO DESARRROLLADAS2022</v>
          </cell>
        </row>
        <row r="18391">
          <cell r="I18391">
            <v>5.3682770167583514E-2</v>
          </cell>
          <cell r="J18391">
            <v>5.3682770167583514E-2</v>
          </cell>
          <cell r="K18391">
            <v>1.6104831050275055E-2</v>
          </cell>
          <cell r="L18391">
            <v>1.6104831050275055E-2</v>
          </cell>
          <cell r="P18391" t="str">
            <v>PROBABLES NO DESARRROLLADAS</v>
          </cell>
          <cell r="Q18391" t="str">
            <v>PROBABLES NO DESARRROLLADAS2022</v>
          </cell>
        </row>
        <row r="18392">
          <cell r="I18392">
            <v>5.2780344774441525E-2</v>
          </cell>
          <cell r="J18392">
            <v>5.2780344774441525E-2</v>
          </cell>
          <cell r="K18392">
            <v>1.5834103432332457E-2</v>
          </cell>
          <cell r="L18392">
            <v>1.5834103432332457E-2</v>
          </cell>
          <cell r="P18392" t="str">
            <v>PROBABLES NO DESARRROLLADAS</v>
          </cell>
          <cell r="Q18392" t="str">
            <v>PROBABLES NO DESARRROLLADAS2022</v>
          </cell>
        </row>
        <row r="18393">
          <cell r="I18393">
            <v>5.0232814398719197E-2</v>
          </cell>
          <cell r="J18393">
            <v>5.0232814398719197E-2</v>
          </cell>
          <cell r="K18393">
            <v>1.506984431961576E-2</v>
          </cell>
          <cell r="L18393">
            <v>1.506984431961576E-2</v>
          </cell>
          <cell r="P18393" t="str">
            <v>PROBABLES NO DESARRROLLADAS</v>
          </cell>
          <cell r="Q18393" t="str">
            <v>PROBABLES NO DESARRROLLADAS2022</v>
          </cell>
        </row>
        <row r="18394">
          <cell r="I18394">
            <v>5.1048658976998382E-2</v>
          </cell>
          <cell r="J18394">
            <v>5.1048658976998382E-2</v>
          </cell>
          <cell r="K18394">
            <v>1.5314597693099516E-2</v>
          </cell>
          <cell r="L18394">
            <v>1.5314597693099516E-2</v>
          </cell>
          <cell r="P18394" t="str">
            <v>PROBABLES NO DESARRROLLADAS</v>
          </cell>
          <cell r="Q18394" t="str">
            <v>PROBABLES NO DESARRROLLADAS2022</v>
          </cell>
        </row>
        <row r="18395">
          <cell r="I18395">
            <v>4.8584711271854042E-2</v>
          </cell>
          <cell r="J18395">
            <v>4.8584711271854042E-2</v>
          </cell>
          <cell r="K18395">
            <v>1.4575413381556214E-2</v>
          </cell>
          <cell r="L18395">
            <v>1.4575413381556214E-2</v>
          </cell>
          <cell r="P18395" t="str">
            <v>PROBABLES NO DESARRROLLADAS</v>
          </cell>
          <cell r="Q18395" t="str">
            <v>PROBABLES NO DESARRROLLADAS2022</v>
          </cell>
        </row>
        <row r="18396">
          <cell r="I18396">
            <v>4.9373788566301556E-2</v>
          </cell>
          <cell r="J18396">
            <v>4.9373788566301556E-2</v>
          </cell>
          <cell r="K18396">
            <v>1.4812136569890466E-2</v>
          </cell>
          <cell r="L18396">
            <v>1.4812136569890466E-2</v>
          </cell>
          <cell r="P18396" t="str">
            <v>PROBABLES NO DESARRROLLADAS</v>
          </cell>
          <cell r="Q18396" t="str">
            <v>PROBABLES NO DESARRROLLADAS2022</v>
          </cell>
        </row>
        <row r="18397">
          <cell r="I18397">
            <v>4.8543798600815508E-2</v>
          </cell>
          <cell r="J18397">
            <v>4.8543798600815508E-2</v>
          </cell>
          <cell r="K18397">
            <v>1.4563139580244652E-2</v>
          </cell>
          <cell r="L18397">
            <v>1.4563139580244652E-2</v>
          </cell>
          <cell r="P18397" t="str">
            <v>PROBABLES NO DESARRROLLADAS</v>
          </cell>
          <cell r="Q18397" t="str">
            <v>PROBABLES NO DESARRROLLADAS2023</v>
          </cell>
        </row>
        <row r="18398">
          <cell r="I18398">
            <v>4.3144227838950243E-2</v>
          </cell>
          <cell r="J18398">
            <v>4.3144227838950243E-2</v>
          </cell>
          <cell r="K18398">
            <v>1.2943268351685071E-2</v>
          </cell>
          <cell r="L18398">
            <v>1.2943268351685071E-2</v>
          </cell>
          <cell r="P18398" t="str">
            <v>PROBABLES NO DESARRROLLADAS</v>
          </cell>
          <cell r="Q18398" t="str">
            <v>PROBABLES NO DESARRROLLADAS2023</v>
          </cell>
        </row>
        <row r="18399">
          <cell r="I18399">
            <v>4.7002492087592239E-2</v>
          </cell>
          <cell r="J18399">
            <v>4.7002492087592239E-2</v>
          </cell>
          <cell r="K18399">
            <v>1.4100747626277672E-2</v>
          </cell>
          <cell r="L18399">
            <v>1.4100747626277672E-2</v>
          </cell>
          <cell r="P18399" t="str">
            <v>PROBABLES NO DESARRROLLADAS</v>
          </cell>
          <cell r="Q18399" t="str">
            <v>PROBABLES NO DESARRROLLADAS2023</v>
          </cell>
        </row>
        <row r="18400">
          <cell r="I18400">
            <v>4.4733839299536428E-2</v>
          </cell>
          <cell r="J18400">
            <v>4.4733839299536428E-2</v>
          </cell>
          <cell r="K18400">
            <v>1.3420151789860928E-2</v>
          </cell>
          <cell r="L18400">
            <v>1.3420151789860928E-2</v>
          </cell>
          <cell r="P18400" t="str">
            <v>PROBABLES NO DESARRROLLADAS</v>
          </cell>
          <cell r="Q18400" t="str">
            <v>PROBABLES NO DESARRROLLADAS2023</v>
          </cell>
        </row>
        <row r="18401">
          <cell r="I18401">
            <v>4.5460373551982396E-2</v>
          </cell>
          <cell r="J18401">
            <v>4.5460373551982396E-2</v>
          </cell>
          <cell r="K18401">
            <v>1.3638112065594716E-2</v>
          </cell>
          <cell r="L18401">
            <v>1.3638112065594716E-2</v>
          </cell>
          <cell r="P18401" t="str">
            <v>PROBABLES NO DESARRROLLADAS</v>
          </cell>
          <cell r="Q18401" t="str">
            <v>PROBABLES NO DESARRROLLADAS2023</v>
          </cell>
        </row>
        <row r="18402">
          <cell r="I18402">
            <v>4.3266153658013125E-2</v>
          </cell>
          <cell r="J18402">
            <v>4.3266153658013125E-2</v>
          </cell>
          <cell r="K18402">
            <v>1.2979846097403935E-2</v>
          </cell>
          <cell r="L18402">
            <v>1.2979846097403935E-2</v>
          </cell>
          <cell r="P18402" t="str">
            <v>PROBABLES NO DESARRROLLADAS</v>
          </cell>
          <cell r="Q18402" t="str">
            <v>PROBABLES NO DESARRROLLADAS2023</v>
          </cell>
        </row>
        <row r="18403">
          <cell r="I18403">
            <v>4.3968850835279488E-2</v>
          </cell>
          <cell r="J18403">
            <v>4.3968850835279488E-2</v>
          </cell>
          <cell r="K18403">
            <v>1.3190655250583846E-2</v>
          </cell>
          <cell r="L18403">
            <v>1.3190655250583846E-2</v>
          </cell>
          <cell r="P18403" t="str">
            <v>PROBABLES NO DESARRROLLADAS</v>
          </cell>
          <cell r="Q18403" t="str">
            <v>PROBABLES NO DESARRROLLADAS2023</v>
          </cell>
        </row>
        <row r="18404">
          <cell r="I18404">
            <v>4.3229719688038376E-2</v>
          </cell>
          <cell r="J18404">
            <v>4.3229719688038376E-2</v>
          </cell>
          <cell r="K18404">
            <v>1.2968915906411511E-2</v>
          </cell>
          <cell r="L18404">
            <v>1.2968915906411511E-2</v>
          </cell>
          <cell r="P18404" t="str">
            <v>PROBABLES NO DESARRROLLADAS</v>
          </cell>
          <cell r="Q18404" t="str">
            <v>PROBABLES NO DESARRROLLADAS2023</v>
          </cell>
        </row>
        <row r="18405">
          <cell r="I18405">
            <v>4.1143165981163264E-2</v>
          </cell>
          <cell r="J18405">
            <v>4.1143165981163264E-2</v>
          </cell>
          <cell r="K18405">
            <v>1.234294979434898E-2</v>
          </cell>
          <cell r="L18405">
            <v>1.234294979434898E-2</v>
          </cell>
          <cell r="P18405" t="str">
            <v>PROBABLES NO DESARRROLLADAS</v>
          </cell>
          <cell r="Q18405" t="str">
            <v>PROBABLES NO DESARRROLLADAS2023</v>
          </cell>
        </row>
        <row r="18406">
          <cell r="I18406">
            <v>4.1811383147581919E-2</v>
          </cell>
          <cell r="J18406">
            <v>4.1811383147581919E-2</v>
          </cell>
          <cell r="K18406">
            <v>1.2543414944274576E-2</v>
          </cell>
          <cell r="L18406">
            <v>1.2543414944274576E-2</v>
          </cell>
          <cell r="P18406" t="str">
            <v>PROBABLES NO DESARRROLLADAS</v>
          </cell>
          <cell r="Q18406" t="str">
            <v>PROBABLES NO DESARRROLLADAS2023</v>
          </cell>
        </row>
        <row r="18407">
          <cell r="I18407">
            <v>3.9793287792689515E-2</v>
          </cell>
          <cell r="J18407">
            <v>3.9793287792689515E-2</v>
          </cell>
          <cell r="K18407">
            <v>1.1937986337806855E-2</v>
          </cell>
          <cell r="L18407">
            <v>1.1937986337806855E-2</v>
          </cell>
          <cell r="P18407" t="str">
            <v>PROBABLES NO DESARRROLLADAS</v>
          </cell>
          <cell r="Q18407" t="str">
            <v>PROBABLES NO DESARRROLLADAS2023</v>
          </cell>
        </row>
        <row r="18408">
          <cell r="I18408">
            <v>3.5260013721029326E-2</v>
          </cell>
          <cell r="J18408">
            <v>3.5260013721029326E-2</v>
          </cell>
          <cell r="K18408">
            <v>1.0578004116308798E-2</v>
          </cell>
          <cell r="L18408">
            <v>1.0578004116308798E-2</v>
          </cell>
          <cell r="P18408" t="str">
            <v>PROBABLES NO DESARRROLLADAS</v>
          </cell>
          <cell r="Q18408" t="str">
            <v>PROBABLES NO DESARRROLLADAS2023</v>
          </cell>
        </row>
        <row r="18409">
          <cell r="P18409" t="str">
            <v>PROBABLES NO DESARRROLLADAS</v>
          </cell>
          <cell r="Q18409" t="str">
            <v>PROBABLES NO DESARRROLLADAS2012</v>
          </cell>
        </row>
        <row r="18410">
          <cell r="P18410" t="str">
            <v>PROBABLES NO DESARRROLLADAS</v>
          </cell>
          <cell r="Q18410" t="str">
            <v>PROBABLES NO DESARRROLLADAS2012</v>
          </cell>
        </row>
        <row r="18411">
          <cell r="P18411" t="str">
            <v>PROBABLES NO DESARRROLLADAS</v>
          </cell>
          <cell r="Q18411" t="str">
            <v>PROBABLES NO DESARRROLLADAS2012</v>
          </cell>
        </row>
        <row r="18412">
          <cell r="P18412" t="str">
            <v>PROBABLES NO DESARRROLLADAS</v>
          </cell>
          <cell r="Q18412" t="str">
            <v>PROBABLES NO DESARRROLLADAS2012</v>
          </cell>
        </row>
        <row r="18413">
          <cell r="P18413" t="str">
            <v>PROBABLES NO DESARRROLLADAS</v>
          </cell>
          <cell r="Q18413" t="str">
            <v>PROBABLES NO DESARRROLLADAS2012</v>
          </cell>
        </row>
        <row r="18414">
          <cell r="P18414" t="str">
            <v>PROBABLES NO DESARRROLLADAS</v>
          </cell>
          <cell r="Q18414" t="str">
            <v>PROBABLES NO DESARRROLLADAS2012</v>
          </cell>
        </row>
        <row r="18415">
          <cell r="I18415">
            <v>0.39555598904363864</v>
          </cell>
          <cell r="J18415">
            <v>0.39555598904363864</v>
          </cell>
          <cell r="K18415">
            <v>0.1186667967130916</v>
          </cell>
          <cell r="L18415">
            <v>0.1186667967130916</v>
          </cell>
          <cell r="P18415" t="str">
            <v>PROBABLES NO DESARRROLLADAS</v>
          </cell>
          <cell r="Q18415" t="str">
            <v>PROBABLES NO DESARRROLLADAS2012</v>
          </cell>
        </row>
        <row r="18416">
          <cell r="I18416">
            <v>0.38890656004041063</v>
          </cell>
          <cell r="J18416">
            <v>0.38890656004041063</v>
          </cell>
          <cell r="K18416">
            <v>0.11667196801212319</v>
          </cell>
          <cell r="L18416">
            <v>0.11667196801212319</v>
          </cell>
          <cell r="P18416" t="str">
            <v>PROBABLES NO DESARRROLLADAS</v>
          </cell>
          <cell r="Q18416" t="str">
            <v>PROBABLES NO DESARRROLLADAS2012</v>
          </cell>
        </row>
        <row r="18417">
          <cell r="I18417">
            <v>0.37013534361028283</v>
          </cell>
          <cell r="J18417">
            <v>0.37013534361028283</v>
          </cell>
          <cell r="K18417">
            <v>0.11104060308308486</v>
          </cell>
          <cell r="L18417">
            <v>0.11104060308308486</v>
          </cell>
          <cell r="P18417" t="str">
            <v>PROBABLES NO DESARRROLLADAS</v>
          </cell>
          <cell r="Q18417" t="str">
            <v>PROBABLES NO DESARRROLLADAS2012</v>
          </cell>
        </row>
        <row r="18418">
          <cell r="I18418">
            <v>0.37614681075433226</v>
          </cell>
          <cell r="J18418">
            <v>0.37614681075433226</v>
          </cell>
          <cell r="K18418">
            <v>0.11284404322629968</v>
          </cell>
          <cell r="L18418">
            <v>0.11284404322629968</v>
          </cell>
          <cell r="P18418" t="str">
            <v>PROBABLES NO DESARRROLLADAS</v>
          </cell>
          <cell r="Q18418" t="str">
            <v>PROBABLES NO DESARRROLLADAS2012</v>
          </cell>
        </row>
        <row r="18419">
          <cell r="I18419">
            <v>0.3579914646644155</v>
          </cell>
          <cell r="J18419">
            <v>0.3579914646644155</v>
          </cell>
          <cell r="K18419">
            <v>0.10739743939932465</v>
          </cell>
          <cell r="L18419">
            <v>0.10739743939932465</v>
          </cell>
          <cell r="P18419" t="str">
            <v>PROBABLES NO DESARRROLLADAS</v>
          </cell>
          <cell r="Q18419" t="str">
            <v>PROBABLES NO DESARRROLLADAS2012</v>
          </cell>
        </row>
        <row r="18420">
          <cell r="I18420">
            <v>0.36380569982145589</v>
          </cell>
          <cell r="J18420">
            <v>0.36380569982145589</v>
          </cell>
          <cell r="K18420">
            <v>0.10914170994643677</v>
          </cell>
          <cell r="L18420">
            <v>0.10914170994643677</v>
          </cell>
          <cell r="P18420" t="str">
            <v>PROBABLES NO DESARRROLLADAS</v>
          </cell>
          <cell r="Q18420" t="str">
            <v>PROBABLES NO DESARRROLLADAS2012</v>
          </cell>
        </row>
        <row r="18421">
          <cell r="I18421">
            <v>0.35769000384177724</v>
          </cell>
          <cell r="J18421">
            <v>0.35769000384177724</v>
          </cell>
          <cell r="K18421">
            <v>0.10730700115253315</v>
          </cell>
          <cell r="L18421">
            <v>0.10730700115253315</v>
          </cell>
          <cell r="P18421" t="str">
            <v>PROBABLES NO DESARRROLLADAS</v>
          </cell>
          <cell r="Q18421" t="str">
            <v>PROBABLES NO DESARRROLLADAS2013</v>
          </cell>
        </row>
        <row r="18422">
          <cell r="I18422">
            <v>0.31790382018443947</v>
          </cell>
          <cell r="J18422">
            <v>0.31790382018443947</v>
          </cell>
          <cell r="K18422">
            <v>9.537114605533184E-2</v>
          </cell>
          <cell r="L18422">
            <v>9.537114605533184E-2</v>
          </cell>
          <cell r="P18422" t="str">
            <v>PROBABLES NO DESARRROLLADAS</v>
          </cell>
          <cell r="Q18422" t="str">
            <v>PROBABLES NO DESARRROLLADAS2013</v>
          </cell>
        </row>
        <row r="18423">
          <cell r="I18423">
            <v>0.34633304479598881</v>
          </cell>
          <cell r="J18423">
            <v>0.34633304479598881</v>
          </cell>
          <cell r="K18423">
            <v>0.10389991343879663</v>
          </cell>
          <cell r="L18423">
            <v>0.10389991343879663</v>
          </cell>
          <cell r="P18423" t="str">
            <v>PROBABLES NO DESARRROLLADAS</v>
          </cell>
          <cell r="Q18423" t="str">
            <v>PROBABLES NO DESARRROLLADAS2013</v>
          </cell>
        </row>
        <row r="18424">
          <cell r="I18424">
            <v>0.32961670928317532</v>
          </cell>
          <cell r="J18424">
            <v>0.32961670928317532</v>
          </cell>
          <cell r="K18424">
            <v>9.8885012784952597E-2</v>
          </cell>
          <cell r="L18424">
            <v>9.8885012784952597E-2</v>
          </cell>
          <cell r="P18424" t="str">
            <v>PROBABLES NO DESARRROLLADAS</v>
          </cell>
          <cell r="Q18424" t="str">
            <v>PROBABLES NO DESARRROLLADAS2013</v>
          </cell>
        </row>
        <row r="18425">
          <cell r="I18425">
            <v>0.33497010244648961</v>
          </cell>
          <cell r="J18425">
            <v>0.33497010244648961</v>
          </cell>
          <cell r="K18425">
            <v>0.10049103073394688</v>
          </cell>
          <cell r="L18425">
            <v>0.10049103073394688</v>
          </cell>
          <cell r="P18425" t="str">
            <v>PROBABLES NO DESARRROLLADAS</v>
          </cell>
          <cell r="Q18425" t="str">
            <v>PROBABLES NO DESARRROLLADAS2013</v>
          </cell>
        </row>
        <row r="18426">
          <cell r="I18426">
            <v>0.31880221808375314</v>
          </cell>
          <cell r="J18426">
            <v>0.31880221808375314</v>
          </cell>
          <cell r="K18426">
            <v>9.5640665425125934E-2</v>
          </cell>
          <cell r="L18426">
            <v>9.5640665425125934E-2</v>
          </cell>
          <cell r="P18426" t="str">
            <v>PROBABLES NO DESARRROLLADAS</v>
          </cell>
          <cell r="Q18426" t="str">
            <v>PROBABLES NO DESARRROLLADAS2013</v>
          </cell>
        </row>
        <row r="18427">
          <cell r="I18427">
            <v>0.32397997020211977</v>
          </cell>
          <cell r="J18427">
            <v>0.32397997020211977</v>
          </cell>
          <cell r="K18427">
            <v>9.719399106063592E-2</v>
          </cell>
          <cell r="L18427">
            <v>9.719399106063592E-2</v>
          </cell>
          <cell r="P18427" t="str">
            <v>PROBABLES NO DESARRROLLADAS</v>
          </cell>
          <cell r="Q18427" t="str">
            <v>PROBABLES NO DESARRROLLADAS2013</v>
          </cell>
        </row>
        <row r="18428">
          <cell r="I18428">
            <v>0.3185337581107881</v>
          </cell>
          <cell r="J18428">
            <v>0.3185337581107881</v>
          </cell>
          <cell r="K18428">
            <v>9.5560127433236441E-2</v>
          </cell>
          <cell r="L18428">
            <v>9.5560127433236441E-2</v>
          </cell>
          <cell r="P18428" t="str">
            <v>PROBABLES NO DESARRROLLADAS</v>
          </cell>
          <cell r="Q18428" t="str">
            <v>PROBABLES NO DESARRROLLADAS2013</v>
          </cell>
        </row>
        <row r="18429">
          <cell r="I18429">
            <v>0.30315920101106231</v>
          </cell>
          <cell r="J18429">
            <v>0.30315920101106231</v>
          </cell>
          <cell r="K18429">
            <v>9.0947760303318664E-2</v>
          </cell>
          <cell r="L18429">
            <v>9.0947760303318664E-2</v>
          </cell>
          <cell r="P18429" t="str">
            <v>PROBABLES NO DESARRROLLADAS</v>
          </cell>
          <cell r="Q18429" t="str">
            <v>PROBABLES NO DESARRROLLADAS2013</v>
          </cell>
        </row>
        <row r="18430">
          <cell r="I18430">
            <v>0.30808289070391598</v>
          </cell>
          <cell r="J18430">
            <v>0.30808289070391598</v>
          </cell>
          <cell r="K18430">
            <v>9.2424867211174808E-2</v>
          </cell>
          <cell r="L18430">
            <v>9.2424867211174808E-2</v>
          </cell>
          <cell r="P18430" t="str">
            <v>PROBABLES NO DESARRROLLADAS</v>
          </cell>
          <cell r="Q18430" t="str">
            <v>PROBABLES NO DESARRROLLADAS2013</v>
          </cell>
        </row>
        <row r="18431">
          <cell r="I18431">
            <v>0.29321276195313883</v>
          </cell>
          <cell r="J18431">
            <v>0.29321276195313883</v>
          </cell>
          <cell r="K18431">
            <v>8.796382858594165E-2</v>
          </cell>
          <cell r="L18431">
            <v>8.796382858594165E-2</v>
          </cell>
          <cell r="P18431" t="str">
            <v>PROBABLES NO DESARRROLLADAS</v>
          </cell>
          <cell r="Q18431" t="str">
            <v>PROBABLES NO DESARRROLLADAS2013</v>
          </cell>
        </row>
        <row r="18432">
          <cell r="I18432">
            <v>0.29797490886811806</v>
          </cell>
          <cell r="J18432">
            <v>0.29797490886811806</v>
          </cell>
          <cell r="K18432">
            <v>8.9392472660435415E-2</v>
          </cell>
          <cell r="L18432">
            <v>8.9392472660435415E-2</v>
          </cell>
          <cell r="P18432" t="str">
            <v>PROBABLES NO DESARRROLLADAS</v>
          </cell>
          <cell r="Q18432" t="str">
            <v>PROBABLES NO DESARRROLLADAS2013</v>
          </cell>
        </row>
        <row r="18433">
          <cell r="I18433">
            <v>0.29296585059029079</v>
          </cell>
          <cell r="J18433">
            <v>0.29296585059029079</v>
          </cell>
          <cell r="K18433">
            <v>8.7889755177087234E-2</v>
          </cell>
          <cell r="L18433">
            <v>8.7889755177087234E-2</v>
          </cell>
          <cell r="P18433" t="str">
            <v>PROBABLES NO DESARRROLLADAS</v>
          </cell>
          <cell r="Q18433" t="str">
            <v>PROBABLES NO DESARRROLLADAS2014</v>
          </cell>
        </row>
        <row r="18434">
          <cell r="I18434">
            <v>0.26037899322296404</v>
          </cell>
          <cell r="J18434">
            <v>0.26037899322296404</v>
          </cell>
          <cell r="K18434">
            <v>7.8113697966889203E-2</v>
          </cell>
          <cell r="L18434">
            <v>7.8113697966889203E-2</v>
          </cell>
          <cell r="P18434" t="str">
            <v>PROBABLES NO DESARRROLLADAS</v>
          </cell>
          <cell r="Q18434" t="str">
            <v>PROBABLES NO DESARRROLLADAS2014</v>
          </cell>
        </row>
        <row r="18435">
          <cell r="I18435">
            <v>0.28366393795300354</v>
          </cell>
          <cell r="J18435">
            <v>0.28366393795300354</v>
          </cell>
          <cell r="K18435">
            <v>8.5099181385901071E-2</v>
          </cell>
          <cell r="L18435">
            <v>8.5099181385901071E-2</v>
          </cell>
          <cell r="P18435" t="str">
            <v>PROBABLES NO DESARRROLLADAS</v>
          </cell>
          <cell r="Q18435" t="str">
            <v>PROBABLES NO DESARRROLLADAS2014</v>
          </cell>
        </row>
        <row r="18436">
          <cell r="I18436">
            <v>0.26997243022378015</v>
          </cell>
          <cell r="J18436">
            <v>0.26997243022378015</v>
          </cell>
          <cell r="K18436">
            <v>8.0991729067134047E-2</v>
          </cell>
          <cell r="L18436">
            <v>8.0991729067134047E-2</v>
          </cell>
          <cell r="P18436" t="str">
            <v>PROBABLES NO DESARRROLLADAS</v>
          </cell>
          <cell r="Q18436" t="str">
            <v>PROBABLES NO DESARRROLLADAS2014</v>
          </cell>
        </row>
        <row r="18437">
          <cell r="I18437">
            <v>0.27435712469327095</v>
          </cell>
          <cell r="J18437">
            <v>0.27435712469327095</v>
          </cell>
          <cell r="K18437">
            <v>8.230713740798129E-2</v>
          </cell>
          <cell r="L18437">
            <v>8.230713740798129E-2</v>
          </cell>
          <cell r="P18437" t="str">
            <v>PROBABLES NO DESARRROLLADAS</v>
          </cell>
          <cell r="Q18437" t="str">
            <v>PROBABLES NO DESARRROLLADAS2014</v>
          </cell>
        </row>
        <row r="18438">
          <cell r="I18438">
            <v>0.2611148256530344</v>
          </cell>
          <cell r="J18438">
            <v>0.2611148256530344</v>
          </cell>
          <cell r="K18438">
            <v>7.8334447695910331E-2</v>
          </cell>
          <cell r="L18438">
            <v>7.8334447695910331E-2</v>
          </cell>
          <cell r="P18438" t="str">
            <v>PROBABLES NO DESARRROLLADAS</v>
          </cell>
          <cell r="Q18438" t="str">
            <v>PROBABLES NO DESARRROLLADAS2014</v>
          </cell>
        </row>
        <row r="18439">
          <cell r="I18439">
            <v>0.26535566139687017</v>
          </cell>
          <cell r="J18439">
            <v>0.26535566139687017</v>
          </cell>
          <cell r="K18439">
            <v>7.9606698419061053E-2</v>
          </cell>
          <cell r="L18439">
            <v>7.9606698419061053E-2</v>
          </cell>
          <cell r="P18439" t="str">
            <v>PROBABLES NO DESARRROLLADAS</v>
          </cell>
          <cell r="Q18439" t="str">
            <v>PROBABLES NO DESARRROLLADAS2014</v>
          </cell>
        </row>
        <row r="18440">
          <cell r="I18440">
            <v>0.26089494362254967</v>
          </cell>
          <cell r="J18440">
            <v>0.26089494362254967</v>
          </cell>
          <cell r="K18440">
            <v>7.8268483086764901E-2</v>
          </cell>
          <cell r="L18440">
            <v>7.8268483086764901E-2</v>
          </cell>
          <cell r="P18440" t="str">
            <v>PROBABLES NO DESARRROLLADAS</v>
          </cell>
          <cell r="Q18440" t="str">
            <v>PROBABLES NO DESARRROLLADAS2014</v>
          </cell>
        </row>
        <row r="18441">
          <cell r="I18441">
            <v>0.24830241895092939</v>
          </cell>
          <cell r="J18441">
            <v>0.24830241895092939</v>
          </cell>
          <cell r="K18441">
            <v>7.4490725685278827E-2</v>
          </cell>
          <cell r="L18441">
            <v>7.4490725685278827E-2</v>
          </cell>
          <cell r="P18441" t="str">
            <v>PROBABLES NO DESARRROLLADAS</v>
          </cell>
          <cell r="Q18441" t="str">
            <v>PROBABLES NO DESARRROLLADAS2014</v>
          </cell>
        </row>
        <row r="18442">
          <cell r="I18442">
            <v>0.25233516496959452</v>
          </cell>
          <cell r="J18442">
            <v>0.25233516496959452</v>
          </cell>
          <cell r="K18442">
            <v>7.5700549490878344E-2</v>
          </cell>
          <cell r="L18442">
            <v>7.5700549490878344E-2</v>
          </cell>
          <cell r="P18442" t="str">
            <v>PROBABLES NO DESARRROLLADAS</v>
          </cell>
          <cell r="Q18442" t="str">
            <v>PROBABLES NO DESARRROLLADAS2014</v>
          </cell>
        </row>
        <row r="18443">
          <cell r="I18443">
            <v>0.24015579212979568</v>
          </cell>
          <cell r="J18443">
            <v>0.24015579212979568</v>
          </cell>
          <cell r="K18443">
            <v>7.2046737638938707E-2</v>
          </cell>
          <cell r="L18443">
            <v>7.2046737638938707E-2</v>
          </cell>
          <cell r="P18443" t="str">
            <v>PROBABLES NO DESARRROLLADAS</v>
          </cell>
          <cell r="Q18443" t="str">
            <v>PROBABLES NO DESARRROLLADAS2014</v>
          </cell>
        </row>
        <row r="18444">
          <cell r="I18444">
            <v>0.24405622660265633</v>
          </cell>
          <cell r="J18444">
            <v>0.24405622660265633</v>
          </cell>
          <cell r="K18444">
            <v>7.3216867980796893E-2</v>
          </cell>
          <cell r="L18444">
            <v>7.3216867980796893E-2</v>
          </cell>
          <cell r="P18444" t="str">
            <v>PROBABLES NO DESARRROLLADAS</v>
          </cell>
          <cell r="Q18444" t="str">
            <v>PROBABLES NO DESARRROLLADAS2014</v>
          </cell>
        </row>
        <row r="18445">
          <cell r="I18445">
            <v>0.23995355947956729</v>
          </cell>
          <cell r="J18445">
            <v>0.23995355947956729</v>
          </cell>
          <cell r="K18445">
            <v>7.1986067843870169E-2</v>
          </cell>
          <cell r="L18445">
            <v>7.1986067843870169E-2</v>
          </cell>
          <cell r="P18445" t="str">
            <v>PROBABLES NO DESARRROLLADAS</v>
          </cell>
          <cell r="Q18445" t="str">
            <v>PROBABLES NO DESARRROLLADAS2015</v>
          </cell>
        </row>
        <row r="18446">
          <cell r="I18446">
            <v>0.21326330735021781</v>
          </cell>
          <cell r="J18446">
            <v>0.21326330735021781</v>
          </cell>
          <cell r="K18446">
            <v>6.3978992205065352E-2</v>
          </cell>
          <cell r="L18446">
            <v>6.3978992205065352E-2</v>
          </cell>
          <cell r="P18446" t="str">
            <v>PROBABLES NO DESARRROLLADAS</v>
          </cell>
          <cell r="Q18446" t="str">
            <v>PROBABLES NO DESARRROLLADAS2015</v>
          </cell>
        </row>
        <row r="18447">
          <cell r="I18447">
            <v>0.23233483175827099</v>
          </cell>
          <cell r="J18447">
            <v>0.23233483175827099</v>
          </cell>
          <cell r="K18447">
            <v>6.9700449527481292E-2</v>
          </cell>
          <cell r="L18447">
            <v>6.9700449527481292E-2</v>
          </cell>
          <cell r="P18447" t="str">
            <v>PROBABLES NO DESARRROLLADAS</v>
          </cell>
          <cell r="Q18447" t="str">
            <v>PROBABLES NO DESARRROLLADAS2015</v>
          </cell>
        </row>
        <row r="18448">
          <cell r="I18448">
            <v>0.2211208079816091</v>
          </cell>
          <cell r="J18448">
            <v>0.2211208079816091</v>
          </cell>
          <cell r="K18448">
            <v>6.6336242394482728E-2</v>
          </cell>
          <cell r="L18448">
            <v>6.6336242394482728E-2</v>
          </cell>
          <cell r="P18448" t="str">
            <v>PROBABLES NO DESARRROLLADAS</v>
          </cell>
          <cell r="Q18448" t="str">
            <v>PROBABLES NO DESARRROLLADAS2015</v>
          </cell>
        </row>
        <row r="18449">
          <cell r="I18449">
            <v>0.22471209018417457</v>
          </cell>
          <cell r="J18449">
            <v>0.22471209018417457</v>
          </cell>
          <cell r="K18449">
            <v>6.7413627055252376E-2</v>
          </cell>
          <cell r="L18449">
            <v>6.7413627055252376E-2</v>
          </cell>
          <cell r="P18449" t="str">
            <v>PROBABLES NO DESARRROLLADAS</v>
          </cell>
          <cell r="Q18449" t="str">
            <v>PROBABLES NO DESARRROLLADAS2015</v>
          </cell>
        </row>
        <row r="18450">
          <cell r="I18450">
            <v>0.21386599059954742</v>
          </cell>
          <cell r="J18450">
            <v>0.21386599059954742</v>
          </cell>
          <cell r="K18450">
            <v>6.4159797179864239E-2</v>
          </cell>
          <cell r="L18450">
            <v>6.4159797179864239E-2</v>
          </cell>
          <cell r="P18450" t="str">
            <v>PROBABLES NO DESARRROLLADAS</v>
          </cell>
          <cell r="Q18450" t="str">
            <v>PROBABLES NO DESARRROLLADAS2015</v>
          </cell>
        </row>
        <row r="18451">
          <cell r="I18451">
            <v>0.2173394453720138</v>
          </cell>
          <cell r="J18451">
            <v>0.2173394453720138</v>
          </cell>
          <cell r="K18451">
            <v>6.5201833611604143E-2</v>
          </cell>
          <cell r="L18451">
            <v>6.5201833611604143E-2</v>
          </cell>
          <cell r="P18451" t="str">
            <v>PROBABLES NO DESARRROLLADAS</v>
          </cell>
          <cell r="Q18451" t="str">
            <v>PROBABLES NO DESARRROLLADAS2015</v>
          </cell>
        </row>
        <row r="18452">
          <cell r="I18452">
            <v>0.21368589631287863</v>
          </cell>
          <cell r="J18452">
            <v>0.21368589631287863</v>
          </cell>
          <cell r="K18452">
            <v>6.4105768893863588E-2</v>
          </cell>
          <cell r="L18452">
            <v>6.4105768893863588E-2</v>
          </cell>
          <cell r="P18452" t="str">
            <v>PROBABLES NO DESARRROLLADAS</v>
          </cell>
          <cell r="Q18452" t="str">
            <v>PROBABLES NO DESARRROLLADAS2015</v>
          </cell>
        </row>
        <row r="18453">
          <cell r="I18453">
            <v>0.20337199415772333</v>
          </cell>
          <cell r="J18453">
            <v>0.20337199415772333</v>
          </cell>
          <cell r="K18453">
            <v>6.1011598247317E-2</v>
          </cell>
          <cell r="L18453">
            <v>6.1011598247317E-2</v>
          </cell>
          <cell r="P18453" t="str">
            <v>PROBABLES NO DESARRROLLADAS</v>
          </cell>
          <cell r="Q18453" t="str">
            <v>PROBABLES NO DESARRROLLADAS2015</v>
          </cell>
        </row>
        <row r="18454">
          <cell r="I18454">
            <v>0.2066750131263396</v>
          </cell>
          <cell r="J18454">
            <v>0.2066750131263396</v>
          </cell>
          <cell r="K18454">
            <v>6.2002503937901882E-2</v>
          </cell>
          <cell r="L18454">
            <v>6.2002503937901882E-2</v>
          </cell>
          <cell r="P18454" t="str">
            <v>PROBABLES NO DESARRROLLADAS</v>
          </cell>
          <cell r="Q18454" t="str">
            <v>PROBABLES NO DESARRROLLADAS2015</v>
          </cell>
        </row>
        <row r="18455">
          <cell r="I18455">
            <v>0.19669950280918033</v>
          </cell>
          <cell r="J18455">
            <v>0.19669950280918033</v>
          </cell>
          <cell r="K18455">
            <v>5.9009850842754098E-2</v>
          </cell>
          <cell r="L18455">
            <v>5.9009850842754098E-2</v>
          </cell>
          <cell r="P18455" t="str">
            <v>PROBABLES NO DESARRROLLADAS</v>
          </cell>
          <cell r="Q18455" t="str">
            <v>PROBABLES NO DESARRROLLADAS2015</v>
          </cell>
        </row>
        <row r="18456">
          <cell r="I18456">
            <v>0.19989415206059913</v>
          </cell>
          <cell r="J18456">
            <v>0.19989415206059913</v>
          </cell>
          <cell r="K18456">
            <v>5.9968245618179733E-2</v>
          </cell>
          <cell r="L18456">
            <v>5.9968245618179733E-2</v>
          </cell>
          <cell r="P18456" t="str">
            <v>PROBABLES NO DESARRROLLADAS</v>
          </cell>
          <cell r="Q18456" t="str">
            <v>PROBABLES NO DESARRROLLADAS2015</v>
          </cell>
        </row>
        <row r="18457">
          <cell r="I18457">
            <v>0.19653386424015537</v>
          </cell>
          <cell r="J18457">
            <v>0.19653386424015537</v>
          </cell>
          <cell r="K18457">
            <v>5.8960159272046612E-2</v>
          </cell>
          <cell r="L18457">
            <v>5.8960159272046612E-2</v>
          </cell>
          <cell r="P18457" t="str">
            <v>PROBABLES NO DESARRROLLADAS</v>
          </cell>
          <cell r="Q18457" t="str">
            <v>PROBABLES NO DESARRROLLADAS2016</v>
          </cell>
        </row>
        <row r="18458">
          <cell r="I18458">
            <v>0.1808622205535943</v>
          </cell>
          <cell r="J18458">
            <v>0.1808622205535943</v>
          </cell>
          <cell r="K18458">
            <v>5.4258666166078294E-2</v>
          </cell>
          <cell r="L18458">
            <v>5.4258666166078294E-2</v>
          </cell>
          <cell r="P18458" t="str">
            <v>PROBABLES NO DESARRROLLADAS</v>
          </cell>
          <cell r="Q18458" t="str">
            <v>PROBABLES NO DESARRROLLADAS2016</v>
          </cell>
        </row>
        <row r="18459">
          <cell r="I18459">
            <v>0.19018970932544665</v>
          </cell>
          <cell r="J18459">
            <v>0.19018970932544665</v>
          </cell>
          <cell r="K18459">
            <v>5.7056912797633995E-2</v>
          </cell>
          <cell r="L18459">
            <v>5.7056912797633995E-2</v>
          </cell>
          <cell r="P18459" t="str">
            <v>PROBABLES NO DESARRROLLADAS</v>
          </cell>
          <cell r="Q18459" t="str">
            <v>PROBABLES NO DESARRROLLADAS2016</v>
          </cell>
        </row>
        <row r="18460">
          <cell r="I18460">
            <v>0.18100988938062473</v>
          </cell>
          <cell r="J18460">
            <v>0.18100988938062473</v>
          </cell>
          <cell r="K18460">
            <v>5.4302966814187413E-2</v>
          </cell>
          <cell r="L18460">
            <v>5.4302966814187413E-2</v>
          </cell>
          <cell r="P18460" t="str">
            <v>PROBABLES NO DESARRROLLADAS</v>
          </cell>
          <cell r="Q18460" t="str">
            <v>PROBABLES NO DESARRROLLADAS2016</v>
          </cell>
        </row>
        <row r="18461">
          <cell r="I18461">
            <v>0.18394971942264882</v>
          </cell>
          <cell r="J18461">
            <v>0.18394971942264882</v>
          </cell>
          <cell r="K18461">
            <v>5.5184915826794648E-2</v>
          </cell>
          <cell r="L18461">
            <v>5.5184915826794648E-2</v>
          </cell>
          <cell r="P18461" t="str">
            <v>PROBABLES NO DESARRROLLADAS</v>
          </cell>
          <cell r="Q18461" t="str">
            <v>PROBABLES NO DESARRROLLADAS2016</v>
          </cell>
        </row>
        <row r="18462">
          <cell r="I18462">
            <v>0.1750710828802742</v>
          </cell>
          <cell r="J18462">
            <v>0.1750710828802742</v>
          </cell>
          <cell r="K18462">
            <v>5.2521324864082251E-2</v>
          </cell>
          <cell r="L18462">
            <v>5.2521324864082251E-2</v>
          </cell>
          <cell r="P18462" t="str">
            <v>PROBABLES NO DESARRROLLADAS</v>
          </cell>
          <cell r="Q18462" t="str">
            <v>PROBABLES NO DESARRROLLADAS2016</v>
          </cell>
        </row>
        <row r="18463">
          <cell r="I18463">
            <v>0.17791445917701623</v>
          </cell>
          <cell r="J18463">
            <v>0.17791445917701623</v>
          </cell>
          <cell r="K18463">
            <v>5.3374337753104871E-2</v>
          </cell>
          <cell r="L18463">
            <v>5.3374337753104871E-2</v>
          </cell>
          <cell r="P18463" t="str">
            <v>PROBABLES NO DESARRROLLADAS</v>
          </cell>
          <cell r="Q18463" t="str">
            <v>PROBABLES NO DESARRROLLADAS2016</v>
          </cell>
        </row>
        <row r="18464">
          <cell r="I18464">
            <v>0.17492365737470811</v>
          </cell>
          <cell r="J18464">
            <v>0.17492365737470811</v>
          </cell>
          <cell r="K18464">
            <v>5.2477097212412442E-2</v>
          </cell>
          <cell r="L18464">
            <v>5.2477097212412442E-2</v>
          </cell>
          <cell r="P18464" t="str">
            <v>PROBABLES NO DESARRROLLADAS</v>
          </cell>
          <cell r="Q18464" t="str">
            <v>PROBABLES NO DESARRROLLADAS2016</v>
          </cell>
        </row>
        <row r="18465">
          <cell r="I18465">
            <v>0.16648067860112206</v>
          </cell>
          <cell r="J18465">
            <v>0.16648067860112206</v>
          </cell>
          <cell r="K18465">
            <v>4.9944203580336612E-2</v>
          </cell>
          <cell r="L18465">
            <v>4.9944203580336612E-2</v>
          </cell>
          <cell r="P18465" t="str">
            <v>PROBABLES NO DESARRROLLADAS</v>
          </cell>
          <cell r="Q18465" t="str">
            <v>PROBABLES NO DESARRROLLADAS2016</v>
          </cell>
        </row>
        <row r="18466">
          <cell r="I18466">
            <v>0.16918453584362991</v>
          </cell>
          <cell r="J18466">
            <v>0.16918453584362991</v>
          </cell>
          <cell r="K18466">
            <v>5.0755360753088986E-2</v>
          </cell>
          <cell r="L18466">
            <v>5.0755360753088986E-2</v>
          </cell>
          <cell r="P18466" t="str">
            <v>PROBABLES NO DESARRROLLADAS</v>
          </cell>
          <cell r="Q18466" t="str">
            <v>PROBABLES NO DESARRROLLADAS2016</v>
          </cell>
        </row>
        <row r="18467">
          <cell r="I18467">
            <v>0.16101856523459693</v>
          </cell>
          <cell r="J18467">
            <v>0.16101856523459693</v>
          </cell>
          <cell r="K18467">
            <v>4.8305569570379084E-2</v>
          </cell>
          <cell r="L18467">
            <v>4.8305569570379084E-2</v>
          </cell>
          <cell r="P18467" t="str">
            <v>PROBABLES NO DESARRROLLADAS</v>
          </cell>
          <cell r="Q18467" t="str">
            <v>PROBABLES NO DESARRROLLADAS2016</v>
          </cell>
        </row>
        <row r="18468">
          <cell r="I18468">
            <v>0.16363371083255041</v>
          </cell>
          <cell r="J18468">
            <v>0.16363371083255041</v>
          </cell>
          <cell r="K18468">
            <v>4.9090113249765123E-2</v>
          </cell>
          <cell r="L18468">
            <v>4.9090113249765123E-2</v>
          </cell>
          <cell r="P18468" t="str">
            <v>PROBABLES NO DESARRROLLADAS</v>
          </cell>
          <cell r="Q18468" t="str">
            <v>PROBABLES NO DESARRROLLADAS2016</v>
          </cell>
        </row>
        <row r="18469">
          <cell r="I18469">
            <v>0.1608829732053767</v>
          </cell>
          <cell r="J18469">
            <v>0.1608829732053767</v>
          </cell>
          <cell r="K18469">
            <v>4.8264891961613002E-2</v>
          </cell>
          <cell r="L18469">
            <v>4.8264891961613002E-2</v>
          </cell>
          <cell r="P18469" t="str">
            <v>PROBABLES NO DESARRROLLADAS</v>
          </cell>
          <cell r="Q18469" t="str">
            <v>PROBABLES NO DESARRROLLADAS2017</v>
          </cell>
        </row>
        <row r="18470">
          <cell r="I18470">
            <v>0.14298781412757827</v>
          </cell>
          <cell r="J18470">
            <v>0.14298781412757827</v>
          </cell>
          <cell r="K18470">
            <v>4.2896344238273473E-2</v>
          </cell>
          <cell r="L18470">
            <v>4.2896344238273473E-2</v>
          </cell>
          <cell r="P18470" t="str">
            <v>PROBABLES NO DESARRROLLADAS</v>
          </cell>
          <cell r="Q18470" t="str">
            <v>PROBABLES NO DESARRROLLADAS2017</v>
          </cell>
        </row>
        <row r="18471">
          <cell r="I18471">
            <v>0.15577480323072551</v>
          </cell>
          <cell r="J18471">
            <v>0.15577480323072551</v>
          </cell>
          <cell r="K18471">
            <v>4.6732440969217644E-2</v>
          </cell>
          <cell r="L18471">
            <v>4.6732440969217644E-2</v>
          </cell>
          <cell r="P18471" t="str">
            <v>PROBABLES NO DESARRROLLADAS</v>
          </cell>
          <cell r="Q18471" t="str">
            <v>PROBABLES NO DESARRROLLADAS2017</v>
          </cell>
        </row>
        <row r="18472">
          <cell r="I18472">
            <v>0.14825607547900185</v>
          </cell>
          <cell r="J18472">
            <v>0.14825607547900185</v>
          </cell>
          <cell r="K18472">
            <v>4.4476822643700557E-2</v>
          </cell>
          <cell r="L18472">
            <v>4.4476822643700557E-2</v>
          </cell>
          <cell r="P18472" t="str">
            <v>PROBABLES NO DESARRROLLADAS</v>
          </cell>
          <cell r="Q18472" t="str">
            <v>PROBABLES NO DESARRROLLADAS2017</v>
          </cell>
        </row>
        <row r="18473">
          <cell r="I18473">
            <v>0.15066394206627046</v>
          </cell>
          <cell r="J18473">
            <v>0.15066394206627046</v>
          </cell>
          <cell r="K18473">
            <v>4.5199182619881137E-2</v>
          </cell>
          <cell r="L18473">
            <v>4.5199182619881137E-2</v>
          </cell>
          <cell r="P18473" t="str">
            <v>PROBABLES NO DESARRROLLADAS</v>
          </cell>
          <cell r="Q18473" t="str">
            <v>PROBABLES NO DESARRROLLADAS2017</v>
          </cell>
        </row>
        <row r="18474">
          <cell r="I18474">
            <v>0.14339189845649636</v>
          </cell>
          <cell r="J18474">
            <v>0.14339189845649636</v>
          </cell>
          <cell r="K18474">
            <v>4.3017569536948908E-2</v>
          </cell>
          <cell r="L18474">
            <v>4.3017569536948908E-2</v>
          </cell>
          <cell r="P18474" t="str">
            <v>PROBABLES NO DESARRROLLADAS</v>
          </cell>
          <cell r="Q18474" t="str">
            <v>PROBABLES NO DESARRROLLADAS2017</v>
          </cell>
        </row>
        <row r="18475">
          <cell r="I18475">
            <v>0.14572076464335224</v>
          </cell>
          <cell r="J18475">
            <v>0.14572076464335224</v>
          </cell>
          <cell r="K18475">
            <v>4.3716229393005672E-2</v>
          </cell>
          <cell r="L18475">
            <v>4.3716229393005672E-2</v>
          </cell>
          <cell r="P18475" t="str">
            <v>PROBABLES NO DESARRROLLADAS</v>
          </cell>
          <cell r="Q18475" t="str">
            <v>PROBABLES NO DESARRROLLADAS2017</v>
          </cell>
        </row>
        <row r="18476">
          <cell r="I18476">
            <v>0.1432711496567719</v>
          </cell>
          <cell r="J18476">
            <v>0.1432711496567719</v>
          </cell>
          <cell r="K18476">
            <v>4.2981344897031572E-2</v>
          </cell>
          <cell r="L18476">
            <v>4.2981344897031572E-2</v>
          </cell>
          <cell r="P18476" t="str">
            <v>PROBABLES NO DESARRROLLADAS</v>
          </cell>
          <cell r="Q18476" t="str">
            <v>PROBABLES NO DESARRROLLADAS2017</v>
          </cell>
        </row>
        <row r="18477">
          <cell r="I18477">
            <v>0.1363559313634079</v>
          </cell>
          <cell r="J18477">
            <v>0.1363559313634079</v>
          </cell>
          <cell r="K18477">
            <v>4.0906779409022369E-2</v>
          </cell>
          <cell r="L18477">
            <v>4.0906779409022369E-2</v>
          </cell>
          <cell r="P18477" t="str">
            <v>PROBABLES NO DESARRROLLADAS</v>
          </cell>
          <cell r="Q18477" t="str">
            <v>PROBABLES NO DESARRROLLADAS2017</v>
          </cell>
        </row>
        <row r="18478">
          <cell r="I18478">
            <v>0.1385705245262589</v>
          </cell>
          <cell r="J18478">
            <v>0.1385705245262589</v>
          </cell>
          <cell r="K18478">
            <v>4.1571157357877676E-2</v>
          </cell>
          <cell r="L18478">
            <v>4.1571157357877676E-2</v>
          </cell>
          <cell r="P18478" t="str">
            <v>PROBABLES NO DESARRROLLADAS</v>
          </cell>
          <cell r="Q18478" t="str">
            <v>PROBABLES NO DESARRROLLADAS2017</v>
          </cell>
        </row>
        <row r="18479">
          <cell r="I18479">
            <v>0.13188218965618184</v>
          </cell>
          <cell r="J18479">
            <v>0.13188218965618184</v>
          </cell>
          <cell r="K18479">
            <v>3.9564656896854559E-2</v>
          </cell>
          <cell r="L18479">
            <v>3.9564656896854559E-2</v>
          </cell>
          <cell r="P18479" t="str">
            <v>PROBABLES NO DESARRROLLADAS</v>
          </cell>
          <cell r="Q18479" t="str">
            <v>PROBABLES NO DESARRROLLADAS2017</v>
          </cell>
        </row>
        <row r="18480">
          <cell r="I18480">
            <v>0.13402412358302956</v>
          </cell>
          <cell r="J18480">
            <v>0.13402412358302956</v>
          </cell>
          <cell r="K18480">
            <v>4.0207237074908864E-2</v>
          </cell>
          <cell r="L18480">
            <v>4.0207237074908864E-2</v>
          </cell>
          <cell r="P18480" t="str">
            <v>PROBABLES NO DESARRROLLADAS</v>
          </cell>
          <cell r="Q18480" t="str">
            <v>PROBABLES NO DESARRROLLADAS2017</v>
          </cell>
        </row>
        <row r="18481">
          <cell r="I18481">
            <v>0.13177113306039731</v>
          </cell>
          <cell r="J18481">
            <v>0.13177113306039731</v>
          </cell>
          <cell r="K18481">
            <v>3.953133991811919E-2</v>
          </cell>
          <cell r="L18481">
            <v>3.953133991811919E-2</v>
          </cell>
          <cell r="P18481" t="str">
            <v>PROBABLES NO DESARRROLLADAS</v>
          </cell>
          <cell r="Q18481" t="str">
            <v>PROBABLES NO DESARRROLLADAS2018</v>
          </cell>
        </row>
        <row r="18482">
          <cell r="I18482">
            <v>0.11711411037492381</v>
          </cell>
          <cell r="J18482">
            <v>0.11711411037492381</v>
          </cell>
          <cell r="K18482">
            <v>3.513423311247714E-2</v>
          </cell>
          <cell r="L18482">
            <v>3.513423311247714E-2</v>
          </cell>
          <cell r="P18482" t="str">
            <v>PROBABLES NO DESARRROLLADAS</v>
          </cell>
          <cell r="Q18482" t="str">
            <v>PROBABLES NO DESARRROLLADAS2018</v>
          </cell>
        </row>
        <row r="18483">
          <cell r="I18483">
            <v>0.12758728854277115</v>
          </cell>
          <cell r="J18483">
            <v>0.12758728854277115</v>
          </cell>
          <cell r="K18483">
            <v>3.8276186562831348E-2</v>
          </cell>
          <cell r="L18483">
            <v>3.8276186562831348E-2</v>
          </cell>
          <cell r="P18483" t="str">
            <v>PROBABLES NO DESARRROLLADAS</v>
          </cell>
          <cell r="Q18483" t="str">
            <v>PROBABLES NO DESARRROLLADAS2018</v>
          </cell>
        </row>
        <row r="18484">
          <cell r="I18484">
            <v>0.12142907766887563</v>
          </cell>
          <cell r="J18484">
            <v>0.12142907766887563</v>
          </cell>
          <cell r="K18484">
            <v>3.6428723300662685E-2</v>
          </cell>
          <cell r="L18484">
            <v>3.6428723300662685E-2</v>
          </cell>
          <cell r="P18484" t="str">
            <v>PROBABLES NO DESARRROLLADAS</v>
          </cell>
          <cell r="Q18484" t="str">
            <v>PROBABLES NO DESARRROLLADAS2018</v>
          </cell>
        </row>
        <row r="18485">
          <cell r="I18485">
            <v>0.12340123980724201</v>
          </cell>
          <cell r="J18485">
            <v>0.12340123980724201</v>
          </cell>
          <cell r="K18485">
            <v>3.7020371942172607E-2</v>
          </cell>
          <cell r="L18485">
            <v>3.7020371942172607E-2</v>
          </cell>
          <cell r="P18485" t="str">
            <v>PROBABLES NO DESARRROLLADAS</v>
          </cell>
          <cell r="Q18485" t="str">
            <v>PROBABLES NO DESARRROLLADAS2018</v>
          </cell>
        </row>
        <row r="18486">
          <cell r="I18486">
            <v>0.11744507547839229</v>
          </cell>
          <cell r="J18486">
            <v>0.11744507547839229</v>
          </cell>
          <cell r="K18486">
            <v>3.5233522643517687E-2</v>
          </cell>
          <cell r="L18486">
            <v>3.5233522643517687E-2</v>
          </cell>
          <cell r="P18486" t="str">
            <v>PROBABLES NO DESARRROLLADAS</v>
          </cell>
          <cell r="Q18486" t="str">
            <v>PROBABLES NO DESARRROLLADAS2018</v>
          </cell>
        </row>
        <row r="18487">
          <cell r="I18487">
            <v>0.1193525323712791</v>
          </cell>
          <cell r="J18487">
            <v>0.1193525323712791</v>
          </cell>
          <cell r="K18487">
            <v>3.5805759711383736E-2</v>
          </cell>
          <cell r="L18487">
            <v>3.5805759711383736E-2</v>
          </cell>
          <cell r="P18487" t="str">
            <v>PROBABLES NO DESARRROLLADAS</v>
          </cell>
          <cell r="Q18487" t="str">
            <v>PROBABLES NO DESARRROLLADAS2018</v>
          </cell>
        </row>
        <row r="18488">
          <cell r="I18488">
            <v>0.11734617622362348</v>
          </cell>
          <cell r="J18488">
            <v>0.11734617622362348</v>
          </cell>
          <cell r="K18488">
            <v>3.5203852867087042E-2</v>
          </cell>
          <cell r="L18488">
            <v>3.5203852867087042E-2</v>
          </cell>
          <cell r="P18488" t="str">
            <v>PROBABLES NO DESARRROLLADAS</v>
          </cell>
          <cell r="Q18488" t="str">
            <v>PROBABLES NO DESARRROLLADAS2018</v>
          </cell>
        </row>
        <row r="18489">
          <cell r="I18489">
            <v>0.11168226952348298</v>
          </cell>
          <cell r="J18489">
            <v>0.11168226952348298</v>
          </cell>
          <cell r="K18489">
            <v>3.3504680857044895E-2</v>
          </cell>
          <cell r="L18489">
            <v>3.3504680857044895E-2</v>
          </cell>
          <cell r="P18489" t="str">
            <v>PROBABLES NO DESARRROLLADAS</v>
          </cell>
          <cell r="Q18489" t="str">
            <v>PROBABLES NO DESARRROLLADAS2018</v>
          </cell>
        </row>
        <row r="18490">
          <cell r="I18490">
            <v>0.11349613114303175</v>
          </cell>
          <cell r="J18490">
            <v>0.11349613114303175</v>
          </cell>
          <cell r="K18490">
            <v>3.4048839342909525E-2</v>
          </cell>
          <cell r="L18490">
            <v>3.4048839342909525E-2</v>
          </cell>
          <cell r="P18490" t="str">
            <v>PROBABLES NO DESARRROLLADAS</v>
          </cell>
          <cell r="Q18490" t="str">
            <v>PROBABLES NO DESARRROLLADAS2018</v>
          </cell>
        </row>
        <row r="18491">
          <cell r="I18491">
            <v>0.10801805321745989</v>
          </cell>
          <cell r="J18491">
            <v>0.10801805321745989</v>
          </cell>
          <cell r="K18491">
            <v>3.2405415965237966E-2</v>
          </cell>
          <cell r="L18491">
            <v>3.2405415965237966E-2</v>
          </cell>
          <cell r="P18491" t="str">
            <v>PROBABLES NO DESARRROLLADAS</v>
          </cell>
          <cell r="Q18491" t="str">
            <v>PROBABLES NO DESARRROLLADAS2018</v>
          </cell>
        </row>
        <row r="18492">
          <cell r="I18492">
            <v>0.10977240331963362</v>
          </cell>
          <cell r="J18492">
            <v>0.10977240331963362</v>
          </cell>
          <cell r="K18492">
            <v>3.2931720995890083E-2</v>
          </cell>
          <cell r="L18492">
            <v>3.2931720995890083E-2</v>
          </cell>
          <cell r="P18492" t="str">
            <v>PROBABLES NO DESARRROLLADAS</v>
          </cell>
          <cell r="Q18492" t="str">
            <v>PROBABLES NO DESARRROLLADAS2018</v>
          </cell>
        </row>
        <row r="18493">
          <cell r="I18493">
            <v>0.10792709235833969</v>
          </cell>
          <cell r="J18493">
            <v>0.10792709235833969</v>
          </cell>
          <cell r="K18493">
            <v>3.2378127707501911E-2</v>
          </cell>
          <cell r="L18493">
            <v>3.2378127707501911E-2</v>
          </cell>
          <cell r="P18493" t="str">
            <v>PROBABLES NO DESARRROLLADAS</v>
          </cell>
          <cell r="Q18493" t="str">
            <v>PROBABLES NO DESARRROLLADAS2019</v>
          </cell>
        </row>
        <row r="18494">
          <cell r="I18494">
            <v>9.59222639537127E-2</v>
          </cell>
          <cell r="J18494">
            <v>9.59222639537127E-2</v>
          </cell>
          <cell r="K18494">
            <v>2.8776679186113818E-2</v>
          </cell>
          <cell r="L18494">
            <v>2.8776679186113818E-2</v>
          </cell>
          <cell r="P18494" t="str">
            <v>PROBABLES NO DESARRROLLADAS</v>
          </cell>
          <cell r="Q18494" t="str">
            <v>PROBABLES NO DESARRROLLADAS2019</v>
          </cell>
        </row>
        <row r="18495">
          <cell r="I18495">
            <v>0.10450031622627103</v>
          </cell>
          <cell r="J18495">
            <v>0.10450031622627103</v>
          </cell>
          <cell r="K18495">
            <v>3.1350094867881304E-2</v>
          </cell>
          <cell r="L18495">
            <v>3.1350094867881304E-2</v>
          </cell>
          <cell r="P18495" t="str">
            <v>PROBABLES NO DESARRROLLADAS</v>
          </cell>
          <cell r="Q18495" t="str">
            <v>PROBABLES NO DESARRROLLADAS2019</v>
          </cell>
        </row>
        <row r="18496">
          <cell r="I18496">
            <v>9.94564361418213E-2</v>
          </cell>
          <cell r="J18496">
            <v>9.94564361418213E-2</v>
          </cell>
          <cell r="K18496">
            <v>2.9836930842546388E-2</v>
          </cell>
          <cell r="L18496">
            <v>2.9836930842546388E-2</v>
          </cell>
          <cell r="P18496" t="str">
            <v>PROBABLES NO DESARRROLLADAS</v>
          </cell>
          <cell r="Q18496" t="str">
            <v>PROBABLES NO DESARRROLLADAS2019</v>
          </cell>
        </row>
        <row r="18497">
          <cell r="I18497">
            <v>0.1010717347304373</v>
          </cell>
          <cell r="J18497">
            <v>0.1010717347304373</v>
          </cell>
          <cell r="K18497">
            <v>3.0321520419131193E-2</v>
          </cell>
          <cell r="L18497">
            <v>3.0321520419131193E-2</v>
          </cell>
          <cell r="P18497" t="str">
            <v>PROBABLES NO DESARRROLLADAS</v>
          </cell>
          <cell r="Q18497" t="str">
            <v>PROBABLES NO DESARRROLLADAS2019</v>
          </cell>
        </row>
        <row r="18498">
          <cell r="I18498">
            <v>9.6193340785640152E-2</v>
          </cell>
          <cell r="J18498">
            <v>9.6193340785640152E-2</v>
          </cell>
          <cell r="K18498">
            <v>2.8858002235692046E-2</v>
          </cell>
          <cell r="L18498">
            <v>2.8858002235692046E-2</v>
          </cell>
          <cell r="P18498" t="str">
            <v>PROBABLES NO DESARRROLLADAS</v>
          </cell>
          <cell r="Q18498" t="str">
            <v>PROBABLES NO DESARRROLLADAS2019</v>
          </cell>
        </row>
        <row r="18499">
          <cell r="I18499">
            <v>9.7755642569547829E-2</v>
          </cell>
          <cell r="J18499">
            <v>9.7755642569547829E-2</v>
          </cell>
          <cell r="K18499">
            <v>2.9326692770864349E-2</v>
          </cell>
          <cell r="L18499">
            <v>2.9326692770864349E-2</v>
          </cell>
          <cell r="P18499" t="str">
            <v>PROBABLES NO DESARRROLLADAS</v>
          </cell>
          <cell r="Q18499" t="str">
            <v>PROBABLES NO DESARRROLLADAS2019</v>
          </cell>
        </row>
        <row r="18500">
          <cell r="I18500">
            <v>9.6112337391679459E-2</v>
          </cell>
          <cell r="J18500">
            <v>9.6112337391679459E-2</v>
          </cell>
          <cell r="K18500">
            <v>2.8833701217503838E-2</v>
          </cell>
          <cell r="L18500">
            <v>2.8833701217503838E-2</v>
          </cell>
          <cell r="P18500" t="str">
            <v>PROBABLES NO DESARRROLLADAS</v>
          </cell>
          <cell r="Q18500" t="str">
            <v>PROBABLES NO DESARRROLLADAS2019</v>
          </cell>
        </row>
        <row r="18501">
          <cell r="I18501">
            <v>9.1473316937521226E-2</v>
          </cell>
          <cell r="J18501">
            <v>9.1473316937521226E-2</v>
          </cell>
          <cell r="K18501">
            <v>2.7441995081256363E-2</v>
          </cell>
          <cell r="L18501">
            <v>2.7441995081256363E-2</v>
          </cell>
          <cell r="P18501" t="str">
            <v>PROBABLES NO DESARRROLLADAS</v>
          </cell>
          <cell r="Q18501" t="str">
            <v>PROBABLES NO DESARRROLLADAS2019</v>
          </cell>
        </row>
        <row r="18502">
          <cell r="I18502">
            <v>9.2958959551284068E-2</v>
          </cell>
          <cell r="J18502">
            <v>9.2958959551284068E-2</v>
          </cell>
          <cell r="K18502">
            <v>2.7887687865385216E-2</v>
          </cell>
          <cell r="L18502">
            <v>2.7887687865385216E-2</v>
          </cell>
          <cell r="P18502" t="str">
            <v>PROBABLES NO DESARRROLLADAS</v>
          </cell>
          <cell r="Q18502" t="str">
            <v>PROBABLES NO DESARRROLLADAS2019</v>
          </cell>
        </row>
        <row r="18503">
          <cell r="I18503">
            <v>8.8472142078534433E-2</v>
          </cell>
          <cell r="J18503">
            <v>8.8472142078534433E-2</v>
          </cell>
          <cell r="K18503">
            <v>2.6541642623560322E-2</v>
          </cell>
          <cell r="L18503">
            <v>2.6541642623560322E-2</v>
          </cell>
          <cell r="P18503" t="str">
            <v>PROBABLES NO DESARRROLLADAS</v>
          </cell>
          <cell r="Q18503" t="str">
            <v>PROBABLES NO DESARRROLLADAS2019</v>
          </cell>
        </row>
        <row r="18504">
          <cell r="I18504">
            <v>8.9909041808455853E-2</v>
          </cell>
          <cell r="J18504">
            <v>8.9909041808455853E-2</v>
          </cell>
          <cell r="K18504">
            <v>2.6972712542536751E-2</v>
          </cell>
          <cell r="L18504">
            <v>2.6972712542536751E-2</v>
          </cell>
          <cell r="P18504" t="str">
            <v>PROBABLES NO DESARRROLLADAS</v>
          </cell>
          <cell r="Q18504" t="str">
            <v>PROBABLES NO DESARRROLLADAS2019</v>
          </cell>
        </row>
        <row r="18505">
          <cell r="I18505">
            <v>8.8397640624267054E-2</v>
          </cell>
          <cell r="J18505">
            <v>8.8397640624267054E-2</v>
          </cell>
          <cell r="K18505">
            <v>2.6519292187280118E-2</v>
          </cell>
          <cell r="L18505">
            <v>2.6519292187280118E-2</v>
          </cell>
          <cell r="P18505" t="str">
            <v>PROBABLES NO DESARRROLLADAS</v>
          </cell>
          <cell r="Q18505" t="str">
            <v>PROBABLES NO DESARRROLLADAS2020</v>
          </cell>
        </row>
        <row r="18506">
          <cell r="I18506">
            <v>8.1348797759694821E-2</v>
          </cell>
          <cell r="J18506">
            <v>8.1348797759694821E-2</v>
          </cell>
          <cell r="K18506">
            <v>2.4404639327908446E-2</v>
          </cell>
          <cell r="L18506">
            <v>2.4404639327908446E-2</v>
          </cell>
          <cell r="P18506" t="str">
            <v>PROBABLES NO DESARRROLLADAS</v>
          </cell>
          <cell r="Q18506" t="str">
            <v>PROBABLES NO DESARRROLLADAS2020</v>
          </cell>
        </row>
        <row r="18507">
          <cell r="I18507">
            <v>8.554414599430657E-2</v>
          </cell>
          <cell r="J18507">
            <v>8.554414599430657E-2</v>
          </cell>
          <cell r="K18507">
            <v>2.5663243798291969E-2</v>
          </cell>
          <cell r="L18507">
            <v>2.5663243798291969E-2</v>
          </cell>
          <cell r="P18507" t="str">
            <v>PROBABLES NO DESARRROLLADAS</v>
          </cell>
          <cell r="Q18507" t="str">
            <v>PROBABLES NO DESARRROLLADAS2020</v>
          </cell>
        </row>
        <row r="18508">
          <cell r="I18508">
            <v>8.1415216724963213E-2</v>
          </cell>
          <cell r="J18508">
            <v>8.1415216724963213E-2</v>
          </cell>
          <cell r="K18508">
            <v>2.4424565017488967E-2</v>
          </cell>
          <cell r="L18508">
            <v>2.4424565017488967E-2</v>
          </cell>
          <cell r="P18508" t="str">
            <v>PROBABLES NO DESARRROLLADAS</v>
          </cell>
          <cell r="Q18508" t="str">
            <v>PROBABLES NO DESARRROLLADAS2020</v>
          </cell>
        </row>
        <row r="18509">
          <cell r="I18509">
            <v>8.2737503042164498E-2</v>
          </cell>
          <cell r="J18509">
            <v>8.2737503042164498E-2</v>
          </cell>
          <cell r="K18509">
            <v>2.4821250912649351E-2</v>
          </cell>
          <cell r="L18509">
            <v>2.4821250912649351E-2</v>
          </cell>
          <cell r="P18509" t="str">
            <v>PROBABLES NO DESARRROLLADAS</v>
          </cell>
          <cell r="Q18509" t="str">
            <v>PROBABLES NO DESARRROLLADAS2020</v>
          </cell>
        </row>
        <row r="18510">
          <cell r="I18510">
            <v>7.8744041023083675E-2</v>
          </cell>
          <cell r="J18510">
            <v>7.8744041023083675E-2</v>
          </cell>
          <cell r="K18510">
            <v>2.3623212306925101E-2</v>
          </cell>
          <cell r="L18510">
            <v>2.3623212306925101E-2</v>
          </cell>
          <cell r="P18510" t="str">
            <v>PROBABLES NO DESARRROLLADAS</v>
          </cell>
          <cell r="Q18510" t="str">
            <v>PROBABLES NO DESARRROLLADAS2020</v>
          </cell>
        </row>
        <row r="18511">
          <cell r="I18511">
            <v>8.0022944061044862E-2</v>
          </cell>
          <cell r="J18511">
            <v>8.0022944061044862E-2</v>
          </cell>
          <cell r="K18511">
            <v>2.4006883218313457E-2</v>
          </cell>
          <cell r="L18511">
            <v>2.4006883218313457E-2</v>
          </cell>
          <cell r="P18511" t="str">
            <v>PROBABLES NO DESARRROLLADAS</v>
          </cell>
          <cell r="Q18511" t="str">
            <v>PROBABLES NO DESARRROLLADAS2020</v>
          </cell>
        </row>
        <row r="18512">
          <cell r="I18512">
            <v>7.8677731499734463E-2</v>
          </cell>
          <cell r="J18512">
            <v>7.8677731499734463E-2</v>
          </cell>
          <cell r="K18512">
            <v>2.3603319449920342E-2</v>
          </cell>
          <cell r="L18512">
            <v>2.3603319449920342E-2</v>
          </cell>
          <cell r="P18512" t="str">
            <v>PROBABLES NO DESARRROLLADAS</v>
          </cell>
          <cell r="Q18512" t="str">
            <v>PROBABLES NO DESARRROLLADAS2020</v>
          </cell>
        </row>
        <row r="18513">
          <cell r="I18513">
            <v>7.4880221048740939E-2</v>
          </cell>
          <cell r="J18513">
            <v>7.4880221048740939E-2</v>
          </cell>
          <cell r="K18513">
            <v>2.2464066314622284E-2</v>
          </cell>
          <cell r="L18513">
            <v>2.2464066314622284E-2</v>
          </cell>
          <cell r="P18513" t="str">
            <v>PROBABLES NO DESARRROLLADAS</v>
          </cell>
          <cell r="Q18513" t="str">
            <v>PROBABLES NO DESARRROLLADAS2020</v>
          </cell>
        </row>
        <row r="18514">
          <cell r="I18514">
            <v>7.6096370752747222E-2</v>
          </cell>
          <cell r="J18514">
            <v>7.6096370752747222E-2</v>
          </cell>
          <cell r="K18514">
            <v>2.2828911225824172E-2</v>
          </cell>
          <cell r="L18514">
            <v>2.2828911225824172E-2</v>
          </cell>
          <cell r="P18514" t="str">
            <v>PROBABLES NO DESARRROLLADAS</v>
          </cell>
          <cell r="Q18514" t="str">
            <v>PROBABLES NO DESARRROLLADAS2020</v>
          </cell>
        </row>
        <row r="18515">
          <cell r="I18515">
            <v>7.2423453934890469E-2</v>
          </cell>
          <cell r="J18515">
            <v>7.2423453934890469E-2</v>
          </cell>
          <cell r="K18515">
            <v>2.1727036180467139E-2</v>
          </cell>
          <cell r="L18515">
            <v>2.1727036180467139E-2</v>
          </cell>
          <cell r="P18515" t="str">
            <v>PROBABLES NO DESARRROLLADAS</v>
          </cell>
          <cell r="Q18515" t="str">
            <v>PROBABLES NO DESARRROLLADAS2020</v>
          </cell>
        </row>
        <row r="18516">
          <cell r="I18516">
            <v>7.3599702626901853E-2</v>
          </cell>
          <cell r="J18516">
            <v>7.3599702626901853E-2</v>
          </cell>
          <cell r="K18516">
            <v>2.2079910788070561E-2</v>
          </cell>
          <cell r="L18516">
            <v>2.2079910788070561E-2</v>
          </cell>
          <cell r="P18516" t="str">
            <v>PROBABLES NO DESARRROLLADAS</v>
          </cell>
          <cell r="Q18516" t="str">
            <v>PROBABLES NO DESARRROLLADAS2020</v>
          </cell>
        </row>
        <row r="18517">
          <cell r="I18517">
            <v>7.2362466911017637E-2</v>
          </cell>
          <cell r="J18517">
            <v>7.2362466911017637E-2</v>
          </cell>
          <cell r="K18517">
            <v>2.1708740073305293E-2</v>
          </cell>
          <cell r="L18517">
            <v>2.1708740073305293E-2</v>
          </cell>
          <cell r="P18517" t="str">
            <v>PROBABLES NO DESARRROLLADAS</v>
          </cell>
          <cell r="Q18517" t="str">
            <v>PROBABLES NO DESARRROLLADAS2021</v>
          </cell>
        </row>
        <row r="18518">
          <cell r="I18518">
            <v>6.4313524062470179E-2</v>
          </cell>
          <cell r="J18518">
            <v>6.4313524062470179E-2</v>
          </cell>
          <cell r="K18518">
            <v>1.9294057218741053E-2</v>
          </cell>
          <cell r="L18518">
            <v>1.9294057218741053E-2</v>
          </cell>
          <cell r="P18518" t="str">
            <v>PROBABLES NO DESARRROLLADAS</v>
          </cell>
          <cell r="Q18518" t="str">
            <v>PROBABLES NO DESARRROLLADAS2021</v>
          </cell>
        </row>
        <row r="18519">
          <cell r="I18519">
            <v>7.0064897607056656E-2</v>
          </cell>
          <cell r="J18519">
            <v>7.0064897607056656E-2</v>
          </cell>
          <cell r="K18519">
            <v>2.1019469282116995E-2</v>
          </cell>
          <cell r="L18519">
            <v>2.1019469282116995E-2</v>
          </cell>
          <cell r="P18519" t="str">
            <v>PROBABLES NO DESARRROLLADAS</v>
          </cell>
          <cell r="Q18519" t="str">
            <v>PROBABLES NO DESARRROLLADAS2021</v>
          </cell>
        </row>
        <row r="18520">
          <cell r="I18520">
            <v>6.6683099786520802E-2</v>
          </cell>
          <cell r="J18520">
            <v>6.6683099786520802E-2</v>
          </cell>
          <cell r="K18520">
            <v>2.0004929935956237E-2</v>
          </cell>
          <cell r="L18520">
            <v>2.0004929935956237E-2</v>
          </cell>
          <cell r="P18520" t="str">
            <v>PROBABLES NO DESARRROLLADAS</v>
          </cell>
          <cell r="Q18520" t="str">
            <v>PROBABLES NO DESARRROLLADAS2021</v>
          </cell>
        </row>
        <row r="18521">
          <cell r="I18521">
            <v>6.7766117850995039E-2</v>
          </cell>
          <cell r="J18521">
            <v>6.7766117850995039E-2</v>
          </cell>
          <cell r="K18521">
            <v>2.032983535529851E-2</v>
          </cell>
          <cell r="L18521">
            <v>2.032983535529851E-2</v>
          </cell>
          <cell r="P18521" t="str">
            <v>PROBABLES NO DESARRROLLADAS</v>
          </cell>
          <cell r="Q18521" t="str">
            <v>PROBABLES NO DESARRROLLADAS2021</v>
          </cell>
        </row>
        <row r="18522">
          <cell r="I18522">
            <v>6.4495274426091501E-2</v>
          </cell>
          <cell r="J18522">
            <v>6.4495274426091501E-2</v>
          </cell>
          <cell r="K18522">
            <v>1.9348582327827452E-2</v>
          </cell>
          <cell r="L18522">
            <v>1.9348582327827452E-2</v>
          </cell>
          <cell r="P18522" t="str">
            <v>PROBABLES NO DESARRROLLADAS</v>
          </cell>
          <cell r="Q18522" t="str">
            <v>PROBABLES NO DESARRROLLADAS2021</v>
          </cell>
        </row>
        <row r="18523">
          <cell r="I18523">
            <v>6.5542759433539335E-2</v>
          </cell>
          <cell r="J18523">
            <v>6.5542759433539335E-2</v>
          </cell>
          <cell r="K18523">
            <v>1.9662827830061801E-2</v>
          </cell>
          <cell r="L18523">
            <v>1.9662827830061801E-2</v>
          </cell>
          <cell r="P18523" t="str">
            <v>PROBABLES NO DESARRROLLADAS</v>
          </cell>
          <cell r="Q18523" t="str">
            <v>PROBABLES NO DESARRROLLADAS2021</v>
          </cell>
        </row>
        <row r="18524">
          <cell r="I18524">
            <v>6.444096363825369E-2</v>
          </cell>
          <cell r="J18524">
            <v>6.444096363825369E-2</v>
          </cell>
          <cell r="K18524">
            <v>1.9332289091476107E-2</v>
          </cell>
          <cell r="L18524">
            <v>1.9332289091476107E-2</v>
          </cell>
          <cell r="P18524" t="str">
            <v>PROBABLES NO DESARRROLLADAS</v>
          </cell>
          <cell r="Q18524" t="str">
            <v>PROBABLES NO DESARRROLLADAS2021</v>
          </cell>
        </row>
        <row r="18525">
          <cell r="I18525">
            <v>6.1330614264628394E-2</v>
          </cell>
          <cell r="J18525">
            <v>6.1330614264628394E-2</v>
          </cell>
          <cell r="K18525">
            <v>1.8399184279388518E-2</v>
          </cell>
          <cell r="L18525">
            <v>1.8399184279388518E-2</v>
          </cell>
          <cell r="P18525" t="str">
            <v>PROBABLES NO DESARRROLLADAS</v>
          </cell>
          <cell r="Q18525" t="str">
            <v>PROBABLES NO DESARRROLLADAS2021</v>
          </cell>
        </row>
        <row r="18526">
          <cell r="I18526">
            <v>6.2326701179701488E-2</v>
          </cell>
          <cell r="J18526">
            <v>6.2326701179701488E-2</v>
          </cell>
          <cell r="K18526">
            <v>1.8698010353910447E-2</v>
          </cell>
          <cell r="L18526">
            <v>1.8698010353910447E-2</v>
          </cell>
          <cell r="P18526" t="str">
            <v>PROBABLES NO DESARRROLLADAS</v>
          </cell>
          <cell r="Q18526" t="str">
            <v>PROBABLES NO DESARRROLLADAS2021</v>
          </cell>
        </row>
        <row r="18527">
          <cell r="I18527">
            <v>5.9318400170075801E-2</v>
          </cell>
          <cell r="J18527">
            <v>5.9318400170075801E-2</v>
          </cell>
          <cell r="K18527">
            <v>1.779552005102274E-2</v>
          </cell>
          <cell r="L18527">
            <v>1.779552005102274E-2</v>
          </cell>
          <cell r="P18527" t="str">
            <v>PROBABLES NO DESARRROLLADAS</v>
          </cell>
          <cell r="Q18527" t="str">
            <v>PROBABLES NO DESARRROLLADAS2021</v>
          </cell>
        </row>
        <row r="18528">
          <cell r="I18528">
            <v>6.0281806177679489E-2</v>
          </cell>
          <cell r="J18528">
            <v>6.0281806177679489E-2</v>
          </cell>
          <cell r="K18528">
            <v>1.8084541853303847E-2</v>
          </cell>
          <cell r="L18528">
            <v>1.8084541853303847E-2</v>
          </cell>
          <cell r="P18528" t="str">
            <v>PROBABLES NO DESARRROLLADAS</v>
          </cell>
          <cell r="Q18528" t="str">
            <v>PROBABLES NO DESARRROLLADAS2021</v>
          </cell>
        </row>
        <row r="18529">
          <cell r="I18529">
            <v>5.9268448773244366E-2</v>
          </cell>
          <cell r="J18529">
            <v>5.9268448773244366E-2</v>
          </cell>
          <cell r="K18529">
            <v>1.7780534631973311E-2</v>
          </cell>
          <cell r="L18529">
            <v>1.7780534631973311E-2</v>
          </cell>
          <cell r="P18529" t="str">
            <v>PROBABLES NO DESARRROLLADAS</v>
          </cell>
          <cell r="Q18529" t="str">
            <v>PROBABLES NO DESARRROLLADAS2022</v>
          </cell>
        </row>
        <row r="18530">
          <cell r="I18530">
            <v>5.2675965442286914E-2</v>
          </cell>
          <cell r="J18530">
            <v>5.2675965442286914E-2</v>
          </cell>
          <cell r="K18530">
            <v>1.5802789632686075E-2</v>
          </cell>
          <cell r="L18530">
            <v>1.5802789632686075E-2</v>
          </cell>
          <cell r="P18530" t="str">
            <v>PROBABLES NO DESARRROLLADAS</v>
          </cell>
          <cell r="Q18530" t="str">
            <v>PROBABLES NO DESARRROLLADAS2022</v>
          </cell>
        </row>
        <row r="18531">
          <cell r="I18531">
            <v>5.7386625579430826E-2</v>
          </cell>
          <cell r="J18531">
            <v>5.7386625579430826E-2</v>
          </cell>
          <cell r="K18531">
            <v>1.7215987673829248E-2</v>
          </cell>
          <cell r="L18531">
            <v>1.7215987673829248E-2</v>
          </cell>
          <cell r="P18531" t="str">
            <v>PROBABLES NO DESARRROLLADAS</v>
          </cell>
          <cell r="Q18531" t="str">
            <v>PROBABLES NO DESARRROLLADAS2022</v>
          </cell>
        </row>
        <row r="18532">
          <cell r="I18532">
            <v>5.4616765464873346E-2</v>
          </cell>
          <cell r="J18532">
            <v>5.4616765464873346E-2</v>
          </cell>
          <cell r="K18532">
            <v>1.6385029639462003E-2</v>
          </cell>
          <cell r="L18532">
            <v>1.6385029639462003E-2</v>
          </cell>
          <cell r="P18532" t="str">
            <v>PROBABLES NO DESARRROLLADAS</v>
          </cell>
          <cell r="Q18532" t="str">
            <v>PROBABLES NO DESARRROLLADAS2022</v>
          </cell>
        </row>
        <row r="18533">
          <cell r="I18533">
            <v>5.5503810965321011E-2</v>
          </cell>
          <cell r="J18533">
            <v>5.5503810965321011E-2</v>
          </cell>
          <cell r="K18533">
            <v>1.6651143289596302E-2</v>
          </cell>
          <cell r="L18533">
            <v>1.6651143289596302E-2</v>
          </cell>
          <cell r="P18533" t="str">
            <v>PROBABLES NO DESARRROLLADAS</v>
          </cell>
          <cell r="Q18533" t="str">
            <v>PROBABLES NO DESARRROLLADAS2022</v>
          </cell>
        </row>
        <row r="18534">
          <cell r="I18534">
            <v>5.2824828002887243E-2</v>
          </cell>
          <cell r="J18534">
            <v>5.2824828002887243E-2</v>
          </cell>
          <cell r="K18534">
            <v>1.584744840086617E-2</v>
          </cell>
          <cell r="L18534">
            <v>1.584744840086617E-2</v>
          </cell>
          <cell r="P18534" t="str">
            <v>PROBABLES NO DESARRROLLADAS</v>
          </cell>
          <cell r="Q18534" t="str">
            <v>PROBABLES NO DESARRROLLADAS2022</v>
          </cell>
        </row>
        <row r="18535">
          <cell r="I18535">
            <v>5.3682770167583514E-2</v>
          </cell>
          <cell r="J18535">
            <v>5.3682770167583514E-2</v>
          </cell>
          <cell r="K18535">
            <v>1.6104831050275055E-2</v>
          </cell>
          <cell r="L18535">
            <v>1.6104831050275055E-2</v>
          </cell>
          <cell r="P18535" t="str">
            <v>PROBABLES NO DESARRROLLADAS</v>
          </cell>
          <cell r="Q18535" t="str">
            <v>PROBABLES NO DESARRROLLADAS2022</v>
          </cell>
        </row>
        <row r="18536">
          <cell r="I18536">
            <v>5.2780344774441525E-2</v>
          </cell>
          <cell r="J18536">
            <v>5.2780344774441525E-2</v>
          </cell>
          <cell r="K18536">
            <v>1.5834103432332457E-2</v>
          </cell>
          <cell r="L18536">
            <v>1.5834103432332457E-2</v>
          </cell>
          <cell r="P18536" t="str">
            <v>PROBABLES NO DESARRROLLADAS</v>
          </cell>
          <cell r="Q18536" t="str">
            <v>PROBABLES NO DESARRROLLADAS2022</v>
          </cell>
        </row>
        <row r="18537">
          <cell r="I18537">
            <v>5.0232814398719197E-2</v>
          </cell>
          <cell r="J18537">
            <v>5.0232814398719197E-2</v>
          </cell>
          <cell r="K18537">
            <v>1.506984431961576E-2</v>
          </cell>
          <cell r="L18537">
            <v>1.506984431961576E-2</v>
          </cell>
          <cell r="P18537" t="str">
            <v>PROBABLES NO DESARRROLLADAS</v>
          </cell>
          <cell r="Q18537" t="str">
            <v>PROBABLES NO DESARRROLLADAS2022</v>
          </cell>
        </row>
        <row r="18538">
          <cell r="I18538">
            <v>5.1048658976998382E-2</v>
          </cell>
          <cell r="J18538">
            <v>5.1048658976998382E-2</v>
          </cell>
          <cell r="K18538">
            <v>1.5314597693099516E-2</v>
          </cell>
          <cell r="L18538">
            <v>1.5314597693099516E-2</v>
          </cell>
          <cell r="P18538" t="str">
            <v>PROBABLES NO DESARRROLLADAS</v>
          </cell>
          <cell r="Q18538" t="str">
            <v>PROBABLES NO DESARRROLLADAS2022</v>
          </cell>
        </row>
        <row r="18539">
          <cell r="I18539">
            <v>4.8584711271854042E-2</v>
          </cell>
          <cell r="J18539">
            <v>4.8584711271854042E-2</v>
          </cell>
          <cell r="K18539">
            <v>1.4575413381556214E-2</v>
          </cell>
          <cell r="L18539">
            <v>1.4575413381556214E-2</v>
          </cell>
          <cell r="P18539" t="str">
            <v>PROBABLES NO DESARRROLLADAS</v>
          </cell>
          <cell r="Q18539" t="str">
            <v>PROBABLES NO DESARRROLLADAS2022</v>
          </cell>
        </row>
        <row r="18540">
          <cell r="I18540">
            <v>4.9373788566301556E-2</v>
          </cell>
          <cell r="J18540">
            <v>4.9373788566301556E-2</v>
          </cell>
          <cell r="K18540">
            <v>1.4812136569890466E-2</v>
          </cell>
          <cell r="L18540">
            <v>1.4812136569890466E-2</v>
          </cell>
          <cell r="P18540" t="str">
            <v>PROBABLES NO DESARRROLLADAS</v>
          </cell>
          <cell r="Q18540" t="str">
            <v>PROBABLES NO DESARRROLLADAS2022</v>
          </cell>
        </row>
        <row r="18541">
          <cell r="I18541">
            <v>4.8543798600815508E-2</v>
          </cell>
          <cell r="J18541">
            <v>4.8543798600815508E-2</v>
          </cell>
          <cell r="K18541">
            <v>1.4563139580244652E-2</v>
          </cell>
          <cell r="L18541">
            <v>1.4563139580244652E-2</v>
          </cell>
          <cell r="P18541" t="str">
            <v>PROBABLES NO DESARRROLLADAS</v>
          </cell>
          <cell r="Q18541" t="str">
            <v>PROBABLES NO DESARRROLLADAS2023</v>
          </cell>
        </row>
        <row r="18542">
          <cell r="I18542">
            <v>4.3144227838950243E-2</v>
          </cell>
          <cell r="J18542">
            <v>4.3144227838950243E-2</v>
          </cell>
          <cell r="K18542">
            <v>1.2943268351685071E-2</v>
          </cell>
          <cell r="L18542">
            <v>1.2943268351685071E-2</v>
          </cell>
          <cell r="P18542" t="str">
            <v>PROBABLES NO DESARRROLLADAS</v>
          </cell>
          <cell r="Q18542" t="str">
            <v>PROBABLES NO DESARRROLLADAS2023</v>
          </cell>
        </row>
        <row r="18543">
          <cell r="I18543">
            <v>4.7002492087592239E-2</v>
          </cell>
          <cell r="J18543">
            <v>4.7002492087592239E-2</v>
          </cell>
          <cell r="K18543">
            <v>1.4100747626277672E-2</v>
          </cell>
          <cell r="L18543">
            <v>1.4100747626277672E-2</v>
          </cell>
          <cell r="P18543" t="str">
            <v>PROBABLES NO DESARRROLLADAS</v>
          </cell>
          <cell r="Q18543" t="str">
            <v>PROBABLES NO DESARRROLLADAS2023</v>
          </cell>
        </row>
        <row r="18544">
          <cell r="I18544">
            <v>4.4733839299536428E-2</v>
          </cell>
          <cell r="J18544">
            <v>4.4733839299536428E-2</v>
          </cell>
          <cell r="K18544">
            <v>1.3420151789860928E-2</v>
          </cell>
          <cell r="L18544">
            <v>1.3420151789860928E-2</v>
          </cell>
          <cell r="P18544" t="str">
            <v>PROBABLES NO DESARRROLLADAS</v>
          </cell>
          <cell r="Q18544" t="str">
            <v>PROBABLES NO DESARRROLLADAS2023</v>
          </cell>
        </row>
        <row r="18545">
          <cell r="I18545">
            <v>4.5460373551982396E-2</v>
          </cell>
          <cell r="J18545">
            <v>4.5460373551982396E-2</v>
          </cell>
          <cell r="K18545">
            <v>1.3638112065594716E-2</v>
          </cell>
          <cell r="L18545">
            <v>1.3638112065594716E-2</v>
          </cell>
          <cell r="P18545" t="str">
            <v>PROBABLES NO DESARRROLLADAS</v>
          </cell>
          <cell r="Q18545" t="str">
            <v>PROBABLES NO DESARRROLLADAS2023</v>
          </cell>
        </row>
        <row r="18546">
          <cell r="I18546">
            <v>4.3266153658013125E-2</v>
          </cell>
          <cell r="J18546">
            <v>4.3266153658013125E-2</v>
          </cell>
          <cell r="K18546">
            <v>1.2979846097403935E-2</v>
          </cell>
          <cell r="L18546">
            <v>1.2979846097403935E-2</v>
          </cell>
          <cell r="P18546" t="str">
            <v>PROBABLES NO DESARRROLLADAS</v>
          </cell>
          <cell r="Q18546" t="str">
            <v>PROBABLES NO DESARRROLLADAS2023</v>
          </cell>
        </row>
        <row r="18547">
          <cell r="I18547">
            <v>4.3968850835279488E-2</v>
          </cell>
          <cell r="J18547">
            <v>4.3968850835279488E-2</v>
          </cell>
          <cell r="K18547">
            <v>1.3190655250583846E-2</v>
          </cell>
          <cell r="L18547">
            <v>1.3190655250583846E-2</v>
          </cell>
          <cell r="P18547" t="str">
            <v>PROBABLES NO DESARRROLLADAS</v>
          </cell>
          <cell r="Q18547" t="str">
            <v>PROBABLES NO DESARRROLLADAS2023</v>
          </cell>
        </row>
        <row r="18548">
          <cell r="I18548">
            <v>4.3229719688038376E-2</v>
          </cell>
          <cell r="J18548">
            <v>4.3229719688038376E-2</v>
          </cell>
          <cell r="K18548">
            <v>1.2968915906411511E-2</v>
          </cell>
          <cell r="L18548">
            <v>1.2968915906411511E-2</v>
          </cell>
          <cell r="P18548" t="str">
            <v>PROBABLES NO DESARRROLLADAS</v>
          </cell>
          <cell r="Q18548" t="str">
            <v>PROBABLES NO DESARRROLLADAS2023</v>
          </cell>
        </row>
        <row r="18549">
          <cell r="I18549">
            <v>4.1143165981163264E-2</v>
          </cell>
          <cell r="J18549">
            <v>4.1143165981163264E-2</v>
          </cell>
          <cell r="K18549">
            <v>1.234294979434898E-2</v>
          </cell>
          <cell r="L18549">
            <v>1.234294979434898E-2</v>
          </cell>
          <cell r="P18549" t="str">
            <v>PROBABLES NO DESARRROLLADAS</v>
          </cell>
          <cell r="Q18549" t="str">
            <v>PROBABLES NO DESARRROLLADAS2023</v>
          </cell>
        </row>
        <row r="18550">
          <cell r="I18550">
            <v>4.1811383147581919E-2</v>
          </cell>
          <cell r="J18550">
            <v>4.1811383147581919E-2</v>
          </cell>
          <cell r="K18550">
            <v>1.2543414944274576E-2</v>
          </cell>
          <cell r="L18550">
            <v>1.2543414944274576E-2</v>
          </cell>
          <cell r="P18550" t="str">
            <v>PROBABLES NO DESARRROLLADAS</v>
          </cell>
          <cell r="Q18550" t="str">
            <v>PROBABLES NO DESARRROLLADAS2023</v>
          </cell>
        </row>
        <row r="18551">
          <cell r="I18551">
            <v>3.9793287792689515E-2</v>
          </cell>
          <cell r="J18551">
            <v>3.9793287792689515E-2</v>
          </cell>
          <cell r="K18551">
            <v>1.1937986337806855E-2</v>
          </cell>
          <cell r="L18551">
            <v>1.1937986337806855E-2</v>
          </cell>
          <cell r="P18551" t="str">
            <v>PROBABLES NO DESARRROLLADAS</v>
          </cell>
          <cell r="Q18551" t="str">
            <v>PROBABLES NO DESARRROLLADAS2023</v>
          </cell>
        </row>
        <row r="18552">
          <cell r="I18552">
            <v>3.5260013721029326E-2</v>
          </cell>
          <cell r="J18552">
            <v>3.5260013721029326E-2</v>
          </cell>
          <cell r="K18552">
            <v>1.0578004116308798E-2</v>
          </cell>
          <cell r="L18552">
            <v>1.0578004116308798E-2</v>
          </cell>
          <cell r="P18552" t="str">
            <v>PROBABLES NO DESARRROLLADAS</v>
          </cell>
          <cell r="Q18552" t="str">
            <v>PROBABLES NO DESARRROLLADAS2023</v>
          </cell>
        </row>
        <row r="18553">
          <cell r="P18553" t="str">
            <v>PROBABLES NO DESARRROLLADAS</v>
          </cell>
          <cell r="Q18553" t="str">
            <v>PROBABLES NO DESARRROLLADAS2012</v>
          </cell>
        </row>
        <row r="18554">
          <cell r="I18554">
            <v>0.37023811437934012</v>
          </cell>
          <cell r="J18554">
            <v>0.37023811437934012</v>
          </cell>
          <cell r="K18554">
            <v>0.11107143431380201</v>
          </cell>
          <cell r="L18554">
            <v>0.11107143431380201</v>
          </cell>
          <cell r="P18554" t="str">
            <v>PROBABLES NO DESARRROLLADAS</v>
          </cell>
          <cell r="Q18554" t="str">
            <v>PROBABLES NO DESARRROLLADAS2012</v>
          </cell>
        </row>
        <row r="18555">
          <cell r="I18555">
            <v>0.38933216201523824</v>
          </cell>
          <cell r="J18555">
            <v>0.38933216201523824</v>
          </cell>
          <cell r="K18555">
            <v>0.11679964860457147</v>
          </cell>
          <cell r="L18555">
            <v>0.11679964860457147</v>
          </cell>
          <cell r="P18555" t="str">
            <v>PROBABLES NO DESARRROLLADAS</v>
          </cell>
          <cell r="Q18555" t="str">
            <v>PROBABLES NO DESARRROLLADAS2012</v>
          </cell>
        </row>
        <row r="18556">
          <cell r="I18556">
            <v>0.37054040320397608</v>
          </cell>
          <cell r="J18556">
            <v>0.37054040320397608</v>
          </cell>
          <cell r="K18556">
            <v>0.11116212096119281</v>
          </cell>
          <cell r="L18556">
            <v>0.11116212096119281</v>
          </cell>
          <cell r="P18556" t="str">
            <v>PROBABLES NO DESARRROLLADAS</v>
          </cell>
          <cell r="Q18556" t="str">
            <v>PROBABLES NO DESARRROLLADAS2012</v>
          </cell>
        </row>
        <row r="18557">
          <cell r="I18557">
            <v>0.37655844902926106</v>
          </cell>
          <cell r="J18557">
            <v>0.37655844902926106</v>
          </cell>
          <cell r="K18557">
            <v>0.11296753470877831</v>
          </cell>
          <cell r="L18557">
            <v>0.11296753470877831</v>
          </cell>
          <cell r="P18557" t="str">
            <v>PROBABLES NO DESARRROLLADAS</v>
          </cell>
          <cell r="Q18557" t="str">
            <v>PROBABLES NO DESARRROLLADAS2012</v>
          </cell>
        </row>
        <row r="18558">
          <cell r="I18558">
            <v>0.35838323453921189</v>
          </cell>
          <cell r="J18558">
            <v>0.35838323453921189</v>
          </cell>
          <cell r="K18558">
            <v>0.10751497036176355</v>
          </cell>
          <cell r="L18558">
            <v>0.10751497036176355</v>
          </cell>
          <cell r="P18558" t="str">
            <v>PROBABLES NO DESARRROLLADAS</v>
          </cell>
          <cell r="Q18558" t="str">
            <v>PROBABLES NO DESARRROLLADAS2012</v>
          </cell>
        </row>
        <row r="18559">
          <cell r="I18559">
            <v>0.36420383253560212</v>
          </cell>
          <cell r="J18559">
            <v>0.36420383253560212</v>
          </cell>
          <cell r="K18559">
            <v>0.10926114976068066</v>
          </cell>
          <cell r="L18559">
            <v>0.10926114976068066</v>
          </cell>
          <cell r="P18559" t="str">
            <v>PROBABLES NO DESARRROLLADAS</v>
          </cell>
          <cell r="Q18559" t="str">
            <v>PROBABLES NO DESARRROLLADAS2012</v>
          </cell>
        </row>
        <row r="18560">
          <cell r="I18560">
            <v>0.35808144381130536</v>
          </cell>
          <cell r="J18560">
            <v>0.35808144381130536</v>
          </cell>
          <cell r="K18560">
            <v>0.10742443314339162</v>
          </cell>
          <cell r="L18560">
            <v>0.10742443314339162</v>
          </cell>
          <cell r="P18560" t="str">
            <v>PROBABLES NO DESARRROLLADAS</v>
          </cell>
          <cell r="Q18560" t="str">
            <v>PROBABLES NO DESARRROLLADAS2012</v>
          </cell>
        </row>
        <row r="18561">
          <cell r="I18561">
            <v>0.34079805244681882</v>
          </cell>
          <cell r="J18561">
            <v>0.34079805244681882</v>
          </cell>
          <cell r="K18561">
            <v>0.10223941573404563</v>
          </cell>
          <cell r="L18561">
            <v>0.10223941573404563</v>
          </cell>
          <cell r="P18561" t="str">
            <v>PROBABLES NO DESARRROLLADAS</v>
          </cell>
          <cell r="Q18561" t="str">
            <v>PROBABLES NO DESARRROLLADAS2012</v>
          </cell>
        </row>
        <row r="18562">
          <cell r="I18562">
            <v>0.34633304479598881</v>
          </cell>
          <cell r="J18562">
            <v>0.34633304479598881</v>
          </cell>
          <cell r="K18562">
            <v>0.10389991343879663</v>
          </cell>
          <cell r="L18562">
            <v>0.10389991343879663</v>
          </cell>
          <cell r="P18562" t="str">
            <v>PROBABLES NO DESARRROLLADAS</v>
          </cell>
          <cell r="Q18562" t="str">
            <v>PROBABLES NO DESARRROLLADAS2012</v>
          </cell>
        </row>
        <row r="18563">
          <cell r="I18563">
            <v>0.32961670928317532</v>
          </cell>
          <cell r="J18563">
            <v>0.32961670928317532</v>
          </cell>
          <cell r="K18563">
            <v>9.8885012784952597E-2</v>
          </cell>
          <cell r="L18563">
            <v>9.8885012784952597E-2</v>
          </cell>
          <cell r="P18563" t="str">
            <v>PROBABLES NO DESARRROLLADAS</v>
          </cell>
          <cell r="Q18563" t="str">
            <v>PROBABLES NO DESARRROLLADAS2012</v>
          </cell>
        </row>
        <row r="18564">
          <cell r="I18564">
            <v>0.33497010244648961</v>
          </cell>
          <cell r="J18564">
            <v>0.33497010244648961</v>
          </cell>
          <cell r="K18564">
            <v>0.10049103073394688</v>
          </cell>
          <cell r="L18564">
            <v>0.10049103073394688</v>
          </cell>
          <cell r="P18564" t="str">
            <v>PROBABLES NO DESARRROLLADAS</v>
          </cell>
          <cell r="Q18564" t="str">
            <v>PROBABLES NO DESARRROLLADAS2012</v>
          </cell>
        </row>
        <row r="18565">
          <cell r="I18565">
            <v>0.32933914254165453</v>
          </cell>
          <cell r="J18565">
            <v>0.32933914254165453</v>
          </cell>
          <cell r="K18565">
            <v>9.8801742762496356E-2</v>
          </cell>
          <cell r="L18565">
            <v>9.8801742762496356E-2</v>
          </cell>
          <cell r="P18565" t="str">
            <v>PROBABLES NO DESARRROLLADAS</v>
          </cell>
          <cell r="Q18565" t="str">
            <v>PROBABLES NO DESARRROLLADAS2013</v>
          </cell>
        </row>
        <row r="18566">
          <cell r="I18566">
            <v>0.29270645090930109</v>
          </cell>
          <cell r="J18566">
            <v>0.29270645090930109</v>
          </cell>
          <cell r="K18566">
            <v>8.781193527279034E-2</v>
          </cell>
          <cell r="L18566">
            <v>8.781193527279034E-2</v>
          </cell>
          <cell r="P18566" t="str">
            <v>PROBABLES NO DESARRROLLADAS</v>
          </cell>
          <cell r="Q18566" t="str">
            <v>PROBABLES NO DESARRROLLADAS2013</v>
          </cell>
        </row>
        <row r="18567">
          <cell r="I18567">
            <v>0.31888234723330028</v>
          </cell>
          <cell r="J18567">
            <v>0.31888234723330028</v>
          </cell>
          <cell r="K18567">
            <v>9.5664704169990095E-2</v>
          </cell>
          <cell r="L18567">
            <v>9.5664704169990095E-2</v>
          </cell>
          <cell r="P18567" t="str">
            <v>PROBABLES NO DESARRROLLADAS</v>
          </cell>
          <cell r="Q18567" t="str">
            <v>PROBABLES NO DESARRROLLADAS2013</v>
          </cell>
        </row>
        <row r="18568">
          <cell r="I18568">
            <v>0.30349096490474847</v>
          </cell>
          <cell r="J18568">
            <v>0.30349096490474847</v>
          </cell>
          <cell r="K18568">
            <v>9.1047289471424542E-2</v>
          </cell>
          <cell r="L18568">
            <v>9.1047289471424542E-2</v>
          </cell>
          <cell r="P18568" t="str">
            <v>PROBABLES NO DESARRROLLADAS</v>
          </cell>
          <cell r="Q18568" t="str">
            <v>PROBABLES NO DESARRROLLADAS2013</v>
          </cell>
        </row>
        <row r="18569">
          <cell r="I18569">
            <v>0.30842004286375829</v>
          </cell>
          <cell r="J18569">
            <v>0.30842004286375829</v>
          </cell>
          <cell r="K18569">
            <v>9.2526012859127468E-2</v>
          </cell>
          <cell r="L18569">
            <v>9.2526012859127468E-2</v>
          </cell>
          <cell r="P18569" t="str">
            <v>PROBABLES NO DESARRROLLADAS</v>
          </cell>
          <cell r="Q18569" t="str">
            <v>PROBABLES NO DESARRROLLADAS2013</v>
          </cell>
        </row>
        <row r="18570">
          <cell r="I18570">
            <v>0.2935336409080217</v>
          </cell>
          <cell r="J18570">
            <v>0.2935336409080217</v>
          </cell>
          <cell r="K18570">
            <v>8.806009227240652E-2</v>
          </cell>
          <cell r="L18570">
            <v>8.806009227240652E-2</v>
          </cell>
          <cell r="P18570" t="str">
            <v>PROBABLES NO DESARRROLLADAS</v>
          </cell>
          <cell r="Q18570" t="str">
            <v>PROBABLES NO DESARRROLLADAS2013</v>
          </cell>
        </row>
        <row r="18571">
          <cell r="I18571">
            <v>0.29830099930395798</v>
          </cell>
          <cell r="J18571">
            <v>0.29830099930395798</v>
          </cell>
          <cell r="K18571">
            <v>8.9490299791187389E-2</v>
          </cell>
          <cell r="L18571">
            <v>8.9490299791187389E-2</v>
          </cell>
          <cell r="P18571" t="str">
            <v>PROBABLES NO DESARRROLLADAS</v>
          </cell>
          <cell r="Q18571" t="str">
            <v>PROBABLES NO DESARRROLLADAS2013</v>
          </cell>
        </row>
        <row r="18572">
          <cell r="I18572">
            <v>0.29328645933640268</v>
          </cell>
          <cell r="J18572">
            <v>0.29328645933640268</v>
          </cell>
          <cell r="K18572">
            <v>8.7985937800920816E-2</v>
          </cell>
          <cell r="L18572">
            <v>8.7985937800920816E-2</v>
          </cell>
          <cell r="P18572" t="str">
            <v>PROBABLES NO DESARRROLLADAS</v>
          </cell>
          <cell r="Q18572" t="str">
            <v>PROBABLES NO DESARRROLLADAS2013</v>
          </cell>
        </row>
        <row r="18573">
          <cell r="I18573">
            <v>0.2791305047450055</v>
          </cell>
          <cell r="J18573">
            <v>0.2791305047450055</v>
          </cell>
          <cell r="K18573">
            <v>8.3739151423501634E-2</v>
          </cell>
          <cell r="L18573">
            <v>8.3739151423501634E-2</v>
          </cell>
          <cell r="P18573" t="str">
            <v>PROBABLES NO DESARRROLLADAS</v>
          </cell>
          <cell r="Q18573" t="str">
            <v>PROBABLES NO DESARRROLLADAS2013</v>
          </cell>
        </row>
        <row r="18574">
          <cell r="I18574">
            <v>0.28366393795300354</v>
          </cell>
          <cell r="J18574">
            <v>0.28366393795300354</v>
          </cell>
          <cell r="K18574">
            <v>8.5099181385901071E-2</v>
          </cell>
          <cell r="L18574">
            <v>8.5099181385901071E-2</v>
          </cell>
          <cell r="P18574" t="str">
            <v>PROBABLES NO DESARRROLLADAS</v>
          </cell>
          <cell r="Q18574" t="str">
            <v>PROBABLES NO DESARRROLLADAS2013</v>
          </cell>
        </row>
        <row r="18575">
          <cell r="I18575">
            <v>0.26997243022378015</v>
          </cell>
          <cell r="J18575">
            <v>0.26997243022378015</v>
          </cell>
          <cell r="K18575">
            <v>8.0991729067134047E-2</v>
          </cell>
          <cell r="L18575">
            <v>8.0991729067134047E-2</v>
          </cell>
          <cell r="P18575" t="str">
            <v>PROBABLES NO DESARRROLLADAS</v>
          </cell>
          <cell r="Q18575" t="str">
            <v>PROBABLES NO DESARRROLLADAS2013</v>
          </cell>
        </row>
        <row r="18576">
          <cell r="I18576">
            <v>0.27435712469327095</v>
          </cell>
          <cell r="J18576">
            <v>0.27435712469327095</v>
          </cell>
          <cell r="K18576">
            <v>8.230713740798129E-2</v>
          </cell>
          <cell r="L18576">
            <v>8.230713740798129E-2</v>
          </cell>
          <cell r="P18576" t="str">
            <v>PROBABLES NO DESARRROLLADAS</v>
          </cell>
          <cell r="Q18576" t="str">
            <v>PROBABLES NO DESARRROLLADAS2013</v>
          </cell>
        </row>
        <row r="18577">
          <cell r="I18577">
            <v>0.26974508929826257</v>
          </cell>
          <cell r="J18577">
            <v>0.26974508929826257</v>
          </cell>
          <cell r="K18577">
            <v>8.0923526789478784E-2</v>
          </cell>
          <cell r="L18577">
            <v>8.0923526789478784E-2</v>
          </cell>
          <cell r="P18577" t="str">
            <v>PROBABLES NO DESARRROLLADAS</v>
          </cell>
          <cell r="Q18577" t="str">
            <v>PROBABLES NO DESARRROLLADAS2014</v>
          </cell>
        </row>
        <row r="18578">
          <cell r="I18578">
            <v>0.23974109827749382</v>
          </cell>
          <cell r="J18578">
            <v>0.23974109827749382</v>
          </cell>
          <cell r="K18578">
            <v>7.1922329483248143E-2</v>
          </cell>
          <cell r="L18578">
            <v>7.1922329483248143E-2</v>
          </cell>
          <cell r="P18578" t="str">
            <v>PROBABLES NO DESARRROLLADAS</v>
          </cell>
          <cell r="Q18578" t="str">
            <v>PROBABLES NO DESARRROLLADAS2014</v>
          </cell>
        </row>
        <row r="18579">
          <cell r="I18579">
            <v>0.26118045540003021</v>
          </cell>
          <cell r="J18579">
            <v>0.26118045540003021</v>
          </cell>
          <cell r="K18579">
            <v>7.8354136620009077E-2</v>
          </cell>
          <cell r="L18579">
            <v>7.8354136620009077E-2</v>
          </cell>
          <cell r="P18579" t="str">
            <v>PROBABLES NO DESARRROLLADAS</v>
          </cell>
          <cell r="Q18579" t="str">
            <v>PROBABLES NO DESARRROLLADAS2014</v>
          </cell>
        </row>
        <row r="18580">
          <cell r="I18580">
            <v>0.24857415003165376</v>
          </cell>
          <cell r="J18580">
            <v>0.24857415003165376</v>
          </cell>
          <cell r="K18580">
            <v>7.4572245009496121E-2</v>
          </cell>
          <cell r="L18580">
            <v>7.4572245009496121E-2</v>
          </cell>
          <cell r="P18580" t="str">
            <v>PROBABLES NO DESARRROLLADAS</v>
          </cell>
          <cell r="Q18580" t="str">
            <v>PROBABLES NO DESARRROLLADAS2014</v>
          </cell>
        </row>
        <row r="18581">
          <cell r="I18581">
            <v>0.25261130930750159</v>
          </cell>
          <cell r="J18581">
            <v>0.25261130930750159</v>
          </cell>
          <cell r="K18581">
            <v>7.5783392792250492E-2</v>
          </cell>
          <cell r="L18581">
            <v>7.5783392792250492E-2</v>
          </cell>
          <cell r="P18581" t="str">
            <v>PROBABLES NO DESARRROLLADAS</v>
          </cell>
          <cell r="Q18581" t="str">
            <v>PROBABLES NO DESARRROLLADAS2014</v>
          </cell>
        </row>
        <row r="18582">
          <cell r="I18582">
            <v>0.24041860790587108</v>
          </cell>
          <cell r="J18582">
            <v>0.24041860790587108</v>
          </cell>
          <cell r="K18582">
            <v>7.2125582371761324E-2</v>
          </cell>
          <cell r="L18582">
            <v>7.2125582371761324E-2</v>
          </cell>
          <cell r="P18582" t="str">
            <v>PROBABLES NO DESARRROLLADAS</v>
          </cell>
          <cell r="Q18582" t="str">
            <v>PROBABLES NO DESARRROLLADAS2014</v>
          </cell>
        </row>
        <row r="18583">
          <cell r="I18583">
            <v>0.24432331084006395</v>
          </cell>
          <cell r="J18583">
            <v>0.24432331084006395</v>
          </cell>
          <cell r="K18583">
            <v>7.3296993252019188E-2</v>
          </cell>
          <cell r="L18583">
            <v>7.3296993252019188E-2</v>
          </cell>
          <cell r="P18583" t="str">
            <v>PROBABLES NO DESARRROLLADAS</v>
          </cell>
          <cell r="Q18583" t="str">
            <v>PROBABLES NO DESARRROLLADAS2014</v>
          </cell>
        </row>
        <row r="18584">
          <cell r="I18584">
            <v>0.24021615394125762</v>
          </cell>
          <cell r="J18584">
            <v>0.24021615394125762</v>
          </cell>
          <cell r="K18584">
            <v>7.2064846182377296E-2</v>
          </cell>
          <cell r="L18584">
            <v>7.2064846182377296E-2</v>
          </cell>
          <cell r="P18584" t="str">
            <v>PROBABLES NO DESARRROLLADAS</v>
          </cell>
          <cell r="Q18584" t="str">
            <v>PROBABLES NO DESARRROLLADAS2014</v>
          </cell>
        </row>
        <row r="18585">
          <cell r="I18585">
            <v>0.22862172515307963</v>
          </cell>
          <cell r="J18585">
            <v>0.22862172515307963</v>
          </cell>
          <cell r="K18585">
            <v>6.8586517545923889E-2</v>
          </cell>
          <cell r="L18585">
            <v>6.8586517545923889E-2</v>
          </cell>
          <cell r="P18585" t="str">
            <v>PROBABLES NO DESARRROLLADAS</v>
          </cell>
          <cell r="Q18585" t="str">
            <v>PROBABLES NO DESARRROLLADAS2014</v>
          </cell>
        </row>
        <row r="18586">
          <cell r="I18586">
            <v>0.23233483175827099</v>
          </cell>
          <cell r="J18586">
            <v>0.23233483175827099</v>
          </cell>
          <cell r="K18586">
            <v>6.9700449527481292E-2</v>
          </cell>
          <cell r="L18586">
            <v>6.9700449527481292E-2</v>
          </cell>
          <cell r="P18586" t="str">
            <v>PROBABLES NO DESARRROLLADAS</v>
          </cell>
          <cell r="Q18586" t="str">
            <v>PROBABLES NO DESARRROLLADAS2014</v>
          </cell>
        </row>
        <row r="18587">
          <cell r="I18587">
            <v>0.2211208079816091</v>
          </cell>
          <cell r="J18587">
            <v>0.2211208079816091</v>
          </cell>
          <cell r="K18587">
            <v>6.6336242394482728E-2</v>
          </cell>
          <cell r="L18587">
            <v>6.6336242394482728E-2</v>
          </cell>
          <cell r="P18587" t="str">
            <v>PROBABLES NO DESARRROLLADAS</v>
          </cell>
          <cell r="Q18587" t="str">
            <v>PROBABLES NO DESARRROLLADAS2014</v>
          </cell>
        </row>
        <row r="18588">
          <cell r="I18588">
            <v>0.22471209018417457</v>
          </cell>
          <cell r="J18588">
            <v>0.22471209018417457</v>
          </cell>
          <cell r="K18588">
            <v>6.7413627055252376E-2</v>
          </cell>
          <cell r="L18588">
            <v>6.7413627055252376E-2</v>
          </cell>
          <cell r="P18588" t="str">
            <v>PROBABLES NO DESARRROLLADAS</v>
          </cell>
          <cell r="Q18588" t="str">
            <v>PROBABLES NO DESARRROLLADAS2014</v>
          </cell>
        </row>
        <row r="18589">
          <cell r="I18589">
            <v>0.22093460449003144</v>
          </cell>
          <cell r="J18589">
            <v>0.22093460449003144</v>
          </cell>
          <cell r="K18589">
            <v>6.6280381347009421E-2</v>
          </cell>
          <cell r="L18589">
            <v>6.6280381347009421E-2</v>
          </cell>
          <cell r="P18589" t="str">
            <v>PROBABLES NO DESARRROLLADAS</v>
          </cell>
          <cell r="Q18589" t="str">
            <v>PROBABLES NO DESARRROLLADAS2015</v>
          </cell>
        </row>
        <row r="18590">
          <cell r="I18590">
            <v>0.1963598479799456</v>
          </cell>
          <cell r="J18590">
            <v>0.1963598479799456</v>
          </cell>
          <cell r="K18590">
            <v>5.8907954393983671E-2</v>
          </cell>
          <cell r="L18590">
            <v>5.8907954393983671E-2</v>
          </cell>
          <cell r="P18590" t="str">
            <v>PROBABLES NO DESARRROLLADAS</v>
          </cell>
          <cell r="Q18590" t="str">
            <v>PROBABLES NO DESARRROLLADAS2015</v>
          </cell>
        </row>
        <row r="18591">
          <cell r="I18591">
            <v>0.21391974461684349</v>
          </cell>
          <cell r="J18591">
            <v>0.21391974461684349</v>
          </cell>
          <cell r="K18591">
            <v>6.4175923385053055E-2</v>
          </cell>
          <cell r="L18591">
            <v>6.4175923385053055E-2</v>
          </cell>
          <cell r="P18591" t="str">
            <v>PROBABLES NO DESARRROLLADAS</v>
          </cell>
          <cell r="Q18591" t="str">
            <v>PROBABLES NO DESARRROLLADAS2015</v>
          </cell>
        </row>
        <row r="18592">
          <cell r="I18592">
            <v>0.20359455538767524</v>
          </cell>
          <cell r="J18592">
            <v>0.20359455538767524</v>
          </cell>
          <cell r="K18592">
            <v>6.1078366616302587E-2</v>
          </cell>
          <cell r="L18592">
            <v>6.1078366616302587E-2</v>
          </cell>
          <cell r="P18592" t="str">
            <v>PROBABLES NO DESARRROLLADAS</v>
          </cell>
          <cell r="Q18592" t="str">
            <v>PROBABLES NO DESARRROLLADAS2015</v>
          </cell>
        </row>
        <row r="18593">
          <cell r="I18593">
            <v>0.20690118903277183</v>
          </cell>
          <cell r="J18593">
            <v>0.20690118903277183</v>
          </cell>
          <cell r="K18593">
            <v>6.2070356709831534E-2</v>
          </cell>
          <cell r="L18593">
            <v>6.2070356709831534E-2</v>
          </cell>
          <cell r="P18593" t="str">
            <v>PROBABLES NO DESARRROLLADAS</v>
          </cell>
          <cell r="Q18593" t="str">
            <v>PROBABLES NO DESARRROLLADAS2015</v>
          </cell>
        </row>
        <row r="18594">
          <cell r="I18594">
            <v>0.19691476196252461</v>
          </cell>
          <cell r="J18594">
            <v>0.19691476196252461</v>
          </cell>
          <cell r="K18594">
            <v>5.9074428588757368E-2</v>
          </cell>
          <cell r="L18594">
            <v>5.9074428588757368E-2</v>
          </cell>
          <cell r="P18594" t="str">
            <v>PROBABLES NO DESARRROLLADAS</v>
          </cell>
          <cell r="Q18594" t="str">
            <v>PROBABLES NO DESARRROLLADAS2015</v>
          </cell>
        </row>
        <row r="18595">
          <cell r="I18595">
            <v>0.20011290729544381</v>
          </cell>
          <cell r="J18595">
            <v>0.20011290729544381</v>
          </cell>
          <cell r="K18595">
            <v>6.0033872188633146E-2</v>
          </cell>
          <cell r="L18595">
            <v>6.0033872188633146E-2</v>
          </cell>
          <cell r="P18595" t="str">
            <v>PROBABLES NO DESARRROLLADAS</v>
          </cell>
          <cell r="Q18595" t="str">
            <v>PROBABLES NO DESARRROLLADAS2015</v>
          </cell>
        </row>
        <row r="18596">
          <cell r="I18596">
            <v>0.19674894212604294</v>
          </cell>
          <cell r="J18596">
            <v>0.19674894212604294</v>
          </cell>
          <cell r="K18596">
            <v>5.9024682637812881E-2</v>
          </cell>
          <cell r="L18596">
            <v>5.9024682637812881E-2</v>
          </cell>
          <cell r="P18596" t="str">
            <v>PROBABLES NO DESARRROLLADAS</v>
          </cell>
          <cell r="Q18596" t="str">
            <v>PROBABLES NO DESARRROLLADAS2015</v>
          </cell>
        </row>
        <row r="18597">
          <cell r="I18597">
            <v>0.1872525299938777</v>
          </cell>
          <cell r="J18597">
            <v>0.1872525299938777</v>
          </cell>
          <cell r="K18597">
            <v>5.6175758998163322E-2</v>
          </cell>
          <cell r="L18597">
            <v>5.6175758998163322E-2</v>
          </cell>
          <cell r="P18597" t="str">
            <v>PROBABLES NO DESARRROLLADAS</v>
          </cell>
          <cell r="Q18597" t="str">
            <v>PROBABLES NO DESARRROLLADAS2015</v>
          </cell>
        </row>
        <row r="18598">
          <cell r="I18598">
            <v>0.19029374843229693</v>
          </cell>
          <cell r="J18598">
            <v>0.19029374843229693</v>
          </cell>
          <cell r="K18598">
            <v>5.7088124529689081E-2</v>
          </cell>
          <cell r="L18598">
            <v>5.7088124529689081E-2</v>
          </cell>
          <cell r="P18598" t="str">
            <v>PROBABLES NO DESARRROLLADAS</v>
          </cell>
          <cell r="Q18598" t="str">
            <v>PROBABLES NO DESARRROLLADAS2015</v>
          </cell>
        </row>
        <row r="18599">
          <cell r="I18599">
            <v>0.18110890686842304</v>
          </cell>
          <cell r="J18599">
            <v>0.18110890686842304</v>
          </cell>
          <cell r="K18599">
            <v>5.4332672060526915E-2</v>
          </cell>
          <cell r="L18599">
            <v>5.4332672060526915E-2</v>
          </cell>
          <cell r="P18599" t="str">
            <v>PROBABLES NO DESARRROLLADAS</v>
          </cell>
          <cell r="Q18599" t="str">
            <v>PROBABLES NO DESARRROLLADAS2015</v>
          </cell>
        </row>
        <row r="18600">
          <cell r="I18600">
            <v>0.1840503450799571</v>
          </cell>
          <cell r="J18600">
            <v>0.1840503450799571</v>
          </cell>
          <cell r="K18600">
            <v>5.5215103523987126E-2</v>
          </cell>
          <cell r="L18600">
            <v>5.5215103523987126E-2</v>
          </cell>
          <cell r="P18600" t="str">
            <v>PROBABLES NO DESARRROLLADAS</v>
          </cell>
          <cell r="Q18600" t="str">
            <v>PROBABLES NO DESARRROLLADAS2015</v>
          </cell>
        </row>
        <row r="18601">
          <cell r="I18601">
            <v>0.18095639697519328</v>
          </cell>
          <cell r="J18601">
            <v>0.18095639697519328</v>
          </cell>
          <cell r="K18601">
            <v>5.4286919092557985E-2</v>
          </cell>
          <cell r="L18601">
            <v>5.4286919092557985E-2</v>
          </cell>
          <cell r="P18601" t="str">
            <v>PROBABLES NO DESARRROLLADAS</v>
          </cell>
          <cell r="Q18601" t="str">
            <v>PROBABLES NO DESARRROLLADAS2016</v>
          </cell>
        </row>
        <row r="18602">
          <cell r="I18602">
            <v>0.16652690317185706</v>
          </cell>
          <cell r="J18602">
            <v>0.16652690317185706</v>
          </cell>
          <cell r="K18602">
            <v>4.9958070951557111E-2</v>
          </cell>
          <cell r="L18602">
            <v>4.9958070951557111E-2</v>
          </cell>
          <cell r="P18602" t="str">
            <v>PROBABLES NO DESARRROLLADAS</v>
          </cell>
          <cell r="Q18602" t="str">
            <v>PROBABLES NO DESARRROLLADAS2016</v>
          </cell>
        </row>
        <row r="18603">
          <cell r="I18603">
            <v>0.17511508601508774</v>
          </cell>
          <cell r="J18603">
            <v>0.17511508601508774</v>
          </cell>
          <cell r="K18603">
            <v>5.2534525804526319E-2</v>
          </cell>
          <cell r="L18603">
            <v>5.2534525804526319E-2</v>
          </cell>
          <cell r="P18603" t="str">
            <v>PROBABLES NO DESARRROLLADAS</v>
          </cell>
          <cell r="Q18603" t="str">
            <v>PROBABLES NO DESARRROLLADAS2016</v>
          </cell>
        </row>
        <row r="18604">
          <cell r="I18604">
            <v>0.16666286762250604</v>
          </cell>
          <cell r="J18604">
            <v>0.16666286762250604</v>
          </cell>
          <cell r="K18604">
            <v>4.9998860286751809E-2</v>
          </cell>
          <cell r="L18604">
            <v>4.9998860286751809E-2</v>
          </cell>
          <cell r="P18604" t="str">
            <v>PROBABLES NO DESARRROLLADAS</v>
          </cell>
          <cell r="Q18604" t="str">
            <v>PROBABLES NO DESARRROLLADAS2016</v>
          </cell>
        </row>
        <row r="18605">
          <cell r="I18605">
            <v>0.16936968384565429</v>
          </cell>
          <cell r="J18605">
            <v>0.16936968384565429</v>
          </cell>
          <cell r="K18605">
            <v>5.0810905153696295E-2</v>
          </cell>
          <cell r="L18605">
            <v>5.0810905153696295E-2</v>
          </cell>
          <cell r="P18605" t="str">
            <v>PROBABLES NO DESARRROLLADAS</v>
          </cell>
          <cell r="Q18605" t="str">
            <v>PROBABLES NO DESARRROLLADAS2016</v>
          </cell>
        </row>
        <row r="18606">
          <cell r="I18606">
            <v>0.16119477676299476</v>
          </cell>
          <cell r="J18606">
            <v>0.16119477676299476</v>
          </cell>
          <cell r="K18606">
            <v>4.8358433028898432E-2</v>
          </cell>
          <cell r="L18606">
            <v>4.8358433028898432E-2</v>
          </cell>
          <cell r="P18606" t="str">
            <v>PROBABLES NO DESARRROLLADAS</v>
          </cell>
          <cell r="Q18606" t="str">
            <v>PROBABLES NO DESARRROLLADAS2016</v>
          </cell>
        </row>
        <row r="18607">
          <cell r="I18607">
            <v>0.16381278425952353</v>
          </cell>
          <cell r="J18607">
            <v>0.16381278425952353</v>
          </cell>
          <cell r="K18607">
            <v>4.9143835277857074E-2</v>
          </cell>
          <cell r="L18607">
            <v>4.9143835277857074E-2</v>
          </cell>
          <cell r="P18607" t="str">
            <v>PROBABLES NO DESARRROLLADAS</v>
          </cell>
          <cell r="Q18607" t="str">
            <v>PROBABLES NO DESARRROLLADAS2016</v>
          </cell>
        </row>
        <row r="18608">
          <cell r="I18608">
            <v>0.16105903634791083</v>
          </cell>
          <cell r="J18608">
            <v>0.16105903634791083</v>
          </cell>
          <cell r="K18608">
            <v>4.8317710904373243E-2</v>
          </cell>
          <cell r="L18608">
            <v>4.8317710904373243E-2</v>
          </cell>
          <cell r="P18608" t="str">
            <v>PROBABLES NO DESARRROLLADAS</v>
          </cell>
          <cell r="Q18608" t="str">
            <v>PROBABLES NO DESARRROLLADAS2016</v>
          </cell>
        </row>
        <row r="18609">
          <cell r="I18609">
            <v>0.15328525637104412</v>
          </cell>
          <cell r="J18609">
            <v>0.15328525637104412</v>
          </cell>
          <cell r="K18609">
            <v>4.5985576911313227E-2</v>
          </cell>
          <cell r="L18609">
            <v>4.5985576911313227E-2</v>
          </cell>
          <cell r="P18609" t="str">
            <v>PROBABLES NO DESARRROLLADAS</v>
          </cell>
          <cell r="Q18609" t="str">
            <v>PROBABLES NO DESARRROLLADAS2016</v>
          </cell>
        </row>
        <row r="18610">
          <cell r="I18610">
            <v>0.15577480323072551</v>
          </cell>
          <cell r="J18610">
            <v>0.15577480323072551</v>
          </cell>
          <cell r="K18610">
            <v>4.6732440969217644E-2</v>
          </cell>
          <cell r="L18610">
            <v>4.6732440969217644E-2</v>
          </cell>
          <cell r="P18610" t="str">
            <v>PROBABLES NO DESARRROLLADAS</v>
          </cell>
          <cell r="Q18610" t="str">
            <v>PROBABLES NO DESARRROLLADAS2016</v>
          </cell>
        </row>
        <row r="18611">
          <cell r="I18611">
            <v>0.14825607547900185</v>
          </cell>
          <cell r="J18611">
            <v>0.14825607547900185</v>
          </cell>
          <cell r="K18611">
            <v>4.4476822643700557E-2</v>
          </cell>
          <cell r="L18611">
            <v>4.4476822643700557E-2</v>
          </cell>
          <cell r="P18611" t="str">
            <v>PROBABLES NO DESARRROLLADAS</v>
          </cell>
          <cell r="Q18611" t="str">
            <v>PROBABLES NO DESARRROLLADAS2016</v>
          </cell>
        </row>
        <row r="18612">
          <cell r="I18612">
            <v>0.15066394206627046</v>
          </cell>
          <cell r="J18612">
            <v>0.15066394206627046</v>
          </cell>
          <cell r="K18612">
            <v>4.5199182619881137E-2</v>
          </cell>
          <cell r="L18612">
            <v>4.5199182619881137E-2</v>
          </cell>
          <cell r="P18612" t="str">
            <v>PROBABLES NO DESARRROLLADAS</v>
          </cell>
          <cell r="Q18612" t="str">
            <v>PROBABLES NO DESARRROLLADAS2016</v>
          </cell>
        </row>
        <row r="18613">
          <cell r="I18613">
            <v>0.14813123060730074</v>
          </cell>
          <cell r="J18613">
            <v>0.14813123060730074</v>
          </cell>
          <cell r="K18613">
            <v>4.4439369182190221E-2</v>
          </cell>
          <cell r="L18613">
            <v>4.4439369182190221E-2</v>
          </cell>
          <cell r="P18613" t="str">
            <v>PROBABLES NO DESARRROLLADAS</v>
          </cell>
          <cell r="Q18613" t="str">
            <v>PROBABLES NO DESARRROLLADAS2017</v>
          </cell>
        </row>
        <row r="18614">
          <cell r="I18614">
            <v>0.13165445942826087</v>
          </cell>
          <cell r="J18614">
            <v>0.13165445942826087</v>
          </cell>
          <cell r="K18614">
            <v>3.9496337828478265E-2</v>
          </cell>
          <cell r="L18614">
            <v>3.9496337828478265E-2</v>
          </cell>
          <cell r="P18614" t="str">
            <v>PROBABLES NO DESARRROLLADAS</v>
          </cell>
          <cell r="Q18614" t="str">
            <v>PROBABLES NO DESARRROLLADAS2017</v>
          </cell>
        </row>
        <row r="18615">
          <cell r="I18615">
            <v>0.1434279392059746</v>
          </cell>
          <cell r="J18615">
            <v>0.1434279392059746</v>
          </cell>
          <cell r="K18615">
            <v>4.3028381761792384E-2</v>
          </cell>
          <cell r="L18615">
            <v>4.3028381761792384E-2</v>
          </cell>
          <cell r="P18615" t="str">
            <v>PROBABLES NO DESARRROLLADAS</v>
          </cell>
          <cell r="Q18615" t="str">
            <v>PROBABLES NO DESARRROLLADAS2017</v>
          </cell>
        </row>
        <row r="18616">
          <cell r="I18616">
            <v>0.13650515320647169</v>
          </cell>
          <cell r="J18616">
            <v>0.13650515320647169</v>
          </cell>
          <cell r="K18616">
            <v>4.0951545961941511E-2</v>
          </cell>
          <cell r="L18616">
            <v>4.0951545961941511E-2</v>
          </cell>
          <cell r="P18616" t="str">
            <v>PROBABLES NO DESARRROLLADAS</v>
          </cell>
          <cell r="Q18616" t="str">
            <v>PROBABLES NO DESARRROLLADAS2017</v>
          </cell>
        </row>
        <row r="18617">
          <cell r="I18617">
            <v>0.13872216992119535</v>
          </cell>
          <cell r="J18617">
            <v>0.13872216992119535</v>
          </cell>
          <cell r="K18617">
            <v>4.1616650976358596E-2</v>
          </cell>
          <cell r="L18617">
            <v>4.1616650976358596E-2</v>
          </cell>
          <cell r="P18617" t="str">
            <v>PROBABLES NO DESARRROLLADAS</v>
          </cell>
          <cell r="Q18617" t="str">
            <v>PROBABLES NO DESARRROLLADAS2017</v>
          </cell>
        </row>
        <row r="18618">
          <cell r="I18618">
            <v>0.13202651563607168</v>
          </cell>
          <cell r="J18618">
            <v>0.13202651563607168</v>
          </cell>
          <cell r="K18618">
            <v>3.9607954690821498E-2</v>
          </cell>
          <cell r="L18618">
            <v>3.9607954690821498E-2</v>
          </cell>
          <cell r="P18618" t="str">
            <v>PROBABLES NO DESARRROLLADAS</v>
          </cell>
          <cell r="Q18618" t="str">
            <v>PROBABLES NO DESARRROLLADAS2017</v>
          </cell>
        </row>
        <row r="18619">
          <cell r="I18619">
            <v>0.13417079359976974</v>
          </cell>
          <cell r="J18619">
            <v>0.13417079359976974</v>
          </cell>
          <cell r="K18619">
            <v>4.0251238079930925E-2</v>
          </cell>
          <cell r="L18619">
            <v>4.0251238079930925E-2</v>
          </cell>
          <cell r="P18619" t="str">
            <v>PROBABLES NO DESARRROLLADAS</v>
          </cell>
          <cell r="Q18619" t="str">
            <v>PROBABLES NO DESARRROLLADAS2017</v>
          </cell>
        </row>
        <row r="18620">
          <cell r="I18620">
            <v>0.13191533750490667</v>
          </cell>
          <cell r="J18620">
            <v>0.13191533750490667</v>
          </cell>
          <cell r="K18620">
            <v>3.9574601251472004E-2</v>
          </cell>
          <cell r="L18620">
            <v>3.9574601251472004E-2</v>
          </cell>
          <cell r="P18620" t="str">
            <v>PROBABLES NO DESARRROLLADAS</v>
          </cell>
          <cell r="Q18620" t="str">
            <v>PROBABLES NO DESARRROLLADAS2017</v>
          </cell>
        </row>
        <row r="18621">
          <cell r="I18621">
            <v>0.12554822621086908</v>
          </cell>
          <cell r="J18621">
            <v>0.12554822621086908</v>
          </cell>
          <cell r="K18621">
            <v>3.766446786326072E-2</v>
          </cell>
          <cell r="L18621">
            <v>3.766446786326072E-2</v>
          </cell>
          <cell r="P18621" t="str">
            <v>PROBABLES NO DESARRROLLADAS</v>
          </cell>
          <cell r="Q18621" t="str">
            <v>PROBABLES NO DESARRROLLADAS2017</v>
          </cell>
        </row>
        <row r="18622">
          <cell r="I18622">
            <v>0.12758728854277115</v>
          </cell>
          <cell r="J18622">
            <v>0.12758728854277115</v>
          </cell>
          <cell r="K18622">
            <v>3.8276186562831348E-2</v>
          </cell>
          <cell r="L18622">
            <v>3.8276186562831348E-2</v>
          </cell>
          <cell r="P18622" t="str">
            <v>PROBABLES NO DESARRROLLADAS</v>
          </cell>
          <cell r="Q18622" t="str">
            <v>PROBABLES NO DESARRROLLADAS2017</v>
          </cell>
        </row>
        <row r="18623">
          <cell r="I18623">
            <v>0.12142907766887563</v>
          </cell>
          <cell r="J18623">
            <v>0.12142907766887563</v>
          </cell>
          <cell r="K18623">
            <v>3.6428723300662685E-2</v>
          </cell>
          <cell r="L18623">
            <v>3.6428723300662685E-2</v>
          </cell>
          <cell r="P18623" t="str">
            <v>PROBABLES NO DESARRROLLADAS</v>
          </cell>
          <cell r="Q18623" t="str">
            <v>PROBABLES NO DESARRROLLADAS2017</v>
          </cell>
        </row>
        <row r="18624">
          <cell r="I18624">
            <v>0.12340123980724201</v>
          </cell>
          <cell r="J18624">
            <v>0.12340123980724201</v>
          </cell>
          <cell r="K18624">
            <v>3.7020371942172607E-2</v>
          </cell>
          <cell r="L18624">
            <v>3.7020371942172607E-2</v>
          </cell>
          <cell r="P18624" t="str">
            <v>PROBABLES NO DESARRROLLADAS</v>
          </cell>
          <cell r="Q18624" t="str">
            <v>PROBABLES NO DESARRROLLADAS2017</v>
          </cell>
        </row>
        <row r="18625">
          <cell r="I18625">
            <v>0.12132682352803915</v>
          </cell>
          <cell r="J18625">
            <v>0.12132682352803915</v>
          </cell>
          <cell r="K18625">
            <v>3.6398047058411744E-2</v>
          </cell>
          <cell r="L18625">
            <v>3.6398047058411744E-2</v>
          </cell>
          <cell r="P18625" t="str">
            <v>PROBABLES NO DESARRROLLADAS</v>
          </cell>
          <cell r="Q18625" t="str">
            <v>PROBABLES NO DESARRROLLADAS2018</v>
          </cell>
        </row>
        <row r="18626">
          <cell r="I18626">
            <v>0.10783153086790744</v>
          </cell>
          <cell r="J18626">
            <v>0.10783153086790744</v>
          </cell>
          <cell r="K18626">
            <v>3.2349459260372235E-2</v>
          </cell>
          <cell r="L18626">
            <v>3.2349459260372235E-2</v>
          </cell>
          <cell r="P18626" t="str">
            <v>PROBABLES NO DESARRROLLADAS</v>
          </cell>
          <cell r="Q18626" t="str">
            <v>PROBABLES NO DESARRROLLADAS2018</v>
          </cell>
        </row>
        <row r="18627">
          <cell r="I18627">
            <v>0.1174745946394362</v>
          </cell>
          <cell r="J18627">
            <v>0.1174745946394362</v>
          </cell>
          <cell r="K18627">
            <v>3.5242378391830857E-2</v>
          </cell>
          <cell r="L18627">
            <v>3.5242378391830857E-2</v>
          </cell>
          <cell r="P18627" t="str">
            <v>PROBABLES NO DESARRROLLADAS</v>
          </cell>
          <cell r="Q18627" t="str">
            <v>PROBABLES NO DESARRROLLADAS2018</v>
          </cell>
        </row>
        <row r="18628">
          <cell r="I18628">
            <v>0.11180448961269489</v>
          </cell>
          <cell r="J18628">
            <v>0.11180448961269489</v>
          </cell>
          <cell r="K18628">
            <v>3.3541346883808471E-2</v>
          </cell>
          <cell r="L18628">
            <v>3.3541346883808471E-2</v>
          </cell>
          <cell r="P18628" t="str">
            <v>PROBABLES NO DESARRROLLADAS</v>
          </cell>
          <cell r="Q18628" t="str">
            <v>PROBABLES NO DESARRROLLADAS2018</v>
          </cell>
        </row>
        <row r="18629">
          <cell r="I18629">
            <v>0.11362033624141071</v>
          </cell>
          <cell r="J18629">
            <v>0.11362033624141071</v>
          </cell>
          <cell r="K18629">
            <v>3.4086100872423211E-2</v>
          </cell>
          <cell r="L18629">
            <v>3.4086100872423211E-2</v>
          </cell>
          <cell r="P18629" t="str">
            <v>PROBABLES NO DESARRROLLADAS</v>
          </cell>
          <cell r="Q18629" t="str">
            <v>PROBABLES NO DESARRROLLADAS2018</v>
          </cell>
        </row>
        <row r="18630">
          <cell r="I18630">
            <v>0.10813626335195141</v>
          </cell>
          <cell r="J18630">
            <v>0.10813626335195141</v>
          </cell>
          <cell r="K18630">
            <v>3.2440879005585427E-2</v>
          </cell>
          <cell r="L18630">
            <v>3.2440879005585427E-2</v>
          </cell>
          <cell r="P18630" t="str">
            <v>PROBABLES NO DESARRROLLADAS</v>
          </cell>
          <cell r="Q18630" t="str">
            <v>PROBABLES NO DESARRROLLADAS2018</v>
          </cell>
        </row>
        <row r="18631">
          <cell r="I18631">
            <v>0.10989253333654522</v>
          </cell>
          <cell r="J18631">
            <v>0.10989253333654522</v>
          </cell>
          <cell r="K18631">
            <v>3.2967760000963568E-2</v>
          </cell>
          <cell r="L18631">
            <v>3.2967760000963568E-2</v>
          </cell>
          <cell r="P18631" t="str">
            <v>PROBABLES NO DESARRROLLADAS</v>
          </cell>
          <cell r="Q18631" t="str">
            <v>PROBABLES NO DESARRROLLADAS2018</v>
          </cell>
        </row>
        <row r="18632">
          <cell r="I18632">
            <v>0.10804520294932658</v>
          </cell>
          <cell r="J18632">
            <v>0.10804520294932658</v>
          </cell>
          <cell r="K18632">
            <v>3.2413560884797972E-2</v>
          </cell>
          <cell r="L18632">
            <v>3.2413560884797972E-2</v>
          </cell>
          <cell r="P18632" t="str">
            <v>PROBABLES NO DESARRROLLADAS</v>
          </cell>
          <cell r="Q18632" t="str">
            <v>PROBABLES NO DESARRROLLADAS2018</v>
          </cell>
        </row>
        <row r="18633">
          <cell r="I18633">
            <v>0.10283022306164417</v>
          </cell>
          <cell r="J18633">
            <v>0.10283022306164417</v>
          </cell>
          <cell r="K18633">
            <v>3.0849066918493255E-2</v>
          </cell>
          <cell r="L18633">
            <v>3.0849066918493255E-2</v>
          </cell>
          <cell r="P18633" t="str">
            <v>PROBABLES NO DESARRROLLADAS</v>
          </cell>
          <cell r="Q18633" t="str">
            <v>PROBABLES NO DESARRROLLADAS2018</v>
          </cell>
        </row>
        <row r="18634">
          <cell r="I18634">
            <v>0.10450031622627103</v>
          </cell>
          <cell r="J18634">
            <v>0.10450031622627103</v>
          </cell>
          <cell r="K18634">
            <v>3.1350094867881304E-2</v>
          </cell>
          <cell r="L18634">
            <v>3.1350094867881304E-2</v>
          </cell>
          <cell r="P18634" t="str">
            <v>PROBABLES NO DESARRROLLADAS</v>
          </cell>
          <cell r="Q18634" t="str">
            <v>PROBABLES NO DESARRROLLADAS2018</v>
          </cell>
        </row>
        <row r="18635">
          <cell r="I18635">
            <v>9.94564361418213E-2</v>
          </cell>
          <cell r="J18635">
            <v>9.94564361418213E-2</v>
          </cell>
          <cell r="K18635">
            <v>2.9836930842546388E-2</v>
          </cell>
          <cell r="L18635">
            <v>2.9836930842546388E-2</v>
          </cell>
          <cell r="P18635" t="str">
            <v>PROBABLES NO DESARRROLLADAS</v>
          </cell>
          <cell r="Q18635" t="str">
            <v>PROBABLES NO DESARRROLLADAS2018</v>
          </cell>
        </row>
        <row r="18636">
          <cell r="I18636">
            <v>0.1010717347304373</v>
          </cell>
          <cell r="J18636">
            <v>0.1010717347304373</v>
          </cell>
          <cell r="K18636">
            <v>3.0321520419131193E-2</v>
          </cell>
          <cell r="L18636">
            <v>3.0321520419131193E-2</v>
          </cell>
          <cell r="P18636" t="str">
            <v>PROBABLES NO DESARRROLLADAS</v>
          </cell>
          <cell r="Q18636" t="str">
            <v>PROBABLES NO DESARRROLLADAS2018</v>
          </cell>
        </row>
        <row r="18637">
          <cell r="I18637">
            <v>9.9372684929806041E-2</v>
          </cell>
          <cell r="J18637">
            <v>9.9372684929806041E-2</v>
          </cell>
          <cell r="K18637">
            <v>2.9811805478941817E-2</v>
          </cell>
          <cell r="L18637">
            <v>2.9811805478941817E-2</v>
          </cell>
          <cell r="P18637" t="str">
            <v>PROBABLES NO DESARRROLLADAS</v>
          </cell>
          <cell r="Q18637" t="str">
            <v>PROBABLES NO DESARRROLLADAS2019</v>
          </cell>
        </row>
        <row r="18638">
          <cell r="I18638">
            <v>8.8319371024818447E-2</v>
          </cell>
          <cell r="J18638">
            <v>8.8319371024818447E-2</v>
          </cell>
          <cell r="K18638">
            <v>2.6495811307445535E-2</v>
          </cell>
          <cell r="L18638">
            <v>2.6495811307445535E-2</v>
          </cell>
          <cell r="P18638" t="str">
            <v>PROBABLES NO DESARRROLLADAS</v>
          </cell>
          <cell r="Q18638" t="str">
            <v>PROBABLES NO DESARRROLLADAS2019</v>
          </cell>
        </row>
        <row r="18639">
          <cell r="I18639">
            <v>9.6217518442355543E-2</v>
          </cell>
          <cell r="J18639">
            <v>9.6217518442355543E-2</v>
          </cell>
          <cell r="K18639">
            <v>2.8865255532706663E-2</v>
          </cell>
          <cell r="L18639">
            <v>2.8865255532706663E-2</v>
          </cell>
          <cell r="P18639" t="str">
            <v>PROBABLES NO DESARRROLLADAS</v>
          </cell>
          <cell r="Q18639" t="str">
            <v>PROBABLES NO DESARRROLLADAS2019</v>
          </cell>
        </row>
        <row r="18640">
          <cell r="I18640">
            <v>9.1573421251340881E-2</v>
          </cell>
          <cell r="J18640">
            <v>9.1573421251340881E-2</v>
          </cell>
          <cell r="K18640">
            <v>2.7472026375402268E-2</v>
          </cell>
          <cell r="L18640">
            <v>2.7472026375402268E-2</v>
          </cell>
          <cell r="P18640" t="str">
            <v>PROBABLES NO DESARRROLLADAS</v>
          </cell>
          <cell r="Q18640" t="str">
            <v>PROBABLES NO DESARRROLLADAS2019</v>
          </cell>
        </row>
        <row r="18641">
          <cell r="I18641">
            <v>9.3060689686047957E-2</v>
          </cell>
          <cell r="J18641">
            <v>9.3060689686047957E-2</v>
          </cell>
          <cell r="K18641">
            <v>2.7918206905814383E-2</v>
          </cell>
          <cell r="L18641">
            <v>2.7918206905814383E-2</v>
          </cell>
          <cell r="P18641" t="str">
            <v>PROBABLES NO DESARRROLLADAS</v>
          </cell>
          <cell r="Q18641" t="str">
            <v>PROBABLES NO DESARRROLLADAS2019</v>
          </cell>
        </row>
        <row r="18642">
          <cell r="I18642">
            <v>8.8568962040586452E-2</v>
          </cell>
          <cell r="J18642">
            <v>8.8568962040586452E-2</v>
          </cell>
          <cell r="K18642">
            <v>2.657068861217594E-2</v>
          </cell>
          <cell r="L18642">
            <v>2.657068861217594E-2</v>
          </cell>
          <cell r="P18642" t="str">
            <v>PROBABLES NO DESARRROLLADAS</v>
          </cell>
          <cell r="Q18642" t="str">
            <v>PROBABLES NO DESARRROLLADAS2019</v>
          </cell>
        </row>
        <row r="18643">
          <cell r="I18643">
            <v>9.0007434249421092E-2</v>
          </cell>
          <cell r="J18643">
            <v>9.0007434249421092E-2</v>
          </cell>
          <cell r="K18643">
            <v>2.7002230274826323E-2</v>
          </cell>
          <cell r="L18643">
            <v>2.7002230274826323E-2</v>
          </cell>
          <cell r="P18643" t="str">
            <v>PROBABLES NO DESARRROLLADAS</v>
          </cell>
          <cell r="Q18643" t="str">
            <v>PROBABLES NO DESARRROLLADAS2019</v>
          </cell>
        </row>
        <row r="18644">
          <cell r="I18644">
            <v>8.8494379055256395E-2</v>
          </cell>
          <cell r="J18644">
            <v>8.8494379055256395E-2</v>
          </cell>
          <cell r="K18644">
            <v>2.6548313716576916E-2</v>
          </cell>
          <cell r="L18644">
            <v>2.6548313716576916E-2</v>
          </cell>
          <cell r="P18644" t="str">
            <v>PROBABLES NO DESARRROLLADAS</v>
          </cell>
          <cell r="Q18644" t="str">
            <v>PROBABLES NO DESARRROLLADAS2019</v>
          </cell>
        </row>
        <row r="18645">
          <cell r="I18645">
            <v>8.4223051922275138E-2</v>
          </cell>
          <cell r="J18645">
            <v>8.4223051922275138E-2</v>
          </cell>
          <cell r="K18645">
            <v>2.5266915576682543E-2</v>
          </cell>
          <cell r="L18645">
            <v>2.5266915576682543E-2</v>
          </cell>
          <cell r="P18645" t="str">
            <v>PROBABLES NO DESARRROLLADAS</v>
          </cell>
          <cell r="Q18645" t="str">
            <v>PROBABLES NO DESARRROLLADAS2019</v>
          </cell>
        </row>
        <row r="18646">
          <cell r="I18646">
            <v>8.5590941042139504E-2</v>
          </cell>
          <cell r="J18646">
            <v>8.5590941042139504E-2</v>
          </cell>
          <cell r="K18646">
            <v>2.5677282312641849E-2</v>
          </cell>
          <cell r="L18646">
            <v>2.5677282312641849E-2</v>
          </cell>
          <cell r="P18646" t="str">
            <v>PROBABLES NO DESARRROLLADAS</v>
          </cell>
          <cell r="Q18646" t="str">
            <v>PROBABLES NO DESARRROLLADAS2019</v>
          </cell>
        </row>
        <row r="18647">
          <cell r="I18647">
            <v>8.1459753132651455E-2</v>
          </cell>
          <cell r="J18647">
            <v>8.1459753132651455E-2</v>
          </cell>
          <cell r="K18647">
            <v>2.4437925939795435E-2</v>
          </cell>
          <cell r="L18647">
            <v>2.4437925939795435E-2</v>
          </cell>
          <cell r="P18647" t="str">
            <v>PROBABLES NO DESARRROLLADAS</v>
          </cell>
          <cell r="Q18647" t="str">
            <v>PROBABLES NO DESARRROLLADAS2019</v>
          </cell>
        </row>
        <row r="18648">
          <cell r="I18648">
            <v>8.2782762777561414E-2</v>
          </cell>
          <cell r="J18648">
            <v>8.2782762777561414E-2</v>
          </cell>
          <cell r="K18648">
            <v>2.483482883326843E-2</v>
          </cell>
          <cell r="L18648">
            <v>2.483482883326843E-2</v>
          </cell>
          <cell r="P18648" t="str">
            <v>PROBABLES NO DESARRROLLADAS</v>
          </cell>
          <cell r="Q18648" t="str">
            <v>PROBABLES NO DESARRROLLADAS2019</v>
          </cell>
        </row>
        <row r="18649">
          <cell r="I18649">
            <v>8.1391156736882464E-2</v>
          </cell>
          <cell r="J18649">
            <v>8.1391156736882464E-2</v>
          </cell>
          <cell r="K18649">
            <v>2.4417347021064736E-2</v>
          </cell>
          <cell r="L18649">
            <v>2.4417347021064736E-2</v>
          </cell>
          <cell r="P18649" t="str">
            <v>PROBABLES NO DESARRROLLADAS</v>
          </cell>
          <cell r="Q18649" t="str">
            <v>PROBABLES NO DESARRROLLADAS2020</v>
          </cell>
        </row>
        <row r="18650">
          <cell r="I18650">
            <v>7.490101208649895E-2</v>
          </cell>
          <cell r="J18650">
            <v>7.490101208649895E-2</v>
          </cell>
          <cell r="K18650">
            <v>2.2470303625949685E-2</v>
          </cell>
          <cell r="L18650">
            <v>2.2470303625949685E-2</v>
          </cell>
          <cell r="P18650" t="str">
            <v>PROBABLES NO DESARRROLLADAS</v>
          </cell>
          <cell r="Q18650" t="str">
            <v>PROBABLES NO DESARRROLLADAS2020</v>
          </cell>
        </row>
        <row r="18651">
          <cell r="I18651">
            <v>7.8763832896166286E-2</v>
          </cell>
          <cell r="J18651">
            <v>7.8763832896166286E-2</v>
          </cell>
          <cell r="K18651">
            <v>2.362914986884989E-2</v>
          </cell>
          <cell r="L18651">
            <v>2.362914986884989E-2</v>
          </cell>
          <cell r="P18651" t="str">
            <v>PROBABLES NO DESARRROLLADAS</v>
          </cell>
          <cell r="Q18651" t="str">
            <v>PROBABLES NO DESARRROLLADAS2020</v>
          </cell>
        </row>
        <row r="18652">
          <cell r="I18652">
            <v>7.4962166619295431E-2</v>
          </cell>
          <cell r="J18652">
            <v>7.4962166619295431E-2</v>
          </cell>
          <cell r="K18652">
            <v>2.2488649985788627E-2</v>
          </cell>
          <cell r="L18652">
            <v>2.2488649985788627E-2</v>
          </cell>
          <cell r="P18652" t="str">
            <v>PROBABLES NO DESARRROLLADAS</v>
          </cell>
          <cell r="Q18652" t="str">
            <v>PROBABLES NO DESARRROLLADAS2020</v>
          </cell>
        </row>
        <row r="18653">
          <cell r="I18653">
            <v>7.6179647223235267E-2</v>
          </cell>
          <cell r="J18653">
            <v>7.6179647223235267E-2</v>
          </cell>
          <cell r="K18653">
            <v>2.2853894166970583E-2</v>
          </cell>
          <cell r="L18653">
            <v>2.2853894166970583E-2</v>
          </cell>
          <cell r="P18653" t="str">
            <v>PROBABLES NO DESARRROLLADAS</v>
          </cell>
          <cell r="Q18653" t="str">
            <v>PROBABLES NO DESARRROLLADAS2020</v>
          </cell>
        </row>
        <row r="18654">
          <cell r="I18654">
            <v>7.2502710929206335E-2</v>
          </cell>
          <cell r="J18654">
            <v>7.2502710929206335E-2</v>
          </cell>
          <cell r="K18654">
            <v>2.17508132787619E-2</v>
          </cell>
          <cell r="L18654">
            <v>2.17508132787619E-2</v>
          </cell>
          <cell r="P18654" t="str">
            <v>PROBABLES NO DESARRROLLADAS</v>
          </cell>
          <cell r="Q18654" t="str">
            <v>PROBABLES NO DESARRROLLADAS2020</v>
          </cell>
        </row>
        <row r="18655">
          <cell r="I18655">
            <v>7.3680246855267501E-2</v>
          </cell>
          <cell r="J18655">
            <v>7.3680246855267501E-2</v>
          </cell>
          <cell r="K18655">
            <v>2.2104074056580249E-2</v>
          </cell>
          <cell r="L18655">
            <v>2.2104074056580249E-2</v>
          </cell>
          <cell r="P18655" t="str">
            <v>PROBABLES NO DESARRROLLADAS</v>
          </cell>
          <cell r="Q18655" t="str">
            <v>PROBABLES NO DESARRROLLADAS2020</v>
          </cell>
        </row>
        <row r="18656">
          <cell r="I18656">
            <v>7.2441657163858308E-2</v>
          </cell>
          <cell r="J18656">
            <v>7.2441657163858308E-2</v>
          </cell>
          <cell r="K18656">
            <v>2.1732497149157492E-2</v>
          </cell>
          <cell r="L18656">
            <v>2.1732497149157492E-2</v>
          </cell>
          <cell r="P18656" t="str">
            <v>PROBABLES NO DESARRROLLADAS</v>
          </cell>
          <cell r="Q18656" t="str">
            <v>PROBABLES NO DESARRROLLADAS2020</v>
          </cell>
        </row>
        <row r="18657">
          <cell r="I18657">
            <v>6.8945141124019699E-2</v>
          </cell>
          <cell r="J18657">
            <v>6.8945141124019699E-2</v>
          </cell>
          <cell r="K18657">
            <v>2.0683542337205912E-2</v>
          </cell>
          <cell r="L18657">
            <v>2.0683542337205912E-2</v>
          </cell>
          <cell r="P18657" t="str">
            <v>PROBABLES NO DESARRROLLADAS</v>
          </cell>
          <cell r="Q18657" t="str">
            <v>PROBABLES NO DESARRROLLADAS2020</v>
          </cell>
        </row>
        <row r="18658">
          <cell r="I18658">
            <v>7.0064897607056656E-2</v>
          </cell>
          <cell r="J18658">
            <v>7.0064897607056656E-2</v>
          </cell>
          <cell r="K18658">
            <v>2.1019469282116995E-2</v>
          </cell>
          <cell r="L18658">
            <v>2.1019469282116995E-2</v>
          </cell>
          <cell r="P18658" t="str">
            <v>PROBABLES NO DESARRROLLADAS</v>
          </cell>
          <cell r="Q18658" t="str">
            <v>PROBABLES NO DESARRROLLADAS2020</v>
          </cell>
        </row>
        <row r="18659">
          <cell r="I18659">
            <v>6.6683099786520802E-2</v>
          </cell>
          <cell r="J18659">
            <v>6.6683099786520802E-2</v>
          </cell>
          <cell r="K18659">
            <v>2.0004929935956237E-2</v>
          </cell>
          <cell r="L18659">
            <v>2.0004929935956237E-2</v>
          </cell>
          <cell r="P18659" t="str">
            <v>PROBABLES NO DESARRROLLADAS</v>
          </cell>
          <cell r="Q18659" t="str">
            <v>PROBABLES NO DESARRROLLADAS2020</v>
          </cell>
        </row>
        <row r="18660">
          <cell r="I18660">
            <v>6.7766117850995039E-2</v>
          </cell>
          <cell r="J18660">
            <v>6.7766117850995039E-2</v>
          </cell>
          <cell r="K18660">
            <v>2.032983535529851E-2</v>
          </cell>
          <cell r="L18660">
            <v>2.032983535529851E-2</v>
          </cell>
          <cell r="P18660" t="str">
            <v>PROBABLES NO DESARRROLLADAS</v>
          </cell>
          <cell r="Q18660" t="str">
            <v>PROBABLES NO DESARRROLLADAS2020</v>
          </cell>
        </row>
        <row r="18661">
          <cell r="I18661">
            <v>6.6626946654108815E-2</v>
          </cell>
          <cell r="J18661">
            <v>6.6626946654108815E-2</v>
          </cell>
          <cell r="K18661">
            <v>1.9988083996232645E-2</v>
          </cell>
          <cell r="L18661">
            <v>1.9988083996232645E-2</v>
          </cell>
          <cell r="P18661" t="str">
            <v>PROBABLES NO DESARRROLLADAS</v>
          </cell>
          <cell r="Q18661" t="str">
            <v>PROBABLES NO DESARRROLLADAS2021</v>
          </cell>
        </row>
        <row r="18662">
          <cell r="I18662">
            <v>5.9215970927538948E-2</v>
          </cell>
          <cell r="J18662">
            <v>5.9215970927538948E-2</v>
          </cell>
          <cell r="K18662">
            <v>1.7764791278261687E-2</v>
          </cell>
          <cell r="L18662">
            <v>1.7764791278261687E-2</v>
          </cell>
          <cell r="P18662" t="str">
            <v>PROBABLES NO DESARRROLLADAS</v>
          </cell>
          <cell r="Q18662" t="str">
            <v>PROBABLES NO DESARRROLLADAS2021</v>
          </cell>
        </row>
        <row r="18663">
          <cell r="I18663">
            <v>6.4511484951603554E-2</v>
          </cell>
          <cell r="J18663">
            <v>6.4511484951603554E-2</v>
          </cell>
          <cell r="K18663">
            <v>1.9353445485481065E-2</v>
          </cell>
          <cell r="L18663">
            <v>1.9353445485481065E-2</v>
          </cell>
          <cell r="P18663" t="str">
            <v>PROBABLES NO DESARRROLLADAS</v>
          </cell>
          <cell r="Q18663" t="str">
            <v>PROBABLES NO DESARRROLLADAS2021</v>
          </cell>
        </row>
        <row r="18664">
          <cell r="I18664">
            <v>6.1397731750499139E-2</v>
          </cell>
          <cell r="J18664">
            <v>6.1397731750499139E-2</v>
          </cell>
          <cell r="K18664">
            <v>1.8419319525149743E-2</v>
          </cell>
          <cell r="L18664">
            <v>1.8419319525149743E-2</v>
          </cell>
          <cell r="P18664" t="str">
            <v>PROBABLES NO DESARRROLLADAS</v>
          </cell>
          <cell r="Q18664" t="str">
            <v>PROBABLES NO DESARRROLLADAS2021</v>
          </cell>
        </row>
        <row r="18665">
          <cell r="I18665">
            <v>6.2394908738616611E-2</v>
          </cell>
          <cell r="J18665">
            <v>6.2394908738616611E-2</v>
          </cell>
          <cell r="K18665">
            <v>1.8718472621584981E-2</v>
          </cell>
          <cell r="L18665">
            <v>1.8718472621584981E-2</v>
          </cell>
          <cell r="P18665" t="str">
            <v>PROBABLES NO DESARRROLLADAS</v>
          </cell>
          <cell r="Q18665" t="str">
            <v>PROBABLES NO DESARRROLLADAS2021</v>
          </cell>
        </row>
        <row r="18666">
          <cell r="I18666">
            <v>5.9383315578687611E-2</v>
          </cell>
          <cell r="J18666">
            <v>5.9383315578687611E-2</v>
          </cell>
          <cell r="K18666">
            <v>1.7814994673606286E-2</v>
          </cell>
          <cell r="L18666">
            <v>1.7814994673606286E-2</v>
          </cell>
          <cell r="P18666" t="str">
            <v>PROBABLES NO DESARRROLLADAS</v>
          </cell>
          <cell r="Q18666" t="str">
            <v>PROBABLES NO DESARRROLLADAS2021</v>
          </cell>
        </row>
        <row r="18667">
          <cell r="I18667">
            <v>6.0347775894808033E-2</v>
          </cell>
          <cell r="J18667">
            <v>6.0347775894808033E-2</v>
          </cell>
          <cell r="K18667">
            <v>1.8104332768442411E-2</v>
          </cell>
          <cell r="L18667">
            <v>1.8104332768442411E-2</v>
          </cell>
          <cell r="P18667" t="str">
            <v>PROBABLES NO DESARRROLLADAS</v>
          </cell>
          <cell r="Q18667" t="str">
            <v>PROBABLES NO DESARRROLLADAS2021</v>
          </cell>
        </row>
        <row r="18668">
          <cell r="I18668">
            <v>5.9333309517276632E-2</v>
          </cell>
          <cell r="J18668">
            <v>5.9333309517276632E-2</v>
          </cell>
          <cell r="K18668">
            <v>1.7799992855182988E-2</v>
          </cell>
          <cell r="L18668">
            <v>1.7799992855182988E-2</v>
          </cell>
          <cell r="P18668" t="str">
            <v>PROBABLES NO DESARRROLLADAS</v>
          </cell>
          <cell r="Q18668" t="str">
            <v>PROBABLES NO DESARRROLLADAS2021</v>
          </cell>
        </row>
        <row r="18669">
          <cell r="I18669">
            <v>5.6469489492361878E-2</v>
          </cell>
          <cell r="J18669">
            <v>5.6469489492361878E-2</v>
          </cell>
          <cell r="K18669">
            <v>1.6940846847708562E-2</v>
          </cell>
          <cell r="L18669">
            <v>1.6940846847708562E-2</v>
          </cell>
          <cell r="P18669" t="str">
            <v>PROBABLES NO DESARRROLLADAS</v>
          </cell>
          <cell r="Q18669" t="str">
            <v>PROBABLES NO DESARRROLLADAS2021</v>
          </cell>
        </row>
        <row r="18670">
          <cell r="I18670">
            <v>5.7386625579430826E-2</v>
          </cell>
          <cell r="J18670">
            <v>5.7386625579430826E-2</v>
          </cell>
          <cell r="K18670">
            <v>1.7215987673829248E-2</v>
          </cell>
          <cell r="L18670">
            <v>1.7215987673829248E-2</v>
          </cell>
          <cell r="P18670" t="str">
            <v>PROBABLES NO DESARRROLLADAS</v>
          </cell>
          <cell r="Q18670" t="str">
            <v>PROBABLES NO DESARRROLLADAS2021</v>
          </cell>
        </row>
        <row r="18671">
          <cell r="I18671">
            <v>5.4616765464873346E-2</v>
          </cell>
          <cell r="J18671">
            <v>5.4616765464873346E-2</v>
          </cell>
          <cell r="K18671">
            <v>1.6385029639462003E-2</v>
          </cell>
          <cell r="L18671">
            <v>1.6385029639462003E-2</v>
          </cell>
          <cell r="P18671" t="str">
            <v>PROBABLES NO DESARRROLLADAS</v>
          </cell>
          <cell r="Q18671" t="str">
            <v>PROBABLES NO DESARRROLLADAS2021</v>
          </cell>
        </row>
        <row r="18672">
          <cell r="I18672">
            <v>5.5503810965321011E-2</v>
          </cell>
          <cell r="J18672">
            <v>5.5503810965321011E-2</v>
          </cell>
          <cell r="K18672">
            <v>1.6651143289596302E-2</v>
          </cell>
          <cell r="L18672">
            <v>1.6651143289596302E-2</v>
          </cell>
          <cell r="P18672" t="str">
            <v>PROBABLES NO DESARRROLLADAS</v>
          </cell>
          <cell r="Q18672" t="str">
            <v>PROBABLES NO DESARRROLLADAS2021</v>
          </cell>
        </row>
        <row r="18673">
          <cell r="I18673">
            <v>5.4570773264851526E-2</v>
          </cell>
          <cell r="J18673">
            <v>5.4570773264851526E-2</v>
          </cell>
          <cell r="K18673">
            <v>1.6371231979455458E-2</v>
          </cell>
          <cell r="L18673">
            <v>1.6371231979455458E-2</v>
          </cell>
          <cell r="P18673" t="str">
            <v>PROBABLES NO DESARRROLLADAS</v>
          </cell>
          <cell r="Q18673" t="str">
            <v>PROBABLES NO DESARRROLLADAS2022</v>
          </cell>
        </row>
        <row r="18674">
          <cell r="I18674">
            <v>4.8500816642868212E-2</v>
          </cell>
          <cell r="J18674">
            <v>4.8500816642868212E-2</v>
          </cell>
          <cell r="K18674">
            <v>1.4550244992860464E-2</v>
          </cell>
          <cell r="L18674">
            <v>1.4550244992860464E-2</v>
          </cell>
          <cell r="P18674" t="str">
            <v>PROBABLES NO DESARRROLLADAS</v>
          </cell>
          <cell r="Q18674" t="str">
            <v>PROBABLES NO DESARRROLLADAS2022</v>
          </cell>
        </row>
        <row r="18675">
          <cell r="I18675">
            <v>5.2838105227147249E-2</v>
          </cell>
          <cell r="J18675">
            <v>5.2838105227147249E-2</v>
          </cell>
          <cell r="K18675">
            <v>1.5851431568144173E-2</v>
          </cell>
          <cell r="L18675">
            <v>1.5851431568144173E-2</v>
          </cell>
          <cell r="P18675" t="str">
            <v>PROBABLES NO DESARRROLLADAS</v>
          </cell>
          <cell r="Q18675" t="str">
            <v>PROBABLES NO DESARRROLLADAS2022</v>
          </cell>
        </row>
        <row r="18676">
          <cell r="I18676">
            <v>5.028778694793011E-2</v>
          </cell>
          <cell r="J18676">
            <v>5.028778694793011E-2</v>
          </cell>
          <cell r="K18676">
            <v>1.5086336084379034E-2</v>
          </cell>
          <cell r="L18676">
            <v>1.5086336084379034E-2</v>
          </cell>
          <cell r="P18676" t="str">
            <v>PROBABLES NO DESARRROLLADAS</v>
          </cell>
          <cell r="Q18676" t="str">
            <v>PROBABLES NO DESARRROLLADAS2022</v>
          </cell>
        </row>
        <row r="18677">
          <cell r="I18677">
            <v>5.1104524350078714E-2</v>
          </cell>
          <cell r="J18677">
            <v>5.1104524350078714E-2</v>
          </cell>
          <cell r="K18677">
            <v>1.5331357305023613E-2</v>
          </cell>
          <cell r="L18677">
            <v>1.5331357305023613E-2</v>
          </cell>
          <cell r="P18677" t="str">
            <v>PROBABLES NO DESARRROLLADAS</v>
          </cell>
          <cell r="Q18677" t="str">
            <v>PROBABLES NO DESARRROLLADAS2022</v>
          </cell>
        </row>
        <row r="18678">
          <cell r="I18678">
            <v>4.8637880210593482E-2</v>
          </cell>
          <cell r="J18678">
            <v>4.8637880210593482E-2</v>
          </cell>
          <cell r="K18678">
            <v>1.4591364063178047E-2</v>
          </cell>
          <cell r="L18678">
            <v>1.4591364063178047E-2</v>
          </cell>
          <cell r="P18678" t="str">
            <v>PROBABLES NO DESARRROLLADAS</v>
          </cell>
          <cell r="Q18678" t="str">
            <v>PROBABLES NO DESARRROLLADAS2022</v>
          </cell>
        </row>
        <row r="18679">
          <cell r="I18679">
            <v>4.9427821035989111E-2</v>
          </cell>
          <cell r="J18679">
            <v>4.9427821035989111E-2</v>
          </cell>
          <cell r="K18679">
            <v>1.4828346310796735E-2</v>
          </cell>
          <cell r="L18679">
            <v>1.4828346310796735E-2</v>
          </cell>
          <cell r="P18679" t="str">
            <v>PROBABLES NO DESARRROLLADAS</v>
          </cell>
          <cell r="Q18679" t="str">
            <v>PROBABLES NO DESARRROLLADAS2022</v>
          </cell>
        </row>
        <row r="18680">
          <cell r="I18680">
            <v>4.8596922766553266E-2</v>
          </cell>
          <cell r="J18680">
            <v>4.8596922766553266E-2</v>
          </cell>
          <cell r="K18680">
            <v>1.4579076829965981E-2</v>
          </cell>
          <cell r="L18680">
            <v>1.4579076829965981E-2</v>
          </cell>
          <cell r="P18680" t="str">
            <v>PROBABLES NO DESARRROLLADAS</v>
          </cell>
          <cell r="Q18680" t="str">
            <v>PROBABLES NO DESARRROLLADAS2022</v>
          </cell>
        </row>
        <row r="18681">
          <cell r="I18681">
            <v>4.6251312152539428E-2</v>
          </cell>
          <cell r="J18681">
            <v>4.6251312152539428E-2</v>
          </cell>
          <cell r="K18681">
            <v>1.3875393645761829E-2</v>
          </cell>
          <cell r="L18681">
            <v>1.3875393645761829E-2</v>
          </cell>
          <cell r="P18681" t="str">
            <v>PROBABLES NO DESARRROLLADAS</v>
          </cell>
          <cell r="Q18681" t="str">
            <v>PROBABLES NO DESARRROLLADAS2022</v>
          </cell>
        </row>
        <row r="18682">
          <cell r="I18682">
            <v>4.7002492087592239E-2</v>
          </cell>
          <cell r="J18682">
            <v>4.7002492087592239E-2</v>
          </cell>
          <cell r="K18682">
            <v>1.4100747626277672E-2</v>
          </cell>
          <cell r="L18682">
            <v>1.4100747626277672E-2</v>
          </cell>
          <cell r="P18682" t="str">
            <v>PROBABLES NO DESARRROLLADAS</v>
          </cell>
          <cell r="Q18682" t="str">
            <v>PROBABLES NO DESARRROLLADAS2022</v>
          </cell>
        </row>
        <row r="18683">
          <cell r="I18683">
            <v>4.4733839299536428E-2</v>
          </cell>
          <cell r="J18683">
            <v>4.4733839299536428E-2</v>
          </cell>
          <cell r="K18683">
            <v>1.3420151789860928E-2</v>
          </cell>
          <cell r="L18683">
            <v>1.3420151789860928E-2</v>
          </cell>
          <cell r="P18683" t="str">
            <v>PROBABLES NO DESARRROLLADAS</v>
          </cell>
          <cell r="Q18683" t="str">
            <v>PROBABLES NO DESARRROLLADAS2022</v>
          </cell>
        </row>
        <row r="18684">
          <cell r="I18684">
            <v>4.5460373551982396E-2</v>
          </cell>
          <cell r="J18684">
            <v>4.5460373551982396E-2</v>
          </cell>
          <cell r="K18684">
            <v>1.3638112065594716E-2</v>
          </cell>
          <cell r="L18684">
            <v>1.3638112065594716E-2</v>
          </cell>
          <cell r="P18684" t="str">
            <v>PROBABLES NO DESARRROLLADAS</v>
          </cell>
          <cell r="Q18684" t="str">
            <v>PROBABLES NO DESARRROLLADAS2022</v>
          </cell>
        </row>
        <row r="18685">
          <cell r="I18685">
            <v>4.4696169407018795E-2</v>
          </cell>
          <cell r="J18685">
            <v>4.4696169407018795E-2</v>
          </cell>
          <cell r="K18685">
            <v>1.3408850822105639E-2</v>
          </cell>
          <cell r="L18685">
            <v>1.3408850822105639E-2</v>
          </cell>
          <cell r="P18685" t="str">
            <v>PROBABLES NO DESARRROLLADAS</v>
          </cell>
          <cell r="Q18685" t="str">
            <v>PROBABLES NO DESARRROLLADAS2023</v>
          </cell>
        </row>
        <row r="18686">
          <cell r="I18686">
            <v>3.9724573931306448E-2</v>
          </cell>
          <cell r="J18686">
            <v>3.9724573931306448E-2</v>
          </cell>
          <cell r="K18686">
            <v>1.1917372179391933E-2</v>
          </cell>
          <cell r="L18686">
            <v>1.1917372179391933E-2</v>
          </cell>
          <cell r="P18686" t="str">
            <v>PROBABLES NO DESARRROLLADAS</v>
          </cell>
          <cell r="Q18686" t="str">
            <v>PROBABLES NO DESARRROLLADAS2023</v>
          </cell>
        </row>
        <row r="18687">
          <cell r="I18687">
            <v>4.3277028363073893E-2</v>
          </cell>
          <cell r="J18687">
            <v>4.3277028363073893E-2</v>
          </cell>
          <cell r="K18687">
            <v>1.2983108508922168E-2</v>
          </cell>
          <cell r="L18687">
            <v>1.2983108508922168E-2</v>
          </cell>
          <cell r="P18687" t="str">
            <v>PROBABLES NO DESARRROLLADAS</v>
          </cell>
          <cell r="Q18687" t="str">
            <v>PROBABLES NO DESARRROLLADAS2023</v>
          </cell>
        </row>
        <row r="18688">
          <cell r="I18688">
            <v>4.1188191224999164E-2</v>
          </cell>
          <cell r="J18688">
            <v>4.1188191224999164E-2</v>
          </cell>
          <cell r="K18688">
            <v>1.2356457367499751E-2</v>
          </cell>
          <cell r="L18688">
            <v>1.2356457367499751E-2</v>
          </cell>
          <cell r="P18688" t="str">
            <v>PROBABLES NO DESARRROLLADAS</v>
          </cell>
          <cell r="Q18688" t="str">
            <v>PROBABLES NO DESARRROLLADAS2023</v>
          </cell>
        </row>
        <row r="18689">
          <cell r="I18689">
            <v>4.185713965844038E-2</v>
          </cell>
          <cell r="J18689">
            <v>4.185713965844038E-2</v>
          </cell>
          <cell r="K18689">
            <v>1.2557141897532115E-2</v>
          </cell>
          <cell r="L18689">
            <v>1.2557141897532115E-2</v>
          </cell>
          <cell r="P18689" t="str">
            <v>PROBABLES NO DESARRROLLADAS</v>
          </cell>
          <cell r="Q18689" t="str">
            <v>PROBABLES NO DESARRROLLADAS2023</v>
          </cell>
        </row>
        <row r="18690">
          <cell r="I18690">
            <v>3.9836835790095899E-2</v>
          </cell>
          <cell r="J18690">
            <v>3.9836835790095899E-2</v>
          </cell>
          <cell r="K18690">
            <v>1.1951050737028771E-2</v>
          </cell>
          <cell r="L18690">
            <v>1.1951050737028771E-2</v>
          </cell>
          <cell r="P18690" t="str">
            <v>PROBABLES NO DESARRROLLADAS</v>
          </cell>
          <cell r="Q18690" t="str">
            <v>PROBABLES NO DESARRROLLADAS2023</v>
          </cell>
        </row>
        <row r="18691">
          <cell r="I18691">
            <v>3.7892636448860012E-2</v>
          </cell>
          <cell r="J18691">
            <v>3.7892636448860012E-2</v>
          </cell>
          <cell r="K18691">
            <v>1.1367790934658003E-2</v>
          </cell>
          <cell r="L18691">
            <v>1.1367790934658003E-2</v>
          </cell>
          <cell r="P18691" t="str">
            <v>PROBABLES NO DESARRROLLADAS</v>
          </cell>
          <cell r="Q18691" t="str">
            <v>PROBABLES NO DESARRROLLADAS2023</v>
          </cell>
        </row>
        <row r="18692">
          <cell r="P18692" t="str">
            <v>PROBABLES NO DESARRROLLADAS</v>
          </cell>
          <cell r="Q18692" t="str">
            <v>PROBABLES NO DESARRROLLADAS2012</v>
          </cell>
        </row>
        <row r="18693">
          <cell r="P18693" t="str">
            <v>PROBABLES NO DESARRROLLADAS</v>
          </cell>
          <cell r="Q18693" t="str">
            <v>PROBABLES NO DESARRROLLADAS2012</v>
          </cell>
        </row>
        <row r="18694">
          <cell r="P18694" t="str">
            <v>PROBABLES NO DESARRROLLADAS</v>
          </cell>
          <cell r="Q18694" t="str">
            <v>PROBABLES NO DESARRROLLADAS2012</v>
          </cell>
        </row>
        <row r="18695">
          <cell r="P18695" t="str">
            <v>PROBABLES NO DESARRROLLADAS</v>
          </cell>
          <cell r="Q18695" t="str">
            <v>PROBABLES NO DESARRROLLADAS2012</v>
          </cell>
        </row>
        <row r="18696">
          <cell r="P18696" t="str">
            <v>PROBABLES NO DESARRROLLADAS</v>
          </cell>
          <cell r="Q18696" t="str">
            <v>PROBABLES NO DESARRROLLADAS2012</v>
          </cell>
        </row>
        <row r="18697">
          <cell r="P18697" t="str">
            <v>PROBABLES NO DESARRROLLADAS</v>
          </cell>
          <cell r="Q18697" t="str">
            <v>PROBABLES NO DESARRROLLADAS2012</v>
          </cell>
        </row>
        <row r="18698">
          <cell r="P18698" t="str">
            <v>PROBABLES NO DESARRROLLADAS</v>
          </cell>
          <cell r="Q18698" t="str">
            <v>PROBABLES NO DESARRROLLADAS2012</v>
          </cell>
        </row>
        <row r="18699">
          <cell r="P18699" t="str">
            <v>PROBABLES NO DESARRROLLADAS</v>
          </cell>
          <cell r="Q18699" t="str">
            <v>PROBABLES NO DESARRROLLADAS2012</v>
          </cell>
        </row>
        <row r="18700">
          <cell r="P18700" t="str">
            <v>PROBABLES NO DESARRROLLADAS</v>
          </cell>
          <cell r="Q18700" t="str">
            <v>PROBABLES NO DESARRROLLADAS2012</v>
          </cell>
        </row>
        <row r="18701">
          <cell r="I18701">
            <v>0.39555598904363864</v>
          </cell>
          <cell r="J18701">
            <v>0.39555598904363864</v>
          </cell>
          <cell r="K18701">
            <v>0.1186667967130916</v>
          </cell>
          <cell r="L18701">
            <v>0.1186667967130916</v>
          </cell>
          <cell r="P18701" t="str">
            <v>PROBABLES NO DESARRROLLADAS</v>
          </cell>
          <cell r="Q18701" t="str">
            <v>PROBABLES NO DESARRROLLADAS2012</v>
          </cell>
        </row>
        <row r="18702">
          <cell r="I18702">
            <v>0.37646382695771397</v>
          </cell>
          <cell r="J18702">
            <v>0.37646382695771397</v>
          </cell>
          <cell r="K18702">
            <v>0.11293914808731419</v>
          </cell>
          <cell r="L18702">
            <v>0.11293914808731419</v>
          </cell>
          <cell r="P18702" t="str">
            <v>PROBABLES NO DESARRROLLADAS</v>
          </cell>
          <cell r="Q18702" t="str">
            <v>PROBABLES NO DESARRROLLADAS2012</v>
          </cell>
        </row>
        <row r="18703">
          <cell r="I18703">
            <v>0.38257807669297961</v>
          </cell>
          <cell r="J18703">
            <v>0.38257807669297961</v>
          </cell>
          <cell r="K18703">
            <v>0.11477342300789387</v>
          </cell>
          <cell r="L18703">
            <v>0.11477342300789387</v>
          </cell>
          <cell r="P18703" t="str">
            <v>PROBABLES NO DESARRROLLADAS</v>
          </cell>
          <cell r="Q18703" t="str">
            <v>PROBABLES NO DESARRROLLADAS2012</v>
          </cell>
        </row>
        <row r="18704">
          <cell r="I18704">
            <v>0.37614681075433226</v>
          </cell>
          <cell r="J18704">
            <v>0.37614681075433226</v>
          </cell>
          <cell r="K18704">
            <v>0.11284404322629968</v>
          </cell>
          <cell r="L18704">
            <v>0.11284404322629968</v>
          </cell>
          <cell r="P18704" t="str">
            <v>PROBABLES NO DESARRROLLADAS</v>
          </cell>
          <cell r="Q18704" t="str">
            <v>PROBABLES NO DESARRROLLADAS2013</v>
          </cell>
        </row>
        <row r="18705">
          <cell r="I18705">
            <v>0.33430765971836129</v>
          </cell>
          <cell r="J18705">
            <v>0.33430765971836129</v>
          </cell>
          <cell r="K18705">
            <v>0.10029229791550842</v>
          </cell>
          <cell r="L18705">
            <v>0.10029229791550842</v>
          </cell>
          <cell r="P18705" t="str">
            <v>PROBABLES NO DESARRROLLADAS</v>
          </cell>
          <cell r="Q18705" t="str">
            <v>PROBABLES NO DESARRROLLADAS2013</v>
          </cell>
        </row>
        <row r="18706">
          <cell r="I18706">
            <v>0.36420383253560212</v>
          </cell>
          <cell r="J18706">
            <v>0.36420383253560212</v>
          </cell>
          <cell r="K18706">
            <v>0.10926114976068066</v>
          </cell>
          <cell r="L18706">
            <v>0.10926114976068066</v>
          </cell>
          <cell r="P18706" t="str">
            <v>PROBABLES NO DESARRROLLADAS</v>
          </cell>
          <cell r="Q18706" t="str">
            <v>PROBABLES NO DESARRROLLADAS2013</v>
          </cell>
        </row>
        <row r="18707">
          <cell r="I18707">
            <v>0.34662493398347766</v>
          </cell>
          <cell r="J18707">
            <v>0.34662493398347766</v>
          </cell>
          <cell r="K18707">
            <v>0.10398748019504328</v>
          </cell>
          <cell r="L18707">
            <v>0.10398748019504328</v>
          </cell>
          <cell r="P18707" t="str">
            <v>PROBABLES NO DESARRROLLADAS</v>
          </cell>
          <cell r="Q18707" t="str">
            <v>PROBABLES NO DESARRROLLADAS2013</v>
          </cell>
        </row>
        <row r="18708">
          <cell r="I18708">
            <v>0.35225456227464658</v>
          </cell>
          <cell r="J18708">
            <v>0.35225456227464658</v>
          </cell>
          <cell r="K18708">
            <v>0.10567636868239397</v>
          </cell>
          <cell r="L18708">
            <v>0.10567636868239397</v>
          </cell>
          <cell r="P18708" t="str">
            <v>PROBABLES NO DESARRROLLADAS</v>
          </cell>
          <cell r="Q18708" t="str">
            <v>PROBABLES NO DESARRROLLADAS2013</v>
          </cell>
        </row>
        <row r="18709">
          <cell r="I18709">
            <v>0.33525241495609626</v>
          </cell>
          <cell r="J18709">
            <v>0.33525241495609626</v>
          </cell>
          <cell r="K18709">
            <v>0.10057572448682887</v>
          </cell>
          <cell r="L18709">
            <v>0.10057572448682887</v>
          </cell>
          <cell r="P18709" t="str">
            <v>PROBABLES NO DESARRROLLADAS</v>
          </cell>
          <cell r="Q18709" t="str">
            <v>PROBABLES NO DESARRROLLADAS2013</v>
          </cell>
        </row>
        <row r="18710">
          <cell r="I18710">
            <v>0.34069733912306738</v>
          </cell>
          <cell r="J18710">
            <v>0.34069733912306738</v>
          </cell>
          <cell r="K18710">
            <v>0.1022092017369202</v>
          </cell>
          <cell r="L18710">
            <v>0.1022092017369202</v>
          </cell>
          <cell r="P18710" t="str">
            <v>PROBABLES NO DESARRROLLADAS</v>
          </cell>
          <cell r="Q18710" t="str">
            <v>PROBABLES NO DESARRROLLADAS2013</v>
          </cell>
        </row>
        <row r="18711">
          <cell r="I18711">
            <v>0.33497010244648961</v>
          </cell>
          <cell r="J18711">
            <v>0.33497010244648961</v>
          </cell>
          <cell r="K18711">
            <v>0.10049103073394688</v>
          </cell>
          <cell r="L18711">
            <v>0.10049103073394688</v>
          </cell>
          <cell r="P18711" t="str">
            <v>PROBABLES NO DESARRROLLADAS</v>
          </cell>
          <cell r="Q18711" t="str">
            <v>PROBABLES NO DESARRROLLADAS2013</v>
          </cell>
        </row>
        <row r="18712">
          <cell r="I18712">
            <v>0.31880221808375314</v>
          </cell>
          <cell r="J18712">
            <v>0.31880221808375314</v>
          </cell>
          <cell r="K18712">
            <v>9.5640665425125934E-2</v>
          </cell>
          <cell r="L18712">
            <v>9.5640665425125934E-2</v>
          </cell>
          <cell r="P18712" t="str">
            <v>PROBABLES NO DESARRROLLADAS</v>
          </cell>
          <cell r="Q18712" t="str">
            <v>PROBABLES NO DESARRROLLADAS2013</v>
          </cell>
        </row>
        <row r="18713">
          <cell r="I18713">
            <v>0.32397997020211977</v>
          </cell>
          <cell r="J18713">
            <v>0.32397997020211977</v>
          </cell>
          <cell r="K18713">
            <v>9.719399106063592E-2</v>
          </cell>
          <cell r="L18713">
            <v>9.719399106063592E-2</v>
          </cell>
          <cell r="P18713" t="str">
            <v>PROBABLES NO DESARRROLLADAS</v>
          </cell>
          <cell r="Q18713" t="str">
            <v>PROBABLES NO DESARRROLLADAS2013</v>
          </cell>
        </row>
        <row r="18714">
          <cell r="I18714">
            <v>0.30834254269496103</v>
          </cell>
          <cell r="J18714">
            <v>0.30834254269496103</v>
          </cell>
          <cell r="K18714">
            <v>9.250276280848832E-2</v>
          </cell>
          <cell r="L18714">
            <v>9.250276280848832E-2</v>
          </cell>
          <cell r="P18714" t="str">
            <v>PROBABLES NO DESARRROLLADAS</v>
          </cell>
          <cell r="Q18714" t="str">
            <v>PROBABLES NO DESARRROLLADAS2013</v>
          </cell>
        </row>
        <row r="18715">
          <cell r="I18715">
            <v>0.31335041642688971</v>
          </cell>
          <cell r="J18715">
            <v>0.31335041642688971</v>
          </cell>
          <cell r="K18715">
            <v>9.4005124928066924E-2</v>
          </cell>
          <cell r="L18715">
            <v>9.4005124928066924E-2</v>
          </cell>
          <cell r="P18715" t="str">
            <v>PROBABLES NO DESARRROLLADAS</v>
          </cell>
          <cell r="Q18715" t="str">
            <v>PROBABLES NO DESARRROLLADAS2013</v>
          </cell>
        </row>
        <row r="18716">
          <cell r="I18716">
            <v>0.30808289070391598</v>
          </cell>
          <cell r="J18716">
            <v>0.30808289070391598</v>
          </cell>
          <cell r="K18716">
            <v>9.2424867211174808E-2</v>
          </cell>
          <cell r="L18716">
            <v>9.2424867211174808E-2</v>
          </cell>
          <cell r="P18716" t="str">
            <v>PROBABLES NO DESARRROLLADAS</v>
          </cell>
          <cell r="Q18716" t="str">
            <v>PROBABLES NO DESARRROLLADAS2014</v>
          </cell>
        </row>
        <row r="18717">
          <cell r="I18717">
            <v>0.27381455124914511</v>
          </cell>
          <cell r="J18717">
            <v>0.27381455124914511</v>
          </cell>
          <cell r="K18717">
            <v>8.2144365374743539E-2</v>
          </cell>
          <cell r="L18717">
            <v>8.2144365374743539E-2</v>
          </cell>
          <cell r="P18717" t="str">
            <v>PROBABLES NO DESARRROLLADAS</v>
          </cell>
          <cell r="Q18717" t="str">
            <v>PROBABLES NO DESARRROLLADAS2014</v>
          </cell>
        </row>
        <row r="18718">
          <cell r="I18718">
            <v>0.29830099930395798</v>
          </cell>
          <cell r="J18718">
            <v>0.29830099930395798</v>
          </cell>
          <cell r="K18718">
            <v>8.9490299791187389E-2</v>
          </cell>
          <cell r="L18718">
            <v>8.9490299791187389E-2</v>
          </cell>
          <cell r="P18718" t="str">
            <v>PROBABLES NO DESARRROLLADAS</v>
          </cell>
          <cell r="Q18718" t="str">
            <v>PROBABLES NO DESARRROLLADAS2014</v>
          </cell>
        </row>
        <row r="18719">
          <cell r="I18719">
            <v>0.28390300967200954</v>
          </cell>
          <cell r="J18719">
            <v>0.28390300967200954</v>
          </cell>
          <cell r="K18719">
            <v>8.5170902901602882E-2</v>
          </cell>
          <cell r="L18719">
            <v>8.5170902901602882E-2</v>
          </cell>
          <cell r="P18719" t="str">
            <v>PROBABLES NO DESARRROLLADAS</v>
          </cell>
          <cell r="Q18719" t="str">
            <v>PROBABLES NO DESARRROLLADAS2014</v>
          </cell>
        </row>
        <row r="18720">
          <cell r="I18720">
            <v>0.28851395440939909</v>
          </cell>
          <cell r="J18720">
            <v>0.28851395440939909</v>
          </cell>
          <cell r="K18720">
            <v>8.6554186322819707E-2</v>
          </cell>
          <cell r="L18720">
            <v>8.6554186322819707E-2</v>
          </cell>
          <cell r="P18720" t="str">
            <v>PROBABLES NO DESARRROLLADAS</v>
          </cell>
          <cell r="Q18720" t="str">
            <v>PROBABLES NO DESARRROLLADAS2014</v>
          </cell>
        </row>
        <row r="18721">
          <cell r="I18721">
            <v>0.27458835263819514</v>
          </cell>
          <cell r="J18721">
            <v>0.27458835263819514</v>
          </cell>
          <cell r="K18721">
            <v>8.237650579145854E-2</v>
          </cell>
          <cell r="L18721">
            <v>8.237650579145854E-2</v>
          </cell>
          <cell r="P18721" t="str">
            <v>PROBABLES NO DESARRROLLADAS</v>
          </cell>
          <cell r="Q18721" t="str">
            <v>PROBABLES NO DESARRROLLADAS2014</v>
          </cell>
        </row>
        <row r="18722">
          <cell r="I18722">
            <v>0.27904801553858888</v>
          </cell>
          <cell r="J18722">
            <v>0.27904801553858888</v>
          </cell>
          <cell r="K18722">
            <v>8.3714404661576675E-2</v>
          </cell>
          <cell r="L18722">
            <v>8.3714404661576675E-2</v>
          </cell>
          <cell r="P18722" t="str">
            <v>PROBABLES NO DESARRROLLADAS</v>
          </cell>
          <cell r="Q18722" t="str">
            <v>PROBABLES NO DESARRROLLADAS2014</v>
          </cell>
        </row>
        <row r="18723">
          <cell r="I18723">
            <v>0.27435712469327095</v>
          </cell>
          <cell r="J18723">
            <v>0.27435712469327095</v>
          </cell>
          <cell r="K18723">
            <v>8.230713740798129E-2</v>
          </cell>
          <cell r="L18723">
            <v>8.230713740798129E-2</v>
          </cell>
          <cell r="P18723" t="str">
            <v>PROBABLES NO DESARRROLLADAS</v>
          </cell>
          <cell r="Q18723" t="str">
            <v>PROBABLES NO DESARRROLLADAS2014</v>
          </cell>
        </row>
        <row r="18724">
          <cell r="I18724">
            <v>0.2611148256530344</v>
          </cell>
          <cell r="J18724">
            <v>0.2611148256530344</v>
          </cell>
          <cell r="K18724">
            <v>7.8334447695910331E-2</v>
          </cell>
          <cell r="L18724">
            <v>7.8334447695910331E-2</v>
          </cell>
          <cell r="P18724" t="str">
            <v>PROBABLES NO DESARRROLLADAS</v>
          </cell>
          <cell r="Q18724" t="str">
            <v>PROBABLES NO DESARRROLLADAS2014</v>
          </cell>
        </row>
        <row r="18725">
          <cell r="I18725">
            <v>0.26535566139687017</v>
          </cell>
          <cell r="J18725">
            <v>0.26535566139687017</v>
          </cell>
          <cell r="K18725">
            <v>7.9606698419061053E-2</v>
          </cell>
          <cell r="L18725">
            <v>7.9606698419061053E-2</v>
          </cell>
          <cell r="P18725" t="str">
            <v>PROBABLES NO DESARRROLLADAS</v>
          </cell>
          <cell r="Q18725" t="str">
            <v>PROBABLES NO DESARRROLLADAS2014</v>
          </cell>
        </row>
        <row r="18726">
          <cell r="I18726">
            <v>0.25254783282611021</v>
          </cell>
          <cell r="J18726">
            <v>0.25254783282611021</v>
          </cell>
          <cell r="K18726">
            <v>7.5764349847833048E-2</v>
          </cell>
          <cell r="L18726">
            <v>7.5764349847833048E-2</v>
          </cell>
          <cell r="P18726" t="str">
            <v>PROBABLES NO DESARRROLLADAS</v>
          </cell>
          <cell r="Q18726" t="str">
            <v>PROBABLES NO DESARRROLLADAS2014</v>
          </cell>
        </row>
        <row r="18727">
          <cell r="I18727">
            <v>0.25664952974736888</v>
          </cell>
          <cell r="J18727">
            <v>0.25664952974736888</v>
          </cell>
          <cell r="K18727">
            <v>7.6994858924210666E-2</v>
          </cell>
          <cell r="L18727">
            <v>7.6994858924210666E-2</v>
          </cell>
          <cell r="P18727" t="str">
            <v>PROBABLES NO DESARRROLLADAS</v>
          </cell>
          <cell r="Q18727" t="str">
            <v>PROBABLES NO DESARRROLLADAS2014</v>
          </cell>
        </row>
        <row r="18728">
          <cell r="I18728">
            <v>0.25233516496959452</v>
          </cell>
          <cell r="J18728">
            <v>0.25233516496959452</v>
          </cell>
          <cell r="K18728">
            <v>7.5700549490878344E-2</v>
          </cell>
          <cell r="L18728">
            <v>7.5700549490878344E-2</v>
          </cell>
          <cell r="P18728" t="str">
            <v>PROBABLES NO DESARRROLLADAS</v>
          </cell>
          <cell r="Q18728" t="str">
            <v>PROBABLES NO DESARRROLLADAS2015</v>
          </cell>
        </row>
        <row r="18729">
          <cell r="I18729">
            <v>0.224267695627835</v>
          </cell>
          <cell r="J18729">
            <v>0.224267695627835</v>
          </cell>
          <cell r="K18729">
            <v>6.7280308688350499E-2</v>
          </cell>
          <cell r="L18729">
            <v>6.7280308688350499E-2</v>
          </cell>
          <cell r="P18729" t="str">
            <v>PROBABLES NO DESARRROLLADAS</v>
          </cell>
          <cell r="Q18729" t="str">
            <v>PROBABLES NO DESARRROLLADAS2015</v>
          </cell>
        </row>
        <row r="18730">
          <cell r="I18730">
            <v>0.24432331084006395</v>
          </cell>
          <cell r="J18730">
            <v>0.24432331084006395</v>
          </cell>
          <cell r="K18730">
            <v>7.3296993252019188E-2</v>
          </cell>
          <cell r="L18730">
            <v>7.3296993252019188E-2</v>
          </cell>
          <cell r="P18730" t="str">
            <v>PROBABLES NO DESARRROLLADAS</v>
          </cell>
          <cell r="Q18730" t="str">
            <v>PROBABLES NO DESARRROLLADAS2015</v>
          </cell>
        </row>
        <row r="18731">
          <cell r="I18731">
            <v>0.23253064335143325</v>
          </cell>
          <cell r="J18731">
            <v>0.23253064335143325</v>
          </cell>
          <cell r="K18731">
            <v>6.9759193005429973E-2</v>
          </cell>
          <cell r="L18731">
            <v>6.9759193005429973E-2</v>
          </cell>
          <cell r="P18731" t="str">
            <v>PROBABLES NO DESARRROLLADAS</v>
          </cell>
          <cell r="Q18731" t="str">
            <v>PROBABLES NO DESARRROLLADAS2015</v>
          </cell>
        </row>
        <row r="18732">
          <cell r="I18732">
            <v>0.23630723574290433</v>
          </cell>
          <cell r="J18732">
            <v>0.23630723574290433</v>
          </cell>
          <cell r="K18732">
            <v>7.0892170722871295E-2</v>
          </cell>
          <cell r="L18732">
            <v>7.0892170722871295E-2</v>
          </cell>
          <cell r="P18732" t="str">
            <v>PROBABLES NO DESARRROLLADAS</v>
          </cell>
          <cell r="Q18732" t="str">
            <v>PROBABLES NO DESARRROLLADAS2015</v>
          </cell>
        </row>
        <row r="18733">
          <cell r="I18733">
            <v>0.22490147733740104</v>
          </cell>
          <cell r="J18733">
            <v>0.22490147733740104</v>
          </cell>
          <cell r="K18733">
            <v>6.7470443201220309E-2</v>
          </cell>
          <cell r="L18733">
            <v>6.7470443201220309E-2</v>
          </cell>
          <cell r="P18733" t="str">
            <v>PROBABLES NO DESARRROLLADAS</v>
          </cell>
          <cell r="Q18733" t="str">
            <v>PROBABLES NO DESARRROLLADAS2015</v>
          </cell>
        </row>
        <row r="18734">
          <cell r="I18734">
            <v>0.22855416240247844</v>
          </cell>
          <cell r="J18734">
            <v>0.22855416240247844</v>
          </cell>
          <cell r="K18734">
            <v>6.8566248720743531E-2</v>
          </cell>
          <cell r="L18734">
            <v>6.8566248720743531E-2</v>
          </cell>
          <cell r="P18734" t="str">
            <v>PROBABLES NO DESARRROLLADAS</v>
          </cell>
          <cell r="Q18734" t="str">
            <v>PROBABLES NO DESARRROLLADAS2015</v>
          </cell>
        </row>
        <row r="18735">
          <cell r="I18735">
            <v>0.22471209018417457</v>
          </cell>
          <cell r="J18735">
            <v>0.22471209018417457</v>
          </cell>
          <cell r="K18735">
            <v>6.7413627055252376E-2</v>
          </cell>
          <cell r="L18735">
            <v>6.7413627055252376E-2</v>
          </cell>
          <cell r="P18735" t="str">
            <v>PROBABLES NO DESARRROLLADAS</v>
          </cell>
          <cell r="Q18735" t="str">
            <v>PROBABLES NO DESARRROLLADAS2015</v>
          </cell>
        </row>
        <row r="18736">
          <cell r="I18736">
            <v>0.21386599059954742</v>
          </cell>
          <cell r="J18736">
            <v>0.21386599059954742</v>
          </cell>
          <cell r="K18736">
            <v>6.4159797179864239E-2</v>
          </cell>
          <cell r="L18736">
            <v>6.4159797179864239E-2</v>
          </cell>
          <cell r="P18736" t="str">
            <v>PROBABLES NO DESARRROLLADAS</v>
          </cell>
          <cell r="Q18736" t="str">
            <v>PROBABLES NO DESARRROLLADAS2015</v>
          </cell>
        </row>
        <row r="18737">
          <cell r="I18737">
            <v>0.2173394453720138</v>
          </cell>
          <cell r="J18737">
            <v>0.2173394453720138</v>
          </cell>
          <cell r="K18737">
            <v>6.5201833611604143E-2</v>
          </cell>
          <cell r="L18737">
            <v>6.5201833611604143E-2</v>
          </cell>
          <cell r="P18737" t="str">
            <v>PROBABLES NO DESARRROLLADAS</v>
          </cell>
          <cell r="Q18737" t="str">
            <v>PROBABLES NO DESARRROLLADAS2015</v>
          </cell>
        </row>
        <row r="18738">
          <cell r="I18738">
            <v>0.20684919864678275</v>
          </cell>
          <cell r="J18738">
            <v>0.20684919864678275</v>
          </cell>
          <cell r="K18738">
            <v>6.2054759594034822E-2</v>
          </cell>
          <cell r="L18738">
            <v>6.2054759594034822E-2</v>
          </cell>
          <cell r="P18738" t="str">
            <v>PROBABLES NO DESARRROLLADAS</v>
          </cell>
          <cell r="Q18738" t="str">
            <v>PROBABLES NO DESARRROLLADAS2015</v>
          </cell>
        </row>
        <row r="18739">
          <cell r="I18739">
            <v>0.21020869182382068</v>
          </cell>
          <cell r="J18739">
            <v>0.21020869182382068</v>
          </cell>
          <cell r="K18739">
            <v>6.3062607547146196E-2</v>
          </cell>
          <cell r="L18739">
            <v>6.3062607547146196E-2</v>
          </cell>
          <cell r="P18739" t="str">
            <v>PROBABLES NO DESARRROLLADAS</v>
          </cell>
          <cell r="Q18739" t="str">
            <v>PROBABLES NO DESARRROLLADAS2015</v>
          </cell>
        </row>
        <row r="18740">
          <cell r="I18740">
            <v>0.2066750131263396</v>
          </cell>
          <cell r="J18740">
            <v>0.2066750131263396</v>
          </cell>
          <cell r="K18740">
            <v>6.2002503937901882E-2</v>
          </cell>
          <cell r="L18740">
            <v>6.2002503937901882E-2</v>
          </cell>
          <cell r="P18740" t="str">
            <v>PROBABLES NO DESARRROLLADAS</v>
          </cell>
          <cell r="Q18740" t="str">
            <v>PROBABLES NO DESARRROLLADAS2016</v>
          </cell>
        </row>
        <row r="18741">
          <cell r="I18741">
            <v>0.19019471250662748</v>
          </cell>
          <cell r="J18741">
            <v>0.19019471250662748</v>
          </cell>
          <cell r="K18741">
            <v>5.7058413751988245E-2</v>
          </cell>
          <cell r="L18741">
            <v>5.7058413751988245E-2</v>
          </cell>
          <cell r="P18741" t="str">
            <v>PROBABLES NO DESARRROLLADAS</v>
          </cell>
          <cell r="Q18741" t="str">
            <v>PROBABLES NO DESARRROLLADAS2016</v>
          </cell>
        </row>
        <row r="18742">
          <cell r="I18742">
            <v>0.20000349976989282</v>
          </cell>
          <cell r="J18742">
            <v>0.20000349976989282</v>
          </cell>
          <cell r="K18742">
            <v>6.0001049930967845E-2</v>
          </cell>
          <cell r="L18742">
            <v>6.0001049930967845E-2</v>
          </cell>
          <cell r="P18742" t="str">
            <v>PROBABLES NO DESARRROLLADAS</v>
          </cell>
          <cell r="Q18742" t="str">
            <v>PROBABLES NO DESARRROLLADAS2016</v>
          </cell>
        </row>
        <row r="18743">
          <cell r="I18743">
            <v>0.19035000104625521</v>
          </cell>
          <cell r="J18743">
            <v>0.19035000104625521</v>
          </cell>
          <cell r="K18743">
            <v>5.7105000313876567E-2</v>
          </cell>
          <cell r="L18743">
            <v>5.7105000313876567E-2</v>
          </cell>
          <cell r="P18743" t="str">
            <v>PROBABLES NO DESARRROLLADAS</v>
          </cell>
          <cell r="Q18743" t="str">
            <v>PROBABLES NO DESARRROLLADAS2016</v>
          </cell>
        </row>
        <row r="18744">
          <cell r="I18744">
            <v>0.19344152634075445</v>
          </cell>
          <cell r="J18744">
            <v>0.19344152634075445</v>
          </cell>
          <cell r="K18744">
            <v>5.8032457902226345E-2</v>
          </cell>
          <cell r="L18744">
            <v>5.8032457902226345E-2</v>
          </cell>
          <cell r="P18744" t="str">
            <v>PROBABLES NO DESARRROLLADAS</v>
          </cell>
          <cell r="Q18744" t="str">
            <v>PROBABLES NO DESARRROLLADAS2016</v>
          </cell>
        </row>
        <row r="18745">
          <cell r="I18745">
            <v>0.18410475208542071</v>
          </cell>
          <cell r="J18745">
            <v>0.18410475208542071</v>
          </cell>
          <cell r="K18745">
            <v>5.5231425625626204E-2</v>
          </cell>
          <cell r="L18745">
            <v>5.5231425625626204E-2</v>
          </cell>
          <cell r="P18745" t="str">
            <v>PROBABLES NO DESARRROLLADAS</v>
          </cell>
          <cell r="Q18745" t="str">
            <v>PROBABLES NO DESARRROLLADAS2016</v>
          </cell>
        </row>
        <row r="18746">
          <cell r="I18746">
            <v>0.18709484662065068</v>
          </cell>
          <cell r="J18746">
            <v>0.18709484662065068</v>
          </cell>
          <cell r="K18746">
            <v>5.6128453986195204E-2</v>
          </cell>
          <cell r="L18746">
            <v>5.6128453986195204E-2</v>
          </cell>
          <cell r="P18746" t="str">
            <v>PROBABLES NO DESARRROLLADAS</v>
          </cell>
          <cell r="Q18746" t="str">
            <v>PROBABLES NO DESARRROLLADAS2016</v>
          </cell>
        </row>
        <row r="18747">
          <cell r="I18747">
            <v>0.18394971942264882</v>
          </cell>
          <cell r="J18747">
            <v>0.18394971942264882</v>
          </cell>
          <cell r="K18747">
            <v>5.5184915826794648E-2</v>
          </cell>
          <cell r="L18747">
            <v>5.5184915826794648E-2</v>
          </cell>
          <cell r="P18747" t="str">
            <v>PROBABLES NO DESARRROLLADAS</v>
          </cell>
          <cell r="Q18747" t="str">
            <v>PROBABLES NO DESARRROLLADAS2016</v>
          </cell>
        </row>
        <row r="18748">
          <cell r="I18748">
            <v>0.1750710828802742</v>
          </cell>
          <cell r="J18748">
            <v>0.1750710828802742</v>
          </cell>
          <cell r="K18748">
            <v>5.2521324864082251E-2</v>
          </cell>
          <cell r="L18748">
            <v>5.2521324864082251E-2</v>
          </cell>
          <cell r="P18748" t="str">
            <v>PROBABLES NO DESARRROLLADAS</v>
          </cell>
          <cell r="Q18748" t="str">
            <v>PROBABLES NO DESARRROLLADAS2016</v>
          </cell>
        </row>
        <row r="18749">
          <cell r="I18749">
            <v>0.17791445917701623</v>
          </cell>
          <cell r="J18749">
            <v>0.17791445917701623</v>
          </cell>
          <cell r="K18749">
            <v>5.3374337753104871E-2</v>
          </cell>
          <cell r="L18749">
            <v>5.3374337753104871E-2</v>
          </cell>
          <cell r="P18749" t="str">
            <v>PROBABLES NO DESARRROLLADAS</v>
          </cell>
          <cell r="Q18749" t="str">
            <v>PROBABLES NO DESARRROLLADAS2016</v>
          </cell>
        </row>
        <row r="18750">
          <cell r="I18750">
            <v>0.16932712442258788</v>
          </cell>
          <cell r="J18750">
            <v>0.16932712442258788</v>
          </cell>
          <cell r="K18750">
            <v>5.0798137326776377E-2</v>
          </cell>
          <cell r="L18750">
            <v>5.0798137326776377E-2</v>
          </cell>
          <cell r="P18750" t="str">
            <v>PROBABLES NO DESARRROLLADAS</v>
          </cell>
          <cell r="Q18750" t="str">
            <v>PROBABLES NO DESARRROLLADAS2016</v>
          </cell>
        </row>
        <row r="18751">
          <cell r="I18751">
            <v>0.17207721155324276</v>
          </cell>
          <cell r="J18751">
            <v>0.17207721155324276</v>
          </cell>
          <cell r="K18751">
            <v>5.1623163465972823E-2</v>
          </cell>
          <cell r="L18751">
            <v>5.1623163465972823E-2</v>
          </cell>
          <cell r="P18751" t="str">
            <v>PROBABLES NO DESARRROLLADAS</v>
          </cell>
          <cell r="Q18751" t="str">
            <v>PROBABLES NO DESARRROLLADAS2016</v>
          </cell>
        </row>
        <row r="18752">
          <cell r="I18752">
            <v>0.16918453584362991</v>
          </cell>
          <cell r="J18752">
            <v>0.16918453584362991</v>
          </cell>
          <cell r="K18752">
            <v>5.0755360753088986E-2</v>
          </cell>
          <cell r="L18752">
            <v>5.0755360753088986E-2</v>
          </cell>
          <cell r="P18752" t="str">
            <v>PROBABLES NO DESARRROLLADAS</v>
          </cell>
          <cell r="Q18752" t="str">
            <v>PROBABLES NO DESARRROLLADAS2017</v>
          </cell>
        </row>
        <row r="18753">
          <cell r="I18753">
            <v>0.15036598642162377</v>
          </cell>
          <cell r="J18753">
            <v>0.15036598642162377</v>
          </cell>
          <cell r="K18753">
            <v>4.5109795926487124E-2</v>
          </cell>
          <cell r="L18753">
            <v>4.5109795926487124E-2</v>
          </cell>
          <cell r="P18753" t="str">
            <v>PROBABLES NO DESARRROLLADAS</v>
          </cell>
          <cell r="Q18753" t="str">
            <v>PROBABLES NO DESARRROLLADAS2017</v>
          </cell>
        </row>
        <row r="18754">
          <cell r="I18754">
            <v>0.16381278425952353</v>
          </cell>
          <cell r="J18754">
            <v>0.16381278425952353</v>
          </cell>
          <cell r="K18754">
            <v>4.9143835277857074E-2</v>
          </cell>
          <cell r="L18754">
            <v>4.9143835277857074E-2</v>
          </cell>
          <cell r="P18754" t="str">
            <v>PROBABLES NO DESARRROLLADAS</v>
          </cell>
          <cell r="Q18754" t="str">
            <v>PROBABLES NO DESARRROLLADAS2017</v>
          </cell>
        </row>
        <row r="18755">
          <cell r="I18755">
            <v>0.15590609009875359</v>
          </cell>
          <cell r="J18755">
            <v>0.15590609009875359</v>
          </cell>
          <cell r="K18755">
            <v>4.6771827029626067E-2</v>
          </cell>
          <cell r="L18755">
            <v>4.6771827029626067E-2</v>
          </cell>
          <cell r="P18755" t="str">
            <v>PROBABLES NO DESARRROLLADAS</v>
          </cell>
          <cell r="Q18755" t="str">
            <v>PROBABLES NO DESARRROLLADAS2017</v>
          </cell>
        </row>
        <row r="18756">
          <cell r="I18756">
            <v>0.1584382026202007</v>
          </cell>
          <cell r="J18756">
            <v>0.1584382026202007</v>
          </cell>
          <cell r="K18756">
            <v>4.7531460786060215E-2</v>
          </cell>
          <cell r="L18756">
            <v>4.7531460786060215E-2</v>
          </cell>
          <cell r="P18756" t="str">
            <v>PROBABLES NO DESARRROLLADAS</v>
          </cell>
          <cell r="Q18756" t="str">
            <v>PROBABLES NO DESARRROLLADAS2017</v>
          </cell>
        </row>
        <row r="18757">
          <cell r="I18757">
            <v>0.15079092150497855</v>
          </cell>
          <cell r="J18757">
            <v>0.15079092150497855</v>
          </cell>
          <cell r="K18757">
            <v>4.5237276451493565E-2</v>
          </cell>
          <cell r="L18757">
            <v>4.5237276451493565E-2</v>
          </cell>
          <cell r="P18757" t="str">
            <v>PROBABLES NO DESARRROLLADAS</v>
          </cell>
          <cell r="Q18757" t="str">
            <v>PROBABLES NO DESARRROLLADAS2017</v>
          </cell>
        </row>
        <row r="18758">
          <cell r="I18758">
            <v>0.15323995720474903</v>
          </cell>
          <cell r="J18758">
            <v>0.15323995720474903</v>
          </cell>
          <cell r="K18758">
            <v>4.5971987161424699E-2</v>
          </cell>
          <cell r="L18758">
            <v>4.5971987161424699E-2</v>
          </cell>
          <cell r="P18758" t="str">
            <v>PROBABLES NO DESARRROLLADAS</v>
          </cell>
          <cell r="Q18758" t="str">
            <v>PROBABLES NO DESARRROLLADAS2017</v>
          </cell>
        </row>
        <row r="18759">
          <cell r="I18759">
            <v>0.15066394206627046</v>
          </cell>
          <cell r="J18759">
            <v>0.15066394206627046</v>
          </cell>
          <cell r="K18759">
            <v>4.5199182619881137E-2</v>
          </cell>
          <cell r="L18759">
            <v>4.5199182619881137E-2</v>
          </cell>
          <cell r="P18759" t="str">
            <v>PROBABLES NO DESARRROLLADAS</v>
          </cell>
          <cell r="Q18759" t="str">
            <v>PROBABLES NO DESARRROLLADAS2017</v>
          </cell>
        </row>
        <row r="18760">
          <cell r="I18760">
            <v>0.14339189845649636</v>
          </cell>
          <cell r="J18760">
            <v>0.14339189845649636</v>
          </cell>
          <cell r="K18760">
            <v>4.3017569536948908E-2</v>
          </cell>
          <cell r="L18760">
            <v>4.3017569536948908E-2</v>
          </cell>
          <cell r="P18760" t="str">
            <v>PROBABLES NO DESARRROLLADAS</v>
          </cell>
          <cell r="Q18760" t="str">
            <v>PROBABLES NO DESARRROLLADAS2017</v>
          </cell>
        </row>
        <row r="18761">
          <cell r="I18761">
            <v>0.14572076464335224</v>
          </cell>
          <cell r="J18761">
            <v>0.14572076464335224</v>
          </cell>
          <cell r="K18761">
            <v>4.3716229393005672E-2</v>
          </cell>
          <cell r="L18761">
            <v>4.3716229393005672E-2</v>
          </cell>
          <cell r="P18761" t="str">
            <v>PROBABLES NO DESARRROLLADAS</v>
          </cell>
          <cell r="Q18761" t="str">
            <v>PROBABLES NO DESARRROLLADAS2017</v>
          </cell>
        </row>
        <row r="18762">
          <cell r="I18762">
            <v>0.1386873116432282</v>
          </cell>
          <cell r="J18762">
            <v>0.1386873116432282</v>
          </cell>
          <cell r="K18762">
            <v>4.1606193492968457E-2</v>
          </cell>
          <cell r="L18762">
            <v>4.1606193492968457E-2</v>
          </cell>
          <cell r="P18762" t="str">
            <v>PROBABLES NO DESARRROLLADAS</v>
          </cell>
          <cell r="Q18762" t="str">
            <v>PROBABLES NO DESARRROLLADAS2017</v>
          </cell>
        </row>
        <row r="18763">
          <cell r="I18763">
            <v>0.1409397693769516</v>
          </cell>
          <cell r="J18763">
            <v>0.1409397693769516</v>
          </cell>
          <cell r="K18763">
            <v>4.2281930813085483E-2</v>
          </cell>
          <cell r="L18763">
            <v>4.2281930813085483E-2</v>
          </cell>
          <cell r="P18763" t="str">
            <v>PROBABLES NO DESARRROLLADAS</v>
          </cell>
          <cell r="Q18763" t="str">
            <v>PROBABLES NO DESARRROLLADAS2017</v>
          </cell>
        </row>
        <row r="18764">
          <cell r="I18764">
            <v>0.1385705245262589</v>
          </cell>
          <cell r="J18764">
            <v>0.1385705245262589</v>
          </cell>
          <cell r="K18764">
            <v>4.1571157357877676E-2</v>
          </cell>
          <cell r="L18764">
            <v>4.1571157357877676E-2</v>
          </cell>
          <cell r="P18764" t="str">
            <v>PROBABLES NO DESARRROLLADAS</v>
          </cell>
          <cell r="Q18764" t="str">
            <v>PROBABLES NO DESARRROLLADAS2018</v>
          </cell>
        </row>
        <row r="18765">
          <cell r="I18765">
            <v>0.12315719935898702</v>
          </cell>
          <cell r="J18765">
            <v>0.12315719935898702</v>
          </cell>
          <cell r="K18765">
            <v>3.6947159807696105E-2</v>
          </cell>
          <cell r="L18765">
            <v>3.6947159807696105E-2</v>
          </cell>
          <cell r="P18765" t="str">
            <v>PROBABLES NO DESARRROLLADAS</v>
          </cell>
          <cell r="Q18765" t="str">
            <v>PROBABLES NO DESARRROLLADAS2018</v>
          </cell>
        </row>
        <row r="18766">
          <cell r="I18766">
            <v>0.13417079359976974</v>
          </cell>
          <cell r="J18766">
            <v>0.13417079359976974</v>
          </cell>
          <cell r="K18766">
            <v>4.0251238079930925E-2</v>
          </cell>
          <cell r="L18766">
            <v>4.0251238079930925E-2</v>
          </cell>
          <cell r="P18766" t="str">
            <v>PROBABLES NO DESARRROLLADAS</v>
          </cell>
          <cell r="Q18766" t="str">
            <v>PROBABLES NO DESARRROLLADAS2018</v>
          </cell>
        </row>
        <row r="18767">
          <cell r="I18767">
            <v>0.12769481899805415</v>
          </cell>
          <cell r="J18767">
            <v>0.12769481899805415</v>
          </cell>
          <cell r="K18767">
            <v>3.8308445699416251E-2</v>
          </cell>
          <cell r="L18767">
            <v>3.8308445699416251E-2</v>
          </cell>
          <cell r="P18767" t="str">
            <v>PROBABLES NO DESARRROLLADAS</v>
          </cell>
          <cell r="Q18767" t="str">
            <v>PROBABLES NO DESARRROLLADAS2018</v>
          </cell>
        </row>
        <row r="18768">
          <cell r="I18768">
            <v>0.1297687447177214</v>
          </cell>
          <cell r="J18768">
            <v>0.1297687447177214</v>
          </cell>
          <cell r="K18768">
            <v>3.8930623415316425E-2</v>
          </cell>
          <cell r="L18768">
            <v>3.8930623415316425E-2</v>
          </cell>
          <cell r="P18768" t="str">
            <v>PROBABLES NO DESARRROLLADAS</v>
          </cell>
          <cell r="Q18768" t="str">
            <v>PROBABLES NO DESARRROLLADAS2018</v>
          </cell>
        </row>
        <row r="18769">
          <cell r="I18769">
            <v>0.1235052422643084</v>
          </cell>
          <cell r="J18769">
            <v>0.1235052422643084</v>
          </cell>
          <cell r="K18769">
            <v>3.7051572679292516E-2</v>
          </cell>
          <cell r="L18769">
            <v>3.7051572679292516E-2</v>
          </cell>
          <cell r="P18769" t="str">
            <v>PROBABLES NO DESARRROLLADAS</v>
          </cell>
          <cell r="Q18769" t="str">
            <v>PROBABLES NO DESARRROLLADAS2018</v>
          </cell>
        </row>
        <row r="18770">
          <cell r="I18770">
            <v>0.1255111239473384</v>
          </cell>
          <cell r="J18770">
            <v>0.1255111239473384</v>
          </cell>
          <cell r="K18770">
            <v>3.7653337184201524E-2</v>
          </cell>
          <cell r="L18770">
            <v>3.7653337184201524E-2</v>
          </cell>
          <cell r="P18770" t="str">
            <v>PROBABLES NO DESARRROLLADAS</v>
          </cell>
          <cell r="Q18770" t="str">
            <v>PROBABLES NO DESARRROLLADAS2018</v>
          </cell>
        </row>
        <row r="18771">
          <cell r="I18771">
            <v>0.12340123980724201</v>
          </cell>
          <cell r="J18771">
            <v>0.12340123980724201</v>
          </cell>
          <cell r="K18771">
            <v>3.7020371942172607E-2</v>
          </cell>
          <cell r="L18771">
            <v>3.7020371942172607E-2</v>
          </cell>
          <cell r="P18771" t="str">
            <v>PROBABLES NO DESARRROLLADAS</v>
          </cell>
          <cell r="Q18771" t="str">
            <v>PROBABLES NO DESARRROLLADAS2018</v>
          </cell>
        </row>
        <row r="18772">
          <cell r="I18772">
            <v>0.11744507547839229</v>
          </cell>
          <cell r="J18772">
            <v>0.11744507547839229</v>
          </cell>
          <cell r="K18772">
            <v>3.5233522643517687E-2</v>
          </cell>
          <cell r="L18772">
            <v>3.5233522643517687E-2</v>
          </cell>
          <cell r="P18772" t="str">
            <v>PROBABLES NO DESARRROLLADAS</v>
          </cell>
          <cell r="Q18772" t="str">
            <v>PROBABLES NO DESARRROLLADAS2018</v>
          </cell>
        </row>
        <row r="18773">
          <cell r="I18773">
            <v>0.1193525323712791</v>
          </cell>
          <cell r="J18773">
            <v>0.1193525323712791</v>
          </cell>
          <cell r="K18773">
            <v>3.5805759711383736E-2</v>
          </cell>
          <cell r="L18773">
            <v>3.5805759711383736E-2</v>
          </cell>
          <cell r="P18773" t="str">
            <v>PROBABLES NO DESARRROLLADAS</v>
          </cell>
          <cell r="Q18773" t="str">
            <v>PROBABLES NO DESARRROLLADAS2018</v>
          </cell>
        </row>
        <row r="18774">
          <cell r="I18774">
            <v>0.11359178558317401</v>
          </cell>
          <cell r="J18774">
            <v>0.11359178558317401</v>
          </cell>
          <cell r="K18774">
            <v>3.4077535674952204E-2</v>
          </cell>
          <cell r="L18774">
            <v>3.4077535674952204E-2</v>
          </cell>
          <cell r="P18774" t="str">
            <v>PROBABLES NO DESARRROLLADAS</v>
          </cell>
          <cell r="Q18774" t="str">
            <v>PROBABLES NO DESARRROLLADAS2018</v>
          </cell>
        </row>
        <row r="18775">
          <cell r="I18775">
            <v>0.11543666016393229</v>
          </cell>
          <cell r="J18775">
            <v>0.11543666016393229</v>
          </cell>
          <cell r="K18775">
            <v>3.4630998049179691E-2</v>
          </cell>
          <cell r="L18775">
            <v>3.4630998049179691E-2</v>
          </cell>
          <cell r="P18775" t="str">
            <v>PROBABLES NO DESARRROLLADAS</v>
          </cell>
          <cell r="Q18775" t="str">
            <v>PROBABLES NO DESARRROLLADAS2018</v>
          </cell>
        </row>
        <row r="18776">
          <cell r="I18776">
            <v>0.11349613114303175</v>
          </cell>
          <cell r="J18776">
            <v>0.11349613114303175</v>
          </cell>
          <cell r="K18776">
            <v>3.4048839342909525E-2</v>
          </cell>
          <cell r="L18776">
            <v>3.4048839342909525E-2</v>
          </cell>
          <cell r="P18776" t="str">
            <v>PROBABLES NO DESARRROLLADAS</v>
          </cell>
          <cell r="Q18776" t="str">
            <v>PROBABLES NO DESARRROLLADAS2019</v>
          </cell>
        </row>
        <row r="18777">
          <cell r="I18777">
            <v>0.10087185350163021</v>
          </cell>
          <cell r="J18777">
            <v>0.10087185350163021</v>
          </cell>
          <cell r="K18777">
            <v>3.0261556050489059E-2</v>
          </cell>
          <cell r="L18777">
            <v>3.0261556050489059E-2</v>
          </cell>
          <cell r="P18777" t="str">
            <v>PROBABLES NO DESARRROLLADAS</v>
          </cell>
          <cell r="Q18777" t="str">
            <v>PROBABLES NO DESARRROLLADAS2019</v>
          </cell>
        </row>
        <row r="18778">
          <cell r="I18778">
            <v>0.10989253333654522</v>
          </cell>
          <cell r="J18778">
            <v>0.10989253333654522</v>
          </cell>
          <cell r="K18778">
            <v>3.2967760000963568E-2</v>
          </cell>
          <cell r="L18778">
            <v>3.2967760000963568E-2</v>
          </cell>
          <cell r="P18778" t="str">
            <v>PROBABLES NO DESARRROLLADAS</v>
          </cell>
          <cell r="Q18778" t="str">
            <v>PROBABLES NO DESARRROLLADAS2019</v>
          </cell>
        </row>
        <row r="18779">
          <cell r="I18779">
            <v>0.10458838900146213</v>
          </cell>
          <cell r="J18779">
            <v>0.10458838900146213</v>
          </cell>
          <cell r="K18779">
            <v>3.1376516700438638E-2</v>
          </cell>
          <cell r="L18779">
            <v>3.1376516700438638E-2</v>
          </cell>
          <cell r="P18779" t="str">
            <v>PROBABLES NO DESARRROLLADAS</v>
          </cell>
          <cell r="Q18779" t="str">
            <v>PROBABLES NO DESARRROLLADAS2019</v>
          </cell>
        </row>
        <row r="18780">
          <cell r="I18780">
            <v>0.1062870370095088</v>
          </cell>
          <cell r="J18780">
            <v>0.1062870370095088</v>
          </cell>
          <cell r="K18780">
            <v>3.1886111102852638E-2</v>
          </cell>
          <cell r="L18780">
            <v>3.1886111102852638E-2</v>
          </cell>
          <cell r="P18780" t="str">
            <v>PROBABLES NO DESARRROLLADAS</v>
          </cell>
          <cell r="Q18780" t="str">
            <v>PROBABLES NO DESARRROLLADAS2019</v>
          </cell>
        </row>
        <row r="18781">
          <cell r="I18781">
            <v>0.10115691790014017</v>
          </cell>
          <cell r="J18781">
            <v>0.10115691790014017</v>
          </cell>
          <cell r="K18781">
            <v>3.0347075370042047E-2</v>
          </cell>
          <cell r="L18781">
            <v>3.0347075370042047E-2</v>
          </cell>
          <cell r="P18781" t="str">
            <v>PROBABLES NO DESARRROLLADAS</v>
          </cell>
          <cell r="Q18781" t="str">
            <v>PROBABLES NO DESARRROLLADAS2019</v>
          </cell>
        </row>
        <row r="18782">
          <cell r="I18782">
            <v>0.10279983446795214</v>
          </cell>
          <cell r="J18782">
            <v>0.10279983446795214</v>
          </cell>
          <cell r="K18782">
            <v>3.0839950340385641E-2</v>
          </cell>
          <cell r="L18782">
            <v>3.0839950340385641E-2</v>
          </cell>
          <cell r="P18782" t="str">
            <v>PROBABLES NO DESARRROLLADAS</v>
          </cell>
          <cell r="Q18782" t="str">
            <v>PROBABLES NO DESARRROLLADAS2019</v>
          </cell>
        </row>
        <row r="18783">
          <cell r="I18783">
            <v>0.1010717347304373</v>
          </cell>
          <cell r="J18783">
            <v>0.1010717347304373</v>
          </cell>
          <cell r="K18783">
            <v>3.0321520419131193E-2</v>
          </cell>
          <cell r="L18783">
            <v>3.0321520419131193E-2</v>
          </cell>
          <cell r="P18783" t="str">
            <v>PROBABLES NO DESARRROLLADAS</v>
          </cell>
          <cell r="Q18783" t="str">
            <v>PROBABLES NO DESARRROLLADAS2019</v>
          </cell>
        </row>
        <row r="18784">
          <cell r="I18784">
            <v>9.6193340785640152E-2</v>
          </cell>
          <cell r="J18784">
            <v>9.6193340785640152E-2</v>
          </cell>
          <cell r="K18784">
            <v>2.8858002235692046E-2</v>
          </cell>
          <cell r="L18784">
            <v>2.8858002235692046E-2</v>
          </cell>
          <cell r="P18784" t="str">
            <v>PROBABLES NO DESARRROLLADAS</v>
          </cell>
          <cell r="Q18784" t="str">
            <v>PROBABLES NO DESARRROLLADAS2019</v>
          </cell>
        </row>
        <row r="18785">
          <cell r="I18785">
            <v>9.7755642569547829E-2</v>
          </cell>
          <cell r="J18785">
            <v>9.7755642569547829E-2</v>
          </cell>
          <cell r="K18785">
            <v>2.9326692770864349E-2</v>
          </cell>
          <cell r="L18785">
            <v>2.9326692770864349E-2</v>
          </cell>
          <cell r="P18785" t="str">
            <v>PROBABLES NO DESARRROLLADAS</v>
          </cell>
          <cell r="Q18785" t="str">
            <v>PROBABLES NO DESARRROLLADAS2019</v>
          </cell>
        </row>
        <row r="18786">
          <cell r="I18786">
            <v>9.3037305281154406E-2</v>
          </cell>
          <cell r="J18786">
            <v>9.3037305281154406E-2</v>
          </cell>
          <cell r="K18786">
            <v>2.791119158434632E-2</v>
          </cell>
          <cell r="L18786">
            <v>2.791119158434632E-2</v>
          </cell>
          <cell r="P18786" t="str">
            <v>PROBABLES NO DESARRROLLADAS</v>
          </cell>
          <cell r="Q18786" t="str">
            <v>PROBABLES NO DESARRROLLADAS2019</v>
          </cell>
        </row>
        <row r="18787">
          <cell r="I18787">
            <v>9.4548349048046265E-2</v>
          </cell>
          <cell r="J18787">
            <v>9.4548349048046265E-2</v>
          </cell>
          <cell r="K18787">
            <v>2.8364504714413877E-2</v>
          </cell>
          <cell r="L18787">
            <v>2.8364504714413877E-2</v>
          </cell>
          <cell r="P18787" t="str">
            <v>PROBABLES NO DESARRROLLADAS</v>
          </cell>
          <cell r="Q18787" t="str">
            <v>PROBABLES NO DESARRROLLADAS2019</v>
          </cell>
        </row>
        <row r="18788">
          <cell r="I18788">
            <v>9.2958959551284068E-2</v>
          </cell>
          <cell r="J18788">
            <v>9.2958959551284068E-2</v>
          </cell>
          <cell r="K18788">
            <v>2.7887687865385216E-2</v>
          </cell>
          <cell r="L18788">
            <v>2.7887687865385216E-2</v>
          </cell>
          <cell r="P18788" t="str">
            <v>PROBABLES NO DESARRROLLADAS</v>
          </cell>
          <cell r="Q18788" t="str">
            <v>PROBABLES NO DESARRROLLADAS2020</v>
          </cell>
        </row>
        <row r="18789">
          <cell r="I18789">
            <v>8.5546396341409398E-2</v>
          </cell>
          <cell r="J18789">
            <v>8.5546396341409398E-2</v>
          </cell>
          <cell r="K18789">
            <v>2.5663918902422814E-2</v>
          </cell>
          <cell r="L18789">
            <v>2.5663918902422814E-2</v>
          </cell>
          <cell r="P18789" t="str">
            <v>PROBABLES NO DESARRROLLADAS</v>
          </cell>
          <cell r="Q18789" t="str">
            <v>PROBABLES NO DESARRROLLADAS2020</v>
          </cell>
        </row>
        <row r="18790">
          <cell r="I18790">
            <v>8.9958224576761434E-2</v>
          </cell>
          <cell r="J18790">
            <v>8.9958224576761434E-2</v>
          </cell>
          <cell r="K18790">
            <v>2.6987467373028429E-2</v>
          </cell>
          <cell r="L18790">
            <v>2.6987467373028429E-2</v>
          </cell>
          <cell r="P18790" t="str">
            <v>PROBABLES NO DESARRROLLADAS</v>
          </cell>
          <cell r="Q18790" t="str">
            <v>PROBABLES NO DESARRROLLADAS2020</v>
          </cell>
        </row>
        <row r="18791">
          <cell r="I18791">
            <v>8.5616242525789782E-2</v>
          </cell>
          <cell r="J18791">
            <v>8.5616242525789782E-2</v>
          </cell>
          <cell r="K18791">
            <v>2.568487275773694E-2</v>
          </cell>
          <cell r="L18791">
            <v>2.568487275773694E-2</v>
          </cell>
          <cell r="P18791" t="str">
            <v>PROBABLES NO DESARRROLLADAS</v>
          </cell>
          <cell r="Q18791" t="str">
            <v>PROBABLES NO DESARRROLLADAS2020</v>
          </cell>
        </row>
        <row r="18792">
          <cell r="I18792">
            <v>8.7006758826991784E-2</v>
          </cell>
          <cell r="J18792">
            <v>8.7006758826991784E-2</v>
          </cell>
          <cell r="K18792">
            <v>2.6102027648097534E-2</v>
          </cell>
          <cell r="L18792">
            <v>2.6102027648097534E-2</v>
          </cell>
          <cell r="P18792" t="str">
            <v>PROBABLES NO DESARRROLLADAS</v>
          </cell>
          <cell r="Q18792" t="str">
            <v>PROBABLES NO DESARRROLLADAS2020</v>
          </cell>
        </row>
        <row r="18793">
          <cell r="I18793">
            <v>8.2807234137422983E-2</v>
          </cell>
          <cell r="J18793">
            <v>8.2807234137422983E-2</v>
          </cell>
          <cell r="K18793">
            <v>2.48421702412269E-2</v>
          </cell>
          <cell r="L18793">
            <v>2.48421702412269E-2</v>
          </cell>
          <cell r="P18793" t="str">
            <v>PROBABLES NO DESARRROLLADAS</v>
          </cell>
          <cell r="Q18793" t="str">
            <v>PROBABLES NO DESARRROLLADAS2020</v>
          </cell>
        </row>
        <row r="18794">
          <cell r="I18794">
            <v>8.4152128581846813E-2</v>
          </cell>
          <cell r="J18794">
            <v>8.4152128581846813E-2</v>
          </cell>
          <cell r="K18794">
            <v>2.5245638574554044E-2</v>
          </cell>
          <cell r="L18794">
            <v>2.5245638574554044E-2</v>
          </cell>
          <cell r="P18794" t="str">
            <v>PROBABLES NO DESARRROLLADAS</v>
          </cell>
          <cell r="Q18794" t="str">
            <v>PROBABLES NO DESARRROLLADAS2020</v>
          </cell>
        </row>
        <row r="18795">
          <cell r="I18795">
            <v>8.2737503042164498E-2</v>
          </cell>
          <cell r="J18795">
            <v>8.2737503042164498E-2</v>
          </cell>
          <cell r="K18795">
            <v>2.4821250912649351E-2</v>
          </cell>
          <cell r="L18795">
            <v>2.4821250912649351E-2</v>
          </cell>
          <cell r="P18795" t="str">
            <v>PROBABLES NO DESARRROLLADAS</v>
          </cell>
          <cell r="Q18795" t="str">
            <v>PROBABLES NO DESARRROLLADAS2020</v>
          </cell>
        </row>
        <row r="18796">
          <cell r="I18796">
            <v>7.8744041023083675E-2</v>
          </cell>
          <cell r="J18796">
            <v>7.8744041023083675E-2</v>
          </cell>
          <cell r="K18796">
            <v>2.3623212306925101E-2</v>
          </cell>
          <cell r="L18796">
            <v>2.3623212306925101E-2</v>
          </cell>
          <cell r="P18796" t="str">
            <v>PROBABLES NO DESARRROLLADAS</v>
          </cell>
          <cell r="Q18796" t="str">
            <v>PROBABLES NO DESARRROLLADAS2020</v>
          </cell>
        </row>
        <row r="18797">
          <cell r="I18797">
            <v>8.0022944061044862E-2</v>
          </cell>
          <cell r="J18797">
            <v>8.0022944061044862E-2</v>
          </cell>
          <cell r="K18797">
            <v>2.4006883218313457E-2</v>
          </cell>
          <cell r="L18797">
            <v>2.4006883218313457E-2</v>
          </cell>
          <cell r="P18797" t="str">
            <v>PROBABLES NO DESARRROLLADAS</v>
          </cell>
          <cell r="Q18797" t="str">
            <v>PROBABLES NO DESARRROLLADAS2020</v>
          </cell>
        </row>
        <row r="18798">
          <cell r="I18798">
            <v>7.6160504707517077E-2</v>
          </cell>
          <cell r="J18798">
            <v>7.6160504707517077E-2</v>
          </cell>
          <cell r="K18798">
            <v>2.2848151412255126E-2</v>
          </cell>
          <cell r="L18798">
            <v>2.2848151412255126E-2</v>
          </cell>
          <cell r="P18798" t="str">
            <v>PROBABLES NO DESARRROLLADAS</v>
          </cell>
          <cell r="Q18798" t="str">
            <v>PROBABLES NO DESARRROLLADAS2020</v>
          </cell>
        </row>
        <row r="18799">
          <cell r="I18799">
            <v>7.7397447840958103E-2</v>
          </cell>
          <cell r="J18799">
            <v>7.7397447840958103E-2</v>
          </cell>
          <cell r="K18799">
            <v>2.3219234352287427E-2</v>
          </cell>
          <cell r="L18799">
            <v>2.3219234352287427E-2</v>
          </cell>
          <cell r="P18799" t="str">
            <v>PROBABLES NO DESARRROLLADAS</v>
          </cell>
          <cell r="Q18799" t="str">
            <v>PROBABLES NO DESARRROLLADAS2020</v>
          </cell>
        </row>
        <row r="18800">
          <cell r="I18800">
            <v>7.6096370752747222E-2</v>
          </cell>
          <cell r="J18800">
            <v>7.6096370752747222E-2</v>
          </cell>
          <cell r="K18800">
            <v>2.2828911225824172E-2</v>
          </cell>
          <cell r="L18800">
            <v>2.2828911225824172E-2</v>
          </cell>
          <cell r="P18800" t="str">
            <v>PROBABLES NO DESARRROLLADAS</v>
          </cell>
          <cell r="Q18800" t="str">
            <v>PROBABLES NO DESARRROLLADAS2021</v>
          </cell>
        </row>
        <row r="18801">
          <cell r="I18801">
            <v>6.763210239213456E-2</v>
          </cell>
          <cell r="J18801">
            <v>6.763210239213456E-2</v>
          </cell>
          <cell r="K18801">
            <v>2.0289630717640363E-2</v>
          </cell>
          <cell r="L18801">
            <v>2.0289630717640363E-2</v>
          </cell>
          <cell r="P18801" t="str">
            <v>PROBABLES NO DESARRROLLADAS</v>
          </cell>
          <cell r="Q18801" t="str">
            <v>PROBABLES NO DESARRROLLADAS2021</v>
          </cell>
        </row>
        <row r="18802">
          <cell r="I18802">
            <v>7.3680246855267501E-2</v>
          </cell>
          <cell r="J18802">
            <v>7.3680246855267501E-2</v>
          </cell>
          <cell r="K18802">
            <v>2.2104074056580249E-2</v>
          </cell>
          <cell r="L18802">
            <v>2.2104074056580249E-2</v>
          </cell>
          <cell r="P18802" t="str">
            <v>PROBABLES NO DESARRROLLADAS</v>
          </cell>
          <cell r="Q18802" t="str">
            <v>PROBABLES NO DESARRROLLADAS2021</v>
          </cell>
        </row>
        <row r="18803">
          <cell r="I18803">
            <v>7.0123948241530204E-2</v>
          </cell>
          <cell r="J18803">
            <v>7.0123948241530204E-2</v>
          </cell>
          <cell r="K18803">
            <v>2.1037184472459062E-2</v>
          </cell>
          <cell r="L18803">
            <v>2.1037184472459062E-2</v>
          </cell>
          <cell r="P18803" t="str">
            <v>PROBABLES NO DESARRROLLADAS</v>
          </cell>
          <cell r="Q18803" t="str">
            <v>PROBABLES NO DESARRROLLADAS2021</v>
          </cell>
        </row>
        <row r="18804">
          <cell r="I18804">
            <v>7.12628500463479E-2</v>
          </cell>
          <cell r="J18804">
            <v>7.12628500463479E-2</v>
          </cell>
          <cell r="K18804">
            <v>2.1378855013904373E-2</v>
          </cell>
          <cell r="L18804">
            <v>2.1378855013904373E-2</v>
          </cell>
          <cell r="P18804" t="str">
            <v>PROBABLES NO DESARRROLLADAS</v>
          </cell>
          <cell r="Q18804" t="str">
            <v>PROBABLES NO DESARRROLLADAS2021</v>
          </cell>
        </row>
        <row r="18805">
          <cell r="I18805">
            <v>6.782323107589748E-2</v>
          </cell>
          <cell r="J18805">
            <v>6.782323107589748E-2</v>
          </cell>
          <cell r="K18805">
            <v>2.0346969322769241E-2</v>
          </cell>
          <cell r="L18805">
            <v>2.0346969322769241E-2</v>
          </cell>
          <cell r="P18805" t="str">
            <v>PROBABLES NO DESARRROLLADAS</v>
          </cell>
          <cell r="Q18805" t="str">
            <v>PROBABLES NO DESARRROLLADAS2021</v>
          </cell>
        </row>
        <row r="18806">
          <cell r="I18806">
            <v>6.8924766317680075E-2</v>
          </cell>
          <cell r="J18806">
            <v>6.8924766317680075E-2</v>
          </cell>
          <cell r="K18806">
            <v>2.0677429895304023E-2</v>
          </cell>
          <cell r="L18806">
            <v>2.0677429895304023E-2</v>
          </cell>
          <cell r="P18806" t="str">
            <v>PROBABLES NO DESARRROLLADAS</v>
          </cell>
          <cell r="Q18806" t="str">
            <v>PROBABLES NO DESARRROLLADAS2021</v>
          </cell>
        </row>
        <row r="18807">
          <cell r="I18807">
            <v>6.7766117850995039E-2</v>
          </cell>
          <cell r="J18807">
            <v>6.7766117850995039E-2</v>
          </cell>
          <cell r="K18807">
            <v>2.032983535529851E-2</v>
          </cell>
          <cell r="L18807">
            <v>2.032983535529851E-2</v>
          </cell>
          <cell r="P18807" t="str">
            <v>PROBABLES NO DESARRROLLADAS</v>
          </cell>
          <cell r="Q18807" t="str">
            <v>PROBABLES NO DESARRROLLADAS2021</v>
          </cell>
        </row>
        <row r="18808">
          <cell r="I18808">
            <v>6.4495274426091501E-2</v>
          </cell>
          <cell r="J18808">
            <v>6.4495274426091501E-2</v>
          </cell>
          <cell r="K18808">
            <v>1.9348582327827452E-2</v>
          </cell>
          <cell r="L18808">
            <v>1.9348582327827452E-2</v>
          </cell>
          <cell r="P18808" t="str">
            <v>PROBABLES NO DESARRROLLADAS</v>
          </cell>
          <cell r="Q18808" t="str">
            <v>PROBABLES NO DESARRROLLADAS2021</v>
          </cell>
        </row>
        <row r="18809">
          <cell r="I18809">
            <v>6.5542759433539335E-2</v>
          </cell>
          <cell r="J18809">
            <v>6.5542759433539335E-2</v>
          </cell>
          <cell r="K18809">
            <v>1.9662827830061801E-2</v>
          </cell>
          <cell r="L18809">
            <v>1.9662827830061801E-2</v>
          </cell>
          <cell r="P18809" t="str">
            <v>PROBABLES NO DESARRROLLADAS</v>
          </cell>
          <cell r="Q18809" t="str">
            <v>PROBABLES NO DESARRROLLADAS2021</v>
          </cell>
        </row>
        <row r="18810">
          <cell r="I18810">
            <v>6.2379230068989142E-2</v>
          </cell>
          <cell r="J18810">
            <v>6.2379230068989142E-2</v>
          </cell>
          <cell r="K18810">
            <v>1.8713769020696745E-2</v>
          </cell>
          <cell r="L18810">
            <v>1.8713769020696745E-2</v>
          </cell>
          <cell r="P18810" t="str">
            <v>PROBABLES NO DESARRROLLADAS</v>
          </cell>
          <cell r="Q18810" t="str">
            <v>PROBABLES NO DESARRROLLADAS2021</v>
          </cell>
        </row>
        <row r="18811">
          <cell r="I18811">
            <v>6.3392347833893026E-2</v>
          </cell>
          <cell r="J18811">
            <v>6.3392347833893026E-2</v>
          </cell>
          <cell r="K18811">
            <v>1.9017704350167908E-2</v>
          </cell>
          <cell r="L18811">
            <v>1.9017704350167908E-2</v>
          </cell>
          <cell r="P18811" t="str">
            <v>PROBABLES NO DESARRROLLADAS</v>
          </cell>
          <cell r="Q18811" t="str">
            <v>PROBABLES NO DESARRROLLADAS2021</v>
          </cell>
        </row>
        <row r="18812">
          <cell r="I18812">
            <v>6.2326701179701488E-2</v>
          </cell>
          <cell r="J18812">
            <v>6.2326701179701488E-2</v>
          </cell>
          <cell r="K18812">
            <v>1.8698010353910447E-2</v>
          </cell>
          <cell r="L18812">
            <v>1.8698010353910447E-2</v>
          </cell>
          <cell r="P18812" t="str">
            <v>PROBABLES NO DESARRROLLADAS</v>
          </cell>
          <cell r="Q18812" t="str">
            <v>PROBABLES NO DESARRROLLADAS2022</v>
          </cell>
        </row>
        <row r="18813">
          <cell r="I18813">
            <v>5.5394045658840291E-2</v>
          </cell>
          <cell r="J18813">
            <v>5.5394045658840291E-2</v>
          </cell>
          <cell r="K18813">
            <v>1.6618213697652085E-2</v>
          </cell>
          <cell r="L18813">
            <v>1.6618213697652085E-2</v>
          </cell>
          <cell r="P18813" t="str">
            <v>PROBABLES NO DESARRROLLADAS</v>
          </cell>
          <cell r="Q18813" t="str">
            <v>PROBABLES NO DESARRROLLADAS2022</v>
          </cell>
        </row>
        <row r="18814">
          <cell r="I18814">
            <v>6.0347775894808033E-2</v>
          </cell>
          <cell r="J18814">
            <v>6.0347775894808033E-2</v>
          </cell>
          <cell r="K18814">
            <v>1.8104332768442411E-2</v>
          </cell>
          <cell r="L18814">
            <v>1.8104332768442411E-2</v>
          </cell>
          <cell r="P18814" t="str">
            <v>PROBABLES NO DESARRROLLADAS</v>
          </cell>
          <cell r="Q18814" t="str">
            <v>PROBABLES NO DESARRROLLADAS2022</v>
          </cell>
        </row>
        <row r="18815">
          <cell r="I18815">
            <v>5.7434990977316989E-2</v>
          </cell>
          <cell r="J18815">
            <v>5.7434990977316989E-2</v>
          </cell>
          <cell r="K18815">
            <v>1.7230497293195098E-2</v>
          </cell>
          <cell r="L18815">
            <v>1.7230497293195098E-2</v>
          </cell>
          <cell r="P18815" t="str">
            <v>PROBABLES NO DESARRROLLADAS</v>
          </cell>
          <cell r="Q18815" t="str">
            <v>PROBABLES NO DESARRROLLADAS2022</v>
          </cell>
        </row>
        <row r="18816">
          <cell r="I18816">
            <v>5.8367808032321437E-2</v>
          </cell>
          <cell r="J18816">
            <v>5.8367808032321437E-2</v>
          </cell>
          <cell r="K18816">
            <v>1.7510342409696431E-2</v>
          </cell>
          <cell r="L18816">
            <v>1.7510342409696431E-2</v>
          </cell>
          <cell r="P18816" t="str">
            <v>PROBABLES NO DESARRROLLADAS</v>
          </cell>
          <cell r="Q18816" t="str">
            <v>PROBABLES NO DESARRROLLADAS2022</v>
          </cell>
        </row>
        <row r="18817">
          <cell r="I18817">
            <v>5.555058952869648E-2</v>
          </cell>
          <cell r="J18817">
            <v>5.555058952869648E-2</v>
          </cell>
          <cell r="K18817">
            <v>1.6665176858608945E-2</v>
          </cell>
          <cell r="L18817">
            <v>1.6665176858608945E-2</v>
          </cell>
          <cell r="P18817" t="str">
            <v>PROBABLES NO DESARRROLLADAS</v>
          </cell>
          <cell r="Q18817" t="str">
            <v>PROBABLES NO DESARRROLLADAS2022</v>
          </cell>
        </row>
        <row r="18818">
          <cell r="I18818">
            <v>5.6452801515607859E-2</v>
          </cell>
          <cell r="J18818">
            <v>5.6452801515607859E-2</v>
          </cell>
          <cell r="K18818">
            <v>1.6935840454682355E-2</v>
          </cell>
          <cell r="L18818">
            <v>1.6935840454682355E-2</v>
          </cell>
          <cell r="P18818" t="str">
            <v>PROBABLES NO DESARRROLLADAS</v>
          </cell>
          <cell r="Q18818" t="str">
            <v>PROBABLES NO DESARRROLLADAS2022</v>
          </cell>
        </row>
        <row r="18819">
          <cell r="I18819">
            <v>5.5503810965321011E-2</v>
          </cell>
          <cell r="J18819">
            <v>5.5503810965321011E-2</v>
          </cell>
          <cell r="K18819">
            <v>1.6651143289596302E-2</v>
          </cell>
          <cell r="L18819">
            <v>1.6651143289596302E-2</v>
          </cell>
          <cell r="P18819" t="str">
            <v>PROBABLES NO DESARRROLLADAS</v>
          </cell>
          <cell r="Q18819" t="str">
            <v>PROBABLES NO DESARRROLLADAS2022</v>
          </cell>
        </row>
        <row r="18820">
          <cell r="I18820">
            <v>5.2824828002887243E-2</v>
          </cell>
          <cell r="J18820">
            <v>5.2824828002887243E-2</v>
          </cell>
          <cell r="K18820">
            <v>1.584744840086617E-2</v>
          </cell>
          <cell r="L18820">
            <v>1.584744840086617E-2</v>
          </cell>
          <cell r="P18820" t="str">
            <v>PROBABLES NO DESARRROLLADAS</v>
          </cell>
          <cell r="Q18820" t="str">
            <v>PROBABLES NO DESARRROLLADAS2022</v>
          </cell>
        </row>
        <row r="18821">
          <cell r="I18821">
            <v>5.3682770167583514E-2</v>
          </cell>
          <cell r="J18821">
            <v>5.3682770167583514E-2</v>
          </cell>
          <cell r="K18821">
            <v>1.6104831050275055E-2</v>
          </cell>
          <cell r="L18821">
            <v>1.6104831050275055E-2</v>
          </cell>
          <cell r="P18821" t="str">
            <v>PROBABLES NO DESARRROLLADAS</v>
          </cell>
          <cell r="Q18821" t="str">
            <v>PROBABLES NO DESARRROLLADAS2022</v>
          </cell>
        </row>
        <row r="18822">
          <cell r="I18822">
            <v>5.1091682742171469E-2</v>
          </cell>
          <cell r="J18822">
            <v>5.1091682742171469E-2</v>
          </cell>
          <cell r="K18822">
            <v>1.532750482265144E-2</v>
          </cell>
          <cell r="L18822">
            <v>1.532750482265144E-2</v>
          </cell>
          <cell r="P18822" t="str">
            <v>PROBABLES NO DESARRROLLADAS</v>
          </cell>
          <cell r="Q18822" t="str">
            <v>PROBABLES NO DESARRROLLADAS2022</v>
          </cell>
        </row>
        <row r="18823">
          <cell r="I18823">
            <v>5.1921476430989398E-2</v>
          </cell>
          <cell r="J18823">
            <v>5.1921476430989398E-2</v>
          </cell>
          <cell r="K18823">
            <v>1.5576442929296819E-2</v>
          </cell>
          <cell r="L18823">
            <v>1.5576442929296819E-2</v>
          </cell>
          <cell r="P18823" t="str">
            <v>PROBABLES NO DESARRROLLADAS</v>
          </cell>
          <cell r="Q18823" t="str">
            <v>PROBABLES NO DESARRROLLADAS2022</v>
          </cell>
        </row>
        <row r="18824">
          <cell r="I18824">
            <v>5.1048658976998382E-2</v>
          </cell>
          <cell r="J18824">
            <v>5.1048658976998382E-2</v>
          </cell>
          <cell r="K18824">
            <v>1.5314597693099516E-2</v>
          </cell>
          <cell r="L18824">
            <v>1.5314597693099516E-2</v>
          </cell>
          <cell r="P18824" t="str">
            <v>PROBABLES NO DESARRROLLADAS</v>
          </cell>
          <cell r="Q18824" t="str">
            <v>PROBABLES NO DESARRROLLADAS2023</v>
          </cell>
        </row>
        <row r="18825">
          <cell r="I18825">
            <v>4.5370470322839349E-2</v>
          </cell>
          <cell r="J18825">
            <v>4.5370470322839349E-2</v>
          </cell>
          <cell r="K18825">
            <v>1.3611141096851808E-2</v>
          </cell>
          <cell r="L18825">
            <v>1.3611141096851808E-2</v>
          </cell>
          <cell r="P18825" t="str">
            <v>PROBABLES NO DESARRROLLADAS</v>
          </cell>
          <cell r="Q18825" t="str">
            <v>PROBABLES NO DESARRROLLADAS2023</v>
          </cell>
        </row>
        <row r="18826">
          <cell r="I18826">
            <v>4.9427821035989111E-2</v>
          </cell>
          <cell r="J18826">
            <v>4.9427821035989111E-2</v>
          </cell>
          <cell r="K18826">
            <v>1.4828346310796735E-2</v>
          </cell>
          <cell r="L18826">
            <v>1.4828346310796735E-2</v>
          </cell>
          <cell r="P18826" t="str">
            <v>PROBABLES NO DESARRROLLADAS</v>
          </cell>
          <cell r="Q18826" t="str">
            <v>PROBABLES NO DESARRROLLADAS2023</v>
          </cell>
        </row>
        <row r="18827">
          <cell r="I18827">
            <v>4.704210574684773E-2</v>
          </cell>
          <cell r="J18827">
            <v>4.704210574684773E-2</v>
          </cell>
          <cell r="K18827">
            <v>1.4112631724054319E-2</v>
          </cell>
          <cell r="L18827">
            <v>1.4112631724054319E-2</v>
          </cell>
          <cell r="P18827" t="str">
            <v>PROBABLES NO DESARRROLLADAS</v>
          </cell>
          <cell r="Q18827" t="str">
            <v>PROBABLES NO DESARRROLLADAS2023</v>
          </cell>
        </row>
        <row r="18828">
          <cell r="I18828">
            <v>4.780612917224504E-2</v>
          </cell>
          <cell r="J18828">
            <v>4.780612917224504E-2</v>
          </cell>
          <cell r="K18828">
            <v>1.4341838751673512E-2</v>
          </cell>
          <cell r="L18828">
            <v>1.4341838751673512E-2</v>
          </cell>
          <cell r="P18828" t="str">
            <v>PROBABLES NO DESARRROLLADAS</v>
          </cell>
          <cell r="Q18828" t="str">
            <v>PROBABLES NO DESARRROLLADAS2023</v>
          </cell>
        </row>
        <row r="18829">
          <cell r="I18829">
            <v>4.5498687515084776E-2</v>
          </cell>
          <cell r="J18829">
            <v>4.5498687515084776E-2</v>
          </cell>
          <cell r="K18829">
            <v>1.3649606254525432E-2</v>
          </cell>
          <cell r="L18829">
            <v>1.3649606254525432E-2</v>
          </cell>
          <cell r="P18829" t="str">
            <v>PROBABLES NO DESARRROLLADAS</v>
          </cell>
          <cell r="Q18829" t="str">
            <v>PROBABLES NO DESARRROLLADAS2023</v>
          </cell>
        </row>
        <row r="18830">
          <cell r="I18830">
            <v>4.6237643872044092E-2</v>
          </cell>
          <cell r="J18830">
            <v>4.6237643872044092E-2</v>
          </cell>
          <cell r="K18830">
            <v>1.3871293161613224E-2</v>
          </cell>
          <cell r="L18830">
            <v>1.3871293161613224E-2</v>
          </cell>
          <cell r="P18830" t="str">
            <v>PROBABLES NO DESARRROLLADAS</v>
          </cell>
          <cell r="Q18830" t="str">
            <v>PROBABLES NO DESARRROLLADAS2023</v>
          </cell>
        </row>
        <row r="18831">
          <cell r="I18831">
            <v>4.5460373551982396E-2</v>
          </cell>
          <cell r="J18831">
            <v>4.5460373551982396E-2</v>
          </cell>
          <cell r="K18831">
            <v>1.3638112065594716E-2</v>
          </cell>
          <cell r="L18831">
            <v>1.3638112065594716E-2</v>
          </cell>
          <cell r="P18831" t="str">
            <v>PROBABLES NO DESARRROLLADAS</v>
          </cell>
          <cell r="Q18831" t="str">
            <v>PROBABLES NO DESARRROLLADAS2023</v>
          </cell>
        </row>
        <row r="18832">
          <cell r="I18832">
            <v>4.3266153658013125E-2</v>
          </cell>
          <cell r="J18832">
            <v>4.3266153658013125E-2</v>
          </cell>
          <cell r="K18832">
            <v>1.2979846097403935E-2</v>
          </cell>
          <cell r="L18832">
            <v>1.2979846097403935E-2</v>
          </cell>
          <cell r="P18832" t="str">
            <v>PROBABLES NO DESARRROLLADAS</v>
          </cell>
          <cell r="Q18832" t="str">
            <v>PROBABLES NO DESARRROLLADAS2023</v>
          </cell>
        </row>
        <row r="18833">
          <cell r="I18833">
            <v>4.3968850835279488E-2</v>
          </cell>
          <cell r="J18833">
            <v>4.3968850835279488E-2</v>
          </cell>
          <cell r="K18833">
            <v>1.3190655250583846E-2</v>
          </cell>
          <cell r="L18833">
            <v>1.3190655250583846E-2</v>
          </cell>
          <cell r="P18833" t="str">
            <v>PROBABLES NO DESARRROLLADAS</v>
          </cell>
          <cell r="Q18833" t="str">
            <v>PROBABLES NO DESARRROLLADAS2023</v>
          </cell>
        </row>
        <row r="18834">
          <cell r="I18834">
            <v>4.1846621744758436E-2</v>
          </cell>
          <cell r="J18834">
            <v>4.1846621744758436E-2</v>
          </cell>
          <cell r="K18834">
            <v>1.255398652342753E-2</v>
          </cell>
          <cell r="L18834">
            <v>1.255398652342753E-2</v>
          </cell>
          <cell r="P18834" t="str">
            <v>PROBABLES NO DESARRROLLADAS</v>
          </cell>
          <cell r="Q18834" t="str">
            <v>PROBABLES NO DESARRROLLADAS2023</v>
          </cell>
        </row>
        <row r="18835">
          <cell r="I18835">
            <v>4.2526263924443072E-2</v>
          </cell>
          <cell r="J18835">
            <v>4.2526263924443072E-2</v>
          </cell>
          <cell r="K18835">
            <v>1.2757879177332922E-2</v>
          </cell>
          <cell r="L18835">
            <v>1.2757879177332922E-2</v>
          </cell>
          <cell r="P18835" t="str">
            <v>PROBABLES NO DESARRROLLADAS</v>
          </cell>
          <cell r="Q18835" t="str">
            <v>PROBABLES NO DESARRROLLADAS2023</v>
          </cell>
        </row>
        <row r="18836">
          <cell r="I18836">
            <v>4.1811383147581919E-2</v>
          </cell>
          <cell r="J18836">
            <v>4.1811383147581919E-2</v>
          </cell>
          <cell r="K18836">
            <v>1.2543414944274576E-2</v>
          </cell>
          <cell r="L18836">
            <v>1.2543414944274576E-2</v>
          </cell>
          <cell r="P18836" t="str">
            <v>PROBABLES NO DESARRROLLADAS</v>
          </cell>
          <cell r="Q18836" t="str">
            <v>PROBABLES NO DESARRROLLADAS2024</v>
          </cell>
        </row>
        <row r="18837">
          <cell r="P18837" t="str">
            <v>PROBABLES NO DESARRROLLADAS</v>
          </cell>
          <cell r="Q18837" t="str">
            <v>PROBABLES NO DESARRROLLADAS2024</v>
          </cell>
        </row>
        <row r="18838">
          <cell r="P18838" t="str">
            <v>PROBABLES NO DESARRROLLADAS</v>
          </cell>
          <cell r="Q18838" t="str">
            <v>PROBABLES NO DESARRROLLADAS2012</v>
          </cell>
        </row>
        <row r="18839">
          <cell r="P18839" t="str">
            <v>PROBABLES NO DESARRROLLADAS</v>
          </cell>
          <cell r="Q18839" t="str">
            <v>PROBABLES NO DESARRROLLADAS2012</v>
          </cell>
        </row>
        <row r="18840">
          <cell r="P18840" t="str">
            <v>PROBABLES NO DESARRROLLADAS</v>
          </cell>
          <cell r="Q18840" t="str">
            <v>PROBABLES NO DESARRROLLADAS2012</v>
          </cell>
        </row>
        <row r="18841">
          <cell r="I18841">
            <v>0.38290051316167173</v>
          </cell>
          <cell r="J18841">
            <v>0.38290051316167173</v>
          </cell>
          <cell r="K18841">
            <v>0.11487015394850152</v>
          </cell>
          <cell r="L18841">
            <v>0.11487015394850152</v>
          </cell>
          <cell r="P18841" t="str">
            <v>PROBABLES NO DESARRROLLADAS</v>
          </cell>
          <cell r="Q18841" t="str">
            <v>PROBABLES NO DESARRROLLADAS2012</v>
          </cell>
        </row>
        <row r="18842">
          <cell r="I18842">
            <v>0.38911930283968149</v>
          </cell>
          <cell r="J18842">
            <v>0.38911930283968149</v>
          </cell>
          <cell r="K18842">
            <v>0.11673579085190447</v>
          </cell>
          <cell r="L18842">
            <v>0.11673579085190447</v>
          </cell>
          <cell r="P18842" t="str">
            <v>PROBABLES NO DESARRROLLADAS</v>
          </cell>
          <cell r="Q18842" t="str">
            <v>PROBABLES NO DESARRROLLADAS2012</v>
          </cell>
        </row>
        <row r="18843">
          <cell r="I18843">
            <v>0.37033781802753479</v>
          </cell>
          <cell r="J18843">
            <v>0.37033781802753479</v>
          </cell>
          <cell r="K18843">
            <v>0.11110134540826044</v>
          </cell>
          <cell r="L18843">
            <v>0.11110134540826044</v>
          </cell>
          <cell r="P18843" t="str">
            <v>PROBABLES NO DESARRROLLADAS</v>
          </cell>
          <cell r="Q18843" t="str">
            <v>PROBABLES NO DESARRROLLADAS2012</v>
          </cell>
        </row>
        <row r="18844">
          <cell r="I18844">
            <v>0.37635257361276675</v>
          </cell>
          <cell r="J18844">
            <v>0.37635257361276675</v>
          </cell>
          <cell r="K18844">
            <v>0.11290577208383004</v>
          </cell>
          <cell r="L18844">
            <v>0.11290577208383004</v>
          </cell>
          <cell r="P18844" t="str">
            <v>PROBABLES NO DESARRROLLADAS</v>
          </cell>
          <cell r="Q18844" t="str">
            <v>PROBABLES NO DESARRROLLADAS2012</v>
          </cell>
        </row>
        <row r="18845">
          <cell r="I18845">
            <v>0.37002596047142422</v>
          </cell>
          <cell r="J18845">
            <v>0.37002596047142422</v>
          </cell>
          <cell r="K18845">
            <v>0.11100778814142725</v>
          </cell>
          <cell r="L18845">
            <v>0.11100778814142725</v>
          </cell>
          <cell r="P18845" t="str">
            <v>PROBABLES NO DESARRROLLADAS</v>
          </cell>
          <cell r="Q18845" t="str">
            <v>PROBABLES NO DESARRROLLADAS2012</v>
          </cell>
        </row>
        <row r="18846">
          <cell r="I18846">
            <v>0.35216604731374174</v>
          </cell>
          <cell r="J18846">
            <v>0.35216604731374174</v>
          </cell>
          <cell r="K18846">
            <v>0.1056498141941225</v>
          </cell>
          <cell r="L18846">
            <v>0.1056498141941225</v>
          </cell>
          <cell r="P18846" t="str">
            <v>PROBABLES NO DESARRROLLADAS</v>
          </cell>
          <cell r="Q18846" t="str">
            <v>PROBABLES NO DESARRROLLADAS2012</v>
          </cell>
        </row>
        <row r="18847">
          <cell r="I18847">
            <v>0.35788567030901663</v>
          </cell>
          <cell r="J18847">
            <v>0.35788567030901663</v>
          </cell>
          <cell r="K18847">
            <v>0.10736570109270498</v>
          </cell>
          <cell r="L18847">
            <v>0.10736570109270498</v>
          </cell>
          <cell r="P18847" t="str">
            <v>PROBABLES NO DESARRROLLADAS</v>
          </cell>
          <cell r="Q18847" t="str">
            <v>PROBABLES NO DESARRROLLADAS2012</v>
          </cell>
        </row>
        <row r="18848">
          <cell r="I18848">
            <v>0.34061172827544922</v>
          </cell>
          <cell r="J18848">
            <v>0.34061172827544922</v>
          </cell>
          <cell r="K18848">
            <v>0.10218351848263475</v>
          </cell>
          <cell r="L18848">
            <v>0.10218351848263475</v>
          </cell>
          <cell r="P18848" t="str">
            <v>PROBABLES NO DESARRROLLADAS</v>
          </cell>
          <cell r="Q18848" t="str">
            <v>PROBABLES NO DESARRROLLADAS2012</v>
          </cell>
        </row>
        <row r="18849">
          <cell r="I18849">
            <v>0.34614369448390081</v>
          </cell>
          <cell r="J18849">
            <v>0.34614369448390081</v>
          </cell>
          <cell r="K18849">
            <v>0.10384310834517024</v>
          </cell>
          <cell r="L18849">
            <v>0.10384310834517024</v>
          </cell>
          <cell r="P18849" t="str">
            <v>PROBABLES NO DESARRROLLADAS</v>
          </cell>
          <cell r="Q18849" t="str">
            <v>PROBABLES NO DESARRROLLADAS2012</v>
          </cell>
        </row>
        <row r="18850">
          <cell r="I18850">
            <v>0.34032490274483362</v>
          </cell>
          <cell r="J18850">
            <v>0.34032490274483362</v>
          </cell>
          <cell r="K18850">
            <v>0.1020974708234501</v>
          </cell>
          <cell r="L18850">
            <v>0.1020974708234501</v>
          </cell>
          <cell r="P18850" t="str">
            <v>PROBABLES NO DESARRROLLADAS</v>
          </cell>
          <cell r="Q18850" t="str">
            <v>PROBABLES NO DESARRROLLADAS2013</v>
          </cell>
        </row>
        <row r="18851">
          <cell r="I18851">
            <v>0.30247025503776676</v>
          </cell>
          <cell r="J18851">
            <v>0.30247025503776676</v>
          </cell>
          <cell r="K18851">
            <v>9.0741076511330024E-2</v>
          </cell>
          <cell r="L18851">
            <v>9.0741076511330024E-2</v>
          </cell>
          <cell r="P18851" t="str">
            <v>PROBABLES NO DESARRROLLADAS</v>
          </cell>
          <cell r="Q18851" t="str">
            <v>PROBABLES NO DESARRROLLADAS2013</v>
          </cell>
        </row>
        <row r="18852">
          <cell r="I18852">
            <v>0.32951930029237025</v>
          </cell>
          <cell r="J18852">
            <v>0.32951930029237025</v>
          </cell>
          <cell r="K18852">
            <v>9.8855790087711073E-2</v>
          </cell>
          <cell r="L18852">
            <v>9.8855790087711073E-2</v>
          </cell>
          <cell r="P18852" t="str">
            <v>PROBABLES NO DESARRROLLADAS</v>
          </cell>
          <cell r="Q18852" t="str">
            <v>PROBABLES NO DESARRROLLADAS2013</v>
          </cell>
        </row>
        <row r="18853">
          <cell r="I18853">
            <v>0.31361450788400935</v>
          </cell>
          <cell r="J18853">
            <v>0.31361450788400935</v>
          </cell>
          <cell r="K18853">
            <v>9.4084352365202809E-2</v>
          </cell>
          <cell r="L18853">
            <v>9.4084352365202809E-2</v>
          </cell>
          <cell r="P18853" t="str">
            <v>PROBABLES NO DESARRROLLADAS</v>
          </cell>
          <cell r="Q18853" t="str">
            <v>PROBABLES NO DESARRROLLADAS2013</v>
          </cell>
        </row>
        <row r="18854">
          <cell r="I18854">
            <v>0.31870800501307195</v>
          </cell>
          <cell r="J18854">
            <v>0.31870800501307195</v>
          </cell>
          <cell r="K18854">
            <v>9.5612401503921571E-2</v>
          </cell>
          <cell r="L18854">
            <v>9.5612401503921571E-2</v>
          </cell>
          <cell r="P18854" t="str">
            <v>PROBABLES NO DESARRROLLADAS</v>
          </cell>
          <cell r="Q18854" t="str">
            <v>PROBABLES NO DESARRROLLADAS2013</v>
          </cell>
        </row>
        <row r="18855">
          <cell r="I18855">
            <v>0.30332503759927132</v>
          </cell>
          <cell r="J18855">
            <v>0.30332503759927132</v>
          </cell>
          <cell r="K18855">
            <v>9.099751127978141E-2</v>
          </cell>
          <cell r="L18855">
            <v>9.099751127978141E-2</v>
          </cell>
          <cell r="P18855" t="str">
            <v>PROBABLES NO DESARRROLLADAS</v>
          </cell>
          <cell r="Q18855" t="str">
            <v>PROBABLES NO DESARRROLLADAS2013</v>
          </cell>
        </row>
        <row r="18856">
          <cell r="I18856">
            <v>0.30825142068852301</v>
          </cell>
          <cell r="J18856">
            <v>0.30825142068852301</v>
          </cell>
          <cell r="K18856">
            <v>9.247542620655691E-2</v>
          </cell>
          <cell r="L18856">
            <v>9.247542620655691E-2</v>
          </cell>
          <cell r="P18856" t="str">
            <v>PROBABLES NO DESARRROLLADAS</v>
          </cell>
          <cell r="Q18856" t="str">
            <v>PROBABLES NO DESARRROLLADAS2013</v>
          </cell>
        </row>
        <row r="18857">
          <cell r="I18857">
            <v>0.30306961079615108</v>
          </cell>
          <cell r="J18857">
            <v>0.30306961079615108</v>
          </cell>
          <cell r="K18857">
            <v>9.092088323884534E-2</v>
          </cell>
          <cell r="L18857">
            <v>9.092088323884534E-2</v>
          </cell>
          <cell r="P18857" t="str">
            <v>PROBABLES NO DESARRROLLADAS</v>
          </cell>
          <cell r="Q18857" t="str">
            <v>PROBABLES NO DESARRROLLADAS2013</v>
          </cell>
        </row>
        <row r="18858">
          <cell r="I18858">
            <v>0.28844145626705958</v>
          </cell>
          <cell r="J18858">
            <v>0.28844145626705958</v>
          </cell>
          <cell r="K18858">
            <v>8.6532436880117872E-2</v>
          </cell>
          <cell r="L18858">
            <v>8.6532436880117872E-2</v>
          </cell>
          <cell r="P18858" t="str">
            <v>PROBABLES NO DESARRROLLADAS</v>
          </cell>
          <cell r="Q18858" t="str">
            <v>PROBABLES NO DESARRROLLADAS2013</v>
          </cell>
        </row>
        <row r="18859">
          <cell r="I18859">
            <v>0.29312611112984049</v>
          </cell>
          <cell r="J18859">
            <v>0.29312611112984049</v>
          </cell>
          <cell r="K18859">
            <v>8.7937833338952123E-2</v>
          </cell>
          <cell r="L18859">
            <v>8.7937833338952123E-2</v>
          </cell>
          <cell r="P18859" t="str">
            <v>PROBABLES NO DESARRROLLADAS</v>
          </cell>
          <cell r="Q18859" t="str">
            <v>PROBABLES NO DESARRROLLADAS2013</v>
          </cell>
        </row>
        <row r="18860">
          <cell r="I18860">
            <v>0.27897789600905287</v>
          </cell>
          <cell r="J18860">
            <v>0.27897789600905287</v>
          </cell>
          <cell r="K18860">
            <v>8.369336880271587E-2</v>
          </cell>
          <cell r="L18860">
            <v>8.369336880271587E-2</v>
          </cell>
          <cell r="P18860" t="str">
            <v>PROBABLES NO DESARRROLLADAS</v>
          </cell>
          <cell r="Q18860" t="str">
            <v>PROBABLES NO DESARRROLLADAS2013</v>
          </cell>
        </row>
        <row r="18861">
          <cell r="I18861">
            <v>0.2835088506577354</v>
          </cell>
          <cell r="J18861">
            <v>0.2835088506577354</v>
          </cell>
          <cell r="K18861">
            <v>8.5052655197320609E-2</v>
          </cell>
          <cell r="L18861">
            <v>8.5052655197320609E-2</v>
          </cell>
          <cell r="P18861" t="str">
            <v>PROBABLES NO DESARRROLLADAS</v>
          </cell>
          <cell r="Q18861" t="str">
            <v>PROBABLES NO DESARRROLLADAS2013</v>
          </cell>
        </row>
        <row r="18862">
          <cell r="I18862">
            <v>0.27874297167611761</v>
          </cell>
          <cell r="J18862">
            <v>0.27874297167611761</v>
          </cell>
          <cell r="K18862">
            <v>8.3622891502835278E-2</v>
          </cell>
          <cell r="L18862">
            <v>8.3622891502835278E-2</v>
          </cell>
          <cell r="P18862" t="str">
            <v>PROBABLES NO DESARRROLLADAS</v>
          </cell>
          <cell r="Q18862" t="str">
            <v>PROBABLES NO DESARRROLLADAS2014</v>
          </cell>
        </row>
        <row r="18863">
          <cell r="I18863">
            <v>0.24773813803474418</v>
          </cell>
          <cell r="J18863">
            <v>0.24773813803474418</v>
          </cell>
          <cell r="K18863">
            <v>7.4321441410423267E-2</v>
          </cell>
          <cell r="L18863">
            <v>7.4321441410423267E-2</v>
          </cell>
          <cell r="P18863" t="str">
            <v>PROBABLES NO DESARRROLLADAS</v>
          </cell>
          <cell r="Q18863" t="str">
            <v>PROBABLES NO DESARRROLLADAS2014</v>
          </cell>
        </row>
        <row r="18864">
          <cell r="I18864">
            <v>0.2698926474299127</v>
          </cell>
          <cell r="J18864">
            <v>0.2698926474299127</v>
          </cell>
          <cell r="K18864">
            <v>8.0967794228973808E-2</v>
          </cell>
          <cell r="L18864">
            <v>8.0967794228973808E-2</v>
          </cell>
          <cell r="P18864" t="str">
            <v>PROBABLES NO DESARRROLLADAS</v>
          </cell>
          <cell r="Q18864" t="str">
            <v>PROBABLES NO DESARRROLLADAS2014</v>
          </cell>
        </row>
        <row r="18865">
          <cell r="I18865">
            <v>0.2568658337467507</v>
          </cell>
          <cell r="J18865">
            <v>0.2568658337467507</v>
          </cell>
          <cell r="K18865">
            <v>7.7059750124025203E-2</v>
          </cell>
          <cell r="L18865">
            <v>7.7059750124025203E-2</v>
          </cell>
          <cell r="P18865" t="str">
            <v>PROBABLES NO DESARRROLLADAS</v>
          </cell>
          <cell r="Q18865" t="str">
            <v>PROBABLES NO DESARRROLLADAS2014</v>
          </cell>
        </row>
        <row r="18866">
          <cell r="I18866">
            <v>0.26103766047622967</v>
          </cell>
          <cell r="J18866">
            <v>0.26103766047622967</v>
          </cell>
          <cell r="K18866">
            <v>7.8311298142868913E-2</v>
          </cell>
          <cell r="L18866">
            <v>7.8311298142868913E-2</v>
          </cell>
          <cell r="P18866" t="str">
            <v>PROBABLES NO DESARRROLLADAS</v>
          </cell>
          <cell r="Q18866" t="str">
            <v>PROBABLES NO DESARRROLLADAS2014</v>
          </cell>
        </row>
        <row r="18867">
          <cell r="I18867">
            <v>0.2484382473403195</v>
          </cell>
          <cell r="J18867">
            <v>0.2484382473403195</v>
          </cell>
          <cell r="K18867">
            <v>7.4531474202095854E-2</v>
          </cell>
          <cell r="L18867">
            <v>7.4531474202095854E-2</v>
          </cell>
          <cell r="P18867" t="str">
            <v>PROBABLES NO DESARRROLLADAS</v>
          </cell>
          <cell r="Q18867" t="str">
            <v>PROBABLES NO DESARRROLLADAS2014</v>
          </cell>
        </row>
        <row r="18868">
          <cell r="I18868">
            <v>0.25247319938420121</v>
          </cell>
          <cell r="J18868">
            <v>0.25247319938420121</v>
          </cell>
          <cell r="K18868">
            <v>7.5741959815260357E-2</v>
          </cell>
          <cell r="L18868">
            <v>7.5741959815260357E-2</v>
          </cell>
          <cell r="P18868" t="str">
            <v>PROBABLES NO DESARRROLLADAS</v>
          </cell>
          <cell r="Q18868" t="str">
            <v>PROBABLES NO DESARRROLLADAS2014</v>
          </cell>
        </row>
        <row r="18869">
          <cell r="I18869">
            <v>0.2482290401222387</v>
          </cell>
          <cell r="J18869">
            <v>0.2482290401222387</v>
          </cell>
          <cell r="K18869">
            <v>7.4468712036671617E-2</v>
          </cell>
          <cell r="L18869">
            <v>7.4468712036671617E-2</v>
          </cell>
          <cell r="P18869" t="str">
            <v>PROBABLES NO DESARRROLLADAS</v>
          </cell>
          <cell r="Q18869" t="str">
            <v>PROBABLES NO DESARRROLLADAS2014</v>
          </cell>
        </row>
        <row r="18870">
          <cell r="I18870">
            <v>0.23624785616922633</v>
          </cell>
          <cell r="J18870">
            <v>0.23624785616922633</v>
          </cell>
          <cell r="K18870">
            <v>7.0874356850767886E-2</v>
          </cell>
          <cell r="L18870">
            <v>7.0874356850767886E-2</v>
          </cell>
          <cell r="P18870" t="str">
            <v>PROBABLES NO DESARRROLLADAS</v>
          </cell>
          <cell r="Q18870" t="str">
            <v>PROBABLES NO DESARRROLLADAS2014</v>
          </cell>
        </row>
        <row r="18871">
          <cell r="I18871">
            <v>0.24008482080859964</v>
          </cell>
          <cell r="J18871">
            <v>0.24008482080859964</v>
          </cell>
          <cell r="K18871">
            <v>7.202544624257988E-2</v>
          </cell>
          <cell r="L18871">
            <v>7.202544624257988E-2</v>
          </cell>
          <cell r="P18871" t="str">
            <v>PROBABLES NO DESARRROLLADAS</v>
          </cell>
          <cell r="Q18871" t="str">
            <v>PROBABLES NO DESARRROLLADAS2014</v>
          </cell>
        </row>
        <row r="18872">
          <cell r="I18872">
            <v>0.22849673103063181</v>
          </cell>
          <cell r="J18872">
            <v>0.22849673103063181</v>
          </cell>
          <cell r="K18872">
            <v>6.8549019309189552E-2</v>
          </cell>
          <cell r="L18872">
            <v>6.8549019309189552E-2</v>
          </cell>
          <cell r="P18872" t="str">
            <v>PROBABLES NO DESARRROLLADAS</v>
          </cell>
          <cell r="Q18872" t="str">
            <v>PROBABLES NO DESARRROLLADAS2014</v>
          </cell>
        </row>
        <row r="18873">
          <cell r="I18873">
            <v>0.2322078075728449</v>
          </cell>
          <cell r="J18873">
            <v>0.2322078075728449</v>
          </cell>
          <cell r="K18873">
            <v>6.9662342271853472E-2</v>
          </cell>
          <cell r="L18873">
            <v>6.9662342271853472E-2</v>
          </cell>
          <cell r="P18873" t="str">
            <v>PROBABLES NO DESARRROLLADAS</v>
          </cell>
          <cell r="Q18873" t="str">
            <v>PROBABLES NO DESARRROLLADAS2014</v>
          </cell>
        </row>
        <row r="18874">
          <cell r="I18874">
            <v>0.2283043163523352</v>
          </cell>
          <cell r="J18874">
            <v>0.2283043163523352</v>
          </cell>
          <cell r="K18874">
            <v>6.849129490570055E-2</v>
          </cell>
          <cell r="L18874">
            <v>6.849129490570055E-2</v>
          </cell>
          <cell r="P18874" t="str">
            <v>PROBABLES NO DESARRROLLADAS</v>
          </cell>
          <cell r="Q18874" t="str">
            <v>PROBABLES NO DESARRROLLADAS2015</v>
          </cell>
        </row>
        <row r="18875">
          <cell r="I18875">
            <v>0.20290982010531308</v>
          </cell>
          <cell r="J18875">
            <v>0.20290982010531308</v>
          </cell>
          <cell r="K18875">
            <v>6.0872946031593919E-2</v>
          </cell>
          <cell r="L18875">
            <v>6.0872946031593919E-2</v>
          </cell>
          <cell r="P18875" t="str">
            <v>PROBABLES NO DESARRROLLADAS</v>
          </cell>
          <cell r="Q18875" t="str">
            <v>PROBABLES NO DESARRROLLADAS2015</v>
          </cell>
        </row>
        <row r="18876">
          <cell r="I18876">
            <v>0.2210554619170923</v>
          </cell>
          <cell r="J18876">
            <v>0.2210554619170923</v>
          </cell>
          <cell r="K18876">
            <v>6.6316638575127693E-2</v>
          </cell>
          <cell r="L18876">
            <v>6.6316638575127693E-2</v>
          </cell>
          <cell r="P18876" t="str">
            <v>PROBABLES NO DESARRROLLADAS</v>
          </cell>
          <cell r="Q18876" t="str">
            <v>PROBABLES NO DESARRROLLADAS2015</v>
          </cell>
        </row>
        <row r="18877">
          <cell r="I18877">
            <v>0.21038585552558736</v>
          </cell>
          <cell r="J18877">
            <v>0.21038585552558736</v>
          </cell>
          <cell r="K18877">
            <v>6.31157566576762E-2</v>
          </cell>
          <cell r="L18877">
            <v>6.31157566576762E-2</v>
          </cell>
          <cell r="P18877" t="str">
            <v>PROBABLES NO DESARRROLLADAS</v>
          </cell>
          <cell r="Q18877" t="str">
            <v>PROBABLES NO DESARRROLLADAS2015</v>
          </cell>
        </row>
        <row r="18878">
          <cell r="I18878">
            <v>0.21380278849320922</v>
          </cell>
          <cell r="J18878">
            <v>0.21380278849320922</v>
          </cell>
          <cell r="K18878">
            <v>6.4140836547962765E-2</v>
          </cell>
          <cell r="L18878">
            <v>6.4140836547962765E-2</v>
          </cell>
          <cell r="P18878" t="str">
            <v>PROBABLES NO DESARRROLLADAS</v>
          </cell>
          <cell r="Q18878" t="str">
            <v>PROBABLES NO DESARRROLLADAS2015</v>
          </cell>
        </row>
        <row r="18879">
          <cell r="I18879">
            <v>0.20348324434421369</v>
          </cell>
          <cell r="J18879">
            <v>0.20348324434421369</v>
          </cell>
          <cell r="K18879">
            <v>6.104497330326409E-2</v>
          </cell>
          <cell r="L18879">
            <v>6.104497330326409E-2</v>
          </cell>
          <cell r="P18879" t="str">
            <v>PROBABLES NO DESARRROLLADAS</v>
          </cell>
          <cell r="Q18879" t="str">
            <v>PROBABLES NO DESARRROLLADAS2015</v>
          </cell>
        </row>
        <row r="18880">
          <cell r="I18880">
            <v>0.20678807015687312</v>
          </cell>
          <cell r="J18880">
            <v>0.20678807015687312</v>
          </cell>
          <cell r="K18880">
            <v>6.2036421047061939E-2</v>
          </cell>
          <cell r="L18880">
            <v>6.2036421047061939E-2</v>
          </cell>
          <cell r="P18880" t="str">
            <v>PROBABLES NO DESARRROLLADAS</v>
          </cell>
          <cell r="Q18880" t="str">
            <v>PROBABLES NO DESARRROLLADAS2015</v>
          </cell>
        </row>
        <row r="18881">
          <cell r="I18881">
            <v>0.20331189325825383</v>
          </cell>
          <cell r="J18881">
            <v>0.20331189325825383</v>
          </cell>
          <cell r="K18881">
            <v>6.0993567977476147E-2</v>
          </cell>
          <cell r="L18881">
            <v>6.0993567977476147E-2</v>
          </cell>
          <cell r="P18881" t="str">
            <v>PROBABLES NO DESARRROLLADAS</v>
          </cell>
          <cell r="Q18881" t="str">
            <v>PROBABLES NO DESARRROLLADAS2015</v>
          </cell>
        </row>
        <row r="18882">
          <cell r="I18882">
            <v>0.19349870946733941</v>
          </cell>
          <cell r="J18882">
            <v>0.19349870946733941</v>
          </cell>
          <cell r="K18882">
            <v>5.8049612840201825E-2</v>
          </cell>
          <cell r="L18882">
            <v>5.8049612840201825E-2</v>
          </cell>
          <cell r="P18882" t="str">
            <v>PROBABLES NO DESARRROLLADAS</v>
          </cell>
          <cell r="Q18882" t="str">
            <v>PROBABLES NO DESARRROLLADAS2015</v>
          </cell>
        </row>
        <row r="18883">
          <cell r="I18883">
            <v>0.19664137377773161</v>
          </cell>
          <cell r="J18883">
            <v>0.19664137377773161</v>
          </cell>
          <cell r="K18883">
            <v>5.8992412133319475E-2</v>
          </cell>
          <cell r="L18883">
            <v>5.8992412133319475E-2</v>
          </cell>
          <cell r="P18883" t="str">
            <v>PROBABLES NO DESARRROLLADAS</v>
          </cell>
          <cell r="Q18883" t="str">
            <v>PROBABLES NO DESARRROLLADAS2015</v>
          </cell>
        </row>
        <row r="18884">
          <cell r="I18884">
            <v>0.18715015360927861</v>
          </cell>
          <cell r="J18884">
            <v>0.18715015360927861</v>
          </cell>
          <cell r="K18884">
            <v>5.614504608278359E-2</v>
          </cell>
          <cell r="L18884">
            <v>5.614504608278359E-2</v>
          </cell>
          <cell r="P18884" t="str">
            <v>PROBABLES NO DESARRROLLADAS</v>
          </cell>
          <cell r="Q18884" t="str">
            <v>PROBABLES NO DESARRROLLADAS2015</v>
          </cell>
        </row>
        <row r="18885">
          <cell r="I18885">
            <v>0.19018970932544665</v>
          </cell>
          <cell r="J18885">
            <v>0.19018970932544665</v>
          </cell>
          <cell r="K18885">
            <v>5.7056912797633995E-2</v>
          </cell>
          <cell r="L18885">
            <v>5.7056912797633995E-2</v>
          </cell>
          <cell r="P18885" t="str">
            <v>PROBABLES NO DESARRROLLADAS</v>
          </cell>
          <cell r="Q18885" t="str">
            <v>PROBABLES NO DESARRROLLADAS2015</v>
          </cell>
        </row>
        <row r="18886">
          <cell r="I18886">
            <v>0.18699255644612084</v>
          </cell>
          <cell r="J18886">
            <v>0.18699255644612084</v>
          </cell>
          <cell r="K18886">
            <v>5.6097766933836259E-2</v>
          </cell>
          <cell r="L18886">
            <v>5.6097766933836259E-2</v>
          </cell>
          <cell r="P18886" t="str">
            <v>PROBABLES NO DESARRROLLADAS</v>
          </cell>
          <cell r="Q18886" t="str">
            <v>PROBABLES NO DESARRROLLADAS2016</v>
          </cell>
        </row>
        <row r="18887">
          <cell r="I18887">
            <v>0.17208173826223308</v>
          </cell>
          <cell r="J18887">
            <v>0.17208173826223308</v>
          </cell>
          <cell r="K18887">
            <v>5.1624521478669923E-2</v>
          </cell>
          <cell r="L18887">
            <v>5.1624521478669923E-2</v>
          </cell>
          <cell r="P18887" t="str">
            <v>PROBABLES NO DESARRROLLADAS</v>
          </cell>
          <cell r="Q18887" t="str">
            <v>PROBABLES NO DESARRROLLADAS2016</v>
          </cell>
        </row>
        <row r="18888">
          <cell r="I18888">
            <v>0.18095639697519328</v>
          </cell>
          <cell r="J18888">
            <v>0.18095639697519328</v>
          </cell>
          <cell r="K18888">
            <v>5.4286919092557985E-2</v>
          </cell>
          <cell r="L18888">
            <v>5.4286919092557985E-2</v>
          </cell>
          <cell r="P18888" t="str">
            <v>PROBABLES NO DESARRROLLADAS</v>
          </cell>
          <cell r="Q18888" t="str">
            <v>PROBABLES NO DESARRROLLADAS2016</v>
          </cell>
        </row>
        <row r="18889">
          <cell r="I18889">
            <v>0.17222223807675702</v>
          </cell>
          <cell r="J18889">
            <v>0.17222223807675702</v>
          </cell>
          <cell r="K18889">
            <v>5.1666671423027097E-2</v>
          </cell>
          <cell r="L18889">
            <v>5.1666671423027097E-2</v>
          </cell>
          <cell r="P18889" t="str">
            <v>PROBABLES NO DESARRROLLADAS</v>
          </cell>
          <cell r="Q18889" t="str">
            <v>PROBABLES NO DESARRROLLADAS2016</v>
          </cell>
        </row>
        <row r="18890">
          <cell r="I18890">
            <v>0.17501934552284742</v>
          </cell>
          <cell r="J18890">
            <v>0.17501934552284742</v>
          </cell>
          <cell r="K18890">
            <v>5.2505803656854227E-2</v>
          </cell>
          <cell r="L18890">
            <v>5.2505803656854227E-2</v>
          </cell>
          <cell r="P18890" t="str">
            <v>PROBABLES NO DESARRROLLADAS</v>
          </cell>
          <cell r="Q18890" t="str">
            <v>PROBABLES NO DESARRROLLADAS2016</v>
          </cell>
        </row>
        <row r="18891">
          <cell r="I18891">
            <v>0.16657174820300041</v>
          </cell>
          <cell r="J18891">
            <v>0.16657174820300041</v>
          </cell>
          <cell r="K18891">
            <v>4.997152446090012E-2</v>
          </cell>
          <cell r="L18891">
            <v>4.997152446090012E-2</v>
          </cell>
          <cell r="P18891" t="str">
            <v>PROBABLES NO DESARRROLLADAS</v>
          </cell>
          <cell r="Q18891" t="str">
            <v>PROBABLES NO DESARRROLLADAS2016</v>
          </cell>
        </row>
        <row r="18892">
          <cell r="I18892">
            <v>0.16927708453128001</v>
          </cell>
          <cell r="J18892">
            <v>0.16927708453128001</v>
          </cell>
          <cell r="K18892">
            <v>5.0783125359384007E-2</v>
          </cell>
          <cell r="L18892">
            <v>5.0783125359384007E-2</v>
          </cell>
          <cell r="P18892" t="str">
            <v>PROBABLES NO DESARRROLLADAS</v>
          </cell>
          <cell r="Q18892" t="str">
            <v>PROBABLES NO DESARRROLLADAS2016</v>
          </cell>
        </row>
        <row r="18893">
          <cell r="I18893">
            <v>0.16643147989718871</v>
          </cell>
          <cell r="J18893">
            <v>0.16643147989718871</v>
          </cell>
          <cell r="K18893">
            <v>4.9929443969156613E-2</v>
          </cell>
          <cell r="L18893">
            <v>4.9929443969156613E-2</v>
          </cell>
          <cell r="P18893" t="str">
            <v>PROBABLES NO DESARRROLLADAS</v>
          </cell>
          <cell r="Q18893" t="str">
            <v>PROBABLES NO DESARRROLLADAS2016</v>
          </cell>
        </row>
        <row r="18894">
          <cell r="I18894">
            <v>0.15839839007321857</v>
          </cell>
          <cell r="J18894">
            <v>0.15839839007321857</v>
          </cell>
          <cell r="K18894">
            <v>4.7519517021965579E-2</v>
          </cell>
          <cell r="L18894">
            <v>4.7519517021965579E-2</v>
          </cell>
          <cell r="P18894" t="str">
            <v>PROBABLES NO DESARRROLLADAS</v>
          </cell>
          <cell r="Q18894" t="str">
            <v>PROBABLES NO DESARRROLLADAS2016</v>
          </cell>
        </row>
        <row r="18895">
          <cell r="I18895">
            <v>0.16097098070535723</v>
          </cell>
          <cell r="J18895">
            <v>0.16097098070535723</v>
          </cell>
          <cell r="K18895">
            <v>4.8291294211607161E-2</v>
          </cell>
          <cell r="L18895">
            <v>4.8291294211607161E-2</v>
          </cell>
          <cell r="P18895" t="str">
            <v>PROBABLES NO DESARRROLLADAS</v>
          </cell>
          <cell r="Q18895" t="str">
            <v>PROBABLES NO DESARRROLLADAS2016</v>
          </cell>
        </row>
        <row r="18896">
          <cell r="I18896">
            <v>0.15320145087928369</v>
          </cell>
          <cell r="J18896">
            <v>0.15320145087928369</v>
          </cell>
          <cell r="K18896">
            <v>4.5960435263785099E-2</v>
          </cell>
          <cell r="L18896">
            <v>4.5960435263785099E-2</v>
          </cell>
          <cell r="P18896" t="str">
            <v>PROBABLES NO DESARRROLLADAS</v>
          </cell>
          <cell r="Q18896" t="str">
            <v>PROBABLES NO DESARRROLLADAS2016</v>
          </cell>
        </row>
        <row r="18897">
          <cell r="I18897">
            <v>0.15568963663155139</v>
          </cell>
          <cell r="J18897">
            <v>0.15568963663155139</v>
          </cell>
          <cell r="K18897">
            <v>4.6706890989465413E-2</v>
          </cell>
          <cell r="L18897">
            <v>4.6706890989465413E-2</v>
          </cell>
          <cell r="P18897" t="str">
            <v>PROBABLES NO DESARRROLLADAS</v>
          </cell>
          <cell r="Q18897" t="str">
            <v>PROBABLES NO DESARRROLLADAS2016</v>
          </cell>
        </row>
        <row r="18898">
          <cell r="I18898">
            <v>0.15307244155931118</v>
          </cell>
          <cell r="J18898">
            <v>0.15307244155931118</v>
          </cell>
          <cell r="K18898">
            <v>4.5921732467793359E-2</v>
          </cell>
          <cell r="L18898">
            <v>4.5921732467793359E-2</v>
          </cell>
          <cell r="P18898" t="str">
            <v>PROBABLES NO DESARRROLLADAS</v>
          </cell>
          <cell r="Q18898" t="str">
            <v>PROBABLES NO DESARRROLLADAS2017</v>
          </cell>
        </row>
        <row r="18899">
          <cell r="I18899">
            <v>0.13604605500295364</v>
          </cell>
          <cell r="J18899">
            <v>0.13604605500295364</v>
          </cell>
          <cell r="K18899">
            <v>4.0813816500886085E-2</v>
          </cell>
          <cell r="L18899">
            <v>4.0813816500886085E-2</v>
          </cell>
          <cell r="P18899" t="str">
            <v>PROBABLES NO DESARRROLLADAS</v>
          </cell>
          <cell r="Q18899" t="str">
            <v>PROBABLES NO DESARRROLLADAS2017</v>
          </cell>
        </row>
        <row r="18900">
          <cell r="I18900">
            <v>0.14821226254632322</v>
          </cell>
          <cell r="J18900">
            <v>0.14821226254632322</v>
          </cell>
          <cell r="K18900">
            <v>4.4463678763896966E-2</v>
          </cell>
          <cell r="L18900">
            <v>4.4463678763896966E-2</v>
          </cell>
          <cell r="P18900" t="str">
            <v>PROBABLES NO DESARRROLLADAS</v>
          </cell>
          <cell r="Q18900" t="str">
            <v>PROBABLES NO DESARRROLLADAS2017</v>
          </cell>
        </row>
        <row r="18901">
          <cell r="I18901">
            <v>0.14105855329141526</v>
          </cell>
          <cell r="J18901">
            <v>0.14105855329141526</v>
          </cell>
          <cell r="K18901">
            <v>4.2317565987424581E-2</v>
          </cell>
          <cell r="L18901">
            <v>4.2317565987424581E-2</v>
          </cell>
          <cell r="P18901" t="str">
            <v>PROBABLES NO DESARRROLLADAS</v>
          </cell>
          <cell r="Q18901" t="str">
            <v>PROBABLES NO DESARRROLLADAS2017</v>
          </cell>
        </row>
        <row r="18902">
          <cell r="I18902">
            <v>0.14334952299516521</v>
          </cell>
          <cell r="J18902">
            <v>0.14334952299516521</v>
          </cell>
          <cell r="K18902">
            <v>4.3004856898549562E-2</v>
          </cell>
          <cell r="L18902">
            <v>4.3004856898549562E-2</v>
          </cell>
          <cell r="P18902" t="str">
            <v>PROBABLES NO DESARRROLLADAS</v>
          </cell>
          <cell r="Q18902" t="str">
            <v>PROBABLES NO DESARRROLLADAS2017</v>
          </cell>
        </row>
        <row r="18903">
          <cell r="I18903">
            <v>0.13643052188338664</v>
          </cell>
          <cell r="J18903">
            <v>0.13643052188338664</v>
          </cell>
          <cell r="K18903">
            <v>4.0929156565015994E-2</v>
          </cell>
          <cell r="L18903">
            <v>4.0929156565015994E-2</v>
          </cell>
          <cell r="P18903" t="str">
            <v>PROBABLES NO DESARRROLLADAS</v>
          </cell>
          <cell r="Q18903" t="str">
            <v>PROBABLES NO DESARRROLLADAS2017</v>
          </cell>
        </row>
        <row r="18904">
          <cell r="I18904">
            <v>0.13864632649082503</v>
          </cell>
          <cell r="J18904">
            <v>0.13864632649082503</v>
          </cell>
          <cell r="K18904">
            <v>4.1593897947247514E-2</v>
          </cell>
          <cell r="L18904">
            <v>4.1593897947247514E-2</v>
          </cell>
          <cell r="P18904" t="str">
            <v>PROBABLES NO DESARRROLLADAS</v>
          </cell>
          <cell r="Q18904" t="str">
            <v>PROBABLES NO DESARRROLLADAS2017</v>
          </cell>
        </row>
        <row r="18905">
          <cell r="I18905">
            <v>0.13631563518518106</v>
          </cell>
          <cell r="J18905">
            <v>0.13631563518518106</v>
          </cell>
          <cell r="K18905">
            <v>4.0894690555554322E-2</v>
          </cell>
          <cell r="L18905">
            <v>4.0894690555554322E-2</v>
          </cell>
          <cell r="P18905" t="str">
            <v>PROBABLES NO DESARRROLLADAS</v>
          </cell>
          <cell r="Q18905" t="str">
            <v>PROBABLES NO DESARRROLLADAS2017</v>
          </cell>
        </row>
        <row r="18906">
          <cell r="I18906">
            <v>0.12973613626748445</v>
          </cell>
          <cell r="J18906">
            <v>0.12973613626748445</v>
          </cell>
          <cell r="K18906">
            <v>3.892084088024534E-2</v>
          </cell>
          <cell r="L18906">
            <v>3.892084088024534E-2</v>
          </cell>
          <cell r="P18906" t="str">
            <v>PROBABLES NO DESARRROLLADAS</v>
          </cell>
          <cell r="Q18906" t="str">
            <v>PROBABLES NO DESARRROLLADAS2017</v>
          </cell>
        </row>
        <row r="18907">
          <cell r="I18907">
            <v>0.13184321556707393</v>
          </cell>
          <cell r="J18907">
            <v>0.13184321556707393</v>
          </cell>
          <cell r="K18907">
            <v>3.9552964670122183E-2</v>
          </cell>
          <cell r="L18907">
            <v>3.9552964670122183E-2</v>
          </cell>
          <cell r="P18907" t="str">
            <v>PROBABLES NO DESARRROLLADAS</v>
          </cell>
          <cell r="Q18907" t="str">
            <v>PROBABLES NO DESARRROLLADAS2017</v>
          </cell>
        </row>
        <row r="18908">
          <cell r="I18908">
            <v>0.12547958535729917</v>
          </cell>
          <cell r="J18908">
            <v>0.12547958535729917</v>
          </cell>
          <cell r="K18908">
            <v>3.764387560718975E-2</v>
          </cell>
          <cell r="L18908">
            <v>3.764387560718975E-2</v>
          </cell>
          <cell r="P18908" t="str">
            <v>PROBABLES NO DESARRROLLADAS</v>
          </cell>
          <cell r="Q18908" t="str">
            <v>PROBABLES NO DESARRROLLADAS2017</v>
          </cell>
        </row>
        <row r="18909">
          <cell r="I18909">
            <v>0.12751753287472875</v>
          </cell>
          <cell r="J18909">
            <v>0.12751753287472875</v>
          </cell>
          <cell r="K18909">
            <v>3.8255259862418629E-2</v>
          </cell>
          <cell r="L18909">
            <v>3.8255259862418629E-2</v>
          </cell>
          <cell r="P18909" t="str">
            <v>PROBABLES NO DESARRROLLADAS</v>
          </cell>
          <cell r="Q18909" t="str">
            <v>PROBABLES NO DESARRROLLADAS2017</v>
          </cell>
        </row>
        <row r="18910">
          <cell r="I18910">
            <v>0.12537392032681566</v>
          </cell>
          <cell r="J18910">
            <v>0.12537392032681566</v>
          </cell>
          <cell r="K18910">
            <v>3.7612176098044695E-2</v>
          </cell>
          <cell r="L18910">
            <v>3.7612176098044695E-2</v>
          </cell>
          <cell r="P18910" t="str">
            <v>PROBABLES NO DESARRROLLADAS</v>
          </cell>
          <cell r="Q18910" t="str">
            <v>PROBABLES NO DESARRROLLADAS2018</v>
          </cell>
        </row>
        <row r="18911">
          <cell r="I18911">
            <v>0.1114284654178497</v>
          </cell>
          <cell r="J18911">
            <v>0.1114284654178497</v>
          </cell>
          <cell r="K18911">
            <v>3.3428539625354914E-2</v>
          </cell>
          <cell r="L18911">
            <v>3.3428539625354914E-2</v>
          </cell>
          <cell r="P18911" t="str">
            <v>PROBABLES NO DESARRROLLADAS</v>
          </cell>
          <cell r="Q18911" t="str">
            <v>PROBABLES NO DESARRROLLADAS2018</v>
          </cell>
        </row>
        <row r="18912">
          <cell r="I18912">
            <v>0.12139319270437939</v>
          </cell>
          <cell r="J18912">
            <v>0.12139319270437939</v>
          </cell>
          <cell r="K18912">
            <v>3.6417957811313816E-2</v>
          </cell>
          <cell r="L18912">
            <v>3.6417957811313816E-2</v>
          </cell>
          <cell r="P18912" t="str">
            <v>PROBABLES NO DESARRROLLADAS</v>
          </cell>
          <cell r="Q18912" t="str">
            <v>PROBABLES NO DESARRROLLADAS2018</v>
          </cell>
        </row>
        <row r="18913">
          <cell r="I18913">
            <v>0.11553395008023726</v>
          </cell>
          <cell r="J18913">
            <v>0.11553395008023726</v>
          </cell>
          <cell r="K18913">
            <v>3.4660185024071179E-2</v>
          </cell>
          <cell r="L18913">
            <v>3.4660185024071179E-2</v>
          </cell>
          <cell r="P18913" t="str">
            <v>PROBABLES NO DESARRROLLADAS</v>
          </cell>
          <cell r="Q18913" t="str">
            <v>PROBABLES NO DESARRROLLADAS2018</v>
          </cell>
        </row>
        <row r="18914">
          <cell r="I18914">
            <v>0.1174103678742157</v>
          </cell>
          <cell r="J18914">
            <v>0.1174103678742157</v>
          </cell>
          <cell r="K18914">
            <v>3.5223110362264706E-2</v>
          </cell>
          <cell r="L18914">
            <v>3.5223110362264706E-2</v>
          </cell>
          <cell r="P18914" t="str">
            <v>PROBABLES NO DESARRROLLADAS</v>
          </cell>
          <cell r="Q18914" t="str">
            <v>PROBABLES NO DESARRROLLADAS2018</v>
          </cell>
        </row>
        <row r="18915">
          <cell r="I18915">
            <v>0.11174336285820269</v>
          </cell>
          <cell r="J18915">
            <v>0.11174336285820269</v>
          </cell>
          <cell r="K18915">
            <v>3.3523008857460804E-2</v>
          </cell>
          <cell r="L18915">
            <v>3.3523008857460804E-2</v>
          </cell>
          <cell r="P18915" t="str">
            <v>PROBABLES NO DESARRROLLADAS</v>
          </cell>
          <cell r="Q18915" t="str">
            <v>PROBABLES NO DESARRROLLADAS2018</v>
          </cell>
        </row>
        <row r="18916">
          <cell r="I18916">
            <v>0.11355821671094947</v>
          </cell>
          <cell r="J18916">
            <v>0.11355821671094947</v>
          </cell>
          <cell r="K18916">
            <v>3.4067465013284837E-2</v>
          </cell>
          <cell r="L18916">
            <v>3.4067465013284837E-2</v>
          </cell>
          <cell r="P18916" t="str">
            <v>PROBABLES NO DESARRROLLADAS</v>
          </cell>
          <cell r="Q18916" t="str">
            <v>PROBABLES NO DESARRROLLADAS2018</v>
          </cell>
        </row>
        <row r="18917">
          <cell r="I18917">
            <v>0.1116492649552719</v>
          </cell>
          <cell r="J18917">
            <v>0.1116492649552719</v>
          </cell>
          <cell r="K18917">
            <v>3.3494779486581576E-2</v>
          </cell>
          <cell r="L18917">
            <v>3.3494779486581576E-2</v>
          </cell>
          <cell r="P18917" t="str">
            <v>PROBABLES NO DESARRROLLADAS</v>
          </cell>
          <cell r="Q18917" t="str">
            <v>PROBABLES NO DESARRROLLADAS2018</v>
          </cell>
        </row>
        <row r="18918">
          <cell r="I18918">
            <v>0.10626032907174743</v>
          </cell>
          <cell r="J18918">
            <v>0.10626032907174743</v>
          </cell>
          <cell r="K18918">
            <v>3.1878098721524223E-2</v>
          </cell>
          <cell r="L18918">
            <v>3.1878098721524223E-2</v>
          </cell>
          <cell r="P18918" t="str">
            <v>PROBABLES NO DESARRROLLADAS</v>
          </cell>
          <cell r="Q18918" t="str">
            <v>PROBABLES NO DESARRROLLADAS2018</v>
          </cell>
        </row>
        <row r="18919">
          <cell r="I18919">
            <v>0.10798613150579821</v>
          </cell>
          <cell r="J18919">
            <v>0.10798613150579821</v>
          </cell>
          <cell r="K18919">
            <v>3.2395839451739461E-2</v>
          </cell>
          <cell r="L18919">
            <v>3.2395839451739461E-2</v>
          </cell>
          <cell r="P18919" t="str">
            <v>PROBABLES NO DESARRROLLADAS</v>
          </cell>
          <cell r="Q18919" t="str">
            <v>PROBABLES NO DESARRROLLADAS2018</v>
          </cell>
        </row>
        <row r="18920">
          <cell r="I18920">
            <v>0.1027740027987465</v>
          </cell>
          <cell r="J18920">
            <v>0.1027740027987465</v>
          </cell>
          <cell r="K18920">
            <v>3.0832200839623954E-2</v>
          </cell>
          <cell r="L18920">
            <v>3.0832200839623954E-2</v>
          </cell>
          <cell r="P18920" t="str">
            <v>PROBABLES NO DESARRROLLADAS</v>
          </cell>
          <cell r="Q18920" t="str">
            <v>PROBABLES NO DESARRROLLADAS2018</v>
          </cell>
        </row>
        <row r="18921">
          <cell r="I18921">
            <v>0.10444318287504212</v>
          </cell>
          <cell r="J18921">
            <v>0.10444318287504212</v>
          </cell>
          <cell r="K18921">
            <v>3.1332954862512634E-2</v>
          </cell>
          <cell r="L18921">
            <v>3.1332954862512634E-2</v>
          </cell>
          <cell r="P18921" t="str">
            <v>PROBABLES NO DESARRROLLADAS</v>
          </cell>
          <cell r="Q18921" t="str">
            <v>PROBABLES NO DESARRROLLADAS2018</v>
          </cell>
        </row>
        <row r="18922">
          <cell r="I18922">
            <v>0.10268745789896823</v>
          </cell>
          <cell r="J18922">
            <v>0.10268745789896823</v>
          </cell>
          <cell r="K18922">
            <v>3.0806237369690469E-2</v>
          </cell>
          <cell r="L18922">
            <v>3.0806237369690469E-2</v>
          </cell>
          <cell r="P18922" t="str">
            <v>PROBABLES NO DESARRROLLADAS</v>
          </cell>
          <cell r="Q18922" t="str">
            <v>PROBABLES NO DESARRROLLADAS2019</v>
          </cell>
        </row>
        <row r="18923">
          <cell r="I18923">
            <v>9.1265438789148265E-2</v>
          </cell>
          <cell r="J18923">
            <v>9.1265438789148265E-2</v>
          </cell>
          <cell r="K18923">
            <v>2.7379631636744478E-2</v>
          </cell>
          <cell r="L18923">
            <v>2.7379631636744478E-2</v>
          </cell>
          <cell r="P18923" t="str">
            <v>PROBABLES NO DESARRROLLADAS</v>
          </cell>
          <cell r="Q18923" t="str">
            <v>PROBABLES NO DESARRROLLADAS2019</v>
          </cell>
        </row>
        <row r="18924">
          <cell r="I18924">
            <v>9.9427044576405194E-2</v>
          </cell>
          <cell r="J18924">
            <v>9.9427044576405194E-2</v>
          </cell>
          <cell r="K18924">
            <v>2.9828113372921558E-2</v>
          </cell>
          <cell r="L18924">
            <v>2.9828113372921558E-2</v>
          </cell>
          <cell r="P18924" t="str">
            <v>PROBABLES NO DESARRROLLADAS</v>
          </cell>
          <cell r="Q18924" t="str">
            <v>PROBABLES NO DESARRROLLADAS2019</v>
          </cell>
        </row>
        <row r="18925">
          <cell r="I18925">
            <v>9.4628034313996023E-2</v>
          </cell>
          <cell r="J18925">
            <v>9.4628034313996023E-2</v>
          </cell>
          <cell r="K18925">
            <v>2.8388410294198807E-2</v>
          </cell>
          <cell r="L18925">
            <v>2.8388410294198807E-2</v>
          </cell>
          <cell r="P18925" t="str">
            <v>PROBABLES NO DESARRROLLADAS</v>
          </cell>
          <cell r="Q18925" t="str">
            <v>PROBABLES NO DESARRROLLADAS2019</v>
          </cell>
        </row>
        <row r="18926">
          <cell r="I18926">
            <v>9.6164913536706351E-2</v>
          </cell>
          <cell r="J18926">
            <v>9.6164913536706351E-2</v>
          </cell>
          <cell r="K18926">
            <v>2.8849474061011907E-2</v>
          </cell>
          <cell r="L18926">
            <v>2.8849474061011907E-2</v>
          </cell>
          <cell r="P18926" t="str">
            <v>PROBABLES NO DESARRROLLADAS</v>
          </cell>
          <cell r="Q18926" t="str">
            <v>PROBABLES NO DESARRROLLADAS2019</v>
          </cell>
        </row>
        <row r="18927">
          <cell r="I18927">
            <v>9.1523355408206039E-2</v>
          </cell>
          <cell r="J18927">
            <v>9.1523355408206039E-2</v>
          </cell>
          <cell r="K18927">
            <v>2.7457006622461814E-2</v>
          </cell>
          <cell r="L18927">
            <v>2.7457006622461814E-2</v>
          </cell>
          <cell r="P18927" t="str">
            <v>PROBABLES NO DESARRROLLADAS</v>
          </cell>
          <cell r="Q18927" t="str">
            <v>PROBABLES NO DESARRROLLADAS2019</v>
          </cell>
        </row>
        <row r="18928">
          <cell r="I18928">
            <v>9.3009810710160234E-2</v>
          </cell>
          <cell r="J18928">
            <v>9.3009810710160234E-2</v>
          </cell>
          <cell r="K18928">
            <v>2.7902943213048072E-2</v>
          </cell>
          <cell r="L18928">
            <v>2.7902943213048072E-2</v>
          </cell>
          <cell r="P18928" t="str">
            <v>PROBABLES NO DESARRROLLADAS</v>
          </cell>
          <cell r="Q18928" t="str">
            <v>PROBABLES NO DESARRROLLADAS2019</v>
          </cell>
        </row>
        <row r="18929">
          <cell r="I18929">
            <v>9.1446284559497826E-2</v>
          </cell>
          <cell r="J18929">
            <v>9.1446284559497826E-2</v>
          </cell>
          <cell r="K18929">
            <v>2.7433885367849346E-2</v>
          </cell>
          <cell r="L18929">
            <v>2.7433885367849346E-2</v>
          </cell>
          <cell r="P18929" t="str">
            <v>PROBABLES NO DESARRROLLADAS</v>
          </cell>
          <cell r="Q18929" t="str">
            <v>PROBABLES NO DESARRROLLADAS2019</v>
          </cell>
        </row>
        <row r="18930">
          <cell r="I18930">
            <v>8.7032478839635899E-2</v>
          </cell>
          <cell r="J18930">
            <v>8.7032478839635899E-2</v>
          </cell>
          <cell r="K18930">
            <v>2.6109743651890772E-2</v>
          </cell>
          <cell r="L18930">
            <v>2.6109743651890772E-2</v>
          </cell>
          <cell r="P18930" t="str">
            <v>PROBABLES NO DESARRROLLADAS</v>
          </cell>
          <cell r="Q18930" t="str">
            <v>PROBABLES NO DESARRROLLADAS2019</v>
          </cell>
        </row>
        <row r="18931">
          <cell r="I18931">
            <v>8.8445996613721198E-2</v>
          </cell>
          <cell r="J18931">
            <v>8.8445996613721198E-2</v>
          </cell>
          <cell r="K18931">
            <v>2.6533798984116362E-2</v>
          </cell>
          <cell r="L18931">
            <v>2.6533798984116362E-2</v>
          </cell>
          <cell r="P18931" t="str">
            <v>PROBABLES NO DESARRROLLADAS</v>
          </cell>
          <cell r="Q18931" t="str">
            <v>PROBABLES NO DESARRROLLADAS2019</v>
          </cell>
        </row>
        <row r="18932">
          <cell r="I18932">
            <v>8.4177004739060368E-2</v>
          </cell>
          <cell r="J18932">
            <v>8.4177004739060368E-2</v>
          </cell>
          <cell r="K18932">
            <v>2.5253101421718105E-2</v>
          </cell>
          <cell r="L18932">
            <v>2.5253101421718105E-2</v>
          </cell>
          <cell r="P18932" t="str">
            <v>PROBABLES NO DESARRROLLADAS</v>
          </cell>
          <cell r="Q18932" t="str">
            <v>PROBABLES NO DESARRROLLADAS2019</v>
          </cell>
        </row>
        <row r="18933">
          <cell r="I18933">
            <v>8.554414599430657E-2</v>
          </cell>
          <cell r="J18933">
            <v>8.554414599430657E-2</v>
          </cell>
          <cell r="K18933">
            <v>2.5663243798291969E-2</v>
          </cell>
          <cell r="L18933">
            <v>2.5663243798291969E-2</v>
          </cell>
          <cell r="P18933" t="str">
            <v>PROBABLES NO DESARRROLLADAS</v>
          </cell>
          <cell r="Q18933" t="str">
            <v>PROBABLES NO DESARRROLLADAS2019</v>
          </cell>
        </row>
        <row r="18934">
          <cell r="I18934">
            <v>8.4106120174478757E-2</v>
          </cell>
          <cell r="J18934">
            <v>8.4106120174478757E-2</v>
          </cell>
          <cell r="K18934">
            <v>2.523183605234363E-2</v>
          </cell>
          <cell r="L18934">
            <v>2.523183605234363E-2</v>
          </cell>
          <cell r="P18934" t="str">
            <v>PROBABLES NO DESARRROLLADAS</v>
          </cell>
          <cell r="Q18934" t="str">
            <v>PROBABLES NO DESARRROLLADAS2020</v>
          </cell>
        </row>
        <row r="18935">
          <cell r="I18935">
            <v>7.73994838788504E-2</v>
          </cell>
          <cell r="J18935">
            <v>7.73994838788504E-2</v>
          </cell>
          <cell r="K18935">
            <v>2.321984516365512E-2</v>
          </cell>
          <cell r="L18935">
            <v>2.321984516365512E-2</v>
          </cell>
          <cell r="P18935" t="str">
            <v>PROBABLES NO DESARRROLLADAS</v>
          </cell>
          <cell r="Q18935" t="str">
            <v>PROBABLES NO DESARRROLLADAS2020</v>
          </cell>
        </row>
        <row r="18936">
          <cell r="I18936">
            <v>8.1391156736882464E-2</v>
          </cell>
          <cell r="J18936">
            <v>8.1391156736882464E-2</v>
          </cell>
          <cell r="K18936">
            <v>2.4417347021064736E-2</v>
          </cell>
          <cell r="L18936">
            <v>2.4417347021064736E-2</v>
          </cell>
          <cell r="P18936" t="str">
            <v>PROBABLES NO DESARRROLLADAS</v>
          </cell>
          <cell r="Q18936" t="str">
            <v>PROBABLES NO DESARRROLLADAS2020</v>
          </cell>
        </row>
        <row r="18937">
          <cell r="I18937">
            <v>7.7462678342361271E-2</v>
          </cell>
          <cell r="J18937">
            <v>7.7462678342361271E-2</v>
          </cell>
          <cell r="K18937">
            <v>2.3238803502708381E-2</v>
          </cell>
          <cell r="L18937">
            <v>2.3238803502708381E-2</v>
          </cell>
          <cell r="P18937" t="str">
            <v>PROBABLES NO DESARRROLLADAS</v>
          </cell>
          <cell r="Q18937" t="str">
            <v>PROBABLES NO DESARRROLLADAS2020</v>
          </cell>
        </row>
        <row r="18938">
          <cell r="I18938">
            <v>7.8720770426200765E-2</v>
          </cell>
          <cell r="J18938">
            <v>7.8720770426200765E-2</v>
          </cell>
          <cell r="K18938">
            <v>2.3616231127860231E-2</v>
          </cell>
          <cell r="L18938">
            <v>2.3616231127860231E-2</v>
          </cell>
          <cell r="P18938" t="str">
            <v>PROBABLES NO DESARRROLLADAS</v>
          </cell>
          <cell r="Q18938" t="str">
            <v>PROBABLES NO DESARRROLLADAS2020</v>
          </cell>
        </row>
        <row r="18939">
          <cell r="I18939">
            <v>7.4921182630449029E-2</v>
          </cell>
          <cell r="J18939">
            <v>7.4921182630449029E-2</v>
          </cell>
          <cell r="K18939">
            <v>2.2476354789134713E-2</v>
          </cell>
          <cell r="L18939">
            <v>2.2476354789134713E-2</v>
          </cell>
          <cell r="P18939" t="str">
            <v>PROBABLES NO DESARRROLLADAS</v>
          </cell>
          <cell r="Q18939" t="str">
            <v>PROBABLES NO DESARRROLLADAS2020</v>
          </cell>
        </row>
        <row r="18940">
          <cell r="I18940">
            <v>7.6137997602463869E-2</v>
          </cell>
          <cell r="J18940">
            <v>7.6137997602463869E-2</v>
          </cell>
          <cell r="K18940">
            <v>2.2841399280739163E-2</v>
          </cell>
          <cell r="L18940">
            <v>2.2841399280739163E-2</v>
          </cell>
          <cell r="P18940" t="str">
            <v>PROBABLES NO DESARRROLLADAS</v>
          </cell>
          <cell r="Q18940" t="str">
            <v>PROBABLES NO DESARRROLLADAS2020</v>
          </cell>
        </row>
        <row r="18941">
          <cell r="I18941">
            <v>7.4858092295683104E-2</v>
          </cell>
          <cell r="J18941">
            <v>7.4858092295683104E-2</v>
          </cell>
          <cell r="K18941">
            <v>2.2457427688704932E-2</v>
          </cell>
          <cell r="L18941">
            <v>2.2457427688704932E-2</v>
          </cell>
          <cell r="P18941" t="str">
            <v>PROBABLES NO DESARRROLLADAS</v>
          </cell>
          <cell r="Q18941" t="str">
            <v>PROBABLES NO DESARRROLLADAS2020</v>
          </cell>
        </row>
        <row r="18942">
          <cell r="I18942">
            <v>7.1244943029488986E-2</v>
          </cell>
          <cell r="J18942">
            <v>7.1244943029488986E-2</v>
          </cell>
          <cell r="K18942">
            <v>2.1373482908846698E-2</v>
          </cell>
          <cell r="L18942">
            <v>2.1373482908846698E-2</v>
          </cell>
          <cell r="P18942" t="str">
            <v>PROBABLES NO DESARRROLLADAS</v>
          </cell>
          <cell r="Q18942" t="str">
            <v>PROBABLES NO DESARRROLLADAS2020</v>
          </cell>
        </row>
        <row r="18943">
          <cell r="I18943">
            <v>7.2402051210576607E-2</v>
          </cell>
          <cell r="J18943">
            <v>7.2402051210576607E-2</v>
          </cell>
          <cell r="K18943">
            <v>2.172061536317298E-2</v>
          </cell>
          <cell r="L18943">
            <v>2.172061536317298E-2</v>
          </cell>
          <cell r="P18943" t="str">
            <v>PROBABLES NO DESARRROLLADAS</v>
          </cell>
          <cell r="Q18943" t="str">
            <v>PROBABLES NO DESARRROLLADAS2020</v>
          </cell>
        </row>
        <row r="18944">
          <cell r="I18944">
            <v>6.8907446817382742E-2</v>
          </cell>
          <cell r="J18944">
            <v>6.8907446817382742E-2</v>
          </cell>
          <cell r="K18944">
            <v>2.0672234045214826E-2</v>
          </cell>
          <cell r="L18944">
            <v>2.0672234045214826E-2</v>
          </cell>
          <cell r="P18944" t="str">
            <v>PROBABLES NO DESARRROLLADAS</v>
          </cell>
          <cell r="Q18944" t="str">
            <v>PROBABLES NO DESARRROLLADAS2020</v>
          </cell>
        </row>
        <row r="18945">
          <cell r="I18945">
            <v>7.0026591097102409E-2</v>
          </cell>
          <cell r="J18945">
            <v>7.0026591097102409E-2</v>
          </cell>
          <cell r="K18945">
            <v>2.1007977329130723E-2</v>
          </cell>
          <cell r="L18945">
            <v>2.1007977329130723E-2</v>
          </cell>
          <cell r="P18945" t="str">
            <v>PROBABLES NO DESARRROLLADAS</v>
          </cell>
          <cell r="Q18945" t="str">
            <v>PROBABLES NO DESARRROLLADAS2020</v>
          </cell>
        </row>
        <row r="18946">
          <cell r="I18946">
            <v>6.8849420585882726E-2</v>
          </cell>
          <cell r="J18946">
            <v>6.8849420585882726E-2</v>
          </cell>
          <cell r="K18946">
            <v>2.065482617576482E-2</v>
          </cell>
          <cell r="L18946">
            <v>2.065482617576482E-2</v>
          </cell>
          <cell r="P18946" t="str">
            <v>PROBABLES NO DESARRROLLADAS</v>
          </cell>
          <cell r="Q18946" t="str">
            <v>PROBABLES NO DESARRROLLADAS2021</v>
          </cell>
        </row>
        <row r="18947">
          <cell r="I18947">
            <v>6.1191237067445094E-2</v>
          </cell>
          <cell r="J18947">
            <v>6.1191237067445094E-2</v>
          </cell>
          <cell r="K18947">
            <v>1.8357371120233529E-2</v>
          </cell>
          <cell r="L18947">
            <v>1.8357371120233529E-2</v>
          </cell>
          <cell r="P18947" t="str">
            <v>PROBABLES NO DESARRROLLADAS</v>
          </cell>
          <cell r="Q18947" t="str">
            <v>PROBABLES NO DESARRROLLADAS2021</v>
          </cell>
        </row>
        <row r="18948">
          <cell r="I18948">
            <v>6.6663393463174847E-2</v>
          </cell>
          <cell r="J18948">
            <v>6.6663393463174847E-2</v>
          </cell>
          <cell r="K18948">
            <v>1.9999018038952453E-2</v>
          </cell>
          <cell r="L18948">
            <v>1.9999018038952453E-2</v>
          </cell>
          <cell r="P18948" t="str">
            <v>PROBABLES NO DESARRROLLADAS</v>
          </cell>
          <cell r="Q18948" t="str">
            <v>PROBABLES NO DESARRROLLADAS2021</v>
          </cell>
        </row>
        <row r="18949">
          <cell r="I18949">
            <v>6.3445774849247918E-2</v>
          </cell>
          <cell r="J18949">
            <v>6.3445774849247918E-2</v>
          </cell>
          <cell r="K18949">
            <v>1.9033732454774379E-2</v>
          </cell>
          <cell r="L18949">
            <v>1.9033732454774379E-2</v>
          </cell>
          <cell r="P18949" t="str">
            <v>PROBABLES NO DESARRROLLADAS</v>
          </cell>
          <cell r="Q18949" t="str">
            <v>PROBABLES NO DESARRROLLADAS2021</v>
          </cell>
        </row>
        <row r="18950">
          <cell r="I18950">
            <v>6.4476214653280461E-2</v>
          </cell>
          <cell r="J18950">
            <v>6.4476214653280461E-2</v>
          </cell>
          <cell r="K18950">
            <v>1.9342864395984143E-2</v>
          </cell>
          <cell r="L18950">
            <v>1.9342864395984143E-2</v>
          </cell>
          <cell r="P18950" t="str">
            <v>PROBABLES NO DESARRROLLADAS</v>
          </cell>
          <cell r="Q18950" t="str">
            <v>PROBABLES NO DESARRROLLADAS2021</v>
          </cell>
        </row>
        <row r="18951">
          <cell r="I18951">
            <v>6.1364163831285699E-2</v>
          </cell>
          <cell r="J18951">
            <v>6.1364163831285699E-2</v>
          </cell>
          <cell r="K18951">
            <v>1.8409249149385711E-2</v>
          </cell>
          <cell r="L18951">
            <v>1.8409249149385711E-2</v>
          </cell>
          <cell r="P18951" t="str">
            <v>PROBABLES NO DESARRROLLADAS</v>
          </cell>
          <cell r="Q18951" t="str">
            <v>PROBABLES NO DESARRROLLADAS2021</v>
          </cell>
        </row>
        <row r="18952">
          <cell r="I18952">
            <v>6.2360795633850295E-2</v>
          </cell>
          <cell r="J18952">
            <v>6.2360795633850295E-2</v>
          </cell>
          <cell r="K18952">
            <v>1.8708238690155088E-2</v>
          </cell>
          <cell r="L18952">
            <v>1.8708238690155088E-2</v>
          </cell>
          <cell r="P18952" t="str">
            <v>PROBABLES NO DESARRROLLADAS</v>
          </cell>
          <cell r="Q18952" t="str">
            <v>PROBABLES NO DESARRROLLADAS2021</v>
          </cell>
        </row>
        <row r="18953">
          <cell r="I18953">
            <v>6.1312489718534313E-2</v>
          </cell>
          <cell r="J18953">
            <v>6.1312489718534313E-2</v>
          </cell>
          <cell r="K18953">
            <v>1.8393746915560297E-2</v>
          </cell>
          <cell r="L18953">
            <v>1.8393746915560297E-2</v>
          </cell>
          <cell r="P18953" t="str">
            <v>PROBABLES NO DESARRROLLADAS</v>
          </cell>
          <cell r="Q18953" t="str">
            <v>PROBABLES NO DESARRROLLADAS2021</v>
          </cell>
        </row>
        <row r="18954">
          <cell r="I18954">
            <v>5.8353141297525696E-2</v>
          </cell>
          <cell r="J18954">
            <v>5.8353141297525696E-2</v>
          </cell>
          <cell r="K18954">
            <v>1.7505942389257709E-2</v>
          </cell>
          <cell r="L18954">
            <v>1.7505942389257709E-2</v>
          </cell>
          <cell r="P18954" t="str">
            <v>PROBABLES NO DESARRROLLADAS</v>
          </cell>
          <cell r="Q18954" t="str">
            <v>PROBABLES NO DESARRROLLADAS2021</v>
          </cell>
        </row>
        <row r="18955">
          <cell r="I18955">
            <v>5.9300870277524162E-2</v>
          </cell>
          <cell r="J18955">
            <v>5.9300870277524162E-2</v>
          </cell>
          <cell r="K18955">
            <v>1.7790261083257247E-2</v>
          </cell>
          <cell r="L18955">
            <v>1.7790261083257247E-2</v>
          </cell>
          <cell r="P18955" t="str">
            <v>PROBABLES NO DESARRROLLADAS</v>
          </cell>
          <cell r="Q18955" t="str">
            <v>PROBABLES NO DESARRROLLADAS2021</v>
          </cell>
        </row>
        <row r="18956">
          <cell r="I18956">
            <v>5.6438615986008869E-2</v>
          </cell>
          <cell r="J18956">
            <v>5.6438615986008869E-2</v>
          </cell>
          <cell r="K18956">
            <v>1.6931584795802659E-2</v>
          </cell>
          <cell r="L18956">
            <v>1.6931584795802659E-2</v>
          </cell>
          <cell r="P18956" t="str">
            <v>PROBABLES NO DESARRROLLADAS</v>
          </cell>
          <cell r="Q18956" t="str">
            <v>PROBABLES NO DESARRROLLADAS2021</v>
          </cell>
        </row>
        <row r="18957">
          <cell r="I18957">
            <v>5.7355250648203009E-2</v>
          </cell>
          <cell r="J18957">
            <v>5.7355250648203009E-2</v>
          </cell>
          <cell r="K18957">
            <v>1.7206575194460904E-2</v>
          </cell>
          <cell r="L18957">
            <v>1.7206575194460904E-2</v>
          </cell>
          <cell r="P18957" t="str">
            <v>PROBABLES NO DESARRROLLADAS</v>
          </cell>
          <cell r="Q18957" t="str">
            <v>PROBABLES NO DESARRROLLADAS2021</v>
          </cell>
        </row>
        <row r="18958">
          <cell r="I18958">
            <v>5.6391089624953851E-2</v>
          </cell>
          <cell r="J18958">
            <v>5.6391089624953851E-2</v>
          </cell>
          <cell r="K18958">
            <v>1.6917326887486154E-2</v>
          </cell>
          <cell r="L18958">
            <v>1.6917326887486154E-2</v>
          </cell>
          <cell r="P18958" t="str">
            <v>PROBABLES NO DESARRROLLADAS</v>
          </cell>
          <cell r="Q18958" t="str">
            <v>PROBABLES NO DESARRROLLADAS2022</v>
          </cell>
        </row>
        <row r="18959">
          <cell r="I18959">
            <v>5.0118657562670227E-2</v>
          </cell>
          <cell r="J18959">
            <v>5.0118657562670227E-2</v>
          </cell>
          <cell r="K18959">
            <v>1.5035597268801068E-2</v>
          </cell>
          <cell r="L18959">
            <v>1.5035597268801068E-2</v>
          </cell>
          <cell r="P18959" t="str">
            <v>PROBABLES NO DESARRROLLADAS</v>
          </cell>
          <cell r="Q18959" t="str">
            <v>PROBABLES NO DESARRROLLADAS2022</v>
          </cell>
        </row>
        <row r="18960">
          <cell r="I18960">
            <v>5.4600625008837313E-2</v>
          </cell>
          <cell r="J18960">
            <v>5.4600625008837313E-2</v>
          </cell>
          <cell r="K18960">
            <v>1.6380187502651192E-2</v>
          </cell>
          <cell r="L18960">
            <v>1.6380187502651192E-2</v>
          </cell>
          <cell r="P18960" t="str">
            <v>PROBABLES NO DESARRROLLADAS</v>
          </cell>
          <cell r="Q18960" t="str">
            <v>PROBABLES NO DESARRROLLADAS2022</v>
          </cell>
        </row>
        <row r="18961">
          <cell r="I18961">
            <v>5.1965235805948772E-2</v>
          </cell>
          <cell r="J18961">
            <v>5.1965235805948772E-2</v>
          </cell>
          <cell r="K18961">
            <v>1.5589570741784632E-2</v>
          </cell>
          <cell r="L18961">
            <v>1.5589570741784632E-2</v>
          </cell>
          <cell r="P18961" t="str">
            <v>PROBABLES NO DESARRROLLADAS</v>
          </cell>
          <cell r="Q18961" t="str">
            <v>PROBABLES NO DESARRROLLADAS2022</v>
          </cell>
        </row>
        <row r="18962">
          <cell r="I18962">
            <v>5.2809217103806073E-2</v>
          </cell>
          <cell r="J18962">
            <v>5.2809217103806073E-2</v>
          </cell>
          <cell r="K18962">
            <v>1.5842765131141818E-2</v>
          </cell>
          <cell r="L18962">
            <v>1.5842765131141818E-2</v>
          </cell>
          <cell r="P18962" t="str">
            <v>PROBABLES NO DESARRROLLADAS</v>
          </cell>
          <cell r="Q18962" t="str">
            <v>PROBABLES NO DESARRROLLADAS2022</v>
          </cell>
        </row>
        <row r="18963">
          <cell r="I18963">
            <v>5.026029315750092E-2</v>
          </cell>
          <cell r="J18963">
            <v>5.026029315750092E-2</v>
          </cell>
          <cell r="K18963">
            <v>1.5078087947250277E-2</v>
          </cell>
          <cell r="L18963">
            <v>1.5078087947250277E-2</v>
          </cell>
          <cell r="P18963" t="str">
            <v>PROBABLES NO DESARRROLLADAS</v>
          </cell>
          <cell r="Q18963" t="str">
            <v>PROBABLES NO DESARRROLLADAS2022</v>
          </cell>
        </row>
        <row r="18964">
          <cell r="I18964">
            <v>5.1076584025647957E-2</v>
          </cell>
          <cell r="J18964">
            <v>5.1076584025647957E-2</v>
          </cell>
          <cell r="K18964">
            <v>1.5322975207694387E-2</v>
          </cell>
          <cell r="L18964">
            <v>1.5322975207694387E-2</v>
          </cell>
          <cell r="P18964" t="str">
            <v>PROBABLES NO DESARRROLLADAS</v>
          </cell>
          <cell r="Q18964" t="str">
            <v>PROBABLES NO DESARRROLLADAS2022</v>
          </cell>
        </row>
        <row r="18965">
          <cell r="I18965">
            <v>5.0217969496693E-2</v>
          </cell>
          <cell r="J18965">
            <v>5.0217969496693E-2</v>
          </cell>
          <cell r="K18965">
            <v>1.50653908490079E-2</v>
          </cell>
          <cell r="L18965">
            <v>1.50653908490079E-2</v>
          </cell>
          <cell r="P18965" t="str">
            <v>PROBABLES NO DESARRROLLADAS</v>
          </cell>
          <cell r="Q18965" t="str">
            <v>PROBABLES NO DESARRROLLADAS2022</v>
          </cell>
        </row>
        <row r="18966">
          <cell r="I18966">
            <v>4.7794116389135319E-2</v>
          </cell>
          <cell r="J18966">
            <v>4.7794116389135319E-2</v>
          </cell>
          <cell r="K18966">
            <v>1.4338234916740597E-2</v>
          </cell>
          <cell r="L18966">
            <v>1.4338234916740597E-2</v>
          </cell>
          <cell r="P18966" t="str">
            <v>PROBABLES NO DESARRROLLADAS</v>
          </cell>
          <cell r="Q18966" t="str">
            <v>PROBABLES NO DESARRROLLADAS2022</v>
          </cell>
        </row>
        <row r="18967">
          <cell r="I18967">
            <v>4.8570353420572698E-2</v>
          </cell>
          <cell r="J18967">
            <v>4.8570353420572698E-2</v>
          </cell>
          <cell r="K18967">
            <v>1.4571106026171812E-2</v>
          </cell>
          <cell r="L18967">
            <v>1.4571106026171812E-2</v>
          </cell>
          <cell r="P18967" t="str">
            <v>PROBABLES NO DESARRROLLADAS</v>
          </cell>
          <cell r="Q18967" t="str">
            <v>PROBABLES NO DESARRROLLADAS2022</v>
          </cell>
        </row>
        <row r="18968">
          <cell r="I18968">
            <v>4.6226025219854194E-2</v>
          </cell>
          <cell r="J18968">
            <v>4.6226025219854194E-2</v>
          </cell>
          <cell r="K18968">
            <v>1.3867807565956259E-2</v>
          </cell>
          <cell r="L18968">
            <v>1.3867807565956259E-2</v>
          </cell>
          <cell r="P18968" t="str">
            <v>PROBABLES NO DESARRROLLADAS</v>
          </cell>
          <cell r="Q18968" t="str">
            <v>PROBABLES NO DESARRROLLADAS2022</v>
          </cell>
        </row>
        <row r="18969">
          <cell r="I18969">
            <v>4.6976794463070688E-2</v>
          </cell>
          <cell r="J18969">
            <v>4.6976794463070688E-2</v>
          </cell>
          <cell r="K18969">
            <v>1.4093038338921206E-2</v>
          </cell>
          <cell r="L18969">
            <v>1.4093038338921206E-2</v>
          </cell>
          <cell r="P18969" t="str">
            <v>PROBABLES NO DESARRROLLADAS</v>
          </cell>
          <cell r="Q18969" t="str">
            <v>PROBABLES NO DESARRROLLADAS2022</v>
          </cell>
        </row>
        <row r="18970">
          <cell r="I18970">
            <v>4.6187098773372008E-2</v>
          </cell>
          <cell r="J18970">
            <v>4.6187098773372008E-2</v>
          </cell>
          <cell r="K18970">
            <v>1.3856129632011599E-2</v>
          </cell>
          <cell r="L18970">
            <v>1.3856129632011599E-2</v>
          </cell>
          <cell r="P18970" t="str">
            <v>PROBABLES NO DESARRROLLADAS</v>
          </cell>
          <cell r="Q18970" t="str">
            <v>PROBABLES NO DESARRROLLADAS2023</v>
          </cell>
        </row>
        <row r="18971">
          <cell r="I18971">
            <v>4.1049665871531638E-2</v>
          </cell>
          <cell r="J18971">
            <v>4.1049665871531638E-2</v>
          </cell>
          <cell r="K18971">
            <v>1.231489976145949E-2</v>
          </cell>
          <cell r="L18971">
            <v>1.231489976145949E-2</v>
          </cell>
          <cell r="P18971" t="str">
            <v>PROBABLES NO DESARRROLLADAS</v>
          </cell>
          <cell r="Q18971" t="str">
            <v>PROBABLES NO DESARRROLLADAS2023</v>
          </cell>
        </row>
        <row r="18972">
          <cell r="I18972">
            <v>4.4720619465655205E-2</v>
          </cell>
          <cell r="J18972">
            <v>4.4720619465655205E-2</v>
          </cell>
          <cell r="K18972">
            <v>1.3416185839696561E-2</v>
          </cell>
          <cell r="L18972">
            <v>1.3416185839696561E-2</v>
          </cell>
          <cell r="P18972" t="str">
            <v>PROBABLES NO DESARRROLLADAS</v>
          </cell>
          <cell r="Q18972" t="str">
            <v>PROBABLES NO DESARRROLLADAS2023</v>
          </cell>
        </row>
        <row r="18973">
          <cell r="I18973">
            <v>4.2562105022509102E-2</v>
          </cell>
          <cell r="J18973">
            <v>4.2562105022509102E-2</v>
          </cell>
          <cell r="K18973">
            <v>1.2768631506752733E-2</v>
          </cell>
          <cell r="L18973">
            <v>1.2768631506752733E-2</v>
          </cell>
          <cell r="P18973" t="str">
            <v>PROBABLES NO DESARRROLLADAS</v>
          </cell>
          <cell r="Q18973" t="str">
            <v>PROBABLES NO DESARRROLLADAS2023</v>
          </cell>
        </row>
        <row r="18974">
          <cell r="I18974">
            <v>4.3253367557528712E-2</v>
          </cell>
          <cell r="J18974">
            <v>4.3253367557528712E-2</v>
          </cell>
          <cell r="K18974">
            <v>1.2976010267258616E-2</v>
          </cell>
          <cell r="L18974">
            <v>1.2976010267258616E-2</v>
          </cell>
          <cell r="P18974" t="str">
            <v>PROBABLES NO DESARRROLLADAS</v>
          </cell>
          <cell r="Q18974" t="str">
            <v>PROBABLES NO DESARRROLLADAS2023</v>
          </cell>
        </row>
        <row r="18975">
          <cell r="I18975">
            <v>4.1165672447250369E-2</v>
          </cell>
          <cell r="J18975">
            <v>4.1165672447250369E-2</v>
          </cell>
          <cell r="K18975">
            <v>1.2349701734175111E-2</v>
          </cell>
          <cell r="L18975">
            <v>1.2349701734175111E-2</v>
          </cell>
          <cell r="P18975" t="str">
            <v>PROBABLES NO DESARRROLLADAS</v>
          </cell>
          <cell r="Q18975" t="str">
            <v>PROBABLES NO DESARRROLLADAS2023</v>
          </cell>
        </row>
        <row r="18976">
          <cell r="I18976">
            <v>4.1834255147196985E-2</v>
          </cell>
          <cell r="J18976">
            <v>4.1834255147196985E-2</v>
          </cell>
          <cell r="K18976">
            <v>1.2550276544159094E-2</v>
          </cell>
          <cell r="L18976">
            <v>1.2550276544159094E-2</v>
          </cell>
          <cell r="P18976" t="str">
            <v>PROBABLES NO DESARRROLLADAS</v>
          </cell>
          <cell r="Q18976" t="str">
            <v>PROBABLES NO DESARRROLLADAS2023</v>
          </cell>
        </row>
        <row r="18977">
          <cell r="I18977">
            <v>4.1131007270267209E-2</v>
          </cell>
          <cell r="J18977">
            <v>4.1131007270267209E-2</v>
          </cell>
          <cell r="K18977">
            <v>1.2339302181080166E-2</v>
          </cell>
          <cell r="L18977">
            <v>1.2339302181080166E-2</v>
          </cell>
          <cell r="P18977" t="str">
            <v>PROBABLES NO DESARRROLLADAS</v>
          </cell>
          <cell r="Q18977" t="str">
            <v>PROBABLES NO DESARRROLLADAS2023</v>
          </cell>
        </row>
        <row r="18978">
          <cell r="I18978">
            <v>3.5260013721029326E-2</v>
          </cell>
          <cell r="J18978">
            <v>3.5260013721029326E-2</v>
          </cell>
          <cell r="K18978">
            <v>1.0578004116308798E-2</v>
          </cell>
          <cell r="L18978">
            <v>1.0578004116308798E-2</v>
          </cell>
          <cell r="P18978" t="str">
            <v>PROBABLES NO DESARRROLLADAS</v>
          </cell>
          <cell r="Q18978" t="str">
            <v>PROBABLES NO DESARRROLLADAS2023</v>
          </cell>
        </row>
        <row r="18979">
          <cell r="P18979" t="str">
            <v>PROBABLES NO DESARRROLLADAS</v>
          </cell>
          <cell r="Q18979" t="str">
            <v>PROBABLES NO DESARRROLLADAS2012</v>
          </cell>
        </row>
        <row r="18980">
          <cell r="P18980" t="str">
            <v>PROBABLES NO DESARRROLLADAS</v>
          </cell>
          <cell r="Q18980" t="str">
            <v>PROBABLES NO DESARRROLLADAS2012</v>
          </cell>
        </row>
        <row r="18981">
          <cell r="P18981" t="str">
            <v>PROBABLES NO DESARRROLLADAS</v>
          </cell>
          <cell r="Q18981" t="str">
            <v>PROBABLES NO DESARRROLLADAS2012</v>
          </cell>
        </row>
        <row r="18982">
          <cell r="P18982" t="str">
            <v>PROBABLES NO DESARRROLLADAS</v>
          </cell>
          <cell r="Q18982" t="str">
            <v>PROBABLES NO DESARRROLLADAS2012</v>
          </cell>
        </row>
        <row r="18983">
          <cell r="P18983" t="str">
            <v>PROBABLES NO DESARRROLLADAS</v>
          </cell>
          <cell r="Q18983" t="str">
            <v>PROBABLES NO DESARRROLLADAS2012</v>
          </cell>
        </row>
        <row r="18984">
          <cell r="P18984" t="str">
            <v>PROBABLES NO DESARRROLLADAS</v>
          </cell>
          <cell r="Q18984" t="str">
            <v>PROBABLES NO DESARRROLLADAS2012</v>
          </cell>
        </row>
        <row r="18985">
          <cell r="P18985" t="str">
            <v>PROBABLES NO DESARRROLLADAS</v>
          </cell>
          <cell r="Q18985" t="str">
            <v>PROBABLES NO DESARRROLLADAS2012</v>
          </cell>
        </row>
        <row r="18986">
          <cell r="P18986" t="str">
            <v>PROBABLES NO DESARRROLLADAS</v>
          </cell>
          <cell r="Q18986" t="str">
            <v>PROBABLES NO DESARRROLLADAS2012</v>
          </cell>
        </row>
        <row r="18987">
          <cell r="P18987" t="str">
            <v>PROBABLES NO DESARRROLLADAS</v>
          </cell>
          <cell r="Q18987" t="str">
            <v>PROBABLES NO DESARRROLLADAS2012</v>
          </cell>
        </row>
        <row r="18988">
          <cell r="P18988" t="str">
            <v>PROBABLES NO DESARRROLLADAS</v>
          </cell>
          <cell r="Q18988" t="str">
            <v>PROBABLES NO DESARRROLLADAS2012</v>
          </cell>
        </row>
        <row r="18989">
          <cell r="P18989" t="str">
            <v>PROBABLES NO DESARRROLLADAS</v>
          </cell>
          <cell r="Q18989" t="str">
            <v>PROBABLES NO DESARRROLLADAS2012</v>
          </cell>
        </row>
        <row r="18990">
          <cell r="I18990">
            <v>9.5685304526147222E-7</v>
          </cell>
          <cell r="J18990">
            <v>9.5685304526147222E-7</v>
          </cell>
          <cell r="K18990">
            <v>2.8705591357845032E-7</v>
          </cell>
          <cell r="L18990">
            <v>2.8705591357845032E-7</v>
          </cell>
          <cell r="P18990" t="str">
            <v>PROBABLES NO DESARRROLLADAS</v>
          </cell>
          <cell r="Q18990" t="str">
            <v>PROBABLES NO DESARRROLLADAS2012</v>
          </cell>
        </row>
        <row r="18991">
          <cell r="I18991">
            <v>1.3619571605060637E-4</v>
          </cell>
          <cell r="J18991">
            <v>1.3619571605060637E-4</v>
          </cell>
          <cell r="K18991">
            <v>4.0858714815181771E-5</v>
          </cell>
          <cell r="L18991">
            <v>4.0858714815181771E-5</v>
          </cell>
          <cell r="P18991" t="str">
            <v>PROBABLES NO DESARRROLLADAS</v>
          </cell>
          <cell r="Q18991" t="str">
            <v>PROBABLES NO DESARRROLLADAS2013</v>
          </cell>
        </row>
        <row r="18992">
          <cell r="I18992">
            <v>6.7247178337122944E-4</v>
          </cell>
          <cell r="J18992">
            <v>6.7247178337122944E-4</v>
          </cell>
          <cell r="K18992">
            <v>2.0174153501136842E-4</v>
          </cell>
          <cell r="L18992">
            <v>2.0174153501136842E-4</v>
          </cell>
          <cell r="P18992" t="str">
            <v>PROBABLES NO DESARRROLLADAS</v>
          </cell>
          <cell r="Q18992" t="str">
            <v>PROBABLES NO DESARRROLLADAS2013</v>
          </cell>
        </row>
        <row r="18993">
          <cell r="I18993">
            <v>2.8046880414835948E-3</v>
          </cell>
          <cell r="J18993">
            <v>2.8046880414835948E-3</v>
          </cell>
          <cell r="K18993">
            <v>8.4140641244507923E-4</v>
          </cell>
          <cell r="L18993">
            <v>8.4140641244507923E-4</v>
          </cell>
          <cell r="P18993" t="str">
            <v>PROBABLES NO DESARRROLLADAS</v>
          </cell>
          <cell r="Q18993" t="str">
            <v>PROBABLES NO DESARRROLLADAS2013</v>
          </cell>
        </row>
        <row r="18994">
          <cell r="I18994">
            <v>9.0489691585295441E-3</v>
          </cell>
          <cell r="J18994">
            <v>9.0489691585295441E-3</v>
          </cell>
          <cell r="K18994">
            <v>2.7146907475588625E-3</v>
          </cell>
          <cell r="L18994">
            <v>2.7146907475588625E-3</v>
          </cell>
          <cell r="P18994" t="str">
            <v>PROBABLES NO DESARRROLLADAS</v>
          </cell>
          <cell r="Q18994" t="str">
            <v>PROBABLES NO DESARRROLLADAS2013</v>
          </cell>
        </row>
        <row r="18995">
          <cell r="I18995">
            <v>2.9048549024455406E-2</v>
          </cell>
          <cell r="J18995">
            <v>2.9048549024455406E-2</v>
          </cell>
          <cell r="K18995">
            <v>8.7145647073366191E-3</v>
          </cell>
          <cell r="L18995">
            <v>8.7145647073366191E-3</v>
          </cell>
          <cell r="P18995" t="str">
            <v>PROBABLES NO DESARRROLLADAS</v>
          </cell>
          <cell r="Q18995" t="str">
            <v>PROBABLES NO DESARRROLLADAS2013</v>
          </cell>
        </row>
        <row r="18996">
          <cell r="I18996">
            <v>8.2171171005139848E-2</v>
          </cell>
          <cell r="J18996">
            <v>8.2171171005139848E-2</v>
          </cell>
          <cell r="K18996">
            <v>2.4651351301541957E-2</v>
          </cell>
          <cell r="L18996">
            <v>2.4651351301541957E-2</v>
          </cell>
          <cell r="P18996" t="str">
            <v>PROBABLES NO DESARRROLLADAS</v>
          </cell>
          <cell r="Q18996" t="str">
            <v>PROBABLES NO DESARRROLLADAS2013</v>
          </cell>
        </row>
        <row r="18997">
          <cell r="I18997">
            <v>0.1244212601376203</v>
          </cell>
          <cell r="J18997">
            <v>0.1244212601376203</v>
          </cell>
          <cell r="K18997">
            <v>3.7326378041286086E-2</v>
          </cell>
          <cell r="L18997">
            <v>3.7326378041286086E-2</v>
          </cell>
          <cell r="P18997" t="str">
            <v>PROBABLES NO DESARRROLLADAS</v>
          </cell>
          <cell r="Q18997" t="str">
            <v>PROBABLES NO DESARRROLLADAS2013</v>
          </cell>
        </row>
        <row r="18998">
          <cell r="I18998">
            <v>0.1244212601376203</v>
          </cell>
          <cell r="J18998">
            <v>0.1244212601376203</v>
          </cell>
          <cell r="K18998">
            <v>3.7326378041286086E-2</v>
          </cell>
          <cell r="L18998">
            <v>3.7326378041286086E-2</v>
          </cell>
          <cell r="P18998" t="str">
            <v>PROBABLES NO DESARRROLLADAS</v>
          </cell>
          <cell r="Q18998" t="str">
            <v>PROBABLES NO DESARRROLLADAS2013</v>
          </cell>
        </row>
        <row r="18999">
          <cell r="I18999">
            <v>0.12040767110092335</v>
          </cell>
          <cell r="J18999">
            <v>0.12040767110092335</v>
          </cell>
          <cell r="K18999">
            <v>3.6122301330277017E-2</v>
          </cell>
          <cell r="L18999">
            <v>3.6122301330277017E-2</v>
          </cell>
          <cell r="P18999" t="str">
            <v>PROBABLES NO DESARRROLLADAS</v>
          </cell>
          <cell r="Q18999" t="str">
            <v>PROBABLES NO DESARRROLLADAS2013</v>
          </cell>
        </row>
        <row r="19000">
          <cell r="I19000">
            <v>0.1244212601376203</v>
          </cell>
          <cell r="J19000">
            <v>0.1244212601376203</v>
          </cell>
          <cell r="K19000">
            <v>3.7326378041286086E-2</v>
          </cell>
          <cell r="L19000">
            <v>3.7326378041286086E-2</v>
          </cell>
          <cell r="P19000" t="str">
            <v>PROBABLES NO DESARRROLLADAS</v>
          </cell>
          <cell r="Q19000" t="str">
            <v>PROBABLES NO DESARRROLLADAS2013</v>
          </cell>
        </row>
        <row r="19001">
          <cell r="I19001">
            <v>0.12040767110092335</v>
          </cell>
          <cell r="J19001">
            <v>0.12040767110092335</v>
          </cell>
          <cell r="K19001">
            <v>3.6122301330277017E-2</v>
          </cell>
          <cell r="L19001">
            <v>3.6122301330277017E-2</v>
          </cell>
          <cell r="P19001" t="str">
            <v>PROBABLES NO DESARRROLLADAS</v>
          </cell>
          <cell r="Q19001" t="str">
            <v>PROBABLES NO DESARRROLLADAS2013</v>
          </cell>
        </row>
        <row r="19002">
          <cell r="I19002">
            <v>0.1244212601376203</v>
          </cell>
          <cell r="J19002">
            <v>0.1244212601376203</v>
          </cell>
          <cell r="K19002">
            <v>3.7326378041286086E-2</v>
          </cell>
          <cell r="L19002">
            <v>3.7326378041286086E-2</v>
          </cell>
          <cell r="P19002" t="str">
            <v>PROBABLES NO DESARRROLLADAS</v>
          </cell>
          <cell r="Q19002" t="str">
            <v>PROBABLES NO DESARRROLLADAS2013</v>
          </cell>
        </row>
        <row r="19003">
          <cell r="I19003">
            <v>0.1244212601376203</v>
          </cell>
          <cell r="J19003">
            <v>0.1244212601376203</v>
          </cell>
          <cell r="K19003">
            <v>3.7326378041286086E-2</v>
          </cell>
          <cell r="L19003">
            <v>3.7326378041286086E-2</v>
          </cell>
          <cell r="P19003" t="str">
            <v>PROBABLES NO DESARRROLLADAS</v>
          </cell>
          <cell r="Q19003" t="str">
            <v>PROBABLES NO DESARRROLLADAS2014</v>
          </cell>
        </row>
        <row r="19004">
          <cell r="I19004">
            <v>0.11238049302752849</v>
          </cell>
          <cell r="J19004">
            <v>0.11238049302752849</v>
          </cell>
          <cell r="K19004">
            <v>3.3714147908258552E-2</v>
          </cell>
          <cell r="L19004">
            <v>3.3714147908258552E-2</v>
          </cell>
          <cell r="P19004" t="str">
            <v>PROBABLES NO DESARRROLLADAS</v>
          </cell>
          <cell r="Q19004" t="str">
            <v>PROBABLES NO DESARRROLLADAS2014</v>
          </cell>
        </row>
        <row r="19005">
          <cell r="I19005">
            <v>0.1244212601376203</v>
          </cell>
          <cell r="J19005">
            <v>0.1244212601376203</v>
          </cell>
          <cell r="K19005">
            <v>3.7326378041286086E-2</v>
          </cell>
          <cell r="L19005">
            <v>3.7326378041286086E-2</v>
          </cell>
          <cell r="P19005" t="str">
            <v>PROBABLES NO DESARRROLLADAS</v>
          </cell>
          <cell r="Q19005" t="str">
            <v>PROBABLES NO DESARRROLLADAS2014</v>
          </cell>
        </row>
        <row r="19006">
          <cell r="I19006">
            <v>0.12040767110092335</v>
          </cell>
          <cell r="J19006">
            <v>0.12040767110092335</v>
          </cell>
          <cell r="K19006">
            <v>3.6122301330277017E-2</v>
          </cell>
          <cell r="L19006">
            <v>3.6122301330277017E-2</v>
          </cell>
          <cell r="P19006" t="str">
            <v>PROBABLES NO DESARRROLLADAS</v>
          </cell>
          <cell r="Q19006" t="str">
            <v>PROBABLES NO DESARRROLLADAS2014</v>
          </cell>
        </row>
        <row r="19007">
          <cell r="I19007">
            <v>0.1244212601376203</v>
          </cell>
          <cell r="J19007">
            <v>0.1244212601376203</v>
          </cell>
          <cell r="K19007">
            <v>3.7326378041286086E-2</v>
          </cell>
          <cell r="L19007">
            <v>3.7326378041286086E-2</v>
          </cell>
          <cell r="P19007" t="str">
            <v>PROBABLES NO DESARRROLLADAS</v>
          </cell>
          <cell r="Q19007" t="str">
            <v>PROBABLES NO DESARRROLLADAS2014</v>
          </cell>
        </row>
        <row r="19008">
          <cell r="I19008">
            <v>0.120432435446801</v>
          </cell>
          <cell r="J19008">
            <v>0.120432435446801</v>
          </cell>
          <cell r="K19008">
            <v>3.6129730634040312E-2</v>
          </cell>
          <cell r="L19008">
            <v>3.6129730634040312E-2</v>
          </cell>
          <cell r="P19008" t="str">
            <v>PROBABLES NO DESARRROLLADAS</v>
          </cell>
          <cell r="Q19008" t="str">
            <v>PROBABLES NO DESARRROLLADAS2014</v>
          </cell>
        </row>
        <row r="19009">
          <cell r="I19009">
            <v>0.12612207593143179</v>
          </cell>
          <cell r="J19009">
            <v>0.12612207593143179</v>
          </cell>
          <cell r="K19009">
            <v>3.7836622779429514E-2</v>
          </cell>
          <cell r="L19009">
            <v>3.7836622779429514E-2</v>
          </cell>
          <cell r="P19009" t="str">
            <v>PROBABLES NO DESARRROLLADAS</v>
          </cell>
          <cell r="Q19009" t="str">
            <v>PROBABLES NO DESARRROLLADAS2014</v>
          </cell>
        </row>
        <row r="19010">
          <cell r="I19010">
            <v>0.12873091868049971</v>
          </cell>
          <cell r="J19010">
            <v>0.12873091868049971</v>
          </cell>
          <cell r="K19010">
            <v>3.8619275604149912E-2</v>
          </cell>
          <cell r="L19010">
            <v>3.8619275604149912E-2</v>
          </cell>
          <cell r="P19010" t="str">
            <v>PROBABLES NO DESARRROLLADAS</v>
          </cell>
          <cell r="Q19010" t="str">
            <v>PROBABLES NO DESARRROLLADAS2014</v>
          </cell>
        </row>
        <row r="19011">
          <cell r="I19011">
            <v>0.12702760544220401</v>
          </cell>
          <cell r="J19011">
            <v>0.12702760544220401</v>
          </cell>
          <cell r="K19011">
            <v>3.8108281632661216E-2</v>
          </cell>
          <cell r="L19011">
            <v>3.8108281632661216E-2</v>
          </cell>
          <cell r="P19011" t="str">
            <v>PROBABLES NO DESARRROLLADAS</v>
          </cell>
          <cell r="Q19011" t="str">
            <v>PROBABLES NO DESARRROLLADAS2014</v>
          </cell>
        </row>
        <row r="19012">
          <cell r="I19012">
            <v>0.13375747620655656</v>
          </cell>
          <cell r="J19012">
            <v>0.13375747620655656</v>
          </cell>
          <cell r="K19012">
            <v>4.012724286196697E-2</v>
          </cell>
          <cell r="L19012">
            <v>4.012724286196697E-2</v>
          </cell>
          <cell r="P19012" t="str">
            <v>PROBABLES NO DESARRROLLADAS</v>
          </cell>
          <cell r="Q19012" t="str">
            <v>PROBABLES NO DESARRROLLADAS2014</v>
          </cell>
        </row>
        <row r="19013">
          <cell r="I19013">
            <v>0.13182448972386734</v>
          </cell>
          <cell r="J19013">
            <v>0.13182448972386734</v>
          </cell>
          <cell r="K19013">
            <v>3.954734691716022E-2</v>
          </cell>
          <cell r="L19013">
            <v>3.954734691716022E-2</v>
          </cell>
          <cell r="P19013" t="str">
            <v>PROBABLES NO DESARRROLLADAS</v>
          </cell>
          <cell r="Q19013" t="str">
            <v>PROBABLES NO DESARRROLLADAS2014</v>
          </cell>
        </row>
        <row r="19014">
          <cell r="I19014">
            <v>0.13858515238459154</v>
          </cell>
          <cell r="J19014">
            <v>0.13858515238459154</v>
          </cell>
          <cell r="K19014">
            <v>4.1575545715377471E-2</v>
          </cell>
          <cell r="L19014">
            <v>4.1575545715377471E-2</v>
          </cell>
          <cell r="P19014" t="str">
            <v>PROBABLES NO DESARRROLLADAS</v>
          </cell>
          <cell r="Q19014" t="str">
            <v>PROBABLES NO DESARRROLLADAS2014</v>
          </cell>
        </row>
        <row r="19015">
          <cell r="I19015">
            <v>0.13839464246860564</v>
          </cell>
          <cell r="J19015">
            <v>0.13839464246860564</v>
          </cell>
          <cell r="K19015">
            <v>4.1518392740581687E-2</v>
          </cell>
          <cell r="L19015">
            <v>4.1518392740581687E-2</v>
          </cell>
          <cell r="P19015" t="str">
            <v>PROBABLES NO DESARRROLLADAS</v>
          </cell>
          <cell r="Q19015" t="str">
            <v>PROBABLES NO DESARRROLLADAS2015</v>
          </cell>
        </row>
        <row r="19016">
          <cell r="I19016">
            <v>0.12371892060910955</v>
          </cell>
          <cell r="J19016">
            <v>0.12371892060910955</v>
          </cell>
          <cell r="K19016">
            <v>3.7115676182732864E-2</v>
          </cell>
          <cell r="L19016">
            <v>3.7115676182732864E-2</v>
          </cell>
          <cell r="P19016" t="str">
            <v>PROBABLES NO DESARRROLLADAS</v>
          </cell>
          <cell r="Q19016" t="str">
            <v>PROBABLES NO DESARRROLLADAS2015</v>
          </cell>
        </row>
        <row r="19017">
          <cell r="I19017">
            <v>0.13556843417641293</v>
          </cell>
          <cell r="J19017">
            <v>0.13556843417641293</v>
          </cell>
          <cell r="K19017">
            <v>4.0670530252923873E-2</v>
          </cell>
          <cell r="L19017">
            <v>4.0670530252923873E-2</v>
          </cell>
          <cell r="P19017" t="str">
            <v>PROBABLES NO DESARRROLLADAS</v>
          </cell>
          <cell r="Q19017" t="str">
            <v>PROBABLES NO DESARRROLLADAS2015</v>
          </cell>
        </row>
        <row r="19018">
          <cell r="I19018">
            <v>0.12980216981158216</v>
          </cell>
          <cell r="J19018">
            <v>0.12980216981158216</v>
          </cell>
          <cell r="K19018">
            <v>3.894065094347466E-2</v>
          </cell>
          <cell r="L19018">
            <v>3.894065094347466E-2</v>
          </cell>
          <cell r="P19018" t="str">
            <v>PROBABLES NO DESARRROLLADAS</v>
          </cell>
          <cell r="Q19018" t="str">
            <v>PROBABLES NO DESARRROLLADAS2015</v>
          </cell>
        </row>
        <row r="19019">
          <cell r="I19019">
            <v>0.1327039539556813</v>
          </cell>
          <cell r="J19019">
            <v>0.1327039539556813</v>
          </cell>
          <cell r="K19019">
            <v>3.9811186186704386E-2</v>
          </cell>
          <cell r="L19019">
            <v>3.9811186186704386E-2</v>
          </cell>
          <cell r="P19019" t="str">
            <v>PROBABLES NO DESARRROLLADAS</v>
          </cell>
          <cell r="Q19019" t="str">
            <v>PROBABLES NO DESARRROLLADAS2015</v>
          </cell>
        </row>
        <row r="19020">
          <cell r="I19020">
            <v>0.12705801190202973</v>
          </cell>
          <cell r="J19020">
            <v>0.12705801190202973</v>
          </cell>
          <cell r="K19020">
            <v>3.8117403570608922E-2</v>
          </cell>
          <cell r="L19020">
            <v>3.8117403570608922E-2</v>
          </cell>
          <cell r="P19020" t="str">
            <v>PROBABLES NO DESARRROLLADAS</v>
          </cell>
          <cell r="Q19020" t="str">
            <v>PROBABLES NO DESARRROLLADAS2015</v>
          </cell>
        </row>
        <row r="19021">
          <cell r="I19021">
            <v>0.12989690802487303</v>
          </cell>
          <cell r="J19021">
            <v>0.12989690802487303</v>
          </cell>
          <cell r="K19021">
            <v>3.8969072407461898E-2</v>
          </cell>
          <cell r="L19021">
            <v>3.8969072407461898E-2</v>
          </cell>
          <cell r="P19021" t="str">
            <v>PROBABLES NO DESARRROLLADAS</v>
          </cell>
          <cell r="Q19021" t="str">
            <v>PROBABLES NO DESARRROLLADAS2015</v>
          </cell>
        </row>
        <row r="19022">
          <cell r="I19022">
            <v>0.12849204931754604</v>
          </cell>
          <cell r="J19022">
            <v>0.12849204931754604</v>
          </cell>
          <cell r="K19022">
            <v>3.85476147952638E-2</v>
          </cell>
          <cell r="L19022">
            <v>3.85476147952638E-2</v>
          </cell>
          <cell r="P19022" t="str">
            <v>PROBABLES NO DESARRROLLADAS</v>
          </cell>
          <cell r="Q19022" t="str">
            <v>PROBABLES NO DESARRROLLADAS2015</v>
          </cell>
        </row>
        <row r="19023">
          <cell r="I19023">
            <v>0.12302311949358465</v>
          </cell>
          <cell r="J19023">
            <v>0.12302311949358465</v>
          </cell>
          <cell r="K19023">
            <v>3.690693584807539E-2</v>
          </cell>
          <cell r="L19023">
            <v>3.690693584807539E-2</v>
          </cell>
          <cell r="P19023" t="str">
            <v>PROBABLES NO DESARRROLLADAS</v>
          </cell>
          <cell r="Q19023" t="str">
            <v>PROBABLES NO DESARRROLLADAS2015</v>
          </cell>
        </row>
        <row r="19024">
          <cell r="I19024">
            <v>0.12576964070351737</v>
          </cell>
          <cell r="J19024">
            <v>0.12576964070351737</v>
          </cell>
          <cell r="K19024">
            <v>3.773089221105521E-2</v>
          </cell>
          <cell r="L19024">
            <v>3.773089221105521E-2</v>
          </cell>
          <cell r="P19024" t="str">
            <v>PROBABLES NO DESARRROLLADAS</v>
          </cell>
          <cell r="Q19024" t="str">
            <v>PROBABLES NO DESARRROLLADAS2015</v>
          </cell>
        </row>
        <row r="19025">
          <cell r="I19025">
            <v>0.12041518304074006</v>
          </cell>
          <cell r="J19025">
            <v>0.12041518304074006</v>
          </cell>
          <cell r="K19025">
            <v>3.6124554912222023E-2</v>
          </cell>
          <cell r="L19025">
            <v>3.6124554912222023E-2</v>
          </cell>
          <cell r="P19025" t="str">
            <v>PROBABLES NO DESARRROLLADAS</v>
          </cell>
          <cell r="Q19025" t="str">
            <v>PROBABLES NO DESARRROLLADAS2015</v>
          </cell>
        </row>
        <row r="19026">
          <cell r="I19026">
            <v>0.12310205751505415</v>
          </cell>
          <cell r="J19026">
            <v>0.12310205751505415</v>
          </cell>
          <cell r="K19026">
            <v>3.6930617254516247E-2</v>
          </cell>
          <cell r="L19026">
            <v>3.6930617254516247E-2</v>
          </cell>
          <cell r="P19026" t="str">
            <v>PROBABLES NO DESARRROLLADAS</v>
          </cell>
          <cell r="Q19026" t="str">
            <v>PROBABLES NO DESARRROLLADAS2015</v>
          </cell>
        </row>
        <row r="19027">
          <cell r="I19027">
            <v>0.12176708623857718</v>
          </cell>
          <cell r="J19027">
            <v>0.12176708623857718</v>
          </cell>
          <cell r="K19027">
            <v>3.6530125871573151E-2</v>
          </cell>
          <cell r="L19027">
            <v>3.6530125871573151E-2</v>
          </cell>
          <cell r="P19027" t="str">
            <v>PROBABLES NO DESARRROLLADAS</v>
          </cell>
          <cell r="Q19027" t="str">
            <v>PROBABLES NO DESARRROLLADAS2016</v>
          </cell>
        </row>
        <row r="19028">
          <cell r="I19028">
            <v>0.11271478302016001</v>
          </cell>
          <cell r="J19028">
            <v>0.11271478302016001</v>
          </cell>
          <cell r="K19028">
            <v>3.3814434906047998E-2</v>
          </cell>
          <cell r="L19028">
            <v>3.3814434906047998E-2</v>
          </cell>
          <cell r="P19028" t="str">
            <v>PROBABLES NO DESARRROLLADAS</v>
          </cell>
          <cell r="Q19028" t="str">
            <v>PROBABLES NO DESARRROLLADAS2016</v>
          </cell>
        </row>
        <row r="19029">
          <cell r="I19029">
            <v>0.11922226278607236</v>
          </cell>
          <cell r="J19029">
            <v>0.11922226278607236</v>
          </cell>
          <cell r="K19029">
            <v>3.57666788358217E-2</v>
          </cell>
          <cell r="L19029">
            <v>3.57666788358217E-2</v>
          </cell>
          <cell r="P19029" t="str">
            <v>PROBABLES NO DESARRROLLADAS</v>
          </cell>
          <cell r="Q19029" t="str">
            <v>PROBABLES NO DESARRROLLADAS2016</v>
          </cell>
        </row>
        <row r="19030">
          <cell r="I19030">
            <v>0.11414330051522964</v>
          </cell>
          <cell r="J19030">
            <v>0.11414330051522964</v>
          </cell>
          <cell r="K19030">
            <v>3.4242990154568893E-2</v>
          </cell>
          <cell r="L19030">
            <v>3.4242990154568893E-2</v>
          </cell>
          <cell r="P19030" t="str">
            <v>PROBABLES NO DESARRROLLADAS</v>
          </cell>
          <cell r="Q19030" t="str">
            <v>PROBABLES NO DESARRROLLADAS2016</v>
          </cell>
        </row>
        <row r="19031">
          <cell r="I19031">
            <v>0.11668692287625389</v>
          </cell>
          <cell r="J19031">
            <v>0.11668692287625389</v>
          </cell>
          <cell r="K19031">
            <v>3.5006076862876163E-2</v>
          </cell>
          <cell r="L19031">
            <v>3.5006076862876163E-2</v>
          </cell>
          <cell r="P19031" t="str">
            <v>PROBABLES NO DESARRROLLADAS</v>
          </cell>
          <cell r="Q19031" t="str">
            <v>PROBABLES NO DESARRROLLADAS2016</v>
          </cell>
        </row>
        <row r="19032">
          <cell r="I19032">
            <v>0.11171471379532631</v>
          </cell>
          <cell r="J19032">
            <v>0.11171471379532631</v>
          </cell>
          <cell r="K19032">
            <v>3.3514414138597896E-2</v>
          </cell>
          <cell r="L19032">
            <v>3.3514414138597896E-2</v>
          </cell>
          <cell r="P19032" t="str">
            <v>PROBABLES NO DESARRROLLADAS</v>
          </cell>
          <cell r="Q19032" t="str">
            <v>PROBABLES NO DESARRROLLADAS2016</v>
          </cell>
        </row>
        <row r="19033">
          <cell r="I19033">
            <v>0.1142029407081829</v>
          </cell>
          <cell r="J19033">
            <v>0.1142029407081829</v>
          </cell>
          <cell r="K19033">
            <v>3.4260882212454873E-2</v>
          </cell>
          <cell r="L19033">
            <v>3.4260882212454873E-2</v>
          </cell>
          <cell r="P19033" t="str">
            <v>PROBABLES NO DESARRROLLADAS</v>
          </cell>
          <cell r="Q19033" t="str">
            <v>PROBABLES NO DESARRROLLADAS2016</v>
          </cell>
        </row>
        <row r="19034">
          <cell r="I19034">
            <v>0.11295996324046383</v>
          </cell>
          <cell r="J19034">
            <v>0.11295996324046383</v>
          </cell>
          <cell r="K19034">
            <v>3.3887988972139148E-2</v>
          </cell>
          <cell r="L19034">
            <v>3.3887988972139148E-2</v>
          </cell>
          <cell r="P19034" t="str">
            <v>PROBABLES NO DESARRROLLADAS</v>
          </cell>
          <cell r="Q19034" t="str">
            <v>PROBABLES NO DESARRROLLADAS2016</v>
          </cell>
        </row>
        <row r="19035">
          <cell r="I19035">
            <v>0.1081447569675255</v>
          </cell>
          <cell r="J19035">
            <v>0.1081447569675255</v>
          </cell>
          <cell r="K19035">
            <v>3.2443427090257652E-2</v>
          </cell>
          <cell r="L19035">
            <v>3.2443427090257652E-2</v>
          </cell>
          <cell r="P19035" t="str">
            <v>PROBABLES NO DESARRROLLADAS</v>
          </cell>
          <cell r="Q19035" t="str">
            <v>PROBABLES NO DESARRROLLADAS2016</v>
          </cell>
        </row>
        <row r="19036">
          <cell r="I19036">
            <v>0.11055163051200761</v>
          </cell>
          <cell r="J19036">
            <v>0.11055163051200761</v>
          </cell>
          <cell r="K19036">
            <v>3.316548915360229E-2</v>
          </cell>
          <cell r="L19036">
            <v>3.316548915360229E-2</v>
          </cell>
          <cell r="P19036" t="str">
            <v>PROBABLES NO DESARRROLLADAS</v>
          </cell>
          <cell r="Q19036" t="str">
            <v>PROBABLES NO DESARRROLLADAS2016</v>
          </cell>
        </row>
        <row r="19037">
          <cell r="I19037">
            <v>0.10583792633432923</v>
          </cell>
          <cell r="J19037">
            <v>0.10583792633432923</v>
          </cell>
          <cell r="K19037">
            <v>3.1751377900298763E-2</v>
          </cell>
          <cell r="L19037">
            <v>3.1751377900298763E-2</v>
          </cell>
          <cell r="P19037" t="str">
            <v>PROBABLES NO DESARRROLLADAS</v>
          </cell>
          <cell r="Q19037" t="str">
            <v>PROBABLES NO DESARRROLLADAS2016</v>
          </cell>
        </row>
        <row r="19038">
          <cell r="I19038">
            <v>0.10819227993345205</v>
          </cell>
          <cell r="J19038">
            <v>0.10819227993345205</v>
          </cell>
          <cell r="K19038">
            <v>3.2457683980035623E-2</v>
          </cell>
          <cell r="L19038">
            <v>3.2457683980035623E-2</v>
          </cell>
          <cell r="P19038" t="str">
            <v>PROBABLES NO DESARRROLLADAS</v>
          </cell>
          <cell r="Q19038" t="str">
            <v>PROBABLES NO DESARRROLLADAS2016</v>
          </cell>
        </row>
        <row r="19039">
          <cell r="I19039">
            <v>0.1070117415310296</v>
          </cell>
          <cell r="J19039">
            <v>0.1070117415310296</v>
          </cell>
          <cell r="K19039">
            <v>3.2103522459308878E-2</v>
          </cell>
          <cell r="L19039">
            <v>3.2103522459308878E-2</v>
          </cell>
          <cell r="P19039" t="str">
            <v>PROBABLES NO DESARRROLLADAS</v>
          </cell>
          <cell r="Q19039" t="str">
            <v>PROBABLES NO DESARRROLLADAS2017</v>
          </cell>
        </row>
        <row r="19040">
          <cell r="I19040">
            <v>9.5651296148141107E-2</v>
          </cell>
          <cell r="J19040">
            <v>9.5651296148141107E-2</v>
          </cell>
          <cell r="K19040">
            <v>2.8695388844442327E-2</v>
          </cell>
          <cell r="L19040">
            <v>2.8695388844442327E-2</v>
          </cell>
          <cell r="P19040" t="str">
            <v>PROBABLES NO DESARRROLLADAS</v>
          </cell>
          <cell r="Q19040" t="str">
            <v>PROBABLES NO DESARRROLLADAS2017</v>
          </cell>
        </row>
        <row r="19041">
          <cell r="I19041">
            <v>0.10479877399607716</v>
          </cell>
          <cell r="J19041">
            <v>0.10479877399607716</v>
          </cell>
          <cell r="K19041">
            <v>3.1439632198823148E-2</v>
          </cell>
          <cell r="L19041">
            <v>3.1439632198823148E-2</v>
          </cell>
          <cell r="P19041" t="str">
            <v>PROBABLES NO DESARRROLLADAS</v>
          </cell>
          <cell r="Q19041" t="str">
            <v>PROBABLES NO DESARRROLLADAS2017</v>
          </cell>
        </row>
        <row r="19042">
          <cell r="I19042">
            <v>0.10032768591366502</v>
          </cell>
          <cell r="J19042">
            <v>0.10032768591366502</v>
          </cell>
          <cell r="K19042">
            <v>3.0098305774099506E-2</v>
          </cell>
          <cell r="L19042">
            <v>3.0098305774099506E-2</v>
          </cell>
          <cell r="P19042" t="str">
            <v>PROBABLES NO DESARRROLLADAS</v>
          </cell>
          <cell r="Q19042" t="str">
            <v>PROBABLES NO DESARRROLLADAS2017</v>
          </cell>
        </row>
        <row r="19043">
          <cell r="I19043">
            <v>0.10255674464623515</v>
          </cell>
          <cell r="J19043">
            <v>0.10255674464623515</v>
          </cell>
          <cell r="K19043">
            <v>3.0767023393870552E-2</v>
          </cell>
          <cell r="L19043">
            <v>3.0767023393870552E-2</v>
          </cell>
          <cell r="P19043" t="str">
            <v>PROBABLES NO DESARRROLLADAS</v>
          </cell>
          <cell r="Q19043" t="str">
            <v>PROBABLES NO DESARRROLLADAS2017</v>
          </cell>
        </row>
        <row r="19044">
          <cell r="I19044">
            <v>9.8180269970667297E-2</v>
          </cell>
          <cell r="J19044">
            <v>9.8180269970667297E-2</v>
          </cell>
          <cell r="K19044">
            <v>2.9454080991200181E-2</v>
          </cell>
          <cell r="L19044">
            <v>2.9454080991200181E-2</v>
          </cell>
          <cell r="P19044" t="str">
            <v>PROBABLES NO DESARRROLLADAS</v>
          </cell>
          <cell r="Q19044" t="str">
            <v>PROBABLES NO DESARRROLLADAS2017</v>
          </cell>
        </row>
        <row r="19045">
          <cell r="I19045">
            <v>0.10036056053985626</v>
          </cell>
          <cell r="J19045">
            <v>0.10036056053985626</v>
          </cell>
          <cell r="K19045">
            <v>3.010816816195688E-2</v>
          </cell>
          <cell r="L19045">
            <v>3.010816816195688E-2</v>
          </cell>
          <cell r="P19045" t="str">
            <v>PROBABLES NO DESARRROLLADAS</v>
          </cell>
          <cell r="Q19045" t="str">
            <v>PROBABLES NO DESARRROLLADAS2017</v>
          </cell>
        </row>
        <row r="19046">
          <cell r="I19046">
            <v>9.9261756930782555E-2</v>
          </cell>
          <cell r="J19046">
            <v>9.9261756930782555E-2</v>
          </cell>
          <cell r="K19046">
            <v>2.9778527079234764E-2</v>
          </cell>
          <cell r="L19046">
            <v>2.9778527079234764E-2</v>
          </cell>
          <cell r="P19046" t="str">
            <v>PROBABLES NO DESARRROLLADAS</v>
          </cell>
          <cell r="Q19046" t="str">
            <v>PROBABLES NO DESARRROLLADAS2017</v>
          </cell>
        </row>
        <row r="19047">
          <cell r="I19047">
            <v>9.5024392347097517E-2</v>
          </cell>
          <cell r="J19047">
            <v>9.5024392347097517E-2</v>
          </cell>
          <cell r="K19047">
            <v>2.8507317704129263E-2</v>
          </cell>
          <cell r="L19047">
            <v>2.8507317704129263E-2</v>
          </cell>
          <cell r="P19047" t="str">
            <v>PROBABLES NO DESARRROLLADAS</v>
          </cell>
          <cell r="Q19047" t="str">
            <v>PROBABLES NO DESARRROLLADAS2017</v>
          </cell>
        </row>
        <row r="19048">
          <cell r="I19048">
            <v>9.7133075406803229E-2</v>
          </cell>
          <cell r="J19048">
            <v>9.7133075406803229E-2</v>
          </cell>
          <cell r="K19048">
            <v>2.9139922622040973E-2</v>
          </cell>
          <cell r="L19048">
            <v>2.9139922622040973E-2</v>
          </cell>
          <cell r="P19048" t="str">
            <v>PROBABLES NO DESARRROLLADAS</v>
          </cell>
          <cell r="Q19048" t="str">
            <v>PROBABLES NO DESARRROLLADAS2017</v>
          </cell>
        </row>
        <row r="19049">
          <cell r="I19049">
            <v>9.2985620609237485E-2</v>
          </cell>
          <cell r="J19049">
            <v>9.2985620609237485E-2</v>
          </cell>
          <cell r="K19049">
            <v>2.7895686182771252E-2</v>
          </cell>
          <cell r="L19049">
            <v>2.7895686182771252E-2</v>
          </cell>
          <cell r="P19049" t="str">
            <v>PROBABLES NO DESARRROLLADAS</v>
          </cell>
          <cell r="Q19049" t="str">
            <v>PROBABLES NO DESARRROLLADAS2017</v>
          </cell>
        </row>
        <row r="19050">
          <cell r="I19050">
            <v>9.5048083804219793E-2</v>
          </cell>
          <cell r="J19050">
            <v>9.5048083804219793E-2</v>
          </cell>
          <cell r="K19050">
            <v>2.8514425141265926E-2</v>
          </cell>
          <cell r="L19050">
            <v>2.8514425141265926E-2</v>
          </cell>
          <cell r="P19050" t="str">
            <v>PROBABLES NO DESARRROLLADAS</v>
          </cell>
          <cell r="Q19050" t="str">
            <v>PROBABLES NO DESARRROLLADAS2017</v>
          </cell>
        </row>
        <row r="19051">
          <cell r="I19051">
            <v>9.4004973266361078E-2</v>
          </cell>
          <cell r="J19051">
            <v>9.4004973266361078E-2</v>
          </cell>
          <cell r="K19051">
            <v>2.8201491979908327E-2</v>
          </cell>
          <cell r="L19051">
            <v>2.8201491979908327E-2</v>
          </cell>
          <cell r="P19051" t="str">
            <v>PROBABLES NO DESARRROLLADAS</v>
          </cell>
          <cell r="Q19051" t="str">
            <v>PROBABLES NO DESARRROLLADAS2018</v>
          </cell>
        </row>
        <row r="19052">
          <cell r="I19052">
            <v>8.4020260345394782E-2</v>
          </cell>
          <cell r="J19052">
            <v>8.4020260345394782E-2</v>
          </cell>
          <cell r="K19052">
            <v>2.5206078103618444E-2</v>
          </cell>
          <cell r="L19052">
            <v>2.5206078103618444E-2</v>
          </cell>
          <cell r="P19052" t="str">
            <v>PROBABLES NO DESARRROLLADAS</v>
          </cell>
          <cell r="Q19052" t="str">
            <v>PROBABLES NO DESARRROLLADAS2018</v>
          </cell>
        </row>
        <row r="19053">
          <cell r="I19053">
            <v>9.2049887807019767E-2</v>
          </cell>
          <cell r="J19053">
            <v>9.2049887807019767E-2</v>
          </cell>
          <cell r="K19053">
            <v>2.7614966342105935E-2</v>
          </cell>
          <cell r="L19053">
            <v>2.7614966342105935E-2</v>
          </cell>
          <cell r="P19053" t="str">
            <v>PROBABLES NO DESARRROLLADAS</v>
          </cell>
          <cell r="Q19053" t="str">
            <v>PROBABLES NO DESARRROLLADAS2018</v>
          </cell>
        </row>
        <row r="19054">
          <cell r="I19054">
            <v>8.8117260946306772E-2</v>
          </cell>
          <cell r="J19054">
            <v>8.8117260946306772E-2</v>
          </cell>
          <cell r="K19054">
            <v>2.6435178283892038E-2</v>
          </cell>
          <cell r="L19054">
            <v>2.6435178283892038E-2</v>
          </cell>
          <cell r="P19054" t="str">
            <v>PROBABLES NO DESARRROLLADAS</v>
          </cell>
          <cell r="Q19054" t="str">
            <v>PROBABLES NO DESARRROLLADAS2018</v>
          </cell>
        </row>
        <row r="19055">
          <cell r="I19055">
            <v>9.0069486142355035E-2</v>
          </cell>
          <cell r="J19055">
            <v>9.0069486142355035E-2</v>
          </cell>
          <cell r="K19055">
            <v>2.7020845842706503E-2</v>
          </cell>
          <cell r="L19055">
            <v>2.7020845842706503E-2</v>
          </cell>
          <cell r="P19055" t="str">
            <v>PROBABLES NO DESARRROLLADAS</v>
          </cell>
          <cell r="Q19055" t="str">
            <v>PROBABLES NO DESARRROLLADAS2018</v>
          </cell>
        </row>
        <row r="19056">
          <cell r="I19056">
            <v>8.6220605335816325E-2</v>
          </cell>
          <cell r="J19056">
            <v>8.6220605335816325E-2</v>
          </cell>
          <cell r="K19056">
            <v>2.5866181600744897E-2</v>
          </cell>
          <cell r="L19056">
            <v>2.5866181600744897E-2</v>
          </cell>
          <cell r="P19056" t="str">
            <v>PROBABLES NO DESARRROLLADAS</v>
          </cell>
          <cell r="Q19056" t="str">
            <v>PROBABLES NO DESARRROLLADAS2018</v>
          </cell>
        </row>
        <row r="19057">
          <cell r="I19057">
            <v>8.8129933368807492E-2</v>
          </cell>
          <cell r="J19057">
            <v>8.8129933368807492E-2</v>
          </cell>
          <cell r="K19057">
            <v>2.6438980010642238E-2</v>
          </cell>
          <cell r="L19057">
            <v>2.6438980010642238E-2</v>
          </cell>
          <cell r="P19057" t="str">
            <v>PROBABLES NO DESARRROLLADAS</v>
          </cell>
          <cell r="Q19057" t="str">
            <v>PROBABLES NO DESARRROLLADAS2018</v>
          </cell>
        </row>
        <row r="19058">
          <cell r="I19058">
            <v>8.7159660859603222E-2</v>
          </cell>
          <cell r="J19058">
            <v>8.7159660859603222E-2</v>
          </cell>
          <cell r="K19058">
            <v>2.6147898257880966E-2</v>
          </cell>
          <cell r="L19058">
            <v>2.6147898257880966E-2</v>
          </cell>
          <cell r="P19058" t="str">
            <v>PROBABLES NO DESARRROLLADAS</v>
          </cell>
          <cell r="Q19058" t="str">
            <v>PROBABLES NO DESARRROLLADAS2018</v>
          </cell>
        </row>
        <row r="19059">
          <cell r="I19059">
            <v>8.3433880118066989E-2</v>
          </cell>
          <cell r="J19059">
            <v>8.3433880118066989E-2</v>
          </cell>
          <cell r="K19059">
            <v>2.5030164035420095E-2</v>
          </cell>
          <cell r="L19059">
            <v>2.5030164035420095E-2</v>
          </cell>
          <cell r="P19059" t="str">
            <v>PROBABLES NO DESARRROLLADAS</v>
          </cell>
          <cell r="Q19059" t="str">
            <v>PROBABLES NO DESARRROLLADAS2018</v>
          </cell>
        </row>
        <row r="19060">
          <cell r="I19060">
            <v>8.5280231997213282E-2</v>
          </cell>
          <cell r="J19060">
            <v>8.5280231997213282E-2</v>
          </cell>
          <cell r="K19060">
            <v>2.5584069599163976E-2</v>
          </cell>
          <cell r="L19060">
            <v>2.5584069599163976E-2</v>
          </cell>
          <cell r="P19060" t="str">
            <v>PROBABLES NO DESARRROLLADAS</v>
          </cell>
          <cell r="Q19060" t="str">
            <v>PROBABLES NO DESARRROLLADAS2018</v>
          </cell>
        </row>
        <row r="19061">
          <cell r="I19061">
            <v>8.1633993120444809E-2</v>
          </cell>
          <cell r="J19061">
            <v>8.1633993120444809E-2</v>
          </cell>
          <cell r="K19061">
            <v>2.4490197936133443E-2</v>
          </cell>
          <cell r="L19061">
            <v>2.4490197936133443E-2</v>
          </cell>
          <cell r="P19061" t="str">
            <v>PROBABLES NO DESARRROLLADAS</v>
          </cell>
          <cell r="Q19061" t="str">
            <v>PROBABLES NO DESARRROLLADAS2018</v>
          </cell>
        </row>
        <row r="19062">
          <cell r="I19062">
            <v>8.3439703265857201E-2</v>
          </cell>
          <cell r="J19062">
            <v>8.3439703265857201E-2</v>
          </cell>
          <cell r="K19062">
            <v>2.5031910979757176E-2</v>
          </cell>
          <cell r="L19062">
            <v>2.5031910979757176E-2</v>
          </cell>
          <cell r="P19062" t="str">
            <v>PROBABLES NO DESARRROLLADAS</v>
          </cell>
          <cell r="Q19062" t="str">
            <v>PROBABLES NO DESARRROLLADAS2018</v>
          </cell>
        </row>
        <row r="19063">
          <cell r="I19063">
            <v>8.2519018256419288E-2</v>
          </cell>
          <cell r="J19063">
            <v>8.2519018256419288E-2</v>
          </cell>
          <cell r="K19063">
            <v>2.475570547692579E-2</v>
          </cell>
          <cell r="L19063">
            <v>2.475570547692579E-2</v>
          </cell>
          <cell r="P19063" t="str">
            <v>PROBABLES NO DESARRROLLADAS</v>
          </cell>
          <cell r="Q19063" t="str">
            <v>PROBABLES NO DESARRROLLADAS2019</v>
          </cell>
        </row>
        <row r="19064">
          <cell r="I19064">
            <v>7.3750073634121449E-2</v>
          </cell>
          <cell r="J19064">
            <v>7.3750073634121449E-2</v>
          </cell>
          <cell r="K19064">
            <v>2.2125022090236438E-2</v>
          </cell>
          <cell r="L19064">
            <v>2.2125022090236438E-2</v>
          </cell>
          <cell r="P19064" t="str">
            <v>PROBABLES NO DESARRROLLADAS</v>
          </cell>
          <cell r="Q19064" t="str">
            <v>PROBABLES NO DESARRROLLADAS2019</v>
          </cell>
        </row>
        <row r="19065">
          <cell r="I19065">
            <v>8.0793613914401111E-2</v>
          </cell>
          <cell r="J19065">
            <v>8.0793613914401111E-2</v>
          </cell>
          <cell r="K19065">
            <v>2.4238084174320329E-2</v>
          </cell>
          <cell r="L19065">
            <v>2.4238084174320329E-2</v>
          </cell>
          <cell r="P19065" t="str">
            <v>PROBABLES NO DESARRROLLADAS</v>
          </cell>
          <cell r="Q19065" t="str">
            <v>PROBABLES NO DESARRROLLADAS2019</v>
          </cell>
        </row>
        <row r="19066">
          <cell r="I19066">
            <v>7.7337364718188306E-2</v>
          </cell>
          <cell r="J19066">
            <v>7.7337364718188306E-2</v>
          </cell>
          <cell r="K19066">
            <v>2.3201209415456489E-2</v>
          </cell>
          <cell r="L19066">
            <v>2.3201209415456489E-2</v>
          </cell>
          <cell r="P19066" t="str">
            <v>PROBABLES NO DESARRROLLADAS</v>
          </cell>
          <cell r="Q19066" t="str">
            <v>PROBABLES NO DESARRROLLADAS2019</v>
          </cell>
        </row>
        <row r="19067">
          <cell r="I19067">
            <v>7.9046163496286695E-2</v>
          </cell>
          <cell r="J19067">
            <v>7.9046163496286695E-2</v>
          </cell>
          <cell r="K19067">
            <v>2.3713849048886008E-2</v>
          </cell>
          <cell r="L19067">
            <v>2.3713849048886008E-2</v>
          </cell>
          <cell r="P19067" t="str">
            <v>PROBABLES NO DESARRROLLADAS</v>
          </cell>
          <cell r="Q19067" t="str">
            <v>PROBABLES NO DESARRROLLADAS2019</v>
          </cell>
        </row>
        <row r="19068">
          <cell r="I19068">
            <v>7.5663952387828082E-2</v>
          </cell>
          <cell r="J19068">
            <v>7.5663952387828082E-2</v>
          </cell>
          <cell r="K19068">
            <v>2.2699185716348425E-2</v>
          </cell>
          <cell r="L19068">
            <v>2.2699185716348425E-2</v>
          </cell>
          <cell r="P19068" t="str">
            <v>PROBABLES NO DESARRROLLADAS</v>
          </cell>
          <cell r="Q19068" t="str">
            <v>PROBABLES NO DESARRROLLADAS2019</v>
          </cell>
        </row>
        <row r="19069">
          <cell r="I19069">
            <v>7.7335048485358104E-2</v>
          </cell>
          <cell r="J19069">
            <v>7.7335048485358104E-2</v>
          </cell>
          <cell r="K19069">
            <v>2.3200514545607433E-2</v>
          </cell>
          <cell r="L19069">
            <v>2.3200514545607433E-2</v>
          </cell>
          <cell r="P19069" t="str">
            <v>PROBABLES NO DESARRROLLADAS</v>
          </cell>
          <cell r="Q19069" t="str">
            <v>PROBABLES NO DESARRROLLADAS2019</v>
          </cell>
        </row>
        <row r="19070">
          <cell r="I19070">
            <v>7.6479162414061899E-2</v>
          </cell>
          <cell r="J19070">
            <v>7.6479162414061899E-2</v>
          </cell>
          <cell r="K19070">
            <v>2.2943748724218577E-2</v>
          </cell>
          <cell r="L19070">
            <v>2.2943748724218577E-2</v>
          </cell>
          <cell r="P19070" t="str">
            <v>PROBABLES NO DESARRROLLADAS</v>
          </cell>
          <cell r="Q19070" t="str">
            <v>PROBABLES NO DESARRROLLADAS2019</v>
          </cell>
        </row>
        <row r="19071">
          <cell r="I19071">
            <v>7.3205755290292815E-2</v>
          </cell>
          <cell r="J19071">
            <v>7.3205755290292815E-2</v>
          </cell>
          <cell r="K19071">
            <v>2.1961726587087841E-2</v>
          </cell>
          <cell r="L19071">
            <v>2.1961726587087841E-2</v>
          </cell>
          <cell r="P19071" t="str">
            <v>PROBABLES NO DESARRROLLADAS</v>
          </cell>
          <cell r="Q19071" t="str">
            <v>PROBABLES NO DESARRROLLADAS2019</v>
          </cell>
        </row>
        <row r="19072">
          <cell r="I19072">
            <v>7.4821510072912253E-2</v>
          </cell>
          <cell r="J19072">
            <v>7.4821510072912253E-2</v>
          </cell>
          <cell r="K19072">
            <v>2.2446453021873671E-2</v>
          </cell>
          <cell r="L19072">
            <v>2.2446453021873671E-2</v>
          </cell>
          <cell r="P19072" t="str">
            <v>PROBABLES NO DESARRROLLADAS</v>
          </cell>
          <cell r="Q19072" t="str">
            <v>PROBABLES NO DESARRROLLADAS2019</v>
          </cell>
        </row>
        <row r="19073">
          <cell r="I19073">
            <v>7.1618390598572515E-2</v>
          </cell>
          <cell r="J19073">
            <v>7.1618390598572515E-2</v>
          </cell>
          <cell r="K19073">
            <v>2.1485517179571759E-2</v>
          </cell>
          <cell r="L19073">
            <v>2.1485517179571759E-2</v>
          </cell>
          <cell r="P19073" t="str">
            <v>PROBABLES NO DESARRROLLADAS</v>
          </cell>
          <cell r="Q19073" t="str">
            <v>PROBABLES NO DESARRROLLADAS2019</v>
          </cell>
        </row>
        <row r="19074">
          <cell r="I19074">
            <v>7.3198436537149733E-2</v>
          </cell>
          <cell r="J19074">
            <v>7.3198436537149733E-2</v>
          </cell>
          <cell r="K19074">
            <v>2.1959530961144922E-2</v>
          </cell>
          <cell r="L19074">
            <v>2.1959530961144922E-2</v>
          </cell>
          <cell r="P19074" t="str">
            <v>PROBABLES NO DESARRROLLADAS</v>
          </cell>
          <cell r="Q19074" t="str">
            <v>PROBABLES NO DESARRROLLADAS2019</v>
          </cell>
        </row>
        <row r="19075">
          <cell r="I19075">
            <v>7.2386629520953011E-2</v>
          </cell>
          <cell r="J19075">
            <v>7.2386629520953011E-2</v>
          </cell>
          <cell r="K19075">
            <v>2.1715988856285898E-2</v>
          </cell>
          <cell r="L19075">
            <v>2.1715988856285898E-2</v>
          </cell>
          <cell r="P19075" t="str">
            <v>PROBABLES NO DESARRROLLADAS</v>
          </cell>
          <cell r="Q19075" t="str">
            <v>PROBABLES NO DESARRROLLADAS2020</v>
          </cell>
        </row>
        <row r="19076">
          <cell r="I19076">
            <v>6.6989268637326974E-2</v>
          </cell>
          <cell r="J19076">
            <v>6.6989268637326974E-2</v>
          </cell>
          <cell r="K19076">
            <v>2.0096780591198089E-2</v>
          </cell>
          <cell r="L19076">
            <v>2.0096780591198089E-2</v>
          </cell>
          <cell r="P19076" t="str">
            <v>PROBABLES NO DESARRROLLADAS</v>
          </cell>
          <cell r="Q19076" t="str">
            <v>PROBABLES NO DESARRROLLADAS2020</v>
          </cell>
        </row>
        <row r="19077">
          <cell r="I19077">
            <v>7.0839934049101425E-2</v>
          </cell>
          <cell r="J19077">
            <v>7.0839934049101425E-2</v>
          </cell>
          <cell r="K19077">
            <v>2.1251980214730438E-2</v>
          </cell>
          <cell r="L19077">
            <v>2.1251980214730438E-2</v>
          </cell>
          <cell r="P19077" t="str">
            <v>PROBABLES NO DESARRROLLADAS</v>
          </cell>
          <cell r="Q19077" t="str">
            <v>PROBABLES NO DESARRROLLADAS2020</v>
          </cell>
        </row>
        <row r="19078">
          <cell r="I19078">
            <v>6.7805729096916303E-2</v>
          </cell>
          <cell r="J19078">
            <v>6.7805729096916303E-2</v>
          </cell>
          <cell r="K19078">
            <v>2.0341718729074892E-2</v>
          </cell>
          <cell r="L19078">
            <v>2.0341718729074892E-2</v>
          </cell>
          <cell r="P19078" t="str">
            <v>PROBABLES NO DESARRROLLADAS</v>
          </cell>
          <cell r="Q19078" t="str">
            <v>PROBABLES NO DESARRROLLADAS2020</v>
          </cell>
        </row>
        <row r="19079">
          <cell r="I19079">
            <v>6.9300096152335788E-2</v>
          </cell>
          <cell r="J19079">
            <v>6.9300096152335788E-2</v>
          </cell>
          <cell r="K19079">
            <v>2.0790028845700741E-2</v>
          </cell>
          <cell r="L19079">
            <v>2.0790028845700741E-2</v>
          </cell>
          <cell r="P19079" t="str">
            <v>PROBABLES NO DESARRROLLADAS</v>
          </cell>
          <cell r="Q19079" t="str">
            <v>PROBABLES NO DESARRROLLADAS2020</v>
          </cell>
        </row>
        <row r="19080">
          <cell r="I19080">
            <v>6.6331251196870986E-2</v>
          </cell>
          <cell r="J19080">
            <v>6.6331251196870986E-2</v>
          </cell>
          <cell r="K19080">
            <v>1.9899375359061292E-2</v>
          </cell>
          <cell r="L19080">
            <v>1.9899375359061292E-2</v>
          </cell>
          <cell r="P19080" t="str">
            <v>PROBABLES NO DESARRROLLADAS</v>
          </cell>
          <cell r="Q19080" t="str">
            <v>PROBABLES NO DESARRROLLADAS2020</v>
          </cell>
        </row>
        <row r="19081">
          <cell r="I19081">
            <v>6.7792517924157483E-2</v>
          </cell>
          <cell r="J19081">
            <v>6.7792517924157483E-2</v>
          </cell>
          <cell r="K19081">
            <v>2.033775537724725E-2</v>
          </cell>
          <cell r="L19081">
            <v>2.033775537724725E-2</v>
          </cell>
          <cell r="P19081" t="str">
            <v>PROBABLES NO DESARRROLLADAS</v>
          </cell>
          <cell r="Q19081" t="str">
            <v>PROBABLES NO DESARRROLLADAS2020</v>
          </cell>
        </row>
        <row r="19082">
          <cell r="I19082">
            <v>6.7038529646750583E-2</v>
          </cell>
          <cell r="J19082">
            <v>6.7038529646750583E-2</v>
          </cell>
          <cell r="K19082">
            <v>2.0111558894025175E-2</v>
          </cell>
          <cell r="L19082">
            <v>2.0111558894025175E-2</v>
          </cell>
          <cell r="P19082" t="str">
            <v>PROBABLES NO DESARRROLLADAS</v>
          </cell>
          <cell r="Q19082" t="str">
            <v>PROBABLES NO DESARRROLLADAS2020</v>
          </cell>
        </row>
        <row r="19083">
          <cell r="I19083">
            <v>6.4165714044317854E-2</v>
          </cell>
          <cell r="J19083">
            <v>6.4165714044317854E-2</v>
          </cell>
          <cell r="K19083">
            <v>1.9249714213295358E-2</v>
          </cell>
          <cell r="L19083">
            <v>1.9249714213295358E-2</v>
          </cell>
          <cell r="P19083" t="str">
            <v>PROBABLES NO DESARRROLLADAS</v>
          </cell>
          <cell r="Q19083" t="str">
            <v>PROBABLES NO DESARRROLLADAS2020</v>
          </cell>
        </row>
        <row r="19084">
          <cell r="I19084">
            <v>6.5578402395597951E-2</v>
          </cell>
          <cell r="J19084">
            <v>6.5578402395597951E-2</v>
          </cell>
          <cell r="K19084">
            <v>1.967352071867939E-2</v>
          </cell>
          <cell r="L19084">
            <v>1.967352071867939E-2</v>
          </cell>
          <cell r="P19084" t="str">
            <v>PROBABLES NO DESARRROLLADAS</v>
          </cell>
          <cell r="Q19084" t="str">
            <v>PROBABLES NO DESARRROLLADAS2020</v>
          </cell>
        </row>
        <row r="19085">
          <cell r="I19085">
            <v>6.2767608189263899E-2</v>
          </cell>
          <cell r="J19085">
            <v>6.2767608189263899E-2</v>
          </cell>
          <cell r="K19085">
            <v>1.883028245677917E-2</v>
          </cell>
          <cell r="L19085">
            <v>1.883028245677917E-2</v>
          </cell>
          <cell r="P19085" t="str">
            <v>PROBABLES NO DESARRROLLADAS</v>
          </cell>
          <cell r="Q19085" t="str">
            <v>PROBABLES NO DESARRROLLADAS2020</v>
          </cell>
        </row>
        <row r="19086">
          <cell r="I19086">
            <v>6.4148956233315638E-2</v>
          </cell>
          <cell r="J19086">
            <v>6.4148956233315638E-2</v>
          </cell>
          <cell r="K19086">
            <v>1.9244686869994691E-2</v>
          </cell>
          <cell r="L19086">
            <v>1.9244686869994691E-2</v>
          </cell>
          <cell r="P19086" t="str">
            <v>PROBABLES NO DESARRROLLADAS</v>
          </cell>
          <cell r="Q19086" t="str">
            <v>PROBABLES NO DESARRROLLADAS2020</v>
          </cell>
        </row>
        <row r="19087">
          <cell r="I19087">
            <v>6.3434078523465873E-2</v>
          </cell>
          <cell r="J19087">
            <v>6.3434078523465873E-2</v>
          </cell>
          <cell r="K19087">
            <v>1.903022355703976E-2</v>
          </cell>
          <cell r="L19087">
            <v>1.903022355703976E-2</v>
          </cell>
          <cell r="P19087" t="str">
            <v>PROBABLES NO DESARRROLLADAS</v>
          </cell>
          <cell r="Q19087" t="str">
            <v>PROBABLES NO DESARRROLLADAS2021</v>
          </cell>
        </row>
        <row r="19088">
          <cell r="I19088">
            <v>5.6687239884931413E-2</v>
          </cell>
          <cell r="J19088">
            <v>5.6687239884931413E-2</v>
          </cell>
          <cell r="K19088">
            <v>1.7006171965479426E-2</v>
          </cell>
          <cell r="L19088">
            <v>1.7006171965479426E-2</v>
          </cell>
          <cell r="P19088" t="str">
            <v>PROBABLES NO DESARRROLLADAS</v>
          </cell>
          <cell r="Q19088" t="str">
            <v>PROBABLES NO DESARRROLLADAS2021</v>
          </cell>
        </row>
        <row r="19089">
          <cell r="I19089">
            <v>6.2094677694813152E-2</v>
          </cell>
          <cell r="J19089">
            <v>6.2094677694813152E-2</v>
          </cell>
          <cell r="K19089">
            <v>1.8628403308443949E-2</v>
          </cell>
          <cell r="L19089">
            <v>1.8628403308443949E-2</v>
          </cell>
          <cell r="P19089" t="str">
            <v>PROBABLES NO DESARRROLLADAS</v>
          </cell>
          <cell r="Q19089" t="str">
            <v>PROBABLES NO DESARRROLLADAS2021</v>
          </cell>
        </row>
        <row r="19090">
          <cell r="I19090">
            <v>5.9431932590439621E-2</v>
          </cell>
          <cell r="J19090">
            <v>5.9431932590439621E-2</v>
          </cell>
          <cell r="K19090">
            <v>1.7829579777131885E-2</v>
          </cell>
          <cell r="L19090">
            <v>1.7829579777131885E-2</v>
          </cell>
          <cell r="P19090" t="str">
            <v>PROBABLES NO DESARRROLLADAS</v>
          </cell>
          <cell r="Q19090" t="str">
            <v>PROBABLES NO DESARRROLLADAS2021</v>
          </cell>
        </row>
        <row r="19091">
          <cell r="I19091">
            <v>6.0738580426371466E-2</v>
          </cell>
          <cell r="J19091">
            <v>6.0738580426371466E-2</v>
          </cell>
          <cell r="K19091">
            <v>1.8221574127911443E-2</v>
          </cell>
          <cell r="L19091">
            <v>1.8221574127911443E-2</v>
          </cell>
          <cell r="P19091" t="str">
            <v>PROBABLES NO DESARRROLLADAS</v>
          </cell>
          <cell r="Q19091" t="str">
            <v>PROBABLES NO DESARRROLLADAS2021</v>
          </cell>
        </row>
        <row r="19092">
          <cell r="I19092">
            <v>0.11435372696549224</v>
          </cell>
          <cell r="J19092">
            <v>0.11435372696549224</v>
          </cell>
          <cell r="K19092">
            <v>3.4306118089647668E-2</v>
          </cell>
          <cell r="L19092">
            <v>3.4306118089647668E-2</v>
          </cell>
          <cell r="P19092" t="str">
            <v>PROBABLES NO DESARRROLLADAS</v>
          </cell>
          <cell r="Q19092" t="str">
            <v>PROBABLES NO DESARRROLLADAS2021</v>
          </cell>
        </row>
        <row r="19093">
          <cell r="I19093">
            <v>0.11669894831059113</v>
          </cell>
          <cell r="J19093">
            <v>0.11669894831059113</v>
          </cell>
          <cell r="K19093">
            <v>3.5009684493177338E-2</v>
          </cell>
          <cell r="L19093">
            <v>3.5009684493177338E-2</v>
          </cell>
          <cell r="P19093" t="str">
            <v>PROBABLES NO DESARRROLLADAS</v>
          </cell>
          <cell r="Q19093" t="str">
            <v>PROBABLES NO DESARRROLLADAS2021</v>
          </cell>
        </row>
        <row r="19094">
          <cell r="I19094">
            <v>0.11522693729300099</v>
          </cell>
          <cell r="J19094">
            <v>0.11522693729300099</v>
          </cell>
          <cell r="K19094">
            <v>3.4568081187900293E-2</v>
          </cell>
          <cell r="L19094">
            <v>3.4568081187900293E-2</v>
          </cell>
          <cell r="P19094" t="str">
            <v>PROBABLES NO DESARRROLLADAS</v>
          </cell>
          <cell r="Q19094" t="str">
            <v>PROBABLES NO DESARRROLLADAS2021</v>
          </cell>
        </row>
        <row r="19095">
          <cell r="I19095">
            <v>0.11012587925633717</v>
          </cell>
          <cell r="J19095">
            <v>0.11012587925633717</v>
          </cell>
          <cell r="K19095">
            <v>3.3037763776901152E-2</v>
          </cell>
          <cell r="L19095">
            <v>3.3037763776901152E-2</v>
          </cell>
          <cell r="P19095" t="str">
            <v>PROBABLES NO DESARRROLLADAS</v>
          </cell>
          <cell r="Q19095" t="str">
            <v>PROBABLES NO DESARRROLLADAS2021</v>
          </cell>
        </row>
        <row r="19096">
          <cell r="I19096">
            <v>0.11238439386301684</v>
          </cell>
          <cell r="J19096">
            <v>0.11238439386301684</v>
          </cell>
          <cell r="K19096">
            <v>3.371531815890505E-2</v>
          </cell>
          <cell r="L19096">
            <v>3.371531815890505E-2</v>
          </cell>
          <cell r="P19096" t="str">
            <v>PROBABLES NO DESARRROLLADAS</v>
          </cell>
          <cell r="Q19096" t="str">
            <v>PROBABLES NO DESARRROLLADAS2021</v>
          </cell>
        </row>
        <row r="19097">
          <cell r="I19097">
            <v>0.10740917427480075</v>
          </cell>
          <cell r="J19097">
            <v>0.10740917427480075</v>
          </cell>
          <cell r="K19097">
            <v>3.2222752282440224E-2</v>
          </cell>
          <cell r="L19097">
            <v>3.2222752282440224E-2</v>
          </cell>
          <cell r="P19097" t="str">
            <v>PROBABLES NO DESARRROLLADAS</v>
          </cell>
          <cell r="Q19097" t="str">
            <v>PROBABLES NO DESARRROLLADAS2021</v>
          </cell>
        </row>
        <row r="19098">
          <cell r="I19098">
            <v>0.10961197338641143</v>
          </cell>
          <cell r="J19098">
            <v>0.10961197338641143</v>
          </cell>
          <cell r="K19098">
            <v>3.2883592015923425E-2</v>
          </cell>
          <cell r="L19098">
            <v>3.2883592015923425E-2</v>
          </cell>
          <cell r="P19098" t="str">
            <v>PROBABLES NO DESARRROLLADAS</v>
          </cell>
          <cell r="Q19098" t="str">
            <v>PROBABLES NO DESARRROLLADAS2021</v>
          </cell>
        </row>
        <row r="19099">
          <cell r="I19099">
            <v>0.10822935567801803</v>
          </cell>
          <cell r="J19099">
            <v>0.10822935567801803</v>
          </cell>
          <cell r="K19099">
            <v>3.2468806703405406E-2</v>
          </cell>
          <cell r="L19099">
            <v>3.2468806703405406E-2</v>
          </cell>
          <cell r="P19099" t="str">
            <v>PROBABLES NO DESARRROLLADAS</v>
          </cell>
          <cell r="Q19099" t="str">
            <v>PROBABLES NO DESARRROLLADAS2022</v>
          </cell>
        </row>
        <row r="19100">
          <cell r="I19100">
            <v>9.6581668582703409E-2</v>
          </cell>
          <cell r="J19100">
            <v>9.6581668582703409E-2</v>
          </cell>
          <cell r="K19100">
            <v>2.8974500574811025E-2</v>
          </cell>
          <cell r="L19100">
            <v>2.8974500574811025E-2</v>
          </cell>
          <cell r="P19100" t="str">
            <v>PROBABLES NO DESARRROLLADAS</v>
          </cell>
          <cell r="Q19100" t="str">
            <v>PROBABLES NO DESARRROLLADAS2022</v>
          </cell>
        </row>
        <row r="19101">
          <cell r="I19101">
            <v>0.10564592122037893</v>
          </cell>
          <cell r="J19101">
            <v>0.10564592122037893</v>
          </cell>
          <cell r="K19101">
            <v>3.1693776366113674E-2</v>
          </cell>
          <cell r="L19101">
            <v>3.1693776366113674E-2</v>
          </cell>
          <cell r="P19101" t="str">
            <v>PROBABLES NO DESARRROLLADAS</v>
          </cell>
          <cell r="Q19101" t="str">
            <v>PROBABLES NO DESARRROLLADAS2022</v>
          </cell>
        </row>
        <row r="19102">
          <cell r="I19102">
            <v>0.10096901156589616</v>
          </cell>
          <cell r="J19102">
            <v>0.10096901156589616</v>
          </cell>
          <cell r="K19102">
            <v>3.0290703469768848E-2</v>
          </cell>
          <cell r="L19102">
            <v>3.0290703469768848E-2</v>
          </cell>
          <cell r="P19102" t="str">
            <v>PROBABLES NO DESARRROLLADAS</v>
          </cell>
          <cell r="Q19102" t="str">
            <v>PROBABLES NO DESARRROLLADAS2022</v>
          </cell>
        </row>
        <row r="19103">
          <cell r="I19103">
            <v>0.10303973271685171</v>
          </cell>
          <cell r="J19103">
            <v>0.10303973271685171</v>
          </cell>
          <cell r="K19103">
            <v>3.0911919815055512E-2</v>
          </cell>
          <cell r="L19103">
            <v>3.0911919815055512E-2</v>
          </cell>
          <cell r="P19103" t="str">
            <v>PROBABLES NO DESARRROLLADAS</v>
          </cell>
          <cell r="Q19103" t="str">
            <v>PROBABLES NO DESARRROLLADAS2022</v>
          </cell>
        </row>
        <row r="19104">
          <cell r="I19104">
            <v>9.8478198157149907E-2</v>
          </cell>
          <cell r="J19104">
            <v>9.8478198157149907E-2</v>
          </cell>
          <cell r="K19104">
            <v>2.9543459447144968E-2</v>
          </cell>
          <cell r="L19104">
            <v>2.9543459447144968E-2</v>
          </cell>
          <cell r="P19104" t="str">
            <v>PROBABLES NO DESARRROLLADAS</v>
          </cell>
          <cell r="Q19104" t="str">
            <v>PROBABLES NO DESARRROLLADAS2022</v>
          </cell>
        </row>
        <row r="19105">
          <cell r="I19105">
            <v>0.10049783650627543</v>
          </cell>
          <cell r="J19105">
            <v>0.10049783650627543</v>
          </cell>
          <cell r="K19105">
            <v>3.0149350951882627E-2</v>
          </cell>
          <cell r="L19105">
            <v>3.0149350951882627E-2</v>
          </cell>
          <cell r="P19105" t="str">
            <v>PROBABLES NO DESARRROLLADAS</v>
          </cell>
          <cell r="Q19105" t="str">
            <v>PROBABLES NO DESARRROLLADAS2022</v>
          </cell>
        </row>
        <row r="19106">
          <cell r="I19106">
            <v>9.923018221527416E-2</v>
          </cell>
          <cell r="J19106">
            <v>9.923018221527416E-2</v>
          </cell>
          <cell r="K19106">
            <v>2.9769054664582247E-2</v>
          </cell>
          <cell r="L19106">
            <v>2.9769054664582247E-2</v>
          </cell>
          <cell r="P19106" t="str">
            <v>PROBABLES NO DESARRROLLADAS</v>
          </cell>
          <cell r="Q19106" t="str">
            <v>PROBABLES NO DESARRROLLADAS2022</v>
          </cell>
        </row>
        <row r="19107">
          <cell r="I19107">
            <v>9.4837295184166268E-2</v>
          </cell>
          <cell r="J19107">
            <v>9.4837295184166268E-2</v>
          </cell>
          <cell r="K19107">
            <v>2.845118855524988E-2</v>
          </cell>
          <cell r="L19107">
            <v>2.845118855524988E-2</v>
          </cell>
          <cell r="P19107" t="str">
            <v>PROBABLES NO DESARRROLLADAS</v>
          </cell>
          <cell r="Q19107" t="str">
            <v>PROBABLES NO DESARRROLLADAS2022</v>
          </cell>
        </row>
        <row r="19108">
          <cell r="I19108">
            <v>9.6782264140399477E-2</v>
          </cell>
          <cell r="J19108">
            <v>9.6782264140399477E-2</v>
          </cell>
          <cell r="K19108">
            <v>2.9034679242119846E-2</v>
          </cell>
          <cell r="L19108">
            <v>2.9034679242119846E-2</v>
          </cell>
          <cell r="P19108" t="str">
            <v>PROBABLES NO DESARRROLLADAS</v>
          </cell>
          <cell r="Q19108" t="str">
            <v>PROBABLES NO DESARRROLLADAS2022</v>
          </cell>
        </row>
        <row r="19109">
          <cell r="I19109">
            <v>9.2497745625041469E-2</v>
          </cell>
          <cell r="J19109">
            <v>9.2497745625041469E-2</v>
          </cell>
          <cell r="K19109">
            <v>2.7749323687512442E-2</v>
          </cell>
          <cell r="L19109">
            <v>2.7749323687512442E-2</v>
          </cell>
          <cell r="P19109" t="str">
            <v>PROBABLES NO DESARRROLLADAS</v>
          </cell>
          <cell r="Q19109" t="str">
            <v>PROBABLES NO DESARRROLLADAS2022</v>
          </cell>
        </row>
        <row r="19110">
          <cell r="I19110">
            <v>9.439473397137671E-2</v>
          </cell>
          <cell r="J19110">
            <v>9.439473397137671E-2</v>
          </cell>
          <cell r="K19110">
            <v>2.8318420191413018E-2</v>
          </cell>
          <cell r="L19110">
            <v>2.8318420191413018E-2</v>
          </cell>
          <cell r="P19110" t="str">
            <v>PROBABLES NO DESARRROLLADAS</v>
          </cell>
          <cell r="Q19110" t="str">
            <v>PROBABLES NO DESARRROLLADAS2022</v>
          </cell>
        </row>
        <row r="19111">
          <cell r="I19111">
            <v>9.3204062672104696E-2</v>
          </cell>
          <cell r="J19111">
            <v>9.3204062672104696E-2</v>
          </cell>
          <cell r="K19111">
            <v>2.796121880163141E-2</v>
          </cell>
          <cell r="L19111">
            <v>2.796121880163141E-2</v>
          </cell>
          <cell r="P19111" t="str">
            <v>PROBABLES NO DESARRROLLADAS</v>
          </cell>
          <cell r="Q19111" t="str">
            <v>PROBABLES NO DESARRROLLADAS2023</v>
          </cell>
        </row>
        <row r="19112">
          <cell r="I19112">
            <v>8.317340369593397E-2</v>
          </cell>
          <cell r="J19112">
            <v>8.317340369593397E-2</v>
          </cell>
          <cell r="K19112">
            <v>2.4952021108780194E-2</v>
          </cell>
          <cell r="L19112">
            <v>2.4952021108780194E-2</v>
          </cell>
          <cell r="P19112" t="str">
            <v>PROBABLES NO DESARRROLLADAS</v>
          </cell>
          <cell r="Q19112" t="str">
            <v>PROBABLES NO DESARRROLLADAS2023</v>
          </cell>
        </row>
        <row r="19113">
          <cell r="I19113">
            <v>9.0979281922085847E-2</v>
          </cell>
          <cell r="J19113">
            <v>9.0979281922085847E-2</v>
          </cell>
          <cell r="K19113">
            <v>2.7293784576625756E-2</v>
          </cell>
          <cell r="L19113">
            <v>2.7293784576625756E-2</v>
          </cell>
          <cell r="P19113" t="str">
            <v>PROBABLES NO DESARRROLLADAS</v>
          </cell>
          <cell r="Q19113" t="str">
            <v>PROBABLES NO DESARRROLLADAS2023</v>
          </cell>
        </row>
        <row r="19114">
          <cell r="I19114">
            <v>8.6951659491768404E-2</v>
          </cell>
          <cell r="J19114">
            <v>8.6951659491768404E-2</v>
          </cell>
          <cell r="K19114">
            <v>2.6085497847530521E-2</v>
          </cell>
          <cell r="L19114">
            <v>2.6085497847530521E-2</v>
          </cell>
          <cell r="P19114" t="str">
            <v>PROBABLES NO DESARRROLLADAS</v>
          </cell>
          <cell r="Q19114" t="str">
            <v>PROBABLES NO DESARRROLLADAS2023</v>
          </cell>
        </row>
        <row r="19115">
          <cell r="I19115">
            <v>8.8734906030758079E-2</v>
          </cell>
          <cell r="J19115">
            <v>8.8734906030758079E-2</v>
          </cell>
          <cell r="K19115">
            <v>2.6620471809227421E-2</v>
          </cell>
          <cell r="L19115">
            <v>2.6620471809227421E-2</v>
          </cell>
          <cell r="P19115" t="str">
            <v>PROBABLES NO DESARRROLLADAS</v>
          </cell>
          <cell r="Q19115" t="str">
            <v>PROBABLES NO DESARRROLLADAS2023</v>
          </cell>
        </row>
        <row r="19116">
          <cell r="I19116">
            <v>8.4806641371690888E-2</v>
          </cell>
          <cell r="J19116">
            <v>8.4806641371690888E-2</v>
          </cell>
          <cell r="K19116">
            <v>2.5441992411507269E-2</v>
          </cell>
          <cell r="L19116">
            <v>2.5441992411507269E-2</v>
          </cell>
          <cell r="P19116" t="str">
            <v>PROBABLES NO DESARRROLLADAS</v>
          </cell>
          <cell r="Q19116" t="str">
            <v>PROBABLES NO DESARRROLLADAS2023</v>
          </cell>
        </row>
        <row r="19117">
          <cell r="I19117">
            <v>8.6545896845288017E-2</v>
          </cell>
          <cell r="J19117">
            <v>8.6545896845288017E-2</v>
          </cell>
          <cell r="K19117">
            <v>2.5963769053586407E-2</v>
          </cell>
          <cell r="L19117">
            <v>2.5963769053586407E-2</v>
          </cell>
          <cell r="P19117" t="str">
            <v>PROBABLES NO DESARRROLLADAS</v>
          </cell>
          <cell r="Q19117" t="str">
            <v>PROBABLES NO DESARRROLLADAS2023</v>
          </cell>
        </row>
        <row r="19118">
          <cell r="I19118">
            <v>8.5454228792337578E-2</v>
          </cell>
          <cell r="J19118">
            <v>8.5454228792337578E-2</v>
          </cell>
          <cell r="K19118">
            <v>2.5636268637701277E-2</v>
          </cell>
          <cell r="L19118">
            <v>2.5636268637701277E-2</v>
          </cell>
          <cell r="P19118" t="str">
            <v>PROBABLES NO DESARRROLLADAS</v>
          </cell>
          <cell r="Q19118" t="str">
            <v>PROBABLES NO DESARRROLLADAS2023</v>
          </cell>
        </row>
        <row r="19119">
          <cell r="I19119">
            <v>8.1671198619111693E-2</v>
          </cell>
          <cell r="J19119">
            <v>8.1671198619111693E-2</v>
          </cell>
          <cell r="K19119">
            <v>2.4501359585733511E-2</v>
          </cell>
          <cell r="L19119">
            <v>2.4501359585733511E-2</v>
          </cell>
          <cell r="P19119" t="str">
            <v>PROBABLES NO DESARRROLLADAS</v>
          </cell>
          <cell r="Q19119" t="str">
            <v>PROBABLES NO DESARRROLLADAS2023</v>
          </cell>
        </row>
        <row r="19120">
          <cell r="I19120">
            <v>8.3346150921621176E-2</v>
          </cell>
          <cell r="J19120">
            <v>8.3346150921621176E-2</v>
          </cell>
          <cell r="K19120">
            <v>2.5003845276486355E-2</v>
          </cell>
          <cell r="L19120">
            <v>2.5003845276486355E-2</v>
          </cell>
          <cell r="P19120" t="str">
            <v>PROBABLES NO DESARRROLLADAS</v>
          </cell>
          <cell r="Q19120" t="str">
            <v>PROBABLES NO DESARRROLLADAS2023</v>
          </cell>
        </row>
        <row r="19121">
          <cell r="I19121">
            <v>7.9656444651786965E-2</v>
          </cell>
          <cell r="J19121">
            <v>7.9656444651786965E-2</v>
          </cell>
          <cell r="K19121">
            <v>2.3896933395536089E-2</v>
          </cell>
          <cell r="L19121">
            <v>2.3896933395536089E-2</v>
          </cell>
          <cell r="P19121" t="str">
            <v>PROBABLES NO DESARRROLLADAS</v>
          </cell>
          <cell r="Q19121" t="str">
            <v>PROBABLES NO DESARRROLLADAS2023</v>
          </cell>
        </row>
        <row r="19122">
          <cell r="I19122">
            <v>8.129007740893035E-2</v>
          </cell>
          <cell r="J19122">
            <v>8.129007740893035E-2</v>
          </cell>
          <cell r="K19122">
            <v>2.4387023222679105E-2</v>
          </cell>
          <cell r="L19122">
            <v>2.4387023222679105E-2</v>
          </cell>
          <cell r="P19122" t="str">
            <v>PROBABLES NO DESARRROLLADAS</v>
          </cell>
          <cell r="Q19122" t="str">
            <v>PROBABLES NO DESARRROLLADAS2023</v>
          </cell>
        </row>
        <row r="19123">
          <cell r="I19123">
            <v>8.0264704933008718E-2</v>
          </cell>
          <cell r="J19123">
            <v>8.0264704933008718E-2</v>
          </cell>
          <cell r="K19123">
            <v>2.4079411479902613E-2</v>
          </cell>
          <cell r="L19123">
            <v>2.4079411479902613E-2</v>
          </cell>
          <cell r="P19123" t="str">
            <v>PROBABLES NO DESARRROLLADAS</v>
          </cell>
          <cell r="Q19123" t="str">
            <v>PROBABLES NO DESARRROLLADAS2024</v>
          </cell>
        </row>
        <row r="19124">
          <cell r="I19124">
            <v>1.0776118449285297E-4</v>
          </cell>
          <cell r="J19124">
            <v>1.0776118449285297E-4</v>
          </cell>
          <cell r="K19124">
            <v>3.2328355347855795E-5</v>
          </cell>
          <cell r="L19124">
            <v>3.2328355347855795E-5</v>
          </cell>
          <cell r="P19124" t="str">
            <v>PROBABLES NO DESARRROLLADAS</v>
          </cell>
          <cell r="Q19124" t="str">
            <v>PROBABLES NO DESARRROLLADAS2012</v>
          </cell>
        </row>
        <row r="19125">
          <cell r="I19125">
            <v>6.9418629727661918E-4</v>
          </cell>
          <cell r="J19125">
            <v>6.9418629727661918E-4</v>
          </cell>
          <cell r="K19125">
            <v>2.0825588918298559E-4</v>
          </cell>
          <cell r="L19125">
            <v>2.0825588918298559E-4</v>
          </cell>
          <cell r="P19125" t="str">
            <v>PROBABLES NO DESARRROLLADAS</v>
          </cell>
          <cell r="Q19125" t="str">
            <v>PROBABLES NO DESARRROLLADAS2012</v>
          </cell>
        </row>
        <row r="19126">
          <cell r="I19126">
            <v>3.1905297921765181E-3</v>
          </cell>
          <cell r="J19126">
            <v>3.1905297921765181E-3</v>
          </cell>
          <cell r="K19126">
            <v>9.5715893765295533E-4</v>
          </cell>
          <cell r="L19126">
            <v>9.5715893765295533E-4</v>
          </cell>
          <cell r="P19126" t="str">
            <v>PROBABLES NO DESARRROLLADAS</v>
          </cell>
          <cell r="Q19126" t="str">
            <v>PROBABLES NO DESARRROLLADAS2012</v>
          </cell>
        </row>
        <row r="19127">
          <cell r="I19127">
            <v>1.1377131651827292E-2</v>
          </cell>
          <cell r="J19127">
            <v>1.1377131651827292E-2</v>
          </cell>
          <cell r="K19127">
            <v>3.4131394955481875E-3</v>
          </cell>
          <cell r="L19127">
            <v>3.4131394955481875E-3</v>
          </cell>
          <cell r="P19127" t="str">
            <v>PROBABLES NO DESARRROLLADAS</v>
          </cell>
          <cell r="Q19127" t="str">
            <v>PROBABLES NO DESARRROLLADAS2012</v>
          </cell>
        </row>
        <row r="19128">
          <cell r="I19128">
            <v>4.024643328688627E-2</v>
          </cell>
          <cell r="J19128">
            <v>4.024643328688627E-2</v>
          </cell>
          <cell r="K19128">
            <v>1.2073929986065881E-2</v>
          </cell>
          <cell r="L19128">
            <v>1.2073929986065881E-2</v>
          </cell>
          <cell r="P19128" t="str">
            <v>PROBABLES NO DESARRROLLADAS</v>
          </cell>
          <cell r="Q19128" t="str">
            <v>PROBABLES NO DESARRROLLADAS2012</v>
          </cell>
        </row>
        <row r="19129">
          <cell r="I19129">
            <v>0.12604080153847758</v>
          </cell>
          <cell r="J19129">
            <v>0.12604080153847758</v>
          </cell>
          <cell r="K19129">
            <v>3.7812240461543301E-2</v>
          </cell>
          <cell r="L19129">
            <v>3.7812240461543301E-2</v>
          </cell>
          <cell r="P19129" t="str">
            <v>PROBABLES NO DESARRROLLADAS</v>
          </cell>
          <cell r="Q19129" t="str">
            <v>PROBABLES NO DESARRROLLADAS2012</v>
          </cell>
        </row>
        <row r="19130">
          <cell r="I19130">
            <v>0.22644302068372119</v>
          </cell>
          <cell r="J19130">
            <v>0.22644302068372119</v>
          </cell>
          <cell r="K19130">
            <v>6.793290620511637E-2</v>
          </cell>
          <cell r="L19130">
            <v>6.793290620511637E-2</v>
          </cell>
          <cell r="P19130" t="str">
            <v>PROBABLES NO DESARRROLLADAS</v>
          </cell>
          <cell r="Q19130" t="str">
            <v>PROBABLES NO DESARRROLLADAS2012</v>
          </cell>
        </row>
        <row r="19131">
          <cell r="I19131">
            <v>0.22658367098456644</v>
          </cell>
          <cell r="J19131">
            <v>0.22658367098456644</v>
          </cell>
          <cell r="K19131">
            <v>6.7975101295369947E-2</v>
          </cell>
          <cell r="L19131">
            <v>6.7975101295369947E-2</v>
          </cell>
          <cell r="P19131" t="str">
            <v>PROBABLES NO DESARRROLLADAS</v>
          </cell>
          <cell r="Q19131" t="str">
            <v>PROBABLES NO DESARRROLLADAS2012</v>
          </cell>
        </row>
        <row r="19132">
          <cell r="I19132">
            <v>0.21927452030764455</v>
          </cell>
          <cell r="J19132">
            <v>0.21927452030764455</v>
          </cell>
          <cell r="K19132">
            <v>6.5782356092293354E-2</v>
          </cell>
          <cell r="L19132">
            <v>6.5782356092293354E-2</v>
          </cell>
          <cell r="P19132" t="str">
            <v>PROBABLES NO DESARRROLLADAS</v>
          </cell>
          <cell r="Q19132" t="str">
            <v>PROBABLES NO DESARRROLLADAS2012</v>
          </cell>
        </row>
        <row r="19133">
          <cell r="I19133">
            <v>0.22658367098456644</v>
          </cell>
          <cell r="J19133">
            <v>0.22658367098456644</v>
          </cell>
          <cell r="K19133">
            <v>6.7975101295369947E-2</v>
          </cell>
          <cell r="L19133">
            <v>6.7975101295369947E-2</v>
          </cell>
          <cell r="P19133" t="str">
            <v>PROBABLES NO DESARRROLLADAS</v>
          </cell>
          <cell r="Q19133" t="str">
            <v>PROBABLES NO DESARRROLLADAS2012</v>
          </cell>
        </row>
        <row r="19134">
          <cell r="I19134">
            <v>0.21927452030764455</v>
          </cell>
          <cell r="J19134">
            <v>0.21927452030764455</v>
          </cell>
          <cell r="K19134">
            <v>6.5782356092293354E-2</v>
          </cell>
          <cell r="L19134">
            <v>6.5782356092293354E-2</v>
          </cell>
          <cell r="P19134" t="str">
            <v>PROBABLES NO DESARRROLLADAS</v>
          </cell>
          <cell r="Q19134" t="str">
            <v>PROBABLES NO DESARRROLLADAS2012</v>
          </cell>
        </row>
        <row r="19135">
          <cell r="I19135">
            <v>0.22658367098456644</v>
          </cell>
          <cell r="J19135">
            <v>0.22658367098456644</v>
          </cell>
          <cell r="K19135">
            <v>6.7975101295369947E-2</v>
          </cell>
          <cell r="L19135">
            <v>6.7975101295369947E-2</v>
          </cell>
          <cell r="P19135" t="str">
            <v>PROBABLES NO DESARRROLLADAS</v>
          </cell>
          <cell r="Q19135" t="str">
            <v>PROBABLES NO DESARRROLLADAS2012</v>
          </cell>
        </row>
        <row r="19136">
          <cell r="I19136">
            <v>0.22658367098456644</v>
          </cell>
          <cell r="J19136">
            <v>0.22658367098456644</v>
          </cell>
          <cell r="K19136">
            <v>6.7975101295369947E-2</v>
          </cell>
          <cell r="L19136">
            <v>6.7975101295369947E-2</v>
          </cell>
          <cell r="P19136" t="str">
            <v>PROBABLES NO DESARRROLLADAS</v>
          </cell>
          <cell r="Q19136" t="str">
            <v>PROBABLES NO DESARRROLLADAS2013</v>
          </cell>
        </row>
        <row r="19137">
          <cell r="I19137">
            <v>0.20465621895380129</v>
          </cell>
          <cell r="J19137">
            <v>0.20465621895380129</v>
          </cell>
          <cell r="K19137">
            <v>6.1396865686140389E-2</v>
          </cell>
          <cell r="L19137">
            <v>6.1396865686140389E-2</v>
          </cell>
          <cell r="P19137" t="str">
            <v>PROBABLES NO DESARRROLLADAS</v>
          </cell>
          <cell r="Q19137" t="str">
            <v>PROBABLES NO DESARRROLLADAS2013</v>
          </cell>
        </row>
        <row r="19138">
          <cell r="I19138">
            <v>0.22658367098456644</v>
          </cell>
          <cell r="J19138">
            <v>0.22658367098456644</v>
          </cell>
          <cell r="K19138">
            <v>6.7975101295369947E-2</v>
          </cell>
          <cell r="L19138">
            <v>6.7975101295369947E-2</v>
          </cell>
          <cell r="P19138" t="str">
            <v>PROBABLES NO DESARRROLLADAS</v>
          </cell>
          <cell r="Q19138" t="str">
            <v>PROBABLES NO DESARRROLLADAS2013</v>
          </cell>
        </row>
        <row r="19139">
          <cell r="I19139">
            <v>0.21927452030764455</v>
          </cell>
          <cell r="J19139">
            <v>0.21927452030764455</v>
          </cell>
          <cell r="K19139">
            <v>6.5782356092293354E-2</v>
          </cell>
          <cell r="L19139">
            <v>6.5782356092293354E-2</v>
          </cell>
          <cell r="P19139" t="str">
            <v>PROBABLES NO DESARRROLLADAS</v>
          </cell>
          <cell r="Q19139" t="str">
            <v>PROBABLES NO DESARRROLLADAS2013</v>
          </cell>
        </row>
        <row r="19140">
          <cell r="I19140">
            <v>0.22658367098456644</v>
          </cell>
          <cell r="J19140">
            <v>0.22658367098456644</v>
          </cell>
          <cell r="K19140">
            <v>6.7975101295369947E-2</v>
          </cell>
          <cell r="L19140">
            <v>6.7975101295369947E-2</v>
          </cell>
          <cell r="P19140" t="str">
            <v>PROBABLES NO DESARRROLLADAS</v>
          </cell>
          <cell r="Q19140" t="str">
            <v>PROBABLES NO DESARRROLLADAS2013</v>
          </cell>
        </row>
        <row r="19141">
          <cell r="I19141">
            <v>0.21927452030764455</v>
          </cell>
          <cell r="J19141">
            <v>0.21927452030764455</v>
          </cell>
          <cell r="K19141">
            <v>6.5782356092293354E-2</v>
          </cell>
          <cell r="L19141">
            <v>6.5782356092293354E-2</v>
          </cell>
          <cell r="P19141" t="str">
            <v>PROBABLES NO DESARRROLLADAS</v>
          </cell>
          <cell r="Q19141" t="str">
            <v>PROBABLES NO DESARRROLLADAS2013</v>
          </cell>
        </row>
        <row r="19142">
          <cell r="I19142">
            <v>0.2289662063788859</v>
          </cell>
          <cell r="J19142">
            <v>0.2289662063788859</v>
          </cell>
          <cell r="K19142">
            <v>6.8689861913665787E-2</v>
          </cell>
          <cell r="L19142">
            <v>6.8689861913665787E-2</v>
          </cell>
          <cell r="P19142" t="str">
            <v>PROBABLES NO DESARRROLLADAS</v>
          </cell>
          <cell r="Q19142" t="str">
            <v>PROBABLES NO DESARRROLLADAS2013</v>
          </cell>
        </row>
        <row r="19143">
          <cell r="I19143">
            <v>0.23355112665533198</v>
          </cell>
          <cell r="J19143">
            <v>0.23355112665533198</v>
          </cell>
          <cell r="K19143">
            <v>7.00653379965996E-2</v>
          </cell>
          <cell r="L19143">
            <v>7.00653379965996E-2</v>
          </cell>
          <cell r="P19143" t="str">
            <v>PROBABLES NO DESARRROLLADAS</v>
          </cell>
          <cell r="Q19143" t="str">
            <v>PROBABLES NO DESARRROLLADAS2013</v>
          </cell>
        </row>
        <row r="19144">
          <cell r="I19144">
            <v>0.23031764931432613</v>
          </cell>
          <cell r="J19144">
            <v>0.23031764931432613</v>
          </cell>
          <cell r="K19144">
            <v>6.9095294794297837E-2</v>
          </cell>
          <cell r="L19144">
            <v>6.9095294794297837E-2</v>
          </cell>
          <cell r="P19144" t="str">
            <v>PROBABLES NO DESARRROLLADAS</v>
          </cell>
          <cell r="Q19144" t="str">
            <v>PROBABLES NO DESARRROLLADAS2013</v>
          </cell>
        </row>
        <row r="19145">
          <cell r="I19145">
            <v>0.242377138398958</v>
          </cell>
          <cell r="J19145">
            <v>0.242377138398958</v>
          </cell>
          <cell r="K19145">
            <v>7.2713141519687399E-2</v>
          </cell>
          <cell r="L19145">
            <v>7.2713141519687399E-2</v>
          </cell>
          <cell r="P19145" t="str">
            <v>PROBABLES NO DESARRROLLADAS</v>
          </cell>
          <cell r="Q19145" t="str">
            <v>PROBABLES NO DESARRROLLADAS2013</v>
          </cell>
        </row>
        <row r="19146">
          <cell r="I19146">
            <v>0.23874129336047484</v>
          </cell>
          <cell r="J19146">
            <v>0.23874129336047484</v>
          </cell>
          <cell r="K19146">
            <v>7.1622388008142454E-2</v>
          </cell>
          <cell r="L19146">
            <v>7.1622388008142454E-2</v>
          </cell>
          <cell r="P19146" t="str">
            <v>PROBABLES NO DESARRROLLADAS</v>
          </cell>
          <cell r="Q19146" t="str">
            <v>PROBABLES NO DESARRROLLADAS2013</v>
          </cell>
        </row>
        <row r="19147">
          <cell r="I19147">
            <v>0.25096167481794246</v>
          </cell>
          <cell r="J19147">
            <v>0.25096167481794246</v>
          </cell>
          <cell r="K19147">
            <v>7.5288502445382766E-2</v>
          </cell>
          <cell r="L19147">
            <v>7.5288502445382766E-2</v>
          </cell>
          <cell r="P19147" t="str">
            <v>PROBABLES NO DESARRROLLADAS</v>
          </cell>
          <cell r="Q19147" t="str">
            <v>PROBABLES NO DESARRROLLADAS2013</v>
          </cell>
        </row>
        <row r="19148">
          <cell r="I19148">
            <v>0.25159278803518165</v>
          </cell>
          <cell r="J19148">
            <v>0.25159278803518165</v>
          </cell>
          <cell r="K19148">
            <v>7.5477836410554527E-2</v>
          </cell>
          <cell r="L19148">
            <v>7.5477836410554527E-2</v>
          </cell>
          <cell r="P19148" t="str">
            <v>PROBABLES NO DESARRROLLADAS</v>
          </cell>
          <cell r="Q19148" t="str">
            <v>PROBABLES NO DESARRROLLADAS2014</v>
          </cell>
        </row>
        <row r="19149">
          <cell r="I19149">
            <v>0.22489860375455933</v>
          </cell>
          <cell r="J19149">
            <v>0.22489860375455933</v>
          </cell>
          <cell r="K19149">
            <v>6.7469581126367806E-2</v>
          </cell>
          <cell r="L19149">
            <v>6.7469581126367806E-2</v>
          </cell>
          <cell r="P19149" t="str">
            <v>PROBABLES NO DESARRROLLADAS</v>
          </cell>
          <cell r="Q19149" t="str">
            <v>PROBABLES NO DESARRROLLADAS2014</v>
          </cell>
        </row>
        <row r="19150">
          <cell r="I19150">
            <v>0.24643141730777887</v>
          </cell>
          <cell r="J19150">
            <v>0.24643141730777887</v>
          </cell>
          <cell r="K19150">
            <v>7.3929425192333642E-2</v>
          </cell>
          <cell r="L19150">
            <v>7.3929425192333642E-2</v>
          </cell>
          <cell r="P19150" t="str">
            <v>PROBABLES NO DESARRROLLADAS</v>
          </cell>
          <cell r="Q19150" t="str">
            <v>PROBABLES NO DESARRROLLADAS2014</v>
          </cell>
        </row>
        <row r="19151">
          <cell r="I19151">
            <v>0.23594245449940529</v>
          </cell>
          <cell r="J19151">
            <v>0.23594245449940529</v>
          </cell>
          <cell r="K19151">
            <v>7.0782736349821587E-2</v>
          </cell>
          <cell r="L19151">
            <v>7.0782736349821587E-2</v>
          </cell>
          <cell r="P19151" t="str">
            <v>PROBABLES NO DESARRROLLADAS</v>
          </cell>
          <cell r="Q19151" t="str">
            <v>PROBABLES NO DESARRROLLADAS2014</v>
          </cell>
        </row>
        <row r="19152">
          <cell r="I19152">
            <v>0.24120976962633836</v>
          </cell>
          <cell r="J19152">
            <v>0.24120976962633836</v>
          </cell>
          <cell r="K19152">
            <v>7.2362930887901494E-2</v>
          </cell>
          <cell r="L19152">
            <v>7.2362930887901494E-2</v>
          </cell>
          <cell r="P19152" t="str">
            <v>PROBABLES NO DESARRROLLADAS</v>
          </cell>
          <cell r="Q19152" t="str">
            <v>PROBABLES NO DESARRROLLADAS2014</v>
          </cell>
        </row>
        <row r="19153">
          <cell r="I19153">
            <v>0.23094055939010877</v>
          </cell>
          <cell r="J19153">
            <v>0.23094055939010877</v>
          </cell>
          <cell r="K19153">
            <v>6.9282167817032614E-2</v>
          </cell>
          <cell r="L19153">
            <v>6.9282167817032614E-2</v>
          </cell>
          <cell r="P19153" t="str">
            <v>PROBABLES NO DESARRROLLADAS</v>
          </cell>
          <cell r="Q19153" t="str">
            <v>PROBABLES NO DESARRROLLADAS2014</v>
          </cell>
        </row>
        <row r="19154">
          <cell r="I19154">
            <v>0.23609366775677815</v>
          </cell>
          <cell r="J19154">
            <v>0.23609366775677815</v>
          </cell>
          <cell r="K19154">
            <v>7.0828100327033447E-2</v>
          </cell>
          <cell r="L19154">
            <v>7.0828100327033447E-2</v>
          </cell>
          <cell r="P19154" t="str">
            <v>PROBABLES NO DESARRROLLADAS</v>
          </cell>
          <cell r="Q19154" t="str">
            <v>PROBABLES NO DESARRROLLADAS2014</v>
          </cell>
        </row>
        <row r="19155">
          <cell r="I19155">
            <v>0.23353349685199076</v>
          </cell>
          <cell r="J19155">
            <v>0.23353349685199076</v>
          </cell>
          <cell r="K19155">
            <v>7.0060049055597207E-2</v>
          </cell>
          <cell r="L19155">
            <v>7.0060049055597207E-2</v>
          </cell>
          <cell r="P19155" t="str">
            <v>PROBABLES NO DESARRROLLADAS</v>
          </cell>
          <cell r="Q19155" t="str">
            <v>PROBABLES NO DESARRROLLADAS2014</v>
          </cell>
        </row>
        <row r="19156">
          <cell r="I19156">
            <v>0.22358749028895575</v>
          </cell>
          <cell r="J19156">
            <v>0.22358749028895575</v>
          </cell>
          <cell r="K19156">
            <v>6.7076247086686719E-2</v>
          </cell>
          <cell r="L19156">
            <v>6.7076247086686719E-2</v>
          </cell>
          <cell r="P19156" t="str">
            <v>PROBABLES NO DESARRROLLADAS</v>
          </cell>
          <cell r="Q19156" t="str">
            <v>PROBABLES NO DESARRROLLADAS2014</v>
          </cell>
        </row>
        <row r="19157">
          <cell r="I19157">
            <v>0.22857285915314851</v>
          </cell>
          <cell r="J19157">
            <v>0.22857285915314851</v>
          </cell>
          <cell r="K19157">
            <v>6.857185774594457E-2</v>
          </cell>
          <cell r="L19157">
            <v>6.857185774594457E-2</v>
          </cell>
          <cell r="P19157" t="str">
            <v>PROBABLES NO DESARRROLLADAS</v>
          </cell>
          <cell r="Q19157" t="str">
            <v>PROBABLES NO DESARRROLLADAS2014</v>
          </cell>
        </row>
        <row r="19158">
          <cell r="I19158">
            <v>0.21883581143934008</v>
          </cell>
          <cell r="J19158">
            <v>0.21883581143934008</v>
          </cell>
          <cell r="K19158">
            <v>6.5650743431802008E-2</v>
          </cell>
          <cell r="L19158">
            <v>6.5650743431802008E-2</v>
          </cell>
          <cell r="P19158" t="str">
            <v>PROBABLES NO DESARRROLLADAS</v>
          </cell>
          <cell r="Q19158" t="str">
            <v>PROBABLES NO DESARRROLLADAS2014</v>
          </cell>
        </row>
        <row r="19159">
          <cell r="I19159">
            <v>0.22371288070092976</v>
          </cell>
          <cell r="J19159">
            <v>0.22371288070092976</v>
          </cell>
          <cell r="K19159">
            <v>6.7113864210278928E-2</v>
          </cell>
          <cell r="L19159">
            <v>6.7113864210278928E-2</v>
          </cell>
          <cell r="P19159" t="str">
            <v>PROBABLES NO DESARRROLLADAS</v>
          </cell>
          <cell r="Q19159" t="str">
            <v>PROBABLES NO DESARRROLLADAS2014</v>
          </cell>
        </row>
        <row r="19160">
          <cell r="I19160">
            <v>0.22128102333716768</v>
          </cell>
          <cell r="J19160">
            <v>0.22128102333716768</v>
          </cell>
          <cell r="K19160">
            <v>6.6384307001150292E-2</v>
          </cell>
          <cell r="L19160">
            <v>6.6384307001150292E-2</v>
          </cell>
          <cell r="P19160" t="str">
            <v>PROBABLES NO DESARRROLLADAS</v>
          </cell>
          <cell r="Q19160" t="str">
            <v>PROBABLES NO DESARRROLLADAS2015</v>
          </cell>
        </row>
        <row r="19161">
          <cell r="I19161">
            <v>0.19779751488243136</v>
          </cell>
          <cell r="J19161">
            <v>0.19779751488243136</v>
          </cell>
          <cell r="K19161">
            <v>5.9339254464729395E-2</v>
          </cell>
          <cell r="L19161">
            <v>5.9339254464729395E-2</v>
          </cell>
          <cell r="P19161" t="str">
            <v>PROBABLES NO DESARRROLLADAS</v>
          </cell>
          <cell r="Q19161" t="str">
            <v>PROBABLES NO DESARRROLLADAS2015</v>
          </cell>
        </row>
        <row r="19162">
          <cell r="I19162">
            <v>0.21672223861922477</v>
          </cell>
          <cell r="J19162">
            <v>0.21672223861922477</v>
          </cell>
          <cell r="K19162">
            <v>6.5016671585767419E-2</v>
          </cell>
          <cell r="L19162">
            <v>6.5016671585767419E-2</v>
          </cell>
          <cell r="P19162" t="str">
            <v>PROBABLES NO DESARRROLLADAS</v>
          </cell>
          <cell r="Q19162" t="str">
            <v>PROBABLES NO DESARRROLLADAS2015</v>
          </cell>
        </row>
        <row r="19163">
          <cell r="I19163">
            <v>0.20748468535129116</v>
          </cell>
          <cell r="J19163">
            <v>0.20748468535129116</v>
          </cell>
          <cell r="K19163">
            <v>6.2245405605387341E-2</v>
          </cell>
          <cell r="L19163">
            <v>6.2245405605387341E-2</v>
          </cell>
          <cell r="P19163" t="str">
            <v>PROBABLES NO DESARRROLLADAS</v>
          </cell>
          <cell r="Q19163" t="str">
            <v>PROBABLES NO DESARRROLLADAS2015</v>
          </cell>
        </row>
        <row r="19164">
          <cell r="I19164">
            <v>0.21210335265332392</v>
          </cell>
          <cell r="J19164">
            <v>0.21210335265332392</v>
          </cell>
          <cell r="K19164">
            <v>6.3631005795997148E-2</v>
          </cell>
          <cell r="L19164">
            <v>6.3631005795997148E-2</v>
          </cell>
          <cell r="P19164" t="str">
            <v>PROBABLES NO DESARRROLLADAS</v>
          </cell>
          <cell r="Q19164" t="str">
            <v>PROBABLES NO DESARRROLLADAS2015</v>
          </cell>
        </row>
        <row r="19165">
          <cell r="I19165">
            <v>0.20306060034290987</v>
          </cell>
          <cell r="J19165">
            <v>0.20306060034290987</v>
          </cell>
          <cell r="K19165">
            <v>6.0918180102872962E-2</v>
          </cell>
          <cell r="L19165">
            <v>6.0918180102872962E-2</v>
          </cell>
          <cell r="P19165" t="str">
            <v>PROBABLES NO DESARRROLLADAS</v>
          </cell>
          <cell r="Q19165" t="str">
            <v>PROBABLES NO DESARRROLLADAS2015</v>
          </cell>
        </row>
        <row r="19166">
          <cell r="I19166">
            <v>0.20757867634451838</v>
          </cell>
          <cell r="J19166">
            <v>0.20757867634451838</v>
          </cell>
          <cell r="K19166">
            <v>6.2273602903355534E-2</v>
          </cell>
          <cell r="L19166">
            <v>6.2273602903355534E-2</v>
          </cell>
          <cell r="P19166" t="str">
            <v>PROBABLES NO DESARRROLLADAS</v>
          </cell>
          <cell r="Q19166" t="str">
            <v>PROBABLES NO DESARRROLLADAS2015</v>
          </cell>
        </row>
        <row r="19167">
          <cell r="I19167">
            <v>0.20531478052819541</v>
          </cell>
          <cell r="J19167">
            <v>0.20531478052819541</v>
          </cell>
          <cell r="K19167">
            <v>6.1594434158458611E-2</v>
          </cell>
          <cell r="L19167">
            <v>6.1594434158458611E-2</v>
          </cell>
          <cell r="P19167" t="str">
            <v>PROBABLES NO DESARRROLLADAS</v>
          </cell>
          <cell r="Q19167" t="str">
            <v>PROBABLES NO DESARRROLLADAS2015</v>
          </cell>
        </row>
        <row r="19168">
          <cell r="I19168">
            <v>0.19655845792305815</v>
          </cell>
          <cell r="J19168">
            <v>0.19655845792305815</v>
          </cell>
          <cell r="K19168">
            <v>5.8967537376917449E-2</v>
          </cell>
          <cell r="L19168">
            <v>5.8967537376917449E-2</v>
          </cell>
          <cell r="P19168" t="str">
            <v>PROBABLES NO DESARRROLLADAS</v>
          </cell>
          <cell r="Q19168" t="str">
            <v>PROBABLES NO DESARRROLLADAS2015</v>
          </cell>
        </row>
        <row r="19169">
          <cell r="I19169">
            <v>0.20092881797279419</v>
          </cell>
          <cell r="J19169">
            <v>0.20092881797279419</v>
          </cell>
          <cell r="K19169">
            <v>6.0278645391838262E-2</v>
          </cell>
          <cell r="L19169">
            <v>6.0278645391838262E-2</v>
          </cell>
          <cell r="P19169" t="str">
            <v>PROBABLES NO DESARRROLLADAS</v>
          </cell>
          <cell r="Q19169" t="str">
            <v>PROBABLES NO DESARRROLLADAS2015</v>
          </cell>
        </row>
        <row r="19170">
          <cell r="I19170">
            <v>0.1923576303251803</v>
          </cell>
          <cell r="J19170">
            <v>0.1923576303251803</v>
          </cell>
          <cell r="K19170">
            <v>5.7707289097554085E-2</v>
          </cell>
          <cell r="L19170">
            <v>5.7707289097554085E-2</v>
          </cell>
          <cell r="P19170" t="str">
            <v>PROBABLES NO DESARRROLLADAS</v>
          </cell>
          <cell r="Q19170" t="str">
            <v>PROBABLES NO DESARRROLLADAS2015</v>
          </cell>
        </row>
        <row r="19171">
          <cell r="I19171">
            <v>0.19663263548435425</v>
          </cell>
          <cell r="J19171">
            <v>0.19663263548435425</v>
          </cell>
          <cell r="K19171">
            <v>5.8989790645306274E-2</v>
          </cell>
          <cell r="L19171">
            <v>5.8989790645306274E-2</v>
          </cell>
          <cell r="P19171" t="str">
            <v>PROBABLES NO DESARRROLLADAS</v>
          </cell>
          <cell r="Q19171" t="str">
            <v>PROBABLES NO DESARRROLLADAS2015</v>
          </cell>
        </row>
        <row r="19172">
          <cell r="I19172">
            <v>0.19448318551048902</v>
          </cell>
          <cell r="J19172">
            <v>0.19448318551048902</v>
          </cell>
          <cell r="K19172">
            <v>5.83449556531467E-2</v>
          </cell>
          <cell r="L19172">
            <v>5.83449556531467E-2</v>
          </cell>
          <cell r="P19172" t="str">
            <v>PROBABLES NO DESARRROLLADAS</v>
          </cell>
          <cell r="Q19172" t="str">
            <v>PROBABLES NO DESARRROLLADAS2016</v>
          </cell>
        </row>
        <row r="19173">
          <cell r="I19173">
            <v>0.18000992464859028</v>
          </cell>
          <cell r="J19173">
            <v>0.18000992464859028</v>
          </cell>
          <cell r="K19173">
            <v>5.400297739457708E-2</v>
          </cell>
          <cell r="L19173">
            <v>5.400297739457708E-2</v>
          </cell>
          <cell r="P19173" t="str">
            <v>PROBABLES NO DESARRROLLADAS</v>
          </cell>
          <cell r="Q19173" t="str">
            <v>PROBABLES NO DESARRROLLADAS2016</v>
          </cell>
        </row>
        <row r="19174">
          <cell r="I19174">
            <v>0.19038674319051721</v>
          </cell>
          <cell r="J19174">
            <v>0.19038674319051721</v>
          </cell>
          <cell r="K19174">
            <v>5.7116022957155184E-2</v>
          </cell>
          <cell r="L19174">
            <v>5.7116022957155184E-2</v>
          </cell>
          <cell r="P19174" t="str">
            <v>PROBABLES NO DESARRROLLADAS</v>
          </cell>
          <cell r="Q19174" t="str">
            <v>PROBABLES NO DESARRROLLADAS2016</v>
          </cell>
        </row>
        <row r="19175">
          <cell r="I19175">
            <v>0.18226080050774046</v>
          </cell>
          <cell r="J19175">
            <v>0.18226080050774046</v>
          </cell>
          <cell r="K19175">
            <v>5.4678240152322144E-2</v>
          </cell>
          <cell r="L19175">
            <v>5.4678240152322144E-2</v>
          </cell>
          <cell r="P19175" t="str">
            <v>PROBABLES NO DESARRROLLADAS</v>
          </cell>
          <cell r="Q19175" t="str">
            <v>PROBABLES NO DESARRROLLADAS2016</v>
          </cell>
        </row>
        <row r="19176">
          <cell r="I19176">
            <v>0.18630687692474895</v>
          </cell>
          <cell r="J19176">
            <v>0.18630687692474895</v>
          </cell>
          <cell r="K19176">
            <v>5.5892063077424697E-2</v>
          </cell>
          <cell r="L19176">
            <v>5.5892063077424697E-2</v>
          </cell>
          <cell r="P19176" t="str">
            <v>PROBABLES NO DESARRROLLADAS</v>
          </cell>
          <cell r="Q19176" t="str">
            <v>PROBABLES NO DESARRROLLADAS2016</v>
          </cell>
        </row>
        <row r="19177">
          <cell r="I19177">
            <v>0.17835334586238544</v>
          </cell>
          <cell r="J19177">
            <v>0.17835334586238544</v>
          </cell>
          <cell r="K19177">
            <v>5.3506003758715621E-2</v>
          </cell>
          <cell r="L19177">
            <v>5.3506003758715621E-2</v>
          </cell>
          <cell r="P19177" t="str">
            <v>PROBABLES NO DESARRROLLADAS</v>
          </cell>
          <cell r="Q19177" t="str">
            <v>PROBABLES NO DESARRROLLADAS2016</v>
          </cell>
        </row>
        <row r="19178">
          <cell r="I19178">
            <v>0.18231092723221562</v>
          </cell>
          <cell r="J19178">
            <v>0.18231092723221562</v>
          </cell>
          <cell r="K19178">
            <v>5.469327816966469E-2</v>
          </cell>
          <cell r="L19178">
            <v>5.469327816966469E-2</v>
          </cell>
          <cell r="P19178" t="str">
            <v>PROBABLES NO DESARRROLLADAS</v>
          </cell>
          <cell r="Q19178" t="str">
            <v>PROBABLES NO DESARRROLLADAS2016</v>
          </cell>
        </row>
        <row r="19179">
          <cell r="I19179">
            <v>0.18031183921456331</v>
          </cell>
          <cell r="J19179">
            <v>0.18031183921456331</v>
          </cell>
          <cell r="K19179">
            <v>5.4093551764368968E-2</v>
          </cell>
          <cell r="L19179">
            <v>5.4093551764368968E-2</v>
          </cell>
          <cell r="P19179" t="str">
            <v>PROBABLES NO DESARRROLLADAS</v>
          </cell>
          <cell r="Q19179" t="str">
            <v>PROBABLES NO DESARRROLLADAS2016</v>
          </cell>
        </row>
        <row r="19180">
          <cell r="I19180">
            <v>0.17261175441587137</v>
          </cell>
          <cell r="J19180">
            <v>0.17261175441587137</v>
          </cell>
          <cell r="K19180">
            <v>5.1783526324761422E-2</v>
          </cell>
          <cell r="L19180">
            <v>5.1783526324761422E-2</v>
          </cell>
          <cell r="P19180" t="str">
            <v>PROBABLES NO DESARRROLLADAS</v>
          </cell>
          <cell r="Q19180" t="str">
            <v>PROBABLES NO DESARRROLLADAS2016</v>
          </cell>
        </row>
        <row r="19181">
          <cell r="I19181">
            <v>0.17643940453270307</v>
          </cell>
          <cell r="J19181">
            <v>0.17643940453270307</v>
          </cell>
          <cell r="K19181">
            <v>5.2931821359810907E-2</v>
          </cell>
          <cell r="L19181">
            <v>5.2931821359810907E-2</v>
          </cell>
          <cell r="P19181" t="str">
            <v>PROBABLES NO DESARRROLLADAS</v>
          </cell>
          <cell r="Q19181" t="str">
            <v>PROBABLES NO DESARRROLLADAS2016</v>
          </cell>
        </row>
        <row r="19182">
          <cell r="I19182">
            <v>0.16890309554826602</v>
          </cell>
          <cell r="J19182">
            <v>0.16890309554826602</v>
          </cell>
          <cell r="K19182">
            <v>5.0670928664479829E-2</v>
          </cell>
          <cell r="L19182">
            <v>5.0670928664479829E-2</v>
          </cell>
          <cell r="P19182" t="str">
            <v>PROBABLES NO DESARRROLLADAS</v>
          </cell>
          <cell r="Q19182" t="str">
            <v>PROBABLES NO DESARRROLLADAS2016</v>
          </cell>
        </row>
        <row r="19183">
          <cell r="I19183">
            <v>0.17264688516362456</v>
          </cell>
          <cell r="J19183">
            <v>0.17264688516362456</v>
          </cell>
          <cell r="K19183">
            <v>5.1794065549087359E-2</v>
          </cell>
          <cell r="L19183">
            <v>5.1794065549087359E-2</v>
          </cell>
          <cell r="P19183" t="str">
            <v>PROBABLES NO DESARRROLLADAS</v>
          </cell>
          <cell r="Q19183" t="str">
            <v>PROBABLES NO DESARRROLLADAS2016</v>
          </cell>
        </row>
        <row r="19184">
          <cell r="I19184">
            <v>0.1707496683125046</v>
          </cell>
          <cell r="J19184">
            <v>0.1707496683125046</v>
          </cell>
          <cell r="K19184">
            <v>5.1224900493751391E-2</v>
          </cell>
          <cell r="L19184">
            <v>5.1224900493751391E-2</v>
          </cell>
          <cell r="P19184" t="str">
            <v>PROBABLES NO DESARRROLLADAS</v>
          </cell>
          <cell r="Q19184" t="str">
            <v>PROBABLES NO DESARRROLLADAS2017</v>
          </cell>
        </row>
        <row r="19185">
          <cell r="I19185">
            <v>0.15261148056405935</v>
          </cell>
          <cell r="J19185">
            <v>0.15261148056405935</v>
          </cell>
          <cell r="K19185">
            <v>4.5783444169217806E-2</v>
          </cell>
          <cell r="L19185">
            <v>4.5783444169217806E-2</v>
          </cell>
          <cell r="P19185" t="str">
            <v>PROBABLES NO DESARRROLLADAS</v>
          </cell>
          <cell r="Q19185" t="str">
            <v>PROBABLES NO DESARRROLLADAS2017</v>
          </cell>
        </row>
        <row r="19186">
          <cell r="I19186">
            <v>0.16719403265896907</v>
          </cell>
          <cell r="J19186">
            <v>0.16719403265896907</v>
          </cell>
          <cell r="K19186">
            <v>5.0158209797690707E-2</v>
          </cell>
          <cell r="L19186">
            <v>5.0158209797690707E-2</v>
          </cell>
          <cell r="P19186" t="str">
            <v>PROBABLES NO DESARRROLLADAS</v>
          </cell>
          <cell r="Q19186" t="str">
            <v>PROBABLES NO DESARRROLLADAS2017</v>
          </cell>
        </row>
        <row r="19187">
          <cell r="I19187">
            <v>0.16004894451154633</v>
          </cell>
          <cell r="J19187">
            <v>0.16004894451154633</v>
          </cell>
          <cell r="K19187">
            <v>4.8014683353463906E-2</v>
          </cell>
          <cell r="L19187">
            <v>4.8014683353463906E-2</v>
          </cell>
          <cell r="P19187" t="str">
            <v>PROBABLES NO DESARRROLLADAS</v>
          </cell>
          <cell r="Q19187" t="str">
            <v>PROBABLES NO DESARRROLLADAS2017</v>
          </cell>
        </row>
        <row r="19188">
          <cell r="I19188">
            <v>0.16359273573261005</v>
          </cell>
          <cell r="J19188">
            <v>0.16359273573261005</v>
          </cell>
          <cell r="K19188">
            <v>4.9077820719783012E-2</v>
          </cell>
          <cell r="L19188">
            <v>4.9077820719783012E-2</v>
          </cell>
          <cell r="P19188" t="str">
            <v>PROBABLES NO DESARRROLLADAS</v>
          </cell>
          <cell r="Q19188" t="str">
            <v>PROBABLES NO DESARRROLLADAS2017</v>
          </cell>
        </row>
        <row r="19189">
          <cell r="I19189">
            <v>0.15660011848843863</v>
          </cell>
          <cell r="J19189">
            <v>0.15660011848843863</v>
          </cell>
          <cell r="K19189">
            <v>4.6980035546531601E-2</v>
          </cell>
          <cell r="L19189">
            <v>4.6980035546531601E-2</v>
          </cell>
          <cell r="P19189" t="str">
            <v>PROBABLES NO DESARRROLLADAS</v>
          </cell>
          <cell r="Q19189" t="str">
            <v>PROBABLES NO DESARRROLLADAS2017</v>
          </cell>
        </row>
        <row r="19190">
          <cell r="I19190">
            <v>0.16006608955801394</v>
          </cell>
          <cell r="J19190">
            <v>0.16006608955801394</v>
          </cell>
          <cell r="K19190">
            <v>4.8019826867404171E-2</v>
          </cell>
          <cell r="L19190">
            <v>4.8019826867404171E-2</v>
          </cell>
          <cell r="P19190" t="str">
            <v>PROBABLES NO DESARRROLLADAS</v>
          </cell>
          <cell r="Q19190" t="str">
            <v>PROBABLES NO DESARRROLLADAS2017</v>
          </cell>
        </row>
        <row r="19191">
          <cell r="I19191">
            <v>0.15830200031657357</v>
          </cell>
          <cell r="J19191">
            <v>0.15830200031657357</v>
          </cell>
          <cell r="K19191">
            <v>4.7490600094972087E-2</v>
          </cell>
          <cell r="L19191">
            <v>4.7490600094972087E-2</v>
          </cell>
          <cell r="P19191" t="str">
            <v>PROBABLES NO DESARRROLLADAS</v>
          </cell>
          <cell r="Q19191" t="str">
            <v>PROBABLES NO DESARRROLLADAS2017</v>
          </cell>
        </row>
        <row r="19192">
          <cell r="I19192">
            <v>0.15153346470377602</v>
          </cell>
          <cell r="J19192">
            <v>0.15153346470377602</v>
          </cell>
          <cell r="K19192">
            <v>4.5460039411132781E-2</v>
          </cell>
          <cell r="L19192">
            <v>4.5460039411132781E-2</v>
          </cell>
          <cell r="P19192" t="str">
            <v>PROBABLES NO DESARRROLLADAS</v>
          </cell>
          <cell r="Q19192" t="str">
            <v>PROBABLES NO DESARRROLLADAS2017</v>
          </cell>
        </row>
        <row r="19193">
          <cell r="I19193">
            <v>0.15488519564043382</v>
          </cell>
          <cell r="J19193">
            <v>0.15488519564043382</v>
          </cell>
          <cell r="K19193">
            <v>4.6465558692130142E-2</v>
          </cell>
          <cell r="L19193">
            <v>4.6465558692130142E-2</v>
          </cell>
          <cell r="P19193" t="str">
            <v>PROBABLES NO DESARRROLLADAS</v>
          </cell>
          <cell r="Q19193" t="str">
            <v>PROBABLES NO DESARRROLLADAS2017</v>
          </cell>
        </row>
        <row r="19194">
          <cell r="I19194">
            <v>0.1482614275162408</v>
          </cell>
          <cell r="J19194">
            <v>0.1482614275162408</v>
          </cell>
          <cell r="K19194">
            <v>4.4478428254872228E-2</v>
          </cell>
          <cell r="L19194">
            <v>4.4478428254872228E-2</v>
          </cell>
          <cell r="P19194" t="str">
            <v>PROBABLES NO DESARRROLLADAS</v>
          </cell>
          <cell r="Q19194" t="str">
            <v>PROBABLES NO DESARRROLLADAS2017</v>
          </cell>
        </row>
        <row r="19195">
          <cell r="I19195">
            <v>0.15153943680982485</v>
          </cell>
          <cell r="J19195">
            <v>0.15153943680982485</v>
          </cell>
          <cell r="K19195">
            <v>4.5461831042947452E-2</v>
          </cell>
          <cell r="L19195">
            <v>4.5461831042947452E-2</v>
          </cell>
          <cell r="P19195" t="str">
            <v>PROBABLES NO DESARRROLLADAS</v>
          </cell>
          <cell r="Q19195" t="str">
            <v>PROBABLES NO DESARRROLLADAS2017</v>
          </cell>
        </row>
        <row r="19196">
          <cell r="I19196">
            <v>0.14986591270541308</v>
          </cell>
          <cell r="J19196">
            <v>0.14986591270541308</v>
          </cell>
          <cell r="K19196">
            <v>4.4959773811623929E-2</v>
          </cell>
          <cell r="L19196">
            <v>4.4959773811623929E-2</v>
          </cell>
          <cell r="P19196" t="str">
            <v>PROBABLES NO DESARRROLLADAS</v>
          </cell>
          <cell r="Q19196" t="str">
            <v>PROBABLES NO DESARRROLLADAS2018</v>
          </cell>
        </row>
        <row r="19197">
          <cell r="I19197">
            <v>0.13393914637367185</v>
          </cell>
          <cell r="J19197">
            <v>0.13393914637367185</v>
          </cell>
          <cell r="K19197">
            <v>4.0181743912101546E-2</v>
          </cell>
          <cell r="L19197">
            <v>4.0181743912101546E-2</v>
          </cell>
          <cell r="P19197" t="str">
            <v>PROBABLES NO DESARRROLLADAS</v>
          </cell>
          <cell r="Q19197" t="str">
            <v>PROBABLES NO DESARRROLLADAS2018</v>
          </cell>
        </row>
        <row r="19198">
          <cell r="I19198">
            <v>0.14672986860378126</v>
          </cell>
          <cell r="J19198">
            <v>0.14672986860378126</v>
          </cell>
          <cell r="K19198">
            <v>4.4018960581134373E-2</v>
          </cell>
          <cell r="L19198">
            <v>4.4018960581134373E-2</v>
          </cell>
          <cell r="P19198" t="str">
            <v>PROBABLES NO DESARRROLLADAS</v>
          </cell>
          <cell r="Q19198" t="str">
            <v>PROBABLES NO DESARRROLLADAS2018</v>
          </cell>
        </row>
        <row r="19199">
          <cell r="I19199">
            <v>0.1404518084733179</v>
          </cell>
          <cell r="J19199">
            <v>0.1404518084733179</v>
          </cell>
          <cell r="K19199">
            <v>4.2135542541995377E-2</v>
          </cell>
          <cell r="L19199">
            <v>4.2135542541995377E-2</v>
          </cell>
          <cell r="P19199" t="str">
            <v>PROBABLES NO DESARRROLLADAS</v>
          </cell>
          <cell r="Q19199" t="str">
            <v>PROBABLES NO DESARRROLLADAS2018</v>
          </cell>
        </row>
        <row r="19200">
          <cell r="I19200">
            <v>0.14355403648907319</v>
          </cell>
          <cell r="J19200">
            <v>0.14355403648907319</v>
          </cell>
          <cell r="K19200">
            <v>4.3066210946721972E-2</v>
          </cell>
          <cell r="L19200">
            <v>4.3066210946721972E-2</v>
          </cell>
          <cell r="P19200" t="str">
            <v>PROBABLES NO DESARRROLLADAS</v>
          </cell>
          <cell r="Q19200" t="str">
            <v>PROBABLES NO DESARRROLLADAS2018</v>
          </cell>
        </row>
        <row r="19201">
          <cell r="I19201">
            <v>0.13741066825592707</v>
          </cell>
          <cell r="J19201">
            <v>0.13741066825592707</v>
          </cell>
          <cell r="K19201">
            <v>4.1223200476778112E-2</v>
          </cell>
          <cell r="L19201">
            <v>4.1223200476778112E-2</v>
          </cell>
          <cell r="P19201" t="str">
            <v>PROBABLES NO DESARRROLLADAS</v>
          </cell>
          <cell r="Q19201" t="str">
            <v>PROBABLES NO DESARRROLLADAS2018</v>
          </cell>
        </row>
        <row r="19202">
          <cell r="I19202">
            <v>0.14044451344388179</v>
          </cell>
          <cell r="J19202">
            <v>0.14044451344388179</v>
          </cell>
          <cell r="K19202">
            <v>4.2133354033164511E-2</v>
          </cell>
          <cell r="L19202">
            <v>4.2133354033164511E-2</v>
          </cell>
          <cell r="P19202" t="str">
            <v>PROBABLES NO DESARRROLLADAS</v>
          </cell>
          <cell r="Q19202" t="str">
            <v>PROBABLES NO DESARRROLLADAS2018</v>
          </cell>
        </row>
        <row r="19203">
          <cell r="I19203">
            <v>0.13888925529038962</v>
          </cell>
          <cell r="J19203">
            <v>0.13888925529038962</v>
          </cell>
          <cell r="K19203">
            <v>4.1666776587116885E-2</v>
          </cell>
          <cell r="L19203">
            <v>4.1666776587116885E-2</v>
          </cell>
          <cell r="P19203" t="str">
            <v>PROBABLES NO DESARRROLLADAS</v>
          </cell>
          <cell r="Q19203" t="str">
            <v>PROBABLES NO DESARRROLLADAS2018</v>
          </cell>
        </row>
        <row r="19204">
          <cell r="I19204">
            <v>0.1329437968190457</v>
          </cell>
          <cell r="J19204">
            <v>0.1329437968190457</v>
          </cell>
          <cell r="K19204">
            <v>3.9883139045713722E-2</v>
          </cell>
          <cell r="L19204">
            <v>3.9883139045713722E-2</v>
          </cell>
          <cell r="P19204" t="str">
            <v>PROBABLES NO DESARRROLLADAS</v>
          </cell>
          <cell r="Q19204" t="str">
            <v>PROBABLES NO DESARRROLLADAS2018</v>
          </cell>
        </row>
        <row r="19205">
          <cell r="I19205">
            <v>0.13587727074166964</v>
          </cell>
          <cell r="J19205">
            <v>0.13587727074166964</v>
          </cell>
          <cell r="K19205">
            <v>4.0763181222500895E-2</v>
          </cell>
          <cell r="L19205">
            <v>4.0763181222500895E-2</v>
          </cell>
          <cell r="P19205" t="str">
            <v>PROBABLES NO DESARRROLLADAS</v>
          </cell>
          <cell r="Q19205" t="str">
            <v>PROBABLES NO DESARRROLLADAS2018</v>
          </cell>
        </row>
        <row r="19206">
          <cell r="I19206">
            <v>0.13005964419813587</v>
          </cell>
          <cell r="J19206">
            <v>0.13005964419813587</v>
          </cell>
          <cell r="K19206">
            <v>3.9017893259440758E-2</v>
          </cell>
          <cell r="L19206">
            <v>3.9017893259440758E-2</v>
          </cell>
          <cell r="P19206" t="str">
            <v>PROBABLES NO DESARRROLLADAS</v>
          </cell>
          <cell r="Q19206" t="str">
            <v>PROBABLES NO DESARRROLLADAS2018</v>
          </cell>
        </row>
        <row r="19207">
          <cell r="I19207">
            <v>0.13292835587730681</v>
          </cell>
          <cell r="J19207">
            <v>0.13292835587730681</v>
          </cell>
          <cell r="K19207">
            <v>3.9878506763192052E-2</v>
          </cell>
          <cell r="L19207">
            <v>3.9878506763192052E-2</v>
          </cell>
          <cell r="P19207" t="str">
            <v>PROBABLES NO DESARRROLLADAS</v>
          </cell>
          <cell r="Q19207" t="str">
            <v>PROBABLES NO DESARRROLLADAS2018</v>
          </cell>
        </row>
        <row r="19208">
          <cell r="I19208">
            <v>0.13145349549752114</v>
          </cell>
          <cell r="J19208">
            <v>0.13145349549752114</v>
          </cell>
          <cell r="K19208">
            <v>3.9436048649256338E-2</v>
          </cell>
          <cell r="L19208">
            <v>3.9436048649256338E-2</v>
          </cell>
          <cell r="P19208" t="str">
            <v>PROBABLES NO DESARRROLLADAS</v>
          </cell>
          <cell r="Q19208" t="str">
            <v>PROBABLES NO DESARRROLLADAS2019</v>
          </cell>
        </row>
        <row r="19209">
          <cell r="I19209">
            <v>0.11747766379209625</v>
          </cell>
          <cell r="J19209">
            <v>0.11747766379209625</v>
          </cell>
          <cell r="K19209">
            <v>3.5243299137628879E-2</v>
          </cell>
          <cell r="L19209">
            <v>3.5243299137628879E-2</v>
          </cell>
          <cell r="P19209" t="str">
            <v>PROBABLES NO DESARRROLLADAS</v>
          </cell>
          <cell r="Q19209" t="str">
            <v>PROBABLES NO DESARRROLLADAS2019</v>
          </cell>
        </row>
        <row r="19210">
          <cell r="I19210">
            <v>0.12869002995199169</v>
          </cell>
          <cell r="J19210">
            <v>0.12869002995199169</v>
          </cell>
          <cell r="K19210">
            <v>3.8607008985597512E-2</v>
          </cell>
          <cell r="L19210">
            <v>3.8607008985597512E-2</v>
          </cell>
          <cell r="P19210" t="str">
            <v>PROBABLES NO DESARRROLLADAS</v>
          </cell>
          <cell r="Q19210" t="str">
            <v>PROBABLES NO DESARRROLLADAS2019</v>
          </cell>
        </row>
        <row r="19211">
          <cell r="I19211">
            <v>0.12317758090841018</v>
          </cell>
          <cell r="J19211">
            <v>0.12317758090841018</v>
          </cell>
          <cell r="K19211">
            <v>3.6953274272523047E-2</v>
          </cell>
          <cell r="L19211">
            <v>3.6953274272523047E-2</v>
          </cell>
          <cell r="P19211" t="str">
            <v>PROBABLES NO DESARRROLLADAS</v>
          </cell>
          <cell r="Q19211" t="str">
            <v>PROBABLES NO DESARRROLLADAS2019</v>
          </cell>
        </row>
        <row r="19212">
          <cell r="I19212">
            <v>0.12589190476725762</v>
          </cell>
          <cell r="J19212">
            <v>0.12589190476725762</v>
          </cell>
          <cell r="K19212">
            <v>3.7767571430177289E-2</v>
          </cell>
          <cell r="L19212">
            <v>3.7767571430177289E-2</v>
          </cell>
          <cell r="P19212" t="str">
            <v>PROBABLES NO DESARRROLLADAS</v>
          </cell>
          <cell r="Q19212" t="str">
            <v>PROBABLES NO DESARRROLLADAS2019</v>
          </cell>
        </row>
        <row r="19213">
          <cell r="I19213">
            <v>0.12049832239544964</v>
          </cell>
          <cell r="J19213">
            <v>0.12049832239544964</v>
          </cell>
          <cell r="K19213">
            <v>3.6149496718634884E-2</v>
          </cell>
          <cell r="L19213">
            <v>3.6149496718634884E-2</v>
          </cell>
          <cell r="P19213" t="str">
            <v>PROBABLES NO DESARRROLLADAS</v>
          </cell>
          <cell r="Q19213" t="str">
            <v>PROBABLES NO DESARRROLLADAS2019</v>
          </cell>
        </row>
        <row r="19214">
          <cell r="I19214">
            <v>0.1231525978764724</v>
          </cell>
          <cell r="J19214">
            <v>0.1231525978764724</v>
          </cell>
          <cell r="K19214">
            <v>3.694577936294173E-2</v>
          </cell>
          <cell r="L19214">
            <v>3.694577936294173E-2</v>
          </cell>
          <cell r="P19214" t="str">
            <v>PROBABLES NO DESARRROLLADAS</v>
          </cell>
          <cell r="Q19214" t="str">
            <v>PROBABLES NO DESARRROLLADAS2019</v>
          </cell>
        </row>
        <row r="19215">
          <cell r="I19215">
            <v>0.12178265505521417</v>
          </cell>
          <cell r="J19215">
            <v>0.12178265505521417</v>
          </cell>
          <cell r="K19215">
            <v>3.6534796516564244E-2</v>
          </cell>
          <cell r="L19215">
            <v>3.6534796516564244E-2</v>
          </cell>
          <cell r="P19215" t="str">
            <v>PROBABLES NO DESARRROLLADAS</v>
          </cell>
          <cell r="Q19215" t="str">
            <v>PROBABLES NO DESARRROLLADAS2019</v>
          </cell>
        </row>
        <row r="19216">
          <cell r="I19216">
            <v>0.11656369439396851</v>
          </cell>
          <cell r="J19216">
            <v>0.11656369439396851</v>
          </cell>
          <cell r="K19216">
            <v>3.4969108318190549E-2</v>
          </cell>
          <cell r="L19216">
            <v>3.4969108318190549E-2</v>
          </cell>
          <cell r="P19216" t="str">
            <v>PROBABLES NO DESARRROLLADAS</v>
          </cell>
          <cell r="Q19216" t="str">
            <v>PROBABLES NO DESARRROLLADAS2019</v>
          </cell>
        </row>
        <row r="19217">
          <cell r="I19217">
            <v>0.11912984413133824</v>
          </cell>
          <cell r="J19217">
            <v>0.11912984413133824</v>
          </cell>
          <cell r="K19217">
            <v>3.5738953239401468E-2</v>
          </cell>
          <cell r="L19217">
            <v>3.5738953239401468E-2</v>
          </cell>
          <cell r="P19217" t="str">
            <v>PROBABLES NO DESARRROLLADAS</v>
          </cell>
          <cell r="Q19217" t="str">
            <v>PROBABLES NO DESARRROLLADAS2019</v>
          </cell>
        </row>
        <row r="19218">
          <cell r="I19218">
            <v>0.11402365086228955</v>
          </cell>
          <cell r="J19218">
            <v>0.11402365086228955</v>
          </cell>
          <cell r="K19218">
            <v>3.4207095258686857E-2</v>
          </cell>
          <cell r="L19218">
            <v>3.4207095258686857E-2</v>
          </cell>
          <cell r="P19218" t="str">
            <v>PROBABLES NO DESARRROLLADAS</v>
          </cell>
          <cell r="Q19218" t="str">
            <v>PROBABLES NO DESARRROLLADAS2019</v>
          </cell>
        </row>
        <row r="19219">
          <cell r="I19219">
            <v>0.11653294740488869</v>
          </cell>
          <cell r="J19219">
            <v>0.11653294740488869</v>
          </cell>
          <cell r="K19219">
            <v>3.4959884221466606E-2</v>
          </cell>
          <cell r="L19219">
            <v>3.4959884221466606E-2</v>
          </cell>
          <cell r="P19219" t="str">
            <v>PROBABLES NO DESARRROLLADAS</v>
          </cell>
          <cell r="Q19219" t="str">
            <v>PROBABLES NO DESARRROLLADAS2019</v>
          </cell>
        </row>
        <row r="19220">
          <cell r="I19220">
            <v>0.11523428108799509</v>
          </cell>
          <cell r="J19220">
            <v>0.11523428108799509</v>
          </cell>
          <cell r="K19220">
            <v>3.4570284326398519E-2</v>
          </cell>
          <cell r="L19220">
            <v>3.4570284326398519E-2</v>
          </cell>
          <cell r="P19220" t="str">
            <v>PROBABLES NO DESARRROLLADAS</v>
          </cell>
          <cell r="Q19220" t="str">
            <v>PROBABLES NO DESARRROLLADAS2020</v>
          </cell>
        </row>
        <row r="19221">
          <cell r="I19221">
            <v>0.10663652856940557</v>
          </cell>
          <cell r="J19221">
            <v>0.10663652856940557</v>
          </cell>
          <cell r="K19221">
            <v>3.1990958570821668E-2</v>
          </cell>
          <cell r="L19221">
            <v>3.1990958570821668E-2</v>
          </cell>
          <cell r="P19221" t="str">
            <v>PROBABLES NO DESARRROLLADAS</v>
          </cell>
          <cell r="Q19221" t="str">
            <v>PROBABLES NO DESARRROLLADAS2020</v>
          </cell>
        </row>
        <row r="19222">
          <cell r="I19222">
            <v>0.1127603935331634</v>
          </cell>
          <cell r="J19222">
            <v>0.1127603935331634</v>
          </cell>
          <cell r="K19222">
            <v>3.3828118059949022E-2</v>
          </cell>
          <cell r="L19222">
            <v>3.3828118059949022E-2</v>
          </cell>
          <cell r="P19222" t="str">
            <v>PROBABLES NO DESARRROLLADAS</v>
          </cell>
          <cell r="Q19222" t="str">
            <v>PROBABLES NO DESARRROLLADAS2020</v>
          </cell>
        </row>
        <row r="19223">
          <cell r="I19223">
            <v>0.10792507690682183</v>
          </cell>
          <cell r="J19223">
            <v>0.10792507690682183</v>
          </cell>
          <cell r="K19223">
            <v>3.2377523072046541E-2</v>
          </cell>
          <cell r="L19223">
            <v>3.2377523072046541E-2</v>
          </cell>
          <cell r="P19223" t="str">
            <v>PROBABLES NO DESARRROLLADAS</v>
          </cell>
          <cell r="Q19223" t="str">
            <v>PROBABLES NO DESARRROLLADAS2020</v>
          </cell>
        </row>
        <row r="19224">
          <cell r="I19224">
            <v>0.1102979925066981</v>
          </cell>
          <cell r="J19224">
            <v>0.1102979925066981</v>
          </cell>
          <cell r="K19224">
            <v>3.3089397752009433E-2</v>
          </cell>
          <cell r="L19224">
            <v>3.3089397752009433E-2</v>
          </cell>
          <cell r="P19224" t="str">
            <v>PROBABLES NO DESARRROLLADAS</v>
          </cell>
          <cell r="Q19224" t="str">
            <v>PROBABLES NO DESARRROLLADAS2020</v>
          </cell>
        </row>
        <row r="19225">
          <cell r="I19225">
            <v>0.10556744174733179</v>
          </cell>
          <cell r="J19225">
            <v>0.10556744174733179</v>
          </cell>
          <cell r="K19225">
            <v>3.1670232524199531E-2</v>
          </cell>
          <cell r="L19225">
            <v>3.1670232524199531E-2</v>
          </cell>
          <cell r="P19225" t="str">
            <v>PROBABLES NO DESARRROLLADAS</v>
          </cell>
          <cell r="Q19225" t="str">
            <v>PROBABLES NO DESARRROLLADAS2020</v>
          </cell>
        </row>
        <row r="19226">
          <cell r="I19226">
            <v>0.10788768108385313</v>
          </cell>
          <cell r="J19226">
            <v>0.10788768108385313</v>
          </cell>
          <cell r="K19226">
            <v>3.2366304325155942E-2</v>
          </cell>
          <cell r="L19226">
            <v>3.2366304325155942E-2</v>
          </cell>
          <cell r="P19226" t="str">
            <v>PROBABLES NO DESARRROLLADAS</v>
          </cell>
          <cell r="Q19226" t="str">
            <v>PROBABLES NO DESARRROLLADAS2020</v>
          </cell>
        </row>
        <row r="19227">
          <cell r="I19227">
            <v>0.10668239378705453</v>
          </cell>
          <cell r="J19227">
            <v>0.10668239378705453</v>
          </cell>
          <cell r="K19227">
            <v>3.2004718136116356E-2</v>
          </cell>
          <cell r="L19227">
            <v>3.2004718136116356E-2</v>
          </cell>
          <cell r="P19227" t="str">
            <v>PROBABLES NO DESARRROLLADAS</v>
          </cell>
          <cell r="Q19227" t="str">
            <v>PROBABLES NO DESARRROLLADAS2020</v>
          </cell>
        </row>
        <row r="19228">
          <cell r="I19228">
            <v>0.10210572066615484</v>
          </cell>
          <cell r="J19228">
            <v>0.10210572066615484</v>
          </cell>
          <cell r="K19228">
            <v>3.0631716199846455E-2</v>
          </cell>
          <cell r="L19228">
            <v>3.0631716199846455E-2</v>
          </cell>
          <cell r="P19228" t="str">
            <v>PROBABLES NO DESARRROLLADAS</v>
          </cell>
          <cell r="Q19228" t="str">
            <v>PROBABLES NO DESARRROLLADAS2020</v>
          </cell>
        </row>
        <row r="19229">
          <cell r="I19229">
            <v>0.10434866370604221</v>
          </cell>
          <cell r="J19229">
            <v>0.10434866370604221</v>
          </cell>
          <cell r="K19229">
            <v>3.1304599111812666E-2</v>
          </cell>
          <cell r="L19229">
            <v>3.1304599111812666E-2</v>
          </cell>
          <cell r="P19229" t="str">
            <v>PROBABLES NO DESARRROLLADAS</v>
          </cell>
          <cell r="Q19229" t="str">
            <v>PROBABLES NO DESARRROLLADAS2020</v>
          </cell>
        </row>
        <row r="19230">
          <cell r="I19230">
            <v>9.9871343150684785E-2</v>
          </cell>
          <cell r="J19230">
            <v>9.9871343150684785E-2</v>
          </cell>
          <cell r="K19230">
            <v>2.9961402945205436E-2</v>
          </cell>
          <cell r="L19230">
            <v>2.9961402945205436E-2</v>
          </cell>
          <cell r="P19230" t="str">
            <v>PROBABLES NO DESARRROLLADAS</v>
          </cell>
          <cell r="Q19230" t="str">
            <v>PROBABLES NO DESARRROLLADAS2020</v>
          </cell>
        </row>
        <row r="19231">
          <cell r="I19231">
            <v>0.10206442606558401</v>
          </cell>
          <cell r="J19231">
            <v>0.10206442606558401</v>
          </cell>
          <cell r="K19231">
            <v>3.0619327819675198E-2</v>
          </cell>
          <cell r="L19231">
            <v>3.0619327819675198E-2</v>
          </cell>
          <cell r="P19231" t="str">
            <v>PROBABLES NO DESARRROLLADAS</v>
          </cell>
          <cell r="Q19231" t="str">
            <v>PROBABLES NO DESARRROLLADAS2020</v>
          </cell>
        </row>
        <row r="19232">
          <cell r="I19232">
            <v>0.10092222927840483</v>
          </cell>
          <cell r="J19232">
            <v>0.10092222927840483</v>
          </cell>
          <cell r="K19232">
            <v>3.0276668783521449E-2</v>
          </cell>
          <cell r="L19232">
            <v>3.0276668783521449E-2</v>
          </cell>
          <cell r="P19232" t="str">
            <v>PROBABLES NO DESARRROLLADAS</v>
          </cell>
          <cell r="Q19232" t="str">
            <v>PROBABLES NO DESARRROLLADAS2021</v>
          </cell>
        </row>
        <row r="19233">
          <cell r="I19233">
            <v>9.018413084554891E-2</v>
          </cell>
          <cell r="J19233">
            <v>9.018413084554891E-2</v>
          </cell>
          <cell r="K19233">
            <v>2.7055239253664671E-2</v>
          </cell>
          <cell r="L19233">
            <v>2.7055239253664671E-2</v>
          </cell>
          <cell r="P19233" t="str">
            <v>PROBABLES NO DESARRROLLADAS</v>
          </cell>
          <cell r="Q19233" t="str">
            <v>PROBABLES NO DESARRROLLADAS2021</v>
          </cell>
        </row>
        <row r="19234">
          <cell r="I19234">
            <v>9.8782504119346234E-2</v>
          </cell>
          <cell r="J19234">
            <v>9.8782504119346234E-2</v>
          </cell>
          <cell r="K19234">
            <v>2.9634751235803867E-2</v>
          </cell>
          <cell r="L19234">
            <v>2.9634751235803867E-2</v>
          </cell>
          <cell r="P19234" t="str">
            <v>PROBABLES NO DESARRROLLADAS</v>
          </cell>
          <cell r="Q19234" t="str">
            <v>PROBABLES NO DESARRROLLADAS2021</v>
          </cell>
        </row>
        <row r="19235">
          <cell r="I19235">
            <v>9.4542246873438263E-2</v>
          </cell>
          <cell r="J19235">
            <v>9.4542246873438263E-2</v>
          </cell>
          <cell r="K19235">
            <v>2.8362674062031475E-2</v>
          </cell>
          <cell r="L19235">
            <v>2.8362674062031475E-2</v>
          </cell>
          <cell r="P19235" t="str">
            <v>PROBABLES NO DESARRROLLADAS</v>
          </cell>
          <cell r="Q19235" t="str">
            <v>PROBABLES NO DESARRROLLADAS2021</v>
          </cell>
        </row>
        <row r="19236">
          <cell r="I19236">
            <v>9.6616511078347872E-2</v>
          </cell>
          <cell r="J19236">
            <v>9.6616511078347872E-2</v>
          </cell>
          <cell r="K19236">
            <v>2.8984953323504363E-2</v>
          </cell>
          <cell r="L19236">
            <v>2.8984953323504363E-2</v>
          </cell>
          <cell r="P19236" t="str">
            <v>PROBABLES NO DESARRROLLADAS</v>
          </cell>
          <cell r="Q19236" t="str">
            <v>PROBABLES NO DESARRROLLADAS2021</v>
          </cell>
        </row>
        <row r="19237">
          <cell r="I19237">
            <v>0.17747650790478259</v>
          </cell>
          <cell r="J19237">
            <v>0.17747650790478259</v>
          </cell>
          <cell r="K19237">
            <v>5.3242952371434775E-2</v>
          </cell>
          <cell r="L19237">
            <v>5.3242952371434775E-2</v>
          </cell>
          <cell r="P19237" t="str">
            <v>PROBABLES NO DESARRROLLADAS</v>
          </cell>
          <cell r="Q19237" t="str">
            <v>PROBABLES NO DESARRROLLADAS2021</v>
          </cell>
        </row>
        <row r="19238">
          <cell r="I19238">
            <v>0.18112823504554953</v>
          </cell>
          <cell r="J19238">
            <v>0.18112823504554953</v>
          </cell>
          <cell r="K19238">
            <v>5.433847051366486E-2</v>
          </cell>
          <cell r="L19238">
            <v>5.433847051366486E-2</v>
          </cell>
          <cell r="P19238" t="str">
            <v>PROBABLES NO DESARRROLLADAS</v>
          </cell>
          <cell r="Q19238" t="str">
            <v>PROBABLES NO DESARRROLLADAS2021</v>
          </cell>
        </row>
        <row r="19239">
          <cell r="I19239">
            <v>0.17885552700661247</v>
          </cell>
          <cell r="J19239">
            <v>0.17885552700661247</v>
          </cell>
          <cell r="K19239">
            <v>5.3656658101983744E-2</v>
          </cell>
          <cell r="L19239">
            <v>5.3656658101983744E-2</v>
          </cell>
          <cell r="P19239" t="str">
            <v>PROBABLES NO DESARRROLLADAS</v>
          </cell>
          <cell r="Q19239" t="str">
            <v>PROBABLES NO DESARRROLLADAS2021</v>
          </cell>
        </row>
        <row r="19240">
          <cell r="I19240">
            <v>0.17094893569574651</v>
          </cell>
          <cell r="J19240">
            <v>0.17094893569574651</v>
          </cell>
          <cell r="K19240">
            <v>5.1284680708723947E-2</v>
          </cell>
          <cell r="L19240">
            <v>5.1284680708723947E-2</v>
          </cell>
          <cell r="P19240" t="str">
            <v>PROBABLES NO DESARRROLLADAS</v>
          </cell>
          <cell r="Q19240" t="str">
            <v>PROBABLES NO DESARRROLLADAS2021</v>
          </cell>
        </row>
        <row r="19241">
          <cell r="I19241">
            <v>0.17446635259522841</v>
          </cell>
          <cell r="J19241">
            <v>0.17446635259522841</v>
          </cell>
          <cell r="K19241">
            <v>5.2339905778568521E-2</v>
          </cell>
          <cell r="L19241">
            <v>5.2339905778568521E-2</v>
          </cell>
          <cell r="P19241" t="str">
            <v>PROBABLES NO DESARRROLLADAS</v>
          </cell>
          <cell r="Q19241" t="str">
            <v>PROBABLES NO DESARRROLLADAS2021</v>
          </cell>
        </row>
        <row r="19242">
          <cell r="I19242">
            <v>0.16675379167773977</v>
          </cell>
          <cell r="J19242">
            <v>0.16675379167773977</v>
          </cell>
          <cell r="K19242">
            <v>5.0026137503321924E-2</v>
          </cell>
          <cell r="L19242">
            <v>5.0026137503321924E-2</v>
          </cell>
          <cell r="P19242" t="str">
            <v>PROBABLES NO DESARRROLLADAS</v>
          </cell>
          <cell r="Q19242" t="str">
            <v>PROBABLES NO DESARRROLLADAS2021</v>
          </cell>
        </row>
        <row r="19243">
          <cell r="I19243">
            <v>0.17018488999089137</v>
          </cell>
          <cell r="J19243">
            <v>0.17018488999089137</v>
          </cell>
          <cell r="K19243">
            <v>5.1055466997267401E-2</v>
          </cell>
          <cell r="L19243">
            <v>5.1055466997267401E-2</v>
          </cell>
          <cell r="P19243" t="str">
            <v>PROBABLES NO DESARRROLLADAS</v>
          </cell>
          <cell r="Q19243" t="str">
            <v>PROBABLES NO DESARRROLLADAS2021</v>
          </cell>
        </row>
        <row r="19244">
          <cell r="I19244">
            <v>0.16804949366524188</v>
          </cell>
          <cell r="J19244">
            <v>0.16804949366524188</v>
          </cell>
          <cell r="K19244">
            <v>5.0414848099572564E-2</v>
          </cell>
          <cell r="L19244">
            <v>5.0414848099572564E-2</v>
          </cell>
          <cell r="P19244" t="str">
            <v>PROBABLES NO DESARRROLLADAS</v>
          </cell>
          <cell r="Q19244" t="str">
            <v>PROBABLES NO DESARRROLLADAS2022</v>
          </cell>
        </row>
        <row r="19245">
          <cell r="I19245">
            <v>0.14997351456020966</v>
          </cell>
          <cell r="J19245">
            <v>0.14997351456020966</v>
          </cell>
          <cell r="K19245">
            <v>4.4992054368062882E-2</v>
          </cell>
          <cell r="L19245">
            <v>4.4992054368062882E-2</v>
          </cell>
          <cell r="P19245" t="str">
            <v>PROBABLES NO DESARRROLLADAS</v>
          </cell>
          <cell r="Q19245" t="str">
            <v>PROBABLES NO DESARRROLLADAS2022</v>
          </cell>
        </row>
        <row r="19246">
          <cell r="I19246">
            <v>0.16405909731880552</v>
          </cell>
          <cell r="J19246">
            <v>0.16405909731880552</v>
          </cell>
          <cell r="K19246">
            <v>4.921772919564165E-2</v>
          </cell>
          <cell r="L19246">
            <v>4.921772919564165E-2</v>
          </cell>
          <cell r="P19246" t="str">
            <v>PROBABLES NO DESARRROLLADAS</v>
          </cell>
          <cell r="Q19246" t="str">
            <v>PROBABLES NO DESARRROLLADAS2022</v>
          </cell>
        </row>
        <row r="19247">
          <cell r="I19247">
            <v>0.15680660557287382</v>
          </cell>
          <cell r="J19247">
            <v>0.15680660557287382</v>
          </cell>
          <cell r="K19247">
            <v>4.7041981671862153E-2</v>
          </cell>
          <cell r="L19247">
            <v>4.7041981671862153E-2</v>
          </cell>
          <cell r="P19247" t="str">
            <v>PROBABLES NO DESARRROLLADAS</v>
          </cell>
          <cell r="Q19247" t="str">
            <v>PROBABLES NO DESARRROLLADAS2022</v>
          </cell>
        </row>
        <row r="19248">
          <cell r="I19248">
            <v>0.16003303223735182</v>
          </cell>
          <cell r="J19248">
            <v>0.16003303223735182</v>
          </cell>
          <cell r="K19248">
            <v>4.8009909671205539E-2</v>
          </cell>
          <cell r="L19248">
            <v>4.8009909671205539E-2</v>
          </cell>
          <cell r="P19248" t="str">
            <v>PROBABLES NO DESARRROLLADAS</v>
          </cell>
          <cell r="Q19248" t="str">
            <v>PROBABLES NO DESARRROLLADAS2022</v>
          </cell>
        </row>
        <row r="19249">
          <cell r="I19249">
            <v>0.15295851906285304</v>
          </cell>
          <cell r="J19249">
            <v>0.15295851906285304</v>
          </cell>
          <cell r="K19249">
            <v>4.5887555718855909E-2</v>
          </cell>
          <cell r="L19249">
            <v>4.5887555718855909E-2</v>
          </cell>
          <cell r="P19249" t="str">
            <v>PROBABLES NO DESARRROLLADAS</v>
          </cell>
          <cell r="Q19249" t="str">
            <v>PROBABLES NO DESARRROLLADAS2022</v>
          </cell>
        </row>
        <row r="19250">
          <cell r="I19250">
            <v>0.15610576813862401</v>
          </cell>
          <cell r="J19250">
            <v>0.15610576813862401</v>
          </cell>
          <cell r="K19250">
            <v>4.6831730441587206E-2</v>
          </cell>
          <cell r="L19250">
            <v>4.6831730441587206E-2</v>
          </cell>
          <cell r="P19250" t="str">
            <v>PROBABLES NO DESARRROLLADAS</v>
          </cell>
          <cell r="Q19250" t="str">
            <v>PROBABLES NO DESARRROLLADAS2022</v>
          </cell>
        </row>
        <row r="19251">
          <cell r="I19251">
            <v>0.15414702971176011</v>
          </cell>
          <cell r="J19251">
            <v>0.15414702971176011</v>
          </cell>
          <cell r="K19251">
            <v>4.624410891352803E-2</v>
          </cell>
          <cell r="L19251">
            <v>4.624410891352803E-2</v>
          </cell>
          <cell r="P19251" t="str">
            <v>PROBABLES NO DESARRROLLADAS</v>
          </cell>
          <cell r="Q19251" t="str">
            <v>PROBABLES NO DESARRROLLADAS2022</v>
          </cell>
        </row>
        <row r="19252">
          <cell r="I19252">
            <v>0.1473327165836609</v>
          </cell>
          <cell r="J19252">
            <v>0.1473327165836609</v>
          </cell>
          <cell r="K19252">
            <v>4.4199814975098263E-2</v>
          </cell>
          <cell r="L19252">
            <v>4.4199814975098263E-2</v>
          </cell>
          <cell r="P19252" t="str">
            <v>PROBABLES NO DESARRROLLADAS</v>
          </cell>
          <cell r="Q19252" t="str">
            <v>PROBABLES NO DESARRROLLADAS2022</v>
          </cell>
        </row>
        <row r="19253">
          <cell r="I19253">
            <v>0.15036421008228418</v>
          </cell>
          <cell r="J19253">
            <v>0.15036421008228418</v>
          </cell>
          <cell r="K19253">
            <v>4.5109263024685257E-2</v>
          </cell>
          <cell r="L19253">
            <v>4.5109263024685257E-2</v>
          </cell>
          <cell r="P19253" t="str">
            <v>PROBABLES NO DESARRROLLADAS</v>
          </cell>
          <cell r="Q19253" t="str">
            <v>PROBABLES NO DESARRROLLADAS2022</v>
          </cell>
        </row>
        <row r="19254">
          <cell r="I19254">
            <v>0.14371712247587909</v>
          </cell>
          <cell r="J19254">
            <v>0.14371712247587909</v>
          </cell>
          <cell r="K19254">
            <v>4.3115136742763731E-2</v>
          </cell>
          <cell r="L19254">
            <v>4.3115136742763731E-2</v>
          </cell>
          <cell r="P19254" t="str">
            <v>PROBABLES NO DESARRROLLADAS</v>
          </cell>
          <cell r="Q19254" t="str">
            <v>PROBABLES NO DESARRROLLADAS2022</v>
          </cell>
        </row>
        <row r="19255">
          <cell r="I19255">
            <v>0.146674222110835</v>
          </cell>
          <cell r="J19255">
            <v>0.146674222110835</v>
          </cell>
          <cell r="K19255">
            <v>4.4002266633250499E-2</v>
          </cell>
          <cell r="L19255">
            <v>4.4002266633250499E-2</v>
          </cell>
          <cell r="P19255" t="str">
            <v>PROBABLES NO DESARRROLLADAS</v>
          </cell>
          <cell r="Q19255" t="str">
            <v>PROBABLES NO DESARRROLLADAS2022</v>
          </cell>
        </row>
        <row r="19256">
          <cell r="I19256">
            <v>0.14483382608637316</v>
          </cell>
          <cell r="J19256">
            <v>0.14483382608637316</v>
          </cell>
          <cell r="K19256">
            <v>4.3450147825911951E-2</v>
          </cell>
          <cell r="L19256">
            <v>4.3450147825911951E-2</v>
          </cell>
          <cell r="P19256" t="str">
            <v>PROBABLES NO DESARRROLLADAS</v>
          </cell>
          <cell r="Q19256" t="str">
            <v>PROBABLES NO DESARRROLLADAS2023</v>
          </cell>
        </row>
        <row r="19257">
          <cell r="I19257">
            <v>0.12925500369935844</v>
          </cell>
          <cell r="J19257">
            <v>0.12925500369935844</v>
          </cell>
          <cell r="K19257">
            <v>3.8776501109807529E-2</v>
          </cell>
          <cell r="L19257">
            <v>3.8776501109807529E-2</v>
          </cell>
          <cell r="P19257" t="str">
            <v>PROBABLES NO DESARRROLLADAS</v>
          </cell>
          <cell r="Q19257" t="str">
            <v>PROBABLES NO DESARRROLLADAS2023</v>
          </cell>
        </row>
        <row r="19258">
          <cell r="I19258">
            <v>0.14139469421009715</v>
          </cell>
          <cell r="J19258">
            <v>0.14139469421009715</v>
          </cell>
          <cell r="K19258">
            <v>4.2418408263029138E-2</v>
          </cell>
          <cell r="L19258">
            <v>4.2418408263029138E-2</v>
          </cell>
          <cell r="P19258" t="str">
            <v>PROBABLES NO DESARRROLLADAS</v>
          </cell>
          <cell r="Q19258" t="str">
            <v>PROBABLES NO DESARRROLLADAS2023</v>
          </cell>
        </row>
        <row r="19259">
          <cell r="I19259">
            <v>0.13514411823208161</v>
          </cell>
          <cell r="J19259">
            <v>0.13514411823208161</v>
          </cell>
          <cell r="K19259">
            <v>4.0543235469624482E-2</v>
          </cell>
          <cell r="L19259">
            <v>4.0543235469624482E-2</v>
          </cell>
          <cell r="P19259" t="str">
            <v>PROBABLES NO DESARRROLLADAS</v>
          </cell>
          <cell r="Q19259" t="str">
            <v>PROBABLES NO DESARRROLLADAS2023</v>
          </cell>
        </row>
        <row r="19260">
          <cell r="I19260">
            <v>0.13792482115602839</v>
          </cell>
          <cell r="J19260">
            <v>0.13792482115602839</v>
          </cell>
          <cell r="K19260">
            <v>4.1377446346808525E-2</v>
          </cell>
          <cell r="L19260">
            <v>4.1377446346808525E-2</v>
          </cell>
          <cell r="P19260" t="str">
            <v>PROBABLES NO DESARRROLLADAS</v>
          </cell>
          <cell r="Q19260" t="str">
            <v>PROBABLES NO DESARRROLLADAS2023</v>
          </cell>
        </row>
        <row r="19261">
          <cell r="I19261">
            <v>0.13182763640162956</v>
          </cell>
          <cell r="J19261">
            <v>0.13182763640162956</v>
          </cell>
          <cell r="K19261">
            <v>3.9548290920488866E-2</v>
          </cell>
          <cell r="L19261">
            <v>3.9548290920488866E-2</v>
          </cell>
          <cell r="P19261" t="str">
            <v>PROBABLES NO DESARRROLLADAS</v>
          </cell>
          <cell r="Q19261" t="str">
            <v>PROBABLES NO DESARRROLLADAS2023</v>
          </cell>
        </row>
        <row r="19262">
          <cell r="I19262">
            <v>0.13454009994643432</v>
          </cell>
          <cell r="J19262">
            <v>0.13454009994643432</v>
          </cell>
          <cell r="K19262">
            <v>4.0362029983930285E-2</v>
          </cell>
          <cell r="L19262">
            <v>4.0362029983930285E-2</v>
          </cell>
          <cell r="P19262" t="str">
            <v>PROBABLES NO DESARRROLLADAS</v>
          </cell>
          <cell r="Q19262" t="str">
            <v>PROBABLES NO DESARRROLLADAS2023</v>
          </cell>
        </row>
        <row r="19263">
          <cell r="I19263">
            <v>0.13285195692095991</v>
          </cell>
          <cell r="J19263">
            <v>0.13285195692095991</v>
          </cell>
          <cell r="K19263">
            <v>3.9855587076287974E-2</v>
          </cell>
          <cell r="L19263">
            <v>3.9855587076287974E-2</v>
          </cell>
          <cell r="P19263" t="str">
            <v>PROBABLES NO DESARRROLLADAS</v>
          </cell>
          <cell r="Q19263" t="str">
            <v>PROBABLES NO DESARRROLLADAS2023</v>
          </cell>
        </row>
        <row r="19264">
          <cell r="I19264">
            <v>0.12697902614939055</v>
          </cell>
          <cell r="J19264">
            <v>0.12697902614939055</v>
          </cell>
          <cell r="K19264">
            <v>3.8093707844817165E-2</v>
          </cell>
          <cell r="L19264">
            <v>3.8093707844817165E-2</v>
          </cell>
          <cell r="P19264" t="str">
            <v>PROBABLES NO DESARRROLLADAS</v>
          </cell>
          <cell r="Q19264" t="str">
            <v>PROBABLES NO DESARRROLLADAS2023</v>
          </cell>
        </row>
        <row r="19265">
          <cell r="I19265">
            <v>0.12959172549519796</v>
          </cell>
          <cell r="J19265">
            <v>0.12959172549519796</v>
          </cell>
          <cell r="K19265">
            <v>3.8877517648559394E-2</v>
          </cell>
          <cell r="L19265">
            <v>3.8877517648559394E-2</v>
          </cell>
          <cell r="P19265" t="str">
            <v>PROBABLES NO DESARRROLLADAS</v>
          </cell>
          <cell r="Q19265" t="str">
            <v>PROBABLES NO DESARRROLLADAS2023</v>
          </cell>
        </row>
        <row r="19266">
          <cell r="I19266">
            <v>0.12386291840765522</v>
          </cell>
          <cell r="J19266">
            <v>0.12386291840765522</v>
          </cell>
          <cell r="K19266">
            <v>3.7158875522296561E-2</v>
          </cell>
          <cell r="L19266">
            <v>3.7158875522296561E-2</v>
          </cell>
          <cell r="P19266" t="str">
            <v>PROBABLES NO DESARRROLLADAS</v>
          </cell>
          <cell r="Q19266" t="str">
            <v>PROBABLES NO DESARRROLLADAS2023</v>
          </cell>
        </row>
        <row r="19267">
          <cell r="I19267">
            <v>0.12641150123827458</v>
          </cell>
          <cell r="J19267">
            <v>0.12641150123827458</v>
          </cell>
          <cell r="K19267">
            <v>3.792345037148237E-2</v>
          </cell>
          <cell r="L19267">
            <v>3.792345037148237E-2</v>
          </cell>
          <cell r="P19267" t="str">
            <v>PROBABLES NO DESARRROLLADAS</v>
          </cell>
          <cell r="Q19267" t="str">
            <v>PROBABLES NO DESARRROLLADAS2023</v>
          </cell>
        </row>
        <row r="19268">
          <cell r="I19268">
            <v>0.12482535187283944</v>
          </cell>
          <cell r="J19268">
            <v>0.12482535187283944</v>
          </cell>
          <cell r="K19268">
            <v>3.7447605561851838E-2</v>
          </cell>
          <cell r="L19268">
            <v>3.7447605561851838E-2</v>
          </cell>
          <cell r="P19268" t="str">
            <v>PROBABLES NO DESARRROLLADAS</v>
          </cell>
          <cell r="Q19268" t="str">
            <v>PROBABLES NO DESARRROLLADAS2024</v>
          </cell>
        </row>
        <row r="19269">
          <cell r="P19269" t="str">
            <v>PROBABLES NO DESARRROLLADAS</v>
          </cell>
          <cell r="Q19269" t="str">
            <v>PROBABLES NO DESARRROLLADAS2012</v>
          </cell>
        </row>
        <row r="19270">
          <cell r="P19270" t="str">
            <v>PROBABLES NO DESARRROLLADAS</v>
          </cell>
          <cell r="Q19270" t="str">
            <v>PROBABLES NO DESARRROLLADAS2012</v>
          </cell>
        </row>
        <row r="19271">
          <cell r="P19271" t="str">
            <v>PROBABLES NO DESARRROLLADAS</v>
          </cell>
          <cell r="Q19271" t="str">
            <v>PROBABLES NO DESARRROLLADAS2012</v>
          </cell>
        </row>
        <row r="19272">
          <cell r="I19272">
            <v>2.3762890403056925E-7</v>
          </cell>
          <cell r="J19272">
            <v>2.3762890403056925E-7</v>
          </cell>
          <cell r="K19272">
            <v>7.1288671209173378E-8</v>
          </cell>
          <cell r="L19272">
            <v>7.1288671209173378E-8</v>
          </cell>
          <cell r="P19272" t="str">
            <v>PROBABLES NO DESARRROLLADAS</v>
          </cell>
          <cell r="Q19272" t="str">
            <v>PROBABLES NO DESARRROLLADAS2012</v>
          </cell>
        </row>
        <row r="19273">
          <cell r="I19273">
            <v>1.3380982439365263E-4</v>
          </cell>
          <cell r="J19273">
            <v>1.3380982439365263E-4</v>
          </cell>
          <cell r="K19273">
            <v>4.0142947318095681E-5</v>
          </cell>
          <cell r="L19273">
            <v>4.0142947318095681E-5</v>
          </cell>
          <cell r="P19273" t="str">
            <v>PROBABLES NO DESARRROLLADAS</v>
          </cell>
          <cell r="Q19273" t="str">
            <v>PROBABLES NO DESARRROLLADAS2012</v>
          </cell>
        </row>
        <row r="19274">
          <cell r="I19274">
            <v>9.0421796133065236E-4</v>
          </cell>
          <cell r="J19274">
            <v>9.0421796133065236E-4</v>
          </cell>
          <cell r="K19274">
            <v>2.7126538839919554E-4</v>
          </cell>
          <cell r="L19274">
            <v>2.7126538839919554E-4</v>
          </cell>
          <cell r="P19274" t="str">
            <v>PROBABLES NO DESARRROLLADAS</v>
          </cell>
          <cell r="Q19274" t="str">
            <v>PROBABLES NO DESARRROLLADAS2012</v>
          </cell>
        </row>
        <row r="19275">
          <cell r="I19275">
            <v>4.2123236126780095E-3</v>
          </cell>
          <cell r="J19275">
            <v>4.2123236126780095E-3</v>
          </cell>
          <cell r="K19275">
            <v>1.2636970838034026E-3</v>
          </cell>
          <cell r="L19275">
            <v>1.2636970838034026E-3</v>
          </cell>
          <cell r="P19275" t="str">
            <v>PROBABLES NO DESARRROLLADAS</v>
          </cell>
          <cell r="Q19275" t="str">
            <v>PROBABLES NO DESARRROLLADAS2012</v>
          </cell>
        </row>
        <row r="19276">
          <cell r="I19276">
            <v>1.6568459168425757E-2</v>
          </cell>
          <cell r="J19276">
            <v>1.6568459168425757E-2</v>
          </cell>
          <cell r="K19276">
            <v>4.9705377505277239E-3</v>
          </cell>
          <cell r="L19276">
            <v>4.9705377505277239E-3</v>
          </cell>
          <cell r="P19276" t="str">
            <v>PROBABLES NO DESARRROLLADAS</v>
          </cell>
          <cell r="Q19276" t="str">
            <v>PROBABLES NO DESARRROLLADAS2012</v>
          </cell>
        </row>
        <row r="19277">
          <cell r="I19277">
            <v>5.6881851583251229E-2</v>
          </cell>
          <cell r="J19277">
            <v>5.6881851583251229E-2</v>
          </cell>
          <cell r="K19277">
            <v>1.706455547497537E-2</v>
          </cell>
          <cell r="L19277">
            <v>1.706455547497537E-2</v>
          </cell>
          <cell r="P19277" t="str">
            <v>PROBABLES NO DESARRROLLADAS</v>
          </cell>
          <cell r="Q19277" t="str">
            <v>PROBABLES NO DESARRROLLADAS2012</v>
          </cell>
        </row>
        <row r="19278">
          <cell r="I19278">
            <v>0.19890619385145816</v>
          </cell>
          <cell r="J19278">
            <v>0.19890619385145816</v>
          </cell>
          <cell r="K19278">
            <v>5.9671858155437421E-2</v>
          </cell>
          <cell r="L19278">
            <v>5.9671858155437421E-2</v>
          </cell>
          <cell r="P19278" t="str">
            <v>PROBABLES NO DESARRROLLADAS</v>
          </cell>
          <cell r="Q19278" t="str">
            <v>PROBABLES NO DESARRROLLADAS2012</v>
          </cell>
        </row>
        <row r="19279">
          <cell r="I19279">
            <v>0.29951999967175963</v>
          </cell>
          <cell r="J19279">
            <v>0.29951999967175963</v>
          </cell>
          <cell r="K19279">
            <v>8.9855999901527844E-2</v>
          </cell>
          <cell r="L19279">
            <v>8.9855999901527844E-2</v>
          </cell>
          <cell r="P19279" t="str">
            <v>PROBABLES NO DESARRROLLADAS</v>
          </cell>
          <cell r="Q19279" t="str">
            <v>PROBABLES NO DESARRROLLADAS2012</v>
          </cell>
        </row>
        <row r="19280">
          <cell r="I19280">
            <v>0.30950399966081643</v>
          </cell>
          <cell r="J19280">
            <v>0.30950399966081643</v>
          </cell>
          <cell r="K19280">
            <v>9.2851199898244974E-2</v>
          </cell>
          <cell r="L19280">
            <v>9.2851199898244974E-2</v>
          </cell>
          <cell r="P19280" t="str">
            <v>PROBABLES NO DESARRROLLADAS</v>
          </cell>
          <cell r="Q19280" t="str">
            <v>PROBABLES NO DESARRROLLADAS2012</v>
          </cell>
        </row>
        <row r="19281">
          <cell r="I19281">
            <v>0.30950399966081643</v>
          </cell>
          <cell r="J19281">
            <v>0.30950399966081643</v>
          </cell>
          <cell r="K19281">
            <v>9.2851199898244974E-2</v>
          </cell>
          <cell r="L19281">
            <v>9.2851199898244974E-2</v>
          </cell>
          <cell r="P19281" t="str">
            <v>PROBABLES NO DESARRROLLADAS</v>
          </cell>
          <cell r="Q19281" t="str">
            <v>PROBABLES NO DESARRROLLADAS2013</v>
          </cell>
        </row>
        <row r="19282">
          <cell r="I19282">
            <v>0.27955199969364114</v>
          </cell>
          <cell r="J19282">
            <v>0.27955199969364114</v>
          </cell>
          <cell r="K19282">
            <v>8.3865599908092364E-2</v>
          </cell>
          <cell r="L19282">
            <v>8.3865599908092364E-2</v>
          </cell>
          <cell r="P19282" t="str">
            <v>PROBABLES NO DESARRROLLADAS</v>
          </cell>
          <cell r="Q19282" t="str">
            <v>PROBABLES NO DESARRROLLADAS2013</v>
          </cell>
        </row>
        <row r="19283">
          <cell r="I19283">
            <v>0.30950399966081643</v>
          </cell>
          <cell r="J19283">
            <v>0.30950399966081643</v>
          </cell>
          <cell r="K19283">
            <v>9.2851199898244974E-2</v>
          </cell>
          <cell r="L19283">
            <v>9.2851199898244974E-2</v>
          </cell>
          <cell r="P19283" t="str">
            <v>PROBABLES NO DESARRROLLADAS</v>
          </cell>
          <cell r="Q19283" t="str">
            <v>PROBABLES NO DESARRROLLADAS2013</v>
          </cell>
        </row>
        <row r="19284">
          <cell r="I19284">
            <v>0.29951999967175963</v>
          </cell>
          <cell r="J19284">
            <v>0.29951999967175963</v>
          </cell>
          <cell r="K19284">
            <v>8.9855999901527844E-2</v>
          </cell>
          <cell r="L19284">
            <v>8.9855999901527844E-2</v>
          </cell>
          <cell r="P19284" t="str">
            <v>PROBABLES NO DESARRROLLADAS</v>
          </cell>
          <cell r="Q19284" t="str">
            <v>PROBABLES NO DESARRROLLADAS2013</v>
          </cell>
        </row>
        <row r="19285">
          <cell r="I19285">
            <v>0.30950399966081643</v>
          </cell>
          <cell r="J19285">
            <v>0.30950399966081643</v>
          </cell>
          <cell r="K19285">
            <v>9.2851199898244974E-2</v>
          </cell>
          <cell r="L19285">
            <v>9.2851199898244974E-2</v>
          </cell>
          <cell r="P19285" t="str">
            <v>PROBABLES NO DESARRROLLADAS</v>
          </cell>
          <cell r="Q19285" t="str">
            <v>PROBABLES NO DESARRROLLADAS2013</v>
          </cell>
        </row>
        <row r="19286">
          <cell r="I19286">
            <v>0.29951999967175963</v>
          </cell>
          <cell r="J19286">
            <v>0.29951999967175963</v>
          </cell>
          <cell r="K19286">
            <v>8.9855999901527844E-2</v>
          </cell>
          <cell r="L19286">
            <v>8.9855999901527844E-2</v>
          </cell>
          <cell r="P19286" t="str">
            <v>PROBABLES NO DESARRROLLADAS</v>
          </cell>
          <cell r="Q19286" t="str">
            <v>PROBABLES NO DESARRROLLADAS2013</v>
          </cell>
        </row>
        <row r="19287">
          <cell r="I19287">
            <v>0.30950399966081643</v>
          </cell>
          <cell r="J19287">
            <v>0.30950399966081643</v>
          </cell>
          <cell r="K19287">
            <v>9.2851199898244974E-2</v>
          </cell>
          <cell r="L19287">
            <v>9.2851199898244974E-2</v>
          </cell>
          <cell r="P19287" t="str">
            <v>PROBABLES NO DESARRROLLADAS</v>
          </cell>
          <cell r="Q19287" t="str">
            <v>PROBABLES NO DESARRROLLADAS2013</v>
          </cell>
        </row>
        <row r="19288">
          <cell r="I19288">
            <v>0.30950399966081643</v>
          </cell>
          <cell r="J19288">
            <v>0.30950399966081643</v>
          </cell>
          <cell r="K19288">
            <v>9.2851199898244974E-2</v>
          </cell>
          <cell r="L19288">
            <v>9.2851199898244974E-2</v>
          </cell>
          <cell r="P19288" t="str">
            <v>PROBABLES NO DESARRROLLADAS</v>
          </cell>
          <cell r="Q19288" t="str">
            <v>PROBABLES NO DESARRROLLADAS2013</v>
          </cell>
        </row>
        <row r="19289">
          <cell r="I19289">
            <v>0.29951999967175963</v>
          </cell>
          <cell r="J19289">
            <v>0.29951999967175963</v>
          </cell>
          <cell r="K19289">
            <v>8.9855999901527844E-2</v>
          </cell>
          <cell r="L19289">
            <v>8.9855999901527844E-2</v>
          </cell>
          <cell r="P19289" t="str">
            <v>PROBABLES NO DESARRROLLADAS</v>
          </cell>
          <cell r="Q19289" t="str">
            <v>PROBABLES NO DESARRROLLADAS2013</v>
          </cell>
        </row>
        <row r="19290">
          <cell r="I19290">
            <v>0.30956285484603824</v>
          </cell>
          <cell r="J19290">
            <v>0.30956285484603824</v>
          </cell>
          <cell r="K19290">
            <v>9.2868856453811488E-2</v>
          </cell>
          <cell r="L19290">
            <v>9.2868856453811488E-2</v>
          </cell>
          <cell r="P19290" t="str">
            <v>PROBABLES NO DESARRROLLADAS</v>
          </cell>
          <cell r="Q19290" t="str">
            <v>PROBABLES NO DESARRROLLADAS2013</v>
          </cell>
        </row>
        <row r="19291">
          <cell r="I19291">
            <v>0.30331818128444954</v>
          </cell>
          <cell r="J19291">
            <v>0.30331818128444954</v>
          </cell>
          <cell r="K19291">
            <v>9.0995454385334851E-2</v>
          </cell>
          <cell r="L19291">
            <v>9.0995454385334851E-2</v>
          </cell>
          <cell r="P19291" t="str">
            <v>PROBABLES NO DESARRROLLADAS</v>
          </cell>
          <cell r="Q19291" t="str">
            <v>PROBABLES NO DESARRROLLADAS2013</v>
          </cell>
        </row>
        <row r="19292">
          <cell r="I19292">
            <v>0.31950052308497939</v>
          </cell>
          <cell r="J19292">
            <v>0.31950052308497939</v>
          </cell>
          <cell r="K19292">
            <v>9.5850156925493826E-2</v>
          </cell>
          <cell r="L19292">
            <v>9.5850156925493826E-2</v>
          </cell>
          <cell r="P19292" t="str">
            <v>PROBABLES NO DESARRROLLADAS</v>
          </cell>
          <cell r="Q19292" t="str">
            <v>PROBABLES NO DESARRROLLADAS2013</v>
          </cell>
        </row>
        <row r="19293">
          <cell r="I19293">
            <v>0.32558654252344899</v>
          </cell>
          <cell r="J19293">
            <v>0.32558654252344899</v>
          </cell>
          <cell r="K19293">
            <v>9.7675962757034718E-2</v>
          </cell>
          <cell r="L19293">
            <v>9.7675962757034718E-2</v>
          </cell>
          <cell r="P19293" t="str">
            <v>PROBABLES NO DESARRROLLADAS</v>
          </cell>
          <cell r="Q19293" t="str">
            <v>PROBABLES NO DESARRROLLADAS2014</v>
          </cell>
        </row>
        <row r="19294">
          <cell r="I19294">
            <v>0.29923851619490982</v>
          </cell>
          <cell r="J19294">
            <v>0.29923851619490982</v>
          </cell>
          <cell r="K19294">
            <v>8.9771554858472977E-2</v>
          </cell>
          <cell r="L19294">
            <v>8.9771554858472977E-2</v>
          </cell>
          <cell r="P19294" t="str">
            <v>PROBABLES NO DESARRROLLADAS</v>
          </cell>
          <cell r="Q19294" t="str">
            <v>PROBABLES NO DESARRROLLADAS2014</v>
          </cell>
        </row>
        <row r="19295">
          <cell r="I19295">
            <v>0.33693580472481416</v>
          </cell>
          <cell r="J19295">
            <v>0.33693580472481416</v>
          </cell>
          <cell r="K19295">
            <v>0.10108074141744429</v>
          </cell>
          <cell r="L19295">
            <v>0.10108074141744429</v>
          </cell>
          <cell r="P19295" t="str">
            <v>PROBABLES NO DESARRROLLADAS</v>
          </cell>
          <cell r="Q19295" t="str">
            <v>PROBABLES NO DESARRROLLADAS2014</v>
          </cell>
        </row>
        <row r="19296">
          <cell r="I19296">
            <v>0.33157750594561364</v>
          </cell>
          <cell r="J19296">
            <v>0.33157750594561364</v>
          </cell>
          <cell r="K19296">
            <v>9.9473251783684075E-2</v>
          </cell>
          <cell r="L19296">
            <v>9.9473251783684075E-2</v>
          </cell>
          <cell r="P19296" t="str">
            <v>PROBABLES NO DESARRROLLADAS</v>
          </cell>
          <cell r="Q19296" t="str">
            <v>PROBABLES NO DESARRROLLADAS2014</v>
          </cell>
        </row>
        <row r="19297">
          <cell r="I19297">
            <v>0.34249700179030829</v>
          </cell>
          <cell r="J19297">
            <v>0.34249700179030829</v>
          </cell>
          <cell r="K19297">
            <v>0.10274910053709252</v>
          </cell>
          <cell r="L19297">
            <v>0.10274910053709252</v>
          </cell>
          <cell r="P19297" t="str">
            <v>PROBABLES NO DESARRROLLADAS</v>
          </cell>
          <cell r="Q19297" t="str">
            <v>PROBABLES NO DESARRROLLADAS2014</v>
          </cell>
        </row>
        <row r="19298">
          <cell r="I19298">
            <v>0.3279314051981021</v>
          </cell>
          <cell r="J19298">
            <v>0.3279314051981021</v>
          </cell>
          <cell r="K19298">
            <v>9.8379421559430608E-2</v>
          </cell>
          <cell r="L19298">
            <v>9.8379421559430608E-2</v>
          </cell>
          <cell r="P19298" t="str">
            <v>PROBABLES NO DESARRROLLADAS</v>
          </cell>
          <cell r="Q19298" t="str">
            <v>PROBABLES NO DESARRROLLADAS2014</v>
          </cell>
        </row>
        <row r="19299">
          <cell r="I19299">
            <v>0.3352648498221501</v>
          </cell>
          <cell r="J19299">
            <v>0.3352648498221501</v>
          </cell>
          <cell r="K19299">
            <v>0.10057945494664502</v>
          </cell>
          <cell r="L19299">
            <v>0.10057945494664502</v>
          </cell>
          <cell r="P19299" t="str">
            <v>PROBABLES NO DESARRROLLADAS</v>
          </cell>
          <cell r="Q19299" t="str">
            <v>PROBABLES NO DESARRROLLADAS2014</v>
          </cell>
        </row>
        <row r="19300">
          <cell r="I19300">
            <v>0.33164547086976981</v>
          </cell>
          <cell r="J19300">
            <v>0.33164547086976981</v>
          </cell>
          <cell r="K19300">
            <v>9.9493641260930923E-2</v>
          </cell>
          <cell r="L19300">
            <v>9.9493641260930923E-2</v>
          </cell>
          <cell r="P19300" t="str">
            <v>PROBABLES NO DESARRROLLADAS</v>
          </cell>
          <cell r="Q19300" t="str">
            <v>PROBABLES NO DESARRROLLADAS2014</v>
          </cell>
        </row>
        <row r="19301">
          <cell r="I19301">
            <v>0.31753618809769069</v>
          </cell>
          <cell r="J19301">
            <v>0.31753618809769069</v>
          </cell>
          <cell r="K19301">
            <v>9.5260856429307192E-2</v>
          </cell>
          <cell r="L19301">
            <v>9.5260856429307192E-2</v>
          </cell>
          <cell r="P19301" t="str">
            <v>PROBABLES NO DESARRROLLADAS</v>
          </cell>
          <cell r="Q19301" t="str">
            <v>PROBABLES NO DESARRROLLADAS2014</v>
          </cell>
        </row>
        <row r="19302">
          <cell r="I19302">
            <v>0.32463190153596044</v>
          </cell>
          <cell r="J19302">
            <v>0.32463190153596044</v>
          </cell>
          <cell r="K19302">
            <v>9.7389570460788111E-2</v>
          </cell>
          <cell r="L19302">
            <v>9.7389570460788111E-2</v>
          </cell>
          <cell r="P19302" t="str">
            <v>PROBABLES NO DESARRROLLADAS</v>
          </cell>
          <cell r="Q19302" t="str">
            <v>PROBABLES NO DESARRROLLADAS2014</v>
          </cell>
        </row>
        <row r="19303">
          <cell r="I19303">
            <v>0.3108176800744939</v>
          </cell>
          <cell r="J19303">
            <v>0.3108176800744939</v>
          </cell>
          <cell r="K19303">
            <v>9.3245304022348208E-2</v>
          </cell>
          <cell r="L19303">
            <v>9.3245304022348208E-2</v>
          </cell>
          <cell r="P19303" t="str">
            <v>PROBABLES NO DESARRROLLADAS</v>
          </cell>
          <cell r="Q19303" t="str">
            <v>PROBABLES NO DESARRROLLADAS2014</v>
          </cell>
        </row>
        <row r="19304">
          <cell r="I19304">
            <v>0.31775988454688964</v>
          </cell>
          <cell r="J19304">
            <v>0.31775988454688964</v>
          </cell>
          <cell r="K19304">
            <v>9.5327965364066861E-2</v>
          </cell>
          <cell r="L19304">
            <v>9.5327965364066861E-2</v>
          </cell>
          <cell r="P19304" t="str">
            <v>PROBABLES NO DESARRROLLADAS</v>
          </cell>
          <cell r="Q19304" t="str">
            <v>PROBABLES NO DESARRROLLADAS2014</v>
          </cell>
        </row>
        <row r="19305">
          <cell r="I19305">
            <v>0.31432094664761739</v>
          </cell>
          <cell r="J19305">
            <v>0.31432094664761739</v>
          </cell>
          <cell r="K19305">
            <v>9.4296283994285218E-2</v>
          </cell>
          <cell r="L19305">
            <v>9.4296283994285218E-2</v>
          </cell>
          <cell r="P19305" t="str">
            <v>PROBABLES NO DESARRROLLADAS</v>
          </cell>
          <cell r="Q19305" t="str">
            <v>PROBABLES NO DESARRROLLADAS2015</v>
          </cell>
        </row>
        <row r="19306">
          <cell r="I19306">
            <v>0.28097651209594188</v>
          </cell>
          <cell r="J19306">
            <v>0.28097651209594188</v>
          </cell>
          <cell r="K19306">
            <v>8.4292953628782571E-2</v>
          </cell>
          <cell r="L19306">
            <v>8.4292953628782571E-2</v>
          </cell>
          <cell r="P19306" t="str">
            <v>PROBABLES NO DESARRROLLADAS</v>
          </cell>
          <cell r="Q19306" t="str">
            <v>PROBABLES NO DESARRROLLADAS2015</v>
          </cell>
        </row>
        <row r="19307">
          <cell r="I19307">
            <v>0.30787375400852207</v>
          </cell>
          <cell r="J19307">
            <v>0.30787375400852207</v>
          </cell>
          <cell r="K19307">
            <v>9.2362126202556627E-2</v>
          </cell>
          <cell r="L19307">
            <v>9.2362126202556627E-2</v>
          </cell>
          <cell r="P19307" t="str">
            <v>PROBABLES NO DESARRROLLADAS</v>
          </cell>
          <cell r="Q19307" t="str">
            <v>PROBABLES NO DESARRROLLADAS2015</v>
          </cell>
        </row>
        <row r="19308">
          <cell r="I19308">
            <v>0.29476498829242104</v>
          </cell>
          <cell r="J19308">
            <v>0.29476498829242104</v>
          </cell>
          <cell r="K19308">
            <v>8.84294964877263E-2</v>
          </cell>
          <cell r="L19308">
            <v>8.84294964877263E-2</v>
          </cell>
          <cell r="P19308" t="str">
            <v>PROBABLES NO DESARRROLLADAS</v>
          </cell>
          <cell r="Q19308" t="str">
            <v>PROBABLES NO DESARRROLLADAS2015</v>
          </cell>
        </row>
        <row r="19309">
          <cell r="I19309">
            <v>0.30134085689226353</v>
          </cell>
          <cell r="J19309">
            <v>0.30134085689226353</v>
          </cell>
          <cell r="K19309">
            <v>9.040225706767907E-2</v>
          </cell>
          <cell r="L19309">
            <v>9.040225706767907E-2</v>
          </cell>
          <cell r="P19309" t="str">
            <v>PROBABLES NO DESARRROLLADAS</v>
          </cell>
          <cell r="Q19309" t="str">
            <v>PROBABLES NO DESARRROLLADAS2015</v>
          </cell>
        </row>
        <row r="19310">
          <cell r="I19310">
            <v>0.28850727193101433</v>
          </cell>
          <cell r="J19310">
            <v>0.28850727193101433</v>
          </cell>
          <cell r="K19310">
            <v>8.6552181579304305E-2</v>
          </cell>
          <cell r="L19310">
            <v>8.6552181579304305E-2</v>
          </cell>
          <cell r="P19310" t="str">
            <v>PROBABLES NO DESARRROLLADAS</v>
          </cell>
          <cell r="Q19310" t="str">
            <v>PROBABLES NO DESARRROLLADAS2015</v>
          </cell>
        </row>
        <row r="19311">
          <cell r="I19311">
            <v>0.29494050711517478</v>
          </cell>
          <cell r="J19311">
            <v>0.29494050711517478</v>
          </cell>
          <cell r="K19311">
            <v>8.8482152134552433E-2</v>
          </cell>
          <cell r="L19311">
            <v>8.8482152134552433E-2</v>
          </cell>
          <cell r="P19311" t="str">
            <v>PROBABLES NO DESARRROLLADAS</v>
          </cell>
          <cell r="Q19311" t="str">
            <v>PROBABLES NO DESARRROLLADAS2015</v>
          </cell>
        </row>
        <row r="19312">
          <cell r="I19312">
            <v>0.29173786450770162</v>
          </cell>
          <cell r="J19312">
            <v>0.29173786450770162</v>
          </cell>
          <cell r="K19312">
            <v>8.7521359352310438E-2</v>
          </cell>
          <cell r="L19312">
            <v>8.7521359352310438E-2</v>
          </cell>
          <cell r="P19312" t="str">
            <v>PROBABLES NO DESARRROLLADAS</v>
          </cell>
          <cell r="Q19312" t="str">
            <v>PROBABLES NO DESARRROLLADAS2015</v>
          </cell>
        </row>
        <row r="19313">
          <cell r="I19313">
            <v>0.2793089556200824</v>
          </cell>
          <cell r="J19313">
            <v>0.2793089556200824</v>
          </cell>
          <cell r="K19313">
            <v>8.3792686686024728E-2</v>
          </cell>
          <cell r="L19313">
            <v>8.3792686686024728E-2</v>
          </cell>
          <cell r="P19313" t="str">
            <v>PROBABLES NO DESARRROLLADAS</v>
          </cell>
          <cell r="Q19313" t="str">
            <v>PROBABLES NO DESARRROLLADAS2015</v>
          </cell>
        </row>
        <row r="19314">
          <cell r="I19314">
            <v>0.28553271044087042</v>
          </cell>
          <cell r="J19314">
            <v>0.28553271044087042</v>
          </cell>
          <cell r="K19314">
            <v>8.5659813132261134E-2</v>
          </cell>
          <cell r="L19314">
            <v>8.5659813132261134E-2</v>
          </cell>
          <cell r="P19314" t="str">
            <v>PROBABLES NO DESARRROLLADAS</v>
          </cell>
          <cell r="Q19314" t="str">
            <v>PROBABLES NO DESARRROLLADAS2015</v>
          </cell>
        </row>
        <row r="19315">
          <cell r="I19315">
            <v>0.27336540308598745</v>
          </cell>
          <cell r="J19315">
            <v>0.27336540308598745</v>
          </cell>
          <cell r="K19315">
            <v>8.2009620925796251E-2</v>
          </cell>
          <cell r="L19315">
            <v>8.2009620925796251E-2</v>
          </cell>
          <cell r="P19315" t="str">
            <v>PROBABLES NO DESARRROLLADAS</v>
          </cell>
          <cell r="Q19315" t="str">
            <v>PROBABLES NO DESARRROLLADAS2015</v>
          </cell>
        </row>
        <row r="19316">
          <cell r="I19316">
            <v>0.27945391516596202</v>
          </cell>
          <cell r="J19316">
            <v>0.27945391516596202</v>
          </cell>
          <cell r="K19316">
            <v>8.3836174549788603E-2</v>
          </cell>
          <cell r="L19316">
            <v>8.3836174549788603E-2</v>
          </cell>
          <cell r="P19316" t="str">
            <v>PROBABLES NO DESARRROLLADAS</v>
          </cell>
          <cell r="Q19316" t="str">
            <v>PROBABLES NO DESARRROLLADAS2015</v>
          </cell>
        </row>
        <row r="19317">
          <cell r="I19317">
            <v>0.27641234641363471</v>
          </cell>
          <cell r="J19317">
            <v>0.27641234641363471</v>
          </cell>
          <cell r="K19317">
            <v>8.2923703924090389E-2</v>
          </cell>
          <cell r="L19317">
            <v>8.2923703924090389E-2</v>
          </cell>
          <cell r="P19317" t="str">
            <v>PROBABLES NO DESARRROLLADAS</v>
          </cell>
          <cell r="Q19317" t="str">
            <v>PROBABLES NO DESARRROLLADAS2016</v>
          </cell>
        </row>
        <row r="19318">
          <cell r="I19318">
            <v>0.25585382718023336</v>
          </cell>
          <cell r="J19318">
            <v>0.25585382718023336</v>
          </cell>
          <cell r="K19318">
            <v>7.6756148154070017E-2</v>
          </cell>
          <cell r="L19318">
            <v>7.6756148154070017E-2</v>
          </cell>
          <cell r="P19318" t="str">
            <v>PROBABLES NO DESARRROLLADAS</v>
          </cell>
          <cell r="Q19318" t="str">
            <v>PROBABLES NO DESARRROLLADAS2016</v>
          </cell>
        </row>
        <row r="19319">
          <cell r="I19319">
            <v>0.27061522993860337</v>
          </cell>
          <cell r="J19319">
            <v>0.27061522993860337</v>
          </cell>
          <cell r="K19319">
            <v>8.118456898158101E-2</v>
          </cell>
          <cell r="L19319">
            <v>8.118456898158101E-2</v>
          </cell>
          <cell r="P19319" t="str">
            <v>PROBABLES NO DESARRROLLADAS</v>
          </cell>
          <cell r="Q19319" t="str">
            <v>PROBABLES NO DESARRROLLADAS2016</v>
          </cell>
        </row>
        <row r="19320">
          <cell r="I19320">
            <v>0.25907719180384753</v>
          </cell>
          <cell r="J19320">
            <v>0.25907719180384753</v>
          </cell>
          <cell r="K19320">
            <v>7.7723157541154247E-2</v>
          </cell>
          <cell r="L19320">
            <v>7.7723157541154247E-2</v>
          </cell>
          <cell r="P19320" t="str">
            <v>PROBABLES NO DESARRROLLADAS</v>
          </cell>
          <cell r="Q19320" t="str">
            <v>PROBABLES NO DESARRROLLADAS2016</v>
          </cell>
        </row>
        <row r="19321">
          <cell r="I19321">
            <v>0.26484095544577235</v>
          </cell>
          <cell r="J19321">
            <v>0.26484095544577235</v>
          </cell>
          <cell r="K19321">
            <v>7.9452286633731717E-2</v>
          </cell>
          <cell r="L19321">
            <v>7.9452286633731717E-2</v>
          </cell>
          <cell r="P19321" t="str">
            <v>PROBABLES NO DESARRROLLADAS</v>
          </cell>
          <cell r="Q19321" t="str">
            <v>PROBABLES NO DESARRROLLADAS2016</v>
          </cell>
        </row>
        <row r="19322">
          <cell r="I19322">
            <v>0.25354663661486432</v>
          </cell>
          <cell r="J19322">
            <v>0.25354663661486432</v>
          </cell>
          <cell r="K19322">
            <v>7.6063990984459304E-2</v>
          </cell>
          <cell r="L19322">
            <v>7.6063990984459304E-2</v>
          </cell>
          <cell r="P19322" t="str">
            <v>PROBABLES NO DESARRROLLADAS</v>
          </cell>
          <cell r="Q19322" t="str">
            <v>PROBABLES NO DESARRROLLADAS2016</v>
          </cell>
        </row>
        <row r="19323">
          <cell r="I19323">
            <v>0.25918484296087857</v>
          </cell>
          <cell r="J19323">
            <v>0.25918484296087857</v>
          </cell>
          <cell r="K19323">
            <v>7.7755452888263549E-2</v>
          </cell>
          <cell r="L19323">
            <v>7.7755452888263549E-2</v>
          </cell>
          <cell r="P19323" t="str">
            <v>PROBABLES NO DESARRROLLADAS</v>
          </cell>
          <cell r="Q19323" t="str">
            <v>PROBABLES NO DESARRROLLADAS2016</v>
          </cell>
        </row>
        <row r="19324">
          <cell r="I19324">
            <v>0.25635498276690427</v>
          </cell>
          <cell r="J19324">
            <v>0.25635498276690427</v>
          </cell>
          <cell r="K19324">
            <v>7.690649483007124E-2</v>
          </cell>
          <cell r="L19324">
            <v>7.690649483007124E-2</v>
          </cell>
          <cell r="P19324" t="str">
            <v>PROBABLES NO DESARRROLLADAS</v>
          </cell>
          <cell r="Q19324" t="str">
            <v>PROBABLES NO DESARRROLLADAS2016</v>
          </cell>
        </row>
        <row r="19325">
          <cell r="I19325">
            <v>0.24541898319578545</v>
          </cell>
          <cell r="J19325">
            <v>0.24541898319578545</v>
          </cell>
          <cell r="K19325">
            <v>7.3625694958735638E-2</v>
          </cell>
          <cell r="L19325">
            <v>7.3625694958735638E-2</v>
          </cell>
          <cell r="P19325" t="str">
            <v>PROBABLES NO DESARRROLLADAS</v>
          </cell>
          <cell r="Q19325" t="str">
            <v>PROBABLES NO DESARRROLLADAS2016</v>
          </cell>
        </row>
        <row r="19326">
          <cell r="I19326">
            <v>0.25087281933685773</v>
          </cell>
          <cell r="J19326">
            <v>0.25087281933685773</v>
          </cell>
          <cell r="K19326">
            <v>7.5261845801057325E-2</v>
          </cell>
          <cell r="L19326">
            <v>7.5261845801057325E-2</v>
          </cell>
          <cell r="P19326" t="str">
            <v>PROBABLES NO DESARRROLLADAS</v>
          </cell>
          <cell r="Q19326" t="str">
            <v>PROBABLES NO DESARRROLLADAS2016</v>
          </cell>
        </row>
        <row r="19327">
          <cell r="I19327">
            <v>0.24016839643356436</v>
          </cell>
          <cell r="J19327">
            <v>0.24016839643356436</v>
          </cell>
          <cell r="K19327">
            <v>7.2050518930069307E-2</v>
          </cell>
          <cell r="L19327">
            <v>7.2050518930069307E-2</v>
          </cell>
          <cell r="P19327" t="str">
            <v>PROBABLES NO DESARRROLLADAS</v>
          </cell>
          <cell r="Q19327" t="str">
            <v>PROBABLES NO DESARRROLLADAS2016</v>
          </cell>
        </row>
        <row r="19328">
          <cell r="I19328">
            <v>0.24550322113400483</v>
          </cell>
          <cell r="J19328">
            <v>0.24550322113400483</v>
          </cell>
          <cell r="K19328">
            <v>7.3650966340201476E-2</v>
          </cell>
          <cell r="L19328">
            <v>7.3650966340201476E-2</v>
          </cell>
          <cell r="P19328" t="str">
            <v>PROBABLES NO DESARRROLLADAS</v>
          </cell>
          <cell r="Q19328" t="str">
            <v>PROBABLES NO DESARRROLLADAS2016</v>
          </cell>
        </row>
        <row r="19329">
          <cell r="I19329">
            <v>0.24281685206486781</v>
          </cell>
          <cell r="J19329">
            <v>0.24281685206486781</v>
          </cell>
          <cell r="K19329">
            <v>7.284505561946035E-2</v>
          </cell>
          <cell r="L19329">
            <v>7.284505561946035E-2</v>
          </cell>
          <cell r="P19329" t="str">
            <v>PROBABLES NO DESARRROLLADAS</v>
          </cell>
          <cell r="Q19329" t="str">
            <v>PROBABLES NO DESARRROLLADAS2017</v>
          </cell>
        </row>
        <row r="19330">
          <cell r="I19330">
            <v>0.21703294363700734</v>
          </cell>
          <cell r="J19330">
            <v>0.21703294363700734</v>
          </cell>
          <cell r="K19330">
            <v>6.5109883091102216E-2</v>
          </cell>
          <cell r="L19330">
            <v>6.5109883091102216E-2</v>
          </cell>
          <cell r="P19330" t="str">
            <v>PROBABLES NO DESARRROLLADAS</v>
          </cell>
          <cell r="Q19330" t="str">
            <v>PROBABLES NO DESARRROLLADAS2017</v>
          </cell>
        </row>
        <row r="19331">
          <cell r="I19331">
            <v>0.23778184928210472</v>
          </cell>
          <cell r="J19331">
            <v>0.23778184928210472</v>
          </cell>
          <cell r="K19331">
            <v>7.1334554784631424E-2</v>
          </cell>
          <cell r="L19331">
            <v>7.1334554784631424E-2</v>
          </cell>
          <cell r="P19331" t="str">
            <v>PROBABLES NO DESARRROLLADAS</v>
          </cell>
          <cell r="Q19331" t="str">
            <v>PROBABLES NO DESARRROLLADAS2017</v>
          </cell>
        </row>
        <row r="19332">
          <cell r="I19332">
            <v>0.22763071288609685</v>
          </cell>
          <cell r="J19332">
            <v>0.22763071288609685</v>
          </cell>
          <cell r="K19332">
            <v>6.8289213865829063E-2</v>
          </cell>
          <cell r="L19332">
            <v>6.8289213865829063E-2</v>
          </cell>
          <cell r="P19332" t="str">
            <v>PROBABLES NO DESARRROLLADAS</v>
          </cell>
          <cell r="Q19332" t="str">
            <v>PROBABLES NO DESARRROLLADAS2017</v>
          </cell>
        </row>
        <row r="19333">
          <cell r="I19333">
            <v>0.2326816594618944</v>
          </cell>
          <cell r="J19333">
            <v>0.2326816594618944</v>
          </cell>
          <cell r="K19333">
            <v>6.9804497838568305E-2</v>
          </cell>
          <cell r="L19333">
            <v>6.9804497838568305E-2</v>
          </cell>
          <cell r="P19333" t="str">
            <v>PROBABLES NO DESARRROLLADAS</v>
          </cell>
          <cell r="Q19333" t="str">
            <v>PROBABLES NO DESARRROLLADAS2017</v>
          </cell>
        </row>
        <row r="19334">
          <cell r="I19334">
            <v>0.22274619740654711</v>
          </cell>
          <cell r="J19334">
            <v>0.22274619740654711</v>
          </cell>
          <cell r="K19334">
            <v>6.6823859221964155E-2</v>
          </cell>
          <cell r="L19334">
            <v>6.6823859221964155E-2</v>
          </cell>
          <cell r="P19334" t="str">
            <v>PROBABLES NO DESARRROLLADAS</v>
          </cell>
          <cell r="Q19334" t="str">
            <v>PROBABLES NO DESARRROLLADAS2017</v>
          </cell>
        </row>
        <row r="19335">
          <cell r="I19335">
            <v>0.22768666691363657</v>
          </cell>
          <cell r="J19335">
            <v>0.22768666691363657</v>
          </cell>
          <cell r="K19335">
            <v>6.8306000074090975E-2</v>
          </cell>
          <cell r="L19335">
            <v>6.8306000074090975E-2</v>
          </cell>
          <cell r="P19335" t="str">
            <v>PROBABLES NO DESARRROLLADAS</v>
          </cell>
          <cell r="Q19335" t="str">
            <v>PROBABLES NO DESARRROLLADAS2017</v>
          </cell>
        </row>
        <row r="19336">
          <cell r="I19336">
            <v>0.2251878881123423</v>
          </cell>
          <cell r="J19336">
            <v>0.2251878881123423</v>
          </cell>
          <cell r="K19336">
            <v>6.7556366433702678E-2</v>
          </cell>
          <cell r="L19336">
            <v>6.7556366433702678E-2</v>
          </cell>
          <cell r="P19336" t="str">
            <v>PROBABLES NO DESARRROLLADAS</v>
          </cell>
          <cell r="Q19336" t="str">
            <v>PROBABLES NO DESARRROLLADAS2017</v>
          </cell>
        </row>
        <row r="19337">
          <cell r="I19337">
            <v>0.21556943911723092</v>
          </cell>
          <cell r="J19337">
            <v>0.21556943911723092</v>
          </cell>
          <cell r="K19337">
            <v>6.4670831735169257E-2</v>
          </cell>
          <cell r="L19337">
            <v>6.4670831735169257E-2</v>
          </cell>
          <cell r="P19337" t="str">
            <v>PROBABLES NO DESARRROLLADAS</v>
          </cell>
          <cell r="Q19337" t="str">
            <v>PROBABLES NO DESARRROLLADAS2017</v>
          </cell>
        </row>
        <row r="19338">
          <cell r="I19338">
            <v>0.22034770818193108</v>
          </cell>
          <cell r="J19338">
            <v>0.22034770818193108</v>
          </cell>
          <cell r="K19338">
            <v>6.6104312454579317E-2</v>
          </cell>
          <cell r="L19338">
            <v>6.6104312454579317E-2</v>
          </cell>
          <cell r="P19338" t="str">
            <v>PROBABLES NO DESARRROLLADAS</v>
          </cell>
          <cell r="Q19338" t="str">
            <v>PROBABLES NO DESARRROLLADAS2017</v>
          </cell>
        </row>
        <row r="19339">
          <cell r="I19339">
            <v>0.21093409281822018</v>
          </cell>
          <cell r="J19339">
            <v>0.21093409281822018</v>
          </cell>
          <cell r="K19339">
            <v>6.3280227845466039E-2</v>
          </cell>
          <cell r="L19339">
            <v>6.3280227845466039E-2</v>
          </cell>
          <cell r="P19339" t="str">
            <v>PROBABLES NO DESARRROLLADAS</v>
          </cell>
          <cell r="Q19339" t="str">
            <v>PROBABLES NO DESARRROLLADAS2017</v>
          </cell>
        </row>
        <row r="19340">
          <cell r="I19340">
            <v>0.21560767756230753</v>
          </cell>
          <cell r="J19340">
            <v>0.21560767756230753</v>
          </cell>
          <cell r="K19340">
            <v>6.4682303268692273E-2</v>
          </cell>
          <cell r="L19340">
            <v>6.4682303268692273E-2</v>
          </cell>
          <cell r="P19340" t="str">
            <v>PROBABLES NO DESARRROLLADAS</v>
          </cell>
          <cell r="Q19340" t="str">
            <v>PROBABLES NO DESARRROLLADAS2017</v>
          </cell>
        </row>
        <row r="19341">
          <cell r="I19341">
            <v>0.21323656317472162</v>
          </cell>
          <cell r="J19341">
            <v>0.21323656317472162</v>
          </cell>
          <cell r="K19341">
            <v>6.3970968952416482E-2</v>
          </cell>
          <cell r="L19341">
            <v>6.3970968952416482E-2</v>
          </cell>
          <cell r="P19341" t="str">
            <v>PROBABLES NO DESARRROLLADAS</v>
          </cell>
          <cell r="Q19341" t="str">
            <v>PROBABLES NO DESARRROLLADAS2018</v>
          </cell>
        </row>
        <row r="19342">
          <cell r="I19342">
            <v>0.19058363281867449</v>
          </cell>
          <cell r="J19342">
            <v>0.19058363281867449</v>
          </cell>
          <cell r="K19342">
            <v>5.7175089845602364E-2</v>
          </cell>
          <cell r="L19342">
            <v>5.7175089845602364E-2</v>
          </cell>
          <cell r="P19342" t="str">
            <v>PROBABLES NO DESARRROLLADAS</v>
          </cell>
          <cell r="Q19342" t="str">
            <v>PROBABLES NO DESARRROLLADAS2018</v>
          </cell>
        </row>
        <row r="19343">
          <cell r="I19343">
            <v>0.20879295481780863</v>
          </cell>
          <cell r="J19343">
            <v>0.20879295481780863</v>
          </cell>
          <cell r="K19343">
            <v>6.26378864453426E-2</v>
          </cell>
          <cell r="L19343">
            <v>6.26378864453426E-2</v>
          </cell>
          <cell r="P19343" t="str">
            <v>PROBABLES NO DESARRROLLADAS</v>
          </cell>
          <cell r="Q19343" t="str">
            <v>PROBABLES NO DESARRROLLADAS2018</v>
          </cell>
        </row>
        <row r="19344">
          <cell r="I19344">
            <v>0.19986857811893236</v>
          </cell>
          <cell r="J19344">
            <v>0.19986857811893236</v>
          </cell>
          <cell r="K19344">
            <v>5.9960573435679718E-2</v>
          </cell>
          <cell r="L19344">
            <v>5.9960573435679718E-2</v>
          </cell>
          <cell r="P19344" t="str">
            <v>PROBABLES NO DESARRROLLADAS</v>
          </cell>
          <cell r="Q19344" t="str">
            <v>PROBABLES NO DESARRROLLADAS2018</v>
          </cell>
        </row>
        <row r="19345">
          <cell r="I19345">
            <v>0.20429251246100921</v>
          </cell>
          <cell r="J19345">
            <v>0.20429251246100921</v>
          </cell>
          <cell r="K19345">
            <v>6.1287753738302753E-2</v>
          </cell>
          <cell r="L19345">
            <v>6.1287753738302753E-2</v>
          </cell>
          <cell r="P19345" t="str">
            <v>PROBABLES NO DESARRROLLADAS</v>
          </cell>
          <cell r="Q19345" t="str">
            <v>PROBABLES NO DESARRROLLADAS2018</v>
          </cell>
        </row>
        <row r="19346">
          <cell r="I19346">
            <v>0.19555878466886276</v>
          </cell>
          <cell r="J19346">
            <v>0.19555878466886276</v>
          </cell>
          <cell r="K19346">
            <v>5.8667635400658835E-2</v>
          </cell>
          <cell r="L19346">
            <v>5.8667635400658835E-2</v>
          </cell>
          <cell r="P19346" t="str">
            <v>PROBABLES NO DESARRROLLADAS</v>
          </cell>
          <cell r="Q19346" t="str">
            <v>PROBABLES NO DESARRROLLADAS2018</v>
          </cell>
        </row>
        <row r="19347">
          <cell r="I19347">
            <v>0.19988558300669737</v>
          </cell>
          <cell r="J19347">
            <v>0.19988558300669737</v>
          </cell>
          <cell r="K19347">
            <v>5.99656749020092E-2</v>
          </cell>
          <cell r="L19347">
            <v>5.99656749020092E-2</v>
          </cell>
          <cell r="P19347" t="str">
            <v>PROBABLES NO DESARRROLLADAS</v>
          </cell>
          <cell r="Q19347" t="str">
            <v>PROBABLES NO DESARRROLLADAS2018</v>
          </cell>
        </row>
        <row r="19348">
          <cell r="I19348">
            <v>0.19768124369716167</v>
          </cell>
          <cell r="J19348">
            <v>0.19768124369716167</v>
          </cell>
          <cell r="K19348">
            <v>5.930437310914851E-2</v>
          </cell>
          <cell r="L19348">
            <v>5.930437310914851E-2</v>
          </cell>
          <cell r="P19348" t="str">
            <v>PROBABLES NO DESARRROLLADAS</v>
          </cell>
          <cell r="Q19348" t="str">
            <v>PROBABLES NO DESARRROLLADAS2018</v>
          </cell>
        </row>
        <row r="19349">
          <cell r="I19349">
            <v>0.18922768364238393</v>
          </cell>
          <cell r="J19349">
            <v>0.18922768364238393</v>
          </cell>
          <cell r="K19349">
            <v>5.6768305092715174E-2</v>
          </cell>
          <cell r="L19349">
            <v>5.6768305092715174E-2</v>
          </cell>
          <cell r="P19349" t="str">
            <v>PROBABLES NO DESARRROLLADAS</v>
          </cell>
          <cell r="Q19349" t="str">
            <v>PROBABLES NO DESARRROLLADAS2018</v>
          </cell>
        </row>
        <row r="19350">
          <cell r="I19350">
            <v>0.1934118900161956</v>
          </cell>
          <cell r="J19350">
            <v>0.1934118900161956</v>
          </cell>
          <cell r="K19350">
            <v>5.8023567004858688E-2</v>
          </cell>
          <cell r="L19350">
            <v>5.8023567004858688E-2</v>
          </cell>
          <cell r="P19350" t="str">
            <v>PROBABLES NO DESARRROLLADAS</v>
          </cell>
          <cell r="Q19350" t="str">
            <v>PROBABLES NO DESARRROLLADAS2018</v>
          </cell>
        </row>
        <row r="19351">
          <cell r="I19351">
            <v>0.1851393173283418</v>
          </cell>
          <cell r="J19351">
            <v>0.1851393173283418</v>
          </cell>
          <cell r="K19351">
            <v>5.5541795198502539E-2</v>
          </cell>
          <cell r="L19351">
            <v>5.5541795198502539E-2</v>
          </cell>
          <cell r="P19351" t="str">
            <v>PROBABLES NO DESARRROLLADAS</v>
          </cell>
          <cell r="Q19351" t="str">
            <v>PROBABLES NO DESARRROLLADAS2018</v>
          </cell>
        </row>
        <row r="19352">
          <cell r="I19352">
            <v>0.18923150840033143</v>
          </cell>
          <cell r="J19352">
            <v>0.18923150840033143</v>
          </cell>
          <cell r="K19352">
            <v>5.6769452520099441E-2</v>
          </cell>
          <cell r="L19352">
            <v>5.6769452520099441E-2</v>
          </cell>
          <cell r="P19352" t="str">
            <v>PROBABLES NO DESARRROLLADAS</v>
          </cell>
          <cell r="Q19352" t="str">
            <v>PROBABLES NO DESARRROLLADAS2018</v>
          </cell>
        </row>
        <row r="19353">
          <cell r="I19353">
            <v>0.18714058567939074</v>
          </cell>
          <cell r="J19353">
            <v>0.18714058567939074</v>
          </cell>
          <cell r="K19353">
            <v>5.6142175703817222E-2</v>
          </cell>
          <cell r="L19353">
            <v>5.6142175703817222E-2</v>
          </cell>
          <cell r="P19353" t="str">
            <v>PROBABLES NO DESARRROLLADAS</v>
          </cell>
          <cell r="Q19353" t="str">
            <v>PROBABLES NO DESARRROLLADAS2019</v>
          </cell>
        </row>
        <row r="19354">
          <cell r="I19354">
            <v>0.16725156532409352</v>
          </cell>
          <cell r="J19354">
            <v>0.16725156532409352</v>
          </cell>
          <cell r="K19354">
            <v>5.0175469597228052E-2</v>
          </cell>
          <cell r="L19354">
            <v>5.0175469597228052E-2</v>
          </cell>
          <cell r="P19354" t="str">
            <v>PROBABLES NO DESARRROLLADAS</v>
          </cell>
          <cell r="Q19354" t="str">
            <v>PROBABLES NO DESARRROLLADAS2019</v>
          </cell>
        </row>
        <row r="19355">
          <cell r="I19355">
            <v>0.18322250306833299</v>
          </cell>
          <cell r="J19355">
            <v>0.18322250306833299</v>
          </cell>
          <cell r="K19355">
            <v>5.4966750920499886E-2</v>
          </cell>
          <cell r="L19355">
            <v>5.4966750920499886E-2</v>
          </cell>
          <cell r="P19355" t="str">
            <v>PROBABLES NO DESARRROLLADAS</v>
          </cell>
          <cell r="Q19355" t="str">
            <v>PROBABLES NO DESARRROLLADAS2019</v>
          </cell>
        </row>
        <row r="19356">
          <cell r="I19356">
            <v>0.1753820866327826</v>
          </cell>
          <cell r="J19356">
            <v>0.1753820866327826</v>
          </cell>
          <cell r="K19356">
            <v>5.2614625989834775E-2</v>
          </cell>
          <cell r="L19356">
            <v>5.2614625989834775E-2</v>
          </cell>
          <cell r="P19356" t="str">
            <v>PROBABLES NO DESARRROLLADAS</v>
          </cell>
          <cell r="Q19356" t="str">
            <v>PROBABLES NO DESARRROLLADAS2019</v>
          </cell>
        </row>
        <row r="19357">
          <cell r="I19357">
            <v>0.17925488449925356</v>
          </cell>
          <cell r="J19357">
            <v>0.17925488449925356</v>
          </cell>
          <cell r="K19357">
            <v>5.3776465349776065E-2</v>
          </cell>
          <cell r="L19357">
            <v>5.3776465349776065E-2</v>
          </cell>
          <cell r="P19357" t="str">
            <v>PROBABLES NO DESARRROLLADAS</v>
          </cell>
          <cell r="Q19357" t="str">
            <v>PROBABLES NO DESARRROLLADAS2019</v>
          </cell>
        </row>
        <row r="19358">
          <cell r="I19358">
            <v>0.17158282389407278</v>
          </cell>
          <cell r="J19358">
            <v>0.17158282389407278</v>
          </cell>
          <cell r="K19358">
            <v>5.1474847168221836E-2</v>
          </cell>
          <cell r="L19358">
            <v>5.1474847168221836E-2</v>
          </cell>
          <cell r="P19358" t="str">
            <v>PROBABLES NO DESARRROLLADAS</v>
          </cell>
          <cell r="Q19358" t="str">
            <v>PROBABLES NO DESARRROLLADAS2019</v>
          </cell>
        </row>
        <row r="19359">
          <cell r="I19359">
            <v>0.17537027561624596</v>
          </cell>
          <cell r="J19359">
            <v>0.17537027561624596</v>
          </cell>
          <cell r="K19359">
            <v>5.2611082684873793E-2</v>
          </cell>
          <cell r="L19359">
            <v>5.2611082684873793E-2</v>
          </cell>
          <cell r="P19359" t="str">
            <v>PROBABLES NO DESARRROLLADAS</v>
          </cell>
          <cell r="Q19359" t="str">
            <v>PROBABLES NO DESARRROLLADAS2019</v>
          </cell>
        </row>
        <row r="19360">
          <cell r="I19360">
            <v>0.17342741304620668</v>
          </cell>
          <cell r="J19360">
            <v>0.17342741304620668</v>
          </cell>
          <cell r="K19360">
            <v>5.2028223913861991E-2</v>
          </cell>
          <cell r="L19360">
            <v>5.2028223913861991E-2</v>
          </cell>
          <cell r="P19360" t="str">
            <v>PROBABLES NO DESARRROLLADAS</v>
          </cell>
          <cell r="Q19360" t="str">
            <v>PROBABLES NO DESARRROLLADAS2019</v>
          </cell>
        </row>
        <row r="19361">
          <cell r="I19361">
            <v>0.16600270883698173</v>
          </cell>
          <cell r="J19361">
            <v>0.16600270883698173</v>
          </cell>
          <cell r="K19361">
            <v>4.9800812651094505E-2</v>
          </cell>
          <cell r="L19361">
            <v>4.9800812651094505E-2</v>
          </cell>
          <cell r="P19361" t="str">
            <v>PROBABLES NO DESARRROLLADAS</v>
          </cell>
          <cell r="Q19361" t="str">
            <v>PROBABLES NO DESARRROLLADAS2019</v>
          </cell>
        </row>
        <row r="19362">
          <cell r="I19362">
            <v>0.16966489341838167</v>
          </cell>
          <cell r="J19362">
            <v>0.16966489341838167</v>
          </cell>
          <cell r="K19362">
            <v>5.089946802551451E-2</v>
          </cell>
          <cell r="L19362">
            <v>5.089946802551451E-2</v>
          </cell>
          <cell r="P19362" t="str">
            <v>PROBABLES NO DESARRROLLADAS</v>
          </cell>
          <cell r="Q19362" t="str">
            <v>PROBABLES NO DESARRROLLADAS2019</v>
          </cell>
        </row>
        <row r="19363">
          <cell r="I19363">
            <v>0.16239994818568046</v>
          </cell>
          <cell r="J19363">
            <v>0.16239994818568046</v>
          </cell>
          <cell r="K19363">
            <v>4.8719984455704135E-2</v>
          </cell>
          <cell r="L19363">
            <v>4.8719984455704135E-2</v>
          </cell>
          <cell r="P19363" t="str">
            <v>PROBABLES NO DESARRROLLADAS</v>
          </cell>
          <cell r="Q19363" t="str">
            <v>PROBABLES NO DESARRROLLADAS2019</v>
          </cell>
        </row>
        <row r="19364">
          <cell r="I19364">
            <v>0.16598130863626209</v>
          </cell>
          <cell r="J19364">
            <v>0.16598130863626209</v>
          </cell>
          <cell r="K19364">
            <v>4.9794392590878644E-2</v>
          </cell>
          <cell r="L19364">
            <v>4.9794392590878644E-2</v>
          </cell>
          <cell r="P19364" t="str">
            <v>PROBABLES NO DESARRROLLADAS</v>
          </cell>
          <cell r="Q19364" t="str">
            <v>PROBABLES NO DESARRROLLADAS2019</v>
          </cell>
        </row>
        <row r="19365">
          <cell r="I19365">
            <v>0.16413906799053612</v>
          </cell>
          <cell r="J19365">
            <v>0.16413906799053612</v>
          </cell>
          <cell r="K19365">
            <v>4.9241720397160869E-2</v>
          </cell>
          <cell r="L19365">
            <v>4.9241720397160869E-2</v>
          </cell>
          <cell r="P19365" t="str">
            <v>PROBABLES NO DESARRROLLADAS</v>
          </cell>
          <cell r="Q19365" t="str">
            <v>PROBABLES NO DESARRROLLADAS2020</v>
          </cell>
        </row>
        <row r="19366">
          <cell r="I19366">
            <v>0.15189917833499303</v>
          </cell>
          <cell r="J19366">
            <v>0.15189917833499303</v>
          </cell>
          <cell r="K19366">
            <v>4.5569753500497905E-2</v>
          </cell>
          <cell r="L19366">
            <v>4.5569753500497905E-2</v>
          </cell>
          <cell r="P19366" t="str">
            <v>PROBABLES NO DESARRROLLADAS</v>
          </cell>
          <cell r="Q19366" t="str">
            <v>PROBABLES NO DESARRROLLADAS2020</v>
          </cell>
        </row>
        <row r="19367">
          <cell r="I19367">
            <v>0.16062944078596159</v>
          </cell>
          <cell r="J19367">
            <v>0.16062944078596159</v>
          </cell>
          <cell r="K19367">
            <v>4.8188832235788459E-2</v>
          </cell>
          <cell r="L19367">
            <v>4.8188832235788459E-2</v>
          </cell>
          <cell r="P19367" t="str">
            <v>PROBABLES NO DESARRROLLADAS</v>
          </cell>
          <cell r="Q19367" t="str">
            <v>PROBABLES NO DESARRROLLADAS2020</v>
          </cell>
        </row>
        <row r="19368">
          <cell r="I19368">
            <v>0.15374831892620924</v>
          </cell>
          <cell r="J19368">
            <v>0.15374831892620924</v>
          </cell>
          <cell r="K19368">
            <v>4.6124495677862781E-2</v>
          </cell>
          <cell r="L19368">
            <v>4.6124495677862781E-2</v>
          </cell>
          <cell r="P19368" t="str">
            <v>PROBABLES NO DESARRROLLADAS</v>
          </cell>
          <cell r="Q19368" t="str">
            <v>PROBABLES NO DESARRROLLADAS2020</v>
          </cell>
        </row>
        <row r="19369">
          <cell r="I19369">
            <v>0.15713576447565708</v>
          </cell>
          <cell r="J19369">
            <v>0.15713576447565708</v>
          </cell>
          <cell r="K19369">
            <v>4.7140729342697106E-2</v>
          </cell>
          <cell r="L19369">
            <v>4.7140729342697106E-2</v>
          </cell>
          <cell r="P19369" t="str">
            <v>PROBABLES NO DESARRROLLADAS</v>
          </cell>
          <cell r="Q19369" t="str">
            <v>PROBABLES NO DESARRROLLADAS2020</v>
          </cell>
        </row>
        <row r="19370">
          <cell r="I19370">
            <v>0.15040311929193226</v>
          </cell>
          <cell r="J19370">
            <v>0.15040311929193226</v>
          </cell>
          <cell r="K19370">
            <v>4.5120935787579662E-2</v>
          </cell>
          <cell r="L19370">
            <v>4.5120935787579662E-2</v>
          </cell>
          <cell r="P19370" t="str">
            <v>PROBABLES NO DESARRROLLADAS</v>
          </cell>
          <cell r="Q19370" t="str">
            <v>PROBABLES NO DESARRROLLADAS2020</v>
          </cell>
        </row>
        <row r="19371">
          <cell r="I19371">
            <v>0.15371565406041876</v>
          </cell>
          <cell r="J19371">
            <v>0.15371565406041876</v>
          </cell>
          <cell r="K19371">
            <v>4.6114696218125625E-2</v>
          </cell>
          <cell r="L19371">
            <v>4.6114696218125625E-2</v>
          </cell>
          <cell r="P19371" t="str">
            <v>PROBABLES NO DESARRROLLADAS</v>
          </cell>
          <cell r="Q19371" t="str">
            <v>PROBABLES NO DESARRROLLADAS2020</v>
          </cell>
        </row>
        <row r="19372">
          <cell r="I19372">
            <v>0.1520052842556299</v>
          </cell>
          <cell r="J19372">
            <v>0.1520052842556299</v>
          </cell>
          <cell r="K19372">
            <v>4.5601585276688957E-2</v>
          </cell>
          <cell r="L19372">
            <v>4.5601585276688957E-2</v>
          </cell>
          <cell r="P19372" t="str">
            <v>PROBABLES NO DESARRROLLADAS</v>
          </cell>
          <cell r="Q19372" t="str">
            <v>PROBABLES NO DESARRROLLADAS2020</v>
          </cell>
        </row>
        <row r="19373">
          <cell r="I19373">
            <v>0.14549074611046026</v>
          </cell>
          <cell r="J19373">
            <v>0.14549074611046026</v>
          </cell>
          <cell r="K19373">
            <v>4.3647223833138071E-2</v>
          </cell>
          <cell r="L19373">
            <v>4.3647223833138071E-2</v>
          </cell>
          <cell r="P19373" t="str">
            <v>PROBABLES NO DESARRROLLADAS</v>
          </cell>
          <cell r="Q19373" t="str">
            <v>PROBABLES NO DESARRROLLADAS2020</v>
          </cell>
        </row>
        <row r="19374">
          <cell r="I19374">
            <v>0.14869334508439569</v>
          </cell>
          <cell r="J19374">
            <v>0.14869334508439569</v>
          </cell>
          <cell r="K19374">
            <v>4.4608003525318705E-2</v>
          </cell>
          <cell r="L19374">
            <v>4.4608003525318705E-2</v>
          </cell>
          <cell r="P19374" t="str">
            <v>PROBABLES NO DESARRROLLADAS</v>
          </cell>
          <cell r="Q19374" t="str">
            <v>PROBABLES NO DESARRROLLADAS2020</v>
          </cell>
        </row>
        <row r="19375">
          <cell r="I19375">
            <v>0.14231964790447441</v>
          </cell>
          <cell r="J19375">
            <v>0.14231964790447441</v>
          </cell>
          <cell r="K19375">
            <v>4.269589437134233E-2</v>
          </cell>
          <cell r="L19375">
            <v>4.269589437134233E-2</v>
          </cell>
          <cell r="P19375" t="str">
            <v>PROBABLES NO DESARRROLLADAS</v>
          </cell>
          <cell r="Q19375" t="str">
            <v>PROBABLES NO DESARRROLLADAS2020</v>
          </cell>
        </row>
        <row r="19376">
          <cell r="I19376">
            <v>0.14545132423290122</v>
          </cell>
          <cell r="J19376">
            <v>0.14545132423290122</v>
          </cell>
          <cell r="K19376">
            <v>4.3635397269870348E-2</v>
          </cell>
          <cell r="L19376">
            <v>4.3635397269870348E-2</v>
          </cell>
          <cell r="P19376" t="str">
            <v>PROBABLES NO DESARRROLLADAS</v>
          </cell>
          <cell r="Q19376" t="str">
            <v>PROBABLES NO DESARRROLLADAS2020</v>
          </cell>
        </row>
        <row r="19377">
          <cell r="I19377">
            <v>0.14383008274749581</v>
          </cell>
          <cell r="J19377">
            <v>0.14383008274749581</v>
          </cell>
          <cell r="K19377">
            <v>4.314902482424874E-2</v>
          </cell>
          <cell r="L19377">
            <v>4.314902482424874E-2</v>
          </cell>
          <cell r="P19377" t="str">
            <v>PROBABLES NO DESARRROLLADAS</v>
          </cell>
          <cell r="Q19377" t="str">
            <v>PROBABLES NO DESARRROLLADAS2021</v>
          </cell>
        </row>
        <row r="19378">
          <cell r="I19378">
            <v>0.1285321203727022</v>
          </cell>
          <cell r="J19378">
            <v>0.1285321203727022</v>
          </cell>
          <cell r="K19378">
            <v>3.8559636111810666E-2</v>
          </cell>
          <cell r="L19378">
            <v>3.8559636111810666E-2</v>
          </cell>
          <cell r="P19378" t="str">
            <v>PROBABLES NO DESARRROLLADAS</v>
          </cell>
          <cell r="Q19378" t="str">
            <v>PROBABLES NO DESARRROLLADAS2021</v>
          </cell>
        </row>
        <row r="19379">
          <cell r="I19379">
            <v>0.1407927236214431</v>
          </cell>
          <cell r="J19379">
            <v>0.1407927236214431</v>
          </cell>
          <cell r="K19379">
            <v>4.2237817086432948E-2</v>
          </cell>
          <cell r="L19379">
            <v>4.2237817086432948E-2</v>
          </cell>
          <cell r="P19379" t="str">
            <v>PROBABLES NO DESARRROLLADAS</v>
          </cell>
          <cell r="Q19379" t="str">
            <v>PROBABLES NO DESARRROLLADAS2021</v>
          </cell>
        </row>
        <row r="19380">
          <cell r="I19380">
            <v>0.13475514349903767</v>
          </cell>
          <cell r="J19380">
            <v>0.13475514349903767</v>
          </cell>
          <cell r="K19380">
            <v>4.0426543049711293E-2</v>
          </cell>
          <cell r="L19380">
            <v>4.0426543049711293E-2</v>
          </cell>
          <cell r="P19380" t="str">
            <v>PROBABLES NO DESARRROLLADAS</v>
          </cell>
          <cell r="Q19380" t="str">
            <v>PROBABLES NO DESARRROLLADAS2021</v>
          </cell>
        </row>
        <row r="19381">
          <cell r="I19381">
            <v>0.13771778099160933</v>
          </cell>
          <cell r="J19381">
            <v>0.13771778099160933</v>
          </cell>
          <cell r="K19381">
            <v>4.1315334297482791E-2</v>
          </cell>
          <cell r="L19381">
            <v>4.1315334297482791E-2</v>
          </cell>
          <cell r="P19381" t="str">
            <v>PROBABLES NO DESARRROLLADAS</v>
          </cell>
          <cell r="Q19381" t="str">
            <v>PROBABLES NO DESARRROLLADAS2021</v>
          </cell>
        </row>
        <row r="19382">
          <cell r="I19382">
            <v>0.25358937445675572</v>
          </cell>
          <cell r="J19382">
            <v>0.25358937445675572</v>
          </cell>
          <cell r="K19382">
            <v>7.607681233702672E-2</v>
          </cell>
          <cell r="L19382">
            <v>7.607681233702672E-2</v>
          </cell>
          <cell r="P19382" t="str">
            <v>PROBABLES NO DESARRROLLADAS</v>
          </cell>
          <cell r="Q19382" t="str">
            <v>PROBABLES NO DESARRROLLADAS2021</v>
          </cell>
        </row>
        <row r="19383">
          <cell r="I19383">
            <v>0.25881655595851655</v>
          </cell>
          <cell r="J19383">
            <v>0.25881655595851655</v>
          </cell>
          <cell r="K19383">
            <v>7.7644966787554962E-2</v>
          </cell>
          <cell r="L19383">
            <v>7.7644966787554962E-2</v>
          </cell>
          <cell r="P19383" t="str">
            <v>PROBABLES NO DESARRROLLADAS</v>
          </cell>
          <cell r="Q19383" t="str">
            <v>PROBABLES NO DESARRROLLADAS2021</v>
          </cell>
        </row>
        <row r="19384">
          <cell r="I19384">
            <v>0.25557845681435332</v>
          </cell>
          <cell r="J19384">
            <v>0.25557845681435332</v>
          </cell>
          <cell r="K19384">
            <v>7.6673537044306003E-2</v>
          </cell>
          <cell r="L19384">
            <v>7.6673537044306003E-2</v>
          </cell>
          <cell r="P19384" t="str">
            <v>PROBABLES NO DESARRROLLADAS</v>
          </cell>
          <cell r="Q19384" t="str">
            <v>PROBABLES NO DESARRROLLADAS2021</v>
          </cell>
        </row>
        <row r="19385">
          <cell r="I19385">
            <v>0.24428905110090454</v>
          </cell>
          <cell r="J19385">
            <v>0.24428905110090454</v>
          </cell>
          <cell r="K19385">
            <v>7.3286715330271368E-2</v>
          </cell>
          <cell r="L19385">
            <v>7.3286715330271368E-2</v>
          </cell>
          <cell r="P19385" t="str">
            <v>PROBABLES NO DESARRROLLADAS</v>
          </cell>
          <cell r="Q19385" t="str">
            <v>PROBABLES NO DESARRROLLADAS2021</v>
          </cell>
        </row>
        <row r="19386">
          <cell r="I19386">
            <v>0.2493245271011649</v>
          </cell>
          <cell r="J19386">
            <v>0.2493245271011649</v>
          </cell>
          <cell r="K19386">
            <v>7.4797358130349462E-2</v>
          </cell>
          <cell r="L19386">
            <v>7.4797358130349462E-2</v>
          </cell>
          <cell r="P19386" t="str">
            <v>PROBABLES NO DESARRROLLADAS</v>
          </cell>
          <cell r="Q19386" t="str">
            <v>PROBABLES NO DESARRROLLADAS2021</v>
          </cell>
        </row>
        <row r="19387">
          <cell r="I19387">
            <v>0.23831136982710457</v>
          </cell>
          <cell r="J19387">
            <v>0.23831136982710457</v>
          </cell>
          <cell r="K19387">
            <v>7.1493410948131372E-2</v>
          </cell>
          <cell r="L19387">
            <v>7.1493410948131372E-2</v>
          </cell>
          <cell r="P19387" t="str">
            <v>PROBABLES NO DESARRROLLADAS</v>
          </cell>
          <cell r="Q19387" t="str">
            <v>PROBABLES NO DESARRROLLADAS2021</v>
          </cell>
        </row>
        <row r="19388">
          <cell r="I19388">
            <v>0.24322362920977478</v>
          </cell>
          <cell r="J19388">
            <v>0.24322362920977478</v>
          </cell>
          <cell r="K19388">
            <v>7.2967088762932425E-2</v>
          </cell>
          <cell r="L19388">
            <v>7.2967088762932425E-2</v>
          </cell>
          <cell r="P19388" t="str">
            <v>PROBABLES NO DESARRROLLADAS</v>
          </cell>
          <cell r="Q19388" t="str">
            <v>PROBABLES NO DESARRROLLADAS2021</v>
          </cell>
        </row>
        <row r="19389">
          <cell r="I19389">
            <v>0.24018061589607873</v>
          </cell>
          <cell r="J19389">
            <v>0.24018061589607873</v>
          </cell>
          <cell r="K19389">
            <v>7.2054184768823623E-2</v>
          </cell>
          <cell r="L19389">
            <v>7.2054184768823623E-2</v>
          </cell>
          <cell r="P19389" t="str">
            <v>PROBABLES NO DESARRROLLADAS</v>
          </cell>
          <cell r="Q19389" t="str">
            <v>PROBABLES NO DESARRROLLADAS2022</v>
          </cell>
        </row>
        <row r="19390">
          <cell r="I19390">
            <v>0.21435347306173552</v>
          </cell>
          <cell r="J19390">
            <v>0.21435347306173552</v>
          </cell>
          <cell r="K19390">
            <v>6.4306041918520657E-2</v>
          </cell>
          <cell r="L19390">
            <v>6.4306041918520657E-2</v>
          </cell>
          <cell r="P19390" t="str">
            <v>PROBABLES NO DESARRROLLADAS</v>
          </cell>
          <cell r="Q19390" t="str">
            <v>PROBABLES NO DESARRROLLADAS2022</v>
          </cell>
        </row>
        <row r="19391">
          <cell r="I19391">
            <v>0.23449386050674148</v>
          </cell>
          <cell r="J19391">
            <v>0.23449386050674148</v>
          </cell>
          <cell r="K19391">
            <v>7.034815815202243E-2</v>
          </cell>
          <cell r="L19391">
            <v>7.034815815202243E-2</v>
          </cell>
          <cell r="P19391" t="str">
            <v>PROBABLES NO DESARRROLLADAS</v>
          </cell>
          <cell r="Q19391" t="str">
            <v>PROBABLES NO DESARRROLLADAS2022</v>
          </cell>
        </row>
        <row r="19392">
          <cell r="I19392">
            <v>0.22413580309624298</v>
          </cell>
          <cell r="J19392">
            <v>0.22413580309624298</v>
          </cell>
          <cell r="K19392">
            <v>6.7240740928872889E-2</v>
          </cell>
          <cell r="L19392">
            <v>6.7240740928872889E-2</v>
          </cell>
          <cell r="P19392" t="str">
            <v>PROBABLES NO DESARRROLLADAS</v>
          </cell>
          <cell r="Q19392" t="str">
            <v>PROBABLES NO DESARRROLLADAS2022</v>
          </cell>
        </row>
        <row r="19393">
          <cell r="I19393">
            <v>0.22875586466756867</v>
          </cell>
          <cell r="J19393">
            <v>0.22875586466756867</v>
          </cell>
          <cell r="K19393">
            <v>6.8626759400270604E-2</v>
          </cell>
          <cell r="L19393">
            <v>6.8626759400270604E-2</v>
          </cell>
          <cell r="P19393" t="str">
            <v>PROBABLES NO DESARRROLLADAS</v>
          </cell>
          <cell r="Q19393" t="str">
            <v>PROBABLES NO DESARRROLLADAS2022</v>
          </cell>
        </row>
        <row r="19394">
          <cell r="I19394">
            <v>0.21865126587723407</v>
          </cell>
          <cell r="J19394">
            <v>0.21865126587723407</v>
          </cell>
          <cell r="K19394">
            <v>6.5595379763170231E-2</v>
          </cell>
          <cell r="L19394">
            <v>6.5595379763170231E-2</v>
          </cell>
          <cell r="P19394" t="str">
            <v>PROBABLES NO DESARRROLLADAS</v>
          </cell>
          <cell r="Q19394" t="str">
            <v>PROBABLES NO DESARRROLLADAS2022</v>
          </cell>
        </row>
        <row r="19395">
          <cell r="I19395">
            <v>0.22315827589994694</v>
          </cell>
          <cell r="J19395">
            <v>0.22315827589994694</v>
          </cell>
          <cell r="K19395">
            <v>6.6947482769984079E-2</v>
          </cell>
          <cell r="L19395">
            <v>6.6947482769984079E-2</v>
          </cell>
          <cell r="P19395" t="str">
            <v>PROBABLES NO DESARRROLLADAS</v>
          </cell>
          <cell r="Q19395" t="str">
            <v>PROBABLES NO DESARRROLLADAS2022</v>
          </cell>
        </row>
        <row r="19396">
          <cell r="I19396">
            <v>0.22036630372672758</v>
          </cell>
          <cell r="J19396">
            <v>0.22036630372672758</v>
          </cell>
          <cell r="K19396">
            <v>6.610989111801828E-2</v>
          </cell>
          <cell r="L19396">
            <v>6.610989111801828E-2</v>
          </cell>
          <cell r="P19396" t="str">
            <v>PROBABLES NO DESARRROLLADAS</v>
          </cell>
          <cell r="Q19396" t="str">
            <v>PROBABLES NO DESARRROLLADAS2022</v>
          </cell>
        </row>
        <row r="19397">
          <cell r="I19397">
            <v>0.21063228842922885</v>
          </cell>
          <cell r="J19397">
            <v>0.21063228842922885</v>
          </cell>
          <cell r="K19397">
            <v>6.3189686528768663E-2</v>
          </cell>
          <cell r="L19397">
            <v>6.3189686528768663E-2</v>
          </cell>
          <cell r="P19397" t="str">
            <v>PROBABLES NO DESARRROLLADAS</v>
          </cell>
          <cell r="Q19397" t="str">
            <v>PROBABLES NO DESARRROLLADAS2022</v>
          </cell>
        </row>
        <row r="19398">
          <cell r="I19398">
            <v>0.21497400504928818</v>
          </cell>
          <cell r="J19398">
            <v>0.21497400504928818</v>
          </cell>
          <cell r="K19398">
            <v>6.4492201514786449E-2</v>
          </cell>
          <cell r="L19398">
            <v>6.4492201514786449E-2</v>
          </cell>
          <cell r="P19398" t="str">
            <v>PROBABLES NO DESARRROLLADAS</v>
          </cell>
          <cell r="Q19398" t="str">
            <v>PROBABLES NO DESARRROLLADAS2022</v>
          </cell>
        </row>
        <row r="19399">
          <cell r="I19399">
            <v>0.20547817824488485</v>
          </cell>
          <cell r="J19399">
            <v>0.20547817824488485</v>
          </cell>
          <cell r="K19399">
            <v>6.1643453473465441E-2</v>
          </cell>
          <cell r="L19399">
            <v>6.1643453473465441E-2</v>
          </cell>
          <cell r="P19399" t="str">
            <v>PROBABLES NO DESARRROLLADAS</v>
          </cell>
          <cell r="Q19399" t="str">
            <v>PROBABLES NO DESARRROLLADAS2022</v>
          </cell>
        </row>
        <row r="19400">
          <cell r="I19400">
            <v>0.2097136543354661</v>
          </cell>
          <cell r="J19400">
            <v>0.2097136543354661</v>
          </cell>
          <cell r="K19400">
            <v>6.2914096300639821E-2</v>
          </cell>
          <cell r="L19400">
            <v>6.2914096300639821E-2</v>
          </cell>
          <cell r="P19400" t="str">
            <v>PROBABLES NO DESARRROLLADAS</v>
          </cell>
          <cell r="Q19400" t="str">
            <v>PROBABLES NO DESARRROLLADAS2022</v>
          </cell>
        </row>
        <row r="19401">
          <cell r="I19401">
            <v>0.20708989017127438</v>
          </cell>
          <cell r="J19401">
            <v>0.20708989017127438</v>
          </cell>
          <cell r="K19401">
            <v>6.2126967051382306E-2</v>
          </cell>
          <cell r="L19401">
            <v>6.2126967051382306E-2</v>
          </cell>
          <cell r="P19401" t="str">
            <v>PROBABLES NO DESARRROLLADAS</v>
          </cell>
          <cell r="Q19401" t="str">
            <v>PROBABLES NO DESARRROLLADAS2023</v>
          </cell>
        </row>
        <row r="19402">
          <cell r="I19402">
            <v>0.18482106488307304</v>
          </cell>
          <cell r="J19402">
            <v>0.18482106488307304</v>
          </cell>
          <cell r="K19402">
            <v>5.5446319464921907E-2</v>
          </cell>
          <cell r="L19402">
            <v>5.5446319464921907E-2</v>
          </cell>
          <cell r="P19402" t="str">
            <v>PROBABLES NO DESARRROLLADAS</v>
          </cell>
          <cell r="Q19402" t="str">
            <v>PROBABLES NO DESARRROLLADAS2023</v>
          </cell>
        </row>
        <row r="19403">
          <cell r="I19403">
            <v>0.20218662374982319</v>
          </cell>
          <cell r="J19403">
            <v>0.20218662374982319</v>
          </cell>
          <cell r="K19403">
            <v>6.065598712494695E-2</v>
          </cell>
          <cell r="L19403">
            <v>6.065598712494695E-2</v>
          </cell>
          <cell r="P19403" t="str">
            <v>PROBABLES NO DESARRROLLADAS</v>
          </cell>
          <cell r="Q19403" t="str">
            <v>PROBABLES NO DESARRROLLADAS2023</v>
          </cell>
        </row>
        <row r="19404">
          <cell r="I19404">
            <v>0.19325564085793134</v>
          </cell>
          <cell r="J19404">
            <v>0.19325564085793134</v>
          </cell>
          <cell r="K19404">
            <v>5.7976692257379399E-2</v>
          </cell>
          <cell r="L19404">
            <v>5.7976692257379399E-2</v>
          </cell>
          <cell r="P19404" t="str">
            <v>PROBABLES NO DESARRROLLADAS</v>
          </cell>
          <cell r="Q19404" t="str">
            <v>PROBABLES NO DESARRROLLADAS2023</v>
          </cell>
        </row>
        <row r="19405">
          <cell r="I19405">
            <v>0.19723917649765391</v>
          </cell>
          <cell r="J19405">
            <v>0.19723917649765391</v>
          </cell>
          <cell r="K19405">
            <v>5.9171752949296177E-2</v>
          </cell>
          <cell r="L19405">
            <v>5.9171752949296177E-2</v>
          </cell>
          <cell r="P19405" t="str">
            <v>PROBABLES NO DESARRROLLADAS</v>
          </cell>
          <cell r="Q19405" t="str">
            <v>PROBABLES NO DESARRROLLADAS2023</v>
          </cell>
        </row>
        <row r="19406">
          <cell r="I19406">
            <v>0.18852673213195137</v>
          </cell>
          <cell r="J19406">
            <v>0.18852673213195137</v>
          </cell>
          <cell r="K19406">
            <v>5.6558019639585407E-2</v>
          </cell>
          <cell r="L19406">
            <v>5.6558019639585407E-2</v>
          </cell>
          <cell r="P19406" t="str">
            <v>PROBABLES NO DESARRROLLADAS</v>
          </cell>
          <cell r="Q19406" t="str">
            <v>PROBABLES NO DESARRROLLADAS2023</v>
          </cell>
        </row>
        <row r="19407">
          <cell r="I19407">
            <v>0.19241279182549192</v>
          </cell>
          <cell r="J19407">
            <v>0.19241279182549192</v>
          </cell>
          <cell r="K19407">
            <v>5.7723837547647566E-2</v>
          </cell>
          <cell r="L19407">
            <v>5.7723837547647566E-2</v>
          </cell>
          <cell r="P19407" t="str">
            <v>PROBABLES NO DESARRROLLADAS</v>
          </cell>
          <cell r="Q19407" t="str">
            <v>PROBABLES NO DESARRROLLADAS2023</v>
          </cell>
        </row>
        <row r="19408">
          <cell r="I19408">
            <v>0.19000548177444321</v>
          </cell>
          <cell r="J19408">
            <v>0.19000548177444321</v>
          </cell>
          <cell r="K19408">
            <v>5.700164453233296E-2</v>
          </cell>
          <cell r="L19408">
            <v>5.700164453233296E-2</v>
          </cell>
          <cell r="P19408" t="str">
            <v>PROBABLES NO DESARRROLLADAS</v>
          </cell>
          <cell r="Q19408" t="str">
            <v>PROBABLES NO DESARRROLLADAS2023</v>
          </cell>
        </row>
        <row r="19409">
          <cell r="I19409">
            <v>0.18161256400560746</v>
          </cell>
          <cell r="J19409">
            <v>0.18161256400560746</v>
          </cell>
          <cell r="K19409">
            <v>5.4483769201682242E-2</v>
          </cell>
          <cell r="L19409">
            <v>5.4483769201682242E-2</v>
          </cell>
          <cell r="P19409" t="str">
            <v>PROBABLES NO DESARRROLLADAS</v>
          </cell>
          <cell r="Q19409" t="str">
            <v>PROBABLES NO DESARRROLLADAS2023</v>
          </cell>
        </row>
        <row r="19410">
          <cell r="I19410">
            <v>0.18535610348588349</v>
          </cell>
          <cell r="J19410">
            <v>0.18535610348588349</v>
          </cell>
          <cell r="K19410">
            <v>5.560683104576504E-2</v>
          </cell>
          <cell r="L19410">
            <v>5.560683104576504E-2</v>
          </cell>
          <cell r="P19410" t="str">
            <v>PROBABLES NO DESARRROLLADAS</v>
          </cell>
          <cell r="Q19410" t="str">
            <v>PROBABLES NO DESARRROLLADAS2023</v>
          </cell>
        </row>
        <row r="19411">
          <cell r="I19411">
            <v>0.177168557947816</v>
          </cell>
          <cell r="J19411">
            <v>0.177168557947816</v>
          </cell>
          <cell r="K19411">
            <v>5.3150567384344795E-2</v>
          </cell>
          <cell r="L19411">
            <v>5.3150567384344795E-2</v>
          </cell>
          <cell r="P19411" t="str">
            <v>PROBABLES NO DESARRROLLADAS</v>
          </cell>
          <cell r="Q19411" t="str">
            <v>PROBABLES NO DESARRROLLADAS2023</v>
          </cell>
        </row>
        <row r="19412">
          <cell r="I19412">
            <v>0.18082049411738377</v>
          </cell>
          <cell r="J19412">
            <v>0.18082049411738377</v>
          </cell>
          <cell r="K19412">
            <v>5.4246148235215126E-2</v>
          </cell>
          <cell r="L19412">
            <v>5.4246148235215126E-2</v>
          </cell>
          <cell r="P19412" t="str">
            <v>PROBABLES NO DESARRROLLADAS</v>
          </cell>
          <cell r="Q19412" t="str">
            <v>PROBABLES NO DESARRROLLADAS2023</v>
          </cell>
        </row>
        <row r="19413">
          <cell r="I19413">
            <v>0.17855821732803004</v>
          </cell>
          <cell r="J19413">
            <v>0.17855821732803004</v>
          </cell>
          <cell r="K19413">
            <v>5.3567465198409013E-2</v>
          </cell>
          <cell r="L19413">
            <v>5.3567465198409013E-2</v>
          </cell>
          <cell r="P19413" t="str">
            <v>PROBABLES NO DESARRROLLADAS</v>
          </cell>
          <cell r="Q19413" t="str">
            <v>PROBABLES NO DESARRROLLADAS2024</v>
          </cell>
        </row>
        <row r="19414">
          <cell r="P19414" t="str">
            <v>PROBABLES NO DESARRROLLADAS</v>
          </cell>
          <cell r="Q19414" t="str">
            <v>PROBABLES NO DESARRROLLADAS2012</v>
          </cell>
        </row>
        <row r="19415">
          <cell r="P19415" t="str">
            <v>PROBABLES NO DESARRROLLADAS</v>
          </cell>
          <cell r="Q19415" t="str">
            <v>PROBABLES NO DESARRROLLADAS2012</v>
          </cell>
        </row>
        <row r="19416">
          <cell r="P19416" t="str">
            <v>PROBABLES NO DESARRROLLADAS</v>
          </cell>
          <cell r="Q19416" t="str">
            <v>PROBABLES NO DESARRROLLADAS2012</v>
          </cell>
        </row>
        <row r="19417">
          <cell r="I19417">
            <v>2.3921596672971118E-7</v>
          </cell>
          <cell r="J19417">
            <v>2.3921596672971118E-7</v>
          </cell>
          <cell r="K19417">
            <v>7.1764790018911612E-8</v>
          </cell>
          <cell r="L19417">
            <v>7.1764790018911612E-8</v>
          </cell>
          <cell r="P19417" t="str">
            <v>PROBABLES NO DESARRROLLADAS</v>
          </cell>
          <cell r="Q19417" t="str">
            <v>PROBABLES NO DESARRROLLADAS2012</v>
          </cell>
        </row>
        <row r="19418">
          <cell r="I19418">
            <v>1.387472451105585E-4</v>
          </cell>
          <cell r="J19418">
            <v>1.387472451105585E-4</v>
          </cell>
          <cell r="K19418">
            <v>4.1624173533167606E-5</v>
          </cell>
          <cell r="L19418">
            <v>4.1624173533167606E-5</v>
          </cell>
          <cell r="P19418" t="str">
            <v>PROBABLES NO DESARRROLLADAS</v>
          </cell>
          <cell r="Q19418" t="str">
            <v>PROBABLES NO DESARRROLLADAS2012</v>
          </cell>
        </row>
        <row r="19419">
          <cell r="I19419">
            <v>9.7255861892135752E-4</v>
          </cell>
          <cell r="J19419">
            <v>9.7255861892135752E-4</v>
          </cell>
          <cell r="K19419">
            <v>2.9176758567640778E-4</v>
          </cell>
          <cell r="L19419">
            <v>2.9176758567640778E-4</v>
          </cell>
          <cell r="P19419" t="str">
            <v>PROBABLES NO DESARRROLLADAS</v>
          </cell>
          <cell r="Q19419" t="str">
            <v>PROBABLES NO DESARRROLLADAS2012</v>
          </cell>
        </row>
        <row r="19420">
          <cell r="I19420">
            <v>4.7132959729968265E-3</v>
          </cell>
          <cell r="J19420">
            <v>4.7132959729968265E-3</v>
          </cell>
          <cell r="K19420">
            <v>1.4139887918990476E-3</v>
          </cell>
          <cell r="L19420">
            <v>1.4139887918990476E-3</v>
          </cell>
          <cell r="P19420" t="str">
            <v>PROBABLES NO DESARRROLLADAS</v>
          </cell>
          <cell r="Q19420" t="str">
            <v>PROBABLES NO DESARRROLLADAS2012</v>
          </cell>
        </row>
        <row r="19421">
          <cell r="I19421">
            <v>1.9300145771693158E-2</v>
          </cell>
          <cell r="J19421">
            <v>1.9300145771693158E-2</v>
          </cell>
          <cell r="K19421">
            <v>5.7900437315079479E-3</v>
          </cell>
          <cell r="L19421">
            <v>5.7900437315079479E-3</v>
          </cell>
          <cell r="P19421" t="str">
            <v>PROBABLES NO DESARRROLLADAS</v>
          </cell>
          <cell r="Q19421" t="str">
            <v>PROBABLES NO DESARRROLLADAS2012</v>
          </cell>
        </row>
        <row r="19422">
          <cell r="I19422">
            <v>6.8928184334752701E-2</v>
          </cell>
          <cell r="J19422">
            <v>6.8928184334752701E-2</v>
          </cell>
          <cell r="K19422">
            <v>2.0678455300425797E-2</v>
          </cell>
          <cell r="L19422">
            <v>2.0678455300425797E-2</v>
          </cell>
          <cell r="P19422" t="str">
            <v>PROBABLES NO DESARRROLLADAS</v>
          </cell>
          <cell r="Q19422" t="str">
            <v>PROBABLES NO DESARRROLLADAS2012</v>
          </cell>
        </row>
        <row r="19423">
          <cell r="I19423">
            <v>0.25077581903147544</v>
          </cell>
          <cell r="J19423">
            <v>0.25077581903147544</v>
          </cell>
          <cell r="K19423">
            <v>7.5232745709442675E-2</v>
          </cell>
          <cell r="L19423">
            <v>7.5232745709442675E-2</v>
          </cell>
          <cell r="P19423" t="str">
            <v>PROBABLES NO DESARRROLLADAS</v>
          </cell>
          <cell r="Q19423" t="str">
            <v>PROBABLES NO DESARRROLLADAS2012</v>
          </cell>
        </row>
        <row r="19424">
          <cell r="I19424">
            <v>0.38244821875896029</v>
          </cell>
          <cell r="J19424">
            <v>0.38244821875896029</v>
          </cell>
          <cell r="K19424">
            <v>0.11473446562768806</v>
          </cell>
          <cell r="L19424">
            <v>0.11473446562768806</v>
          </cell>
          <cell r="P19424" t="str">
            <v>PROBABLES NO DESARRROLLADAS</v>
          </cell>
          <cell r="Q19424" t="str">
            <v>PROBABLES NO DESARRROLLADAS2012</v>
          </cell>
        </row>
        <row r="19425">
          <cell r="I19425">
            <v>0.39519649271759338</v>
          </cell>
          <cell r="J19425">
            <v>0.39519649271759338</v>
          </cell>
          <cell r="K19425">
            <v>0.11855894781527801</v>
          </cell>
          <cell r="L19425">
            <v>0.11855894781527801</v>
          </cell>
          <cell r="P19425" t="str">
            <v>PROBABLES NO DESARRROLLADAS</v>
          </cell>
          <cell r="Q19425" t="str">
            <v>PROBABLES NO DESARRROLLADAS2012</v>
          </cell>
        </row>
        <row r="19426">
          <cell r="I19426">
            <v>0.39519649271759338</v>
          </cell>
          <cell r="J19426">
            <v>0.39519649271759338</v>
          </cell>
          <cell r="K19426">
            <v>0.11855894781527801</v>
          </cell>
          <cell r="L19426">
            <v>0.11855894781527801</v>
          </cell>
          <cell r="P19426" t="str">
            <v>PROBABLES NO DESARRROLLADAS</v>
          </cell>
          <cell r="Q19426" t="str">
            <v>PROBABLES NO DESARRROLLADAS2013</v>
          </cell>
        </row>
        <row r="19427">
          <cell r="I19427">
            <v>0.35695167084169716</v>
          </cell>
          <cell r="J19427">
            <v>0.35695167084169716</v>
          </cell>
          <cell r="K19427">
            <v>0.10708550125250914</v>
          </cell>
          <cell r="L19427">
            <v>0.10708550125250914</v>
          </cell>
          <cell r="P19427" t="str">
            <v>PROBABLES NO DESARRROLLADAS</v>
          </cell>
          <cell r="Q19427" t="str">
            <v>PROBABLES NO DESARRROLLADAS2013</v>
          </cell>
        </row>
        <row r="19428">
          <cell r="I19428">
            <v>0.39519649271759338</v>
          </cell>
          <cell r="J19428">
            <v>0.39519649271759338</v>
          </cell>
          <cell r="K19428">
            <v>0.11855894781527801</v>
          </cell>
          <cell r="L19428">
            <v>0.11855894781527801</v>
          </cell>
          <cell r="P19428" t="str">
            <v>PROBABLES NO DESARRROLLADAS</v>
          </cell>
          <cell r="Q19428" t="str">
            <v>PROBABLES NO DESARRROLLADAS2013</v>
          </cell>
        </row>
        <row r="19429">
          <cell r="I19429">
            <v>0.38244821875896029</v>
          </cell>
          <cell r="J19429">
            <v>0.38244821875896029</v>
          </cell>
          <cell r="K19429">
            <v>0.11473446562768806</v>
          </cell>
          <cell r="L19429">
            <v>0.11473446562768806</v>
          </cell>
          <cell r="P19429" t="str">
            <v>PROBABLES NO DESARRROLLADAS</v>
          </cell>
          <cell r="Q19429" t="str">
            <v>PROBABLES NO DESARRROLLADAS2013</v>
          </cell>
        </row>
        <row r="19430">
          <cell r="I19430">
            <v>0.39519649271759338</v>
          </cell>
          <cell r="J19430">
            <v>0.39519649271759338</v>
          </cell>
          <cell r="K19430">
            <v>0.11855894781527801</v>
          </cell>
          <cell r="L19430">
            <v>0.11855894781527801</v>
          </cell>
          <cell r="P19430" t="str">
            <v>PROBABLES NO DESARRROLLADAS</v>
          </cell>
          <cell r="Q19430" t="str">
            <v>PROBABLES NO DESARRROLLADAS2013</v>
          </cell>
        </row>
        <row r="19431">
          <cell r="I19431">
            <v>0.38244821875896029</v>
          </cell>
          <cell r="J19431">
            <v>0.38244821875896029</v>
          </cell>
          <cell r="K19431">
            <v>0.11473446562768806</v>
          </cell>
          <cell r="L19431">
            <v>0.11473446562768806</v>
          </cell>
          <cell r="P19431" t="str">
            <v>PROBABLES NO DESARRROLLADAS</v>
          </cell>
          <cell r="Q19431" t="str">
            <v>PROBABLES NO DESARRROLLADAS2013</v>
          </cell>
        </row>
        <row r="19432">
          <cell r="I19432">
            <v>0.39519649271759338</v>
          </cell>
          <cell r="J19432">
            <v>0.39519649271759338</v>
          </cell>
          <cell r="K19432">
            <v>0.11855894781527801</v>
          </cell>
          <cell r="L19432">
            <v>0.11855894781527801</v>
          </cell>
          <cell r="P19432" t="str">
            <v>PROBABLES NO DESARRROLLADAS</v>
          </cell>
          <cell r="Q19432" t="str">
            <v>PROBABLES NO DESARRROLLADAS2013</v>
          </cell>
        </row>
        <row r="19433">
          <cell r="I19433">
            <v>0.39519649271759338</v>
          </cell>
          <cell r="J19433">
            <v>0.39519649271759338</v>
          </cell>
          <cell r="K19433">
            <v>0.11855894781527801</v>
          </cell>
          <cell r="L19433">
            <v>0.11855894781527801</v>
          </cell>
          <cell r="P19433" t="str">
            <v>PROBABLES NO DESARRROLLADAS</v>
          </cell>
          <cell r="Q19433" t="str">
            <v>PROBABLES NO DESARRROLLADAS2013</v>
          </cell>
        </row>
        <row r="19434">
          <cell r="I19434">
            <v>0.38244821875896029</v>
          </cell>
          <cell r="J19434">
            <v>0.38244821875896029</v>
          </cell>
          <cell r="K19434">
            <v>0.11473446562768806</v>
          </cell>
          <cell r="L19434">
            <v>0.11473446562768806</v>
          </cell>
          <cell r="P19434" t="str">
            <v>PROBABLES NO DESARRROLLADAS</v>
          </cell>
          <cell r="Q19434" t="str">
            <v>PROBABLES NO DESARRROLLADAS2013</v>
          </cell>
        </row>
        <row r="19435">
          <cell r="I19435">
            <v>0.39527110760441364</v>
          </cell>
          <cell r="J19435">
            <v>0.39527110760441364</v>
          </cell>
          <cell r="K19435">
            <v>0.11858133228132407</v>
          </cell>
          <cell r="L19435">
            <v>0.11858133228132407</v>
          </cell>
          <cell r="P19435" t="str">
            <v>PROBABLES NO DESARRROLLADAS</v>
          </cell>
          <cell r="Q19435" t="str">
            <v>PROBABLES NO DESARRROLLADAS2013</v>
          </cell>
        </row>
        <row r="19436">
          <cell r="I19436">
            <v>0.38726003103235762</v>
          </cell>
          <cell r="J19436">
            <v>0.38726003103235762</v>
          </cell>
          <cell r="K19436">
            <v>0.1161780093097073</v>
          </cell>
          <cell r="L19436">
            <v>0.1161780093097073</v>
          </cell>
          <cell r="P19436" t="str">
            <v>PROBABLES NO DESARRROLLADAS</v>
          </cell>
          <cell r="Q19436" t="str">
            <v>PROBABLES NO DESARRROLLADAS2013</v>
          </cell>
        </row>
        <row r="19437">
          <cell r="I19437">
            <v>0.4078599397455448</v>
          </cell>
          <cell r="J19437">
            <v>0.4078599397455448</v>
          </cell>
          <cell r="K19437">
            <v>0.12235798192366343</v>
          </cell>
          <cell r="L19437">
            <v>0.12235798192366343</v>
          </cell>
          <cell r="P19437" t="str">
            <v>PROBABLES NO DESARRROLLADAS</v>
          </cell>
          <cell r="Q19437" t="str">
            <v>PROBABLES NO DESARRROLLADAS2013</v>
          </cell>
        </row>
        <row r="19438">
          <cell r="I19438">
            <v>0.41556945522137395</v>
          </cell>
          <cell r="J19438">
            <v>0.41556945522137395</v>
          </cell>
          <cell r="K19438">
            <v>0.1246708365664122</v>
          </cell>
          <cell r="L19438">
            <v>0.1246708365664122</v>
          </cell>
          <cell r="P19438" t="str">
            <v>PROBABLES NO DESARRROLLADAS</v>
          </cell>
          <cell r="Q19438" t="str">
            <v>PROBABLES NO DESARRROLLADAS2014</v>
          </cell>
        </row>
        <row r="19439">
          <cell r="I19439">
            <v>0.38189012092166869</v>
          </cell>
          <cell r="J19439">
            <v>0.38189012092166869</v>
          </cell>
          <cell r="K19439">
            <v>0.1145670362765006</v>
          </cell>
          <cell r="L19439">
            <v>0.1145670362765006</v>
          </cell>
          <cell r="P19439" t="str">
            <v>PROBABLES NO DESARRROLLADAS</v>
          </cell>
          <cell r="Q19439" t="str">
            <v>PROBABLES NO DESARRROLLADAS2014</v>
          </cell>
        </row>
        <row r="19440">
          <cell r="I19440">
            <v>0.42994672108018156</v>
          </cell>
          <cell r="J19440">
            <v>0.42994672108018156</v>
          </cell>
          <cell r="K19440">
            <v>0.12898401632405448</v>
          </cell>
          <cell r="L19440">
            <v>0.12898401632405448</v>
          </cell>
          <cell r="P19440" t="str">
            <v>PROBABLES NO DESARRROLLADAS</v>
          </cell>
          <cell r="Q19440" t="str">
            <v>PROBABLES NO DESARRROLLADAS2014</v>
          </cell>
        </row>
        <row r="19441">
          <cell r="I19441">
            <v>0.42305829511764093</v>
          </cell>
          <cell r="J19441">
            <v>0.42305829511764093</v>
          </cell>
          <cell r="K19441">
            <v>0.12691748853529225</v>
          </cell>
          <cell r="L19441">
            <v>0.12691748853529225</v>
          </cell>
          <cell r="P19441" t="str">
            <v>PROBABLES NO DESARRROLLADAS</v>
          </cell>
          <cell r="Q19441" t="str">
            <v>PROBABLES NO DESARRROLLADAS2014</v>
          </cell>
        </row>
        <row r="19442">
          <cell r="I19442">
            <v>0.43696890628605373</v>
          </cell>
          <cell r="J19442">
            <v>0.43696890628605373</v>
          </cell>
          <cell r="K19442">
            <v>0.13109067188581613</v>
          </cell>
          <cell r="L19442">
            <v>0.13109067188581613</v>
          </cell>
          <cell r="P19442" t="str">
            <v>PROBABLES NO DESARRROLLADAS</v>
          </cell>
          <cell r="Q19442" t="str">
            <v>PROBABLES NO DESARRROLLADAS2014</v>
          </cell>
        </row>
        <row r="19443">
          <cell r="I19443">
            <v>0.41838330510647204</v>
          </cell>
          <cell r="J19443">
            <v>0.41838330510647204</v>
          </cell>
          <cell r="K19443">
            <v>0.12551499153194162</v>
          </cell>
          <cell r="L19443">
            <v>0.12551499153194162</v>
          </cell>
          <cell r="P19443" t="str">
            <v>PROBABLES NO DESARRROLLADAS</v>
          </cell>
          <cell r="Q19443" t="str">
            <v>PROBABLES NO DESARRROLLADAS2014</v>
          </cell>
        </row>
        <row r="19444">
          <cell r="I19444">
            <v>0.42773716267212331</v>
          </cell>
          <cell r="J19444">
            <v>0.42773716267212331</v>
          </cell>
          <cell r="K19444">
            <v>0.12832114880163698</v>
          </cell>
          <cell r="L19444">
            <v>0.12832114880163698</v>
          </cell>
          <cell r="P19444" t="str">
            <v>PROBABLES NO DESARRROLLADAS</v>
          </cell>
          <cell r="Q19444" t="str">
            <v>PROBABLES NO DESARRROLLADAS2014</v>
          </cell>
        </row>
        <row r="19445">
          <cell r="I19445">
            <v>0.4231171871027295</v>
          </cell>
          <cell r="J19445">
            <v>0.4231171871027295</v>
          </cell>
          <cell r="K19445">
            <v>0.12693515613081885</v>
          </cell>
          <cell r="L19445">
            <v>0.12693515613081885</v>
          </cell>
          <cell r="P19445" t="str">
            <v>PROBABLES NO DESARRROLLADAS</v>
          </cell>
          <cell r="Q19445" t="str">
            <v>PROBABLES NO DESARRROLLADAS2014</v>
          </cell>
        </row>
        <row r="19446">
          <cell r="I19446">
            <v>0.40511427248653947</v>
          </cell>
          <cell r="J19446">
            <v>0.40511427248653947</v>
          </cell>
          <cell r="K19446">
            <v>0.12153428174596183</v>
          </cell>
          <cell r="L19446">
            <v>0.12153428174596183</v>
          </cell>
          <cell r="P19446" t="str">
            <v>PROBABLES NO DESARRROLLADAS</v>
          </cell>
          <cell r="Q19446" t="str">
            <v>PROBABLES NO DESARRROLLADAS2014</v>
          </cell>
        </row>
        <row r="19447">
          <cell r="I19447">
            <v>0.41416489182781913</v>
          </cell>
          <cell r="J19447">
            <v>0.41416489182781913</v>
          </cell>
          <cell r="K19447">
            <v>0.12424946754834572</v>
          </cell>
          <cell r="L19447">
            <v>0.12424946754834572</v>
          </cell>
          <cell r="P19447" t="str">
            <v>PROBABLES NO DESARRROLLADAS</v>
          </cell>
          <cell r="Q19447" t="str">
            <v>PROBABLES NO DESARRROLLADAS2014</v>
          </cell>
        </row>
        <row r="19448">
          <cell r="I19448">
            <v>0.39653873423807545</v>
          </cell>
          <cell r="J19448">
            <v>0.39653873423807545</v>
          </cell>
          <cell r="K19448">
            <v>0.11896162027142264</v>
          </cell>
          <cell r="L19448">
            <v>0.11896162027142264</v>
          </cell>
          <cell r="P19448" t="str">
            <v>PROBABLES NO DESARRROLLADAS</v>
          </cell>
          <cell r="Q19448" t="str">
            <v>PROBABLES NO DESARRROLLADAS2014</v>
          </cell>
        </row>
        <row r="19449">
          <cell r="I19449">
            <v>0.40539354867212135</v>
          </cell>
          <cell r="J19449">
            <v>0.40539354867212135</v>
          </cell>
          <cell r="K19449">
            <v>0.12161806460163642</v>
          </cell>
          <cell r="L19449">
            <v>0.12161806460163642</v>
          </cell>
          <cell r="P19449" t="str">
            <v>PROBABLES NO DESARRROLLADAS</v>
          </cell>
          <cell r="Q19449" t="str">
            <v>PROBABLES NO DESARRROLLADAS2014</v>
          </cell>
        </row>
        <row r="19450">
          <cell r="I19450">
            <v>0.4010042384250464</v>
          </cell>
          <cell r="J19450">
            <v>0.4010042384250464</v>
          </cell>
          <cell r="K19450">
            <v>0.12030127152751392</v>
          </cell>
          <cell r="L19450">
            <v>0.12030127152751392</v>
          </cell>
          <cell r="P19450" t="str">
            <v>PROBABLES NO DESARRROLLADAS</v>
          </cell>
          <cell r="Q19450" t="str">
            <v>PROBABLES NO DESARRROLLADAS2015</v>
          </cell>
        </row>
        <row r="19451">
          <cell r="I19451">
            <v>0.35846245728101173</v>
          </cell>
          <cell r="J19451">
            <v>0.35846245728101173</v>
          </cell>
          <cell r="K19451">
            <v>0.10753873718430354</v>
          </cell>
          <cell r="L19451">
            <v>0.10753873718430354</v>
          </cell>
          <cell r="P19451" t="str">
            <v>PROBABLES NO DESARRROLLADAS</v>
          </cell>
          <cell r="Q19451" t="str">
            <v>PROBABLES NO DESARRROLLADAS2015</v>
          </cell>
        </row>
        <row r="19452">
          <cell r="I19452">
            <v>0.39277550285581342</v>
          </cell>
          <cell r="J19452">
            <v>0.39277550285581342</v>
          </cell>
          <cell r="K19452">
            <v>0.11783265085674403</v>
          </cell>
          <cell r="L19452">
            <v>0.11783265085674403</v>
          </cell>
          <cell r="P19452" t="str">
            <v>PROBABLES NO DESARRROLLADAS</v>
          </cell>
          <cell r="Q19452" t="str">
            <v>PROBABLES NO DESARRROLLADAS2015</v>
          </cell>
        </row>
        <row r="19453">
          <cell r="I19453">
            <v>0.37605006431990695</v>
          </cell>
          <cell r="J19453">
            <v>0.37605006431990695</v>
          </cell>
          <cell r="K19453">
            <v>0.1128150192959721</v>
          </cell>
          <cell r="L19453">
            <v>0.1128150192959721</v>
          </cell>
          <cell r="P19453" t="str">
            <v>PROBABLES NO DESARRROLLADAS</v>
          </cell>
          <cell r="Q19453" t="str">
            <v>PROBABLES NO DESARRROLLADAS2015</v>
          </cell>
        </row>
        <row r="19454">
          <cell r="I19454">
            <v>0.38443761839214713</v>
          </cell>
          <cell r="J19454">
            <v>0.38443761839214713</v>
          </cell>
          <cell r="K19454">
            <v>0.11533128551764411</v>
          </cell>
          <cell r="L19454">
            <v>0.11533128551764411</v>
          </cell>
          <cell r="P19454" t="str">
            <v>PROBABLES NO DESARRROLLADAS</v>
          </cell>
          <cell r="Q19454" t="str">
            <v>PROBABLES NO DESARRROLLADAS2015</v>
          </cell>
        </row>
        <row r="19455">
          <cell r="I19455">
            <v>0.36806350468751259</v>
          </cell>
          <cell r="J19455">
            <v>0.36806350468751259</v>
          </cell>
          <cell r="K19455">
            <v>0.11041905140625376</v>
          </cell>
          <cell r="L19455">
            <v>0.11041905140625376</v>
          </cell>
          <cell r="P19455" t="str">
            <v>PROBABLES NO DESARRROLLADAS</v>
          </cell>
          <cell r="Q19455" t="str">
            <v>PROBABLES NO DESARRROLLADAS2015</v>
          </cell>
        </row>
        <row r="19456">
          <cell r="I19456">
            <v>0.37626913438614362</v>
          </cell>
          <cell r="J19456">
            <v>0.37626913438614362</v>
          </cell>
          <cell r="K19456">
            <v>0.11288074031584305</v>
          </cell>
          <cell r="L19456">
            <v>0.11288074031584305</v>
          </cell>
          <cell r="P19456" t="str">
            <v>PROBABLES NO DESARRROLLADAS</v>
          </cell>
          <cell r="Q19456" t="str">
            <v>PROBABLES NO DESARRROLLADAS2015</v>
          </cell>
        </row>
        <row r="19457">
          <cell r="I19457">
            <v>0.3721818285240347</v>
          </cell>
          <cell r="J19457">
            <v>0.3721818285240347</v>
          </cell>
          <cell r="K19457">
            <v>0.11165454855721042</v>
          </cell>
          <cell r="L19457">
            <v>0.11165454855721042</v>
          </cell>
          <cell r="P19457" t="str">
            <v>PROBABLES NO DESARRROLLADAS</v>
          </cell>
          <cell r="Q19457" t="str">
            <v>PROBABLES NO DESARRROLLADAS2015</v>
          </cell>
        </row>
        <row r="19458">
          <cell r="I19458">
            <v>0.35632434345729108</v>
          </cell>
          <cell r="J19458">
            <v>0.35632434345729108</v>
          </cell>
          <cell r="K19458">
            <v>0.10689730303718729</v>
          </cell>
          <cell r="L19458">
            <v>0.10689730303718729</v>
          </cell>
          <cell r="P19458" t="str">
            <v>PROBABLES NO DESARRROLLADAS</v>
          </cell>
          <cell r="Q19458" t="str">
            <v>PROBABLES NO DESARRROLLADAS2015</v>
          </cell>
        </row>
        <row r="19459">
          <cell r="I19459">
            <v>0.36426279172500275</v>
          </cell>
          <cell r="J19459">
            <v>0.36426279172500275</v>
          </cell>
          <cell r="K19459">
            <v>0.10927883751750085</v>
          </cell>
          <cell r="L19459">
            <v>0.10927883751750085</v>
          </cell>
          <cell r="P19459" t="str">
            <v>PROBABLES NO DESARRROLLADAS</v>
          </cell>
          <cell r="Q19459" t="str">
            <v>PROBABLES NO DESARRROLLADAS2015</v>
          </cell>
        </row>
        <row r="19460">
          <cell r="I19460">
            <v>0.34873926467465383</v>
          </cell>
          <cell r="J19460">
            <v>0.34873926467465383</v>
          </cell>
          <cell r="K19460">
            <v>0.10462177940239614</v>
          </cell>
          <cell r="L19460">
            <v>0.10462177940239614</v>
          </cell>
          <cell r="P19460" t="str">
            <v>PROBABLES NO DESARRROLLADAS</v>
          </cell>
          <cell r="Q19460" t="str">
            <v>PROBABLES NO DESARRROLLADAS2015</v>
          </cell>
        </row>
        <row r="19461">
          <cell r="I19461">
            <v>0.35650522031467607</v>
          </cell>
          <cell r="J19461">
            <v>0.35650522031467607</v>
          </cell>
          <cell r="K19461">
            <v>0.10695156609440289</v>
          </cell>
          <cell r="L19461">
            <v>0.10695156609440289</v>
          </cell>
          <cell r="P19461" t="str">
            <v>PROBABLES NO DESARRROLLADAS</v>
          </cell>
          <cell r="Q19461" t="str">
            <v>PROBABLES NO DESARRROLLADAS2015</v>
          </cell>
        </row>
        <row r="19462">
          <cell r="I19462">
            <v>0.352623740028852</v>
          </cell>
          <cell r="J19462">
            <v>0.352623740028852</v>
          </cell>
          <cell r="K19462">
            <v>0.1057871220086556</v>
          </cell>
          <cell r="L19462">
            <v>0.1057871220086556</v>
          </cell>
          <cell r="P19462" t="str">
            <v>PROBABLES NO DESARRROLLADAS</v>
          </cell>
          <cell r="Q19462" t="str">
            <v>PROBABLES NO DESARRROLLADAS2016</v>
          </cell>
        </row>
        <row r="19463">
          <cell r="I19463">
            <v>0.32639577960399985</v>
          </cell>
          <cell r="J19463">
            <v>0.32639577960399985</v>
          </cell>
          <cell r="K19463">
            <v>9.7918733881199954E-2</v>
          </cell>
          <cell r="L19463">
            <v>9.7918733881199954E-2</v>
          </cell>
          <cell r="P19463" t="str">
            <v>PROBABLES NO DESARRROLLADAS</v>
          </cell>
          <cell r="Q19463" t="str">
            <v>PROBABLES NO DESARRROLLADAS2016</v>
          </cell>
        </row>
        <row r="19464">
          <cell r="I19464">
            <v>0.34522592346278369</v>
          </cell>
          <cell r="J19464">
            <v>0.34522592346278369</v>
          </cell>
          <cell r="K19464">
            <v>0.10356777703883512</v>
          </cell>
          <cell r="L19464">
            <v>0.10356777703883512</v>
          </cell>
          <cell r="P19464" t="str">
            <v>PROBABLES NO DESARRROLLADAS</v>
          </cell>
          <cell r="Q19464" t="str">
            <v>PROBABLES NO DESARRROLLADAS2016</v>
          </cell>
        </row>
        <row r="19465">
          <cell r="I19465">
            <v>0.33050566790864089</v>
          </cell>
          <cell r="J19465">
            <v>0.33050566790864089</v>
          </cell>
          <cell r="K19465">
            <v>9.91517003725923E-2</v>
          </cell>
          <cell r="L19465">
            <v>9.91517003725923E-2</v>
          </cell>
          <cell r="P19465" t="str">
            <v>PROBABLES NO DESARRROLLADAS</v>
          </cell>
          <cell r="Q19465" t="str">
            <v>PROBABLES NO DESARRROLLADAS2016</v>
          </cell>
        </row>
        <row r="19466">
          <cell r="I19466">
            <v>0.33785743755998349</v>
          </cell>
          <cell r="J19466">
            <v>0.33785743755998349</v>
          </cell>
          <cell r="K19466">
            <v>0.10135723126799502</v>
          </cell>
          <cell r="L19466">
            <v>0.10135723126799502</v>
          </cell>
          <cell r="P19466" t="str">
            <v>PROBABLES NO DESARRROLLADAS</v>
          </cell>
          <cell r="Q19466" t="str">
            <v>PROBABLES NO DESARRROLLADAS2016</v>
          </cell>
        </row>
        <row r="19467">
          <cell r="I19467">
            <v>0.32344827536654014</v>
          </cell>
          <cell r="J19467">
            <v>0.32344827536654014</v>
          </cell>
          <cell r="K19467">
            <v>9.7034482609962044E-2</v>
          </cell>
          <cell r="L19467">
            <v>9.7034482609962044E-2</v>
          </cell>
          <cell r="P19467" t="str">
            <v>PROBABLES NO DESARRROLLADAS</v>
          </cell>
          <cell r="Q19467" t="str">
            <v>PROBABLES NO DESARRROLLADAS2016</v>
          </cell>
        </row>
        <row r="19468">
          <cell r="I19468">
            <v>0.33063991141785104</v>
          </cell>
          <cell r="J19468">
            <v>0.33063991141785104</v>
          </cell>
          <cell r="K19468">
            <v>9.9191973425355309E-2</v>
          </cell>
          <cell r="L19468">
            <v>9.9191973425355309E-2</v>
          </cell>
          <cell r="P19468" t="str">
            <v>PROBABLES NO DESARRROLLADAS</v>
          </cell>
          <cell r="Q19468" t="str">
            <v>PROBABLES NO DESARRROLLADAS2016</v>
          </cell>
        </row>
        <row r="19469">
          <cell r="I19469">
            <v>0.32702891088680824</v>
          </cell>
          <cell r="J19469">
            <v>0.32702891088680824</v>
          </cell>
          <cell r="K19469">
            <v>9.8108673266042459E-2</v>
          </cell>
          <cell r="L19469">
            <v>9.8108673266042459E-2</v>
          </cell>
          <cell r="P19469" t="str">
            <v>PROBABLES NO DESARRROLLADAS</v>
          </cell>
          <cell r="Q19469" t="str">
            <v>PROBABLES NO DESARRROLLADAS2016</v>
          </cell>
        </row>
        <row r="19470">
          <cell r="I19470">
            <v>0.31307710409289852</v>
          </cell>
          <cell r="J19470">
            <v>0.31307710409289852</v>
          </cell>
          <cell r="K19470">
            <v>9.392313122786955E-2</v>
          </cell>
          <cell r="L19470">
            <v>9.392313122786955E-2</v>
          </cell>
          <cell r="P19470" t="str">
            <v>PROBABLES NO DESARRROLLADAS</v>
          </cell>
          <cell r="Q19470" t="str">
            <v>PROBABLES NO DESARRROLLADAS2016</v>
          </cell>
        </row>
        <row r="19471">
          <cell r="I19471">
            <v>0.32003360038292011</v>
          </cell>
          <cell r="J19471">
            <v>0.32003360038292011</v>
          </cell>
          <cell r="K19471">
            <v>9.6010080114876009E-2</v>
          </cell>
          <cell r="L19471">
            <v>9.6010080114876009E-2</v>
          </cell>
          <cell r="P19471" t="str">
            <v>PROBABLES NO DESARRROLLADAS</v>
          </cell>
          <cell r="Q19471" t="str">
            <v>PROBABLES NO DESARRROLLADAS2016</v>
          </cell>
        </row>
        <row r="19472">
          <cell r="I19472">
            <v>0.30637736453212688</v>
          </cell>
          <cell r="J19472">
            <v>0.30637736453212688</v>
          </cell>
          <cell r="K19472">
            <v>9.1913209359638107E-2</v>
          </cell>
          <cell r="L19472">
            <v>9.1913209359638107E-2</v>
          </cell>
          <cell r="P19472" t="str">
            <v>PROBABLES NO DESARRROLLADAS</v>
          </cell>
          <cell r="Q19472" t="str">
            <v>PROBABLES NO DESARRROLLADAS2016</v>
          </cell>
        </row>
        <row r="19473">
          <cell r="I19473">
            <v>0.31318207922351998</v>
          </cell>
          <cell r="J19473">
            <v>0.31318207922351998</v>
          </cell>
          <cell r="K19473">
            <v>9.3954623767055989E-2</v>
          </cell>
          <cell r="L19473">
            <v>9.3954623767055989E-2</v>
          </cell>
          <cell r="P19473" t="str">
            <v>PROBABLES NO DESARRROLLADAS</v>
          </cell>
          <cell r="Q19473" t="str">
            <v>PROBABLES NO DESARRROLLADAS2016</v>
          </cell>
        </row>
        <row r="19474">
          <cell r="I19474">
            <v>0.30975437248862048</v>
          </cell>
          <cell r="J19474">
            <v>0.30975437248862048</v>
          </cell>
          <cell r="K19474">
            <v>9.2926311746586152E-2</v>
          </cell>
          <cell r="L19474">
            <v>9.2926311746586152E-2</v>
          </cell>
          <cell r="P19474" t="str">
            <v>PROBABLES NO DESARRROLLADAS</v>
          </cell>
          <cell r="Q19474" t="str">
            <v>PROBABLES NO DESARRROLLADAS2017</v>
          </cell>
        </row>
        <row r="19475">
          <cell r="I19475">
            <v>0.27686195686080278</v>
          </cell>
          <cell r="J19475">
            <v>0.27686195686080278</v>
          </cell>
          <cell r="K19475">
            <v>8.3058587058240804E-2</v>
          </cell>
          <cell r="L19475">
            <v>8.3058587058240804E-2</v>
          </cell>
          <cell r="P19475" t="str">
            <v>PROBABLES NO DESARRROLLADAS</v>
          </cell>
          <cell r="Q19475" t="str">
            <v>PROBABLES NO DESARRROLLADAS2017</v>
          </cell>
        </row>
        <row r="19476">
          <cell r="I19476">
            <v>0.30332999867299887</v>
          </cell>
          <cell r="J19476">
            <v>0.30332999867299887</v>
          </cell>
          <cell r="K19476">
            <v>9.0998999601899666E-2</v>
          </cell>
          <cell r="L19476">
            <v>9.0998999601899666E-2</v>
          </cell>
          <cell r="P19476" t="str">
            <v>PROBABLES NO DESARRROLLADAS</v>
          </cell>
          <cell r="Q19476" t="str">
            <v>PROBABLES NO DESARRROLLADAS2017</v>
          </cell>
        </row>
        <row r="19477">
          <cell r="I19477">
            <v>0.29037990953305204</v>
          </cell>
          <cell r="J19477">
            <v>0.29037990953305204</v>
          </cell>
          <cell r="K19477">
            <v>8.7113972859915623E-2</v>
          </cell>
          <cell r="L19477">
            <v>8.7113972859915623E-2</v>
          </cell>
          <cell r="P19477" t="str">
            <v>PROBABLES NO DESARRROLLADAS</v>
          </cell>
          <cell r="Q19477" t="str">
            <v>PROBABLES NO DESARRROLLADAS2017</v>
          </cell>
        </row>
        <row r="19478">
          <cell r="I19478">
            <v>0.29682258461675842</v>
          </cell>
          <cell r="J19478">
            <v>0.29682258461675842</v>
          </cell>
          <cell r="K19478">
            <v>8.9046775385027546E-2</v>
          </cell>
          <cell r="L19478">
            <v>8.9046775385027546E-2</v>
          </cell>
          <cell r="P19478" t="str">
            <v>PROBABLES NO DESARRROLLADAS</v>
          </cell>
          <cell r="Q19478" t="str">
            <v>PROBABLES NO DESARRROLLADAS2017</v>
          </cell>
        </row>
        <row r="19479">
          <cell r="I19479">
            <v>0.28414774201886489</v>
          </cell>
          <cell r="J19479">
            <v>0.28414774201886489</v>
          </cell>
          <cell r="K19479">
            <v>8.5244322605659506E-2</v>
          </cell>
          <cell r="L19479">
            <v>8.5244322605659506E-2</v>
          </cell>
          <cell r="P19479" t="str">
            <v>PROBABLES NO DESARRROLLADAS</v>
          </cell>
          <cell r="Q19479" t="str">
            <v>PROBABLES NO DESARRROLLADAS2017</v>
          </cell>
        </row>
        <row r="19480">
          <cell r="I19480">
            <v>0.29044952376822442</v>
          </cell>
          <cell r="J19480">
            <v>0.29044952376822442</v>
          </cell>
          <cell r="K19480">
            <v>8.7134857130467286E-2</v>
          </cell>
          <cell r="L19480">
            <v>8.7134857130467286E-2</v>
          </cell>
          <cell r="P19480" t="str">
            <v>PROBABLES NO DESARRROLLADAS</v>
          </cell>
          <cell r="Q19480" t="str">
            <v>PROBABLES NO DESARRROLLADAS2017</v>
          </cell>
        </row>
        <row r="19481">
          <cell r="I19481">
            <v>0.28726140503362185</v>
          </cell>
          <cell r="J19481">
            <v>0.28726140503362185</v>
          </cell>
          <cell r="K19481">
            <v>8.6178421510086561E-2</v>
          </cell>
          <cell r="L19481">
            <v>8.6178421510086561E-2</v>
          </cell>
          <cell r="P19481" t="str">
            <v>PROBABLES NO DESARRROLLADAS</v>
          </cell>
          <cell r="Q19481" t="str">
            <v>PROBABLES NO DESARRROLLADAS2017</v>
          </cell>
        </row>
        <row r="19482">
          <cell r="I19482">
            <v>0.27499112510412277</v>
          </cell>
          <cell r="J19482">
            <v>0.27499112510412277</v>
          </cell>
          <cell r="K19482">
            <v>8.2497337531236795E-2</v>
          </cell>
          <cell r="L19482">
            <v>8.2497337531236795E-2</v>
          </cell>
          <cell r="P19482" t="str">
            <v>PROBABLES NO DESARRROLLADAS</v>
          </cell>
          <cell r="Q19482" t="str">
            <v>PROBABLES NO DESARRROLLADAS2017</v>
          </cell>
        </row>
        <row r="19483">
          <cell r="I19483">
            <v>0.28108605162244887</v>
          </cell>
          <cell r="J19483">
            <v>0.28108605162244887</v>
          </cell>
          <cell r="K19483">
            <v>8.4325815486734637E-2</v>
          </cell>
          <cell r="L19483">
            <v>8.4325815486734637E-2</v>
          </cell>
          <cell r="P19483" t="str">
            <v>PROBABLES NO DESARRROLLADAS</v>
          </cell>
          <cell r="Q19483" t="str">
            <v>PROBABLES NO DESARRROLLADAS2017</v>
          </cell>
        </row>
        <row r="19484">
          <cell r="I19484">
            <v>0.26907716566426237</v>
          </cell>
          <cell r="J19484">
            <v>0.26907716566426237</v>
          </cell>
          <cell r="K19484">
            <v>8.072314969927874E-2</v>
          </cell>
          <cell r="L19484">
            <v>8.072314969927874E-2</v>
          </cell>
          <cell r="P19484" t="str">
            <v>PROBABLES NO DESARRROLLADAS</v>
          </cell>
          <cell r="Q19484" t="str">
            <v>PROBABLES NO DESARRROLLADAS2017</v>
          </cell>
        </row>
        <row r="19485">
          <cell r="I19485">
            <v>0.27503858872331799</v>
          </cell>
          <cell r="J19485">
            <v>0.27503858872331799</v>
          </cell>
          <cell r="K19485">
            <v>8.251157661699543E-2</v>
          </cell>
          <cell r="L19485">
            <v>8.251157661699543E-2</v>
          </cell>
          <cell r="P19485" t="str">
            <v>PROBABLES NO DESARRROLLADAS</v>
          </cell>
          <cell r="Q19485" t="str">
            <v>PROBABLES NO DESARRROLLADAS2017</v>
          </cell>
        </row>
        <row r="19486">
          <cell r="I19486">
            <v>0.27201349733506136</v>
          </cell>
          <cell r="J19486">
            <v>0.27201349733506136</v>
          </cell>
          <cell r="K19486">
            <v>8.1604049200518378E-2</v>
          </cell>
          <cell r="L19486">
            <v>8.1604049200518378E-2</v>
          </cell>
          <cell r="P19486" t="str">
            <v>PROBABLES NO DESARRROLLADAS</v>
          </cell>
          <cell r="Q19486" t="str">
            <v>PROBABLES NO DESARRROLLADAS2018</v>
          </cell>
        </row>
        <row r="19487">
          <cell r="I19487">
            <v>0.24311615387931029</v>
          </cell>
          <cell r="J19487">
            <v>0.24311615387931029</v>
          </cell>
          <cell r="K19487">
            <v>7.2934846163793074E-2</v>
          </cell>
          <cell r="L19487">
            <v>7.2934846163793074E-2</v>
          </cell>
          <cell r="P19487" t="str">
            <v>PROBABLES NO DESARRROLLADAS</v>
          </cell>
          <cell r="Q19487" t="str">
            <v>PROBABLES NO DESARRROLLADAS2018</v>
          </cell>
        </row>
        <row r="19488">
          <cell r="I19488">
            <v>0.26634437281654327</v>
          </cell>
          <cell r="J19488">
            <v>0.26634437281654327</v>
          </cell>
          <cell r="K19488">
            <v>7.9903311844962993E-2</v>
          </cell>
          <cell r="L19488">
            <v>7.9903311844962993E-2</v>
          </cell>
          <cell r="P19488" t="str">
            <v>PROBABLES NO DESARRROLLADAS</v>
          </cell>
          <cell r="Q19488" t="str">
            <v>PROBABLES NO DESARRROLLADAS2018</v>
          </cell>
        </row>
        <row r="19489">
          <cell r="I19489">
            <v>0.25495979094368254</v>
          </cell>
          <cell r="J19489">
            <v>0.25495979094368254</v>
          </cell>
          <cell r="K19489">
            <v>7.6487937283104768E-2</v>
          </cell>
          <cell r="L19489">
            <v>7.6487937283104768E-2</v>
          </cell>
          <cell r="P19489" t="str">
            <v>PROBABLES NO DESARRROLLADAS</v>
          </cell>
          <cell r="Q19489" t="str">
            <v>PROBABLES NO DESARRROLLADAS2018</v>
          </cell>
        </row>
        <row r="19490">
          <cell r="I19490">
            <v>0.26060283920206034</v>
          </cell>
          <cell r="J19490">
            <v>0.26060283920206034</v>
          </cell>
          <cell r="K19490">
            <v>7.8180851760618078E-2</v>
          </cell>
          <cell r="L19490">
            <v>7.8180851760618078E-2</v>
          </cell>
          <cell r="P19490" t="str">
            <v>PROBABLES NO DESARRROLLADAS</v>
          </cell>
          <cell r="Q19490" t="str">
            <v>PROBABLES NO DESARRROLLADAS2018</v>
          </cell>
        </row>
        <row r="19491">
          <cell r="I19491">
            <v>0.24946152891398132</v>
          </cell>
          <cell r="J19491">
            <v>0.24946152891398132</v>
          </cell>
          <cell r="K19491">
            <v>7.4838458674194391E-2</v>
          </cell>
          <cell r="L19491">
            <v>7.4838458674194391E-2</v>
          </cell>
          <cell r="P19491" t="str">
            <v>PROBABLES NO DESARRROLLADAS</v>
          </cell>
          <cell r="Q19491" t="str">
            <v>PROBABLES NO DESARRROLLADAS2018</v>
          </cell>
        </row>
        <row r="19492">
          <cell r="I19492">
            <v>0.25498070248621768</v>
          </cell>
          <cell r="J19492">
            <v>0.25498070248621768</v>
          </cell>
          <cell r="K19492">
            <v>7.6494210745865321E-2</v>
          </cell>
          <cell r="L19492">
            <v>7.6494210745865321E-2</v>
          </cell>
          <cell r="P19492" t="str">
            <v>PROBABLES NO DESARRROLLADAS</v>
          </cell>
          <cell r="Q19492" t="str">
            <v>PROBABLES NO DESARRROLLADAS2018</v>
          </cell>
        </row>
        <row r="19493">
          <cell r="I19493">
            <v>0.25216855364063251</v>
          </cell>
          <cell r="J19493">
            <v>0.25216855364063251</v>
          </cell>
          <cell r="K19493">
            <v>7.5650566092189758E-2</v>
          </cell>
          <cell r="L19493">
            <v>7.5650566092189758E-2</v>
          </cell>
          <cell r="P19493" t="str">
            <v>PROBABLES NO DESARRROLLADAS</v>
          </cell>
          <cell r="Q19493" t="str">
            <v>PROBABLES NO DESARRROLLADAS2018</v>
          </cell>
        </row>
        <row r="19494">
          <cell r="I19494">
            <v>0.24138473230793644</v>
          </cell>
          <cell r="J19494">
            <v>0.24138473230793644</v>
          </cell>
          <cell r="K19494">
            <v>7.2415419692380925E-2</v>
          </cell>
          <cell r="L19494">
            <v>7.2415419692380925E-2</v>
          </cell>
          <cell r="P19494" t="str">
            <v>PROBABLES NO DESARRROLLADAS</v>
          </cell>
          <cell r="Q19494" t="str">
            <v>PROBABLES NO DESARRROLLADAS2018</v>
          </cell>
        </row>
        <row r="19495">
          <cell r="I19495">
            <v>0.2467220636320735</v>
          </cell>
          <cell r="J19495">
            <v>0.2467220636320735</v>
          </cell>
          <cell r="K19495">
            <v>7.4016619089622052E-2</v>
          </cell>
          <cell r="L19495">
            <v>7.4016619089622052E-2</v>
          </cell>
          <cell r="P19495" t="str">
            <v>PROBABLES NO DESARRROLLADAS</v>
          </cell>
          <cell r="Q19495" t="str">
            <v>PROBABLES NO DESARRROLLADAS2018</v>
          </cell>
        </row>
        <row r="19496">
          <cell r="I19496">
            <v>0.23616917241229149</v>
          </cell>
          <cell r="J19496">
            <v>0.23616917241229149</v>
          </cell>
          <cell r="K19496">
            <v>7.0850751723687461E-2</v>
          </cell>
          <cell r="L19496">
            <v>7.0850751723687461E-2</v>
          </cell>
          <cell r="P19496" t="str">
            <v>PROBABLES NO DESARRROLLADAS</v>
          </cell>
          <cell r="Q19496" t="str">
            <v>PROBABLES NO DESARRROLLADAS2018</v>
          </cell>
        </row>
        <row r="19497">
          <cell r="I19497">
            <v>0.24138916067187483</v>
          </cell>
          <cell r="J19497">
            <v>0.24138916067187483</v>
          </cell>
          <cell r="K19497">
            <v>7.241674820156245E-2</v>
          </cell>
          <cell r="L19497">
            <v>7.241674820156245E-2</v>
          </cell>
          <cell r="P19497" t="str">
            <v>PROBABLES NO DESARRROLLADAS</v>
          </cell>
          <cell r="Q19497" t="str">
            <v>PROBABLES NO DESARRROLLADAS2018</v>
          </cell>
        </row>
        <row r="19498">
          <cell r="I19498">
            <v>0.23872180628396547</v>
          </cell>
          <cell r="J19498">
            <v>0.23872180628396547</v>
          </cell>
          <cell r="K19498">
            <v>7.161654188518965E-2</v>
          </cell>
          <cell r="L19498">
            <v>7.161654188518965E-2</v>
          </cell>
          <cell r="P19498" t="str">
            <v>PROBABLES NO DESARRROLLADAS</v>
          </cell>
          <cell r="Q19498" t="str">
            <v>PROBABLES NO DESARRROLLADAS2019</v>
          </cell>
        </row>
        <row r="19499">
          <cell r="I19499">
            <v>0.21335073062139376</v>
          </cell>
          <cell r="J19499">
            <v>0.21335073062139376</v>
          </cell>
          <cell r="K19499">
            <v>6.4005219186418119E-2</v>
          </cell>
          <cell r="L19499">
            <v>6.4005219186418119E-2</v>
          </cell>
          <cell r="P19499" t="str">
            <v>PROBABLES NO DESARRROLLADAS</v>
          </cell>
          <cell r="Q19499" t="str">
            <v>PROBABLES NO DESARRROLLADAS2019</v>
          </cell>
        </row>
        <row r="19500">
          <cell r="I19500">
            <v>0.23372362994615109</v>
          </cell>
          <cell r="J19500">
            <v>0.23372362994615109</v>
          </cell>
          <cell r="K19500">
            <v>7.0117088983845333E-2</v>
          </cell>
          <cell r="L19500">
            <v>7.0117088983845333E-2</v>
          </cell>
          <cell r="P19500" t="str">
            <v>PROBABLES NO DESARRROLLADAS</v>
          </cell>
          <cell r="Q19500" t="str">
            <v>PROBABLES NO DESARRROLLADAS2019</v>
          </cell>
        </row>
        <row r="19501">
          <cell r="I19501">
            <v>0.22372212644319775</v>
          </cell>
          <cell r="J19501">
            <v>0.22372212644319775</v>
          </cell>
          <cell r="K19501">
            <v>6.7116637932959328E-2</v>
          </cell>
          <cell r="L19501">
            <v>6.7116637932959328E-2</v>
          </cell>
          <cell r="P19501" t="str">
            <v>PROBABLES NO DESARRROLLADAS</v>
          </cell>
          <cell r="Q19501" t="str">
            <v>PROBABLES NO DESARRROLLADAS2019</v>
          </cell>
        </row>
        <row r="19502">
          <cell r="I19502">
            <v>0.22866233401935349</v>
          </cell>
          <cell r="J19502">
            <v>0.22866233401935349</v>
          </cell>
          <cell r="K19502">
            <v>6.8598700205806051E-2</v>
          </cell>
          <cell r="L19502">
            <v>6.8598700205806051E-2</v>
          </cell>
          <cell r="P19502" t="str">
            <v>PROBABLES NO DESARRROLLADAS</v>
          </cell>
          <cell r="Q19502" t="str">
            <v>PROBABLES NO DESARRROLLADAS2019</v>
          </cell>
        </row>
        <row r="19503">
          <cell r="I19503">
            <v>0.21887562787936773</v>
          </cell>
          <cell r="J19503">
            <v>0.21887562787936773</v>
          </cell>
          <cell r="K19503">
            <v>6.5662688363810298E-2</v>
          </cell>
          <cell r="L19503">
            <v>6.5662688363810298E-2</v>
          </cell>
          <cell r="P19503" t="str">
            <v>PROBABLES NO DESARRROLLADAS</v>
          </cell>
          <cell r="Q19503" t="str">
            <v>PROBABLES NO DESARRROLLADAS2019</v>
          </cell>
        </row>
        <row r="19504">
          <cell r="I19504">
            <v>0.22370699859528806</v>
          </cell>
          <cell r="J19504">
            <v>0.22370699859528806</v>
          </cell>
          <cell r="K19504">
            <v>6.7112099578586423E-2</v>
          </cell>
          <cell r="L19504">
            <v>6.7112099578586423E-2</v>
          </cell>
          <cell r="P19504" t="str">
            <v>PROBABLES NO DESARRROLLADAS</v>
          </cell>
          <cell r="Q19504" t="str">
            <v>PROBABLES NO DESARRROLLADAS2019</v>
          </cell>
        </row>
        <row r="19505">
          <cell r="I19505">
            <v>0.22122864426218178</v>
          </cell>
          <cell r="J19505">
            <v>0.22122864426218178</v>
          </cell>
          <cell r="K19505">
            <v>6.6368593278654534E-2</v>
          </cell>
          <cell r="L19505">
            <v>6.6368593278654534E-2</v>
          </cell>
          <cell r="P19505" t="str">
            <v>PROBABLES NO DESARRROLLADAS</v>
          </cell>
          <cell r="Q19505" t="str">
            <v>PROBABLES NO DESARRROLLADAS2019</v>
          </cell>
        </row>
        <row r="19506">
          <cell r="I19506">
            <v>0.21175752094015285</v>
          </cell>
          <cell r="J19506">
            <v>0.21175752094015285</v>
          </cell>
          <cell r="K19506">
            <v>6.3527256282045849E-2</v>
          </cell>
          <cell r="L19506">
            <v>6.3527256282045849E-2</v>
          </cell>
          <cell r="P19506" t="str">
            <v>PROBABLES NO DESARRROLLADAS</v>
          </cell>
          <cell r="Q19506" t="str">
            <v>PROBABLES NO DESARRROLLADAS2019</v>
          </cell>
        </row>
        <row r="19507">
          <cell r="I19507">
            <v>0.21642914645746905</v>
          </cell>
          <cell r="J19507">
            <v>0.21642914645746905</v>
          </cell>
          <cell r="K19507">
            <v>6.4928743937240713E-2</v>
          </cell>
          <cell r="L19507">
            <v>6.4928743937240713E-2</v>
          </cell>
          <cell r="P19507" t="str">
            <v>PROBABLES NO DESARRROLLADAS</v>
          </cell>
          <cell r="Q19507" t="str">
            <v>PROBABLES NO DESARRROLLADAS2019</v>
          </cell>
        </row>
        <row r="19508">
          <cell r="I19508">
            <v>0.20716184239774002</v>
          </cell>
          <cell r="J19508">
            <v>0.20716184239774002</v>
          </cell>
          <cell r="K19508">
            <v>6.2148552719322014E-2</v>
          </cell>
          <cell r="L19508">
            <v>6.2148552719322014E-2</v>
          </cell>
          <cell r="P19508" t="str">
            <v>PROBABLES NO DESARRROLLADAS</v>
          </cell>
          <cell r="Q19508" t="str">
            <v>PROBABLES NO DESARRROLLADAS2019</v>
          </cell>
        </row>
        <row r="19509">
          <cell r="I19509">
            <v>0.21173039834850516</v>
          </cell>
          <cell r="J19509">
            <v>0.21173039834850516</v>
          </cell>
          <cell r="K19509">
            <v>6.3519119504551524E-2</v>
          </cell>
          <cell r="L19509">
            <v>6.3519119504551524E-2</v>
          </cell>
          <cell r="P19509" t="str">
            <v>PROBABLES NO DESARRROLLADAS</v>
          </cell>
          <cell r="Q19509" t="str">
            <v>PROBABLES NO DESARRROLLADAS2019</v>
          </cell>
        </row>
        <row r="19510">
          <cell r="I19510">
            <v>0.20938047440127242</v>
          </cell>
          <cell r="J19510">
            <v>0.20938047440127242</v>
          </cell>
          <cell r="K19510">
            <v>6.2814142320381725E-2</v>
          </cell>
          <cell r="L19510">
            <v>6.2814142320381725E-2</v>
          </cell>
          <cell r="P19510" t="str">
            <v>PROBABLES NO DESARRROLLADAS</v>
          </cell>
          <cell r="Q19510" t="str">
            <v>PROBABLES NO DESARRROLLADAS2020</v>
          </cell>
        </row>
        <row r="19511">
          <cell r="I19511">
            <v>0.19376701609329217</v>
          </cell>
          <cell r="J19511">
            <v>0.19376701609329217</v>
          </cell>
          <cell r="K19511">
            <v>5.8130104827987659E-2</v>
          </cell>
          <cell r="L19511">
            <v>5.8130104827987659E-2</v>
          </cell>
          <cell r="P19511" t="str">
            <v>PROBABLES NO DESARRROLLADAS</v>
          </cell>
          <cell r="Q19511" t="str">
            <v>PROBABLES NO DESARRROLLADAS2020</v>
          </cell>
        </row>
        <row r="19512">
          <cell r="I19512">
            <v>0.20490370657732584</v>
          </cell>
          <cell r="J19512">
            <v>0.20490370657732584</v>
          </cell>
          <cell r="K19512">
            <v>6.147111197319776E-2</v>
          </cell>
          <cell r="L19512">
            <v>6.147111197319776E-2</v>
          </cell>
          <cell r="P19512" t="str">
            <v>PROBABLES NO DESARRROLLADAS</v>
          </cell>
          <cell r="Q19512" t="str">
            <v>PROBABLES NO DESARRROLLADAS2020</v>
          </cell>
        </row>
        <row r="19513">
          <cell r="I19513">
            <v>0.19612606621599712</v>
          </cell>
          <cell r="J19513">
            <v>0.19612606621599712</v>
          </cell>
          <cell r="K19513">
            <v>5.8837819864799142E-2</v>
          </cell>
          <cell r="L19513">
            <v>5.8837819864799142E-2</v>
          </cell>
          <cell r="P19513" t="str">
            <v>PROBABLES NO DESARRROLLADAS</v>
          </cell>
          <cell r="Q19513" t="str">
            <v>PROBABLES NO DESARRROLLADAS2020</v>
          </cell>
        </row>
        <row r="19514">
          <cell r="I19514">
            <v>0.20044733630630063</v>
          </cell>
          <cell r="J19514">
            <v>0.20044733630630063</v>
          </cell>
          <cell r="K19514">
            <v>6.0134200891890179E-2</v>
          </cell>
          <cell r="L19514">
            <v>6.0134200891890179E-2</v>
          </cell>
          <cell r="P19514" t="str">
            <v>PROBABLES NO DESARRROLLADAS</v>
          </cell>
          <cell r="Q19514" t="str">
            <v>PROBABLES NO DESARRROLLADAS2020</v>
          </cell>
        </row>
        <row r="19515">
          <cell r="I19515">
            <v>0.19185910980179205</v>
          </cell>
          <cell r="J19515">
            <v>0.19185910980179205</v>
          </cell>
          <cell r="K19515">
            <v>5.7557732940537627E-2</v>
          </cell>
          <cell r="L19515">
            <v>5.7557732940537627E-2</v>
          </cell>
          <cell r="P19515" t="str">
            <v>PROBABLES NO DESARRROLLADAS</v>
          </cell>
          <cell r="Q19515" t="str">
            <v>PROBABLES NO DESARRROLLADAS2020</v>
          </cell>
        </row>
        <row r="19516">
          <cell r="I19516">
            <v>0.19608485171875467</v>
          </cell>
          <cell r="J19516">
            <v>0.19608485171875467</v>
          </cell>
          <cell r="K19516">
            <v>5.8825455515626422E-2</v>
          </cell>
          <cell r="L19516">
            <v>5.8825455515626422E-2</v>
          </cell>
          <cell r="P19516" t="str">
            <v>PROBABLES NO DESARRROLLADAS</v>
          </cell>
          <cell r="Q19516" t="str">
            <v>PROBABLES NO DESARRROLLADAS2020</v>
          </cell>
        </row>
        <row r="19517">
          <cell r="I19517">
            <v>0.19390322583167427</v>
          </cell>
          <cell r="J19517">
            <v>0.19390322583167427</v>
          </cell>
          <cell r="K19517">
            <v>5.8170967749502284E-2</v>
          </cell>
          <cell r="L19517">
            <v>5.8170967749502284E-2</v>
          </cell>
          <cell r="P19517" t="str">
            <v>PROBABLES NO DESARRROLLADAS</v>
          </cell>
          <cell r="Q19517" t="str">
            <v>PROBABLES NO DESARRROLLADAS2020</v>
          </cell>
        </row>
        <row r="19518">
          <cell r="I19518">
            <v>0.18559323603090802</v>
          </cell>
          <cell r="J19518">
            <v>0.18559323603090802</v>
          </cell>
          <cell r="K19518">
            <v>5.567797080927242E-2</v>
          </cell>
          <cell r="L19518">
            <v>5.567797080927242E-2</v>
          </cell>
          <cell r="P19518" t="str">
            <v>PROBABLES NO DESARRROLLADAS</v>
          </cell>
          <cell r="Q19518" t="str">
            <v>PROBABLES NO DESARRROLLADAS2020</v>
          </cell>
        </row>
        <row r="19519">
          <cell r="I19519">
            <v>0.1896787850946251</v>
          </cell>
          <cell r="J19519">
            <v>0.1896787850946251</v>
          </cell>
          <cell r="K19519">
            <v>5.690363552838755E-2</v>
          </cell>
          <cell r="L19519">
            <v>5.690363552838755E-2</v>
          </cell>
          <cell r="P19519" t="str">
            <v>PROBABLES NO DESARRROLLADAS</v>
          </cell>
          <cell r="Q19519" t="str">
            <v>PROBABLES NO DESARRROLLADAS2020</v>
          </cell>
        </row>
        <row r="19520">
          <cell r="I19520">
            <v>0.18154846103042299</v>
          </cell>
          <cell r="J19520">
            <v>0.18154846103042299</v>
          </cell>
          <cell r="K19520">
            <v>5.4464538309126911E-2</v>
          </cell>
          <cell r="L19520">
            <v>5.4464538309126911E-2</v>
          </cell>
          <cell r="P19520" t="str">
            <v>PROBABLES NO DESARRROLLADAS</v>
          </cell>
          <cell r="Q19520" t="str">
            <v>PROBABLES NO DESARRROLLADAS2020</v>
          </cell>
        </row>
        <row r="19521">
          <cell r="I19521">
            <v>0.18554356781784517</v>
          </cell>
          <cell r="J19521">
            <v>0.18554356781784517</v>
          </cell>
          <cell r="K19521">
            <v>5.566307034535356E-2</v>
          </cell>
          <cell r="L19521">
            <v>5.566307034535356E-2</v>
          </cell>
          <cell r="P19521" t="str">
            <v>PROBABLES NO DESARRROLLADAS</v>
          </cell>
          <cell r="Q19521" t="str">
            <v>PROBABLES NO DESARRROLLADAS2020</v>
          </cell>
        </row>
        <row r="19522">
          <cell r="I19522">
            <v>0.18347567950572097</v>
          </cell>
          <cell r="J19522">
            <v>0.18347567950572097</v>
          </cell>
          <cell r="K19522">
            <v>5.5042703851716272E-2</v>
          </cell>
          <cell r="L19522">
            <v>5.5042703851716272E-2</v>
          </cell>
          <cell r="P19522" t="str">
            <v>PROBABLES NO DESARRROLLADAS</v>
          </cell>
          <cell r="Q19522" t="str">
            <v>PROBABLES NO DESARRROLLADAS2021</v>
          </cell>
        </row>
        <row r="19523">
          <cell r="I19523">
            <v>0.16396116594712359</v>
          </cell>
          <cell r="J19523">
            <v>0.16396116594712359</v>
          </cell>
          <cell r="K19523">
            <v>4.9188349784137074E-2</v>
          </cell>
          <cell r="L19523">
            <v>4.9188349784137074E-2</v>
          </cell>
          <cell r="P19523" t="str">
            <v>PROBABLES NO DESARRROLLADAS</v>
          </cell>
          <cell r="Q19523" t="str">
            <v>PROBABLES NO DESARRROLLADAS2021</v>
          </cell>
        </row>
        <row r="19524">
          <cell r="I19524">
            <v>0.179601564156329</v>
          </cell>
          <cell r="J19524">
            <v>0.179601564156329</v>
          </cell>
          <cell r="K19524">
            <v>5.3880469246898689E-2</v>
          </cell>
          <cell r="L19524">
            <v>5.3880469246898689E-2</v>
          </cell>
          <cell r="P19524" t="str">
            <v>PROBABLES NO DESARRROLLADAS</v>
          </cell>
          <cell r="Q19524" t="str">
            <v>PROBABLES NO DESARRROLLADAS2021</v>
          </cell>
        </row>
        <row r="19525">
          <cell r="I19525">
            <v>0.17190000161640581</v>
          </cell>
          <cell r="J19525">
            <v>0.17190000161640581</v>
          </cell>
          <cell r="K19525">
            <v>5.1570000484921732E-2</v>
          </cell>
          <cell r="L19525">
            <v>5.1570000484921732E-2</v>
          </cell>
          <cell r="P19525" t="str">
            <v>PROBABLES NO DESARRROLLADAS</v>
          </cell>
          <cell r="Q19525" t="str">
            <v>PROBABLES NO DESARRROLLADAS2021</v>
          </cell>
        </row>
        <row r="19526">
          <cell r="I19526">
            <v>0.17567954593180224</v>
          </cell>
          <cell r="J19526">
            <v>0.17567954593180224</v>
          </cell>
          <cell r="K19526">
            <v>5.2703863779540672E-2</v>
          </cell>
          <cell r="L19526">
            <v>5.2703863779540672E-2</v>
          </cell>
          <cell r="P19526" t="str">
            <v>PROBABLES NO DESARRROLLADAS</v>
          </cell>
          <cell r="Q19526" t="str">
            <v>PROBABLES NO DESARRROLLADAS2021</v>
          </cell>
        </row>
        <row r="19527">
          <cell r="I19527">
            <v>0.32299163278815241</v>
          </cell>
          <cell r="J19527">
            <v>0.32299163278815241</v>
          </cell>
          <cell r="K19527">
            <v>9.6897489836445708E-2</v>
          </cell>
          <cell r="L19527">
            <v>9.6897489836445708E-2</v>
          </cell>
          <cell r="P19527" t="str">
            <v>PROBABLES NO DESARRROLLADAS</v>
          </cell>
          <cell r="Q19527" t="str">
            <v>PROBABLES NO DESARRROLLADAS2021</v>
          </cell>
        </row>
        <row r="19528">
          <cell r="I19528">
            <v>0.32965409027743819</v>
          </cell>
          <cell r="J19528">
            <v>0.32965409027743819</v>
          </cell>
          <cell r="K19528">
            <v>9.8896227083231439E-2</v>
          </cell>
          <cell r="L19528">
            <v>9.8896227083231439E-2</v>
          </cell>
          <cell r="P19528" t="str">
            <v>PROBABLES NO DESARRROLLADAS</v>
          </cell>
          <cell r="Q19528" t="str">
            <v>PROBABLES NO DESARRROLLADAS2021</v>
          </cell>
        </row>
        <row r="19529">
          <cell r="I19529">
            <v>0.32553445068398401</v>
          </cell>
          <cell r="J19529">
            <v>0.32553445068398401</v>
          </cell>
          <cell r="K19529">
            <v>9.7660335205195195E-2</v>
          </cell>
          <cell r="L19529">
            <v>9.7660335205195195E-2</v>
          </cell>
          <cell r="P19529" t="str">
            <v>PROBABLES NO DESARRROLLADAS</v>
          </cell>
          <cell r="Q19529" t="str">
            <v>PROBABLES NO DESARRROLLADAS2021</v>
          </cell>
        </row>
        <row r="19530">
          <cell r="I19530">
            <v>0.31115938982347086</v>
          </cell>
          <cell r="J19530">
            <v>0.31115938982347086</v>
          </cell>
          <cell r="K19530">
            <v>9.3347816947041265E-2</v>
          </cell>
          <cell r="L19530">
            <v>9.3347816947041265E-2</v>
          </cell>
          <cell r="P19530" t="str">
            <v>PROBABLES NO DESARRROLLADAS</v>
          </cell>
          <cell r="Q19530" t="str">
            <v>PROBABLES NO DESARRROLLADAS2021</v>
          </cell>
        </row>
        <row r="19531">
          <cell r="I19531">
            <v>0.31757777964116124</v>
          </cell>
          <cell r="J19531">
            <v>0.31757777964116124</v>
          </cell>
          <cell r="K19531">
            <v>9.5273333892348377E-2</v>
          </cell>
          <cell r="L19531">
            <v>9.5273333892348377E-2</v>
          </cell>
          <cell r="P19531" t="str">
            <v>PROBABLES NO DESARRROLLADAS</v>
          </cell>
          <cell r="Q19531" t="str">
            <v>PROBABLES NO DESARRROLLADAS2021</v>
          </cell>
        </row>
        <row r="19532">
          <cell r="I19532">
            <v>0.30355407216352104</v>
          </cell>
          <cell r="J19532">
            <v>0.30355407216352104</v>
          </cell>
          <cell r="K19532">
            <v>9.1066221649056311E-2</v>
          </cell>
          <cell r="L19532">
            <v>9.1066221649056311E-2</v>
          </cell>
          <cell r="P19532" t="str">
            <v>PROBABLES NO DESARRROLLADAS</v>
          </cell>
          <cell r="Q19532" t="str">
            <v>PROBABLES NO DESARRROLLADAS2021</v>
          </cell>
        </row>
        <row r="19533">
          <cell r="I19533">
            <v>0.30981558452540486</v>
          </cell>
          <cell r="J19533">
            <v>0.30981558452540486</v>
          </cell>
          <cell r="K19533">
            <v>9.2944675357621451E-2</v>
          </cell>
          <cell r="L19533">
            <v>9.2944675357621451E-2</v>
          </cell>
          <cell r="P19533" t="str">
            <v>PROBABLES NO DESARRROLLADAS</v>
          </cell>
          <cell r="Q19533" t="str">
            <v>PROBABLES NO DESARRROLLADAS2021</v>
          </cell>
        </row>
        <row r="19534">
          <cell r="I19534">
            <v>0.3059438638754205</v>
          </cell>
          <cell r="J19534">
            <v>0.3059438638754205</v>
          </cell>
          <cell r="K19534">
            <v>9.1783159162626152E-2</v>
          </cell>
          <cell r="L19534">
            <v>9.1783159162626152E-2</v>
          </cell>
          <cell r="P19534" t="str">
            <v>PROBABLES NO DESARRROLLADAS</v>
          </cell>
          <cell r="Q19534" t="str">
            <v>PROBABLES NO DESARRROLLADAS2022</v>
          </cell>
        </row>
        <row r="19535">
          <cell r="I19535">
            <v>0.27304882472878261</v>
          </cell>
          <cell r="J19535">
            <v>0.27304882472878261</v>
          </cell>
          <cell r="K19535">
            <v>8.1914647418634787E-2</v>
          </cell>
          <cell r="L19535">
            <v>8.1914647418634787E-2</v>
          </cell>
          <cell r="P19535" t="str">
            <v>PROBABLES NO DESARRROLLADAS</v>
          </cell>
          <cell r="Q19535" t="str">
            <v>PROBABLES NO DESARRROLLADAS2022</v>
          </cell>
        </row>
        <row r="19536">
          <cell r="I19536">
            <v>0.29870827580102405</v>
          </cell>
          <cell r="J19536">
            <v>0.29870827580102405</v>
          </cell>
          <cell r="K19536">
            <v>8.9612482740307225E-2</v>
          </cell>
          <cell r="L19536">
            <v>8.9612482740307225E-2</v>
          </cell>
          <cell r="P19536" t="str">
            <v>PROBABLES NO DESARRROLLADAS</v>
          </cell>
          <cell r="Q19536" t="str">
            <v>PROBABLES NO DESARRROLLADAS2022</v>
          </cell>
        </row>
        <row r="19537">
          <cell r="I19537">
            <v>0.28551781428409528</v>
          </cell>
          <cell r="J19537">
            <v>0.28551781428409528</v>
          </cell>
          <cell r="K19537">
            <v>8.5655344285228557E-2</v>
          </cell>
          <cell r="L19537">
            <v>8.5655344285228557E-2</v>
          </cell>
          <cell r="P19537" t="str">
            <v>PROBABLES NO DESARRROLLADAS</v>
          </cell>
          <cell r="Q19537" t="str">
            <v>PROBABLES NO DESARRROLLADAS2022</v>
          </cell>
        </row>
        <row r="19538">
          <cell r="I19538">
            <v>0.29140728666354421</v>
          </cell>
          <cell r="J19538">
            <v>0.29140728666354421</v>
          </cell>
          <cell r="K19538">
            <v>8.7422185999063276E-2</v>
          </cell>
          <cell r="L19538">
            <v>8.7422185999063276E-2</v>
          </cell>
          <cell r="P19538" t="str">
            <v>PROBABLES NO DESARRROLLADAS</v>
          </cell>
          <cell r="Q19538" t="str">
            <v>PROBABLES NO DESARRROLLADAS2022</v>
          </cell>
        </row>
        <row r="19539">
          <cell r="I19539">
            <v>0.27853922470517151</v>
          </cell>
          <cell r="J19539">
            <v>0.27853922470517151</v>
          </cell>
          <cell r="K19539">
            <v>8.3561767411551455E-2</v>
          </cell>
          <cell r="L19539">
            <v>8.3561767411551455E-2</v>
          </cell>
          <cell r="P19539" t="str">
            <v>PROBABLES NO DESARRROLLADAS</v>
          </cell>
          <cell r="Q19539" t="str">
            <v>PROBABLES NO DESARRROLLADAS2022</v>
          </cell>
        </row>
        <row r="19540">
          <cell r="I19540">
            <v>0.28428474736059145</v>
          </cell>
          <cell r="J19540">
            <v>0.28428474736059145</v>
          </cell>
          <cell r="K19540">
            <v>8.5285424208177446E-2</v>
          </cell>
          <cell r="L19540">
            <v>8.5285424208177446E-2</v>
          </cell>
          <cell r="P19540" t="str">
            <v>PROBABLES NO DESARRROLLADAS</v>
          </cell>
          <cell r="Q19540" t="str">
            <v>PROBABLES NO DESARRROLLADAS2022</v>
          </cell>
        </row>
        <row r="19541">
          <cell r="I19541">
            <v>0.28073208189827786</v>
          </cell>
          <cell r="J19541">
            <v>0.28073208189827786</v>
          </cell>
          <cell r="K19541">
            <v>8.4219624569483384E-2</v>
          </cell>
          <cell r="L19541">
            <v>8.4219624569483384E-2</v>
          </cell>
          <cell r="P19541" t="str">
            <v>PROBABLES NO DESARRROLLADAS</v>
          </cell>
          <cell r="Q19541" t="str">
            <v>PROBABLES NO DESARRROLLADAS2022</v>
          </cell>
        </row>
        <row r="19542">
          <cell r="I19542">
            <v>0.26833541925840082</v>
          </cell>
          <cell r="J19542">
            <v>0.26833541925840082</v>
          </cell>
          <cell r="K19542">
            <v>8.0500625777520249E-2</v>
          </cell>
          <cell r="L19542">
            <v>8.0500625777520249E-2</v>
          </cell>
          <cell r="P19542" t="str">
            <v>PROBABLES NO DESARRROLLADAS</v>
          </cell>
          <cell r="Q19542" t="str">
            <v>PROBABLES NO DESARRROLLADAS2022</v>
          </cell>
        </row>
        <row r="19543">
          <cell r="I19543">
            <v>0.27387046457287412</v>
          </cell>
          <cell r="J19543">
            <v>0.27387046457287412</v>
          </cell>
          <cell r="K19543">
            <v>8.2161139371862243E-2</v>
          </cell>
          <cell r="L19543">
            <v>8.2161139371862243E-2</v>
          </cell>
          <cell r="P19543" t="str">
            <v>PROBABLES NO DESARRROLLADAS</v>
          </cell>
          <cell r="Q19543" t="str">
            <v>PROBABLES NO DESARRROLLADAS2022</v>
          </cell>
        </row>
        <row r="19544">
          <cell r="I19544">
            <v>0.26177679956181016</v>
          </cell>
          <cell r="J19544">
            <v>0.26177679956181016</v>
          </cell>
          <cell r="K19544">
            <v>7.8533039868543056E-2</v>
          </cell>
          <cell r="L19544">
            <v>7.8533039868543056E-2</v>
          </cell>
          <cell r="P19544" t="str">
            <v>PROBABLES NO DESARRROLLADAS</v>
          </cell>
          <cell r="Q19544" t="str">
            <v>PROBABLES NO DESARRROLLADAS2022</v>
          </cell>
        </row>
        <row r="19545">
          <cell r="I19545">
            <v>0.26717655801283546</v>
          </cell>
          <cell r="J19545">
            <v>0.26717655801283546</v>
          </cell>
          <cell r="K19545">
            <v>8.0152967403850653E-2</v>
          </cell>
          <cell r="L19545">
            <v>8.0152967403850653E-2</v>
          </cell>
          <cell r="P19545" t="str">
            <v>PROBABLES NO DESARRROLLADAS</v>
          </cell>
          <cell r="Q19545" t="str">
            <v>PROBABLES NO DESARRROLLADAS2022</v>
          </cell>
        </row>
        <row r="19546">
          <cell r="I19546">
            <v>0.26383769112390426</v>
          </cell>
          <cell r="J19546">
            <v>0.26383769112390426</v>
          </cell>
          <cell r="K19546">
            <v>7.9151307337171267E-2</v>
          </cell>
          <cell r="L19546">
            <v>7.9151307337171267E-2</v>
          </cell>
          <cell r="P19546" t="str">
            <v>PROBABLES NO DESARRROLLADAS</v>
          </cell>
          <cell r="Q19546" t="str">
            <v>PROBABLES NO DESARRROLLADAS2023</v>
          </cell>
        </row>
        <row r="19547">
          <cell r="I19547">
            <v>0.23546990146490163</v>
          </cell>
          <cell r="J19547">
            <v>0.23546990146490163</v>
          </cell>
          <cell r="K19547">
            <v>7.0640970439470485E-2</v>
          </cell>
          <cell r="L19547">
            <v>7.0640970439470485E-2</v>
          </cell>
          <cell r="P19547" t="str">
            <v>PROBABLES NO DESARRROLLADAS</v>
          </cell>
          <cell r="Q19547" t="str">
            <v>PROBABLES NO DESARRROLLADAS2023</v>
          </cell>
        </row>
        <row r="19548">
          <cell r="I19548">
            <v>0.25759791619496231</v>
          </cell>
          <cell r="J19548">
            <v>0.25759791619496231</v>
          </cell>
          <cell r="K19548">
            <v>7.7279374858488695E-2</v>
          </cell>
          <cell r="L19548">
            <v>7.7279374858488695E-2</v>
          </cell>
          <cell r="P19548" t="str">
            <v>PROBABLES NO DESARRROLLADAS</v>
          </cell>
          <cell r="Q19548" t="str">
            <v>PROBABLES NO DESARRROLLADAS2023</v>
          </cell>
        </row>
        <row r="19549">
          <cell r="I19549">
            <v>0.24622281990310502</v>
          </cell>
          <cell r="J19549">
            <v>0.24622281990310502</v>
          </cell>
          <cell r="K19549">
            <v>7.3866845970931502E-2</v>
          </cell>
          <cell r="L19549">
            <v>7.3866845970931502E-2</v>
          </cell>
          <cell r="P19549" t="str">
            <v>PROBABLES NO DESARRROLLADAS</v>
          </cell>
          <cell r="Q19549" t="str">
            <v>PROBABLES NO DESARRROLLADAS2023</v>
          </cell>
        </row>
        <row r="19550">
          <cell r="I19550">
            <v>0.25130174116287707</v>
          </cell>
          <cell r="J19550">
            <v>0.25130174116287707</v>
          </cell>
          <cell r="K19550">
            <v>7.539052234886312E-2</v>
          </cell>
          <cell r="L19550">
            <v>7.539052234886312E-2</v>
          </cell>
          <cell r="P19550" t="str">
            <v>PROBABLES NO DESARRROLLADAS</v>
          </cell>
          <cell r="Q19550" t="str">
            <v>PROBABLES NO DESARRROLLADAS2023</v>
          </cell>
        </row>
        <row r="19551">
          <cell r="I19551">
            <v>0.24020467350696298</v>
          </cell>
          <cell r="J19551">
            <v>0.24020467350696298</v>
          </cell>
          <cell r="K19551">
            <v>7.2061402052088913E-2</v>
          </cell>
          <cell r="L19551">
            <v>7.2061402052088913E-2</v>
          </cell>
          <cell r="P19551" t="str">
            <v>PROBABLES NO DESARRROLLADAS</v>
          </cell>
          <cell r="Q19551" t="str">
            <v>PROBABLES NO DESARRROLLADAS2023</v>
          </cell>
        </row>
        <row r="19552">
          <cell r="I19552">
            <v>0.24515945642858961</v>
          </cell>
          <cell r="J19552">
            <v>0.24515945642858961</v>
          </cell>
          <cell r="K19552">
            <v>7.3547836928576873E-2</v>
          </cell>
          <cell r="L19552">
            <v>7.3547836928576873E-2</v>
          </cell>
          <cell r="P19552" t="str">
            <v>PROBABLES NO DESARRROLLADAS</v>
          </cell>
          <cell r="Q19552" t="str">
            <v>PROBABLES NO DESARRROLLADAS2023</v>
          </cell>
        </row>
        <row r="19553">
          <cell r="I19553">
            <v>0.24209573408083393</v>
          </cell>
          <cell r="J19553">
            <v>0.24209573408083393</v>
          </cell>
          <cell r="K19553">
            <v>7.2628720224250182E-2</v>
          </cell>
          <cell r="L19553">
            <v>7.2628720224250182E-2</v>
          </cell>
          <cell r="P19553" t="str">
            <v>PROBABLES NO DESARRROLLADAS</v>
          </cell>
          <cell r="Q19553" t="str">
            <v>PROBABLES NO DESARRROLLADAS2023</v>
          </cell>
        </row>
        <row r="19554">
          <cell r="I19554">
            <v>0.23140518841302476</v>
          </cell>
          <cell r="J19554">
            <v>0.23140518841302476</v>
          </cell>
          <cell r="K19554">
            <v>6.9421556523907427E-2</v>
          </cell>
          <cell r="L19554">
            <v>6.9421556523907427E-2</v>
          </cell>
          <cell r="P19554" t="str">
            <v>PROBABLES NO DESARRROLLADAS</v>
          </cell>
          <cell r="Q19554" t="str">
            <v>PROBABLES NO DESARRROLLADAS2023</v>
          </cell>
        </row>
        <row r="19555">
          <cell r="I19555">
            <v>0.23617846138388923</v>
          </cell>
          <cell r="J19555">
            <v>0.23617846138388923</v>
          </cell>
          <cell r="K19555">
            <v>7.085353841516677E-2</v>
          </cell>
          <cell r="L19555">
            <v>7.085353841516677E-2</v>
          </cell>
          <cell r="P19555" t="str">
            <v>PROBABLES NO DESARRROLLADAS</v>
          </cell>
          <cell r="Q19555" t="str">
            <v>PROBABLES NO DESARRROLLADAS2023</v>
          </cell>
        </row>
        <row r="19556">
          <cell r="I19556">
            <v>0.22574921265397085</v>
          </cell>
          <cell r="J19556">
            <v>0.22574921265397085</v>
          </cell>
          <cell r="K19556">
            <v>6.7724763796191259E-2</v>
          </cell>
          <cell r="L19556">
            <v>6.7724763796191259E-2</v>
          </cell>
          <cell r="P19556" t="str">
            <v>PROBABLES NO DESARRROLLADAS</v>
          </cell>
          <cell r="Q19556" t="str">
            <v>PROBABLES NO DESARRROLLADAS2023</v>
          </cell>
        </row>
        <row r="19557">
          <cell r="I19557">
            <v>0.23040581790272516</v>
          </cell>
          <cell r="J19557">
            <v>0.23040581790272516</v>
          </cell>
          <cell r="K19557">
            <v>6.9121745370817542E-2</v>
          </cell>
          <cell r="L19557">
            <v>6.9121745370817542E-2</v>
          </cell>
          <cell r="P19557" t="str">
            <v>PROBABLES NO DESARRROLLADAS</v>
          </cell>
          <cell r="Q19557" t="str">
            <v>PROBABLES NO DESARRROLLADAS2023</v>
          </cell>
        </row>
        <row r="19558">
          <cell r="I19558">
            <v>0.22752646964652831</v>
          </cell>
          <cell r="J19558">
            <v>0.22752646964652831</v>
          </cell>
          <cell r="K19558">
            <v>6.8257940893958508E-2</v>
          </cell>
          <cell r="L19558">
            <v>6.8257940893958508E-2</v>
          </cell>
          <cell r="P19558" t="str">
            <v>PROBABLES NO DESARRROLLADAS</v>
          </cell>
          <cell r="Q19558" t="str">
            <v>PROBABLES NO DESARRROLLADAS2024</v>
          </cell>
        </row>
        <row r="19559">
          <cell r="P19559" t="str">
            <v>PROBABLES NO DESARRROLLADAS</v>
          </cell>
          <cell r="Q19559" t="str">
            <v>PROBABLES NO DESARRROLLADAS2012</v>
          </cell>
        </row>
        <row r="19560">
          <cell r="P19560" t="str">
            <v>PROBABLES NO DESARRROLLADAS</v>
          </cell>
          <cell r="Q19560" t="str">
            <v>PROBABLES NO DESARRROLLADAS2012</v>
          </cell>
        </row>
        <row r="19561">
          <cell r="P19561" t="str">
            <v>PROBABLES NO DESARRROLLADAS</v>
          </cell>
          <cell r="Q19561" t="str">
            <v>PROBABLES NO DESARRROLLADAS2012</v>
          </cell>
        </row>
        <row r="19562">
          <cell r="P19562" t="str">
            <v>PROBABLES NO DESARRROLLADAS</v>
          </cell>
          <cell r="Q19562" t="str">
            <v>PROBABLES NO DESARRROLLADAS2012</v>
          </cell>
        </row>
        <row r="19563">
          <cell r="P19563" t="str">
            <v>PROBABLES NO DESARRROLLADAS</v>
          </cell>
          <cell r="Q19563" t="str">
            <v>PROBABLES NO DESARRROLLADAS2012</v>
          </cell>
        </row>
        <row r="19564">
          <cell r="P19564" t="str">
            <v>PROBABLES NO DESARRROLLADAS</v>
          </cell>
          <cell r="Q19564" t="str">
            <v>PROBABLES NO DESARRROLLADAS2012</v>
          </cell>
        </row>
        <row r="19565">
          <cell r="I19565">
            <v>2.3703049146801117E-7</v>
          </cell>
          <cell r="J19565">
            <v>2.3703049146801117E-7</v>
          </cell>
          <cell r="K19565">
            <v>7.1109147440404215E-8</v>
          </cell>
          <cell r="L19565">
            <v>7.1109147440404215E-8</v>
          </cell>
          <cell r="P19565" t="str">
            <v>PROBABLES NO DESARRROLLADAS</v>
          </cell>
          <cell r="Q19565" t="str">
            <v>PROBABLES NO DESARRROLLADAS2012</v>
          </cell>
        </row>
        <row r="19566">
          <cell r="I19566">
            <v>1.3464772998965363E-4</v>
          </cell>
          <cell r="J19566">
            <v>1.3464772998965363E-4</v>
          </cell>
          <cell r="K19566">
            <v>4.0394318996896064E-5</v>
          </cell>
          <cell r="L19566">
            <v>4.0394318996896064E-5</v>
          </cell>
          <cell r="P19566" t="str">
            <v>PROBABLES NO DESARRROLLADAS</v>
          </cell>
          <cell r="Q19566" t="str">
            <v>PROBABLES NO DESARRROLLADAS2012</v>
          </cell>
        </row>
        <row r="19567">
          <cell r="I19567">
            <v>9.1981160426078624E-4</v>
          </cell>
          <cell r="J19567">
            <v>9.1981160426078624E-4</v>
          </cell>
          <cell r="K19567">
            <v>2.7594348127823575E-4</v>
          </cell>
          <cell r="L19567">
            <v>2.7594348127823575E-4</v>
          </cell>
          <cell r="P19567" t="str">
            <v>PROBABLES NO DESARRROLLADAS</v>
          </cell>
          <cell r="Q19567" t="str">
            <v>PROBABLES NO DESARRROLLADAS2012</v>
          </cell>
        </row>
        <row r="19568">
          <cell r="I19568">
            <v>4.3354311629534579E-3</v>
          </cell>
          <cell r="J19568">
            <v>4.3354311629534579E-3</v>
          </cell>
          <cell r="K19568">
            <v>1.3006293488860372E-3</v>
          </cell>
          <cell r="L19568">
            <v>1.3006293488860372E-3</v>
          </cell>
          <cell r="P19568" t="str">
            <v>PROBABLES NO DESARRROLLADAS</v>
          </cell>
          <cell r="Q19568" t="str">
            <v>PROBABLES NO DESARRROLLADAS2012</v>
          </cell>
        </row>
        <row r="19569">
          <cell r="I19569">
            <v>1.6272678986666067E-2</v>
          </cell>
          <cell r="J19569">
            <v>1.6272678986666067E-2</v>
          </cell>
          <cell r="K19569">
            <v>4.8818036959998199E-3</v>
          </cell>
          <cell r="L19569">
            <v>4.8818036959998199E-3</v>
          </cell>
          <cell r="P19569" t="str">
            <v>PROBABLES NO DESARRROLLADAS</v>
          </cell>
          <cell r="Q19569" t="str">
            <v>PROBABLES NO DESARRROLLADAS2012</v>
          </cell>
        </row>
        <row r="19570">
          <cell r="I19570">
            <v>6.0927191103427709E-2</v>
          </cell>
          <cell r="J19570">
            <v>6.0927191103427709E-2</v>
          </cell>
          <cell r="K19570">
            <v>1.8278157331028309E-2</v>
          </cell>
          <cell r="L19570">
            <v>1.8278157331028309E-2</v>
          </cell>
          <cell r="P19570" t="str">
            <v>PROBABLES NO DESARRROLLADAS</v>
          </cell>
          <cell r="Q19570" t="str">
            <v>PROBABLES NO DESARRROLLADAS2012</v>
          </cell>
        </row>
        <row r="19571">
          <cell r="I19571">
            <v>0.21315388931177415</v>
          </cell>
          <cell r="J19571">
            <v>0.21315388931177415</v>
          </cell>
          <cell r="K19571">
            <v>6.3946166793532253E-2</v>
          </cell>
          <cell r="L19571">
            <v>6.3946166793532253E-2</v>
          </cell>
          <cell r="P19571" t="str">
            <v>PROBABLES NO DESARRROLLADAS</v>
          </cell>
          <cell r="Q19571" t="str">
            <v>PROBABLES NO DESARRROLLADAS2013</v>
          </cell>
        </row>
        <row r="19572">
          <cell r="I19572">
            <v>0.3112924928095423</v>
          </cell>
          <cell r="J19572">
            <v>0.3112924928095423</v>
          </cell>
          <cell r="K19572">
            <v>9.3387747842862689E-2</v>
          </cell>
          <cell r="L19572">
            <v>9.3387747842862689E-2</v>
          </cell>
          <cell r="P19572" t="str">
            <v>PROBABLES NO DESARRROLLADAS</v>
          </cell>
          <cell r="Q19572" t="str">
            <v>PROBABLES NO DESARRROLLADAS2013</v>
          </cell>
        </row>
        <row r="19573">
          <cell r="I19573">
            <v>0.34464525989627748</v>
          </cell>
          <cell r="J19573">
            <v>0.34464525989627748</v>
          </cell>
          <cell r="K19573">
            <v>0.10339357796888322</v>
          </cell>
          <cell r="L19573">
            <v>0.10339357796888322</v>
          </cell>
          <cell r="P19573" t="str">
            <v>PROBABLES NO DESARRROLLADAS</v>
          </cell>
          <cell r="Q19573" t="str">
            <v>PROBABLES NO DESARRROLLADAS2013</v>
          </cell>
        </row>
        <row r="19574">
          <cell r="I19574">
            <v>0.33352767086736818</v>
          </cell>
          <cell r="J19574">
            <v>0.33352767086736818</v>
          </cell>
          <cell r="K19574">
            <v>0.10005830126021045</v>
          </cell>
          <cell r="L19574">
            <v>0.10005830126021045</v>
          </cell>
          <cell r="P19574" t="str">
            <v>PROBABLES NO DESARRROLLADAS</v>
          </cell>
          <cell r="Q19574" t="str">
            <v>PROBABLES NO DESARRROLLADAS2013</v>
          </cell>
        </row>
        <row r="19575">
          <cell r="I19575">
            <v>0.34464525989627748</v>
          </cell>
          <cell r="J19575">
            <v>0.34464525989627748</v>
          </cell>
          <cell r="K19575">
            <v>0.10339357796888322</v>
          </cell>
          <cell r="L19575">
            <v>0.10339357796888322</v>
          </cell>
          <cell r="P19575" t="str">
            <v>PROBABLES NO DESARRROLLADAS</v>
          </cell>
          <cell r="Q19575" t="str">
            <v>PROBABLES NO DESARRROLLADAS2013</v>
          </cell>
        </row>
        <row r="19576">
          <cell r="I19576">
            <v>0.33352767086736818</v>
          </cell>
          <cell r="J19576">
            <v>0.33352767086736818</v>
          </cell>
          <cell r="K19576">
            <v>0.10005830126021045</v>
          </cell>
          <cell r="L19576">
            <v>0.10005830126021045</v>
          </cell>
          <cell r="P19576" t="str">
            <v>PROBABLES NO DESARRROLLADAS</v>
          </cell>
          <cell r="Q19576" t="str">
            <v>PROBABLES NO DESARRROLLADAS2013</v>
          </cell>
        </row>
        <row r="19577">
          <cell r="I19577">
            <v>0.34464525989627748</v>
          </cell>
          <cell r="J19577">
            <v>0.34464525989627748</v>
          </cell>
          <cell r="K19577">
            <v>0.10339357796888322</v>
          </cell>
          <cell r="L19577">
            <v>0.10339357796888322</v>
          </cell>
          <cell r="P19577" t="str">
            <v>PROBABLES NO DESARRROLLADAS</v>
          </cell>
          <cell r="Q19577" t="str">
            <v>PROBABLES NO DESARRROLLADAS2013</v>
          </cell>
        </row>
        <row r="19578">
          <cell r="I19578">
            <v>0.34464525989627748</v>
          </cell>
          <cell r="J19578">
            <v>0.34464525989627748</v>
          </cell>
          <cell r="K19578">
            <v>0.10339357796888322</v>
          </cell>
          <cell r="L19578">
            <v>0.10339357796888322</v>
          </cell>
          <cell r="P19578" t="str">
            <v>PROBABLES NO DESARRROLLADAS</v>
          </cell>
          <cell r="Q19578" t="str">
            <v>PROBABLES NO DESARRROLLADAS2013</v>
          </cell>
        </row>
        <row r="19579">
          <cell r="I19579">
            <v>0.33352767086736818</v>
          </cell>
          <cell r="J19579">
            <v>0.33352767086736818</v>
          </cell>
          <cell r="K19579">
            <v>0.10005830126021045</v>
          </cell>
          <cell r="L19579">
            <v>0.10005830126021045</v>
          </cell>
          <cell r="P19579" t="str">
            <v>PROBABLES NO DESARRROLLADAS</v>
          </cell>
          <cell r="Q19579" t="str">
            <v>PROBABLES NO DESARRROLLADAS2013</v>
          </cell>
        </row>
        <row r="19580">
          <cell r="I19580">
            <v>0.34464525989627748</v>
          </cell>
          <cell r="J19580">
            <v>0.34464525989627748</v>
          </cell>
          <cell r="K19580">
            <v>0.10339357796888322</v>
          </cell>
          <cell r="L19580">
            <v>0.10339357796888322</v>
          </cell>
          <cell r="P19580" t="str">
            <v>PROBABLES NO DESARRROLLADAS</v>
          </cell>
          <cell r="Q19580" t="str">
            <v>PROBABLES NO DESARRROLLADAS2013</v>
          </cell>
        </row>
        <row r="19581">
          <cell r="I19581">
            <v>0.33352767086736818</v>
          </cell>
          <cell r="J19581">
            <v>0.33352767086736818</v>
          </cell>
          <cell r="K19581">
            <v>0.10005830126021045</v>
          </cell>
          <cell r="L19581">
            <v>0.10005830126021045</v>
          </cell>
          <cell r="P19581" t="str">
            <v>PROBABLES NO DESARRROLLADAS</v>
          </cell>
          <cell r="Q19581" t="str">
            <v>PROBABLES NO DESARRROLLADAS2013</v>
          </cell>
        </row>
        <row r="19582">
          <cell r="I19582">
            <v>0.34464525989627748</v>
          </cell>
          <cell r="J19582">
            <v>0.34464525989627748</v>
          </cell>
          <cell r="K19582">
            <v>0.10339357796888322</v>
          </cell>
          <cell r="L19582">
            <v>0.10339357796888322</v>
          </cell>
          <cell r="P19582" t="str">
            <v>PROBABLES NO DESARRROLLADAS</v>
          </cell>
          <cell r="Q19582" t="str">
            <v>PROBABLES NO DESARRROLLADAS2013</v>
          </cell>
        </row>
        <row r="19583">
          <cell r="I19583">
            <v>0.34468157339596073</v>
          </cell>
          <cell r="J19583">
            <v>0.34468157339596073</v>
          </cell>
          <cell r="K19583">
            <v>0.10340447201878819</v>
          </cell>
          <cell r="L19583">
            <v>0.10340447201878819</v>
          </cell>
          <cell r="P19583" t="str">
            <v>PROBABLES NO DESARRROLLADAS</v>
          </cell>
          <cell r="Q19583" t="str">
            <v>PROBABLES NO DESARRROLLADAS2014</v>
          </cell>
        </row>
        <row r="19584">
          <cell r="I19584">
            <v>0.3148234987396259</v>
          </cell>
          <cell r="J19584">
            <v>0.3148234987396259</v>
          </cell>
          <cell r="K19584">
            <v>9.4447049621887755E-2</v>
          </cell>
          <cell r="L19584">
            <v>9.4447049621887755E-2</v>
          </cell>
          <cell r="P19584" t="str">
            <v>PROBABLES NO DESARRROLLADAS</v>
          </cell>
          <cell r="Q19584" t="str">
            <v>PROBABLES NO DESARRROLLADAS2014</v>
          </cell>
        </row>
        <row r="19585">
          <cell r="I19585">
            <v>0.35507566297095294</v>
          </cell>
          <cell r="J19585">
            <v>0.35507566297095294</v>
          </cell>
          <cell r="K19585">
            <v>0.10652269889128585</v>
          </cell>
          <cell r="L19585">
            <v>0.10652269889128585</v>
          </cell>
          <cell r="P19585" t="str">
            <v>PROBABLES NO DESARRROLLADAS</v>
          </cell>
          <cell r="Q19585" t="str">
            <v>PROBABLES NO DESARRROLLADAS2014</v>
          </cell>
        </row>
        <row r="19586">
          <cell r="I19586">
            <v>0.35005910573023941</v>
          </cell>
          <cell r="J19586">
            <v>0.35005910573023941</v>
          </cell>
          <cell r="K19586">
            <v>0.10501773171907182</v>
          </cell>
          <cell r="L19586">
            <v>0.10501773171907182</v>
          </cell>
          <cell r="P19586" t="str">
            <v>PROBABLES NO DESARRROLLADAS</v>
          </cell>
          <cell r="Q19586" t="str">
            <v>PROBABLES NO DESARRROLLADAS2014</v>
          </cell>
        </row>
        <row r="19587">
          <cell r="I19587">
            <v>0.36828799509578214</v>
          </cell>
          <cell r="J19587">
            <v>0.36828799509578214</v>
          </cell>
          <cell r="K19587">
            <v>0.11048639852873463</v>
          </cell>
          <cell r="L19587">
            <v>0.11048639852873463</v>
          </cell>
          <cell r="P19587" t="str">
            <v>PROBABLES NO DESARRROLLADAS</v>
          </cell>
          <cell r="Q19587" t="str">
            <v>PROBABLES NO DESARRROLLADAS2014</v>
          </cell>
        </row>
        <row r="19588">
          <cell r="I19588">
            <v>0.36266967648770626</v>
          </cell>
          <cell r="J19588">
            <v>0.36266967648770626</v>
          </cell>
          <cell r="K19588">
            <v>0.10880090294631187</v>
          </cell>
          <cell r="L19588">
            <v>0.10880090294631187</v>
          </cell>
          <cell r="P19588" t="str">
            <v>PROBABLES NO DESARRROLLADAS</v>
          </cell>
          <cell r="Q19588" t="str">
            <v>PROBABLES NO DESARRROLLADAS2014</v>
          </cell>
        </row>
        <row r="19589">
          <cell r="I19589">
            <v>0.38108098197981116</v>
          </cell>
          <cell r="J19589">
            <v>0.38108098197981116</v>
          </cell>
          <cell r="K19589">
            <v>0.11432429459394336</v>
          </cell>
          <cell r="L19589">
            <v>0.11432429459394336</v>
          </cell>
          <cell r="P19589" t="str">
            <v>PROBABLES NO DESARRROLLADAS</v>
          </cell>
          <cell r="Q19589" t="str">
            <v>PROBABLES NO DESARRROLLADAS2014</v>
          </cell>
        </row>
        <row r="19590">
          <cell r="I19590">
            <v>0.38103079488287311</v>
          </cell>
          <cell r="J19590">
            <v>0.38103079488287311</v>
          </cell>
          <cell r="K19590">
            <v>0.11430923846486195</v>
          </cell>
          <cell r="L19590">
            <v>0.11430923846486195</v>
          </cell>
          <cell r="P19590" t="str">
            <v>PROBABLES NO DESARRROLLADAS</v>
          </cell>
          <cell r="Q19590" t="str">
            <v>PROBABLES NO DESARRROLLADAS2014</v>
          </cell>
        </row>
        <row r="19591">
          <cell r="I19591">
            <v>0.364829545737691</v>
          </cell>
          <cell r="J19591">
            <v>0.364829545737691</v>
          </cell>
          <cell r="K19591">
            <v>0.10944886372130731</v>
          </cell>
          <cell r="L19591">
            <v>0.10944886372130731</v>
          </cell>
          <cell r="P19591" t="str">
            <v>PROBABLES NO DESARRROLLADAS</v>
          </cell>
          <cell r="Q19591" t="str">
            <v>PROBABLES NO DESARRROLLADAS2014</v>
          </cell>
        </row>
        <row r="19592">
          <cell r="I19592">
            <v>0.37299130692837701</v>
          </cell>
          <cell r="J19592">
            <v>0.37299130692837701</v>
          </cell>
          <cell r="K19592">
            <v>0.11189739207851311</v>
          </cell>
          <cell r="L19592">
            <v>0.11189739207851311</v>
          </cell>
          <cell r="P19592" t="str">
            <v>PROBABLES NO DESARRROLLADAS</v>
          </cell>
          <cell r="Q19592" t="str">
            <v>PROBABLES NO DESARRROLLADAS2014</v>
          </cell>
        </row>
        <row r="19593">
          <cell r="I19593">
            <v>0.35712803193800347</v>
          </cell>
          <cell r="J19593">
            <v>0.35712803193800347</v>
          </cell>
          <cell r="K19593">
            <v>0.10713840958140104</v>
          </cell>
          <cell r="L19593">
            <v>0.10713840958140104</v>
          </cell>
          <cell r="P19593" t="str">
            <v>PROBABLES NO DESARRROLLADAS</v>
          </cell>
          <cell r="Q19593" t="str">
            <v>PROBABLES NO DESARRROLLADAS2014</v>
          </cell>
        </row>
        <row r="19594">
          <cell r="I19594">
            <v>0.36511357151301721</v>
          </cell>
          <cell r="J19594">
            <v>0.36511357151301721</v>
          </cell>
          <cell r="K19594">
            <v>0.10953407145390515</v>
          </cell>
          <cell r="L19594">
            <v>0.10953407145390515</v>
          </cell>
          <cell r="P19594" t="str">
            <v>PROBABLES NO DESARRROLLADAS</v>
          </cell>
          <cell r="Q19594" t="str">
            <v>PROBABLES NO DESARRROLLADAS2014</v>
          </cell>
        </row>
        <row r="19595">
          <cell r="I19595">
            <v>0.36117115579706921</v>
          </cell>
          <cell r="J19595">
            <v>0.36117115579706921</v>
          </cell>
          <cell r="K19595">
            <v>0.10835134673912081</v>
          </cell>
          <cell r="L19595">
            <v>0.10835134673912081</v>
          </cell>
          <cell r="P19595" t="str">
            <v>PROBABLES NO DESARRROLLADAS</v>
          </cell>
          <cell r="Q19595" t="str">
            <v>PROBABLES NO DESARRROLLADAS2015</v>
          </cell>
        </row>
        <row r="19596">
          <cell r="I19596">
            <v>0.32286430345344902</v>
          </cell>
          <cell r="J19596">
            <v>0.32286430345344902</v>
          </cell>
          <cell r="K19596">
            <v>9.6859291036034745E-2</v>
          </cell>
          <cell r="L19596">
            <v>9.6859291036034745E-2</v>
          </cell>
          <cell r="P19596" t="str">
            <v>PROBABLES NO DESARRROLLADAS</v>
          </cell>
          <cell r="Q19596" t="str">
            <v>PROBABLES NO DESARRROLLADAS2015</v>
          </cell>
        </row>
        <row r="19597">
          <cell r="I19597">
            <v>0.35377971673729991</v>
          </cell>
          <cell r="J19597">
            <v>0.35377971673729991</v>
          </cell>
          <cell r="K19597">
            <v>0.10613391502118996</v>
          </cell>
          <cell r="L19597">
            <v>0.10613391502118996</v>
          </cell>
          <cell r="P19597" t="str">
            <v>PROBABLES NO DESARRROLLADAS</v>
          </cell>
          <cell r="Q19597" t="str">
            <v>PROBABLES NO DESARRROLLADAS2015</v>
          </cell>
        </row>
        <row r="19598">
          <cell r="I19598">
            <v>0.33872459438652303</v>
          </cell>
          <cell r="J19598">
            <v>0.33872459438652303</v>
          </cell>
          <cell r="K19598">
            <v>0.10161737831595695</v>
          </cell>
          <cell r="L19598">
            <v>0.10161737831595695</v>
          </cell>
          <cell r="P19598" t="str">
            <v>PROBABLES NO DESARRROLLADAS</v>
          </cell>
          <cell r="Q19598" t="str">
            <v>PROBABLES NO DESARRROLLADAS2015</v>
          </cell>
        </row>
        <row r="19599">
          <cell r="I19599">
            <v>0.34628955716932813</v>
          </cell>
          <cell r="J19599">
            <v>0.34628955716932813</v>
          </cell>
          <cell r="K19599">
            <v>0.10388686715079846</v>
          </cell>
          <cell r="L19599">
            <v>0.10388686715079846</v>
          </cell>
          <cell r="P19599" t="str">
            <v>PROBABLES NO DESARRROLLADAS</v>
          </cell>
          <cell r="Q19599" t="str">
            <v>PROBABLES NO DESARRROLLADAS2015</v>
          </cell>
        </row>
        <row r="19600">
          <cell r="I19600">
            <v>0.3315497130114522</v>
          </cell>
          <cell r="J19600">
            <v>0.3315497130114522</v>
          </cell>
          <cell r="K19600">
            <v>9.9464913903435634E-2</v>
          </cell>
          <cell r="L19600">
            <v>9.9464913903435634E-2</v>
          </cell>
          <cell r="P19600" t="str">
            <v>PROBABLES NO DESARRROLLADAS</v>
          </cell>
          <cell r="Q19600" t="str">
            <v>PROBABLES NO DESARRROLLADAS2015</v>
          </cell>
        </row>
        <row r="19601">
          <cell r="I19601">
            <v>0.3389509083319916</v>
          </cell>
          <cell r="J19601">
            <v>0.3389509083319916</v>
          </cell>
          <cell r="K19601">
            <v>0.10168527249959747</v>
          </cell>
          <cell r="L19601">
            <v>0.10168527249959747</v>
          </cell>
          <cell r="P19601" t="str">
            <v>PROBABLES NO DESARRROLLADAS</v>
          </cell>
          <cell r="Q19601" t="str">
            <v>PROBABLES NO DESARRROLLADAS2015</v>
          </cell>
        </row>
        <row r="19602">
          <cell r="I19602">
            <v>0.33527858210887646</v>
          </cell>
          <cell r="J19602">
            <v>0.33527858210887646</v>
          </cell>
          <cell r="K19602">
            <v>0.10058357463266296</v>
          </cell>
          <cell r="L19602">
            <v>0.10058357463266296</v>
          </cell>
          <cell r="P19602" t="str">
            <v>PROBABLES NO DESARRROLLADAS</v>
          </cell>
          <cell r="Q19602" t="str">
            <v>PROBABLES NO DESARRROLLADAS2015</v>
          </cell>
        </row>
        <row r="19603">
          <cell r="I19603">
            <v>0.32100242007135099</v>
          </cell>
          <cell r="J19603">
            <v>0.32100242007135099</v>
          </cell>
          <cell r="K19603">
            <v>9.6300726021405297E-2</v>
          </cell>
          <cell r="L19603">
            <v>9.6300726021405297E-2</v>
          </cell>
          <cell r="P19603" t="str">
            <v>PROBABLES NO DESARRROLLADAS</v>
          </cell>
          <cell r="Q19603" t="str">
            <v>PROBABLES NO DESARRROLLADAS2015</v>
          </cell>
        </row>
        <row r="19604">
          <cell r="I19604">
            <v>0.32816308033512076</v>
          </cell>
          <cell r="J19604">
            <v>0.32816308033512076</v>
          </cell>
          <cell r="K19604">
            <v>9.8448924100536253E-2</v>
          </cell>
          <cell r="L19604">
            <v>9.8448924100536253E-2</v>
          </cell>
          <cell r="P19604" t="str">
            <v>PROBABLES NO DESARRROLLADAS</v>
          </cell>
          <cell r="Q19604" t="str">
            <v>PROBABLES NO DESARRROLLADAS2015</v>
          </cell>
        </row>
        <row r="19605">
          <cell r="I19605">
            <v>0.3141866894421223</v>
          </cell>
          <cell r="J19605">
            <v>0.3141866894421223</v>
          </cell>
          <cell r="K19605">
            <v>9.4256006832636699E-2</v>
          </cell>
          <cell r="L19605">
            <v>9.4256006832636699E-2</v>
          </cell>
          <cell r="P19605" t="str">
            <v>PROBABLES NO DESARRROLLADAS</v>
          </cell>
          <cell r="Q19605" t="str">
            <v>PROBABLES NO DESARRROLLADAS2015</v>
          </cell>
        </row>
        <row r="19606">
          <cell r="I19606">
            <v>0.3211920474875809</v>
          </cell>
          <cell r="J19606">
            <v>0.3211920474875809</v>
          </cell>
          <cell r="K19606">
            <v>9.6357614246274231E-2</v>
          </cell>
          <cell r="L19606">
            <v>9.6357614246274231E-2</v>
          </cell>
          <cell r="P19606" t="str">
            <v>PROBABLES NO DESARRROLLADAS</v>
          </cell>
          <cell r="Q19606" t="str">
            <v>PROBABLES NO DESARRROLLADAS2015</v>
          </cell>
        </row>
        <row r="19607">
          <cell r="I19607">
            <v>0.31770388057534948</v>
          </cell>
          <cell r="J19607">
            <v>0.31770388057534948</v>
          </cell>
          <cell r="K19607">
            <v>9.5311164172604851E-2</v>
          </cell>
          <cell r="L19607">
            <v>9.5311164172604851E-2</v>
          </cell>
          <cell r="P19607" t="str">
            <v>PROBABLES NO DESARRROLLADAS</v>
          </cell>
          <cell r="Q19607" t="str">
            <v>PROBABLES NO DESARRROLLADAS2016</v>
          </cell>
        </row>
        <row r="19608">
          <cell r="I19608">
            <v>0.29408111292791467</v>
          </cell>
          <cell r="J19608">
            <v>0.29408111292791467</v>
          </cell>
          <cell r="K19608">
            <v>8.8224333878374417E-2</v>
          </cell>
          <cell r="L19608">
            <v>8.8224333878374417E-2</v>
          </cell>
          <cell r="P19608" t="str">
            <v>PROBABLES NO DESARRROLLADAS</v>
          </cell>
          <cell r="Q19608" t="str">
            <v>PROBABLES NO DESARRROLLADAS2016</v>
          </cell>
        </row>
        <row r="19609">
          <cell r="I19609">
            <v>0.31105526451326687</v>
          </cell>
          <cell r="J19609">
            <v>0.31105526451326687</v>
          </cell>
          <cell r="K19609">
            <v>9.3316579353980036E-2</v>
          </cell>
          <cell r="L19609">
            <v>9.3316579353980036E-2</v>
          </cell>
          <cell r="P19609" t="str">
            <v>PROBABLES NO DESARRROLLADAS</v>
          </cell>
          <cell r="Q19609" t="str">
            <v>PROBABLES NO DESARRROLLADAS2016</v>
          </cell>
        </row>
        <row r="19610">
          <cell r="I19610">
            <v>0.29780004109058078</v>
          </cell>
          <cell r="J19610">
            <v>0.29780004109058078</v>
          </cell>
          <cell r="K19610">
            <v>8.9340012327174256E-2</v>
          </cell>
          <cell r="L19610">
            <v>8.9340012327174256E-2</v>
          </cell>
          <cell r="P19610" t="str">
            <v>PROBABLES NO DESARRROLLADAS</v>
          </cell>
          <cell r="Q19610" t="str">
            <v>PROBABLES NO DESARRROLLADAS2016</v>
          </cell>
        </row>
        <row r="19611">
          <cell r="I19611">
            <v>0.30443244968959121</v>
          </cell>
          <cell r="J19611">
            <v>0.30443244968959121</v>
          </cell>
          <cell r="K19611">
            <v>9.1329734906877388E-2</v>
          </cell>
          <cell r="L19611">
            <v>9.1329734906877388E-2</v>
          </cell>
          <cell r="P19611" t="str">
            <v>PROBABLES NO DESARRROLLADAS</v>
          </cell>
          <cell r="Q19611" t="str">
            <v>PROBABLES NO DESARRROLLADAS2016</v>
          </cell>
        </row>
        <row r="19612">
          <cell r="I19612">
            <v>0.29145657041168865</v>
          </cell>
          <cell r="J19612">
            <v>0.29145657041168865</v>
          </cell>
          <cell r="K19612">
            <v>8.7436971123506624E-2</v>
          </cell>
          <cell r="L19612">
            <v>8.7436971123506624E-2</v>
          </cell>
          <cell r="P19612" t="str">
            <v>PROBABLES NO DESARRROLLADAS</v>
          </cell>
          <cell r="Q19612" t="str">
            <v>PROBABLES NO DESARRROLLADAS2016</v>
          </cell>
        </row>
        <row r="19613">
          <cell r="I19613">
            <v>0.29794477274534892</v>
          </cell>
          <cell r="J19613">
            <v>0.29794477274534892</v>
          </cell>
          <cell r="K19613">
            <v>8.9383431823604628E-2</v>
          </cell>
          <cell r="L19613">
            <v>8.9383431823604628E-2</v>
          </cell>
          <cell r="P19613" t="str">
            <v>PROBABLES NO DESARRROLLADAS</v>
          </cell>
          <cell r="Q19613" t="str">
            <v>PROBABLES NO DESARRROLLADAS2016</v>
          </cell>
        </row>
        <row r="19614">
          <cell r="I19614">
            <v>0.29469871922387142</v>
          </cell>
          <cell r="J19614">
            <v>0.29469871922387142</v>
          </cell>
          <cell r="K19614">
            <v>8.8409615767161442E-2</v>
          </cell>
          <cell r="L19614">
            <v>8.8409615767161442E-2</v>
          </cell>
          <cell r="P19614" t="str">
            <v>PROBABLES NO DESARRROLLADAS</v>
          </cell>
          <cell r="Q19614" t="str">
            <v>PROBABLES NO DESARRROLLADAS2016</v>
          </cell>
        </row>
        <row r="19615">
          <cell r="I19615">
            <v>0.28213356860583455</v>
          </cell>
          <cell r="J19615">
            <v>0.28213356860583455</v>
          </cell>
          <cell r="K19615">
            <v>8.4640070581750382E-2</v>
          </cell>
          <cell r="L19615">
            <v>8.4640070581750382E-2</v>
          </cell>
          <cell r="P19615" t="str">
            <v>PROBABLES NO DESARRROLLADAS</v>
          </cell>
          <cell r="Q19615" t="str">
            <v>PROBABLES NO DESARRROLLADAS2016</v>
          </cell>
        </row>
        <row r="19616">
          <cell r="I19616">
            <v>0.28841000277724477</v>
          </cell>
          <cell r="J19616">
            <v>0.28841000277724477</v>
          </cell>
          <cell r="K19616">
            <v>8.6523000833173408E-2</v>
          </cell>
          <cell r="L19616">
            <v>8.6523000833173408E-2</v>
          </cell>
          <cell r="P19616" t="str">
            <v>PROBABLES NO DESARRROLLADAS</v>
          </cell>
          <cell r="Q19616" t="str">
            <v>PROBABLES NO DESARRROLLADAS2016</v>
          </cell>
        </row>
        <row r="19617">
          <cell r="I19617">
            <v>0.27611032168349536</v>
          </cell>
          <cell r="J19617">
            <v>0.27611032168349536</v>
          </cell>
          <cell r="K19617">
            <v>8.2833096505048553E-2</v>
          </cell>
          <cell r="L19617">
            <v>8.2833096505048553E-2</v>
          </cell>
          <cell r="P19617" t="str">
            <v>PROBABLES NO DESARRROLLADAS</v>
          </cell>
          <cell r="Q19617" t="str">
            <v>PROBABLES NO DESARRROLLADAS2016</v>
          </cell>
        </row>
        <row r="19618">
          <cell r="I19618">
            <v>0.28225005025179017</v>
          </cell>
          <cell r="J19618">
            <v>0.28225005025179017</v>
          </cell>
          <cell r="K19618">
            <v>8.4675015075537069E-2</v>
          </cell>
          <cell r="L19618">
            <v>8.4675015075537069E-2</v>
          </cell>
          <cell r="P19618" t="str">
            <v>PROBABLES NO DESARRROLLADAS</v>
          </cell>
          <cell r="Q19618" t="str">
            <v>PROBABLES NO DESARRROLLADAS2016</v>
          </cell>
        </row>
        <row r="19619">
          <cell r="I19619">
            <v>0.27916813681431824</v>
          </cell>
          <cell r="J19619">
            <v>0.27916813681431824</v>
          </cell>
          <cell r="K19619">
            <v>8.3750441044295437E-2</v>
          </cell>
          <cell r="L19619">
            <v>8.3750441044295437E-2</v>
          </cell>
          <cell r="P19619" t="str">
            <v>PROBABLES NO DESARRROLLADAS</v>
          </cell>
          <cell r="Q19619" t="str">
            <v>PROBABLES NO DESARRROLLADAS2017</v>
          </cell>
        </row>
        <row r="19620">
          <cell r="I19620">
            <v>0.24952976664327683</v>
          </cell>
          <cell r="J19620">
            <v>0.24952976664327683</v>
          </cell>
          <cell r="K19620">
            <v>7.4858929992983048E-2</v>
          </cell>
          <cell r="L19620">
            <v>7.4858929992983048E-2</v>
          </cell>
          <cell r="P19620" t="str">
            <v>PROBABLES NO DESARRROLLADAS</v>
          </cell>
          <cell r="Q19620" t="str">
            <v>PROBABLES NO DESARRROLLADAS2017</v>
          </cell>
        </row>
        <row r="19621">
          <cell r="I19621">
            <v>0.27339152649186277</v>
          </cell>
          <cell r="J19621">
            <v>0.27339152649186277</v>
          </cell>
          <cell r="K19621">
            <v>8.2017457947558825E-2</v>
          </cell>
          <cell r="L19621">
            <v>8.2017457947558825E-2</v>
          </cell>
          <cell r="P19621" t="str">
            <v>PROBABLES NO DESARRROLLADAS</v>
          </cell>
          <cell r="Q19621" t="str">
            <v>PROBABLES NO DESARRROLLADAS2017</v>
          </cell>
        </row>
        <row r="19622">
          <cell r="I19622">
            <v>0.26172617873417986</v>
          </cell>
          <cell r="J19622">
            <v>0.26172617873417986</v>
          </cell>
          <cell r="K19622">
            <v>7.8517853620253972E-2</v>
          </cell>
          <cell r="L19622">
            <v>7.8517853620253972E-2</v>
          </cell>
          <cell r="P19622" t="str">
            <v>PROBABLES NO DESARRROLLADAS</v>
          </cell>
          <cell r="Q19622" t="str">
            <v>PROBABLES NO DESARRROLLADAS2017</v>
          </cell>
        </row>
        <row r="19623">
          <cell r="I19623">
            <v>0.26753979494198449</v>
          </cell>
          <cell r="J19623">
            <v>0.26753979494198449</v>
          </cell>
          <cell r="K19623">
            <v>8.0261938482595316E-2</v>
          </cell>
          <cell r="L19623">
            <v>8.0261938482595316E-2</v>
          </cell>
          <cell r="P19623" t="str">
            <v>PROBABLES NO DESARRROLLADAS</v>
          </cell>
          <cell r="Q19623" t="str">
            <v>PROBABLES NO DESARRROLLADAS2017</v>
          </cell>
        </row>
        <row r="19624">
          <cell r="I19624">
            <v>0.25612174111863178</v>
          </cell>
          <cell r="J19624">
            <v>0.25612174111863178</v>
          </cell>
          <cell r="K19624">
            <v>7.683652233558956E-2</v>
          </cell>
          <cell r="L19624">
            <v>7.683652233558956E-2</v>
          </cell>
          <cell r="P19624" t="str">
            <v>PROBABLES NO DESARRROLLADAS</v>
          </cell>
          <cell r="Q19624" t="str">
            <v>PROBABLES NO DESARRROLLADAS2017</v>
          </cell>
        </row>
        <row r="19625">
          <cell r="I19625">
            <v>0.26180843287452799</v>
          </cell>
          <cell r="J19625">
            <v>0.26180843287452799</v>
          </cell>
          <cell r="K19625">
            <v>7.8542529862358365E-2</v>
          </cell>
          <cell r="L19625">
            <v>7.8542529862358365E-2</v>
          </cell>
          <cell r="P19625" t="str">
            <v>PROBABLES NO DESARRROLLADAS</v>
          </cell>
          <cell r="Q19625" t="str">
            <v>PROBABLES NO DESARRROLLADAS2017</v>
          </cell>
        </row>
        <row r="19626">
          <cell r="I19626">
            <v>0.25894115652493521</v>
          </cell>
          <cell r="J19626">
            <v>0.25894115652493521</v>
          </cell>
          <cell r="K19626">
            <v>7.768234695748058E-2</v>
          </cell>
          <cell r="L19626">
            <v>7.768234695748058E-2</v>
          </cell>
          <cell r="P19626" t="str">
            <v>PROBABLES NO DESARRROLLADAS</v>
          </cell>
          <cell r="Q19626" t="str">
            <v>PROBABLES NO DESARRROLLADAS2017</v>
          </cell>
        </row>
        <row r="19627">
          <cell r="I19627">
            <v>0.24788662059405805</v>
          </cell>
          <cell r="J19627">
            <v>0.24788662059405805</v>
          </cell>
          <cell r="K19627">
            <v>7.4365986178217408E-2</v>
          </cell>
          <cell r="L19627">
            <v>7.4365986178217408E-2</v>
          </cell>
          <cell r="P19627" t="str">
            <v>PROBABLES NO DESARRROLLADAS</v>
          </cell>
          <cell r="Q19627" t="str">
            <v>PROBABLES NO DESARRROLLADAS2017</v>
          </cell>
        </row>
        <row r="19628">
          <cell r="I19628">
            <v>0.25338695262896088</v>
          </cell>
          <cell r="J19628">
            <v>0.25338695262896088</v>
          </cell>
          <cell r="K19628">
            <v>7.6016085788688251E-2</v>
          </cell>
          <cell r="L19628">
            <v>7.6016085788688251E-2</v>
          </cell>
          <cell r="P19628" t="str">
            <v>PROBABLES NO DESARRROLLADAS</v>
          </cell>
          <cell r="Q19628" t="str">
            <v>PROBABLES NO DESARRROLLADAS2017</v>
          </cell>
        </row>
        <row r="19629">
          <cell r="I19629">
            <v>0.24256731689649086</v>
          </cell>
          <cell r="J19629">
            <v>0.24256731689649086</v>
          </cell>
          <cell r="K19629">
            <v>7.277019506894726E-2</v>
          </cell>
          <cell r="L19629">
            <v>7.277019506894726E-2</v>
          </cell>
          <cell r="P19629" t="str">
            <v>PROBABLES NO DESARRROLLADAS</v>
          </cell>
          <cell r="Q19629" t="str">
            <v>PROBABLES NO DESARRROLLADAS2017</v>
          </cell>
        </row>
        <row r="19630">
          <cell r="I19630">
            <v>0.24794736476814802</v>
          </cell>
          <cell r="J19630">
            <v>0.24794736476814802</v>
          </cell>
          <cell r="K19630">
            <v>7.4384209430444395E-2</v>
          </cell>
          <cell r="L19630">
            <v>7.4384209430444395E-2</v>
          </cell>
          <cell r="P19630" t="str">
            <v>PROBABLES NO DESARRROLLADAS</v>
          </cell>
          <cell r="Q19630" t="str">
            <v>PROBABLES NO DESARRROLLADAS2017</v>
          </cell>
        </row>
        <row r="19631">
          <cell r="I19631">
            <v>0.24522619405168375</v>
          </cell>
          <cell r="J19631">
            <v>0.24522619405168375</v>
          </cell>
          <cell r="K19631">
            <v>7.3567858215505127E-2</v>
          </cell>
          <cell r="L19631">
            <v>7.3567858215505127E-2</v>
          </cell>
          <cell r="P19631" t="str">
            <v>PROBABLES NO DESARRROLLADAS</v>
          </cell>
          <cell r="Q19631" t="str">
            <v>PROBABLES NO DESARRROLLADAS2018</v>
          </cell>
        </row>
        <row r="19632">
          <cell r="I19632">
            <v>0.21917963236111862</v>
          </cell>
          <cell r="J19632">
            <v>0.21917963236111862</v>
          </cell>
          <cell r="K19632">
            <v>6.5753889708335581E-2</v>
          </cell>
          <cell r="L19632">
            <v>6.5753889708335581E-2</v>
          </cell>
          <cell r="P19632" t="str">
            <v>PROBABLES NO DESARRROLLADAS</v>
          </cell>
          <cell r="Q19632" t="str">
            <v>PROBABLES NO DESARRROLLADAS2018</v>
          </cell>
        </row>
        <row r="19633">
          <cell r="I19633">
            <v>0.24012634952818684</v>
          </cell>
          <cell r="J19633">
            <v>0.24012634952818684</v>
          </cell>
          <cell r="K19633">
            <v>7.203790485845607E-2</v>
          </cell>
          <cell r="L19633">
            <v>7.203790485845607E-2</v>
          </cell>
          <cell r="P19633" t="str">
            <v>PROBABLES NO DESARRROLLADAS</v>
          </cell>
          <cell r="Q19633" t="str">
            <v>PROBABLES NO DESARRROLLADAS2018</v>
          </cell>
        </row>
        <row r="19634">
          <cell r="I19634">
            <v>0.22986782432891981</v>
          </cell>
          <cell r="J19634">
            <v>0.22986782432891981</v>
          </cell>
          <cell r="K19634">
            <v>6.896034729867595E-2</v>
          </cell>
          <cell r="L19634">
            <v>6.896034729867595E-2</v>
          </cell>
          <cell r="P19634" t="str">
            <v>PROBABLES NO DESARRROLLADAS</v>
          </cell>
          <cell r="Q19634" t="str">
            <v>PROBABLES NO DESARRROLLADAS2018</v>
          </cell>
        </row>
        <row r="19635">
          <cell r="I19635">
            <v>0.23496099526746234</v>
          </cell>
          <cell r="J19635">
            <v>0.23496099526746234</v>
          </cell>
          <cell r="K19635">
            <v>7.0488298580238695E-2</v>
          </cell>
          <cell r="L19635">
            <v>7.0488298580238695E-2</v>
          </cell>
          <cell r="P19635" t="str">
            <v>PROBABLES NO DESARRROLLADAS</v>
          </cell>
          <cell r="Q19635" t="str">
            <v>PROBABLES NO DESARRROLLADAS2018</v>
          </cell>
        </row>
        <row r="19636">
          <cell r="I19636">
            <v>0.22492114926820944</v>
          </cell>
          <cell r="J19636">
            <v>0.22492114926820944</v>
          </cell>
          <cell r="K19636">
            <v>6.7476344780462841E-2</v>
          </cell>
          <cell r="L19636">
            <v>6.7476344780462841E-2</v>
          </cell>
          <cell r="P19636" t="str">
            <v>PROBABLES NO DESARRROLLADAS</v>
          </cell>
          <cell r="Q19636" t="str">
            <v>PROBABLES NO DESARRROLLADAS2018</v>
          </cell>
        </row>
        <row r="19637">
          <cell r="I19637">
            <v>0.22990269038083133</v>
          </cell>
          <cell r="J19637">
            <v>0.22990269038083133</v>
          </cell>
          <cell r="K19637">
            <v>6.8970807114249397E-2</v>
          </cell>
          <cell r="L19637">
            <v>6.8970807114249397E-2</v>
          </cell>
          <cell r="P19637" t="str">
            <v>PROBABLES NO DESARRROLLADAS</v>
          </cell>
          <cell r="Q19637" t="str">
            <v>PROBABLES NO DESARRROLLADAS2018</v>
          </cell>
        </row>
        <row r="19638">
          <cell r="I19638">
            <v>0.22737242903913155</v>
          </cell>
          <cell r="J19638">
            <v>0.22737242903913155</v>
          </cell>
          <cell r="K19638">
            <v>6.8211728711739458E-2</v>
          </cell>
          <cell r="L19638">
            <v>6.8211728711739458E-2</v>
          </cell>
          <cell r="P19638" t="str">
            <v>PROBABLES NO DESARRROLLADAS</v>
          </cell>
          <cell r="Q19638" t="str">
            <v>PROBABLES NO DESARRROLLADAS2018</v>
          </cell>
        </row>
        <row r="19639">
          <cell r="I19639">
            <v>0.21765396649940186</v>
          </cell>
          <cell r="J19639">
            <v>0.21765396649940186</v>
          </cell>
          <cell r="K19639">
            <v>6.529618994982056E-2</v>
          </cell>
          <cell r="L19639">
            <v>6.529618994982056E-2</v>
          </cell>
          <cell r="P19639" t="str">
            <v>PROBABLES NO DESARRROLLADAS</v>
          </cell>
          <cell r="Q19639" t="str">
            <v>PROBABLES NO DESARRROLLADAS2018</v>
          </cell>
        </row>
        <row r="19640">
          <cell r="I19640">
            <v>0.22247162944114188</v>
          </cell>
          <cell r="J19640">
            <v>0.22247162944114188</v>
          </cell>
          <cell r="K19640">
            <v>6.6741488832342558E-2</v>
          </cell>
          <cell r="L19640">
            <v>6.6741488832342558E-2</v>
          </cell>
          <cell r="P19640" t="str">
            <v>PROBABLES NO DESARRROLLADAS</v>
          </cell>
          <cell r="Q19640" t="str">
            <v>PROBABLES NO DESARRROLLADAS2018</v>
          </cell>
        </row>
        <row r="19641">
          <cell r="I19641">
            <v>0.2129607948218365</v>
          </cell>
          <cell r="J19641">
            <v>0.2129607948218365</v>
          </cell>
          <cell r="K19641">
            <v>6.3888238446550935E-2</v>
          </cell>
          <cell r="L19641">
            <v>6.3888238446550935E-2</v>
          </cell>
          <cell r="P19641" t="str">
            <v>PROBABLES NO DESARRROLLADAS</v>
          </cell>
          <cell r="Q19641" t="str">
            <v>PROBABLES NO DESARRROLLADAS2018</v>
          </cell>
        </row>
        <row r="19642">
          <cell r="I19642">
            <v>0.21767270003891145</v>
          </cell>
          <cell r="J19642">
            <v>0.21767270003891145</v>
          </cell>
          <cell r="K19642">
            <v>6.5301810011673428E-2</v>
          </cell>
          <cell r="L19642">
            <v>6.5301810011673428E-2</v>
          </cell>
          <cell r="P19642" t="str">
            <v>PROBABLES NO DESARRROLLADAS</v>
          </cell>
          <cell r="Q19642" t="str">
            <v>PROBABLES NO DESARRROLLADAS2018</v>
          </cell>
        </row>
        <row r="19643">
          <cell r="I19643">
            <v>0.21527229701011741</v>
          </cell>
          <cell r="J19643">
            <v>0.21527229701011741</v>
          </cell>
          <cell r="K19643">
            <v>6.4581689103035245E-2</v>
          </cell>
          <cell r="L19643">
            <v>6.4581689103035245E-2</v>
          </cell>
          <cell r="P19643" t="str">
            <v>PROBABLES NO DESARRROLLADAS</v>
          </cell>
          <cell r="Q19643" t="str">
            <v>PROBABLES NO DESARRROLLADAS2019</v>
          </cell>
        </row>
        <row r="19644">
          <cell r="I19644">
            <v>0.19239753976552756</v>
          </cell>
          <cell r="J19644">
            <v>0.19239753976552756</v>
          </cell>
          <cell r="K19644">
            <v>5.7719261929658289E-2</v>
          </cell>
          <cell r="L19644">
            <v>5.7719261929658289E-2</v>
          </cell>
          <cell r="P19644" t="str">
            <v>PROBABLES NO DESARRROLLADAS</v>
          </cell>
          <cell r="Q19644" t="str">
            <v>PROBABLES NO DESARRROLLADAS2019</v>
          </cell>
        </row>
        <row r="19645">
          <cell r="I19645">
            <v>0.21077411531016793</v>
          </cell>
          <cell r="J19645">
            <v>0.21077411531016793</v>
          </cell>
          <cell r="K19645">
            <v>6.3232234593050371E-2</v>
          </cell>
          <cell r="L19645">
            <v>6.3232234593050371E-2</v>
          </cell>
          <cell r="P19645" t="str">
            <v>PROBABLES NO DESARRROLLADAS</v>
          </cell>
          <cell r="Q19645" t="str">
            <v>PROBABLES NO DESARRROLLADAS2019</v>
          </cell>
        </row>
        <row r="19646">
          <cell r="I19646">
            <v>0.20175909831619152</v>
          </cell>
          <cell r="J19646">
            <v>0.20175909831619152</v>
          </cell>
          <cell r="K19646">
            <v>6.0527729494857449E-2</v>
          </cell>
          <cell r="L19646">
            <v>6.0527729494857449E-2</v>
          </cell>
          <cell r="P19646" t="str">
            <v>PROBABLES NO DESARRROLLADAS</v>
          </cell>
          <cell r="Q19646" t="str">
            <v>PROBABLES NO DESARRROLLADAS2019</v>
          </cell>
        </row>
        <row r="19647">
          <cell r="I19647">
            <v>0.20621882351308241</v>
          </cell>
          <cell r="J19647">
            <v>0.20621882351308241</v>
          </cell>
          <cell r="K19647">
            <v>6.1865647053924722E-2</v>
          </cell>
          <cell r="L19647">
            <v>6.1865647053924722E-2</v>
          </cell>
          <cell r="P19647" t="str">
            <v>PROBABLES NO DESARRROLLADAS</v>
          </cell>
          <cell r="Q19647" t="str">
            <v>PROBABLES NO DESARRROLLADAS2019</v>
          </cell>
        </row>
        <row r="19648">
          <cell r="I19648">
            <v>0.19739698244269593</v>
          </cell>
          <cell r="J19648">
            <v>0.19739698244269593</v>
          </cell>
          <cell r="K19648">
            <v>5.9219094732808807E-2</v>
          </cell>
          <cell r="L19648">
            <v>5.9219094732808807E-2</v>
          </cell>
          <cell r="P19648" t="str">
            <v>PROBABLES NO DESARRROLLADAS</v>
          </cell>
          <cell r="Q19648" t="str">
            <v>PROBABLES NO DESARRROLLADAS2019</v>
          </cell>
        </row>
        <row r="19649">
          <cell r="I19649">
            <v>0.20175859906093774</v>
          </cell>
          <cell r="J19649">
            <v>0.20175859906093774</v>
          </cell>
          <cell r="K19649">
            <v>6.0527579718281321E-2</v>
          </cell>
          <cell r="L19649">
            <v>6.0527579718281321E-2</v>
          </cell>
          <cell r="P19649" t="str">
            <v>PROBABLES NO DESARRROLLADAS</v>
          </cell>
          <cell r="Q19649" t="str">
            <v>PROBABLES NO DESARRROLLADAS2019</v>
          </cell>
        </row>
        <row r="19650">
          <cell r="I19650">
            <v>0.19952775670998527</v>
          </cell>
          <cell r="J19650">
            <v>0.19952775670998527</v>
          </cell>
          <cell r="K19650">
            <v>5.9858327012995573E-2</v>
          </cell>
          <cell r="L19650">
            <v>5.9858327012995573E-2</v>
          </cell>
          <cell r="P19650" t="str">
            <v>PROBABLES NO DESARRROLLADAS</v>
          </cell>
          <cell r="Q19650" t="str">
            <v>PROBABLES NO DESARRROLLADAS2019</v>
          </cell>
        </row>
        <row r="19651">
          <cell r="I19651">
            <v>0.19098975913175001</v>
          </cell>
          <cell r="J19651">
            <v>0.19098975913175001</v>
          </cell>
          <cell r="K19651">
            <v>5.7296927739524987E-2</v>
          </cell>
          <cell r="L19651">
            <v>5.7296927739524987E-2</v>
          </cell>
          <cell r="P19651" t="str">
            <v>PROBABLES NO DESARRROLLADAS</v>
          </cell>
          <cell r="Q19651" t="str">
            <v>PROBABLES NO DESARRROLLADAS2019</v>
          </cell>
        </row>
        <row r="19652">
          <cell r="I19652">
            <v>0.19520736811056605</v>
          </cell>
          <cell r="J19652">
            <v>0.19520736811056605</v>
          </cell>
          <cell r="K19652">
            <v>5.856221043316983E-2</v>
          </cell>
          <cell r="L19652">
            <v>5.856221043316983E-2</v>
          </cell>
          <cell r="P19652" t="str">
            <v>PROBABLES NO DESARRROLLADAS</v>
          </cell>
          <cell r="Q19652" t="str">
            <v>PROBABLES NO DESARRROLLADAS2019</v>
          </cell>
        </row>
        <row r="19653">
          <cell r="I19653">
            <v>0.18685270828332495</v>
          </cell>
          <cell r="J19653">
            <v>0.18685270828332495</v>
          </cell>
          <cell r="K19653">
            <v>5.6055812484997504E-2</v>
          </cell>
          <cell r="L19653">
            <v>5.6055812484997504E-2</v>
          </cell>
          <cell r="P19653" t="str">
            <v>PROBABLES NO DESARRROLLADAS</v>
          </cell>
          <cell r="Q19653" t="str">
            <v>PROBABLES NO DESARRROLLADAS2019</v>
          </cell>
        </row>
        <row r="19654">
          <cell r="I19654">
            <v>0.19097739609633288</v>
          </cell>
          <cell r="J19654">
            <v>0.19097739609633288</v>
          </cell>
          <cell r="K19654">
            <v>5.7293218828899851E-2</v>
          </cell>
          <cell r="L19654">
            <v>5.7293218828899851E-2</v>
          </cell>
          <cell r="P19654" t="str">
            <v>PROBABLES NO DESARRROLLADAS</v>
          </cell>
          <cell r="Q19654" t="str">
            <v>PROBABLES NO DESARRROLLADAS2019</v>
          </cell>
        </row>
        <row r="19655">
          <cell r="I19655">
            <v>0.18886181190384338</v>
          </cell>
          <cell r="J19655">
            <v>0.18886181190384338</v>
          </cell>
          <cell r="K19655">
            <v>5.6658543571153019E-2</v>
          </cell>
          <cell r="L19655">
            <v>5.6658543571153019E-2</v>
          </cell>
          <cell r="P19655" t="str">
            <v>PROBABLES NO DESARRROLLADAS</v>
          </cell>
          <cell r="Q19655" t="str">
            <v>PROBABLES NO DESARRROLLADAS2020</v>
          </cell>
        </row>
        <row r="19656">
          <cell r="I19656">
            <v>0.17478199735081903</v>
          </cell>
          <cell r="J19656">
            <v>0.17478199735081903</v>
          </cell>
          <cell r="K19656">
            <v>5.2434599205245722E-2</v>
          </cell>
          <cell r="L19656">
            <v>5.2434599205245722E-2</v>
          </cell>
          <cell r="P19656" t="str">
            <v>PROBABLES NO DESARRROLLADAS</v>
          </cell>
          <cell r="Q19656" t="str">
            <v>PROBABLES NO DESARRROLLADAS2020</v>
          </cell>
        </row>
        <row r="19657">
          <cell r="I19657">
            <v>0.1848312857327894</v>
          </cell>
          <cell r="J19657">
            <v>0.1848312857327894</v>
          </cell>
          <cell r="K19657">
            <v>5.5449385719836805E-2</v>
          </cell>
          <cell r="L19657">
            <v>5.5449385719836805E-2</v>
          </cell>
          <cell r="P19657" t="str">
            <v>PROBABLES NO DESARRROLLADAS</v>
          </cell>
          <cell r="Q19657" t="str">
            <v>PROBABLES NO DESARRROLLADAS2020</v>
          </cell>
        </row>
        <row r="19658">
          <cell r="I19658">
            <v>0.17691714041497617</v>
          </cell>
          <cell r="J19658">
            <v>0.17691714041497617</v>
          </cell>
          <cell r="K19658">
            <v>5.3075142124492852E-2</v>
          </cell>
          <cell r="L19658">
            <v>5.3075142124492852E-2</v>
          </cell>
          <cell r="P19658" t="str">
            <v>PROBABLES NO DESARRROLLADAS</v>
          </cell>
          <cell r="Q19658" t="str">
            <v>PROBABLES NO DESARRROLLADAS2020</v>
          </cell>
        </row>
        <row r="19659">
          <cell r="I19659">
            <v>0.1808188721056373</v>
          </cell>
          <cell r="J19659">
            <v>0.1808188721056373</v>
          </cell>
          <cell r="K19659">
            <v>5.42456616316912E-2</v>
          </cell>
          <cell r="L19659">
            <v>5.42456616316912E-2</v>
          </cell>
          <cell r="P19659" t="str">
            <v>PROBABLES NO DESARRROLLADAS</v>
          </cell>
          <cell r="Q19659" t="str">
            <v>PROBABLES NO DESARRROLLADAS2020</v>
          </cell>
        </row>
        <row r="19660">
          <cell r="I19660">
            <v>0.17307515019467845</v>
          </cell>
          <cell r="J19660">
            <v>0.17307515019467845</v>
          </cell>
          <cell r="K19660">
            <v>5.1922545058403546E-2</v>
          </cell>
          <cell r="L19660">
            <v>5.1922545058403546E-2</v>
          </cell>
          <cell r="P19660" t="str">
            <v>PROBABLES NO DESARRROLLADAS</v>
          </cell>
          <cell r="Q19660" t="str">
            <v>PROBABLES NO DESARRROLLADAS2020</v>
          </cell>
        </row>
        <row r="19661">
          <cell r="I19661">
            <v>0.17689074537176755</v>
          </cell>
          <cell r="J19661">
            <v>0.17689074537176755</v>
          </cell>
          <cell r="K19661">
            <v>5.3067223611530261E-2</v>
          </cell>
          <cell r="L19661">
            <v>5.3067223611530261E-2</v>
          </cell>
          <cell r="P19661" t="str">
            <v>PROBABLES NO DESARRROLLADAS</v>
          </cell>
          <cell r="Q19661" t="str">
            <v>PROBABLES NO DESARRROLLADAS2020</v>
          </cell>
        </row>
        <row r="19662">
          <cell r="I19662">
            <v>0.1749262447294094</v>
          </cell>
          <cell r="J19662">
            <v>0.1749262447294094</v>
          </cell>
          <cell r="K19662">
            <v>5.2477873418822811E-2</v>
          </cell>
          <cell r="L19662">
            <v>5.2477873418822811E-2</v>
          </cell>
          <cell r="P19662" t="str">
            <v>PROBABLES NO DESARRROLLADAS</v>
          </cell>
          <cell r="Q19662" t="str">
            <v>PROBABLES NO DESARRROLLADAS2020</v>
          </cell>
        </row>
        <row r="19663">
          <cell r="I19663">
            <v>0.16743288601008169</v>
          </cell>
          <cell r="J19663">
            <v>0.16743288601008169</v>
          </cell>
          <cell r="K19663">
            <v>5.022986580302452E-2</v>
          </cell>
          <cell r="L19663">
            <v>5.022986580302452E-2</v>
          </cell>
          <cell r="P19663" t="str">
            <v>PROBABLES NO DESARRROLLADAS</v>
          </cell>
          <cell r="Q19663" t="str">
            <v>PROBABLES NO DESARRROLLADAS2020</v>
          </cell>
        </row>
        <row r="19664">
          <cell r="I19664">
            <v>0.17112206383990633</v>
          </cell>
          <cell r="J19664">
            <v>0.17112206383990633</v>
          </cell>
          <cell r="K19664">
            <v>5.1336619151971921E-2</v>
          </cell>
          <cell r="L19664">
            <v>5.1336619151971921E-2</v>
          </cell>
          <cell r="P19664" t="str">
            <v>PROBABLES NO DESARRROLLADAS</v>
          </cell>
          <cell r="Q19664" t="str">
            <v>PROBABLES NO DESARRROLLADAS2020</v>
          </cell>
        </row>
        <row r="19665">
          <cell r="I19665">
            <v>0.16379038630170392</v>
          </cell>
          <cell r="J19665">
            <v>0.16379038630170392</v>
          </cell>
          <cell r="K19665">
            <v>4.9137115890511181E-2</v>
          </cell>
          <cell r="L19665">
            <v>4.9137115890511181E-2</v>
          </cell>
          <cell r="P19665" t="str">
            <v>PROBABLES NO DESARRROLLADAS</v>
          </cell>
          <cell r="Q19665" t="str">
            <v>PROBABLES NO DESARRROLLADAS2020</v>
          </cell>
        </row>
        <row r="19666">
          <cell r="I19666">
            <v>0.16739800416684214</v>
          </cell>
          <cell r="J19666">
            <v>0.16739800416684214</v>
          </cell>
          <cell r="K19666">
            <v>5.0219401250052677E-2</v>
          </cell>
          <cell r="L19666">
            <v>5.0219401250052677E-2</v>
          </cell>
          <cell r="P19666" t="str">
            <v>PROBABLES NO DESARRROLLADAS</v>
          </cell>
          <cell r="Q19666" t="str">
            <v>PROBABLES NO DESARRROLLADAS2020</v>
          </cell>
        </row>
        <row r="19667">
          <cell r="I19667">
            <v>0.16553563791551268</v>
          </cell>
          <cell r="J19667">
            <v>0.16553563791551268</v>
          </cell>
          <cell r="K19667">
            <v>4.9660691374653808E-2</v>
          </cell>
          <cell r="L19667">
            <v>4.9660691374653808E-2</v>
          </cell>
          <cell r="P19667" t="str">
            <v>PROBABLES NO DESARRROLLADAS</v>
          </cell>
          <cell r="Q19667" t="str">
            <v>PROBABLES NO DESARRROLLADAS2021</v>
          </cell>
        </row>
        <row r="19668">
          <cell r="I19668">
            <v>0.14793201378785847</v>
          </cell>
          <cell r="J19668">
            <v>0.14793201378785847</v>
          </cell>
          <cell r="K19668">
            <v>4.4379604136357526E-2</v>
          </cell>
          <cell r="L19668">
            <v>4.4379604136357526E-2</v>
          </cell>
          <cell r="P19668" t="str">
            <v>PROBABLES NO DESARRROLLADAS</v>
          </cell>
          <cell r="Q19668" t="str">
            <v>PROBABLES NO DESARRROLLADAS2021</v>
          </cell>
        </row>
        <row r="19669">
          <cell r="I19669">
            <v>0.1620464079092358</v>
          </cell>
          <cell r="J19669">
            <v>0.1620464079092358</v>
          </cell>
          <cell r="K19669">
            <v>4.8613922372770749E-2</v>
          </cell>
          <cell r="L19669">
            <v>4.8613922372770749E-2</v>
          </cell>
          <cell r="P19669" t="str">
            <v>PROBABLES NO DESARRROLLADAS</v>
          </cell>
          <cell r="Q19669" t="str">
            <v>PROBABLES NO DESARRROLLADAS2021</v>
          </cell>
        </row>
        <row r="19670">
          <cell r="I19670">
            <v>0.15510061853899873</v>
          </cell>
          <cell r="J19670">
            <v>0.15510061853899873</v>
          </cell>
          <cell r="K19670">
            <v>4.6530185561699612E-2</v>
          </cell>
          <cell r="L19670">
            <v>4.6530185561699612E-2</v>
          </cell>
          <cell r="P19670" t="str">
            <v>PROBABLES NO DESARRROLLADAS</v>
          </cell>
          <cell r="Q19670" t="str">
            <v>PROBABLES NO DESARRROLLADAS2021</v>
          </cell>
        </row>
        <row r="19671">
          <cell r="I19671">
            <v>0.15851382930703617</v>
          </cell>
          <cell r="J19671">
            <v>0.15851382930703617</v>
          </cell>
          <cell r="K19671">
            <v>4.7554148792110847E-2</v>
          </cell>
          <cell r="L19671">
            <v>4.7554148792110847E-2</v>
          </cell>
          <cell r="P19671" t="str">
            <v>PROBABLES NO DESARRROLLADAS</v>
          </cell>
          <cell r="Q19671" t="str">
            <v>PROBABLES NO DESARRROLLADAS2021</v>
          </cell>
        </row>
        <row r="19672">
          <cell r="I19672">
            <v>0.29286389925208606</v>
          </cell>
          <cell r="J19672">
            <v>0.29286389925208606</v>
          </cell>
          <cell r="K19672">
            <v>8.7859169775625814E-2</v>
          </cell>
          <cell r="L19672">
            <v>8.7859169775625814E-2</v>
          </cell>
          <cell r="P19672" t="str">
            <v>PROBABLES NO DESARRROLLADAS</v>
          </cell>
          <cell r="Q19672" t="str">
            <v>PROBABLES NO DESARRROLLADAS2021</v>
          </cell>
        </row>
        <row r="19673">
          <cell r="I19673">
            <v>0.29890394192021796</v>
          </cell>
          <cell r="J19673">
            <v>0.29890394192021796</v>
          </cell>
          <cell r="K19673">
            <v>8.9671182576065392E-2</v>
          </cell>
          <cell r="L19673">
            <v>8.9671182576065392E-2</v>
          </cell>
          <cell r="P19673" t="str">
            <v>PROBABLES NO DESARRROLLADAS</v>
          </cell>
          <cell r="Q19673" t="str">
            <v>PROBABLES NO DESARRROLLADAS2021</v>
          </cell>
        </row>
        <row r="19674">
          <cell r="I19674">
            <v>0.29516761900068789</v>
          </cell>
          <cell r="J19674">
            <v>0.29516761900068789</v>
          </cell>
          <cell r="K19674">
            <v>8.8550285700206371E-2</v>
          </cell>
          <cell r="L19674">
            <v>8.8550285700206371E-2</v>
          </cell>
          <cell r="P19674" t="str">
            <v>PROBABLES NO DESARRROLLADAS</v>
          </cell>
          <cell r="Q19674" t="str">
            <v>PROBABLES NO DESARRROLLADAS2021</v>
          </cell>
        </row>
        <row r="19675">
          <cell r="I19675">
            <v>0.28213260085889924</v>
          </cell>
          <cell r="J19675">
            <v>0.28213260085889924</v>
          </cell>
          <cell r="K19675">
            <v>8.4639780257669758E-2</v>
          </cell>
          <cell r="L19675">
            <v>8.4639780257669758E-2</v>
          </cell>
          <cell r="P19675" t="str">
            <v>PROBABLES NO DESARRROLLADAS</v>
          </cell>
          <cell r="Q19675" t="str">
            <v>PROBABLES NO DESARRROLLADAS2021</v>
          </cell>
        </row>
        <row r="19676">
          <cell r="I19676">
            <v>0.28795132058369266</v>
          </cell>
          <cell r="J19676">
            <v>0.28795132058369266</v>
          </cell>
          <cell r="K19676">
            <v>8.638539617510782E-2</v>
          </cell>
          <cell r="L19676">
            <v>8.638539617510782E-2</v>
          </cell>
          <cell r="P19676" t="str">
            <v>PROBABLES NO DESARRROLLADAS</v>
          </cell>
          <cell r="Q19676" t="str">
            <v>PROBABLES NO DESARRROLLADAS2021</v>
          </cell>
        </row>
        <row r="19677">
          <cell r="I19677">
            <v>0.27523498435254234</v>
          </cell>
          <cell r="J19677">
            <v>0.27523498435254234</v>
          </cell>
          <cell r="K19677">
            <v>8.2570495305762701E-2</v>
          </cell>
          <cell r="L19677">
            <v>8.2570495305762701E-2</v>
          </cell>
          <cell r="P19677" t="str">
            <v>PROBABLES NO DESARRROLLADAS</v>
          </cell>
          <cell r="Q19677" t="str">
            <v>PROBABLES NO DESARRROLLADAS2021</v>
          </cell>
        </row>
        <row r="19678">
          <cell r="I19678">
            <v>0.28091144721976058</v>
          </cell>
          <cell r="J19678">
            <v>0.28091144721976058</v>
          </cell>
          <cell r="K19678">
            <v>8.4273434165928168E-2</v>
          </cell>
          <cell r="L19678">
            <v>8.4273434165928168E-2</v>
          </cell>
          <cell r="P19678" t="str">
            <v>PROBABLES NO DESARRROLLADAS</v>
          </cell>
          <cell r="Q19678" t="str">
            <v>PROBABLES NO DESARRROLLADAS2021</v>
          </cell>
        </row>
        <row r="19679">
          <cell r="I19679">
            <v>0.27740003190732693</v>
          </cell>
          <cell r="J19679">
            <v>0.27740003190732693</v>
          </cell>
          <cell r="K19679">
            <v>8.3220009572198064E-2</v>
          </cell>
          <cell r="L19679">
            <v>8.3220009572198064E-2</v>
          </cell>
          <cell r="P19679" t="str">
            <v>PROBABLES NO DESARRROLLADAS</v>
          </cell>
          <cell r="Q19679" t="str">
            <v>PROBABLES NO DESARRROLLADAS2022</v>
          </cell>
        </row>
        <row r="19680">
          <cell r="I19680">
            <v>0.24757325217979975</v>
          </cell>
          <cell r="J19680">
            <v>0.24757325217979975</v>
          </cell>
          <cell r="K19680">
            <v>7.4271975653939934E-2</v>
          </cell>
          <cell r="L19680">
            <v>7.4271975653939934E-2</v>
          </cell>
          <cell r="P19680" t="str">
            <v>PROBABLES NO DESARRROLLADAS</v>
          </cell>
          <cell r="Q19680" t="str">
            <v>PROBABLES NO DESARRROLLADAS2022</v>
          </cell>
        </row>
        <row r="19681">
          <cell r="I19681">
            <v>0.27083782432693715</v>
          </cell>
          <cell r="J19681">
            <v>0.27083782432693715</v>
          </cell>
          <cell r="K19681">
            <v>8.1251347298081145E-2</v>
          </cell>
          <cell r="L19681">
            <v>8.1251347298081145E-2</v>
          </cell>
          <cell r="P19681" t="str">
            <v>PROBABLES NO DESARRROLLADAS</v>
          </cell>
          <cell r="Q19681" t="str">
            <v>PROBABLES NO DESARRROLLADAS2022</v>
          </cell>
        </row>
        <row r="19682">
          <cell r="I19682">
            <v>0.25887724421474406</v>
          </cell>
          <cell r="J19682">
            <v>0.25887724421474406</v>
          </cell>
          <cell r="K19682">
            <v>7.7663173264423208E-2</v>
          </cell>
          <cell r="L19682">
            <v>7.7663173264423208E-2</v>
          </cell>
          <cell r="P19682" t="str">
            <v>PROBABLES NO DESARRROLLADAS</v>
          </cell>
          <cell r="Q19682" t="str">
            <v>PROBABLES NO DESARRROLLADAS2022</v>
          </cell>
        </row>
        <row r="19683">
          <cell r="I19683">
            <v>0.26421634406576783</v>
          </cell>
          <cell r="J19683">
            <v>0.26421634406576783</v>
          </cell>
          <cell r="K19683">
            <v>7.9264903219730343E-2</v>
          </cell>
          <cell r="L19683">
            <v>7.9264903219730343E-2</v>
          </cell>
          <cell r="P19683" t="str">
            <v>PROBABLES NO DESARRROLLADAS</v>
          </cell>
          <cell r="Q19683" t="str">
            <v>PROBABLES NO DESARRROLLADAS2022</v>
          </cell>
        </row>
        <row r="19684">
          <cell r="I19684">
            <v>0.25254817785595118</v>
          </cell>
          <cell r="J19684">
            <v>0.25254817785595118</v>
          </cell>
          <cell r="K19684">
            <v>7.5764453356785361E-2</v>
          </cell>
          <cell r="L19684">
            <v>7.5764453356785361E-2</v>
          </cell>
          <cell r="P19684" t="str">
            <v>PROBABLES NO DESARRROLLADAS</v>
          </cell>
          <cell r="Q19684" t="str">
            <v>PROBABLES NO DESARRROLLADAS2022</v>
          </cell>
        </row>
        <row r="19685">
          <cell r="I19685">
            <v>0.25775674666181592</v>
          </cell>
          <cell r="J19685">
            <v>0.25775674666181592</v>
          </cell>
          <cell r="K19685">
            <v>7.7327023998544769E-2</v>
          </cell>
          <cell r="L19685">
            <v>7.7327023998544769E-2</v>
          </cell>
          <cell r="P19685" t="str">
            <v>PROBABLES NO DESARRROLLADAS</v>
          </cell>
          <cell r="Q19685" t="str">
            <v>PROBABLES NO DESARRROLLADAS2022</v>
          </cell>
        </row>
        <row r="19686">
          <cell r="I19686">
            <v>0.25453476693806465</v>
          </cell>
          <cell r="J19686">
            <v>0.25453476693806465</v>
          </cell>
          <cell r="K19686">
            <v>7.6360430081419392E-2</v>
          </cell>
          <cell r="L19686">
            <v>7.6360430081419392E-2</v>
          </cell>
          <cell r="P19686" t="str">
            <v>PROBABLES NO DESARRROLLADAS</v>
          </cell>
          <cell r="Q19686" t="str">
            <v>PROBABLES NO DESARRROLLADAS2022</v>
          </cell>
        </row>
        <row r="19687">
          <cell r="I19687">
            <v>0.24329415282196956</v>
          </cell>
          <cell r="J19687">
            <v>0.24329415282196956</v>
          </cell>
          <cell r="K19687">
            <v>7.2988245846590874E-2</v>
          </cell>
          <cell r="L19687">
            <v>7.2988245846590874E-2</v>
          </cell>
          <cell r="P19687" t="str">
            <v>PROBABLES NO DESARRROLLADAS</v>
          </cell>
          <cell r="Q19687" t="str">
            <v>PROBABLES NO DESARRROLLADAS2022</v>
          </cell>
        </row>
        <row r="19688">
          <cell r="I19688">
            <v>0.2483118660590907</v>
          </cell>
          <cell r="J19688">
            <v>0.2483118660590907</v>
          </cell>
          <cell r="K19688">
            <v>7.449355981772722E-2</v>
          </cell>
          <cell r="L19688">
            <v>7.449355981772722E-2</v>
          </cell>
          <cell r="P19688" t="str">
            <v>PROBABLES NO DESARRROLLADAS</v>
          </cell>
          <cell r="Q19688" t="str">
            <v>PROBABLES NO DESARRROLLADAS2022</v>
          </cell>
        </row>
        <row r="19689">
          <cell r="I19689">
            <v>0.23734606401801064</v>
          </cell>
          <cell r="J19689">
            <v>0.23734606401801064</v>
          </cell>
          <cell r="K19689">
            <v>7.1203819205403196E-2</v>
          </cell>
          <cell r="L19689">
            <v>7.1203819205403196E-2</v>
          </cell>
          <cell r="P19689" t="str">
            <v>PROBABLES NO DESARRROLLADAS</v>
          </cell>
          <cell r="Q19689" t="str">
            <v>PROBABLES NO DESARRROLLADAS2022</v>
          </cell>
        </row>
        <row r="19690">
          <cell r="I19690">
            <v>0.24224110351396047</v>
          </cell>
          <cell r="J19690">
            <v>0.24224110351396047</v>
          </cell>
          <cell r="K19690">
            <v>7.2672331054188147E-2</v>
          </cell>
          <cell r="L19690">
            <v>7.2672331054188147E-2</v>
          </cell>
          <cell r="P19690" t="str">
            <v>PROBABLES NO DESARRROLLADAS</v>
          </cell>
          <cell r="Q19690" t="str">
            <v>PROBABLES NO DESARRROLLADAS2022</v>
          </cell>
        </row>
        <row r="19691">
          <cell r="I19691">
            <v>0.23921307055696789</v>
          </cell>
          <cell r="J19691">
            <v>0.23921307055696789</v>
          </cell>
          <cell r="K19691">
            <v>7.1763921167090364E-2</v>
          </cell>
          <cell r="L19691">
            <v>7.1763921167090364E-2</v>
          </cell>
          <cell r="P19691" t="str">
            <v>PROBABLES NO DESARRROLLADAS</v>
          </cell>
          <cell r="Q19691" t="str">
            <v>PROBABLES NO DESARRROLLADAS2023</v>
          </cell>
        </row>
        <row r="19692">
          <cell r="I19692">
            <v>0.21349225317136908</v>
          </cell>
          <cell r="J19692">
            <v>0.21349225317136908</v>
          </cell>
          <cell r="K19692">
            <v>6.4047675951410726E-2</v>
          </cell>
          <cell r="L19692">
            <v>6.4047675951410726E-2</v>
          </cell>
          <cell r="P19692" t="str">
            <v>PROBABLES NO DESARRROLLADAS</v>
          </cell>
          <cell r="Q19692" t="str">
            <v>PROBABLES NO DESARRROLLADAS2023</v>
          </cell>
        </row>
        <row r="19693">
          <cell r="I19693">
            <v>0.23355421819799518</v>
          </cell>
          <cell r="J19693">
            <v>0.23355421819799518</v>
          </cell>
          <cell r="K19693">
            <v>7.0066265459398563E-2</v>
          </cell>
          <cell r="L19693">
            <v>7.0066265459398563E-2</v>
          </cell>
          <cell r="P19693" t="str">
            <v>PROBABLES NO DESARRROLLADAS</v>
          </cell>
          <cell r="Q19693" t="str">
            <v>PROBABLES NO DESARRROLLADAS2023</v>
          </cell>
        </row>
        <row r="19694">
          <cell r="I19694">
            <v>0.22324013468976267</v>
          </cell>
          <cell r="J19694">
            <v>0.22324013468976267</v>
          </cell>
          <cell r="K19694">
            <v>6.6972040406928807E-2</v>
          </cell>
          <cell r="L19694">
            <v>6.6972040406928807E-2</v>
          </cell>
          <cell r="P19694" t="str">
            <v>PROBABLES NO DESARRROLLADAS</v>
          </cell>
          <cell r="Q19694" t="str">
            <v>PROBABLES NO DESARRROLLADAS2023</v>
          </cell>
        </row>
        <row r="19695">
          <cell r="I19695">
            <v>0.22784425265106256</v>
          </cell>
          <cell r="J19695">
            <v>0.22784425265106256</v>
          </cell>
          <cell r="K19695">
            <v>6.8353275795318774E-2</v>
          </cell>
          <cell r="L19695">
            <v>6.8353275795318774E-2</v>
          </cell>
          <cell r="P19695" t="str">
            <v>PROBABLES NO DESARRROLLADAS</v>
          </cell>
          <cell r="Q19695" t="str">
            <v>PROBABLES NO DESARRROLLADAS2023</v>
          </cell>
        </row>
        <row r="19696">
          <cell r="I19696">
            <v>0.21778232927051186</v>
          </cell>
          <cell r="J19696">
            <v>0.21778232927051186</v>
          </cell>
          <cell r="K19696">
            <v>6.5334698781153555E-2</v>
          </cell>
          <cell r="L19696">
            <v>6.5334698781153555E-2</v>
          </cell>
          <cell r="P19696" t="str">
            <v>PROBABLES NO DESARRROLLADAS</v>
          </cell>
          <cell r="Q19696" t="str">
            <v>PROBABLES NO DESARRROLLADAS2023</v>
          </cell>
        </row>
        <row r="19697">
          <cell r="I19697">
            <v>0.22227388512466459</v>
          </cell>
          <cell r="J19697">
            <v>0.22227388512466459</v>
          </cell>
          <cell r="K19697">
            <v>6.6682165537399363E-2</v>
          </cell>
          <cell r="L19697">
            <v>6.6682165537399363E-2</v>
          </cell>
          <cell r="P19697" t="str">
            <v>PROBABLES NO DESARRROLLADAS</v>
          </cell>
          <cell r="Q19697" t="str">
            <v>PROBABLES NO DESARRROLLADAS2023</v>
          </cell>
        </row>
        <row r="19698">
          <cell r="I19698">
            <v>0.21949544397708726</v>
          </cell>
          <cell r="J19698">
            <v>0.21949544397708726</v>
          </cell>
          <cell r="K19698">
            <v>6.5848633193126185E-2</v>
          </cell>
          <cell r="L19698">
            <v>6.5848633193126185E-2</v>
          </cell>
          <cell r="P19698" t="str">
            <v>PROBABLES NO DESARRROLLADAS</v>
          </cell>
          <cell r="Q19698" t="str">
            <v>PROBABLES NO DESARRROLLADAS2023</v>
          </cell>
        </row>
        <row r="19699">
          <cell r="I19699">
            <v>0.20980221575657196</v>
          </cell>
          <cell r="J19699">
            <v>0.20980221575657196</v>
          </cell>
          <cell r="K19699">
            <v>6.2940664726971587E-2</v>
          </cell>
          <cell r="L19699">
            <v>6.2940664726971587E-2</v>
          </cell>
          <cell r="P19699" t="str">
            <v>PROBABLES NO DESARRROLLADAS</v>
          </cell>
          <cell r="Q19699" t="str">
            <v>PROBABLES NO DESARRROLLADAS2023</v>
          </cell>
        </row>
        <row r="19700">
          <cell r="I19700">
            <v>0.21412918926977753</v>
          </cell>
          <cell r="J19700">
            <v>0.21412918926977753</v>
          </cell>
          <cell r="K19700">
            <v>6.423875678093327E-2</v>
          </cell>
          <cell r="L19700">
            <v>6.423875678093327E-2</v>
          </cell>
          <cell r="P19700" t="str">
            <v>PROBABLES NO DESARRROLLADAS</v>
          </cell>
          <cell r="Q19700" t="str">
            <v>PROBABLES NO DESARRROLLADAS2023</v>
          </cell>
        </row>
        <row r="19701">
          <cell r="I19701">
            <v>0.20467294242173567</v>
          </cell>
          <cell r="J19701">
            <v>0.20467294242173567</v>
          </cell>
          <cell r="K19701">
            <v>6.1401882726520696E-2</v>
          </cell>
          <cell r="L19701">
            <v>6.1401882726520696E-2</v>
          </cell>
          <cell r="P19701" t="str">
            <v>PROBABLES NO DESARRROLLADAS</v>
          </cell>
          <cell r="Q19701" t="str">
            <v>PROBABLES NO DESARRROLLADAS2023</v>
          </cell>
        </row>
        <row r="19702">
          <cell r="I19702">
            <v>0.20889412949326619</v>
          </cell>
          <cell r="J19702">
            <v>0.20889412949326619</v>
          </cell>
          <cell r="K19702">
            <v>6.2668238847979854E-2</v>
          </cell>
          <cell r="L19702">
            <v>6.2668238847979854E-2</v>
          </cell>
          <cell r="P19702" t="str">
            <v>PROBABLES NO DESARRROLLADAS</v>
          </cell>
          <cell r="Q19702" t="str">
            <v>PROBABLES NO DESARRROLLADAS2023</v>
          </cell>
        </row>
        <row r="19703">
          <cell r="I19703">
            <v>0.20628293634951742</v>
          </cell>
          <cell r="J19703">
            <v>0.20628293634951742</v>
          </cell>
          <cell r="K19703">
            <v>6.1884880904855229E-2</v>
          </cell>
          <cell r="L19703">
            <v>6.1884880904855229E-2</v>
          </cell>
          <cell r="P19703" t="str">
            <v>PROBABLES NO DESARRROLLADAS</v>
          </cell>
          <cell r="Q19703" t="str">
            <v>PROBABLES NO DESARRROLLADAS2024</v>
          </cell>
        </row>
        <row r="19704">
          <cell r="P19704" t="str">
            <v>PROBABLES NO DESARRROLLADAS</v>
          </cell>
          <cell r="Q19704" t="str">
            <v>PROBABLES NO DESARRROLLADAS2012</v>
          </cell>
        </row>
        <row r="19705">
          <cell r="P19705" t="str">
            <v>PROBABLES NO DESARRROLLADAS</v>
          </cell>
          <cell r="Q19705" t="str">
            <v>PROBABLES NO DESARRROLLADAS2012</v>
          </cell>
        </row>
        <row r="19706">
          <cell r="P19706" t="str">
            <v>PROBABLES NO DESARRROLLADAS</v>
          </cell>
          <cell r="Q19706" t="str">
            <v>PROBABLES NO DESARRROLLADAS2012</v>
          </cell>
        </row>
        <row r="19707">
          <cell r="I19707">
            <v>8.1801546884120358E-5</v>
          </cell>
          <cell r="J19707">
            <v>8.1801546884120358E-5</v>
          </cell>
          <cell r="K19707">
            <v>2.4540464065236104E-5</v>
          </cell>
          <cell r="L19707">
            <v>2.4540464065236104E-5</v>
          </cell>
          <cell r="P19707" t="str">
            <v>PROBABLES NO DESARRROLLADAS</v>
          </cell>
          <cell r="Q19707" t="str">
            <v>PROBABLES NO DESARRROLLADAS2012</v>
          </cell>
        </row>
        <row r="19708">
          <cell r="I19708">
            <v>2.4416747510858255E-3</v>
          </cell>
          <cell r="J19708">
            <v>2.4416747510858255E-3</v>
          </cell>
          <cell r="K19708">
            <v>7.3250242532574771E-4</v>
          </cell>
          <cell r="L19708">
            <v>7.3250242532574771E-4</v>
          </cell>
          <cell r="P19708" t="str">
            <v>PROBABLES NO DESARRROLLADAS</v>
          </cell>
          <cell r="Q19708" t="str">
            <v>PROBABLES NO DESARRROLLADAS2012</v>
          </cell>
        </row>
        <row r="19709">
          <cell r="I19709">
            <v>7.1749104782240043E-3</v>
          </cell>
          <cell r="J19709">
            <v>7.1749104782240043E-3</v>
          </cell>
          <cell r="K19709">
            <v>2.152473143467201E-3</v>
          </cell>
          <cell r="L19709">
            <v>2.152473143467201E-3</v>
          </cell>
          <cell r="P19709" t="str">
            <v>PROBABLES NO DESARRROLLADAS</v>
          </cell>
          <cell r="Q19709" t="str">
            <v>PROBABLES NO DESARRROLLADAS2012</v>
          </cell>
        </row>
        <row r="19710">
          <cell r="I19710">
            <v>2.2662722140057313E-2</v>
          </cell>
          <cell r="J19710">
            <v>2.2662722140057313E-2</v>
          </cell>
          <cell r="K19710">
            <v>6.7988166420171938E-3</v>
          </cell>
          <cell r="L19710">
            <v>6.7988166420171938E-3</v>
          </cell>
          <cell r="P19710" t="str">
            <v>PROBABLES NO DESARRROLLADAS</v>
          </cell>
          <cell r="Q19710" t="str">
            <v>PROBABLES NO DESARRROLLADAS2012</v>
          </cell>
        </row>
        <row r="19711">
          <cell r="I19711">
            <v>7.031622568937089E-2</v>
          </cell>
          <cell r="J19711">
            <v>7.031622568937089E-2</v>
          </cell>
          <cell r="K19711">
            <v>2.1094867706811262E-2</v>
          </cell>
          <cell r="L19711">
            <v>2.1094867706811262E-2</v>
          </cell>
          <cell r="P19711" t="str">
            <v>PROBABLES NO DESARRROLLADAS</v>
          </cell>
          <cell r="Q19711" t="str">
            <v>PROBABLES NO DESARRROLLADAS2012</v>
          </cell>
        </row>
        <row r="19712">
          <cell r="I19712">
            <v>0.20662564670559569</v>
          </cell>
          <cell r="J19712">
            <v>0.20662564670559569</v>
          </cell>
          <cell r="K19712">
            <v>6.198769401167871E-2</v>
          </cell>
          <cell r="L19712">
            <v>6.198769401167871E-2</v>
          </cell>
          <cell r="P19712" t="str">
            <v>PROBABLES NO DESARRROLLADAS</v>
          </cell>
          <cell r="Q19712" t="str">
            <v>PROBABLES NO DESARRROLLADAS2012</v>
          </cell>
        </row>
        <row r="19713">
          <cell r="I19713">
            <v>0.64733799113978052</v>
          </cell>
          <cell r="J19713">
            <v>0.64733799113978052</v>
          </cell>
          <cell r="K19713">
            <v>0.19420139734193415</v>
          </cell>
          <cell r="L19713">
            <v>0.19420139734193415</v>
          </cell>
          <cell r="P19713" t="str">
            <v>PROBABLES NO DESARRROLLADAS</v>
          </cell>
          <cell r="Q19713" t="str">
            <v>PROBABLES NO DESARRROLLADAS2012</v>
          </cell>
        </row>
        <row r="19714">
          <cell r="I19714">
            <v>0.94637588937383421</v>
          </cell>
          <cell r="J19714">
            <v>0.94637588937383421</v>
          </cell>
          <cell r="K19714">
            <v>0.28391276681215027</v>
          </cell>
          <cell r="L19714">
            <v>0.28391276681215027</v>
          </cell>
          <cell r="P19714" t="str">
            <v>PROBABLES NO DESARRROLLADAS</v>
          </cell>
          <cell r="Q19714" t="str">
            <v>PROBABLES NO DESARRROLLADAS2012</v>
          </cell>
        </row>
        <row r="19715">
          <cell r="I19715">
            <v>0.97792175235296208</v>
          </cell>
          <cell r="J19715">
            <v>0.97792175235296208</v>
          </cell>
          <cell r="K19715">
            <v>0.29337652570588862</v>
          </cell>
          <cell r="L19715">
            <v>0.29337652570588862</v>
          </cell>
          <cell r="P19715" t="str">
            <v>PROBABLES NO DESARRROLLADAS</v>
          </cell>
          <cell r="Q19715" t="str">
            <v>PROBABLES NO DESARRROLLADAS2012</v>
          </cell>
        </row>
        <row r="19716">
          <cell r="I19716">
            <v>0.97792175235296208</v>
          </cell>
          <cell r="J19716">
            <v>0.97792175235296208</v>
          </cell>
          <cell r="K19716">
            <v>0.29337652570588862</v>
          </cell>
          <cell r="L19716">
            <v>0.29337652570588862</v>
          </cell>
          <cell r="P19716" t="str">
            <v>PROBABLES NO DESARRROLLADAS</v>
          </cell>
          <cell r="Q19716" t="str">
            <v>PROBABLES NO DESARRROLLADAS2013</v>
          </cell>
        </row>
        <row r="19717">
          <cell r="I19717">
            <v>0.8832841634155798</v>
          </cell>
          <cell r="J19717">
            <v>0.8832841634155798</v>
          </cell>
          <cell r="K19717">
            <v>0.26498524902467391</v>
          </cell>
          <cell r="L19717">
            <v>0.26498524902467391</v>
          </cell>
          <cell r="P19717" t="str">
            <v>PROBABLES NO DESARRROLLADAS</v>
          </cell>
          <cell r="Q19717" t="str">
            <v>PROBABLES NO DESARRROLLADAS2013</v>
          </cell>
        </row>
        <row r="19718">
          <cell r="I19718">
            <v>0.97792175235296208</v>
          </cell>
          <cell r="J19718">
            <v>0.97792175235296208</v>
          </cell>
          <cell r="K19718">
            <v>0.29337652570588862</v>
          </cell>
          <cell r="L19718">
            <v>0.29337652570588862</v>
          </cell>
          <cell r="P19718" t="str">
            <v>PROBABLES NO DESARRROLLADAS</v>
          </cell>
          <cell r="Q19718" t="str">
            <v>PROBABLES NO DESARRROLLADAS2013</v>
          </cell>
        </row>
        <row r="19719">
          <cell r="I19719">
            <v>0.94637588937383421</v>
          </cell>
          <cell r="J19719">
            <v>0.94637588937383421</v>
          </cell>
          <cell r="K19719">
            <v>0.28391276681215027</v>
          </cell>
          <cell r="L19719">
            <v>0.28391276681215027</v>
          </cell>
          <cell r="P19719" t="str">
            <v>PROBABLES NO DESARRROLLADAS</v>
          </cell>
          <cell r="Q19719" t="str">
            <v>PROBABLES NO DESARRROLLADAS2013</v>
          </cell>
        </row>
        <row r="19720">
          <cell r="I19720">
            <v>0.97792175235296208</v>
          </cell>
          <cell r="J19720">
            <v>0.97792175235296208</v>
          </cell>
          <cell r="K19720">
            <v>0.29337652570588862</v>
          </cell>
          <cell r="L19720">
            <v>0.29337652570588862</v>
          </cell>
          <cell r="P19720" t="str">
            <v>PROBABLES NO DESARRROLLADAS</v>
          </cell>
          <cell r="Q19720" t="str">
            <v>PROBABLES NO DESARRROLLADAS2013</v>
          </cell>
        </row>
        <row r="19721">
          <cell r="I19721">
            <v>0.94637588937383421</v>
          </cell>
          <cell r="J19721">
            <v>0.94637588937383421</v>
          </cell>
          <cell r="K19721">
            <v>0.28391276681215027</v>
          </cell>
          <cell r="L19721">
            <v>0.28391276681215027</v>
          </cell>
          <cell r="P19721" t="str">
            <v>PROBABLES NO DESARRROLLADAS</v>
          </cell>
          <cell r="Q19721" t="str">
            <v>PROBABLES NO DESARRROLLADAS2013</v>
          </cell>
        </row>
        <row r="19722">
          <cell r="I19722">
            <v>0.97792175235296208</v>
          </cell>
          <cell r="J19722">
            <v>0.97792175235296208</v>
          </cell>
          <cell r="K19722">
            <v>0.29337652570588862</v>
          </cell>
          <cell r="L19722">
            <v>0.29337652570588862</v>
          </cell>
          <cell r="P19722" t="str">
            <v>PROBABLES NO DESARRROLLADAS</v>
          </cell>
          <cell r="Q19722" t="str">
            <v>PROBABLES NO DESARRROLLADAS2013</v>
          </cell>
        </row>
        <row r="19723">
          <cell r="I19723">
            <v>0.97792175235296208</v>
          </cell>
          <cell r="J19723">
            <v>0.97792175235296208</v>
          </cell>
          <cell r="K19723">
            <v>0.29337652570588862</v>
          </cell>
          <cell r="L19723">
            <v>0.29337652570588862</v>
          </cell>
          <cell r="P19723" t="str">
            <v>PROBABLES NO DESARRROLLADAS</v>
          </cell>
          <cell r="Q19723" t="str">
            <v>PROBABLES NO DESARRROLLADAS2013</v>
          </cell>
        </row>
        <row r="19724">
          <cell r="I19724">
            <v>0.94637588937383421</v>
          </cell>
          <cell r="J19724">
            <v>0.94637588937383421</v>
          </cell>
          <cell r="K19724">
            <v>0.28391276681215027</v>
          </cell>
          <cell r="L19724">
            <v>0.28391276681215027</v>
          </cell>
          <cell r="P19724" t="str">
            <v>PROBABLES NO DESARRROLLADAS</v>
          </cell>
          <cell r="Q19724" t="str">
            <v>PROBABLES NO DESARRROLLADAS2013</v>
          </cell>
        </row>
        <row r="19725">
          <cell r="I19725">
            <v>0.97792175235296208</v>
          </cell>
          <cell r="J19725">
            <v>0.97792175235296208</v>
          </cell>
          <cell r="K19725">
            <v>0.29337652570588862</v>
          </cell>
          <cell r="L19725">
            <v>0.29337652570588862</v>
          </cell>
          <cell r="P19725" t="str">
            <v>PROBABLES NO DESARRROLLADAS</v>
          </cell>
          <cell r="Q19725" t="str">
            <v>PROBABLES NO DESARRROLLADAS2013</v>
          </cell>
        </row>
        <row r="19726">
          <cell r="I19726">
            <v>0.94637588937383421</v>
          </cell>
          <cell r="J19726">
            <v>0.94637588937383421</v>
          </cell>
          <cell r="K19726">
            <v>0.28391276681215027</v>
          </cell>
          <cell r="L19726">
            <v>0.28391276681215027</v>
          </cell>
          <cell r="P19726" t="str">
            <v>PROBABLES NO DESARRROLLADAS</v>
          </cell>
          <cell r="Q19726" t="str">
            <v>PROBABLES NO DESARRROLLADAS2013</v>
          </cell>
        </row>
        <row r="19727">
          <cell r="I19727">
            <v>0.97792175235296208</v>
          </cell>
          <cell r="J19727">
            <v>0.97792175235296208</v>
          </cell>
          <cell r="K19727">
            <v>0.29337652570588862</v>
          </cell>
          <cell r="L19727">
            <v>0.29337652570588862</v>
          </cell>
          <cell r="P19727" t="str">
            <v>PROBABLES NO DESARRROLLADAS</v>
          </cell>
          <cell r="Q19727" t="str">
            <v>PROBABLES NO DESARRROLLADAS2013</v>
          </cell>
        </row>
        <row r="19728">
          <cell r="I19728">
            <v>0.97792175235296208</v>
          </cell>
          <cell r="J19728">
            <v>0.97792175235296208</v>
          </cell>
          <cell r="K19728">
            <v>0.29337652570588862</v>
          </cell>
          <cell r="L19728">
            <v>0.29337652570588862</v>
          </cell>
          <cell r="P19728" t="str">
            <v>PROBABLES NO DESARRROLLADAS</v>
          </cell>
          <cell r="Q19728" t="str">
            <v>PROBABLES NO DESARRROLLADAS2014</v>
          </cell>
        </row>
        <row r="19729">
          <cell r="I19729">
            <v>0.8832841634155798</v>
          </cell>
          <cell r="J19729">
            <v>0.8832841634155798</v>
          </cell>
          <cell r="K19729">
            <v>0.26498524902467391</v>
          </cell>
          <cell r="L19729">
            <v>0.26498524902467391</v>
          </cell>
          <cell r="P19729" t="str">
            <v>PROBABLES NO DESARRROLLADAS</v>
          </cell>
          <cell r="Q19729" t="str">
            <v>PROBABLES NO DESARRROLLADAS2014</v>
          </cell>
        </row>
        <row r="19730">
          <cell r="I19730">
            <v>0.97792175235296208</v>
          </cell>
          <cell r="J19730">
            <v>0.97792175235296208</v>
          </cell>
          <cell r="K19730">
            <v>0.29337652570588862</v>
          </cell>
          <cell r="L19730">
            <v>0.29337652570588862</v>
          </cell>
          <cell r="P19730" t="str">
            <v>PROBABLES NO DESARRROLLADAS</v>
          </cell>
          <cell r="Q19730" t="str">
            <v>PROBABLES NO DESARRROLLADAS2014</v>
          </cell>
        </row>
        <row r="19731">
          <cell r="I19731">
            <v>0.94630714005006877</v>
          </cell>
          <cell r="J19731">
            <v>0.94630714005006877</v>
          </cell>
          <cell r="K19731">
            <v>0.28389214201502061</v>
          </cell>
          <cell r="L19731">
            <v>0.28389214201502061</v>
          </cell>
          <cell r="P19731" t="str">
            <v>PROBABLES NO DESARRROLLADAS</v>
          </cell>
          <cell r="Q19731" t="str">
            <v>PROBABLES NO DESARRROLLADAS2014</v>
          </cell>
        </row>
        <row r="19732">
          <cell r="I19732">
            <v>0.97034684749752442</v>
          </cell>
          <cell r="J19732">
            <v>0.97034684749752442</v>
          </cell>
          <cell r="K19732">
            <v>0.29110405424925734</v>
          </cell>
          <cell r="L19732">
            <v>0.29110405424925734</v>
          </cell>
          <cell r="P19732" t="str">
            <v>PROBABLES NO DESARRROLLADAS</v>
          </cell>
          <cell r="Q19732" t="str">
            <v>PROBABLES NO DESARRROLLADAS2014</v>
          </cell>
        </row>
        <row r="19733">
          <cell r="I19733">
            <v>0.92749981699849626</v>
          </cell>
          <cell r="J19733">
            <v>0.92749981699849626</v>
          </cell>
          <cell r="K19733">
            <v>0.27824994509954892</v>
          </cell>
          <cell r="L19733">
            <v>0.27824994509954892</v>
          </cell>
          <cell r="P19733" t="str">
            <v>PROBABLES NO DESARRROLLADAS</v>
          </cell>
          <cell r="Q19733" t="str">
            <v>PROBABLES NO DESARRROLLADAS2014</v>
          </cell>
        </row>
        <row r="19734">
          <cell r="I19734">
            <v>0.94663358261124797</v>
          </cell>
          <cell r="J19734">
            <v>0.94663358261124797</v>
          </cell>
          <cell r="K19734">
            <v>0.2839900747833744</v>
          </cell>
          <cell r="L19734">
            <v>0.2839900747833744</v>
          </cell>
          <cell r="P19734" t="str">
            <v>PROBABLES NO DESARRROLLADAS</v>
          </cell>
          <cell r="Q19734" t="str">
            <v>PROBABLES NO DESARRROLLADAS2014</v>
          </cell>
        </row>
        <row r="19735">
          <cell r="I19735">
            <v>0.93480556019264982</v>
          </cell>
          <cell r="J19735">
            <v>0.93480556019264982</v>
          </cell>
          <cell r="K19735">
            <v>0.28044166805779491</v>
          </cell>
          <cell r="L19735">
            <v>0.28044166805779491</v>
          </cell>
          <cell r="P19735" t="str">
            <v>PROBABLES NO DESARRROLLADAS</v>
          </cell>
          <cell r="Q19735" t="str">
            <v>PROBABLES NO DESARRROLLADAS2014</v>
          </cell>
        </row>
        <row r="19736">
          <cell r="I19736">
            <v>0.8935279052473839</v>
          </cell>
          <cell r="J19736">
            <v>0.8935279052473839</v>
          </cell>
          <cell r="K19736">
            <v>0.26805837157421514</v>
          </cell>
          <cell r="L19736">
            <v>0.26805837157421514</v>
          </cell>
          <cell r="P19736" t="str">
            <v>PROBABLES NO DESARRROLLADAS</v>
          </cell>
          <cell r="Q19736" t="str">
            <v>PROBABLES NO DESARRROLLADAS2014</v>
          </cell>
        </row>
        <row r="19737">
          <cell r="I19737">
            <v>0.91196085067134247</v>
          </cell>
          <cell r="J19737">
            <v>0.91196085067134247</v>
          </cell>
          <cell r="K19737">
            <v>0.27358825520140273</v>
          </cell>
          <cell r="L19737">
            <v>0.27358825520140273</v>
          </cell>
          <cell r="P19737" t="str">
            <v>PROBABLES NO DESARRROLLADAS</v>
          </cell>
          <cell r="Q19737" t="str">
            <v>PROBABLES NO DESARRROLLADAS2014</v>
          </cell>
        </row>
        <row r="19738">
          <cell r="I19738">
            <v>0.87169193602147721</v>
          </cell>
          <cell r="J19738">
            <v>0.87169193602147721</v>
          </cell>
          <cell r="K19738">
            <v>0.26150758080644315</v>
          </cell>
          <cell r="L19738">
            <v>0.26150758080644315</v>
          </cell>
          <cell r="P19738" t="str">
            <v>PROBABLES NO DESARRROLLADAS</v>
          </cell>
          <cell r="Q19738" t="str">
            <v>PROBABLES NO DESARRROLLADAS2014</v>
          </cell>
        </row>
        <row r="19739">
          <cell r="I19739">
            <v>0.88967441848100237</v>
          </cell>
          <cell r="J19739">
            <v>0.88967441848100237</v>
          </cell>
          <cell r="K19739">
            <v>0.26690232554430071</v>
          </cell>
          <cell r="L19739">
            <v>0.26690232554430071</v>
          </cell>
          <cell r="P19739" t="str">
            <v>PROBABLES NO DESARRROLLADAS</v>
          </cell>
          <cell r="Q19739" t="str">
            <v>PROBABLES NO DESARRROLLADAS2014</v>
          </cell>
        </row>
        <row r="19740">
          <cell r="I19740">
            <v>0.87855809093846959</v>
          </cell>
          <cell r="J19740">
            <v>0.87855809093846959</v>
          </cell>
          <cell r="K19740">
            <v>0.26356742728154092</v>
          </cell>
          <cell r="L19740">
            <v>0.26356742728154092</v>
          </cell>
          <cell r="P19740" t="str">
            <v>PROBABLES NO DESARRROLLADAS</v>
          </cell>
          <cell r="Q19740" t="str">
            <v>PROBABLES NO DESARRROLLADAS2015</v>
          </cell>
        </row>
        <row r="19741">
          <cell r="I19741">
            <v>0.78409718802997308</v>
          </cell>
          <cell r="J19741">
            <v>0.78409718802997308</v>
          </cell>
          <cell r="K19741">
            <v>0.23522915640899192</v>
          </cell>
          <cell r="L19741">
            <v>0.23522915640899192</v>
          </cell>
          <cell r="P19741" t="str">
            <v>PROBABLES NO DESARRROLLADAS</v>
          </cell>
          <cell r="Q19741" t="str">
            <v>PROBABLES NO DESARRROLLADAS2015</v>
          </cell>
        </row>
        <row r="19742">
          <cell r="I19742">
            <v>0.85778350161979544</v>
          </cell>
          <cell r="J19742">
            <v>0.85778350161979544</v>
          </cell>
          <cell r="K19742">
            <v>0.25733505048593869</v>
          </cell>
          <cell r="L19742">
            <v>0.25733505048593869</v>
          </cell>
          <cell r="P19742" t="str">
            <v>PROBABLES NO DESARRROLLADAS</v>
          </cell>
          <cell r="Q19742" t="str">
            <v>PROBABLES NO DESARRROLLADAS2015</v>
          </cell>
        </row>
        <row r="19743">
          <cell r="I19743">
            <v>0.81990686405433111</v>
          </cell>
          <cell r="J19743">
            <v>0.81990686405433111</v>
          </cell>
          <cell r="K19743">
            <v>0.24597205921629933</v>
          </cell>
          <cell r="L19743">
            <v>0.24597205921629933</v>
          </cell>
          <cell r="P19743" t="str">
            <v>PROBABLES NO DESARRROLLADAS</v>
          </cell>
          <cell r="Q19743" t="str">
            <v>PROBABLES NO DESARRROLLADAS2015</v>
          </cell>
        </row>
        <row r="19744">
          <cell r="I19744">
            <v>0.83682105150061281</v>
          </cell>
          <cell r="J19744">
            <v>0.83682105150061281</v>
          </cell>
          <cell r="K19744">
            <v>0.25104631545018385</v>
          </cell>
          <cell r="L19744">
            <v>0.25104631545018385</v>
          </cell>
          <cell r="P19744" t="str">
            <v>PROBABLES NO DESARRROLLADAS</v>
          </cell>
          <cell r="Q19744" t="str">
            <v>PROBABLES NO DESARRROLLADAS2015</v>
          </cell>
        </row>
        <row r="19745">
          <cell r="I19745">
            <v>0.79987004041798071</v>
          </cell>
          <cell r="J19745">
            <v>0.79987004041798071</v>
          </cell>
          <cell r="K19745">
            <v>0.23996101212539417</v>
          </cell>
          <cell r="L19745">
            <v>0.23996101212539417</v>
          </cell>
          <cell r="P19745" t="str">
            <v>PROBABLES NO DESARRROLLADAS</v>
          </cell>
          <cell r="Q19745" t="str">
            <v>PROBABLES NO DESARRROLLADAS2015</v>
          </cell>
        </row>
        <row r="19746">
          <cell r="I19746">
            <v>0.81637088019555493</v>
          </cell>
          <cell r="J19746">
            <v>0.81637088019555493</v>
          </cell>
          <cell r="K19746">
            <v>0.24491126405866648</v>
          </cell>
          <cell r="L19746">
            <v>0.24491126405866648</v>
          </cell>
          <cell r="P19746" t="str">
            <v>PROBABLES NO DESARRROLLADAS</v>
          </cell>
          <cell r="Q19746" t="str">
            <v>PROBABLES NO DESARRROLLADAS2015</v>
          </cell>
        </row>
        <row r="19747">
          <cell r="I19747">
            <v>0.80617046764923628</v>
          </cell>
          <cell r="J19747">
            <v>0.80617046764923628</v>
          </cell>
          <cell r="K19747">
            <v>0.24185114029477092</v>
          </cell>
          <cell r="L19747">
            <v>0.24185114029477092</v>
          </cell>
          <cell r="P19747" t="str">
            <v>PROBABLES NO DESARRROLLADAS</v>
          </cell>
          <cell r="Q19747" t="str">
            <v>PROBABLES NO DESARRROLLADAS2015</v>
          </cell>
        </row>
        <row r="19748">
          <cell r="I19748">
            <v>0.77057287622729953</v>
          </cell>
          <cell r="J19748">
            <v>0.77057287622729953</v>
          </cell>
          <cell r="K19748">
            <v>0.23117186286818989</v>
          </cell>
          <cell r="L19748">
            <v>0.23117186286818989</v>
          </cell>
          <cell r="P19748" t="str">
            <v>PROBABLES NO DESARRROLLADAS</v>
          </cell>
          <cell r="Q19748" t="str">
            <v>PROBABLES NO DESARRROLLADAS2015</v>
          </cell>
        </row>
        <row r="19749">
          <cell r="I19749">
            <v>0.78646933305785849</v>
          </cell>
          <cell r="J19749">
            <v>0.78646933305785849</v>
          </cell>
          <cell r="K19749">
            <v>0.23594079991735756</v>
          </cell>
          <cell r="L19749">
            <v>0.23594079991735756</v>
          </cell>
          <cell r="P19749" t="str">
            <v>PROBABLES NO DESARRROLLADAS</v>
          </cell>
          <cell r="Q19749" t="str">
            <v>PROBABLES NO DESARRROLLADAS2015</v>
          </cell>
        </row>
        <row r="19750">
          <cell r="I19750">
            <v>0.75174167295676164</v>
          </cell>
          <cell r="J19750">
            <v>0.75174167295676164</v>
          </cell>
          <cell r="K19750">
            <v>0.22552250188702849</v>
          </cell>
          <cell r="L19750">
            <v>0.22552250188702849</v>
          </cell>
          <cell r="P19750" t="str">
            <v>PROBABLES NO DESARRROLLADAS</v>
          </cell>
          <cell r="Q19750" t="str">
            <v>PROBABLES NO DESARRROLLADAS2015</v>
          </cell>
        </row>
        <row r="19751">
          <cell r="I19751">
            <v>0.7672496533445512</v>
          </cell>
          <cell r="J19751">
            <v>0.7672496533445512</v>
          </cell>
          <cell r="K19751">
            <v>0.23017489600336535</v>
          </cell>
          <cell r="L19751">
            <v>0.23017489600336535</v>
          </cell>
          <cell r="P19751" t="str">
            <v>PROBABLES NO DESARRROLLADAS</v>
          </cell>
          <cell r="Q19751" t="str">
            <v>PROBABLES NO DESARRROLLADAS2015</v>
          </cell>
        </row>
        <row r="19752">
          <cell r="I19752">
            <v>0.75766300200753944</v>
          </cell>
          <cell r="J19752">
            <v>0.75766300200753944</v>
          </cell>
          <cell r="K19752">
            <v>0.22729890060226185</v>
          </cell>
          <cell r="L19752">
            <v>0.22729890060226185</v>
          </cell>
          <cell r="P19752" t="str">
            <v>PROBABLES NO DESARRROLLADAS</v>
          </cell>
          <cell r="Q19752" t="str">
            <v>PROBABLES NO DESARRROLLADAS2016</v>
          </cell>
        </row>
        <row r="19753">
          <cell r="I19753">
            <v>0.70020878597267522</v>
          </cell>
          <cell r="J19753">
            <v>0.70020878597267522</v>
          </cell>
          <cell r="K19753">
            <v>0.21006263579180257</v>
          </cell>
          <cell r="L19753">
            <v>0.21006263579180257</v>
          </cell>
          <cell r="P19753" t="str">
            <v>PROBABLES NO DESARRROLLADAS</v>
          </cell>
          <cell r="Q19753" t="str">
            <v>PROBABLES NO DESARRROLLADAS2016</v>
          </cell>
        </row>
        <row r="19754">
          <cell r="I19754">
            <v>0.739447146888489</v>
          </cell>
          <cell r="J19754">
            <v>0.739447146888489</v>
          </cell>
          <cell r="K19754">
            <v>0.22183414406654672</v>
          </cell>
          <cell r="L19754">
            <v>0.22183414406654672</v>
          </cell>
          <cell r="P19754" t="str">
            <v>PROBABLES NO DESARRROLLADAS</v>
          </cell>
          <cell r="Q19754" t="str">
            <v>PROBABLES NO DESARRROLLADAS2016</v>
          </cell>
        </row>
        <row r="19755">
          <cell r="I19755">
            <v>0.7067958175861333</v>
          </cell>
          <cell r="J19755">
            <v>0.7067958175861333</v>
          </cell>
          <cell r="K19755">
            <v>0.21203874527583999</v>
          </cell>
          <cell r="L19755">
            <v>0.21203874527583999</v>
          </cell>
          <cell r="P19755" t="str">
            <v>PROBABLES NO DESARRROLLADAS</v>
          </cell>
          <cell r="Q19755" t="str">
            <v>PROBABLES NO DESARRROLLADAS2016</v>
          </cell>
        </row>
        <row r="19756">
          <cell r="I19756">
            <v>0.721376591902127</v>
          </cell>
          <cell r="J19756">
            <v>0.721376591902127</v>
          </cell>
          <cell r="K19756">
            <v>0.21641297757063807</v>
          </cell>
          <cell r="L19756">
            <v>0.21641297757063807</v>
          </cell>
          <cell r="P19756" t="str">
            <v>PROBABLES NO DESARRROLLADAS</v>
          </cell>
          <cell r="Q19756" t="str">
            <v>PROBABLES NO DESARRROLLADAS2016</v>
          </cell>
        </row>
        <row r="19757">
          <cell r="I19757">
            <v>0.68952319338360912</v>
          </cell>
          <cell r="J19757">
            <v>0.68952319338360912</v>
          </cell>
          <cell r="K19757">
            <v>0.20685695801508275</v>
          </cell>
          <cell r="L19757">
            <v>0.20685695801508275</v>
          </cell>
          <cell r="P19757" t="str">
            <v>PROBABLES NO DESARRROLLADAS</v>
          </cell>
          <cell r="Q19757" t="str">
            <v>PROBABLES NO DESARRROLLADAS2016</v>
          </cell>
        </row>
        <row r="19758">
          <cell r="I19758">
            <v>0.70374764380932375</v>
          </cell>
          <cell r="J19758">
            <v>0.70374764380932375</v>
          </cell>
          <cell r="K19758">
            <v>0.21112429314279715</v>
          </cell>
          <cell r="L19758">
            <v>0.21112429314279715</v>
          </cell>
          <cell r="P19758" t="str">
            <v>PROBABLES NO DESARRROLLADAS</v>
          </cell>
          <cell r="Q19758" t="str">
            <v>PROBABLES NO DESARRROLLADAS2016</v>
          </cell>
        </row>
        <row r="19759">
          <cell r="I19759">
            <v>0.69495443906685916</v>
          </cell>
          <cell r="J19759">
            <v>0.69495443906685916</v>
          </cell>
          <cell r="K19759">
            <v>0.20848633172005776</v>
          </cell>
          <cell r="L19759">
            <v>0.20848633172005776</v>
          </cell>
          <cell r="P19759" t="str">
            <v>PROBABLES NO DESARRROLLADAS</v>
          </cell>
          <cell r="Q19759" t="str">
            <v>PROBABLES NO DESARRROLLADAS2016</v>
          </cell>
        </row>
        <row r="19760">
          <cell r="I19760">
            <v>0.66426774788738785</v>
          </cell>
          <cell r="J19760">
            <v>0.66426774788738785</v>
          </cell>
          <cell r="K19760">
            <v>0.19928032436621637</v>
          </cell>
          <cell r="L19760">
            <v>0.19928032436621637</v>
          </cell>
          <cell r="P19760" t="str">
            <v>PROBABLES NO DESARRROLLADAS</v>
          </cell>
          <cell r="Q19760" t="str">
            <v>PROBABLES NO DESARRROLLADAS2016</v>
          </cell>
        </row>
        <row r="19761">
          <cell r="I19761">
            <v>0.67797119360160818</v>
          </cell>
          <cell r="J19761">
            <v>0.67797119360160818</v>
          </cell>
          <cell r="K19761">
            <v>0.20339135808048248</v>
          </cell>
          <cell r="L19761">
            <v>0.20339135808048248</v>
          </cell>
          <cell r="P19761" t="str">
            <v>PROBABLES NO DESARRROLLADAS</v>
          </cell>
          <cell r="Q19761" t="str">
            <v>PROBABLES NO DESARRROLLADAS2016</v>
          </cell>
        </row>
        <row r="19762">
          <cell r="I19762">
            <v>0.64803442152404245</v>
          </cell>
          <cell r="J19762">
            <v>0.64803442152404245</v>
          </cell>
          <cell r="K19762">
            <v>0.19441032645721273</v>
          </cell>
          <cell r="L19762">
            <v>0.19441032645721273</v>
          </cell>
          <cell r="P19762" t="str">
            <v>PROBABLES NO DESARRROLLADAS</v>
          </cell>
          <cell r="Q19762" t="str">
            <v>PROBABLES NO DESARRROLLADAS2016</v>
          </cell>
        </row>
        <row r="19763">
          <cell r="I19763">
            <v>0.66140298343985571</v>
          </cell>
          <cell r="J19763">
            <v>0.66140298343985571</v>
          </cell>
          <cell r="K19763">
            <v>0.1984208950319567</v>
          </cell>
          <cell r="L19763">
            <v>0.1984208950319567</v>
          </cell>
          <cell r="P19763" t="str">
            <v>PROBABLES NO DESARRROLLADAS</v>
          </cell>
          <cell r="Q19763" t="str">
            <v>PROBABLES NO DESARRROLLADAS2016</v>
          </cell>
        </row>
        <row r="19764">
          <cell r="I19764">
            <v>0.65313886788389952</v>
          </cell>
          <cell r="J19764">
            <v>0.65313886788389952</v>
          </cell>
          <cell r="K19764">
            <v>0.19594166036516986</v>
          </cell>
          <cell r="L19764">
            <v>0.19594166036516986</v>
          </cell>
          <cell r="P19764" t="str">
            <v>PROBABLES NO DESARRROLLADAS</v>
          </cell>
          <cell r="Q19764" t="str">
            <v>PROBABLES NO DESARRROLLADAS2017</v>
          </cell>
        </row>
        <row r="19765">
          <cell r="I19765">
            <v>0.58291461314046955</v>
          </cell>
          <cell r="J19765">
            <v>0.58291461314046955</v>
          </cell>
          <cell r="K19765">
            <v>0.17487438394214083</v>
          </cell>
          <cell r="L19765">
            <v>0.17487438394214083</v>
          </cell>
          <cell r="P19765" t="str">
            <v>PROBABLES NO DESARRROLLADAS</v>
          </cell>
          <cell r="Q19765" t="str">
            <v>PROBABLES NO DESARRROLLADAS2017</v>
          </cell>
        </row>
        <row r="19766">
          <cell r="I19766">
            <v>0.63769459403529205</v>
          </cell>
          <cell r="J19766">
            <v>0.63769459403529205</v>
          </cell>
          <cell r="K19766">
            <v>0.1913083782105876</v>
          </cell>
          <cell r="L19766">
            <v>0.1913083782105876</v>
          </cell>
          <cell r="P19766" t="str">
            <v>PROBABLES NO DESARRROLLADAS</v>
          </cell>
          <cell r="Q19766" t="str">
            <v>PROBABLES NO DESARRROLLADAS2017</v>
          </cell>
        </row>
        <row r="19767">
          <cell r="I19767">
            <v>0.60953629188781011</v>
          </cell>
          <cell r="J19767">
            <v>0.60953629188781011</v>
          </cell>
          <cell r="K19767">
            <v>0.18286088756634303</v>
          </cell>
          <cell r="L19767">
            <v>0.18286088756634303</v>
          </cell>
          <cell r="P19767" t="str">
            <v>PROBABLES NO DESARRROLLADAS</v>
          </cell>
          <cell r="Q19767" t="str">
            <v>PROBABLES NO DESARRROLLADAS2017</v>
          </cell>
        </row>
        <row r="19768">
          <cell r="I19768">
            <v>0.62211066045123753</v>
          </cell>
          <cell r="J19768">
            <v>0.62211066045123753</v>
          </cell>
          <cell r="K19768">
            <v>0.18663319813537127</v>
          </cell>
          <cell r="L19768">
            <v>0.18663319813537127</v>
          </cell>
          <cell r="P19768" t="str">
            <v>PROBABLES NO DESARRROLLADAS</v>
          </cell>
          <cell r="Q19768" t="str">
            <v>PROBABLES NO DESARRROLLADAS2017</v>
          </cell>
        </row>
        <row r="19769">
          <cell r="I19769">
            <v>0.59464048882047893</v>
          </cell>
          <cell r="J19769">
            <v>0.59464048882047893</v>
          </cell>
          <cell r="K19769">
            <v>0.1783921466461437</v>
          </cell>
          <cell r="L19769">
            <v>0.1783921466461437</v>
          </cell>
          <cell r="P19769" t="str">
            <v>PROBABLES NO DESARRROLLADAS</v>
          </cell>
          <cell r="Q19769" t="str">
            <v>PROBABLES NO DESARRROLLADAS2017</v>
          </cell>
        </row>
        <row r="19770">
          <cell r="I19770">
            <v>0.60690756588984107</v>
          </cell>
          <cell r="J19770">
            <v>0.60690756588984107</v>
          </cell>
          <cell r="K19770">
            <v>0.18207226976695234</v>
          </cell>
          <cell r="L19770">
            <v>0.18207226976695234</v>
          </cell>
          <cell r="P19770" t="str">
            <v>PROBABLES NO DESARRROLLADAS</v>
          </cell>
          <cell r="Q19770" t="str">
            <v>PROBABLES NO DESARRROLLADAS2017</v>
          </cell>
        </row>
        <row r="19771">
          <cell r="I19771">
            <v>0.59932436112379961</v>
          </cell>
          <cell r="J19771">
            <v>0.59932436112379961</v>
          </cell>
          <cell r="K19771">
            <v>0.17979730833713989</v>
          </cell>
          <cell r="L19771">
            <v>0.17979730833713989</v>
          </cell>
          <cell r="P19771" t="str">
            <v>PROBABLES NO DESARRROLLADAS</v>
          </cell>
          <cell r="Q19771" t="str">
            <v>PROBABLES NO DESARRROLLADAS2017</v>
          </cell>
        </row>
        <row r="19772">
          <cell r="I19772">
            <v>0.57286035060415641</v>
          </cell>
          <cell r="J19772">
            <v>0.57286035060415641</v>
          </cell>
          <cell r="K19772">
            <v>0.17185810518124692</v>
          </cell>
          <cell r="L19772">
            <v>0.17185810518124692</v>
          </cell>
          <cell r="P19772" t="str">
            <v>PROBABLES NO DESARRROLLADAS</v>
          </cell>
          <cell r="Q19772" t="str">
            <v>PROBABLES NO DESARRROLLADAS2017</v>
          </cell>
        </row>
        <row r="19773">
          <cell r="I19773">
            <v>0.5846781164693452</v>
          </cell>
          <cell r="J19773">
            <v>0.5846781164693452</v>
          </cell>
          <cell r="K19773">
            <v>0.17540343494080352</v>
          </cell>
          <cell r="L19773">
            <v>0.17540343494080352</v>
          </cell>
          <cell r="P19773" t="str">
            <v>PROBABLES NO DESARRROLLADAS</v>
          </cell>
          <cell r="Q19773" t="str">
            <v>PROBABLES NO DESARRROLLADAS2017</v>
          </cell>
        </row>
        <row r="19774">
          <cell r="I19774">
            <v>0.55886083149224863</v>
          </cell>
          <cell r="J19774">
            <v>0.55886083149224863</v>
          </cell>
          <cell r="K19774">
            <v>0.16765824944767463</v>
          </cell>
          <cell r="L19774">
            <v>0.16765824944767463</v>
          </cell>
          <cell r="P19774" t="str">
            <v>PROBABLES NO DESARRROLLADAS</v>
          </cell>
          <cell r="Q19774" t="str">
            <v>PROBABLES NO DESARRROLLADAS2017</v>
          </cell>
        </row>
        <row r="19775">
          <cell r="I19775">
            <v>0.57038979566447812</v>
          </cell>
          <cell r="J19775">
            <v>0.57038979566447812</v>
          </cell>
          <cell r="K19775">
            <v>0.17111693869934347</v>
          </cell>
          <cell r="L19775">
            <v>0.17111693869934347</v>
          </cell>
          <cell r="P19775" t="str">
            <v>PROBABLES NO DESARRROLLADAS</v>
          </cell>
          <cell r="Q19775" t="str">
            <v>PROBABLES NO DESARRROLLADAS2017</v>
          </cell>
        </row>
        <row r="19776">
          <cell r="I19776">
            <v>0.56326287410329268</v>
          </cell>
          <cell r="J19776">
            <v>0.56326287410329268</v>
          </cell>
          <cell r="K19776">
            <v>0.16897886223098776</v>
          </cell>
          <cell r="L19776">
            <v>0.16897886223098776</v>
          </cell>
          <cell r="P19776" t="str">
            <v>PROBABLES NO DESARRROLLADAS</v>
          </cell>
          <cell r="Q19776" t="str">
            <v>PROBABLES NO DESARRROLLADAS2018</v>
          </cell>
        </row>
        <row r="19777">
          <cell r="I19777">
            <v>0.5027019160842181</v>
          </cell>
          <cell r="J19777">
            <v>0.5027019160842181</v>
          </cell>
          <cell r="K19777">
            <v>0.15081057482526547</v>
          </cell>
          <cell r="L19777">
            <v>0.15081057482526547</v>
          </cell>
          <cell r="P19777" t="str">
            <v>PROBABLES NO DESARRROLLADAS</v>
          </cell>
          <cell r="Q19777" t="str">
            <v>PROBABLES NO DESARRROLLADAS2018</v>
          </cell>
        </row>
        <row r="19778">
          <cell r="I19778">
            <v>0.54994382894435712</v>
          </cell>
          <cell r="J19778">
            <v>0.54994382894435712</v>
          </cell>
          <cell r="K19778">
            <v>0.16498314868330713</v>
          </cell>
          <cell r="L19778">
            <v>0.16498314868330713</v>
          </cell>
          <cell r="P19778" t="str">
            <v>PROBABLES NO DESARRROLLADAS</v>
          </cell>
          <cell r="Q19778" t="str">
            <v>PROBABLES NO DESARRROLLADAS2018</v>
          </cell>
        </row>
        <row r="19779">
          <cell r="I19779">
            <v>0.52566028531013231</v>
          </cell>
          <cell r="J19779">
            <v>0.52566028531013231</v>
          </cell>
          <cell r="K19779">
            <v>0.15769808559303972</v>
          </cell>
          <cell r="L19779">
            <v>0.15769808559303972</v>
          </cell>
          <cell r="P19779" t="str">
            <v>PROBABLES NO DESARRROLLADAS</v>
          </cell>
          <cell r="Q19779" t="str">
            <v>PROBABLES NO DESARRROLLADAS2018</v>
          </cell>
        </row>
        <row r="19780">
          <cell r="I19780">
            <v>0.5365043421031771</v>
          </cell>
          <cell r="J19780">
            <v>0.5365043421031771</v>
          </cell>
          <cell r="K19780">
            <v>0.16095130263095314</v>
          </cell>
          <cell r="L19780">
            <v>0.16095130263095314</v>
          </cell>
          <cell r="P19780" t="str">
            <v>PROBABLES NO DESARRROLLADAS</v>
          </cell>
          <cell r="Q19780" t="str">
            <v>PROBABLES NO DESARRROLLADAS2018</v>
          </cell>
        </row>
        <row r="19781">
          <cell r="I19781">
            <v>0.51281423792213832</v>
          </cell>
          <cell r="J19781">
            <v>0.51281423792213832</v>
          </cell>
          <cell r="K19781">
            <v>0.15384427137664147</v>
          </cell>
          <cell r="L19781">
            <v>0.15384427137664147</v>
          </cell>
          <cell r="P19781" t="str">
            <v>PROBABLES NO DESARRROLLADAS</v>
          </cell>
          <cell r="Q19781" t="str">
            <v>PROBABLES NO DESARRROLLADAS2018</v>
          </cell>
        </row>
        <row r="19782">
          <cell r="I19782">
            <v>0.52339328845287625</v>
          </cell>
          <cell r="J19782">
            <v>0.52339328845287625</v>
          </cell>
          <cell r="K19782">
            <v>0.15701798653586285</v>
          </cell>
          <cell r="L19782">
            <v>0.15701798653586285</v>
          </cell>
          <cell r="P19782" t="str">
            <v>PROBABLES NO DESARRROLLADAS</v>
          </cell>
          <cell r="Q19782" t="str">
            <v>PROBABLES NO DESARRROLLADAS2018</v>
          </cell>
        </row>
        <row r="19783">
          <cell r="I19783">
            <v>0.51685358009764337</v>
          </cell>
          <cell r="J19783">
            <v>0.51685358009764337</v>
          </cell>
          <cell r="K19783">
            <v>0.15505607402929303</v>
          </cell>
          <cell r="L19783">
            <v>0.15505607402929303</v>
          </cell>
          <cell r="P19783" t="str">
            <v>PROBABLES NO DESARRROLLADAS</v>
          </cell>
          <cell r="Q19783" t="str">
            <v>PROBABLES NO DESARRROLLADAS2018</v>
          </cell>
        </row>
        <row r="19784">
          <cell r="I19784">
            <v>0.49403118296501691</v>
          </cell>
          <cell r="J19784">
            <v>0.49403118296501691</v>
          </cell>
          <cell r="K19784">
            <v>0.14820935488950507</v>
          </cell>
          <cell r="L19784">
            <v>0.14820935488950507</v>
          </cell>
          <cell r="P19784" t="str">
            <v>PROBABLES NO DESARRROLLADAS</v>
          </cell>
          <cell r="Q19784" t="str">
            <v>PROBABLES NO DESARRROLLADAS2018</v>
          </cell>
        </row>
        <row r="19785">
          <cell r="I19785">
            <v>0.504222750323853</v>
          </cell>
          <cell r="J19785">
            <v>0.504222750323853</v>
          </cell>
          <cell r="K19785">
            <v>0.15126682509715592</v>
          </cell>
          <cell r="L19785">
            <v>0.15126682509715592</v>
          </cell>
          <cell r="P19785" t="str">
            <v>PROBABLES NO DESARRROLLADAS</v>
          </cell>
          <cell r="Q19785" t="str">
            <v>PROBABLES NO DESARRROLLADAS2018</v>
          </cell>
        </row>
        <row r="19786">
          <cell r="I19786">
            <v>0.48195808525367867</v>
          </cell>
          <cell r="J19786">
            <v>0.48195808525367867</v>
          </cell>
          <cell r="K19786">
            <v>0.14458742557610357</v>
          </cell>
          <cell r="L19786">
            <v>0.14458742557610357</v>
          </cell>
          <cell r="P19786" t="str">
            <v>PROBABLES NO DESARRROLLADAS</v>
          </cell>
          <cell r="Q19786" t="str">
            <v>PROBABLES NO DESARRROLLADAS2018</v>
          </cell>
        </row>
        <row r="19787">
          <cell r="I19787">
            <v>0.49190059183902707</v>
          </cell>
          <cell r="J19787">
            <v>0.49190059183902707</v>
          </cell>
          <cell r="K19787">
            <v>0.14757017755170812</v>
          </cell>
          <cell r="L19787">
            <v>0.14757017755170812</v>
          </cell>
          <cell r="P19787" t="str">
            <v>PROBABLES NO DESARRROLLADAS</v>
          </cell>
          <cell r="Q19787" t="str">
            <v>PROBABLES NO DESARRROLLADAS2018</v>
          </cell>
        </row>
        <row r="19788">
          <cell r="I19788">
            <v>0.48575437926548032</v>
          </cell>
          <cell r="J19788">
            <v>0.48575437926548032</v>
          </cell>
          <cell r="K19788">
            <v>0.1457263137796441</v>
          </cell>
          <cell r="L19788">
            <v>0.1457263137796441</v>
          </cell>
          <cell r="P19788" t="str">
            <v>PROBABLES NO DESARRROLLADAS</v>
          </cell>
          <cell r="Q19788" t="str">
            <v>PROBABLES NO DESARRROLLADAS2019</v>
          </cell>
        </row>
        <row r="19789">
          <cell r="I19789">
            <v>0.43352698789495331</v>
          </cell>
          <cell r="J19789">
            <v>0.43352698789495331</v>
          </cell>
          <cell r="K19789">
            <v>0.13005809636848598</v>
          </cell>
          <cell r="L19789">
            <v>0.13005809636848598</v>
          </cell>
          <cell r="P19789" t="str">
            <v>PROBABLES NO DESARRROLLADAS</v>
          </cell>
          <cell r="Q19789" t="str">
            <v>PROBABLES NO DESARRROLLADAS2019</v>
          </cell>
        </row>
        <row r="19790">
          <cell r="I19790">
            <v>0.47426811803464308</v>
          </cell>
          <cell r="J19790">
            <v>0.47426811803464308</v>
          </cell>
          <cell r="K19790">
            <v>0.14228043541039292</v>
          </cell>
          <cell r="L19790">
            <v>0.14228043541039292</v>
          </cell>
          <cell r="P19790" t="str">
            <v>PROBABLES NO DESARRROLLADAS</v>
          </cell>
          <cell r="Q19790" t="str">
            <v>PROBABLES NO DESARRROLLADAS2019</v>
          </cell>
        </row>
        <row r="19791">
          <cell r="I19791">
            <v>0.45332614190460135</v>
          </cell>
          <cell r="J19791">
            <v>0.45332614190460135</v>
          </cell>
          <cell r="K19791">
            <v>0.1359978425713804</v>
          </cell>
          <cell r="L19791">
            <v>0.1359978425713804</v>
          </cell>
          <cell r="P19791" t="str">
            <v>PROBABLES NO DESARRROLLADAS</v>
          </cell>
          <cell r="Q19791" t="str">
            <v>PROBABLES NO DESARRROLLADAS2019</v>
          </cell>
        </row>
        <row r="19792">
          <cell r="I19792">
            <v>0.46267798865041143</v>
          </cell>
          <cell r="J19792">
            <v>0.46267798865041143</v>
          </cell>
          <cell r="K19792">
            <v>0.13880339659512342</v>
          </cell>
          <cell r="L19792">
            <v>0.13880339659512342</v>
          </cell>
          <cell r="P19792" t="str">
            <v>PROBABLES NO DESARRROLLADAS</v>
          </cell>
          <cell r="Q19792" t="str">
            <v>PROBABLES NO DESARRROLLADAS2019</v>
          </cell>
        </row>
        <row r="19793">
          <cell r="I19793">
            <v>0.44224779099268136</v>
          </cell>
          <cell r="J19793">
            <v>0.44224779099268136</v>
          </cell>
          <cell r="K19793">
            <v>0.1326743372978044</v>
          </cell>
          <cell r="L19793">
            <v>0.1326743372978044</v>
          </cell>
          <cell r="P19793" t="str">
            <v>PROBABLES NO DESARRROLLADAS</v>
          </cell>
          <cell r="Q19793" t="str">
            <v>PROBABLES NO DESARRROLLADAS2019</v>
          </cell>
        </row>
        <row r="19794">
          <cell r="I19794">
            <v>0.45137109799557357</v>
          </cell>
          <cell r="J19794">
            <v>0.45137109799557357</v>
          </cell>
          <cell r="K19794">
            <v>0.13541132939867206</v>
          </cell>
          <cell r="L19794">
            <v>0.13541132939867206</v>
          </cell>
          <cell r="P19794" t="str">
            <v>PROBABLES NO DESARRROLLADAS</v>
          </cell>
          <cell r="Q19794" t="str">
            <v>PROBABLES NO DESARRROLLADAS2019</v>
          </cell>
        </row>
        <row r="19795">
          <cell r="I19795">
            <v>0.4457312944176583</v>
          </cell>
          <cell r="J19795">
            <v>0.4457312944176583</v>
          </cell>
          <cell r="K19795">
            <v>0.13371938832529748</v>
          </cell>
          <cell r="L19795">
            <v>0.13371938832529748</v>
          </cell>
          <cell r="P19795" t="str">
            <v>PROBABLES NO DESARRROLLADAS</v>
          </cell>
          <cell r="Q19795" t="str">
            <v>PROBABLES NO DESARRROLLADAS2019</v>
          </cell>
        </row>
        <row r="19796">
          <cell r="I19796">
            <v>0.42604940189073665</v>
          </cell>
          <cell r="J19796">
            <v>0.42604940189073665</v>
          </cell>
          <cell r="K19796">
            <v>0.12781482056722099</v>
          </cell>
          <cell r="L19796">
            <v>0.12781482056722099</v>
          </cell>
          <cell r="P19796" t="str">
            <v>PROBABLES NO DESARRROLLADAS</v>
          </cell>
          <cell r="Q19796" t="str">
            <v>PROBABLES NO DESARRROLLADAS2019</v>
          </cell>
        </row>
        <row r="19797">
          <cell r="I19797">
            <v>0.43483854582999037</v>
          </cell>
          <cell r="J19797">
            <v>0.43483854582999037</v>
          </cell>
          <cell r="K19797">
            <v>0.13045156374899713</v>
          </cell>
          <cell r="L19797">
            <v>0.13045156374899713</v>
          </cell>
          <cell r="P19797" t="str">
            <v>PROBABLES NO DESARRROLLADAS</v>
          </cell>
          <cell r="Q19797" t="str">
            <v>PROBABLES NO DESARRROLLADAS2019</v>
          </cell>
        </row>
        <row r="19798">
          <cell r="I19798">
            <v>0.41563763794495517</v>
          </cell>
          <cell r="J19798">
            <v>0.41563763794495517</v>
          </cell>
          <cell r="K19798">
            <v>0.12469129138348654</v>
          </cell>
          <cell r="L19798">
            <v>0.12469129138348654</v>
          </cell>
          <cell r="P19798" t="str">
            <v>PROBABLES NO DESARRROLLADAS</v>
          </cell>
          <cell r="Q19798" t="str">
            <v>PROBABLES NO DESARRROLLADAS2019</v>
          </cell>
        </row>
        <row r="19799">
          <cell r="I19799">
            <v>0.4242119934310995</v>
          </cell>
          <cell r="J19799">
            <v>0.4242119934310995</v>
          </cell>
          <cell r="K19799">
            <v>0.12726359802932988</v>
          </cell>
          <cell r="L19799">
            <v>0.12726359802932988</v>
          </cell>
          <cell r="P19799" t="str">
            <v>PROBABLES NO DESARRROLLADAS</v>
          </cell>
          <cell r="Q19799" t="str">
            <v>PROBABLES NO DESARRROLLADAS2019</v>
          </cell>
        </row>
        <row r="19800">
          <cell r="I19800">
            <v>0.41891153815389442</v>
          </cell>
          <cell r="J19800">
            <v>0.41891153815389442</v>
          </cell>
          <cell r="K19800">
            <v>0.12567346144616834</v>
          </cell>
          <cell r="L19800">
            <v>0.12567346144616834</v>
          </cell>
          <cell r="P19800" t="str">
            <v>PROBABLES NO DESARRROLLADAS</v>
          </cell>
          <cell r="Q19800" t="str">
            <v>PROBABLES NO DESARRROLLADAS2020</v>
          </cell>
        </row>
        <row r="19801">
          <cell r="I19801">
            <v>0.38714512756129321</v>
          </cell>
          <cell r="J19801">
            <v>0.38714512756129321</v>
          </cell>
          <cell r="K19801">
            <v>0.11614353826838797</v>
          </cell>
          <cell r="L19801">
            <v>0.11614353826838797</v>
          </cell>
          <cell r="P19801" t="str">
            <v>PROBABLES NO DESARRROLLADAS</v>
          </cell>
          <cell r="Q19801" t="str">
            <v>PROBABLES NO DESARRROLLADAS2020</v>
          </cell>
        </row>
        <row r="19802">
          <cell r="I19802">
            <v>0.40883999992847286</v>
          </cell>
          <cell r="J19802">
            <v>0.40883999992847286</v>
          </cell>
          <cell r="K19802">
            <v>0.12265199997854186</v>
          </cell>
          <cell r="L19802">
            <v>0.12265199997854186</v>
          </cell>
          <cell r="P19802" t="str">
            <v>PROBABLES NO DESARRROLLADAS</v>
          </cell>
          <cell r="Q19802" t="str">
            <v>PROBABLES NO DESARRROLLADAS2020</v>
          </cell>
        </row>
        <row r="19803">
          <cell r="I19803">
            <v>0.39078709442222942</v>
          </cell>
          <cell r="J19803">
            <v>0.39078709442222942</v>
          </cell>
          <cell r="K19803">
            <v>0.11723612832666881</v>
          </cell>
          <cell r="L19803">
            <v>0.11723612832666881</v>
          </cell>
          <cell r="P19803" t="str">
            <v>PROBABLES NO DESARRROLLADAS</v>
          </cell>
          <cell r="Q19803" t="str">
            <v>PROBABLES NO DESARRROLLADAS2020</v>
          </cell>
        </row>
        <row r="19804">
          <cell r="I19804">
            <v>0.39884879808203155</v>
          </cell>
          <cell r="J19804">
            <v>0.39884879808203155</v>
          </cell>
          <cell r="K19804">
            <v>0.11965463942460945</v>
          </cell>
          <cell r="L19804">
            <v>0.11965463942460945</v>
          </cell>
          <cell r="P19804" t="str">
            <v>PROBABLES NO DESARRROLLADAS</v>
          </cell>
          <cell r="Q19804" t="str">
            <v>PROBABLES NO DESARRROLLADAS2020</v>
          </cell>
        </row>
        <row r="19805">
          <cell r="I19805">
            <v>0.38123706815268416</v>
          </cell>
          <cell r="J19805">
            <v>0.38123706815268416</v>
          </cell>
          <cell r="K19805">
            <v>0.11437112044580525</v>
          </cell>
          <cell r="L19805">
            <v>0.11437112044580525</v>
          </cell>
          <cell r="P19805" t="str">
            <v>PROBABLES NO DESARRROLLADAS</v>
          </cell>
          <cell r="Q19805" t="str">
            <v>PROBABLES NO DESARRROLLADAS2020</v>
          </cell>
        </row>
        <row r="19806">
          <cell r="I19806">
            <v>0.38910176049142092</v>
          </cell>
          <cell r="J19806">
            <v>0.38910176049142092</v>
          </cell>
          <cell r="K19806">
            <v>0.11673052814742628</v>
          </cell>
          <cell r="L19806">
            <v>0.11673052814742628</v>
          </cell>
          <cell r="P19806" t="str">
            <v>PROBABLES NO DESARRROLLADAS</v>
          </cell>
          <cell r="Q19806" t="str">
            <v>PROBABLES NO DESARRROLLADAS2020</v>
          </cell>
        </row>
        <row r="19807">
          <cell r="I19807">
            <v>0.38424000148482768</v>
          </cell>
          <cell r="J19807">
            <v>0.38424000148482768</v>
          </cell>
          <cell r="K19807">
            <v>0.1152720004454483</v>
          </cell>
          <cell r="L19807">
            <v>0.1152720004454483</v>
          </cell>
          <cell r="P19807" t="str">
            <v>PROBABLES NO DESARRROLLADAS</v>
          </cell>
          <cell r="Q19807" t="str">
            <v>PROBABLES NO DESARRROLLADAS2020</v>
          </cell>
        </row>
        <row r="19808">
          <cell r="I19808">
            <v>0.36727334352636715</v>
          </cell>
          <cell r="J19808">
            <v>0.36727334352636715</v>
          </cell>
          <cell r="K19808">
            <v>0.11018200305791016</v>
          </cell>
          <cell r="L19808">
            <v>0.11018200305791016</v>
          </cell>
          <cell r="P19808" t="str">
            <v>PROBABLES NO DESARRROLLADAS</v>
          </cell>
          <cell r="Q19808" t="str">
            <v>PROBABLES NO DESARRROLLADAS2020</v>
          </cell>
        </row>
        <row r="19809">
          <cell r="I19809">
            <v>0.37484997259092068</v>
          </cell>
          <cell r="J19809">
            <v>0.37484997259092068</v>
          </cell>
          <cell r="K19809">
            <v>0.11245499177727619</v>
          </cell>
          <cell r="L19809">
            <v>0.11245499177727619</v>
          </cell>
          <cell r="P19809" t="str">
            <v>PROBABLES NO DESARRROLLADAS</v>
          </cell>
          <cell r="Q19809" t="str">
            <v>PROBABLES NO DESARRROLLADAS2020</v>
          </cell>
        </row>
        <row r="19810">
          <cell r="I19810">
            <v>0.35829794457168007</v>
          </cell>
          <cell r="J19810">
            <v>0.35829794457168007</v>
          </cell>
          <cell r="K19810">
            <v>0.10748938337150402</v>
          </cell>
          <cell r="L19810">
            <v>0.10748938337150402</v>
          </cell>
          <cell r="P19810" t="str">
            <v>PROBABLES NO DESARRROLLADAS</v>
          </cell>
          <cell r="Q19810" t="str">
            <v>PROBABLES NO DESARRROLLADAS2020</v>
          </cell>
        </row>
        <row r="19811">
          <cell r="I19811">
            <v>0.36568941653245546</v>
          </cell>
          <cell r="J19811">
            <v>0.36568941653245546</v>
          </cell>
          <cell r="K19811">
            <v>0.10970682495973662</v>
          </cell>
          <cell r="L19811">
            <v>0.10970682495973662</v>
          </cell>
          <cell r="P19811" t="str">
            <v>PROBABLES NO DESARRROLLADAS</v>
          </cell>
          <cell r="Q19811" t="str">
            <v>PROBABLES NO DESARRROLLADAS2020</v>
          </cell>
        </row>
        <row r="19812">
          <cell r="I19812">
            <v>0.3611201907026913</v>
          </cell>
          <cell r="J19812">
            <v>0.3611201907026913</v>
          </cell>
          <cell r="K19812">
            <v>0.1083360572108074</v>
          </cell>
          <cell r="L19812">
            <v>0.1083360572108074</v>
          </cell>
          <cell r="P19812" t="str">
            <v>PROBABLES NO DESARRROLLADAS</v>
          </cell>
          <cell r="Q19812" t="str">
            <v>PROBABLES NO DESARRROLLADAS2021</v>
          </cell>
        </row>
        <row r="19813">
          <cell r="I19813">
            <v>0.32229323136545351</v>
          </cell>
          <cell r="J19813">
            <v>0.32229323136545351</v>
          </cell>
          <cell r="K19813">
            <v>9.6687969409636046E-2</v>
          </cell>
          <cell r="L19813">
            <v>9.6687969409636046E-2</v>
          </cell>
          <cell r="P19813" t="str">
            <v>PROBABLES NO DESARRROLLADAS</v>
          </cell>
          <cell r="Q19813" t="str">
            <v>PROBABLES NO DESARRROLLADAS2021</v>
          </cell>
        </row>
        <row r="19814">
          <cell r="I19814">
            <v>0.35258105853384508</v>
          </cell>
          <cell r="J19814">
            <v>0.35258105853384508</v>
          </cell>
          <cell r="K19814">
            <v>0.10577431756015353</v>
          </cell>
          <cell r="L19814">
            <v>0.10577431756015353</v>
          </cell>
          <cell r="P19814" t="str">
            <v>PROBABLES NO DESARRROLLADAS</v>
          </cell>
          <cell r="Q19814" t="str">
            <v>PROBABLES NO DESARRROLLADAS2021</v>
          </cell>
        </row>
        <row r="19815">
          <cell r="I19815">
            <v>0.33701234575105155</v>
          </cell>
          <cell r="J19815">
            <v>0.33701234575105155</v>
          </cell>
          <cell r="K19815">
            <v>0.10110370372531546</v>
          </cell>
          <cell r="L19815">
            <v>0.10110370372531546</v>
          </cell>
          <cell r="P19815" t="str">
            <v>PROBABLES NO DESARRROLLADAS</v>
          </cell>
          <cell r="Q19815" t="str">
            <v>PROBABLES NO DESARRROLLADAS2021</v>
          </cell>
        </row>
        <row r="19816">
          <cell r="I19816">
            <v>0.34396470855913863</v>
          </cell>
          <cell r="J19816">
            <v>0.34396470855913863</v>
          </cell>
          <cell r="K19816">
            <v>0.10318941256774158</v>
          </cell>
          <cell r="L19816">
            <v>0.10318941256774158</v>
          </cell>
          <cell r="P19816" t="str">
            <v>PROBABLES NO DESARRROLLADAS</v>
          </cell>
          <cell r="Q19816" t="str">
            <v>PROBABLES NO DESARRROLLADAS2021</v>
          </cell>
        </row>
        <row r="19817">
          <cell r="I19817">
            <v>0.32877646283419021</v>
          </cell>
          <cell r="J19817">
            <v>0.32877646283419021</v>
          </cell>
          <cell r="K19817">
            <v>9.8632938850257076E-2</v>
          </cell>
          <cell r="L19817">
            <v>9.8632938850257076E-2</v>
          </cell>
          <cell r="P19817" t="str">
            <v>PROBABLES NO DESARRROLLADAS</v>
          </cell>
          <cell r="Q19817" t="str">
            <v>PROBABLES NO DESARRROLLADAS2021</v>
          </cell>
        </row>
        <row r="19818">
          <cell r="I19818">
            <v>0.33555892431133771</v>
          </cell>
          <cell r="J19818">
            <v>0.33555892431133771</v>
          </cell>
          <cell r="K19818">
            <v>0.1006676772934013</v>
          </cell>
          <cell r="L19818">
            <v>0.1006676772934013</v>
          </cell>
          <cell r="P19818" t="str">
            <v>PROBABLES NO DESARRROLLADAS</v>
          </cell>
          <cell r="Q19818" t="str">
            <v>PROBABLES NO DESARRROLLADAS2021</v>
          </cell>
        </row>
        <row r="19819">
          <cell r="I19819">
            <v>0.33136617375566885</v>
          </cell>
          <cell r="J19819">
            <v>0.33136617375566885</v>
          </cell>
          <cell r="K19819">
            <v>9.9409852126700685E-2</v>
          </cell>
          <cell r="L19819">
            <v>9.9409852126700685E-2</v>
          </cell>
          <cell r="P19819" t="str">
            <v>PROBABLES NO DESARRROLLADAS</v>
          </cell>
          <cell r="Q19819" t="str">
            <v>PROBABLES NO DESARRROLLADAS2021</v>
          </cell>
        </row>
        <row r="19820">
          <cell r="I19820">
            <v>0.31673423406331558</v>
          </cell>
          <cell r="J19820">
            <v>0.31673423406331558</v>
          </cell>
          <cell r="K19820">
            <v>9.5020270218994674E-2</v>
          </cell>
          <cell r="L19820">
            <v>9.5020270218994674E-2</v>
          </cell>
          <cell r="P19820" t="str">
            <v>PROBABLES NO DESARRROLLADAS</v>
          </cell>
          <cell r="Q19820" t="str">
            <v>PROBABLES NO DESARRROLLADAS2021</v>
          </cell>
        </row>
        <row r="19821">
          <cell r="I19821">
            <v>0.32326827157472976</v>
          </cell>
          <cell r="J19821">
            <v>0.32326827157472976</v>
          </cell>
          <cell r="K19821">
            <v>9.6980481472418917E-2</v>
          </cell>
          <cell r="L19821">
            <v>9.6980481472418917E-2</v>
          </cell>
          <cell r="P19821" t="str">
            <v>PROBABLES NO DESARRROLLADAS</v>
          </cell>
          <cell r="Q19821" t="str">
            <v>PROBABLES NO DESARRROLLADAS2021</v>
          </cell>
        </row>
        <row r="19822">
          <cell r="I19822">
            <v>0.30899390614833144</v>
          </cell>
          <cell r="J19822">
            <v>0.30899390614833144</v>
          </cell>
          <cell r="K19822">
            <v>9.2698171844499438E-2</v>
          </cell>
          <cell r="L19822">
            <v>9.2698171844499438E-2</v>
          </cell>
          <cell r="P19822" t="str">
            <v>PROBABLES NO DESARRROLLADAS</v>
          </cell>
          <cell r="Q19822" t="str">
            <v>PROBABLES NO DESARRROLLADAS2021</v>
          </cell>
        </row>
        <row r="19823">
          <cell r="I19823">
            <v>0.31536826533166279</v>
          </cell>
          <cell r="J19823">
            <v>0.31536826533166279</v>
          </cell>
          <cell r="K19823">
            <v>9.4610479599498851E-2</v>
          </cell>
          <cell r="L19823">
            <v>9.4610479599498851E-2</v>
          </cell>
          <cell r="P19823" t="str">
            <v>PROBABLES NO DESARRROLLADAS</v>
          </cell>
          <cell r="Q19823" t="str">
            <v>PROBABLES NO DESARRROLLADAS2021</v>
          </cell>
        </row>
        <row r="19824">
          <cell r="I19824">
            <v>0.31142779355780909</v>
          </cell>
          <cell r="J19824">
            <v>0.31142779355780909</v>
          </cell>
          <cell r="K19824">
            <v>9.3428338067342728E-2</v>
          </cell>
          <cell r="L19824">
            <v>9.3428338067342728E-2</v>
          </cell>
          <cell r="P19824" t="str">
            <v>PROBABLES NO DESARRROLLADAS</v>
          </cell>
          <cell r="Q19824" t="str">
            <v>PROBABLES NO DESARRROLLADAS2022</v>
          </cell>
        </row>
        <row r="19825">
          <cell r="I19825">
            <v>0.27794366669847548</v>
          </cell>
          <cell r="J19825">
            <v>0.27794366669847548</v>
          </cell>
          <cell r="K19825">
            <v>8.3383100009542646E-2</v>
          </cell>
          <cell r="L19825">
            <v>8.3383100009542646E-2</v>
          </cell>
          <cell r="P19825" t="str">
            <v>PROBABLES NO DESARRROLLADAS</v>
          </cell>
          <cell r="Q19825" t="str">
            <v>PROBABLES NO DESARRROLLADAS2022</v>
          </cell>
        </row>
        <row r="19826">
          <cell r="I19826">
            <v>0.3040636993899688</v>
          </cell>
          <cell r="J19826">
            <v>0.3040636993899688</v>
          </cell>
          <cell r="K19826">
            <v>9.1219109816990662E-2</v>
          </cell>
          <cell r="L19826">
            <v>9.1219109816990662E-2</v>
          </cell>
          <cell r="P19826" t="str">
            <v>PROBABLES NO DESARRROLLADAS</v>
          </cell>
          <cell r="Q19826" t="str">
            <v>PROBABLES NO DESARRROLLADAS2022</v>
          </cell>
        </row>
        <row r="19827">
          <cell r="I19827">
            <v>0.29063733887258714</v>
          </cell>
          <cell r="J19827">
            <v>0.29063733887258714</v>
          </cell>
          <cell r="K19827">
            <v>8.719120166177613E-2</v>
          </cell>
          <cell r="L19827">
            <v>8.719120166177613E-2</v>
          </cell>
          <cell r="P19827" t="str">
            <v>PROBABLES NO DESARRROLLADAS</v>
          </cell>
          <cell r="Q19827" t="str">
            <v>PROBABLES NO DESARRROLLADAS2022</v>
          </cell>
        </row>
        <row r="19828">
          <cell r="I19828">
            <v>0.2966330130693749</v>
          </cell>
          <cell r="J19828">
            <v>0.2966330130693749</v>
          </cell>
          <cell r="K19828">
            <v>8.8989903920812477E-2</v>
          </cell>
          <cell r="L19828">
            <v>8.8989903920812477E-2</v>
          </cell>
          <cell r="P19828" t="str">
            <v>PROBABLES NO DESARRROLLADAS</v>
          </cell>
          <cell r="Q19828" t="str">
            <v>PROBABLES NO DESARRROLLADAS2022</v>
          </cell>
        </row>
        <row r="19829">
          <cell r="I19829">
            <v>0.28353476496274899</v>
          </cell>
          <cell r="J19829">
            <v>0.28353476496274899</v>
          </cell>
          <cell r="K19829">
            <v>8.5060429488824682E-2</v>
          </cell>
          <cell r="L19829">
            <v>8.5060429488824682E-2</v>
          </cell>
          <cell r="P19829" t="str">
            <v>PROBABLES NO DESARRROLLADAS</v>
          </cell>
          <cell r="Q19829" t="str">
            <v>PROBABLES NO DESARRROLLADAS2022</v>
          </cell>
        </row>
        <row r="19830">
          <cell r="I19830">
            <v>0.2893839173145249</v>
          </cell>
          <cell r="J19830">
            <v>0.2893839173145249</v>
          </cell>
          <cell r="K19830">
            <v>8.6815175194357469E-2</v>
          </cell>
          <cell r="L19830">
            <v>8.6815175194357469E-2</v>
          </cell>
          <cell r="P19830" t="str">
            <v>PROBABLES NO DESARRROLLADAS</v>
          </cell>
          <cell r="Q19830" t="str">
            <v>PROBABLES NO DESARRROLLADAS2022</v>
          </cell>
        </row>
        <row r="19831">
          <cell r="I19831">
            <v>0.28576811546209518</v>
          </cell>
          <cell r="J19831">
            <v>0.28576811546209518</v>
          </cell>
          <cell r="K19831">
            <v>8.5730434638628547E-2</v>
          </cell>
          <cell r="L19831">
            <v>8.5730434638628547E-2</v>
          </cell>
          <cell r="P19831" t="str">
            <v>PROBABLES NO DESARRROLLADAS</v>
          </cell>
          <cell r="Q19831" t="str">
            <v>PROBABLES NO DESARRROLLADAS2022</v>
          </cell>
        </row>
        <row r="19832">
          <cell r="I19832">
            <v>0.27314962219814282</v>
          </cell>
          <cell r="J19832">
            <v>0.27314962219814282</v>
          </cell>
          <cell r="K19832">
            <v>8.1944886659442856E-2</v>
          </cell>
          <cell r="L19832">
            <v>8.1944886659442856E-2</v>
          </cell>
          <cell r="P19832" t="str">
            <v>PROBABLES NO DESARRROLLADAS</v>
          </cell>
          <cell r="Q19832" t="str">
            <v>PROBABLES NO DESARRROLLADAS2022</v>
          </cell>
        </row>
        <row r="19833">
          <cell r="I19833">
            <v>0.27878453527581293</v>
          </cell>
          <cell r="J19833">
            <v>0.27878453527581293</v>
          </cell>
          <cell r="K19833">
            <v>8.3635360582743887E-2</v>
          </cell>
          <cell r="L19833">
            <v>8.3635360582743887E-2</v>
          </cell>
          <cell r="P19833" t="str">
            <v>PROBABLES NO DESARRROLLADAS</v>
          </cell>
          <cell r="Q19833" t="str">
            <v>PROBABLES NO DESARRROLLADAS2022</v>
          </cell>
        </row>
        <row r="19834">
          <cell r="I19834">
            <v>0.26647441182210041</v>
          </cell>
          <cell r="J19834">
            <v>0.26647441182210041</v>
          </cell>
          <cell r="K19834">
            <v>7.9942323546630126E-2</v>
          </cell>
          <cell r="L19834">
            <v>7.9942323546630126E-2</v>
          </cell>
          <cell r="P19834" t="str">
            <v>PROBABLES NO DESARRROLLADAS</v>
          </cell>
          <cell r="Q19834" t="str">
            <v>PROBABLES NO DESARRROLLADAS2022</v>
          </cell>
        </row>
        <row r="19835">
          <cell r="I19835">
            <v>0.2719716193084622</v>
          </cell>
          <cell r="J19835">
            <v>0.2719716193084622</v>
          </cell>
          <cell r="K19835">
            <v>8.1591485792538679E-2</v>
          </cell>
          <cell r="L19835">
            <v>8.1591485792538679E-2</v>
          </cell>
          <cell r="P19835" t="str">
            <v>PROBABLES NO DESARRROLLADAS</v>
          </cell>
          <cell r="Q19835" t="str">
            <v>PROBABLES NO DESARRROLLADAS2022</v>
          </cell>
        </row>
        <row r="19836">
          <cell r="I19836">
            <v>0.26857338109940571</v>
          </cell>
          <cell r="J19836">
            <v>0.26857338109940571</v>
          </cell>
          <cell r="K19836">
            <v>8.0572014329821709E-2</v>
          </cell>
          <cell r="L19836">
            <v>8.0572014329821709E-2</v>
          </cell>
          <cell r="P19836" t="str">
            <v>PROBABLES NO DESARRROLLADAS</v>
          </cell>
          <cell r="Q19836" t="str">
            <v>PROBABLES NO DESARRROLLADAS2023</v>
          </cell>
        </row>
        <row r="19837">
          <cell r="I19837">
            <v>0.23969687954816613</v>
          </cell>
          <cell r="J19837">
            <v>0.23969687954816613</v>
          </cell>
          <cell r="K19837">
            <v>7.190906386444984E-2</v>
          </cell>
          <cell r="L19837">
            <v>7.190906386444984E-2</v>
          </cell>
          <cell r="P19837" t="str">
            <v>PROBABLES NO DESARRROLLADAS</v>
          </cell>
          <cell r="Q19837" t="str">
            <v>PROBABLES NO DESARRROLLADAS2023</v>
          </cell>
        </row>
        <row r="19838">
          <cell r="I19838">
            <v>0.26222263235346538</v>
          </cell>
          <cell r="J19838">
            <v>0.26222263235346538</v>
          </cell>
          <cell r="K19838">
            <v>7.8666789706039617E-2</v>
          </cell>
          <cell r="L19838">
            <v>7.8666789706039617E-2</v>
          </cell>
          <cell r="P19838" t="str">
            <v>PROBABLES NO DESARRROLLADAS</v>
          </cell>
          <cell r="Q19838" t="str">
            <v>PROBABLES NO DESARRROLLADAS2023</v>
          </cell>
        </row>
        <row r="19839">
          <cell r="I19839">
            <v>0.25064382302876653</v>
          </cell>
          <cell r="J19839">
            <v>0.25064382302876653</v>
          </cell>
          <cell r="K19839">
            <v>7.5193146908629979E-2</v>
          </cell>
          <cell r="L19839">
            <v>7.5193146908629979E-2</v>
          </cell>
          <cell r="P19839" t="str">
            <v>PROBABLES NO DESARRROLLADAS</v>
          </cell>
          <cell r="Q19839" t="str">
            <v>PROBABLES NO DESARRROLLADAS2023</v>
          </cell>
        </row>
        <row r="19840">
          <cell r="I19840">
            <v>0.25581445495152927</v>
          </cell>
          <cell r="J19840">
            <v>0.25581445495152927</v>
          </cell>
          <cell r="K19840">
            <v>7.6744336485458781E-2</v>
          </cell>
          <cell r="L19840">
            <v>7.6744336485458781E-2</v>
          </cell>
          <cell r="P19840" t="str">
            <v>PROBABLES NO DESARRROLLADAS</v>
          </cell>
          <cell r="Q19840" t="str">
            <v>PROBABLES NO DESARRROLLADAS2023</v>
          </cell>
        </row>
        <row r="19841">
          <cell r="I19841">
            <v>0.24451860771745135</v>
          </cell>
          <cell r="J19841">
            <v>0.24451860771745135</v>
          </cell>
          <cell r="K19841">
            <v>7.3355582315235396E-2</v>
          </cell>
          <cell r="L19841">
            <v>7.3355582315235396E-2</v>
          </cell>
          <cell r="P19841" t="str">
            <v>PROBABLES NO DESARRROLLADAS</v>
          </cell>
          <cell r="Q19841" t="str">
            <v>PROBABLES NO DESARRROLLADAS2023</v>
          </cell>
        </row>
        <row r="19842">
          <cell r="I19842">
            <v>0.24956288011759009</v>
          </cell>
          <cell r="J19842">
            <v>0.24956288011759009</v>
          </cell>
          <cell r="K19842">
            <v>7.4868864035277025E-2</v>
          </cell>
          <cell r="L19842">
            <v>7.4868864035277025E-2</v>
          </cell>
          <cell r="P19842" t="str">
            <v>PROBABLES NO DESARRROLLADAS</v>
          </cell>
          <cell r="Q19842" t="str">
            <v>PROBABLES NO DESARRROLLADAS2023</v>
          </cell>
        </row>
        <row r="19843">
          <cell r="I19843">
            <v>0.24644463521786963</v>
          </cell>
          <cell r="J19843">
            <v>0.24644463521786963</v>
          </cell>
          <cell r="K19843">
            <v>7.3933390565360885E-2</v>
          </cell>
          <cell r="L19843">
            <v>7.3933390565360885E-2</v>
          </cell>
          <cell r="P19843" t="str">
            <v>PROBABLES NO DESARRROLLADAS</v>
          </cell>
          <cell r="Q19843" t="str">
            <v>PROBABLES NO DESARRROLLADAS2023</v>
          </cell>
        </row>
        <row r="19844">
          <cell r="I19844">
            <v>0.23556252555911694</v>
          </cell>
          <cell r="J19844">
            <v>0.23556252555911694</v>
          </cell>
          <cell r="K19844">
            <v>7.0668757667735088E-2</v>
          </cell>
          <cell r="L19844">
            <v>7.0668757667735088E-2</v>
          </cell>
          <cell r="P19844" t="str">
            <v>PROBABLES NO DESARRROLLADAS</v>
          </cell>
          <cell r="Q19844" t="str">
            <v>PROBABLES NO DESARRROLLADAS2023</v>
          </cell>
        </row>
        <row r="19845">
          <cell r="I19845">
            <v>0.24042203934940864</v>
          </cell>
          <cell r="J19845">
            <v>0.24042203934940864</v>
          </cell>
          <cell r="K19845">
            <v>7.2126611804822591E-2</v>
          </cell>
          <cell r="L19845">
            <v>7.2126611804822591E-2</v>
          </cell>
          <cell r="P19845" t="str">
            <v>PROBABLES NO DESARRROLLADAS</v>
          </cell>
          <cell r="Q19845" t="str">
            <v>PROBABLES NO DESARRROLLADAS2023</v>
          </cell>
        </row>
        <row r="19846">
          <cell r="I19846">
            <v>0.22980586588605856</v>
          </cell>
          <cell r="J19846">
            <v>0.22980586588605856</v>
          </cell>
          <cell r="K19846">
            <v>6.8941759765817567E-2</v>
          </cell>
          <cell r="L19846">
            <v>6.8941759765817567E-2</v>
          </cell>
          <cell r="P19846" t="str">
            <v>PROBABLES NO DESARRROLLADAS</v>
          </cell>
          <cell r="Q19846" t="str">
            <v>PROBABLES NO DESARRROLLADAS2023</v>
          </cell>
        </row>
        <row r="19847">
          <cell r="I19847">
            <v>0.23454662323577369</v>
          </cell>
          <cell r="J19847">
            <v>0.23454662323577369</v>
          </cell>
          <cell r="K19847">
            <v>7.0363986970732109E-2</v>
          </cell>
          <cell r="L19847">
            <v>7.0363986970732109E-2</v>
          </cell>
          <cell r="P19847" t="str">
            <v>PROBABLES NO DESARRROLLADAS</v>
          </cell>
          <cell r="Q19847" t="str">
            <v>PROBABLES NO DESARRROLLADAS2023</v>
          </cell>
        </row>
        <row r="19848">
          <cell r="I19848">
            <v>0.23161600386119696</v>
          </cell>
          <cell r="J19848">
            <v>0.23161600386119696</v>
          </cell>
          <cell r="K19848">
            <v>6.9484801158359089E-2</v>
          </cell>
          <cell r="L19848">
            <v>6.9484801158359089E-2</v>
          </cell>
          <cell r="P19848" t="str">
            <v>PROBABLES NO DESARRROLLADAS</v>
          </cell>
          <cell r="Q19848" t="str">
            <v>PROBABLES NO DESARRROLLADAS2024</v>
          </cell>
        </row>
        <row r="19849">
          <cell r="P19849" t="str">
            <v>PROBABLES NO DESARRROLLADAS</v>
          </cell>
          <cell r="Q19849" t="str">
            <v>PROBABLES NO DESARRROLLADAS2012</v>
          </cell>
        </row>
        <row r="19850">
          <cell r="P19850" t="str">
            <v>PROBABLES NO DESARRROLLADAS</v>
          </cell>
          <cell r="Q19850" t="str">
            <v>PROBABLES NO DESARRROLLADAS2012</v>
          </cell>
        </row>
        <row r="19851">
          <cell r="P19851" t="str">
            <v>PROBABLES NO DESARRROLLADAS</v>
          </cell>
          <cell r="Q19851" t="str">
            <v>PROBABLES NO DESARRROLLADAS2012</v>
          </cell>
        </row>
        <row r="19852">
          <cell r="I19852">
            <v>8.1776741416898251E-5</v>
          </cell>
          <cell r="J19852">
            <v>8.1776741416898251E-5</v>
          </cell>
          <cell r="K19852">
            <v>2.4533022425069479E-5</v>
          </cell>
          <cell r="L19852">
            <v>2.4533022425069479E-5</v>
          </cell>
          <cell r="P19852" t="str">
            <v>PROBABLES NO DESARRROLLADAS</v>
          </cell>
          <cell r="Q19852" t="str">
            <v>PROBABLES NO DESARRROLLADAS2012</v>
          </cell>
        </row>
        <row r="19853">
          <cell r="I19853">
            <v>2.4268286138286197E-3</v>
          </cell>
          <cell r="J19853">
            <v>2.4268286138286197E-3</v>
          </cell>
          <cell r="K19853">
            <v>7.2804858414858597E-4</v>
          </cell>
          <cell r="L19853">
            <v>7.2804858414858597E-4</v>
          </cell>
          <cell r="P19853" t="str">
            <v>PROBABLES NO DESARRROLLADAS</v>
          </cell>
          <cell r="Q19853" t="str">
            <v>PROBABLES NO DESARRROLLADAS2012</v>
          </cell>
        </row>
        <row r="19854">
          <cell r="I19854">
            <v>7.0667822014165681E-3</v>
          </cell>
          <cell r="J19854">
            <v>7.0667822014165681E-3</v>
          </cell>
          <cell r="K19854">
            <v>2.1200346604249702E-3</v>
          </cell>
          <cell r="L19854">
            <v>2.1200346604249702E-3</v>
          </cell>
          <cell r="P19854" t="str">
            <v>PROBABLES NO DESARRROLLADAS</v>
          </cell>
          <cell r="Q19854" t="str">
            <v>PROBABLES NO DESARRROLLADAS2012</v>
          </cell>
        </row>
        <row r="19855">
          <cell r="I19855">
            <v>2.211693715255475E-2</v>
          </cell>
          <cell r="J19855">
            <v>2.211693715255475E-2</v>
          </cell>
          <cell r="K19855">
            <v>6.635081145766426E-3</v>
          </cell>
          <cell r="L19855">
            <v>6.635081145766426E-3</v>
          </cell>
          <cell r="P19855" t="str">
            <v>PROBABLES NO DESARRROLLADAS</v>
          </cell>
          <cell r="Q19855" t="str">
            <v>PROBABLES NO DESARRROLLADAS2012</v>
          </cell>
        </row>
        <row r="19856">
          <cell r="I19856">
            <v>6.7988302806039291E-2</v>
          </cell>
          <cell r="J19856">
            <v>6.7988302806039291E-2</v>
          </cell>
          <cell r="K19856">
            <v>2.0396490841811787E-2</v>
          </cell>
          <cell r="L19856">
            <v>2.0396490841811787E-2</v>
          </cell>
          <cell r="P19856" t="str">
            <v>PROBABLES NO DESARRROLLADAS</v>
          </cell>
          <cell r="Q19856" t="str">
            <v>PROBABLES NO DESARRROLLADAS2012</v>
          </cell>
        </row>
        <row r="19857">
          <cell r="I19857">
            <v>0.19797793937177055</v>
          </cell>
          <cell r="J19857">
            <v>0.19797793937177055</v>
          </cell>
          <cell r="K19857">
            <v>5.9393381811531171E-2</v>
          </cell>
          <cell r="L19857">
            <v>5.9393381811531171E-2</v>
          </cell>
          <cell r="P19857" t="str">
            <v>PROBABLES NO DESARRROLLADAS</v>
          </cell>
          <cell r="Q19857" t="str">
            <v>PROBABLES NO DESARRROLLADAS2012</v>
          </cell>
        </row>
        <row r="19858">
          <cell r="I19858">
            <v>0.61462785025306965</v>
          </cell>
          <cell r="J19858">
            <v>0.61462785025306965</v>
          </cell>
          <cell r="K19858">
            <v>0.18438835507592091</v>
          </cell>
          <cell r="L19858">
            <v>0.18438835507592091</v>
          </cell>
          <cell r="P19858" t="str">
            <v>PROBABLES NO DESARRROLLADAS</v>
          </cell>
          <cell r="Q19858" t="str">
            <v>PROBABLES NO DESARRROLLADAS2012</v>
          </cell>
        </row>
        <row r="19859">
          <cell r="I19859">
            <v>0.89587725929219009</v>
          </cell>
          <cell r="J19859">
            <v>0.89587725929219009</v>
          </cell>
          <cell r="K19859">
            <v>0.26876317778765701</v>
          </cell>
          <cell r="L19859">
            <v>0.26876317778765701</v>
          </cell>
          <cell r="P19859" t="str">
            <v>PROBABLES NO DESARRROLLADAS</v>
          </cell>
          <cell r="Q19859" t="str">
            <v>PROBABLES NO DESARRROLLADAS2012</v>
          </cell>
        </row>
        <row r="19860">
          <cell r="I19860">
            <v>0.92573983460192855</v>
          </cell>
          <cell r="J19860">
            <v>0.92573983460192855</v>
          </cell>
          <cell r="K19860">
            <v>0.27772195038057862</v>
          </cell>
          <cell r="L19860">
            <v>0.27772195038057862</v>
          </cell>
          <cell r="P19860" t="str">
            <v>PROBABLES NO DESARRROLLADAS</v>
          </cell>
          <cell r="Q19860" t="str">
            <v>PROBABLES NO DESARRROLLADAS2012</v>
          </cell>
        </row>
        <row r="19861">
          <cell r="I19861">
            <v>0.92573983460192855</v>
          </cell>
          <cell r="J19861">
            <v>0.92573983460192855</v>
          </cell>
          <cell r="K19861">
            <v>0.27772195038057862</v>
          </cell>
          <cell r="L19861">
            <v>0.27772195038057862</v>
          </cell>
          <cell r="P19861" t="str">
            <v>PROBABLES NO DESARRROLLADAS</v>
          </cell>
          <cell r="Q19861" t="str">
            <v>PROBABLES NO DESARRROLLADAS2013</v>
          </cell>
        </row>
        <row r="19862">
          <cell r="I19862">
            <v>0.83615210867270962</v>
          </cell>
          <cell r="J19862">
            <v>0.83615210867270962</v>
          </cell>
          <cell r="K19862">
            <v>0.25084563260181292</v>
          </cell>
          <cell r="L19862">
            <v>0.25084563260181292</v>
          </cell>
          <cell r="P19862" t="str">
            <v>PROBABLES NO DESARRROLLADAS</v>
          </cell>
          <cell r="Q19862" t="str">
            <v>PROBABLES NO DESARRROLLADAS2013</v>
          </cell>
        </row>
        <row r="19863">
          <cell r="I19863">
            <v>0.92573983460192855</v>
          </cell>
          <cell r="J19863">
            <v>0.92573983460192855</v>
          </cell>
          <cell r="K19863">
            <v>0.27772195038057862</v>
          </cell>
          <cell r="L19863">
            <v>0.27772195038057862</v>
          </cell>
          <cell r="P19863" t="str">
            <v>PROBABLES NO DESARRROLLADAS</v>
          </cell>
          <cell r="Q19863" t="str">
            <v>PROBABLES NO DESARRROLLADAS2013</v>
          </cell>
        </row>
        <row r="19864">
          <cell r="I19864">
            <v>0.89587725929219009</v>
          </cell>
          <cell r="J19864">
            <v>0.89587725929219009</v>
          </cell>
          <cell r="K19864">
            <v>0.26876317778765701</v>
          </cell>
          <cell r="L19864">
            <v>0.26876317778765701</v>
          </cell>
          <cell r="P19864" t="str">
            <v>PROBABLES NO DESARRROLLADAS</v>
          </cell>
          <cell r="Q19864" t="str">
            <v>PROBABLES NO DESARRROLLADAS2013</v>
          </cell>
        </row>
        <row r="19865">
          <cell r="I19865">
            <v>0.92573983460192855</v>
          </cell>
          <cell r="J19865">
            <v>0.92573983460192855</v>
          </cell>
          <cell r="K19865">
            <v>0.27772195038057862</v>
          </cell>
          <cell r="L19865">
            <v>0.27772195038057862</v>
          </cell>
          <cell r="P19865" t="str">
            <v>PROBABLES NO DESARRROLLADAS</v>
          </cell>
          <cell r="Q19865" t="str">
            <v>PROBABLES NO DESARRROLLADAS2013</v>
          </cell>
        </row>
        <row r="19866">
          <cell r="I19866">
            <v>0.89587725929219009</v>
          </cell>
          <cell r="J19866">
            <v>0.89587725929219009</v>
          </cell>
          <cell r="K19866">
            <v>0.26876317778765701</v>
          </cell>
          <cell r="L19866">
            <v>0.26876317778765701</v>
          </cell>
          <cell r="P19866" t="str">
            <v>PROBABLES NO DESARRROLLADAS</v>
          </cell>
          <cell r="Q19866" t="str">
            <v>PROBABLES NO DESARRROLLADAS2013</v>
          </cell>
        </row>
        <row r="19867">
          <cell r="I19867">
            <v>0.92573983460192855</v>
          </cell>
          <cell r="J19867">
            <v>0.92573983460192855</v>
          </cell>
          <cell r="K19867">
            <v>0.27772195038057862</v>
          </cell>
          <cell r="L19867">
            <v>0.27772195038057862</v>
          </cell>
          <cell r="P19867" t="str">
            <v>PROBABLES NO DESARRROLLADAS</v>
          </cell>
          <cell r="Q19867" t="str">
            <v>PROBABLES NO DESARRROLLADAS2013</v>
          </cell>
        </row>
        <row r="19868">
          <cell r="I19868">
            <v>0.92573983460192855</v>
          </cell>
          <cell r="J19868">
            <v>0.92573983460192855</v>
          </cell>
          <cell r="K19868">
            <v>0.27772195038057862</v>
          </cell>
          <cell r="L19868">
            <v>0.27772195038057862</v>
          </cell>
          <cell r="P19868" t="str">
            <v>PROBABLES NO DESARRROLLADAS</v>
          </cell>
          <cell r="Q19868" t="str">
            <v>PROBABLES NO DESARRROLLADAS2013</v>
          </cell>
        </row>
        <row r="19869">
          <cell r="I19869">
            <v>0.89587725929219009</v>
          </cell>
          <cell r="J19869">
            <v>0.89587725929219009</v>
          </cell>
          <cell r="K19869">
            <v>0.26876317778765701</v>
          </cell>
          <cell r="L19869">
            <v>0.26876317778765701</v>
          </cell>
          <cell r="P19869" t="str">
            <v>PROBABLES NO DESARRROLLADAS</v>
          </cell>
          <cell r="Q19869" t="str">
            <v>PROBABLES NO DESARRROLLADAS2013</v>
          </cell>
        </row>
        <row r="19870">
          <cell r="I19870">
            <v>0.92573983460192855</v>
          </cell>
          <cell r="J19870">
            <v>0.92573983460192855</v>
          </cell>
          <cell r="K19870">
            <v>0.27772195038057862</v>
          </cell>
          <cell r="L19870">
            <v>0.27772195038057862</v>
          </cell>
          <cell r="P19870" t="str">
            <v>PROBABLES NO DESARRROLLADAS</v>
          </cell>
          <cell r="Q19870" t="str">
            <v>PROBABLES NO DESARRROLLADAS2013</v>
          </cell>
        </row>
        <row r="19871">
          <cell r="I19871">
            <v>0.89587725929219009</v>
          </cell>
          <cell r="J19871">
            <v>0.89587725929219009</v>
          </cell>
          <cell r="K19871">
            <v>0.26876317778765701</v>
          </cell>
          <cell r="L19871">
            <v>0.26876317778765701</v>
          </cell>
          <cell r="P19871" t="str">
            <v>PROBABLES NO DESARRROLLADAS</v>
          </cell>
          <cell r="Q19871" t="str">
            <v>PROBABLES NO DESARRROLLADAS2013</v>
          </cell>
        </row>
        <row r="19872">
          <cell r="I19872">
            <v>0.92573983460192855</v>
          </cell>
          <cell r="J19872">
            <v>0.92573983460192855</v>
          </cell>
          <cell r="K19872">
            <v>0.27772195038057862</v>
          </cell>
          <cell r="L19872">
            <v>0.27772195038057862</v>
          </cell>
          <cell r="P19872" t="str">
            <v>PROBABLES NO DESARRROLLADAS</v>
          </cell>
          <cell r="Q19872" t="str">
            <v>PROBABLES NO DESARRROLLADAS2013</v>
          </cell>
        </row>
        <row r="19873">
          <cell r="I19873">
            <v>0.92573983460192855</v>
          </cell>
          <cell r="J19873">
            <v>0.92573983460192855</v>
          </cell>
          <cell r="K19873">
            <v>0.27772195038057862</v>
          </cell>
          <cell r="L19873">
            <v>0.27772195038057862</v>
          </cell>
          <cell r="P19873" t="str">
            <v>PROBABLES NO DESARRROLLADAS</v>
          </cell>
          <cell r="Q19873" t="str">
            <v>PROBABLES NO DESARRROLLADAS2014</v>
          </cell>
        </row>
        <row r="19874">
          <cell r="I19874">
            <v>0.83615210867270962</v>
          </cell>
          <cell r="J19874">
            <v>0.83615210867270962</v>
          </cell>
          <cell r="K19874">
            <v>0.25084563260181292</v>
          </cell>
          <cell r="L19874">
            <v>0.25084563260181292</v>
          </cell>
          <cell r="P19874" t="str">
            <v>PROBABLES NO DESARRROLLADAS</v>
          </cell>
          <cell r="Q19874" t="str">
            <v>PROBABLES NO DESARRROLLADAS2014</v>
          </cell>
        </row>
        <row r="19875">
          <cell r="I19875">
            <v>0.92573983460192855</v>
          </cell>
          <cell r="J19875">
            <v>0.92573983460192855</v>
          </cell>
          <cell r="K19875">
            <v>0.27772195038057862</v>
          </cell>
          <cell r="L19875">
            <v>0.27772195038057862</v>
          </cell>
          <cell r="P19875" t="str">
            <v>PROBABLES NO DESARRROLLADAS</v>
          </cell>
          <cell r="Q19875" t="str">
            <v>PROBABLES NO DESARRROLLADAS2014</v>
          </cell>
        </row>
        <row r="19876">
          <cell r="I19876">
            <v>0.89581217080442066</v>
          </cell>
          <cell r="J19876">
            <v>0.89581217080442066</v>
          </cell>
          <cell r="K19876">
            <v>0.26874365124132621</v>
          </cell>
          <cell r="L19876">
            <v>0.26874365124132621</v>
          </cell>
          <cell r="P19876" t="str">
            <v>PROBABLES NO DESARRROLLADAS</v>
          </cell>
          <cell r="Q19876" t="str">
            <v>PROBABLES NO DESARRROLLADAS2014</v>
          </cell>
        </row>
        <row r="19877">
          <cell r="I19877">
            <v>0.91856707477704957</v>
          </cell>
          <cell r="J19877">
            <v>0.91856707477704957</v>
          </cell>
          <cell r="K19877">
            <v>0.27557012243311485</v>
          </cell>
          <cell r="L19877">
            <v>0.27557012243311485</v>
          </cell>
          <cell r="P19877" t="str">
            <v>PROBABLES NO DESARRROLLADAS</v>
          </cell>
          <cell r="Q19877" t="str">
            <v>PROBABLES NO DESARRROLLADAS2014</v>
          </cell>
        </row>
        <row r="19878">
          <cell r="I19878">
            <v>0.87800302801325725</v>
          </cell>
          <cell r="J19878">
            <v>0.87800302801325725</v>
          </cell>
          <cell r="K19878">
            <v>0.26340090840397717</v>
          </cell>
          <cell r="L19878">
            <v>0.26340090840397717</v>
          </cell>
          <cell r="P19878" t="str">
            <v>PROBABLES NO DESARRROLLADAS</v>
          </cell>
          <cell r="Q19878" t="str">
            <v>PROBABLES NO DESARRROLLADAS2014</v>
          </cell>
        </row>
        <row r="19879">
          <cell r="I19879">
            <v>0.89611220935824565</v>
          </cell>
          <cell r="J19879">
            <v>0.89611220935824565</v>
          </cell>
          <cell r="K19879">
            <v>0.26883366280747367</v>
          </cell>
          <cell r="L19879">
            <v>0.26883366280747367</v>
          </cell>
          <cell r="P19879" t="str">
            <v>PROBABLES NO DESARRROLLADAS</v>
          </cell>
          <cell r="Q19879" t="str">
            <v>PROBABLES NO DESARRROLLADAS2014</v>
          </cell>
        </row>
        <row r="19880">
          <cell r="I19880">
            <v>0.88491193443992677</v>
          </cell>
          <cell r="J19880">
            <v>0.88491193443992677</v>
          </cell>
          <cell r="K19880">
            <v>0.26547358033197804</v>
          </cell>
          <cell r="L19880">
            <v>0.26547358033197804</v>
          </cell>
          <cell r="P19880" t="str">
            <v>PROBABLES NO DESARRROLLADAS</v>
          </cell>
          <cell r="Q19880" t="str">
            <v>PROBABLES NO DESARRROLLADAS2014</v>
          </cell>
        </row>
        <row r="19881">
          <cell r="I19881">
            <v>0.84583410324380648</v>
          </cell>
          <cell r="J19881">
            <v>0.84583410324380648</v>
          </cell>
          <cell r="K19881">
            <v>0.25375023097314192</v>
          </cell>
          <cell r="L19881">
            <v>0.25375023097314192</v>
          </cell>
          <cell r="P19881" t="str">
            <v>PROBABLES NO DESARRROLLADAS</v>
          </cell>
          <cell r="Q19881" t="str">
            <v>PROBABLES NO DESARRROLLADAS2014</v>
          </cell>
        </row>
        <row r="19882">
          <cell r="I19882">
            <v>0.86327978699967611</v>
          </cell>
          <cell r="J19882">
            <v>0.86327978699967611</v>
          </cell>
          <cell r="K19882">
            <v>0.25898393609990283</v>
          </cell>
          <cell r="L19882">
            <v>0.25898393609990283</v>
          </cell>
          <cell r="P19882" t="str">
            <v>PROBABLES NO DESARRROLLADAS</v>
          </cell>
          <cell r="Q19882" t="str">
            <v>PROBABLES NO DESARRROLLADAS2014</v>
          </cell>
        </row>
        <row r="19883">
          <cell r="I19883">
            <v>0.82515723437216115</v>
          </cell>
          <cell r="J19883">
            <v>0.82515723437216115</v>
          </cell>
          <cell r="K19883">
            <v>0.24754717031164833</v>
          </cell>
          <cell r="L19883">
            <v>0.24754717031164833</v>
          </cell>
          <cell r="P19883" t="str">
            <v>PROBABLES NO DESARRROLLADAS</v>
          </cell>
          <cell r="Q19883" t="str">
            <v>PROBABLES NO DESARRROLLADAS2014</v>
          </cell>
        </row>
        <row r="19884">
          <cell r="I19884">
            <v>0.84217644902018973</v>
          </cell>
          <cell r="J19884">
            <v>0.84217644902018973</v>
          </cell>
          <cell r="K19884">
            <v>0.25265293470605699</v>
          </cell>
          <cell r="L19884">
            <v>0.25265293470605699</v>
          </cell>
          <cell r="P19884" t="str">
            <v>PROBABLES NO DESARRROLLADAS</v>
          </cell>
          <cell r="Q19884" t="str">
            <v>PROBABLES NO DESARRROLLADAS2014</v>
          </cell>
        </row>
        <row r="19885">
          <cell r="I19885">
            <v>0.83165030323146982</v>
          </cell>
          <cell r="J19885">
            <v>0.83165030323146982</v>
          </cell>
          <cell r="K19885">
            <v>0.24949509096944089</v>
          </cell>
          <cell r="L19885">
            <v>0.24949509096944089</v>
          </cell>
          <cell r="P19885" t="str">
            <v>PROBABLES NO DESARRROLLADAS</v>
          </cell>
          <cell r="Q19885" t="str">
            <v>PROBABLES NO DESARRROLLADAS2015</v>
          </cell>
        </row>
        <row r="19886">
          <cell r="I19886">
            <v>0.74223003605933124</v>
          </cell>
          <cell r="J19886">
            <v>0.74223003605933124</v>
          </cell>
          <cell r="K19886">
            <v>0.22266901081779941</v>
          </cell>
          <cell r="L19886">
            <v>0.22266901081779941</v>
          </cell>
          <cell r="P19886" t="str">
            <v>PROBABLES NO DESARRROLLADAS</v>
          </cell>
          <cell r="Q19886" t="str">
            <v>PROBABLES NO DESARRROLLADAS2015</v>
          </cell>
        </row>
        <row r="19887">
          <cell r="I19887">
            <v>0.8119787796159037</v>
          </cell>
          <cell r="J19887">
            <v>0.8119787796159037</v>
          </cell>
          <cell r="K19887">
            <v>0.24359363388477109</v>
          </cell>
          <cell r="L19887">
            <v>0.24359363388477109</v>
          </cell>
          <cell r="P19887" t="str">
            <v>PROBABLES NO DESARRROLLADAS</v>
          </cell>
          <cell r="Q19887" t="str">
            <v>PROBABLES NO DESARRROLLADAS2015</v>
          </cell>
        </row>
        <row r="19888">
          <cell r="I19888">
            <v>0.77612168644114199</v>
          </cell>
          <cell r="J19888">
            <v>0.77612168644114199</v>
          </cell>
          <cell r="K19888">
            <v>0.23283650593234259</v>
          </cell>
          <cell r="L19888">
            <v>0.23283650593234259</v>
          </cell>
          <cell r="P19888" t="str">
            <v>PROBABLES NO DESARRROLLADAS</v>
          </cell>
          <cell r="Q19888" t="str">
            <v>PROBABLES NO DESARRROLLADAS2015</v>
          </cell>
        </row>
        <row r="19889">
          <cell r="I19889">
            <v>0.79212952231084788</v>
          </cell>
          <cell r="J19889">
            <v>0.79212952231084788</v>
          </cell>
          <cell r="K19889">
            <v>0.23763885669325438</v>
          </cell>
          <cell r="L19889">
            <v>0.23763885669325438</v>
          </cell>
          <cell r="P19889" t="str">
            <v>PROBABLES NO DESARRROLLADAS</v>
          </cell>
          <cell r="Q19889" t="str">
            <v>PROBABLES NO DESARRROLLADAS2015</v>
          </cell>
        </row>
        <row r="19890">
          <cell r="I19890">
            <v>0.75714897503421574</v>
          </cell>
          <cell r="J19890">
            <v>0.75714897503421574</v>
          </cell>
          <cell r="K19890">
            <v>0.2271446925102647</v>
          </cell>
          <cell r="L19890">
            <v>0.2271446925102647</v>
          </cell>
          <cell r="P19890" t="str">
            <v>PROBABLES NO DESARRROLLADAS</v>
          </cell>
          <cell r="Q19890" t="str">
            <v>PROBABLES NO DESARRROLLADAS2015</v>
          </cell>
        </row>
        <row r="19891">
          <cell r="I19891">
            <v>0.77276549075979539</v>
          </cell>
          <cell r="J19891">
            <v>0.77276549075979539</v>
          </cell>
          <cell r="K19891">
            <v>0.23182964722793861</v>
          </cell>
          <cell r="L19891">
            <v>0.23182964722793861</v>
          </cell>
          <cell r="P19891" t="str">
            <v>PROBABLES NO DESARRROLLADAS</v>
          </cell>
          <cell r="Q19891" t="str">
            <v>PROBABLES NO DESARRROLLADAS2015</v>
          </cell>
        </row>
        <row r="19892">
          <cell r="I19892">
            <v>0.76310689460015935</v>
          </cell>
          <cell r="J19892">
            <v>0.76310689460015935</v>
          </cell>
          <cell r="K19892">
            <v>0.22893206838004779</v>
          </cell>
          <cell r="L19892">
            <v>0.22893206838004779</v>
          </cell>
          <cell r="P19892" t="str">
            <v>PROBABLES NO DESARRROLLADAS</v>
          </cell>
          <cell r="Q19892" t="str">
            <v>PROBABLES NO DESARRROLLADAS2015</v>
          </cell>
        </row>
        <row r="19893">
          <cell r="I19893">
            <v>0.72940799050452121</v>
          </cell>
          <cell r="J19893">
            <v>0.72940799050452121</v>
          </cell>
          <cell r="K19893">
            <v>0.2188223971513564</v>
          </cell>
          <cell r="L19893">
            <v>0.2188223971513564</v>
          </cell>
          <cell r="P19893" t="str">
            <v>PROBABLES NO DESARRROLLADAS</v>
          </cell>
          <cell r="Q19893" t="str">
            <v>PROBABLES NO DESARRROLLADAS2015</v>
          </cell>
        </row>
        <row r="19894">
          <cell r="I19894">
            <v>0.7444523367688114</v>
          </cell>
          <cell r="J19894">
            <v>0.7444523367688114</v>
          </cell>
          <cell r="K19894">
            <v>0.22333570103064337</v>
          </cell>
          <cell r="L19894">
            <v>0.22333570103064337</v>
          </cell>
          <cell r="P19894" t="str">
            <v>PROBABLES NO DESARRROLLADAS</v>
          </cell>
          <cell r="Q19894" t="str">
            <v>PROBABLES NO DESARRROLLADAS2015</v>
          </cell>
        </row>
        <row r="19895">
          <cell r="I19895">
            <v>0.71157722048029537</v>
          </cell>
          <cell r="J19895">
            <v>0.71157722048029537</v>
          </cell>
          <cell r="K19895">
            <v>0.21347316614408859</v>
          </cell>
          <cell r="L19895">
            <v>0.21347316614408859</v>
          </cell>
          <cell r="P19895" t="str">
            <v>PROBABLES NO DESARRROLLADAS</v>
          </cell>
          <cell r="Q19895" t="str">
            <v>PROBABLES NO DESARRROLLADAS2015</v>
          </cell>
        </row>
        <row r="19896">
          <cell r="I19896">
            <v>0.72625379962125969</v>
          </cell>
          <cell r="J19896">
            <v>0.72625379962125969</v>
          </cell>
          <cell r="K19896">
            <v>0.21787613988637786</v>
          </cell>
          <cell r="L19896">
            <v>0.21787613988637786</v>
          </cell>
          <cell r="P19896" t="str">
            <v>PROBABLES NO DESARRROLLADAS</v>
          </cell>
          <cell r="Q19896" t="str">
            <v>PROBABLES NO DESARRROLLADAS2015</v>
          </cell>
        </row>
        <row r="19897">
          <cell r="I19897">
            <v>0.71717654106894468</v>
          </cell>
          <cell r="J19897">
            <v>0.71717654106894468</v>
          </cell>
          <cell r="K19897">
            <v>0.21515296232068337</v>
          </cell>
          <cell r="L19897">
            <v>0.21515296232068337</v>
          </cell>
          <cell r="P19897" t="str">
            <v>PROBABLES NO DESARRROLLADAS</v>
          </cell>
          <cell r="Q19897" t="str">
            <v>PROBABLES NO DESARRROLLADAS2016</v>
          </cell>
        </row>
        <row r="19898">
          <cell r="I19898">
            <v>0.66278990380638603</v>
          </cell>
          <cell r="J19898">
            <v>0.66278990380638603</v>
          </cell>
          <cell r="K19898">
            <v>0.19883697114191581</v>
          </cell>
          <cell r="L19898">
            <v>0.19883697114191581</v>
          </cell>
          <cell r="P19898" t="str">
            <v>PROBABLES NO DESARRROLLADAS</v>
          </cell>
          <cell r="Q19898" t="str">
            <v>PROBABLES NO DESARRROLLADAS2016</v>
          </cell>
        </row>
        <row r="19899">
          <cell r="I19899">
            <v>0.6999286971055998</v>
          </cell>
          <cell r="J19899">
            <v>0.6999286971055998</v>
          </cell>
          <cell r="K19899">
            <v>0.20997860913167996</v>
          </cell>
          <cell r="L19899">
            <v>0.20997860913167996</v>
          </cell>
          <cell r="P19899" t="str">
            <v>PROBABLES NO DESARRROLLADAS</v>
          </cell>
          <cell r="Q19899" t="str">
            <v>PROBABLES NO DESARRROLLADAS2016</v>
          </cell>
        </row>
        <row r="19900">
          <cell r="I19900">
            <v>0.66901975079094522</v>
          </cell>
          <cell r="J19900">
            <v>0.66901975079094522</v>
          </cell>
          <cell r="K19900">
            <v>0.20070592523728356</v>
          </cell>
          <cell r="L19900">
            <v>0.20070592523728356</v>
          </cell>
          <cell r="P19900" t="str">
            <v>PROBABLES NO DESARRROLLADAS</v>
          </cell>
          <cell r="Q19900" t="str">
            <v>PROBABLES NO DESARRROLLADAS2016</v>
          </cell>
        </row>
        <row r="19901">
          <cell r="I19901">
            <v>0.68281856423904574</v>
          </cell>
          <cell r="J19901">
            <v>0.68281856423904574</v>
          </cell>
          <cell r="K19901">
            <v>0.20484556927171371</v>
          </cell>
          <cell r="L19901">
            <v>0.20484556927171371</v>
          </cell>
          <cell r="P19901" t="str">
            <v>PROBABLES NO DESARRROLLADAS</v>
          </cell>
          <cell r="Q19901" t="str">
            <v>PROBABLES NO DESARRROLLADAS2016</v>
          </cell>
        </row>
        <row r="19902">
          <cell r="I19902">
            <v>0.6526652037153523</v>
          </cell>
          <cell r="J19902">
            <v>0.6526652037153523</v>
          </cell>
          <cell r="K19902">
            <v>0.19579956111460567</v>
          </cell>
          <cell r="L19902">
            <v>0.19579956111460567</v>
          </cell>
          <cell r="P19902" t="str">
            <v>PROBABLES NO DESARRROLLADAS</v>
          </cell>
          <cell r="Q19902" t="str">
            <v>PROBABLES NO DESARRROLLADAS2016</v>
          </cell>
        </row>
        <row r="19903">
          <cell r="I19903">
            <v>0.66612669775869204</v>
          </cell>
          <cell r="J19903">
            <v>0.66612669775869204</v>
          </cell>
          <cell r="K19903">
            <v>0.19983800932760759</v>
          </cell>
          <cell r="L19903">
            <v>0.19983800932760759</v>
          </cell>
          <cell r="P19903" t="str">
            <v>PROBABLES NO DESARRROLLADAS</v>
          </cell>
          <cell r="Q19903" t="str">
            <v>PROBABLES NO DESARRROLLADAS2016</v>
          </cell>
        </row>
        <row r="19904">
          <cell r="I19904">
            <v>0.65780095231361746</v>
          </cell>
          <cell r="J19904">
            <v>0.65780095231361746</v>
          </cell>
          <cell r="K19904">
            <v>0.19734028569408527</v>
          </cell>
          <cell r="L19904">
            <v>0.19734028569408527</v>
          </cell>
          <cell r="P19904" t="str">
            <v>PROBABLES NO DESARRROLLADAS</v>
          </cell>
          <cell r="Q19904" t="str">
            <v>PROBABLES NO DESARRROLLADAS2016</v>
          </cell>
        </row>
        <row r="19905">
          <cell r="I19905">
            <v>0.62875237292992914</v>
          </cell>
          <cell r="J19905">
            <v>0.62875237292992914</v>
          </cell>
          <cell r="K19905">
            <v>0.18862571187897875</v>
          </cell>
          <cell r="L19905">
            <v>0.18862571187897875</v>
          </cell>
          <cell r="P19905" t="str">
            <v>PROBABLES NO DESARRROLLADAS</v>
          </cell>
          <cell r="Q19905" t="str">
            <v>PROBABLES NO DESARRROLLADAS2016</v>
          </cell>
        </row>
        <row r="19906">
          <cell r="I19906">
            <v>0.64172065479137341</v>
          </cell>
          <cell r="J19906">
            <v>0.64172065479137341</v>
          </cell>
          <cell r="K19906">
            <v>0.19251619643741205</v>
          </cell>
          <cell r="L19906">
            <v>0.19251619643741205</v>
          </cell>
          <cell r="P19906" t="str">
            <v>PROBABLES NO DESARRROLLADAS</v>
          </cell>
          <cell r="Q19906" t="str">
            <v>PROBABLES NO DESARRROLLADAS2016</v>
          </cell>
        </row>
        <row r="19907">
          <cell r="I19907">
            <v>0.61338218352997076</v>
          </cell>
          <cell r="J19907">
            <v>0.61338218352997076</v>
          </cell>
          <cell r="K19907">
            <v>0.18401465505899123</v>
          </cell>
          <cell r="L19907">
            <v>0.18401465505899123</v>
          </cell>
          <cell r="P19907" t="str">
            <v>PROBABLES NO DESARRROLLADAS</v>
          </cell>
          <cell r="Q19907" t="str">
            <v>PROBABLES NO DESARRROLLADAS2016</v>
          </cell>
        </row>
        <row r="19908">
          <cell r="I19908">
            <v>0.62603344877726708</v>
          </cell>
          <cell r="J19908">
            <v>0.62603344877726708</v>
          </cell>
          <cell r="K19908">
            <v>0.18781003463318011</v>
          </cell>
          <cell r="L19908">
            <v>0.18781003463318011</v>
          </cell>
          <cell r="P19908" t="str">
            <v>PROBABLES NO DESARRROLLADAS</v>
          </cell>
          <cell r="Q19908" t="str">
            <v>PROBABLES NO DESARRROLLADAS2016</v>
          </cell>
        </row>
        <row r="19909">
          <cell r="I19909">
            <v>0.61820881848974396</v>
          </cell>
          <cell r="J19909">
            <v>0.61820881848974396</v>
          </cell>
          <cell r="K19909">
            <v>0.18546264554692318</v>
          </cell>
          <cell r="L19909">
            <v>0.18546264554692318</v>
          </cell>
          <cell r="P19909" t="str">
            <v>PROBABLES NO DESARRROLLADAS</v>
          </cell>
          <cell r="Q19909" t="str">
            <v>PROBABLES NO DESARRROLLADAS2017</v>
          </cell>
        </row>
        <row r="19910">
          <cell r="I19910">
            <v>0.55173809455358036</v>
          </cell>
          <cell r="J19910">
            <v>0.55173809455358036</v>
          </cell>
          <cell r="K19910">
            <v>0.16552142836607414</v>
          </cell>
          <cell r="L19910">
            <v>0.16552142836607414</v>
          </cell>
          <cell r="P19910" t="str">
            <v>PROBABLES NO DESARRROLLADAS</v>
          </cell>
          <cell r="Q19910" t="str">
            <v>PROBABLES NO DESARRROLLADAS2017</v>
          </cell>
        </row>
        <row r="19911">
          <cell r="I19911">
            <v>0.6035859543784392</v>
          </cell>
          <cell r="J19911">
            <v>0.6035859543784392</v>
          </cell>
          <cell r="K19911">
            <v>0.18107578631353177</v>
          </cell>
          <cell r="L19911">
            <v>0.18107578631353177</v>
          </cell>
          <cell r="P19911" t="str">
            <v>PROBABLES NO DESARRROLLADAS</v>
          </cell>
          <cell r="Q19911" t="str">
            <v>PROBABLES NO DESARRROLLADAS2017</v>
          </cell>
        </row>
        <row r="19912">
          <cell r="I19912">
            <v>0.57693151666596643</v>
          </cell>
          <cell r="J19912">
            <v>0.57693151666596643</v>
          </cell>
          <cell r="K19912">
            <v>0.17307945499978994</v>
          </cell>
          <cell r="L19912">
            <v>0.17307945499978994</v>
          </cell>
          <cell r="P19912" t="str">
            <v>PROBABLES NO DESARRROLLADAS</v>
          </cell>
          <cell r="Q19912" t="str">
            <v>PROBABLES NO DESARRROLLADAS2017</v>
          </cell>
        </row>
        <row r="19913">
          <cell r="I19913">
            <v>0.58883097159448439</v>
          </cell>
          <cell r="J19913">
            <v>0.58883097159448439</v>
          </cell>
          <cell r="K19913">
            <v>0.17664929147834532</v>
          </cell>
          <cell r="L19913">
            <v>0.17664929147834532</v>
          </cell>
          <cell r="P19913" t="str">
            <v>PROBABLES NO DESARRROLLADAS</v>
          </cell>
          <cell r="Q19913" t="str">
            <v>PROBABLES NO DESARRROLLADAS2017</v>
          </cell>
        </row>
        <row r="19914">
          <cell r="I19914">
            <v>0.56282811592547577</v>
          </cell>
          <cell r="J19914">
            <v>0.56282811592547577</v>
          </cell>
          <cell r="K19914">
            <v>0.16884843477764278</v>
          </cell>
          <cell r="L19914">
            <v>0.16884843477764278</v>
          </cell>
          <cell r="P19914" t="str">
            <v>PROBABLES NO DESARRROLLADAS</v>
          </cell>
          <cell r="Q19914" t="str">
            <v>PROBABLES NO DESARRROLLADAS2017</v>
          </cell>
        </row>
        <row r="19915">
          <cell r="I19915">
            <v>0.574436682288196</v>
          </cell>
          <cell r="J19915">
            <v>0.574436682288196</v>
          </cell>
          <cell r="K19915">
            <v>0.17233100468645879</v>
          </cell>
          <cell r="L19915">
            <v>0.17233100468645879</v>
          </cell>
          <cell r="P19915" t="str">
            <v>PROBABLES NO DESARRROLLADAS</v>
          </cell>
          <cell r="Q19915" t="str">
            <v>PROBABLES NO DESARRROLLADAS2017</v>
          </cell>
        </row>
        <row r="19916">
          <cell r="I19916">
            <v>0.56725694665060988</v>
          </cell>
          <cell r="J19916">
            <v>0.56725694665060988</v>
          </cell>
          <cell r="K19916">
            <v>0.17017708399518294</v>
          </cell>
          <cell r="L19916">
            <v>0.17017708399518294</v>
          </cell>
          <cell r="P19916" t="str">
            <v>PROBABLES NO DESARRROLLADAS</v>
          </cell>
          <cell r="Q19916" t="str">
            <v>PROBABLES NO DESARRROLLADAS2017</v>
          </cell>
        </row>
        <row r="19917">
          <cell r="I19917">
            <v>0.54220680285289968</v>
          </cell>
          <cell r="J19917">
            <v>0.54220680285289968</v>
          </cell>
          <cell r="K19917">
            <v>0.16266204085586988</v>
          </cell>
          <cell r="L19917">
            <v>0.16266204085586988</v>
          </cell>
          <cell r="P19917" t="str">
            <v>PROBABLES NO DESARRROLLADAS</v>
          </cell>
          <cell r="Q19917" t="str">
            <v>PROBABLES NO DESARRROLLADAS2017</v>
          </cell>
        </row>
        <row r="19918">
          <cell r="I19918">
            <v>0.5533900459694564</v>
          </cell>
          <cell r="J19918">
            <v>0.5533900459694564</v>
          </cell>
          <cell r="K19918">
            <v>0.16601701379083689</v>
          </cell>
          <cell r="L19918">
            <v>0.16601701379083689</v>
          </cell>
          <cell r="P19918" t="str">
            <v>PROBABLES NO DESARRROLLADAS</v>
          </cell>
          <cell r="Q19918" t="str">
            <v>PROBABLES NO DESARRROLLADAS2017</v>
          </cell>
        </row>
        <row r="19919">
          <cell r="I19919">
            <v>0.52895226638894788</v>
          </cell>
          <cell r="J19919">
            <v>0.52895226638894788</v>
          </cell>
          <cell r="K19919">
            <v>0.15868567991668436</v>
          </cell>
          <cell r="L19919">
            <v>0.15868567991668436</v>
          </cell>
          <cell r="P19919" t="str">
            <v>PROBABLES NO DESARRROLLADAS</v>
          </cell>
          <cell r="Q19919" t="str">
            <v>PROBABLES NO DESARRROLLADAS2017</v>
          </cell>
        </row>
        <row r="19920">
          <cell r="I19920">
            <v>0.53986212912205356</v>
          </cell>
          <cell r="J19920">
            <v>0.53986212912205356</v>
          </cell>
          <cell r="K19920">
            <v>0.16195863873661606</v>
          </cell>
          <cell r="L19920">
            <v>0.16195863873661606</v>
          </cell>
          <cell r="P19920" t="str">
            <v>PROBABLES NO DESARRROLLADAS</v>
          </cell>
          <cell r="Q19920" t="str">
            <v>PROBABLES NO DESARRROLLADAS2017</v>
          </cell>
        </row>
        <row r="19921">
          <cell r="I19921">
            <v>0.53311453188923452</v>
          </cell>
          <cell r="J19921">
            <v>0.53311453188923452</v>
          </cell>
          <cell r="K19921">
            <v>0.15993435956677035</v>
          </cell>
          <cell r="L19921">
            <v>0.15993435956677035</v>
          </cell>
          <cell r="P19921" t="str">
            <v>PROBABLES NO DESARRROLLADAS</v>
          </cell>
          <cell r="Q19921" t="str">
            <v>PROBABLES NO DESARRROLLADAS2018</v>
          </cell>
        </row>
        <row r="19922">
          <cell r="I19922">
            <v>0.47579327115062331</v>
          </cell>
          <cell r="J19922">
            <v>0.47579327115062331</v>
          </cell>
          <cell r="K19922">
            <v>0.142737981345187</v>
          </cell>
          <cell r="L19922">
            <v>0.142737981345187</v>
          </cell>
          <cell r="P19922" t="str">
            <v>PROBABLES NO DESARRROLLADAS</v>
          </cell>
          <cell r="Q19922" t="str">
            <v>PROBABLES NO DESARRROLLADAS2018</v>
          </cell>
        </row>
        <row r="19923">
          <cell r="I19923">
            <v>0.52050445399578982</v>
          </cell>
          <cell r="J19923">
            <v>0.52050445399578982</v>
          </cell>
          <cell r="K19923">
            <v>0.15615133619873695</v>
          </cell>
          <cell r="L19923">
            <v>0.15615133619873695</v>
          </cell>
          <cell r="P19923" t="str">
            <v>PROBABLES NO DESARRROLLADAS</v>
          </cell>
          <cell r="Q19923" t="str">
            <v>PROBABLES NO DESARRROLLADAS2018</v>
          </cell>
        </row>
        <row r="19924">
          <cell r="I19924">
            <v>0.49751890662269871</v>
          </cell>
          <cell r="J19924">
            <v>0.49751890662269871</v>
          </cell>
          <cell r="K19924">
            <v>0.14925567198680961</v>
          </cell>
          <cell r="L19924">
            <v>0.14925567198680961</v>
          </cell>
          <cell r="P19924" t="str">
            <v>PROBABLES NO DESARRROLLADAS</v>
          </cell>
          <cell r="Q19924" t="str">
            <v>PROBABLES NO DESARRROLLADAS2018</v>
          </cell>
        </row>
        <row r="19925">
          <cell r="I19925">
            <v>0.50778044310393433</v>
          </cell>
          <cell r="J19925">
            <v>0.50778044310393433</v>
          </cell>
          <cell r="K19925">
            <v>0.15233413293118028</v>
          </cell>
          <cell r="L19925">
            <v>0.15233413293118028</v>
          </cell>
          <cell r="P19925" t="str">
            <v>PROBABLES NO DESARRROLLADAS</v>
          </cell>
          <cell r="Q19925" t="str">
            <v>PROBABLES NO DESARRROLLADAS2018</v>
          </cell>
        </row>
        <row r="19926">
          <cell r="I19926">
            <v>0.48535678977974939</v>
          </cell>
          <cell r="J19926">
            <v>0.48535678977974939</v>
          </cell>
          <cell r="K19926">
            <v>0.14560703693392479</v>
          </cell>
          <cell r="L19926">
            <v>0.14560703693392479</v>
          </cell>
          <cell r="P19926" t="str">
            <v>PROBABLES NO DESARRROLLADAS</v>
          </cell>
          <cell r="Q19926" t="str">
            <v>PROBABLES NO DESARRROLLADAS2018</v>
          </cell>
        </row>
        <row r="19927">
          <cell r="I19927">
            <v>0.4953674774911988</v>
          </cell>
          <cell r="J19927">
            <v>0.4953674774911988</v>
          </cell>
          <cell r="K19927">
            <v>0.14861024324735964</v>
          </cell>
          <cell r="L19927">
            <v>0.14861024324735964</v>
          </cell>
          <cell r="P19927" t="str">
            <v>PROBABLES NO DESARRROLLADAS</v>
          </cell>
          <cell r="Q19927" t="str">
            <v>PROBABLES NO DESARRROLLADAS2018</v>
          </cell>
        </row>
        <row r="19928">
          <cell r="I19928">
            <v>0.4891760074101591</v>
          </cell>
          <cell r="J19928">
            <v>0.4891760074101591</v>
          </cell>
          <cell r="K19928">
            <v>0.14675280222304773</v>
          </cell>
          <cell r="L19928">
            <v>0.14675280222304773</v>
          </cell>
          <cell r="P19928" t="str">
            <v>PROBABLES NO DESARRROLLADAS</v>
          </cell>
          <cell r="Q19928" t="str">
            <v>PROBABLES NO DESARRROLLADAS2018</v>
          </cell>
        </row>
        <row r="19929">
          <cell r="I19929">
            <v>0.46757392849270718</v>
          </cell>
          <cell r="J19929">
            <v>0.46757392849270718</v>
          </cell>
          <cell r="K19929">
            <v>0.14027217854781218</v>
          </cell>
          <cell r="L19929">
            <v>0.14027217854781218</v>
          </cell>
          <cell r="P19929" t="str">
            <v>PROBABLES NO DESARRROLLADAS</v>
          </cell>
          <cell r="Q19929" t="str">
            <v>PROBABLES NO DESARRROLLADAS2018</v>
          </cell>
        </row>
        <row r="19930">
          <cell r="I19930">
            <v>0.47721783721865552</v>
          </cell>
          <cell r="J19930">
            <v>0.47721783721865552</v>
          </cell>
          <cell r="K19930">
            <v>0.14316535116559667</v>
          </cell>
          <cell r="L19930">
            <v>0.14316535116559667</v>
          </cell>
          <cell r="P19930" t="str">
            <v>PROBABLES NO DESARRROLLADAS</v>
          </cell>
          <cell r="Q19930" t="str">
            <v>PROBABLES NO DESARRROLLADAS2018</v>
          </cell>
        </row>
        <row r="19931">
          <cell r="I19931">
            <v>0.45614383272078007</v>
          </cell>
          <cell r="J19931">
            <v>0.45614383272078007</v>
          </cell>
          <cell r="K19931">
            <v>0.13684314981623399</v>
          </cell>
          <cell r="L19931">
            <v>0.13684314981623399</v>
          </cell>
          <cell r="P19931" t="str">
            <v>PROBABLES NO DESARRROLLADAS</v>
          </cell>
          <cell r="Q19931" t="str">
            <v>PROBABLES NO DESARRROLLADAS2018</v>
          </cell>
        </row>
        <row r="19932">
          <cell r="I19932">
            <v>0.46555199091908595</v>
          </cell>
          <cell r="J19932">
            <v>0.46555199091908595</v>
          </cell>
          <cell r="K19932">
            <v>0.13966559727572581</v>
          </cell>
          <cell r="L19932">
            <v>0.13966559727572581</v>
          </cell>
          <cell r="P19932" t="str">
            <v>PROBABLES NO DESARRROLLADAS</v>
          </cell>
          <cell r="Q19932" t="str">
            <v>PROBABLES NO DESARRROLLADAS2018</v>
          </cell>
        </row>
        <row r="19933">
          <cell r="I19933">
            <v>0.45973317689934656</v>
          </cell>
          <cell r="J19933">
            <v>0.45973317689934656</v>
          </cell>
          <cell r="K19933">
            <v>0.13791995306980398</v>
          </cell>
          <cell r="L19933">
            <v>0.13791995306980398</v>
          </cell>
          <cell r="P19933" t="str">
            <v>PROBABLES NO DESARRROLLADAS</v>
          </cell>
          <cell r="Q19933" t="str">
            <v>PROBABLES NO DESARRROLLADAS2019</v>
          </cell>
        </row>
        <row r="19934">
          <cell r="I19934">
            <v>0.41030198767654624</v>
          </cell>
          <cell r="J19934">
            <v>0.41030198767654624</v>
          </cell>
          <cell r="K19934">
            <v>0.1230905963029639</v>
          </cell>
          <cell r="L19934">
            <v>0.1230905963029639</v>
          </cell>
          <cell r="P19934" t="str">
            <v>PROBABLES NO DESARRROLLADAS</v>
          </cell>
          <cell r="Q19934" t="str">
            <v>PROBABLES NO DESARRROLLADAS2019</v>
          </cell>
        </row>
        <row r="19935">
          <cell r="I19935">
            <v>0.44885883222456419</v>
          </cell>
          <cell r="J19935">
            <v>0.44885883222456419</v>
          </cell>
          <cell r="K19935">
            <v>0.13465764966736926</v>
          </cell>
          <cell r="L19935">
            <v>0.13465764966736926</v>
          </cell>
          <cell r="P19935" t="str">
            <v>PROBABLES NO DESARRROLLADAS</v>
          </cell>
          <cell r="Q19935" t="str">
            <v>PROBABLES NO DESARRROLLADAS2019</v>
          </cell>
        </row>
        <row r="19936">
          <cell r="I19936">
            <v>0.4290371652383837</v>
          </cell>
          <cell r="J19936">
            <v>0.4290371652383837</v>
          </cell>
          <cell r="K19936">
            <v>0.12871114957151514</v>
          </cell>
          <cell r="L19936">
            <v>0.12871114957151514</v>
          </cell>
          <cell r="P19936" t="str">
            <v>PROBABLES NO DESARRROLLADAS</v>
          </cell>
          <cell r="Q19936" t="str">
            <v>PROBABLES NO DESARRROLLADAS2019</v>
          </cell>
        </row>
        <row r="19937">
          <cell r="I19937">
            <v>0.4378862370310192</v>
          </cell>
          <cell r="J19937">
            <v>0.4378862370310192</v>
          </cell>
          <cell r="K19937">
            <v>0.13136587110930575</v>
          </cell>
          <cell r="L19937">
            <v>0.13136587110930575</v>
          </cell>
          <cell r="P19937" t="str">
            <v>PROBABLES NO DESARRROLLADAS</v>
          </cell>
          <cell r="Q19937" t="str">
            <v>PROBABLES NO DESARRROLLADAS2019</v>
          </cell>
        </row>
        <row r="19938">
          <cell r="I19938">
            <v>0.41854912133867672</v>
          </cell>
          <cell r="J19938">
            <v>0.41854912133867672</v>
          </cell>
          <cell r="K19938">
            <v>0.12556473640160301</v>
          </cell>
          <cell r="L19938">
            <v>0.12556473640160301</v>
          </cell>
          <cell r="P19938" t="str">
            <v>PROBABLES NO DESARRROLLADAS</v>
          </cell>
          <cell r="Q19938" t="str">
            <v>PROBABLES NO DESARRROLLADAS2019</v>
          </cell>
        </row>
        <row r="19939">
          <cell r="I19939">
            <v>0.4271818728193279</v>
          </cell>
          <cell r="J19939">
            <v>0.4271818728193279</v>
          </cell>
          <cell r="K19939">
            <v>0.12815456184579838</v>
          </cell>
          <cell r="L19939">
            <v>0.12815456184579838</v>
          </cell>
          <cell r="P19939" t="str">
            <v>PROBABLES NO DESARRROLLADAS</v>
          </cell>
          <cell r="Q19939" t="str">
            <v>PROBABLES NO DESARRROLLADAS2019</v>
          </cell>
        </row>
        <row r="19940">
          <cell r="I19940">
            <v>0.42184263698956431</v>
          </cell>
          <cell r="J19940">
            <v>0.42184263698956431</v>
          </cell>
          <cell r="K19940">
            <v>0.12655279109686929</v>
          </cell>
          <cell r="L19940">
            <v>0.12655279109686929</v>
          </cell>
          <cell r="P19940" t="str">
            <v>PROBABLES NO DESARRROLLADAS</v>
          </cell>
          <cell r="Q19940" t="str">
            <v>PROBABLES NO DESARRROLLADAS2019</v>
          </cell>
        </row>
        <row r="19941">
          <cell r="I19941">
            <v>0.40321400885377373</v>
          </cell>
          <cell r="J19941">
            <v>0.40321400885377373</v>
          </cell>
          <cell r="K19941">
            <v>0.12096420265613211</v>
          </cell>
          <cell r="L19941">
            <v>0.12096420265613211</v>
          </cell>
          <cell r="P19941" t="str">
            <v>PROBABLES NO DESARRROLLADAS</v>
          </cell>
          <cell r="Q19941" t="str">
            <v>PROBABLES NO DESARRROLLADAS2019</v>
          </cell>
        </row>
        <row r="19942">
          <cell r="I19942">
            <v>0.41153046719639863</v>
          </cell>
          <cell r="J19942">
            <v>0.41153046719639863</v>
          </cell>
          <cell r="K19942">
            <v>0.12345914015891959</v>
          </cell>
          <cell r="L19942">
            <v>0.12345914015891959</v>
          </cell>
          <cell r="P19942" t="str">
            <v>PROBABLES NO DESARRROLLADAS</v>
          </cell>
          <cell r="Q19942" t="str">
            <v>PROBABLES NO DESARRROLLADAS2019</v>
          </cell>
        </row>
        <row r="19943">
          <cell r="I19943">
            <v>0.39335722587907379</v>
          </cell>
          <cell r="J19943">
            <v>0.39335722587907379</v>
          </cell>
          <cell r="K19943">
            <v>0.11800716776372214</v>
          </cell>
          <cell r="L19943">
            <v>0.11800716776372214</v>
          </cell>
          <cell r="P19943" t="str">
            <v>PROBABLES NO DESARRROLLADAS</v>
          </cell>
          <cell r="Q19943" t="str">
            <v>PROBABLES NO DESARRROLLADAS2019</v>
          </cell>
        </row>
        <row r="19944">
          <cell r="I19944">
            <v>0.40147038393152362</v>
          </cell>
          <cell r="J19944">
            <v>0.40147038393152362</v>
          </cell>
          <cell r="K19944">
            <v>0.12044111517945709</v>
          </cell>
          <cell r="L19944">
            <v>0.12044111517945709</v>
          </cell>
          <cell r="P19944" t="str">
            <v>PROBABLES NO DESARRROLLADAS</v>
          </cell>
          <cell r="Q19944" t="str">
            <v>PROBABLES NO DESARRROLLADAS2019</v>
          </cell>
        </row>
        <row r="19945">
          <cell r="I19945">
            <v>0.39645250935663129</v>
          </cell>
          <cell r="J19945">
            <v>0.39645250935663129</v>
          </cell>
          <cell r="K19945">
            <v>0.11893575280698941</v>
          </cell>
          <cell r="L19945">
            <v>0.11893575280698941</v>
          </cell>
          <cell r="P19945" t="str">
            <v>PROBABLES NO DESARRROLLADAS</v>
          </cell>
          <cell r="Q19945" t="str">
            <v>PROBABLES NO DESARRROLLADAS2020</v>
          </cell>
        </row>
        <row r="19946">
          <cell r="I19946">
            <v>0.36638777970710729</v>
          </cell>
          <cell r="J19946">
            <v>0.36638777970710729</v>
          </cell>
          <cell r="K19946">
            <v>0.10991633391213218</v>
          </cell>
          <cell r="L19946">
            <v>0.10991633391213218</v>
          </cell>
          <cell r="P19946" t="str">
            <v>PROBABLES NO DESARRROLLADAS</v>
          </cell>
          <cell r="Q19946" t="str">
            <v>PROBABLES NO DESARRROLLADAS2020</v>
          </cell>
        </row>
        <row r="19947">
          <cell r="I19947">
            <v>0.38691796572798604</v>
          </cell>
          <cell r="J19947">
            <v>0.38691796572798604</v>
          </cell>
          <cell r="K19947">
            <v>0.1160753897183958</v>
          </cell>
          <cell r="L19947">
            <v>0.1160753897183958</v>
          </cell>
          <cell r="P19947" t="str">
            <v>PROBABLES NO DESARRROLLADAS</v>
          </cell>
          <cell r="Q19947" t="str">
            <v>PROBABLES NO DESARRROLLADAS2020</v>
          </cell>
        </row>
        <row r="19948">
          <cell r="I19948">
            <v>0.3698316158178831</v>
          </cell>
          <cell r="J19948">
            <v>0.3698316158178831</v>
          </cell>
          <cell r="K19948">
            <v>0.11094948474536494</v>
          </cell>
          <cell r="L19948">
            <v>0.11094948474536494</v>
          </cell>
          <cell r="P19948" t="str">
            <v>PROBABLES NO DESARRROLLADAS</v>
          </cell>
          <cell r="Q19948" t="str">
            <v>PROBABLES NO DESARRROLLADAS2020</v>
          </cell>
        </row>
        <row r="19949">
          <cell r="I19949">
            <v>0.37745954827855949</v>
          </cell>
          <cell r="J19949">
            <v>0.37745954827855949</v>
          </cell>
          <cell r="K19949">
            <v>0.11323786448356783</v>
          </cell>
          <cell r="L19949">
            <v>0.11323786448356783</v>
          </cell>
          <cell r="P19949" t="str">
            <v>PROBABLES NO DESARRROLLADAS</v>
          </cell>
          <cell r="Q19949" t="str">
            <v>PROBABLES NO DESARRROLLADAS2020</v>
          </cell>
        </row>
        <row r="19950">
          <cell r="I19950">
            <v>0.36079088336748089</v>
          </cell>
          <cell r="J19950">
            <v>0.36079088336748089</v>
          </cell>
          <cell r="K19950">
            <v>0.10823726501024429</v>
          </cell>
          <cell r="L19950">
            <v>0.10823726501024429</v>
          </cell>
          <cell r="P19950" t="str">
            <v>PROBABLES NO DESARRROLLADAS</v>
          </cell>
          <cell r="Q19950" t="str">
            <v>PROBABLES NO DESARRROLLADAS2020</v>
          </cell>
        </row>
        <row r="19951">
          <cell r="I19951">
            <v>0.36823234692291679</v>
          </cell>
          <cell r="J19951">
            <v>0.36823234692291679</v>
          </cell>
          <cell r="K19951">
            <v>0.11046970407687505</v>
          </cell>
          <cell r="L19951">
            <v>0.11046970407687505</v>
          </cell>
          <cell r="P19951" t="str">
            <v>PROBABLES NO DESARRROLLADAS</v>
          </cell>
          <cell r="Q19951" t="str">
            <v>PROBABLES NO DESARRROLLADAS2020</v>
          </cell>
        </row>
        <row r="19952">
          <cell r="I19952">
            <v>0.36362990598272749</v>
          </cell>
          <cell r="J19952">
            <v>0.36362990598272749</v>
          </cell>
          <cell r="K19952">
            <v>0.10908897179481826</v>
          </cell>
          <cell r="L19952">
            <v>0.10908897179481826</v>
          </cell>
          <cell r="P19952" t="str">
            <v>PROBABLES NO DESARRROLLADAS</v>
          </cell>
          <cell r="Q19952" t="str">
            <v>PROBABLES NO DESARRROLLADAS2020</v>
          </cell>
        </row>
        <row r="19953">
          <cell r="I19953">
            <v>0.34757195995350243</v>
          </cell>
          <cell r="J19953">
            <v>0.34757195995350243</v>
          </cell>
          <cell r="K19953">
            <v>0.10427158798605071</v>
          </cell>
          <cell r="L19953">
            <v>0.10427158798605071</v>
          </cell>
          <cell r="P19953" t="str">
            <v>PROBABLES NO DESARRROLLADAS</v>
          </cell>
          <cell r="Q19953" t="str">
            <v>PROBABLES NO DESARRROLLADAS2020</v>
          </cell>
        </row>
        <row r="19954">
          <cell r="I19954">
            <v>0.35474077765959566</v>
          </cell>
          <cell r="J19954">
            <v>0.35474077765959566</v>
          </cell>
          <cell r="K19954">
            <v>0.1064222332978787</v>
          </cell>
          <cell r="L19954">
            <v>0.1064222332978787</v>
          </cell>
          <cell r="P19954" t="str">
            <v>PROBABLES NO DESARRROLLADAS</v>
          </cell>
          <cell r="Q19954" t="str">
            <v>PROBABLES NO DESARRROLLADAS2020</v>
          </cell>
        </row>
        <row r="19955">
          <cell r="I19955">
            <v>0.33907537674426763</v>
          </cell>
          <cell r="J19955">
            <v>0.33907537674426763</v>
          </cell>
          <cell r="K19955">
            <v>0.10172261302328028</v>
          </cell>
          <cell r="L19955">
            <v>0.10172261302328028</v>
          </cell>
          <cell r="P19955" t="str">
            <v>PROBABLES NO DESARRROLLADAS</v>
          </cell>
          <cell r="Q19955" t="str">
            <v>PROBABLES NO DESARRROLLADAS2020</v>
          </cell>
        </row>
        <row r="19956">
          <cell r="I19956">
            <v>0.34606894885184575</v>
          </cell>
          <cell r="J19956">
            <v>0.34606894885184575</v>
          </cell>
          <cell r="K19956">
            <v>0.10382068465555372</v>
          </cell>
          <cell r="L19956">
            <v>0.10382068465555372</v>
          </cell>
          <cell r="P19956" t="str">
            <v>PROBABLES NO DESARRROLLADAS</v>
          </cell>
          <cell r="Q19956" t="str">
            <v>PROBABLES NO DESARRROLLADAS2020</v>
          </cell>
        </row>
        <row r="19957">
          <cell r="I19957">
            <v>0.34174352249635426</v>
          </cell>
          <cell r="J19957">
            <v>0.34174352249635426</v>
          </cell>
          <cell r="K19957">
            <v>0.1025230567489063</v>
          </cell>
          <cell r="L19957">
            <v>0.1025230567489063</v>
          </cell>
          <cell r="P19957" t="str">
            <v>PROBABLES NO DESARRROLLADAS</v>
          </cell>
          <cell r="Q19957" t="str">
            <v>PROBABLES NO DESARRROLLADAS2021</v>
          </cell>
        </row>
        <row r="19958">
          <cell r="I19958">
            <v>0.30499875493331413</v>
          </cell>
          <cell r="J19958">
            <v>0.30499875493331413</v>
          </cell>
          <cell r="K19958">
            <v>9.1499626479994239E-2</v>
          </cell>
          <cell r="L19958">
            <v>9.1499626479994239E-2</v>
          </cell>
          <cell r="P19958" t="str">
            <v>PROBABLES NO DESARRROLLADAS</v>
          </cell>
          <cell r="Q19958" t="str">
            <v>PROBABLES NO DESARRROLLADAS2021</v>
          </cell>
        </row>
        <row r="19959">
          <cell r="I19959">
            <v>0.33366005791137787</v>
          </cell>
          <cell r="J19959">
            <v>0.33366005791137787</v>
          </cell>
          <cell r="K19959">
            <v>0.10009801737341337</v>
          </cell>
          <cell r="L19959">
            <v>0.10009801737341337</v>
          </cell>
          <cell r="P19959" t="str">
            <v>PROBABLES NO DESARRROLLADAS</v>
          </cell>
          <cell r="Q19959" t="str">
            <v>PROBABLES NO DESARRROLLADAS2021</v>
          </cell>
        </row>
        <row r="19960">
          <cell r="I19960">
            <v>0.3189255844428952</v>
          </cell>
          <cell r="J19960">
            <v>0.3189255844428952</v>
          </cell>
          <cell r="K19960">
            <v>9.567767533286857E-2</v>
          </cell>
          <cell r="L19960">
            <v>9.567767533286857E-2</v>
          </cell>
          <cell r="P19960" t="str">
            <v>PROBABLES NO DESARRROLLADAS</v>
          </cell>
          <cell r="Q19960" t="str">
            <v>PROBABLES NO DESARRROLLADAS2021</v>
          </cell>
        </row>
        <row r="19961">
          <cell r="I19961">
            <v>0.32550355861833968</v>
          </cell>
          <cell r="J19961">
            <v>0.32550355861833968</v>
          </cell>
          <cell r="K19961">
            <v>9.7651067585501891E-2</v>
          </cell>
          <cell r="L19961">
            <v>9.7651067585501891E-2</v>
          </cell>
          <cell r="P19961" t="str">
            <v>PROBABLES NO DESARRROLLADAS</v>
          </cell>
          <cell r="Q19961" t="str">
            <v>PROBABLES NO DESARRROLLADAS2021</v>
          </cell>
        </row>
        <row r="19962">
          <cell r="I19962">
            <v>0.31112927726629319</v>
          </cell>
          <cell r="J19962">
            <v>0.31112927726629319</v>
          </cell>
          <cell r="K19962">
            <v>9.333878317988796E-2</v>
          </cell>
          <cell r="L19962">
            <v>9.333878317988796E-2</v>
          </cell>
          <cell r="P19962" t="str">
            <v>PROBABLES NO DESARRROLLADAS</v>
          </cell>
          <cell r="Q19962" t="str">
            <v>PROBABLES NO DESARRROLLADAS2021</v>
          </cell>
        </row>
        <row r="19963">
          <cell r="I19963">
            <v>0.31754644933060677</v>
          </cell>
          <cell r="J19963">
            <v>0.31754644933060677</v>
          </cell>
          <cell r="K19963">
            <v>9.5263934799182035E-2</v>
          </cell>
          <cell r="L19963">
            <v>9.5263934799182035E-2</v>
          </cell>
          <cell r="P19963" t="str">
            <v>PROBABLES NO DESARRROLLADAS</v>
          </cell>
          <cell r="Q19963" t="str">
            <v>PROBABLES NO DESARRROLLADAS2021</v>
          </cell>
        </row>
        <row r="19964">
          <cell r="I19964">
            <v>0.31357751832542363</v>
          </cell>
          <cell r="J19964">
            <v>0.31357751832542363</v>
          </cell>
          <cell r="K19964">
            <v>9.4073255497627073E-2</v>
          </cell>
          <cell r="L19964">
            <v>9.4073255497627073E-2</v>
          </cell>
          <cell r="P19964" t="str">
            <v>PROBABLES NO DESARRROLLADAS</v>
          </cell>
          <cell r="Q19964" t="str">
            <v>PROBABLES NO DESARRROLLADAS2021</v>
          </cell>
        </row>
        <row r="19965">
          <cell r="I19965">
            <v>0.29972989253227761</v>
          </cell>
          <cell r="J19965">
            <v>0.29972989253227761</v>
          </cell>
          <cell r="K19965">
            <v>8.9918967759683277E-2</v>
          </cell>
          <cell r="L19965">
            <v>8.9918967759683277E-2</v>
          </cell>
          <cell r="P19965" t="str">
            <v>PROBABLES NO DESARRROLLADAS</v>
          </cell>
          <cell r="Q19965" t="str">
            <v>PROBABLES NO DESARRROLLADAS2021</v>
          </cell>
        </row>
        <row r="19966">
          <cell r="I19966">
            <v>0.30591194749701373</v>
          </cell>
          <cell r="J19966">
            <v>0.30591194749701373</v>
          </cell>
          <cell r="K19966">
            <v>9.1773584249104131E-2</v>
          </cell>
          <cell r="L19966">
            <v>9.1773584249104131E-2</v>
          </cell>
          <cell r="P19966" t="str">
            <v>PROBABLES NO DESARRROLLADAS</v>
          </cell>
          <cell r="Q19966" t="str">
            <v>PROBABLES NO DESARRROLLADAS2021</v>
          </cell>
        </row>
        <row r="19967">
          <cell r="I19967">
            <v>0.29240283435262071</v>
          </cell>
          <cell r="J19967">
            <v>0.29240283435262071</v>
          </cell>
          <cell r="K19967">
            <v>8.7720850305786219E-2</v>
          </cell>
          <cell r="L19967">
            <v>8.7720850305786219E-2</v>
          </cell>
          <cell r="P19967" t="str">
            <v>PROBABLES NO DESARRROLLADAS</v>
          </cell>
          <cell r="Q19967" t="str">
            <v>PROBABLES NO DESARRROLLADAS2021</v>
          </cell>
        </row>
        <row r="19968">
          <cell r="I19968">
            <v>0.29843376566395324</v>
          </cell>
          <cell r="J19968">
            <v>0.29843376566395324</v>
          </cell>
          <cell r="K19968">
            <v>8.9530129699185973E-2</v>
          </cell>
          <cell r="L19968">
            <v>8.9530129699185973E-2</v>
          </cell>
          <cell r="P19968" t="str">
            <v>PROBABLES NO DESARRROLLADAS</v>
          </cell>
          <cell r="Q19968" t="str">
            <v>PROBABLES NO DESARRROLLADAS2021</v>
          </cell>
        </row>
        <row r="19969">
          <cell r="I19969">
            <v>0.29470371915253923</v>
          </cell>
          <cell r="J19969">
            <v>0.29470371915253923</v>
          </cell>
          <cell r="K19969">
            <v>8.841111574576177E-2</v>
          </cell>
          <cell r="L19969">
            <v>8.841111574576177E-2</v>
          </cell>
          <cell r="P19969" t="str">
            <v>PROBABLES NO DESARRROLLADAS</v>
          </cell>
          <cell r="Q19969" t="str">
            <v>PROBABLES NO DESARRROLLADAS2022</v>
          </cell>
        </row>
        <row r="19970">
          <cell r="I19970">
            <v>0.26301674062220126</v>
          </cell>
          <cell r="J19970">
            <v>0.26301674062220126</v>
          </cell>
          <cell r="K19970">
            <v>7.8905022186660359E-2</v>
          </cell>
          <cell r="L19970">
            <v>7.8905022186660359E-2</v>
          </cell>
          <cell r="P19970" t="str">
            <v>PROBABLES NO DESARRROLLADAS</v>
          </cell>
          <cell r="Q19970" t="str">
            <v>PROBABLES NO DESARRROLLADAS2022</v>
          </cell>
        </row>
        <row r="19971">
          <cell r="I19971">
            <v>0.28773291526011369</v>
          </cell>
          <cell r="J19971">
            <v>0.28773291526011369</v>
          </cell>
          <cell r="K19971">
            <v>8.6319874578034098E-2</v>
          </cell>
          <cell r="L19971">
            <v>8.6319874578034098E-2</v>
          </cell>
          <cell r="P19971" t="str">
            <v>PROBABLES NO DESARRROLLADAS</v>
          </cell>
          <cell r="Q19971" t="str">
            <v>PROBABLES NO DESARRROLLADAS2022</v>
          </cell>
        </row>
        <row r="19972">
          <cell r="I19972">
            <v>0.27502659064802476</v>
          </cell>
          <cell r="J19972">
            <v>0.27502659064802476</v>
          </cell>
          <cell r="K19972">
            <v>8.2507977194407431E-2</v>
          </cell>
          <cell r="L19972">
            <v>8.2507977194407431E-2</v>
          </cell>
          <cell r="P19972" t="str">
            <v>PROBABLES NO DESARRROLLADAS</v>
          </cell>
          <cell r="Q19972" t="str">
            <v>PROBABLES NO DESARRROLLADAS2022</v>
          </cell>
        </row>
        <row r="19973">
          <cell r="I19973">
            <v>0.28069912963232124</v>
          </cell>
          <cell r="J19973">
            <v>0.28069912963232124</v>
          </cell>
          <cell r="K19973">
            <v>8.4209738889696392E-2</v>
          </cell>
          <cell r="L19973">
            <v>8.4209738889696392E-2</v>
          </cell>
          <cell r="P19973" t="str">
            <v>PROBABLES NO DESARRROLLADAS</v>
          </cell>
          <cell r="Q19973" t="str">
            <v>PROBABLES NO DESARRROLLADAS2022</v>
          </cell>
        </row>
        <row r="19974">
          <cell r="I19974">
            <v>0.26830341794874962</v>
          </cell>
          <cell r="J19974">
            <v>0.26830341794874962</v>
          </cell>
          <cell r="K19974">
            <v>8.0491025384624895E-2</v>
          </cell>
          <cell r="L19974">
            <v>8.0491025384624895E-2</v>
          </cell>
          <cell r="P19974" t="str">
            <v>PROBABLES NO DESARRROLLADAS</v>
          </cell>
          <cell r="Q19974" t="str">
            <v>PROBABLES NO DESARRROLLADAS2022</v>
          </cell>
        </row>
        <row r="19975">
          <cell r="I19975">
            <v>0.27383728867139656</v>
          </cell>
          <cell r="J19975">
            <v>0.27383728867139656</v>
          </cell>
          <cell r="K19975">
            <v>8.2151186601418971E-2</v>
          </cell>
          <cell r="L19975">
            <v>8.2151186601418971E-2</v>
          </cell>
          <cell r="P19975" t="str">
            <v>PROBABLES NO DESARRROLLADAS</v>
          </cell>
          <cell r="Q19975" t="str">
            <v>PROBABLES NO DESARRROLLADAS2022</v>
          </cell>
        </row>
        <row r="19976">
          <cell r="I19976">
            <v>0.27041466716932988</v>
          </cell>
          <cell r="J19976">
            <v>0.27041466716932988</v>
          </cell>
          <cell r="K19976">
            <v>8.112440015079897E-2</v>
          </cell>
          <cell r="L19976">
            <v>8.112440015079897E-2</v>
          </cell>
          <cell r="P19976" t="str">
            <v>PROBABLES NO DESARRROLLADAS</v>
          </cell>
          <cell r="Q19976" t="str">
            <v>PROBABLES NO DESARRROLLADAS2022</v>
          </cell>
        </row>
        <row r="19977">
          <cell r="I19977">
            <v>0.25847311874476653</v>
          </cell>
          <cell r="J19977">
            <v>0.25847311874476653</v>
          </cell>
          <cell r="K19977">
            <v>7.7541935623429953E-2</v>
          </cell>
          <cell r="L19977">
            <v>7.7541935623429953E-2</v>
          </cell>
          <cell r="P19977" t="str">
            <v>PROBABLES NO DESARRROLLADAS</v>
          </cell>
          <cell r="Q19977" t="str">
            <v>PROBABLES NO DESARRROLLADAS2022</v>
          </cell>
        </row>
        <row r="19978">
          <cell r="I19978">
            <v>0.26380423541613079</v>
          </cell>
          <cell r="J19978">
            <v>0.26380423541613079</v>
          </cell>
          <cell r="K19978">
            <v>7.9141270624839249E-2</v>
          </cell>
          <cell r="L19978">
            <v>7.9141270624839249E-2</v>
          </cell>
          <cell r="P19978" t="str">
            <v>PROBABLES NO DESARRROLLADAS</v>
          </cell>
          <cell r="Q19978" t="str">
            <v>PROBABLES NO DESARRROLLADAS2022</v>
          </cell>
        </row>
        <row r="19979">
          <cell r="I19979">
            <v>0.25215460455547073</v>
          </cell>
          <cell r="J19979">
            <v>0.25215460455547073</v>
          </cell>
          <cell r="K19979">
            <v>7.5646381366641216E-2</v>
          </cell>
          <cell r="L19979">
            <v>7.5646381366641216E-2</v>
          </cell>
          <cell r="P19979" t="str">
            <v>PROBABLES NO DESARRROLLADAS</v>
          </cell>
          <cell r="Q19979" t="str">
            <v>PROBABLES NO DESARRROLLADAS2022</v>
          </cell>
        </row>
        <row r="19980">
          <cell r="I19980">
            <v>0.25735539921697004</v>
          </cell>
          <cell r="J19980">
            <v>0.25735539921697004</v>
          </cell>
          <cell r="K19980">
            <v>7.7206619765091022E-2</v>
          </cell>
          <cell r="L19980">
            <v>7.7206619765091022E-2</v>
          </cell>
          <cell r="P19980" t="str">
            <v>PROBABLES NO DESARRROLLADAS</v>
          </cell>
          <cell r="Q19980" t="str">
            <v>PROBABLES NO DESARRROLLADAS2022</v>
          </cell>
        </row>
        <row r="19981">
          <cell r="I19981">
            <v>0.2541387805917128</v>
          </cell>
          <cell r="J19981">
            <v>0.2541387805917128</v>
          </cell>
          <cell r="K19981">
            <v>7.624163417751384E-2</v>
          </cell>
          <cell r="L19981">
            <v>7.624163417751384E-2</v>
          </cell>
          <cell r="P19981" t="str">
            <v>PROBABLES NO DESARRROLLADAS</v>
          </cell>
          <cell r="Q19981" t="str">
            <v>PROBABLES NO DESARRROLLADAS2023</v>
          </cell>
        </row>
        <row r="19982">
          <cell r="I19982">
            <v>0.22681340408308034</v>
          </cell>
          <cell r="J19982">
            <v>0.22681340408308034</v>
          </cell>
          <cell r="K19982">
            <v>6.8044021224924089E-2</v>
          </cell>
          <cell r="L19982">
            <v>6.8044021224924089E-2</v>
          </cell>
          <cell r="P19982" t="str">
            <v>PROBABLES NO DESARRROLLADAS</v>
          </cell>
          <cell r="Q19982" t="str">
            <v>PROBABLES NO DESARRROLLADAS2023</v>
          </cell>
        </row>
        <row r="19983">
          <cell r="I19983">
            <v>0.24812748353017727</v>
          </cell>
          <cell r="J19983">
            <v>0.24812748353017727</v>
          </cell>
          <cell r="K19983">
            <v>7.4438245059053193E-2</v>
          </cell>
          <cell r="L19983">
            <v>7.4438245059053193E-2</v>
          </cell>
          <cell r="P19983" t="str">
            <v>PROBABLES NO DESARRROLLADAS</v>
          </cell>
          <cell r="Q19983" t="str">
            <v>PROBABLES NO DESARRROLLADAS2023</v>
          </cell>
        </row>
        <row r="19984">
          <cell r="I19984">
            <v>0.23717014016170482</v>
          </cell>
          <cell r="J19984">
            <v>0.23717014016170482</v>
          </cell>
          <cell r="K19984">
            <v>7.1151042048511456E-2</v>
          </cell>
          <cell r="L19984">
            <v>7.1151042048511456E-2</v>
          </cell>
          <cell r="P19984" t="str">
            <v>PROBABLES NO DESARRROLLADAS</v>
          </cell>
          <cell r="Q19984" t="str">
            <v>PROBABLES NO DESARRROLLADAS2023</v>
          </cell>
        </row>
        <row r="19985">
          <cell r="I19985">
            <v>0.24206187394937254</v>
          </cell>
          <cell r="J19985">
            <v>0.24206187394937254</v>
          </cell>
          <cell r="K19985">
            <v>7.2618562184811761E-2</v>
          </cell>
          <cell r="L19985">
            <v>7.2618562184811761E-2</v>
          </cell>
          <cell r="P19985" t="str">
            <v>PROBABLES NO DESARRROLLADAS</v>
          </cell>
          <cell r="Q19985" t="str">
            <v>PROBABLES NO DESARRROLLADAS2023</v>
          </cell>
        </row>
        <row r="19986">
          <cell r="I19986">
            <v>0.23137238872370999</v>
          </cell>
          <cell r="J19986">
            <v>0.23137238872370999</v>
          </cell>
          <cell r="K19986">
            <v>6.9411716617112998E-2</v>
          </cell>
          <cell r="L19986">
            <v>6.9411716617112998E-2</v>
          </cell>
          <cell r="P19986" t="str">
            <v>PROBABLES NO DESARRROLLADAS</v>
          </cell>
          <cell r="Q19986" t="str">
            <v>PROBABLES NO DESARRROLLADAS2023</v>
          </cell>
        </row>
        <row r="19987">
          <cell r="I19987">
            <v>0.23614454145204458</v>
          </cell>
          <cell r="J19987">
            <v>0.23614454145204458</v>
          </cell>
          <cell r="K19987">
            <v>7.0843362435613372E-2</v>
          </cell>
          <cell r="L19987">
            <v>7.0843362435613372E-2</v>
          </cell>
          <cell r="P19987" t="str">
            <v>PROBABLES NO DESARRROLLADAS</v>
          </cell>
          <cell r="Q19987" t="str">
            <v>PROBABLES NO DESARRROLLADAS2023</v>
          </cell>
        </row>
        <row r="19988">
          <cell r="I19988">
            <v>0.23319303185636076</v>
          </cell>
          <cell r="J19988">
            <v>0.23319303185636076</v>
          </cell>
          <cell r="K19988">
            <v>6.9957909556908227E-2</v>
          </cell>
          <cell r="L19988">
            <v>6.9957909556908227E-2</v>
          </cell>
          <cell r="P19988" t="str">
            <v>PROBABLES NO DESARRROLLADAS</v>
          </cell>
          <cell r="Q19988" t="str">
            <v>PROBABLES NO DESARRROLLADAS2023</v>
          </cell>
        </row>
        <row r="19989">
          <cell r="I19989">
            <v>0.22289519590192089</v>
          </cell>
          <cell r="J19989">
            <v>0.22289519590192089</v>
          </cell>
          <cell r="K19989">
            <v>6.6868558770576264E-2</v>
          </cell>
          <cell r="L19989">
            <v>6.6868558770576264E-2</v>
          </cell>
          <cell r="P19989" t="str">
            <v>PROBABLES NO DESARRROLLADAS</v>
          </cell>
          <cell r="Q19989" t="str">
            <v>PROBABLES NO DESARRROLLADAS2023</v>
          </cell>
        </row>
        <row r="19990">
          <cell r="I19990">
            <v>0.22749250296662651</v>
          </cell>
          <cell r="J19990">
            <v>0.22749250296662651</v>
          </cell>
          <cell r="K19990">
            <v>6.8247750889987954E-2</v>
          </cell>
          <cell r="L19990">
            <v>6.8247750889987954E-2</v>
          </cell>
          <cell r="P19990" t="str">
            <v>PROBABLES NO DESARRROLLADAS</v>
          </cell>
          <cell r="Q19990" t="str">
            <v>PROBABLES NO DESARRROLLADAS2023</v>
          </cell>
        </row>
        <row r="19991">
          <cell r="I19991">
            <v>0.21744640314207386</v>
          </cell>
          <cell r="J19991">
            <v>0.21744640314207386</v>
          </cell>
          <cell r="K19991">
            <v>6.5233920942622162E-2</v>
          </cell>
          <cell r="L19991">
            <v>6.5233920942622162E-2</v>
          </cell>
          <cell r="P19991" t="str">
            <v>PROBABLES NO DESARRROLLADAS</v>
          </cell>
          <cell r="Q19991" t="str">
            <v>PROBABLES NO DESARRROLLADAS2023</v>
          </cell>
        </row>
        <row r="19992">
          <cell r="I19992">
            <v>0.22193132656679862</v>
          </cell>
          <cell r="J19992">
            <v>0.22193132656679862</v>
          </cell>
          <cell r="K19992">
            <v>6.6579397970039589E-2</v>
          </cell>
          <cell r="L19992">
            <v>6.6579397970039589E-2</v>
          </cell>
          <cell r="P19992" t="str">
            <v>PROBABLES NO DESARRROLLADAS</v>
          </cell>
          <cell r="Q19992" t="str">
            <v>PROBABLES NO DESARRROLLADAS2023</v>
          </cell>
        </row>
        <row r="19993">
          <cell r="I19993">
            <v>0.21915746427079574</v>
          </cell>
          <cell r="J19993">
            <v>0.21915746427079574</v>
          </cell>
          <cell r="K19993">
            <v>6.5747239281238726E-2</v>
          </cell>
          <cell r="L19993">
            <v>6.5747239281238726E-2</v>
          </cell>
          <cell r="P19993" t="str">
            <v>PROBABLES NO DESARRROLLADAS</v>
          </cell>
          <cell r="Q19993" t="str">
            <v>PROBABLES NO DESARRROLLADAS2024</v>
          </cell>
        </row>
        <row r="19994">
          <cell r="P19994" t="str">
            <v>PROBABLES NO DESARRROLLADAS</v>
          </cell>
          <cell r="Q19994" t="str">
            <v>PROBABLES NO DESARRROLLADAS2012</v>
          </cell>
        </row>
        <row r="19995">
          <cell r="P19995" t="str">
            <v>PROBABLES NO DESARRROLLADAS</v>
          </cell>
          <cell r="Q19995" t="str">
            <v>PROBABLES NO DESARRROLLADAS2012</v>
          </cell>
        </row>
        <row r="19996">
          <cell r="P19996" t="str">
            <v>PROBABLES NO DESARRROLLADAS</v>
          </cell>
          <cell r="Q19996" t="str">
            <v>PROBABLES NO DESARRROLLADAS2012</v>
          </cell>
        </row>
        <row r="19997">
          <cell r="I19997">
            <v>2.3736838192418597E-7</v>
          </cell>
          <cell r="J19997">
            <v>2.3736838192418597E-7</v>
          </cell>
          <cell r="K19997">
            <v>7.1210514577254924E-8</v>
          </cell>
          <cell r="L19997">
            <v>7.1210514577254924E-8</v>
          </cell>
          <cell r="P19997" t="str">
            <v>PROBABLES NO DESARRROLLADAS</v>
          </cell>
          <cell r="Q19997" t="str">
            <v>PROBABLES NO DESARRROLLADAS2012</v>
          </cell>
        </row>
        <row r="19998">
          <cell r="I19998">
            <v>1.3289998476048717E-4</v>
          </cell>
          <cell r="J19998">
            <v>1.3289998476048717E-4</v>
          </cell>
          <cell r="K19998">
            <v>3.986999542814604E-5</v>
          </cell>
          <cell r="L19998">
            <v>3.986999542814604E-5</v>
          </cell>
          <cell r="P19998" t="str">
            <v>PROBABLES NO DESARRROLLADAS</v>
          </cell>
          <cell r="Q19998" t="str">
            <v>PROBABLES NO DESARRROLLADAS2012</v>
          </cell>
        </row>
        <row r="19999">
          <cell r="I19999">
            <v>8.9171685395267298E-4</v>
          </cell>
          <cell r="J19999">
            <v>8.9171685395267298E-4</v>
          </cell>
          <cell r="K19999">
            <v>2.6751505618580201E-4</v>
          </cell>
          <cell r="L19999">
            <v>2.6751505618580201E-4</v>
          </cell>
          <cell r="P19999" t="str">
            <v>PROBABLES NO DESARRROLLADAS</v>
          </cell>
          <cell r="Q19999" t="str">
            <v>PROBABLES NO DESARRROLLADAS2012</v>
          </cell>
        </row>
        <row r="20000">
          <cell r="I20000">
            <v>4.1223864717223066E-3</v>
          </cell>
          <cell r="J20000">
            <v>4.1223864717223066E-3</v>
          </cell>
          <cell r="K20000">
            <v>1.2367159415166919E-3</v>
          </cell>
          <cell r="L20000">
            <v>1.2367159415166919E-3</v>
          </cell>
          <cell r="P20000" t="str">
            <v>PROBABLES NO DESARRROLLADAS</v>
          </cell>
          <cell r="Q20000" t="str">
            <v>PROBABLES NO DESARRROLLADAS2012</v>
          </cell>
        </row>
        <row r="20001">
          <cell r="I20001">
            <v>1.6088692040730927E-2</v>
          </cell>
          <cell r="J20001">
            <v>1.6088692040730927E-2</v>
          </cell>
          <cell r="K20001">
            <v>4.8266076122192797E-3</v>
          </cell>
          <cell r="L20001">
            <v>4.8266076122192797E-3</v>
          </cell>
          <cell r="P20001" t="str">
            <v>PROBABLES NO DESARRROLLADAS</v>
          </cell>
          <cell r="Q20001" t="str">
            <v>PROBABLES NO DESARRROLLADAS2012</v>
          </cell>
        </row>
        <row r="20002">
          <cell r="I20002">
            <v>5.4813535448122487E-2</v>
          </cell>
          <cell r="J20002">
            <v>5.4813535448122487E-2</v>
          </cell>
          <cell r="K20002">
            <v>1.644406063443675E-2</v>
          </cell>
          <cell r="L20002">
            <v>1.644406063443675E-2</v>
          </cell>
          <cell r="P20002" t="str">
            <v>PROBABLES NO DESARRROLLADAS</v>
          </cell>
          <cell r="Q20002" t="str">
            <v>PROBABLES NO DESARRROLLADAS2012</v>
          </cell>
        </row>
        <row r="20003">
          <cell r="I20003">
            <v>0.19020623597071132</v>
          </cell>
          <cell r="J20003">
            <v>0.19020623597071132</v>
          </cell>
          <cell r="K20003">
            <v>5.7061870791213415E-2</v>
          </cell>
          <cell r="L20003">
            <v>5.7061870791213415E-2</v>
          </cell>
          <cell r="P20003" t="str">
            <v>PROBABLES NO DESARRROLLADAS</v>
          </cell>
          <cell r="Q20003" t="str">
            <v>PROBABLES NO DESARRROLLADAS2012</v>
          </cell>
        </row>
        <row r="20004">
          <cell r="I20004">
            <v>0.28571178050880969</v>
          </cell>
          <cell r="J20004">
            <v>0.28571178050880969</v>
          </cell>
          <cell r="K20004">
            <v>8.5713534152642906E-2</v>
          </cell>
          <cell r="L20004">
            <v>8.5713534152642906E-2</v>
          </cell>
          <cell r="P20004" t="str">
            <v>PROBABLES NO DESARRROLLADAS</v>
          </cell>
          <cell r="Q20004" t="str">
            <v>PROBABLES NO DESARRROLLADAS2012</v>
          </cell>
        </row>
        <row r="20005">
          <cell r="I20005">
            <v>0.29523550652576963</v>
          </cell>
          <cell r="J20005">
            <v>0.29523550652576963</v>
          </cell>
          <cell r="K20005">
            <v>8.8570651957730881E-2</v>
          </cell>
          <cell r="L20005">
            <v>8.8570651957730881E-2</v>
          </cell>
          <cell r="P20005" t="str">
            <v>PROBABLES NO DESARRROLLADAS</v>
          </cell>
          <cell r="Q20005" t="str">
            <v>PROBABLES NO DESARRROLLADAS2012</v>
          </cell>
        </row>
        <row r="20006">
          <cell r="I20006">
            <v>0.29523550652576963</v>
          </cell>
          <cell r="J20006">
            <v>0.29523550652576963</v>
          </cell>
          <cell r="K20006">
            <v>8.8570651957730881E-2</v>
          </cell>
          <cell r="L20006">
            <v>8.8570651957730881E-2</v>
          </cell>
          <cell r="P20006" t="str">
            <v>PROBABLES NO DESARRROLLADAS</v>
          </cell>
          <cell r="Q20006" t="str">
            <v>PROBABLES NO DESARRROLLADAS2013</v>
          </cell>
        </row>
        <row r="20007">
          <cell r="I20007">
            <v>0.26666432847488675</v>
          </cell>
          <cell r="J20007">
            <v>0.26666432847488675</v>
          </cell>
          <cell r="K20007">
            <v>7.9999298542465999E-2</v>
          </cell>
          <cell r="L20007">
            <v>7.9999298542465999E-2</v>
          </cell>
          <cell r="P20007" t="str">
            <v>PROBABLES NO DESARRROLLADAS</v>
          </cell>
          <cell r="Q20007" t="str">
            <v>PROBABLES NO DESARRROLLADAS2013</v>
          </cell>
        </row>
        <row r="20008">
          <cell r="I20008">
            <v>0.29523550652576963</v>
          </cell>
          <cell r="J20008">
            <v>0.29523550652576963</v>
          </cell>
          <cell r="K20008">
            <v>8.8570651957730881E-2</v>
          </cell>
          <cell r="L20008">
            <v>8.8570651957730881E-2</v>
          </cell>
          <cell r="P20008" t="str">
            <v>PROBABLES NO DESARRROLLADAS</v>
          </cell>
          <cell r="Q20008" t="str">
            <v>PROBABLES NO DESARRROLLADAS2013</v>
          </cell>
        </row>
        <row r="20009">
          <cell r="I20009">
            <v>0.28571178050880969</v>
          </cell>
          <cell r="J20009">
            <v>0.28571178050880969</v>
          </cell>
          <cell r="K20009">
            <v>8.5713534152642906E-2</v>
          </cell>
          <cell r="L20009">
            <v>8.5713534152642906E-2</v>
          </cell>
          <cell r="P20009" t="str">
            <v>PROBABLES NO DESARRROLLADAS</v>
          </cell>
          <cell r="Q20009" t="str">
            <v>PROBABLES NO DESARRROLLADAS2013</v>
          </cell>
        </row>
        <row r="20010">
          <cell r="I20010">
            <v>0.29523550652576963</v>
          </cell>
          <cell r="J20010">
            <v>0.29523550652576963</v>
          </cell>
          <cell r="K20010">
            <v>8.8570651957730881E-2</v>
          </cell>
          <cell r="L20010">
            <v>8.8570651957730881E-2</v>
          </cell>
          <cell r="P20010" t="str">
            <v>PROBABLES NO DESARRROLLADAS</v>
          </cell>
          <cell r="Q20010" t="str">
            <v>PROBABLES NO DESARRROLLADAS2013</v>
          </cell>
        </row>
        <row r="20011">
          <cell r="I20011">
            <v>0.28571178050880969</v>
          </cell>
          <cell r="J20011">
            <v>0.28571178050880969</v>
          </cell>
          <cell r="K20011">
            <v>8.5713534152642906E-2</v>
          </cell>
          <cell r="L20011">
            <v>8.5713534152642906E-2</v>
          </cell>
          <cell r="P20011" t="str">
            <v>PROBABLES NO DESARRROLLADAS</v>
          </cell>
          <cell r="Q20011" t="str">
            <v>PROBABLES NO DESARRROLLADAS2013</v>
          </cell>
        </row>
        <row r="20012">
          <cell r="I20012">
            <v>0.29523550652576963</v>
          </cell>
          <cell r="J20012">
            <v>0.29523550652576963</v>
          </cell>
          <cell r="K20012">
            <v>8.8570651957730881E-2</v>
          </cell>
          <cell r="L20012">
            <v>8.8570651957730881E-2</v>
          </cell>
          <cell r="P20012" t="str">
            <v>PROBABLES NO DESARRROLLADAS</v>
          </cell>
          <cell r="Q20012" t="str">
            <v>PROBABLES NO DESARRROLLADAS2013</v>
          </cell>
        </row>
        <row r="20013">
          <cell r="I20013">
            <v>0.29523550652576963</v>
          </cell>
          <cell r="J20013">
            <v>0.29523550652576963</v>
          </cell>
          <cell r="K20013">
            <v>8.8570651957730881E-2</v>
          </cell>
          <cell r="L20013">
            <v>8.8570651957730881E-2</v>
          </cell>
          <cell r="P20013" t="str">
            <v>PROBABLES NO DESARRROLLADAS</v>
          </cell>
          <cell r="Q20013" t="str">
            <v>PROBABLES NO DESARRROLLADAS2013</v>
          </cell>
        </row>
        <row r="20014">
          <cell r="I20014">
            <v>0.28571178050880969</v>
          </cell>
          <cell r="J20014">
            <v>0.28571178050880969</v>
          </cell>
          <cell r="K20014">
            <v>8.5713534152642906E-2</v>
          </cell>
          <cell r="L20014">
            <v>8.5713534152642906E-2</v>
          </cell>
          <cell r="P20014" t="str">
            <v>PROBABLES NO DESARRROLLADAS</v>
          </cell>
          <cell r="Q20014" t="str">
            <v>PROBABLES NO DESARRROLLADAS2013</v>
          </cell>
        </row>
        <row r="20015">
          <cell r="I20015">
            <v>0.29529170960243789</v>
          </cell>
          <cell r="J20015">
            <v>0.29529170960243789</v>
          </cell>
          <cell r="K20015">
            <v>8.858751288073137E-2</v>
          </cell>
          <cell r="L20015">
            <v>8.858751288073137E-2</v>
          </cell>
          <cell r="P20015" t="str">
            <v>PROBABLES NO DESARRROLLADAS</v>
          </cell>
          <cell r="Q20015" t="str">
            <v>PROBABLES NO DESARRROLLADAS2013</v>
          </cell>
        </row>
        <row r="20016">
          <cell r="I20016">
            <v>0.28933916301991569</v>
          </cell>
          <cell r="J20016">
            <v>0.28933916301991569</v>
          </cell>
          <cell r="K20016">
            <v>8.6801748905974668E-2</v>
          </cell>
          <cell r="L20016">
            <v>8.6801748905974668E-2</v>
          </cell>
          <cell r="P20016" t="str">
            <v>PROBABLES NO DESARRROLLADAS</v>
          </cell>
          <cell r="Q20016" t="str">
            <v>PROBABLES NO DESARRROLLADAS2013</v>
          </cell>
        </row>
        <row r="20017">
          <cell r="I20017">
            <v>0.3047825902735849</v>
          </cell>
          <cell r="J20017">
            <v>0.3047825902735849</v>
          </cell>
          <cell r="K20017">
            <v>9.1434777082075494E-2</v>
          </cell>
          <cell r="L20017">
            <v>9.1434777082075494E-2</v>
          </cell>
          <cell r="P20017" t="str">
            <v>PROBABLES NO DESARRROLLADAS</v>
          </cell>
          <cell r="Q20017" t="str">
            <v>PROBABLES NO DESARRROLLADAS2013</v>
          </cell>
        </row>
        <row r="20018">
          <cell r="I20018">
            <v>0.31059500157917963</v>
          </cell>
          <cell r="J20018">
            <v>0.31059500157917963</v>
          </cell>
          <cell r="K20018">
            <v>9.3178500473753909E-2</v>
          </cell>
          <cell r="L20018">
            <v>9.3178500473753909E-2</v>
          </cell>
          <cell r="P20018" t="str">
            <v>PROBABLES NO DESARRROLLADAS</v>
          </cell>
          <cell r="Q20018" t="str">
            <v>PROBABLES NO DESARRROLLADAS2014</v>
          </cell>
        </row>
        <row r="20019">
          <cell r="I20019">
            <v>0.28546576105839894</v>
          </cell>
          <cell r="J20019">
            <v>0.28546576105839894</v>
          </cell>
          <cell r="K20019">
            <v>8.5639728317519662E-2</v>
          </cell>
          <cell r="L20019">
            <v>8.5639728317519662E-2</v>
          </cell>
          <cell r="P20019" t="str">
            <v>PROBABLES NO DESARRROLLADAS</v>
          </cell>
          <cell r="Q20019" t="str">
            <v>PROBABLES NO DESARRROLLADAS2014</v>
          </cell>
        </row>
        <row r="20020">
          <cell r="I20020">
            <v>0.32143398572439258</v>
          </cell>
          <cell r="J20020">
            <v>0.32143398572439258</v>
          </cell>
          <cell r="K20020">
            <v>9.6430195717317799E-2</v>
          </cell>
          <cell r="L20020">
            <v>9.6430195717317799E-2</v>
          </cell>
          <cell r="P20020" t="str">
            <v>PROBABLES NO DESARRROLLADAS</v>
          </cell>
          <cell r="Q20020" t="str">
            <v>PROBABLES NO DESARRROLLADAS2014</v>
          </cell>
        </row>
        <row r="20021">
          <cell r="I20021">
            <v>0.31632798182239269</v>
          </cell>
          <cell r="J20021">
            <v>0.31632798182239269</v>
          </cell>
          <cell r="K20021">
            <v>9.4898394546717807E-2</v>
          </cell>
          <cell r="L20021">
            <v>9.4898394546717807E-2</v>
          </cell>
          <cell r="P20021" t="str">
            <v>PROBABLES NO DESARRROLLADAS</v>
          </cell>
          <cell r="Q20021" t="str">
            <v>PROBABLES NO DESARRROLLADAS2014</v>
          </cell>
        </row>
        <row r="20022">
          <cell r="I20022">
            <v>0.32674684476310295</v>
          </cell>
          <cell r="J20022">
            <v>0.32674684476310295</v>
          </cell>
          <cell r="K20022">
            <v>9.8024053428930877E-2</v>
          </cell>
          <cell r="L20022">
            <v>9.8024053428930877E-2</v>
          </cell>
          <cell r="P20022" t="str">
            <v>PROBABLES NO DESARRROLLADAS</v>
          </cell>
          <cell r="Q20022" t="str">
            <v>PROBABLES NO DESARRROLLADAS2014</v>
          </cell>
        </row>
        <row r="20023">
          <cell r="I20023">
            <v>0.31284987562272892</v>
          </cell>
          <cell r="J20023">
            <v>0.31284987562272892</v>
          </cell>
          <cell r="K20023">
            <v>9.3854962686818699E-2</v>
          </cell>
          <cell r="L20023">
            <v>9.3854962686818699E-2</v>
          </cell>
          <cell r="P20023" t="str">
            <v>PROBABLES NO DESARRROLLADAS</v>
          </cell>
          <cell r="Q20023" t="str">
            <v>PROBABLES NO DESARRROLLADAS2014</v>
          </cell>
        </row>
        <row r="20024">
          <cell r="I20024">
            <v>0.3198448395582148</v>
          </cell>
          <cell r="J20024">
            <v>0.3198448395582148</v>
          </cell>
          <cell r="K20024">
            <v>9.5953451867464415E-2</v>
          </cell>
          <cell r="L20024">
            <v>9.5953451867464415E-2</v>
          </cell>
          <cell r="P20024" t="str">
            <v>PROBABLES NO DESARRROLLADAS</v>
          </cell>
          <cell r="Q20024" t="str">
            <v>PROBABLES NO DESARRROLLADAS2014</v>
          </cell>
        </row>
        <row r="20025">
          <cell r="I20025">
            <v>0.31639070553946441</v>
          </cell>
          <cell r="J20025">
            <v>0.31639070553946441</v>
          </cell>
          <cell r="K20025">
            <v>9.4917211661839307E-2</v>
          </cell>
          <cell r="L20025">
            <v>9.4917211661839307E-2</v>
          </cell>
          <cell r="P20025" t="str">
            <v>PROBABLES NO DESARRROLLADAS</v>
          </cell>
          <cell r="Q20025" t="str">
            <v>PROBABLES NO DESARRROLLADAS2014</v>
          </cell>
        </row>
        <row r="20026">
          <cell r="I20026">
            <v>0.30292925817037486</v>
          </cell>
          <cell r="J20026">
            <v>0.30292925817037486</v>
          </cell>
          <cell r="K20026">
            <v>9.0878777451112475E-2</v>
          </cell>
          <cell r="L20026">
            <v>9.0878777451112475E-2</v>
          </cell>
          <cell r="P20026" t="str">
            <v>PROBABLES NO DESARRROLLADAS</v>
          </cell>
          <cell r="Q20026" t="str">
            <v>PROBABLES NO DESARRROLLADAS2014</v>
          </cell>
        </row>
        <row r="20027">
          <cell r="I20027">
            <v>0.30969738505073419</v>
          </cell>
          <cell r="J20027">
            <v>0.30969738505073419</v>
          </cell>
          <cell r="K20027">
            <v>9.2909215515220273E-2</v>
          </cell>
          <cell r="L20027">
            <v>9.2909215515220273E-2</v>
          </cell>
          <cell r="P20027" t="str">
            <v>PROBABLES NO DESARRROLLADAS</v>
          </cell>
          <cell r="Q20027" t="str">
            <v>PROBABLES NO DESARRROLLADAS2014</v>
          </cell>
        </row>
        <row r="20028">
          <cell r="I20028">
            <v>0.2965175516066208</v>
          </cell>
          <cell r="J20028">
            <v>0.2965175516066208</v>
          </cell>
          <cell r="K20028">
            <v>8.8955265481986234E-2</v>
          </cell>
          <cell r="L20028">
            <v>8.8955265481986234E-2</v>
          </cell>
          <cell r="P20028" t="str">
            <v>PROBABLES NO DESARRROLLADAS</v>
          </cell>
          <cell r="Q20028" t="str">
            <v>PROBABLES NO DESARRROLLADAS2014</v>
          </cell>
        </row>
        <row r="20029">
          <cell r="I20029">
            <v>0.30313920560230567</v>
          </cell>
          <cell r="J20029">
            <v>0.30313920560230567</v>
          </cell>
          <cell r="K20029">
            <v>9.094176168069168E-2</v>
          </cell>
          <cell r="L20029">
            <v>9.094176168069168E-2</v>
          </cell>
          <cell r="P20029" t="str">
            <v>PROBABLES NO DESARRROLLADAS</v>
          </cell>
          <cell r="Q20029" t="str">
            <v>PROBABLES NO DESARRROLLADAS2014</v>
          </cell>
        </row>
        <row r="20030">
          <cell r="I20030">
            <v>0.29985733996444941</v>
          </cell>
          <cell r="J20030">
            <v>0.29985733996444941</v>
          </cell>
          <cell r="K20030">
            <v>8.9957201989334809E-2</v>
          </cell>
          <cell r="L20030">
            <v>8.9957201989334809E-2</v>
          </cell>
          <cell r="P20030" t="str">
            <v>PROBABLES NO DESARRROLLADAS</v>
          </cell>
          <cell r="Q20030" t="str">
            <v>PROBABLES NO DESARRROLLADAS2015</v>
          </cell>
        </row>
        <row r="20031">
          <cell r="I20031">
            <v>0.26804627692499711</v>
          </cell>
          <cell r="J20031">
            <v>0.26804627692499711</v>
          </cell>
          <cell r="K20031">
            <v>8.0413883077499124E-2</v>
          </cell>
          <cell r="L20031">
            <v>8.0413883077499124E-2</v>
          </cell>
          <cell r="P20031" t="str">
            <v>PROBABLES NO DESARRROLLADAS</v>
          </cell>
          <cell r="Q20031" t="str">
            <v>PROBABLES NO DESARRROLLADAS2015</v>
          </cell>
        </row>
        <row r="20032">
          <cell r="I20032">
            <v>0.29370465656080275</v>
          </cell>
          <cell r="J20032">
            <v>0.29370465656080275</v>
          </cell>
          <cell r="K20032">
            <v>8.8111396968240802E-2</v>
          </cell>
          <cell r="L20032">
            <v>8.8111396968240802E-2</v>
          </cell>
          <cell r="P20032" t="str">
            <v>PROBABLES NO DESARRROLLADAS</v>
          </cell>
          <cell r="Q20032" t="str">
            <v>PROBABLES NO DESARRROLLADAS2015</v>
          </cell>
        </row>
        <row r="20033">
          <cell r="I20033">
            <v>0.28119811844192499</v>
          </cell>
          <cell r="J20033">
            <v>0.28119811844192499</v>
          </cell>
          <cell r="K20033">
            <v>8.4359435532577479E-2</v>
          </cell>
          <cell r="L20033">
            <v>8.4359435532577479E-2</v>
          </cell>
          <cell r="P20033" t="str">
            <v>PROBABLES NO DESARRROLLADAS</v>
          </cell>
          <cell r="Q20033" t="str">
            <v>PROBABLES NO DESARRROLLADAS2015</v>
          </cell>
        </row>
        <row r="20034">
          <cell r="I20034">
            <v>0.28747023238361119</v>
          </cell>
          <cell r="J20034">
            <v>0.28747023238361119</v>
          </cell>
          <cell r="K20034">
            <v>8.6241069715083413E-2</v>
          </cell>
          <cell r="L20034">
            <v>8.6241069715083413E-2</v>
          </cell>
          <cell r="P20034" t="str">
            <v>PROBABLES NO DESARRROLLADAS</v>
          </cell>
          <cell r="Q20034" t="str">
            <v>PROBABLES NO DESARRROLLADAS2015</v>
          </cell>
        </row>
        <row r="20035">
          <cell r="I20035">
            <v>0.27522632635764849</v>
          </cell>
          <cell r="J20035">
            <v>0.27522632635764849</v>
          </cell>
          <cell r="K20035">
            <v>8.2567897907294574E-2</v>
          </cell>
          <cell r="L20035">
            <v>8.2567897907294574E-2</v>
          </cell>
          <cell r="P20035" t="str">
            <v>PROBABLES NO DESARRROLLADAS</v>
          </cell>
          <cell r="Q20035" t="str">
            <v>PROBABLES NO DESARRROLLADAS2015</v>
          </cell>
        </row>
        <row r="20036">
          <cell r="I20036">
            <v>0.28136234825518491</v>
          </cell>
          <cell r="J20036">
            <v>0.28136234825518491</v>
          </cell>
          <cell r="K20036">
            <v>8.4408704476555463E-2</v>
          </cell>
          <cell r="L20036">
            <v>8.4408704476555463E-2</v>
          </cell>
          <cell r="P20036" t="str">
            <v>PROBABLES NO DESARRROLLADAS</v>
          </cell>
          <cell r="Q20036" t="str">
            <v>PROBABLES NO DESARRROLLADAS2015</v>
          </cell>
        </row>
        <row r="20037">
          <cell r="I20037">
            <v>0.27830606955530041</v>
          </cell>
          <cell r="J20037">
            <v>0.27830606955530041</v>
          </cell>
          <cell r="K20037">
            <v>8.3491820866590113E-2</v>
          </cell>
          <cell r="L20037">
            <v>8.3491820866590113E-2</v>
          </cell>
          <cell r="P20037" t="str">
            <v>PROBABLES NO DESARRROLLADAS</v>
          </cell>
          <cell r="Q20037" t="str">
            <v>PROBABLES NO DESARRROLLADAS2015</v>
          </cell>
        </row>
        <row r="20038">
          <cell r="I20038">
            <v>0.26644838188040809</v>
          </cell>
          <cell r="J20038">
            <v>0.26644838188040809</v>
          </cell>
          <cell r="K20038">
            <v>7.9934514564122414E-2</v>
          </cell>
          <cell r="L20038">
            <v>7.9934514564122414E-2</v>
          </cell>
          <cell r="P20038" t="str">
            <v>PROBABLES NO DESARRROLLADAS</v>
          </cell>
          <cell r="Q20038" t="str">
            <v>PROBABLES NO DESARRROLLADAS2015</v>
          </cell>
        </row>
        <row r="20039">
          <cell r="I20039">
            <v>0.27238453247501171</v>
          </cell>
          <cell r="J20039">
            <v>0.27238453247501171</v>
          </cell>
          <cell r="K20039">
            <v>8.1715359742503518E-2</v>
          </cell>
          <cell r="L20039">
            <v>8.1715359742503518E-2</v>
          </cell>
          <cell r="P20039" t="str">
            <v>PROBABLES NO DESARRROLLADAS</v>
          </cell>
          <cell r="Q20039" t="str">
            <v>PROBABLES NO DESARRROLLADAS2015</v>
          </cell>
        </row>
        <row r="20040">
          <cell r="I20040">
            <v>0.26077651188549072</v>
          </cell>
          <cell r="J20040">
            <v>0.26077651188549072</v>
          </cell>
          <cell r="K20040">
            <v>7.8232953565647231E-2</v>
          </cell>
          <cell r="L20040">
            <v>7.8232953565647231E-2</v>
          </cell>
          <cell r="P20040" t="str">
            <v>PROBABLES NO DESARRROLLADAS</v>
          </cell>
          <cell r="Q20040" t="str">
            <v>PROBABLES NO DESARRROLLADAS2015</v>
          </cell>
        </row>
        <row r="20041">
          <cell r="I20041">
            <v>0.26658362474091563</v>
          </cell>
          <cell r="J20041">
            <v>0.26658362474091563</v>
          </cell>
          <cell r="K20041">
            <v>7.997508742227466E-2</v>
          </cell>
          <cell r="L20041">
            <v>7.997508742227466E-2</v>
          </cell>
          <cell r="P20041" t="str">
            <v>PROBABLES NO DESARRROLLADAS</v>
          </cell>
          <cell r="Q20041" t="str">
            <v>PROBABLES NO DESARRROLLADAS2015</v>
          </cell>
        </row>
        <row r="20042">
          <cell r="I20042">
            <v>0.2636811163867418</v>
          </cell>
          <cell r="J20042">
            <v>0.2636811163867418</v>
          </cell>
          <cell r="K20042">
            <v>7.9104334916022534E-2</v>
          </cell>
          <cell r="L20042">
            <v>7.9104334916022534E-2</v>
          </cell>
          <cell r="P20042" t="str">
            <v>PROBABLES NO DESARRROLLADAS</v>
          </cell>
          <cell r="Q20042" t="str">
            <v>PROBABLES NO DESARRROLLADAS2016</v>
          </cell>
        </row>
        <row r="20043">
          <cell r="I20043">
            <v>0.24406858521127658</v>
          </cell>
          <cell r="J20043">
            <v>0.24406858521127658</v>
          </cell>
          <cell r="K20043">
            <v>7.3220575563382961E-2</v>
          </cell>
          <cell r="L20043">
            <v>7.3220575563382961E-2</v>
          </cell>
          <cell r="P20043" t="str">
            <v>PROBABLES NO DESARRROLLADAS</v>
          </cell>
          <cell r="Q20043" t="str">
            <v>PROBABLES NO DESARRROLLADAS2016</v>
          </cell>
        </row>
        <row r="20044">
          <cell r="I20044">
            <v>0.25814907647598612</v>
          </cell>
          <cell r="J20044">
            <v>0.25814907647598612</v>
          </cell>
          <cell r="K20044">
            <v>7.7444722942795835E-2</v>
          </cell>
          <cell r="L20044">
            <v>7.7444722942795835E-2</v>
          </cell>
          <cell r="P20044" t="str">
            <v>PROBABLES NO DESARRROLLADAS</v>
          </cell>
          <cell r="Q20044" t="str">
            <v>PROBABLES NO DESARRROLLADAS2016</v>
          </cell>
        </row>
        <row r="20045">
          <cell r="I20045">
            <v>0.24714160905040694</v>
          </cell>
          <cell r="J20045">
            <v>0.24714160905040694</v>
          </cell>
          <cell r="K20045">
            <v>7.4142482715122096E-2</v>
          </cell>
          <cell r="L20045">
            <v>7.4142482715122096E-2</v>
          </cell>
          <cell r="P20045" t="str">
            <v>PROBABLES NO DESARRROLLADAS</v>
          </cell>
          <cell r="Q20045" t="str">
            <v>PROBABLES NO DESARRROLLADAS2016</v>
          </cell>
        </row>
        <row r="20046">
          <cell r="I20046">
            <v>0.2526388773617273</v>
          </cell>
          <cell r="J20046">
            <v>0.2526388773617273</v>
          </cell>
          <cell r="K20046">
            <v>7.5791663208518184E-2</v>
          </cell>
          <cell r="L20046">
            <v>7.5791663208518184E-2</v>
          </cell>
          <cell r="P20046" t="str">
            <v>PROBABLES NO DESARRROLLADAS</v>
          </cell>
          <cell r="Q20046" t="str">
            <v>PROBABLES NO DESARRROLLADAS2016</v>
          </cell>
        </row>
        <row r="20047">
          <cell r="I20047">
            <v>0.24186400409629044</v>
          </cell>
          <cell r="J20047">
            <v>0.24186400409629044</v>
          </cell>
          <cell r="K20047">
            <v>7.2559201228887135E-2</v>
          </cell>
          <cell r="L20047">
            <v>7.2559201228887135E-2</v>
          </cell>
          <cell r="P20047" t="str">
            <v>PROBABLES NO DESARRROLLADAS</v>
          </cell>
          <cell r="Q20047" t="str">
            <v>PROBABLES NO DESARRROLLADAS2016</v>
          </cell>
        </row>
        <row r="20048">
          <cell r="I20048">
            <v>0.24724147906681493</v>
          </cell>
          <cell r="J20048">
            <v>0.24724147906681493</v>
          </cell>
          <cell r="K20048">
            <v>7.4172443720044473E-2</v>
          </cell>
          <cell r="L20048">
            <v>7.4172443720044473E-2</v>
          </cell>
          <cell r="P20048" t="str">
            <v>PROBABLES NO DESARRROLLADAS</v>
          </cell>
          <cell r="Q20048" t="str">
            <v>PROBABLES NO DESARRROLLADAS2016</v>
          </cell>
        </row>
        <row r="20049">
          <cell r="I20049">
            <v>0.24454107462227354</v>
          </cell>
          <cell r="J20049">
            <v>0.24454107462227354</v>
          </cell>
          <cell r="K20049">
            <v>7.3362322386682069E-2</v>
          </cell>
          <cell r="L20049">
            <v>7.3362322386682069E-2</v>
          </cell>
          <cell r="P20049" t="str">
            <v>PROBABLES NO DESARRROLLADAS</v>
          </cell>
          <cell r="Q20049" t="str">
            <v>PROBABLES NO DESARRROLLADAS2016</v>
          </cell>
        </row>
        <row r="20050">
          <cell r="I20050">
            <v>0.23410816086797342</v>
          </cell>
          <cell r="J20050">
            <v>0.23410816086797342</v>
          </cell>
          <cell r="K20050">
            <v>7.023244826039203E-2</v>
          </cell>
          <cell r="L20050">
            <v>7.023244826039203E-2</v>
          </cell>
          <cell r="P20050" t="str">
            <v>PROBABLES NO DESARRROLLADAS</v>
          </cell>
          <cell r="Q20050" t="str">
            <v>PROBABLES NO DESARRROLLADAS2016</v>
          </cell>
        </row>
        <row r="20051">
          <cell r="I20051">
            <v>0.2393097312604337</v>
          </cell>
          <cell r="J20051">
            <v>0.2393097312604337</v>
          </cell>
          <cell r="K20051">
            <v>7.1792919378130107E-2</v>
          </cell>
          <cell r="L20051">
            <v>7.1792919378130107E-2</v>
          </cell>
          <cell r="P20051" t="str">
            <v>PROBABLES NO DESARRROLLADAS</v>
          </cell>
          <cell r="Q20051" t="str">
            <v>PROBABLES NO DESARRROLLADAS2016</v>
          </cell>
        </row>
        <row r="20052">
          <cell r="I20052">
            <v>0.22909781888408709</v>
          </cell>
          <cell r="J20052">
            <v>0.22909781888408709</v>
          </cell>
          <cell r="K20052">
            <v>6.8729345665226121E-2</v>
          </cell>
          <cell r="L20052">
            <v>6.8729345665226121E-2</v>
          </cell>
          <cell r="P20052" t="str">
            <v>PROBABLES NO DESARRROLLADAS</v>
          </cell>
          <cell r="Q20052" t="str">
            <v>PROBABLES NO DESARRROLLADAS2016</v>
          </cell>
        </row>
        <row r="20053">
          <cell r="I20053">
            <v>0.23418584355253383</v>
          </cell>
          <cell r="J20053">
            <v>0.23418584355253383</v>
          </cell>
          <cell r="K20053">
            <v>7.0255753065760138E-2</v>
          </cell>
          <cell r="L20053">
            <v>7.0255753065760138E-2</v>
          </cell>
          <cell r="P20053" t="str">
            <v>PROBABLES NO DESARRROLLADAS</v>
          </cell>
          <cell r="Q20053" t="str">
            <v>PROBABLES NO DESARRROLLADAS2016</v>
          </cell>
        </row>
        <row r="20054">
          <cell r="I20054">
            <v>0.23162241687683646</v>
          </cell>
          <cell r="J20054">
            <v>0.23162241687683646</v>
          </cell>
          <cell r="K20054">
            <v>6.9486725063050925E-2</v>
          </cell>
          <cell r="L20054">
            <v>6.9486725063050925E-2</v>
          </cell>
          <cell r="P20054" t="str">
            <v>PROBABLES NO DESARRROLLADAS</v>
          </cell>
          <cell r="Q20054" t="str">
            <v>PROBABLES NO DESARRROLLADAS2017</v>
          </cell>
        </row>
        <row r="20055">
          <cell r="I20055">
            <v>0.20702644603232168</v>
          </cell>
          <cell r="J20055">
            <v>0.20702644603232168</v>
          </cell>
          <cell r="K20055">
            <v>6.2107933809696515E-2</v>
          </cell>
          <cell r="L20055">
            <v>6.2107933809696515E-2</v>
          </cell>
          <cell r="P20055" t="str">
            <v>PROBABLES NO DESARRROLLADAS</v>
          </cell>
          <cell r="Q20055" t="str">
            <v>PROBABLES NO DESARRROLLADAS2017</v>
          </cell>
        </row>
        <row r="20056">
          <cell r="I20056">
            <v>0.22681787029253578</v>
          </cell>
          <cell r="J20056">
            <v>0.22681787029253578</v>
          </cell>
          <cell r="K20056">
            <v>6.8045361087760728E-2</v>
          </cell>
          <cell r="L20056">
            <v>6.8045361087760728E-2</v>
          </cell>
          <cell r="P20056" t="str">
            <v>PROBABLES NO DESARRROLLADAS</v>
          </cell>
          <cell r="Q20056" t="str">
            <v>PROBABLES NO DESARRROLLADAS2017</v>
          </cell>
        </row>
        <row r="20057">
          <cell r="I20057">
            <v>0.21713397050073613</v>
          </cell>
          <cell r="J20057">
            <v>0.21713397050073613</v>
          </cell>
          <cell r="K20057">
            <v>6.5140191150220864E-2</v>
          </cell>
          <cell r="L20057">
            <v>6.5140191150220864E-2</v>
          </cell>
          <cell r="P20057" t="str">
            <v>PROBABLES NO DESARRROLLADAS</v>
          </cell>
          <cell r="Q20057" t="str">
            <v>PROBABLES NO DESARRROLLADAS2017</v>
          </cell>
        </row>
        <row r="20058">
          <cell r="I20058">
            <v>0.22195115813961866</v>
          </cell>
          <cell r="J20058">
            <v>0.22195115813961866</v>
          </cell>
          <cell r="K20058">
            <v>6.6585347441885601E-2</v>
          </cell>
          <cell r="L20058">
            <v>6.6585347441885601E-2</v>
          </cell>
          <cell r="P20058" t="str">
            <v>PROBABLES NO DESARRROLLADAS</v>
          </cell>
          <cell r="Q20058" t="str">
            <v>PROBABLES NO DESARRROLLADAS2017</v>
          </cell>
        </row>
        <row r="20059">
          <cell r="I20059">
            <v>0.21247307790088513</v>
          </cell>
          <cell r="J20059">
            <v>0.21247307790088513</v>
          </cell>
          <cell r="K20059">
            <v>6.3741923370265532E-2</v>
          </cell>
          <cell r="L20059">
            <v>6.3741923370265532E-2</v>
          </cell>
          <cell r="P20059" t="str">
            <v>PROBABLES NO DESARRROLLADAS</v>
          </cell>
          <cell r="Q20059" t="str">
            <v>PROBABLES NO DESARRROLLADAS2017</v>
          </cell>
        </row>
        <row r="20060">
          <cell r="I20060">
            <v>0.21718486514432647</v>
          </cell>
          <cell r="J20060">
            <v>0.21718486514432647</v>
          </cell>
          <cell r="K20060">
            <v>6.5155459543297947E-2</v>
          </cell>
          <cell r="L20060">
            <v>6.5155459543297947E-2</v>
          </cell>
          <cell r="P20060" t="str">
            <v>PROBABLES NO DESARRROLLADAS</v>
          </cell>
          <cell r="Q20060" t="str">
            <v>PROBABLES NO DESARRROLLADAS2017</v>
          </cell>
        </row>
        <row r="20061">
          <cell r="I20061">
            <v>0.21480050905626052</v>
          </cell>
          <cell r="J20061">
            <v>0.21480050905626052</v>
          </cell>
          <cell r="K20061">
            <v>6.4440152716878182E-2</v>
          </cell>
          <cell r="L20061">
            <v>6.4440152716878182E-2</v>
          </cell>
          <cell r="P20061" t="str">
            <v>PROBABLES NO DESARRROLLADAS</v>
          </cell>
          <cell r="Q20061" t="str">
            <v>PROBABLES NO DESARRROLLADAS2017</v>
          </cell>
        </row>
        <row r="20062">
          <cell r="I20062">
            <v>0.20562495361501085</v>
          </cell>
          <cell r="J20062">
            <v>0.20562495361501085</v>
          </cell>
          <cell r="K20062">
            <v>6.1687486084503258E-2</v>
          </cell>
          <cell r="L20062">
            <v>6.1687486084503258E-2</v>
          </cell>
          <cell r="P20062" t="str">
            <v>PROBABLES NO DESARRROLLADAS</v>
          </cell>
          <cell r="Q20062" t="str">
            <v>PROBABLES NO DESARRROLLADAS2017</v>
          </cell>
        </row>
        <row r="20063">
          <cell r="I20063">
            <v>0.21018199543172245</v>
          </cell>
          <cell r="J20063">
            <v>0.21018199543172245</v>
          </cell>
          <cell r="K20063">
            <v>6.305459862951672E-2</v>
          </cell>
          <cell r="L20063">
            <v>6.305459862951672E-2</v>
          </cell>
          <cell r="P20063" t="str">
            <v>PROBABLES NO DESARRROLLADAS</v>
          </cell>
          <cell r="Q20063" t="str">
            <v>PROBABLES NO DESARRROLLADAS2017</v>
          </cell>
        </row>
        <row r="20064">
          <cell r="I20064">
            <v>0.20120191027674886</v>
          </cell>
          <cell r="J20064">
            <v>0.20120191027674886</v>
          </cell>
          <cell r="K20064">
            <v>6.036057308302465E-2</v>
          </cell>
          <cell r="L20064">
            <v>6.036057308302465E-2</v>
          </cell>
          <cell r="P20064" t="str">
            <v>PROBABLES NO DESARRROLLADAS</v>
          </cell>
          <cell r="Q20064" t="str">
            <v>PROBABLES NO DESARRROLLADAS2017</v>
          </cell>
        </row>
        <row r="20065">
          <cell r="I20065">
            <v>0.20565908024119631</v>
          </cell>
          <cell r="J20065">
            <v>0.20565908024119631</v>
          </cell>
          <cell r="K20065">
            <v>6.1697724072358857E-2</v>
          </cell>
          <cell r="L20065">
            <v>6.1697724072358857E-2</v>
          </cell>
          <cell r="P20065" t="str">
            <v>PROBABLES NO DESARRROLLADAS</v>
          </cell>
          <cell r="Q20065" t="str">
            <v>PROBABLES NO DESARRROLLADAS2017</v>
          </cell>
        </row>
        <row r="20066">
          <cell r="I20066">
            <v>0.20339658738650973</v>
          </cell>
          <cell r="J20066">
            <v>0.20339658738650973</v>
          </cell>
          <cell r="K20066">
            <v>6.1018976215952932E-2</v>
          </cell>
          <cell r="L20066">
            <v>6.1018976215952932E-2</v>
          </cell>
          <cell r="P20066" t="str">
            <v>PROBABLES NO DESARRROLLADAS</v>
          </cell>
          <cell r="Q20066" t="str">
            <v>PROBABLES NO DESARRROLLADAS2018</v>
          </cell>
        </row>
        <row r="20067">
          <cell r="I20067">
            <v>0.18178832578561685</v>
          </cell>
          <cell r="J20067">
            <v>0.18178832578561685</v>
          </cell>
          <cell r="K20067">
            <v>5.4536497735685037E-2</v>
          </cell>
          <cell r="L20067">
            <v>5.4536497735685037E-2</v>
          </cell>
          <cell r="P20067" t="str">
            <v>PROBABLES NO DESARRROLLADAS</v>
          </cell>
          <cell r="Q20067" t="str">
            <v>PROBABLES NO DESARRROLLADAS2018</v>
          </cell>
        </row>
        <row r="20068">
          <cell r="I20068">
            <v>0.1991565668105304</v>
          </cell>
          <cell r="J20068">
            <v>0.1991565668105304</v>
          </cell>
          <cell r="K20068">
            <v>5.9746970043159119E-2</v>
          </cell>
          <cell r="L20068">
            <v>5.9746970043159119E-2</v>
          </cell>
          <cell r="P20068" t="str">
            <v>PROBABLES NO DESARRROLLADAS</v>
          </cell>
          <cell r="Q20068" t="str">
            <v>PROBABLES NO DESARRROLLADAS2018</v>
          </cell>
        </row>
        <row r="20069">
          <cell r="I20069">
            <v>0.19064334985123962</v>
          </cell>
          <cell r="J20069">
            <v>0.19064334985123962</v>
          </cell>
          <cell r="K20069">
            <v>5.7193004955371884E-2</v>
          </cell>
          <cell r="L20069">
            <v>5.7193004955371884E-2</v>
          </cell>
          <cell r="P20069" t="str">
            <v>PROBABLES NO DESARRROLLADAS</v>
          </cell>
          <cell r="Q20069" t="str">
            <v>PROBABLES NO DESARRROLLADAS2018</v>
          </cell>
        </row>
        <row r="20070">
          <cell r="I20070">
            <v>0.19486234941275035</v>
          </cell>
          <cell r="J20070">
            <v>0.19486234941275035</v>
          </cell>
          <cell r="K20070">
            <v>5.8458704823825099E-2</v>
          </cell>
          <cell r="L20070">
            <v>5.8458704823825099E-2</v>
          </cell>
          <cell r="P20070" t="str">
            <v>PROBABLES NO DESARRROLLADAS</v>
          </cell>
          <cell r="Q20070" t="str">
            <v>PROBABLES NO DESARRROLLADAS2018</v>
          </cell>
        </row>
        <row r="20071">
          <cell r="I20071">
            <v>0.18653106140337347</v>
          </cell>
          <cell r="J20071">
            <v>0.18653106140337347</v>
          </cell>
          <cell r="K20071">
            <v>5.5959318421012032E-2</v>
          </cell>
          <cell r="L20071">
            <v>5.5959318421012032E-2</v>
          </cell>
          <cell r="P20071" t="str">
            <v>PROBABLES NO DESARRROLLADAS</v>
          </cell>
          <cell r="Q20071" t="str">
            <v>PROBABLES NO DESARRROLLADAS2018</v>
          </cell>
        </row>
        <row r="20072">
          <cell r="I20072">
            <v>0.19065739297302148</v>
          </cell>
          <cell r="J20072">
            <v>0.19065739297302148</v>
          </cell>
          <cell r="K20072">
            <v>5.7197217891906453E-2</v>
          </cell>
          <cell r="L20072">
            <v>5.7197217891906453E-2</v>
          </cell>
          <cell r="P20072" t="str">
            <v>PROBABLES NO DESARRROLLADAS</v>
          </cell>
          <cell r="Q20072" t="str">
            <v>PROBABLES NO DESARRROLLADAS2018</v>
          </cell>
        </row>
        <row r="20073">
          <cell r="I20073">
            <v>0.18855409276480942</v>
          </cell>
          <cell r="J20073">
            <v>0.18855409276480942</v>
          </cell>
          <cell r="K20073">
            <v>5.6566227829442838E-2</v>
          </cell>
          <cell r="L20073">
            <v>5.6566227829442838E-2</v>
          </cell>
          <cell r="P20073" t="str">
            <v>PROBABLES NO DESARRROLLADAS</v>
          </cell>
          <cell r="Q20073" t="str">
            <v>PROBABLES NO DESARRROLLADAS2018</v>
          </cell>
        </row>
        <row r="20074">
          <cell r="I20074">
            <v>0.18049015544114341</v>
          </cell>
          <cell r="J20074">
            <v>0.18049015544114341</v>
          </cell>
          <cell r="K20074">
            <v>5.4147046632343036E-2</v>
          </cell>
          <cell r="L20074">
            <v>5.4147046632343036E-2</v>
          </cell>
          <cell r="P20074" t="str">
            <v>PROBABLES NO DESARRROLLADAS</v>
          </cell>
          <cell r="Q20074" t="str">
            <v>PROBABLES NO DESARRROLLADAS2018</v>
          </cell>
        </row>
        <row r="20075">
          <cell r="I20075">
            <v>0.18448045526612014</v>
          </cell>
          <cell r="J20075">
            <v>0.18448045526612014</v>
          </cell>
          <cell r="K20075">
            <v>5.5344136579836035E-2</v>
          </cell>
          <cell r="L20075">
            <v>5.5344136579836035E-2</v>
          </cell>
          <cell r="P20075" t="str">
            <v>PROBABLES NO DESARRROLLADAS</v>
          </cell>
          <cell r="Q20075" t="str">
            <v>PROBABLES NO DESARRROLLADAS2018</v>
          </cell>
        </row>
        <row r="20076">
          <cell r="I20076">
            <v>0.17658922381863251</v>
          </cell>
          <cell r="J20076">
            <v>0.17658922381863251</v>
          </cell>
          <cell r="K20076">
            <v>5.2976767145589763E-2</v>
          </cell>
          <cell r="L20076">
            <v>5.2976767145589763E-2</v>
          </cell>
          <cell r="P20076" t="str">
            <v>PROBABLES NO DESARRROLLADAS</v>
          </cell>
          <cell r="Q20076" t="str">
            <v>PROBABLES NO DESARRROLLADAS2018</v>
          </cell>
        </row>
        <row r="20077">
          <cell r="I20077">
            <v>0.18049174255593173</v>
          </cell>
          <cell r="J20077">
            <v>0.18049174255593173</v>
          </cell>
          <cell r="K20077">
            <v>5.4147522766779525E-2</v>
          </cell>
          <cell r="L20077">
            <v>5.4147522766779525E-2</v>
          </cell>
          <cell r="P20077" t="str">
            <v>PROBABLES NO DESARRROLLADAS</v>
          </cell>
          <cell r="Q20077" t="str">
            <v>PROBABLES NO DESARRROLLADAS2018</v>
          </cell>
        </row>
        <row r="20078">
          <cell r="I20078">
            <v>0.17849669970269216</v>
          </cell>
          <cell r="J20078">
            <v>0.17849669970269216</v>
          </cell>
          <cell r="K20078">
            <v>5.3549009910807618E-2</v>
          </cell>
          <cell r="L20078">
            <v>5.3549009910807618E-2</v>
          </cell>
          <cell r="P20078" t="str">
            <v>PROBABLES NO DESARRROLLADAS</v>
          </cell>
          <cell r="Q20078" t="str">
            <v>PROBABLES NO DESARRROLLADAS2019</v>
          </cell>
        </row>
        <row r="20079">
          <cell r="I20079">
            <v>0.1595257511113006</v>
          </cell>
          <cell r="J20079">
            <v>0.1595257511113006</v>
          </cell>
          <cell r="K20079">
            <v>4.7857725333390166E-2</v>
          </cell>
          <cell r="L20079">
            <v>4.7857725333390166E-2</v>
          </cell>
          <cell r="P20079" t="str">
            <v>PROBABLES NO DESARRROLLADAS</v>
          </cell>
          <cell r="Q20079" t="str">
            <v>PROBABLES NO DESARRROLLADAS2019</v>
          </cell>
        </row>
        <row r="20080">
          <cell r="I20080">
            <v>0.17475830356232611</v>
          </cell>
          <cell r="J20080">
            <v>0.17475830356232611</v>
          </cell>
          <cell r="K20080">
            <v>5.2427491068697846E-2</v>
          </cell>
          <cell r="L20080">
            <v>5.2427491068697846E-2</v>
          </cell>
          <cell r="P20080" t="str">
            <v>PROBABLES NO DESARRROLLADAS</v>
          </cell>
          <cell r="Q20080" t="str">
            <v>PROBABLES NO DESARRROLLADAS2019</v>
          </cell>
        </row>
        <row r="20081">
          <cell r="I20081">
            <v>0.16727944842027381</v>
          </cell>
          <cell r="J20081">
            <v>0.16727944842027381</v>
          </cell>
          <cell r="K20081">
            <v>5.018383452608214E-2</v>
          </cell>
          <cell r="L20081">
            <v>5.018383452608214E-2</v>
          </cell>
          <cell r="P20081" t="str">
            <v>PROBABLES NO DESARRROLLADAS</v>
          </cell>
          <cell r="Q20081" t="str">
            <v>PROBABLES NO DESARRROLLADAS2019</v>
          </cell>
        </row>
        <row r="20082">
          <cell r="I20082">
            <v>0.17097267249936865</v>
          </cell>
          <cell r="J20082">
            <v>0.17097267249936865</v>
          </cell>
          <cell r="K20082">
            <v>5.1291801749810607E-2</v>
          </cell>
          <cell r="L20082">
            <v>5.1291801749810607E-2</v>
          </cell>
          <cell r="P20082" t="str">
            <v>PROBABLES NO DESARRROLLADAS</v>
          </cell>
          <cell r="Q20082" t="str">
            <v>PROBABLES NO DESARRROLLADAS2019</v>
          </cell>
        </row>
        <row r="20083">
          <cell r="I20083">
            <v>0.16365446525882105</v>
          </cell>
          <cell r="J20083">
            <v>0.16365446525882105</v>
          </cell>
          <cell r="K20083">
            <v>4.9096339577646329E-2</v>
          </cell>
          <cell r="L20083">
            <v>4.9096339577646329E-2</v>
          </cell>
          <cell r="P20083" t="str">
            <v>PROBABLES NO DESARRROLLADAS</v>
          </cell>
          <cell r="Q20083" t="str">
            <v>PROBABLES NO DESARRROLLADAS2019</v>
          </cell>
        </row>
        <row r="20084">
          <cell r="I20084">
            <v>0.16726627275270681</v>
          </cell>
          <cell r="J20084">
            <v>0.16726627275270681</v>
          </cell>
          <cell r="K20084">
            <v>5.0179881825812046E-2</v>
          </cell>
          <cell r="L20084">
            <v>5.0179881825812046E-2</v>
          </cell>
          <cell r="P20084" t="str">
            <v>PROBABLES NO DESARRROLLADAS</v>
          </cell>
          <cell r="Q20084" t="str">
            <v>PROBABLES NO DESARRROLLADAS2019</v>
          </cell>
        </row>
        <row r="20085">
          <cell r="I20085">
            <v>0.16541255135982558</v>
          </cell>
          <cell r="J20085">
            <v>0.16541255135982558</v>
          </cell>
          <cell r="K20085">
            <v>4.9623765407947662E-2</v>
          </cell>
          <cell r="L20085">
            <v>4.9623765407947662E-2</v>
          </cell>
          <cell r="P20085" t="str">
            <v>PROBABLES NO DESARRROLLADAS</v>
          </cell>
          <cell r="Q20085" t="str">
            <v>PROBABLES NO DESARRROLLADAS2019</v>
          </cell>
        </row>
        <row r="20086">
          <cell r="I20086">
            <v>0.15833037332116265</v>
          </cell>
          <cell r="J20086">
            <v>0.15833037332116265</v>
          </cell>
          <cell r="K20086">
            <v>4.7499111996348806E-2</v>
          </cell>
          <cell r="L20086">
            <v>4.7499111996348806E-2</v>
          </cell>
          <cell r="P20086" t="str">
            <v>PROBABLES NO DESARRROLLADAS</v>
          </cell>
          <cell r="Q20086" t="str">
            <v>PROBABLES NO DESARRROLLADAS2019</v>
          </cell>
        </row>
        <row r="20087">
          <cell r="I20087">
            <v>0.16182268248124348</v>
          </cell>
          <cell r="J20087">
            <v>0.16182268248124348</v>
          </cell>
          <cell r="K20087">
            <v>4.8546804744373027E-2</v>
          </cell>
          <cell r="L20087">
            <v>4.8546804744373027E-2</v>
          </cell>
          <cell r="P20087" t="str">
            <v>PROBABLES NO DESARRROLLADAS</v>
          </cell>
          <cell r="Q20087" t="str">
            <v>PROBABLES NO DESARRROLLADAS2019</v>
          </cell>
        </row>
        <row r="20088">
          <cell r="I20088">
            <v>0.15489294605977216</v>
          </cell>
          <cell r="J20088">
            <v>0.15489294605977216</v>
          </cell>
          <cell r="K20088">
            <v>4.6467883817931654E-2</v>
          </cell>
          <cell r="L20088">
            <v>4.6467883817931654E-2</v>
          </cell>
          <cell r="P20088" t="str">
            <v>PROBABLES NO DESARRROLLADAS</v>
          </cell>
          <cell r="Q20088" t="str">
            <v>PROBABLES NO DESARRROLLADAS2019</v>
          </cell>
        </row>
        <row r="20089">
          <cell r="I20089">
            <v>0.15830815396945466</v>
          </cell>
          <cell r="J20089">
            <v>0.15830815396945466</v>
          </cell>
          <cell r="K20089">
            <v>4.7492446190836396E-2</v>
          </cell>
          <cell r="L20089">
            <v>4.7492446190836396E-2</v>
          </cell>
          <cell r="P20089" t="str">
            <v>PROBABLES NO DESARRROLLADAS</v>
          </cell>
          <cell r="Q20089" t="str">
            <v>PROBABLES NO DESARRROLLADAS2019</v>
          </cell>
        </row>
        <row r="20090">
          <cell r="I20090">
            <v>0.1565504724574989</v>
          </cell>
          <cell r="J20090">
            <v>0.1565504724574989</v>
          </cell>
          <cell r="K20090">
            <v>4.6965141737249659E-2</v>
          </cell>
          <cell r="L20090">
            <v>4.6965141737249659E-2</v>
          </cell>
          <cell r="P20090" t="str">
            <v>PROBABLES NO DESARRROLLADAS</v>
          </cell>
          <cell r="Q20090" t="str">
            <v>PROBABLES NO DESARRROLLADAS2020</v>
          </cell>
        </row>
        <row r="20091">
          <cell r="I20091">
            <v>0.14487592351781489</v>
          </cell>
          <cell r="J20091">
            <v>0.14487592351781489</v>
          </cell>
          <cell r="K20091">
            <v>4.3462777055344473E-2</v>
          </cell>
          <cell r="L20091">
            <v>4.3462777055344473E-2</v>
          </cell>
          <cell r="P20091" t="str">
            <v>PROBABLES NO DESARRROLLADAS</v>
          </cell>
          <cell r="Q20091" t="str">
            <v>PROBABLES NO DESARRROLLADAS2020</v>
          </cell>
        </row>
        <row r="20092">
          <cell r="I20092">
            <v>0.15320195726524632</v>
          </cell>
          <cell r="J20092">
            <v>0.15320195726524632</v>
          </cell>
          <cell r="K20092">
            <v>4.5960587179573902E-2</v>
          </cell>
          <cell r="L20092">
            <v>4.5960587179573902E-2</v>
          </cell>
          <cell r="P20092" t="str">
            <v>PROBABLES NO DESARRROLLADAS</v>
          </cell>
          <cell r="Q20092" t="str">
            <v>PROBABLES NO DESARRROLLADAS2020</v>
          </cell>
        </row>
        <row r="20093">
          <cell r="I20093">
            <v>0.14663845912189996</v>
          </cell>
          <cell r="J20093">
            <v>0.14663845912189996</v>
          </cell>
          <cell r="K20093">
            <v>4.3991537736569983E-2</v>
          </cell>
          <cell r="L20093">
            <v>4.3991537736569983E-2</v>
          </cell>
          <cell r="P20093" t="str">
            <v>PROBABLES NO DESARRROLLADAS</v>
          </cell>
          <cell r="Q20093" t="str">
            <v>PROBABLES NO DESARRROLLADAS2020</v>
          </cell>
        </row>
        <row r="20094">
          <cell r="I20094">
            <v>0.14986868667498704</v>
          </cell>
          <cell r="J20094">
            <v>0.14986868667498704</v>
          </cell>
          <cell r="K20094">
            <v>4.4960606002496142E-2</v>
          </cell>
          <cell r="L20094">
            <v>4.4960606002496142E-2</v>
          </cell>
          <cell r="P20094" t="str">
            <v>PROBABLES NO DESARRROLLADAS</v>
          </cell>
          <cell r="Q20094" t="str">
            <v>PROBABLES NO DESARRROLLADAS2020</v>
          </cell>
        </row>
        <row r="20095">
          <cell r="I20095">
            <v>0.14344686069684692</v>
          </cell>
          <cell r="J20095">
            <v>0.14344686069684692</v>
          </cell>
          <cell r="K20095">
            <v>4.303405820905408E-2</v>
          </cell>
          <cell r="L20095">
            <v>4.303405820905408E-2</v>
          </cell>
          <cell r="P20095" t="str">
            <v>PROBABLES NO DESARRROLLADAS</v>
          </cell>
          <cell r="Q20095" t="str">
            <v>PROBABLES NO DESARRROLLADAS2020</v>
          </cell>
        </row>
        <row r="20096">
          <cell r="I20096">
            <v>0.14660562993970247</v>
          </cell>
          <cell r="J20096">
            <v>0.14660562993970247</v>
          </cell>
          <cell r="K20096">
            <v>4.3981688981910752E-2</v>
          </cell>
          <cell r="L20096">
            <v>4.3981688981910752E-2</v>
          </cell>
          <cell r="P20096" t="str">
            <v>PROBABLES NO DESARRROLLADAS</v>
          </cell>
          <cell r="Q20096" t="str">
            <v>PROBABLES NO DESARRROLLADAS2020</v>
          </cell>
        </row>
        <row r="20097">
          <cell r="I20097">
            <v>0.14497381109111848</v>
          </cell>
          <cell r="J20097">
            <v>0.14497381109111848</v>
          </cell>
          <cell r="K20097">
            <v>4.3492143327335551E-2</v>
          </cell>
          <cell r="L20097">
            <v>4.3492143327335551E-2</v>
          </cell>
          <cell r="P20097" t="str">
            <v>PROBABLES NO DESARRROLLADAS</v>
          </cell>
          <cell r="Q20097" t="str">
            <v>PROBABLES NO DESARRROLLADAS2020</v>
          </cell>
        </row>
        <row r="20098">
          <cell r="I20098">
            <v>0.13876009450672955</v>
          </cell>
          <cell r="J20098">
            <v>0.13876009450672955</v>
          </cell>
          <cell r="K20098">
            <v>4.1628028352018849E-2</v>
          </cell>
          <cell r="L20098">
            <v>4.1628028352018849E-2</v>
          </cell>
          <cell r="P20098" t="str">
            <v>PROBABLES NO DESARRROLLADAS</v>
          </cell>
          <cell r="Q20098" t="str">
            <v>PROBABLES NO DESARRROLLADAS2020</v>
          </cell>
        </row>
        <row r="20099">
          <cell r="I20099">
            <v>0.14181399568521563</v>
          </cell>
          <cell r="J20099">
            <v>0.14181399568521563</v>
          </cell>
          <cell r="K20099">
            <v>4.2544198705564695E-2</v>
          </cell>
          <cell r="L20099">
            <v>4.2544198705564695E-2</v>
          </cell>
          <cell r="P20099" t="str">
            <v>PROBABLES NO DESARRROLLADAS</v>
          </cell>
          <cell r="Q20099" t="str">
            <v>PROBABLES NO DESARRROLLADAS2020</v>
          </cell>
        </row>
        <row r="20100">
          <cell r="I20100">
            <v>0.13573466283060745</v>
          </cell>
          <cell r="J20100">
            <v>0.13573466283060745</v>
          </cell>
          <cell r="K20100">
            <v>4.0720398849182236E-2</v>
          </cell>
          <cell r="L20100">
            <v>4.0720398849182236E-2</v>
          </cell>
          <cell r="P20100" t="str">
            <v>PROBABLES NO DESARRROLLADAS</v>
          </cell>
          <cell r="Q20100" t="str">
            <v>PROBABLES NO DESARRROLLADAS2020</v>
          </cell>
        </row>
        <row r="20101">
          <cell r="I20101">
            <v>0.13872091136737114</v>
          </cell>
          <cell r="J20101">
            <v>0.13872091136737114</v>
          </cell>
          <cell r="K20101">
            <v>4.1616273410211346E-2</v>
          </cell>
          <cell r="L20101">
            <v>4.1616273410211346E-2</v>
          </cell>
          <cell r="P20101" t="str">
            <v>PROBABLES NO DESARRROLLADAS</v>
          </cell>
          <cell r="Q20101" t="str">
            <v>PROBABLES NO DESARRROLLADAS2020</v>
          </cell>
        </row>
        <row r="20102">
          <cell r="I20102">
            <v>0.13717415792281859</v>
          </cell>
          <cell r="J20102">
            <v>0.13717415792281859</v>
          </cell>
          <cell r="K20102">
            <v>4.1152247376845585E-2</v>
          </cell>
          <cell r="L20102">
            <v>4.1152247376845585E-2</v>
          </cell>
          <cell r="P20102" t="str">
            <v>PROBABLES NO DESARRROLLADAS</v>
          </cell>
          <cell r="Q20102" t="str">
            <v>PROBABLES NO DESARRROLLADAS2021</v>
          </cell>
        </row>
        <row r="20103">
          <cell r="I20103">
            <v>0.12258367703899918</v>
          </cell>
          <cell r="J20103">
            <v>0.12258367703899918</v>
          </cell>
          <cell r="K20103">
            <v>3.6775103111699764E-2</v>
          </cell>
          <cell r="L20103">
            <v>3.6775103111699764E-2</v>
          </cell>
          <cell r="P20103" t="str">
            <v>PROBABLES NO DESARRROLLADAS</v>
          </cell>
          <cell r="Q20103" t="str">
            <v>PROBABLES NO DESARRROLLADAS2021</v>
          </cell>
        </row>
        <row r="20104">
          <cell r="I20104">
            <v>0.13427636717681618</v>
          </cell>
          <cell r="J20104">
            <v>0.13427636717681618</v>
          </cell>
          <cell r="K20104">
            <v>4.0282910153044874E-2</v>
          </cell>
          <cell r="L20104">
            <v>4.0282910153044874E-2</v>
          </cell>
          <cell r="P20104" t="str">
            <v>PROBABLES NO DESARRROLLADAS</v>
          </cell>
          <cell r="Q20104" t="str">
            <v>PROBABLES NO DESARRROLLADAS2021</v>
          </cell>
        </row>
        <row r="20105">
          <cell r="I20105">
            <v>0.12851773681100662</v>
          </cell>
          <cell r="J20105">
            <v>0.12851773681100662</v>
          </cell>
          <cell r="K20105">
            <v>3.8555321043301977E-2</v>
          </cell>
          <cell r="L20105">
            <v>3.8555321043301977E-2</v>
          </cell>
          <cell r="P20105" t="str">
            <v>PROBABLES NO DESARRROLLADAS</v>
          </cell>
          <cell r="Q20105" t="str">
            <v>PROBABLES NO DESARRROLLADAS2021</v>
          </cell>
        </row>
        <row r="20106">
          <cell r="I20106">
            <v>0.13134274251712955</v>
          </cell>
          <cell r="J20106">
            <v>0.13134274251712955</v>
          </cell>
          <cell r="K20106">
            <v>3.9402822755138858E-2</v>
          </cell>
          <cell r="L20106">
            <v>3.9402822755138858E-2</v>
          </cell>
          <cell r="P20106" t="str">
            <v>PROBABLES NO DESARRROLLADAS</v>
          </cell>
          <cell r="Q20106" t="str">
            <v>PROBABLES NO DESARRROLLADAS2021</v>
          </cell>
        </row>
        <row r="20107">
          <cell r="I20107">
            <v>0.24195222608252415</v>
          </cell>
          <cell r="J20107">
            <v>0.24195222608252415</v>
          </cell>
          <cell r="K20107">
            <v>7.2585667824757241E-2</v>
          </cell>
          <cell r="L20107">
            <v>7.2585667824757241E-2</v>
          </cell>
          <cell r="P20107" t="str">
            <v>PROBABLES NO DESARRROLLADAS</v>
          </cell>
          <cell r="Q20107" t="str">
            <v>PROBABLES NO DESARRROLLADAS2021</v>
          </cell>
        </row>
        <row r="20108">
          <cell r="I20108">
            <v>0.24693851249334181</v>
          </cell>
          <cell r="J20108">
            <v>0.24693851249334181</v>
          </cell>
          <cell r="K20108">
            <v>7.4081553748002543E-2</v>
          </cell>
          <cell r="L20108">
            <v>7.4081553748002543E-2</v>
          </cell>
          <cell r="P20108" t="str">
            <v>PROBABLES NO DESARRROLLADAS</v>
          </cell>
          <cell r="Q20108" t="str">
            <v>PROBABLES NO DESARRROLLADAS2021</v>
          </cell>
        </row>
        <row r="20109">
          <cell r="I20109">
            <v>0.24384799667207052</v>
          </cell>
          <cell r="J20109">
            <v>0.24384799667207052</v>
          </cell>
          <cell r="K20109">
            <v>7.3154399001621156E-2</v>
          </cell>
          <cell r="L20109">
            <v>7.3154399001621156E-2</v>
          </cell>
          <cell r="P20109" t="str">
            <v>PROBABLES NO DESARRROLLADAS</v>
          </cell>
          <cell r="Q20109" t="str">
            <v>PROBABLES NO DESARRROLLADAS2021</v>
          </cell>
        </row>
        <row r="20110">
          <cell r="I20110">
            <v>0.23307578463451981</v>
          </cell>
          <cell r="J20110">
            <v>0.23307578463451981</v>
          </cell>
          <cell r="K20110">
            <v>6.9922735390355942E-2</v>
          </cell>
          <cell r="L20110">
            <v>6.9922735390355942E-2</v>
          </cell>
          <cell r="P20110" t="str">
            <v>PROBABLES NO DESARRROLLADAS</v>
          </cell>
          <cell r="Q20110" t="str">
            <v>PROBABLES NO DESARRROLLADAS2021</v>
          </cell>
        </row>
        <row r="20111">
          <cell r="I20111">
            <v>0.23787914038962876</v>
          </cell>
          <cell r="J20111">
            <v>0.23787914038962876</v>
          </cell>
          <cell r="K20111">
            <v>7.1363742116888632E-2</v>
          </cell>
          <cell r="L20111">
            <v>7.1363742116888632E-2</v>
          </cell>
          <cell r="P20111" t="str">
            <v>PROBABLES NO DESARRROLLADAS</v>
          </cell>
          <cell r="Q20111" t="str">
            <v>PROBABLES NO DESARRROLLADAS2021</v>
          </cell>
        </row>
        <row r="20112">
          <cell r="I20112">
            <v>0.22737060812954013</v>
          </cell>
          <cell r="J20112">
            <v>0.22737060812954013</v>
          </cell>
          <cell r="K20112">
            <v>6.8211182438862039E-2</v>
          </cell>
          <cell r="L20112">
            <v>6.8211182438862039E-2</v>
          </cell>
          <cell r="P20112" t="str">
            <v>PROBABLES NO DESARRROLLADAS</v>
          </cell>
          <cell r="Q20112" t="str">
            <v>PROBABLES NO DESARRROLLADAS2021</v>
          </cell>
        </row>
        <row r="20113">
          <cell r="I20113">
            <v>0.23205638842548987</v>
          </cell>
          <cell r="J20113">
            <v>0.23205638842548987</v>
          </cell>
          <cell r="K20113">
            <v>6.9616916527646969E-2</v>
          </cell>
          <cell r="L20113">
            <v>6.9616916527646969E-2</v>
          </cell>
          <cell r="P20113" t="str">
            <v>PROBABLES NO DESARRROLLADAS</v>
          </cell>
          <cell r="Q20113" t="str">
            <v>PROBABLES NO DESARRROLLADAS2021</v>
          </cell>
        </row>
        <row r="20114">
          <cell r="I20114">
            <v>0.22915212722856779</v>
          </cell>
          <cell r="J20114">
            <v>0.22915212722856779</v>
          </cell>
          <cell r="K20114">
            <v>6.8745638168570336E-2</v>
          </cell>
          <cell r="L20114">
            <v>6.8745638168570336E-2</v>
          </cell>
          <cell r="P20114" t="str">
            <v>PROBABLES NO DESARRROLLADAS</v>
          </cell>
          <cell r="Q20114" t="str">
            <v>PROBABLES NO DESARRROLLADAS2022</v>
          </cell>
        </row>
        <row r="20115">
          <cell r="I20115">
            <v>0.20451008353415062</v>
          </cell>
          <cell r="J20115">
            <v>0.20451008353415062</v>
          </cell>
          <cell r="K20115">
            <v>6.1353025060245189E-2</v>
          </cell>
          <cell r="L20115">
            <v>6.1353025060245189E-2</v>
          </cell>
          <cell r="P20115" t="str">
            <v>PROBABLES NO DESARRROLLADAS</v>
          </cell>
          <cell r="Q20115" t="str">
            <v>PROBABLES NO DESARRROLLADAS2022</v>
          </cell>
        </row>
        <row r="20116">
          <cell r="I20116">
            <v>0.22372470357593635</v>
          </cell>
          <cell r="J20116">
            <v>0.22372470357593635</v>
          </cell>
          <cell r="K20116">
            <v>6.7117411072780908E-2</v>
          </cell>
          <cell r="L20116">
            <v>6.7117411072780908E-2</v>
          </cell>
          <cell r="P20116" t="str">
            <v>PROBABLES NO DESARRROLLADAS</v>
          </cell>
          <cell r="Q20116" t="str">
            <v>PROBABLES NO DESARRROLLADAS2022</v>
          </cell>
        </row>
        <row r="20117">
          <cell r="I20117">
            <v>0.21384145672605878</v>
          </cell>
          <cell r="J20117">
            <v>0.21384145672605878</v>
          </cell>
          <cell r="K20117">
            <v>6.4152437017817629E-2</v>
          </cell>
          <cell r="L20117">
            <v>6.4152437017817629E-2</v>
          </cell>
          <cell r="P20117" t="str">
            <v>PROBABLES NO DESARRROLLADAS</v>
          </cell>
          <cell r="Q20117" t="str">
            <v>PROBABLES NO DESARRROLLADAS2022</v>
          </cell>
        </row>
        <row r="20118">
          <cell r="I20118">
            <v>0.21824842072473624</v>
          </cell>
          <cell r="J20118">
            <v>0.21824842072473624</v>
          </cell>
          <cell r="K20118">
            <v>6.5474526217420878E-2</v>
          </cell>
          <cell r="L20118">
            <v>6.5474526217420878E-2</v>
          </cell>
          <cell r="P20118" t="str">
            <v>PROBABLES NO DESARRROLLADAS</v>
          </cell>
          <cell r="Q20118" t="str">
            <v>PROBABLES NO DESARRROLLADAS2022</v>
          </cell>
        </row>
        <row r="20119">
          <cell r="I20119">
            <v>0.2086070937628785</v>
          </cell>
          <cell r="J20119">
            <v>0.2086070937628785</v>
          </cell>
          <cell r="K20119">
            <v>6.2582128128863559E-2</v>
          </cell>
          <cell r="L20119">
            <v>6.2582128128863559E-2</v>
          </cell>
          <cell r="P20119" t="str">
            <v>PROBABLES NO DESARRROLLADAS</v>
          </cell>
          <cell r="Q20119" t="str">
            <v>PROBABLES NO DESARRROLLADAS2022</v>
          </cell>
        </row>
        <row r="20120">
          <cell r="I20120">
            <v>0.21290618509042852</v>
          </cell>
          <cell r="J20120">
            <v>0.21290618509042852</v>
          </cell>
          <cell r="K20120">
            <v>6.3871855527128554E-2</v>
          </cell>
          <cell r="L20120">
            <v>6.3871855527128554E-2</v>
          </cell>
          <cell r="P20120" t="str">
            <v>PROBABLES NO DESARRROLLADAS</v>
          </cell>
          <cell r="Q20120" t="str">
            <v>PROBABLES NO DESARRROLLADAS2022</v>
          </cell>
        </row>
        <row r="20121">
          <cell r="I20121">
            <v>0.21024159491846295</v>
          </cell>
          <cell r="J20121">
            <v>0.21024159491846295</v>
          </cell>
          <cell r="K20121">
            <v>6.3072478475538887E-2</v>
          </cell>
          <cell r="L20121">
            <v>6.3072478475538887E-2</v>
          </cell>
          <cell r="P20121" t="str">
            <v>PROBABLES NO DESARRROLLADAS</v>
          </cell>
          <cell r="Q20121" t="str">
            <v>PROBABLES NO DESARRROLLADAS2022</v>
          </cell>
        </row>
        <row r="20122">
          <cell r="I20122">
            <v>0.20095397693315153</v>
          </cell>
          <cell r="J20122">
            <v>0.20095397693315153</v>
          </cell>
          <cell r="K20122">
            <v>6.0286193079945462E-2</v>
          </cell>
          <cell r="L20122">
            <v>6.0286193079945462E-2</v>
          </cell>
          <cell r="P20122" t="str">
            <v>PROBABLES NO DESARRROLLADAS</v>
          </cell>
          <cell r="Q20122" t="str">
            <v>PROBABLES NO DESARRROLLADAS2022</v>
          </cell>
        </row>
        <row r="20123">
          <cell r="I20123">
            <v>0.2050953485609576</v>
          </cell>
          <cell r="J20123">
            <v>0.2050953485609576</v>
          </cell>
          <cell r="K20123">
            <v>6.1528604568287272E-2</v>
          </cell>
          <cell r="L20123">
            <v>6.1528604568287272E-2</v>
          </cell>
          <cell r="P20123" t="str">
            <v>PROBABLES NO DESARRROLLADAS</v>
          </cell>
          <cell r="Q20123" t="str">
            <v>PROBABLES NO DESARRROLLADAS2022</v>
          </cell>
        </row>
        <row r="20124">
          <cell r="I20124">
            <v>0.19603507079462046</v>
          </cell>
          <cell r="J20124">
            <v>0.19603507079462046</v>
          </cell>
          <cell r="K20124">
            <v>5.8810521238386135E-2</v>
          </cell>
          <cell r="L20124">
            <v>5.8810521238386135E-2</v>
          </cell>
          <cell r="P20124" t="str">
            <v>PROBABLES NO DESARRROLLADAS</v>
          </cell>
          <cell r="Q20124" t="str">
            <v>PROBABLES NO DESARRROLLADAS2022</v>
          </cell>
        </row>
        <row r="20125">
          <cell r="I20125">
            <v>0.2000750708614687</v>
          </cell>
          <cell r="J20125">
            <v>0.2000750708614687</v>
          </cell>
          <cell r="K20125">
            <v>6.0022521258440605E-2</v>
          </cell>
          <cell r="L20125">
            <v>6.0022521258440605E-2</v>
          </cell>
          <cell r="P20125" t="str">
            <v>PROBABLES NO DESARRROLLADAS</v>
          </cell>
          <cell r="Q20125" t="str">
            <v>PROBABLES NO DESARRROLLADAS2022</v>
          </cell>
        </row>
        <row r="20126">
          <cell r="I20126">
            <v>0.19757106625847548</v>
          </cell>
          <cell r="J20126">
            <v>0.19757106625847548</v>
          </cell>
          <cell r="K20126">
            <v>5.9271319877542646E-2</v>
          </cell>
          <cell r="L20126">
            <v>5.9271319877542646E-2</v>
          </cell>
          <cell r="P20126" t="str">
            <v>PROBABLES NO DESARRROLLADAS</v>
          </cell>
          <cell r="Q20126" t="str">
            <v>PROBABLES NO DESARRROLLADAS2023</v>
          </cell>
        </row>
        <row r="20127">
          <cell r="I20127">
            <v>0.17632511534203482</v>
          </cell>
          <cell r="J20127">
            <v>0.17632511534203482</v>
          </cell>
          <cell r="K20127">
            <v>5.2897534602610451E-2</v>
          </cell>
          <cell r="L20127">
            <v>5.2897534602610451E-2</v>
          </cell>
          <cell r="P20127" t="str">
            <v>PROBABLES NO DESARRROLLADAS</v>
          </cell>
          <cell r="Q20127" t="str">
            <v>PROBABLES NO DESARRROLLADAS2023</v>
          </cell>
        </row>
        <row r="20128">
          <cell r="I20128">
            <v>0.19289163390471267</v>
          </cell>
          <cell r="J20128">
            <v>0.19289163390471267</v>
          </cell>
          <cell r="K20128">
            <v>5.78674901714138E-2</v>
          </cell>
          <cell r="L20128">
            <v>5.78674901714138E-2</v>
          </cell>
          <cell r="P20128" t="str">
            <v>PROBABLES NO DESARRROLLADAS</v>
          </cell>
          <cell r="Q20128" t="str">
            <v>PROBABLES NO DESARRROLLADAS2023</v>
          </cell>
        </row>
        <row r="20129">
          <cell r="I20129">
            <v>0.18437046658306197</v>
          </cell>
          <cell r="J20129">
            <v>0.18437046658306197</v>
          </cell>
          <cell r="K20129">
            <v>5.5311139974918579E-2</v>
          </cell>
          <cell r="L20129">
            <v>5.5311139974918579E-2</v>
          </cell>
          <cell r="P20129" t="str">
            <v>PROBABLES NO DESARRROLLADAS</v>
          </cell>
          <cell r="Q20129" t="str">
            <v>PROBABLES NO DESARRROLLADAS2023</v>
          </cell>
        </row>
        <row r="20130">
          <cell r="I20130">
            <v>0.18817007598102109</v>
          </cell>
          <cell r="J20130">
            <v>0.18817007598102109</v>
          </cell>
          <cell r="K20130">
            <v>5.6451022794306326E-2</v>
          </cell>
          <cell r="L20130">
            <v>5.6451022794306326E-2</v>
          </cell>
          <cell r="P20130" t="str">
            <v>PROBABLES NO DESARRROLLADAS</v>
          </cell>
          <cell r="Q20130" t="str">
            <v>PROBABLES NO DESARRROLLADAS2023</v>
          </cell>
        </row>
        <row r="20131">
          <cell r="I20131">
            <v>0.17985748787182143</v>
          </cell>
          <cell r="J20131">
            <v>0.17985748787182143</v>
          </cell>
          <cell r="K20131">
            <v>5.3957246361546432E-2</v>
          </cell>
          <cell r="L20131">
            <v>5.3957246361546432E-2</v>
          </cell>
          <cell r="P20131" t="str">
            <v>PROBABLES NO DESARRROLLADAS</v>
          </cell>
          <cell r="Q20131" t="str">
            <v>PROBABLES NO DESARRROLLADAS2023</v>
          </cell>
        </row>
        <row r="20132">
          <cell r="I20132">
            <v>0.18356409128763124</v>
          </cell>
          <cell r="J20132">
            <v>0.18356409128763124</v>
          </cell>
          <cell r="K20132">
            <v>5.506922738628936E-2</v>
          </cell>
          <cell r="L20132">
            <v>5.506922738628936E-2</v>
          </cell>
          <cell r="P20132" t="str">
            <v>PROBABLES NO DESARRROLLADAS</v>
          </cell>
          <cell r="Q20132" t="str">
            <v>PROBABLES NO DESARRROLLADAS2023</v>
          </cell>
        </row>
        <row r="20133">
          <cell r="I20133">
            <v>0.18126672696557622</v>
          </cell>
          <cell r="J20133">
            <v>0.18126672696557622</v>
          </cell>
          <cell r="K20133">
            <v>5.4380018089672869E-2</v>
          </cell>
          <cell r="L20133">
            <v>5.4380018089672869E-2</v>
          </cell>
          <cell r="P20133" t="str">
            <v>PROBABLES NO DESARRROLLADAS</v>
          </cell>
          <cell r="Q20133" t="str">
            <v>PROBABLES NO DESARRROLLADAS2023</v>
          </cell>
        </row>
        <row r="20134">
          <cell r="I20134">
            <v>0.17325910071941361</v>
          </cell>
          <cell r="J20134">
            <v>0.17325910071941361</v>
          </cell>
          <cell r="K20134">
            <v>5.1977730215824074E-2</v>
          </cell>
          <cell r="L20134">
            <v>5.1977730215824074E-2</v>
          </cell>
          <cell r="P20134" t="str">
            <v>PROBABLES NO DESARRROLLADAS</v>
          </cell>
          <cell r="Q20134" t="str">
            <v>PROBABLES NO DESARRROLLADAS2023</v>
          </cell>
        </row>
        <row r="20135">
          <cell r="I20135">
            <v>0.17682972089290019</v>
          </cell>
          <cell r="J20135">
            <v>0.17682972089290019</v>
          </cell>
          <cell r="K20135">
            <v>5.3048916267870068E-2</v>
          </cell>
          <cell r="L20135">
            <v>5.3048916267870068E-2</v>
          </cell>
          <cell r="P20135" t="str">
            <v>PROBABLES NO DESARRROLLADAS</v>
          </cell>
          <cell r="Q20135" t="str">
            <v>PROBABLES NO DESARRROLLADAS2023</v>
          </cell>
        </row>
        <row r="20136">
          <cell r="I20136">
            <v>0.16901810351650834</v>
          </cell>
          <cell r="J20136">
            <v>0.16901810351650834</v>
          </cell>
          <cell r="K20136">
            <v>5.070543105495251E-2</v>
          </cell>
          <cell r="L20136">
            <v>5.070543105495251E-2</v>
          </cell>
          <cell r="P20136" t="str">
            <v>PROBABLES NO DESARRROLLADAS</v>
          </cell>
          <cell r="Q20136" t="str">
            <v>PROBABLES NO DESARRROLLADAS2023</v>
          </cell>
        </row>
        <row r="20137">
          <cell r="I20137">
            <v>0.1725013228544505</v>
          </cell>
          <cell r="J20137">
            <v>0.1725013228544505</v>
          </cell>
          <cell r="K20137">
            <v>5.1750396856335153E-2</v>
          </cell>
          <cell r="L20137">
            <v>5.1750396856335153E-2</v>
          </cell>
          <cell r="P20137" t="str">
            <v>PROBABLES NO DESARRROLLADAS</v>
          </cell>
          <cell r="Q20137" t="str">
            <v>PROBABLES NO DESARRROLLADAS2023</v>
          </cell>
        </row>
        <row r="20138">
          <cell r="I20138">
            <v>0.17034241267843886</v>
          </cell>
          <cell r="J20138">
            <v>0.17034241267843886</v>
          </cell>
          <cell r="K20138">
            <v>5.1102723803531654E-2</v>
          </cell>
          <cell r="L20138">
            <v>5.1102723803531654E-2</v>
          </cell>
          <cell r="P20138" t="str">
            <v>PROBABLES NO DESARRROLLADAS</v>
          </cell>
          <cell r="Q20138" t="str">
            <v>PROBABLES NO DESARRROLLADAS2024</v>
          </cell>
        </row>
        <row r="20139">
          <cell r="P20139" t="str">
            <v>PROBABLES NO DESARRROLLADAS</v>
          </cell>
          <cell r="Q20139" t="str">
            <v>PROBABLES NO DESARRROLLADAS2012</v>
          </cell>
        </row>
        <row r="20140">
          <cell r="P20140" t="str">
            <v>PROBABLES NO DESARRROLLADAS</v>
          </cell>
          <cell r="Q20140" t="str">
            <v>PROBABLES NO DESARRROLLADAS2012</v>
          </cell>
        </row>
        <row r="20141">
          <cell r="P20141" t="str">
            <v>PROBABLES NO DESARRROLLADAS</v>
          </cell>
          <cell r="Q20141" t="str">
            <v>PROBABLES NO DESARRROLLADAS2012</v>
          </cell>
        </row>
        <row r="20142">
          <cell r="P20142" t="str">
            <v>PROBABLES NO DESARRROLLADAS</v>
          </cell>
          <cell r="Q20142" t="str">
            <v>PROBABLES NO DESARRROLLADAS2012</v>
          </cell>
        </row>
        <row r="20143">
          <cell r="P20143" t="str">
            <v>PROBABLES NO DESARRROLLADAS</v>
          </cell>
          <cell r="Q20143" t="str">
            <v>PROBABLES NO DESARRROLLADAS2012</v>
          </cell>
        </row>
        <row r="20144">
          <cell r="I20144">
            <v>2.3559242980520511E-7</v>
          </cell>
          <cell r="J20144">
            <v>2.3559242980520511E-7</v>
          </cell>
          <cell r="K20144">
            <v>7.0677728941559798E-8</v>
          </cell>
          <cell r="L20144">
            <v>7.0677728941559798E-8</v>
          </cell>
          <cell r="P20144" t="str">
            <v>PROBABLES NO DESARRROLLADAS</v>
          </cell>
          <cell r="Q20144" t="str">
            <v>PROBABLES NO DESARRROLLADAS2012</v>
          </cell>
        </row>
        <row r="20145">
          <cell r="I20145">
            <v>1.2834456406976208E-4</v>
          </cell>
          <cell r="J20145">
            <v>1.2834456406976208E-4</v>
          </cell>
          <cell r="K20145">
            <v>3.8503369220928646E-5</v>
          </cell>
          <cell r="L20145">
            <v>3.8503369220928646E-5</v>
          </cell>
          <cell r="P20145" t="str">
            <v>PROBABLES NO DESARRROLLADAS</v>
          </cell>
          <cell r="Q20145" t="str">
            <v>PROBABLES NO DESARRROLLADAS2012</v>
          </cell>
        </row>
        <row r="20146">
          <cell r="I20146">
            <v>8.8784530575188058E-4</v>
          </cell>
          <cell r="J20146">
            <v>8.8784530575188058E-4</v>
          </cell>
          <cell r="K20146">
            <v>2.6635359172556437E-4</v>
          </cell>
          <cell r="L20146">
            <v>2.6635359172556437E-4</v>
          </cell>
          <cell r="P20146" t="str">
            <v>PROBABLES NO DESARRROLLADAS</v>
          </cell>
          <cell r="Q20146" t="str">
            <v>PROBABLES NO DESARRROLLADAS2012</v>
          </cell>
        </row>
        <row r="20147">
          <cell r="I20147">
            <v>3.6540655100072684E-3</v>
          </cell>
          <cell r="J20147">
            <v>3.6540655100072684E-3</v>
          </cell>
          <cell r="K20147">
            <v>1.0962196530021804E-3</v>
          </cell>
          <cell r="L20147">
            <v>1.0962196530021804E-3</v>
          </cell>
          <cell r="P20147" t="str">
            <v>PROBABLES NO DESARRROLLADAS</v>
          </cell>
          <cell r="Q20147" t="str">
            <v>PROBABLES NO DESARRROLLADAS2012</v>
          </cell>
        </row>
        <row r="20148">
          <cell r="I20148">
            <v>1.3946506499357756E-2</v>
          </cell>
          <cell r="J20148">
            <v>1.3946506499357756E-2</v>
          </cell>
          <cell r="K20148">
            <v>4.1839519498073274E-3</v>
          </cell>
          <cell r="L20148">
            <v>4.1839519498073274E-3</v>
          </cell>
          <cell r="P20148" t="str">
            <v>PROBABLES NO DESARRROLLADAS</v>
          </cell>
          <cell r="Q20148" t="str">
            <v>PROBABLES NO DESARRROLLADAS2012</v>
          </cell>
        </row>
        <row r="20149">
          <cell r="I20149">
            <v>4.5804692804035645E-2</v>
          </cell>
          <cell r="J20149">
            <v>4.5804692804035645E-2</v>
          </cell>
          <cell r="K20149">
            <v>1.3741407841210699E-2</v>
          </cell>
          <cell r="L20149">
            <v>1.3741407841210699E-2</v>
          </cell>
          <cell r="P20149" t="str">
            <v>PROBABLES NO DESARRROLLADAS</v>
          </cell>
          <cell r="Q20149" t="str">
            <v>PROBABLES NO DESARRROLLADAS2012</v>
          </cell>
        </row>
        <row r="20150">
          <cell r="I20150">
            <v>0.15320099415644864</v>
          </cell>
          <cell r="J20150">
            <v>0.15320099415644864</v>
          </cell>
          <cell r="K20150">
            <v>4.5960298246934581E-2</v>
          </cell>
          <cell r="L20150">
            <v>4.5960298246934581E-2</v>
          </cell>
          <cell r="P20150" t="str">
            <v>PROBABLES NO DESARRROLLADAS</v>
          </cell>
          <cell r="Q20150" t="str">
            <v>PROBABLES NO DESARRROLLADAS2012</v>
          </cell>
        </row>
        <row r="20151">
          <cell r="I20151">
            <v>0.2349816983726227</v>
          </cell>
          <cell r="J20151">
            <v>0.2349816983726227</v>
          </cell>
          <cell r="K20151">
            <v>7.0494509511786846E-2</v>
          </cell>
          <cell r="L20151">
            <v>7.0494509511786846E-2</v>
          </cell>
          <cell r="P20151" t="str">
            <v>PROBABLES NO DESARRROLLADAS</v>
          </cell>
          <cell r="Q20151" t="str">
            <v>PROBABLES NO DESARRROLLADAS2013</v>
          </cell>
        </row>
        <row r="20152">
          <cell r="I20152">
            <v>0.21224153401398294</v>
          </cell>
          <cell r="J20152">
            <v>0.21224153401398294</v>
          </cell>
          <cell r="K20152">
            <v>6.3672460204194883E-2</v>
          </cell>
          <cell r="L20152">
            <v>6.3672460204194883E-2</v>
          </cell>
          <cell r="P20152" t="str">
            <v>PROBABLES NO DESARRROLLADAS</v>
          </cell>
          <cell r="Q20152" t="str">
            <v>PROBABLES NO DESARRROLLADAS2013</v>
          </cell>
        </row>
        <row r="20153">
          <cell r="I20153">
            <v>0.2349816983726227</v>
          </cell>
          <cell r="J20153">
            <v>0.2349816983726227</v>
          </cell>
          <cell r="K20153">
            <v>7.0494509511786846E-2</v>
          </cell>
          <cell r="L20153">
            <v>7.0494509511786846E-2</v>
          </cell>
          <cell r="P20153" t="str">
            <v>PROBABLES NO DESARRROLLADAS</v>
          </cell>
          <cell r="Q20153" t="str">
            <v>PROBABLES NO DESARRROLLADAS2013</v>
          </cell>
        </row>
        <row r="20154">
          <cell r="I20154">
            <v>0.22740164358640907</v>
          </cell>
          <cell r="J20154">
            <v>0.22740164358640907</v>
          </cell>
          <cell r="K20154">
            <v>6.8220493075922678E-2</v>
          </cell>
          <cell r="L20154">
            <v>6.8220493075922678E-2</v>
          </cell>
          <cell r="P20154" t="str">
            <v>PROBABLES NO DESARRROLLADAS</v>
          </cell>
          <cell r="Q20154" t="str">
            <v>PROBABLES NO DESARRROLLADAS2013</v>
          </cell>
        </row>
        <row r="20155">
          <cell r="I20155">
            <v>0.2349816983726227</v>
          </cell>
          <cell r="J20155">
            <v>0.2349816983726227</v>
          </cell>
          <cell r="K20155">
            <v>7.0494509511786846E-2</v>
          </cell>
          <cell r="L20155">
            <v>7.0494509511786846E-2</v>
          </cell>
          <cell r="P20155" t="str">
            <v>PROBABLES NO DESARRROLLADAS</v>
          </cell>
          <cell r="Q20155" t="str">
            <v>PROBABLES NO DESARRROLLADAS2013</v>
          </cell>
        </row>
        <row r="20156">
          <cell r="I20156">
            <v>0.22740164358640907</v>
          </cell>
          <cell r="J20156">
            <v>0.22740164358640907</v>
          </cell>
          <cell r="K20156">
            <v>6.8220493075922678E-2</v>
          </cell>
          <cell r="L20156">
            <v>6.8220493075922678E-2</v>
          </cell>
          <cell r="P20156" t="str">
            <v>PROBABLES NO DESARRROLLADAS</v>
          </cell>
          <cell r="Q20156" t="str">
            <v>PROBABLES NO DESARRROLLADAS2013</v>
          </cell>
        </row>
        <row r="20157">
          <cell r="I20157">
            <v>0.2349816983726227</v>
          </cell>
          <cell r="J20157">
            <v>0.2349816983726227</v>
          </cell>
          <cell r="K20157">
            <v>7.0494509511786846E-2</v>
          </cell>
          <cell r="L20157">
            <v>7.0494509511786846E-2</v>
          </cell>
          <cell r="P20157" t="str">
            <v>PROBABLES NO DESARRROLLADAS</v>
          </cell>
          <cell r="Q20157" t="str">
            <v>PROBABLES NO DESARRROLLADAS2013</v>
          </cell>
        </row>
        <row r="20158">
          <cell r="I20158">
            <v>0.2349816983726227</v>
          </cell>
          <cell r="J20158">
            <v>0.2349816983726227</v>
          </cell>
          <cell r="K20158">
            <v>7.0494509511786846E-2</v>
          </cell>
          <cell r="L20158">
            <v>7.0494509511786846E-2</v>
          </cell>
          <cell r="P20158" t="str">
            <v>PROBABLES NO DESARRROLLADAS</v>
          </cell>
          <cell r="Q20158" t="str">
            <v>PROBABLES NO DESARRROLLADAS2013</v>
          </cell>
        </row>
        <row r="20159">
          <cell r="I20159">
            <v>0.22740164358640907</v>
          </cell>
          <cell r="J20159">
            <v>0.22740164358640907</v>
          </cell>
          <cell r="K20159">
            <v>6.8220493075922678E-2</v>
          </cell>
          <cell r="L20159">
            <v>6.8220493075922678E-2</v>
          </cell>
          <cell r="P20159" t="str">
            <v>PROBABLES NO DESARRROLLADAS</v>
          </cell>
          <cell r="Q20159" t="str">
            <v>PROBABLES NO DESARRROLLADAS2013</v>
          </cell>
        </row>
        <row r="20160">
          <cell r="I20160">
            <v>0.2349816983726227</v>
          </cell>
          <cell r="J20160">
            <v>0.2349816983726227</v>
          </cell>
          <cell r="K20160">
            <v>7.0494509511786846E-2</v>
          </cell>
          <cell r="L20160">
            <v>7.0494509511786846E-2</v>
          </cell>
          <cell r="P20160" t="str">
            <v>PROBABLES NO DESARRROLLADAS</v>
          </cell>
          <cell r="Q20160" t="str">
            <v>PROBABLES NO DESARRROLLADAS2013</v>
          </cell>
        </row>
        <row r="20161">
          <cell r="I20161">
            <v>0.22740164358640907</v>
          </cell>
          <cell r="J20161">
            <v>0.22740164358640907</v>
          </cell>
          <cell r="K20161">
            <v>6.8220493075922678E-2</v>
          </cell>
          <cell r="L20161">
            <v>6.8220493075922678E-2</v>
          </cell>
          <cell r="P20161" t="str">
            <v>PROBABLES NO DESARRROLLADAS</v>
          </cell>
          <cell r="Q20161" t="str">
            <v>PROBABLES NO DESARRROLLADAS2013</v>
          </cell>
        </row>
        <row r="20162">
          <cell r="I20162">
            <v>0.23502681409500503</v>
          </cell>
          <cell r="J20162">
            <v>0.23502681409500503</v>
          </cell>
          <cell r="K20162">
            <v>7.0508044228501515E-2</v>
          </cell>
          <cell r="L20162">
            <v>7.0508044228501515E-2</v>
          </cell>
          <cell r="P20162" t="str">
            <v>PROBABLES NO DESARRROLLADAS</v>
          </cell>
          <cell r="Q20162" t="str">
            <v>PROBABLES NO DESARRROLLADAS2013</v>
          </cell>
        </row>
        <row r="20163">
          <cell r="I20163">
            <v>0.23806972533378074</v>
          </cell>
          <cell r="J20163">
            <v>0.23806972533378074</v>
          </cell>
          <cell r="K20163">
            <v>7.1420917600134248E-2</v>
          </cell>
          <cell r="L20163">
            <v>7.1420917600134248E-2</v>
          </cell>
          <cell r="P20163" t="str">
            <v>PROBABLES NO DESARRROLLADAS</v>
          </cell>
          <cell r="Q20163" t="str">
            <v>PROBABLES NO DESARRROLLADAS2014</v>
          </cell>
        </row>
        <row r="20164">
          <cell r="I20164">
            <v>0.21910168749519965</v>
          </cell>
          <cell r="J20164">
            <v>0.21910168749519965</v>
          </cell>
          <cell r="K20164">
            <v>6.5730506248559903E-2</v>
          </cell>
          <cell r="L20164">
            <v>6.5730506248559903E-2</v>
          </cell>
          <cell r="P20164" t="str">
            <v>PROBABLES NO DESARRROLLADAS</v>
          </cell>
          <cell r="Q20164" t="str">
            <v>PROBABLES NO DESARRROLLADAS2014</v>
          </cell>
        </row>
        <row r="20165">
          <cell r="I20165">
            <v>0.24702295825947687</v>
          </cell>
          <cell r="J20165">
            <v>0.24702295825947687</v>
          </cell>
          <cell r="K20165">
            <v>7.4106887477843067E-2</v>
          </cell>
          <cell r="L20165">
            <v>7.4106887477843067E-2</v>
          </cell>
          <cell r="P20165" t="str">
            <v>PROBABLES NO DESARRROLLADAS</v>
          </cell>
          <cell r="Q20165" t="str">
            <v>PROBABLES NO DESARRROLLADAS2014</v>
          </cell>
        </row>
        <row r="20166">
          <cell r="I20166">
            <v>0.24344340720749896</v>
          </cell>
          <cell r="J20166">
            <v>0.24344340720749896</v>
          </cell>
          <cell r="K20166">
            <v>7.3033022162249647E-2</v>
          </cell>
          <cell r="L20166">
            <v>7.3033022162249647E-2</v>
          </cell>
          <cell r="P20166" t="str">
            <v>PROBABLES NO DESARRROLLADAS</v>
          </cell>
          <cell r="Q20166" t="str">
            <v>PROBABLES NO DESARRROLLADAS2014</v>
          </cell>
        </row>
        <row r="20167">
          <cell r="I20167">
            <v>0.25603062749550631</v>
          </cell>
          <cell r="J20167">
            <v>0.25603062749550631</v>
          </cell>
          <cell r="K20167">
            <v>7.6809188248651905E-2</v>
          </cell>
          <cell r="L20167">
            <v>7.6809188248651905E-2</v>
          </cell>
          <cell r="P20167" t="str">
            <v>PROBABLES NO DESARRROLLADAS</v>
          </cell>
          <cell r="Q20167" t="str">
            <v>PROBABLES NO DESARRROLLADAS2014</v>
          </cell>
        </row>
        <row r="20168">
          <cell r="I20168">
            <v>0.2519999019305566</v>
          </cell>
          <cell r="J20168">
            <v>0.2519999019305566</v>
          </cell>
          <cell r="K20168">
            <v>7.5599970579166995E-2</v>
          </cell>
          <cell r="L20168">
            <v>7.5599970579166995E-2</v>
          </cell>
          <cell r="P20168" t="str">
            <v>PROBABLES NO DESARRROLLADAS</v>
          </cell>
          <cell r="Q20168" t="str">
            <v>PROBABLES NO DESARRROLLADAS2014</v>
          </cell>
        </row>
        <row r="20169">
          <cell r="I20169">
            <v>0.26031509239407746</v>
          </cell>
          <cell r="J20169">
            <v>0.26031509239407746</v>
          </cell>
          <cell r="K20169">
            <v>7.8094527718223242E-2</v>
          </cell>
          <cell r="L20169">
            <v>7.8094527718223242E-2</v>
          </cell>
          <cell r="P20169" t="str">
            <v>PROBABLES NO DESARRROLLADAS</v>
          </cell>
          <cell r="Q20169" t="str">
            <v>PROBABLES NO DESARRROLLADAS2014</v>
          </cell>
        </row>
        <row r="20170">
          <cell r="I20170">
            <v>0.25750800301607468</v>
          </cell>
          <cell r="J20170">
            <v>0.25750800301607468</v>
          </cell>
          <cell r="K20170">
            <v>7.7252400904822396E-2</v>
          </cell>
          <cell r="L20170">
            <v>7.7252400904822396E-2</v>
          </cell>
          <cell r="P20170" t="str">
            <v>PROBABLES NO DESARRROLLADAS</v>
          </cell>
          <cell r="Q20170" t="str">
            <v>PROBABLES NO DESARRROLLADAS2014</v>
          </cell>
        </row>
        <row r="20171">
          <cell r="I20171">
            <v>0.2465557064482628</v>
          </cell>
          <cell r="J20171">
            <v>0.2465557064482628</v>
          </cell>
          <cell r="K20171">
            <v>7.3966711934478818E-2</v>
          </cell>
          <cell r="L20171">
            <v>7.3966711934478818E-2</v>
          </cell>
          <cell r="P20171" t="str">
            <v>PROBABLES NO DESARRROLLADAS</v>
          </cell>
          <cell r="Q20171" t="str">
            <v>PROBABLES NO DESARRROLLADAS2014</v>
          </cell>
        </row>
        <row r="20172">
          <cell r="I20172">
            <v>0.25206823520300181</v>
          </cell>
          <cell r="J20172">
            <v>0.25206823520300181</v>
          </cell>
          <cell r="K20172">
            <v>7.562047056090053E-2</v>
          </cell>
          <cell r="L20172">
            <v>7.562047056090053E-2</v>
          </cell>
          <cell r="P20172" t="str">
            <v>PROBABLES NO DESARRROLLADAS</v>
          </cell>
          <cell r="Q20172" t="str">
            <v>PROBABLES NO DESARRROLLADAS2014</v>
          </cell>
        </row>
        <row r="20173">
          <cell r="I20173">
            <v>0.24134463985559276</v>
          </cell>
          <cell r="J20173">
            <v>0.24134463985559276</v>
          </cell>
          <cell r="K20173">
            <v>7.2403391956677818E-2</v>
          </cell>
          <cell r="L20173">
            <v>7.2403391956677818E-2</v>
          </cell>
          <cell r="P20173" t="str">
            <v>PROBABLES NO DESARRROLLADAS</v>
          </cell>
          <cell r="Q20173" t="str">
            <v>PROBABLES NO DESARRROLLADAS2014</v>
          </cell>
        </row>
        <row r="20174">
          <cell r="I20174">
            <v>0.24673795077948305</v>
          </cell>
          <cell r="J20174">
            <v>0.24673795077948305</v>
          </cell>
          <cell r="K20174">
            <v>7.4021385233844925E-2</v>
          </cell>
          <cell r="L20174">
            <v>7.4021385233844925E-2</v>
          </cell>
          <cell r="P20174" t="str">
            <v>PROBABLES NO DESARRROLLADAS</v>
          </cell>
          <cell r="Q20174" t="str">
            <v>PROBABLES NO DESARRROLLADAS2014</v>
          </cell>
        </row>
        <row r="20175">
          <cell r="I20175">
            <v>0.24407042299669343</v>
          </cell>
          <cell r="J20175">
            <v>0.24407042299669343</v>
          </cell>
          <cell r="K20175">
            <v>7.3221126899008018E-2</v>
          </cell>
          <cell r="L20175">
            <v>7.3221126899008018E-2</v>
          </cell>
          <cell r="P20175" t="str">
            <v>PROBABLES NO DESARRROLLADAS</v>
          </cell>
          <cell r="Q20175" t="str">
            <v>PROBABLES NO DESARRROLLADAS2015</v>
          </cell>
        </row>
        <row r="20176">
          <cell r="I20176">
            <v>0.21818077649636003</v>
          </cell>
          <cell r="J20176">
            <v>0.21818077649636003</v>
          </cell>
          <cell r="K20176">
            <v>6.5454232948907981E-2</v>
          </cell>
          <cell r="L20176">
            <v>6.5454232948907981E-2</v>
          </cell>
          <cell r="P20176" t="str">
            <v>PROBABLES NO DESARRROLLADAS</v>
          </cell>
          <cell r="Q20176" t="str">
            <v>PROBABLES NO DESARRROLLADAS2015</v>
          </cell>
        </row>
        <row r="20177">
          <cell r="I20177">
            <v>0.23906923776645744</v>
          </cell>
          <cell r="J20177">
            <v>0.23906923776645744</v>
          </cell>
          <cell r="K20177">
            <v>7.1720771329937233E-2</v>
          </cell>
          <cell r="L20177">
            <v>7.1720771329937233E-2</v>
          </cell>
          <cell r="P20177" t="str">
            <v>PROBABLES NO DESARRROLLADAS</v>
          </cell>
          <cell r="Q20177" t="str">
            <v>PROBABLES NO DESARRROLLADAS2015</v>
          </cell>
        </row>
        <row r="20178">
          <cell r="I20178">
            <v>0.22889250645151427</v>
          </cell>
          <cell r="J20178">
            <v>0.22889250645151427</v>
          </cell>
          <cell r="K20178">
            <v>6.8667751935454296E-2</v>
          </cell>
          <cell r="L20178">
            <v>6.8667751935454296E-2</v>
          </cell>
          <cell r="P20178" t="str">
            <v>PROBABLES NO DESARRROLLADAS</v>
          </cell>
          <cell r="Q20178" t="str">
            <v>PROBABLES NO DESARRROLLADAS2015</v>
          </cell>
        </row>
        <row r="20179">
          <cell r="I20179">
            <v>0.23400129984752058</v>
          </cell>
          <cell r="J20179">
            <v>0.23400129984752058</v>
          </cell>
          <cell r="K20179">
            <v>7.0200389954256176E-2</v>
          </cell>
          <cell r="L20179">
            <v>7.0200389954256176E-2</v>
          </cell>
          <cell r="P20179" t="str">
            <v>PROBABLES NO DESARRROLLADAS</v>
          </cell>
          <cell r="Q20179" t="str">
            <v>PROBABLES NO DESARRROLLADAS2015</v>
          </cell>
        </row>
        <row r="20180">
          <cell r="I20180">
            <v>0.22403791225291231</v>
          </cell>
          <cell r="J20180">
            <v>0.22403791225291231</v>
          </cell>
          <cell r="K20180">
            <v>6.7211373675873695E-2</v>
          </cell>
          <cell r="L20180">
            <v>6.7211373675873695E-2</v>
          </cell>
          <cell r="P20180" t="str">
            <v>PROBABLES NO DESARRROLLADAS</v>
          </cell>
          <cell r="Q20180" t="str">
            <v>PROBABLES NO DESARRROLLADAS2015</v>
          </cell>
        </row>
        <row r="20181">
          <cell r="I20181">
            <v>0.22903592285888841</v>
          </cell>
          <cell r="J20181">
            <v>0.22903592285888841</v>
          </cell>
          <cell r="K20181">
            <v>6.8710776857666522E-2</v>
          </cell>
          <cell r="L20181">
            <v>6.8710776857666522E-2</v>
          </cell>
          <cell r="P20181" t="str">
            <v>PROBABLES NO DESARRROLLADAS</v>
          </cell>
          <cell r="Q20181" t="str">
            <v>PROBABLES NO DESARRROLLADAS2015</v>
          </cell>
        </row>
        <row r="20182">
          <cell r="I20182">
            <v>0.22655122214340023</v>
          </cell>
          <cell r="J20182">
            <v>0.22655122214340023</v>
          </cell>
          <cell r="K20182">
            <v>6.7965366643020053E-2</v>
          </cell>
          <cell r="L20182">
            <v>6.7965366643020053E-2</v>
          </cell>
          <cell r="P20182" t="str">
            <v>PROBABLES NO DESARRROLLADAS</v>
          </cell>
          <cell r="Q20182" t="str">
            <v>PROBABLES NO DESARRROLLADAS2015</v>
          </cell>
        </row>
        <row r="20183">
          <cell r="I20183">
            <v>0.21690160024961799</v>
          </cell>
          <cell r="J20183">
            <v>0.21690160024961799</v>
          </cell>
          <cell r="K20183">
            <v>6.5070480074885403E-2</v>
          </cell>
          <cell r="L20183">
            <v>6.5070480074885403E-2</v>
          </cell>
          <cell r="P20183" t="str">
            <v>PROBABLES NO DESARRROLLADAS</v>
          </cell>
          <cell r="Q20183" t="str">
            <v>PROBABLES NO DESARRROLLADAS2015</v>
          </cell>
        </row>
        <row r="20184">
          <cell r="I20184">
            <v>0.22173690282321071</v>
          </cell>
          <cell r="J20184">
            <v>0.22173690282321071</v>
          </cell>
          <cell r="K20184">
            <v>6.6521070846963196E-2</v>
          </cell>
          <cell r="L20184">
            <v>6.6521070846963196E-2</v>
          </cell>
          <cell r="P20184" t="str">
            <v>PROBABLES NO DESARRROLLADAS</v>
          </cell>
          <cell r="Q20184" t="str">
            <v>PROBABLES NO DESARRROLLADAS2015</v>
          </cell>
        </row>
        <row r="20185">
          <cell r="I20185">
            <v>0.21229013026243501</v>
          </cell>
          <cell r="J20185">
            <v>0.21229013026243501</v>
          </cell>
          <cell r="K20185">
            <v>6.3687039078730495E-2</v>
          </cell>
          <cell r="L20185">
            <v>6.3687039078730495E-2</v>
          </cell>
          <cell r="P20185" t="str">
            <v>PROBABLES NO DESARRROLLADAS</v>
          </cell>
          <cell r="Q20185" t="str">
            <v>PROBABLES NO DESARRROLLADAS2015</v>
          </cell>
        </row>
        <row r="20186">
          <cell r="I20186">
            <v>0.21702038336666474</v>
          </cell>
          <cell r="J20186">
            <v>0.21702038336666474</v>
          </cell>
          <cell r="K20186">
            <v>6.5106115009999424E-2</v>
          </cell>
          <cell r="L20186">
            <v>6.5106115009999424E-2</v>
          </cell>
          <cell r="P20186" t="str">
            <v>PROBABLES NO DESARRROLLADAS</v>
          </cell>
          <cell r="Q20186" t="str">
            <v>PROBABLES NO DESARRROLLADAS2015</v>
          </cell>
        </row>
        <row r="20187">
          <cell r="I20187">
            <v>0.21466035131586172</v>
          </cell>
          <cell r="J20187">
            <v>0.21466035131586172</v>
          </cell>
          <cell r="K20187">
            <v>6.4398105394758501E-2</v>
          </cell>
          <cell r="L20187">
            <v>6.4398105394758501E-2</v>
          </cell>
          <cell r="P20187" t="str">
            <v>PROBABLES NO DESARRROLLADAS</v>
          </cell>
          <cell r="Q20187" t="str">
            <v>PROBABLES NO DESARRROLLADAS2016</v>
          </cell>
        </row>
        <row r="20188">
          <cell r="I20188">
            <v>0.19869648672877999</v>
          </cell>
          <cell r="J20188">
            <v>0.19869648672877999</v>
          </cell>
          <cell r="K20188">
            <v>5.9608946018633993E-2</v>
          </cell>
          <cell r="L20188">
            <v>5.9608946018633993E-2</v>
          </cell>
          <cell r="P20188" t="str">
            <v>PROBABLES NO DESARRROLLADAS</v>
          </cell>
          <cell r="Q20188" t="str">
            <v>PROBABLES NO DESARRROLLADAS2016</v>
          </cell>
        </row>
        <row r="20189">
          <cell r="I20189">
            <v>0.21016205652627398</v>
          </cell>
          <cell r="J20189">
            <v>0.21016205652627398</v>
          </cell>
          <cell r="K20189">
            <v>6.3048616957882192E-2</v>
          </cell>
          <cell r="L20189">
            <v>6.3048616957882192E-2</v>
          </cell>
          <cell r="P20189" t="str">
            <v>PROBABLES NO DESARRROLLADAS</v>
          </cell>
          <cell r="Q20189" t="str">
            <v>PROBABLES NO DESARRROLLADAS2016</v>
          </cell>
        </row>
        <row r="20190">
          <cell r="I20190">
            <v>0.20120328075922972</v>
          </cell>
          <cell r="J20190">
            <v>0.20120328075922972</v>
          </cell>
          <cell r="K20190">
            <v>6.0360984227768928E-2</v>
          </cell>
          <cell r="L20190">
            <v>6.0360984227768928E-2</v>
          </cell>
          <cell r="P20190" t="str">
            <v>PROBABLES NO DESARRROLLADAS</v>
          </cell>
          <cell r="Q20190" t="str">
            <v>PROBABLES NO DESARRROLLADAS2016</v>
          </cell>
        </row>
        <row r="20191">
          <cell r="I20191">
            <v>0.20568127542792217</v>
          </cell>
          <cell r="J20191">
            <v>0.20568127542792217</v>
          </cell>
          <cell r="K20191">
            <v>6.1704382628376644E-2</v>
          </cell>
          <cell r="L20191">
            <v>6.1704382628376644E-2</v>
          </cell>
          <cell r="P20191" t="str">
            <v>PROBABLES NO DESARRROLLADAS</v>
          </cell>
          <cell r="Q20191" t="str">
            <v>PROBABLES NO DESARRROLLADAS2016</v>
          </cell>
        </row>
        <row r="20192">
          <cell r="I20192">
            <v>0.19691152348538135</v>
          </cell>
          <cell r="J20192">
            <v>0.19691152348538135</v>
          </cell>
          <cell r="K20192">
            <v>5.9073457045614411E-2</v>
          </cell>
          <cell r="L20192">
            <v>5.9073457045614411E-2</v>
          </cell>
          <cell r="P20192" t="str">
            <v>PROBABLES NO DESARRROLLADAS</v>
          </cell>
          <cell r="Q20192" t="str">
            <v>PROBABLES NO DESARRROLLADAS2016</v>
          </cell>
        </row>
        <row r="20193">
          <cell r="I20193">
            <v>0.20129198356126707</v>
          </cell>
          <cell r="J20193">
            <v>0.20129198356126707</v>
          </cell>
          <cell r="K20193">
            <v>6.0387595068380123E-2</v>
          </cell>
          <cell r="L20193">
            <v>6.0387595068380123E-2</v>
          </cell>
          <cell r="P20193" t="str">
            <v>PROBABLES NO DESARRROLLADAS</v>
          </cell>
          <cell r="Q20193" t="str">
            <v>PROBABLES NO DESARRROLLADAS2016</v>
          </cell>
        </row>
        <row r="20194">
          <cell r="I20194">
            <v>0.19909586233715337</v>
          </cell>
          <cell r="J20194">
            <v>0.19909586233715337</v>
          </cell>
          <cell r="K20194">
            <v>5.9728758701146002E-2</v>
          </cell>
          <cell r="L20194">
            <v>5.9728758701146002E-2</v>
          </cell>
          <cell r="P20194" t="str">
            <v>PROBABLES NO DESARRROLLADAS</v>
          </cell>
          <cell r="Q20194" t="str">
            <v>PROBABLES NO DESARRROLLADAS2016</v>
          </cell>
        </row>
        <row r="20195">
          <cell r="I20195">
            <v>0.19060403596839146</v>
          </cell>
          <cell r="J20195">
            <v>0.19060403596839146</v>
          </cell>
          <cell r="K20195">
            <v>5.7181210790517446E-2</v>
          </cell>
          <cell r="L20195">
            <v>5.7181210790517446E-2</v>
          </cell>
          <cell r="P20195" t="str">
            <v>PROBABLES NO DESARRROLLADAS</v>
          </cell>
          <cell r="Q20195" t="str">
            <v>PROBABLES NO DESARRROLLADAS2016</v>
          </cell>
        </row>
        <row r="20196">
          <cell r="I20196">
            <v>0.19484127075179822</v>
          </cell>
          <cell r="J20196">
            <v>0.19484127075179822</v>
          </cell>
          <cell r="K20196">
            <v>5.8452381225539453E-2</v>
          </cell>
          <cell r="L20196">
            <v>5.8452381225539453E-2</v>
          </cell>
          <cell r="P20196" t="str">
            <v>PROBABLES NO DESARRROLLADAS</v>
          </cell>
          <cell r="Q20196" t="str">
            <v>PROBABLES NO DESARRROLLADAS2016</v>
          </cell>
        </row>
        <row r="20197">
          <cell r="I20197">
            <v>0.18652907658966009</v>
          </cell>
          <cell r="J20197">
            <v>0.18652907658966009</v>
          </cell>
          <cell r="K20197">
            <v>5.5958722976898023E-2</v>
          </cell>
          <cell r="L20197">
            <v>5.5958722976898023E-2</v>
          </cell>
          <cell r="P20197" t="str">
            <v>PROBABLES NO DESARRROLLADAS</v>
          </cell>
          <cell r="Q20197" t="str">
            <v>PROBABLES NO DESARRROLLADAS2016</v>
          </cell>
        </row>
        <row r="20198">
          <cell r="I20198">
            <v>0.19067385655491986</v>
          </cell>
          <cell r="J20198">
            <v>0.19067385655491986</v>
          </cell>
          <cell r="K20198">
            <v>5.7202156966475973E-2</v>
          </cell>
          <cell r="L20198">
            <v>5.7202156966475973E-2</v>
          </cell>
          <cell r="P20198" t="str">
            <v>PROBABLES NO DESARRROLLADAS</v>
          </cell>
          <cell r="Q20198" t="str">
            <v>PROBABLES NO DESARRROLLADAS2016</v>
          </cell>
        </row>
        <row r="20199">
          <cell r="I20199">
            <v>0.18858886350297016</v>
          </cell>
          <cell r="J20199">
            <v>0.18858886350297016</v>
          </cell>
          <cell r="K20199">
            <v>5.6576659050891022E-2</v>
          </cell>
          <cell r="L20199">
            <v>5.6576659050891022E-2</v>
          </cell>
          <cell r="P20199" t="str">
            <v>PROBABLES NO DESARRROLLADAS</v>
          </cell>
          <cell r="Q20199" t="str">
            <v>PROBABLES NO DESARRROLLADAS2017</v>
          </cell>
        </row>
        <row r="20200">
          <cell r="I20200">
            <v>0.16856442554514342</v>
          </cell>
          <cell r="J20200">
            <v>0.16856442554514342</v>
          </cell>
          <cell r="K20200">
            <v>5.0569327663542996E-2</v>
          </cell>
          <cell r="L20200">
            <v>5.0569327663542996E-2</v>
          </cell>
          <cell r="P20200" t="str">
            <v>PROBABLES NO DESARRROLLADAS</v>
          </cell>
          <cell r="Q20200" t="str">
            <v>PROBABLES NO DESARRROLLADAS2017</v>
          </cell>
        </row>
        <row r="20201">
          <cell r="I20201">
            <v>0.18468088569587185</v>
          </cell>
          <cell r="J20201">
            <v>0.18468088569587185</v>
          </cell>
          <cell r="K20201">
            <v>5.5404265708761558E-2</v>
          </cell>
          <cell r="L20201">
            <v>5.5404265708761558E-2</v>
          </cell>
          <cell r="P20201" t="str">
            <v>PROBABLES NO DESARRROLLADAS</v>
          </cell>
          <cell r="Q20201" t="str">
            <v>PROBABLES NO DESARRROLLADAS2017</v>
          </cell>
        </row>
        <row r="20202">
          <cell r="I20202">
            <v>0.17679791225414968</v>
          </cell>
          <cell r="J20202">
            <v>0.17679791225414968</v>
          </cell>
          <cell r="K20202">
            <v>5.3039373676244901E-2</v>
          </cell>
          <cell r="L20202">
            <v>5.3039373676244901E-2</v>
          </cell>
          <cell r="P20202" t="str">
            <v>PROBABLES NO DESARRROLLADAS</v>
          </cell>
          <cell r="Q20202" t="str">
            <v>PROBABLES NO DESARRROLLADAS2017</v>
          </cell>
        </row>
        <row r="20203">
          <cell r="I20203">
            <v>0.18072215178454998</v>
          </cell>
          <cell r="J20203">
            <v>0.18072215178454998</v>
          </cell>
          <cell r="K20203">
            <v>5.4216645535364996E-2</v>
          </cell>
          <cell r="L20203">
            <v>5.4216645535364996E-2</v>
          </cell>
          <cell r="P20203" t="str">
            <v>PROBABLES NO DESARRROLLADAS</v>
          </cell>
          <cell r="Q20203" t="str">
            <v>PROBABLES NO DESARRROLLADAS2017</v>
          </cell>
        </row>
        <row r="20204">
          <cell r="I20204">
            <v>0.173006506617741</v>
          </cell>
          <cell r="J20204">
            <v>0.173006506617741</v>
          </cell>
          <cell r="K20204">
            <v>5.1901951985322298E-2</v>
          </cell>
          <cell r="L20204">
            <v>5.1901951985322298E-2</v>
          </cell>
          <cell r="P20204" t="str">
            <v>PROBABLES NO DESARRROLLADAS</v>
          </cell>
          <cell r="Q20204" t="str">
            <v>PROBABLES NO DESARRROLLADAS2017</v>
          </cell>
        </row>
        <row r="20205">
          <cell r="I20205">
            <v>0.17684491531836874</v>
          </cell>
          <cell r="J20205">
            <v>0.17684491531836874</v>
          </cell>
          <cell r="K20205">
            <v>5.305347459551063E-2</v>
          </cell>
          <cell r="L20205">
            <v>5.305347459551063E-2</v>
          </cell>
          <cell r="P20205" t="str">
            <v>PROBABLES NO DESARRROLLADAS</v>
          </cell>
          <cell r="Q20205" t="str">
            <v>PROBABLES NO DESARRROLLADAS2017</v>
          </cell>
        </row>
        <row r="20206">
          <cell r="I20206">
            <v>0.174905243790349</v>
          </cell>
          <cell r="J20206">
            <v>0.174905243790349</v>
          </cell>
          <cell r="K20206">
            <v>5.2471573137104689E-2</v>
          </cell>
          <cell r="L20206">
            <v>5.2471573137104689E-2</v>
          </cell>
          <cell r="P20206" t="str">
            <v>PROBABLES NO DESARRROLLADAS</v>
          </cell>
          <cell r="Q20206" t="str">
            <v>PROBABLES NO DESARRROLLADAS2017</v>
          </cell>
        </row>
        <row r="20207">
          <cell r="I20207">
            <v>0.16743556503677409</v>
          </cell>
          <cell r="J20207">
            <v>0.16743556503677409</v>
          </cell>
          <cell r="K20207">
            <v>5.0230669511032222E-2</v>
          </cell>
          <cell r="L20207">
            <v>5.0230669511032222E-2</v>
          </cell>
          <cell r="P20207" t="str">
            <v>PROBABLES NO DESARRROLLADAS</v>
          </cell>
          <cell r="Q20207" t="str">
            <v>PROBABLES NO DESARRROLLADAS2017</v>
          </cell>
        </row>
        <row r="20208">
          <cell r="I20208">
            <v>0.17114795553905615</v>
          </cell>
          <cell r="J20208">
            <v>0.17114795553905615</v>
          </cell>
          <cell r="K20208">
            <v>5.1344386661716854E-2</v>
          </cell>
          <cell r="L20208">
            <v>5.1344386661716854E-2</v>
          </cell>
          <cell r="P20208" t="str">
            <v>PROBABLES NO DESARRROLLADAS</v>
          </cell>
          <cell r="Q20208" t="str">
            <v>PROBABLES NO DESARRROLLADAS2017</v>
          </cell>
        </row>
        <row r="20209">
          <cell r="I20209">
            <v>0.1638372145450713</v>
          </cell>
          <cell r="J20209">
            <v>0.1638372145450713</v>
          </cell>
          <cell r="K20209">
            <v>4.9151164363521398E-2</v>
          </cell>
          <cell r="L20209">
            <v>4.9151164363521398E-2</v>
          </cell>
          <cell r="P20209" t="str">
            <v>PROBABLES NO DESARRROLLADAS</v>
          </cell>
          <cell r="Q20209" t="str">
            <v>PROBABLES NO DESARRROLLADAS2017</v>
          </cell>
        </row>
        <row r="20210">
          <cell r="I20210">
            <v>0.16746827096673264</v>
          </cell>
          <cell r="J20210">
            <v>0.16746827096673264</v>
          </cell>
          <cell r="K20210">
            <v>5.0240481290019796E-2</v>
          </cell>
          <cell r="L20210">
            <v>5.0240481290019796E-2</v>
          </cell>
          <cell r="P20210" t="str">
            <v>PROBABLES NO DESARRROLLADAS</v>
          </cell>
          <cell r="Q20210" t="str">
            <v>PROBABLES NO DESARRROLLADAS2017</v>
          </cell>
        </row>
        <row r="20211">
          <cell r="I20211">
            <v>0.16562752391966556</v>
          </cell>
          <cell r="J20211">
            <v>0.16562752391966556</v>
          </cell>
          <cell r="K20211">
            <v>4.9688257175899662E-2</v>
          </cell>
          <cell r="L20211">
            <v>4.9688257175899662E-2</v>
          </cell>
          <cell r="P20211" t="str">
            <v>PROBABLES NO DESARRROLLADAS</v>
          </cell>
          <cell r="Q20211" t="str">
            <v>PROBABLES NO DESARRROLLADAS2018</v>
          </cell>
        </row>
        <row r="20212">
          <cell r="I20212">
            <v>0.14803308136929078</v>
          </cell>
          <cell r="J20212">
            <v>0.14803308136929078</v>
          </cell>
          <cell r="K20212">
            <v>4.4409924410787227E-2</v>
          </cell>
          <cell r="L20212">
            <v>4.4409924410787227E-2</v>
          </cell>
          <cell r="P20212" t="str">
            <v>PROBABLES NO DESARRROLLADAS</v>
          </cell>
          <cell r="Q20212" t="str">
            <v>PROBABLES NO DESARRROLLADAS2018</v>
          </cell>
        </row>
        <row r="20213">
          <cell r="I20213">
            <v>0.16217776299694564</v>
          </cell>
          <cell r="J20213">
            <v>0.16217776299694564</v>
          </cell>
          <cell r="K20213">
            <v>4.8653328899083692E-2</v>
          </cell>
          <cell r="L20213">
            <v>4.8653328899083692E-2</v>
          </cell>
          <cell r="P20213" t="str">
            <v>PROBABLES NO DESARRROLLADAS</v>
          </cell>
          <cell r="Q20213" t="str">
            <v>PROBABLES NO DESARRROLLADAS2018</v>
          </cell>
        </row>
        <row r="20214">
          <cell r="I20214">
            <v>0.15524667130065511</v>
          </cell>
          <cell r="J20214">
            <v>0.15524667130065511</v>
          </cell>
          <cell r="K20214">
            <v>4.6574001390196539E-2</v>
          </cell>
          <cell r="L20214">
            <v>4.6574001390196539E-2</v>
          </cell>
          <cell r="P20214" t="str">
            <v>PROBABLES NO DESARRROLLADAS</v>
          </cell>
          <cell r="Q20214" t="str">
            <v>PROBABLES NO DESARRROLLADAS2018</v>
          </cell>
        </row>
        <row r="20215">
          <cell r="I20215">
            <v>0.15868375719594674</v>
          </cell>
          <cell r="J20215">
            <v>0.15868375719594674</v>
          </cell>
          <cell r="K20215">
            <v>4.7605127158784011E-2</v>
          </cell>
          <cell r="L20215">
            <v>4.7605127158784011E-2</v>
          </cell>
          <cell r="P20215" t="str">
            <v>PROBABLES NO DESARRROLLADAS</v>
          </cell>
          <cell r="Q20215" t="str">
            <v>PROBABLES NO DESARRROLLADAS2018</v>
          </cell>
        </row>
        <row r="20216">
          <cell r="I20216">
            <v>0.15190062106110958</v>
          </cell>
          <cell r="J20216">
            <v>0.15190062106110958</v>
          </cell>
          <cell r="K20216">
            <v>4.5570186318332873E-2</v>
          </cell>
          <cell r="L20216">
            <v>4.5570186318332873E-2</v>
          </cell>
          <cell r="P20216" t="str">
            <v>PROBABLES NO DESARRROLLADAS</v>
          </cell>
          <cell r="Q20216" t="str">
            <v>PROBABLES NO DESARRROLLADAS2018</v>
          </cell>
        </row>
        <row r="20217">
          <cell r="I20217">
            <v>0.1552622332464525</v>
          </cell>
          <cell r="J20217">
            <v>0.1552622332464525</v>
          </cell>
          <cell r="K20217">
            <v>4.6578669973935741E-2</v>
          </cell>
          <cell r="L20217">
            <v>4.6578669973935741E-2</v>
          </cell>
          <cell r="P20217" t="str">
            <v>PROBABLES NO DESARRROLLADAS</v>
          </cell>
          <cell r="Q20217" t="str">
            <v>PROBABLES NO DESARRROLLADAS2018</v>
          </cell>
        </row>
        <row r="20218">
          <cell r="I20218">
            <v>0.15355074834433949</v>
          </cell>
          <cell r="J20218">
            <v>0.15355074834433949</v>
          </cell>
          <cell r="K20218">
            <v>4.6065224503301853E-2</v>
          </cell>
          <cell r="L20218">
            <v>4.6065224503301853E-2</v>
          </cell>
          <cell r="P20218" t="str">
            <v>PROBABLES NO DESARRROLLADAS</v>
          </cell>
          <cell r="Q20218" t="str">
            <v>PROBABLES NO DESARRROLLADAS2018</v>
          </cell>
        </row>
        <row r="20219">
          <cell r="I20219">
            <v>0.1469850521570637</v>
          </cell>
          <cell r="J20219">
            <v>0.1469850521570637</v>
          </cell>
          <cell r="K20219">
            <v>4.4095515647119117E-2</v>
          </cell>
          <cell r="L20219">
            <v>4.4095515647119117E-2</v>
          </cell>
          <cell r="P20219" t="str">
            <v>PROBABLES NO DESARRROLLADAS</v>
          </cell>
          <cell r="Q20219" t="str">
            <v>PROBABLES NO DESARRROLLADAS2018</v>
          </cell>
        </row>
        <row r="20220">
          <cell r="I20220">
            <v>0.15023586975062672</v>
          </cell>
          <cell r="J20220">
            <v>0.15023586975062672</v>
          </cell>
          <cell r="K20220">
            <v>4.5070760925188025E-2</v>
          </cell>
          <cell r="L20220">
            <v>4.5070760925188025E-2</v>
          </cell>
          <cell r="P20220" t="str">
            <v>PROBABLES NO DESARRROLLADAS</v>
          </cell>
          <cell r="Q20220" t="str">
            <v>PROBABLES NO DESARRROLLADAS2018</v>
          </cell>
        </row>
        <row r="20221">
          <cell r="I20221">
            <v>0.14381064665380228</v>
          </cell>
          <cell r="J20221">
            <v>0.14381064665380228</v>
          </cell>
          <cell r="K20221">
            <v>4.3143193996140694E-2</v>
          </cell>
          <cell r="L20221">
            <v>4.3143193996140694E-2</v>
          </cell>
          <cell r="P20221" t="str">
            <v>PROBABLES NO DESARRROLLADAS</v>
          </cell>
          <cell r="Q20221" t="str">
            <v>PROBABLES NO DESARRROLLADAS2018</v>
          </cell>
        </row>
        <row r="20222">
          <cell r="I20222">
            <v>0.14698996668000541</v>
          </cell>
          <cell r="J20222">
            <v>0.14698996668000541</v>
          </cell>
          <cell r="K20222">
            <v>4.4096990004001614E-2</v>
          </cell>
          <cell r="L20222">
            <v>4.4096990004001614E-2</v>
          </cell>
          <cell r="P20222" t="str">
            <v>PROBABLES NO DESARRROLLADAS</v>
          </cell>
          <cell r="Q20222" t="str">
            <v>PROBABLES NO DESARRROLLADAS2018</v>
          </cell>
        </row>
        <row r="20223">
          <cell r="I20223">
            <v>0.14536640782260718</v>
          </cell>
          <cell r="J20223">
            <v>0.14536640782260718</v>
          </cell>
          <cell r="K20223">
            <v>4.3609922346782147E-2</v>
          </cell>
          <cell r="L20223">
            <v>4.3609922346782147E-2</v>
          </cell>
          <cell r="P20223" t="str">
            <v>PROBABLES NO DESARRROLLADAS</v>
          </cell>
          <cell r="Q20223" t="str">
            <v>PROBABLES NO DESARRROLLADAS2019</v>
          </cell>
        </row>
        <row r="20224">
          <cell r="I20224">
            <v>0.12991759115362908</v>
          </cell>
          <cell r="J20224">
            <v>0.12991759115362908</v>
          </cell>
          <cell r="K20224">
            <v>3.8975277346088723E-2</v>
          </cell>
          <cell r="L20224">
            <v>3.8975277346088723E-2</v>
          </cell>
          <cell r="P20224" t="str">
            <v>PROBABLES NO DESARRROLLADAS</v>
          </cell>
          <cell r="Q20224" t="str">
            <v>PROBABLES NO DESARRROLLADAS2019</v>
          </cell>
        </row>
        <row r="20225">
          <cell r="I20225">
            <v>0.14232402681620945</v>
          </cell>
          <cell r="J20225">
            <v>0.14232402681620945</v>
          </cell>
          <cell r="K20225">
            <v>4.2697208044862829E-2</v>
          </cell>
          <cell r="L20225">
            <v>4.2697208044862829E-2</v>
          </cell>
          <cell r="P20225" t="str">
            <v>PROBABLES NO DESARRROLLADAS</v>
          </cell>
          <cell r="Q20225" t="str">
            <v>PROBABLES NO DESARRROLLADAS2019</v>
          </cell>
        </row>
        <row r="20226">
          <cell r="I20226">
            <v>0.13623424536986353</v>
          </cell>
          <cell r="J20226">
            <v>0.13623424536986353</v>
          </cell>
          <cell r="K20226">
            <v>4.0870273610959053E-2</v>
          </cell>
          <cell r="L20226">
            <v>4.0870273610959053E-2</v>
          </cell>
          <cell r="P20226" t="str">
            <v>PROBABLES NO DESARRROLLADAS</v>
          </cell>
          <cell r="Q20226" t="str">
            <v>PROBABLES NO DESARRROLLADAS2019</v>
          </cell>
        </row>
        <row r="20227">
          <cell r="I20227">
            <v>0.13924308899921226</v>
          </cell>
          <cell r="J20227">
            <v>0.13924308899921226</v>
          </cell>
          <cell r="K20227">
            <v>4.1772926699763686E-2</v>
          </cell>
          <cell r="L20227">
            <v>4.1772926699763686E-2</v>
          </cell>
          <cell r="P20227" t="str">
            <v>PROBABLES NO DESARRROLLADAS</v>
          </cell>
          <cell r="Q20227" t="str">
            <v>PROBABLES NO DESARRROLLADAS2019</v>
          </cell>
        </row>
        <row r="20228">
          <cell r="I20228">
            <v>0.13328399529857998</v>
          </cell>
          <cell r="J20228">
            <v>0.13328399529857998</v>
          </cell>
          <cell r="K20228">
            <v>3.9985198589574007E-2</v>
          </cell>
          <cell r="L20228">
            <v>3.9985198589574007E-2</v>
          </cell>
          <cell r="P20228" t="str">
            <v>PROBABLES NO DESARRROLLADAS</v>
          </cell>
          <cell r="Q20228" t="str">
            <v>PROBABLES NO DESARRROLLADAS2019</v>
          </cell>
        </row>
        <row r="20229">
          <cell r="I20229">
            <v>0.13622652048390163</v>
          </cell>
          <cell r="J20229">
            <v>0.13622652048390163</v>
          </cell>
          <cell r="K20229">
            <v>4.0867956145170505E-2</v>
          </cell>
          <cell r="L20229">
            <v>4.0867956145170505E-2</v>
          </cell>
          <cell r="P20229" t="str">
            <v>PROBABLES NO DESARRROLLADAS</v>
          </cell>
          <cell r="Q20229" t="str">
            <v>PROBABLES NO DESARRROLLADAS2019</v>
          </cell>
        </row>
        <row r="20230">
          <cell r="I20230">
            <v>0.13471776978839342</v>
          </cell>
          <cell r="J20230">
            <v>0.13471776978839342</v>
          </cell>
          <cell r="K20230">
            <v>4.0415330936518036E-2</v>
          </cell>
          <cell r="L20230">
            <v>4.0415330936518036E-2</v>
          </cell>
          <cell r="P20230" t="str">
            <v>PROBABLES NO DESARRROLLADAS</v>
          </cell>
          <cell r="Q20230" t="str">
            <v>PROBABLES NO DESARRROLLADAS2019</v>
          </cell>
        </row>
        <row r="20231">
          <cell r="I20231">
            <v>0.12895069802975184</v>
          </cell>
          <cell r="J20231">
            <v>0.12895069802975184</v>
          </cell>
          <cell r="K20231">
            <v>3.8685209408925558E-2</v>
          </cell>
          <cell r="L20231">
            <v>3.8685209408925558E-2</v>
          </cell>
          <cell r="P20231" t="str">
            <v>PROBABLES NO DESARRROLLADAS</v>
          </cell>
          <cell r="Q20231" t="str">
            <v>PROBABLES NO DESARRROLLADAS2019</v>
          </cell>
        </row>
        <row r="20232">
          <cell r="I20232">
            <v>0.13179588266937445</v>
          </cell>
          <cell r="J20232">
            <v>0.13179588266937445</v>
          </cell>
          <cell r="K20232">
            <v>3.9538764800812344E-2</v>
          </cell>
          <cell r="L20232">
            <v>3.9538764800812344E-2</v>
          </cell>
          <cell r="P20232" t="str">
            <v>PROBABLES NO DESARRROLLADAS</v>
          </cell>
          <cell r="Q20232" t="str">
            <v>PROBABLES NO DESARRROLLADAS2019</v>
          </cell>
        </row>
        <row r="20233">
          <cell r="I20233">
            <v>0.12615283711902797</v>
          </cell>
          <cell r="J20233">
            <v>0.12615283711902797</v>
          </cell>
          <cell r="K20233">
            <v>3.7845851135708389E-2</v>
          </cell>
          <cell r="L20233">
            <v>3.7845851135708389E-2</v>
          </cell>
          <cell r="P20233" t="str">
            <v>PROBABLES NO DESARRROLLADAS</v>
          </cell>
          <cell r="Q20233" t="str">
            <v>PROBABLES NO DESARRROLLADAS2019</v>
          </cell>
        </row>
        <row r="20234">
          <cell r="I20234">
            <v>0.12893521541374914</v>
          </cell>
          <cell r="J20234">
            <v>0.12893521541374914</v>
          </cell>
          <cell r="K20234">
            <v>3.8680564624124752E-2</v>
          </cell>
          <cell r="L20234">
            <v>3.8680564624124752E-2</v>
          </cell>
          <cell r="P20234" t="str">
            <v>PROBABLES NO DESARRROLLADAS</v>
          </cell>
          <cell r="Q20234" t="str">
            <v>PROBABLES NO DESARRROLLADAS2019</v>
          </cell>
        </row>
        <row r="20235">
          <cell r="I20235">
            <v>0.12750450446940917</v>
          </cell>
          <cell r="J20235">
            <v>0.12750450446940917</v>
          </cell>
          <cell r="K20235">
            <v>3.8251351340822741E-2</v>
          </cell>
          <cell r="L20235">
            <v>3.8251351340822741E-2</v>
          </cell>
          <cell r="P20235" t="str">
            <v>PROBABLES NO DESARRROLLADAS</v>
          </cell>
          <cell r="Q20235" t="str">
            <v>PROBABLES NO DESARRROLLADAS2020</v>
          </cell>
        </row>
        <row r="20236">
          <cell r="I20236">
            <v>0.11799676492812994</v>
          </cell>
          <cell r="J20236">
            <v>0.11799676492812994</v>
          </cell>
          <cell r="K20236">
            <v>3.5399029478438974E-2</v>
          </cell>
          <cell r="L20236">
            <v>3.5399029478438974E-2</v>
          </cell>
          <cell r="P20236" t="str">
            <v>PROBABLES NO DESARRROLLADAS</v>
          </cell>
          <cell r="Q20236" t="str">
            <v>PROBABLES NO DESARRROLLADAS2020</v>
          </cell>
        </row>
        <row r="20237">
          <cell r="I20237">
            <v>0.12477882325571321</v>
          </cell>
          <cell r="J20237">
            <v>0.12477882325571321</v>
          </cell>
          <cell r="K20237">
            <v>3.7433646976713954E-2</v>
          </cell>
          <cell r="L20237">
            <v>3.7433646976713954E-2</v>
          </cell>
          <cell r="P20237" t="str">
            <v>PROBABLES NO DESARRROLLADAS</v>
          </cell>
          <cell r="Q20237" t="str">
            <v>PROBABLES NO DESARRROLLADAS2020</v>
          </cell>
        </row>
        <row r="20238">
          <cell r="I20238">
            <v>0.11943377120104114</v>
          </cell>
          <cell r="J20238">
            <v>0.11943377120104114</v>
          </cell>
          <cell r="K20238">
            <v>3.5830131360312344E-2</v>
          </cell>
          <cell r="L20238">
            <v>3.5830131360312344E-2</v>
          </cell>
          <cell r="P20238" t="str">
            <v>PROBABLES NO DESARRROLLADAS</v>
          </cell>
          <cell r="Q20238" t="str">
            <v>PROBABLES NO DESARRROLLADAS2020</v>
          </cell>
        </row>
        <row r="20239">
          <cell r="I20239">
            <v>0.1220654606531127</v>
          </cell>
          <cell r="J20239">
            <v>0.1220654606531127</v>
          </cell>
          <cell r="K20239">
            <v>3.66196381959338E-2</v>
          </cell>
          <cell r="L20239">
            <v>3.66196381959338E-2</v>
          </cell>
          <cell r="P20239" t="str">
            <v>PROBABLES NO DESARRROLLADAS</v>
          </cell>
          <cell r="Q20239" t="str">
            <v>PROBABLES NO DESARRROLLADAS2020</v>
          </cell>
        </row>
        <row r="20240">
          <cell r="I20240">
            <v>0.1168356902098379</v>
          </cell>
          <cell r="J20240">
            <v>0.1168356902098379</v>
          </cell>
          <cell r="K20240">
            <v>3.5050707062951374E-2</v>
          </cell>
          <cell r="L20240">
            <v>3.5050707062951374E-2</v>
          </cell>
          <cell r="P20240" t="str">
            <v>PROBABLES NO DESARRROLLADAS</v>
          </cell>
          <cell r="Q20240" t="str">
            <v>PROBABLES NO DESARRROLLADAS2020</v>
          </cell>
        </row>
        <row r="20241">
          <cell r="I20241">
            <v>0.1194091665038373</v>
          </cell>
          <cell r="J20241">
            <v>0.1194091665038373</v>
          </cell>
          <cell r="K20241">
            <v>3.5822749951151207E-2</v>
          </cell>
          <cell r="L20241">
            <v>3.5822749951151207E-2</v>
          </cell>
          <cell r="P20241" t="str">
            <v>PROBABLES NO DESARRROLLADAS</v>
          </cell>
          <cell r="Q20241" t="str">
            <v>PROBABLES NO DESARRROLLADAS2020</v>
          </cell>
        </row>
        <row r="20242">
          <cell r="I20242">
            <v>0.11808075059290045</v>
          </cell>
          <cell r="J20242">
            <v>0.11808075059290045</v>
          </cell>
          <cell r="K20242">
            <v>3.5424225177870132E-2</v>
          </cell>
          <cell r="L20242">
            <v>3.5424225177870132E-2</v>
          </cell>
          <cell r="P20242" t="str">
            <v>PROBABLES NO DESARRROLLADAS</v>
          </cell>
          <cell r="Q20242" t="str">
            <v>PROBABLES NO DESARRROLLADAS2020</v>
          </cell>
        </row>
        <row r="20243">
          <cell r="I20243">
            <v>0.11302033184422289</v>
          </cell>
          <cell r="J20243">
            <v>0.11302033184422289</v>
          </cell>
          <cell r="K20243">
            <v>3.3906099553266872E-2</v>
          </cell>
          <cell r="L20243">
            <v>3.3906099553266872E-2</v>
          </cell>
          <cell r="P20243" t="str">
            <v>PROBABLES NO DESARRROLLADAS</v>
          </cell>
          <cell r="Q20243" t="str">
            <v>PROBABLES NO DESARRROLLADAS2020</v>
          </cell>
        </row>
        <row r="20244">
          <cell r="I20244">
            <v>0.11550837616723683</v>
          </cell>
          <cell r="J20244">
            <v>0.11550837616723683</v>
          </cell>
          <cell r="K20244">
            <v>3.4652512850171034E-2</v>
          </cell>
          <cell r="L20244">
            <v>3.4652512850171034E-2</v>
          </cell>
          <cell r="P20244" t="str">
            <v>PROBABLES NO DESARRROLLADAS</v>
          </cell>
          <cell r="Q20244" t="str">
            <v>PROBABLES NO DESARRROLLADAS2020</v>
          </cell>
        </row>
        <row r="20245">
          <cell r="I20245">
            <v>0.11055731941822101</v>
          </cell>
          <cell r="J20245">
            <v>0.11055731941822101</v>
          </cell>
          <cell r="K20245">
            <v>3.3167195825466303E-2</v>
          </cell>
          <cell r="L20245">
            <v>3.3167195825466303E-2</v>
          </cell>
          <cell r="P20245" t="str">
            <v>PROBABLES NO DESARRROLLADAS</v>
          </cell>
          <cell r="Q20245" t="str">
            <v>PROBABLES NO DESARRROLLADAS2020</v>
          </cell>
        </row>
        <row r="20246">
          <cell r="I20246">
            <v>0.11299024866655843</v>
          </cell>
          <cell r="J20246">
            <v>0.11299024866655843</v>
          </cell>
          <cell r="K20246">
            <v>3.3897074599967533E-2</v>
          </cell>
          <cell r="L20246">
            <v>3.3897074599967533E-2</v>
          </cell>
          <cell r="P20246" t="str">
            <v>PROBABLES NO DESARRROLLADAS</v>
          </cell>
          <cell r="Q20246" t="str">
            <v>PROBABLES NO DESARRROLLADAS2020</v>
          </cell>
        </row>
        <row r="20247">
          <cell r="I20247">
            <v>0.11173098393030156</v>
          </cell>
          <cell r="J20247">
            <v>0.11173098393030156</v>
          </cell>
          <cell r="K20247">
            <v>3.3519295179090462E-2</v>
          </cell>
          <cell r="L20247">
            <v>3.3519295179090462E-2</v>
          </cell>
          <cell r="P20247" t="str">
            <v>PROBABLES NO DESARRROLLADAS</v>
          </cell>
          <cell r="Q20247" t="str">
            <v>PROBABLES NO DESARRROLLADAS2021</v>
          </cell>
        </row>
        <row r="20248">
          <cell r="I20248">
            <v>9.9847248061472493E-2</v>
          </cell>
          <cell r="J20248">
            <v>9.9847248061472493E-2</v>
          </cell>
          <cell r="K20248">
            <v>2.9954174418441743E-2</v>
          </cell>
          <cell r="L20248">
            <v>2.9954174418441743E-2</v>
          </cell>
          <cell r="P20248" t="str">
            <v>PROBABLES NO DESARRROLLADAS</v>
          </cell>
          <cell r="Q20248" t="str">
            <v>PROBABLES NO DESARRROLLADAS2021</v>
          </cell>
        </row>
        <row r="20249">
          <cell r="I20249">
            <v>0.10937174172308235</v>
          </cell>
          <cell r="J20249">
            <v>0.10937174172308235</v>
          </cell>
          <cell r="K20249">
            <v>3.2811522516924707E-2</v>
          </cell>
          <cell r="L20249">
            <v>3.2811522516924707E-2</v>
          </cell>
          <cell r="P20249" t="str">
            <v>PROBABLES NO DESARRROLLADAS</v>
          </cell>
          <cell r="Q20249" t="str">
            <v>PROBABLES NO DESARRROLLADAS2021</v>
          </cell>
        </row>
        <row r="20250">
          <cell r="I20250">
            <v>0.10468169137595025</v>
          </cell>
          <cell r="J20250">
            <v>0.10468169137595025</v>
          </cell>
          <cell r="K20250">
            <v>3.1404507412785075E-2</v>
          </cell>
          <cell r="L20250">
            <v>3.1404507412785075E-2</v>
          </cell>
          <cell r="P20250" t="str">
            <v>PROBABLES NO DESARRROLLADAS</v>
          </cell>
          <cell r="Q20250" t="str">
            <v>PROBABLES NO DESARRROLLADAS2021</v>
          </cell>
        </row>
        <row r="20251">
          <cell r="I20251">
            <v>0.10698325640631158</v>
          </cell>
          <cell r="J20251">
            <v>0.10698325640631158</v>
          </cell>
          <cell r="K20251">
            <v>3.2094976921893476E-2</v>
          </cell>
          <cell r="L20251">
            <v>3.2094976921893476E-2</v>
          </cell>
          <cell r="P20251" t="str">
            <v>PROBABLES NO DESARRROLLADAS</v>
          </cell>
          <cell r="Q20251" t="str">
            <v>PROBABLES NO DESARRROLLADAS2021</v>
          </cell>
        </row>
        <row r="20252">
          <cell r="I20252">
            <v>0.19800354225637884</v>
          </cell>
          <cell r="J20252">
            <v>0.19800354225637884</v>
          </cell>
          <cell r="K20252">
            <v>5.9401062676913662E-2</v>
          </cell>
          <cell r="L20252">
            <v>5.9401062676913662E-2</v>
          </cell>
          <cell r="P20252" t="str">
            <v>PROBABLES NO DESARRROLLADAS</v>
          </cell>
          <cell r="Q20252" t="str">
            <v>PROBABLES NO DESARRROLLADAS2021</v>
          </cell>
        </row>
        <row r="20253">
          <cell r="I20253">
            <v>0.20208061227587767</v>
          </cell>
          <cell r="J20253">
            <v>0.20208061227587767</v>
          </cell>
          <cell r="K20253">
            <v>6.0624183682763289E-2</v>
          </cell>
          <cell r="L20253">
            <v>6.0624183682763289E-2</v>
          </cell>
          <cell r="P20253" t="str">
            <v>PROBABLES NO DESARRROLLADAS</v>
          </cell>
          <cell r="Q20253" t="str">
            <v>PROBABLES NO DESARRROLLADAS2021</v>
          </cell>
        </row>
        <row r="20254">
          <cell r="I20254">
            <v>0.1995479972421568</v>
          </cell>
          <cell r="J20254">
            <v>0.1995479972421568</v>
          </cell>
          <cell r="K20254">
            <v>5.9864399172647034E-2</v>
          </cell>
          <cell r="L20254">
            <v>5.9864399172647034E-2</v>
          </cell>
          <cell r="P20254" t="str">
            <v>PROBABLES NO DESARRROLLADAS</v>
          </cell>
          <cell r="Q20254" t="str">
            <v>PROBABLES NO DESARRROLLADAS2021</v>
          </cell>
        </row>
        <row r="20255">
          <cell r="I20255">
            <v>0.19072947748094243</v>
          </cell>
          <cell r="J20255">
            <v>0.19072947748094243</v>
          </cell>
          <cell r="K20255">
            <v>5.7218843244282738E-2</v>
          </cell>
          <cell r="L20255">
            <v>5.7218843244282738E-2</v>
          </cell>
          <cell r="P20255" t="str">
            <v>PROBABLES NO DESARRROLLADAS</v>
          </cell>
          <cell r="Q20255" t="str">
            <v>PROBABLES NO DESARRROLLADAS2021</v>
          </cell>
        </row>
        <row r="20256">
          <cell r="I20256">
            <v>0.194656768001154</v>
          </cell>
          <cell r="J20256">
            <v>0.194656768001154</v>
          </cell>
          <cell r="K20256">
            <v>5.8397030400346196E-2</v>
          </cell>
          <cell r="L20256">
            <v>5.8397030400346196E-2</v>
          </cell>
          <cell r="P20256" t="str">
            <v>PROBABLES NO DESARRROLLADAS</v>
          </cell>
          <cell r="Q20256" t="str">
            <v>PROBABLES NO DESARRROLLADAS2021</v>
          </cell>
        </row>
        <row r="20257">
          <cell r="I20257">
            <v>0.18605440376298746</v>
          </cell>
          <cell r="J20257">
            <v>0.18605440376298746</v>
          </cell>
          <cell r="K20257">
            <v>5.5816321128896229E-2</v>
          </cell>
          <cell r="L20257">
            <v>5.5816321128896229E-2</v>
          </cell>
          <cell r="P20257" t="str">
            <v>PROBABLES NO DESARRROLLADAS</v>
          </cell>
          <cell r="Q20257" t="str">
            <v>PROBABLES NO DESARRROLLADAS2021</v>
          </cell>
        </row>
        <row r="20258">
          <cell r="I20258">
            <v>0.18988543033419913</v>
          </cell>
          <cell r="J20258">
            <v>0.18988543033419913</v>
          </cell>
          <cell r="K20258">
            <v>5.6965629100259735E-2</v>
          </cell>
          <cell r="L20258">
            <v>5.6965629100259735E-2</v>
          </cell>
          <cell r="P20258" t="str">
            <v>PROBABLES NO DESARRROLLADAS</v>
          </cell>
          <cell r="Q20258" t="str">
            <v>PROBABLES NO DESARRROLLADAS2021</v>
          </cell>
        </row>
        <row r="20259">
          <cell r="I20259">
            <v>0.18750565381763132</v>
          </cell>
          <cell r="J20259">
            <v>0.18750565381763132</v>
          </cell>
          <cell r="K20259">
            <v>5.6251696145289395E-2</v>
          </cell>
          <cell r="L20259">
            <v>5.6251696145289395E-2</v>
          </cell>
          <cell r="P20259" t="str">
            <v>PROBABLES NO DESARRROLLADAS</v>
          </cell>
          <cell r="Q20259" t="str">
            <v>PROBABLES NO DESARRROLLADAS2022</v>
          </cell>
        </row>
        <row r="20260">
          <cell r="I20260">
            <v>0.16733929254083571</v>
          </cell>
          <cell r="J20260">
            <v>0.16733929254083571</v>
          </cell>
          <cell r="K20260">
            <v>5.0201787762250719E-2</v>
          </cell>
          <cell r="L20260">
            <v>5.0201787762250719E-2</v>
          </cell>
          <cell r="P20260" t="str">
            <v>PROBABLES NO DESARRROLLADAS</v>
          </cell>
          <cell r="Q20260" t="str">
            <v>PROBABLES NO DESARRROLLADAS2022</v>
          </cell>
        </row>
        <row r="20261">
          <cell r="I20261">
            <v>0.18305848970987837</v>
          </cell>
          <cell r="J20261">
            <v>0.18305848970987837</v>
          </cell>
          <cell r="K20261">
            <v>5.4917546912963508E-2</v>
          </cell>
          <cell r="L20261">
            <v>5.4917546912963508E-2</v>
          </cell>
          <cell r="P20261" t="str">
            <v>PROBABLES NO DESARRROLLADAS</v>
          </cell>
          <cell r="Q20261" t="str">
            <v>PROBABLES NO DESARRROLLADAS2022</v>
          </cell>
        </row>
        <row r="20262">
          <cell r="I20262">
            <v>0.17496868208828176</v>
          </cell>
          <cell r="J20262">
            <v>0.17496868208828176</v>
          </cell>
          <cell r="K20262">
            <v>5.2490604626484534E-2</v>
          </cell>
          <cell r="L20262">
            <v>5.2490604626484534E-2</v>
          </cell>
          <cell r="P20262" t="str">
            <v>PROBABLES NO DESARRROLLADAS</v>
          </cell>
          <cell r="Q20262" t="str">
            <v>PROBABLES NO DESARRROLLADAS2022</v>
          </cell>
        </row>
        <row r="20263">
          <cell r="I20263">
            <v>0.17857144373568754</v>
          </cell>
          <cell r="J20263">
            <v>0.17857144373568754</v>
          </cell>
          <cell r="K20263">
            <v>5.3571433120706252E-2</v>
          </cell>
          <cell r="L20263">
            <v>5.3571433120706252E-2</v>
          </cell>
          <cell r="P20263" t="str">
            <v>PROBABLES NO DESARRROLLADAS</v>
          </cell>
          <cell r="Q20263" t="str">
            <v>PROBABLES NO DESARRROLLADAS2022</v>
          </cell>
        </row>
        <row r="20264">
          <cell r="I20264">
            <v>0.17067992977846744</v>
          </cell>
          <cell r="J20264">
            <v>0.17067992977846744</v>
          </cell>
          <cell r="K20264">
            <v>5.1203978933540235E-2</v>
          </cell>
          <cell r="L20264">
            <v>5.1203978933540235E-2</v>
          </cell>
          <cell r="P20264" t="str">
            <v>PROBABLES NO DESARRROLLADAS</v>
          </cell>
          <cell r="Q20264" t="str">
            <v>PROBABLES NO DESARRROLLADAS2022</v>
          </cell>
        </row>
        <row r="20265">
          <cell r="I20265">
            <v>0.17419438218017402</v>
          </cell>
          <cell r="J20265">
            <v>0.17419438218017402</v>
          </cell>
          <cell r="K20265">
            <v>5.2258314654052208E-2</v>
          </cell>
          <cell r="L20265">
            <v>5.2258314654052208E-2</v>
          </cell>
          <cell r="P20265" t="str">
            <v>PROBABLES NO DESARRROLLADAS</v>
          </cell>
          <cell r="Q20265" t="str">
            <v>PROBABLES NO DESARRROLLADAS2022</v>
          </cell>
        </row>
        <row r="20266">
          <cell r="I20266">
            <v>0.17201125681188689</v>
          </cell>
          <cell r="J20266">
            <v>0.17201125681188689</v>
          </cell>
          <cell r="K20266">
            <v>5.1603377043566066E-2</v>
          </cell>
          <cell r="L20266">
            <v>5.1603377043566066E-2</v>
          </cell>
          <cell r="P20266" t="str">
            <v>PROBABLES NO DESARRROLLADAS</v>
          </cell>
          <cell r="Q20266" t="str">
            <v>PROBABLES NO DESARRROLLADAS2022</v>
          </cell>
        </row>
        <row r="20267">
          <cell r="I20267">
            <v>0.16440965374739905</v>
          </cell>
          <cell r="J20267">
            <v>0.16440965374739905</v>
          </cell>
          <cell r="K20267">
            <v>4.9322896124219716E-2</v>
          </cell>
          <cell r="L20267">
            <v>4.9322896124219716E-2</v>
          </cell>
          <cell r="P20267" t="str">
            <v>PROBABLES NO DESARRROLLADAS</v>
          </cell>
          <cell r="Q20267" t="str">
            <v>PROBABLES NO DESARRROLLADAS2022</v>
          </cell>
        </row>
        <row r="20268">
          <cell r="I20268">
            <v>0.16779499555781197</v>
          </cell>
          <cell r="J20268">
            <v>0.16779499555781197</v>
          </cell>
          <cell r="K20268">
            <v>5.0338498667343592E-2</v>
          </cell>
          <cell r="L20268">
            <v>5.0338498667343592E-2</v>
          </cell>
          <cell r="P20268" t="str">
            <v>PROBABLES NO DESARRROLLADAS</v>
          </cell>
          <cell r="Q20268" t="str">
            <v>PROBABLES NO DESARRROLLADAS2022</v>
          </cell>
        </row>
        <row r="20269">
          <cell r="I20269">
            <v>0.16037971951089758</v>
          </cell>
          <cell r="J20269">
            <v>0.16037971951089758</v>
          </cell>
          <cell r="K20269">
            <v>4.8113915853269275E-2</v>
          </cell>
          <cell r="L20269">
            <v>4.8113915853269275E-2</v>
          </cell>
          <cell r="P20269" t="str">
            <v>PROBABLES NO DESARRROLLADAS</v>
          </cell>
          <cell r="Q20269" t="str">
            <v>PROBABLES NO DESARRROLLADAS2022</v>
          </cell>
        </row>
        <row r="20270">
          <cell r="I20270">
            <v>0.16368208137120172</v>
          </cell>
          <cell r="J20270">
            <v>0.16368208137120172</v>
          </cell>
          <cell r="K20270">
            <v>4.9104624411360522E-2</v>
          </cell>
          <cell r="L20270">
            <v>4.9104624411360522E-2</v>
          </cell>
          <cell r="P20270" t="str">
            <v>PROBABLES NO DESARRROLLADAS</v>
          </cell>
          <cell r="Q20270" t="str">
            <v>PROBABLES NO DESARRROLLADAS2022</v>
          </cell>
        </row>
        <row r="20271">
          <cell r="I20271">
            <v>0.16163070348114927</v>
          </cell>
          <cell r="J20271">
            <v>0.16163070348114927</v>
          </cell>
          <cell r="K20271">
            <v>4.8489211044344789E-2</v>
          </cell>
          <cell r="L20271">
            <v>4.8489211044344789E-2</v>
          </cell>
          <cell r="P20271" t="str">
            <v>PROBABLES NO DESARRROLLADAS</v>
          </cell>
          <cell r="Q20271" t="str">
            <v>PROBABLES NO DESARRROLLADAS2023</v>
          </cell>
        </row>
        <row r="20272">
          <cell r="I20272">
            <v>0.14424721080528255</v>
          </cell>
          <cell r="J20272">
            <v>0.14424721080528255</v>
          </cell>
          <cell r="K20272">
            <v>4.3274163241584764E-2</v>
          </cell>
          <cell r="L20272">
            <v>4.3274163241584764E-2</v>
          </cell>
          <cell r="P20272" t="str">
            <v>PROBABLES NO DESARRROLLADAS</v>
          </cell>
          <cell r="Q20272" t="str">
            <v>PROBABLES NO DESARRROLLADAS2023</v>
          </cell>
        </row>
        <row r="20273">
          <cell r="I20273">
            <v>0.15779722833735238</v>
          </cell>
          <cell r="J20273">
            <v>0.15779722833735238</v>
          </cell>
          <cell r="K20273">
            <v>4.7339168501205717E-2</v>
          </cell>
          <cell r="L20273">
            <v>4.7339168501205717E-2</v>
          </cell>
          <cell r="P20273" t="str">
            <v>PROBABLES NO DESARRROLLADAS</v>
          </cell>
          <cell r="Q20273" t="str">
            <v>PROBABLES NO DESARRROLLADAS2023</v>
          </cell>
        </row>
        <row r="20274">
          <cell r="I20274">
            <v>0.15082377836245814</v>
          </cell>
          <cell r="J20274">
            <v>0.15082377836245814</v>
          </cell>
          <cell r="K20274">
            <v>4.524713350873745E-2</v>
          </cell>
          <cell r="L20274">
            <v>4.524713350873745E-2</v>
          </cell>
          <cell r="P20274" t="str">
            <v>PROBABLES NO DESARRROLLADAS</v>
          </cell>
          <cell r="Q20274" t="str">
            <v>PROBABLES NO DESARRROLLADAS2023</v>
          </cell>
        </row>
        <row r="20275">
          <cell r="I20275">
            <v>0.15392937484816863</v>
          </cell>
          <cell r="J20275">
            <v>0.15392937484816863</v>
          </cell>
          <cell r="K20275">
            <v>4.6178812454450588E-2</v>
          </cell>
          <cell r="L20275">
            <v>4.6178812454450588E-2</v>
          </cell>
          <cell r="P20275" t="str">
            <v>PROBABLES NO DESARRROLLADAS</v>
          </cell>
          <cell r="Q20275" t="str">
            <v>PROBABLES NO DESARRROLLADAS2023</v>
          </cell>
        </row>
        <row r="20276">
          <cell r="I20276">
            <v>0.14712685488960403</v>
          </cell>
          <cell r="J20276">
            <v>0.14712685488960403</v>
          </cell>
          <cell r="K20276">
            <v>4.4138056466881216E-2</v>
          </cell>
          <cell r="L20276">
            <v>4.4138056466881216E-2</v>
          </cell>
          <cell r="P20276" t="str">
            <v>PROBABLES NO DESARRROLLADAS</v>
          </cell>
          <cell r="Q20276" t="str">
            <v>PROBABLES NO DESARRROLLADAS2023</v>
          </cell>
        </row>
        <row r="20277">
          <cell r="I20277">
            <v>0.15015632841466015</v>
          </cell>
          <cell r="J20277">
            <v>0.15015632841466015</v>
          </cell>
          <cell r="K20277">
            <v>4.5046898524398048E-2</v>
          </cell>
          <cell r="L20277">
            <v>4.5046898524398048E-2</v>
          </cell>
          <cell r="P20277" t="str">
            <v>PROBABLES NO DESARRROLLADAS</v>
          </cell>
          <cell r="Q20277" t="str">
            <v>PROBABLES NO DESARRROLLADAS2023</v>
          </cell>
        </row>
        <row r="20278">
          <cell r="I20278">
            <v>0.14827446468480604</v>
          </cell>
          <cell r="J20278">
            <v>0.14827446468480604</v>
          </cell>
          <cell r="K20278">
            <v>4.4482339405441815E-2</v>
          </cell>
          <cell r="L20278">
            <v>4.4482339405441815E-2</v>
          </cell>
          <cell r="P20278" t="str">
            <v>PROBABLES NO DESARRROLLADAS</v>
          </cell>
          <cell r="Q20278" t="str">
            <v>PROBABLES NO DESARRROLLADAS2023</v>
          </cell>
        </row>
        <row r="20279">
          <cell r="I20279">
            <v>0.14172184919891068</v>
          </cell>
          <cell r="J20279">
            <v>0.14172184919891068</v>
          </cell>
          <cell r="K20279">
            <v>4.2516554759673204E-2</v>
          </cell>
          <cell r="L20279">
            <v>4.2516554759673204E-2</v>
          </cell>
          <cell r="P20279" t="str">
            <v>PROBABLES NO DESARRROLLADAS</v>
          </cell>
          <cell r="Q20279" t="str">
            <v>PROBABLES NO DESARRROLLADAS2023</v>
          </cell>
        </row>
        <row r="20280">
          <cell r="I20280">
            <v>0.14464002882282842</v>
          </cell>
          <cell r="J20280">
            <v>0.14464002882282842</v>
          </cell>
          <cell r="K20280">
            <v>4.3392008646848522E-2</v>
          </cell>
          <cell r="L20280">
            <v>4.3392008646848522E-2</v>
          </cell>
          <cell r="P20280" t="str">
            <v>PROBABLES NO DESARRROLLADAS</v>
          </cell>
          <cell r="Q20280" t="str">
            <v>PROBABLES NO DESARRROLLADAS2023</v>
          </cell>
        </row>
        <row r="20281">
          <cell r="I20281">
            <v>0.13824802805075959</v>
          </cell>
          <cell r="J20281">
            <v>0.13824802805075959</v>
          </cell>
          <cell r="K20281">
            <v>4.1474408415227877E-2</v>
          </cell>
          <cell r="L20281">
            <v>4.1474408415227877E-2</v>
          </cell>
          <cell r="P20281" t="str">
            <v>PROBABLES NO DESARRROLLADAS</v>
          </cell>
          <cell r="Q20281" t="str">
            <v>PROBABLES NO DESARRROLLADAS2023</v>
          </cell>
        </row>
        <row r="20282">
          <cell r="I20282">
            <v>0.14109467859043248</v>
          </cell>
          <cell r="J20282">
            <v>0.14109467859043248</v>
          </cell>
          <cell r="K20282">
            <v>4.2328403577129747E-2</v>
          </cell>
          <cell r="L20282">
            <v>4.2328403577129747E-2</v>
          </cell>
          <cell r="P20282" t="str">
            <v>PROBABLES NO DESARRROLLADAS</v>
          </cell>
          <cell r="Q20282" t="str">
            <v>PROBABLES NO DESARRROLLADAS2023</v>
          </cell>
        </row>
        <row r="20283">
          <cell r="I20283">
            <v>0.13932638176990877</v>
          </cell>
          <cell r="J20283">
            <v>0.13932638176990877</v>
          </cell>
          <cell r="K20283">
            <v>4.1797914530972632E-2</v>
          </cell>
          <cell r="L20283">
            <v>4.1797914530972632E-2</v>
          </cell>
          <cell r="P20283" t="str">
            <v>PROBABLES NO DESARRROLLADAS</v>
          </cell>
          <cell r="Q20283" t="str">
            <v>PROBABLES NO DESARRROLLADAS2024</v>
          </cell>
        </row>
        <row r="20284">
          <cell r="P20284" t="str">
            <v>PROBABLES NO DESARRROLLADAS</v>
          </cell>
          <cell r="Q20284" t="str">
            <v>PROBABLES NO DESARRROLLADAS2012</v>
          </cell>
        </row>
        <row r="20285">
          <cell r="P20285" t="str">
            <v>PROBABLES NO DESARRROLLADAS</v>
          </cell>
          <cell r="Q20285" t="str">
            <v>PROBABLES NO DESARRROLLADAS2012</v>
          </cell>
        </row>
        <row r="20286">
          <cell r="P20286" t="str">
            <v>PROBABLES NO DESARRROLLADAS</v>
          </cell>
          <cell r="Q20286" t="str">
            <v>PROBABLES NO DESARRROLLADAS2012</v>
          </cell>
        </row>
        <row r="20287">
          <cell r="P20287" t="str">
            <v>PROBABLES NO DESARRROLLADAS</v>
          </cell>
          <cell r="Q20287" t="str">
            <v>PROBABLES NO DESARRROLLADAS2012</v>
          </cell>
        </row>
        <row r="20288">
          <cell r="P20288" t="str">
            <v>PROBABLES NO DESARRROLLADAS</v>
          </cell>
          <cell r="Q20288" t="str">
            <v>PROBABLES NO DESARRROLLADAS2012</v>
          </cell>
        </row>
        <row r="20289">
          <cell r="I20289">
            <v>2.3540844399879741E-7</v>
          </cell>
          <cell r="J20289">
            <v>2.3540844399879741E-7</v>
          </cell>
          <cell r="K20289">
            <v>7.0622533199638357E-8</v>
          </cell>
          <cell r="L20289">
            <v>7.0622533199638357E-8</v>
          </cell>
          <cell r="P20289" t="str">
            <v>PROBABLES NO DESARRROLLADAS</v>
          </cell>
          <cell r="Q20289" t="str">
            <v>PROBABLES NO DESARRROLLADAS2012</v>
          </cell>
        </row>
        <row r="20290">
          <cell r="I20290">
            <v>1.2777659703070218E-4</v>
          </cell>
          <cell r="J20290">
            <v>1.2777659703070218E-4</v>
          </cell>
          <cell r="K20290">
            <v>3.8332979109210685E-5</v>
          </cell>
          <cell r="L20290">
            <v>3.8332979109210685E-5</v>
          </cell>
          <cell r="P20290" t="str">
            <v>PROBABLES NO DESARRROLLADAS</v>
          </cell>
          <cell r="Q20290" t="str">
            <v>PROBABLES NO DESARRROLLADAS2012</v>
          </cell>
        </row>
        <row r="20291">
          <cell r="I20291">
            <v>8.7980702729813253E-4</v>
          </cell>
          <cell r="J20291">
            <v>8.7980702729813253E-4</v>
          </cell>
          <cell r="K20291">
            <v>2.6394210818943991E-4</v>
          </cell>
          <cell r="L20291">
            <v>2.6394210818943991E-4</v>
          </cell>
          <cell r="P20291" t="str">
            <v>PROBABLES NO DESARRROLLADAS</v>
          </cell>
          <cell r="Q20291" t="str">
            <v>PROBABLES NO DESARRROLLADAS2012</v>
          </cell>
        </row>
        <row r="20292">
          <cell r="I20292">
            <v>3.6035377389454799E-3</v>
          </cell>
          <cell r="J20292">
            <v>3.6035377389454799E-3</v>
          </cell>
          <cell r="K20292">
            <v>1.0810613216836438E-3</v>
          </cell>
          <cell r="L20292">
            <v>1.0810613216836438E-3</v>
          </cell>
          <cell r="P20292" t="str">
            <v>PROBABLES NO DESARRROLLADAS</v>
          </cell>
          <cell r="Q20292" t="str">
            <v>PROBABLES NO DESARRROLLADAS2012</v>
          </cell>
        </row>
        <row r="20293">
          <cell r="I20293">
            <v>1.3685759435814961E-2</v>
          </cell>
          <cell r="J20293">
            <v>1.3685759435814961E-2</v>
          </cell>
          <cell r="K20293">
            <v>4.1057278307444853E-3</v>
          </cell>
          <cell r="L20293">
            <v>4.1057278307444853E-3</v>
          </cell>
          <cell r="P20293" t="str">
            <v>PROBABLES NO DESARRROLLADAS</v>
          </cell>
          <cell r="Q20293" t="str">
            <v>PROBABLES NO DESARRROLLADAS2012</v>
          </cell>
        </row>
        <row r="20294">
          <cell r="I20294">
            <v>4.4728535790093928E-2</v>
          </cell>
          <cell r="J20294">
            <v>4.4728535790093928E-2</v>
          </cell>
          <cell r="K20294">
            <v>1.3418560737028179E-2</v>
          </cell>
          <cell r="L20294">
            <v>1.3418560737028179E-2</v>
          </cell>
          <cell r="P20294" t="str">
            <v>PROBABLES NO DESARRROLLADAS</v>
          </cell>
          <cell r="Q20294" t="str">
            <v>PROBABLES NO DESARRROLLADAS2012</v>
          </cell>
        </row>
        <row r="20295">
          <cell r="I20295">
            <v>0.1488673346683517</v>
          </cell>
          <cell r="J20295">
            <v>0.1488673346683517</v>
          </cell>
          <cell r="K20295">
            <v>4.4660200400505529E-2</v>
          </cell>
          <cell r="L20295">
            <v>4.4660200400505529E-2</v>
          </cell>
          <cell r="P20295" t="str">
            <v>PROBABLES NO DESARRROLLADAS</v>
          </cell>
          <cell r="Q20295" t="str">
            <v>PROBABLES NO DESARRROLLADAS2012</v>
          </cell>
        </row>
        <row r="20296">
          <cell r="I20296">
            <v>0.22796975317482726</v>
          </cell>
          <cell r="J20296">
            <v>0.22796975317482726</v>
          </cell>
          <cell r="K20296">
            <v>6.8390925952448209E-2</v>
          </cell>
          <cell r="L20296">
            <v>6.8390925952448209E-2</v>
          </cell>
          <cell r="P20296" t="str">
            <v>PROBABLES NO DESARRROLLADAS</v>
          </cell>
          <cell r="Q20296" t="str">
            <v>PROBABLES NO DESARRROLLADAS2013</v>
          </cell>
        </row>
        <row r="20297">
          <cell r="I20297">
            <v>0.20590816415790933</v>
          </cell>
          <cell r="J20297">
            <v>0.20590816415790933</v>
          </cell>
          <cell r="K20297">
            <v>6.1772449247372803E-2</v>
          </cell>
          <cell r="L20297">
            <v>6.1772449247372803E-2</v>
          </cell>
          <cell r="P20297" t="str">
            <v>PROBABLES NO DESARRROLLADAS</v>
          </cell>
          <cell r="Q20297" t="str">
            <v>PROBABLES NO DESARRROLLADAS2013</v>
          </cell>
        </row>
        <row r="20298">
          <cell r="I20298">
            <v>0.22796975317482726</v>
          </cell>
          <cell r="J20298">
            <v>0.22796975317482726</v>
          </cell>
          <cell r="K20298">
            <v>6.8390925952448209E-2</v>
          </cell>
          <cell r="L20298">
            <v>6.8390925952448209E-2</v>
          </cell>
          <cell r="P20298" t="str">
            <v>PROBABLES NO DESARRROLLADAS</v>
          </cell>
          <cell r="Q20298" t="str">
            <v>PROBABLES NO DESARRROLLADAS2013</v>
          </cell>
        </row>
        <row r="20299">
          <cell r="I20299">
            <v>0.22061589016918828</v>
          </cell>
          <cell r="J20299">
            <v>0.22061589016918828</v>
          </cell>
          <cell r="K20299">
            <v>6.618476705075646E-2</v>
          </cell>
          <cell r="L20299">
            <v>6.618476705075646E-2</v>
          </cell>
          <cell r="P20299" t="str">
            <v>PROBABLES NO DESARRROLLADAS</v>
          </cell>
          <cell r="Q20299" t="str">
            <v>PROBABLES NO DESARRROLLADAS2013</v>
          </cell>
        </row>
        <row r="20300">
          <cell r="I20300">
            <v>0.22796975317482726</v>
          </cell>
          <cell r="J20300">
            <v>0.22796975317482726</v>
          </cell>
          <cell r="K20300">
            <v>6.8390925952448209E-2</v>
          </cell>
          <cell r="L20300">
            <v>6.8390925952448209E-2</v>
          </cell>
          <cell r="P20300" t="str">
            <v>PROBABLES NO DESARRROLLADAS</v>
          </cell>
          <cell r="Q20300" t="str">
            <v>PROBABLES NO DESARRROLLADAS2013</v>
          </cell>
        </row>
        <row r="20301">
          <cell r="I20301">
            <v>0.22061589016918828</v>
          </cell>
          <cell r="J20301">
            <v>0.22061589016918828</v>
          </cell>
          <cell r="K20301">
            <v>6.618476705075646E-2</v>
          </cell>
          <cell r="L20301">
            <v>6.618476705075646E-2</v>
          </cell>
          <cell r="P20301" t="str">
            <v>PROBABLES NO DESARRROLLADAS</v>
          </cell>
          <cell r="Q20301" t="str">
            <v>PROBABLES NO DESARRROLLADAS2013</v>
          </cell>
        </row>
        <row r="20302">
          <cell r="I20302">
            <v>0.22796975317482726</v>
          </cell>
          <cell r="J20302">
            <v>0.22796975317482726</v>
          </cell>
          <cell r="K20302">
            <v>6.8390925952448209E-2</v>
          </cell>
          <cell r="L20302">
            <v>6.8390925952448209E-2</v>
          </cell>
          <cell r="P20302" t="str">
            <v>PROBABLES NO DESARRROLLADAS</v>
          </cell>
          <cell r="Q20302" t="str">
            <v>PROBABLES NO DESARRROLLADAS2013</v>
          </cell>
        </row>
        <row r="20303">
          <cell r="I20303">
            <v>0.22796975317482726</v>
          </cell>
          <cell r="J20303">
            <v>0.22796975317482726</v>
          </cell>
          <cell r="K20303">
            <v>6.8390925952448209E-2</v>
          </cell>
          <cell r="L20303">
            <v>6.8390925952448209E-2</v>
          </cell>
          <cell r="P20303" t="str">
            <v>PROBABLES NO DESARRROLLADAS</v>
          </cell>
          <cell r="Q20303" t="str">
            <v>PROBABLES NO DESARRROLLADAS2013</v>
          </cell>
        </row>
        <row r="20304">
          <cell r="I20304">
            <v>0.22061589016918828</v>
          </cell>
          <cell r="J20304">
            <v>0.22061589016918828</v>
          </cell>
          <cell r="K20304">
            <v>6.618476705075646E-2</v>
          </cell>
          <cell r="L20304">
            <v>6.618476705075646E-2</v>
          </cell>
          <cell r="P20304" t="str">
            <v>PROBABLES NO DESARRROLLADAS</v>
          </cell>
          <cell r="Q20304" t="str">
            <v>PROBABLES NO DESARRROLLADAS2013</v>
          </cell>
        </row>
        <row r="20305">
          <cell r="I20305">
            <v>0.22796975317482726</v>
          </cell>
          <cell r="J20305">
            <v>0.22796975317482726</v>
          </cell>
          <cell r="K20305">
            <v>6.8390925952448209E-2</v>
          </cell>
          <cell r="L20305">
            <v>6.8390925952448209E-2</v>
          </cell>
          <cell r="P20305" t="str">
            <v>PROBABLES NO DESARRROLLADAS</v>
          </cell>
          <cell r="Q20305" t="str">
            <v>PROBABLES NO DESARRROLLADAS2013</v>
          </cell>
        </row>
        <row r="20306">
          <cell r="I20306">
            <v>0.22061589016918828</v>
          </cell>
          <cell r="J20306">
            <v>0.22061589016918828</v>
          </cell>
          <cell r="K20306">
            <v>6.618476705075646E-2</v>
          </cell>
          <cell r="L20306">
            <v>6.618476705075646E-2</v>
          </cell>
          <cell r="P20306" t="str">
            <v>PROBABLES NO DESARRROLLADAS</v>
          </cell>
          <cell r="Q20306" t="str">
            <v>PROBABLES NO DESARRROLLADAS2013</v>
          </cell>
        </row>
        <row r="20307">
          <cell r="I20307">
            <v>0.22801355933154754</v>
          </cell>
          <cell r="J20307">
            <v>0.22801355933154754</v>
          </cell>
          <cell r="K20307">
            <v>6.8404067799464272E-2</v>
          </cell>
          <cell r="L20307">
            <v>6.8404067799464272E-2</v>
          </cell>
          <cell r="P20307" t="str">
            <v>PROBABLES NO DESARRROLLADAS</v>
          </cell>
          <cell r="Q20307" t="str">
            <v>PROBABLES NO DESARRROLLADAS2013</v>
          </cell>
        </row>
        <row r="20308">
          <cell r="I20308">
            <v>0.23096843397672298</v>
          </cell>
          <cell r="J20308">
            <v>0.23096843397672298</v>
          </cell>
          <cell r="K20308">
            <v>6.9290530193016911E-2</v>
          </cell>
          <cell r="L20308">
            <v>6.9290530193016911E-2</v>
          </cell>
          <cell r="P20308" t="str">
            <v>PROBABLES NO DESARRROLLADAS</v>
          </cell>
          <cell r="Q20308" t="str">
            <v>PROBABLES NO DESARRROLLADAS2014</v>
          </cell>
        </row>
        <row r="20309">
          <cell r="I20309">
            <v>0.21256989155057862</v>
          </cell>
          <cell r="J20309">
            <v>0.21256989155057862</v>
          </cell>
          <cell r="K20309">
            <v>6.3770967465173578E-2</v>
          </cell>
          <cell r="L20309">
            <v>6.3770967465173578E-2</v>
          </cell>
          <cell r="P20309" t="str">
            <v>PROBABLES NO DESARRROLLADAS</v>
          </cell>
          <cell r="Q20309" t="str">
            <v>PROBABLES NO DESARRROLLADAS2014</v>
          </cell>
        </row>
        <row r="20310">
          <cell r="I20310">
            <v>0.23966273922696474</v>
          </cell>
          <cell r="J20310">
            <v>0.23966273922696474</v>
          </cell>
          <cell r="K20310">
            <v>7.1898821768089441E-2</v>
          </cell>
          <cell r="L20310">
            <v>7.1898821768089441E-2</v>
          </cell>
          <cell r="P20310" t="str">
            <v>PROBABLES NO DESARRROLLADAS</v>
          </cell>
          <cell r="Q20310" t="str">
            <v>PROBABLES NO DESARRROLLADAS2014</v>
          </cell>
        </row>
        <row r="20311">
          <cell r="I20311">
            <v>0.23619366672028214</v>
          </cell>
          <cell r="J20311">
            <v>0.23619366672028214</v>
          </cell>
          <cell r="K20311">
            <v>7.0858100016084599E-2</v>
          </cell>
          <cell r="L20311">
            <v>7.0858100016084599E-2</v>
          </cell>
          <cell r="P20311" t="str">
            <v>PROBABLES NO DESARRROLLADAS</v>
          </cell>
          <cell r="Q20311" t="str">
            <v>PROBABLES NO DESARRROLLADAS2014</v>
          </cell>
        </row>
        <row r="20312">
          <cell r="I20312">
            <v>0.24840985178431166</v>
          </cell>
          <cell r="J20312">
            <v>0.24840985178431166</v>
          </cell>
          <cell r="K20312">
            <v>7.452295553529352E-2</v>
          </cell>
          <cell r="L20312">
            <v>7.452295553529352E-2</v>
          </cell>
          <cell r="P20312" t="str">
            <v>PROBABLES NO DESARRROLLADAS</v>
          </cell>
          <cell r="Q20312" t="str">
            <v>PROBABLES NO DESARRROLLADAS2014</v>
          </cell>
        </row>
        <row r="20313">
          <cell r="I20313">
            <v>0.24450264376182546</v>
          </cell>
          <cell r="J20313">
            <v>0.24450264376182546</v>
          </cell>
          <cell r="K20313">
            <v>7.3350793128547642E-2</v>
          </cell>
          <cell r="L20313">
            <v>7.3350793128547642E-2</v>
          </cell>
          <cell r="P20313" t="str">
            <v>PROBABLES NO DESARRROLLADAS</v>
          </cell>
          <cell r="Q20313" t="str">
            <v>PROBABLES NO DESARRROLLADAS2014</v>
          </cell>
        </row>
        <row r="20314">
          <cell r="I20314">
            <v>0.25257111274656951</v>
          </cell>
          <cell r="J20314">
            <v>0.25257111274656951</v>
          </cell>
          <cell r="K20314">
            <v>7.5771333823970846E-2</v>
          </cell>
          <cell r="L20314">
            <v>7.5771333823970846E-2</v>
          </cell>
          <cell r="P20314" t="str">
            <v>PROBABLES NO DESARRROLLADAS</v>
          </cell>
          <cell r="Q20314" t="str">
            <v>PROBABLES NO DESARRROLLADAS2014</v>
          </cell>
        </row>
        <row r="20315">
          <cell r="I20315">
            <v>0.24984622665746073</v>
          </cell>
          <cell r="J20315">
            <v>0.24984622665746073</v>
          </cell>
          <cell r="K20315">
            <v>7.4953867997238202E-2</v>
          </cell>
          <cell r="L20315">
            <v>7.4953867997238202E-2</v>
          </cell>
          <cell r="P20315" t="str">
            <v>PROBABLES NO DESARRROLLADAS</v>
          </cell>
          <cell r="Q20315" t="str">
            <v>PROBABLES NO DESARRROLLADAS2014</v>
          </cell>
        </row>
        <row r="20316">
          <cell r="I20316">
            <v>0.23921857314451628</v>
          </cell>
          <cell r="J20316">
            <v>0.23921857314451628</v>
          </cell>
          <cell r="K20316">
            <v>7.1765571943354908E-2</v>
          </cell>
          <cell r="L20316">
            <v>7.1765571943354908E-2</v>
          </cell>
          <cell r="P20316" t="str">
            <v>PROBABLES NO DESARRROLLADAS</v>
          </cell>
          <cell r="Q20316" t="str">
            <v>PROBABLES NO DESARRROLLADAS2014</v>
          </cell>
        </row>
        <row r="20317">
          <cell r="I20317">
            <v>0.2445658045879005</v>
          </cell>
          <cell r="J20317">
            <v>0.2445658045879005</v>
          </cell>
          <cell r="K20317">
            <v>7.3369741376370118E-2</v>
          </cell>
          <cell r="L20317">
            <v>7.3369741376370118E-2</v>
          </cell>
          <cell r="P20317" t="str">
            <v>PROBABLES NO DESARRROLLADAS</v>
          </cell>
          <cell r="Q20317" t="str">
            <v>PROBABLES NO DESARRROLLADAS2014</v>
          </cell>
        </row>
        <row r="20318">
          <cell r="I20318">
            <v>0.23416018262274182</v>
          </cell>
          <cell r="J20318">
            <v>0.23416018262274182</v>
          </cell>
          <cell r="K20318">
            <v>7.0248054786822556E-2</v>
          </cell>
          <cell r="L20318">
            <v>7.0248054786822556E-2</v>
          </cell>
          <cell r="P20318" t="str">
            <v>PROBABLES NO DESARRROLLADAS</v>
          </cell>
          <cell r="Q20318" t="str">
            <v>PROBABLES NO DESARRROLLADAS2014</v>
          </cell>
        </row>
        <row r="20319">
          <cell r="I20319">
            <v>0.23939171936287104</v>
          </cell>
          <cell r="J20319">
            <v>0.23939171936287104</v>
          </cell>
          <cell r="K20319">
            <v>7.1817515808861324E-2</v>
          </cell>
          <cell r="L20319">
            <v>7.1817515808861324E-2</v>
          </cell>
          <cell r="P20319" t="str">
            <v>PROBABLES NO DESARRROLLADAS</v>
          </cell>
          <cell r="Q20319" t="str">
            <v>PROBABLES NO DESARRROLLADAS2014</v>
          </cell>
        </row>
        <row r="20320">
          <cell r="I20320">
            <v>0.23680238389524622</v>
          </cell>
          <cell r="J20320">
            <v>0.23680238389524622</v>
          </cell>
          <cell r="K20320">
            <v>7.1040715168573867E-2</v>
          </cell>
          <cell r="L20320">
            <v>7.1040715168573867E-2</v>
          </cell>
          <cell r="P20320" t="str">
            <v>PROBABLES NO DESARRROLLADAS</v>
          </cell>
          <cell r="Q20320" t="str">
            <v>PROBABLES NO DESARRROLLADAS2015</v>
          </cell>
        </row>
        <row r="20321">
          <cell r="I20321">
            <v>0.21168264624159494</v>
          </cell>
          <cell r="J20321">
            <v>0.21168264624159494</v>
          </cell>
          <cell r="K20321">
            <v>6.3504793872478468E-2</v>
          </cell>
          <cell r="L20321">
            <v>6.3504793872478468E-2</v>
          </cell>
          <cell r="P20321" t="str">
            <v>PROBABLES NO DESARRROLLADAS</v>
          </cell>
          <cell r="Q20321" t="str">
            <v>PROBABLES NO DESARRROLLADAS2015</v>
          </cell>
        </row>
        <row r="20322">
          <cell r="I20322">
            <v>0.23194783824386306</v>
          </cell>
          <cell r="J20322">
            <v>0.23194783824386306</v>
          </cell>
          <cell r="K20322">
            <v>6.9584351473158904E-2</v>
          </cell>
          <cell r="L20322">
            <v>6.9584351473158904E-2</v>
          </cell>
          <cell r="P20322" t="str">
            <v>PROBABLES NO DESARRROLLADAS</v>
          </cell>
          <cell r="Q20322" t="str">
            <v>PROBABLES NO DESARRROLLADAS2015</v>
          </cell>
        </row>
        <row r="20323">
          <cell r="I20323">
            <v>0.22207312076245017</v>
          </cell>
          <cell r="J20323">
            <v>0.22207312076245017</v>
          </cell>
          <cell r="K20323">
            <v>6.6621936228735065E-2</v>
          </cell>
          <cell r="L20323">
            <v>6.6621936228735065E-2</v>
          </cell>
          <cell r="P20323" t="str">
            <v>PROBABLES NO DESARRROLLADAS</v>
          </cell>
          <cell r="Q20323" t="str">
            <v>PROBABLES NO DESARRROLLADAS2015</v>
          </cell>
        </row>
        <row r="20324">
          <cell r="I20324">
            <v>0.22702855324383106</v>
          </cell>
          <cell r="J20324">
            <v>0.22702855324383106</v>
          </cell>
          <cell r="K20324">
            <v>6.8108565973149321E-2</v>
          </cell>
          <cell r="L20324">
            <v>6.8108565973149321E-2</v>
          </cell>
          <cell r="P20324" t="str">
            <v>PROBABLES NO DESARRROLLADAS</v>
          </cell>
          <cell r="Q20324" t="str">
            <v>PROBABLES NO DESARRROLLADAS2015</v>
          </cell>
        </row>
        <row r="20325">
          <cell r="I20325">
            <v>0.21736094892148483</v>
          </cell>
          <cell r="J20325">
            <v>0.21736094892148483</v>
          </cell>
          <cell r="K20325">
            <v>6.520828467644546E-2</v>
          </cell>
          <cell r="L20325">
            <v>6.520828467644546E-2</v>
          </cell>
          <cell r="P20325" t="str">
            <v>PROBABLES NO DESARRROLLADAS</v>
          </cell>
          <cell r="Q20325" t="str">
            <v>PROBABLES NO DESARRROLLADAS2015</v>
          </cell>
        </row>
        <row r="20326">
          <cell r="I20326">
            <v>0.22220887653189048</v>
          </cell>
          <cell r="J20326">
            <v>0.22220887653189048</v>
          </cell>
          <cell r="K20326">
            <v>6.6662662959567132E-2</v>
          </cell>
          <cell r="L20326">
            <v>6.6662662959567132E-2</v>
          </cell>
          <cell r="P20326" t="str">
            <v>PROBABLES NO DESARRROLLADAS</v>
          </cell>
          <cell r="Q20326" t="str">
            <v>PROBABLES NO DESARRROLLADAS2015</v>
          </cell>
        </row>
        <row r="20327">
          <cell r="I20327">
            <v>0.21979710598404217</v>
          </cell>
          <cell r="J20327">
            <v>0.21979710598404217</v>
          </cell>
          <cell r="K20327">
            <v>6.5939131795212658E-2</v>
          </cell>
          <cell r="L20327">
            <v>6.5939131795212658E-2</v>
          </cell>
          <cell r="P20327" t="str">
            <v>PROBABLES NO DESARRROLLADAS</v>
          </cell>
          <cell r="Q20327" t="str">
            <v>PROBABLES NO DESARRROLLADAS2015</v>
          </cell>
        </row>
        <row r="20328">
          <cell r="I20328">
            <v>0.21043409944803884</v>
          </cell>
          <cell r="J20328">
            <v>0.21043409944803884</v>
          </cell>
          <cell r="K20328">
            <v>6.3130229834411661E-2</v>
          </cell>
          <cell r="L20328">
            <v>6.3130229834411661E-2</v>
          </cell>
          <cell r="P20328" t="str">
            <v>PROBABLES NO DESARRROLLADAS</v>
          </cell>
          <cell r="Q20328" t="str">
            <v>PROBABLES NO DESARRROLLADAS2015</v>
          </cell>
        </row>
        <row r="20329">
          <cell r="I20329">
            <v>0.21512413548227771</v>
          </cell>
          <cell r="J20329">
            <v>0.21512413548227771</v>
          </cell>
          <cell r="K20329">
            <v>6.4537240644683302E-2</v>
          </cell>
          <cell r="L20329">
            <v>6.4537240644683302E-2</v>
          </cell>
          <cell r="P20329" t="str">
            <v>PROBABLES NO DESARRROLLADAS</v>
          </cell>
          <cell r="Q20329" t="str">
            <v>PROBABLES NO DESARRROLLADAS2015</v>
          </cell>
        </row>
        <row r="20330">
          <cell r="I20330">
            <v>0.20595804826084863</v>
          </cell>
          <cell r="J20330">
            <v>0.20595804826084863</v>
          </cell>
          <cell r="K20330">
            <v>6.1787414478254581E-2</v>
          </cell>
          <cell r="L20330">
            <v>6.1787414478254581E-2</v>
          </cell>
          <cell r="P20330" t="str">
            <v>PROBABLES NO DESARRROLLADAS</v>
          </cell>
          <cell r="Q20330" t="str">
            <v>PROBABLES NO DESARRROLLADAS2015</v>
          </cell>
        </row>
        <row r="20331">
          <cell r="I20331">
            <v>0.21054614586302642</v>
          </cell>
          <cell r="J20331">
            <v>0.21054614586302642</v>
          </cell>
          <cell r="K20331">
            <v>6.3163843758907934E-2</v>
          </cell>
          <cell r="L20331">
            <v>6.3163843758907934E-2</v>
          </cell>
          <cell r="P20331" t="str">
            <v>PROBABLES NO DESARRROLLADAS</v>
          </cell>
          <cell r="Q20331" t="str">
            <v>PROBABLES NO DESARRROLLADAS2015</v>
          </cell>
        </row>
        <row r="20332">
          <cell r="I20332">
            <v>0.20825545054742242</v>
          </cell>
          <cell r="J20332">
            <v>0.20825545054742242</v>
          </cell>
          <cell r="K20332">
            <v>6.2476635164226732E-2</v>
          </cell>
          <cell r="L20332">
            <v>6.2476635164226732E-2</v>
          </cell>
          <cell r="P20332" t="str">
            <v>PROBABLES NO DESARRROLLADAS</v>
          </cell>
          <cell r="Q20332" t="str">
            <v>PROBABLES NO DESARRROLLADAS2016</v>
          </cell>
        </row>
        <row r="20333">
          <cell r="I20333">
            <v>0.19276694920358972</v>
          </cell>
          <cell r="J20333">
            <v>0.19276694920358972</v>
          </cell>
          <cell r="K20333">
            <v>5.7830084761076914E-2</v>
          </cell>
          <cell r="L20333">
            <v>5.7830084761076914E-2</v>
          </cell>
          <cell r="P20333" t="str">
            <v>PROBABLES NO DESARRROLLADAS</v>
          </cell>
          <cell r="Q20333" t="str">
            <v>PROBABLES NO DESARRROLLADAS2016</v>
          </cell>
        </row>
        <row r="20334">
          <cell r="I20334">
            <v>0.20388935077057269</v>
          </cell>
          <cell r="J20334">
            <v>0.20388935077057269</v>
          </cell>
          <cell r="K20334">
            <v>6.1166805231171816E-2</v>
          </cell>
          <cell r="L20334">
            <v>6.1166805231171816E-2</v>
          </cell>
          <cell r="P20334" t="str">
            <v>PROBABLES NO DESARRROLLADAS</v>
          </cell>
          <cell r="Q20334" t="str">
            <v>PROBABLES NO DESARRROLLADAS2016</v>
          </cell>
        </row>
        <row r="20335">
          <cell r="I20335">
            <v>0.19519698462856594</v>
          </cell>
          <cell r="J20335">
            <v>0.19519698462856594</v>
          </cell>
          <cell r="K20335">
            <v>5.8559095388569779E-2</v>
          </cell>
          <cell r="L20335">
            <v>5.8559095388569779E-2</v>
          </cell>
          <cell r="P20335" t="str">
            <v>PROBABLES NO DESARRROLLADAS</v>
          </cell>
          <cell r="Q20335" t="str">
            <v>PROBABLES NO DESARRROLLADAS2016</v>
          </cell>
        </row>
        <row r="20336">
          <cell r="I20336">
            <v>0.19954029898521763</v>
          </cell>
          <cell r="J20336">
            <v>0.19954029898521763</v>
          </cell>
          <cell r="K20336">
            <v>5.9862089695565279E-2</v>
          </cell>
          <cell r="L20336">
            <v>5.9862089695565279E-2</v>
          </cell>
          <cell r="P20336" t="str">
            <v>PROBABLES NO DESARRROLLADAS</v>
          </cell>
          <cell r="Q20336" t="str">
            <v>PROBABLES NO DESARRROLLADAS2016</v>
          </cell>
        </row>
        <row r="20337">
          <cell r="I20337">
            <v>0.19103142320616501</v>
          </cell>
          <cell r="J20337">
            <v>0.19103142320616501</v>
          </cell>
          <cell r="K20337">
            <v>5.7309426961849493E-2</v>
          </cell>
          <cell r="L20337">
            <v>5.7309426961849493E-2</v>
          </cell>
          <cell r="P20337" t="str">
            <v>PROBABLES NO DESARRROLLADAS</v>
          </cell>
          <cell r="Q20337" t="str">
            <v>PROBABLES NO DESARRROLLADAS2016</v>
          </cell>
        </row>
        <row r="20338">
          <cell r="I20338">
            <v>0.1952800949952552</v>
          </cell>
          <cell r="J20338">
            <v>0.1952800949952552</v>
          </cell>
          <cell r="K20338">
            <v>5.8584028498576537E-2</v>
          </cell>
          <cell r="L20338">
            <v>5.8584028498576537E-2</v>
          </cell>
          <cell r="P20338" t="str">
            <v>PROBABLES NO DESARRROLLADAS</v>
          </cell>
          <cell r="Q20338" t="str">
            <v>PROBABLES NO DESARRROLLADAS2016</v>
          </cell>
        </row>
        <row r="20339">
          <cell r="I20339">
            <v>0.19314857927711593</v>
          </cell>
          <cell r="J20339">
            <v>0.19314857927711593</v>
          </cell>
          <cell r="K20339">
            <v>5.7944573783134778E-2</v>
          </cell>
          <cell r="L20339">
            <v>5.7944573783134778E-2</v>
          </cell>
          <cell r="P20339" t="str">
            <v>PROBABLES NO DESARRROLLADAS</v>
          </cell>
          <cell r="Q20339" t="str">
            <v>PROBABLES NO DESARRROLLADAS2016</v>
          </cell>
        </row>
        <row r="20340">
          <cell r="I20340">
            <v>0.18490948913478439</v>
          </cell>
          <cell r="J20340">
            <v>0.18490948913478439</v>
          </cell>
          <cell r="K20340">
            <v>5.5472846740435323E-2</v>
          </cell>
          <cell r="L20340">
            <v>5.5472846740435323E-2</v>
          </cell>
          <cell r="P20340" t="str">
            <v>PROBABLES NO DESARRROLLADAS</v>
          </cell>
          <cell r="Q20340" t="str">
            <v>PROBABLES NO DESARRROLLADAS2016</v>
          </cell>
        </row>
        <row r="20341">
          <cell r="I20341">
            <v>0.18901918429752082</v>
          </cell>
          <cell r="J20341">
            <v>0.18901918429752082</v>
          </cell>
          <cell r="K20341">
            <v>5.6705755289256234E-2</v>
          </cell>
          <cell r="L20341">
            <v>5.6705755289256234E-2</v>
          </cell>
          <cell r="P20341" t="str">
            <v>PROBABLES NO DESARRROLLADAS</v>
          </cell>
          <cell r="Q20341" t="str">
            <v>PROBABLES NO DESARRROLLADAS2016</v>
          </cell>
        </row>
        <row r="20342">
          <cell r="I20342">
            <v>0.18095446269219959</v>
          </cell>
          <cell r="J20342">
            <v>0.18095446269219959</v>
          </cell>
          <cell r="K20342">
            <v>5.4286338807659852E-2</v>
          </cell>
          <cell r="L20342">
            <v>5.4286338807659852E-2</v>
          </cell>
          <cell r="P20342" t="str">
            <v>PROBABLES NO DESARRROLLADAS</v>
          </cell>
          <cell r="Q20342" t="str">
            <v>PROBABLES NO DESARRROLLADAS2016</v>
          </cell>
        </row>
        <row r="20343">
          <cell r="I20343">
            <v>0.18497444683396272</v>
          </cell>
          <cell r="J20343">
            <v>0.18497444683396272</v>
          </cell>
          <cell r="K20343">
            <v>5.5492334050188816E-2</v>
          </cell>
          <cell r="L20343">
            <v>5.5492334050188816E-2</v>
          </cell>
          <cell r="P20343" t="str">
            <v>PROBABLES NO DESARRROLLADAS</v>
          </cell>
          <cell r="Q20343" t="str">
            <v>PROBABLES NO DESARRROLLADAS2016</v>
          </cell>
        </row>
        <row r="20344">
          <cell r="I20344">
            <v>0.18295084712778747</v>
          </cell>
          <cell r="J20344">
            <v>0.18295084712778747</v>
          </cell>
          <cell r="K20344">
            <v>5.488525413833624E-2</v>
          </cell>
          <cell r="L20344">
            <v>5.488525413833624E-2</v>
          </cell>
          <cell r="P20344" t="str">
            <v>PROBABLES NO DESARRROLLADAS</v>
          </cell>
          <cell r="Q20344" t="str">
            <v>PROBABLES NO DESARRROLLADAS2017</v>
          </cell>
        </row>
        <row r="20345">
          <cell r="I20345">
            <v>0.16352426631030775</v>
          </cell>
          <cell r="J20345">
            <v>0.16352426631030775</v>
          </cell>
          <cell r="K20345">
            <v>4.9057279893092304E-2</v>
          </cell>
          <cell r="L20345">
            <v>4.9057279893092304E-2</v>
          </cell>
          <cell r="P20345" t="str">
            <v>PROBABLES NO DESARRROLLADAS</v>
          </cell>
          <cell r="Q20345" t="str">
            <v>PROBABLES NO DESARRROLLADAS2017</v>
          </cell>
        </row>
        <row r="20346">
          <cell r="I20346">
            <v>0.17915797230348585</v>
          </cell>
          <cell r="J20346">
            <v>0.17915797230348585</v>
          </cell>
          <cell r="K20346">
            <v>5.3747391691045775E-2</v>
          </cell>
          <cell r="L20346">
            <v>5.3747391691045775E-2</v>
          </cell>
          <cell r="P20346" t="str">
            <v>PROBABLES NO DESARRROLLADAS</v>
          </cell>
          <cell r="Q20346" t="str">
            <v>PROBABLES NO DESARRROLLADAS2017</v>
          </cell>
        </row>
        <row r="20347">
          <cell r="I20347">
            <v>0.17150988579380766</v>
          </cell>
          <cell r="J20347">
            <v>0.17150988579380766</v>
          </cell>
          <cell r="K20347">
            <v>5.1452965738142301E-2</v>
          </cell>
          <cell r="L20347">
            <v>5.1452965738142301E-2</v>
          </cell>
          <cell r="P20347" t="str">
            <v>PROBABLES NO DESARRROLLADAS</v>
          </cell>
          <cell r="Q20347" t="str">
            <v>PROBABLES NO DESARRROLLADAS2017</v>
          </cell>
        </row>
        <row r="20348">
          <cell r="I20348">
            <v>0.17531587843106955</v>
          </cell>
          <cell r="J20348">
            <v>0.17531587843106955</v>
          </cell>
          <cell r="K20348">
            <v>5.2594763529320882E-2</v>
          </cell>
          <cell r="L20348">
            <v>5.2594763529320882E-2</v>
          </cell>
          <cell r="P20348" t="str">
            <v>PROBABLES NO DESARRROLLADAS</v>
          </cell>
          <cell r="Q20348" t="str">
            <v>PROBABLES NO DESARRROLLADAS2017</v>
          </cell>
        </row>
        <row r="20349">
          <cell r="I20349">
            <v>0.16783021050392</v>
          </cell>
          <cell r="J20349">
            <v>0.16783021050392</v>
          </cell>
          <cell r="K20349">
            <v>5.0349063151176002E-2</v>
          </cell>
          <cell r="L20349">
            <v>5.0349063151176002E-2</v>
          </cell>
          <cell r="P20349" t="str">
            <v>PROBABLES NO DESARRROLLADAS</v>
          </cell>
          <cell r="Q20349" t="str">
            <v>PROBABLES NO DESARRROLLADAS2017</v>
          </cell>
        </row>
        <row r="20350">
          <cell r="I20350">
            <v>0.17155292258548957</v>
          </cell>
          <cell r="J20350">
            <v>0.17155292258548957</v>
          </cell>
          <cell r="K20350">
            <v>5.1465876775646874E-2</v>
          </cell>
          <cell r="L20350">
            <v>5.1465876775646874E-2</v>
          </cell>
          <cell r="P20350" t="str">
            <v>PROBABLES NO DESARRROLLADAS</v>
          </cell>
          <cell r="Q20350" t="str">
            <v>PROBABLES NO DESARRROLLADAS2017</v>
          </cell>
        </row>
        <row r="20351">
          <cell r="I20351">
            <v>0.16967043817810168</v>
          </cell>
          <cell r="J20351">
            <v>0.16967043817810168</v>
          </cell>
          <cell r="K20351">
            <v>5.0901131453430497E-2</v>
          </cell>
          <cell r="L20351">
            <v>5.0901131453430497E-2</v>
          </cell>
          <cell r="P20351" t="str">
            <v>PROBABLES NO DESARRROLLADAS</v>
          </cell>
          <cell r="Q20351" t="str">
            <v>PROBABLES NO DESARRROLLADAS2017</v>
          </cell>
        </row>
        <row r="20352">
          <cell r="I20352">
            <v>0.16242351615343667</v>
          </cell>
          <cell r="J20352">
            <v>0.16242351615343667</v>
          </cell>
          <cell r="K20352">
            <v>4.8727054846030994E-2</v>
          </cell>
          <cell r="L20352">
            <v>4.8727054846030994E-2</v>
          </cell>
          <cell r="P20352" t="str">
            <v>PROBABLES NO DESARRROLLADAS</v>
          </cell>
          <cell r="Q20352" t="str">
            <v>PROBABLES NO DESARRROLLADAS2017</v>
          </cell>
        </row>
        <row r="20353">
          <cell r="I20353">
            <v>0.16602395599855713</v>
          </cell>
          <cell r="J20353">
            <v>0.16602395599855713</v>
          </cell>
          <cell r="K20353">
            <v>4.9807186799567117E-2</v>
          </cell>
          <cell r="L20353">
            <v>4.9807186799567117E-2</v>
          </cell>
          <cell r="P20353" t="str">
            <v>PROBABLES NO DESARRROLLADAS</v>
          </cell>
          <cell r="Q20353" t="str">
            <v>PROBABLES NO DESARRROLLADAS2017</v>
          </cell>
        </row>
        <row r="20354">
          <cell r="I20354">
            <v>0.15893130378403694</v>
          </cell>
          <cell r="J20354">
            <v>0.15893130378403694</v>
          </cell>
          <cell r="K20354">
            <v>4.7679391135211108E-2</v>
          </cell>
          <cell r="L20354">
            <v>4.7679391135211108E-2</v>
          </cell>
          <cell r="P20354" t="str">
            <v>PROBABLES NO DESARRROLLADAS</v>
          </cell>
          <cell r="Q20354" t="str">
            <v>PROBABLES NO DESARRROLLADAS2017</v>
          </cell>
        </row>
        <row r="20355">
          <cell r="I20355">
            <v>0.16245282828924718</v>
          </cell>
          <cell r="J20355">
            <v>0.16245282828924718</v>
          </cell>
          <cell r="K20355">
            <v>4.8735848486774168E-2</v>
          </cell>
          <cell r="L20355">
            <v>4.8735848486774168E-2</v>
          </cell>
          <cell r="P20355" t="str">
            <v>PROBABLES NO DESARRROLLADAS</v>
          </cell>
          <cell r="Q20355" t="str">
            <v>PROBABLES NO DESARRROLLADAS2017</v>
          </cell>
        </row>
        <row r="20356">
          <cell r="I20356">
            <v>0.1606664012180925</v>
          </cell>
          <cell r="J20356">
            <v>0.1606664012180925</v>
          </cell>
          <cell r="K20356">
            <v>4.8199920365427744E-2</v>
          </cell>
          <cell r="L20356">
            <v>4.8199920365427744E-2</v>
          </cell>
          <cell r="P20356" t="str">
            <v>PROBABLES NO DESARRROLLADAS</v>
          </cell>
          <cell r="Q20356" t="str">
            <v>PROBABLES NO DESARRROLLADAS2018</v>
          </cell>
        </row>
        <row r="20357">
          <cell r="I20357">
            <v>0.14359828697756868</v>
          </cell>
          <cell r="J20357">
            <v>0.14359828697756868</v>
          </cell>
          <cell r="K20357">
            <v>4.30794860932706E-2</v>
          </cell>
          <cell r="L20357">
            <v>4.30794860932706E-2</v>
          </cell>
          <cell r="P20357" t="str">
            <v>PROBABLES NO DESARRROLLADAS</v>
          </cell>
          <cell r="Q20357" t="str">
            <v>PROBABLES NO DESARRROLLADAS2018</v>
          </cell>
        </row>
        <row r="20358">
          <cell r="I20358">
            <v>0.1573184689370116</v>
          </cell>
          <cell r="J20358">
            <v>0.1573184689370116</v>
          </cell>
          <cell r="K20358">
            <v>4.7195540681103501E-2</v>
          </cell>
          <cell r="L20358">
            <v>4.7195540681103501E-2</v>
          </cell>
          <cell r="P20358" t="str">
            <v>PROBABLES NO DESARRROLLADAS</v>
          </cell>
          <cell r="Q20358" t="str">
            <v>PROBABLES NO DESARRROLLADAS2018</v>
          </cell>
        </row>
        <row r="20359">
          <cell r="I20359">
            <v>0.15059430857607919</v>
          </cell>
          <cell r="J20359">
            <v>0.15059430857607919</v>
          </cell>
          <cell r="K20359">
            <v>4.5178292572823735E-2</v>
          </cell>
          <cell r="L20359">
            <v>4.5178292572823735E-2</v>
          </cell>
          <cell r="P20359" t="str">
            <v>PROBABLES NO DESARRROLLADAS</v>
          </cell>
          <cell r="Q20359" t="str">
            <v>PROBABLES NO DESARRROLLADAS2018</v>
          </cell>
        </row>
        <row r="20360">
          <cell r="I20360">
            <v>0.15392763431509637</v>
          </cell>
          <cell r="J20360">
            <v>0.15392763431509637</v>
          </cell>
          <cell r="K20360">
            <v>4.6178290294528912E-2</v>
          </cell>
          <cell r="L20360">
            <v>4.6178290294528912E-2</v>
          </cell>
          <cell r="P20360" t="str">
            <v>PROBABLES NO DESARRROLLADAS</v>
          </cell>
          <cell r="Q20360" t="str">
            <v>PROBABLES NO DESARRROLLADAS2018</v>
          </cell>
        </row>
        <row r="20361">
          <cell r="I20361">
            <v>0.1473470784286155</v>
          </cell>
          <cell r="J20361">
            <v>0.1473470784286155</v>
          </cell>
          <cell r="K20361">
            <v>4.4204123528584653E-2</v>
          </cell>
          <cell r="L20361">
            <v>4.4204123528584653E-2</v>
          </cell>
          <cell r="P20361" t="str">
            <v>PROBABLES NO DESARRROLLADAS</v>
          </cell>
          <cell r="Q20361" t="str">
            <v>PROBABLES NO DESARRROLLADAS2018</v>
          </cell>
        </row>
        <row r="20362">
          <cell r="I20362">
            <v>0.15060717757515421</v>
          </cell>
          <cell r="J20362">
            <v>0.15060717757515421</v>
          </cell>
          <cell r="K20362">
            <v>4.518215327254628E-2</v>
          </cell>
          <cell r="L20362">
            <v>4.518215327254628E-2</v>
          </cell>
          <cell r="P20362" t="str">
            <v>PROBABLES NO DESARRROLLADAS</v>
          </cell>
          <cell r="Q20362" t="str">
            <v>PROBABLES NO DESARRROLLADAS2018</v>
          </cell>
        </row>
        <row r="20363">
          <cell r="I20363">
            <v>0.14894626130877625</v>
          </cell>
          <cell r="J20363">
            <v>0.14894626130877625</v>
          </cell>
          <cell r="K20363">
            <v>4.4683878392632874E-2</v>
          </cell>
          <cell r="L20363">
            <v>4.4683878392632874E-2</v>
          </cell>
          <cell r="P20363" t="str">
            <v>PROBABLES NO DESARRROLLADAS</v>
          </cell>
          <cell r="Q20363" t="str">
            <v>PROBABLES NO DESARRROLLADAS2018</v>
          </cell>
        </row>
        <row r="20364">
          <cell r="I20364">
            <v>0.14257674789737051</v>
          </cell>
          <cell r="J20364">
            <v>0.14257674789737051</v>
          </cell>
          <cell r="K20364">
            <v>4.2773024369211154E-2</v>
          </cell>
          <cell r="L20364">
            <v>4.2773024369211154E-2</v>
          </cell>
          <cell r="P20364" t="str">
            <v>PROBABLES NO DESARRROLLADAS</v>
          </cell>
          <cell r="Q20364" t="str">
            <v>PROBABLES NO DESARRROLLADAS2018</v>
          </cell>
        </row>
        <row r="20365">
          <cell r="I20365">
            <v>0.14572935259293188</v>
          </cell>
          <cell r="J20365">
            <v>0.14572935259293188</v>
          </cell>
          <cell r="K20365">
            <v>4.3718805777879587E-2</v>
          </cell>
          <cell r="L20365">
            <v>4.3718805777879587E-2</v>
          </cell>
          <cell r="P20365" t="str">
            <v>PROBABLES NO DESARRROLLADAS</v>
          </cell>
          <cell r="Q20365" t="str">
            <v>PROBABLES NO DESARRROLLADAS2018</v>
          </cell>
        </row>
        <row r="20366">
          <cell r="I20366">
            <v>0.13949617737480557</v>
          </cell>
          <cell r="J20366">
            <v>0.13949617737480557</v>
          </cell>
          <cell r="K20366">
            <v>4.1848853212441674E-2</v>
          </cell>
          <cell r="L20366">
            <v>4.1848853212441674E-2</v>
          </cell>
          <cell r="P20366" t="str">
            <v>PROBABLES NO DESARRROLLADAS</v>
          </cell>
          <cell r="Q20366" t="str">
            <v>PROBABLES NO DESARRROLLADAS2018</v>
          </cell>
        </row>
        <row r="20367">
          <cell r="I20367">
            <v>0.14257941504041977</v>
          </cell>
          <cell r="J20367">
            <v>0.14257941504041977</v>
          </cell>
          <cell r="K20367">
            <v>4.277382451212592E-2</v>
          </cell>
          <cell r="L20367">
            <v>4.277382451212592E-2</v>
          </cell>
          <cell r="P20367" t="str">
            <v>PROBABLES NO DESARRROLLADAS</v>
          </cell>
          <cell r="Q20367" t="str">
            <v>PROBABLES NO DESARRROLLADAS2018</v>
          </cell>
        </row>
        <row r="20368">
          <cell r="I20368">
            <v>0.14100386978501542</v>
          </cell>
          <cell r="J20368">
            <v>0.14100386978501542</v>
          </cell>
          <cell r="K20368">
            <v>4.2301160935504623E-2</v>
          </cell>
          <cell r="L20368">
            <v>4.2301160935504623E-2</v>
          </cell>
          <cell r="P20368" t="str">
            <v>PROBABLES NO DESARRROLLADAS</v>
          </cell>
          <cell r="Q20368" t="str">
            <v>PROBABLES NO DESARRROLLADAS2019</v>
          </cell>
        </row>
        <row r="20369">
          <cell r="I20369">
            <v>0.12601808468817108</v>
          </cell>
          <cell r="J20369">
            <v>0.12601808468817108</v>
          </cell>
          <cell r="K20369">
            <v>3.7805425406451321E-2</v>
          </cell>
          <cell r="L20369">
            <v>3.7805425406451321E-2</v>
          </cell>
          <cell r="P20369" t="str">
            <v>PROBABLES NO DESARRROLLADAS</v>
          </cell>
          <cell r="Q20369" t="str">
            <v>PROBABLES NO DESARRROLLADAS2019</v>
          </cell>
        </row>
        <row r="20370">
          <cell r="I20370">
            <v>0.13805148478707049</v>
          </cell>
          <cell r="J20370">
            <v>0.13805148478707049</v>
          </cell>
          <cell r="K20370">
            <v>4.1415445436121134E-2</v>
          </cell>
          <cell r="L20370">
            <v>4.1415445436121134E-2</v>
          </cell>
          <cell r="P20370" t="str">
            <v>PROBABLES NO DESARRROLLADAS</v>
          </cell>
          <cell r="Q20370" t="str">
            <v>PROBABLES NO DESARRROLLADAS2019</v>
          </cell>
        </row>
        <row r="20371">
          <cell r="I20371">
            <v>0.13214387102186814</v>
          </cell>
          <cell r="J20371">
            <v>0.13214387102186814</v>
          </cell>
          <cell r="K20371">
            <v>3.964316130656044E-2</v>
          </cell>
          <cell r="L20371">
            <v>3.964316130656044E-2</v>
          </cell>
          <cell r="P20371" t="str">
            <v>PROBABLES NO DESARRROLLADAS</v>
          </cell>
          <cell r="Q20371" t="str">
            <v>PROBABLES NO DESARRROLLADAS2019</v>
          </cell>
        </row>
        <row r="20372">
          <cell r="I20372">
            <v>0.13506171522296828</v>
          </cell>
          <cell r="J20372">
            <v>0.13506171522296828</v>
          </cell>
          <cell r="K20372">
            <v>4.0518514566890491E-2</v>
          </cell>
          <cell r="L20372">
            <v>4.0518514566890491E-2</v>
          </cell>
          <cell r="P20372" t="str">
            <v>PROBABLES NO DESARRROLLADAS</v>
          </cell>
          <cell r="Q20372" t="str">
            <v>PROBABLES NO DESARRROLLADAS2019</v>
          </cell>
        </row>
        <row r="20373">
          <cell r="I20373">
            <v>0.12928093741903759</v>
          </cell>
          <cell r="J20373">
            <v>0.12928093741903759</v>
          </cell>
          <cell r="K20373">
            <v>3.8784281225711266E-2</v>
          </cell>
          <cell r="L20373">
            <v>3.8784281225711266E-2</v>
          </cell>
          <cell r="P20373" t="str">
            <v>PROBABLES NO DESARRROLLADAS</v>
          </cell>
          <cell r="Q20373" t="str">
            <v>PROBABLES NO DESARRROLLADAS2019</v>
          </cell>
        </row>
        <row r="20374">
          <cell r="I20374">
            <v>0.13213444168673086</v>
          </cell>
          <cell r="J20374">
            <v>0.13213444168673086</v>
          </cell>
          <cell r="K20374">
            <v>3.9640332506019262E-2</v>
          </cell>
          <cell r="L20374">
            <v>3.9640332506019262E-2</v>
          </cell>
          <cell r="P20374" t="str">
            <v>PROBABLES NO DESARRROLLADAS</v>
          </cell>
          <cell r="Q20374" t="str">
            <v>PROBABLES NO DESARRROLLADAS2019</v>
          </cell>
        </row>
        <row r="20375">
          <cell r="I20375">
            <v>0.13067036415771335</v>
          </cell>
          <cell r="J20375">
            <v>0.13067036415771335</v>
          </cell>
          <cell r="K20375">
            <v>3.9201109247314E-2</v>
          </cell>
          <cell r="L20375">
            <v>3.9201109247314E-2</v>
          </cell>
          <cell r="P20375" t="str">
            <v>PROBABLES NO DESARRROLLADAS</v>
          </cell>
          <cell r="Q20375" t="str">
            <v>PROBABLES NO DESARRROLLADAS2019</v>
          </cell>
        </row>
        <row r="20376">
          <cell r="I20376">
            <v>0.12507594620971349</v>
          </cell>
          <cell r="J20376">
            <v>0.12507594620971349</v>
          </cell>
          <cell r="K20376">
            <v>3.752278386291405E-2</v>
          </cell>
          <cell r="L20376">
            <v>3.752278386291405E-2</v>
          </cell>
          <cell r="P20376" t="str">
            <v>PROBABLES NO DESARRROLLADAS</v>
          </cell>
          <cell r="Q20376" t="str">
            <v>PROBABLES NO DESARRROLLADAS2019</v>
          </cell>
        </row>
        <row r="20377">
          <cell r="I20377">
            <v>0.12783501515262641</v>
          </cell>
          <cell r="J20377">
            <v>0.12783501515262641</v>
          </cell>
          <cell r="K20377">
            <v>3.8350504545787915E-2</v>
          </cell>
          <cell r="L20377">
            <v>3.8350504545787915E-2</v>
          </cell>
          <cell r="P20377" t="str">
            <v>PROBABLES NO DESARRROLLADAS</v>
          </cell>
          <cell r="Q20377" t="str">
            <v>PROBABLES NO DESARRROLLADAS2019</v>
          </cell>
        </row>
        <row r="20378">
          <cell r="I20378">
            <v>0.12236096462270263</v>
          </cell>
          <cell r="J20378">
            <v>0.12236096462270263</v>
          </cell>
          <cell r="K20378">
            <v>3.6708289386810797E-2</v>
          </cell>
          <cell r="L20378">
            <v>3.6708289386810797E-2</v>
          </cell>
          <cell r="P20378" t="str">
            <v>PROBABLES NO DESARRROLLADAS</v>
          </cell>
          <cell r="Q20378" t="str">
            <v>PROBABLES NO DESARRROLLADAS2019</v>
          </cell>
        </row>
        <row r="20379">
          <cell r="I20379">
            <v>0.12505910251931354</v>
          </cell>
          <cell r="J20379">
            <v>0.12505910251931354</v>
          </cell>
          <cell r="K20379">
            <v>3.7517730755794058E-2</v>
          </cell>
          <cell r="L20379">
            <v>3.7517730755794058E-2</v>
          </cell>
          <cell r="P20379" t="str">
            <v>PROBABLES NO DESARRROLLADAS</v>
          </cell>
          <cell r="Q20379" t="str">
            <v>PROBABLES NO DESARRROLLADAS2019</v>
          </cell>
        </row>
        <row r="20380">
          <cell r="I20380">
            <v>0.12367079125139102</v>
          </cell>
          <cell r="J20380">
            <v>0.12367079125139102</v>
          </cell>
          <cell r="K20380">
            <v>3.7101237375417297E-2</v>
          </cell>
          <cell r="L20380">
            <v>3.7101237375417297E-2</v>
          </cell>
          <cell r="P20380" t="str">
            <v>PROBABLES NO DESARRROLLADAS</v>
          </cell>
          <cell r="Q20380" t="str">
            <v>PROBABLES NO DESARRROLLADAS2020</v>
          </cell>
        </row>
        <row r="20381">
          <cell r="I20381">
            <v>0.11444837660768092</v>
          </cell>
          <cell r="J20381">
            <v>0.11444837660768092</v>
          </cell>
          <cell r="K20381">
            <v>3.4334512982304284E-2</v>
          </cell>
          <cell r="L20381">
            <v>3.4334512982304284E-2</v>
          </cell>
          <cell r="P20381" t="str">
            <v>PROBABLES NO DESARRROLLADAS</v>
          </cell>
          <cell r="Q20381" t="str">
            <v>PROBABLES NO DESARRROLLADAS2020</v>
          </cell>
        </row>
        <row r="20382">
          <cell r="I20382">
            <v>0.12102590762825403</v>
          </cell>
          <cell r="J20382">
            <v>0.12102590762825403</v>
          </cell>
          <cell r="K20382">
            <v>3.6307772288476217E-2</v>
          </cell>
          <cell r="L20382">
            <v>3.6307772288476217E-2</v>
          </cell>
          <cell r="P20382" t="str">
            <v>PROBABLES NO DESARRROLLADAS</v>
          </cell>
          <cell r="Q20382" t="str">
            <v>PROBABLES NO DESARRROLLADAS2020</v>
          </cell>
        </row>
        <row r="20383">
          <cell r="I20383">
            <v>0.1158410542196131</v>
          </cell>
          <cell r="J20383">
            <v>0.1158410542196131</v>
          </cell>
          <cell r="K20383">
            <v>3.4752316265883938E-2</v>
          </cell>
          <cell r="L20383">
            <v>3.4752316265883938E-2</v>
          </cell>
          <cell r="P20383" t="str">
            <v>PROBABLES NO DESARRROLLADAS</v>
          </cell>
          <cell r="Q20383" t="str">
            <v>PROBABLES NO DESARRROLLADAS2020</v>
          </cell>
        </row>
        <row r="20384">
          <cell r="I20384">
            <v>0.11839300519593272</v>
          </cell>
          <cell r="J20384">
            <v>0.11839300519593272</v>
          </cell>
          <cell r="K20384">
            <v>3.5517901558779826E-2</v>
          </cell>
          <cell r="L20384">
            <v>3.5517901558779826E-2</v>
          </cell>
          <cell r="P20384" t="str">
            <v>PROBABLES NO DESARRROLLADAS</v>
          </cell>
          <cell r="Q20384" t="str">
            <v>PROBABLES NO DESARRROLLADAS2020</v>
          </cell>
        </row>
        <row r="20385">
          <cell r="I20385">
            <v>0.11332002828695613</v>
          </cell>
          <cell r="J20385">
            <v>0.11332002828695613</v>
          </cell>
          <cell r="K20385">
            <v>3.3996008486086839E-2</v>
          </cell>
          <cell r="L20385">
            <v>3.3996008486086839E-2</v>
          </cell>
          <cell r="P20385" t="str">
            <v>PROBABLES NO DESARRROLLADAS</v>
          </cell>
          <cell r="Q20385" t="str">
            <v>PROBABLES NO DESARRROLLADAS2020</v>
          </cell>
        </row>
        <row r="20386">
          <cell r="I20386">
            <v>0.11581550626828256</v>
          </cell>
          <cell r="J20386">
            <v>0.11581550626828256</v>
          </cell>
          <cell r="K20386">
            <v>3.474465188048477E-2</v>
          </cell>
          <cell r="L20386">
            <v>3.474465188048477E-2</v>
          </cell>
          <cell r="P20386" t="str">
            <v>PROBABLES NO DESARRROLLADAS</v>
          </cell>
          <cell r="Q20386" t="str">
            <v>PROBABLES NO DESARRROLLADAS2020</v>
          </cell>
        </row>
        <row r="20387">
          <cell r="I20387">
            <v>0.11452650624355341</v>
          </cell>
          <cell r="J20387">
            <v>0.11452650624355341</v>
          </cell>
          <cell r="K20387">
            <v>3.435795187306602E-2</v>
          </cell>
          <cell r="L20387">
            <v>3.435795187306602E-2</v>
          </cell>
          <cell r="P20387" t="str">
            <v>PROBABLES NO DESARRROLLADAS</v>
          </cell>
          <cell r="Q20387" t="str">
            <v>PROBABLES NO DESARRROLLADAS2020</v>
          </cell>
        </row>
        <row r="20388">
          <cell r="I20388">
            <v>0.10961787658769945</v>
          </cell>
          <cell r="J20388">
            <v>0.10961787658769945</v>
          </cell>
          <cell r="K20388">
            <v>3.2885362976309826E-2</v>
          </cell>
          <cell r="L20388">
            <v>3.2885362976309826E-2</v>
          </cell>
          <cell r="P20388" t="str">
            <v>PROBABLES NO DESARRROLLADAS</v>
          </cell>
          <cell r="Q20388" t="str">
            <v>PROBABLES NO DESARRROLLADAS2020</v>
          </cell>
        </row>
        <row r="20389">
          <cell r="I20389">
            <v>0.11203047746459101</v>
          </cell>
          <cell r="J20389">
            <v>0.11203047746459101</v>
          </cell>
          <cell r="K20389">
            <v>3.3609143239377297E-2</v>
          </cell>
          <cell r="L20389">
            <v>3.3609143239377297E-2</v>
          </cell>
          <cell r="P20389" t="str">
            <v>PROBABLES NO DESARRROLLADAS</v>
          </cell>
          <cell r="Q20389" t="str">
            <v>PROBABLES NO DESARRROLLADAS2020</v>
          </cell>
        </row>
        <row r="20390">
          <cell r="I20390">
            <v>0.10722797664804128</v>
          </cell>
          <cell r="J20390">
            <v>0.10722797664804128</v>
          </cell>
          <cell r="K20390">
            <v>3.216839299441239E-2</v>
          </cell>
          <cell r="L20390">
            <v>3.216839299441239E-2</v>
          </cell>
          <cell r="P20390" t="str">
            <v>PROBABLES NO DESARRROLLADAS</v>
          </cell>
          <cell r="Q20390" t="str">
            <v>PROBABLES NO DESARRROLLADAS2020</v>
          </cell>
        </row>
        <row r="20391">
          <cell r="I20391">
            <v>0.10958711136206568</v>
          </cell>
          <cell r="J20391">
            <v>0.10958711136206568</v>
          </cell>
          <cell r="K20391">
            <v>3.2876133408619702E-2</v>
          </cell>
          <cell r="L20391">
            <v>3.2876133408619702E-2</v>
          </cell>
          <cell r="P20391" t="str">
            <v>PROBABLES NO DESARRROLLADAS</v>
          </cell>
          <cell r="Q20391" t="str">
            <v>PROBABLES NO DESARRROLLADAS2020</v>
          </cell>
        </row>
        <row r="20392">
          <cell r="I20392">
            <v>0.1083652430008082</v>
          </cell>
          <cell r="J20392">
            <v>0.1083652430008082</v>
          </cell>
          <cell r="K20392">
            <v>3.2509572900242457E-2</v>
          </cell>
          <cell r="L20392">
            <v>3.2509572900242457E-2</v>
          </cell>
          <cell r="P20392" t="str">
            <v>PROBABLES NO DESARRROLLADAS</v>
          </cell>
          <cell r="Q20392" t="str">
            <v>PROBABLES NO DESARRROLLADAS2021</v>
          </cell>
        </row>
        <row r="20393">
          <cell r="I20393">
            <v>9.683903662576572E-2</v>
          </cell>
          <cell r="J20393">
            <v>9.683903662576572E-2</v>
          </cell>
          <cell r="K20393">
            <v>2.9051710987729719E-2</v>
          </cell>
          <cell r="L20393">
            <v>2.9051710987729719E-2</v>
          </cell>
          <cell r="P20393" t="str">
            <v>PROBABLES NO DESARRROLLADAS</v>
          </cell>
          <cell r="Q20393" t="str">
            <v>PROBABLES NO DESARRROLLADAS2021</v>
          </cell>
        </row>
        <row r="20394">
          <cell r="I20394">
            <v>0.10607608089223057</v>
          </cell>
          <cell r="J20394">
            <v>0.10607608089223057</v>
          </cell>
          <cell r="K20394">
            <v>3.1822824267669171E-2</v>
          </cell>
          <cell r="L20394">
            <v>3.1822824267669171E-2</v>
          </cell>
          <cell r="P20394" t="str">
            <v>PROBABLES NO DESARRROLLADAS</v>
          </cell>
          <cell r="Q20394" t="str">
            <v>PROBABLES NO DESARRROLLADAS2021</v>
          </cell>
        </row>
        <row r="20395">
          <cell r="I20395">
            <v>0.10152686538780692</v>
          </cell>
          <cell r="J20395">
            <v>0.10152686538780692</v>
          </cell>
          <cell r="K20395">
            <v>3.0458059616342074E-2</v>
          </cell>
          <cell r="L20395">
            <v>3.0458059616342074E-2</v>
          </cell>
          <cell r="P20395" t="str">
            <v>PROBABLES NO DESARRROLLADAS</v>
          </cell>
          <cell r="Q20395" t="str">
            <v>PROBABLES NO DESARRROLLADAS2021</v>
          </cell>
        </row>
        <row r="20396">
          <cell r="I20396">
            <v>0.10375856821291606</v>
          </cell>
          <cell r="J20396">
            <v>0.10375856821291606</v>
          </cell>
          <cell r="K20396">
            <v>3.1127570463874824E-2</v>
          </cell>
          <cell r="L20396">
            <v>3.1127570463874824E-2</v>
          </cell>
          <cell r="P20396" t="str">
            <v>PROBABLES NO DESARRROLLADAS</v>
          </cell>
          <cell r="Q20396" t="str">
            <v>PROBABLES NO DESARRROLLADAS2021</v>
          </cell>
        </row>
        <row r="20397">
          <cell r="I20397">
            <v>0.19210447820827301</v>
          </cell>
          <cell r="J20397">
            <v>0.19210447820827301</v>
          </cell>
          <cell r="K20397">
            <v>5.7631343462481902E-2</v>
          </cell>
          <cell r="L20397">
            <v>5.7631343462481902E-2</v>
          </cell>
          <cell r="P20397" t="str">
            <v>PROBABLES NO DESARRROLLADAS</v>
          </cell>
          <cell r="Q20397" t="str">
            <v>PROBABLES NO DESARRROLLADAS2021</v>
          </cell>
        </row>
        <row r="20398">
          <cell r="I20398">
            <v>0.19605918872893466</v>
          </cell>
          <cell r="J20398">
            <v>0.19605918872893466</v>
          </cell>
          <cell r="K20398">
            <v>5.8817756618680397E-2</v>
          </cell>
          <cell r="L20398">
            <v>5.8817756618680397E-2</v>
          </cell>
          <cell r="P20398" t="str">
            <v>PROBABLES NO DESARRROLLADAS</v>
          </cell>
          <cell r="Q20398" t="str">
            <v>PROBABLES NO DESARRROLLADAS2021</v>
          </cell>
        </row>
        <row r="20399">
          <cell r="I20399">
            <v>0.19360114255733235</v>
          </cell>
          <cell r="J20399">
            <v>0.19360114255733235</v>
          </cell>
          <cell r="K20399">
            <v>5.8080342767199707E-2</v>
          </cell>
          <cell r="L20399">
            <v>5.8080342767199707E-2</v>
          </cell>
          <cell r="P20399" t="str">
            <v>PROBABLES NO DESARRROLLADAS</v>
          </cell>
          <cell r="Q20399" t="str">
            <v>PROBABLES NO DESARRROLLADAS2021</v>
          </cell>
        </row>
        <row r="20400">
          <cell r="I20400">
            <v>0.18504458655137407</v>
          </cell>
          <cell r="J20400">
            <v>0.18504458655137407</v>
          </cell>
          <cell r="K20400">
            <v>5.5513375965412219E-2</v>
          </cell>
          <cell r="L20400">
            <v>5.5513375965412219E-2</v>
          </cell>
          <cell r="P20400" t="str">
            <v>PROBABLES NO DESARRROLLADAS</v>
          </cell>
          <cell r="Q20400" t="str">
            <v>PROBABLES NO DESARRROLLADAS2021</v>
          </cell>
        </row>
        <row r="20401">
          <cell r="I20401">
            <v>0.18885396038820215</v>
          </cell>
          <cell r="J20401">
            <v>0.18885396038820215</v>
          </cell>
          <cell r="K20401">
            <v>5.6656188116460643E-2</v>
          </cell>
          <cell r="L20401">
            <v>5.6656188116460643E-2</v>
          </cell>
          <cell r="P20401" t="str">
            <v>PROBABLES NO DESARRROLLADAS</v>
          </cell>
          <cell r="Q20401" t="str">
            <v>PROBABLES NO DESARRROLLADAS2021</v>
          </cell>
        </row>
        <row r="20402">
          <cell r="I20402">
            <v>0.180507214766438</v>
          </cell>
          <cell r="J20402">
            <v>0.180507214766438</v>
          </cell>
          <cell r="K20402">
            <v>5.4152164429931406E-2</v>
          </cell>
          <cell r="L20402">
            <v>5.4152164429931406E-2</v>
          </cell>
          <cell r="P20402" t="str">
            <v>PROBABLES NO DESARRROLLADAS</v>
          </cell>
          <cell r="Q20402" t="str">
            <v>PROBABLES NO DESARRROLLADAS2021</v>
          </cell>
        </row>
        <row r="20403">
          <cell r="I20403">
            <v>0.18422318114030264</v>
          </cell>
          <cell r="J20403">
            <v>0.18422318114030264</v>
          </cell>
          <cell r="K20403">
            <v>5.5266954342090793E-2</v>
          </cell>
          <cell r="L20403">
            <v>5.5266954342090793E-2</v>
          </cell>
          <cell r="P20403" t="str">
            <v>PROBABLES NO DESARRROLLADAS</v>
          </cell>
          <cell r="Q20403" t="str">
            <v>PROBABLES NO DESARRROLLADAS2021</v>
          </cell>
        </row>
        <row r="20404">
          <cell r="I20404">
            <v>0.18191352614245643</v>
          </cell>
          <cell r="J20404">
            <v>0.18191352614245643</v>
          </cell>
          <cell r="K20404">
            <v>5.4574057842736924E-2</v>
          </cell>
          <cell r="L20404">
            <v>5.4574057842736924E-2</v>
          </cell>
          <cell r="P20404" t="str">
            <v>PROBABLES NO DESARRROLLADAS</v>
          </cell>
          <cell r="Q20404" t="str">
            <v>PROBABLES NO DESARRROLLADAS2022</v>
          </cell>
        </row>
        <row r="20405">
          <cell r="I20405">
            <v>0.16234788702280872</v>
          </cell>
          <cell r="J20405">
            <v>0.16234788702280872</v>
          </cell>
          <cell r="K20405">
            <v>4.8704366106842617E-2</v>
          </cell>
          <cell r="L20405">
            <v>4.8704366106842617E-2</v>
          </cell>
          <cell r="P20405" t="str">
            <v>PROBABLES NO DESARRROLLADAS</v>
          </cell>
          <cell r="Q20405" t="str">
            <v>PROBABLES NO DESARRROLLADAS2022</v>
          </cell>
        </row>
        <row r="20406">
          <cell r="I20406">
            <v>0.17759742928340966</v>
          </cell>
          <cell r="J20406">
            <v>0.17759742928340966</v>
          </cell>
          <cell r="K20406">
            <v>5.3279228785022885E-2</v>
          </cell>
          <cell r="L20406">
            <v>5.3279228785022885E-2</v>
          </cell>
          <cell r="P20406" t="str">
            <v>PROBABLES NO DESARRROLLADAS</v>
          </cell>
          <cell r="Q20406" t="str">
            <v>PROBABLES NO DESARRROLLADAS2022</v>
          </cell>
        </row>
        <row r="20407">
          <cell r="I20407">
            <v>0.1697481866079521</v>
          </cell>
          <cell r="J20407">
            <v>0.1697481866079521</v>
          </cell>
          <cell r="K20407">
            <v>5.0924455982385632E-2</v>
          </cell>
          <cell r="L20407">
            <v>5.0924455982385632E-2</v>
          </cell>
          <cell r="P20407" t="str">
            <v>PROBABLES NO DESARRROLLADAS</v>
          </cell>
          <cell r="Q20407" t="str">
            <v>PROBABLES NO DESARRROLLADAS2022</v>
          </cell>
        </row>
        <row r="20408">
          <cell r="I20408">
            <v>0.17324266495485274</v>
          </cell>
          <cell r="J20408">
            <v>0.17324266495485274</v>
          </cell>
          <cell r="K20408">
            <v>5.197279948645582E-2</v>
          </cell>
          <cell r="L20408">
            <v>5.197279948645582E-2</v>
          </cell>
          <cell r="P20408" t="str">
            <v>PROBABLES NO DESARRROLLADAS</v>
          </cell>
          <cell r="Q20408" t="str">
            <v>PROBABLES NO DESARRROLLADAS2022</v>
          </cell>
        </row>
        <row r="20409">
          <cell r="I20409">
            <v>0.165585889040577</v>
          </cell>
          <cell r="J20409">
            <v>0.165585889040577</v>
          </cell>
          <cell r="K20409">
            <v>4.9675766712173094E-2</v>
          </cell>
          <cell r="L20409">
            <v>4.9675766712173094E-2</v>
          </cell>
          <cell r="P20409" t="str">
            <v>PROBABLES NO DESARRROLLADAS</v>
          </cell>
          <cell r="Q20409" t="str">
            <v>PROBABLES NO DESARRROLLADAS2022</v>
          </cell>
        </row>
        <row r="20410">
          <cell r="I20410">
            <v>0.16899468129554682</v>
          </cell>
          <cell r="J20410">
            <v>0.16899468129554682</v>
          </cell>
          <cell r="K20410">
            <v>5.0698404388664048E-2</v>
          </cell>
          <cell r="L20410">
            <v>5.0698404388664048E-2</v>
          </cell>
          <cell r="P20410" t="str">
            <v>PROBABLES NO DESARRROLLADAS</v>
          </cell>
          <cell r="Q20410" t="str">
            <v>PROBABLES NO DESARRROLLADAS2022</v>
          </cell>
        </row>
        <row r="20411">
          <cell r="I20411">
            <v>0.16687595004875877</v>
          </cell>
          <cell r="J20411">
            <v>0.16687595004875877</v>
          </cell>
          <cell r="K20411">
            <v>5.0062785014627638E-2</v>
          </cell>
          <cell r="L20411">
            <v>5.0062785014627638E-2</v>
          </cell>
          <cell r="P20411" t="str">
            <v>PROBABLES NO DESARRROLLADAS</v>
          </cell>
          <cell r="Q20411" t="str">
            <v>PROBABLES NO DESARRROLLADAS2022</v>
          </cell>
        </row>
        <row r="20412">
          <cell r="I20412">
            <v>0.15950056272522006</v>
          </cell>
          <cell r="J20412">
            <v>0.15950056272522006</v>
          </cell>
          <cell r="K20412">
            <v>4.7850168817566013E-2</v>
          </cell>
          <cell r="L20412">
            <v>4.7850168817566013E-2</v>
          </cell>
          <cell r="P20412" t="str">
            <v>PROBABLES NO DESARRROLLADAS</v>
          </cell>
          <cell r="Q20412" t="str">
            <v>PROBABLES NO DESARRROLLADAS2022</v>
          </cell>
        </row>
        <row r="20413">
          <cell r="I20413">
            <v>0.16278408094063757</v>
          </cell>
          <cell r="J20413">
            <v>0.16278408094063757</v>
          </cell>
          <cell r="K20413">
            <v>4.8835224282191274E-2</v>
          </cell>
          <cell r="L20413">
            <v>4.8835224282191274E-2</v>
          </cell>
          <cell r="P20413" t="str">
            <v>PROBABLES NO DESARRROLLADAS</v>
          </cell>
          <cell r="Q20413" t="str">
            <v>PROBABLES NO DESARRROLLADAS2022</v>
          </cell>
        </row>
        <row r="20414">
          <cell r="I20414">
            <v>0.15558954124397809</v>
          </cell>
          <cell r="J20414">
            <v>0.15558954124397809</v>
          </cell>
          <cell r="K20414">
            <v>4.667686237319342E-2</v>
          </cell>
          <cell r="L20414">
            <v>4.667686237319342E-2</v>
          </cell>
          <cell r="P20414" t="str">
            <v>PROBABLES NO DESARRROLLADAS</v>
          </cell>
          <cell r="Q20414" t="str">
            <v>PROBABLES NO DESARRROLLADAS2022</v>
          </cell>
        </row>
        <row r="20415">
          <cell r="I20415">
            <v>0.15879254619940669</v>
          </cell>
          <cell r="J20415">
            <v>0.15879254619940669</v>
          </cell>
          <cell r="K20415">
            <v>4.7637763859822005E-2</v>
          </cell>
          <cell r="L20415">
            <v>4.7637763859822005E-2</v>
          </cell>
          <cell r="P20415" t="str">
            <v>PROBABLES NO DESARRROLLADAS</v>
          </cell>
          <cell r="Q20415" t="str">
            <v>PROBABLES NO DESARRROLLADAS2022</v>
          </cell>
        </row>
        <row r="20416">
          <cell r="I20416">
            <v>0.15680172183257199</v>
          </cell>
          <cell r="J20416">
            <v>0.15680172183257199</v>
          </cell>
          <cell r="K20416">
            <v>4.7040516549771608E-2</v>
          </cell>
          <cell r="L20416">
            <v>4.7040516549771608E-2</v>
          </cell>
          <cell r="P20416" t="str">
            <v>PROBABLES NO DESARRROLLADAS</v>
          </cell>
          <cell r="Q20416" t="str">
            <v>PROBABLES NO DESARRROLLADAS2023</v>
          </cell>
        </row>
        <row r="20417">
          <cell r="I20417">
            <v>0.13993697313700956</v>
          </cell>
          <cell r="J20417">
            <v>0.13993697313700956</v>
          </cell>
          <cell r="K20417">
            <v>4.198109194110286E-2</v>
          </cell>
          <cell r="L20417">
            <v>4.198109194110286E-2</v>
          </cell>
          <cell r="P20417" t="str">
            <v>PROBABLES NO DESARRROLLADAS</v>
          </cell>
          <cell r="Q20417" t="str">
            <v>PROBABLES NO DESARRROLLADAS2023</v>
          </cell>
        </row>
        <row r="20418">
          <cell r="I20418">
            <v>0.1530814299254967</v>
          </cell>
          <cell r="J20418">
            <v>0.1530814299254967</v>
          </cell>
          <cell r="K20418">
            <v>4.5924428977649007E-2</v>
          </cell>
          <cell r="L20418">
            <v>4.5924428977649007E-2</v>
          </cell>
          <cell r="P20418" t="str">
            <v>PROBABLES NO DESARRROLLADAS</v>
          </cell>
          <cell r="Q20418" t="str">
            <v>PROBABLES NO DESARRROLLADAS2023</v>
          </cell>
        </row>
        <row r="20419">
          <cell r="I20419">
            <v>0.14631571660723819</v>
          </cell>
          <cell r="J20419">
            <v>0.14631571660723819</v>
          </cell>
          <cell r="K20419">
            <v>4.3894714982171457E-2</v>
          </cell>
          <cell r="L20419">
            <v>4.3894714982171457E-2</v>
          </cell>
          <cell r="P20419" t="str">
            <v>PROBABLES NO DESARRROLLADAS</v>
          </cell>
          <cell r="Q20419" t="str">
            <v>PROBABLES NO DESARRROLLADAS2023</v>
          </cell>
        </row>
        <row r="20420">
          <cell r="I20420">
            <v>0.14932780830443318</v>
          </cell>
          <cell r="J20420">
            <v>0.14932780830443318</v>
          </cell>
          <cell r="K20420">
            <v>4.4798342491329961E-2</v>
          </cell>
          <cell r="L20420">
            <v>4.4798342491329961E-2</v>
          </cell>
          <cell r="P20420" t="str">
            <v>PROBABLES NO DESARRROLLADAS</v>
          </cell>
          <cell r="Q20420" t="str">
            <v>PROBABLES NO DESARRROLLADAS2023</v>
          </cell>
        </row>
        <row r="20421">
          <cell r="I20421">
            <v>0.14272799314772605</v>
          </cell>
          <cell r="J20421">
            <v>0.14272799314772605</v>
          </cell>
          <cell r="K20421">
            <v>4.2818397944317813E-2</v>
          </cell>
          <cell r="L20421">
            <v>4.2818397944317813E-2</v>
          </cell>
          <cell r="P20421" t="str">
            <v>PROBABLES NO DESARRROLLADAS</v>
          </cell>
          <cell r="Q20421" t="str">
            <v>PROBABLES NO DESARRROLLADAS2023</v>
          </cell>
        </row>
        <row r="20422">
          <cell r="I20422">
            <v>0.14566622707833646</v>
          </cell>
          <cell r="J20422">
            <v>0.14566622707833646</v>
          </cell>
          <cell r="K20422">
            <v>4.3699868123500941E-2</v>
          </cell>
          <cell r="L20422">
            <v>4.3699868123500941E-2</v>
          </cell>
          <cell r="P20422" t="str">
            <v>PROBABLES NO DESARRROLLADAS</v>
          </cell>
          <cell r="Q20422" t="str">
            <v>PROBABLES NO DESARRROLLADAS2023</v>
          </cell>
        </row>
        <row r="20423">
          <cell r="I20423">
            <v>0.1438399708639648</v>
          </cell>
          <cell r="J20423">
            <v>0.1438399708639648</v>
          </cell>
          <cell r="K20423">
            <v>4.3151991259189441E-2</v>
          </cell>
          <cell r="L20423">
            <v>4.3151991259189441E-2</v>
          </cell>
          <cell r="P20423" t="str">
            <v>PROBABLES NO DESARRROLLADAS</v>
          </cell>
          <cell r="Q20423" t="str">
            <v>PROBABLES NO DESARRROLLADAS2023</v>
          </cell>
        </row>
        <row r="20424">
          <cell r="I20424">
            <v>0.13748270070359117</v>
          </cell>
          <cell r="J20424">
            <v>0.13748270070359117</v>
          </cell>
          <cell r="K20424">
            <v>4.1244810211077357E-2</v>
          </cell>
          <cell r="L20424">
            <v>4.1244810211077357E-2</v>
          </cell>
          <cell r="P20424" t="str">
            <v>PROBABLES NO DESARRROLLADAS</v>
          </cell>
          <cell r="Q20424" t="str">
            <v>PROBABLES NO DESARRROLLADAS2023</v>
          </cell>
        </row>
        <row r="20425">
          <cell r="I20425">
            <v>0.14031295374064284</v>
          </cell>
          <cell r="J20425">
            <v>0.14031295374064284</v>
          </cell>
          <cell r="K20425">
            <v>4.209388612219285E-2</v>
          </cell>
          <cell r="L20425">
            <v>4.209388612219285E-2</v>
          </cell>
          <cell r="P20425" t="str">
            <v>PROBABLES NO DESARRROLLADAS</v>
          </cell>
          <cell r="Q20425" t="str">
            <v>PROBABLES NO DESARRROLLADAS2023</v>
          </cell>
        </row>
        <row r="20426">
          <cell r="I20426">
            <v>0.13411156654228612</v>
          </cell>
          <cell r="J20426">
            <v>0.13411156654228612</v>
          </cell>
          <cell r="K20426">
            <v>4.0233469962685828E-2</v>
          </cell>
          <cell r="L20426">
            <v>4.0233469962685828E-2</v>
          </cell>
          <cell r="P20426" t="str">
            <v>PROBABLES NO DESARRROLLADAS</v>
          </cell>
          <cell r="Q20426" t="str">
            <v>PROBABLES NO DESARRROLLADAS2023</v>
          </cell>
        </row>
        <row r="20427">
          <cell r="I20427">
            <v>0.1368724205738652</v>
          </cell>
          <cell r="J20427">
            <v>0.1368724205738652</v>
          </cell>
          <cell r="K20427">
            <v>4.1061726172159571E-2</v>
          </cell>
          <cell r="L20427">
            <v>4.1061726172159571E-2</v>
          </cell>
          <cell r="P20427" t="str">
            <v>PROBABLES NO DESARRROLLADAS</v>
          </cell>
          <cell r="Q20427" t="str">
            <v>PROBABLES NO DESARRROLLADAS2023</v>
          </cell>
        </row>
        <row r="20428">
          <cell r="I20428">
            <v>0.13515641464947645</v>
          </cell>
          <cell r="J20428">
            <v>0.13515641464947645</v>
          </cell>
          <cell r="K20428">
            <v>4.0546924394842934E-2</v>
          </cell>
          <cell r="L20428">
            <v>4.0546924394842934E-2</v>
          </cell>
          <cell r="P20428" t="str">
            <v>PROBABLES NO DESARRROLLADAS</v>
          </cell>
          <cell r="Q20428" t="str">
            <v>PROBABLES NO DESARRROLLADAS2024</v>
          </cell>
        </row>
        <row r="20429">
          <cell r="P20429" t="str">
            <v>PROBABLES NO DESARRROLLADAS</v>
          </cell>
          <cell r="Q20429" t="str">
            <v>PROBABLES NO DESARRROLLADAS2012</v>
          </cell>
        </row>
        <row r="20430">
          <cell r="P20430" t="str">
            <v>PROBABLES NO DESARRROLLADAS</v>
          </cell>
          <cell r="Q20430" t="str">
            <v>PROBABLES NO DESARRROLLADAS2012</v>
          </cell>
        </row>
        <row r="20431">
          <cell r="P20431" t="str">
            <v>PROBABLES NO DESARRROLLADAS</v>
          </cell>
          <cell r="Q20431" t="str">
            <v>PROBABLES NO DESARRROLLADAS2012</v>
          </cell>
        </row>
        <row r="20432">
          <cell r="P20432" t="str">
            <v>PROBABLES NO DESARRROLLADAS</v>
          </cell>
          <cell r="Q20432" t="str">
            <v>PROBABLES NO DESARRROLLADAS2012</v>
          </cell>
        </row>
        <row r="20433">
          <cell r="P20433" t="str">
            <v>PROBABLES NO DESARRROLLADAS</v>
          </cell>
          <cell r="Q20433" t="str">
            <v>PROBABLES NO DESARRROLLADAS2012</v>
          </cell>
        </row>
        <row r="20434">
          <cell r="P20434" t="str">
            <v>PROBABLES NO DESARRROLLADAS</v>
          </cell>
          <cell r="Q20434" t="str">
            <v>PROBABLES NO DESARRROLLADAS2012</v>
          </cell>
        </row>
        <row r="20435">
          <cell r="P20435" t="str">
            <v>PROBABLES NO DESARRROLLADAS</v>
          </cell>
          <cell r="Q20435" t="str">
            <v>PROBABLES NO DESARRROLLADAS2012</v>
          </cell>
        </row>
        <row r="20436">
          <cell r="P20436" t="str">
            <v>PROBABLES NO DESARRROLLADAS</v>
          </cell>
          <cell r="Q20436" t="str">
            <v>PROBABLES NO DESARRROLLADAS2012</v>
          </cell>
        </row>
        <row r="20437">
          <cell r="P20437" t="str">
            <v>PROBABLES NO DESARRROLLADAS</v>
          </cell>
          <cell r="Q20437" t="str">
            <v>PROBABLES NO DESARRROLLADAS2012</v>
          </cell>
        </row>
        <row r="20438">
          <cell r="P20438" t="str">
            <v>PROBABLES NO DESARRROLLADAS</v>
          </cell>
          <cell r="Q20438" t="str">
            <v>PROBABLES NO DESARRROLLADAS2012</v>
          </cell>
        </row>
        <row r="20439">
          <cell r="P20439" t="str">
            <v>PROBABLES NO DESARRROLLADAS</v>
          </cell>
          <cell r="Q20439" t="str">
            <v>PROBABLES NO DESARRROLLADAS2012</v>
          </cell>
        </row>
        <row r="20440">
          <cell r="P20440" t="str">
            <v>PROBABLES NO DESARRROLLADAS</v>
          </cell>
          <cell r="Q20440" t="str">
            <v>PROBABLES NO DESARRROLLADAS2012</v>
          </cell>
        </row>
        <row r="20441">
          <cell r="P20441" t="str">
            <v>PROBABLES NO DESARRROLLADAS</v>
          </cell>
          <cell r="Q20441" t="str">
            <v>PROBABLES NO DESARRROLLADAS2013</v>
          </cell>
        </row>
        <row r="20442">
          <cell r="P20442" t="str">
            <v>PROBABLES NO DESARRROLLADAS</v>
          </cell>
          <cell r="Q20442" t="str">
            <v>PROBABLES NO DESARRROLLADAS2013</v>
          </cell>
        </row>
        <row r="20443">
          <cell r="P20443" t="str">
            <v>PROBABLES NO DESARRROLLADAS</v>
          </cell>
          <cell r="Q20443" t="str">
            <v>PROBABLES NO DESARRROLLADAS2013</v>
          </cell>
        </row>
        <row r="20444">
          <cell r="P20444" t="str">
            <v>PROBABLES NO DESARRROLLADAS</v>
          </cell>
          <cell r="Q20444" t="str">
            <v>PROBABLES NO DESARRROLLADAS2013</v>
          </cell>
        </row>
        <row r="20445">
          <cell r="I20445">
            <v>2.3324337633263276E-7</v>
          </cell>
          <cell r="J20445">
            <v>2.3324337633263276E-7</v>
          </cell>
          <cell r="K20445">
            <v>6.9973012899799359E-8</v>
          </cell>
          <cell r="L20445">
            <v>6.9973012899799359E-8</v>
          </cell>
          <cell r="P20445" t="str">
            <v>PROBABLES NO DESARRROLLADAS</v>
          </cell>
          <cell r="Q20445" t="str">
            <v>PROBABLES NO DESARRROLLADAS2013</v>
          </cell>
        </row>
        <row r="20446">
          <cell r="I20446">
            <v>1.1469970743632764E-4</v>
          </cell>
          <cell r="J20446">
            <v>1.1469970743632764E-4</v>
          </cell>
          <cell r="K20446">
            <v>3.4409912230898359E-5</v>
          </cell>
          <cell r="L20446">
            <v>3.4409912230898359E-5</v>
          </cell>
          <cell r="P20446" t="str">
            <v>PROBABLES NO DESARRROLLADAS</v>
          </cell>
          <cell r="Q20446" t="str">
            <v>PROBABLES NO DESARRROLLADAS2013</v>
          </cell>
        </row>
        <row r="20447">
          <cell r="I20447">
            <v>8.0142219604284427E-4</v>
          </cell>
          <cell r="J20447">
            <v>8.0142219604284427E-4</v>
          </cell>
          <cell r="K20447">
            <v>2.4042665881285352E-4</v>
          </cell>
          <cell r="L20447">
            <v>2.4042665881285352E-4</v>
          </cell>
          <cell r="P20447" t="str">
            <v>PROBABLES NO DESARRROLLADAS</v>
          </cell>
          <cell r="Q20447" t="str">
            <v>PROBABLES NO DESARRROLLADAS2013</v>
          </cell>
        </row>
        <row r="20448">
          <cell r="I20448">
            <v>3.4419895170111053E-3</v>
          </cell>
          <cell r="J20448">
            <v>3.4419895170111053E-3</v>
          </cell>
          <cell r="K20448">
            <v>1.0325968551033321E-3</v>
          </cell>
          <cell r="L20448">
            <v>1.0325968551033321E-3</v>
          </cell>
          <cell r="P20448" t="str">
            <v>PROBABLES NO DESARRROLLADAS</v>
          </cell>
          <cell r="Q20448" t="str">
            <v>PROBABLES NO DESARRROLLADAS2013</v>
          </cell>
        </row>
        <row r="20449">
          <cell r="I20449">
            <v>1.192636848029166E-2</v>
          </cell>
          <cell r="J20449">
            <v>1.192636848029166E-2</v>
          </cell>
          <cell r="K20449">
            <v>3.5779105440874983E-3</v>
          </cell>
          <cell r="L20449">
            <v>3.5779105440874983E-3</v>
          </cell>
          <cell r="P20449" t="str">
            <v>PROBABLES NO DESARRROLLADAS</v>
          </cell>
          <cell r="Q20449" t="str">
            <v>PROBABLES NO DESARRROLLADAS2013</v>
          </cell>
        </row>
        <row r="20450">
          <cell r="I20450">
            <v>4.1165343086260207E-2</v>
          </cell>
          <cell r="J20450">
            <v>4.1165343086260207E-2</v>
          </cell>
          <cell r="K20450">
            <v>1.2349602925878058E-2</v>
          </cell>
          <cell r="L20450">
            <v>1.2349602925878058E-2</v>
          </cell>
          <cell r="P20450" t="str">
            <v>PROBABLES NO DESARRROLLADAS</v>
          </cell>
          <cell r="Q20450" t="str">
            <v>PROBABLES NO DESARRROLLADAS2013</v>
          </cell>
        </row>
        <row r="20451">
          <cell r="I20451">
            <v>0.12596518741536528</v>
          </cell>
          <cell r="J20451">
            <v>0.12596518741536528</v>
          </cell>
          <cell r="K20451">
            <v>3.778955622460959E-2</v>
          </cell>
          <cell r="L20451">
            <v>3.778955622460959E-2</v>
          </cell>
          <cell r="P20451" t="str">
            <v>PROBABLES NO DESARRROLLADAS</v>
          </cell>
          <cell r="Q20451" t="str">
            <v>PROBABLES NO DESARRROLLADAS2013</v>
          </cell>
        </row>
        <row r="20452">
          <cell r="I20452">
            <v>0.20856460251116174</v>
          </cell>
          <cell r="J20452">
            <v>0.20856460251116174</v>
          </cell>
          <cell r="K20452">
            <v>6.2569380753348516E-2</v>
          </cell>
          <cell r="L20452">
            <v>6.2569380753348516E-2</v>
          </cell>
          <cell r="P20452" t="str">
            <v>PROBABLES NO DESARRROLLADAS</v>
          </cell>
          <cell r="Q20452" t="str">
            <v>PROBABLES NO DESARRROLLADAS2013</v>
          </cell>
        </row>
        <row r="20453">
          <cell r="I20453">
            <v>0.20856460251116174</v>
          </cell>
          <cell r="J20453">
            <v>0.20856460251116174</v>
          </cell>
          <cell r="K20453">
            <v>6.2569380753348516E-2</v>
          </cell>
          <cell r="L20453">
            <v>6.2569380753348516E-2</v>
          </cell>
          <cell r="P20453" t="str">
            <v>PROBABLES NO DESARRROLLADAS</v>
          </cell>
          <cell r="Q20453" t="str">
            <v>PROBABLES NO DESARRROLLADAS2014</v>
          </cell>
        </row>
        <row r="20454">
          <cell r="I20454">
            <v>0.1883809313004057</v>
          </cell>
          <cell r="J20454">
            <v>0.1883809313004057</v>
          </cell>
          <cell r="K20454">
            <v>5.6514279390121699E-2</v>
          </cell>
          <cell r="L20454">
            <v>5.6514279390121699E-2</v>
          </cell>
          <cell r="P20454" t="str">
            <v>PROBABLES NO DESARRROLLADAS</v>
          </cell>
          <cell r="Q20454" t="str">
            <v>PROBABLES NO DESARRROLLADAS2014</v>
          </cell>
        </row>
        <row r="20455">
          <cell r="I20455">
            <v>0.20856460251116174</v>
          </cell>
          <cell r="J20455">
            <v>0.20856460251116174</v>
          </cell>
          <cell r="K20455">
            <v>6.2569380753348516E-2</v>
          </cell>
          <cell r="L20455">
            <v>6.2569380753348516E-2</v>
          </cell>
          <cell r="P20455" t="str">
            <v>PROBABLES NO DESARRROLLADAS</v>
          </cell>
          <cell r="Q20455" t="str">
            <v>PROBABLES NO DESARRROLLADAS2014</v>
          </cell>
        </row>
        <row r="20456">
          <cell r="I20456">
            <v>0.20183671210757614</v>
          </cell>
          <cell r="J20456">
            <v>0.20183671210757614</v>
          </cell>
          <cell r="K20456">
            <v>6.055101363227286E-2</v>
          </cell>
          <cell r="L20456">
            <v>6.055101363227286E-2</v>
          </cell>
          <cell r="P20456" t="str">
            <v>PROBABLES NO DESARRROLLADAS</v>
          </cell>
          <cell r="Q20456" t="str">
            <v>PROBABLES NO DESARRROLLADAS2014</v>
          </cell>
        </row>
        <row r="20457">
          <cell r="I20457">
            <v>0.20856460251116174</v>
          </cell>
          <cell r="J20457">
            <v>0.20856460251116174</v>
          </cell>
          <cell r="K20457">
            <v>6.2569380753348516E-2</v>
          </cell>
          <cell r="L20457">
            <v>6.2569380753348516E-2</v>
          </cell>
          <cell r="P20457" t="str">
            <v>PROBABLES NO DESARRROLLADAS</v>
          </cell>
          <cell r="Q20457" t="str">
            <v>PROBABLES NO DESARRROLLADAS2014</v>
          </cell>
        </row>
        <row r="20458">
          <cell r="I20458">
            <v>0.20183671210757614</v>
          </cell>
          <cell r="J20458">
            <v>0.20183671210757614</v>
          </cell>
          <cell r="K20458">
            <v>6.055101363227286E-2</v>
          </cell>
          <cell r="L20458">
            <v>6.055101363227286E-2</v>
          </cell>
          <cell r="P20458" t="str">
            <v>PROBABLES NO DESARRROLLADAS</v>
          </cell>
          <cell r="Q20458" t="str">
            <v>PROBABLES NO DESARRROLLADAS2014</v>
          </cell>
        </row>
        <row r="20459">
          <cell r="I20459">
            <v>0.20856460251116174</v>
          </cell>
          <cell r="J20459">
            <v>0.20856460251116174</v>
          </cell>
          <cell r="K20459">
            <v>6.2569380753348516E-2</v>
          </cell>
          <cell r="L20459">
            <v>6.2569380753348516E-2</v>
          </cell>
          <cell r="P20459" t="str">
            <v>PROBABLES NO DESARRROLLADAS</v>
          </cell>
          <cell r="Q20459" t="str">
            <v>PROBABLES NO DESARRROLLADAS2014</v>
          </cell>
        </row>
        <row r="20460">
          <cell r="I20460">
            <v>0.20856460251116174</v>
          </cell>
          <cell r="J20460">
            <v>0.20856460251116174</v>
          </cell>
          <cell r="K20460">
            <v>6.2569380753348516E-2</v>
          </cell>
          <cell r="L20460">
            <v>6.2569380753348516E-2</v>
          </cell>
          <cell r="P20460" t="str">
            <v>PROBABLES NO DESARRROLLADAS</v>
          </cell>
          <cell r="Q20460" t="str">
            <v>PROBABLES NO DESARRROLLADAS2014</v>
          </cell>
        </row>
        <row r="20461">
          <cell r="I20461">
            <v>0.20183671210757614</v>
          </cell>
          <cell r="J20461">
            <v>0.20183671210757614</v>
          </cell>
          <cell r="K20461">
            <v>6.055101363227286E-2</v>
          </cell>
          <cell r="L20461">
            <v>6.055101363227286E-2</v>
          </cell>
          <cell r="P20461" t="str">
            <v>PROBABLES NO DESARRROLLADAS</v>
          </cell>
          <cell r="Q20461" t="str">
            <v>PROBABLES NO DESARRROLLADAS2014</v>
          </cell>
        </row>
        <row r="20462">
          <cell r="I20462">
            <v>0.20856460251116174</v>
          </cell>
          <cell r="J20462">
            <v>0.20856460251116174</v>
          </cell>
          <cell r="K20462">
            <v>6.2569380753348516E-2</v>
          </cell>
          <cell r="L20462">
            <v>6.2569380753348516E-2</v>
          </cell>
          <cell r="P20462" t="str">
            <v>PROBABLES NO DESARRROLLADAS</v>
          </cell>
          <cell r="Q20462" t="str">
            <v>PROBABLES NO DESARRROLLADAS2014</v>
          </cell>
        </row>
        <row r="20463">
          <cell r="I20463">
            <v>0.20184566494366918</v>
          </cell>
          <cell r="J20463">
            <v>0.20184566494366918</v>
          </cell>
          <cell r="K20463">
            <v>6.0553699483100777E-2</v>
          </cell>
          <cell r="L20463">
            <v>6.0553699483100777E-2</v>
          </cell>
          <cell r="P20463" t="str">
            <v>PROBABLES NO DESARRROLLADAS</v>
          </cell>
          <cell r="Q20463" t="str">
            <v>PROBABLES NO DESARRROLLADAS2014</v>
          </cell>
        </row>
        <row r="20464">
          <cell r="I20464">
            <v>0.21104615159582521</v>
          </cell>
          <cell r="J20464">
            <v>0.21104615159582521</v>
          </cell>
          <cell r="K20464">
            <v>6.3313845478747577E-2</v>
          </cell>
          <cell r="L20464">
            <v>6.3313845478747577E-2</v>
          </cell>
          <cell r="P20464" t="str">
            <v>PROBABLES NO DESARRROLLADAS</v>
          </cell>
          <cell r="Q20464" t="str">
            <v>PROBABLES NO DESARRROLLADAS2014</v>
          </cell>
        </row>
        <row r="20465">
          <cell r="I20465">
            <v>0.21527584681678663</v>
          </cell>
          <cell r="J20465">
            <v>0.21527584681678663</v>
          </cell>
          <cell r="K20465">
            <v>6.4582754045035981E-2</v>
          </cell>
          <cell r="L20465">
            <v>6.4582754045035981E-2</v>
          </cell>
          <cell r="P20465" t="str">
            <v>PROBABLES NO DESARRROLLADAS</v>
          </cell>
          <cell r="Q20465" t="str">
            <v>PROBABLES NO DESARRROLLADAS2015</v>
          </cell>
        </row>
        <row r="20466">
          <cell r="I20466">
            <v>0.19802890312841245</v>
          </cell>
          <cell r="J20466">
            <v>0.19802890312841245</v>
          </cell>
          <cell r="K20466">
            <v>5.9408670938523742E-2</v>
          </cell>
          <cell r="L20466">
            <v>5.9408670938523742E-2</v>
          </cell>
          <cell r="P20466" t="str">
            <v>PROBABLES NO DESARRROLLADAS</v>
          </cell>
          <cell r="Q20466" t="str">
            <v>PROBABLES NO DESARRROLLADAS2015</v>
          </cell>
        </row>
        <row r="20467">
          <cell r="I20467">
            <v>0.22316287719183561</v>
          </cell>
          <cell r="J20467">
            <v>0.22316287719183561</v>
          </cell>
          <cell r="K20467">
            <v>6.6948863157550692E-2</v>
          </cell>
          <cell r="L20467">
            <v>6.6948863157550692E-2</v>
          </cell>
          <cell r="P20467" t="str">
            <v>PROBABLES NO DESARRROLLADAS</v>
          </cell>
          <cell r="Q20467" t="str">
            <v>PROBABLES NO DESARRROLLADAS2015</v>
          </cell>
        </row>
        <row r="20468">
          <cell r="I20468">
            <v>0.21983025221350433</v>
          </cell>
          <cell r="J20468">
            <v>0.21983025221350433</v>
          </cell>
          <cell r="K20468">
            <v>6.5949075664051324E-2</v>
          </cell>
          <cell r="L20468">
            <v>6.5949075664051324E-2</v>
          </cell>
          <cell r="P20468" t="str">
            <v>PROBABLES NO DESARRROLLADAS</v>
          </cell>
          <cell r="Q20468" t="str">
            <v>PROBABLES NO DESARRROLLADAS2015</v>
          </cell>
        </row>
        <row r="20469">
          <cell r="I20469">
            <v>0.23106149285921879</v>
          </cell>
          <cell r="J20469">
            <v>0.23106149285921879</v>
          </cell>
          <cell r="K20469">
            <v>6.9318447857765642E-2</v>
          </cell>
          <cell r="L20469">
            <v>6.9318447857765642E-2</v>
          </cell>
          <cell r="P20469" t="str">
            <v>PROBABLES NO DESARRROLLADAS</v>
          </cell>
          <cell r="Q20469" t="str">
            <v>PROBABLES NO DESARRROLLADAS2015</v>
          </cell>
        </row>
        <row r="20470">
          <cell r="I20470">
            <v>0.22364572364924321</v>
          </cell>
          <cell r="J20470">
            <v>0.22364572364924321</v>
          </cell>
          <cell r="K20470">
            <v>6.7093717094772951E-2</v>
          </cell>
          <cell r="L20470">
            <v>6.7093717094772951E-2</v>
          </cell>
          <cell r="P20470" t="str">
            <v>PROBABLES NO DESARRROLLADAS</v>
          </cell>
          <cell r="Q20470" t="str">
            <v>PROBABLES NO DESARRROLLADAS2015</v>
          </cell>
        </row>
        <row r="20471">
          <cell r="I20471">
            <v>0.22865176810671708</v>
          </cell>
          <cell r="J20471">
            <v>0.22865176810671708</v>
          </cell>
          <cell r="K20471">
            <v>6.859553043201512E-2</v>
          </cell>
          <cell r="L20471">
            <v>6.859553043201512E-2</v>
          </cell>
          <cell r="P20471" t="str">
            <v>PROBABLES NO DESARRROLLADAS</v>
          </cell>
          <cell r="Q20471" t="str">
            <v>PROBABLES NO DESARRROLLADAS2015</v>
          </cell>
        </row>
        <row r="20472">
          <cell r="I20472">
            <v>0.22618801590179757</v>
          </cell>
          <cell r="J20472">
            <v>0.22618801590179757</v>
          </cell>
          <cell r="K20472">
            <v>6.7856404770539266E-2</v>
          </cell>
          <cell r="L20472">
            <v>6.7856404770539266E-2</v>
          </cell>
          <cell r="P20472" t="str">
            <v>PROBABLES NO DESARRROLLADAS</v>
          </cell>
          <cell r="Q20472" t="str">
            <v>PROBABLES NO DESARRROLLADAS2015</v>
          </cell>
        </row>
        <row r="20473">
          <cell r="I20473">
            <v>0.21656958513527391</v>
          </cell>
          <cell r="J20473">
            <v>0.21656958513527391</v>
          </cell>
          <cell r="K20473">
            <v>6.497087554058216E-2</v>
          </cell>
          <cell r="L20473">
            <v>6.497087554058216E-2</v>
          </cell>
          <cell r="P20473" t="str">
            <v>PROBABLES NO DESARRROLLADAS</v>
          </cell>
          <cell r="Q20473" t="str">
            <v>PROBABLES NO DESARRROLLADAS2015</v>
          </cell>
        </row>
        <row r="20474">
          <cell r="I20474">
            <v>0.22141346722986077</v>
          </cell>
          <cell r="J20474">
            <v>0.22141346722986077</v>
          </cell>
          <cell r="K20474">
            <v>6.6424040168958212E-2</v>
          </cell>
          <cell r="L20474">
            <v>6.6424040168958212E-2</v>
          </cell>
          <cell r="P20474" t="str">
            <v>PROBABLES NO DESARRROLLADAS</v>
          </cell>
          <cell r="Q20474" t="str">
            <v>PROBABLES NO DESARRROLLADAS2015</v>
          </cell>
        </row>
        <row r="20475">
          <cell r="I20475">
            <v>0.21199569293031986</v>
          </cell>
          <cell r="J20475">
            <v>0.21199569293031986</v>
          </cell>
          <cell r="K20475">
            <v>6.3598707879095953E-2</v>
          </cell>
          <cell r="L20475">
            <v>6.3598707879095953E-2</v>
          </cell>
          <cell r="P20475" t="str">
            <v>PROBABLES NO DESARRROLLADAS</v>
          </cell>
          <cell r="Q20475" t="str">
            <v>PROBABLES NO DESARRROLLADAS2015</v>
          </cell>
        </row>
        <row r="20476">
          <cell r="I20476">
            <v>0.21673485605287843</v>
          </cell>
          <cell r="J20476">
            <v>0.21673485605287843</v>
          </cell>
          <cell r="K20476">
            <v>6.5020456815863534E-2</v>
          </cell>
          <cell r="L20476">
            <v>6.5020456815863534E-2</v>
          </cell>
          <cell r="P20476" t="str">
            <v>PROBABLES NO DESARRROLLADAS</v>
          </cell>
          <cell r="Q20476" t="str">
            <v>PROBABLES NO DESARRROLLADAS2015</v>
          </cell>
        </row>
        <row r="20477">
          <cell r="I20477">
            <v>0.2143933980145869</v>
          </cell>
          <cell r="J20477">
            <v>0.2143933980145869</v>
          </cell>
          <cell r="K20477">
            <v>6.4318019404376064E-2</v>
          </cell>
          <cell r="L20477">
            <v>6.4318019404376064E-2</v>
          </cell>
          <cell r="P20477" t="str">
            <v>PROBABLES NO DESARRROLLADAS</v>
          </cell>
          <cell r="Q20477" t="str">
            <v>PROBABLES NO DESARRROLLADAS2016</v>
          </cell>
        </row>
        <row r="20478">
          <cell r="I20478">
            <v>0.19846316953839946</v>
          </cell>
          <cell r="J20478">
            <v>0.19846316953839946</v>
          </cell>
          <cell r="K20478">
            <v>5.9538950861519856E-2</v>
          </cell>
          <cell r="L20478">
            <v>5.9538950861519856E-2</v>
          </cell>
          <cell r="P20478" t="str">
            <v>PROBABLES NO DESARRROLLADAS</v>
          </cell>
          <cell r="Q20478" t="str">
            <v>PROBABLES NO DESARRROLLADAS2016</v>
          </cell>
        </row>
        <row r="20479">
          <cell r="I20479">
            <v>0.20992977249739114</v>
          </cell>
          <cell r="J20479">
            <v>0.20992977249739114</v>
          </cell>
          <cell r="K20479">
            <v>6.2978931749217315E-2</v>
          </cell>
          <cell r="L20479">
            <v>6.2978931749217315E-2</v>
          </cell>
          <cell r="P20479" t="str">
            <v>PROBABLES NO DESARRROLLADAS</v>
          </cell>
          <cell r="Q20479" t="str">
            <v>PROBABLES NO DESARRROLLADAS2016</v>
          </cell>
        </row>
        <row r="20480">
          <cell r="I20480">
            <v>0.20099493553567266</v>
          </cell>
          <cell r="J20480">
            <v>0.20099493553567266</v>
          </cell>
          <cell r="K20480">
            <v>6.0298480660701766E-2</v>
          </cell>
          <cell r="L20480">
            <v>6.0298480660701766E-2</v>
          </cell>
          <cell r="P20480" t="str">
            <v>PROBABLES NO DESARRROLLADAS</v>
          </cell>
          <cell r="Q20480" t="str">
            <v>PROBABLES NO DESARRROLLADAS2016</v>
          </cell>
        </row>
        <row r="20481">
          <cell r="I20481">
            <v>0.20548256283865926</v>
          </cell>
          <cell r="J20481">
            <v>0.20548256283865926</v>
          </cell>
          <cell r="K20481">
            <v>6.164476885159776E-2</v>
          </cell>
          <cell r="L20481">
            <v>6.164476885159776E-2</v>
          </cell>
          <cell r="P20481" t="str">
            <v>PROBABLES NO DESARRROLLADAS</v>
          </cell>
          <cell r="Q20481" t="str">
            <v>PROBABLES NO DESARRROLLADAS2016</v>
          </cell>
        </row>
        <row r="20482">
          <cell r="I20482">
            <v>0.19673487278169965</v>
          </cell>
          <cell r="J20482">
            <v>0.19673487278169965</v>
          </cell>
          <cell r="K20482">
            <v>5.9020461834509902E-2</v>
          </cell>
          <cell r="L20482">
            <v>5.9020461834509902E-2</v>
          </cell>
          <cell r="P20482" t="str">
            <v>PROBABLES NO DESARRROLLADAS</v>
          </cell>
          <cell r="Q20482" t="str">
            <v>PROBABLES NO DESARRROLLADAS2016</v>
          </cell>
        </row>
        <row r="20483">
          <cell r="I20483">
            <v>0.20112521760553437</v>
          </cell>
          <cell r="J20483">
            <v>0.20112521760553437</v>
          </cell>
          <cell r="K20483">
            <v>6.0337565281660323E-2</v>
          </cell>
          <cell r="L20483">
            <v>6.0337565281660323E-2</v>
          </cell>
          <cell r="P20483" t="str">
            <v>PROBABLES NO DESARRROLLADAS</v>
          </cell>
          <cell r="Q20483" t="str">
            <v>PROBABLES NO DESARRROLLADAS2016</v>
          </cell>
        </row>
        <row r="20484">
          <cell r="I20484">
            <v>0.19894472908716473</v>
          </cell>
          <cell r="J20484">
            <v>0.19894472908716473</v>
          </cell>
          <cell r="K20484">
            <v>5.9683418726149413E-2</v>
          </cell>
          <cell r="L20484">
            <v>5.9683418726149413E-2</v>
          </cell>
          <cell r="P20484" t="str">
            <v>PROBABLES NO DESARRROLLADAS</v>
          </cell>
          <cell r="Q20484" t="str">
            <v>PROBABLES NO DESARRROLLADAS2016</v>
          </cell>
        </row>
        <row r="20485">
          <cell r="I20485">
            <v>0.19047228996014667</v>
          </cell>
          <cell r="J20485">
            <v>0.19047228996014667</v>
          </cell>
          <cell r="K20485">
            <v>5.7141686988043998E-2</v>
          </cell>
          <cell r="L20485">
            <v>5.7141686988043998E-2</v>
          </cell>
          <cell r="P20485" t="str">
            <v>PROBABLES NO DESARRROLLADAS</v>
          </cell>
          <cell r="Q20485" t="str">
            <v>PROBABLES NO DESARRROLLADAS2016</v>
          </cell>
        </row>
        <row r="20486">
          <cell r="I20486">
            <v>0.19471975166893218</v>
          </cell>
          <cell r="J20486">
            <v>0.19471975166893218</v>
          </cell>
          <cell r="K20486">
            <v>5.8415925500679644E-2</v>
          </cell>
          <cell r="L20486">
            <v>5.8415925500679644E-2</v>
          </cell>
          <cell r="P20486" t="str">
            <v>PROBABLES NO DESARRROLLADAS</v>
          </cell>
          <cell r="Q20486" t="str">
            <v>PROBABLES NO DESARRROLLADAS2016</v>
          </cell>
        </row>
        <row r="20487">
          <cell r="I20487">
            <v>0.18642527035685991</v>
          </cell>
          <cell r="J20487">
            <v>0.18642527035685991</v>
          </cell>
          <cell r="K20487">
            <v>5.5927581107057985E-2</v>
          </cell>
          <cell r="L20487">
            <v>5.5927581107057985E-2</v>
          </cell>
          <cell r="P20487" t="str">
            <v>PROBABLES NO DESARRROLLADAS</v>
          </cell>
          <cell r="Q20487" t="str">
            <v>PROBABLES NO DESARRROLLADAS2016</v>
          </cell>
        </row>
        <row r="20488">
          <cell r="I20488">
            <v>0.19058048020096663</v>
          </cell>
          <cell r="J20488">
            <v>0.19058048020096663</v>
          </cell>
          <cell r="K20488">
            <v>5.7174144060289984E-2</v>
          </cell>
          <cell r="L20488">
            <v>5.7174144060289984E-2</v>
          </cell>
          <cell r="P20488" t="str">
            <v>PROBABLES NO DESARRROLLADAS</v>
          </cell>
          <cell r="Q20488" t="str">
            <v>PROBABLES NO DESARRROLLADAS2016</v>
          </cell>
        </row>
        <row r="20489">
          <cell r="I20489">
            <v>0.18850924377122447</v>
          </cell>
          <cell r="J20489">
            <v>0.18850924377122447</v>
          </cell>
          <cell r="K20489">
            <v>5.6552773131367341E-2</v>
          </cell>
          <cell r="L20489">
            <v>5.6552773131367341E-2</v>
          </cell>
          <cell r="P20489" t="str">
            <v>PROBABLES NO DESARRROLLADAS</v>
          </cell>
          <cell r="Q20489" t="str">
            <v>PROBABLES NO DESARRROLLADAS2017</v>
          </cell>
        </row>
        <row r="20490">
          <cell r="I20490">
            <v>0.16850403727983687</v>
          </cell>
          <cell r="J20490">
            <v>0.16850403727983687</v>
          </cell>
          <cell r="K20490">
            <v>5.0551211183951068E-2</v>
          </cell>
          <cell r="L20490">
            <v>5.0551211183951068E-2</v>
          </cell>
          <cell r="P20490" t="str">
            <v>PROBABLES NO DESARRROLLADAS</v>
          </cell>
          <cell r="Q20490" t="str">
            <v>PROBABLES NO DESARRROLLADAS2017</v>
          </cell>
        </row>
        <row r="20491">
          <cell r="I20491">
            <v>0.18462646534819402</v>
          </cell>
          <cell r="J20491">
            <v>0.18462646534819402</v>
          </cell>
          <cell r="K20491">
            <v>5.5387939604458182E-2</v>
          </cell>
          <cell r="L20491">
            <v>5.5387939604458182E-2</v>
          </cell>
          <cell r="P20491" t="str">
            <v>PROBABLES NO DESARRROLLADAS</v>
          </cell>
          <cell r="Q20491" t="str">
            <v>PROBABLES NO DESARRROLLADAS2017</v>
          </cell>
        </row>
        <row r="20492">
          <cell r="I20492">
            <v>0.17675737874564346</v>
          </cell>
          <cell r="J20492">
            <v>0.17675737874564346</v>
          </cell>
          <cell r="K20492">
            <v>5.3027213623693017E-2</v>
          </cell>
          <cell r="L20492">
            <v>5.3027213623693017E-2</v>
          </cell>
          <cell r="P20492" t="str">
            <v>PROBABLES NO DESARRROLLADAS</v>
          </cell>
          <cell r="Q20492" t="str">
            <v>PROBABLES NO DESARRROLLADAS2017</v>
          </cell>
        </row>
        <row r="20493">
          <cell r="I20493">
            <v>0.18069247451605064</v>
          </cell>
          <cell r="J20493">
            <v>0.18069247451605064</v>
          </cell>
          <cell r="K20493">
            <v>5.4207742354815208E-2</v>
          </cell>
          <cell r="L20493">
            <v>5.4207742354815208E-2</v>
          </cell>
          <cell r="P20493" t="str">
            <v>PROBABLES NO DESARRROLLADAS</v>
          </cell>
          <cell r="Q20493" t="str">
            <v>PROBABLES NO DESARRROLLADAS2017</v>
          </cell>
        </row>
        <row r="20494">
          <cell r="I20494">
            <v>0.17298929219836578</v>
          </cell>
          <cell r="J20494">
            <v>0.17298929219836578</v>
          </cell>
          <cell r="K20494">
            <v>5.1896787659509731E-2</v>
          </cell>
          <cell r="L20494">
            <v>5.1896787659509731E-2</v>
          </cell>
          <cell r="P20494" t="str">
            <v>PROBABLES NO DESARRROLLADAS</v>
          </cell>
          <cell r="Q20494" t="str">
            <v>PROBABLES NO DESARRROLLADAS2017</v>
          </cell>
        </row>
        <row r="20495">
          <cell r="I20495">
            <v>0.17683870072868543</v>
          </cell>
          <cell r="J20495">
            <v>0.17683870072868543</v>
          </cell>
          <cell r="K20495">
            <v>5.3051610218605598E-2</v>
          </cell>
          <cell r="L20495">
            <v>5.3051610218605598E-2</v>
          </cell>
          <cell r="P20495" t="str">
            <v>PROBABLES NO DESARRROLLADAS</v>
          </cell>
          <cell r="Q20495" t="str">
            <v>PROBABLES NO DESARRROLLADAS2017</v>
          </cell>
        </row>
        <row r="20496">
          <cell r="I20496">
            <v>0.17491047848393965</v>
          </cell>
          <cell r="J20496">
            <v>0.17491047848393965</v>
          </cell>
          <cell r="K20496">
            <v>5.2473143545181906E-2</v>
          </cell>
          <cell r="L20496">
            <v>5.2473143545181906E-2</v>
          </cell>
          <cell r="P20496" t="str">
            <v>PROBABLES NO DESARRROLLADAS</v>
          </cell>
          <cell r="Q20496" t="str">
            <v>PROBABLES NO DESARRROLLADAS2017</v>
          </cell>
        </row>
        <row r="20497">
          <cell r="I20497">
            <v>0.16745123905452275</v>
          </cell>
          <cell r="J20497">
            <v>0.16745123905452275</v>
          </cell>
          <cell r="K20497">
            <v>5.0235371716356815E-2</v>
          </cell>
          <cell r="L20497">
            <v>5.0235371716356815E-2</v>
          </cell>
          <cell r="P20497" t="str">
            <v>PROBABLES NO DESARRROLLADAS</v>
          </cell>
          <cell r="Q20497" t="str">
            <v>PROBABLES NO DESARRROLLADAS2017</v>
          </cell>
        </row>
        <row r="20498">
          <cell r="I20498">
            <v>0.17117481712860638</v>
          </cell>
          <cell r="J20498">
            <v>0.17117481712860638</v>
          </cell>
          <cell r="K20498">
            <v>5.1352445138581913E-2</v>
          </cell>
          <cell r="L20498">
            <v>5.1352445138581913E-2</v>
          </cell>
          <cell r="P20498" t="str">
            <v>PROBABLES NO DESARRROLLADAS</v>
          </cell>
          <cell r="Q20498" t="str">
            <v>PROBABLES NO DESARRROLLADAS2017</v>
          </cell>
        </row>
        <row r="20499">
          <cell r="I20499">
            <v>0.16387325242914408</v>
          </cell>
          <cell r="J20499">
            <v>0.16387325242914408</v>
          </cell>
          <cell r="K20499">
            <v>4.9161975728743243E-2</v>
          </cell>
          <cell r="L20499">
            <v>4.9161975728743243E-2</v>
          </cell>
          <cell r="P20499" t="str">
            <v>PROBABLES NO DESARRROLLADAS</v>
          </cell>
          <cell r="Q20499" t="str">
            <v>PROBABLES NO DESARRROLLADAS2017</v>
          </cell>
        </row>
        <row r="20500">
          <cell r="I20500">
            <v>0.1675156028362581</v>
          </cell>
          <cell r="J20500">
            <v>0.1675156028362581</v>
          </cell>
          <cell r="K20500">
            <v>5.0254680850877413E-2</v>
          </cell>
          <cell r="L20500">
            <v>5.0254680850877413E-2</v>
          </cell>
          <cell r="P20500" t="str">
            <v>PROBABLES NO DESARRROLLADAS</v>
          </cell>
          <cell r="Q20500" t="str">
            <v>PROBABLES NO DESARRROLLADAS2017</v>
          </cell>
        </row>
        <row r="20501">
          <cell r="I20501">
            <v>0.16568483037152243</v>
          </cell>
          <cell r="J20501">
            <v>0.16568483037152243</v>
          </cell>
          <cell r="K20501">
            <v>4.9705449111456711E-2</v>
          </cell>
          <cell r="L20501">
            <v>4.9705449111456711E-2</v>
          </cell>
          <cell r="P20501" t="str">
            <v>PROBABLES NO DESARRROLLADAS</v>
          </cell>
          <cell r="Q20501" t="str">
            <v>PROBABLES NO DESARRROLLADAS2018</v>
          </cell>
        </row>
        <row r="20502">
          <cell r="I20502">
            <v>0.14809318170640892</v>
          </cell>
          <cell r="J20502">
            <v>0.14809318170640892</v>
          </cell>
          <cell r="K20502">
            <v>4.4427954511922704E-2</v>
          </cell>
          <cell r="L20502">
            <v>4.4427954511922704E-2</v>
          </cell>
          <cell r="P20502" t="str">
            <v>PROBABLES NO DESARRROLLADAS</v>
          </cell>
          <cell r="Q20502" t="str">
            <v>PROBABLES NO DESARRROLLADAS2018</v>
          </cell>
        </row>
        <row r="20503">
          <cell r="I20503">
            <v>0.16225328234969499</v>
          </cell>
          <cell r="J20503">
            <v>0.16225328234969499</v>
          </cell>
          <cell r="K20503">
            <v>4.8675984704908491E-2</v>
          </cell>
          <cell r="L20503">
            <v>4.8675984704908491E-2</v>
          </cell>
          <cell r="P20503" t="str">
            <v>PROBABLES NO DESARRROLLADAS</v>
          </cell>
          <cell r="Q20503" t="str">
            <v>PROBABLES NO DESARRROLLADAS2018</v>
          </cell>
        </row>
        <row r="20504">
          <cell r="I20504">
            <v>0.15532849334676713</v>
          </cell>
          <cell r="J20504">
            <v>0.15532849334676713</v>
          </cell>
          <cell r="K20504">
            <v>4.6598548004030134E-2</v>
          </cell>
          <cell r="L20504">
            <v>4.6598548004030134E-2</v>
          </cell>
          <cell r="P20504" t="str">
            <v>PROBABLES NO DESARRROLLADAS</v>
          </cell>
          <cell r="Q20504" t="str">
            <v>PROBABLES NO DESARRROLLADAS2018</v>
          </cell>
        </row>
        <row r="20505">
          <cell r="I20505">
            <v>0.15877707946034891</v>
          </cell>
          <cell r="J20505">
            <v>0.15877707946034891</v>
          </cell>
          <cell r="K20505">
            <v>4.7633123838104675E-2</v>
          </cell>
          <cell r="L20505">
            <v>4.7633123838104675E-2</v>
          </cell>
          <cell r="P20505" t="str">
            <v>PROBABLES NO DESARRROLLADAS</v>
          </cell>
          <cell r="Q20505" t="str">
            <v>PROBABLES NO DESARRROLLADAS2018</v>
          </cell>
        </row>
        <row r="20506">
          <cell r="I20506">
            <v>0.15199918152601608</v>
          </cell>
          <cell r="J20506">
            <v>0.15199918152601608</v>
          </cell>
          <cell r="K20506">
            <v>4.5599754457804807E-2</v>
          </cell>
          <cell r="L20506">
            <v>4.5599754457804807E-2</v>
          </cell>
          <cell r="P20506" t="str">
            <v>PROBABLES NO DESARRROLLADAS</v>
          </cell>
          <cell r="Q20506" t="str">
            <v>PROBABLES NO DESARRROLLADAS2018</v>
          </cell>
        </row>
        <row r="20507">
          <cell r="I20507">
            <v>0.1553723557789172</v>
          </cell>
          <cell r="J20507">
            <v>0.1553723557789172</v>
          </cell>
          <cell r="K20507">
            <v>4.6611706733675144E-2</v>
          </cell>
          <cell r="L20507">
            <v>4.6611706733675144E-2</v>
          </cell>
          <cell r="P20507" t="str">
            <v>PROBABLES NO DESARRROLLADAS</v>
          </cell>
          <cell r="Q20507" t="str">
            <v>PROBABLES NO DESARRROLLADAS2018</v>
          </cell>
        </row>
        <row r="20508">
          <cell r="I20508">
            <v>0.15366903761022277</v>
          </cell>
          <cell r="J20508">
            <v>0.15366903761022277</v>
          </cell>
          <cell r="K20508">
            <v>4.6100711283066829E-2</v>
          </cell>
          <cell r="L20508">
            <v>4.6100711283066829E-2</v>
          </cell>
          <cell r="P20508" t="str">
            <v>PROBABLES NO DESARRROLLADAS</v>
          </cell>
          <cell r="Q20508" t="str">
            <v>PROBABLES NO DESARRROLLADAS2018</v>
          </cell>
        </row>
        <row r="20509">
          <cell r="I20509">
            <v>0.14710707237722292</v>
          </cell>
          <cell r="J20509">
            <v>0.14710707237722292</v>
          </cell>
          <cell r="K20509">
            <v>4.4132121713166883E-2</v>
          </cell>
          <cell r="L20509">
            <v>4.4132121713166883E-2</v>
          </cell>
          <cell r="P20509" t="str">
            <v>PROBABLES NO DESARRROLLADAS</v>
          </cell>
          <cell r="Q20509" t="str">
            <v>PROBABLES NO DESARRROLLADAS2018</v>
          </cell>
        </row>
        <row r="20510">
          <cell r="I20510">
            <v>0.15036952382870913</v>
          </cell>
          <cell r="J20510">
            <v>0.15036952382870913</v>
          </cell>
          <cell r="K20510">
            <v>4.511085714861273E-2</v>
          </cell>
          <cell r="L20510">
            <v>4.511085714861273E-2</v>
          </cell>
          <cell r="P20510" t="str">
            <v>PROBABLES NO DESARRROLLADAS</v>
          </cell>
          <cell r="Q20510" t="str">
            <v>PROBABLES NO DESARRROLLADAS2018</v>
          </cell>
        </row>
        <row r="20511">
          <cell r="I20511">
            <v>0.14394709448727541</v>
          </cell>
          <cell r="J20511">
            <v>0.14394709448727541</v>
          </cell>
          <cell r="K20511">
            <v>4.3184128346182633E-2</v>
          </cell>
          <cell r="L20511">
            <v>4.3184128346182633E-2</v>
          </cell>
          <cell r="P20511" t="str">
            <v>PROBABLES NO DESARRROLLADAS</v>
          </cell>
          <cell r="Q20511" t="str">
            <v>PROBABLES NO DESARRROLLADAS2018</v>
          </cell>
        </row>
        <row r="20512">
          <cell r="I20512">
            <v>0.14713808254554711</v>
          </cell>
          <cell r="J20512">
            <v>0.14713808254554711</v>
          </cell>
          <cell r="K20512">
            <v>4.4141424763664137E-2</v>
          </cell>
          <cell r="L20512">
            <v>4.4141424763664137E-2</v>
          </cell>
          <cell r="P20512" t="str">
            <v>PROBABLES NO DESARRROLLADAS</v>
          </cell>
          <cell r="Q20512" t="str">
            <v>PROBABLES NO DESARRROLLADAS2018</v>
          </cell>
        </row>
        <row r="20513">
          <cell r="I20513">
            <v>0.14552153903841278</v>
          </cell>
          <cell r="J20513">
            <v>0.14552153903841278</v>
          </cell>
          <cell r="K20513">
            <v>4.3656461711523854E-2</v>
          </cell>
          <cell r="L20513">
            <v>4.3656461711523854E-2</v>
          </cell>
          <cell r="P20513" t="str">
            <v>PROBABLES NO DESARRROLLADAS</v>
          </cell>
          <cell r="Q20513" t="str">
            <v>PROBABLES NO DESARRROLLADAS2019</v>
          </cell>
        </row>
        <row r="20514">
          <cell r="I20514">
            <v>0.13006355740012229</v>
          </cell>
          <cell r="J20514">
            <v>0.13006355740012229</v>
          </cell>
          <cell r="K20514">
            <v>3.9019067220036681E-2</v>
          </cell>
          <cell r="L20514">
            <v>3.9019067220036681E-2</v>
          </cell>
          <cell r="P20514" t="str">
            <v>PROBABLES NO DESARRROLLADAS</v>
          </cell>
          <cell r="Q20514" t="str">
            <v>PROBABLES NO DESARRROLLADAS2019</v>
          </cell>
        </row>
        <row r="20515">
          <cell r="I20515">
            <v>0.1424919091433306</v>
          </cell>
          <cell r="J20515">
            <v>0.1424919091433306</v>
          </cell>
          <cell r="K20515">
            <v>4.2747572742999181E-2</v>
          </cell>
          <cell r="L20515">
            <v>4.2747572742999181E-2</v>
          </cell>
          <cell r="P20515" t="str">
            <v>PROBABLES NO DESARRROLLADAS</v>
          </cell>
          <cell r="Q20515" t="str">
            <v>PROBABLES NO DESARRROLLADAS2019</v>
          </cell>
        </row>
        <row r="20516">
          <cell r="I20516">
            <v>0.13640280110716654</v>
          </cell>
          <cell r="J20516">
            <v>0.13640280110716654</v>
          </cell>
          <cell r="K20516">
            <v>4.0920840332149974E-2</v>
          </cell>
          <cell r="L20516">
            <v>4.0920840332149974E-2</v>
          </cell>
          <cell r="P20516" t="str">
            <v>PROBABLES NO DESARRROLLADAS</v>
          </cell>
          <cell r="Q20516" t="str">
            <v>PROBABLES NO DESARRROLLADAS2019</v>
          </cell>
        </row>
        <row r="20517">
          <cell r="I20517">
            <v>0.13942335509232953</v>
          </cell>
          <cell r="J20517">
            <v>0.13942335509232953</v>
          </cell>
          <cell r="K20517">
            <v>4.1827006527698857E-2</v>
          </cell>
          <cell r="L20517">
            <v>4.1827006527698857E-2</v>
          </cell>
          <cell r="P20517" t="str">
            <v>PROBABLES NO DESARRROLLADAS</v>
          </cell>
          <cell r="Q20517" t="str">
            <v>PROBABLES NO DESARRROLLADAS2019</v>
          </cell>
        </row>
        <row r="20518">
          <cell r="I20518">
            <v>0.133464154184538</v>
          </cell>
          <cell r="J20518">
            <v>0.133464154184538</v>
          </cell>
          <cell r="K20518">
            <v>4.0039246255361399E-2</v>
          </cell>
          <cell r="L20518">
            <v>4.0039246255361399E-2</v>
          </cell>
          <cell r="P20518" t="str">
            <v>PROBABLES NO DESARRROLLADAS</v>
          </cell>
          <cell r="Q20518" t="str">
            <v>PROBABLES NO DESARRROLLADAS2019</v>
          </cell>
        </row>
        <row r="20519">
          <cell r="I20519">
            <v>0.13641839103826087</v>
          </cell>
          <cell r="J20519">
            <v>0.13641839103826087</v>
          </cell>
          <cell r="K20519">
            <v>4.0925517311478261E-2</v>
          </cell>
          <cell r="L20519">
            <v>4.0925517311478261E-2</v>
          </cell>
          <cell r="P20519" t="str">
            <v>PROBABLES NO DESARRROLLADAS</v>
          </cell>
          <cell r="Q20519" t="str">
            <v>PROBABLES NO DESARRROLLADAS2019</v>
          </cell>
        </row>
        <row r="20520">
          <cell r="I20520">
            <v>0.13491524958105658</v>
          </cell>
          <cell r="J20520">
            <v>0.13491524958105658</v>
          </cell>
          <cell r="K20520">
            <v>4.0474574874316965E-2</v>
          </cell>
          <cell r="L20520">
            <v>4.0474574874316965E-2</v>
          </cell>
          <cell r="P20520" t="str">
            <v>PROBABLES NO DESARRROLLADAS</v>
          </cell>
          <cell r="Q20520" t="str">
            <v>PROBABLES NO DESARRROLLADAS2019</v>
          </cell>
        </row>
        <row r="20521">
          <cell r="I20521">
            <v>0.12914697056842403</v>
          </cell>
          <cell r="J20521">
            <v>0.12914697056842403</v>
          </cell>
          <cell r="K20521">
            <v>3.8744091170527219E-2</v>
          </cell>
          <cell r="L20521">
            <v>3.8744091170527219E-2</v>
          </cell>
          <cell r="P20521" t="str">
            <v>PROBABLES NO DESARRROLLADAS</v>
          </cell>
          <cell r="Q20521" t="str">
            <v>PROBABLES NO DESARRROLLADAS2019</v>
          </cell>
        </row>
        <row r="20522">
          <cell r="I20522">
            <v>0.1320038531481853</v>
          </cell>
          <cell r="J20522">
            <v>0.1320038531481853</v>
          </cell>
          <cell r="K20522">
            <v>3.9601155944455596E-2</v>
          </cell>
          <cell r="L20522">
            <v>3.9601155944455596E-2</v>
          </cell>
          <cell r="P20522" t="str">
            <v>PROBABLES NO DESARRROLLADAS</v>
          </cell>
          <cell r="Q20522" t="str">
            <v>PROBABLES NO DESARRROLLADAS2019</v>
          </cell>
        </row>
        <row r="20523">
          <cell r="I20523">
            <v>0.12635891982169481</v>
          </cell>
          <cell r="J20523">
            <v>0.12635891982169481</v>
          </cell>
          <cell r="K20523">
            <v>3.790767594650845E-2</v>
          </cell>
          <cell r="L20523">
            <v>3.790767594650845E-2</v>
          </cell>
          <cell r="P20523" t="str">
            <v>PROBABLES NO DESARRROLLADAS</v>
          </cell>
          <cell r="Q20523" t="str">
            <v>PROBABLES NO DESARRROLLADAS2019</v>
          </cell>
        </row>
        <row r="20524">
          <cell r="I20524">
            <v>0.1291529771862357</v>
          </cell>
          <cell r="J20524">
            <v>0.1291529771862357</v>
          </cell>
          <cell r="K20524">
            <v>3.8745893155870723E-2</v>
          </cell>
          <cell r="L20524">
            <v>3.8745893155870723E-2</v>
          </cell>
          <cell r="P20524" t="str">
            <v>PROBABLES NO DESARRROLLADAS</v>
          </cell>
          <cell r="Q20524" t="str">
            <v>PROBABLES NO DESARRROLLADAS2019</v>
          </cell>
        </row>
        <row r="20525">
          <cell r="I20525">
            <v>0.12772698372079169</v>
          </cell>
          <cell r="J20525">
            <v>0.12772698372079169</v>
          </cell>
          <cell r="K20525">
            <v>3.8318095116237509E-2</v>
          </cell>
          <cell r="L20525">
            <v>3.8318095116237509E-2</v>
          </cell>
          <cell r="P20525" t="str">
            <v>PROBABLES NO DESARRROLLADAS</v>
          </cell>
          <cell r="Q20525" t="str">
            <v>PROBABLES NO DESARRROLLADAS2020</v>
          </cell>
        </row>
        <row r="20526">
          <cell r="I20526">
            <v>0.11820901159968561</v>
          </cell>
          <cell r="J20526">
            <v>0.11820901159968561</v>
          </cell>
          <cell r="K20526">
            <v>3.5462703479905683E-2</v>
          </cell>
          <cell r="L20526">
            <v>3.5462703479905683E-2</v>
          </cell>
          <cell r="P20526" t="str">
            <v>PROBABLES NO DESARRROLLADAS</v>
          </cell>
          <cell r="Q20526" t="str">
            <v>PROBABLES NO DESARRROLLADAS2020</v>
          </cell>
        </row>
        <row r="20527">
          <cell r="I20527">
            <v>0.12500995605165552</v>
          </cell>
          <cell r="J20527">
            <v>0.12500995605165552</v>
          </cell>
          <cell r="K20527">
            <v>3.7502986815496658E-2</v>
          </cell>
          <cell r="L20527">
            <v>3.7502986815496658E-2</v>
          </cell>
          <cell r="P20527" t="str">
            <v>PROBABLES NO DESARRROLLADAS</v>
          </cell>
          <cell r="Q20527" t="str">
            <v>PROBABLES NO DESARRROLLADAS2020</v>
          </cell>
        </row>
        <row r="20528">
          <cell r="I20528">
            <v>0.11966147882113769</v>
          </cell>
          <cell r="J20528">
            <v>0.11966147882113769</v>
          </cell>
          <cell r="K20528">
            <v>3.5898443646341302E-2</v>
          </cell>
          <cell r="L20528">
            <v>3.5898443646341302E-2</v>
          </cell>
          <cell r="P20528" t="str">
            <v>PROBABLES NO DESARRROLLADAS</v>
          </cell>
          <cell r="Q20528" t="str">
            <v>PROBABLES NO DESARRROLLADAS2020</v>
          </cell>
        </row>
        <row r="20529">
          <cell r="I20529">
            <v>0.12230476944707708</v>
          </cell>
          <cell r="J20529">
            <v>0.12230476944707708</v>
          </cell>
          <cell r="K20529">
            <v>3.6691430834123122E-2</v>
          </cell>
          <cell r="L20529">
            <v>3.6691430834123122E-2</v>
          </cell>
          <cell r="P20529" t="str">
            <v>PROBABLES NO DESARRROLLADAS</v>
          </cell>
          <cell r="Q20529" t="str">
            <v>PROBABLES NO DESARRROLLADAS2020</v>
          </cell>
        </row>
        <row r="20530">
          <cell r="I20530">
            <v>0.11707101657587964</v>
          </cell>
          <cell r="J20530">
            <v>0.11707101657587964</v>
          </cell>
          <cell r="K20530">
            <v>3.5121304972763889E-2</v>
          </cell>
          <cell r="L20530">
            <v>3.5121304972763889E-2</v>
          </cell>
          <cell r="P20530" t="str">
            <v>PROBABLES NO DESARRROLLADAS</v>
          </cell>
          <cell r="Q20530" t="str">
            <v>PROBABLES NO DESARRROLLADAS2020</v>
          </cell>
        </row>
        <row r="20531">
          <cell r="I20531">
            <v>0.11965605141246785</v>
          </cell>
          <cell r="J20531">
            <v>0.11965605141246785</v>
          </cell>
          <cell r="K20531">
            <v>3.5896815423740361E-2</v>
          </cell>
          <cell r="L20531">
            <v>3.5896815423740361E-2</v>
          </cell>
          <cell r="P20531" t="str">
            <v>PROBABLES NO DESARRROLLADAS</v>
          </cell>
          <cell r="Q20531" t="str">
            <v>PROBABLES NO DESARRROLLADAS2020</v>
          </cell>
        </row>
        <row r="20532">
          <cell r="I20532">
            <v>0.11833126419030562</v>
          </cell>
          <cell r="J20532">
            <v>0.11833126419030562</v>
          </cell>
          <cell r="K20532">
            <v>3.5499379257091679E-2</v>
          </cell>
          <cell r="L20532">
            <v>3.5499379257091679E-2</v>
          </cell>
          <cell r="P20532" t="str">
            <v>PROBABLES NO DESARRROLLADAS</v>
          </cell>
          <cell r="Q20532" t="str">
            <v>PROBABLES NO DESARRROLLADAS2020</v>
          </cell>
        </row>
        <row r="20533">
          <cell r="I20533">
            <v>0.11326608292873619</v>
          </cell>
          <cell r="J20533">
            <v>0.11326608292873619</v>
          </cell>
          <cell r="K20533">
            <v>3.3979824878620862E-2</v>
          </cell>
          <cell r="L20533">
            <v>3.3979824878620862E-2</v>
          </cell>
          <cell r="P20533" t="str">
            <v>PROBABLES NO DESARRROLLADAS</v>
          </cell>
          <cell r="Q20533" t="str">
            <v>PROBABLES NO DESARRROLLADAS2020</v>
          </cell>
        </row>
        <row r="20534">
          <cell r="I20534">
            <v>0.11576561033575909</v>
          </cell>
          <cell r="J20534">
            <v>0.11576561033575909</v>
          </cell>
          <cell r="K20534">
            <v>3.4729683100727722E-2</v>
          </cell>
          <cell r="L20534">
            <v>3.4729683100727722E-2</v>
          </cell>
          <cell r="P20534" t="str">
            <v>PROBABLES NO DESARRROLLADAS</v>
          </cell>
          <cell r="Q20534" t="str">
            <v>PROBABLES NO DESARRROLLADAS2020</v>
          </cell>
        </row>
        <row r="20535">
          <cell r="I20535">
            <v>0.11080931195071361</v>
          </cell>
          <cell r="J20535">
            <v>0.11080931195071361</v>
          </cell>
          <cell r="K20535">
            <v>3.3242793585214085E-2</v>
          </cell>
          <cell r="L20535">
            <v>3.3242793585214085E-2</v>
          </cell>
          <cell r="P20535" t="str">
            <v>PROBABLES NO DESARRROLLADAS</v>
          </cell>
          <cell r="Q20535" t="str">
            <v>PROBABLES NO DESARRROLLADAS2020</v>
          </cell>
        </row>
        <row r="20536">
          <cell r="I20536">
            <v>0.11325366735470668</v>
          </cell>
          <cell r="J20536">
            <v>0.11325366735470668</v>
          </cell>
          <cell r="K20536">
            <v>3.3976100206412008E-2</v>
          </cell>
          <cell r="L20536">
            <v>3.3976100206412008E-2</v>
          </cell>
          <cell r="P20536" t="str">
            <v>PROBABLES NO DESARRROLLADAS</v>
          </cell>
          <cell r="Q20536" t="str">
            <v>PROBABLES NO DESARRROLLADAS2020</v>
          </cell>
        </row>
        <row r="20537">
          <cell r="I20537">
            <v>0.11199734780295255</v>
          </cell>
          <cell r="J20537">
            <v>0.11199734780295255</v>
          </cell>
          <cell r="K20537">
            <v>3.3599204340885758E-2</v>
          </cell>
          <cell r="L20537">
            <v>3.3599204340885758E-2</v>
          </cell>
          <cell r="P20537" t="str">
            <v>PROBABLES NO DESARRROLLADAS</v>
          </cell>
          <cell r="Q20537" t="str">
            <v>PROBABLES NO DESARRROLLADAS2021</v>
          </cell>
        </row>
        <row r="20538">
          <cell r="I20538">
            <v>0.10009025866906439</v>
          </cell>
          <cell r="J20538">
            <v>0.10009025866906439</v>
          </cell>
          <cell r="K20538">
            <v>3.0027077600719317E-2</v>
          </cell>
          <cell r="L20538">
            <v>3.0027077600719317E-2</v>
          </cell>
          <cell r="P20538" t="str">
            <v>PROBABLES NO DESARRROLLADAS</v>
          </cell>
          <cell r="Q20538" t="str">
            <v>PROBABLES NO DESARRROLLADAS2021</v>
          </cell>
        </row>
        <row r="20539">
          <cell r="I20539">
            <v>0.10964335635524128</v>
          </cell>
          <cell r="J20539">
            <v>0.10964335635524128</v>
          </cell>
          <cell r="K20539">
            <v>3.2893006906572375E-2</v>
          </cell>
          <cell r="L20539">
            <v>3.2893006906572375E-2</v>
          </cell>
          <cell r="P20539" t="str">
            <v>PROBABLES NO DESARRROLLADAS</v>
          </cell>
          <cell r="Q20539" t="str">
            <v>PROBABLES NO DESARRROLLADAS2021</v>
          </cell>
        </row>
        <row r="20540">
          <cell r="I20540">
            <v>0.10494700022008141</v>
          </cell>
          <cell r="J20540">
            <v>0.10494700022008141</v>
          </cell>
          <cell r="K20540">
            <v>3.1484100066024437E-2</v>
          </cell>
          <cell r="L20540">
            <v>3.1484100066024437E-2</v>
          </cell>
          <cell r="P20540" t="str">
            <v>PROBABLES NO DESARRROLLADAS</v>
          </cell>
          <cell r="Q20540" t="str">
            <v>PROBABLES NO DESARRROLLADAS2021</v>
          </cell>
        </row>
        <row r="20541">
          <cell r="I20541">
            <v>0.10725982914260572</v>
          </cell>
          <cell r="J20541">
            <v>0.10725982914260572</v>
          </cell>
          <cell r="K20541">
            <v>3.2177948742781716E-2</v>
          </cell>
          <cell r="L20541">
            <v>3.2177948742781716E-2</v>
          </cell>
          <cell r="P20541" t="str">
            <v>PROBABLES NO DESARRROLLADAS</v>
          </cell>
          <cell r="Q20541" t="str">
            <v>PROBABLES NO DESARRROLLADAS2021</v>
          </cell>
        </row>
        <row r="20542">
          <cell r="I20542">
            <v>0.20184446359102196</v>
          </cell>
          <cell r="J20542">
            <v>0.20184446359102196</v>
          </cell>
          <cell r="K20542">
            <v>6.0553339077306575E-2</v>
          </cell>
          <cell r="L20542">
            <v>6.0553339077306575E-2</v>
          </cell>
          <cell r="P20542" t="str">
            <v>PROBABLES NO DESARRROLLADAS</v>
          </cell>
          <cell r="Q20542" t="str">
            <v>PROBABLES NO DESARRROLLADAS2021</v>
          </cell>
        </row>
        <row r="20543">
          <cell r="I20543">
            <v>0.20599926118499379</v>
          </cell>
          <cell r="J20543">
            <v>0.20599926118499379</v>
          </cell>
          <cell r="K20543">
            <v>6.1799778355498138E-2</v>
          </cell>
          <cell r="L20543">
            <v>6.1799778355498138E-2</v>
          </cell>
          <cell r="P20543" t="str">
            <v>PROBABLES NO DESARRROLLADAS</v>
          </cell>
          <cell r="Q20543" t="str">
            <v>PROBABLES NO DESARRROLLADAS2021</v>
          </cell>
        </row>
        <row r="20544">
          <cell r="I20544">
            <v>0.20341616942558713</v>
          </cell>
          <cell r="J20544">
            <v>0.20341616942558713</v>
          </cell>
          <cell r="K20544">
            <v>6.1024850827676135E-2</v>
          </cell>
          <cell r="L20544">
            <v>6.1024850827676135E-2</v>
          </cell>
          <cell r="P20544" t="str">
            <v>PROBABLES NO DESARRROLLADAS</v>
          </cell>
          <cell r="Q20544" t="str">
            <v>PROBABLES NO DESARRROLLADAS2021</v>
          </cell>
        </row>
        <row r="20545">
          <cell r="I20545">
            <v>0.19442542139334279</v>
          </cell>
          <cell r="J20545">
            <v>0.19442542139334279</v>
          </cell>
          <cell r="K20545">
            <v>5.8327626418002848E-2</v>
          </cell>
          <cell r="L20545">
            <v>5.8327626418002848E-2</v>
          </cell>
          <cell r="P20545" t="str">
            <v>PROBABLES NO DESARRROLLADAS</v>
          </cell>
          <cell r="Q20545" t="str">
            <v>PROBABLES NO DESARRROLLADAS2021</v>
          </cell>
        </row>
        <row r="20546">
          <cell r="I20546">
            <v>0.19842750427756109</v>
          </cell>
          <cell r="J20546">
            <v>0.19842750427756109</v>
          </cell>
          <cell r="K20546">
            <v>5.9528251283268337E-2</v>
          </cell>
          <cell r="L20546">
            <v>5.9528251283268337E-2</v>
          </cell>
          <cell r="P20546" t="str">
            <v>PROBABLES NO DESARRROLLADAS</v>
          </cell>
          <cell r="Q20546" t="str">
            <v>PROBABLES NO DESARRROLLADAS2021</v>
          </cell>
        </row>
        <row r="20547">
          <cell r="I20547">
            <v>0.18965724919575078</v>
          </cell>
          <cell r="J20547">
            <v>0.18965724919575078</v>
          </cell>
          <cell r="K20547">
            <v>5.689717475872523E-2</v>
          </cell>
          <cell r="L20547">
            <v>5.689717475872523E-2</v>
          </cell>
          <cell r="P20547" t="str">
            <v>PROBABLES NO DESARRROLLADAS</v>
          </cell>
          <cell r="Q20547" t="str">
            <v>PROBABLES NO DESARRROLLADAS2021</v>
          </cell>
        </row>
        <row r="20548">
          <cell r="I20548">
            <v>0.19356118328746685</v>
          </cell>
          <cell r="J20548">
            <v>0.19356118328746685</v>
          </cell>
          <cell r="K20548">
            <v>5.8068354986240064E-2</v>
          </cell>
          <cell r="L20548">
            <v>5.8068354986240064E-2</v>
          </cell>
          <cell r="P20548" t="str">
            <v>PROBABLES NO DESARRROLLADAS</v>
          </cell>
          <cell r="Q20548" t="str">
            <v>PROBABLES NO DESARRROLLADAS2021</v>
          </cell>
        </row>
        <row r="20549">
          <cell r="I20549">
            <v>0.1911340566336466</v>
          </cell>
          <cell r="J20549">
            <v>0.1911340566336466</v>
          </cell>
          <cell r="K20549">
            <v>5.7340216990093978E-2</v>
          </cell>
          <cell r="L20549">
            <v>5.7340216990093978E-2</v>
          </cell>
          <cell r="P20549" t="str">
            <v>PROBABLES NO DESARRROLLADAS</v>
          </cell>
          <cell r="Q20549" t="str">
            <v>PROBABLES NO DESARRROLLADAS2022</v>
          </cell>
        </row>
        <row r="20550">
          <cell r="I20550">
            <v>0.17057636829572265</v>
          </cell>
          <cell r="J20550">
            <v>0.17057636829572265</v>
          </cell>
          <cell r="K20550">
            <v>5.1172910488716798E-2</v>
          </cell>
          <cell r="L20550">
            <v>5.1172910488716798E-2</v>
          </cell>
          <cell r="P20550" t="str">
            <v>PROBABLES NO DESARRROLLADAS</v>
          </cell>
          <cell r="Q20550" t="str">
            <v>PROBABLES NO DESARRROLLADAS2022</v>
          </cell>
        </row>
        <row r="20551">
          <cell r="I20551">
            <v>0.18659845193025185</v>
          </cell>
          <cell r="J20551">
            <v>0.18659845193025185</v>
          </cell>
          <cell r="K20551">
            <v>5.5979535579075548E-2</v>
          </cell>
          <cell r="L20551">
            <v>5.5979535579075548E-2</v>
          </cell>
          <cell r="P20551" t="str">
            <v>PROBABLES NO DESARRROLLADAS</v>
          </cell>
          <cell r="Q20551" t="str">
            <v>PROBABLES NO DESARRROLLADAS2022</v>
          </cell>
        </row>
        <row r="20552">
          <cell r="I20552">
            <v>0.1783510266186337</v>
          </cell>
          <cell r="J20552">
            <v>0.1783510266186337</v>
          </cell>
          <cell r="K20552">
            <v>5.3505307985590098E-2</v>
          </cell>
          <cell r="L20552">
            <v>5.3505307985590098E-2</v>
          </cell>
          <cell r="P20552" t="str">
            <v>PROBABLES NO DESARRROLLADAS</v>
          </cell>
          <cell r="Q20552" t="str">
            <v>PROBABLES NO DESARRROLLADAS2022</v>
          </cell>
        </row>
        <row r="20553">
          <cell r="I20553">
            <v>0.1820222316796736</v>
          </cell>
          <cell r="J20553">
            <v>0.1820222316796736</v>
          </cell>
          <cell r="K20553">
            <v>5.4606669503902083E-2</v>
          </cell>
          <cell r="L20553">
            <v>5.4606669503902083E-2</v>
          </cell>
          <cell r="P20553" t="str">
            <v>PROBABLES NO DESARRROLLADAS</v>
          </cell>
          <cell r="Q20553" t="str">
            <v>PROBABLES NO DESARRROLLADAS2022</v>
          </cell>
        </row>
        <row r="20554">
          <cell r="I20554">
            <v>0.17397706975414581</v>
          </cell>
          <cell r="J20554">
            <v>0.17397706975414581</v>
          </cell>
          <cell r="K20554">
            <v>5.2193120926243737E-2</v>
          </cell>
          <cell r="L20554">
            <v>5.2193120926243737E-2</v>
          </cell>
          <cell r="P20554" t="str">
            <v>PROBABLES NO DESARRROLLADAS</v>
          </cell>
          <cell r="Q20554" t="str">
            <v>PROBABLES NO DESARRROLLADAS2022</v>
          </cell>
        </row>
        <row r="20555">
          <cell r="I20555">
            <v>0.17755824061194853</v>
          </cell>
          <cell r="J20555">
            <v>0.17755824061194853</v>
          </cell>
          <cell r="K20555">
            <v>5.3267472183584547E-2</v>
          </cell>
          <cell r="L20555">
            <v>5.3267472183584547E-2</v>
          </cell>
          <cell r="P20555" t="str">
            <v>PROBABLES NO DESARRROLLADAS</v>
          </cell>
          <cell r="Q20555" t="str">
            <v>PROBABLES NO DESARRROLLADAS2022</v>
          </cell>
        </row>
        <row r="20556">
          <cell r="I20556">
            <v>0.17533178006300976</v>
          </cell>
          <cell r="J20556">
            <v>0.17533178006300976</v>
          </cell>
          <cell r="K20556">
            <v>5.2599534018902924E-2</v>
          </cell>
          <cell r="L20556">
            <v>5.2599534018902924E-2</v>
          </cell>
          <cell r="P20556" t="str">
            <v>PROBABLES NO DESARRROLLADAS</v>
          </cell>
          <cell r="Q20556" t="str">
            <v>PROBABLES NO DESARRROLLADAS2022</v>
          </cell>
        </row>
        <row r="20557">
          <cell r="I20557">
            <v>0.16758232798628955</v>
          </cell>
          <cell r="J20557">
            <v>0.16758232798628955</v>
          </cell>
          <cell r="K20557">
            <v>5.0274698395886878E-2</v>
          </cell>
          <cell r="L20557">
            <v>5.0274698395886878E-2</v>
          </cell>
          <cell r="P20557" t="str">
            <v>PROBABLES NO DESARRROLLADAS</v>
          </cell>
          <cell r="Q20557" t="str">
            <v>PROBABLES NO DESARRROLLADAS2022</v>
          </cell>
        </row>
        <row r="20558">
          <cell r="I20558">
            <v>0.17103186849249891</v>
          </cell>
          <cell r="J20558">
            <v>0.17103186849249891</v>
          </cell>
          <cell r="K20558">
            <v>5.1309560547749669E-2</v>
          </cell>
          <cell r="L20558">
            <v>5.1309560547749669E-2</v>
          </cell>
          <cell r="P20558" t="str">
            <v>PROBABLES NO DESARRROLLADAS</v>
          </cell>
          <cell r="Q20558" t="str">
            <v>PROBABLES NO DESARRROLLADAS2022</v>
          </cell>
        </row>
        <row r="20559">
          <cell r="I20559">
            <v>0.1634724672932554</v>
          </cell>
          <cell r="J20559">
            <v>0.1634724672932554</v>
          </cell>
          <cell r="K20559">
            <v>4.9041740187976614E-2</v>
          </cell>
          <cell r="L20559">
            <v>4.9041740187976614E-2</v>
          </cell>
          <cell r="P20559" t="str">
            <v>PROBABLES NO DESARRROLLADAS</v>
          </cell>
          <cell r="Q20559" t="str">
            <v>PROBABLES NO DESARRROLLADAS2022</v>
          </cell>
        </row>
        <row r="20560">
          <cell r="I20560">
            <v>0.16683740979258141</v>
          </cell>
          <cell r="J20560">
            <v>0.16683740979258141</v>
          </cell>
          <cell r="K20560">
            <v>5.0051222937774413E-2</v>
          </cell>
          <cell r="L20560">
            <v>5.0051222937774413E-2</v>
          </cell>
          <cell r="P20560" t="str">
            <v>PROBABLES NO DESARRROLLADAS</v>
          </cell>
          <cell r="Q20560" t="str">
            <v>PROBABLES NO DESARRROLLADAS2022</v>
          </cell>
        </row>
        <row r="20561">
          <cell r="I20561">
            <v>0.16474538122939311</v>
          </cell>
          <cell r="J20561">
            <v>0.16474538122939311</v>
          </cell>
          <cell r="K20561">
            <v>4.9423614368817932E-2</v>
          </cell>
          <cell r="L20561">
            <v>4.9423614368817932E-2</v>
          </cell>
          <cell r="P20561" t="str">
            <v>PROBABLES NO DESARRROLLADAS</v>
          </cell>
          <cell r="Q20561" t="str">
            <v>PROBABLES NO DESARRROLLADAS2023</v>
          </cell>
        </row>
        <row r="20562">
          <cell r="I20562">
            <v>0.14702596344442678</v>
          </cell>
          <cell r="J20562">
            <v>0.14702596344442678</v>
          </cell>
          <cell r="K20562">
            <v>4.4107789033328036E-2</v>
          </cell>
          <cell r="L20562">
            <v>4.4107789033328036E-2</v>
          </cell>
          <cell r="P20562" t="str">
            <v>PROBABLES NO DESARRROLLADAS</v>
          </cell>
          <cell r="Q20562" t="str">
            <v>PROBABLES NO DESARRROLLADAS2023</v>
          </cell>
        </row>
        <row r="20563">
          <cell r="I20563">
            <v>0.1608359789013761</v>
          </cell>
          <cell r="J20563">
            <v>0.1608359789013761</v>
          </cell>
          <cell r="K20563">
            <v>4.825079367041283E-2</v>
          </cell>
          <cell r="L20563">
            <v>4.825079367041283E-2</v>
          </cell>
          <cell r="P20563" t="str">
            <v>PROBABLES NO DESARRROLLADAS</v>
          </cell>
          <cell r="Q20563" t="str">
            <v>PROBABLES NO DESARRROLLADAS2023</v>
          </cell>
        </row>
        <row r="20564">
          <cell r="I20564">
            <v>0.15372722365883121</v>
          </cell>
          <cell r="J20564">
            <v>0.15372722365883121</v>
          </cell>
          <cell r="K20564">
            <v>4.6118167097649362E-2</v>
          </cell>
          <cell r="L20564">
            <v>4.6118167097649362E-2</v>
          </cell>
          <cell r="P20564" t="str">
            <v>PROBABLES NO DESARRROLLADAS</v>
          </cell>
          <cell r="Q20564" t="str">
            <v>PROBABLES NO DESARRROLLADAS2023</v>
          </cell>
        </row>
        <row r="20565">
          <cell r="I20565">
            <v>0.15689156855897213</v>
          </cell>
          <cell r="J20565">
            <v>0.15689156855897213</v>
          </cell>
          <cell r="K20565">
            <v>4.7067470567691637E-2</v>
          </cell>
          <cell r="L20565">
            <v>4.7067470567691637E-2</v>
          </cell>
          <cell r="P20565" t="str">
            <v>PROBABLES NO DESARRROLLADAS</v>
          </cell>
          <cell r="Q20565" t="str">
            <v>PROBABLES NO DESARRROLLADAS2023</v>
          </cell>
        </row>
        <row r="20566">
          <cell r="I20566">
            <v>0.14995715147068517</v>
          </cell>
          <cell r="J20566">
            <v>0.14995715147068517</v>
          </cell>
          <cell r="K20566">
            <v>4.4987145441205557E-2</v>
          </cell>
          <cell r="L20566">
            <v>4.4987145441205557E-2</v>
          </cell>
          <cell r="P20566" t="str">
            <v>PROBABLES NO DESARRROLLADAS</v>
          </cell>
          <cell r="Q20566" t="str">
            <v>PROBABLES NO DESARRROLLADAS2023</v>
          </cell>
        </row>
        <row r="20567">
          <cell r="I20567">
            <v>0.15304389262298485</v>
          </cell>
          <cell r="J20567">
            <v>0.15304389262298485</v>
          </cell>
          <cell r="K20567">
            <v>4.5913167786895463E-2</v>
          </cell>
          <cell r="L20567">
            <v>4.5913167786895463E-2</v>
          </cell>
          <cell r="P20567" t="str">
            <v>PROBABLES NO DESARRROLLADAS</v>
          </cell>
          <cell r="Q20567" t="str">
            <v>PROBABLES NO DESARRROLLADAS2023</v>
          </cell>
        </row>
        <row r="20568">
          <cell r="I20568">
            <v>0.15112482545940556</v>
          </cell>
          <cell r="J20568">
            <v>0.15112482545940556</v>
          </cell>
          <cell r="K20568">
            <v>4.5337447637821666E-2</v>
          </cell>
          <cell r="L20568">
            <v>4.5337447637821666E-2</v>
          </cell>
          <cell r="P20568" t="str">
            <v>PROBABLES NO DESARRROLLADAS</v>
          </cell>
          <cell r="Q20568" t="str">
            <v>PROBABLES NO DESARRROLLADAS2023</v>
          </cell>
        </row>
        <row r="20569">
          <cell r="I20569">
            <v>0.14444529142354162</v>
          </cell>
          <cell r="J20569">
            <v>0.14444529142354162</v>
          </cell>
          <cell r="K20569">
            <v>4.3333587427062489E-2</v>
          </cell>
          <cell r="L20569">
            <v>4.3333587427062489E-2</v>
          </cell>
          <cell r="P20569" t="str">
            <v>PROBABLES NO DESARRROLLADAS</v>
          </cell>
          <cell r="Q20569" t="str">
            <v>PROBABLES NO DESARRROLLADAS2023</v>
          </cell>
        </row>
        <row r="20570">
          <cell r="I20570">
            <v>0.1474185755978539</v>
          </cell>
          <cell r="J20570">
            <v>0.1474185755978539</v>
          </cell>
          <cell r="K20570">
            <v>4.4225572679356166E-2</v>
          </cell>
          <cell r="L20570">
            <v>4.4225572679356166E-2</v>
          </cell>
          <cell r="P20570" t="str">
            <v>PROBABLES NO DESARRROLLADAS</v>
          </cell>
          <cell r="Q20570" t="str">
            <v>PROBABLES NO DESARRROLLADAS2023</v>
          </cell>
        </row>
        <row r="20571">
          <cell r="I20571">
            <v>0.14090285331178573</v>
          </cell>
          <cell r="J20571">
            <v>0.14090285331178573</v>
          </cell>
          <cell r="K20571">
            <v>4.2270855993535722E-2</v>
          </cell>
          <cell r="L20571">
            <v>4.2270855993535722E-2</v>
          </cell>
          <cell r="P20571" t="str">
            <v>PROBABLES NO DESARRROLLADAS</v>
          </cell>
          <cell r="Q20571" t="str">
            <v>PROBABLES NO DESARRROLLADAS2023</v>
          </cell>
        </row>
        <row r="20572">
          <cell r="I20572">
            <v>0.14380321939321111</v>
          </cell>
          <cell r="J20572">
            <v>0.14380321939321111</v>
          </cell>
          <cell r="K20572">
            <v>4.3140965817963325E-2</v>
          </cell>
          <cell r="L20572">
            <v>4.3140965817963325E-2</v>
          </cell>
          <cell r="P20572" t="str">
            <v>PROBABLES NO DESARRROLLADAS</v>
          </cell>
          <cell r="Q20572" t="str">
            <v>PROBABLES NO DESARRROLLADAS2023</v>
          </cell>
        </row>
        <row r="20573">
          <cell r="I20573">
            <v>0.14200002403778458</v>
          </cell>
          <cell r="J20573">
            <v>0.14200002403778458</v>
          </cell>
          <cell r="K20573">
            <v>4.2600007211335368E-2</v>
          </cell>
          <cell r="L20573">
            <v>4.2600007211335368E-2</v>
          </cell>
          <cell r="P20573" t="str">
            <v>PROBABLES NO DESARRROLLADAS</v>
          </cell>
          <cell r="Q20573" t="str">
            <v>PROBABLES NO DESARRROLLADAS2024</v>
          </cell>
        </row>
        <row r="20574">
          <cell r="P20574" t="str">
            <v>PROBABLES NO DESARRROLLADAS</v>
          </cell>
          <cell r="Q20574" t="str">
            <v>PROBABLES NO DESARRROLLADAS2024</v>
          </cell>
        </row>
        <row r="20575">
          <cell r="P20575" t="str">
            <v>PROBABLES NO DESARRROLLADAS</v>
          </cell>
          <cell r="Q20575" t="str">
            <v>PROBABLES NO DESARRROLLADAS2012</v>
          </cell>
        </row>
        <row r="20576">
          <cell r="P20576" t="str">
            <v>PROBABLES NO DESARRROLLADAS</v>
          </cell>
          <cell r="Q20576" t="str">
            <v>PROBABLES NO DESARRROLLADAS2012</v>
          </cell>
        </row>
        <row r="20577">
          <cell r="P20577" t="str">
            <v>PROBABLES NO DESARRROLLADAS</v>
          </cell>
          <cell r="Q20577" t="str">
            <v>PROBABLES NO DESARRROLLADAS2012</v>
          </cell>
        </row>
        <row r="20578">
          <cell r="P20578" t="str">
            <v>PROBABLES NO DESARRROLLADAS</v>
          </cell>
          <cell r="Q20578" t="str">
            <v>PROBABLES NO DESARRROLLADAS2012</v>
          </cell>
        </row>
        <row r="20579">
          <cell r="P20579" t="str">
            <v>PROBABLES NO DESARRROLLADAS</v>
          </cell>
          <cell r="Q20579" t="str">
            <v>PROBABLES NO DESARRROLLADAS2012</v>
          </cell>
        </row>
        <row r="20580">
          <cell r="P20580" t="str">
            <v>PROBABLES NO DESARRROLLADAS</v>
          </cell>
          <cell r="Q20580" t="str">
            <v>PROBABLES NO DESARRROLLADAS2012</v>
          </cell>
        </row>
        <row r="20581">
          <cell r="P20581" t="str">
            <v>PROBABLES NO DESARRROLLADAS</v>
          </cell>
          <cell r="Q20581" t="str">
            <v>PROBABLES NO DESARRROLLADAS2012</v>
          </cell>
        </row>
        <row r="20582">
          <cell r="P20582" t="str">
            <v>PROBABLES NO DESARRROLLADAS</v>
          </cell>
          <cell r="Q20582" t="str">
            <v>PROBABLES NO DESARRROLLADAS2012</v>
          </cell>
        </row>
        <row r="20583">
          <cell r="P20583" t="str">
            <v>PROBABLES NO DESARRROLLADAS</v>
          </cell>
          <cell r="Q20583" t="str">
            <v>PROBABLES NO DESARRROLLADAS2012</v>
          </cell>
        </row>
        <row r="20584">
          <cell r="P20584" t="str">
            <v>PROBABLES NO DESARRROLLADAS</v>
          </cell>
          <cell r="Q20584" t="str">
            <v>PROBABLES NO DESARRROLLADAS2012</v>
          </cell>
        </row>
        <row r="20585">
          <cell r="P20585" t="str">
            <v>PROBABLES NO DESARRROLLADAS</v>
          </cell>
          <cell r="Q20585" t="str">
            <v>PROBABLES NO DESARRROLLADAS2012</v>
          </cell>
        </row>
        <row r="20586">
          <cell r="P20586" t="str">
            <v>PROBABLES NO DESARRROLLADAS</v>
          </cell>
          <cell r="Q20586" t="str">
            <v>PROBABLES NO DESARRROLLADAS2012</v>
          </cell>
        </row>
        <row r="20587">
          <cell r="P20587" t="str">
            <v>PROBABLES NO DESARRROLLADAS</v>
          </cell>
          <cell r="Q20587" t="str">
            <v>PROBABLES NO DESARRROLLADAS2013</v>
          </cell>
        </row>
        <row r="20588">
          <cell r="P20588" t="str">
            <v>PROBABLES NO DESARRROLLADAS</v>
          </cell>
          <cell r="Q20588" t="str">
            <v>PROBABLES NO DESARRROLLADAS2013</v>
          </cell>
        </row>
        <row r="20589">
          <cell r="I20589">
            <v>2.2861313974515123E-7</v>
          </cell>
          <cell r="J20589">
            <v>2.2861313974515123E-7</v>
          </cell>
          <cell r="K20589">
            <v>6.8583941923549707E-8</v>
          </cell>
          <cell r="L20589">
            <v>6.8583941923549707E-8</v>
          </cell>
          <cell r="P20589" t="str">
            <v>PROBABLES NO DESARRROLLADAS</v>
          </cell>
          <cell r="Q20589" t="str">
            <v>PROBABLES NO DESARRROLLADAS2013</v>
          </cell>
        </row>
        <row r="20590">
          <cell r="I20590">
            <v>1.0715719799808683E-4</v>
          </cell>
          <cell r="J20590">
            <v>1.0715719799808683E-4</v>
          </cell>
          <cell r="K20590">
            <v>3.2147159399426129E-5</v>
          </cell>
          <cell r="L20590">
            <v>3.2147159399426129E-5</v>
          </cell>
          <cell r="P20590" t="str">
            <v>PROBABLES NO DESARRROLLADAS</v>
          </cell>
          <cell r="Q20590" t="str">
            <v>PROBABLES NO DESARRROLLADAS2013</v>
          </cell>
        </row>
        <row r="20591">
          <cell r="I20591">
            <v>7.0296467429116526E-4</v>
          </cell>
          <cell r="J20591">
            <v>7.0296467429116526E-4</v>
          </cell>
          <cell r="K20591">
            <v>2.1088940228734964E-4</v>
          </cell>
          <cell r="L20591">
            <v>2.1088940228734964E-4</v>
          </cell>
          <cell r="P20591" t="str">
            <v>PROBABLES NO DESARRROLLADAS</v>
          </cell>
          <cell r="Q20591" t="str">
            <v>PROBABLES NO DESARRROLLADAS2013</v>
          </cell>
        </row>
        <row r="20592">
          <cell r="I20592">
            <v>2.6643560241988314E-3</v>
          </cell>
          <cell r="J20592">
            <v>2.6643560241988314E-3</v>
          </cell>
          <cell r="K20592">
            <v>7.9930680725964949E-4</v>
          </cell>
          <cell r="L20592">
            <v>7.9930680725964949E-4</v>
          </cell>
          <cell r="P20592" t="str">
            <v>PROBABLES NO DESARRROLLADAS</v>
          </cell>
          <cell r="Q20592" t="str">
            <v>PROBABLES NO DESARRROLLADAS2013</v>
          </cell>
        </row>
        <row r="20593">
          <cell r="I20593">
            <v>9.3062160650626575E-3</v>
          </cell>
          <cell r="J20593">
            <v>9.3062160650626575E-3</v>
          </cell>
          <cell r="K20593">
            <v>2.7918648195187985E-3</v>
          </cell>
          <cell r="L20593">
            <v>2.7918648195187985E-3</v>
          </cell>
          <cell r="P20593" t="str">
            <v>PROBABLES NO DESARRROLLADAS</v>
          </cell>
          <cell r="Q20593" t="str">
            <v>PROBABLES NO DESARRROLLADAS2013</v>
          </cell>
        </row>
        <row r="20594">
          <cell r="I20594">
            <v>2.9507459480715984E-2</v>
          </cell>
          <cell r="J20594">
            <v>2.9507459480715984E-2</v>
          </cell>
          <cell r="K20594">
            <v>8.8522378442147925E-3</v>
          </cell>
          <cell r="L20594">
            <v>8.8522378442147925E-3</v>
          </cell>
          <cell r="P20594" t="str">
            <v>PROBABLES NO DESARRROLLADAS</v>
          </cell>
          <cell r="Q20594" t="str">
            <v>PROBABLES NO DESARRROLLADAS2013</v>
          </cell>
        </row>
        <row r="20595">
          <cell r="I20595">
            <v>8.4439994563283161E-2</v>
          </cell>
          <cell r="J20595">
            <v>8.4439994563283161E-2</v>
          </cell>
          <cell r="K20595">
            <v>2.5331998368984976E-2</v>
          </cell>
          <cell r="L20595">
            <v>2.5331998368984976E-2</v>
          </cell>
          <cell r="P20595" t="str">
            <v>PROBABLES NO DESARRROLLADAS</v>
          </cell>
          <cell r="Q20595" t="str">
            <v>PROBABLES NO DESARRROLLADAS2013</v>
          </cell>
        </row>
        <row r="20596">
          <cell r="I20596">
            <v>0.13632526012457499</v>
          </cell>
          <cell r="J20596">
            <v>0.13632526012457499</v>
          </cell>
          <cell r="K20596">
            <v>4.0897578037372505E-2</v>
          </cell>
          <cell r="L20596">
            <v>4.0897578037372505E-2</v>
          </cell>
          <cell r="P20596" t="str">
            <v>PROBABLES NO DESARRROLLADAS</v>
          </cell>
          <cell r="Q20596" t="str">
            <v>PROBABLES NO DESARRROLLADAS2013</v>
          </cell>
        </row>
        <row r="20597">
          <cell r="I20597">
            <v>0.13192767108829834</v>
          </cell>
          <cell r="J20597">
            <v>0.13192767108829834</v>
          </cell>
          <cell r="K20597">
            <v>3.9578301326489519E-2</v>
          </cell>
          <cell r="L20597">
            <v>3.9578301326489519E-2</v>
          </cell>
          <cell r="P20597" t="str">
            <v>PROBABLES NO DESARRROLLADAS</v>
          </cell>
          <cell r="Q20597" t="str">
            <v>PROBABLES NO DESARRROLLADAS2013</v>
          </cell>
        </row>
        <row r="20598">
          <cell r="I20598">
            <v>0.13632526012457499</v>
          </cell>
          <cell r="J20598">
            <v>0.13632526012457499</v>
          </cell>
          <cell r="K20598">
            <v>4.0897578037372505E-2</v>
          </cell>
          <cell r="L20598">
            <v>4.0897578037372505E-2</v>
          </cell>
          <cell r="P20598" t="str">
            <v>PROBABLES NO DESARRROLLADAS</v>
          </cell>
          <cell r="Q20598" t="str">
            <v>PROBABLES NO DESARRROLLADAS2013</v>
          </cell>
        </row>
        <row r="20599">
          <cell r="I20599">
            <v>0.13632526012457499</v>
          </cell>
          <cell r="J20599">
            <v>0.13632526012457499</v>
          </cell>
          <cell r="K20599">
            <v>4.0897578037372505E-2</v>
          </cell>
          <cell r="L20599">
            <v>4.0897578037372505E-2</v>
          </cell>
          <cell r="P20599" t="str">
            <v>PROBABLES NO DESARRROLLADAS</v>
          </cell>
          <cell r="Q20599" t="str">
            <v>PROBABLES NO DESARRROLLADAS2014</v>
          </cell>
        </row>
        <row r="20600">
          <cell r="I20600">
            <v>0.12313249301574551</v>
          </cell>
          <cell r="J20600">
            <v>0.12313249301574551</v>
          </cell>
          <cell r="K20600">
            <v>3.6939747904723645E-2</v>
          </cell>
          <cell r="L20600">
            <v>3.6939747904723645E-2</v>
          </cell>
          <cell r="P20600" t="str">
            <v>PROBABLES NO DESARRROLLADAS</v>
          </cell>
          <cell r="Q20600" t="str">
            <v>PROBABLES NO DESARRROLLADAS2014</v>
          </cell>
        </row>
        <row r="20601">
          <cell r="I20601">
            <v>0.13632526012457499</v>
          </cell>
          <cell r="J20601">
            <v>0.13632526012457499</v>
          </cell>
          <cell r="K20601">
            <v>4.0897578037372505E-2</v>
          </cell>
          <cell r="L20601">
            <v>4.0897578037372505E-2</v>
          </cell>
          <cell r="P20601" t="str">
            <v>PROBABLES NO DESARRROLLADAS</v>
          </cell>
          <cell r="Q20601" t="str">
            <v>PROBABLES NO DESARRROLLADAS2014</v>
          </cell>
        </row>
        <row r="20602">
          <cell r="I20602">
            <v>0.13192767108829834</v>
          </cell>
          <cell r="J20602">
            <v>0.13192767108829834</v>
          </cell>
          <cell r="K20602">
            <v>3.9578301326489519E-2</v>
          </cell>
          <cell r="L20602">
            <v>3.9578301326489519E-2</v>
          </cell>
          <cell r="P20602" t="str">
            <v>PROBABLES NO DESARRROLLADAS</v>
          </cell>
          <cell r="Q20602" t="str">
            <v>PROBABLES NO DESARRROLLADAS2014</v>
          </cell>
        </row>
        <row r="20603">
          <cell r="I20603">
            <v>0.13632526012457499</v>
          </cell>
          <cell r="J20603">
            <v>0.13632526012457499</v>
          </cell>
          <cell r="K20603">
            <v>4.0897578037372505E-2</v>
          </cell>
          <cell r="L20603">
            <v>4.0897578037372505E-2</v>
          </cell>
          <cell r="P20603" t="str">
            <v>PROBABLES NO DESARRROLLADAS</v>
          </cell>
          <cell r="Q20603" t="str">
            <v>PROBABLES NO DESARRROLLADAS2014</v>
          </cell>
        </row>
        <row r="20604">
          <cell r="I20604">
            <v>0.13192767108829834</v>
          </cell>
          <cell r="J20604">
            <v>0.13192767108829834</v>
          </cell>
          <cell r="K20604">
            <v>3.9578301326489519E-2</v>
          </cell>
          <cell r="L20604">
            <v>3.9578301326489519E-2</v>
          </cell>
          <cell r="P20604" t="str">
            <v>PROBABLES NO DESARRROLLADAS</v>
          </cell>
          <cell r="Q20604" t="str">
            <v>PROBABLES NO DESARRROLLADAS2014</v>
          </cell>
        </row>
        <row r="20605">
          <cell r="I20605">
            <v>0.13632526012457499</v>
          </cell>
          <cell r="J20605">
            <v>0.13632526012457499</v>
          </cell>
          <cell r="K20605">
            <v>4.0897578037372505E-2</v>
          </cell>
          <cell r="L20605">
            <v>4.0897578037372505E-2</v>
          </cell>
          <cell r="P20605" t="str">
            <v>PROBABLES NO DESARRROLLADAS</v>
          </cell>
          <cell r="Q20605" t="str">
            <v>PROBABLES NO DESARRROLLADAS2014</v>
          </cell>
        </row>
        <row r="20606">
          <cell r="I20606">
            <v>0.13632526012457499</v>
          </cell>
          <cell r="J20606">
            <v>0.13632526012457499</v>
          </cell>
          <cell r="K20606">
            <v>4.0897578037372505E-2</v>
          </cell>
          <cell r="L20606">
            <v>4.0897578037372505E-2</v>
          </cell>
          <cell r="P20606" t="str">
            <v>PROBABLES NO DESARRROLLADAS</v>
          </cell>
          <cell r="Q20606" t="str">
            <v>PROBABLES NO DESARRROLLADAS2014</v>
          </cell>
        </row>
        <row r="20607">
          <cell r="I20607">
            <v>0.13193366203597862</v>
          </cell>
          <cell r="J20607">
            <v>0.13193366203597862</v>
          </cell>
          <cell r="K20607">
            <v>3.958009861079359E-2</v>
          </cell>
          <cell r="L20607">
            <v>3.958009861079359E-2</v>
          </cell>
          <cell r="P20607" t="str">
            <v>PROBABLES NO DESARRROLLADAS</v>
          </cell>
          <cell r="Q20607" t="str">
            <v>PROBABLES NO DESARRROLLADAS2014</v>
          </cell>
        </row>
        <row r="20608">
          <cell r="I20608">
            <v>0.13799289946362675</v>
          </cell>
          <cell r="J20608">
            <v>0.13799289946362675</v>
          </cell>
          <cell r="K20608">
            <v>4.1397869839088018E-2</v>
          </cell>
          <cell r="L20608">
            <v>4.1397869839088018E-2</v>
          </cell>
          <cell r="P20608" t="str">
            <v>PROBABLES NO DESARRROLLADAS</v>
          </cell>
          <cell r="Q20608" t="str">
            <v>PROBABLES NO DESARRROLLADAS2014</v>
          </cell>
        </row>
        <row r="20609">
          <cell r="I20609">
            <v>0.13624956862700896</v>
          </cell>
          <cell r="J20609">
            <v>0.13624956862700896</v>
          </cell>
          <cell r="K20609">
            <v>4.0874870588102678E-2</v>
          </cell>
          <cell r="L20609">
            <v>4.0874870588102678E-2</v>
          </cell>
          <cell r="P20609" t="str">
            <v>PROBABLES NO DESARRROLLADAS</v>
          </cell>
          <cell r="Q20609" t="str">
            <v>PROBABLES NO DESARRROLLADAS2014</v>
          </cell>
        </row>
        <row r="20610">
          <cell r="I20610">
            <v>0.14355050605384267</v>
          </cell>
          <cell r="J20610">
            <v>0.14355050605384267</v>
          </cell>
          <cell r="K20610">
            <v>4.3065151816152801E-2</v>
          </cell>
          <cell r="L20610">
            <v>4.3065151816152801E-2</v>
          </cell>
          <cell r="P20610" t="str">
            <v>PROBABLES NO DESARRROLLADAS</v>
          </cell>
          <cell r="Q20610" t="str">
            <v>PROBABLES NO DESARRROLLADAS2014</v>
          </cell>
        </row>
        <row r="20611">
          <cell r="I20611">
            <v>0.14631590409147271</v>
          </cell>
          <cell r="J20611">
            <v>0.14631590409147271</v>
          </cell>
          <cell r="K20611">
            <v>4.3894771227441808E-2</v>
          </cell>
          <cell r="L20611">
            <v>4.3894771227441808E-2</v>
          </cell>
          <cell r="P20611" t="str">
            <v>PROBABLES NO DESARRROLLADAS</v>
          </cell>
          <cell r="Q20611" t="str">
            <v>PROBABLES NO DESARRROLLADAS2015</v>
          </cell>
        </row>
        <row r="20612">
          <cell r="I20612">
            <v>0.13450077348649553</v>
          </cell>
          <cell r="J20612">
            <v>0.13450077348649553</v>
          </cell>
          <cell r="K20612">
            <v>4.0350232045948647E-2</v>
          </cell>
          <cell r="L20612">
            <v>4.0350232045948647E-2</v>
          </cell>
          <cell r="P20612" t="str">
            <v>PROBABLES NO DESARRROLLADAS</v>
          </cell>
          <cell r="Q20612" t="str">
            <v>PROBABLES NO DESARRROLLADAS2015</v>
          </cell>
        </row>
        <row r="20613">
          <cell r="I20613">
            <v>0.15144785856194481</v>
          </cell>
          <cell r="J20613">
            <v>0.15144785856194481</v>
          </cell>
          <cell r="K20613">
            <v>4.5434357568583432E-2</v>
          </cell>
          <cell r="L20613">
            <v>4.5434357568583432E-2</v>
          </cell>
          <cell r="P20613" t="str">
            <v>PROBABLES NO DESARRROLLADAS</v>
          </cell>
          <cell r="Q20613" t="str">
            <v>PROBABLES NO DESARRROLLADAS2015</v>
          </cell>
        </row>
        <row r="20614">
          <cell r="I20614">
            <v>0.14661437534259342</v>
          </cell>
          <cell r="J20614">
            <v>0.14661437534259342</v>
          </cell>
          <cell r="K20614">
            <v>4.3984312602778033E-2</v>
          </cell>
          <cell r="L20614">
            <v>4.3984312602778033E-2</v>
          </cell>
          <cell r="P20614" t="str">
            <v>PROBABLES NO DESARRROLLADAS</v>
          </cell>
          <cell r="Q20614" t="str">
            <v>PROBABLES NO DESARRROLLADAS2015</v>
          </cell>
        </row>
        <row r="20615">
          <cell r="I20615">
            <v>0.14989890921685814</v>
          </cell>
          <cell r="J20615">
            <v>0.14989890921685814</v>
          </cell>
          <cell r="K20615">
            <v>4.496967276505745E-2</v>
          </cell>
          <cell r="L20615">
            <v>4.496967276505745E-2</v>
          </cell>
          <cell r="P20615" t="str">
            <v>PROBABLES NO DESARRROLLADAS</v>
          </cell>
          <cell r="Q20615" t="str">
            <v>PROBABLES NO DESARRROLLADAS2015</v>
          </cell>
        </row>
        <row r="20616">
          <cell r="I20616">
            <v>0.14352799064648006</v>
          </cell>
          <cell r="J20616">
            <v>0.14352799064648006</v>
          </cell>
          <cell r="K20616">
            <v>4.3058397193944026E-2</v>
          </cell>
          <cell r="L20616">
            <v>4.3058397193944026E-2</v>
          </cell>
          <cell r="P20616" t="str">
            <v>PROBABLES NO DESARRROLLADAS</v>
          </cell>
          <cell r="Q20616" t="str">
            <v>PROBABLES NO DESARRROLLADAS2015</v>
          </cell>
        </row>
        <row r="20617">
          <cell r="I20617">
            <v>0.14674159317374566</v>
          </cell>
          <cell r="J20617">
            <v>0.14674159317374566</v>
          </cell>
          <cell r="K20617">
            <v>4.4022477952123711E-2</v>
          </cell>
          <cell r="L20617">
            <v>4.4022477952123711E-2</v>
          </cell>
          <cell r="P20617" t="str">
            <v>PROBABLES NO DESARRROLLADAS</v>
          </cell>
          <cell r="Q20617" t="str">
            <v>PROBABLES NO DESARRROLLADAS2015</v>
          </cell>
        </row>
        <row r="20618">
          <cell r="I20618">
            <v>0.14516128198476244</v>
          </cell>
          <cell r="J20618">
            <v>0.14516128198476244</v>
          </cell>
          <cell r="K20618">
            <v>4.3548384595428737E-2</v>
          </cell>
          <cell r="L20618">
            <v>4.3548384595428737E-2</v>
          </cell>
          <cell r="P20618" t="str">
            <v>PROBABLES NO DESARRROLLADAS</v>
          </cell>
          <cell r="Q20618" t="str">
            <v>PROBABLES NO DESARRROLLADAS2015</v>
          </cell>
        </row>
        <row r="20619">
          <cell r="I20619">
            <v>0.13898918383579689</v>
          </cell>
          <cell r="J20619">
            <v>0.13898918383579689</v>
          </cell>
          <cell r="K20619">
            <v>4.1696755150739069E-2</v>
          </cell>
          <cell r="L20619">
            <v>4.1696755150739069E-2</v>
          </cell>
          <cell r="P20619" t="str">
            <v>PROBABLES NO DESARRROLLADAS</v>
          </cell>
          <cell r="Q20619" t="str">
            <v>PROBABLES NO DESARRROLLADAS2015</v>
          </cell>
        </row>
        <row r="20620">
          <cell r="I20620">
            <v>0.14209858353707122</v>
          </cell>
          <cell r="J20620">
            <v>0.14209858353707122</v>
          </cell>
          <cell r="K20620">
            <v>4.2629575061121368E-2</v>
          </cell>
          <cell r="L20620">
            <v>4.2629575061121368E-2</v>
          </cell>
          <cell r="P20620" t="str">
            <v>PROBABLES NO DESARRROLLADAS</v>
          </cell>
          <cell r="Q20620" t="str">
            <v>PROBABLES NO DESARRROLLADAS2015</v>
          </cell>
        </row>
        <row r="20621">
          <cell r="I20621">
            <v>0.13605508332973174</v>
          </cell>
          <cell r="J20621">
            <v>0.13605508332973174</v>
          </cell>
          <cell r="K20621">
            <v>4.0816524998919523E-2</v>
          </cell>
          <cell r="L20621">
            <v>4.0816524998919523E-2</v>
          </cell>
          <cell r="P20621" t="str">
            <v>PROBABLES NO DESARRROLLADAS</v>
          </cell>
          <cell r="Q20621" t="str">
            <v>PROBABLES NO DESARRROLLADAS2015</v>
          </cell>
        </row>
        <row r="20622">
          <cell r="I20622">
            <v>0.1390971904772107</v>
          </cell>
          <cell r="J20622">
            <v>0.1390971904772107</v>
          </cell>
          <cell r="K20622">
            <v>4.1729157143163213E-2</v>
          </cell>
          <cell r="L20622">
            <v>4.1729157143163213E-2</v>
          </cell>
          <cell r="P20622" t="str">
            <v>PROBABLES NO DESARRROLLADAS</v>
          </cell>
          <cell r="Q20622" t="str">
            <v>PROBABLES NO DESARRROLLADAS2015</v>
          </cell>
        </row>
        <row r="20623">
          <cell r="I20623">
            <v>0.13759502675431376</v>
          </cell>
          <cell r="J20623">
            <v>0.13759502675431376</v>
          </cell>
          <cell r="K20623">
            <v>4.1278508026294132E-2</v>
          </cell>
          <cell r="L20623">
            <v>4.1278508026294132E-2</v>
          </cell>
          <cell r="P20623" t="str">
            <v>PROBABLES NO DESARRROLLADAS</v>
          </cell>
          <cell r="Q20623" t="str">
            <v>PROBABLES NO DESARRROLLADAS2016</v>
          </cell>
        </row>
        <row r="20624">
          <cell r="I20624">
            <v>0.12737165107861645</v>
          </cell>
          <cell r="J20624">
            <v>0.12737165107861645</v>
          </cell>
          <cell r="K20624">
            <v>3.8211495323584921E-2</v>
          </cell>
          <cell r="L20624">
            <v>3.8211495323584921E-2</v>
          </cell>
          <cell r="P20624" t="str">
            <v>PROBABLES NO DESARRROLLADAS</v>
          </cell>
          <cell r="Q20624" t="str">
            <v>PROBABLES NO DESARRROLLADAS2016</v>
          </cell>
        </row>
        <row r="20625">
          <cell r="I20625">
            <v>0.13473122750829161</v>
          </cell>
          <cell r="J20625">
            <v>0.13473122750829161</v>
          </cell>
          <cell r="K20625">
            <v>4.0419368252487479E-2</v>
          </cell>
          <cell r="L20625">
            <v>4.0419368252487479E-2</v>
          </cell>
          <cell r="P20625" t="str">
            <v>PROBABLES NO DESARRROLLADAS</v>
          </cell>
          <cell r="Q20625" t="str">
            <v>PROBABLES NO DESARRROLLADAS2016</v>
          </cell>
        </row>
        <row r="20626">
          <cell r="I20626">
            <v>0.12899729263518595</v>
          </cell>
          <cell r="J20626">
            <v>0.12899729263518595</v>
          </cell>
          <cell r="K20626">
            <v>3.869918779055579E-2</v>
          </cell>
          <cell r="L20626">
            <v>3.869918779055579E-2</v>
          </cell>
          <cell r="P20626" t="str">
            <v>PROBABLES NO DESARRROLLADAS</v>
          </cell>
          <cell r="Q20626" t="str">
            <v>PROBABLES NO DESARRROLLADAS2016</v>
          </cell>
        </row>
        <row r="20627">
          <cell r="I20627">
            <v>0.13187775701989415</v>
          </cell>
          <cell r="J20627">
            <v>0.13187775701989415</v>
          </cell>
          <cell r="K20627">
            <v>3.9563327105968236E-2</v>
          </cell>
          <cell r="L20627">
            <v>3.9563327105968236E-2</v>
          </cell>
          <cell r="P20627" t="str">
            <v>PROBABLES NO DESARRROLLADAS</v>
          </cell>
          <cell r="Q20627" t="str">
            <v>PROBABLES NO DESARRROLLADAS2016</v>
          </cell>
        </row>
        <row r="20628">
          <cell r="I20628">
            <v>0.12626380580713906</v>
          </cell>
          <cell r="J20628">
            <v>0.12626380580713906</v>
          </cell>
          <cell r="K20628">
            <v>3.7879141742141714E-2</v>
          </cell>
          <cell r="L20628">
            <v>3.7879141742141714E-2</v>
          </cell>
          <cell r="P20628" t="str">
            <v>PROBABLES NO DESARRROLLADAS</v>
          </cell>
          <cell r="Q20628" t="str">
            <v>PROBABLES NO DESARRROLLADAS2016</v>
          </cell>
        </row>
        <row r="20629">
          <cell r="I20629">
            <v>0.12908175232627858</v>
          </cell>
          <cell r="J20629">
            <v>0.12908175232627858</v>
          </cell>
          <cell r="K20629">
            <v>3.8724525697883566E-2</v>
          </cell>
          <cell r="L20629">
            <v>3.8724525697883566E-2</v>
          </cell>
          <cell r="P20629" t="str">
            <v>PROBABLES NO DESARRROLLADAS</v>
          </cell>
          <cell r="Q20629" t="str">
            <v>PROBABLES NO DESARRROLLADAS2016</v>
          </cell>
        </row>
        <row r="20630">
          <cell r="I20630">
            <v>0.12768251356609867</v>
          </cell>
          <cell r="J20630">
            <v>0.12768251356609867</v>
          </cell>
          <cell r="K20630">
            <v>3.8304754069829597E-2</v>
          </cell>
          <cell r="L20630">
            <v>3.8304754069829597E-2</v>
          </cell>
          <cell r="P20630" t="str">
            <v>PROBABLES NO DESARRROLLADAS</v>
          </cell>
          <cell r="Q20630" t="str">
            <v>PROBABLES NO DESARRROLLADAS2016</v>
          </cell>
        </row>
        <row r="20631">
          <cell r="I20631">
            <v>0.12224505275798676</v>
          </cell>
          <cell r="J20631">
            <v>0.12224505275798676</v>
          </cell>
          <cell r="K20631">
            <v>3.6673515827396037E-2</v>
          </cell>
          <cell r="L20631">
            <v>3.6673515827396037E-2</v>
          </cell>
          <cell r="P20631" t="str">
            <v>PROBABLES NO DESARRROLLADAS</v>
          </cell>
          <cell r="Q20631" t="str">
            <v>PROBABLES NO DESARRROLLADAS2016</v>
          </cell>
        </row>
        <row r="20632">
          <cell r="I20632">
            <v>0.12497117483124492</v>
          </cell>
          <cell r="J20632">
            <v>0.12497117483124492</v>
          </cell>
          <cell r="K20632">
            <v>3.7491352449373468E-2</v>
          </cell>
          <cell r="L20632">
            <v>3.7491352449373468E-2</v>
          </cell>
          <cell r="P20632" t="str">
            <v>PROBABLES NO DESARRROLLADAS</v>
          </cell>
          <cell r="Q20632" t="str">
            <v>PROBABLES NO DESARRROLLADAS2016</v>
          </cell>
        </row>
        <row r="20633">
          <cell r="I20633">
            <v>0.1196478336943692</v>
          </cell>
          <cell r="J20633">
            <v>0.1196478336943692</v>
          </cell>
          <cell r="K20633">
            <v>3.5894350108310762E-2</v>
          </cell>
          <cell r="L20633">
            <v>3.5894350108310762E-2</v>
          </cell>
          <cell r="P20633" t="str">
            <v>PROBABLES NO DESARRROLLADAS</v>
          </cell>
          <cell r="Q20633" t="str">
            <v>PROBABLES NO DESARRROLLADAS2016</v>
          </cell>
        </row>
        <row r="20634">
          <cell r="I20634">
            <v>0.12231466876527448</v>
          </cell>
          <cell r="J20634">
            <v>0.12231466876527448</v>
          </cell>
          <cell r="K20634">
            <v>3.669440062958234E-2</v>
          </cell>
          <cell r="L20634">
            <v>3.669440062958234E-2</v>
          </cell>
          <cell r="P20634" t="str">
            <v>PROBABLES NO DESARRROLLADAS</v>
          </cell>
          <cell r="Q20634" t="str">
            <v>PROBABLES NO DESARRROLLADAS2016</v>
          </cell>
        </row>
        <row r="20635">
          <cell r="I20635">
            <v>0.12098532678852524</v>
          </cell>
          <cell r="J20635">
            <v>0.12098532678852524</v>
          </cell>
          <cell r="K20635">
            <v>3.6295598036557582E-2</v>
          </cell>
          <cell r="L20635">
            <v>3.6295598036557582E-2</v>
          </cell>
          <cell r="P20635" t="str">
            <v>PROBABLES NO DESARRROLLADAS</v>
          </cell>
          <cell r="Q20635" t="str">
            <v>PROBABLES NO DESARRROLLADAS2017</v>
          </cell>
        </row>
        <row r="20636">
          <cell r="I20636">
            <v>0.10814592375307824</v>
          </cell>
          <cell r="J20636">
            <v>0.10814592375307824</v>
          </cell>
          <cell r="K20636">
            <v>3.2443777125923466E-2</v>
          </cell>
          <cell r="L20636">
            <v>3.2443777125923466E-2</v>
          </cell>
          <cell r="P20636" t="str">
            <v>PROBABLES NO DESARRROLLADAS</v>
          </cell>
          <cell r="Q20636" t="str">
            <v>PROBABLES NO DESARRROLLADAS2017</v>
          </cell>
        </row>
        <row r="20637">
          <cell r="I20637">
            <v>0.11849320834367734</v>
          </cell>
          <cell r="J20637">
            <v>0.11849320834367734</v>
          </cell>
          <cell r="K20637">
            <v>3.55479625031032E-2</v>
          </cell>
          <cell r="L20637">
            <v>3.55479625031032E-2</v>
          </cell>
          <cell r="P20637" t="str">
            <v>PROBABLES NO DESARRROLLADAS</v>
          </cell>
          <cell r="Q20637" t="str">
            <v>PROBABLES NO DESARRROLLADAS2017</v>
          </cell>
        </row>
        <row r="20638">
          <cell r="I20638">
            <v>0.11344270363432588</v>
          </cell>
          <cell r="J20638">
            <v>0.11344270363432588</v>
          </cell>
          <cell r="K20638">
            <v>3.4032811090297758E-2</v>
          </cell>
          <cell r="L20638">
            <v>3.4032811090297758E-2</v>
          </cell>
          <cell r="P20638" t="str">
            <v>PROBABLES NO DESARRROLLADAS</v>
          </cell>
          <cell r="Q20638" t="str">
            <v>PROBABLES NO DESARRROLLADAS2017</v>
          </cell>
        </row>
        <row r="20639">
          <cell r="I20639">
            <v>0.11596807670244849</v>
          </cell>
          <cell r="J20639">
            <v>0.11596807670244849</v>
          </cell>
          <cell r="K20639">
            <v>3.4790423010734546E-2</v>
          </cell>
          <cell r="L20639">
            <v>3.4790423010734546E-2</v>
          </cell>
          <cell r="P20639" t="str">
            <v>PROBABLES NO DESARRROLLADAS</v>
          </cell>
          <cell r="Q20639" t="str">
            <v>PROBABLES NO DESARRROLLADAS2017</v>
          </cell>
        </row>
        <row r="20640">
          <cell r="I20640">
            <v>0.11102399418618833</v>
          </cell>
          <cell r="J20640">
            <v>0.11102399418618833</v>
          </cell>
          <cell r="K20640">
            <v>3.3307198255856506E-2</v>
          </cell>
          <cell r="L20640">
            <v>3.3307198255856506E-2</v>
          </cell>
          <cell r="P20640" t="str">
            <v>PROBABLES NO DESARRROLLADAS</v>
          </cell>
          <cell r="Q20640" t="str">
            <v>PROBABLES NO DESARRROLLADAS2017</v>
          </cell>
        </row>
        <row r="20641">
          <cell r="I20641">
            <v>0.11349429736521238</v>
          </cell>
          <cell r="J20641">
            <v>0.11349429736521238</v>
          </cell>
          <cell r="K20641">
            <v>3.4048289209563709E-2</v>
          </cell>
          <cell r="L20641">
            <v>3.4048289209563709E-2</v>
          </cell>
          <cell r="P20641" t="str">
            <v>PROBABLES NO DESARRROLLADAS</v>
          </cell>
          <cell r="Q20641" t="str">
            <v>PROBABLES NO DESARRROLLADAS2017</v>
          </cell>
        </row>
        <row r="20642">
          <cell r="I20642">
            <v>0.11225650045157741</v>
          </cell>
          <cell r="J20642">
            <v>0.11225650045157741</v>
          </cell>
          <cell r="K20642">
            <v>3.3676950135473227E-2</v>
          </cell>
          <cell r="L20642">
            <v>3.3676950135473227E-2</v>
          </cell>
          <cell r="P20642" t="str">
            <v>PROBABLES NO DESARRROLLADAS</v>
          </cell>
          <cell r="Q20642" t="str">
            <v>PROBABLES NO DESARRROLLADAS2017</v>
          </cell>
        </row>
        <row r="20643">
          <cell r="I20643">
            <v>0.10746891508369424</v>
          </cell>
          <cell r="J20643">
            <v>0.10746891508369424</v>
          </cell>
          <cell r="K20643">
            <v>3.2240674525108259E-2</v>
          </cell>
          <cell r="L20643">
            <v>3.2240674525108259E-2</v>
          </cell>
          <cell r="P20643" t="str">
            <v>PROBABLES NO DESARRROLLADAS</v>
          </cell>
          <cell r="Q20643" t="str">
            <v>PROBABLES NO DESARRROLLADAS2017</v>
          </cell>
        </row>
        <row r="20644">
          <cell r="I20644">
            <v>0.10985834837334017</v>
          </cell>
          <cell r="J20644">
            <v>0.10985834837334017</v>
          </cell>
          <cell r="K20644">
            <v>3.295750451200205E-2</v>
          </cell>
          <cell r="L20644">
            <v>3.295750451200205E-2</v>
          </cell>
          <cell r="P20644" t="str">
            <v>PROBABLES NO DESARRROLLADAS</v>
          </cell>
          <cell r="Q20644" t="str">
            <v>PROBABLES NO DESARRROLLADAS2017</v>
          </cell>
        </row>
        <row r="20645">
          <cell r="I20645">
            <v>0.10517192619040332</v>
          </cell>
          <cell r="J20645">
            <v>0.10517192619040332</v>
          </cell>
          <cell r="K20645">
            <v>3.1551577857120996E-2</v>
          </cell>
          <cell r="L20645">
            <v>3.1551577857120996E-2</v>
          </cell>
          <cell r="P20645" t="str">
            <v>PROBABLES NO DESARRROLLADAS</v>
          </cell>
          <cell r="Q20645" t="str">
            <v>PROBABLES NO DESARRROLLADAS2017</v>
          </cell>
        </row>
        <row r="20646">
          <cell r="I20646">
            <v>0.10750915506958074</v>
          </cell>
          <cell r="J20646">
            <v>0.10750915506958074</v>
          </cell>
          <cell r="K20646">
            <v>3.2252746520874218E-2</v>
          </cell>
          <cell r="L20646">
            <v>3.2252746520874218E-2</v>
          </cell>
          <cell r="P20646" t="str">
            <v>PROBABLES NO DESARRROLLADAS</v>
          </cell>
          <cell r="Q20646" t="str">
            <v>PROBABLES NO DESARRROLLADAS2017</v>
          </cell>
        </row>
        <row r="20647">
          <cell r="I20647">
            <v>0.10633376751939053</v>
          </cell>
          <cell r="J20647">
            <v>0.10633376751939053</v>
          </cell>
          <cell r="K20647">
            <v>3.1900130255817144E-2</v>
          </cell>
          <cell r="L20647">
            <v>3.1900130255817144E-2</v>
          </cell>
          <cell r="P20647" t="str">
            <v>PROBABLES NO DESARRROLLADAS</v>
          </cell>
          <cell r="Q20647" t="str">
            <v>PROBABLES NO DESARRROLLADAS2018</v>
          </cell>
        </row>
        <row r="20648">
          <cell r="I20648">
            <v>9.5043352720778615E-2</v>
          </cell>
          <cell r="J20648">
            <v>9.5043352720778615E-2</v>
          </cell>
          <cell r="K20648">
            <v>2.8513005816233575E-2</v>
          </cell>
          <cell r="L20648">
            <v>2.8513005816233575E-2</v>
          </cell>
          <cell r="P20648" t="str">
            <v>PROBABLES NO DESARRROLLADAS</v>
          </cell>
          <cell r="Q20648" t="str">
            <v>PROBABLES NO DESARRROLLADAS2018</v>
          </cell>
        </row>
        <row r="20649">
          <cell r="I20649">
            <v>0.10413057902546698</v>
          </cell>
          <cell r="J20649">
            <v>0.10413057902546698</v>
          </cell>
          <cell r="K20649">
            <v>3.1239173707640091E-2</v>
          </cell>
          <cell r="L20649">
            <v>3.1239173707640091E-2</v>
          </cell>
          <cell r="P20649" t="str">
            <v>PROBABLES NO DESARRROLLADAS</v>
          </cell>
          <cell r="Q20649" t="str">
            <v>PROBABLES NO DESARRROLLADAS2018</v>
          </cell>
        </row>
        <row r="20650">
          <cell r="I20650">
            <v>9.9685924424003189E-2</v>
          </cell>
          <cell r="J20650">
            <v>9.9685924424003189E-2</v>
          </cell>
          <cell r="K20650">
            <v>2.9905777327200962E-2</v>
          </cell>
          <cell r="L20650">
            <v>2.9905777327200962E-2</v>
          </cell>
          <cell r="P20650" t="str">
            <v>PROBABLES NO DESARRROLLADAS</v>
          </cell>
          <cell r="Q20650" t="str">
            <v>PROBABLES NO DESARRROLLADAS2018</v>
          </cell>
        </row>
        <row r="20651">
          <cell r="I20651">
            <v>0.10189862209969622</v>
          </cell>
          <cell r="J20651">
            <v>0.10189862209969622</v>
          </cell>
          <cell r="K20651">
            <v>3.0569586629908854E-2</v>
          </cell>
          <cell r="L20651">
            <v>3.0569586629908854E-2</v>
          </cell>
          <cell r="P20651" t="str">
            <v>PROBABLES NO DESARRROLLADAS</v>
          </cell>
          <cell r="Q20651" t="str">
            <v>PROBABLES NO DESARRROLLADAS2018</v>
          </cell>
        </row>
        <row r="20652">
          <cell r="I20652">
            <v>9.7548235235491443E-2</v>
          </cell>
          <cell r="J20652">
            <v>9.7548235235491443E-2</v>
          </cell>
          <cell r="K20652">
            <v>2.9264470570647436E-2</v>
          </cell>
          <cell r="L20652">
            <v>2.9264470570647436E-2</v>
          </cell>
          <cell r="P20652" t="str">
            <v>PROBABLES NO DESARRROLLADAS</v>
          </cell>
          <cell r="Q20652" t="str">
            <v>PROBABLES NO DESARRROLLADAS2018</v>
          </cell>
        </row>
        <row r="20653">
          <cell r="I20653">
            <v>9.9712466172903857E-2</v>
          </cell>
          <cell r="J20653">
            <v>9.9712466172903857E-2</v>
          </cell>
          <cell r="K20653">
            <v>2.9913739851871148E-2</v>
          </cell>
          <cell r="L20653">
            <v>2.9913739851871148E-2</v>
          </cell>
          <cell r="P20653" t="str">
            <v>PROBABLES NO DESARRROLLADAS</v>
          </cell>
          <cell r="Q20653" t="str">
            <v>PROBABLES NO DESARRROLLADAS2018</v>
          </cell>
        </row>
        <row r="20654">
          <cell r="I20654">
            <v>9.8618740208003888E-2</v>
          </cell>
          <cell r="J20654">
            <v>9.8618740208003888E-2</v>
          </cell>
          <cell r="K20654">
            <v>2.958562206240117E-2</v>
          </cell>
          <cell r="L20654">
            <v>2.958562206240117E-2</v>
          </cell>
          <cell r="P20654" t="str">
            <v>PROBABLES NO DESARRROLLADAS</v>
          </cell>
          <cell r="Q20654" t="str">
            <v>PROBABLES NO DESARRROLLADAS2018</v>
          </cell>
        </row>
        <row r="20655">
          <cell r="I20655">
            <v>9.440694004206153E-2</v>
          </cell>
          <cell r="J20655">
            <v>9.440694004206153E-2</v>
          </cell>
          <cell r="K20655">
            <v>2.8322082012618467E-2</v>
          </cell>
          <cell r="L20655">
            <v>2.8322082012618467E-2</v>
          </cell>
          <cell r="P20655" t="str">
            <v>PROBABLES NO DESARRROLLADAS</v>
          </cell>
          <cell r="Q20655" t="str">
            <v>PROBABLES NO DESARRROLLADAS2018</v>
          </cell>
        </row>
        <row r="20656">
          <cell r="I20656">
            <v>9.6500010348422399E-2</v>
          </cell>
          <cell r="J20656">
            <v>9.6500010348422399E-2</v>
          </cell>
          <cell r="K20656">
            <v>2.8950003104526716E-2</v>
          </cell>
          <cell r="L20656">
            <v>2.8950003104526716E-2</v>
          </cell>
          <cell r="P20656" t="str">
            <v>PROBABLES NO DESARRROLLADAS</v>
          </cell>
          <cell r="Q20656" t="str">
            <v>PROBABLES NO DESARRROLLADAS2018</v>
          </cell>
        </row>
        <row r="20657">
          <cell r="I20657">
            <v>9.2377772043609474E-2</v>
          </cell>
          <cell r="J20657">
            <v>9.2377772043609474E-2</v>
          </cell>
          <cell r="K20657">
            <v>2.7713331613082835E-2</v>
          </cell>
          <cell r="L20657">
            <v>2.7713331613082835E-2</v>
          </cell>
          <cell r="P20657" t="str">
            <v>PROBABLES NO DESARRROLLADAS</v>
          </cell>
          <cell r="Q20657" t="str">
            <v>PROBABLES NO DESARRROLLADAS2018</v>
          </cell>
        </row>
        <row r="20658">
          <cell r="I20658">
            <v>9.4424913653876591E-2</v>
          </cell>
          <cell r="J20658">
            <v>9.4424913653876591E-2</v>
          </cell>
          <cell r="K20658">
            <v>2.8327474096162972E-2</v>
          </cell>
          <cell r="L20658">
            <v>2.8327474096162972E-2</v>
          </cell>
          <cell r="P20658" t="str">
            <v>PROBABLES NO DESARRROLLADAS</v>
          </cell>
          <cell r="Q20658" t="str">
            <v>PROBABLES NO DESARRROLLADAS2018</v>
          </cell>
        </row>
        <row r="20659">
          <cell r="I20659">
            <v>9.3386808487819967E-2</v>
          </cell>
          <cell r="J20659">
            <v>9.3386808487819967E-2</v>
          </cell>
          <cell r="K20659">
            <v>2.8016042546345991E-2</v>
          </cell>
          <cell r="L20659">
            <v>2.8016042546345991E-2</v>
          </cell>
          <cell r="P20659" t="str">
            <v>PROBABLES NO DESARRROLLADAS</v>
          </cell>
          <cell r="Q20659" t="str">
            <v>PROBABLES NO DESARRROLLADAS2019</v>
          </cell>
        </row>
        <row r="20660">
          <cell r="I20660">
            <v>8.3466206585255623E-2</v>
          </cell>
          <cell r="J20660">
            <v>8.3466206585255623E-2</v>
          </cell>
          <cell r="K20660">
            <v>2.5039861975576685E-2</v>
          </cell>
          <cell r="L20660">
            <v>2.5039861975576685E-2</v>
          </cell>
          <cell r="P20660" t="str">
            <v>PROBABLES NO DESARRROLLADAS</v>
          </cell>
          <cell r="Q20660" t="str">
            <v>PROBABLES NO DESARRROLLADAS2019</v>
          </cell>
        </row>
        <row r="20661">
          <cell r="I20661">
            <v>9.1441203715854485E-2</v>
          </cell>
          <cell r="J20661">
            <v>9.1441203715854485E-2</v>
          </cell>
          <cell r="K20661">
            <v>2.7432361114756353E-2</v>
          </cell>
          <cell r="L20661">
            <v>2.7432361114756353E-2</v>
          </cell>
          <cell r="P20661" t="str">
            <v>PROBABLES NO DESARRROLLADAS</v>
          </cell>
          <cell r="Q20661" t="str">
            <v>PROBABLES NO DESARRROLLADAS2019</v>
          </cell>
        </row>
        <row r="20662">
          <cell r="I20662">
            <v>8.7532931147785709E-2</v>
          </cell>
          <cell r="J20662">
            <v>8.7532931147785709E-2</v>
          </cell>
          <cell r="K20662">
            <v>2.6259879344335716E-2</v>
          </cell>
          <cell r="L20662">
            <v>2.6259879344335716E-2</v>
          </cell>
          <cell r="P20662" t="str">
            <v>PROBABLES NO DESARRROLLADAS</v>
          </cell>
          <cell r="Q20662" t="str">
            <v>PROBABLES NO DESARRROLLADAS2019</v>
          </cell>
        </row>
        <row r="20663">
          <cell r="I20663">
            <v>8.9470537926832169E-2</v>
          </cell>
          <cell r="J20663">
            <v>8.9470537926832169E-2</v>
          </cell>
          <cell r="K20663">
            <v>2.6841161378049649E-2</v>
          </cell>
          <cell r="L20663">
            <v>2.6841161378049649E-2</v>
          </cell>
          <cell r="P20663" t="str">
            <v>PROBABLES NO DESARRROLLADAS</v>
          </cell>
          <cell r="Q20663" t="str">
            <v>PROBABLES NO DESARRROLLADAS2019</v>
          </cell>
        </row>
        <row r="20664">
          <cell r="I20664">
            <v>8.5645663433275607E-2</v>
          </cell>
          <cell r="J20664">
            <v>8.5645663433275607E-2</v>
          </cell>
          <cell r="K20664">
            <v>2.5693699029982687E-2</v>
          </cell>
          <cell r="L20664">
            <v>2.5693699029982687E-2</v>
          </cell>
          <cell r="P20664" t="str">
            <v>PROBABLES NO DESARRROLLADAS</v>
          </cell>
          <cell r="Q20664" t="str">
            <v>PROBABLES NO DESARRROLLADAS2019</v>
          </cell>
        </row>
        <row r="20665">
          <cell r="I20665">
            <v>8.7540650016769084E-2</v>
          </cell>
          <cell r="J20665">
            <v>8.7540650016769084E-2</v>
          </cell>
          <cell r="K20665">
            <v>2.6262195005030711E-2</v>
          </cell>
          <cell r="L20665">
            <v>2.6262195005030711E-2</v>
          </cell>
          <cell r="P20665" t="str">
            <v>PROBABLES NO DESARRROLLADAS</v>
          </cell>
          <cell r="Q20665" t="str">
            <v>PROBABLES NO DESARRROLLADAS2019</v>
          </cell>
        </row>
        <row r="20666">
          <cell r="I20666">
            <v>8.6575260813010105E-2</v>
          </cell>
          <cell r="J20666">
            <v>8.6575260813010105E-2</v>
          </cell>
          <cell r="K20666">
            <v>2.5972578243903029E-2</v>
          </cell>
          <cell r="L20666">
            <v>2.5972578243903029E-2</v>
          </cell>
          <cell r="P20666" t="str">
            <v>PROBABLES NO DESARRROLLADAS</v>
          </cell>
          <cell r="Q20666" t="str">
            <v>PROBABLES NO DESARRROLLADAS2019</v>
          </cell>
        </row>
        <row r="20667">
          <cell r="I20667">
            <v>8.2872962706087738E-2</v>
          </cell>
          <cell r="J20667">
            <v>8.2872962706087738E-2</v>
          </cell>
          <cell r="K20667">
            <v>2.4861888811826317E-2</v>
          </cell>
          <cell r="L20667">
            <v>2.4861888811826317E-2</v>
          </cell>
          <cell r="P20667" t="str">
            <v>PROBABLES NO DESARRROLLADAS</v>
          </cell>
          <cell r="Q20667" t="str">
            <v>PROBABLES NO DESARRROLLADAS2019</v>
          </cell>
        </row>
        <row r="20668">
          <cell r="I20668">
            <v>8.4705383165887105E-2</v>
          </cell>
          <cell r="J20668">
            <v>8.4705383165887105E-2</v>
          </cell>
          <cell r="K20668">
            <v>2.5411614949766136E-2</v>
          </cell>
          <cell r="L20668">
            <v>2.5411614949766136E-2</v>
          </cell>
          <cell r="P20668" t="str">
            <v>PROBABLES NO DESARRROLLADAS</v>
          </cell>
          <cell r="Q20668" t="str">
            <v>PROBABLES NO DESARRROLLADAS2019</v>
          </cell>
        </row>
        <row r="20669">
          <cell r="I20669">
            <v>8.1082280797825687E-2</v>
          </cell>
          <cell r="J20669">
            <v>8.1082280797825687E-2</v>
          </cell>
          <cell r="K20669">
            <v>2.4324684239347701E-2</v>
          </cell>
          <cell r="L20669">
            <v>2.4324684239347701E-2</v>
          </cell>
          <cell r="P20669" t="str">
            <v>PROBABLES NO DESARRROLLADAS</v>
          </cell>
          <cell r="Q20669" t="str">
            <v>PROBABLES NO DESARRROLLADAS2019</v>
          </cell>
        </row>
        <row r="20670">
          <cell r="I20670">
            <v>8.2874326311560165E-2</v>
          </cell>
          <cell r="J20670">
            <v>8.2874326311560165E-2</v>
          </cell>
          <cell r="K20670">
            <v>2.4862297893468051E-2</v>
          </cell>
          <cell r="L20670">
            <v>2.4862297893468051E-2</v>
          </cell>
          <cell r="P20670" t="str">
            <v>PROBABLES NO DESARRROLLADAS</v>
          </cell>
          <cell r="Q20670" t="str">
            <v>PROBABLES NO DESARRROLLADAS2019</v>
          </cell>
        </row>
        <row r="20671">
          <cell r="I20671">
            <v>8.195842353405422E-2</v>
          </cell>
          <cell r="J20671">
            <v>8.195842353405422E-2</v>
          </cell>
          <cell r="K20671">
            <v>2.4587527060216267E-2</v>
          </cell>
          <cell r="L20671">
            <v>2.4587527060216267E-2</v>
          </cell>
          <cell r="P20671" t="str">
            <v>PROBABLES NO DESARRROLLADAS</v>
          </cell>
          <cell r="Q20671" t="str">
            <v>PROBABLES NO DESARRROLLADAS2020</v>
          </cell>
        </row>
        <row r="20672">
          <cell r="I20672">
            <v>7.5850232798459719E-2</v>
          </cell>
          <cell r="J20672">
            <v>7.5850232798459719E-2</v>
          </cell>
          <cell r="K20672">
            <v>2.2755069839537914E-2</v>
          </cell>
          <cell r="L20672">
            <v>2.2755069839537914E-2</v>
          </cell>
          <cell r="P20672" t="str">
            <v>PROBABLES NO DESARRROLLADAS</v>
          </cell>
          <cell r="Q20672" t="str">
            <v>PROBABLES NO DESARRROLLADAS2020</v>
          </cell>
        </row>
        <row r="20673">
          <cell r="I20673">
            <v>8.0213269937084428E-2</v>
          </cell>
          <cell r="J20673">
            <v>8.0213269937084428E-2</v>
          </cell>
          <cell r="K20673">
            <v>2.4063980981125319E-2</v>
          </cell>
          <cell r="L20673">
            <v>2.4063980981125319E-2</v>
          </cell>
          <cell r="P20673" t="str">
            <v>PROBABLES NO DESARRROLLADAS</v>
          </cell>
          <cell r="Q20673" t="str">
            <v>PROBABLES NO DESARRROLLADAS2020</v>
          </cell>
        </row>
        <row r="20674">
          <cell r="I20674">
            <v>7.6780526226276444E-2</v>
          </cell>
          <cell r="J20674">
            <v>7.6780526226276444E-2</v>
          </cell>
          <cell r="K20674">
            <v>2.3034157867882928E-2</v>
          </cell>
          <cell r="L20674">
            <v>2.3034157867882928E-2</v>
          </cell>
          <cell r="P20674" t="str">
            <v>PROBABLES NO DESARRROLLADAS</v>
          </cell>
          <cell r="Q20674" t="str">
            <v>PROBABLES NO DESARRROLLADAS2020</v>
          </cell>
        </row>
        <row r="20675">
          <cell r="I20675">
            <v>7.84756829783885E-2</v>
          </cell>
          <cell r="J20675">
            <v>7.84756829783885E-2</v>
          </cell>
          <cell r="K20675">
            <v>2.3542704893516557E-2</v>
          </cell>
          <cell r="L20675">
            <v>2.3542704893516557E-2</v>
          </cell>
          <cell r="P20675" t="str">
            <v>PROBABLES NO DESARRROLLADAS</v>
          </cell>
          <cell r="Q20675" t="str">
            <v>PROBABLES NO DESARRROLLADAS2020</v>
          </cell>
        </row>
        <row r="20676">
          <cell r="I20676">
            <v>7.5116610905310618E-2</v>
          </cell>
          <cell r="J20676">
            <v>7.5116610905310618E-2</v>
          </cell>
          <cell r="K20676">
            <v>2.253498327159319E-2</v>
          </cell>
          <cell r="L20676">
            <v>2.253498327159319E-2</v>
          </cell>
          <cell r="P20676" t="str">
            <v>PROBABLES NO DESARRROLLADAS</v>
          </cell>
          <cell r="Q20676" t="str">
            <v>PROBABLES NO DESARRROLLADAS2020</v>
          </cell>
        </row>
        <row r="20677">
          <cell r="I20677">
            <v>7.6774331139837448E-2</v>
          </cell>
          <cell r="J20677">
            <v>7.6774331139837448E-2</v>
          </cell>
          <cell r="K20677">
            <v>2.3032299341951237E-2</v>
          </cell>
          <cell r="L20677">
            <v>2.3032299341951237E-2</v>
          </cell>
          <cell r="P20677" t="str">
            <v>PROBABLES NO DESARRROLLADAS</v>
          </cell>
          <cell r="Q20677" t="str">
            <v>PROBABLES NO DESARRROLLADAS2020</v>
          </cell>
        </row>
        <row r="20678">
          <cell r="I20678">
            <v>7.5923367606722067E-2</v>
          </cell>
          <cell r="J20678">
            <v>7.5923367606722067E-2</v>
          </cell>
          <cell r="K20678">
            <v>2.2777010282016615E-2</v>
          </cell>
          <cell r="L20678">
            <v>2.2777010282016615E-2</v>
          </cell>
          <cell r="P20678" t="str">
            <v>PROBABLES NO DESARRROLLADAS</v>
          </cell>
          <cell r="Q20678" t="str">
            <v>PROBABLES NO DESARRROLLADAS2020</v>
          </cell>
        </row>
        <row r="20679">
          <cell r="I20679">
            <v>7.2672551154984846E-2</v>
          </cell>
          <cell r="J20679">
            <v>7.2672551154984846E-2</v>
          </cell>
          <cell r="K20679">
            <v>2.1801765346495451E-2</v>
          </cell>
          <cell r="L20679">
            <v>2.1801765346495451E-2</v>
          </cell>
          <cell r="P20679" t="str">
            <v>PROBABLES NO DESARRROLLADAS</v>
          </cell>
          <cell r="Q20679" t="str">
            <v>PROBABLES NO DESARRROLLADAS2020</v>
          </cell>
        </row>
        <row r="20680">
          <cell r="I20680">
            <v>7.4275323504398555E-2</v>
          </cell>
          <cell r="J20680">
            <v>7.4275323504398555E-2</v>
          </cell>
          <cell r="K20680">
            <v>2.2282597051319564E-2</v>
          </cell>
          <cell r="L20680">
            <v>2.2282597051319564E-2</v>
          </cell>
          <cell r="P20680" t="str">
            <v>PROBABLES NO DESARRROLLADAS</v>
          </cell>
          <cell r="Q20680" t="str">
            <v>PROBABLES NO DESARRROLLADAS2020</v>
          </cell>
        </row>
        <row r="20681">
          <cell r="I20681">
            <v>7.1094434196720804E-2</v>
          </cell>
          <cell r="J20681">
            <v>7.1094434196720804E-2</v>
          </cell>
          <cell r="K20681">
            <v>2.1328330259016245E-2</v>
          </cell>
          <cell r="L20681">
            <v>2.1328330259016245E-2</v>
          </cell>
          <cell r="P20681" t="str">
            <v>PROBABLES NO DESARRROLLADAS</v>
          </cell>
          <cell r="Q20681" t="str">
            <v>PROBABLES NO DESARRROLLADAS2020</v>
          </cell>
        </row>
        <row r="20682">
          <cell r="I20682">
            <v>7.2661753306170002E-2</v>
          </cell>
          <cell r="J20682">
            <v>7.2661753306170002E-2</v>
          </cell>
          <cell r="K20682">
            <v>2.1798525991850993E-2</v>
          </cell>
          <cell r="L20682">
            <v>2.1798525991850993E-2</v>
          </cell>
          <cell r="P20682" t="str">
            <v>PROBABLES NO DESARRROLLADAS</v>
          </cell>
          <cell r="Q20682" t="str">
            <v>PROBABLES NO DESARRROLLADAS2020</v>
          </cell>
        </row>
        <row r="20683">
          <cell r="I20683">
            <v>7.1854735156359123E-2</v>
          </cell>
          <cell r="J20683">
            <v>7.1854735156359123E-2</v>
          </cell>
          <cell r="K20683">
            <v>2.1556420546907727E-2</v>
          </cell>
          <cell r="L20683">
            <v>2.1556420546907727E-2</v>
          </cell>
          <cell r="P20683" t="str">
            <v>PROBABLES NO DESARRROLLADAS</v>
          </cell>
          <cell r="Q20683" t="str">
            <v>PROBABLES NO DESARRROLLADAS2021</v>
          </cell>
        </row>
        <row r="20684">
          <cell r="I20684">
            <v>6.4214589693842639E-2</v>
          </cell>
          <cell r="J20684">
            <v>6.4214589693842639E-2</v>
          </cell>
          <cell r="K20684">
            <v>1.9264376908152785E-2</v>
          </cell>
          <cell r="L20684">
            <v>1.9264376908152785E-2</v>
          </cell>
          <cell r="P20684" t="str">
            <v>PROBABLES NO DESARRROLLADAS</v>
          </cell>
          <cell r="Q20684" t="str">
            <v>PROBABLES NO DESARRROLLADAS2021</v>
          </cell>
        </row>
        <row r="20685">
          <cell r="I20685">
            <v>7.0342592997914941E-2</v>
          </cell>
          <cell r="J20685">
            <v>7.0342592997914941E-2</v>
          </cell>
          <cell r="K20685">
            <v>2.1102777899374477E-2</v>
          </cell>
          <cell r="L20685">
            <v>2.1102777899374477E-2</v>
          </cell>
          <cell r="P20685" t="str">
            <v>PROBABLES NO DESARRROLLADAS</v>
          </cell>
          <cell r="Q20685" t="str">
            <v>PROBABLES NO DESARRROLLADAS2021</v>
          </cell>
        </row>
        <row r="20686">
          <cell r="I20686">
            <v>6.7328654489835896E-2</v>
          </cell>
          <cell r="J20686">
            <v>6.7328654489835896E-2</v>
          </cell>
          <cell r="K20686">
            <v>2.0198596346950766E-2</v>
          </cell>
          <cell r="L20686">
            <v>2.0198596346950766E-2</v>
          </cell>
          <cell r="P20686" t="str">
            <v>PROBABLES NO DESARRROLLADAS</v>
          </cell>
          <cell r="Q20686" t="str">
            <v>PROBABLES NO DESARRROLLADAS2021</v>
          </cell>
        </row>
        <row r="20687">
          <cell r="I20687">
            <v>6.881145829460121E-2</v>
          </cell>
          <cell r="J20687">
            <v>6.881145829460121E-2</v>
          </cell>
          <cell r="K20687">
            <v>2.0643437488380358E-2</v>
          </cell>
          <cell r="L20687">
            <v>2.0643437488380358E-2</v>
          </cell>
          <cell r="P20687" t="str">
            <v>PROBABLES NO DESARRROLLADAS</v>
          </cell>
          <cell r="Q20687" t="str">
            <v>PROBABLES NO DESARRROLLADAS2021</v>
          </cell>
        </row>
        <row r="20688">
          <cell r="I20688">
            <v>0.12984852727160762</v>
          </cell>
          <cell r="J20688">
            <v>0.12984852727160762</v>
          </cell>
          <cell r="K20688">
            <v>3.8954558181482288E-2</v>
          </cell>
          <cell r="L20688">
            <v>3.8954558181482288E-2</v>
          </cell>
          <cell r="P20688" t="str">
            <v>PROBABLES NO DESARRROLLADAS</v>
          </cell>
          <cell r="Q20688" t="str">
            <v>PROBABLES NO DESARRROLLADAS2021</v>
          </cell>
        </row>
        <row r="20689">
          <cell r="I20689">
            <v>0.13251398739921352</v>
          </cell>
          <cell r="J20689">
            <v>0.13251398739921352</v>
          </cell>
          <cell r="K20689">
            <v>3.975419621976406E-2</v>
          </cell>
          <cell r="L20689">
            <v>3.975419621976406E-2</v>
          </cell>
          <cell r="P20689" t="str">
            <v>PROBABLES NO DESARRROLLADAS</v>
          </cell>
          <cell r="Q20689" t="str">
            <v>PROBABLES NO DESARRROLLADAS2021</v>
          </cell>
        </row>
        <row r="20690">
          <cell r="I20690">
            <v>0.13084496244725127</v>
          </cell>
          <cell r="J20690">
            <v>0.13084496244725127</v>
          </cell>
          <cell r="K20690">
            <v>3.9253488734175383E-2</v>
          </cell>
          <cell r="L20690">
            <v>3.9253488734175383E-2</v>
          </cell>
          <cell r="P20690" t="str">
            <v>PROBABLES NO DESARRROLLADAS</v>
          </cell>
          <cell r="Q20690" t="str">
            <v>PROBABLES NO DESARRROLLADAS2021</v>
          </cell>
        </row>
        <row r="20691">
          <cell r="I20691">
            <v>0.12505482522477029</v>
          </cell>
          <cell r="J20691">
            <v>0.12505482522477029</v>
          </cell>
          <cell r="K20691">
            <v>3.7516447567431083E-2</v>
          </cell>
          <cell r="L20691">
            <v>3.7516447567431083E-2</v>
          </cell>
          <cell r="P20691" t="str">
            <v>PROBABLES NO DESARRROLLADAS</v>
          </cell>
          <cell r="Q20691" t="str">
            <v>PROBABLES NO DESARRROLLADAS2021</v>
          </cell>
        </row>
        <row r="20692">
          <cell r="I20692">
            <v>0.12762188283724468</v>
          </cell>
          <cell r="J20692">
            <v>0.12762188283724468</v>
          </cell>
          <cell r="K20692">
            <v>3.8286564851173405E-2</v>
          </cell>
          <cell r="L20692">
            <v>3.8286564851173405E-2</v>
          </cell>
          <cell r="P20692" t="str">
            <v>PROBABLES NO DESARRROLLADAS</v>
          </cell>
          <cell r="Q20692" t="str">
            <v>PROBABLES NO DESARRROLLADAS2021</v>
          </cell>
        </row>
        <row r="20693">
          <cell r="I20693">
            <v>0.12197437298743562</v>
          </cell>
          <cell r="J20693">
            <v>0.12197437298743562</v>
          </cell>
          <cell r="K20693">
            <v>3.6592311896230682E-2</v>
          </cell>
          <cell r="L20693">
            <v>3.6592311896230682E-2</v>
          </cell>
          <cell r="P20693" t="str">
            <v>PROBABLES NO DESARRROLLADAS</v>
          </cell>
          <cell r="Q20693" t="str">
            <v>PROBABLES NO DESARRROLLADAS2021</v>
          </cell>
        </row>
        <row r="20694">
          <cell r="I20694">
            <v>0.12447819674746667</v>
          </cell>
          <cell r="J20694">
            <v>0.12447819674746667</v>
          </cell>
          <cell r="K20694">
            <v>3.7343459024240001E-2</v>
          </cell>
          <cell r="L20694">
            <v>3.7343459024240001E-2</v>
          </cell>
          <cell r="P20694" t="str">
            <v>PROBABLES NO DESARRROLLADAS</v>
          </cell>
          <cell r="Q20694" t="str">
            <v>PROBABLES NO DESARRROLLADAS2021</v>
          </cell>
        </row>
        <row r="20695">
          <cell r="I20695">
            <v>0.12291038326283264</v>
          </cell>
          <cell r="J20695">
            <v>0.12291038326283264</v>
          </cell>
          <cell r="K20695">
            <v>3.6873114978849791E-2</v>
          </cell>
          <cell r="L20695">
            <v>3.6873114978849791E-2</v>
          </cell>
          <cell r="P20695" t="str">
            <v>PROBABLES NO DESARRROLLADAS</v>
          </cell>
          <cell r="Q20695" t="str">
            <v>PROBABLES NO DESARRROLLADAS2022</v>
          </cell>
        </row>
        <row r="20696">
          <cell r="I20696">
            <v>0.10968469116824982</v>
          </cell>
          <cell r="J20696">
            <v>0.10968469116824982</v>
          </cell>
          <cell r="K20696">
            <v>3.2905407350474938E-2</v>
          </cell>
          <cell r="L20696">
            <v>3.2905407350474938E-2</v>
          </cell>
          <cell r="P20696" t="str">
            <v>PROBABLES NO DESARRROLLADAS</v>
          </cell>
          <cell r="Q20696" t="str">
            <v>PROBABLES NO DESARRROLLADAS2022</v>
          </cell>
        </row>
        <row r="20697">
          <cell r="I20697">
            <v>0.11998082849998612</v>
          </cell>
          <cell r="J20697">
            <v>0.11998082849998612</v>
          </cell>
          <cell r="K20697">
            <v>3.5994248549995833E-2</v>
          </cell>
          <cell r="L20697">
            <v>3.5994248549995833E-2</v>
          </cell>
          <cell r="P20697" t="str">
            <v>PROBABLES NO DESARRROLLADAS</v>
          </cell>
          <cell r="Q20697" t="str">
            <v>PROBABLES NO DESARRROLLADAS2022</v>
          </cell>
        </row>
        <row r="20698">
          <cell r="I20698">
            <v>0.11467144976588221</v>
          </cell>
          <cell r="J20698">
            <v>0.11467144976588221</v>
          </cell>
          <cell r="K20698">
            <v>3.440143492976467E-2</v>
          </cell>
          <cell r="L20698">
            <v>3.440143492976467E-2</v>
          </cell>
          <cell r="P20698" t="str">
            <v>PROBABLES NO DESARRROLLADAS</v>
          </cell>
          <cell r="Q20698" t="str">
            <v>PROBABLES NO DESARRROLLADAS2022</v>
          </cell>
        </row>
        <row r="20699">
          <cell r="I20699">
            <v>0.1170253630797127</v>
          </cell>
          <cell r="J20699">
            <v>0.1170253630797127</v>
          </cell>
          <cell r="K20699">
            <v>3.5107608923913805E-2</v>
          </cell>
          <cell r="L20699">
            <v>3.5107608923913805E-2</v>
          </cell>
          <cell r="P20699" t="str">
            <v>PROBABLES NO DESARRROLLADAS</v>
          </cell>
          <cell r="Q20699" t="str">
            <v>PROBABLES NO DESARRROLLADAS2022</v>
          </cell>
        </row>
        <row r="20700">
          <cell r="I20700">
            <v>0.11184676928390573</v>
          </cell>
          <cell r="J20700">
            <v>0.11184676928390573</v>
          </cell>
          <cell r="K20700">
            <v>3.3554030785171718E-2</v>
          </cell>
          <cell r="L20700">
            <v>3.3554030785171718E-2</v>
          </cell>
          <cell r="P20700" t="str">
            <v>PROBABLES NO DESARRROLLADAS</v>
          </cell>
          <cell r="Q20700" t="str">
            <v>PROBABLES NO DESARRROLLADAS2022</v>
          </cell>
        </row>
        <row r="20701">
          <cell r="I20701">
            <v>0.1141426990891326</v>
          </cell>
          <cell r="J20701">
            <v>0.1141426990891326</v>
          </cell>
          <cell r="K20701">
            <v>3.4242809726739779E-2</v>
          </cell>
          <cell r="L20701">
            <v>3.4242809726739779E-2</v>
          </cell>
          <cell r="P20701" t="str">
            <v>PROBABLES NO DESARRROLLADAS</v>
          </cell>
          <cell r="Q20701" t="str">
            <v>PROBABLES NO DESARRROLLADAS2022</v>
          </cell>
        </row>
        <row r="20702">
          <cell r="I20702">
            <v>0.11270506207734908</v>
          </cell>
          <cell r="J20702">
            <v>0.11270506207734908</v>
          </cell>
          <cell r="K20702">
            <v>3.3811518623204716E-2</v>
          </cell>
          <cell r="L20702">
            <v>3.3811518623204716E-2</v>
          </cell>
          <cell r="P20702" t="str">
            <v>PROBABLES NO DESARRROLLADAS</v>
          </cell>
          <cell r="Q20702" t="str">
            <v>PROBABLES NO DESARRROLLADAS2022</v>
          </cell>
        </row>
        <row r="20703">
          <cell r="I20703">
            <v>0.10771764977739756</v>
          </cell>
          <cell r="J20703">
            <v>0.10771764977739756</v>
          </cell>
          <cell r="K20703">
            <v>3.2315294933219267E-2</v>
          </cell>
          <cell r="L20703">
            <v>3.2315294933219267E-2</v>
          </cell>
          <cell r="P20703" t="str">
            <v>PROBABLES NO DESARRROLLADAS</v>
          </cell>
          <cell r="Q20703" t="str">
            <v>PROBABLES NO DESARRROLLADAS2022</v>
          </cell>
        </row>
        <row r="20704">
          <cell r="I20704">
            <v>0.10992881925736046</v>
          </cell>
          <cell r="J20704">
            <v>0.10992881925736046</v>
          </cell>
          <cell r="K20704">
            <v>3.2978645777208139E-2</v>
          </cell>
          <cell r="L20704">
            <v>3.2978645777208139E-2</v>
          </cell>
          <cell r="P20704" t="str">
            <v>PROBABLES NO DESARRROLLADAS</v>
          </cell>
          <cell r="Q20704" t="str">
            <v>PROBABLES NO DESARRROLLADAS2022</v>
          </cell>
        </row>
        <row r="20705">
          <cell r="I20705">
            <v>0.10506426095644546</v>
          </cell>
          <cell r="J20705">
            <v>0.10506426095644546</v>
          </cell>
          <cell r="K20705">
            <v>3.1519278286933641E-2</v>
          </cell>
          <cell r="L20705">
            <v>3.1519278286933641E-2</v>
          </cell>
          <cell r="P20705" t="str">
            <v>PROBABLES NO DESARRROLLADAS</v>
          </cell>
          <cell r="Q20705" t="str">
            <v>PROBABLES NO DESARRROLLADAS2022</v>
          </cell>
        </row>
        <row r="20706">
          <cell r="I20706">
            <v>0.10722096311010926</v>
          </cell>
          <cell r="J20706">
            <v>0.10722096311010926</v>
          </cell>
          <cell r="K20706">
            <v>3.2166288933032777E-2</v>
          </cell>
          <cell r="L20706">
            <v>3.2166288933032777E-2</v>
          </cell>
          <cell r="P20706" t="str">
            <v>PROBABLES NO DESARRROLLADAS</v>
          </cell>
          <cell r="Q20706" t="str">
            <v>PROBABLES NO DESARRROLLADAS2022</v>
          </cell>
        </row>
        <row r="20707">
          <cell r="I20707">
            <v>0.10587050595220909</v>
          </cell>
          <cell r="J20707">
            <v>0.10587050595220909</v>
          </cell>
          <cell r="K20707">
            <v>3.1761151785662724E-2</v>
          </cell>
          <cell r="L20707">
            <v>3.1761151785662724E-2</v>
          </cell>
          <cell r="P20707" t="str">
            <v>PROBABLES NO DESARRROLLADAS</v>
          </cell>
          <cell r="Q20707" t="str">
            <v>PROBABLES NO DESARRROLLADAS2023</v>
          </cell>
        </row>
        <row r="20708">
          <cell r="I20708">
            <v>9.4478378806794605E-2</v>
          </cell>
          <cell r="J20708">
            <v>9.4478378806794605E-2</v>
          </cell>
          <cell r="K20708">
            <v>2.8343513642038378E-2</v>
          </cell>
          <cell r="L20708">
            <v>2.8343513642038378E-2</v>
          </cell>
          <cell r="P20708" t="str">
            <v>PROBABLES NO DESARRROLLADAS</v>
          </cell>
          <cell r="Q20708" t="str">
            <v>PROBABLES NO DESARRROLLADAS2023</v>
          </cell>
        </row>
        <row r="20709">
          <cell r="I20709">
            <v>0.10334709469333923</v>
          </cell>
          <cell r="J20709">
            <v>0.10334709469333923</v>
          </cell>
          <cell r="K20709">
            <v>3.1004128408001767E-2</v>
          </cell>
          <cell r="L20709">
            <v>3.1004128408001767E-2</v>
          </cell>
          <cell r="P20709" t="str">
            <v>PROBABLES NO DESARRROLLADAS</v>
          </cell>
          <cell r="Q20709" t="str">
            <v>PROBABLES NO DESARRROLLADAS2023</v>
          </cell>
        </row>
        <row r="20710">
          <cell r="I20710">
            <v>9.8773790160807839E-2</v>
          </cell>
          <cell r="J20710">
            <v>9.8773790160807839E-2</v>
          </cell>
          <cell r="K20710">
            <v>2.9632137048242354E-2</v>
          </cell>
          <cell r="L20710">
            <v>2.9632137048242354E-2</v>
          </cell>
          <cell r="P20710" t="str">
            <v>PROBABLES NO DESARRROLLADAS</v>
          </cell>
          <cell r="Q20710" t="str">
            <v>PROBABLES NO DESARRROLLADAS2023</v>
          </cell>
        </row>
        <row r="20711">
          <cell r="I20711">
            <v>0.10080136494242639</v>
          </cell>
          <cell r="J20711">
            <v>0.10080136494242639</v>
          </cell>
          <cell r="K20711">
            <v>3.0240409482727913E-2</v>
          </cell>
          <cell r="L20711">
            <v>3.0240409482727913E-2</v>
          </cell>
          <cell r="P20711" t="str">
            <v>PROBABLES NO DESARRROLLADAS</v>
          </cell>
          <cell r="Q20711" t="str">
            <v>PROBABLES NO DESARRROLLADAS2023</v>
          </cell>
        </row>
        <row r="20712">
          <cell r="I20712">
            <v>9.6340713769361416E-2</v>
          </cell>
          <cell r="J20712">
            <v>9.6340713769361416E-2</v>
          </cell>
          <cell r="K20712">
            <v>2.8902214130808426E-2</v>
          </cell>
          <cell r="L20712">
            <v>2.8902214130808426E-2</v>
          </cell>
          <cell r="P20712" t="str">
            <v>PROBABLES NO DESARRROLLADAS</v>
          </cell>
          <cell r="Q20712" t="str">
            <v>PROBABLES NO DESARRROLLADAS2023</v>
          </cell>
        </row>
        <row r="20713">
          <cell r="I20713">
            <v>9.8318343678711007E-2</v>
          </cell>
          <cell r="J20713">
            <v>9.8318343678711007E-2</v>
          </cell>
          <cell r="K20713">
            <v>2.9495503103613301E-2</v>
          </cell>
          <cell r="L20713">
            <v>2.9495503103613301E-2</v>
          </cell>
          <cell r="P20713" t="str">
            <v>PROBABLES NO DESARRROLLADAS</v>
          </cell>
          <cell r="Q20713" t="str">
            <v>PROBABLES NO DESARRROLLADAS2023</v>
          </cell>
        </row>
        <row r="20714">
          <cell r="I20714">
            <v>9.7080015770417707E-2</v>
          </cell>
          <cell r="J20714">
            <v>9.7080015770417707E-2</v>
          </cell>
          <cell r="K20714">
            <v>2.9124004731125315E-2</v>
          </cell>
          <cell r="L20714">
            <v>2.9124004731125315E-2</v>
          </cell>
          <cell r="P20714" t="str">
            <v>PROBABLES NO DESARRROLLADAS</v>
          </cell>
          <cell r="Q20714" t="str">
            <v>PROBABLES NO DESARRROLLADAS2023</v>
          </cell>
        </row>
        <row r="20715">
          <cell r="I20715">
            <v>9.2784041341156004E-2</v>
          </cell>
          <cell r="J20715">
            <v>9.2784041341156004E-2</v>
          </cell>
          <cell r="K20715">
            <v>2.7835212402346807E-2</v>
          </cell>
          <cell r="L20715">
            <v>2.7835212402346807E-2</v>
          </cell>
          <cell r="P20715" t="str">
            <v>PROBABLES NO DESARRROLLADAS</v>
          </cell>
          <cell r="Q20715" t="str">
            <v>PROBABLES NO DESARRROLLADAS2023</v>
          </cell>
        </row>
        <row r="20716">
          <cell r="I20716">
            <v>9.4688661808322305E-2</v>
          </cell>
          <cell r="J20716">
            <v>9.4688661808322305E-2</v>
          </cell>
          <cell r="K20716">
            <v>2.8406598542496688E-2</v>
          </cell>
          <cell r="L20716">
            <v>2.8406598542496688E-2</v>
          </cell>
          <cell r="P20716" t="str">
            <v>PROBABLES NO DESARRROLLADAS</v>
          </cell>
          <cell r="Q20716" t="str">
            <v>PROBABLES NO DESARRROLLADAS2023</v>
          </cell>
        </row>
        <row r="20717">
          <cell r="I20717">
            <v>9.0498509317703785E-2</v>
          </cell>
          <cell r="J20717">
            <v>9.0498509317703785E-2</v>
          </cell>
          <cell r="K20717">
            <v>2.7149552795311137E-2</v>
          </cell>
          <cell r="L20717">
            <v>2.7149552795311137E-2</v>
          </cell>
          <cell r="P20717" t="str">
            <v>PROBABLES NO DESARRROLLADAS</v>
          </cell>
          <cell r="Q20717" t="str">
            <v>PROBABLES NO DESARRROLLADAS2023</v>
          </cell>
        </row>
        <row r="20718">
          <cell r="I20718">
            <v>9.2356213623353056E-2</v>
          </cell>
          <cell r="J20718">
            <v>9.2356213623353056E-2</v>
          </cell>
          <cell r="K20718">
            <v>2.7706864087005921E-2</v>
          </cell>
          <cell r="L20718">
            <v>2.7706864087005921E-2</v>
          </cell>
          <cell r="P20718" t="str">
            <v>PROBABLES NO DESARRROLLADAS</v>
          </cell>
          <cell r="Q20718" t="str">
            <v>PROBABLES NO DESARRROLLADAS2023</v>
          </cell>
        </row>
        <row r="20719">
          <cell r="I20719">
            <v>9.119297925064912E-2</v>
          </cell>
          <cell r="J20719">
            <v>9.119297925064912E-2</v>
          </cell>
          <cell r="K20719">
            <v>2.7357893775194736E-2</v>
          </cell>
          <cell r="L20719">
            <v>2.7357893775194736E-2</v>
          </cell>
          <cell r="P20719" t="str">
            <v>PROBABLES NO DESARRROLLADAS</v>
          </cell>
          <cell r="Q20719" t="str">
            <v>PROBABLES NO DESARRROLLADAS2024</v>
          </cell>
        </row>
        <row r="20720">
          <cell r="P20720" t="str">
            <v>PROBABLES NO DESARRROLLADAS</v>
          </cell>
          <cell r="Q20720" t="str">
            <v>PROBABLES NO DESARRROLLADAS2024</v>
          </cell>
        </row>
        <row r="20721">
          <cell r="P20721" t="str">
            <v>PROBABLES NO DESARRROLLADAS</v>
          </cell>
          <cell r="Q20721" t="str">
            <v>PROBABLES NO DESARRROLLADAS2012</v>
          </cell>
        </row>
        <row r="20722">
          <cell r="P20722" t="str">
            <v>PROBABLES NO DESARRROLLADAS</v>
          </cell>
          <cell r="Q20722" t="str">
            <v>PROBABLES NO DESARRROLLADAS2012</v>
          </cell>
        </row>
        <row r="20723">
          <cell r="P20723" t="str">
            <v>PROBABLES NO DESARRROLLADAS</v>
          </cell>
          <cell r="Q20723" t="str">
            <v>PROBABLES NO DESARRROLLADAS2012</v>
          </cell>
        </row>
        <row r="20724">
          <cell r="P20724" t="str">
            <v>PROBABLES NO DESARRROLLADAS</v>
          </cell>
          <cell r="Q20724" t="str">
            <v>PROBABLES NO DESARRROLLADAS2012</v>
          </cell>
        </row>
        <row r="20725">
          <cell r="P20725" t="str">
            <v>PROBABLES NO DESARRROLLADAS</v>
          </cell>
          <cell r="Q20725" t="str">
            <v>PROBABLES NO DESARRROLLADAS2012</v>
          </cell>
        </row>
        <row r="20726">
          <cell r="P20726" t="str">
            <v>PROBABLES NO DESARRROLLADAS</v>
          </cell>
          <cell r="Q20726" t="str">
            <v>PROBABLES NO DESARRROLLADAS2012</v>
          </cell>
        </row>
        <row r="20727">
          <cell r="P20727" t="str">
            <v>PROBABLES NO DESARRROLLADAS</v>
          </cell>
          <cell r="Q20727" t="str">
            <v>PROBABLES NO DESARRROLLADAS2012</v>
          </cell>
        </row>
        <row r="20728">
          <cell r="P20728" t="str">
            <v>PROBABLES NO DESARRROLLADAS</v>
          </cell>
          <cell r="Q20728" t="str">
            <v>PROBABLES NO DESARRROLLADAS2012</v>
          </cell>
        </row>
        <row r="20729">
          <cell r="P20729" t="str">
            <v>PROBABLES NO DESARRROLLADAS</v>
          </cell>
          <cell r="Q20729" t="str">
            <v>PROBABLES NO DESARRROLLADAS2012</v>
          </cell>
        </row>
        <row r="20730">
          <cell r="P20730" t="str">
            <v>PROBABLES NO DESARRROLLADAS</v>
          </cell>
          <cell r="Q20730" t="str">
            <v>PROBABLES NO DESARRROLLADAS2012</v>
          </cell>
        </row>
        <row r="20731">
          <cell r="P20731" t="str">
            <v>PROBABLES NO DESARRROLLADAS</v>
          </cell>
          <cell r="Q20731" t="str">
            <v>PROBABLES NO DESARRROLLADAS2012</v>
          </cell>
        </row>
        <row r="20732">
          <cell r="P20732" t="str">
            <v>PROBABLES NO DESARRROLLADAS</v>
          </cell>
          <cell r="Q20732" t="str">
            <v>PROBABLES NO DESARRROLLADAS2012</v>
          </cell>
        </row>
        <row r="20733">
          <cell r="P20733" t="str">
            <v>PROBABLES NO DESARRROLLADAS</v>
          </cell>
          <cell r="Q20733" t="str">
            <v>PROBABLES NO DESARRROLLADAS2013</v>
          </cell>
        </row>
        <row r="20734">
          <cell r="I20734">
            <v>5.2602739668380604E-5</v>
          </cell>
          <cell r="J20734">
            <v>5.2602739668380604E-5</v>
          </cell>
          <cell r="K20734">
            <v>1.5780821900514181E-5</v>
          </cell>
          <cell r="L20734">
            <v>1.5780821900514181E-5</v>
          </cell>
          <cell r="P20734" t="str">
            <v>PROBABLES NO DESARRROLLADAS</v>
          </cell>
          <cell r="Q20734" t="str">
            <v>PROBABLES NO DESARRROLLADAS2013</v>
          </cell>
        </row>
        <row r="20735">
          <cell r="I20735">
            <v>3.0816132199919738E-3</v>
          </cell>
          <cell r="J20735">
            <v>3.0816132199919738E-3</v>
          </cell>
          <cell r="K20735">
            <v>9.2448396599759206E-4</v>
          </cell>
          <cell r="L20735">
            <v>9.2448396599759206E-4</v>
          </cell>
          <cell r="P20735" t="str">
            <v>PROBABLES NO DESARRROLLADAS</v>
          </cell>
          <cell r="Q20735" t="str">
            <v>PROBABLES NO DESARRROLLADAS2013</v>
          </cell>
        </row>
        <row r="20736">
          <cell r="I20736">
            <v>8.797885986576482E-3</v>
          </cell>
          <cell r="J20736">
            <v>8.797885986576482E-3</v>
          </cell>
          <cell r="K20736">
            <v>2.6393657959729441E-3</v>
          </cell>
          <cell r="L20736">
            <v>2.6393657959729441E-3</v>
          </cell>
          <cell r="P20736" t="str">
            <v>PROBABLES NO DESARRROLLADAS</v>
          </cell>
          <cell r="Q20736" t="str">
            <v>PROBABLES NO DESARRROLLADAS2013</v>
          </cell>
        </row>
        <row r="20737">
          <cell r="I20737">
            <v>2.6989812742203072E-2</v>
          </cell>
          <cell r="J20737">
            <v>2.6989812742203072E-2</v>
          </cell>
          <cell r="K20737">
            <v>8.0969438226609226E-3</v>
          </cell>
          <cell r="L20737">
            <v>8.0969438226609226E-3</v>
          </cell>
          <cell r="P20737" t="str">
            <v>PROBABLES NO DESARRROLLADAS</v>
          </cell>
          <cell r="Q20737" t="str">
            <v>PROBABLES NO DESARRROLLADAS2013</v>
          </cell>
        </row>
        <row r="20738">
          <cell r="I20738">
            <v>7.7054866510979772E-2</v>
          </cell>
          <cell r="J20738">
            <v>7.7054866510979772E-2</v>
          </cell>
          <cell r="K20738">
            <v>2.3116459953293929E-2</v>
          </cell>
          <cell r="L20738">
            <v>2.3116459953293929E-2</v>
          </cell>
          <cell r="P20738" t="str">
            <v>PROBABLES NO DESARRROLLADAS</v>
          </cell>
          <cell r="Q20738" t="str">
            <v>PROBABLES NO DESARRROLLADAS2013</v>
          </cell>
        </row>
        <row r="20739">
          <cell r="I20739">
            <v>0.23638592511654866</v>
          </cell>
          <cell r="J20739">
            <v>0.23638592511654866</v>
          </cell>
          <cell r="K20739">
            <v>7.09157775349646E-2</v>
          </cell>
          <cell r="L20739">
            <v>7.09157775349646E-2</v>
          </cell>
          <cell r="P20739" t="str">
            <v>PROBABLES NO DESARRROLLADAS</v>
          </cell>
          <cell r="Q20739" t="str">
            <v>PROBABLES NO DESARRROLLADAS2013</v>
          </cell>
        </row>
        <row r="20740">
          <cell r="I20740">
            <v>0.70239606395402132</v>
          </cell>
          <cell r="J20740">
            <v>0.70239606395402132</v>
          </cell>
          <cell r="K20740">
            <v>0.21071881918620641</v>
          </cell>
          <cell r="L20740">
            <v>0.21071881918620641</v>
          </cell>
          <cell r="P20740" t="str">
            <v>PROBABLES NO DESARRROLLADAS</v>
          </cell>
          <cell r="Q20740" t="str">
            <v>PROBABLES NO DESARRROLLADAS2013</v>
          </cell>
        </row>
        <row r="20741">
          <cell r="I20741">
            <v>0.98740602631517105</v>
          </cell>
          <cell r="J20741">
            <v>0.98740602631517105</v>
          </cell>
          <cell r="K20741">
            <v>0.29622180789455133</v>
          </cell>
          <cell r="L20741">
            <v>0.29622180789455133</v>
          </cell>
          <cell r="P20741" t="str">
            <v>PROBABLES NO DESARRROLLADAS</v>
          </cell>
          <cell r="Q20741" t="str">
            <v>PROBABLES NO DESARRROLLADAS2013</v>
          </cell>
        </row>
        <row r="20742">
          <cell r="I20742">
            <v>1.0203195605256767</v>
          </cell>
          <cell r="J20742">
            <v>1.0203195605256767</v>
          </cell>
          <cell r="K20742">
            <v>0.30609586815770301</v>
          </cell>
          <cell r="L20742">
            <v>0.30609586815770301</v>
          </cell>
          <cell r="P20742" t="str">
            <v>PROBABLES NO DESARRROLLADAS</v>
          </cell>
          <cell r="Q20742" t="str">
            <v>PROBABLES NO DESARRROLLADAS2013</v>
          </cell>
        </row>
        <row r="20743">
          <cell r="I20743">
            <v>0.98740602631517105</v>
          </cell>
          <cell r="J20743">
            <v>0.98740602631517105</v>
          </cell>
          <cell r="K20743">
            <v>0.29622180789455133</v>
          </cell>
          <cell r="L20743">
            <v>0.29622180789455133</v>
          </cell>
          <cell r="P20743" t="str">
            <v>PROBABLES NO DESARRROLLADAS</v>
          </cell>
          <cell r="Q20743" t="str">
            <v>PROBABLES NO DESARRROLLADAS2013</v>
          </cell>
        </row>
        <row r="20744">
          <cell r="I20744">
            <v>1.0203195605256767</v>
          </cell>
          <cell r="J20744">
            <v>1.0203195605256767</v>
          </cell>
          <cell r="K20744">
            <v>0.30609586815770301</v>
          </cell>
          <cell r="L20744">
            <v>0.30609586815770301</v>
          </cell>
          <cell r="P20744" t="str">
            <v>PROBABLES NO DESARRROLLADAS</v>
          </cell>
          <cell r="Q20744" t="str">
            <v>PROBABLES NO DESARRROLLADAS2013</v>
          </cell>
        </row>
        <row r="20745">
          <cell r="I20745">
            <v>1.0203195605256767</v>
          </cell>
          <cell r="J20745">
            <v>1.0203195605256767</v>
          </cell>
          <cell r="K20745">
            <v>0.30609586815770301</v>
          </cell>
          <cell r="L20745">
            <v>0.30609586815770301</v>
          </cell>
          <cell r="P20745" t="str">
            <v>PROBABLES NO DESARRROLLADAS</v>
          </cell>
          <cell r="Q20745" t="str">
            <v>PROBABLES NO DESARRROLLADAS2014</v>
          </cell>
        </row>
        <row r="20746">
          <cell r="I20746">
            <v>0.92157895789416089</v>
          </cell>
          <cell r="J20746">
            <v>0.92157895789416089</v>
          </cell>
          <cell r="K20746">
            <v>0.27647368736824823</v>
          </cell>
          <cell r="L20746">
            <v>0.27647368736824823</v>
          </cell>
          <cell r="P20746" t="str">
            <v>PROBABLES NO DESARRROLLADAS</v>
          </cell>
          <cell r="Q20746" t="str">
            <v>PROBABLES NO DESARRROLLADAS2014</v>
          </cell>
        </row>
        <row r="20747">
          <cell r="I20747">
            <v>1.0203195605256767</v>
          </cell>
          <cell r="J20747">
            <v>1.0203195605256767</v>
          </cell>
          <cell r="K20747">
            <v>0.30609586815770301</v>
          </cell>
          <cell r="L20747">
            <v>0.30609586815770301</v>
          </cell>
          <cell r="P20747" t="str">
            <v>PROBABLES NO DESARRROLLADAS</v>
          </cell>
          <cell r="Q20747" t="str">
            <v>PROBABLES NO DESARRROLLADAS2014</v>
          </cell>
        </row>
        <row r="20748">
          <cell r="I20748">
            <v>0.98740602631517105</v>
          </cell>
          <cell r="J20748">
            <v>0.98740602631517105</v>
          </cell>
          <cell r="K20748">
            <v>0.29622180789455133</v>
          </cell>
          <cell r="L20748">
            <v>0.29622180789455133</v>
          </cell>
          <cell r="P20748" t="str">
            <v>PROBABLES NO DESARRROLLADAS</v>
          </cell>
          <cell r="Q20748" t="str">
            <v>PROBABLES NO DESARRROLLADAS2014</v>
          </cell>
        </row>
        <row r="20749">
          <cell r="I20749">
            <v>1.0203195605256767</v>
          </cell>
          <cell r="J20749">
            <v>1.0203195605256767</v>
          </cell>
          <cell r="K20749">
            <v>0.30609586815770301</v>
          </cell>
          <cell r="L20749">
            <v>0.30609586815770301</v>
          </cell>
          <cell r="P20749" t="str">
            <v>PROBABLES NO DESARRROLLADAS</v>
          </cell>
          <cell r="Q20749" t="str">
            <v>PROBABLES NO DESARRROLLADAS2014</v>
          </cell>
        </row>
        <row r="20750">
          <cell r="I20750">
            <v>0.98740602631517105</v>
          </cell>
          <cell r="J20750">
            <v>0.98740602631517105</v>
          </cell>
          <cell r="K20750">
            <v>0.29622180789455133</v>
          </cell>
          <cell r="L20750">
            <v>0.29622180789455133</v>
          </cell>
          <cell r="P20750" t="str">
            <v>PROBABLES NO DESARRROLLADAS</v>
          </cell>
          <cell r="Q20750" t="str">
            <v>PROBABLES NO DESARRROLLADAS2014</v>
          </cell>
        </row>
        <row r="20751">
          <cell r="I20751">
            <v>1.0203195605256767</v>
          </cell>
          <cell r="J20751">
            <v>1.0203195605256767</v>
          </cell>
          <cell r="K20751">
            <v>0.30609586815770301</v>
          </cell>
          <cell r="L20751">
            <v>0.30609586815770301</v>
          </cell>
          <cell r="P20751" t="str">
            <v>PROBABLES NO DESARRROLLADAS</v>
          </cell>
          <cell r="Q20751" t="str">
            <v>PROBABLES NO DESARRROLLADAS2014</v>
          </cell>
        </row>
        <row r="20752">
          <cell r="I20752">
            <v>1.0203195605256767</v>
          </cell>
          <cell r="J20752">
            <v>1.0203195605256767</v>
          </cell>
          <cell r="K20752">
            <v>0.30609586815770301</v>
          </cell>
          <cell r="L20752">
            <v>0.30609586815770301</v>
          </cell>
          <cell r="P20752" t="str">
            <v>PROBABLES NO DESARRROLLADAS</v>
          </cell>
          <cell r="Q20752" t="str">
            <v>PROBABLES NO DESARRROLLADAS2014</v>
          </cell>
        </row>
        <row r="20753">
          <cell r="I20753">
            <v>0.98740602631517105</v>
          </cell>
          <cell r="J20753">
            <v>0.98740602631517105</v>
          </cell>
          <cell r="K20753">
            <v>0.29622180789455133</v>
          </cell>
          <cell r="L20753">
            <v>0.29622180789455133</v>
          </cell>
          <cell r="P20753" t="str">
            <v>PROBABLES NO DESARRROLLADAS</v>
          </cell>
          <cell r="Q20753" t="str">
            <v>PROBABLES NO DESARRROLLADAS2014</v>
          </cell>
        </row>
        <row r="20754">
          <cell r="I20754">
            <v>1.0203195605256767</v>
          </cell>
          <cell r="J20754">
            <v>1.0203195605256767</v>
          </cell>
          <cell r="K20754">
            <v>0.30609586815770301</v>
          </cell>
          <cell r="L20754">
            <v>0.30609586815770301</v>
          </cell>
          <cell r="P20754" t="str">
            <v>PROBABLES NO DESARRROLLADAS</v>
          </cell>
          <cell r="Q20754" t="str">
            <v>PROBABLES NO DESARRROLLADAS2014</v>
          </cell>
        </row>
        <row r="20755">
          <cell r="I20755">
            <v>0.98740602631517105</v>
          </cell>
          <cell r="J20755">
            <v>0.98740602631517105</v>
          </cell>
          <cell r="K20755">
            <v>0.29622180789455133</v>
          </cell>
          <cell r="L20755">
            <v>0.29622180789455133</v>
          </cell>
          <cell r="P20755" t="str">
            <v>PROBABLES NO DESARRROLLADAS</v>
          </cell>
          <cell r="Q20755" t="str">
            <v>PROBABLES NO DESARRROLLADAS2014</v>
          </cell>
        </row>
        <row r="20756">
          <cell r="I20756">
            <v>1.0203195605256767</v>
          </cell>
          <cell r="J20756">
            <v>1.0203195605256767</v>
          </cell>
          <cell r="K20756">
            <v>0.30609586815770301</v>
          </cell>
          <cell r="L20756">
            <v>0.30609586815770301</v>
          </cell>
          <cell r="P20756" t="str">
            <v>PROBABLES NO DESARRROLLADAS</v>
          </cell>
          <cell r="Q20756" t="str">
            <v>PROBABLES NO DESARRROLLADAS2014</v>
          </cell>
        </row>
        <row r="20757">
          <cell r="I20757">
            <v>1.0203195605256767</v>
          </cell>
          <cell r="J20757">
            <v>1.0203195605256767</v>
          </cell>
          <cell r="K20757">
            <v>0.30609586815770301</v>
          </cell>
          <cell r="L20757">
            <v>0.30609586815770301</v>
          </cell>
          <cell r="P20757" t="str">
            <v>PROBABLES NO DESARRROLLADAS</v>
          </cell>
          <cell r="Q20757" t="str">
            <v>PROBABLES NO DESARRROLLADAS2015</v>
          </cell>
        </row>
        <row r="20758">
          <cell r="I20758">
            <v>0.92154975351297663</v>
          </cell>
          <cell r="J20758">
            <v>0.92154975351297663</v>
          </cell>
          <cell r="K20758">
            <v>0.276464926053893</v>
          </cell>
          <cell r="L20758">
            <v>0.276464926053893</v>
          </cell>
          <cell r="P20758" t="str">
            <v>PROBABLES NO DESARRROLLADAS</v>
          </cell>
          <cell r="Q20758" t="str">
            <v>PROBABLES NO DESARRROLLADAS2015</v>
          </cell>
        </row>
        <row r="20759">
          <cell r="I20759">
            <v>1.012819895752491</v>
          </cell>
          <cell r="J20759">
            <v>1.012819895752491</v>
          </cell>
          <cell r="K20759">
            <v>0.30384596872574732</v>
          </cell>
          <cell r="L20759">
            <v>0.30384596872574732</v>
          </cell>
          <cell r="P20759" t="str">
            <v>PROBABLES NO DESARRROLLADAS</v>
          </cell>
          <cell r="Q20759" t="str">
            <v>PROBABLES NO DESARRROLLADAS2015</v>
          </cell>
        </row>
        <row r="20760">
          <cell r="I20760">
            <v>0.96808489572951062</v>
          </cell>
          <cell r="J20760">
            <v>0.96808489572951062</v>
          </cell>
          <cell r="K20760">
            <v>0.29042546871885322</v>
          </cell>
          <cell r="L20760">
            <v>0.29042546871885322</v>
          </cell>
          <cell r="P20760" t="str">
            <v>PROBABLES NO DESARRROLLADAS</v>
          </cell>
          <cell r="Q20760" t="str">
            <v>PROBABLES NO DESARRROLLADAS2015</v>
          </cell>
        </row>
        <row r="20761">
          <cell r="I20761">
            <v>0.98804313866394677</v>
          </cell>
          <cell r="J20761">
            <v>0.98804313866394677</v>
          </cell>
          <cell r="K20761">
            <v>0.29641294159918402</v>
          </cell>
          <cell r="L20761">
            <v>0.29641294159918402</v>
          </cell>
          <cell r="P20761" t="str">
            <v>PROBABLES NO DESARRROLLADAS</v>
          </cell>
          <cell r="Q20761" t="str">
            <v>PROBABLES NO DESARRROLLADAS2015</v>
          </cell>
        </row>
        <row r="20762">
          <cell r="I20762">
            <v>0.94440249730588355</v>
          </cell>
          <cell r="J20762">
            <v>0.94440249730588355</v>
          </cell>
          <cell r="K20762">
            <v>0.28332074919176503</v>
          </cell>
          <cell r="L20762">
            <v>0.28332074919176503</v>
          </cell>
          <cell r="P20762" t="str">
            <v>PROBABLES NO DESARRROLLADAS</v>
          </cell>
          <cell r="Q20762" t="str">
            <v>PROBABLES NO DESARRROLLADAS2015</v>
          </cell>
        </row>
        <row r="20763">
          <cell r="I20763">
            <v>0.96387249890622928</v>
          </cell>
          <cell r="J20763">
            <v>0.96387249890622928</v>
          </cell>
          <cell r="K20763">
            <v>0.28916174967186881</v>
          </cell>
          <cell r="L20763">
            <v>0.28916174967186881</v>
          </cell>
          <cell r="P20763" t="str">
            <v>PROBABLES NO DESARRROLLADAS</v>
          </cell>
          <cell r="Q20763" t="str">
            <v>PROBABLES NO DESARRROLLADAS2015</v>
          </cell>
        </row>
        <row r="20764">
          <cell r="I20764">
            <v>0.95181657634373396</v>
          </cell>
          <cell r="J20764">
            <v>0.95181657634373396</v>
          </cell>
          <cell r="K20764">
            <v>0.2855449729031202</v>
          </cell>
          <cell r="L20764">
            <v>0.2855449729031202</v>
          </cell>
          <cell r="P20764" t="str">
            <v>PROBABLES NO DESARRROLLADAS</v>
          </cell>
          <cell r="Q20764" t="str">
            <v>PROBABLES NO DESARRROLLADAS2015</v>
          </cell>
        </row>
        <row r="20765">
          <cell r="I20765">
            <v>0.90977601736267011</v>
          </cell>
          <cell r="J20765">
            <v>0.90977601736267011</v>
          </cell>
          <cell r="K20765">
            <v>0.27293280520880098</v>
          </cell>
          <cell r="L20765">
            <v>0.27293280520880098</v>
          </cell>
          <cell r="P20765" t="str">
            <v>PROBABLES NO DESARRROLLADAS</v>
          </cell>
          <cell r="Q20765" t="str">
            <v>PROBABLES NO DESARRROLLADAS2015</v>
          </cell>
        </row>
        <row r="20766">
          <cell r="I20766">
            <v>0.92853215212988904</v>
          </cell>
          <cell r="J20766">
            <v>0.92853215212988904</v>
          </cell>
          <cell r="K20766">
            <v>0.27855964563896674</v>
          </cell>
          <cell r="L20766">
            <v>0.27855964563896674</v>
          </cell>
          <cell r="P20766" t="str">
            <v>PROBABLES NO DESARRROLLADAS</v>
          </cell>
          <cell r="Q20766" t="str">
            <v>PROBABLES NO DESARRROLLADAS2015</v>
          </cell>
        </row>
        <row r="20767">
          <cell r="I20767">
            <v>0.88752003731949769</v>
          </cell>
          <cell r="J20767">
            <v>0.88752003731949769</v>
          </cell>
          <cell r="K20767">
            <v>0.2662560111958493</v>
          </cell>
          <cell r="L20767">
            <v>0.2662560111958493</v>
          </cell>
          <cell r="P20767" t="str">
            <v>PROBABLES NO DESARRROLLADAS</v>
          </cell>
          <cell r="Q20767" t="str">
            <v>PROBABLES NO DESARRROLLADAS2015</v>
          </cell>
        </row>
        <row r="20768">
          <cell r="I20768">
            <v>0.9058173380956257</v>
          </cell>
          <cell r="J20768">
            <v>0.9058173380956257</v>
          </cell>
          <cell r="K20768">
            <v>0.27174520142868769</v>
          </cell>
          <cell r="L20768">
            <v>0.27174520142868769</v>
          </cell>
          <cell r="P20768" t="str">
            <v>PROBABLES NO DESARRROLLADAS</v>
          </cell>
          <cell r="Q20768" t="str">
            <v>PROBABLES NO DESARRROLLADAS2015</v>
          </cell>
        </row>
        <row r="20769">
          <cell r="I20769">
            <v>0.89448755776035915</v>
          </cell>
          <cell r="J20769">
            <v>0.89448755776035915</v>
          </cell>
          <cell r="K20769">
            <v>0.26834626732810773</v>
          </cell>
          <cell r="L20769">
            <v>0.26834626732810773</v>
          </cell>
          <cell r="P20769" t="str">
            <v>PROBABLES NO DESARRROLLADAS</v>
          </cell>
          <cell r="Q20769" t="str">
            <v>PROBABLES NO DESARRROLLADAS2016</v>
          </cell>
        </row>
        <row r="20770">
          <cell r="I20770">
            <v>0.82664731197001173</v>
          </cell>
          <cell r="J20770">
            <v>0.82664731197001173</v>
          </cell>
          <cell r="K20770">
            <v>0.24799419359100353</v>
          </cell>
          <cell r="L20770">
            <v>0.24799419359100353</v>
          </cell>
          <cell r="P20770" t="str">
            <v>PROBABLES NO DESARRROLLADAS</v>
          </cell>
          <cell r="Q20770" t="str">
            <v>PROBABLES NO DESARRROLLADAS2016</v>
          </cell>
        </row>
        <row r="20771">
          <cell r="I20771">
            <v>0.87295995039257657</v>
          </cell>
          <cell r="J20771">
            <v>0.87295995039257657</v>
          </cell>
          <cell r="K20771">
            <v>0.261887985117773</v>
          </cell>
          <cell r="L20771">
            <v>0.261887985117773</v>
          </cell>
          <cell r="P20771" t="str">
            <v>PROBABLES NO DESARRROLLADAS</v>
          </cell>
          <cell r="Q20771" t="str">
            <v>PROBABLES NO DESARRROLLADAS2016</v>
          </cell>
        </row>
        <row r="20772">
          <cell r="I20772">
            <v>0.83440239088507773</v>
          </cell>
          <cell r="J20772">
            <v>0.83440239088507773</v>
          </cell>
          <cell r="K20772">
            <v>0.2503207172655233</v>
          </cell>
          <cell r="L20772">
            <v>0.2503207172655233</v>
          </cell>
          <cell r="P20772" t="str">
            <v>PROBABLES NO DESARRROLLADAS</v>
          </cell>
          <cell r="Q20772" t="str">
            <v>PROBABLES NO DESARRROLLADAS2016</v>
          </cell>
        </row>
        <row r="20773">
          <cell r="I20773">
            <v>0.85160460702934804</v>
          </cell>
          <cell r="J20773">
            <v>0.85160460702934804</v>
          </cell>
          <cell r="K20773">
            <v>0.25548138210880439</v>
          </cell>
          <cell r="L20773">
            <v>0.25548138210880439</v>
          </cell>
          <cell r="P20773" t="str">
            <v>PROBABLES NO DESARRROLLADAS</v>
          </cell>
          <cell r="Q20773" t="str">
            <v>PROBABLES NO DESARRROLLADAS2016</v>
          </cell>
        </row>
        <row r="20774">
          <cell r="I20774">
            <v>0.8139902865812747</v>
          </cell>
          <cell r="J20774">
            <v>0.8139902865812747</v>
          </cell>
          <cell r="K20774">
            <v>0.24419708597438239</v>
          </cell>
          <cell r="L20774">
            <v>0.24419708597438239</v>
          </cell>
          <cell r="P20774" t="str">
            <v>PROBABLES NO DESARRROLLADAS</v>
          </cell>
          <cell r="Q20774" t="str">
            <v>PROBABLES NO DESARRROLLADAS2016</v>
          </cell>
        </row>
        <row r="20775">
          <cell r="I20775">
            <v>0.83077168246661182</v>
          </cell>
          <cell r="J20775">
            <v>0.83077168246661182</v>
          </cell>
          <cell r="K20775">
            <v>0.24923150473998351</v>
          </cell>
          <cell r="L20775">
            <v>0.24923150473998351</v>
          </cell>
          <cell r="P20775" t="str">
            <v>PROBABLES NO DESARRROLLADAS</v>
          </cell>
          <cell r="Q20775" t="str">
            <v>PROBABLES NO DESARRROLLADAS2016</v>
          </cell>
        </row>
        <row r="20776">
          <cell r="I20776">
            <v>0.82038055803647236</v>
          </cell>
          <cell r="J20776">
            <v>0.82038055803647236</v>
          </cell>
          <cell r="K20776">
            <v>0.24611416741094172</v>
          </cell>
          <cell r="L20776">
            <v>0.24611416741094172</v>
          </cell>
          <cell r="P20776" t="str">
            <v>PROBABLES NO DESARRROLLADAS</v>
          </cell>
          <cell r="Q20776" t="str">
            <v>PROBABLES NO DESARRROLLADAS2016</v>
          </cell>
        </row>
        <row r="20777">
          <cell r="I20777">
            <v>0.78414536514925937</v>
          </cell>
          <cell r="J20777">
            <v>0.78414536514925937</v>
          </cell>
          <cell r="K20777">
            <v>0.23524360954477777</v>
          </cell>
          <cell r="L20777">
            <v>0.23524360954477777</v>
          </cell>
          <cell r="P20777" t="str">
            <v>PROBABLES NO DESARRROLLADAS</v>
          </cell>
          <cell r="Q20777" t="str">
            <v>PROBABLES NO DESARRROLLADAS2016</v>
          </cell>
        </row>
        <row r="20778">
          <cell r="I20778">
            <v>0.80031147182294926</v>
          </cell>
          <cell r="J20778">
            <v>0.80031147182294926</v>
          </cell>
          <cell r="K20778">
            <v>0.24009344154688478</v>
          </cell>
          <cell r="L20778">
            <v>0.24009344154688478</v>
          </cell>
          <cell r="P20778" t="str">
            <v>PROBABLES NO DESARRROLLADAS</v>
          </cell>
          <cell r="Q20778" t="str">
            <v>PROBABLES NO DESARRROLLADAS2016</v>
          </cell>
        </row>
        <row r="20779">
          <cell r="I20779">
            <v>0.76496270561040092</v>
          </cell>
          <cell r="J20779">
            <v>0.76496270561040092</v>
          </cell>
          <cell r="K20779">
            <v>0.22948881168312027</v>
          </cell>
          <cell r="L20779">
            <v>0.22948881168312027</v>
          </cell>
          <cell r="P20779" t="str">
            <v>PROBABLES NO DESARRROLLADAS</v>
          </cell>
          <cell r="Q20779" t="str">
            <v>PROBABLES NO DESARRROLLADAS2016</v>
          </cell>
        </row>
        <row r="20780">
          <cell r="I20780">
            <v>0.7807333385184001</v>
          </cell>
          <cell r="J20780">
            <v>0.7807333385184001</v>
          </cell>
          <cell r="K20780">
            <v>0.23422000155551997</v>
          </cell>
          <cell r="L20780">
            <v>0.23422000155551997</v>
          </cell>
          <cell r="P20780" t="str">
            <v>PROBABLES NO DESARRROLLADAS</v>
          </cell>
          <cell r="Q20780" t="str">
            <v>PROBABLES NO DESARRROLLADAS2016</v>
          </cell>
        </row>
        <row r="20781">
          <cell r="I20781">
            <v>0.77096808358913582</v>
          </cell>
          <cell r="J20781">
            <v>0.77096808358913582</v>
          </cell>
          <cell r="K20781">
            <v>0.23129042507674075</v>
          </cell>
          <cell r="L20781">
            <v>0.23129042507674075</v>
          </cell>
          <cell r="P20781" t="str">
            <v>PROBABLES NO DESARRROLLADAS</v>
          </cell>
          <cell r="Q20781" t="str">
            <v>PROBABLES NO DESARRROLLADAS2017</v>
          </cell>
        </row>
        <row r="20782">
          <cell r="I20782">
            <v>0.68806645190254134</v>
          </cell>
          <cell r="J20782">
            <v>0.68806645190254134</v>
          </cell>
          <cell r="K20782">
            <v>0.20641993557076244</v>
          </cell>
          <cell r="L20782">
            <v>0.20641993557076244</v>
          </cell>
          <cell r="P20782" t="str">
            <v>PROBABLES NO DESARRROLLADAS</v>
          </cell>
          <cell r="Q20782" t="str">
            <v>PROBABLES NO DESARRROLLADAS2017</v>
          </cell>
        </row>
        <row r="20783">
          <cell r="I20783">
            <v>0.75271877427092948</v>
          </cell>
          <cell r="J20783">
            <v>0.75271877427092948</v>
          </cell>
          <cell r="K20783">
            <v>0.22581563228127888</v>
          </cell>
          <cell r="L20783">
            <v>0.22581563228127888</v>
          </cell>
          <cell r="P20783" t="str">
            <v>PROBABLES NO DESARRROLLADAS</v>
          </cell>
          <cell r="Q20783" t="str">
            <v>PROBABLES NO DESARRROLLADAS2017</v>
          </cell>
        </row>
        <row r="20784">
          <cell r="I20784">
            <v>0.71947211854712745</v>
          </cell>
          <cell r="J20784">
            <v>0.71947211854712745</v>
          </cell>
          <cell r="K20784">
            <v>0.21584163556413818</v>
          </cell>
          <cell r="L20784">
            <v>0.21584163556413818</v>
          </cell>
          <cell r="P20784" t="str">
            <v>PROBABLES NO DESARRROLLADAS</v>
          </cell>
          <cell r="Q20784" t="str">
            <v>PROBABLES NO DESARRROLLADAS2017</v>
          </cell>
        </row>
        <row r="20785">
          <cell r="I20785">
            <v>0.73430490789220793</v>
          </cell>
          <cell r="J20785">
            <v>0.73430490789220793</v>
          </cell>
          <cell r="K20785">
            <v>0.22029147236766239</v>
          </cell>
          <cell r="L20785">
            <v>0.22029147236766239</v>
          </cell>
          <cell r="P20785" t="str">
            <v>PROBABLES NO DESARRROLLADAS</v>
          </cell>
          <cell r="Q20785" t="str">
            <v>PROBABLES NO DESARRROLLADAS2017</v>
          </cell>
        </row>
        <row r="20786">
          <cell r="I20786">
            <v>0.70187156983360444</v>
          </cell>
          <cell r="J20786">
            <v>0.70187156983360444</v>
          </cell>
          <cell r="K20786">
            <v>0.21056147095008132</v>
          </cell>
          <cell r="L20786">
            <v>0.21056147095008132</v>
          </cell>
          <cell r="P20786" t="str">
            <v>PROBABLES NO DESARRROLLADAS</v>
          </cell>
          <cell r="Q20786" t="str">
            <v>PROBABLES NO DESARRROLLADAS2017</v>
          </cell>
        </row>
        <row r="20787">
          <cell r="I20787">
            <v>0.71634150254434525</v>
          </cell>
          <cell r="J20787">
            <v>0.71634150254434525</v>
          </cell>
          <cell r="K20787">
            <v>0.21490245076330358</v>
          </cell>
          <cell r="L20787">
            <v>0.21490245076330358</v>
          </cell>
          <cell r="P20787" t="str">
            <v>PROBABLES NO DESARRROLLADAS</v>
          </cell>
          <cell r="Q20787" t="str">
            <v>PROBABLES NO DESARRROLLADAS2017</v>
          </cell>
        </row>
        <row r="20788">
          <cell r="I20788">
            <v>0.70738164769554135</v>
          </cell>
          <cell r="J20788">
            <v>0.70738164769554135</v>
          </cell>
          <cell r="K20788">
            <v>0.2122144943086624</v>
          </cell>
          <cell r="L20788">
            <v>0.2122144943086624</v>
          </cell>
          <cell r="P20788" t="str">
            <v>PROBABLES NO DESARRROLLADAS</v>
          </cell>
          <cell r="Q20788" t="str">
            <v>PROBABLES NO DESARRROLLADAS2017</v>
          </cell>
        </row>
        <row r="20789">
          <cell r="I20789">
            <v>0.67613747668485891</v>
          </cell>
          <cell r="J20789">
            <v>0.67613747668485891</v>
          </cell>
          <cell r="K20789">
            <v>0.20284124300545767</v>
          </cell>
          <cell r="L20789">
            <v>0.20284124300545767</v>
          </cell>
          <cell r="P20789" t="str">
            <v>PROBABLES NO DESARRROLLADAS</v>
          </cell>
          <cell r="Q20789" t="str">
            <v>PROBABLES NO DESARRROLLADAS2017</v>
          </cell>
        </row>
        <row r="20790">
          <cell r="I20790">
            <v>0.69007686988919692</v>
          </cell>
          <cell r="J20790">
            <v>0.69007686988919692</v>
          </cell>
          <cell r="K20790">
            <v>0.2070230609667591</v>
          </cell>
          <cell r="L20790">
            <v>0.2070230609667591</v>
          </cell>
          <cell r="P20790" t="str">
            <v>PROBABLES NO DESARRROLLADAS</v>
          </cell>
          <cell r="Q20790" t="str">
            <v>PROBABLES NO DESARRROLLADAS2017</v>
          </cell>
        </row>
        <row r="20791">
          <cell r="I20791">
            <v>0.65959702947550469</v>
          </cell>
          <cell r="J20791">
            <v>0.65959702947550469</v>
          </cell>
          <cell r="K20791">
            <v>0.19787910884265142</v>
          </cell>
          <cell r="L20791">
            <v>0.19787910884265142</v>
          </cell>
          <cell r="P20791" t="str">
            <v>PROBABLES NO DESARRROLLADAS</v>
          </cell>
          <cell r="Q20791" t="str">
            <v>PROBABLES NO DESARRROLLADAS2017</v>
          </cell>
        </row>
        <row r="20792">
          <cell r="I20792">
            <v>0.67319542132229626</v>
          </cell>
          <cell r="J20792">
            <v>0.67319542132229626</v>
          </cell>
          <cell r="K20792">
            <v>0.20195862639668885</v>
          </cell>
          <cell r="L20792">
            <v>0.20195862639668885</v>
          </cell>
          <cell r="P20792" t="str">
            <v>PROBABLES NO DESARRROLLADAS</v>
          </cell>
          <cell r="Q20792" t="str">
            <v>PROBABLES NO DESARRROLLADAS2017</v>
          </cell>
        </row>
        <row r="20793">
          <cell r="I20793">
            <v>0.66477522894407215</v>
          </cell>
          <cell r="J20793">
            <v>0.66477522894407215</v>
          </cell>
          <cell r="K20793">
            <v>0.19943256868322168</v>
          </cell>
          <cell r="L20793">
            <v>0.19943256868322168</v>
          </cell>
          <cell r="P20793" t="str">
            <v>PROBABLES NO DESARRROLLADAS</v>
          </cell>
          <cell r="Q20793" t="str">
            <v>PROBABLES NO DESARRROLLADAS2018</v>
          </cell>
        </row>
        <row r="20794">
          <cell r="I20794">
            <v>0.59329243690974032</v>
          </cell>
          <cell r="J20794">
            <v>0.59329243690974032</v>
          </cell>
          <cell r="K20794">
            <v>0.17798773107292207</v>
          </cell>
          <cell r="L20794">
            <v>0.17798773107292207</v>
          </cell>
          <cell r="P20794" t="str">
            <v>PROBABLES NO DESARRROLLADAS</v>
          </cell>
          <cell r="Q20794" t="str">
            <v>PROBABLES NO DESARRROLLADAS2018</v>
          </cell>
        </row>
        <row r="20795">
          <cell r="I20795">
            <v>0.64903957264606582</v>
          </cell>
          <cell r="J20795">
            <v>0.64903957264606582</v>
          </cell>
          <cell r="K20795">
            <v>0.19471187179381977</v>
          </cell>
          <cell r="L20795">
            <v>0.19471187179381977</v>
          </cell>
          <cell r="P20795" t="str">
            <v>PROBABLES NO DESARRROLLADAS</v>
          </cell>
          <cell r="Q20795" t="str">
            <v>PROBABLES NO DESARRROLLADAS2018</v>
          </cell>
        </row>
        <row r="20796">
          <cell r="I20796">
            <v>0.62037229881091493</v>
          </cell>
          <cell r="J20796">
            <v>0.62037229881091493</v>
          </cell>
          <cell r="K20796">
            <v>0.18611168964327449</v>
          </cell>
          <cell r="L20796">
            <v>0.18611168964327449</v>
          </cell>
          <cell r="P20796" t="str">
            <v>PROBABLES NO DESARRROLLADAS</v>
          </cell>
          <cell r="Q20796" t="str">
            <v>PROBABLES NO DESARRROLLADAS2018</v>
          </cell>
        </row>
        <row r="20797">
          <cell r="I20797">
            <v>0.63316202531535581</v>
          </cell>
          <cell r="J20797">
            <v>0.63316202531535581</v>
          </cell>
          <cell r="K20797">
            <v>0.18994860759460674</v>
          </cell>
          <cell r="L20797">
            <v>0.18994860759460674</v>
          </cell>
          <cell r="P20797" t="str">
            <v>PROBABLES NO DESARRROLLADAS</v>
          </cell>
          <cell r="Q20797" t="str">
            <v>PROBABLES NO DESARRROLLADAS2018</v>
          </cell>
        </row>
        <row r="20798">
          <cell r="I20798">
            <v>0.6051960430752531</v>
          </cell>
          <cell r="J20798">
            <v>0.6051960430752531</v>
          </cell>
          <cell r="K20798">
            <v>0.18155881292257595</v>
          </cell>
          <cell r="L20798">
            <v>0.18155881292257595</v>
          </cell>
          <cell r="P20798" t="str">
            <v>PROBABLES NO DESARRROLLADAS</v>
          </cell>
          <cell r="Q20798" t="str">
            <v>PROBABLES NO DESARRROLLADAS2018</v>
          </cell>
        </row>
        <row r="20799">
          <cell r="I20799">
            <v>0.61767289268207315</v>
          </cell>
          <cell r="J20799">
            <v>0.61767289268207315</v>
          </cell>
          <cell r="K20799">
            <v>0.18530186780462193</v>
          </cell>
          <cell r="L20799">
            <v>0.18530186780462193</v>
          </cell>
          <cell r="P20799" t="str">
            <v>PROBABLES NO DESARRROLLADAS</v>
          </cell>
          <cell r="Q20799" t="str">
            <v>PROBABLES NO DESARRROLLADAS2018</v>
          </cell>
        </row>
        <row r="20800">
          <cell r="I20800">
            <v>0.60994716487930178</v>
          </cell>
          <cell r="J20800">
            <v>0.60994716487930178</v>
          </cell>
          <cell r="K20800">
            <v>0.18298414946379052</v>
          </cell>
          <cell r="L20800">
            <v>0.18298414946379052</v>
          </cell>
          <cell r="P20800" t="str">
            <v>PROBABLES NO DESARRROLLADAS</v>
          </cell>
          <cell r="Q20800" t="str">
            <v>PROBABLES NO DESARRROLLADAS2018</v>
          </cell>
        </row>
        <row r="20801">
          <cell r="I20801">
            <v>0.58300655426403591</v>
          </cell>
          <cell r="J20801">
            <v>0.58300655426403591</v>
          </cell>
          <cell r="K20801">
            <v>0.17490196627921079</v>
          </cell>
          <cell r="L20801">
            <v>0.17490196627921079</v>
          </cell>
          <cell r="P20801" t="str">
            <v>PROBABLES NO DESARRROLLADAS</v>
          </cell>
          <cell r="Q20801" t="str">
            <v>PROBABLES NO DESARRROLLADAS2018</v>
          </cell>
        </row>
        <row r="20802">
          <cell r="I20802">
            <v>0.59502594067701742</v>
          </cell>
          <cell r="J20802">
            <v>0.59502594067701742</v>
          </cell>
          <cell r="K20802">
            <v>0.17850778220310523</v>
          </cell>
          <cell r="L20802">
            <v>0.17850778220310523</v>
          </cell>
          <cell r="P20802" t="str">
            <v>PROBABLES NO DESARRROLLADAS</v>
          </cell>
          <cell r="Q20802" t="str">
            <v>PROBABLES NO DESARRROLLADAS2018</v>
          </cell>
        </row>
        <row r="20803">
          <cell r="I20803">
            <v>0.56874438204898892</v>
          </cell>
          <cell r="J20803">
            <v>0.56874438204898892</v>
          </cell>
          <cell r="K20803">
            <v>0.17062331461469665</v>
          </cell>
          <cell r="L20803">
            <v>0.17062331461469665</v>
          </cell>
          <cell r="P20803" t="str">
            <v>PROBABLES NO DESARRROLLADAS</v>
          </cell>
          <cell r="Q20803" t="str">
            <v>PROBABLES NO DESARRROLLADAS2018</v>
          </cell>
        </row>
        <row r="20804">
          <cell r="I20804">
            <v>0.58046973650354694</v>
          </cell>
          <cell r="J20804">
            <v>0.58046973650354694</v>
          </cell>
          <cell r="K20804">
            <v>0.17414092095106409</v>
          </cell>
          <cell r="L20804">
            <v>0.17414092095106409</v>
          </cell>
          <cell r="P20804" t="str">
            <v>PROBABLES NO DESARRROLLADAS</v>
          </cell>
          <cell r="Q20804" t="str">
            <v>PROBABLES NO DESARRROLLADAS2018</v>
          </cell>
        </row>
        <row r="20805">
          <cell r="I20805">
            <v>0.57320933826508602</v>
          </cell>
          <cell r="J20805">
            <v>0.57320933826508602</v>
          </cell>
          <cell r="K20805">
            <v>0.17196280147952583</v>
          </cell>
          <cell r="L20805">
            <v>0.17196280147952583</v>
          </cell>
          <cell r="P20805" t="str">
            <v>PROBABLES NO DESARRROLLADAS</v>
          </cell>
          <cell r="Q20805" t="str">
            <v>PROBABLES NO DESARRROLLADAS2019</v>
          </cell>
        </row>
        <row r="20806">
          <cell r="I20806">
            <v>0.51157255919253086</v>
          </cell>
          <cell r="J20806">
            <v>0.51157255919253086</v>
          </cell>
          <cell r="K20806">
            <v>0.15347176775775928</v>
          </cell>
          <cell r="L20806">
            <v>0.15347176775775928</v>
          </cell>
          <cell r="P20806" t="str">
            <v>PROBABLES NO DESARRROLLADAS</v>
          </cell>
          <cell r="Q20806" t="str">
            <v>PROBABLES NO DESARRROLLADAS2019</v>
          </cell>
        </row>
        <row r="20807">
          <cell r="I20807">
            <v>0.5596411053631688</v>
          </cell>
          <cell r="J20807">
            <v>0.5596411053631688</v>
          </cell>
          <cell r="K20807">
            <v>0.16789233160895062</v>
          </cell>
          <cell r="L20807">
            <v>0.16789233160895062</v>
          </cell>
          <cell r="P20807" t="str">
            <v>PROBABLES NO DESARRROLLADAS</v>
          </cell>
          <cell r="Q20807" t="str">
            <v>PROBABLES NO DESARRROLLADAS2019</v>
          </cell>
        </row>
        <row r="20808">
          <cell r="I20808">
            <v>0.53492245107303216</v>
          </cell>
          <cell r="J20808">
            <v>0.53492245107303216</v>
          </cell>
          <cell r="K20808">
            <v>0.16047673532190967</v>
          </cell>
          <cell r="L20808">
            <v>0.16047673532190967</v>
          </cell>
          <cell r="P20808" t="str">
            <v>PROBABLES NO DESARRROLLADAS</v>
          </cell>
          <cell r="Q20808" t="str">
            <v>PROBABLES NO DESARRROLLADAS2019</v>
          </cell>
        </row>
        <row r="20809">
          <cell r="I20809">
            <v>0.54595052544614098</v>
          </cell>
          <cell r="J20809">
            <v>0.54595052544614098</v>
          </cell>
          <cell r="K20809">
            <v>0.16378515763384227</v>
          </cell>
          <cell r="L20809">
            <v>0.16378515763384227</v>
          </cell>
          <cell r="P20809" t="str">
            <v>PROBABLES NO DESARRROLLADAS</v>
          </cell>
          <cell r="Q20809" t="str">
            <v>PROBABLES NO DESARRROLLADAS2019</v>
          </cell>
        </row>
        <row r="20810">
          <cell r="I20810">
            <v>0.52183656710982707</v>
          </cell>
          <cell r="J20810">
            <v>0.52183656710982707</v>
          </cell>
          <cell r="K20810">
            <v>0.15655097013294814</v>
          </cell>
          <cell r="L20810">
            <v>0.15655097013294814</v>
          </cell>
          <cell r="P20810" t="str">
            <v>PROBABLES NO DESARRROLLADAS</v>
          </cell>
          <cell r="Q20810" t="str">
            <v>PROBABLES NO DESARRROLLADAS2019</v>
          </cell>
        </row>
        <row r="20811">
          <cell r="I20811">
            <v>0.532594860131825</v>
          </cell>
          <cell r="J20811">
            <v>0.532594860131825</v>
          </cell>
          <cell r="K20811">
            <v>0.15977845803954752</v>
          </cell>
          <cell r="L20811">
            <v>0.15977845803954752</v>
          </cell>
          <cell r="P20811" t="str">
            <v>PROBABLES NO DESARRROLLADAS</v>
          </cell>
          <cell r="Q20811" t="str">
            <v>PROBABLES NO DESARRROLLADAS2019</v>
          </cell>
        </row>
        <row r="20812">
          <cell r="I20812">
            <v>0.52593327117873334</v>
          </cell>
          <cell r="J20812">
            <v>0.52593327117873334</v>
          </cell>
          <cell r="K20812">
            <v>0.15777998135361998</v>
          </cell>
          <cell r="L20812">
            <v>0.15777998135361998</v>
          </cell>
          <cell r="P20812" t="str">
            <v>PROBABLES NO DESARRROLLADAS</v>
          </cell>
          <cell r="Q20812" t="str">
            <v>PROBABLES NO DESARRROLLADAS2019</v>
          </cell>
        </row>
        <row r="20813">
          <cell r="I20813">
            <v>0.50270345016421769</v>
          </cell>
          <cell r="J20813">
            <v>0.50270345016421769</v>
          </cell>
          <cell r="K20813">
            <v>0.1508110350492653</v>
          </cell>
          <cell r="L20813">
            <v>0.1508110350492653</v>
          </cell>
          <cell r="P20813" t="str">
            <v>PROBABLES NO DESARRROLLADAS</v>
          </cell>
          <cell r="Q20813" t="str">
            <v>PROBABLES NO DESARRROLLADAS2019</v>
          </cell>
        </row>
        <row r="20814">
          <cell r="I20814">
            <v>0.51306729080113411</v>
          </cell>
          <cell r="J20814">
            <v>0.51306729080113411</v>
          </cell>
          <cell r="K20814">
            <v>0.15392018724034023</v>
          </cell>
          <cell r="L20814">
            <v>0.15392018724034023</v>
          </cell>
          <cell r="P20814" t="str">
            <v>PROBABLES NO DESARRROLLADAS</v>
          </cell>
          <cell r="Q20814" t="str">
            <v>PROBABLES NO DESARRROLLADAS2019</v>
          </cell>
        </row>
        <row r="20815">
          <cell r="I20815">
            <v>0.49040574420037325</v>
          </cell>
          <cell r="J20815">
            <v>0.49040574420037325</v>
          </cell>
          <cell r="K20815">
            <v>0.14712172326011197</v>
          </cell>
          <cell r="L20815">
            <v>0.14712172326011197</v>
          </cell>
          <cell r="P20815" t="str">
            <v>PROBABLES NO DESARRROLLADAS</v>
          </cell>
          <cell r="Q20815" t="str">
            <v>PROBABLES NO DESARRROLLADAS2019</v>
          </cell>
        </row>
        <row r="20816">
          <cell r="I20816">
            <v>0.50051605273051203</v>
          </cell>
          <cell r="J20816">
            <v>0.50051605273051203</v>
          </cell>
          <cell r="K20816">
            <v>0.1501548158191536</v>
          </cell>
          <cell r="L20816">
            <v>0.1501548158191536</v>
          </cell>
          <cell r="P20816" t="str">
            <v>PROBABLES NO DESARRROLLADAS</v>
          </cell>
          <cell r="Q20816" t="str">
            <v>PROBABLES NO DESARRROLLADAS2019</v>
          </cell>
        </row>
        <row r="20817">
          <cell r="I20817">
            <v>0.49425569902206345</v>
          </cell>
          <cell r="J20817">
            <v>0.49425569902206345</v>
          </cell>
          <cell r="K20817">
            <v>0.14827670970661905</v>
          </cell>
          <cell r="L20817">
            <v>0.14827670970661905</v>
          </cell>
          <cell r="P20817" t="str">
            <v>PROBABLES NO DESARRROLLADAS</v>
          </cell>
          <cell r="Q20817" t="str">
            <v>PROBABLES NO DESARRROLLADAS2020</v>
          </cell>
        </row>
        <row r="20818">
          <cell r="I20818">
            <v>0.45677007072682752</v>
          </cell>
          <cell r="J20818">
            <v>0.45677007072682752</v>
          </cell>
          <cell r="K20818">
            <v>0.13703102121804828</v>
          </cell>
          <cell r="L20818">
            <v>0.13703102121804828</v>
          </cell>
          <cell r="P20818" t="str">
            <v>PROBABLES NO DESARRROLLADAS</v>
          </cell>
          <cell r="Q20818" t="str">
            <v>PROBABLES NO DESARRROLLADAS2020</v>
          </cell>
        </row>
        <row r="20819">
          <cell r="I20819">
            <v>0.48236046075349742</v>
          </cell>
          <cell r="J20819">
            <v>0.48236046075349742</v>
          </cell>
          <cell r="K20819">
            <v>0.14470813822604925</v>
          </cell>
          <cell r="L20819">
            <v>0.14470813822604925</v>
          </cell>
          <cell r="P20819" t="str">
            <v>PROBABLES NO DESARRROLLADAS</v>
          </cell>
          <cell r="Q20819" t="str">
            <v>PROBABLES NO DESARRROLLADAS2020</v>
          </cell>
        </row>
        <row r="20820">
          <cell r="I20820">
            <v>0.46105519679355567</v>
          </cell>
          <cell r="J20820">
            <v>0.46105519679355567</v>
          </cell>
          <cell r="K20820">
            <v>0.13831655903806669</v>
          </cell>
          <cell r="L20820">
            <v>0.13831655903806669</v>
          </cell>
          <cell r="P20820" t="str">
            <v>PROBABLES NO DESARRROLLADAS</v>
          </cell>
          <cell r="Q20820" t="str">
            <v>PROBABLES NO DESARRROLLADAS2020</v>
          </cell>
        </row>
        <row r="20821">
          <cell r="I20821">
            <v>0.47056040823149564</v>
          </cell>
          <cell r="J20821">
            <v>0.47056040823149564</v>
          </cell>
          <cell r="K20821">
            <v>0.14116812246944871</v>
          </cell>
          <cell r="L20821">
            <v>0.14116812246944871</v>
          </cell>
          <cell r="P20821" t="str">
            <v>PROBABLES NO DESARRROLLADAS</v>
          </cell>
          <cell r="Q20821" t="str">
            <v>PROBABLES NO DESARRROLLADAS2020</v>
          </cell>
        </row>
        <row r="20822">
          <cell r="I20822">
            <v>0.44977633797248456</v>
          </cell>
          <cell r="J20822">
            <v>0.44977633797248456</v>
          </cell>
          <cell r="K20822">
            <v>0.13493290139174538</v>
          </cell>
          <cell r="L20822">
            <v>0.13493290139174538</v>
          </cell>
          <cell r="P20822" t="str">
            <v>PROBABLES NO DESARRROLLADAS</v>
          </cell>
          <cell r="Q20822" t="str">
            <v>PROBABLES NO DESARRROLLADAS2020</v>
          </cell>
        </row>
        <row r="20823">
          <cell r="I20823">
            <v>0.45904902207178494</v>
          </cell>
          <cell r="J20823">
            <v>0.45904902207178494</v>
          </cell>
          <cell r="K20823">
            <v>0.13771470662153545</v>
          </cell>
          <cell r="L20823">
            <v>0.13771470662153545</v>
          </cell>
          <cell r="P20823" t="str">
            <v>PROBABLES NO DESARRROLLADAS</v>
          </cell>
          <cell r="Q20823" t="str">
            <v>PROBABLES NO DESARRROLLADAS2020</v>
          </cell>
        </row>
        <row r="20824">
          <cell r="I20824">
            <v>0.45330732960857217</v>
          </cell>
          <cell r="J20824">
            <v>0.45330732960857217</v>
          </cell>
          <cell r="K20824">
            <v>0.13599219888257166</v>
          </cell>
          <cell r="L20824">
            <v>0.13599219888257166</v>
          </cell>
          <cell r="P20824" t="str">
            <v>PROBABLES NO DESARRROLLADAS</v>
          </cell>
          <cell r="Q20824" t="str">
            <v>PROBABLES NO DESARRROLLADAS2020</v>
          </cell>
        </row>
        <row r="20825">
          <cell r="I20825">
            <v>0.43328530645766489</v>
          </cell>
          <cell r="J20825">
            <v>0.43328530645766489</v>
          </cell>
          <cell r="K20825">
            <v>0.12998559193729947</v>
          </cell>
          <cell r="L20825">
            <v>0.12998559193729947</v>
          </cell>
          <cell r="P20825" t="str">
            <v>PROBABLES NO DESARRROLLADAS</v>
          </cell>
          <cell r="Q20825" t="str">
            <v>PROBABLES NO DESARRROLLADAS2020</v>
          </cell>
        </row>
        <row r="20826">
          <cell r="I20826">
            <v>0.44221800796384864</v>
          </cell>
          <cell r="J20826">
            <v>0.44221800796384864</v>
          </cell>
          <cell r="K20826">
            <v>0.13266540238915459</v>
          </cell>
          <cell r="L20826">
            <v>0.13266540238915459</v>
          </cell>
          <cell r="P20826" t="str">
            <v>PROBABLES NO DESARRROLLADAS</v>
          </cell>
          <cell r="Q20826" t="str">
            <v>PROBABLES NO DESARRROLLADAS2020</v>
          </cell>
        </row>
        <row r="20827">
          <cell r="I20827">
            <v>0.42268578641155052</v>
          </cell>
          <cell r="J20827">
            <v>0.42268578641155052</v>
          </cell>
          <cell r="K20827">
            <v>0.12680573592346517</v>
          </cell>
          <cell r="L20827">
            <v>0.12680573592346517</v>
          </cell>
          <cell r="P20827" t="str">
            <v>PROBABLES NO DESARRROLLADAS</v>
          </cell>
          <cell r="Q20827" t="str">
            <v>PROBABLES NO DESARRROLLADAS2020</v>
          </cell>
        </row>
        <row r="20828">
          <cell r="I20828">
            <v>0.43139996597094055</v>
          </cell>
          <cell r="J20828">
            <v>0.43139996597094055</v>
          </cell>
          <cell r="K20828">
            <v>0.12941998979128216</v>
          </cell>
          <cell r="L20828">
            <v>0.12941998979128216</v>
          </cell>
          <cell r="P20828" t="str">
            <v>PROBABLES NO DESARRROLLADAS</v>
          </cell>
          <cell r="Q20828" t="str">
            <v>PROBABLES NO DESARRROLLADAS2020</v>
          </cell>
        </row>
        <row r="20829">
          <cell r="I20829">
            <v>0.42600410231770863</v>
          </cell>
          <cell r="J20829">
            <v>0.42600410231770863</v>
          </cell>
          <cell r="K20829">
            <v>0.1278012306953126</v>
          </cell>
          <cell r="L20829">
            <v>0.1278012306953126</v>
          </cell>
          <cell r="P20829" t="str">
            <v>PROBABLES NO DESARRROLLADAS</v>
          </cell>
          <cell r="Q20829" t="str">
            <v>PROBABLES NO DESARRROLLADAS2021</v>
          </cell>
        </row>
        <row r="20830">
          <cell r="I20830">
            <v>0.38019619413177985</v>
          </cell>
          <cell r="J20830">
            <v>0.38019619413177985</v>
          </cell>
          <cell r="K20830">
            <v>0.11405885823953398</v>
          </cell>
          <cell r="L20830">
            <v>0.11405885823953398</v>
          </cell>
          <cell r="P20830" t="str">
            <v>PROBABLES NO DESARRROLLADAS</v>
          </cell>
          <cell r="Q20830" t="str">
            <v>PROBABLES NO DESARRROLLADAS2021</v>
          </cell>
        </row>
        <row r="20831">
          <cell r="I20831">
            <v>0.41592031182169709</v>
          </cell>
          <cell r="J20831">
            <v>0.41592031182169709</v>
          </cell>
          <cell r="K20831">
            <v>0.12477609354650912</v>
          </cell>
          <cell r="L20831">
            <v>0.12477609354650912</v>
          </cell>
          <cell r="P20831" t="str">
            <v>PROBABLES NO DESARRROLLADAS</v>
          </cell>
          <cell r="Q20831" t="str">
            <v>PROBABLES NO DESARRROLLADAS2021</v>
          </cell>
        </row>
        <row r="20832">
          <cell r="I20832">
            <v>0.39754962692803708</v>
          </cell>
          <cell r="J20832">
            <v>0.39754962692803708</v>
          </cell>
          <cell r="K20832">
            <v>0.11926488807841115</v>
          </cell>
          <cell r="L20832">
            <v>0.11926488807841115</v>
          </cell>
          <cell r="P20832" t="str">
            <v>PROBABLES NO DESARRROLLADAS</v>
          </cell>
          <cell r="Q20832" t="str">
            <v>PROBABLES NO DESARRROLLADAS2021</v>
          </cell>
        </row>
        <row r="20833">
          <cell r="I20833">
            <v>0.40574559410789945</v>
          </cell>
          <cell r="J20833">
            <v>0.40574559410789945</v>
          </cell>
          <cell r="K20833">
            <v>0.12172367823236983</v>
          </cell>
          <cell r="L20833">
            <v>0.12172367823236983</v>
          </cell>
          <cell r="P20833" t="str">
            <v>PROBABLES NO DESARRROLLADAS</v>
          </cell>
          <cell r="Q20833" t="str">
            <v>PROBABLES NO DESARRROLLADAS2021</v>
          </cell>
        </row>
        <row r="20834">
          <cell r="I20834">
            <v>0.38782431389030531</v>
          </cell>
          <cell r="J20834">
            <v>0.38782431389030531</v>
          </cell>
          <cell r="K20834">
            <v>0.11634729416709159</v>
          </cell>
          <cell r="L20834">
            <v>0.11634729416709159</v>
          </cell>
          <cell r="P20834" t="str">
            <v>PROBABLES NO DESARRROLLADAS</v>
          </cell>
          <cell r="Q20834" t="str">
            <v>PROBABLES NO DESARRROLLADAS2021</v>
          </cell>
        </row>
        <row r="20835">
          <cell r="I20835">
            <v>0.39581978195993722</v>
          </cell>
          <cell r="J20835">
            <v>0.39581978195993722</v>
          </cell>
          <cell r="K20835">
            <v>0.11874593458798115</v>
          </cell>
          <cell r="L20835">
            <v>0.11874593458798115</v>
          </cell>
          <cell r="P20835" t="str">
            <v>PROBABLES NO DESARRROLLADAS</v>
          </cell>
          <cell r="Q20835" t="str">
            <v>PROBABLES NO DESARRROLLADAS2021</v>
          </cell>
        </row>
        <row r="20836">
          <cell r="I20836">
            <v>0.39086894806290029</v>
          </cell>
          <cell r="J20836">
            <v>0.39086894806290029</v>
          </cell>
          <cell r="K20836">
            <v>0.11726068441887008</v>
          </cell>
          <cell r="L20836">
            <v>0.11726068441887008</v>
          </cell>
          <cell r="P20836" t="str">
            <v>PROBABLES NO DESARRROLLADAS</v>
          </cell>
          <cell r="Q20836" t="str">
            <v>PROBABLES NO DESARRROLLADAS2021</v>
          </cell>
        </row>
        <row r="20837">
          <cell r="I20837">
            <v>0.37360475087058481</v>
          </cell>
          <cell r="J20837">
            <v>0.37360475087058481</v>
          </cell>
          <cell r="K20837">
            <v>0.11208142526117545</v>
          </cell>
          <cell r="L20837">
            <v>0.11208142526117545</v>
          </cell>
          <cell r="P20837" t="str">
            <v>PROBABLES NO DESARRROLLADAS</v>
          </cell>
          <cell r="Q20837" t="str">
            <v>PROBABLES NO DESARRROLLADAS2021</v>
          </cell>
        </row>
        <row r="20838">
          <cell r="I20838">
            <v>0.38130706542194215</v>
          </cell>
          <cell r="J20838">
            <v>0.38130706542194215</v>
          </cell>
          <cell r="K20838">
            <v>0.11439211962658265</v>
          </cell>
          <cell r="L20838">
            <v>0.11439211962658265</v>
          </cell>
          <cell r="P20838" t="str">
            <v>PROBABLES NO DESARRROLLADAS</v>
          </cell>
          <cell r="Q20838" t="str">
            <v>PROBABLES NO DESARRROLLADAS2021</v>
          </cell>
        </row>
        <row r="20839">
          <cell r="I20839">
            <v>0.36446520473976812</v>
          </cell>
          <cell r="J20839">
            <v>0.36446520473976812</v>
          </cell>
          <cell r="K20839">
            <v>0.10933956142193044</v>
          </cell>
          <cell r="L20839">
            <v>0.10933956142193044</v>
          </cell>
          <cell r="P20839" t="str">
            <v>PROBABLES NO DESARRROLLADAS</v>
          </cell>
          <cell r="Q20839" t="str">
            <v>PROBABLES NO DESARRROLLADAS2021</v>
          </cell>
        </row>
        <row r="20840">
          <cell r="I20840">
            <v>0.37197909647531108</v>
          </cell>
          <cell r="J20840">
            <v>0.37197909647531108</v>
          </cell>
          <cell r="K20840">
            <v>0.11159372894259333</v>
          </cell>
          <cell r="L20840">
            <v>0.11159372894259333</v>
          </cell>
          <cell r="P20840" t="str">
            <v>PROBABLES NO DESARRROLLADAS</v>
          </cell>
          <cell r="Q20840" t="str">
            <v>PROBABLES NO DESARRROLLADAS2021</v>
          </cell>
        </row>
        <row r="20841">
          <cell r="I20841">
            <v>0.36732645705770839</v>
          </cell>
          <cell r="J20841">
            <v>0.36732645705770839</v>
          </cell>
          <cell r="K20841">
            <v>0.11019793711731249</v>
          </cell>
          <cell r="L20841">
            <v>0.11019793711731249</v>
          </cell>
          <cell r="P20841" t="str">
            <v>PROBABLES NO DESARRROLLADAS</v>
          </cell>
          <cell r="Q20841" t="str">
            <v>PROBABLES NO DESARRROLLADAS2022</v>
          </cell>
        </row>
        <row r="20842">
          <cell r="I20842">
            <v>0.3278281129628523</v>
          </cell>
          <cell r="J20842">
            <v>0.3278281129628523</v>
          </cell>
          <cell r="K20842">
            <v>9.8348433888855682E-2</v>
          </cell>
          <cell r="L20842">
            <v>9.8348433888855682E-2</v>
          </cell>
          <cell r="P20842" t="str">
            <v>PROBABLES NO DESARRROLLADAS</v>
          </cell>
          <cell r="Q20842" t="str">
            <v>PROBABLES NO DESARRROLLADAS2022</v>
          </cell>
        </row>
        <row r="20843">
          <cell r="I20843">
            <v>0.35863160408220485</v>
          </cell>
          <cell r="J20843">
            <v>0.35863160408220485</v>
          </cell>
          <cell r="K20843">
            <v>0.10758948122466146</v>
          </cell>
          <cell r="L20843">
            <v>0.10758948122466146</v>
          </cell>
          <cell r="P20843" t="str">
            <v>PROBABLES NO DESARRROLLADAS</v>
          </cell>
          <cell r="Q20843" t="str">
            <v>PROBABLES NO DESARRROLLADAS2022</v>
          </cell>
        </row>
        <row r="20844">
          <cell r="I20844">
            <v>0.34279129043498946</v>
          </cell>
          <cell r="J20844">
            <v>0.34279129043498946</v>
          </cell>
          <cell r="K20844">
            <v>0.10283738713049685</v>
          </cell>
          <cell r="L20844">
            <v>0.10283738713049685</v>
          </cell>
          <cell r="P20844" t="str">
            <v>PROBABLES NO DESARRROLLADAS</v>
          </cell>
          <cell r="Q20844" t="str">
            <v>PROBABLES NO DESARRROLLADAS2022</v>
          </cell>
        </row>
        <row r="20845">
          <cell r="I20845">
            <v>0.34985834816979117</v>
          </cell>
          <cell r="J20845">
            <v>0.34985834816979117</v>
          </cell>
          <cell r="K20845">
            <v>0.10495750445093734</v>
          </cell>
          <cell r="L20845">
            <v>0.10495750445093734</v>
          </cell>
          <cell r="P20845" t="str">
            <v>PROBABLES NO DESARRROLLADAS</v>
          </cell>
          <cell r="Q20845" t="str">
            <v>PROBABLES NO DESARRROLLADAS2022</v>
          </cell>
        </row>
        <row r="20846">
          <cell r="I20846">
            <v>0.33440553836713666</v>
          </cell>
          <cell r="J20846">
            <v>0.33440553836713666</v>
          </cell>
          <cell r="K20846">
            <v>0.10032166151014099</v>
          </cell>
          <cell r="L20846">
            <v>0.10032166151014099</v>
          </cell>
          <cell r="P20846" t="str">
            <v>PROBABLES NO DESARRROLLADAS</v>
          </cell>
          <cell r="Q20846" t="str">
            <v>PROBABLES NO DESARRROLLADAS2022</v>
          </cell>
        </row>
        <row r="20847">
          <cell r="I20847">
            <v>0.34129971366392708</v>
          </cell>
          <cell r="J20847">
            <v>0.34129971366392708</v>
          </cell>
          <cell r="K20847">
            <v>0.10238991409917814</v>
          </cell>
          <cell r="L20847">
            <v>0.10238991409917814</v>
          </cell>
          <cell r="P20847" t="str">
            <v>PROBABLES NO DESARRROLLADAS</v>
          </cell>
          <cell r="Q20847" t="str">
            <v>PROBABLES NO DESARRROLLADAS2022</v>
          </cell>
        </row>
        <row r="20848">
          <cell r="I20848">
            <v>0.33703080577083266</v>
          </cell>
          <cell r="J20848">
            <v>0.33703080577083266</v>
          </cell>
          <cell r="K20848">
            <v>0.10110924173124979</v>
          </cell>
          <cell r="L20848">
            <v>0.10110924173124979</v>
          </cell>
          <cell r="P20848" t="str">
            <v>PROBABLES NO DESARRROLLADAS</v>
          </cell>
          <cell r="Q20848" t="str">
            <v>PROBABLES NO DESARRROLLADAS2022</v>
          </cell>
        </row>
        <row r="20849">
          <cell r="I20849">
            <v>0.3221445726240193</v>
          </cell>
          <cell r="J20849">
            <v>0.3221445726240193</v>
          </cell>
          <cell r="K20849">
            <v>9.6643371787205778E-2</v>
          </cell>
          <cell r="L20849">
            <v>9.6643371787205778E-2</v>
          </cell>
          <cell r="P20849" t="str">
            <v>PROBABLES NO DESARRROLLADAS</v>
          </cell>
          <cell r="Q20849" t="str">
            <v>PROBABLES NO DESARRROLLADAS2022</v>
          </cell>
        </row>
        <row r="20850">
          <cell r="I20850">
            <v>0.32878597325819875</v>
          </cell>
          <cell r="J20850">
            <v>0.32878597325819875</v>
          </cell>
          <cell r="K20850">
            <v>9.8635791977459614E-2</v>
          </cell>
          <cell r="L20850">
            <v>9.8635791977459614E-2</v>
          </cell>
          <cell r="P20850" t="str">
            <v>PROBABLES NO DESARRROLLADAS</v>
          </cell>
          <cell r="Q20850" t="str">
            <v>PROBABLES NO DESARRROLLADAS2022</v>
          </cell>
        </row>
        <row r="20851">
          <cell r="I20851">
            <v>0.31426390414903582</v>
          </cell>
          <cell r="J20851">
            <v>0.31426390414903582</v>
          </cell>
          <cell r="K20851">
            <v>9.4279171244710747E-2</v>
          </cell>
          <cell r="L20851">
            <v>9.4279171244710747E-2</v>
          </cell>
          <cell r="P20851" t="str">
            <v>PROBABLES NO DESARRROLLADAS</v>
          </cell>
          <cell r="Q20851" t="str">
            <v>PROBABLES NO DESARRROLLADAS2022</v>
          </cell>
        </row>
        <row r="20852">
          <cell r="I20852">
            <v>0.32074283525537761</v>
          </cell>
          <cell r="J20852">
            <v>0.32074283525537761</v>
          </cell>
          <cell r="K20852">
            <v>9.6222850576613284E-2</v>
          </cell>
          <cell r="L20852">
            <v>9.6222850576613284E-2</v>
          </cell>
          <cell r="P20852" t="str">
            <v>PROBABLES NO DESARRROLLADAS</v>
          </cell>
          <cell r="Q20852" t="str">
            <v>PROBABLES NO DESARRROLLADAS2022</v>
          </cell>
        </row>
        <row r="20853">
          <cell r="I20853">
            <v>0.31673104864594531</v>
          </cell>
          <cell r="J20853">
            <v>0.31673104864594531</v>
          </cell>
          <cell r="K20853">
            <v>9.5019314593783613E-2</v>
          </cell>
          <cell r="L20853">
            <v>9.5019314593783613E-2</v>
          </cell>
          <cell r="P20853" t="str">
            <v>PROBABLES NO DESARRROLLADAS</v>
          </cell>
          <cell r="Q20853" t="str">
            <v>PROBABLES NO DESARRROLLADAS2023</v>
          </cell>
        </row>
        <row r="20854">
          <cell r="I20854">
            <v>0.28267319165097965</v>
          </cell>
          <cell r="J20854">
            <v>0.28267319165097965</v>
          </cell>
          <cell r="K20854">
            <v>8.48019574952939E-2</v>
          </cell>
          <cell r="L20854">
            <v>8.48019574952939E-2</v>
          </cell>
          <cell r="P20854" t="str">
            <v>PROBABLES NO DESARRROLLADAS</v>
          </cell>
          <cell r="Q20854" t="str">
            <v>PROBABLES NO DESARRROLLADAS2023</v>
          </cell>
        </row>
        <row r="20855">
          <cell r="I20855">
            <v>0.30923382145787365</v>
          </cell>
          <cell r="J20855">
            <v>0.30923382145787365</v>
          </cell>
          <cell r="K20855">
            <v>9.2770146437362075E-2</v>
          </cell>
          <cell r="L20855">
            <v>9.2770146437362075E-2</v>
          </cell>
          <cell r="P20855" t="str">
            <v>PROBABLES NO DESARRROLLADAS</v>
          </cell>
          <cell r="Q20855" t="str">
            <v>PROBABLES NO DESARRROLLADAS2023</v>
          </cell>
        </row>
        <row r="20856">
          <cell r="I20856">
            <v>0.29557534667076812</v>
          </cell>
          <cell r="J20856">
            <v>0.29557534667076812</v>
          </cell>
          <cell r="K20856">
            <v>8.8672604001230435E-2</v>
          </cell>
          <cell r="L20856">
            <v>8.8672604001230435E-2</v>
          </cell>
          <cell r="P20856" t="str">
            <v>PROBABLES NO DESARRROLLADAS</v>
          </cell>
          <cell r="Q20856" t="str">
            <v>PROBABLES NO DESARRROLLADAS2023</v>
          </cell>
        </row>
        <row r="20857">
          <cell r="I20857">
            <v>0.30166899052400764</v>
          </cell>
          <cell r="J20857">
            <v>0.30166899052400764</v>
          </cell>
          <cell r="K20857">
            <v>9.0500697157202298E-2</v>
          </cell>
          <cell r="L20857">
            <v>9.0500697157202298E-2</v>
          </cell>
          <cell r="P20857" t="str">
            <v>PROBABLES NO DESARRROLLADAS</v>
          </cell>
          <cell r="Q20857" t="str">
            <v>PROBABLES NO DESARRROLLADAS2023</v>
          </cell>
        </row>
        <row r="20858">
          <cell r="I20858">
            <v>0.2883446449472557</v>
          </cell>
          <cell r="J20858">
            <v>0.2883446449472557</v>
          </cell>
          <cell r="K20858">
            <v>8.650339348417671E-2</v>
          </cell>
          <cell r="L20858">
            <v>8.650339348417671E-2</v>
          </cell>
          <cell r="P20858" t="str">
            <v>PROBABLES NO DESARRROLLADAS</v>
          </cell>
          <cell r="Q20858" t="str">
            <v>PROBABLES NO DESARRROLLADAS2023</v>
          </cell>
        </row>
        <row r="20859">
          <cell r="I20859">
            <v>0.29428921912465833</v>
          </cell>
          <cell r="J20859">
            <v>0.29428921912465833</v>
          </cell>
          <cell r="K20859">
            <v>8.8286765737397493E-2</v>
          </cell>
          <cell r="L20859">
            <v>8.8286765737397493E-2</v>
          </cell>
          <cell r="P20859" t="str">
            <v>PROBABLES NO DESARRROLLADAS</v>
          </cell>
          <cell r="Q20859" t="str">
            <v>PROBABLES NO DESARRROLLADAS2023</v>
          </cell>
        </row>
        <row r="20860">
          <cell r="I20860">
            <v>0.29060830900349466</v>
          </cell>
          <cell r="J20860">
            <v>0.29060830900349466</v>
          </cell>
          <cell r="K20860">
            <v>8.7182492701048386E-2</v>
          </cell>
          <cell r="L20860">
            <v>8.7182492701048386E-2</v>
          </cell>
          <cell r="P20860" t="str">
            <v>PROBABLES NO DESARRROLLADAS</v>
          </cell>
          <cell r="Q20860" t="str">
            <v>PROBABLES NO DESARRROLLADAS2023</v>
          </cell>
        </row>
        <row r="20861">
          <cell r="I20861">
            <v>0.27777250002653359</v>
          </cell>
          <cell r="J20861">
            <v>0.27777250002653359</v>
          </cell>
          <cell r="K20861">
            <v>8.3331750007960073E-2</v>
          </cell>
          <cell r="L20861">
            <v>8.3331750007960073E-2</v>
          </cell>
          <cell r="P20861" t="str">
            <v>PROBABLES NO DESARRROLLADAS</v>
          </cell>
          <cell r="Q20861" t="str">
            <v>PROBABLES NO DESARRROLLADAS2023</v>
          </cell>
        </row>
        <row r="20862">
          <cell r="I20862">
            <v>0.28349911662853339</v>
          </cell>
          <cell r="J20862">
            <v>0.28349911662853339</v>
          </cell>
          <cell r="K20862">
            <v>8.5049734988560027E-2</v>
          </cell>
          <cell r="L20862">
            <v>8.5049734988560027E-2</v>
          </cell>
          <cell r="P20862" t="str">
            <v>PROBABLES NO DESARRROLLADAS</v>
          </cell>
          <cell r="Q20862" t="str">
            <v>PROBABLES NO DESARRROLLADAS2023</v>
          </cell>
        </row>
        <row r="20863">
          <cell r="I20863">
            <v>0.270977311871271</v>
          </cell>
          <cell r="J20863">
            <v>0.270977311871271</v>
          </cell>
          <cell r="K20863">
            <v>8.1293193561381316E-2</v>
          </cell>
          <cell r="L20863">
            <v>8.1293193561381316E-2</v>
          </cell>
          <cell r="P20863" t="str">
            <v>PROBABLES NO DESARRROLLADAS</v>
          </cell>
          <cell r="Q20863" t="str">
            <v>PROBABLES NO DESARRROLLADAS2023</v>
          </cell>
        </row>
        <row r="20864">
          <cell r="I20864">
            <v>0.27656383743726048</v>
          </cell>
          <cell r="J20864">
            <v>0.27656383743726048</v>
          </cell>
          <cell r="K20864">
            <v>8.2969151231178137E-2</v>
          </cell>
          <cell r="L20864">
            <v>8.2969151231178137E-2</v>
          </cell>
          <cell r="P20864" t="str">
            <v>PROBABLES NO DESARRROLLADAS</v>
          </cell>
          <cell r="Q20864" t="str">
            <v>PROBABLES NO DESARRROLLADAS2023</v>
          </cell>
        </row>
        <row r="20865">
          <cell r="I20865">
            <v>0.27310463281059644</v>
          </cell>
          <cell r="J20865">
            <v>0.27310463281059644</v>
          </cell>
          <cell r="K20865">
            <v>8.1931389843178937E-2</v>
          </cell>
          <cell r="L20865">
            <v>8.1931389843178937E-2</v>
          </cell>
          <cell r="P20865" t="str">
            <v>PROBABLES NO DESARRROLLADAS</v>
          </cell>
          <cell r="Q20865" t="str">
            <v>PROBABLES NO DESARRROLLADAS2024</v>
          </cell>
        </row>
        <row r="20866">
          <cell r="P20866" t="str">
            <v>PROBABLES NO DESARRROLLADAS</v>
          </cell>
          <cell r="Q20866" t="str">
            <v>PROBABLES NO DESARRROLLADAS2024</v>
          </cell>
        </row>
        <row r="20867">
          <cell r="P20867" t="str">
            <v>PROBABLES NO DESARRROLLADAS</v>
          </cell>
          <cell r="Q20867" t="str">
            <v>PROBABLES NO DESARRROLLADAS2012</v>
          </cell>
        </row>
        <row r="20868">
          <cell r="P20868" t="str">
            <v>PROBABLES NO DESARRROLLADAS</v>
          </cell>
          <cell r="Q20868" t="str">
            <v>PROBABLES NO DESARRROLLADAS2012</v>
          </cell>
        </row>
        <row r="20869">
          <cell r="P20869" t="str">
            <v>PROBABLES NO DESARRROLLADAS</v>
          </cell>
          <cell r="Q20869" t="str">
            <v>PROBABLES NO DESARRROLLADAS2012</v>
          </cell>
        </row>
        <row r="20870">
          <cell r="P20870" t="str">
            <v>PROBABLES NO DESARRROLLADAS</v>
          </cell>
          <cell r="Q20870" t="str">
            <v>PROBABLES NO DESARRROLLADAS2012</v>
          </cell>
        </row>
        <row r="20871">
          <cell r="P20871" t="str">
            <v>PROBABLES NO DESARRROLLADAS</v>
          </cell>
          <cell r="Q20871" t="str">
            <v>PROBABLES NO DESARRROLLADAS2012</v>
          </cell>
        </row>
        <row r="20872">
          <cell r="P20872" t="str">
            <v>PROBABLES NO DESARRROLLADAS</v>
          </cell>
          <cell r="Q20872" t="str">
            <v>PROBABLES NO DESARRROLLADAS2012</v>
          </cell>
        </row>
        <row r="20873">
          <cell r="P20873" t="str">
            <v>PROBABLES NO DESARRROLLADAS</v>
          </cell>
          <cell r="Q20873" t="str">
            <v>PROBABLES NO DESARRROLLADAS2012</v>
          </cell>
        </row>
        <row r="20874">
          <cell r="P20874" t="str">
            <v>PROBABLES NO DESARRROLLADAS</v>
          </cell>
          <cell r="Q20874" t="str">
            <v>PROBABLES NO DESARRROLLADAS2012</v>
          </cell>
        </row>
        <row r="20875">
          <cell r="P20875" t="str">
            <v>PROBABLES NO DESARRROLLADAS</v>
          </cell>
          <cell r="Q20875" t="str">
            <v>PROBABLES NO DESARRROLLADAS2012</v>
          </cell>
        </row>
        <row r="20876">
          <cell r="P20876" t="str">
            <v>PROBABLES NO DESARRROLLADAS</v>
          </cell>
          <cell r="Q20876" t="str">
            <v>PROBABLES NO DESARRROLLADAS2012</v>
          </cell>
        </row>
        <row r="20877">
          <cell r="P20877" t="str">
            <v>PROBABLES NO DESARRROLLADAS</v>
          </cell>
          <cell r="Q20877" t="str">
            <v>PROBABLES NO DESARRROLLADAS2012</v>
          </cell>
        </row>
        <row r="20878">
          <cell r="P20878" t="str">
            <v>PROBABLES NO DESARRROLLADAS</v>
          </cell>
          <cell r="Q20878" t="str">
            <v>PROBABLES NO DESARRROLLADAS2012</v>
          </cell>
        </row>
        <row r="20879">
          <cell r="P20879" t="str">
            <v>PROBABLES NO DESARRROLLADAS</v>
          </cell>
          <cell r="Q20879" t="str">
            <v>PROBABLES NO DESARRROLLADAS2013</v>
          </cell>
        </row>
        <row r="20880">
          <cell r="P20880" t="str">
            <v>PROBABLES NO DESARRROLLADAS</v>
          </cell>
          <cell r="Q20880" t="str">
            <v>PROBABLES NO DESARRROLLADAS2013</v>
          </cell>
        </row>
        <row r="20881">
          <cell r="I20881">
            <v>1.0898792678198516E-4</v>
          </cell>
          <cell r="J20881">
            <v>1.0898792678198516E-4</v>
          </cell>
          <cell r="K20881">
            <v>3.2696378034595544E-5</v>
          </cell>
          <cell r="L20881">
            <v>3.2696378034595544E-5</v>
          </cell>
          <cell r="P20881" t="str">
            <v>PROBABLES NO DESARRROLLADAS</v>
          </cell>
          <cell r="Q20881" t="str">
            <v>PROBABLES NO DESARRROLLADAS2013</v>
          </cell>
        </row>
        <row r="20882">
          <cell r="I20882">
            <v>3.0391997272217631E-3</v>
          </cell>
          <cell r="J20882">
            <v>3.0391997272217631E-3</v>
          </cell>
          <cell r="K20882">
            <v>9.1175991816652897E-4</v>
          </cell>
          <cell r="L20882">
            <v>9.1175991816652897E-4</v>
          </cell>
          <cell r="P20882" t="str">
            <v>PROBABLES NO DESARRROLLADAS</v>
          </cell>
          <cell r="Q20882" t="str">
            <v>PROBABLES NO DESARRROLLADAS2013</v>
          </cell>
        </row>
        <row r="20883">
          <cell r="I20883">
            <v>9.3863937149885595E-3</v>
          </cell>
          <cell r="J20883">
            <v>9.3863937149885595E-3</v>
          </cell>
          <cell r="K20883">
            <v>2.8159181144965682E-3</v>
          </cell>
          <cell r="L20883">
            <v>2.8159181144965682E-3</v>
          </cell>
          <cell r="P20883" t="str">
            <v>PROBABLES NO DESARRROLLADAS</v>
          </cell>
          <cell r="Q20883" t="str">
            <v>PROBABLES NO DESARRROLLADAS2013</v>
          </cell>
        </row>
        <row r="20884">
          <cell r="I20884">
            <v>2.697638483317533E-2</v>
          </cell>
          <cell r="J20884">
            <v>2.697638483317533E-2</v>
          </cell>
          <cell r="K20884">
            <v>8.0929154499525986E-3</v>
          </cell>
          <cell r="L20884">
            <v>8.0929154499525986E-3</v>
          </cell>
          <cell r="P20884" t="str">
            <v>PROBABLES NO DESARRROLLADAS</v>
          </cell>
          <cell r="Q20884" t="str">
            <v>PROBABLES NO DESARRROLLADAS2013</v>
          </cell>
        </row>
        <row r="20885">
          <cell r="I20885">
            <v>8.3315014404367241E-2</v>
          </cell>
          <cell r="J20885">
            <v>8.3315014404367241E-2</v>
          </cell>
          <cell r="K20885">
            <v>2.4994504321310177E-2</v>
          </cell>
          <cell r="L20885">
            <v>2.4994504321310177E-2</v>
          </cell>
          <cell r="P20885" t="str">
            <v>PROBABLES NO DESARRROLLADAS</v>
          </cell>
          <cell r="Q20885" t="str">
            <v>PROBABLES NO DESARRROLLADAS2013</v>
          </cell>
        </row>
        <row r="20886">
          <cell r="I20886">
            <v>0.25270152290432346</v>
          </cell>
          <cell r="J20886">
            <v>0.25270152290432346</v>
          </cell>
          <cell r="K20886">
            <v>7.5810456871297033E-2</v>
          </cell>
          <cell r="L20886">
            <v>7.5810456871297033E-2</v>
          </cell>
          <cell r="P20886" t="str">
            <v>PROBABLES NO DESARRROLLADAS</v>
          </cell>
          <cell r="Q20886" t="str">
            <v>PROBABLES NO DESARRROLLADAS2013</v>
          </cell>
        </row>
        <row r="20887">
          <cell r="I20887">
            <v>0.72559722237270252</v>
          </cell>
          <cell r="J20887">
            <v>0.72559722237270252</v>
          </cell>
          <cell r="K20887">
            <v>0.21767916671181081</v>
          </cell>
          <cell r="L20887">
            <v>0.21767916671181081</v>
          </cell>
          <cell r="P20887" t="str">
            <v>PROBABLES NO DESARRROLLADAS</v>
          </cell>
          <cell r="Q20887" t="str">
            <v>PROBABLES NO DESARRROLLADAS2013</v>
          </cell>
        </row>
        <row r="20888">
          <cell r="I20888">
            <v>1.1819204370609069</v>
          </cell>
          <cell r="J20888">
            <v>1.1819204370609069</v>
          </cell>
          <cell r="K20888">
            <v>0.35457613111827213</v>
          </cell>
          <cell r="L20888">
            <v>0.35457613111827213</v>
          </cell>
          <cell r="P20888" t="str">
            <v>PROBABLES NO DESARRROLLADAS</v>
          </cell>
          <cell r="Q20888" t="str">
            <v>PROBABLES NO DESARRROLLADAS2013</v>
          </cell>
        </row>
        <row r="20889">
          <cell r="I20889">
            <v>1.1437939713492664</v>
          </cell>
          <cell r="J20889">
            <v>1.1437939713492664</v>
          </cell>
          <cell r="K20889">
            <v>0.34313819140477991</v>
          </cell>
          <cell r="L20889">
            <v>0.34313819140477991</v>
          </cell>
          <cell r="P20889" t="str">
            <v>PROBABLES NO DESARRROLLADAS</v>
          </cell>
          <cell r="Q20889" t="str">
            <v>PROBABLES NO DESARRROLLADAS2013</v>
          </cell>
        </row>
        <row r="20890">
          <cell r="I20890">
            <v>1.1819204370609069</v>
          </cell>
          <cell r="J20890">
            <v>1.1819204370609069</v>
          </cell>
          <cell r="K20890">
            <v>0.35457613111827213</v>
          </cell>
          <cell r="L20890">
            <v>0.35457613111827213</v>
          </cell>
          <cell r="P20890" t="str">
            <v>PROBABLES NO DESARRROLLADAS</v>
          </cell>
          <cell r="Q20890" t="str">
            <v>PROBABLES NO DESARRROLLADAS2013</v>
          </cell>
        </row>
        <row r="20891">
          <cell r="I20891">
            <v>1.1819204370609069</v>
          </cell>
          <cell r="J20891">
            <v>1.1819204370609069</v>
          </cell>
          <cell r="K20891">
            <v>0.35457613111827213</v>
          </cell>
          <cell r="L20891">
            <v>0.35457613111827213</v>
          </cell>
          <cell r="P20891" t="str">
            <v>PROBABLES NO DESARRROLLADAS</v>
          </cell>
          <cell r="Q20891" t="str">
            <v>PROBABLES NO DESARRROLLADAS2014</v>
          </cell>
        </row>
        <row r="20892">
          <cell r="I20892">
            <v>1.0675410399259804</v>
          </cell>
          <cell r="J20892">
            <v>1.0675410399259804</v>
          </cell>
          <cell r="K20892">
            <v>0.32026231197779415</v>
          </cell>
          <cell r="L20892">
            <v>0.32026231197779415</v>
          </cell>
          <cell r="P20892" t="str">
            <v>PROBABLES NO DESARRROLLADAS</v>
          </cell>
          <cell r="Q20892" t="str">
            <v>PROBABLES NO DESARRROLLADAS2014</v>
          </cell>
        </row>
        <row r="20893">
          <cell r="I20893">
            <v>1.1819204370609069</v>
          </cell>
          <cell r="J20893">
            <v>1.1819204370609069</v>
          </cell>
          <cell r="K20893">
            <v>0.35457613111827213</v>
          </cell>
          <cell r="L20893">
            <v>0.35457613111827213</v>
          </cell>
          <cell r="P20893" t="str">
            <v>PROBABLES NO DESARRROLLADAS</v>
          </cell>
          <cell r="Q20893" t="str">
            <v>PROBABLES NO DESARRROLLADAS2014</v>
          </cell>
        </row>
        <row r="20894">
          <cell r="I20894">
            <v>1.1437939713492664</v>
          </cell>
          <cell r="J20894">
            <v>1.1437939713492664</v>
          </cell>
          <cell r="K20894">
            <v>0.34313819140477991</v>
          </cell>
          <cell r="L20894">
            <v>0.34313819140477991</v>
          </cell>
          <cell r="P20894" t="str">
            <v>PROBABLES NO DESARRROLLADAS</v>
          </cell>
          <cell r="Q20894" t="str">
            <v>PROBABLES NO DESARRROLLADAS2014</v>
          </cell>
        </row>
        <row r="20895">
          <cell r="I20895">
            <v>1.1819204370609069</v>
          </cell>
          <cell r="J20895">
            <v>1.1819204370609069</v>
          </cell>
          <cell r="K20895">
            <v>0.35457613111827213</v>
          </cell>
          <cell r="L20895">
            <v>0.35457613111827213</v>
          </cell>
          <cell r="P20895" t="str">
            <v>PROBABLES NO DESARRROLLADAS</v>
          </cell>
          <cell r="Q20895" t="str">
            <v>PROBABLES NO DESARRROLLADAS2014</v>
          </cell>
        </row>
        <row r="20896">
          <cell r="I20896">
            <v>1.1437939713492664</v>
          </cell>
          <cell r="J20896">
            <v>1.1437939713492664</v>
          </cell>
          <cell r="K20896">
            <v>0.34313819140477991</v>
          </cell>
          <cell r="L20896">
            <v>0.34313819140477991</v>
          </cell>
          <cell r="P20896" t="str">
            <v>PROBABLES NO DESARRROLLADAS</v>
          </cell>
          <cell r="Q20896" t="str">
            <v>PROBABLES NO DESARRROLLADAS2014</v>
          </cell>
        </row>
        <row r="20897">
          <cell r="I20897">
            <v>1.1819204370609069</v>
          </cell>
          <cell r="J20897">
            <v>1.1819204370609069</v>
          </cell>
          <cell r="K20897">
            <v>0.35457613111827213</v>
          </cell>
          <cell r="L20897">
            <v>0.35457613111827213</v>
          </cell>
          <cell r="P20897" t="str">
            <v>PROBABLES NO DESARRROLLADAS</v>
          </cell>
          <cell r="Q20897" t="str">
            <v>PROBABLES NO DESARRROLLADAS2014</v>
          </cell>
        </row>
        <row r="20898">
          <cell r="I20898">
            <v>1.1819204370609069</v>
          </cell>
          <cell r="J20898">
            <v>1.1819204370609069</v>
          </cell>
          <cell r="K20898">
            <v>0.35457613111827213</v>
          </cell>
          <cell r="L20898">
            <v>0.35457613111827213</v>
          </cell>
          <cell r="P20898" t="str">
            <v>PROBABLES NO DESARRROLLADAS</v>
          </cell>
          <cell r="Q20898" t="str">
            <v>PROBABLES NO DESARRROLLADAS2014</v>
          </cell>
        </row>
        <row r="20899">
          <cell r="I20899">
            <v>1.1437939713492664</v>
          </cell>
          <cell r="J20899">
            <v>1.1437939713492664</v>
          </cell>
          <cell r="K20899">
            <v>0.34313819140477991</v>
          </cell>
          <cell r="L20899">
            <v>0.34313819140477991</v>
          </cell>
          <cell r="P20899" t="str">
            <v>PROBABLES NO DESARRROLLADAS</v>
          </cell>
          <cell r="Q20899" t="str">
            <v>PROBABLES NO DESARRROLLADAS2014</v>
          </cell>
        </row>
        <row r="20900">
          <cell r="I20900">
            <v>1.1819204370609069</v>
          </cell>
          <cell r="J20900">
            <v>1.1819204370609069</v>
          </cell>
          <cell r="K20900">
            <v>0.35457613111827213</v>
          </cell>
          <cell r="L20900">
            <v>0.35457613111827213</v>
          </cell>
          <cell r="P20900" t="str">
            <v>PROBABLES NO DESARRROLLADAS</v>
          </cell>
          <cell r="Q20900" t="str">
            <v>PROBABLES NO DESARRROLLADAS2014</v>
          </cell>
        </row>
        <row r="20901">
          <cell r="I20901">
            <v>1.1437939713492664</v>
          </cell>
          <cell r="J20901">
            <v>1.1437939713492664</v>
          </cell>
          <cell r="K20901">
            <v>0.34313819140477991</v>
          </cell>
          <cell r="L20901">
            <v>0.34313819140477991</v>
          </cell>
          <cell r="P20901" t="str">
            <v>PROBABLES NO DESARRROLLADAS</v>
          </cell>
          <cell r="Q20901" t="str">
            <v>PROBABLES NO DESARRROLLADAS2014</v>
          </cell>
        </row>
        <row r="20902">
          <cell r="I20902">
            <v>1.1819204370609069</v>
          </cell>
          <cell r="J20902">
            <v>1.1819204370609069</v>
          </cell>
          <cell r="K20902">
            <v>0.35457613111827213</v>
          </cell>
          <cell r="L20902">
            <v>0.35457613111827213</v>
          </cell>
          <cell r="P20902" t="str">
            <v>PROBABLES NO DESARRROLLADAS</v>
          </cell>
          <cell r="Q20902" t="str">
            <v>PROBABLES NO DESARRROLLADAS2014</v>
          </cell>
        </row>
        <row r="20903">
          <cell r="I20903">
            <v>1.1819204370609069</v>
          </cell>
          <cell r="J20903">
            <v>1.1819204370609069</v>
          </cell>
          <cell r="K20903">
            <v>0.35457613111827213</v>
          </cell>
          <cell r="L20903">
            <v>0.35457613111827213</v>
          </cell>
          <cell r="P20903" t="str">
            <v>PROBABLES NO DESARRROLLADAS</v>
          </cell>
          <cell r="Q20903" t="str">
            <v>PROBABLES NO DESARRROLLADAS2015</v>
          </cell>
        </row>
        <row r="20904">
          <cell r="I20904">
            <v>1.0675410399259804</v>
          </cell>
          <cell r="J20904">
            <v>1.0675410399259804</v>
          </cell>
          <cell r="K20904">
            <v>0.32026231197779415</v>
          </cell>
          <cell r="L20904">
            <v>0.32026231197779415</v>
          </cell>
          <cell r="P20904" t="str">
            <v>PROBABLES NO DESARRROLLADAS</v>
          </cell>
          <cell r="Q20904" t="str">
            <v>PROBABLES NO DESARRROLLADAS2015</v>
          </cell>
        </row>
        <row r="20905">
          <cell r="I20905">
            <v>1.1818373662219681</v>
          </cell>
          <cell r="J20905">
            <v>1.1818373662219681</v>
          </cell>
          <cell r="K20905">
            <v>0.35455120986659044</v>
          </cell>
          <cell r="L20905">
            <v>0.35455120986659044</v>
          </cell>
          <cell r="P20905" t="str">
            <v>PROBABLES NO DESARRROLLADAS</v>
          </cell>
          <cell r="Q20905" t="str">
            <v>PROBABLES NO DESARRROLLADAS2015</v>
          </cell>
        </row>
        <row r="20906">
          <cell r="I20906">
            <v>1.1351689764010342</v>
          </cell>
          <cell r="J20906">
            <v>1.1351689764010342</v>
          </cell>
          <cell r="K20906">
            <v>0.34055069292031032</v>
          </cell>
          <cell r="L20906">
            <v>0.34055069292031032</v>
          </cell>
          <cell r="P20906" t="str">
            <v>PROBABLES NO DESARRROLLADAS</v>
          </cell>
          <cell r="Q20906" t="str">
            <v>PROBABLES NO DESARRROLLADAS2015</v>
          </cell>
        </row>
        <row r="20907">
          <cell r="I20907">
            <v>1.1585960602248933</v>
          </cell>
          <cell r="J20907">
            <v>1.1585960602248933</v>
          </cell>
          <cell r="K20907">
            <v>0.34757881806746799</v>
          </cell>
          <cell r="L20907">
            <v>0.34757881806746799</v>
          </cell>
          <cell r="P20907" t="str">
            <v>PROBABLES NO DESARRROLLADAS</v>
          </cell>
          <cell r="Q20907" t="str">
            <v>PROBABLES NO DESARRROLLADAS2015</v>
          </cell>
        </row>
        <row r="20908">
          <cell r="I20908">
            <v>1.1074454424871489</v>
          </cell>
          <cell r="J20908">
            <v>1.1074454424871489</v>
          </cell>
          <cell r="K20908">
            <v>0.3322336327461447</v>
          </cell>
          <cell r="L20908">
            <v>0.3322336327461447</v>
          </cell>
          <cell r="P20908" t="str">
            <v>PROBABLES NO DESARRROLLADAS</v>
          </cell>
          <cell r="Q20908" t="str">
            <v>PROBABLES NO DESARRROLLADAS2015</v>
          </cell>
        </row>
        <row r="20909">
          <cell r="I20909">
            <v>1.1303003810477119</v>
          </cell>
          <cell r="J20909">
            <v>1.1303003810477119</v>
          </cell>
          <cell r="K20909">
            <v>0.33909011431431357</v>
          </cell>
          <cell r="L20909">
            <v>0.33909011431431357</v>
          </cell>
          <cell r="P20909" t="str">
            <v>PROBABLES NO DESARRROLLADAS</v>
          </cell>
          <cell r="Q20909" t="str">
            <v>PROBABLES NO DESARRROLLADAS2015</v>
          </cell>
        </row>
        <row r="20910">
          <cell r="I20910">
            <v>1.1161865102656912</v>
          </cell>
          <cell r="J20910">
            <v>1.1161865102656912</v>
          </cell>
          <cell r="K20910">
            <v>0.33485595307970734</v>
          </cell>
          <cell r="L20910">
            <v>0.33485595307970734</v>
          </cell>
          <cell r="P20910" t="str">
            <v>PROBABLES NO DESARRROLLADAS</v>
          </cell>
          <cell r="Q20910" t="str">
            <v>PROBABLES NO DESARRROLLADAS2015</v>
          </cell>
        </row>
        <row r="20911">
          <cell r="I20911">
            <v>1.0669082229741365</v>
          </cell>
          <cell r="J20911">
            <v>1.0669082229741365</v>
          </cell>
          <cell r="K20911">
            <v>0.32007246689224095</v>
          </cell>
          <cell r="L20911">
            <v>0.32007246689224095</v>
          </cell>
          <cell r="P20911" t="str">
            <v>PROBABLES NO DESARRROLLADAS</v>
          </cell>
          <cell r="Q20911" t="str">
            <v>PROBABLES NO DESARRROLLADAS2015</v>
          </cell>
        </row>
        <row r="20912">
          <cell r="I20912">
            <v>1.0889265734502316</v>
          </cell>
          <cell r="J20912">
            <v>1.0889265734502316</v>
          </cell>
          <cell r="K20912">
            <v>0.32667797203506943</v>
          </cell>
          <cell r="L20912">
            <v>0.32667797203506943</v>
          </cell>
          <cell r="P20912" t="str">
            <v>PROBABLES NO DESARRROLLADAS</v>
          </cell>
          <cell r="Q20912" t="str">
            <v>PROBABLES NO DESARRROLLADAS2015</v>
          </cell>
        </row>
        <row r="20913">
          <cell r="I20913">
            <v>1.040851779468795</v>
          </cell>
          <cell r="J20913">
            <v>1.040851779468795</v>
          </cell>
          <cell r="K20913">
            <v>0.31225553384063853</v>
          </cell>
          <cell r="L20913">
            <v>0.31225553384063853</v>
          </cell>
          <cell r="P20913" t="str">
            <v>PROBABLES NO DESARRROLLADAS</v>
          </cell>
          <cell r="Q20913" t="str">
            <v>PROBABLES NO DESARRROLLADAS2015</v>
          </cell>
        </row>
        <row r="20914">
          <cell r="I20914">
            <v>1.0623323893099197</v>
          </cell>
          <cell r="J20914">
            <v>1.0623323893099197</v>
          </cell>
          <cell r="K20914">
            <v>0.31869971679297587</v>
          </cell>
          <cell r="L20914">
            <v>0.31869971679297587</v>
          </cell>
          <cell r="P20914" t="str">
            <v>PROBABLES NO DESARRROLLADAS</v>
          </cell>
          <cell r="Q20914" t="str">
            <v>PROBABLES NO DESARRROLLADAS2015</v>
          </cell>
        </row>
        <row r="20915">
          <cell r="I20915">
            <v>1.0490672234109546</v>
          </cell>
          <cell r="J20915">
            <v>1.0490672234109546</v>
          </cell>
          <cell r="K20915">
            <v>0.31472016702328637</v>
          </cell>
          <cell r="L20915">
            <v>0.31472016702328637</v>
          </cell>
          <cell r="P20915" t="str">
            <v>PROBABLES NO DESARRROLLADAS</v>
          </cell>
          <cell r="Q20915" t="str">
            <v>PROBABLES NO DESARRROLLADAS2016</v>
          </cell>
        </row>
        <row r="20916">
          <cell r="I20916">
            <v>0.96952317963531731</v>
          </cell>
          <cell r="J20916">
            <v>0.96952317963531731</v>
          </cell>
          <cell r="K20916">
            <v>0.29085695389059518</v>
          </cell>
          <cell r="L20916">
            <v>0.29085695389059518</v>
          </cell>
          <cell r="P20916" t="str">
            <v>PROBABLES NO DESARRROLLADAS</v>
          </cell>
          <cell r="Q20916" t="str">
            <v>PROBABLES NO DESARRROLLADAS2016</v>
          </cell>
        </row>
        <row r="20917">
          <cell r="I20917">
            <v>1.023861424502859</v>
          </cell>
          <cell r="J20917">
            <v>1.023861424502859</v>
          </cell>
          <cell r="K20917">
            <v>0.30715842735085769</v>
          </cell>
          <cell r="L20917">
            <v>0.30715842735085769</v>
          </cell>
          <cell r="P20917" t="str">
            <v>PROBABLES NO DESARRROLLADAS</v>
          </cell>
          <cell r="Q20917" t="str">
            <v>PROBABLES NO DESARRROLLADAS2016</v>
          </cell>
        </row>
        <row r="20918">
          <cell r="I20918">
            <v>0.97865917831967009</v>
          </cell>
          <cell r="J20918">
            <v>0.97865917831967009</v>
          </cell>
          <cell r="K20918">
            <v>0.293597753495901</v>
          </cell>
          <cell r="L20918">
            <v>0.293597753495901</v>
          </cell>
          <cell r="P20918" t="str">
            <v>PROBABLES NO DESARRROLLADAS</v>
          </cell>
          <cell r="Q20918" t="str">
            <v>PROBABLES NO DESARRROLLADAS2016</v>
          </cell>
        </row>
        <row r="20919">
          <cell r="I20919">
            <v>0.99885628648780644</v>
          </cell>
          <cell r="J20919">
            <v>0.99885628648780644</v>
          </cell>
          <cell r="K20919">
            <v>0.29965688594634193</v>
          </cell>
          <cell r="L20919">
            <v>0.29965688594634193</v>
          </cell>
          <cell r="P20919" t="str">
            <v>PROBABLES NO DESARRROLLADAS</v>
          </cell>
          <cell r="Q20919" t="str">
            <v>PROBABLES NO DESARRROLLADAS2016</v>
          </cell>
        </row>
        <row r="20920">
          <cell r="I20920">
            <v>0.95475798696902803</v>
          </cell>
          <cell r="J20920">
            <v>0.95475798696902803</v>
          </cell>
          <cell r="K20920">
            <v>0.28642739609070844</v>
          </cell>
          <cell r="L20920">
            <v>0.28642739609070844</v>
          </cell>
          <cell r="P20920" t="str">
            <v>PROBABLES NO DESARRROLLADAS</v>
          </cell>
          <cell r="Q20920" t="str">
            <v>PROBABLES NO DESARRROLLADAS2016</v>
          </cell>
        </row>
        <row r="20921">
          <cell r="I20921">
            <v>0.97446183358323801</v>
          </cell>
          <cell r="J20921">
            <v>0.97446183358323801</v>
          </cell>
          <cell r="K20921">
            <v>0.29233855007497139</v>
          </cell>
          <cell r="L20921">
            <v>0.29233855007497139</v>
          </cell>
          <cell r="P20921" t="str">
            <v>PROBABLES NO DESARRROLLADAS</v>
          </cell>
          <cell r="Q20921" t="str">
            <v>PROBABLES NO DESARRROLLADAS2016</v>
          </cell>
        </row>
        <row r="20922">
          <cell r="I20922">
            <v>0.96229389253693032</v>
          </cell>
          <cell r="J20922">
            <v>0.96229389253693032</v>
          </cell>
          <cell r="K20922">
            <v>0.28868816776107914</v>
          </cell>
          <cell r="L20922">
            <v>0.28868816776107914</v>
          </cell>
          <cell r="P20922" t="str">
            <v>PROBABLES NO DESARRROLLADAS</v>
          </cell>
          <cell r="Q20922" t="str">
            <v>PROBABLES NO DESARRROLLADAS2016</v>
          </cell>
        </row>
        <row r="20923">
          <cell r="I20923">
            <v>0.91980977858356638</v>
          </cell>
          <cell r="J20923">
            <v>0.91980977858356638</v>
          </cell>
          <cell r="K20923">
            <v>0.27594293357506988</v>
          </cell>
          <cell r="L20923">
            <v>0.27594293357506988</v>
          </cell>
          <cell r="P20923" t="str">
            <v>PROBABLES NO DESARRROLLADAS</v>
          </cell>
          <cell r="Q20923" t="str">
            <v>PROBABLES NO DESARRROLLADAS2016</v>
          </cell>
        </row>
        <row r="20924">
          <cell r="I20924">
            <v>0.93879238049822655</v>
          </cell>
          <cell r="J20924">
            <v>0.93879238049822655</v>
          </cell>
          <cell r="K20924">
            <v>0.28163771414946798</v>
          </cell>
          <cell r="L20924">
            <v>0.28163771414946798</v>
          </cell>
          <cell r="P20924" t="str">
            <v>PROBABLES NO DESARRROLLADAS</v>
          </cell>
          <cell r="Q20924" t="str">
            <v>PROBABLES NO DESARRROLLADAS2016</v>
          </cell>
        </row>
        <row r="20925">
          <cell r="I20925">
            <v>0.89734582993715362</v>
          </cell>
          <cell r="J20925">
            <v>0.89734582993715362</v>
          </cell>
          <cell r="K20925">
            <v>0.26920374898114607</v>
          </cell>
          <cell r="L20925">
            <v>0.26920374898114607</v>
          </cell>
          <cell r="P20925" t="str">
            <v>PROBABLES NO DESARRROLLADAS</v>
          </cell>
          <cell r="Q20925" t="str">
            <v>PROBABLES NO DESARRROLLADAS2016</v>
          </cell>
        </row>
        <row r="20926">
          <cell r="I20926">
            <v>0.91586483143734954</v>
          </cell>
          <cell r="J20926">
            <v>0.91586483143734954</v>
          </cell>
          <cell r="K20926">
            <v>0.27475944943120484</v>
          </cell>
          <cell r="L20926">
            <v>0.27475944943120484</v>
          </cell>
          <cell r="P20926" t="str">
            <v>PROBABLES NO DESARRROLLADAS</v>
          </cell>
          <cell r="Q20926" t="str">
            <v>PROBABLES NO DESARRROLLADAS2016</v>
          </cell>
        </row>
        <row r="20927">
          <cell r="I20927">
            <v>0.90442858130289339</v>
          </cell>
          <cell r="J20927">
            <v>0.90442858130289339</v>
          </cell>
          <cell r="K20927">
            <v>0.27132857439086799</v>
          </cell>
          <cell r="L20927">
            <v>0.27132857439086799</v>
          </cell>
          <cell r="P20927" t="str">
            <v>PROBABLES NO DESARRROLLADAS</v>
          </cell>
          <cell r="Q20927" t="str">
            <v>PROBABLES NO DESARRROLLADAS2017</v>
          </cell>
        </row>
        <row r="20928">
          <cell r="I20928">
            <v>0.80719235216926977</v>
          </cell>
          <cell r="J20928">
            <v>0.80719235216926977</v>
          </cell>
          <cell r="K20928">
            <v>0.24215770565078093</v>
          </cell>
          <cell r="L20928">
            <v>0.24215770565078093</v>
          </cell>
          <cell r="P20928" t="str">
            <v>PROBABLES NO DESARRROLLADAS</v>
          </cell>
          <cell r="Q20928" t="str">
            <v>PROBABLES NO DESARRROLLADAS2017</v>
          </cell>
        </row>
        <row r="20929">
          <cell r="I20929">
            <v>0.88305585854009416</v>
          </cell>
          <cell r="J20929">
            <v>0.88305585854009416</v>
          </cell>
          <cell r="K20929">
            <v>0.26491675756202826</v>
          </cell>
          <cell r="L20929">
            <v>0.26491675756202826</v>
          </cell>
          <cell r="P20929" t="str">
            <v>PROBABLES NO DESARRROLLADAS</v>
          </cell>
          <cell r="Q20929" t="str">
            <v>PROBABLES NO DESARRROLLADAS2017</v>
          </cell>
        </row>
        <row r="20930">
          <cell r="I20930">
            <v>0.84407000815451061</v>
          </cell>
          <cell r="J20930">
            <v>0.84407000815451061</v>
          </cell>
          <cell r="K20930">
            <v>0.25322100244635315</v>
          </cell>
          <cell r="L20930">
            <v>0.25322100244635315</v>
          </cell>
          <cell r="P20930" t="str">
            <v>PROBABLES NO DESARRROLLADAS</v>
          </cell>
          <cell r="Q20930" t="str">
            <v>PROBABLES NO DESARRROLLADAS2017</v>
          </cell>
        </row>
        <row r="20931">
          <cell r="I20931">
            <v>0.86148952828351932</v>
          </cell>
          <cell r="J20931">
            <v>0.86148952828351932</v>
          </cell>
          <cell r="K20931">
            <v>0.25844685848505577</v>
          </cell>
          <cell r="L20931">
            <v>0.25844685848505577</v>
          </cell>
          <cell r="P20931" t="str">
            <v>PROBABLES NO DESARRROLLADAS</v>
          </cell>
          <cell r="Q20931" t="str">
            <v>PROBABLES NO DESARRROLLADAS2017</v>
          </cell>
        </row>
        <row r="20932">
          <cell r="I20932">
            <v>0.82345580535014695</v>
          </cell>
          <cell r="J20932">
            <v>0.82345580535014695</v>
          </cell>
          <cell r="K20932">
            <v>0.24703674160504407</v>
          </cell>
          <cell r="L20932">
            <v>0.24703674160504407</v>
          </cell>
          <cell r="P20932" t="str">
            <v>PROBABLES NO DESARRROLLADAS</v>
          </cell>
          <cell r="Q20932" t="str">
            <v>PROBABLES NO DESARRROLLADAS2017</v>
          </cell>
        </row>
        <row r="20933">
          <cell r="I20933">
            <v>0.84044989925001401</v>
          </cell>
          <cell r="J20933">
            <v>0.84044989925001401</v>
          </cell>
          <cell r="K20933">
            <v>0.25213496977500421</v>
          </cell>
          <cell r="L20933">
            <v>0.25213496977500421</v>
          </cell>
          <cell r="P20933" t="str">
            <v>PROBABLES NO DESARRROLLADAS</v>
          </cell>
          <cell r="Q20933" t="str">
            <v>PROBABLES NO DESARRROLLADAS2017</v>
          </cell>
        </row>
        <row r="20934">
          <cell r="I20934">
            <v>0.8299553426917059</v>
          </cell>
          <cell r="J20934">
            <v>0.8299553426917059</v>
          </cell>
          <cell r="K20934">
            <v>0.24898660280751178</v>
          </cell>
          <cell r="L20934">
            <v>0.24898660280751178</v>
          </cell>
          <cell r="P20934" t="str">
            <v>PROBABLES NO DESARRROLLADAS</v>
          </cell>
          <cell r="Q20934" t="str">
            <v>PROBABLES NO DESARRROLLADAS2017</v>
          </cell>
        </row>
        <row r="20935">
          <cell r="I20935">
            <v>0.7933138159933012</v>
          </cell>
          <cell r="J20935">
            <v>0.7933138159933012</v>
          </cell>
          <cell r="K20935">
            <v>0.2379941447979903</v>
          </cell>
          <cell r="L20935">
            <v>0.2379941447979903</v>
          </cell>
          <cell r="P20935" t="str">
            <v>PROBABLES NO DESARRROLLADAS</v>
          </cell>
          <cell r="Q20935" t="str">
            <v>PROBABLES NO DESARRROLLADAS2017</v>
          </cell>
        </row>
        <row r="20936">
          <cell r="I20936">
            <v>0.80968585368305801</v>
          </cell>
          <cell r="J20936">
            <v>0.80968585368305801</v>
          </cell>
          <cell r="K20936">
            <v>0.24290575610491741</v>
          </cell>
          <cell r="L20936">
            <v>0.24290575610491741</v>
          </cell>
          <cell r="P20936" t="str">
            <v>PROBABLES NO DESARRROLLADAS</v>
          </cell>
          <cell r="Q20936" t="str">
            <v>PROBABLES NO DESARRROLLADAS2017</v>
          </cell>
        </row>
        <row r="20937">
          <cell r="I20937">
            <v>0.7739392004609229</v>
          </cell>
          <cell r="J20937">
            <v>0.7739392004609229</v>
          </cell>
          <cell r="K20937">
            <v>0.23218176013827682</v>
          </cell>
          <cell r="L20937">
            <v>0.23218176013827682</v>
          </cell>
          <cell r="P20937" t="str">
            <v>PROBABLES NO DESARRROLLADAS</v>
          </cell>
          <cell r="Q20937" t="str">
            <v>PROBABLES NO DESARRROLLADAS2017</v>
          </cell>
        </row>
        <row r="20938">
          <cell r="I20938">
            <v>0.78991139394111398</v>
          </cell>
          <cell r="J20938">
            <v>0.78991139394111398</v>
          </cell>
          <cell r="K20938">
            <v>0.23697341818233422</v>
          </cell>
          <cell r="L20938">
            <v>0.23697341818233422</v>
          </cell>
          <cell r="P20938" t="str">
            <v>PROBABLES NO DESARRROLLADAS</v>
          </cell>
          <cell r="Q20938" t="str">
            <v>PROBABLES NO DESARRROLLADAS2017</v>
          </cell>
        </row>
        <row r="20939">
          <cell r="I20939">
            <v>0.78004790319980954</v>
          </cell>
          <cell r="J20939">
            <v>0.78004790319980954</v>
          </cell>
          <cell r="K20939">
            <v>0.2340143709599429</v>
          </cell>
          <cell r="L20939">
            <v>0.2340143709599429</v>
          </cell>
          <cell r="P20939" t="str">
            <v>PROBABLES NO DESARRROLLADAS</v>
          </cell>
          <cell r="Q20939" t="str">
            <v>PROBABLES NO DESARRROLLADAS2018</v>
          </cell>
        </row>
        <row r="20940">
          <cell r="I20940">
            <v>0.69618399374498963</v>
          </cell>
          <cell r="J20940">
            <v>0.69618399374498963</v>
          </cell>
          <cell r="K20940">
            <v>0.20885519812349684</v>
          </cell>
          <cell r="L20940">
            <v>0.20885519812349684</v>
          </cell>
          <cell r="P20940" t="str">
            <v>PROBABLES NO DESARRROLLADAS</v>
          </cell>
          <cell r="Q20940" t="str">
            <v>PROBABLES NO DESARRROLLADAS2018</v>
          </cell>
        </row>
        <row r="20941">
          <cell r="I20941">
            <v>0.76161444375211185</v>
          </cell>
          <cell r="J20941">
            <v>0.76161444375211185</v>
          </cell>
          <cell r="K20941">
            <v>0.22848433312563354</v>
          </cell>
          <cell r="L20941">
            <v>0.22848433312563354</v>
          </cell>
          <cell r="P20941" t="str">
            <v>PROBABLES NO DESARRROLLADAS</v>
          </cell>
          <cell r="Q20941" t="str">
            <v>PROBABLES NO DESARRROLLADAS2018</v>
          </cell>
        </row>
        <row r="20942">
          <cell r="I20942">
            <v>0.72799008526055831</v>
          </cell>
          <cell r="J20942">
            <v>0.72799008526055831</v>
          </cell>
          <cell r="K20942">
            <v>0.21839702557816751</v>
          </cell>
          <cell r="L20942">
            <v>0.21839702557816751</v>
          </cell>
          <cell r="P20942" t="str">
            <v>PROBABLES NO DESARRROLLADAS</v>
          </cell>
          <cell r="Q20942" t="str">
            <v>PROBABLES NO DESARRROLLADAS2018</v>
          </cell>
        </row>
        <row r="20943">
          <cell r="I20943">
            <v>0.74301400249655769</v>
          </cell>
          <cell r="J20943">
            <v>0.74301400249655769</v>
          </cell>
          <cell r="K20943">
            <v>0.22290420074896727</v>
          </cell>
          <cell r="L20943">
            <v>0.22290420074896727</v>
          </cell>
          <cell r="P20943" t="str">
            <v>PROBABLES NO DESARRROLLADAS</v>
          </cell>
          <cell r="Q20943" t="str">
            <v>PROBABLES NO DESARRROLLADAS2018</v>
          </cell>
        </row>
        <row r="20944">
          <cell r="I20944">
            <v>0.71021083103739224</v>
          </cell>
          <cell r="J20944">
            <v>0.71021083103739224</v>
          </cell>
          <cell r="K20944">
            <v>0.21306324931121767</v>
          </cell>
          <cell r="L20944">
            <v>0.21306324931121767</v>
          </cell>
          <cell r="P20944" t="str">
            <v>PROBABLES NO DESARRROLLADAS</v>
          </cell>
          <cell r="Q20944" t="str">
            <v>PROBABLES NO DESARRROLLADAS2018</v>
          </cell>
        </row>
        <row r="20945">
          <cell r="I20945">
            <v>0.72486782838070263</v>
          </cell>
          <cell r="J20945">
            <v>0.72486782838070263</v>
          </cell>
          <cell r="K20945">
            <v>0.21746034851421078</v>
          </cell>
          <cell r="L20945">
            <v>0.21746034851421078</v>
          </cell>
          <cell r="P20945" t="str">
            <v>PROBABLES NO DESARRROLLADAS</v>
          </cell>
          <cell r="Q20945" t="str">
            <v>PROBABLES NO DESARRROLLADAS2018</v>
          </cell>
        </row>
        <row r="20946">
          <cell r="I20946">
            <v>0.71581652570456822</v>
          </cell>
          <cell r="J20946">
            <v>0.71581652570456822</v>
          </cell>
          <cell r="K20946">
            <v>0.21474495771137045</v>
          </cell>
          <cell r="L20946">
            <v>0.21474495771137045</v>
          </cell>
          <cell r="P20946" t="str">
            <v>PROBABLES NO DESARRROLLADAS</v>
          </cell>
          <cell r="Q20946" t="str">
            <v>PROBABLES NO DESARRROLLADAS2018</v>
          </cell>
        </row>
        <row r="20947">
          <cell r="I20947">
            <v>0.6842140900208481</v>
          </cell>
          <cell r="J20947">
            <v>0.6842140900208481</v>
          </cell>
          <cell r="K20947">
            <v>0.20526422700625443</v>
          </cell>
          <cell r="L20947">
            <v>0.20526422700625443</v>
          </cell>
          <cell r="P20947" t="str">
            <v>PROBABLES NO DESARRROLLADAS</v>
          </cell>
          <cell r="Q20947" t="str">
            <v>PROBABLES NO DESARRROLLADAS2018</v>
          </cell>
        </row>
        <row r="20948">
          <cell r="I20948">
            <v>0.69833457884111949</v>
          </cell>
          <cell r="J20948">
            <v>0.69833457884111949</v>
          </cell>
          <cell r="K20948">
            <v>0.2095003736523359</v>
          </cell>
          <cell r="L20948">
            <v>0.2095003736523359</v>
          </cell>
          <cell r="P20948" t="str">
            <v>PROBABLES NO DESARRROLLADAS</v>
          </cell>
          <cell r="Q20948" t="str">
            <v>PROBABLES NO DESARRROLLADAS2018</v>
          </cell>
        </row>
        <row r="20949">
          <cell r="I20949">
            <v>0.6675039500122798</v>
          </cell>
          <cell r="J20949">
            <v>0.6675039500122798</v>
          </cell>
          <cell r="K20949">
            <v>0.20025118500368394</v>
          </cell>
          <cell r="L20949">
            <v>0.20025118500368394</v>
          </cell>
          <cell r="P20949" t="str">
            <v>PROBABLES NO DESARRROLLADAS</v>
          </cell>
          <cell r="Q20949" t="str">
            <v>PROBABLES NO DESARRROLLADAS2018</v>
          </cell>
        </row>
        <row r="20950">
          <cell r="I20950">
            <v>0.68127958281655021</v>
          </cell>
          <cell r="J20950">
            <v>0.68127958281655021</v>
          </cell>
          <cell r="K20950">
            <v>0.20438387484496509</v>
          </cell>
          <cell r="L20950">
            <v>0.20438387484496509</v>
          </cell>
          <cell r="P20950" t="str">
            <v>PROBABLES NO DESARRROLLADAS</v>
          </cell>
          <cell r="Q20950" t="str">
            <v>PROBABLES NO DESARRROLLADAS2018</v>
          </cell>
        </row>
        <row r="20951">
          <cell r="I20951">
            <v>0.67277255923279211</v>
          </cell>
          <cell r="J20951">
            <v>0.67277255923279211</v>
          </cell>
          <cell r="K20951">
            <v>0.20183176776983763</v>
          </cell>
          <cell r="L20951">
            <v>0.20183176776983763</v>
          </cell>
          <cell r="P20951" t="str">
            <v>PROBABLES NO DESARRROLLADAS</v>
          </cell>
          <cell r="Q20951" t="str">
            <v>PROBABLES NO DESARRROLLADAS2019</v>
          </cell>
        </row>
        <row r="20952">
          <cell r="I20952">
            <v>0.60044195394592081</v>
          </cell>
          <cell r="J20952">
            <v>0.60044195394592081</v>
          </cell>
          <cell r="K20952">
            <v>0.18013258618377628</v>
          </cell>
          <cell r="L20952">
            <v>0.18013258618377628</v>
          </cell>
          <cell r="P20952" t="str">
            <v>PROBABLES NO DESARRROLLADAS</v>
          </cell>
          <cell r="Q20952" t="str">
            <v>PROBABLES NO DESARRROLLADAS2019</v>
          </cell>
        </row>
        <row r="20953">
          <cell r="I20953">
            <v>0.65687414371588881</v>
          </cell>
          <cell r="J20953">
            <v>0.65687414371588881</v>
          </cell>
          <cell r="K20953">
            <v>0.19706224311476664</v>
          </cell>
          <cell r="L20953">
            <v>0.19706224311476664</v>
          </cell>
          <cell r="P20953" t="str">
            <v>PROBABLES NO DESARRROLLADAS</v>
          </cell>
          <cell r="Q20953" t="str">
            <v>PROBABLES NO DESARRROLLADAS2019</v>
          </cell>
        </row>
        <row r="20954">
          <cell r="I20954">
            <v>0.62787394305883282</v>
          </cell>
          <cell r="J20954">
            <v>0.62787394305883282</v>
          </cell>
          <cell r="K20954">
            <v>0.18836218291764983</v>
          </cell>
          <cell r="L20954">
            <v>0.18836218291764983</v>
          </cell>
          <cell r="P20954" t="str">
            <v>PROBABLES NO DESARRROLLADAS</v>
          </cell>
          <cell r="Q20954" t="str">
            <v>PROBABLES NO DESARRROLLADAS2019</v>
          </cell>
        </row>
        <row r="20955">
          <cell r="I20955">
            <v>0.6408317104050435</v>
          </cell>
          <cell r="J20955">
            <v>0.6408317104050435</v>
          </cell>
          <cell r="K20955">
            <v>0.19224951312151306</v>
          </cell>
          <cell r="L20955">
            <v>0.19224951312151306</v>
          </cell>
          <cell r="P20955" t="str">
            <v>PROBABLES NO DESARRROLLADAS</v>
          </cell>
          <cell r="Q20955" t="str">
            <v>PROBABLES NO DESARRROLLADAS2019</v>
          </cell>
        </row>
        <row r="20956">
          <cell r="I20956">
            <v>0.61253976381688546</v>
          </cell>
          <cell r="J20956">
            <v>0.61253976381688546</v>
          </cell>
          <cell r="K20956">
            <v>0.18376192914506564</v>
          </cell>
          <cell r="L20956">
            <v>0.18376192914506564</v>
          </cell>
          <cell r="P20956" t="str">
            <v>PROBABLES NO DESARRROLLADAS</v>
          </cell>
          <cell r="Q20956" t="str">
            <v>PROBABLES NO DESARRROLLADAS2019</v>
          </cell>
        </row>
        <row r="20957">
          <cell r="I20957">
            <v>0.62518107157871428</v>
          </cell>
          <cell r="J20957">
            <v>0.62518107157871428</v>
          </cell>
          <cell r="K20957">
            <v>0.18755432147361425</v>
          </cell>
          <cell r="L20957">
            <v>0.18755432147361425</v>
          </cell>
          <cell r="P20957" t="str">
            <v>PROBABLES NO DESARRROLLADAS</v>
          </cell>
          <cell r="Q20957" t="str">
            <v>PROBABLES NO DESARRROLLADAS2019</v>
          </cell>
        </row>
        <row r="20958">
          <cell r="I20958">
            <v>0.61737454067103037</v>
          </cell>
          <cell r="J20958">
            <v>0.61737454067103037</v>
          </cell>
          <cell r="K20958">
            <v>0.1852123622013091</v>
          </cell>
          <cell r="L20958">
            <v>0.1852123622013091</v>
          </cell>
          <cell r="P20958" t="str">
            <v>PROBABLES NO DESARRROLLADAS</v>
          </cell>
          <cell r="Q20958" t="str">
            <v>PROBABLES NO DESARRROLLADAS2019</v>
          </cell>
        </row>
        <row r="20959">
          <cell r="I20959">
            <v>0.59011819981592362</v>
          </cell>
          <cell r="J20959">
            <v>0.59011819981592362</v>
          </cell>
          <cell r="K20959">
            <v>0.1770354599447771</v>
          </cell>
          <cell r="L20959">
            <v>0.1770354599447771</v>
          </cell>
          <cell r="P20959" t="str">
            <v>PROBABLES NO DESARRROLLADAS</v>
          </cell>
          <cell r="Q20959" t="str">
            <v>PROBABLES NO DESARRROLLADAS2019</v>
          </cell>
        </row>
        <row r="20960">
          <cell r="I20960">
            <v>0.60229678187767677</v>
          </cell>
          <cell r="J20960">
            <v>0.60229678187767677</v>
          </cell>
          <cell r="K20960">
            <v>0.18068903456330301</v>
          </cell>
          <cell r="L20960">
            <v>0.18068903456330301</v>
          </cell>
          <cell r="P20960" t="str">
            <v>PROBABLES NO DESARRROLLADAS</v>
          </cell>
          <cell r="Q20960" t="str">
            <v>PROBABLES NO DESARRROLLADAS2019</v>
          </cell>
        </row>
        <row r="20961">
          <cell r="I20961">
            <v>0.57570610587581683</v>
          </cell>
          <cell r="J20961">
            <v>0.57570610587581683</v>
          </cell>
          <cell r="K20961">
            <v>0.17271183176274507</v>
          </cell>
          <cell r="L20961">
            <v>0.17271183176274507</v>
          </cell>
          <cell r="P20961" t="str">
            <v>PROBABLES NO DESARRROLLADAS</v>
          </cell>
          <cell r="Q20961" t="str">
            <v>PROBABLES NO DESARRROLLADAS2019</v>
          </cell>
        </row>
        <row r="20962">
          <cell r="I20962">
            <v>0.58758725791628652</v>
          </cell>
          <cell r="J20962">
            <v>0.58758725791628652</v>
          </cell>
          <cell r="K20962">
            <v>0.17627617737488593</v>
          </cell>
          <cell r="L20962">
            <v>0.17627617737488593</v>
          </cell>
          <cell r="P20962" t="str">
            <v>PROBABLES NO DESARRROLLADAS</v>
          </cell>
          <cell r="Q20962" t="str">
            <v>PROBABLES NO DESARRROLLADAS2019</v>
          </cell>
        </row>
        <row r="20963">
          <cell r="I20963">
            <v>0.58025015463786311</v>
          </cell>
          <cell r="J20963">
            <v>0.58025015463786311</v>
          </cell>
          <cell r="K20963">
            <v>0.17407504639135896</v>
          </cell>
          <cell r="L20963">
            <v>0.17407504639135896</v>
          </cell>
          <cell r="P20963" t="str">
            <v>PROBABLES NO DESARRROLLADAS</v>
          </cell>
          <cell r="Q20963" t="str">
            <v>PROBABLES NO DESARRROLLADAS2020</v>
          </cell>
        </row>
        <row r="20964">
          <cell r="I20964">
            <v>0.53625350440295427</v>
          </cell>
          <cell r="J20964">
            <v>0.53625350440295427</v>
          </cell>
          <cell r="K20964">
            <v>0.16087605132088631</v>
          </cell>
          <cell r="L20964">
            <v>0.16087605132088631</v>
          </cell>
          <cell r="P20964" t="str">
            <v>PROBABLES NO DESARRROLLADAS</v>
          </cell>
          <cell r="Q20964" t="str">
            <v>PROBABLES NO DESARRROLLADAS2020</v>
          </cell>
        </row>
        <row r="20965">
          <cell r="I20965">
            <v>0.56630856120342887</v>
          </cell>
          <cell r="J20965">
            <v>0.56630856120342887</v>
          </cell>
          <cell r="K20965">
            <v>0.16989256836102867</v>
          </cell>
          <cell r="L20965">
            <v>0.16989256836102867</v>
          </cell>
          <cell r="P20965" t="str">
            <v>PROBABLES NO DESARRROLLADAS</v>
          </cell>
          <cell r="Q20965" t="str">
            <v>PROBABLES NO DESARRROLLADAS2020</v>
          </cell>
        </row>
        <row r="20966">
          <cell r="I20966">
            <v>0.54130672170977623</v>
          </cell>
          <cell r="J20966">
            <v>0.54130672170977623</v>
          </cell>
          <cell r="K20966">
            <v>0.16239201651293289</v>
          </cell>
          <cell r="L20966">
            <v>0.16239201651293289</v>
          </cell>
          <cell r="P20966" t="str">
            <v>PROBABLES NO DESARRROLLADAS</v>
          </cell>
          <cell r="Q20966" t="str">
            <v>PROBABLES NO DESARRROLLADAS2020</v>
          </cell>
        </row>
        <row r="20967">
          <cell r="I20967">
            <v>0.55247795542698686</v>
          </cell>
          <cell r="J20967">
            <v>0.55247795542698686</v>
          </cell>
          <cell r="K20967">
            <v>0.16574338662809604</v>
          </cell>
          <cell r="L20967">
            <v>0.16574338662809604</v>
          </cell>
          <cell r="P20967" t="str">
            <v>PROBABLES NO DESARRROLLADAS</v>
          </cell>
          <cell r="Q20967" t="str">
            <v>PROBABLES NO DESARRROLLADAS2020</v>
          </cell>
        </row>
        <row r="20968">
          <cell r="I20968">
            <v>0.52808672048606753</v>
          </cell>
          <cell r="J20968">
            <v>0.52808672048606753</v>
          </cell>
          <cell r="K20968">
            <v>0.15842601614582028</v>
          </cell>
          <cell r="L20968">
            <v>0.15842601614582028</v>
          </cell>
          <cell r="P20968" t="str">
            <v>PROBABLES NO DESARRROLLADAS</v>
          </cell>
          <cell r="Q20968" t="str">
            <v>PROBABLES NO DESARRROLLADAS2020</v>
          </cell>
        </row>
        <row r="20969">
          <cell r="I20969">
            <v>0.53898512603122295</v>
          </cell>
          <cell r="J20969">
            <v>0.53898512603122295</v>
          </cell>
          <cell r="K20969">
            <v>0.16169553780936691</v>
          </cell>
          <cell r="L20969">
            <v>0.16169553780936691</v>
          </cell>
          <cell r="P20969" t="str">
            <v>PROBABLES NO DESARRROLLADAS</v>
          </cell>
          <cell r="Q20969" t="str">
            <v>PROBABLES NO DESARRROLLADAS2020</v>
          </cell>
        </row>
        <row r="20970">
          <cell r="I20970">
            <v>0.53225490940050868</v>
          </cell>
          <cell r="J20970">
            <v>0.53225490940050868</v>
          </cell>
          <cell r="K20970">
            <v>0.15967647282015263</v>
          </cell>
          <cell r="L20970">
            <v>0.15967647282015263</v>
          </cell>
          <cell r="P20970" t="str">
            <v>PROBABLES NO DESARRROLLADAS</v>
          </cell>
          <cell r="Q20970" t="str">
            <v>PROBABLES NO DESARRROLLADAS2020</v>
          </cell>
        </row>
        <row r="20971">
          <cell r="I20971">
            <v>0.50875649753424412</v>
          </cell>
          <cell r="J20971">
            <v>0.50875649753424412</v>
          </cell>
          <cell r="K20971">
            <v>0.15262694926027326</v>
          </cell>
          <cell r="L20971">
            <v>0.15262694926027326</v>
          </cell>
          <cell r="P20971" t="str">
            <v>PROBABLES NO DESARRROLLADAS</v>
          </cell>
          <cell r="Q20971" t="str">
            <v>PROBABLES NO DESARRROLLADAS2020</v>
          </cell>
        </row>
        <row r="20972">
          <cell r="I20972">
            <v>0.51925597502302312</v>
          </cell>
          <cell r="J20972">
            <v>0.51925597502302312</v>
          </cell>
          <cell r="K20972">
            <v>0.15577679250690693</v>
          </cell>
          <cell r="L20972">
            <v>0.15577679250690693</v>
          </cell>
          <cell r="P20972" t="str">
            <v>PROBABLES NO DESARRROLLADAS</v>
          </cell>
          <cell r="Q20972" t="str">
            <v>PROBABLES NO DESARRROLLADAS2020</v>
          </cell>
        </row>
        <row r="20973">
          <cell r="I20973">
            <v>0.49633145042098464</v>
          </cell>
          <cell r="J20973">
            <v>0.49633145042098464</v>
          </cell>
          <cell r="K20973">
            <v>0.14889943512629542</v>
          </cell>
          <cell r="L20973">
            <v>0.14889943512629542</v>
          </cell>
          <cell r="P20973" t="str">
            <v>PROBABLES NO DESARRROLLADAS</v>
          </cell>
          <cell r="Q20973" t="str">
            <v>PROBABLES NO DESARRROLLADAS2020</v>
          </cell>
        </row>
        <row r="20974">
          <cell r="I20974">
            <v>0.50657450562700779</v>
          </cell>
          <cell r="J20974">
            <v>0.50657450562700779</v>
          </cell>
          <cell r="K20974">
            <v>0.15197235168810233</v>
          </cell>
          <cell r="L20974">
            <v>0.15197235168810233</v>
          </cell>
          <cell r="P20974" t="str">
            <v>PROBABLES NO DESARRROLLADAS</v>
          </cell>
          <cell r="Q20974" t="str">
            <v>PROBABLES NO DESARRROLLADAS2020</v>
          </cell>
        </row>
        <row r="20975">
          <cell r="I20975">
            <v>0.50024899496296438</v>
          </cell>
          <cell r="J20975">
            <v>0.50024899496296438</v>
          </cell>
          <cell r="K20975">
            <v>0.15007469848888932</v>
          </cell>
          <cell r="L20975">
            <v>0.15007469848888932</v>
          </cell>
          <cell r="P20975" t="str">
            <v>PROBABLES NO DESARRROLLADAS</v>
          </cell>
          <cell r="Q20975" t="str">
            <v>PROBABLES NO DESARRROLLADAS2021</v>
          </cell>
        </row>
        <row r="20976">
          <cell r="I20976">
            <v>0.44646661025767709</v>
          </cell>
          <cell r="J20976">
            <v>0.44646661025767709</v>
          </cell>
          <cell r="K20976">
            <v>0.13393998307730312</v>
          </cell>
          <cell r="L20976">
            <v>0.13393998307730312</v>
          </cell>
          <cell r="P20976" t="str">
            <v>PROBABLES NO DESARRROLLADAS</v>
          </cell>
          <cell r="Q20976" t="str">
            <v>PROBABLES NO DESARRROLLADAS2021</v>
          </cell>
        </row>
        <row r="20977">
          <cell r="I20977">
            <v>0.48842751640430238</v>
          </cell>
          <cell r="J20977">
            <v>0.48842751640430238</v>
          </cell>
          <cell r="K20977">
            <v>0.14652825492129071</v>
          </cell>
          <cell r="L20977">
            <v>0.14652825492129071</v>
          </cell>
          <cell r="P20977" t="str">
            <v>PROBABLES NO DESARRROLLADAS</v>
          </cell>
          <cell r="Q20977" t="str">
            <v>PROBABLES NO DESARRROLLADAS2021</v>
          </cell>
        </row>
        <row r="20978">
          <cell r="I20978">
            <v>0.46686403104310953</v>
          </cell>
          <cell r="J20978">
            <v>0.46686403104310953</v>
          </cell>
          <cell r="K20978">
            <v>0.14005920931293286</v>
          </cell>
          <cell r="L20978">
            <v>0.14005920931293286</v>
          </cell>
          <cell r="P20978" t="str">
            <v>PROBABLES NO DESARRROLLADAS</v>
          </cell>
          <cell r="Q20978" t="str">
            <v>PROBABLES NO DESARRROLLADAS2021</v>
          </cell>
        </row>
        <row r="20979">
          <cell r="I20979">
            <v>0.4764989514972201</v>
          </cell>
          <cell r="J20979">
            <v>0.4764989514972201</v>
          </cell>
          <cell r="K20979">
            <v>0.14294968544916603</v>
          </cell>
          <cell r="L20979">
            <v>0.14294968544916603</v>
          </cell>
          <cell r="P20979" t="str">
            <v>PROBABLES NO DESARRROLLADAS</v>
          </cell>
          <cell r="Q20979" t="str">
            <v>PROBABLES NO DESARRROLLADAS2021</v>
          </cell>
        </row>
        <row r="20980">
          <cell r="I20980">
            <v>0.45546209787996705</v>
          </cell>
          <cell r="J20980">
            <v>0.45546209787996705</v>
          </cell>
          <cell r="K20980">
            <v>0.13663862936399013</v>
          </cell>
          <cell r="L20980">
            <v>0.13663862936399013</v>
          </cell>
          <cell r="P20980" t="str">
            <v>PROBABLES NO DESARRROLLADAS</v>
          </cell>
          <cell r="Q20980" t="str">
            <v>PROBABLES NO DESARRROLLADAS2021</v>
          </cell>
        </row>
        <row r="20981">
          <cell r="I20981">
            <v>0.46486171059617898</v>
          </cell>
          <cell r="J20981">
            <v>0.46486171059617898</v>
          </cell>
          <cell r="K20981">
            <v>0.13945851317885372</v>
          </cell>
          <cell r="L20981">
            <v>0.13945851317885372</v>
          </cell>
          <cell r="P20981" t="str">
            <v>PROBABLES NO DESARRROLLADAS</v>
          </cell>
          <cell r="Q20981" t="str">
            <v>PROBABLES NO DESARRROLLADAS2021</v>
          </cell>
        </row>
        <row r="20982">
          <cell r="I20982">
            <v>0.45905706058909679</v>
          </cell>
          <cell r="J20982">
            <v>0.45905706058909679</v>
          </cell>
          <cell r="K20982">
            <v>0.13771711817672905</v>
          </cell>
          <cell r="L20982">
            <v>0.13771711817672905</v>
          </cell>
          <cell r="P20982" t="str">
            <v>PROBABLES NO DESARRROLLADAS</v>
          </cell>
          <cell r="Q20982" t="str">
            <v>PROBABLES NO DESARRROLLADAS2021</v>
          </cell>
        </row>
        <row r="20983">
          <cell r="I20983">
            <v>0.43879024540464945</v>
          </cell>
          <cell r="J20983">
            <v>0.43879024540464945</v>
          </cell>
          <cell r="K20983">
            <v>0.13163707362139485</v>
          </cell>
          <cell r="L20983">
            <v>0.13163707362139485</v>
          </cell>
          <cell r="P20983" t="str">
            <v>PROBABLES NO DESARRROLLADAS</v>
          </cell>
          <cell r="Q20983" t="str">
            <v>PROBABLES NO DESARRROLLADAS2021</v>
          </cell>
        </row>
        <row r="20984">
          <cell r="I20984">
            <v>0.44784579226497023</v>
          </cell>
          <cell r="J20984">
            <v>0.44784579226497023</v>
          </cell>
          <cell r="K20984">
            <v>0.13435373767949108</v>
          </cell>
          <cell r="L20984">
            <v>0.13435373767949108</v>
          </cell>
          <cell r="P20984" t="str">
            <v>PROBABLES NO DESARRROLLADAS</v>
          </cell>
          <cell r="Q20984" t="str">
            <v>PROBABLES NO DESARRROLLADAS2021</v>
          </cell>
        </row>
        <row r="20985">
          <cell r="I20985">
            <v>0.42807394104604352</v>
          </cell>
          <cell r="J20985">
            <v>0.42807394104604352</v>
          </cell>
          <cell r="K20985">
            <v>0.12842218231381305</v>
          </cell>
          <cell r="L20985">
            <v>0.12842218231381305</v>
          </cell>
          <cell r="P20985" t="str">
            <v>PROBABLES NO DESARRROLLADAS</v>
          </cell>
          <cell r="Q20985" t="str">
            <v>PROBABLES NO DESARRROLLADAS2021</v>
          </cell>
        </row>
        <row r="20986">
          <cell r="I20986">
            <v>0.43690832985351852</v>
          </cell>
          <cell r="J20986">
            <v>0.43690832985351852</v>
          </cell>
          <cell r="K20986">
            <v>0.13107249895605555</v>
          </cell>
          <cell r="L20986">
            <v>0.13107249895605555</v>
          </cell>
          <cell r="P20986" t="str">
            <v>PROBABLES NO DESARRROLLADAS</v>
          </cell>
          <cell r="Q20986" t="str">
            <v>PROBABLES NO DESARRROLLADAS2021</v>
          </cell>
        </row>
        <row r="20987">
          <cell r="I20987">
            <v>0.4314527290109878</v>
          </cell>
          <cell r="J20987">
            <v>0.4314527290109878</v>
          </cell>
          <cell r="K20987">
            <v>0.12943581870329635</v>
          </cell>
          <cell r="L20987">
            <v>0.12943581870329635</v>
          </cell>
          <cell r="P20987" t="str">
            <v>PROBABLES NO DESARRROLLADAS</v>
          </cell>
          <cell r="Q20987" t="str">
            <v>PROBABLES NO DESARRROLLADAS2022</v>
          </cell>
        </row>
        <row r="20988">
          <cell r="I20988">
            <v>0.38506671547081095</v>
          </cell>
          <cell r="J20988">
            <v>0.38506671547081095</v>
          </cell>
          <cell r="K20988">
            <v>0.11552001464124328</v>
          </cell>
          <cell r="L20988">
            <v>0.11552001464124328</v>
          </cell>
          <cell r="P20988" t="str">
            <v>PROBABLES NO DESARRROLLADAS</v>
          </cell>
          <cell r="Q20988" t="str">
            <v>PROBABLES NO DESARRROLLADAS2022</v>
          </cell>
        </row>
        <row r="20989">
          <cell r="I20989">
            <v>0.42125698801713019</v>
          </cell>
          <cell r="J20989">
            <v>0.42125698801713019</v>
          </cell>
          <cell r="K20989">
            <v>0.12637709640513906</v>
          </cell>
          <cell r="L20989">
            <v>0.12637709640513906</v>
          </cell>
          <cell r="P20989" t="str">
            <v>PROBABLES NO DESARRROLLADAS</v>
          </cell>
          <cell r="Q20989" t="str">
            <v>PROBABLES NO DESARRROLLADAS2022</v>
          </cell>
        </row>
        <row r="20990">
          <cell r="I20990">
            <v>0.40265900041545405</v>
          </cell>
          <cell r="J20990">
            <v>0.40265900041545405</v>
          </cell>
          <cell r="K20990">
            <v>0.12079770012463623</v>
          </cell>
          <cell r="L20990">
            <v>0.12079770012463623</v>
          </cell>
          <cell r="P20990" t="str">
            <v>PROBABLES NO DESARRROLLADAS</v>
          </cell>
          <cell r="Q20990" t="str">
            <v>PROBABLES NO DESARRROLLADAS2022</v>
          </cell>
        </row>
        <row r="20991">
          <cell r="I20991">
            <v>0.41096888762280215</v>
          </cell>
          <cell r="J20991">
            <v>0.41096888762280215</v>
          </cell>
          <cell r="K20991">
            <v>0.12329066628684064</v>
          </cell>
          <cell r="L20991">
            <v>0.12329066628684064</v>
          </cell>
          <cell r="P20991" t="str">
            <v>PROBABLES NO DESARRROLLADAS</v>
          </cell>
          <cell r="Q20991" t="str">
            <v>PROBABLES NO DESARRROLLADAS2022</v>
          </cell>
        </row>
        <row r="20992">
          <cell r="I20992">
            <v>0.39282510723670699</v>
          </cell>
          <cell r="J20992">
            <v>0.39282510723670699</v>
          </cell>
          <cell r="K20992">
            <v>0.11784753217101211</v>
          </cell>
          <cell r="L20992">
            <v>0.11784753217101211</v>
          </cell>
          <cell r="P20992" t="str">
            <v>PROBABLES NO DESARRROLLADAS</v>
          </cell>
          <cell r="Q20992" t="str">
            <v>PROBABLES NO DESARRROLLADAS2022</v>
          </cell>
        </row>
        <row r="20993">
          <cell r="I20993">
            <v>0.40093204717839975</v>
          </cell>
          <cell r="J20993">
            <v>0.40093204717839975</v>
          </cell>
          <cell r="K20993">
            <v>0.12027961415351994</v>
          </cell>
          <cell r="L20993">
            <v>0.12027961415351994</v>
          </cell>
          <cell r="P20993" t="str">
            <v>PROBABLES NO DESARRROLLADAS</v>
          </cell>
          <cell r="Q20993" t="str">
            <v>PROBABLES NO DESARRROLLADAS2022</v>
          </cell>
        </row>
        <row r="20994">
          <cell r="I20994">
            <v>0.39592567612773422</v>
          </cell>
          <cell r="J20994">
            <v>0.39592567612773422</v>
          </cell>
          <cell r="K20994">
            <v>0.11877770283832026</v>
          </cell>
          <cell r="L20994">
            <v>0.11877770283832026</v>
          </cell>
          <cell r="P20994" t="str">
            <v>PROBABLES NO DESARRROLLADAS</v>
          </cell>
          <cell r="Q20994" t="str">
            <v>PROBABLES NO DESARRROLLADAS2022</v>
          </cell>
        </row>
        <row r="20995">
          <cell r="I20995">
            <v>0.37844603537335098</v>
          </cell>
          <cell r="J20995">
            <v>0.37844603537335098</v>
          </cell>
          <cell r="K20995">
            <v>0.11353381061200529</v>
          </cell>
          <cell r="L20995">
            <v>0.11353381061200529</v>
          </cell>
          <cell r="P20995" t="str">
            <v>PROBABLES NO DESARRROLLADAS</v>
          </cell>
          <cell r="Q20995" t="str">
            <v>PROBABLES NO DESARRROLLADAS2022</v>
          </cell>
        </row>
        <row r="20996">
          <cell r="I20996">
            <v>0.38625622678785193</v>
          </cell>
          <cell r="J20996">
            <v>0.38625622678785193</v>
          </cell>
          <cell r="K20996">
            <v>0.11587686803635559</v>
          </cell>
          <cell r="L20996">
            <v>0.11587686803635559</v>
          </cell>
          <cell r="P20996" t="str">
            <v>PROBABLES NO DESARRROLLADAS</v>
          </cell>
          <cell r="Q20996" t="str">
            <v>PROBABLES NO DESARRROLLADAS2022</v>
          </cell>
        </row>
        <row r="20997">
          <cell r="I20997">
            <v>0.36920348055168273</v>
          </cell>
          <cell r="J20997">
            <v>0.36920348055168273</v>
          </cell>
          <cell r="K20997">
            <v>0.11076104416550484</v>
          </cell>
          <cell r="L20997">
            <v>0.11076104416550484</v>
          </cell>
          <cell r="P20997" t="str">
            <v>PROBABLES NO DESARRROLLADAS</v>
          </cell>
          <cell r="Q20997" t="str">
            <v>PROBABLES NO DESARRROLLADAS2022</v>
          </cell>
        </row>
        <row r="20998">
          <cell r="I20998">
            <v>0.37682292846363713</v>
          </cell>
          <cell r="J20998">
            <v>0.37682292846363713</v>
          </cell>
          <cell r="K20998">
            <v>0.11304687853909111</v>
          </cell>
          <cell r="L20998">
            <v>0.11304687853909111</v>
          </cell>
          <cell r="P20998" t="str">
            <v>PROBABLES NO DESARRROLLADAS</v>
          </cell>
          <cell r="Q20998" t="str">
            <v>PROBABLES NO DESARRROLLADAS2022</v>
          </cell>
        </row>
        <row r="20999">
          <cell r="I20999">
            <v>0.37211760392405124</v>
          </cell>
          <cell r="J20999">
            <v>0.37211760392405124</v>
          </cell>
          <cell r="K20999">
            <v>0.11163528117721537</v>
          </cell>
          <cell r="L20999">
            <v>0.11163528117721537</v>
          </cell>
          <cell r="P20999" t="str">
            <v>PROBABLES NO DESARRROLLADAS</v>
          </cell>
          <cell r="Q20999" t="str">
            <v>PROBABLES NO DESARRROLLADAS2023</v>
          </cell>
        </row>
        <row r="21000">
          <cell r="I21000">
            <v>0.33211078265830513</v>
          </cell>
          <cell r="J21000">
            <v>0.33211078265830513</v>
          </cell>
          <cell r="K21000">
            <v>9.963323479749156E-2</v>
          </cell>
          <cell r="L21000">
            <v>9.963323479749156E-2</v>
          </cell>
          <cell r="P21000" t="str">
            <v>PROBABLES NO DESARRROLLADAS</v>
          </cell>
          <cell r="Q21000" t="str">
            <v>PROBABLES NO DESARRROLLADAS2023</v>
          </cell>
        </row>
        <row r="21001">
          <cell r="I21001">
            <v>0.36332402248683249</v>
          </cell>
          <cell r="J21001">
            <v>0.36332402248683249</v>
          </cell>
          <cell r="K21001">
            <v>0.10899720674604974</v>
          </cell>
          <cell r="L21001">
            <v>0.10899720674604974</v>
          </cell>
          <cell r="P21001" t="str">
            <v>PROBABLES NO DESARRROLLADAS</v>
          </cell>
          <cell r="Q21001" t="str">
            <v>PROBABLES NO DESARRROLLADAS2023</v>
          </cell>
        </row>
        <row r="21002">
          <cell r="I21002">
            <v>0.34728370539344411</v>
          </cell>
          <cell r="J21002">
            <v>0.34728370539344411</v>
          </cell>
          <cell r="K21002">
            <v>0.10418511161803323</v>
          </cell>
          <cell r="L21002">
            <v>0.10418511161803323</v>
          </cell>
          <cell r="P21002" t="str">
            <v>PROBABLES NO DESARRROLLADAS</v>
          </cell>
          <cell r="Q21002" t="str">
            <v>PROBABLES NO DESARRROLLADAS2023</v>
          </cell>
        </row>
        <row r="21003">
          <cell r="I21003">
            <v>0.35445078328761975</v>
          </cell>
          <cell r="J21003">
            <v>0.35445078328761975</v>
          </cell>
          <cell r="K21003">
            <v>0.10633523498628593</v>
          </cell>
          <cell r="L21003">
            <v>0.10633523498628593</v>
          </cell>
          <cell r="P21003" t="str">
            <v>PROBABLES NO DESARRROLLADAS</v>
          </cell>
          <cell r="Q21003" t="str">
            <v>PROBABLES NO DESARRROLLADAS2023</v>
          </cell>
        </row>
        <row r="21004">
          <cell r="I21004">
            <v>0.33880220899567604</v>
          </cell>
          <cell r="J21004">
            <v>0.33880220899567604</v>
          </cell>
          <cell r="K21004">
            <v>0.10164066269870282</v>
          </cell>
          <cell r="L21004">
            <v>0.10164066269870282</v>
          </cell>
          <cell r="P21004" t="str">
            <v>PROBABLES NO DESARRROLLADAS</v>
          </cell>
          <cell r="Q21004" t="str">
            <v>PROBABLES NO DESARRROLLADAS2023</v>
          </cell>
        </row>
        <row r="21005">
          <cell r="I21005">
            <v>0.34579424975334438</v>
          </cell>
          <cell r="J21005">
            <v>0.34579424975334438</v>
          </cell>
          <cell r="K21005">
            <v>0.10373827492600331</v>
          </cell>
          <cell r="L21005">
            <v>0.10373827492600331</v>
          </cell>
          <cell r="P21005" t="str">
            <v>PROBABLES NO DESARRROLLADAS</v>
          </cell>
          <cell r="Q21005" t="str">
            <v>PROBABLES NO DESARRROLLADAS2023</v>
          </cell>
        </row>
        <row r="21006">
          <cell r="I21006">
            <v>0.34147637510691536</v>
          </cell>
          <cell r="J21006">
            <v>0.34147637510691536</v>
          </cell>
          <cell r="K21006">
            <v>0.1024429125320746</v>
          </cell>
          <cell r="L21006">
            <v>0.1024429125320746</v>
          </cell>
          <cell r="P21006" t="str">
            <v>PROBABLES NO DESARRROLLADAS</v>
          </cell>
          <cell r="Q21006" t="str">
            <v>PROBABLES NO DESARRROLLADAS2023</v>
          </cell>
        </row>
        <row r="21007">
          <cell r="I21007">
            <v>0.32640060527720371</v>
          </cell>
          <cell r="J21007">
            <v>0.32640060527720371</v>
          </cell>
          <cell r="K21007">
            <v>9.7920181583161126E-2</v>
          </cell>
          <cell r="L21007">
            <v>9.7920181583161126E-2</v>
          </cell>
          <cell r="P21007" t="str">
            <v>PROBABLES NO DESARRROLLADAS</v>
          </cell>
          <cell r="Q21007" t="str">
            <v>PROBABLES NO DESARRROLLADAS2023</v>
          </cell>
        </row>
        <row r="21008">
          <cell r="I21008">
            <v>0.33313670756589314</v>
          </cell>
          <cell r="J21008">
            <v>0.33313670756589314</v>
          </cell>
          <cell r="K21008">
            <v>9.994101226976794E-2</v>
          </cell>
          <cell r="L21008">
            <v>9.994101226976794E-2</v>
          </cell>
          <cell r="P21008" t="str">
            <v>PROBABLES NO DESARRROLLADAS</v>
          </cell>
          <cell r="Q21008" t="str">
            <v>PROBABLES NO DESARRROLLADAS2023</v>
          </cell>
        </row>
        <row r="21009">
          <cell r="I21009">
            <v>0.31842912399288353</v>
          </cell>
          <cell r="J21009">
            <v>0.31842912399288353</v>
          </cell>
          <cell r="K21009">
            <v>9.552873719786506E-2</v>
          </cell>
          <cell r="L21009">
            <v>9.552873719786506E-2</v>
          </cell>
          <cell r="P21009" t="str">
            <v>PROBABLES NO DESARRROLLADAS</v>
          </cell>
          <cell r="Q21009" t="str">
            <v>PROBABLES NO DESARRROLLADAS2023</v>
          </cell>
        </row>
        <row r="21010">
          <cell r="I21010">
            <v>0.32500071459730845</v>
          </cell>
          <cell r="J21010">
            <v>0.32500071459730845</v>
          </cell>
          <cell r="K21010">
            <v>9.750021437919254E-2</v>
          </cell>
          <cell r="L21010">
            <v>9.750021437919254E-2</v>
          </cell>
          <cell r="P21010" t="str">
            <v>PROBABLES NO DESARRROLLADAS</v>
          </cell>
          <cell r="Q21010" t="str">
            <v>PROBABLES NO DESARRROLLADAS2023</v>
          </cell>
        </row>
        <row r="21011">
          <cell r="I21011">
            <v>0.32094248532762792</v>
          </cell>
          <cell r="J21011">
            <v>0.32094248532762792</v>
          </cell>
          <cell r="K21011">
            <v>9.628274559828838E-2</v>
          </cell>
          <cell r="L21011">
            <v>9.628274559828838E-2</v>
          </cell>
          <cell r="P21011" t="str">
            <v>PROBABLES NO DESARRROLLADAS</v>
          </cell>
          <cell r="Q21011" t="str">
            <v>PROBABLES NO DESARRROLLADAS2024</v>
          </cell>
        </row>
        <row r="21012">
          <cell r="P21012" t="str">
            <v>PROBABLES NO DESARRROLLADAS</v>
          </cell>
          <cell r="Q21012" t="str">
            <v>PROBABLES NO DESARRROLLADAS2024</v>
          </cell>
        </row>
        <row r="21013">
          <cell r="P21013" t="str">
            <v>PROBABLES NO DESARRROLLADAS</v>
          </cell>
          <cell r="Q21013" t="str">
            <v>PROBABLES NO DESARRROLLADAS2012</v>
          </cell>
        </row>
        <row r="21014">
          <cell r="P21014" t="str">
            <v>PROBABLES NO DESARRROLLADAS</v>
          </cell>
          <cell r="Q21014" t="str">
            <v>PROBABLES NO DESARRROLLADAS2012</v>
          </cell>
        </row>
        <row r="21015">
          <cell r="P21015" t="str">
            <v>PROBABLES NO DESARRROLLADAS</v>
          </cell>
          <cell r="Q21015" t="str">
            <v>PROBABLES NO DESARRROLLADAS2012</v>
          </cell>
        </row>
        <row r="21016">
          <cell r="P21016" t="str">
            <v>PROBABLES NO DESARRROLLADAS</v>
          </cell>
          <cell r="Q21016" t="str">
            <v>PROBABLES NO DESARRROLLADAS2012</v>
          </cell>
        </row>
        <row r="21017">
          <cell r="P21017" t="str">
            <v>PROBABLES NO DESARRROLLADAS</v>
          </cell>
          <cell r="Q21017" t="str">
            <v>PROBABLES NO DESARRROLLADAS2012</v>
          </cell>
        </row>
        <row r="21018">
          <cell r="P21018" t="str">
            <v>PROBABLES NO DESARRROLLADAS</v>
          </cell>
          <cell r="Q21018" t="str">
            <v>PROBABLES NO DESARRROLLADAS2012</v>
          </cell>
        </row>
        <row r="21019">
          <cell r="P21019" t="str">
            <v>PROBABLES NO DESARRROLLADAS</v>
          </cell>
          <cell r="Q21019" t="str">
            <v>PROBABLES NO DESARRROLLADAS2012</v>
          </cell>
        </row>
        <row r="21020">
          <cell r="P21020" t="str">
            <v>PROBABLES NO DESARRROLLADAS</v>
          </cell>
          <cell r="Q21020" t="str">
            <v>PROBABLES NO DESARRROLLADAS2012</v>
          </cell>
        </row>
        <row r="21021">
          <cell r="P21021" t="str">
            <v>PROBABLES NO DESARRROLLADAS</v>
          </cell>
          <cell r="Q21021" t="str">
            <v>PROBABLES NO DESARRROLLADAS2012</v>
          </cell>
        </row>
        <row r="21022">
          <cell r="P21022" t="str">
            <v>PROBABLES NO DESARRROLLADAS</v>
          </cell>
          <cell r="Q21022" t="str">
            <v>PROBABLES NO DESARRROLLADAS2012</v>
          </cell>
        </row>
        <row r="21023">
          <cell r="P21023" t="str">
            <v>PROBABLES NO DESARRROLLADAS</v>
          </cell>
          <cell r="Q21023" t="str">
            <v>PROBABLES NO DESARRROLLADAS2012</v>
          </cell>
        </row>
        <row r="21024">
          <cell r="P21024" t="str">
            <v>PROBABLES NO DESARRROLLADAS</v>
          </cell>
          <cell r="Q21024" t="str">
            <v>PROBABLES NO DESARRROLLADAS2012</v>
          </cell>
        </row>
        <row r="21025">
          <cell r="P21025" t="str">
            <v>PROBABLES NO DESARRROLLADAS</v>
          </cell>
          <cell r="Q21025" t="str">
            <v>PROBABLES NO DESARRROLLADAS2013</v>
          </cell>
        </row>
        <row r="21026">
          <cell r="P21026" t="str">
            <v>PROBABLES NO DESARRROLLADAS</v>
          </cell>
          <cell r="Q21026" t="str">
            <v>PROBABLES NO DESARRROLLADAS2013</v>
          </cell>
        </row>
        <row r="21027">
          <cell r="P21027" t="str">
            <v>PROBABLES NO DESARRROLLADAS</v>
          </cell>
          <cell r="Q21027" t="str">
            <v>PROBABLES NO DESARRROLLADAS2013</v>
          </cell>
        </row>
        <row r="21028">
          <cell r="P21028" t="str">
            <v>PROBABLES NO DESARRROLLADAS</v>
          </cell>
          <cell r="Q21028" t="str">
            <v>PROBABLES NO DESARRROLLADAS2013</v>
          </cell>
        </row>
        <row r="21029">
          <cell r="I21029">
            <v>1.5285937381356176E-4</v>
          </cell>
          <cell r="J21029">
            <v>1.5285937381356176E-4</v>
          </cell>
          <cell r="K21029">
            <v>4.5857812144068479E-5</v>
          </cell>
          <cell r="L21029">
            <v>4.5857812144068479E-5</v>
          </cell>
          <cell r="P21029" t="str">
            <v>PROBABLES NO DESARRROLLADAS</v>
          </cell>
          <cell r="Q21029" t="str">
            <v>PROBABLES NO DESARRROLLADAS2013</v>
          </cell>
        </row>
        <row r="21030">
          <cell r="I21030">
            <v>9.8568273220853196E-4</v>
          </cell>
          <cell r="J21030">
            <v>9.8568273220853196E-4</v>
          </cell>
          <cell r="K21030">
            <v>2.9570481966255944E-4</v>
          </cell>
          <cell r="L21030">
            <v>2.9570481966255944E-4</v>
          </cell>
          <cell r="P21030" t="str">
            <v>PROBABLES NO DESARRROLLADAS</v>
          </cell>
          <cell r="Q21030" t="str">
            <v>PROBABLES NO DESARRROLLADAS2013</v>
          </cell>
        </row>
        <row r="21031">
          <cell r="I21031">
            <v>4.2525150126191116E-3</v>
          </cell>
          <cell r="J21031">
            <v>4.2525150126191116E-3</v>
          </cell>
          <cell r="K21031">
            <v>1.2757545037857328E-3</v>
          </cell>
          <cell r="L21031">
            <v>1.2757545037857328E-3</v>
          </cell>
          <cell r="P21031" t="str">
            <v>PROBABLES NO DESARRROLLADAS</v>
          </cell>
          <cell r="Q21031" t="str">
            <v>PROBABLES NO DESARRROLLADAS2013</v>
          </cell>
        </row>
        <row r="21032">
          <cell r="I21032">
            <v>1.5401347765835407E-2</v>
          </cell>
          <cell r="J21032">
            <v>1.5401347765835407E-2</v>
          </cell>
          <cell r="K21032">
            <v>4.6204043297506216E-3</v>
          </cell>
          <cell r="L21032">
            <v>4.6204043297506216E-3</v>
          </cell>
          <cell r="P21032" t="str">
            <v>PROBABLES NO DESARRROLLADAS</v>
          </cell>
          <cell r="Q21032" t="str">
            <v>PROBABLES NO DESARRROLLADAS2013</v>
          </cell>
        </row>
        <row r="21033">
          <cell r="I21033">
            <v>4.8689183341838999E-2</v>
          </cell>
          <cell r="J21033">
            <v>4.8689183341838999E-2</v>
          </cell>
          <cell r="K21033">
            <v>1.4606755002551704E-2</v>
          </cell>
          <cell r="L21033">
            <v>1.4606755002551704E-2</v>
          </cell>
          <cell r="P21033" t="str">
            <v>PROBABLES NO DESARRROLLADAS</v>
          </cell>
          <cell r="Q21033" t="str">
            <v>PROBABLES NO DESARRROLLADAS2013</v>
          </cell>
        </row>
        <row r="21034">
          <cell r="I21034">
            <v>0.15732812401483459</v>
          </cell>
          <cell r="J21034">
            <v>0.15732812401483459</v>
          </cell>
          <cell r="K21034">
            <v>4.7198437204450348E-2</v>
          </cell>
          <cell r="L21034">
            <v>4.7198437204450348E-2</v>
          </cell>
          <cell r="P21034" t="str">
            <v>PROBABLES NO DESARRROLLADAS</v>
          </cell>
          <cell r="Q21034" t="str">
            <v>PROBABLES NO DESARRROLLADAS2013</v>
          </cell>
        </row>
        <row r="21035">
          <cell r="I21035">
            <v>0.23805369836925577</v>
          </cell>
          <cell r="J21035">
            <v>0.23805369836925577</v>
          </cell>
          <cell r="K21035">
            <v>7.1416109510776746E-2</v>
          </cell>
          <cell r="L21035">
            <v>7.1416109510776746E-2</v>
          </cell>
          <cell r="P21035" t="str">
            <v>PROBABLES NO DESARRROLLADAS</v>
          </cell>
          <cell r="Q21035" t="str">
            <v>PROBABLES NO DESARRROLLADAS2013</v>
          </cell>
        </row>
        <row r="21036">
          <cell r="I21036">
            <v>0.24598882164823166</v>
          </cell>
          <cell r="J21036">
            <v>0.24598882164823166</v>
          </cell>
          <cell r="K21036">
            <v>7.3796646494469528E-2</v>
          </cell>
          <cell r="L21036">
            <v>7.3796646494469528E-2</v>
          </cell>
          <cell r="P21036" t="str">
            <v>PROBABLES NO DESARRROLLADAS</v>
          </cell>
          <cell r="Q21036" t="str">
            <v>PROBABLES NO DESARRROLLADAS2013</v>
          </cell>
        </row>
        <row r="21037">
          <cell r="I21037">
            <v>0.24598882164823166</v>
          </cell>
          <cell r="J21037">
            <v>0.24598882164823166</v>
          </cell>
          <cell r="K21037">
            <v>7.3796646494469528E-2</v>
          </cell>
          <cell r="L21037">
            <v>7.3796646494469528E-2</v>
          </cell>
          <cell r="P21037" t="str">
            <v>PROBABLES NO DESARRROLLADAS</v>
          </cell>
          <cell r="Q21037" t="str">
            <v>PROBABLES NO DESARRROLLADAS2014</v>
          </cell>
        </row>
        <row r="21038">
          <cell r="I21038">
            <v>0.22218345181130539</v>
          </cell>
          <cell r="J21038">
            <v>0.22218345181130539</v>
          </cell>
          <cell r="K21038">
            <v>6.6655035543391597E-2</v>
          </cell>
          <cell r="L21038">
            <v>6.6655035543391597E-2</v>
          </cell>
          <cell r="P21038" t="str">
            <v>PROBABLES NO DESARRROLLADAS</v>
          </cell>
          <cell r="Q21038" t="str">
            <v>PROBABLES NO DESARRROLLADAS2014</v>
          </cell>
        </row>
        <row r="21039">
          <cell r="I21039">
            <v>0.24598882164823166</v>
          </cell>
          <cell r="J21039">
            <v>0.24598882164823166</v>
          </cell>
          <cell r="K21039">
            <v>7.3796646494469528E-2</v>
          </cell>
          <cell r="L21039">
            <v>7.3796646494469528E-2</v>
          </cell>
          <cell r="P21039" t="str">
            <v>PROBABLES NO DESARRROLLADAS</v>
          </cell>
          <cell r="Q21039" t="str">
            <v>PROBABLES NO DESARRROLLADAS2014</v>
          </cell>
        </row>
        <row r="21040">
          <cell r="I21040">
            <v>0.23805369836925577</v>
          </cell>
          <cell r="J21040">
            <v>0.23805369836925577</v>
          </cell>
          <cell r="K21040">
            <v>7.1416109510776746E-2</v>
          </cell>
          <cell r="L21040">
            <v>7.1416109510776746E-2</v>
          </cell>
          <cell r="P21040" t="str">
            <v>PROBABLES NO DESARRROLLADAS</v>
          </cell>
          <cell r="Q21040" t="str">
            <v>PROBABLES NO DESARRROLLADAS2014</v>
          </cell>
        </row>
        <row r="21041">
          <cell r="I21041">
            <v>0.24598882164823166</v>
          </cell>
          <cell r="J21041">
            <v>0.24598882164823166</v>
          </cell>
          <cell r="K21041">
            <v>7.3796646494469528E-2</v>
          </cell>
          <cell r="L21041">
            <v>7.3796646494469528E-2</v>
          </cell>
          <cell r="P21041" t="str">
            <v>PROBABLES NO DESARRROLLADAS</v>
          </cell>
          <cell r="Q21041" t="str">
            <v>PROBABLES NO DESARRROLLADAS2014</v>
          </cell>
        </row>
        <row r="21042">
          <cell r="I21042">
            <v>0.23805369836925577</v>
          </cell>
          <cell r="J21042">
            <v>0.23805369836925577</v>
          </cell>
          <cell r="K21042">
            <v>7.1416109510776746E-2</v>
          </cell>
          <cell r="L21042">
            <v>7.1416109510776746E-2</v>
          </cell>
          <cell r="P21042" t="str">
            <v>PROBABLES NO DESARRROLLADAS</v>
          </cell>
          <cell r="Q21042" t="str">
            <v>PROBABLES NO DESARRROLLADAS2014</v>
          </cell>
        </row>
        <row r="21043">
          <cell r="I21043">
            <v>0.24598882164823166</v>
          </cell>
          <cell r="J21043">
            <v>0.24598882164823166</v>
          </cell>
          <cell r="K21043">
            <v>7.3796646494469528E-2</v>
          </cell>
          <cell r="L21043">
            <v>7.3796646494469528E-2</v>
          </cell>
          <cell r="P21043" t="str">
            <v>PROBABLES NO DESARRROLLADAS</v>
          </cell>
          <cell r="Q21043" t="str">
            <v>PROBABLES NO DESARRROLLADAS2014</v>
          </cell>
        </row>
        <row r="21044">
          <cell r="I21044">
            <v>0.24598882164823166</v>
          </cell>
          <cell r="J21044">
            <v>0.24598882164823166</v>
          </cell>
          <cell r="K21044">
            <v>7.3796646494469528E-2</v>
          </cell>
          <cell r="L21044">
            <v>7.3796646494469528E-2</v>
          </cell>
          <cell r="P21044" t="str">
            <v>PROBABLES NO DESARRROLLADAS</v>
          </cell>
          <cell r="Q21044" t="str">
            <v>PROBABLES NO DESARRROLLADAS2014</v>
          </cell>
        </row>
        <row r="21045">
          <cell r="I21045">
            <v>0.23805369836925577</v>
          </cell>
          <cell r="J21045">
            <v>0.23805369836925577</v>
          </cell>
          <cell r="K21045">
            <v>7.1416109510776746E-2</v>
          </cell>
          <cell r="L21045">
            <v>7.1416109510776746E-2</v>
          </cell>
          <cell r="P21045" t="str">
            <v>PROBABLES NO DESARRROLLADAS</v>
          </cell>
          <cell r="Q21045" t="str">
            <v>PROBABLES NO DESARRROLLADAS2014</v>
          </cell>
        </row>
        <row r="21046">
          <cell r="I21046">
            <v>0.24601504282464048</v>
          </cell>
          <cell r="J21046">
            <v>0.24601504282464048</v>
          </cell>
          <cell r="K21046">
            <v>7.3804512847392145E-2</v>
          </cell>
          <cell r="L21046">
            <v>7.3804512847392145E-2</v>
          </cell>
          <cell r="P21046" t="str">
            <v>PROBABLES NO DESARRROLLADAS</v>
          </cell>
          <cell r="Q21046" t="str">
            <v>PROBABLES NO DESARRROLLADAS2014</v>
          </cell>
        </row>
        <row r="21047">
          <cell r="I21047">
            <v>0.24094575327804971</v>
          </cell>
          <cell r="J21047">
            <v>0.24094575327804971</v>
          </cell>
          <cell r="K21047">
            <v>7.2283725983414926E-2</v>
          </cell>
          <cell r="L21047">
            <v>7.2283725983414926E-2</v>
          </cell>
          <cell r="P21047" t="str">
            <v>PROBABLES NO DESARRROLLADAS</v>
          </cell>
          <cell r="Q21047" t="str">
            <v>PROBABLES NO DESARRROLLADAS2014</v>
          </cell>
        </row>
        <row r="21048">
          <cell r="I21048">
            <v>0.25385253220011067</v>
          </cell>
          <cell r="J21048">
            <v>0.25385253220011067</v>
          </cell>
          <cell r="K21048">
            <v>7.6155759660033226E-2</v>
          </cell>
          <cell r="L21048">
            <v>7.6155759660033226E-2</v>
          </cell>
          <cell r="P21048" t="str">
            <v>PROBABLES NO DESARRROLLADAS</v>
          </cell>
          <cell r="Q21048" t="str">
            <v>PROBABLES NO DESARRROLLADAS2014</v>
          </cell>
        </row>
        <row r="21049">
          <cell r="I21049">
            <v>0.25873907376951844</v>
          </cell>
          <cell r="J21049">
            <v>0.25873907376951844</v>
          </cell>
          <cell r="K21049">
            <v>7.7621722130855539E-2</v>
          </cell>
          <cell r="L21049">
            <v>7.7621722130855539E-2</v>
          </cell>
          <cell r="P21049" t="str">
            <v>PROBABLES NO DESARRROLLADAS</v>
          </cell>
          <cell r="Q21049" t="str">
            <v>PROBABLES NO DESARRROLLADAS2015</v>
          </cell>
        </row>
        <row r="21050">
          <cell r="I21050">
            <v>0.23784296714536926</v>
          </cell>
          <cell r="J21050">
            <v>0.23784296714536926</v>
          </cell>
          <cell r="K21050">
            <v>7.1352890143610778E-2</v>
          </cell>
          <cell r="L21050">
            <v>7.1352890143610778E-2</v>
          </cell>
          <cell r="P21050" t="str">
            <v>PROBABLES NO DESARRROLLADAS</v>
          </cell>
          <cell r="Q21050" t="str">
            <v>PROBABLES NO DESARRROLLADAS2015</v>
          </cell>
        </row>
        <row r="21051">
          <cell r="I21051">
            <v>0.26785104432189222</v>
          </cell>
          <cell r="J21051">
            <v>0.26785104432189222</v>
          </cell>
          <cell r="K21051">
            <v>8.0355313296567685E-2</v>
          </cell>
          <cell r="L21051">
            <v>8.0355313296567685E-2</v>
          </cell>
          <cell r="P21051" t="str">
            <v>PROBABLES NO DESARRROLLADAS</v>
          </cell>
          <cell r="Q21051" t="str">
            <v>PROBABLES NO DESARRROLLADAS2015</v>
          </cell>
        </row>
        <row r="21052">
          <cell r="I21052">
            <v>0.26366012392624721</v>
          </cell>
          <cell r="J21052">
            <v>0.26366012392624721</v>
          </cell>
          <cell r="K21052">
            <v>7.9098037177874156E-2</v>
          </cell>
          <cell r="L21052">
            <v>7.9098037177874156E-2</v>
          </cell>
          <cell r="P21052" t="str">
            <v>PROBABLES NO DESARRROLLADAS</v>
          </cell>
          <cell r="Q21052" t="str">
            <v>PROBABLES NO DESARRROLLADAS2015</v>
          </cell>
        </row>
        <row r="21053">
          <cell r="I21053">
            <v>0.27257791718002228</v>
          </cell>
          <cell r="J21053">
            <v>0.27257791718002228</v>
          </cell>
          <cell r="K21053">
            <v>8.1773375154006678E-2</v>
          </cell>
          <cell r="L21053">
            <v>8.1773375154006678E-2</v>
          </cell>
          <cell r="P21053" t="str">
            <v>PROBABLES NO DESARRROLLADAS</v>
          </cell>
          <cell r="Q21053" t="str">
            <v>PROBABLES NO DESARRROLLADAS2015</v>
          </cell>
        </row>
        <row r="21054">
          <cell r="I21054">
            <v>0.26098573574494832</v>
          </cell>
          <cell r="J21054">
            <v>0.26098573574494832</v>
          </cell>
          <cell r="K21054">
            <v>7.8295720723484494E-2</v>
          </cell>
          <cell r="L21054">
            <v>7.8295720723484494E-2</v>
          </cell>
          <cell r="P21054" t="str">
            <v>PROBABLES NO DESARRROLLADAS</v>
          </cell>
          <cell r="Q21054" t="str">
            <v>PROBABLES NO DESARRROLLADAS2015</v>
          </cell>
        </row>
        <row r="21055">
          <cell r="I21055">
            <v>0.26682197212696401</v>
          </cell>
          <cell r="J21055">
            <v>0.26682197212696401</v>
          </cell>
          <cell r="K21055">
            <v>8.0046591638089193E-2</v>
          </cell>
          <cell r="L21055">
            <v>8.0046591638089193E-2</v>
          </cell>
          <cell r="P21055" t="str">
            <v>PROBABLES NO DESARRROLLADAS</v>
          </cell>
          <cell r="Q21055" t="str">
            <v>PROBABLES NO DESARRROLLADAS2015</v>
          </cell>
        </row>
        <row r="21056">
          <cell r="I21056">
            <v>0.26394131569977036</v>
          </cell>
          <cell r="J21056">
            <v>0.26394131569977036</v>
          </cell>
          <cell r="K21056">
            <v>7.9182394709931117E-2</v>
          </cell>
          <cell r="L21056">
            <v>7.9182394709931117E-2</v>
          </cell>
          <cell r="P21056" t="str">
            <v>PROBABLES NO DESARRROLLADAS</v>
          </cell>
          <cell r="Q21056" t="str">
            <v>PROBABLES NO DESARRROLLADAS2015</v>
          </cell>
        </row>
        <row r="21057">
          <cell r="I21057">
            <v>0.25271220474881817</v>
          </cell>
          <cell r="J21057">
            <v>0.25271220474881817</v>
          </cell>
          <cell r="K21057">
            <v>7.5813661424645434E-2</v>
          </cell>
          <cell r="L21057">
            <v>7.5813661424645434E-2</v>
          </cell>
          <cell r="P21057" t="str">
            <v>PROBABLES NO DESARRROLLADAS</v>
          </cell>
          <cell r="Q21057" t="str">
            <v>PROBABLES NO DESARRROLLADAS2015</v>
          </cell>
        </row>
        <row r="21058">
          <cell r="I21058">
            <v>0.25835912699245672</v>
          </cell>
          <cell r="J21058">
            <v>0.25835912699245672</v>
          </cell>
          <cell r="K21058">
            <v>7.750773809773702E-2</v>
          </cell>
          <cell r="L21058">
            <v>7.750773809773702E-2</v>
          </cell>
          <cell r="P21058" t="str">
            <v>PROBABLES NO DESARRROLLADAS</v>
          </cell>
          <cell r="Q21058" t="str">
            <v>PROBABLES NO DESARRROLLADAS2015</v>
          </cell>
        </row>
        <row r="21059">
          <cell r="I21059">
            <v>0.24736479508266468</v>
          </cell>
          <cell r="J21059">
            <v>0.24736479508266468</v>
          </cell>
          <cell r="K21059">
            <v>7.4209438524799401E-2</v>
          </cell>
          <cell r="L21059">
            <v>7.4209438524799401E-2</v>
          </cell>
          <cell r="P21059" t="str">
            <v>PROBABLES NO DESARRROLLADAS</v>
          </cell>
          <cell r="Q21059" t="str">
            <v>PROBABLES NO DESARRROLLADAS2015</v>
          </cell>
        </row>
        <row r="21060">
          <cell r="I21060">
            <v>0.25288947201576206</v>
          </cell>
          <cell r="J21060">
            <v>0.25288947201576206</v>
          </cell>
          <cell r="K21060">
            <v>7.5866841604728605E-2</v>
          </cell>
          <cell r="L21060">
            <v>7.5866841604728605E-2</v>
          </cell>
          <cell r="P21060" t="str">
            <v>PROBABLES NO DESARRROLLADAS</v>
          </cell>
          <cell r="Q21060" t="str">
            <v>PROBABLES NO DESARRROLLADAS2015</v>
          </cell>
        </row>
        <row r="21061">
          <cell r="I21061">
            <v>0.25015226560840687</v>
          </cell>
          <cell r="J21061">
            <v>0.25015226560840687</v>
          </cell>
          <cell r="K21061">
            <v>7.5045679682522071E-2</v>
          </cell>
          <cell r="L21061">
            <v>7.5045679682522071E-2</v>
          </cell>
          <cell r="P21061" t="str">
            <v>PROBABLES NO DESARRROLLADAS</v>
          </cell>
          <cell r="Q21061" t="str">
            <v>PROBABLES NO DESARRROLLADAS2016</v>
          </cell>
        </row>
        <row r="21062">
          <cell r="I21062">
            <v>0.2315604271896031</v>
          </cell>
          <cell r="J21062">
            <v>0.2315604271896031</v>
          </cell>
          <cell r="K21062">
            <v>6.9468128156880915E-2</v>
          </cell>
          <cell r="L21062">
            <v>6.9468128156880915E-2</v>
          </cell>
          <cell r="P21062" t="str">
            <v>PROBABLES NO DESARRROLLADAS</v>
          </cell>
          <cell r="Q21062" t="str">
            <v>PROBABLES NO DESARRROLLADAS2016</v>
          </cell>
        </row>
        <row r="21063">
          <cell r="I21063">
            <v>0.24493446276557174</v>
          </cell>
          <cell r="J21063">
            <v>0.24493446276557174</v>
          </cell>
          <cell r="K21063">
            <v>7.3480338829671532E-2</v>
          </cell>
          <cell r="L21063">
            <v>7.3480338829671532E-2</v>
          </cell>
          <cell r="P21063" t="str">
            <v>PROBABLES NO DESARRROLLADAS</v>
          </cell>
          <cell r="Q21063" t="str">
            <v>PROBABLES NO DESARRROLLADAS2016</v>
          </cell>
        </row>
        <row r="21064">
          <cell r="I21064">
            <v>0.2345051177573195</v>
          </cell>
          <cell r="J21064">
            <v>0.2345051177573195</v>
          </cell>
          <cell r="K21064">
            <v>7.035153532719586E-2</v>
          </cell>
          <cell r="L21064">
            <v>7.035153532719586E-2</v>
          </cell>
          <cell r="P21064" t="str">
            <v>PROBABLES NO DESARRROLLADAS</v>
          </cell>
          <cell r="Q21064" t="str">
            <v>PROBABLES NO DESARRROLLADAS2016</v>
          </cell>
        </row>
        <row r="21065">
          <cell r="I21065">
            <v>0.23973618438502617</v>
          </cell>
          <cell r="J21065">
            <v>0.23973618438502617</v>
          </cell>
          <cell r="K21065">
            <v>7.1920855315507834E-2</v>
          </cell>
          <cell r="L21065">
            <v>7.1920855315507834E-2</v>
          </cell>
          <cell r="P21065" t="str">
            <v>PROBABLES NO DESARRROLLADAS</v>
          </cell>
          <cell r="Q21065" t="str">
            <v>PROBABLES NO DESARRROLLADAS2016</v>
          </cell>
        </row>
        <row r="21066">
          <cell r="I21066">
            <v>0.2295257527823385</v>
          </cell>
          <cell r="J21066">
            <v>0.2295257527823385</v>
          </cell>
          <cell r="K21066">
            <v>6.8857725834701553E-2</v>
          </cell>
          <cell r="L21066">
            <v>6.8857725834701553E-2</v>
          </cell>
          <cell r="P21066" t="str">
            <v>PROBABLES NO DESARRROLLADAS</v>
          </cell>
          <cell r="Q21066" t="str">
            <v>PROBABLES NO DESARRROLLADAS2016</v>
          </cell>
        </row>
        <row r="21067">
          <cell r="I21067">
            <v>0.23464327362712561</v>
          </cell>
          <cell r="J21067">
            <v>0.23464327362712561</v>
          </cell>
          <cell r="K21067">
            <v>7.0392982088137657E-2</v>
          </cell>
          <cell r="L21067">
            <v>7.0392982088137657E-2</v>
          </cell>
          <cell r="P21067" t="str">
            <v>PROBABLES NO DESARRROLLADAS</v>
          </cell>
          <cell r="Q21067" t="str">
            <v>PROBABLES NO DESARRROLLADAS2016</v>
          </cell>
        </row>
        <row r="21068">
          <cell r="I21068">
            <v>0.23209481776789773</v>
          </cell>
          <cell r="J21068">
            <v>0.23209481776789773</v>
          </cell>
          <cell r="K21068">
            <v>6.9628445330369312E-2</v>
          </cell>
          <cell r="L21068">
            <v>6.9628445330369312E-2</v>
          </cell>
          <cell r="P21068" t="str">
            <v>PROBABLES NO DESARRROLLADAS</v>
          </cell>
          <cell r="Q21068" t="str">
            <v>PROBABLES NO DESARRROLLADAS2016</v>
          </cell>
        </row>
        <row r="21069">
          <cell r="I21069">
            <v>0.22220632856602937</v>
          </cell>
          <cell r="J21069">
            <v>0.22220632856602937</v>
          </cell>
          <cell r="K21069">
            <v>6.6661898569808808E-2</v>
          </cell>
          <cell r="L21069">
            <v>6.6661898569808808E-2</v>
          </cell>
          <cell r="P21069" t="str">
            <v>PROBABLES NO DESARRROLLADAS</v>
          </cell>
          <cell r="Q21069" t="str">
            <v>PROBABLES NO DESARRROLLADAS2016</v>
          </cell>
        </row>
        <row r="21070">
          <cell r="I21070">
            <v>0.22715708906071744</v>
          </cell>
          <cell r="J21070">
            <v>0.22715708906071744</v>
          </cell>
          <cell r="K21070">
            <v>6.8147126718215253E-2</v>
          </cell>
          <cell r="L21070">
            <v>6.8147126718215253E-2</v>
          </cell>
          <cell r="P21070" t="str">
            <v>PROBABLES NO DESARRROLLADAS</v>
          </cell>
          <cell r="Q21070" t="str">
            <v>PROBABLES NO DESARRROLLADAS2016</v>
          </cell>
        </row>
        <row r="21071">
          <cell r="I21071">
            <v>0.21747672601100856</v>
          </cell>
          <cell r="J21071">
            <v>0.21747672601100856</v>
          </cell>
          <cell r="K21071">
            <v>6.5243017803302564E-2</v>
          </cell>
          <cell r="L21071">
            <v>6.5243017803302564E-2</v>
          </cell>
          <cell r="P21071" t="str">
            <v>PROBABLES NO DESARRROLLADAS</v>
          </cell>
          <cell r="Q21071" t="str">
            <v>PROBABLES NO DESARRROLLADAS2016</v>
          </cell>
        </row>
        <row r="21072">
          <cell r="I21072">
            <v>0.22231982441107345</v>
          </cell>
          <cell r="J21072">
            <v>0.22231982441107345</v>
          </cell>
          <cell r="K21072">
            <v>6.6695947323322013E-2</v>
          </cell>
          <cell r="L21072">
            <v>6.6695947323322013E-2</v>
          </cell>
          <cell r="P21072" t="str">
            <v>PROBABLES NO DESARRROLLADAS</v>
          </cell>
          <cell r="Q21072" t="str">
            <v>PROBABLES NO DESARRROLLADAS2016</v>
          </cell>
        </row>
        <row r="21073">
          <cell r="I21073">
            <v>0.21989943340854892</v>
          </cell>
          <cell r="J21073">
            <v>0.21989943340854892</v>
          </cell>
          <cell r="K21073">
            <v>6.5969830022564679E-2</v>
          </cell>
          <cell r="L21073">
            <v>6.5969830022564679E-2</v>
          </cell>
          <cell r="P21073" t="str">
            <v>PROBABLES NO DESARRROLLADAS</v>
          </cell>
          <cell r="Q21073" t="str">
            <v>PROBABLES NO DESARRROLLADAS2017</v>
          </cell>
        </row>
        <row r="21074">
          <cell r="I21074">
            <v>0.19655943898265704</v>
          </cell>
          <cell r="J21074">
            <v>0.19655943898265704</v>
          </cell>
          <cell r="K21074">
            <v>5.8967831694797128E-2</v>
          </cell>
          <cell r="L21074">
            <v>5.8967831694797128E-2</v>
          </cell>
          <cell r="P21074" t="str">
            <v>PROBABLES NO DESARRROLLADAS</v>
          </cell>
          <cell r="Q21074" t="str">
            <v>PROBABLES NO DESARRROLLADAS2017</v>
          </cell>
        </row>
        <row r="21075">
          <cell r="I21075">
            <v>0.21536232563975957</v>
          </cell>
          <cell r="J21075">
            <v>0.21536232563975957</v>
          </cell>
          <cell r="K21075">
            <v>6.4608697691927869E-2</v>
          </cell>
          <cell r="L21075">
            <v>6.4608697691927869E-2</v>
          </cell>
          <cell r="P21075" t="str">
            <v>PROBABLES NO DESARRROLLADAS</v>
          </cell>
          <cell r="Q21075" t="str">
            <v>PROBABLES NO DESARRROLLADAS2017</v>
          </cell>
        </row>
        <row r="21076">
          <cell r="I21076">
            <v>0.20617941114836336</v>
          </cell>
          <cell r="J21076">
            <v>0.20617941114836336</v>
          </cell>
          <cell r="K21076">
            <v>6.1853823344508993E-2</v>
          </cell>
          <cell r="L21076">
            <v>6.1853823344508993E-2</v>
          </cell>
          <cell r="P21076" t="str">
            <v>PROBABLES NO DESARRROLLADAS</v>
          </cell>
          <cell r="Q21076" t="str">
            <v>PROBABLES NO DESARRROLLADAS2017</v>
          </cell>
        </row>
        <row r="21077">
          <cell r="I21077">
            <v>0.21076564577646947</v>
          </cell>
          <cell r="J21077">
            <v>0.21076564577646947</v>
          </cell>
          <cell r="K21077">
            <v>6.3229693732940837E-2</v>
          </cell>
          <cell r="L21077">
            <v>6.3229693732940837E-2</v>
          </cell>
          <cell r="P21077" t="str">
            <v>PROBABLES NO DESARRROLLADAS</v>
          </cell>
          <cell r="Q21077" t="str">
            <v>PROBABLES NO DESARRROLLADAS2017</v>
          </cell>
        </row>
        <row r="21078">
          <cell r="I21078">
            <v>0.20177671299671385</v>
          </cell>
          <cell r="J21078">
            <v>0.20177671299671385</v>
          </cell>
          <cell r="K21078">
            <v>6.0533013899014131E-2</v>
          </cell>
          <cell r="L21078">
            <v>6.0533013899014131E-2</v>
          </cell>
          <cell r="P21078" t="str">
            <v>PROBABLES NO DESARRROLLADAS</v>
          </cell>
          <cell r="Q21078" t="str">
            <v>PROBABLES NO DESARRROLLADAS2017</v>
          </cell>
        </row>
        <row r="21079">
          <cell r="I21079">
            <v>0.20626296170555306</v>
          </cell>
          <cell r="J21079">
            <v>0.20626296170555306</v>
          </cell>
          <cell r="K21079">
            <v>6.1878888511665946E-2</v>
          </cell>
          <cell r="L21079">
            <v>6.1878888511665946E-2</v>
          </cell>
          <cell r="P21079" t="str">
            <v>PROBABLES NO DESARRROLLADAS</v>
          </cell>
          <cell r="Q21079" t="str">
            <v>PROBABLES NO DESARRROLLADAS2017</v>
          </cell>
        </row>
        <row r="21080">
          <cell r="I21080">
            <v>0.20401015887860741</v>
          </cell>
          <cell r="J21080">
            <v>0.20401015887860741</v>
          </cell>
          <cell r="K21080">
            <v>6.1203047663582207E-2</v>
          </cell>
          <cell r="L21080">
            <v>6.1203047663582207E-2</v>
          </cell>
          <cell r="P21080" t="str">
            <v>PROBABLES NO DESARRROLLADAS</v>
          </cell>
          <cell r="Q21080" t="str">
            <v>PROBABLES NO DESARRROLLADAS2017</v>
          </cell>
        </row>
        <row r="21081">
          <cell r="I21081">
            <v>0.19530642923206637</v>
          </cell>
          <cell r="J21081">
            <v>0.19530642923206637</v>
          </cell>
          <cell r="K21081">
            <v>5.8591928769619904E-2</v>
          </cell>
          <cell r="L21081">
            <v>5.8591928769619904E-2</v>
          </cell>
          <cell r="P21081" t="str">
            <v>PROBABLES NO DESARRROLLADAS</v>
          </cell>
          <cell r="Q21081" t="str">
            <v>PROBABLES NO DESARRROLLADAS2017</v>
          </cell>
        </row>
        <row r="21082">
          <cell r="I21082">
            <v>0.19964585776019425</v>
          </cell>
          <cell r="J21082">
            <v>0.19964585776019425</v>
          </cell>
          <cell r="K21082">
            <v>5.9893757328058288E-2</v>
          </cell>
          <cell r="L21082">
            <v>5.9893757328058288E-2</v>
          </cell>
          <cell r="P21082" t="str">
            <v>PROBABLES NO DESARRROLLADAS</v>
          </cell>
          <cell r="Q21082" t="str">
            <v>PROBABLES NO DESARRROLLADAS2017</v>
          </cell>
        </row>
        <row r="21083">
          <cell r="I21083">
            <v>0.19112645625622574</v>
          </cell>
          <cell r="J21083">
            <v>0.19112645625622574</v>
          </cell>
          <cell r="K21083">
            <v>5.7337936876867723E-2</v>
          </cell>
          <cell r="L21083">
            <v>5.7337936876867723E-2</v>
          </cell>
          <cell r="P21083" t="str">
            <v>PROBABLES NO DESARRROLLADAS</v>
          </cell>
          <cell r="Q21083" t="str">
            <v>PROBABLES NO DESARRROLLADAS2017</v>
          </cell>
        </row>
        <row r="21084">
          <cell r="I21084">
            <v>0.19537111246569661</v>
          </cell>
          <cell r="J21084">
            <v>0.19537111246569661</v>
          </cell>
          <cell r="K21084">
            <v>5.861133373970899E-2</v>
          </cell>
          <cell r="L21084">
            <v>5.861133373970899E-2</v>
          </cell>
          <cell r="P21084" t="str">
            <v>PROBABLES NO DESARRROLLADAS</v>
          </cell>
          <cell r="Q21084" t="str">
            <v>PROBABLES NO DESARRROLLADAS2017</v>
          </cell>
        </row>
        <row r="21085">
          <cell r="I21085">
            <v>0.19323246973560063</v>
          </cell>
          <cell r="J21085">
            <v>0.19323246973560063</v>
          </cell>
          <cell r="K21085">
            <v>5.7969740920680204E-2</v>
          </cell>
          <cell r="L21085">
            <v>5.7969740920680204E-2</v>
          </cell>
          <cell r="P21085" t="str">
            <v>PROBABLES NO DESARRROLLADAS</v>
          </cell>
          <cell r="Q21085" t="str">
            <v>PROBABLES NO DESARRROLLADAS2018</v>
          </cell>
        </row>
        <row r="21086">
          <cell r="I21086">
            <v>0.17271303262784168</v>
          </cell>
          <cell r="J21086">
            <v>0.17271303262784168</v>
          </cell>
          <cell r="K21086">
            <v>5.181390978835252E-2</v>
          </cell>
          <cell r="L21086">
            <v>5.181390978835252E-2</v>
          </cell>
          <cell r="P21086" t="str">
            <v>PROBABLES NO DESARRROLLADAS</v>
          </cell>
          <cell r="Q21086" t="str">
            <v>PROBABLES NO DESARRROLLADAS2018</v>
          </cell>
        </row>
        <row r="21087">
          <cell r="I21087">
            <v>0.1892240233700436</v>
          </cell>
          <cell r="J21087">
            <v>0.1892240233700436</v>
          </cell>
          <cell r="K21087">
            <v>5.6767207011013093E-2</v>
          </cell>
          <cell r="L21087">
            <v>5.6767207011013093E-2</v>
          </cell>
          <cell r="P21087" t="str">
            <v>PROBABLES NO DESARRROLLADAS</v>
          </cell>
          <cell r="Q21087" t="str">
            <v>PROBABLES NO DESARRROLLADAS2018</v>
          </cell>
        </row>
        <row r="21088">
          <cell r="I21088">
            <v>0.18114503801094889</v>
          </cell>
          <cell r="J21088">
            <v>0.18114503801094889</v>
          </cell>
          <cell r="K21088">
            <v>5.4343511403284667E-2</v>
          </cell>
          <cell r="L21088">
            <v>5.4343511403284667E-2</v>
          </cell>
          <cell r="P21088" t="str">
            <v>PROBABLES NO DESARRROLLADAS</v>
          </cell>
          <cell r="Q21088" t="str">
            <v>PROBABLES NO DESARRROLLADAS2018</v>
          </cell>
        </row>
        <row r="21089">
          <cell r="I21089">
            <v>0.18516363563113775</v>
          </cell>
          <cell r="J21089">
            <v>0.18516363563113775</v>
          </cell>
          <cell r="K21089">
            <v>5.5549090689341329E-2</v>
          </cell>
          <cell r="L21089">
            <v>5.5549090689341329E-2</v>
          </cell>
          <cell r="P21089" t="str">
            <v>PROBABLES NO DESARRROLLADAS</v>
          </cell>
          <cell r="Q21089" t="str">
            <v>PROBABLES NO DESARRROLLADAS2018</v>
          </cell>
        </row>
        <row r="21090">
          <cell r="I21090">
            <v>0.17725633317745343</v>
          </cell>
          <cell r="J21090">
            <v>0.17725633317745343</v>
          </cell>
          <cell r="K21090">
            <v>5.3176899953236025E-2</v>
          </cell>
          <cell r="L21090">
            <v>5.3176899953236025E-2</v>
          </cell>
          <cell r="P21090" t="str">
            <v>PROBABLES NO DESARRROLLADAS</v>
          </cell>
          <cell r="Q21090" t="str">
            <v>PROBABLES NO DESARRROLLADAS2018</v>
          </cell>
        </row>
        <row r="21091">
          <cell r="I21091">
            <v>0.18118695627858408</v>
          </cell>
          <cell r="J21091">
            <v>0.18118695627858408</v>
          </cell>
          <cell r="K21091">
            <v>5.4356086883575225E-2</v>
          </cell>
          <cell r="L21091">
            <v>5.4356086883575225E-2</v>
          </cell>
          <cell r="P21091" t="str">
            <v>PROBABLES NO DESARRROLLADAS</v>
          </cell>
          <cell r="Q21091" t="str">
            <v>PROBABLES NO DESARRROLLADAS2018</v>
          </cell>
        </row>
        <row r="21092">
          <cell r="I21092">
            <v>0.17919758068951538</v>
          </cell>
          <cell r="J21092">
            <v>0.17919758068951538</v>
          </cell>
          <cell r="K21092">
            <v>5.3759274206854619E-2</v>
          </cell>
          <cell r="L21092">
            <v>5.3759274206854619E-2</v>
          </cell>
          <cell r="P21092" t="str">
            <v>PROBABLES NO DESARRROLLADAS</v>
          </cell>
          <cell r="Q21092" t="str">
            <v>PROBABLES NO DESARRROLLADAS2018</v>
          </cell>
        </row>
        <row r="21093">
          <cell r="I21093">
            <v>0.17154263559293434</v>
          </cell>
          <cell r="J21093">
            <v>0.17154263559293434</v>
          </cell>
          <cell r="K21093">
            <v>5.1462790677880295E-2</v>
          </cell>
          <cell r="L21093">
            <v>5.1462790677880295E-2</v>
          </cell>
          <cell r="P21093" t="str">
            <v>PROBABLES NO DESARRROLLADAS</v>
          </cell>
          <cell r="Q21093" t="str">
            <v>PROBABLES NO DESARRROLLADAS2018</v>
          </cell>
        </row>
        <row r="21094">
          <cell r="I21094">
            <v>0.17534409714674165</v>
          </cell>
          <cell r="J21094">
            <v>0.17534409714674165</v>
          </cell>
          <cell r="K21094">
            <v>5.2603229144022511E-2</v>
          </cell>
          <cell r="L21094">
            <v>5.2603229144022511E-2</v>
          </cell>
          <cell r="P21094" t="str">
            <v>PROBABLES NO DESARRROLLADAS</v>
          </cell>
          <cell r="Q21094" t="str">
            <v>PROBABLES NO DESARRROLLADAS2018</v>
          </cell>
        </row>
        <row r="21095">
          <cell r="I21095">
            <v>0.16785221293551894</v>
          </cell>
          <cell r="J21095">
            <v>0.16785221293551894</v>
          </cell>
          <cell r="K21095">
            <v>5.0355663880655668E-2</v>
          </cell>
          <cell r="L21095">
            <v>5.0355663880655668E-2</v>
          </cell>
          <cell r="P21095" t="str">
            <v>PROBABLES NO DESARRROLLADAS</v>
          </cell>
          <cell r="Q21095" t="str">
            <v>PROBABLES NO DESARRROLLADAS2018</v>
          </cell>
        </row>
        <row r="21096">
          <cell r="I21096">
            <v>0.17157031424786109</v>
          </cell>
          <cell r="J21096">
            <v>0.17157031424786109</v>
          </cell>
          <cell r="K21096">
            <v>5.1471094274358302E-2</v>
          </cell>
          <cell r="L21096">
            <v>5.1471094274358302E-2</v>
          </cell>
          <cell r="P21096" t="str">
            <v>PROBABLES NO DESARRROLLADAS</v>
          </cell>
          <cell r="Q21096" t="str">
            <v>PROBABLES NO DESARRROLLADAS2018</v>
          </cell>
        </row>
        <row r="21097">
          <cell r="I21097">
            <v>0.16968253626313337</v>
          </cell>
          <cell r="J21097">
            <v>0.16968253626313337</v>
          </cell>
          <cell r="K21097">
            <v>5.0904760878940032E-2</v>
          </cell>
          <cell r="L21097">
            <v>5.0904760878940032E-2</v>
          </cell>
          <cell r="P21097" t="str">
            <v>PROBABLES NO DESARRROLLADAS</v>
          </cell>
          <cell r="Q21097" t="str">
            <v>PROBABLES NO DESARRROLLADAS2019</v>
          </cell>
        </row>
        <row r="21098">
          <cell r="I21098">
            <v>0.15165568549708541</v>
          </cell>
          <cell r="J21098">
            <v>0.15165568549708541</v>
          </cell>
          <cell r="K21098">
            <v>4.5496705649125634E-2</v>
          </cell>
          <cell r="L21098">
            <v>4.5496705649125634E-2</v>
          </cell>
          <cell r="P21098" t="str">
            <v>PROBABLES NO DESARRROLLADAS</v>
          </cell>
          <cell r="Q21098" t="str">
            <v>PROBABLES NO DESARRROLLADAS2019</v>
          </cell>
        </row>
        <row r="21099">
          <cell r="I21099">
            <v>0.16614470935949643</v>
          </cell>
          <cell r="J21099">
            <v>0.16614470935949643</v>
          </cell>
          <cell r="K21099">
            <v>4.9843412807848923E-2</v>
          </cell>
          <cell r="L21099">
            <v>4.9843412807848923E-2</v>
          </cell>
          <cell r="P21099" t="str">
            <v>PROBABLES NO DESARRROLLADAS</v>
          </cell>
          <cell r="Q21099" t="str">
            <v>PROBABLES NO DESARRROLLADAS2019</v>
          </cell>
        </row>
        <row r="21100">
          <cell r="I21100">
            <v>0.15904230196112526</v>
          </cell>
          <cell r="J21100">
            <v>0.15904230196112526</v>
          </cell>
          <cell r="K21100">
            <v>4.7712690588337589E-2</v>
          </cell>
          <cell r="L21100">
            <v>4.7712690588337589E-2</v>
          </cell>
          <cell r="P21100" t="str">
            <v>PROBABLES NO DESARRROLLADAS</v>
          </cell>
          <cell r="Q21100" t="str">
            <v>PROBABLES NO DESARRROLLADAS2019</v>
          </cell>
        </row>
        <row r="21101">
          <cell r="I21101">
            <v>0.16256160909636827</v>
          </cell>
          <cell r="J21101">
            <v>0.16256160909636827</v>
          </cell>
          <cell r="K21101">
            <v>4.8768482728910455E-2</v>
          </cell>
          <cell r="L21101">
            <v>4.8768482728910455E-2</v>
          </cell>
          <cell r="P21101" t="str">
            <v>PROBABLES NO DESARRROLLADAS</v>
          </cell>
          <cell r="Q21101" t="str">
            <v>PROBABLES NO DESARRROLLADAS2019</v>
          </cell>
        </row>
        <row r="21102">
          <cell r="I21102">
            <v>0.15561097893330925</v>
          </cell>
          <cell r="J21102">
            <v>0.15561097893330925</v>
          </cell>
          <cell r="K21102">
            <v>4.6683293679992778E-2</v>
          </cell>
          <cell r="L21102">
            <v>4.6683293679992778E-2</v>
          </cell>
          <cell r="P21102" t="str">
            <v>PROBABLES NO DESARRROLLADAS</v>
          </cell>
          <cell r="Q21102" t="str">
            <v>PROBABLES NO DESARRROLLADAS2019</v>
          </cell>
        </row>
        <row r="21103">
          <cell r="I21103">
            <v>0.15905293878011567</v>
          </cell>
          <cell r="J21103">
            <v>0.15905293878011567</v>
          </cell>
          <cell r="K21103">
            <v>4.7715881634034694E-2</v>
          </cell>
          <cell r="L21103">
            <v>4.7715881634034694E-2</v>
          </cell>
          <cell r="P21103" t="str">
            <v>PROBABLES NO DESARRROLLADAS</v>
          </cell>
          <cell r="Q21103" t="str">
            <v>PROBABLES NO DESARRROLLADAS2019</v>
          </cell>
        </row>
        <row r="21104">
          <cell r="I21104">
            <v>0.15729789979224459</v>
          </cell>
          <cell r="J21104">
            <v>0.15729789979224459</v>
          </cell>
          <cell r="K21104">
            <v>4.7189369937673385E-2</v>
          </cell>
          <cell r="L21104">
            <v>4.7189369937673385E-2</v>
          </cell>
          <cell r="P21104" t="str">
            <v>PROBABLES NO DESARRROLLADAS</v>
          </cell>
          <cell r="Q21104" t="str">
            <v>PROBABLES NO DESARRROLLADAS2019</v>
          </cell>
        </row>
        <row r="21105">
          <cell r="I21105">
            <v>0.15057031742460864</v>
          </cell>
          <cell r="J21105">
            <v>0.15057031742460864</v>
          </cell>
          <cell r="K21105">
            <v>4.5171095227382579E-2</v>
          </cell>
          <cell r="L21105">
            <v>4.5171095227382579E-2</v>
          </cell>
          <cell r="P21105" t="str">
            <v>PROBABLES NO DESARRROLLADAS</v>
          </cell>
          <cell r="Q21105" t="str">
            <v>PROBABLES NO DESARRROLLADAS2019</v>
          </cell>
        </row>
        <row r="21106">
          <cell r="I21106">
            <v>0.15389873572279575</v>
          </cell>
          <cell r="J21106">
            <v>0.15389873572279575</v>
          </cell>
          <cell r="K21106">
            <v>4.6169620716838736E-2</v>
          </cell>
          <cell r="L21106">
            <v>4.6169620716838736E-2</v>
          </cell>
          <cell r="P21106" t="str">
            <v>PROBABLES NO DESARRROLLADAS</v>
          </cell>
          <cell r="Q21106" t="str">
            <v>PROBABLES NO DESARRROLLADAS2019</v>
          </cell>
        </row>
        <row r="21107">
          <cell r="I21107">
            <v>0.14731524376835142</v>
          </cell>
          <cell r="J21107">
            <v>0.14731524376835142</v>
          </cell>
          <cell r="K21107">
            <v>4.4194573130505448E-2</v>
          </cell>
          <cell r="L21107">
            <v>4.4194573130505448E-2</v>
          </cell>
          <cell r="P21107" t="str">
            <v>PROBABLES NO DESARRROLLADAS</v>
          </cell>
          <cell r="Q21107" t="str">
            <v>PROBABLES NO DESARRROLLADAS2019</v>
          </cell>
        </row>
        <row r="21108">
          <cell r="I21108">
            <v>0.15057039405340042</v>
          </cell>
          <cell r="J21108">
            <v>0.15057039405340042</v>
          </cell>
          <cell r="K21108">
            <v>4.5171118216020129E-2</v>
          </cell>
          <cell r="L21108">
            <v>4.5171118216020129E-2</v>
          </cell>
          <cell r="P21108" t="str">
            <v>PROBABLES NO DESARRROLLADAS</v>
          </cell>
          <cell r="Q21108" t="str">
            <v>PROBABLES NO DESARRROLLADAS2019</v>
          </cell>
        </row>
        <row r="21109">
          <cell r="I21109">
            <v>0.14890563543595109</v>
          </cell>
          <cell r="J21109">
            <v>0.14890563543595109</v>
          </cell>
          <cell r="K21109">
            <v>4.4671690630785327E-2</v>
          </cell>
          <cell r="L21109">
            <v>4.4671690630785327E-2</v>
          </cell>
          <cell r="P21109" t="str">
            <v>PROBABLES NO DESARRROLLADAS</v>
          </cell>
          <cell r="Q21109" t="str">
            <v>PROBABLES NO DESARRROLLADAS2020</v>
          </cell>
        </row>
        <row r="21110">
          <cell r="I21110">
            <v>0.13780742885525923</v>
          </cell>
          <cell r="J21110">
            <v>0.13780742885525923</v>
          </cell>
          <cell r="K21110">
            <v>4.1342228656577759E-2</v>
          </cell>
          <cell r="L21110">
            <v>4.1342228656577759E-2</v>
          </cell>
          <cell r="P21110" t="str">
            <v>PROBABLES NO DESARRROLLADAS</v>
          </cell>
          <cell r="Q21110" t="str">
            <v>PROBABLES NO DESARRROLLADAS2020</v>
          </cell>
        </row>
        <row r="21111">
          <cell r="I21111">
            <v>0.1457337875975542</v>
          </cell>
          <cell r="J21111">
            <v>0.1457337875975542</v>
          </cell>
          <cell r="K21111">
            <v>4.372013627926627E-2</v>
          </cell>
          <cell r="L21111">
            <v>4.372013627926627E-2</v>
          </cell>
          <cell r="P21111" t="str">
            <v>PROBABLES NO DESARRROLLADAS</v>
          </cell>
          <cell r="Q21111" t="str">
            <v>PROBABLES NO DESARRROLLADAS2020</v>
          </cell>
        </row>
        <row r="21112">
          <cell r="I21112">
            <v>0.13949657729614875</v>
          </cell>
          <cell r="J21112">
            <v>0.13949657729614875</v>
          </cell>
          <cell r="K21112">
            <v>4.1848973188844618E-2</v>
          </cell>
          <cell r="L21112">
            <v>4.1848973188844618E-2</v>
          </cell>
          <cell r="P21112" t="str">
            <v>PROBABLES NO DESARRROLLADAS</v>
          </cell>
          <cell r="Q21112" t="str">
            <v>PROBABLES NO DESARRROLLADAS2020</v>
          </cell>
        </row>
        <row r="21113">
          <cell r="I21113">
            <v>0.14257591103324838</v>
          </cell>
          <cell r="J21113">
            <v>0.14257591103324838</v>
          </cell>
          <cell r="K21113">
            <v>4.2772773309974491E-2</v>
          </cell>
          <cell r="L21113">
            <v>4.2772773309974491E-2</v>
          </cell>
          <cell r="P21113" t="str">
            <v>PROBABLES NO DESARRROLLADAS</v>
          </cell>
          <cell r="Q21113" t="str">
            <v>PROBABLES NO DESARRROLLADAS2020</v>
          </cell>
        </row>
        <row r="21114">
          <cell r="I21114">
            <v>0.13647269404064125</v>
          </cell>
          <cell r="J21114">
            <v>0.13647269404064125</v>
          </cell>
          <cell r="K21114">
            <v>4.0941808212192364E-2</v>
          </cell>
          <cell r="L21114">
            <v>4.0941808212192364E-2</v>
          </cell>
          <cell r="P21114" t="str">
            <v>PROBABLES NO DESARRROLLADAS</v>
          </cell>
          <cell r="Q21114" t="str">
            <v>PROBABLES NO DESARRROLLADAS2020</v>
          </cell>
        </row>
        <row r="21115">
          <cell r="I21115">
            <v>0.13948409689226776</v>
          </cell>
          <cell r="J21115">
            <v>0.13948409689226776</v>
          </cell>
          <cell r="K21115">
            <v>4.1845229067680331E-2</v>
          </cell>
          <cell r="L21115">
            <v>4.1845229067680331E-2</v>
          </cell>
          <cell r="P21115" t="str">
            <v>PROBABLES NO DESARRROLLADAS</v>
          </cell>
          <cell r="Q21115" t="str">
            <v>PROBABLES NO DESARRROLLADAS2020</v>
          </cell>
        </row>
        <row r="21116">
          <cell r="I21116">
            <v>0.1379377439283293</v>
          </cell>
          <cell r="J21116">
            <v>0.1379377439283293</v>
          </cell>
          <cell r="K21116">
            <v>4.1381323178498783E-2</v>
          </cell>
          <cell r="L21116">
            <v>4.1381323178498783E-2</v>
          </cell>
          <cell r="P21116" t="str">
            <v>PROBABLES NO DESARRROLLADAS</v>
          </cell>
          <cell r="Q21116" t="str">
            <v>PROBABLES NO DESARRROLLADAS2020</v>
          </cell>
        </row>
        <row r="21117">
          <cell r="I21117">
            <v>0.13203139843911821</v>
          </cell>
          <cell r="J21117">
            <v>0.13203139843911821</v>
          </cell>
          <cell r="K21117">
            <v>3.9609419531735475E-2</v>
          </cell>
          <cell r="L21117">
            <v>3.9609419531735475E-2</v>
          </cell>
          <cell r="P21117" t="str">
            <v>PROBABLES NO DESARRROLLADAS</v>
          </cell>
          <cell r="Q21117" t="str">
            <v>PROBABLES NO DESARRROLLADAS2020</v>
          </cell>
        </row>
        <row r="21118">
          <cell r="I21118">
            <v>0.13494309699941656</v>
          </cell>
          <cell r="J21118">
            <v>0.13494309699941656</v>
          </cell>
          <cell r="K21118">
            <v>4.0482929099824962E-2</v>
          </cell>
          <cell r="L21118">
            <v>4.0482929099824962E-2</v>
          </cell>
          <cell r="P21118" t="str">
            <v>PROBABLES NO DESARRROLLADAS</v>
          </cell>
          <cell r="Q21118" t="str">
            <v>PROBABLES NO DESARRROLLADAS2020</v>
          </cell>
        </row>
        <row r="21119">
          <cell r="I21119">
            <v>0.1291639052988405</v>
          </cell>
          <cell r="J21119">
            <v>0.1291639052988405</v>
          </cell>
          <cell r="K21119">
            <v>3.8749171589652152E-2</v>
          </cell>
          <cell r="L21119">
            <v>3.8749171589652152E-2</v>
          </cell>
          <cell r="P21119" t="str">
            <v>PROBABLES NO DESARRROLLADAS</v>
          </cell>
          <cell r="Q21119" t="str">
            <v>PROBABLES NO DESARRROLLADAS2020</v>
          </cell>
        </row>
        <row r="21120">
          <cell r="I21120">
            <v>0.13201127427302409</v>
          </cell>
          <cell r="J21120">
            <v>0.13201127427302409</v>
          </cell>
          <cell r="K21120">
            <v>3.9603382281907233E-2</v>
          </cell>
          <cell r="L21120">
            <v>3.9603382281907233E-2</v>
          </cell>
          <cell r="P21120" t="str">
            <v>PROBABLES NO DESARRROLLADAS</v>
          </cell>
          <cell r="Q21120" t="str">
            <v>PROBABLES NO DESARRROLLADAS2020</v>
          </cell>
        </row>
        <row r="21121">
          <cell r="I21121">
            <v>0.13054500621244705</v>
          </cell>
          <cell r="J21121">
            <v>0.13054500621244705</v>
          </cell>
          <cell r="K21121">
            <v>3.9163501863734115E-2</v>
          </cell>
          <cell r="L21121">
            <v>3.9163501863734115E-2</v>
          </cell>
          <cell r="P21121" t="str">
            <v>PROBABLES NO DESARRROLLADAS</v>
          </cell>
          <cell r="Q21121" t="str">
            <v>PROBABLES NO DESARRROLLADAS2021</v>
          </cell>
        </row>
        <row r="21122">
          <cell r="I21122">
            <v>0.11666442561365641</v>
          </cell>
          <cell r="J21122">
            <v>0.11666442561365641</v>
          </cell>
          <cell r="K21122">
            <v>3.4999327684096915E-2</v>
          </cell>
          <cell r="L21122">
            <v>3.4999327684096915E-2</v>
          </cell>
          <cell r="P21122" t="str">
            <v>PROBABLES NO DESARRROLLADAS</v>
          </cell>
          <cell r="Q21122" t="str">
            <v>PROBABLES NO DESARRROLLADAS2021</v>
          </cell>
        </row>
        <row r="21123">
          <cell r="I21123">
            <v>0.12779771954447236</v>
          </cell>
          <cell r="J21123">
            <v>0.12779771954447236</v>
          </cell>
          <cell r="K21123">
            <v>3.8339315863341716E-2</v>
          </cell>
          <cell r="L21123">
            <v>3.8339315863341716E-2</v>
          </cell>
          <cell r="P21123" t="str">
            <v>PROBABLES NO DESARRROLLADAS</v>
          </cell>
          <cell r="Q21123" t="str">
            <v>PROBABLES NO DESARRROLLADAS2021</v>
          </cell>
        </row>
        <row r="21124">
          <cell r="I21124">
            <v>0.12232206225976668</v>
          </cell>
          <cell r="J21124">
            <v>0.12232206225976668</v>
          </cell>
          <cell r="K21124">
            <v>3.6696618677930004E-2</v>
          </cell>
          <cell r="L21124">
            <v>3.6696618677930004E-2</v>
          </cell>
          <cell r="P21124" t="str">
            <v>PROBABLES NO DESARRROLLADAS</v>
          </cell>
          <cell r="Q21124" t="str">
            <v>PROBABLES NO DESARRROLLADAS2021</v>
          </cell>
        </row>
        <row r="21125">
          <cell r="I21125">
            <v>0.12501608223417854</v>
          </cell>
          <cell r="J21125">
            <v>0.12501608223417854</v>
          </cell>
          <cell r="K21125">
            <v>3.750482467025356E-2</v>
          </cell>
          <cell r="L21125">
            <v>3.750482467025356E-2</v>
          </cell>
          <cell r="P21125" t="str">
            <v>PROBABLES NO DESARRROLLADAS</v>
          </cell>
          <cell r="Q21125" t="str">
            <v>PROBABLES NO DESARRROLLADAS2021</v>
          </cell>
        </row>
        <row r="21126">
          <cell r="I21126">
            <v>0.23440838914224474</v>
          </cell>
          <cell r="J21126">
            <v>0.23440838914224474</v>
          </cell>
          <cell r="K21126">
            <v>7.0322516742673424E-2</v>
          </cell>
          <cell r="L21126">
            <v>7.0322516742673424E-2</v>
          </cell>
          <cell r="P21126" t="str">
            <v>PROBABLES NO DESARRROLLADAS</v>
          </cell>
          <cell r="Q21126" t="str">
            <v>PROBABLES NO DESARRROLLADAS2021</v>
          </cell>
        </row>
        <row r="21127">
          <cell r="I21127">
            <v>0.23923423763825954</v>
          </cell>
          <cell r="J21127">
            <v>0.23923423763825954</v>
          </cell>
          <cell r="K21127">
            <v>7.1770271291477852E-2</v>
          </cell>
          <cell r="L21127">
            <v>7.1770271291477852E-2</v>
          </cell>
          <cell r="P21127" t="str">
            <v>PROBABLES NO DESARRROLLADAS</v>
          </cell>
          <cell r="Q21127" t="str">
            <v>PROBABLES NO DESARRROLLADAS2021</v>
          </cell>
        </row>
        <row r="21128">
          <cell r="I21128">
            <v>0.23623515451797203</v>
          </cell>
          <cell r="J21128">
            <v>0.23623515451797203</v>
          </cell>
          <cell r="K21128">
            <v>7.0870546355391612E-2</v>
          </cell>
          <cell r="L21128">
            <v>7.0870546355391612E-2</v>
          </cell>
          <cell r="P21128" t="str">
            <v>PROBABLES NO DESARRROLLADAS</v>
          </cell>
          <cell r="Q21128" t="str">
            <v>PROBABLES NO DESARRROLLADAS2021</v>
          </cell>
        </row>
        <row r="21129">
          <cell r="I21129">
            <v>0.22579455513289842</v>
          </cell>
          <cell r="J21129">
            <v>0.22579455513289842</v>
          </cell>
          <cell r="K21129">
            <v>6.7738366539869518E-2</v>
          </cell>
          <cell r="L21129">
            <v>6.7738366539869518E-2</v>
          </cell>
          <cell r="P21129" t="str">
            <v>PROBABLES NO DESARRROLLADAS</v>
          </cell>
          <cell r="Q21129" t="str">
            <v>PROBABLES NO DESARRROLLADAS2021</v>
          </cell>
        </row>
        <row r="21130">
          <cell r="I21130">
            <v>0.23044306757856328</v>
          </cell>
          <cell r="J21130">
            <v>0.23044306757856328</v>
          </cell>
          <cell r="K21130">
            <v>6.9132920273568987E-2</v>
          </cell>
          <cell r="L21130">
            <v>6.9132920273568987E-2</v>
          </cell>
          <cell r="P21130" t="str">
            <v>PROBABLES NO DESARRROLLADAS</v>
          </cell>
          <cell r="Q21130" t="str">
            <v>PROBABLES NO DESARRROLLADAS2021</v>
          </cell>
        </row>
        <row r="21131">
          <cell r="I21131">
            <v>0.22025845405410668</v>
          </cell>
          <cell r="J21131">
            <v>0.22025845405410668</v>
          </cell>
          <cell r="K21131">
            <v>6.6077536216231997E-2</v>
          </cell>
          <cell r="L21131">
            <v>6.6077536216231997E-2</v>
          </cell>
          <cell r="P21131" t="str">
            <v>PROBABLES NO DESARRROLLADAS</v>
          </cell>
          <cell r="Q21131" t="str">
            <v>PROBABLES NO DESARRROLLADAS2021</v>
          </cell>
        </row>
        <row r="21132">
          <cell r="I21132">
            <v>0.22479299282689211</v>
          </cell>
          <cell r="J21132">
            <v>0.22479299282689211</v>
          </cell>
          <cell r="K21132">
            <v>6.7437897848067641E-2</v>
          </cell>
          <cell r="L21132">
            <v>6.7437897848067641E-2</v>
          </cell>
          <cell r="P21132" t="str">
            <v>PROBABLES NO DESARRROLLADAS</v>
          </cell>
          <cell r="Q21132" t="str">
            <v>PROBABLES NO DESARRROLLADAS2021</v>
          </cell>
        </row>
        <row r="21133">
          <cell r="I21133">
            <v>0.2219749477301694</v>
          </cell>
          <cell r="J21133">
            <v>0.2219749477301694</v>
          </cell>
          <cell r="K21133">
            <v>6.6592484319050821E-2</v>
          </cell>
          <cell r="L21133">
            <v>6.6592484319050821E-2</v>
          </cell>
          <cell r="P21133" t="str">
            <v>PROBABLES NO DESARRROLLADAS</v>
          </cell>
          <cell r="Q21133" t="str">
            <v>PROBABLES NO DESARRROLLADAS2022</v>
          </cell>
        </row>
        <row r="21134">
          <cell r="I21134">
            <v>0.19810072548346358</v>
          </cell>
          <cell r="J21134">
            <v>0.19810072548346358</v>
          </cell>
          <cell r="K21134">
            <v>5.9430217645039071E-2</v>
          </cell>
          <cell r="L21134">
            <v>5.9430217645039071E-2</v>
          </cell>
          <cell r="P21134" t="str">
            <v>PROBABLES NO DESARRROLLADAS</v>
          </cell>
          <cell r="Q21134" t="str">
            <v>PROBABLES NO DESARRROLLADAS2022</v>
          </cell>
        </row>
        <row r="21135">
          <cell r="I21135">
            <v>0.21670880408277368</v>
          </cell>
          <cell r="J21135">
            <v>0.21670880408277368</v>
          </cell>
          <cell r="K21135">
            <v>6.5012641224832107E-2</v>
          </cell>
          <cell r="L21135">
            <v>6.5012641224832107E-2</v>
          </cell>
          <cell r="P21135" t="str">
            <v>PROBABLES NO DESARRROLLADAS</v>
          </cell>
          <cell r="Q21135" t="str">
            <v>PROBABLES NO DESARRROLLADAS2022</v>
          </cell>
        </row>
        <row r="21136">
          <cell r="I21136">
            <v>0.20713118718970644</v>
          </cell>
          <cell r="J21136">
            <v>0.20713118718970644</v>
          </cell>
          <cell r="K21136">
            <v>6.2139356156911935E-2</v>
          </cell>
          <cell r="L21136">
            <v>6.2139356156911935E-2</v>
          </cell>
          <cell r="P21136" t="str">
            <v>PROBABLES NO DESARRROLLADAS</v>
          </cell>
          <cell r="Q21136" t="str">
            <v>PROBABLES NO DESARRROLLADAS2022</v>
          </cell>
        </row>
        <row r="21137">
          <cell r="I21137">
            <v>0.21139547027203762</v>
          </cell>
          <cell r="J21137">
            <v>0.21139547027203762</v>
          </cell>
          <cell r="K21137">
            <v>6.3418641081611285E-2</v>
          </cell>
          <cell r="L21137">
            <v>6.3418641081611285E-2</v>
          </cell>
          <cell r="P21137" t="str">
            <v>PROBABLES NO DESARRROLLADAS</v>
          </cell>
          <cell r="Q21137" t="str">
            <v>PROBABLES NO DESARRROLLADAS2022</v>
          </cell>
        </row>
        <row r="21138">
          <cell r="I21138">
            <v>0.2020526803666477</v>
          </cell>
          <cell r="J21138">
            <v>0.2020526803666477</v>
          </cell>
          <cell r="K21138">
            <v>6.0615804109994315E-2</v>
          </cell>
          <cell r="L21138">
            <v>6.0615804109994315E-2</v>
          </cell>
          <cell r="P21138" t="str">
            <v>PROBABLES NO DESARRROLLADAS</v>
          </cell>
          <cell r="Q21138" t="str">
            <v>PROBABLES NO DESARRROLLADAS2022</v>
          </cell>
        </row>
        <row r="21139">
          <cell r="I21139">
            <v>0.20621241043104818</v>
          </cell>
          <cell r="J21139">
            <v>0.20621241043104818</v>
          </cell>
          <cell r="K21139">
            <v>6.1863723129314444E-2</v>
          </cell>
          <cell r="L21139">
            <v>6.1863723129314444E-2</v>
          </cell>
          <cell r="P21139" t="str">
            <v>PROBABLES NO DESARRROLLADAS</v>
          </cell>
          <cell r="Q21139" t="str">
            <v>PROBABLES NO DESARRROLLADAS2022</v>
          </cell>
        </row>
        <row r="21140">
          <cell r="I21140">
            <v>0.20362729483295677</v>
          </cell>
          <cell r="J21140">
            <v>0.20362729483295677</v>
          </cell>
          <cell r="K21140">
            <v>6.1088188449887032E-2</v>
          </cell>
          <cell r="L21140">
            <v>6.1088188449887032E-2</v>
          </cell>
          <cell r="P21140" t="str">
            <v>PROBABLES NO DESARRROLLADAS</v>
          </cell>
          <cell r="Q21140" t="str">
            <v>PROBABLES NO DESARRROLLADAS2022</v>
          </cell>
        </row>
        <row r="21141">
          <cell r="I21141">
            <v>0.1946278255814029</v>
          </cell>
          <cell r="J21141">
            <v>0.1946278255814029</v>
          </cell>
          <cell r="K21141">
            <v>5.8388347674420867E-2</v>
          </cell>
          <cell r="L21141">
            <v>5.8388347674420867E-2</v>
          </cell>
          <cell r="P21141" t="str">
            <v>PROBABLES NO DESARRROLLADAS</v>
          </cell>
          <cell r="Q21141" t="str">
            <v>PROBABLES NO DESARRROLLADAS2022</v>
          </cell>
        </row>
        <row r="21142">
          <cell r="I21142">
            <v>0.19863469753169707</v>
          </cell>
          <cell r="J21142">
            <v>0.19863469753169707</v>
          </cell>
          <cell r="K21142">
            <v>5.9590409259509113E-2</v>
          </cell>
          <cell r="L21142">
            <v>5.9590409259509113E-2</v>
          </cell>
          <cell r="P21142" t="str">
            <v>PROBABLES NO DESARRROLLADAS</v>
          </cell>
          <cell r="Q21142" t="str">
            <v>PROBABLES NO DESARRROLLADAS2022</v>
          </cell>
        </row>
        <row r="21143">
          <cell r="I21143">
            <v>0.18985588006425627</v>
          </cell>
          <cell r="J21143">
            <v>0.18985588006425627</v>
          </cell>
          <cell r="K21143">
            <v>5.6956764019276879E-2</v>
          </cell>
          <cell r="L21143">
            <v>5.6956764019276879E-2</v>
          </cell>
          <cell r="P21143" t="str">
            <v>PROBABLES NO DESARRROLLADAS</v>
          </cell>
          <cell r="Q21143" t="str">
            <v>PROBABLES NO DESARRROLLADAS2022</v>
          </cell>
        </row>
        <row r="21144">
          <cell r="I21144">
            <v>0.19376451028274255</v>
          </cell>
          <cell r="J21144">
            <v>0.19376451028274255</v>
          </cell>
          <cell r="K21144">
            <v>5.8129353084822762E-2</v>
          </cell>
          <cell r="L21144">
            <v>5.8129353084822762E-2</v>
          </cell>
          <cell r="P21144" t="str">
            <v>PROBABLES NO DESARRROLLADAS</v>
          </cell>
          <cell r="Q21144" t="str">
            <v>PROBABLES NO DESARRROLLADAS2022</v>
          </cell>
        </row>
        <row r="21145">
          <cell r="I21145">
            <v>0.19133544378358494</v>
          </cell>
          <cell r="J21145">
            <v>0.19133544378358494</v>
          </cell>
          <cell r="K21145">
            <v>5.7400633135075478E-2</v>
          </cell>
          <cell r="L21145">
            <v>5.7400633135075478E-2</v>
          </cell>
          <cell r="P21145" t="str">
            <v>PROBABLES NO DESARRROLLADAS</v>
          </cell>
          <cell r="Q21145" t="str">
            <v>PROBABLES NO DESARRROLLADAS2023</v>
          </cell>
        </row>
        <row r="21146">
          <cell r="I21146">
            <v>0.17075661290527724</v>
          </cell>
          <cell r="J21146">
            <v>0.17075661290527724</v>
          </cell>
          <cell r="K21146">
            <v>5.1226983871583157E-2</v>
          </cell>
          <cell r="L21146">
            <v>5.1226983871583157E-2</v>
          </cell>
          <cell r="P21146" t="str">
            <v>PROBABLES NO DESARRROLLADAS</v>
          </cell>
          <cell r="Q21146" t="str">
            <v>PROBABLES NO DESARRROLLADAS2023</v>
          </cell>
        </row>
        <row r="21147">
          <cell r="I21147">
            <v>0.18679619310640361</v>
          </cell>
          <cell r="J21147">
            <v>0.18679619310640361</v>
          </cell>
          <cell r="K21147">
            <v>5.6038857931921086E-2</v>
          </cell>
          <cell r="L21147">
            <v>5.6038857931921086E-2</v>
          </cell>
          <cell r="P21147" t="str">
            <v>PROBABLES NO DESARRROLLADAS</v>
          </cell>
          <cell r="Q21147" t="str">
            <v>PROBABLES NO DESARRROLLADAS2023</v>
          </cell>
        </row>
        <row r="21148">
          <cell r="I21148">
            <v>0.17854058769973419</v>
          </cell>
          <cell r="J21148">
            <v>0.17854058769973419</v>
          </cell>
          <cell r="K21148">
            <v>5.3562176309920266E-2</v>
          </cell>
          <cell r="L21148">
            <v>5.3562176309920266E-2</v>
          </cell>
          <cell r="P21148" t="str">
            <v>PROBABLES NO DESARRROLLADAS</v>
          </cell>
          <cell r="Q21148" t="str">
            <v>PROBABLES NO DESARRROLLADAS2023</v>
          </cell>
        </row>
        <row r="21149">
          <cell r="I21149">
            <v>0.18221626598830587</v>
          </cell>
          <cell r="J21149">
            <v>0.18221626598830587</v>
          </cell>
          <cell r="K21149">
            <v>5.4664879796491761E-2</v>
          </cell>
          <cell r="L21149">
            <v>5.4664879796491761E-2</v>
          </cell>
          <cell r="P21149" t="str">
            <v>PROBABLES NO DESARRROLLADAS</v>
          </cell>
          <cell r="Q21149" t="str">
            <v>PROBABLES NO DESARRROLLADAS2023</v>
          </cell>
        </row>
        <row r="21150">
          <cell r="I21150">
            <v>0.17416307408082105</v>
          </cell>
          <cell r="J21150">
            <v>0.17416307408082105</v>
          </cell>
          <cell r="K21150">
            <v>5.2248922224246312E-2</v>
          </cell>
          <cell r="L21150">
            <v>5.2248922224246312E-2</v>
          </cell>
          <cell r="P21150" t="str">
            <v>PROBABLES NO DESARRROLLADAS</v>
          </cell>
          <cell r="Q21150" t="str">
            <v>PROBABLES NO DESARRROLLADAS2023</v>
          </cell>
        </row>
        <row r="21151">
          <cell r="I21151">
            <v>0.17774863094672225</v>
          </cell>
          <cell r="J21151">
            <v>0.17774863094672225</v>
          </cell>
          <cell r="K21151">
            <v>5.3324589284016677E-2</v>
          </cell>
          <cell r="L21151">
            <v>5.3324589284016677E-2</v>
          </cell>
          <cell r="P21151" t="str">
            <v>PROBABLES NO DESARRROLLADAS</v>
          </cell>
          <cell r="Q21151" t="str">
            <v>PROBABLES NO DESARRROLLADAS2023</v>
          </cell>
        </row>
        <row r="21152">
          <cell r="I21152">
            <v>0.17552034237068093</v>
          </cell>
          <cell r="J21152">
            <v>0.17552034237068093</v>
          </cell>
          <cell r="K21152">
            <v>5.2656102711204272E-2</v>
          </cell>
          <cell r="L21152">
            <v>5.2656102711204272E-2</v>
          </cell>
          <cell r="P21152" t="str">
            <v>PROBABLES NO DESARRROLLADAS</v>
          </cell>
          <cell r="Q21152" t="str">
            <v>PROBABLES NO DESARRROLLADAS2023</v>
          </cell>
        </row>
        <row r="21153">
          <cell r="I21153">
            <v>0.16776308210024524</v>
          </cell>
          <cell r="J21153">
            <v>0.16776308210024524</v>
          </cell>
          <cell r="K21153">
            <v>5.0328924630073574E-2</v>
          </cell>
          <cell r="L21153">
            <v>5.0328924630073574E-2</v>
          </cell>
          <cell r="P21153" t="str">
            <v>PROBABLES NO DESARRROLLADAS</v>
          </cell>
          <cell r="Q21153" t="str">
            <v>PROBABLES NO DESARRROLLADAS2023</v>
          </cell>
        </row>
        <row r="21154">
          <cell r="I21154">
            <v>0.17121688006542304</v>
          </cell>
          <cell r="J21154">
            <v>0.17121688006542304</v>
          </cell>
          <cell r="K21154">
            <v>5.1365064019626906E-2</v>
          </cell>
          <cell r="L21154">
            <v>5.1365064019626906E-2</v>
          </cell>
          <cell r="P21154" t="str">
            <v>PROBABLES NO DESARRROLLADAS</v>
          </cell>
          <cell r="Q21154" t="str">
            <v>PROBABLES NO DESARRROLLADAS2023</v>
          </cell>
        </row>
        <row r="21155">
          <cell r="I21155">
            <v>0.16364981471321233</v>
          </cell>
          <cell r="J21155">
            <v>0.16364981471321233</v>
          </cell>
          <cell r="K21155">
            <v>4.9094944413963691E-2</v>
          </cell>
          <cell r="L21155">
            <v>4.9094944413963691E-2</v>
          </cell>
          <cell r="P21155" t="str">
            <v>PROBABLES NO DESARRROLLADAS</v>
          </cell>
          <cell r="Q21155" t="str">
            <v>PROBABLES NO DESARRROLLADAS2023</v>
          </cell>
        </row>
        <row r="21156">
          <cell r="I21156">
            <v>0.16701893138645846</v>
          </cell>
          <cell r="J21156">
            <v>0.16701893138645846</v>
          </cell>
          <cell r="K21156">
            <v>5.0105679415937535E-2</v>
          </cell>
          <cell r="L21156">
            <v>5.0105679415937535E-2</v>
          </cell>
          <cell r="P21156" t="str">
            <v>PROBABLES NO DESARRROLLADAS</v>
          </cell>
          <cell r="Q21156" t="str">
            <v>PROBABLES NO DESARRROLLADAS2023</v>
          </cell>
        </row>
        <row r="21157">
          <cell r="I21157">
            <v>0.16492515223998871</v>
          </cell>
          <cell r="J21157">
            <v>0.16492515223998871</v>
          </cell>
          <cell r="K21157">
            <v>4.9477545671996602E-2</v>
          </cell>
          <cell r="L21157">
            <v>4.9477545671996602E-2</v>
          </cell>
          <cell r="P21157" t="str">
            <v>PROBABLES NO DESARRROLLADAS</v>
          </cell>
          <cell r="Q21157" t="str">
            <v>PROBABLES NO DESARRROLLADAS2024</v>
          </cell>
        </row>
        <row r="21158">
          <cell r="P21158" t="str">
            <v>PROBABLES NO DESARRROLLADAS</v>
          </cell>
          <cell r="Q21158" t="str">
            <v>PROBABLES NO DESARRROLLADAS2024</v>
          </cell>
        </row>
        <row r="21159">
          <cell r="P21159" t="str">
            <v>PROBABLES NO DESARRROLLADAS</v>
          </cell>
          <cell r="Q21159" t="str">
            <v>PROBABLES NO DESARRROLLADAS2012</v>
          </cell>
        </row>
        <row r="21160">
          <cell r="P21160" t="str">
            <v>PROBABLES NO DESARRROLLADAS</v>
          </cell>
          <cell r="Q21160" t="str">
            <v>PROBABLES NO DESARRROLLADAS2012</v>
          </cell>
        </row>
        <row r="21161">
          <cell r="P21161" t="str">
            <v>PROBABLES NO DESARRROLLADAS</v>
          </cell>
          <cell r="Q21161" t="str">
            <v>PROBABLES NO DESARRROLLADAS2012</v>
          </cell>
        </row>
        <row r="21162">
          <cell r="P21162" t="str">
            <v>PROBABLES NO DESARRROLLADAS</v>
          </cell>
          <cell r="Q21162" t="str">
            <v>PROBABLES NO DESARRROLLADAS2012</v>
          </cell>
        </row>
        <row r="21163">
          <cell r="P21163" t="str">
            <v>PROBABLES NO DESARRROLLADAS</v>
          </cell>
          <cell r="Q21163" t="str">
            <v>PROBABLES NO DESARRROLLADAS2012</v>
          </cell>
        </row>
        <row r="21164">
          <cell r="P21164" t="str">
            <v>PROBABLES NO DESARRROLLADAS</v>
          </cell>
          <cell r="Q21164" t="str">
            <v>PROBABLES NO DESARRROLLADAS2012</v>
          </cell>
        </row>
        <row r="21165">
          <cell r="P21165" t="str">
            <v>PROBABLES NO DESARRROLLADAS</v>
          </cell>
          <cell r="Q21165" t="str">
            <v>PROBABLES NO DESARRROLLADAS2012</v>
          </cell>
        </row>
        <row r="21166">
          <cell r="P21166" t="str">
            <v>PROBABLES NO DESARRROLLADAS</v>
          </cell>
          <cell r="Q21166" t="str">
            <v>PROBABLES NO DESARRROLLADAS2012</v>
          </cell>
        </row>
        <row r="21167">
          <cell r="P21167" t="str">
            <v>PROBABLES NO DESARRROLLADAS</v>
          </cell>
          <cell r="Q21167" t="str">
            <v>PROBABLES NO DESARRROLLADAS2012</v>
          </cell>
        </row>
        <row r="21168">
          <cell r="P21168" t="str">
            <v>PROBABLES NO DESARRROLLADAS</v>
          </cell>
          <cell r="Q21168" t="str">
            <v>PROBABLES NO DESARRROLLADAS2012</v>
          </cell>
        </row>
        <row r="21169">
          <cell r="P21169" t="str">
            <v>PROBABLES NO DESARRROLLADAS</v>
          </cell>
          <cell r="Q21169" t="str">
            <v>PROBABLES NO DESARRROLLADAS2012</v>
          </cell>
        </row>
        <row r="21170">
          <cell r="P21170" t="str">
            <v>PROBABLES NO DESARRROLLADAS</v>
          </cell>
          <cell r="Q21170" t="str">
            <v>PROBABLES NO DESARRROLLADAS2012</v>
          </cell>
        </row>
        <row r="21171">
          <cell r="I21171">
            <v>9.8988404545778285E-7</v>
          </cell>
          <cell r="J21171">
            <v>9.8988404545778285E-7</v>
          </cell>
          <cell r="K21171">
            <v>2.9696521363732791E-7</v>
          </cell>
          <cell r="L21171">
            <v>2.9696521363732791E-7</v>
          </cell>
          <cell r="P21171" t="str">
            <v>PROBABLES NO DESARRROLLADAS</v>
          </cell>
          <cell r="Q21171" t="str">
            <v>PROBABLES NO DESARRROLLADAS2013</v>
          </cell>
        </row>
        <row r="21172">
          <cell r="I21172">
            <v>1.1694160077044961E-4</v>
          </cell>
          <cell r="J21172">
            <v>1.1694160077044961E-4</v>
          </cell>
          <cell r="K21172">
            <v>3.5082480231134861E-5</v>
          </cell>
          <cell r="L21172">
            <v>3.5082480231134861E-5</v>
          </cell>
          <cell r="P21172" t="str">
            <v>PROBABLES NO DESARRROLLADAS</v>
          </cell>
          <cell r="Q21172" t="str">
            <v>PROBABLES NO DESARRROLLADAS2013</v>
          </cell>
        </row>
        <row r="21173">
          <cell r="I21173">
            <v>8.3249902906867824E-4</v>
          </cell>
          <cell r="J21173">
            <v>8.3249902906867824E-4</v>
          </cell>
          <cell r="K21173">
            <v>2.4974970872060397E-4</v>
          </cell>
          <cell r="L21173">
            <v>2.4974970872060397E-4</v>
          </cell>
          <cell r="P21173" t="str">
            <v>PROBABLES NO DESARRROLLADAS</v>
          </cell>
          <cell r="Q21173" t="str">
            <v>PROBABLES NO DESARRROLLADAS2013</v>
          </cell>
        </row>
        <row r="21174">
          <cell r="I21174">
            <v>3.4136952294598895E-3</v>
          </cell>
          <cell r="J21174">
            <v>3.4136952294598895E-3</v>
          </cell>
          <cell r="K21174">
            <v>1.0241085688379669E-3</v>
          </cell>
          <cell r="L21174">
            <v>1.0241085688379669E-3</v>
          </cell>
          <cell r="P21174" t="str">
            <v>PROBABLES NO DESARRROLLADAS</v>
          </cell>
          <cell r="Q21174" t="str">
            <v>PROBABLES NO DESARRROLLADAS2013</v>
          </cell>
        </row>
        <row r="21175">
          <cell r="I21175">
            <v>1.2925604116265038E-2</v>
          </cell>
          <cell r="J21175">
            <v>1.2925604116265038E-2</v>
          </cell>
          <cell r="K21175">
            <v>3.8776812348795095E-3</v>
          </cell>
          <cell r="L21175">
            <v>3.8776812348795095E-3</v>
          </cell>
          <cell r="P21175" t="str">
            <v>PROBABLES NO DESARRROLLADAS</v>
          </cell>
          <cell r="Q21175" t="str">
            <v>PROBABLES NO DESARRROLLADAS2013</v>
          </cell>
        </row>
        <row r="21176">
          <cell r="I21176">
            <v>4.2057178163030444E-2</v>
          </cell>
          <cell r="J21176">
            <v>4.2057178163030444E-2</v>
          </cell>
          <cell r="K21176">
            <v>1.2617153448909131E-2</v>
          </cell>
          <cell r="L21176">
            <v>1.2617153448909131E-2</v>
          </cell>
          <cell r="P21176" t="str">
            <v>PROBABLES NO DESARRROLLADAS</v>
          </cell>
          <cell r="Q21176" t="str">
            <v>PROBABLES NO DESARRROLLADAS2013</v>
          </cell>
        </row>
        <row r="21177">
          <cell r="I21177">
            <v>0.13838238490136004</v>
          </cell>
          <cell r="J21177">
            <v>0.13838238490136004</v>
          </cell>
          <cell r="K21177">
            <v>4.1514715470408005E-2</v>
          </cell>
          <cell r="L21177">
            <v>4.1514715470408005E-2</v>
          </cell>
          <cell r="P21177" t="str">
            <v>PROBABLES NO DESARRROLLADAS</v>
          </cell>
          <cell r="Q21177" t="str">
            <v>PROBABLES NO DESARRROLLADAS2013</v>
          </cell>
        </row>
        <row r="21178">
          <cell r="I21178">
            <v>0.2050586299122642</v>
          </cell>
          <cell r="J21178">
            <v>0.2050586299122642</v>
          </cell>
          <cell r="K21178">
            <v>6.151758897367926E-2</v>
          </cell>
          <cell r="L21178">
            <v>6.151758897367926E-2</v>
          </cell>
          <cell r="P21178" t="str">
            <v>PROBABLES NO DESARRROLLADAS</v>
          </cell>
          <cell r="Q21178" t="str">
            <v>PROBABLES NO DESARRROLLADAS2013</v>
          </cell>
        </row>
        <row r="21179">
          <cell r="I21179">
            <v>0.19844383539896468</v>
          </cell>
          <cell r="J21179">
            <v>0.19844383539896468</v>
          </cell>
          <cell r="K21179">
            <v>5.9533150619689425E-2</v>
          </cell>
          <cell r="L21179">
            <v>5.9533150619689425E-2</v>
          </cell>
          <cell r="P21179" t="str">
            <v>PROBABLES NO DESARRROLLADAS</v>
          </cell>
          <cell r="Q21179" t="str">
            <v>PROBABLES NO DESARRROLLADAS2013</v>
          </cell>
        </row>
        <row r="21180">
          <cell r="I21180">
            <v>0.2050586299122642</v>
          </cell>
          <cell r="J21180">
            <v>0.2050586299122642</v>
          </cell>
          <cell r="K21180">
            <v>6.151758897367926E-2</v>
          </cell>
          <cell r="L21180">
            <v>6.151758897367926E-2</v>
          </cell>
          <cell r="P21180" t="str">
            <v>PROBABLES NO DESARRROLLADAS</v>
          </cell>
          <cell r="Q21180" t="str">
            <v>PROBABLES NO DESARRROLLADAS2013</v>
          </cell>
        </row>
        <row r="21181">
          <cell r="I21181">
            <v>0.19844383539896468</v>
          </cell>
          <cell r="J21181">
            <v>0.19844383539896468</v>
          </cell>
          <cell r="K21181">
            <v>5.9533150619689425E-2</v>
          </cell>
          <cell r="L21181">
            <v>5.9533150619689425E-2</v>
          </cell>
          <cell r="P21181" t="str">
            <v>PROBABLES NO DESARRROLLADAS</v>
          </cell>
          <cell r="Q21181" t="str">
            <v>PROBABLES NO DESARRROLLADAS2013</v>
          </cell>
        </row>
        <row r="21182">
          <cell r="I21182">
            <v>0.2050586299122642</v>
          </cell>
          <cell r="J21182">
            <v>0.2050586299122642</v>
          </cell>
          <cell r="K21182">
            <v>6.151758897367926E-2</v>
          </cell>
          <cell r="L21182">
            <v>6.151758897367926E-2</v>
          </cell>
          <cell r="P21182" t="str">
            <v>PROBABLES NO DESARRROLLADAS</v>
          </cell>
          <cell r="Q21182" t="str">
            <v>PROBABLES NO DESARRROLLADAS2013</v>
          </cell>
        </row>
        <row r="21183">
          <cell r="I21183">
            <v>0.2050586299122642</v>
          </cell>
          <cell r="J21183">
            <v>0.2050586299122642</v>
          </cell>
          <cell r="K21183">
            <v>6.151758897367926E-2</v>
          </cell>
          <cell r="L21183">
            <v>6.151758897367926E-2</v>
          </cell>
          <cell r="P21183" t="str">
            <v>PROBABLES NO DESARRROLLADAS</v>
          </cell>
          <cell r="Q21183" t="str">
            <v>PROBABLES NO DESARRROLLADAS2014</v>
          </cell>
        </row>
        <row r="21184">
          <cell r="I21184">
            <v>0.18521424637236811</v>
          </cell>
          <cell r="J21184">
            <v>0.18521424637236811</v>
          </cell>
          <cell r="K21184">
            <v>5.5564273911710448E-2</v>
          </cell>
          <cell r="L21184">
            <v>5.5564273911710448E-2</v>
          </cell>
          <cell r="P21184" t="str">
            <v>PROBABLES NO DESARRROLLADAS</v>
          </cell>
          <cell r="Q21184" t="str">
            <v>PROBABLES NO DESARRROLLADAS2014</v>
          </cell>
        </row>
        <row r="21185">
          <cell r="I21185">
            <v>0.2050586299122642</v>
          </cell>
          <cell r="J21185">
            <v>0.2050586299122642</v>
          </cell>
          <cell r="K21185">
            <v>6.151758897367926E-2</v>
          </cell>
          <cell r="L21185">
            <v>6.151758897367926E-2</v>
          </cell>
          <cell r="P21185" t="str">
            <v>PROBABLES NO DESARRROLLADAS</v>
          </cell>
          <cell r="Q21185" t="str">
            <v>PROBABLES NO DESARRROLLADAS2014</v>
          </cell>
        </row>
        <row r="21186">
          <cell r="I21186">
            <v>0.19844383539896468</v>
          </cell>
          <cell r="J21186">
            <v>0.19844383539896468</v>
          </cell>
          <cell r="K21186">
            <v>5.9533150619689425E-2</v>
          </cell>
          <cell r="L21186">
            <v>5.9533150619689425E-2</v>
          </cell>
          <cell r="P21186" t="str">
            <v>PROBABLES NO DESARRROLLADAS</v>
          </cell>
          <cell r="Q21186" t="str">
            <v>PROBABLES NO DESARRROLLADAS2014</v>
          </cell>
        </row>
        <row r="21187">
          <cell r="I21187">
            <v>0.2050586299122642</v>
          </cell>
          <cell r="J21187">
            <v>0.2050586299122642</v>
          </cell>
          <cell r="K21187">
            <v>6.151758897367926E-2</v>
          </cell>
          <cell r="L21187">
            <v>6.151758897367926E-2</v>
          </cell>
          <cell r="P21187" t="str">
            <v>PROBABLES NO DESARRROLLADAS</v>
          </cell>
          <cell r="Q21187" t="str">
            <v>PROBABLES NO DESARRROLLADAS2014</v>
          </cell>
        </row>
        <row r="21188">
          <cell r="I21188">
            <v>0.19844383539896468</v>
          </cell>
          <cell r="J21188">
            <v>0.19844383539896468</v>
          </cell>
          <cell r="K21188">
            <v>5.9533150619689425E-2</v>
          </cell>
          <cell r="L21188">
            <v>5.9533150619689425E-2</v>
          </cell>
          <cell r="P21188" t="str">
            <v>PROBABLES NO DESARRROLLADAS</v>
          </cell>
          <cell r="Q21188" t="str">
            <v>PROBABLES NO DESARRROLLADAS2014</v>
          </cell>
        </row>
        <row r="21189">
          <cell r="I21189">
            <v>0.20512021156420748</v>
          </cell>
          <cell r="J21189">
            <v>0.20512021156420748</v>
          </cell>
          <cell r="K21189">
            <v>6.1536063469262249E-2</v>
          </cell>
          <cell r="L21189">
            <v>6.1536063469262249E-2</v>
          </cell>
          <cell r="P21189" t="str">
            <v>PROBABLES NO DESARRROLLADAS</v>
          </cell>
          <cell r="Q21189" t="str">
            <v>PROBABLES NO DESARRROLLADAS2014</v>
          </cell>
        </row>
        <row r="21190">
          <cell r="I21190">
            <v>0.20790572085907894</v>
          </cell>
          <cell r="J21190">
            <v>0.20790572085907894</v>
          </cell>
          <cell r="K21190">
            <v>6.2371716257723676E-2</v>
          </cell>
          <cell r="L21190">
            <v>6.2371716257723676E-2</v>
          </cell>
          <cell r="P21190" t="str">
            <v>PROBABLES NO DESARRROLLADAS</v>
          </cell>
          <cell r="Q21190" t="str">
            <v>PROBABLES NO DESARRROLLADAS2014</v>
          </cell>
        </row>
        <row r="21191">
          <cell r="I21191">
            <v>0.205156942924547</v>
          </cell>
          <cell r="J21191">
            <v>0.205156942924547</v>
          </cell>
          <cell r="K21191">
            <v>6.1547082877364136E-2</v>
          </cell>
          <cell r="L21191">
            <v>6.1547082877364136E-2</v>
          </cell>
          <cell r="P21191" t="str">
            <v>PROBABLES NO DESARRROLLADAS</v>
          </cell>
          <cell r="Q21191" t="str">
            <v>PROBABLES NO DESARRROLLADAS2014</v>
          </cell>
        </row>
        <row r="21192">
          <cell r="I21192">
            <v>0.2160286023742653</v>
          </cell>
          <cell r="J21192">
            <v>0.2160286023742653</v>
          </cell>
          <cell r="K21192">
            <v>6.4808580712279601E-2</v>
          </cell>
          <cell r="L21192">
            <v>6.4808580712279601E-2</v>
          </cell>
          <cell r="P21192" t="str">
            <v>PROBABLES NO DESARRROLLADAS</v>
          </cell>
          <cell r="Q21192" t="str">
            <v>PROBABLES NO DESARRROLLADAS2014</v>
          </cell>
        </row>
        <row r="21193">
          <cell r="I21193">
            <v>0.21290941381426101</v>
          </cell>
          <cell r="J21193">
            <v>0.21290941381426101</v>
          </cell>
          <cell r="K21193">
            <v>6.387282414427832E-2</v>
          </cell>
          <cell r="L21193">
            <v>6.387282414427832E-2</v>
          </cell>
          <cell r="P21193" t="str">
            <v>PROBABLES NO DESARRROLLADAS</v>
          </cell>
          <cell r="Q21193" t="str">
            <v>PROBABLES NO DESARRROLLADAS2014</v>
          </cell>
        </row>
        <row r="21194">
          <cell r="I21194">
            <v>0.22392904649169054</v>
          </cell>
          <cell r="J21194">
            <v>0.22392904649169054</v>
          </cell>
          <cell r="K21194">
            <v>6.7178713947507185E-2</v>
          </cell>
          <cell r="L21194">
            <v>6.7178713947507185E-2</v>
          </cell>
          <cell r="P21194" t="str">
            <v>PROBABLES NO DESARRROLLADAS</v>
          </cell>
          <cell r="Q21194" t="str">
            <v>PROBABLES NO DESARRROLLADAS2014</v>
          </cell>
        </row>
        <row r="21195">
          <cell r="I21195">
            <v>0.22776317857812414</v>
          </cell>
          <cell r="J21195">
            <v>0.22776317857812414</v>
          </cell>
          <cell r="K21195">
            <v>6.8328953573437254E-2</v>
          </cell>
          <cell r="L21195">
            <v>6.8328953573437254E-2</v>
          </cell>
          <cell r="P21195" t="str">
            <v>PROBABLES NO DESARRROLLADAS</v>
          </cell>
          <cell r="Q21195" t="str">
            <v>PROBABLES NO DESARRROLLADAS2015</v>
          </cell>
        </row>
        <row r="21196">
          <cell r="I21196">
            <v>0.20550505868799185</v>
          </cell>
          <cell r="J21196">
            <v>0.20550505868799185</v>
          </cell>
          <cell r="K21196">
            <v>6.1651517606397553E-2</v>
          </cell>
          <cell r="L21196">
            <v>6.1651517606397553E-2</v>
          </cell>
          <cell r="P21196" t="str">
            <v>PROBABLES NO DESARRROLLADAS</v>
          </cell>
          <cell r="Q21196" t="str">
            <v>PROBABLES NO DESARRROLLADAS2015</v>
          </cell>
        </row>
        <row r="21197">
          <cell r="I21197">
            <v>0.22518293438619871</v>
          </cell>
          <cell r="J21197">
            <v>0.22518293438619871</v>
          </cell>
          <cell r="K21197">
            <v>6.75548803158596E-2</v>
          </cell>
          <cell r="L21197">
            <v>6.75548803158596E-2</v>
          </cell>
          <cell r="P21197" t="str">
            <v>PROBABLES NO DESARRROLLADAS</v>
          </cell>
          <cell r="Q21197" t="str">
            <v>PROBABLES NO DESARRROLLADAS2015</v>
          </cell>
        </row>
        <row r="21198">
          <cell r="I21198">
            <v>0.21560023052372668</v>
          </cell>
          <cell r="J21198">
            <v>0.21560023052372668</v>
          </cell>
          <cell r="K21198">
            <v>6.4680069157117992E-2</v>
          </cell>
          <cell r="L21198">
            <v>6.4680069157117992E-2</v>
          </cell>
          <cell r="P21198" t="str">
            <v>PROBABLES NO DESARRROLLADAS</v>
          </cell>
          <cell r="Q21198" t="str">
            <v>PROBABLES NO DESARRROLLADAS2015</v>
          </cell>
        </row>
        <row r="21199">
          <cell r="I21199">
            <v>0.22041528663207849</v>
          </cell>
          <cell r="J21199">
            <v>0.22041528663207849</v>
          </cell>
          <cell r="K21199">
            <v>6.6124585989623549E-2</v>
          </cell>
          <cell r="L21199">
            <v>6.6124585989623549E-2</v>
          </cell>
          <cell r="P21199" t="str">
            <v>PROBABLES NO DESARRROLLADAS</v>
          </cell>
          <cell r="Q21199" t="str">
            <v>PROBABLES NO DESARRROLLADAS2015</v>
          </cell>
        </row>
        <row r="21200">
          <cell r="I21200">
            <v>0.21103315062562591</v>
          </cell>
          <cell r="J21200">
            <v>0.21103315062562591</v>
          </cell>
          <cell r="K21200">
            <v>6.3309945187687774E-2</v>
          </cell>
          <cell r="L21200">
            <v>6.3309945187687774E-2</v>
          </cell>
          <cell r="P21200" t="str">
            <v>PROBABLES NO DESARRROLLADAS</v>
          </cell>
          <cell r="Q21200" t="str">
            <v>PROBABLES NO DESARRROLLADAS2015</v>
          </cell>
        </row>
        <row r="21201">
          <cell r="I21201">
            <v>0.21574384876916941</v>
          </cell>
          <cell r="J21201">
            <v>0.21574384876916941</v>
          </cell>
          <cell r="K21201">
            <v>6.4723154630750832E-2</v>
          </cell>
          <cell r="L21201">
            <v>6.4723154630750832E-2</v>
          </cell>
          <cell r="P21201" t="str">
            <v>PROBABLES NO DESARRROLLADAS</v>
          </cell>
          <cell r="Q21201" t="str">
            <v>PROBABLES NO DESARRROLLADAS2015</v>
          </cell>
        </row>
        <row r="21202">
          <cell r="I21202">
            <v>0.21340613488251037</v>
          </cell>
          <cell r="J21202">
            <v>0.21340613488251037</v>
          </cell>
          <cell r="K21202">
            <v>6.4021840464753135E-2</v>
          </cell>
          <cell r="L21202">
            <v>6.4021840464753135E-2</v>
          </cell>
          <cell r="P21202" t="str">
            <v>PROBABLES NO DESARRROLLADAS</v>
          </cell>
          <cell r="Q21202" t="str">
            <v>PROBABLES NO DESARRROLLADAS2015</v>
          </cell>
        </row>
        <row r="21203">
          <cell r="I21203">
            <v>0.20431900162722449</v>
          </cell>
          <cell r="J21203">
            <v>0.20431900162722449</v>
          </cell>
          <cell r="K21203">
            <v>6.1295700488167341E-2</v>
          </cell>
          <cell r="L21203">
            <v>6.1295700488167341E-2</v>
          </cell>
          <cell r="P21203" t="str">
            <v>PROBABLES NO DESARRROLLADAS</v>
          </cell>
          <cell r="Q21203" t="str">
            <v>PROBABLES NO DESARRROLLADAS2015</v>
          </cell>
        </row>
        <row r="21204">
          <cell r="I21204">
            <v>0.20887642164257875</v>
          </cell>
          <cell r="J21204">
            <v>0.20887642164257875</v>
          </cell>
          <cell r="K21204">
            <v>6.2662926492773663E-2</v>
          </cell>
          <cell r="L21204">
            <v>6.2662926492773663E-2</v>
          </cell>
          <cell r="P21204" t="str">
            <v>PROBABLES NO DESARRROLLADAS</v>
          </cell>
          <cell r="Q21204" t="str">
            <v>PROBABLES NO DESARRROLLADAS2015</v>
          </cell>
        </row>
        <row r="21205">
          <cell r="I21205">
            <v>0.19998002433741618</v>
          </cell>
          <cell r="J21205">
            <v>0.19998002433741618</v>
          </cell>
          <cell r="K21205">
            <v>5.9994007301224846E-2</v>
          </cell>
          <cell r="L21205">
            <v>5.9994007301224846E-2</v>
          </cell>
          <cell r="P21205" t="str">
            <v>PROBABLES NO DESARRROLLADAS</v>
          </cell>
          <cell r="Q21205" t="str">
            <v>PROBABLES NO DESARRROLLADAS2015</v>
          </cell>
        </row>
        <row r="21206">
          <cell r="I21206">
            <v>0.20443847914688792</v>
          </cell>
          <cell r="J21206">
            <v>0.20443847914688792</v>
          </cell>
          <cell r="K21206">
            <v>6.1331543744066394E-2</v>
          </cell>
          <cell r="L21206">
            <v>6.1331543744066394E-2</v>
          </cell>
          <cell r="P21206" t="str">
            <v>PROBABLES NO DESARRROLLADAS</v>
          </cell>
          <cell r="Q21206" t="str">
            <v>PROBABLES NO DESARRROLLADAS2015</v>
          </cell>
        </row>
        <row r="21207">
          <cell r="I21207">
            <v>0.20221774826326092</v>
          </cell>
          <cell r="J21207">
            <v>0.20221774826326092</v>
          </cell>
          <cell r="K21207">
            <v>6.0665324478978273E-2</v>
          </cell>
          <cell r="L21207">
            <v>6.0665324478978273E-2</v>
          </cell>
          <cell r="P21207" t="str">
            <v>PROBABLES NO DESARRROLLADAS</v>
          </cell>
          <cell r="Q21207" t="str">
            <v>PROBABLES NO DESARRROLLADAS2016</v>
          </cell>
        </row>
        <row r="21208">
          <cell r="I21208">
            <v>0.18718140559656229</v>
          </cell>
          <cell r="J21208">
            <v>0.18718140559656229</v>
          </cell>
          <cell r="K21208">
            <v>5.6154421678968676E-2</v>
          </cell>
          <cell r="L21208">
            <v>5.6154421678968676E-2</v>
          </cell>
          <cell r="P21208" t="str">
            <v>PROBABLES NO DESARRROLLADAS</v>
          </cell>
          <cell r="Q21208" t="str">
            <v>PROBABLES NO DESARRROLLADAS2016</v>
          </cell>
        </row>
        <row r="21209">
          <cell r="I21209">
            <v>0.19798479585866993</v>
          </cell>
          <cell r="J21209">
            <v>0.19798479585866993</v>
          </cell>
          <cell r="K21209">
            <v>5.9395438757600998E-2</v>
          </cell>
          <cell r="L21209">
            <v>5.9395438757600998E-2</v>
          </cell>
          <cell r="P21209" t="str">
            <v>PROBABLES NO DESARRROLLADAS</v>
          </cell>
          <cell r="Q21209" t="str">
            <v>PROBABLES NO DESARRROLLADAS2016</v>
          </cell>
        </row>
        <row r="21210">
          <cell r="I21210">
            <v>0.18954730832055056</v>
          </cell>
          <cell r="J21210">
            <v>0.18954730832055056</v>
          </cell>
          <cell r="K21210">
            <v>5.6864192496165152E-2</v>
          </cell>
          <cell r="L21210">
            <v>5.6864192496165152E-2</v>
          </cell>
          <cell r="P21210" t="str">
            <v>PROBABLES NO DESARRROLLADAS</v>
          </cell>
          <cell r="Q21210" t="str">
            <v>PROBABLES NO DESARRROLLADAS2016</v>
          </cell>
        </row>
        <row r="21211">
          <cell r="I21211">
            <v>0.19376810230793762</v>
          </cell>
          <cell r="J21211">
            <v>0.19376810230793762</v>
          </cell>
          <cell r="K21211">
            <v>5.8130430692381295E-2</v>
          </cell>
          <cell r="L21211">
            <v>5.8130430692381295E-2</v>
          </cell>
          <cell r="P21211" t="str">
            <v>PROBABLES NO DESARRROLLADAS</v>
          </cell>
          <cell r="Q21211" t="str">
            <v>PROBABLES NO DESARRROLLADAS2016</v>
          </cell>
        </row>
        <row r="21212">
          <cell r="I21212">
            <v>0.18550839245507814</v>
          </cell>
          <cell r="J21212">
            <v>0.18550839245507814</v>
          </cell>
          <cell r="K21212">
            <v>5.5652517736523424E-2</v>
          </cell>
          <cell r="L21212">
            <v>5.5652517736523424E-2</v>
          </cell>
          <cell r="P21212" t="str">
            <v>PROBABLES NO DESARRROLLADAS</v>
          </cell>
          <cell r="Q21212" t="str">
            <v>PROBABLES NO DESARRROLLADAS2016</v>
          </cell>
        </row>
        <row r="21213">
          <cell r="I21213">
            <v>0.18963729115921915</v>
          </cell>
          <cell r="J21213">
            <v>0.18963729115921915</v>
          </cell>
          <cell r="K21213">
            <v>5.6891187347765756E-2</v>
          </cell>
          <cell r="L21213">
            <v>5.6891187347765756E-2</v>
          </cell>
          <cell r="P21213" t="str">
            <v>PROBABLES NO DESARRROLLADAS</v>
          </cell>
          <cell r="Q21213" t="str">
            <v>PROBABLES NO DESARRROLLADAS2016</v>
          </cell>
        </row>
        <row r="21214">
          <cell r="I21214">
            <v>0.18757041741892691</v>
          </cell>
          <cell r="J21214">
            <v>0.18757041741892691</v>
          </cell>
          <cell r="K21214">
            <v>5.6271125225678072E-2</v>
          </cell>
          <cell r="L21214">
            <v>5.6271125225678072E-2</v>
          </cell>
          <cell r="P21214" t="str">
            <v>PROBABLES NO DESARRROLLADAS</v>
          </cell>
          <cell r="Q21214" t="str">
            <v>PROBABLES NO DESARRROLLADAS2016</v>
          </cell>
        </row>
        <row r="21215">
          <cell r="I21215">
            <v>0.17957211864031253</v>
          </cell>
          <cell r="J21215">
            <v>0.17957211864031253</v>
          </cell>
          <cell r="K21215">
            <v>5.3871635592093771E-2</v>
          </cell>
          <cell r="L21215">
            <v>5.3871635592093771E-2</v>
          </cell>
          <cell r="P21215" t="str">
            <v>PROBABLES NO DESARRROLLADAS</v>
          </cell>
          <cell r="Q21215" t="str">
            <v>PROBABLES NO DESARRROLLADAS2016</v>
          </cell>
        </row>
        <row r="21216">
          <cell r="I21216">
            <v>0.18356606831211239</v>
          </cell>
          <cell r="J21216">
            <v>0.18356606831211239</v>
          </cell>
          <cell r="K21216">
            <v>5.5069820493633716E-2</v>
          </cell>
          <cell r="L21216">
            <v>5.5069820493633716E-2</v>
          </cell>
          <cell r="P21216" t="str">
            <v>PROBABLES NO DESARRROLLADAS</v>
          </cell>
          <cell r="Q21216" t="str">
            <v>PROBABLES NO DESARRROLLADAS2016</v>
          </cell>
        </row>
        <row r="21217">
          <cell r="I21217">
            <v>0.17573674115253049</v>
          </cell>
          <cell r="J21217">
            <v>0.17573674115253049</v>
          </cell>
          <cell r="K21217">
            <v>5.2721022345759164E-2</v>
          </cell>
          <cell r="L21217">
            <v>5.2721022345759164E-2</v>
          </cell>
          <cell r="P21217" t="str">
            <v>PROBABLES NO DESARRROLLADAS</v>
          </cell>
          <cell r="Q21217" t="str">
            <v>PROBABLES NO DESARRROLLADAS2016</v>
          </cell>
        </row>
        <row r="21218">
          <cell r="I21218">
            <v>0.17964357546518442</v>
          </cell>
          <cell r="J21218">
            <v>0.17964357546518442</v>
          </cell>
          <cell r="K21218">
            <v>5.3893072639555319E-2</v>
          </cell>
          <cell r="L21218">
            <v>5.3893072639555319E-2</v>
          </cell>
          <cell r="P21218" t="str">
            <v>PROBABLES NO DESARRROLLADAS</v>
          </cell>
          <cell r="Q21218" t="str">
            <v>PROBABLES NO DESARRROLLADAS2016</v>
          </cell>
        </row>
        <row r="21219">
          <cell r="I21219">
            <v>0.1776810467444418</v>
          </cell>
          <cell r="J21219">
            <v>0.1776810467444418</v>
          </cell>
          <cell r="K21219">
            <v>5.3304314023332543E-2</v>
          </cell>
          <cell r="L21219">
            <v>5.3304314023332543E-2</v>
          </cell>
          <cell r="P21219" t="str">
            <v>PROBABLES NO DESARRROLLADAS</v>
          </cell>
          <cell r="Q21219" t="str">
            <v>PROBABLES NO DESARRROLLADAS2017</v>
          </cell>
        </row>
        <row r="21220">
          <cell r="I21220">
            <v>0.15881635675829966</v>
          </cell>
          <cell r="J21220">
            <v>0.15881635675829966</v>
          </cell>
          <cell r="K21220">
            <v>4.7644907027489913E-2</v>
          </cell>
          <cell r="L21220">
            <v>4.7644907027489913E-2</v>
          </cell>
          <cell r="P21220" t="str">
            <v>PROBABLES NO DESARRROLLADAS</v>
          </cell>
          <cell r="Q21220" t="str">
            <v>PROBABLES NO DESARRROLLADAS2017</v>
          </cell>
        </row>
        <row r="21221">
          <cell r="I21221">
            <v>0.17400247904143959</v>
          </cell>
          <cell r="J21221">
            <v>0.17400247904143959</v>
          </cell>
          <cell r="K21221">
            <v>5.2200743712431857E-2</v>
          </cell>
          <cell r="L21221">
            <v>5.2200743712431857E-2</v>
          </cell>
          <cell r="P21221" t="str">
            <v>PROBABLES NO DESARRROLLADAS</v>
          </cell>
          <cell r="Q21221" t="str">
            <v>PROBABLES NO DESARRROLLADAS2017</v>
          </cell>
        </row>
        <row r="21222">
          <cell r="I21222">
            <v>0.16657694195421655</v>
          </cell>
          <cell r="J21222">
            <v>0.16657694195421655</v>
          </cell>
          <cell r="K21222">
            <v>4.9973082586264969E-2</v>
          </cell>
          <cell r="L21222">
            <v>4.9973082586264969E-2</v>
          </cell>
          <cell r="P21222" t="str">
            <v>PROBABLES NO DESARRROLLADAS</v>
          </cell>
          <cell r="Q21222" t="str">
            <v>PROBABLES NO DESARRROLLADAS2017</v>
          </cell>
        </row>
        <row r="21223">
          <cell r="I21223">
            <v>0.17027596294901048</v>
          </cell>
          <cell r="J21223">
            <v>0.17027596294901048</v>
          </cell>
          <cell r="K21223">
            <v>5.1082788884703141E-2</v>
          </cell>
          <cell r="L21223">
            <v>5.1082788884703141E-2</v>
          </cell>
          <cell r="P21223" t="str">
            <v>PROBABLES NO DESARRROLLADAS</v>
          </cell>
          <cell r="Q21223" t="str">
            <v>PROBABLES NO DESARRROLLADAS2017</v>
          </cell>
        </row>
        <row r="21224">
          <cell r="I21224">
            <v>0.16300785633478299</v>
          </cell>
          <cell r="J21224">
            <v>0.16300785633478299</v>
          </cell>
          <cell r="K21224">
            <v>4.8902356900434908E-2</v>
          </cell>
          <cell r="L21224">
            <v>4.8902356900434908E-2</v>
          </cell>
          <cell r="P21224" t="str">
            <v>PROBABLES NO DESARRROLLADAS</v>
          </cell>
          <cell r="Q21224" t="str">
            <v>PROBABLES NO DESARRROLLADAS2017</v>
          </cell>
        </row>
        <row r="21225">
          <cell r="I21225">
            <v>0.16662599607340231</v>
          </cell>
          <cell r="J21225">
            <v>0.16662599607340231</v>
          </cell>
          <cell r="K21225">
            <v>4.9987798822020695E-2</v>
          </cell>
          <cell r="L21225">
            <v>4.9987798822020695E-2</v>
          </cell>
          <cell r="P21225" t="str">
            <v>PROBABLES NO DESARRROLLADAS</v>
          </cell>
          <cell r="Q21225" t="str">
            <v>PROBABLES NO DESARRROLLADAS2017</v>
          </cell>
        </row>
        <row r="21226">
          <cell r="I21226">
            <v>0.16479995883825094</v>
          </cell>
          <cell r="J21226">
            <v>0.16479995883825094</v>
          </cell>
          <cell r="K21226">
            <v>4.9439987651475267E-2</v>
          </cell>
          <cell r="L21226">
            <v>4.9439987651475267E-2</v>
          </cell>
          <cell r="P21226" t="str">
            <v>PROBABLES NO DESARRROLLADAS</v>
          </cell>
          <cell r="Q21226" t="str">
            <v>PROBABLES NO DESARRROLLADAS2017</v>
          </cell>
        </row>
        <row r="21227">
          <cell r="I21227">
            <v>0.15776328567540443</v>
          </cell>
          <cell r="J21227">
            <v>0.15776328567540443</v>
          </cell>
          <cell r="K21227">
            <v>4.732898570262134E-2</v>
          </cell>
          <cell r="L21227">
            <v>4.732898570262134E-2</v>
          </cell>
          <cell r="P21227" t="str">
            <v>PROBABLES NO DESARRROLLADAS</v>
          </cell>
          <cell r="Q21227" t="str">
            <v>PROBABLES NO DESARRROLLADAS2017</v>
          </cell>
        </row>
        <row r="21228">
          <cell r="I21228">
            <v>0.16126267061283353</v>
          </cell>
          <cell r="J21228">
            <v>0.16126267061283353</v>
          </cell>
          <cell r="K21228">
            <v>4.8378801183850066E-2</v>
          </cell>
          <cell r="L21228">
            <v>4.8378801183850066E-2</v>
          </cell>
          <cell r="P21228" t="str">
            <v>PROBABLES NO DESARRROLLADAS</v>
          </cell>
          <cell r="Q21228" t="str">
            <v>PROBABLES NO DESARRROLLADAS2017</v>
          </cell>
        </row>
        <row r="21229">
          <cell r="I21229">
            <v>0.15437555476310838</v>
          </cell>
          <cell r="J21229">
            <v>0.15437555476310838</v>
          </cell>
          <cell r="K21229">
            <v>4.6312666428932496E-2</v>
          </cell>
          <cell r="L21229">
            <v>4.6312666428932496E-2</v>
          </cell>
          <cell r="P21229" t="str">
            <v>PROBABLES NO DESARRROLLADAS</v>
          </cell>
          <cell r="Q21229" t="str">
            <v>PROBABLES NO DESARRROLLADAS2017</v>
          </cell>
        </row>
        <row r="21230">
          <cell r="I21230">
            <v>0.15779829123775882</v>
          </cell>
          <cell r="J21230">
            <v>0.15779829123775882</v>
          </cell>
          <cell r="K21230">
            <v>4.7339487371327628E-2</v>
          </cell>
          <cell r="L21230">
            <v>4.7339487371327628E-2</v>
          </cell>
          <cell r="P21230" t="str">
            <v>PROBABLES NO DESARRROLLADAS</v>
          </cell>
          <cell r="Q21230" t="str">
            <v>PROBABLES NO DESARRROLLADAS2017</v>
          </cell>
        </row>
        <row r="21231">
          <cell r="I21231">
            <v>0.15606519370598149</v>
          </cell>
          <cell r="J21231">
            <v>0.15606519370598149</v>
          </cell>
          <cell r="K21231">
            <v>4.6819558111794446E-2</v>
          </cell>
          <cell r="L21231">
            <v>4.6819558111794446E-2</v>
          </cell>
          <cell r="P21231" t="str">
            <v>PROBABLES NO DESARRROLLADAS</v>
          </cell>
          <cell r="Q21231" t="str">
            <v>PROBABLES NO DESARRROLLADAS2018</v>
          </cell>
        </row>
        <row r="21232">
          <cell r="I21232">
            <v>0.13948768765653091</v>
          </cell>
          <cell r="J21232">
            <v>0.13948768765653091</v>
          </cell>
          <cell r="K21232">
            <v>4.1846306296959276E-2</v>
          </cell>
          <cell r="L21232">
            <v>4.1846306296959276E-2</v>
          </cell>
          <cell r="P21232" t="str">
            <v>PROBABLES NO DESARRROLLADAS</v>
          </cell>
          <cell r="Q21232" t="str">
            <v>PROBABLES NO DESARRROLLADAS2018</v>
          </cell>
        </row>
        <row r="21233">
          <cell r="I21233">
            <v>0.15281707914059695</v>
          </cell>
          <cell r="J21233">
            <v>0.15281707914059695</v>
          </cell>
          <cell r="K21233">
            <v>4.5845123742179097E-2</v>
          </cell>
          <cell r="L21233">
            <v>4.5845123742179097E-2</v>
          </cell>
          <cell r="P21233" t="str">
            <v>PROBABLES NO DESARRROLLADAS</v>
          </cell>
          <cell r="Q21233" t="str">
            <v>PROBABLES NO DESARRROLLADAS2018</v>
          </cell>
        </row>
        <row r="21234">
          <cell r="I21234">
            <v>0.14628723894063791</v>
          </cell>
          <cell r="J21234">
            <v>0.14628723894063791</v>
          </cell>
          <cell r="K21234">
            <v>4.3886171682191367E-2</v>
          </cell>
          <cell r="L21234">
            <v>4.3886171682191367E-2</v>
          </cell>
          <cell r="P21234" t="str">
            <v>PROBABLES NO DESARRROLLADAS</v>
          </cell>
          <cell r="Q21234" t="str">
            <v>PROBABLES NO DESARRROLLADAS2018</v>
          </cell>
        </row>
        <row r="21235">
          <cell r="I21235">
            <v>0.14952717225077855</v>
          </cell>
          <cell r="J21235">
            <v>0.14952717225077855</v>
          </cell>
          <cell r="K21235">
            <v>4.4858151675233562E-2</v>
          </cell>
          <cell r="L21235">
            <v>4.4858151675233562E-2</v>
          </cell>
          <cell r="P21235" t="str">
            <v>PROBABLES NO DESARRROLLADAS</v>
          </cell>
          <cell r="Q21235" t="str">
            <v>PROBABLES NO DESARRROLLADAS2018</v>
          </cell>
        </row>
        <row r="21236">
          <cell r="I21236">
            <v>0.14313658088061584</v>
          </cell>
          <cell r="J21236">
            <v>0.14313658088061584</v>
          </cell>
          <cell r="K21236">
            <v>4.2940974264184757E-2</v>
          </cell>
          <cell r="L21236">
            <v>4.2940974264184757E-2</v>
          </cell>
          <cell r="P21236" t="str">
            <v>PROBABLES NO DESARRROLLADAS</v>
          </cell>
          <cell r="Q21236" t="str">
            <v>PROBABLES NO DESARRROLLADAS2018</v>
          </cell>
        </row>
        <row r="21237">
          <cell r="I21237">
            <v>0.1463053829748478</v>
          </cell>
          <cell r="J21237">
            <v>0.1463053829748478</v>
          </cell>
          <cell r="K21237">
            <v>4.3891614892454342E-2</v>
          </cell>
          <cell r="L21237">
            <v>4.3891614892454342E-2</v>
          </cell>
          <cell r="P21237" t="str">
            <v>PROBABLES NO DESARRROLLADAS</v>
          </cell>
          <cell r="Q21237" t="str">
            <v>PROBABLES NO DESARRROLLADAS2018</v>
          </cell>
        </row>
        <row r="21238">
          <cell r="I21238">
            <v>0.1446937592670253</v>
          </cell>
          <cell r="J21238">
            <v>0.1446937592670253</v>
          </cell>
          <cell r="K21238">
            <v>4.3408127780107594E-2</v>
          </cell>
          <cell r="L21238">
            <v>4.3408127780107594E-2</v>
          </cell>
          <cell r="P21238" t="str">
            <v>PROBABLES NO DESARRROLLADAS</v>
          </cell>
          <cell r="Q21238" t="str">
            <v>PROBABLES NO DESARRROLLADAS2018</v>
          </cell>
        </row>
        <row r="21239">
          <cell r="I21239">
            <v>0.13850782504551984</v>
          </cell>
          <cell r="J21239">
            <v>0.13850782504551984</v>
          </cell>
          <cell r="K21239">
            <v>4.1552347513655961E-2</v>
          </cell>
          <cell r="L21239">
            <v>4.1552347513655961E-2</v>
          </cell>
          <cell r="P21239" t="str">
            <v>PROBABLES NO DESARRROLLADAS</v>
          </cell>
          <cell r="Q21239" t="str">
            <v>PROBABLES NO DESARRROLLADAS2018</v>
          </cell>
        </row>
        <row r="21240">
          <cell r="I21240">
            <v>0.14157220455764419</v>
          </cell>
          <cell r="J21240">
            <v>0.14157220455764419</v>
          </cell>
          <cell r="K21240">
            <v>4.2471661367293259E-2</v>
          </cell>
          <cell r="L21240">
            <v>4.2471661367293259E-2</v>
          </cell>
          <cell r="P21240" t="str">
            <v>PROBABLES NO DESARRROLLADAS</v>
          </cell>
          <cell r="Q21240" t="str">
            <v>PROBABLES NO DESARRROLLADAS2018</v>
          </cell>
        </row>
        <row r="21241">
          <cell r="I21241">
            <v>0.13551849348322581</v>
          </cell>
          <cell r="J21241">
            <v>0.13551849348322581</v>
          </cell>
          <cell r="K21241">
            <v>4.0655548044967751E-2</v>
          </cell>
          <cell r="L21241">
            <v>4.0655548044967751E-2</v>
          </cell>
          <cell r="P21241" t="str">
            <v>PROBABLES NO DESARRROLLADAS</v>
          </cell>
          <cell r="Q21241" t="str">
            <v>PROBABLES NO DESARRROLLADAS2018</v>
          </cell>
        </row>
        <row r="21242">
          <cell r="I21242">
            <v>0.13851548568352176</v>
          </cell>
          <cell r="J21242">
            <v>0.13851548568352176</v>
          </cell>
          <cell r="K21242">
            <v>4.1554645705056521E-2</v>
          </cell>
          <cell r="L21242">
            <v>4.1554645705056521E-2</v>
          </cell>
          <cell r="P21242" t="str">
            <v>PROBABLES NO DESARRROLLADAS</v>
          </cell>
          <cell r="Q21242" t="str">
            <v>PROBABLES NO DESARRROLLADAS2018</v>
          </cell>
        </row>
        <row r="21243">
          <cell r="I21243">
            <v>0.13698651090879563</v>
          </cell>
          <cell r="J21243">
            <v>0.13698651090879563</v>
          </cell>
          <cell r="K21243">
            <v>4.1095953272638687E-2</v>
          </cell>
          <cell r="L21243">
            <v>4.1095953272638687E-2</v>
          </cell>
          <cell r="P21243" t="str">
            <v>PROBABLES NO DESARRROLLADAS</v>
          </cell>
          <cell r="Q21243" t="str">
            <v>PROBABLES NO DESARRROLLADAS2019</v>
          </cell>
        </row>
        <row r="21244">
          <cell r="I21244">
            <v>0.12242908738974267</v>
          </cell>
          <cell r="J21244">
            <v>0.12242908738974267</v>
          </cell>
          <cell r="K21244">
            <v>3.6728726216922795E-2</v>
          </cell>
          <cell r="L21244">
            <v>3.6728726216922795E-2</v>
          </cell>
          <cell r="P21244" t="str">
            <v>PROBABLES NO DESARRROLLADAS</v>
          </cell>
          <cell r="Q21244" t="str">
            <v>PROBABLES NO DESARRROLLADAS2019</v>
          </cell>
        </row>
        <row r="21245">
          <cell r="I21245">
            <v>0.13412129278623269</v>
          </cell>
          <cell r="J21245">
            <v>0.13412129278623269</v>
          </cell>
          <cell r="K21245">
            <v>4.0236387835869809E-2</v>
          </cell>
          <cell r="L21245">
            <v>4.0236387835869809E-2</v>
          </cell>
          <cell r="P21245" t="str">
            <v>PROBABLES NO DESARRROLLADAS</v>
          </cell>
          <cell r="Q21245" t="str">
            <v>PROBABLES NO DESARRROLLADAS2019</v>
          </cell>
        </row>
        <row r="21246">
          <cell r="I21246">
            <v>0.12838334885132169</v>
          </cell>
          <cell r="J21246">
            <v>0.12838334885132169</v>
          </cell>
          <cell r="K21246">
            <v>3.8515004655396506E-2</v>
          </cell>
          <cell r="L21246">
            <v>3.8515004655396506E-2</v>
          </cell>
          <cell r="P21246" t="str">
            <v>PROBABLES NO DESARRROLLADAS</v>
          </cell>
          <cell r="Q21246" t="str">
            <v>PROBABLES NO DESARRROLLADAS2019</v>
          </cell>
        </row>
        <row r="21247">
          <cell r="I21247">
            <v>0.13121965967523416</v>
          </cell>
          <cell r="J21247">
            <v>0.13121965967523416</v>
          </cell>
          <cell r="K21247">
            <v>3.9365897902570238E-2</v>
          </cell>
          <cell r="L21247">
            <v>3.9365897902570238E-2</v>
          </cell>
          <cell r="P21247" t="str">
            <v>PROBABLES NO DESARRROLLADAS</v>
          </cell>
          <cell r="Q21247" t="str">
            <v>PROBABLES NO DESARRROLLADAS2019</v>
          </cell>
        </row>
        <row r="21248">
          <cell r="I21248">
            <v>0.12560474818975526</v>
          </cell>
          <cell r="J21248">
            <v>0.12560474818975526</v>
          </cell>
          <cell r="K21248">
            <v>3.7681424456926585E-2</v>
          </cell>
          <cell r="L21248">
            <v>3.7681424456926585E-2</v>
          </cell>
          <cell r="P21248" t="str">
            <v>PROBABLES NO DESARRROLLADAS</v>
          </cell>
          <cell r="Q21248" t="str">
            <v>PROBABLES NO DESARRROLLADAS2019</v>
          </cell>
        </row>
        <row r="21249">
          <cell r="I21249">
            <v>0.12837854900627693</v>
          </cell>
          <cell r="J21249">
            <v>0.12837854900627693</v>
          </cell>
          <cell r="K21249">
            <v>3.8513564701883073E-2</v>
          </cell>
          <cell r="L21249">
            <v>3.8513564701883073E-2</v>
          </cell>
          <cell r="P21249" t="str">
            <v>PROBABLES NO DESARRROLLADAS</v>
          </cell>
          <cell r="Q21249" t="str">
            <v>PROBABLES NO DESARRROLLADAS2019</v>
          </cell>
        </row>
        <row r="21250">
          <cell r="I21250">
            <v>0.12695751703323829</v>
          </cell>
          <cell r="J21250">
            <v>0.12695751703323829</v>
          </cell>
          <cell r="K21250">
            <v>3.8087255109971477E-2</v>
          </cell>
          <cell r="L21250">
            <v>3.8087255109971477E-2</v>
          </cell>
          <cell r="P21250" t="str">
            <v>PROBABLES NO DESARRROLLADAS</v>
          </cell>
          <cell r="Q21250" t="str">
            <v>PROBABLES NO DESARRROLLADAS2019</v>
          </cell>
        </row>
        <row r="21251">
          <cell r="I21251">
            <v>0.12152338946204716</v>
          </cell>
          <cell r="J21251">
            <v>0.12152338946204716</v>
          </cell>
          <cell r="K21251">
            <v>3.6457016838614145E-2</v>
          </cell>
          <cell r="L21251">
            <v>3.6457016838614145E-2</v>
          </cell>
          <cell r="P21251" t="str">
            <v>PROBABLES NO DESARRROLLADAS</v>
          </cell>
          <cell r="Q21251" t="str">
            <v>PROBABLES NO DESARRROLLADAS2019</v>
          </cell>
        </row>
        <row r="21252">
          <cell r="I21252">
            <v>0.12420543765601823</v>
          </cell>
          <cell r="J21252">
            <v>0.12420543765601823</v>
          </cell>
          <cell r="K21252">
            <v>3.7261631296805466E-2</v>
          </cell>
          <cell r="L21252">
            <v>3.7261631296805466E-2</v>
          </cell>
          <cell r="P21252" t="str">
            <v>PROBABLES NO DESARRROLLADAS</v>
          </cell>
          <cell r="Q21252" t="str">
            <v>PROBABLES NO DESARRROLLADAS2019</v>
          </cell>
        </row>
        <row r="21253">
          <cell r="I21253">
            <v>0.11888808404578952</v>
          </cell>
          <cell r="J21253">
            <v>0.11888808404578952</v>
          </cell>
          <cell r="K21253">
            <v>3.5666425213736863E-2</v>
          </cell>
          <cell r="L21253">
            <v>3.5666425213736863E-2</v>
          </cell>
          <cell r="P21253" t="str">
            <v>PROBABLES NO DESARRROLLADAS</v>
          </cell>
          <cell r="Q21253" t="str">
            <v>PROBABLES NO DESARRROLLADAS2019</v>
          </cell>
        </row>
        <row r="21254">
          <cell r="I21254">
            <v>0.12151093009950349</v>
          </cell>
          <cell r="J21254">
            <v>0.12151093009950349</v>
          </cell>
          <cell r="K21254">
            <v>3.6453279029851043E-2</v>
          </cell>
          <cell r="L21254">
            <v>3.6453279029851043E-2</v>
          </cell>
          <cell r="P21254" t="str">
            <v>PROBABLES NO DESARRROLLADAS</v>
          </cell>
          <cell r="Q21254" t="str">
            <v>PROBABLES NO DESARRROLLADAS2019</v>
          </cell>
        </row>
        <row r="21255">
          <cell r="I21255">
            <v>0.12016328749174228</v>
          </cell>
          <cell r="J21255">
            <v>0.12016328749174228</v>
          </cell>
          <cell r="K21255">
            <v>3.6048986247522688E-2</v>
          </cell>
          <cell r="L21255">
            <v>3.6048986247522688E-2</v>
          </cell>
          <cell r="P21255" t="str">
            <v>PROBABLES NO DESARRROLLADAS</v>
          </cell>
          <cell r="Q21255" t="str">
            <v>PROBABLES NO DESARRROLLADAS2020</v>
          </cell>
        </row>
        <row r="21256">
          <cell r="I21256">
            <v>0.11120356872844342</v>
          </cell>
          <cell r="J21256">
            <v>0.11120356872844342</v>
          </cell>
          <cell r="K21256">
            <v>3.336107061853303E-2</v>
          </cell>
          <cell r="L21256">
            <v>3.336107061853303E-2</v>
          </cell>
          <cell r="P21256" t="str">
            <v>PROBABLES NO DESARRROLLADAS</v>
          </cell>
          <cell r="Q21256" t="str">
            <v>PROBABLES NO DESARRROLLADAS2020</v>
          </cell>
        </row>
        <row r="21257">
          <cell r="I21257">
            <v>0.11759580014461223</v>
          </cell>
          <cell r="J21257">
            <v>0.11759580014461223</v>
          </cell>
          <cell r="K21257">
            <v>3.5278740043383668E-2</v>
          </cell>
          <cell r="L21257">
            <v>3.5278740043383668E-2</v>
          </cell>
          <cell r="P21257" t="str">
            <v>PROBABLES NO DESARRROLLADAS</v>
          </cell>
          <cell r="Q21257" t="str">
            <v>PROBABLES NO DESARRROLLADAS2020</v>
          </cell>
        </row>
        <row r="21258">
          <cell r="I21258">
            <v>0.11255903566422226</v>
          </cell>
          <cell r="J21258">
            <v>0.11255903566422226</v>
          </cell>
          <cell r="K21258">
            <v>3.3767710699266686E-2</v>
          </cell>
          <cell r="L21258">
            <v>3.3767710699266686E-2</v>
          </cell>
          <cell r="P21258" t="str">
            <v>PROBABLES NO DESARRROLLADAS</v>
          </cell>
          <cell r="Q21258" t="str">
            <v>PROBABLES NO DESARRROLLADAS2020</v>
          </cell>
        </row>
        <row r="21259">
          <cell r="I21259">
            <v>0.11503983637323394</v>
          </cell>
          <cell r="J21259">
            <v>0.11503983637323394</v>
          </cell>
          <cell r="K21259">
            <v>3.4511950911970173E-2</v>
          </cell>
          <cell r="L21259">
            <v>3.4511950911970173E-2</v>
          </cell>
          <cell r="P21259" t="str">
            <v>PROBABLES NO DESARRROLLADAS</v>
          </cell>
          <cell r="Q21259" t="str">
            <v>PROBABLES NO DESARRROLLADAS2020</v>
          </cell>
        </row>
        <row r="21260">
          <cell r="I21260">
            <v>0.11011162816650491</v>
          </cell>
          <cell r="J21260">
            <v>0.11011162816650491</v>
          </cell>
          <cell r="K21260">
            <v>3.3033488449951479E-2</v>
          </cell>
          <cell r="L21260">
            <v>3.3033488449951479E-2</v>
          </cell>
          <cell r="P21260" t="str">
            <v>PROBABLES NO DESARRROLLADAS</v>
          </cell>
          <cell r="Q21260" t="str">
            <v>PROBABLES NO DESARRROLLADAS2020</v>
          </cell>
        </row>
        <row r="21261">
          <cell r="I21261">
            <v>0.11253755335841337</v>
          </cell>
          <cell r="J21261">
            <v>0.11253755335841337</v>
          </cell>
          <cell r="K21261">
            <v>3.3761266007524007E-2</v>
          </cell>
          <cell r="L21261">
            <v>3.3761266007524007E-2</v>
          </cell>
          <cell r="P21261" t="str">
            <v>PROBABLES NO DESARRROLLADAS</v>
          </cell>
          <cell r="Q21261" t="str">
            <v>PROBABLES NO DESARRROLLADAS2020</v>
          </cell>
        </row>
        <row r="21262">
          <cell r="I21262">
            <v>0.11128613000033465</v>
          </cell>
          <cell r="J21262">
            <v>0.11128613000033465</v>
          </cell>
          <cell r="K21262">
            <v>3.3385839000100399E-2</v>
          </cell>
          <cell r="L21262">
            <v>3.3385839000100399E-2</v>
          </cell>
          <cell r="P21262" t="str">
            <v>PROBABLES NO DESARRROLLADAS</v>
          </cell>
          <cell r="Q21262" t="str">
            <v>PROBABLES NO DESARRROLLADAS2020</v>
          </cell>
        </row>
        <row r="21263">
          <cell r="I21263">
            <v>0.10651740157919634</v>
          </cell>
          <cell r="J21263">
            <v>0.10651740157919634</v>
          </cell>
          <cell r="K21263">
            <v>3.1955220473758907E-2</v>
          </cell>
          <cell r="L21263">
            <v>3.1955220473758907E-2</v>
          </cell>
          <cell r="P21263" t="str">
            <v>PROBABLES NO DESARRROLLADAS</v>
          </cell>
          <cell r="Q21263" t="str">
            <v>PROBABLES NO DESARRROLLADAS2020</v>
          </cell>
        </row>
        <row r="21264">
          <cell r="I21264">
            <v>0.10886279158417954</v>
          </cell>
          <cell r="J21264">
            <v>0.10886279158417954</v>
          </cell>
          <cell r="K21264">
            <v>3.2658837475253853E-2</v>
          </cell>
          <cell r="L21264">
            <v>3.2658837475253853E-2</v>
          </cell>
          <cell r="P21264" t="str">
            <v>PROBABLES NO DESARRROLLADAS</v>
          </cell>
          <cell r="Q21264" t="str">
            <v>PROBABLES NO DESARRROLLADAS2020</v>
          </cell>
        </row>
        <row r="21265">
          <cell r="I21265">
            <v>0.10419705511350204</v>
          </cell>
          <cell r="J21265">
            <v>0.10419705511350204</v>
          </cell>
          <cell r="K21265">
            <v>3.1259116534050606E-2</v>
          </cell>
          <cell r="L21265">
            <v>3.1259116534050606E-2</v>
          </cell>
          <cell r="P21265" t="str">
            <v>PROBABLES NO DESARRROLLADAS</v>
          </cell>
          <cell r="Q21265" t="str">
            <v>PROBABLES NO DESARRROLLADAS2020</v>
          </cell>
        </row>
        <row r="21266">
          <cell r="I21266">
            <v>0.10649048822998305</v>
          </cell>
          <cell r="J21266">
            <v>0.10649048822998305</v>
          </cell>
          <cell r="K21266">
            <v>3.1947146468994922E-2</v>
          </cell>
          <cell r="L21266">
            <v>3.1947146468994922E-2</v>
          </cell>
          <cell r="P21266" t="str">
            <v>PROBABLES NO DESARRROLLADAS</v>
          </cell>
          <cell r="Q21266" t="str">
            <v>PROBABLES NO DESARRROLLADAS2020</v>
          </cell>
        </row>
        <row r="21267">
          <cell r="I21267">
            <v>0.10530412168235319</v>
          </cell>
          <cell r="J21267">
            <v>0.10530412168235319</v>
          </cell>
          <cell r="K21267">
            <v>3.1591236504705952E-2</v>
          </cell>
          <cell r="L21267">
            <v>3.1591236504705952E-2</v>
          </cell>
          <cell r="P21267" t="str">
            <v>PROBABLES NO DESARRROLLADAS</v>
          </cell>
          <cell r="Q21267" t="str">
            <v>PROBABLES NO DESARRROLLADAS2021</v>
          </cell>
        </row>
        <row r="21268">
          <cell r="I21268">
            <v>9.4104329428867206E-2</v>
          </cell>
          <cell r="J21268">
            <v>9.4104329428867206E-2</v>
          </cell>
          <cell r="K21268">
            <v>2.823129882866016E-2</v>
          </cell>
          <cell r="L21268">
            <v>2.823129882866016E-2</v>
          </cell>
          <cell r="P21268" t="str">
            <v>PROBABLES NO DESARRROLLADAS</v>
          </cell>
          <cell r="Q21268" t="str">
            <v>PROBABLES NO DESARRROLLADAS2021</v>
          </cell>
        </row>
        <row r="21269">
          <cell r="I21269">
            <v>0.1030814091054047</v>
          </cell>
          <cell r="J21269">
            <v>0.1030814091054047</v>
          </cell>
          <cell r="K21269">
            <v>3.0924422731621413E-2</v>
          </cell>
          <cell r="L21269">
            <v>3.0924422731621413E-2</v>
          </cell>
          <cell r="P21269" t="str">
            <v>PROBABLES NO DESARRROLLADAS</v>
          </cell>
          <cell r="Q21269" t="str">
            <v>PROBABLES NO DESARRROLLADAS2021</v>
          </cell>
        </row>
        <row r="21270">
          <cell r="I21270">
            <v>9.8661491672932686E-2</v>
          </cell>
          <cell r="J21270">
            <v>9.8661491672932686E-2</v>
          </cell>
          <cell r="K21270">
            <v>2.9598447501879805E-2</v>
          </cell>
          <cell r="L21270">
            <v>2.9598447501879805E-2</v>
          </cell>
          <cell r="P21270" t="str">
            <v>PROBABLES NO DESARRROLLADAS</v>
          </cell>
          <cell r="Q21270" t="str">
            <v>PROBABLES NO DESARRROLLADAS2021</v>
          </cell>
        </row>
        <row r="21271">
          <cell r="I21271">
            <v>0.10083108519742018</v>
          </cell>
          <cell r="J21271">
            <v>0.10083108519742018</v>
          </cell>
          <cell r="K21271">
            <v>3.0249325559226048E-2</v>
          </cell>
          <cell r="L21271">
            <v>3.0249325559226048E-2</v>
          </cell>
          <cell r="P21271" t="str">
            <v>PROBABLES NO DESARRROLLADAS</v>
          </cell>
          <cell r="Q21271" t="str">
            <v>PROBABLES NO DESARRROLLADAS2021</v>
          </cell>
        </row>
        <row r="21272">
          <cell r="I21272">
            <v>0.18869096364797369</v>
          </cell>
          <cell r="J21272">
            <v>0.18869096364797369</v>
          </cell>
          <cell r="K21272">
            <v>5.6607289094392096E-2</v>
          </cell>
          <cell r="L21272">
            <v>5.6607289094392096E-2</v>
          </cell>
          <cell r="P21272" t="str">
            <v>PROBABLES NO DESARRROLLADAS</v>
          </cell>
          <cell r="Q21272" t="str">
            <v>PROBABLES NO DESARRROLLADAS2021</v>
          </cell>
        </row>
        <row r="21273">
          <cell r="I21273">
            <v>0.19257193763252148</v>
          </cell>
          <cell r="J21273">
            <v>0.19257193763252148</v>
          </cell>
          <cell r="K21273">
            <v>5.777158128975645E-2</v>
          </cell>
          <cell r="L21273">
            <v>5.777158128975645E-2</v>
          </cell>
          <cell r="P21273" t="str">
            <v>PROBABLES NO DESARRROLLADAS</v>
          </cell>
          <cell r="Q21273" t="str">
            <v>PROBABLES NO DESARRROLLADAS2021</v>
          </cell>
        </row>
        <row r="21274">
          <cell r="I21274">
            <v>0.19015413415503224</v>
          </cell>
          <cell r="J21274">
            <v>0.19015413415503224</v>
          </cell>
          <cell r="K21274">
            <v>5.7046240246509679E-2</v>
          </cell>
          <cell r="L21274">
            <v>5.7046240246509679E-2</v>
          </cell>
          <cell r="P21274" t="str">
            <v>PROBABLES NO DESARRROLLADAS</v>
          </cell>
          <cell r="Q21274" t="str">
            <v>PROBABLES NO DESARRROLLADAS2021</v>
          </cell>
        </row>
        <row r="21275">
          <cell r="I21275">
            <v>0.18174665424498751</v>
          </cell>
          <cell r="J21275">
            <v>0.18174665424498751</v>
          </cell>
          <cell r="K21275">
            <v>5.4523996273496245E-2</v>
          </cell>
          <cell r="L21275">
            <v>5.4523996273496245E-2</v>
          </cell>
          <cell r="P21275" t="str">
            <v>PROBABLES NO DESARRROLLADAS</v>
          </cell>
          <cell r="Q21275" t="str">
            <v>PROBABLES NO DESARRROLLADAS2021</v>
          </cell>
        </row>
        <row r="21276">
          <cell r="I21276">
            <v>0.18548479847441071</v>
          </cell>
          <cell r="J21276">
            <v>0.18548479847441071</v>
          </cell>
          <cell r="K21276">
            <v>5.5645439542323205E-2</v>
          </cell>
          <cell r="L21276">
            <v>5.5645439542323205E-2</v>
          </cell>
          <cell r="P21276" t="str">
            <v>PROBABLES NO DESARRROLLADAS</v>
          </cell>
          <cell r="Q21276" t="str">
            <v>PROBABLES NO DESARRROLLADAS2021</v>
          </cell>
        </row>
        <row r="21277">
          <cell r="I21277">
            <v>0.17728376869547577</v>
          </cell>
          <cell r="J21277">
            <v>0.17728376869547577</v>
          </cell>
          <cell r="K21277">
            <v>5.3185130608642724E-2</v>
          </cell>
          <cell r="L21277">
            <v>5.3185130608642724E-2</v>
          </cell>
          <cell r="P21277" t="str">
            <v>PROBABLES NO DESARRROLLADAS</v>
          </cell>
          <cell r="Q21277" t="str">
            <v>PROBABLES NO DESARRROLLADAS2021</v>
          </cell>
        </row>
        <row r="21278">
          <cell r="I21278">
            <v>0.18093012080947807</v>
          </cell>
          <cell r="J21278">
            <v>0.18093012080947807</v>
          </cell>
          <cell r="K21278">
            <v>5.4279036242843415E-2</v>
          </cell>
          <cell r="L21278">
            <v>5.4279036242843415E-2</v>
          </cell>
          <cell r="P21278" t="str">
            <v>PROBABLES NO DESARRROLLADAS</v>
          </cell>
          <cell r="Q21278" t="str">
            <v>PROBABLES NO DESARRROLLADAS2021</v>
          </cell>
        </row>
        <row r="21279">
          <cell r="I21279">
            <v>0.17865848413876451</v>
          </cell>
          <cell r="J21279">
            <v>0.17865848413876451</v>
          </cell>
          <cell r="K21279">
            <v>5.3597545241629338E-2</v>
          </cell>
          <cell r="L21279">
            <v>5.3597545241629338E-2</v>
          </cell>
          <cell r="P21279" t="str">
            <v>PROBABLES NO DESARRROLLADAS</v>
          </cell>
          <cell r="Q21279" t="str">
            <v>PROBABLES NO DESARRROLLADAS2022</v>
          </cell>
        </row>
        <row r="21280">
          <cell r="I21280">
            <v>0.15944016420131707</v>
          </cell>
          <cell r="J21280">
            <v>0.15944016420131707</v>
          </cell>
          <cell r="K21280">
            <v>4.7832049260395117E-2</v>
          </cell>
          <cell r="L21280">
            <v>4.7832049260395117E-2</v>
          </cell>
          <cell r="P21280" t="str">
            <v>PROBABLES NO DESARRROLLADAS</v>
          </cell>
          <cell r="Q21280" t="str">
            <v>PROBABLES NO DESARRROLLADAS2022</v>
          </cell>
        </row>
        <row r="21281">
          <cell r="I21281">
            <v>0.17441354534996381</v>
          </cell>
          <cell r="J21281">
            <v>0.17441354534996381</v>
          </cell>
          <cell r="K21281">
            <v>5.2324063604989153E-2</v>
          </cell>
          <cell r="L21281">
            <v>5.2324063604989153E-2</v>
          </cell>
          <cell r="P21281" t="str">
            <v>PROBABLES NO DESARRROLLADAS</v>
          </cell>
          <cell r="Q21281" t="str">
            <v>PROBABLES NO DESARRROLLADAS2022</v>
          </cell>
        </row>
        <row r="21282">
          <cell r="I21282">
            <v>0.16670202024909964</v>
          </cell>
          <cell r="J21282">
            <v>0.16670202024909964</v>
          </cell>
          <cell r="K21282">
            <v>5.0010606074729895E-2</v>
          </cell>
          <cell r="L21282">
            <v>5.0010606074729895E-2</v>
          </cell>
          <cell r="P21282" t="str">
            <v>PROBABLES NO DESARRROLLADAS</v>
          </cell>
          <cell r="Q21282" t="str">
            <v>PROBABLES NO DESARRROLLADAS2022</v>
          </cell>
        </row>
        <row r="21283">
          <cell r="I21283">
            <v>0.17013072818111577</v>
          </cell>
          <cell r="J21283">
            <v>0.17013072818111577</v>
          </cell>
          <cell r="K21283">
            <v>5.1039218454334727E-2</v>
          </cell>
          <cell r="L21283">
            <v>5.1039218454334727E-2</v>
          </cell>
          <cell r="P21283" t="str">
            <v>PROBABLES NO DESARRROLLADAS</v>
          </cell>
          <cell r="Q21283" t="str">
            <v>PROBABLES NO DESARRROLLADAS2022</v>
          </cell>
        </row>
        <row r="21284">
          <cell r="I21284">
            <v>0.1626085636716755</v>
          </cell>
          <cell r="J21284">
            <v>0.1626085636716755</v>
          </cell>
          <cell r="K21284">
            <v>4.8782569101502644E-2</v>
          </cell>
          <cell r="L21284">
            <v>4.8782569101502644E-2</v>
          </cell>
          <cell r="P21284" t="str">
            <v>PROBABLES NO DESARRROLLADAS</v>
          </cell>
          <cell r="Q21284" t="str">
            <v>PROBABLES NO DESARRROLLADAS2022</v>
          </cell>
        </row>
        <row r="21285">
          <cell r="I21285">
            <v>0.16595307786077504</v>
          </cell>
          <cell r="J21285">
            <v>0.16595307786077504</v>
          </cell>
          <cell r="K21285">
            <v>4.9785923358232523E-2</v>
          </cell>
          <cell r="L21285">
            <v>4.9785923358232523E-2</v>
          </cell>
          <cell r="P21285" t="str">
            <v>PROBABLES NO DESARRROLLADAS</v>
          </cell>
          <cell r="Q21285" t="str">
            <v>PROBABLES NO DESARRROLLADAS2022</v>
          </cell>
        </row>
        <row r="21286">
          <cell r="I21286">
            <v>0.16386948284851788</v>
          </cell>
          <cell r="J21286">
            <v>0.16386948284851788</v>
          </cell>
          <cell r="K21286">
            <v>4.9160844854555366E-2</v>
          </cell>
          <cell r="L21286">
            <v>4.9160844854555366E-2</v>
          </cell>
          <cell r="P21286" t="str">
            <v>PROBABLES NO DESARRROLLADAS</v>
          </cell>
          <cell r="Q21286" t="str">
            <v>PROBABLES NO DESARRROLLADAS2022</v>
          </cell>
        </row>
        <row r="21287">
          <cell r="I21287">
            <v>0.15662415320559356</v>
          </cell>
          <cell r="J21287">
            <v>0.15662415320559356</v>
          </cell>
          <cell r="K21287">
            <v>4.6987245961678067E-2</v>
          </cell>
          <cell r="L21287">
            <v>4.6987245961678067E-2</v>
          </cell>
          <cell r="P21287" t="str">
            <v>PROBABLES NO DESARRROLLADAS</v>
          </cell>
          <cell r="Q21287" t="str">
            <v>PROBABLES NO DESARRROLLADAS2022</v>
          </cell>
        </row>
        <row r="21288">
          <cell r="I21288">
            <v>0.15984558073021982</v>
          </cell>
          <cell r="J21288">
            <v>0.15984558073021982</v>
          </cell>
          <cell r="K21288">
            <v>4.7953674219065934E-2</v>
          </cell>
          <cell r="L21288">
            <v>4.7953674219065934E-2</v>
          </cell>
          <cell r="P21288" t="str">
            <v>PROBABLES NO DESARRROLLADAS</v>
          </cell>
          <cell r="Q21288" t="str">
            <v>PROBABLES NO DESARRROLLADAS2022</v>
          </cell>
        </row>
        <row r="21289">
          <cell r="I21289">
            <v>0.15277816400183225</v>
          </cell>
          <cell r="J21289">
            <v>0.15277816400183225</v>
          </cell>
          <cell r="K21289">
            <v>4.5833449200549672E-2</v>
          </cell>
          <cell r="L21289">
            <v>4.5833449200549672E-2</v>
          </cell>
          <cell r="P21289" t="str">
            <v>PROBABLES NO DESARRROLLADAS</v>
          </cell>
          <cell r="Q21289" t="str">
            <v>PROBABLES NO DESARRROLLADAS2022</v>
          </cell>
        </row>
        <row r="21290">
          <cell r="I21290">
            <v>0.15592048766394775</v>
          </cell>
          <cell r="J21290">
            <v>0.15592048766394775</v>
          </cell>
          <cell r="K21290">
            <v>4.6776146299184335E-2</v>
          </cell>
          <cell r="L21290">
            <v>4.6776146299184335E-2</v>
          </cell>
          <cell r="P21290" t="str">
            <v>PROBABLES NO DESARRROLLADAS</v>
          </cell>
          <cell r="Q21290" t="str">
            <v>PROBABLES NO DESARRROLLADAS2022</v>
          </cell>
        </row>
        <row r="21291">
          <cell r="I21291">
            <v>0.15396285509338653</v>
          </cell>
          <cell r="J21291">
            <v>0.15396285509338653</v>
          </cell>
          <cell r="K21291">
            <v>4.6188856528015958E-2</v>
          </cell>
          <cell r="L21291">
            <v>4.6188856528015958E-2</v>
          </cell>
          <cell r="P21291" t="str">
            <v>PROBABLES NO DESARRROLLADAS</v>
          </cell>
          <cell r="Q21291" t="str">
            <v>PROBABLES NO DESARRROLLADAS2023</v>
          </cell>
        </row>
        <row r="21292">
          <cell r="I21292">
            <v>0.1374010476766736</v>
          </cell>
          <cell r="J21292">
            <v>0.1374010476766736</v>
          </cell>
          <cell r="K21292">
            <v>4.1220314303002076E-2</v>
          </cell>
          <cell r="L21292">
            <v>4.1220314303002076E-2</v>
          </cell>
          <cell r="P21292" t="str">
            <v>PROBABLES NO DESARRROLLADAS</v>
          </cell>
          <cell r="Q21292" t="str">
            <v>PROBABLES NO DESARRROLLADAS2023</v>
          </cell>
        </row>
        <row r="21293">
          <cell r="I21293">
            <v>0.15030468627609736</v>
          </cell>
          <cell r="J21293">
            <v>0.15030468627609736</v>
          </cell>
          <cell r="K21293">
            <v>4.5091405882829207E-2</v>
          </cell>
          <cell r="L21293">
            <v>4.5091405882829207E-2</v>
          </cell>
          <cell r="P21293" t="str">
            <v>PROBABLES NO DESARRROLLADAS</v>
          </cell>
          <cell r="Q21293" t="str">
            <v>PROBABLES NO DESARRROLLADAS2023</v>
          </cell>
        </row>
        <row r="21294">
          <cell r="I21294">
            <v>0.14365911090711131</v>
          </cell>
          <cell r="J21294">
            <v>0.14365911090711131</v>
          </cell>
          <cell r="K21294">
            <v>4.3097733272133384E-2</v>
          </cell>
          <cell r="L21294">
            <v>4.3097733272133384E-2</v>
          </cell>
          <cell r="P21294" t="str">
            <v>PROBABLES NO DESARRROLLADAS</v>
          </cell>
          <cell r="Q21294" t="str">
            <v>PROBABLES NO DESARRROLLADAS2023</v>
          </cell>
        </row>
        <row r="21295">
          <cell r="I21295">
            <v>0.14661387493658953</v>
          </cell>
          <cell r="J21295">
            <v>0.14661387493658953</v>
          </cell>
          <cell r="K21295">
            <v>4.3984162480976849E-2</v>
          </cell>
          <cell r="L21295">
            <v>4.3984162480976849E-2</v>
          </cell>
          <cell r="P21295" t="str">
            <v>PROBABLES NO DESARRROLLADAS</v>
          </cell>
          <cell r="Q21295" t="str">
            <v>PROBABLES NO DESARRROLLADAS2023</v>
          </cell>
        </row>
        <row r="21296">
          <cell r="I21296">
            <v>0.14013148519765203</v>
          </cell>
          <cell r="J21296">
            <v>0.14013148519765203</v>
          </cell>
          <cell r="K21296">
            <v>4.2039445559295605E-2</v>
          </cell>
          <cell r="L21296">
            <v>4.2039445559295605E-2</v>
          </cell>
          <cell r="P21296" t="str">
            <v>PROBABLES NO DESARRROLLADAS</v>
          </cell>
          <cell r="Q21296" t="str">
            <v>PROBABLES NO DESARRROLLADAS2023</v>
          </cell>
        </row>
        <row r="21297">
          <cell r="I21297">
            <v>0.14301369342826312</v>
          </cell>
          <cell r="J21297">
            <v>0.14301369342826312</v>
          </cell>
          <cell r="K21297">
            <v>4.2904108028478945E-2</v>
          </cell>
          <cell r="L21297">
            <v>4.2904108028478945E-2</v>
          </cell>
          <cell r="P21297" t="str">
            <v>PROBABLES NO DESARRROLLADAS</v>
          </cell>
          <cell r="Q21297" t="str">
            <v>PROBABLES NO DESARRROLLADAS2023</v>
          </cell>
        </row>
        <row r="21298">
          <cell r="I21298">
            <v>0.14121810986842373</v>
          </cell>
          <cell r="J21298">
            <v>0.14121810986842373</v>
          </cell>
          <cell r="K21298">
            <v>4.2365432960527125E-2</v>
          </cell>
          <cell r="L21298">
            <v>4.2365432960527125E-2</v>
          </cell>
          <cell r="P21298" t="str">
            <v>PROBABLES NO DESARRROLLADAS</v>
          </cell>
          <cell r="Q21298" t="str">
            <v>PROBABLES NO DESARRROLLADAS2023</v>
          </cell>
        </row>
        <row r="21299">
          <cell r="I21299">
            <v>0.13497428862872751</v>
          </cell>
          <cell r="J21299">
            <v>0.13497428862872751</v>
          </cell>
          <cell r="K21299">
            <v>4.0492286588618254E-2</v>
          </cell>
          <cell r="L21299">
            <v>4.0492286588618254E-2</v>
          </cell>
          <cell r="P21299" t="str">
            <v>PROBABLES NO DESARRROLLADAS</v>
          </cell>
          <cell r="Q21299" t="str">
            <v>PROBABLES NO DESARRROLLADAS2023</v>
          </cell>
        </row>
        <row r="21300">
          <cell r="I21300">
            <v>0.13775042423493122</v>
          </cell>
          <cell r="J21300">
            <v>0.13775042423493122</v>
          </cell>
          <cell r="K21300">
            <v>4.1325127270479364E-2</v>
          </cell>
          <cell r="L21300">
            <v>4.1325127270479364E-2</v>
          </cell>
          <cell r="P21300" t="str">
            <v>PROBABLES NO DESARRROLLADAS</v>
          </cell>
          <cell r="Q21300" t="str">
            <v>PROBABLES NO DESARRROLLADAS2023</v>
          </cell>
        </row>
        <row r="21301">
          <cell r="I21301">
            <v>0.13165992333942464</v>
          </cell>
          <cell r="J21301">
            <v>0.13165992333942464</v>
          </cell>
          <cell r="K21301">
            <v>3.9497977001827396E-2</v>
          </cell>
          <cell r="L21301">
            <v>3.9497977001827396E-2</v>
          </cell>
          <cell r="P21301" t="str">
            <v>PROBABLES NO DESARRROLLADAS</v>
          </cell>
          <cell r="Q21301" t="str">
            <v>PROBABLES NO DESARRROLLADAS2023</v>
          </cell>
        </row>
        <row r="21302">
          <cell r="I21302">
            <v>0.13436788946249489</v>
          </cell>
          <cell r="J21302">
            <v>0.13436788946249489</v>
          </cell>
          <cell r="K21302">
            <v>4.0310366838748474E-2</v>
          </cell>
          <cell r="L21302">
            <v>4.0310366838748474E-2</v>
          </cell>
          <cell r="P21302" t="str">
            <v>PROBABLES NO DESARRROLLADAS</v>
          </cell>
          <cell r="Q21302" t="str">
            <v>PROBABLES NO DESARRROLLADAS2023</v>
          </cell>
        </row>
        <row r="21303">
          <cell r="I21303">
            <v>0.13268085679097094</v>
          </cell>
          <cell r="J21303">
            <v>0.13268085679097094</v>
          </cell>
          <cell r="K21303">
            <v>3.9804257037291284E-2</v>
          </cell>
          <cell r="L21303">
            <v>3.9804257037291284E-2</v>
          </cell>
          <cell r="P21303" t="str">
            <v>PROBABLES NO DESARRROLLADAS</v>
          </cell>
          <cell r="Q21303" t="str">
            <v>PROBABLES NO DESARRROLLADAS2024</v>
          </cell>
        </row>
        <row r="21304">
          <cell r="P21304" t="str">
            <v>PROBABLES NO DESARRROLLADAS</v>
          </cell>
          <cell r="Q21304" t="str">
            <v>PROBABLES NO DESARRROLLADAS2024</v>
          </cell>
        </row>
        <row r="21305">
          <cell r="P21305" t="str">
            <v>PROBABLES NO DESARRROLLADAS</v>
          </cell>
          <cell r="Q21305" t="str">
            <v>PROBABLES NO DESARRROLLADAS2012</v>
          </cell>
        </row>
        <row r="21306">
          <cell r="P21306" t="str">
            <v>PROBABLES NO DESARRROLLADAS</v>
          </cell>
          <cell r="Q21306" t="str">
            <v>PROBABLES NO DESARRROLLADAS2012</v>
          </cell>
        </row>
        <row r="21307">
          <cell r="P21307" t="str">
            <v>PROBABLES NO DESARRROLLADAS</v>
          </cell>
          <cell r="Q21307" t="str">
            <v>PROBABLES NO DESARRROLLADAS2012</v>
          </cell>
        </row>
        <row r="21308">
          <cell r="P21308" t="str">
            <v>PROBABLES NO DESARRROLLADAS</v>
          </cell>
          <cell r="Q21308" t="str">
            <v>PROBABLES NO DESARRROLLADAS2012</v>
          </cell>
        </row>
        <row r="21309">
          <cell r="P21309" t="str">
            <v>PROBABLES NO DESARRROLLADAS</v>
          </cell>
          <cell r="Q21309" t="str">
            <v>PROBABLES NO DESARRROLLADAS2012</v>
          </cell>
        </row>
        <row r="21310">
          <cell r="P21310" t="str">
            <v>PROBABLES NO DESARRROLLADAS</v>
          </cell>
          <cell r="Q21310" t="str">
            <v>PROBABLES NO DESARRROLLADAS2012</v>
          </cell>
        </row>
        <row r="21311">
          <cell r="P21311" t="str">
            <v>PROBABLES NO DESARRROLLADAS</v>
          </cell>
          <cell r="Q21311" t="str">
            <v>PROBABLES NO DESARRROLLADAS2012</v>
          </cell>
        </row>
        <row r="21312">
          <cell r="P21312" t="str">
            <v>PROBABLES NO DESARRROLLADAS</v>
          </cell>
          <cell r="Q21312" t="str">
            <v>PROBABLES NO DESARRROLLADAS2012</v>
          </cell>
        </row>
        <row r="21313">
          <cell r="P21313" t="str">
            <v>PROBABLES NO DESARRROLLADAS</v>
          </cell>
          <cell r="Q21313" t="str">
            <v>PROBABLES NO DESARRROLLADAS2012</v>
          </cell>
        </row>
        <row r="21314">
          <cell r="P21314" t="str">
            <v>PROBABLES NO DESARRROLLADAS</v>
          </cell>
          <cell r="Q21314" t="str">
            <v>PROBABLES NO DESARRROLLADAS2012</v>
          </cell>
        </row>
        <row r="21315">
          <cell r="P21315" t="str">
            <v>PROBABLES NO DESARRROLLADAS</v>
          </cell>
          <cell r="Q21315" t="str">
            <v>PROBABLES NO DESARRROLLADAS2012</v>
          </cell>
        </row>
        <row r="21316">
          <cell r="P21316" t="str">
            <v>PROBABLES NO DESARRROLLADAS</v>
          </cell>
          <cell r="Q21316" t="str">
            <v>PROBABLES NO DESARRROLLADAS2012</v>
          </cell>
        </row>
        <row r="21317">
          <cell r="I21317">
            <v>5.5507866618875367E-7</v>
          </cell>
          <cell r="J21317">
            <v>5.5507866618875367E-7</v>
          </cell>
          <cell r="K21317">
            <v>1.6652359985662522E-7</v>
          </cell>
          <cell r="L21317">
            <v>1.6652359985662522E-7</v>
          </cell>
          <cell r="P21317" t="str">
            <v>PROBABLES NO DESARRROLLADAS</v>
          </cell>
          <cell r="Q21317" t="str">
            <v>PROBABLES NO DESARRROLLADAS2013</v>
          </cell>
        </row>
        <row r="21318">
          <cell r="I21318">
            <v>1.1579771718957588E-4</v>
          </cell>
          <cell r="J21318">
            <v>1.1579771718957588E-4</v>
          </cell>
          <cell r="K21318">
            <v>3.4739315156872781E-5</v>
          </cell>
          <cell r="L21318">
            <v>3.4739315156872781E-5</v>
          </cell>
          <cell r="P21318" t="str">
            <v>PROBABLES NO DESARRROLLADAS</v>
          </cell>
          <cell r="Q21318" t="str">
            <v>PROBABLES NO DESARRROLLADAS2013</v>
          </cell>
        </row>
        <row r="21319">
          <cell r="I21319">
            <v>9.1741746257885382E-4</v>
          </cell>
          <cell r="J21319">
            <v>9.1741746257885382E-4</v>
          </cell>
          <cell r="K21319">
            <v>2.7522523877365621E-4</v>
          </cell>
          <cell r="L21319">
            <v>2.7522523877365621E-4</v>
          </cell>
          <cell r="P21319" t="str">
            <v>PROBABLES NO DESARRROLLADAS</v>
          </cell>
          <cell r="Q21319" t="str">
            <v>PROBABLES NO DESARRROLLADAS2013</v>
          </cell>
        </row>
        <row r="21320">
          <cell r="I21320">
            <v>4.1061607780157865E-3</v>
          </cell>
          <cell r="J21320">
            <v>4.1061607780157865E-3</v>
          </cell>
          <cell r="K21320">
            <v>1.2318482334047352E-3</v>
          </cell>
          <cell r="L21320">
            <v>1.2318482334047352E-3</v>
          </cell>
          <cell r="P21320" t="str">
            <v>PROBABLES NO DESARRROLLADAS</v>
          </cell>
          <cell r="Q21320" t="str">
            <v>PROBABLES NO DESARRROLLADAS2013</v>
          </cell>
        </row>
        <row r="21321">
          <cell r="I21321">
            <v>1.6934357303168054E-2</v>
          </cell>
          <cell r="J21321">
            <v>1.6934357303168054E-2</v>
          </cell>
          <cell r="K21321">
            <v>5.0803071909504179E-3</v>
          </cell>
          <cell r="L21321">
            <v>5.0803071909504179E-3</v>
          </cell>
          <cell r="P21321" t="str">
            <v>PROBABLES NO DESARRROLLADAS</v>
          </cell>
          <cell r="Q21321" t="str">
            <v>PROBABLES NO DESARRROLLADAS2013</v>
          </cell>
        </row>
        <row r="21322">
          <cell r="I21322">
            <v>5.9876838848743653E-2</v>
          </cell>
          <cell r="J21322">
            <v>5.9876838848743653E-2</v>
          </cell>
          <cell r="K21322">
            <v>1.7963051654623096E-2</v>
          </cell>
          <cell r="L21322">
            <v>1.7963051654623096E-2</v>
          </cell>
          <cell r="P21322" t="str">
            <v>PROBABLES NO DESARRROLLADAS</v>
          </cell>
          <cell r="Q21322" t="str">
            <v>PROBABLES NO DESARRROLLADAS2013</v>
          </cell>
        </row>
        <row r="21323">
          <cell r="I21323">
            <v>0.21537373638182322</v>
          </cell>
          <cell r="J21323">
            <v>0.21537373638182322</v>
          </cell>
          <cell r="K21323">
            <v>6.4612120914546961E-2</v>
          </cell>
          <cell r="L21323">
            <v>6.4612120914546961E-2</v>
          </cell>
          <cell r="P21323" t="str">
            <v>PROBABLES NO DESARRROLLADAS</v>
          </cell>
          <cell r="Q21323" t="str">
            <v>PROBABLES NO DESARRROLLADAS2013</v>
          </cell>
        </row>
        <row r="21324">
          <cell r="I21324">
            <v>0.33812252017739935</v>
          </cell>
          <cell r="J21324">
            <v>0.33812252017739935</v>
          </cell>
          <cell r="K21324">
            <v>0.10143675605321979</v>
          </cell>
          <cell r="L21324">
            <v>0.10143675605321979</v>
          </cell>
          <cell r="P21324" t="str">
            <v>PROBABLES NO DESARRROLLADAS</v>
          </cell>
          <cell r="Q21324" t="str">
            <v>PROBABLES NO DESARRROLLADAS2013</v>
          </cell>
        </row>
        <row r="21325">
          <cell r="I21325">
            <v>0.32721534210716013</v>
          </cell>
          <cell r="J21325">
            <v>0.32721534210716013</v>
          </cell>
          <cell r="K21325">
            <v>9.816460263214806E-2</v>
          </cell>
          <cell r="L21325">
            <v>9.816460263214806E-2</v>
          </cell>
          <cell r="P21325" t="str">
            <v>PROBABLES NO DESARRROLLADAS</v>
          </cell>
          <cell r="Q21325" t="str">
            <v>PROBABLES NO DESARRROLLADAS2013</v>
          </cell>
        </row>
        <row r="21326">
          <cell r="I21326">
            <v>0.33812252017739935</v>
          </cell>
          <cell r="J21326">
            <v>0.33812252017739935</v>
          </cell>
          <cell r="K21326">
            <v>0.10143675605321979</v>
          </cell>
          <cell r="L21326">
            <v>0.10143675605321979</v>
          </cell>
          <cell r="P21326" t="str">
            <v>PROBABLES NO DESARRROLLADAS</v>
          </cell>
          <cell r="Q21326" t="str">
            <v>PROBABLES NO DESARRROLLADAS2013</v>
          </cell>
        </row>
        <row r="21327">
          <cell r="I21327">
            <v>0.32721534210716013</v>
          </cell>
          <cell r="J21327">
            <v>0.32721534210716013</v>
          </cell>
          <cell r="K21327">
            <v>9.816460263214806E-2</v>
          </cell>
          <cell r="L21327">
            <v>9.816460263214806E-2</v>
          </cell>
          <cell r="P21327" t="str">
            <v>PROBABLES NO DESARRROLLADAS</v>
          </cell>
          <cell r="Q21327" t="str">
            <v>PROBABLES NO DESARRROLLADAS2013</v>
          </cell>
        </row>
        <row r="21328">
          <cell r="I21328">
            <v>0.33812252017739935</v>
          </cell>
          <cell r="J21328">
            <v>0.33812252017739935</v>
          </cell>
          <cell r="K21328">
            <v>0.10143675605321979</v>
          </cell>
          <cell r="L21328">
            <v>0.10143675605321979</v>
          </cell>
          <cell r="P21328" t="str">
            <v>PROBABLES NO DESARRROLLADAS</v>
          </cell>
          <cell r="Q21328" t="str">
            <v>PROBABLES NO DESARRROLLADAS2013</v>
          </cell>
        </row>
        <row r="21329">
          <cell r="I21329">
            <v>0.33812252017739935</v>
          </cell>
          <cell r="J21329">
            <v>0.33812252017739935</v>
          </cell>
          <cell r="K21329">
            <v>0.10143675605321979</v>
          </cell>
          <cell r="L21329">
            <v>0.10143675605321979</v>
          </cell>
          <cell r="P21329" t="str">
            <v>PROBABLES NO DESARRROLLADAS</v>
          </cell>
          <cell r="Q21329" t="str">
            <v>PROBABLES NO DESARRROLLADAS2014</v>
          </cell>
        </row>
        <row r="21330">
          <cell r="I21330">
            <v>0.3054009859666833</v>
          </cell>
          <cell r="J21330">
            <v>0.3054009859666833</v>
          </cell>
          <cell r="K21330">
            <v>9.1620295790004996E-2</v>
          </cell>
          <cell r="L21330">
            <v>9.1620295790004996E-2</v>
          </cell>
          <cell r="P21330" t="str">
            <v>PROBABLES NO DESARRROLLADAS</v>
          </cell>
          <cell r="Q21330" t="str">
            <v>PROBABLES NO DESARRROLLADAS2014</v>
          </cell>
        </row>
        <row r="21331">
          <cell r="I21331">
            <v>0.33812252017739935</v>
          </cell>
          <cell r="J21331">
            <v>0.33812252017739935</v>
          </cell>
          <cell r="K21331">
            <v>0.10143675605321979</v>
          </cell>
          <cell r="L21331">
            <v>0.10143675605321979</v>
          </cell>
          <cell r="P21331" t="str">
            <v>PROBABLES NO DESARRROLLADAS</v>
          </cell>
          <cell r="Q21331" t="str">
            <v>PROBABLES NO DESARRROLLADAS2014</v>
          </cell>
        </row>
        <row r="21332">
          <cell r="I21332">
            <v>0.32721534210716013</v>
          </cell>
          <cell r="J21332">
            <v>0.32721534210716013</v>
          </cell>
          <cell r="K21332">
            <v>9.816460263214806E-2</v>
          </cell>
          <cell r="L21332">
            <v>9.816460263214806E-2</v>
          </cell>
          <cell r="P21332" t="str">
            <v>PROBABLES NO DESARRROLLADAS</v>
          </cell>
          <cell r="Q21332" t="str">
            <v>PROBABLES NO DESARRROLLADAS2014</v>
          </cell>
        </row>
        <row r="21333">
          <cell r="I21333">
            <v>0.33812252017739935</v>
          </cell>
          <cell r="J21333">
            <v>0.33812252017739935</v>
          </cell>
          <cell r="K21333">
            <v>0.10143675605321979</v>
          </cell>
          <cell r="L21333">
            <v>0.10143675605321979</v>
          </cell>
          <cell r="P21333" t="str">
            <v>PROBABLES NO DESARRROLLADAS</v>
          </cell>
          <cell r="Q21333" t="str">
            <v>PROBABLES NO DESARRROLLADAS2014</v>
          </cell>
        </row>
        <row r="21334">
          <cell r="I21334">
            <v>0.32721534210716013</v>
          </cell>
          <cell r="J21334">
            <v>0.32721534210716013</v>
          </cell>
          <cell r="K21334">
            <v>9.816460263214806E-2</v>
          </cell>
          <cell r="L21334">
            <v>9.816460263214806E-2</v>
          </cell>
          <cell r="P21334" t="str">
            <v>PROBABLES NO DESARRROLLADAS</v>
          </cell>
          <cell r="Q21334" t="str">
            <v>PROBABLES NO DESARRROLLADAS2014</v>
          </cell>
        </row>
        <row r="21335">
          <cell r="I21335">
            <v>0.33818660963630093</v>
          </cell>
          <cell r="J21335">
            <v>0.33818660963630093</v>
          </cell>
          <cell r="K21335">
            <v>0.10145598289089029</v>
          </cell>
          <cell r="L21335">
            <v>0.10145598289089029</v>
          </cell>
          <cell r="P21335" t="str">
            <v>PROBABLES NO DESARRROLLADAS</v>
          </cell>
          <cell r="Q21335" t="str">
            <v>PROBABLES NO DESARRROLLADAS2014</v>
          </cell>
        </row>
        <row r="21336">
          <cell r="I21336">
            <v>0.34250355416102979</v>
          </cell>
          <cell r="J21336">
            <v>0.34250355416102979</v>
          </cell>
          <cell r="K21336">
            <v>0.10275106624830894</v>
          </cell>
          <cell r="L21336">
            <v>0.10275106624830894</v>
          </cell>
          <cell r="P21336" t="str">
            <v>PROBABLES NO DESARRROLLADAS</v>
          </cell>
          <cell r="Q21336" t="str">
            <v>PROBABLES NO DESARRROLLADAS2014</v>
          </cell>
        </row>
        <row r="21337">
          <cell r="I21337">
            <v>0.33784968773503726</v>
          </cell>
          <cell r="J21337">
            <v>0.33784968773503726</v>
          </cell>
          <cell r="K21337">
            <v>0.10135490632051117</v>
          </cell>
          <cell r="L21337">
            <v>0.10135490632051117</v>
          </cell>
          <cell r="P21337" t="str">
            <v>PROBABLES NO DESARRROLLADAS</v>
          </cell>
          <cell r="Q21337" t="str">
            <v>PROBABLES NO DESARRROLLADAS2014</v>
          </cell>
        </row>
        <row r="21338">
          <cell r="I21338">
            <v>0.35562792979600294</v>
          </cell>
          <cell r="J21338">
            <v>0.35562792979600294</v>
          </cell>
          <cell r="K21338">
            <v>0.10668837893880087</v>
          </cell>
          <cell r="L21338">
            <v>0.10668837893880087</v>
          </cell>
          <cell r="P21338" t="str">
            <v>PROBABLES NO DESARRROLLADAS</v>
          </cell>
          <cell r="Q21338" t="str">
            <v>PROBABLES NO DESARRROLLADAS2014</v>
          </cell>
        </row>
        <row r="21339">
          <cell r="I21339">
            <v>0.35037633037404536</v>
          </cell>
          <cell r="J21339">
            <v>0.35037633037404536</v>
          </cell>
          <cell r="K21339">
            <v>0.1051128991122136</v>
          </cell>
          <cell r="L21339">
            <v>0.1051128991122136</v>
          </cell>
          <cell r="P21339" t="str">
            <v>PROBABLES NO DESARRROLLADAS</v>
          </cell>
          <cell r="Q21339" t="str">
            <v>PROBABLES NO DESARRROLLADAS2014</v>
          </cell>
        </row>
        <row r="21340">
          <cell r="I21340">
            <v>0.36839443585873255</v>
          </cell>
          <cell r="J21340">
            <v>0.36839443585873255</v>
          </cell>
          <cell r="K21340">
            <v>0.11051833075761977</v>
          </cell>
          <cell r="L21340">
            <v>0.11051833075761977</v>
          </cell>
          <cell r="P21340" t="str">
            <v>PROBABLES NO DESARRROLLADAS</v>
          </cell>
          <cell r="Q21340" t="str">
            <v>PROBABLES NO DESARRROLLADAS2014</v>
          </cell>
        </row>
        <row r="21341">
          <cell r="I21341">
            <v>0.37464522417247731</v>
          </cell>
          <cell r="J21341">
            <v>0.37464522417247731</v>
          </cell>
          <cell r="K21341">
            <v>0.11239356725174317</v>
          </cell>
          <cell r="L21341">
            <v>0.11239356725174317</v>
          </cell>
          <cell r="P21341" t="str">
            <v>PROBABLES NO DESARRROLLADAS</v>
          </cell>
          <cell r="Q21341" t="str">
            <v>PROBABLES NO DESARRROLLADAS2015</v>
          </cell>
        </row>
        <row r="21342">
          <cell r="I21342">
            <v>0.33824674307138392</v>
          </cell>
          <cell r="J21342">
            <v>0.33824674307138392</v>
          </cell>
          <cell r="K21342">
            <v>0.10147402292141516</v>
          </cell>
          <cell r="L21342">
            <v>0.10147402292141516</v>
          </cell>
          <cell r="P21342" t="str">
            <v>PROBABLES NO DESARRROLLADAS</v>
          </cell>
          <cell r="Q21342" t="str">
            <v>PROBABLES NO DESARRROLLADAS2015</v>
          </cell>
        </row>
        <row r="21343">
          <cell r="I21343">
            <v>0.37063255012315366</v>
          </cell>
          <cell r="J21343">
            <v>0.37063255012315366</v>
          </cell>
          <cell r="K21343">
            <v>0.11118976503694608</v>
          </cell>
          <cell r="L21343">
            <v>0.11118976503694608</v>
          </cell>
          <cell r="P21343" t="str">
            <v>PROBABLES NO DESARRROLLADAS</v>
          </cell>
          <cell r="Q21343" t="str">
            <v>PROBABLES NO DESARRROLLADAS2015</v>
          </cell>
        </row>
        <row r="21344">
          <cell r="I21344">
            <v>0.35485774591016567</v>
          </cell>
          <cell r="J21344">
            <v>0.35485774591016567</v>
          </cell>
          <cell r="K21344">
            <v>0.10645732377304971</v>
          </cell>
          <cell r="L21344">
            <v>0.10645732377304971</v>
          </cell>
          <cell r="P21344" t="str">
            <v>PROBABLES NO DESARRROLLADAS</v>
          </cell>
          <cell r="Q21344" t="str">
            <v>PROBABLES NO DESARRROLLADAS2015</v>
          </cell>
        </row>
        <row r="21345">
          <cell r="I21345">
            <v>0.36278045365466932</v>
          </cell>
          <cell r="J21345">
            <v>0.36278045365466932</v>
          </cell>
          <cell r="K21345">
            <v>0.10883413609640082</v>
          </cell>
          <cell r="L21345">
            <v>0.10883413609640082</v>
          </cell>
          <cell r="P21345" t="str">
            <v>PROBABLES NO DESARRROLLADAS</v>
          </cell>
          <cell r="Q21345" t="str">
            <v>PROBABLES NO DESARRROLLADAS2015</v>
          </cell>
        </row>
        <row r="21346">
          <cell r="I21346">
            <v>0.3473362113001135</v>
          </cell>
          <cell r="J21346">
            <v>0.3473362113001135</v>
          </cell>
          <cell r="K21346">
            <v>0.10420086339003401</v>
          </cell>
          <cell r="L21346">
            <v>0.10420086339003401</v>
          </cell>
          <cell r="P21346" t="str">
            <v>PROBABLES NO DESARRROLLADAS</v>
          </cell>
          <cell r="Q21346" t="str">
            <v>PROBABLES NO DESARRROLLADAS2015</v>
          </cell>
        </row>
        <row r="21347">
          <cell r="I21347">
            <v>0.35508728929198358</v>
          </cell>
          <cell r="J21347">
            <v>0.35508728929198358</v>
          </cell>
          <cell r="K21347">
            <v>0.1065261867875951</v>
          </cell>
          <cell r="L21347">
            <v>0.1065261867875951</v>
          </cell>
          <cell r="P21347" t="str">
            <v>PROBABLES NO DESARRROLLADAS</v>
          </cell>
          <cell r="Q21347" t="str">
            <v>PROBABLES NO DESARRROLLADAS2015</v>
          </cell>
        </row>
        <row r="21348">
          <cell r="I21348">
            <v>0.35123759826173301</v>
          </cell>
          <cell r="J21348">
            <v>0.35123759826173301</v>
          </cell>
          <cell r="K21348">
            <v>0.1053712794785199</v>
          </cell>
          <cell r="L21348">
            <v>0.1053712794785199</v>
          </cell>
          <cell r="P21348" t="str">
            <v>PROBABLES NO DESARRROLLADAS</v>
          </cell>
          <cell r="Q21348" t="str">
            <v>PROBABLES NO DESARRROLLADAS2015</v>
          </cell>
        </row>
        <row r="21349">
          <cell r="I21349">
            <v>0.33627950821753755</v>
          </cell>
          <cell r="J21349">
            <v>0.33627950821753755</v>
          </cell>
          <cell r="K21349">
            <v>0.10088385246526128</v>
          </cell>
          <cell r="L21349">
            <v>0.10088385246526128</v>
          </cell>
          <cell r="P21349" t="str">
            <v>PROBABLES NO DESARRROLLADAS</v>
          </cell>
          <cell r="Q21349" t="str">
            <v>PROBABLES NO DESARRROLLADAS2015</v>
          </cell>
        </row>
        <row r="21350">
          <cell r="I21350">
            <v>0.34377850786486802</v>
          </cell>
          <cell r="J21350">
            <v>0.34377850786486802</v>
          </cell>
          <cell r="K21350">
            <v>0.10313355235946041</v>
          </cell>
          <cell r="L21350">
            <v>0.10313355235946041</v>
          </cell>
          <cell r="P21350" t="str">
            <v>PROBABLES NO DESARRROLLADAS</v>
          </cell>
          <cell r="Q21350" t="str">
            <v>PROBABLES NO DESARRROLLADAS2015</v>
          </cell>
        </row>
        <row r="21351">
          <cell r="I21351">
            <v>0.32913471100778602</v>
          </cell>
          <cell r="J21351">
            <v>0.32913471100778602</v>
          </cell>
          <cell r="K21351">
            <v>9.8740413302335808E-2</v>
          </cell>
          <cell r="L21351">
            <v>9.8740413302335808E-2</v>
          </cell>
          <cell r="P21351" t="str">
            <v>PROBABLES NO DESARRROLLADAS</v>
          </cell>
          <cell r="Q21351" t="str">
            <v>PROBABLES NO DESARRROLLADAS2015</v>
          </cell>
        </row>
        <row r="21352">
          <cell r="I21352">
            <v>0.33647095841915869</v>
          </cell>
          <cell r="J21352">
            <v>0.33647095841915869</v>
          </cell>
          <cell r="K21352">
            <v>0.10094128752574758</v>
          </cell>
          <cell r="L21352">
            <v>0.10094128752574758</v>
          </cell>
          <cell r="P21352" t="str">
            <v>PROBABLES NO DESARRROLLADAS</v>
          </cell>
          <cell r="Q21352" t="str">
            <v>PROBABLES NO DESARRROLLADAS2015</v>
          </cell>
        </row>
        <row r="21353">
          <cell r="I21353">
            <v>0.33281444165732765</v>
          </cell>
          <cell r="J21353">
            <v>0.33281444165732765</v>
          </cell>
          <cell r="K21353">
            <v>9.9844332497198332E-2</v>
          </cell>
          <cell r="L21353">
            <v>9.9844332497198332E-2</v>
          </cell>
          <cell r="P21353" t="str">
            <v>PROBABLES NO DESARRROLLADAS</v>
          </cell>
          <cell r="Q21353" t="str">
            <v>PROBABLES NO DESARRROLLADAS2016</v>
          </cell>
        </row>
        <row r="21354">
          <cell r="I21354">
            <v>0.30806596248484674</v>
          </cell>
          <cell r="J21354">
            <v>0.30806596248484674</v>
          </cell>
          <cell r="K21354">
            <v>9.2419788745454035E-2</v>
          </cell>
          <cell r="L21354">
            <v>9.2419788745454035E-2</v>
          </cell>
          <cell r="P21354" t="str">
            <v>PROBABLES NO DESARRROLLADAS</v>
          </cell>
          <cell r="Q21354" t="str">
            <v>PROBABLES NO DESARRROLLADAS2016</v>
          </cell>
        </row>
        <row r="21355">
          <cell r="I21355">
            <v>0.32584501118065484</v>
          </cell>
          <cell r="J21355">
            <v>0.32584501118065484</v>
          </cell>
          <cell r="K21355">
            <v>9.7753503354196414E-2</v>
          </cell>
          <cell r="L21355">
            <v>9.7753503354196414E-2</v>
          </cell>
          <cell r="P21355" t="str">
            <v>PROBABLES NO DESARRROLLADAS</v>
          </cell>
          <cell r="Q21355" t="str">
            <v>PROBABLES NO DESARRROLLADAS2016</v>
          </cell>
        </row>
        <row r="21356">
          <cell r="I21356">
            <v>0.31195730121882287</v>
          </cell>
          <cell r="J21356">
            <v>0.31195730121882287</v>
          </cell>
          <cell r="K21356">
            <v>9.3587190365646833E-2</v>
          </cell>
          <cell r="L21356">
            <v>9.3587190365646833E-2</v>
          </cell>
          <cell r="P21356" t="str">
            <v>PROBABLES NO DESARRROLLADAS</v>
          </cell>
          <cell r="Q21356" t="str">
            <v>PROBABLES NO DESARRROLLADAS2016</v>
          </cell>
        </row>
        <row r="21357">
          <cell r="I21357">
            <v>0.31890271819748595</v>
          </cell>
          <cell r="J21357">
            <v>0.31890271819748595</v>
          </cell>
          <cell r="K21357">
            <v>9.56708154592458E-2</v>
          </cell>
          <cell r="L21357">
            <v>9.56708154592458E-2</v>
          </cell>
          <cell r="P21357" t="str">
            <v>PROBABLES NO DESARRROLLADAS</v>
          </cell>
          <cell r="Q21357" t="str">
            <v>PROBABLES NO DESARRROLLADAS2016</v>
          </cell>
        </row>
        <row r="21358">
          <cell r="I21358">
            <v>0.30530787186376879</v>
          </cell>
          <cell r="J21358">
            <v>0.30530787186376879</v>
          </cell>
          <cell r="K21358">
            <v>9.1592361559130642E-2</v>
          </cell>
          <cell r="L21358">
            <v>9.1592361559130642E-2</v>
          </cell>
          <cell r="P21358" t="str">
            <v>PROBABLES NO DESARRROLLADAS</v>
          </cell>
          <cell r="Q21358" t="str">
            <v>PROBABLES NO DESARRROLLADAS2016</v>
          </cell>
        </row>
        <row r="21359">
          <cell r="I21359">
            <v>0.31210217248296956</v>
          </cell>
          <cell r="J21359">
            <v>0.31210217248296956</v>
          </cell>
          <cell r="K21359">
            <v>9.3630651744890853E-2</v>
          </cell>
          <cell r="L21359">
            <v>9.3630651744890853E-2</v>
          </cell>
          <cell r="P21359" t="str">
            <v>PROBABLES NO DESARRROLLADAS</v>
          </cell>
          <cell r="Q21359" t="str">
            <v>PROBABLES NO DESARRROLLADAS2016</v>
          </cell>
        </row>
        <row r="21360">
          <cell r="I21360">
            <v>0.3086996120468658</v>
          </cell>
          <cell r="J21360">
            <v>0.3086996120468658</v>
          </cell>
          <cell r="K21360">
            <v>9.2609883614059738E-2</v>
          </cell>
          <cell r="L21360">
            <v>9.2609883614059738E-2</v>
          </cell>
          <cell r="P21360" t="str">
            <v>PROBABLES NO DESARRROLLADAS</v>
          </cell>
          <cell r="Q21360" t="str">
            <v>PROBABLES NO DESARRROLLADAS2016</v>
          </cell>
        </row>
        <row r="21361">
          <cell r="I21361">
            <v>0.29553536558233623</v>
          </cell>
          <cell r="J21361">
            <v>0.29553536558233623</v>
          </cell>
          <cell r="K21361">
            <v>8.8660609674700852E-2</v>
          </cell>
          <cell r="L21361">
            <v>8.8660609674700852E-2</v>
          </cell>
          <cell r="P21361" t="str">
            <v>PROBABLES NO DESARRROLLADAS</v>
          </cell>
          <cell r="Q21361" t="str">
            <v>PROBABLES NO DESARRROLLADAS2016</v>
          </cell>
        </row>
        <row r="21362">
          <cell r="I21362">
            <v>0.30210775455021188</v>
          </cell>
          <cell r="J21362">
            <v>0.30210775455021188</v>
          </cell>
          <cell r="K21362">
            <v>9.063232636506359E-2</v>
          </cell>
          <cell r="L21362">
            <v>9.063232636506359E-2</v>
          </cell>
          <cell r="P21362" t="str">
            <v>PROBABLES NO DESARRROLLADAS</v>
          </cell>
          <cell r="Q21362" t="str">
            <v>PROBABLES NO DESARRROLLADAS2016</v>
          </cell>
        </row>
        <row r="21363">
          <cell r="I21363">
            <v>0.28922181661726187</v>
          </cell>
          <cell r="J21363">
            <v>0.28922181661726187</v>
          </cell>
          <cell r="K21363">
            <v>8.6766544985178509E-2</v>
          </cell>
          <cell r="L21363">
            <v>8.6766544985178509E-2</v>
          </cell>
          <cell r="P21363" t="str">
            <v>PROBABLES NO DESARRROLLADAS</v>
          </cell>
          <cell r="Q21363" t="str">
            <v>PROBABLES NO DESARRROLLADAS2016</v>
          </cell>
        </row>
        <row r="21364">
          <cell r="I21364">
            <v>0.29565095454407875</v>
          </cell>
          <cell r="J21364">
            <v>0.29565095454407875</v>
          </cell>
          <cell r="K21364">
            <v>8.8695286363223602E-2</v>
          </cell>
          <cell r="L21364">
            <v>8.8695286363223602E-2</v>
          </cell>
          <cell r="P21364" t="str">
            <v>PROBABLES NO DESARRROLLADAS</v>
          </cell>
          <cell r="Q21364" t="str">
            <v>PROBABLES NO DESARRROLLADAS2016</v>
          </cell>
        </row>
        <row r="21365">
          <cell r="I21365">
            <v>0.292420556848487</v>
          </cell>
          <cell r="J21365">
            <v>0.292420556848487</v>
          </cell>
          <cell r="K21365">
            <v>8.7726167054546111E-2</v>
          </cell>
          <cell r="L21365">
            <v>8.7726167054546111E-2</v>
          </cell>
          <cell r="P21365" t="str">
            <v>PROBABLES NO DESARRROLLADAS</v>
          </cell>
          <cell r="Q21365" t="str">
            <v>PROBABLES NO DESARRROLLADAS2017</v>
          </cell>
        </row>
        <row r="21366">
          <cell r="I21366">
            <v>0.2613733819070328</v>
          </cell>
          <cell r="J21366">
            <v>0.2613733819070328</v>
          </cell>
          <cell r="K21366">
            <v>7.8412014572109834E-2</v>
          </cell>
          <cell r="L21366">
            <v>7.8412014572109834E-2</v>
          </cell>
          <cell r="P21366" t="str">
            <v>PROBABLES NO DESARRROLLADAS</v>
          </cell>
          <cell r="Q21366" t="str">
            <v>PROBABLES NO DESARRROLLADAS2017</v>
          </cell>
        </row>
        <row r="21367">
          <cell r="I21367">
            <v>0.28636569398220596</v>
          </cell>
          <cell r="J21367">
            <v>0.28636569398220596</v>
          </cell>
          <cell r="K21367">
            <v>8.5909708194661788E-2</v>
          </cell>
          <cell r="L21367">
            <v>8.5909708194661788E-2</v>
          </cell>
          <cell r="P21367" t="str">
            <v>PROBABLES NO DESARRROLLADAS</v>
          </cell>
          <cell r="Q21367" t="str">
            <v>PROBABLES NO DESARRROLLADAS2017</v>
          </cell>
        </row>
        <row r="21368">
          <cell r="I21368">
            <v>0.27414475297215157</v>
          </cell>
          <cell r="J21368">
            <v>0.27414475297215157</v>
          </cell>
          <cell r="K21368">
            <v>8.2243425891645461E-2</v>
          </cell>
          <cell r="L21368">
            <v>8.2243425891645461E-2</v>
          </cell>
          <cell r="P21368" t="str">
            <v>PROBABLES NO DESARRROLLADAS</v>
          </cell>
          <cell r="Q21368" t="str">
            <v>PROBABLES NO DESARRROLLADAS2017</v>
          </cell>
        </row>
        <row r="21369">
          <cell r="I21369">
            <v>0.28023217299819086</v>
          </cell>
          <cell r="J21369">
            <v>0.28023217299819086</v>
          </cell>
          <cell r="K21369">
            <v>8.4069651899457282E-2</v>
          </cell>
          <cell r="L21369">
            <v>8.4069651899457282E-2</v>
          </cell>
          <cell r="P21369" t="str">
            <v>PROBABLES NO DESARRROLLADAS</v>
          </cell>
          <cell r="Q21369" t="str">
            <v>PROBABLES NO DESARRROLLADAS2017</v>
          </cell>
        </row>
        <row r="21370">
          <cell r="I21370">
            <v>0.26827047416626321</v>
          </cell>
          <cell r="J21370">
            <v>0.26827047416626321</v>
          </cell>
          <cell r="K21370">
            <v>8.0481142249878956E-2</v>
          </cell>
          <cell r="L21370">
            <v>8.0481142249878956E-2</v>
          </cell>
          <cell r="P21370" t="str">
            <v>PROBABLES NO DESARRROLLADAS</v>
          </cell>
          <cell r="Q21370" t="str">
            <v>PROBABLES NO DESARRROLLADAS2017</v>
          </cell>
        </row>
        <row r="21371">
          <cell r="I21371">
            <v>0.27422489940765832</v>
          </cell>
          <cell r="J21371">
            <v>0.27422489940765832</v>
          </cell>
          <cell r="K21371">
            <v>8.2267469822297476E-2</v>
          </cell>
          <cell r="L21371">
            <v>8.2267469822297476E-2</v>
          </cell>
          <cell r="P21371" t="str">
            <v>PROBABLES NO DESARRROLLADAS</v>
          </cell>
          <cell r="Q21371" t="str">
            <v>PROBABLES NO DESARRROLLADAS2017</v>
          </cell>
        </row>
        <row r="21372">
          <cell r="I21372">
            <v>0.27121962139062955</v>
          </cell>
          <cell r="J21372">
            <v>0.27121962139062955</v>
          </cell>
          <cell r="K21372">
            <v>8.1365886417188851E-2</v>
          </cell>
          <cell r="L21372">
            <v>8.1365886417188851E-2</v>
          </cell>
          <cell r="P21372" t="str">
            <v>PROBABLES NO DESARRROLLADAS</v>
          </cell>
          <cell r="Q21372" t="str">
            <v>PROBABLES NO DESARRROLLADAS2017</v>
          </cell>
        </row>
        <row r="21373">
          <cell r="I21373">
            <v>0.25963899789949496</v>
          </cell>
          <cell r="J21373">
            <v>0.25963899789949496</v>
          </cell>
          <cell r="K21373">
            <v>7.7891699369848494E-2</v>
          </cell>
          <cell r="L21373">
            <v>7.7891699369848494E-2</v>
          </cell>
          <cell r="P21373" t="str">
            <v>PROBABLES NO DESARRROLLADAS</v>
          </cell>
          <cell r="Q21373" t="str">
            <v>PROBABLES NO DESARRROLLADAS2017</v>
          </cell>
        </row>
        <row r="21374">
          <cell r="I21374">
            <v>0.26539815412331474</v>
          </cell>
          <cell r="J21374">
            <v>0.26539815412331474</v>
          </cell>
          <cell r="K21374">
            <v>7.9619446236994421E-2</v>
          </cell>
          <cell r="L21374">
            <v>7.9619446236994421E-2</v>
          </cell>
          <cell r="P21374" t="str">
            <v>PROBABLES NO DESARRROLLADAS</v>
          </cell>
          <cell r="Q21374" t="str">
            <v>PROBABLES NO DESARRROLLADAS2017</v>
          </cell>
        </row>
        <row r="21375">
          <cell r="I21375">
            <v>0.25406377212772219</v>
          </cell>
          <cell r="J21375">
            <v>0.25406377212772219</v>
          </cell>
          <cell r="K21375">
            <v>7.6219131638316659E-2</v>
          </cell>
          <cell r="L21375">
            <v>7.6219131638316659E-2</v>
          </cell>
          <cell r="P21375" t="str">
            <v>PROBABLES NO DESARRROLLADAS</v>
          </cell>
          <cell r="Q21375" t="str">
            <v>PROBABLES NO DESARRROLLADAS2017</v>
          </cell>
        </row>
        <row r="21376">
          <cell r="I21376">
            <v>0.25969689610820684</v>
          </cell>
          <cell r="J21376">
            <v>0.25969689610820684</v>
          </cell>
          <cell r="K21376">
            <v>7.7909068832462056E-2</v>
          </cell>
          <cell r="L21376">
            <v>7.7909068832462056E-2</v>
          </cell>
          <cell r="P21376" t="str">
            <v>PROBABLES NO DESARRROLLADAS</v>
          </cell>
          <cell r="Q21376" t="str">
            <v>PROBABLES NO DESARRROLLADAS2017</v>
          </cell>
        </row>
        <row r="21377">
          <cell r="I21377">
            <v>0.25684485363373327</v>
          </cell>
          <cell r="J21377">
            <v>0.25684485363373327</v>
          </cell>
          <cell r="K21377">
            <v>7.7053456090119973E-2</v>
          </cell>
          <cell r="L21377">
            <v>7.7053456090119973E-2</v>
          </cell>
          <cell r="P21377" t="str">
            <v>PROBABLES NO DESARRROLLADAS</v>
          </cell>
          <cell r="Q21377" t="str">
            <v>PROBABLES NO DESARRROLLADAS2018</v>
          </cell>
        </row>
        <row r="21378">
          <cell r="I21378">
            <v>0.22956258478045088</v>
          </cell>
          <cell r="J21378">
            <v>0.22956258478045088</v>
          </cell>
          <cell r="K21378">
            <v>6.8868775434135249E-2</v>
          </cell>
          <cell r="L21378">
            <v>6.8868775434135249E-2</v>
          </cell>
          <cell r="P21378" t="str">
            <v>PROBABLES NO DESARRROLLADAS</v>
          </cell>
          <cell r="Q21378" t="str">
            <v>PROBABLES NO DESARRROLLADAS2018</v>
          </cell>
        </row>
        <row r="21379">
          <cell r="I21379">
            <v>0.25149979174406134</v>
          </cell>
          <cell r="J21379">
            <v>0.25149979174406134</v>
          </cell>
          <cell r="K21379">
            <v>7.544993752321838E-2</v>
          </cell>
          <cell r="L21379">
            <v>7.544993752321838E-2</v>
          </cell>
          <cell r="P21379" t="str">
            <v>PROBABLES NO DESARRROLLADAS</v>
          </cell>
          <cell r="Q21379" t="str">
            <v>PROBABLES NO DESARRROLLADAS2018</v>
          </cell>
        </row>
        <row r="21380">
          <cell r="I21380">
            <v>0.24075359795550183</v>
          </cell>
          <cell r="J21380">
            <v>0.24075359795550183</v>
          </cell>
          <cell r="K21380">
            <v>7.2226079386650557E-2</v>
          </cell>
          <cell r="L21380">
            <v>7.2226079386650557E-2</v>
          </cell>
          <cell r="P21380" t="str">
            <v>PROBABLES NO DESARRROLLADAS</v>
          </cell>
          <cell r="Q21380" t="str">
            <v>PROBABLES NO DESARRROLLADAS2018</v>
          </cell>
        </row>
        <row r="21381">
          <cell r="I21381">
            <v>0.24608614358611375</v>
          </cell>
          <cell r="J21381">
            <v>0.24608614358611375</v>
          </cell>
          <cell r="K21381">
            <v>7.3825843075834133E-2</v>
          </cell>
          <cell r="L21381">
            <v>7.3825843075834133E-2</v>
          </cell>
          <cell r="P21381" t="str">
            <v>PROBABLES NO DESARRROLLADAS</v>
          </cell>
          <cell r="Q21381" t="str">
            <v>PROBABLES NO DESARRROLLADAS2018</v>
          </cell>
        </row>
        <row r="21382">
          <cell r="I21382">
            <v>0.23556917652211584</v>
          </cell>
          <cell r="J21382">
            <v>0.23556917652211584</v>
          </cell>
          <cell r="K21382">
            <v>7.0670752956634747E-2</v>
          </cell>
          <cell r="L21382">
            <v>7.0670752956634747E-2</v>
          </cell>
          <cell r="P21382" t="str">
            <v>PROBABLES NO DESARRROLLADAS</v>
          </cell>
          <cell r="Q21382" t="str">
            <v>PROBABLES NO DESARRROLLADAS2018</v>
          </cell>
        </row>
        <row r="21383">
          <cell r="I21383">
            <v>0.24078476386256617</v>
          </cell>
          <cell r="J21383">
            <v>0.24078476386256617</v>
          </cell>
          <cell r="K21383">
            <v>7.2235429158769848E-2</v>
          </cell>
          <cell r="L21383">
            <v>7.2235429158769848E-2</v>
          </cell>
          <cell r="P21383" t="str">
            <v>PROBABLES NO DESARRROLLADAS</v>
          </cell>
          <cell r="Q21383" t="str">
            <v>PROBABLES NO DESARRROLLADAS2018</v>
          </cell>
        </row>
        <row r="21384">
          <cell r="I21384">
            <v>0.23813293957803308</v>
          </cell>
          <cell r="J21384">
            <v>0.23813293957803308</v>
          </cell>
          <cell r="K21384">
            <v>7.1439881873409938E-2</v>
          </cell>
          <cell r="L21384">
            <v>7.1439881873409938E-2</v>
          </cell>
          <cell r="P21384" t="str">
            <v>PROBABLES NO DESARRROLLADAS</v>
          </cell>
          <cell r="Q21384" t="str">
            <v>PROBABLES NO DESARRROLLADAS2018</v>
          </cell>
        </row>
        <row r="21385">
          <cell r="I21385">
            <v>0.22795285156043868</v>
          </cell>
          <cell r="J21385">
            <v>0.22795285156043868</v>
          </cell>
          <cell r="K21385">
            <v>6.8385855468131612E-2</v>
          </cell>
          <cell r="L21385">
            <v>6.8385855468131612E-2</v>
          </cell>
          <cell r="P21385" t="str">
            <v>PROBABLES NO DESARRROLLADAS</v>
          </cell>
          <cell r="Q21385" t="str">
            <v>PROBABLES NO DESARRROLLADAS2018</v>
          </cell>
        </row>
        <row r="21386">
          <cell r="I21386">
            <v>0.23299674149139277</v>
          </cell>
          <cell r="J21386">
            <v>0.23299674149139277</v>
          </cell>
          <cell r="K21386">
            <v>6.989902244741783E-2</v>
          </cell>
          <cell r="L21386">
            <v>6.989902244741783E-2</v>
          </cell>
          <cell r="P21386" t="str">
            <v>PROBABLES NO DESARRROLLADAS</v>
          </cell>
          <cell r="Q21386" t="str">
            <v>PROBABLES NO DESARRROLLADAS2018</v>
          </cell>
        </row>
        <row r="21387">
          <cell r="I21387">
            <v>0.22303428854551863</v>
          </cell>
          <cell r="J21387">
            <v>0.22303428854551863</v>
          </cell>
          <cell r="K21387">
            <v>6.6910286563655594E-2</v>
          </cell>
          <cell r="L21387">
            <v>6.6910286563655594E-2</v>
          </cell>
          <cell r="P21387" t="str">
            <v>PROBABLES NO DESARRROLLADAS</v>
          </cell>
          <cell r="Q21387" t="str">
            <v>PROBABLES NO DESARRROLLADAS2018</v>
          </cell>
        </row>
        <row r="21388">
          <cell r="I21388">
            <v>0.22796737674291334</v>
          </cell>
          <cell r="J21388">
            <v>0.22796737674291334</v>
          </cell>
          <cell r="K21388">
            <v>6.8390213022874027E-2</v>
          </cell>
          <cell r="L21388">
            <v>6.8390213022874027E-2</v>
          </cell>
          <cell r="P21388" t="str">
            <v>PROBABLES NO DESARRROLLADAS</v>
          </cell>
          <cell r="Q21388" t="str">
            <v>PROBABLES NO DESARRROLLADAS2018</v>
          </cell>
        </row>
        <row r="21389">
          <cell r="I21389">
            <v>0.22545173751375092</v>
          </cell>
          <cell r="J21389">
            <v>0.22545173751375092</v>
          </cell>
          <cell r="K21389">
            <v>6.7635521254125266E-2</v>
          </cell>
          <cell r="L21389">
            <v>6.7635521254125266E-2</v>
          </cell>
          <cell r="P21389" t="str">
            <v>PROBABLES NO DESARRROLLADAS</v>
          </cell>
          <cell r="Q21389" t="str">
            <v>PROBABLES NO DESARRROLLADAS2019</v>
          </cell>
        </row>
        <row r="21390">
          <cell r="I21390">
            <v>0.20149385970165276</v>
          </cell>
          <cell r="J21390">
            <v>0.20149385970165276</v>
          </cell>
          <cell r="K21390">
            <v>6.0448157910495827E-2</v>
          </cell>
          <cell r="L21390">
            <v>6.0448157910495827E-2</v>
          </cell>
          <cell r="P21390" t="str">
            <v>PROBABLES NO DESARRROLLADAS</v>
          </cell>
          <cell r="Q21390" t="str">
            <v>PROBABLES NO DESARRROLLADAS2019</v>
          </cell>
        </row>
        <row r="21391">
          <cell r="I21391">
            <v>0.22073766009188087</v>
          </cell>
          <cell r="J21391">
            <v>0.22073766009188087</v>
          </cell>
          <cell r="K21391">
            <v>6.6221298027564268E-2</v>
          </cell>
          <cell r="L21391">
            <v>6.6221298027564268E-2</v>
          </cell>
          <cell r="P21391" t="str">
            <v>PROBABLES NO DESARRROLLADAS</v>
          </cell>
          <cell r="Q21391" t="str">
            <v>PROBABLES NO DESARRROLLADAS2019</v>
          </cell>
        </row>
        <row r="21392">
          <cell r="I21392">
            <v>0.21129490978425916</v>
          </cell>
          <cell r="J21392">
            <v>0.21129490978425916</v>
          </cell>
          <cell r="K21392">
            <v>6.3388472935277759E-2</v>
          </cell>
          <cell r="L21392">
            <v>6.3388472935277759E-2</v>
          </cell>
          <cell r="P21392" t="str">
            <v>PROBABLES NO DESARRROLLADAS</v>
          </cell>
          <cell r="Q21392" t="str">
            <v>PROBABLES NO DESARRROLLADAS2019</v>
          </cell>
        </row>
        <row r="21393">
          <cell r="I21393">
            <v>0.21596379735561308</v>
          </cell>
          <cell r="J21393">
            <v>0.21596379735561308</v>
          </cell>
          <cell r="K21393">
            <v>6.4789139206683929E-2</v>
          </cell>
          <cell r="L21393">
            <v>6.4789139206683929E-2</v>
          </cell>
          <cell r="P21393" t="str">
            <v>PROBABLES NO DESARRROLLADAS</v>
          </cell>
          <cell r="Q21393" t="str">
            <v>PROBABLES NO DESARRROLLADAS2019</v>
          </cell>
        </row>
        <row r="21394">
          <cell r="I21394">
            <v>0.20672352401929048</v>
          </cell>
          <cell r="J21394">
            <v>0.20672352401929048</v>
          </cell>
          <cell r="K21394">
            <v>6.2017057205787124E-2</v>
          </cell>
          <cell r="L21394">
            <v>6.2017057205787124E-2</v>
          </cell>
          <cell r="P21394" t="str">
            <v>PROBABLES NO DESARRROLLADAS</v>
          </cell>
          <cell r="Q21394" t="str">
            <v>PROBABLES NO DESARRROLLADAS2019</v>
          </cell>
        </row>
        <row r="21395">
          <cell r="I21395">
            <v>0.21128962920199446</v>
          </cell>
          <cell r="J21395">
            <v>0.21128962920199446</v>
          </cell>
          <cell r="K21395">
            <v>6.3386888760598351E-2</v>
          </cell>
          <cell r="L21395">
            <v>6.3386888760598351E-2</v>
          </cell>
          <cell r="P21395" t="str">
            <v>PROBABLES NO DESARRROLLADAS</v>
          </cell>
          <cell r="Q21395" t="str">
            <v>PROBABLES NO DESARRROLLADAS2019</v>
          </cell>
        </row>
        <row r="21396">
          <cell r="I21396">
            <v>0.20895180487304973</v>
          </cell>
          <cell r="J21396">
            <v>0.20895180487304973</v>
          </cell>
          <cell r="K21396">
            <v>6.2685541461914934E-2</v>
          </cell>
          <cell r="L21396">
            <v>6.2685541461914934E-2</v>
          </cell>
          <cell r="P21396" t="str">
            <v>PROBABLES NO DESARRROLLADAS</v>
          </cell>
          <cell r="Q21396" t="str">
            <v>PROBABLES NO DESARRROLLADAS2019</v>
          </cell>
        </row>
        <row r="21397">
          <cell r="I21397">
            <v>0.20000903645034673</v>
          </cell>
          <cell r="J21397">
            <v>0.20000903645034673</v>
          </cell>
          <cell r="K21397">
            <v>6.000271093510403E-2</v>
          </cell>
          <cell r="L21397">
            <v>6.000271093510403E-2</v>
          </cell>
          <cell r="P21397" t="str">
            <v>PROBABLES NO DESARRROLLADAS</v>
          </cell>
          <cell r="Q21397" t="str">
            <v>PROBABLES NO DESARRROLLADAS2019</v>
          </cell>
        </row>
        <row r="21398">
          <cell r="I21398">
            <v>0.20442427644934327</v>
          </cell>
          <cell r="J21398">
            <v>0.20442427644934327</v>
          </cell>
          <cell r="K21398">
            <v>6.1327282934803003E-2</v>
          </cell>
          <cell r="L21398">
            <v>6.1327282934803003E-2</v>
          </cell>
          <cell r="P21398" t="str">
            <v>PROBABLES NO DESARRROLLADAS</v>
          </cell>
          <cell r="Q21398" t="str">
            <v>PROBABLES NO DESARRROLLADAS2019</v>
          </cell>
        </row>
        <row r="21399">
          <cell r="I21399">
            <v>0.19567366653145907</v>
          </cell>
          <cell r="J21399">
            <v>0.19567366653145907</v>
          </cell>
          <cell r="K21399">
            <v>5.870209995943771E-2</v>
          </cell>
          <cell r="L21399">
            <v>5.870209995943771E-2</v>
          </cell>
          <cell r="P21399" t="str">
            <v>PROBABLES NO DESARRROLLADAS</v>
          </cell>
          <cell r="Q21399" t="str">
            <v>PROBABLES NO DESARRROLLADAS2019</v>
          </cell>
        </row>
        <row r="21400">
          <cell r="I21400">
            <v>0.19999156237836452</v>
          </cell>
          <cell r="J21400">
            <v>0.19999156237836452</v>
          </cell>
          <cell r="K21400">
            <v>5.9997468713509354E-2</v>
          </cell>
          <cell r="L21400">
            <v>5.9997468713509354E-2</v>
          </cell>
          <cell r="P21400" t="str">
            <v>PROBABLES NO DESARRROLLADAS</v>
          </cell>
          <cell r="Q21400" t="str">
            <v>PROBABLES NO DESARRROLLADAS2019</v>
          </cell>
        </row>
        <row r="21401">
          <cell r="I21401">
            <v>0.19777460225425389</v>
          </cell>
          <cell r="J21401">
            <v>0.19777460225425389</v>
          </cell>
          <cell r="K21401">
            <v>5.933238067627615E-2</v>
          </cell>
          <cell r="L21401">
            <v>5.933238067627615E-2</v>
          </cell>
          <cell r="P21401" t="str">
            <v>PROBABLES NO DESARRROLLADAS</v>
          </cell>
          <cell r="Q21401" t="str">
            <v>PROBABLES NO DESARRROLLADAS2020</v>
          </cell>
        </row>
        <row r="21402">
          <cell r="I21402">
            <v>0.18302896847679095</v>
          </cell>
          <cell r="J21402">
            <v>0.18302896847679095</v>
          </cell>
          <cell r="K21402">
            <v>5.4908690543037313E-2</v>
          </cell>
          <cell r="L21402">
            <v>5.4908690543037313E-2</v>
          </cell>
          <cell r="P21402" t="str">
            <v>PROBABLES NO DESARRROLLADAS</v>
          </cell>
          <cell r="Q21402" t="str">
            <v>PROBABLES NO DESARRROLLADAS2020</v>
          </cell>
        </row>
        <row r="21403">
          <cell r="I21403">
            <v>0.19355098345742769</v>
          </cell>
          <cell r="J21403">
            <v>0.19355098345742769</v>
          </cell>
          <cell r="K21403">
            <v>5.8065295037228321E-2</v>
          </cell>
          <cell r="L21403">
            <v>5.8065295037228321E-2</v>
          </cell>
          <cell r="P21403" t="str">
            <v>PROBABLES NO DESARRROLLADAS</v>
          </cell>
          <cell r="Q21403" t="str">
            <v>PROBABLES NO DESARRROLLADAS2020</v>
          </cell>
        </row>
        <row r="21404">
          <cell r="I21404">
            <v>0.18526207103788328</v>
          </cell>
          <cell r="J21404">
            <v>0.18526207103788328</v>
          </cell>
          <cell r="K21404">
            <v>5.5578621311364991E-2</v>
          </cell>
          <cell r="L21404">
            <v>5.5578621311364991E-2</v>
          </cell>
          <cell r="P21404" t="str">
            <v>PROBABLES NO DESARRROLLADAS</v>
          </cell>
          <cell r="Q21404" t="str">
            <v>PROBABLES NO DESARRROLLADAS2020</v>
          </cell>
        </row>
        <row r="21405">
          <cell r="I21405">
            <v>0.18934640437061073</v>
          </cell>
          <cell r="J21405">
            <v>0.18934640437061073</v>
          </cell>
          <cell r="K21405">
            <v>5.6803921311183225E-2</v>
          </cell>
          <cell r="L21405">
            <v>5.6803921311183225E-2</v>
          </cell>
          <cell r="P21405" t="str">
            <v>PROBABLES NO DESARRROLLADAS</v>
          </cell>
          <cell r="Q21405" t="str">
            <v>PROBABLES NO DESARRROLLADAS2020</v>
          </cell>
        </row>
        <row r="21406">
          <cell r="I21406">
            <v>0.1812361061514286</v>
          </cell>
          <cell r="J21406">
            <v>0.1812361061514286</v>
          </cell>
          <cell r="K21406">
            <v>5.4370831845428576E-2</v>
          </cell>
          <cell r="L21406">
            <v>5.4370831845428576E-2</v>
          </cell>
          <cell r="P21406" t="str">
            <v>PROBABLES NO DESARRROLLADAS</v>
          </cell>
          <cell r="Q21406" t="str">
            <v>PROBABLES NO DESARRROLLADAS2020</v>
          </cell>
        </row>
        <row r="21407">
          <cell r="I21407">
            <v>0.18523020773163398</v>
          </cell>
          <cell r="J21407">
            <v>0.18523020773163398</v>
          </cell>
          <cell r="K21407">
            <v>5.5569062319490173E-2</v>
          </cell>
          <cell r="L21407">
            <v>5.5569062319490173E-2</v>
          </cell>
          <cell r="P21407" t="str">
            <v>PROBABLES NO DESARRROLLADAS</v>
          </cell>
          <cell r="Q21407" t="str">
            <v>PROBABLES NO DESARRROLLADAS2020</v>
          </cell>
        </row>
        <row r="21408">
          <cell r="I21408">
            <v>0.18317167347186064</v>
          </cell>
          <cell r="J21408">
            <v>0.18317167347186064</v>
          </cell>
          <cell r="K21408">
            <v>5.4951502041558194E-2</v>
          </cell>
          <cell r="L21408">
            <v>5.4951502041558194E-2</v>
          </cell>
          <cell r="P21408" t="str">
            <v>PROBABLES NO DESARRROLLADAS</v>
          </cell>
          <cell r="Q21408" t="str">
            <v>PROBABLES NO DESARRROLLADAS2020</v>
          </cell>
        </row>
        <row r="21409">
          <cell r="I21409">
            <v>0.17532376668401545</v>
          </cell>
          <cell r="J21409">
            <v>0.17532376668401545</v>
          </cell>
          <cell r="K21409">
            <v>5.259713000520462E-2</v>
          </cell>
          <cell r="L21409">
            <v>5.259713000520462E-2</v>
          </cell>
          <cell r="P21409" t="str">
            <v>PROBABLES NO DESARRROLLADAS</v>
          </cell>
          <cell r="Q21409" t="str">
            <v>PROBABLES NO DESARRROLLADAS2020</v>
          </cell>
        </row>
        <row r="21410">
          <cell r="I21410">
            <v>0.17918544312091897</v>
          </cell>
          <cell r="J21410">
            <v>0.17918544312091897</v>
          </cell>
          <cell r="K21410">
            <v>5.3755632936275666E-2</v>
          </cell>
          <cell r="L21410">
            <v>5.3755632936275666E-2</v>
          </cell>
          <cell r="P21410" t="str">
            <v>PROBABLES NO DESARRROLLADAS</v>
          </cell>
          <cell r="Q21410" t="str">
            <v>PROBABLES NO DESARRROLLADAS2020</v>
          </cell>
        </row>
        <row r="21411">
          <cell r="I21411">
            <v>0.17150698221498872</v>
          </cell>
          <cell r="J21411">
            <v>0.17150698221498872</v>
          </cell>
          <cell r="K21411">
            <v>5.1452094664496621E-2</v>
          </cell>
          <cell r="L21411">
            <v>5.1452094664496621E-2</v>
          </cell>
          <cell r="P21411" t="str">
            <v>PROBABLES NO DESARRROLLADAS</v>
          </cell>
          <cell r="Q21411" t="str">
            <v>PROBABLES NO DESARRROLLADAS2020</v>
          </cell>
        </row>
        <row r="21412">
          <cell r="I21412">
            <v>0.1752832243186763</v>
          </cell>
          <cell r="J21412">
            <v>0.1752832243186763</v>
          </cell>
          <cell r="K21412">
            <v>5.2584967295602907E-2</v>
          </cell>
          <cell r="L21412">
            <v>5.2584967295602907E-2</v>
          </cell>
          <cell r="P21412" t="str">
            <v>PROBABLES NO DESARRROLLADAS</v>
          </cell>
          <cell r="Q21412" t="str">
            <v>PROBABLES NO DESARRROLLADAS2020</v>
          </cell>
        </row>
        <row r="21413">
          <cell r="I21413">
            <v>0.17333178365481239</v>
          </cell>
          <cell r="J21413">
            <v>0.17333178365481239</v>
          </cell>
          <cell r="K21413">
            <v>5.1999535096443728E-2</v>
          </cell>
          <cell r="L21413">
            <v>5.1999535096443728E-2</v>
          </cell>
          <cell r="P21413" t="str">
            <v>PROBABLES NO DESARRROLLADAS</v>
          </cell>
          <cell r="Q21413" t="str">
            <v>PROBABLES NO DESARRROLLADAS2021</v>
          </cell>
        </row>
        <row r="21414">
          <cell r="I21414">
            <v>0.1548979428456129</v>
          </cell>
          <cell r="J21414">
            <v>0.1548979428456129</v>
          </cell>
          <cell r="K21414">
            <v>4.6469382853683863E-2</v>
          </cell>
          <cell r="L21414">
            <v>4.6469382853683863E-2</v>
          </cell>
          <cell r="P21414" t="str">
            <v>PROBABLES NO DESARRROLLADAS</v>
          </cell>
          <cell r="Q21414" t="str">
            <v>PROBABLES NO DESARRROLLADAS2021</v>
          </cell>
        </row>
        <row r="21415">
          <cell r="I21415">
            <v>0.16967570747127597</v>
          </cell>
          <cell r="J21415">
            <v>0.16967570747127597</v>
          </cell>
          <cell r="K21415">
            <v>5.0902712241382771E-2</v>
          </cell>
          <cell r="L21415">
            <v>5.0902712241382771E-2</v>
          </cell>
          <cell r="P21415" t="str">
            <v>PROBABLES NO DESARRROLLADAS</v>
          </cell>
          <cell r="Q21415" t="str">
            <v>PROBABLES NO DESARRROLLADAS2021</v>
          </cell>
        </row>
        <row r="21416">
          <cell r="I21416">
            <v>0.16240165710779592</v>
          </cell>
          <cell r="J21416">
            <v>0.16240165710779592</v>
          </cell>
          <cell r="K21416">
            <v>4.8720497132338766E-2</v>
          </cell>
          <cell r="L21416">
            <v>4.8720497132338766E-2</v>
          </cell>
          <cell r="P21416" t="str">
            <v>PROBABLES NO DESARRROLLADAS</v>
          </cell>
          <cell r="Q21416" t="str">
            <v>PROBABLES NO DESARRROLLADAS2021</v>
          </cell>
        </row>
        <row r="21417">
          <cell r="I21417">
            <v>0.16597426255117229</v>
          </cell>
          <cell r="J21417">
            <v>0.16597426255117229</v>
          </cell>
          <cell r="K21417">
            <v>4.9792278765351701E-2</v>
          </cell>
          <cell r="L21417">
            <v>4.9792278765351701E-2</v>
          </cell>
          <cell r="P21417" t="str">
            <v>PROBABLES NO DESARRROLLADAS</v>
          </cell>
          <cell r="Q21417" t="str">
            <v>PROBABLES NO DESARRROLLADAS2021</v>
          </cell>
        </row>
        <row r="21418">
          <cell r="I21418">
            <v>0.30917326273751283</v>
          </cell>
          <cell r="J21418">
            <v>0.30917326273751283</v>
          </cell>
          <cell r="K21418">
            <v>9.2751978821253855E-2</v>
          </cell>
          <cell r="L21418">
            <v>9.2751978821253855E-2</v>
          </cell>
          <cell r="P21418" t="str">
            <v>PROBABLES NO DESARRROLLADAS</v>
          </cell>
          <cell r="Q21418" t="str">
            <v>PROBABLES NO DESARRROLLADAS2021</v>
          </cell>
        </row>
        <row r="21419">
          <cell r="I21419">
            <v>0.31554495877006483</v>
          </cell>
          <cell r="J21419">
            <v>0.31554495877006483</v>
          </cell>
          <cell r="K21419">
            <v>9.4663487631019477E-2</v>
          </cell>
          <cell r="L21419">
            <v>9.4663487631019477E-2</v>
          </cell>
          <cell r="P21419" t="str">
            <v>PROBABLES NO DESARRROLLADAS</v>
          </cell>
          <cell r="Q21419" t="str">
            <v>PROBABLES NO DESARRROLLADAS2021</v>
          </cell>
        </row>
        <row r="21420">
          <cell r="I21420">
            <v>0.31159589226615936</v>
          </cell>
          <cell r="J21420">
            <v>0.31159589226615936</v>
          </cell>
          <cell r="K21420">
            <v>9.3478767679847793E-2</v>
          </cell>
          <cell r="L21420">
            <v>9.3478767679847793E-2</v>
          </cell>
          <cell r="P21420" t="str">
            <v>PROBABLES NO DESARRROLLADAS</v>
          </cell>
          <cell r="Q21420" t="str">
            <v>PROBABLES NO DESARRROLLADAS2021</v>
          </cell>
        </row>
        <row r="21421">
          <cell r="I21421">
            <v>0.29783093040565101</v>
          </cell>
          <cell r="J21421">
            <v>0.29783093040565101</v>
          </cell>
          <cell r="K21421">
            <v>8.9349279121695296E-2</v>
          </cell>
          <cell r="L21421">
            <v>8.9349279121695296E-2</v>
          </cell>
          <cell r="P21421" t="str">
            <v>PROBABLES NO DESARRROLLADAS</v>
          </cell>
          <cell r="Q21421" t="str">
            <v>PROBABLES NO DESARRROLLADAS2021</v>
          </cell>
        </row>
        <row r="21422">
          <cell r="I21422">
            <v>0.3039688743560251</v>
          </cell>
          <cell r="J21422">
            <v>0.3039688743560251</v>
          </cell>
          <cell r="K21422">
            <v>9.1190662306807529E-2</v>
          </cell>
          <cell r="L21422">
            <v>9.1190662306807529E-2</v>
          </cell>
          <cell r="P21422" t="str">
            <v>PROBABLES NO DESARRROLLADAS</v>
          </cell>
          <cell r="Q21422" t="str">
            <v>PROBABLES NO DESARRROLLADAS2021</v>
          </cell>
        </row>
        <row r="21423">
          <cell r="I21423">
            <v>0.29054084123317603</v>
          </cell>
          <cell r="J21423">
            <v>0.29054084123317603</v>
          </cell>
          <cell r="K21423">
            <v>8.7162252369952828E-2</v>
          </cell>
          <cell r="L21423">
            <v>8.7162252369952828E-2</v>
          </cell>
          <cell r="P21423" t="str">
            <v>PROBABLES NO DESARRROLLADAS</v>
          </cell>
          <cell r="Q21423" t="str">
            <v>PROBABLES NO DESARRROLLADAS2021</v>
          </cell>
        </row>
        <row r="21424">
          <cell r="I21424">
            <v>0.29652854505008758</v>
          </cell>
          <cell r="J21424">
            <v>0.29652854505008758</v>
          </cell>
          <cell r="K21424">
            <v>8.8958563515026276E-2</v>
          </cell>
          <cell r="L21424">
            <v>8.8958563515026276E-2</v>
          </cell>
          <cell r="P21424" t="str">
            <v>PROBABLES NO DESARRROLLADAS</v>
          </cell>
          <cell r="Q21424" t="str">
            <v>PROBABLES NO DESARRROLLADAS2021</v>
          </cell>
        </row>
        <row r="21425">
          <cell r="I21425">
            <v>0.2928174702502403</v>
          </cell>
          <cell r="J21425">
            <v>0.2928174702502403</v>
          </cell>
          <cell r="K21425">
            <v>8.7845241075072092E-2</v>
          </cell>
          <cell r="L21425">
            <v>8.7845241075072092E-2</v>
          </cell>
          <cell r="P21425" t="str">
            <v>PROBABLES NO DESARRROLLADAS</v>
          </cell>
          <cell r="Q21425" t="str">
            <v>PROBABLES NO DESARRROLLADAS2022</v>
          </cell>
        </row>
        <row r="21426">
          <cell r="I21426">
            <v>0.26132919165678653</v>
          </cell>
          <cell r="J21426">
            <v>0.26132919165678653</v>
          </cell>
          <cell r="K21426">
            <v>7.8398757497035954E-2</v>
          </cell>
          <cell r="L21426">
            <v>7.8398757497035954E-2</v>
          </cell>
          <cell r="P21426" t="str">
            <v>PROBABLES NO DESARRROLLADAS</v>
          </cell>
          <cell r="Q21426" t="str">
            <v>PROBABLES NO DESARRROLLADAS2022</v>
          </cell>
        </row>
        <row r="21427">
          <cell r="I21427">
            <v>0.28588228729147808</v>
          </cell>
          <cell r="J21427">
            <v>0.28588228729147808</v>
          </cell>
          <cell r="K21427">
            <v>8.5764686187443429E-2</v>
          </cell>
          <cell r="L21427">
            <v>8.5764686187443429E-2</v>
          </cell>
          <cell r="P21427" t="str">
            <v>PROBABLES NO DESARRROLLADAS</v>
          </cell>
          <cell r="Q21427" t="str">
            <v>PROBABLES NO DESARRROLLADAS2022</v>
          </cell>
        </row>
        <row r="21428">
          <cell r="I21428">
            <v>0.27325324153435127</v>
          </cell>
          <cell r="J21428">
            <v>0.27325324153435127</v>
          </cell>
          <cell r="K21428">
            <v>8.1975972460305371E-2</v>
          </cell>
          <cell r="L21428">
            <v>8.1975972460305371E-2</v>
          </cell>
          <cell r="P21428" t="str">
            <v>PROBABLES NO DESARRROLLADAS</v>
          </cell>
          <cell r="Q21428" t="str">
            <v>PROBABLES NO DESARRROLLADAS2022</v>
          </cell>
        </row>
        <row r="21429">
          <cell r="I21429">
            <v>0.2788846683257557</v>
          </cell>
          <cell r="J21429">
            <v>0.2788846683257557</v>
          </cell>
          <cell r="K21429">
            <v>8.3665400497726708E-2</v>
          </cell>
          <cell r="L21429">
            <v>8.3665400497726708E-2</v>
          </cell>
          <cell r="P21429" t="str">
            <v>PROBABLES NO DESARRROLLADAS</v>
          </cell>
          <cell r="Q21429" t="str">
            <v>PROBABLES NO DESARRROLLADAS2022</v>
          </cell>
        </row>
        <row r="21430">
          <cell r="I21430">
            <v>0.26656474717702927</v>
          </cell>
          <cell r="J21430">
            <v>0.26656474717702927</v>
          </cell>
          <cell r="K21430">
            <v>7.9969424153108773E-2</v>
          </cell>
          <cell r="L21430">
            <v>7.9969424153108773E-2</v>
          </cell>
          <cell r="P21430" t="str">
            <v>PROBABLES NO DESARRROLLADAS</v>
          </cell>
          <cell r="Q21430" t="str">
            <v>PROBABLES NO DESARRROLLADAS2022</v>
          </cell>
        </row>
        <row r="21431">
          <cell r="I21431">
            <v>0.27205833199405366</v>
          </cell>
          <cell r="J21431">
            <v>0.27205833199405366</v>
          </cell>
          <cell r="K21431">
            <v>8.1617499598216112E-2</v>
          </cell>
          <cell r="L21431">
            <v>8.1617499598216112E-2</v>
          </cell>
          <cell r="P21431" t="str">
            <v>PROBABLES NO DESARRROLLADAS</v>
          </cell>
          <cell r="Q21431" t="str">
            <v>PROBABLES NO DESARRROLLADAS2022</v>
          </cell>
        </row>
        <row r="21432">
          <cell r="I21432">
            <v>0.26865350356589335</v>
          </cell>
          <cell r="J21432">
            <v>0.26865350356589335</v>
          </cell>
          <cell r="K21432">
            <v>8.0596051069768013E-2</v>
          </cell>
          <cell r="L21432">
            <v>8.0596051069768013E-2</v>
          </cell>
          <cell r="P21432" t="str">
            <v>PROBABLES NO DESARRROLLADAS</v>
          </cell>
          <cell r="Q21432" t="str">
            <v>PROBABLES NO DESARRROLLADAS2022</v>
          </cell>
        </row>
        <row r="21433">
          <cell r="I21433">
            <v>0.25678555112473173</v>
          </cell>
          <cell r="J21433">
            <v>0.25678555112473173</v>
          </cell>
          <cell r="K21433">
            <v>7.7035665337419526E-2</v>
          </cell>
          <cell r="L21433">
            <v>7.7035665337419526E-2</v>
          </cell>
          <cell r="P21433" t="str">
            <v>PROBABLES NO DESARRROLLADAS</v>
          </cell>
          <cell r="Q21433" t="str">
            <v>PROBABLES NO DESARRROLLADAS2022</v>
          </cell>
        </row>
        <row r="21434">
          <cell r="I21434">
            <v>0.26207759825334659</v>
          </cell>
          <cell r="J21434">
            <v>0.26207759825334659</v>
          </cell>
          <cell r="K21434">
            <v>7.8623279476003977E-2</v>
          </cell>
          <cell r="L21434">
            <v>7.8623279476003977E-2</v>
          </cell>
          <cell r="P21434" t="str">
            <v>PROBABLES NO DESARRROLLADAS</v>
          </cell>
          <cell r="Q21434" t="str">
            <v>PROBABLES NO DESARRROLLADAS2022</v>
          </cell>
        </row>
        <row r="21435">
          <cell r="I21435">
            <v>0.25050014093126333</v>
          </cell>
          <cell r="J21435">
            <v>0.25050014093126333</v>
          </cell>
          <cell r="K21435">
            <v>7.5150042279378992E-2</v>
          </cell>
          <cell r="L21435">
            <v>7.5150042279378992E-2</v>
          </cell>
          <cell r="P21435" t="str">
            <v>PROBABLES NO DESARRROLLADAS</v>
          </cell>
          <cell r="Q21435" t="str">
            <v>PROBABLES NO DESARRROLLADAS2022</v>
          </cell>
        </row>
        <row r="21436">
          <cell r="I21436">
            <v>0.25566265317436798</v>
          </cell>
          <cell r="J21436">
            <v>0.25566265317436798</v>
          </cell>
          <cell r="K21436">
            <v>7.6698795952310397E-2</v>
          </cell>
          <cell r="L21436">
            <v>7.6698795952310397E-2</v>
          </cell>
          <cell r="P21436" t="str">
            <v>PROBABLES NO DESARRROLLADAS</v>
          </cell>
          <cell r="Q21436" t="str">
            <v>PROBABLES NO DESARRROLLADAS2022</v>
          </cell>
        </row>
        <row r="21437">
          <cell r="I21437">
            <v>0.25246301777570174</v>
          </cell>
          <cell r="J21437">
            <v>0.25246301777570174</v>
          </cell>
          <cell r="K21437">
            <v>7.5738905332710521E-2</v>
          </cell>
          <cell r="L21437">
            <v>7.5738905332710521E-2</v>
          </cell>
          <cell r="P21437" t="str">
            <v>PROBABLES NO DESARRROLLADAS</v>
          </cell>
          <cell r="Q21437" t="str">
            <v>PROBABLES NO DESARRROLLADAS2023</v>
          </cell>
        </row>
        <row r="21438">
          <cell r="I21438">
            <v>0.22531427616725117</v>
          </cell>
          <cell r="J21438">
            <v>0.22531427616725117</v>
          </cell>
          <cell r="K21438">
            <v>6.7594282850175352E-2</v>
          </cell>
          <cell r="L21438">
            <v>6.7594282850175352E-2</v>
          </cell>
          <cell r="P21438" t="str">
            <v>PROBABLES NO DESARRROLLADAS</v>
          </cell>
          <cell r="Q21438" t="str">
            <v>PROBABLES NO DESARRROLLADAS2023</v>
          </cell>
        </row>
        <row r="21439">
          <cell r="I21439">
            <v>0.24648360262297683</v>
          </cell>
          <cell r="J21439">
            <v>0.24648360262297683</v>
          </cell>
          <cell r="K21439">
            <v>7.3945080786893061E-2</v>
          </cell>
          <cell r="L21439">
            <v>7.3945080786893061E-2</v>
          </cell>
          <cell r="P21439" t="str">
            <v>PROBABLES NO DESARRROLLADAS</v>
          </cell>
          <cell r="Q21439" t="str">
            <v>PROBABLES NO DESARRROLLADAS2023</v>
          </cell>
        </row>
        <row r="21440">
          <cell r="I21440">
            <v>0.23559502073356564</v>
          </cell>
          <cell r="J21440">
            <v>0.23559502073356564</v>
          </cell>
          <cell r="K21440">
            <v>7.0678506220069701E-2</v>
          </cell>
          <cell r="L21440">
            <v>7.0678506220069701E-2</v>
          </cell>
          <cell r="P21440" t="str">
            <v>PROBABLES NO DESARRROLLADAS</v>
          </cell>
          <cell r="Q21440" t="str">
            <v>PROBABLES NO DESARRROLLADAS2023</v>
          </cell>
        </row>
        <row r="21441">
          <cell r="I21441">
            <v>0.24045035604168813</v>
          </cell>
          <cell r="J21441">
            <v>0.24045035604168813</v>
          </cell>
          <cell r="K21441">
            <v>7.2135106812506442E-2</v>
          </cell>
          <cell r="L21441">
            <v>7.2135106812506442E-2</v>
          </cell>
          <cell r="P21441" t="str">
            <v>PROBABLES NO DESARRROLLADAS</v>
          </cell>
          <cell r="Q21441" t="str">
            <v>PROBABLES NO DESARRROLLADAS2023</v>
          </cell>
        </row>
        <row r="21442">
          <cell r="I21442">
            <v>0.22982829695037618</v>
          </cell>
          <cell r="J21442">
            <v>0.22982829695037618</v>
          </cell>
          <cell r="K21442">
            <v>6.8948489085112849E-2</v>
          </cell>
          <cell r="L21442">
            <v>6.8948489085112849E-2</v>
          </cell>
          <cell r="P21442" t="str">
            <v>PROBABLES NO DESARRROLLADAS</v>
          </cell>
          <cell r="Q21442" t="str">
            <v>PROBABLES NO DESARRROLLADAS2023</v>
          </cell>
        </row>
        <row r="21443">
          <cell r="I21443">
            <v>0.23456478688770249</v>
          </cell>
          <cell r="J21443">
            <v>0.23456478688770249</v>
          </cell>
          <cell r="K21443">
            <v>7.0369436066310756E-2</v>
          </cell>
          <cell r="L21443">
            <v>7.0369436066310756E-2</v>
          </cell>
          <cell r="P21443" t="str">
            <v>PROBABLES NO DESARRROLLADAS</v>
          </cell>
          <cell r="Q21443" t="str">
            <v>PROBABLES NO DESARRROLLADAS2023</v>
          </cell>
        </row>
        <row r="21444">
          <cell r="I21444">
            <v>0.23162919271277596</v>
          </cell>
          <cell r="J21444">
            <v>0.23162919271277596</v>
          </cell>
          <cell r="K21444">
            <v>6.9488757813832791E-2</v>
          </cell>
          <cell r="L21444">
            <v>6.9488757813832791E-2</v>
          </cell>
          <cell r="P21444" t="str">
            <v>PROBABLES NO DESARRROLLADAS</v>
          </cell>
          <cell r="Q21444" t="str">
            <v>PROBABLES NO DESARRROLLADAS2023</v>
          </cell>
        </row>
        <row r="21445">
          <cell r="I21445">
            <v>0.2213968145505251</v>
          </cell>
          <cell r="J21445">
            <v>0.2213968145505251</v>
          </cell>
          <cell r="K21445">
            <v>6.6419044365157526E-2</v>
          </cell>
          <cell r="L21445">
            <v>6.6419044365157526E-2</v>
          </cell>
          <cell r="P21445" t="str">
            <v>PROBABLES NO DESARRROLLADAS</v>
          </cell>
          <cell r="Q21445" t="str">
            <v>PROBABLES NO DESARRROLLADAS2023</v>
          </cell>
        </row>
        <row r="21446">
          <cell r="I21446">
            <v>0.22595954158713827</v>
          </cell>
          <cell r="J21446">
            <v>0.22595954158713827</v>
          </cell>
          <cell r="K21446">
            <v>6.7787862476141478E-2</v>
          </cell>
          <cell r="L21446">
            <v>6.7787862476141478E-2</v>
          </cell>
          <cell r="P21446" t="str">
            <v>PROBABLES NO DESARRROLLADAS</v>
          </cell>
          <cell r="Q21446" t="str">
            <v>PROBABLES NO DESARRROLLADAS2023</v>
          </cell>
        </row>
        <row r="21447">
          <cell r="I21447">
            <v>0.21597762414482027</v>
          </cell>
          <cell r="J21447">
            <v>0.21597762414482027</v>
          </cell>
          <cell r="K21447">
            <v>6.4793287243446088E-2</v>
          </cell>
          <cell r="L21447">
            <v>6.4793287243446088E-2</v>
          </cell>
          <cell r="P21447" t="str">
            <v>PROBABLES NO DESARRROLLADAS</v>
          </cell>
          <cell r="Q21447" t="str">
            <v>PROBABLES NO DESARRROLLADAS2023</v>
          </cell>
        </row>
        <row r="21448">
          <cell r="I21448">
            <v>0.22042866806336706</v>
          </cell>
          <cell r="J21448">
            <v>0.22042866806336706</v>
          </cell>
          <cell r="K21448">
            <v>6.6128600419010114E-2</v>
          </cell>
          <cell r="L21448">
            <v>6.6128600419010114E-2</v>
          </cell>
          <cell r="P21448" t="str">
            <v>PROBABLES NO DESARRROLLADAS</v>
          </cell>
          <cell r="Q21448" t="str">
            <v>PROBABLES NO DESARRROLLADAS2023</v>
          </cell>
        </row>
        <row r="21449">
          <cell r="I21449">
            <v>0.21766998837175008</v>
          </cell>
          <cell r="J21449">
            <v>0.21766998837175008</v>
          </cell>
          <cell r="K21449">
            <v>6.5300996511525017E-2</v>
          </cell>
          <cell r="L21449">
            <v>6.5300996511525017E-2</v>
          </cell>
          <cell r="P21449" t="str">
            <v>PROBABLES NO DESARRROLLADAS</v>
          </cell>
          <cell r="Q21449" t="str">
            <v>PROBABLES NO DESARRROLLADAS2024</v>
          </cell>
        </row>
        <row r="21450">
          <cell r="P21450" t="str">
            <v>PROBABLES NO DESARRROLLADAS</v>
          </cell>
          <cell r="Q21450" t="str">
            <v>PROBABLES NO DESARRROLLADAS2024</v>
          </cell>
        </row>
        <row r="21451">
          <cell r="P21451" t="str">
            <v>PROBABLES NO DESARRROLLADAS</v>
          </cell>
          <cell r="Q21451" t="str">
            <v>PROBABLES NO DESARRROLLADAS2012</v>
          </cell>
        </row>
        <row r="21452">
          <cell r="P21452" t="str">
            <v>PROBABLES NO DESARRROLLADAS</v>
          </cell>
          <cell r="Q21452" t="str">
            <v>PROBABLES NO DESARRROLLADAS2012</v>
          </cell>
        </row>
        <row r="21453">
          <cell r="P21453" t="str">
            <v>PROBABLES NO DESARRROLLADAS</v>
          </cell>
          <cell r="Q21453" t="str">
            <v>PROBABLES NO DESARRROLLADAS2012</v>
          </cell>
        </row>
        <row r="21454">
          <cell r="P21454" t="str">
            <v>PROBABLES NO DESARRROLLADAS</v>
          </cell>
          <cell r="Q21454" t="str">
            <v>PROBABLES NO DESARRROLLADAS2012</v>
          </cell>
        </row>
        <row r="21455">
          <cell r="P21455" t="str">
            <v>PROBABLES NO DESARRROLLADAS</v>
          </cell>
          <cell r="Q21455" t="str">
            <v>PROBABLES NO DESARRROLLADAS2012</v>
          </cell>
        </row>
        <row r="21456">
          <cell r="P21456" t="str">
            <v>PROBABLES NO DESARRROLLADAS</v>
          </cell>
          <cell r="Q21456" t="str">
            <v>PROBABLES NO DESARRROLLADAS2012</v>
          </cell>
        </row>
        <row r="21457">
          <cell r="P21457" t="str">
            <v>PROBABLES NO DESARRROLLADAS</v>
          </cell>
          <cell r="Q21457" t="str">
            <v>PROBABLES NO DESARRROLLADAS2012</v>
          </cell>
        </row>
        <row r="21458">
          <cell r="P21458" t="str">
            <v>PROBABLES NO DESARRROLLADAS</v>
          </cell>
          <cell r="Q21458" t="str">
            <v>PROBABLES NO DESARRROLLADAS2012</v>
          </cell>
        </row>
        <row r="21459">
          <cell r="P21459" t="str">
            <v>PROBABLES NO DESARRROLLADAS</v>
          </cell>
          <cell r="Q21459" t="str">
            <v>PROBABLES NO DESARRROLLADAS2012</v>
          </cell>
        </row>
        <row r="21460">
          <cell r="P21460" t="str">
            <v>PROBABLES NO DESARRROLLADAS</v>
          </cell>
          <cell r="Q21460" t="str">
            <v>PROBABLES NO DESARRROLLADAS2012</v>
          </cell>
        </row>
        <row r="21461">
          <cell r="P21461" t="str">
            <v>PROBABLES NO DESARRROLLADAS</v>
          </cell>
          <cell r="Q21461" t="str">
            <v>PROBABLES NO DESARRROLLADAS2012</v>
          </cell>
        </row>
        <row r="21462">
          <cell r="P21462" t="str">
            <v>PROBABLES NO DESARRROLLADAS</v>
          </cell>
          <cell r="Q21462" t="str">
            <v>PROBABLES NO DESARRROLLADAS2012</v>
          </cell>
        </row>
        <row r="21463">
          <cell r="P21463" t="str">
            <v>PROBABLES NO DESARRROLLADAS</v>
          </cell>
          <cell r="Q21463" t="str">
            <v>PROBABLES NO DESARRROLLADAS2013</v>
          </cell>
        </row>
        <row r="21464">
          <cell r="P21464" t="str">
            <v>PROBABLES NO DESARRROLLADAS</v>
          </cell>
          <cell r="Q21464" t="str">
            <v>PROBABLES NO DESARRROLLADAS2013</v>
          </cell>
        </row>
        <row r="21465">
          <cell r="P21465" t="str">
            <v>PROBABLES NO DESARRROLLADAS</v>
          </cell>
          <cell r="Q21465" t="str">
            <v>PROBABLES NO DESARRROLLADAS2013</v>
          </cell>
        </row>
        <row r="21466">
          <cell r="P21466" t="str">
            <v>PROBABLES NO DESARRROLLADAS</v>
          </cell>
          <cell r="Q21466" t="str">
            <v>PROBABLES NO DESARRROLLADAS2013</v>
          </cell>
        </row>
        <row r="21467">
          <cell r="P21467" t="str">
            <v>PROBABLES NO DESARRROLLADAS</v>
          </cell>
          <cell r="Q21467" t="str">
            <v>PROBABLES NO DESARRROLLADAS2013</v>
          </cell>
        </row>
        <row r="21468">
          <cell r="P21468" t="str">
            <v>PROBABLES NO DESARRROLLADAS</v>
          </cell>
          <cell r="Q21468" t="str">
            <v>PROBABLES NO DESARRROLLADAS2013</v>
          </cell>
        </row>
        <row r="21469">
          <cell r="P21469" t="str">
            <v>PROBABLES NO DESARRROLLADAS</v>
          </cell>
          <cell r="Q21469" t="str">
            <v>PROBABLES NO DESARRROLLADAS2013</v>
          </cell>
        </row>
        <row r="21470">
          <cell r="P21470" t="str">
            <v>PROBABLES NO DESARRROLLADAS</v>
          </cell>
          <cell r="Q21470" t="str">
            <v>PROBABLES NO DESARRROLLADAS2013</v>
          </cell>
        </row>
        <row r="21471">
          <cell r="P21471" t="str">
            <v>PROBABLES NO DESARRROLLADAS</v>
          </cell>
          <cell r="Q21471" t="str">
            <v>PROBABLES NO DESARRROLLADAS2013</v>
          </cell>
        </row>
        <row r="21472">
          <cell r="P21472" t="str">
            <v>PROBABLES NO DESARRROLLADAS</v>
          </cell>
          <cell r="Q21472" t="str">
            <v>PROBABLES NO DESARRROLLADAS2013</v>
          </cell>
        </row>
        <row r="21473">
          <cell r="P21473" t="str">
            <v>PROBABLES NO DESARRROLLADAS</v>
          </cell>
          <cell r="Q21473" t="str">
            <v>PROBABLES NO DESARRROLLADAS2013</v>
          </cell>
        </row>
        <row r="21474">
          <cell r="P21474" t="str">
            <v>PROBABLES NO DESARRROLLADAS</v>
          </cell>
          <cell r="Q21474" t="str">
            <v>PROBABLES NO DESARRROLLADAS2013</v>
          </cell>
        </row>
        <row r="21475">
          <cell r="P21475" t="str">
            <v>PROBABLES NO DESARRROLLADAS</v>
          </cell>
          <cell r="Q21475" t="str">
            <v>PROBABLES NO DESARRROLLADAS2014</v>
          </cell>
        </row>
        <row r="21476">
          <cell r="P21476" t="str">
            <v>PROBABLES NO DESARRROLLADAS</v>
          </cell>
          <cell r="Q21476" t="str">
            <v>PROBABLES NO DESARRROLLADAS2014</v>
          </cell>
        </row>
        <row r="21477">
          <cell r="P21477" t="str">
            <v>PROBABLES NO DESARRROLLADAS</v>
          </cell>
          <cell r="Q21477" t="str">
            <v>PROBABLES NO DESARRROLLADAS2014</v>
          </cell>
        </row>
        <row r="21478">
          <cell r="P21478" t="str">
            <v>PROBABLES NO DESARRROLLADAS</v>
          </cell>
          <cell r="Q21478" t="str">
            <v>PROBABLES NO DESARRROLLADAS2014</v>
          </cell>
        </row>
        <row r="21479">
          <cell r="P21479" t="str">
            <v>PROBABLES NO DESARRROLLADAS</v>
          </cell>
          <cell r="Q21479" t="str">
            <v>PROBABLES NO DESARRROLLADAS2014</v>
          </cell>
        </row>
        <row r="21480">
          <cell r="P21480" t="str">
            <v>PROBABLES NO DESARRROLLADAS</v>
          </cell>
          <cell r="Q21480" t="str">
            <v>PROBABLES NO DESARRROLLADAS2014</v>
          </cell>
        </row>
        <row r="21481">
          <cell r="P21481" t="str">
            <v>PROBABLES NO DESARRROLLADAS</v>
          </cell>
          <cell r="Q21481" t="str">
            <v>PROBABLES NO DESARRROLLADAS2014</v>
          </cell>
        </row>
        <row r="21482">
          <cell r="P21482" t="str">
            <v>PROBABLES NO DESARRROLLADAS</v>
          </cell>
          <cell r="Q21482" t="str">
            <v>PROBABLES NO DESARRROLLADAS2014</v>
          </cell>
        </row>
        <row r="21483">
          <cell r="P21483" t="str">
            <v>PROBABLES NO DESARRROLLADAS</v>
          </cell>
          <cell r="Q21483" t="str">
            <v>PROBABLES NO DESARRROLLADAS2014</v>
          </cell>
        </row>
        <row r="21484">
          <cell r="P21484" t="str">
            <v>PROBABLES NO DESARRROLLADAS</v>
          </cell>
          <cell r="Q21484" t="str">
            <v>PROBABLES NO DESARRROLLADAS2014</v>
          </cell>
        </row>
        <row r="21485">
          <cell r="P21485" t="str">
            <v>PROBABLES NO DESARRROLLADAS</v>
          </cell>
          <cell r="Q21485" t="str">
            <v>PROBABLES NO DESARRROLLADAS2014</v>
          </cell>
        </row>
        <row r="21486">
          <cell r="P21486" t="str">
            <v>PROBABLES NO DESARRROLLADAS</v>
          </cell>
          <cell r="Q21486" t="str">
            <v>PROBABLES NO DESARRROLLADAS2014</v>
          </cell>
        </row>
        <row r="21487">
          <cell r="P21487" t="str">
            <v>PROBABLES NO DESARRROLLADAS</v>
          </cell>
          <cell r="Q21487" t="str">
            <v>PROBABLES NO DESARRROLLADAS2015</v>
          </cell>
        </row>
        <row r="21488">
          <cell r="P21488" t="str">
            <v>PROBABLES NO DESARRROLLADAS</v>
          </cell>
          <cell r="Q21488" t="str">
            <v>PROBABLES NO DESARRROLLADAS2015</v>
          </cell>
        </row>
        <row r="21489">
          <cell r="P21489" t="str">
            <v>PROBABLES NO DESARRROLLADAS</v>
          </cell>
          <cell r="Q21489" t="str">
            <v>PROBABLES NO DESARRROLLADAS2015</v>
          </cell>
        </row>
        <row r="21490">
          <cell r="P21490" t="str">
            <v>PROBABLES NO DESARRROLLADAS</v>
          </cell>
          <cell r="Q21490" t="str">
            <v>PROBABLES NO DESARRROLLADAS2015</v>
          </cell>
        </row>
        <row r="21491">
          <cell r="P21491" t="str">
            <v>PROBABLES NO DESARRROLLADAS</v>
          </cell>
          <cell r="Q21491" t="str">
            <v>PROBABLES NO DESARRROLLADAS2015</v>
          </cell>
        </row>
        <row r="21492">
          <cell r="P21492" t="str">
            <v>PROBABLES NO DESARRROLLADAS</v>
          </cell>
          <cell r="Q21492" t="str">
            <v>PROBABLES NO DESARRROLLADAS2015</v>
          </cell>
        </row>
        <row r="21493">
          <cell r="P21493" t="str">
            <v>PROBABLES NO DESARRROLLADAS</v>
          </cell>
          <cell r="Q21493" t="str">
            <v>PROBABLES NO DESARRROLLADAS2015</v>
          </cell>
        </row>
        <row r="21494">
          <cell r="P21494" t="str">
            <v>PROBABLES NO DESARRROLLADAS</v>
          </cell>
          <cell r="Q21494" t="str">
            <v>PROBABLES NO DESARRROLLADAS2015</v>
          </cell>
        </row>
        <row r="21495">
          <cell r="P21495" t="str">
            <v>PROBABLES NO DESARRROLLADAS</v>
          </cell>
          <cell r="Q21495" t="str">
            <v>PROBABLES NO DESARRROLLADAS2015</v>
          </cell>
        </row>
        <row r="21496">
          <cell r="P21496" t="str">
            <v>PROBABLES NO DESARRROLLADAS</v>
          </cell>
          <cell r="Q21496" t="str">
            <v>PROBABLES NO DESARRROLLADAS2015</v>
          </cell>
        </row>
        <row r="21497">
          <cell r="P21497" t="str">
            <v>PROBABLES NO DESARRROLLADAS</v>
          </cell>
          <cell r="Q21497" t="str">
            <v>PROBABLES NO DESARRROLLADAS2015</v>
          </cell>
        </row>
        <row r="21498">
          <cell r="P21498" t="str">
            <v>PROBABLES NO DESARRROLLADAS</v>
          </cell>
          <cell r="Q21498" t="str">
            <v>PROBABLES NO DESARRROLLADAS2015</v>
          </cell>
        </row>
        <row r="21499">
          <cell r="P21499" t="str">
            <v>PROBABLES NO DESARRROLLADAS</v>
          </cell>
          <cell r="Q21499" t="str">
            <v>PROBABLES NO DESARRROLLADAS2016</v>
          </cell>
        </row>
        <row r="21500">
          <cell r="P21500" t="str">
            <v>PROBABLES NO DESARRROLLADAS</v>
          </cell>
          <cell r="Q21500" t="str">
            <v>PROBABLES NO DESARRROLLADAS2016</v>
          </cell>
        </row>
        <row r="21501">
          <cell r="P21501" t="str">
            <v>PROBABLES NO DESARRROLLADAS</v>
          </cell>
          <cell r="Q21501" t="str">
            <v>PROBABLES NO DESARRROLLADAS2016</v>
          </cell>
        </row>
        <row r="21502">
          <cell r="P21502" t="str">
            <v>PROBABLES NO DESARRROLLADAS</v>
          </cell>
          <cell r="Q21502" t="str">
            <v>PROBABLES NO DESARRROLLADAS2016</v>
          </cell>
        </row>
        <row r="21503">
          <cell r="P21503" t="str">
            <v>PROBABLES NO DESARRROLLADAS</v>
          </cell>
          <cell r="Q21503" t="str">
            <v>PROBABLES NO DESARRROLLADAS2016</v>
          </cell>
        </row>
        <row r="21504">
          <cell r="P21504" t="str">
            <v>PROBABLES NO DESARRROLLADAS</v>
          </cell>
          <cell r="Q21504" t="str">
            <v>PROBABLES NO DESARRROLLADAS2016</v>
          </cell>
        </row>
        <row r="21505">
          <cell r="P21505" t="str">
            <v>PROBABLES NO DESARRROLLADAS</v>
          </cell>
          <cell r="Q21505" t="str">
            <v>PROBABLES NO DESARRROLLADAS2016</v>
          </cell>
        </row>
        <row r="21506">
          <cell r="P21506" t="str">
            <v>PROBABLES NO DESARRROLLADAS</v>
          </cell>
          <cell r="Q21506" t="str">
            <v>PROBABLES NO DESARRROLLADAS2016</v>
          </cell>
        </row>
        <row r="21507">
          <cell r="P21507" t="str">
            <v>PROBABLES NO DESARRROLLADAS</v>
          </cell>
          <cell r="Q21507" t="str">
            <v>PROBABLES NO DESARRROLLADAS2016</v>
          </cell>
        </row>
        <row r="21508">
          <cell r="P21508" t="str">
            <v>PROBABLES NO DESARRROLLADAS</v>
          </cell>
          <cell r="Q21508" t="str">
            <v>PROBABLES NO DESARRROLLADAS2016</v>
          </cell>
        </row>
        <row r="21509">
          <cell r="P21509" t="str">
            <v>PROBABLES NO DESARRROLLADAS</v>
          </cell>
          <cell r="Q21509" t="str">
            <v>PROBABLES NO DESARRROLLADAS2016</v>
          </cell>
        </row>
        <row r="21510">
          <cell r="P21510" t="str">
            <v>PROBABLES NO DESARRROLLADAS</v>
          </cell>
          <cell r="Q21510" t="str">
            <v>PROBABLES NO DESARRROLLADAS2016</v>
          </cell>
        </row>
        <row r="21511">
          <cell r="P21511" t="str">
            <v>PROBABLES NO DESARRROLLADAS</v>
          </cell>
          <cell r="Q21511" t="str">
            <v>PROBABLES NO DESARRROLLADAS2017</v>
          </cell>
        </row>
        <row r="21512">
          <cell r="P21512" t="str">
            <v>PROBABLES NO DESARRROLLADAS</v>
          </cell>
          <cell r="Q21512" t="str">
            <v>PROBABLES NO DESARRROLLADAS2017</v>
          </cell>
        </row>
        <row r="21513">
          <cell r="P21513" t="str">
            <v>PROBABLES NO DESARRROLLADAS</v>
          </cell>
          <cell r="Q21513" t="str">
            <v>PROBABLES NO DESARRROLLADAS2017</v>
          </cell>
        </row>
        <row r="21514">
          <cell r="P21514" t="str">
            <v>PROBABLES NO DESARRROLLADAS</v>
          </cell>
          <cell r="Q21514" t="str">
            <v>PROBABLES NO DESARRROLLADAS2017</v>
          </cell>
        </row>
        <row r="21515">
          <cell r="P21515" t="str">
            <v>PROBABLES NO DESARRROLLADAS</v>
          </cell>
          <cell r="Q21515" t="str">
            <v>PROBABLES NO DESARRROLLADAS2017</v>
          </cell>
        </row>
        <row r="21516">
          <cell r="P21516" t="str">
            <v>PROBABLES NO DESARRROLLADAS</v>
          </cell>
          <cell r="Q21516" t="str">
            <v>PROBABLES NO DESARRROLLADAS2017</v>
          </cell>
        </row>
        <row r="21517">
          <cell r="P21517" t="str">
            <v>PROBABLES NO DESARRROLLADAS</v>
          </cell>
          <cell r="Q21517" t="str">
            <v>PROBABLES NO DESARRROLLADAS2017</v>
          </cell>
        </row>
        <row r="21518">
          <cell r="P21518" t="str">
            <v>PROBABLES NO DESARRROLLADAS</v>
          </cell>
          <cell r="Q21518" t="str">
            <v>PROBABLES NO DESARRROLLADAS2017</v>
          </cell>
        </row>
        <row r="21519">
          <cell r="P21519" t="str">
            <v>PROBABLES NO DESARRROLLADAS</v>
          </cell>
          <cell r="Q21519" t="str">
            <v>PROBABLES NO DESARRROLLADAS2017</v>
          </cell>
        </row>
        <row r="21520">
          <cell r="P21520" t="str">
            <v>PROBABLES NO DESARRROLLADAS</v>
          </cell>
          <cell r="Q21520" t="str">
            <v>PROBABLES NO DESARRROLLADAS2017</v>
          </cell>
        </row>
        <row r="21521">
          <cell r="P21521" t="str">
            <v>PROBABLES NO DESARRROLLADAS</v>
          </cell>
          <cell r="Q21521" t="str">
            <v>PROBABLES NO DESARRROLLADAS2017</v>
          </cell>
        </row>
        <row r="21522">
          <cell r="P21522" t="str">
            <v>PROBABLES NO DESARRROLLADAS</v>
          </cell>
          <cell r="Q21522" t="str">
            <v>PROBABLES NO DESARRROLLADAS2017</v>
          </cell>
        </row>
        <row r="21523">
          <cell r="P21523" t="str">
            <v>PROBABLES NO DESARRROLLADAS</v>
          </cell>
          <cell r="Q21523" t="str">
            <v>PROBABLES NO DESARRROLLADAS2018</v>
          </cell>
        </row>
        <row r="21524">
          <cell r="P21524" t="str">
            <v>PROBABLES NO DESARRROLLADAS</v>
          </cell>
          <cell r="Q21524" t="str">
            <v>PROBABLES NO DESARRROLLADAS2018</v>
          </cell>
        </row>
        <row r="21525">
          <cell r="P21525" t="str">
            <v>PROBABLES NO DESARRROLLADAS</v>
          </cell>
          <cell r="Q21525" t="str">
            <v>PROBABLES NO DESARRROLLADAS2018</v>
          </cell>
        </row>
        <row r="21526">
          <cell r="P21526" t="str">
            <v>PROBABLES NO DESARRROLLADAS</v>
          </cell>
          <cell r="Q21526" t="str">
            <v>PROBABLES NO DESARRROLLADAS2018</v>
          </cell>
        </row>
        <row r="21527">
          <cell r="P21527" t="str">
            <v>PROBABLES NO DESARRROLLADAS</v>
          </cell>
          <cell r="Q21527" t="str">
            <v>PROBABLES NO DESARRROLLADAS2018</v>
          </cell>
        </row>
        <row r="21528">
          <cell r="P21528" t="str">
            <v>PROBABLES NO DESARRROLLADAS</v>
          </cell>
          <cell r="Q21528" t="str">
            <v>PROBABLES NO DESARRROLLADAS2018</v>
          </cell>
        </row>
        <row r="21529">
          <cell r="P21529" t="str">
            <v>PROBABLES NO DESARRROLLADAS</v>
          </cell>
          <cell r="Q21529" t="str">
            <v>PROBABLES NO DESARRROLLADAS2018</v>
          </cell>
        </row>
        <row r="21530">
          <cell r="P21530" t="str">
            <v>PROBABLES NO DESARRROLLADAS</v>
          </cell>
          <cell r="Q21530" t="str">
            <v>PROBABLES NO DESARRROLLADAS2018</v>
          </cell>
        </row>
        <row r="21531">
          <cell r="P21531" t="str">
            <v>PROBABLES NO DESARRROLLADAS</v>
          </cell>
          <cell r="Q21531" t="str">
            <v>PROBABLES NO DESARRROLLADAS2018</v>
          </cell>
        </row>
        <row r="21532">
          <cell r="P21532" t="str">
            <v>PROBABLES NO DESARRROLLADAS</v>
          </cell>
          <cell r="Q21532" t="str">
            <v>PROBABLES NO DESARRROLLADAS2018</v>
          </cell>
        </row>
        <row r="21533">
          <cell r="P21533" t="str">
            <v>PROBABLES NO DESARRROLLADAS</v>
          </cell>
          <cell r="Q21533" t="str">
            <v>PROBABLES NO DESARRROLLADAS2018</v>
          </cell>
        </row>
        <row r="21534">
          <cell r="P21534" t="str">
            <v>PROBABLES NO DESARRROLLADAS</v>
          </cell>
          <cell r="Q21534" t="str">
            <v>PROBABLES NO DESARRROLLADAS2018</v>
          </cell>
        </row>
        <row r="21535">
          <cell r="P21535" t="str">
            <v>PROBABLES NO DESARRROLLADAS</v>
          </cell>
          <cell r="Q21535" t="str">
            <v>PROBABLES NO DESARRROLLADAS2019</v>
          </cell>
        </row>
        <row r="21536">
          <cell r="P21536" t="str">
            <v>PROBABLES NO DESARRROLLADAS</v>
          </cell>
          <cell r="Q21536" t="str">
            <v>PROBABLES NO DESARRROLLADAS2019</v>
          </cell>
        </row>
        <row r="21537">
          <cell r="P21537" t="str">
            <v>PROBABLES NO DESARRROLLADAS</v>
          </cell>
          <cell r="Q21537" t="str">
            <v>PROBABLES NO DESARRROLLADAS2019</v>
          </cell>
        </row>
        <row r="21538">
          <cell r="P21538" t="str">
            <v>PROBABLES NO DESARRROLLADAS</v>
          </cell>
          <cell r="Q21538" t="str">
            <v>PROBABLES NO DESARRROLLADAS2019</v>
          </cell>
        </row>
        <row r="21539">
          <cell r="P21539" t="str">
            <v>PROBABLES NO DESARRROLLADAS</v>
          </cell>
          <cell r="Q21539" t="str">
            <v>PROBABLES NO DESARRROLLADAS2019</v>
          </cell>
        </row>
        <row r="21540">
          <cell r="P21540" t="str">
            <v>PROBABLES NO DESARRROLLADAS</v>
          </cell>
          <cell r="Q21540" t="str">
            <v>PROBABLES NO DESARRROLLADAS2019</v>
          </cell>
        </row>
        <row r="21541">
          <cell r="P21541" t="str">
            <v>PROBABLES NO DESARRROLLADAS</v>
          </cell>
          <cell r="Q21541" t="str">
            <v>PROBABLES NO DESARRROLLADAS2019</v>
          </cell>
        </row>
        <row r="21542">
          <cell r="P21542" t="str">
            <v>PROBABLES NO DESARRROLLADAS</v>
          </cell>
          <cell r="Q21542" t="str">
            <v>PROBABLES NO DESARRROLLADAS2019</v>
          </cell>
        </row>
        <row r="21543">
          <cell r="P21543" t="str">
            <v>PROBABLES NO DESARRROLLADAS</v>
          </cell>
          <cell r="Q21543" t="str">
            <v>PROBABLES NO DESARRROLLADAS2019</v>
          </cell>
        </row>
        <row r="21544">
          <cell r="P21544" t="str">
            <v>PROBABLES NO DESARRROLLADAS</v>
          </cell>
          <cell r="Q21544" t="str">
            <v>PROBABLES NO DESARRROLLADAS2019</v>
          </cell>
        </row>
        <row r="21545">
          <cell r="P21545" t="str">
            <v>PROBABLES NO DESARRROLLADAS</v>
          </cell>
          <cell r="Q21545" t="str">
            <v>PROBABLES NO DESARRROLLADAS2019</v>
          </cell>
        </row>
        <row r="21546">
          <cell r="P21546" t="str">
            <v>PROBABLES NO DESARRROLLADAS</v>
          </cell>
          <cell r="Q21546" t="str">
            <v>PROBABLES NO DESARRROLLADAS2019</v>
          </cell>
        </row>
        <row r="21547">
          <cell r="P21547" t="str">
            <v>PROBABLES NO DESARRROLLADAS</v>
          </cell>
          <cell r="Q21547" t="str">
            <v>PROBABLES NO DESARRROLLADAS2020</v>
          </cell>
        </row>
        <row r="21548">
          <cell r="P21548" t="str">
            <v>PROBABLES NO DESARRROLLADAS</v>
          </cell>
          <cell r="Q21548" t="str">
            <v>PROBABLES NO DESARRROLLADAS2020</v>
          </cell>
        </row>
        <row r="21549">
          <cell r="P21549" t="str">
            <v>PROBABLES NO DESARRROLLADAS</v>
          </cell>
          <cell r="Q21549" t="str">
            <v>PROBABLES NO DESARRROLLADAS2020</v>
          </cell>
        </row>
        <row r="21550">
          <cell r="P21550" t="str">
            <v>PROBABLES NO DESARRROLLADAS</v>
          </cell>
          <cell r="Q21550" t="str">
            <v>PROBABLES NO DESARRROLLADAS2020</v>
          </cell>
        </row>
        <row r="21551">
          <cell r="P21551" t="str">
            <v>PROBABLES NO DESARRROLLADAS</v>
          </cell>
          <cell r="Q21551" t="str">
            <v>PROBABLES NO DESARRROLLADAS2020</v>
          </cell>
        </row>
        <row r="21552">
          <cell r="P21552" t="str">
            <v>PROBABLES NO DESARRROLLADAS</v>
          </cell>
          <cell r="Q21552" t="str">
            <v>PROBABLES NO DESARRROLLADAS2020</v>
          </cell>
        </row>
        <row r="21553">
          <cell r="P21553" t="str">
            <v>PROBABLES NO DESARRROLLADAS</v>
          </cell>
          <cell r="Q21553" t="str">
            <v>PROBABLES NO DESARRROLLADAS2020</v>
          </cell>
        </row>
        <row r="21554">
          <cell r="P21554" t="str">
            <v>PROBABLES NO DESARRROLLADAS</v>
          </cell>
          <cell r="Q21554" t="str">
            <v>PROBABLES NO DESARRROLLADAS2020</v>
          </cell>
        </row>
        <row r="21555">
          <cell r="P21555" t="str">
            <v>PROBABLES NO DESARRROLLADAS</v>
          </cell>
          <cell r="Q21555" t="str">
            <v>PROBABLES NO DESARRROLLADAS2020</v>
          </cell>
        </row>
        <row r="21556">
          <cell r="P21556" t="str">
            <v>PROBABLES NO DESARRROLLADAS</v>
          </cell>
          <cell r="Q21556" t="str">
            <v>PROBABLES NO DESARRROLLADAS2020</v>
          </cell>
        </row>
        <row r="21557">
          <cell r="P21557" t="str">
            <v>PROBABLES NO DESARRROLLADAS</v>
          </cell>
          <cell r="Q21557" t="str">
            <v>PROBABLES NO DESARRROLLADAS2020</v>
          </cell>
        </row>
        <row r="21558">
          <cell r="P21558" t="str">
            <v>PROBABLES NO DESARRROLLADAS</v>
          </cell>
          <cell r="Q21558" t="str">
            <v>PROBABLES NO DESARRROLLADAS2020</v>
          </cell>
        </row>
        <row r="21559">
          <cell r="P21559" t="str">
            <v>PROBABLES NO DESARRROLLADAS</v>
          </cell>
          <cell r="Q21559" t="str">
            <v>PROBABLES NO DESARRROLLADAS2021</v>
          </cell>
        </row>
        <row r="21560">
          <cell r="P21560" t="str">
            <v>PROBABLES NO DESARRROLLADAS</v>
          </cell>
          <cell r="Q21560" t="str">
            <v>PROBABLES NO DESARRROLLADAS2021</v>
          </cell>
        </row>
        <row r="21561">
          <cell r="P21561" t="str">
            <v>PROBABLES NO DESARRROLLADAS</v>
          </cell>
          <cell r="Q21561" t="str">
            <v>PROBABLES NO DESARRROLLADAS2021</v>
          </cell>
        </row>
        <row r="21562">
          <cell r="P21562" t="str">
            <v>PROBABLES NO DESARRROLLADAS</v>
          </cell>
          <cell r="Q21562" t="str">
            <v>PROBABLES NO DESARRROLLADAS2021</v>
          </cell>
        </row>
        <row r="21563">
          <cell r="P21563" t="str">
            <v>PROBABLES NO DESARRROLLADAS</v>
          </cell>
          <cell r="Q21563" t="str">
            <v>PROBABLES NO DESARRROLLADAS2021</v>
          </cell>
        </row>
        <row r="21564">
          <cell r="P21564" t="str">
            <v>PROBABLES NO DESARRROLLADAS</v>
          </cell>
          <cell r="Q21564" t="str">
            <v>PROBABLES NO DESARRROLLADAS2021</v>
          </cell>
        </row>
        <row r="21565">
          <cell r="P21565" t="str">
            <v>PROBABLES NO DESARRROLLADAS</v>
          </cell>
          <cell r="Q21565" t="str">
            <v>PROBABLES NO DESARRROLLADAS2021</v>
          </cell>
        </row>
        <row r="21566">
          <cell r="P21566" t="str">
            <v>PROBABLES NO DESARRROLLADAS</v>
          </cell>
          <cell r="Q21566" t="str">
            <v>PROBABLES NO DESARRROLLADAS2021</v>
          </cell>
        </row>
        <row r="21567">
          <cell r="P21567" t="str">
            <v>PROBABLES NO DESARRROLLADAS</v>
          </cell>
          <cell r="Q21567" t="str">
            <v>PROBABLES NO DESARRROLLADAS2021</v>
          </cell>
        </row>
        <row r="21568">
          <cell r="P21568" t="str">
            <v>PROBABLES NO DESARRROLLADAS</v>
          </cell>
          <cell r="Q21568" t="str">
            <v>PROBABLES NO DESARRROLLADAS2021</v>
          </cell>
        </row>
        <row r="21569">
          <cell r="P21569" t="str">
            <v>PROBABLES NO DESARRROLLADAS</v>
          </cell>
          <cell r="Q21569" t="str">
            <v>PROBABLES NO DESARRROLLADAS2021</v>
          </cell>
        </row>
        <row r="21570">
          <cell r="P21570" t="str">
            <v>PROBABLES NO DESARRROLLADAS</v>
          </cell>
          <cell r="Q21570" t="str">
            <v>PROBABLES NO DESARRROLLADAS2021</v>
          </cell>
        </row>
        <row r="21571">
          <cell r="P21571" t="str">
            <v>PROBABLES NO DESARRROLLADAS</v>
          </cell>
          <cell r="Q21571" t="str">
            <v>PROBABLES NO DESARRROLLADAS2022</v>
          </cell>
        </row>
        <row r="21572">
          <cell r="P21572" t="str">
            <v>PROBABLES NO DESARRROLLADAS</v>
          </cell>
          <cell r="Q21572" t="str">
            <v>PROBABLES NO DESARRROLLADAS2022</v>
          </cell>
        </row>
        <row r="21573">
          <cell r="P21573" t="str">
            <v>PROBABLES NO DESARRROLLADAS</v>
          </cell>
          <cell r="Q21573" t="str">
            <v>PROBABLES NO DESARRROLLADAS2022</v>
          </cell>
        </row>
        <row r="21574">
          <cell r="P21574" t="str">
            <v>PROBABLES NO DESARRROLLADAS</v>
          </cell>
          <cell r="Q21574" t="str">
            <v>PROBABLES NO DESARRROLLADAS2022</v>
          </cell>
        </row>
        <row r="21575">
          <cell r="P21575" t="str">
            <v>PROBABLES NO DESARRROLLADAS</v>
          </cell>
          <cell r="Q21575" t="str">
            <v>PROBABLES NO DESARRROLLADAS2022</v>
          </cell>
        </row>
        <row r="21576">
          <cell r="P21576" t="str">
            <v>PROBABLES NO DESARRROLLADAS</v>
          </cell>
          <cell r="Q21576" t="str">
            <v>PROBABLES NO DESARRROLLADAS2022</v>
          </cell>
        </row>
        <row r="21577">
          <cell r="P21577" t="str">
            <v>PROBABLES NO DESARRROLLADAS</v>
          </cell>
          <cell r="Q21577" t="str">
            <v>PROBABLES NO DESARRROLLADAS2022</v>
          </cell>
        </row>
        <row r="21578">
          <cell r="P21578" t="str">
            <v>PROBABLES NO DESARRROLLADAS</v>
          </cell>
          <cell r="Q21578" t="str">
            <v>PROBABLES NO DESARRROLLADAS2022</v>
          </cell>
        </row>
        <row r="21579">
          <cell r="P21579" t="str">
            <v>PROBABLES NO DESARRROLLADAS</v>
          </cell>
          <cell r="Q21579" t="str">
            <v>PROBABLES NO DESARRROLLADAS2022</v>
          </cell>
        </row>
        <row r="21580">
          <cell r="P21580" t="str">
            <v>PROBABLES NO DESARRROLLADAS</v>
          </cell>
          <cell r="Q21580" t="str">
            <v>PROBABLES NO DESARRROLLADAS2022</v>
          </cell>
        </row>
        <row r="21581">
          <cell r="P21581" t="str">
            <v>PROBABLES NO DESARRROLLADAS</v>
          </cell>
          <cell r="Q21581" t="str">
            <v>PROBABLES NO DESARRROLLADAS2022</v>
          </cell>
        </row>
        <row r="21582">
          <cell r="P21582" t="str">
            <v>PROBABLES NO DESARRROLLADAS</v>
          </cell>
          <cell r="Q21582" t="str">
            <v>PROBABLES NO DESARRROLLADAS2022</v>
          </cell>
        </row>
        <row r="21583">
          <cell r="P21583" t="str">
            <v>PROBABLES NO DESARRROLLADAS</v>
          </cell>
          <cell r="Q21583" t="str">
            <v>PROBABLES NO DESARRROLLADAS2023</v>
          </cell>
        </row>
        <row r="21584">
          <cell r="P21584" t="str">
            <v>PROBABLES NO DESARRROLLADAS</v>
          </cell>
          <cell r="Q21584" t="str">
            <v>PROBABLES NO DESARRROLLADAS2023</v>
          </cell>
        </row>
        <row r="21585">
          <cell r="P21585" t="str">
            <v>PROBABLES NO DESARRROLLADAS</v>
          </cell>
          <cell r="Q21585" t="str">
            <v>PROBABLES NO DESARRROLLADAS2023</v>
          </cell>
        </row>
        <row r="21586">
          <cell r="P21586" t="str">
            <v>PROBABLES NO DESARRROLLADAS</v>
          </cell>
          <cell r="Q21586" t="str">
            <v>PROBABLES NO DESARRROLLADAS2023</v>
          </cell>
        </row>
        <row r="21587">
          <cell r="P21587" t="str">
            <v>PROBABLES NO DESARRROLLADAS</v>
          </cell>
          <cell r="Q21587" t="str">
            <v>PROBABLES NO DESARRROLLADAS2023</v>
          </cell>
        </row>
        <row r="21588">
          <cell r="P21588" t="str">
            <v>PROBABLES NO DESARRROLLADAS</v>
          </cell>
          <cell r="Q21588" t="str">
            <v>PROBABLES NO DESARRROLLADAS2023</v>
          </cell>
        </row>
        <row r="21589">
          <cell r="P21589" t="str">
            <v>PROBABLES NO DESARRROLLADAS</v>
          </cell>
          <cell r="Q21589" t="str">
            <v>PROBABLES NO DESARRROLLADAS2023</v>
          </cell>
        </row>
        <row r="21590">
          <cell r="P21590" t="str">
            <v>PROBABLES NO DESARRROLLADAS</v>
          </cell>
          <cell r="Q21590" t="str">
            <v>PROBABLES NO DESARRROLLADAS2023</v>
          </cell>
        </row>
        <row r="21591">
          <cell r="P21591" t="str">
            <v>PROBABLES NO DESARRROLLADAS</v>
          </cell>
          <cell r="Q21591" t="str">
            <v>PROBABLES NO DESARRROLLADAS2023</v>
          </cell>
        </row>
        <row r="21592">
          <cell r="P21592" t="str">
            <v>PROBABLES NO DESARRROLLADAS</v>
          </cell>
          <cell r="Q21592" t="str">
            <v>PROBABLES NO DESARRROLLADAS2023</v>
          </cell>
        </row>
        <row r="21593">
          <cell r="P21593" t="str">
            <v>PROBABLES NO DESARRROLLADAS</v>
          </cell>
          <cell r="Q21593" t="str">
            <v>PROBABLES NO DESARRROLLADAS2023</v>
          </cell>
        </row>
        <row r="21594">
          <cell r="P21594" t="str">
            <v>PROBABLES NO DESARRROLLADAS</v>
          </cell>
          <cell r="Q21594" t="str">
            <v>PROBABLES NO DESARRROLLADAS2023</v>
          </cell>
        </row>
        <row r="21595">
          <cell r="P21595" t="str">
            <v>PROBABLES NO DESARRROLLADAS</v>
          </cell>
          <cell r="Q21595" t="str">
            <v>PROBABLES NO DESARRROLLADAS2024</v>
          </cell>
        </row>
        <row r="21596">
          <cell r="P21596" t="str">
            <v>PROBABLES NO DESARRROLLADAS</v>
          </cell>
          <cell r="Q21596" t="str">
            <v>PROBABLES NO DESARRROLLADAS2012</v>
          </cell>
        </row>
        <row r="21597">
          <cell r="P21597" t="str">
            <v>PROBABLES NO DESARRROLLADAS</v>
          </cell>
          <cell r="Q21597" t="str">
            <v>PROBABLES NO DESARRROLLADAS2012</v>
          </cell>
        </row>
        <row r="21598">
          <cell r="P21598" t="str">
            <v>PROBABLES NO DESARRROLLADAS</v>
          </cell>
          <cell r="Q21598" t="str">
            <v>PROBABLES NO DESARRROLLADAS2012</v>
          </cell>
        </row>
        <row r="21599">
          <cell r="P21599" t="str">
            <v>PROBABLES NO DESARRROLLADAS</v>
          </cell>
          <cell r="Q21599" t="str">
            <v>PROBABLES NO DESARRROLLADAS2012</v>
          </cell>
        </row>
        <row r="21600">
          <cell r="P21600" t="str">
            <v>PROBABLES NO DESARRROLLADAS</v>
          </cell>
          <cell r="Q21600" t="str">
            <v>PROBABLES NO DESARRROLLADAS2012</v>
          </cell>
        </row>
        <row r="21601">
          <cell r="P21601" t="str">
            <v>PROBABLES NO DESARRROLLADAS</v>
          </cell>
          <cell r="Q21601" t="str">
            <v>PROBABLES NO DESARRROLLADAS2012</v>
          </cell>
        </row>
        <row r="21602">
          <cell r="P21602" t="str">
            <v>PROBABLES NO DESARRROLLADAS</v>
          </cell>
          <cell r="Q21602" t="str">
            <v>PROBABLES NO DESARRROLLADAS2012</v>
          </cell>
        </row>
        <row r="21603">
          <cell r="P21603" t="str">
            <v>PROBABLES NO DESARRROLLADAS</v>
          </cell>
          <cell r="Q21603" t="str">
            <v>PROBABLES NO DESARRROLLADAS2012</v>
          </cell>
        </row>
        <row r="21604">
          <cell r="P21604" t="str">
            <v>PROBABLES NO DESARRROLLADAS</v>
          </cell>
          <cell r="Q21604" t="str">
            <v>PROBABLES NO DESARRROLLADAS2012</v>
          </cell>
        </row>
        <row r="21605">
          <cell r="P21605" t="str">
            <v>PROBABLES NO DESARRROLLADAS</v>
          </cell>
          <cell r="Q21605" t="str">
            <v>PROBABLES NO DESARRROLLADAS2012</v>
          </cell>
        </row>
        <row r="21606">
          <cell r="P21606" t="str">
            <v>PROBABLES NO DESARRROLLADAS</v>
          </cell>
          <cell r="Q21606" t="str">
            <v>PROBABLES NO DESARRROLLADAS2012</v>
          </cell>
        </row>
        <row r="21607">
          <cell r="P21607" t="str">
            <v>PROBABLES NO DESARRROLLADAS</v>
          </cell>
          <cell r="Q21607" t="str">
            <v>PROBABLES NO DESARRROLLADAS2012</v>
          </cell>
        </row>
        <row r="21608">
          <cell r="P21608" t="str">
            <v>PROBABLES NO DESARRROLLADAS</v>
          </cell>
          <cell r="Q21608" t="str">
            <v>PROBABLES NO DESARRROLLADAS2013</v>
          </cell>
        </row>
        <row r="21609">
          <cell r="P21609" t="str">
            <v>PROBABLES NO DESARRROLLADAS</v>
          </cell>
          <cell r="Q21609" t="str">
            <v>PROBABLES NO DESARRROLLADAS2013</v>
          </cell>
        </row>
        <row r="21610">
          <cell r="P21610" t="str">
            <v>PROBABLES NO DESARRROLLADAS</v>
          </cell>
          <cell r="Q21610" t="str">
            <v>PROBABLES NO DESARRROLLADAS2013</v>
          </cell>
        </row>
        <row r="21611">
          <cell r="P21611" t="str">
            <v>PROBABLES NO DESARRROLLADAS</v>
          </cell>
          <cell r="Q21611" t="str">
            <v>PROBABLES NO DESARRROLLADAS2013</v>
          </cell>
        </row>
        <row r="21612">
          <cell r="P21612" t="str">
            <v>PROBABLES NO DESARRROLLADAS</v>
          </cell>
          <cell r="Q21612" t="str">
            <v>PROBABLES NO DESARRROLLADAS2013</v>
          </cell>
        </row>
        <row r="21613">
          <cell r="P21613" t="str">
            <v>PROBABLES NO DESARRROLLADAS</v>
          </cell>
          <cell r="Q21613" t="str">
            <v>PROBABLES NO DESARRROLLADAS2013</v>
          </cell>
        </row>
        <row r="21614">
          <cell r="P21614" t="str">
            <v>PROBABLES NO DESARRROLLADAS</v>
          </cell>
          <cell r="Q21614" t="str">
            <v>PROBABLES NO DESARRROLLADAS2013</v>
          </cell>
        </row>
        <row r="21615">
          <cell r="P21615" t="str">
            <v>PROBABLES NO DESARRROLLADAS</v>
          </cell>
          <cell r="Q21615" t="str">
            <v>PROBABLES NO DESARRROLLADAS2013</v>
          </cell>
        </row>
        <row r="21616">
          <cell r="P21616" t="str">
            <v>PROBABLES NO DESARRROLLADAS</v>
          </cell>
          <cell r="Q21616" t="str">
            <v>PROBABLES NO DESARRROLLADAS2013</v>
          </cell>
        </row>
        <row r="21617">
          <cell r="P21617" t="str">
            <v>PROBABLES NO DESARRROLLADAS</v>
          </cell>
          <cell r="Q21617" t="str">
            <v>PROBABLES NO DESARRROLLADAS2013</v>
          </cell>
        </row>
        <row r="21618">
          <cell r="P21618" t="str">
            <v>PROBABLES NO DESARRROLLADAS</v>
          </cell>
          <cell r="Q21618" t="str">
            <v>PROBABLES NO DESARRROLLADAS2013</v>
          </cell>
        </row>
        <row r="21619">
          <cell r="P21619" t="str">
            <v>PROBABLES NO DESARRROLLADAS</v>
          </cell>
          <cell r="Q21619" t="str">
            <v>PROBABLES NO DESARRROLLADAS2013</v>
          </cell>
        </row>
        <row r="21620">
          <cell r="P21620" t="str">
            <v>PROBABLES NO DESARRROLLADAS</v>
          </cell>
          <cell r="Q21620" t="str">
            <v>PROBABLES NO DESARRROLLADAS2014</v>
          </cell>
        </row>
        <row r="21621">
          <cell r="P21621" t="str">
            <v>PROBABLES NO DESARRROLLADAS</v>
          </cell>
          <cell r="Q21621" t="str">
            <v>PROBABLES NO DESARRROLLADAS2014</v>
          </cell>
        </row>
        <row r="21622">
          <cell r="P21622" t="str">
            <v>PROBABLES NO DESARRROLLADAS</v>
          </cell>
          <cell r="Q21622" t="str">
            <v>PROBABLES NO DESARRROLLADAS2014</v>
          </cell>
        </row>
        <row r="21623">
          <cell r="P21623" t="str">
            <v>PROBABLES NO DESARRROLLADAS</v>
          </cell>
          <cell r="Q21623" t="str">
            <v>PROBABLES NO DESARRROLLADAS2014</v>
          </cell>
        </row>
        <row r="21624">
          <cell r="P21624" t="str">
            <v>PROBABLES NO DESARRROLLADAS</v>
          </cell>
          <cell r="Q21624" t="str">
            <v>PROBABLES NO DESARRROLLADAS2014</v>
          </cell>
        </row>
        <row r="21625">
          <cell r="P21625" t="str">
            <v>PROBABLES NO DESARRROLLADAS</v>
          </cell>
          <cell r="Q21625" t="str">
            <v>PROBABLES NO DESARRROLLADAS2014</v>
          </cell>
        </row>
        <row r="21626">
          <cell r="P21626" t="str">
            <v>PROBABLES NO DESARRROLLADAS</v>
          </cell>
          <cell r="Q21626" t="str">
            <v>PROBABLES NO DESARRROLLADAS2014</v>
          </cell>
        </row>
        <row r="21627">
          <cell r="P21627" t="str">
            <v>PROBABLES NO DESARRROLLADAS</v>
          </cell>
          <cell r="Q21627" t="str">
            <v>PROBABLES NO DESARRROLLADAS2014</v>
          </cell>
        </row>
        <row r="21628">
          <cell r="P21628" t="str">
            <v>PROBABLES NO DESARRROLLADAS</v>
          </cell>
          <cell r="Q21628" t="str">
            <v>PROBABLES NO DESARRROLLADAS2014</v>
          </cell>
        </row>
        <row r="21629">
          <cell r="P21629" t="str">
            <v>PROBABLES NO DESARRROLLADAS</v>
          </cell>
          <cell r="Q21629" t="str">
            <v>PROBABLES NO DESARRROLLADAS2014</v>
          </cell>
        </row>
        <row r="21630">
          <cell r="P21630" t="str">
            <v>PROBABLES NO DESARRROLLADAS</v>
          </cell>
          <cell r="Q21630" t="str">
            <v>PROBABLES NO DESARRROLLADAS2014</v>
          </cell>
        </row>
        <row r="21631">
          <cell r="P21631" t="str">
            <v>PROBABLES NO DESARRROLLADAS</v>
          </cell>
          <cell r="Q21631" t="str">
            <v>PROBABLES NO DESARRROLLADAS2014</v>
          </cell>
        </row>
        <row r="21632">
          <cell r="P21632" t="str">
            <v>PROBABLES NO DESARRROLLADAS</v>
          </cell>
          <cell r="Q21632" t="str">
            <v>PROBABLES NO DESARRROLLADAS2015</v>
          </cell>
        </row>
        <row r="21633">
          <cell r="P21633" t="str">
            <v>PROBABLES NO DESARRROLLADAS</v>
          </cell>
          <cell r="Q21633" t="str">
            <v>PROBABLES NO DESARRROLLADAS2015</v>
          </cell>
        </row>
        <row r="21634">
          <cell r="P21634" t="str">
            <v>PROBABLES NO DESARRROLLADAS</v>
          </cell>
          <cell r="Q21634" t="str">
            <v>PROBABLES NO DESARRROLLADAS2015</v>
          </cell>
        </row>
        <row r="21635">
          <cell r="P21635" t="str">
            <v>PROBABLES NO DESARRROLLADAS</v>
          </cell>
          <cell r="Q21635" t="str">
            <v>PROBABLES NO DESARRROLLADAS2015</v>
          </cell>
        </row>
        <row r="21636">
          <cell r="P21636" t="str">
            <v>PROBABLES NO DESARRROLLADAS</v>
          </cell>
          <cell r="Q21636" t="str">
            <v>PROBABLES NO DESARRROLLADAS2015</v>
          </cell>
        </row>
        <row r="21637">
          <cell r="P21637" t="str">
            <v>PROBABLES NO DESARRROLLADAS</v>
          </cell>
          <cell r="Q21637" t="str">
            <v>PROBABLES NO DESARRROLLADAS2015</v>
          </cell>
        </row>
        <row r="21638">
          <cell r="P21638" t="str">
            <v>PROBABLES NO DESARRROLLADAS</v>
          </cell>
          <cell r="Q21638" t="str">
            <v>PROBABLES NO DESARRROLLADAS2015</v>
          </cell>
        </row>
        <row r="21639">
          <cell r="P21639" t="str">
            <v>PROBABLES NO DESARRROLLADAS</v>
          </cell>
          <cell r="Q21639" t="str">
            <v>PROBABLES NO DESARRROLLADAS2015</v>
          </cell>
        </row>
        <row r="21640">
          <cell r="P21640" t="str">
            <v>PROBABLES NO DESARRROLLADAS</v>
          </cell>
          <cell r="Q21640" t="str">
            <v>PROBABLES NO DESARRROLLADAS2015</v>
          </cell>
        </row>
        <row r="21641">
          <cell r="P21641" t="str">
            <v>PROBABLES NO DESARRROLLADAS</v>
          </cell>
          <cell r="Q21641" t="str">
            <v>PROBABLES NO DESARRROLLADAS2015</v>
          </cell>
        </row>
        <row r="21642">
          <cell r="P21642" t="str">
            <v>PROBABLES NO DESARRROLLADAS</v>
          </cell>
          <cell r="Q21642" t="str">
            <v>PROBABLES NO DESARRROLLADAS2015</v>
          </cell>
        </row>
        <row r="21643">
          <cell r="P21643" t="str">
            <v>PROBABLES NO DESARRROLLADAS</v>
          </cell>
          <cell r="Q21643" t="str">
            <v>PROBABLES NO DESARRROLLADAS2015</v>
          </cell>
        </row>
        <row r="21644">
          <cell r="P21644" t="str">
            <v>PROBABLES NO DESARRROLLADAS</v>
          </cell>
          <cell r="Q21644" t="str">
            <v>PROBABLES NO DESARRROLLADAS2016</v>
          </cell>
        </row>
        <row r="21645">
          <cell r="P21645" t="str">
            <v>PROBABLES NO DESARRROLLADAS</v>
          </cell>
          <cell r="Q21645" t="str">
            <v>PROBABLES NO DESARRROLLADAS2016</v>
          </cell>
        </row>
        <row r="21646">
          <cell r="P21646" t="str">
            <v>PROBABLES NO DESARRROLLADAS</v>
          </cell>
          <cell r="Q21646" t="str">
            <v>PROBABLES NO DESARRROLLADAS2016</v>
          </cell>
        </row>
        <row r="21647">
          <cell r="P21647" t="str">
            <v>PROBABLES NO DESARRROLLADAS</v>
          </cell>
          <cell r="Q21647" t="str">
            <v>PROBABLES NO DESARRROLLADAS2016</v>
          </cell>
        </row>
        <row r="21648">
          <cell r="P21648" t="str">
            <v>PROBABLES NO DESARRROLLADAS</v>
          </cell>
          <cell r="Q21648" t="str">
            <v>PROBABLES NO DESARRROLLADAS2016</v>
          </cell>
        </row>
        <row r="21649">
          <cell r="P21649" t="str">
            <v>PROBABLES NO DESARRROLLADAS</v>
          </cell>
          <cell r="Q21649" t="str">
            <v>PROBABLES NO DESARRROLLADAS2016</v>
          </cell>
        </row>
        <row r="21650">
          <cell r="P21650" t="str">
            <v>PROBABLES NO DESARRROLLADAS</v>
          </cell>
          <cell r="Q21650" t="str">
            <v>PROBABLES NO DESARRROLLADAS2016</v>
          </cell>
        </row>
        <row r="21651">
          <cell r="P21651" t="str">
            <v>PROBABLES NO DESARRROLLADAS</v>
          </cell>
          <cell r="Q21651" t="str">
            <v>PROBABLES NO DESARRROLLADAS2016</v>
          </cell>
        </row>
        <row r="21652">
          <cell r="P21652" t="str">
            <v>PROBABLES NO DESARRROLLADAS</v>
          </cell>
          <cell r="Q21652" t="str">
            <v>PROBABLES NO DESARRROLLADAS2016</v>
          </cell>
        </row>
        <row r="21653">
          <cell r="P21653" t="str">
            <v>PROBABLES NO DESARRROLLADAS</v>
          </cell>
          <cell r="Q21653" t="str">
            <v>PROBABLES NO DESARRROLLADAS2016</v>
          </cell>
        </row>
        <row r="21654">
          <cell r="P21654" t="str">
            <v>PROBABLES NO DESARRROLLADAS</v>
          </cell>
          <cell r="Q21654" t="str">
            <v>PROBABLES NO DESARRROLLADAS2016</v>
          </cell>
        </row>
        <row r="21655">
          <cell r="P21655" t="str">
            <v>PROBABLES NO DESARRROLLADAS</v>
          </cell>
          <cell r="Q21655" t="str">
            <v>PROBABLES NO DESARRROLLADAS2016</v>
          </cell>
        </row>
        <row r="21656">
          <cell r="P21656" t="str">
            <v>PROBABLES NO DESARRROLLADAS</v>
          </cell>
          <cell r="Q21656" t="str">
            <v>PROBABLES NO DESARRROLLADAS2017</v>
          </cell>
        </row>
        <row r="21657">
          <cell r="P21657" t="str">
            <v>PROBABLES NO DESARRROLLADAS</v>
          </cell>
          <cell r="Q21657" t="str">
            <v>PROBABLES NO DESARRROLLADAS2017</v>
          </cell>
        </row>
        <row r="21658">
          <cell r="P21658" t="str">
            <v>PROBABLES NO DESARRROLLADAS</v>
          </cell>
          <cell r="Q21658" t="str">
            <v>PROBABLES NO DESARRROLLADAS2017</v>
          </cell>
        </row>
        <row r="21659">
          <cell r="P21659" t="str">
            <v>PROBABLES NO DESARRROLLADAS</v>
          </cell>
          <cell r="Q21659" t="str">
            <v>PROBABLES NO DESARRROLLADAS2017</v>
          </cell>
        </row>
        <row r="21660">
          <cell r="P21660" t="str">
            <v>PROBABLES NO DESARRROLLADAS</v>
          </cell>
          <cell r="Q21660" t="str">
            <v>PROBABLES NO DESARRROLLADAS2017</v>
          </cell>
        </row>
        <row r="21661">
          <cell r="P21661" t="str">
            <v>PROBABLES NO DESARRROLLADAS</v>
          </cell>
          <cell r="Q21661" t="str">
            <v>PROBABLES NO DESARRROLLADAS2017</v>
          </cell>
        </row>
        <row r="21662">
          <cell r="P21662" t="str">
            <v>PROBABLES NO DESARRROLLADAS</v>
          </cell>
          <cell r="Q21662" t="str">
            <v>PROBABLES NO DESARRROLLADAS2017</v>
          </cell>
        </row>
        <row r="21663">
          <cell r="P21663" t="str">
            <v>PROBABLES NO DESARRROLLADAS</v>
          </cell>
          <cell r="Q21663" t="str">
            <v>PROBABLES NO DESARRROLLADAS2017</v>
          </cell>
        </row>
        <row r="21664">
          <cell r="P21664" t="str">
            <v>PROBABLES NO DESARRROLLADAS</v>
          </cell>
          <cell r="Q21664" t="str">
            <v>PROBABLES NO DESARRROLLADAS2017</v>
          </cell>
        </row>
        <row r="21665">
          <cell r="P21665" t="str">
            <v>PROBABLES NO DESARRROLLADAS</v>
          </cell>
          <cell r="Q21665" t="str">
            <v>PROBABLES NO DESARRROLLADAS2017</v>
          </cell>
        </row>
        <row r="21666">
          <cell r="P21666" t="str">
            <v>PROBABLES NO DESARRROLLADAS</v>
          </cell>
          <cell r="Q21666" t="str">
            <v>PROBABLES NO DESARRROLLADAS2017</v>
          </cell>
        </row>
        <row r="21667">
          <cell r="P21667" t="str">
            <v>PROBABLES NO DESARRROLLADAS</v>
          </cell>
          <cell r="Q21667" t="str">
            <v>PROBABLES NO DESARRROLLADAS2017</v>
          </cell>
        </row>
        <row r="21668">
          <cell r="P21668" t="str">
            <v>PROBABLES NO DESARRROLLADAS</v>
          </cell>
          <cell r="Q21668" t="str">
            <v>PROBABLES NO DESARRROLLADAS2018</v>
          </cell>
        </row>
        <row r="21669">
          <cell r="P21669" t="str">
            <v>PROBABLES NO DESARRROLLADAS</v>
          </cell>
          <cell r="Q21669" t="str">
            <v>PROBABLES NO DESARRROLLADAS2018</v>
          </cell>
        </row>
        <row r="21670">
          <cell r="P21670" t="str">
            <v>PROBABLES NO DESARRROLLADAS</v>
          </cell>
          <cell r="Q21670" t="str">
            <v>PROBABLES NO DESARRROLLADAS2018</v>
          </cell>
        </row>
        <row r="21671">
          <cell r="P21671" t="str">
            <v>PROBABLES NO DESARRROLLADAS</v>
          </cell>
          <cell r="Q21671" t="str">
            <v>PROBABLES NO DESARRROLLADAS2018</v>
          </cell>
        </row>
        <row r="21672">
          <cell r="P21672" t="str">
            <v>PROBABLES NO DESARRROLLADAS</v>
          </cell>
          <cell r="Q21672" t="str">
            <v>PROBABLES NO DESARRROLLADAS2018</v>
          </cell>
        </row>
        <row r="21673">
          <cell r="P21673" t="str">
            <v>PROBABLES NO DESARRROLLADAS</v>
          </cell>
          <cell r="Q21673" t="str">
            <v>PROBABLES NO DESARRROLLADAS2018</v>
          </cell>
        </row>
        <row r="21674">
          <cell r="P21674" t="str">
            <v>PROBABLES NO DESARRROLLADAS</v>
          </cell>
          <cell r="Q21674" t="str">
            <v>PROBABLES NO DESARRROLLADAS2018</v>
          </cell>
        </row>
        <row r="21675">
          <cell r="P21675" t="str">
            <v>PROBABLES NO DESARRROLLADAS</v>
          </cell>
          <cell r="Q21675" t="str">
            <v>PROBABLES NO DESARRROLLADAS2018</v>
          </cell>
        </row>
        <row r="21676">
          <cell r="P21676" t="str">
            <v>PROBABLES NO DESARRROLLADAS</v>
          </cell>
          <cell r="Q21676" t="str">
            <v>PROBABLES NO DESARRROLLADAS2018</v>
          </cell>
        </row>
        <row r="21677">
          <cell r="P21677" t="str">
            <v>PROBABLES NO DESARRROLLADAS</v>
          </cell>
          <cell r="Q21677" t="str">
            <v>PROBABLES NO DESARRROLLADAS2018</v>
          </cell>
        </row>
        <row r="21678">
          <cell r="P21678" t="str">
            <v>PROBABLES NO DESARRROLLADAS</v>
          </cell>
          <cell r="Q21678" t="str">
            <v>PROBABLES NO DESARRROLLADAS2018</v>
          </cell>
        </row>
        <row r="21679">
          <cell r="P21679" t="str">
            <v>PROBABLES NO DESARRROLLADAS</v>
          </cell>
          <cell r="Q21679" t="str">
            <v>PROBABLES NO DESARRROLLADAS2018</v>
          </cell>
        </row>
        <row r="21680">
          <cell r="P21680" t="str">
            <v>PROBABLES NO DESARRROLLADAS</v>
          </cell>
          <cell r="Q21680" t="str">
            <v>PROBABLES NO DESARRROLLADAS2019</v>
          </cell>
        </row>
        <row r="21681">
          <cell r="P21681" t="str">
            <v>PROBABLES NO DESARRROLLADAS</v>
          </cell>
          <cell r="Q21681" t="str">
            <v>PROBABLES NO DESARRROLLADAS2019</v>
          </cell>
        </row>
        <row r="21682">
          <cell r="P21682" t="str">
            <v>PROBABLES NO DESARRROLLADAS</v>
          </cell>
          <cell r="Q21682" t="str">
            <v>PROBABLES NO DESARRROLLADAS2019</v>
          </cell>
        </row>
        <row r="21683">
          <cell r="P21683" t="str">
            <v>PROBABLES NO DESARRROLLADAS</v>
          </cell>
          <cell r="Q21683" t="str">
            <v>PROBABLES NO DESARRROLLADAS2019</v>
          </cell>
        </row>
        <row r="21684">
          <cell r="P21684" t="str">
            <v>PROBABLES NO DESARRROLLADAS</v>
          </cell>
          <cell r="Q21684" t="str">
            <v>PROBABLES NO DESARRROLLADAS2019</v>
          </cell>
        </row>
        <row r="21685">
          <cell r="P21685" t="str">
            <v>PROBABLES NO DESARRROLLADAS</v>
          </cell>
          <cell r="Q21685" t="str">
            <v>PROBABLES NO DESARRROLLADAS2019</v>
          </cell>
        </row>
        <row r="21686">
          <cell r="P21686" t="str">
            <v>PROBABLES NO DESARRROLLADAS</v>
          </cell>
          <cell r="Q21686" t="str">
            <v>PROBABLES NO DESARRROLLADAS2019</v>
          </cell>
        </row>
        <row r="21687">
          <cell r="P21687" t="str">
            <v>PROBABLES NO DESARRROLLADAS</v>
          </cell>
          <cell r="Q21687" t="str">
            <v>PROBABLES NO DESARRROLLADAS2019</v>
          </cell>
        </row>
        <row r="21688">
          <cell r="P21688" t="str">
            <v>PROBABLES NO DESARRROLLADAS</v>
          </cell>
          <cell r="Q21688" t="str">
            <v>PROBABLES NO DESARRROLLADAS2019</v>
          </cell>
        </row>
        <row r="21689">
          <cell r="P21689" t="str">
            <v>PROBABLES NO DESARRROLLADAS</v>
          </cell>
          <cell r="Q21689" t="str">
            <v>PROBABLES NO DESARRROLLADAS2019</v>
          </cell>
        </row>
        <row r="21690">
          <cell r="P21690" t="str">
            <v>PROBABLES NO DESARRROLLADAS</v>
          </cell>
          <cell r="Q21690" t="str">
            <v>PROBABLES NO DESARRROLLADAS2019</v>
          </cell>
        </row>
        <row r="21691">
          <cell r="P21691" t="str">
            <v>PROBABLES NO DESARRROLLADAS</v>
          </cell>
          <cell r="Q21691" t="str">
            <v>PROBABLES NO DESARRROLLADAS2019</v>
          </cell>
        </row>
        <row r="21692">
          <cell r="P21692" t="str">
            <v>PROBABLES NO DESARRROLLADAS</v>
          </cell>
          <cell r="Q21692" t="str">
            <v>PROBABLES NO DESARRROLLADAS2020</v>
          </cell>
        </row>
        <row r="21693">
          <cell r="P21693" t="str">
            <v>PROBABLES NO DESARRROLLADAS</v>
          </cell>
          <cell r="Q21693" t="str">
            <v>PROBABLES NO DESARRROLLADAS2020</v>
          </cell>
        </row>
        <row r="21694">
          <cell r="P21694" t="str">
            <v>PROBABLES NO DESARRROLLADAS</v>
          </cell>
          <cell r="Q21694" t="str">
            <v>PROBABLES NO DESARRROLLADAS2020</v>
          </cell>
        </row>
        <row r="21695">
          <cell r="P21695" t="str">
            <v>PROBABLES NO DESARRROLLADAS</v>
          </cell>
          <cell r="Q21695" t="str">
            <v>PROBABLES NO DESARRROLLADAS2020</v>
          </cell>
        </row>
        <row r="21696">
          <cell r="P21696" t="str">
            <v>PROBABLES NO DESARRROLLADAS</v>
          </cell>
          <cell r="Q21696" t="str">
            <v>PROBABLES NO DESARRROLLADAS2020</v>
          </cell>
        </row>
        <row r="21697">
          <cell r="P21697" t="str">
            <v>PROBABLES NO DESARRROLLADAS</v>
          </cell>
          <cell r="Q21697" t="str">
            <v>PROBABLES NO DESARRROLLADAS2020</v>
          </cell>
        </row>
        <row r="21698">
          <cell r="P21698" t="str">
            <v>PROBABLES NO DESARRROLLADAS</v>
          </cell>
          <cell r="Q21698" t="str">
            <v>PROBABLES NO DESARRROLLADAS2020</v>
          </cell>
        </row>
        <row r="21699">
          <cell r="P21699" t="str">
            <v>PROBABLES NO DESARRROLLADAS</v>
          </cell>
          <cell r="Q21699" t="str">
            <v>PROBABLES NO DESARRROLLADAS2020</v>
          </cell>
        </row>
        <row r="21700">
          <cell r="P21700" t="str">
            <v>PROBABLES NO DESARRROLLADAS</v>
          </cell>
          <cell r="Q21700" t="str">
            <v>PROBABLES NO DESARRROLLADAS2020</v>
          </cell>
        </row>
        <row r="21701">
          <cell r="P21701" t="str">
            <v>PROBABLES NO DESARRROLLADAS</v>
          </cell>
          <cell r="Q21701" t="str">
            <v>PROBABLES NO DESARRROLLADAS2020</v>
          </cell>
        </row>
        <row r="21702">
          <cell r="P21702" t="str">
            <v>PROBABLES NO DESARRROLLADAS</v>
          </cell>
          <cell r="Q21702" t="str">
            <v>PROBABLES NO DESARRROLLADAS2020</v>
          </cell>
        </row>
        <row r="21703">
          <cell r="P21703" t="str">
            <v>PROBABLES NO DESARRROLLADAS</v>
          </cell>
          <cell r="Q21703" t="str">
            <v>PROBABLES NO DESARRROLLADAS2020</v>
          </cell>
        </row>
        <row r="21704">
          <cell r="P21704" t="str">
            <v>PROBABLES NO DESARRROLLADAS</v>
          </cell>
          <cell r="Q21704" t="str">
            <v>PROBABLES NO DESARRROLLADAS2021</v>
          </cell>
        </row>
        <row r="21705">
          <cell r="P21705" t="str">
            <v>PROBABLES NO DESARRROLLADAS</v>
          </cell>
          <cell r="Q21705" t="str">
            <v>PROBABLES NO DESARRROLLADAS2021</v>
          </cell>
        </row>
        <row r="21706">
          <cell r="P21706" t="str">
            <v>PROBABLES NO DESARRROLLADAS</v>
          </cell>
          <cell r="Q21706" t="str">
            <v>PROBABLES NO DESARRROLLADAS2021</v>
          </cell>
        </row>
        <row r="21707">
          <cell r="P21707" t="str">
            <v>PROBABLES NO DESARRROLLADAS</v>
          </cell>
          <cell r="Q21707" t="str">
            <v>PROBABLES NO DESARRROLLADAS2021</v>
          </cell>
        </row>
        <row r="21708">
          <cell r="P21708" t="str">
            <v>PROBABLES NO DESARRROLLADAS</v>
          </cell>
          <cell r="Q21708" t="str">
            <v>PROBABLES NO DESARRROLLADAS2021</v>
          </cell>
        </row>
        <row r="21709">
          <cell r="P21709" t="str">
            <v>PROBABLES NO DESARRROLLADAS</v>
          </cell>
          <cell r="Q21709" t="str">
            <v>PROBABLES NO DESARRROLLADAS2021</v>
          </cell>
        </row>
        <row r="21710">
          <cell r="P21710" t="str">
            <v>PROBABLES NO DESARRROLLADAS</v>
          </cell>
          <cell r="Q21710" t="str">
            <v>PROBABLES NO DESARRROLLADAS2021</v>
          </cell>
        </row>
        <row r="21711">
          <cell r="P21711" t="str">
            <v>PROBABLES NO DESARRROLLADAS</v>
          </cell>
          <cell r="Q21711" t="str">
            <v>PROBABLES NO DESARRROLLADAS2021</v>
          </cell>
        </row>
        <row r="21712">
          <cell r="P21712" t="str">
            <v>PROBABLES NO DESARRROLLADAS</v>
          </cell>
          <cell r="Q21712" t="str">
            <v>PROBABLES NO DESARRROLLADAS2021</v>
          </cell>
        </row>
        <row r="21713">
          <cell r="P21713" t="str">
            <v>PROBABLES NO DESARRROLLADAS</v>
          </cell>
          <cell r="Q21713" t="str">
            <v>PROBABLES NO DESARRROLLADAS2021</v>
          </cell>
        </row>
        <row r="21714">
          <cell r="P21714" t="str">
            <v>PROBABLES NO DESARRROLLADAS</v>
          </cell>
          <cell r="Q21714" t="str">
            <v>PROBABLES NO DESARRROLLADAS2021</v>
          </cell>
        </row>
        <row r="21715">
          <cell r="P21715" t="str">
            <v>PROBABLES NO DESARRROLLADAS</v>
          </cell>
          <cell r="Q21715" t="str">
            <v>PROBABLES NO DESARRROLLADAS2021</v>
          </cell>
        </row>
        <row r="21716">
          <cell r="P21716" t="str">
            <v>PROBABLES NO DESARRROLLADAS</v>
          </cell>
          <cell r="Q21716" t="str">
            <v>PROBABLES NO DESARRROLLADAS2022</v>
          </cell>
        </row>
        <row r="21717">
          <cell r="P21717" t="str">
            <v>PROBABLES NO DESARRROLLADAS</v>
          </cell>
          <cell r="Q21717" t="str">
            <v>PROBABLES NO DESARRROLLADAS2022</v>
          </cell>
        </row>
        <row r="21718">
          <cell r="P21718" t="str">
            <v>PROBABLES NO DESARRROLLADAS</v>
          </cell>
          <cell r="Q21718" t="str">
            <v>PROBABLES NO DESARRROLLADAS2022</v>
          </cell>
        </row>
        <row r="21719">
          <cell r="P21719" t="str">
            <v>PROBABLES NO DESARRROLLADAS</v>
          </cell>
          <cell r="Q21719" t="str">
            <v>PROBABLES NO DESARRROLLADAS2022</v>
          </cell>
        </row>
        <row r="21720">
          <cell r="P21720" t="str">
            <v>PROBABLES NO DESARRROLLADAS</v>
          </cell>
          <cell r="Q21720" t="str">
            <v>PROBABLES NO DESARRROLLADAS2022</v>
          </cell>
        </row>
        <row r="21721">
          <cell r="P21721" t="str">
            <v>PROBABLES NO DESARRROLLADAS</v>
          </cell>
          <cell r="Q21721" t="str">
            <v>PROBABLES NO DESARRROLLADAS2022</v>
          </cell>
        </row>
        <row r="21722">
          <cell r="P21722" t="str">
            <v>PROBABLES NO DESARRROLLADAS</v>
          </cell>
          <cell r="Q21722" t="str">
            <v>PROBABLES NO DESARRROLLADAS2022</v>
          </cell>
        </row>
        <row r="21723">
          <cell r="P21723" t="str">
            <v>PROBABLES NO DESARRROLLADAS</v>
          </cell>
          <cell r="Q21723" t="str">
            <v>PROBABLES NO DESARRROLLADAS2022</v>
          </cell>
        </row>
        <row r="21724">
          <cell r="P21724" t="str">
            <v>PROBABLES NO DESARRROLLADAS</v>
          </cell>
          <cell r="Q21724" t="str">
            <v>PROBABLES NO DESARRROLLADAS2022</v>
          </cell>
        </row>
        <row r="21725">
          <cell r="P21725" t="str">
            <v>PROBABLES NO DESARRROLLADAS</v>
          </cell>
          <cell r="Q21725" t="str">
            <v>PROBABLES NO DESARRROLLADAS2022</v>
          </cell>
        </row>
        <row r="21726">
          <cell r="P21726" t="str">
            <v>PROBABLES NO DESARRROLLADAS</v>
          </cell>
          <cell r="Q21726" t="str">
            <v>PROBABLES NO DESARRROLLADAS2022</v>
          </cell>
        </row>
        <row r="21727">
          <cell r="P21727" t="str">
            <v>PROBABLES NO DESARRROLLADAS</v>
          </cell>
          <cell r="Q21727" t="str">
            <v>PROBABLES NO DESARRROLLADAS2022</v>
          </cell>
        </row>
        <row r="21728">
          <cell r="P21728" t="str">
            <v>PROBABLES NO DESARRROLLADAS</v>
          </cell>
          <cell r="Q21728" t="str">
            <v>PROBABLES NO DESARRROLLADAS2023</v>
          </cell>
        </row>
        <row r="21729">
          <cell r="P21729" t="str">
            <v>PROBABLES NO DESARRROLLADAS</v>
          </cell>
          <cell r="Q21729" t="str">
            <v>PROBABLES NO DESARRROLLADAS2023</v>
          </cell>
        </row>
        <row r="21730">
          <cell r="P21730" t="str">
            <v>PROBABLES NO DESARRROLLADAS</v>
          </cell>
          <cell r="Q21730" t="str">
            <v>PROBABLES NO DESARRROLLADAS2023</v>
          </cell>
        </row>
        <row r="21731">
          <cell r="P21731" t="str">
            <v>PROBABLES NO DESARRROLLADAS</v>
          </cell>
          <cell r="Q21731" t="str">
            <v>PROBABLES NO DESARRROLLADAS2023</v>
          </cell>
        </row>
        <row r="21732">
          <cell r="P21732" t="str">
            <v>PROBABLES NO DESARRROLLADAS</v>
          </cell>
          <cell r="Q21732" t="str">
            <v>PROBABLES NO DESARRROLLADAS2023</v>
          </cell>
        </row>
        <row r="21733">
          <cell r="P21733" t="str">
            <v>PROBABLES NO DESARRROLLADAS</v>
          </cell>
          <cell r="Q21733" t="str">
            <v>PROBABLES NO DESARRROLLADAS2023</v>
          </cell>
        </row>
        <row r="21734">
          <cell r="P21734" t="str">
            <v>PROBABLES NO DESARRROLLADAS</v>
          </cell>
          <cell r="Q21734" t="str">
            <v>PROBABLES NO DESARRROLLADAS2023</v>
          </cell>
        </row>
        <row r="21735">
          <cell r="P21735" t="str">
            <v>PROBABLES NO DESARRROLLADAS</v>
          </cell>
          <cell r="Q21735" t="str">
            <v>PROBABLES NO DESARRROLLADAS2023</v>
          </cell>
        </row>
        <row r="21736">
          <cell r="P21736" t="str">
            <v>PROBABLES NO DESARRROLLADAS</v>
          </cell>
          <cell r="Q21736" t="str">
            <v>PROBABLES NO DESARRROLLADAS2023</v>
          </cell>
        </row>
        <row r="21737">
          <cell r="P21737" t="str">
            <v>PROBABLES NO DESARRROLLADAS</v>
          </cell>
          <cell r="Q21737" t="str">
            <v>PROBABLES NO DESARRROLLADAS2023</v>
          </cell>
        </row>
        <row r="21738">
          <cell r="P21738" t="str">
            <v>PROBABLES NO DESARRROLLADAS</v>
          </cell>
          <cell r="Q21738" t="str">
            <v>PROBABLES NO DESARRROLLADAS2023</v>
          </cell>
        </row>
        <row r="21739">
          <cell r="P21739" t="str">
            <v>PROBABLES NO DESARRROLLADAS</v>
          </cell>
          <cell r="Q21739" t="str">
            <v>PROBABLES NO DESARRROLLADAS2023</v>
          </cell>
        </row>
        <row r="21740">
          <cell r="P21740" t="str">
            <v>PROBABLES NO DESARRROLLADAS</v>
          </cell>
          <cell r="Q21740" t="str">
            <v>PROBABLES NO DESARRROLLADAS2024</v>
          </cell>
        </row>
        <row r="21741">
          <cell r="P21741" t="str">
            <v>PROBABLES NO DESARRROLLADAS</v>
          </cell>
          <cell r="Q21741" t="str">
            <v>PROBABLES NO DESARRROLLADAS2012</v>
          </cell>
        </row>
        <row r="21742">
          <cell r="P21742" t="str">
            <v>PROBABLES NO DESARRROLLADAS</v>
          </cell>
          <cell r="Q21742" t="str">
            <v>PROBABLES NO DESARRROLLADAS2012</v>
          </cell>
        </row>
        <row r="21743">
          <cell r="P21743" t="str">
            <v>PROBABLES NO DESARRROLLADAS</v>
          </cell>
          <cell r="Q21743" t="str">
            <v>PROBABLES NO DESARRROLLADAS2012</v>
          </cell>
        </row>
        <row r="21744">
          <cell r="P21744" t="str">
            <v>PROBABLES NO DESARRROLLADAS</v>
          </cell>
          <cell r="Q21744" t="str">
            <v>PROBABLES NO DESARRROLLADAS2012</v>
          </cell>
        </row>
        <row r="21745">
          <cell r="P21745" t="str">
            <v>PROBABLES NO DESARRROLLADAS</v>
          </cell>
          <cell r="Q21745" t="str">
            <v>PROBABLES NO DESARRROLLADAS2012</v>
          </cell>
        </row>
        <row r="21746">
          <cell r="P21746" t="str">
            <v>PROBABLES NO DESARRROLLADAS</v>
          </cell>
          <cell r="Q21746" t="str">
            <v>PROBABLES NO DESARRROLLADAS2012</v>
          </cell>
        </row>
        <row r="21747">
          <cell r="P21747" t="str">
            <v>PROBABLES NO DESARRROLLADAS</v>
          </cell>
          <cell r="Q21747" t="str">
            <v>PROBABLES NO DESARRROLLADAS2012</v>
          </cell>
        </row>
        <row r="21748">
          <cell r="P21748" t="str">
            <v>PROBABLES NO DESARRROLLADAS</v>
          </cell>
          <cell r="Q21748" t="str">
            <v>PROBABLES NO DESARRROLLADAS2012</v>
          </cell>
        </row>
        <row r="21749">
          <cell r="P21749" t="str">
            <v>PROBABLES NO DESARRROLLADAS</v>
          </cell>
          <cell r="Q21749" t="str">
            <v>PROBABLES NO DESARRROLLADAS2012</v>
          </cell>
        </row>
        <row r="21750">
          <cell r="P21750" t="str">
            <v>PROBABLES NO DESARRROLLADAS</v>
          </cell>
          <cell r="Q21750" t="str">
            <v>PROBABLES NO DESARRROLLADAS2012</v>
          </cell>
        </row>
        <row r="21751">
          <cell r="P21751" t="str">
            <v>PROBABLES NO DESARRROLLADAS</v>
          </cell>
          <cell r="Q21751" t="str">
            <v>PROBABLES NO DESARRROLLADAS2012</v>
          </cell>
        </row>
        <row r="21752">
          <cell r="P21752" t="str">
            <v>PROBABLES NO DESARRROLLADAS</v>
          </cell>
          <cell r="Q21752" t="str">
            <v>PROBABLES NO DESARRROLLADAS2012</v>
          </cell>
        </row>
        <row r="21753">
          <cell r="P21753" t="str">
            <v>PROBABLES NO DESARRROLLADAS</v>
          </cell>
          <cell r="Q21753" t="str">
            <v>PROBABLES NO DESARRROLLADAS2013</v>
          </cell>
        </row>
        <row r="21754">
          <cell r="P21754" t="str">
            <v>PROBABLES NO DESARRROLLADAS</v>
          </cell>
          <cell r="Q21754" t="str">
            <v>PROBABLES NO DESARRROLLADAS2013</v>
          </cell>
        </row>
        <row r="21755">
          <cell r="P21755" t="str">
            <v>PROBABLES NO DESARRROLLADAS</v>
          </cell>
          <cell r="Q21755" t="str">
            <v>PROBABLES NO DESARRROLLADAS2013</v>
          </cell>
        </row>
        <row r="21756">
          <cell r="P21756" t="str">
            <v>PROBABLES NO DESARRROLLADAS</v>
          </cell>
          <cell r="Q21756" t="str">
            <v>PROBABLES NO DESARRROLLADAS2013</v>
          </cell>
        </row>
        <row r="21757">
          <cell r="P21757" t="str">
            <v>PROBABLES NO DESARRROLLADAS</v>
          </cell>
          <cell r="Q21757" t="str">
            <v>PROBABLES NO DESARRROLLADAS2013</v>
          </cell>
        </row>
        <row r="21758">
          <cell r="P21758" t="str">
            <v>PROBABLES NO DESARRROLLADAS</v>
          </cell>
          <cell r="Q21758" t="str">
            <v>PROBABLES NO DESARRROLLADAS2013</v>
          </cell>
        </row>
        <row r="21759">
          <cell r="P21759" t="str">
            <v>PROBABLES NO DESARRROLLADAS</v>
          </cell>
          <cell r="Q21759" t="str">
            <v>PROBABLES NO DESARRROLLADAS2013</v>
          </cell>
        </row>
        <row r="21760">
          <cell r="P21760" t="str">
            <v>PROBABLES NO DESARRROLLADAS</v>
          </cell>
          <cell r="Q21760" t="str">
            <v>PROBABLES NO DESARRROLLADAS2013</v>
          </cell>
        </row>
        <row r="21761">
          <cell r="P21761" t="str">
            <v>PROBABLES NO DESARRROLLADAS</v>
          </cell>
          <cell r="Q21761" t="str">
            <v>PROBABLES NO DESARRROLLADAS2013</v>
          </cell>
        </row>
        <row r="21762">
          <cell r="P21762" t="str">
            <v>PROBABLES NO DESARRROLLADAS</v>
          </cell>
          <cell r="Q21762" t="str">
            <v>PROBABLES NO DESARRROLLADAS2013</v>
          </cell>
        </row>
        <row r="21763">
          <cell r="P21763" t="str">
            <v>PROBABLES NO DESARRROLLADAS</v>
          </cell>
          <cell r="Q21763" t="str">
            <v>PROBABLES NO DESARRROLLADAS2013</v>
          </cell>
        </row>
        <row r="21764">
          <cell r="P21764" t="str">
            <v>PROBABLES NO DESARRROLLADAS</v>
          </cell>
          <cell r="Q21764" t="str">
            <v>PROBABLES NO DESARRROLLADAS2013</v>
          </cell>
        </row>
        <row r="21765">
          <cell r="P21765" t="str">
            <v>PROBABLES NO DESARRROLLADAS</v>
          </cell>
          <cell r="Q21765" t="str">
            <v>PROBABLES NO DESARRROLLADAS2014</v>
          </cell>
        </row>
        <row r="21766">
          <cell r="P21766" t="str">
            <v>PROBABLES NO DESARRROLLADAS</v>
          </cell>
          <cell r="Q21766" t="str">
            <v>PROBABLES NO DESARRROLLADAS2014</v>
          </cell>
        </row>
        <row r="21767">
          <cell r="P21767" t="str">
            <v>PROBABLES NO DESARRROLLADAS</v>
          </cell>
          <cell r="Q21767" t="str">
            <v>PROBABLES NO DESARRROLLADAS2014</v>
          </cell>
        </row>
        <row r="21768">
          <cell r="P21768" t="str">
            <v>PROBABLES NO DESARRROLLADAS</v>
          </cell>
          <cell r="Q21768" t="str">
            <v>PROBABLES NO DESARRROLLADAS2014</v>
          </cell>
        </row>
        <row r="21769">
          <cell r="P21769" t="str">
            <v>PROBABLES NO DESARRROLLADAS</v>
          </cell>
          <cell r="Q21769" t="str">
            <v>PROBABLES NO DESARRROLLADAS2014</v>
          </cell>
        </row>
        <row r="21770">
          <cell r="P21770" t="str">
            <v>PROBABLES NO DESARRROLLADAS</v>
          </cell>
          <cell r="Q21770" t="str">
            <v>PROBABLES NO DESARRROLLADAS2014</v>
          </cell>
        </row>
        <row r="21771">
          <cell r="P21771" t="str">
            <v>PROBABLES NO DESARRROLLADAS</v>
          </cell>
          <cell r="Q21771" t="str">
            <v>PROBABLES NO DESARRROLLADAS2014</v>
          </cell>
        </row>
        <row r="21772">
          <cell r="P21772" t="str">
            <v>PROBABLES NO DESARRROLLADAS</v>
          </cell>
          <cell r="Q21772" t="str">
            <v>PROBABLES NO DESARRROLLADAS2014</v>
          </cell>
        </row>
        <row r="21773">
          <cell r="P21773" t="str">
            <v>PROBABLES NO DESARRROLLADAS</v>
          </cell>
          <cell r="Q21773" t="str">
            <v>PROBABLES NO DESARRROLLADAS2014</v>
          </cell>
        </row>
        <row r="21774">
          <cell r="P21774" t="str">
            <v>PROBABLES NO DESARRROLLADAS</v>
          </cell>
          <cell r="Q21774" t="str">
            <v>PROBABLES NO DESARRROLLADAS2014</v>
          </cell>
        </row>
        <row r="21775">
          <cell r="P21775" t="str">
            <v>PROBABLES NO DESARRROLLADAS</v>
          </cell>
          <cell r="Q21775" t="str">
            <v>PROBABLES NO DESARRROLLADAS2014</v>
          </cell>
        </row>
        <row r="21776">
          <cell r="P21776" t="str">
            <v>PROBABLES NO DESARRROLLADAS</v>
          </cell>
          <cell r="Q21776" t="str">
            <v>PROBABLES NO DESARRROLLADAS2014</v>
          </cell>
        </row>
        <row r="21777">
          <cell r="P21777" t="str">
            <v>PROBABLES NO DESARRROLLADAS</v>
          </cell>
          <cell r="Q21777" t="str">
            <v>PROBABLES NO DESARRROLLADAS2015</v>
          </cell>
        </row>
        <row r="21778">
          <cell r="P21778" t="str">
            <v>PROBABLES NO DESARRROLLADAS</v>
          </cell>
          <cell r="Q21778" t="str">
            <v>PROBABLES NO DESARRROLLADAS2015</v>
          </cell>
        </row>
        <row r="21779">
          <cell r="P21779" t="str">
            <v>PROBABLES NO DESARRROLLADAS</v>
          </cell>
          <cell r="Q21779" t="str">
            <v>PROBABLES NO DESARRROLLADAS2015</v>
          </cell>
        </row>
        <row r="21780">
          <cell r="P21780" t="str">
            <v>PROBABLES NO DESARRROLLADAS</v>
          </cell>
          <cell r="Q21780" t="str">
            <v>PROBABLES NO DESARRROLLADAS2015</v>
          </cell>
        </row>
        <row r="21781">
          <cell r="P21781" t="str">
            <v>PROBABLES NO DESARRROLLADAS</v>
          </cell>
          <cell r="Q21781" t="str">
            <v>PROBABLES NO DESARRROLLADAS2015</v>
          </cell>
        </row>
        <row r="21782">
          <cell r="P21782" t="str">
            <v>PROBABLES NO DESARRROLLADAS</v>
          </cell>
          <cell r="Q21782" t="str">
            <v>PROBABLES NO DESARRROLLADAS2015</v>
          </cell>
        </row>
        <row r="21783">
          <cell r="P21783" t="str">
            <v>PROBABLES NO DESARRROLLADAS</v>
          </cell>
          <cell r="Q21783" t="str">
            <v>PROBABLES NO DESARRROLLADAS2015</v>
          </cell>
        </row>
        <row r="21784">
          <cell r="P21784" t="str">
            <v>PROBABLES NO DESARRROLLADAS</v>
          </cell>
          <cell r="Q21784" t="str">
            <v>PROBABLES NO DESARRROLLADAS2015</v>
          </cell>
        </row>
        <row r="21785">
          <cell r="P21785" t="str">
            <v>PROBABLES NO DESARRROLLADAS</v>
          </cell>
          <cell r="Q21785" t="str">
            <v>PROBABLES NO DESARRROLLADAS2015</v>
          </cell>
        </row>
        <row r="21786">
          <cell r="P21786" t="str">
            <v>PROBABLES NO DESARRROLLADAS</v>
          </cell>
          <cell r="Q21786" t="str">
            <v>PROBABLES NO DESARRROLLADAS2015</v>
          </cell>
        </row>
        <row r="21787">
          <cell r="P21787" t="str">
            <v>PROBABLES NO DESARRROLLADAS</v>
          </cell>
          <cell r="Q21787" t="str">
            <v>PROBABLES NO DESARRROLLADAS2015</v>
          </cell>
        </row>
        <row r="21788">
          <cell r="P21788" t="str">
            <v>PROBABLES NO DESARRROLLADAS</v>
          </cell>
          <cell r="Q21788" t="str">
            <v>PROBABLES NO DESARRROLLADAS2015</v>
          </cell>
        </row>
        <row r="21789">
          <cell r="P21789" t="str">
            <v>PROBABLES NO DESARRROLLADAS</v>
          </cell>
          <cell r="Q21789" t="str">
            <v>PROBABLES NO DESARRROLLADAS2016</v>
          </cell>
        </row>
        <row r="21790">
          <cell r="P21790" t="str">
            <v>PROBABLES NO DESARRROLLADAS</v>
          </cell>
          <cell r="Q21790" t="str">
            <v>PROBABLES NO DESARRROLLADAS2016</v>
          </cell>
        </row>
        <row r="21791">
          <cell r="P21791" t="str">
            <v>PROBABLES NO DESARRROLLADAS</v>
          </cell>
          <cell r="Q21791" t="str">
            <v>PROBABLES NO DESARRROLLADAS2016</v>
          </cell>
        </row>
        <row r="21792">
          <cell r="P21792" t="str">
            <v>PROBABLES NO DESARRROLLADAS</v>
          </cell>
          <cell r="Q21792" t="str">
            <v>PROBABLES NO DESARRROLLADAS2016</v>
          </cell>
        </row>
        <row r="21793">
          <cell r="P21793" t="str">
            <v>PROBABLES NO DESARRROLLADAS</v>
          </cell>
          <cell r="Q21793" t="str">
            <v>PROBABLES NO DESARRROLLADAS2016</v>
          </cell>
        </row>
        <row r="21794">
          <cell r="P21794" t="str">
            <v>PROBABLES NO DESARRROLLADAS</v>
          </cell>
          <cell r="Q21794" t="str">
            <v>PROBABLES NO DESARRROLLADAS2016</v>
          </cell>
        </row>
        <row r="21795">
          <cell r="P21795" t="str">
            <v>PROBABLES NO DESARRROLLADAS</v>
          </cell>
          <cell r="Q21795" t="str">
            <v>PROBABLES NO DESARRROLLADAS2016</v>
          </cell>
        </row>
        <row r="21796">
          <cell r="P21796" t="str">
            <v>PROBABLES NO DESARRROLLADAS</v>
          </cell>
          <cell r="Q21796" t="str">
            <v>PROBABLES NO DESARRROLLADAS2016</v>
          </cell>
        </row>
        <row r="21797">
          <cell r="P21797" t="str">
            <v>PROBABLES NO DESARRROLLADAS</v>
          </cell>
          <cell r="Q21797" t="str">
            <v>PROBABLES NO DESARRROLLADAS2016</v>
          </cell>
        </row>
        <row r="21798">
          <cell r="P21798" t="str">
            <v>PROBABLES NO DESARRROLLADAS</v>
          </cell>
          <cell r="Q21798" t="str">
            <v>PROBABLES NO DESARRROLLADAS2016</v>
          </cell>
        </row>
        <row r="21799">
          <cell r="P21799" t="str">
            <v>PROBABLES NO DESARRROLLADAS</v>
          </cell>
          <cell r="Q21799" t="str">
            <v>PROBABLES NO DESARRROLLADAS2016</v>
          </cell>
        </row>
        <row r="21800">
          <cell r="P21800" t="str">
            <v>PROBABLES NO DESARRROLLADAS</v>
          </cell>
          <cell r="Q21800" t="str">
            <v>PROBABLES NO DESARRROLLADAS2016</v>
          </cell>
        </row>
        <row r="21801">
          <cell r="P21801" t="str">
            <v>PROBABLES NO DESARRROLLADAS</v>
          </cell>
          <cell r="Q21801" t="str">
            <v>PROBABLES NO DESARRROLLADAS2017</v>
          </cell>
        </row>
        <row r="21802">
          <cell r="P21802" t="str">
            <v>PROBABLES NO DESARRROLLADAS</v>
          </cell>
          <cell r="Q21802" t="str">
            <v>PROBABLES NO DESARRROLLADAS2017</v>
          </cell>
        </row>
        <row r="21803">
          <cell r="P21803" t="str">
            <v>PROBABLES NO DESARRROLLADAS</v>
          </cell>
          <cell r="Q21803" t="str">
            <v>PROBABLES NO DESARRROLLADAS2017</v>
          </cell>
        </row>
        <row r="21804">
          <cell r="P21804" t="str">
            <v>PROBABLES NO DESARRROLLADAS</v>
          </cell>
          <cell r="Q21804" t="str">
            <v>PROBABLES NO DESARRROLLADAS2017</v>
          </cell>
        </row>
        <row r="21805">
          <cell r="P21805" t="str">
            <v>PROBABLES NO DESARRROLLADAS</v>
          </cell>
          <cell r="Q21805" t="str">
            <v>PROBABLES NO DESARRROLLADAS2017</v>
          </cell>
        </row>
        <row r="21806">
          <cell r="P21806" t="str">
            <v>PROBABLES NO DESARRROLLADAS</v>
          </cell>
          <cell r="Q21806" t="str">
            <v>PROBABLES NO DESARRROLLADAS2017</v>
          </cell>
        </row>
        <row r="21807">
          <cell r="P21807" t="str">
            <v>PROBABLES NO DESARRROLLADAS</v>
          </cell>
          <cell r="Q21807" t="str">
            <v>PROBABLES NO DESARRROLLADAS2017</v>
          </cell>
        </row>
        <row r="21808">
          <cell r="P21808" t="str">
            <v>PROBABLES NO DESARRROLLADAS</v>
          </cell>
          <cell r="Q21808" t="str">
            <v>PROBABLES NO DESARRROLLADAS2017</v>
          </cell>
        </row>
        <row r="21809">
          <cell r="P21809" t="str">
            <v>PROBABLES NO DESARRROLLADAS</v>
          </cell>
          <cell r="Q21809" t="str">
            <v>PROBABLES NO DESARRROLLADAS2017</v>
          </cell>
        </row>
        <row r="21810">
          <cell r="P21810" t="str">
            <v>PROBABLES NO DESARRROLLADAS</v>
          </cell>
          <cell r="Q21810" t="str">
            <v>PROBABLES NO DESARRROLLADAS2017</v>
          </cell>
        </row>
        <row r="21811">
          <cell r="P21811" t="str">
            <v>PROBABLES NO DESARRROLLADAS</v>
          </cell>
          <cell r="Q21811" t="str">
            <v>PROBABLES NO DESARRROLLADAS2017</v>
          </cell>
        </row>
        <row r="21812">
          <cell r="P21812" t="str">
            <v>PROBABLES NO DESARRROLLADAS</v>
          </cell>
          <cell r="Q21812" t="str">
            <v>PROBABLES NO DESARRROLLADAS2017</v>
          </cell>
        </row>
        <row r="21813">
          <cell r="P21813" t="str">
            <v>PROBABLES NO DESARRROLLADAS</v>
          </cell>
          <cell r="Q21813" t="str">
            <v>PROBABLES NO DESARRROLLADAS2018</v>
          </cell>
        </row>
        <row r="21814">
          <cell r="P21814" t="str">
            <v>PROBABLES NO DESARRROLLADAS</v>
          </cell>
          <cell r="Q21814" t="str">
            <v>PROBABLES NO DESARRROLLADAS2018</v>
          </cell>
        </row>
        <row r="21815">
          <cell r="P21815" t="str">
            <v>PROBABLES NO DESARRROLLADAS</v>
          </cell>
          <cell r="Q21815" t="str">
            <v>PROBABLES NO DESARRROLLADAS2018</v>
          </cell>
        </row>
        <row r="21816">
          <cell r="P21816" t="str">
            <v>PROBABLES NO DESARRROLLADAS</v>
          </cell>
          <cell r="Q21816" t="str">
            <v>PROBABLES NO DESARRROLLADAS2018</v>
          </cell>
        </row>
        <row r="21817">
          <cell r="P21817" t="str">
            <v>PROBABLES NO DESARRROLLADAS</v>
          </cell>
          <cell r="Q21817" t="str">
            <v>PROBABLES NO DESARRROLLADAS2018</v>
          </cell>
        </row>
        <row r="21818">
          <cell r="P21818" t="str">
            <v>PROBABLES NO DESARRROLLADAS</v>
          </cell>
          <cell r="Q21818" t="str">
            <v>PROBABLES NO DESARRROLLADAS2018</v>
          </cell>
        </row>
        <row r="21819">
          <cell r="P21819" t="str">
            <v>PROBABLES NO DESARRROLLADAS</v>
          </cell>
          <cell r="Q21819" t="str">
            <v>PROBABLES NO DESARRROLLADAS2018</v>
          </cell>
        </row>
        <row r="21820">
          <cell r="P21820" t="str">
            <v>PROBABLES NO DESARRROLLADAS</v>
          </cell>
          <cell r="Q21820" t="str">
            <v>PROBABLES NO DESARRROLLADAS2018</v>
          </cell>
        </row>
        <row r="21821">
          <cell r="P21821" t="str">
            <v>PROBABLES NO DESARRROLLADAS</v>
          </cell>
          <cell r="Q21821" t="str">
            <v>PROBABLES NO DESARRROLLADAS2018</v>
          </cell>
        </row>
        <row r="21822">
          <cell r="P21822" t="str">
            <v>PROBABLES NO DESARRROLLADAS</v>
          </cell>
          <cell r="Q21822" t="str">
            <v>PROBABLES NO DESARRROLLADAS2018</v>
          </cell>
        </row>
        <row r="21823">
          <cell r="P21823" t="str">
            <v>PROBABLES NO DESARRROLLADAS</v>
          </cell>
          <cell r="Q21823" t="str">
            <v>PROBABLES NO DESARRROLLADAS2018</v>
          </cell>
        </row>
        <row r="21824">
          <cell r="P21824" t="str">
            <v>PROBABLES NO DESARRROLLADAS</v>
          </cell>
          <cell r="Q21824" t="str">
            <v>PROBABLES NO DESARRROLLADAS2018</v>
          </cell>
        </row>
        <row r="21825">
          <cell r="P21825" t="str">
            <v>PROBABLES NO DESARRROLLADAS</v>
          </cell>
          <cell r="Q21825" t="str">
            <v>PROBABLES NO DESARRROLLADAS2019</v>
          </cell>
        </row>
        <row r="21826">
          <cell r="P21826" t="str">
            <v>PROBABLES NO DESARRROLLADAS</v>
          </cell>
          <cell r="Q21826" t="str">
            <v>PROBABLES NO DESARRROLLADAS2019</v>
          </cell>
        </row>
        <row r="21827">
          <cell r="P21827" t="str">
            <v>PROBABLES NO DESARRROLLADAS</v>
          </cell>
          <cell r="Q21827" t="str">
            <v>PROBABLES NO DESARRROLLADAS2019</v>
          </cell>
        </row>
        <row r="21828">
          <cell r="P21828" t="str">
            <v>PROBABLES NO DESARRROLLADAS</v>
          </cell>
          <cell r="Q21828" t="str">
            <v>PROBABLES NO DESARRROLLADAS2019</v>
          </cell>
        </row>
        <row r="21829">
          <cell r="P21829" t="str">
            <v>PROBABLES NO DESARRROLLADAS</v>
          </cell>
          <cell r="Q21829" t="str">
            <v>PROBABLES NO DESARRROLLADAS2019</v>
          </cell>
        </row>
        <row r="21830">
          <cell r="P21830" t="str">
            <v>PROBABLES NO DESARRROLLADAS</v>
          </cell>
          <cell r="Q21830" t="str">
            <v>PROBABLES NO DESARRROLLADAS2019</v>
          </cell>
        </row>
        <row r="21831">
          <cell r="P21831" t="str">
            <v>PROBABLES NO DESARRROLLADAS</v>
          </cell>
          <cell r="Q21831" t="str">
            <v>PROBABLES NO DESARRROLLADAS2019</v>
          </cell>
        </row>
        <row r="21832">
          <cell r="P21832" t="str">
            <v>PROBABLES NO DESARRROLLADAS</v>
          </cell>
          <cell r="Q21832" t="str">
            <v>PROBABLES NO DESARRROLLADAS2019</v>
          </cell>
        </row>
        <row r="21833">
          <cell r="P21833" t="str">
            <v>PROBABLES NO DESARRROLLADAS</v>
          </cell>
          <cell r="Q21833" t="str">
            <v>PROBABLES NO DESARRROLLADAS2019</v>
          </cell>
        </row>
        <row r="21834">
          <cell r="P21834" t="str">
            <v>PROBABLES NO DESARRROLLADAS</v>
          </cell>
          <cell r="Q21834" t="str">
            <v>PROBABLES NO DESARRROLLADAS2019</v>
          </cell>
        </row>
        <row r="21835">
          <cell r="P21835" t="str">
            <v>PROBABLES NO DESARRROLLADAS</v>
          </cell>
          <cell r="Q21835" t="str">
            <v>PROBABLES NO DESARRROLLADAS2019</v>
          </cell>
        </row>
        <row r="21836">
          <cell r="P21836" t="str">
            <v>PROBABLES NO DESARRROLLADAS</v>
          </cell>
          <cell r="Q21836" t="str">
            <v>PROBABLES NO DESARRROLLADAS2019</v>
          </cell>
        </row>
        <row r="21837">
          <cell r="P21837" t="str">
            <v>PROBABLES NO DESARRROLLADAS</v>
          </cell>
          <cell r="Q21837" t="str">
            <v>PROBABLES NO DESARRROLLADAS2020</v>
          </cell>
        </row>
        <row r="21838">
          <cell r="P21838" t="str">
            <v>PROBABLES NO DESARRROLLADAS</v>
          </cell>
          <cell r="Q21838" t="str">
            <v>PROBABLES NO DESARRROLLADAS2020</v>
          </cell>
        </row>
        <row r="21839">
          <cell r="P21839" t="str">
            <v>PROBABLES NO DESARRROLLADAS</v>
          </cell>
          <cell r="Q21839" t="str">
            <v>PROBABLES NO DESARRROLLADAS2020</v>
          </cell>
        </row>
        <row r="21840">
          <cell r="P21840" t="str">
            <v>PROBABLES NO DESARRROLLADAS</v>
          </cell>
          <cell r="Q21840" t="str">
            <v>PROBABLES NO DESARRROLLADAS2020</v>
          </cell>
        </row>
        <row r="21841">
          <cell r="P21841" t="str">
            <v>PROBABLES NO DESARRROLLADAS</v>
          </cell>
          <cell r="Q21841" t="str">
            <v>PROBABLES NO DESARRROLLADAS2020</v>
          </cell>
        </row>
        <row r="21842">
          <cell r="P21842" t="str">
            <v>PROBABLES NO DESARRROLLADAS</v>
          </cell>
          <cell r="Q21842" t="str">
            <v>PROBABLES NO DESARRROLLADAS2020</v>
          </cell>
        </row>
        <row r="21843">
          <cell r="P21843" t="str">
            <v>PROBABLES NO DESARRROLLADAS</v>
          </cell>
          <cell r="Q21843" t="str">
            <v>PROBABLES NO DESARRROLLADAS2020</v>
          </cell>
        </row>
        <row r="21844">
          <cell r="P21844" t="str">
            <v>PROBABLES NO DESARRROLLADAS</v>
          </cell>
          <cell r="Q21844" t="str">
            <v>PROBABLES NO DESARRROLLADAS2020</v>
          </cell>
        </row>
        <row r="21845">
          <cell r="P21845" t="str">
            <v>PROBABLES NO DESARRROLLADAS</v>
          </cell>
          <cell r="Q21845" t="str">
            <v>PROBABLES NO DESARRROLLADAS2020</v>
          </cell>
        </row>
        <row r="21846">
          <cell r="P21846" t="str">
            <v>PROBABLES NO DESARRROLLADAS</v>
          </cell>
          <cell r="Q21846" t="str">
            <v>PROBABLES NO DESARRROLLADAS2020</v>
          </cell>
        </row>
        <row r="21847">
          <cell r="P21847" t="str">
            <v>PROBABLES NO DESARRROLLADAS</v>
          </cell>
          <cell r="Q21847" t="str">
            <v>PROBABLES NO DESARRROLLADAS2020</v>
          </cell>
        </row>
        <row r="21848">
          <cell r="P21848" t="str">
            <v>PROBABLES NO DESARRROLLADAS</v>
          </cell>
          <cell r="Q21848" t="str">
            <v>PROBABLES NO DESARRROLLADAS2020</v>
          </cell>
        </row>
        <row r="21849">
          <cell r="P21849" t="str">
            <v>PROBABLES NO DESARRROLLADAS</v>
          </cell>
          <cell r="Q21849" t="str">
            <v>PROBABLES NO DESARRROLLADAS2021</v>
          </cell>
        </row>
        <row r="21850">
          <cell r="P21850" t="str">
            <v>PROBABLES NO DESARRROLLADAS</v>
          </cell>
          <cell r="Q21850" t="str">
            <v>PROBABLES NO DESARRROLLADAS2021</v>
          </cell>
        </row>
        <row r="21851">
          <cell r="P21851" t="str">
            <v>PROBABLES NO DESARRROLLADAS</v>
          </cell>
          <cell r="Q21851" t="str">
            <v>PROBABLES NO DESARRROLLADAS2021</v>
          </cell>
        </row>
        <row r="21852">
          <cell r="P21852" t="str">
            <v>PROBABLES NO DESARRROLLADAS</v>
          </cell>
          <cell r="Q21852" t="str">
            <v>PROBABLES NO DESARRROLLADAS2021</v>
          </cell>
        </row>
        <row r="21853">
          <cell r="P21853" t="str">
            <v>PROBABLES NO DESARRROLLADAS</v>
          </cell>
          <cell r="Q21853" t="str">
            <v>PROBABLES NO DESARRROLLADAS2021</v>
          </cell>
        </row>
        <row r="21854">
          <cell r="P21854" t="str">
            <v>PROBABLES NO DESARRROLLADAS</v>
          </cell>
          <cell r="Q21854" t="str">
            <v>PROBABLES NO DESARRROLLADAS2021</v>
          </cell>
        </row>
        <row r="21855">
          <cell r="P21855" t="str">
            <v>PROBABLES NO DESARRROLLADAS</v>
          </cell>
          <cell r="Q21855" t="str">
            <v>PROBABLES NO DESARRROLLADAS2021</v>
          </cell>
        </row>
        <row r="21856">
          <cell r="P21856" t="str">
            <v>PROBABLES NO DESARRROLLADAS</v>
          </cell>
          <cell r="Q21856" t="str">
            <v>PROBABLES NO DESARRROLLADAS2021</v>
          </cell>
        </row>
        <row r="21857">
          <cell r="P21857" t="str">
            <v>PROBABLES NO DESARRROLLADAS</v>
          </cell>
          <cell r="Q21857" t="str">
            <v>PROBABLES NO DESARRROLLADAS2021</v>
          </cell>
        </row>
        <row r="21858">
          <cell r="P21858" t="str">
            <v>PROBABLES NO DESARRROLLADAS</v>
          </cell>
          <cell r="Q21858" t="str">
            <v>PROBABLES NO DESARRROLLADAS2021</v>
          </cell>
        </row>
        <row r="21859">
          <cell r="P21859" t="str">
            <v>PROBABLES NO DESARRROLLADAS</v>
          </cell>
          <cell r="Q21859" t="str">
            <v>PROBABLES NO DESARRROLLADAS2021</v>
          </cell>
        </row>
        <row r="21860">
          <cell r="P21860" t="str">
            <v>PROBABLES NO DESARRROLLADAS</v>
          </cell>
          <cell r="Q21860" t="str">
            <v>PROBABLES NO DESARRROLLADAS2021</v>
          </cell>
        </row>
        <row r="21861">
          <cell r="P21861" t="str">
            <v>PROBABLES NO DESARRROLLADAS</v>
          </cell>
          <cell r="Q21861" t="str">
            <v>PROBABLES NO DESARRROLLADAS2022</v>
          </cell>
        </row>
        <row r="21862">
          <cell r="P21862" t="str">
            <v>PROBABLES NO DESARRROLLADAS</v>
          </cell>
          <cell r="Q21862" t="str">
            <v>PROBABLES NO DESARRROLLADAS2022</v>
          </cell>
        </row>
        <row r="21863">
          <cell r="P21863" t="str">
            <v>PROBABLES NO DESARRROLLADAS</v>
          </cell>
          <cell r="Q21863" t="str">
            <v>PROBABLES NO DESARRROLLADAS2022</v>
          </cell>
        </row>
        <row r="21864">
          <cell r="P21864" t="str">
            <v>PROBABLES NO DESARRROLLADAS</v>
          </cell>
          <cell r="Q21864" t="str">
            <v>PROBABLES NO DESARRROLLADAS2022</v>
          </cell>
        </row>
        <row r="21865">
          <cell r="P21865" t="str">
            <v>PROBABLES NO DESARRROLLADAS</v>
          </cell>
          <cell r="Q21865" t="str">
            <v>PROBABLES NO DESARRROLLADAS2022</v>
          </cell>
        </row>
        <row r="21866">
          <cell r="P21866" t="str">
            <v>PROBABLES NO DESARRROLLADAS</v>
          </cell>
          <cell r="Q21866" t="str">
            <v>PROBABLES NO DESARRROLLADAS2022</v>
          </cell>
        </row>
        <row r="21867">
          <cell r="P21867" t="str">
            <v>PROBABLES NO DESARRROLLADAS</v>
          </cell>
          <cell r="Q21867" t="str">
            <v>PROBABLES NO DESARRROLLADAS2022</v>
          </cell>
        </row>
        <row r="21868">
          <cell r="P21868" t="str">
            <v>PROBABLES NO DESARRROLLADAS</v>
          </cell>
          <cell r="Q21868" t="str">
            <v>PROBABLES NO DESARRROLLADAS2022</v>
          </cell>
        </row>
        <row r="21869">
          <cell r="P21869" t="str">
            <v>PROBABLES NO DESARRROLLADAS</v>
          </cell>
          <cell r="Q21869" t="str">
            <v>PROBABLES NO DESARRROLLADAS2022</v>
          </cell>
        </row>
        <row r="21870">
          <cell r="P21870" t="str">
            <v>PROBABLES NO DESARRROLLADAS</v>
          </cell>
          <cell r="Q21870" t="str">
            <v>PROBABLES NO DESARRROLLADAS2022</v>
          </cell>
        </row>
        <row r="21871">
          <cell r="P21871" t="str">
            <v>PROBABLES NO DESARRROLLADAS</v>
          </cell>
          <cell r="Q21871" t="str">
            <v>PROBABLES NO DESARRROLLADAS2022</v>
          </cell>
        </row>
        <row r="21872">
          <cell r="P21872" t="str">
            <v>PROBABLES NO DESARRROLLADAS</v>
          </cell>
          <cell r="Q21872" t="str">
            <v>PROBABLES NO DESARRROLLADAS2022</v>
          </cell>
        </row>
        <row r="21873">
          <cell r="P21873" t="str">
            <v>PROBABLES NO DESARRROLLADAS</v>
          </cell>
          <cell r="Q21873" t="str">
            <v>PROBABLES NO DESARRROLLADAS2023</v>
          </cell>
        </row>
        <row r="21874">
          <cell r="P21874" t="str">
            <v>PROBABLES NO DESARRROLLADAS</v>
          </cell>
          <cell r="Q21874" t="str">
            <v>PROBABLES NO DESARRROLLADAS2023</v>
          </cell>
        </row>
        <row r="21875">
          <cell r="P21875" t="str">
            <v>PROBABLES NO DESARRROLLADAS</v>
          </cell>
          <cell r="Q21875" t="str">
            <v>PROBABLES NO DESARRROLLADAS2023</v>
          </cell>
        </row>
        <row r="21876">
          <cell r="P21876" t="str">
            <v>PROBABLES NO DESARRROLLADAS</v>
          </cell>
          <cell r="Q21876" t="str">
            <v>PROBABLES NO DESARRROLLADAS2023</v>
          </cell>
        </row>
        <row r="21877">
          <cell r="P21877" t="str">
            <v>PROBABLES NO DESARRROLLADAS</v>
          </cell>
          <cell r="Q21877" t="str">
            <v>PROBABLES NO DESARRROLLADAS2023</v>
          </cell>
        </row>
        <row r="21878">
          <cell r="P21878" t="str">
            <v>PROBABLES NO DESARRROLLADAS</v>
          </cell>
          <cell r="Q21878" t="str">
            <v>PROBABLES NO DESARRROLLADAS2023</v>
          </cell>
        </row>
        <row r="21879">
          <cell r="P21879" t="str">
            <v>PROBABLES NO DESARRROLLADAS</v>
          </cell>
          <cell r="Q21879" t="str">
            <v>PROBABLES NO DESARRROLLADAS2023</v>
          </cell>
        </row>
        <row r="21880">
          <cell r="P21880" t="str">
            <v>PROBABLES NO DESARRROLLADAS</v>
          </cell>
          <cell r="Q21880" t="str">
            <v>PROBABLES NO DESARRROLLADAS2023</v>
          </cell>
        </row>
        <row r="21881">
          <cell r="P21881" t="str">
            <v>PROBABLES NO DESARRROLLADAS</v>
          </cell>
          <cell r="Q21881" t="str">
            <v>PROBABLES NO DESARRROLLADAS2023</v>
          </cell>
        </row>
        <row r="21882">
          <cell r="P21882" t="str">
            <v>PROBABLES NO DESARRROLLADAS</v>
          </cell>
          <cell r="Q21882" t="str">
            <v>PROBABLES NO DESARRROLLADAS2023</v>
          </cell>
        </row>
        <row r="21883">
          <cell r="P21883" t="str">
            <v>PROBABLES NO DESARRROLLADAS</v>
          </cell>
          <cell r="Q21883" t="str">
            <v>PROBABLES NO DESARRROLLADAS2023</v>
          </cell>
        </row>
        <row r="21884">
          <cell r="P21884" t="str">
            <v>PROBABLES NO DESARRROLLADAS</v>
          </cell>
          <cell r="Q21884" t="str">
            <v>PROBABLES NO DESARRROLLADAS2023</v>
          </cell>
        </row>
        <row r="21885">
          <cell r="P21885" t="str">
            <v>PROBABLES NO DESARRROLLADAS</v>
          </cell>
          <cell r="Q21885" t="str">
            <v>PROBABLES NO DESARRROLLADAS2024</v>
          </cell>
        </row>
        <row r="21886">
          <cell r="P21886" t="str">
            <v>PROBABLES NO DESARRROLLADAS</v>
          </cell>
          <cell r="Q21886" t="str">
            <v>PROBABLES NO DESARRROLLADAS2024</v>
          </cell>
        </row>
        <row r="21887">
          <cell r="P21887" t="str">
            <v>PROBABLES NO DESARRROLLADAS</v>
          </cell>
          <cell r="Q21887" t="str">
            <v>PROBABLES NO DESARRROLLADAS2024</v>
          </cell>
        </row>
        <row r="21888">
          <cell r="P21888" t="str">
            <v>PROBABLES NO DESARRROLLADAS</v>
          </cell>
          <cell r="Q21888" t="str">
            <v>PROBABLES NO DESARRROLLADAS2024</v>
          </cell>
        </row>
        <row r="21889">
          <cell r="P21889" t="str">
            <v>PROBABLES NO DESARRROLLADAS</v>
          </cell>
          <cell r="Q21889" t="str">
            <v>PROBABLES NO DESARRROLLADAS2024</v>
          </cell>
        </row>
        <row r="21890">
          <cell r="P21890" t="str">
            <v>PROBABLES NO DESARRROLLADAS</v>
          </cell>
          <cell r="Q21890" t="str">
            <v>PROBABLES NO DESARRROLLADAS2024</v>
          </cell>
        </row>
        <row r="21891">
          <cell r="P21891" t="str">
            <v>PROBABLES NO DESARRROLLADAS</v>
          </cell>
          <cell r="Q21891" t="str">
            <v>PROBABLES NO DESARRROLLADAS2024</v>
          </cell>
        </row>
        <row r="21892">
          <cell r="P21892" t="str">
            <v>PROBABLES NO DESARRROLLADAS</v>
          </cell>
          <cell r="Q21892" t="str">
            <v>PROBABLES NO DESARRROLLADAS2024</v>
          </cell>
        </row>
        <row r="21893">
          <cell r="P21893" t="str">
            <v>PROBABLES NO DESARRROLLADAS</v>
          </cell>
          <cell r="Q21893" t="str">
            <v>PROBABLES NO DESARRROLLADAS2024</v>
          </cell>
        </row>
        <row r="21894">
          <cell r="P21894" t="str">
            <v>PROBABLES NO DESARRROLLADAS</v>
          </cell>
          <cell r="Q21894" t="str">
            <v>PROBABLES NO DESARRROLLADAS2024</v>
          </cell>
        </row>
        <row r="21895">
          <cell r="P21895" t="str">
            <v>PROBABLES NO DESARRROLLADAS</v>
          </cell>
          <cell r="Q21895" t="str">
            <v>PROBABLES NO DESARRROLLADAS2024</v>
          </cell>
        </row>
        <row r="21896">
          <cell r="P21896" t="str">
            <v>PROBABLES NO DESARRROLLADAS</v>
          </cell>
          <cell r="Q21896" t="str">
            <v>PROBABLES NO DESARRROLLADAS2024</v>
          </cell>
        </row>
        <row r="21897">
          <cell r="P21897" t="str">
            <v>PROBABLES NO DESARRROLLADAS</v>
          </cell>
          <cell r="Q21897" t="str">
            <v>PROBABLES NO DESARRROLLADAS2025</v>
          </cell>
        </row>
        <row r="21898">
          <cell r="P21898" t="str">
            <v>PROBABLES NO DESARRROLLADAS</v>
          </cell>
          <cell r="Q21898" t="str">
            <v>PROBABLES NO DESARRROLLADAS2025</v>
          </cell>
        </row>
        <row r="21899">
          <cell r="P21899" t="str">
            <v>PROBABLES NO DESARRROLLADAS</v>
          </cell>
          <cell r="Q21899" t="str">
            <v>PROBABLES NO DESARRROLLADAS2025</v>
          </cell>
        </row>
        <row r="21900">
          <cell r="P21900" t="str">
            <v>PROBABLES NO DESARRROLLADAS</v>
          </cell>
          <cell r="Q21900" t="str">
            <v>PROBABLES NO DESARRROLLADAS2025</v>
          </cell>
        </row>
        <row r="21901">
          <cell r="P21901" t="str">
            <v>PROBABLES NO DESARRROLLADAS</v>
          </cell>
          <cell r="Q21901" t="str">
            <v>PROBABLES NO DESARRROLLADAS2025</v>
          </cell>
        </row>
        <row r="21902">
          <cell r="P21902" t="str">
            <v>PROBABLES NO DESARRROLLADAS</v>
          </cell>
          <cell r="Q21902" t="str">
            <v>PROBABLES NO DESARRROLLADAS2025</v>
          </cell>
        </row>
        <row r="21903">
          <cell r="P21903" t="str">
            <v>PROBABLES NO DESARRROLLADAS</v>
          </cell>
          <cell r="Q21903" t="str">
            <v>PROBABLES NO DESARRROLLADAS2025</v>
          </cell>
        </row>
        <row r="21904">
          <cell r="P21904" t="str">
            <v>PROBABLES NO DESARRROLLADAS</v>
          </cell>
          <cell r="Q21904" t="str">
            <v>PROBABLES NO DESARRROLLADAS2025</v>
          </cell>
        </row>
        <row r="21905">
          <cell r="P21905" t="str">
            <v>PROBABLES NO DESARRROLLADAS</v>
          </cell>
          <cell r="Q21905" t="str">
            <v>PROBABLES NO DESARRROLLADAS2025</v>
          </cell>
        </row>
        <row r="21906">
          <cell r="P21906" t="str">
            <v>PROBABLES NO DESARRROLLADAS</v>
          </cell>
          <cell r="Q21906" t="str">
            <v>PROBABLES NO DESARRROLLADAS2025</v>
          </cell>
        </row>
        <row r="21907">
          <cell r="P21907" t="str">
            <v>PROBABLES NO DESARRROLLADAS</v>
          </cell>
          <cell r="Q21907" t="str">
            <v>PROBABLES NO DESARRROLLADAS2025</v>
          </cell>
        </row>
        <row r="21908">
          <cell r="P21908" t="str">
            <v>PROBABLES NO DESARRROLLADAS</v>
          </cell>
          <cell r="Q21908" t="str">
            <v>PROBABLES NO DESARRROLLADAS2025</v>
          </cell>
        </row>
        <row r="21909">
          <cell r="P21909" t="str">
            <v>PROBABLES NO DESARRROLLADAS</v>
          </cell>
          <cell r="Q21909" t="str">
            <v>PROBABLES NO DESARRROLLADAS2026</v>
          </cell>
        </row>
        <row r="21910">
          <cell r="P21910" t="str">
            <v>PROBABLES NO DESARRROLLADAS</v>
          </cell>
          <cell r="Q21910" t="str">
            <v>PROBABLES NO DESARRROLLADAS2026</v>
          </cell>
        </row>
        <row r="21911">
          <cell r="P21911" t="str">
            <v>PROBABLES NO DESARRROLLADAS</v>
          </cell>
          <cell r="Q21911" t="str">
            <v>PROBABLES NO DESARRROLLADAS2026</v>
          </cell>
        </row>
        <row r="21912">
          <cell r="P21912" t="str">
            <v>PROBABLES NO DESARRROLLADAS</v>
          </cell>
          <cell r="Q21912" t="str">
            <v>PROBABLES NO DESARRROLLADAS2026</v>
          </cell>
        </row>
        <row r="21913">
          <cell r="P21913" t="str">
            <v>PROBABLES NO DESARRROLLADAS</v>
          </cell>
          <cell r="Q21913" t="str">
            <v>PROBABLES NO DESARRROLLADAS2026</v>
          </cell>
        </row>
        <row r="21914">
          <cell r="P21914" t="str">
            <v>PROBABLES NO DESARRROLLADAS</v>
          </cell>
          <cell r="Q21914" t="str">
            <v>PROBABLES NO DESARRROLLADAS2026</v>
          </cell>
        </row>
        <row r="21915">
          <cell r="P21915" t="str">
            <v>PROBABLES NO DESARRROLLADAS</v>
          </cell>
          <cell r="Q21915" t="str">
            <v>PROBABLES NO DESARRROLLADAS2026</v>
          </cell>
        </row>
        <row r="21916">
          <cell r="P21916" t="str">
            <v>PROBABLES NO DESARRROLLADAS</v>
          </cell>
          <cell r="Q21916" t="str">
            <v>PROBABLES NO DESARRROLLADAS2026</v>
          </cell>
        </row>
        <row r="21917">
          <cell r="P21917" t="str">
            <v>PROBABLES NO DESARRROLLADAS</v>
          </cell>
          <cell r="Q21917" t="str">
            <v>PROBABLES NO DESARRROLLADAS2026</v>
          </cell>
        </row>
        <row r="21918">
          <cell r="P21918" t="str">
            <v>PROBABLES NO DESARRROLLADAS</v>
          </cell>
          <cell r="Q21918" t="str">
            <v>PROBABLES NO DESARRROLLADAS2026</v>
          </cell>
        </row>
        <row r="21919">
          <cell r="P21919" t="str">
            <v>PROBABLES NO DESARRROLLADAS</v>
          </cell>
          <cell r="Q21919" t="str">
            <v>PROBABLES NO DESARRROLLADAS2026</v>
          </cell>
        </row>
        <row r="21920">
          <cell r="P21920" t="str">
            <v>PROBABLES NO DESARRROLLADAS</v>
          </cell>
          <cell r="Q21920" t="str">
            <v>PROBABLES NO DESARRROLLADAS2026</v>
          </cell>
        </row>
        <row r="21921">
          <cell r="P21921" t="str">
            <v>PROBABLES NO DESARRROLLADAS</v>
          </cell>
          <cell r="Q21921" t="str">
            <v>PROBABLES NO DESARRROLLADAS2027</v>
          </cell>
        </row>
        <row r="21922">
          <cell r="P21922" t="str">
            <v>PROBABLES NO DESARRROLLADAS</v>
          </cell>
          <cell r="Q21922" t="str">
            <v>PROBABLES NO DESARRROLLADAS2027</v>
          </cell>
        </row>
        <row r="21923">
          <cell r="P21923" t="str">
            <v>PROBABLES NO DESARRROLLADAS</v>
          </cell>
          <cell r="Q21923" t="str">
            <v>PROBABLES NO DESARRROLLADAS2027</v>
          </cell>
        </row>
        <row r="21924">
          <cell r="P21924" t="str">
            <v>PROBABLES NO DESARRROLLADAS</v>
          </cell>
          <cell r="Q21924" t="str">
            <v>PROBABLES NO DESARRROLLADAS2027</v>
          </cell>
        </row>
        <row r="21925">
          <cell r="P21925" t="str">
            <v>PROBABLES NO DESARRROLLADAS</v>
          </cell>
          <cell r="Q21925" t="str">
            <v>PROBABLES NO DESARRROLLADAS2027</v>
          </cell>
        </row>
        <row r="21926">
          <cell r="P21926" t="str">
            <v>PROBABLES NO DESARRROLLADAS</v>
          </cell>
          <cell r="Q21926" t="str">
            <v>PROBABLES NO DESARRROLLADAS2027</v>
          </cell>
        </row>
        <row r="21927">
          <cell r="P21927" t="str">
            <v>PROBABLES NO DESARRROLLADAS</v>
          </cell>
          <cell r="Q21927" t="str">
            <v>PROBABLES NO DESARRROLLADAS2027</v>
          </cell>
        </row>
        <row r="21928">
          <cell r="P21928" t="str">
            <v>PROBABLES NO DESARRROLLADAS</v>
          </cell>
          <cell r="Q21928" t="str">
            <v>PROBABLES NO DESARRROLLADAS2027</v>
          </cell>
        </row>
        <row r="21929">
          <cell r="P21929" t="str">
            <v>PROBABLES NO DESARRROLLADAS</v>
          </cell>
          <cell r="Q21929" t="str">
            <v>PROBABLES NO DESARRROLLADAS2027</v>
          </cell>
        </row>
        <row r="21930">
          <cell r="P21930" t="str">
            <v>PROBABLES NO DESARRROLLADAS</v>
          </cell>
          <cell r="Q21930" t="str">
            <v>PROBABLES NO DESARRROLLADAS2027</v>
          </cell>
        </row>
        <row r="21931">
          <cell r="P21931" t="str">
            <v>PROBABLES NO DESARRROLLADAS</v>
          </cell>
          <cell r="Q21931" t="str">
            <v>PROBABLES NO DESARRROLLADAS2027</v>
          </cell>
        </row>
        <row r="21932">
          <cell r="P21932" t="str">
            <v>PROBABLES NO DESARRROLLADAS</v>
          </cell>
          <cell r="Q21932" t="str">
            <v>PROBABLES NO DESARRROLLADAS2027</v>
          </cell>
        </row>
        <row r="21933">
          <cell r="P21933" t="str">
            <v>PROBABLES NO DESARRROLLADAS</v>
          </cell>
          <cell r="Q21933" t="str">
            <v>PROBABLES NO DESARRROLLADAS2028</v>
          </cell>
        </row>
        <row r="21934">
          <cell r="P21934" t="str">
            <v>PROBABLES NO DESARRROLLADAS</v>
          </cell>
          <cell r="Q21934" t="str">
            <v>PROBABLES NO DESARRROLLADAS2028</v>
          </cell>
        </row>
        <row r="21935">
          <cell r="P21935" t="str">
            <v>PROBABLES NO DESARRROLLADAS</v>
          </cell>
          <cell r="Q21935" t="str">
            <v>PROBABLES NO DESARRROLLADAS2028</v>
          </cell>
        </row>
        <row r="21936">
          <cell r="P21936" t="str">
            <v>PROBABLES NO DESARRROLLADAS</v>
          </cell>
          <cell r="Q21936" t="str">
            <v>PROBABLES NO DESARRROLLADAS2028</v>
          </cell>
        </row>
        <row r="21937">
          <cell r="P21937" t="str">
            <v>PROBABLES NO DESARRROLLADAS</v>
          </cell>
          <cell r="Q21937" t="str">
            <v>PROBABLES NO DESARRROLLADAS2028</v>
          </cell>
        </row>
        <row r="21938">
          <cell r="P21938" t="str">
            <v>PROBABLES NO DESARRROLLADAS</v>
          </cell>
          <cell r="Q21938" t="str">
            <v>PROBABLES NO DESARRROLLADAS2028</v>
          </cell>
        </row>
        <row r="21939">
          <cell r="P21939" t="str">
            <v>PROBABLES NO DESARRROLLADAS</v>
          </cell>
          <cell r="Q21939" t="str">
            <v>PROBABLES NO DESARRROLLADAS2028</v>
          </cell>
        </row>
        <row r="21940">
          <cell r="P21940" t="str">
            <v>PROBABLES NO DESARRROLLADAS</v>
          </cell>
          <cell r="Q21940" t="str">
            <v>PROBABLES NO DESARRROLLADAS2028</v>
          </cell>
        </row>
        <row r="21941">
          <cell r="P21941" t="str">
            <v>PROBABLES NO DESARRROLLADAS</v>
          </cell>
          <cell r="Q21941" t="str">
            <v>PROBABLES NO DESARRROLLADAS2028</v>
          </cell>
        </row>
        <row r="21942">
          <cell r="P21942" t="str">
            <v>PROBABLES NO DESARRROLLADAS</v>
          </cell>
          <cell r="Q21942" t="str">
            <v>PROBABLES NO DESARRROLLADAS2028</v>
          </cell>
        </row>
        <row r="21943">
          <cell r="P21943" t="str">
            <v>PROBABLES NO DESARRROLLADAS</v>
          </cell>
          <cell r="Q21943" t="str">
            <v>PROBABLES NO DESARRROLLADAS2028</v>
          </cell>
        </row>
        <row r="21944">
          <cell r="P21944" t="str">
            <v>PROBABLES NO DESARRROLLADAS</v>
          </cell>
          <cell r="Q21944" t="str">
            <v>PROBABLES NO DESARRROLLADAS2028</v>
          </cell>
        </row>
        <row r="21945">
          <cell r="P21945" t="str">
            <v>PROBABLES NO DESARRROLLADAS</v>
          </cell>
          <cell r="Q21945" t="str">
            <v>PROBABLES NO DESARRROLLADAS2029</v>
          </cell>
        </row>
        <row r="21946">
          <cell r="P21946" t="str">
            <v>PROBABLES NO DESARRROLLADAS</v>
          </cell>
          <cell r="Q21946" t="str">
            <v>PROBABLES NO DESARRROLLADAS2029</v>
          </cell>
        </row>
        <row r="21947">
          <cell r="P21947" t="str">
            <v>PROBABLES NO DESARRROLLADAS</v>
          </cell>
          <cell r="Q21947" t="str">
            <v>PROBABLES NO DESARRROLLADAS2029</v>
          </cell>
        </row>
        <row r="21948">
          <cell r="P21948" t="str">
            <v>PROBABLES NO DESARRROLLADAS</v>
          </cell>
          <cell r="Q21948" t="str">
            <v>PROBABLES NO DESARRROLLADAS2029</v>
          </cell>
        </row>
        <row r="21949">
          <cell r="P21949" t="str">
            <v>PROBABLES NO DESARRROLLADAS</v>
          </cell>
          <cell r="Q21949" t="str">
            <v>PROBABLES NO DESARRROLLADAS2029</v>
          </cell>
        </row>
        <row r="21950">
          <cell r="P21950" t="str">
            <v>PROBABLES NO DESARRROLLADAS</v>
          </cell>
          <cell r="Q21950" t="str">
            <v>PROBABLES NO DESARRROLLADAS2029</v>
          </cell>
        </row>
        <row r="21951">
          <cell r="P21951" t="str">
            <v>PROBABLES NO DESARRROLLADAS</v>
          </cell>
          <cell r="Q21951" t="str">
            <v>PROBABLES NO DESARRROLLADAS2029</v>
          </cell>
        </row>
        <row r="21952">
          <cell r="P21952" t="str">
            <v>PROBABLES NO DESARRROLLADAS</v>
          </cell>
          <cell r="Q21952" t="str">
            <v>PROBABLES NO DESARRROLLADAS2029</v>
          </cell>
        </row>
        <row r="21953">
          <cell r="P21953" t="str">
            <v>PROBABLES NO DESARRROLLADAS</v>
          </cell>
          <cell r="Q21953" t="str">
            <v>PROBABLES NO DESARRROLLADAS2029</v>
          </cell>
        </row>
        <row r="21954">
          <cell r="P21954" t="str">
            <v>PROBABLES NO DESARRROLLADAS</v>
          </cell>
          <cell r="Q21954" t="str">
            <v>PROBABLES NO DESARRROLLADAS2029</v>
          </cell>
        </row>
        <row r="21955">
          <cell r="P21955" t="str">
            <v>PROBABLES NO DESARRROLLADAS</v>
          </cell>
          <cell r="Q21955" t="str">
            <v>PROBABLES NO DESARRROLLADAS2029</v>
          </cell>
        </row>
        <row r="21956">
          <cell r="P21956" t="str">
            <v>PROBABLES NO DESARRROLLADAS</v>
          </cell>
          <cell r="Q21956" t="str">
            <v>PROBABLES NO DESARRROLLADAS2029</v>
          </cell>
        </row>
        <row r="21957">
          <cell r="P21957" t="str">
            <v>PROBABLES NO DESARRROLLADAS</v>
          </cell>
          <cell r="Q21957" t="str">
            <v>PROBABLES NO DESARRROLLADAS2030</v>
          </cell>
        </row>
        <row r="21958">
          <cell r="P21958" t="str">
            <v>PROBABLES NO DESARRROLLADAS</v>
          </cell>
          <cell r="Q21958" t="str">
            <v>PROBABLES NO DESARRROLLADAS2030</v>
          </cell>
        </row>
        <row r="21959">
          <cell r="P21959" t="str">
            <v>PROBABLES NO DESARRROLLADAS</v>
          </cell>
          <cell r="Q21959" t="str">
            <v>PROBABLES NO DESARRROLLADAS2030</v>
          </cell>
        </row>
        <row r="21960">
          <cell r="P21960" t="str">
            <v>PROBABLES NO DESARRROLLADAS</v>
          </cell>
          <cell r="Q21960" t="str">
            <v>PROBABLES NO DESARRROLLADAS2030</v>
          </cell>
        </row>
        <row r="21961">
          <cell r="P21961" t="str">
            <v>PROBABLES NO DESARRROLLADAS</v>
          </cell>
          <cell r="Q21961" t="str">
            <v>PROBABLES NO DESARRROLLADAS2030</v>
          </cell>
        </row>
        <row r="21962">
          <cell r="P21962" t="str">
            <v>PROBABLES NO DESARRROLLADAS</v>
          </cell>
          <cell r="Q21962" t="str">
            <v>PROBABLES NO DESARRROLLADAS2030</v>
          </cell>
        </row>
        <row r="21963">
          <cell r="P21963" t="str">
            <v>PROBABLES NO DESARRROLLADAS</v>
          </cell>
          <cell r="Q21963" t="str">
            <v>PROBABLES NO DESARRROLLADAS2030</v>
          </cell>
        </row>
        <row r="21964">
          <cell r="P21964" t="str">
            <v>PROBABLES NO DESARRROLLADAS</v>
          </cell>
          <cell r="Q21964" t="str">
            <v>PROBABLES NO DESARRROLLADAS2030</v>
          </cell>
        </row>
        <row r="21965">
          <cell r="P21965" t="str">
            <v>PROBABLES NO DESARRROLLADAS</v>
          </cell>
          <cell r="Q21965" t="str">
            <v>PROBABLES NO DESARRROLLADAS2030</v>
          </cell>
        </row>
        <row r="21966">
          <cell r="P21966" t="str">
            <v>PROBABLES NO DESARRROLLADAS</v>
          </cell>
          <cell r="Q21966" t="str">
            <v>PROBABLES NO DESARRROLLADAS2030</v>
          </cell>
        </row>
        <row r="21967">
          <cell r="P21967" t="str">
            <v>PROBABLES NO DESARRROLLADAS</v>
          </cell>
          <cell r="Q21967" t="str">
            <v>PROBABLES NO DESARRROLLADAS2030</v>
          </cell>
        </row>
        <row r="21968">
          <cell r="P21968" t="str">
            <v>PROBABLES NO DESARRROLLADAS</v>
          </cell>
          <cell r="Q21968" t="str">
            <v>PROBABLES NO DESARRROLLADAS2030</v>
          </cell>
        </row>
        <row r="21969">
          <cell r="P21969" t="str">
            <v>PROBABLES NO DESARRROLLADAS</v>
          </cell>
          <cell r="Q21969" t="str">
            <v>PROBABLES NO DESARRROLLADAS2031</v>
          </cell>
        </row>
        <row r="21970">
          <cell r="P21970" t="str">
            <v>PROBABLES NO DESARRROLLADAS</v>
          </cell>
          <cell r="Q21970" t="str">
            <v>PROBABLES NO DESARRROLLADAS2031</v>
          </cell>
        </row>
        <row r="21971">
          <cell r="P21971" t="str">
            <v>PROBABLES NO DESARRROLLADAS</v>
          </cell>
          <cell r="Q21971" t="str">
            <v>PROBABLES NO DESARRROLLADAS2031</v>
          </cell>
        </row>
        <row r="21972">
          <cell r="P21972" t="str">
            <v>PROBABLES NO DESARRROLLADAS</v>
          </cell>
          <cell r="Q21972" t="str">
            <v>PROBABLES NO DESARRROLLADAS2031</v>
          </cell>
        </row>
        <row r="21973">
          <cell r="P21973" t="str">
            <v>PROBABLES NO DESARRROLLADAS</v>
          </cell>
          <cell r="Q21973" t="str">
            <v>PROBABLES NO DESARRROLLADAS2031</v>
          </cell>
        </row>
        <row r="21974">
          <cell r="P21974" t="str">
            <v>PROBABLES NO DESARRROLLADAS</v>
          </cell>
          <cell r="Q21974" t="str">
            <v>PROBABLES NO DESARRROLLADAS2031</v>
          </cell>
        </row>
        <row r="21975">
          <cell r="P21975" t="str">
            <v>PROBABLES NO DESARRROLLADAS</v>
          </cell>
          <cell r="Q21975" t="str">
            <v>PROBABLES NO DESARRROLLADAS2031</v>
          </cell>
        </row>
        <row r="21976">
          <cell r="P21976" t="str">
            <v>PROBABLES NO DESARRROLLADAS</v>
          </cell>
          <cell r="Q21976" t="str">
            <v>PROBABLES NO DESARRROLLADAS2031</v>
          </cell>
        </row>
        <row r="21977">
          <cell r="P21977" t="str">
            <v>PROBABLES NO DESARRROLLADAS</v>
          </cell>
          <cell r="Q21977" t="str">
            <v>PROBABLES NO DESARRROLLADAS2031</v>
          </cell>
        </row>
        <row r="21978">
          <cell r="P21978" t="str">
            <v>PROBABLES NO DESARRROLLADAS</v>
          </cell>
          <cell r="Q21978" t="str">
            <v>PROBABLES NO DESARRROLLADAS2031</v>
          </cell>
        </row>
        <row r="21979">
          <cell r="P21979" t="str">
            <v>PROBABLES NO DESARRROLLADAS</v>
          </cell>
          <cell r="Q21979" t="str">
            <v>PROBABLES NO DESARRROLLADAS2031</v>
          </cell>
        </row>
        <row r="21980">
          <cell r="P21980" t="str">
            <v>PROBABLES NO DESARRROLLADAS</v>
          </cell>
          <cell r="Q21980" t="str">
            <v>PROBABLES NO DESARRROLLADAS2031</v>
          </cell>
        </row>
        <row r="21981">
          <cell r="P21981" t="str">
            <v>PROBABLES NO DESARRROLLADAS</v>
          </cell>
          <cell r="Q21981" t="str">
            <v>PROBABLES NO DESARRROLLADAS2032</v>
          </cell>
        </row>
        <row r="21982">
          <cell r="P21982" t="str">
            <v>PROBABLES NO DESARRROLLADAS</v>
          </cell>
          <cell r="Q21982" t="str">
            <v>PROBABLES NO DESARRROLLADAS2032</v>
          </cell>
        </row>
        <row r="21983">
          <cell r="P21983" t="str">
            <v>PROBABLES NO DESARRROLLADAS</v>
          </cell>
          <cell r="Q21983" t="str">
            <v>PROBABLES NO DESARRROLLADAS2032</v>
          </cell>
        </row>
        <row r="21984">
          <cell r="P21984" t="str">
            <v>PROBABLES NO DESARRROLLADAS</v>
          </cell>
          <cell r="Q21984" t="str">
            <v>PROBABLES NO DESARRROLLADAS2032</v>
          </cell>
        </row>
        <row r="21985">
          <cell r="P21985" t="str">
            <v>PROBABLES NO DESARRROLLADAS</v>
          </cell>
          <cell r="Q21985" t="str">
            <v>PROBABLES NO DESARRROLLADAS2032</v>
          </cell>
        </row>
        <row r="21986">
          <cell r="P21986" t="str">
            <v>PROBABLES NO DESARRROLLADAS</v>
          </cell>
          <cell r="Q21986" t="str">
            <v>PROBABLES NO DESARRROLLADAS2032</v>
          </cell>
        </row>
        <row r="21987">
          <cell r="P21987" t="str">
            <v>PROBABLES NO DESARRROLLADAS</v>
          </cell>
          <cell r="Q21987" t="str">
            <v>PROBABLES NO DESARRROLLADAS2032</v>
          </cell>
        </row>
        <row r="21988">
          <cell r="P21988" t="str">
            <v>PROBABLES NO DESARRROLLADAS</v>
          </cell>
          <cell r="Q21988" t="str">
            <v>PROBABLES NO DESARRROLLADAS2032</v>
          </cell>
        </row>
        <row r="21989">
          <cell r="P21989" t="str">
            <v>PROBABLES NO DESARRROLLADAS</v>
          </cell>
          <cell r="Q21989" t="str">
            <v>PROBABLES NO DESARRROLLADAS2032</v>
          </cell>
        </row>
        <row r="21990">
          <cell r="P21990" t="str">
            <v>PROBABLES NO DESARRROLLADAS</v>
          </cell>
          <cell r="Q21990" t="str">
            <v>PROBABLES NO DESARRROLLADAS2032</v>
          </cell>
        </row>
        <row r="21991">
          <cell r="P21991" t="str">
            <v>PROBABLES NO DESARRROLLADAS</v>
          </cell>
          <cell r="Q21991" t="str">
            <v>PROBABLES NO DESARRROLLADAS2032</v>
          </cell>
        </row>
        <row r="21992">
          <cell r="P21992" t="str">
            <v>PROBABLES NO DESARRROLLADAS</v>
          </cell>
          <cell r="Q21992" t="str">
            <v>PROBABLES NO DESARRROLLADAS2032</v>
          </cell>
        </row>
        <row r="21993">
          <cell r="P21993" t="str">
            <v>PROBABLES NO DESARRROLLADAS</v>
          </cell>
          <cell r="Q21993" t="str">
            <v>PROBABLES NO DESARRROLLADAS2033</v>
          </cell>
        </row>
        <row r="21994">
          <cell r="P21994" t="str">
            <v>PROBABLES NO DESARRROLLADAS</v>
          </cell>
          <cell r="Q21994" t="str">
            <v>PROBABLES NO DESARRROLLADAS2033</v>
          </cell>
        </row>
        <row r="21995">
          <cell r="P21995" t="str">
            <v>PROBABLES NO DESARRROLLADAS</v>
          </cell>
          <cell r="Q21995" t="str">
            <v>PROBABLES NO DESARRROLLADAS2033</v>
          </cell>
        </row>
        <row r="21996">
          <cell r="P21996" t="str">
            <v>PROBABLES NO DESARRROLLADAS</v>
          </cell>
          <cell r="Q21996" t="str">
            <v>PROBABLES NO DESARRROLLADAS2033</v>
          </cell>
        </row>
        <row r="21997">
          <cell r="P21997" t="str">
            <v>PROBABLES NO DESARRROLLADAS</v>
          </cell>
          <cell r="Q21997" t="str">
            <v>PROBABLES NO DESARRROLLADAS2033</v>
          </cell>
        </row>
        <row r="21998">
          <cell r="P21998" t="str">
            <v>PROBABLES NO DESARRROLLADAS</v>
          </cell>
          <cell r="Q21998" t="str">
            <v>PROBABLES NO DESARRROLLADAS2033</v>
          </cell>
        </row>
        <row r="21999">
          <cell r="P21999" t="str">
            <v>PROBABLES NO DESARRROLLADAS</v>
          </cell>
          <cell r="Q21999" t="str">
            <v>PROBABLES NO DESARRROLLADAS2033</v>
          </cell>
        </row>
        <row r="22000">
          <cell r="P22000" t="str">
            <v>PROBABLES NO DESARRROLLADAS</v>
          </cell>
          <cell r="Q22000" t="str">
            <v>PROBABLES NO DESARRROLLADAS2033</v>
          </cell>
        </row>
        <row r="22001">
          <cell r="P22001" t="str">
            <v>PROBABLES NO DESARRROLLADAS</v>
          </cell>
          <cell r="Q22001" t="str">
            <v>PROBABLES NO DESARRROLLADAS2033</v>
          </cell>
        </row>
        <row r="22002">
          <cell r="P22002" t="str">
            <v>PROBABLES NO DESARRROLLADAS</v>
          </cell>
          <cell r="Q22002" t="str">
            <v>PROBABLES NO DESARRROLLADAS2033</v>
          </cell>
        </row>
        <row r="22003">
          <cell r="P22003" t="str">
            <v>PROBABLES NO DESARRROLLADAS</v>
          </cell>
          <cell r="Q22003" t="str">
            <v>PROBABLES NO DESARRROLLADAS2033</v>
          </cell>
        </row>
        <row r="22004">
          <cell r="P22004" t="str">
            <v>PROBABLES NO DESARRROLLADAS</v>
          </cell>
          <cell r="Q22004" t="str">
            <v>PROBABLES NO DESARRROLLADAS2033</v>
          </cell>
        </row>
        <row r="22005">
          <cell r="P22005" t="str">
            <v>PROBABLES NO DESARRROLLADAS</v>
          </cell>
          <cell r="Q22005" t="str">
            <v>PROBABLES NO DESARRROLLADAS2034</v>
          </cell>
        </row>
        <row r="22006">
          <cell r="P22006" t="str">
            <v>PROBABLES NO DESARRROLLADAS</v>
          </cell>
          <cell r="Q22006" t="str">
            <v>PROBABLES NO DESARRROLLADAS2034</v>
          </cell>
        </row>
        <row r="22007">
          <cell r="P22007" t="str">
            <v>PROBABLES NO DESARRROLLADAS</v>
          </cell>
          <cell r="Q22007" t="str">
            <v>PROBABLES NO DESARRROLLADAS2034</v>
          </cell>
        </row>
        <row r="22008">
          <cell r="P22008" t="str">
            <v>PROBABLES NO DESARRROLLADAS</v>
          </cell>
          <cell r="Q22008" t="str">
            <v>PROBABLES NO DESARRROLLADAS2034</v>
          </cell>
        </row>
        <row r="22009">
          <cell r="P22009" t="str">
            <v>PROBABLES NO DESARRROLLADAS</v>
          </cell>
          <cell r="Q22009" t="str">
            <v>PROBABLES NO DESARRROLLADAS2034</v>
          </cell>
        </row>
        <row r="22010">
          <cell r="P22010" t="str">
            <v>PROBABLES NO DESARRROLLADAS</v>
          </cell>
          <cell r="Q22010" t="str">
            <v>PROBABLES NO DESARRROLLADAS2034</v>
          </cell>
        </row>
        <row r="22011">
          <cell r="P22011" t="str">
            <v>PROBABLES NO DESARRROLLADAS</v>
          </cell>
          <cell r="Q22011" t="str">
            <v>PROBABLES NO DESARRROLLADAS2034</v>
          </cell>
        </row>
        <row r="22012">
          <cell r="P22012" t="str">
            <v>PROBABLES NO DESARRROLLADAS</v>
          </cell>
          <cell r="Q22012" t="str">
            <v>PROBABLES NO DESARRROLLADAS2034</v>
          </cell>
        </row>
        <row r="22013">
          <cell r="P22013" t="str">
            <v>PROBABLES NO DESARRROLLADAS</v>
          </cell>
          <cell r="Q22013" t="str">
            <v>PROBABLES NO DESARRROLLADAS2034</v>
          </cell>
        </row>
        <row r="22014">
          <cell r="P22014" t="str">
            <v>PROBABLES NO DESARRROLLADAS</v>
          </cell>
          <cell r="Q22014" t="str">
            <v>PROBABLES NO DESARRROLLADAS2034</v>
          </cell>
        </row>
        <row r="22015">
          <cell r="P22015" t="str">
            <v>PROBABLES NO DESARRROLLADAS</v>
          </cell>
          <cell r="Q22015" t="str">
            <v>PROBABLES NO DESARRROLLADAS2034</v>
          </cell>
        </row>
        <row r="22016">
          <cell r="P22016" t="str">
            <v>PROBABLES NO DESARRROLLADAS</v>
          </cell>
          <cell r="Q22016" t="str">
            <v>PROBABLES NO DESARRROLLADAS2034</v>
          </cell>
        </row>
        <row r="22017">
          <cell r="P22017" t="str">
            <v>PROBABLES NO DESARRROLLADAS</v>
          </cell>
          <cell r="Q22017" t="str">
            <v>PROBABLES NO DESARRROLLADAS2035</v>
          </cell>
        </row>
        <row r="22018">
          <cell r="P22018" t="str">
            <v>PROBABLES NO DESARRROLLADAS</v>
          </cell>
          <cell r="Q22018" t="str">
            <v>PROBABLES NO DESARRROLLADAS2035</v>
          </cell>
        </row>
        <row r="22019">
          <cell r="P22019" t="str">
            <v>PROBABLES NO DESARRROLLADAS</v>
          </cell>
          <cell r="Q22019" t="str">
            <v>PROBABLES NO DESARRROLLADAS2035</v>
          </cell>
        </row>
        <row r="22020">
          <cell r="P22020" t="str">
            <v>PROBABLES NO DESARRROLLADAS</v>
          </cell>
          <cell r="Q22020" t="str">
            <v>PROBABLES NO DESARRROLLADAS2035</v>
          </cell>
        </row>
        <row r="22021">
          <cell r="P22021" t="str">
            <v>PROBABLES NO DESARRROLLADAS</v>
          </cell>
          <cell r="Q22021" t="str">
            <v>PROBABLES NO DESARRROLLADAS2035</v>
          </cell>
        </row>
        <row r="22022">
          <cell r="P22022" t="str">
            <v>PROBABLES NO DESARRROLLADAS</v>
          </cell>
          <cell r="Q22022" t="str">
            <v>PROBABLES NO DESARRROLLADAS2035</v>
          </cell>
        </row>
        <row r="22023">
          <cell r="P22023" t="str">
            <v>PROBABLES NO DESARRROLLADAS</v>
          </cell>
          <cell r="Q22023" t="str">
            <v>PROBABLES NO DESARRROLLADAS2035</v>
          </cell>
        </row>
        <row r="22024">
          <cell r="P22024" t="str">
            <v>PROBABLES NO DESARRROLLADAS</v>
          </cell>
          <cell r="Q22024" t="str">
            <v>PROBABLES NO DESARRROLLADAS2035</v>
          </cell>
        </row>
        <row r="22025">
          <cell r="P22025" t="str">
            <v>PROBABLES NO DESARRROLLADAS</v>
          </cell>
          <cell r="Q22025" t="str">
            <v>PROBABLES NO DESARRROLLADAS2035</v>
          </cell>
        </row>
        <row r="22026">
          <cell r="P22026" t="str">
            <v>PROBABLES NO DESARRROLLADAS</v>
          </cell>
          <cell r="Q22026" t="str">
            <v>PROBABLES NO DESARRROLLADAS2035</v>
          </cell>
        </row>
        <row r="22027">
          <cell r="P22027" t="str">
            <v>PROBABLES NO DESARRROLLADAS</v>
          </cell>
          <cell r="Q22027" t="str">
            <v>PROBABLES NO DESARRROLLADAS2035</v>
          </cell>
        </row>
        <row r="22028">
          <cell r="P22028" t="str">
            <v>PROBABLES NO DESARRROLLADAS</v>
          </cell>
          <cell r="Q22028" t="str">
            <v>PROBABLES NO DESARRROLLADAS2035</v>
          </cell>
        </row>
        <row r="22029">
          <cell r="P22029" t="str">
            <v>PROBABLES NO DESARRROLLADAS</v>
          </cell>
          <cell r="Q22029" t="str">
            <v>PROBABLES NO DESARRROLLADAS2036</v>
          </cell>
        </row>
        <row r="22030">
          <cell r="P22030" t="str">
            <v>PROBABLES NO DESARRROLLADAS</v>
          </cell>
          <cell r="Q22030" t="str">
            <v>PROBABLES NO DESARRROLLADAS2036</v>
          </cell>
        </row>
        <row r="22031">
          <cell r="P22031" t="str">
            <v>PROBABLES NO DESARRROLLADAS</v>
          </cell>
          <cell r="Q22031" t="str">
            <v>PROBABLES NO DESARRROLLADAS2036</v>
          </cell>
        </row>
        <row r="22032">
          <cell r="P22032" t="str">
            <v>PROBABLES NO DESARRROLLADAS</v>
          </cell>
          <cell r="Q22032" t="str">
            <v>PROBABLES NO DESARRROLLADAS2036</v>
          </cell>
        </row>
        <row r="22033">
          <cell r="P22033" t="str">
            <v>PROBABLES NO DESARRROLLADAS</v>
          </cell>
          <cell r="Q22033" t="str">
            <v>PROBABLES NO DESARRROLLADAS2036</v>
          </cell>
        </row>
        <row r="22034">
          <cell r="P22034" t="str">
            <v>PROBABLES NO DESARRROLLADAS</v>
          </cell>
          <cell r="Q22034" t="str">
            <v>PROBABLES NO DESARRROLLADAS2036</v>
          </cell>
        </row>
        <row r="22035">
          <cell r="P22035" t="str">
            <v>PROBABLES NO DESARRROLLADAS</v>
          </cell>
          <cell r="Q22035" t="str">
            <v>PROBABLES NO DESARRROLLADAS2036</v>
          </cell>
        </row>
        <row r="22036">
          <cell r="P22036" t="str">
            <v>PROBABLES NO DESARRROLLADAS</v>
          </cell>
          <cell r="Q22036" t="str">
            <v>PROBABLES NO DESARRROLLADAS2036</v>
          </cell>
        </row>
        <row r="22037">
          <cell r="P22037" t="str">
            <v>PROBABLES NO DESARRROLLADAS</v>
          </cell>
          <cell r="Q22037" t="str">
            <v>PROBABLES NO DESARRROLLADAS2036</v>
          </cell>
        </row>
        <row r="22038">
          <cell r="P22038" t="str">
            <v>PROBABLES NO DESARRROLLADAS</v>
          </cell>
          <cell r="Q22038" t="str">
            <v>PROBABLES NO DESARRROLLADAS2036</v>
          </cell>
        </row>
        <row r="22039">
          <cell r="P22039" t="str">
            <v>PROBABLES NO DESARRROLLADAS</v>
          </cell>
          <cell r="Q22039" t="str">
            <v>PROBABLES NO DESARRROLLADAS2036</v>
          </cell>
        </row>
        <row r="22040">
          <cell r="P22040" t="str">
            <v>PROBABLES NO DESARRROLLADAS</v>
          </cell>
          <cell r="Q22040" t="str">
            <v>PROBABLES NO DESARRROLLADAS2036</v>
          </cell>
        </row>
        <row r="22041">
          <cell r="P22041" t="str">
            <v>PROBABLES NO DESARRROLLADAS</v>
          </cell>
          <cell r="Q22041" t="str">
            <v>PROBABLES NO DESARRROLLADAS2037</v>
          </cell>
        </row>
        <row r="22042">
          <cell r="P22042" t="str">
            <v>PROBABLES NO DESARRROLLADAS</v>
          </cell>
          <cell r="Q22042" t="str">
            <v>PROBABLES NO DESARRROLLADAS2037</v>
          </cell>
        </row>
        <row r="22043">
          <cell r="P22043" t="str">
            <v>PROBABLES NO DESARRROLLADAS</v>
          </cell>
          <cell r="Q22043" t="str">
            <v>PROBABLES NO DESARRROLLADAS2037</v>
          </cell>
        </row>
        <row r="22044">
          <cell r="P22044" t="str">
            <v>PROBABLES NO DESARRROLLADAS</v>
          </cell>
          <cell r="Q22044" t="str">
            <v>PROBABLES NO DESARRROLLADAS2037</v>
          </cell>
        </row>
        <row r="22045">
          <cell r="P22045" t="str">
            <v>PROBABLES NO DESARRROLLADAS</v>
          </cell>
          <cell r="Q22045" t="str">
            <v>PROBABLES NO DESARRROLLADAS2037</v>
          </cell>
        </row>
        <row r="22046">
          <cell r="P22046" t="str">
            <v>PROBABLES NO DESARRROLLADAS</v>
          </cell>
          <cell r="Q22046" t="str">
            <v>PROBABLES NO DESARRROLLADAS2037</v>
          </cell>
        </row>
        <row r="22047">
          <cell r="P22047" t="str">
            <v>PROBABLES NO DESARRROLLADAS</v>
          </cell>
          <cell r="Q22047" t="str">
            <v>PROBABLES NO DESARRROLLADAS2037</v>
          </cell>
        </row>
        <row r="22048">
          <cell r="P22048" t="str">
            <v>PROBABLES NO DESARRROLLADAS</v>
          </cell>
          <cell r="Q22048" t="str">
            <v>PROBABLES NO DESARRROLLADAS2037</v>
          </cell>
        </row>
        <row r="22049">
          <cell r="P22049" t="str">
            <v>PROBABLES NO DESARRROLLADAS</v>
          </cell>
          <cell r="Q22049" t="str">
            <v>PROBABLES NO DESARRROLLADAS2037</v>
          </cell>
        </row>
        <row r="22050">
          <cell r="P22050" t="str">
            <v>PROBABLES NO DESARRROLLADAS</v>
          </cell>
          <cell r="Q22050" t="str">
            <v>PROBABLES NO DESARRROLLADAS2037</v>
          </cell>
        </row>
        <row r="22051">
          <cell r="P22051" t="str">
            <v>PROBABLES NO DESARRROLLADAS</v>
          </cell>
          <cell r="Q22051" t="str">
            <v>PROBABLES NO DESARRROLLADAS2037</v>
          </cell>
        </row>
        <row r="22052">
          <cell r="P22052" t="str">
            <v>PROBABLES NO DESARRROLLADAS</v>
          </cell>
          <cell r="Q22052" t="str">
            <v>PROBABLES NO DESARRROLLADAS2037</v>
          </cell>
        </row>
        <row r="22053">
          <cell r="P22053" t="str">
            <v>PROBABLES NO DESARRROLLADAS</v>
          </cell>
          <cell r="Q22053" t="str">
            <v>PROBABLES NO DESARRROLLADAS2038</v>
          </cell>
        </row>
        <row r="22054">
          <cell r="P22054" t="str">
            <v>PROBABLES NO DESARRROLLADAS</v>
          </cell>
          <cell r="Q22054" t="str">
            <v>PROBABLES NO DESARRROLLADAS2038</v>
          </cell>
        </row>
        <row r="22055">
          <cell r="P22055" t="str">
            <v>PROBABLES NO DESARRROLLADAS</v>
          </cell>
          <cell r="Q22055" t="str">
            <v>PROBABLES NO DESARRROLLADAS2038</v>
          </cell>
        </row>
        <row r="22056">
          <cell r="P22056" t="str">
            <v>PROBABLES NO DESARRROLLADAS</v>
          </cell>
          <cell r="Q22056" t="str">
            <v>PROBABLES NO DESARRROLLADAS2038</v>
          </cell>
        </row>
        <row r="22057">
          <cell r="P22057" t="str">
            <v>PROBABLES NO DESARRROLLADAS</v>
          </cell>
          <cell r="Q22057" t="str">
            <v>PROBABLES NO DESARRROLLADAS2038</v>
          </cell>
        </row>
        <row r="22058">
          <cell r="P22058" t="str">
            <v>PROBABLES NO DESARRROLLADAS</v>
          </cell>
          <cell r="Q22058" t="str">
            <v>PROBABLES NO DESARRROLLADAS2038</v>
          </cell>
        </row>
        <row r="22059">
          <cell r="P22059" t="str">
            <v>PROBABLES NO DESARRROLLADAS</v>
          </cell>
          <cell r="Q22059" t="str">
            <v>PROBABLES NO DESARRROLLADAS2038</v>
          </cell>
        </row>
        <row r="22060">
          <cell r="P22060" t="str">
            <v>PROBABLES NO DESARRROLLADAS</v>
          </cell>
          <cell r="Q22060" t="str">
            <v>PROBABLES NO DESARRROLLADAS2038</v>
          </cell>
        </row>
        <row r="22061">
          <cell r="P22061" t="str">
            <v>PROBABLES NO DESARRROLLADAS</v>
          </cell>
          <cell r="Q22061" t="str">
            <v>PROBABLES NO DESARRROLLADAS2038</v>
          </cell>
        </row>
        <row r="22062">
          <cell r="P22062" t="str">
            <v>PROBABLES NO DESARRROLLADAS</v>
          </cell>
          <cell r="Q22062" t="str">
            <v>PROBABLES NO DESARRROLLADAS2038</v>
          </cell>
        </row>
        <row r="22063">
          <cell r="P22063" t="str">
            <v>PROBABLES NO DESARRROLLADAS</v>
          </cell>
          <cell r="Q22063" t="str">
            <v>PROBABLES NO DESARRROLLADAS2038</v>
          </cell>
        </row>
        <row r="22064">
          <cell r="P22064" t="str">
            <v>PROBABLES NO DESARRROLLADAS</v>
          </cell>
          <cell r="Q22064" t="str">
            <v>PROBABLES NO DESARRROLLADAS2038</v>
          </cell>
        </row>
        <row r="22065">
          <cell r="P22065" t="str">
            <v>PROBABLES NO DESARRROLLADAS</v>
          </cell>
          <cell r="Q22065" t="str">
            <v>PROBABLES NO DESARRROLLADAS2039</v>
          </cell>
        </row>
        <row r="22066">
          <cell r="P22066" t="str">
            <v>PROBABLES NO DESARRROLLADAS</v>
          </cell>
          <cell r="Q22066" t="str">
            <v>PROBABLES NO DESARRROLLADAS2039</v>
          </cell>
        </row>
        <row r="22067">
          <cell r="P22067" t="str">
            <v>PROBABLES NO DESARRROLLADAS</v>
          </cell>
          <cell r="Q22067" t="str">
            <v>PROBABLES NO DESARRROLLADAS2039</v>
          </cell>
        </row>
        <row r="22068">
          <cell r="P22068" t="str">
            <v>PROBABLES NO DESARRROLLADAS</v>
          </cell>
          <cell r="Q22068" t="str">
            <v>PROBABLES NO DESARRROLLADAS2039</v>
          </cell>
        </row>
        <row r="22069">
          <cell r="P22069" t="str">
            <v>PROBABLES NO DESARRROLLADAS</v>
          </cell>
          <cell r="Q22069" t="str">
            <v>PROBABLES NO DESARRROLLADAS2039</v>
          </cell>
        </row>
        <row r="22070">
          <cell r="P22070" t="str">
            <v>PROBABLES NO DESARRROLLADAS</v>
          </cell>
          <cell r="Q22070" t="str">
            <v>PROBABLES NO DESARRROLLADAS2039</v>
          </cell>
        </row>
        <row r="22071">
          <cell r="P22071" t="str">
            <v>PROBABLES NO DESARRROLLADAS</v>
          </cell>
          <cell r="Q22071" t="str">
            <v>PROBABLES NO DESARRROLLADAS2039</v>
          </cell>
        </row>
        <row r="22072">
          <cell r="P22072" t="str">
            <v>PROBABLES NO DESARRROLLADAS</v>
          </cell>
          <cell r="Q22072" t="str">
            <v>PROBABLES NO DESARRROLLADAS2039</v>
          </cell>
        </row>
        <row r="22073">
          <cell r="P22073" t="str">
            <v>PROBABLES NO DESARRROLLADAS</v>
          </cell>
          <cell r="Q22073" t="str">
            <v>PROBABLES NO DESARRROLLADAS2039</v>
          </cell>
        </row>
        <row r="22074">
          <cell r="P22074" t="str">
            <v>PROBABLES NO DESARRROLLADAS</v>
          </cell>
          <cell r="Q22074" t="str">
            <v>PROBABLES NO DESARRROLLADAS2039</v>
          </cell>
        </row>
        <row r="22075">
          <cell r="P22075" t="str">
            <v>PROBABLES NO DESARRROLLADAS</v>
          </cell>
          <cell r="Q22075" t="str">
            <v>PROBABLES NO DESARRROLLADAS2039</v>
          </cell>
        </row>
        <row r="22076">
          <cell r="P22076" t="str">
            <v>PROBABLES NO DESARRROLLADAS</v>
          </cell>
          <cell r="Q22076" t="str">
            <v>PROBABLES NO DESARRROLLADAS2039</v>
          </cell>
        </row>
        <row r="22077">
          <cell r="P22077" t="str">
            <v>PROBABLES NO DESARRROLLADAS</v>
          </cell>
          <cell r="Q22077" t="str">
            <v>PROBABLES NO DESARRROLLADAS2040</v>
          </cell>
        </row>
        <row r="22078">
          <cell r="P22078" t="str">
            <v>PROBABLES NO DESARRROLLADAS</v>
          </cell>
          <cell r="Q22078" t="str">
            <v>PROBABLES NO DESARRROLLADAS2040</v>
          </cell>
        </row>
        <row r="22079">
          <cell r="P22079" t="str">
            <v>PROBABLES NO DESARRROLLADAS</v>
          </cell>
          <cell r="Q22079" t="str">
            <v>PROBABLES NO DESARRROLLADAS2040</v>
          </cell>
        </row>
        <row r="22080">
          <cell r="P22080" t="str">
            <v>PROBABLES NO DESARRROLLADAS</v>
          </cell>
          <cell r="Q22080" t="str">
            <v>PROBABLES NO DESARRROLLADAS2040</v>
          </cell>
        </row>
        <row r="22081">
          <cell r="P22081" t="str">
            <v>PROBABLES NO DESARRROLLADAS</v>
          </cell>
          <cell r="Q22081" t="str">
            <v>PROBABLES NO DESARRROLLADAS2040</v>
          </cell>
        </row>
        <row r="22082">
          <cell r="P22082" t="str">
            <v>PROBABLES NO DESARRROLLADAS</v>
          </cell>
          <cell r="Q22082" t="str">
            <v>PROBABLES NO DESARRROLLADAS2040</v>
          </cell>
        </row>
        <row r="22083">
          <cell r="P22083" t="str">
            <v>PROBABLES NO DESARRROLLADAS</v>
          </cell>
          <cell r="Q22083" t="str">
            <v>PROBABLES NO DESARRROLLADAS2040</v>
          </cell>
        </row>
        <row r="22084">
          <cell r="P22084" t="str">
            <v>PROBABLES NO DESARRROLLADAS</v>
          </cell>
          <cell r="Q22084" t="str">
            <v>PROBABLES NO DESARRROLLADAS2040</v>
          </cell>
        </row>
        <row r="22085">
          <cell r="P22085" t="str">
            <v>PROBABLES NO DESARRROLLADAS</v>
          </cell>
          <cell r="Q22085" t="str">
            <v>PROBABLES NO DESARRROLLADAS2040</v>
          </cell>
        </row>
        <row r="22086">
          <cell r="P22086" t="str">
            <v>PROBABLES NO DESARRROLLADAS</v>
          </cell>
          <cell r="Q22086" t="str">
            <v>PROBABLES NO DESARRROLLADAS2040</v>
          </cell>
        </row>
        <row r="22087">
          <cell r="P22087" t="str">
            <v>PROBABLES NO DESARRROLLADAS</v>
          </cell>
          <cell r="Q22087" t="str">
            <v>PROBABLES NO DESARRROLLADAS2040</v>
          </cell>
        </row>
        <row r="22088">
          <cell r="P22088" t="str">
            <v>PROBABLES NO DESARRROLLADAS</v>
          </cell>
          <cell r="Q22088" t="str">
            <v>PROBABLES NO DESARRROLLADAS2040</v>
          </cell>
        </row>
        <row r="22089">
          <cell r="P22089" t="str">
            <v>PROBABLES NO DESARRROLLADAS</v>
          </cell>
          <cell r="Q22089" t="str">
            <v>PROBABLES NO DESARRROLLADAS2041</v>
          </cell>
        </row>
        <row r="22090">
          <cell r="P22090" t="str">
            <v>PROBABLES NO DESARRROLLADAS</v>
          </cell>
          <cell r="Q22090" t="str">
            <v>PROBABLES NO DESARRROLLADAS2041</v>
          </cell>
        </row>
        <row r="22091">
          <cell r="P22091" t="str">
            <v>PROBABLES NO DESARRROLLADAS</v>
          </cell>
          <cell r="Q22091" t="str">
            <v>PROBABLES NO DESARRROLLADAS2041</v>
          </cell>
        </row>
        <row r="22092">
          <cell r="P22092" t="str">
            <v>PROBABLES NO DESARRROLLADAS</v>
          </cell>
          <cell r="Q22092" t="str">
            <v>PROBABLES NO DESARRROLLADAS2041</v>
          </cell>
        </row>
        <row r="22093">
          <cell r="P22093" t="str">
            <v>PROBABLES NO DESARRROLLADAS</v>
          </cell>
          <cell r="Q22093" t="str">
            <v>PROBABLES NO DESARRROLLADAS2041</v>
          </cell>
        </row>
        <row r="22094">
          <cell r="P22094" t="str">
            <v>PROBABLES NO DESARRROLLADAS</v>
          </cell>
          <cell r="Q22094" t="str">
            <v>PROBABLES NO DESARRROLLADAS2041</v>
          </cell>
        </row>
        <row r="22095">
          <cell r="P22095" t="str">
            <v>PROBABLES NO DESARRROLLADAS</v>
          </cell>
          <cell r="Q22095" t="str">
            <v>PROBABLES NO DESARRROLLADAS2041</v>
          </cell>
        </row>
        <row r="22096">
          <cell r="P22096" t="str">
            <v>PROBABLES NO DESARRROLLADAS</v>
          </cell>
          <cell r="Q22096" t="str">
            <v>PROBABLES NO DESARRROLLADAS2041</v>
          </cell>
        </row>
        <row r="22097">
          <cell r="P22097" t="str">
            <v>PROBABLES NO DESARRROLLADAS</v>
          </cell>
          <cell r="Q22097" t="str">
            <v>PROBABLES NO DESARRROLLADAS2041</v>
          </cell>
        </row>
        <row r="22098">
          <cell r="P22098" t="str">
            <v>PROBABLES NO DESARRROLLADAS</v>
          </cell>
          <cell r="Q22098" t="str">
            <v>PROBABLES NO DESARRROLLADAS2041</v>
          </cell>
        </row>
        <row r="22099">
          <cell r="P22099" t="str">
            <v>PROBABLES NO DESARRROLLADAS</v>
          </cell>
          <cell r="Q22099" t="str">
            <v>PROBABLES NO DESARRROLLADAS2041</v>
          </cell>
        </row>
        <row r="22100">
          <cell r="P22100" t="str">
            <v>PROBABLES NO DESARRROLLADAS</v>
          </cell>
          <cell r="Q22100" t="str">
            <v>PROBABLES NO DESARRROLLADAS2041</v>
          </cell>
        </row>
        <row r="22101">
          <cell r="P22101" t="str">
            <v>PROBABLES NO DESARRROLLADAS</v>
          </cell>
          <cell r="Q22101" t="str">
            <v>PROBABLES NO DESARRROLLADAS2042</v>
          </cell>
        </row>
        <row r="22102">
          <cell r="P22102" t="str">
            <v>PROBABLES NO DESARRROLLADAS</v>
          </cell>
          <cell r="Q22102" t="str">
            <v>PROBABLES NO DESARRROLLADAS2042</v>
          </cell>
        </row>
        <row r="22103">
          <cell r="P22103" t="str">
            <v>PROBABLES NO DESARRROLLADAS</v>
          </cell>
          <cell r="Q22103" t="str">
            <v>PROBABLES NO DESARRROLLADAS2042</v>
          </cell>
        </row>
        <row r="22104">
          <cell r="P22104" t="str">
            <v>PROBABLES NO DESARRROLLADAS</v>
          </cell>
          <cell r="Q22104" t="str">
            <v>PROBABLES NO DESARRROLLADAS2042</v>
          </cell>
        </row>
        <row r="22105">
          <cell r="P22105" t="str">
            <v>PROBABLES NO DESARRROLLADAS</v>
          </cell>
          <cell r="Q22105" t="str">
            <v>PROBABLES NO DESARRROLLADAS2042</v>
          </cell>
        </row>
        <row r="22106">
          <cell r="P22106" t="str">
            <v>PROBABLES NO DESARRROLLADAS</v>
          </cell>
          <cell r="Q22106" t="str">
            <v>PROBABLES NO DESARRROLLADAS2042</v>
          </cell>
        </row>
        <row r="22107">
          <cell r="P22107" t="str">
            <v>PROBABLES NO DESARRROLLADAS</v>
          </cell>
          <cell r="Q22107" t="str">
            <v>PROBABLES NO DESARRROLLADAS2042</v>
          </cell>
        </row>
        <row r="22108">
          <cell r="P22108" t="str">
            <v>PROBABLES NO DESARRROLLADAS</v>
          </cell>
          <cell r="Q22108" t="str">
            <v>PROBABLES NO DESARRROLLADAS2042</v>
          </cell>
        </row>
        <row r="22109">
          <cell r="P22109" t="str">
            <v>PROBABLES NO DESARRROLLADAS</v>
          </cell>
          <cell r="Q22109" t="str">
            <v>PROBABLES NO DESARRROLLADAS2042</v>
          </cell>
        </row>
        <row r="22110">
          <cell r="P22110" t="str">
            <v>PROBABLES NO DESARRROLLADAS</v>
          </cell>
          <cell r="Q22110" t="str">
            <v>PROBABLES NO DESARRROLLADAS2042</v>
          </cell>
        </row>
        <row r="22111">
          <cell r="P22111" t="str">
            <v>PROBABLES NO DESARRROLLADAS</v>
          </cell>
          <cell r="Q22111" t="str">
            <v>PROBABLES NO DESARRROLLADAS2042</v>
          </cell>
        </row>
        <row r="22112">
          <cell r="P22112" t="str">
            <v>PROBABLES NO DESARRROLLADAS</v>
          </cell>
          <cell r="Q22112" t="str">
            <v>PROBABLES NO DESARRROLLADAS2042</v>
          </cell>
        </row>
        <row r="22113">
          <cell r="P22113" t="str">
            <v>PROBABLES NO DESARRROLLADAS</v>
          </cell>
          <cell r="Q22113" t="str">
            <v>PROBABLES NO DESARRROLLADAS2043</v>
          </cell>
        </row>
        <row r="22114">
          <cell r="P22114" t="str">
            <v>PROBABLES NO DESARRROLLADAS</v>
          </cell>
          <cell r="Q22114" t="str">
            <v>PROBABLES NO DESARRROLLADAS2043</v>
          </cell>
        </row>
        <row r="22115">
          <cell r="P22115" t="str">
            <v>PROBABLES NO DESARRROLLADAS</v>
          </cell>
          <cell r="Q22115" t="str">
            <v>PROBABLES NO DESARRROLLADAS2043</v>
          </cell>
        </row>
        <row r="22116">
          <cell r="P22116" t="str">
            <v>PROBABLES NO DESARRROLLADAS</v>
          </cell>
          <cell r="Q22116" t="str">
            <v>PROBABLES NO DESARRROLLADAS2043</v>
          </cell>
        </row>
        <row r="22117">
          <cell r="P22117" t="str">
            <v>PROBABLES NO DESARRROLLADAS</v>
          </cell>
          <cell r="Q22117" t="str">
            <v>PROBABLES NO DESARRROLLADAS2043</v>
          </cell>
        </row>
        <row r="22118">
          <cell r="P22118" t="str">
            <v>PROBABLES NO DESARRROLLADAS</v>
          </cell>
          <cell r="Q22118" t="str">
            <v>PROBABLES NO DESARRROLLADAS2043</v>
          </cell>
        </row>
        <row r="22119">
          <cell r="P22119" t="str">
            <v>PROBABLES NO DESARRROLLADAS</v>
          </cell>
          <cell r="Q22119" t="str">
            <v>PROBABLES NO DESARRROLLADAS2043</v>
          </cell>
        </row>
        <row r="22120">
          <cell r="P22120" t="str">
            <v>PROBABLES NO DESARRROLLADAS</v>
          </cell>
          <cell r="Q22120" t="str">
            <v>PROBABLES NO DESARRROLLADAS2043</v>
          </cell>
        </row>
        <row r="22121">
          <cell r="P22121" t="str">
            <v>PROBABLES NO DESARRROLLADAS</v>
          </cell>
          <cell r="Q22121" t="str">
            <v>PROBABLES NO DESARRROLLADAS2043</v>
          </cell>
        </row>
        <row r="22122">
          <cell r="P22122" t="str">
            <v>PROBABLES NO DESARRROLLADAS</v>
          </cell>
          <cell r="Q22122" t="str">
            <v>PROBABLES NO DESARRROLLADAS2043</v>
          </cell>
        </row>
        <row r="22123">
          <cell r="P22123" t="str">
            <v>PROBABLES NO DESARRROLLADAS</v>
          </cell>
          <cell r="Q22123" t="str">
            <v>PROBABLES NO DESARRROLLADAS2043</v>
          </cell>
        </row>
        <row r="22124">
          <cell r="P22124" t="str">
            <v>PROBABLES NO DESARRROLLADAS</v>
          </cell>
          <cell r="Q22124" t="str">
            <v>PROBABLES NO DESARRROLLADAS2043</v>
          </cell>
        </row>
        <row r="22125">
          <cell r="P22125" t="str">
            <v>PROBABLES NO DESARRROLLADAS</v>
          </cell>
          <cell r="Q22125" t="str">
            <v>PROBABLES NO DESARRROLLADAS2044</v>
          </cell>
        </row>
        <row r="22126">
          <cell r="P22126" t="str">
            <v>PROBABLES NO DESARRROLLADAS</v>
          </cell>
          <cell r="Q22126" t="str">
            <v>PROBABLES NO DESARRROLLADAS2044</v>
          </cell>
        </row>
        <row r="22127">
          <cell r="P22127" t="str">
            <v>PROBABLES NO DESARRROLLADAS</v>
          </cell>
          <cell r="Q22127" t="str">
            <v>PROBABLES NO DESARRROLLADAS2044</v>
          </cell>
        </row>
        <row r="22128">
          <cell r="P22128" t="str">
            <v>PROBABLES NO DESARRROLLADAS</v>
          </cell>
          <cell r="Q22128" t="str">
            <v>PROBABLES NO DESARRROLLADAS2044</v>
          </cell>
        </row>
        <row r="22129">
          <cell r="P22129" t="str">
            <v>PROBABLES NO DESARRROLLADAS</v>
          </cell>
          <cell r="Q22129" t="str">
            <v>PROBABLES NO DESARRROLLADAS2044</v>
          </cell>
        </row>
        <row r="22130">
          <cell r="P22130" t="str">
            <v>PROBABLES NO DESARRROLLADAS</v>
          </cell>
          <cell r="Q22130" t="str">
            <v>PROBABLES NO DESARRROLLADAS2044</v>
          </cell>
        </row>
        <row r="22131">
          <cell r="P22131" t="str">
            <v>PROBABLES NO DESARRROLLADAS</v>
          </cell>
          <cell r="Q22131" t="str">
            <v>PROBABLES NO DESARRROLLADAS2044</v>
          </cell>
        </row>
        <row r="22132">
          <cell r="P22132" t="str">
            <v>PROBABLES NO DESARRROLLADAS</v>
          </cell>
          <cell r="Q22132" t="str">
            <v>PROBABLES NO DESARRROLLADAS2044</v>
          </cell>
        </row>
        <row r="22133">
          <cell r="P22133" t="str">
            <v>PROBABLES NO DESARRROLLADAS</v>
          </cell>
          <cell r="Q22133" t="str">
            <v>PROBABLES NO DESARRROLLADAS2044</v>
          </cell>
        </row>
        <row r="22134">
          <cell r="P22134" t="str">
            <v>PROBABLES NO DESARRROLLADAS</v>
          </cell>
          <cell r="Q22134" t="str">
            <v>PROBABLES NO DESARRROLLADAS2044</v>
          </cell>
        </row>
        <row r="22135">
          <cell r="P22135" t="str">
            <v>PROBABLES NO DESARRROLLADAS</v>
          </cell>
          <cell r="Q22135" t="str">
            <v>PROBABLES NO DESARRROLLADAS2044</v>
          </cell>
        </row>
        <row r="22136">
          <cell r="P22136" t="str">
            <v>PROBABLES NO DESARRROLLADAS</v>
          </cell>
          <cell r="Q22136" t="str">
            <v>PROBABLES NO DESARRROLLADAS2044</v>
          </cell>
        </row>
        <row r="22137">
          <cell r="P22137" t="str">
            <v>PROBABLES NO DESARRROLLADAS</v>
          </cell>
          <cell r="Q22137" t="str">
            <v>PROBABLES NO DESARRROLLADAS2045</v>
          </cell>
        </row>
        <row r="22138">
          <cell r="P22138" t="str">
            <v>PROBABLES NO DESARRROLLADAS</v>
          </cell>
          <cell r="Q22138" t="str">
            <v>PROBABLES NO DESARRROLLADAS2045</v>
          </cell>
        </row>
        <row r="22139">
          <cell r="P22139" t="str">
            <v>PROBABLES NO DESARRROLLADAS</v>
          </cell>
          <cell r="Q22139" t="str">
            <v>PROBABLES NO DESARRROLLADAS2045</v>
          </cell>
        </row>
        <row r="22140">
          <cell r="P22140" t="str">
            <v>PROBABLES NO DESARRROLLADAS</v>
          </cell>
          <cell r="Q22140" t="str">
            <v>PROBABLES NO DESARRROLLADAS2045</v>
          </cell>
        </row>
        <row r="22141">
          <cell r="P22141" t="str">
            <v>PROBABLES NO DESARRROLLADAS</v>
          </cell>
          <cell r="Q22141" t="str">
            <v>PROBABLES NO DESARRROLLADAS2045</v>
          </cell>
        </row>
        <row r="22142">
          <cell r="P22142" t="str">
            <v>PROBABLES NO DESARRROLLADAS</v>
          </cell>
          <cell r="Q22142" t="str">
            <v>PROBABLES NO DESARRROLLADAS2045</v>
          </cell>
        </row>
        <row r="22143">
          <cell r="P22143" t="str">
            <v>PROBABLES NO DESARRROLLADAS</v>
          </cell>
          <cell r="Q22143" t="str">
            <v>PROBABLES NO DESARRROLLADAS2045</v>
          </cell>
        </row>
        <row r="22144">
          <cell r="P22144" t="str">
            <v>PROBABLES NO DESARRROLLADAS</v>
          </cell>
          <cell r="Q22144" t="str">
            <v>PROBABLES NO DESARRROLLADAS2045</v>
          </cell>
        </row>
        <row r="22145">
          <cell r="P22145" t="str">
            <v>PROBABLES NO DESARRROLLADAS</v>
          </cell>
          <cell r="Q22145" t="str">
            <v>PROBABLES NO DESARRROLLADAS2045</v>
          </cell>
        </row>
        <row r="22146">
          <cell r="P22146" t="str">
            <v>PROBABLES NO DESARRROLLADAS</v>
          </cell>
          <cell r="Q22146" t="str">
            <v>PROBABLES NO DESARRROLLADAS2045</v>
          </cell>
        </row>
        <row r="22147">
          <cell r="P22147" t="str">
            <v>PROBABLES NO DESARRROLLADAS</v>
          </cell>
          <cell r="Q22147" t="str">
            <v>PROBABLES NO DESARRROLLADAS2045</v>
          </cell>
        </row>
        <row r="22148">
          <cell r="P22148" t="str">
            <v>PROBABLES NO DESARRROLLADAS</v>
          </cell>
          <cell r="Q22148" t="str">
            <v>PROBABLES NO DESARRROLLADAS2045</v>
          </cell>
        </row>
        <row r="22149">
          <cell r="P22149" t="str">
            <v>PROBABLES NO DESARRROLLADAS</v>
          </cell>
          <cell r="Q22149" t="str">
            <v>PROBABLES NO DESARRROLLADAS2046</v>
          </cell>
        </row>
        <row r="22150">
          <cell r="P22150" t="str">
            <v>PROBABLES NO DESARRROLLADAS</v>
          </cell>
          <cell r="Q22150" t="str">
            <v>PROBABLES NO DESARRROLLADAS2046</v>
          </cell>
        </row>
        <row r="22151">
          <cell r="P22151" t="str">
            <v>PROBABLES NO DESARRROLLADAS</v>
          </cell>
          <cell r="Q22151" t="str">
            <v>PROBABLES NO DESARRROLLADAS2046</v>
          </cell>
        </row>
        <row r="22152">
          <cell r="P22152" t="str">
            <v>PROBABLES NO DESARRROLLADAS</v>
          </cell>
          <cell r="Q22152" t="str">
            <v>PROBABLES NO DESARRROLLADAS2046</v>
          </cell>
        </row>
        <row r="22153">
          <cell r="P22153" t="str">
            <v>PROBABLES NO DESARRROLLADAS</v>
          </cell>
          <cell r="Q22153" t="str">
            <v>PROBABLES NO DESARRROLLADAS2046</v>
          </cell>
        </row>
        <row r="22154">
          <cell r="P22154" t="str">
            <v>PROBABLES NO DESARRROLLADAS</v>
          </cell>
          <cell r="Q22154" t="str">
            <v>PROBABLES NO DESARRROLLADAS2046</v>
          </cell>
        </row>
        <row r="22155">
          <cell r="P22155" t="str">
            <v>PROBABLES NO DESARRROLLADAS</v>
          </cell>
          <cell r="Q22155" t="str">
            <v>PROBABLES NO DESARRROLLADAS2046</v>
          </cell>
        </row>
        <row r="22156">
          <cell r="P22156" t="str">
            <v>PROBABLES NO DESARRROLLADAS</v>
          </cell>
          <cell r="Q22156" t="str">
            <v>PROBABLES NO DESARRROLLADAS2046</v>
          </cell>
        </row>
        <row r="22157">
          <cell r="P22157" t="str">
            <v>PROBABLES NO DESARRROLLADAS</v>
          </cell>
          <cell r="Q22157" t="str">
            <v>PROBABLES NO DESARRROLLADAS2046</v>
          </cell>
        </row>
        <row r="22158">
          <cell r="P22158" t="str">
            <v>PROBABLES NO DESARRROLLADAS</v>
          </cell>
          <cell r="Q22158" t="str">
            <v>PROBABLES NO DESARRROLLADAS2046</v>
          </cell>
        </row>
        <row r="22159">
          <cell r="P22159" t="str">
            <v>PROBABLES NO DESARRROLLADAS</v>
          </cell>
          <cell r="Q22159" t="str">
            <v>PROBABLES NO DESARRROLLADAS2046</v>
          </cell>
        </row>
        <row r="22160">
          <cell r="P22160" t="str">
            <v>PROBABLES NO DESARRROLLADAS</v>
          </cell>
          <cell r="Q22160" t="str">
            <v>PROBABLES NO DESARRROLLADAS2046</v>
          </cell>
        </row>
        <row r="22161">
          <cell r="P22161" t="str">
            <v>PROBABLES NO DESARRROLLADAS</v>
          </cell>
          <cell r="Q22161" t="str">
            <v>PROBABLES NO DESARRROLLADAS2047</v>
          </cell>
        </row>
        <row r="22162">
          <cell r="P22162" t="str">
            <v>PROBABLES NO DESARRROLLADAS</v>
          </cell>
          <cell r="Q22162" t="str">
            <v>PROBABLES NO DESARRROLLADAS2047</v>
          </cell>
        </row>
        <row r="22163">
          <cell r="P22163" t="str">
            <v>PROBABLES NO DESARRROLLADAS</v>
          </cell>
          <cell r="Q22163" t="str">
            <v>PROBABLES NO DESARRROLLADAS2047</v>
          </cell>
        </row>
        <row r="22164">
          <cell r="P22164" t="str">
            <v>PROBABLES NO DESARRROLLADAS</v>
          </cell>
          <cell r="Q22164" t="str">
            <v>PROBABLES NO DESARRROLLADAS2047</v>
          </cell>
        </row>
        <row r="22165">
          <cell r="P22165" t="str">
            <v>PROBABLES NO DESARRROLLADAS</v>
          </cell>
          <cell r="Q22165" t="str">
            <v>PROBABLES NO DESARRROLLADAS2047</v>
          </cell>
        </row>
        <row r="22166">
          <cell r="P22166" t="str">
            <v>PROBABLES NO DESARRROLLADAS</v>
          </cell>
          <cell r="Q22166" t="str">
            <v>PROBABLES NO DESARRROLLADAS2047</v>
          </cell>
        </row>
        <row r="22167">
          <cell r="P22167" t="str">
            <v>PROBABLES NO DESARRROLLADAS</v>
          </cell>
          <cell r="Q22167" t="str">
            <v>PROBABLES NO DESARRROLLADAS2047</v>
          </cell>
        </row>
        <row r="22168">
          <cell r="P22168" t="str">
            <v>PROBABLES NO DESARRROLLADAS</v>
          </cell>
          <cell r="Q22168" t="str">
            <v>PROBABLES NO DESARRROLLADAS2047</v>
          </cell>
        </row>
        <row r="22169">
          <cell r="P22169" t="str">
            <v>PROBABLES NO DESARRROLLADAS</v>
          </cell>
          <cell r="Q22169" t="str">
            <v>PROBABLES NO DESARRROLLADAS2047</v>
          </cell>
        </row>
        <row r="22170">
          <cell r="P22170" t="str">
            <v>PROBABLES NO DESARRROLLADAS</v>
          </cell>
          <cell r="Q22170" t="str">
            <v>PROBABLES NO DESARRROLLADAS2047</v>
          </cell>
        </row>
        <row r="22171">
          <cell r="P22171" t="str">
            <v>PROBABLES NO DESARRROLLADAS</v>
          </cell>
          <cell r="Q22171" t="str">
            <v>PROBABLES NO DESARRROLLADAS2047</v>
          </cell>
        </row>
        <row r="22172">
          <cell r="P22172" t="str">
            <v>PROBABLES NO DESARRROLLADAS</v>
          </cell>
          <cell r="Q22172" t="str">
            <v>PROBABLES NO DESARRROLLADAS2047</v>
          </cell>
        </row>
        <row r="22173">
          <cell r="P22173" t="str">
            <v>PROBABLES NO DESARRROLLADAS</v>
          </cell>
          <cell r="Q22173" t="str">
            <v>PROBABLES NO DESARRROLLADAS2048</v>
          </cell>
        </row>
        <row r="22174">
          <cell r="P22174" t="str">
            <v>PROBABLES NO DESARRROLLADAS</v>
          </cell>
          <cell r="Q22174" t="str">
            <v>PROBABLES NO DESARRROLLADAS2048</v>
          </cell>
        </row>
        <row r="22175">
          <cell r="P22175" t="str">
            <v>PROBABLES NO DESARRROLLADAS</v>
          </cell>
          <cell r="Q22175" t="str">
            <v>PROBABLES NO DESARRROLLADAS2048</v>
          </cell>
        </row>
        <row r="22176">
          <cell r="P22176" t="str">
            <v>PROBABLES NO DESARRROLLADAS</v>
          </cell>
          <cell r="Q22176" t="str">
            <v>PROBABLES NO DESARRROLLADAS2048</v>
          </cell>
        </row>
        <row r="22177">
          <cell r="P22177" t="str">
            <v>PROBABLES NO DESARRROLLADAS</v>
          </cell>
          <cell r="Q22177" t="str">
            <v>PROBABLES NO DESARRROLLADAS2048</v>
          </cell>
        </row>
        <row r="22178">
          <cell r="P22178" t="str">
            <v>PROBABLES NO DESARRROLLADAS</v>
          </cell>
          <cell r="Q22178" t="str">
            <v>PROBABLES NO DESARRROLLADAS2048</v>
          </cell>
        </row>
        <row r="22179">
          <cell r="P22179" t="str">
            <v>PROBABLES NO DESARRROLLADAS</v>
          </cell>
          <cell r="Q22179" t="str">
            <v>PROBABLES NO DESARRROLLADAS2048</v>
          </cell>
        </row>
        <row r="22180">
          <cell r="P22180" t="str">
            <v>PROBABLES NO DESARRROLLADAS</v>
          </cell>
          <cell r="Q22180" t="str">
            <v>PROBABLES NO DESARRROLLADAS2048</v>
          </cell>
        </row>
        <row r="22181">
          <cell r="P22181" t="str">
            <v>PROBABLES NO DESARRROLLADAS</v>
          </cell>
          <cell r="Q22181" t="str">
            <v>PROBABLES NO DESARRROLLADAS2048</v>
          </cell>
        </row>
        <row r="22182">
          <cell r="P22182" t="str">
            <v>PROBABLES NO DESARRROLLADAS</v>
          </cell>
          <cell r="Q22182" t="str">
            <v>PROBABLES NO DESARRROLLADAS2048</v>
          </cell>
        </row>
        <row r="22183">
          <cell r="P22183" t="str">
            <v>PROBABLES NO DESARRROLLADAS</v>
          </cell>
          <cell r="Q22183" t="str">
            <v>PROBABLES NO DESARRROLLADAS2048</v>
          </cell>
        </row>
        <row r="22184">
          <cell r="P22184" t="str">
            <v>PROBABLES NO DESARRROLLADAS</v>
          </cell>
          <cell r="Q22184" t="str">
            <v>PROBABLES NO DESARRROLLADAS2048</v>
          </cell>
        </row>
        <row r="22185">
          <cell r="P22185" t="str">
            <v>PROBABLES NO DESARRROLLADAS</v>
          </cell>
          <cell r="Q22185" t="str">
            <v>PROBABLES NO DESARRROLLADAS2049</v>
          </cell>
        </row>
        <row r="22186">
          <cell r="P22186" t="str">
            <v>PROBABLES NO DESARRROLLADAS</v>
          </cell>
          <cell r="Q22186" t="str">
            <v>PROBABLES NO DESARRROLLADAS2049</v>
          </cell>
        </row>
        <row r="22187">
          <cell r="P22187" t="str">
            <v>PROBABLES NO DESARRROLLADAS</v>
          </cell>
          <cell r="Q22187" t="str">
            <v>PROBABLES NO DESARRROLLADAS2049</v>
          </cell>
        </row>
        <row r="22188">
          <cell r="P22188" t="str">
            <v>PROBABLES NO DESARRROLLADAS</v>
          </cell>
          <cell r="Q22188" t="str">
            <v>PROBABLES NO DESARRROLLADAS2049</v>
          </cell>
        </row>
        <row r="22189">
          <cell r="P22189" t="str">
            <v>PROBABLES NO DESARRROLLADAS</v>
          </cell>
          <cell r="Q22189" t="str">
            <v>PROBABLES NO DESARRROLLADAS2049</v>
          </cell>
        </row>
        <row r="22190">
          <cell r="P22190" t="str">
            <v>PROBABLES NO DESARRROLLADAS</v>
          </cell>
          <cell r="Q22190" t="str">
            <v>PROBABLES NO DESARRROLLADAS2049</v>
          </cell>
        </row>
        <row r="22191">
          <cell r="P22191" t="str">
            <v>PROBABLES NO DESARRROLLADAS</v>
          </cell>
          <cell r="Q22191" t="str">
            <v>PROBABLES NO DESARRROLLADAS2049</v>
          </cell>
        </row>
        <row r="22192">
          <cell r="P22192" t="str">
            <v>PROBABLES NO DESARRROLLADAS</v>
          </cell>
          <cell r="Q22192" t="str">
            <v>PROBABLES NO DESARRROLLADAS2049</v>
          </cell>
        </row>
        <row r="22193">
          <cell r="P22193" t="str">
            <v>PROBABLES NO DESARRROLLADAS</v>
          </cell>
          <cell r="Q22193" t="str">
            <v>PROBABLES NO DESARRROLLADAS2049</v>
          </cell>
        </row>
        <row r="22194">
          <cell r="P22194" t="str">
            <v>PROBABLES NO DESARRROLLADAS</v>
          </cell>
          <cell r="Q22194" t="str">
            <v>PROBABLES NO DESARRROLLADAS2049</v>
          </cell>
        </row>
        <row r="22195">
          <cell r="P22195" t="str">
            <v>PROBABLES NO DESARRROLLADAS</v>
          </cell>
          <cell r="Q22195" t="str">
            <v>PROBABLES NO DESARRROLLADAS2049</v>
          </cell>
        </row>
        <row r="22196">
          <cell r="P22196" t="str">
            <v>PROBABLES NO DESARRROLLADAS</v>
          </cell>
          <cell r="Q22196" t="str">
            <v>PROBABLES NO DESARRROLLADAS2049</v>
          </cell>
        </row>
        <row r="22197">
          <cell r="P22197" t="str">
            <v>PROBABLES NO DESARRROLLADAS</v>
          </cell>
          <cell r="Q22197" t="str">
            <v>PROBABLES NO DESARRROLLADAS2050</v>
          </cell>
        </row>
        <row r="22198">
          <cell r="P22198" t="str">
            <v>PROBABLES NO DESARRROLLADAS</v>
          </cell>
          <cell r="Q22198" t="str">
            <v>PROBABLES NO DESARRROLLADAS2050</v>
          </cell>
        </row>
        <row r="22199">
          <cell r="P22199" t="str">
            <v>PROBABLES NO DESARRROLLADAS</v>
          </cell>
          <cell r="Q22199" t="str">
            <v>PROBABLES NO DESARRROLLADAS2050</v>
          </cell>
        </row>
        <row r="22200">
          <cell r="P22200" t="str">
            <v>PROBABLES NO DESARRROLLADAS</v>
          </cell>
          <cell r="Q22200" t="str">
            <v>PROBABLES NO DESARRROLLADAS2050</v>
          </cell>
        </row>
        <row r="22201">
          <cell r="P22201" t="str">
            <v>PROBABLES NO DESARRROLLADAS</v>
          </cell>
          <cell r="Q22201" t="str">
            <v>PROBABLES NO DESARRROLLADAS2050</v>
          </cell>
        </row>
        <row r="22202">
          <cell r="P22202" t="str">
            <v>PROBABLES NO DESARRROLLADAS</v>
          </cell>
          <cell r="Q22202" t="str">
            <v>PROBABLES NO DESARRROLLADAS2050</v>
          </cell>
        </row>
        <row r="22203">
          <cell r="P22203" t="str">
            <v>PROBABLES NO DESARRROLLADAS</v>
          </cell>
          <cell r="Q22203" t="str">
            <v>PROBABLES NO DESARRROLLADAS2050</v>
          </cell>
        </row>
        <row r="22204">
          <cell r="P22204" t="str">
            <v>PROBABLES NO DESARRROLLADAS</v>
          </cell>
          <cell r="Q22204" t="str">
            <v>PROBABLES NO DESARRROLLADAS2050</v>
          </cell>
        </row>
        <row r="22205">
          <cell r="P22205" t="str">
            <v>PROBABLES NO DESARRROLLADAS</v>
          </cell>
          <cell r="Q22205" t="str">
            <v>PROBABLES NO DESARRROLLADAS2050</v>
          </cell>
        </row>
        <row r="22206">
          <cell r="P22206" t="str">
            <v>PROBABLES NO DESARRROLLADAS</v>
          </cell>
          <cell r="Q22206" t="str">
            <v>PROBABLES NO DESARRROLLADAS2050</v>
          </cell>
        </row>
        <row r="22207">
          <cell r="P22207" t="str">
            <v>POSIBLES NO DESARRROLLADAS</v>
          </cell>
          <cell r="Q22207" t="str">
            <v>POSIBLES NO DESARRROLLADAS2012</v>
          </cell>
        </row>
        <row r="22208">
          <cell r="P22208" t="str">
            <v>POSIBLES NO DESARRROLLADAS</v>
          </cell>
          <cell r="Q22208" t="str">
            <v>POSIBLES NO DESARRROLLADAS2012</v>
          </cell>
        </row>
        <row r="22209">
          <cell r="P22209" t="str">
            <v>POSIBLES NO DESARRROLLADAS</v>
          </cell>
          <cell r="Q22209" t="str">
            <v>POSIBLES NO DESARRROLLADAS2012</v>
          </cell>
        </row>
        <row r="22210">
          <cell r="P22210" t="str">
            <v>POSIBLES NO DESARRROLLADAS</v>
          </cell>
          <cell r="Q22210" t="str">
            <v>POSIBLES NO DESARRROLLADAS2012</v>
          </cell>
        </row>
        <row r="22211">
          <cell r="P22211" t="str">
            <v>POSIBLES NO DESARRROLLADAS</v>
          </cell>
          <cell r="Q22211" t="str">
            <v>POSIBLES NO DESARRROLLADAS2012</v>
          </cell>
        </row>
        <row r="22212">
          <cell r="P22212" t="str">
            <v>POSIBLES NO DESARRROLLADAS</v>
          </cell>
          <cell r="Q22212" t="str">
            <v>POSIBLES NO DESARRROLLADAS2012</v>
          </cell>
        </row>
        <row r="22213">
          <cell r="I22213">
            <v>1.0896996494183674E-4</v>
          </cell>
          <cell r="J22213">
            <v>1.0896996494183674E-4</v>
          </cell>
          <cell r="K22213">
            <v>3.2690989482551017E-5</v>
          </cell>
          <cell r="L22213">
            <v>3.2690989482551017E-5</v>
          </cell>
          <cell r="P22213" t="str">
            <v>POSIBLES NO DESARRROLLADAS</v>
          </cell>
          <cell r="Q22213" t="str">
            <v>POSIBLES NO DESARRROLLADAS2012</v>
          </cell>
        </row>
        <row r="22214">
          <cell r="I22214">
            <v>3.1968527993865344E-3</v>
          </cell>
          <cell r="J22214">
            <v>3.1968527993865344E-3</v>
          </cell>
          <cell r="K22214">
            <v>9.5905583981596026E-4</v>
          </cell>
          <cell r="L22214">
            <v>9.5905583981596026E-4</v>
          </cell>
          <cell r="P22214" t="str">
            <v>POSIBLES NO DESARRROLLADAS</v>
          </cell>
          <cell r="Q22214" t="str">
            <v>POSIBLES NO DESARRROLLADAS2012</v>
          </cell>
        </row>
        <row r="22215">
          <cell r="I22215">
            <v>9.1424472104281642E-3</v>
          </cell>
          <cell r="J22215">
            <v>9.1424472104281642E-3</v>
          </cell>
          <cell r="K22215">
            <v>2.7427341631284493E-3</v>
          </cell>
          <cell r="L22215">
            <v>2.7427341631284493E-3</v>
          </cell>
          <cell r="P22215" t="str">
            <v>POSIBLES NO DESARRROLLADAS</v>
          </cell>
          <cell r="Q22215" t="str">
            <v>POSIBLES NO DESARRROLLADAS2012</v>
          </cell>
        </row>
        <row r="22216">
          <cell r="I22216">
            <v>2.8095199402589293E-2</v>
          </cell>
          <cell r="J22216">
            <v>2.8095199402589293E-2</v>
          </cell>
          <cell r="K22216">
            <v>8.4285598207767872E-3</v>
          </cell>
          <cell r="L22216">
            <v>8.4285598207767872E-3</v>
          </cell>
          <cell r="P22216" t="str">
            <v>POSIBLES NO DESARRROLLADAS</v>
          </cell>
          <cell r="Q22216" t="str">
            <v>POSIBLES NO DESARRROLLADAS2012</v>
          </cell>
        </row>
        <row r="22217">
          <cell r="I22217">
            <v>8.0347420892796714E-2</v>
          </cell>
          <cell r="J22217">
            <v>8.0347420892796714E-2</v>
          </cell>
          <cell r="K22217">
            <v>2.4104226267839011E-2</v>
          </cell>
          <cell r="L22217">
            <v>2.4104226267839011E-2</v>
          </cell>
          <cell r="P22217" t="str">
            <v>POSIBLES NO DESARRROLLADAS</v>
          </cell>
          <cell r="Q22217" t="str">
            <v>POSIBLES NO DESARRROLLADAS2012</v>
          </cell>
        </row>
        <row r="22218">
          <cell r="I22218">
            <v>0.24691165937409526</v>
          </cell>
          <cell r="J22218">
            <v>0.24691165937409526</v>
          </cell>
          <cell r="K22218">
            <v>7.4073497812228578E-2</v>
          </cell>
          <cell r="L22218">
            <v>7.4073497812228578E-2</v>
          </cell>
          <cell r="P22218" t="str">
            <v>POSIBLES NO DESARRROLLADAS</v>
          </cell>
          <cell r="Q22218" t="str">
            <v>POSIBLES NO DESARRROLLADAS2012</v>
          </cell>
        </row>
        <row r="22219">
          <cell r="I22219">
            <v>0.7424842084374671</v>
          </cell>
          <cell r="J22219">
            <v>0.7424842084374671</v>
          </cell>
          <cell r="K22219">
            <v>0.22274526253124011</v>
          </cell>
          <cell r="L22219">
            <v>0.22274526253124011</v>
          </cell>
          <cell r="P22219" t="str">
            <v>POSIBLES NO DESARRROLLADAS</v>
          </cell>
          <cell r="Q22219" t="str">
            <v>POSIBLES NO DESARRROLLADAS2013</v>
          </cell>
        </row>
        <row r="22220">
          <cell r="I22220">
            <v>1.0360214783166868</v>
          </cell>
          <cell r="J22220">
            <v>1.0360214783166868</v>
          </cell>
          <cell r="K22220">
            <v>0.31080644349500608</v>
          </cell>
          <cell r="L22220">
            <v>0.31080644349500608</v>
          </cell>
          <cell r="P22220" t="str">
            <v>POSIBLES NO DESARRROLLADAS</v>
          </cell>
          <cell r="Q22220" t="str">
            <v>POSIBLES NO DESARRROLLADAS2013</v>
          </cell>
        </row>
        <row r="22221">
          <cell r="I22221">
            <v>1.147023779564905</v>
          </cell>
          <cell r="J22221">
            <v>1.147023779564905</v>
          </cell>
          <cell r="K22221">
            <v>0.34410713386947156</v>
          </cell>
          <cell r="L22221">
            <v>0.34410713386947156</v>
          </cell>
          <cell r="P22221" t="str">
            <v>POSIBLES NO DESARRROLLADAS</v>
          </cell>
          <cell r="Q22221" t="str">
            <v>POSIBLES NO DESARRROLLADAS2013</v>
          </cell>
        </row>
        <row r="22222">
          <cell r="I22222">
            <v>1.1100230124821659</v>
          </cell>
          <cell r="J22222">
            <v>1.1100230124821659</v>
          </cell>
          <cell r="K22222">
            <v>0.33300690374464981</v>
          </cell>
          <cell r="L22222">
            <v>0.33300690374464981</v>
          </cell>
          <cell r="P22222" t="str">
            <v>POSIBLES NO DESARRROLLADAS</v>
          </cell>
          <cell r="Q22222" t="str">
            <v>POSIBLES NO DESARRROLLADAS2013</v>
          </cell>
        </row>
        <row r="22223">
          <cell r="I22223">
            <v>1.147023779564905</v>
          </cell>
          <cell r="J22223">
            <v>1.147023779564905</v>
          </cell>
          <cell r="K22223">
            <v>0.34410713386947156</v>
          </cell>
          <cell r="L22223">
            <v>0.34410713386947156</v>
          </cell>
          <cell r="P22223" t="str">
            <v>POSIBLES NO DESARRROLLADAS</v>
          </cell>
          <cell r="Q22223" t="str">
            <v>POSIBLES NO DESARRROLLADAS2013</v>
          </cell>
        </row>
        <row r="22224">
          <cell r="I22224">
            <v>1.1100230124821659</v>
          </cell>
          <cell r="J22224">
            <v>1.1100230124821659</v>
          </cell>
          <cell r="K22224">
            <v>0.33300690374464981</v>
          </cell>
          <cell r="L22224">
            <v>0.33300690374464981</v>
          </cell>
          <cell r="P22224" t="str">
            <v>POSIBLES NO DESARRROLLADAS</v>
          </cell>
          <cell r="Q22224" t="str">
            <v>POSIBLES NO DESARRROLLADAS2013</v>
          </cell>
        </row>
        <row r="22225">
          <cell r="I22225">
            <v>1.147023779564905</v>
          </cell>
          <cell r="J22225">
            <v>1.147023779564905</v>
          </cell>
          <cell r="K22225">
            <v>0.34410713386947156</v>
          </cell>
          <cell r="L22225">
            <v>0.34410713386947156</v>
          </cell>
          <cell r="P22225" t="str">
            <v>POSIBLES NO DESARRROLLADAS</v>
          </cell>
          <cell r="Q22225" t="str">
            <v>POSIBLES NO DESARRROLLADAS2013</v>
          </cell>
        </row>
        <row r="22226">
          <cell r="I22226">
            <v>1.147023779564905</v>
          </cell>
          <cell r="J22226">
            <v>1.147023779564905</v>
          </cell>
          <cell r="K22226">
            <v>0.34410713386947156</v>
          </cell>
          <cell r="L22226">
            <v>0.34410713386947156</v>
          </cell>
          <cell r="P22226" t="str">
            <v>POSIBLES NO DESARRROLLADAS</v>
          </cell>
          <cell r="Q22226" t="str">
            <v>POSIBLES NO DESARRROLLADAS2013</v>
          </cell>
        </row>
        <row r="22227">
          <cell r="I22227">
            <v>1.1100230124821659</v>
          </cell>
          <cell r="J22227">
            <v>1.1100230124821659</v>
          </cell>
          <cell r="K22227">
            <v>0.33300690374464981</v>
          </cell>
          <cell r="L22227">
            <v>0.33300690374464981</v>
          </cell>
          <cell r="P22227" t="str">
            <v>POSIBLES NO DESARRROLLADAS</v>
          </cell>
          <cell r="Q22227" t="str">
            <v>POSIBLES NO DESARRROLLADAS2013</v>
          </cell>
        </row>
        <row r="22228">
          <cell r="I22228">
            <v>1.147023779564905</v>
          </cell>
          <cell r="J22228">
            <v>1.147023779564905</v>
          </cell>
          <cell r="K22228">
            <v>0.34410713386947156</v>
          </cell>
          <cell r="L22228">
            <v>0.34410713386947156</v>
          </cell>
          <cell r="P22228" t="str">
            <v>POSIBLES NO DESARRROLLADAS</v>
          </cell>
          <cell r="Q22228" t="str">
            <v>POSIBLES NO DESARRROLLADAS2013</v>
          </cell>
        </row>
        <row r="22229">
          <cell r="I22229">
            <v>1.1100230124821659</v>
          </cell>
          <cell r="J22229">
            <v>1.1100230124821659</v>
          </cell>
          <cell r="K22229">
            <v>0.33300690374464981</v>
          </cell>
          <cell r="L22229">
            <v>0.33300690374464981</v>
          </cell>
          <cell r="P22229" t="str">
            <v>POSIBLES NO DESARRROLLADAS</v>
          </cell>
          <cell r="Q22229" t="str">
            <v>POSIBLES NO DESARRROLLADAS2013</v>
          </cell>
        </row>
        <row r="22230">
          <cell r="I22230">
            <v>1.147023779564905</v>
          </cell>
          <cell r="J22230">
            <v>1.147023779564905</v>
          </cell>
          <cell r="K22230">
            <v>0.34410713386947156</v>
          </cell>
          <cell r="L22230">
            <v>0.34410713386947156</v>
          </cell>
          <cell r="P22230" t="str">
            <v>POSIBLES NO DESARRROLLADAS</v>
          </cell>
          <cell r="Q22230" t="str">
            <v>POSIBLES NO DESARRROLLADAS2013</v>
          </cell>
        </row>
        <row r="22231">
          <cell r="I22231">
            <v>1.147023779564905</v>
          </cell>
          <cell r="J22231">
            <v>1.147023779564905</v>
          </cell>
          <cell r="K22231">
            <v>0.34410713386947156</v>
          </cell>
          <cell r="L22231">
            <v>0.34410713386947156</v>
          </cell>
          <cell r="P22231" t="str">
            <v>POSIBLES NO DESARRROLLADAS</v>
          </cell>
          <cell r="Q22231" t="str">
            <v>POSIBLES NO DESARRROLLADAS2014</v>
          </cell>
        </row>
        <row r="22232">
          <cell r="I22232">
            <v>1.0360214783166868</v>
          </cell>
          <cell r="J22232">
            <v>1.0360214783166868</v>
          </cell>
          <cell r="K22232">
            <v>0.31080644349500608</v>
          </cell>
          <cell r="L22232">
            <v>0.31080644349500608</v>
          </cell>
          <cell r="P22232" t="str">
            <v>POSIBLES NO DESARRROLLADAS</v>
          </cell>
          <cell r="Q22232" t="str">
            <v>POSIBLES NO DESARRROLLADAS2014</v>
          </cell>
        </row>
        <row r="22233">
          <cell r="I22233">
            <v>1.147023779564905</v>
          </cell>
          <cell r="J22233">
            <v>1.147023779564905</v>
          </cell>
          <cell r="K22233">
            <v>0.34410713386947156</v>
          </cell>
          <cell r="L22233">
            <v>0.34410713386947156</v>
          </cell>
          <cell r="P22233" t="str">
            <v>POSIBLES NO DESARRROLLADAS</v>
          </cell>
          <cell r="Q22233" t="str">
            <v>POSIBLES NO DESARRROLLADAS2014</v>
          </cell>
        </row>
        <row r="22234">
          <cell r="I22234">
            <v>1.1100230124821659</v>
          </cell>
          <cell r="J22234">
            <v>1.1100230124821659</v>
          </cell>
          <cell r="K22234">
            <v>0.33300690374464981</v>
          </cell>
          <cell r="L22234">
            <v>0.33300690374464981</v>
          </cell>
          <cell r="P22234" t="str">
            <v>POSIBLES NO DESARRROLLADAS</v>
          </cell>
          <cell r="Q22234" t="str">
            <v>POSIBLES NO DESARRROLLADAS2014</v>
          </cell>
        </row>
        <row r="22235">
          <cell r="I22235">
            <v>1.147023779564905</v>
          </cell>
          <cell r="J22235">
            <v>1.147023779564905</v>
          </cell>
          <cell r="K22235">
            <v>0.34410713386947156</v>
          </cell>
          <cell r="L22235">
            <v>0.34410713386947156</v>
          </cell>
          <cell r="P22235" t="str">
            <v>POSIBLES NO DESARRROLLADAS</v>
          </cell>
          <cell r="Q22235" t="str">
            <v>POSIBLES NO DESARRROLLADAS2014</v>
          </cell>
        </row>
        <row r="22236">
          <cell r="I22236">
            <v>1.1100230124821659</v>
          </cell>
          <cell r="J22236">
            <v>1.1100230124821659</v>
          </cell>
          <cell r="K22236">
            <v>0.33300690374464981</v>
          </cell>
          <cell r="L22236">
            <v>0.33300690374464981</v>
          </cell>
          <cell r="P22236" t="str">
            <v>POSIBLES NO DESARRROLLADAS</v>
          </cell>
          <cell r="Q22236" t="str">
            <v>POSIBLES NO DESARRROLLADAS2014</v>
          </cell>
        </row>
        <row r="22237">
          <cell r="I22237">
            <v>1.146943158182353</v>
          </cell>
          <cell r="J22237">
            <v>1.146943158182353</v>
          </cell>
          <cell r="K22237">
            <v>0.34408294745470586</v>
          </cell>
          <cell r="L22237">
            <v>0.34408294745470586</v>
          </cell>
          <cell r="P22237" t="str">
            <v>POSIBLES NO DESARRROLLADAS</v>
          </cell>
          <cell r="Q22237" t="str">
            <v>POSIBLES NO DESARRROLLADAS2014</v>
          </cell>
        </row>
        <row r="22238">
          <cell r="I22238">
            <v>1.1381433435539836</v>
          </cell>
          <cell r="J22238">
            <v>1.1381433435539836</v>
          </cell>
          <cell r="K22238">
            <v>0.34144300306619507</v>
          </cell>
          <cell r="L22238">
            <v>0.34144300306619507</v>
          </cell>
          <cell r="P22238" t="str">
            <v>POSIBLES NO DESARRROLLADAS</v>
          </cell>
          <cell r="Q22238" t="str">
            <v>POSIBLES NO DESARRROLLADAS2014</v>
          </cell>
        </row>
        <row r="22239">
          <cell r="I22239">
            <v>1.0878942329486174</v>
          </cell>
          <cell r="J22239">
            <v>1.0878942329486174</v>
          </cell>
          <cell r="K22239">
            <v>0.32636826988458528</v>
          </cell>
          <cell r="L22239">
            <v>0.32636826988458528</v>
          </cell>
          <cell r="P22239" t="str">
            <v>POSIBLES NO DESARRROLLADAS</v>
          </cell>
          <cell r="Q22239" t="str">
            <v>POSIBLES NO DESARRROLLADAS2014</v>
          </cell>
        </row>
        <row r="22240">
          <cell r="I22240">
            <v>1.1103441973736683</v>
          </cell>
          <cell r="J22240">
            <v>1.1103441973736683</v>
          </cell>
          <cell r="K22240">
            <v>0.33310325921210043</v>
          </cell>
          <cell r="L22240">
            <v>0.33310325921210043</v>
          </cell>
          <cell r="P22240" t="str">
            <v>POSIBLES NO DESARRROLLADAS</v>
          </cell>
          <cell r="Q22240" t="str">
            <v>POSIBLES NO DESARRROLLADAS2014</v>
          </cell>
        </row>
        <row r="22241">
          <cell r="I22241">
            <v>1.0613224210747023</v>
          </cell>
          <cell r="J22241">
            <v>1.0613224210747023</v>
          </cell>
          <cell r="K22241">
            <v>0.31839672632241073</v>
          </cell>
          <cell r="L22241">
            <v>0.31839672632241073</v>
          </cell>
          <cell r="P22241" t="str">
            <v>POSIBLES NO DESARRROLLADAS</v>
          </cell>
          <cell r="Q22241" t="str">
            <v>POSIBLES NO DESARRROLLADAS2014</v>
          </cell>
        </row>
        <row r="22242">
          <cell r="I22242">
            <v>1.0832240452170265</v>
          </cell>
          <cell r="J22242">
            <v>1.0832240452170265</v>
          </cell>
          <cell r="K22242">
            <v>0.32496721356510794</v>
          </cell>
          <cell r="L22242">
            <v>0.32496721356510794</v>
          </cell>
          <cell r="P22242" t="str">
            <v>POSIBLES NO DESARRROLLADAS</v>
          </cell>
          <cell r="Q22242" t="str">
            <v>POSIBLES NO DESARRROLLADAS2014</v>
          </cell>
        </row>
        <row r="22243">
          <cell r="I22243">
            <v>1.0696965540835062</v>
          </cell>
          <cell r="J22243">
            <v>1.0696965540835062</v>
          </cell>
          <cell r="K22243">
            <v>0.32090896622505183</v>
          </cell>
          <cell r="L22243">
            <v>0.32090896622505183</v>
          </cell>
          <cell r="P22243" t="str">
            <v>POSIBLES NO DESARRROLLADAS</v>
          </cell>
          <cell r="Q22243" t="str">
            <v>POSIBLES NO DESARRROLLADAS2015</v>
          </cell>
        </row>
        <row r="22244">
          <cell r="I22244">
            <v>0.95469092625246621</v>
          </cell>
          <cell r="J22244">
            <v>0.95469092625246621</v>
          </cell>
          <cell r="K22244">
            <v>0.28640727787573989</v>
          </cell>
          <cell r="L22244">
            <v>0.28640727787573989</v>
          </cell>
          <cell r="P22244" t="str">
            <v>POSIBLES NO DESARRROLLADAS</v>
          </cell>
          <cell r="Q22244" t="str">
            <v>POSIBLES NO DESARRROLLADAS2015</v>
          </cell>
        </row>
        <row r="22245">
          <cell r="I22245">
            <v>1.0444156495356687</v>
          </cell>
          <cell r="J22245">
            <v>1.0444156495356687</v>
          </cell>
          <cell r="K22245">
            <v>0.31332469486070058</v>
          </cell>
          <cell r="L22245">
            <v>0.31332469486070058</v>
          </cell>
          <cell r="P22245" t="str">
            <v>POSIBLES NO DESARRROLLADAS</v>
          </cell>
          <cell r="Q22245" t="str">
            <v>POSIBLES NO DESARRROLLADAS2015</v>
          </cell>
        </row>
        <row r="22246">
          <cell r="I22246">
            <v>0.99830462337299319</v>
          </cell>
          <cell r="J22246">
            <v>0.99830462337299319</v>
          </cell>
          <cell r="K22246">
            <v>0.29949138701189798</v>
          </cell>
          <cell r="L22246">
            <v>0.29949138701189798</v>
          </cell>
          <cell r="P22246" t="str">
            <v>POSIBLES NO DESARRROLLADAS</v>
          </cell>
          <cell r="Q22246" t="str">
            <v>POSIBLES NO DESARRROLLADAS2015</v>
          </cell>
        </row>
        <row r="22247">
          <cell r="I22247">
            <v>1.0189058018711548</v>
          </cell>
          <cell r="J22247">
            <v>1.0189058018711548</v>
          </cell>
          <cell r="K22247">
            <v>0.30567174056134638</v>
          </cell>
          <cell r="L22247">
            <v>0.30567174056134638</v>
          </cell>
          <cell r="P22247" t="str">
            <v>POSIBLES NO DESARRROLLADAS</v>
          </cell>
          <cell r="Q22247" t="str">
            <v>POSIBLES NO DESARRROLLADAS2015</v>
          </cell>
        </row>
        <row r="22248">
          <cell r="I22248">
            <v>0.97392103732050528</v>
          </cell>
          <cell r="J22248">
            <v>0.97392103732050528</v>
          </cell>
          <cell r="K22248">
            <v>0.29217631119615162</v>
          </cell>
          <cell r="L22248">
            <v>0.29217631119615162</v>
          </cell>
          <cell r="P22248" t="str">
            <v>POSIBLES NO DESARRROLLADAS</v>
          </cell>
          <cell r="Q22248" t="str">
            <v>POSIBLES NO DESARRROLLADAS2015</v>
          </cell>
        </row>
        <row r="22249">
          <cell r="I22249">
            <v>0.99401903212406195</v>
          </cell>
          <cell r="J22249">
            <v>0.99401903212406195</v>
          </cell>
          <cell r="K22249">
            <v>0.2982057096372186</v>
          </cell>
          <cell r="L22249">
            <v>0.2982057096372186</v>
          </cell>
          <cell r="P22249" t="str">
            <v>POSIBLES NO DESARRROLLADAS</v>
          </cell>
          <cell r="Q22249" t="str">
            <v>POSIBLES NO DESARRROLLADAS2015</v>
          </cell>
        </row>
        <row r="22250">
          <cell r="I22250">
            <v>0.98160554877963557</v>
          </cell>
          <cell r="J22250">
            <v>0.98160554877963557</v>
          </cell>
          <cell r="K22250">
            <v>0.29448166463389064</v>
          </cell>
          <cell r="L22250">
            <v>0.29448166463389064</v>
          </cell>
          <cell r="P22250" t="str">
            <v>POSIBLES NO DESARRROLLADAS</v>
          </cell>
          <cell r="Q22250" t="str">
            <v>POSIBLES NO DESARRROLLADAS2015</v>
          </cell>
        </row>
        <row r="22251">
          <cell r="I22251">
            <v>0.93826759308993013</v>
          </cell>
          <cell r="J22251">
            <v>0.93826759308993013</v>
          </cell>
          <cell r="K22251">
            <v>0.28148027792697905</v>
          </cell>
          <cell r="L22251">
            <v>0.28148027792697905</v>
          </cell>
          <cell r="P22251" t="str">
            <v>POSIBLES NO DESARRROLLADAS</v>
          </cell>
          <cell r="Q22251" t="str">
            <v>POSIBLES NO DESARRROLLADAS2015</v>
          </cell>
        </row>
        <row r="22252">
          <cell r="I22252">
            <v>0.9576298375509249</v>
          </cell>
          <cell r="J22252">
            <v>0.9576298375509249</v>
          </cell>
          <cell r="K22252">
            <v>0.28728895126527748</v>
          </cell>
          <cell r="L22252">
            <v>0.28728895126527748</v>
          </cell>
          <cell r="P22252" t="str">
            <v>POSIBLES NO DESARRROLLADAS</v>
          </cell>
          <cell r="Q22252" t="str">
            <v>POSIBLES NO DESARRROLLADAS2015</v>
          </cell>
        </row>
        <row r="22253">
          <cell r="I22253">
            <v>0.91535041123909067</v>
          </cell>
          <cell r="J22253">
            <v>0.91535041123909067</v>
          </cell>
          <cell r="K22253">
            <v>0.27460512337172716</v>
          </cell>
          <cell r="L22253">
            <v>0.27460512337172716</v>
          </cell>
          <cell r="P22253" t="str">
            <v>POSIBLES NO DESARRROLLADAS</v>
          </cell>
          <cell r="Q22253" t="str">
            <v>POSIBLES NO DESARRROLLADAS2015</v>
          </cell>
        </row>
        <row r="22254">
          <cell r="I22254">
            <v>0.93423973296392704</v>
          </cell>
          <cell r="J22254">
            <v>0.93423973296392704</v>
          </cell>
          <cell r="K22254">
            <v>0.28027191988917804</v>
          </cell>
          <cell r="L22254">
            <v>0.28027191988917804</v>
          </cell>
          <cell r="P22254" t="str">
            <v>POSIBLES NO DESARRROLLADAS</v>
          </cell>
          <cell r="Q22254" t="str">
            <v>POSIBLES NO DESARRROLLADAS2015</v>
          </cell>
        </row>
        <row r="22255">
          <cell r="I22255">
            <v>0.92257278395180164</v>
          </cell>
          <cell r="J22255">
            <v>0.92257278395180164</v>
          </cell>
          <cell r="K22255">
            <v>0.27677183518554055</v>
          </cell>
          <cell r="L22255">
            <v>0.27677183518554055</v>
          </cell>
          <cell r="P22255" t="str">
            <v>POSIBLES NO DESARRROLLADAS</v>
          </cell>
          <cell r="Q22255" t="str">
            <v>POSIBLES NO DESARRROLLADAS2016</v>
          </cell>
        </row>
        <row r="22256">
          <cell r="I22256">
            <v>0.85261888058610491</v>
          </cell>
          <cell r="J22256">
            <v>0.85261888058610491</v>
          </cell>
          <cell r="K22256">
            <v>0.25578566417583143</v>
          </cell>
          <cell r="L22256">
            <v>0.25578566417583143</v>
          </cell>
          <cell r="P22256" t="str">
            <v>POSIBLES NO DESARRROLLADAS</v>
          </cell>
          <cell r="Q22256" t="str">
            <v>POSIBLES NO DESARRROLLADAS2016</v>
          </cell>
        </row>
        <row r="22257">
          <cell r="I22257">
            <v>0.90040388029021456</v>
          </cell>
          <cell r="J22257">
            <v>0.90040388029021456</v>
          </cell>
          <cell r="K22257">
            <v>0.27012116408706438</v>
          </cell>
          <cell r="L22257">
            <v>0.27012116408706438</v>
          </cell>
          <cell r="P22257" t="str">
            <v>POSIBLES NO DESARRROLLADAS</v>
          </cell>
          <cell r="Q22257" t="str">
            <v>POSIBLES NO DESARRROLLADAS2016</v>
          </cell>
        </row>
        <row r="22258">
          <cell r="I22258">
            <v>0.86065098411379759</v>
          </cell>
          <cell r="J22258">
            <v>0.86065098411379759</v>
          </cell>
          <cell r="K22258">
            <v>0.25819529523413925</v>
          </cell>
          <cell r="L22258">
            <v>0.25819529523413925</v>
          </cell>
          <cell r="P22258" t="str">
            <v>POSIBLES NO DESARRROLLADAS</v>
          </cell>
          <cell r="Q22258" t="str">
            <v>POSIBLES NO DESARRROLLADAS2016</v>
          </cell>
        </row>
        <row r="22259">
          <cell r="I22259">
            <v>0.8784115194586436</v>
          </cell>
          <cell r="J22259">
            <v>0.8784115194586436</v>
          </cell>
          <cell r="K22259">
            <v>0.26352345583759307</v>
          </cell>
          <cell r="L22259">
            <v>0.26352345583759307</v>
          </cell>
          <cell r="P22259" t="str">
            <v>POSIBLES NO DESARRROLLADAS</v>
          </cell>
          <cell r="Q22259" t="str">
            <v>POSIBLES NO DESARRROLLADAS2016</v>
          </cell>
        </row>
        <row r="22260">
          <cell r="I22260">
            <v>0.83962958759717321</v>
          </cell>
          <cell r="J22260">
            <v>0.83962958759717321</v>
          </cell>
          <cell r="K22260">
            <v>0.25188887627915196</v>
          </cell>
          <cell r="L22260">
            <v>0.25188887627915196</v>
          </cell>
          <cell r="P22260" t="str">
            <v>POSIBLES NO DESARRROLLADAS</v>
          </cell>
          <cell r="Q22260" t="str">
            <v>POSIBLES NO DESARRROLLADAS2016</v>
          </cell>
        </row>
        <row r="22261">
          <cell r="I22261">
            <v>0.85695632194400284</v>
          </cell>
          <cell r="J22261">
            <v>0.85695632194400284</v>
          </cell>
          <cell r="K22261">
            <v>0.25708689658320083</v>
          </cell>
          <cell r="L22261">
            <v>0.25708689658320083</v>
          </cell>
          <cell r="P22261" t="str">
            <v>POSIBLES NO DESARRROLLADAS</v>
          </cell>
          <cell r="Q22261" t="str">
            <v>POSIBLES NO DESARRROLLADAS2016</v>
          </cell>
        </row>
        <row r="22262">
          <cell r="I22262">
            <v>0.8462545016713735</v>
          </cell>
          <cell r="J22262">
            <v>0.8462545016713735</v>
          </cell>
          <cell r="K22262">
            <v>0.25387635050141205</v>
          </cell>
          <cell r="L22262">
            <v>0.25387635050141205</v>
          </cell>
          <cell r="P22262" t="str">
            <v>POSIBLES NO DESARRROLLADAS</v>
          </cell>
          <cell r="Q22262" t="str">
            <v>POSIBLES NO DESARRROLLADAS2016</v>
          </cell>
        </row>
        <row r="22263">
          <cell r="I22263">
            <v>0.80889230446167248</v>
          </cell>
          <cell r="J22263">
            <v>0.80889230446167248</v>
          </cell>
          <cell r="K22263">
            <v>0.24266769133850175</v>
          </cell>
          <cell r="L22263">
            <v>0.24266769133850175</v>
          </cell>
          <cell r="P22263" t="str">
            <v>POSIBLES NO DESARRROLLADAS</v>
          </cell>
          <cell r="Q22263" t="str">
            <v>POSIBLES NO DESARRROLLADAS2016</v>
          </cell>
        </row>
        <row r="22264">
          <cell r="I22264">
            <v>0.82558473917533715</v>
          </cell>
          <cell r="J22264">
            <v>0.82558473917533715</v>
          </cell>
          <cell r="K22264">
            <v>0.24767542175260118</v>
          </cell>
          <cell r="L22264">
            <v>0.24767542175260118</v>
          </cell>
          <cell r="P22264" t="str">
            <v>POSIBLES NO DESARRROLLADAS</v>
          </cell>
          <cell r="Q22264" t="str">
            <v>POSIBLES NO DESARRROLLADAS2016</v>
          </cell>
        </row>
        <row r="22265">
          <cell r="I22265">
            <v>0.78913511346880771</v>
          </cell>
          <cell r="J22265">
            <v>0.78913511346880771</v>
          </cell>
          <cell r="K22265">
            <v>0.23674053404064233</v>
          </cell>
          <cell r="L22265">
            <v>0.23674053404064233</v>
          </cell>
          <cell r="P22265" t="str">
            <v>POSIBLES NO DESARRROLLADAS</v>
          </cell>
          <cell r="Q22265" t="str">
            <v>POSIBLES NO DESARRROLLADAS2016</v>
          </cell>
        </row>
        <row r="22266">
          <cell r="I22266">
            <v>0.80541983553771634</v>
          </cell>
          <cell r="J22266">
            <v>0.80541983553771634</v>
          </cell>
          <cell r="K22266">
            <v>0.24162595066131493</v>
          </cell>
          <cell r="L22266">
            <v>0.24162595066131493</v>
          </cell>
          <cell r="P22266" t="str">
            <v>POSIBLES NO DESARRROLLADAS</v>
          </cell>
          <cell r="Q22266" t="str">
            <v>POSIBLES NO DESARRROLLADAS2016</v>
          </cell>
        </row>
        <row r="22267">
          <cell r="I22267">
            <v>0.79536161191156962</v>
          </cell>
          <cell r="J22267">
            <v>0.79536161191156962</v>
          </cell>
          <cell r="K22267">
            <v>0.23860848357347089</v>
          </cell>
          <cell r="L22267">
            <v>0.23860848357347089</v>
          </cell>
          <cell r="P22267" t="str">
            <v>POSIBLES NO DESARRROLLADAS</v>
          </cell>
          <cell r="Q22267" t="str">
            <v>POSIBLES NO DESARRROLLADAS2017</v>
          </cell>
        </row>
        <row r="22268">
          <cell r="I22268">
            <v>0.70985038802158573</v>
          </cell>
          <cell r="J22268">
            <v>0.70985038802158573</v>
          </cell>
          <cell r="K22268">
            <v>0.21295511640647574</v>
          </cell>
          <cell r="L22268">
            <v>0.21295511640647574</v>
          </cell>
          <cell r="P22268" t="str">
            <v>POSIBLES NO DESARRROLLADAS</v>
          </cell>
          <cell r="Q22268" t="str">
            <v>POSIBLES NO DESARRROLLADAS2017</v>
          </cell>
        </row>
        <row r="22269">
          <cell r="I22269">
            <v>0.77656426147141044</v>
          </cell>
          <cell r="J22269">
            <v>0.77656426147141044</v>
          </cell>
          <cell r="K22269">
            <v>0.23296927844142312</v>
          </cell>
          <cell r="L22269">
            <v>0.23296927844142312</v>
          </cell>
          <cell r="P22269" t="str">
            <v>POSIBLES NO DESARRROLLADAS</v>
          </cell>
          <cell r="Q22269" t="str">
            <v>POSIBLES NO DESARRROLLADAS2017</v>
          </cell>
        </row>
        <row r="22270">
          <cell r="I22270">
            <v>0.74227889338674269</v>
          </cell>
          <cell r="J22270">
            <v>0.74227889338674269</v>
          </cell>
          <cell r="K22270">
            <v>0.2226836680160228</v>
          </cell>
          <cell r="L22270">
            <v>0.2226836680160228</v>
          </cell>
          <cell r="P22270" t="str">
            <v>POSIBLES NO DESARRROLLADAS</v>
          </cell>
          <cell r="Q22270" t="str">
            <v>POSIBLES NO DESARRROLLADAS2017</v>
          </cell>
        </row>
        <row r="22271">
          <cell r="I22271">
            <v>0.75759668278696279</v>
          </cell>
          <cell r="J22271">
            <v>0.75759668278696279</v>
          </cell>
          <cell r="K22271">
            <v>0.22727900483608882</v>
          </cell>
          <cell r="L22271">
            <v>0.22727900483608882</v>
          </cell>
          <cell r="P22271" t="str">
            <v>POSIBLES NO DESARRROLLADAS</v>
          </cell>
          <cell r="Q22271" t="str">
            <v>POSIBLES NO DESARRROLLADAS2017</v>
          </cell>
        </row>
        <row r="22272">
          <cell r="I22272">
            <v>0.72414873466757979</v>
          </cell>
          <cell r="J22272">
            <v>0.72414873466757979</v>
          </cell>
          <cell r="K22272">
            <v>0.21724462040027392</v>
          </cell>
          <cell r="L22272">
            <v>0.21724462040027392</v>
          </cell>
          <cell r="P22272" t="str">
            <v>POSIBLES NO DESARRROLLADAS</v>
          </cell>
          <cell r="Q22272" t="str">
            <v>POSIBLES NO DESARRROLLADAS2017</v>
          </cell>
        </row>
        <row r="22273">
          <cell r="I22273">
            <v>0.73909238712875813</v>
          </cell>
          <cell r="J22273">
            <v>0.73909238712875813</v>
          </cell>
          <cell r="K22273">
            <v>0.22172771613862746</v>
          </cell>
          <cell r="L22273">
            <v>0.22172771613862746</v>
          </cell>
          <cell r="P22273" t="str">
            <v>POSIBLES NO DESARRROLLADAS</v>
          </cell>
          <cell r="Q22273" t="str">
            <v>POSIBLES NO DESARRROLLADAS2017</v>
          </cell>
        </row>
        <row r="22274">
          <cell r="I22274">
            <v>0.72986247226684176</v>
          </cell>
          <cell r="J22274">
            <v>0.72986247226684176</v>
          </cell>
          <cell r="K22274">
            <v>0.21895874168005253</v>
          </cell>
          <cell r="L22274">
            <v>0.21895874168005253</v>
          </cell>
          <cell r="P22274" t="str">
            <v>POSIBLES NO DESARRROLLADAS</v>
          </cell>
          <cell r="Q22274" t="str">
            <v>POSIBLES NO DESARRROLLADAS2017</v>
          </cell>
        </row>
        <row r="22275">
          <cell r="I22275">
            <v>0.69763899153979381</v>
          </cell>
          <cell r="J22275">
            <v>0.69763899153979381</v>
          </cell>
          <cell r="K22275">
            <v>0.20929169746193813</v>
          </cell>
          <cell r="L22275">
            <v>0.20929169746193813</v>
          </cell>
          <cell r="P22275" t="str">
            <v>POSIBLES NO DESARRROLLADAS</v>
          </cell>
          <cell r="Q22275" t="str">
            <v>POSIBLES NO DESARRROLLADAS2017</v>
          </cell>
        </row>
        <row r="22276">
          <cell r="I22276">
            <v>0.71203558457912097</v>
          </cell>
          <cell r="J22276">
            <v>0.71203558457912097</v>
          </cell>
          <cell r="K22276">
            <v>0.21361067537373626</v>
          </cell>
          <cell r="L22276">
            <v>0.21361067537373626</v>
          </cell>
          <cell r="P22276" t="str">
            <v>POSIBLES NO DESARRROLLADAS</v>
          </cell>
          <cell r="Q22276" t="str">
            <v>POSIBLES NO DESARRROLLADAS2017</v>
          </cell>
        </row>
        <row r="22277">
          <cell r="I22277">
            <v>0.68059916222766781</v>
          </cell>
          <cell r="J22277">
            <v>0.68059916222766781</v>
          </cell>
          <cell r="K22277">
            <v>0.2041797486683003</v>
          </cell>
          <cell r="L22277">
            <v>0.2041797486683003</v>
          </cell>
          <cell r="P22277" t="str">
            <v>POSIBLES NO DESARRROLLADAS</v>
          </cell>
          <cell r="Q22277" t="str">
            <v>POSIBLES NO DESARRROLLADAS2017</v>
          </cell>
        </row>
        <row r="22278">
          <cell r="I22278">
            <v>0.6946441185450809</v>
          </cell>
          <cell r="J22278">
            <v>0.6946441185450809</v>
          </cell>
          <cell r="K22278">
            <v>0.20839323556352429</v>
          </cell>
          <cell r="L22278">
            <v>0.20839323556352429</v>
          </cell>
          <cell r="P22278" t="str">
            <v>POSIBLES NO DESARRROLLADAS</v>
          </cell>
          <cell r="Q22278" t="str">
            <v>POSIBLES NO DESARRROLLADAS2017</v>
          </cell>
        </row>
        <row r="22279">
          <cell r="I22279">
            <v>0.68596928142705249</v>
          </cell>
          <cell r="J22279">
            <v>0.68596928142705249</v>
          </cell>
          <cell r="K22279">
            <v>0.20579078442811574</v>
          </cell>
          <cell r="L22279">
            <v>0.20579078442811574</v>
          </cell>
          <cell r="P22279" t="str">
            <v>POSIBLES NO DESARRROLLADAS</v>
          </cell>
          <cell r="Q22279" t="str">
            <v>POSIBLES NO DESARRROLLADAS2018</v>
          </cell>
        </row>
        <row r="22280">
          <cell r="I22280">
            <v>0.61221908789586155</v>
          </cell>
          <cell r="J22280">
            <v>0.61221908789586155</v>
          </cell>
          <cell r="K22280">
            <v>0.18366572636875847</v>
          </cell>
          <cell r="L22280">
            <v>0.18366572636875847</v>
          </cell>
          <cell r="P22280" t="str">
            <v>POSIBLES NO DESARRROLLADAS</v>
          </cell>
          <cell r="Q22280" t="str">
            <v>POSIBLES NO DESARRROLLADAS2018</v>
          </cell>
        </row>
        <row r="22281">
          <cell r="I22281">
            <v>0.66975727825634135</v>
          </cell>
          <cell r="J22281">
            <v>0.66975727825634135</v>
          </cell>
          <cell r="K22281">
            <v>0.20092718347690242</v>
          </cell>
          <cell r="L22281">
            <v>0.20092718347690242</v>
          </cell>
          <cell r="P22281" t="str">
            <v>POSIBLES NO DESARRROLLADAS</v>
          </cell>
          <cell r="Q22281" t="str">
            <v>POSIBLES NO DESARRROLLADAS2018</v>
          </cell>
        </row>
        <row r="22282">
          <cell r="I22282">
            <v>0.64018744617460011</v>
          </cell>
          <cell r="J22282">
            <v>0.64018744617460011</v>
          </cell>
          <cell r="K22282">
            <v>0.19205623385237999</v>
          </cell>
          <cell r="L22282">
            <v>0.19205623385237999</v>
          </cell>
          <cell r="P22282" t="str">
            <v>POSIBLES NO DESARRROLLADAS</v>
          </cell>
          <cell r="Q22282" t="str">
            <v>POSIBLES NO DESARRROLLADAS2018</v>
          </cell>
        </row>
        <row r="22283">
          <cell r="I22283">
            <v>0.6533984596690241</v>
          </cell>
          <cell r="J22283">
            <v>0.6533984596690241</v>
          </cell>
          <cell r="K22283">
            <v>0.19601953790070728</v>
          </cell>
          <cell r="L22283">
            <v>0.19601953790070728</v>
          </cell>
          <cell r="P22283" t="str">
            <v>POSIBLES NO DESARRROLLADAS</v>
          </cell>
          <cell r="Q22283" t="str">
            <v>POSIBLES NO DESARRROLLADAS2018</v>
          </cell>
        </row>
        <row r="22284">
          <cell r="I22284">
            <v>0.62455087060633152</v>
          </cell>
          <cell r="J22284">
            <v>0.62455087060633152</v>
          </cell>
          <cell r="K22284">
            <v>0.18736526118189947</v>
          </cell>
          <cell r="L22284">
            <v>0.18736526118189947</v>
          </cell>
          <cell r="P22284" t="str">
            <v>POSIBLES NO DESARRROLLADAS</v>
          </cell>
          <cell r="Q22284" t="str">
            <v>POSIBLES NO DESARRROLLADAS2018</v>
          </cell>
        </row>
        <row r="22285">
          <cell r="I22285">
            <v>0.63743920515400554</v>
          </cell>
          <cell r="J22285">
            <v>0.63743920515400554</v>
          </cell>
          <cell r="K22285">
            <v>0.1912317615462017</v>
          </cell>
          <cell r="L22285">
            <v>0.1912317615462017</v>
          </cell>
          <cell r="P22285" t="str">
            <v>POSIBLES NO DESARRROLLADAS</v>
          </cell>
          <cell r="Q22285" t="str">
            <v>POSIBLES NO DESARRROLLADAS2018</v>
          </cell>
        </row>
        <row r="22286">
          <cell r="I22286">
            <v>0.6294787529890582</v>
          </cell>
          <cell r="J22286">
            <v>0.6294787529890582</v>
          </cell>
          <cell r="K22286">
            <v>0.18884362589671741</v>
          </cell>
          <cell r="L22286">
            <v>0.18884362589671741</v>
          </cell>
          <cell r="P22286" t="str">
            <v>POSIBLES NO DESARRROLLADAS</v>
          </cell>
          <cell r="Q22286" t="str">
            <v>POSIBLES NO DESARRROLLADAS2018</v>
          </cell>
        </row>
        <row r="22287">
          <cell r="I22287">
            <v>0.6016872206993803</v>
          </cell>
          <cell r="J22287">
            <v>0.6016872206993803</v>
          </cell>
          <cell r="K22287">
            <v>0.18050616620981411</v>
          </cell>
          <cell r="L22287">
            <v>0.18050616620981411</v>
          </cell>
          <cell r="P22287" t="str">
            <v>POSIBLES NO DESARRROLLADAS</v>
          </cell>
          <cell r="Q22287" t="str">
            <v>POSIBLES NO DESARRROLLADAS2018</v>
          </cell>
        </row>
        <row r="22288">
          <cell r="I22288">
            <v>0.61410373720493716</v>
          </cell>
          <cell r="J22288">
            <v>0.61410373720493716</v>
          </cell>
          <cell r="K22288">
            <v>0.18423112116148116</v>
          </cell>
          <cell r="L22288">
            <v>0.18423112116148116</v>
          </cell>
          <cell r="P22288" t="str">
            <v>POSIBLES NO DESARRROLLADAS</v>
          </cell>
          <cell r="Q22288" t="str">
            <v>POSIBLES NO DESARRROLLADAS2018</v>
          </cell>
        </row>
        <row r="22289">
          <cell r="I22289">
            <v>0.5869910129696726</v>
          </cell>
          <cell r="J22289">
            <v>0.5869910129696726</v>
          </cell>
          <cell r="K22289">
            <v>0.17609730389090175</v>
          </cell>
          <cell r="L22289">
            <v>0.17609730389090175</v>
          </cell>
          <cell r="P22289" t="str">
            <v>POSIBLES NO DESARRROLLADAS</v>
          </cell>
          <cell r="Q22289" t="str">
            <v>POSIBLES NO DESARRROLLADAS2018</v>
          </cell>
        </row>
        <row r="22290">
          <cell r="I22290">
            <v>0.59910425611396623</v>
          </cell>
          <cell r="J22290">
            <v>0.59910425611396623</v>
          </cell>
          <cell r="K22290">
            <v>0.17973127683418988</v>
          </cell>
          <cell r="L22290">
            <v>0.17973127683418988</v>
          </cell>
          <cell r="P22290" t="str">
            <v>POSIBLES NO DESARRROLLADAS</v>
          </cell>
          <cell r="Q22290" t="str">
            <v>POSIBLES NO DESARRROLLADAS2018</v>
          </cell>
        </row>
        <row r="22291">
          <cell r="I22291">
            <v>0.59162253749037397</v>
          </cell>
          <cell r="J22291">
            <v>0.59162253749037397</v>
          </cell>
          <cell r="K22291">
            <v>0.17748676124711221</v>
          </cell>
          <cell r="L22291">
            <v>0.17748676124711221</v>
          </cell>
          <cell r="P22291" t="str">
            <v>POSIBLES NO DESARRROLLADAS</v>
          </cell>
          <cell r="Q22291" t="str">
            <v>POSIBLES NO DESARRROLLADAS2019</v>
          </cell>
        </row>
        <row r="22292">
          <cell r="I22292">
            <v>0.52801578742342414</v>
          </cell>
          <cell r="J22292">
            <v>0.52801578742342414</v>
          </cell>
          <cell r="K22292">
            <v>0.15840473622702722</v>
          </cell>
          <cell r="L22292">
            <v>0.15840473622702722</v>
          </cell>
          <cell r="P22292" t="str">
            <v>POSIBLES NO DESARRROLLADAS</v>
          </cell>
          <cell r="Q22292" t="str">
            <v>POSIBLES NO DESARRROLLADAS2019</v>
          </cell>
        </row>
        <row r="22293">
          <cell r="I22293">
            <v>0.57764029846983078</v>
          </cell>
          <cell r="J22293">
            <v>0.57764029846983078</v>
          </cell>
          <cell r="K22293">
            <v>0.17329208954094921</v>
          </cell>
          <cell r="L22293">
            <v>0.17329208954094921</v>
          </cell>
          <cell r="P22293" t="str">
            <v>POSIBLES NO DESARRROLLADAS</v>
          </cell>
          <cell r="Q22293" t="str">
            <v>POSIBLES NO DESARRROLLADAS2019</v>
          </cell>
        </row>
        <row r="22294">
          <cell r="I22294">
            <v>0.55213743768142165</v>
          </cell>
          <cell r="J22294">
            <v>0.55213743768142165</v>
          </cell>
          <cell r="K22294">
            <v>0.16564123130442651</v>
          </cell>
          <cell r="L22294">
            <v>0.16564123130442651</v>
          </cell>
          <cell r="P22294" t="str">
            <v>POSIBLES NO DESARRROLLADAS</v>
          </cell>
          <cell r="Q22294" t="str">
            <v>POSIBLES NO DESARRROLLADAS2019</v>
          </cell>
        </row>
        <row r="22295">
          <cell r="I22295">
            <v>0.56353143671023287</v>
          </cell>
          <cell r="J22295">
            <v>0.56353143671023287</v>
          </cell>
          <cell r="K22295">
            <v>0.16905943101306986</v>
          </cell>
          <cell r="L22295">
            <v>0.16905943101306986</v>
          </cell>
          <cell r="P22295" t="str">
            <v>POSIBLES NO DESARRROLLADAS</v>
          </cell>
          <cell r="Q22295" t="str">
            <v>POSIBLES NO DESARRROLLADAS2019</v>
          </cell>
        </row>
        <row r="22296">
          <cell r="I22296">
            <v>0.53865148318486888</v>
          </cell>
          <cell r="J22296">
            <v>0.53865148318486888</v>
          </cell>
          <cell r="K22296">
            <v>0.16159544495546069</v>
          </cell>
          <cell r="L22296">
            <v>0.16159544495546069</v>
          </cell>
          <cell r="P22296" t="str">
            <v>POSIBLES NO DESARRROLLADAS</v>
          </cell>
          <cell r="Q22296" t="str">
            <v>POSIBLES NO DESARRROLLADAS2019</v>
          </cell>
        </row>
        <row r="22297">
          <cell r="I22297">
            <v>0.54976718383731371</v>
          </cell>
          <cell r="J22297">
            <v>0.54976718383731371</v>
          </cell>
          <cell r="K22297">
            <v>0.16493015515119414</v>
          </cell>
          <cell r="L22297">
            <v>0.16493015515119414</v>
          </cell>
          <cell r="P22297" t="str">
            <v>POSIBLES NO DESARRROLLADAS</v>
          </cell>
          <cell r="Q22297" t="str">
            <v>POSIBLES NO DESARRROLLADAS2019</v>
          </cell>
        </row>
        <row r="22298">
          <cell r="I22298">
            <v>0.5429015951922942</v>
          </cell>
          <cell r="J22298">
            <v>0.5429015951922942</v>
          </cell>
          <cell r="K22298">
            <v>0.16287047855768824</v>
          </cell>
          <cell r="L22298">
            <v>0.16287047855768824</v>
          </cell>
          <cell r="P22298" t="str">
            <v>POSIBLES NO DESARRROLLADAS</v>
          </cell>
          <cell r="Q22298" t="str">
            <v>POSIBLES NO DESARRROLLADAS2019</v>
          </cell>
        </row>
        <row r="22299">
          <cell r="I22299">
            <v>0.51893245065601901</v>
          </cell>
          <cell r="J22299">
            <v>0.51893245065601901</v>
          </cell>
          <cell r="K22299">
            <v>0.1556797351968057</v>
          </cell>
          <cell r="L22299">
            <v>0.1556797351968057</v>
          </cell>
          <cell r="P22299" t="str">
            <v>POSIBLES NO DESARRROLLADAS</v>
          </cell>
          <cell r="Q22299" t="str">
            <v>POSIBLES NO DESARRROLLADAS2019</v>
          </cell>
        </row>
        <row r="22300">
          <cell r="I22300">
            <v>0.52964122610806885</v>
          </cell>
          <cell r="J22300">
            <v>0.52964122610806885</v>
          </cell>
          <cell r="K22300">
            <v>0.15889236783242067</v>
          </cell>
          <cell r="L22300">
            <v>0.15889236783242067</v>
          </cell>
          <cell r="P22300" t="str">
            <v>POSIBLES NO DESARRROLLADAS</v>
          </cell>
          <cell r="Q22300" t="str">
            <v>POSIBLES NO DESARRROLLADAS2019</v>
          </cell>
        </row>
        <row r="22301">
          <cell r="I22301">
            <v>0.50625752782209632</v>
          </cell>
          <cell r="J22301">
            <v>0.50625752782209632</v>
          </cell>
          <cell r="K22301">
            <v>0.15187725834662891</v>
          </cell>
          <cell r="L22301">
            <v>0.15187725834662891</v>
          </cell>
          <cell r="P22301" t="str">
            <v>POSIBLES NO DESARRROLLADAS</v>
          </cell>
          <cell r="Q22301" t="str">
            <v>POSIBLES NO DESARRROLLADAS2019</v>
          </cell>
        </row>
        <row r="22302">
          <cell r="I22302">
            <v>0.51670474148064527</v>
          </cell>
          <cell r="J22302">
            <v>0.51670474148064527</v>
          </cell>
          <cell r="K22302">
            <v>0.15501142244419358</v>
          </cell>
          <cell r="L22302">
            <v>0.15501142244419358</v>
          </cell>
          <cell r="P22302" t="str">
            <v>POSIBLES NO DESARRROLLADAS</v>
          </cell>
          <cell r="Q22302" t="str">
            <v>POSIBLES NO DESARRROLLADAS2019</v>
          </cell>
        </row>
        <row r="22303">
          <cell r="I22303">
            <v>0.51025204239231425</v>
          </cell>
          <cell r="J22303">
            <v>0.51025204239231425</v>
          </cell>
          <cell r="K22303">
            <v>0.15307561271769426</v>
          </cell>
          <cell r="L22303">
            <v>0.15307561271769426</v>
          </cell>
          <cell r="P22303" t="str">
            <v>POSIBLES NO DESARRROLLADAS</v>
          </cell>
          <cell r="Q22303" t="str">
            <v>POSIBLES NO DESARRROLLADAS2020</v>
          </cell>
        </row>
        <row r="22304">
          <cell r="I22304">
            <v>0.47156227971280201</v>
          </cell>
          <cell r="J22304">
            <v>0.47156227971280201</v>
          </cell>
          <cell r="K22304">
            <v>0.1414686839138406</v>
          </cell>
          <cell r="L22304">
            <v>0.1414686839138406</v>
          </cell>
          <cell r="P22304" t="str">
            <v>POSIBLES NO DESARRROLLADAS</v>
          </cell>
          <cell r="Q22304" t="str">
            <v>POSIBLES NO DESARRROLLADAS2020</v>
          </cell>
        </row>
        <row r="22305">
          <cell r="I22305">
            <v>0.49799097359894706</v>
          </cell>
          <cell r="J22305">
            <v>0.49799097359894706</v>
          </cell>
          <cell r="K22305">
            <v>0.14939729207968411</v>
          </cell>
          <cell r="L22305">
            <v>0.14939729207968411</v>
          </cell>
          <cell r="P22305" t="str">
            <v>POSIBLES NO DESARRROLLADAS</v>
          </cell>
          <cell r="Q22305" t="str">
            <v>POSIBLES NO DESARRROLLADAS2020</v>
          </cell>
        </row>
        <row r="22306">
          <cell r="I22306">
            <v>0.47600463624120348</v>
          </cell>
          <cell r="J22306">
            <v>0.47600463624120348</v>
          </cell>
          <cell r="K22306">
            <v>0.14280139087236102</v>
          </cell>
          <cell r="L22306">
            <v>0.14280139087236102</v>
          </cell>
          <cell r="P22306" t="str">
            <v>POSIBLES NO DESARRROLLADAS</v>
          </cell>
          <cell r="Q22306" t="str">
            <v>POSIBLES NO DESARRROLLADAS2020</v>
          </cell>
        </row>
        <row r="22307">
          <cell r="I22307">
            <v>0.48582754625040003</v>
          </cell>
          <cell r="J22307">
            <v>0.48582754625040003</v>
          </cell>
          <cell r="K22307">
            <v>0.14574826387512002</v>
          </cell>
          <cell r="L22307">
            <v>0.14574826387512002</v>
          </cell>
          <cell r="P22307" t="str">
            <v>POSIBLES NO DESARRROLLADAS</v>
          </cell>
          <cell r="Q22307" t="str">
            <v>POSIBLES NO DESARRROLLADAS2020</v>
          </cell>
        </row>
        <row r="22308">
          <cell r="I22308">
            <v>0.46437822508629634</v>
          </cell>
          <cell r="J22308">
            <v>0.46437822508629634</v>
          </cell>
          <cell r="K22308">
            <v>0.13931346752588891</v>
          </cell>
          <cell r="L22308">
            <v>0.13931346752588891</v>
          </cell>
          <cell r="P22308" t="str">
            <v>POSIBLES NO DESARRROLLADAS</v>
          </cell>
          <cell r="Q22308" t="str">
            <v>POSIBLES NO DESARRROLLADAS2020</v>
          </cell>
        </row>
        <row r="22309">
          <cell r="I22309">
            <v>0.47396121056154811</v>
          </cell>
          <cell r="J22309">
            <v>0.47396121056154811</v>
          </cell>
          <cell r="K22309">
            <v>0.14218836316846445</v>
          </cell>
          <cell r="L22309">
            <v>0.14218836316846445</v>
          </cell>
          <cell r="P22309" t="str">
            <v>POSIBLES NO DESARRROLLADAS</v>
          </cell>
          <cell r="Q22309" t="str">
            <v>POSIBLES NO DESARRROLLADAS2020</v>
          </cell>
        </row>
        <row r="22310">
          <cell r="I22310">
            <v>0.46804230015532217</v>
          </cell>
          <cell r="J22310">
            <v>0.46804230015532217</v>
          </cell>
          <cell r="K22310">
            <v>0.14041269004659665</v>
          </cell>
          <cell r="L22310">
            <v>0.14041269004659665</v>
          </cell>
          <cell r="P22310" t="str">
            <v>POSIBLES NO DESARRROLLADAS</v>
          </cell>
          <cell r="Q22310" t="str">
            <v>POSIBLES NO DESARRROLLADAS2020</v>
          </cell>
        </row>
        <row r="22311">
          <cell r="I22311">
            <v>0.44737819888751068</v>
          </cell>
          <cell r="J22311">
            <v>0.44737819888751068</v>
          </cell>
          <cell r="K22311">
            <v>0.1342134596662532</v>
          </cell>
          <cell r="L22311">
            <v>0.1342134596662532</v>
          </cell>
          <cell r="P22311" t="str">
            <v>POSIBLES NO DESARRROLLADAS</v>
          </cell>
          <cell r="Q22311" t="str">
            <v>POSIBLES NO DESARRROLLADAS2020</v>
          </cell>
        </row>
        <row r="22312">
          <cell r="I22312">
            <v>0.45661036902443719</v>
          </cell>
          <cell r="J22312">
            <v>0.45661036902443719</v>
          </cell>
          <cell r="K22312">
            <v>0.13698311070733116</v>
          </cell>
          <cell r="L22312">
            <v>0.13698311070733116</v>
          </cell>
          <cell r="P22312" t="str">
            <v>POSIBLES NO DESARRROLLADAS</v>
          </cell>
          <cell r="Q22312" t="str">
            <v>POSIBLES NO DESARRROLLADAS2020</v>
          </cell>
        </row>
        <row r="22313">
          <cell r="I22313">
            <v>0.4364509883395627</v>
          </cell>
          <cell r="J22313">
            <v>0.4364509883395627</v>
          </cell>
          <cell r="K22313">
            <v>0.13093529650186883</v>
          </cell>
          <cell r="L22313">
            <v>0.13093529650186883</v>
          </cell>
          <cell r="P22313" t="str">
            <v>POSIBLES NO DESARRROLLADAS</v>
          </cell>
          <cell r="Q22313" t="str">
            <v>POSIBLES NO DESARRROLLADAS2020</v>
          </cell>
        </row>
        <row r="22314">
          <cell r="I22314">
            <v>0.44545766276134541</v>
          </cell>
          <cell r="J22314">
            <v>0.44545766276134541</v>
          </cell>
          <cell r="K22314">
            <v>0.13363729882840364</v>
          </cell>
          <cell r="L22314">
            <v>0.13363729882840364</v>
          </cell>
          <cell r="P22314" t="str">
            <v>POSIBLES NO DESARRROLLADAS</v>
          </cell>
          <cell r="Q22314" t="str">
            <v>POSIBLES NO DESARRROLLADAS2020</v>
          </cell>
        </row>
        <row r="22315">
          <cell r="I22315">
            <v>0.43989470964008348</v>
          </cell>
          <cell r="J22315">
            <v>0.43989470964008348</v>
          </cell>
          <cell r="K22315">
            <v>0.13196841289202504</v>
          </cell>
          <cell r="L22315">
            <v>0.13196841289202504</v>
          </cell>
          <cell r="P22315" t="str">
            <v>POSIBLES NO DESARRROLLADAS</v>
          </cell>
          <cell r="Q22315" t="str">
            <v>POSIBLES NO DESARRROLLADAS2021</v>
          </cell>
        </row>
        <row r="22316">
          <cell r="I22316">
            <v>0.3926005802268609</v>
          </cell>
          <cell r="J22316">
            <v>0.3926005802268609</v>
          </cell>
          <cell r="K22316">
            <v>0.11778017406805825</v>
          </cell>
          <cell r="L22316">
            <v>0.11778017406805825</v>
          </cell>
          <cell r="P22316" t="str">
            <v>POSIBLES NO DESARRROLLADAS</v>
          </cell>
          <cell r="Q22316" t="str">
            <v>POSIBLES NO DESARRROLLADAS2021</v>
          </cell>
        </row>
        <row r="22317">
          <cell r="I22317">
            <v>0.42949836300976352</v>
          </cell>
          <cell r="J22317">
            <v>0.42949836300976352</v>
          </cell>
          <cell r="K22317">
            <v>0.12884950890292904</v>
          </cell>
          <cell r="L22317">
            <v>0.12884950890292904</v>
          </cell>
          <cell r="P22317" t="str">
            <v>POSIBLES NO DESARRROLLADAS</v>
          </cell>
          <cell r="Q22317" t="str">
            <v>POSIBLES NO DESARRROLLADAS2021</v>
          </cell>
        </row>
        <row r="22318">
          <cell r="I22318">
            <v>0.41053597934347963</v>
          </cell>
          <cell r="J22318">
            <v>0.41053597934347963</v>
          </cell>
          <cell r="K22318">
            <v>0.12316079380304389</v>
          </cell>
          <cell r="L22318">
            <v>0.12316079380304389</v>
          </cell>
          <cell r="P22318" t="str">
            <v>POSIBLES NO DESARRROLLADAS</v>
          </cell>
          <cell r="Q22318" t="str">
            <v>POSIBLES NO DESARRROLLADAS2021</v>
          </cell>
        </row>
        <row r="22319">
          <cell r="I22319">
            <v>0.41900786737480572</v>
          </cell>
          <cell r="J22319">
            <v>0.41900786737480572</v>
          </cell>
          <cell r="K22319">
            <v>0.12570236021244172</v>
          </cell>
          <cell r="L22319">
            <v>0.12570236021244172</v>
          </cell>
          <cell r="P22319" t="str">
            <v>POSIBLES NO DESARRROLLADAS</v>
          </cell>
          <cell r="Q22319" t="str">
            <v>POSIBLES NO DESARRROLLADAS2021</v>
          </cell>
        </row>
        <row r="22320">
          <cell r="I22320">
            <v>0.40050863984649698</v>
          </cell>
          <cell r="J22320">
            <v>0.40050863984649698</v>
          </cell>
          <cell r="K22320">
            <v>0.12015259195394909</v>
          </cell>
          <cell r="L22320">
            <v>0.12015259195394909</v>
          </cell>
          <cell r="P22320" t="str">
            <v>POSIBLES NO DESARRROLLADAS</v>
          </cell>
          <cell r="Q22320" t="str">
            <v>POSIBLES NO DESARRROLLADAS2021</v>
          </cell>
        </row>
        <row r="22321">
          <cell r="I22321">
            <v>0.40877360204976654</v>
          </cell>
          <cell r="J22321">
            <v>0.40877360204976654</v>
          </cell>
          <cell r="K22321">
            <v>0.12263208061492997</v>
          </cell>
          <cell r="L22321">
            <v>0.12263208061492997</v>
          </cell>
          <cell r="P22321" t="str">
            <v>POSIBLES NO DESARRROLLADAS</v>
          </cell>
          <cell r="Q22321" t="str">
            <v>POSIBLES NO DESARRROLLADAS2021</v>
          </cell>
        </row>
        <row r="22322">
          <cell r="I22322">
            <v>0.40366876588797845</v>
          </cell>
          <cell r="J22322">
            <v>0.40366876588797845</v>
          </cell>
          <cell r="K22322">
            <v>0.12110062976639352</v>
          </cell>
          <cell r="L22322">
            <v>0.12110062976639352</v>
          </cell>
          <cell r="P22322" t="str">
            <v>POSIBLES NO DESARRROLLADAS</v>
          </cell>
          <cell r="Q22322" t="str">
            <v>POSIBLES NO DESARRROLLADAS2021</v>
          </cell>
        </row>
        <row r="22323">
          <cell r="I22323">
            <v>0.38584676079528329</v>
          </cell>
          <cell r="J22323">
            <v>0.38584676079528329</v>
          </cell>
          <cell r="K22323">
            <v>0.11575402823858499</v>
          </cell>
          <cell r="L22323">
            <v>0.11575402823858499</v>
          </cell>
          <cell r="P22323" t="str">
            <v>POSIBLES NO DESARRROLLADAS</v>
          </cell>
          <cell r="Q22323" t="str">
            <v>POSIBLES NO DESARRROLLADAS2021</v>
          </cell>
        </row>
        <row r="22324">
          <cell r="I22324">
            <v>0.39380915804956351</v>
          </cell>
          <cell r="J22324">
            <v>0.39380915804956351</v>
          </cell>
          <cell r="K22324">
            <v>0.11814274741486905</v>
          </cell>
          <cell r="L22324">
            <v>0.11814274741486905</v>
          </cell>
          <cell r="P22324" t="str">
            <v>POSIBLES NO DESARRROLLADAS</v>
          </cell>
          <cell r="Q22324" t="str">
            <v>POSIBLES NO DESARRROLLADAS2021</v>
          </cell>
        </row>
        <row r="22325">
          <cell r="I22325">
            <v>0.37642245535317992</v>
          </cell>
          <cell r="J22325">
            <v>0.37642245535317992</v>
          </cell>
          <cell r="K22325">
            <v>0.112926736605954</v>
          </cell>
          <cell r="L22325">
            <v>0.112926736605954</v>
          </cell>
          <cell r="P22325" t="str">
            <v>POSIBLES NO DESARRROLLADAS</v>
          </cell>
          <cell r="Q22325" t="str">
            <v>POSIBLES NO DESARRROLLADAS2021</v>
          </cell>
        </row>
        <row r="22326">
          <cell r="I22326">
            <v>0.38419037108940834</v>
          </cell>
          <cell r="J22326">
            <v>0.38419037108940834</v>
          </cell>
          <cell r="K22326">
            <v>0.11525711132682252</v>
          </cell>
          <cell r="L22326">
            <v>0.11525711132682252</v>
          </cell>
          <cell r="P22326" t="str">
            <v>POSIBLES NO DESARRROLLADAS</v>
          </cell>
          <cell r="Q22326" t="str">
            <v>POSIBLES NO DESARRROLLADAS2021</v>
          </cell>
        </row>
        <row r="22327">
          <cell r="I22327">
            <v>0.37939253461093275</v>
          </cell>
          <cell r="J22327">
            <v>0.37939253461093275</v>
          </cell>
          <cell r="K22327">
            <v>0.1138177603832798</v>
          </cell>
          <cell r="L22327">
            <v>0.1138177603832798</v>
          </cell>
          <cell r="P22327" t="str">
            <v>POSIBLES NO DESARRROLLADAS</v>
          </cell>
          <cell r="Q22327" t="str">
            <v>POSIBLES NO DESARRROLLADAS2022</v>
          </cell>
        </row>
        <row r="22328">
          <cell r="I22328">
            <v>0.33860313833704092</v>
          </cell>
          <cell r="J22328">
            <v>0.33860313833704092</v>
          </cell>
          <cell r="K22328">
            <v>0.10158094150111227</v>
          </cell>
          <cell r="L22328">
            <v>0.10158094150111227</v>
          </cell>
          <cell r="P22328" t="str">
            <v>POSIBLES NO DESARRROLLADAS</v>
          </cell>
          <cell r="Q22328" t="str">
            <v>POSIBLES NO DESARRROLLADAS2022</v>
          </cell>
        </row>
        <row r="22329">
          <cell r="I22329">
            <v>0.37042607920164894</v>
          </cell>
          <cell r="J22329">
            <v>0.37042607920164894</v>
          </cell>
          <cell r="K22329">
            <v>0.11112782376049468</v>
          </cell>
          <cell r="L22329">
            <v>0.11112782376049468</v>
          </cell>
          <cell r="P22329" t="str">
            <v>POSIBLES NO DESARRROLLADAS</v>
          </cell>
          <cell r="Q22329" t="str">
            <v>POSIBLES NO DESARRROLLADAS2022</v>
          </cell>
        </row>
        <row r="22330">
          <cell r="I22330">
            <v>0.35407174112083079</v>
          </cell>
          <cell r="J22330">
            <v>0.35407174112083079</v>
          </cell>
          <cell r="K22330">
            <v>0.10622152233624924</v>
          </cell>
          <cell r="L22330">
            <v>0.10622152233624924</v>
          </cell>
          <cell r="P22330" t="str">
            <v>POSIBLES NO DESARRROLLADAS</v>
          </cell>
          <cell r="Q22330" t="str">
            <v>POSIBLES NO DESARRROLLADAS2022</v>
          </cell>
        </row>
        <row r="22331">
          <cell r="I22331">
            <v>0.36137842383992075</v>
          </cell>
          <cell r="J22331">
            <v>0.36137842383992075</v>
          </cell>
          <cell r="K22331">
            <v>0.10841352715197623</v>
          </cell>
          <cell r="L22331">
            <v>0.10841352715197623</v>
          </cell>
          <cell r="P22331" t="str">
            <v>POSIBLES NO DESARRROLLADAS</v>
          </cell>
          <cell r="Q22331" t="str">
            <v>POSIBLES NO DESARRROLLADAS2022</v>
          </cell>
        </row>
        <row r="22332">
          <cell r="I22332">
            <v>0.34542354039507284</v>
          </cell>
          <cell r="J22332">
            <v>0.34542354039507284</v>
          </cell>
          <cell r="K22332">
            <v>0.10362706211852185</v>
          </cell>
          <cell r="L22332">
            <v>0.10362706211852185</v>
          </cell>
          <cell r="P22332" t="str">
            <v>POSIBLES NO DESARRROLLADAS</v>
          </cell>
          <cell r="Q22332" t="str">
            <v>POSIBLES NO DESARRROLLADAS2022</v>
          </cell>
        </row>
        <row r="22333">
          <cell r="I22333">
            <v>0.35255175742075179</v>
          </cell>
          <cell r="J22333">
            <v>0.35255175742075179</v>
          </cell>
          <cell r="K22333">
            <v>0.10576552722622552</v>
          </cell>
          <cell r="L22333">
            <v>0.10576552722622552</v>
          </cell>
          <cell r="P22333" t="str">
            <v>POSIBLES NO DESARRROLLADAS</v>
          </cell>
          <cell r="Q22333" t="str">
            <v>POSIBLES NO DESARRROLLADAS2022</v>
          </cell>
        </row>
        <row r="22334">
          <cell r="I22334">
            <v>0.34814902947756621</v>
          </cell>
          <cell r="J22334">
            <v>0.34814902947756621</v>
          </cell>
          <cell r="K22334">
            <v>0.10444470884326985</v>
          </cell>
          <cell r="L22334">
            <v>0.10444470884326985</v>
          </cell>
          <cell r="P22334" t="str">
            <v>POSIBLES NO DESARRROLLADAS</v>
          </cell>
          <cell r="Q22334" t="str">
            <v>POSIBLES NO DESARRROLLADAS2022</v>
          </cell>
        </row>
        <row r="22335">
          <cell r="I22335">
            <v>0.33277822474680724</v>
          </cell>
          <cell r="J22335">
            <v>0.33277822474680724</v>
          </cell>
          <cell r="K22335">
            <v>9.9833467424042172E-2</v>
          </cell>
          <cell r="L22335">
            <v>9.9833467424042172E-2</v>
          </cell>
          <cell r="P22335" t="str">
            <v>POSIBLES NO DESARRROLLADAS</v>
          </cell>
          <cell r="Q22335" t="str">
            <v>POSIBLES NO DESARRROLLADAS2022</v>
          </cell>
        </row>
        <row r="22336">
          <cell r="I22336">
            <v>0.33964549095774926</v>
          </cell>
          <cell r="J22336">
            <v>0.33964549095774926</v>
          </cell>
          <cell r="K22336">
            <v>0.10189364728732478</v>
          </cell>
          <cell r="L22336">
            <v>0.10189364728732478</v>
          </cell>
          <cell r="P22336" t="str">
            <v>POSIBLES NO DESARRROLLADAS</v>
          </cell>
          <cell r="Q22336" t="str">
            <v>POSIBLES NO DESARRROLLADAS2022</v>
          </cell>
        </row>
        <row r="22337">
          <cell r="I22337">
            <v>0.32465011806522015</v>
          </cell>
          <cell r="J22337">
            <v>0.32465011806522015</v>
          </cell>
          <cell r="K22337">
            <v>9.7395035419566026E-2</v>
          </cell>
          <cell r="L22337">
            <v>9.7395035419566026E-2</v>
          </cell>
          <cell r="P22337" t="str">
            <v>POSIBLES NO DESARRROLLADAS</v>
          </cell>
          <cell r="Q22337" t="str">
            <v>POSIBLES NO DESARRROLLADAS2022</v>
          </cell>
        </row>
        <row r="22338">
          <cell r="I22338">
            <v>0.3313496513290255</v>
          </cell>
          <cell r="J22338">
            <v>0.3313496513290255</v>
          </cell>
          <cell r="K22338">
            <v>9.9404895398707671E-2</v>
          </cell>
          <cell r="L22338">
            <v>9.9404895398707671E-2</v>
          </cell>
          <cell r="P22338" t="str">
            <v>POSIBLES NO DESARRROLLADAS</v>
          </cell>
          <cell r="Q22338" t="str">
            <v>POSIBLES NO DESARRROLLADAS2022</v>
          </cell>
        </row>
        <row r="22339">
          <cell r="I22339">
            <v>0.32721169899106328</v>
          </cell>
          <cell r="J22339">
            <v>0.32721169899106328</v>
          </cell>
          <cell r="K22339">
            <v>9.8163509697318962E-2</v>
          </cell>
          <cell r="L22339">
            <v>9.8163509697318962E-2</v>
          </cell>
          <cell r="P22339" t="str">
            <v>POSIBLES NO DESARRROLLADAS</v>
          </cell>
          <cell r="Q22339" t="str">
            <v>POSIBLES NO DESARRROLLADAS2023</v>
          </cell>
        </row>
        <row r="22340">
          <cell r="I22340">
            <v>0.29203238880961846</v>
          </cell>
          <cell r="J22340">
            <v>0.29203238880961846</v>
          </cell>
          <cell r="K22340">
            <v>8.7609716642885513E-2</v>
          </cell>
          <cell r="L22340">
            <v>8.7609716642885513E-2</v>
          </cell>
          <cell r="P22340" t="str">
            <v>POSIBLES NO DESARRROLLADAS</v>
          </cell>
          <cell r="Q22340" t="str">
            <v>POSIBLES NO DESARRROLLADAS2023</v>
          </cell>
        </row>
        <row r="22341">
          <cell r="I22341">
            <v>0.31947847063059726</v>
          </cell>
          <cell r="J22341">
            <v>0.31947847063059726</v>
          </cell>
          <cell r="K22341">
            <v>9.5843541189179191E-2</v>
          </cell>
          <cell r="L22341">
            <v>9.5843541189179191E-2</v>
          </cell>
          <cell r="P22341" t="str">
            <v>POSIBLES NO DESARRROLLADAS</v>
          </cell>
          <cell r="Q22341" t="str">
            <v>POSIBLES NO DESARRROLLADAS2023</v>
          </cell>
        </row>
        <row r="22342">
          <cell r="I22342">
            <v>0.30537347313826391</v>
          </cell>
          <cell r="J22342">
            <v>0.30537347313826391</v>
          </cell>
          <cell r="K22342">
            <v>9.1612041941479178E-2</v>
          </cell>
          <cell r="L22342">
            <v>9.1612041941479178E-2</v>
          </cell>
          <cell r="P22342" t="str">
            <v>POSIBLES NO DESARRROLLADAS</v>
          </cell>
          <cell r="Q22342" t="str">
            <v>POSIBLES NO DESARRROLLADAS2023</v>
          </cell>
        </row>
        <row r="22343">
          <cell r="I22343">
            <v>0.31167521038501722</v>
          </cell>
          <cell r="J22343">
            <v>0.31167521038501722</v>
          </cell>
          <cell r="K22343">
            <v>9.3502563115505158E-2</v>
          </cell>
          <cell r="L22343">
            <v>9.3502563115505158E-2</v>
          </cell>
          <cell r="P22343" t="str">
            <v>POSIBLES NO DESARRROLLADAS</v>
          </cell>
          <cell r="Q22343" t="str">
            <v>POSIBLES NO DESARRROLLADAS2023</v>
          </cell>
        </row>
        <row r="22344">
          <cell r="I22344">
            <v>0.29791472739465125</v>
          </cell>
          <cell r="J22344">
            <v>0.29791472739465125</v>
          </cell>
          <cell r="K22344">
            <v>8.9374418218395368E-2</v>
          </cell>
          <cell r="L22344">
            <v>8.9374418218395368E-2</v>
          </cell>
          <cell r="P22344" t="str">
            <v>POSIBLES NO DESARRROLLADAS</v>
          </cell>
          <cell r="Q22344" t="str">
            <v>POSIBLES NO DESARRROLLADAS2023</v>
          </cell>
        </row>
        <row r="22345">
          <cell r="I22345">
            <v>0.30406254473675004</v>
          </cell>
          <cell r="J22345">
            <v>0.30406254473675004</v>
          </cell>
          <cell r="K22345">
            <v>9.1218763421025001E-2</v>
          </cell>
          <cell r="L22345">
            <v>9.1218763421025001E-2</v>
          </cell>
          <cell r="P22345" t="str">
            <v>POSIBLES NO DESARRROLLADAS</v>
          </cell>
          <cell r="Q22345" t="str">
            <v>POSIBLES NO DESARRROLLADAS2023</v>
          </cell>
        </row>
        <row r="22346">
          <cell r="I22346">
            <v>0.30026535855341657</v>
          </cell>
          <cell r="J22346">
            <v>0.30026535855341657</v>
          </cell>
          <cell r="K22346">
            <v>9.0079607566024955E-2</v>
          </cell>
          <cell r="L22346">
            <v>9.0079607566024955E-2</v>
          </cell>
          <cell r="P22346" t="str">
            <v>POSIBLES NO DESARRROLLADAS</v>
          </cell>
          <cell r="Q22346" t="str">
            <v>POSIBLES NO DESARRROLLADAS2023</v>
          </cell>
        </row>
        <row r="22347">
          <cell r="I22347">
            <v>0.28700862134333222</v>
          </cell>
          <cell r="J22347">
            <v>0.28700862134333222</v>
          </cell>
          <cell r="K22347">
            <v>8.610258640299967E-2</v>
          </cell>
          <cell r="L22347">
            <v>8.610258640299967E-2</v>
          </cell>
          <cell r="P22347" t="str">
            <v>POSIBLES NO DESARRROLLADAS</v>
          </cell>
          <cell r="Q22347" t="str">
            <v>POSIBLES NO DESARRROLLADAS2023</v>
          </cell>
        </row>
        <row r="22348">
          <cell r="I22348">
            <v>0.29293137848614875</v>
          </cell>
          <cell r="J22348">
            <v>0.29293137848614875</v>
          </cell>
          <cell r="K22348">
            <v>8.7879413545844637E-2</v>
          </cell>
          <cell r="L22348">
            <v>8.7879413545844637E-2</v>
          </cell>
          <cell r="P22348" t="str">
            <v>POSIBLES NO DESARRROLLADAS</v>
          </cell>
          <cell r="Q22348" t="str">
            <v>POSIBLES NO DESARRROLLADAS2023</v>
          </cell>
        </row>
        <row r="22349">
          <cell r="I22349">
            <v>0.27999843702434452</v>
          </cell>
          <cell r="J22349">
            <v>0.27999843702434452</v>
          </cell>
          <cell r="K22349">
            <v>8.3999531107303363E-2</v>
          </cell>
          <cell r="L22349">
            <v>8.3999531107303363E-2</v>
          </cell>
          <cell r="P22349" t="str">
            <v>POSIBLES NO DESARRROLLADAS</v>
          </cell>
          <cell r="Q22349" t="str">
            <v>POSIBLES NO DESARRROLLADAS2023</v>
          </cell>
        </row>
        <row r="22350">
          <cell r="I22350">
            <v>0.28577653084990845</v>
          </cell>
          <cell r="J22350">
            <v>0.28577653084990845</v>
          </cell>
          <cell r="K22350">
            <v>8.5732959254972527E-2</v>
          </cell>
          <cell r="L22350">
            <v>8.5732959254972527E-2</v>
          </cell>
          <cell r="P22350" t="str">
            <v>POSIBLES NO DESARRROLLADAS</v>
          </cell>
          <cell r="Q22350" t="str">
            <v>POSIBLES NO DESARRROLLADAS2023</v>
          </cell>
        </row>
        <row r="22351">
          <cell r="I22351">
            <v>0.28220770360285241</v>
          </cell>
          <cell r="J22351">
            <v>0.28220770360285241</v>
          </cell>
          <cell r="K22351">
            <v>8.4662311080855715E-2</v>
          </cell>
          <cell r="L22351">
            <v>8.4662311080855715E-2</v>
          </cell>
          <cell r="P22351" t="str">
            <v>POSIBLES NO DESARRROLLADAS</v>
          </cell>
          <cell r="Q22351" t="str">
            <v>POSIBLES NO DESARRROLLADAS2024</v>
          </cell>
        </row>
        <row r="22352">
          <cell r="P22352" t="str">
            <v>POSIBLES NO DESARRROLLADAS</v>
          </cell>
          <cell r="Q22352" t="str">
            <v>POSIBLES NO DESARRROLLADAS2024</v>
          </cell>
        </row>
        <row r="22353">
          <cell r="P22353" t="str">
            <v>POSIBLES NO DESARRROLLADAS</v>
          </cell>
          <cell r="Q22353" t="str">
            <v>POSIBLES NO DESARRROLLADAS2012</v>
          </cell>
        </row>
        <row r="22354">
          <cell r="P22354" t="str">
            <v>POSIBLES NO DESARRROLLADAS</v>
          </cell>
          <cell r="Q22354" t="str">
            <v>POSIBLES NO DESARRROLLADAS2012</v>
          </cell>
        </row>
        <row r="22355">
          <cell r="P22355" t="str">
            <v>POSIBLES NO DESARRROLLADAS</v>
          </cell>
          <cell r="Q22355" t="str">
            <v>POSIBLES NO DESARRROLLADAS2012</v>
          </cell>
        </row>
        <row r="22356">
          <cell r="P22356" t="str">
            <v>POSIBLES NO DESARRROLLADAS</v>
          </cell>
          <cell r="Q22356" t="str">
            <v>POSIBLES NO DESARRROLLADAS2012</v>
          </cell>
        </row>
        <row r="22357">
          <cell r="P22357" t="str">
            <v>POSIBLES NO DESARRROLLADAS</v>
          </cell>
          <cell r="Q22357" t="str">
            <v>POSIBLES NO DESARRROLLADAS2012</v>
          </cell>
        </row>
        <row r="22358">
          <cell r="P22358" t="str">
            <v>POSIBLES NO DESARRROLLADAS</v>
          </cell>
          <cell r="Q22358" t="str">
            <v>POSIBLES NO DESARRROLLADAS2012</v>
          </cell>
        </row>
        <row r="22359">
          <cell r="P22359" t="str">
            <v>POSIBLES NO DESARRROLLADAS</v>
          </cell>
          <cell r="Q22359" t="str">
            <v>POSIBLES NO DESARRROLLADAS2012</v>
          </cell>
        </row>
        <row r="22360">
          <cell r="I22360">
            <v>1.6635054400697248E-4</v>
          </cell>
          <cell r="J22360">
            <v>1.6635054400697248E-4</v>
          </cell>
          <cell r="K22360">
            <v>4.9905163202091751E-5</v>
          </cell>
          <cell r="L22360">
            <v>4.9905163202091751E-5</v>
          </cell>
          <cell r="P22360" t="str">
            <v>POSIBLES NO DESARRROLLADAS</v>
          </cell>
          <cell r="Q22360" t="str">
            <v>POSIBLES NO DESARRROLLADAS2012</v>
          </cell>
        </row>
        <row r="22361">
          <cell r="I22361">
            <v>3.1174400587940464E-3</v>
          </cell>
          <cell r="J22361">
            <v>3.1174400587940464E-3</v>
          </cell>
          <cell r="K22361">
            <v>9.3523201763821406E-4</v>
          </cell>
          <cell r="L22361">
            <v>9.3523201763821406E-4</v>
          </cell>
          <cell r="P22361" t="str">
            <v>POSIBLES NO DESARRROLLADAS</v>
          </cell>
          <cell r="Q22361" t="str">
            <v>POSIBLES NO DESARRROLLADAS2012</v>
          </cell>
        </row>
        <row r="22362">
          <cell r="I22362">
            <v>9.4805547054975185E-3</v>
          </cell>
          <cell r="J22362">
            <v>9.4805547054975185E-3</v>
          </cell>
          <cell r="K22362">
            <v>2.8441664116492554E-3</v>
          </cell>
          <cell r="L22362">
            <v>2.8441664116492554E-3</v>
          </cell>
          <cell r="P22362" t="str">
            <v>POSIBLES NO DESARRROLLADAS</v>
          </cell>
          <cell r="Q22362" t="str">
            <v>POSIBLES NO DESARRROLLADAS2012</v>
          </cell>
        </row>
        <row r="22363">
          <cell r="I22363">
            <v>2.6834335413205419E-2</v>
          </cell>
          <cell r="J22363">
            <v>2.6834335413205419E-2</v>
          </cell>
          <cell r="K22363">
            <v>8.0503006239616252E-3</v>
          </cell>
          <cell r="L22363">
            <v>8.0503006239616252E-3</v>
          </cell>
          <cell r="P22363" t="str">
            <v>POSIBLES NO DESARRROLLADAS</v>
          </cell>
          <cell r="Q22363" t="str">
            <v>POSIBLES NO DESARRROLLADAS2012</v>
          </cell>
        </row>
        <row r="22364">
          <cell r="I22364">
            <v>8.1606824853908466E-2</v>
          </cell>
          <cell r="J22364">
            <v>8.1606824853908466E-2</v>
          </cell>
          <cell r="K22364">
            <v>2.4482047456172537E-2</v>
          </cell>
          <cell r="L22364">
            <v>2.4482047456172537E-2</v>
          </cell>
          <cell r="P22364" t="str">
            <v>POSIBLES NO DESARRROLLADAS</v>
          </cell>
          <cell r="Q22364" t="str">
            <v>POSIBLES NO DESARRROLLADAS2012</v>
          </cell>
        </row>
        <row r="22365">
          <cell r="I22365">
            <v>0.24368898663733771</v>
          </cell>
          <cell r="J22365">
            <v>0.24368898663733771</v>
          </cell>
          <cell r="K22365">
            <v>7.3106695991201315E-2</v>
          </cell>
          <cell r="L22365">
            <v>7.3106695991201315E-2</v>
          </cell>
          <cell r="P22365" t="str">
            <v>POSIBLES NO DESARRROLLADAS</v>
          </cell>
          <cell r="Q22365" t="str">
            <v>POSIBLES NO DESARRROLLADAS2013</v>
          </cell>
        </row>
        <row r="22366">
          <cell r="I22366">
            <v>0.61778037991743862</v>
          </cell>
          <cell r="J22366">
            <v>0.61778037991743862</v>
          </cell>
          <cell r="K22366">
            <v>0.18533411397523156</v>
          </cell>
          <cell r="L22366">
            <v>0.18533411397523156</v>
          </cell>
          <cell r="P22366" t="str">
            <v>POSIBLES NO DESARRROLLADAS</v>
          </cell>
          <cell r="Q22366" t="str">
            <v>POSIBLES NO DESARRROLLADAS2013</v>
          </cell>
        </row>
        <row r="22367">
          <cell r="I22367">
            <v>1.0773935330658697</v>
          </cell>
          <cell r="J22367">
            <v>1.0773935330658697</v>
          </cell>
          <cell r="K22367">
            <v>0.32321805991976088</v>
          </cell>
          <cell r="L22367">
            <v>0.32321805991976088</v>
          </cell>
          <cell r="P22367" t="str">
            <v>POSIBLES NO DESARRROLLADAS</v>
          </cell>
          <cell r="Q22367" t="str">
            <v>POSIBLES NO DESARRROLLADAS2013</v>
          </cell>
        </row>
        <row r="22368">
          <cell r="I22368">
            <v>1.0426389029669707</v>
          </cell>
          <cell r="J22368">
            <v>1.0426389029669707</v>
          </cell>
          <cell r="K22368">
            <v>0.31279167089009119</v>
          </cell>
          <cell r="L22368">
            <v>0.31279167089009119</v>
          </cell>
          <cell r="P22368" t="str">
            <v>POSIBLES NO DESARRROLLADAS</v>
          </cell>
          <cell r="Q22368" t="str">
            <v>POSIBLES NO DESARRROLLADAS2013</v>
          </cell>
        </row>
        <row r="22369">
          <cell r="I22369">
            <v>1.0773935330658697</v>
          </cell>
          <cell r="J22369">
            <v>1.0773935330658697</v>
          </cell>
          <cell r="K22369">
            <v>0.32321805991976088</v>
          </cell>
          <cell r="L22369">
            <v>0.32321805991976088</v>
          </cell>
          <cell r="P22369" t="str">
            <v>POSIBLES NO DESARRROLLADAS</v>
          </cell>
          <cell r="Q22369" t="str">
            <v>POSIBLES NO DESARRROLLADAS2013</v>
          </cell>
        </row>
        <row r="22370">
          <cell r="I22370">
            <v>1.0426389029669707</v>
          </cell>
          <cell r="J22370">
            <v>1.0426389029669707</v>
          </cell>
          <cell r="K22370">
            <v>0.31279167089009119</v>
          </cell>
          <cell r="L22370">
            <v>0.31279167089009119</v>
          </cell>
          <cell r="P22370" t="str">
            <v>POSIBLES NO DESARRROLLADAS</v>
          </cell>
          <cell r="Q22370" t="str">
            <v>POSIBLES NO DESARRROLLADAS2013</v>
          </cell>
        </row>
        <row r="22371">
          <cell r="I22371">
            <v>1.0773935330658697</v>
          </cell>
          <cell r="J22371">
            <v>1.0773935330658697</v>
          </cell>
          <cell r="K22371">
            <v>0.32321805991976088</v>
          </cell>
          <cell r="L22371">
            <v>0.32321805991976088</v>
          </cell>
          <cell r="P22371" t="str">
            <v>POSIBLES NO DESARRROLLADAS</v>
          </cell>
          <cell r="Q22371" t="str">
            <v>POSIBLES NO DESARRROLLADAS2013</v>
          </cell>
        </row>
        <row r="22372">
          <cell r="I22372">
            <v>1.0773935330658697</v>
          </cell>
          <cell r="J22372">
            <v>1.0773935330658697</v>
          </cell>
          <cell r="K22372">
            <v>0.32321805991976088</v>
          </cell>
          <cell r="L22372">
            <v>0.32321805991976088</v>
          </cell>
          <cell r="P22372" t="str">
            <v>POSIBLES NO DESARRROLLADAS</v>
          </cell>
          <cell r="Q22372" t="str">
            <v>POSIBLES NO DESARRROLLADAS2013</v>
          </cell>
        </row>
        <row r="22373">
          <cell r="I22373">
            <v>1.0426389029669707</v>
          </cell>
          <cell r="J22373">
            <v>1.0426389029669707</v>
          </cell>
          <cell r="K22373">
            <v>0.31279167089009119</v>
          </cell>
          <cell r="L22373">
            <v>0.31279167089009119</v>
          </cell>
          <cell r="P22373" t="str">
            <v>POSIBLES NO DESARRROLLADAS</v>
          </cell>
          <cell r="Q22373" t="str">
            <v>POSIBLES NO DESARRROLLADAS2013</v>
          </cell>
        </row>
        <row r="22374">
          <cell r="I22374">
            <v>1.0773935330658697</v>
          </cell>
          <cell r="J22374">
            <v>1.0773935330658697</v>
          </cell>
          <cell r="K22374">
            <v>0.32321805991976088</v>
          </cell>
          <cell r="L22374">
            <v>0.32321805991976088</v>
          </cell>
          <cell r="P22374" t="str">
            <v>POSIBLES NO DESARRROLLADAS</v>
          </cell>
          <cell r="Q22374" t="str">
            <v>POSIBLES NO DESARRROLLADAS2013</v>
          </cell>
        </row>
        <row r="22375">
          <cell r="I22375">
            <v>1.0426389029669707</v>
          </cell>
          <cell r="J22375">
            <v>1.0426389029669707</v>
          </cell>
          <cell r="K22375">
            <v>0.31279167089009119</v>
          </cell>
          <cell r="L22375">
            <v>0.31279167089009119</v>
          </cell>
          <cell r="P22375" t="str">
            <v>POSIBLES NO DESARRROLLADAS</v>
          </cell>
          <cell r="Q22375" t="str">
            <v>POSIBLES NO DESARRROLLADAS2013</v>
          </cell>
        </row>
        <row r="22376">
          <cell r="I22376">
            <v>1.0773935330658697</v>
          </cell>
          <cell r="J22376">
            <v>1.0773935330658697</v>
          </cell>
          <cell r="K22376">
            <v>0.32321805991976088</v>
          </cell>
          <cell r="L22376">
            <v>0.32321805991976088</v>
          </cell>
          <cell r="P22376" t="str">
            <v>POSIBLES NO DESARRROLLADAS</v>
          </cell>
          <cell r="Q22376" t="str">
            <v>POSIBLES NO DESARRROLLADAS2013</v>
          </cell>
        </row>
        <row r="22377">
          <cell r="I22377">
            <v>1.0773935330658697</v>
          </cell>
          <cell r="J22377">
            <v>1.0773935330658697</v>
          </cell>
          <cell r="K22377">
            <v>0.32321805991976088</v>
          </cell>
          <cell r="L22377">
            <v>0.32321805991976088</v>
          </cell>
          <cell r="P22377" t="str">
            <v>POSIBLES NO DESARRROLLADAS</v>
          </cell>
          <cell r="Q22377" t="str">
            <v>POSIBLES NO DESARRROLLADAS2014</v>
          </cell>
        </row>
        <row r="22378">
          <cell r="I22378">
            <v>0.97312964276917246</v>
          </cell>
          <cell r="J22378">
            <v>0.97312964276917246</v>
          </cell>
          <cell r="K22378">
            <v>0.2919388928307517</v>
          </cell>
          <cell r="L22378">
            <v>0.2919388928307517</v>
          </cell>
          <cell r="P22378" t="str">
            <v>POSIBLES NO DESARRROLLADAS</v>
          </cell>
          <cell r="Q22378" t="str">
            <v>POSIBLES NO DESARRROLLADAS2014</v>
          </cell>
        </row>
        <row r="22379">
          <cell r="I22379">
            <v>1.0773935330658697</v>
          </cell>
          <cell r="J22379">
            <v>1.0773935330658697</v>
          </cell>
          <cell r="K22379">
            <v>0.32321805991976088</v>
          </cell>
          <cell r="L22379">
            <v>0.32321805991976088</v>
          </cell>
          <cell r="P22379" t="str">
            <v>POSIBLES NO DESARRROLLADAS</v>
          </cell>
          <cell r="Q22379" t="str">
            <v>POSIBLES NO DESARRROLLADAS2014</v>
          </cell>
        </row>
        <row r="22380">
          <cell r="I22380">
            <v>1.0426389029669707</v>
          </cell>
          <cell r="J22380">
            <v>1.0426389029669707</v>
          </cell>
          <cell r="K22380">
            <v>0.31279167089009119</v>
          </cell>
          <cell r="L22380">
            <v>0.31279167089009119</v>
          </cell>
          <cell r="P22380" t="str">
            <v>POSIBLES NO DESARRROLLADAS</v>
          </cell>
          <cell r="Q22380" t="str">
            <v>POSIBLES NO DESARRROLLADAS2014</v>
          </cell>
        </row>
        <row r="22381">
          <cell r="I22381">
            <v>1.0773935330658697</v>
          </cell>
          <cell r="J22381">
            <v>1.0773935330658697</v>
          </cell>
          <cell r="K22381">
            <v>0.32321805991976088</v>
          </cell>
          <cell r="L22381">
            <v>0.32321805991976088</v>
          </cell>
          <cell r="P22381" t="str">
            <v>POSIBLES NO DESARRROLLADAS</v>
          </cell>
          <cell r="Q22381" t="str">
            <v>POSIBLES NO DESARRROLLADAS2014</v>
          </cell>
        </row>
        <row r="22382">
          <cell r="I22382">
            <v>1.0426389029669707</v>
          </cell>
          <cell r="J22382">
            <v>1.0426389029669707</v>
          </cell>
          <cell r="K22382">
            <v>0.31279167089009119</v>
          </cell>
          <cell r="L22382">
            <v>0.31279167089009119</v>
          </cell>
          <cell r="P22382" t="str">
            <v>POSIBLES NO DESARRROLLADAS</v>
          </cell>
          <cell r="Q22382" t="str">
            <v>POSIBLES NO DESARRROLLADAS2014</v>
          </cell>
        </row>
        <row r="22383">
          <cell r="I22383">
            <v>1.0773935330658697</v>
          </cell>
          <cell r="J22383">
            <v>1.0773935330658697</v>
          </cell>
          <cell r="K22383">
            <v>0.32321805991976088</v>
          </cell>
          <cell r="L22383">
            <v>0.32321805991976088</v>
          </cell>
          <cell r="P22383" t="str">
            <v>POSIBLES NO DESARRROLLADAS</v>
          </cell>
          <cell r="Q22383" t="str">
            <v>POSIBLES NO DESARRROLLADAS2014</v>
          </cell>
        </row>
        <row r="22384">
          <cell r="I22384">
            <v>1.077258820618989</v>
          </cell>
          <cell r="J22384">
            <v>1.077258820618989</v>
          </cell>
          <cell r="K22384">
            <v>0.32317764618569667</v>
          </cell>
          <cell r="L22384">
            <v>0.32317764618569667</v>
          </cell>
          <cell r="P22384" t="str">
            <v>POSIBLES NO DESARRROLLADAS</v>
          </cell>
          <cell r="Q22384" t="str">
            <v>POSIBLES NO DESARRROLLADAS2014</v>
          </cell>
        </row>
        <row r="22385">
          <cell r="I22385">
            <v>1.0343544991421429</v>
          </cell>
          <cell r="J22385">
            <v>1.0343544991421429</v>
          </cell>
          <cell r="K22385">
            <v>0.31030634974264287</v>
          </cell>
          <cell r="L22385">
            <v>0.31030634974264287</v>
          </cell>
          <cell r="P22385" t="str">
            <v>POSIBLES NO DESARRROLLADAS</v>
          </cell>
          <cell r="Q22385" t="str">
            <v>POSIBLES NO DESARRROLLADAS2014</v>
          </cell>
        </row>
        <row r="22386">
          <cell r="I22386">
            <v>1.0556961025043226</v>
          </cell>
          <cell r="J22386">
            <v>1.0556961025043226</v>
          </cell>
          <cell r="K22386">
            <v>0.3167088307512968</v>
          </cell>
          <cell r="L22386">
            <v>0.3167088307512968</v>
          </cell>
          <cell r="P22386" t="str">
            <v>POSIBLES NO DESARRROLLADAS</v>
          </cell>
          <cell r="Q22386" t="str">
            <v>POSIBLES NO DESARRROLLADAS2014</v>
          </cell>
        </row>
        <row r="22387">
          <cell r="I22387">
            <v>1.0090836915872565</v>
          </cell>
          <cell r="J22387">
            <v>1.0090836915872565</v>
          </cell>
          <cell r="K22387">
            <v>0.30272510747617698</v>
          </cell>
          <cell r="L22387">
            <v>0.30272510747617698</v>
          </cell>
          <cell r="P22387" t="str">
            <v>POSIBLES NO DESARRROLLADAS</v>
          </cell>
          <cell r="Q22387" t="str">
            <v>POSIBLES NO DESARRROLLADAS2014</v>
          </cell>
        </row>
        <row r="22388">
          <cell r="I22388">
            <v>1.0299038880701603</v>
          </cell>
          <cell r="J22388">
            <v>1.0299038880701603</v>
          </cell>
          <cell r="K22388">
            <v>0.30897116642104816</v>
          </cell>
          <cell r="L22388">
            <v>0.30897116642104816</v>
          </cell>
          <cell r="P22388" t="str">
            <v>POSIBLES NO DESARRROLLADAS</v>
          </cell>
          <cell r="Q22388" t="str">
            <v>POSIBLES NO DESARRROLLADAS2014</v>
          </cell>
        </row>
        <row r="22389">
          <cell r="I22389">
            <v>1.0170388348554269</v>
          </cell>
          <cell r="J22389">
            <v>1.0170388348554269</v>
          </cell>
          <cell r="K22389">
            <v>0.30511165045662803</v>
          </cell>
          <cell r="L22389">
            <v>0.30511165045662803</v>
          </cell>
          <cell r="P22389" t="str">
            <v>POSIBLES NO DESARRROLLADAS</v>
          </cell>
          <cell r="Q22389" t="str">
            <v>POSIBLES NO DESARRROLLADAS2015</v>
          </cell>
        </row>
        <row r="22390">
          <cell r="I22390">
            <v>0.90769164733190644</v>
          </cell>
          <cell r="J22390">
            <v>0.90769164733190644</v>
          </cell>
          <cell r="K22390">
            <v>0.27230749419957195</v>
          </cell>
          <cell r="L22390">
            <v>0.27230749419957195</v>
          </cell>
          <cell r="P22390" t="str">
            <v>POSIBLES NO DESARRROLLADAS</v>
          </cell>
          <cell r="Q22390" t="str">
            <v>POSIBLES NO DESARRROLLADAS2015</v>
          </cell>
        </row>
        <row r="22391">
          <cell r="I22391">
            <v>0.99299604759713311</v>
          </cell>
          <cell r="J22391">
            <v>0.99299604759713311</v>
          </cell>
          <cell r="K22391">
            <v>0.29789881427913995</v>
          </cell>
          <cell r="L22391">
            <v>0.29789881427913995</v>
          </cell>
          <cell r="P22391" t="str">
            <v>POSIBLES NO DESARRROLLADAS</v>
          </cell>
          <cell r="Q22391" t="str">
            <v>POSIBLES NO DESARRROLLADAS2015</v>
          </cell>
        </row>
        <row r="22392">
          <cell r="I22392">
            <v>0.94915204769998951</v>
          </cell>
          <cell r="J22392">
            <v>0.94915204769998951</v>
          </cell>
          <cell r="K22392">
            <v>0.28474561430999684</v>
          </cell>
          <cell r="L22392">
            <v>0.28474561430999684</v>
          </cell>
          <cell r="P22392" t="str">
            <v>POSIBLES NO DESARRROLLADAS</v>
          </cell>
          <cell r="Q22392" t="str">
            <v>POSIBLES NO DESARRROLLADAS2015</v>
          </cell>
        </row>
        <row r="22393">
          <cell r="I22393">
            <v>0.96873568807591481</v>
          </cell>
          <cell r="J22393">
            <v>0.96873568807591481</v>
          </cell>
          <cell r="K22393">
            <v>0.29062070642277443</v>
          </cell>
          <cell r="L22393">
            <v>0.29062070642277443</v>
          </cell>
          <cell r="P22393" t="str">
            <v>POSIBLES NO DESARRROLLADAS</v>
          </cell>
          <cell r="Q22393" t="str">
            <v>POSIBLES NO DESARRROLLADAS2015</v>
          </cell>
        </row>
        <row r="22394">
          <cell r="I22394">
            <v>0.92596286182836329</v>
          </cell>
          <cell r="J22394">
            <v>0.92596286182836329</v>
          </cell>
          <cell r="K22394">
            <v>0.27778885854850904</v>
          </cell>
          <cell r="L22394">
            <v>0.27778885854850904</v>
          </cell>
          <cell r="P22394" t="str">
            <v>POSIBLES NO DESARRROLLADAS</v>
          </cell>
          <cell r="Q22394" t="str">
            <v>POSIBLES NO DESARRROLLADAS2015</v>
          </cell>
        </row>
        <row r="22395">
          <cell r="I22395">
            <v>0.94506804495625329</v>
          </cell>
          <cell r="J22395">
            <v>0.94506804495625329</v>
          </cell>
          <cell r="K22395">
            <v>0.28352041348687596</v>
          </cell>
          <cell r="L22395">
            <v>0.28352041348687596</v>
          </cell>
          <cell r="P22395" t="str">
            <v>POSIBLES NO DESARRROLLADAS</v>
          </cell>
          <cell r="Q22395" t="str">
            <v>POSIBLES NO DESARRROLLADAS2015</v>
          </cell>
        </row>
        <row r="22396">
          <cell r="I22396">
            <v>0.93326271940040295</v>
          </cell>
          <cell r="J22396">
            <v>0.93326271940040295</v>
          </cell>
          <cell r="K22396">
            <v>0.27997881582012091</v>
          </cell>
          <cell r="L22396">
            <v>0.27997881582012091</v>
          </cell>
          <cell r="P22396" t="str">
            <v>POSIBLES NO DESARRROLLADAS</v>
          </cell>
          <cell r="Q22396" t="str">
            <v>POSIBLES NO DESARRROLLADAS2015</v>
          </cell>
        </row>
        <row r="22397">
          <cell r="I22397">
            <v>0.89205613990552535</v>
          </cell>
          <cell r="J22397">
            <v>0.89205613990552535</v>
          </cell>
          <cell r="K22397">
            <v>0.26761684197165764</v>
          </cell>
          <cell r="L22397">
            <v>0.26761684197165764</v>
          </cell>
          <cell r="P22397" t="str">
            <v>POSIBLES NO DESARRROLLADAS</v>
          </cell>
          <cell r="Q22397" t="str">
            <v>POSIBLES NO DESARRROLLADAS2015</v>
          </cell>
        </row>
        <row r="22398">
          <cell r="I22398">
            <v>0.91046173327846569</v>
          </cell>
          <cell r="J22398">
            <v>0.91046173327846569</v>
          </cell>
          <cell r="K22398">
            <v>0.27313851998353972</v>
          </cell>
          <cell r="L22398">
            <v>0.27313851998353972</v>
          </cell>
          <cell r="P22398" t="str">
            <v>POSIBLES NO DESARRROLLADAS</v>
          </cell>
          <cell r="Q22398" t="str">
            <v>POSIBLES NO DESARRROLLADAS2015</v>
          </cell>
        </row>
        <row r="22399">
          <cell r="I22399">
            <v>0.87026189135881582</v>
          </cell>
          <cell r="J22399">
            <v>0.87026189135881582</v>
          </cell>
          <cell r="K22399">
            <v>0.26107856740764479</v>
          </cell>
          <cell r="L22399">
            <v>0.26107856740764479</v>
          </cell>
          <cell r="P22399" t="str">
            <v>POSIBLES NO DESARRROLLADAS</v>
          </cell>
          <cell r="Q22399" t="str">
            <v>POSIBLES NO DESARRROLLADAS2015</v>
          </cell>
        </row>
        <row r="22400">
          <cell r="I22400">
            <v>0.88821780891128921</v>
          </cell>
          <cell r="J22400">
            <v>0.88821780891128921</v>
          </cell>
          <cell r="K22400">
            <v>0.26646534267338673</v>
          </cell>
          <cell r="L22400">
            <v>0.26646534267338673</v>
          </cell>
          <cell r="P22400" t="str">
            <v>POSIBLES NO DESARRROLLADAS</v>
          </cell>
          <cell r="Q22400" t="str">
            <v>POSIBLES NO DESARRROLLADAS2015</v>
          </cell>
        </row>
        <row r="22401">
          <cell r="I22401">
            <v>0.87712262856457268</v>
          </cell>
          <cell r="J22401">
            <v>0.87712262856457268</v>
          </cell>
          <cell r="K22401">
            <v>0.26313678856937178</v>
          </cell>
          <cell r="L22401">
            <v>0.26313678856937178</v>
          </cell>
          <cell r="P22401" t="str">
            <v>POSIBLES NO DESARRROLLADAS</v>
          </cell>
          <cell r="Q22401" t="str">
            <v>POSIBLES NO DESARRROLLADAS2016</v>
          </cell>
        </row>
        <row r="22402">
          <cell r="I22402">
            <v>0.81061232575916975</v>
          </cell>
          <cell r="J22402">
            <v>0.81061232575916975</v>
          </cell>
          <cell r="K22402">
            <v>0.24318369772775095</v>
          </cell>
          <cell r="L22402">
            <v>0.24318369772775095</v>
          </cell>
          <cell r="P22402" t="str">
            <v>POSIBLES NO DESARRROLLADAS</v>
          </cell>
          <cell r="Q22402" t="str">
            <v>POSIBLES NO DESARRROLLADAS2016</v>
          </cell>
        </row>
        <row r="22403">
          <cell r="I22403">
            <v>0.856040272966894</v>
          </cell>
          <cell r="J22403">
            <v>0.856040272966894</v>
          </cell>
          <cell r="K22403">
            <v>0.25681208189006821</v>
          </cell>
          <cell r="L22403">
            <v>0.25681208189006821</v>
          </cell>
          <cell r="P22403" t="str">
            <v>POSIBLES NO DESARRROLLADAS</v>
          </cell>
          <cell r="Q22403" t="str">
            <v>POSIBLES NO DESARRROLLADAS2016</v>
          </cell>
        </row>
        <row r="22404">
          <cell r="I22404">
            <v>0.81824331523402805</v>
          </cell>
          <cell r="J22404">
            <v>0.81824331523402805</v>
          </cell>
          <cell r="K22404">
            <v>0.24547299457020838</v>
          </cell>
          <cell r="L22404">
            <v>0.24547299457020838</v>
          </cell>
          <cell r="P22404" t="str">
            <v>POSIBLES NO DESARRROLLADAS</v>
          </cell>
          <cell r="Q22404" t="str">
            <v>POSIBLES NO DESARRROLLADAS2016</v>
          </cell>
        </row>
        <row r="22405">
          <cell r="I22405">
            <v>0.83512594522402528</v>
          </cell>
          <cell r="J22405">
            <v>0.83512594522402528</v>
          </cell>
          <cell r="K22405">
            <v>0.25053778356720757</v>
          </cell>
          <cell r="L22405">
            <v>0.25053778356720757</v>
          </cell>
          <cell r="P22405" t="str">
            <v>POSIBLES NO DESARRROLLADAS</v>
          </cell>
          <cell r="Q22405" t="str">
            <v>POSIBLES NO DESARRROLLADAS2016</v>
          </cell>
        </row>
        <row r="22406">
          <cell r="I22406">
            <v>0.7982524229727288</v>
          </cell>
          <cell r="J22406">
            <v>0.7982524229727288</v>
          </cell>
          <cell r="K22406">
            <v>0.23947572689181867</v>
          </cell>
          <cell r="L22406">
            <v>0.23947572689181867</v>
          </cell>
          <cell r="P22406" t="str">
            <v>POSIBLES NO DESARRROLLADAS</v>
          </cell>
          <cell r="Q22406" t="str">
            <v>POSIBLES NO DESARRROLLADAS2016</v>
          </cell>
        </row>
        <row r="22407">
          <cell r="I22407">
            <v>0.81472258538621334</v>
          </cell>
          <cell r="J22407">
            <v>0.81472258538621334</v>
          </cell>
          <cell r="K22407">
            <v>0.244416775615864</v>
          </cell>
          <cell r="L22407">
            <v>0.244416775615864</v>
          </cell>
          <cell r="P22407" t="str">
            <v>POSIBLES NO DESARRROLLADAS</v>
          </cell>
          <cell r="Q22407" t="str">
            <v>POSIBLES NO DESARRROLLADAS2016</v>
          </cell>
        </row>
        <row r="22408">
          <cell r="I22408">
            <v>0.80454547125192011</v>
          </cell>
          <cell r="J22408">
            <v>0.80454547125192011</v>
          </cell>
          <cell r="K22408">
            <v>0.24136364137557606</v>
          </cell>
          <cell r="L22408">
            <v>0.24136364137557606</v>
          </cell>
          <cell r="P22408" t="str">
            <v>POSIBLES NO DESARRROLLADAS</v>
          </cell>
          <cell r="Q22408" t="str">
            <v>POSIBLES NO DESARRROLLADAS2016</v>
          </cell>
        </row>
        <row r="22409">
          <cell r="I22409">
            <v>0.7690221762255508</v>
          </cell>
          <cell r="J22409">
            <v>0.7690221762255508</v>
          </cell>
          <cell r="K22409">
            <v>0.23070665286766523</v>
          </cell>
          <cell r="L22409">
            <v>0.23070665286766523</v>
          </cell>
          <cell r="P22409" t="str">
            <v>POSIBLES NO DESARRROLLADAS</v>
          </cell>
          <cell r="Q22409" t="str">
            <v>POSIBLES NO DESARRROLLADAS2016</v>
          </cell>
        </row>
        <row r="22410">
          <cell r="I22410">
            <v>0.78488923754286322</v>
          </cell>
          <cell r="J22410">
            <v>0.78488923754286322</v>
          </cell>
          <cell r="K22410">
            <v>0.23546677126285895</v>
          </cell>
          <cell r="L22410">
            <v>0.23546677126285895</v>
          </cell>
          <cell r="P22410" t="str">
            <v>POSIBLES NO DESARRROLLADAS</v>
          </cell>
          <cell r="Q22410" t="str">
            <v>POSIBLES NO DESARRROLLADAS2016</v>
          </cell>
        </row>
        <row r="22411">
          <cell r="I22411">
            <v>0.75023382906124558</v>
          </cell>
          <cell r="J22411">
            <v>0.75023382906124558</v>
          </cell>
          <cell r="K22411">
            <v>0.22507014871837366</v>
          </cell>
          <cell r="L22411">
            <v>0.22507014871837366</v>
          </cell>
          <cell r="P22411" t="str">
            <v>POSIBLES NO DESARRROLLADAS</v>
          </cell>
          <cell r="Q22411" t="str">
            <v>POSIBLES NO DESARRROLLADAS2016</v>
          </cell>
        </row>
        <row r="22412">
          <cell r="I22412">
            <v>0.76571323464415486</v>
          </cell>
          <cell r="J22412">
            <v>0.76571323464415486</v>
          </cell>
          <cell r="K22412">
            <v>0.22971397039324645</v>
          </cell>
          <cell r="L22412">
            <v>0.22971397039324645</v>
          </cell>
          <cell r="P22412" t="str">
            <v>POSIBLES NO DESARRROLLADAS</v>
          </cell>
          <cell r="Q22412" t="str">
            <v>POSIBLES NO DESARRROLLADAS2016</v>
          </cell>
        </row>
        <row r="22413">
          <cell r="I22413">
            <v>0.75614832123327103</v>
          </cell>
          <cell r="J22413">
            <v>0.75614832123327103</v>
          </cell>
          <cell r="K22413">
            <v>0.22684449636998127</v>
          </cell>
          <cell r="L22413">
            <v>0.22684449636998127</v>
          </cell>
          <cell r="P22413" t="str">
            <v>POSIBLES NO DESARRROLLADAS</v>
          </cell>
          <cell r="Q22413" t="str">
            <v>POSIBLES NO DESARRROLLADAS2017</v>
          </cell>
        </row>
        <row r="22414">
          <cell r="I22414">
            <v>0.67485084325719591</v>
          </cell>
          <cell r="J22414">
            <v>0.67485084325719591</v>
          </cell>
          <cell r="K22414">
            <v>0.20245525297715877</v>
          </cell>
          <cell r="L22414">
            <v>0.20245525297715877</v>
          </cell>
          <cell r="P22414" t="str">
            <v>POSIBLES NO DESARRROLLADAS</v>
          </cell>
          <cell r="Q22414" t="str">
            <v>POSIBLES NO DESARRROLLADAS2017</v>
          </cell>
        </row>
        <row r="22415">
          <cell r="I22415">
            <v>0.7382729829471909</v>
          </cell>
          <cell r="J22415">
            <v>0.7382729829471909</v>
          </cell>
          <cell r="K22415">
            <v>0.22148189488415726</v>
          </cell>
          <cell r="L22415">
            <v>0.22148189488415726</v>
          </cell>
          <cell r="P22415" t="str">
            <v>POSIBLES NO DESARRROLLADAS</v>
          </cell>
          <cell r="Q22415" t="str">
            <v>POSIBLES NO DESARRROLLADAS2017</v>
          </cell>
        </row>
        <row r="22416">
          <cell r="I22416">
            <v>0.70567583347541929</v>
          </cell>
          <cell r="J22416">
            <v>0.70567583347541929</v>
          </cell>
          <cell r="K22416">
            <v>0.21170275004262579</v>
          </cell>
          <cell r="L22416">
            <v>0.21170275004262579</v>
          </cell>
          <cell r="P22416" t="str">
            <v>POSIBLES NO DESARRROLLADAS</v>
          </cell>
          <cell r="Q22416" t="str">
            <v>POSIBLES NO DESARRROLLADAS2017</v>
          </cell>
        </row>
        <row r="22417">
          <cell r="I22417">
            <v>0.72023588397338789</v>
          </cell>
          <cell r="J22417">
            <v>0.72023588397338789</v>
          </cell>
          <cell r="K22417">
            <v>0.21607076519201637</v>
          </cell>
          <cell r="L22417">
            <v>0.21607076519201637</v>
          </cell>
          <cell r="P22417" t="str">
            <v>POSIBLES NO DESARRROLLADAS</v>
          </cell>
          <cell r="Q22417" t="str">
            <v>POSIBLES NO DESARRROLLADAS2017</v>
          </cell>
        </row>
        <row r="22418">
          <cell r="I22418">
            <v>0.68843513099026643</v>
          </cell>
          <cell r="J22418">
            <v>0.68843513099026643</v>
          </cell>
          <cell r="K22418">
            <v>0.20653053929707996</v>
          </cell>
          <cell r="L22418">
            <v>0.20653053929707996</v>
          </cell>
          <cell r="P22418" t="str">
            <v>POSIBLES NO DESARRROLLADAS</v>
          </cell>
          <cell r="Q22418" t="str">
            <v>POSIBLES NO DESARRROLLADAS2017</v>
          </cell>
        </row>
        <row r="22419">
          <cell r="I22419">
            <v>0.70263945795783467</v>
          </cell>
          <cell r="J22419">
            <v>0.70263945795783467</v>
          </cell>
          <cell r="K22419">
            <v>0.21079183738735041</v>
          </cell>
          <cell r="L22419">
            <v>0.21079183738735041</v>
          </cell>
          <cell r="P22419" t="str">
            <v>POSIBLES NO DESARRROLLADAS</v>
          </cell>
          <cell r="Q22419" t="str">
            <v>POSIBLES NO DESARRROLLADAS2017</v>
          </cell>
        </row>
        <row r="22420">
          <cell r="I22420">
            <v>0.69386243116717383</v>
          </cell>
          <cell r="J22420">
            <v>0.69386243116717383</v>
          </cell>
          <cell r="K22420">
            <v>0.20815872935015214</v>
          </cell>
          <cell r="L22420">
            <v>0.20815872935015214</v>
          </cell>
          <cell r="P22420" t="str">
            <v>POSIBLES NO DESARRROLLADAS</v>
          </cell>
          <cell r="Q22420" t="str">
            <v>POSIBLES NO DESARRROLLADAS2017</v>
          </cell>
        </row>
        <row r="22421">
          <cell r="I22421">
            <v>0.66322615176368449</v>
          </cell>
          <cell r="J22421">
            <v>0.66322615176368449</v>
          </cell>
          <cell r="K22421">
            <v>0.19896784552910537</v>
          </cell>
          <cell r="L22421">
            <v>0.19896784552910537</v>
          </cell>
          <cell r="P22421" t="str">
            <v>POSIBLES NO DESARRROLLADAS</v>
          </cell>
          <cell r="Q22421" t="str">
            <v>POSIBLES NO DESARRROLLADAS2017</v>
          </cell>
        </row>
        <row r="22422">
          <cell r="I22422">
            <v>0.67691034754195467</v>
          </cell>
          <cell r="J22422">
            <v>0.67691034754195467</v>
          </cell>
          <cell r="K22422">
            <v>0.2030731042625864</v>
          </cell>
          <cell r="L22422">
            <v>0.2030731042625864</v>
          </cell>
          <cell r="P22422" t="str">
            <v>POSIBLES NO DESARRROLLADAS</v>
          </cell>
          <cell r="Q22422" t="str">
            <v>POSIBLES NO DESARRROLLADAS2017</v>
          </cell>
        </row>
        <row r="22423">
          <cell r="I22423">
            <v>0.64702255767628558</v>
          </cell>
          <cell r="J22423">
            <v>0.64702255767628558</v>
          </cell>
          <cell r="K22423">
            <v>0.19410676730288562</v>
          </cell>
          <cell r="L22423">
            <v>0.19410676730288562</v>
          </cell>
          <cell r="P22423" t="str">
            <v>POSIBLES NO DESARRROLLADAS</v>
          </cell>
          <cell r="Q22423" t="str">
            <v>POSIBLES NO DESARRROLLADAS2017</v>
          </cell>
        </row>
        <row r="22424">
          <cell r="I22424">
            <v>0.6603724283480652</v>
          </cell>
          <cell r="J22424">
            <v>0.6603724283480652</v>
          </cell>
          <cell r="K22424">
            <v>0.19811172850441955</v>
          </cell>
          <cell r="L22424">
            <v>0.19811172850441955</v>
          </cell>
          <cell r="P22424" t="str">
            <v>POSIBLES NO DESARRROLLADAS</v>
          </cell>
          <cell r="Q22424" t="str">
            <v>POSIBLES NO DESARRROLLADAS2017</v>
          </cell>
        </row>
        <row r="22425">
          <cell r="I22425">
            <v>0.65212338051879948</v>
          </cell>
          <cell r="J22425">
            <v>0.65212338051879948</v>
          </cell>
          <cell r="K22425">
            <v>0.19563701415563983</v>
          </cell>
          <cell r="L22425">
            <v>0.19563701415563983</v>
          </cell>
          <cell r="P22425" t="str">
            <v>POSIBLES NO DESARRROLLADAS</v>
          </cell>
          <cell r="Q22425" t="str">
            <v>POSIBLES NO DESARRROLLADAS2018</v>
          </cell>
        </row>
        <row r="22426">
          <cell r="I22426">
            <v>0.58201017034999036</v>
          </cell>
          <cell r="J22426">
            <v>0.58201017034999036</v>
          </cell>
          <cell r="K22426">
            <v>0.1746030511049971</v>
          </cell>
          <cell r="L22426">
            <v>0.1746030511049971</v>
          </cell>
          <cell r="P22426" t="str">
            <v>POSIBLES NO DESARRROLLADAS</v>
          </cell>
          <cell r="Q22426" t="str">
            <v>POSIBLES NO DESARRROLLADAS2018</v>
          </cell>
        </row>
        <row r="22427">
          <cell r="I22427">
            <v>0.63670719072679993</v>
          </cell>
          <cell r="J22427">
            <v>0.63670719072679993</v>
          </cell>
          <cell r="K22427">
            <v>0.19101215721803996</v>
          </cell>
          <cell r="L22427">
            <v>0.19101215721803996</v>
          </cell>
          <cell r="P22427" t="str">
            <v>POSIBLES NO DESARRROLLADAS</v>
          </cell>
          <cell r="Q22427" t="str">
            <v>POSIBLES NO DESARRROLLADAS2018</v>
          </cell>
        </row>
        <row r="22428">
          <cell r="I22428">
            <v>0.60859450077974209</v>
          </cell>
          <cell r="J22428">
            <v>0.60859450077974209</v>
          </cell>
          <cell r="K22428">
            <v>0.1825783502339226</v>
          </cell>
          <cell r="L22428">
            <v>0.1825783502339226</v>
          </cell>
          <cell r="P22428" t="str">
            <v>POSIBLES NO DESARRROLLADAS</v>
          </cell>
          <cell r="Q22428" t="str">
            <v>POSIBLES NO DESARRROLLADAS2018</v>
          </cell>
        </row>
        <row r="22429">
          <cell r="I22429">
            <v>0.62115149401062086</v>
          </cell>
          <cell r="J22429">
            <v>0.62115149401062086</v>
          </cell>
          <cell r="K22429">
            <v>0.18634544820318624</v>
          </cell>
          <cell r="L22429">
            <v>0.18634544820318624</v>
          </cell>
          <cell r="P22429" t="str">
            <v>POSIBLES NO DESARRROLLADAS</v>
          </cell>
          <cell r="Q22429" t="str">
            <v>POSIBLES NO DESARRROLLADAS2018</v>
          </cell>
        </row>
        <row r="22430">
          <cell r="I22430">
            <v>0.59372563858509741</v>
          </cell>
          <cell r="J22430">
            <v>0.59372563858509741</v>
          </cell>
          <cell r="K22430">
            <v>0.17811769157552926</v>
          </cell>
          <cell r="L22430">
            <v>0.17811769157552926</v>
          </cell>
          <cell r="P22430" t="str">
            <v>POSIBLES NO DESARRROLLADAS</v>
          </cell>
          <cell r="Q22430" t="str">
            <v>POSIBLES NO DESARRROLLADAS2018</v>
          </cell>
        </row>
        <row r="22431">
          <cell r="I22431">
            <v>0.60597584593195453</v>
          </cell>
          <cell r="J22431">
            <v>0.60597584593195453</v>
          </cell>
          <cell r="K22431">
            <v>0.18179275377958637</v>
          </cell>
          <cell r="L22431">
            <v>0.18179275377958637</v>
          </cell>
          <cell r="P22431" t="str">
            <v>POSIBLES NO DESARRROLLADAS</v>
          </cell>
          <cell r="Q22431" t="str">
            <v>POSIBLES NO DESARRROLLADAS2018</v>
          </cell>
        </row>
        <row r="22432">
          <cell r="I22432">
            <v>0.59840629347655849</v>
          </cell>
          <cell r="J22432">
            <v>0.59840629347655849</v>
          </cell>
          <cell r="K22432">
            <v>0.17952188804296754</v>
          </cell>
          <cell r="L22432">
            <v>0.17952188804296754</v>
          </cell>
          <cell r="P22432" t="str">
            <v>POSIBLES NO DESARRROLLADAS</v>
          </cell>
          <cell r="Q22432" t="str">
            <v>POSIBLES NO DESARRROLLADAS2018</v>
          </cell>
        </row>
        <row r="22433">
          <cell r="I22433">
            <v>0.57198471251143623</v>
          </cell>
          <cell r="J22433">
            <v>0.57198471251143623</v>
          </cell>
          <cell r="K22433">
            <v>0.17159541375343088</v>
          </cell>
          <cell r="L22433">
            <v>0.17159541375343088</v>
          </cell>
          <cell r="P22433" t="str">
            <v>POSIBLES NO DESARRROLLADAS</v>
          </cell>
          <cell r="Q22433" t="str">
            <v>POSIBLES NO DESARRROLLADAS2018</v>
          </cell>
        </row>
        <row r="22434">
          <cell r="I22434">
            <v>0.58378634422839348</v>
          </cell>
          <cell r="J22434">
            <v>0.58378634422839348</v>
          </cell>
          <cell r="K22434">
            <v>0.17513590326851808</v>
          </cell>
          <cell r="L22434">
            <v>0.17513590326851808</v>
          </cell>
          <cell r="P22434" t="str">
            <v>POSIBLES NO DESARRROLLADAS</v>
          </cell>
          <cell r="Q22434" t="str">
            <v>POSIBLES NO DESARRROLLADAS2018</v>
          </cell>
        </row>
        <row r="22435">
          <cell r="I22435">
            <v>0.55801028149555754</v>
          </cell>
          <cell r="J22435">
            <v>0.55801028149555754</v>
          </cell>
          <cell r="K22435">
            <v>0.16740308444866728</v>
          </cell>
          <cell r="L22435">
            <v>0.16740308444866728</v>
          </cell>
          <cell r="P22435" t="str">
            <v>POSIBLES NO DESARRROLLADAS</v>
          </cell>
          <cell r="Q22435" t="str">
            <v>POSIBLES NO DESARRROLLADAS2018</v>
          </cell>
        </row>
        <row r="22436">
          <cell r="I22436">
            <v>0.56952358192553154</v>
          </cell>
          <cell r="J22436">
            <v>0.56952358192553154</v>
          </cell>
          <cell r="K22436">
            <v>0.17085707457765945</v>
          </cell>
          <cell r="L22436">
            <v>0.17085707457765945</v>
          </cell>
          <cell r="P22436" t="str">
            <v>POSIBLES NO DESARRROLLADAS</v>
          </cell>
          <cell r="Q22436" t="str">
            <v>POSIBLES NO DESARRROLLADAS2018</v>
          </cell>
        </row>
        <row r="22437">
          <cell r="I22437">
            <v>0.56240937323733708</v>
          </cell>
          <cell r="J22437">
            <v>0.56240937323733708</v>
          </cell>
          <cell r="K22437">
            <v>0.16872281197120112</v>
          </cell>
          <cell r="L22437">
            <v>0.16872281197120112</v>
          </cell>
          <cell r="P22437" t="str">
            <v>POSIBLES NO DESARRROLLADAS</v>
          </cell>
          <cell r="Q22437" t="str">
            <v>POSIBLES NO DESARRROLLADAS2019</v>
          </cell>
        </row>
        <row r="22438">
          <cell r="I22438">
            <v>0.50194178724872174</v>
          </cell>
          <cell r="J22438">
            <v>0.50194178724872174</v>
          </cell>
          <cell r="K22438">
            <v>0.15058253617461653</v>
          </cell>
          <cell r="L22438">
            <v>0.15058253617461653</v>
          </cell>
          <cell r="P22438" t="str">
            <v>POSIBLES NO DESARRROLLADAS</v>
          </cell>
          <cell r="Q22438" t="str">
            <v>POSIBLES NO DESARRROLLADAS2019</v>
          </cell>
        </row>
        <row r="22439">
          <cell r="I22439">
            <v>0.54911402162499201</v>
          </cell>
          <cell r="J22439">
            <v>0.54911402162499201</v>
          </cell>
          <cell r="K22439">
            <v>0.16473420648749762</v>
          </cell>
          <cell r="L22439">
            <v>0.16473420648749762</v>
          </cell>
          <cell r="P22439" t="str">
            <v>POSIBLES NO DESARRROLLADAS</v>
          </cell>
          <cell r="Q22439" t="str">
            <v>POSIBLES NO DESARRROLLADAS2019</v>
          </cell>
        </row>
        <row r="22440">
          <cell r="I22440">
            <v>0.52486885452093979</v>
          </cell>
          <cell r="J22440">
            <v>0.52486885452093979</v>
          </cell>
          <cell r="K22440">
            <v>0.15746065635628193</v>
          </cell>
          <cell r="L22440">
            <v>0.15746065635628193</v>
          </cell>
          <cell r="P22440" t="str">
            <v>POSIBLES NO DESARRROLLADAS</v>
          </cell>
          <cell r="Q22440" t="str">
            <v>POSIBLES NO DESARRROLLADAS2019</v>
          </cell>
        </row>
        <row r="22441">
          <cell r="I22441">
            <v>0.5356983553541983</v>
          </cell>
          <cell r="J22441">
            <v>0.5356983553541983</v>
          </cell>
          <cell r="K22441">
            <v>0.16070950660625949</v>
          </cell>
          <cell r="L22441">
            <v>0.16070950660625949</v>
          </cell>
          <cell r="P22441" t="str">
            <v>POSIBLES NO DESARRROLLADAS</v>
          </cell>
          <cell r="Q22441" t="str">
            <v>POSIBLES NO DESARRROLLADAS2019</v>
          </cell>
        </row>
        <row r="22442">
          <cell r="I22442">
            <v>0.51204553347853676</v>
          </cell>
          <cell r="J22442">
            <v>0.51204553347853676</v>
          </cell>
          <cell r="K22442">
            <v>0.15361366004356103</v>
          </cell>
          <cell r="L22442">
            <v>0.15361366004356103</v>
          </cell>
          <cell r="P22442" t="str">
            <v>POSIBLES NO DESARRROLLADAS</v>
          </cell>
          <cell r="Q22442" t="str">
            <v>POSIBLES NO DESARRROLLADAS2019</v>
          </cell>
        </row>
        <row r="22443">
          <cell r="I22443">
            <v>0.52261045361757275</v>
          </cell>
          <cell r="J22443">
            <v>0.52261045361757275</v>
          </cell>
          <cell r="K22443">
            <v>0.15678313608527183</v>
          </cell>
          <cell r="L22443">
            <v>0.15678313608527183</v>
          </cell>
          <cell r="P22443" t="str">
            <v>POSIBLES NO DESARRROLLADAS</v>
          </cell>
          <cell r="Q22443" t="str">
            <v>POSIBLES NO DESARRROLLADAS2019</v>
          </cell>
        </row>
        <row r="22444">
          <cell r="I22444">
            <v>0.51608226067233665</v>
          </cell>
          <cell r="J22444">
            <v>0.51608226067233665</v>
          </cell>
          <cell r="K22444">
            <v>0.15482467820170101</v>
          </cell>
          <cell r="L22444">
            <v>0.15482467820170101</v>
          </cell>
          <cell r="P22444" t="str">
            <v>POSIBLES NO DESARRROLLADAS</v>
          </cell>
          <cell r="Q22444" t="str">
            <v>POSIBLES NO DESARRROLLADAS2019</v>
          </cell>
        </row>
        <row r="22445">
          <cell r="I22445">
            <v>0.49329555307305734</v>
          </cell>
          <cell r="J22445">
            <v>0.49329555307305734</v>
          </cell>
          <cell r="K22445">
            <v>0.14798866592191723</v>
          </cell>
          <cell r="L22445">
            <v>0.14798866592191723</v>
          </cell>
          <cell r="P22445" t="str">
            <v>POSIBLES NO DESARRROLLADAS</v>
          </cell>
          <cell r="Q22445" t="str">
            <v>POSIBLES NO DESARRROLLADAS2019</v>
          </cell>
        </row>
        <row r="22446">
          <cell r="I22446">
            <v>0.50347360909034855</v>
          </cell>
          <cell r="J22446">
            <v>0.50347360909034855</v>
          </cell>
          <cell r="K22446">
            <v>0.15104208272710459</v>
          </cell>
          <cell r="L22446">
            <v>0.15104208272710459</v>
          </cell>
          <cell r="P22446" t="str">
            <v>POSIBLES NO DESARRROLLADAS</v>
          </cell>
          <cell r="Q22446" t="str">
            <v>POSIBLES NO DESARRROLLADAS2019</v>
          </cell>
        </row>
        <row r="22447">
          <cell r="I22447">
            <v>0.48124361440045837</v>
          </cell>
          <cell r="J22447">
            <v>0.48124361440045837</v>
          </cell>
          <cell r="K22447">
            <v>0.14437308432013751</v>
          </cell>
          <cell r="L22447">
            <v>0.14437308432013751</v>
          </cell>
          <cell r="P22447" t="str">
            <v>POSIBLES NO DESARRROLLADAS</v>
          </cell>
          <cell r="Q22447" t="str">
            <v>POSIBLES NO DESARRROLLADAS2019</v>
          </cell>
        </row>
        <row r="22448">
          <cell r="I22448">
            <v>0.49117300548217269</v>
          </cell>
          <cell r="J22448">
            <v>0.49117300548217269</v>
          </cell>
          <cell r="K22448">
            <v>0.14735190164465181</v>
          </cell>
          <cell r="L22448">
            <v>0.14735190164465181</v>
          </cell>
          <cell r="P22448" t="str">
            <v>POSIBLES NO DESARRROLLADAS</v>
          </cell>
          <cell r="Q22448" t="str">
            <v>POSIBLES NO DESARRROLLADAS2019</v>
          </cell>
        </row>
        <row r="22449">
          <cell r="I22449">
            <v>0.48503751368884862</v>
          </cell>
          <cell r="J22449">
            <v>0.48503751368884862</v>
          </cell>
          <cell r="K22449">
            <v>0.14551125410665464</v>
          </cell>
          <cell r="L22449">
            <v>0.14551125410665464</v>
          </cell>
          <cell r="P22449" t="str">
            <v>POSIBLES NO DESARRROLLADAS</v>
          </cell>
          <cell r="Q22449" t="str">
            <v>POSIBLES NO DESARRROLLADAS2020</v>
          </cell>
        </row>
        <row r="22450">
          <cell r="I22450">
            <v>0.44825817308489341</v>
          </cell>
          <cell r="J22450">
            <v>0.44825817308489341</v>
          </cell>
          <cell r="K22450">
            <v>0.13447745192546801</v>
          </cell>
          <cell r="L22450">
            <v>0.13447745192546801</v>
          </cell>
          <cell r="P22450" t="str">
            <v>POSIBLES NO DESARRROLLADAS</v>
          </cell>
          <cell r="Q22450" t="str">
            <v>POSIBLES NO DESARRROLLADAS2020</v>
          </cell>
        </row>
        <row r="22451">
          <cell r="I22451">
            <v>0.47337924264578118</v>
          </cell>
          <cell r="J22451">
            <v>0.47337924264578118</v>
          </cell>
          <cell r="K22451">
            <v>0.14201377279373437</v>
          </cell>
          <cell r="L22451">
            <v>0.14201377279373437</v>
          </cell>
          <cell r="P22451" t="str">
            <v>POSIBLES NO DESARRROLLADAS</v>
          </cell>
          <cell r="Q22451" t="str">
            <v>POSIBLES NO DESARRROLLADAS2020</v>
          </cell>
        </row>
        <row r="22452">
          <cell r="I22452">
            <v>0.45247801195499959</v>
          </cell>
          <cell r="J22452">
            <v>0.45247801195499959</v>
          </cell>
          <cell r="K22452">
            <v>0.13574340358649989</v>
          </cell>
          <cell r="L22452">
            <v>0.13574340358649989</v>
          </cell>
          <cell r="P22452" t="str">
            <v>POSIBLES NO DESARRROLLADAS</v>
          </cell>
          <cell r="Q22452" t="str">
            <v>POSIBLES NO DESARRROLLADAS2020</v>
          </cell>
        </row>
        <row r="22453">
          <cell r="I22453">
            <v>0.46181388884176022</v>
          </cell>
          <cell r="J22453">
            <v>0.46181388884176022</v>
          </cell>
          <cell r="K22453">
            <v>0.13854416665252806</v>
          </cell>
          <cell r="L22453">
            <v>0.13854416665252806</v>
          </cell>
          <cell r="P22453" t="str">
            <v>POSIBLES NO DESARRROLLADAS</v>
          </cell>
          <cell r="Q22453" t="str">
            <v>POSIBLES NO DESARRROLLADAS2020</v>
          </cell>
        </row>
        <row r="22454">
          <cell r="I22454">
            <v>0.4414233060757119</v>
          </cell>
          <cell r="J22454">
            <v>0.4414233060757119</v>
          </cell>
          <cell r="K22454">
            <v>0.13242699182271356</v>
          </cell>
          <cell r="L22454">
            <v>0.13242699182271356</v>
          </cell>
          <cell r="P22454" t="str">
            <v>POSIBLES NO DESARRROLLADAS</v>
          </cell>
          <cell r="Q22454" t="str">
            <v>POSIBLES NO DESARRROLLADAS2020</v>
          </cell>
        </row>
        <row r="22455">
          <cell r="I22455">
            <v>0.45053109370645827</v>
          </cell>
          <cell r="J22455">
            <v>0.45053109370645827</v>
          </cell>
          <cell r="K22455">
            <v>0.13515932811193745</v>
          </cell>
          <cell r="L22455">
            <v>0.13515932811193745</v>
          </cell>
          <cell r="P22455" t="str">
            <v>POSIBLES NO DESARRROLLADAS</v>
          </cell>
          <cell r="Q22455" t="str">
            <v>POSIBLES NO DESARRROLLADAS2020</v>
          </cell>
        </row>
        <row r="22456">
          <cell r="I22456">
            <v>0.44490328070122692</v>
          </cell>
          <cell r="J22456">
            <v>0.44490328070122692</v>
          </cell>
          <cell r="K22456">
            <v>0.13347098421036807</v>
          </cell>
          <cell r="L22456">
            <v>0.13347098421036807</v>
          </cell>
          <cell r="P22456" t="str">
            <v>POSIBLES NO DESARRROLLADAS</v>
          </cell>
          <cell r="Q22456" t="str">
            <v>POSIBLES NO DESARRROLLADAS2020</v>
          </cell>
        </row>
        <row r="22457">
          <cell r="I22457">
            <v>0.42525935619566985</v>
          </cell>
          <cell r="J22457">
            <v>0.42525935619566985</v>
          </cell>
          <cell r="K22457">
            <v>0.12757780685870093</v>
          </cell>
          <cell r="L22457">
            <v>0.12757780685870093</v>
          </cell>
          <cell r="P22457" t="str">
            <v>POSIBLES NO DESARRROLLADAS</v>
          </cell>
          <cell r="Q22457" t="str">
            <v>POSIBLES NO DESARRROLLADAS2020</v>
          </cell>
        </row>
        <row r="22458">
          <cell r="I22458">
            <v>0.43403363668994671</v>
          </cell>
          <cell r="J22458">
            <v>0.43403363668994671</v>
          </cell>
          <cell r="K22458">
            <v>0.130210091006984</v>
          </cell>
          <cell r="L22458">
            <v>0.130210091006984</v>
          </cell>
          <cell r="P22458" t="str">
            <v>POSIBLES NO DESARRROLLADAS</v>
          </cell>
          <cell r="Q22458" t="str">
            <v>POSIBLES NO DESARRROLLADAS2020</v>
          </cell>
        </row>
        <row r="22459">
          <cell r="I22459">
            <v>0.41486964226274042</v>
          </cell>
          <cell r="J22459">
            <v>0.41486964226274042</v>
          </cell>
          <cell r="K22459">
            <v>0.12446089267882211</v>
          </cell>
          <cell r="L22459">
            <v>0.12446089267882211</v>
          </cell>
          <cell r="P22459" t="str">
            <v>POSIBLES NO DESARRROLLADAS</v>
          </cell>
          <cell r="Q22459" t="str">
            <v>POSIBLES NO DESARRROLLADAS2020</v>
          </cell>
        </row>
        <row r="22460">
          <cell r="I22460">
            <v>0.42342955413001776</v>
          </cell>
          <cell r="J22460">
            <v>0.42342955413001776</v>
          </cell>
          <cell r="K22460">
            <v>0.12702886623900531</v>
          </cell>
          <cell r="L22460">
            <v>0.12702886623900531</v>
          </cell>
          <cell r="P22460" t="str">
            <v>POSIBLES NO DESARRROLLADAS</v>
          </cell>
          <cell r="Q22460" t="str">
            <v>POSIBLES NO DESARRROLLADAS2020</v>
          </cell>
        </row>
        <row r="22461">
          <cell r="I22461">
            <v>0.41814028023788985</v>
          </cell>
          <cell r="J22461">
            <v>0.41814028023788985</v>
          </cell>
          <cell r="K22461">
            <v>0.12544208407136695</v>
          </cell>
          <cell r="L22461">
            <v>0.12544208407136695</v>
          </cell>
          <cell r="P22461" t="str">
            <v>POSIBLES NO DESARRROLLADAS</v>
          </cell>
          <cell r="Q22461" t="str">
            <v>POSIBLES NO DESARRROLLADAS2021</v>
          </cell>
        </row>
        <row r="22462">
          <cell r="I22462">
            <v>0.3731838222666457</v>
          </cell>
          <cell r="J22462">
            <v>0.3731838222666457</v>
          </cell>
          <cell r="K22462">
            <v>0.11195514667999371</v>
          </cell>
          <cell r="L22462">
            <v>0.11195514667999371</v>
          </cell>
          <cell r="P22462" t="str">
            <v>POSIBLES NO DESARRROLLADAS</v>
          </cell>
          <cell r="Q22462" t="str">
            <v>POSIBLES NO DESARRROLLADAS2021</v>
          </cell>
        </row>
        <row r="22463">
          <cell r="I22463">
            <v>0.40825544845237588</v>
          </cell>
          <cell r="J22463">
            <v>0.40825544845237588</v>
          </cell>
          <cell r="K22463">
            <v>0.12247663453571277</v>
          </cell>
          <cell r="L22463">
            <v>0.12247663453571277</v>
          </cell>
          <cell r="P22463" t="str">
            <v>POSIBLES NO DESARRROLLADAS</v>
          </cell>
          <cell r="Q22463" t="str">
            <v>POSIBLES NO DESARRROLLADAS2021</v>
          </cell>
        </row>
        <row r="22464">
          <cell r="I22464">
            <v>0.3902296447412017</v>
          </cell>
          <cell r="J22464">
            <v>0.3902296447412017</v>
          </cell>
          <cell r="K22464">
            <v>0.11706889342236053</v>
          </cell>
          <cell r="L22464">
            <v>0.11706889342236053</v>
          </cell>
          <cell r="P22464" t="str">
            <v>POSIBLES NO DESARRROLLADAS</v>
          </cell>
          <cell r="Q22464" t="str">
            <v>POSIBLES NO DESARRROLLADAS2021</v>
          </cell>
        </row>
        <row r="22465">
          <cell r="I22465">
            <v>0.39828116509050926</v>
          </cell>
          <cell r="J22465">
            <v>0.39828116509050926</v>
          </cell>
          <cell r="K22465">
            <v>0.11948434952715277</v>
          </cell>
          <cell r="L22465">
            <v>0.11948434952715277</v>
          </cell>
          <cell r="P22465" t="str">
            <v>POSIBLES NO DESARRROLLADAS</v>
          </cell>
          <cell r="Q22465" t="str">
            <v>POSIBLES NO DESARRROLLADAS2021</v>
          </cell>
        </row>
        <row r="22466">
          <cell r="I22466">
            <v>0.38069575837764114</v>
          </cell>
          <cell r="J22466">
            <v>0.38069575837764114</v>
          </cell>
          <cell r="K22466">
            <v>0.11420872751329234</v>
          </cell>
          <cell r="L22466">
            <v>0.11420872751329234</v>
          </cell>
          <cell r="P22466" t="str">
            <v>POSIBLES NO DESARRROLLADAS</v>
          </cell>
          <cell r="Q22466" t="str">
            <v>POSIBLES NO DESARRROLLADAS2021</v>
          </cell>
        </row>
        <row r="22467">
          <cell r="I22467">
            <v>0.38855056819737738</v>
          </cell>
          <cell r="J22467">
            <v>0.38855056819737738</v>
          </cell>
          <cell r="K22467">
            <v>0.1165651704592132</v>
          </cell>
          <cell r="L22467">
            <v>0.1165651704592132</v>
          </cell>
          <cell r="P22467" t="str">
            <v>POSIBLES NO DESARRROLLADAS</v>
          </cell>
          <cell r="Q22467" t="str">
            <v>POSIBLES NO DESARRROLLADAS2021</v>
          </cell>
        </row>
        <row r="22468">
          <cell r="I22468">
            <v>0.38369698545595665</v>
          </cell>
          <cell r="J22468">
            <v>0.38369698545595665</v>
          </cell>
          <cell r="K22468">
            <v>0.11510909563678699</v>
          </cell>
          <cell r="L22468">
            <v>0.11510909563678699</v>
          </cell>
          <cell r="P22468" t="str">
            <v>POSIBLES NO DESARRROLLADAS</v>
          </cell>
          <cell r="Q22468" t="str">
            <v>POSIBLES NO DESARRROLLADAS2021</v>
          </cell>
        </row>
        <row r="22469">
          <cell r="I22469">
            <v>0.36675551763079883</v>
          </cell>
          <cell r="J22469">
            <v>0.36675551763079883</v>
          </cell>
          <cell r="K22469">
            <v>0.11002665528923966</v>
          </cell>
          <cell r="L22469">
            <v>0.11002665528923966</v>
          </cell>
          <cell r="P22469" t="str">
            <v>POSIBLES NO DESARRROLLADAS</v>
          </cell>
          <cell r="Q22469" t="str">
            <v>POSIBLES NO DESARRROLLADAS2021</v>
          </cell>
        </row>
        <row r="22470">
          <cell r="I22470">
            <v>0.37432270160366804</v>
          </cell>
          <cell r="J22470">
            <v>0.37432270160366804</v>
          </cell>
          <cell r="K22470">
            <v>0.11229681048110041</v>
          </cell>
          <cell r="L22470">
            <v>0.11229681048110041</v>
          </cell>
          <cell r="P22470" t="str">
            <v>POSIBLES NO DESARRROLLADAS</v>
          </cell>
          <cell r="Q22470" t="str">
            <v>POSIBLES NO DESARRROLLADAS2021</v>
          </cell>
        </row>
        <row r="22471">
          <cell r="I22471">
            <v>0.35779513885019937</v>
          </cell>
          <cell r="J22471">
            <v>0.35779513885019937</v>
          </cell>
          <cell r="K22471">
            <v>0.10733854165505981</v>
          </cell>
          <cell r="L22471">
            <v>0.10733854165505981</v>
          </cell>
          <cell r="P22471" t="str">
            <v>POSIBLES NO DESARRROLLADAS</v>
          </cell>
          <cell r="Q22471" t="str">
            <v>POSIBLES NO DESARRROLLADAS2021</v>
          </cell>
        </row>
        <row r="22472">
          <cell r="I22472">
            <v>0.36517744534626378</v>
          </cell>
          <cell r="J22472">
            <v>0.36517744534626378</v>
          </cell>
          <cell r="K22472">
            <v>0.10955323360387914</v>
          </cell>
          <cell r="L22472">
            <v>0.10955323360387914</v>
          </cell>
          <cell r="P22472" t="str">
            <v>POSIBLES NO DESARRROLLADAS</v>
          </cell>
          <cell r="Q22472" t="str">
            <v>POSIBLES NO DESARRROLLADAS2021</v>
          </cell>
        </row>
        <row r="22473">
          <cell r="I22473">
            <v>0.36061582816857318</v>
          </cell>
          <cell r="J22473">
            <v>0.36061582816857318</v>
          </cell>
          <cell r="K22473">
            <v>0.10818474845057195</v>
          </cell>
          <cell r="L22473">
            <v>0.10818474845057195</v>
          </cell>
          <cell r="P22473" t="str">
            <v>POSIBLES NO DESARRROLLADAS</v>
          </cell>
          <cell r="Q22473" t="str">
            <v>POSIBLES NO DESARRROLLADAS2022</v>
          </cell>
        </row>
        <row r="22474">
          <cell r="I22474">
            <v>0.32184412620862929</v>
          </cell>
          <cell r="J22474">
            <v>0.32184412620862929</v>
          </cell>
          <cell r="K22474">
            <v>9.6553237862588778E-2</v>
          </cell>
          <cell r="L22474">
            <v>9.6553237862588778E-2</v>
          </cell>
          <cell r="P22474" t="str">
            <v>POSIBLES NO DESARRROLLADAS</v>
          </cell>
          <cell r="Q22474" t="str">
            <v>POSIBLES NO DESARRROLLADAS2022</v>
          </cell>
        </row>
        <row r="22475">
          <cell r="I22475">
            <v>0.35209087381924858</v>
          </cell>
          <cell r="J22475">
            <v>0.35209087381924858</v>
          </cell>
          <cell r="K22475">
            <v>0.10562726214577457</v>
          </cell>
          <cell r="L22475">
            <v>0.10562726214577457</v>
          </cell>
          <cell r="P22475" t="str">
            <v>POSIBLES NO DESARRROLLADAS</v>
          </cell>
          <cell r="Q22475" t="str">
            <v>POSIBLES NO DESARRROLLADAS2022</v>
          </cell>
        </row>
        <row r="22476">
          <cell r="I22476">
            <v>0.33654491845228451</v>
          </cell>
          <cell r="J22476">
            <v>0.33654491845228451</v>
          </cell>
          <cell r="K22476">
            <v>0.10096347553568533</v>
          </cell>
          <cell r="L22476">
            <v>0.10096347553568533</v>
          </cell>
          <cell r="P22476" t="str">
            <v>POSIBLES NO DESARRROLLADAS</v>
          </cell>
          <cell r="Q22476" t="str">
            <v>POSIBLES NO DESARRROLLADAS2022</v>
          </cell>
        </row>
        <row r="22477">
          <cell r="I22477">
            <v>0.34348877393812793</v>
          </cell>
          <cell r="J22477">
            <v>0.34348877393812793</v>
          </cell>
          <cell r="K22477">
            <v>0.10304663218143839</v>
          </cell>
          <cell r="L22477">
            <v>0.10304663218143839</v>
          </cell>
          <cell r="P22477" t="str">
            <v>POSIBLES NO DESARRROLLADAS</v>
          </cell>
          <cell r="Q22477" t="str">
            <v>POSIBLES NO DESARRROLLADAS2022</v>
          </cell>
        </row>
        <row r="22478">
          <cell r="I22478">
            <v>0.32832262921311528</v>
          </cell>
          <cell r="J22478">
            <v>0.32832262921311528</v>
          </cell>
          <cell r="K22478">
            <v>9.8496788763934584E-2</v>
          </cell>
          <cell r="L22478">
            <v>9.8496788763934584E-2</v>
          </cell>
          <cell r="P22478" t="str">
            <v>POSIBLES NO DESARRROLLADAS</v>
          </cell>
          <cell r="Q22478" t="str">
            <v>POSIBLES NO DESARRROLLADAS2022</v>
          </cell>
        </row>
        <row r="22479">
          <cell r="I22479">
            <v>0.33509683605739338</v>
          </cell>
          <cell r="J22479">
            <v>0.33509683605739338</v>
          </cell>
          <cell r="K22479">
            <v>0.100529050817218</v>
          </cell>
          <cell r="L22479">
            <v>0.100529050817218</v>
          </cell>
          <cell r="P22479" t="str">
            <v>POSIBLES NO DESARRROLLADAS</v>
          </cell>
          <cell r="Q22479" t="str">
            <v>POSIBLES NO DESARRROLLADAS2022</v>
          </cell>
        </row>
        <row r="22480">
          <cell r="I22480">
            <v>0.33091097106755646</v>
          </cell>
          <cell r="J22480">
            <v>0.33091097106755646</v>
          </cell>
          <cell r="K22480">
            <v>9.9273291320266938E-2</v>
          </cell>
          <cell r="L22480">
            <v>9.9273291320266938E-2</v>
          </cell>
          <cell r="P22480" t="str">
            <v>POSIBLES NO DESARRROLLADAS</v>
          </cell>
          <cell r="Q22480" t="str">
            <v>POSIBLES NO DESARRROLLADAS2022</v>
          </cell>
        </row>
        <row r="22481">
          <cell r="I22481">
            <v>0.31630017718115128</v>
          </cell>
          <cell r="J22481">
            <v>0.31630017718115128</v>
          </cell>
          <cell r="K22481">
            <v>9.48900531543454E-2</v>
          </cell>
          <cell r="L22481">
            <v>9.48900531543454E-2</v>
          </cell>
          <cell r="P22481" t="str">
            <v>POSIBLES NO DESARRROLLADAS</v>
          </cell>
          <cell r="Q22481" t="str">
            <v>POSIBLES NO DESARRROLLADAS2022</v>
          </cell>
        </row>
        <row r="22482">
          <cell r="I22482">
            <v>0.3228263274810757</v>
          </cell>
          <cell r="J22482">
            <v>0.3228263274810757</v>
          </cell>
          <cell r="K22482">
            <v>9.684789824432273E-2</v>
          </cell>
          <cell r="L22482">
            <v>9.684789824432273E-2</v>
          </cell>
          <cell r="P22482" t="str">
            <v>POSIBLES NO DESARRROLLADAS</v>
          </cell>
          <cell r="Q22482" t="str">
            <v>POSIBLES NO DESARRROLLADAS2022</v>
          </cell>
        </row>
        <row r="22483">
          <cell r="I22483">
            <v>0.30857249686096322</v>
          </cell>
          <cell r="J22483">
            <v>0.30857249686096322</v>
          </cell>
          <cell r="K22483">
            <v>9.2571749058288966E-2</v>
          </cell>
          <cell r="L22483">
            <v>9.2571749058288966E-2</v>
          </cell>
          <cell r="P22483" t="str">
            <v>POSIBLES NO DESARRROLLADAS</v>
          </cell>
          <cell r="Q22483" t="str">
            <v>POSIBLES NO DESARRROLLADAS2022</v>
          </cell>
        </row>
        <row r="22484">
          <cell r="I22484">
            <v>0.31493920367372302</v>
          </cell>
          <cell r="J22484">
            <v>0.31493920367372302</v>
          </cell>
          <cell r="K22484">
            <v>9.4481761102116896E-2</v>
          </cell>
          <cell r="L22484">
            <v>9.4481761102116896E-2</v>
          </cell>
          <cell r="P22484" t="str">
            <v>POSIBLES NO DESARRROLLADAS</v>
          </cell>
          <cell r="Q22484" t="str">
            <v>POSIBLES NO DESARRROLLADAS2022</v>
          </cell>
        </row>
        <row r="22485">
          <cell r="I22485">
            <v>0.31100513792097551</v>
          </cell>
          <cell r="J22485">
            <v>0.31100513792097551</v>
          </cell>
          <cell r="K22485">
            <v>9.3301541376292665E-2</v>
          </cell>
          <cell r="L22485">
            <v>9.3301541376292665E-2</v>
          </cell>
          <cell r="P22485" t="str">
            <v>POSIBLES NO DESARRROLLADAS</v>
          </cell>
          <cell r="Q22485" t="str">
            <v>POSIBLES NO DESARRROLLADAS2023</v>
          </cell>
        </row>
        <row r="22486">
          <cell r="I22486">
            <v>0.27756734186882831</v>
          </cell>
          <cell r="J22486">
            <v>0.27756734186882831</v>
          </cell>
          <cell r="K22486">
            <v>8.3270202560648501E-2</v>
          </cell>
          <cell r="L22486">
            <v>8.3270202560648501E-2</v>
          </cell>
          <cell r="P22486" t="str">
            <v>POSIBLES NO DESARRROLLADAS</v>
          </cell>
          <cell r="Q22486" t="str">
            <v>POSIBLES NO DESARRROLLADAS2023</v>
          </cell>
        </row>
        <row r="22487">
          <cell r="I22487">
            <v>0.30365297976241085</v>
          </cell>
          <cell r="J22487">
            <v>0.30365297976241085</v>
          </cell>
          <cell r="K22487">
            <v>9.1095893928723248E-2</v>
          </cell>
          <cell r="L22487">
            <v>9.1095893928723248E-2</v>
          </cell>
          <cell r="P22487" t="str">
            <v>POSIBLES NO DESARRROLLADAS</v>
          </cell>
          <cell r="Q22487" t="str">
            <v>POSIBLES NO DESARRROLLADAS2023</v>
          </cell>
        </row>
        <row r="22488">
          <cell r="I22488">
            <v>0.29024571470260402</v>
          </cell>
          <cell r="J22488">
            <v>0.29024571470260402</v>
          </cell>
          <cell r="K22488">
            <v>8.7073714410781225E-2</v>
          </cell>
          <cell r="L22488">
            <v>8.7073714410781225E-2</v>
          </cell>
          <cell r="P22488" t="str">
            <v>POSIBLES NO DESARRROLLADAS</v>
          </cell>
          <cell r="Q22488" t="str">
            <v>POSIBLES NO DESARRROLLADAS2023</v>
          </cell>
        </row>
        <row r="22489">
          <cell r="I22489">
            <v>0.29623428914772648</v>
          </cell>
          <cell r="J22489">
            <v>0.29623428914772648</v>
          </cell>
          <cell r="K22489">
            <v>8.8870286744317961E-2</v>
          </cell>
          <cell r="L22489">
            <v>8.8870286744317961E-2</v>
          </cell>
          <cell r="P22489" t="str">
            <v>POSIBLES NO DESARRROLLADAS</v>
          </cell>
          <cell r="Q22489" t="str">
            <v>POSIBLES NO DESARRROLLADAS2023</v>
          </cell>
        </row>
        <row r="22490">
          <cell r="I22490">
            <v>0.28315458336806626</v>
          </cell>
          <cell r="J22490">
            <v>0.28315458336806626</v>
          </cell>
          <cell r="K22490">
            <v>8.4946375010419878E-2</v>
          </cell>
          <cell r="L22490">
            <v>8.4946375010419878E-2</v>
          </cell>
          <cell r="P22490" t="str">
            <v>POSIBLES NO DESARRROLLADAS</v>
          </cell>
          <cell r="Q22490" t="str">
            <v>POSIBLES NO DESARRROLLADAS2023</v>
          </cell>
        </row>
        <row r="22491">
          <cell r="I22491">
            <v>0.28899684809786252</v>
          </cell>
          <cell r="J22491">
            <v>0.28899684809786252</v>
          </cell>
          <cell r="K22491">
            <v>8.6699054429358755E-2</v>
          </cell>
          <cell r="L22491">
            <v>8.6699054429358755E-2</v>
          </cell>
          <cell r="P22491" t="str">
            <v>POSIBLES NO DESARRROLLADAS</v>
          </cell>
          <cell r="Q22491" t="str">
            <v>POSIBLES NO DESARRROLLADAS2023</v>
          </cell>
        </row>
        <row r="22492">
          <cell r="I22492">
            <v>0.28538684150137644</v>
          </cell>
          <cell r="J22492">
            <v>0.28538684150137644</v>
          </cell>
          <cell r="K22492">
            <v>8.5616052450412927E-2</v>
          </cell>
          <cell r="L22492">
            <v>8.5616052450412927E-2</v>
          </cell>
          <cell r="P22492" t="str">
            <v>POSIBLES NO DESARRROLLADAS</v>
          </cell>
          <cell r="Q22492" t="str">
            <v>POSIBLES NO DESARRROLLADAS2023</v>
          </cell>
        </row>
        <row r="22493">
          <cell r="I22493">
            <v>0.27278608575848212</v>
          </cell>
          <cell r="J22493">
            <v>0.27278608575848212</v>
          </cell>
          <cell r="K22493">
            <v>8.1835825727544637E-2</v>
          </cell>
          <cell r="L22493">
            <v>8.1835825727544637E-2</v>
          </cell>
          <cell r="P22493" t="str">
            <v>POSIBLES NO DESARRROLLADAS</v>
          </cell>
          <cell r="Q22493" t="str">
            <v>POSIBLES NO DESARRROLLADAS2023</v>
          </cell>
        </row>
        <row r="22494">
          <cell r="I22494">
            <v>0.27841441961289953</v>
          </cell>
          <cell r="J22494">
            <v>0.27841441961289953</v>
          </cell>
          <cell r="K22494">
            <v>8.3524325883869863E-2</v>
          </cell>
          <cell r="L22494">
            <v>8.3524325883869863E-2</v>
          </cell>
          <cell r="P22494" t="str">
            <v>POSIBLES NO DESARRROLLADAS</v>
          </cell>
          <cell r="Q22494" t="str">
            <v>POSIBLES NO DESARRROLLADAS2023</v>
          </cell>
        </row>
        <row r="22495">
          <cell r="I22495">
            <v>0.26612151893678399</v>
          </cell>
          <cell r="J22495">
            <v>0.26612151893678399</v>
          </cell>
          <cell r="K22495">
            <v>7.9836455681035201E-2</v>
          </cell>
          <cell r="L22495">
            <v>7.9836455681035201E-2</v>
          </cell>
          <cell r="P22495" t="str">
            <v>POSIBLES NO DESARRROLLADAS</v>
          </cell>
          <cell r="Q22495" t="str">
            <v>POSIBLES NO DESARRROLLADAS2023</v>
          </cell>
        </row>
        <row r="22496">
          <cell r="I22496">
            <v>0.27161234428534942</v>
          </cell>
          <cell r="J22496">
            <v>0.27161234428534942</v>
          </cell>
          <cell r="K22496">
            <v>8.1483703285604808E-2</v>
          </cell>
          <cell r="L22496">
            <v>8.1483703285604808E-2</v>
          </cell>
          <cell r="P22496" t="str">
            <v>POSIBLES NO DESARRROLLADAS</v>
          </cell>
          <cell r="Q22496" t="str">
            <v>POSIBLES NO DESARRROLLADAS2023</v>
          </cell>
        </row>
        <row r="22497">
          <cell r="I22497">
            <v>0.26821949636674464</v>
          </cell>
          <cell r="J22497">
            <v>0.26821949636674464</v>
          </cell>
          <cell r="K22497">
            <v>8.046584891002341E-2</v>
          </cell>
          <cell r="L22497">
            <v>8.046584891002341E-2</v>
          </cell>
          <cell r="P22497" t="str">
            <v>POSIBLES NO DESARRROLLADAS</v>
          </cell>
          <cell r="Q22497" t="str">
            <v>POSIBLES NO DESARRROLLADAS2024</v>
          </cell>
        </row>
        <row r="22498">
          <cell r="P22498" t="str">
            <v>POSIBLES NO DESARRROLLADAS</v>
          </cell>
          <cell r="Q22498" t="str">
            <v>POSIBLES NO DESARRROLLADAS2024</v>
          </cell>
        </row>
        <row r="22499">
          <cell r="P22499" t="str">
            <v>POSIBLES NO DESARRROLLADAS</v>
          </cell>
          <cell r="Q22499" t="str">
            <v>POSIBLES NO DESARRROLLADAS2012</v>
          </cell>
        </row>
        <row r="22500">
          <cell r="P22500" t="str">
            <v>POSIBLES NO DESARRROLLADAS</v>
          </cell>
          <cell r="Q22500" t="str">
            <v>POSIBLES NO DESARRROLLADAS2012</v>
          </cell>
        </row>
        <row r="22501">
          <cell r="P22501" t="str">
            <v>POSIBLES NO DESARRROLLADAS</v>
          </cell>
          <cell r="Q22501" t="str">
            <v>POSIBLES NO DESARRROLLADAS2012</v>
          </cell>
        </row>
        <row r="22502">
          <cell r="P22502" t="str">
            <v>POSIBLES NO DESARRROLLADAS</v>
          </cell>
          <cell r="Q22502" t="str">
            <v>POSIBLES NO DESARRROLLADAS2012</v>
          </cell>
        </row>
        <row r="22503">
          <cell r="P22503" t="str">
            <v>POSIBLES NO DESARRROLLADAS</v>
          </cell>
          <cell r="Q22503" t="str">
            <v>POSIBLES NO DESARRROLLADAS2012</v>
          </cell>
        </row>
        <row r="22504">
          <cell r="I22504">
            <v>1.0872665800761618E-4</v>
          </cell>
          <cell r="J22504">
            <v>1.0872665800761618E-4</v>
          </cell>
          <cell r="K22504">
            <v>3.2617997402284858E-5</v>
          </cell>
          <cell r="L22504">
            <v>3.2617997402284858E-5</v>
          </cell>
          <cell r="P22504" t="str">
            <v>POSIBLES NO DESARRROLLADAS</v>
          </cell>
          <cell r="Q22504" t="str">
            <v>POSIBLES NO DESARRROLLADAS2012</v>
          </cell>
        </row>
        <row r="22505">
          <cell r="I22505">
            <v>3.0571955915788735E-3</v>
          </cell>
          <cell r="J22505">
            <v>3.0571955915788735E-3</v>
          </cell>
          <cell r="K22505">
            <v>9.1715867747366208E-4</v>
          </cell>
          <cell r="L22505">
            <v>9.1715867747366208E-4</v>
          </cell>
          <cell r="P22505" t="str">
            <v>POSIBLES NO DESARRROLLADAS</v>
          </cell>
          <cell r="Q22505" t="str">
            <v>POSIBLES NO DESARRROLLADAS2012</v>
          </cell>
        </row>
        <row r="22506">
          <cell r="I22506">
            <v>8.6151601926601068E-3</v>
          </cell>
          <cell r="J22506">
            <v>8.6151601926601068E-3</v>
          </cell>
          <cell r="K22506">
            <v>2.5845480577980327E-3</v>
          </cell>
          <cell r="L22506">
            <v>2.5845480577980327E-3</v>
          </cell>
          <cell r="P22506" t="str">
            <v>POSIBLES NO DESARRROLLADAS</v>
          </cell>
          <cell r="Q22506" t="str">
            <v>POSIBLES NO DESARRROLLADAS2012</v>
          </cell>
        </row>
        <row r="22507">
          <cell r="I22507">
            <v>2.3040606825932768E-2</v>
          </cell>
          <cell r="J22507">
            <v>2.3040606825932768E-2</v>
          </cell>
          <cell r="K22507">
            <v>6.9121820477798315E-3</v>
          </cell>
          <cell r="L22507">
            <v>6.9121820477798315E-3</v>
          </cell>
          <cell r="P22507" t="str">
            <v>POSIBLES NO DESARRROLLADAS</v>
          </cell>
          <cell r="Q22507" t="str">
            <v>POSIBLES NO DESARRROLLADAS2012</v>
          </cell>
        </row>
        <row r="22508">
          <cell r="I22508">
            <v>6.6165168767201604E-2</v>
          </cell>
          <cell r="J22508">
            <v>6.6165168767201604E-2</v>
          </cell>
          <cell r="K22508">
            <v>1.9849550630160483E-2</v>
          </cell>
          <cell r="L22508">
            <v>1.9849550630160483E-2</v>
          </cell>
          <cell r="P22508" t="str">
            <v>POSIBLES NO DESARRROLLADAS</v>
          </cell>
          <cell r="Q22508" t="str">
            <v>POSIBLES NO DESARRROLLADAS2012</v>
          </cell>
        </row>
        <row r="22509">
          <cell r="I22509">
            <v>0.17695383545339019</v>
          </cell>
          <cell r="J22509">
            <v>0.17695383545339019</v>
          </cell>
          <cell r="K22509">
            <v>5.3086150636017057E-2</v>
          </cell>
          <cell r="L22509">
            <v>5.3086150636017057E-2</v>
          </cell>
          <cell r="P22509" t="str">
            <v>POSIBLES NO DESARRROLLADAS</v>
          </cell>
          <cell r="Q22509" t="str">
            <v>POSIBLES NO DESARRROLLADAS2012</v>
          </cell>
        </row>
        <row r="22510">
          <cell r="I22510">
            <v>0.50449913660086332</v>
          </cell>
          <cell r="J22510">
            <v>0.50449913660086332</v>
          </cell>
          <cell r="K22510">
            <v>0.151349740980259</v>
          </cell>
          <cell r="L22510">
            <v>0.151349740980259</v>
          </cell>
          <cell r="P22510" t="str">
            <v>POSIBLES NO DESARRROLLADAS</v>
          </cell>
          <cell r="Q22510" t="str">
            <v>POSIBLES NO DESARRROLLADAS2012</v>
          </cell>
        </row>
        <row r="22511">
          <cell r="I22511">
            <v>0.73870027316306675</v>
          </cell>
          <cell r="J22511">
            <v>0.73870027316306675</v>
          </cell>
          <cell r="K22511">
            <v>0.22161008194892004</v>
          </cell>
          <cell r="L22511">
            <v>0.22161008194892004</v>
          </cell>
          <cell r="P22511" t="str">
            <v>POSIBLES NO DESARRROLLADAS</v>
          </cell>
          <cell r="Q22511" t="str">
            <v>POSIBLES NO DESARRROLLADAS2013</v>
          </cell>
        </row>
        <row r="22512">
          <cell r="I22512">
            <v>0.6672131499537387</v>
          </cell>
          <cell r="J22512">
            <v>0.6672131499537387</v>
          </cell>
          <cell r="K22512">
            <v>0.20016394498612161</v>
          </cell>
          <cell r="L22512">
            <v>0.20016394498612161</v>
          </cell>
          <cell r="P22512" t="str">
            <v>POSIBLES NO DESARRROLLADAS</v>
          </cell>
          <cell r="Q22512" t="str">
            <v>POSIBLES NO DESARRROLLADAS2013</v>
          </cell>
        </row>
        <row r="22513">
          <cell r="I22513">
            <v>0.73870027316306675</v>
          </cell>
          <cell r="J22513">
            <v>0.73870027316306675</v>
          </cell>
          <cell r="K22513">
            <v>0.22161008194892004</v>
          </cell>
          <cell r="L22513">
            <v>0.22161008194892004</v>
          </cell>
          <cell r="P22513" t="str">
            <v>POSIBLES NO DESARRROLLADAS</v>
          </cell>
          <cell r="Q22513" t="str">
            <v>POSIBLES NO DESARRROLLADAS2013</v>
          </cell>
        </row>
        <row r="22514">
          <cell r="I22514">
            <v>0.71487123209329251</v>
          </cell>
          <cell r="J22514">
            <v>0.71487123209329251</v>
          </cell>
          <cell r="K22514">
            <v>0.21446136962798773</v>
          </cell>
          <cell r="L22514">
            <v>0.21446136962798773</v>
          </cell>
          <cell r="P22514" t="str">
            <v>POSIBLES NO DESARRROLLADAS</v>
          </cell>
          <cell r="Q22514" t="str">
            <v>POSIBLES NO DESARRROLLADAS2013</v>
          </cell>
        </row>
        <row r="22515">
          <cell r="I22515">
            <v>0.73870027316306675</v>
          </cell>
          <cell r="J22515">
            <v>0.73870027316306675</v>
          </cell>
          <cell r="K22515">
            <v>0.22161008194892004</v>
          </cell>
          <cell r="L22515">
            <v>0.22161008194892004</v>
          </cell>
          <cell r="P22515" t="str">
            <v>POSIBLES NO DESARRROLLADAS</v>
          </cell>
          <cell r="Q22515" t="str">
            <v>POSIBLES NO DESARRROLLADAS2013</v>
          </cell>
        </row>
        <row r="22516">
          <cell r="I22516">
            <v>0.71487123209329251</v>
          </cell>
          <cell r="J22516">
            <v>0.71487123209329251</v>
          </cell>
          <cell r="K22516">
            <v>0.21446136962798773</v>
          </cell>
          <cell r="L22516">
            <v>0.21446136962798773</v>
          </cell>
          <cell r="P22516" t="str">
            <v>POSIBLES NO DESARRROLLADAS</v>
          </cell>
          <cell r="Q22516" t="str">
            <v>POSIBLES NO DESARRROLLADAS2013</v>
          </cell>
        </row>
        <row r="22517">
          <cell r="I22517">
            <v>0.73870027316306675</v>
          </cell>
          <cell r="J22517">
            <v>0.73870027316306675</v>
          </cell>
          <cell r="K22517">
            <v>0.22161008194892004</v>
          </cell>
          <cell r="L22517">
            <v>0.22161008194892004</v>
          </cell>
          <cell r="P22517" t="str">
            <v>POSIBLES NO DESARRROLLADAS</v>
          </cell>
          <cell r="Q22517" t="str">
            <v>POSIBLES NO DESARRROLLADAS2013</v>
          </cell>
        </row>
        <row r="22518">
          <cell r="I22518">
            <v>0.73870027316306675</v>
          </cell>
          <cell r="J22518">
            <v>0.73870027316306675</v>
          </cell>
          <cell r="K22518">
            <v>0.22161008194892004</v>
          </cell>
          <cell r="L22518">
            <v>0.22161008194892004</v>
          </cell>
          <cell r="P22518" t="str">
            <v>POSIBLES NO DESARRROLLADAS</v>
          </cell>
          <cell r="Q22518" t="str">
            <v>POSIBLES NO DESARRROLLADAS2013</v>
          </cell>
        </row>
        <row r="22519">
          <cell r="I22519">
            <v>0.71487123209329251</v>
          </cell>
          <cell r="J22519">
            <v>0.71487123209329251</v>
          </cell>
          <cell r="K22519">
            <v>0.21446136962798773</v>
          </cell>
          <cell r="L22519">
            <v>0.21446136962798773</v>
          </cell>
          <cell r="P22519" t="str">
            <v>POSIBLES NO DESARRROLLADAS</v>
          </cell>
          <cell r="Q22519" t="str">
            <v>POSIBLES NO DESARRROLLADAS2013</v>
          </cell>
        </row>
        <row r="22520">
          <cell r="I22520">
            <v>0.73870027316306675</v>
          </cell>
          <cell r="J22520">
            <v>0.73870027316306675</v>
          </cell>
          <cell r="K22520">
            <v>0.22161008194892004</v>
          </cell>
          <cell r="L22520">
            <v>0.22161008194892004</v>
          </cell>
          <cell r="P22520" t="str">
            <v>POSIBLES NO DESARRROLLADAS</v>
          </cell>
          <cell r="Q22520" t="str">
            <v>POSIBLES NO DESARRROLLADAS2013</v>
          </cell>
        </row>
        <row r="22521">
          <cell r="I22521">
            <v>0.71487123209329251</v>
          </cell>
          <cell r="J22521">
            <v>0.71487123209329251</v>
          </cell>
          <cell r="K22521">
            <v>0.21446136962798773</v>
          </cell>
          <cell r="L22521">
            <v>0.21446136962798773</v>
          </cell>
          <cell r="P22521" t="str">
            <v>POSIBLES NO DESARRROLLADAS</v>
          </cell>
          <cell r="Q22521" t="str">
            <v>POSIBLES NO DESARRROLLADAS2013</v>
          </cell>
        </row>
        <row r="22522">
          <cell r="I22522">
            <v>0.73870027316306675</v>
          </cell>
          <cell r="J22522">
            <v>0.73870027316306675</v>
          </cell>
          <cell r="K22522">
            <v>0.22161008194892004</v>
          </cell>
          <cell r="L22522">
            <v>0.22161008194892004</v>
          </cell>
          <cell r="P22522" t="str">
            <v>POSIBLES NO DESARRROLLADAS</v>
          </cell>
          <cell r="Q22522" t="str">
            <v>POSIBLES NO DESARRROLLADAS2013</v>
          </cell>
        </row>
        <row r="22523">
          <cell r="I22523">
            <v>0.73870027316306675</v>
          </cell>
          <cell r="J22523">
            <v>0.73870027316306675</v>
          </cell>
          <cell r="K22523">
            <v>0.22161008194892004</v>
          </cell>
          <cell r="L22523">
            <v>0.22161008194892004</v>
          </cell>
          <cell r="P22523" t="str">
            <v>POSIBLES NO DESARRROLLADAS</v>
          </cell>
          <cell r="Q22523" t="str">
            <v>POSIBLES NO DESARRROLLADAS2014</v>
          </cell>
        </row>
        <row r="22524">
          <cell r="I22524">
            <v>0.6672131499537387</v>
          </cell>
          <cell r="J22524">
            <v>0.6672131499537387</v>
          </cell>
          <cell r="K22524">
            <v>0.20016394498612161</v>
          </cell>
          <cell r="L22524">
            <v>0.20016394498612161</v>
          </cell>
          <cell r="P22524" t="str">
            <v>POSIBLES NO DESARRROLLADAS</v>
          </cell>
          <cell r="Q22524" t="str">
            <v>POSIBLES NO DESARRROLLADAS2014</v>
          </cell>
        </row>
        <row r="22525">
          <cell r="I22525">
            <v>0.73870027316306675</v>
          </cell>
          <cell r="J22525">
            <v>0.73870027316306675</v>
          </cell>
          <cell r="K22525">
            <v>0.22161008194892004</v>
          </cell>
          <cell r="L22525">
            <v>0.22161008194892004</v>
          </cell>
          <cell r="P22525" t="str">
            <v>POSIBLES NO DESARRROLLADAS</v>
          </cell>
          <cell r="Q22525" t="str">
            <v>POSIBLES NO DESARRROLLADAS2014</v>
          </cell>
        </row>
        <row r="22526">
          <cell r="I22526">
            <v>0.71487123209329251</v>
          </cell>
          <cell r="J22526">
            <v>0.71487123209329251</v>
          </cell>
          <cell r="K22526">
            <v>0.21446136962798773</v>
          </cell>
          <cell r="L22526">
            <v>0.21446136962798773</v>
          </cell>
          <cell r="P22526" t="str">
            <v>POSIBLES NO DESARRROLLADAS</v>
          </cell>
          <cell r="Q22526" t="str">
            <v>POSIBLES NO DESARRROLLADAS2014</v>
          </cell>
        </row>
        <row r="22527">
          <cell r="I22527">
            <v>0.73870027316306675</v>
          </cell>
          <cell r="J22527">
            <v>0.73870027316306675</v>
          </cell>
          <cell r="K22527">
            <v>0.22161008194892004</v>
          </cell>
          <cell r="L22527">
            <v>0.22161008194892004</v>
          </cell>
          <cell r="P22527" t="str">
            <v>POSIBLES NO DESARRROLLADAS</v>
          </cell>
          <cell r="Q22527" t="str">
            <v>POSIBLES NO DESARRROLLADAS2014</v>
          </cell>
        </row>
        <row r="22528">
          <cell r="I22528">
            <v>0.71481925945490055</v>
          </cell>
          <cell r="J22528">
            <v>0.71481925945490055</v>
          </cell>
          <cell r="K22528">
            <v>0.21444577783647017</v>
          </cell>
          <cell r="L22528">
            <v>0.21444577783647017</v>
          </cell>
          <cell r="P22528" t="str">
            <v>POSIBLES NO DESARRROLLADAS</v>
          </cell>
          <cell r="Q22528" t="str">
            <v>POSIBLES NO DESARRROLLADAS2014</v>
          </cell>
        </row>
        <row r="22529">
          <cell r="I22529">
            <v>0.73296734900461702</v>
          </cell>
          <cell r="J22529">
            <v>0.73296734900461702</v>
          </cell>
          <cell r="K22529">
            <v>0.21989020470138512</v>
          </cell>
          <cell r="L22529">
            <v>0.21989020470138512</v>
          </cell>
          <cell r="P22529" t="str">
            <v>POSIBLES NO DESARRROLLADAS</v>
          </cell>
          <cell r="Q22529" t="str">
            <v>POSIBLES NO DESARRROLLADAS2014</v>
          </cell>
        </row>
        <row r="22530">
          <cell r="I22530">
            <v>0.72378975386486877</v>
          </cell>
          <cell r="J22530">
            <v>0.72378975386486877</v>
          </cell>
          <cell r="K22530">
            <v>0.21713692615946065</v>
          </cell>
          <cell r="L22530">
            <v>0.21713692615946065</v>
          </cell>
          <cell r="P22530" t="str">
            <v>POSIBLES NO DESARRROLLADAS</v>
          </cell>
          <cell r="Q22530" t="str">
            <v>POSIBLES NO DESARRROLLADAS2014</v>
          </cell>
        </row>
        <row r="22531">
          <cell r="I22531">
            <v>0.69181165226749797</v>
          </cell>
          <cell r="J22531">
            <v>0.69181165226749797</v>
          </cell>
          <cell r="K22531">
            <v>0.20754349568024941</v>
          </cell>
          <cell r="L22531">
            <v>0.20754349568024941</v>
          </cell>
          <cell r="P22531" t="str">
            <v>POSIBLES NO DESARRROLLADAS</v>
          </cell>
          <cell r="Q22531" t="str">
            <v>POSIBLES NO DESARRROLLADAS2014</v>
          </cell>
        </row>
        <row r="22532">
          <cell r="I22532">
            <v>0.70606479435285874</v>
          </cell>
          <cell r="J22532">
            <v>0.70606479435285874</v>
          </cell>
          <cell r="K22532">
            <v>0.21181943830585759</v>
          </cell>
          <cell r="L22532">
            <v>0.21181943830585759</v>
          </cell>
          <cell r="P22532" t="str">
            <v>POSIBLES NO DESARRROLLADAS</v>
          </cell>
          <cell r="Q22532" t="str">
            <v>POSIBLES NO DESARRROLLADAS2014</v>
          </cell>
        </row>
        <row r="22533">
          <cell r="I22533">
            <v>0.67486980767670524</v>
          </cell>
          <cell r="J22533">
            <v>0.67486980767670524</v>
          </cell>
          <cell r="K22533">
            <v>0.20246094230301151</v>
          </cell>
          <cell r="L22533">
            <v>0.20246094230301151</v>
          </cell>
          <cell r="P22533" t="str">
            <v>POSIBLES NO DESARRROLLADAS</v>
          </cell>
          <cell r="Q22533" t="str">
            <v>POSIBLES NO DESARRROLLADAS2014</v>
          </cell>
        </row>
        <row r="22534">
          <cell r="I22534">
            <v>0.68877390314318643</v>
          </cell>
          <cell r="J22534">
            <v>0.68877390314318643</v>
          </cell>
          <cell r="K22534">
            <v>0.20663217094295594</v>
          </cell>
          <cell r="L22534">
            <v>0.20663217094295594</v>
          </cell>
          <cell r="P22534" t="str">
            <v>POSIBLES NO DESARRROLLADAS</v>
          </cell>
          <cell r="Q22534" t="str">
            <v>POSIBLES NO DESARRROLLADAS2014</v>
          </cell>
        </row>
        <row r="22535">
          <cell r="I22535">
            <v>0.68014966082943484</v>
          </cell>
          <cell r="J22535">
            <v>0.68014966082943484</v>
          </cell>
          <cell r="K22535">
            <v>0.20404489824883043</v>
          </cell>
          <cell r="L22535">
            <v>0.20404489824883043</v>
          </cell>
          <cell r="P22535" t="str">
            <v>POSIBLES NO DESARRROLLADAS</v>
          </cell>
          <cell r="Q22535" t="str">
            <v>POSIBLES NO DESARRROLLADAS2015</v>
          </cell>
        </row>
        <row r="22536">
          <cell r="I22536">
            <v>0.60700585468932877</v>
          </cell>
          <cell r="J22536">
            <v>0.60700585468932877</v>
          </cell>
          <cell r="K22536">
            <v>0.18210175640679865</v>
          </cell>
          <cell r="L22536">
            <v>0.18210175640679865</v>
          </cell>
          <cell r="P22536" t="str">
            <v>POSIBLES NO DESARRROLLADAS</v>
          </cell>
          <cell r="Q22536" t="str">
            <v>POSIBLES NO DESARRROLLADAS2015</v>
          </cell>
        </row>
        <row r="22537">
          <cell r="I22537">
            <v>0.66403299175903119</v>
          </cell>
          <cell r="J22537">
            <v>0.66403299175903119</v>
          </cell>
          <cell r="K22537">
            <v>0.19920989752770932</v>
          </cell>
          <cell r="L22537">
            <v>0.19920989752770932</v>
          </cell>
          <cell r="P22537" t="str">
            <v>POSIBLES NO DESARRROLLADAS</v>
          </cell>
          <cell r="Q22537" t="str">
            <v>POSIBLES NO DESARRROLLADAS2015</v>
          </cell>
        </row>
        <row r="22538">
          <cell r="I22538">
            <v>0.63469503227413926</v>
          </cell>
          <cell r="J22538">
            <v>0.63469503227413926</v>
          </cell>
          <cell r="K22538">
            <v>0.19040850968224179</v>
          </cell>
          <cell r="L22538">
            <v>0.19040850968224179</v>
          </cell>
          <cell r="P22538" t="str">
            <v>POSIBLES NO DESARRROLLADAS</v>
          </cell>
          <cell r="Q22538" t="str">
            <v>POSIBLES NO DESARRROLLADAS2015</v>
          </cell>
        </row>
        <row r="22539">
          <cell r="I22539">
            <v>0.64777142155758949</v>
          </cell>
          <cell r="J22539">
            <v>0.64777142155758949</v>
          </cell>
          <cell r="K22539">
            <v>0.19433142646727683</v>
          </cell>
          <cell r="L22539">
            <v>0.19433142646727683</v>
          </cell>
          <cell r="P22539" t="str">
            <v>POSIBLES NO DESARRROLLADAS</v>
          </cell>
          <cell r="Q22539" t="str">
            <v>POSIBLES NO DESARRROLLADAS2015</v>
          </cell>
        </row>
        <row r="22540">
          <cell r="I22540">
            <v>0.61915192229024663</v>
          </cell>
          <cell r="J22540">
            <v>0.61915192229024663</v>
          </cell>
          <cell r="K22540">
            <v>0.18574557668707398</v>
          </cell>
          <cell r="L22540">
            <v>0.18574557668707398</v>
          </cell>
          <cell r="P22540" t="str">
            <v>POSIBLES NO DESARRROLLADAS</v>
          </cell>
          <cell r="Q22540" t="str">
            <v>POSIBLES NO DESARRROLLADAS2015</v>
          </cell>
        </row>
        <row r="22541">
          <cell r="I22541">
            <v>0.63190808257159903</v>
          </cell>
          <cell r="J22541">
            <v>0.63190808257159903</v>
          </cell>
          <cell r="K22541">
            <v>0.1895724247714797</v>
          </cell>
          <cell r="L22541">
            <v>0.1895724247714797</v>
          </cell>
          <cell r="P22541" t="str">
            <v>POSIBLES NO DESARRROLLADAS</v>
          </cell>
          <cell r="Q22541" t="str">
            <v>POSIBLES NO DESARRROLLADAS2015</v>
          </cell>
        </row>
        <row r="22542">
          <cell r="I22542">
            <v>0.62399586580607447</v>
          </cell>
          <cell r="J22542">
            <v>0.62399586580607447</v>
          </cell>
          <cell r="K22542">
            <v>0.18719875974182229</v>
          </cell>
          <cell r="L22542">
            <v>0.18719875974182229</v>
          </cell>
          <cell r="P22542" t="str">
            <v>POSIBLES NO DESARRROLLADAS</v>
          </cell>
          <cell r="Q22542" t="str">
            <v>POSIBLES NO DESARRROLLADAS2015</v>
          </cell>
        </row>
        <row r="22543">
          <cell r="I22543">
            <v>0.59642680574886864</v>
          </cell>
          <cell r="J22543">
            <v>0.59642680574886864</v>
          </cell>
          <cell r="K22543">
            <v>0.17892804172466059</v>
          </cell>
          <cell r="L22543">
            <v>0.17892804172466059</v>
          </cell>
          <cell r="P22543" t="str">
            <v>POSIBLES NO DESARRROLLADAS</v>
          </cell>
          <cell r="Q22543" t="str">
            <v>POSIBLES NO DESARRROLLADAS2015</v>
          </cell>
        </row>
        <row r="22544">
          <cell r="I22544">
            <v>0.60871476877753328</v>
          </cell>
          <cell r="J22544">
            <v>0.60871476877753328</v>
          </cell>
          <cell r="K22544">
            <v>0.18261443063325999</v>
          </cell>
          <cell r="L22544">
            <v>0.18261443063325999</v>
          </cell>
          <cell r="P22544" t="str">
            <v>POSIBLES NO DESARRROLLADAS</v>
          </cell>
          <cell r="Q22544" t="str">
            <v>POSIBLES NO DESARRROLLADAS2015</v>
          </cell>
        </row>
        <row r="22545">
          <cell r="I22545">
            <v>0.58182085018329655</v>
          </cell>
          <cell r="J22545">
            <v>0.58182085018329655</v>
          </cell>
          <cell r="K22545">
            <v>0.17454625505498897</v>
          </cell>
          <cell r="L22545">
            <v>0.17454625505498897</v>
          </cell>
          <cell r="P22545" t="str">
            <v>POSIBLES NO DESARRROLLADAS</v>
          </cell>
          <cell r="Q22545" t="str">
            <v>POSIBLES NO DESARRROLLADAS2015</v>
          </cell>
        </row>
        <row r="22546">
          <cell r="I22546">
            <v>0.5938078920590727</v>
          </cell>
          <cell r="J22546">
            <v>0.5938078920590727</v>
          </cell>
          <cell r="K22546">
            <v>0.17814236761772181</v>
          </cell>
          <cell r="L22546">
            <v>0.17814236761772181</v>
          </cell>
          <cell r="P22546" t="str">
            <v>POSIBLES NO DESARRROLLADAS</v>
          </cell>
          <cell r="Q22546" t="str">
            <v>POSIBLES NO DESARRROLLADAS2015</v>
          </cell>
        </row>
        <row r="22547">
          <cell r="I22547">
            <v>0.58637273354689134</v>
          </cell>
          <cell r="J22547">
            <v>0.58637273354689134</v>
          </cell>
          <cell r="K22547">
            <v>0.17591182006406739</v>
          </cell>
          <cell r="L22547">
            <v>0.17591182006406739</v>
          </cell>
          <cell r="P22547" t="str">
            <v>POSIBLES NO DESARRROLLADAS</v>
          </cell>
          <cell r="Q22547" t="str">
            <v>POSIBLES NO DESARRROLLADAS2016</v>
          </cell>
        </row>
        <row r="22548">
          <cell r="I22548">
            <v>0.54189361910469513</v>
          </cell>
          <cell r="J22548">
            <v>0.54189361910469513</v>
          </cell>
          <cell r="K22548">
            <v>0.16256808573140855</v>
          </cell>
          <cell r="L22548">
            <v>0.16256808573140855</v>
          </cell>
          <cell r="P22548" t="str">
            <v>POSIBLES NO DESARRROLLADAS</v>
          </cell>
          <cell r="Q22548" t="str">
            <v>POSIBLES NO DESARRROLLADAS2016</v>
          </cell>
        </row>
        <row r="22549">
          <cell r="I22549">
            <v>0.5722455397387628</v>
          </cell>
          <cell r="J22549">
            <v>0.5722455397387628</v>
          </cell>
          <cell r="K22549">
            <v>0.17167366192162878</v>
          </cell>
          <cell r="L22549">
            <v>0.17167366192162878</v>
          </cell>
          <cell r="P22549" t="str">
            <v>POSIBLES NO DESARRROLLADAS</v>
          </cell>
          <cell r="Q22549" t="str">
            <v>POSIBLES NO DESARRROLLADAS2016</v>
          </cell>
        </row>
        <row r="22550">
          <cell r="I22550">
            <v>0.54696288561067008</v>
          </cell>
          <cell r="J22550">
            <v>0.54696288561067008</v>
          </cell>
          <cell r="K22550">
            <v>0.164088865683201</v>
          </cell>
          <cell r="L22550">
            <v>0.164088865683201</v>
          </cell>
          <cell r="P22550" t="str">
            <v>POSIBLES NO DESARRROLLADAS</v>
          </cell>
          <cell r="Q22550" t="str">
            <v>POSIBLES NO DESARRROLLADAS2016</v>
          </cell>
        </row>
        <row r="22551">
          <cell r="I22551">
            <v>0.55823176160963039</v>
          </cell>
          <cell r="J22551">
            <v>0.55823176160963039</v>
          </cell>
          <cell r="K22551">
            <v>0.16746952848288915</v>
          </cell>
          <cell r="L22551">
            <v>0.16746952848288915</v>
          </cell>
          <cell r="P22551" t="str">
            <v>POSIBLES NO DESARRROLLADAS</v>
          </cell>
          <cell r="Q22551" t="str">
            <v>POSIBLES NO DESARRROLLADAS2016</v>
          </cell>
        </row>
        <row r="22552">
          <cell r="I22552">
            <v>0.53356825692154353</v>
          </cell>
          <cell r="J22552">
            <v>0.53356825692154353</v>
          </cell>
          <cell r="K22552">
            <v>0.16007047707646307</v>
          </cell>
          <cell r="L22552">
            <v>0.16007047707646307</v>
          </cell>
          <cell r="P22552" t="str">
            <v>POSIBLES NO DESARRROLLADAS</v>
          </cell>
          <cell r="Q22552" t="str">
            <v>POSIBLES NO DESARRROLLADAS2016</v>
          </cell>
        </row>
        <row r="22553">
          <cell r="I22553">
            <v>0.54456116829158308</v>
          </cell>
          <cell r="J22553">
            <v>0.54456116829158308</v>
          </cell>
          <cell r="K22553">
            <v>0.16336835048747492</v>
          </cell>
          <cell r="L22553">
            <v>0.16336835048747492</v>
          </cell>
          <cell r="P22553" t="str">
            <v>POSIBLES NO DESARRROLLADAS</v>
          </cell>
          <cell r="Q22553" t="str">
            <v>POSIBLES NO DESARRROLLADAS2016</v>
          </cell>
        </row>
        <row r="22554">
          <cell r="I22554">
            <v>0.5377426354630882</v>
          </cell>
          <cell r="J22554">
            <v>0.5377426354630882</v>
          </cell>
          <cell r="K22554">
            <v>0.16132279063892646</v>
          </cell>
          <cell r="L22554">
            <v>0.16132279063892646</v>
          </cell>
          <cell r="P22554" t="str">
            <v>POSIBLES NO DESARRROLLADAS</v>
          </cell>
          <cell r="Q22554" t="str">
            <v>POSIBLES NO DESARRROLLADAS2016</v>
          </cell>
        </row>
        <row r="22555">
          <cell r="I22555">
            <v>0.51398437066553893</v>
          </cell>
          <cell r="J22555">
            <v>0.51398437066553893</v>
          </cell>
          <cell r="K22555">
            <v>0.15419531119966168</v>
          </cell>
          <cell r="L22555">
            <v>0.15419531119966168</v>
          </cell>
          <cell r="P22555" t="str">
            <v>POSIBLES NO DESARRROLLADAS</v>
          </cell>
          <cell r="Q22555" t="str">
            <v>POSIBLES NO DESARRROLLADAS2016</v>
          </cell>
        </row>
        <row r="22556">
          <cell r="I22556">
            <v>0.52457380239993623</v>
          </cell>
          <cell r="J22556">
            <v>0.52457380239993623</v>
          </cell>
          <cell r="K22556">
            <v>0.15737214071998085</v>
          </cell>
          <cell r="L22556">
            <v>0.15737214071998085</v>
          </cell>
          <cell r="P22556" t="str">
            <v>POSIBLES NO DESARRROLLADAS</v>
          </cell>
          <cell r="Q22556" t="str">
            <v>POSIBLES NO DESARRROLLADAS2016</v>
          </cell>
        </row>
        <row r="22557">
          <cell r="I22557">
            <v>0.50139735611993241</v>
          </cell>
          <cell r="J22557">
            <v>0.50139735611993241</v>
          </cell>
          <cell r="K22557">
            <v>0.15041920683597973</v>
          </cell>
          <cell r="L22557">
            <v>0.15041920683597973</v>
          </cell>
          <cell r="P22557" t="str">
            <v>POSIBLES NO DESARRROLLADAS</v>
          </cell>
          <cell r="Q22557" t="str">
            <v>POSIBLES NO DESARRROLLADAS2016</v>
          </cell>
        </row>
        <row r="22558">
          <cell r="I22558">
            <v>0.51172746220383913</v>
          </cell>
          <cell r="J22558">
            <v>0.51172746220383913</v>
          </cell>
          <cell r="K22558">
            <v>0.15351823866115175</v>
          </cell>
          <cell r="L22558">
            <v>0.15351823866115175</v>
          </cell>
          <cell r="P22558" t="str">
            <v>POSIBLES NO DESARRROLLADAS</v>
          </cell>
          <cell r="Q22558" t="str">
            <v>POSIBLES NO DESARRROLLADAS2016</v>
          </cell>
        </row>
        <row r="22559">
          <cell r="I22559">
            <v>0.50532004517991602</v>
          </cell>
          <cell r="J22559">
            <v>0.50532004517991602</v>
          </cell>
          <cell r="K22559">
            <v>0.15159601355397481</v>
          </cell>
          <cell r="L22559">
            <v>0.15159601355397481</v>
          </cell>
          <cell r="P22559" t="str">
            <v>POSIBLES NO DESARRROLLADAS</v>
          </cell>
          <cell r="Q22559" t="str">
            <v>POSIBLES NO DESARRROLLADAS2017</v>
          </cell>
        </row>
        <row r="22560">
          <cell r="I22560">
            <v>0.45097754741510104</v>
          </cell>
          <cell r="J22560">
            <v>0.45097754741510104</v>
          </cell>
          <cell r="K22560">
            <v>0.13529326422453031</v>
          </cell>
          <cell r="L22560">
            <v>0.13529326422453031</v>
          </cell>
          <cell r="P22560" t="str">
            <v>POSIBLES NO DESARRROLLADAS</v>
          </cell>
          <cell r="Q22560" t="str">
            <v>POSIBLES NO DESARRROLLADAS2017</v>
          </cell>
        </row>
        <row r="22561">
          <cell r="I22561">
            <v>0.4933460982505336</v>
          </cell>
          <cell r="J22561">
            <v>0.4933460982505336</v>
          </cell>
          <cell r="K22561">
            <v>0.14800382947516008</v>
          </cell>
          <cell r="L22561">
            <v>0.14800382947516008</v>
          </cell>
          <cell r="P22561" t="str">
            <v>POSIBLES NO DESARRROLLADAS</v>
          </cell>
          <cell r="Q22561" t="str">
            <v>POSIBLES NO DESARRROLLADAS2017</v>
          </cell>
        </row>
        <row r="22562">
          <cell r="I22562">
            <v>0.47154933811641797</v>
          </cell>
          <cell r="J22562">
            <v>0.47154933811641797</v>
          </cell>
          <cell r="K22562">
            <v>0.14146480143492537</v>
          </cell>
          <cell r="L22562">
            <v>0.14146480143492537</v>
          </cell>
          <cell r="P22562" t="str">
            <v>POSIBLES NO DESARRROLLADAS</v>
          </cell>
          <cell r="Q22562" t="str">
            <v>POSIBLES NO DESARRROLLADAS2017</v>
          </cell>
        </row>
        <row r="22563">
          <cell r="I22563">
            <v>0.48126449641767466</v>
          </cell>
          <cell r="J22563">
            <v>0.48126449641767466</v>
          </cell>
          <cell r="K22563">
            <v>0.14437934892530241</v>
          </cell>
          <cell r="L22563">
            <v>0.14437934892530241</v>
          </cell>
          <cell r="P22563" t="str">
            <v>POSIBLES NO DESARRROLLADAS</v>
          </cell>
          <cell r="Q22563" t="str">
            <v>POSIBLES NO DESARRROLLADAS2017</v>
          </cell>
        </row>
        <row r="22564">
          <cell r="I22564">
            <v>0.46000151931766198</v>
          </cell>
          <cell r="J22564">
            <v>0.46000151931766198</v>
          </cell>
          <cell r="K22564">
            <v>0.13800045579529857</v>
          </cell>
          <cell r="L22564">
            <v>0.13800045579529857</v>
          </cell>
          <cell r="P22564" t="str">
            <v>POSIBLES NO DESARRROLLADAS</v>
          </cell>
          <cell r="Q22564" t="str">
            <v>POSIBLES NO DESARRROLLADAS2017</v>
          </cell>
        </row>
        <row r="22565">
          <cell r="I22565">
            <v>0.46947876213776962</v>
          </cell>
          <cell r="J22565">
            <v>0.46947876213776962</v>
          </cell>
          <cell r="K22565">
            <v>0.1408436286413309</v>
          </cell>
          <cell r="L22565">
            <v>0.1408436286413309</v>
          </cell>
          <cell r="P22565" t="str">
            <v>POSIBLES NO DESARRROLLADAS</v>
          </cell>
          <cell r="Q22565" t="str">
            <v>POSIBLES NO DESARRROLLADAS2017</v>
          </cell>
        </row>
        <row r="22566">
          <cell r="I22566">
            <v>0.46360034748332707</v>
          </cell>
          <cell r="J22566">
            <v>0.46360034748332707</v>
          </cell>
          <cell r="K22566">
            <v>0.13908010424499812</v>
          </cell>
          <cell r="L22566">
            <v>0.13908010424499812</v>
          </cell>
          <cell r="P22566" t="str">
            <v>POSIBLES NO DESARRROLLADAS</v>
          </cell>
          <cell r="Q22566" t="str">
            <v>POSIBLES NO DESARRROLLADAS2017</v>
          </cell>
        </row>
        <row r="22567">
          <cell r="I22567">
            <v>0.44311779860331835</v>
          </cell>
          <cell r="J22567">
            <v>0.44311779860331835</v>
          </cell>
          <cell r="K22567">
            <v>0.13293533958099552</v>
          </cell>
          <cell r="L22567">
            <v>0.13293533958099552</v>
          </cell>
          <cell r="P22567" t="str">
            <v>POSIBLES NO DESARRROLLADAS</v>
          </cell>
          <cell r="Q22567" t="str">
            <v>POSIBLES NO DESARRROLLADAS2017</v>
          </cell>
        </row>
        <row r="22568">
          <cell r="I22568">
            <v>0.45224719230945004</v>
          </cell>
          <cell r="J22568">
            <v>0.45224719230945004</v>
          </cell>
          <cell r="K22568">
            <v>0.135674157692835</v>
          </cell>
          <cell r="L22568">
            <v>0.135674157692835</v>
          </cell>
          <cell r="P22568" t="str">
            <v>POSIBLES NO DESARRROLLADAS</v>
          </cell>
          <cell r="Q22568" t="str">
            <v>POSIBLES NO DESARRROLLADAS2017</v>
          </cell>
        </row>
        <row r="22569">
          <cell r="I22569">
            <v>0.43226624261297436</v>
          </cell>
          <cell r="J22569">
            <v>0.43226624261297436</v>
          </cell>
          <cell r="K22569">
            <v>0.12967987278389234</v>
          </cell>
          <cell r="L22569">
            <v>0.12967987278389234</v>
          </cell>
          <cell r="P22569" t="str">
            <v>POSIBLES NO DESARRROLLADAS</v>
          </cell>
          <cell r="Q22569" t="str">
            <v>POSIBLES NO DESARRROLLADAS2017</v>
          </cell>
        </row>
        <row r="22570">
          <cell r="I22570">
            <v>0.44117206568558692</v>
          </cell>
          <cell r="J22570">
            <v>0.44117206568558692</v>
          </cell>
          <cell r="K22570">
            <v>0.13235161970567608</v>
          </cell>
          <cell r="L22570">
            <v>0.13235161970567608</v>
          </cell>
          <cell r="P22570" t="str">
            <v>POSIBLES NO DESARRROLLADAS</v>
          </cell>
          <cell r="Q22570" t="str">
            <v>POSIBLES NO DESARRROLLADAS2017</v>
          </cell>
        </row>
        <row r="22571">
          <cell r="I22571">
            <v>0.43564808346275335</v>
          </cell>
          <cell r="J22571">
            <v>0.43564808346275335</v>
          </cell>
          <cell r="K22571">
            <v>0.130694425038826</v>
          </cell>
          <cell r="L22571">
            <v>0.130694425038826</v>
          </cell>
          <cell r="P22571" t="str">
            <v>POSIBLES NO DESARRROLLADAS</v>
          </cell>
          <cell r="Q22571" t="str">
            <v>POSIBLES NO DESARRROLLADAS2018</v>
          </cell>
        </row>
        <row r="22572">
          <cell r="I22572">
            <v>0.38879816086886254</v>
          </cell>
          <cell r="J22572">
            <v>0.38879816086886254</v>
          </cell>
          <cell r="K22572">
            <v>0.11663944826065875</v>
          </cell>
          <cell r="L22572">
            <v>0.11663944826065875</v>
          </cell>
          <cell r="P22572" t="str">
            <v>POSIBLES NO DESARRROLLADAS</v>
          </cell>
          <cell r="Q22572" t="str">
            <v>POSIBLES NO DESARRROLLADAS2018</v>
          </cell>
        </row>
        <row r="22573">
          <cell r="I22573">
            <v>0.42532506722575536</v>
          </cell>
          <cell r="J22573">
            <v>0.42532506722575536</v>
          </cell>
          <cell r="K22573">
            <v>0.1275975201677266</v>
          </cell>
          <cell r="L22573">
            <v>0.1275975201677266</v>
          </cell>
          <cell r="P22573" t="str">
            <v>POSIBLES NO DESARRROLLADAS</v>
          </cell>
          <cell r="Q22573" t="str">
            <v>POSIBLES NO DESARRROLLADAS2018</v>
          </cell>
        </row>
        <row r="22574">
          <cell r="I22574">
            <v>0.40653357682537378</v>
          </cell>
          <cell r="J22574">
            <v>0.40653357682537378</v>
          </cell>
          <cell r="K22574">
            <v>0.12196007304761214</v>
          </cell>
          <cell r="L22574">
            <v>0.12196007304761214</v>
          </cell>
          <cell r="P22574" t="str">
            <v>POSIBLES NO DESARRROLLADAS</v>
          </cell>
          <cell r="Q22574" t="str">
            <v>POSIBLES NO DESARRROLLADAS2018</v>
          </cell>
        </row>
        <row r="22575">
          <cell r="I22575">
            <v>0.41490923920972889</v>
          </cell>
          <cell r="J22575">
            <v>0.41490923920972889</v>
          </cell>
          <cell r="K22575">
            <v>0.12447277176291867</v>
          </cell>
          <cell r="L22575">
            <v>0.12447277176291867</v>
          </cell>
          <cell r="P22575" t="str">
            <v>POSIBLES NO DESARRROLLADAS</v>
          </cell>
          <cell r="Q22575" t="str">
            <v>POSIBLES NO DESARRROLLADAS2018</v>
          </cell>
        </row>
        <row r="22576">
          <cell r="I22576">
            <v>0.39657793549302223</v>
          </cell>
          <cell r="J22576">
            <v>0.39657793549302223</v>
          </cell>
          <cell r="K22576">
            <v>0.11897338064790666</v>
          </cell>
          <cell r="L22576">
            <v>0.11897338064790666</v>
          </cell>
          <cell r="P22576" t="str">
            <v>POSIBLES NO DESARRROLLADAS</v>
          </cell>
          <cell r="Q22576" t="str">
            <v>POSIBLES NO DESARRROLLADAS2018</v>
          </cell>
        </row>
        <row r="22577">
          <cell r="I22577">
            <v>0.40474848544542369</v>
          </cell>
          <cell r="J22577">
            <v>0.40474848544542369</v>
          </cell>
          <cell r="K22577">
            <v>0.12142454563362709</v>
          </cell>
          <cell r="L22577">
            <v>0.12142454563362709</v>
          </cell>
          <cell r="P22577" t="str">
            <v>POSIBLES NO DESARRROLLADAS</v>
          </cell>
          <cell r="Q22577" t="str">
            <v>POSIBLES NO DESARRROLLADAS2018</v>
          </cell>
        </row>
        <row r="22578">
          <cell r="I22578">
            <v>0.3996805683848787</v>
          </cell>
          <cell r="J22578">
            <v>0.3996805683848787</v>
          </cell>
          <cell r="K22578">
            <v>0.11990417051546358</v>
          </cell>
          <cell r="L22578">
            <v>0.11990417051546358</v>
          </cell>
          <cell r="P22578" t="str">
            <v>POSIBLES NO DESARRROLLADAS</v>
          </cell>
          <cell r="Q22578" t="str">
            <v>POSIBLES NO DESARRROLLADAS2018</v>
          </cell>
        </row>
        <row r="22579">
          <cell r="I22579">
            <v>0.38202208986392994</v>
          </cell>
          <cell r="J22579">
            <v>0.38202208986392994</v>
          </cell>
          <cell r="K22579">
            <v>0.11460662695917898</v>
          </cell>
          <cell r="L22579">
            <v>0.11460662695917898</v>
          </cell>
          <cell r="P22579" t="str">
            <v>POSIBLES NO DESARRROLLADAS</v>
          </cell>
          <cell r="Q22579" t="str">
            <v>POSIBLES NO DESARRROLLADAS2018</v>
          </cell>
        </row>
        <row r="22580">
          <cell r="I22580">
            <v>0.38989275106011534</v>
          </cell>
          <cell r="J22580">
            <v>0.38989275106011534</v>
          </cell>
          <cell r="K22580">
            <v>0.1169678253180346</v>
          </cell>
          <cell r="L22580">
            <v>0.1169678253180346</v>
          </cell>
          <cell r="P22580" t="str">
            <v>POSIBLES NO DESARRROLLADAS</v>
          </cell>
          <cell r="Q22580" t="str">
            <v>POSIBLES NO DESARRROLLADAS2018</v>
          </cell>
        </row>
        <row r="22581">
          <cell r="I22581">
            <v>0.37266671278187435</v>
          </cell>
          <cell r="J22581">
            <v>0.37266671278187435</v>
          </cell>
          <cell r="K22581">
            <v>0.1118000138345623</v>
          </cell>
          <cell r="L22581">
            <v>0.1118000138345623</v>
          </cell>
          <cell r="P22581" t="str">
            <v>POSIBLES NO DESARRROLLADAS</v>
          </cell>
          <cell r="Q22581" t="str">
            <v>POSIBLES NO DESARRROLLADAS2018</v>
          </cell>
        </row>
        <row r="22582">
          <cell r="I22582">
            <v>0.38034462857059753</v>
          </cell>
          <cell r="J22582">
            <v>0.38034462857059753</v>
          </cell>
          <cell r="K22582">
            <v>0.11410338857117924</v>
          </cell>
          <cell r="L22582">
            <v>0.11410338857117924</v>
          </cell>
          <cell r="P22582" t="str">
            <v>POSIBLES NO DESARRROLLADAS</v>
          </cell>
          <cell r="Q22582" t="str">
            <v>POSIBLES NO DESARRROLLADAS2018</v>
          </cell>
        </row>
        <row r="22583">
          <cell r="I22583">
            <v>0.37558227589644688</v>
          </cell>
          <cell r="J22583">
            <v>0.37558227589644688</v>
          </cell>
          <cell r="K22583">
            <v>0.11267468276893407</v>
          </cell>
          <cell r="L22583">
            <v>0.11267468276893407</v>
          </cell>
          <cell r="P22583" t="str">
            <v>POSIBLES NO DESARRROLLADAS</v>
          </cell>
          <cell r="Q22583" t="str">
            <v>POSIBLES NO DESARRROLLADAS2019</v>
          </cell>
        </row>
        <row r="22584">
          <cell r="I22584">
            <v>0.33519187543026069</v>
          </cell>
          <cell r="J22584">
            <v>0.33519187543026069</v>
          </cell>
          <cell r="K22584">
            <v>0.10055756262907821</v>
          </cell>
          <cell r="L22584">
            <v>0.10055756262907821</v>
          </cell>
          <cell r="P22584" t="str">
            <v>POSIBLES NO DESARRROLLADAS</v>
          </cell>
          <cell r="Q22584" t="str">
            <v>POSIBLES NO DESARRROLLADAS2019</v>
          </cell>
        </row>
        <row r="22585">
          <cell r="I22585">
            <v>0.36668256514461989</v>
          </cell>
          <cell r="J22585">
            <v>0.36668256514461989</v>
          </cell>
          <cell r="K22585">
            <v>0.11000476954338598</v>
          </cell>
          <cell r="L22585">
            <v>0.11000476954338598</v>
          </cell>
          <cell r="P22585" t="str">
            <v>POSIBLES NO DESARRROLLADAS</v>
          </cell>
          <cell r="Q22585" t="str">
            <v>POSIBLES NO DESARRROLLADAS2019</v>
          </cell>
        </row>
        <row r="22586">
          <cell r="I22586">
            <v>0.35048198720114693</v>
          </cell>
          <cell r="J22586">
            <v>0.35048198720114693</v>
          </cell>
          <cell r="K22586">
            <v>0.10514459616034409</v>
          </cell>
          <cell r="L22586">
            <v>0.10514459616034409</v>
          </cell>
          <cell r="P22586" t="str">
            <v>POSIBLES NO DESARRROLLADAS</v>
          </cell>
          <cell r="Q22586" t="str">
            <v>POSIBLES NO DESARRROLLADAS2019</v>
          </cell>
        </row>
        <row r="22587">
          <cell r="I22587">
            <v>0.35770283921421259</v>
          </cell>
          <cell r="J22587">
            <v>0.35770283921421259</v>
          </cell>
          <cell r="K22587">
            <v>0.10731085176426378</v>
          </cell>
          <cell r="L22587">
            <v>0.10731085176426378</v>
          </cell>
          <cell r="P22587" t="str">
            <v>POSIBLES NO DESARRROLLADAS</v>
          </cell>
          <cell r="Q22587" t="str">
            <v>POSIBLES NO DESARRROLLADAS2019</v>
          </cell>
        </row>
        <row r="22588">
          <cell r="I22588">
            <v>0.34189899884070662</v>
          </cell>
          <cell r="J22588">
            <v>0.34189899884070662</v>
          </cell>
          <cell r="K22588">
            <v>0.10256969965221199</v>
          </cell>
          <cell r="L22588">
            <v>0.10256969965221199</v>
          </cell>
          <cell r="P22588" t="str">
            <v>POSIBLES NO DESARRROLLADAS</v>
          </cell>
          <cell r="Q22588" t="str">
            <v>POSIBLES NO DESARRROLLADAS2019</v>
          </cell>
        </row>
        <row r="22589">
          <cell r="I22589">
            <v>0.34894301868821825</v>
          </cell>
          <cell r="J22589">
            <v>0.34894301868821825</v>
          </cell>
          <cell r="K22589">
            <v>0.10468290560646548</v>
          </cell>
          <cell r="L22589">
            <v>0.10468290560646548</v>
          </cell>
          <cell r="P22589" t="str">
            <v>POSIBLES NO DESARRROLLADAS</v>
          </cell>
          <cell r="Q22589" t="str">
            <v>POSIBLES NO DESARRROLLADAS2019</v>
          </cell>
        </row>
        <row r="22590">
          <cell r="I22590">
            <v>0.34457385032525589</v>
          </cell>
          <cell r="J22590">
            <v>0.34457385032525589</v>
          </cell>
          <cell r="K22590">
            <v>0.10337215509757679</v>
          </cell>
          <cell r="L22590">
            <v>0.10337215509757679</v>
          </cell>
          <cell r="P22590" t="str">
            <v>POSIBLES NO DESARRROLLADAS</v>
          </cell>
          <cell r="Q22590" t="str">
            <v>POSIBLES NO DESARRROLLADAS2019</v>
          </cell>
        </row>
        <row r="22591">
          <cell r="I22591">
            <v>0.32935006809475798</v>
          </cell>
          <cell r="J22591">
            <v>0.32935006809475798</v>
          </cell>
          <cell r="K22591">
            <v>9.8805020428427412E-2</v>
          </cell>
          <cell r="L22591">
            <v>9.8805020428427412E-2</v>
          </cell>
          <cell r="P22591" t="str">
            <v>POSIBLES NO DESARRROLLADAS</v>
          </cell>
          <cell r="Q22591" t="str">
            <v>POSIBLES NO DESARRROLLADAS2019</v>
          </cell>
        </row>
        <row r="22592">
          <cell r="I22592">
            <v>0.33613554691836589</v>
          </cell>
          <cell r="J22592">
            <v>0.33613554691836589</v>
          </cell>
          <cell r="K22592">
            <v>0.10084066407550978</v>
          </cell>
          <cell r="L22592">
            <v>0.10084066407550978</v>
          </cell>
          <cell r="P22592" t="str">
            <v>POSIBLES NO DESARRROLLADAS</v>
          </cell>
          <cell r="Q22592" t="str">
            <v>POSIBLES NO DESARRROLLADAS2019</v>
          </cell>
        </row>
        <row r="22593">
          <cell r="I22593">
            <v>0.32128458141015226</v>
          </cell>
          <cell r="J22593">
            <v>0.32128458141015226</v>
          </cell>
          <cell r="K22593">
            <v>9.6385374423045692E-2</v>
          </cell>
          <cell r="L22593">
            <v>9.6385374423045692E-2</v>
          </cell>
          <cell r="P22593" t="str">
            <v>POSIBLES NO DESARRROLLADAS</v>
          </cell>
          <cell r="Q22593" t="str">
            <v>POSIBLES NO DESARRROLLADAS2019</v>
          </cell>
        </row>
        <row r="22594">
          <cell r="I22594">
            <v>0.32790388996567993</v>
          </cell>
          <cell r="J22594">
            <v>0.32790388996567993</v>
          </cell>
          <cell r="K22594">
            <v>9.8371166989703968E-2</v>
          </cell>
          <cell r="L22594">
            <v>9.8371166989703968E-2</v>
          </cell>
          <cell r="P22594" t="str">
            <v>POSIBLES NO DESARRROLLADAS</v>
          </cell>
          <cell r="Q22594" t="str">
            <v>POSIBLES NO DESARRROLLADAS2019</v>
          </cell>
        </row>
        <row r="22595">
          <cell r="I22595">
            <v>0.32379815571854342</v>
          </cell>
          <cell r="J22595">
            <v>0.32379815571854342</v>
          </cell>
          <cell r="K22595">
            <v>9.713944671556303E-2</v>
          </cell>
          <cell r="L22595">
            <v>9.713944671556303E-2</v>
          </cell>
          <cell r="P22595" t="str">
            <v>POSIBLES NO DESARRROLLADAS</v>
          </cell>
          <cell r="Q22595" t="str">
            <v>POSIBLES NO DESARRROLLADAS2020</v>
          </cell>
        </row>
        <row r="22596">
          <cell r="I22596">
            <v>0.29923655112743797</v>
          </cell>
          <cell r="J22596">
            <v>0.29923655112743797</v>
          </cell>
          <cell r="K22596">
            <v>8.9770965338231395E-2</v>
          </cell>
          <cell r="L22596">
            <v>8.9770965338231395E-2</v>
          </cell>
          <cell r="P22596" t="str">
            <v>POSIBLES NO DESARRROLLADAS</v>
          </cell>
          <cell r="Q22596" t="str">
            <v>POSIBLES NO DESARRROLLADAS2020</v>
          </cell>
        </row>
        <row r="22597">
          <cell r="I22597">
            <v>0.31599704383381033</v>
          </cell>
          <cell r="J22597">
            <v>0.31599704383381033</v>
          </cell>
          <cell r="K22597">
            <v>9.4799113150143083E-2</v>
          </cell>
          <cell r="L22597">
            <v>9.4799113150143083E-2</v>
          </cell>
          <cell r="P22597" t="str">
            <v>POSIBLES NO DESARRROLLADAS</v>
          </cell>
          <cell r="Q22597" t="str">
            <v>POSIBLES NO DESARRROLLADAS2020</v>
          </cell>
        </row>
        <row r="22598">
          <cell r="I22598">
            <v>0.30203582717077071</v>
          </cell>
          <cell r="J22598">
            <v>0.30203582717077071</v>
          </cell>
          <cell r="K22598">
            <v>9.0610748151231213E-2</v>
          </cell>
          <cell r="L22598">
            <v>9.0610748151231213E-2</v>
          </cell>
          <cell r="P22598" t="str">
            <v>POSIBLES NO DESARRROLLADAS</v>
          </cell>
          <cell r="Q22598" t="str">
            <v>POSIBLES NO DESARRROLLADAS2020</v>
          </cell>
        </row>
        <row r="22599">
          <cell r="I22599">
            <v>0.308258560692868</v>
          </cell>
          <cell r="J22599">
            <v>0.308258560692868</v>
          </cell>
          <cell r="K22599">
            <v>9.2477568207860392E-2</v>
          </cell>
          <cell r="L22599">
            <v>9.2477568207860392E-2</v>
          </cell>
          <cell r="P22599" t="str">
            <v>POSIBLES NO DESARRROLLADAS</v>
          </cell>
          <cell r="Q22599" t="str">
            <v>POSIBLES NO DESARRROLLADAS2020</v>
          </cell>
        </row>
        <row r="22600">
          <cell r="I22600">
            <v>0.29463924165793587</v>
          </cell>
          <cell r="J22600">
            <v>0.29463924165793587</v>
          </cell>
          <cell r="K22600">
            <v>8.8391772497380755E-2</v>
          </cell>
          <cell r="L22600">
            <v>8.8391772497380755E-2</v>
          </cell>
          <cell r="P22600" t="str">
            <v>POSIBLES NO DESARRROLLADAS</v>
          </cell>
          <cell r="Q22600" t="str">
            <v>POSIBLES NO DESARRROLLADAS2020</v>
          </cell>
        </row>
        <row r="22601">
          <cell r="I22601">
            <v>0.30070958603781134</v>
          </cell>
          <cell r="J22601">
            <v>0.30070958603781134</v>
          </cell>
          <cell r="K22601">
            <v>9.0212875811343407E-2</v>
          </cell>
          <cell r="L22601">
            <v>9.0212875811343407E-2</v>
          </cell>
          <cell r="P22601" t="str">
            <v>POSIBLES NO DESARRROLLADAS</v>
          </cell>
          <cell r="Q22601" t="str">
            <v>POSIBLES NO DESARRROLLADAS2020</v>
          </cell>
        </row>
        <row r="22602">
          <cell r="I22602">
            <v>0.29694435578704848</v>
          </cell>
          <cell r="J22602">
            <v>0.29694435578704848</v>
          </cell>
          <cell r="K22602">
            <v>8.9083306736114545E-2</v>
          </cell>
          <cell r="L22602">
            <v>8.9083306736114545E-2</v>
          </cell>
          <cell r="P22602" t="str">
            <v>POSIBLES NO DESARRROLLADAS</v>
          </cell>
          <cell r="Q22602" t="str">
            <v>POSIBLES NO DESARRROLLADAS2020</v>
          </cell>
        </row>
        <row r="22603">
          <cell r="I22603">
            <v>0.2838249150552295</v>
          </cell>
          <cell r="J22603">
            <v>0.2838249150552295</v>
          </cell>
          <cell r="K22603">
            <v>8.5147474516568858E-2</v>
          </cell>
          <cell r="L22603">
            <v>8.5147474516568858E-2</v>
          </cell>
          <cell r="P22603" t="str">
            <v>POSIBLES NO DESARRROLLADAS</v>
          </cell>
          <cell r="Q22603" t="str">
            <v>POSIBLES NO DESARRROLLADAS2020</v>
          </cell>
        </row>
        <row r="22604">
          <cell r="I22604">
            <v>0.28967245582502615</v>
          </cell>
          <cell r="J22604">
            <v>0.28967245582502615</v>
          </cell>
          <cell r="K22604">
            <v>8.6901736747507841E-2</v>
          </cell>
          <cell r="L22604">
            <v>8.6901736747507841E-2</v>
          </cell>
          <cell r="P22604" t="str">
            <v>POSIBLES NO DESARRROLLADAS</v>
          </cell>
          <cell r="Q22604" t="str">
            <v>POSIBLES NO DESARRROLLADAS2020</v>
          </cell>
        </row>
        <row r="22605">
          <cell r="I22605">
            <v>0.27687429838652788</v>
          </cell>
          <cell r="J22605">
            <v>0.27687429838652788</v>
          </cell>
          <cell r="K22605">
            <v>8.3062289515958371E-2</v>
          </cell>
          <cell r="L22605">
            <v>8.3062289515958371E-2</v>
          </cell>
          <cell r="P22605" t="str">
            <v>POSIBLES NO DESARRROLLADAS</v>
          </cell>
          <cell r="Q22605" t="str">
            <v>POSIBLES NO DESARRROLLADAS2020</v>
          </cell>
        </row>
        <row r="22606">
          <cell r="I22606">
            <v>0.28257863814685258</v>
          </cell>
          <cell r="J22606">
            <v>0.28257863814685258</v>
          </cell>
          <cell r="K22606">
            <v>8.4773591444055788E-2</v>
          </cell>
          <cell r="L22606">
            <v>8.4773591444055788E-2</v>
          </cell>
          <cell r="P22606" t="str">
            <v>POSIBLES NO DESARRROLLADAS</v>
          </cell>
          <cell r="Q22606" t="str">
            <v>POSIBLES NO DESARRROLLADAS2020</v>
          </cell>
        </row>
        <row r="22607">
          <cell r="I22607">
            <v>0.27904042823945174</v>
          </cell>
          <cell r="J22607">
            <v>0.27904042823945174</v>
          </cell>
          <cell r="K22607">
            <v>8.3712128471835526E-2</v>
          </cell>
          <cell r="L22607">
            <v>8.3712128471835526E-2</v>
          </cell>
          <cell r="P22607" t="str">
            <v>POSIBLES NO DESARRROLLADAS</v>
          </cell>
          <cell r="Q22607" t="str">
            <v>POSIBLES NO DESARRROLLADAS2021</v>
          </cell>
        </row>
        <row r="22608">
          <cell r="I22608">
            <v>0.24903221068992201</v>
          </cell>
          <cell r="J22608">
            <v>0.24903221068992201</v>
          </cell>
          <cell r="K22608">
            <v>7.4709663206976598E-2</v>
          </cell>
          <cell r="L22608">
            <v>7.4709663206976598E-2</v>
          </cell>
          <cell r="P22608" t="str">
            <v>POSIBLES NO DESARRROLLADAS</v>
          </cell>
          <cell r="Q22608" t="str">
            <v>POSIBLES NO DESARRROLLADAS2021</v>
          </cell>
        </row>
        <row r="22609">
          <cell r="I22609">
            <v>0.27242835078327338</v>
          </cell>
          <cell r="J22609">
            <v>0.27242835078327338</v>
          </cell>
          <cell r="K22609">
            <v>8.1728505234982013E-2</v>
          </cell>
          <cell r="L22609">
            <v>8.1728505234982013E-2</v>
          </cell>
          <cell r="P22609" t="str">
            <v>POSIBLES NO DESARRROLLADAS</v>
          </cell>
          <cell r="Q22609" t="str">
            <v>POSIBLES NO DESARRROLLADAS2021</v>
          </cell>
        </row>
        <row r="22610">
          <cell r="I22610">
            <v>0.2603920634044673</v>
          </cell>
          <cell r="J22610">
            <v>0.2603920634044673</v>
          </cell>
          <cell r="K22610">
            <v>7.8117619021340193E-2</v>
          </cell>
          <cell r="L22610">
            <v>7.8117619021340193E-2</v>
          </cell>
          <cell r="P22610" t="str">
            <v>POSIBLES NO DESARRROLLADAS</v>
          </cell>
          <cell r="Q22610" t="str">
            <v>POSIBLES NO DESARRROLLADAS2021</v>
          </cell>
        </row>
        <row r="22611">
          <cell r="I22611">
            <v>0.26575682571432058</v>
          </cell>
          <cell r="J22611">
            <v>0.26575682571432058</v>
          </cell>
          <cell r="K22611">
            <v>7.9727047714296173E-2</v>
          </cell>
          <cell r="L22611">
            <v>7.9727047714296173E-2</v>
          </cell>
          <cell r="P22611" t="str">
            <v>POSIBLES NO DESARRROLLADAS</v>
          </cell>
          <cell r="Q22611" t="str">
            <v>POSIBLES NO DESARRROLLADAS2021</v>
          </cell>
        </row>
        <row r="22612">
          <cell r="I22612">
            <v>0.25401529617828544</v>
          </cell>
          <cell r="J22612">
            <v>0.25401529617828544</v>
          </cell>
          <cell r="K22612">
            <v>7.6204588853485633E-2</v>
          </cell>
          <cell r="L22612">
            <v>7.6204588853485633E-2</v>
          </cell>
          <cell r="P22612" t="str">
            <v>POSIBLES NO DESARRROLLADAS</v>
          </cell>
          <cell r="Q22612" t="str">
            <v>POSIBLES NO DESARRROLLADAS2021</v>
          </cell>
        </row>
        <row r="22613">
          <cell r="I22613">
            <v>0.2592486802885593</v>
          </cell>
          <cell r="J22613">
            <v>0.2592486802885593</v>
          </cell>
          <cell r="K22613">
            <v>7.7774604086567792E-2</v>
          </cell>
          <cell r="L22613">
            <v>7.7774604086567792E-2</v>
          </cell>
          <cell r="P22613" t="str">
            <v>POSIBLES NO DESARRROLLADAS</v>
          </cell>
          <cell r="Q22613" t="str">
            <v>POSIBLES NO DESARRROLLADAS2021</v>
          </cell>
        </row>
        <row r="22614">
          <cell r="I22614">
            <v>0.2560025883153888</v>
          </cell>
          <cell r="J22614">
            <v>0.2560025883153888</v>
          </cell>
          <cell r="K22614">
            <v>7.6800776494616654E-2</v>
          </cell>
          <cell r="L22614">
            <v>7.6800776494616654E-2</v>
          </cell>
          <cell r="P22614" t="str">
            <v>POSIBLES NO DESARRROLLADAS</v>
          </cell>
          <cell r="Q22614" t="str">
            <v>POSIBLES NO DESARRROLLADAS2021</v>
          </cell>
        </row>
        <row r="22615">
          <cell r="I22615">
            <v>0.2446920154112785</v>
          </cell>
          <cell r="J22615">
            <v>0.2446920154112785</v>
          </cell>
          <cell r="K22615">
            <v>7.3407604623383568E-2</v>
          </cell>
          <cell r="L22615">
            <v>7.3407604623383568E-2</v>
          </cell>
          <cell r="P22615" t="str">
            <v>POSIBLES NO DESARRROLLADAS</v>
          </cell>
          <cell r="Q22615" t="str">
            <v>POSIBLES NO DESARRROLLADAS2021</v>
          </cell>
        </row>
        <row r="22616">
          <cell r="I22616">
            <v>0.24973331538270363</v>
          </cell>
          <cell r="J22616">
            <v>0.24973331538270363</v>
          </cell>
          <cell r="K22616">
            <v>7.4919994614811095E-2</v>
          </cell>
          <cell r="L22616">
            <v>7.4919994614811095E-2</v>
          </cell>
          <cell r="P22616" t="str">
            <v>POSIBLES NO DESARRROLLADAS</v>
          </cell>
          <cell r="Q22616" t="str">
            <v>POSIBLES NO DESARRROLLADAS2021</v>
          </cell>
        </row>
        <row r="22617">
          <cell r="I22617">
            <v>0.23869972822716712</v>
          </cell>
          <cell r="J22617">
            <v>0.23869972822716712</v>
          </cell>
          <cell r="K22617">
            <v>7.1609918468150138E-2</v>
          </cell>
          <cell r="L22617">
            <v>7.1609918468150138E-2</v>
          </cell>
          <cell r="P22617" t="str">
            <v>POSIBLES NO DESARRROLLADAS</v>
          </cell>
          <cell r="Q22617" t="str">
            <v>POSIBLES NO DESARRROLLADAS2021</v>
          </cell>
        </row>
        <row r="22618">
          <cell r="I22618">
            <v>0.24361757130049985</v>
          </cell>
          <cell r="J22618">
            <v>0.24361757130049985</v>
          </cell>
          <cell r="K22618">
            <v>7.3085271390149947E-2</v>
          </cell>
          <cell r="L22618">
            <v>7.3085271390149947E-2</v>
          </cell>
          <cell r="P22618" t="str">
            <v>POSIBLES NO DESARRROLLADAS</v>
          </cell>
          <cell r="Q22618" t="str">
            <v>POSIBLES NO DESARRROLLADAS2021</v>
          </cell>
        </row>
        <row r="22619">
          <cell r="I22619">
            <v>0.24056719880934527</v>
          </cell>
          <cell r="J22619">
            <v>0.24056719880934527</v>
          </cell>
          <cell r="K22619">
            <v>7.2170159642803586E-2</v>
          </cell>
          <cell r="L22619">
            <v>7.2170159642803586E-2</v>
          </cell>
          <cell r="P22619" t="str">
            <v>POSIBLES NO DESARRROLLADAS</v>
          </cell>
          <cell r="Q22619" t="str">
            <v>POSIBLES NO DESARRROLLADAS2022</v>
          </cell>
        </row>
        <row r="22620">
          <cell r="I22620">
            <v>0.21469642129263153</v>
          </cell>
          <cell r="J22620">
            <v>0.21469642129263153</v>
          </cell>
          <cell r="K22620">
            <v>6.4408926387789459E-2</v>
          </cell>
          <cell r="L22620">
            <v>6.4408926387789459E-2</v>
          </cell>
          <cell r="P22620" t="str">
            <v>POSIBLES NO DESARRROLLADAS</v>
          </cell>
          <cell r="Q22620" t="str">
            <v>POSIBLES NO DESARRROLLADAS2022</v>
          </cell>
        </row>
        <row r="22621">
          <cell r="I22621">
            <v>0.23486677410034906</v>
          </cell>
          <cell r="J22621">
            <v>0.23486677410034906</v>
          </cell>
          <cell r="K22621">
            <v>7.0460032230104719E-2</v>
          </cell>
          <cell r="L22621">
            <v>7.0460032230104719E-2</v>
          </cell>
          <cell r="P22621" t="str">
            <v>POSIBLES NO DESARRROLLADAS</v>
          </cell>
          <cell r="Q22621" t="str">
            <v>POSIBLES NO DESARRROLLADAS2022</v>
          </cell>
        </row>
        <row r="22622">
          <cell r="I22622">
            <v>0.22449001272189181</v>
          </cell>
          <cell r="J22622">
            <v>0.22449001272189181</v>
          </cell>
          <cell r="K22622">
            <v>6.7347003816567538E-2</v>
          </cell>
          <cell r="L22622">
            <v>6.7347003816567538E-2</v>
          </cell>
          <cell r="P22622" t="str">
            <v>POSIBLES NO DESARRROLLADAS</v>
          </cell>
          <cell r="Q22622" t="str">
            <v>POSIBLES NO DESARRROLLADAS2022</v>
          </cell>
        </row>
        <row r="22623">
          <cell r="I22623">
            <v>0.22911509823119663</v>
          </cell>
          <cell r="J22623">
            <v>0.22911509823119663</v>
          </cell>
          <cell r="K22623">
            <v>6.8734529469358999E-2</v>
          </cell>
          <cell r="L22623">
            <v>6.8734529469358999E-2</v>
          </cell>
          <cell r="P22623" t="str">
            <v>POSIBLES NO DESARRROLLADAS</v>
          </cell>
          <cell r="Q22623" t="str">
            <v>POSIBLES NO DESARRROLLADAS2022</v>
          </cell>
        </row>
        <row r="22624">
          <cell r="I22624">
            <v>0.21899245439767295</v>
          </cell>
          <cell r="J22624">
            <v>0.21899245439767295</v>
          </cell>
          <cell r="K22624">
            <v>6.5697736319301883E-2</v>
          </cell>
          <cell r="L22624">
            <v>6.5697736319301883E-2</v>
          </cell>
          <cell r="P22624" t="str">
            <v>POSIBLES NO DESARRROLLADAS</v>
          </cell>
          <cell r="Q22624" t="str">
            <v>POSIBLES NO DESARRROLLADAS2022</v>
          </cell>
        </row>
        <row r="22625">
          <cell r="I22625">
            <v>0.22350427572638129</v>
          </cell>
          <cell r="J22625">
            <v>0.22350427572638129</v>
          </cell>
          <cell r="K22625">
            <v>6.7051282717914384E-2</v>
          </cell>
          <cell r="L22625">
            <v>6.7051282717914384E-2</v>
          </cell>
          <cell r="P22625" t="str">
            <v>POSIBLES NO DESARRROLLADAS</v>
          </cell>
          <cell r="Q22625" t="str">
            <v>POSIBLES NO DESARRROLLADAS2022</v>
          </cell>
        </row>
        <row r="22626">
          <cell r="I22626">
            <v>0.220705744854028</v>
          </cell>
          <cell r="J22626">
            <v>0.220705744854028</v>
          </cell>
          <cell r="K22626">
            <v>6.6211723456208404E-2</v>
          </cell>
          <cell r="L22626">
            <v>6.6211723456208404E-2</v>
          </cell>
          <cell r="P22626" t="str">
            <v>POSIBLES NO DESARRROLLADAS</v>
          </cell>
          <cell r="Q22626" t="str">
            <v>POSIBLES NO DESARRROLLADAS2022</v>
          </cell>
        </row>
        <row r="22627">
          <cell r="I22627">
            <v>0.21095463868765663</v>
          </cell>
          <cell r="J22627">
            <v>0.21095463868765663</v>
          </cell>
          <cell r="K22627">
            <v>6.3286391606296996E-2</v>
          </cell>
          <cell r="L22627">
            <v>6.3286391606296996E-2</v>
          </cell>
          <cell r="P22627" t="str">
            <v>POSIBLES NO DESARRROLLADAS</v>
          </cell>
          <cell r="Q22627" t="str">
            <v>POSIBLES NO DESARRROLLADAS2022</v>
          </cell>
        </row>
        <row r="22628">
          <cell r="I22628">
            <v>0.21530085984326253</v>
          </cell>
          <cell r="J22628">
            <v>0.21530085984326253</v>
          </cell>
          <cell r="K22628">
            <v>6.4590257952978763E-2</v>
          </cell>
          <cell r="L22628">
            <v>6.4590257952978763E-2</v>
          </cell>
          <cell r="P22628" t="str">
            <v>POSIBLES NO DESARRROLLADAS</v>
          </cell>
          <cell r="Q22628" t="str">
            <v>POSIBLES NO DESARRROLLADAS2022</v>
          </cell>
        </row>
        <row r="22629">
          <cell r="I22629">
            <v>0.20578854948891395</v>
          </cell>
          <cell r="J22629">
            <v>0.20578854948891395</v>
          </cell>
          <cell r="K22629">
            <v>6.1736564846674183E-2</v>
          </cell>
          <cell r="L22629">
            <v>6.1736564846674183E-2</v>
          </cell>
          <cell r="P22629" t="str">
            <v>POSIBLES NO DESARRROLLADAS</v>
          </cell>
          <cell r="Q22629" t="str">
            <v>POSIBLES NO DESARRROLLADAS2022</v>
          </cell>
        </row>
        <row r="22630">
          <cell r="I22630">
            <v>0.21002833560090783</v>
          </cell>
          <cell r="J22630">
            <v>0.21002833560090783</v>
          </cell>
          <cell r="K22630">
            <v>6.3008500680272347E-2</v>
          </cell>
          <cell r="L22630">
            <v>6.3008500680272347E-2</v>
          </cell>
          <cell r="P22630" t="str">
            <v>POSIBLES NO DESARRROLLADAS</v>
          </cell>
          <cell r="Q22630" t="str">
            <v>POSIBLES NO DESARRROLLADAS2022</v>
          </cell>
        </row>
        <row r="22631">
          <cell r="I22631">
            <v>0.2073985390149691</v>
          </cell>
          <cell r="J22631">
            <v>0.2073985390149691</v>
          </cell>
          <cell r="K22631">
            <v>6.2219561704490729E-2</v>
          </cell>
          <cell r="L22631">
            <v>6.2219561704490729E-2</v>
          </cell>
          <cell r="P22631" t="str">
            <v>POSIBLES NO DESARRROLLADAS</v>
          </cell>
          <cell r="Q22631" t="str">
            <v>POSIBLES NO DESARRROLLADAS2023</v>
          </cell>
        </row>
        <row r="22632">
          <cell r="I22632">
            <v>0.18509474412229879</v>
          </cell>
          <cell r="J22632">
            <v>0.18509474412229879</v>
          </cell>
          <cell r="K22632">
            <v>5.5528423236689634E-2</v>
          </cell>
          <cell r="L22632">
            <v>5.5528423236689634E-2</v>
          </cell>
          <cell r="P22632" t="str">
            <v>POSIBLES NO DESARRROLLADAS</v>
          </cell>
          <cell r="Q22632" t="str">
            <v>POSIBLES NO DESARRROLLADAS2023</v>
          </cell>
        </row>
        <row r="22633">
          <cell r="I22633">
            <v>0.20248407119782463</v>
          </cell>
          <cell r="J22633">
            <v>0.20248407119782463</v>
          </cell>
          <cell r="K22633">
            <v>6.0745221359347387E-2</v>
          </cell>
          <cell r="L22633">
            <v>6.0745221359347387E-2</v>
          </cell>
          <cell r="P22633" t="str">
            <v>POSIBLES NO DESARRROLLADAS</v>
          </cell>
          <cell r="Q22633" t="str">
            <v>POSIBLES NO DESARRROLLADAS2023</v>
          </cell>
        </row>
        <row r="22634">
          <cell r="I22634">
            <v>0.19353802551806509</v>
          </cell>
          <cell r="J22634">
            <v>0.19353802551806509</v>
          </cell>
          <cell r="K22634">
            <v>5.806140765541952E-2</v>
          </cell>
          <cell r="L22634">
            <v>5.806140765541952E-2</v>
          </cell>
          <cell r="P22634" t="str">
            <v>POSIBLES NO DESARRROLLADAS</v>
          </cell>
          <cell r="Q22634" t="str">
            <v>POSIBLES NO DESARRROLLADAS2023</v>
          </cell>
        </row>
        <row r="22635">
          <cell r="I22635">
            <v>0.19752541857164146</v>
          </cell>
          <cell r="J22635">
            <v>0.19752541857164146</v>
          </cell>
          <cell r="K22635">
            <v>5.9257625571492438E-2</v>
          </cell>
          <cell r="L22635">
            <v>5.9257625571492438E-2</v>
          </cell>
          <cell r="P22635" t="str">
            <v>POSIBLES NO DESARRROLLADAS</v>
          </cell>
          <cell r="Q22635" t="str">
            <v>POSIBLES NO DESARRROLLADAS2023</v>
          </cell>
        </row>
        <row r="22636">
          <cell r="I22636">
            <v>0.18879845349728755</v>
          </cell>
          <cell r="J22636">
            <v>0.18879845349728755</v>
          </cell>
          <cell r="K22636">
            <v>5.6639536049186263E-2</v>
          </cell>
          <cell r="L22636">
            <v>5.6639536049186263E-2</v>
          </cell>
          <cell r="P22636" t="str">
            <v>POSIBLES NO DESARRROLLADAS</v>
          </cell>
          <cell r="Q22636" t="str">
            <v>POSIBLES NO DESARRROLLADAS2023</v>
          </cell>
        </row>
        <row r="22637">
          <cell r="I22637">
            <v>0.19268819888445166</v>
          </cell>
          <cell r="J22637">
            <v>0.19268819888445166</v>
          </cell>
          <cell r="K22637">
            <v>5.78064596653355E-2</v>
          </cell>
          <cell r="L22637">
            <v>5.78064596653355E-2</v>
          </cell>
          <cell r="P22637" t="str">
            <v>POSIBLES NO DESARRROLLADAS</v>
          </cell>
          <cell r="Q22637" t="str">
            <v>POSIBLES NO DESARRROLLADAS2023</v>
          </cell>
        </row>
        <row r="22638">
          <cell r="I22638">
            <v>0.1902755207754443</v>
          </cell>
          <cell r="J22638">
            <v>0.1902755207754443</v>
          </cell>
          <cell r="K22638">
            <v>5.7082656232633283E-2</v>
          </cell>
          <cell r="L22638">
            <v>5.7082656232633283E-2</v>
          </cell>
          <cell r="P22638" t="str">
            <v>POSIBLES NO DESARRROLLADAS</v>
          </cell>
          <cell r="Q22638" t="str">
            <v>POSIBLES NO DESARRROLLADAS2023</v>
          </cell>
        </row>
        <row r="22639">
          <cell r="I22639">
            <v>0.18186886690618778</v>
          </cell>
          <cell r="J22639">
            <v>0.18186886690618778</v>
          </cell>
          <cell r="K22639">
            <v>5.4560660071856344E-2</v>
          </cell>
          <cell r="L22639">
            <v>5.4560660071856344E-2</v>
          </cell>
          <cell r="P22639" t="str">
            <v>POSIBLES NO DESARRROLLADAS</v>
          </cell>
          <cell r="Q22639" t="str">
            <v>POSIBLES NO DESARRROLLADAS2023</v>
          </cell>
        </row>
        <row r="22640">
          <cell r="I22640">
            <v>0.18561584455887728</v>
          </cell>
          <cell r="J22640">
            <v>0.18561584455887728</v>
          </cell>
          <cell r="K22640">
            <v>5.5684753367663188E-2</v>
          </cell>
          <cell r="L22640">
            <v>5.5684753367663188E-2</v>
          </cell>
          <cell r="P22640" t="str">
            <v>POSIBLES NO DESARRROLLADAS</v>
          </cell>
          <cell r="Q22640" t="str">
            <v>POSIBLES NO DESARRROLLADAS2023</v>
          </cell>
        </row>
        <row r="22641">
          <cell r="I22641">
            <v>0.17741506207517113</v>
          </cell>
          <cell r="J22641">
            <v>0.17741506207517113</v>
          </cell>
          <cell r="K22641">
            <v>5.3224518622551335E-2</v>
          </cell>
          <cell r="L22641">
            <v>5.3224518622551335E-2</v>
          </cell>
          <cell r="P22641" t="str">
            <v>POSIBLES NO DESARRROLLADAS</v>
          </cell>
          <cell r="Q22641" t="str">
            <v>POSIBLES NO DESARRROLLADAS2023</v>
          </cell>
        </row>
        <row r="22642">
          <cell r="I22642">
            <v>0.1810702796182016</v>
          </cell>
          <cell r="J22642">
            <v>0.1810702796182016</v>
          </cell>
          <cell r="K22642">
            <v>5.4321083885460475E-2</v>
          </cell>
          <cell r="L22642">
            <v>5.4321083885460475E-2</v>
          </cell>
          <cell r="P22642" t="str">
            <v>POSIBLES NO DESARRROLLADAS</v>
          </cell>
          <cell r="Q22642" t="str">
            <v>POSIBLES NO DESARRROLLADAS2023</v>
          </cell>
        </row>
        <row r="22643">
          <cell r="I22643">
            <v>0.1788030712351257</v>
          </cell>
          <cell r="J22643">
            <v>0.1788030712351257</v>
          </cell>
          <cell r="K22643">
            <v>5.3640921370537713E-2</v>
          </cell>
          <cell r="L22643">
            <v>5.3640921370537713E-2</v>
          </cell>
          <cell r="P22643" t="str">
            <v>POSIBLES NO DESARRROLLADAS</v>
          </cell>
          <cell r="Q22643" t="str">
            <v>POSIBLES NO DESARRROLLADAS2024</v>
          </cell>
        </row>
        <row r="22644">
          <cell r="P22644" t="str">
            <v>POSIBLES NO DESARRROLLADAS</v>
          </cell>
          <cell r="Q22644" t="str">
            <v>POSIBLES NO DESARRROLLADAS2024</v>
          </cell>
        </row>
        <row r="22645">
          <cell r="P22645" t="str">
            <v>POSIBLES NO DESARRROLLADAS</v>
          </cell>
          <cell r="Q22645" t="str">
            <v>POSIBLES NO DESARRROLLADAS2012</v>
          </cell>
        </row>
        <row r="22646">
          <cell r="P22646" t="str">
            <v>POSIBLES NO DESARRROLLADAS</v>
          </cell>
          <cell r="Q22646" t="str">
            <v>POSIBLES NO DESARRROLLADAS2012</v>
          </cell>
        </row>
        <row r="22647">
          <cell r="P22647" t="str">
            <v>POSIBLES NO DESARRROLLADAS</v>
          </cell>
          <cell r="Q22647" t="str">
            <v>POSIBLES NO DESARRROLLADAS2012</v>
          </cell>
        </row>
        <row r="22648">
          <cell r="P22648" t="str">
            <v>POSIBLES NO DESARRROLLADAS</v>
          </cell>
          <cell r="Q22648" t="str">
            <v>POSIBLES NO DESARRROLLADAS2012</v>
          </cell>
        </row>
        <row r="22649">
          <cell r="P22649" t="str">
            <v>POSIBLES NO DESARRROLLADAS</v>
          </cell>
          <cell r="Q22649" t="str">
            <v>POSIBLES NO DESARRROLLADAS2012</v>
          </cell>
        </row>
        <row r="22650">
          <cell r="P22650" t="str">
            <v>POSIBLES NO DESARRROLLADAS</v>
          </cell>
          <cell r="Q22650" t="str">
            <v>POSIBLES NO DESARRROLLADAS2012</v>
          </cell>
        </row>
        <row r="22651">
          <cell r="I22651">
            <v>1.0884634820327209E-4</v>
          </cell>
          <cell r="J22651">
            <v>1.0884634820327209E-4</v>
          </cell>
          <cell r="K22651">
            <v>3.2653904460981629E-5</v>
          </cell>
          <cell r="L22651">
            <v>3.2653904460981629E-5</v>
          </cell>
          <cell r="P22651" t="str">
            <v>POSIBLES NO DESARRROLLADAS</v>
          </cell>
          <cell r="Q22651" t="str">
            <v>POSIBLES NO DESARRROLLADAS2012</v>
          </cell>
        </row>
        <row r="22652">
          <cell r="I22652">
            <v>3.1250251494896676E-3</v>
          </cell>
          <cell r="J22652">
            <v>3.1250251494896676E-3</v>
          </cell>
          <cell r="K22652">
            <v>9.375075448469002E-4</v>
          </cell>
          <cell r="L22652">
            <v>9.375075448469002E-4</v>
          </cell>
          <cell r="P22652" t="str">
            <v>POSIBLES NO DESARRROLLADAS</v>
          </cell>
          <cell r="Q22652" t="str">
            <v>POSIBLES NO DESARRROLLADAS2012</v>
          </cell>
        </row>
        <row r="22653">
          <cell r="I22653">
            <v>8.6380518563022573E-3</v>
          </cell>
          <cell r="J22653">
            <v>8.6380518563022573E-3</v>
          </cell>
          <cell r="K22653">
            <v>2.5914155568906778E-3</v>
          </cell>
          <cell r="L22653">
            <v>2.5914155568906778E-3</v>
          </cell>
          <cell r="P22653" t="str">
            <v>POSIBLES NO DESARRROLLADAS</v>
          </cell>
          <cell r="Q22653" t="str">
            <v>POSIBLES NO DESARRROLLADAS2012</v>
          </cell>
        </row>
        <row r="22654">
          <cell r="I22654">
            <v>2.5647236520715103E-2</v>
          </cell>
          <cell r="J22654">
            <v>2.5647236520715103E-2</v>
          </cell>
          <cell r="K22654">
            <v>7.6941709562145331E-3</v>
          </cell>
          <cell r="L22654">
            <v>7.6941709562145331E-3</v>
          </cell>
          <cell r="P22654" t="str">
            <v>POSIBLES NO DESARRROLLADAS</v>
          </cell>
          <cell r="Q22654" t="str">
            <v>POSIBLES NO DESARRROLLADAS2012</v>
          </cell>
        </row>
        <row r="22655">
          <cell r="I22655">
            <v>7.0892920357126091E-2</v>
          </cell>
          <cell r="J22655">
            <v>7.0892920357126091E-2</v>
          </cell>
          <cell r="K22655">
            <v>2.1267876107137828E-2</v>
          </cell>
          <cell r="L22655">
            <v>2.1267876107137828E-2</v>
          </cell>
          <cell r="P22655" t="str">
            <v>POSIBLES NO DESARRROLLADAS</v>
          </cell>
          <cell r="Q22655" t="str">
            <v>POSIBLES NO DESARRROLLADAS2012</v>
          </cell>
        </row>
        <row r="22656">
          <cell r="I22656">
            <v>0.21048814319363821</v>
          </cell>
          <cell r="J22656">
            <v>0.21048814319363821</v>
          </cell>
          <cell r="K22656">
            <v>6.3146442958091464E-2</v>
          </cell>
          <cell r="L22656">
            <v>6.3146442958091464E-2</v>
          </cell>
          <cell r="P22656" t="str">
            <v>POSIBLES NO DESARRROLLADAS</v>
          </cell>
          <cell r="Q22656" t="str">
            <v>POSIBLES NO DESARRROLLADAS2012</v>
          </cell>
        </row>
        <row r="22657">
          <cell r="I22657">
            <v>0.61141660525210784</v>
          </cell>
          <cell r="J22657">
            <v>0.61141660525210784</v>
          </cell>
          <cell r="K22657">
            <v>0.18342498157563236</v>
          </cell>
          <cell r="L22657">
            <v>0.18342498157563236</v>
          </cell>
          <cell r="P22657" t="str">
            <v>POSIBLES NO DESARRROLLADAS</v>
          </cell>
          <cell r="Q22657" t="str">
            <v>POSIBLES NO DESARRROLLADAS2013</v>
          </cell>
        </row>
        <row r="22658">
          <cell r="I22658">
            <v>0.84278005387092547</v>
          </cell>
          <cell r="J22658">
            <v>0.84278005387092547</v>
          </cell>
          <cell r="K22658">
            <v>0.25283401616127765</v>
          </cell>
          <cell r="L22658">
            <v>0.25283401616127765</v>
          </cell>
          <cell r="P22658" t="str">
            <v>POSIBLES NO DESARRROLLADAS</v>
          </cell>
          <cell r="Q22658" t="str">
            <v>POSIBLES NO DESARRROLLADAS2013</v>
          </cell>
        </row>
        <row r="22659">
          <cell r="I22659">
            <v>0.93307791678566621</v>
          </cell>
          <cell r="J22659">
            <v>0.93307791678566621</v>
          </cell>
          <cell r="K22659">
            <v>0.27992337503569986</v>
          </cell>
          <cell r="L22659">
            <v>0.27992337503569986</v>
          </cell>
          <cell r="P22659" t="str">
            <v>POSIBLES NO DESARRROLLADAS</v>
          </cell>
          <cell r="Q22659" t="str">
            <v>POSIBLES NO DESARRROLLADAS2013</v>
          </cell>
        </row>
        <row r="22660">
          <cell r="I22660">
            <v>0.90297862914742144</v>
          </cell>
          <cell r="J22660">
            <v>0.90297862914742144</v>
          </cell>
          <cell r="K22660">
            <v>0.27089358874422648</v>
          </cell>
          <cell r="L22660">
            <v>0.27089358874422648</v>
          </cell>
          <cell r="P22660" t="str">
            <v>POSIBLES NO DESARRROLLADAS</v>
          </cell>
          <cell r="Q22660" t="str">
            <v>POSIBLES NO DESARRROLLADAS2013</v>
          </cell>
        </row>
        <row r="22661">
          <cell r="I22661">
            <v>0.93307791678566621</v>
          </cell>
          <cell r="J22661">
            <v>0.93307791678566621</v>
          </cell>
          <cell r="K22661">
            <v>0.27992337503569986</v>
          </cell>
          <cell r="L22661">
            <v>0.27992337503569986</v>
          </cell>
          <cell r="P22661" t="str">
            <v>POSIBLES NO DESARRROLLADAS</v>
          </cell>
          <cell r="Q22661" t="str">
            <v>POSIBLES NO DESARRROLLADAS2013</v>
          </cell>
        </row>
        <row r="22662">
          <cell r="I22662">
            <v>0.90297862914742144</v>
          </cell>
          <cell r="J22662">
            <v>0.90297862914742144</v>
          </cell>
          <cell r="K22662">
            <v>0.27089358874422648</v>
          </cell>
          <cell r="L22662">
            <v>0.27089358874422648</v>
          </cell>
          <cell r="P22662" t="str">
            <v>POSIBLES NO DESARRROLLADAS</v>
          </cell>
          <cell r="Q22662" t="str">
            <v>POSIBLES NO DESARRROLLADAS2013</v>
          </cell>
        </row>
        <row r="22663">
          <cell r="I22663">
            <v>0.93307791678566621</v>
          </cell>
          <cell r="J22663">
            <v>0.93307791678566621</v>
          </cell>
          <cell r="K22663">
            <v>0.27992337503569986</v>
          </cell>
          <cell r="L22663">
            <v>0.27992337503569986</v>
          </cell>
          <cell r="P22663" t="str">
            <v>POSIBLES NO DESARRROLLADAS</v>
          </cell>
          <cell r="Q22663" t="str">
            <v>POSIBLES NO DESARRROLLADAS2013</v>
          </cell>
        </row>
        <row r="22664">
          <cell r="I22664">
            <v>0.93307791678566621</v>
          </cell>
          <cell r="J22664">
            <v>0.93307791678566621</v>
          </cell>
          <cell r="K22664">
            <v>0.27992337503569986</v>
          </cell>
          <cell r="L22664">
            <v>0.27992337503569986</v>
          </cell>
          <cell r="P22664" t="str">
            <v>POSIBLES NO DESARRROLLADAS</v>
          </cell>
          <cell r="Q22664" t="str">
            <v>POSIBLES NO DESARRROLLADAS2013</v>
          </cell>
        </row>
        <row r="22665">
          <cell r="I22665">
            <v>0.90297862914742144</v>
          </cell>
          <cell r="J22665">
            <v>0.90297862914742144</v>
          </cell>
          <cell r="K22665">
            <v>0.27089358874422648</v>
          </cell>
          <cell r="L22665">
            <v>0.27089358874422648</v>
          </cell>
          <cell r="P22665" t="str">
            <v>POSIBLES NO DESARRROLLADAS</v>
          </cell>
          <cell r="Q22665" t="str">
            <v>POSIBLES NO DESARRROLLADAS2013</v>
          </cell>
        </row>
        <row r="22666">
          <cell r="I22666">
            <v>0.93307791678566621</v>
          </cell>
          <cell r="J22666">
            <v>0.93307791678566621</v>
          </cell>
          <cell r="K22666">
            <v>0.27992337503569986</v>
          </cell>
          <cell r="L22666">
            <v>0.27992337503569986</v>
          </cell>
          <cell r="P22666" t="str">
            <v>POSIBLES NO DESARRROLLADAS</v>
          </cell>
          <cell r="Q22666" t="str">
            <v>POSIBLES NO DESARRROLLADAS2013</v>
          </cell>
        </row>
        <row r="22667">
          <cell r="I22667">
            <v>0.90297862914742144</v>
          </cell>
          <cell r="J22667">
            <v>0.90297862914742144</v>
          </cell>
          <cell r="K22667">
            <v>0.27089358874422648</v>
          </cell>
          <cell r="L22667">
            <v>0.27089358874422648</v>
          </cell>
          <cell r="P22667" t="str">
            <v>POSIBLES NO DESARRROLLADAS</v>
          </cell>
          <cell r="Q22667" t="str">
            <v>POSIBLES NO DESARRROLLADAS2013</v>
          </cell>
        </row>
        <row r="22668">
          <cell r="I22668">
            <v>0.93307791678566621</v>
          </cell>
          <cell r="J22668">
            <v>0.93307791678566621</v>
          </cell>
          <cell r="K22668">
            <v>0.27992337503569986</v>
          </cell>
          <cell r="L22668">
            <v>0.27992337503569986</v>
          </cell>
          <cell r="P22668" t="str">
            <v>POSIBLES NO DESARRROLLADAS</v>
          </cell>
          <cell r="Q22668" t="str">
            <v>POSIBLES NO DESARRROLLADAS2013</v>
          </cell>
        </row>
        <row r="22669">
          <cell r="I22669">
            <v>0.93307791678566621</v>
          </cell>
          <cell r="J22669">
            <v>0.93307791678566621</v>
          </cell>
          <cell r="K22669">
            <v>0.27992337503569986</v>
          </cell>
          <cell r="L22669">
            <v>0.27992337503569986</v>
          </cell>
          <cell r="P22669" t="str">
            <v>POSIBLES NO DESARRROLLADAS</v>
          </cell>
          <cell r="Q22669" t="str">
            <v>POSIBLES NO DESARRROLLADAS2014</v>
          </cell>
        </row>
        <row r="22670">
          <cell r="I22670">
            <v>0.84278005387092547</v>
          </cell>
          <cell r="J22670">
            <v>0.84278005387092547</v>
          </cell>
          <cell r="K22670">
            <v>0.25283401616127765</v>
          </cell>
          <cell r="L22670">
            <v>0.25283401616127765</v>
          </cell>
          <cell r="P22670" t="str">
            <v>POSIBLES NO DESARRROLLADAS</v>
          </cell>
          <cell r="Q22670" t="str">
            <v>POSIBLES NO DESARRROLLADAS2014</v>
          </cell>
        </row>
        <row r="22671">
          <cell r="I22671">
            <v>0.93307791678566621</v>
          </cell>
          <cell r="J22671">
            <v>0.93307791678566621</v>
          </cell>
          <cell r="K22671">
            <v>0.27992337503569986</v>
          </cell>
          <cell r="L22671">
            <v>0.27992337503569986</v>
          </cell>
          <cell r="P22671" t="str">
            <v>POSIBLES NO DESARRROLLADAS</v>
          </cell>
          <cell r="Q22671" t="str">
            <v>POSIBLES NO DESARRROLLADAS2014</v>
          </cell>
        </row>
        <row r="22672">
          <cell r="I22672">
            <v>0.90297862914742144</v>
          </cell>
          <cell r="J22672">
            <v>0.90297862914742144</v>
          </cell>
          <cell r="K22672">
            <v>0.27089358874422648</v>
          </cell>
          <cell r="L22672">
            <v>0.27089358874422648</v>
          </cell>
          <cell r="P22672" t="str">
            <v>POSIBLES NO DESARRROLLADAS</v>
          </cell>
          <cell r="Q22672" t="str">
            <v>POSIBLES NO DESARRROLLADAS2014</v>
          </cell>
        </row>
        <row r="22673">
          <cell r="I22673">
            <v>0.93307791678566621</v>
          </cell>
          <cell r="J22673">
            <v>0.93307791678566621</v>
          </cell>
          <cell r="K22673">
            <v>0.27992337503569986</v>
          </cell>
          <cell r="L22673">
            <v>0.27992337503569986</v>
          </cell>
          <cell r="P22673" t="str">
            <v>POSIBLES NO DESARRROLLADAS</v>
          </cell>
          <cell r="Q22673" t="str">
            <v>POSIBLES NO DESARRROLLADAS2014</v>
          </cell>
        </row>
        <row r="22674">
          <cell r="I22674">
            <v>0.90297862914742144</v>
          </cell>
          <cell r="J22674">
            <v>0.90297862914742144</v>
          </cell>
          <cell r="K22674">
            <v>0.27089358874422648</v>
          </cell>
          <cell r="L22674">
            <v>0.27089358874422648</v>
          </cell>
          <cell r="P22674" t="str">
            <v>POSIBLES NO DESARRROLLADAS</v>
          </cell>
          <cell r="Q22674" t="str">
            <v>POSIBLES NO DESARRROLLADAS2014</v>
          </cell>
        </row>
        <row r="22675">
          <cell r="I22675">
            <v>0.93301230964085902</v>
          </cell>
          <cell r="J22675">
            <v>0.93301230964085902</v>
          </cell>
          <cell r="K22675">
            <v>0.27990369289225769</v>
          </cell>
          <cell r="L22675">
            <v>0.27990369289225769</v>
          </cell>
          <cell r="P22675" t="str">
            <v>POSIBLES NO DESARRROLLADAS</v>
          </cell>
          <cell r="Q22675" t="str">
            <v>POSIBLES NO DESARRROLLADAS2014</v>
          </cell>
        </row>
        <row r="22676">
          <cell r="I22676">
            <v>0.92584756921712896</v>
          </cell>
          <cell r="J22676">
            <v>0.92584756921712896</v>
          </cell>
          <cell r="K22676">
            <v>0.27775427076513864</v>
          </cell>
          <cell r="L22676">
            <v>0.27775427076513864</v>
          </cell>
          <cell r="P22676" t="str">
            <v>POSIBLES NO DESARRROLLADAS</v>
          </cell>
          <cell r="Q22676" t="str">
            <v>POSIBLES NO DESARRROLLADAS2014</v>
          </cell>
        </row>
        <row r="22677">
          <cell r="I22677">
            <v>0.88496079426311547</v>
          </cell>
          <cell r="J22677">
            <v>0.88496079426311547</v>
          </cell>
          <cell r="K22677">
            <v>0.2654882382789347</v>
          </cell>
          <cell r="L22677">
            <v>0.2654882382789347</v>
          </cell>
          <cell r="P22677" t="str">
            <v>POSIBLES NO DESARRROLLADAS</v>
          </cell>
          <cell r="Q22677" t="str">
            <v>POSIBLES NO DESARRROLLADAS2014</v>
          </cell>
        </row>
        <row r="22678">
          <cell r="I22678">
            <v>0.90321223688873975</v>
          </cell>
          <cell r="J22678">
            <v>0.90321223688873975</v>
          </cell>
          <cell r="K22678">
            <v>0.27096367106662195</v>
          </cell>
          <cell r="L22678">
            <v>0.27096367106662195</v>
          </cell>
          <cell r="P22678" t="str">
            <v>POSIBLES NO DESARRROLLADAS</v>
          </cell>
          <cell r="Q22678" t="str">
            <v>POSIBLES NO DESARRROLLADAS2014</v>
          </cell>
        </row>
        <row r="22679">
          <cell r="I22679">
            <v>0.8633250711249284</v>
          </cell>
          <cell r="J22679">
            <v>0.8633250711249284</v>
          </cell>
          <cell r="K22679">
            <v>0.2589975213374785</v>
          </cell>
          <cell r="L22679">
            <v>0.2589975213374785</v>
          </cell>
          <cell r="P22679" t="str">
            <v>POSIBLES NO DESARRROLLADAS</v>
          </cell>
          <cell r="Q22679" t="str">
            <v>POSIBLES NO DESARRROLLADAS2014</v>
          </cell>
        </row>
        <row r="22680">
          <cell r="I22680">
            <v>0.88113029832262002</v>
          </cell>
          <cell r="J22680">
            <v>0.88113029832262002</v>
          </cell>
          <cell r="K22680">
            <v>0.26433908949678597</v>
          </cell>
          <cell r="L22680">
            <v>0.26433908949678597</v>
          </cell>
          <cell r="P22680" t="str">
            <v>POSIBLES NO DESARRROLLADAS</v>
          </cell>
          <cell r="Q22680" t="str">
            <v>POSIBLES NO DESARRROLLADAS2014</v>
          </cell>
        </row>
        <row r="22681">
          <cell r="I22681">
            <v>0.87011605875460107</v>
          </cell>
          <cell r="J22681">
            <v>0.87011605875460107</v>
          </cell>
          <cell r="K22681">
            <v>0.26103481762638031</v>
          </cell>
          <cell r="L22681">
            <v>0.26103481762638031</v>
          </cell>
          <cell r="P22681" t="str">
            <v>POSIBLES NO DESARRROLLADAS</v>
          </cell>
          <cell r="Q22681" t="str">
            <v>POSIBLES NO DESARRROLLADAS2015</v>
          </cell>
        </row>
        <row r="22682">
          <cell r="I22682">
            <v>0.77655886073791447</v>
          </cell>
          <cell r="J22682">
            <v>0.77655886073791447</v>
          </cell>
          <cell r="K22682">
            <v>0.23296765822137436</v>
          </cell>
          <cell r="L22682">
            <v>0.23296765822137436</v>
          </cell>
          <cell r="P22682" t="str">
            <v>POSIBLES NO DESARRROLLADAS</v>
          </cell>
          <cell r="Q22682" t="str">
            <v>POSIBLES NO DESARRROLLADAS2015</v>
          </cell>
        </row>
        <row r="22683">
          <cell r="I22683">
            <v>0.84953241512269506</v>
          </cell>
          <cell r="J22683">
            <v>0.84953241512269506</v>
          </cell>
          <cell r="K22683">
            <v>0.25485972453680855</v>
          </cell>
          <cell r="L22683">
            <v>0.25485972453680855</v>
          </cell>
          <cell r="P22683" t="str">
            <v>POSIBLES NO DESARRROLLADAS</v>
          </cell>
          <cell r="Q22683" t="str">
            <v>POSIBLES NO DESARRROLLADAS2015</v>
          </cell>
        </row>
        <row r="22684">
          <cell r="I22684">
            <v>0.81201582834520469</v>
          </cell>
          <cell r="J22684">
            <v>0.81201582834520469</v>
          </cell>
          <cell r="K22684">
            <v>0.24360474850356137</v>
          </cell>
          <cell r="L22684">
            <v>0.24360474850356137</v>
          </cell>
          <cell r="P22684" t="str">
            <v>POSIBLES NO DESARRROLLADAS</v>
          </cell>
          <cell r="Q22684" t="str">
            <v>POSIBLES NO DESARRROLLADAS2015</v>
          </cell>
        </row>
        <row r="22685">
          <cell r="I22685">
            <v>0.82876285307015995</v>
          </cell>
          <cell r="J22685">
            <v>0.82876285307015995</v>
          </cell>
          <cell r="K22685">
            <v>0.248628855921048</v>
          </cell>
          <cell r="L22685">
            <v>0.248628855921048</v>
          </cell>
          <cell r="P22685" t="str">
            <v>POSIBLES NO DESARRROLLADAS</v>
          </cell>
          <cell r="Q22685" t="str">
            <v>POSIBLES NO DESARRROLLADAS2015</v>
          </cell>
        </row>
        <row r="22686">
          <cell r="I22686">
            <v>0.79216348035444062</v>
          </cell>
          <cell r="J22686">
            <v>0.79216348035444062</v>
          </cell>
          <cell r="K22686">
            <v>0.23764904410633222</v>
          </cell>
          <cell r="L22686">
            <v>0.23764904410633222</v>
          </cell>
          <cell r="P22686" t="str">
            <v>POSIBLES NO DESARRROLLADAS</v>
          </cell>
          <cell r="Q22686" t="str">
            <v>POSIBLES NO DESARRROLLADAS2015</v>
          </cell>
        </row>
        <row r="22687">
          <cell r="I22687">
            <v>0.80850107000306781</v>
          </cell>
          <cell r="J22687">
            <v>0.80850107000306781</v>
          </cell>
          <cell r="K22687">
            <v>0.24255032100092033</v>
          </cell>
          <cell r="L22687">
            <v>0.24255032100092033</v>
          </cell>
          <cell r="P22687" t="str">
            <v>POSIBLES NO DESARRROLLADAS</v>
          </cell>
          <cell r="Q22687" t="str">
            <v>POSIBLES NO DESARRROLLADAS2015</v>
          </cell>
        </row>
        <row r="22688">
          <cell r="I22688">
            <v>0.79839470492521292</v>
          </cell>
          <cell r="J22688">
            <v>0.79839470492521292</v>
          </cell>
          <cell r="K22688">
            <v>0.23951841147756386</v>
          </cell>
          <cell r="L22688">
            <v>0.23951841147756386</v>
          </cell>
          <cell r="P22688" t="str">
            <v>POSIBLES NO DESARRROLLADAS</v>
          </cell>
          <cell r="Q22688" t="str">
            <v>POSIBLES NO DESARRROLLADAS2015</v>
          </cell>
        </row>
        <row r="22689">
          <cell r="I22689">
            <v>0.76313643379062268</v>
          </cell>
          <cell r="J22689">
            <v>0.76313643379062268</v>
          </cell>
          <cell r="K22689">
            <v>0.2289409301371868</v>
          </cell>
          <cell r="L22689">
            <v>0.2289409301371868</v>
          </cell>
          <cell r="P22689" t="str">
            <v>POSIBLES NO DESARRROLLADAS</v>
          </cell>
          <cell r="Q22689" t="str">
            <v>POSIBLES NO DESARRROLLADAS2015</v>
          </cell>
        </row>
        <row r="22690">
          <cell r="I22690">
            <v>0.77887536926340628</v>
          </cell>
          <cell r="J22690">
            <v>0.77887536926340628</v>
          </cell>
          <cell r="K22690">
            <v>0.2336626107790219</v>
          </cell>
          <cell r="L22690">
            <v>0.2336626107790219</v>
          </cell>
          <cell r="P22690" t="str">
            <v>POSIBLES NO DESARRROLLADAS</v>
          </cell>
          <cell r="Q22690" t="str">
            <v>POSIBLES NO DESARRROLLADAS2015</v>
          </cell>
        </row>
        <row r="22691">
          <cell r="I22691">
            <v>0.74447910037519316</v>
          </cell>
          <cell r="J22691">
            <v>0.74447910037519316</v>
          </cell>
          <cell r="K22691">
            <v>0.22334373011255795</v>
          </cell>
          <cell r="L22691">
            <v>0.22334373011255795</v>
          </cell>
          <cell r="P22691" t="str">
            <v>POSIBLES NO DESARRROLLADAS</v>
          </cell>
          <cell r="Q22691" t="str">
            <v>POSIBLES NO DESARRROLLADAS2015</v>
          </cell>
        </row>
        <row r="22692">
          <cell r="I22692">
            <v>0.75983324676739306</v>
          </cell>
          <cell r="J22692">
            <v>0.75983324676739306</v>
          </cell>
          <cell r="K22692">
            <v>0.22794997403021788</v>
          </cell>
          <cell r="L22692">
            <v>0.22794997403021788</v>
          </cell>
          <cell r="P22692" t="str">
            <v>POSIBLES NO DESARRROLLADAS</v>
          </cell>
          <cell r="Q22692" t="str">
            <v>POSIBLES NO DESARRROLLADAS2015</v>
          </cell>
        </row>
        <row r="22693">
          <cell r="I22693">
            <v>0.75033523560198334</v>
          </cell>
          <cell r="J22693">
            <v>0.75033523560198334</v>
          </cell>
          <cell r="K22693">
            <v>0.22510057068059502</v>
          </cell>
          <cell r="L22693">
            <v>0.22510057068059502</v>
          </cell>
          <cell r="P22693" t="str">
            <v>POSIBLES NO DESARRROLLADAS</v>
          </cell>
          <cell r="Q22693" t="str">
            <v>POSIBLES NO DESARRROLLADAS2016</v>
          </cell>
        </row>
        <row r="22694">
          <cell r="I22694">
            <v>0.69343308855727914</v>
          </cell>
          <cell r="J22694">
            <v>0.69343308855727914</v>
          </cell>
          <cell r="K22694">
            <v>0.20802992656718378</v>
          </cell>
          <cell r="L22694">
            <v>0.20802992656718378</v>
          </cell>
          <cell r="P22694" t="str">
            <v>POSIBLES NO DESARRROLLADAS</v>
          </cell>
          <cell r="Q22694" t="str">
            <v>POSIBLES NO DESARRROLLADAS2016</v>
          </cell>
        </row>
        <row r="22695">
          <cell r="I22695">
            <v>0.73228794993573154</v>
          </cell>
          <cell r="J22695">
            <v>0.73228794993573154</v>
          </cell>
          <cell r="K22695">
            <v>0.21968638498071949</v>
          </cell>
          <cell r="L22695">
            <v>0.21968638498071949</v>
          </cell>
          <cell r="P22695" t="str">
            <v>POSIBLES NO DESARRROLLADAS</v>
          </cell>
          <cell r="Q22695" t="str">
            <v>POSIBLES NO DESARRROLLADAS2016</v>
          </cell>
        </row>
        <row r="22696">
          <cell r="I22696">
            <v>0.69994904922892542</v>
          </cell>
          <cell r="J22696">
            <v>0.69994904922892542</v>
          </cell>
          <cell r="K22696">
            <v>0.20998471476867764</v>
          </cell>
          <cell r="L22696">
            <v>0.20998471476867764</v>
          </cell>
          <cell r="P22696" t="str">
            <v>POSIBLES NO DESARRROLLADAS</v>
          </cell>
          <cell r="Q22696" t="str">
            <v>POSIBLES NO DESARRROLLADAS2016</v>
          </cell>
        </row>
        <row r="22697">
          <cell r="I22697">
            <v>0.71438480728249265</v>
          </cell>
          <cell r="J22697">
            <v>0.71438480728249265</v>
          </cell>
          <cell r="K22697">
            <v>0.21431544218474782</v>
          </cell>
          <cell r="L22697">
            <v>0.21431544218474782</v>
          </cell>
          <cell r="P22697" t="str">
            <v>POSIBLES NO DESARRROLLADAS</v>
          </cell>
          <cell r="Q22697" t="str">
            <v>POSIBLES NO DESARRROLLADAS2016</v>
          </cell>
        </row>
        <row r="22698">
          <cell r="I22698">
            <v>0.6828365353886211</v>
          </cell>
          <cell r="J22698">
            <v>0.6828365353886211</v>
          </cell>
          <cell r="K22698">
            <v>0.20485096061658634</v>
          </cell>
          <cell r="L22698">
            <v>0.20485096061658634</v>
          </cell>
          <cell r="P22698" t="str">
            <v>POSIBLES NO DESARRROLLADAS</v>
          </cell>
          <cell r="Q22698" t="str">
            <v>POSIBLES NO DESARRROLLADAS2016</v>
          </cell>
        </row>
        <row r="22699">
          <cell r="I22699">
            <v>0.69691936474007055</v>
          </cell>
          <cell r="J22699">
            <v>0.69691936474007055</v>
          </cell>
          <cell r="K22699">
            <v>0.20907580942202114</v>
          </cell>
          <cell r="L22699">
            <v>0.20907580942202114</v>
          </cell>
          <cell r="P22699" t="str">
            <v>POSIBLES NO DESARRROLLADAS</v>
          </cell>
          <cell r="Q22699" t="str">
            <v>POSIBLES NO DESARRROLLADAS2016</v>
          </cell>
        </row>
        <row r="22700">
          <cell r="I22700">
            <v>0.68820778501406277</v>
          </cell>
          <cell r="J22700">
            <v>0.68820778501406277</v>
          </cell>
          <cell r="K22700">
            <v>0.20646233550421883</v>
          </cell>
          <cell r="L22700">
            <v>0.20646233550421883</v>
          </cell>
          <cell r="P22700" t="str">
            <v>POSIBLES NO DESARRROLLADAS</v>
          </cell>
          <cell r="Q22700" t="str">
            <v>POSIBLES NO DESARRROLLADAS2016</v>
          </cell>
        </row>
        <row r="22701">
          <cell r="I22701">
            <v>0.65781552848821412</v>
          </cell>
          <cell r="J22701">
            <v>0.65781552848821412</v>
          </cell>
          <cell r="K22701">
            <v>0.19734465854646421</v>
          </cell>
          <cell r="L22701">
            <v>0.19734465854646421</v>
          </cell>
          <cell r="P22701" t="str">
            <v>POSIBLES NO DESARRROLLADAS</v>
          </cell>
          <cell r="Q22701" t="str">
            <v>POSIBLES NO DESARRROLLADAS2016</v>
          </cell>
        </row>
        <row r="22702">
          <cell r="I22702">
            <v>0.6713823242765472</v>
          </cell>
          <cell r="J22702">
            <v>0.6713823242765472</v>
          </cell>
          <cell r="K22702">
            <v>0.20141469728296418</v>
          </cell>
          <cell r="L22702">
            <v>0.20141469728296418</v>
          </cell>
          <cell r="P22702" t="str">
            <v>POSIBLES NO DESARRROLLADAS</v>
          </cell>
          <cell r="Q22702" t="str">
            <v>POSIBLES NO DESARRROLLADAS2016</v>
          </cell>
        </row>
        <row r="22703">
          <cell r="I22703">
            <v>0.64173310456319232</v>
          </cell>
          <cell r="J22703">
            <v>0.64173310456319232</v>
          </cell>
          <cell r="K22703">
            <v>0.1925199313689577</v>
          </cell>
          <cell r="L22703">
            <v>0.1925199313689577</v>
          </cell>
          <cell r="P22703" t="str">
            <v>POSIBLES NO DESARRROLLADAS</v>
          </cell>
          <cell r="Q22703" t="str">
            <v>POSIBLES NO DESARRROLLADAS2016</v>
          </cell>
        </row>
        <row r="22704">
          <cell r="I22704">
            <v>0.65496821623686108</v>
          </cell>
          <cell r="J22704">
            <v>0.65496821623686108</v>
          </cell>
          <cell r="K22704">
            <v>0.19649046487105831</v>
          </cell>
          <cell r="L22704">
            <v>0.19649046487105831</v>
          </cell>
          <cell r="P22704" t="str">
            <v>POSIBLES NO DESARRROLLADAS</v>
          </cell>
          <cell r="Q22704" t="str">
            <v>POSIBLES NO DESARRROLLADAS2016</v>
          </cell>
        </row>
        <row r="22705">
          <cell r="I22705">
            <v>0.64678103114426244</v>
          </cell>
          <cell r="J22705">
            <v>0.64678103114426244</v>
          </cell>
          <cell r="K22705">
            <v>0.19403430934327873</v>
          </cell>
          <cell r="L22705">
            <v>0.19403430934327873</v>
          </cell>
          <cell r="P22705" t="str">
            <v>POSIBLES NO DESARRROLLADAS</v>
          </cell>
          <cell r="Q22705" t="str">
            <v>POSIBLES NO DESARRROLLADAS2017</v>
          </cell>
        </row>
        <row r="22706">
          <cell r="I22706">
            <v>0.57723741061758616</v>
          </cell>
          <cell r="J22706">
            <v>0.57723741061758616</v>
          </cell>
          <cell r="K22706">
            <v>0.17317122318527581</v>
          </cell>
          <cell r="L22706">
            <v>0.17317122318527581</v>
          </cell>
          <cell r="P22706" t="str">
            <v>POSIBLES NO DESARRROLLADAS</v>
          </cell>
          <cell r="Q22706" t="str">
            <v>POSIBLES NO DESARRROLLADAS2017</v>
          </cell>
        </row>
        <row r="22707">
          <cell r="I22707">
            <v>0.63148064665072501</v>
          </cell>
          <cell r="J22707">
            <v>0.63148064665072501</v>
          </cell>
          <cell r="K22707">
            <v>0.1894441939952175</v>
          </cell>
          <cell r="L22707">
            <v>0.1894441939952175</v>
          </cell>
          <cell r="P22707" t="str">
            <v>POSIBLES NO DESARRROLLADAS</v>
          </cell>
          <cell r="Q22707" t="str">
            <v>POSIBLES NO DESARRROLLADAS2017</v>
          </cell>
        </row>
        <row r="22708">
          <cell r="I22708">
            <v>0.60359354304331525</v>
          </cell>
          <cell r="J22708">
            <v>0.60359354304331525</v>
          </cell>
          <cell r="K22708">
            <v>0.18107806291299455</v>
          </cell>
          <cell r="L22708">
            <v>0.18107806291299455</v>
          </cell>
          <cell r="P22708" t="str">
            <v>POSIBLES NO DESARRROLLADAS</v>
          </cell>
          <cell r="Q22708" t="str">
            <v>POSIBLES NO DESARRROLLADAS2017</v>
          </cell>
        </row>
        <row r="22709">
          <cell r="I22709">
            <v>0.61604206391731675</v>
          </cell>
          <cell r="J22709">
            <v>0.61604206391731675</v>
          </cell>
          <cell r="K22709">
            <v>0.18481261917519506</v>
          </cell>
          <cell r="L22709">
            <v>0.18481261917519506</v>
          </cell>
          <cell r="P22709" t="str">
            <v>POSIBLES NO DESARRROLLADAS</v>
          </cell>
          <cell r="Q22709" t="str">
            <v>POSIBLES NO DESARRROLLADAS2017</v>
          </cell>
        </row>
        <row r="22710">
          <cell r="I22710">
            <v>0.58883675057302709</v>
          </cell>
          <cell r="J22710">
            <v>0.58883675057302709</v>
          </cell>
          <cell r="K22710">
            <v>0.17665102517190812</v>
          </cell>
          <cell r="L22710">
            <v>0.17665102517190812</v>
          </cell>
          <cell r="P22710" t="str">
            <v>POSIBLES NO DESARRROLLADAS</v>
          </cell>
          <cell r="Q22710" t="str">
            <v>POSIBLES NO DESARRROLLADAS2017</v>
          </cell>
        </row>
        <row r="22711">
          <cell r="I22711">
            <v>0.60098092717228058</v>
          </cell>
          <cell r="J22711">
            <v>0.60098092717228058</v>
          </cell>
          <cell r="K22711">
            <v>0.18029427815168417</v>
          </cell>
          <cell r="L22711">
            <v>0.18029427815168417</v>
          </cell>
          <cell r="P22711" t="str">
            <v>POSIBLES NO DESARRROLLADAS</v>
          </cell>
          <cell r="Q22711" t="str">
            <v>POSIBLES NO DESARRROLLADAS2017</v>
          </cell>
        </row>
        <row r="22712">
          <cell r="I22712">
            <v>0.59346858998413443</v>
          </cell>
          <cell r="J22712">
            <v>0.59346858998413443</v>
          </cell>
          <cell r="K22712">
            <v>0.17804057699524031</v>
          </cell>
          <cell r="L22712">
            <v>0.17804057699524031</v>
          </cell>
          <cell r="P22712" t="str">
            <v>POSIBLES NO DESARRROLLADAS</v>
          </cell>
          <cell r="Q22712" t="str">
            <v>POSIBLES NO DESARRROLLADAS2017</v>
          </cell>
        </row>
        <row r="22713">
          <cell r="I22713">
            <v>0.5672601540733726</v>
          </cell>
          <cell r="J22713">
            <v>0.5672601540733726</v>
          </cell>
          <cell r="K22713">
            <v>0.17017804622201174</v>
          </cell>
          <cell r="L22713">
            <v>0.17017804622201174</v>
          </cell>
          <cell r="P22713" t="str">
            <v>POSIBLES NO DESARRROLLADAS</v>
          </cell>
          <cell r="Q22713" t="str">
            <v>POSIBLES NO DESARRROLLADAS2017</v>
          </cell>
        </row>
        <row r="22714">
          <cell r="I22714">
            <v>0.57895933467323135</v>
          </cell>
          <cell r="J22714">
            <v>0.57895933467323135</v>
          </cell>
          <cell r="K22714">
            <v>0.17368780040196941</v>
          </cell>
          <cell r="L22714">
            <v>0.17368780040196941</v>
          </cell>
          <cell r="P22714" t="str">
            <v>POSIBLES NO DESARRROLLADAS</v>
          </cell>
          <cell r="Q22714" t="str">
            <v>POSIBLES NO DESARRROLLADAS2017</v>
          </cell>
        </row>
        <row r="22715">
          <cell r="I22715">
            <v>0.55339164857526912</v>
          </cell>
          <cell r="J22715">
            <v>0.55339164857526912</v>
          </cell>
          <cell r="K22715">
            <v>0.16601749457258075</v>
          </cell>
          <cell r="L22715">
            <v>0.16601749457258075</v>
          </cell>
          <cell r="P22715" t="str">
            <v>POSIBLES NO DESARRROLLADAS</v>
          </cell>
          <cell r="Q22715" t="str">
            <v>POSIBLES NO DESARRROLLADAS2017</v>
          </cell>
        </row>
        <row r="22716">
          <cell r="I22716">
            <v>0.56480480494211938</v>
          </cell>
          <cell r="J22716">
            <v>0.56480480494211938</v>
          </cell>
          <cell r="K22716">
            <v>0.16944144148263582</v>
          </cell>
          <cell r="L22716">
            <v>0.16944144148263582</v>
          </cell>
          <cell r="P22716" t="str">
            <v>POSIBLES NO DESARRROLLADAS</v>
          </cell>
          <cell r="Q22716" t="str">
            <v>POSIBLES NO DESARRROLLADAS2017</v>
          </cell>
        </row>
        <row r="22717">
          <cell r="I22717">
            <v>0.55774467383252069</v>
          </cell>
          <cell r="J22717">
            <v>0.55774467383252069</v>
          </cell>
          <cell r="K22717">
            <v>0.16732340214975616</v>
          </cell>
          <cell r="L22717">
            <v>0.16732340214975616</v>
          </cell>
          <cell r="P22717" t="str">
            <v>POSIBLES NO DESARRROLLADAS</v>
          </cell>
          <cell r="Q22717" t="str">
            <v>POSIBLES NO DESARRROLLADAS2018</v>
          </cell>
        </row>
        <row r="22718">
          <cell r="I22718">
            <v>0.49777447977912298</v>
          </cell>
          <cell r="J22718">
            <v>0.49777447977912298</v>
          </cell>
          <cell r="K22718">
            <v>0.14933234393373687</v>
          </cell>
          <cell r="L22718">
            <v>0.14933234393373687</v>
          </cell>
          <cell r="P22718" t="str">
            <v>POSIBLES NO DESARRROLLADAS</v>
          </cell>
          <cell r="Q22718" t="str">
            <v>POSIBLES NO DESARRROLLADAS2018</v>
          </cell>
        </row>
        <row r="22719">
          <cell r="I22719">
            <v>0.54455055163669885</v>
          </cell>
          <cell r="J22719">
            <v>0.54455055163669885</v>
          </cell>
          <cell r="K22719">
            <v>0.16336516549100963</v>
          </cell>
          <cell r="L22719">
            <v>0.16336516549100963</v>
          </cell>
          <cell r="P22719" t="str">
            <v>POSIBLES NO DESARRROLLADAS</v>
          </cell>
          <cell r="Q22719" t="str">
            <v>POSIBLES NO DESARRROLLADAS2018</v>
          </cell>
        </row>
        <row r="22720">
          <cell r="I22720">
            <v>0.5205024074322715</v>
          </cell>
          <cell r="J22720">
            <v>0.5205024074322715</v>
          </cell>
          <cell r="K22720">
            <v>0.15615072222968143</v>
          </cell>
          <cell r="L22720">
            <v>0.15615072222968143</v>
          </cell>
          <cell r="P22720" t="str">
            <v>POSIBLES NO DESARRROLLADAS</v>
          </cell>
          <cell r="Q22720" t="str">
            <v>POSIBLES NO DESARRROLLADAS2018</v>
          </cell>
        </row>
        <row r="22721">
          <cell r="I22721">
            <v>0.53123725567338664</v>
          </cell>
          <cell r="J22721">
            <v>0.53123725567338664</v>
          </cell>
          <cell r="K22721">
            <v>0.159371176702016</v>
          </cell>
          <cell r="L22721">
            <v>0.159371176702016</v>
          </cell>
          <cell r="P22721" t="str">
            <v>POSIBLES NO DESARRROLLADAS</v>
          </cell>
          <cell r="Q22721" t="str">
            <v>POSIBLES NO DESARRROLLADAS2018</v>
          </cell>
        </row>
        <row r="22722">
          <cell r="I22722">
            <v>0.50777704597787454</v>
          </cell>
          <cell r="J22722">
            <v>0.50777704597787454</v>
          </cell>
          <cell r="K22722">
            <v>0.15233311379336234</v>
          </cell>
          <cell r="L22722">
            <v>0.15233311379336234</v>
          </cell>
          <cell r="P22722" t="str">
            <v>POSIBLES NO DESARRROLLADAS</v>
          </cell>
          <cell r="Q22722" t="str">
            <v>POSIBLES NO DESARRROLLADAS2018</v>
          </cell>
        </row>
        <row r="22723">
          <cell r="I22723">
            <v>0.51824944620322777</v>
          </cell>
          <cell r="J22723">
            <v>0.51824944620322777</v>
          </cell>
          <cell r="K22723">
            <v>0.1554748338609683</v>
          </cell>
          <cell r="L22723">
            <v>0.1554748338609683</v>
          </cell>
          <cell r="P22723" t="str">
            <v>POSIBLES NO DESARRROLLADAS</v>
          </cell>
          <cell r="Q22723" t="str">
            <v>POSIBLES NO DESARRROLLADAS2018</v>
          </cell>
        </row>
        <row r="22724">
          <cell r="I22724">
            <v>0.51177126293415653</v>
          </cell>
          <cell r="J22724">
            <v>0.51177126293415653</v>
          </cell>
          <cell r="K22724">
            <v>0.15353137888024698</v>
          </cell>
          <cell r="L22724">
            <v>0.15353137888024698</v>
          </cell>
          <cell r="P22724" t="str">
            <v>POSIBLES NO DESARRROLLADAS</v>
          </cell>
          <cell r="Q22724" t="str">
            <v>POSIBLES NO DESARRROLLADAS2018</v>
          </cell>
        </row>
        <row r="22725">
          <cell r="I22725">
            <v>0.48917069978397387</v>
          </cell>
          <cell r="J22725">
            <v>0.48917069978397387</v>
          </cell>
          <cell r="K22725">
            <v>0.14675120993519217</v>
          </cell>
          <cell r="L22725">
            <v>0.14675120993519217</v>
          </cell>
          <cell r="P22725" t="str">
            <v>POSIBLES NO DESARRROLLADAS</v>
          </cell>
          <cell r="Q22725" t="str">
            <v>POSIBLES NO DESARRROLLADAS2018</v>
          </cell>
        </row>
        <row r="22726">
          <cell r="I22726">
            <v>0.49925936248986097</v>
          </cell>
          <cell r="J22726">
            <v>0.49925936248986097</v>
          </cell>
          <cell r="K22726">
            <v>0.14977780874695829</v>
          </cell>
          <cell r="L22726">
            <v>0.14977780874695829</v>
          </cell>
          <cell r="P22726" t="str">
            <v>POSIBLES NO DESARRROLLADAS</v>
          </cell>
          <cell r="Q22726" t="str">
            <v>POSIBLES NO DESARRROLLADAS2018</v>
          </cell>
        </row>
        <row r="22727">
          <cell r="I22727">
            <v>0.47721134305716895</v>
          </cell>
          <cell r="J22727">
            <v>0.47721134305716895</v>
          </cell>
          <cell r="K22727">
            <v>0.14316340291715066</v>
          </cell>
          <cell r="L22727">
            <v>0.14316340291715066</v>
          </cell>
          <cell r="P22727" t="str">
            <v>POSIBLES NO DESARRROLLADAS</v>
          </cell>
          <cell r="Q22727" t="str">
            <v>POSIBLES NO DESARRROLLADAS2018</v>
          </cell>
        </row>
        <row r="22728">
          <cell r="I22728">
            <v>0.4870533558384943</v>
          </cell>
          <cell r="J22728">
            <v>0.4870533558384943</v>
          </cell>
          <cell r="K22728">
            <v>0.14611600675154832</v>
          </cell>
          <cell r="L22728">
            <v>0.14611600675154832</v>
          </cell>
          <cell r="P22728" t="str">
            <v>POSIBLES NO DESARRROLLADAS</v>
          </cell>
          <cell r="Q22728" t="str">
            <v>POSIBLES NO DESARRROLLADAS2018</v>
          </cell>
        </row>
        <row r="22729">
          <cell r="I22729">
            <v>0.48096512762316751</v>
          </cell>
          <cell r="J22729">
            <v>0.48096512762316751</v>
          </cell>
          <cell r="K22729">
            <v>0.14428953828695026</v>
          </cell>
          <cell r="L22729">
            <v>0.14428953828695026</v>
          </cell>
          <cell r="P22729" t="str">
            <v>POSIBLES NO DESARRROLLADAS</v>
          </cell>
          <cell r="Q22729" t="str">
            <v>POSIBLES NO DESARRROLLADAS2019</v>
          </cell>
        </row>
        <row r="22730">
          <cell r="I22730">
            <v>0.42925047504158459</v>
          </cell>
          <cell r="J22730">
            <v>0.42925047504158459</v>
          </cell>
          <cell r="K22730">
            <v>0.12877514251247538</v>
          </cell>
          <cell r="L22730">
            <v>0.12877514251247538</v>
          </cell>
          <cell r="P22730" t="str">
            <v>POSIBLES NO DESARRROLLADAS</v>
          </cell>
          <cell r="Q22730" t="str">
            <v>POSIBLES NO DESARRROLLADAS2019</v>
          </cell>
        </row>
        <row r="22731">
          <cell r="I22731">
            <v>0.46958731809218868</v>
          </cell>
          <cell r="J22731">
            <v>0.46958731809218868</v>
          </cell>
          <cell r="K22731">
            <v>0.14087619542765661</v>
          </cell>
          <cell r="L22731">
            <v>0.14087619542765661</v>
          </cell>
          <cell r="P22731" t="str">
            <v>POSIBLES NO DESARRROLLADAS</v>
          </cell>
          <cell r="Q22731" t="str">
            <v>POSIBLES NO DESARRROLLADAS2019</v>
          </cell>
        </row>
        <row r="22732">
          <cell r="I22732">
            <v>0.44884965928693071</v>
          </cell>
          <cell r="J22732">
            <v>0.44884965928693071</v>
          </cell>
          <cell r="K22732">
            <v>0.13465489778607923</v>
          </cell>
          <cell r="L22732">
            <v>0.13465489778607923</v>
          </cell>
          <cell r="P22732" t="str">
            <v>POSIBLES NO DESARRROLLADAS</v>
          </cell>
          <cell r="Q22732" t="str">
            <v>POSIBLES NO DESARRROLLADAS2019</v>
          </cell>
        </row>
        <row r="22733">
          <cell r="I22733">
            <v>0.45810674034308296</v>
          </cell>
          <cell r="J22733">
            <v>0.45810674034308296</v>
          </cell>
          <cell r="K22733">
            <v>0.13743202210292491</v>
          </cell>
          <cell r="L22733">
            <v>0.13743202210292491</v>
          </cell>
          <cell r="P22733" t="str">
            <v>POSIBLES NO DESARRROLLADAS</v>
          </cell>
          <cell r="Q22733" t="str">
            <v>POSIBLES NO DESARRROLLADAS2019</v>
          </cell>
        </row>
        <row r="22734">
          <cell r="I22734">
            <v>0.4378760805454342</v>
          </cell>
          <cell r="J22734">
            <v>0.4378760805454342</v>
          </cell>
          <cell r="K22734">
            <v>0.13136282416363027</v>
          </cell>
          <cell r="L22734">
            <v>0.13136282416363027</v>
          </cell>
          <cell r="P22734" t="str">
            <v>POSIBLES NO DESARRROLLADAS</v>
          </cell>
          <cell r="Q22734" t="str">
            <v>POSIBLES NO DESARRROLLADAS2019</v>
          </cell>
        </row>
        <row r="22735">
          <cell r="I22735">
            <v>0.44690684237465089</v>
          </cell>
          <cell r="J22735">
            <v>0.44690684237465089</v>
          </cell>
          <cell r="K22735">
            <v>0.13407205271239528</v>
          </cell>
          <cell r="L22735">
            <v>0.13407205271239528</v>
          </cell>
          <cell r="P22735" t="str">
            <v>POSIBLES NO DESARRROLLADAS</v>
          </cell>
          <cell r="Q22735" t="str">
            <v>POSIBLES NO DESARRROLLADAS2019</v>
          </cell>
        </row>
        <row r="22736">
          <cell r="I22736">
            <v>0.44132045062775649</v>
          </cell>
          <cell r="J22736">
            <v>0.44132045062775649</v>
          </cell>
          <cell r="K22736">
            <v>0.13239613518832694</v>
          </cell>
          <cell r="L22736">
            <v>0.13239613518832694</v>
          </cell>
          <cell r="P22736" t="str">
            <v>POSIBLES NO DESARRROLLADAS</v>
          </cell>
          <cell r="Q22736" t="str">
            <v>POSIBLES NO DESARRROLLADAS2019</v>
          </cell>
        </row>
        <row r="22737">
          <cell r="I22737">
            <v>0.42183109779327022</v>
          </cell>
          <cell r="J22737">
            <v>0.42183109779327022</v>
          </cell>
          <cell r="K22737">
            <v>0.12654932933798105</v>
          </cell>
          <cell r="L22737">
            <v>0.12654932933798105</v>
          </cell>
          <cell r="P22737" t="str">
            <v>POSIBLES NO DESARRROLLADAS</v>
          </cell>
          <cell r="Q22737" t="str">
            <v>POSIBLES NO DESARRROLLADAS2019</v>
          </cell>
        </row>
        <row r="22738">
          <cell r="I22738">
            <v>0.43053094769507699</v>
          </cell>
          <cell r="J22738">
            <v>0.43053094769507699</v>
          </cell>
          <cell r="K22738">
            <v>0.12915928430852311</v>
          </cell>
          <cell r="L22738">
            <v>0.12915928430852311</v>
          </cell>
          <cell r="P22738" t="str">
            <v>POSIBLES NO DESARRROLLADAS</v>
          </cell>
          <cell r="Q22738" t="str">
            <v>POSIBLES NO DESARRROLLADAS2019</v>
          </cell>
        </row>
        <row r="22739">
          <cell r="I22739">
            <v>0.41151807499938353</v>
          </cell>
          <cell r="J22739">
            <v>0.41151807499938353</v>
          </cell>
          <cell r="K22739">
            <v>0.12345542249981505</v>
          </cell>
          <cell r="L22739">
            <v>0.12345542249981505</v>
          </cell>
          <cell r="P22739" t="str">
            <v>POSIBLES NO DESARRROLLADAS</v>
          </cell>
          <cell r="Q22739" t="str">
            <v>POSIBLES NO DESARRROLLADAS2019</v>
          </cell>
        </row>
        <row r="22740">
          <cell r="I22740">
            <v>0.42000522898851328</v>
          </cell>
          <cell r="J22740">
            <v>0.42000522898851328</v>
          </cell>
          <cell r="K22740">
            <v>0.12600156869655399</v>
          </cell>
          <cell r="L22740">
            <v>0.12600156869655399</v>
          </cell>
          <cell r="P22740" t="str">
            <v>POSIBLES NO DESARRROLLADAS</v>
          </cell>
          <cell r="Q22740" t="str">
            <v>POSIBLES NO DESARRROLLADAS2019</v>
          </cell>
        </row>
        <row r="22741">
          <cell r="I22741">
            <v>0.41475511079293498</v>
          </cell>
          <cell r="J22741">
            <v>0.41475511079293498</v>
          </cell>
          <cell r="K22741">
            <v>0.12442653323788049</v>
          </cell>
          <cell r="L22741">
            <v>0.12442653323788049</v>
          </cell>
          <cell r="P22741" t="str">
            <v>POSIBLES NO DESARRROLLADAS</v>
          </cell>
          <cell r="Q22741" t="str">
            <v>POSIBLES NO DESARRROLLADAS2020</v>
          </cell>
        </row>
        <row r="22742">
          <cell r="I22742">
            <v>0.38330189470752957</v>
          </cell>
          <cell r="J22742">
            <v>0.38330189470752957</v>
          </cell>
          <cell r="K22742">
            <v>0.1149905684122589</v>
          </cell>
          <cell r="L22742">
            <v>0.1149905684122589</v>
          </cell>
          <cell r="P22742" t="str">
            <v>POSIBLES NO DESARRROLLADAS</v>
          </cell>
          <cell r="Q22742" t="str">
            <v>POSIBLES NO DESARRROLLADAS2020</v>
          </cell>
        </row>
        <row r="22743">
          <cell r="I22743">
            <v>0.40477929783513206</v>
          </cell>
          <cell r="J22743">
            <v>0.40477929783513206</v>
          </cell>
          <cell r="K22743">
            <v>0.12143378935053961</v>
          </cell>
          <cell r="L22743">
            <v>0.12143378935053961</v>
          </cell>
          <cell r="P22743" t="str">
            <v>POSIBLES NO DESARRROLLADAS</v>
          </cell>
          <cell r="Q22743" t="str">
            <v>POSIBLES NO DESARRROLLADAS2020</v>
          </cell>
        </row>
        <row r="22744">
          <cell r="I22744">
            <v>0.38690365544334754</v>
          </cell>
          <cell r="J22744">
            <v>0.38690365544334754</v>
          </cell>
          <cell r="K22744">
            <v>0.11607109663300427</v>
          </cell>
          <cell r="L22744">
            <v>0.11607109663300427</v>
          </cell>
          <cell r="P22744" t="str">
            <v>POSIBLES NO DESARRROLLADAS</v>
          </cell>
          <cell r="Q22744" t="str">
            <v>POSIBLES NO DESARRROLLADAS2020</v>
          </cell>
        </row>
        <row r="22745">
          <cell r="I22745">
            <v>0.39488316133190721</v>
          </cell>
          <cell r="J22745">
            <v>0.39488316133190721</v>
          </cell>
          <cell r="K22745">
            <v>0.11846494839957218</v>
          </cell>
          <cell r="L22745">
            <v>0.11846494839957218</v>
          </cell>
          <cell r="P22745" t="str">
            <v>POSIBLES NO DESARRROLLADAS</v>
          </cell>
          <cell r="Q22745" t="str">
            <v>POSIBLES NO DESARRROLLADAS2020</v>
          </cell>
        </row>
        <row r="22746">
          <cell r="I22746">
            <v>0.37744454671832639</v>
          </cell>
          <cell r="J22746">
            <v>0.37744454671832639</v>
          </cell>
          <cell r="K22746">
            <v>0.1132333640154979</v>
          </cell>
          <cell r="L22746">
            <v>0.1132333640154979</v>
          </cell>
          <cell r="P22746" t="str">
            <v>POSIBLES NO DESARRROLLADAS</v>
          </cell>
          <cell r="Q22746" t="str">
            <v>POSIBLES NO DESARRROLLADAS2020</v>
          </cell>
        </row>
        <row r="22747">
          <cell r="I22747">
            <v>0.38522896782876354</v>
          </cell>
          <cell r="J22747">
            <v>0.38522896782876354</v>
          </cell>
          <cell r="K22747">
            <v>0.11556869034862906</v>
          </cell>
          <cell r="L22747">
            <v>0.11556869034862906</v>
          </cell>
          <cell r="P22747" t="str">
            <v>POSIBLES NO DESARRROLLADAS</v>
          </cell>
          <cell r="Q22747" t="str">
            <v>POSIBLES NO DESARRROLLADAS2020</v>
          </cell>
        </row>
        <row r="22748">
          <cell r="I22748">
            <v>0.3804135572722494</v>
          </cell>
          <cell r="J22748">
            <v>0.3804135572722494</v>
          </cell>
          <cell r="K22748">
            <v>0.1141240671816748</v>
          </cell>
          <cell r="L22748">
            <v>0.1141240671816748</v>
          </cell>
          <cell r="P22748" t="str">
            <v>POSIBLES NO DESARRROLLADAS</v>
          </cell>
          <cell r="Q22748" t="str">
            <v>POSIBLES NO DESARRROLLADAS2020</v>
          </cell>
        </row>
        <row r="22749">
          <cell r="I22749">
            <v>0.36361394141454273</v>
          </cell>
          <cell r="J22749">
            <v>0.36361394141454273</v>
          </cell>
          <cell r="K22749">
            <v>0.10908418242436281</v>
          </cell>
          <cell r="L22749">
            <v>0.10908418242436281</v>
          </cell>
          <cell r="P22749" t="str">
            <v>POSIBLES NO DESARRROLLADAS</v>
          </cell>
          <cell r="Q22749" t="str">
            <v>POSIBLES NO DESARRROLLADAS2020</v>
          </cell>
        </row>
        <row r="22750">
          <cell r="I22750">
            <v>0.37111311994609225</v>
          </cell>
          <cell r="J22750">
            <v>0.37111311994609225</v>
          </cell>
          <cell r="K22750">
            <v>0.11133393598382767</v>
          </cell>
          <cell r="L22750">
            <v>0.11133393598382767</v>
          </cell>
          <cell r="P22750" t="str">
            <v>POSIBLES NO DESARRROLLADAS</v>
          </cell>
          <cell r="Q22750" t="str">
            <v>POSIBLES NO DESARRROLLADAS2020</v>
          </cell>
        </row>
        <row r="22751">
          <cell r="I22751">
            <v>0.35472422492469602</v>
          </cell>
          <cell r="J22751">
            <v>0.35472422492469602</v>
          </cell>
          <cell r="K22751">
            <v>0.1064172674774088</v>
          </cell>
          <cell r="L22751">
            <v>0.1064172674774088</v>
          </cell>
          <cell r="P22751" t="str">
            <v>POSIBLES NO DESARRROLLADAS</v>
          </cell>
          <cell r="Q22751" t="str">
            <v>POSIBLES NO DESARRROLLADAS2020</v>
          </cell>
        </row>
        <row r="22752">
          <cell r="I22752">
            <v>0.36204006183080134</v>
          </cell>
          <cell r="J22752">
            <v>0.36204006183080134</v>
          </cell>
          <cell r="K22752">
            <v>0.10861201854924041</v>
          </cell>
          <cell r="L22752">
            <v>0.10861201854924041</v>
          </cell>
          <cell r="P22752" t="str">
            <v>POSIBLES NO DESARRROLLADAS</v>
          </cell>
          <cell r="Q22752" t="str">
            <v>POSIBLES NO DESARRROLLADAS2020</v>
          </cell>
        </row>
        <row r="22753">
          <cell r="I22753">
            <v>0.35751451551624025</v>
          </cell>
          <cell r="J22753">
            <v>0.35751451551624025</v>
          </cell>
          <cell r="K22753">
            <v>0.1072543546548721</v>
          </cell>
          <cell r="L22753">
            <v>0.1072543546548721</v>
          </cell>
          <cell r="P22753" t="str">
            <v>POSIBLES NO DESARRROLLADAS</v>
          </cell>
          <cell r="Q22753" t="str">
            <v>POSIBLES NO DESARRROLLADAS2021</v>
          </cell>
        </row>
        <row r="22754">
          <cell r="I22754">
            <v>0.31907360181804961</v>
          </cell>
          <cell r="J22754">
            <v>0.31907360181804961</v>
          </cell>
          <cell r="K22754">
            <v>9.5722080545414923E-2</v>
          </cell>
          <cell r="L22754">
            <v>9.5722080545414923E-2</v>
          </cell>
          <cell r="P22754" t="str">
            <v>POSIBLES NO DESARRROLLADAS</v>
          </cell>
          <cell r="Q22754" t="str">
            <v>POSIBLES NO DESARRROLLADAS2021</v>
          </cell>
        </row>
        <row r="22755">
          <cell r="I22755">
            <v>0.34905707894030324</v>
          </cell>
          <cell r="J22755">
            <v>0.34905707894030324</v>
          </cell>
          <cell r="K22755">
            <v>0.10471712368209095</v>
          </cell>
          <cell r="L22755">
            <v>0.10471712368209095</v>
          </cell>
          <cell r="P22755" t="str">
            <v>POSIBLES NO DESARRROLLADAS</v>
          </cell>
          <cell r="Q22755" t="str">
            <v>POSIBLES NO DESARRROLLADAS2021</v>
          </cell>
        </row>
        <row r="22756">
          <cell r="I22756">
            <v>0.33364221076194289</v>
          </cell>
          <cell r="J22756">
            <v>0.33364221076194289</v>
          </cell>
          <cell r="K22756">
            <v>0.10009266322858289</v>
          </cell>
          <cell r="L22756">
            <v>0.10009266322858289</v>
          </cell>
          <cell r="P22756" t="str">
            <v>POSIBLES NO DESARRROLLADAS</v>
          </cell>
          <cell r="Q22756" t="str">
            <v>POSIBLES NO DESARRROLLADAS2021</v>
          </cell>
        </row>
        <row r="22757">
          <cell r="I22757">
            <v>0.34052325194104516</v>
          </cell>
          <cell r="J22757">
            <v>0.34052325194104516</v>
          </cell>
          <cell r="K22757">
            <v>0.10215697558231353</v>
          </cell>
          <cell r="L22757">
            <v>0.10215697558231353</v>
          </cell>
          <cell r="P22757" t="str">
            <v>POSIBLES NO DESARRROLLADAS</v>
          </cell>
          <cell r="Q22757" t="str">
            <v>POSIBLES NO DESARRROLLADAS2021</v>
          </cell>
        </row>
        <row r="22758">
          <cell r="I22758">
            <v>0.3254852499722139</v>
          </cell>
          <cell r="J22758">
            <v>0.3254852499722139</v>
          </cell>
          <cell r="K22758">
            <v>9.7645574991664166E-2</v>
          </cell>
          <cell r="L22758">
            <v>9.7645574991664166E-2</v>
          </cell>
          <cell r="P22758" t="str">
            <v>POSIBLES NO DESARRROLLADAS</v>
          </cell>
          <cell r="Q22758" t="str">
            <v>POSIBLES NO DESARRROLLADAS2021</v>
          </cell>
        </row>
        <row r="22759">
          <cell r="I22759">
            <v>0.33219806188869255</v>
          </cell>
          <cell r="J22759">
            <v>0.33219806188869255</v>
          </cell>
          <cell r="K22759">
            <v>9.9659418566607774E-2</v>
          </cell>
          <cell r="L22759">
            <v>9.9659418566607774E-2</v>
          </cell>
          <cell r="P22759" t="str">
            <v>POSIBLES NO DESARRROLLADAS</v>
          </cell>
          <cell r="Q22759" t="str">
            <v>POSIBLES NO DESARRROLLADAS2021</v>
          </cell>
        </row>
        <row r="22760">
          <cell r="I22760">
            <v>0.32804554432729022</v>
          </cell>
          <cell r="J22760">
            <v>0.32804554432729022</v>
          </cell>
          <cell r="K22760">
            <v>9.8413663298187085E-2</v>
          </cell>
          <cell r="L22760">
            <v>9.8413663298187085E-2</v>
          </cell>
          <cell r="P22760" t="str">
            <v>POSIBLES NO DESARRROLLADAS</v>
          </cell>
          <cell r="Q22760" t="str">
            <v>POSIBLES NO DESARRROLLADAS2021</v>
          </cell>
        </row>
        <row r="22761">
          <cell r="I22761">
            <v>0.31355857607081661</v>
          </cell>
          <cell r="J22761">
            <v>0.31355857607081661</v>
          </cell>
          <cell r="K22761">
            <v>9.4067572821244991E-2</v>
          </cell>
          <cell r="L22761">
            <v>9.4067572821244991E-2</v>
          </cell>
          <cell r="P22761" t="str">
            <v>POSIBLES NO DESARRROLLADAS</v>
          </cell>
          <cell r="Q22761" t="str">
            <v>POSIBLES NO DESARRROLLADAS2021</v>
          </cell>
        </row>
        <row r="22762">
          <cell r="I22762">
            <v>0.32002541211376234</v>
          </cell>
          <cell r="J22762">
            <v>0.32002541211376234</v>
          </cell>
          <cell r="K22762">
            <v>9.6007623634128708E-2</v>
          </cell>
          <cell r="L22762">
            <v>9.6007623634128708E-2</v>
          </cell>
          <cell r="P22762" t="str">
            <v>POSIBLES NO DESARRROLLADAS</v>
          </cell>
          <cell r="Q22762" t="str">
            <v>POSIBLES NO DESARRROLLADAS2021</v>
          </cell>
        </row>
        <row r="22763">
          <cell r="I22763">
            <v>0.30589262455810645</v>
          </cell>
          <cell r="J22763">
            <v>0.30589262455810645</v>
          </cell>
          <cell r="K22763">
            <v>9.1767787367431963E-2</v>
          </cell>
          <cell r="L22763">
            <v>9.1767787367431963E-2</v>
          </cell>
          <cell r="P22763" t="str">
            <v>POSIBLES NO DESARRROLLADAS</v>
          </cell>
          <cell r="Q22763" t="str">
            <v>POSIBLES NO DESARRROLLADAS2021</v>
          </cell>
        </row>
        <row r="22764">
          <cell r="I22764">
            <v>0.31220135791998815</v>
          </cell>
          <cell r="J22764">
            <v>0.31220135791998815</v>
          </cell>
          <cell r="K22764">
            <v>9.366040737599643E-2</v>
          </cell>
          <cell r="L22764">
            <v>9.366040737599643E-2</v>
          </cell>
          <cell r="P22764" t="str">
            <v>POSIBLES NO DESARRROLLADAS</v>
          </cell>
          <cell r="Q22764" t="str">
            <v>POSIBLES NO DESARRROLLADAS2021</v>
          </cell>
        </row>
        <row r="22765">
          <cell r="I22765">
            <v>0.30829880167361129</v>
          </cell>
          <cell r="J22765">
            <v>0.30829880167361129</v>
          </cell>
          <cell r="K22765">
            <v>9.2489640502083387E-2</v>
          </cell>
          <cell r="L22765">
            <v>9.2489640502083387E-2</v>
          </cell>
          <cell r="P22765" t="str">
            <v>POSIBLES NO DESARRROLLADAS</v>
          </cell>
          <cell r="Q22765" t="str">
            <v>POSIBLES NO DESARRROLLADAS2022</v>
          </cell>
        </row>
        <row r="22766">
          <cell r="I22766">
            <v>0.27514969271707868</v>
          </cell>
          <cell r="J22766">
            <v>0.27514969271707868</v>
          </cell>
          <cell r="K22766">
            <v>8.2544907815123608E-2</v>
          </cell>
          <cell r="L22766">
            <v>8.2544907815123608E-2</v>
          </cell>
          <cell r="P22766" t="str">
            <v>POSIBLES NO DESARRROLLADAS</v>
          </cell>
          <cell r="Q22766" t="str">
            <v>POSIBLES NO DESARRROLLADAS2022</v>
          </cell>
        </row>
        <row r="22767">
          <cell r="I22767">
            <v>0.30100562210067483</v>
          </cell>
          <cell r="J22767">
            <v>0.30100562210067483</v>
          </cell>
          <cell r="K22767">
            <v>9.0301686630202452E-2</v>
          </cell>
          <cell r="L22767">
            <v>9.0301686630202452E-2</v>
          </cell>
          <cell r="P22767" t="str">
            <v>POSIBLES NO DESARRROLLADAS</v>
          </cell>
          <cell r="Q22767" t="str">
            <v>POSIBLES NO DESARRROLLADAS2022</v>
          </cell>
        </row>
        <row r="22768">
          <cell r="I22768">
            <v>0.28771277612914659</v>
          </cell>
          <cell r="J22768">
            <v>0.28771277612914659</v>
          </cell>
          <cell r="K22768">
            <v>8.6313832838743984E-2</v>
          </cell>
          <cell r="L22768">
            <v>8.6313832838743984E-2</v>
          </cell>
          <cell r="P22768" t="str">
            <v>POSIBLES NO DESARRROLLADAS</v>
          </cell>
          <cell r="Q22768" t="str">
            <v>POSIBLES NO DESARRROLLADAS2022</v>
          </cell>
        </row>
        <row r="22769">
          <cell r="I22769">
            <v>0.29364656806684064</v>
          </cell>
          <cell r="J22769">
            <v>0.29364656806684064</v>
          </cell>
          <cell r="K22769">
            <v>8.8093970420052209E-2</v>
          </cell>
          <cell r="L22769">
            <v>8.8093970420052209E-2</v>
          </cell>
          <cell r="P22769" t="str">
            <v>POSIBLES NO DESARRROLLADAS</v>
          </cell>
          <cell r="Q22769" t="str">
            <v>POSIBLES NO DESARRROLLADAS2022</v>
          </cell>
        </row>
        <row r="22770">
          <cell r="I22770">
            <v>0.28067870862241667</v>
          </cell>
          <cell r="J22770">
            <v>0.28067870862241667</v>
          </cell>
          <cell r="K22770">
            <v>8.4203612586724999E-2</v>
          </cell>
          <cell r="L22770">
            <v>8.4203612586724999E-2</v>
          </cell>
          <cell r="P22770" t="str">
            <v>POSIBLES NO DESARRROLLADAS</v>
          </cell>
          <cell r="Q22770" t="str">
            <v>POSIBLES NO DESARRROLLADAS2022</v>
          </cell>
        </row>
        <row r="22771">
          <cell r="I22771">
            <v>0.28646742986280183</v>
          </cell>
          <cell r="J22771">
            <v>0.28646742986280183</v>
          </cell>
          <cell r="K22771">
            <v>8.5940228958840556E-2</v>
          </cell>
          <cell r="L22771">
            <v>8.5940228958840556E-2</v>
          </cell>
          <cell r="P22771" t="str">
            <v>POSIBLES NO DESARRROLLADAS</v>
          </cell>
          <cell r="Q22771" t="str">
            <v>POSIBLES NO DESARRROLLADAS2022</v>
          </cell>
        </row>
        <row r="22772">
          <cell r="I22772">
            <v>0.2828865509542548</v>
          </cell>
          <cell r="J22772">
            <v>0.2828865509542548</v>
          </cell>
          <cell r="K22772">
            <v>8.4865965286276421E-2</v>
          </cell>
          <cell r="L22772">
            <v>8.4865965286276421E-2</v>
          </cell>
          <cell r="P22772" t="str">
            <v>POSIBLES NO DESARRROLLADAS</v>
          </cell>
          <cell r="Q22772" t="str">
            <v>POSIBLES NO DESARRROLLADAS2022</v>
          </cell>
        </row>
        <row r="22773">
          <cell r="I22773">
            <v>0.27039386951192512</v>
          </cell>
          <cell r="J22773">
            <v>0.27039386951192512</v>
          </cell>
          <cell r="K22773">
            <v>8.1118160853577551E-2</v>
          </cell>
          <cell r="L22773">
            <v>8.1118160853577551E-2</v>
          </cell>
          <cell r="P22773" t="str">
            <v>POSIBLES NO DESARRROLLADAS</v>
          </cell>
          <cell r="Q22773" t="str">
            <v>POSIBLES NO DESARRROLLADAS2022</v>
          </cell>
        </row>
        <row r="22774">
          <cell r="I22774">
            <v>0.27597047610026854</v>
          </cell>
          <cell r="J22774">
            <v>0.27597047610026854</v>
          </cell>
          <cell r="K22774">
            <v>8.2791142830080572E-2</v>
          </cell>
          <cell r="L22774">
            <v>8.2791142830080572E-2</v>
          </cell>
          <cell r="P22774" t="str">
            <v>POSIBLES NO DESARRROLLADAS</v>
          </cell>
          <cell r="Q22774" t="str">
            <v>POSIBLES NO DESARRROLLADAS2022</v>
          </cell>
        </row>
        <row r="22775">
          <cell r="I22775">
            <v>0.26378321858033615</v>
          </cell>
          <cell r="J22775">
            <v>0.26378321858033615</v>
          </cell>
          <cell r="K22775">
            <v>7.9134965574100838E-2</v>
          </cell>
          <cell r="L22775">
            <v>7.9134965574100838E-2</v>
          </cell>
          <cell r="P22775" t="str">
            <v>POSIBLES NO DESARRROLLADAS</v>
          </cell>
          <cell r="Q22775" t="str">
            <v>POSIBLES NO DESARRROLLADAS2022</v>
          </cell>
        </row>
        <row r="22776">
          <cell r="I22776">
            <v>0.26922348702016302</v>
          </cell>
          <cell r="J22776">
            <v>0.26922348702016302</v>
          </cell>
          <cell r="K22776">
            <v>8.0767046106048915E-2</v>
          </cell>
          <cell r="L22776">
            <v>8.0767046106048915E-2</v>
          </cell>
          <cell r="P22776" t="str">
            <v>POSIBLES NO DESARRROLLADAS</v>
          </cell>
          <cell r="Q22776" t="str">
            <v>POSIBLES NO DESARRROLLADAS2022</v>
          </cell>
        </row>
        <row r="22777">
          <cell r="I22777">
            <v>0.26585815956630166</v>
          </cell>
          <cell r="J22777">
            <v>0.26585815956630166</v>
          </cell>
          <cell r="K22777">
            <v>7.9757447869890502E-2</v>
          </cell>
          <cell r="L22777">
            <v>7.9757447869890502E-2</v>
          </cell>
          <cell r="P22777" t="str">
            <v>POSIBLES NO DESARRROLLADAS</v>
          </cell>
          <cell r="Q22777" t="str">
            <v>POSIBLES NO DESARRROLLADAS2023</v>
          </cell>
        </row>
        <row r="22778">
          <cell r="I22778">
            <v>0.23727238157882488</v>
          </cell>
          <cell r="J22778">
            <v>0.23727238157882488</v>
          </cell>
          <cell r="K22778">
            <v>7.1181714473647476E-2</v>
          </cell>
          <cell r="L22778">
            <v>7.1181714473647476E-2</v>
          </cell>
          <cell r="P22778" t="str">
            <v>POSIBLES NO DESARRROLLADAS</v>
          </cell>
          <cell r="Q22778" t="str">
            <v>POSIBLES NO DESARRROLLADAS2023</v>
          </cell>
        </row>
        <row r="22779">
          <cell r="I22779">
            <v>0.25956896451227413</v>
          </cell>
          <cell r="J22779">
            <v>0.25956896451227413</v>
          </cell>
          <cell r="K22779">
            <v>7.7870689353682243E-2</v>
          </cell>
          <cell r="L22779">
            <v>7.7870689353682243E-2</v>
          </cell>
          <cell r="P22779" t="str">
            <v>POSIBLES NO DESARRROLLADAS</v>
          </cell>
          <cell r="Q22779" t="str">
            <v>POSIBLES NO DESARRROLLADAS2023</v>
          </cell>
        </row>
        <row r="22780">
          <cell r="I22780">
            <v>0.24810602159389211</v>
          </cell>
          <cell r="J22780">
            <v>0.24810602159389211</v>
          </cell>
          <cell r="K22780">
            <v>7.4431806478167634E-2</v>
          </cell>
          <cell r="L22780">
            <v>7.4431806478167634E-2</v>
          </cell>
          <cell r="P22780" t="str">
            <v>POSIBLES NO DESARRROLLADAS</v>
          </cell>
          <cell r="Q22780" t="str">
            <v>POSIBLES NO DESARRROLLADAS2023</v>
          </cell>
        </row>
        <row r="22781">
          <cell r="I22781">
            <v>0.25322296332458177</v>
          </cell>
          <cell r="J22781">
            <v>0.25322296332458177</v>
          </cell>
          <cell r="K22781">
            <v>7.596688899737454E-2</v>
          </cell>
          <cell r="L22781">
            <v>7.596688899737454E-2</v>
          </cell>
          <cell r="P22781" t="str">
            <v>POSIBLES NO DESARRROLLADAS</v>
          </cell>
          <cell r="Q22781" t="str">
            <v>POSIBLES NO DESARRROLLADAS2023</v>
          </cell>
        </row>
        <row r="22782">
          <cell r="I22782">
            <v>0.24204026904652629</v>
          </cell>
          <cell r="J22782">
            <v>0.24204026904652629</v>
          </cell>
          <cell r="K22782">
            <v>7.2612080713957888E-2</v>
          </cell>
          <cell r="L22782">
            <v>7.2612080713957888E-2</v>
          </cell>
          <cell r="P22782" t="str">
            <v>POSIBLES NO DESARRROLLADAS</v>
          </cell>
          <cell r="Q22782" t="str">
            <v>POSIBLES NO DESARRROLLADAS2023</v>
          </cell>
        </row>
        <row r="22783">
          <cell r="I22783">
            <v>0.24703211061988301</v>
          </cell>
          <cell r="J22783">
            <v>0.24703211061988301</v>
          </cell>
          <cell r="K22783">
            <v>7.4109633185964904E-2</v>
          </cell>
          <cell r="L22783">
            <v>7.4109633185964904E-2</v>
          </cell>
          <cell r="P22783" t="str">
            <v>POSIBLES NO DESARRROLLADAS</v>
          </cell>
          <cell r="Q22783" t="str">
            <v>POSIBLES NO DESARRROLLADAS2023</v>
          </cell>
        </row>
        <row r="22784">
          <cell r="I22784">
            <v>0.24394417816250763</v>
          </cell>
          <cell r="J22784">
            <v>0.24394417816250763</v>
          </cell>
          <cell r="K22784">
            <v>7.3183253448752289E-2</v>
          </cell>
          <cell r="L22784">
            <v>7.3183253448752289E-2</v>
          </cell>
          <cell r="P22784" t="str">
            <v>POSIBLES NO DESARRROLLADAS</v>
          </cell>
          <cell r="Q22784" t="str">
            <v>POSIBLES NO DESARRROLLADAS2023</v>
          </cell>
        </row>
        <row r="22785">
          <cell r="I22785">
            <v>0.23317124852971999</v>
          </cell>
          <cell r="J22785">
            <v>0.23317124852971999</v>
          </cell>
          <cell r="K22785">
            <v>6.9951374558915994E-2</v>
          </cell>
          <cell r="L22785">
            <v>6.9951374558915994E-2</v>
          </cell>
          <cell r="P22785" t="str">
            <v>POSIBLES NO DESARRROLLADAS</v>
          </cell>
          <cell r="Q22785" t="str">
            <v>POSIBLES NO DESARRROLLADAS2023</v>
          </cell>
        </row>
        <row r="22786">
          <cell r="I22786">
            <v>0.23798017531163923</v>
          </cell>
          <cell r="J22786">
            <v>0.23798017531163923</v>
          </cell>
          <cell r="K22786">
            <v>7.1394052593491769E-2</v>
          </cell>
          <cell r="L22786">
            <v>7.1394052593491769E-2</v>
          </cell>
          <cell r="P22786" t="str">
            <v>POSIBLES NO DESARRROLLADAS</v>
          </cell>
          <cell r="Q22786" t="str">
            <v>POSIBLES NO DESARRROLLADAS2023</v>
          </cell>
        </row>
        <row r="22787">
          <cell r="I22787">
            <v>0.22747062471713356</v>
          </cell>
          <cell r="J22787">
            <v>0.22747062471713356</v>
          </cell>
          <cell r="K22787">
            <v>6.8241187415140084E-2</v>
          </cell>
          <cell r="L22787">
            <v>6.8241187415140084E-2</v>
          </cell>
          <cell r="P22787" t="str">
            <v>POSIBLES NO DESARRROLLADAS</v>
          </cell>
          <cell r="Q22787" t="str">
            <v>POSIBLES NO DESARRROLLADAS2023</v>
          </cell>
        </row>
        <row r="22788">
          <cell r="I22788">
            <v>0.23216198176137673</v>
          </cell>
          <cell r="J22788">
            <v>0.23216198176137673</v>
          </cell>
          <cell r="K22788">
            <v>6.9648594528413016E-2</v>
          </cell>
          <cell r="L22788">
            <v>6.9648594528413016E-2</v>
          </cell>
          <cell r="P22788" t="str">
            <v>POSIBLES NO DESARRROLLADAS</v>
          </cell>
          <cell r="Q22788" t="str">
            <v>POSIBLES NO DESARRROLLADAS2023</v>
          </cell>
        </row>
        <row r="22789">
          <cell r="I22789">
            <v>0.22925992778528195</v>
          </cell>
          <cell r="J22789">
            <v>0.22925992778528195</v>
          </cell>
          <cell r="K22789">
            <v>6.8777978335584591E-2</v>
          </cell>
          <cell r="L22789">
            <v>6.8777978335584591E-2</v>
          </cell>
          <cell r="P22789" t="str">
            <v>POSIBLES NO DESARRROLLADAS</v>
          </cell>
          <cell r="Q22789" t="str">
            <v>POSIBLES NO DESARRROLLADAS2024</v>
          </cell>
        </row>
        <row r="22790">
          <cell r="P22790" t="str">
            <v>POSIBLES NO DESARRROLLADAS</v>
          </cell>
          <cell r="Q22790" t="str">
            <v>POSIBLES NO DESARRROLLADAS2024</v>
          </cell>
        </row>
        <row r="22791">
          <cell r="P22791" t="str">
            <v>POSIBLES NO DESARRROLLADAS</v>
          </cell>
          <cell r="Q22791" t="str">
            <v>POSIBLES NO DESARRROLLADAS2012</v>
          </cell>
        </row>
        <row r="22792">
          <cell r="P22792" t="str">
            <v>POSIBLES NO DESARRROLLADAS</v>
          </cell>
          <cell r="Q22792" t="str">
            <v>POSIBLES NO DESARRROLLADAS2012</v>
          </cell>
        </row>
        <row r="22793">
          <cell r="P22793" t="str">
            <v>POSIBLES NO DESARRROLLADAS</v>
          </cell>
          <cell r="Q22793" t="str">
            <v>POSIBLES NO DESARRROLLADAS2012</v>
          </cell>
        </row>
        <row r="22794">
          <cell r="P22794" t="str">
            <v>POSIBLES NO DESARRROLLADAS</v>
          </cell>
          <cell r="Q22794" t="str">
            <v>POSIBLES NO DESARRROLLADAS2012</v>
          </cell>
        </row>
        <row r="22795">
          <cell r="P22795" t="str">
            <v>POSIBLES NO DESARRROLLADAS</v>
          </cell>
          <cell r="Q22795" t="str">
            <v>POSIBLES NO DESARRROLLADAS2012</v>
          </cell>
        </row>
        <row r="22796">
          <cell r="P22796" t="str">
            <v>POSIBLES NO DESARRROLLADAS</v>
          </cell>
          <cell r="Q22796" t="str">
            <v>POSIBLES NO DESARRROLLADAS2012</v>
          </cell>
        </row>
        <row r="22797">
          <cell r="I22797">
            <v>1.0887319167718359E-4</v>
          </cell>
          <cell r="J22797">
            <v>1.0887319167718359E-4</v>
          </cell>
          <cell r="K22797">
            <v>3.2661957503155076E-5</v>
          </cell>
          <cell r="L22797">
            <v>3.2661957503155076E-5</v>
          </cell>
          <cell r="P22797" t="str">
            <v>POSIBLES NO DESARRROLLADAS</v>
          </cell>
          <cell r="Q22797" t="str">
            <v>POSIBLES NO DESARRROLLADAS2012</v>
          </cell>
        </row>
        <row r="22798">
          <cell r="I22798">
            <v>3.1404678616031084E-3</v>
          </cell>
          <cell r="J22798">
            <v>3.1404678616031084E-3</v>
          </cell>
          <cell r="K22798">
            <v>9.421403584809326E-4</v>
          </cell>
          <cell r="L22798">
            <v>9.421403584809326E-4</v>
          </cell>
          <cell r="P22798" t="str">
            <v>POSIBLES NO DESARRROLLADAS</v>
          </cell>
          <cell r="Q22798" t="str">
            <v>POSIBLES NO DESARRROLLADAS2012</v>
          </cell>
        </row>
        <row r="22799">
          <cell r="I22799">
            <v>8.7451587560138152E-3</v>
          </cell>
          <cell r="J22799">
            <v>8.7451587560138152E-3</v>
          </cell>
          <cell r="K22799">
            <v>2.6235476268041446E-3</v>
          </cell>
          <cell r="L22799">
            <v>2.6235476268041446E-3</v>
          </cell>
          <cell r="P22799" t="str">
            <v>POSIBLES NO DESARRROLLADAS</v>
          </cell>
          <cell r="Q22799" t="str">
            <v>POSIBLES NO DESARRROLLADAS2012</v>
          </cell>
        </row>
        <row r="22800">
          <cell r="I22800">
            <v>2.6160103799009394E-2</v>
          </cell>
          <cell r="J22800">
            <v>2.6160103799009394E-2</v>
          </cell>
          <cell r="K22800">
            <v>7.8480311397028189E-3</v>
          </cell>
          <cell r="L22800">
            <v>7.8480311397028189E-3</v>
          </cell>
          <cell r="P22800" t="str">
            <v>POSIBLES NO DESARRROLLADAS</v>
          </cell>
          <cell r="Q22800" t="str">
            <v>POSIBLES NO DESARRROLLADAS2012</v>
          </cell>
        </row>
        <row r="22801">
          <cell r="I22801">
            <v>7.2847190570947337E-2</v>
          </cell>
          <cell r="J22801">
            <v>7.2847190570947337E-2</v>
          </cell>
          <cell r="K22801">
            <v>2.1854157171284205E-2</v>
          </cell>
          <cell r="L22801">
            <v>2.1854157171284205E-2</v>
          </cell>
          <cell r="P22801" t="str">
            <v>POSIBLES NO DESARRROLLADAS</v>
          </cell>
          <cell r="Q22801" t="str">
            <v>POSIBLES NO DESARRROLLADAS2012</v>
          </cell>
        </row>
        <row r="22802">
          <cell r="I22802">
            <v>0.21791371888951894</v>
          </cell>
          <cell r="J22802">
            <v>0.21791371888951894</v>
          </cell>
          <cell r="K22802">
            <v>6.5374115666855692E-2</v>
          </cell>
          <cell r="L22802">
            <v>6.5374115666855692E-2</v>
          </cell>
          <cell r="P22802" t="str">
            <v>POSIBLES NO DESARRROLLADAS</v>
          </cell>
          <cell r="Q22802" t="str">
            <v>POSIBLES NO DESARRROLLADAS2012</v>
          </cell>
        </row>
        <row r="22803">
          <cell r="I22803">
            <v>0.63776589569821573</v>
          </cell>
          <cell r="J22803">
            <v>0.63776589569821573</v>
          </cell>
          <cell r="K22803">
            <v>0.19132976870946472</v>
          </cell>
          <cell r="L22803">
            <v>0.19132976870946472</v>
          </cell>
          <cell r="P22803" t="str">
            <v>POSIBLES NO DESARRROLLADAS</v>
          </cell>
          <cell r="Q22803" t="str">
            <v>POSIBLES NO DESARRROLLADAS2013</v>
          </cell>
        </row>
        <row r="22804">
          <cell r="I22804">
            <v>0.88144306752718515</v>
          </cell>
          <cell r="J22804">
            <v>0.88144306752718515</v>
          </cell>
          <cell r="K22804">
            <v>0.26443292025815557</v>
          </cell>
          <cell r="L22804">
            <v>0.26443292025815557</v>
          </cell>
          <cell r="P22804" t="str">
            <v>POSIBLES NO DESARRROLLADAS</v>
          </cell>
          <cell r="Q22804" t="str">
            <v>POSIBLES NO DESARRROLLADAS2013</v>
          </cell>
        </row>
        <row r="22805">
          <cell r="I22805">
            <v>0.97588339619081366</v>
          </cell>
          <cell r="J22805">
            <v>0.97588339619081366</v>
          </cell>
          <cell r="K22805">
            <v>0.2927650188572441</v>
          </cell>
          <cell r="L22805">
            <v>0.2927650188572441</v>
          </cell>
          <cell r="P22805" t="str">
            <v>POSIBLES NO DESARRROLLADAS</v>
          </cell>
          <cell r="Q22805" t="str">
            <v>POSIBLES NO DESARRROLLADAS2013</v>
          </cell>
        </row>
        <row r="22806">
          <cell r="I22806">
            <v>0.94440328663627127</v>
          </cell>
          <cell r="J22806">
            <v>0.94440328663627127</v>
          </cell>
          <cell r="K22806">
            <v>0.28332098599088135</v>
          </cell>
          <cell r="L22806">
            <v>0.28332098599088135</v>
          </cell>
          <cell r="P22806" t="str">
            <v>POSIBLES NO DESARRROLLADAS</v>
          </cell>
          <cell r="Q22806" t="str">
            <v>POSIBLES NO DESARRROLLADAS2013</v>
          </cell>
        </row>
        <row r="22807">
          <cell r="I22807">
            <v>0.97588339619081366</v>
          </cell>
          <cell r="J22807">
            <v>0.97588339619081366</v>
          </cell>
          <cell r="K22807">
            <v>0.2927650188572441</v>
          </cell>
          <cell r="L22807">
            <v>0.2927650188572441</v>
          </cell>
          <cell r="P22807" t="str">
            <v>POSIBLES NO DESARRROLLADAS</v>
          </cell>
          <cell r="Q22807" t="str">
            <v>POSIBLES NO DESARRROLLADAS2013</v>
          </cell>
        </row>
        <row r="22808">
          <cell r="I22808">
            <v>0.94440328663627127</v>
          </cell>
          <cell r="J22808">
            <v>0.94440328663627127</v>
          </cell>
          <cell r="K22808">
            <v>0.28332098599088135</v>
          </cell>
          <cell r="L22808">
            <v>0.28332098599088135</v>
          </cell>
          <cell r="P22808" t="str">
            <v>POSIBLES NO DESARRROLLADAS</v>
          </cell>
          <cell r="Q22808" t="str">
            <v>POSIBLES NO DESARRROLLADAS2013</v>
          </cell>
        </row>
        <row r="22809">
          <cell r="I22809">
            <v>0.97588339619081366</v>
          </cell>
          <cell r="J22809">
            <v>0.97588339619081366</v>
          </cell>
          <cell r="K22809">
            <v>0.2927650188572441</v>
          </cell>
          <cell r="L22809">
            <v>0.2927650188572441</v>
          </cell>
          <cell r="P22809" t="str">
            <v>POSIBLES NO DESARRROLLADAS</v>
          </cell>
          <cell r="Q22809" t="str">
            <v>POSIBLES NO DESARRROLLADAS2013</v>
          </cell>
        </row>
        <row r="22810">
          <cell r="I22810">
            <v>0.97588339619081366</v>
          </cell>
          <cell r="J22810">
            <v>0.97588339619081366</v>
          </cell>
          <cell r="K22810">
            <v>0.2927650188572441</v>
          </cell>
          <cell r="L22810">
            <v>0.2927650188572441</v>
          </cell>
          <cell r="P22810" t="str">
            <v>POSIBLES NO DESARRROLLADAS</v>
          </cell>
          <cell r="Q22810" t="str">
            <v>POSIBLES NO DESARRROLLADAS2013</v>
          </cell>
        </row>
        <row r="22811">
          <cell r="I22811">
            <v>0.94440328663627127</v>
          </cell>
          <cell r="J22811">
            <v>0.94440328663627127</v>
          </cell>
          <cell r="K22811">
            <v>0.28332098599088135</v>
          </cell>
          <cell r="L22811">
            <v>0.28332098599088135</v>
          </cell>
          <cell r="P22811" t="str">
            <v>POSIBLES NO DESARRROLLADAS</v>
          </cell>
          <cell r="Q22811" t="str">
            <v>POSIBLES NO DESARRROLLADAS2013</v>
          </cell>
        </row>
        <row r="22812">
          <cell r="I22812">
            <v>0.97588339619081366</v>
          </cell>
          <cell r="J22812">
            <v>0.97588339619081366</v>
          </cell>
          <cell r="K22812">
            <v>0.2927650188572441</v>
          </cell>
          <cell r="L22812">
            <v>0.2927650188572441</v>
          </cell>
          <cell r="P22812" t="str">
            <v>POSIBLES NO DESARRROLLADAS</v>
          </cell>
          <cell r="Q22812" t="str">
            <v>POSIBLES NO DESARRROLLADAS2013</v>
          </cell>
        </row>
        <row r="22813">
          <cell r="I22813">
            <v>0.94440328663627127</v>
          </cell>
          <cell r="J22813">
            <v>0.94440328663627127</v>
          </cell>
          <cell r="K22813">
            <v>0.28332098599088135</v>
          </cell>
          <cell r="L22813">
            <v>0.28332098599088135</v>
          </cell>
          <cell r="P22813" t="str">
            <v>POSIBLES NO DESARRROLLADAS</v>
          </cell>
          <cell r="Q22813" t="str">
            <v>POSIBLES NO DESARRROLLADAS2013</v>
          </cell>
        </row>
        <row r="22814">
          <cell r="I22814">
            <v>0.97588339619081366</v>
          </cell>
          <cell r="J22814">
            <v>0.97588339619081366</v>
          </cell>
          <cell r="K22814">
            <v>0.2927650188572441</v>
          </cell>
          <cell r="L22814">
            <v>0.2927650188572441</v>
          </cell>
          <cell r="P22814" t="str">
            <v>POSIBLES NO DESARRROLLADAS</v>
          </cell>
          <cell r="Q22814" t="str">
            <v>POSIBLES NO DESARRROLLADAS2013</v>
          </cell>
        </row>
        <row r="22815">
          <cell r="I22815">
            <v>0.97588339619081366</v>
          </cell>
          <cell r="J22815">
            <v>0.97588339619081366</v>
          </cell>
          <cell r="K22815">
            <v>0.2927650188572441</v>
          </cell>
          <cell r="L22815">
            <v>0.2927650188572441</v>
          </cell>
          <cell r="P22815" t="str">
            <v>POSIBLES NO DESARRROLLADAS</v>
          </cell>
          <cell r="Q22815" t="str">
            <v>POSIBLES NO DESARRROLLADAS2014</v>
          </cell>
        </row>
        <row r="22816">
          <cell r="I22816">
            <v>0.88144306752718515</v>
          </cell>
          <cell r="J22816">
            <v>0.88144306752718515</v>
          </cell>
          <cell r="K22816">
            <v>0.26443292025815557</v>
          </cell>
          <cell r="L22816">
            <v>0.26443292025815557</v>
          </cell>
          <cell r="P22816" t="str">
            <v>POSIBLES NO DESARRROLLADAS</v>
          </cell>
          <cell r="Q22816" t="str">
            <v>POSIBLES NO DESARRROLLADAS2014</v>
          </cell>
        </row>
        <row r="22817">
          <cell r="I22817">
            <v>0.97588339619081366</v>
          </cell>
          <cell r="J22817">
            <v>0.97588339619081366</v>
          </cell>
          <cell r="K22817">
            <v>0.2927650188572441</v>
          </cell>
          <cell r="L22817">
            <v>0.2927650188572441</v>
          </cell>
          <cell r="P22817" t="str">
            <v>POSIBLES NO DESARRROLLADAS</v>
          </cell>
          <cell r="Q22817" t="str">
            <v>POSIBLES NO DESARRROLLADAS2014</v>
          </cell>
        </row>
        <row r="22818">
          <cell r="I22818">
            <v>0.94440328663627127</v>
          </cell>
          <cell r="J22818">
            <v>0.94440328663627127</v>
          </cell>
          <cell r="K22818">
            <v>0.28332098599088135</v>
          </cell>
          <cell r="L22818">
            <v>0.28332098599088135</v>
          </cell>
          <cell r="P22818" t="str">
            <v>POSIBLES NO DESARRROLLADAS</v>
          </cell>
          <cell r="Q22818" t="str">
            <v>POSIBLES NO DESARRROLLADAS2014</v>
          </cell>
        </row>
        <row r="22819">
          <cell r="I22819">
            <v>0.97588339619081366</v>
          </cell>
          <cell r="J22819">
            <v>0.97588339619081366</v>
          </cell>
          <cell r="K22819">
            <v>0.2927650188572441</v>
          </cell>
          <cell r="L22819">
            <v>0.2927650188572441</v>
          </cell>
          <cell r="P22819" t="str">
            <v>POSIBLES NO DESARRROLLADAS</v>
          </cell>
          <cell r="Q22819" t="str">
            <v>POSIBLES NO DESARRROLLADAS2014</v>
          </cell>
        </row>
        <row r="22820">
          <cell r="I22820">
            <v>0.94440328663627127</v>
          </cell>
          <cell r="J22820">
            <v>0.94440328663627127</v>
          </cell>
          <cell r="K22820">
            <v>0.28332098599088135</v>
          </cell>
          <cell r="L22820">
            <v>0.28332098599088135</v>
          </cell>
          <cell r="P22820" t="str">
            <v>POSIBLES NO DESARRROLLADAS</v>
          </cell>
          <cell r="Q22820" t="str">
            <v>POSIBLES NO DESARRROLLADAS2014</v>
          </cell>
        </row>
        <row r="22821">
          <cell r="I22821">
            <v>0.9758147849871881</v>
          </cell>
          <cell r="J22821">
            <v>0.9758147849871881</v>
          </cell>
          <cell r="K22821">
            <v>0.29274443549615642</v>
          </cell>
          <cell r="L22821">
            <v>0.29274443549615642</v>
          </cell>
          <cell r="P22821" t="str">
            <v>POSIBLES NO DESARRROLLADAS</v>
          </cell>
          <cell r="Q22821" t="str">
            <v>POSIBLES NO DESARRROLLADAS2014</v>
          </cell>
        </row>
        <row r="22822">
          <cell r="I22822">
            <v>0.96832288716880111</v>
          </cell>
          <cell r="J22822">
            <v>0.96832288716880111</v>
          </cell>
          <cell r="K22822">
            <v>0.29049686615064035</v>
          </cell>
          <cell r="L22822">
            <v>0.29049686615064035</v>
          </cell>
          <cell r="P22822" t="str">
            <v>POSIBLES NO DESARRROLLADAS</v>
          </cell>
          <cell r="Q22822" t="str">
            <v>POSIBLES NO DESARRROLLADAS2014</v>
          </cell>
        </row>
        <row r="22823">
          <cell r="I22823">
            <v>0.9255629022324956</v>
          </cell>
          <cell r="J22823">
            <v>0.9255629022324956</v>
          </cell>
          <cell r="K22823">
            <v>0.27766887066974866</v>
          </cell>
          <cell r="L22823">
            <v>0.27766887066974866</v>
          </cell>
          <cell r="P22823" t="str">
            <v>POSIBLES NO DESARRROLLADAS</v>
          </cell>
          <cell r="Q22823" t="str">
            <v>POSIBLES NO DESARRROLLADAS2014</v>
          </cell>
        </row>
        <row r="22824">
          <cell r="I22824">
            <v>0.94465433755849249</v>
          </cell>
          <cell r="J22824">
            <v>0.94465433755849249</v>
          </cell>
          <cell r="K22824">
            <v>0.28339630126754772</v>
          </cell>
          <cell r="L22824">
            <v>0.28339630126754772</v>
          </cell>
          <cell r="P22824" t="str">
            <v>POSIBLES NO DESARRROLLADAS</v>
          </cell>
          <cell r="Q22824" t="str">
            <v>POSIBLES NO DESARRROLLADAS2014</v>
          </cell>
        </row>
        <row r="22825">
          <cell r="I22825">
            <v>0.90293952757179297</v>
          </cell>
          <cell r="J22825">
            <v>0.90293952757179297</v>
          </cell>
          <cell r="K22825">
            <v>0.27088185827153788</v>
          </cell>
          <cell r="L22825">
            <v>0.27088185827153788</v>
          </cell>
          <cell r="P22825" t="str">
            <v>POSIBLES NO DESARRROLLADAS</v>
          </cell>
          <cell r="Q22825" t="str">
            <v>POSIBLES NO DESARRROLLADAS2014</v>
          </cell>
        </row>
        <row r="22826">
          <cell r="I22826">
            <v>0.92156431423119345</v>
          </cell>
          <cell r="J22826">
            <v>0.92156431423119345</v>
          </cell>
          <cell r="K22826">
            <v>0.27646929426935801</v>
          </cell>
          <cell r="L22826">
            <v>0.27646929426935801</v>
          </cell>
          <cell r="P22826" t="str">
            <v>POSIBLES NO DESARRROLLADAS</v>
          </cell>
          <cell r="Q22826" t="str">
            <v>POSIBLES NO DESARRROLLADAS2014</v>
          </cell>
        </row>
        <row r="22827">
          <cell r="I22827">
            <v>0.91004720437560993</v>
          </cell>
          <cell r="J22827">
            <v>0.91004720437560993</v>
          </cell>
          <cell r="K22827">
            <v>0.27301416131268297</v>
          </cell>
          <cell r="L22827">
            <v>0.27301416131268297</v>
          </cell>
          <cell r="P22827" t="str">
            <v>POSIBLES NO DESARRROLLADAS</v>
          </cell>
          <cell r="Q22827" t="str">
            <v>POSIBLES NO DESARRROLLADAS2015</v>
          </cell>
        </row>
        <row r="22828">
          <cell r="I22828">
            <v>0.81219867777629073</v>
          </cell>
          <cell r="J22828">
            <v>0.81219867777629073</v>
          </cell>
          <cell r="K22828">
            <v>0.24365960333288725</v>
          </cell>
          <cell r="L22828">
            <v>0.24365960333288725</v>
          </cell>
          <cell r="P22828" t="str">
            <v>POSIBLES NO DESARRROLLADAS</v>
          </cell>
          <cell r="Q22828" t="str">
            <v>POSIBLES NO DESARRROLLADAS2015</v>
          </cell>
        </row>
        <row r="22829">
          <cell r="I22829">
            <v>0.88852369840129364</v>
          </cell>
          <cell r="J22829">
            <v>0.88852369840129364</v>
          </cell>
          <cell r="K22829">
            <v>0.26655710952038814</v>
          </cell>
          <cell r="L22829">
            <v>0.26655710952038814</v>
          </cell>
          <cell r="P22829" t="str">
            <v>POSIBLES NO DESARRROLLADAS</v>
          </cell>
          <cell r="Q22829" t="str">
            <v>POSIBLES NO DESARRROLLADAS2015</v>
          </cell>
        </row>
        <row r="22830">
          <cell r="I22830">
            <v>0.84928755055985072</v>
          </cell>
          <cell r="J22830">
            <v>0.84928755055985072</v>
          </cell>
          <cell r="K22830">
            <v>0.25478626516795522</v>
          </cell>
          <cell r="L22830">
            <v>0.25478626516795522</v>
          </cell>
          <cell r="P22830" t="str">
            <v>POSIBLES NO DESARRROLLADAS</v>
          </cell>
          <cell r="Q22830" t="str">
            <v>POSIBLES NO DESARRROLLADAS2015</v>
          </cell>
        </row>
        <row r="22831">
          <cell r="I22831">
            <v>0.8668056666226337</v>
          </cell>
          <cell r="J22831">
            <v>0.8668056666226337</v>
          </cell>
          <cell r="K22831">
            <v>0.26004169998679011</v>
          </cell>
          <cell r="L22831">
            <v>0.26004169998679011</v>
          </cell>
          <cell r="P22831" t="str">
            <v>POSIBLES NO DESARRROLLADAS</v>
          </cell>
          <cell r="Q22831" t="str">
            <v>POSIBLES NO DESARRROLLADAS2015</v>
          </cell>
        </row>
        <row r="22832">
          <cell r="I22832">
            <v>0.8285285611874097</v>
          </cell>
          <cell r="J22832">
            <v>0.8285285611874097</v>
          </cell>
          <cell r="K22832">
            <v>0.24855856835622292</v>
          </cell>
          <cell r="L22832">
            <v>0.24855856835622292</v>
          </cell>
          <cell r="P22832" t="str">
            <v>POSIBLES NO DESARRROLLADAS</v>
          </cell>
          <cell r="Q22832" t="str">
            <v>POSIBLES NO DESARRROLLADAS2015</v>
          </cell>
        </row>
        <row r="22833">
          <cell r="I22833">
            <v>0.84561848495542347</v>
          </cell>
          <cell r="J22833">
            <v>0.84561848495542347</v>
          </cell>
          <cell r="K22833">
            <v>0.25368554548662708</v>
          </cell>
          <cell r="L22833">
            <v>0.25368554548662708</v>
          </cell>
          <cell r="P22833" t="str">
            <v>POSIBLES NO DESARRROLLADAS</v>
          </cell>
          <cell r="Q22833" t="str">
            <v>POSIBLES NO DESARRROLLADAS2015</v>
          </cell>
        </row>
        <row r="22834">
          <cell r="I22834">
            <v>0.83505049655056152</v>
          </cell>
          <cell r="J22834">
            <v>0.83505049655056152</v>
          </cell>
          <cell r="K22834">
            <v>0.25051514896516847</v>
          </cell>
          <cell r="L22834">
            <v>0.25051514896516847</v>
          </cell>
          <cell r="P22834" t="str">
            <v>POSIBLES NO DESARRROLLADAS</v>
          </cell>
          <cell r="Q22834" t="str">
            <v>POSIBLES NO DESARRROLLADAS2015</v>
          </cell>
        </row>
        <row r="22835">
          <cell r="I22835">
            <v>0.79817566158928033</v>
          </cell>
          <cell r="J22835">
            <v>0.79817566158928033</v>
          </cell>
          <cell r="K22835">
            <v>0.23945269847678413</v>
          </cell>
          <cell r="L22835">
            <v>0.23945269847678413</v>
          </cell>
          <cell r="P22835" t="str">
            <v>POSIBLES NO DESARRROLLADAS</v>
          </cell>
          <cell r="Q22835" t="str">
            <v>POSIBLES NO DESARRROLLADAS2015</v>
          </cell>
        </row>
        <row r="22836">
          <cell r="I22836">
            <v>0.8146395010380052</v>
          </cell>
          <cell r="J22836">
            <v>0.8146395010380052</v>
          </cell>
          <cell r="K22836">
            <v>0.24439185031140157</v>
          </cell>
          <cell r="L22836">
            <v>0.24439185031140157</v>
          </cell>
          <cell r="P22836" t="str">
            <v>POSIBLES NO DESARRROLLADAS</v>
          </cell>
          <cell r="Q22836" t="str">
            <v>POSIBLES NO DESARRROLLADAS2015</v>
          </cell>
        </row>
        <row r="22837">
          <cell r="I22837">
            <v>0.77866599131876435</v>
          </cell>
          <cell r="J22837">
            <v>0.77866599131876435</v>
          </cell>
          <cell r="K22837">
            <v>0.23359979739562933</v>
          </cell>
          <cell r="L22837">
            <v>0.23359979739562933</v>
          </cell>
          <cell r="P22837" t="str">
            <v>POSIBLES NO DESARRROLLADAS</v>
          </cell>
          <cell r="Q22837" t="str">
            <v>POSIBLES NO DESARRROLLADAS2015</v>
          </cell>
        </row>
        <row r="22838">
          <cell r="I22838">
            <v>0.79472740797447761</v>
          </cell>
          <cell r="J22838">
            <v>0.79472740797447761</v>
          </cell>
          <cell r="K22838">
            <v>0.23841822239234325</v>
          </cell>
          <cell r="L22838">
            <v>0.23841822239234325</v>
          </cell>
          <cell r="P22838" t="str">
            <v>POSIBLES NO DESARRROLLADAS</v>
          </cell>
          <cell r="Q22838" t="str">
            <v>POSIBLES NO DESARRROLLADAS2015</v>
          </cell>
        </row>
        <row r="22839">
          <cell r="I22839">
            <v>0.78479542306410943</v>
          </cell>
          <cell r="J22839">
            <v>0.78479542306410943</v>
          </cell>
          <cell r="K22839">
            <v>0.23543862691923287</v>
          </cell>
          <cell r="L22839">
            <v>0.23543862691923287</v>
          </cell>
          <cell r="P22839" t="str">
            <v>POSIBLES NO DESARRROLLADAS</v>
          </cell>
          <cell r="Q22839" t="str">
            <v>POSIBLES NO DESARRROLLADAS2016</v>
          </cell>
        </row>
        <row r="22840">
          <cell r="I22840">
            <v>0.7252819406118467</v>
          </cell>
          <cell r="J22840">
            <v>0.7252819406118467</v>
          </cell>
          <cell r="K22840">
            <v>0.21758458218355406</v>
          </cell>
          <cell r="L22840">
            <v>0.21758458218355406</v>
          </cell>
          <cell r="P22840" t="str">
            <v>POSIBLES NO DESARRROLLADAS</v>
          </cell>
          <cell r="Q22840" t="str">
            <v>POSIBLES NO DESARRROLLADAS2016</v>
          </cell>
        </row>
        <row r="22841">
          <cell r="I22841">
            <v>0.76592346088054675</v>
          </cell>
          <cell r="J22841">
            <v>0.76592346088054675</v>
          </cell>
          <cell r="K22841">
            <v>0.22977703826416404</v>
          </cell>
          <cell r="L22841">
            <v>0.22977703826416404</v>
          </cell>
          <cell r="P22841" t="str">
            <v>POSIBLES NO DESARRROLLADAS</v>
          </cell>
          <cell r="Q22841" t="str">
            <v>POSIBLES NO DESARRROLLADAS2016</v>
          </cell>
        </row>
        <row r="22842">
          <cell r="I22842">
            <v>0.73210119344930458</v>
          </cell>
          <cell r="J22842">
            <v>0.73210119344930458</v>
          </cell>
          <cell r="K22842">
            <v>0.21963035803479136</v>
          </cell>
          <cell r="L22842">
            <v>0.21963035803479136</v>
          </cell>
          <cell r="P22842" t="str">
            <v>POSIBLES NO DESARRROLLADAS</v>
          </cell>
          <cell r="Q22842" t="str">
            <v>POSIBLES NO DESARRROLLADAS2016</v>
          </cell>
        </row>
        <row r="22843">
          <cell r="I22843">
            <v>0.74720212559894617</v>
          </cell>
          <cell r="J22843">
            <v>0.74720212559894617</v>
          </cell>
          <cell r="K22843">
            <v>0.22416063767968383</v>
          </cell>
          <cell r="L22843">
            <v>0.22416063767968383</v>
          </cell>
          <cell r="P22843" t="str">
            <v>POSIBLES NO DESARRROLLADAS</v>
          </cell>
          <cell r="Q22843" t="str">
            <v>POSIBLES NO DESARRROLLADAS2016</v>
          </cell>
        </row>
        <row r="22844">
          <cell r="I22844">
            <v>0.71420657002717503</v>
          </cell>
          <cell r="J22844">
            <v>0.71420657002717503</v>
          </cell>
          <cell r="K22844">
            <v>0.21426197100815247</v>
          </cell>
          <cell r="L22844">
            <v>0.21426197100815247</v>
          </cell>
          <cell r="P22844" t="str">
            <v>POSIBLES NO DESARRROLLADAS</v>
          </cell>
          <cell r="Q22844" t="str">
            <v>POSIBLES NO DESARRROLLADAS2016</v>
          </cell>
        </row>
        <row r="22845">
          <cell r="I22845">
            <v>0.72893839269226579</v>
          </cell>
          <cell r="J22845">
            <v>0.72893839269226579</v>
          </cell>
          <cell r="K22845">
            <v>0.21868151780767975</v>
          </cell>
          <cell r="L22845">
            <v>0.21868151780767975</v>
          </cell>
          <cell r="P22845" t="str">
            <v>POSIBLES NO DESARRROLLADAS</v>
          </cell>
          <cell r="Q22845" t="str">
            <v>POSIBLES NO DESARRROLLADAS2016</v>
          </cell>
        </row>
        <row r="22846">
          <cell r="I22846">
            <v>0.71982859599448212</v>
          </cell>
          <cell r="J22846">
            <v>0.71982859599448212</v>
          </cell>
          <cell r="K22846">
            <v>0.21594857879834461</v>
          </cell>
          <cell r="L22846">
            <v>0.21594857879834461</v>
          </cell>
          <cell r="P22846" t="str">
            <v>POSIBLES NO DESARRROLLADAS</v>
          </cell>
          <cell r="Q22846" t="str">
            <v>POSIBLES NO DESARRROLLADAS2016</v>
          </cell>
        </row>
        <row r="22847">
          <cell r="I22847">
            <v>0.68804182287435744</v>
          </cell>
          <cell r="J22847">
            <v>0.68804182287435744</v>
          </cell>
          <cell r="K22847">
            <v>0.20641254686230717</v>
          </cell>
          <cell r="L22847">
            <v>0.20641254686230717</v>
          </cell>
          <cell r="P22847" t="str">
            <v>POSIBLES NO DESARRROLLADAS</v>
          </cell>
          <cell r="Q22847" t="str">
            <v>POSIBLES NO DESARRROLLADAS2016</v>
          </cell>
        </row>
        <row r="22848">
          <cell r="I22848">
            <v>0.70223394955890206</v>
          </cell>
          <cell r="J22848">
            <v>0.70223394955890206</v>
          </cell>
          <cell r="K22848">
            <v>0.21067018486767061</v>
          </cell>
          <cell r="L22848">
            <v>0.21067018486767061</v>
          </cell>
          <cell r="P22848" t="str">
            <v>POSIBLES NO DESARRROLLADAS</v>
          </cell>
          <cell r="Q22848" t="str">
            <v>POSIBLES NO DESARRROLLADAS2016</v>
          </cell>
        </row>
        <row r="22849">
          <cell r="I22849">
            <v>0.67122413506128353</v>
          </cell>
          <cell r="J22849">
            <v>0.67122413506128353</v>
          </cell>
          <cell r="K22849">
            <v>0.20136724051838506</v>
          </cell>
          <cell r="L22849">
            <v>0.20136724051838506</v>
          </cell>
          <cell r="P22849" t="str">
            <v>POSIBLES NO DESARRROLLADAS</v>
          </cell>
          <cell r="Q22849" t="str">
            <v>POSIBLES NO DESARRROLLADAS2016</v>
          </cell>
        </row>
        <row r="22850">
          <cell r="I22850">
            <v>0.68506936603679935</v>
          </cell>
          <cell r="J22850">
            <v>0.68506936603679935</v>
          </cell>
          <cell r="K22850">
            <v>0.20552080981103985</v>
          </cell>
          <cell r="L22850">
            <v>0.20552080981103985</v>
          </cell>
          <cell r="P22850" t="str">
            <v>POSIBLES NO DESARRROLLADAS</v>
          </cell>
          <cell r="Q22850" t="str">
            <v>POSIBLES NO DESARRROLLADAS2016</v>
          </cell>
        </row>
        <row r="22851">
          <cell r="I22851">
            <v>0.6765078158275365</v>
          </cell>
          <cell r="J22851">
            <v>0.6765078158275365</v>
          </cell>
          <cell r="K22851">
            <v>0.20295234474826096</v>
          </cell>
          <cell r="L22851">
            <v>0.20295234474826096</v>
          </cell>
          <cell r="P22851" t="str">
            <v>POSIBLES NO DESARRROLLADAS</v>
          </cell>
          <cell r="Q22851" t="str">
            <v>POSIBLES NO DESARRROLLADAS2017</v>
          </cell>
        </row>
        <row r="22852">
          <cell r="I22852">
            <v>0.60376950874483748</v>
          </cell>
          <cell r="J22852">
            <v>0.60376950874483748</v>
          </cell>
          <cell r="K22852">
            <v>0.18113085262345122</v>
          </cell>
          <cell r="L22852">
            <v>0.18113085262345122</v>
          </cell>
          <cell r="P22852" t="str">
            <v>POSIBLES NO DESARRROLLADAS</v>
          </cell>
          <cell r="Q22852" t="str">
            <v>POSIBLES NO DESARRROLLADAS2017</v>
          </cell>
        </row>
        <row r="22853">
          <cell r="I22853">
            <v>0.66050774468220064</v>
          </cell>
          <cell r="J22853">
            <v>0.66050774468220064</v>
          </cell>
          <cell r="K22853">
            <v>0.19815232340466019</v>
          </cell>
          <cell r="L22853">
            <v>0.19815232340466019</v>
          </cell>
          <cell r="P22853" t="str">
            <v>POSIBLES NO DESARRROLLADAS</v>
          </cell>
          <cell r="Q22853" t="str">
            <v>POSIBLES NO DESARRROLLADAS2017</v>
          </cell>
        </row>
        <row r="22854">
          <cell r="I22854">
            <v>0.63134050967497657</v>
          </cell>
          <cell r="J22854">
            <v>0.63134050967497657</v>
          </cell>
          <cell r="K22854">
            <v>0.18940215290249299</v>
          </cell>
          <cell r="L22854">
            <v>0.18940215290249299</v>
          </cell>
          <cell r="P22854" t="str">
            <v>POSIBLES NO DESARRROLLADAS</v>
          </cell>
          <cell r="Q22854" t="str">
            <v>POSIBLES NO DESARRROLLADAS2017</v>
          </cell>
        </row>
        <row r="22855">
          <cell r="I22855">
            <v>0.64436306760169915</v>
          </cell>
          <cell r="J22855">
            <v>0.64436306760169915</v>
          </cell>
          <cell r="K22855">
            <v>0.19330892028050975</v>
          </cell>
          <cell r="L22855">
            <v>0.19330892028050975</v>
          </cell>
          <cell r="P22855" t="str">
            <v>POSIBLES NO DESARRROLLADAS</v>
          </cell>
          <cell r="Q22855" t="str">
            <v>POSIBLES NO DESARRROLLADAS2017</v>
          </cell>
        </row>
        <row r="22856">
          <cell r="I22856">
            <v>0.61590876229790281</v>
          </cell>
          <cell r="J22856">
            <v>0.61590876229790281</v>
          </cell>
          <cell r="K22856">
            <v>0.18477262868937086</v>
          </cell>
          <cell r="L22856">
            <v>0.18477262868937086</v>
          </cell>
          <cell r="P22856" t="str">
            <v>POSIBLES NO DESARRROLLADAS</v>
          </cell>
          <cell r="Q22856" t="str">
            <v>POSIBLES NO DESARRROLLADAS2017</v>
          </cell>
        </row>
        <row r="22857">
          <cell r="I22857">
            <v>0.62861301208336096</v>
          </cell>
          <cell r="J22857">
            <v>0.62861301208336096</v>
          </cell>
          <cell r="K22857">
            <v>0.18858390362500829</v>
          </cell>
          <cell r="L22857">
            <v>0.18858390362500829</v>
          </cell>
          <cell r="P22857" t="str">
            <v>POSIBLES NO DESARRROLLADAS</v>
          </cell>
          <cell r="Q22857" t="str">
            <v>POSIBLES NO DESARRROLLADAS2017</v>
          </cell>
        </row>
        <row r="22858">
          <cell r="I22858">
            <v>0.62075701657115745</v>
          </cell>
          <cell r="J22858">
            <v>0.62075701657115745</v>
          </cell>
          <cell r="K22858">
            <v>0.18622710497134723</v>
          </cell>
          <cell r="L22858">
            <v>0.18622710497134723</v>
          </cell>
          <cell r="P22858" t="str">
            <v>POSIBLES NO DESARRROLLADAS</v>
          </cell>
          <cell r="Q22858" t="str">
            <v>POSIBLES NO DESARRROLLADAS2017</v>
          </cell>
        </row>
        <row r="22859">
          <cell r="I22859">
            <v>0.59334512635415126</v>
          </cell>
          <cell r="J22859">
            <v>0.59334512635415126</v>
          </cell>
          <cell r="K22859">
            <v>0.1780035379062454</v>
          </cell>
          <cell r="L22859">
            <v>0.1780035379062454</v>
          </cell>
          <cell r="P22859" t="str">
            <v>POSIBLES NO DESARRROLLADAS</v>
          </cell>
          <cell r="Q22859" t="str">
            <v>POSIBLES NO DESARRROLLADAS2017</v>
          </cell>
        </row>
        <row r="22860">
          <cell r="I22860">
            <v>0.6055839596938013</v>
          </cell>
          <cell r="J22860">
            <v>0.6055839596938013</v>
          </cell>
          <cell r="K22860">
            <v>0.18167518790814041</v>
          </cell>
          <cell r="L22860">
            <v>0.18167518790814041</v>
          </cell>
          <cell r="P22860" t="str">
            <v>POSIBLES NO DESARRROLLADAS</v>
          </cell>
          <cell r="Q22860" t="str">
            <v>POSIBLES NO DESARRROLLADAS2017</v>
          </cell>
        </row>
        <row r="22861">
          <cell r="I22861">
            <v>0.57884209358973004</v>
          </cell>
          <cell r="J22861">
            <v>0.57884209358973004</v>
          </cell>
          <cell r="K22861">
            <v>0.173652628076919</v>
          </cell>
          <cell r="L22861">
            <v>0.173652628076919</v>
          </cell>
          <cell r="P22861" t="str">
            <v>POSIBLES NO DESARRROLLADAS</v>
          </cell>
          <cell r="Q22861" t="str">
            <v>POSIBLES NO DESARRROLLADAS2017</v>
          </cell>
        </row>
        <row r="22862">
          <cell r="I22862">
            <v>0.5907817752332869</v>
          </cell>
          <cell r="J22862">
            <v>0.5907817752332869</v>
          </cell>
          <cell r="K22862">
            <v>0.17723453256998609</v>
          </cell>
          <cell r="L22862">
            <v>0.17723453256998609</v>
          </cell>
          <cell r="P22862" t="str">
            <v>POSIBLES NO DESARRROLLADAS</v>
          </cell>
          <cell r="Q22862" t="str">
            <v>POSIBLES NO DESARRROLLADAS2017</v>
          </cell>
        </row>
        <row r="22863">
          <cell r="I22863">
            <v>0.58339856984981409</v>
          </cell>
          <cell r="J22863">
            <v>0.58339856984981409</v>
          </cell>
          <cell r="K22863">
            <v>0.17501957095494425</v>
          </cell>
          <cell r="L22863">
            <v>0.17501957095494425</v>
          </cell>
          <cell r="P22863" t="str">
            <v>POSIBLES NO DESARRROLLADAS</v>
          </cell>
          <cell r="Q22863" t="str">
            <v>POSIBLES NO DESARRROLLADAS2018</v>
          </cell>
        </row>
        <row r="22864">
          <cell r="I22864">
            <v>0.52067139459397993</v>
          </cell>
          <cell r="J22864">
            <v>0.52067139459397993</v>
          </cell>
          <cell r="K22864">
            <v>0.15620141837819398</v>
          </cell>
          <cell r="L22864">
            <v>0.15620141837819398</v>
          </cell>
          <cell r="P22864" t="str">
            <v>POSIBLES NO DESARRROLLADAS</v>
          </cell>
          <cell r="Q22864" t="str">
            <v>POSIBLES NO DESARRROLLADAS2018</v>
          </cell>
        </row>
        <row r="22865">
          <cell r="I22865">
            <v>0.56960062338815043</v>
          </cell>
          <cell r="J22865">
            <v>0.56960062338815043</v>
          </cell>
          <cell r="K22865">
            <v>0.17088018701644514</v>
          </cell>
          <cell r="L22865">
            <v>0.17088018701644514</v>
          </cell>
          <cell r="P22865" t="str">
            <v>POSIBLES NO DESARRROLLADAS</v>
          </cell>
          <cell r="Q22865" t="str">
            <v>POSIBLES NO DESARRROLLADAS2018</v>
          </cell>
        </row>
        <row r="22866">
          <cell r="I22866">
            <v>0.54444773854101924</v>
          </cell>
          <cell r="J22866">
            <v>0.54444773854101924</v>
          </cell>
          <cell r="K22866">
            <v>0.16333432156230579</v>
          </cell>
          <cell r="L22866">
            <v>0.16333432156230579</v>
          </cell>
          <cell r="P22866" t="str">
            <v>POSIBLES NO DESARRROLLADAS</v>
          </cell>
          <cell r="Q22866" t="str">
            <v>POSIBLES NO DESARRROLLADAS2018</v>
          </cell>
        </row>
        <row r="22867">
          <cell r="I22867">
            <v>0.55567797342153114</v>
          </cell>
          <cell r="J22867">
            <v>0.55567797342153114</v>
          </cell>
          <cell r="K22867">
            <v>0.16670339202645934</v>
          </cell>
          <cell r="L22867">
            <v>0.16670339202645934</v>
          </cell>
          <cell r="P22867" t="str">
            <v>POSIBLES NO DESARRROLLADAS</v>
          </cell>
          <cell r="Q22867" t="str">
            <v>POSIBLES NO DESARRROLLADAS2018</v>
          </cell>
        </row>
        <row r="22868">
          <cell r="I22868">
            <v>0.53113989620802504</v>
          </cell>
          <cell r="J22868">
            <v>0.53113989620802504</v>
          </cell>
          <cell r="K22868">
            <v>0.15934196886240748</v>
          </cell>
          <cell r="L22868">
            <v>0.15934196886240748</v>
          </cell>
          <cell r="P22868" t="str">
            <v>POSIBLES NO DESARRROLLADAS</v>
          </cell>
          <cell r="Q22868" t="str">
            <v>POSIBLES NO DESARRROLLADAS2018</v>
          </cell>
        </row>
        <row r="22869">
          <cell r="I22869">
            <v>0.54209563239090908</v>
          </cell>
          <cell r="J22869">
            <v>0.54209563239090908</v>
          </cell>
          <cell r="K22869">
            <v>0.16262868971727273</v>
          </cell>
          <cell r="L22869">
            <v>0.16262868971727273</v>
          </cell>
          <cell r="P22869" t="str">
            <v>POSIBLES NO DESARRROLLADAS</v>
          </cell>
          <cell r="Q22869" t="str">
            <v>POSIBLES NO DESARRROLLADAS2018</v>
          </cell>
        </row>
        <row r="22870">
          <cell r="I22870">
            <v>0.5353208746728938</v>
          </cell>
          <cell r="J22870">
            <v>0.5353208746728938</v>
          </cell>
          <cell r="K22870">
            <v>0.16059626240186814</v>
          </cell>
          <cell r="L22870">
            <v>0.16059626240186814</v>
          </cell>
          <cell r="P22870" t="str">
            <v>POSIBLES NO DESARRROLLADAS</v>
          </cell>
          <cell r="Q22870" t="str">
            <v>POSIBLES NO DESARRROLLADAS2018</v>
          </cell>
        </row>
        <row r="22871">
          <cell r="I22871">
            <v>0.51168174268456945</v>
          </cell>
          <cell r="J22871">
            <v>0.51168174268456945</v>
          </cell>
          <cell r="K22871">
            <v>0.15350452280537083</v>
          </cell>
          <cell r="L22871">
            <v>0.15350452280537083</v>
          </cell>
          <cell r="P22871" t="str">
            <v>POSIBLES NO DESARRROLLADAS</v>
          </cell>
          <cell r="Q22871" t="str">
            <v>POSIBLES NO DESARRROLLADAS2018</v>
          </cell>
        </row>
        <row r="22872">
          <cell r="I22872">
            <v>0.52223611870200937</v>
          </cell>
          <cell r="J22872">
            <v>0.52223611870200937</v>
          </cell>
          <cell r="K22872">
            <v>0.15667083561060283</v>
          </cell>
          <cell r="L22872">
            <v>0.15667083561060283</v>
          </cell>
          <cell r="P22872" t="str">
            <v>POSIBLES NO DESARRROLLADAS</v>
          </cell>
          <cell r="Q22872" t="str">
            <v>POSIBLES NO DESARRROLLADAS2018</v>
          </cell>
        </row>
        <row r="22873">
          <cell r="I22873">
            <v>0.49917479394681197</v>
          </cell>
          <cell r="J22873">
            <v>0.49917479394681197</v>
          </cell>
          <cell r="K22873">
            <v>0.14975243818404357</v>
          </cell>
          <cell r="L22873">
            <v>0.14975243818404357</v>
          </cell>
          <cell r="P22873" t="str">
            <v>POSIBLES NO DESARRROLLADAS</v>
          </cell>
          <cell r="Q22873" t="str">
            <v>POSIBLES NO DESARRROLLADAS2018</v>
          </cell>
        </row>
        <row r="22874">
          <cell r="I22874">
            <v>0.50947119116846185</v>
          </cell>
          <cell r="J22874">
            <v>0.50947119116846185</v>
          </cell>
          <cell r="K22874">
            <v>0.15284135735053855</v>
          </cell>
          <cell r="L22874">
            <v>0.15284135735053855</v>
          </cell>
          <cell r="P22874" t="str">
            <v>POSIBLES NO DESARRROLLADAS</v>
          </cell>
          <cell r="Q22874" t="str">
            <v>POSIBLES NO DESARRROLLADAS2018</v>
          </cell>
        </row>
        <row r="22875">
          <cell r="I22875">
            <v>0.50310415244274453</v>
          </cell>
          <cell r="J22875">
            <v>0.50310415244274453</v>
          </cell>
          <cell r="K22875">
            <v>0.15093124573282335</v>
          </cell>
          <cell r="L22875">
            <v>0.15093124573282335</v>
          </cell>
          <cell r="P22875" t="str">
            <v>POSIBLES NO DESARRROLLADAS</v>
          </cell>
          <cell r="Q22875" t="str">
            <v>POSIBLES NO DESARRROLLADAS2019</v>
          </cell>
        </row>
        <row r="22876">
          <cell r="I22876">
            <v>0.44901025510882775</v>
          </cell>
          <cell r="J22876">
            <v>0.44901025510882775</v>
          </cell>
          <cell r="K22876">
            <v>0.13470307653264835</v>
          </cell>
          <cell r="L22876">
            <v>0.13470307653264835</v>
          </cell>
          <cell r="P22876" t="str">
            <v>POSIBLES NO DESARRROLLADAS</v>
          </cell>
          <cell r="Q22876" t="str">
            <v>POSIBLES NO DESARRROLLADAS2019</v>
          </cell>
        </row>
        <row r="22877">
          <cell r="I22877">
            <v>0.49120524744228283</v>
          </cell>
          <cell r="J22877">
            <v>0.49120524744228283</v>
          </cell>
          <cell r="K22877">
            <v>0.14736157423268487</v>
          </cell>
          <cell r="L22877">
            <v>0.14736157423268487</v>
          </cell>
          <cell r="P22877" t="str">
            <v>POSIBLES NO DESARRROLLADAS</v>
          </cell>
          <cell r="Q22877" t="str">
            <v>POSIBLES NO DESARRROLLADAS2019</v>
          </cell>
        </row>
        <row r="22878">
          <cell r="I22878">
            <v>0.46951420898849</v>
          </cell>
          <cell r="J22878">
            <v>0.46951420898849</v>
          </cell>
          <cell r="K22878">
            <v>0.14085426269654699</v>
          </cell>
          <cell r="L22878">
            <v>0.14085426269654699</v>
          </cell>
          <cell r="P22878" t="str">
            <v>POSIBLES NO DESARRROLLADAS</v>
          </cell>
          <cell r="Q22878" t="str">
            <v>POSIBLES NO DESARRROLLADAS2019</v>
          </cell>
        </row>
        <row r="22879">
          <cell r="I22879">
            <v>0.47919880215220073</v>
          </cell>
          <cell r="J22879">
            <v>0.47919880215220073</v>
          </cell>
          <cell r="K22879">
            <v>0.14375964064566021</v>
          </cell>
          <cell r="L22879">
            <v>0.14375964064566021</v>
          </cell>
          <cell r="P22879" t="str">
            <v>POSIBLES NO DESARRROLLADAS</v>
          </cell>
          <cell r="Q22879" t="str">
            <v>POSIBLES NO DESARRROLLADAS2019</v>
          </cell>
        </row>
        <row r="22880">
          <cell r="I22880">
            <v>0.45803795401669384</v>
          </cell>
          <cell r="J22880">
            <v>0.45803795401669384</v>
          </cell>
          <cell r="K22880">
            <v>0.13741138620500815</v>
          </cell>
          <cell r="L22880">
            <v>0.13741138620500815</v>
          </cell>
          <cell r="P22880" t="str">
            <v>POSIBLES NO DESARRROLLADAS</v>
          </cell>
          <cell r="Q22880" t="str">
            <v>POSIBLES NO DESARRROLLADAS2019</v>
          </cell>
        </row>
        <row r="22881">
          <cell r="I22881">
            <v>0.46748582833712571</v>
          </cell>
          <cell r="J22881">
            <v>0.46748582833712571</v>
          </cell>
          <cell r="K22881">
            <v>0.14024574850113772</v>
          </cell>
          <cell r="L22881">
            <v>0.14024574850113772</v>
          </cell>
          <cell r="P22881" t="str">
            <v>POSIBLES NO DESARRROLLADAS</v>
          </cell>
          <cell r="Q22881" t="str">
            <v>POSIBLES NO DESARRROLLADAS2019</v>
          </cell>
        </row>
        <row r="22882">
          <cell r="I22882">
            <v>0.46164349529782023</v>
          </cell>
          <cell r="J22882">
            <v>0.46164349529782023</v>
          </cell>
          <cell r="K22882">
            <v>0.13849304858934605</v>
          </cell>
          <cell r="L22882">
            <v>0.13849304858934605</v>
          </cell>
          <cell r="P22882" t="str">
            <v>POSIBLES NO DESARRROLLADAS</v>
          </cell>
          <cell r="Q22882" t="str">
            <v>POSIBLES NO DESARRROLLADAS2019</v>
          </cell>
        </row>
        <row r="22883">
          <cell r="I22883">
            <v>0.4412578685957686</v>
          </cell>
          <cell r="J22883">
            <v>0.4412578685957686</v>
          </cell>
          <cell r="K22883">
            <v>0.13237736057873056</v>
          </cell>
          <cell r="L22883">
            <v>0.13237736057873056</v>
          </cell>
          <cell r="P22883" t="str">
            <v>POSIBLES NO DESARRROLLADAS</v>
          </cell>
          <cell r="Q22883" t="str">
            <v>POSIBLES NO DESARRROLLADAS2019</v>
          </cell>
        </row>
        <row r="22884">
          <cell r="I22884">
            <v>0.45035962282560765</v>
          </cell>
          <cell r="J22884">
            <v>0.45035962282560765</v>
          </cell>
          <cell r="K22884">
            <v>0.1351078868476823</v>
          </cell>
          <cell r="L22884">
            <v>0.1351078868476823</v>
          </cell>
          <cell r="P22884" t="str">
            <v>POSIBLES NO DESARRROLLADAS</v>
          </cell>
          <cell r="Q22884" t="str">
            <v>POSIBLES NO DESARRROLLADAS2019</v>
          </cell>
        </row>
        <row r="22885">
          <cell r="I22885">
            <v>0.43047227848714625</v>
          </cell>
          <cell r="J22885">
            <v>0.43047227848714625</v>
          </cell>
          <cell r="K22885">
            <v>0.12914168354614389</v>
          </cell>
          <cell r="L22885">
            <v>0.12914168354614389</v>
          </cell>
          <cell r="P22885" t="str">
            <v>POSIBLES NO DESARRROLLADAS</v>
          </cell>
          <cell r="Q22885" t="str">
            <v>POSIBLES NO DESARRROLLADAS2019</v>
          </cell>
        </row>
        <row r="22886">
          <cell r="I22886">
            <v>0.43935156010545218</v>
          </cell>
          <cell r="J22886">
            <v>0.43935156010545218</v>
          </cell>
          <cell r="K22886">
            <v>0.13180546803163568</v>
          </cell>
          <cell r="L22886">
            <v>0.13180546803163568</v>
          </cell>
          <cell r="P22886" t="str">
            <v>POSIBLES NO DESARRROLLADAS</v>
          </cell>
          <cell r="Q22886" t="str">
            <v>POSIBLES NO DESARRROLLADAS2019</v>
          </cell>
        </row>
        <row r="22887">
          <cell r="I22887">
            <v>0.43386083080438992</v>
          </cell>
          <cell r="J22887">
            <v>0.43386083080438992</v>
          </cell>
          <cell r="K22887">
            <v>0.13015824924131697</v>
          </cell>
          <cell r="L22887">
            <v>0.13015824924131697</v>
          </cell>
          <cell r="P22887" t="str">
            <v>POSIBLES NO DESARRROLLADAS</v>
          </cell>
          <cell r="Q22887" t="str">
            <v>POSIBLES NO DESARRROLLADAS2020</v>
          </cell>
        </row>
        <row r="22888">
          <cell r="I22888">
            <v>0.40095981203954445</v>
          </cell>
          <cell r="J22888">
            <v>0.40095981203954445</v>
          </cell>
          <cell r="K22888">
            <v>0.12028794361186333</v>
          </cell>
          <cell r="L22888">
            <v>0.12028794361186333</v>
          </cell>
          <cell r="P22888" t="str">
            <v>POSIBLES NO DESARRROLLADAS</v>
          </cell>
          <cell r="Q22888" t="str">
            <v>POSIBLES NO DESARRROLLADAS2020</v>
          </cell>
        </row>
        <row r="22889">
          <cell r="I22889">
            <v>0.42342778678904835</v>
          </cell>
          <cell r="J22889">
            <v>0.42342778678904835</v>
          </cell>
          <cell r="K22889">
            <v>0.12702833603671448</v>
          </cell>
          <cell r="L22889">
            <v>0.12702833603671448</v>
          </cell>
          <cell r="P22889" t="str">
            <v>POSIBLES NO DESARRROLLADAS</v>
          </cell>
          <cell r="Q22889" t="str">
            <v>POSIBLES NO DESARRROLLADAS2020</v>
          </cell>
        </row>
        <row r="22890">
          <cell r="I22890">
            <v>0.40472972024055559</v>
          </cell>
          <cell r="J22890">
            <v>0.40472972024055559</v>
          </cell>
          <cell r="K22890">
            <v>0.12141891607216666</v>
          </cell>
          <cell r="L22890">
            <v>0.12141891607216666</v>
          </cell>
          <cell r="P22890" t="str">
            <v>POSIBLES NO DESARRROLLADAS</v>
          </cell>
          <cell r="Q22890" t="str">
            <v>POSIBLES NO DESARRROLLADAS2020</v>
          </cell>
        </row>
        <row r="22891">
          <cell r="I22891">
            <v>0.41307801430014551</v>
          </cell>
          <cell r="J22891">
            <v>0.41307801430014551</v>
          </cell>
          <cell r="K22891">
            <v>0.12392340429004364</v>
          </cell>
          <cell r="L22891">
            <v>0.12392340429004364</v>
          </cell>
          <cell r="P22891" t="str">
            <v>POSIBLES NO DESARRROLLADAS</v>
          </cell>
          <cell r="Q22891" t="str">
            <v>POSIBLES NO DESARRROLLADAS2020</v>
          </cell>
        </row>
        <row r="22892">
          <cell r="I22892">
            <v>0.3948369813729587</v>
          </cell>
          <cell r="J22892">
            <v>0.3948369813729587</v>
          </cell>
          <cell r="K22892">
            <v>0.11845109441188763</v>
          </cell>
          <cell r="L22892">
            <v>0.11845109441188763</v>
          </cell>
          <cell r="P22892" t="str">
            <v>POSIBLES NO DESARRROLLADAS</v>
          </cell>
          <cell r="Q22892" t="str">
            <v>POSIBLES NO DESARRROLLADAS2020</v>
          </cell>
        </row>
        <row r="22893">
          <cell r="I22893">
            <v>0.40298121951821486</v>
          </cell>
          <cell r="J22893">
            <v>0.40298121951821486</v>
          </cell>
          <cell r="K22893">
            <v>0.12089436585546447</v>
          </cell>
          <cell r="L22893">
            <v>0.12089436585546447</v>
          </cell>
          <cell r="P22893" t="str">
            <v>POSIBLES NO DESARRROLLADAS</v>
          </cell>
          <cell r="Q22893" t="str">
            <v>POSIBLES NO DESARRROLLADAS2020</v>
          </cell>
        </row>
        <row r="22894">
          <cell r="I22894">
            <v>0.3979450230170512</v>
          </cell>
          <cell r="J22894">
            <v>0.3979450230170512</v>
          </cell>
          <cell r="K22894">
            <v>0.11938350690511534</v>
          </cell>
          <cell r="L22894">
            <v>0.11938350690511534</v>
          </cell>
          <cell r="P22894" t="str">
            <v>POSIBLES NO DESARRROLLADAS</v>
          </cell>
          <cell r="Q22894" t="str">
            <v>POSIBLES NO DESARRROLLADAS2020</v>
          </cell>
        </row>
        <row r="22895">
          <cell r="I22895">
            <v>0.38037224495389854</v>
          </cell>
          <cell r="J22895">
            <v>0.38037224495389854</v>
          </cell>
          <cell r="K22895">
            <v>0.11411167348616956</v>
          </cell>
          <cell r="L22895">
            <v>0.11411167348616956</v>
          </cell>
          <cell r="P22895" t="str">
            <v>POSIBLES NO DESARRROLLADAS</v>
          </cell>
          <cell r="Q22895" t="str">
            <v>POSIBLES NO DESARRROLLADAS2020</v>
          </cell>
        </row>
        <row r="22896">
          <cell r="I22896">
            <v>0.38821812133554418</v>
          </cell>
          <cell r="J22896">
            <v>0.38821812133554418</v>
          </cell>
          <cell r="K22896">
            <v>0.11646543640066326</v>
          </cell>
          <cell r="L22896">
            <v>0.11646543640066326</v>
          </cell>
          <cell r="P22896" t="str">
            <v>POSIBLES NO DESARRROLLADAS</v>
          </cell>
          <cell r="Q22896" t="str">
            <v>POSIBLES NO DESARRROLLADAS2020</v>
          </cell>
        </row>
        <row r="22897">
          <cell r="I22897">
            <v>0.37107487166098363</v>
          </cell>
          <cell r="J22897">
            <v>0.37107487166098363</v>
          </cell>
          <cell r="K22897">
            <v>0.11132246149829507</v>
          </cell>
          <cell r="L22897">
            <v>0.11132246149829507</v>
          </cell>
          <cell r="P22897" t="str">
            <v>POSIBLES NO DESARRROLLADAS</v>
          </cell>
          <cell r="Q22897" t="str">
            <v>POSIBLES NO DESARRROLLADAS2020</v>
          </cell>
        </row>
        <row r="22898">
          <cell r="I22898">
            <v>0.37872897263710559</v>
          </cell>
          <cell r="J22898">
            <v>0.37872897263710559</v>
          </cell>
          <cell r="K22898">
            <v>0.11361869179113165</v>
          </cell>
          <cell r="L22898">
            <v>0.11361869179113165</v>
          </cell>
          <cell r="P22898" t="str">
            <v>POSIBLES NO DESARRROLLADAS</v>
          </cell>
          <cell r="Q22898" t="str">
            <v>POSIBLES NO DESARRROLLADAS2020</v>
          </cell>
        </row>
        <row r="22899">
          <cell r="I22899">
            <v>0.37399586490278208</v>
          </cell>
          <cell r="J22899">
            <v>0.37399586490278208</v>
          </cell>
          <cell r="K22899">
            <v>0.11219875947083463</v>
          </cell>
          <cell r="L22899">
            <v>0.11219875947083463</v>
          </cell>
          <cell r="P22899" t="str">
            <v>POSIBLES NO DESARRROLLADAS</v>
          </cell>
          <cell r="Q22899" t="str">
            <v>POSIBLES NO DESARRROLLADAS2021</v>
          </cell>
        </row>
        <row r="22900">
          <cell r="I22900">
            <v>0.33378372628072195</v>
          </cell>
          <cell r="J22900">
            <v>0.33378372628072195</v>
          </cell>
          <cell r="K22900">
            <v>0.10013511788421656</v>
          </cell>
          <cell r="L22900">
            <v>0.10013511788421656</v>
          </cell>
          <cell r="P22900" t="str">
            <v>POSIBLES NO DESARRROLLADAS</v>
          </cell>
          <cell r="Q22900" t="str">
            <v>POSIBLES NO DESARRROLLADAS2021</v>
          </cell>
        </row>
        <row r="22901">
          <cell r="I22901">
            <v>0.3651504971087815</v>
          </cell>
          <cell r="J22901">
            <v>0.3651504971087815</v>
          </cell>
          <cell r="K22901">
            <v>0.10954514913263443</v>
          </cell>
          <cell r="L22901">
            <v>0.10954514913263443</v>
          </cell>
          <cell r="P22901" t="str">
            <v>POSIBLES NO DESARRROLLADAS</v>
          </cell>
          <cell r="Q22901" t="str">
            <v>POSIBLES NO DESARRROLLADAS2021</v>
          </cell>
        </row>
        <row r="22902">
          <cell r="I22902">
            <v>0.34902588623491149</v>
          </cell>
          <cell r="J22902">
            <v>0.34902588623491149</v>
          </cell>
          <cell r="K22902">
            <v>0.10470776587047344</v>
          </cell>
          <cell r="L22902">
            <v>0.10470776587047344</v>
          </cell>
          <cell r="P22902" t="str">
            <v>POSIBLES NO DESARRROLLADAS</v>
          </cell>
          <cell r="Q22902" t="str">
            <v>POSIBLES NO DESARRROLLADAS2021</v>
          </cell>
        </row>
        <row r="22903">
          <cell r="I22903">
            <v>0.35622518637764961</v>
          </cell>
          <cell r="J22903">
            <v>0.35622518637764961</v>
          </cell>
          <cell r="K22903">
            <v>0.10686755591329489</v>
          </cell>
          <cell r="L22903">
            <v>0.10686755591329489</v>
          </cell>
          <cell r="P22903" t="str">
            <v>POSIBLES NO DESARRROLLADAS</v>
          </cell>
          <cell r="Q22903" t="str">
            <v>POSIBLES NO DESARRROLLADAS2021</v>
          </cell>
        </row>
        <row r="22904">
          <cell r="I22904">
            <v>0.34049470659112741</v>
          </cell>
          <cell r="J22904">
            <v>0.34049470659112741</v>
          </cell>
          <cell r="K22904">
            <v>0.10214841197733822</v>
          </cell>
          <cell r="L22904">
            <v>0.10214841197733822</v>
          </cell>
          <cell r="P22904" t="str">
            <v>POSIBLES NO DESARRROLLADAS</v>
          </cell>
          <cell r="Q22904" t="str">
            <v>POSIBLES NO DESARRROLLADAS2021</v>
          </cell>
        </row>
        <row r="22905">
          <cell r="I22905">
            <v>0.34751803548000954</v>
          </cell>
          <cell r="J22905">
            <v>0.34751803548000954</v>
          </cell>
          <cell r="K22905">
            <v>0.10425541064400287</v>
          </cell>
          <cell r="L22905">
            <v>0.10425541064400287</v>
          </cell>
          <cell r="P22905" t="str">
            <v>POSIBLES NO DESARRROLLADAS</v>
          </cell>
          <cell r="Q22905" t="str">
            <v>POSIBLES NO DESARRROLLADAS2021</v>
          </cell>
        </row>
        <row r="22906">
          <cell r="I22906">
            <v>0.34317498168592464</v>
          </cell>
          <cell r="J22906">
            <v>0.34317498168592464</v>
          </cell>
          <cell r="K22906">
            <v>0.10295249450577738</v>
          </cell>
          <cell r="L22906">
            <v>0.10295249450577738</v>
          </cell>
          <cell r="P22906" t="str">
            <v>POSIBLES NO DESARRROLLADAS</v>
          </cell>
          <cell r="Q22906" t="str">
            <v>POSIBLES NO DESARRROLLADAS2021</v>
          </cell>
        </row>
        <row r="22907">
          <cell r="I22907">
            <v>0.32802078338920382</v>
          </cell>
          <cell r="J22907">
            <v>0.32802078338920382</v>
          </cell>
          <cell r="K22907">
            <v>9.8406235016761143E-2</v>
          </cell>
          <cell r="L22907">
            <v>9.8406235016761143E-2</v>
          </cell>
          <cell r="P22907" t="str">
            <v>POSIBLES NO DESARRROLLADAS</v>
          </cell>
          <cell r="Q22907" t="str">
            <v>POSIBLES NO DESARRROLLADAS2021</v>
          </cell>
        </row>
        <row r="22908">
          <cell r="I22908">
            <v>0.33478681469464328</v>
          </cell>
          <cell r="J22908">
            <v>0.33478681469464328</v>
          </cell>
          <cell r="K22908">
            <v>0.10043604440839297</v>
          </cell>
          <cell r="L22908">
            <v>0.10043604440839297</v>
          </cell>
          <cell r="P22908" t="str">
            <v>POSIBLES NO DESARRROLLADAS</v>
          </cell>
          <cell r="Q22908" t="str">
            <v>POSIBLES NO DESARRROLLADAS2021</v>
          </cell>
        </row>
        <row r="22909">
          <cell r="I22909">
            <v>0.32000302785772261</v>
          </cell>
          <cell r="J22909">
            <v>0.32000302785772261</v>
          </cell>
          <cell r="K22909">
            <v>9.6000908357316797E-2</v>
          </cell>
          <cell r="L22909">
            <v>9.6000908357316797E-2</v>
          </cell>
          <cell r="P22909" t="str">
            <v>POSIBLES NO DESARRROLLADAS</v>
          </cell>
          <cell r="Q22909" t="str">
            <v>POSIBLES NO DESARRROLLADAS2021</v>
          </cell>
        </row>
        <row r="22910">
          <cell r="I22910">
            <v>0.32660367822490277</v>
          </cell>
          <cell r="J22910">
            <v>0.32660367822490277</v>
          </cell>
          <cell r="K22910">
            <v>9.7981103467470826E-2</v>
          </cell>
          <cell r="L22910">
            <v>9.7981103467470826E-2</v>
          </cell>
          <cell r="P22910" t="str">
            <v>POSIBLES NO DESARRROLLADAS</v>
          </cell>
          <cell r="Q22910" t="str">
            <v>POSIBLES NO DESARRROLLADAS2021</v>
          </cell>
        </row>
        <row r="22911">
          <cell r="I22911">
            <v>0.3225219984297214</v>
          </cell>
          <cell r="J22911">
            <v>0.3225219984297214</v>
          </cell>
          <cell r="K22911">
            <v>9.6756599528916409E-2</v>
          </cell>
          <cell r="L22911">
            <v>9.6756599528916409E-2</v>
          </cell>
          <cell r="P22911" t="str">
            <v>POSIBLES NO DESARRROLLADAS</v>
          </cell>
          <cell r="Q22911" t="str">
            <v>POSIBLES NO DESARRROLLADAS2022</v>
          </cell>
        </row>
        <row r="22912">
          <cell r="I22912">
            <v>0.28784434413830795</v>
          </cell>
          <cell r="J22912">
            <v>0.28784434413830795</v>
          </cell>
          <cell r="K22912">
            <v>8.6353303241492374E-2</v>
          </cell>
          <cell r="L22912">
            <v>8.6353303241492374E-2</v>
          </cell>
          <cell r="P22912" t="str">
            <v>POSIBLES NO DESARRROLLADAS</v>
          </cell>
          <cell r="Q22912" t="str">
            <v>POSIBLES NO DESARRROLLADAS2022</v>
          </cell>
        </row>
        <row r="22913">
          <cell r="I22913">
            <v>0.31489403789462811</v>
          </cell>
          <cell r="J22913">
            <v>0.31489403789462811</v>
          </cell>
          <cell r="K22913">
            <v>9.4468211368388427E-2</v>
          </cell>
          <cell r="L22913">
            <v>9.4468211368388427E-2</v>
          </cell>
          <cell r="P22913" t="str">
            <v>POSIBLES NO DESARRROLLADAS</v>
          </cell>
          <cell r="Q22913" t="str">
            <v>POSIBLES NO DESARRROLLADAS2022</v>
          </cell>
        </row>
        <row r="22914">
          <cell r="I22914">
            <v>0.30098869237886133</v>
          </cell>
          <cell r="J22914">
            <v>0.30098869237886133</v>
          </cell>
          <cell r="K22914">
            <v>9.0296607713658397E-2</v>
          </cell>
          <cell r="L22914">
            <v>9.0296607713658397E-2</v>
          </cell>
          <cell r="P22914" t="str">
            <v>POSIBLES NO DESARRROLLADAS</v>
          </cell>
          <cell r="Q22914" t="str">
            <v>POSIBLES NO DESARRROLLADAS2022</v>
          </cell>
        </row>
        <row r="22915">
          <cell r="I22915">
            <v>0.30719713714318481</v>
          </cell>
          <cell r="J22915">
            <v>0.30719713714318481</v>
          </cell>
          <cell r="K22915">
            <v>9.2159141142955425E-2</v>
          </cell>
          <cell r="L22915">
            <v>9.2159141142955425E-2</v>
          </cell>
          <cell r="P22915" t="str">
            <v>POSIBLES NO DESARRROLLADAS</v>
          </cell>
          <cell r="Q22915" t="str">
            <v>POSIBLES NO DESARRROLLADAS2022</v>
          </cell>
        </row>
        <row r="22916">
          <cell r="I22916">
            <v>0.29363167759370412</v>
          </cell>
          <cell r="J22916">
            <v>0.29363167759370412</v>
          </cell>
          <cell r="K22916">
            <v>8.8089503278111242E-2</v>
          </cell>
          <cell r="L22916">
            <v>8.8089503278111242E-2</v>
          </cell>
          <cell r="P22916" t="str">
            <v>POSIBLES NO DESARRROLLADAS</v>
          </cell>
          <cell r="Q22916" t="str">
            <v>POSIBLES NO DESARRROLLADAS2022</v>
          </cell>
        </row>
        <row r="22917">
          <cell r="I22917">
            <v>0.29968837041158369</v>
          </cell>
          <cell r="J22917">
            <v>0.29968837041158369</v>
          </cell>
          <cell r="K22917">
            <v>8.9906511123475114E-2</v>
          </cell>
          <cell r="L22917">
            <v>8.9906511123475114E-2</v>
          </cell>
          <cell r="P22917" t="str">
            <v>POSIBLES NO DESARRROLLADAS</v>
          </cell>
          <cell r="Q22917" t="str">
            <v>POSIBLES NO DESARRROLLADAS2022</v>
          </cell>
        </row>
        <row r="22918">
          <cell r="I22918">
            <v>0.29594306058222897</v>
          </cell>
          <cell r="J22918">
            <v>0.29594306058222897</v>
          </cell>
          <cell r="K22918">
            <v>8.8782918174668685E-2</v>
          </cell>
          <cell r="L22918">
            <v>8.8782918174668685E-2</v>
          </cell>
          <cell r="P22918" t="str">
            <v>POSIBLES NO DESARRROLLADAS</v>
          </cell>
          <cell r="Q22918" t="str">
            <v>POSIBLES NO DESARRROLLADAS2022</v>
          </cell>
        </row>
        <row r="22919">
          <cell r="I22919">
            <v>0.28287456764440189</v>
          </cell>
          <cell r="J22919">
            <v>0.28287456764440189</v>
          </cell>
          <cell r="K22919">
            <v>8.4862370293320569E-2</v>
          </cell>
          <cell r="L22919">
            <v>8.4862370293320569E-2</v>
          </cell>
          <cell r="P22919" t="str">
            <v>POSIBLES NO DESARRROLLADAS</v>
          </cell>
          <cell r="Q22919" t="str">
            <v>POSIBLES NO DESARRROLLADAS2022</v>
          </cell>
        </row>
        <row r="22920">
          <cell r="I22920">
            <v>0.28870937530633928</v>
          </cell>
          <cell r="J22920">
            <v>0.28870937530633928</v>
          </cell>
          <cell r="K22920">
            <v>8.6612812591901761E-2</v>
          </cell>
          <cell r="L22920">
            <v>8.6612812591901761E-2</v>
          </cell>
          <cell r="P22920" t="str">
            <v>POSIBLES NO DESARRROLLADAS</v>
          </cell>
          <cell r="Q22920" t="str">
            <v>POSIBLES NO DESARRROLLADAS2022</v>
          </cell>
        </row>
        <row r="22921">
          <cell r="I22921">
            <v>0.27596031329133697</v>
          </cell>
          <cell r="J22921">
            <v>0.27596031329133697</v>
          </cell>
          <cell r="K22921">
            <v>8.2788093987401085E-2</v>
          </cell>
          <cell r="L22921">
            <v>8.2788093987401085E-2</v>
          </cell>
          <cell r="P22921" t="str">
            <v>POSIBLES NO DESARRROLLADAS</v>
          </cell>
          <cell r="Q22921" t="str">
            <v>POSIBLES NO DESARRROLLADAS2022</v>
          </cell>
        </row>
        <row r="22922">
          <cell r="I22922">
            <v>0.28165250175420281</v>
          </cell>
          <cell r="J22922">
            <v>0.28165250175420281</v>
          </cell>
          <cell r="K22922">
            <v>8.4495750526260849E-2</v>
          </cell>
          <cell r="L22922">
            <v>8.4495750526260849E-2</v>
          </cell>
          <cell r="P22922" t="str">
            <v>POSIBLES NO DESARRROLLADAS</v>
          </cell>
          <cell r="Q22922" t="str">
            <v>POSIBLES NO DESARRROLLADAS2022</v>
          </cell>
        </row>
        <row r="22923">
          <cell r="I22923">
            <v>0.2781325924503027</v>
          </cell>
          <cell r="J22923">
            <v>0.2781325924503027</v>
          </cell>
          <cell r="K22923">
            <v>8.34397777350908E-2</v>
          </cell>
          <cell r="L22923">
            <v>8.34397777350908E-2</v>
          </cell>
          <cell r="P22923" t="str">
            <v>POSIBLES NO DESARRROLLADAS</v>
          </cell>
          <cell r="Q22923" t="str">
            <v>POSIBLES NO DESARRROLLADAS2023</v>
          </cell>
        </row>
        <row r="22924">
          <cell r="I22924">
            <v>0.24822769934184113</v>
          </cell>
          <cell r="J22924">
            <v>0.24822769934184113</v>
          </cell>
          <cell r="K22924">
            <v>7.446830980255234E-2</v>
          </cell>
          <cell r="L22924">
            <v>7.446830980255234E-2</v>
          </cell>
          <cell r="P22924" t="str">
            <v>POSIBLES NO DESARRROLLADAS</v>
          </cell>
          <cell r="Q22924" t="str">
            <v>POSIBLES NO DESARRROLLADAS2023</v>
          </cell>
        </row>
        <row r="22925">
          <cell r="I22925">
            <v>0.27155448475822419</v>
          </cell>
          <cell r="J22925">
            <v>0.27155448475822419</v>
          </cell>
          <cell r="K22925">
            <v>8.1466345427467265E-2</v>
          </cell>
          <cell r="L22925">
            <v>8.1466345427467265E-2</v>
          </cell>
          <cell r="P22925" t="str">
            <v>POSIBLES NO DESARRROLLADAS</v>
          </cell>
          <cell r="Q22925" t="str">
            <v>POSIBLES NO DESARRROLLADAS2023</v>
          </cell>
        </row>
        <row r="22926">
          <cell r="I22926">
            <v>0.25956296226968362</v>
          </cell>
          <cell r="J22926">
            <v>0.25956296226968362</v>
          </cell>
          <cell r="K22926">
            <v>7.7868888680905093E-2</v>
          </cell>
          <cell r="L22926">
            <v>7.7868888680905093E-2</v>
          </cell>
          <cell r="P22926" t="str">
            <v>POSIBLES NO DESARRROLLADAS</v>
          </cell>
          <cell r="Q22926" t="str">
            <v>POSIBLES NO DESARRROLLADAS2023</v>
          </cell>
        </row>
        <row r="22927">
          <cell r="I22927">
            <v>0.26491692524211136</v>
          </cell>
          <cell r="J22927">
            <v>0.26491692524211136</v>
          </cell>
          <cell r="K22927">
            <v>7.9475077572633404E-2</v>
          </cell>
          <cell r="L22927">
            <v>7.9475077572633404E-2</v>
          </cell>
          <cell r="P22927" t="str">
            <v>POSIBLES NO DESARRROLLADAS</v>
          </cell>
          <cell r="Q22927" t="str">
            <v>POSIBLES NO DESARRROLLADAS2023</v>
          </cell>
        </row>
        <row r="22928">
          <cell r="I22928">
            <v>0.25321850947312907</v>
          </cell>
          <cell r="J22928">
            <v>0.25321850947312907</v>
          </cell>
          <cell r="K22928">
            <v>7.5965552841938719E-2</v>
          </cell>
          <cell r="L22928">
            <v>7.5965552841938719E-2</v>
          </cell>
          <cell r="P22928" t="str">
            <v>POSIBLES NO DESARRROLLADAS</v>
          </cell>
          <cell r="Q22928" t="str">
            <v>POSIBLES NO DESARRROLLADAS2023</v>
          </cell>
        </row>
        <row r="22929">
          <cell r="I22929">
            <v>0.25844160645042419</v>
          </cell>
          <cell r="J22929">
            <v>0.25844160645042419</v>
          </cell>
          <cell r="K22929">
            <v>7.7532481935127254E-2</v>
          </cell>
          <cell r="L22929">
            <v>7.7532481935127254E-2</v>
          </cell>
          <cell r="P22929" t="str">
            <v>POSIBLES NO DESARRROLLADAS</v>
          </cell>
          <cell r="Q22929" t="str">
            <v>POSIBLES NO DESARRROLLADAS2023</v>
          </cell>
        </row>
        <row r="22930">
          <cell r="I22930">
            <v>0.25521177178042004</v>
          </cell>
          <cell r="J22930">
            <v>0.25521177178042004</v>
          </cell>
          <cell r="K22930">
            <v>7.6563531534126011E-2</v>
          </cell>
          <cell r="L22930">
            <v>7.6563531534126011E-2</v>
          </cell>
          <cell r="P22930" t="str">
            <v>POSIBLES NO DESARRROLLADAS</v>
          </cell>
          <cell r="Q22930" t="str">
            <v>POSIBLES NO DESARRROLLADAS2023</v>
          </cell>
        </row>
        <row r="22931">
          <cell r="I22931">
            <v>0.2439419240245719</v>
          </cell>
          <cell r="J22931">
            <v>0.2439419240245719</v>
          </cell>
          <cell r="K22931">
            <v>7.3182577207371563E-2</v>
          </cell>
          <cell r="L22931">
            <v>7.3182577207371563E-2</v>
          </cell>
          <cell r="P22931" t="str">
            <v>POSIBLES NO DESARRROLLADAS</v>
          </cell>
          <cell r="Q22931" t="str">
            <v>POSIBLES NO DESARRROLLADAS2023</v>
          </cell>
        </row>
        <row r="22932">
          <cell r="I22932">
            <v>0.24897367438381329</v>
          </cell>
          <cell r="J22932">
            <v>0.24897367438381329</v>
          </cell>
          <cell r="K22932">
            <v>7.4692102315143991E-2</v>
          </cell>
          <cell r="L22932">
            <v>7.4692102315143991E-2</v>
          </cell>
          <cell r="P22932" t="str">
            <v>POSIBLES NO DESARRROLLADAS</v>
          </cell>
          <cell r="Q22932" t="str">
            <v>POSIBLES NO DESARRROLLADAS2023</v>
          </cell>
        </row>
        <row r="22933">
          <cell r="I22933">
            <v>0.23797929357627995</v>
          </cell>
          <cell r="J22933">
            <v>0.23797929357627995</v>
          </cell>
          <cell r="K22933">
            <v>7.139378807288399E-2</v>
          </cell>
          <cell r="L22933">
            <v>7.139378807288399E-2</v>
          </cell>
          <cell r="P22933" t="str">
            <v>POSIBLES NO DESARRROLLADAS</v>
          </cell>
          <cell r="Q22933" t="str">
            <v>POSIBLES NO DESARRROLLADAS2023</v>
          </cell>
        </row>
        <row r="22934">
          <cell r="I22934">
            <v>0.24288805372783795</v>
          </cell>
          <cell r="J22934">
            <v>0.24288805372783795</v>
          </cell>
          <cell r="K22934">
            <v>7.2866416118351388E-2</v>
          </cell>
          <cell r="L22934">
            <v>7.2866416118351388E-2</v>
          </cell>
          <cell r="P22934" t="str">
            <v>POSIBLES NO DESARRROLLADAS</v>
          </cell>
          <cell r="Q22934" t="str">
            <v>POSIBLES NO DESARRROLLADAS2023</v>
          </cell>
        </row>
        <row r="22935">
          <cell r="I22935">
            <v>0.23985259721743776</v>
          </cell>
          <cell r="J22935">
            <v>0.23985259721743776</v>
          </cell>
          <cell r="K22935">
            <v>7.1955779165231326E-2</v>
          </cell>
          <cell r="L22935">
            <v>7.1955779165231326E-2</v>
          </cell>
          <cell r="P22935" t="str">
            <v>POSIBLES NO DESARRROLLADAS</v>
          </cell>
          <cell r="Q22935" t="str">
            <v>POSIBLES NO DESARRROLLADAS2024</v>
          </cell>
        </row>
        <row r="22936">
          <cell r="P22936" t="str">
            <v>POSIBLES NO DESARRROLLADAS</v>
          </cell>
          <cell r="Q22936" t="str">
            <v>POSIBLES NO DESARRROLLADAS2024</v>
          </cell>
        </row>
        <row r="22937">
          <cell r="P22937" t="str">
            <v>POSIBLES NO DESARRROLLADAS</v>
          </cell>
          <cell r="Q22937" t="str">
            <v>POSIBLES NO DESARRROLLADAS2012</v>
          </cell>
        </row>
        <row r="22938">
          <cell r="P22938" t="str">
            <v>POSIBLES NO DESARRROLLADAS</v>
          </cell>
          <cell r="Q22938" t="str">
            <v>POSIBLES NO DESARRROLLADAS2012</v>
          </cell>
        </row>
        <row r="22939">
          <cell r="P22939" t="str">
            <v>POSIBLES NO DESARRROLLADAS</v>
          </cell>
          <cell r="Q22939" t="str">
            <v>POSIBLES NO DESARRROLLADAS2012</v>
          </cell>
        </row>
        <row r="22940">
          <cell r="P22940" t="str">
            <v>POSIBLES NO DESARRROLLADAS</v>
          </cell>
          <cell r="Q22940" t="str">
            <v>POSIBLES NO DESARRROLLADAS2012</v>
          </cell>
        </row>
        <row r="22941">
          <cell r="P22941" t="str">
            <v>POSIBLES NO DESARRROLLADAS</v>
          </cell>
          <cell r="Q22941" t="str">
            <v>POSIBLES NO DESARRROLLADAS2012</v>
          </cell>
        </row>
        <row r="22942">
          <cell r="P22942" t="str">
            <v>POSIBLES NO DESARRROLLADAS</v>
          </cell>
          <cell r="Q22942" t="str">
            <v>POSIBLES NO DESARRROLLADAS2012</v>
          </cell>
        </row>
        <row r="22943">
          <cell r="I22943">
            <v>8.1724138851769403E-5</v>
          </cell>
          <cell r="J22943">
            <v>8.1724138851769403E-5</v>
          </cell>
          <cell r="K22943">
            <v>2.4517241655530821E-5</v>
          </cell>
          <cell r="L22943">
            <v>2.4517241655530821E-5</v>
          </cell>
          <cell r="P22943" t="str">
            <v>POSIBLES NO DESARRROLLADAS</v>
          </cell>
          <cell r="Q22943" t="str">
            <v>POSIBLES NO DESARRROLLADAS2012</v>
          </cell>
        </row>
        <row r="22944">
          <cell r="I22944">
            <v>2.3956780526947427E-3</v>
          </cell>
          <cell r="J22944">
            <v>2.3956780526947427E-3</v>
          </cell>
          <cell r="K22944">
            <v>7.1870341580842286E-4</v>
          </cell>
          <cell r="L22944">
            <v>7.1870341580842286E-4</v>
          </cell>
          <cell r="P22944" t="str">
            <v>POSIBLES NO DESARRROLLADAS</v>
          </cell>
          <cell r="Q22944" t="str">
            <v>POSIBLES NO DESARRROLLADAS2012</v>
          </cell>
        </row>
        <row r="22945">
          <cell r="I22945">
            <v>6.8428521914275483E-3</v>
          </cell>
          <cell r="J22945">
            <v>6.8428521914275483E-3</v>
          </cell>
          <cell r="K22945">
            <v>2.0528556574282643E-3</v>
          </cell>
          <cell r="L22945">
            <v>2.0528556574282643E-3</v>
          </cell>
          <cell r="P22945" t="str">
            <v>POSIBLES NO DESARRROLLADAS</v>
          </cell>
          <cell r="Q22945" t="str">
            <v>POSIBLES NO DESARRROLLADAS2012</v>
          </cell>
        </row>
        <row r="22946">
          <cell r="I22946">
            <v>2.1002432535079579E-2</v>
          </cell>
          <cell r="J22946">
            <v>2.1002432535079579E-2</v>
          </cell>
          <cell r="K22946">
            <v>6.3007297605238736E-3</v>
          </cell>
          <cell r="L22946">
            <v>6.3007297605238736E-3</v>
          </cell>
          <cell r="P22946" t="str">
            <v>POSIBLES NO DESARRROLLADAS</v>
          </cell>
          <cell r="Q22946" t="str">
            <v>POSIBLES NO DESARRROLLADAS2012</v>
          </cell>
        </row>
        <row r="22947">
          <cell r="I22947">
            <v>5.9989922826366816E-2</v>
          </cell>
          <cell r="J22947">
            <v>5.9989922826366816E-2</v>
          </cell>
          <cell r="K22947">
            <v>1.7996976847910042E-2</v>
          </cell>
          <cell r="L22947">
            <v>1.7996976847910042E-2</v>
          </cell>
          <cell r="P22947" t="str">
            <v>POSIBLES NO DESARRROLLADAS</v>
          </cell>
          <cell r="Q22947" t="str">
            <v>POSIBLES NO DESARRROLLADAS2012</v>
          </cell>
        </row>
        <row r="22948">
          <cell r="I22948">
            <v>0.18412414468396582</v>
          </cell>
          <cell r="J22948">
            <v>0.18412414468396582</v>
          </cell>
          <cell r="K22948">
            <v>5.5237243405189734E-2</v>
          </cell>
          <cell r="L22948">
            <v>5.5237243405189734E-2</v>
          </cell>
          <cell r="P22948" t="str">
            <v>POSIBLES NO DESARRROLLADAS</v>
          </cell>
          <cell r="Q22948" t="str">
            <v>POSIBLES NO DESARRROLLADAS2012</v>
          </cell>
        </row>
        <row r="22949">
          <cell r="I22949">
            <v>0.552988294185632</v>
          </cell>
          <cell r="J22949">
            <v>0.552988294185632</v>
          </cell>
          <cell r="K22949">
            <v>0.16589648825568962</v>
          </cell>
          <cell r="L22949">
            <v>0.16589648825568962</v>
          </cell>
          <cell r="P22949" t="str">
            <v>POSIBLES NO DESARRROLLADAS</v>
          </cell>
          <cell r="Q22949" t="str">
            <v>POSIBLES NO DESARRROLLADAS2013</v>
          </cell>
        </row>
        <row r="22950">
          <cell r="I22950">
            <v>0.7712718895657279</v>
          </cell>
          <cell r="J22950">
            <v>0.7712718895657279</v>
          </cell>
          <cell r="K22950">
            <v>0.23138156686971839</v>
          </cell>
          <cell r="L22950">
            <v>0.23138156686971839</v>
          </cell>
          <cell r="P22950" t="str">
            <v>POSIBLES NO DESARRROLLADAS</v>
          </cell>
          <cell r="Q22950" t="str">
            <v>POSIBLES NO DESARRROLLADAS2013</v>
          </cell>
        </row>
        <row r="22951">
          <cell r="I22951">
            <v>0.85390816344777154</v>
          </cell>
          <cell r="J22951">
            <v>0.85390816344777154</v>
          </cell>
          <cell r="K22951">
            <v>0.25617244903433145</v>
          </cell>
          <cell r="L22951">
            <v>0.25617244903433145</v>
          </cell>
          <cell r="P22951" t="str">
            <v>POSIBLES NO DESARRROLLADAS</v>
          </cell>
          <cell r="Q22951" t="str">
            <v>POSIBLES NO DESARRROLLADAS2013</v>
          </cell>
        </row>
        <row r="22952">
          <cell r="I22952">
            <v>0.82636273882042521</v>
          </cell>
          <cell r="J22952">
            <v>0.82636273882042521</v>
          </cell>
          <cell r="K22952">
            <v>0.24790882164612754</v>
          </cell>
          <cell r="L22952">
            <v>0.24790882164612754</v>
          </cell>
          <cell r="P22952" t="str">
            <v>POSIBLES NO DESARRROLLADAS</v>
          </cell>
          <cell r="Q22952" t="str">
            <v>POSIBLES NO DESARRROLLADAS2013</v>
          </cell>
        </row>
        <row r="22953">
          <cell r="I22953">
            <v>0.85390816344777154</v>
          </cell>
          <cell r="J22953">
            <v>0.85390816344777154</v>
          </cell>
          <cell r="K22953">
            <v>0.25617244903433145</v>
          </cell>
          <cell r="L22953">
            <v>0.25617244903433145</v>
          </cell>
          <cell r="P22953" t="str">
            <v>POSIBLES NO DESARRROLLADAS</v>
          </cell>
          <cell r="Q22953" t="str">
            <v>POSIBLES NO DESARRROLLADAS2013</v>
          </cell>
        </row>
        <row r="22954">
          <cell r="I22954">
            <v>0.82636273882042521</v>
          </cell>
          <cell r="J22954">
            <v>0.82636273882042521</v>
          </cell>
          <cell r="K22954">
            <v>0.24790882164612754</v>
          </cell>
          <cell r="L22954">
            <v>0.24790882164612754</v>
          </cell>
          <cell r="P22954" t="str">
            <v>POSIBLES NO DESARRROLLADAS</v>
          </cell>
          <cell r="Q22954" t="str">
            <v>POSIBLES NO DESARRROLLADAS2013</v>
          </cell>
        </row>
        <row r="22955">
          <cell r="I22955">
            <v>0.85390816344777154</v>
          </cell>
          <cell r="J22955">
            <v>0.85390816344777154</v>
          </cell>
          <cell r="K22955">
            <v>0.25617244903433145</v>
          </cell>
          <cell r="L22955">
            <v>0.25617244903433145</v>
          </cell>
          <cell r="P22955" t="str">
            <v>POSIBLES NO DESARRROLLADAS</v>
          </cell>
          <cell r="Q22955" t="str">
            <v>POSIBLES NO DESARRROLLADAS2013</v>
          </cell>
        </row>
        <row r="22956">
          <cell r="I22956">
            <v>0.85390816344777154</v>
          </cell>
          <cell r="J22956">
            <v>0.85390816344777154</v>
          </cell>
          <cell r="K22956">
            <v>0.25617244903433145</v>
          </cell>
          <cell r="L22956">
            <v>0.25617244903433145</v>
          </cell>
          <cell r="P22956" t="str">
            <v>POSIBLES NO DESARRROLLADAS</v>
          </cell>
          <cell r="Q22956" t="str">
            <v>POSIBLES NO DESARRROLLADAS2013</v>
          </cell>
        </row>
        <row r="22957">
          <cell r="I22957">
            <v>0.82636273882042521</v>
          </cell>
          <cell r="J22957">
            <v>0.82636273882042521</v>
          </cell>
          <cell r="K22957">
            <v>0.24790882164612754</v>
          </cell>
          <cell r="L22957">
            <v>0.24790882164612754</v>
          </cell>
          <cell r="P22957" t="str">
            <v>POSIBLES NO DESARRROLLADAS</v>
          </cell>
          <cell r="Q22957" t="str">
            <v>POSIBLES NO DESARRROLLADAS2013</v>
          </cell>
        </row>
        <row r="22958">
          <cell r="I22958">
            <v>0.85390816344777154</v>
          </cell>
          <cell r="J22958">
            <v>0.85390816344777154</v>
          </cell>
          <cell r="K22958">
            <v>0.25617244903433145</v>
          </cell>
          <cell r="L22958">
            <v>0.25617244903433145</v>
          </cell>
          <cell r="P22958" t="str">
            <v>POSIBLES NO DESARRROLLADAS</v>
          </cell>
          <cell r="Q22958" t="str">
            <v>POSIBLES NO DESARRROLLADAS2013</v>
          </cell>
        </row>
        <row r="22959">
          <cell r="I22959">
            <v>0.82636273882042521</v>
          </cell>
          <cell r="J22959">
            <v>0.82636273882042521</v>
          </cell>
          <cell r="K22959">
            <v>0.24790882164612754</v>
          </cell>
          <cell r="L22959">
            <v>0.24790882164612754</v>
          </cell>
          <cell r="P22959" t="str">
            <v>POSIBLES NO DESARRROLLADAS</v>
          </cell>
          <cell r="Q22959" t="str">
            <v>POSIBLES NO DESARRROLLADAS2013</v>
          </cell>
        </row>
        <row r="22960">
          <cell r="I22960">
            <v>0.85390816344777154</v>
          </cell>
          <cell r="J22960">
            <v>0.85390816344777154</v>
          </cell>
          <cell r="K22960">
            <v>0.25617244903433145</v>
          </cell>
          <cell r="L22960">
            <v>0.25617244903433145</v>
          </cell>
          <cell r="P22960" t="str">
            <v>POSIBLES NO DESARRROLLADAS</v>
          </cell>
          <cell r="Q22960" t="str">
            <v>POSIBLES NO DESARRROLLADAS2013</v>
          </cell>
        </row>
        <row r="22961">
          <cell r="I22961">
            <v>0.85390816344777154</v>
          </cell>
          <cell r="J22961">
            <v>0.85390816344777154</v>
          </cell>
          <cell r="K22961">
            <v>0.25617244903433145</v>
          </cell>
          <cell r="L22961">
            <v>0.25617244903433145</v>
          </cell>
          <cell r="P22961" t="str">
            <v>POSIBLES NO DESARRROLLADAS</v>
          </cell>
          <cell r="Q22961" t="str">
            <v>POSIBLES NO DESARRROLLADAS2014</v>
          </cell>
        </row>
        <row r="22962">
          <cell r="I22962">
            <v>0.7712718895657279</v>
          </cell>
          <cell r="J22962">
            <v>0.7712718895657279</v>
          </cell>
          <cell r="K22962">
            <v>0.23138156686971839</v>
          </cell>
          <cell r="L22962">
            <v>0.23138156686971839</v>
          </cell>
          <cell r="P22962" t="str">
            <v>POSIBLES NO DESARRROLLADAS</v>
          </cell>
          <cell r="Q22962" t="str">
            <v>POSIBLES NO DESARRROLLADAS2014</v>
          </cell>
        </row>
        <row r="22963">
          <cell r="I22963">
            <v>0.85390816344777154</v>
          </cell>
          <cell r="J22963">
            <v>0.85390816344777154</v>
          </cell>
          <cell r="K22963">
            <v>0.25617244903433145</v>
          </cell>
          <cell r="L22963">
            <v>0.25617244903433145</v>
          </cell>
          <cell r="P22963" t="str">
            <v>POSIBLES NO DESARRROLLADAS</v>
          </cell>
          <cell r="Q22963" t="str">
            <v>POSIBLES NO DESARRROLLADAS2014</v>
          </cell>
        </row>
        <row r="22964">
          <cell r="I22964">
            <v>0.82636273882042521</v>
          </cell>
          <cell r="J22964">
            <v>0.82636273882042521</v>
          </cell>
          <cell r="K22964">
            <v>0.24790882164612754</v>
          </cell>
          <cell r="L22964">
            <v>0.24790882164612754</v>
          </cell>
          <cell r="P22964" t="str">
            <v>POSIBLES NO DESARRROLLADAS</v>
          </cell>
          <cell r="Q22964" t="str">
            <v>POSIBLES NO DESARRROLLADAS2014</v>
          </cell>
        </row>
        <row r="22965">
          <cell r="I22965">
            <v>0.85390816344777154</v>
          </cell>
          <cell r="J22965">
            <v>0.85390816344777154</v>
          </cell>
          <cell r="K22965">
            <v>0.25617244903433145</v>
          </cell>
          <cell r="L22965">
            <v>0.25617244903433145</v>
          </cell>
          <cell r="P22965" t="str">
            <v>POSIBLES NO DESARRROLLADAS</v>
          </cell>
          <cell r="Q22965" t="str">
            <v>POSIBLES NO DESARRROLLADAS2014</v>
          </cell>
        </row>
        <row r="22966">
          <cell r="I22966">
            <v>0.82636273882042521</v>
          </cell>
          <cell r="J22966">
            <v>0.82636273882042521</v>
          </cell>
          <cell r="K22966">
            <v>0.24790882164612754</v>
          </cell>
          <cell r="L22966">
            <v>0.24790882164612754</v>
          </cell>
          <cell r="P22966" t="str">
            <v>POSIBLES NO DESARRROLLADAS</v>
          </cell>
          <cell r="Q22966" t="str">
            <v>POSIBLES NO DESARRROLLADAS2014</v>
          </cell>
        </row>
        <row r="22967">
          <cell r="I22967">
            <v>0.85384812466290372</v>
          </cell>
          <cell r="J22967">
            <v>0.85384812466290372</v>
          </cell>
          <cell r="K22967">
            <v>0.25615443739887112</v>
          </cell>
          <cell r="L22967">
            <v>0.25615443739887112</v>
          </cell>
          <cell r="P22967" t="str">
            <v>POSIBLES NO DESARRROLLADAS</v>
          </cell>
          <cell r="Q22967" t="str">
            <v>POSIBLES NO DESARRROLLADAS2014</v>
          </cell>
        </row>
        <row r="22968">
          <cell r="I22968">
            <v>0.84729176084201507</v>
          </cell>
          <cell r="J22968">
            <v>0.84729176084201507</v>
          </cell>
          <cell r="K22968">
            <v>0.25418752825260454</v>
          </cell>
          <cell r="L22968">
            <v>0.25418752825260454</v>
          </cell>
          <cell r="P22968" t="str">
            <v>POSIBLES NO DESARRROLLADAS</v>
          </cell>
          <cell r="Q22968" t="str">
            <v>POSIBLES NO DESARRROLLADAS2014</v>
          </cell>
        </row>
        <row r="22969">
          <cell r="I22969">
            <v>0.80987490034105625</v>
          </cell>
          <cell r="J22969">
            <v>0.80987490034105625</v>
          </cell>
          <cell r="K22969">
            <v>0.24296247010231686</v>
          </cell>
          <cell r="L22969">
            <v>0.24296247010231686</v>
          </cell>
          <cell r="P22969" t="str">
            <v>POSIBLES NO DESARRROLLADAS</v>
          </cell>
          <cell r="Q22969" t="str">
            <v>POSIBLES NO DESARRROLLADAS2014</v>
          </cell>
        </row>
        <row r="22970">
          <cell r="I22970">
            <v>0.82657856215731729</v>
          </cell>
          <cell r="J22970">
            <v>0.82657856215731729</v>
          </cell>
          <cell r="K22970">
            <v>0.24797356864719516</v>
          </cell>
          <cell r="L22970">
            <v>0.24797356864719516</v>
          </cell>
          <cell r="P22970" t="str">
            <v>POSIBLES NO DESARRROLLADAS</v>
          </cell>
          <cell r="Q22970" t="str">
            <v>POSIBLES NO DESARRROLLADAS2014</v>
          </cell>
        </row>
        <row r="22971">
          <cell r="I22971">
            <v>0.79007640766619347</v>
          </cell>
          <cell r="J22971">
            <v>0.79007640766619347</v>
          </cell>
          <cell r="K22971">
            <v>0.23702292229985802</v>
          </cell>
          <cell r="L22971">
            <v>0.23702292229985802</v>
          </cell>
          <cell r="P22971" t="str">
            <v>POSIBLES NO DESARRROLLADAS</v>
          </cell>
          <cell r="Q22971" t="str">
            <v>POSIBLES NO DESARRROLLADAS2014</v>
          </cell>
        </row>
        <row r="22972">
          <cell r="I22972">
            <v>0.80637172576666827</v>
          </cell>
          <cell r="J22972">
            <v>0.80637172576666827</v>
          </cell>
          <cell r="K22972">
            <v>0.24191151773000052</v>
          </cell>
          <cell r="L22972">
            <v>0.24191151773000052</v>
          </cell>
          <cell r="P22972" t="str">
            <v>POSIBLES NO DESARRROLLADAS</v>
          </cell>
          <cell r="Q22972" t="str">
            <v>POSIBLES NO DESARRROLLADAS2014</v>
          </cell>
        </row>
        <row r="22973">
          <cell r="I22973">
            <v>0.79629275292662038</v>
          </cell>
          <cell r="J22973">
            <v>0.79629275292662038</v>
          </cell>
          <cell r="K22973">
            <v>0.23888782587798615</v>
          </cell>
          <cell r="L22973">
            <v>0.23888782587798615</v>
          </cell>
          <cell r="P22973" t="str">
            <v>POSIBLES NO DESARRROLLADAS</v>
          </cell>
          <cell r="Q22973" t="str">
            <v>POSIBLES NO DESARRROLLADAS2015</v>
          </cell>
        </row>
        <row r="22974">
          <cell r="I22974">
            <v>0.71067389201382258</v>
          </cell>
          <cell r="J22974">
            <v>0.71067389201382258</v>
          </cell>
          <cell r="K22974">
            <v>0.21320216760414673</v>
          </cell>
          <cell r="L22974">
            <v>0.21320216760414673</v>
          </cell>
          <cell r="P22974" t="str">
            <v>POSIBLES NO DESARRROLLADAS</v>
          </cell>
          <cell r="Q22974" t="str">
            <v>POSIBLES NO DESARRROLLADAS2015</v>
          </cell>
        </row>
        <row r="22975">
          <cell r="I22975">
            <v>0.77745692895125496</v>
          </cell>
          <cell r="J22975">
            <v>0.77745692895125496</v>
          </cell>
          <cell r="K22975">
            <v>0.23323707868537649</v>
          </cell>
          <cell r="L22975">
            <v>0.23323707868537649</v>
          </cell>
          <cell r="P22975" t="str">
            <v>POSIBLES NO DESARRROLLADAS</v>
          </cell>
          <cell r="Q22975" t="str">
            <v>POSIBLES NO DESARRROLLADAS2015</v>
          </cell>
        </row>
        <row r="22976">
          <cell r="I22976">
            <v>0.74312401223890456</v>
          </cell>
          <cell r="J22976">
            <v>0.74312401223890456</v>
          </cell>
          <cell r="K22976">
            <v>0.22293720367167136</v>
          </cell>
          <cell r="L22976">
            <v>0.22293720367167136</v>
          </cell>
          <cell r="P22976" t="str">
            <v>POSIBLES NO DESARRROLLADAS</v>
          </cell>
          <cell r="Q22976" t="str">
            <v>POSIBLES NO DESARRROLLADAS2015</v>
          </cell>
        </row>
        <row r="22977">
          <cell r="I22977">
            <v>0.75845093764766802</v>
          </cell>
          <cell r="J22977">
            <v>0.75845093764766802</v>
          </cell>
          <cell r="K22977">
            <v>0.2275352812943004</v>
          </cell>
          <cell r="L22977">
            <v>0.2275352812943004</v>
          </cell>
          <cell r="P22977" t="str">
            <v>POSIBLES NO DESARRROLLADAS</v>
          </cell>
          <cell r="Q22977" t="str">
            <v>POSIBLES NO DESARRROLLADAS2015</v>
          </cell>
        </row>
        <row r="22978">
          <cell r="I22978">
            <v>0.72495733574769439</v>
          </cell>
          <cell r="J22978">
            <v>0.72495733574769439</v>
          </cell>
          <cell r="K22978">
            <v>0.2174872007243083</v>
          </cell>
          <cell r="L22978">
            <v>0.2174872007243083</v>
          </cell>
          <cell r="P22978" t="str">
            <v>POSIBLES NO DESARRROLLADAS</v>
          </cell>
          <cell r="Q22978" t="str">
            <v>POSIBLES NO DESARRROLLADAS2015</v>
          </cell>
        </row>
        <row r="22979">
          <cell r="I22979">
            <v>0.73990957363337462</v>
          </cell>
          <cell r="J22979">
            <v>0.73990957363337462</v>
          </cell>
          <cell r="K22979">
            <v>0.22197287209001235</v>
          </cell>
          <cell r="L22979">
            <v>0.22197287209001235</v>
          </cell>
          <cell r="P22979" t="str">
            <v>POSIBLES NO DESARRROLLADAS</v>
          </cell>
          <cell r="Q22979" t="str">
            <v>POSIBLES NO DESARRROLLADAS2015</v>
          </cell>
        </row>
        <row r="22980">
          <cell r="I22980">
            <v>0.73066132216516155</v>
          </cell>
          <cell r="J22980">
            <v>0.73066132216516155</v>
          </cell>
          <cell r="K22980">
            <v>0.21919839664954849</v>
          </cell>
          <cell r="L22980">
            <v>0.21919839664954849</v>
          </cell>
          <cell r="P22980" t="str">
            <v>POSIBLES NO DESARRROLLADAS</v>
          </cell>
          <cell r="Q22980" t="str">
            <v>POSIBLES NO DESARRROLLADAS2015</v>
          </cell>
        </row>
        <row r="22981">
          <cell r="I22981">
            <v>0.6983949246520601</v>
          </cell>
          <cell r="J22981">
            <v>0.6983949246520601</v>
          </cell>
          <cell r="K22981">
            <v>0.20951847739561802</v>
          </cell>
          <cell r="L22981">
            <v>0.20951847739561802</v>
          </cell>
          <cell r="P22981" t="str">
            <v>POSIBLES NO DESARRROLLADAS</v>
          </cell>
          <cell r="Q22981" t="str">
            <v>POSIBLES NO DESARRROLLADAS2015</v>
          </cell>
        </row>
        <row r="22982">
          <cell r="I22982">
            <v>0.71279931307139499</v>
          </cell>
          <cell r="J22982">
            <v>0.71279931307139499</v>
          </cell>
          <cell r="K22982">
            <v>0.2138397939214185</v>
          </cell>
          <cell r="L22982">
            <v>0.2138397939214185</v>
          </cell>
          <cell r="P22982" t="str">
            <v>POSIBLES NO DESARRROLLADAS</v>
          </cell>
          <cell r="Q22982" t="str">
            <v>POSIBLES NO DESARRROLLADAS2015</v>
          </cell>
        </row>
        <row r="22983">
          <cell r="I22983">
            <v>0.68132171150016685</v>
          </cell>
          <cell r="J22983">
            <v>0.68132171150016685</v>
          </cell>
          <cell r="K22983">
            <v>0.20439651345005</v>
          </cell>
          <cell r="L22983">
            <v>0.20439651345005</v>
          </cell>
          <cell r="P22983" t="str">
            <v>POSIBLES NO DESARRROLLADAS</v>
          </cell>
          <cell r="Q22983" t="str">
            <v>POSIBLES NO DESARRROLLADAS2015</v>
          </cell>
        </row>
        <row r="22984">
          <cell r="I22984">
            <v>0.69537396506696614</v>
          </cell>
          <cell r="J22984">
            <v>0.69537396506696614</v>
          </cell>
          <cell r="K22984">
            <v>0.20861218952008984</v>
          </cell>
          <cell r="L22984">
            <v>0.20861218952008984</v>
          </cell>
          <cell r="P22984" t="str">
            <v>POSIBLES NO DESARRROLLADAS</v>
          </cell>
          <cell r="Q22984" t="str">
            <v>POSIBLES NO DESARRROLLADAS2015</v>
          </cell>
        </row>
        <row r="22985">
          <cell r="I22985">
            <v>0.68668237149583689</v>
          </cell>
          <cell r="J22985">
            <v>0.68668237149583689</v>
          </cell>
          <cell r="K22985">
            <v>0.20600471144875102</v>
          </cell>
          <cell r="L22985">
            <v>0.20600471144875102</v>
          </cell>
          <cell r="P22985" t="str">
            <v>POSIBLES NO DESARRROLLADAS</v>
          </cell>
          <cell r="Q22985" t="str">
            <v>POSIBLES NO DESARRROLLADAS2016</v>
          </cell>
        </row>
        <row r="22986">
          <cell r="I22986">
            <v>0.63460797757416942</v>
          </cell>
          <cell r="J22986">
            <v>0.63460797757416942</v>
          </cell>
          <cell r="K22986">
            <v>0.19038239327225082</v>
          </cell>
          <cell r="L22986">
            <v>0.19038239327225082</v>
          </cell>
          <cell r="P22986" t="str">
            <v>POSIBLES NO DESARRROLLADAS</v>
          </cell>
          <cell r="Q22986" t="str">
            <v>POSIBLES NO DESARRROLLADAS2016</v>
          </cell>
        </row>
        <row r="22987">
          <cell r="I22987">
            <v>0.67016734608439177</v>
          </cell>
          <cell r="J22987">
            <v>0.67016734608439177</v>
          </cell>
          <cell r="K22987">
            <v>0.20105020382531752</v>
          </cell>
          <cell r="L22987">
            <v>0.20105020382531752</v>
          </cell>
          <cell r="P22987" t="str">
            <v>POSIBLES NO DESARRROLLADAS</v>
          </cell>
          <cell r="Q22987" t="str">
            <v>POSIBLES NO DESARRROLLADAS2016</v>
          </cell>
        </row>
        <row r="22988">
          <cell r="I22988">
            <v>0.64057239513643183</v>
          </cell>
          <cell r="J22988">
            <v>0.64057239513643183</v>
          </cell>
          <cell r="K22988">
            <v>0.19217171854092951</v>
          </cell>
          <cell r="L22988">
            <v>0.19217171854092951</v>
          </cell>
          <cell r="P22988" t="str">
            <v>POSIBLES NO DESARRROLLADAS</v>
          </cell>
          <cell r="Q22988" t="str">
            <v>POSIBLES NO DESARRROLLADAS2016</v>
          </cell>
        </row>
        <row r="22989">
          <cell r="I22989">
            <v>0.65378419445590985</v>
          </cell>
          <cell r="J22989">
            <v>0.65378419445590985</v>
          </cell>
          <cell r="K22989">
            <v>0.19613525833677298</v>
          </cell>
          <cell r="L22989">
            <v>0.19613525833677298</v>
          </cell>
          <cell r="P22989" t="str">
            <v>POSIBLES NO DESARRROLLADAS</v>
          </cell>
          <cell r="Q22989" t="str">
            <v>POSIBLES NO DESARRROLLADAS2016</v>
          </cell>
        </row>
        <row r="22990">
          <cell r="I22990">
            <v>0.62491273230765354</v>
          </cell>
          <cell r="J22990">
            <v>0.62491273230765354</v>
          </cell>
          <cell r="K22990">
            <v>0.18747381969229604</v>
          </cell>
          <cell r="L22990">
            <v>0.18747381969229604</v>
          </cell>
          <cell r="P22990" t="str">
            <v>POSIBLES NO DESARRROLLADAS</v>
          </cell>
          <cell r="Q22990" t="str">
            <v>POSIBLES NO DESARRROLLADAS2016</v>
          </cell>
        </row>
        <row r="22991">
          <cell r="I22991">
            <v>0.6378015512360321</v>
          </cell>
          <cell r="J22991">
            <v>0.6378015512360321</v>
          </cell>
          <cell r="K22991">
            <v>0.19134046537080965</v>
          </cell>
          <cell r="L22991">
            <v>0.19134046537080965</v>
          </cell>
          <cell r="P22991" t="str">
            <v>POSIBLES NO DESARRROLLADAS</v>
          </cell>
          <cell r="Q22991" t="str">
            <v>POSIBLES NO DESARRROLLADAS2016</v>
          </cell>
        </row>
        <row r="22992">
          <cell r="I22992">
            <v>0.62982956473544627</v>
          </cell>
          <cell r="J22992">
            <v>0.62982956473544627</v>
          </cell>
          <cell r="K22992">
            <v>0.18894886942063391</v>
          </cell>
          <cell r="L22992">
            <v>0.18894886942063391</v>
          </cell>
          <cell r="P22992" t="str">
            <v>POSIBLES NO DESARRROLLADAS</v>
          </cell>
          <cell r="Q22992" t="str">
            <v>POSIBLES NO DESARRROLLADAS2016</v>
          </cell>
        </row>
        <row r="22993">
          <cell r="I22993">
            <v>0.60201595193736035</v>
          </cell>
          <cell r="J22993">
            <v>0.60201595193736035</v>
          </cell>
          <cell r="K22993">
            <v>0.1806047855812081</v>
          </cell>
          <cell r="L22993">
            <v>0.1806047855812081</v>
          </cell>
          <cell r="P22993" t="str">
            <v>POSIBLES NO DESARRROLLADAS</v>
          </cell>
          <cell r="Q22993" t="str">
            <v>POSIBLES NO DESARRROLLADAS2016</v>
          </cell>
        </row>
        <row r="22994">
          <cell r="I22994">
            <v>0.61443252499686707</v>
          </cell>
          <cell r="J22994">
            <v>0.61443252499686707</v>
          </cell>
          <cell r="K22994">
            <v>0.18432975749906011</v>
          </cell>
          <cell r="L22994">
            <v>0.18432975749906011</v>
          </cell>
          <cell r="P22994" t="str">
            <v>POSIBLES NO DESARRROLLADAS</v>
          </cell>
          <cell r="Q22994" t="str">
            <v>POSIBLES NO DESARRROLLADAS2016</v>
          </cell>
        </row>
        <row r="22995">
          <cell r="I22995">
            <v>0.58729885376630842</v>
          </cell>
          <cell r="J22995">
            <v>0.58729885376630842</v>
          </cell>
          <cell r="K22995">
            <v>0.17618965612989251</v>
          </cell>
          <cell r="L22995">
            <v>0.17618965612989251</v>
          </cell>
          <cell r="P22995" t="str">
            <v>POSIBLES NO DESARRROLLADAS</v>
          </cell>
          <cell r="Q22995" t="str">
            <v>POSIBLES NO DESARRROLLADAS2016</v>
          </cell>
        </row>
        <row r="22996">
          <cell r="I22996">
            <v>0.59941188682146762</v>
          </cell>
          <cell r="J22996">
            <v>0.59941188682146762</v>
          </cell>
          <cell r="K22996">
            <v>0.17982356604644026</v>
          </cell>
          <cell r="L22996">
            <v>0.17982356604644026</v>
          </cell>
          <cell r="P22996" t="str">
            <v>POSIBLES NO DESARRROLLADAS</v>
          </cell>
          <cell r="Q22996" t="str">
            <v>POSIBLES NO DESARRROLLADAS2016</v>
          </cell>
        </row>
        <row r="22997">
          <cell r="I22997">
            <v>0.59191973905111428</v>
          </cell>
          <cell r="J22997">
            <v>0.59191973905111428</v>
          </cell>
          <cell r="K22997">
            <v>0.17757592171533429</v>
          </cell>
          <cell r="L22997">
            <v>0.17757592171533429</v>
          </cell>
          <cell r="P22997" t="str">
            <v>POSIBLES NO DESARRROLLADAS</v>
          </cell>
          <cell r="Q22997" t="str">
            <v>POSIBLES NO DESARRROLLADAS2017</v>
          </cell>
        </row>
        <row r="22998">
          <cell r="I22998">
            <v>0.52827544036438023</v>
          </cell>
          <cell r="J22998">
            <v>0.52827544036438023</v>
          </cell>
          <cell r="K22998">
            <v>0.15848263210931407</v>
          </cell>
          <cell r="L22998">
            <v>0.15848263210931407</v>
          </cell>
          <cell r="P22998" t="str">
            <v>POSIBLES NO DESARRROLLADAS</v>
          </cell>
          <cell r="Q22998" t="str">
            <v>POSIBLES NO DESARRROLLADAS2017</v>
          </cell>
        </row>
        <row r="22999">
          <cell r="I22999">
            <v>0.57791823524322028</v>
          </cell>
          <cell r="J22999">
            <v>0.57791823524322028</v>
          </cell>
          <cell r="K22999">
            <v>0.17337547057296609</v>
          </cell>
          <cell r="L22999">
            <v>0.17337547057296609</v>
          </cell>
          <cell r="P22999" t="str">
            <v>POSIBLES NO DESARRROLLADAS</v>
          </cell>
          <cell r="Q22999" t="str">
            <v>POSIBLES NO DESARRROLLADAS2017</v>
          </cell>
        </row>
        <row r="23000">
          <cell r="I23000">
            <v>0.55239705471437783</v>
          </cell>
          <cell r="J23000">
            <v>0.55239705471437783</v>
          </cell>
          <cell r="K23000">
            <v>0.16571911641431333</v>
          </cell>
          <cell r="L23000">
            <v>0.16571911641431333</v>
          </cell>
          <cell r="P23000" t="str">
            <v>POSIBLES NO DESARRROLLADAS</v>
          </cell>
          <cell r="Q23000" t="str">
            <v>POSIBLES NO DESARRROLLADAS2017</v>
          </cell>
        </row>
        <row r="23001">
          <cell r="I23001">
            <v>0.56379023850900689</v>
          </cell>
          <cell r="J23001">
            <v>0.56379023850900689</v>
          </cell>
          <cell r="K23001">
            <v>0.16913707155270205</v>
          </cell>
          <cell r="L23001">
            <v>0.16913707155270205</v>
          </cell>
          <cell r="P23001" t="str">
            <v>POSIBLES NO DESARRROLLADAS</v>
          </cell>
          <cell r="Q23001" t="str">
            <v>POSIBLES NO DESARRROLLADAS2017</v>
          </cell>
        </row>
        <row r="23002">
          <cell r="I23002">
            <v>0.53889295792513958</v>
          </cell>
          <cell r="J23002">
            <v>0.53889295792513958</v>
          </cell>
          <cell r="K23002">
            <v>0.16166788737754187</v>
          </cell>
          <cell r="L23002">
            <v>0.16166788737754187</v>
          </cell>
          <cell r="P23002" t="str">
            <v>POSIBLES NO DESARRROLLADAS</v>
          </cell>
          <cell r="Q23002" t="str">
            <v>POSIBLES NO DESARRROLLADAS2017</v>
          </cell>
        </row>
        <row r="23003">
          <cell r="I23003">
            <v>0.55000761985692925</v>
          </cell>
          <cell r="J23003">
            <v>0.55000761985692925</v>
          </cell>
          <cell r="K23003">
            <v>0.16500228595707878</v>
          </cell>
          <cell r="L23003">
            <v>0.16500228595707878</v>
          </cell>
          <cell r="P23003" t="str">
            <v>POSIBLES NO DESARRROLLADAS</v>
          </cell>
          <cell r="Q23003" t="str">
            <v>POSIBLES NO DESARRROLLADAS2017</v>
          </cell>
        </row>
        <row r="23004">
          <cell r="I23004">
            <v>0.54313298414583966</v>
          </cell>
          <cell r="J23004">
            <v>0.54313298414583966</v>
          </cell>
          <cell r="K23004">
            <v>0.16293989524375188</v>
          </cell>
          <cell r="L23004">
            <v>0.16293989524375188</v>
          </cell>
          <cell r="P23004" t="str">
            <v>POSIBLES NO DESARRROLLADAS</v>
          </cell>
          <cell r="Q23004" t="str">
            <v>POSIBLES NO DESARRROLLADAS2017</v>
          </cell>
        </row>
        <row r="23005">
          <cell r="I23005">
            <v>0.51914793904042444</v>
          </cell>
          <cell r="J23005">
            <v>0.51914793904042444</v>
          </cell>
          <cell r="K23005">
            <v>0.15574438171212732</v>
          </cell>
          <cell r="L23005">
            <v>0.15574438171212732</v>
          </cell>
          <cell r="P23005" t="str">
            <v>POSIBLES NO DESARRROLLADAS</v>
          </cell>
          <cell r="Q23005" t="str">
            <v>POSIBLES NO DESARRROLLADAS2017</v>
          </cell>
        </row>
        <row r="23006">
          <cell r="I23006">
            <v>0.52985536015285051</v>
          </cell>
          <cell r="J23006">
            <v>0.52985536015285051</v>
          </cell>
          <cell r="K23006">
            <v>0.15895660804585515</v>
          </cell>
          <cell r="L23006">
            <v>0.15895660804585515</v>
          </cell>
          <cell r="P23006" t="str">
            <v>POSIBLES NO DESARRROLLADAS</v>
          </cell>
          <cell r="Q23006" t="str">
            <v>POSIBLES NO DESARRROLLADAS2017</v>
          </cell>
        </row>
        <row r="23007">
          <cell r="I23007">
            <v>0.50645666207414097</v>
          </cell>
          <cell r="J23007">
            <v>0.50645666207414097</v>
          </cell>
          <cell r="K23007">
            <v>0.15193699862224228</v>
          </cell>
          <cell r="L23007">
            <v>0.15193699862224228</v>
          </cell>
          <cell r="P23007" t="str">
            <v>POSIBLES NO DESARRROLLADAS</v>
          </cell>
          <cell r="Q23007" t="str">
            <v>POSIBLES NO DESARRROLLADAS2017</v>
          </cell>
        </row>
        <row r="23008">
          <cell r="I23008">
            <v>0.51690232572455963</v>
          </cell>
          <cell r="J23008">
            <v>0.51690232572455963</v>
          </cell>
          <cell r="K23008">
            <v>0.15507069771736789</v>
          </cell>
          <cell r="L23008">
            <v>0.15507069771736789</v>
          </cell>
          <cell r="P23008" t="str">
            <v>POSIBLES NO DESARRROLLADAS</v>
          </cell>
          <cell r="Q23008" t="str">
            <v>POSIBLES NO DESARRROLLADAS2017</v>
          </cell>
        </row>
        <row r="23009">
          <cell r="I23009">
            <v>0.51044147853029809</v>
          </cell>
          <cell r="J23009">
            <v>0.51044147853029809</v>
          </cell>
          <cell r="K23009">
            <v>0.15313244355908945</v>
          </cell>
          <cell r="L23009">
            <v>0.15313244355908945</v>
          </cell>
          <cell r="P23009" t="str">
            <v>POSIBLES NO DESARRROLLADAS</v>
          </cell>
          <cell r="Q23009" t="str">
            <v>POSIBLES NO DESARRROLLADAS2018</v>
          </cell>
        </row>
        <row r="23010">
          <cell r="I23010">
            <v>0.45555787222625105</v>
          </cell>
          <cell r="J23010">
            <v>0.45555787222625105</v>
          </cell>
          <cell r="K23010">
            <v>0.13666736166787533</v>
          </cell>
          <cell r="L23010">
            <v>0.13666736166787533</v>
          </cell>
          <cell r="P23010" t="str">
            <v>POSIBLES NO DESARRROLLADAS</v>
          </cell>
          <cell r="Q23010" t="str">
            <v>POSIBLES NO DESARRROLLADAS2018</v>
          </cell>
        </row>
        <row r="23011">
          <cell r="I23011">
            <v>0.49836729374841021</v>
          </cell>
          <cell r="J23011">
            <v>0.49836729374841021</v>
          </cell>
          <cell r="K23011">
            <v>0.14951018812452305</v>
          </cell>
          <cell r="L23011">
            <v>0.14951018812452305</v>
          </cell>
          <cell r="P23011" t="str">
            <v>POSIBLES NO DESARRROLLADAS</v>
          </cell>
          <cell r="Q23011" t="str">
            <v>POSIBLES NO DESARRROLLADAS2018</v>
          </cell>
        </row>
        <row r="23012">
          <cell r="I23012">
            <v>0.47635912564126237</v>
          </cell>
          <cell r="J23012">
            <v>0.47635912564126237</v>
          </cell>
          <cell r="K23012">
            <v>0.14290773769237872</v>
          </cell>
          <cell r="L23012">
            <v>0.14290773769237872</v>
          </cell>
          <cell r="P23012" t="str">
            <v>POSIBLES NO DESARRROLLADAS</v>
          </cell>
          <cell r="Q23012" t="str">
            <v>POSIBLES NO DESARRROLLADAS2018</v>
          </cell>
        </row>
        <row r="23013">
          <cell r="I23013">
            <v>0.48618402790017728</v>
          </cell>
          <cell r="J23013">
            <v>0.48618402790017728</v>
          </cell>
          <cell r="K23013">
            <v>0.1458552083700532</v>
          </cell>
          <cell r="L23013">
            <v>0.1458552083700532</v>
          </cell>
          <cell r="P23013" t="str">
            <v>POSIBLES NO DESARRROLLADAS</v>
          </cell>
          <cell r="Q23013" t="str">
            <v>POSIBLES NO DESARRROLLADAS2018</v>
          </cell>
        </row>
        <row r="23014">
          <cell r="I23014">
            <v>0.46471387937465114</v>
          </cell>
          <cell r="J23014">
            <v>0.46471387937465114</v>
          </cell>
          <cell r="K23014">
            <v>0.13941416381239533</v>
          </cell>
          <cell r="L23014">
            <v>0.13941416381239533</v>
          </cell>
          <cell r="P23014" t="str">
            <v>POSIBLES NO DESARRROLLADAS</v>
          </cell>
          <cell r="Q23014" t="str">
            <v>POSIBLES NO DESARRROLLADAS2018</v>
          </cell>
        </row>
        <row r="23015">
          <cell r="I23015">
            <v>0.47429859854439044</v>
          </cell>
          <cell r="J23015">
            <v>0.47429859854439044</v>
          </cell>
          <cell r="K23015">
            <v>0.14228957956331711</v>
          </cell>
          <cell r="L23015">
            <v>0.14228957956331711</v>
          </cell>
          <cell r="P23015" t="str">
            <v>POSIBLES NO DESARRROLLADAS</v>
          </cell>
          <cell r="Q23015" t="str">
            <v>POSIBLES NO DESARRROLLADAS2018</v>
          </cell>
        </row>
        <row r="23016">
          <cell r="I23016">
            <v>0.46837026234403101</v>
          </cell>
          <cell r="J23016">
            <v>0.46837026234403101</v>
          </cell>
          <cell r="K23016">
            <v>0.14051107870320928</v>
          </cell>
          <cell r="L23016">
            <v>0.14051107870320928</v>
          </cell>
          <cell r="P23016" t="str">
            <v>POSIBLES NO DESARRROLLADAS</v>
          </cell>
          <cell r="Q23016" t="str">
            <v>POSIBLES NO DESARRROLLADAS2018</v>
          </cell>
        </row>
        <row r="23017">
          <cell r="I23017">
            <v>0.4476867792997713</v>
          </cell>
          <cell r="J23017">
            <v>0.4476867792997713</v>
          </cell>
          <cell r="K23017">
            <v>0.13430603378993139</v>
          </cell>
          <cell r="L23017">
            <v>0.13430603378993139</v>
          </cell>
          <cell r="P23017" t="str">
            <v>POSIBLES NO DESARRROLLADAS</v>
          </cell>
          <cell r="Q23017" t="str">
            <v>POSIBLES NO DESARRROLLADAS2018</v>
          </cell>
        </row>
        <row r="23018">
          <cell r="I23018">
            <v>0.45692031469873068</v>
          </cell>
          <cell r="J23018">
            <v>0.45692031469873068</v>
          </cell>
          <cell r="K23018">
            <v>0.13707609440961921</v>
          </cell>
          <cell r="L23018">
            <v>0.13707609440961921</v>
          </cell>
          <cell r="P23018" t="str">
            <v>POSIBLES NO DESARRROLLADAS</v>
          </cell>
          <cell r="Q23018" t="str">
            <v>POSIBLES NO DESARRROLLADAS2018</v>
          </cell>
        </row>
        <row r="23019">
          <cell r="I23019">
            <v>0.43674246750929846</v>
          </cell>
          <cell r="J23019">
            <v>0.43674246750929846</v>
          </cell>
          <cell r="K23019">
            <v>0.13102274025278951</v>
          </cell>
          <cell r="L23019">
            <v>0.13102274025278951</v>
          </cell>
          <cell r="P23019" t="str">
            <v>POSIBLES NO DESARRROLLADAS</v>
          </cell>
          <cell r="Q23019" t="str">
            <v>POSIBLES NO DESARRROLLADAS2018</v>
          </cell>
        </row>
        <row r="23020">
          <cell r="I23020">
            <v>0.44575027658574151</v>
          </cell>
          <cell r="J23020">
            <v>0.44575027658574151</v>
          </cell>
          <cell r="K23020">
            <v>0.13372508297572244</v>
          </cell>
          <cell r="L23020">
            <v>0.13372508297572244</v>
          </cell>
          <cell r="P23020" t="str">
            <v>POSIBLES NO DESARRROLLADAS</v>
          </cell>
          <cell r="Q23020" t="str">
            <v>POSIBLES NO DESARRROLLADAS2018</v>
          </cell>
        </row>
        <row r="23021">
          <cell r="I23021">
            <v>0.44017877055743954</v>
          </cell>
          <cell r="J23021">
            <v>0.44017877055743954</v>
          </cell>
          <cell r="K23021">
            <v>0.13205363116723187</v>
          </cell>
          <cell r="L23021">
            <v>0.13205363116723187</v>
          </cell>
          <cell r="P23021" t="str">
            <v>POSIBLES NO DESARRROLLADAS</v>
          </cell>
          <cell r="Q23021" t="str">
            <v>POSIBLES NO DESARRROLLADAS2019</v>
          </cell>
        </row>
        <row r="23022">
          <cell r="I23022">
            <v>0.39284993980443272</v>
          </cell>
          <cell r="J23022">
            <v>0.39284993980443272</v>
          </cell>
          <cell r="K23022">
            <v>0.11785498194132982</v>
          </cell>
          <cell r="L23022">
            <v>0.11785498194132982</v>
          </cell>
          <cell r="P23022" t="str">
            <v>POSIBLES NO DESARRROLLADAS</v>
          </cell>
          <cell r="Q23022" t="str">
            <v>POSIBLES NO DESARRROLLADAS2019</v>
          </cell>
        </row>
        <row r="23023">
          <cell r="I23023">
            <v>0.42976660768213143</v>
          </cell>
          <cell r="J23023">
            <v>0.42976660768213143</v>
          </cell>
          <cell r="K23023">
            <v>0.12892998230463942</v>
          </cell>
          <cell r="L23023">
            <v>0.12892998230463942</v>
          </cell>
          <cell r="P23023" t="str">
            <v>POSIBLES NO DESARRROLLADAS</v>
          </cell>
          <cell r="Q23023" t="str">
            <v>POSIBLES NO DESARRROLLADAS2019</v>
          </cell>
        </row>
        <row r="23024">
          <cell r="I23024">
            <v>0.41078788281924716</v>
          </cell>
          <cell r="J23024">
            <v>0.41078788281924716</v>
          </cell>
          <cell r="K23024">
            <v>0.12323636484577416</v>
          </cell>
          <cell r="L23024">
            <v>0.12323636484577416</v>
          </cell>
          <cell r="P23024" t="str">
            <v>POSIBLES NO DESARRROLLADAS</v>
          </cell>
          <cell r="Q23024" t="str">
            <v>POSIBLES NO DESARRROLLADAS2019</v>
          </cell>
        </row>
        <row r="23025">
          <cell r="I23025">
            <v>0.41926037884293427</v>
          </cell>
          <cell r="J23025">
            <v>0.41926037884293427</v>
          </cell>
          <cell r="K23025">
            <v>0.1257781136528803</v>
          </cell>
          <cell r="L23025">
            <v>0.1257781136528803</v>
          </cell>
          <cell r="P23025" t="str">
            <v>POSIBLES NO DESARRROLLADAS</v>
          </cell>
          <cell r="Q23025" t="str">
            <v>POSIBLES NO DESARRROLLADAS2019</v>
          </cell>
        </row>
        <row r="23026">
          <cell r="I23026">
            <v>0.40074561470414255</v>
          </cell>
          <cell r="J23026">
            <v>0.40074561470414255</v>
          </cell>
          <cell r="K23026">
            <v>0.12022368441124275</v>
          </cell>
          <cell r="L23026">
            <v>0.12022368441124275</v>
          </cell>
          <cell r="P23026" t="str">
            <v>POSIBLES NO DESARRROLLADAS</v>
          </cell>
          <cell r="Q23026" t="str">
            <v>POSIBLES NO DESARRROLLADAS2019</v>
          </cell>
        </row>
        <row r="23027">
          <cell r="I23027">
            <v>0.40901098904718824</v>
          </cell>
          <cell r="J23027">
            <v>0.40901098904718824</v>
          </cell>
          <cell r="K23027">
            <v>0.12270329671415647</v>
          </cell>
          <cell r="L23027">
            <v>0.12270329671415647</v>
          </cell>
          <cell r="P23027" t="str">
            <v>POSIBLES NO DESARRROLLADAS</v>
          </cell>
          <cell r="Q23027" t="str">
            <v>POSIBLES NO DESARRROLLADAS2019</v>
          </cell>
        </row>
        <row r="23028">
          <cell r="I23028">
            <v>0.40389869341706425</v>
          </cell>
          <cell r="J23028">
            <v>0.40389869341706425</v>
          </cell>
          <cell r="K23028">
            <v>0.12116960802511928</v>
          </cell>
          <cell r="L23028">
            <v>0.12116960802511928</v>
          </cell>
          <cell r="P23028" t="str">
            <v>POSIBLES NO DESARRROLLADAS</v>
          </cell>
          <cell r="Q23028" t="str">
            <v>POSIBLES NO DESARRROLLADAS2019</v>
          </cell>
        </row>
        <row r="23029">
          <cell r="I23029">
            <v>0.38606230958029986</v>
          </cell>
          <cell r="J23029">
            <v>0.38606230958029986</v>
          </cell>
          <cell r="K23029">
            <v>0.11581869287408995</v>
          </cell>
          <cell r="L23029">
            <v>0.11581869287408995</v>
          </cell>
          <cell r="P23029" t="str">
            <v>POSIBLES NO DESARRROLLADAS</v>
          </cell>
          <cell r="Q23029" t="str">
            <v>POSIBLES NO DESARRROLLADAS2019</v>
          </cell>
        </row>
        <row r="23030">
          <cell r="I23030">
            <v>0.39402484090028012</v>
          </cell>
          <cell r="J23030">
            <v>0.39402484090028012</v>
          </cell>
          <cell r="K23030">
            <v>0.11820745227008403</v>
          </cell>
          <cell r="L23030">
            <v>0.11820745227008403</v>
          </cell>
          <cell r="P23030" t="str">
            <v>POSIBLES NO DESARRROLLADAS</v>
          </cell>
          <cell r="Q23030" t="str">
            <v>POSIBLES NO DESARRROLLADAS2019</v>
          </cell>
        </row>
        <row r="23031">
          <cell r="I23031">
            <v>0.37662449170862167</v>
          </cell>
          <cell r="J23031">
            <v>0.37662449170862167</v>
          </cell>
          <cell r="K23031">
            <v>0.11298734751258649</v>
          </cell>
          <cell r="L23031">
            <v>0.11298734751258649</v>
          </cell>
          <cell r="P23031" t="str">
            <v>POSIBLES NO DESARRROLLADAS</v>
          </cell>
          <cell r="Q23031" t="str">
            <v>POSIBLES NO DESARRROLLADAS2019</v>
          </cell>
        </row>
        <row r="23032">
          <cell r="I23032">
            <v>0.38439236812825489</v>
          </cell>
          <cell r="J23032">
            <v>0.38439236812825489</v>
          </cell>
          <cell r="K23032">
            <v>0.11531771043847644</v>
          </cell>
          <cell r="L23032">
            <v>0.11531771043847644</v>
          </cell>
          <cell r="P23032" t="str">
            <v>POSIBLES NO DESARRROLLADAS</v>
          </cell>
          <cell r="Q23032" t="str">
            <v>POSIBLES NO DESARRROLLADAS2019</v>
          </cell>
        </row>
        <row r="23033">
          <cell r="I23033">
            <v>0.37958778469049836</v>
          </cell>
          <cell r="J23033">
            <v>0.37958778469049836</v>
          </cell>
          <cell r="K23033">
            <v>0.1138763354071495</v>
          </cell>
          <cell r="L23033">
            <v>0.1138763354071495</v>
          </cell>
          <cell r="P23033" t="str">
            <v>POSIBLES NO DESARRROLLADAS</v>
          </cell>
          <cell r="Q23033" t="str">
            <v>POSIBLES NO DESARRROLLADAS2020</v>
          </cell>
        </row>
        <row r="23034">
          <cell r="I23034">
            <v>0.35080183554086564</v>
          </cell>
          <cell r="J23034">
            <v>0.35080183554086564</v>
          </cell>
          <cell r="K23034">
            <v>0.10524055066225969</v>
          </cell>
          <cell r="L23034">
            <v>0.10524055066225969</v>
          </cell>
          <cell r="P23034" t="str">
            <v>POSIBLES NO DESARRROLLADAS</v>
          </cell>
          <cell r="Q23034" t="str">
            <v>POSIBLES NO DESARRROLLADAS2020</v>
          </cell>
        </row>
        <row r="23035">
          <cell r="I23035">
            <v>0.370458524685782</v>
          </cell>
          <cell r="J23035">
            <v>0.370458524685782</v>
          </cell>
          <cell r="K23035">
            <v>0.11113755740573461</v>
          </cell>
          <cell r="L23035">
            <v>0.11113755740573461</v>
          </cell>
          <cell r="P23035" t="str">
            <v>POSIBLES NO DESARRROLLADAS</v>
          </cell>
          <cell r="Q23035" t="str">
            <v>POSIBLES NO DESARRROLLADAS2020</v>
          </cell>
        </row>
        <row r="23036">
          <cell r="I23036">
            <v>0.35409887671071322</v>
          </cell>
          <cell r="J23036">
            <v>0.35409887671071322</v>
          </cell>
          <cell r="K23036">
            <v>0.10622966301321395</v>
          </cell>
          <cell r="L23036">
            <v>0.10622966301321395</v>
          </cell>
          <cell r="P23036" t="str">
            <v>POSIBLES NO DESARRROLLADAS</v>
          </cell>
          <cell r="Q23036" t="str">
            <v>POSIBLES NO DESARRROLLADAS2020</v>
          </cell>
        </row>
        <row r="23037">
          <cell r="I23037">
            <v>0.36140216254362129</v>
          </cell>
          <cell r="J23037">
            <v>0.36140216254362129</v>
          </cell>
          <cell r="K23037">
            <v>0.10842064876308638</v>
          </cell>
          <cell r="L23037">
            <v>0.10842064876308638</v>
          </cell>
          <cell r="P23037" t="str">
            <v>POSIBLES NO DESARRROLLADAS</v>
          </cell>
          <cell r="Q23037" t="str">
            <v>POSIBLES NO DESARRROLLADAS2020</v>
          </cell>
        </row>
        <row r="23038">
          <cell r="I23038">
            <v>0.3454424483984051</v>
          </cell>
          <cell r="J23038">
            <v>0.3454424483984051</v>
          </cell>
          <cell r="K23038">
            <v>0.10363273451952154</v>
          </cell>
          <cell r="L23038">
            <v>0.10363273451952154</v>
          </cell>
          <cell r="P23038" t="str">
            <v>POSIBLES NO DESARRROLLADAS</v>
          </cell>
          <cell r="Q23038" t="str">
            <v>POSIBLES NO DESARRROLLADAS2020</v>
          </cell>
        </row>
        <row r="23039">
          <cell r="I23039">
            <v>0.3525671954829156</v>
          </cell>
          <cell r="J23039">
            <v>0.3525671954829156</v>
          </cell>
          <cell r="K23039">
            <v>0.10577015864487468</v>
          </cell>
          <cell r="L23039">
            <v>0.10577015864487468</v>
          </cell>
          <cell r="P23039" t="str">
            <v>POSIBLES NO DESARRROLLADAS</v>
          </cell>
          <cell r="Q23039" t="str">
            <v>POSIBLES NO DESARRROLLADAS2020</v>
          </cell>
        </row>
        <row r="23040">
          <cell r="I23040">
            <v>0.3481604001129624</v>
          </cell>
          <cell r="J23040">
            <v>0.3481604001129624</v>
          </cell>
          <cell r="K23040">
            <v>0.10444812003388872</v>
          </cell>
          <cell r="L23040">
            <v>0.10444812003388872</v>
          </cell>
          <cell r="P23040" t="str">
            <v>POSIBLES NO DESARRROLLADAS</v>
          </cell>
          <cell r="Q23040" t="str">
            <v>POSIBLES NO DESARRROLLADAS2020</v>
          </cell>
        </row>
        <row r="23041">
          <cell r="I23041">
            <v>0.33278544932855431</v>
          </cell>
          <cell r="J23041">
            <v>0.33278544932855431</v>
          </cell>
          <cell r="K23041">
            <v>9.9835634798566289E-2</v>
          </cell>
          <cell r="L23041">
            <v>9.9835634798566289E-2</v>
          </cell>
          <cell r="P23041" t="str">
            <v>POSIBLES NO DESARRROLLADAS</v>
          </cell>
          <cell r="Q23041" t="str">
            <v>POSIBLES NO DESARRROLLADAS2020</v>
          </cell>
        </row>
        <row r="23042">
          <cell r="I23042">
            <v>0.33964914593232798</v>
          </cell>
          <cell r="J23042">
            <v>0.33964914593232798</v>
          </cell>
          <cell r="K23042">
            <v>0.10189474377969837</v>
          </cell>
          <cell r="L23042">
            <v>0.10189474377969837</v>
          </cell>
          <cell r="P23042" t="str">
            <v>POSIBLES NO DESARRROLLADAS</v>
          </cell>
          <cell r="Q23042" t="str">
            <v>POSIBLES NO DESARRROLLADAS2020</v>
          </cell>
        </row>
        <row r="23043">
          <cell r="I23043">
            <v>0.32465005671660985</v>
          </cell>
          <cell r="J23043">
            <v>0.32465005671660985</v>
          </cell>
          <cell r="K23043">
            <v>9.7395017014982932E-2</v>
          </cell>
          <cell r="L23043">
            <v>9.7395017014982932E-2</v>
          </cell>
          <cell r="P23043" t="str">
            <v>POSIBLES NO DESARRROLLADAS</v>
          </cell>
          <cell r="Q23043" t="str">
            <v>POSIBLES NO DESARRROLLADAS2020</v>
          </cell>
        </row>
        <row r="23044">
          <cell r="I23044">
            <v>0.3313459609281596</v>
          </cell>
          <cell r="J23044">
            <v>0.3313459609281596</v>
          </cell>
          <cell r="K23044">
            <v>9.9403788278447897E-2</v>
          </cell>
          <cell r="L23044">
            <v>9.9403788278447897E-2</v>
          </cell>
          <cell r="P23044" t="str">
            <v>POSIBLES NO DESARRROLLADAS</v>
          </cell>
          <cell r="Q23044" t="str">
            <v>POSIBLES NO DESARRROLLADAS2020</v>
          </cell>
        </row>
        <row r="23045">
          <cell r="I23045">
            <v>0.32720441325956895</v>
          </cell>
          <cell r="J23045">
            <v>0.32720441325956895</v>
          </cell>
          <cell r="K23045">
            <v>9.8161323977870696E-2</v>
          </cell>
          <cell r="L23045">
            <v>9.8161323977870696E-2</v>
          </cell>
          <cell r="P23045" t="str">
            <v>POSIBLES NO DESARRROLLADAS</v>
          </cell>
          <cell r="Q23045" t="str">
            <v>POSIBLES NO DESARRROLLADAS2021</v>
          </cell>
        </row>
        <row r="23046">
          <cell r="I23046">
            <v>0.29202279312557872</v>
          </cell>
          <cell r="J23046">
            <v>0.29202279312557872</v>
          </cell>
          <cell r="K23046">
            <v>8.7606837937673612E-2</v>
          </cell>
          <cell r="L23046">
            <v>8.7606837937673612E-2</v>
          </cell>
          <cell r="P23046" t="str">
            <v>POSIBLES NO DESARRROLLADAS</v>
          </cell>
          <cell r="Q23046" t="str">
            <v>POSIBLES NO DESARRROLLADAS2021</v>
          </cell>
        </row>
        <row r="23047">
          <cell r="I23047">
            <v>0.31946459055057475</v>
          </cell>
          <cell r="J23047">
            <v>0.31946459055057475</v>
          </cell>
          <cell r="K23047">
            <v>9.5839377165172393E-2</v>
          </cell>
          <cell r="L23047">
            <v>9.5839377165172393E-2</v>
          </cell>
          <cell r="P23047" t="str">
            <v>POSIBLES NO DESARRROLLADAS</v>
          </cell>
          <cell r="Q23047" t="str">
            <v>POSIBLES NO DESARRROLLADAS2021</v>
          </cell>
        </row>
        <row r="23048">
          <cell r="I23048">
            <v>0.30535686217169111</v>
          </cell>
          <cell r="J23048">
            <v>0.30535686217169111</v>
          </cell>
          <cell r="K23048">
            <v>9.1607058651507312E-2</v>
          </cell>
          <cell r="L23048">
            <v>9.1607058651507312E-2</v>
          </cell>
          <cell r="P23048" t="str">
            <v>POSIBLES NO DESARRROLLADAS</v>
          </cell>
          <cell r="Q23048" t="str">
            <v>POSIBLES NO DESARRROLLADAS2021</v>
          </cell>
        </row>
        <row r="23049">
          <cell r="I23049">
            <v>0.31165484443641206</v>
          </cell>
          <cell r="J23049">
            <v>0.31165484443641206</v>
          </cell>
          <cell r="K23049">
            <v>9.3496453330923601E-2</v>
          </cell>
          <cell r="L23049">
            <v>9.3496453330923601E-2</v>
          </cell>
          <cell r="P23049" t="str">
            <v>POSIBLES NO DESARRROLLADAS</v>
          </cell>
          <cell r="Q23049" t="str">
            <v>POSIBLES NO DESARRROLLADAS2021</v>
          </cell>
        </row>
        <row r="23050">
          <cell r="I23050">
            <v>0.29789199865216742</v>
          </cell>
          <cell r="J23050">
            <v>0.29789199865216742</v>
          </cell>
          <cell r="K23050">
            <v>8.9367599595650229E-2</v>
          </cell>
          <cell r="L23050">
            <v>8.9367599595650229E-2</v>
          </cell>
          <cell r="P23050" t="str">
            <v>POSIBLES NO DESARRROLLADAS</v>
          </cell>
          <cell r="Q23050" t="str">
            <v>POSIBLES NO DESARRROLLADAS2021</v>
          </cell>
        </row>
        <row r="23051">
          <cell r="I23051">
            <v>0.30403601818057396</v>
          </cell>
          <cell r="J23051">
            <v>0.30403601818057396</v>
          </cell>
          <cell r="K23051">
            <v>9.1210805454172192E-2</v>
          </cell>
          <cell r="L23051">
            <v>9.1210805454172192E-2</v>
          </cell>
          <cell r="P23051" t="str">
            <v>POSIBLES NO DESARRROLLADAS</v>
          </cell>
          <cell r="Q23051" t="str">
            <v>POSIBLES NO DESARRROLLADAS2021</v>
          </cell>
        </row>
        <row r="23052">
          <cell r="I23052">
            <v>0.300235821978588</v>
          </cell>
          <cell r="J23052">
            <v>0.300235821978588</v>
          </cell>
          <cell r="K23052">
            <v>9.0070746593576403E-2</v>
          </cell>
          <cell r="L23052">
            <v>9.0070746593576403E-2</v>
          </cell>
          <cell r="P23052" t="str">
            <v>POSIBLES NO DESARRROLLADAS</v>
          </cell>
          <cell r="Q23052" t="str">
            <v>POSIBLES NO DESARRROLLADAS2021</v>
          </cell>
        </row>
        <row r="23053">
          <cell r="I23053">
            <v>0.2869772463762521</v>
          </cell>
          <cell r="J23053">
            <v>0.2869772463762521</v>
          </cell>
          <cell r="K23053">
            <v>8.6093173912875617E-2</v>
          </cell>
          <cell r="L23053">
            <v>8.6093173912875617E-2</v>
          </cell>
          <cell r="P23053" t="str">
            <v>POSIBLES NO DESARRROLLADAS</v>
          </cell>
          <cell r="Q23053" t="str">
            <v>POSIBLES NO DESARRROLLADAS2021</v>
          </cell>
        </row>
        <row r="23054">
          <cell r="I23054">
            <v>0.29289614924681767</v>
          </cell>
          <cell r="J23054">
            <v>0.29289614924681767</v>
          </cell>
          <cell r="K23054">
            <v>8.7868844774045315E-2</v>
          </cell>
          <cell r="L23054">
            <v>8.7868844774045315E-2</v>
          </cell>
          <cell r="P23054" t="str">
            <v>POSIBLES NO DESARRROLLADAS</v>
          </cell>
          <cell r="Q23054" t="str">
            <v>POSIBLES NO DESARRROLLADAS2021</v>
          </cell>
        </row>
        <row r="23055">
          <cell r="I23055">
            <v>0.27996169754539041</v>
          </cell>
          <cell r="J23055">
            <v>0.27996169754539041</v>
          </cell>
          <cell r="K23055">
            <v>8.3988509263617117E-2</v>
          </cell>
          <cell r="L23055">
            <v>8.3988509263617117E-2</v>
          </cell>
          <cell r="P23055" t="str">
            <v>POSIBLES NO DESARRROLLADAS</v>
          </cell>
          <cell r="Q23055" t="str">
            <v>POSIBLES NO DESARRROLLADAS2021</v>
          </cell>
        </row>
        <row r="23056">
          <cell r="I23056">
            <v>0.2857359047906427</v>
          </cell>
          <cell r="J23056">
            <v>0.2857359047906427</v>
          </cell>
          <cell r="K23056">
            <v>8.5720771437192797E-2</v>
          </cell>
          <cell r="L23056">
            <v>8.5720771437192797E-2</v>
          </cell>
          <cell r="P23056" t="str">
            <v>POSIBLES NO DESARRROLLADAS</v>
          </cell>
          <cell r="Q23056" t="str">
            <v>POSIBLES NO DESARRROLLADAS2021</v>
          </cell>
        </row>
        <row r="23057">
          <cell r="I23057">
            <v>0.28216444471609653</v>
          </cell>
          <cell r="J23057">
            <v>0.28216444471609653</v>
          </cell>
          <cell r="K23057">
            <v>8.4649333414828956E-2</v>
          </cell>
          <cell r="L23057">
            <v>8.4649333414828956E-2</v>
          </cell>
          <cell r="P23057" t="str">
            <v>POSIBLES NO DESARRROLLADAS</v>
          </cell>
          <cell r="Q23057" t="str">
            <v>POSIBLES NO DESARRROLLADAS2022</v>
          </cell>
        </row>
        <row r="23058">
          <cell r="I23058">
            <v>0.25182560481346011</v>
          </cell>
          <cell r="J23058">
            <v>0.25182560481346011</v>
          </cell>
          <cell r="K23058">
            <v>7.5547681444038034E-2</v>
          </cell>
          <cell r="L23058">
            <v>7.5547681444038034E-2</v>
          </cell>
          <cell r="P23058" t="str">
            <v>POSIBLES NO DESARRROLLADAS</v>
          </cell>
          <cell r="Q23058" t="str">
            <v>POSIBLES NO DESARRROLLADAS2022</v>
          </cell>
        </row>
        <row r="23059">
          <cell r="I23059">
            <v>0.2754900152512566</v>
          </cell>
          <cell r="J23059">
            <v>0.2754900152512566</v>
          </cell>
          <cell r="K23059">
            <v>8.2647004575376978E-2</v>
          </cell>
          <cell r="L23059">
            <v>8.2647004575376978E-2</v>
          </cell>
          <cell r="P23059" t="str">
            <v>POSIBLES NO DESARRROLLADAS</v>
          </cell>
          <cell r="Q23059" t="str">
            <v>POSIBLES NO DESARRROLLADAS2022</v>
          </cell>
        </row>
        <row r="23060">
          <cell r="I23060">
            <v>0.26332422780182352</v>
          </cell>
          <cell r="J23060">
            <v>0.26332422780182352</v>
          </cell>
          <cell r="K23060">
            <v>7.8997268340547044E-2</v>
          </cell>
          <cell r="L23060">
            <v>7.8997268340547044E-2</v>
          </cell>
          <cell r="P23060" t="str">
            <v>POSIBLES NO DESARRROLLADAS</v>
          </cell>
          <cell r="Q23060" t="str">
            <v>POSIBLES NO DESARRROLLADAS2022</v>
          </cell>
        </row>
        <row r="23061">
          <cell r="I23061">
            <v>0.26875528739803745</v>
          </cell>
          <cell r="J23061">
            <v>0.26875528739803745</v>
          </cell>
          <cell r="K23061">
            <v>8.0626586219411212E-2</v>
          </cell>
          <cell r="L23061">
            <v>8.0626586219411212E-2</v>
          </cell>
          <cell r="P23061" t="str">
            <v>POSIBLES NO DESARRROLLADAS</v>
          </cell>
          <cell r="Q23061" t="str">
            <v>POSIBLES NO DESARRROLLADAS2022</v>
          </cell>
        </row>
        <row r="23062">
          <cell r="I23062">
            <v>0.25688690915785239</v>
          </cell>
          <cell r="J23062">
            <v>0.25688690915785239</v>
          </cell>
          <cell r="K23062">
            <v>7.7066072747355718E-2</v>
          </cell>
          <cell r="L23062">
            <v>7.7066072747355718E-2</v>
          </cell>
          <cell r="P23062" t="str">
            <v>POSIBLES NO DESARRROLLADAS</v>
          </cell>
          <cell r="Q23062" t="str">
            <v>POSIBLES NO DESARRROLLADAS2022</v>
          </cell>
        </row>
        <row r="23063">
          <cell r="I23063">
            <v>0.26218519912064175</v>
          </cell>
          <cell r="J23063">
            <v>0.26218519912064175</v>
          </cell>
          <cell r="K23063">
            <v>7.8655559736192537E-2</v>
          </cell>
          <cell r="L23063">
            <v>7.8655559736192537E-2</v>
          </cell>
          <cell r="P23063" t="str">
            <v>POSIBLES NO DESARRROLLADAS</v>
          </cell>
          <cell r="Q23063" t="str">
            <v>POSIBLES NO DESARRROLLADAS2022</v>
          </cell>
        </row>
        <row r="23064">
          <cell r="I23064">
            <v>0.25890810319011781</v>
          </cell>
          <cell r="J23064">
            <v>0.25890810319011781</v>
          </cell>
          <cell r="K23064">
            <v>7.7672430957035354E-2</v>
          </cell>
          <cell r="L23064">
            <v>7.7672430957035354E-2</v>
          </cell>
          <cell r="P23064" t="str">
            <v>POSIBLES NO DESARRROLLADAS</v>
          </cell>
          <cell r="Q23064" t="str">
            <v>POSIBLES NO DESARRROLLADAS2022</v>
          </cell>
        </row>
        <row r="23065">
          <cell r="I23065">
            <v>0.24747458190813598</v>
          </cell>
          <cell r="J23065">
            <v>0.24747458190813598</v>
          </cell>
          <cell r="K23065">
            <v>7.4242374572440789E-2</v>
          </cell>
          <cell r="L23065">
            <v>7.4242374572440789E-2</v>
          </cell>
          <cell r="P23065" t="str">
            <v>POSIBLES NO DESARRROLLADAS</v>
          </cell>
          <cell r="Q23065" t="str">
            <v>POSIBLES NO DESARRROLLADAS2022</v>
          </cell>
        </row>
        <row r="23066">
          <cell r="I23066">
            <v>0.25257874271441871</v>
          </cell>
          <cell r="J23066">
            <v>0.25257874271441871</v>
          </cell>
          <cell r="K23066">
            <v>7.5773622814325606E-2</v>
          </cell>
          <cell r="L23066">
            <v>7.5773622814325606E-2</v>
          </cell>
          <cell r="P23066" t="str">
            <v>POSIBLES NO DESARRROLLADAS</v>
          </cell>
          <cell r="Q23066" t="str">
            <v>POSIBLES NO DESARRROLLADAS2022</v>
          </cell>
        </row>
        <row r="23067">
          <cell r="I23067">
            <v>0.24142472939997897</v>
          </cell>
          <cell r="J23067">
            <v>0.24142472939997897</v>
          </cell>
          <cell r="K23067">
            <v>7.2427418819993691E-2</v>
          </cell>
          <cell r="L23067">
            <v>7.2427418819993691E-2</v>
          </cell>
          <cell r="P23067" t="str">
            <v>POSIBLES NO DESARRROLLADAS</v>
          </cell>
          <cell r="Q23067" t="str">
            <v>POSIBLES NO DESARRROLLADAS2022</v>
          </cell>
        </row>
        <row r="23068">
          <cell r="I23068">
            <v>0.24640411205806431</v>
          </cell>
          <cell r="J23068">
            <v>0.24640411205806431</v>
          </cell>
          <cell r="K23068">
            <v>7.3921233617419299E-2</v>
          </cell>
          <cell r="L23068">
            <v>7.3921233617419299E-2</v>
          </cell>
          <cell r="P23068" t="str">
            <v>POSIBLES NO DESARRROLLADAS</v>
          </cell>
          <cell r="Q23068" t="str">
            <v>POSIBLES NO DESARRROLLADAS2022</v>
          </cell>
        </row>
        <row r="23069">
          <cell r="I23069">
            <v>0.24332426653055003</v>
          </cell>
          <cell r="J23069">
            <v>0.24332426653055003</v>
          </cell>
          <cell r="K23069">
            <v>7.299727995916501E-2</v>
          </cell>
          <cell r="L23069">
            <v>7.299727995916501E-2</v>
          </cell>
          <cell r="P23069" t="str">
            <v>POSIBLES NO DESARRROLLADAS</v>
          </cell>
          <cell r="Q23069" t="str">
            <v>POSIBLES NO DESARRROLLADAS2023</v>
          </cell>
        </row>
        <row r="23070">
          <cell r="I23070">
            <v>0.2171615940006193</v>
          </cell>
          <cell r="J23070">
            <v>0.2171615940006193</v>
          </cell>
          <cell r="K23070">
            <v>6.514847820018578E-2</v>
          </cell>
          <cell r="L23070">
            <v>6.514847820018578E-2</v>
          </cell>
          <cell r="P23070" t="str">
            <v>POSIBLES NO DESARRROLLADAS</v>
          </cell>
          <cell r="Q23070" t="str">
            <v>POSIBLES NO DESARRROLLADAS2023</v>
          </cell>
        </row>
        <row r="23071">
          <cell r="I23071">
            <v>0.23756857801466902</v>
          </cell>
          <cell r="J23071">
            <v>0.23756857801466902</v>
          </cell>
          <cell r="K23071">
            <v>7.1270573404400711E-2</v>
          </cell>
          <cell r="L23071">
            <v>7.1270573404400711E-2</v>
          </cell>
          <cell r="P23071" t="str">
            <v>POSIBLES NO DESARRROLLADAS</v>
          </cell>
          <cell r="Q23071" t="str">
            <v>POSIBLES NO DESARRROLLADAS2023</v>
          </cell>
        </row>
        <row r="23072">
          <cell r="I23072">
            <v>0.22707742165767897</v>
          </cell>
          <cell r="J23072">
            <v>0.22707742165767897</v>
          </cell>
          <cell r="K23072">
            <v>6.8123226497303693E-2</v>
          </cell>
          <cell r="L23072">
            <v>6.8123226497303693E-2</v>
          </cell>
          <cell r="P23072" t="str">
            <v>POSIBLES NO DESARRROLLADAS</v>
          </cell>
          <cell r="Q23072" t="str">
            <v>POSIBLES NO DESARRROLLADAS2023</v>
          </cell>
        </row>
        <row r="23073">
          <cell r="I23073">
            <v>0.23176089123536053</v>
          </cell>
          <cell r="J23073">
            <v>0.23176089123536053</v>
          </cell>
          <cell r="K23073">
            <v>6.952826737060816E-2</v>
          </cell>
          <cell r="L23073">
            <v>6.952826737060816E-2</v>
          </cell>
          <cell r="P23073" t="str">
            <v>POSIBLES NO DESARRROLLADAS</v>
          </cell>
          <cell r="Q23073" t="str">
            <v>POSIBLES NO DESARRROLLADAS2023</v>
          </cell>
        </row>
        <row r="23074">
          <cell r="I23074">
            <v>0.22152620545450655</v>
          </cell>
          <cell r="J23074">
            <v>0.22152620545450655</v>
          </cell>
          <cell r="K23074">
            <v>6.6457861636351964E-2</v>
          </cell>
          <cell r="L23074">
            <v>6.6457861636351964E-2</v>
          </cell>
          <cell r="P23074" t="str">
            <v>POSIBLES NO DESARRROLLADAS</v>
          </cell>
          <cell r="Q23074" t="str">
            <v>POSIBLES NO DESARRROLLADAS2023</v>
          </cell>
        </row>
        <row r="23075">
          <cell r="I23075">
            <v>0.22609518125285302</v>
          </cell>
          <cell r="J23075">
            <v>0.22609518125285302</v>
          </cell>
          <cell r="K23075">
            <v>6.7828554375855901E-2</v>
          </cell>
          <cell r="L23075">
            <v>6.7828554375855901E-2</v>
          </cell>
          <cell r="P23075" t="str">
            <v>POSIBLES NO DESARRROLLADAS</v>
          </cell>
          <cell r="Q23075" t="str">
            <v>POSIBLES NO DESARRROLLADAS2023</v>
          </cell>
        </row>
        <row r="23076">
          <cell r="I23076">
            <v>0.2232691803920818</v>
          </cell>
          <cell r="J23076">
            <v>0.2232691803920818</v>
          </cell>
          <cell r="K23076">
            <v>6.6980754117624539E-2</v>
          </cell>
          <cell r="L23076">
            <v>6.6980754117624539E-2</v>
          </cell>
          <cell r="P23076" t="str">
            <v>POSIBLES NO DESARRROLLADAS</v>
          </cell>
          <cell r="Q23076" t="str">
            <v>POSIBLES NO DESARRROLLADAS2023</v>
          </cell>
        </row>
        <row r="23077">
          <cell r="I23077">
            <v>0.21340949313561353</v>
          </cell>
          <cell r="J23077">
            <v>0.21340949313561353</v>
          </cell>
          <cell r="K23077">
            <v>6.4022847940684052E-2</v>
          </cell>
          <cell r="L23077">
            <v>6.4022847940684052E-2</v>
          </cell>
          <cell r="P23077" t="str">
            <v>POSIBLES NO DESARRROLLADAS</v>
          </cell>
          <cell r="Q23077" t="str">
            <v>POSIBLES NO DESARRROLLADAS2023</v>
          </cell>
        </row>
        <row r="23078">
          <cell r="I23078">
            <v>0.21781106182259091</v>
          </cell>
          <cell r="J23078">
            <v>0.21781106182259091</v>
          </cell>
          <cell r="K23078">
            <v>6.5343318546777274E-2</v>
          </cell>
          <cell r="L23078">
            <v>6.5343318546777274E-2</v>
          </cell>
          <cell r="P23078" t="str">
            <v>POSIBLES NO DESARRROLLADAS</v>
          </cell>
          <cell r="Q23078" t="str">
            <v>POSIBLES NO DESARRROLLADAS2023</v>
          </cell>
        </row>
        <row r="23079">
          <cell r="I23079">
            <v>0.20819240802182484</v>
          </cell>
          <cell r="J23079">
            <v>0.20819240802182484</v>
          </cell>
          <cell r="K23079">
            <v>6.2457722406547456E-2</v>
          </cell>
          <cell r="L23079">
            <v>6.2457722406547456E-2</v>
          </cell>
          <cell r="P23079" t="str">
            <v>POSIBLES NO DESARRROLLADAS</v>
          </cell>
          <cell r="Q23079" t="str">
            <v>POSIBLES NO DESARRROLLADAS2023</v>
          </cell>
        </row>
        <row r="23080">
          <cell r="I23080">
            <v>0.21248637437989115</v>
          </cell>
          <cell r="J23080">
            <v>0.21248637437989115</v>
          </cell>
          <cell r="K23080">
            <v>6.3745912313967354E-2</v>
          </cell>
          <cell r="L23080">
            <v>6.3745912313967354E-2</v>
          </cell>
          <cell r="P23080" t="str">
            <v>POSIBLES NO DESARRROLLADAS</v>
          </cell>
          <cell r="Q23080" t="str">
            <v>POSIBLES NO DESARRROLLADAS2023</v>
          </cell>
        </row>
        <row r="23081">
          <cell r="I23081">
            <v>0.2098304722347378</v>
          </cell>
          <cell r="J23081">
            <v>0.2098304722347378</v>
          </cell>
          <cell r="K23081">
            <v>6.294914167042133E-2</v>
          </cell>
          <cell r="L23081">
            <v>6.294914167042133E-2</v>
          </cell>
          <cell r="P23081" t="str">
            <v>POSIBLES NO DESARRROLLADAS</v>
          </cell>
          <cell r="Q23081" t="str">
            <v>POSIBLES NO DESARRROLLADAS2024</v>
          </cell>
        </row>
        <row r="23082">
          <cell r="P23082" t="str">
            <v>POSIBLES NO DESARRROLLADAS</v>
          </cell>
          <cell r="Q23082" t="str">
            <v>POSIBLES NO DESARRROLLADAS2012</v>
          </cell>
        </row>
        <row r="23083">
          <cell r="P23083" t="str">
            <v>POSIBLES NO DESARRROLLADAS</v>
          </cell>
          <cell r="Q23083" t="str">
            <v>POSIBLES NO DESARRROLLADAS2012</v>
          </cell>
        </row>
        <row r="23084">
          <cell r="P23084" t="str">
            <v>POSIBLES NO DESARRROLLADAS</v>
          </cell>
          <cell r="Q23084" t="str">
            <v>POSIBLES NO DESARRROLLADAS2012</v>
          </cell>
        </row>
        <row r="23085">
          <cell r="P23085" t="str">
            <v>POSIBLES NO DESARRROLLADAS</v>
          </cell>
          <cell r="Q23085" t="str">
            <v>POSIBLES NO DESARRROLLADAS2012</v>
          </cell>
        </row>
        <row r="23086">
          <cell r="P23086" t="str">
            <v>POSIBLES NO DESARRROLLADAS</v>
          </cell>
          <cell r="Q23086" t="str">
            <v>POSIBLES NO DESARRROLLADAS2012</v>
          </cell>
        </row>
        <row r="23087">
          <cell r="P23087" t="str">
            <v>POSIBLES NO DESARRROLLADAS</v>
          </cell>
          <cell r="Q23087" t="str">
            <v>POSIBLES NO DESARRROLLADAS2012</v>
          </cell>
        </row>
        <row r="23088">
          <cell r="I23088">
            <v>8.1605159984409742E-5</v>
          </cell>
          <cell r="J23088">
            <v>8.1605159984409742E-5</v>
          </cell>
          <cell r="K23088">
            <v>2.4481547995322922E-5</v>
          </cell>
          <cell r="L23088">
            <v>2.4481547995322922E-5</v>
          </cell>
          <cell r="P23088" t="str">
            <v>POSIBLES NO DESARRROLLADAS</v>
          </cell>
          <cell r="Q23088" t="str">
            <v>POSIBLES NO DESARRROLLADAS2012</v>
          </cell>
        </row>
        <row r="23089">
          <cell r="I23089">
            <v>2.3268552451297291E-3</v>
          </cell>
          <cell r="J23089">
            <v>2.3268552451297291E-3</v>
          </cell>
          <cell r="K23089">
            <v>6.9805657353891879E-4</v>
          </cell>
          <cell r="L23089">
            <v>6.9805657353891879E-4</v>
          </cell>
          <cell r="P23089" t="str">
            <v>POSIBLES NO DESARRROLLADAS</v>
          </cell>
          <cell r="Q23089" t="str">
            <v>POSIBLES NO DESARRROLLADAS2012</v>
          </cell>
        </row>
        <row r="23090">
          <cell r="I23090">
            <v>6.3622142610100067E-3</v>
          </cell>
          <cell r="J23090">
            <v>6.3622142610100067E-3</v>
          </cell>
          <cell r="K23090">
            <v>1.9086642783030018E-3</v>
          </cell>
          <cell r="L23090">
            <v>1.9086642783030018E-3</v>
          </cell>
          <cell r="P23090" t="str">
            <v>POSIBLES NO DESARRROLLADAS</v>
          </cell>
          <cell r="Q23090" t="str">
            <v>POSIBLES NO DESARRROLLADAS2012</v>
          </cell>
        </row>
        <row r="23091">
          <cell r="I23091">
            <v>1.8683457886668909E-2</v>
          </cell>
          <cell r="J23091">
            <v>1.8683457886668909E-2</v>
          </cell>
          <cell r="K23091">
            <v>5.6050373660006718E-3</v>
          </cell>
          <cell r="L23091">
            <v>5.6050373660006718E-3</v>
          </cell>
          <cell r="P23091" t="str">
            <v>POSIBLES NO DESARRROLLADAS</v>
          </cell>
          <cell r="Q23091" t="str">
            <v>POSIBLES NO DESARRROLLADAS2012</v>
          </cell>
        </row>
        <row r="23092">
          <cell r="I23092">
            <v>5.1085327486677275E-2</v>
          </cell>
          <cell r="J23092">
            <v>5.1085327486677275E-2</v>
          </cell>
          <cell r="K23092">
            <v>1.5325598246003182E-2</v>
          </cell>
          <cell r="L23092">
            <v>1.5325598246003182E-2</v>
          </cell>
          <cell r="P23092" t="str">
            <v>POSIBLES NO DESARRROLLADAS</v>
          </cell>
          <cell r="Q23092" t="str">
            <v>POSIBLES NO DESARRROLLADAS2012</v>
          </cell>
        </row>
        <row r="23093">
          <cell r="I23093">
            <v>0.15001861389253235</v>
          </cell>
          <cell r="J23093">
            <v>0.15001861389253235</v>
          </cell>
          <cell r="K23093">
            <v>4.5005584167759703E-2</v>
          </cell>
          <cell r="L23093">
            <v>4.5005584167759703E-2</v>
          </cell>
          <cell r="P23093" t="str">
            <v>POSIBLES NO DESARRROLLADAS</v>
          </cell>
          <cell r="Q23093" t="str">
            <v>POSIBLES NO DESARRROLLADAS2012</v>
          </cell>
        </row>
        <row r="23094">
          <cell r="I23094">
            <v>0.43097193851350352</v>
          </cell>
          <cell r="J23094">
            <v>0.43097193851350352</v>
          </cell>
          <cell r="K23094">
            <v>0.12929158155405104</v>
          </cell>
          <cell r="L23094">
            <v>0.12929158155405104</v>
          </cell>
          <cell r="P23094" t="str">
            <v>POSIBLES NO DESARRROLLADAS</v>
          </cell>
          <cell r="Q23094" t="str">
            <v>POSIBLES NO DESARRROLLADAS2013</v>
          </cell>
        </row>
        <row r="23095">
          <cell r="I23095">
            <v>0.59172821852961177</v>
          </cell>
          <cell r="J23095">
            <v>0.59172821852961177</v>
          </cell>
          <cell r="K23095">
            <v>0.17751846555888351</v>
          </cell>
          <cell r="L23095">
            <v>0.17751846555888351</v>
          </cell>
          <cell r="P23095" t="str">
            <v>POSIBLES NO DESARRROLLADAS</v>
          </cell>
          <cell r="Q23095" t="str">
            <v>POSIBLES NO DESARRROLLADAS2013</v>
          </cell>
        </row>
        <row r="23096">
          <cell r="I23096">
            <v>0.65512767051492826</v>
          </cell>
          <cell r="J23096">
            <v>0.65512767051492826</v>
          </cell>
          <cell r="K23096">
            <v>0.19653830115447851</v>
          </cell>
          <cell r="L23096">
            <v>0.19653830115447851</v>
          </cell>
          <cell r="P23096" t="str">
            <v>POSIBLES NO DESARRROLLADAS</v>
          </cell>
          <cell r="Q23096" t="str">
            <v>POSIBLES NO DESARRROLLADAS2013</v>
          </cell>
        </row>
        <row r="23097">
          <cell r="I23097">
            <v>0.63399451985315636</v>
          </cell>
          <cell r="J23097">
            <v>0.63399451985315636</v>
          </cell>
          <cell r="K23097">
            <v>0.19019835595594695</v>
          </cell>
          <cell r="L23097">
            <v>0.19019835595594695</v>
          </cell>
          <cell r="P23097" t="str">
            <v>POSIBLES NO DESARRROLLADAS</v>
          </cell>
          <cell r="Q23097" t="str">
            <v>POSIBLES NO DESARRROLLADAS2013</v>
          </cell>
        </row>
        <row r="23098">
          <cell r="I23098">
            <v>0.65512767051492826</v>
          </cell>
          <cell r="J23098">
            <v>0.65512767051492826</v>
          </cell>
          <cell r="K23098">
            <v>0.19653830115447851</v>
          </cell>
          <cell r="L23098">
            <v>0.19653830115447851</v>
          </cell>
          <cell r="P23098" t="str">
            <v>POSIBLES NO DESARRROLLADAS</v>
          </cell>
          <cell r="Q23098" t="str">
            <v>POSIBLES NO DESARRROLLADAS2013</v>
          </cell>
        </row>
        <row r="23099">
          <cell r="I23099">
            <v>0.63399451985315636</v>
          </cell>
          <cell r="J23099">
            <v>0.63399451985315636</v>
          </cell>
          <cell r="K23099">
            <v>0.19019835595594695</v>
          </cell>
          <cell r="L23099">
            <v>0.19019835595594695</v>
          </cell>
          <cell r="P23099" t="str">
            <v>POSIBLES NO DESARRROLLADAS</v>
          </cell>
          <cell r="Q23099" t="str">
            <v>POSIBLES NO DESARRROLLADAS2013</v>
          </cell>
        </row>
        <row r="23100">
          <cell r="I23100">
            <v>0.65512767051492826</v>
          </cell>
          <cell r="J23100">
            <v>0.65512767051492826</v>
          </cell>
          <cell r="K23100">
            <v>0.19653830115447851</v>
          </cell>
          <cell r="L23100">
            <v>0.19653830115447851</v>
          </cell>
          <cell r="P23100" t="str">
            <v>POSIBLES NO DESARRROLLADAS</v>
          </cell>
          <cell r="Q23100" t="str">
            <v>POSIBLES NO DESARRROLLADAS2013</v>
          </cell>
        </row>
        <row r="23101">
          <cell r="I23101">
            <v>0.65512767051492826</v>
          </cell>
          <cell r="J23101">
            <v>0.65512767051492826</v>
          </cell>
          <cell r="K23101">
            <v>0.19653830115447851</v>
          </cell>
          <cell r="L23101">
            <v>0.19653830115447851</v>
          </cell>
          <cell r="P23101" t="str">
            <v>POSIBLES NO DESARRROLLADAS</v>
          </cell>
          <cell r="Q23101" t="str">
            <v>POSIBLES NO DESARRROLLADAS2013</v>
          </cell>
        </row>
        <row r="23102">
          <cell r="I23102">
            <v>0.63399451985315636</v>
          </cell>
          <cell r="J23102">
            <v>0.63399451985315636</v>
          </cell>
          <cell r="K23102">
            <v>0.19019835595594695</v>
          </cell>
          <cell r="L23102">
            <v>0.19019835595594695</v>
          </cell>
          <cell r="P23102" t="str">
            <v>POSIBLES NO DESARRROLLADAS</v>
          </cell>
          <cell r="Q23102" t="str">
            <v>POSIBLES NO DESARRROLLADAS2013</v>
          </cell>
        </row>
        <row r="23103">
          <cell r="I23103">
            <v>0.65512767051492826</v>
          </cell>
          <cell r="J23103">
            <v>0.65512767051492826</v>
          </cell>
          <cell r="K23103">
            <v>0.19653830115447851</v>
          </cell>
          <cell r="L23103">
            <v>0.19653830115447851</v>
          </cell>
          <cell r="P23103" t="str">
            <v>POSIBLES NO DESARRROLLADAS</v>
          </cell>
          <cell r="Q23103" t="str">
            <v>POSIBLES NO DESARRROLLADAS2013</v>
          </cell>
        </row>
        <row r="23104">
          <cell r="I23104">
            <v>0.63399451985315636</v>
          </cell>
          <cell r="J23104">
            <v>0.63399451985315636</v>
          </cell>
          <cell r="K23104">
            <v>0.19019835595594695</v>
          </cell>
          <cell r="L23104">
            <v>0.19019835595594695</v>
          </cell>
          <cell r="P23104" t="str">
            <v>POSIBLES NO DESARRROLLADAS</v>
          </cell>
          <cell r="Q23104" t="str">
            <v>POSIBLES NO DESARRROLLADAS2013</v>
          </cell>
        </row>
        <row r="23105">
          <cell r="I23105">
            <v>0.65512767051492826</v>
          </cell>
          <cell r="J23105">
            <v>0.65512767051492826</v>
          </cell>
          <cell r="K23105">
            <v>0.19653830115447851</v>
          </cell>
          <cell r="L23105">
            <v>0.19653830115447851</v>
          </cell>
          <cell r="P23105" t="str">
            <v>POSIBLES NO DESARRROLLADAS</v>
          </cell>
          <cell r="Q23105" t="str">
            <v>POSIBLES NO DESARRROLLADAS2013</v>
          </cell>
        </row>
        <row r="23106">
          <cell r="I23106">
            <v>0.65512767051492826</v>
          </cell>
          <cell r="J23106">
            <v>0.65512767051492826</v>
          </cell>
          <cell r="K23106">
            <v>0.19653830115447851</v>
          </cell>
          <cell r="L23106">
            <v>0.19653830115447851</v>
          </cell>
          <cell r="P23106" t="str">
            <v>POSIBLES NO DESARRROLLADAS</v>
          </cell>
          <cell r="Q23106" t="str">
            <v>POSIBLES NO DESARRROLLADAS2014</v>
          </cell>
        </row>
        <row r="23107">
          <cell r="I23107">
            <v>0.59172821852961177</v>
          </cell>
          <cell r="J23107">
            <v>0.59172821852961177</v>
          </cell>
          <cell r="K23107">
            <v>0.17751846555888351</v>
          </cell>
          <cell r="L23107">
            <v>0.17751846555888351</v>
          </cell>
          <cell r="P23107" t="str">
            <v>POSIBLES NO DESARRROLLADAS</v>
          </cell>
          <cell r="Q23107" t="str">
            <v>POSIBLES NO DESARRROLLADAS2014</v>
          </cell>
        </row>
        <row r="23108">
          <cell r="I23108">
            <v>0.65512767051492826</v>
          </cell>
          <cell r="J23108">
            <v>0.65512767051492826</v>
          </cell>
          <cell r="K23108">
            <v>0.19653830115447851</v>
          </cell>
          <cell r="L23108">
            <v>0.19653830115447851</v>
          </cell>
          <cell r="P23108" t="str">
            <v>POSIBLES NO DESARRROLLADAS</v>
          </cell>
          <cell r="Q23108" t="str">
            <v>POSIBLES NO DESARRROLLADAS2014</v>
          </cell>
        </row>
        <row r="23109">
          <cell r="I23109">
            <v>0.63399451985315636</v>
          </cell>
          <cell r="J23109">
            <v>0.63399451985315636</v>
          </cell>
          <cell r="K23109">
            <v>0.19019835595594695</v>
          </cell>
          <cell r="L23109">
            <v>0.19019835595594695</v>
          </cell>
          <cell r="P23109" t="str">
            <v>POSIBLES NO DESARRROLLADAS</v>
          </cell>
          <cell r="Q23109" t="str">
            <v>POSIBLES NO DESARRROLLADAS2014</v>
          </cell>
        </row>
        <row r="23110">
          <cell r="I23110">
            <v>0.65512767051492826</v>
          </cell>
          <cell r="J23110">
            <v>0.65512767051492826</v>
          </cell>
          <cell r="K23110">
            <v>0.19653830115447851</v>
          </cell>
          <cell r="L23110">
            <v>0.19653830115447851</v>
          </cell>
          <cell r="P23110" t="str">
            <v>POSIBLES NO DESARRROLLADAS</v>
          </cell>
          <cell r="Q23110" t="str">
            <v>POSIBLES NO DESARRROLLADAS2014</v>
          </cell>
        </row>
        <row r="23111">
          <cell r="I23111">
            <v>0.63399451985315636</v>
          </cell>
          <cell r="J23111">
            <v>0.63399451985315636</v>
          </cell>
          <cell r="K23111">
            <v>0.19019835595594695</v>
          </cell>
          <cell r="L23111">
            <v>0.19019835595594695</v>
          </cell>
          <cell r="P23111" t="str">
            <v>POSIBLES NO DESARRROLLADAS</v>
          </cell>
          <cell r="Q23111" t="str">
            <v>POSIBLES NO DESARRROLLADAS2014</v>
          </cell>
        </row>
        <row r="23112">
          <cell r="I23112">
            <v>0.65508158084390411</v>
          </cell>
          <cell r="J23112">
            <v>0.65508158084390411</v>
          </cell>
          <cell r="K23112">
            <v>0.19652447425317121</v>
          </cell>
          <cell r="L23112">
            <v>0.19652447425317121</v>
          </cell>
          <cell r="P23112" t="str">
            <v>POSIBLES NO DESARRROLLADAS</v>
          </cell>
          <cell r="Q23112" t="str">
            <v>POSIBLES NO DESARRROLLADAS2014</v>
          </cell>
        </row>
        <row r="23113">
          <cell r="I23113">
            <v>0.65004416201943493</v>
          </cell>
          <cell r="J23113">
            <v>0.65004416201943493</v>
          </cell>
          <cell r="K23113">
            <v>0.19501324860583052</v>
          </cell>
          <cell r="L23113">
            <v>0.19501324860583052</v>
          </cell>
          <cell r="P23113" t="str">
            <v>POSIBLES NO DESARRROLLADAS</v>
          </cell>
          <cell r="Q23113" t="str">
            <v>POSIBLES NO DESARRROLLADAS2014</v>
          </cell>
        </row>
        <row r="23114">
          <cell r="I23114">
            <v>0.62132562378367817</v>
          </cell>
          <cell r="J23114">
            <v>0.62132562378367817</v>
          </cell>
          <cell r="K23114">
            <v>0.18639768713510346</v>
          </cell>
          <cell r="L23114">
            <v>0.18639768713510346</v>
          </cell>
          <cell r="P23114" t="str">
            <v>POSIBLES NO DESARRROLLADAS</v>
          </cell>
          <cell r="Q23114" t="str">
            <v>POSIBLES NO DESARRROLLADAS2014</v>
          </cell>
        </row>
        <row r="23115">
          <cell r="I23115">
            <v>0.63412797022916667</v>
          </cell>
          <cell r="J23115">
            <v>0.63412797022916667</v>
          </cell>
          <cell r="K23115">
            <v>0.19023839106874998</v>
          </cell>
          <cell r="L23115">
            <v>0.19023839106874998</v>
          </cell>
          <cell r="P23115" t="str">
            <v>POSIBLES NO DESARRROLLADAS</v>
          </cell>
          <cell r="Q23115" t="str">
            <v>POSIBLES NO DESARRROLLADAS2014</v>
          </cell>
        </row>
        <row r="23116">
          <cell r="I23116">
            <v>0.6061125992383456</v>
          </cell>
          <cell r="J23116">
            <v>0.6061125992383456</v>
          </cell>
          <cell r="K23116">
            <v>0.18183377977150367</v>
          </cell>
          <cell r="L23116">
            <v>0.18183377977150367</v>
          </cell>
          <cell r="P23116" t="str">
            <v>POSIBLES NO DESARRROLLADAS</v>
          </cell>
          <cell r="Q23116" t="str">
            <v>POSIBLES NO DESARRROLLADAS2014</v>
          </cell>
        </row>
        <row r="23117">
          <cell r="I23117">
            <v>0.61860148297883999</v>
          </cell>
          <cell r="J23117">
            <v>0.61860148297883999</v>
          </cell>
          <cell r="K23117">
            <v>0.18558044489365197</v>
          </cell>
          <cell r="L23117">
            <v>0.18558044489365197</v>
          </cell>
          <cell r="P23117" t="str">
            <v>POSIBLES NO DESARRROLLADAS</v>
          </cell>
          <cell r="Q23117" t="str">
            <v>POSIBLES NO DESARRROLLADAS2014</v>
          </cell>
        </row>
        <row r="23118">
          <cell r="I23118">
            <v>0.61085725312944106</v>
          </cell>
          <cell r="J23118">
            <v>0.61085725312944106</v>
          </cell>
          <cell r="K23118">
            <v>0.18325717593883228</v>
          </cell>
          <cell r="L23118">
            <v>0.18325717593883228</v>
          </cell>
          <cell r="P23118" t="str">
            <v>POSIBLES NO DESARRROLLADAS</v>
          </cell>
          <cell r="Q23118" t="str">
            <v>POSIBLES NO DESARRROLLADAS2015</v>
          </cell>
        </row>
        <row r="23119">
          <cell r="I23119">
            <v>0.54516637090377906</v>
          </cell>
          <cell r="J23119">
            <v>0.54516637090377906</v>
          </cell>
          <cell r="K23119">
            <v>0.16354991127113369</v>
          </cell>
          <cell r="L23119">
            <v>0.16354991127113369</v>
          </cell>
          <cell r="P23119" t="str">
            <v>POSIBLES NO DESARRROLLADAS</v>
          </cell>
          <cell r="Q23119" t="str">
            <v>POSIBLES NO DESARRROLLADAS2015</v>
          </cell>
        </row>
        <row r="23120">
          <cell r="I23120">
            <v>0.59638507208529923</v>
          </cell>
          <cell r="J23120">
            <v>0.59638507208529923</v>
          </cell>
          <cell r="K23120">
            <v>0.17891552162558974</v>
          </cell>
          <cell r="L23120">
            <v>0.17891552162558974</v>
          </cell>
          <cell r="P23120" t="str">
            <v>POSIBLES NO DESARRROLLADAS</v>
          </cell>
          <cell r="Q23120" t="str">
            <v>POSIBLES NO DESARRROLLADAS2015</v>
          </cell>
        </row>
        <row r="23121">
          <cell r="I23121">
            <v>0.57003715836401458</v>
          </cell>
          <cell r="J23121">
            <v>0.57003715836401458</v>
          </cell>
          <cell r="K23121">
            <v>0.17101114750920438</v>
          </cell>
          <cell r="L23121">
            <v>0.17101114750920438</v>
          </cell>
          <cell r="P23121" t="str">
            <v>POSIBLES NO DESARRROLLADAS</v>
          </cell>
          <cell r="Q23121" t="str">
            <v>POSIBLES NO DESARRROLLADAS2015</v>
          </cell>
        </row>
        <row r="23122">
          <cell r="I23122">
            <v>0.58178271159539308</v>
          </cell>
          <cell r="J23122">
            <v>0.58178271159539308</v>
          </cell>
          <cell r="K23122">
            <v>0.17453481347861793</v>
          </cell>
          <cell r="L23122">
            <v>0.17453481347861793</v>
          </cell>
          <cell r="P23122" t="str">
            <v>POSIBLES NO DESARRROLLADAS</v>
          </cell>
          <cell r="Q23122" t="str">
            <v>POSIBLES NO DESARRROLLADAS2015</v>
          </cell>
        </row>
        <row r="23123">
          <cell r="I23123">
            <v>0.5560799208866245</v>
          </cell>
          <cell r="J23123">
            <v>0.5560799208866245</v>
          </cell>
          <cell r="K23123">
            <v>0.16682397626598733</v>
          </cell>
          <cell r="L23123">
            <v>0.16682397626598733</v>
          </cell>
          <cell r="P23123" t="str">
            <v>POSIBLES NO DESARRROLLADAS</v>
          </cell>
          <cell r="Q23123" t="str">
            <v>POSIBLES NO DESARRROLLADAS2015</v>
          </cell>
        </row>
        <row r="23124">
          <cell r="I23124">
            <v>0.56753788676802974</v>
          </cell>
          <cell r="J23124">
            <v>0.56753788676802974</v>
          </cell>
          <cell r="K23124">
            <v>0.17026136603040895</v>
          </cell>
          <cell r="L23124">
            <v>0.17026136603040895</v>
          </cell>
          <cell r="P23124" t="str">
            <v>POSIBLES NO DESARRROLLADAS</v>
          </cell>
          <cell r="Q23124" t="str">
            <v>POSIBLES NO DESARRROLLADAS2015</v>
          </cell>
        </row>
        <row r="23125">
          <cell r="I23125">
            <v>0.560432918603056</v>
          </cell>
          <cell r="J23125">
            <v>0.560432918603056</v>
          </cell>
          <cell r="K23125">
            <v>0.16812987558091677</v>
          </cell>
          <cell r="L23125">
            <v>0.16812987558091677</v>
          </cell>
          <cell r="P23125" t="str">
            <v>POSIBLES NO DESARRROLLADAS</v>
          </cell>
          <cell r="Q23125" t="str">
            <v>POSIBLES NO DESARRROLLADAS2015</v>
          </cell>
        </row>
        <row r="23126">
          <cell r="I23126">
            <v>0.53567334818944445</v>
          </cell>
          <cell r="J23126">
            <v>0.53567334818944445</v>
          </cell>
          <cell r="K23126">
            <v>0.16070200445683333</v>
          </cell>
          <cell r="L23126">
            <v>0.16070200445683333</v>
          </cell>
          <cell r="P23126" t="str">
            <v>POSIBLES NO DESARRROLLADAS</v>
          </cell>
          <cell r="Q23126" t="str">
            <v>POSIBLES NO DESARRROLLADAS2015</v>
          </cell>
        </row>
        <row r="23127">
          <cell r="I23127">
            <v>0.54671083887488359</v>
          </cell>
          <cell r="J23127">
            <v>0.54671083887488359</v>
          </cell>
          <cell r="K23127">
            <v>0.16401325166246505</v>
          </cell>
          <cell r="L23127">
            <v>0.16401325166246505</v>
          </cell>
          <cell r="P23127" t="str">
            <v>POSIBLES NO DESARRROLLADAS</v>
          </cell>
          <cell r="Q23127" t="str">
            <v>POSIBLES NO DESARRROLLADAS2015</v>
          </cell>
        </row>
        <row r="23128">
          <cell r="I23128">
            <v>0.52255750122878486</v>
          </cell>
          <cell r="J23128">
            <v>0.52255750122878486</v>
          </cell>
          <cell r="K23128">
            <v>0.15676725036863545</v>
          </cell>
          <cell r="L23128">
            <v>0.15676725036863545</v>
          </cell>
          <cell r="P23128" t="str">
            <v>POSIBLES NO DESARRROLLADAS</v>
          </cell>
          <cell r="Q23128" t="str">
            <v>POSIBLES NO DESARRROLLADAS2015</v>
          </cell>
        </row>
        <row r="23129">
          <cell r="I23129">
            <v>0.53332474132372487</v>
          </cell>
          <cell r="J23129">
            <v>0.53332474132372487</v>
          </cell>
          <cell r="K23129">
            <v>0.15999742239711745</v>
          </cell>
          <cell r="L23129">
            <v>0.15999742239711745</v>
          </cell>
          <cell r="P23129" t="str">
            <v>POSIBLES NO DESARRROLLADAS</v>
          </cell>
          <cell r="Q23129" t="str">
            <v>POSIBLES NO DESARRROLLADAS2015</v>
          </cell>
        </row>
        <row r="23130">
          <cell r="I23130">
            <v>0.52664808519723605</v>
          </cell>
          <cell r="J23130">
            <v>0.52664808519723605</v>
          </cell>
          <cell r="K23130">
            <v>0.15799442555917081</v>
          </cell>
          <cell r="L23130">
            <v>0.15799442555917081</v>
          </cell>
          <cell r="P23130" t="str">
            <v>POSIBLES NO DESARRROLLADAS</v>
          </cell>
          <cell r="Q23130" t="str">
            <v>POSIBLES NO DESARRROLLADAS2016</v>
          </cell>
        </row>
        <row r="23131">
          <cell r="I23131">
            <v>0.48670042344667308</v>
          </cell>
          <cell r="J23131">
            <v>0.48670042344667308</v>
          </cell>
          <cell r="K23131">
            <v>0.14601012703400193</v>
          </cell>
          <cell r="L23131">
            <v>0.14601012703400193</v>
          </cell>
          <cell r="P23131" t="str">
            <v>POSIBLES NO DESARRROLLADAS</v>
          </cell>
          <cell r="Q23131" t="str">
            <v>POSIBLES NO DESARRROLLADAS2016</v>
          </cell>
        </row>
        <row r="23132">
          <cell r="I23132">
            <v>0.51396204420895586</v>
          </cell>
          <cell r="J23132">
            <v>0.51396204420895586</v>
          </cell>
          <cell r="K23132">
            <v>0.15418861326268676</v>
          </cell>
          <cell r="L23132">
            <v>0.15418861326268676</v>
          </cell>
          <cell r="P23132" t="str">
            <v>POSIBLES NO DESARRROLLADAS</v>
          </cell>
          <cell r="Q23132" t="str">
            <v>POSIBLES NO DESARRROLLADAS2016</v>
          </cell>
        </row>
        <row r="23133">
          <cell r="I23133">
            <v>0.49125552751248425</v>
          </cell>
          <cell r="J23133">
            <v>0.49125552751248425</v>
          </cell>
          <cell r="K23133">
            <v>0.14737665825374527</v>
          </cell>
          <cell r="L23133">
            <v>0.14737665825374527</v>
          </cell>
          <cell r="P23133" t="str">
            <v>POSIBLES NO DESARRROLLADAS</v>
          </cell>
          <cell r="Q23133" t="str">
            <v>POSIBLES NO DESARRROLLADAS2016</v>
          </cell>
        </row>
        <row r="23134">
          <cell r="I23134">
            <v>0.50137779386644266</v>
          </cell>
          <cell r="J23134">
            <v>0.50137779386644266</v>
          </cell>
          <cell r="K23134">
            <v>0.1504133381599328</v>
          </cell>
          <cell r="L23134">
            <v>0.1504133381599328</v>
          </cell>
          <cell r="P23134" t="str">
            <v>POSIBLES NO DESARRROLLADAS</v>
          </cell>
          <cell r="Q23134" t="str">
            <v>POSIBLES NO DESARRROLLADAS2016</v>
          </cell>
        </row>
        <row r="23135">
          <cell r="I23135">
            <v>0.47922724135785721</v>
          </cell>
          <cell r="J23135">
            <v>0.47922724135785721</v>
          </cell>
          <cell r="K23135">
            <v>0.14376817240735718</v>
          </cell>
          <cell r="L23135">
            <v>0.14376817240735718</v>
          </cell>
          <cell r="P23135" t="str">
            <v>POSIBLES NO DESARRROLLADAS</v>
          </cell>
          <cell r="Q23135" t="str">
            <v>POSIBLES NO DESARRROLLADAS2016</v>
          </cell>
        </row>
        <row r="23136">
          <cell r="I23136">
            <v>0.48910166619263129</v>
          </cell>
          <cell r="J23136">
            <v>0.48910166619263129</v>
          </cell>
          <cell r="K23136">
            <v>0.14673049985778941</v>
          </cell>
          <cell r="L23136">
            <v>0.14673049985778941</v>
          </cell>
          <cell r="P23136" t="str">
            <v>POSIBLES NO DESARRROLLADAS</v>
          </cell>
          <cell r="Q23136" t="str">
            <v>POSIBLES NO DESARRROLLADAS2016</v>
          </cell>
        </row>
        <row r="23137">
          <cell r="I23137">
            <v>0.48297863573289695</v>
          </cell>
          <cell r="J23137">
            <v>0.48297863573289695</v>
          </cell>
          <cell r="K23137">
            <v>0.14489359071986907</v>
          </cell>
          <cell r="L23137">
            <v>0.14489359071986907</v>
          </cell>
          <cell r="P23137" t="str">
            <v>POSIBLES NO DESARRROLLADAS</v>
          </cell>
          <cell r="Q23137" t="str">
            <v>POSIBLES NO DESARRROLLADAS2016</v>
          </cell>
        </row>
        <row r="23138">
          <cell r="I23138">
            <v>0.46164094634536651</v>
          </cell>
          <cell r="J23138">
            <v>0.46164094634536651</v>
          </cell>
          <cell r="K23138">
            <v>0.13849228390360996</v>
          </cell>
          <cell r="L23138">
            <v>0.13849228390360996</v>
          </cell>
          <cell r="P23138" t="str">
            <v>POSIBLES NO DESARRROLLADAS</v>
          </cell>
          <cell r="Q23138" t="str">
            <v>POSIBLES NO DESARRROLLADAS2016</v>
          </cell>
        </row>
        <row r="23139">
          <cell r="I23139">
            <v>0.47115300749703753</v>
          </cell>
          <cell r="J23139">
            <v>0.47115300749703753</v>
          </cell>
          <cell r="K23139">
            <v>0.14134590224911128</v>
          </cell>
          <cell r="L23139">
            <v>0.14134590224911128</v>
          </cell>
          <cell r="P23139" t="str">
            <v>POSIBLES NO DESARRROLLADAS</v>
          </cell>
          <cell r="Q23139" t="str">
            <v>POSIBLES NO DESARRROLLADAS2016</v>
          </cell>
        </row>
        <row r="23140">
          <cell r="I23140">
            <v>0.4503377668545368</v>
          </cell>
          <cell r="J23140">
            <v>0.4503377668545368</v>
          </cell>
          <cell r="K23140">
            <v>0.13510133005636105</v>
          </cell>
          <cell r="L23140">
            <v>0.13510133005636105</v>
          </cell>
          <cell r="P23140" t="str">
            <v>POSIBLES NO DESARRROLLADAS</v>
          </cell>
          <cell r="Q23140" t="str">
            <v>POSIBLES NO DESARRROLLADAS2016</v>
          </cell>
        </row>
        <row r="23141">
          <cell r="I23141">
            <v>0.45961692723045033</v>
          </cell>
          <cell r="J23141">
            <v>0.45961692723045033</v>
          </cell>
          <cell r="K23141">
            <v>0.13788507816913509</v>
          </cell>
          <cell r="L23141">
            <v>0.13788507816913509</v>
          </cell>
          <cell r="P23141" t="str">
            <v>POSIBLES NO DESARRROLLADAS</v>
          </cell>
          <cell r="Q23141" t="str">
            <v>POSIBLES NO DESARRROLLADAS2016</v>
          </cell>
        </row>
        <row r="23142">
          <cell r="I23142">
            <v>0.45386301421037628</v>
          </cell>
          <cell r="J23142">
            <v>0.45386301421037628</v>
          </cell>
          <cell r="K23142">
            <v>0.13615890426311286</v>
          </cell>
          <cell r="L23142">
            <v>0.13615890426311286</v>
          </cell>
          <cell r="P23142" t="str">
            <v>POSIBLES NO DESARRROLLADAS</v>
          </cell>
          <cell r="Q23142" t="str">
            <v>POSIBLES NO DESARRROLLADAS2017</v>
          </cell>
        </row>
        <row r="23143">
          <cell r="I23143">
            <v>0.40505511079214163</v>
          </cell>
          <cell r="J23143">
            <v>0.40505511079214163</v>
          </cell>
          <cell r="K23143">
            <v>0.12151653323764249</v>
          </cell>
          <cell r="L23143">
            <v>0.12151653323764249</v>
          </cell>
          <cell r="P23143" t="str">
            <v>POSIBLES NO DESARRROLLADAS</v>
          </cell>
          <cell r="Q23143" t="str">
            <v>POSIBLES NO DESARRROLLADAS2017</v>
          </cell>
        </row>
        <row r="23144">
          <cell r="I23144">
            <v>0.44311027668087832</v>
          </cell>
          <cell r="J23144">
            <v>0.44311027668087832</v>
          </cell>
          <cell r="K23144">
            <v>0.13293308300426351</v>
          </cell>
          <cell r="L23144">
            <v>0.13293308300426351</v>
          </cell>
          <cell r="P23144" t="str">
            <v>POSIBLES NO DESARRROLLADAS</v>
          </cell>
          <cell r="Q23144" t="str">
            <v>POSIBLES NO DESARRROLLADAS2017</v>
          </cell>
        </row>
        <row r="23145">
          <cell r="I23145">
            <v>0.42353394607592892</v>
          </cell>
          <cell r="J23145">
            <v>0.42353394607592892</v>
          </cell>
          <cell r="K23145">
            <v>0.12706018382277867</v>
          </cell>
          <cell r="L23145">
            <v>0.12706018382277867</v>
          </cell>
          <cell r="P23145" t="str">
            <v>POSIBLES NO DESARRROLLADAS</v>
          </cell>
          <cell r="Q23145" t="str">
            <v>POSIBLES NO DESARRROLLADAS2017</v>
          </cell>
        </row>
        <row r="23146">
          <cell r="I23146">
            <v>0.43226081665960492</v>
          </cell>
          <cell r="J23146">
            <v>0.43226081665960492</v>
          </cell>
          <cell r="K23146">
            <v>0.12967824499788147</v>
          </cell>
          <cell r="L23146">
            <v>0.12967824499788147</v>
          </cell>
          <cell r="P23146" t="str">
            <v>POSIBLES NO DESARRROLLADAS</v>
          </cell>
          <cell r="Q23146" t="str">
            <v>POSIBLES NO DESARRROLLADAS2017</v>
          </cell>
        </row>
        <row r="23147">
          <cell r="I23147">
            <v>0.41316380830790955</v>
          </cell>
          <cell r="J23147">
            <v>0.41316380830790955</v>
          </cell>
          <cell r="K23147">
            <v>0.12394914249237288</v>
          </cell>
          <cell r="L23147">
            <v>0.12394914249237288</v>
          </cell>
          <cell r="P23147" t="str">
            <v>POSIBLES NO DESARRROLLADAS</v>
          </cell>
          <cell r="Q23147" t="str">
            <v>POSIBLES NO DESARRROLLADAS2017</v>
          </cell>
        </row>
        <row r="23148">
          <cell r="I23148">
            <v>0.42167700333837127</v>
          </cell>
          <cell r="J23148">
            <v>0.42167700333837127</v>
          </cell>
          <cell r="K23148">
            <v>0.12650310100151135</v>
          </cell>
          <cell r="L23148">
            <v>0.12650310100151135</v>
          </cell>
          <cell r="P23148" t="str">
            <v>POSIBLES NO DESARRROLLADAS</v>
          </cell>
          <cell r="Q23148" t="str">
            <v>POSIBLES NO DESARRROLLADAS2017</v>
          </cell>
        </row>
        <row r="23149">
          <cell r="I23149">
            <v>0.41639805764245114</v>
          </cell>
          <cell r="J23149">
            <v>0.41639805764245114</v>
          </cell>
          <cell r="K23149">
            <v>0.12491941729273534</v>
          </cell>
          <cell r="L23149">
            <v>0.12491941729273534</v>
          </cell>
          <cell r="P23149" t="str">
            <v>POSIBLES NO DESARRROLLADAS</v>
          </cell>
          <cell r="Q23149" t="str">
            <v>POSIBLES NO DESARRROLLADAS2017</v>
          </cell>
        </row>
        <row r="23150">
          <cell r="I23150">
            <v>0.39800185590972686</v>
          </cell>
          <cell r="J23150">
            <v>0.39800185590972686</v>
          </cell>
          <cell r="K23150">
            <v>0.11940055677291807</v>
          </cell>
          <cell r="L23150">
            <v>0.11940055677291807</v>
          </cell>
          <cell r="P23150" t="str">
            <v>POSIBLES NO DESARRROLLADAS</v>
          </cell>
          <cell r="Q23150" t="str">
            <v>POSIBLES NO DESARRROLLADAS2017</v>
          </cell>
        </row>
        <row r="23151">
          <cell r="I23151">
            <v>0.40620264057117811</v>
          </cell>
          <cell r="J23151">
            <v>0.40620264057117811</v>
          </cell>
          <cell r="K23151">
            <v>0.12186079217135341</v>
          </cell>
          <cell r="L23151">
            <v>0.12186079217135341</v>
          </cell>
          <cell r="P23151" t="str">
            <v>POSIBLES NO DESARRROLLADAS</v>
          </cell>
          <cell r="Q23151" t="str">
            <v>POSIBLES NO DESARRROLLADAS2017</v>
          </cell>
        </row>
        <row r="23152">
          <cell r="I23152">
            <v>0.38825686588956465</v>
          </cell>
          <cell r="J23152">
            <v>0.38825686588956465</v>
          </cell>
          <cell r="K23152">
            <v>0.11647705976686941</v>
          </cell>
          <cell r="L23152">
            <v>0.11647705976686941</v>
          </cell>
          <cell r="P23152" t="str">
            <v>POSIBLES NO DESARRROLLADAS</v>
          </cell>
          <cell r="Q23152" t="str">
            <v>POSIBLES NO DESARRROLLADAS2017</v>
          </cell>
        </row>
        <row r="23153">
          <cell r="I23153">
            <v>0.39625685609869093</v>
          </cell>
          <cell r="J23153">
            <v>0.39625685609869093</v>
          </cell>
          <cell r="K23153">
            <v>0.11887705682960725</v>
          </cell>
          <cell r="L23153">
            <v>0.11887705682960725</v>
          </cell>
          <cell r="P23153" t="str">
            <v>POSIBLES NO DESARRROLLADAS</v>
          </cell>
          <cell r="Q23153" t="str">
            <v>POSIBLES NO DESARRROLLADAS2017</v>
          </cell>
        </row>
        <row r="23154">
          <cell r="I23154">
            <v>0.3912961434954037</v>
          </cell>
          <cell r="J23154">
            <v>0.3912961434954037</v>
          </cell>
          <cell r="K23154">
            <v>0.11738884304862109</v>
          </cell>
          <cell r="L23154">
            <v>0.11738884304862109</v>
          </cell>
          <cell r="P23154" t="str">
            <v>POSIBLES NO DESARRROLLADAS</v>
          </cell>
          <cell r="Q23154" t="str">
            <v>POSIBLES NO DESARRROLLADAS2018</v>
          </cell>
        </row>
        <row r="23155">
          <cell r="I23155">
            <v>0.34921660896253648</v>
          </cell>
          <cell r="J23155">
            <v>0.34921660896253648</v>
          </cell>
          <cell r="K23155">
            <v>0.10476498268876096</v>
          </cell>
          <cell r="L23155">
            <v>0.10476498268876096</v>
          </cell>
          <cell r="P23155" t="str">
            <v>POSIBLES NO DESARRROLLADAS</v>
          </cell>
          <cell r="Q23155" t="str">
            <v>POSIBLES NO DESARRROLLADAS2018</v>
          </cell>
        </row>
        <row r="23156">
          <cell r="I23156">
            <v>0.38202571476343899</v>
          </cell>
          <cell r="J23156">
            <v>0.38202571476343899</v>
          </cell>
          <cell r="K23156">
            <v>0.11460771442903167</v>
          </cell>
          <cell r="L23156">
            <v>0.11460771442903167</v>
          </cell>
          <cell r="P23156" t="str">
            <v>POSIBLES NO DESARRROLLADAS</v>
          </cell>
          <cell r="Q23156" t="str">
            <v>POSIBLES NO DESARRROLLADAS2018</v>
          </cell>
        </row>
        <row r="23157">
          <cell r="I23157">
            <v>0.36514806130926147</v>
          </cell>
          <cell r="J23157">
            <v>0.36514806130926147</v>
          </cell>
          <cell r="K23157">
            <v>0.10954441839277844</v>
          </cell>
          <cell r="L23157">
            <v>0.10954441839277844</v>
          </cell>
          <cell r="P23157" t="str">
            <v>POSIBLES NO DESARRROLLADAS</v>
          </cell>
          <cell r="Q23157" t="str">
            <v>POSIBLES NO DESARRROLLADAS2018</v>
          </cell>
        </row>
        <row r="23158">
          <cell r="I23158">
            <v>0.37267189713034821</v>
          </cell>
          <cell r="J23158">
            <v>0.37267189713034821</v>
          </cell>
          <cell r="K23158">
            <v>0.11180156913910445</v>
          </cell>
          <cell r="L23158">
            <v>0.11180156913910445</v>
          </cell>
          <cell r="P23158" t="str">
            <v>POSIBLES NO DESARRROLLADAS</v>
          </cell>
          <cell r="Q23158" t="str">
            <v>POSIBLES NO DESARRROLLADAS2018</v>
          </cell>
        </row>
        <row r="23159">
          <cell r="I23159">
            <v>0.35620748939859309</v>
          </cell>
          <cell r="J23159">
            <v>0.35620748939859309</v>
          </cell>
          <cell r="K23159">
            <v>0.10686224681957793</v>
          </cell>
          <cell r="L23159">
            <v>0.10686224681957793</v>
          </cell>
          <cell r="P23159" t="str">
            <v>POSIBLES NO DESARRROLLADAS</v>
          </cell>
          <cell r="Q23159" t="str">
            <v>POSIBLES NO DESARRROLLADAS2018</v>
          </cell>
        </row>
        <row r="23160">
          <cell r="I23160">
            <v>0.36354710571441201</v>
          </cell>
          <cell r="J23160">
            <v>0.36354710571441201</v>
          </cell>
          <cell r="K23160">
            <v>0.10906413171432361</v>
          </cell>
          <cell r="L23160">
            <v>0.10906413171432361</v>
          </cell>
          <cell r="P23160" t="str">
            <v>POSIBLES NO DESARRROLLADAS</v>
          </cell>
          <cell r="Q23160" t="str">
            <v>POSIBLES NO DESARRROLLADAS2018</v>
          </cell>
        </row>
        <row r="23161">
          <cell r="I23161">
            <v>0.35899588424921181</v>
          </cell>
          <cell r="J23161">
            <v>0.35899588424921181</v>
          </cell>
          <cell r="K23161">
            <v>0.10769876527476355</v>
          </cell>
          <cell r="L23161">
            <v>0.10769876527476355</v>
          </cell>
          <cell r="P23161" t="str">
            <v>POSIBLES NO DESARRROLLADAS</v>
          </cell>
          <cell r="Q23161" t="str">
            <v>POSIBLES NO DESARRROLLADAS2018</v>
          </cell>
        </row>
        <row r="23162">
          <cell r="I23162">
            <v>0.34313567408094653</v>
          </cell>
          <cell r="J23162">
            <v>0.34313567408094653</v>
          </cell>
          <cell r="K23162">
            <v>0.10294070222428398</v>
          </cell>
          <cell r="L23162">
            <v>0.10294070222428398</v>
          </cell>
          <cell r="P23162" t="str">
            <v>POSIBLES NO DESARRROLLADAS</v>
          </cell>
          <cell r="Q23162" t="str">
            <v>POSIBLES NO DESARRROLLADAS2018</v>
          </cell>
        </row>
        <row r="23163">
          <cell r="I23163">
            <v>0.35020594707344171</v>
          </cell>
          <cell r="J23163">
            <v>0.35020594707344171</v>
          </cell>
          <cell r="K23163">
            <v>0.1050617841220325</v>
          </cell>
          <cell r="L23163">
            <v>0.1050617841220325</v>
          </cell>
          <cell r="P23163" t="str">
            <v>POSIBLES NO DESARRROLLADAS</v>
          </cell>
          <cell r="Q23163" t="str">
            <v>POSIBLES NO DESARRROLLADAS2018</v>
          </cell>
        </row>
        <row r="23164">
          <cell r="I23164">
            <v>0.33473407074711775</v>
          </cell>
          <cell r="J23164">
            <v>0.33473407074711775</v>
          </cell>
          <cell r="K23164">
            <v>0.10042022122413531</v>
          </cell>
          <cell r="L23164">
            <v>0.10042022122413531</v>
          </cell>
          <cell r="P23164" t="str">
            <v>POSIBLES NO DESARRROLLADAS</v>
          </cell>
          <cell r="Q23164" t="str">
            <v>POSIBLES NO DESARRROLLADAS2018</v>
          </cell>
        </row>
        <row r="23165">
          <cell r="I23165">
            <v>0.34163122962286102</v>
          </cell>
          <cell r="J23165">
            <v>0.34163122962286102</v>
          </cell>
          <cell r="K23165">
            <v>0.10248936888685829</v>
          </cell>
          <cell r="L23165">
            <v>0.10248936888685829</v>
          </cell>
          <cell r="P23165" t="str">
            <v>POSIBLES NO DESARRROLLADAS</v>
          </cell>
          <cell r="Q23165" t="str">
            <v>POSIBLES NO DESARRROLLADAS2018</v>
          </cell>
        </row>
        <row r="23166">
          <cell r="I23166">
            <v>0.33735437151836695</v>
          </cell>
          <cell r="J23166">
            <v>0.33735437151836695</v>
          </cell>
          <cell r="K23166">
            <v>0.10120631145551008</v>
          </cell>
          <cell r="L23166">
            <v>0.10120631145551008</v>
          </cell>
          <cell r="P23166" t="str">
            <v>POSIBLES NO DESARRROLLADAS</v>
          </cell>
          <cell r="Q23166" t="str">
            <v>POSIBLES NO DESARRROLLADAS2019</v>
          </cell>
        </row>
        <row r="23167">
          <cell r="I23167">
            <v>0.30107567273204211</v>
          </cell>
          <cell r="J23167">
            <v>0.30107567273204211</v>
          </cell>
          <cell r="K23167">
            <v>9.0322701819612633E-2</v>
          </cell>
          <cell r="L23167">
            <v>9.0322701819612633E-2</v>
          </cell>
          <cell r="P23167" t="str">
            <v>POSIBLES NO DESARRROLLADAS</v>
          </cell>
          <cell r="Q23167" t="str">
            <v>POSIBLES NO DESARRROLLADAS2019</v>
          </cell>
        </row>
        <row r="23168">
          <cell r="I23168">
            <v>0.32936190926039083</v>
          </cell>
          <cell r="J23168">
            <v>0.32936190926039083</v>
          </cell>
          <cell r="K23168">
            <v>9.8808572778117276E-2</v>
          </cell>
          <cell r="L23168">
            <v>9.8808572778117276E-2</v>
          </cell>
          <cell r="P23168" t="str">
            <v>POSIBLES NO DESARRROLLADAS</v>
          </cell>
          <cell r="Q23168" t="str">
            <v>POSIBLES NO DESARRROLLADAS2019</v>
          </cell>
        </row>
        <row r="23169">
          <cell r="I23169">
            <v>0.31481090928662786</v>
          </cell>
          <cell r="J23169">
            <v>0.31481090928662786</v>
          </cell>
          <cell r="K23169">
            <v>9.4443272785988366E-2</v>
          </cell>
          <cell r="L23169">
            <v>9.4443272785988366E-2</v>
          </cell>
          <cell r="P23169" t="str">
            <v>POSIBLES NO DESARRROLLADAS</v>
          </cell>
          <cell r="Q23169" t="str">
            <v>POSIBLES NO DESARRROLLADAS2019</v>
          </cell>
        </row>
        <row r="23170">
          <cell r="I23170">
            <v>0.32129755360198353</v>
          </cell>
          <cell r="J23170">
            <v>0.32129755360198353</v>
          </cell>
          <cell r="K23170">
            <v>9.6389266080595046E-2</v>
          </cell>
          <cell r="L23170">
            <v>9.6389266080595046E-2</v>
          </cell>
          <cell r="P23170" t="str">
            <v>POSIBLES NO DESARRROLLADAS</v>
          </cell>
          <cell r="Q23170" t="str">
            <v>POSIBLES NO DESARRROLLADAS2019</v>
          </cell>
        </row>
        <row r="23171">
          <cell r="I23171">
            <v>0.307102831739544</v>
          </cell>
          <cell r="J23171">
            <v>0.307102831739544</v>
          </cell>
          <cell r="K23171">
            <v>9.213084952186322E-2</v>
          </cell>
          <cell r="L23171">
            <v>9.213084952186322E-2</v>
          </cell>
          <cell r="P23171" t="str">
            <v>POSIBLES NO DESARRROLLADAS</v>
          </cell>
          <cell r="Q23171" t="str">
            <v>POSIBLES NO DESARRROLLADAS2019</v>
          </cell>
        </row>
        <row r="23172">
          <cell r="I23172">
            <v>0.31343065196104575</v>
          </cell>
          <cell r="J23172">
            <v>0.31343065196104575</v>
          </cell>
          <cell r="K23172">
            <v>9.4029195588313741E-2</v>
          </cell>
          <cell r="L23172">
            <v>9.4029195588313741E-2</v>
          </cell>
          <cell r="P23172" t="str">
            <v>POSIBLES NO DESARRROLLADAS</v>
          </cell>
          <cell r="Q23172" t="str">
            <v>POSIBLES NO DESARRROLLADAS2019</v>
          </cell>
        </row>
        <row r="23173">
          <cell r="I23173">
            <v>0.30950683496832682</v>
          </cell>
          <cell r="J23173">
            <v>0.30950683496832682</v>
          </cell>
          <cell r="K23173">
            <v>9.285205049049805E-2</v>
          </cell>
          <cell r="L23173">
            <v>9.285205049049805E-2</v>
          </cell>
          <cell r="P23173" t="str">
            <v>POSIBLES NO DESARRROLLADAS</v>
          </cell>
          <cell r="Q23173" t="str">
            <v>POSIBLES NO DESARRROLLADAS2019</v>
          </cell>
        </row>
        <row r="23174">
          <cell r="I23174">
            <v>0.29583301956684432</v>
          </cell>
          <cell r="J23174">
            <v>0.29583301956684432</v>
          </cell>
          <cell r="K23174">
            <v>8.8749905870053311E-2</v>
          </cell>
          <cell r="L23174">
            <v>8.8749905870053311E-2</v>
          </cell>
          <cell r="P23174" t="str">
            <v>POSIBLES NO DESARRROLLADAS</v>
          </cell>
          <cell r="Q23174" t="str">
            <v>POSIBLES NO DESARRROLLADAS2019</v>
          </cell>
        </row>
        <row r="23175">
          <cell r="I23175">
            <v>0.30192862654253055</v>
          </cell>
          <cell r="J23175">
            <v>0.30192862654253055</v>
          </cell>
          <cell r="K23175">
            <v>9.0578587962759166E-2</v>
          </cell>
          <cell r="L23175">
            <v>9.0578587962759166E-2</v>
          </cell>
          <cell r="P23175" t="str">
            <v>POSIBLES NO DESARRROLLADAS</v>
          </cell>
          <cell r="Q23175" t="str">
            <v>POSIBLES NO DESARRROLLADAS2019</v>
          </cell>
        </row>
        <row r="23176">
          <cell r="I23176">
            <v>0.28858961157639224</v>
          </cell>
          <cell r="J23176">
            <v>0.28858961157639224</v>
          </cell>
          <cell r="K23176">
            <v>8.6576883472917643E-2</v>
          </cell>
          <cell r="L23176">
            <v>8.6576883472917643E-2</v>
          </cell>
          <cell r="P23176" t="str">
            <v>POSIBLES NO DESARRROLLADAS</v>
          </cell>
          <cell r="Q23176" t="str">
            <v>POSIBLES NO DESARRROLLADAS2019</v>
          </cell>
        </row>
        <row r="23177">
          <cell r="I23177">
            <v>0.29453596892355421</v>
          </cell>
          <cell r="J23177">
            <v>0.29453596892355421</v>
          </cell>
          <cell r="K23177">
            <v>8.8360790677066273E-2</v>
          </cell>
          <cell r="L23177">
            <v>8.8360790677066273E-2</v>
          </cell>
          <cell r="P23177" t="str">
            <v>POSIBLES NO DESARRROLLADAS</v>
          </cell>
          <cell r="Q23177" t="str">
            <v>POSIBLES NO DESARRROLLADAS2019</v>
          </cell>
        </row>
        <row r="23178">
          <cell r="I23178">
            <v>0.29084869318138046</v>
          </cell>
          <cell r="J23178">
            <v>0.29084869318138046</v>
          </cell>
          <cell r="K23178">
            <v>8.7254607954414157E-2</v>
          </cell>
          <cell r="L23178">
            <v>8.7254607954414157E-2</v>
          </cell>
          <cell r="P23178" t="str">
            <v>POSIBLES NO DESARRROLLADAS</v>
          </cell>
          <cell r="Q23178" t="str">
            <v>POSIBLES NO DESARRROLLADAS2020</v>
          </cell>
        </row>
        <row r="23179">
          <cell r="I23179">
            <v>0.26878704415544513</v>
          </cell>
          <cell r="J23179">
            <v>0.26878704415544513</v>
          </cell>
          <cell r="K23179">
            <v>8.0636113246633528E-2</v>
          </cell>
          <cell r="L23179">
            <v>8.0636113246633528E-2</v>
          </cell>
          <cell r="P23179" t="str">
            <v>POSIBLES NO DESARRROLLADAS</v>
          </cell>
          <cell r="Q23179" t="str">
            <v>POSIBLES NO DESARRROLLADAS2020</v>
          </cell>
        </row>
        <row r="23180">
          <cell r="I23180">
            <v>0.28384265148713583</v>
          </cell>
          <cell r="J23180">
            <v>0.28384265148713583</v>
          </cell>
          <cell r="K23180">
            <v>8.5152795446140753E-2</v>
          </cell>
          <cell r="L23180">
            <v>8.5152795446140753E-2</v>
          </cell>
          <cell r="P23180" t="str">
            <v>POSIBLES NO DESARRROLLADAS</v>
          </cell>
          <cell r="Q23180" t="str">
            <v>POSIBLES NO DESARRROLLADAS2020</v>
          </cell>
        </row>
        <row r="23181">
          <cell r="I23181">
            <v>0.27130266341256204</v>
          </cell>
          <cell r="J23181">
            <v>0.27130266341256204</v>
          </cell>
          <cell r="K23181">
            <v>8.1390799023768612E-2</v>
          </cell>
          <cell r="L23181">
            <v>8.1390799023768612E-2</v>
          </cell>
          <cell r="P23181" t="str">
            <v>POSIBLES NO DESARRROLLADAS</v>
          </cell>
          <cell r="Q23181" t="str">
            <v>POSIBLES NO DESARRROLLADAS2020</v>
          </cell>
        </row>
        <row r="23182">
          <cell r="I23182">
            <v>0.27689282508566337</v>
          </cell>
          <cell r="J23182">
            <v>0.27689282508566337</v>
          </cell>
          <cell r="K23182">
            <v>8.3067847525699012E-2</v>
          </cell>
          <cell r="L23182">
            <v>8.3067847525699012E-2</v>
          </cell>
          <cell r="P23182" t="str">
            <v>POSIBLES NO DESARRROLLADAS</v>
          </cell>
          <cell r="Q23182" t="str">
            <v>POSIBLES NO DESARRROLLADAS2020</v>
          </cell>
        </row>
        <row r="23183">
          <cell r="I23183">
            <v>0.26465987592768009</v>
          </cell>
          <cell r="J23183">
            <v>0.26465987592768009</v>
          </cell>
          <cell r="K23183">
            <v>7.9397962778304035E-2</v>
          </cell>
          <cell r="L23183">
            <v>7.9397962778304035E-2</v>
          </cell>
          <cell r="P23183" t="str">
            <v>POSIBLES NO DESARRROLLADAS</v>
          </cell>
          <cell r="Q23183" t="str">
            <v>POSIBLES NO DESARRROLLADAS2020</v>
          </cell>
        </row>
        <row r="23184">
          <cell r="I23184">
            <v>0.27011316369200605</v>
          </cell>
          <cell r="J23184">
            <v>0.27011316369200605</v>
          </cell>
          <cell r="K23184">
            <v>8.103394910760181E-2</v>
          </cell>
          <cell r="L23184">
            <v>8.103394910760181E-2</v>
          </cell>
          <cell r="P23184" t="str">
            <v>POSIBLES NO DESARRROLLADAS</v>
          </cell>
          <cell r="Q23184" t="str">
            <v>POSIBLES NO DESARRROLLADAS2020</v>
          </cell>
        </row>
        <row r="23185">
          <cell r="I23185">
            <v>0.26673163538576289</v>
          </cell>
          <cell r="J23185">
            <v>0.26673163538576289</v>
          </cell>
          <cell r="K23185">
            <v>8.0019490615728869E-2</v>
          </cell>
          <cell r="L23185">
            <v>8.0019490615728869E-2</v>
          </cell>
          <cell r="P23185" t="str">
            <v>POSIBLES NO DESARRROLLADAS</v>
          </cell>
          <cell r="Q23185" t="str">
            <v>POSIBLES NO DESARRROLLADAS2020</v>
          </cell>
        </row>
        <row r="23186">
          <cell r="I23186">
            <v>0.25494760113535975</v>
          </cell>
          <cell r="J23186">
            <v>0.25494760113535975</v>
          </cell>
          <cell r="K23186">
            <v>7.6484280340607919E-2</v>
          </cell>
          <cell r="L23186">
            <v>7.6484280340607919E-2</v>
          </cell>
          <cell r="P23186" t="str">
            <v>POSIBLES NO DESARRROLLADAS</v>
          </cell>
          <cell r="Q23186" t="str">
            <v>POSIBLES NO DESARRROLLADAS2020</v>
          </cell>
        </row>
        <row r="23187">
          <cell r="I23187">
            <v>0.26020076854104696</v>
          </cell>
          <cell r="J23187">
            <v>0.26020076854104696</v>
          </cell>
          <cell r="K23187">
            <v>7.8060230562314092E-2</v>
          </cell>
          <cell r="L23187">
            <v>7.8060230562314092E-2</v>
          </cell>
          <cell r="P23187" t="str">
            <v>POSIBLES NO DESARRROLLADAS</v>
          </cell>
          <cell r="Q23187" t="str">
            <v>POSIBLES NO DESARRROLLADAS2020</v>
          </cell>
        </row>
        <row r="23188">
          <cell r="I23188">
            <v>0.24870526384010205</v>
          </cell>
          <cell r="J23188">
            <v>0.24870526384010205</v>
          </cell>
          <cell r="K23188">
            <v>7.4611579152030622E-2</v>
          </cell>
          <cell r="L23188">
            <v>7.4611579152030622E-2</v>
          </cell>
          <cell r="P23188" t="str">
            <v>POSIBLES NO DESARRROLLADAS</v>
          </cell>
          <cell r="Q23188" t="str">
            <v>POSIBLES NO DESARRROLLADAS2020</v>
          </cell>
        </row>
        <row r="23189">
          <cell r="I23189">
            <v>0.25382980856933096</v>
          </cell>
          <cell r="J23189">
            <v>0.25382980856933096</v>
          </cell>
          <cell r="K23189">
            <v>7.614894257079928E-2</v>
          </cell>
          <cell r="L23189">
            <v>7.614894257079928E-2</v>
          </cell>
          <cell r="P23189" t="str">
            <v>POSIBLES NO DESARRROLLADAS</v>
          </cell>
          <cell r="Q23189" t="str">
            <v>POSIBLES NO DESARRROLLADAS2020</v>
          </cell>
        </row>
        <row r="23190">
          <cell r="I23190">
            <v>0.25065213047725132</v>
          </cell>
          <cell r="J23190">
            <v>0.25065213047725132</v>
          </cell>
          <cell r="K23190">
            <v>7.5195639143175397E-2</v>
          </cell>
          <cell r="L23190">
            <v>7.5195639143175397E-2</v>
          </cell>
          <cell r="P23190" t="str">
            <v>POSIBLES NO DESARRROLLADAS</v>
          </cell>
          <cell r="Q23190" t="str">
            <v>POSIBLES NO DESARRROLLADAS2021</v>
          </cell>
        </row>
        <row r="23191">
          <cell r="I23191">
            <v>0.22369729037599984</v>
          </cell>
          <cell r="J23191">
            <v>0.22369729037599984</v>
          </cell>
          <cell r="K23191">
            <v>6.7109187112799951E-2</v>
          </cell>
          <cell r="L23191">
            <v>6.7109187112799951E-2</v>
          </cell>
          <cell r="P23191" t="str">
            <v>POSIBLES NO DESARRROLLADAS</v>
          </cell>
          <cell r="Q23191" t="str">
            <v>POSIBLES NO DESARRROLLADAS2021</v>
          </cell>
        </row>
        <row r="23192">
          <cell r="I23192">
            <v>0.24471378237254546</v>
          </cell>
          <cell r="J23192">
            <v>0.24471378237254546</v>
          </cell>
          <cell r="K23192">
            <v>7.3414134711763626E-2</v>
          </cell>
          <cell r="L23192">
            <v>7.3414134711763626E-2</v>
          </cell>
          <cell r="P23192" t="str">
            <v>POSIBLES NO DESARRROLLADAS</v>
          </cell>
          <cell r="Q23192" t="str">
            <v>POSIBLES NO DESARRROLLADAS2021</v>
          </cell>
        </row>
        <row r="23193">
          <cell r="I23193">
            <v>0.23390248288475432</v>
          </cell>
          <cell r="J23193">
            <v>0.23390248288475432</v>
          </cell>
          <cell r="K23193">
            <v>7.0170744865426279E-2</v>
          </cell>
          <cell r="L23193">
            <v>7.0170744865426279E-2</v>
          </cell>
          <cell r="P23193" t="str">
            <v>POSIBLES NO DESARRROLLADAS</v>
          </cell>
          <cell r="Q23193" t="str">
            <v>POSIBLES NO DESARRROLLADAS2021</v>
          </cell>
        </row>
        <row r="23194">
          <cell r="I23194">
            <v>0.23872201793324888</v>
          </cell>
          <cell r="J23194">
            <v>0.23872201793324888</v>
          </cell>
          <cell r="K23194">
            <v>7.1616605379974663E-2</v>
          </cell>
          <cell r="L23194">
            <v>7.1616605379974663E-2</v>
          </cell>
          <cell r="P23194" t="str">
            <v>POSIBLES NO DESARRROLLADAS</v>
          </cell>
          <cell r="Q23194" t="str">
            <v>POSIBLES NO DESARRROLLADAS2021</v>
          </cell>
        </row>
        <row r="23195">
          <cell r="I23195">
            <v>0.22817543079301919</v>
          </cell>
          <cell r="J23195">
            <v>0.22817543079301919</v>
          </cell>
          <cell r="K23195">
            <v>6.8452629237905752E-2</v>
          </cell>
          <cell r="L23195">
            <v>6.8452629237905752E-2</v>
          </cell>
          <cell r="P23195" t="str">
            <v>POSIBLES NO DESARRROLLADAS</v>
          </cell>
          <cell r="Q23195" t="str">
            <v>POSIBLES NO DESARRROLLADAS2021</v>
          </cell>
        </row>
        <row r="23196">
          <cell r="I23196">
            <v>0.2328769605602457</v>
          </cell>
          <cell r="J23196">
            <v>0.2328769605602457</v>
          </cell>
          <cell r="K23196">
            <v>6.9863088168073725E-2</v>
          </cell>
          <cell r="L23196">
            <v>6.9863088168073725E-2</v>
          </cell>
          <cell r="P23196" t="str">
            <v>POSIBLES NO DESARRROLLADAS</v>
          </cell>
          <cell r="Q23196" t="str">
            <v>POSIBLES NO DESARRROLLADAS2021</v>
          </cell>
        </row>
        <row r="23197">
          <cell r="I23197">
            <v>0.22996158974586722</v>
          </cell>
          <cell r="J23197">
            <v>0.22996158974586722</v>
          </cell>
          <cell r="K23197">
            <v>6.8988476923760172E-2</v>
          </cell>
          <cell r="L23197">
            <v>6.8988476923760172E-2</v>
          </cell>
          <cell r="P23197" t="str">
            <v>POSIBLES NO DESARRROLLADAS</v>
          </cell>
          <cell r="Q23197" t="str">
            <v>POSIBLES NO DESARRROLLADAS2021</v>
          </cell>
        </row>
        <row r="23198">
          <cell r="I23198">
            <v>0.21980203275922433</v>
          </cell>
          <cell r="J23198">
            <v>0.21980203275922433</v>
          </cell>
          <cell r="K23198">
            <v>6.594060982776731E-2</v>
          </cell>
          <cell r="L23198">
            <v>6.594060982776731E-2</v>
          </cell>
          <cell r="P23198" t="str">
            <v>POSIBLES NO DESARRROLLADAS</v>
          </cell>
          <cell r="Q23198" t="str">
            <v>POSIBLES NO DESARRROLLADAS2021</v>
          </cell>
        </row>
        <row r="23199">
          <cell r="I23199">
            <v>0.22433102957681647</v>
          </cell>
          <cell r="J23199">
            <v>0.22433102957681647</v>
          </cell>
          <cell r="K23199">
            <v>6.7299308873044944E-2</v>
          </cell>
          <cell r="L23199">
            <v>6.7299308873044944E-2</v>
          </cell>
          <cell r="P23199" t="str">
            <v>POSIBLES NO DESARRROLLADAS</v>
          </cell>
          <cell r="Q23199" t="str">
            <v>POSIBLES NO DESARRROLLADAS2021</v>
          </cell>
        </row>
        <row r="23200">
          <cell r="I23200">
            <v>0.2144202271624808</v>
          </cell>
          <cell r="J23200">
            <v>0.2144202271624808</v>
          </cell>
          <cell r="K23200">
            <v>6.4326068148744225E-2</v>
          </cell>
          <cell r="L23200">
            <v>6.4326068148744225E-2</v>
          </cell>
          <cell r="P23200" t="str">
            <v>POSIBLES NO DESARRROLLADAS</v>
          </cell>
          <cell r="Q23200" t="str">
            <v>POSIBLES NO DESARRROLLADAS2021</v>
          </cell>
        </row>
        <row r="23201">
          <cell r="I23201">
            <v>0.21883833246503484</v>
          </cell>
          <cell r="J23201">
            <v>0.21883833246503484</v>
          </cell>
          <cell r="K23201">
            <v>6.5651499739510455E-2</v>
          </cell>
          <cell r="L23201">
            <v>6.5651499739510455E-2</v>
          </cell>
          <cell r="P23201" t="str">
            <v>POSIBLES NO DESARRROLLADAS</v>
          </cell>
          <cell r="Q23201" t="str">
            <v>POSIBLES NO DESARRROLLADAS2021</v>
          </cell>
        </row>
        <row r="23202">
          <cell r="I23202">
            <v>0.21609871027999772</v>
          </cell>
          <cell r="J23202">
            <v>0.21609871027999772</v>
          </cell>
          <cell r="K23202">
            <v>6.4829613083999302E-2</v>
          </cell>
          <cell r="L23202">
            <v>6.4829613083999302E-2</v>
          </cell>
          <cell r="P23202" t="str">
            <v>POSIBLES NO DESARRROLLADAS</v>
          </cell>
          <cell r="Q23202" t="str">
            <v>POSIBLES NO DESARRROLLADAS2022</v>
          </cell>
        </row>
        <row r="23203">
          <cell r="I23203">
            <v>0.19285970500766336</v>
          </cell>
          <cell r="J23203">
            <v>0.19285970500766336</v>
          </cell>
          <cell r="K23203">
            <v>5.7857911502299006E-2</v>
          </cell>
          <cell r="L23203">
            <v>5.7857911502299006E-2</v>
          </cell>
          <cell r="P23203" t="str">
            <v>POSIBLES NO DESARRROLLADAS</v>
          </cell>
          <cell r="Q23203" t="str">
            <v>POSIBLES NO DESARRROLLADAS2022</v>
          </cell>
        </row>
        <row r="23204">
          <cell r="I23204">
            <v>0.2109789877219761</v>
          </cell>
          <cell r="J23204">
            <v>0.2109789877219761</v>
          </cell>
          <cell r="K23204">
            <v>6.3293696316592818E-2</v>
          </cell>
          <cell r="L23204">
            <v>6.3293696316592818E-2</v>
          </cell>
          <cell r="P23204" t="str">
            <v>POSIBLES NO DESARRROLLADAS</v>
          </cell>
          <cell r="Q23204" t="str">
            <v>POSIBLES NO DESARRROLLADAS2022</v>
          </cell>
        </row>
        <row r="23205">
          <cell r="I23205">
            <v>0.20165807003691646</v>
          </cell>
          <cell r="J23205">
            <v>0.20165807003691646</v>
          </cell>
          <cell r="K23205">
            <v>6.0497421011074942E-2</v>
          </cell>
          <cell r="L23205">
            <v>6.0497421011074942E-2</v>
          </cell>
          <cell r="P23205" t="str">
            <v>POSIBLES NO DESARRROLLADAS</v>
          </cell>
          <cell r="Q23205" t="str">
            <v>POSIBLES NO DESARRROLLADAS2022</v>
          </cell>
        </row>
        <row r="23206">
          <cell r="I23206">
            <v>0.2058132124893087</v>
          </cell>
          <cell r="J23206">
            <v>0.2058132124893087</v>
          </cell>
          <cell r="K23206">
            <v>6.1743963746792606E-2</v>
          </cell>
          <cell r="L23206">
            <v>6.1743963746792606E-2</v>
          </cell>
          <cell r="P23206" t="str">
            <v>POSIBLES NO DESARRROLLADAS</v>
          </cell>
          <cell r="Q23206" t="str">
            <v>POSIBLES NO DESARRROLLADAS2022</v>
          </cell>
        </row>
        <row r="23207">
          <cell r="I23207">
            <v>0.19672051547325775</v>
          </cell>
          <cell r="J23207">
            <v>0.19672051547325775</v>
          </cell>
          <cell r="K23207">
            <v>5.901615464197732E-2</v>
          </cell>
          <cell r="L23207">
            <v>5.901615464197732E-2</v>
          </cell>
          <cell r="P23207" t="str">
            <v>POSIBLES NO DESARRROLLADAS</v>
          </cell>
          <cell r="Q23207" t="str">
            <v>POSIBLES NO DESARRROLLADAS2022</v>
          </cell>
        </row>
        <row r="23208">
          <cell r="I23208">
            <v>0.20077392015449519</v>
          </cell>
          <cell r="J23208">
            <v>0.20077392015449519</v>
          </cell>
          <cell r="K23208">
            <v>6.0232176046348555E-2</v>
          </cell>
          <cell r="L23208">
            <v>6.0232176046348555E-2</v>
          </cell>
          <cell r="P23208" t="str">
            <v>POSIBLES NO DESARRROLLADAS</v>
          </cell>
          <cell r="Q23208" t="str">
            <v>POSIBLES NO DESARRROLLADAS2022</v>
          </cell>
        </row>
        <row r="23209">
          <cell r="I23209">
            <v>0.19826044511730201</v>
          </cell>
          <cell r="J23209">
            <v>0.19826044511730201</v>
          </cell>
          <cell r="K23209">
            <v>5.9478133535190603E-2</v>
          </cell>
          <cell r="L23209">
            <v>5.9478133535190603E-2</v>
          </cell>
          <cell r="P23209" t="str">
            <v>POSIBLES NO DESARRROLLADAS</v>
          </cell>
          <cell r="Q23209" t="str">
            <v>POSIBLES NO DESARRROLLADAS2022</v>
          </cell>
        </row>
        <row r="23210">
          <cell r="I23210">
            <v>0.18950142456698815</v>
          </cell>
          <cell r="J23210">
            <v>0.18950142456698815</v>
          </cell>
          <cell r="K23210">
            <v>5.6850427370096455E-2</v>
          </cell>
          <cell r="L23210">
            <v>5.6850427370096455E-2</v>
          </cell>
          <cell r="P23210" t="str">
            <v>POSIBLES NO DESARRROLLADAS</v>
          </cell>
          <cell r="Q23210" t="str">
            <v>POSIBLES NO DESARRROLLADAS2022</v>
          </cell>
        </row>
        <row r="23211">
          <cell r="I23211">
            <v>0.19340608067057019</v>
          </cell>
          <cell r="J23211">
            <v>0.19340608067057019</v>
          </cell>
          <cell r="K23211">
            <v>5.8021824201171066E-2</v>
          </cell>
          <cell r="L23211">
            <v>5.8021824201171066E-2</v>
          </cell>
          <cell r="P23211" t="str">
            <v>POSIBLES NO DESARRROLLADAS</v>
          </cell>
          <cell r="Q23211" t="str">
            <v>POSIBLES NO DESARRROLLADAS2022</v>
          </cell>
        </row>
        <row r="23212">
          <cell r="I23212">
            <v>0.18486152285851964</v>
          </cell>
          <cell r="J23212">
            <v>0.18486152285851964</v>
          </cell>
          <cell r="K23212">
            <v>5.5458456857555904E-2</v>
          </cell>
          <cell r="L23212">
            <v>5.5458456857555904E-2</v>
          </cell>
          <cell r="P23212" t="str">
            <v>POSIBLES NO DESARRROLLADAS</v>
          </cell>
          <cell r="Q23212" t="str">
            <v>POSIBLES NO DESARRROLLADAS2022</v>
          </cell>
        </row>
        <row r="23213">
          <cell r="I23213">
            <v>0.18867057429544282</v>
          </cell>
          <cell r="J23213">
            <v>0.18867057429544282</v>
          </cell>
          <cell r="K23213">
            <v>5.6601172288632845E-2</v>
          </cell>
          <cell r="L23213">
            <v>5.6601172288632845E-2</v>
          </cell>
          <cell r="P23213" t="str">
            <v>POSIBLES NO DESARRROLLADAS</v>
          </cell>
          <cell r="Q23213" t="str">
            <v>POSIBLES NO DESARRROLLADAS2022</v>
          </cell>
        </row>
        <row r="23214">
          <cell r="I23214">
            <v>0.18630862022102787</v>
          </cell>
          <cell r="J23214">
            <v>0.18630862022102787</v>
          </cell>
          <cell r="K23214">
            <v>5.5892586066308363E-2</v>
          </cell>
          <cell r="L23214">
            <v>5.5892586066308363E-2</v>
          </cell>
          <cell r="P23214" t="str">
            <v>POSIBLES NO DESARRROLLADAS</v>
          </cell>
          <cell r="Q23214" t="str">
            <v>POSIBLES NO DESARRROLLADAS2023</v>
          </cell>
        </row>
        <row r="23215">
          <cell r="I23215">
            <v>0.16627320676581323</v>
          </cell>
          <cell r="J23215">
            <v>0.16627320676581323</v>
          </cell>
          <cell r="K23215">
            <v>4.9881962029743966E-2</v>
          </cell>
          <cell r="L23215">
            <v>4.9881962029743966E-2</v>
          </cell>
          <cell r="P23215" t="str">
            <v>POSIBLES NO DESARRROLLADAS</v>
          </cell>
          <cell r="Q23215" t="str">
            <v>POSIBLES NO DESARRROLLADAS2023</v>
          </cell>
        </row>
        <row r="23216">
          <cell r="I23216">
            <v>0.18189467233367773</v>
          </cell>
          <cell r="J23216">
            <v>0.18189467233367773</v>
          </cell>
          <cell r="K23216">
            <v>5.4568401700103318E-2</v>
          </cell>
          <cell r="L23216">
            <v>5.4568401700103318E-2</v>
          </cell>
          <cell r="P23216" t="str">
            <v>POSIBLES NO DESARRROLLADAS</v>
          </cell>
          <cell r="Q23216" t="str">
            <v>POSIBLES NO DESARRROLLADAS2023</v>
          </cell>
        </row>
        <row r="23217">
          <cell r="I23217">
            <v>0.17385868123106579</v>
          </cell>
          <cell r="J23217">
            <v>0.17385868123106579</v>
          </cell>
          <cell r="K23217">
            <v>5.2157604369319738E-2</v>
          </cell>
          <cell r="L23217">
            <v>5.2157604369319738E-2</v>
          </cell>
          <cell r="P23217" t="str">
            <v>POSIBLES NO DESARRROLLADAS</v>
          </cell>
          <cell r="Q23217" t="str">
            <v>POSIBLES NO DESARRROLLADAS2023</v>
          </cell>
        </row>
        <row r="23218">
          <cell r="I23218">
            <v>0.1774410203210213</v>
          </cell>
          <cell r="J23218">
            <v>0.1774410203210213</v>
          </cell>
          <cell r="K23218">
            <v>5.323230609630638E-2</v>
          </cell>
          <cell r="L23218">
            <v>5.323230609630638E-2</v>
          </cell>
          <cell r="P23218" t="str">
            <v>POSIBLES NO DESARRROLLADAS</v>
          </cell>
          <cell r="Q23218" t="str">
            <v>POSIBLES NO DESARRROLLADAS2023</v>
          </cell>
        </row>
        <row r="23219">
          <cell r="I23219">
            <v>0.16960178873582665</v>
          </cell>
          <cell r="J23219">
            <v>0.16960178873582665</v>
          </cell>
          <cell r="K23219">
            <v>5.0880536620747999E-2</v>
          </cell>
          <cell r="L23219">
            <v>5.0880536620747999E-2</v>
          </cell>
          <cell r="P23219" t="str">
            <v>POSIBLES NO DESARRROLLADAS</v>
          </cell>
          <cell r="Q23219" t="str">
            <v>POSIBLES NO DESARRROLLADAS2023</v>
          </cell>
        </row>
        <row r="23220">
          <cell r="I23220">
            <v>0.17309641502202711</v>
          </cell>
          <cell r="J23220">
            <v>0.17309641502202711</v>
          </cell>
          <cell r="K23220">
            <v>5.1928924506608132E-2</v>
          </cell>
          <cell r="L23220">
            <v>5.1928924506608132E-2</v>
          </cell>
          <cell r="P23220" t="str">
            <v>POSIBLES NO DESARRROLLADAS</v>
          </cell>
          <cell r="Q23220" t="str">
            <v>POSIBLES NO DESARRROLLADAS2023</v>
          </cell>
        </row>
        <row r="23221">
          <cell r="I23221">
            <v>0.17092943278722827</v>
          </cell>
          <cell r="J23221">
            <v>0.17092943278722827</v>
          </cell>
          <cell r="K23221">
            <v>5.1278829836168494E-2</v>
          </cell>
          <cell r="L23221">
            <v>5.1278829836168494E-2</v>
          </cell>
          <cell r="P23221" t="str">
            <v>POSIBLES NO DESARRROLLADAS</v>
          </cell>
          <cell r="Q23221" t="str">
            <v>POSIBLES NO DESARRROLLADAS2023</v>
          </cell>
        </row>
        <row r="23222">
          <cell r="I23222">
            <v>0.16337787900376749</v>
          </cell>
          <cell r="J23222">
            <v>0.16337787900376749</v>
          </cell>
          <cell r="K23222">
            <v>4.9013363701130255E-2</v>
          </cell>
          <cell r="L23222">
            <v>4.9013363701130255E-2</v>
          </cell>
          <cell r="P23222" t="str">
            <v>POSIBLES NO DESARRROLLADAS</v>
          </cell>
          <cell r="Q23222" t="str">
            <v>POSIBLES NO DESARRROLLADAS2023</v>
          </cell>
        </row>
        <row r="23223">
          <cell r="I23223">
            <v>0.16674426231143524</v>
          </cell>
          <cell r="J23223">
            <v>0.16674426231143524</v>
          </cell>
          <cell r="K23223">
            <v>5.0023278693430574E-2</v>
          </cell>
          <cell r="L23223">
            <v>5.0023278693430574E-2</v>
          </cell>
          <cell r="P23223" t="str">
            <v>POSIBLES NO DESARRROLLADAS</v>
          </cell>
          <cell r="Q23223" t="str">
            <v>POSIBLES NO DESARRROLLADAS2023</v>
          </cell>
        </row>
        <row r="23224">
          <cell r="I23224">
            <v>0.1593776067016022</v>
          </cell>
          <cell r="J23224">
            <v>0.1593776067016022</v>
          </cell>
          <cell r="K23224">
            <v>4.7813282010480657E-2</v>
          </cell>
          <cell r="L23224">
            <v>4.7813282010480657E-2</v>
          </cell>
          <cell r="P23224" t="str">
            <v>POSIBLES NO DESARRROLLADAS</v>
          </cell>
          <cell r="Q23224" t="str">
            <v>POSIBLES NO DESARRROLLADAS2023</v>
          </cell>
        </row>
        <row r="23225">
          <cell r="I23225">
            <v>0.16266156483649635</v>
          </cell>
          <cell r="J23225">
            <v>0.16266156483649635</v>
          </cell>
          <cell r="K23225">
            <v>4.8798469450948914E-2</v>
          </cell>
          <cell r="L23225">
            <v>4.8798469450948914E-2</v>
          </cell>
          <cell r="P23225" t="str">
            <v>POSIBLES NO DESARRROLLADAS</v>
          </cell>
          <cell r="Q23225" t="str">
            <v>POSIBLES NO DESARRROLLADAS2023</v>
          </cell>
        </row>
        <row r="23226">
          <cell r="I23226">
            <v>0.16062521578073857</v>
          </cell>
          <cell r="J23226">
            <v>0.16062521578073857</v>
          </cell>
          <cell r="K23226">
            <v>4.8187564734221582E-2</v>
          </cell>
          <cell r="L23226">
            <v>4.8187564734221582E-2</v>
          </cell>
          <cell r="P23226" t="str">
            <v>POSIBLES NO DESARRROLLADAS</v>
          </cell>
          <cell r="Q23226" t="str">
            <v>POSIBLES NO DESARRROLLADAS2024</v>
          </cell>
        </row>
        <row r="23227">
          <cell r="P23227" t="str">
            <v>POSIBLES NO DESARRROLLADAS</v>
          </cell>
          <cell r="Q23227" t="str">
            <v>POSIBLES NO DESARRROLLADAS2012</v>
          </cell>
        </row>
        <row r="23228">
          <cell r="P23228" t="str">
            <v>POSIBLES NO DESARRROLLADAS</v>
          </cell>
          <cell r="Q23228" t="str">
            <v>POSIBLES NO DESARRROLLADAS2012</v>
          </cell>
        </row>
        <row r="23229">
          <cell r="P23229" t="str">
            <v>POSIBLES NO DESARRROLLADAS</v>
          </cell>
          <cell r="Q23229" t="str">
            <v>POSIBLES NO DESARRROLLADAS2012</v>
          </cell>
        </row>
        <row r="23230">
          <cell r="P23230" t="str">
            <v>POSIBLES NO DESARRROLLADAS</v>
          </cell>
          <cell r="Q23230" t="str">
            <v>POSIBLES NO DESARRROLLADAS2012</v>
          </cell>
        </row>
        <row r="23231">
          <cell r="P23231" t="str">
            <v>POSIBLES NO DESARRROLLADAS</v>
          </cell>
          <cell r="Q23231" t="str">
            <v>POSIBLES NO DESARRROLLADAS2012</v>
          </cell>
        </row>
        <row r="23232">
          <cell r="P23232" t="str">
            <v>POSIBLES NO DESARRROLLADAS</v>
          </cell>
          <cell r="Q23232" t="str">
            <v>POSIBLES NO DESARRROLLADAS2012</v>
          </cell>
        </row>
        <row r="23233">
          <cell r="P23233" t="str">
            <v>POSIBLES NO DESARRROLLADAS</v>
          </cell>
          <cell r="Q23233" t="str">
            <v>POSIBLES NO DESARRROLLADAS2012</v>
          </cell>
        </row>
        <row r="23234">
          <cell r="P23234" t="str">
            <v>POSIBLES NO DESARRROLLADAS</v>
          </cell>
          <cell r="Q23234" t="str">
            <v>POSIBLES NO DESARRROLLADAS2012</v>
          </cell>
        </row>
        <row r="23235">
          <cell r="P23235" t="str">
            <v>POSIBLES NO DESARRROLLADAS</v>
          </cell>
          <cell r="Q23235" t="str">
            <v>POSIBLES NO DESARRROLLADAS2012</v>
          </cell>
        </row>
        <row r="23236">
          <cell r="P23236" t="str">
            <v>POSIBLES NO DESARRROLLADAS</v>
          </cell>
          <cell r="Q23236" t="str">
            <v>POSIBLES NO DESARRROLLADAS2012</v>
          </cell>
        </row>
        <row r="23237">
          <cell r="P23237" t="str">
            <v>POSIBLES NO DESARRROLLADAS</v>
          </cell>
          <cell r="Q23237" t="str">
            <v>POSIBLES NO DESARRROLLADAS2012</v>
          </cell>
        </row>
        <row r="23238">
          <cell r="P23238" t="str">
            <v>POSIBLES NO DESARRROLLADAS</v>
          </cell>
          <cell r="Q23238" t="str">
            <v>POSIBLES NO DESARRROLLADAS2012</v>
          </cell>
        </row>
        <row r="23239">
          <cell r="P23239" t="str">
            <v>POSIBLES NO DESARRROLLADAS</v>
          </cell>
          <cell r="Q23239" t="str">
            <v>POSIBLES NO DESARRROLLADAS2013</v>
          </cell>
        </row>
        <row r="23240">
          <cell r="P23240" t="str">
            <v>POSIBLES NO DESARRROLLADAS</v>
          </cell>
          <cell r="Q23240" t="str">
            <v>POSIBLES NO DESARRROLLADAS2013</v>
          </cell>
        </row>
        <row r="23241">
          <cell r="P23241" t="str">
            <v>POSIBLES NO DESARRROLLADAS</v>
          </cell>
          <cell r="Q23241" t="str">
            <v>POSIBLES NO DESARRROLLADAS2013</v>
          </cell>
        </row>
        <row r="23242">
          <cell r="I23242">
            <v>3.9452054751285341E-5</v>
          </cell>
          <cell r="J23242">
            <v>3.9452054751285341E-5</v>
          </cell>
          <cell r="K23242">
            <v>1.1835616425385605E-5</v>
          </cell>
          <cell r="L23242">
            <v>1.1835616425385605E-5</v>
          </cell>
          <cell r="P23242" t="str">
            <v>POSIBLES NO DESARRROLLADAS</v>
          </cell>
          <cell r="Q23242" t="str">
            <v>POSIBLES NO DESARRROLLADAS2013</v>
          </cell>
        </row>
        <row r="23243">
          <cell r="I23243">
            <v>2.2333605429202606E-3</v>
          </cell>
          <cell r="J23243">
            <v>2.2333605429202606E-3</v>
          </cell>
          <cell r="K23243">
            <v>6.7000816287607812E-4</v>
          </cell>
          <cell r="L23243">
            <v>6.7000816287607812E-4</v>
          </cell>
          <cell r="P23243" t="str">
            <v>POSIBLES NO DESARRROLLADAS</v>
          </cell>
          <cell r="Q23243" t="str">
            <v>POSIBLES NO DESARRROLLADAS2013</v>
          </cell>
        </row>
        <row r="23244">
          <cell r="I23244">
            <v>6.0406469299904997E-3</v>
          </cell>
          <cell r="J23244">
            <v>6.0406469299904997E-3</v>
          </cell>
          <cell r="K23244">
            <v>1.8121940789971502E-3</v>
          </cell>
          <cell r="L23244">
            <v>1.8121940789971502E-3</v>
          </cell>
          <cell r="P23244" t="str">
            <v>POSIBLES NO DESARRROLLADAS</v>
          </cell>
          <cell r="Q23244" t="str">
            <v>POSIBLES NO DESARRROLLADAS2013</v>
          </cell>
        </row>
        <row r="23245">
          <cell r="I23245">
            <v>1.7545521533498067E-2</v>
          </cell>
          <cell r="J23245">
            <v>1.7545521533498067E-2</v>
          </cell>
          <cell r="K23245">
            <v>5.2636564600494207E-3</v>
          </cell>
          <cell r="L23245">
            <v>5.2636564600494207E-3</v>
          </cell>
          <cell r="P23245" t="str">
            <v>POSIBLES NO DESARRROLLADAS</v>
          </cell>
          <cell r="Q23245" t="str">
            <v>POSIBLES NO DESARRROLLADAS2013</v>
          </cell>
        </row>
        <row r="23246">
          <cell r="I23246">
            <v>5.0015863295234241E-2</v>
          </cell>
          <cell r="J23246">
            <v>5.0015863295234241E-2</v>
          </cell>
          <cell r="K23246">
            <v>1.5004758988570273E-2</v>
          </cell>
          <cell r="L23246">
            <v>1.5004758988570273E-2</v>
          </cell>
          <cell r="P23246" t="str">
            <v>POSIBLES NO DESARRROLLADAS</v>
          </cell>
          <cell r="Q23246" t="str">
            <v>POSIBLES NO DESARRROLLADAS2013</v>
          </cell>
        </row>
        <row r="23247">
          <cell r="I23247">
            <v>0.13527962246083608</v>
          </cell>
          <cell r="J23247">
            <v>0.13527962246083608</v>
          </cell>
          <cell r="K23247">
            <v>4.0583886738250828E-2</v>
          </cell>
          <cell r="L23247">
            <v>4.0583886738250828E-2</v>
          </cell>
          <cell r="P23247" t="str">
            <v>POSIBLES NO DESARRROLLADAS</v>
          </cell>
          <cell r="Q23247" t="str">
            <v>POSIBLES NO DESARRROLLADAS2013</v>
          </cell>
        </row>
        <row r="23248">
          <cell r="I23248">
            <v>0.39163468975015125</v>
          </cell>
          <cell r="J23248">
            <v>0.39163468975015125</v>
          </cell>
          <cell r="K23248">
            <v>0.11749040692504539</v>
          </cell>
          <cell r="L23248">
            <v>0.11749040692504539</v>
          </cell>
          <cell r="P23248" t="str">
            <v>POSIBLES NO DESARRROLLADAS</v>
          </cell>
          <cell r="Q23248" t="str">
            <v>POSIBLES NO DESARRROLLADAS2013</v>
          </cell>
        </row>
        <row r="23249">
          <cell r="I23249">
            <v>0.57386958841219748</v>
          </cell>
          <cell r="J23249">
            <v>0.57386958841219748</v>
          </cell>
          <cell r="K23249">
            <v>0.17216087652365925</v>
          </cell>
          <cell r="L23249">
            <v>0.17216087652365925</v>
          </cell>
          <cell r="P23249" t="str">
            <v>POSIBLES NO DESARRROLLADAS</v>
          </cell>
          <cell r="Q23249" t="str">
            <v>POSIBLES NO DESARRROLLADAS2013</v>
          </cell>
        </row>
        <row r="23250">
          <cell r="I23250">
            <v>0.59299857469260397</v>
          </cell>
          <cell r="J23250">
            <v>0.59299857469260397</v>
          </cell>
          <cell r="K23250">
            <v>0.17789957240778123</v>
          </cell>
          <cell r="L23250">
            <v>0.17789957240778123</v>
          </cell>
          <cell r="P23250" t="str">
            <v>POSIBLES NO DESARRROLLADAS</v>
          </cell>
          <cell r="Q23250" t="str">
            <v>POSIBLES NO DESARRROLLADAS2013</v>
          </cell>
        </row>
        <row r="23251">
          <cell r="I23251">
            <v>0.59299857469260397</v>
          </cell>
          <cell r="J23251">
            <v>0.59299857469260397</v>
          </cell>
          <cell r="K23251">
            <v>0.17789957240778123</v>
          </cell>
          <cell r="L23251">
            <v>0.17789957240778123</v>
          </cell>
          <cell r="P23251" t="str">
            <v>POSIBLES NO DESARRROLLADAS</v>
          </cell>
          <cell r="Q23251" t="str">
            <v>POSIBLES NO DESARRROLLADAS2014</v>
          </cell>
        </row>
        <row r="23252">
          <cell r="I23252">
            <v>0.53561161585138428</v>
          </cell>
          <cell r="J23252">
            <v>0.53561161585138428</v>
          </cell>
          <cell r="K23252">
            <v>0.16068348475541525</v>
          </cell>
          <cell r="L23252">
            <v>0.16068348475541525</v>
          </cell>
          <cell r="P23252" t="str">
            <v>POSIBLES NO DESARRROLLADAS</v>
          </cell>
          <cell r="Q23252" t="str">
            <v>POSIBLES NO DESARRROLLADAS2014</v>
          </cell>
        </row>
        <row r="23253">
          <cell r="I23253">
            <v>0.59299857469260397</v>
          </cell>
          <cell r="J23253">
            <v>0.59299857469260397</v>
          </cell>
          <cell r="K23253">
            <v>0.17789957240778123</v>
          </cell>
          <cell r="L23253">
            <v>0.17789957240778123</v>
          </cell>
          <cell r="P23253" t="str">
            <v>POSIBLES NO DESARRROLLADAS</v>
          </cell>
          <cell r="Q23253" t="str">
            <v>POSIBLES NO DESARRROLLADAS2014</v>
          </cell>
        </row>
        <row r="23254">
          <cell r="I23254">
            <v>0.57386958841219748</v>
          </cell>
          <cell r="J23254">
            <v>0.57386958841219748</v>
          </cell>
          <cell r="K23254">
            <v>0.17216087652365925</v>
          </cell>
          <cell r="L23254">
            <v>0.17216087652365925</v>
          </cell>
          <cell r="P23254" t="str">
            <v>POSIBLES NO DESARRROLLADAS</v>
          </cell>
          <cell r="Q23254" t="str">
            <v>POSIBLES NO DESARRROLLADAS2014</v>
          </cell>
        </row>
        <row r="23255">
          <cell r="I23255">
            <v>0.59299857469260397</v>
          </cell>
          <cell r="J23255">
            <v>0.59299857469260397</v>
          </cell>
          <cell r="K23255">
            <v>0.17789957240778123</v>
          </cell>
          <cell r="L23255">
            <v>0.17789957240778123</v>
          </cell>
          <cell r="P23255" t="str">
            <v>POSIBLES NO DESARRROLLADAS</v>
          </cell>
          <cell r="Q23255" t="str">
            <v>POSIBLES NO DESARRROLLADAS2014</v>
          </cell>
        </row>
        <row r="23256">
          <cell r="I23256">
            <v>0.57386958841219748</v>
          </cell>
          <cell r="J23256">
            <v>0.57386958841219748</v>
          </cell>
          <cell r="K23256">
            <v>0.17216087652365925</v>
          </cell>
          <cell r="L23256">
            <v>0.17216087652365925</v>
          </cell>
          <cell r="P23256" t="str">
            <v>POSIBLES NO DESARRROLLADAS</v>
          </cell>
          <cell r="Q23256" t="str">
            <v>POSIBLES NO DESARRROLLADAS2014</v>
          </cell>
        </row>
        <row r="23257">
          <cell r="I23257">
            <v>0.59299857469260397</v>
          </cell>
          <cell r="J23257">
            <v>0.59299857469260397</v>
          </cell>
          <cell r="K23257">
            <v>0.17789957240778123</v>
          </cell>
          <cell r="L23257">
            <v>0.17789957240778123</v>
          </cell>
          <cell r="P23257" t="str">
            <v>POSIBLES NO DESARRROLLADAS</v>
          </cell>
          <cell r="Q23257" t="str">
            <v>POSIBLES NO DESARRROLLADAS2014</v>
          </cell>
        </row>
        <row r="23258">
          <cell r="I23258">
            <v>0.59299857469260397</v>
          </cell>
          <cell r="J23258">
            <v>0.59299857469260397</v>
          </cell>
          <cell r="K23258">
            <v>0.17789957240778123</v>
          </cell>
          <cell r="L23258">
            <v>0.17789957240778123</v>
          </cell>
          <cell r="P23258" t="str">
            <v>POSIBLES NO DESARRROLLADAS</v>
          </cell>
          <cell r="Q23258" t="str">
            <v>POSIBLES NO DESARRROLLADAS2014</v>
          </cell>
        </row>
        <row r="23259">
          <cell r="I23259">
            <v>0.57386958841219748</v>
          </cell>
          <cell r="J23259">
            <v>0.57386958841219748</v>
          </cell>
          <cell r="K23259">
            <v>0.17216087652365925</v>
          </cell>
          <cell r="L23259">
            <v>0.17216087652365925</v>
          </cell>
          <cell r="P23259" t="str">
            <v>POSIBLES NO DESARRROLLADAS</v>
          </cell>
          <cell r="Q23259" t="str">
            <v>POSIBLES NO DESARRROLLADAS2014</v>
          </cell>
        </row>
        <row r="23260">
          <cell r="I23260">
            <v>0.59299857469260397</v>
          </cell>
          <cell r="J23260">
            <v>0.59299857469260397</v>
          </cell>
          <cell r="K23260">
            <v>0.17789957240778123</v>
          </cell>
          <cell r="L23260">
            <v>0.17789957240778123</v>
          </cell>
          <cell r="P23260" t="str">
            <v>POSIBLES NO DESARRROLLADAS</v>
          </cell>
          <cell r="Q23260" t="str">
            <v>POSIBLES NO DESARRROLLADAS2014</v>
          </cell>
        </row>
        <row r="23261">
          <cell r="I23261">
            <v>0.57386958841219748</v>
          </cell>
          <cell r="J23261">
            <v>0.57386958841219748</v>
          </cell>
          <cell r="K23261">
            <v>0.17216087652365925</v>
          </cell>
          <cell r="L23261">
            <v>0.17216087652365925</v>
          </cell>
          <cell r="P23261" t="str">
            <v>POSIBLES NO DESARRROLLADAS</v>
          </cell>
          <cell r="Q23261" t="str">
            <v>POSIBLES NO DESARRROLLADAS2014</v>
          </cell>
        </row>
        <row r="23262">
          <cell r="I23262">
            <v>0.59299857469260397</v>
          </cell>
          <cell r="J23262">
            <v>0.59299857469260397</v>
          </cell>
          <cell r="K23262">
            <v>0.17789957240778123</v>
          </cell>
          <cell r="L23262">
            <v>0.17789957240778123</v>
          </cell>
          <cell r="P23262" t="str">
            <v>POSIBLES NO DESARRROLLADAS</v>
          </cell>
          <cell r="Q23262" t="str">
            <v>POSIBLES NO DESARRROLLADAS2014</v>
          </cell>
        </row>
        <row r="23263">
          <cell r="I23263">
            <v>0.59299857469260397</v>
          </cell>
          <cell r="J23263">
            <v>0.59299857469260397</v>
          </cell>
          <cell r="K23263">
            <v>0.17789957240778123</v>
          </cell>
          <cell r="L23263">
            <v>0.17789957240778123</v>
          </cell>
          <cell r="P23263" t="str">
            <v>POSIBLES NO DESARRROLLADAS</v>
          </cell>
          <cell r="Q23263" t="str">
            <v>POSIBLES NO DESARRROLLADAS2015</v>
          </cell>
        </row>
        <row r="23264">
          <cell r="I23264">
            <v>0.53561161585138428</v>
          </cell>
          <cell r="J23264">
            <v>0.53561161585138428</v>
          </cell>
          <cell r="K23264">
            <v>0.16068348475541525</v>
          </cell>
          <cell r="L23264">
            <v>0.16068348475541525</v>
          </cell>
          <cell r="P23264" t="str">
            <v>POSIBLES NO DESARRROLLADAS</v>
          </cell>
          <cell r="Q23264" t="str">
            <v>POSIBLES NO DESARRROLLADAS2015</v>
          </cell>
        </row>
        <row r="23265">
          <cell r="I23265">
            <v>0.59299857469260397</v>
          </cell>
          <cell r="J23265">
            <v>0.59299857469260397</v>
          </cell>
          <cell r="K23265">
            <v>0.17789957240778123</v>
          </cell>
          <cell r="L23265">
            <v>0.17789957240778123</v>
          </cell>
          <cell r="P23265" t="str">
            <v>POSIBLES NO DESARRROLLADAS</v>
          </cell>
          <cell r="Q23265" t="str">
            <v>POSIBLES NO DESARRROLLADAS2015</v>
          </cell>
        </row>
        <row r="23266">
          <cell r="I23266">
            <v>0.57385260801909799</v>
          </cell>
          <cell r="J23266">
            <v>0.57385260801909799</v>
          </cell>
          <cell r="K23266">
            <v>0.1721557824057294</v>
          </cell>
          <cell r="L23266">
            <v>0.1721557824057294</v>
          </cell>
          <cell r="P23266" t="str">
            <v>POSIBLES NO DESARRROLLADAS</v>
          </cell>
          <cell r="Q23266" t="str">
            <v>POSIBLES NO DESARRROLLADAS2015</v>
          </cell>
        </row>
        <row r="23267">
          <cell r="I23267">
            <v>0.58863262259714466</v>
          </cell>
          <cell r="J23267">
            <v>0.58863262259714466</v>
          </cell>
          <cell r="K23267">
            <v>0.17658978677914339</v>
          </cell>
          <cell r="L23267">
            <v>0.17658978677914339</v>
          </cell>
          <cell r="P23267" t="str">
            <v>POSIBLES NO DESARRROLLADAS</v>
          </cell>
          <cell r="Q23267" t="str">
            <v>POSIBLES NO DESARRROLLADAS2015</v>
          </cell>
        </row>
        <row r="23268">
          <cell r="I23268">
            <v>0.56262065069202372</v>
          </cell>
          <cell r="J23268">
            <v>0.56262065069202372</v>
          </cell>
          <cell r="K23268">
            <v>0.16878619520760715</v>
          </cell>
          <cell r="L23268">
            <v>0.16878619520760715</v>
          </cell>
          <cell r="P23268" t="str">
            <v>POSIBLES NO DESARRROLLADAS</v>
          </cell>
          <cell r="Q23268" t="str">
            <v>POSIBLES NO DESARRROLLADAS2015</v>
          </cell>
        </row>
        <row r="23269">
          <cell r="I23269">
            <v>0.57420669700549765</v>
          </cell>
          <cell r="J23269">
            <v>0.57420669700549765</v>
          </cell>
          <cell r="K23269">
            <v>0.17226200910164929</v>
          </cell>
          <cell r="L23269">
            <v>0.17226200910164929</v>
          </cell>
          <cell r="P23269" t="str">
            <v>POSIBLES NO DESARRROLLADAS</v>
          </cell>
          <cell r="Q23269" t="str">
            <v>POSIBLES NO DESARRROLLADAS2015</v>
          </cell>
        </row>
        <row r="23270">
          <cell r="I23270">
            <v>0.56701152694394918</v>
          </cell>
          <cell r="J23270">
            <v>0.56701152694394918</v>
          </cell>
          <cell r="K23270">
            <v>0.17010345808318478</v>
          </cell>
          <cell r="L23270">
            <v>0.17010345808318478</v>
          </cell>
          <cell r="P23270" t="str">
            <v>POSIBLES NO DESARRROLLADAS</v>
          </cell>
          <cell r="Q23270" t="str">
            <v>POSIBLES NO DESARRROLLADAS2015</v>
          </cell>
        </row>
        <row r="23271">
          <cell r="I23271">
            <v>0.54195500213962278</v>
          </cell>
          <cell r="J23271">
            <v>0.54195500213962278</v>
          </cell>
          <cell r="K23271">
            <v>0.16258650064188682</v>
          </cell>
          <cell r="L23271">
            <v>0.16258650064188682</v>
          </cell>
          <cell r="P23271" t="str">
            <v>POSIBLES NO DESARRROLLADAS</v>
          </cell>
          <cell r="Q23271" t="str">
            <v>POSIBLES NO DESARRROLLADAS2015</v>
          </cell>
        </row>
        <row r="23272">
          <cell r="I23272">
            <v>0.55311548077986505</v>
          </cell>
          <cell r="J23272">
            <v>0.55311548077986505</v>
          </cell>
          <cell r="K23272">
            <v>0.16593464423395954</v>
          </cell>
          <cell r="L23272">
            <v>0.16593464423395954</v>
          </cell>
          <cell r="P23272" t="str">
            <v>POSIBLES NO DESARRROLLADAS</v>
          </cell>
          <cell r="Q23272" t="str">
            <v>POSIBLES NO DESARRROLLADAS2015</v>
          </cell>
        </row>
        <row r="23273">
          <cell r="I23273">
            <v>0.52867302925066573</v>
          </cell>
          <cell r="J23273">
            <v>0.52867302925066573</v>
          </cell>
          <cell r="K23273">
            <v>0.15860190877519972</v>
          </cell>
          <cell r="L23273">
            <v>0.15860190877519972</v>
          </cell>
          <cell r="P23273" t="str">
            <v>POSIBLES NO DESARRROLLADAS</v>
          </cell>
          <cell r="Q23273" t="str">
            <v>POSIBLES NO DESARRROLLADAS2015</v>
          </cell>
        </row>
        <row r="23274">
          <cell r="I23274">
            <v>0.53955999224082873</v>
          </cell>
          <cell r="J23274">
            <v>0.53955999224082873</v>
          </cell>
          <cell r="K23274">
            <v>0.16186799767224863</v>
          </cell>
          <cell r="L23274">
            <v>0.16186799767224863</v>
          </cell>
          <cell r="P23274" t="str">
            <v>POSIBLES NO DESARRROLLADAS</v>
          </cell>
          <cell r="Q23274" t="str">
            <v>POSIBLES NO DESARRROLLADAS2015</v>
          </cell>
        </row>
        <row r="23275">
          <cell r="I23275">
            <v>0.53279896712074293</v>
          </cell>
          <cell r="J23275">
            <v>0.53279896712074293</v>
          </cell>
          <cell r="K23275">
            <v>0.15983969013622287</v>
          </cell>
          <cell r="L23275">
            <v>0.15983969013622287</v>
          </cell>
          <cell r="P23275" t="str">
            <v>POSIBLES NO DESARRROLLADAS</v>
          </cell>
          <cell r="Q23275" t="str">
            <v>POSIBLES NO DESARRROLLADAS2016</v>
          </cell>
        </row>
        <row r="23276">
          <cell r="I23276">
            <v>0.49237910033384741</v>
          </cell>
          <cell r="J23276">
            <v>0.49237910033384741</v>
          </cell>
          <cell r="K23276">
            <v>0.14771373010015421</v>
          </cell>
          <cell r="L23276">
            <v>0.14771373010015421</v>
          </cell>
          <cell r="P23276" t="str">
            <v>POSIBLES NO DESARRROLLADAS</v>
          </cell>
          <cell r="Q23276" t="str">
            <v>POSIBLES NO DESARRROLLADAS2016</v>
          </cell>
        </row>
        <row r="23277">
          <cell r="I23277">
            <v>0.51995284293380428</v>
          </cell>
          <cell r="J23277">
            <v>0.51995284293380428</v>
          </cell>
          <cell r="K23277">
            <v>0.15598585288014127</v>
          </cell>
          <cell r="L23277">
            <v>0.15598585288014127</v>
          </cell>
          <cell r="P23277" t="str">
            <v>POSIBLES NO DESARRROLLADAS</v>
          </cell>
          <cell r="Q23277" t="str">
            <v>POSIBLES NO DESARRROLLADAS2016</v>
          </cell>
        </row>
        <row r="23278">
          <cell r="I23278">
            <v>0.49697586506480979</v>
          </cell>
          <cell r="J23278">
            <v>0.49697586506480979</v>
          </cell>
          <cell r="K23278">
            <v>0.14909275951944292</v>
          </cell>
          <cell r="L23278">
            <v>0.14909275951944292</v>
          </cell>
          <cell r="P23278" t="str">
            <v>POSIBLES NO DESARRROLLADAS</v>
          </cell>
          <cell r="Q23278" t="str">
            <v>POSIBLES NO DESARRROLLADAS2016</v>
          </cell>
        </row>
        <row r="23279">
          <cell r="I23279">
            <v>0.50721008839493087</v>
          </cell>
          <cell r="J23279">
            <v>0.50721008839493087</v>
          </cell>
          <cell r="K23279">
            <v>0.15216302651847927</v>
          </cell>
          <cell r="L23279">
            <v>0.15216302651847927</v>
          </cell>
          <cell r="P23279" t="str">
            <v>POSIBLES NO DESARRROLLADAS</v>
          </cell>
          <cell r="Q23279" t="str">
            <v>POSIBLES NO DESARRROLLADAS2016</v>
          </cell>
        </row>
        <row r="23280">
          <cell r="I23280">
            <v>0.48479621926360639</v>
          </cell>
          <cell r="J23280">
            <v>0.48479621926360639</v>
          </cell>
          <cell r="K23280">
            <v>0.14543886577908194</v>
          </cell>
          <cell r="L23280">
            <v>0.14543886577908194</v>
          </cell>
          <cell r="P23280" t="str">
            <v>POSIBLES NO DESARRROLLADAS</v>
          </cell>
          <cell r="Q23280" t="str">
            <v>POSIBLES NO DESARRROLLADAS2016</v>
          </cell>
        </row>
        <row r="23281">
          <cell r="I23281">
            <v>0.49477962716389728</v>
          </cell>
          <cell r="J23281">
            <v>0.49477962716389728</v>
          </cell>
          <cell r="K23281">
            <v>0.14843388814916919</v>
          </cell>
          <cell r="L23281">
            <v>0.14843388814916919</v>
          </cell>
          <cell r="P23281" t="str">
            <v>POSIBLES NO DESARRROLLADAS</v>
          </cell>
          <cell r="Q23281" t="str">
            <v>POSIBLES NO DESARRROLLADAS2016</v>
          </cell>
        </row>
        <row r="23282">
          <cell r="I23282">
            <v>0.4885797281049038</v>
          </cell>
          <cell r="J23282">
            <v>0.4885797281049038</v>
          </cell>
          <cell r="K23282">
            <v>0.14657391843147111</v>
          </cell>
          <cell r="L23282">
            <v>0.14657391843147111</v>
          </cell>
          <cell r="P23282" t="str">
            <v>POSIBLES NO DESARRROLLADAS</v>
          </cell>
          <cell r="Q23282" t="str">
            <v>POSIBLES NO DESARRROLLADAS2016</v>
          </cell>
        </row>
        <row r="23283">
          <cell r="I23283">
            <v>0.46698914397314645</v>
          </cell>
          <cell r="J23283">
            <v>0.46698914397314645</v>
          </cell>
          <cell r="K23283">
            <v>0.14009674319194393</v>
          </cell>
          <cell r="L23283">
            <v>0.14009674319194393</v>
          </cell>
          <cell r="P23283" t="str">
            <v>POSIBLES NO DESARRROLLADAS</v>
          </cell>
          <cell r="Q23283" t="str">
            <v>POSIBLES NO DESARRROLLADAS2016</v>
          </cell>
        </row>
        <row r="23284">
          <cell r="I23284">
            <v>0.47660585079561385</v>
          </cell>
          <cell r="J23284">
            <v>0.47660585079561385</v>
          </cell>
          <cell r="K23284">
            <v>0.14298175523868417</v>
          </cell>
          <cell r="L23284">
            <v>0.14298175523868417</v>
          </cell>
          <cell r="P23284" t="str">
            <v>POSIBLES NO DESARRROLLADAS</v>
          </cell>
          <cell r="Q23284" t="str">
            <v>POSIBLES NO DESARRROLLADAS2016</v>
          </cell>
        </row>
        <row r="23285">
          <cell r="I23285">
            <v>0.45554439832969695</v>
          </cell>
          <cell r="J23285">
            <v>0.45554439832969695</v>
          </cell>
          <cell r="K23285">
            <v>0.13666331949890911</v>
          </cell>
          <cell r="L23285">
            <v>0.13666331949890911</v>
          </cell>
          <cell r="P23285" t="str">
            <v>POSIBLES NO DESARRROLLADAS</v>
          </cell>
          <cell r="Q23285" t="str">
            <v>POSIBLES NO DESARRROLLADAS2016</v>
          </cell>
        </row>
        <row r="23286">
          <cell r="I23286">
            <v>0.46492542352029642</v>
          </cell>
          <cell r="J23286">
            <v>0.46492542352029642</v>
          </cell>
          <cell r="K23286">
            <v>0.13947762705608893</v>
          </cell>
          <cell r="L23286">
            <v>0.13947762705608893</v>
          </cell>
          <cell r="P23286" t="str">
            <v>POSIBLES NO DESARRROLLADAS</v>
          </cell>
          <cell r="Q23286" t="str">
            <v>POSIBLES NO DESARRROLLADAS2016</v>
          </cell>
        </row>
        <row r="23287">
          <cell r="I23287">
            <v>0.45909961635780744</v>
          </cell>
          <cell r="J23287">
            <v>0.45909961635780744</v>
          </cell>
          <cell r="K23287">
            <v>0.13772988490734225</v>
          </cell>
          <cell r="L23287">
            <v>0.13772988490734225</v>
          </cell>
          <cell r="P23287" t="str">
            <v>POSIBLES NO DESARRROLLADAS</v>
          </cell>
          <cell r="Q23287" t="str">
            <v>POSIBLES NO DESARRROLLADAS2017</v>
          </cell>
        </row>
        <row r="23288">
          <cell r="I23288">
            <v>0.4097239560234136</v>
          </cell>
          <cell r="J23288">
            <v>0.4097239560234136</v>
          </cell>
          <cell r="K23288">
            <v>0.12291718680702406</v>
          </cell>
          <cell r="L23288">
            <v>0.12291718680702406</v>
          </cell>
          <cell r="P23288" t="str">
            <v>POSIBLES NO DESARRROLLADAS</v>
          </cell>
          <cell r="Q23288" t="str">
            <v>POSIBLES NO DESARRROLLADAS2017</v>
          </cell>
        </row>
        <row r="23289">
          <cell r="I23289">
            <v>0.44821271206121349</v>
          </cell>
          <cell r="J23289">
            <v>0.44821271206121349</v>
          </cell>
          <cell r="K23289">
            <v>0.13446381361836404</v>
          </cell>
          <cell r="L23289">
            <v>0.13446381361836404</v>
          </cell>
          <cell r="P23289" t="str">
            <v>POSIBLES NO DESARRROLLADAS</v>
          </cell>
          <cell r="Q23289" t="str">
            <v>POSIBLES NO DESARRROLLADAS2017</v>
          </cell>
        </row>
        <row r="23290">
          <cell r="I23290">
            <v>0.42840596668884312</v>
          </cell>
          <cell r="J23290">
            <v>0.42840596668884312</v>
          </cell>
          <cell r="K23290">
            <v>0.12852179000665293</v>
          </cell>
          <cell r="L23290">
            <v>0.12852179000665293</v>
          </cell>
          <cell r="P23290" t="str">
            <v>POSIBLES NO DESARRROLLADAS</v>
          </cell>
          <cell r="Q23290" t="str">
            <v>POSIBLES NO DESARRROLLADAS2017</v>
          </cell>
        </row>
        <row r="23291">
          <cell r="I23291">
            <v>0.437228130192645</v>
          </cell>
          <cell r="J23291">
            <v>0.437228130192645</v>
          </cell>
          <cell r="K23291">
            <v>0.13116843905779349</v>
          </cell>
          <cell r="L23291">
            <v>0.13116843905779349</v>
          </cell>
          <cell r="P23291" t="str">
            <v>POSIBLES NO DESARRROLLADAS</v>
          </cell>
          <cell r="Q23291" t="str">
            <v>POSIBLES NO DESARRROLLADAS2017</v>
          </cell>
        </row>
        <row r="23292">
          <cell r="I23292">
            <v>0.41790679902259048</v>
          </cell>
          <cell r="J23292">
            <v>0.41790679902259048</v>
          </cell>
          <cell r="K23292">
            <v>0.12537203970677716</v>
          </cell>
          <cell r="L23292">
            <v>0.12537203970677716</v>
          </cell>
          <cell r="P23292" t="str">
            <v>POSIBLES NO DESARRROLLADAS</v>
          </cell>
          <cell r="Q23292" t="str">
            <v>POSIBLES NO DESARRROLLADAS2017</v>
          </cell>
        </row>
        <row r="23293">
          <cell r="I23293">
            <v>0.42651275318058152</v>
          </cell>
          <cell r="J23293">
            <v>0.42651275318058152</v>
          </cell>
          <cell r="K23293">
            <v>0.12795382595417445</v>
          </cell>
          <cell r="L23293">
            <v>0.12795382595417445</v>
          </cell>
          <cell r="P23293" t="str">
            <v>POSIBLES NO DESARRROLLADAS</v>
          </cell>
          <cell r="Q23293" t="str">
            <v>POSIBLES NO DESARRROLLADAS2017</v>
          </cell>
        </row>
        <row r="23294">
          <cell r="I23294">
            <v>0.42116828087025232</v>
          </cell>
          <cell r="J23294">
            <v>0.42116828087025232</v>
          </cell>
          <cell r="K23294">
            <v>0.1263504842610757</v>
          </cell>
          <cell r="L23294">
            <v>0.1263504842610757</v>
          </cell>
          <cell r="P23294" t="str">
            <v>POSIBLES NO DESARRROLLADAS</v>
          </cell>
          <cell r="Q23294" t="str">
            <v>POSIBLES NO DESARRROLLADAS2017</v>
          </cell>
        </row>
        <row r="23295">
          <cell r="I23295">
            <v>0.40255664252612711</v>
          </cell>
          <cell r="J23295">
            <v>0.40255664252612711</v>
          </cell>
          <cell r="K23295">
            <v>0.12076699275783813</v>
          </cell>
          <cell r="L23295">
            <v>0.12076699275783813</v>
          </cell>
          <cell r="P23295" t="str">
            <v>POSIBLES NO DESARRROLLADAS</v>
          </cell>
          <cell r="Q23295" t="str">
            <v>POSIBLES NO DESARRROLLADAS2017</v>
          </cell>
        </row>
        <row r="23296">
          <cell r="I23296">
            <v>0.41084649093175613</v>
          </cell>
          <cell r="J23296">
            <v>0.41084649093175613</v>
          </cell>
          <cell r="K23296">
            <v>0.12325394727952685</v>
          </cell>
          <cell r="L23296">
            <v>0.12325394727952685</v>
          </cell>
          <cell r="P23296" t="str">
            <v>POSIBLES NO DESARRROLLADAS</v>
          </cell>
          <cell r="Q23296" t="str">
            <v>POSIBLES NO DESARRROLLADAS2017</v>
          </cell>
        </row>
        <row r="23297">
          <cell r="I23297">
            <v>0.3926909776809096</v>
          </cell>
          <cell r="J23297">
            <v>0.3926909776809096</v>
          </cell>
          <cell r="K23297">
            <v>0.11780729330427289</v>
          </cell>
          <cell r="L23297">
            <v>0.11780729330427289</v>
          </cell>
          <cell r="P23297" t="str">
            <v>POSIBLES NO DESARRROLLADAS</v>
          </cell>
          <cell r="Q23297" t="str">
            <v>POSIBLES NO DESARRROLLADAS2017</v>
          </cell>
        </row>
        <row r="23298">
          <cell r="I23298">
            <v>0.40077766246346247</v>
          </cell>
          <cell r="J23298">
            <v>0.40077766246346247</v>
          </cell>
          <cell r="K23298">
            <v>0.12023329873903872</v>
          </cell>
          <cell r="L23298">
            <v>0.12023329873903872</v>
          </cell>
          <cell r="P23298" t="str">
            <v>POSIBLES NO DESARRROLLADAS</v>
          </cell>
          <cell r="Q23298" t="str">
            <v>POSIBLES NO DESARRROLLADAS2017</v>
          </cell>
        </row>
        <row r="23299">
          <cell r="I23299">
            <v>0.39575566698112125</v>
          </cell>
          <cell r="J23299">
            <v>0.39575566698112125</v>
          </cell>
          <cell r="K23299">
            <v>0.11872670009433638</v>
          </cell>
          <cell r="L23299">
            <v>0.11872670009433638</v>
          </cell>
          <cell r="P23299" t="str">
            <v>POSIBLES NO DESARRROLLADAS</v>
          </cell>
          <cell r="Q23299" t="str">
            <v>POSIBLES NO DESARRROLLADAS2018</v>
          </cell>
        </row>
        <row r="23300">
          <cell r="I23300">
            <v>0.35319257894524086</v>
          </cell>
          <cell r="J23300">
            <v>0.35319257894524086</v>
          </cell>
          <cell r="K23300">
            <v>0.10595777368357227</v>
          </cell>
          <cell r="L23300">
            <v>0.10595777368357227</v>
          </cell>
          <cell r="P23300" t="str">
            <v>POSIBLES NO DESARRROLLADAS</v>
          </cell>
          <cell r="Q23300" t="str">
            <v>POSIBLES NO DESARRROLLADAS2018</v>
          </cell>
        </row>
        <row r="23301">
          <cell r="I23301">
            <v>0.38637087571198664</v>
          </cell>
          <cell r="J23301">
            <v>0.38637087571198664</v>
          </cell>
          <cell r="K23301">
            <v>0.11591126271359599</v>
          </cell>
          <cell r="L23301">
            <v>0.11591126271359599</v>
          </cell>
          <cell r="P23301" t="str">
            <v>POSIBLES NO DESARRROLLADAS</v>
          </cell>
          <cell r="Q23301" t="str">
            <v>POSIBLES NO DESARRROLLADAS2018</v>
          </cell>
        </row>
        <row r="23302">
          <cell r="I23302">
            <v>0.3692969522185246</v>
          </cell>
          <cell r="J23302">
            <v>0.3692969522185246</v>
          </cell>
          <cell r="K23302">
            <v>0.11078908566555738</v>
          </cell>
          <cell r="L23302">
            <v>0.11078908566555738</v>
          </cell>
          <cell r="P23302" t="str">
            <v>POSIBLES NO DESARRROLLADAS</v>
          </cell>
          <cell r="Q23302" t="str">
            <v>POSIBLES NO DESARRROLLADAS2018</v>
          </cell>
        </row>
        <row r="23303">
          <cell r="I23303">
            <v>0.37690188386574852</v>
          </cell>
          <cell r="J23303">
            <v>0.37690188386574852</v>
          </cell>
          <cell r="K23303">
            <v>0.11307056515972456</v>
          </cell>
          <cell r="L23303">
            <v>0.11307056515972456</v>
          </cell>
          <cell r="P23303" t="str">
            <v>POSIBLES NO DESARRROLLADAS</v>
          </cell>
          <cell r="Q23303" t="str">
            <v>POSIBLES NO DESARRROLLADAS2018</v>
          </cell>
        </row>
        <row r="23304">
          <cell r="I23304">
            <v>0.36024639988857654</v>
          </cell>
          <cell r="J23304">
            <v>0.36024639988857654</v>
          </cell>
          <cell r="K23304">
            <v>0.10807391996657295</v>
          </cell>
          <cell r="L23304">
            <v>0.10807391996657295</v>
          </cell>
          <cell r="P23304" t="str">
            <v>POSIBLES NO DESARRROLLADAS</v>
          </cell>
          <cell r="Q23304" t="str">
            <v>POSIBLES NO DESARRROLLADAS2018</v>
          </cell>
        </row>
        <row r="23305">
          <cell r="I23305">
            <v>0.36766495352368644</v>
          </cell>
          <cell r="J23305">
            <v>0.36766495352368644</v>
          </cell>
          <cell r="K23305">
            <v>0.11029948605710593</v>
          </cell>
          <cell r="L23305">
            <v>0.11029948605710593</v>
          </cell>
          <cell r="P23305" t="str">
            <v>POSIBLES NO DESARRROLLADAS</v>
          </cell>
          <cell r="Q23305" t="str">
            <v>POSIBLES NO DESARRROLLADAS2018</v>
          </cell>
        </row>
        <row r="23306">
          <cell r="I23306">
            <v>0.36305788105296</v>
          </cell>
          <cell r="J23306">
            <v>0.36305788105296</v>
          </cell>
          <cell r="K23306">
            <v>0.108917364315888</v>
          </cell>
          <cell r="L23306">
            <v>0.108917364315888</v>
          </cell>
          <cell r="P23306" t="str">
            <v>POSIBLES NO DESARRROLLADAS</v>
          </cell>
          <cell r="Q23306" t="str">
            <v>POSIBLES NO DESARRROLLADAS2018</v>
          </cell>
        </row>
        <row r="23307">
          <cell r="I23307">
            <v>0.34701417052905237</v>
          </cell>
          <cell r="J23307">
            <v>0.34701417052905237</v>
          </cell>
          <cell r="K23307">
            <v>0.1041042511587157</v>
          </cell>
          <cell r="L23307">
            <v>0.1041042511587157</v>
          </cell>
          <cell r="P23307" t="str">
            <v>POSIBLES NO DESARRROLLADAS</v>
          </cell>
          <cell r="Q23307" t="str">
            <v>POSIBLES NO DESARRROLLADAS2018</v>
          </cell>
        </row>
        <row r="23308">
          <cell r="I23308">
            <v>0.35416023288249038</v>
          </cell>
          <cell r="J23308">
            <v>0.35416023288249038</v>
          </cell>
          <cell r="K23308">
            <v>0.10624806986474715</v>
          </cell>
          <cell r="L23308">
            <v>0.10624806986474715</v>
          </cell>
          <cell r="P23308" t="str">
            <v>POSIBLES NO DESARRROLLADAS</v>
          </cell>
          <cell r="Q23308" t="str">
            <v>POSIBLES NO DESARRROLLADAS2018</v>
          </cell>
        </row>
        <row r="23309">
          <cell r="I23309">
            <v>0.33850971391023532</v>
          </cell>
          <cell r="J23309">
            <v>0.33850971391023532</v>
          </cell>
          <cell r="K23309">
            <v>0.10155291417307061</v>
          </cell>
          <cell r="L23309">
            <v>0.10155291417307061</v>
          </cell>
          <cell r="P23309" t="str">
            <v>POSIBLES NO DESARRROLLADAS</v>
          </cell>
          <cell r="Q23309" t="str">
            <v>POSIBLES NO DESARRROLLADAS2018</v>
          </cell>
        </row>
        <row r="23310">
          <cell r="I23310">
            <v>0.34548064399980194</v>
          </cell>
          <cell r="J23310">
            <v>0.34548064399980194</v>
          </cell>
          <cell r="K23310">
            <v>0.10364419319994057</v>
          </cell>
          <cell r="L23310">
            <v>0.10364419319994057</v>
          </cell>
          <cell r="P23310" t="str">
            <v>POSIBLES NO DESARRROLLADAS</v>
          </cell>
          <cell r="Q23310" t="str">
            <v>POSIBLES NO DESARRROLLADAS2018</v>
          </cell>
        </row>
        <row r="23311">
          <cell r="I23311">
            <v>0.34115155484165327</v>
          </cell>
          <cell r="J23311">
            <v>0.34115155484165327</v>
          </cell>
          <cell r="K23311">
            <v>0.102345466452496</v>
          </cell>
          <cell r="L23311">
            <v>0.102345466452496</v>
          </cell>
          <cell r="P23311" t="str">
            <v>POSIBLES NO DESARRROLLADAS</v>
          </cell>
          <cell r="Q23311" t="str">
            <v>POSIBLES NO DESARRROLLADAS2019</v>
          </cell>
        </row>
        <row r="23312">
          <cell r="I23312">
            <v>0.30446107919269821</v>
          </cell>
          <cell r="J23312">
            <v>0.30446107919269821</v>
          </cell>
          <cell r="K23312">
            <v>9.1338323757809481E-2</v>
          </cell>
          <cell r="L23312">
            <v>9.1338323757809481E-2</v>
          </cell>
          <cell r="P23312" t="str">
            <v>POSIBLES NO DESARRROLLADAS</v>
          </cell>
          <cell r="Q23312" t="str">
            <v>POSIBLES NO DESARRROLLADAS2019</v>
          </cell>
        </row>
        <row r="23313">
          <cell r="I23313">
            <v>0.33306162360263375</v>
          </cell>
          <cell r="J23313">
            <v>0.33306162360263375</v>
          </cell>
          <cell r="K23313">
            <v>9.9918487080790125E-2</v>
          </cell>
          <cell r="L23313">
            <v>9.9918487080790125E-2</v>
          </cell>
          <cell r="P23313" t="str">
            <v>POSIBLES NO DESARRROLLADAS</v>
          </cell>
          <cell r="Q23313" t="str">
            <v>POSIBLES NO DESARRROLLADAS2019</v>
          </cell>
        </row>
        <row r="23314">
          <cell r="I23314">
            <v>0.31834346279529485</v>
          </cell>
          <cell r="J23314">
            <v>0.31834346279529485</v>
          </cell>
          <cell r="K23314">
            <v>9.5503038838588447E-2</v>
          </cell>
          <cell r="L23314">
            <v>9.5503038838588447E-2</v>
          </cell>
          <cell r="P23314" t="str">
            <v>POSIBLES NO DESARRROLLADAS</v>
          </cell>
          <cell r="Q23314" t="str">
            <v>POSIBLES NO DESARRROLLADAS2019</v>
          </cell>
        </row>
        <row r="23315">
          <cell r="I23315">
            <v>0.32489910930240207</v>
          </cell>
          <cell r="J23315">
            <v>0.32489910930240207</v>
          </cell>
          <cell r="K23315">
            <v>9.7469732790720631E-2</v>
          </cell>
          <cell r="L23315">
            <v>9.7469732790720631E-2</v>
          </cell>
          <cell r="P23315" t="str">
            <v>POSIBLES NO DESARRROLLADAS</v>
          </cell>
          <cell r="Q23315" t="str">
            <v>POSIBLES NO DESARRROLLADAS2019</v>
          </cell>
        </row>
        <row r="23316">
          <cell r="I23316">
            <v>0.31054165411094214</v>
          </cell>
          <cell r="J23316">
            <v>0.31054165411094214</v>
          </cell>
          <cell r="K23316">
            <v>9.3162496233282668E-2</v>
          </cell>
          <cell r="L23316">
            <v>9.3162496233282668E-2</v>
          </cell>
          <cell r="P23316" t="str">
            <v>POSIBLES NO DESARRROLLADAS</v>
          </cell>
          <cell r="Q23316" t="str">
            <v>POSIBLES NO DESARRROLLADAS2019</v>
          </cell>
        </row>
        <row r="23317">
          <cell r="I23317">
            <v>0.31693663798216332</v>
          </cell>
          <cell r="J23317">
            <v>0.31693663798216332</v>
          </cell>
          <cell r="K23317">
            <v>9.5080991394648998E-2</v>
          </cell>
          <cell r="L23317">
            <v>9.5080991394648998E-2</v>
          </cell>
          <cell r="P23317" t="str">
            <v>POSIBLES NO DESARRROLLADAS</v>
          </cell>
          <cell r="Q23317" t="str">
            <v>POSIBLES NO DESARRROLLADAS2019</v>
          </cell>
        </row>
        <row r="23318">
          <cell r="I23318">
            <v>0.31296522312248209</v>
          </cell>
          <cell r="J23318">
            <v>0.31296522312248209</v>
          </cell>
          <cell r="K23318">
            <v>9.3889566936744634E-2</v>
          </cell>
          <cell r="L23318">
            <v>9.3889566936744634E-2</v>
          </cell>
          <cell r="P23318" t="str">
            <v>POSIBLES NO DESARRROLLADAS</v>
          </cell>
          <cell r="Q23318" t="str">
            <v>POSIBLES NO DESARRROLLADAS2019</v>
          </cell>
        </row>
        <row r="23319">
          <cell r="I23319">
            <v>0.29913513236871775</v>
          </cell>
          <cell r="J23319">
            <v>0.29913513236871775</v>
          </cell>
          <cell r="K23319">
            <v>8.9740539710615339E-2</v>
          </cell>
          <cell r="L23319">
            <v>8.9740539710615339E-2</v>
          </cell>
          <cell r="P23319" t="str">
            <v>POSIBLES NO DESARRROLLADAS</v>
          </cell>
          <cell r="Q23319" t="str">
            <v>POSIBLES NO DESARRROLLADAS2019</v>
          </cell>
        </row>
        <row r="23320">
          <cell r="I23320">
            <v>0.30529522175284507</v>
          </cell>
          <cell r="J23320">
            <v>0.30529522175284507</v>
          </cell>
          <cell r="K23320">
            <v>9.1588566525853496E-2</v>
          </cell>
          <cell r="L23320">
            <v>9.1588566525853496E-2</v>
          </cell>
          <cell r="P23320" t="str">
            <v>POSIBLES NO DESARRROLLADAS</v>
          </cell>
          <cell r="Q23320" t="str">
            <v>POSIBLES NO DESARRROLLADAS2019</v>
          </cell>
        </row>
        <row r="23321">
          <cell r="I23321">
            <v>0.29180407222061255</v>
          </cell>
          <cell r="J23321">
            <v>0.29180407222061255</v>
          </cell>
          <cell r="K23321">
            <v>8.7541221666183763E-2</v>
          </cell>
          <cell r="L23321">
            <v>8.7541221666183763E-2</v>
          </cell>
          <cell r="P23321" t="str">
            <v>POSIBLES NO DESARRROLLADAS</v>
          </cell>
          <cell r="Q23321" t="str">
            <v>POSIBLES NO DESARRROLLADAS2019</v>
          </cell>
        </row>
        <row r="23322">
          <cell r="I23322">
            <v>0.29781319309282261</v>
          </cell>
          <cell r="J23322">
            <v>0.29781319309282261</v>
          </cell>
          <cell r="K23322">
            <v>8.9343957927846787E-2</v>
          </cell>
          <cell r="L23322">
            <v>8.9343957927846787E-2</v>
          </cell>
          <cell r="P23322" t="str">
            <v>POSIBLES NO DESARRROLLADAS</v>
          </cell>
          <cell r="Q23322" t="str">
            <v>POSIBLES NO DESARRROLLADAS2019</v>
          </cell>
        </row>
        <row r="23323">
          <cell r="I23323">
            <v>0.29408140699202245</v>
          </cell>
          <cell r="J23323">
            <v>0.29408140699202245</v>
          </cell>
          <cell r="K23323">
            <v>8.8224422097606739E-2</v>
          </cell>
          <cell r="L23323">
            <v>8.8224422097606739E-2</v>
          </cell>
          <cell r="P23323" t="str">
            <v>POSIBLES NO DESARRROLLADAS</v>
          </cell>
          <cell r="Q23323" t="str">
            <v>POSIBLES NO DESARRROLLADAS2020</v>
          </cell>
        </row>
        <row r="23324">
          <cell r="I23324">
            <v>0.27177143263272796</v>
          </cell>
          <cell r="J23324">
            <v>0.27177143263272796</v>
          </cell>
          <cell r="K23324">
            <v>8.1531429789818394E-2</v>
          </cell>
          <cell r="L23324">
            <v>8.1531429789818394E-2</v>
          </cell>
          <cell r="P23324" t="str">
            <v>POSIBLES NO DESARRROLLADAS</v>
          </cell>
          <cell r="Q23324" t="str">
            <v>POSIBLES NO DESARRROLLADAS2020</v>
          </cell>
        </row>
        <row r="23325">
          <cell r="I23325">
            <v>0.28699091600308257</v>
          </cell>
          <cell r="J23325">
            <v>0.28699091600308257</v>
          </cell>
          <cell r="K23325">
            <v>8.6097274800924758E-2</v>
          </cell>
          <cell r="L23325">
            <v>8.6097274800924758E-2</v>
          </cell>
          <cell r="P23325" t="str">
            <v>POSIBLES NO DESARRROLLADAS</v>
          </cell>
          <cell r="Q23325" t="str">
            <v>POSIBLES NO DESARRROLLADAS2020</v>
          </cell>
        </row>
        <row r="23326">
          <cell r="I23326">
            <v>0.27430864295616619</v>
          </cell>
          <cell r="J23326">
            <v>0.27430864295616619</v>
          </cell>
          <cell r="K23326">
            <v>8.2292592886849883E-2</v>
          </cell>
          <cell r="L23326">
            <v>8.2292592886849883E-2</v>
          </cell>
          <cell r="P23326" t="str">
            <v>POSIBLES NO DESARRROLLADAS</v>
          </cell>
          <cell r="Q23326" t="str">
            <v>POSIBLES NO DESARRROLLADAS2020</v>
          </cell>
        </row>
        <row r="23327">
          <cell r="I23327">
            <v>0.27995748047672925</v>
          </cell>
          <cell r="J23327">
            <v>0.27995748047672925</v>
          </cell>
          <cell r="K23327">
            <v>8.398724414301878E-2</v>
          </cell>
          <cell r="L23327">
            <v>8.398724414301878E-2</v>
          </cell>
          <cell r="P23327" t="str">
            <v>POSIBLES NO DESARRROLLADAS</v>
          </cell>
          <cell r="Q23327" t="str">
            <v>POSIBLES NO DESARRROLLADAS2020</v>
          </cell>
        </row>
        <row r="23328">
          <cell r="I23328">
            <v>0.26758601848629759</v>
          </cell>
          <cell r="J23328">
            <v>0.26758601848629759</v>
          </cell>
          <cell r="K23328">
            <v>8.0275805545889284E-2</v>
          </cell>
          <cell r="L23328">
            <v>8.0275805545889284E-2</v>
          </cell>
          <cell r="P23328" t="str">
            <v>POSIBLES NO DESARRROLLADAS</v>
          </cell>
          <cell r="Q23328" t="str">
            <v>POSIBLES NO DESARRROLLADAS2020</v>
          </cell>
        </row>
        <row r="23329">
          <cell r="I23329">
            <v>0.27309641701008297</v>
          </cell>
          <cell r="J23329">
            <v>0.27309641701008297</v>
          </cell>
          <cell r="K23329">
            <v>8.1928925103024894E-2</v>
          </cell>
          <cell r="L23329">
            <v>8.1928925103024894E-2</v>
          </cell>
          <cell r="P23329" t="str">
            <v>POSIBLES NO DESARRROLLADAS</v>
          </cell>
          <cell r="Q23329" t="str">
            <v>POSIBLES NO DESARRROLLADAS2020</v>
          </cell>
        </row>
        <row r="23330">
          <cell r="I23330">
            <v>0.26967434761619441</v>
          </cell>
          <cell r="J23330">
            <v>0.26967434761619441</v>
          </cell>
          <cell r="K23330">
            <v>8.0902304284858312E-2</v>
          </cell>
          <cell r="L23330">
            <v>8.0902304284858312E-2</v>
          </cell>
          <cell r="P23330" t="str">
            <v>POSIBLES NO DESARRROLLADAS</v>
          </cell>
          <cell r="Q23330" t="str">
            <v>POSIBLES NO DESARRROLLADAS2020</v>
          </cell>
        </row>
        <row r="23331">
          <cell r="I23331">
            <v>0.25775730244330752</v>
          </cell>
          <cell r="J23331">
            <v>0.25775730244330752</v>
          </cell>
          <cell r="K23331">
            <v>7.7327190732992254E-2</v>
          </cell>
          <cell r="L23331">
            <v>7.7327190732992254E-2</v>
          </cell>
          <cell r="P23331" t="str">
            <v>POSIBLES NO DESARRROLLADAS</v>
          </cell>
          <cell r="Q23331" t="str">
            <v>POSIBLES NO DESARRROLLADAS2020</v>
          </cell>
        </row>
        <row r="23332">
          <cell r="I23332">
            <v>0.26306529823065233</v>
          </cell>
          <cell r="J23332">
            <v>0.26306529823065233</v>
          </cell>
          <cell r="K23332">
            <v>7.8919589469195695E-2</v>
          </cell>
          <cell r="L23332">
            <v>7.8919589469195695E-2</v>
          </cell>
          <cell r="P23332" t="str">
            <v>POSIBLES NO DESARRROLLADAS</v>
          </cell>
          <cell r="Q23332" t="str">
            <v>POSIBLES NO DESARRROLLADAS2020</v>
          </cell>
        </row>
        <row r="23333">
          <cell r="I23333">
            <v>0.25144031027705011</v>
          </cell>
          <cell r="J23333">
            <v>0.25144031027705011</v>
          </cell>
          <cell r="K23333">
            <v>7.5432093083115034E-2</v>
          </cell>
          <cell r="L23333">
            <v>7.5432093083115034E-2</v>
          </cell>
          <cell r="P23333" t="str">
            <v>POSIBLES NO DESARRROLLADAS</v>
          </cell>
          <cell r="Q23333" t="str">
            <v>POSIBLES NO DESARRROLLADAS2020</v>
          </cell>
        </row>
        <row r="23334">
          <cell r="I23334">
            <v>0.25661822025308673</v>
          </cell>
          <cell r="J23334">
            <v>0.25661822025308673</v>
          </cell>
          <cell r="K23334">
            <v>7.6985466075926032E-2</v>
          </cell>
          <cell r="L23334">
            <v>7.6985466075926032E-2</v>
          </cell>
          <cell r="P23334" t="str">
            <v>POSIBLES NO DESARRROLLADAS</v>
          </cell>
          <cell r="Q23334" t="str">
            <v>POSIBLES NO DESARRROLLADAS2020</v>
          </cell>
        </row>
        <row r="23335">
          <cell r="I23335">
            <v>0.25340263299986177</v>
          </cell>
          <cell r="J23335">
            <v>0.25340263299986177</v>
          </cell>
          <cell r="K23335">
            <v>7.6020789899958544E-2</v>
          </cell>
          <cell r="L23335">
            <v>7.6020789899958544E-2</v>
          </cell>
          <cell r="P23335" t="str">
            <v>POSIBLES NO DESARRROLLADAS</v>
          </cell>
          <cell r="Q23335" t="str">
            <v>POSIBLES NO DESARRROLLADAS2021</v>
          </cell>
        </row>
        <row r="23336">
          <cell r="I23336">
            <v>0.22614945767789787</v>
          </cell>
          <cell r="J23336">
            <v>0.22614945767789787</v>
          </cell>
          <cell r="K23336">
            <v>6.7844837303369349E-2</v>
          </cell>
          <cell r="L23336">
            <v>6.7844837303369349E-2</v>
          </cell>
          <cell r="P23336" t="str">
            <v>POSIBLES NO DESARRROLLADAS</v>
          </cell>
          <cell r="Q23336" t="str">
            <v>POSIBLES NO DESARRROLLADAS2021</v>
          </cell>
        </row>
        <row r="23337">
          <cell r="I23337">
            <v>0.24739354452389734</v>
          </cell>
          <cell r="J23337">
            <v>0.24739354452389734</v>
          </cell>
          <cell r="K23337">
            <v>7.4218063357169198E-2</v>
          </cell>
          <cell r="L23337">
            <v>7.4218063357169198E-2</v>
          </cell>
          <cell r="P23337" t="str">
            <v>POSIBLES NO DESARRROLLADAS</v>
          </cell>
          <cell r="Q23337" t="str">
            <v>POSIBLES NO DESARRROLLADAS2021</v>
          </cell>
        </row>
        <row r="23338">
          <cell r="I23338">
            <v>0.23646109925562483</v>
          </cell>
          <cell r="J23338">
            <v>0.23646109925562483</v>
          </cell>
          <cell r="K23338">
            <v>7.0938329776687445E-2</v>
          </cell>
          <cell r="L23338">
            <v>7.0938329776687445E-2</v>
          </cell>
          <cell r="P23338" t="str">
            <v>POSIBLES NO DESARRROLLADAS</v>
          </cell>
          <cell r="Q23338" t="str">
            <v>POSIBLES NO DESARRROLLADAS2021</v>
          </cell>
        </row>
        <row r="23339">
          <cell r="I23339">
            <v>0.2413305423589639</v>
          </cell>
          <cell r="J23339">
            <v>0.2413305423589639</v>
          </cell>
          <cell r="K23339">
            <v>7.239916270768916E-2</v>
          </cell>
          <cell r="L23339">
            <v>7.239916270768916E-2</v>
          </cell>
          <cell r="P23339" t="str">
            <v>POSIBLES NO DESARRROLLADAS</v>
          </cell>
          <cell r="Q23339" t="str">
            <v>POSIBLES NO DESARRROLLADAS2021</v>
          </cell>
        </row>
        <row r="23340">
          <cell r="I23340">
            <v>0.23066602420842175</v>
          </cell>
          <cell r="J23340">
            <v>0.23066602420842175</v>
          </cell>
          <cell r="K23340">
            <v>6.919980726252653E-2</v>
          </cell>
          <cell r="L23340">
            <v>6.919980726252653E-2</v>
          </cell>
          <cell r="P23340" t="str">
            <v>POSIBLES NO DESARRROLLADAS</v>
          </cell>
          <cell r="Q23340" t="str">
            <v>POSIBLES NO DESARRROLLADAS2021</v>
          </cell>
        </row>
        <row r="23341">
          <cell r="I23341">
            <v>0.23541612933900682</v>
          </cell>
          <cell r="J23341">
            <v>0.23541612933900682</v>
          </cell>
          <cell r="K23341">
            <v>7.0624838801702047E-2</v>
          </cell>
          <cell r="L23341">
            <v>7.0624838801702047E-2</v>
          </cell>
          <cell r="P23341" t="str">
            <v>POSIBLES NO DESARRROLLADAS</v>
          </cell>
          <cell r="Q23341" t="str">
            <v>POSIBLES NO DESARRROLLADAS2021</v>
          </cell>
        </row>
        <row r="23342">
          <cell r="I23342">
            <v>0.23246621758308256</v>
          </cell>
          <cell r="J23342">
            <v>0.23246621758308256</v>
          </cell>
          <cell r="K23342">
            <v>6.9739865274924775E-2</v>
          </cell>
          <cell r="L23342">
            <v>6.9739865274924775E-2</v>
          </cell>
          <cell r="P23342" t="str">
            <v>POSIBLES NO DESARRROLLADAS</v>
          </cell>
          <cell r="Q23342" t="str">
            <v>POSIBLES NO DESARRROLLADAS2021</v>
          </cell>
        </row>
        <row r="23343">
          <cell r="I23343">
            <v>0.22219341840661247</v>
          </cell>
          <cell r="J23343">
            <v>0.22219341840661247</v>
          </cell>
          <cell r="K23343">
            <v>6.665802552198373E-2</v>
          </cell>
          <cell r="L23343">
            <v>6.665802552198373E-2</v>
          </cell>
          <cell r="P23343" t="str">
            <v>POSIBLES NO DESARRROLLADAS</v>
          </cell>
          <cell r="Q23343" t="str">
            <v>POSIBLES NO DESARRROLLADAS2021</v>
          </cell>
        </row>
        <row r="23344">
          <cell r="I23344">
            <v>0.22676904717715513</v>
          </cell>
          <cell r="J23344">
            <v>0.22676904717715513</v>
          </cell>
          <cell r="K23344">
            <v>6.8030714153146529E-2</v>
          </cell>
          <cell r="L23344">
            <v>6.8030714153146529E-2</v>
          </cell>
          <cell r="P23344" t="str">
            <v>POSIBLES NO DESARRROLLADAS</v>
          </cell>
          <cell r="Q23344" t="str">
            <v>POSIBLES NO DESARRROLLADAS2021</v>
          </cell>
        </row>
        <row r="23345">
          <cell r="I23345">
            <v>0.21674800882882747</v>
          </cell>
          <cell r="J23345">
            <v>0.21674800882882747</v>
          </cell>
          <cell r="K23345">
            <v>6.5024402648648241E-2</v>
          </cell>
          <cell r="L23345">
            <v>6.5024402648648241E-2</v>
          </cell>
          <cell r="P23345" t="str">
            <v>POSIBLES NO DESARRROLLADAS</v>
          </cell>
          <cell r="Q23345" t="str">
            <v>POSIBLES NO DESARRROLLADAS2021</v>
          </cell>
        </row>
        <row r="23346">
          <cell r="I23346">
            <v>0.22121150028715861</v>
          </cell>
          <cell r="J23346">
            <v>0.22121150028715861</v>
          </cell>
          <cell r="K23346">
            <v>6.636345008614758E-2</v>
          </cell>
          <cell r="L23346">
            <v>6.636345008614758E-2</v>
          </cell>
          <cell r="P23346" t="str">
            <v>POSIBLES NO DESARRROLLADAS</v>
          </cell>
          <cell r="Q23346" t="str">
            <v>POSIBLES NO DESARRROLLADAS2021</v>
          </cell>
        </row>
        <row r="23347">
          <cell r="I23347">
            <v>0.21843958144254028</v>
          </cell>
          <cell r="J23347">
            <v>0.21843958144254028</v>
          </cell>
          <cell r="K23347">
            <v>6.553187443276208E-2</v>
          </cell>
          <cell r="L23347">
            <v>6.553187443276208E-2</v>
          </cell>
          <cell r="P23347" t="str">
            <v>POSIBLES NO DESARRROLLADAS</v>
          </cell>
          <cell r="Q23347" t="str">
            <v>POSIBLES NO DESARRROLLADAS2022</v>
          </cell>
        </row>
        <row r="23348">
          <cell r="I23348">
            <v>0.19494664397842013</v>
          </cell>
          <cell r="J23348">
            <v>0.19494664397842013</v>
          </cell>
          <cell r="K23348">
            <v>5.848399319352604E-2</v>
          </cell>
          <cell r="L23348">
            <v>5.848399319352604E-2</v>
          </cell>
          <cell r="P23348" t="str">
            <v>POSIBLES NO DESARRROLLADAS</v>
          </cell>
          <cell r="Q23348" t="str">
            <v>POSIBLES NO DESARRROLLADAS2022</v>
          </cell>
        </row>
        <row r="23349">
          <cell r="I23349">
            <v>0.21325959275812459</v>
          </cell>
          <cell r="J23349">
            <v>0.21325959275812459</v>
          </cell>
          <cell r="K23349">
            <v>6.3977877827437371E-2</v>
          </cell>
          <cell r="L23349">
            <v>6.3977877827437371E-2</v>
          </cell>
          <cell r="P23349" t="str">
            <v>POSIBLES NO DESARRROLLADAS</v>
          </cell>
          <cell r="Q23349" t="str">
            <v>POSIBLES NO DESARRROLLADAS2022</v>
          </cell>
        </row>
        <row r="23350">
          <cell r="I23350">
            <v>0.20383554400111539</v>
          </cell>
          <cell r="J23350">
            <v>0.20383554400111539</v>
          </cell>
          <cell r="K23350">
            <v>6.1150663200334618E-2</v>
          </cell>
          <cell r="L23350">
            <v>6.1150663200334618E-2</v>
          </cell>
          <cell r="P23350" t="str">
            <v>POSIBLES NO DESARRROLLADAS</v>
          </cell>
          <cell r="Q23350" t="str">
            <v>POSIBLES NO DESARRROLLADAS2022</v>
          </cell>
        </row>
        <row r="23351">
          <cell r="I23351">
            <v>0.20803312908837199</v>
          </cell>
          <cell r="J23351">
            <v>0.20803312908837199</v>
          </cell>
          <cell r="K23351">
            <v>6.2409938726511592E-2</v>
          </cell>
          <cell r="L23351">
            <v>6.2409938726511592E-2</v>
          </cell>
          <cell r="P23351" t="str">
            <v>POSIBLES NO DESARRROLLADAS</v>
          </cell>
          <cell r="Q23351" t="str">
            <v>POSIBLES NO DESARRROLLADAS2022</v>
          </cell>
        </row>
        <row r="23352">
          <cell r="I23352">
            <v>0.19884004039188777</v>
          </cell>
          <cell r="J23352">
            <v>0.19884004039188777</v>
          </cell>
          <cell r="K23352">
            <v>5.9652012117566322E-2</v>
          </cell>
          <cell r="L23352">
            <v>5.9652012117566322E-2</v>
          </cell>
          <cell r="P23352" t="str">
            <v>POSIBLES NO DESARRROLLADAS</v>
          </cell>
          <cell r="Q23352" t="str">
            <v>POSIBLES NO DESARRROLLADAS2022</v>
          </cell>
        </row>
        <row r="23353">
          <cell r="I23353">
            <v>0.20293475307994932</v>
          </cell>
          <cell r="J23353">
            <v>0.20293475307994932</v>
          </cell>
          <cell r="K23353">
            <v>6.0880425923984786E-2</v>
          </cell>
          <cell r="L23353">
            <v>6.0880425923984786E-2</v>
          </cell>
          <cell r="P23353" t="str">
            <v>POSIBLES NO DESARRROLLADAS</v>
          </cell>
          <cell r="Q23353" t="str">
            <v>POSIBLES NO DESARRROLLADAS2022</v>
          </cell>
        </row>
        <row r="23354">
          <cell r="I23354">
            <v>0.20039185334118864</v>
          </cell>
          <cell r="J23354">
            <v>0.20039185334118864</v>
          </cell>
          <cell r="K23354">
            <v>6.0117556002356597E-2</v>
          </cell>
          <cell r="L23354">
            <v>6.0117556002356597E-2</v>
          </cell>
          <cell r="P23354" t="str">
            <v>POSIBLES NO DESARRROLLADAS</v>
          </cell>
          <cell r="Q23354" t="str">
            <v>POSIBLES NO DESARRROLLADAS2022</v>
          </cell>
        </row>
        <row r="23355">
          <cell r="I23355">
            <v>0.19153643646652663</v>
          </cell>
          <cell r="J23355">
            <v>0.19153643646652663</v>
          </cell>
          <cell r="K23355">
            <v>5.7460930939957987E-2</v>
          </cell>
          <cell r="L23355">
            <v>5.7460930939957987E-2</v>
          </cell>
          <cell r="P23355" t="str">
            <v>POSIBLES NO DESARRROLLADAS</v>
          </cell>
          <cell r="Q23355" t="str">
            <v>POSIBLES NO DESARRROLLADAS2022</v>
          </cell>
        </row>
        <row r="23356">
          <cell r="I23356">
            <v>0.19548074604863733</v>
          </cell>
          <cell r="J23356">
            <v>0.19548074604863733</v>
          </cell>
          <cell r="K23356">
            <v>5.8644223814591195E-2</v>
          </cell>
          <cell r="L23356">
            <v>5.8644223814591195E-2</v>
          </cell>
          <cell r="P23356" t="str">
            <v>POSIBLES NO DESARRROLLADAS</v>
          </cell>
          <cell r="Q23356" t="str">
            <v>POSIBLES NO DESARRROLLADAS2022</v>
          </cell>
        </row>
        <row r="23357">
          <cell r="I23357">
            <v>0.18684235347743741</v>
          </cell>
          <cell r="J23357">
            <v>0.18684235347743741</v>
          </cell>
          <cell r="K23357">
            <v>5.6052706043231232E-2</v>
          </cell>
          <cell r="L23357">
            <v>5.6052706043231232E-2</v>
          </cell>
          <cell r="P23357" t="str">
            <v>POSIBLES NO DESARRROLLADAS</v>
          </cell>
          <cell r="Q23357" t="str">
            <v>POSIBLES NO DESARRROLLADAS2022</v>
          </cell>
        </row>
        <row r="23358">
          <cell r="I23358">
            <v>0.19068999781477911</v>
          </cell>
          <cell r="J23358">
            <v>0.19068999781477911</v>
          </cell>
          <cell r="K23358">
            <v>5.720699934443374E-2</v>
          </cell>
          <cell r="L23358">
            <v>5.720699934443374E-2</v>
          </cell>
          <cell r="P23358" t="str">
            <v>POSIBLES NO DESARRROLLADAS</v>
          </cell>
          <cell r="Q23358" t="str">
            <v>POSIBLES NO DESARRROLLADAS2022</v>
          </cell>
        </row>
        <row r="23359">
          <cell r="I23359">
            <v>0.18830053253953072</v>
          </cell>
          <cell r="J23359">
            <v>0.18830053253953072</v>
          </cell>
          <cell r="K23359">
            <v>5.6490159761859227E-2</v>
          </cell>
          <cell r="L23359">
            <v>5.6490159761859227E-2</v>
          </cell>
          <cell r="P23359" t="str">
            <v>POSIBLES NO DESARRROLLADAS</v>
          </cell>
          <cell r="Q23359" t="str">
            <v>POSIBLES NO DESARRROLLADAS2023</v>
          </cell>
        </row>
        <row r="23360">
          <cell r="I23360">
            <v>0.16804901673732278</v>
          </cell>
          <cell r="J23360">
            <v>0.16804901673732278</v>
          </cell>
          <cell r="K23360">
            <v>5.041470502119684E-2</v>
          </cell>
          <cell r="L23360">
            <v>5.041470502119684E-2</v>
          </cell>
          <cell r="P23360" t="str">
            <v>POSIBLES NO DESARRROLLADAS</v>
          </cell>
          <cell r="Q23360" t="str">
            <v>POSIBLES NO DESARRROLLADAS2023</v>
          </cell>
        </row>
        <row r="23361">
          <cell r="I23361">
            <v>0.18383524918116206</v>
          </cell>
          <cell r="J23361">
            <v>0.18383524918116206</v>
          </cell>
          <cell r="K23361">
            <v>5.5150574754348612E-2</v>
          </cell>
          <cell r="L23361">
            <v>5.5150574754348612E-2</v>
          </cell>
          <cell r="P23361" t="str">
            <v>POSIBLES NO DESARRROLLADAS</v>
          </cell>
          <cell r="Q23361" t="str">
            <v>POSIBLES NO DESARRROLLADAS2023</v>
          </cell>
        </row>
        <row r="23362">
          <cell r="I23362">
            <v>0.17571147697877215</v>
          </cell>
          <cell r="J23362">
            <v>0.17571147697877215</v>
          </cell>
          <cell r="K23362">
            <v>5.2713443093631643E-2</v>
          </cell>
          <cell r="L23362">
            <v>5.2713443093631643E-2</v>
          </cell>
          <cell r="P23362" t="str">
            <v>POSIBLES NO DESARRROLLADAS</v>
          </cell>
          <cell r="Q23362" t="str">
            <v>POSIBLES NO DESARRROLLADAS2023</v>
          </cell>
        </row>
        <row r="23363">
          <cell r="I23363">
            <v>0.1793299031911465</v>
          </cell>
          <cell r="J23363">
            <v>0.1793299031911465</v>
          </cell>
          <cell r="K23363">
            <v>5.3798970957343949E-2</v>
          </cell>
          <cell r="L23363">
            <v>5.3798970957343949E-2</v>
          </cell>
          <cell r="P23363" t="str">
            <v>POSIBLES NO DESARRROLLADAS</v>
          </cell>
          <cell r="Q23363" t="str">
            <v>POSIBLES NO DESARRROLLADAS2023</v>
          </cell>
        </row>
        <row r="23364">
          <cell r="I23364">
            <v>0.17140522449601375</v>
          </cell>
          <cell r="J23364">
            <v>0.17140522449601375</v>
          </cell>
          <cell r="K23364">
            <v>5.1421567348804126E-2</v>
          </cell>
          <cell r="L23364">
            <v>5.1421567348804126E-2</v>
          </cell>
          <cell r="P23364" t="str">
            <v>POSIBLES NO DESARRROLLADAS</v>
          </cell>
          <cell r="Q23364" t="str">
            <v>POSIBLES NO DESARRROLLADAS2023</v>
          </cell>
        </row>
        <row r="23365">
          <cell r="I23365">
            <v>0.17493497205671898</v>
          </cell>
          <cell r="J23365">
            <v>0.17493497205671898</v>
          </cell>
          <cell r="K23365">
            <v>5.2480491617015707E-2</v>
          </cell>
          <cell r="L23365">
            <v>5.2480491617015707E-2</v>
          </cell>
          <cell r="P23365" t="str">
            <v>POSIBLES NO DESARRROLLADAS</v>
          </cell>
          <cell r="Q23365" t="str">
            <v>POSIBLES NO DESARRROLLADAS2023</v>
          </cell>
        </row>
        <row r="23366">
          <cell r="I23366">
            <v>0.17274292713592027</v>
          </cell>
          <cell r="J23366">
            <v>0.17274292713592027</v>
          </cell>
          <cell r="K23366">
            <v>5.1822878140776088E-2</v>
          </cell>
          <cell r="L23366">
            <v>5.1822878140776088E-2</v>
          </cell>
          <cell r="P23366" t="str">
            <v>POSIBLES NO DESARRROLLADAS</v>
          </cell>
          <cell r="Q23366" t="str">
            <v>POSIBLES NO DESARRROLLADAS2023</v>
          </cell>
        </row>
        <row r="23367">
          <cell r="I23367">
            <v>0.16510933022849411</v>
          </cell>
          <cell r="J23367">
            <v>0.16510933022849411</v>
          </cell>
          <cell r="K23367">
            <v>4.9532799068548225E-2</v>
          </cell>
          <cell r="L23367">
            <v>4.9532799068548225E-2</v>
          </cell>
          <cell r="P23367" t="str">
            <v>POSIBLES NO DESARRROLLADAS</v>
          </cell>
          <cell r="Q23367" t="str">
            <v>POSIBLES NO DESARRROLLADAS2023</v>
          </cell>
        </row>
        <row r="23368">
          <cell r="I23368">
            <v>0.16850942644689748</v>
          </cell>
          <cell r="J23368">
            <v>0.16850942644689748</v>
          </cell>
          <cell r="K23368">
            <v>5.0552827934069254E-2</v>
          </cell>
          <cell r="L23368">
            <v>5.0552827934069254E-2</v>
          </cell>
          <cell r="P23368" t="str">
            <v>POSIBLES NO DESARRROLLADAS</v>
          </cell>
          <cell r="Q23368" t="str">
            <v>POSIBLES NO DESARRROLLADAS2023</v>
          </cell>
        </row>
        <row r="23369">
          <cell r="I23369">
            <v>0.1610629100660238</v>
          </cell>
          <cell r="J23369">
            <v>0.1610629100660238</v>
          </cell>
          <cell r="K23369">
            <v>4.8318873019807147E-2</v>
          </cell>
          <cell r="L23369">
            <v>4.8318873019807147E-2</v>
          </cell>
          <cell r="P23369" t="str">
            <v>POSIBLES NO DESARRROLLADAS</v>
          </cell>
          <cell r="Q23369" t="str">
            <v>POSIBLES NO DESARRROLLADAS2023</v>
          </cell>
        </row>
        <row r="23370">
          <cell r="I23370">
            <v>0.16437967835939238</v>
          </cell>
          <cell r="J23370">
            <v>0.16437967835939238</v>
          </cell>
          <cell r="K23370">
            <v>4.9313903507817704E-2</v>
          </cell>
          <cell r="L23370">
            <v>4.9313903507817704E-2</v>
          </cell>
          <cell r="P23370" t="str">
            <v>POSIBLES NO DESARRROLLADAS</v>
          </cell>
          <cell r="Q23370" t="str">
            <v>POSIBLES NO DESARRROLLADAS2023</v>
          </cell>
        </row>
        <row r="23371">
          <cell r="I23371">
            <v>0.16231989788900703</v>
          </cell>
          <cell r="J23371">
            <v>0.16231989788900703</v>
          </cell>
          <cell r="K23371">
            <v>4.8695969366702105E-2</v>
          </cell>
          <cell r="L23371">
            <v>4.8695969366702105E-2</v>
          </cell>
          <cell r="P23371" t="str">
            <v>POSIBLES NO DESARRROLLADAS</v>
          </cell>
          <cell r="Q23371" t="str">
            <v>POSIBLES NO DESARRROLLADAS2024</v>
          </cell>
        </row>
        <row r="23372">
          <cell r="P23372" t="str">
            <v>POSIBLES NO DESARRROLLADAS</v>
          </cell>
          <cell r="Q23372" t="str">
            <v>POSIBLES NO DESARRROLLADAS2024</v>
          </cell>
        </row>
        <row r="23373">
          <cell r="P23373" t="str">
            <v>POSIBLES NO DESARRROLLADAS</v>
          </cell>
          <cell r="Q23373" t="str">
            <v>POSIBLES NO DESARRROLLADAS2012</v>
          </cell>
        </row>
        <row r="23374">
          <cell r="P23374" t="str">
            <v>POSIBLES NO DESARRROLLADAS</v>
          </cell>
          <cell r="Q23374" t="str">
            <v>POSIBLES NO DESARRROLLADAS2012</v>
          </cell>
        </row>
        <row r="23375">
          <cell r="P23375" t="str">
            <v>POSIBLES NO DESARRROLLADAS</v>
          </cell>
          <cell r="Q23375" t="str">
            <v>POSIBLES NO DESARRROLLADAS2012</v>
          </cell>
        </row>
        <row r="23376">
          <cell r="P23376" t="str">
            <v>POSIBLES NO DESARRROLLADAS</v>
          </cell>
          <cell r="Q23376" t="str">
            <v>POSIBLES NO DESARRROLLADAS2012</v>
          </cell>
        </row>
        <row r="23377">
          <cell r="P23377" t="str">
            <v>POSIBLES NO DESARRROLLADAS</v>
          </cell>
          <cell r="Q23377" t="str">
            <v>POSIBLES NO DESARRROLLADAS2012</v>
          </cell>
        </row>
        <row r="23378">
          <cell r="P23378" t="str">
            <v>POSIBLES NO DESARRROLLADAS</v>
          </cell>
          <cell r="Q23378" t="str">
            <v>POSIBLES NO DESARRROLLADAS2012</v>
          </cell>
        </row>
        <row r="23379">
          <cell r="P23379" t="str">
            <v>POSIBLES NO DESARRROLLADAS</v>
          </cell>
          <cell r="Q23379" t="str">
            <v>POSIBLES NO DESARRROLLADAS2012</v>
          </cell>
        </row>
        <row r="23380">
          <cell r="P23380" t="str">
            <v>POSIBLES NO DESARRROLLADAS</v>
          </cell>
          <cell r="Q23380" t="str">
            <v>POSIBLES NO DESARRROLLADAS2012</v>
          </cell>
        </row>
        <row r="23381">
          <cell r="P23381" t="str">
            <v>POSIBLES NO DESARRROLLADAS</v>
          </cell>
          <cell r="Q23381" t="str">
            <v>POSIBLES NO DESARRROLLADAS2012</v>
          </cell>
        </row>
        <row r="23382">
          <cell r="P23382" t="str">
            <v>POSIBLES NO DESARRROLLADAS</v>
          </cell>
          <cell r="Q23382" t="str">
            <v>POSIBLES NO DESARRROLLADAS2012</v>
          </cell>
        </row>
        <row r="23383">
          <cell r="P23383" t="str">
            <v>POSIBLES NO DESARRROLLADAS</v>
          </cell>
          <cell r="Q23383" t="str">
            <v>POSIBLES NO DESARRROLLADAS2012</v>
          </cell>
        </row>
        <row r="23384">
          <cell r="P23384" t="str">
            <v>POSIBLES NO DESARRROLLADAS</v>
          </cell>
          <cell r="Q23384" t="str">
            <v>POSIBLES NO DESARRROLLADAS2012</v>
          </cell>
        </row>
        <row r="23385">
          <cell r="P23385" t="str">
            <v>POSIBLES NO DESARRROLLADAS</v>
          </cell>
          <cell r="Q23385" t="str">
            <v>POSIBLES NO DESARRROLLADAS2013</v>
          </cell>
        </row>
        <row r="23386">
          <cell r="P23386" t="str">
            <v>POSIBLES NO DESARRROLLADAS</v>
          </cell>
          <cell r="Q23386" t="str">
            <v>POSIBLES NO DESARRROLLADAS2013</v>
          </cell>
        </row>
        <row r="23387">
          <cell r="P23387" t="str">
            <v>POSIBLES NO DESARRROLLADAS</v>
          </cell>
          <cell r="Q23387" t="str">
            <v>POSIBLES NO DESARRROLLADAS2013</v>
          </cell>
        </row>
        <row r="23388">
          <cell r="P23388" t="str">
            <v>POSIBLES NO DESARRROLLADAS</v>
          </cell>
          <cell r="Q23388" t="str">
            <v>POSIBLES NO DESARRROLLADAS2013</v>
          </cell>
        </row>
        <row r="23389">
          <cell r="I23389">
            <v>8.1766781235168749E-5</v>
          </cell>
          <cell r="J23389">
            <v>8.1766781235168749E-5</v>
          </cell>
          <cell r="K23389">
            <v>2.453003437055063E-5</v>
          </cell>
          <cell r="L23389">
            <v>2.453003437055063E-5</v>
          </cell>
          <cell r="P23389" t="str">
            <v>POSIBLES NO DESARRROLLADAS</v>
          </cell>
          <cell r="Q23389" t="str">
            <v>POSIBLES NO DESARRROLLADAS2013</v>
          </cell>
        </row>
        <row r="23390">
          <cell r="I23390">
            <v>2.2934266132793564E-3</v>
          </cell>
          <cell r="J23390">
            <v>2.2934266132793564E-3</v>
          </cell>
          <cell r="K23390">
            <v>6.8802798398380678E-4</v>
          </cell>
          <cell r="L23390">
            <v>6.8802798398380678E-4</v>
          </cell>
          <cell r="P23390" t="str">
            <v>POSIBLES NO DESARRROLLADAS</v>
          </cell>
          <cell r="Q23390" t="str">
            <v>POSIBLES NO DESARRROLLADAS2013</v>
          </cell>
        </row>
        <row r="23391">
          <cell r="I23391">
            <v>7.151294839157411E-3</v>
          </cell>
          <cell r="J23391">
            <v>7.151294839157411E-3</v>
          </cell>
          <cell r="K23391">
            <v>2.1453884517472236E-3</v>
          </cell>
          <cell r="L23391">
            <v>2.1453884517472236E-3</v>
          </cell>
          <cell r="P23391" t="str">
            <v>POSIBLES NO DESARRROLLADAS</v>
          </cell>
          <cell r="Q23391" t="str">
            <v>POSIBLES NO DESARRROLLADAS2013</v>
          </cell>
        </row>
        <row r="23392">
          <cell r="I23392">
            <v>2.1901484861115646E-2</v>
          </cell>
          <cell r="J23392">
            <v>2.1901484861115646E-2</v>
          </cell>
          <cell r="K23392">
            <v>6.5704454583346951E-3</v>
          </cell>
          <cell r="L23392">
            <v>6.5704454583346951E-3</v>
          </cell>
          <cell r="P23392" t="str">
            <v>POSIBLES NO DESARRROLLADAS</v>
          </cell>
          <cell r="Q23392" t="str">
            <v>POSIBLES NO DESARRROLLADAS2013</v>
          </cell>
        </row>
        <row r="23393">
          <cell r="I23393">
            <v>6.3543508367872023E-2</v>
          </cell>
          <cell r="J23393">
            <v>6.3543508367872023E-2</v>
          </cell>
          <cell r="K23393">
            <v>1.9063052510361604E-2</v>
          </cell>
          <cell r="L23393">
            <v>1.9063052510361604E-2</v>
          </cell>
          <cell r="P23393" t="str">
            <v>POSIBLES NO DESARRROLLADAS</v>
          </cell>
          <cell r="Q23393" t="str">
            <v>POSIBLES NO DESARRROLLADAS2013</v>
          </cell>
        </row>
        <row r="23394">
          <cell r="I23394">
            <v>0.19813948299978523</v>
          </cell>
          <cell r="J23394">
            <v>0.19813948299978523</v>
          </cell>
          <cell r="K23394">
            <v>5.9441844899935571E-2</v>
          </cell>
          <cell r="L23394">
            <v>5.9441844899935571E-2</v>
          </cell>
          <cell r="P23394" t="str">
            <v>POSIBLES NO DESARRROLLADAS</v>
          </cell>
          <cell r="Q23394" t="str">
            <v>POSIBLES NO DESARRROLLADAS2013</v>
          </cell>
        </row>
        <row r="23395">
          <cell r="I23395">
            <v>0.57433641636134425</v>
          </cell>
          <cell r="J23395">
            <v>0.57433641636134425</v>
          </cell>
          <cell r="K23395">
            <v>0.17230092490840326</v>
          </cell>
          <cell r="L23395">
            <v>0.17230092490840326</v>
          </cell>
          <cell r="P23395" t="str">
            <v>POSIBLES NO DESARRROLLADAS</v>
          </cell>
          <cell r="Q23395" t="str">
            <v>POSIBLES NO DESARRROLLADAS2013</v>
          </cell>
        </row>
        <row r="23396">
          <cell r="I23396">
            <v>0.93886684828617284</v>
          </cell>
          <cell r="J23396">
            <v>0.93886684828617284</v>
          </cell>
          <cell r="K23396">
            <v>0.28166005448585191</v>
          </cell>
          <cell r="L23396">
            <v>0.28166005448585191</v>
          </cell>
          <cell r="P23396" t="str">
            <v>POSIBLES NO DESARRROLLADAS</v>
          </cell>
          <cell r="Q23396" t="str">
            <v>POSIBLES NO DESARRROLLADAS2013</v>
          </cell>
        </row>
        <row r="23397">
          <cell r="I23397">
            <v>0.93886684828617284</v>
          </cell>
          <cell r="J23397">
            <v>0.93886684828617284</v>
          </cell>
          <cell r="K23397">
            <v>0.28166005448585191</v>
          </cell>
          <cell r="L23397">
            <v>0.28166005448585191</v>
          </cell>
          <cell r="P23397" t="str">
            <v>POSIBLES NO DESARRROLLADAS</v>
          </cell>
          <cell r="Q23397" t="str">
            <v>POSIBLES NO DESARRROLLADAS2014</v>
          </cell>
        </row>
        <row r="23398">
          <cell r="I23398">
            <v>0.8480087661939637</v>
          </cell>
          <cell r="J23398">
            <v>0.8480087661939637</v>
          </cell>
          <cell r="K23398">
            <v>0.25440262985818912</v>
          </cell>
          <cell r="L23398">
            <v>0.25440262985818912</v>
          </cell>
          <cell r="P23398" t="str">
            <v>POSIBLES NO DESARRROLLADAS</v>
          </cell>
          <cell r="Q23398" t="str">
            <v>POSIBLES NO DESARRROLLADAS2014</v>
          </cell>
        </row>
        <row r="23399">
          <cell r="I23399">
            <v>0.93886684828617284</v>
          </cell>
          <cell r="J23399">
            <v>0.93886684828617284</v>
          </cell>
          <cell r="K23399">
            <v>0.28166005448585191</v>
          </cell>
          <cell r="L23399">
            <v>0.28166005448585191</v>
          </cell>
          <cell r="P23399" t="str">
            <v>POSIBLES NO DESARRROLLADAS</v>
          </cell>
          <cell r="Q23399" t="str">
            <v>POSIBLES NO DESARRROLLADAS2014</v>
          </cell>
        </row>
        <row r="23400">
          <cell r="I23400">
            <v>0.90858082092210402</v>
          </cell>
          <cell r="J23400">
            <v>0.90858082092210402</v>
          </cell>
          <cell r="K23400">
            <v>0.27257424627663118</v>
          </cell>
          <cell r="L23400">
            <v>0.27257424627663118</v>
          </cell>
          <cell r="P23400" t="str">
            <v>POSIBLES NO DESARRROLLADAS</v>
          </cell>
          <cell r="Q23400" t="str">
            <v>POSIBLES NO DESARRROLLADAS2014</v>
          </cell>
        </row>
        <row r="23401">
          <cell r="I23401">
            <v>0.93886684828617284</v>
          </cell>
          <cell r="J23401">
            <v>0.93886684828617284</v>
          </cell>
          <cell r="K23401">
            <v>0.28166005448585191</v>
          </cell>
          <cell r="L23401">
            <v>0.28166005448585191</v>
          </cell>
          <cell r="P23401" t="str">
            <v>POSIBLES NO DESARRROLLADAS</v>
          </cell>
          <cell r="Q23401" t="str">
            <v>POSIBLES NO DESARRROLLADAS2014</v>
          </cell>
        </row>
        <row r="23402">
          <cell r="I23402">
            <v>0.90858082092210402</v>
          </cell>
          <cell r="J23402">
            <v>0.90858082092210402</v>
          </cell>
          <cell r="K23402">
            <v>0.27257424627663118</v>
          </cell>
          <cell r="L23402">
            <v>0.27257424627663118</v>
          </cell>
          <cell r="P23402" t="str">
            <v>POSIBLES NO DESARRROLLADAS</v>
          </cell>
          <cell r="Q23402" t="str">
            <v>POSIBLES NO DESARRROLLADAS2014</v>
          </cell>
        </row>
        <row r="23403">
          <cell r="I23403">
            <v>0.93886684828617284</v>
          </cell>
          <cell r="J23403">
            <v>0.93886684828617284</v>
          </cell>
          <cell r="K23403">
            <v>0.28166005448585191</v>
          </cell>
          <cell r="L23403">
            <v>0.28166005448585191</v>
          </cell>
          <cell r="P23403" t="str">
            <v>POSIBLES NO DESARRROLLADAS</v>
          </cell>
          <cell r="Q23403" t="str">
            <v>POSIBLES NO DESARRROLLADAS2014</v>
          </cell>
        </row>
        <row r="23404">
          <cell r="I23404">
            <v>0.93886684828617284</v>
          </cell>
          <cell r="J23404">
            <v>0.93886684828617284</v>
          </cell>
          <cell r="K23404">
            <v>0.28166005448585191</v>
          </cell>
          <cell r="L23404">
            <v>0.28166005448585191</v>
          </cell>
          <cell r="P23404" t="str">
            <v>POSIBLES NO DESARRROLLADAS</v>
          </cell>
          <cell r="Q23404" t="str">
            <v>POSIBLES NO DESARRROLLADAS2014</v>
          </cell>
        </row>
        <row r="23405">
          <cell r="I23405">
            <v>0.90858082092210402</v>
          </cell>
          <cell r="J23405">
            <v>0.90858082092210402</v>
          </cell>
          <cell r="K23405">
            <v>0.27257424627663118</v>
          </cell>
          <cell r="L23405">
            <v>0.27257424627663118</v>
          </cell>
          <cell r="P23405" t="str">
            <v>POSIBLES NO DESARRROLLADAS</v>
          </cell>
          <cell r="Q23405" t="str">
            <v>POSIBLES NO DESARRROLLADAS2014</v>
          </cell>
        </row>
        <row r="23406">
          <cell r="I23406">
            <v>0.93886684828617284</v>
          </cell>
          <cell r="J23406">
            <v>0.93886684828617284</v>
          </cell>
          <cell r="K23406">
            <v>0.28166005448585191</v>
          </cell>
          <cell r="L23406">
            <v>0.28166005448585191</v>
          </cell>
          <cell r="P23406" t="str">
            <v>POSIBLES NO DESARRROLLADAS</v>
          </cell>
          <cell r="Q23406" t="str">
            <v>POSIBLES NO DESARRROLLADAS2014</v>
          </cell>
        </row>
        <row r="23407">
          <cell r="I23407">
            <v>0.90858082092210402</v>
          </cell>
          <cell r="J23407">
            <v>0.90858082092210402</v>
          </cell>
          <cell r="K23407">
            <v>0.27257424627663118</v>
          </cell>
          <cell r="L23407">
            <v>0.27257424627663118</v>
          </cell>
          <cell r="P23407" t="str">
            <v>POSIBLES NO DESARRROLLADAS</v>
          </cell>
          <cell r="Q23407" t="str">
            <v>POSIBLES NO DESARRROLLADAS2014</v>
          </cell>
        </row>
        <row r="23408">
          <cell r="I23408">
            <v>0.93886684828617284</v>
          </cell>
          <cell r="J23408">
            <v>0.93886684828617284</v>
          </cell>
          <cell r="K23408">
            <v>0.28166005448585191</v>
          </cell>
          <cell r="L23408">
            <v>0.28166005448585191</v>
          </cell>
          <cell r="P23408" t="str">
            <v>POSIBLES NO DESARRROLLADAS</v>
          </cell>
          <cell r="Q23408" t="str">
            <v>POSIBLES NO DESARRROLLADAS2014</v>
          </cell>
        </row>
        <row r="23409">
          <cell r="I23409">
            <v>0.93886684828617284</v>
          </cell>
          <cell r="J23409">
            <v>0.93886684828617284</v>
          </cell>
          <cell r="K23409">
            <v>0.28166005448585191</v>
          </cell>
          <cell r="L23409">
            <v>0.28166005448585191</v>
          </cell>
          <cell r="P23409" t="str">
            <v>POSIBLES NO DESARRROLLADAS</v>
          </cell>
          <cell r="Q23409" t="str">
            <v>POSIBLES NO DESARRROLLADAS2015</v>
          </cell>
        </row>
        <row r="23410">
          <cell r="I23410">
            <v>0.8480087661939637</v>
          </cell>
          <cell r="J23410">
            <v>0.8480087661939637</v>
          </cell>
          <cell r="K23410">
            <v>0.25440262985818912</v>
          </cell>
          <cell r="L23410">
            <v>0.25440262985818912</v>
          </cell>
          <cell r="P23410" t="str">
            <v>POSIBLES NO DESARRROLLADAS</v>
          </cell>
          <cell r="Q23410" t="str">
            <v>POSIBLES NO DESARRROLLADAS2015</v>
          </cell>
        </row>
        <row r="23411">
          <cell r="I23411">
            <v>0.93886684828617284</v>
          </cell>
          <cell r="J23411">
            <v>0.93886684828617284</v>
          </cell>
          <cell r="K23411">
            <v>0.28166005448585191</v>
          </cell>
          <cell r="L23411">
            <v>0.28166005448585191</v>
          </cell>
          <cell r="P23411" t="str">
            <v>POSIBLES NO DESARRROLLADAS</v>
          </cell>
          <cell r="Q23411" t="str">
            <v>POSIBLES NO DESARRROLLADAS2015</v>
          </cell>
        </row>
        <row r="23412">
          <cell r="I23412">
            <v>0.90858082092210402</v>
          </cell>
          <cell r="J23412">
            <v>0.90858082092210402</v>
          </cell>
          <cell r="K23412">
            <v>0.27257424627663118</v>
          </cell>
          <cell r="L23412">
            <v>0.27257424627663118</v>
          </cell>
          <cell r="P23412" t="str">
            <v>POSIBLES NO DESARRROLLADAS</v>
          </cell>
          <cell r="Q23412" t="str">
            <v>POSIBLES NO DESARRROLLADAS2015</v>
          </cell>
        </row>
        <row r="23413">
          <cell r="I23413">
            <v>0.93880084855388513</v>
          </cell>
          <cell r="J23413">
            <v>0.93880084855388513</v>
          </cell>
          <cell r="K23413">
            <v>0.28164025456616554</v>
          </cell>
          <cell r="L23413">
            <v>0.28164025456616554</v>
          </cell>
          <cell r="P23413" t="str">
            <v>POSIBLES NO DESARRROLLADAS</v>
          </cell>
          <cell r="Q23413" t="str">
            <v>POSIBLES NO DESARRROLLADAS2015</v>
          </cell>
        </row>
        <row r="23414">
          <cell r="I23414">
            <v>0.90172650442685987</v>
          </cell>
          <cell r="J23414">
            <v>0.90172650442685987</v>
          </cell>
          <cell r="K23414">
            <v>0.27051795132805795</v>
          </cell>
          <cell r="L23414">
            <v>0.27051795132805795</v>
          </cell>
          <cell r="P23414" t="str">
            <v>POSIBLES NO DESARRROLLADAS</v>
          </cell>
          <cell r="Q23414" t="str">
            <v>POSIBLES NO DESARRROLLADAS2015</v>
          </cell>
        </row>
        <row r="23415">
          <cell r="I23415">
            <v>0.92033042616935534</v>
          </cell>
          <cell r="J23415">
            <v>0.92033042616935534</v>
          </cell>
          <cell r="K23415">
            <v>0.27609912785080659</v>
          </cell>
          <cell r="L23415">
            <v>0.27609912785080659</v>
          </cell>
          <cell r="P23415" t="str">
            <v>POSIBLES NO DESARRROLLADAS</v>
          </cell>
          <cell r="Q23415" t="str">
            <v>POSIBLES NO DESARRROLLADAS2015</v>
          </cell>
        </row>
        <row r="23416">
          <cell r="I23416">
            <v>0.90883290819758156</v>
          </cell>
          <cell r="J23416">
            <v>0.90883290819758156</v>
          </cell>
          <cell r="K23416">
            <v>0.27264987245927447</v>
          </cell>
          <cell r="L23416">
            <v>0.27264987245927447</v>
          </cell>
          <cell r="P23416" t="str">
            <v>POSIBLES NO DESARRROLLADAS</v>
          </cell>
          <cell r="Q23416" t="str">
            <v>POSIBLES NO DESARRROLLADAS2015</v>
          </cell>
        </row>
        <row r="23417">
          <cell r="I23417">
            <v>0.8687038531656498</v>
          </cell>
          <cell r="J23417">
            <v>0.8687038531656498</v>
          </cell>
          <cell r="K23417">
            <v>0.26061115594969497</v>
          </cell>
          <cell r="L23417">
            <v>0.26061115594969497</v>
          </cell>
          <cell r="P23417" t="str">
            <v>POSIBLES NO DESARRROLLADAS</v>
          </cell>
          <cell r="Q23417" t="str">
            <v>POSIBLES NO DESARRROLLADAS2015</v>
          </cell>
        </row>
        <row r="23418">
          <cell r="I23418">
            <v>0.88662646985968208</v>
          </cell>
          <cell r="J23418">
            <v>0.88662646985968208</v>
          </cell>
          <cell r="K23418">
            <v>0.26598794095790462</v>
          </cell>
          <cell r="L23418">
            <v>0.26598794095790462</v>
          </cell>
          <cell r="P23418" t="str">
            <v>POSIBLES NO DESARRROLLADAS</v>
          </cell>
          <cell r="Q23418" t="str">
            <v>POSIBLES NO DESARRROLLADAS2015</v>
          </cell>
        </row>
        <row r="23419">
          <cell r="I23419">
            <v>0.84747792882332196</v>
          </cell>
          <cell r="J23419">
            <v>0.84747792882332196</v>
          </cell>
          <cell r="K23419">
            <v>0.25424337864699653</v>
          </cell>
          <cell r="L23419">
            <v>0.25424337864699653</v>
          </cell>
          <cell r="P23419" t="str">
            <v>POSIBLES NO DESARRROLLADAS</v>
          </cell>
          <cell r="Q23419" t="str">
            <v>POSIBLES NO DESARRROLLADAS2015</v>
          </cell>
        </row>
        <row r="23420">
          <cell r="I23420">
            <v>0.86496262400406654</v>
          </cell>
          <cell r="J23420">
            <v>0.86496262400406654</v>
          </cell>
          <cell r="K23420">
            <v>0.25948878720121998</v>
          </cell>
          <cell r="L23420">
            <v>0.25948878720121998</v>
          </cell>
          <cell r="P23420" t="str">
            <v>POSIBLES NO DESARRROLLADAS</v>
          </cell>
          <cell r="Q23420" t="str">
            <v>POSIBLES NO DESARRROLLADAS2015</v>
          </cell>
        </row>
        <row r="23421">
          <cell r="I23421">
            <v>0.85415680575489916</v>
          </cell>
          <cell r="J23421">
            <v>0.85415680575489916</v>
          </cell>
          <cell r="K23421">
            <v>0.25624704172646973</v>
          </cell>
          <cell r="L23421">
            <v>0.25624704172646973</v>
          </cell>
          <cell r="P23421" t="str">
            <v>POSIBLES NO DESARRROLLADAS</v>
          </cell>
          <cell r="Q23421" t="str">
            <v>POSIBLES NO DESARRROLLADAS2016</v>
          </cell>
        </row>
        <row r="23422">
          <cell r="I23422">
            <v>0.7893869404049968</v>
          </cell>
          <cell r="J23422">
            <v>0.7893869404049968</v>
          </cell>
          <cell r="K23422">
            <v>0.23681608212149907</v>
          </cell>
          <cell r="L23422">
            <v>0.23681608212149907</v>
          </cell>
          <cell r="P23422" t="str">
            <v>POSIBLES NO DESARRROLLADAS</v>
          </cell>
          <cell r="Q23422" t="str">
            <v>POSIBLES NO DESARRROLLADAS2016</v>
          </cell>
        </row>
        <row r="23423">
          <cell r="I23423">
            <v>0.83362431739904019</v>
          </cell>
          <cell r="J23423">
            <v>0.83362431739904019</v>
          </cell>
          <cell r="K23423">
            <v>0.25008729521971201</v>
          </cell>
          <cell r="L23423">
            <v>0.25008729521971201</v>
          </cell>
          <cell r="P23423" t="str">
            <v>POSIBLES NO DESARRROLLADAS</v>
          </cell>
          <cell r="Q23423" t="str">
            <v>POSIBLES NO DESARRROLLADAS2016</v>
          </cell>
        </row>
        <row r="23424">
          <cell r="I23424">
            <v>0.79681605945953038</v>
          </cell>
          <cell r="J23424">
            <v>0.79681605945953038</v>
          </cell>
          <cell r="K23424">
            <v>0.23904481783785914</v>
          </cell>
          <cell r="L23424">
            <v>0.23904481783785914</v>
          </cell>
          <cell r="P23424" t="str">
            <v>POSIBLES NO DESARRROLLADAS</v>
          </cell>
          <cell r="Q23424" t="str">
            <v>POSIBLES NO DESARRROLLADAS2016</v>
          </cell>
        </row>
        <row r="23425">
          <cell r="I23425">
            <v>0.81325552701488624</v>
          </cell>
          <cell r="J23425">
            <v>0.81325552701488624</v>
          </cell>
          <cell r="K23425">
            <v>0.24397665810446587</v>
          </cell>
          <cell r="L23425">
            <v>0.24397665810446587</v>
          </cell>
          <cell r="P23425" t="str">
            <v>POSIBLES NO DESARRROLLADAS</v>
          </cell>
          <cell r="Q23425" t="str">
            <v>POSIBLES NO DESARRROLLADAS2016</v>
          </cell>
        </row>
        <row r="23426">
          <cell r="I23426">
            <v>0.77734664265975617</v>
          </cell>
          <cell r="J23426">
            <v>0.77734664265975617</v>
          </cell>
          <cell r="K23426">
            <v>0.23320399279792683</v>
          </cell>
          <cell r="L23426">
            <v>0.23320399279792683</v>
          </cell>
          <cell r="P23426" t="str">
            <v>POSIBLES NO DESARRROLLADAS</v>
          </cell>
          <cell r="Q23426" t="str">
            <v>POSIBLES NO DESARRROLLADAS2016</v>
          </cell>
        </row>
        <row r="23427">
          <cell r="I23427">
            <v>0.79338442799247122</v>
          </cell>
          <cell r="J23427">
            <v>0.79338442799247122</v>
          </cell>
          <cell r="K23427">
            <v>0.23801532839774134</v>
          </cell>
          <cell r="L23427">
            <v>0.23801532839774134</v>
          </cell>
          <cell r="P23427" t="str">
            <v>POSIBLES NO DESARRROLLADAS</v>
          </cell>
          <cell r="Q23427" t="str">
            <v>POSIBLES NO DESARRROLLADAS2016</v>
          </cell>
        </row>
        <row r="23428">
          <cell r="I23428">
            <v>0.78347282292111176</v>
          </cell>
          <cell r="J23428">
            <v>0.78347282292111176</v>
          </cell>
          <cell r="K23428">
            <v>0.2350418468763335</v>
          </cell>
          <cell r="L23428">
            <v>0.2350418468763335</v>
          </cell>
          <cell r="P23428" t="str">
            <v>POSIBLES NO DESARRROLLADAS</v>
          </cell>
          <cell r="Q23428" t="str">
            <v>POSIBLES NO DESARRROLLADAS2016</v>
          </cell>
        </row>
        <row r="23429">
          <cell r="I23429">
            <v>0.74887897872439557</v>
          </cell>
          <cell r="J23429">
            <v>0.74887897872439557</v>
          </cell>
          <cell r="K23429">
            <v>0.22466369361731869</v>
          </cell>
          <cell r="L23429">
            <v>0.22466369361731869</v>
          </cell>
          <cell r="P23429" t="str">
            <v>POSIBLES NO DESARRROLLADAS</v>
          </cell>
          <cell r="Q23429" t="str">
            <v>POSIBLES NO DESARRROLLADAS2016</v>
          </cell>
        </row>
        <row r="23430">
          <cell r="I23430">
            <v>0.76432943498400974</v>
          </cell>
          <cell r="J23430">
            <v>0.76432943498400974</v>
          </cell>
          <cell r="K23430">
            <v>0.22929883049520294</v>
          </cell>
          <cell r="L23430">
            <v>0.22929883049520294</v>
          </cell>
          <cell r="P23430" t="str">
            <v>POSIBLES NO DESARRROLLADAS</v>
          </cell>
          <cell r="Q23430" t="str">
            <v>POSIBLES NO DESARRROLLADAS2016</v>
          </cell>
        </row>
        <row r="23431">
          <cell r="I23431">
            <v>0.73058085734962064</v>
          </cell>
          <cell r="J23431">
            <v>0.73058085734962064</v>
          </cell>
          <cell r="K23431">
            <v>0.2191742572048862</v>
          </cell>
          <cell r="L23431">
            <v>0.2191742572048862</v>
          </cell>
          <cell r="P23431" t="str">
            <v>POSIBLES NO DESARRROLLADAS</v>
          </cell>
          <cell r="Q23431" t="str">
            <v>POSIBLES NO DESARRROLLADAS2016</v>
          </cell>
        </row>
        <row r="23432">
          <cell r="I23432">
            <v>0.74565379690495692</v>
          </cell>
          <cell r="J23432">
            <v>0.74565379690495692</v>
          </cell>
          <cell r="K23432">
            <v>0.22369613907148711</v>
          </cell>
          <cell r="L23432">
            <v>0.22369613907148711</v>
          </cell>
          <cell r="P23432" t="str">
            <v>POSIBLES NO DESARRROLLADAS</v>
          </cell>
          <cell r="Q23432" t="str">
            <v>POSIBLES NO DESARRROLLADAS2016</v>
          </cell>
        </row>
        <row r="23433">
          <cell r="I23433">
            <v>0.73633848178897632</v>
          </cell>
          <cell r="J23433">
            <v>0.73633848178897632</v>
          </cell>
          <cell r="K23433">
            <v>0.22090154453669289</v>
          </cell>
          <cell r="L23433">
            <v>0.22090154453669289</v>
          </cell>
          <cell r="P23433" t="str">
            <v>POSIBLES NO DESARRROLLADAS</v>
          </cell>
          <cell r="Q23433" t="str">
            <v>POSIBLES NO DESARRROLLADAS2017</v>
          </cell>
        </row>
        <row r="23434">
          <cell r="I23434">
            <v>0.65717003603411972</v>
          </cell>
          <cell r="J23434">
            <v>0.65717003603411972</v>
          </cell>
          <cell r="K23434">
            <v>0.19715101081023595</v>
          </cell>
          <cell r="L23434">
            <v>0.19715101081023595</v>
          </cell>
          <cell r="P23434" t="str">
            <v>POSIBLES NO DESARRROLLADAS</v>
          </cell>
          <cell r="Q23434" t="str">
            <v>POSIBLES NO DESARRROLLADAS2017</v>
          </cell>
        </row>
        <row r="23435">
          <cell r="I23435">
            <v>0.7189296373436459</v>
          </cell>
          <cell r="J23435">
            <v>0.7189296373436459</v>
          </cell>
          <cell r="K23435">
            <v>0.2156788912030938</v>
          </cell>
          <cell r="L23435">
            <v>0.2156788912030938</v>
          </cell>
          <cell r="P23435" t="str">
            <v>POSIBLES NO DESARRROLLADAS</v>
          </cell>
          <cell r="Q23435" t="str">
            <v>POSIBLES NO DESARRROLLADAS2017</v>
          </cell>
        </row>
        <row r="23436">
          <cell r="I23436">
            <v>0.68718566469385933</v>
          </cell>
          <cell r="J23436">
            <v>0.68718566469385933</v>
          </cell>
          <cell r="K23436">
            <v>0.20615569940815778</v>
          </cell>
          <cell r="L23436">
            <v>0.20615569940815778</v>
          </cell>
          <cell r="P23436" t="str">
            <v>POSIBLES NO DESARRROLLADAS</v>
          </cell>
          <cell r="Q23436" t="str">
            <v>POSIBLES NO DESARRROLLADAS2017</v>
          </cell>
        </row>
        <row r="23437">
          <cell r="I23437">
            <v>0.70136329867240133</v>
          </cell>
          <cell r="J23437">
            <v>0.70136329867240133</v>
          </cell>
          <cell r="K23437">
            <v>0.21040898960172036</v>
          </cell>
          <cell r="L23437">
            <v>0.21040898960172036</v>
          </cell>
          <cell r="P23437" t="str">
            <v>POSIBLES NO DESARRROLLADAS</v>
          </cell>
          <cell r="Q23437" t="str">
            <v>POSIBLES NO DESARRROLLADAS2017</v>
          </cell>
        </row>
        <row r="23438">
          <cell r="I23438">
            <v>0.67039495877632382</v>
          </cell>
          <cell r="J23438">
            <v>0.67039495877632382</v>
          </cell>
          <cell r="K23438">
            <v>0.20111848763289716</v>
          </cell>
          <cell r="L23438">
            <v>0.20111848763289716</v>
          </cell>
          <cell r="P23438" t="str">
            <v>POSIBLES NO DESARRROLLADAS</v>
          </cell>
          <cell r="Q23438" t="str">
            <v>POSIBLES NO DESARRROLLADAS2017</v>
          </cell>
        </row>
        <row r="23439">
          <cell r="I23439">
            <v>0.68422617621132997</v>
          </cell>
          <cell r="J23439">
            <v>0.68422617621132997</v>
          </cell>
          <cell r="K23439">
            <v>0.20526785286339899</v>
          </cell>
          <cell r="L23439">
            <v>0.20526785286339899</v>
          </cell>
          <cell r="P23439" t="str">
            <v>POSIBLES NO DESARRROLLADAS</v>
          </cell>
          <cell r="Q23439" t="str">
            <v>POSIBLES NO DESARRROLLADAS2017</v>
          </cell>
        </row>
        <row r="23440">
          <cell r="I23440">
            <v>0.67567826501113182</v>
          </cell>
          <cell r="J23440">
            <v>0.67567826501113182</v>
          </cell>
          <cell r="K23440">
            <v>0.20270347950333958</v>
          </cell>
          <cell r="L23440">
            <v>0.20270347950333958</v>
          </cell>
          <cell r="P23440" t="str">
            <v>POSIBLES NO DESARRROLLADAS</v>
          </cell>
          <cell r="Q23440" t="str">
            <v>POSIBLES NO DESARRROLLADAS2017</v>
          </cell>
        </row>
        <row r="23441">
          <cell r="I23441">
            <v>0.64584403471868679</v>
          </cell>
          <cell r="J23441">
            <v>0.64584403471868679</v>
          </cell>
          <cell r="K23441">
            <v>0.193753210415606</v>
          </cell>
          <cell r="L23441">
            <v>0.193753210415606</v>
          </cell>
          <cell r="P23441" t="str">
            <v>POSIBLES NO DESARRROLLADAS</v>
          </cell>
          <cell r="Q23441" t="str">
            <v>POSIBLES NO DESARRROLLADAS2017</v>
          </cell>
        </row>
        <row r="23442">
          <cell r="I23442">
            <v>0.65916873108811447</v>
          </cell>
          <cell r="J23442">
            <v>0.65916873108811447</v>
          </cell>
          <cell r="K23442">
            <v>0.19775061932643434</v>
          </cell>
          <cell r="L23442">
            <v>0.19775061932643434</v>
          </cell>
          <cell r="P23442" t="str">
            <v>POSIBLES NO DESARRROLLADAS</v>
          </cell>
          <cell r="Q23442" t="str">
            <v>POSIBLES NO DESARRROLLADAS2017</v>
          </cell>
        </row>
        <row r="23443">
          <cell r="I23443">
            <v>0.63006347087298731</v>
          </cell>
          <cell r="J23443">
            <v>0.63006347087298731</v>
          </cell>
          <cell r="K23443">
            <v>0.18901904126189617</v>
          </cell>
          <cell r="L23443">
            <v>0.18901904126189617</v>
          </cell>
          <cell r="P23443" t="str">
            <v>POSIBLES NO DESARRROLLADAS</v>
          </cell>
          <cell r="Q23443" t="str">
            <v>POSIBLES NO DESARRROLLADAS2017</v>
          </cell>
        </row>
        <row r="23444">
          <cell r="I23444">
            <v>0.64306259139053912</v>
          </cell>
          <cell r="J23444">
            <v>0.64306259139053912</v>
          </cell>
          <cell r="K23444">
            <v>0.19291877741716174</v>
          </cell>
          <cell r="L23444">
            <v>0.19291877741716174</v>
          </cell>
          <cell r="P23444" t="str">
            <v>POSIBLES NO DESARRROLLADAS</v>
          </cell>
          <cell r="Q23444" t="str">
            <v>POSIBLES NO DESARRROLLADAS2017</v>
          </cell>
        </row>
        <row r="23445">
          <cell r="I23445">
            <v>0.63502892925004295</v>
          </cell>
          <cell r="J23445">
            <v>0.63502892925004295</v>
          </cell>
          <cell r="K23445">
            <v>0.1905086787750129</v>
          </cell>
          <cell r="L23445">
            <v>0.1905086787750129</v>
          </cell>
          <cell r="P23445" t="str">
            <v>POSIBLES NO DESARRROLLADAS</v>
          </cell>
          <cell r="Q23445" t="str">
            <v>POSIBLES NO DESARRROLLADAS2018</v>
          </cell>
        </row>
        <row r="23446">
          <cell r="I23446">
            <v>0.56675291953240492</v>
          </cell>
          <cell r="J23446">
            <v>0.56675291953240492</v>
          </cell>
          <cell r="K23446">
            <v>0.17002587585972148</v>
          </cell>
          <cell r="L23446">
            <v>0.17002587585972148</v>
          </cell>
          <cell r="P23446" t="str">
            <v>POSIBLES NO DESARRROLLADAS</v>
          </cell>
          <cell r="Q23446" t="str">
            <v>POSIBLES NO DESARRROLLADAS2018</v>
          </cell>
        </row>
        <row r="23447">
          <cell r="I23447">
            <v>0.62001529065718841</v>
          </cell>
          <cell r="J23447">
            <v>0.62001529065718841</v>
          </cell>
          <cell r="K23447">
            <v>0.18600458719715651</v>
          </cell>
          <cell r="L23447">
            <v>0.18600458719715651</v>
          </cell>
          <cell r="P23447" t="str">
            <v>POSIBLES NO DESARRROLLADAS</v>
          </cell>
          <cell r="Q23447" t="str">
            <v>POSIBLES NO DESARRROLLADAS2018</v>
          </cell>
        </row>
        <row r="23448">
          <cell r="I23448">
            <v>0.59263883069957568</v>
          </cell>
          <cell r="J23448">
            <v>0.59263883069957568</v>
          </cell>
          <cell r="K23448">
            <v>0.17779164920987267</v>
          </cell>
          <cell r="L23448">
            <v>0.17779164920987267</v>
          </cell>
          <cell r="P23448" t="str">
            <v>POSIBLES NO DESARRROLLADAS</v>
          </cell>
          <cell r="Q23448" t="str">
            <v>POSIBLES NO DESARRROLLADAS2018</v>
          </cell>
        </row>
        <row r="23449">
          <cell r="I23449">
            <v>0.6048658267718533</v>
          </cell>
          <cell r="J23449">
            <v>0.6048658267718533</v>
          </cell>
          <cell r="K23449">
            <v>0.18145974803155598</v>
          </cell>
          <cell r="L23449">
            <v>0.18145974803155598</v>
          </cell>
          <cell r="P23449" t="str">
            <v>POSIBLES NO DESARRROLLADAS</v>
          </cell>
          <cell r="Q23449" t="str">
            <v>POSIBLES NO DESARRROLLADAS2018</v>
          </cell>
        </row>
        <row r="23450">
          <cell r="I23450">
            <v>0.57815828369047129</v>
          </cell>
          <cell r="J23450">
            <v>0.57815828369047129</v>
          </cell>
          <cell r="K23450">
            <v>0.17344748510714139</v>
          </cell>
          <cell r="L23450">
            <v>0.17344748510714139</v>
          </cell>
          <cell r="P23450" t="str">
            <v>POSIBLES NO DESARRROLLADAS</v>
          </cell>
          <cell r="Q23450" t="str">
            <v>POSIBLES NO DESARRROLLADAS2018</v>
          </cell>
        </row>
        <row r="23451">
          <cell r="I23451">
            <v>0.59008652513811966</v>
          </cell>
          <cell r="J23451">
            <v>0.59008652513811966</v>
          </cell>
          <cell r="K23451">
            <v>0.17702595754143588</v>
          </cell>
          <cell r="L23451">
            <v>0.17702595754143588</v>
          </cell>
          <cell r="P23451" t="str">
            <v>POSIBLES NO DESARRROLLADAS</v>
          </cell>
          <cell r="Q23451" t="str">
            <v>POSIBLES NO DESARRROLLADAS2018</v>
          </cell>
        </row>
        <row r="23452">
          <cell r="I23452">
            <v>0.5827146832053145</v>
          </cell>
          <cell r="J23452">
            <v>0.5827146832053145</v>
          </cell>
          <cell r="K23452">
            <v>0.17481440496159437</v>
          </cell>
          <cell r="L23452">
            <v>0.17481440496159437</v>
          </cell>
          <cell r="P23452" t="str">
            <v>POSIBLES NO DESARRROLLADAS</v>
          </cell>
          <cell r="Q23452" t="str">
            <v>POSIBLES NO DESARRROLLADAS2018</v>
          </cell>
        </row>
        <row r="23453">
          <cell r="I23453">
            <v>0.55698521260698297</v>
          </cell>
          <cell r="J23453">
            <v>0.55698521260698297</v>
          </cell>
          <cell r="K23453">
            <v>0.16709556378209486</v>
          </cell>
          <cell r="L23453">
            <v>0.16709556378209486</v>
          </cell>
          <cell r="P23453" t="str">
            <v>POSIBLES NO DESARRROLLADAS</v>
          </cell>
          <cell r="Q23453" t="str">
            <v>POSIBLES NO DESARRROLLADAS2018</v>
          </cell>
        </row>
        <row r="23454">
          <cell r="I23454">
            <v>0.56847662298053003</v>
          </cell>
          <cell r="J23454">
            <v>0.56847662298053003</v>
          </cell>
          <cell r="K23454">
            <v>0.170542986894159</v>
          </cell>
          <cell r="L23454">
            <v>0.170542986894159</v>
          </cell>
          <cell r="P23454" t="str">
            <v>POSIBLES NO DESARRROLLADAS</v>
          </cell>
          <cell r="Q23454" t="str">
            <v>POSIBLES NO DESARRROLLADAS2018</v>
          </cell>
        </row>
        <row r="23455">
          <cell r="I23455">
            <v>0.54337582669312123</v>
          </cell>
          <cell r="J23455">
            <v>0.54337582669312123</v>
          </cell>
          <cell r="K23455">
            <v>0.16301274800793639</v>
          </cell>
          <cell r="L23455">
            <v>0.16301274800793639</v>
          </cell>
          <cell r="P23455" t="str">
            <v>POSIBLES NO DESARRROLLADAS</v>
          </cell>
          <cell r="Q23455" t="str">
            <v>POSIBLES NO DESARRROLLADAS2018</v>
          </cell>
        </row>
        <row r="23456">
          <cell r="I23456">
            <v>0.55458645575517285</v>
          </cell>
          <cell r="J23456">
            <v>0.55458645575517285</v>
          </cell>
          <cell r="K23456">
            <v>0.16637593672655185</v>
          </cell>
          <cell r="L23456">
            <v>0.16637593672655185</v>
          </cell>
          <cell r="P23456" t="str">
            <v>POSIBLES NO DESARRROLLADAS</v>
          </cell>
          <cell r="Q23456" t="str">
            <v>POSIBLES NO DESARRROLLADAS2018</v>
          </cell>
        </row>
        <row r="23457">
          <cell r="I23457">
            <v>0.54765810963010553</v>
          </cell>
          <cell r="J23457">
            <v>0.54765810963010553</v>
          </cell>
          <cell r="K23457">
            <v>0.16429743288903167</v>
          </cell>
          <cell r="L23457">
            <v>0.16429743288903167</v>
          </cell>
          <cell r="P23457" t="str">
            <v>POSIBLES NO DESARRROLLADAS</v>
          </cell>
          <cell r="Q23457" t="str">
            <v>POSIBLES NO DESARRROLLADAS2019</v>
          </cell>
        </row>
        <row r="23458">
          <cell r="I23458">
            <v>0.48877589388726711</v>
          </cell>
          <cell r="J23458">
            <v>0.48877589388726711</v>
          </cell>
          <cell r="K23458">
            <v>0.14663276816618012</v>
          </cell>
          <cell r="L23458">
            <v>0.14663276816618012</v>
          </cell>
          <cell r="P23458" t="str">
            <v>POSIBLES NO DESARRROLLADAS</v>
          </cell>
          <cell r="Q23458" t="str">
            <v>POSIBLES NO DESARRROLLADAS2019</v>
          </cell>
        </row>
        <row r="23459">
          <cell r="I23459">
            <v>0.53471013111812127</v>
          </cell>
          <cell r="J23459">
            <v>0.53471013111812127</v>
          </cell>
          <cell r="K23459">
            <v>0.16041303933543638</v>
          </cell>
          <cell r="L23459">
            <v>0.16041303933543638</v>
          </cell>
          <cell r="P23459" t="str">
            <v>POSIBLES NO DESARRROLLADAS</v>
          </cell>
          <cell r="Q23459" t="str">
            <v>POSIBLES NO DESARRROLLADAS2019</v>
          </cell>
        </row>
        <row r="23460">
          <cell r="I23460">
            <v>0.51110027711278405</v>
          </cell>
          <cell r="J23460">
            <v>0.51110027711278405</v>
          </cell>
          <cell r="K23460">
            <v>0.1533300831338352</v>
          </cell>
          <cell r="L23460">
            <v>0.1533300831338352</v>
          </cell>
          <cell r="P23460" t="str">
            <v>POSIBLES NO DESARRROLLADAS</v>
          </cell>
          <cell r="Q23460" t="str">
            <v>POSIBLES NO DESARRROLLADAS2019</v>
          </cell>
        </row>
        <row r="23461">
          <cell r="I23461">
            <v>0.52164501491441406</v>
          </cell>
          <cell r="J23461">
            <v>0.52164501491441406</v>
          </cell>
          <cell r="K23461">
            <v>0.15649350447432422</v>
          </cell>
          <cell r="L23461">
            <v>0.15649350447432422</v>
          </cell>
          <cell r="P23461" t="str">
            <v>POSIBLES NO DESARRROLLADAS</v>
          </cell>
          <cell r="Q23461" t="str">
            <v>POSIBLES NO DESARRROLLADAS2019</v>
          </cell>
        </row>
        <row r="23462">
          <cell r="I23462">
            <v>0.49861204447309054</v>
          </cell>
          <cell r="J23462">
            <v>0.49861204447309054</v>
          </cell>
          <cell r="K23462">
            <v>0.14958361334192716</v>
          </cell>
          <cell r="L23462">
            <v>0.14958361334192716</v>
          </cell>
          <cell r="P23462" t="str">
            <v>POSIBLES NO DESARRROLLADAS</v>
          </cell>
          <cell r="Q23462" t="str">
            <v>POSIBLES NO DESARRROLLADAS2019</v>
          </cell>
        </row>
        <row r="23463">
          <cell r="I23463">
            <v>0.50889913197654046</v>
          </cell>
          <cell r="J23463">
            <v>0.50889913197654046</v>
          </cell>
          <cell r="K23463">
            <v>0.15266973959296212</v>
          </cell>
          <cell r="L23463">
            <v>0.15266973959296212</v>
          </cell>
          <cell r="P23463" t="str">
            <v>POSIBLES NO DESARRROLLADAS</v>
          </cell>
          <cell r="Q23463" t="str">
            <v>POSIBLES NO DESARRROLLADAS2019</v>
          </cell>
        </row>
        <row r="23464">
          <cell r="I23464">
            <v>0.50254154914615012</v>
          </cell>
          <cell r="J23464">
            <v>0.50254154914615012</v>
          </cell>
          <cell r="K23464">
            <v>0.15076246474384503</v>
          </cell>
          <cell r="L23464">
            <v>0.15076246474384503</v>
          </cell>
          <cell r="P23464" t="str">
            <v>POSIBLES NO DESARRROLLADAS</v>
          </cell>
          <cell r="Q23464" t="str">
            <v>POSIBLES NO DESARRROLLADAS2019</v>
          </cell>
        </row>
        <row r="23465">
          <cell r="I23465">
            <v>0.48035208252403816</v>
          </cell>
          <cell r="J23465">
            <v>0.48035208252403816</v>
          </cell>
          <cell r="K23465">
            <v>0.14410562475721145</v>
          </cell>
          <cell r="L23465">
            <v>0.14410562475721145</v>
          </cell>
          <cell r="P23465" t="str">
            <v>POSIBLES NO DESARRROLLADAS</v>
          </cell>
          <cell r="Q23465" t="str">
            <v>POSIBLES NO DESARRROLLADAS2019</v>
          </cell>
        </row>
        <row r="23466">
          <cell r="I23466">
            <v>0.49026244060738744</v>
          </cell>
          <cell r="J23466">
            <v>0.49026244060738744</v>
          </cell>
          <cell r="K23466">
            <v>0.14707873218221626</v>
          </cell>
          <cell r="L23466">
            <v>0.14707873218221626</v>
          </cell>
          <cell r="P23466" t="str">
            <v>POSIBLES NO DESARRROLLADAS</v>
          </cell>
          <cell r="Q23466" t="str">
            <v>POSIBLES NO DESARRROLLADAS2019</v>
          </cell>
        </row>
        <row r="23467">
          <cell r="I23467">
            <v>0.46861515178039775</v>
          </cell>
          <cell r="J23467">
            <v>0.46861515178039775</v>
          </cell>
          <cell r="K23467">
            <v>0.14058454553411934</v>
          </cell>
          <cell r="L23467">
            <v>0.14058454553411934</v>
          </cell>
          <cell r="P23467" t="str">
            <v>POSIBLES NO DESARRROLLADAS</v>
          </cell>
          <cell r="Q23467" t="str">
            <v>POSIBLES NO DESARRROLLADAS2019</v>
          </cell>
        </row>
        <row r="23468">
          <cell r="I23468">
            <v>0.47828336001013272</v>
          </cell>
          <cell r="J23468">
            <v>0.47828336001013272</v>
          </cell>
          <cell r="K23468">
            <v>0.14348500800303982</v>
          </cell>
          <cell r="L23468">
            <v>0.14348500800303982</v>
          </cell>
          <cell r="P23468" t="str">
            <v>POSIBLES NO DESARRROLLADAS</v>
          </cell>
          <cell r="Q23468" t="str">
            <v>POSIBLES NO DESARRROLLADAS2019</v>
          </cell>
        </row>
        <row r="23469">
          <cell r="I23469">
            <v>0.47230825436226653</v>
          </cell>
          <cell r="J23469">
            <v>0.47230825436226653</v>
          </cell>
          <cell r="K23469">
            <v>0.14169247630867995</v>
          </cell>
          <cell r="L23469">
            <v>0.14169247630867995</v>
          </cell>
          <cell r="P23469" t="str">
            <v>POSIBLES NO DESARRROLLADAS</v>
          </cell>
          <cell r="Q23469" t="str">
            <v>POSIBLES NO DESARRROLLADAS2020</v>
          </cell>
        </row>
        <row r="23470">
          <cell r="I23470">
            <v>0.4364935868064001</v>
          </cell>
          <cell r="J23470">
            <v>0.4364935868064001</v>
          </cell>
          <cell r="K23470">
            <v>0.13094807604192005</v>
          </cell>
          <cell r="L23470">
            <v>0.13094807604192005</v>
          </cell>
          <cell r="P23470" t="str">
            <v>POSIBLES NO DESARRROLLADAS</v>
          </cell>
          <cell r="Q23470" t="str">
            <v>POSIBLES NO DESARRROLLADAS2020</v>
          </cell>
        </row>
        <row r="23471">
          <cell r="I23471">
            <v>0.46095476087287762</v>
          </cell>
          <cell r="J23471">
            <v>0.46095476087287762</v>
          </cell>
          <cell r="K23471">
            <v>0.1382864282618633</v>
          </cell>
          <cell r="L23471">
            <v>0.1382864282618633</v>
          </cell>
          <cell r="P23471" t="str">
            <v>POSIBLES NO DESARRROLLADAS</v>
          </cell>
          <cell r="Q23471" t="str">
            <v>POSIBLES NO DESARRROLLADAS2020</v>
          </cell>
        </row>
        <row r="23472">
          <cell r="I23472">
            <v>0.44060153774522337</v>
          </cell>
          <cell r="J23472">
            <v>0.44060153774522337</v>
          </cell>
          <cell r="K23472">
            <v>0.13218046132356701</v>
          </cell>
          <cell r="L23472">
            <v>0.13218046132356701</v>
          </cell>
          <cell r="P23472" t="str">
            <v>POSIBLES NO DESARRROLLADAS</v>
          </cell>
          <cell r="Q23472" t="str">
            <v>POSIBLES NO DESARRROLLADAS2020</v>
          </cell>
        </row>
        <row r="23473">
          <cell r="I23473">
            <v>0.44969178460785753</v>
          </cell>
          <cell r="J23473">
            <v>0.44969178460785753</v>
          </cell>
          <cell r="K23473">
            <v>0.13490753538235725</v>
          </cell>
          <cell r="L23473">
            <v>0.13490753538235725</v>
          </cell>
          <cell r="P23473" t="str">
            <v>POSIBLES NO DESARRROLLADAS</v>
          </cell>
          <cell r="Q23473" t="str">
            <v>POSIBLES NO DESARRROLLADAS2020</v>
          </cell>
        </row>
        <row r="23474">
          <cell r="I23474">
            <v>0.4298358724713563</v>
          </cell>
          <cell r="J23474">
            <v>0.4298358724713563</v>
          </cell>
          <cell r="K23474">
            <v>0.12895076174140691</v>
          </cell>
          <cell r="L23474">
            <v>0.12895076174140691</v>
          </cell>
          <cell r="P23474" t="str">
            <v>POSIBLES NO DESARRROLLADAS</v>
          </cell>
          <cell r="Q23474" t="str">
            <v>POSIBLES NO DESARRROLLADAS2020</v>
          </cell>
        </row>
        <row r="23475">
          <cell r="I23475">
            <v>0.43870400809152849</v>
          </cell>
          <cell r="J23475">
            <v>0.43870400809152849</v>
          </cell>
          <cell r="K23475">
            <v>0.13161120242745852</v>
          </cell>
          <cell r="L23475">
            <v>0.13161120242745852</v>
          </cell>
          <cell r="P23475" t="str">
            <v>POSIBLES NO DESARRROLLADAS</v>
          </cell>
          <cell r="Q23475" t="str">
            <v>POSIBLES NO DESARRROLLADAS2020</v>
          </cell>
        </row>
        <row r="23476">
          <cell r="I23476">
            <v>0.43322335997441297</v>
          </cell>
          <cell r="J23476">
            <v>0.43322335997441297</v>
          </cell>
          <cell r="K23476">
            <v>0.12996700799232389</v>
          </cell>
          <cell r="L23476">
            <v>0.12996700799232389</v>
          </cell>
          <cell r="P23476" t="str">
            <v>POSIBLES NO DESARRROLLADAS</v>
          </cell>
          <cell r="Q23476" t="str">
            <v>POSIBLES NO DESARRROLLADAS2020</v>
          </cell>
        </row>
        <row r="23477">
          <cell r="I23477">
            <v>0.41409460275543275</v>
          </cell>
          <cell r="J23477">
            <v>0.41409460275543275</v>
          </cell>
          <cell r="K23477">
            <v>0.12422838082662983</v>
          </cell>
          <cell r="L23477">
            <v>0.12422838082662983</v>
          </cell>
          <cell r="P23477" t="str">
            <v>POSIBLES NO DESARRROLLADAS</v>
          </cell>
          <cell r="Q23477" t="str">
            <v>POSIBLES NO DESARRROLLADAS2020</v>
          </cell>
        </row>
        <row r="23478">
          <cell r="I23478">
            <v>0.42263797321845403</v>
          </cell>
          <cell r="J23478">
            <v>0.42263797321845403</v>
          </cell>
          <cell r="K23478">
            <v>0.12679139196553621</v>
          </cell>
          <cell r="L23478">
            <v>0.12679139196553621</v>
          </cell>
          <cell r="P23478" t="str">
            <v>POSIBLES NO DESARRROLLADAS</v>
          </cell>
          <cell r="Q23478" t="str">
            <v>POSIBLES NO DESARRROLLADAS2020</v>
          </cell>
        </row>
        <row r="23479">
          <cell r="I23479">
            <v>0.40397660837031879</v>
          </cell>
          <cell r="J23479">
            <v>0.40397660837031879</v>
          </cell>
          <cell r="K23479">
            <v>0.12119298251109566</v>
          </cell>
          <cell r="L23479">
            <v>0.12119298251109566</v>
          </cell>
          <cell r="P23479" t="str">
            <v>POSIBLES NO DESARRROLLADAS</v>
          </cell>
          <cell r="Q23479" t="str">
            <v>POSIBLES NO DESARRROLLADAS2020</v>
          </cell>
        </row>
        <row r="23480">
          <cell r="I23480">
            <v>0.41231122997788455</v>
          </cell>
          <cell r="J23480">
            <v>0.41231122997788455</v>
          </cell>
          <cell r="K23480">
            <v>0.12369336899336537</v>
          </cell>
          <cell r="L23480">
            <v>0.12369336899336537</v>
          </cell>
          <cell r="P23480" t="str">
            <v>POSIBLES NO DESARRROLLADAS</v>
          </cell>
          <cell r="Q23480" t="str">
            <v>POSIBLES NO DESARRROLLADAS2020</v>
          </cell>
        </row>
        <row r="23481">
          <cell r="I23481">
            <v>0.40716030196135389</v>
          </cell>
          <cell r="J23481">
            <v>0.40716030196135389</v>
          </cell>
          <cell r="K23481">
            <v>0.12214809058840616</v>
          </cell>
          <cell r="L23481">
            <v>0.12214809058840616</v>
          </cell>
          <cell r="P23481" t="str">
            <v>POSIBLES NO DESARRROLLADAS</v>
          </cell>
          <cell r="Q23481" t="str">
            <v>POSIBLES NO DESARRROLLADAS2021</v>
          </cell>
        </row>
        <row r="23482">
          <cell r="I23482">
            <v>0.36338390146543359</v>
          </cell>
          <cell r="J23482">
            <v>0.36338390146543359</v>
          </cell>
          <cell r="K23482">
            <v>0.10901517043963006</v>
          </cell>
          <cell r="L23482">
            <v>0.10901517043963006</v>
          </cell>
          <cell r="P23482" t="str">
            <v>POSIBLES NO DESARRROLLADAS</v>
          </cell>
          <cell r="Q23482" t="str">
            <v>POSIBLES NO DESARRROLLADAS2021</v>
          </cell>
        </row>
        <row r="23483">
          <cell r="I23483">
            <v>0.39753403559546824</v>
          </cell>
          <cell r="J23483">
            <v>0.39753403559546824</v>
          </cell>
          <cell r="K23483">
            <v>0.11926021067864047</v>
          </cell>
          <cell r="L23483">
            <v>0.11926021067864047</v>
          </cell>
          <cell r="P23483" t="str">
            <v>POSIBLES NO DESARRROLLADAS</v>
          </cell>
          <cell r="Q23483" t="str">
            <v>POSIBLES NO DESARRROLLADAS2021</v>
          </cell>
        </row>
        <row r="23484">
          <cell r="I23484">
            <v>0.37998112235081583</v>
          </cell>
          <cell r="J23484">
            <v>0.37998112235081583</v>
          </cell>
          <cell r="K23484">
            <v>0.11399433670524475</v>
          </cell>
          <cell r="L23484">
            <v>0.11399433670524475</v>
          </cell>
          <cell r="P23484" t="str">
            <v>POSIBLES NO DESARRROLLADAS</v>
          </cell>
          <cell r="Q23484" t="str">
            <v>POSIBLES NO DESARRROLLADAS2021</v>
          </cell>
        </row>
        <row r="23485">
          <cell r="I23485">
            <v>0.38782068238274103</v>
          </cell>
          <cell r="J23485">
            <v>0.38782068238274103</v>
          </cell>
          <cell r="K23485">
            <v>0.11634620471482231</v>
          </cell>
          <cell r="L23485">
            <v>0.11634620471482231</v>
          </cell>
          <cell r="P23485" t="str">
            <v>POSIBLES NO DESARRROLLADAS</v>
          </cell>
          <cell r="Q23485" t="str">
            <v>POSIBLES NO DESARRROLLADAS2021</v>
          </cell>
        </row>
        <row r="23486">
          <cell r="I23486">
            <v>0.37069665731115453</v>
          </cell>
          <cell r="J23486">
            <v>0.37069665731115453</v>
          </cell>
          <cell r="K23486">
            <v>0.11120899719334637</v>
          </cell>
          <cell r="L23486">
            <v>0.11120899719334637</v>
          </cell>
          <cell r="P23486" t="str">
            <v>POSIBLES NO DESARRROLLADAS</v>
          </cell>
          <cell r="Q23486" t="str">
            <v>POSIBLES NO DESARRROLLADAS2021</v>
          </cell>
        </row>
        <row r="23487">
          <cell r="I23487">
            <v>0.37834466540336642</v>
          </cell>
          <cell r="J23487">
            <v>0.37834466540336642</v>
          </cell>
          <cell r="K23487">
            <v>0.11350339962100993</v>
          </cell>
          <cell r="L23487">
            <v>0.11350339962100993</v>
          </cell>
          <cell r="P23487" t="str">
            <v>POSIBLES NO DESARRROLLADAS</v>
          </cell>
          <cell r="Q23487" t="str">
            <v>POSIBLES NO DESARRROLLADAS2021</v>
          </cell>
        </row>
        <row r="23488">
          <cell r="I23488">
            <v>0.37361807540231246</v>
          </cell>
          <cell r="J23488">
            <v>0.37361807540231246</v>
          </cell>
          <cell r="K23488">
            <v>0.11208542262069374</v>
          </cell>
          <cell r="L23488">
            <v>0.11208542262069374</v>
          </cell>
          <cell r="P23488" t="str">
            <v>POSIBLES NO DESARRROLLADAS</v>
          </cell>
          <cell r="Q23488" t="str">
            <v>POSIBLES NO DESARRROLLADAS2021</v>
          </cell>
        </row>
        <row r="23489">
          <cell r="I23489">
            <v>0.35712115922167348</v>
          </cell>
          <cell r="J23489">
            <v>0.35712115922167348</v>
          </cell>
          <cell r="K23489">
            <v>0.10713634776650205</v>
          </cell>
          <cell r="L23489">
            <v>0.10713634776650205</v>
          </cell>
          <cell r="P23489" t="str">
            <v>POSIBLES NO DESARRROLLADAS</v>
          </cell>
          <cell r="Q23489" t="str">
            <v>POSIBLES NO DESARRROLLADAS2021</v>
          </cell>
        </row>
        <row r="23490">
          <cell r="I23490">
            <v>0.36448908515722694</v>
          </cell>
          <cell r="J23490">
            <v>0.36448908515722694</v>
          </cell>
          <cell r="K23490">
            <v>0.10934672554716808</v>
          </cell>
          <cell r="L23490">
            <v>0.10934672554716808</v>
          </cell>
          <cell r="P23490" t="str">
            <v>POSIBLES NO DESARRROLLADAS</v>
          </cell>
          <cell r="Q23490" t="str">
            <v>POSIBLES NO DESARRROLLADAS2021</v>
          </cell>
        </row>
        <row r="23491">
          <cell r="I23491">
            <v>0.34839525489989326</v>
          </cell>
          <cell r="J23491">
            <v>0.34839525489989326</v>
          </cell>
          <cell r="K23491">
            <v>0.10451857646996796</v>
          </cell>
          <cell r="L23491">
            <v>0.10451857646996796</v>
          </cell>
          <cell r="P23491" t="str">
            <v>POSIBLES NO DESARRROLLADAS</v>
          </cell>
          <cell r="Q23491" t="str">
            <v>POSIBLES NO DESARRROLLADAS2021</v>
          </cell>
        </row>
        <row r="23492">
          <cell r="I23492">
            <v>0.35558315281105002</v>
          </cell>
          <cell r="J23492">
            <v>0.35558315281105002</v>
          </cell>
          <cell r="K23492">
            <v>0.10667494584331499</v>
          </cell>
          <cell r="L23492">
            <v>0.10667494584331499</v>
          </cell>
          <cell r="P23492" t="str">
            <v>POSIBLES NO DESARRROLLADAS</v>
          </cell>
          <cell r="Q23492" t="str">
            <v>POSIBLES NO DESARRROLLADAS2021</v>
          </cell>
        </row>
        <row r="23493">
          <cell r="I23493">
            <v>0.35114091818135662</v>
          </cell>
          <cell r="J23493">
            <v>0.35114091818135662</v>
          </cell>
          <cell r="K23493">
            <v>0.105342275454407</v>
          </cell>
          <cell r="L23493">
            <v>0.105342275454407</v>
          </cell>
          <cell r="P23493" t="str">
            <v>POSIBLES NO DESARRROLLADAS</v>
          </cell>
          <cell r="Q23493" t="str">
            <v>POSIBLES NO DESARRROLLADAS2022</v>
          </cell>
        </row>
        <row r="23494">
          <cell r="I23494">
            <v>0.31338751886721472</v>
          </cell>
          <cell r="J23494">
            <v>0.31338751886721472</v>
          </cell>
          <cell r="K23494">
            <v>9.401625566016443E-2</v>
          </cell>
          <cell r="L23494">
            <v>9.401625566016443E-2</v>
          </cell>
          <cell r="P23494" t="str">
            <v>POSIBLES NO DESARRROLLADAS</v>
          </cell>
          <cell r="Q23494" t="str">
            <v>POSIBLES NO DESARRROLLADAS2022</v>
          </cell>
        </row>
        <row r="23495">
          <cell r="I23495">
            <v>0.3428390871971102</v>
          </cell>
          <cell r="J23495">
            <v>0.3428390871971102</v>
          </cell>
          <cell r="K23495">
            <v>0.10285172615913306</v>
          </cell>
          <cell r="L23495">
            <v>0.10285172615913306</v>
          </cell>
          <cell r="P23495" t="str">
            <v>POSIBLES NO DESARRROLLADAS</v>
          </cell>
          <cell r="Q23495" t="str">
            <v>POSIBLES NO DESARRROLLADAS2022</v>
          </cell>
        </row>
        <row r="23496">
          <cell r="I23496">
            <v>0.32770120159334454</v>
          </cell>
          <cell r="J23496">
            <v>0.32770120159334454</v>
          </cell>
          <cell r="K23496">
            <v>9.8310360478003359E-2</v>
          </cell>
          <cell r="L23496">
            <v>9.8310360478003359E-2</v>
          </cell>
          <cell r="P23496" t="str">
            <v>POSIBLES NO DESARRROLLADAS</v>
          </cell>
          <cell r="Q23496" t="str">
            <v>POSIBLES NO DESARRROLLADAS2022</v>
          </cell>
        </row>
        <row r="23497">
          <cell r="I23497">
            <v>0.33446215125982909</v>
          </cell>
          <cell r="J23497">
            <v>0.33446215125982909</v>
          </cell>
          <cell r="K23497">
            <v>0.10033864537794873</v>
          </cell>
          <cell r="L23497">
            <v>0.10033864537794873</v>
          </cell>
          <cell r="P23497" t="str">
            <v>POSIBLES NO DESARRROLLADAS</v>
          </cell>
          <cell r="Q23497" t="str">
            <v>POSIBLES NO DESARRROLLADAS2022</v>
          </cell>
        </row>
        <row r="23498">
          <cell r="I23498">
            <v>0.31969414500373261</v>
          </cell>
          <cell r="J23498">
            <v>0.31969414500373261</v>
          </cell>
          <cell r="K23498">
            <v>9.5908243501119775E-2</v>
          </cell>
          <cell r="L23498">
            <v>9.5908243501119775E-2</v>
          </cell>
          <cell r="P23498" t="str">
            <v>POSIBLES NO DESARRROLLADAS</v>
          </cell>
          <cell r="Q23498" t="str">
            <v>POSIBLES NO DESARRROLLADAS2022</v>
          </cell>
        </row>
        <row r="23499">
          <cell r="I23499">
            <v>0.32628989751403581</v>
          </cell>
          <cell r="J23499">
            <v>0.32628989751403581</v>
          </cell>
          <cell r="K23499">
            <v>9.788696925421074E-2</v>
          </cell>
          <cell r="L23499">
            <v>9.788696925421074E-2</v>
          </cell>
          <cell r="P23499" t="str">
            <v>POSIBLES NO DESARRROLLADAS</v>
          </cell>
          <cell r="Q23499" t="str">
            <v>POSIBLES NO DESARRROLLADAS2022</v>
          </cell>
        </row>
        <row r="23500">
          <cell r="I23500">
            <v>0.32221361811047028</v>
          </cell>
          <cell r="J23500">
            <v>0.32221361811047028</v>
          </cell>
          <cell r="K23500">
            <v>9.6664085433141089E-2</v>
          </cell>
          <cell r="L23500">
            <v>9.6664085433141089E-2</v>
          </cell>
          <cell r="P23500" t="str">
            <v>POSIBLES NO DESARRROLLADAS</v>
          </cell>
          <cell r="Q23500" t="str">
            <v>POSIBLES NO DESARRROLLADAS2022</v>
          </cell>
        </row>
        <row r="23501">
          <cell r="I23501">
            <v>0.30798643960871613</v>
          </cell>
          <cell r="J23501">
            <v>0.30798643960871613</v>
          </cell>
          <cell r="K23501">
            <v>9.2395931882614829E-2</v>
          </cell>
          <cell r="L23501">
            <v>9.2395931882614829E-2</v>
          </cell>
          <cell r="P23501" t="str">
            <v>POSIBLES NO DESARRROLLADAS</v>
          </cell>
          <cell r="Q23501" t="str">
            <v>POSIBLES NO DESARRROLLADAS2022</v>
          </cell>
        </row>
        <row r="23502">
          <cell r="I23502">
            <v>0.31434064522660315</v>
          </cell>
          <cell r="J23502">
            <v>0.31434064522660315</v>
          </cell>
          <cell r="K23502">
            <v>9.4302193567980946E-2</v>
          </cell>
          <cell r="L23502">
            <v>9.4302193567980946E-2</v>
          </cell>
          <cell r="P23502" t="str">
            <v>POSIBLES NO DESARRROLLADAS</v>
          </cell>
          <cell r="Q23502" t="str">
            <v>POSIBLES NO DESARRROLLADAS2022</v>
          </cell>
        </row>
        <row r="23503">
          <cell r="I23503">
            <v>0.30046109384009528</v>
          </cell>
          <cell r="J23503">
            <v>0.30046109384009528</v>
          </cell>
          <cell r="K23503">
            <v>9.0138328152028574E-2</v>
          </cell>
          <cell r="L23503">
            <v>9.0138328152028574E-2</v>
          </cell>
          <cell r="P23503" t="str">
            <v>POSIBLES NO DESARRROLLADAS</v>
          </cell>
          <cell r="Q23503" t="str">
            <v>POSIBLES NO DESARRROLLADAS2022</v>
          </cell>
        </row>
        <row r="23504">
          <cell r="I23504">
            <v>0.30666004069263764</v>
          </cell>
          <cell r="J23504">
            <v>0.30666004069263764</v>
          </cell>
          <cell r="K23504">
            <v>9.1998012207791302E-2</v>
          </cell>
          <cell r="L23504">
            <v>9.1998012207791302E-2</v>
          </cell>
          <cell r="P23504" t="str">
            <v>POSIBLES NO DESARRROLLADAS</v>
          </cell>
          <cell r="Q23504" t="str">
            <v>POSIBLES NO DESARRROLLADAS2022</v>
          </cell>
        </row>
        <row r="23505">
          <cell r="I23505">
            <v>0.3028289934634838</v>
          </cell>
          <cell r="J23505">
            <v>0.3028289934634838</v>
          </cell>
          <cell r="K23505">
            <v>9.0848698039045148E-2</v>
          </cell>
          <cell r="L23505">
            <v>9.0848698039045148E-2</v>
          </cell>
          <cell r="P23505" t="str">
            <v>POSIBLES NO DESARRROLLADAS</v>
          </cell>
          <cell r="Q23505" t="str">
            <v>POSIBLES NO DESARRROLLADAS2023</v>
          </cell>
        </row>
        <row r="23506">
          <cell r="I23506">
            <v>0.2702699172574361</v>
          </cell>
          <cell r="J23506">
            <v>0.2702699172574361</v>
          </cell>
          <cell r="K23506">
            <v>8.1080975177230841E-2</v>
          </cell>
          <cell r="L23506">
            <v>8.1080975177230841E-2</v>
          </cell>
          <cell r="P23506" t="str">
            <v>POSIBLES NO DESARRROLLADAS</v>
          </cell>
          <cell r="Q23506" t="str">
            <v>POSIBLES NO DESARRROLLADAS2023</v>
          </cell>
        </row>
        <row r="23507">
          <cell r="I23507">
            <v>0.29566937465892262</v>
          </cell>
          <cell r="J23507">
            <v>0.29566937465892262</v>
          </cell>
          <cell r="K23507">
            <v>8.870081239767677E-2</v>
          </cell>
          <cell r="L23507">
            <v>8.870081239767677E-2</v>
          </cell>
          <cell r="P23507" t="str">
            <v>POSIBLES NO DESARRROLLADAS</v>
          </cell>
          <cell r="Q23507" t="str">
            <v>POSIBLES NO DESARRROLLADAS2023</v>
          </cell>
        </row>
        <row r="23508">
          <cell r="I23508">
            <v>0.28261424373229455</v>
          </cell>
          <cell r="J23508">
            <v>0.28261424373229455</v>
          </cell>
          <cell r="K23508">
            <v>8.4784273119688364E-2</v>
          </cell>
          <cell r="L23508">
            <v>8.4784273119688364E-2</v>
          </cell>
          <cell r="P23508" t="str">
            <v>POSIBLES NO DESARRROLLADAS</v>
          </cell>
          <cell r="Q23508" t="str">
            <v>POSIBLES NO DESARRROLLADAS2023</v>
          </cell>
        </row>
        <row r="23509">
          <cell r="I23509">
            <v>0.28844498425938248</v>
          </cell>
          <cell r="J23509">
            <v>0.28844498425938248</v>
          </cell>
          <cell r="K23509">
            <v>8.6533495277814731E-2</v>
          </cell>
          <cell r="L23509">
            <v>8.6533495277814731E-2</v>
          </cell>
          <cell r="P23509" t="str">
            <v>POSIBLES NO DESARRROLLADAS</v>
          </cell>
          <cell r="Q23509" t="str">
            <v>POSIBLES NO DESARRROLLADAS2023</v>
          </cell>
        </row>
        <row r="23510">
          <cell r="I23510">
            <v>0.27570884261812878</v>
          </cell>
          <cell r="J23510">
            <v>0.27570884261812878</v>
          </cell>
          <cell r="K23510">
            <v>8.2712652785438628E-2</v>
          </cell>
          <cell r="L23510">
            <v>8.2712652785438628E-2</v>
          </cell>
          <cell r="P23510" t="str">
            <v>POSIBLES NO DESARRROLLADAS</v>
          </cell>
          <cell r="Q23510" t="str">
            <v>POSIBLES NO DESARRROLLADAS2023</v>
          </cell>
        </row>
        <row r="23511">
          <cell r="I23511">
            <v>0.28139711473455736</v>
          </cell>
          <cell r="J23511">
            <v>0.28139711473455736</v>
          </cell>
          <cell r="K23511">
            <v>8.441913442036722E-2</v>
          </cell>
          <cell r="L23511">
            <v>8.441913442036722E-2</v>
          </cell>
          <cell r="P23511" t="str">
            <v>POSIBLES NO DESARRROLLADAS</v>
          </cell>
          <cell r="Q23511" t="str">
            <v>POSIBLES NO DESARRROLLADAS2023</v>
          </cell>
        </row>
        <row r="23512">
          <cell r="I23512">
            <v>0.27788167257176905</v>
          </cell>
          <cell r="J23512">
            <v>0.27788167257176905</v>
          </cell>
          <cell r="K23512">
            <v>8.3364501771530722E-2</v>
          </cell>
          <cell r="L23512">
            <v>8.3364501771530722E-2</v>
          </cell>
          <cell r="P23512" t="str">
            <v>POSIBLES NO DESARRROLLADAS</v>
          </cell>
          <cell r="Q23512" t="str">
            <v>POSIBLES NO DESARRROLLADAS2023</v>
          </cell>
        </row>
        <row r="23513">
          <cell r="I23513">
            <v>0.2656119485879419</v>
          </cell>
          <cell r="J23513">
            <v>0.2656119485879419</v>
          </cell>
          <cell r="K23513">
            <v>7.9683584576382568E-2</v>
          </cell>
          <cell r="L23513">
            <v>7.9683584576382568E-2</v>
          </cell>
          <cell r="P23513" t="str">
            <v>POSIBLES NO DESARRROLLADAS</v>
          </cell>
          <cell r="Q23513" t="str">
            <v>POSIBLES NO DESARRROLLADAS2023</v>
          </cell>
        </row>
        <row r="23514">
          <cell r="I23514">
            <v>0.2710919071797554</v>
          </cell>
          <cell r="J23514">
            <v>0.2710919071797554</v>
          </cell>
          <cell r="K23514">
            <v>8.1327572153926622E-2</v>
          </cell>
          <cell r="L23514">
            <v>8.1327572153926622E-2</v>
          </cell>
          <cell r="P23514" t="str">
            <v>POSIBLES NO DESARRROLLADAS</v>
          </cell>
          <cell r="Q23514" t="str">
            <v>POSIBLES NO DESARRROLLADAS2023</v>
          </cell>
        </row>
        <row r="23515">
          <cell r="I23515">
            <v>0.25912198183505941</v>
          </cell>
          <cell r="J23515">
            <v>0.25912198183505941</v>
          </cell>
          <cell r="K23515">
            <v>7.7736594550517818E-2</v>
          </cell>
          <cell r="L23515">
            <v>7.7736594550517818E-2</v>
          </cell>
          <cell r="P23515" t="str">
            <v>POSIBLES NO DESARRROLLADAS</v>
          </cell>
          <cell r="Q23515" t="str">
            <v>POSIBLES NO DESARRROLLADAS2023</v>
          </cell>
        </row>
        <row r="23516">
          <cell r="I23516">
            <v>0.26446804302783705</v>
          </cell>
          <cell r="J23516">
            <v>0.26446804302783705</v>
          </cell>
          <cell r="K23516">
            <v>7.9340412908351129E-2</v>
          </cell>
          <cell r="L23516">
            <v>7.9340412908351129E-2</v>
          </cell>
          <cell r="P23516" t="str">
            <v>POSIBLES NO DESARRROLLADAS</v>
          </cell>
          <cell r="Q23516" t="str">
            <v>POSIBLES NO DESARRROLLADAS2023</v>
          </cell>
        </row>
        <row r="23517">
          <cell r="I23517">
            <v>0.26116409263001911</v>
          </cell>
          <cell r="J23517">
            <v>0.26116409263001911</v>
          </cell>
          <cell r="K23517">
            <v>7.8349227789005729E-2</v>
          </cell>
          <cell r="L23517">
            <v>7.8349227789005729E-2</v>
          </cell>
          <cell r="P23517" t="str">
            <v>POSIBLES NO DESARRROLLADAS</v>
          </cell>
          <cell r="Q23517" t="str">
            <v>POSIBLES NO DESARRROLLADAS2024</v>
          </cell>
        </row>
        <row r="23518">
          <cell r="P23518" t="str">
            <v>POSIBLES NO DESARRROLLADAS</v>
          </cell>
          <cell r="Q23518" t="str">
            <v>POSIBLES NO DESARRROLLADAS2024</v>
          </cell>
        </row>
        <row r="23519">
          <cell r="P23519" t="str">
            <v>POSIBLES NO DESARRROLLADAS</v>
          </cell>
          <cell r="Q23519" t="str">
            <v>POSIBLES NO DESARRROLLADAS2012</v>
          </cell>
        </row>
        <row r="23520">
          <cell r="P23520" t="str">
            <v>POSIBLES NO DESARRROLLADAS</v>
          </cell>
          <cell r="Q23520" t="str">
            <v>POSIBLES NO DESARRROLLADAS2012</v>
          </cell>
        </row>
        <row r="23521">
          <cell r="P23521" t="str">
            <v>POSIBLES NO DESARRROLLADAS</v>
          </cell>
          <cell r="Q23521" t="str">
            <v>POSIBLES NO DESARRROLLADAS2012</v>
          </cell>
        </row>
        <row r="23522">
          <cell r="P23522" t="str">
            <v>POSIBLES NO DESARRROLLADAS</v>
          </cell>
          <cell r="Q23522" t="str">
            <v>POSIBLES NO DESARRROLLADAS2012</v>
          </cell>
        </row>
        <row r="23523">
          <cell r="P23523" t="str">
            <v>POSIBLES NO DESARRROLLADAS</v>
          </cell>
          <cell r="Q23523" t="str">
            <v>POSIBLES NO DESARRROLLADAS2012</v>
          </cell>
        </row>
        <row r="23524">
          <cell r="P23524" t="str">
            <v>POSIBLES NO DESARRROLLADAS</v>
          </cell>
          <cell r="Q23524" t="str">
            <v>POSIBLES NO DESARRROLLADAS2012</v>
          </cell>
        </row>
        <row r="23525">
          <cell r="P23525" t="str">
            <v>POSIBLES NO DESARRROLLADAS</v>
          </cell>
          <cell r="Q23525" t="str">
            <v>POSIBLES NO DESARRROLLADAS2012</v>
          </cell>
        </row>
        <row r="23526">
          <cell r="P23526" t="str">
            <v>POSIBLES NO DESARRROLLADAS</v>
          </cell>
          <cell r="Q23526" t="str">
            <v>POSIBLES NO DESARRROLLADAS2012</v>
          </cell>
        </row>
        <row r="23527">
          <cell r="P23527" t="str">
            <v>POSIBLES NO DESARRROLLADAS</v>
          </cell>
          <cell r="Q23527" t="str">
            <v>POSIBLES NO DESARRROLLADAS2012</v>
          </cell>
        </row>
        <row r="23528">
          <cell r="P23528" t="str">
            <v>POSIBLES NO DESARRROLLADAS</v>
          </cell>
          <cell r="Q23528" t="str">
            <v>POSIBLES NO DESARRROLLADAS2012</v>
          </cell>
        </row>
        <row r="23529">
          <cell r="P23529" t="str">
            <v>POSIBLES NO DESARRROLLADAS</v>
          </cell>
          <cell r="Q23529" t="str">
            <v>POSIBLES NO DESARRROLLADAS2012</v>
          </cell>
        </row>
        <row r="23530">
          <cell r="P23530" t="str">
            <v>POSIBLES NO DESARRROLLADAS</v>
          </cell>
          <cell r="Q23530" t="str">
            <v>POSIBLES NO DESARRROLLADAS2012</v>
          </cell>
        </row>
        <row r="23531">
          <cell r="P23531" t="str">
            <v>POSIBLES NO DESARRROLLADAS</v>
          </cell>
          <cell r="Q23531" t="str">
            <v>POSIBLES NO DESARRROLLADAS2013</v>
          </cell>
        </row>
        <row r="23532">
          <cell r="P23532" t="str">
            <v>POSIBLES NO DESARRROLLADAS</v>
          </cell>
          <cell r="Q23532" t="str">
            <v>POSIBLES NO DESARRROLLADAS2013</v>
          </cell>
        </row>
        <row r="23533">
          <cell r="P23533" t="str">
            <v>POSIBLES NO DESARRROLLADAS</v>
          </cell>
          <cell r="Q23533" t="str">
            <v>POSIBLES NO DESARRROLLADAS2013</v>
          </cell>
        </row>
        <row r="23534">
          <cell r="P23534" t="str">
            <v>POSIBLES NO DESARRROLLADAS</v>
          </cell>
          <cell r="Q23534" t="str">
            <v>POSIBLES NO DESARRROLLADAS2013</v>
          </cell>
        </row>
        <row r="23535">
          <cell r="P23535" t="str">
            <v>POSIBLES NO DESARRROLLADAS</v>
          </cell>
          <cell r="Q23535" t="str">
            <v>POSIBLES NO DESARRROLLADAS2013</v>
          </cell>
        </row>
        <row r="23536">
          <cell r="I23536">
            <v>5.2602739668380604E-5</v>
          </cell>
          <cell r="J23536">
            <v>5.2602739668380604E-5</v>
          </cell>
          <cell r="K23536">
            <v>1.5780821900514181E-5</v>
          </cell>
          <cell r="L23536">
            <v>1.5780821900514181E-5</v>
          </cell>
          <cell r="P23536" t="str">
            <v>POSIBLES NO DESARRROLLADAS</v>
          </cell>
          <cell r="Q23536" t="str">
            <v>POSIBLES NO DESARRROLLADAS2013</v>
          </cell>
        </row>
        <row r="23537">
          <cell r="I23537">
            <v>3.110836953773434E-3</v>
          </cell>
          <cell r="J23537">
            <v>3.110836953773434E-3</v>
          </cell>
          <cell r="K23537">
            <v>9.3325108613203018E-4</v>
          </cell>
          <cell r="L23537">
            <v>9.3325108613203018E-4</v>
          </cell>
          <cell r="P23537" t="str">
            <v>POSIBLES NO DESARRROLLADAS</v>
          </cell>
          <cell r="Q23537" t="str">
            <v>POSIBLES NO DESARRROLLADAS2013</v>
          </cell>
        </row>
        <row r="23538">
          <cell r="I23538">
            <v>9.5146574592686415E-3</v>
          </cell>
          <cell r="J23538">
            <v>9.5146574592686415E-3</v>
          </cell>
          <cell r="K23538">
            <v>2.8543972377805924E-3</v>
          </cell>
          <cell r="L23538">
            <v>2.8543972377805924E-3</v>
          </cell>
          <cell r="P23538" t="str">
            <v>POSIBLES NO DESARRROLLADAS</v>
          </cell>
          <cell r="Q23538" t="str">
            <v>POSIBLES NO DESARRROLLADAS2013</v>
          </cell>
        </row>
        <row r="23539">
          <cell r="I23539">
            <v>2.7569590800432031E-2</v>
          </cell>
          <cell r="J23539">
            <v>2.7569590800432031E-2</v>
          </cell>
          <cell r="K23539">
            <v>8.27087724012961E-3</v>
          </cell>
          <cell r="L23539">
            <v>8.27087724012961E-3</v>
          </cell>
          <cell r="P23539" t="str">
            <v>POSIBLES NO DESARRROLLADAS</v>
          </cell>
          <cell r="Q23539" t="str">
            <v>POSIBLES NO DESARRROLLADAS2013</v>
          </cell>
        </row>
        <row r="23540">
          <cell r="I23540">
            <v>8.5854521285395669E-2</v>
          </cell>
          <cell r="J23540">
            <v>8.5854521285395669E-2</v>
          </cell>
          <cell r="K23540">
            <v>2.5756356385618701E-2</v>
          </cell>
          <cell r="L23540">
            <v>2.5756356385618701E-2</v>
          </cell>
          <cell r="P23540" t="str">
            <v>POSIBLES NO DESARRROLLADAS</v>
          </cell>
          <cell r="Q23540" t="str">
            <v>POSIBLES NO DESARRROLLADAS2013</v>
          </cell>
        </row>
        <row r="23541">
          <cell r="I23541">
            <v>0.2487713331076952</v>
          </cell>
          <cell r="J23541">
            <v>0.2487713331076952</v>
          </cell>
          <cell r="K23541">
            <v>7.4631399932308551E-2</v>
          </cell>
          <cell r="L23541">
            <v>7.4631399932308551E-2</v>
          </cell>
          <cell r="P23541" t="str">
            <v>POSIBLES NO DESARRROLLADAS</v>
          </cell>
          <cell r="Q23541" t="str">
            <v>POSIBLES NO DESARRROLLADAS2013</v>
          </cell>
        </row>
        <row r="23542">
          <cell r="I23542">
            <v>0.7718985135187213</v>
          </cell>
          <cell r="J23542">
            <v>0.7718985135187213</v>
          </cell>
          <cell r="K23542">
            <v>0.23156955405561638</v>
          </cell>
          <cell r="L23542">
            <v>0.23156955405561638</v>
          </cell>
          <cell r="P23542" t="str">
            <v>POSIBLES NO DESARRROLLADAS</v>
          </cell>
          <cell r="Q23542" t="str">
            <v>POSIBLES NO DESARRROLLADAS2013</v>
          </cell>
        </row>
        <row r="23543">
          <cell r="I23543">
            <v>1.1980642178651328</v>
          </cell>
          <cell r="J23543">
            <v>1.1980642178651328</v>
          </cell>
          <cell r="K23543">
            <v>0.35941926535953983</v>
          </cell>
          <cell r="L23543">
            <v>0.35941926535953983</v>
          </cell>
          <cell r="P23543" t="str">
            <v>POSIBLES NO DESARRROLLADAS</v>
          </cell>
          <cell r="Q23543" t="str">
            <v>POSIBLES NO DESARRROLLADAS2014</v>
          </cell>
        </row>
        <row r="23544">
          <cell r="I23544">
            <v>1.0821225193620569</v>
          </cell>
          <cell r="J23544">
            <v>1.0821225193620569</v>
          </cell>
          <cell r="K23544">
            <v>0.32463675580861712</v>
          </cell>
          <cell r="L23544">
            <v>0.32463675580861712</v>
          </cell>
          <cell r="P23544" t="str">
            <v>POSIBLES NO DESARRROLLADAS</v>
          </cell>
          <cell r="Q23544" t="str">
            <v>POSIBLES NO DESARRROLLADAS2014</v>
          </cell>
        </row>
        <row r="23545">
          <cell r="I23545">
            <v>1.1980642178651328</v>
          </cell>
          <cell r="J23545">
            <v>1.1980642178651328</v>
          </cell>
          <cell r="K23545">
            <v>0.35941926535953983</v>
          </cell>
          <cell r="L23545">
            <v>0.35941926535953983</v>
          </cell>
          <cell r="P23545" t="str">
            <v>POSIBLES NO DESARRROLLADAS</v>
          </cell>
          <cell r="Q23545" t="str">
            <v>POSIBLES NO DESARRROLLADAS2014</v>
          </cell>
        </row>
        <row r="23546">
          <cell r="I23546">
            <v>1.1594169850307754</v>
          </cell>
          <cell r="J23546">
            <v>1.1594169850307754</v>
          </cell>
          <cell r="K23546">
            <v>0.34782509550923257</v>
          </cell>
          <cell r="L23546">
            <v>0.34782509550923257</v>
          </cell>
          <cell r="P23546" t="str">
            <v>POSIBLES NO DESARRROLLADAS</v>
          </cell>
          <cell r="Q23546" t="str">
            <v>POSIBLES NO DESARRROLLADAS2014</v>
          </cell>
        </row>
        <row r="23547">
          <cell r="I23547">
            <v>1.1980642178651328</v>
          </cell>
          <cell r="J23547">
            <v>1.1980642178651328</v>
          </cell>
          <cell r="K23547">
            <v>0.35941926535953983</v>
          </cell>
          <cell r="L23547">
            <v>0.35941926535953983</v>
          </cell>
          <cell r="P23547" t="str">
            <v>POSIBLES NO DESARRROLLADAS</v>
          </cell>
          <cell r="Q23547" t="str">
            <v>POSIBLES NO DESARRROLLADAS2014</v>
          </cell>
        </row>
        <row r="23548">
          <cell r="I23548">
            <v>1.1594169850307754</v>
          </cell>
          <cell r="J23548">
            <v>1.1594169850307754</v>
          </cell>
          <cell r="K23548">
            <v>0.34782509550923257</v>
          </cell>
          <cell r="L23548">
            <v>0.34782509550923257</v>
          </cell>
          <cell r="P23548" t="str">
            <v>POSIBLES NO DESARRROLLADAS</v>
          </cell>
          <cell r="Q23548" t="str">
            <v>POSIBLES NO DESARRROLLADAS2014</v>
          </cell>
        </row>
        <row r="23549">
          <cell r="I23549">
            <v>1.1980642178651328</v>
          </cell>
          <cell r="J23549">
            <v>1.1980642178651328</v>
          </cell>
          <cell r="K23549">
            <v>0.35941926535953983</v>
          </cell>
          <cell r="L23549">
            <v>0.35941926535953983</v>
          </cell>
          <cell r="P23549" t="str">
            <v>POSIBLES NO DESARRROLLADAS</v>
          </cell>
          <cell r="Q23549" t="str">
            <v>POSIBLES NO DESARRROLLADAS2014</v>
          </cell>
        </row>
        <row r="23550">
          <cell r="I23550">
            <v>1.1980642178651328</v>
          </cell>
          <cell r="J23550">
            <v>1.1980642178651328</v>
          </cell>
          <cell r="K23550">
            <v>0.35941926535953983</v>
          </cell>
          <cell r="L23550">
            <v>0.35941926535953983</v>
          </cell>
          <cell r="P23550" t="str">
            <v>POSIBLES NO DESARRROLLADAS</v>
          </cell>
          <cell r="Q23550" t="str">
            <v>POSIBLES NO DESARRROLLADAS2014</v>
          </cell>
        </row>
        <row r="23551">
          <cell r="I23551">
            <v>1.1594169850307754</v>
          </cell>
          <cell r="J23551">
            <v>1.1594169850307754</v>
          </cell>
          <cell r="K23551">
            <v>0.34782509550923257</v>
          </cell>
          <cell r="L23551">
            <v>0.34782509550923257</v>
          </cell>
          <cell r="P23551" t="str">
            <v>POSIBLES NO DESARRROLLADAS</v>
          </cell>
          <cell r="Q23551" t="str">
            <v>POSIBLES NO DESARRROLLADAS2014</v>
          </cell>
        </row>
        <row r="23552">
          <cell r="I23552">
            <v>1.1980642178651328</v>
          </cell>
          <cell r="J23552">
            <v>1.1980642178651328</v>
          </cell>
          <cell r="K23552">
            <v>0.35941926535953983</v>
          </cell>
          <cell r="L23552">
            <v>0.35941926535953983</v>
          </cell>
          <cell r="P23552" t="str">
            <v>POSIBLES NO DESARRROLLADAS</v>
          </cell>
          <cell r="Q23552" t="str">
            <v>POSIBLES NO DESARRROLLADAS2014</v>
          </cell>
        </row>
        <row r="23553">
          <cell r="I23553">
            <v>1.1594169850307754</v>
          </cell>
          <cell r="J23553">
            <v>1.1594169850307754</v>
          </cell>
          <cell r="K23553">
            <v>0.34782509550923257</v>
          </cell>
          <cell r="L23553">
            <v>0.34782509550923257</v>
          </cell>
          <cell r="P23553" t="str">
            <v>POSIBLES NO DESARRROLLADAS</v>
          </cell>
          <cell r="Q23553" t="str">
            <v>POSIBLES NO DESARRROLLADAS2014</v>
          </cell>
        </row>
        <row r="23554">
          <cell r="I23554">
            <v>1.1980642178651328</v>
          </cell>
          <cell r="J23554">
            <v>1.1980642178651328</v>
          </cell>
          <cell r="K23554">
            <v>0.35941926535953983</v>
          </cell>
          <cell r="L23554">
            <v>0.35941926535953983</v>
          </cell>
          <cell r="P23554" t="str">
            <v>POSIBLES NO DESARRROLLADAS</v>
          </cell>
          <cell r="Q23554" t="str">
            <v>POSIBLES NO DESARRROLLADAS2014</v>
          </cell>
        </row>
        <row r="23555">
          <cell r="I23555">
            <v>1.1980642178651328</v>
          </cell>
          <cell r="J23555">
            <v>1.1980642178651328</v>
          </cell>
          <cell r="K23555">
            <v>0.35941926535953983</v>
          </cell>
          <cell r="L23555">
            <v>0.35941926535953983</v>
          </cell>
          <cell r="P23555" t="str">
            <v>POSIBLES NO DESARRROLLADAS</v>
          </cell>
          <cell r="Q23555" t="str">
            <v>POSIBLES NO DESARRROLLADAS2015</v>
          </cell>
        </row>
        <row r="23556">
          <cell r="I23556">
            <v>1.0821225193620569</v>
          </cell>
          <cell r="J23556">
            <v>1.0821225193620569</v>
          </cell>
          <cell r="K23556">
            <v>0.32463675580861712</v>
          </cell>
          <cell r="L23556">
            <v>0.32463675580861712</v>
          </cell>
          <cell r="P23556" t="str">
            <v>POSIBLES NO DESARRROLLADAS</v>
          </cell>
          <cell r="Q23556" t="str">
            <v>POSIBLES NO DESARRROLLADAS2015</v>
          </cell>
        </row>
        <row r="23557">
          <cell r="I23557">
            <v>1.1980642178651328</v>
          </cell>
          <cell r="J23557">
            <v>1.1980642178651328</v>
          </cell>
          <cell r="K23557">
            <v>0.35941926535953983</v>
          </cell>
          <cell r="L23557">
            <v>0.35941926535953983</v>
          </cell>
          <cell r="P23557" t="str">
            <v>POSIBLES NO DESARRROLLADAS</v>
          </cell>
          <cell r="Q23557" t="str">
            <v>POSIBLES NO DESARRROLLADAS2015</v>
          </cell>
        </row>
        <row r="23558">
          <cell r="I23558">
            <v>1.1594169850307754</v>
          </cell>
          <cell r="J23558">
            <v>1.1594169850307754</v>
          </cell>
          <cell r="K23558">
            <v>0.34782509550923257</v>
          </cell>
          <cell r="L23558">
            <v>0.34782509550923257</v>
          </cell>
          <cell r="P23558" t="str">
            <v>POSIBLES NO DESARRROLLADAS</v>
          </cell>
          <cell r="Q23558" t="str">
            <v>POSIBLES NO DESARRROLLADAS2015</v>
          </cell>
        </row>
        <row r="23559">
          <cell r="I23559">
            <v>1.1980642178651328</v>
          </cell>
          <cell r="J23559">
            <v>1.1980642178651328</v>
          </cell>
          <cell r="K23559">
            <v>0.35941926535953983</v>
          </cell>
          <cell r="L23559">
            <v>0.35941926535953983</v>
          </cell>
          <cell r="P23559" t="str">
            <v>POSIBLES NO DESARRROLLADAS</v>
          </cell>
          <cell r="Q23559" t="str">
            <v>POSIBLES NO DESARRROLLADAS2015</v>
          </cell>
        </row>
        <row r="23560">
          <cell r="I23560">
            <v>1.1593827040541185</v>
          </cell>
          <cell r="J23560">
            <v>1.1593827040541185</v>
          </cell>
          <cell r="K23560">
            <v>0.34781481121623553</v>
          </cell>
          <cell r="L23560">
            <v>0.34781481121623553</v>
          </cell>
          <cell r="P23560" t="str">
            <v>POSIBLES NO DESARRROLLADAS</v>
          </cell>
          <cell r="Q23560" t="str">
            <v>POSIBLES NO DESARRROLLADAS2015</v>
          </cell>
        </row>
        <row r="23561">
          <cell r="I23561">
            <v>1.1892691836436855</v>
          </cell>
          <cell r="J23561">
            <v>1.1892691836436855</v>
          </cell>
          <cell r="K23561">
            <v>0.35678075509310564</v>
          </cell>
          <cell r="L23561">
            <v>0.35678075509310564</v>
          </cell>
          <cell r="P23561" t="str">
            <v>POSIBLES NO DESARRROLLADAS</v>
          </cell>
          <cell r="Q23561" t="str">
            <v>POSIBLES NO DESARRROLLADAS2015</v>
          </cell>
        </row>
        <row r="23562">
          <cell r="I23562">
            <v>1.1744146958999018</v>
          </cell>
          <cell r="J23562">
            <v>1.1744146958999018</v>
          </cell>
          <cell r="K23562">
            <v>0.35232440876997051</v>
          </cell>
          <cell r="L23562">
            <v>0.35232440876997051</v>
          </cell>
          <cell r="P23562" t="str">
            <v>POSIBLES NO DESARRROLLADAS</v>
          </cell>
          <cell r="Q23562" t="str">
            <v>POSIBLES NO DESARRROLLADAS2015</v>
          </cell>
        </row>
        <row r="23563">
          <cell r="I23563">
            <v>1.1225616759373136</v>
          </cell>
          <cell r="J23563">
            <v>1.1225616759373136</v>
          </cell>
          <cell r="K23563">
            <v>0.33676850278119402</v>
          </cell>
          <cell r="L23563">
            <v>0.33676850278119402</v>
          </cell>
          <cell r="P23563" t="str">
            <v>POSIBLES NO DESARRROLLADAS</v>
          </cell>
          <cell r="Q23563" t="str">
            <v>POSIBLES NO DESARRROLLADAS2015</v>
          </cell>
        </row>
        <row r="23564">
          <cell r="I23564">
            <v>1.1457244650989513</v>
          </cell>
          <cell r="J23564">
            <v>1.1457244650989513</v>
          </cell>
          <cell r="K23564">
            <v>0.34371733952968536</v>
          </cell>
          <cell r="L23564">
            <v>0.34371733952968536</v>
          </cell>
          <cell r="P23564" t="str">
            <v>POSIBLES NO DESARRROLLADAS</v>
          </cell>
          <cell r="Q23564" t="str">
            <v>POSIBLES NO DESARRROLLADAS2015</v>
          </cell>
        </row>
        <row r="23565">
          <cell r="I23565">
            <v>1.0951381826147215</v>
          </cell>
          <cell r="J23565">
            <v>1.0951381826147215</v>
          </cell>
          <cell r="K23565">
            <v>0.32854145478441649</v>
          </cell>
          <cell r="L23565">
            <v>0.32854145478441649</v>
          </cell>
          <cell r="P23565" t="str">
            <v>POSIBLES NO DESARRROLLADAS</v>
          </cell>
          <cell r="Q23565" t="str">
            <v>POSIBLES NO DESARRROLLADAS2015</v>
          </cell>
        </row>
        <row r="23566">
          <cell r="I23566">
            <v>1.1177351190419178</v>
          </cell>
          <cell r="J23566">
            <v>1.1177351190419178</v>
          </cell>
          <cell r="K23566">
            <v>0.33532053571257531</v>
          </cell>
          <cell r="L23566">
            <v>0.33532053571257531</v>
          </cell>
          <cell r="P23566" t="str">
            <v>POSIBLES NO DESARRROLLADAS</v>
          </cell>
          <cell r="Q23566" t="str">
            <v>POSIBLES NO DESARRROLLADAS2015</v>
          </cell>
        </row>
        <row r="23567">
          <cell r="I23567">
            <v>1.103774122780578</v>
          </cell>
          <cell r="J23567">
            <v>1.103774122780578</v>
          </cell>
          <cell r="K23567">
            <v>0.33113223683417342</v>
          </cell>
          <cell r="L23567">
            <v>0.33113223683417342</v>
          </cell>
          <cell r="P23567" t="str">
            <v>POSIBLES NO DESARRROLLADAS</v>
          </cell>
          <cell r="Q23567" t="str">
            <v>POSIBLES NO DESARRROLLADAS2016</v>
          </cell>
        </row>
        <row r="23568">
          <cell r="I23568">
            <v>1.0200784044590825</v>
          </cell>
          <cell r="J23568">
            <v>1.0200784044590825</v>
          </cell>
          <cell r="K23568">
            <v>0.3060235213377247</v>
          </cell>
          <cell r="L23568">
            <v>0.3060235213377247</v>
          </cell>
          <cell r="P23568" t="str">
            <v>POSIBLES NO DESARRROLLADAS</v>
          </cell>
          <cell r="Q23568" t="str">
            <v>POSIBLES NO DESARRROLLADAS2016</v>
          </cell>
        </row>
        <row r="23569">
          <cell r="I23569">
            <v>1.0772462838611985</v>
          </cell>
          <cell r="J23569">
            <v>1.0772462838611985</v>
          </cell>
          <cell r="K23569">
            <v>0.32317388515835954</v>
          </cell>
          <cell r="L23569">
            <v>0.32317388515835954</v>
          </cell>
          <cell r="P23569" t="str">
            <v>POSIBLES NO DESARRROLLADAS</v>
          </cell>
          <cell r="Q23569" t="str">
            <v>POSIBLES NO DESARRROLLADAS2016</v>
          </cell>
        </row>
        <row r="23570">
          <cell r="I23570">
            <v>1.0296834653297986</v>
          </cell>
          <cell r="J23570">
            <v>1.0296834653297986</v>
          </cell>
          <cell r="K23570">
            <v>0.30890503959893956</v>
          </cell>
          <cell r="L23570">
            <v>0.30890503959893956</v>
          </cell>
          <cell r="P23570" t="str">
            <v>POSIBLES NO DESARRROLLADAS</v>
          </cell>
          <cell r="Q23570" t="str">
            <v>POSIBLES NO DESARRROLLADAS2016</v>
          </cell>
        </row>
        <row r="23571">
          <cell r="I23571">
            <v>1.050929817776977</v>
          </cell>
          <cell r="J23571">
            <v>1.050929817776977</v>
          </cell>
          <cell r="K23571">
            <v>0.31527894533309309</v>
          </cell>
          <cell r="L23571">
            <v>0.31527894533309309</v>
          </cell>
          <cell r="P23571" t="str">
            <v>POSIBLES NO DESARRROLLADAS</v>
          </cell>
          <cell r="Q23571" t="str">
            <v>POSIBLES NO DESARRROLLADAS2016</v>
          </cell>
        </row>
        <row r="23572">
          <cell r="I23572">
            <v>1.004528929734017</v>
          </cell>
          <cell r="J23572">
            <v>1.004528929734017</v>
          </cell>
          <cell r="K23572">
            <v>0.30135867892020507</v>
          </cell>
          <cell r="L23572">
            <v>0.30135867892020507</v>
          </cell>
          <cell r="P23572" t="str">
            <v>POSIBLES NO DESARRROLLADAS</v>
          </cell>
          <cell r="Q23572" t="str">
            <v>POSIBLES NO DESARRROLLADAS2016</v>
          </cell>
        </row>
        <row r="23573">
          <cell r="I23573">
            <v>1.0252562468204027</v>
          </cell>
          <cell r="J23573">
            <v>1.0252562468204027</v>
          </cell>
          <cell r="K23573">
            <v>0.30757687404612083</v>
          </cell>
          <cell r="L23573">
            <v>0.30757687404612083</v>
          </cell>
          <cell r="P23573" t="str">
            <v>POSIBLES NO DESARRROLLADAS</v>
          </cell>
          <cell r="Q23573" t="str">
            <v>POSIBLES NO DESARRROLLADAS2016</v>
          </cell>
        </row>
        <row r="23574">
          <cell r="I23574">
            <v>1.0124503517698216</v>
          </cell>
          <cell r="J23574">
            <v>1.0124503517698216</v>
          </cell>
          <cell r="K23574">
            <v>0.30373510553094651</v>
          </cell>
          <cell r="L23574">
            <v>0.30373510553094651</v>
          </cell>
          <cell r="P23574" t="str">
            <v>POSIBLES NO DESARRROLLADAS</v>
          </cell>
          <cell r="Q23574" t="str">
            <v>POSIBLES NO DESARRROLLADAS2016</v>
          </cell>
        </row>
        <row r="23575">
          <cell r="I23575">
            <v>0.96774841770451459</v>
          </cell>
          <cell r="J23575">
            <v>0.96774841770451459</v>
          </cell>
          <cell r="K23575">
            <v>0.29032452531135439</v>
          </cell>
          <cell r="L23575">
            <v>0.29032452531135439</v>
          </cell>
          <cell r="P23575" t="str">
            <v>POSIBLES NO DESARRROLLADAS</v>
          </cell>
          <cell r="Q23575" t="str">
            <v>POSIBLES NO DESARRROLLADAS2016</v>
          </cell>
        </row>
        <row r="23576">
          <cell r="I23576">
            <v>0.98771681056994431</v>
          </cell>
          <cell r="J23576">
            <v>0.98771681056994431</v>
          </cell>
          <cell r="K23576">
            <v>0.29631504317098323</v>
          </cell>
          <cell r="L23576">
            <v>0.29631504317098323</v>
          </cell>
          <cell r="P23576" t="str">
            <v>POSIBLES NO DESARRROLLADAS</v>
          </cell>
          <cell r="Q23576" t="str">
            <v>POSIBLES NO DESARRROLLADAS2016</v>
          </cell>
        </row>
        <row r="23577">
          <cell r="I23577">
            <v>0.9441069173400003</v>
          </cell>
          <cell r="J23577">
            <v>0.9441069173400003</v>
          </cell>
          <cell r="K23577">
            <v>0.28323207520200011</v>
          </cell>
          <cell r="L23577">
            <v>0.28323207520200011</v>
          </cell>
          <cell r="P23577" t="str">
            <v>POSIBLES NO DESARRROLLADAS</v>
          </cell>
          <cell r="Q23577" t="str">
            <v>POSIBLES NO DESARRROLLADAS2016</v>
          </cell>
        </row>
        <row r="23578">
          <cell r="I23578">
            <v>0.96358749461352367</v>
          </cell>
          <cell r="J23578">
            <v>0.96358749461352367</v>
          </cell>
          <cell r="K23578">
            <v>0.28907624838405716</v>
          </cell>
          <cell r="L23578">
            <v>0.28907624838405716</v>
          </cell>
          <cell r="P23578" t="str">
            <v>POSIBLES NO DESARRROLLADAS</v>
          </cell>
          <cell r="Q23578" t="str">
            <v>POSIBLES NO DESARRROLLADAS2016</v>
          </cell>
        </row>
        <row r="23579">
          <cell r="I23579">
            <v>0.95155186901617705</v>
          </cell>
          <cell r="J23579">
            <v>0.95155186901617705</v>
          </cell>
          <cell r="K23579">
            <v>0.28546556070485307</v>
          </cell>
          <cell r="L23579">
            <v>0.28546556070485307</v>
          </cell>
          <cell r="P23579" t="str">
            <v>POSIBLES NO DESARRROLLADAS</v>
          </cell>
          <cell r="Q23579" t="str">
            <v>POSIBLES NO DESARRROLLADAS2017</v>
          </cell>
        </row>
        <row r="23580">
          <cell r="I23580">
            <v>0.84924640908853133</v>
          </cell>
          <cell r="J23580">
            <v>0.84924640908853133</v>
          </cell>
          <cell r="K23580">
            <v>0.25477392272655941</v>
          </cell>
          <cell r="L23580">
            <v>0.25477392272655941</v>
          </cell>
          <cell r="P23580" t="str">
            <v>POSIBLES NO DESARRROLLADAS</v>
          </cell>
          <cell r="Q23580" t="str">
            <v>POSIBLES NO DESARRROLLADAS2017</v>
          </cell>
        </row>
        <row r="23581">
          <cell r="I23581">
            <v>0.92905911773748195</v>
          </cell>
          <cell r="J23581">
            <v>0.92905911773748195</v>
          </cell>
          <cell r="K23581">
            <v>0.27871773532124461</v>
          </cell>
          <cell r="L23581">
            <v>0.27871773532124461</v>
          </cell>
          <cell r="P23581" t="str">
            <v>POSIBLES NO DESARRROLLADAS</v>
          </cell>
          <cell r="Q23581" t="str">
            <v>POSIBLES NO DESARRROLLADAS2017</v>
          </cell>
        </row>
        <row r="23582">
          <cell r="I23582">
            <v>0.88803909206284126</v>
          </cell>
          <cell r="J23582">
            <v>0.88803909206284126</v>
          </cell>
          <cell r="K23582">
            <v>0.2664117276188524</v>
          </cell>
          <cell r="L23582">
            <v>0.2664117276188524</v>
          </cell>
          <cell r="P23582" t="str">
            <v>POSIBLES NO DESARRROLLADAS</v>
          </cell>
          <cell r="Q23582" t="str">
            <v>POSIBLES NO DESARRROLLADAS2017</v>
          </cell>
        </row>
        <row r="23583">
          <cell r="I23583">
            <v>0.90636277324463421</v>
          </cell>
          <cell r="J23583">
            <v>0.90636277324463421</v>
          </cell>
          <cell r="K23583">
            <v>0.27190883197339022</v>
          </cell>
          <cell r="L23583">
            <v>0.27190883197339022</v>
          </cell>
          <cell r="P23583" t="str">
            <v>POSIBLES NO DESARRROLLADAS</v>
          </cell>
          <cell r="Q23583" t="str">
            <v>POSIBLES NO DESARRROLLADAS2017</v>
          </cell>
        </row>
        <row r="23584">
          <cell r="I23584">
            <v>0.86634484164134351</v>
          </cell>
          <cell r="J23584">
            <v>0.86634484164134351</v>
          </cell>
          <cell r="K23584">
            <v>0.2599034524924031</v>
          </cell>
          <cell r="L23584">
            <v>0.2599034524924031</v>
          </cell>
          <cell r="P23584" t="str">
            <v>POSIBLES NO DESARRROLLADAS</v>
          </cell>
          <cell r="Q23584" t="str">
            <v>POSIBLES NO DESARRROLLADAS2017</v>
          </cell>
        </row>
        <row r="23585">
          <cell r="I23585">
            <v>0.88422088652898678</v>
          </cell>
          <cell r="J23585">
            <v>0.88422088652898678</v>
          </cell>
          <cell r="K23585">
            <v>0.26526626595869607</v>
          </cell>
          <cell r="L23585">
            <v>0.26526626595869607</v>
          </cell>
          <cell r="P23585" t="str">
            <v>POSIBLES NO DESARRROLLADAS</v>
          </cell>
          <cell r="Q23585" t="str">
            <v>POSIBLES NO DESARRROLLADAS2017</v>
          </cell>
        </row>
        <row r="23586">
          <cell r="I23586">
            <v>0.87317658427816291</v>
          </cell>
          <cell r="J23586">
            <v>0.87317658427816291</v>
          </cell>
          <cell r="K23586">
            <v>0.26195297528344885</v>
          </cell>
          <cell r="L23586">
            <v>0.26195297528344885</v>
          </cell>
          <cell r="P23586" t="str">
            <v>POSIBLES NO DESARRROLLADAS</v>
          </cell>
          <cell r="Q23586" t="str">
            <v>POSIBLES NO DESARRROLLADAS2017</v>
          </cell>
        </row>
        <row r="23587">
          <cell r="I23587">
            <v>0.83462389670238912</v>
          </cell>
          <cell r="J23587">
            <v>0.83462389670238912</v>
          </cell>
          <cell r="K23587">
            <v>0.25038716901071673</v>
          </cell>
          <cell r="L23587">
            <v>0.25038716901071673</v>
          </cell>
          <cell r="P23587" t="str">
            <v>POSIBLES NO DESARRROLLADAS</v>
          </cell>
          <cell r="Q23587" t="str">
            <v>POSIBLES NO DESARRROLLADAS2017</v>
          </cell>
        </row>
        <row r="23588">
          <cell r="I23588">
            <v>0.85184541580727879</v>
          </cell>
          <cell r="J23588">
            <v>0.85184541580727879</v>
          </cell>
          <cell r="K23588">
            <v>0.25555362474218363</v>
          </cell>
          <cell r="L23588">
            <v>0.25555362474218363</v>
          </cell>
          <cell r="P23588" t="str">
            <v>POSIBLES NO DESARRROLLADAS</v>
          </cell>
          <cell r="Q23588" t="str">
            <v>POSIBLES NO DESARRROLLADAS2017</v>
          </cell>
        </row>
        <row r="23589">
          <cell r="I23589">
            <v>0.81423454674620832</v>
          </cell>
          <cell r="J23589">
            <v>0.81423454674620832</v>
          </cell>
          <cell r="K23589">
            <v>0.24427036402386251</v>
          </cell>
          <cell r="L23589">
            <v>0.24427036402386251</v>
          </cell>
          <cell r="P23589" t="str">
            <v>POSIBLES NO DESARRROLLADAS</v>
          </cell>
          <cell r="Q23589" t="str">
            <v>POSIBLES NO DESARRROLLADAS2017</v>
          </cell>
        </row>
        <row r="23590">
          <cell r="I23590">
            <v>0.83103535470061385</v>
          </cell>
          <cell r="J23590">
            <v>0.83103535470061385</v>
          </cell>
          <cell r="K23590">
            <v>0.24931060641018415</v>
          </cell>
          <cell r="L23590">
            <v>0.24931060641018415</v>
          </cell>
          <cell r="P23590" t="str">
            <v>POSIBLES NO DESARRROLLADAS</v>
          </cell>
          <cell r="Q23590" t="str">
            <v>POSIBLES NO DESARRROLLADAS2017</v>
          </cell>
        </row>
        <row r="23591">
          <cell r="I23591">
            <v>0.82065536280235862</v>
          </cell>
          <cell r="J23591">
            <v>0.82065536280235862</v>
          </cell>
          <cell r="K23591">
            <v>0.2461966088407076</v>
          </cell>
          <cell r="L23591">
            <v>0.2461966088407076</v>
          </cell>
          <cell r="P23591" t="str">
            <v>POSIBLES NO DESARRROLLADAS</v>
          </cell>
          <cell r="Q23591" t="str">
            <v>POSIBLES NO DESARRROLLADAS2018</v>
          </cell>
        </row>
        <row r="23592">
          <cell r="I23592">
            <v>0.73242315280168646</v>
          </cell>
          <cell r="J23592">
            <v>0.73242315280168646</v>
          </cell>
          <cell r="K23592">
            <v>0.21972694584050595</v>
          </cell>
          <cell r="L23592">
            <v>0.21972694584050595</v>
          </cell>
          <cell r="P23592" t="str">
            <v>POSIBLES NO DESARRROLLADAS</v>
          </cell>
          <cell r="Q23592" t="str">
            <v>POSIBLES NO DESARRROLLADAS2018</v>
          </cell>
        </row>
        <row r="23593">
          <cell r="I23593">
            <v>0.80125673876296177</v>
          </cell>
          <cell r="J23593">
            <v>0.80125673876296177</v>
          </cell>
          <cell r="K23593">
            <v>0.24037702162888855</v>
          </cell>
          <cell r="L23593">
            <v>0.24037702162888855</v>
          </cell>
          <cell r="P23593" t="str">
            <v>POSIBLES NO DESARRROLLADAS</v>
          </cell>
          <cell r="Q23593" t="str">
            <v>POSIBLES NO DESARRROLLADAS2018</v>
          </cell>
        </row>
        <row r="23594">
          <cell r="I23594">
            <v>0.76587947226987985</v>
          </cell>
          <cell r="J23594">
            <v>0.76587947226987985</v>
          </cell>
          <cell r="K23594">
            <v>0.22976384168096389</v>
          </cell>
          <cell r="L23594">
            <v>0.22976384168096389</v>
          </cell>
          <cell r="P23594" t="str">
            <v>POSIBLES NO DESARRROLLADAS</v>
          </cell>
          <cell r="Q23594" t="str">
            <v>POSIBLES NO DESARRROLLADAS2018</v>
          </cell>
        </row>
        <row r="23595">
          <cell r="I23595">
            <v>0.78168252801254945</v>
          </cell>
          <cell r="J23595">
            <v>0.78168252801254945</v>
          </cell>
          <cell r="K23595">
            <v>0.23450475840376483</v>
          </cell>
          <cell r="L23595">
            <v>0.23450475840376483</v>
          </cell>
          <cell r="P23595" t="str">
            <v>POSIBLES NO DESARRROLLADAS</v>
          </cell>
          <cell r="Q23595" t="str">
            <v>POSIBLES NO DESARRROLLADAS2018</v>
          </cell>
        </row>
        <row r="23596">
          <cell r="I23596">
            <v>0.74716950644447921</v>
          </cell>
          <cell r="J23596">
            <v>0.74716950644447921</v>
          </cell>
          <cell r="K23596">
            <v>0.22415085193334375</v>
          </cell>
          <cell r="L23596">
            <v>0.22415085193334375</v>
          </cell>
          <cell r="P23596" t="str">
            <v>POSIBLES NO DESARRROLLADAS</v>
          </cell>
          <cell r="Q23596" t="str">
            <v>POSIBLES NO DESARRROLLADAS2018</v>
          </cell>
        </row>
        <row r="23597">
          <cell r="I23597">
            <v>0.76258650322670218</v>
          </cell>
          <cell r="J23597">
            <v>0.76258650322670218</v>
          </cell>
          <cell r="K23597">
            <v>0.22877595096801065</v>
          </cell>
          <cell r="L23597">
            <v>0.22877595096801065</v>
          </cell>
          <cell r="P23597" t="str">
            <v>POSIBLES NO DESARRROLLADAS</v>
          </cell>
          <cell r="Q23597" t="str">
            <v>POSIBLES NO DESARRROLLADAS2018</v>
          </cell>
        </row>
        <row r="23598">
          <cell r="I23598">
            <v>0.75306146716123279</v>
          </cell>
          <cell r="J23598">
            <v>0.75306146716123279</v>
          </cell>
          <cell r="K23598">
            <v>0.22591844014836987</v>
          </cell>
          <cell r="L23598">
            <v>0.22591844014836987</v>
          </cell>
          <cell r="P23598" t="str">
            <v>POSIBLES NO DESARRROLLADAS</v>
          </cell>
          <cell r="Q23598" t="str">
            <v>POSIBLES NO DESARRROLLADAS2018</v>
          </cell>
        </row>
        <row r="23599">
          <cell r="I23599">
            <v>0.71981212906448955</v>
          </cell>
          <cell r="J23599">
            <v>0.71981212906448955</v>
          </cell>
          <cell r="K23599">
            <v>0.21594363871934685</v>
          </cell>
          <cell r="L23599">
            <v>0.21594363871934685</v>
          </cell>
          <cell r="P23599" t="str">
            <v>POSIBLES NO DESARRROLLADAS</v>
          </cell>
          <cell r="Q23599" t="str">
            <v>POSIBLES NO DESARRROLLADAS2018</v>
          </cell>
        </row>
        <row r="23600">
          <cell r="I23600">
            <v>0.73466463733987686</v>
          </cell>
          <cell r="J23600">
            <v>0.73466463733987686</v>
          </cell>
          <cell r="K23600">
            <v>0.22039939120196311</v>
          </cell>
          <cell r="L23600">
            <v>0.22039939120196311</v>
          </cell>
          <cell r="P23600" t="str">
            <v>POSIBLES NO DESARRROLLADAS</v>
          </cell>
          <cell r="Q23600" t="str">
            <v>POSIBLES NO DESARRROLLADAS2018</v>
          </cell>
        </row>
        <row r="23601">
          <cell r="I23601">
            <v>0.70222756018241106</v>
          </cell>
          <cell r="J23601">
            <v>0.70222756018241106</v>
          </cell>
          <cell r="K23601">
            <v>0.21066826805472333</v>
          </cell>
          <cell r="L23601">
            <v>0.21066826805472333</v>
          </cell>
          <cell r="P23601" t="str">
            <v>POSIBLES NO DESARRROLLADAS</v>
          </cell>
          <cell r="Q23601" t="str">
            <v>POSIBLES NO DESARRROLLADAS2018</v>
          </cell>
        </row>
        <row r="23602">
          <cell r="I23602">
            <v>0.7167172307890507</v>
          </cell>
          <cell r="J23602">
            <v>0.7167172307890507</v>
          </cell>
          <cell r="K23602">
            <v>0.21501516923671521</v>
          </cell>
          <cell r="L23602">
            <v>0.21501516923671521</v>
          </cell>
          <cell r="P23602" t="str">
            <v>POSIBLES NO DESARRROLLADAS</v>
          </cell>
          <cell r="Q23602" t="str">
            <v>POSIBLES NO DESARRROLLADAS2018</v>
          </cell>
        </row>
        <row r="23603">
          <cell r="I23603">
            <v>0.70776512182421336</v>
          </cell>
          <cell r="J23603">
            <v>0.70776512182421336</v>
          </cell>
          <cell r="K23603">
            <v>0.21232953654726403</v>
          </cell>
          <cell r="L23603">
            <v>0.21232953654726403</v>
          </cell>
          <cell r="P23603" t="str">
            <v>POSIBLES NO DESARRROLLADAS</v>
          </cell>
          <cell r="Q23603" t="str">
            <v>POSIBLES NO DESARRROLLADAS2019</v>
          </cell>
        </row>
        <row r="23604">
          <cell r="I23604">
            <v>0.63167023024061231</v>
          </cell>
          <cell r="J23604">
            <v>0.63167023024061231</v>
          </cell>
          <cell r="K23604">
            <v>0.1895010690721837</v>
          </cell>
          <cell r="L23604">
            <v>0.1895010690721837</v>
          </cell>
          <cell r="P23604" t="str">
            <v>POSIBLES NO DESARRROLLADAS</v>
          </cell>
          <cell r="Q23604" t="str">
            <v>POSIBLES NO DESARRROLLADAS2019</v>
          </cell>
        </row>
        <row r="23605">
          <cell r="I23605">
            <v>0.69103499352821462</v>
          </cell>
          <cell r="J23605">
            <v>0.69103499352821462</v>
          </cell>
          <cell r="K23605">
            <v>0.20731049805846435</v>
          </cell>
          <cell r="L23605">
            <v>0.20731049805846435</v>
          </cell>
          <cell r="P23605" t="str">
            <v>POSIBLES NO DESARRROLLADAS</v>
          </cell>
          <cell r="Q23605" t="str">
            <v>POSIBLES NO DESARRROLLADAS2019</v>
          </cell>
        </row>
        <row r="23606">
          <cell r="I23606">
            <v>0.66052426214912652</v>
          </cell>
          <cell r="J23606">
            <v>0.66052426214912652</v>
          </cell>
          <cell r="K23606">
            <v>0.19815727864473795</v>
          </cell>
          <cell r="L23606">
            <v>0.19815727864473795</v>
          </cell>
          <cell r="P23606" t="str">
            <v>POSIBLES NO DESARRROLLADAS</v>
          </cell>
          <cell r="Q23606" t="str">
            <v>POSIBLES NO DESARRROLLADAS2019</v>
          </cell>
        </row>
        <row r="23607">
          <cell r="I23607">
            <v>0.67415343241946524</v>
          </cell>
          <cell r="J23607">
            <v>0.67415343241946524</v>
          </cell>
          <cell r="K23607">
            <v>0.20224602972583955</v>
          </cell>
          <cell r="L23607">
            <v>0.20224602972583955</v>
          </cell>
          <cell r="P23607" t="str">
            <v>POSIBLES NO DESARRROLLADAS</v>
          </cell>
          <cell r="Q23607" t="str">
            <v>POSIBLES NO DESARRROLLADAS2019</v>
          </cell>
        </row>
        <row r="23608">
          <cell r="I23608">
            <v>0.64438805949697886</v>
          </cell>
          <cell r="J23608">
            <v>0.64438805949697886</v>
          </cell>
          <cell r="K23608">
            <v>0.19331641784909367</v>
          </cell>
          <cell r="L23608">
            <v>0.19331641784909367</v>
          </cell>
          <cell r="P23608" t="str">
            <v>POSIBLES NO DESARRROLLADAS</v>
          </cell>
          <cell r="Q23608" t="str">
            <v>POSIBLES NO DESARRROLLADAS2019</v>
          </cell>
        </row>
        <row r="23609">
          <cell r="I23609">
            <v>0.65768427749582126</v>
          </cell>
          <cell r="J23609">
            <v>0.65768427749582126</v>
          </cell>
          <cell r="K23609">
            <v>0.19730528324874635</v>
          </cell>
          <cell r="L23609">
            <v>0.19730528324874635</v>
          </cell>
          <cell r="P23609" t="str">
            <v>POSIBLES NO DESARRROLLADAS</v>
          </cell>
          <cell r="Q23609" t="str">
            <v>POSIBLES NO DESARRROLLADAS2019</v>
          </cell>
        </row>
        <row r="23610">
          <cell r="I23610">
            <v>0.64946951571294842</v>
          </cell>
          <cell r="J23610">
            <v>0.64946951571294842</v>
          </cell>
          <cell r="K23610">
            <v>0.19484085471388451</v>
          </cell>
          <cell r="L23610">
            <v>0.19484085471388451</v>
          </cell>
          <cell r="P23610" t="str">
            <v>POSIBLES NO DESARRROLLADAS</v>
          </cell>
          <cell r="Q23610" t="str">
            <v>POSIBLES NO DESARRROLLADAS2019</v>
          </cell>
        </row>
        <row r="23611">
          <cell r="I23611">
            <v>0.62079399259414147</v>
          </cell>
          <cell r="J23611">
            <v>0.62079399259414147</v>
          </cell>
          <cell r="K23611">
            <v>0.18623819777824246</v>
          </cell>
          <cell r="L23611">
            <v>0.18623819777824246</v>
          </cell>
          <cell r="P23611" t="str">
            <v>POSIBLES NO DESARRROLLADAS</v>
          </cell>
          <cell r="Q23611" t="str">
            <v>POSIBLES NO DESARRROLLADAS2019</v>
          </cell>
        </row>
        <row r="23612">
          <cell r="I23612">
            <v>0.63360337373683251</v>
          </cell>
          <cell r="J23612">
            <v>0.63360337373683251</v>
          </cell>
          <cell r="K23612">
            <v>0.19008101212104977</v>
          </cell>
          <cell r="L23612">
            <v>0.19008101212104977</v>
          </cell>
          <cell r="P23612" t="str">
            <v>POSIBLES NO DESARRROLLADAS</v>
          </cell>
          <cell r="Q23612" t="str">
            <v>POSIBLES NO DESARRROLLADAS2019</v>
          </cell>
        </row>
        <row r="23613">
          <cell r="I23613">
            <v>0.60562837606229802</v>
          </cell>
          <cell r="J23613">
            <v>0.60562837606229802</v>
          </cell>
          <cell r="K23613">
            <v>0.18168851281868942</v>
          </cell>
          <cell r="L23613">
            <v>0.18168851281868942</v>
          </cell>
          <cell r="P23613" t="str">
            <v>POSIBLES NO DESARRROLLADAS</v>
          </cell>
          <cell r="Q23613" t="str">
            <v>POSIBLES NO DESARRROLLADAS2019</v>
          </cell>
        </row>
        <row r="23614">
          <cell r="I23614">
            <v>0.61812483187914036</v>
          </cell>
          <cell r="J23614">
            <v>0.61812483187914036</v>
          </cell>
          <cell r="K23614">
            <v>0.18543744956374211</v>
          </cell>
          <cell r="L23614">
            <v>0.18543744956374211</v>
          </cell>
          <cell r="P23614" t="str">
            <v>POSIBLES NO DESARRROLLADAS</v>
          </cell>
          <cell r="Q23614" t="str">
            <v>POSIBLES NO DESARRROLLADAS2019</v>
          </cell>
        </row>
        <row r="23615">
          <cell r="I23615">
            <v>0.61040418472409819</v>
          </cell>
          <cell r="J23615">
            <v>0.61040418472409819</v>
          </cell>
          <cell r="K23615">
            <v>0.18312125541722948</v>
          </cell>
          <cell r="L23615">
            <v>0.18312125541722948</v>
          </cell>
          <cell r="P23615" t="str">
            <v>POSIBLES NO DESARRROLLADAS</v>
          </cell>
          <cell r="Q23615" t="str">
            <v>POSIBLES NO DESARRROLLADAS2020</v>
          </cell>
        </row>
        <row r="23616">
          <cell r="I23616">
            <v>0.56411915624542874</v>
          </cell>
          <cell r="J23616">
            <v>0.56411915624542874</v>
          </cell>
          <cell r="K23616">
            <v>0.16923574687362861</v>
          </cell>
          <cell r="L23616">
            <v>0.16923574687362861</v>
          </cell>
          <cell r="P23616" t="str">
            <v>POSIBLES NO DESARRROLLADAS</v>
          </cell>
          <cell r="Q23616" t="str">
            <v>POSIBLES NO DESARRROLLADAS2020</v>
          </cell>
        </row>
        <row r="23617">
          <cell r="I23617">
            <v>0.59573387894879015</v>
          </cell>
          <cell r="J23617">
            <v>0.59573387894879015</v>
          </cell>
          <cell r="K23617">
            <v>0.17872016368463706</v>
          </cell>
          <cell r="L23617">
            <v>0.17872016368463706</v>
          </cell>
          <cell r="P23617" t="str">
            <v>POSIBLES NO DESARRROLLADAS</v>
          </cell>
          <cell r="Q23617" t="str">
            <v>POSIBLES NO DESARRROLLADAS2020</v>
          </cell>
        </row>
        <row r="23618">
          <cell r="I23618">
            <v>0.56943090366640259</v>
          </cell>
          <cell r="J23618">
            <v>0.56943090366640259</v>
          </cell>
          <cell r="K23618">
            <v>0.17082927109992077</v>
          </cell>
          <cell r="L23618">
            <v>0.17082927109992077</v>
          </cell>
          <cell r="P23618" t="str">
            <v>POSIBLES NO DESARRROLLADAS</v>
          </cell>
          <cell r="Q23618" t="str">
            <v>POSIBLES NO DESARRROLLADAS2020</v>
          </cell>
        </row>
        <row r="23619">
          <cell r="I23619">
            <v>0.58118046562498293</v>
          </cell>
          <cell r="J23619">
            <v>0.58118046562498293</v>
          </cell>
          <cell r="K23619">
            <v>0.17435413968749489</v>
          </cell>
          <cell r="L23619">
            <v>0.17435413968749489</v>
          </cell>
          <cell r="P23619" t="str">
            <v>POSIBLES NO DESARRROLLADAS</v>
          </cell>
          <cell r="Q23619" t="str">
            <v>POSIBLES NO DESARRROLLADAS2020</v>
          </cell>
        </row>
        <row r="23620">
          <cell r="I23620">
            <v>0.55552005589821374</v>
          </cell>
          <cell r="J23620">
            <v>0.55552005589821374</v>
          </cell>
          <cell r="K23620">
            <v>0.16665601676946412</v>
          </cell>
          <cell r="L23620">
            <v>0.16665601676946412</v>
          </cell>
          <cell r="P23620" t="str">
            <v>POSIBLES NO DESARRROLLADAS</v>
          </cell>
          <cell r="Q23620" t="str">
            <v>POSIBLES NO DESARRROLLADAS2020</v>
          </cell>
        </row>
        <row r="23621">
          <cell r="I23621">
            <v>0.56698258326365836</v>
          </cell>
          <cell r="J23621">
            <v>0.56698258326365836</v>
          </cell>
          <cell r="K23621">
            <v>0.17009477497909753</v>
          </cell>
          <cell r="L23621">
            <v>0.17009477497909753</v>
          </cell>
          <cell r="P23621" t="str">
            <v>POSIBLES NO DESARRROLLADAS</v>
          </cell>
          <cell r="Q23621" t="str">
            <v>POSIBLES NO DESARRROLLADAS2020</v>
          </cell>
        </row>
        <row r="23622">
          <cell r="I23622">
            <v>0.55990072496794274</v>
          </cell>
          <cell r="J23622">
            <v>0.55990072496794274</v>
          </cell>
          <cell r="K23622">
            <v>0.16797021749038282</v>
          </cell>
          <cell r="L23622">
            <v>0.16797021749038282</v>
          </cell>
          <cell r="P23622" t="str">
            <v>POSIBLES NO DESARRROLLADAS</v>
          </cell>
          <cell r="Q23622" t="str">
            <v>POSIBLES NO DESARRROLLADAS2020</v>
          </cell>
        </row>
        <row r="23623">
          <cell r="I23623">
            <v>0.5351798631035668</v>
          </cell>
          <cell r="J23623">
            <v>0.5351798631035668</v>
          </cell>
          <cell r="K23623">
            <v>0.16055395893107005</v>
          </cell>
          <cell r="L23623">
            <v>0.16055395893107005</v>
          </cell>
          <cell r="P23623" t="str">
            <v>POSIBLES NO DESARRROLLADAS</v>
          </cell>
          <cell r="Q23623" t="str">
            <v>POSIBLES NO DESARRROLLADAS2020</v>
          </cell>
        </row>
        <row r="23624">
          <cell r="I23624">
            <v>0.54622269362089237</v>
          </cell>
          <cell r="J23624">
            <v>0.54622269362089237</v>
          </cell>
          <cell r="K23624">
            <v>0.16386680808626769</v>
          </cell>
          <cell r="L23624">
            <v>0.16386680808626769</v>
          </cell>
          <cell r="P23624" t="str">
            <v>POSIBLES NO DESARRROLLADAS</v>
          </cell>
          <cell r="Q23624" t="str">
            <v>POSIBLES NO DESARRROLLADAS2020</v>
          </cell>
        </row>
        <row r="23625">
          <cell r="I23625">
            <v>0.52210574725158498</v>
          </cell>
          <cell r="J23625">
            <v>0.52210574725158498</v>
          </cell>
          <cell r="K23625">
            <v>0.15663172417547547</v>
          </cell>
          <cell r="L23625">
            <v>0.15663172417547547</v>
          </cell>
          <cell r="P23625" t="str">
            <v>POSIBLES NO DESARRROLLADAS</v>
          </cell>
          <cell r="Q23625" t="str">
            <v>POSIBLES NO DESARRROLLADAS2020</v>
          </cell>
        </row>
        <row r="23626">
          <cell r="I23626">
            <v>0.53287880819148115</v>
          </cell>
          <cell r="J23626">
            <v>0.53287880819148115</v>
          </cell>
          <cell r="K23626">
            <v>0.15986364245744436</v>
          </cell>
          <cell r="L23626">
            <v>0.15986364245744436</v>
          </cell>
          <cell r="P23626" t="str">
            <v>POSIBLES NO DESARRROLLADAS</v>
          </cell>
          <cell r="Q23626" t="str">
            <v>POSIBLES NO DESARRROLLADAS2020</v>
          </cell>
        </row>
        <row r="23627">
          <cell r="I23627">
            <v>0.52622292083304167</v>
          </cell>
          <cell r="J23627">
            <v>0.52622292083304167</v>
          </cell>
          <cell r="K23627">
            <v>0.15786687624991252</v>
          </cell>
          <cell r="L23627">
            <v>0.15786687624991252</v>
          </cell>
          <cell r="P23627" t="str">
            <v>POSIBLES NO DESARRROLLADAS</v>
          </cell>
          <cell r="Q23627" t="str">
            <v>POSIBLES NO DESARRROLLADAS2021</v>
          </cell>
        </row>
        <row r="23628">
          <cell r="I23628">
            <v>0.46964641702568544</v>
          </cell>
          <cell r="J23628">
            <v>0.46964641702568544</v>
          </cell>
          <cell r="K23628">
            <v>0.14089392510770563</v>
          </cell>
          <cell r="L23628">
            <v>0.14089392510770563</v>
          </cell>
          <cell r="P23628" t="str">
            <v>POSIBLES NO DESARRROLLADAS</v>
          </cell>
          <cell r="Q23628" t="str">
            <v>POSIBLES NO DESARRROLLADAS2021</v>
          </cell>
        </row>
        <row r="23629">
          <cell r="I23629">
            <v>0.51378408101689155</v>
          </cell>
          <cell r="J23629">
            <v>0.51378408101689155</v>
          </cell>
          <cell r="K23629">
            <v>0.15413522430506746</v>
          </cell>
          <cell r="L23629">
            <v>0.15413522430506746</v>
          </cell>
          <cell r="P23629" t="str">
            <v>POSIBLES NO DESARRROLLADAS</v>
          </cell>
          <cell r="Q23629" t="str">
            <v>POSIBLES NO DESARRROLLADAS2021</v>
          </cell>
        </row>
        <row r="23630">
          <cell r="I23630">
            <v>0.49109937151653837</v>
          </cell>
          <cell r="J23630">
            <v>0.49109937151653837</v>
          </cell>
          <cell r="K23630">
            <v>0.14732981145496155</v>
          </cell>
          <cell r="L23630">
            <v>0.14732981145496155</v>
          </cell>
          <cell r="P23630" t="str">
            <v>POSIBLES NO DESARRROLLADAS</v>
          </cell>
          <cell r="Q23630" t="str">
            <v>POSIBLES NO DESARRROLLADAS2021</v>
          </cell>
        </row>
        <row r="23631">
          <cell r="I23631">
            <v>0.50123265100014158</v>
          </cell>
          <cell r="J23631">
            <v>0.50123265100014158</v>
          </cell>
          <cell r="K23631">
            <v>0.15036979530004249</v>
          </cell>
          <cell r="L23631">
            <v>0.15036979530004249</v>
          </cell>
          <cell r="P23631" t="str">
            <v>POSIBLES NO DESARRROLLADAS</v>
          </cell>
          <cell r="Q23631" t="str">
            <v>POSIBLES NO DESARRROLLADAS2021</v>
          </cell>
        </row>
        <row r="23632">
          <cell r="I23632">
            <v>0.47910211504128408</v>
          </cell>
          <cell r="J23632">
            <v>0.47910211504128408</v>
          </cell>
          <cell r="K23632">
            <v>0.14373063451238524</v>
          </cell>
          <cell r="L23632">
            <v>0.14373063451238524</v>
          </cell>
          <cell r="P23632" t="str">
            <v>POSIBLES NO DESARRROLLADAS</v>
          </cell>
          <cell r="Q23632" t="str">
            <v>POSIBLES NO DESARRROLLADAS2021</v>
          </cell>
        </row>
        <row r="23633">
          <cell r="I23633">
            <v>0.48898784472142298</v>
          </cell>
          <cell r="J23633">
            <v>0.48898784472142298</v>
          </cell>
          <cell r="K23633">
            <v>0.14669635341642689</v>
          </cell>
          <cell r="L23633">
            <v>0.14669635341642689</v>
          </cell>
          <cell r="P23633" t="str">
            <v>POSIBLES NO DESARRROLLADAS</v>
          </cell>
          <cell r="Q23633" t="str">
            <v>POSIBLES NO DESARRROLLADAS2021</v>
          </cell>
        </row>
        <row r="23634">
          <cell r="I23634">
            <v>0.48288017452684956</v>
          </cell>
          <cell r="J23634">
            <v>0.48288017452684956</v>
          </cell>
          <cell r="K23634">
            <v>0.14486405235805486</v>
          </cell>
          <cell r="L23634">
            <v>0.14486405235805486</v>
          </cell>
          <cell r="P23634" t="str">
            <v>POSIBLES NO DESARRROLLADAS</v>
          </cell>
          <cell r="Q23634" t="str">
            <v>POSIBLES NO DESARRROLLADAS2021</v>
          </cell>
        </row>
        <row r="23635">
          <cell r="I23635">
            <v>0.46155994120833049</v>
          </cell>
          <cell r="J23635">
            <v>0.46155994120833049</v>
          </cell>
          <cell r="K23635">
            <v>0.13846798236249913</v>
          </cell>
          <cell r="L23635">
            <v>0.13846798236249913</v>
          </cell>
          <cell r="P23635" t="str">
            <v>POSIBLES NO DESARRROLLADAS</v>
          </cell>
          <cell r="Q23635" t="str">
            <v>POSIBLES NO DESARRROLLADAS2021</v>
          </cell>
        </row>
        <row r="23636">
          <cell r="I23636">
            <v>0.47108370799356269</v>
          </cell>
          <cell r="J23636">
            <v>0.47108370799356269</v>
          </cell>
          <cell r="K23636">
            <v>0.1413251123980688</v>
          </cell>
          <cell r="L23636">
            <v>0.1413251123980688</v>
          </cell>
          <cell r="P23636" t="str">
            <v>POSIBLES NO DESARRROLLADAS</v>
          </cell>
          <cell r="Q23636" t="str">
            <v>POSIBLES NO DESARRROLLADAS2021</v>
          </cell>
        </row>
        <row r="23637">
          <cell r="I23637">
            <v>0.45028431490020154</v>
          </cell>
          <cell r="J23637">
            <v>0.45028431490020154</v>
          </cell>
          <cell r="K23637">
            <v>0.13508529447006046</v>
          </cell>
          <cell r="L23637">
            <v>0.13508529447006046</v>
          </cell>
          <cell r="P23637" t="str">
            <v>POSIBLES NO DESARRROLLADAS</v>
          </cell>
          <cell r="Q23637" t="str">
            <v>POSIBLES NO DESARRROLLADAS2021</v>
          </cell>
        </row>
        <row r="23638">
          <cell r="I23638">
            <v>0.45957542190339939</v>
          </cell>
          <cell r="J23638">
            <v>0.45957542190339939</v>
          </cell>
          <cell r="K23638">
            <v>0.13787262657101981</v>
          </cell>
          <cell r="L23638">
            <v>0.13787262657101981</v>
          </cell>
          <cell r="P23638" t="str">
            <v>POSIBLES NO DESARRROLLADAS</v>
          </cell>
          <cell r="Q23638" t="str">
            <v>POSIBLES NO DESARRROLLADAS2021</v>
          </cell>
        </row>
        <row r="23639">
          <cell r="I23639">
            <v>0.45383512562236927</v>
          </cell>
          <cell r="J23639">
            <v>0.45383512562236927</v>
          </cell>
          <cell r="K23639">
            <v>0.13615053768671079</v>
          </cell>
          <cell r="L23639">
            <v>0.13615053768671079</v>
          </cell>
          <cell r="P23639" t="str">
            <v>POSIBLES NO DESARRROLLADAS</v>
          </cell>
          <cell r="Q23639" t="str">
            <v>POSIBLES NO DESARRROLLADAS2022</v>
          </cell>
        </row>
        <row r="23640">
          <cell r="I23640">
            <v>0.40504134698567718</v>
          </cell>
          <cell r="J23640">
            <v>0.40504134698567718</v>
          </cell>
          <cell r="K23640">
            <v>0.12151240409570313</v>
          </cell>
          <cell r="L23640">
            <v>0.12151240409570313</v>
          </cell>
          <cell r="P23640" t="str">
            <v>POSIBLES NO DESARRROLLADAS</v>
          </cell>
          <cell r="Q23640" t="str">
            <v>POSIBLES NO DESARRROLLADAS2022</v>
          </cell>
        </row>
        <row r="23641">
          <cell r="I23641">
            <v>0.44310738609019101</v>
          </cell>
          <cell r="J23641">
            <v>0.44310738609019101</v>
          </cell>
          <cell r="K23641">
            <v>0.13293221582705728</v>
          </cell>
          <cell r="L23641">
            <v>0.13293221582705728</v>
          </cell>
          <cell r="P23641" t="str">
            <v>POSIBLES NO DESARRROLLADAS</v>
          </cell>
          <cell r="Q23641" t="str">
            <v>POSIBLES NO DESARRROLLADAS2022</v>
          </cell>
        </row>
        <row r="23642">
          <cell r="I23642">
            <v>0.42354320981011545</v>
          </cell>
          <cell r="J23642">
            <v>0.42354320981011545</v>
          </cell>
          <cell r="K23642">
            <v>0.12706296294303462</v>
          </cell>
          <cell r="L23642">
            <v>0.12706296294303462</v>
          </cell>
          <cell r="P23642" t="str">
            <v>POSIBLES NO DESARRROLLADAS</v>
          </cell>
          <cell r="Q23642" t="str">
            <v>POSIBLES NO DESARRROLLADAS2022</v>
          </cell>
        </row>
        <row r="23643">
          <cell r="I23643">
            <v>0.43228254438742214</v>
          </cell>
          <cell r="J23643">
            <v>0.43228254438742214</v>
          </cell>
          <cell r="K23643">
            <v>0.12968476331622666</v>
          </cell>
          <cell r="L23643">
            <v>0.12968476331622666</v>
          </cell>
          <cell r="P23643" t="str">
            <v>POSIBLES NO DESARRROLLADAS</v>
          </cell>
          <cell r="Q23643" t="str">
            <v>POSIBLES NO DESARRROLLADAS2022</v>
          </cell>
        </row>
        <row r="23644">
          <cell r="I23644">
            <v>0.41319630893595621</v>
          </cell>
          <cell r="J23644">
            <v>0.41319630893595621</v>
          </cell>
          <cell r="K23644">
            <v>0.12395889268078689</v>
          </cell>
          <cell r="L23644">
            <v>0.12395889268078689</v>
          </cell>
          <cell r="P23644" t="str">
            <v>POSIBLES NO DESARRROLLADAS</v>
          </cell>
          <cell r="Q23644" t="str">
            <v>POSIBLES NO DESARRROLLADAS2022</v>
          </cell>
        </row>
        <row r="23645">
          <cell r="I23645">
            <v>0.4217221469289949</v>
          </cell>
          <cell r="J23645">
            <v>0.4217221469289949</v>
          </cell>
          <cell r="K23645">
            <v>0.12651664407869845</v>
          </cell>
          <cell r="L23645">
            <v>0.12651664407869845</v>
          </cell>
          <cell r="P23645" t="str">
            <v>POSIBLES NO DESARRROLLADAS</v>
          </cell>
          <cell r="Q23645" t="str">
            <v>POSIBLES NO DESARRROLLADAS2022</v>
          </cell>
        </row>
        <row r="23646">
          <cell r="I23646">
            <v>0.41645465446473978</v>
          </cell>
          <cell r="J23646">
            <v>0.41645465446473978</v>
          </cell>
          <cell r="K23646">
            <v>0.12493639633942194</v>
          </cell>
          <cell r="L23646">
            <v>0.12493639633942194</v>
          </cell>
          <cell r="P23646" t="str">
            <v>POSIBLES NO DESARRROLLADAS</v>
          </cell>
          <cell r="Q23646" t="str">
            <v>POSIBLES NO DESARRROLLADAS2022</v>
          </cell>
        </row>
        <row r="23647">
          <cell r="I23647">
            <v>0.39806725554434785</v>
          </cell>
          <cell r="J23647">
            <v>0.39806725554434785</v>
          </cell>
          <cell r="K23647">
            <v>0.11942017666330436</v>
          </cell>
          <cell r="L23647">
            <v>0.11942017666330436</v>
          </cell>
          <cell r="P23647" t="str">
            <v>POSIBLES NO DESARRROLLADAS</v>
          </cell>
          <cell r="Q23647" t="str">
            <v>POSIBLES NO DESARRROLLADAS2022</v>
          </cell>
        </row>
        <row r="23648">
          <cell r="I23648">
            <v>0.40628092265054416</v>
          </cell>
          <cell r="J23648">
            <v>0.40628092265054416</v>
          </cell>
          <cell r="K23648">
            <v>0.12188427679516323</v>
          </cell>
          <cell r="L23648">
            <v>0.12188427679516323</v>
          </cell>
          <cell r="P23648" t="str">
            <v>POSIBLES NO DESARRROLLADAS</v>
          </cell>
          <cell r="Q23648" t="str">
            <v>POSIBLES NO DESARRROLLADAS2022</v>
          </cell>
        </row>
        <row r="23649">
          <cell r="I23649">
            <v>0.38834271660955827</v>
          </cell>
          <cell r="J23649">
            <v>0.38834271660955827</v>
          </cell>
          <cell r="K23649">
            <v>0.11650281498286748</v>
          </cell>
          <cell r="L23649">
            <v>0.11650281498286748</v>
          </cell>
          <cell r="P23649" t="str">
            <v>POSIBLES NO DESARRROLLADAS</v>
          </cell>
          <cell r="Q23649" t="str">
            <v>POSIBLES NO DESARRROLLADAS2022</v>
          </cell>
        </row>
        <row r="23650">
          <cell r="I23650">
            <v>0.39635572886544268</v>
          </cell>
          <cell r="J23650">
            <v>0.39635572886544268</v>
          </cell>
          <cell r="K23650">
            <v>0.1189067186596328</v>
          </cell>
          <cell r="L23650">
            <v>0.1189067186596328</v>
          </cell>
          <cell r="P23650" t="str">
            <v>POSIBLES NO DESARRROLLADAS</v>
          </cell>
          <cell r="Q23650" t="str">
            <v>POSIBLES NO DESARRROLLADAS2022</v>
          </cell>
        </row>
        <row r="23651">
          <cell r="I23651">
            <v>0.39140507396108881</v>
          </cell>
          <cell r="J23651">
            <v>0.39140507396108881</v>
          </cell>
          <cell r="K23651">
            <v>0.11742152218832663</v>
          </cell>
          <cell r="L23651">
            <v>0.11742152218832663</v>
          </cell>
          <cell r="P23651" t="str">
            <v>POSIBLES NO DESARRROLLADAS</v>
          </cell>
          <cell r="Q23651" t="str">
            <v>POSIBLES NO DESARRROLLADAS2023</v>
          </cell>
        </row>
        <row r="23652">
          <cell r="I23652">
            <v>0.34932342038712244</v>
          </cell>
          <cell r="J23652">
            <v>0.34932342038712244</v>
          </cell>
          <cell r="K23652">
            <v>0.10479702611613673</v>
          </cell>
          <cell r="L23652">
            <v>0.10479702611613673</v>
          </cell>
          <cell r="P23652" t="str">
            <v>POSIBLES NO DESARRROLLADAS</v>
          </cell>
          <cell r="Q23652" t="str">
            <v>POSIBLES NO DESARRROLLADAS2023</v>
          </cell>
        </row>
        <row r="23653">
          <cell r="I23653">
            <v>0.38215305390365484</v>
          </cell>
          <cell r="J23653">
            <v>0.38215305390365484</v>
          </cell>
          <cell r="K23653">
            <v>0.11464591617109646</v>
          </cell>
          <cell r="L23653">
            <v>0.11464591617109646</v>
          </cell>
          <cell r="P23653" t="str">
            <v>POSIBLES NO DESARRROLLADAS</v>
          </cell>
          <cell r="Q23653" t="str">
            <v>POSIBLES NO DESARRROLLADAS2023</v>
          </cell>
        </row>
        <row r="23654">
          <cell r="I23654">
            <v>0.36528014691260868</v>
          </cell>
          <cell r="J23654">
            <v>0.36528014691260868</v>
          </cell>
          <cell r="K23654">
            <v>0.1095840440737826</v>
          </cell>
          <cell r="L23654">
            <v>0.1095840440737826</v>
          </cell>
          <cell r="P23654" t="str">
            <v>POSIBLES NO DESARRROLLADAS</v>
          </cell>
          <cell r="Q23654" t="str">
            <v>POSIBLES NO DESARRROLLADAS2023</v>
          </cell>
        </row>
        <row r="23655">
          <cell r="I23655">
            <v>0.37281728915542334</v>
          </cell>
          <cell r="J23655">
            <v>0.37281728915542334</v>
          </cell>
          <cell r="K23655">
            <v>0.111845186746627</v>
          </cell>
          <cell r="L23655">
            <v>0.111845186746627</v>
          </cell>
          <cell r="P23655" t="str">
            <v>POSIBLES NO DESARRROLLADAS</v>
          </cell>
          <cell r="Q23655" t="str">
            <v>POSIBLES NO DESARRROLLADAS2023</v>
          </cell>
        </row>
        <row r="23656">
          <cell r="I23656">
            <v>0.35635657693471695</v>
          </cell>
          <cell r="J23656">
            <v>0.35635657693471695</v>
          </cell>
          <cell r="K23656">
            <v>0.10690697308041511</v>
          </cell>
          <cell r="L23656">
            <v>0.10690697308041511</v>
          </cell>
          <cell r="P23656" t="str">
            <v>POSIBLES NO DESARRROLLADAS</v>
          </cell>
          <cell r="Q23656" t="str">
            <v>POSIBLES NO DESARRROLLADAS2023</v>
          </cell>
        </row>
        <row r="23657">
          <cell r="I23657">
            <v>0.36370959141475301</v>
          </cell>
          <cell r="J23657">
            <v>0.36370959141475301</v>
          </cell>
          <cell r="K23657">
            <v>0.10911287742442589</v>
          </cell>
          <cell r="L23657">
            <v>0.10911287742442589</v>
          </cell>
          <cell r="P23657" t="str">
            <v>POSIBLES NO DESARRROLLADAS</v>
          </cell>
          <cell r="Q23657" t="str">
            <v>POSIBLES NO DESARRROLLADAS2023</v>
          </cell>
        </row>
        <row r="23658">
          <cell r="I23658">
            <v>0.35916670092178105</v>
          </cell>
          <cell r="J23658">
            <v>0.35916670092178105</v>
          </cell>
          <cell r="K23658">
            <v>0.10775001027653433</v>
          </cell>
          <cell r="L23658">
            <v>0.10775001027653433</v>
          </cell>
          <cell r="P23658" t="str">
            <v>POSIBLES NO DESARRROLLADAS</v>
          </cell>
          <cell r="Q23658" t="str">
            <v>POSIBLES NO DESARRROLLADAS2023</v>
          </cell>
        </row>
        <row r="23659">
          <cell r="I23659">
            <v>0.3433086925216704</v>
          </cell>
          <cell r="J23659">
            <v>0.3433086925216704</v>
          </cell>
          <cell r="K23659">
            <v>0.10299260775650111</v>
          </cell>
          <cell r="L23659">
            <v>0.10299260775650111</v>
          </cell>
          <cell r="P23659" t="str">
            <v>POSIBLES NO DESARRROLLADAS</v>
          </cell>
          <cell r="Q23659" t="str">
            <v>POSIBLES NO DESARRROLLADAS2023</v>
          </cell>
        </row>
        <row r="23660">
          <cell r="I23660">
            <v>0.3503924786803107</v>
          </cell>
          <cell r="J23660">
            <v>0.3503924786803107</v>
          </cell>
          <cell r="K23660">
            <v>0.10511774360409321</v>
          </cell>
          <cell r="L23660">
            <v>0.10511774360409321</v>
          </cell>
          <cell r="P23660" t="str">
            <v>POSIBLES NO DESARRROLLADAS</v>
          </cell>
          <cell r="Q23660" t="str">
            <v>POSIBLES NO DESARRROLLADAS2023</v>
          </cell>
        </row>
        <row r="23661">
          <cell r="I23661">
            <v>0.33492187170036175</v>
          </cell>
          <cell r="J23661">
            <v>0.33492187170036175</v>
          </cell>
          <cell r="K23661">
            <v>0.10047656151010852</v>
          </cell>
          <cell r="L23661">
            <v>0.10047656151010852</v>
          </cell>
          <cell r="P23661" t="str">
            <v>POSIBLES NO DESARRROLLADAS</v>
          </cell>
          <cell r="Q23661" t="str">
            <v>POSIBLES NO DESARRROLLADAS2023</v>
          </cell>
        </row>
        <row r="23662">
          <cell r="I23662">
            <v>0.34183260530735082</v>
          </cell>
          <cell r="J23662">
            <v>0.34183260530735082</v>
          </cell>
          <cell r="K23662">
            <v>0.10254978159220525</v>
          </cell>
          <cell r="L23662">
            <v>0.10254978159220525</v>
          </cell>
          <cell r="P23662" t="str">
            <v>POSIBLES NO DESARRROLLADAS</v>
          </cell>
          <cell r="Q23662" t="str">
            <v>POSIBLES NO DESARRROLLADAS2023</v>
          </cell>
        </row>
        <row r="23663">
          <cell r="I23663">
            <v>0.3375629678562076</v>
          </cell>
          <cell r="J23663">
            <v>0.3375629678562076</v>
          </cell>
          <cell r="K23663">
            <v>0.10126889035686228</v>
          </cell>
          <cell r="L23663">
            <v>0.10126889035686228</v>
          </cell>
          <cell r="P23663" t="str">
            <v>POSIBLES NO DESARRROLLADAS</v>
          </cell>
          <cell r="Q23663" t="str">
            <v>POSIBLES NO DESARRROLLADAS2024</v>
          </cell>
        </row>
        <row r="23664">
          <cell r="P23664" t="str">
            <v>POSIBLES NO DESARRROLLADAS</v>
          </cell>
          <cell r="Q23664" t="str">
            <v>POSIBLES NO DESARRROLLADAS2024</v>
          </cell>
        </row>
        <row r="23665">
          <cell r="P23665" t="str">
            <v>POSIBLES NO DESARRROLLADAS</v>
          </cell>
          <cell r="Q23665" t="str">
            <v>POSIBLES NO DESARRROLLADAS2012</v>
          </cell>
        </row>
        <row r="23666">
          <cell r="P23666" t="str">
            <v>POSIBLES NO DESARRROLLADAS</v>
          </cell>
          <cell r="Q23666" t="str">
            <v>POSIBLES NO DESARRROLLADAS2012</v>
          </cell>
        </row>
        <row r="23667">
          <cell r="P23667" t="str">
            <v>POSIBLES NO DESARRROLLADAS</v>
          </cell>
          <cell r="Q23667" t="str">
            <v>POSIBLES NO DESARRROLLADAS2012</v>
          </cell>
        </row>
        <row r="23668">
          <cell r="P23668" t="str">
            <v>POSIBLES NO DESARRROLLADAS</v>
          </cell>
          <cell r="Q23668" t="str">
            <v>POSIBLES NO DESARRROLLADAS2012</v>
          </cell>
        </row>
        <row r="23669">
          <cell r="P23669" t="str">
            <v>POSIBLES NO DESARRROLLADAS</v>
          </cell>
          <cell r="Q23669" t="str">
            <v>POSIBLES NO DESARRROLLADAS2012</v>
          </cell>
        </row>
        <row r="23670">
          <cell r="P23670" t="str">
            <v>POSIBLES NO DESARRROLLADAS</v>
          </cell>
          <cell r="Q23670" t="str">
            <v>POSIBLES NO DESARRROLLADAS2012</v>
          </cell>
        </row>
        <row r="23671">
          <cell r="P23671" t="str">
            <v>POSIBLES NO DESARRROLLADAS</v>
          </cell>
          <cell r="Q23671" t="str">
            <v>POSIBLES NO DESARRROLLADAS2012</v>
          </cell>
        </row>
        <row r="23672">
          <cell r="P23672" t="str">
            <v>POSIBLES NO DESARRROLLADAS</v>
          </cell>
          <cell r="Q23672" t="str">
            <v>POSIBLES NO DESARRROLLADAS2012</v>
          </cell>
        </row>
        <row r="23673">
          <cell r="P23673" t="str">
            <v>POSIBLES NO DESARRROLLADAS</v>
          </cell>
          <cell r="Q23673" t="str">
            <v>POSIBLES NO DESARRROLLADAS2012</v>
          </cell>
        </row>
        <row r="23674">
          <cell r="P23674" t="str">
            <v>POSIBLES NO DESARRROLLADAS</v>
          </cell>
          <cell r="Q23674" t="str">
            <v>POSIBLES NO DESARRROLLADAS2012</v>
          </cell>
        </row>
        <row r="23675">
          <cell r="P23675" t="str">
            <v>POSIBLES NO DESARRROLLADAS</v>
          </cell>
          <cell r="Q23675" t="str">
            <v>POSIBLES NO DESARRROLLADAS2012</v>
          </cell>
        </row>
        <row r="23676">
          <cell r="P23676" t="str">
            <v>POSIBLES NO DESARRROLLADAS</v>
          </cell>
          <cell r="Q23676" t="str">
            <v>POSIBLES NO DESARRROLLADAS2012</v>
          </cell>
        </row>
        <row r="23677">
          <cell r="P23677" t="str">
            <v>POSIBLES NO DESARRROLLADAS</v>
          </cell>
          <cell r="Q23677" t="str">
            <v>POSIBLES NO DESARRROLLADAS2013</v>
          </cell>
        </row>
        <row r="23678">
          <cell r="P23678" t="str">
            <v>POSIBLES NO DESARRROLLADAS</v>
          </cell>
          <cell r="Q23678" t="str">
            <v>POSIBLES NO DESARRROLLADAS2013</v>
          </cell>
        </row>
        <row r="23679">
          <cell r="P23679" t="str">
            <v>POSIBLES NO DESARRROLLADAS</v>
          </cell>
          <cell r="Q23679" t="str">
            <v>POSIBLES NO DESARRROLLADAS2013</v>
          </cell>
        </row>
        <row r="23680">
          <cell r="I23680">
            <v>3.9452054751285341E-5</v>
          </cell>
          <cell r="J23680">
            <v>3.9452054751285341E-5</v>
          </cell>
          <cell r="K23680">
            <v>1.1835616425385605E-5</v>
          </cell>
          <cell r="L23680">
            <v>1.1835616425385605E-5</v>
          </cell>
          <cell r="P23680" t="str">
            <v>POSIBLES NO DESARRROLLADAS</v>
          </cell>
          <cell r="Q23680" t="str">
            <v>POSIBLES NO DESARRROLLADAS2013</v>
          </cell>
        </row>
        <row r="23681">
          <cell r="I23681">
            <v>2.2971876809793194E-3</v>
          </cell>
          <cell r="J23681">
            <v>2.2971876809793194E-3</v>
          </cell>
          <cell r="K23681">
            <v>6.891563042937959E-4</v>
          </cell>
          <cell r="L23681">
            <v>6.891563042937959E-4</v>
          </cell>
          <cell r="P23681" t="str">
            <v>POSIBLES NO DESARRROLLADAS</v>
          </cell>
          <cell r="Q23681" t="str">
            <v>POSIBLES NO DESARRROLLADAS2013</v>
          </cell>
        </row>
        <row r="23682">
          <cell r="I23682">
            <v>6.4959049498679146E-3</v>
          </cell>
          <cell r="J23682">
            <v>6.4959049498679146E-3</v>
          </cell>
          <cell r="K23682">
            <v>1.9487714849603746E-3</v>
          </cell>
          <cell r="L23682">
            <v>1.9487714849603746E-3</v>
          </cell>
          <cell r="P23682" t="str">
            <v>POSIBLES NO DESARRROLLADAS</v>
          </cell>
          <cell r="Q23682" t="str">
            <v>POSIBLES NO DESARRROLLADAS2013</v>
          </cell>
        </row>
        <row r="23683">
          <cell r="I23683">
            <v>1.9735888042591791E-2</v>
          </cell>
          <cell r="J23683">
            <v>1.9735888042591791E-2</v>
          </cell>
          <cell r="K23683">
            <v>5.9207664127775388E-3</v>
          </cell>
          <cell r="L23683">
            <v>5.9207664127775388E-3</v>
          </cell>
          <cell r="P23683" t="str">
            <v>POSIBLES NO DESARRROLLADAS</v>
          </cell>
          <cell r="Q23683" t="str">
            <v>POSIBLES NO DESARRROLLADAS2013</v>
          </cell>
        </row>
        <row r="23684">
          <cell r="I23684">
            <v>5.887663776444773E-2</v>
          </cell>
          <cell r="J23684">
            <v>5.887663776444773E-2</v>
          </cell>
          <cell r="K23684">
            <v>1.766299132933432E-2</v>
          </cell>
          <cell r="L23684">
            <v>1.766299132933432E-2</v>
          </cell>
          <cell r="P23684" t="str">
            <v>POSIBLES NO DESARRROLLADAS</v>
          </cell>
          <cell r="Q23684" t="str">
            <v>POSIBLES NO DESARRROLLADAS2013</v>
          </cell>
        </row>
        <row r="23685">
          <cell r="I23685">
            <v>0.16648924502442555</v>
          </cell>
          <cell r="J23685">
            <v>0.16648924502442555</v>
          </cell>
          <cell r="K23685">
            <v>4.994677350732768E-2</v>
          </cell>
          <cell r="L23685">
            <v>4.994677350732768E-2</v>
          </cell>
          <cell r="P23685" t="str">
            <v>POSIBLES NO DESARRROLLADAS</v>
          </cell>
          <cell r="Q23685" t="str">
            <v>POSIBLES NO DESARRROLLADAS2013</v>
          </cell>
        </row>
        <row r="23686">
          <cell r="I23686">
            <v>0.50405748620941082</v>
          </cell>
          <cell r="J23686">
            <v>0.50405748620941082</v>
          </cell>
          <cell r="K23686">
            <v>0.15121724586282323</v>
          </cell>
          <cell r="L23686">
            <v>0.15121724586282323</v>
          </cell>
          <cell r="P23686" t="str">
            <v>POSIBLES NO DESARRROLLADAS</v>
          </cell>
          <cell r="Q23686" t="str">
            <v>POSIBLES NO DESARRROLLADAS2013</v>
          </cell>
        </row>
        <row r="23687">
          <cell r="I23687">
            <v>0.75053588958845241</v>
          </cell>
          <cell r="J23687">
            <v>0.75053588958845241</v>
          </cell>
          <cell r="K23687">
            <v>0.22516076687653575</v>
          </cell>
          <cell r="L23687">
            <v>0.22516076687653575</v>
          </cell>
          <cell r="P23687" t="str">
            <v>POSIBLES NO DESARRROLLADAS</v>
          </cell>
          <cell r="Q23687" t="str">
            <v>POSIBLES NO DESARRROLLADAS2013</v>
          </cell>
        </row>
        <row r="23688">
          <cell r="I23688">
            <v>0.77555375257473536</v>
          </cell>
          <cell r="J23688">
            <v>0.77555375257473536</v>
          </cell>
          <cell r="K23688">
            <v>0.2326661257724206</v>
          </cell>
          <cell r="L23688">
            <v>0.2326661257724206</v>
          </cell>
          <cell r="P23688" t="str">
            <v>POSIBLES NO DESARRROLLADAS</v>
          </cell>
          <cell r="Q23688" t="str">
            <v>POSIBLES NO DESARRROLLADAS2013</v>
          </cell>
        </row>
        <row r="23689">
          <cell r="I23689">
            <v>0.77555375257473536</v>
          </cell>
          <cell r="J23689">
            <v>0.77555375257473536</v>
          </cell>
          <cell r="K23689">
            <v>0.2326661257724206</v>
          </cell>
          <cell r="L23689">
            <v>0.2326661257724206</v>
          </cell>
          <cell r="P23689" t="str">
            <v>POSIBLES NO DESARRROLLADAS</v>
          </cell>
          <cell r="Q23689" t="str">
            <v>POSIBLES NO DESARRROLLADAS2014</v>
          </cell>
        </row>
        <row r="23690">
          <cell r="I23690">
            <v>0.70050016361588885</v>
          </cell>
          <cell r="J23690">
            <v>0.70050016361588885</v>
          </cell>
          <cell r="K23690">
            <v>0.21015004908476664</v>
          </cell>
          <cell r="L23690">
            <v>0.21015004908476664</v>
          </cell>
          <cell r="P23690" t="str">
            <v>POSIBLES NO DESARRROLLADAS</v>
          </cell>
          <cell r="Q23690" t="str">
            <v>POSIBLES NO DESARRROLLADAS2014</v>
          </cell>
        </row>
        <row r="23691">
          <cell r="I23691">
            <v>0.77555375257473536</v>
          </cell>
          <cell r="J23691">
            <v>0.77555375257473536</v>
          </cell>
          <cell r="K23691">
            <v>0.2326661257724206</v>
          </cell>
          <cell r="L23691">
            <v>0.2326661257724206</v>
          </cell>
          <cell r="P23691" t="str">
            <v>POSIBLES NO DESARRROLLADAS</v>
          </cell>
          <cell r="Q23691" t="str">
            <v>POSIBLES NO DESARRROLLADAS2014</v>
          </cell>
        </row>
        <row r="23692">
          <cell r="I23692">
            <v>0.75053588958845241</v>
          </cell>
          <cell r="J23692">
            <v>0.75053588958845241</v>
          </cell>
          <cell r="K23692">
            <v>0.22516076687653575</v>
          </cell>
          <cell r="L23692">
            <v>0.22516076687653575</v>
          </cell>
          <cell r="P23692" t="str">
            <v>POSIBLES NO DESARRROLLADAS</v>
          </cell>
          <cell r="Q23692" t="str">
            <v>POSIBLES NO DESARRROLLADAS2014</v>
          </cell>
        </row>
        <row r="23693">
          <cell r="I23693">
            <v>0.77555375257473536</v>
          </cell>
          <cell r="J23693">
            <v>0.77555375257473536</v>
          </cell>
          <cell r="K23693">
            <v>0.2326661257724206</v>
          </cell>
          <cell r="L23693">
            <v>0.2326661257724206</v>
          </cell>
          <cell r="P23693" t="str">
            <v>POSIBLES NO DESARRROLLADAS</v>
          </cell>
          <cell r="Q23693" t="str">
            <v>POSIBLES NO DESARRROLLADAS2014</v>
          </cell>
        </row>
        <row r="23694">
          <cell r="I23694">
            <v>0.75053588958845241</v>
          </cell>
          <cell r="J23694">
            <v>0.75053588958845241</v>
          </cell>
          <cell r="K23694">
            <v>0.22516076687653575</v>
          </cell>
          <cell r="L23694">
            <v>0.22516076687653575</v>
          </cell>
          <cell r="P23694" t="str">
            <v>POSIBLES NO DESARRROLLADAS</v>
          </cell>
          <cell r="Q23694" t="str">
            <v>POSIBLES NO DESARRROLLADAS2014</v>
          </cell>
        </row>
        <row r="23695">
          <cell r="I23695">
            <v>0.77555375257473536</v>
          </cell>
          <cell r="J23695">
            <v>0.77555375257473536</v>
          </cell>
          <cell r="K23695">
            <v>0.2326661257724206</v>
          </cell>
          <cell r="L23695">
            <v>0.2326661257724206</v>
          </cell>
          <cell r="P23695" t="str">
            <v>POSIBLES NO DESARRROLLADAS</v>
          </cell>
          <cell r="Q23695" t="str">
            <v>POSIBLES NO DESARRROLLADAS2014</v>
          </cell>
        </row>
        <row r="23696">
          <cell r="I23696">
            <v>0.77555375257473536</v>
          </cell>
          <cell r="J23696">
            <v>0.77555375257473536</v>
          </cell>
          <cell r="K23696">
            <v>0.2326661257724206</v>
          </cell>
          <cell r="L23696">
            <v>0.2326661257724206</v>
          </cell>
          <cell r="P23696" t="str">
            <v>POSIBLES NO DESARRROLLADAS</v>
          </cell>
          <cell r="Q23696" t="str">
            <v>POSIBLES NO DESARRROLLADAS2014</v>
          </cell>
        </row>
        <row r="23697">
          <cell r="I23697">
            <v>0.75053588958845241</v>
          </cell>
          <cell r="J23697">
            <v>0.75053588958845241</v>
          </cell>
          <cell r="K23697">
            <v>0.22516076687653575</v>
          </cell>
          <cell r="L23697">
            <v>0.22516076687653575</v>
          </cell>
          <cell r="P23697" t="str">
            <v>POSIBLES NO DESARRROLLADAS</v>
          </cell>
          <cell r="Q23697" t="str">
            <v>POSIBLES NO DESARRROLLADAS2014</v>
          </cell>
        </row>
        <row r="23698">
          <cell r="I23698">
            <v>0.77555375257473536</v>
          </cell>
          <cell r="J23698">
            <v>0.77555375257473536</v>
          </cell>
          <cell r="K23698">
            <v>0.2326661257724206</v>
          </cell>
          <cell r="L23698">
            <v>0.2326661257724206</v>
          </cell>
          <cell r="P23698" t="str">
            <v>POSIBLES NO DESARRROLLADAS</v>
          </cell>
          <cell r="Q23698" t="str">
            <v>POSIBLES NO DESARRROLLADAS2014</v>
          </cell>
        </row>
        <row r="23699">
          <cell r="I23699">
            <v>0.75053588958845241</v>
          </cell>
          <cell r="J23699">
            <v>0.75053588958845241</v>
          </cell>
          <cell r="K23699">
            <v>0.22516076687653575</v>
          </cell>
          <cell r="L23699">
            <v>0.22516076687653575</v>
          </cell>
          <cell r="P23699" t="str">
            <v>POSIBLES NO DESARRROLLADAS</v>
          </cell>
          <cell r="Q23699" t="str">
            <v>POSIBLES NO DESARRROLLADAS2014</v>
          </cell>
        </row>
        <row r="23700">
          <cell r="I23700">
            <v>0.77555375257473536</v>
          </cell>
          <cell r="J23700">
            <v>0.77555375257473536</v>
          </cell>
          <cell r="K23700">
            <v>0.2326661257724206</v>
          </cell>
          <cell r="L23700">
            <v>0.2326661257724206</v>
          </cell>
          <cell r="P23700" t="str">
            <v>POSIBLES NO DESARRROLLADAS</v>
          </cell>
          <cell r="Q23700" t="str">
            <v>POSIBLES NO DESARRROLLADAS2014</v>
          </cell>
        </row>
        <row r="23701">
          <cell r="I23701">
            <v>0.77555375257473536</v>
          </cell>
          <cell r="J23701">
            <v>0.77555375257473536</v>
          </cell>
          <cell r="K23701">
            <v>0.2326661257724206</v>
          </cell>
          <cell r="L23701">
            <v>0.2326661257724206</v>
          </cell>
          <cell r="P23701" t="str">
            <v>POSIBLES NO DESARRROLLADAS</v>
          </cell>
          <cell r="Q23701" t="str">
            <v>POSIBLES NO DESARRROLLADAS2015</v>
          </cell>
        </row>
        <row r="23702">
          <cell r="I23702">
            <v>0.70050016361588885</v>
          </cell>
          <cell r="J23702">
            <v>0.70050016361588885</v>
          </cell>
          <cell r="K23702">
            <v>0.21015004908476664</v>
          </cell>
          <cell r="L23702">
            <v>0.21015004908476664</v>
          </cell>
          <cell r="P23702" t="str">
            <v>POSIBLES NO DESARRROLLADAS</v>
          </cell>
          <cell r="Q23702" t="str">
            <v>POSIBLES NO DESARRROLLADAS2015</v>
          </cell>
        </row>
        <row r="23703">
          <cell r="I23703">
            <v>0.77555375257473536</v>
          </cell>
          <cell r="J23703">
            <v>0.77555375257473536</v>
          </cell>
          <cell r="K23703">
            <v>0.2326661257724206</v>
          </cell>
          <cell r="L23703">
            <v>0.2326661257724206</v>
          </cell>
          <cell r="P23703" t="str">
            <v>POSIBLES NO DESARRROLLADAS</v>
          </cell>
          <cell r="Q23703" t="str">
            <v>POSIBLES NO DESARRROLLADAS2015</v>
          </cell>
        </row>
        <row r="23704">
          <cell r="I23704">
            <v>0.75051369044612515</v>
          </cell>
          <cell r="J23704">
            <v>0.75051369044612515</v>
          </cell>
          <cell r="K23704">
            <v>0.22515410713383757</v>
          </cell>
          <cell r="L23704">
            <v>0.22515410713383757</v>
          </cell>
          <cell r="P23704" t="str">
            <v>POSIBLES NO DESARRROLLADAS</v>
          </cell>
          <cell r="Q23704" t="str">
            <v>POSIBLES NO DESARRROLLADAS2015</v>
          </cell>
        </row>
        <row r="23705">
          <cell r="I23705">
            <v>0.76985254432090811</v>
          </cell>
          <cell r="J23705">
            <v>0.76985254432090811</v>
          </cell>
          <cell r="K23705">
            <v>0.2309557632962724</v>
          </cell>
          <cell r="L23705">
            <v>0.2309557632962724</v>
          </cell>
          <cell r="P23705" t="str">
            <v>POSIBLES NO DESARRROLLADAS</v>
          </cell>
          <cell r="Q23705" t="str">
            <v>POSIBLES NO DESARRROLLADAS2015</v>
          </cell>
        </row>
        <row r="23706">
          <cell r="I23706">
            <v>0.7358479639950859</v>
          </cell>
          <cell r="J23706">
            <v>0.7358479639950859</v>
          </cell>
          <cell r="K23706">
            <v>0.22075438919852575</v>
          </cell>
          <cell r="L23706">
            <v>0.22075438919852575</v>
          </cell>
          <cell r="P23706" t="str">
            <v>POSIBLES NO DESARRROLLADAS</v>
          </cell>
          <cell r="Q23706" t="str">
            <v>POSIBLES NO DESARRROLLADAS2015</v>
          </cell>
        </row>
        <row r="23707">
          <cell r="I23707">
            <v>0.75101719053642157</v>
          </cell>
          <cell r="J23707">
            <v>0.75101719053642157</v>
          </cell>
          <cell r="K23707">
            <v>0.22530515716092647</v>
          </cell>
          <cell r="L23707">
            <v>0.22530515716092647</v>
          </cell>
          <cell r="P23707" t="str">
            <v>POSIBLES NO DESARRROLLADAS</v>
          </cell>
          <cell r="Q23707" t="str">
            <v>POSIBLES NO DESARRROLLADAS2015</v>
          </cell>
        </row>
        <row r="23708">
          <cell r="I23708">
            <v>0.74162244410188516</v>
          </cell>
          <cell r="J23708">
            <v>0.74162244410188516</v>
          </cell>
          <cell r="K23708">
            <v>0.2224867332305655</v>
          </cell>
          <cell r="L23708">
            <v>0.2224867332305655</v>
          </cell>
          <cell r="P23708" t="str">
            <v>POSIBLES NO DESARRROLLADAS</v>
          </cell>
          <cell r="Q23708" t="str">
            <v>POSIBLES NO DESARRROLLADAS2015</v>
          </cell>
        </row>
        <row r="23709">
          <cell r="I23709">
            <v>0.70886479439620065</v>
          </cell>
          <cell r="J23709">
            <v>0.70886479439620065</v>
          </cell>
          <cell r="K23709">
            <v>0.21265943831886019</v>
          </cell>
          <cell r="L23709">
            <v>0.21265943831886019</v>
          </cell>
          <cell r="P23709" t="str">
            <v>POSIBLES NO DESARRROLLADAS</v>
          </cell>
          <cell r="Q23709" t="str">
            <v>POSIBLES NO DESARRROLLADAS2015</v>
          </cell>
        </row>
        <row r="23710">
          <cell r="I23710">
            <v>0.72347777313572881</v>
          </cell>
          <cell r="J23710">
            <v>0.72347777313572881</v>
          </cell>
          <cell r="K23710">
            <v>0.21704333194071865</v>
          </cell>
          <cell r="L23710">
            <v>0.21704333194071865</v>
          </cell>
          <cell r="P23710" t="str">
            <v>POSIBLES NO DESARRROLLADAS</v>
          </cell>
          <cell r="Q23710" t="str">
            <v>POSIBLES NO DESARRROLLADAS2015</v>
          </cell>
        </row>
        <row r="23711">
          <cell r="I23711">
            <v>0.69152157810586468</v>
          </cell>
          <cell r="J23711">
            <v>0.69152157810586468</v>
          </cell>
          <cell r="K23711">
            <v>0.20745647343175941</v>
          </cell>
          <cell r="L23711">
            <v>0.20745647343175941</v>
          </cell>
          <cell r="P23711" t="str">
            <v>POSIBLES NO DESARRROLLADAS</v>
          </cell>
          <cell r="Q23711" t="str">
            <v>POSIBLES NO DESARRROLLADAS2015</v>
          </cell>
        </row>
        <row r="23712">
          <cell r="I23712">
            <v>0.70577703302291173</v>
          </cell>
          <cell r="J23712">
            <v>0.70577703302291173</v>
          </cell>
          <cell r="K23712">
            <v>0.21173310990687352</v>
          </cell>
          <cell r="L23712">
            <v>0.21173310990687352</v>
          </cell>
          <cell r="P23712" t="str">
            <v>POSIBLES NO DESARRROLLADAS</v>
          </cell>
          <cell r="Q23712" t="str">
            <v>POSIBLES NO DESARRROLLADAS2015</v>
          </cell>
        </row>
        <row r="23713">
          <cell r="I23713">
            <v>0.69694821212755576</v>
          </cell>
          <cell r="J23713">
            <v>0.69694821212755576</v>
          </cell>
          <cell r="K23713">
            <v>0.20908446363826677</v>
          </cell>
          <cell r="L23713">
            <v>0.20908446363826677</v>
          </cell>
          <cell r="P23713" t="str">
            <v>POSIBLES NO DESARRROLLADAS</v>
          </cell>
          <cell r="Q23713" t="str">
            <v>POSIBLES NO DESARRROLLADAS2016</v>
          </cell>
        </row>
        <row r="23714">
          <cell r="I23714">
            <v>0.64408887256558245</v>
          </cell>
          <cell r="J23714">
            <v>0.64408887256558245</v>
          </cell>
          <cell r="K23714">
            <v>0.19322666176967473</v>
          </cell>
          <cell r="L23714">
            <v>0.19322666176967473</v>
          </cell>
          <cell r="P23714" t="str">
            <v>POSIBLES NO DESARRROLLADAS</v>
          </cell>
          <cell r="Q23714" t="str">
            <v>POSIBLES NO DESARRROLLADAS2016</v>
          </cell>
        </row>
        <row r="23715">
          <cell r="I23715">
            <v>0.68017269283352144</v>
          </cell>
          <cell r="J23715">
            <v>0.68017269283352144</v>
          </cell>
          <cell r="K23715">
            <v>0.20405180785005642</v>
          </cell>
          <cell r="L23715">
            <v>0.20405180785005642</v>
          </cell>
          <cell r="P23715" t="str">
            <v>POSIBLES NO DESARRROLLADAS</v>
          </cell>
          <cell r="Q23715" t="str">
            <v>POSIBLES NO DESARRROLLADAS2016</v>
          </cell>
        </row>
        <row r="23716">
          <cell r="I23716">
            <v>0.6501292940820107</v>
          </cell>
          <cell r="J23716">
            <v>0.6501292940820107</v>
          </cell>
          <cell r="K23716">
            <v>0.19503878822460327</v>
          </cell>
          <cell r="L23716">
            <v>0.19503878822460327</v>
          </cell>
          <cell r="P23716" t="str">
            <v>POSIBLES NO DESARRROLLADAS</v>
          </cell>
          <cell r="Q23716" t="str">
            <v>POSIBLES NO DESARRROLLADAS2016</v>
          </cell>
        </row>
        <row r="23717">
          <cell r="I23717">
            <v>0.66353146277125574</v>
          </cell>
          <cell r="J23717">
            <v>0.66353146277125574</v>
          </cell>
          <cell r="K23717">
            <v>0.19905943883137672</v>
          </cell>
          <cell r="L23717">
            <v>0.19905943883137672</v>
          </cell>
          <cell r="P23717" t="str">
            <v>POSIBLES NO DESARRROLLADAS</v>
          </cell>
          <cell r="Q23717" t="str">
            <v>POSIBLES NO DESARRROLLADAS2016</v>
          </cell>
        </row>
        <row r="23718">
          <cell r="I23718">
            <v>0.6342231113330884</v>
          </cell>
          <cell r="J23718">
            <v>0.6342231113330884</v>
          </cell>
          <cell r="K23718">
            <v>0.19026693339992651</v>
          </cell>
          <cell r="L23718">
            <v>0.19026693339992651</v>
          </cell>
          <cell r="P23718" t="str">
            <v>POSIBLES NO DESARRROLLADAS</v>
          </cell>
          <cell r="Q23718" t="str">
            <v>POSIBLES NO DESARRROLLADAS2016</v>
          </cell>
        </row>
        <row r="23719">
          <cell r="I23719">
            <v>0.64729738010098459</v>
          </cell>
          <cell r="J23719">
            <v>0.64729738010098459</v>
          </cell>
          <cell r="K23719">
            <v>0.19418921403029532</v>
          </cell>
          <cell r="L23719">
            <v>0.19418921403029532</v>
          </cell>
          <cell r="P23719" t="str">
            <v>POSIBLES NO DESARRROLLADAS</v>
          </cell>
          <cell r="Q23719" t="str">
            <v>POSIBLES NO DESARRROLLADAS2016</v>
          </cell>
        </row>
        <row r="23720">
          <cell r="I23720">
            <v>0.63920010239493374</v>
          </cell>
          <cell r="J23720">
            <v>0.63920010239493374</v>
          </cell>
          <cell r="K23720">
            <v>0.19176003071848011</v>
          </cell>
          <cell r="L23720">
            <v>0.19176003071848011</v>
          </cell>
          <cell r="P23720" t="str">
            <v>POSIBLES NO DESARRROLLADAS</v>
          </cell>
          <cell r="Q23720" t="str">
            <v>POSIBLES NO DESARRROLLADAS2016</v>
          </cell>
        </row>
        <row r="23721">
          <cell r="I23721">
            <v>0.61096647325840536</v>
          </cell>
          <cell r="J23721">
            <v>0.61096647325840536</v>
          </cell>
          <cell r="K23721">
            <v>0.1832899419775216</v>
          </cell>
          <cell r="L23721">
            <v>0.1832899419775216</v>
          </cell>
          <cell r="P23721" t="str">
            <v>POSIBLES NO DESARRROLLADAS</v>
          </cell>
          <cell r="Q23721" t="str">
            <v>POSIBLES NO DESARRROLLADAS2016</v>
          </cell>
        </row>
        <row r="23722">
          <cell r="I23722">
            <v>0.62356131525770209</v>
          </cell>
          <cell r="J23722">
            <v>0.62356131525770209</v>
          </cell>
          <cell r="K23722">
            <v>0.18706839457731061</v>
          </cell>
          <cell r="L23722">
            <v>0.18706839457731061</v>
          </cell>
          <cell r="P23722" t="str">
            <v>POSIBLES NO DESARRROLLADAS</v>
          </cell>
          <cell r="Q23722" t="str">
            <v>POSIBLES NO DESARRROLLADAS2016</v>
          </cell>
        </row>
        <row r="23723">
          <cell r="I23723">
            <v>0.59601845527864172</v>
          </cell>
          <cell r="J23723">
            <v>0.59601845527864172</v>
          </cell>
          <cell r="K23723">
            <v>0.17880553658359252</v>
          </cell>
          <cell r="L23723">
            <v>0.17880553658359252</v>
          </cell>
          <cell r="P23723" t="str">
            <v>POSIBLES NO DESARRROLLADAS</v>
          </cell>
          <cell r="Q23723" t="str">
            <v>POSIBLES NO DESARRROLLADAS2016</v>
          </cell>
        </row>
        <row r="23724">
          <cell r="I23724">
            <v>0.6083051495597056</v>
          </cell>
          <cell r="J23724">
            <v>0.6083051495597056</v>
          </cell>
          <cell r="K23724">
            <v>0.18249154486791169</v>
          </cell>
          <cell r="L23724">
            <v>0.18249154486791169</v>
          </cell>
          <cell r="P23724" t="str">
            <v>POSIBLES NO DESARRROLLADAS</v>
          </cell>
          <cell r="Q23724" t="str">
            <v>POSIBLES NO DESARRROLLADAS2016</v>
          </cell>
        </row>
        <row r="23725">
          <cell r="I23725">
            <v>0.60069563980820129</v>
          </cell>
          <cell r="J23725">
            <v>0.60069563980820129</v>
          </cell>
          <cell r="K23725">
            <v>0.18020869194246036</v>
          </cell>
          <cell r="L23725">
            <v>0.18020869194246036</v>
          </cell>
          <cell r="P23725" t="str">
            <v>POSIBLES NO DESARRROLLADAS</v>
          </cell>
          <cell r="Q23725" t="str">
            <v>POSIBLES NO DESARRROLLADAS2017</v>
          </cell>
        </row>
        <row r="23726">
          <cell r="I23726">
            <v>0.5361024704180849</v>
          </cell>
          <cell r="J23726">
            <v>0.5361024704180849</v>
          </cell>
          <cell r="K23726">
            <v>0.16083074112542547</v>
          </cell>
          <cell r="L23726">
            <v>0.16083074112542547</v>
          </cell>
          <cell r="P23726" t="str">
            <v>POSIBLES NO DESARRROLLADAS</v>
          </cell>
          <cell r="Q23726" t="str">
            <v>POSIBLES NO DESARRROLLADAS2017</v>
          </cell>
        </row>
        <row r="23727">
          <cell r="I23727">
            <v>0.58647501992437401</v>
          </cell>
          <cell r="J23727">
            <v>0.58647501992437401</v>
          </cell>
          <cell r="K23727">
            <v>0.1759425059773122</v>
          </cell>
          <cell r="L23727">
            <v>0.1759425059773122</v>
          </cell>
          <cell r="P23727" t="str">
            <v>POSIBLES NO DESARRROLLADAS</v>
          </cell>
          <cell r="Q23727" t="str">
            <v>POSIBLES NO DESARRROLLADAS2017</v>
          </cell>
        </row>
        <row r="23728">
          <cell r="I23728">
            <v>0.56057027092895872</v>
          </cell>
          <cell r="J23728">
            <v>0.56057027092895872</v>
          </cell>
          <cell r="K23728">
            <v>0.16817108127868763</v>
          </cell>
          <cell r="L23728">
            <v>0.16817108127868763</v>
          </cell>
          <cell r="P23728" t="str">
            <v>POSIBLES NO DESARRROLLADAS</v>
          </cell>
          <cell r="Q23728" t="str">
            <v>POSIBLES NO DESARRROLLADAS2017</v>
          </cell>
        </row>
        <row r="23729">
          <cell r="I23729">
            <v>0.57212621434137512</v>
          </cell>
          <cell r="J23729">
            <v>0.57212621434137512</v>
          </cell>
          <cell r="K23729">
            <v>0.17163786430241251</v>
          </cell>
          <cell r="L23729">
            <v>0.17163786430241251</v>
          </cell>
          <cell r="P23729" t="str">
            <v>POSIBLES NO DESARRROLLADAS</v>
          </cell>
          <cell r="Q23729" t="str">
            <v>POSIBLES NO DESARRROLLADAS2017</v>
          </cell>
        </row>
        <row r="23730">
          <cell r="I23730">
            <v>0.54685525569403259</v>
          </cell>
          <cell r="J23730">
            <v>0.54685525569403259</v>
          </cell>
          <cell r="K23730">
            <v>0.16405657670820981</v>
          </cell>
          <cell r="L23730">
            <v>0.16405657670820981</v>
          </cell>
          <cell r="P23730" t="str">
            <v>POSIBLES NO DESARRROLLADAS</v>
          </cell>
          <cell r="Q23730" t="str">
            <v>POSIBLES NO DESARRROLLADAS2017</v>
          </cell>
        </row>
        <row r="23731">
          <cell r="I23731">
            <v>0.55812846927189497</v>
          </cell>
          <cell r="J23731">
            <v>0.55812846927189497</v>
          </cell>
          <cell r="K23731">
            <v>0.1674385407815685</v>
          </cell>
          <cell r="L23731">
            <v>0.1674385407815685</v>
          </cell>
          <cell r="P23731" t="str">
            <v>POSIBLES NO DESARRROLLADAS</v>
          </cell>
          <cell r="Q23731" t="str">
            <v>POSIBLES NO DESARRROLLADAS2017</v>
          </cell>
        </row>
        <row r="23732">
          <cell r="I23732">
            <v>0.55114663781346795</v>
          </cell>
          <cell r="J23732">
            <v>0.55114663781346795</v>
          </cell>
          <cell r="K23732">
            <v>0.1653439913440404</v>
          </cell>
          <cell r="L23732">
            <v>0.1653439913440404</v>
          </cell>
          <cell r="P23732" t="str">
            <v>POSIBLES NO DESARRROLLADAS</v>
          </cell>
          <cell r="Q23732" t="str">
            <v>POSIBLES NO DESARRROLLADAS2017</v>
          </cell>
        </row>
        <row r="23733">
          <cell r="I23733">
            <v>0.52680235233296702</v>
          </cell>
          <cell r="J23733">
            <v>0.52680235233296702</v>
          </cell>
          <cell r="K23733">
            <v>0.15804070569989009</v>
          </cell>
          <cell r="L23733">
            <v>0.15804070569989009</v>
          </cell>
          <cell r="P23733" t="str">
            <v>POSIBLES NO DESARRROLLADAS</v>
          </cell>
          <cell r="Q23733" t="str">
            <v>POSIBLES NO DESARRROLLADAS2017</v>
          </cell>
        </row>
        <row r="23734">
          <cell r="I23734">
            <v>0.53766218291763102</v>
          </cell>
          <cell r="J23734">
            <v>0.53766218291763102</v>
          </cell>
          <cell r="K23734">
            <v>0.1612986548752893</v>
          </cell>
          <cell r="L23734">
            <v>0.1612986548752893</v>
          </cell>
          <cell r="P23734" t="str">
            <v>POSIBLES NO DESARRROLLADAS</v>
          </cell>
          <cell r="Q23734" t="str">
            <v>POSIBLES NO DESARRROLLADAS2017</v>
          </cell>
        </row>
        <row r="23735">
          <cell r="I23735">
            <v>0.51391350919815948</v>
          </cell>
          <cell r="J23735">
            <v>0.51391350919815948</v>
          </cell>
          <cell r="K23735">
            <v>0.15417405275944784</v>
          </cell>
          <cell r="L23735">
            <v>0.15417405275944784</v>
          </cell>
          <cell r="P23735" t="str">
            <v>POSIBLES NO DESARRROLLADAS</v>
          </cell>
          <cell r="Q23735" t="str">
            <v>POSIBLES NO DESARRROLLADAS2017</v>
          </cell>
        </row>
        <row r="23736">
          <cell r="I23736">
            <v>0.5245076411725893</v>
          </cell>
          <cell r="J23736">
            <v>0.5245076411725893</v>
          </cell>
          <cell r="K23736">
            <v>0.15735229235177681</v>
          </cell>
          <cell r="L23736">
            <v>0.15735229235177681</v>
          </cell>
          <cell r="P23736" t="str">
            <v>POSIBLES NO DESARRROLLADAS</v>
          </cell>
          <cell r="Q23736" t="str">
            <v>POSIBLES NO DESARRROLLADAS2017</v>
          </cell>
        </row>
        <row r="23737">
          <cell r="I23737">
            <v>0.51794638484734445</v>
          </cell>
          <cell r="J23737">
            <v>0.51794638484734445</v>
          </cell>
          <cell r="K23737">
            <v>0.15538391545420333</v>
          </cell>
          <cell r="L23737">
            <v>0.15538391545420333</v>
          </cell>
          <cell r="P23737" t="str">
            <v>POSIBLES NO DESARRROLLADAS</v>
          </cell>
          <cell r="Q23737" t="str">
            <v>POSIBLES NO DESARRROLLADAS2018</v>
          </cell>
        </row>
        <row r="23738">
          <cell r="I23738">
            <v>0.46225129343277954</v>
          </cell>
          <cell r="J23738">
            <v>0.46225129343277954</v>
          </cell>
          <cell r="K23738">
            <v>0.13867538802983387</v>
          </cell>
          <cell r="L23738">
            <v>0.13867538802983387</v>
          </cell>
          <cell r="P23738" t="str">
            <v>POSIBLES NO DESARRROLLADAS</v>
          </cell>
          <cell r="Q23738" t="str">
            <v>POSIBLES NO DESARRROLLADAS2018</v>
          </cell>
        </row>
        <row r="23739">
          <cell r="I23739">
            <v>0.50568473656656676</v>
          </cell>
          <cell r="J23739">
            <v>0.50568473656656676</v>
          </cell>
          <cell r="K23739">
            <v>0.15170542096997003</v>
          </cell>
          <cell r="L23739">
            <v>0.15170542096997003</v>
          </cell>
          <cell r="P23739" t="str">
            <v>POSIBLES NO DESARRROLLADAS</v>
          </cell>
          <cell r="Q23739" t="str">
            <v>POSIBLES NO DESARRROLLADAS2018</v>
          </cell>
        </row>
        <row r="23740">
          <cell r="I23740">
            <v>0.48334851468749146</v>
          </cell>
          <cell r="J23740">
            <v>0.48334851468749146</v>
          </cell>
          <cell r="K23740">
            <v>0.1450045544062474</v>
          </cell>
          <cell r="L23740">
            <v>0.1450045544062474</v>
          </cell>
          <cell r="P23740" t="str">
            <v>POSIBLES NO DESARRROLLADAS</v>
          </cell>
          <cell r="Q23740" t="str">
            <v>POSIBLES NO DESARRROLLADAS2018</v>
          </cell>
        </row>
        <row r="23741">
          <cell r="I23741">
            <v>0.49331256089877434</v>
          </cell>
          <cell r="J23741">
            <v>0.49331256089877434</v>
          </cell>
          <cell r="K23741">
            <v>0.14799376826963229</v>
          </cell>
          <cell r="L23741">
            <v>0.14799376826963229</v>
          </cell>
          <cell r="P23741" t="str">
            <v>POSIBLES NO DESARRROLLADAS</v>
          </cell>
          <cell r="Q23741" t="str">
            <v>POSIBLES NO DESARRROLLADAS2018</v>
          </cell>
        </row>
        <row r="23742">
          <cell r="I23742">
            <v>0.47152282112772365</v>
          </cell>
          <cell r="J23742">
            <v>0.47152282112772365</v>
          </cell>
          <cell r="K23742">
            <v>0.14145684633831709</v>
          </cell>
          <cell r="L23742">
            <v>0.14145684633831709</v>
          </cell>
          <cell r="P23742" t="str">
            <v>POSIBLES NO DESARRROLLADAS</v>
          </cell>
          <cell r="Q23742" t="str">
            <v>POSIBLES NO DESARRROLLADAS2018</v>
          </cell>
        </row>
        <row r="23743">
          <cell r="I23743">
            <v>0.48124308515383579</v>
          </cell>
          <cell r="J23743">
            <v>0.48124308515383579</v>
          </cell>
          <cell r="K23743">
            <v>0.14437292554615072</v>
          </cell>
          <cell r="L23743">
            <v>0.14437292554615072</v>
          </cell>
          <cell r="P23743" t="str">
            <v>POSIBLES NO DESARRROLLADAS</v>
          </cell>
          <cell r="Q23743" t="str">
            <v>POSIBLES NO DESARRROLLADAS2018</v>
          </cell>
        </row>
        <row r="23744">
          <cell r="I23744">
            <v>0.47522304085210121</v>
          </cell>
          <cell r="J23744">
            <v>0.47522304085210121</v>
          </cell>
          <cell r="K23744">
            <v>0.1425669122556304</v>
          </cell>
          <cell r="L23744">
            <v>0.1425669122556304</v>
          </cell>
          <cell r="P23744" t="str">
            <v>POSIBLES NO DESARRROLLADAS</v>
          </cell>
          <cell r="Q23744" t="str">
            <v>POSIBLES NO DESARRROLLADAS2018</v>
          </cell>
        </row>
        <row r="23745">
          <cell r="I23745">
            <v>0.45423231972693312</v>
          </cell>
          <cell r="J23745">
            <v>0.45423231972693312</v>
          </cell>
          <cell r="K23745">
            <v>0.13626969591807991</v>
          </cell>
          <cell r="L23745">
            <v>0.13626969591807991</v>
          </cell>
          <cell r="P23745" t="str">
            <v>POSIBLES NO DESARRROLLADAS</v>
          </cell>
          <cell r="Q23745" t="str">
            <v>POSIBLES NO DESARRROLLADAS2018</v>
          </cell>
        </row>
        <row r="23746">
          <cell r="I23746">
            <v>0.46359614662798371</v>
          </cell>
          <cell r="J23746">
            <v>0.46359614662798371</v>
          </cell>
          <cell r="K23746">
            <v>0.13907884398839512</v>
          </cell>
          <cell r="L23746">
            <v>0.13907884398839512</v>
          </cell>
          <cell r="P23746" t="str">
            <v>POSIBLES NO DESARRROLLADAS</v>
          </cell>
          <cell r="Q23746" t="str">
            <v>POSIBLES NO DESARRROLLADAS2018</v>
          </cell>
        </row>
        <row r="23747">
          <cell r="I23747">
            <v>0.44311898834222047</v>
          </cell>
          <cell r="J23747">
            <v>0.44311898834222047</v>
          </cell>
          <cell r="K23747">
            <v>0.13293569650266615</v>
          </cell>
          <cell r="L23747">
            <v>0.13293569650266615</v>
          </cell>
          <cell r="P23747" t="str">
            <v>POSIBLES NO DESARRROLLADAS</v>
          </cell>
          <cell r="Q23747" t="str">
            <v>POSIBLES NO DESARRROLLADAS2018</v>
          </cell>
        </row>
        <row r="23748">
          <cell r="I23748">
            <v>0.45225371813401233</v>
          </cell>
          <cell r="J23748">
            <v>0.45225371813401233</v>
          </cell>
          <cell r="K23748">
            <v>0.13567611544020369</v>
          </cell>
          <cell r="L23748">
            <v>0.13567611544020369</v>
          </cell>
          <cell r="P23748" t="str">
            <v>POSIBLES NO DESARRROLLADAS</v>
          </cell>
          <cell r="Q23748" t="str">
            <v>POSIBLES NO DESARRROLLADAS2018</v>
          </cell>
        </row>
        <row r="23749">
          <cell r="I23749">
            <v>0.44659631233894065</v>
          </cell>
          <cell r="J23749">
            <v>0.44659631233894065</v>
          </cell>
          <cell r="K23749">
            <v>0.1339788937016822</v>
          </cell>
          <cell r="L23749">
            <v>0.1339788937016822</v>
          </cell>
          <cell r="P23749" t="str">
            <v>POSIBLES NO DESARRROLLADAS</v>
          </cell>
          <cell r="Q23749" t="str">
            <v>POSIBLES NO DESARRROLLADAS2019</v>
          </cell>
        </row>
        <row r="23750">
          <cell r="I23750">
            <v>0.39857353784181904</v>
          </cell>
          <cell r="J23750">
            <v>0.39857353784181904</v>
          </cell>
          <cell r="K23750">
            <v>0.11957206135254572</v>
          </cell>
          <cell r="L23750">
            <v>0.11957206135254572</v>
          </cell>
          <cell r="P23750" t="str">
            <v>POSIBLES NO DESARRROLLADAS</v>
          </cell>
          <cell r="Q23750" t="str">
            <v>POSIBLES NO DESARRROLLADAS2019</v>
          </cell>
        </row>
        <row r="23751">
          <cell r="I23751">
            <v>0.43602377613522247</v>
          </cell>
          <cell r="J23751">
            <v>0.43602377613522247</v>
          </cell>
          <cell r="K23751">
            <v>0.13080713284056675</v>
          </cell>
          <cell r="L23751">
            <v>0.13080713284056675</v>
          </cell>
          <cell r="P23751" t="str">
            <v>POSIBLES NO DESARRROLLADAS</v>
          </cell>
          <cell r="Q23751" t="str">
            <v>POSIBLES NO DESARRROLLADAS2019</v>
          </cell>
        </row>
        <row r="23752">
          <cell r="I23752">
            <v>0.41676449638231344</v>
          </cell>
          <cell r="J23752">
            <v>0.41676449638231344</v>
          </cell>
          <cell r="K23752">
            <v>0.12502934891469403</v>
          </cell>
          <cell r="L23752">
            <v>0.12502934891469403</v>
          </cell>
          <cell r="P23752" t="str">
            <v>POSIBLES NO DESARRROLLADAS</v>
          </cell>
          <cell r="Q23752" t="str">
            <v>POSIBLES NO DESARRROLLADAS2019</v>
          </cell>
        </row>
        <row r="23753">
          <cell r="I23753">
            <v>0.42535593832324192</v>
          </cell>
          <cell r="J23753">
            <v>0.42535593832324192</v>
          </cell>
          <cell r="K23753">
            <v>0.12760678149697255</v>
          </cell>
          <cell r="L23753">
            <v>0.12760678149697255</v>
          </cell>
          <cell r="P23753" t="str">
            <v>POSIBLES NO DESARRROLLADAS</v>
          </cell>
          <cell r="Q23753" t="str">
            <v>POSIBLES NO DESARRROLLADAS2019</v>
          </cell>
        </row>
        <row r="23754">
          <cell r="I23754">
            <v>0.40656785964702624</v>
          </cell>
          <cell r="J23754">
            <v>0.40656785964702624</v>
          </cell>
          <cell r="K23754">
            <v>0.12197035789410786</v>
          </cell>
          <cell r="L23754">
            <v>0.12197035789410786</v>
          </cell>
          <cell r="P23754" t="str">
            <v>POSIBLES NO DESARRROLLADAS</v>
          </cell>
          <cell r="Q23754" t="str">
            <v>POSIBLES NO DESARRROLLADAS2019</v>
          </cell>
        </row>
        <row r="23755">
          <cell r="I23755">
            <v>0.41494910179104483</v>
          </cell>
          <cell r="J23755">
            <v>0.41494910179104483</v>
          </cell>
          <cell r="K23755">
            <v>0.12448473053731343</v>
          </cell>
          <cell r="L23755">
            <v>0.12448473053731343</v>
          </cell>
          <cell r="P23755" t="str">
            <v>POSIBLES NO DESARRROLLADAS</v>
          </cell>
          <cell r="Q23755" t="str">
            <v>POSIBLES NO DESARRROLLADAS2019</v>
          </cell>
        </row>
        <row r="23756">
          <cell r="I23756">
            <v>0.40975835297238095</v>
          </cell>
          <cell r="J23756">
            <v>0.40975835297238095</v>
          </cell>
          <cell r="K23756">
            <v>0.12292750589171426</v>
          </cell>
          <cell r="L23756">
            <v>0.12292750589171426</v>
          </cell>
          <cell r="P23756" t="str">
            <v>POSIBLES NO DESARRROLLADAS</v>
          </cell>
          <cell r="Q23756" t="str">
            <v>POSIBLES NO DESARRROLLADAS2019</v>
          </cell>
        </row>
        <row r="23757">
          <cell r="I23757">
            <v>0.39165922356038141</v>
          </cell>
          <cell r="J23757">
            <v>0.39165922356038141</v>
          </cell>
          <cell r="K23757">
            <v>0.11749776706811442</v>
          </cell>
          <cell r="L23757">
            <v>0.11749776706811442</v>
          </cell>
          <cell r="P23757" t="str">
            <v>POSIBLES NO DESARRROLLADAS</v>
          </cell>
          <cell r="Q23757" t="str">
            <v>POSIBLES NO DESARRROLLADAS2019</v>
          </cell>
        </row>
        <row r="23758">
          <cell r="I23758">
            <v>0.39973312982891512</v>
          </cell>
          <cell r="J23758">
            <v>0.39973312982891512</v>
          </cell>
          <cell r="K23758">
            <v>0.11991993894867453</v>
          </cell>
          <cell r="L23758">
            <v>0.11991993894867453</v>
          </cell>
          <cell r="P23758" t="str">
            <v>POSIBLES NO DESARRROLLADAS</v>
          </cell>
          <cell r="Q23758" t="str">
            <v>POSIBLES NO DESARRROLLADAS2019</v>
          </cell>
        </row>
        <row r="23759">
          <cell r="I23759">
            <v>0.38207681704223512</v>
          </cell>
          <cell r="J23759">
            <v>0.38207681704223512</v>
          </cell>
          <cell r="K23759">
            <v>0.11462304511267055</v>
          </cell>
          <cell r="L23759">
            <v>0.11462304511267055</v>
          </cell>
          <cell r="P23759" t="str">
            <v>POSIBLES NO DESARRROLLADAS</v>
          </cell>
          <cell r="Q23759" t="str">
            <v>POSIBLES NO DESARRROLLADAS2019</v>
          </cell>
        </row>
        <row r="23760">
          <cell r="I23760">
            <v>0.38995318563668951</v>
          </cell>
          <cell r="J23760">
            <v>0.38995318563668951</v>
          </cell>
          <cell r="K23760">
            <v>0.11698595569100685</v>
          </cell>
          <cell r="L23760">
            <v>0.11698595569100685</v>
          </cell>
          <cell r="P23760" t="str">
            <v>POSIBLES NO DESARRROLLADAS</v>
          </cell>
          <cell r="Q23760" t="str">
            <v>POSIBLES NO DESARRROLLADAS2019</v>
          </cell>
        </row>
        <row r="23761">
          <cell r="I23761">
            <v>0.3850751197993727</v>
          </cell>
          <cell r="J23761">
            <v>0.3850751197993727</v>
          </cell>
          <cell r="K23761">
            <v>0.11552253593981182</v>
          </cell>
          <cell r="L23761">
            <v>0.11552253593981182</v>
          </cell>
          <cell r="P23761" t="str">
            <v>POSIBLES NO DESARRROLLADAS</v>
          </cell>
          <cell r="Q23761" t="str">
            <v>POSIBLES NO DESARRROLLADAS2020</v>
          </cell>
        </row>
        <row r="23762">
          <cell r="I23762">
            <v>0.35586948276615255</v>
          </cell>
          <cell r="J23762">
            <v>0.35586948276615255</v>
          </cell>
          <cell r="K23762">
            <v>0.10676084482984577</v>
          </cell>
          <cell r="L23762">
            <v>0.10676084482984577</v>
          </cell>
          <cell r="P23762" t="str">
            <v>POSIBLES NO DESARRROLLADAS</v>
          </cell>
          <cell r="Q23762" t="str">
            <v>POSIBLES NO DESARRROLLADAS2020</v>
          </cell>
        </row>
        <row r="23763">
          <cell r="I23763">
            <v>0.37580637502115966</v>
          </cell>
          <cell r="J23763">
            <v>0.37580637502115966</v>
          </cell>
          <cell r="K23763">
            <v>0.11274191250634789</v>
          </cell>
          <cell r="L23763">
            <v>0.11274191250634789</v>
          </cell>
          <cell r="P23763" t="str">
            <v>POSIBLES NO DESARRROLLADAS</v>
          </cell>
          <cell r="Q23763" t="str">
            <v>POSIBLES NO DESARRROLLADAS2020</v>
          </cell>
        </row>
        <row r="23764">
          <cell r="I23764">
            <v>0.35920691300645369</v>
          </cell>
          <cell r="J23764">
            <v>0.35920691300645369</v>
          </cell>
          <cell r="K23764">
            <v>0.1077620739019361</v>
          </cell>
          <cell r="L23764">
            <v>0.1077620739019361</v>
          </cell>
          <cell r="P23764" t="str">
            <v>POSIBLES NO DESARRROLLADAS</v>
          </cell>
          <cell r="Q23764" t="str">
            <v>POSIBLES NO DESARRROLLADAS2020</v>
          </cell>
        </row>
        <row r="23765">
          <cell r="I23765">
            <v>0.36661182720780444</v>
          </cell>
          <cell r="J23765">
            <v>0.36661182720780444</v>
          </cell>
          <cell r="K23765">
            <v>0.10998354816234134</v>
          </cell>
          <cell r="L23765">
            <v>0.10998354816234134</v>
          </cell>
          <cell r="P23765" t="str">
            <v>POSIBLES NO DESARRROLLADAS</v>
          </cell>
          <cell r="Q23765" t="str">
            <v>POSIBLES NO DESARRROLLADAS2020</v>
          </cell>
        </row>
        <row r="23766">
          <cell r="I23766">
            <v>0.35041849068036862</v>
          </cell>
          <cell r="J23766">
            <v>0.35041849068036862</v>
          </cell>
          <cell r="K23766">
            <v>0.10512554720411059</v>
          </cell>
          <cell r="L23766">
            <v>0.10512554720411059</v>
          </cell>
          <cell r="P23766" t="str">
            <v>POSIBLES NO DESARRROLLADAS</v>
          </cell>
          <cell r="Q23766" t="str">
            <v>POSIBLES NO DESARRROLLADAS2020</v>
          </cell>
        </row>
        <row r="23767">
          <cell r="I23767">
            <v>0.35764223489045111</v>
          </cell>
          <cell r="J23767">
            <v>0.35764223489045111</v>
          </cell>
          <cell r="K23767">
            <v>0.10729267046713534</v>
          </cell>
          <cell r="L23767">
            <v>0.10729267046713534</v>
          </cell>
          <cell r="P23767" t="str">
            <v>POSIBLES NO DESARRROLLADAS</v>
          </cell>
          <cell r="Q23767" t="str">
            <v>POSIBLES NO DESARRROLLADAS2020</v>
          </cell>
        </row>
        <row r="23768">
          <cell r="I23768">
            <v>0.35316835845537647</v>
          </cell>
          <cell r="J23768">
            <v>0.35316835845537647</v>
          </cell>
          <cell r="K23768">
            <v>0.10595050753661295</v>
          </cell>
          <cell r="L23768">
            <v>0.10595050753661295</v>
          </cell>
          <cell r="P23768" t="str">
            <v>POSIBLES NO DESARRROLLADAS</v>
          </cell>
          <cell r="Q23768" t="str">
            <v>POSIBLES NO DESARRROLLADAS2020</v>
          </cell>
        </row>
        <row r="23769">
          <cell r="I23769">
            <v>0.3375688233207122</v>
          </cell>
          <cell r="J23769">
            <v>0.3375688233207122</v>
          </cell>
          <cell r="K23769">
            <v>0.10127064699621366</v>
          </cell>
          <cell r="L23769">
            <v>0.10127064699621366</v>
          </cell>
          <cell r="P23769" t="str">
            <v>POSIBLES NO DESARRROLLADAS</v>
          </cell>
          <cell r="Q23769" t="str">
            <v>POSIBLES NO DESARRROLLADAS2020</v>
          </cell>
        </row>
        <row r="23770">
          <cell r="I23770">
            <v>0.3445276765143207</v>
          </cell>
          <cell r="J23770">
            <v>0.3445276765143207</v>
          </cell>
          <cell r="K23770">
            <v>0.10335830295429622</v>
          </cell>
          <cell r="L23770">
            <v>0.10335830295429622</v>
          </cell>
          <cell r="P23770" t="str">
            <v>POSIBLES NO DESARRROLLADAS</v>
          </cell>
          <cell r="Q23770" t="str">
            <v>POSIBLES NO DESARRROLLADAS2020</v>
          </cell>
        </row>
        <row r="23771">
          <cell r="I23771">
            <v>0.32930980247216829</v>
          </cell>
          <cell r="J23771">
            <v>0.32930980247216829</v>
          </cell>
          <cell r="K23771">
            <v>9.8792940741650501E-2</v>
          </cell>
          <cell r="L23771">
            <v>9.8792940741650501E-2</v>
          </cell>
          <cell r="P23771" t="str">
            <v>POSIBLES NO DESARRROLLADAS</v>
          </cell>
          <cell r="Q23771" t="str">
            <v>POSIBLES NO DESARRROLLADAS2020</v>
          </cell>
        </row>
        <row r="23772">
          <cell r="I23772">
            <v>0.33609839908507116</v>
          </cell>
          <cell r="J23772">
            <v>0.33609839908507116</v>
          </cell>
          <cell r="K23772">
            <v>0.10082951972552136</v>
          </cell>
          <cell r="L23772">
            <v>0.10082951972552136</v>
          </cell>
          <cell r="P23772" t="str">
            <v>POSIBLES NO DESARRROLLADAS</v>
          </cell>
          <cell r="Q23772" t="str">
            <v>POSIBLES NO DESARRROLLADAS2020</v>
          </cell>
        </row>
        <row r="23773">
          <cell r="I23773">
            <v>0.33189402230616483</v>
          </cell>
          <cell r="J23773">
            <v>0.33189402230616483</v>
          </cell>
          <cell r="K23773">
            <v>9.9568206691849445E-2</v>
          </cell>
          <cell r="L23773">
            <v>9.9568206691849445E-2</v>
          </cell>
          <cell r="P23773" t="str">
            <v>POSIBLES NO DESARRROLLADAS</v>
          </cell>
          <cell r="Q23773" t="str">
            <v>POSIBLES NO DESARRROLLADAS2021</v>
          </cell>
        </row>
        <row r="23774">
          <cell r="I23774">
            <v>0.29620525518070595</v>
          </cell>
          <cell r="J23774">
            <v>0.29620525518070595</v>
          </cell>
          <cell r="K23774">
            <v>8.8861576554211785E-2</v>
          </cell>
          <cell r="L23774">
            <v>8.8861576554211785E-2</v>
          </cell>
          <cell r="P23774" t="str">
            <v>POSIBLES NO DESARRROLLADAS</v>
          </cell>
          <cell r="Q23774" t="str">
            <v>POSIBLES NO DESARRROLLADAS2021</v>
          </cell>
        </row>
        <row r="23775">
          <cell r="I23775">
            <v>0.32403690062897406</v>
          </cell>
          <cell r="J23775">
            <v>0.32403690062897406</v>
          </cell>
          <cell r="K23775">
            <v>9.7211070188692225E-2</v>
          </cell>
          <cell r="L23775">
            <v>9.7211070188692225E-2</v>
          </cell>
          <cell r="P23775" t="str">
            <v>POSIBLES NO DESARRROLLADAS</v>
          </cell>
          <cell r="Q23775" t="str">
            <v>POSIBLES NO DESARRROLLADAS2021</v>
          </cell>
        </row>
        <row r="23776">
          <cell r="I23776">
            <v>0.30972410930645161</v>
          </cell>
          <cell r="J23776">
            <v>0.30972410930645161</v>
          </cell>
          <cell r="K23776">
            <v>9.2917232791935506E-2</v>
          </cell>
          <cell r="L23776">
            <v>9.2917232791935506E-2</v>
          </cell>
          <cell r="P23776" t="str">
            <v>POSIBLES NO DESARRROLLADAS</v>
          </cell>
          <cell r="Q23776" t="str">
            <v>POSIBLES NO DESARRROLLADAS2021</v>
          </cell>
        </row>
        <row r="23777">
          <cell r="I23777">
            <v>0.31610895428704283</v>
          </cell>
          <cell r="J23777">
            <v>0.31610895428704283</v>
          </cell>
          <cell r="K23777">
            <v>9.4832686286112855E-2</v>
          </cell>
          <cell r="L23777">
            <v>9.4832686286112855E-2</v>
          </cell>
          <cell r="P23777" t="str">
            <v>POSIBLES NO DESARRROLLADAS</v>
          </cell>
          <cell r="Q23777" t="str">
            <v>POSIBLES NO DESARRROLLADAS2021</v>
          </cell>
        </row>
        <row r="23778">
          <cell r="I23778">
            <v>0.30214634234652721</v>
          </cell>
          <cell r="J23778">
            <v>0.30214634234652721</v>
          </cell>
          <cell r="K23778">
            <v>9.0643902703958168E-2</v>
          </cell>
          <cell r="L23778">
            <v>9.0643902703958168E-2</v>
          </cell>
          <cell r="P23778" t="str">
            <v>POSIBLES NO DESARRROLLADAS</v>
          </cell>
          <cell r="Q23778" t="str">
            <v>POSIBLES NO DESARRROLLADAS2021</v>
          </cell>
        </row>
        <row r="23779">
          <cell r="I23779">
            <v>0.30837497453681423</v>
          </cell>
          <cell r="J23779">
            <v>0.30837497453681423</v>
          </cell>
          <cell r="K23779">
            <v>9.2512492361044293E-2</v>
          </cell>
          <cell r="L23779">
            <v>9.2512492361044293E-2</v>
          </cell>
          <cell r="P23779" t="str">
            <v>POSIBLES NO DESARRROLLADAS</v>
          </cell>
          <cell r="Q23779" t="str">
            <v>POSIBLES NO DESARRROLLADAS2021</v>
          </cell>
        </row>
        <row r="23780">
          <cell r="I23780">
            <v>0.3045174001310178</v>
          </cell>
          <cell r="J23780">
            <v>0.3045174001310178</v>
          </cell>
          <cell r="K23780">
            <v>9.135522003930531E-2</v>
          </cell>
          <cell r="L23780">
            <v>9.135522003930531E-2</v>
          </cell>
          <cell r="P23780" t="str">
            <v>POSIBLES NO DESARRROLLADAS</v>
          </cell>
          <cell r="Q23780" t="str">
            <v>POSIBLES NO DESARRROLLADAS2021</v>
          </cell>
        </row>
        <row r="23781">
          <cell r="I23781">
            <v>0.29106679005022157</v>
          </cell>
          <cell r="J23781">
            <v>0.29106679005022157</v>
          </cell>
          <cell r="K23781">
            <v>8.7320037015066479E-2</v>
          </cell>
          <cell r="L23781">
            <v>8.7320037015066479E-2</v>
          </cell>
          <cell r="P23781" t="str">
            <v>POSIBLES NO DESARRROLLADAS</v>
          </cell>
          <cell r="Q23781" t="str">
            <v>POSIBLES NO DESARRROLLADAS2021</v>
          </cell>
        </row>
        <row r="23782">
          <cell r="I23782">
            <v>0.29706702147433867</v>
          </cell>
          <cell r="J23782">
            <v>0.29706702147433867</v>
          </cell>
          <cell r="K23782">
            <v>8.9120106442301603E-2</v>
          </cell>
          <cell r="L23782">
            <v>8.9120106442301603E-2</v>
          </cell>
          <cell r="P23782" t="str">
            <v>POSIBLES NO DESARRROLLADAS</v>
          </cell>
          <cell r="Q23782" t="str">
            <v>POSIBLES NO DESARRROLLADAS2021</v>
          </cell>
        </row>
        <row r="23783">
          <cell r="I23783">
            <v>0.28394549649088252</v>
          </cell>
          <cell r="J23783">
            <v>0.28394549649088252</v>
          </cell>
          <cell r="K23783">
            <v>8.5183648947264767E-2</v>
          </cell>
          <cell r="L23783">
            <v>8.5183648947264767E-2</v>
          </cell>
          <cell r="P23783" t="str">
            <v>POSIBLES NO DESARRROLLADAS</v>
          </cell>
          <cell r="Q23783" t="str">
            <v>POSIBLES NO DESARRROLLADAS2021</v>
          </cell>
        </row>
        <row r="23784">
          <cell r="I23784">
            <v>0.28979892515063577</v>
          </cell>
          <cell r="J23784">
            <v>0.28979892515063577</v>
          </cell>
          <cell r="K23784">
            <v>8.6939677545190719E-2</v>
          </cell>
          <cell r="L23784">
            <v>8.6939677545190719E-2</v>
          </cell>
          <cell r="P23784" t="str">
            <v>POSIBLES NO DESARRROLLADAS</v>
          </cell>
          <cell r="Q23784" t="str">
            <v>POSIBLES NO DESARRROLLADAS2021</v>
          </cell>
        </row>
        <row r="23785">
          <cell r="I23785">
            <v>0.2861737252842439</v>
          </cell>
          <cell r="J23785">
            <v>0.2861737252842439</v>
          </cell>
          <cell r="K23785">
            <v>8.5852117585273155E-2</v>
          </cell>
          <cell r="L23785">
            <v>8.5852117585273155E-2</v>
          </cell>
          <cell r="P23785" t="str">
            <v>POSIBLES NO DESARRROLLADAS</v>
          </cell>
          <cell r="Q23785" t="str">
            <v>POSIBLES NO DESARRROLLADAS2022</v>
          </cell>
        </row>
        <row r="23786">
          <cell r="I23786">
            <v>0.25540128964914099</v>
          </cell>
          <cell r="J23786">
            <v>0.25540128964914099</v>
          </cell>
          <cell r="K23786">
            <v>7.6620386894742307E-2</v>
          </cell>
          <cell r="L23786">
            <v>7.6620386894742307E-2</v>
          </cell>
          <cell r="P23786" t="str">
            <v>POSIBLES NO DESARRROLLADAS</v>
          </cell>
          <cell r="Q23786" t="str">
            <v>POSIBLES NO DESARRROLLADAS2022</v>
          </cell>
        </row>
        <row r="23787">
          <cell r="I23787">
            <v>0.27939896699017125</v>
          </cell>
          <cell r="J23787">
            <v>0.27939896699017125</v>
          </cell>
          <cell r="K23787">
            <v>8.3819690097051383E-2</v>
          </cell>
          <cell r="L23787">
            <v>8.3819690097051383E-2</v>
          </cell>
          <cell r="P23787" t="str">
            <v>POSIBLES NO DESARRROLLADAS</v>
          </cell>
          <cell r="Q23787" t="str">
            <v>POSIBLES NO DESARRROLLADAS2022</v>
          </cell>
        </row>
        <row r="23788">
          <cell r="I23788">
            <v>0.26705784441279251</v>
          </cell>
          <cell r="J23788">
            <v>0.26705784441279251</v>
          </cell>
          <cell r="K23788">
            <v>8.0117353323837751E-2</v>
          </cell>
          <cell r="L23788">
            <v>8.0117353323837751E-2</v>
          </cell>
          <cell r="P23788" t="str">
            <v>POSIBLES NO DESARRROLLADAS</v>
          </cell>
          <cell r="Q23788" t="str">
            <v>POSIBLES NO DESARRROLLADAS2022</v>
          </cell>
        </row>
        <row r="23789">
          <cell r="I23789">
            <v>0.27256314053339992</v>
          </cell>
          <cell r="J23789">
            <v>0.27256314053339992</v>
          </cell>
          <cell r="K23789">
            <v>8.1768942160019967E-2</v>
          </cell>
          <cell r="L23789">
            <v>8.1768942160019967E-2</v>
          </cell>
          <cell r="P23789" t="str">
            <v>POSIBLES NO DESARRROLLADAS</v>
          </cell>
          <cell r="Q23789" t="str">
            <v>POSIBLES NO DESARRROLLADAS2022</v>
          </cell>
        </row>
        <row r="23790">
          <cell r="I23790">
            <v>0.26052395812827217</v>
          </cell>
          <cell r="J23790">
            <v>0.26052395812827217</v>
          </cell>
          <cell r="K23790">
            <v>7.8157187438481657E-2</v>
          </cell>
          <cell r="L23790">
            <v>7.8157187438481657E-2</v>
          </cell>
          <cell r="P23790" t="str">
            <v>POSIBLES NO DESARRROLLADAS</v>
          </cell>
          <cell r="Q23790" t="str">
            <v>POSIBLES NO DESARRROLLADAS2022</v>
          </cell>
        </row>
        <row r="23791">
          <cell r="I23791">
            <v>0.26589456066258904</v>
          </cell>
          <cell r="J23791">
            <v>0.26589456066258904</v>
          </cell>
          <cell r="K23791">
            <v>7.976836819877671E-2</v>
          </cell>
          <cell r="L23791">
            <v>7.976836819877671E-2</v>
          </cell>
          <cell r="P23791" t="str">
            <v>POSIBLES NO DESARRROLLADAS</v>
          </cell>
          <cell r="Q23791" t="str">
            <v>POSIBLES NO DESARRROLLADAS2022</v>
          </cell>
        </row>
        <row r="23792">
          <cell r="I23792">
            <v>0.26256838916182262</v>
          </cell>
          <cell r="J23792">
            <v>0.26256838916182262</v>
          </cell>
          <cell r="K23792">
            <v>7.8770516748546779E-2</v>
          </cell>
          <cell r="L23792">
            <v>7.8770516748546779E-2</v>
          </cell>
          <cell r="P23792" t="str">
            <v>POSIBLES NO DESARRROLLADAS</v>
          </cell>
          <cell r="Q23792" t="str">
            <v>POSIBLES NO DESARRROLLADAS2022</v>
          </cell>
        </row>
        <row r="23793">
          <cell r="I23793">
            <v>0.25097067743618601</v>
          </cell>
          <cell r="J23793">
            <v>0.25097067743618601</v>
          </cell>
          <cell r="K23793">
            <v>7.5291203230855794E-2</v>
          </cell>
          <cell r="L23793">
            <v>7.5291203230855794E-2</v>
          </cell>
          <cell r="P23793" t="str">
            <v>POSIBLES NO DESARRROLLADAS</v>
          </cell>
          <cell r="Q23793" t="str">
            <v>POSIBLES NO DESARRROLLADAS2022</v>
          </cell>
        </row>
        <row r="23794">
          <cell r="I23794">
            <v>0.25614434271427189</v>
          </cell>
          <cell r="J23794">
            <v>0.25614434271427189</v>
          </cell>
          <cell r="K23794">
            <v>7.6843302814281561E-2</v>
          </cell>
          <cell r="L23794">
            <v>7.6843302814281561E-2</v>
          </cell>
          <cell r="P23794" t="str">
            <v>POSIBLES NO DESARRROLLADAS</v>
          </cell>
          <cell r="Q23794" t="str">
            <v>POSIBLES NO DESARRROLLADAS2022</v>
          </cell>
        </row>
        <row r="23795">
          <cell r="I23795">
            <v>0.24483038273440974</v>
          </cell>
          <cell r="J23795">
            <v>0.24483038273440974</v>
          </cell>
          <cell r="K23795">
            <v>7.344911482032293E-2</v>
          </cell>
          <cell r="L23795">
            <v>7.344911482032293E-2</v>
          </cell>
          <cell r="P23795" t="str">
            <v>POSIBLES NO DESARRROLLADAS</v>
          </cell>
          <cell r="Q23795" t="str">
            <v>POSIBLES NO DESARRROLLADAS2022</v>
          </cell>
        </row>
        <row r="23796">
          <cell r="I23796">
            <v>0.24987746816731188</v>
          </cell>
          <cell r="J23796">
            <v>0.24987746816731188</v>
          </cell>
          <cell r="K23796">
            <v>7.4963240450193577E-2</v>
          </cell>
          <cell r="L23796">
            <v>7.4963240450193577E-2</v>
          </cell>
          <cell r="P23796" t="str">
            <v>POSIBLES NO DESARRROLLADAS</v>
          </cell>
          <cell r="Q23796" t="str">
            <v>POSIBLES NO DESARRROLLADAS2022</v>
          </cell>
        </row>
        <row r="23797">
          <cell r="I23797">
            <v>0.24675166028605786</v>
          </cell>
          <cell r="J23797">
            <v>0.24675166028605786</v>
          </cell>
          <cell r="K23797">
            <v>7.4025498085817348E-2</v>
          </cell>
          <cell r="L23797">
            <v>7.4025498085817348E-2</v>
          </cell>
          <cell r="P23797" t="str">
            <v>POSIBLES NO DESARRROLLADAS</v>
          </cell>
          <cell r="Q23797" t="str">
            <v>POSIBLES NO DESARRROLLADAS2023</v>
          </cell>
        </row>
        <row r="23798">
          <cell r="I23798">
            <v>0.22021830340129916</v>
          </cell>
          <cell r="J23798">
            <v>0.22021830340129916</v>
          </cell>
          <cell r="K23798">
            <v>6.6065491020389749E-2</v>
          </cell>
          <cell r="L23798">
            <v>6.6065491020389749E-2</v>
          </cell>
          <cell r="P23798" t="str">
            <v>POSIBLES NO DESARRROLLADAS</v>
          </cell>
          <cell r="Q23798" t="str">
            <v>POSIBLES NO DESARRROLLADAS2023</v>
          </cell>
        </row>
        <row r="23799">
          <cell r="I23799">
            <v>0.24091016363768425</v>
          </cell>
          <cell r="J23799">
            <v>0.24091016363768425</v>
          </cell>
          <cell r="K23799">
            <v>7.2273049091305289E-2</v>
          </cell>
          <cell r="L23799">
            <v>7.2273049091305289E-2</v>
          </cell>
          <cell r="P23799" t="str">
            <v>POSIBLES NO DESARRROLLADAS</v>
          </cell>
          <cell r="Q23799" t="str">
            <v>POSIBLES NO DESARRROLLADAS2023</v>
          </cell>
        </row>
        <row r="23800">
          <cell r="I23800">
            <v>0.2302691011755845</v>
          </cell>
          <cell r="J23800">
            <v>0.2302691011755845</v>
          </cell>
          <cell r="K23800">
            <v>6.9080730352675354E-2</v>
          </cell>
          <cell r="L23800">
            <v>6.9080730352675354E-2</v>
          </cell>
          <cell r="P23800" t="str">
            <v>POSIBLES NO DESARRROLLADAS</v>
          </cell>
          <cell r="Q23800" t="str">
            <v>POSIBLES NO DESARRROLLADAS2023</v>
          </cell>
        </row>
        <row r="23801">
          <cell r="I23801">
            <v>0.23501601131479249</v>
          </cell>
          <cell r="J23801">
            <v>0.23501601131479249</v>
          </cell>
          <cell r="K23801">
            <v>7.0504803394437751E-2</v>
          </cell>
          <cell r="L23801">
            <v>7.0504803394437751E-2</v>
          </cell>
          <cell r="P23801" t="str">
            <v>POSIBLES NO DESARRROLLADAS</v>
          </cell>
          <cell r="Q23801" t="str">
            <v>POSIBLES NO DESARRROLLADAS2023</v>
          </cell>
        </row>
        <row r="23802">
          <cell r="I23802">
            <v>0.22463529504183502</v>
          </cell>
          <cell r="J23802">
            <v>0.22463529504183502</v>
          </cell>
          <cell r="K23802">
            <v>6.7390588512550503E-2</v>
          </cell>
          <cell r="L23802">
            <v>6.7390588512550503E-2</v>
          </cell>
          <cell r="P23802" t="str">
            <v>POSIBLES NO DESARRROLLADAS</v>
          </cell>
          <cell r="Q23802" t="str">
            <v>POSIBLES NO DESARRROLLADAS2023</v>
          </cell>
        </row>
        <row r="23803">
          <cell r="I23803">
            <v>0.2292660664054936</v>
          </cell>
          <cell r="J23803">
            <v>0.2292660664054936</v>
          </cell>
          <cell r="K23803">
            <v>6.8779819921648083E-2</v>
          </cell>
          <cell r="L23803">
            <v>6.8779819921648083E-2</v>
          </cell>
          <cell r="P23803" t="str">
            <v>POSIBLES NO DESARRROLLADAS</v>
          </cell>
          <cell r="Q23803" t="str">
            <v>POSIBLES NO DESARRROLLADAS2023</v>
          </cell>
        </row>
        <row r="23804">
          <cell r="I23804">
            <v>0.22639809402474995</v>
          </cell>
          <cell r="J23804">
            <v>0.22639809402474995</v>
          </cell>
          <cell r="K23804">
            <v>6.7919428207424984E-2</v>
          </cell>
          <cell r="L23804">
            <v>6.7919428207424984E-2</v>
          </cell>
          <cell r="P23804" t="str">
            <v>POSIBLES NO DESARRROLLADAS</v>
          </cell>
          <cell r="Q23804" t="str">
            <v>POSIBLES NO DESARRROLLADAS2023</v>
          </cell>
        </row>
        <row r="23805">
          <cell r="I23805">
            <v>0.21639803332394522</v>
          </cell>
          <cell r="J23805">
            <v>0.21639803332394522</v>
          </cell>
          <cell r="K23805">
            <v>6.4919409997183555E-2</v>
          </cell>
          <cell r="L23805">
            <v>6.4919409997183555E-2</v>
          </cell>
          <cell r="P23805" t="str">
            <v>POSIBLES NO DESARRROLLADAS</v>
          </cell>
          <cell r="Q23805" t="str">
            <v>POSIBLES NO DESARRROLLADAS2023</v>
          </cell>
        </row>
        <row r="23806">
          <cell r="I23806">
            <v>0.22085899666311623</v>
          </cell>
          <cell r="J23806">
            <v>0.22085899666311623</v>
          </cell>
          <cell r="K23806">
            <v>6.6257698998934869E-2</v>
          </cell>
          <cell r="L23806">
            <v>6.6257698998934869E-2</v>
          </cell>
          <cell r="P23806" t="str">
            <v>POSIBLES NO DESARRROLLADAS</v>
          </cell>
          <cell r="Q23806" t="str">
            <v>POSIBLES NO DESARRROLLADAS2023</v>
          </cell>
        </row>
        <row r="23807">
          <cell r="I23807">
            <v>0.21110359928460434</v>
          </cell>
          <cell r="J23807">
            <v>0.21110359928460434</v>
          </cell>
          <cell r="K23807">
            <v>6.33310797853813E-2</v>
          </cell>
          <cell r="L23807">
            <v>6.33310797853813E-2</v>
          </cell>
          <cell r="P23807" t="str">
            <v>POSIBLES NO DESARRROLLADAS</v>
          </cell>
          <cell r="Q23807" t="str">
            <v>POSIBLES NO DESARRROLLADAS2023</v>
          </cell>
        </row>
        <row r="23808">
          <cell r="I23808">
            <v>0.21545541987517758</v>
          </cell>
          <cell r="J23808">
            <v>0.21545541987517758</v>
          </cell>
          <cell r="K23808">
            <v>6.4636625962553276E-2</v>
          </cell>
          <cell r="L23808">
            <v>6.4636625962553276E-2</v>
          </cell>
          <cell r="P23808" t="str">
            <v>POSIBLES NO DESARRROLLADAS</v>
          </cell>
          <cell r="Q23808" t="str">
            <v>POSIBLES NO DESARRROLLADAS2023</v>
          </cell>
        </row>
        <row r="23809">
          <cell r="I23809">
            <v>0.21276020988107402</v>
          </cell>
          <cell r="J23809">
            <v>0.21276020988107402</v>
          </cell>
          <cell r="K23809">
            <v>6.3828062964322196E-2</v>
          </cell>
          <cell r="L23809">
            <v>6.3828062964322196E-2</v>
          </cell>
          <cell r="P23809" t="str">
            <v>POSIBLES NO DESARRROLLADAS</v>
          </cell>
          <cell r="Q23809" t="str">
            <v>POSIBLES NO DESARRROLLADAS2024</v>
          </cell>
        </row>
        <row r="23810">
          <cell r="P23810" t="str">
            <v>POSIBLES NO DESARRROLLADAS</v>
          </cell>
          <cell r="Q23810" t="str">
            <v>POSIBLES NO DESARRROLLADAS2024</v>
          </cell>
        </row>
        <row r="23811">
          <cell r="P23811" t="str">
            <v>POSIBLES NO DESARRROLLADAS</v>
          </cell>
          <cell r="Q23811" t="str">
            <v>POSIBLES NO DESARRROLLADAS2012</v>
          </cell>
        </row>
        <row r="23812">
          <cell r="P23812" t="str">
            <v>POSIBLES NO DESARRROLLADAS</v>
          </cell>
          <cell r="Q23812" t="str">
            <v>POSIBLES NO DESARRROLLADAS2012</v>
          </cell>
        </row>
        <row r="23813">
          <cell r="P23813" t="str">
            <v>POSIBLES NO DESARRROLLADAS</v>
          </cell>
          <cell r="Q23813" t="str">
            <v>POSIBLES NO DESARRROLLADAS2012</v>
          </cell>
        </row>
        <row r="23814">
          <cell r="P23814" t="str">
            <v>POSIBLES NO DESARRROLLADAS</v>
          </cell>
          <cell r="Q23814" t="str">
            <v>POSIBLES NO DESARRROLLADAS2012</v>
          </cell>
        </row>
        <row r="23815">
          <cell r="P23815" t="str">
            <v>POSIBLES NO DESARRROLLADAS</v>
          </cell>
          <cell r="Q23815" t="str">
            <v>POSIBLES NO DESARRROLLADAS2012</v>
          </cell>
        </row>
        <row r="23816">
          <cell r="P23816" t="str">
            <v>POSIBLES NO DESARRROLLADAS</v>
          </cell>
          <cell r="Q23816" t="str">
            <v>POSIBLES NO DESARRROLLADAS2012</v>
          </cell>
        </row>
        <row r="23817">
          <cell r="P23817" t="str">
            <v>POSIBLES NO DESARRROLLADAS</v>
          </cell>
          <cell r="Q23817" t="str">
            <v>POSIBLES NO DESARRROLLADAS2012</v>
          </cell>
        </row>
        <row r="23818">
          <cell r="P23818" t="str">
            <v>POSIBLES NO DESARRROLLADAS</v>
          </cell>
          <cell r="Q23818" t="str">
            <v>POSIBLES NO DESARRROLLADAS2012</v>
          </cell>
        </row>
        <row r="23819">
          <cell r="P23819" t="str">
            <v>POSIBLES NO DESARRROLLADAS</v>
          </cell>
          <cell r="Q23819" t="str">
            <v>POSIBLES NO DESARRROLLADAS2012</v>
          </cell>
        </row>
        <row r="23820">
          <cell r="P23820" t="str">
            <v>POSIBLES NO DESARRROLLADAS</v>
          </cell>
          <cell r="Q23820" t="str">
            <v>POSIBLES NO DESARRROLLADAS2012</v>
          </cell>
        </row>
        <row r="23821">
          <cell r="P23821" t="str">
            <v>POSIBLES NO DESARRROLLADAS</v>
          </cell>
          <cell r="Q23821" t="str">
            <v>POSIBLES NO DESARRROLLADAS2012</v>
          </cell>
        </row>
        <row r="23822">
          <cell r="P23822" t="str">
            <v>POSIBLES NO DESARRROLLADAS</v>
          </cell>
          <cell r="Q23822" t="str">
            <v>POSIBLES NO DESARRROLLADAS2012</v>
          </cell>
        </row>
        <row r="23823">
          <cell r="P23823" t="str">
            <v>POSIBLES NO DESARRROLLADAS</v>
          </cell>
          <cell r="Q23823" t="str">
            <v>POSIBLES NO DESARRROLLADAS2013</v>
          </cell>
        </row>
        <row r="23824">
          <cell r="P23824" t="str">
            <v>POSIBLES NO DESARRROLLADAS</v>
          </cell>
          <cell r="Q23824" t="str">
            <v>POSIBLES NO DESARRROLLADAS2013</v>
          </cell>
        </row>
        <row r="23825">
          <cell r="P23825" t="str">
            <v>POSIBLES NO DESARRROLLADAS</v>
          </cell>
          <cell r="Q23825" t="str">
            <v>POSIBLES NO DESARRROLLADAS2013</v>
          </cell>
        </row>
        <row r="23826">
          <cell r="P23826" t="str">
            <v>POSIBLES NO DESARRROLLADAS</v>
          </cell>
          <cell r="Q23826" t="str">
            <v>POSIBLES NO DESARRROLLADAS2013</v>
          </cell>
        </row>
        <row r="23827">
          <cell r="P23827" t="str">
            <v>POSIBLES NO DESARRROLLADAS</v>
          </cell>
          <cell r="Q23827" t="str">
            <v>POSIBLES NO DESARRROLLADAS2013</v>
          </cell>
        </row>
        <row r="23828">
          <cell r="P23828" t="str">
            <v>POSIBLES NO DESARRROLLADAS</v>
          </cell>
          <cell r="Q23828" t="str">
            <v>POSIBLES NO DESARRROLLADAS2013</v>
          </cell>
        </row>
        <row r="23829">
          <cell r="P23829" t="str">
            <v>POSIBLES NO DESARRROLLADAS</v>
          </cell>
          <cell r="Q23829" t="str">
            <v>POSIBLES NO DESARRROLLADAS2013</v>
          </cell>
        </row>
        <row r="23830">
          <cell r="P23830" t="str">
            <v>POSIBLES NO DESARRROLLADAS</v>
          </cell>
          <cell r="Q23830" t="str">
            <v>POSIBLES NO DESARRROLLADAS2013</v>
          </cell>
        </row>
        <row r="23831">
          <cell r="P23831" t="str">
            <v>POSIBLES NO DESARRROLLADAS</v>
          </cell>
          <cell r="Q23831" t="str">
            <v>POSIBLES NO DESARRROLLADAS2013</v>
          </cell>
        </row>
        <row r="23832">
          <cell r="P23832" t="str">
            <v>POSIBLES NO DESARRROLLADAS</v>
          </cell>
          <cell r="Q23832" t="str">
            <v>POSIBLES NO DESARRROLLADAS2013</v>
          </cell>
        </row>
        <row r="23833">
          <cell r="P23833" t="str">
            <v>POSIBLES NO DESARRROLLADAS</v>
          </cell>
          <cell r="Q23833" t="str">
            <v>POSIBLES NO DESARRROLLADAS2013</v>
          </cell>
        </row>
        <row r="23834">
          <cell r="P23834" t="str">
            <v>POSIBLES NO DESARRROLLADAS</v>
          </cell>
          <cell r="Q23834" t="str">
            <v>POSIBLES NO DESARRROLLADAS2013</v>
          </cell>
        </row>
        <row r="23835">
          <cell r="P23835" t="str">
            <v>POSIBLES NO DESARRROLLADAS</v>
          </cell>
          <cell r="Q23835" t="str">
            <v>POSIBLES NO DESARRROLLADAS2014</v>
          </cell>
        </row>
        <row r="23836">
          <cell r="P23836" t="str">
            <v>POSIBLES NO DESARRROLLADAS</v>
          </cell>
          <cell r="Q23836" t="str">
            <v>POSIBLES NO DESARRROLLADAS2014</v>
          </cell>
        </row>
        <row r="23837">
          <cell r="P23837" t="str">
            <v>POSIBLES NO DESARRROLLADAS</v>
          </cell>
          <cell r="Q23837" t="str">
            <v>POSIBLES NO DESARRROLLADAS2014</v>
          </cell>
        </row>
        <row r="23838">
          <cell r="P23838" t="str">
            <v>POSIBLES NO DESARRROLLADAS</v>
          </cell>
          <cell r="Q23838" t="str">
            <v>POSIBLES NO DESARRROLLADAS2014</v>
          </cell>
        </row>
        <row r="23839">
          <cell r="P23839" t="str">
            <v>POSIBLES NO DESARRROLLADAS</v>
          </cell>
          <cell r="Q23839" t="str">
            <v>POSIBLES NO DESARRROLLADAS2014</v>
          </cell>
        </row>
        <row r="23840">
          <cell r="P23840" t="str">
            <v>POSIBLES NO DESARRROLLADAS</v>
          </cell>
          <cell r="Q23840" t="str">
            <v>POSIBLES NO DESARRROLLADAS2014</v>
          </cell>
        </row>
        <row r="23841">
          <cell r="P23841" t="str">
            <v>POSIBLES NO DESARRROLLADAS</v>
          </cell>
          <cell r="Q23841" t="str">
            <v>POSIBLES NO DESARRROLLADAS2014</v>
          </cell>
        </row>
        <row r="23842">
          <cell r="P23842" t="str">
            <v>POSIBLES NO DESARRROLLADAS</v>
          </cell>
          <cell r="Q23842" t="str">
            <v>POSIBLES NO DESARRROLLADAS2014</v>
          </cell>
        </row>
        <row r="23843">
          <cell r="P23843" t="str">
            <v>POSIBLES NO DESARRROLLADAS</v>
          </cell>
          <cell r="Q23843" t="str">
            <v>POSIBLES NO DESARRROLLADAS2014</v>
          </cell>
        </row>
        <row r="23844">
          <cell r="P23844" t="str">
            <v>POSIBLES NO DESARRROLLADAS</v>
          </cell>
          <cell r="Q23844" t="str">
            <v>POSIBLES NO DESARRROLLADAS2014</v>
          </cell>
        </row>
        <row r="23845">
          <cell r="P23845" t="str">
            <v>POSIBLES NO DESARRROLLADAS</v>
          </cell>
          <cell r="Q23845" t="str">
            <v>POSIBLES NO DESARRROLLADAS2014</v>
          </cell>
        </row>
        <row r="23846">
          <cell r="P23846" t="str">
            <v>POSIBLES NO DESARRROLLADAS</v>
          </cell>
          <cell r="Q23846" t="str">
            <v>POSIBLES NO DESARRROLLADAS2014</v>
          </cell>
        </row>
        <row r="23847">
          <cell r="P23847" t="str">
            <v>POSIBLES NO DESARRROLLADAS</v>
          </cell>
          <cell r="Q23847" t="str">
            <v>POSIBLES NO DESARRROLLADAS2015</v>
          </cell>
        </row>
        <row r="23848">
          <cell r="P23848" t="str">
            <v>POSIBLES NO DESARRROLLADAS</v>
          </cell>
          <cell r="Q23848" t="str">
            <v>POSIBLES NO DESARRROLLADAS2015</v>
          </cell>
        </row>
        <row r="23849">
          <cell r="P23849" t="str">
            <v>POSIBLES NO DESARRROLLADAS</v>
          </cell>
          <cell r="Q23849" t="str">
            <v>POSIBLES NO DESARRROLLADAS2015</v>
          </cell>
        </row>
        <row r="23850">
          <cell r="P23850" t="str">
            <v>POSIBLES NO DESARRROLLADAS</v>
          </cell>
          <cell r="Q23850" t="str">
            <v>POSIBLES NO DESARRROLLADAS2015</v>
          </cell>
        </row>
        <row r="23851">
          <cell r="P23851" t="str">
            <v>POSIBLES NO DESARRROLLADAS</v>
          </cell>
          <cell r="Q23851" t="str">
            <v>POSIBLES NO DESARRROLLADAS2015</v>
          </cell>
        </row>
        <row r="23852">
          <cell r="P23852" t="str">
            <v>POSIBLES NO DESARRROLLADAS</v>
          </cell>
          <cell r="Q23852" t="str">
            <v>POSIBLES NO DESARRROLLADAS2015</v>
          </cell>
        </row>
        <row r="23853">
          <cell r="P23853" t="str">
            <v>POSIBLES NO DESARRROLLADAS</v>
          </cell>
          <cell r="Q23853" t="str">
            <v>POSIBLES NO DESARRROLLADAS2015</v>
          </cell>
        </row>
        <row r="23854">
          <cell r="P23854" t="str">
            <v>POSIBLES NO DESARRROLLADAS</v>
          </cell>
          <cell r="Q23854" t="str">
            <v>POSIBLES NO DESARRROLLADAS2015</v>
          </cell>
        </row>
        <row r="23855">
          <cell r="P23855" t="str">
            <v>POSIBLES NO DESARRROLLADAS</v>
          </cell>
          <cell r="Q23855" t="str">
            <v>POSIBLES NO DESARRROLLADAS2015</v>
          </cell>
        </row>
        <row r="23856">
          <cell r="P23856" t="str">
            <v>POSIBLES NO DESARRROLLADAS</v>
          </cell>
          <cell r="Q23856" t="str">
            <v>POSIBLES NO DESARRROLLADAS2015</v>
          </cell>
        </row>
        <row r="23857">
          <cell r="P23857" t="str">
            <v>POSIBLES NO DESARRROLLADAS</v>
          </cell>
          <cell r="Q23857" t="str">
            <v>POSIBLES NO DESARRROLLADAS2015</v>
          </cell>
        </row>
        <row r="23858">
          <cell r="P23858" t="str">
            <v>POSIBLES NO DESARRROLLADAS</v>
          </cell>
          <cell r="Q23858" t="str">
            <v>POSIBLES NO DESARRROLLADAS2015</v>
          </cell>
        </row>
        <row r="23859">
          <cell r="P23859" t="str">
            <v>POSIBLES NO DESARRROLLADAS</v>
          </cell>
          <cell r="Q23859" t="str">
            <v>POSIBLES NO DESARRROLLADAS2016</v>
          </cell>
        </row>
        <row r="23860">
          <cell r="P23860" t="str">
            <v>POSIBLES NO DESARRROLLADAS</v>
          </cell>
          <cell r="Q23860" t="str">
            <v>POSIBLES NO DESARRROLLADAS2016</v>
          </cell>
        </row>
        <row r="23861">
          <cell r="P23861" t="str">
            <v>POSIBLES NO DESARRROLLADAS</v>
          </cell>
          <cell r="Q23861" t="str">
            <v>POSIBLES NO DESARRROLLADAS2016</v>
          </cell>
        </row>
        <row r="23862">
          <cell r="P23862" t="str">
            <v>POSIBLES NO DESARRROLLADAS</v>
          </cell>
          <cell r="Q23862" t="str">
            <v>POSIBLES NO DESARRROLLADAS2016</v>
          </cell>
        </row>
        <row r="23863">
          <cell r="P23863" t="str">
            <v>POSIBLES NO DESARRROLLADAS</v>
          </cell>
          <cell r="Q23863" t="str">
            <v>POSIBLES NO DESARRROLLADAS2016</v>
          </cell>
        </row>
        <row r="23864">
          <cell r="P23864" t="str">
            <v>POSIBLES NO DESARRROLLADAS</v>
          </cell>
          <cell r="Q23864" t="str">
            <v>POSIBLES NO DESARRROLLADAS2016</v>
          </cell>
        </row>
        <row r="23865">
          <cell r="P23865" t="str">
            <v>POSIBLES NO DESARRROLLADAS</v>
          </cell>
          <cell r="Q23865" t="str">
            <v>POSIBLES NO DESARRROLLADAS2016</v>
          </cell>
        </row>
        <row r="23866">
          <cell r="P23866" t="str">
            <v>POSIBLES NO DESARRROLLADAS</v>
          </cell>
          <cell r="Q23866" t="str">
            <v>POSIBLES NO DESARRROLLADAS2016</v>
          </cell>
        </row>
        <row r="23867">
          <cell r="P23867" t="str">
            <v>POSIBLES NO DESARRROLLADAS</v>
          </cell>
          <cell r="Q23867" t="str">
            <v>POSIBLES NO DESARRROLLADAS2016</v>
          </cell>
        </row>
        <row r="23868">
          <cell r="P23868" t="str">
            <v>POSIBLES NO DESARRROLLADAS</v>
          </cell>
          <cell r="Q23868" t="str">
            <v>POSIBLES NO DESARRROLLADAS2016</v>
          </cell>
        </row>
        <row r="23869">
          <cell r="P23869" t="str">
            <v>POSIBLES NO DESARRROLLADAS</v>
          </cell>
          <cell r="Q23869" t="str">
            <v>POSIBLES NO DESARRROLLADAS2016</v>
          </cell>
        </row>
        <row r="23870">
          <cell r="P23870" t="str">
            <v>POSIBLES NO DESARRROLLADAS</v>
          </cell>
          <cell r="Q23870" t="str">
            <v>POSIBLES NO DESARRROLLADAS2016</v>
          </cell>
        </row>
        <row r="23871">
          <cell r="P23871" t="str">
            <v>POSIBLES NO DESARRROLLADAS</v>
          </cell>
          <cell r="Q23871" t="str">
            <v>POSIBLES NO DESARRROLLADAS2017</v>
          </cell>
        </row>
        <row r="23872">
          <cell r="P23872" t="str">
            <v>POSIBLES NO DESARRROLLADAS</v>
          </cell>
          <cell r="Q23872" t="str">
            <v>POSIBLES NO DESARRROLLADAS2017</v>
          </cell>
        </row>
        <row r="23873">
          <cell r="P23873" t="str">
            <v>POSIBLES NO DESARRROLLADAS</v>
          </cell>
          <cell r="Q23873" t="str">
            <v>POSIBLES NO DESARRROLLADAS2017</v>
          </cell>
        </row>
        <row r="23874">
          <cell r="P23874" t="str">
            <v>POSIBLES NO DESARRROLLADAS</v>
          </cell>
          <cell r="Q23874" t="str">
            <v>POSIBLES NO DESARRROLLADAS2017</v>
          </cell>
        </row>
        <row r="23875">
          <cell r="P23875" t="str">
            <v>POSIBLES NO DESARRROLLADAS</v>
          </cell>
          <cell r="Q23875" t="str">
            <v>POSIBLES NO DESARRROLLADAS2017</v>
          </cell>
        </row>
        <row r="23876">
          <cell r="P23876" t="str">
            <v>POSIBLES NO DESARRROLLADAS</v>
          </cell>
          <cell r="Q23876" t="str">
            <v>POSIBLES NO DESARRROLLADAS2017</v>
          </cell>
        </row>
        <row r="23877">
          <cell r="P23877" t="str">
            <v>POSIBLES NO DESARRROLLADAS</v>
          </cell>
          <cell r="Q23877" t="str">
            <v>POSIBLES NO DESARRROLLADAS2017</v>
          </cell>
        </row>
        <row r="23878">
          <cell r="P23878" t="str">
            <v>POSIBLES NO DESARRROLLADAS</v>
          </cell>
          <cell r="Q23878" t="str">
            <v>POSIBLES NO DESARRROLLADAS2017</v>
          </cell>
        </row>
        <row r="23879">
          <cell r="P23879" t="str">
            <v>POSIBLES NO DESARRROLLADAS</v>
          </cell>
          <cell r="Q23879" t="str">
            <v>POSIBLES NO DESARRROLLADAS2017</v>
          </cell>
        </row>
        <row r="23880">
          <cell r="P23880" t="str">
            <v>POSIBLES NO DESARRROLLADAS</v>
          </cell>
          <cell r="Q23880" t="str">
            <v>POSIBLES NO DESARRROLLADAS2017</v>
          </cell>
        </row>
        <row r="23881">
          <cell r="P23881" t="str">
            <v>POSIBLES NO DESARRROLLADAS</v>
          </cell>
          <cell r="Q23881" t="str">
            <v>POSIBLES NO DESARRROLLADAS2017</v>
          </cell>
        </row>
        <row r="23882">
          <cell r="P23882" t="str">
            <v>POSIBLES NO DESARRROLLADAS</v>
          </cell>
          <cell r="Q23882" t="str">
            <v>POSIBLES NO DESARRROLLADAS2017</v>
          </cell>
        </row>
        <row r="23883">
          <cell r="P23883" t="str">
            <v>POSIBLES NO DESARRROLLADAS</v>
          </cell>
          <cell r="Q23883" t="str">
            <v>POSIBLES NO DESARRROLLADAS2018</v>
          </cell>
        </row>
        <row r="23884">
          <cell r="P23884" t="str">
            <v>POSIBLES NO DESARRROLLADAS</v>
          </cell>
          <cell r="Q23884" t="str">
            <v>POSIBLES NO DESARRROLLADAS2018</v>
          </cell>
        </row>
        <row r="23885">
          <cell r="P23885" t="str">
            <v>POSIBLES NO DESARRROLLADAS</v>
          </cell>
          <cell r="Q23885" t="str">
            <v>POSIBLES NO DESARRROLLADAS2018</v>
          </cell>
        </row>
        <row r="23886">
          <cell r="P23886" t="str">
            <v>POSIBLES NO DESARRROLLADAS</v>
          </cell>
          <cell r="Q23886" t="str">
            <v>POSIBLES NO DESARRROLLADAS2018</v>
          </cell>
        </row>
        <row r="23887">
          <cell r="P23887" t="str">
            <v>POSIBLES NO DESARRROLLADAS</v>
          </cell>
          <cell r="Q23887" t="str">
            <v>POSIBLES NO DESARRROLLADAS2018</v>
          </cell>
        </row>
        <row r="23888">
          <cell r="P23888" t="str">
            <v>POSIBLES NO DESARRROLLADAS</v>
          </cell>
          <cell r="Q23888" t="str">
            <v>POSIBLES NO DESARRROLLADAS2018</v>
          </cell>
        </row>
        <row r="23889">
          <cell r="P23889" t="str">
            <v>POSIBLES NO DESARRROLLADAS</v>
          </cell>
          <cell r="Q23889" t="str">
            <v>POSIBLES NO DESARRROLLADAS2018</v>
          </cell>
        </row>
        <row r="23890">
          <cell r="P23890" t="str">
            <v>POSIBLES NO DESARRROLLADAS</v>
          </cell>
          <cell r="Q23890" t="str">
            <v>POSIBLES NO DESARRROLLADAS2018</v>
          </cell>
        </row>
        <row r="23891">
          <cell r="P23891" t="str">
            <v>POSIBLES NO DESARRROLLADAS</v>
          </cell>
          <cell r="Q23891" t="str">
            <v>POSIBLES NO DESARRROLLADAS2018</v>
          </cell>
        </row>
        <row r="23892">
          <cell r="P23892" t="str">
            <v>POSIBLES NO DESARRROLLADAS</v>
          </cell>
          <cell r="Q23892" t="str">
            <v>POSIBLES NO DESARRROLLADAS2018</v>
          </cell>
        </row>
        <row r="23893">
          <cell r="P23893" t="str">
            <v>POSIBLES NO DESARRROLLADAS</v>
          </cell>
          <cell r="Q23893" t="str">
            <v>POSIBLES NO DESARRROLLADAS2018</v>
          </cell>
        </row>
        <row r="23894">
          <cell r="P23894" t="str">
            <v>POSIBLES NO DESARRROLLADAS</v>
          </cell>
          <cell r="Q23894" t="str">
            <v>POSIBLES NO DESARRROLLADAS2018</v>
          </cell>
        </row>
        <row r="23895">
          <cell r="P23895" t="str">
            <v>POSIBLES NO DESARRROLLADAS</v>
          </cell>
          <cell r="Q23895" t="str">
            <v>POSIBLES NO DESARRROLLADAS2019</v>
          </cell>
        </row>
        <row r="23896">
          <cell r="P23896" t="str">
            <v>POSIBLES NO DESARRROLLADAS</v>
          </cell>
          <cell r="Q23896" t="str">
            <v>POSIBLES NO DESARRROLLADAS2019</v>
          </cell>
        </row>
        <row r="23897">
          <cell r="P23897" t="str">
            <v>POSIBLES NO DESARRROLLADAS</v>
          </cell>
          <cell r="Q23897" t="str">
            <v>POSIBLES NO DESARRROLLADAS2019</v>
          </cell>
        </row>
        <row r="23898">
          <cell r="P23898" t="str">
            <v>POSIBLES NO DESARRROLLADAS</v>
          </cell>
          <cell r="Q23898" t="str">
            <v>POSIBLES NO DESARRROLLADAS2019</v>
          </cell>
        </row>
        <row r="23899">
          <cell r="P23899" t="str">
            <v>POSIBLES NO DESARRROLLADAS</v>
          </cell>
          <cell r="Q23899" t="str">
            <v>POSIBLES NO DESARRROLLADAS2019</v>
          </cell>
        </row>
        <row r="23900">
          <cell r="P23900" t="str">
            <v>POSIBLES NO DESARRROLLADAS</v>
          </cell>
          <cell r="Q23900" t="str">
            <v>POSIBLES NO DESARRROLLADAS2019</v>
          </cell>
        </row>
        <row r="23901">
          <cell r="P23901" t="str">
            <v>POSIBLES NO DESARRROLLADAS</v>
          </cell>
          <cell r="Q23901" t="str">
            <v>POSIBLES NO DESARRROLLADAS2019</v>
          </cell>
        </row>
        <row r="23902">
          <cell r="P23902" t="str">
            <v>POSIBLES NO DESARRROLLADAS</v>
          </cell>
          <cell r="Q23902" t="str">
            <v>POSIBLES NO DESARRROLLADAS2019</v>
          </cell>
        </row>
        <row r="23903">
          <cell r="P23903" t="str">
            <v>POSIBLES NO DESARRROLLADAS</v>
          </cell>
          <cell r="Q23903" t="str">
            <v>POSIBLES NO DESARRROLLADAS2019</v>
          </cell>
        </row>
        <row r="23904">
          <cell r="P23904" t="str">
            <v>POSIBLES NO DESARRROLLADAS</v>
          </cell>
          <cell r="Q23904" t="str">
            <v>POSIBLES NO DESARRROLLADAS2019</v>
          </cell>
        </row>
        <row r="23905">
          <cell r="P23905" t="str">
            <v>POSIBLES NO DESARRROLLADAS</v>
          </cell>
          <cell r="Q23905" t="str">
            <v>POSIBLES NO DESARRROLLADAS2019</v>
          </cell>
        </row>
        <row r="23906">
          <cell r="P23906" t="str">
            <v>POSIBLES NO DESARRROLLADAS</v>
          </cell>
          <cell r="Q23906" t="str">
            <v>POSIBLES NO DESARRROLLADAS2019</v>
          </cell>
        </row>
        <row r="23907">
          <cell r="P23907" t="str">
            <v>POSIBLES NO DESARRROLLADAS</v>
          </cell>
          <cell r="Q23907" t="str">
            <v>POSIBLES NO DESARRROLLADAS2020</v>
          </cell>
        </row>
        <row r="23908">
          <cell r="P23908" t="str">
            <v>POSIBLES NO DESARRROLLADAS</v>
          </cell>
          <cell r="Q23908" t="str">
            <v>POSIBLES NO DESARRROLLADAS2020</v>
          </cell>
        </row>
        <row r="23909">
          <cell r="P23909" t="str">
            <v>POSIBLES NO DESARRROLLADAS</v>
          </cell>
          <cell r="Q23909" t="str">
            <v>POSIBLES NO DESARRROLLADAS2020</v>
          </cell>
        </row>
        <row r="23910">
          <cell r="P23910" t="str">
            <v>POSIBLES NO DESARRROLLADAS</v>
          </cell>
          <cell r="Q23910" t="str">
            <v>POSIBLES NO DESARRROLLADAS2020</v>
          </cell>
        </row>
        <row r="23911">
          <cell r="P23911" t="str">
            <v>POSIBLES NO DESARRROLLADAS</v>
          </cell>
          <cell r="Q23911" t="str">
            <v>POSIBLES NO DESARRROLLADAS2020</v>
          </cell>
        </row>
        <row r="23912">
          <cell r="P23912" t="str">
            <v>POSIBLES NO DESARRROLLADAS</v>
          </cell>
          <cell r="Q23912" t="str">
            <v>POSIBLES NO DESARRROLLADAS2020</v>
          </cell>
        </row>
        <row r="23913">
          <cell r="P23913" t="str">
            <v>POSIBLES NO DESARRROLLADAS</v>
          </cell>
          <cell r="Q23913" t="str">
            <v>POSIBLES NO DESARRROLLADAS2020</v>
          </cell>
        </row>
        <row r="23914">
          <cell r="P23914" t="str">
            <v>POSIBLES NO DESARRROLLADAS</v>
          </cell>
          <cell r="Q23914" t="str">
            <v>POSIBLES NO DESARRROLLADAS2020</v>
          </cell>
        </row>
        <row r="23915">
          <cell r="P23915" t="str">
            <v>POSIBLES NO DESARRROLLADAS</v>
          </cell>
          <cell r="Q23915" t="str">
            <v>POSIBLES NO DESARRROLLADAS2020</v>
          </cell>
        </row>
        <row r="23916">
          <cell r="P23916" t="str">
            <v>POSIBLES NO DESARRROLLADAS</v>
          </cell>
          <cell r="Q23916" t="str">
            <v>POSIBLES NO DESARRROLLADAS2020</v>
          </cell>
        </row>
        <row r="23917">
          <cell r="P23917" t="str">
            <v>POSIBLES NO DESARRROLLADAS</v>
          </cell>
          <cell r="Q23917" t="str">
            <v>POSIBLES NO DESARRROLLADAS2020</v>
          </cell>
        </row>
        <row r="23918">
          <cell r="P23918" t="str">
            <v>POSIBLES NO DESARRROLLADAS</v>
          </cell>
          <cell r="Q23918" t="str">
            <v>POSIBLES NO DESARRROLLADAS2020</v>
          </cell>
        </row>
        <row r="23919">
          <cell r="P23919" t="str">
            <v>POSIBLES NO DESARRROLLADAS</v>
          </cell>
          <cell r="Q23919" t="str">
            <v>POSIBLES NO DESARRROLLADAS2021</v>
          </cell>
        </row>
        <row r="23920">
          <cell r="P23920" t="str">
            <v>POSIBLES NO DESARRROLLADAS</v>
          </cell>
          <cell r="Q23920" t="str">
            <v>POSIBLES NO DESARRROLLADAS2021</v>
          </cell>
        </row>
        <row r="23921">
          <cell r="P23921" t="str">
            <v>POSIBLES NO DESARRROLLADAS</v>
          </cell>
          <cell r="Q23921" t="str">
            <v>POSIBLES NO DESARRROLLADAS2021</v>
          </cell>
        </row>
        <row r="23922">
          <cell r="P23922" t="str">
            <v>POSIBLES NO DESARRROLLADAS</v>
          </cell>
          <cell r="Q23922" t="str">
            <v>POSIBLES NO DESARRROLLADAS2021</v>
          </cell>
        </row>
        <row r="23923">
          <cell r="P23923" t="str">
            <v>POSIBLES NO DESARRROLLADAS</v>
          </cell>
          <cell r="Q23923" t="str">
            <v>POSIBLES NO DESARRROLLADAS2021</v>
          </cell>
        </row>
        <row r="23924">
          <cell r="P23924" t="str">
            <v>POSIBLES NO DESARRROLLADAS</v>
          </cell>
          <cell r="Q23924" t="str">
            <v>POSIBLES NO DESARRROLLADAS2021</v>
          </cell>
        </row>
        <row r="23925">
          <cell r="P23925" t="str">
            <v>POSIBLES NO DESARRROLLADAS</v>
          </cell>
          <cell r="Q23925" t="str">
            <v>POSIBLES NO DESARRROLLADAS2021</v>
          </cell>
        </row>
        <row r="23926">
          <cell r="P23926" t="str">
            <v>POSIBLES NO DESARRROLLADAS</v>
          </cell>
          <cell r="Q23926" t="str">
            <v>POSIBLES NO DESARRROLLADAS2021</v>
          </cell>
        </row>
        <row r="23927">
          <cell r="P23927" t="str">
            <v>POSIBLES NO DESARRROLLADAS</v>
          </cell>
          <cell r="Q23927" t="str">
            <v>POSIBLES NO DESARRROLLADAS2021</v>
          </cell>
        </row>
        <row r="23928">
          <cell r="P23928" t="str">
            <v>POSIBLES NO DESARRROLLADAS</v>
          </cell>
          <cell r="Q23928" t="str">
            <v>POSIBLES NO DESARRROLLADAS2021</v>
          </cell>
        </row>
        <row r="23929">
          <cell r="P23929" t="str">
            <v>POSIBLES NO DESARRROLLADAS</v>
          </cell>
          <cell r="Q23929" t="str">
            <v>POSIBLES NO DESARRROLLADAS2021</v>
          </cell>
        </row>
        <row r="23930">
          <cell r="P23930" t="str">
            <v>POSIBLES NO DESARRROLLADAS</v>
          </cell>
          <cell r="Q23930" t="str">
            <v>POSIBLES NO DESARRROLLADAS2021</v>
          </cell>
        </row>
        <row r="23931">
          <cell r="P23931" t="str">
            <v>POSIBLES NO DESARRROLLADAS</v>
          </cell>
          <cell r="Q23931" t="str">
            <v>POSIBLES NO DESARRROLLADAS2022</v>
          </cell>
        </row>
        <row r="23932">
          <cell r="P23932" t="str">
            <v>POSIBLES NO DESARRROLLADAS</v>
          </cell>
          <cell r="Q23932" t="str">
            <v>POSIBLES NO DESARRROLLADAS2022</v>
          </cell>
        </row>
        <row r="23933">
          <cell r="P23933" t="str">
            <v>POSIBLES NO DESARRROLLADAS</v>
          </cell>
          <cell r="Q23933" t="str">
            <v>POSIBLES NO DESARRROLLADAS2022</v>
          </cell>
        </row>
        <row r="23934">
          <cell r="P23934" t="str">
            <v>POSIBLES NO DESARRROLLADAS</v>
          </cell>
          <cell r="Q23934" t="str">
            <v>POSIBLES NO DESARRROLLADAS2022</v>
          </cell>
        </row>
        <row r="23935">
          <cell r="P23935" t="str">
            <v>POSIBLES NO DESARRROLLADAS</v>
          </cell>
          <cell r="Q23935" t="str">
            <v>POSIBLES NO DESARRROLLADAS2022</v>
          </cell>
        </row>
        <row r="23936">
          <cell r="P23936" t="str">
            <v>POSIBLES NO DESARRROLLADAS</v>
          </cell>
          <cell r="Q23936" t="str">
            <v>POSIBLES NO DESARRROLLADAS2022</v>
          </cell>
        </row>
        <row r="23937">
          <cell r="P23937" t="str">
            <v>POSIBLES NO DESARRROLLADAS</v>
          </cell>
          <cell r="Q23937" t="str">
            <v>POSIBLES NO DESARRROLLADAS2022</v>
          </cell>
        </row>
        <row r="23938">
          <cell r="P23938" t="str">
            <v>POSIBLES NO DESARRROLLADAS</v>
          </cell>
          <cell r="Q23938" t="str">
            <v>POSIBLES NO DESARRROLLADAS2022</v>
          </cell>
        </row>
        <row r="23939">
          <cell r="P23939" t="str">
            <v>POSIBLES NO DESARRROLLADAS</v>
          </cell>
          <cell r="Q23939" t="str">
            <v>POSIBLES NO DESARRROLLADAS2022</v>
          </cell>
        </row>
        <row r="23940">
          <cell r="P23940" t="str">
            <v>POSIBLES NO DESARRROLLADAS</v>
          </cell>
          <cell r="Q23940" t="str">
            <v>POSIBLES NO DESARRROLLADAS2022</v>
          </cell>
        </row>
        <row r="23941">
          <cell r="P23941" t="str">
            <v>POSIBLES NO DESARRROLLADAS</v>
          </cell>
          <cell r="Q23941" t="str">
            <v>POSIBLES NO DESARRROLLADAS2022</v>
          </cell>
        </row>
        <row r="23942">
          <cell r="P23942" t="str">
            <v>POSIBLES NO DESARRROLLADAS</v>
          </cell>
          <cell r="Q23942" t="str">
            <v>POSIBLES NO DESARRROLLADAS2022</v>
          </cell>
        </row>
        <row r="23943">
          <cell r="P23943" t="str">
            <v>POSIBLES NO DESARRROLLADAS</v>
          </cell>
          <cell r="Q23943" t="str">
            <v>POSIBLES NO DESARRROLLADAS2023</v>
          </cell>
        </row>
        <row r="23944">
          <cell r="P23944" t="str">
            <v>POSIBLES NO DESARRROLLADAS</v>
          </cell>
          <cell r="Q23944" t="str">
            <v>POSIBLES NO DESARRROLLADAS2023</v>
          </cell>
        </row>
        <row r="23945">
          <cell r="P23945" t="str">
            <v>POSIBLES NO DESARRROLLADAS</v>
          </cell>
          <cell r="Q23945" t="str">
            <v>POSIBLES NO DESARRROLLADAS2023</v>
          </cell>
        </row>
        <row r="23946">
          <cell r="P23946" t="str">
            <v>POSIBLES NO DESARRROLLADAS</v>
          </cell>
          <cell r="Q23946" t="str">
            <v>POSIBLES NO DESARRROLLADAS2023</v>
          </cell>
        </row>
        <row r="23947">
          <cell r="P23947" t="str">
            <v>POSIBLES NO DESARRROLLADAS</v>
          </cell>
          <cell r="Q23947" t="str">
            <v>POSIBLES NO DESARRROLLADAS2023</v>
          </cell>
        </row>
        <row r="23948">
          <cell r="P23948" t="str">
            <v>POSIBLES NO DESARRROLLADAS</v>
          </cell>
          <cell r="Q23948" t="str">
            <v>POSIBLES NO DESARRROLLADAS2023</v>
          </cell>
        </row>
        <row r="23949">
          <cell r="P23949" t="str">
            <v>POSIBLES NO DESARRROLLADAS</v>
          </cell>
          <cell r="Q23949" t="str">
            <v>POSIBLES NO DESARRROLLADAS2023</v>
          </cell>
        </row>
        <row r="23950">
          <cell r="P23950" t="str">
            <v>POSIBLES NO DESARRROLLADAS</v>
          </cell>
          <cell r="Q23950" t="str">
            <v>POSIBLES NO DESARRROLLADAS2023</v>
          </cell>
        </row>
        <row r="23951">
          <cell r="P23951" t="str">
            <v>POSIBLES NO DESARRROLLADAS</v>
          </cell>
          <cell r="Q23951" t="str">
            <v>POSIBLES NO DESARRROLLADAS2023</v>
          </cell>
        </row>
        <row r="23952">
          <cell r="P23952" t="str">
            <v>POSIBLES NO DESARRROLLADAS</v>
          </cell>
          <cell r="Q23952" t="str">
            <v>POSIBLES NO DESARRROLLADAS2023</v>
          </cell>
        </row>
        <row r="23953">
          <cell r="P23953" t="str">
            <v>POSIBLES NO DESARRROLLADAS</v>
          </cell>
          <cell r="Q23953" t="str">
            <v>POSIBLES NO DESARRROLLADAS2023</v>
          </cell>
        </row>
        <row r="23954">
          <cell r="P23954" t="str">
            <v>POSIBLES NO DESARRROLLADAS</v>
          </cell>
          <cell r="Q23954" t="str">
            <v>POSIBLES NO DESARRROLLADAS2023</v>
          </cell>
        </row>
        <row r="23955">
          <cell r="P23955" t="str">
            <v>POSIBLES NO DESARRROLLADAS</v>
          </cell>
          <cell r="Q23955" t="str">
            <v>POSIBLES NO DESARRROLLADAS2024</v>
          </cell>
        </row>
        <row r="23956">
          <cell r="P23956" t="str">
            <v>POSIBLES NO DESARRROLLADAS</v>
          </cell>
          <cell r="Q23956" t="str">
            <v>POSIBLES NO DESARRROLLADAS2012</v>
          </cell>
        </row>
        <row r="23957">
          <cell r="P23957" t="str">
            <v>POSIBLES NO DESARRROLLADAS</v>
          </cell>
          <cell r="Q23957" t="str">
            <v>POSIBLES NO DESARRROLLADAS2012</v>
          </cell>
        </row>
        <row r="23958">
          <cell r="P23958" t="str">
            <v>POSIBLES NO DESARRROLLADAS</v>
          </cell>
          <cell r="Q23958" t="str">
            <v>POSIBLES NO DESARRROLLADAS2012</v>
          </cell>
        </row>
        <row r="23959">
          <cell r="P23959" t="str">
            <v>POSIBLES NO DESARRROLLADAS</v>
          </cell>
          <cell r="Q23959" t="str">
            <v>POSIBLES NO DESARRROLLADAS2012</v>
          </cell>
        </row>
        <row r="23960">
          <cell r="P23960" t="str">
            <v>POSIBLES NO DESARRROLLADAS</v>
          </cell>
          <cell r="Q23960" t="str">
            <v>POSIBLES NO DESARRROLLADAS2012</v>
          </cell>
        </row>
        <row r="23961">
          <cell r="P23961" t="str">
            <v>POSIBLES NO DESARRROLLADAS</v>
          </cell>
          <cell r="Q23961" t="str">
            <v>POSIBLES NO DESARRROLLADAS2012</v>
          </cell>
        </row>
        <row r="23962">
          <cell r="P23962" t="str">
            <v>POSIBLES NO DESARRROLLADAS</v>
          </cell>
          <cell r="Q23962" t="str">
            <v>POSIBLES NO DESARRROLLADAS2012</v>
          </cell>
        </row>
        <row r="23963">
          <cell r="P23963" t="str">
            <v>POSIBLES NO DESARRROLLADAS</v>
          </cell>
          <cell r="Q23963" t="str">
            <v>POSIBLES NO DESARRROLLADAS2012</v>
          </cell>
        </row>
        <row r="23964">
          <cell r="P23964" t="str">
            <v>POSIBLES NO DESARRROLLADAS</v>
          </cell>
          <cell r="Q23964" t="str">
            <v>POSIBLES NO DESARRROLLADAS2012</v>
          </cell>
        </row>
        <row r="23965">
          <cell r="P23965" t="str">
            <v>POSIBLES NO DESARRROLLADAS</v>
          </cell>
          <cell r="Q23965" t="str">
            <v>POSIBLES NO DESARRROLLADAS2012</v>
          </cell>
        </row>
        <row r="23966">
          <cell r="P23966" t="str">
            <v>POSIBLES NO DESARRROLLADAS</v>
          </cell>
          <cell r="Q23966" t="str">
            <v>POSIBLES NO DESARRROLLADAS2012</v>
          </cell>
        </row>
        <row r="23967">
          <cell r="P23967" t="str">
            <v>POSIBLES NO DESARRROLLADAS</v>
          </cell>
          <cell r="Q23967" t="str">
            <v>POSIBLES NO DESARRROLLADAS2012</v>
          </cell>
        </row>
        <row r="23968">
          <cell r="P23968" t="str">
            <v>POSIBLES NO DESARRROLLADAS</v>
          </cell>
          <cell r="Q23968" t="str">
            <v>POSIBLES NO DESARRROLLADAS2013</v>
          </cell>
        </row>
        <row r="23969">
          <cell r="P23969" t="str">
            <v>POSIBLES NO DESARRROLLADAS</v>
          </cell>
          <cell r="Q23969" t="str">
            <v>POSIBLES NO DESARRROLLADAS2013</v>
          </cell>
        </row>
        <row r="23970">
          <cell r="P23970" t="str">
            <v>POSIBLES NO DESARRROLLADAS</v>
          </cell>
          <cell r="Q23970" t="str">
            <v>POSIBLES NO DESARRROLLADAS2013</v>
          </cell>
        </row>
        <row r="23971">
          <cell r="P23971" t="str">
            <v>POSIBLES NO DESARRROLLADAS</v>
          </cell>
          <cell r="Q23971" t="str">
            <v>POSIBLES NO DESARRROLLADAS2013</v>
          </cell>
        </row>
        <row r="23972">
          <cell r="P23972" t="str">
            <v>POSIBLES NO DESARRROLLADAS</v>
          </cell>
          <cell r="Q23972" t="str">
            <v>POSIBLES NO DESARRROLLADAS2013</v>
          </cell>
        </row>
        <row r="23973">
          <cell r="P23973" t="str">
            <v>POSIBLES NO DESARRROLLADAS</v>
          </cell>
          <cell r="Q23973" t="str">
            <v>POSIBLES NO DESARRROLLADAS2013</v>
          </cell>
        </row>
        <row r="23974">
          <cell r="P23974" t="str">
            <v>POSIBLES NO DESARRROLLADAS</v>
          </cell>
          <cell r="Q23974" t="str">
            <v>POSIBLES NO DESARRROLLADAS2013</v>
          </cell>
        </row>
        <row r="23975">
          <cell r="P23975" t="str">
            <v>POSIBLES NO DESARRROLLADAS</v>
          </cell>
          <cell r="Q23975" t="str">
            <v>POSIBLES NO DESARRROLLADAS2013</v>
          </cell>
        </row>
        <row r="23976">
          <cell r="P23976" t="str">
            <v>POSIBLES NO DESARRROLLADAS</v>
          </cell>
          <cell r="Q23976" t="str">
            <v>POSIBLES NO DESARRROLLADAS2013</v>
          </cell>
        </row>
        <row r="23977">
          <cell r="P23977" t="str">
            <v>POSIBLES NO DESARRROLLADAS</v>
          </cell>
          <cell r="Q23977" t="str">
            <v>POSIBLES NO DESARRROLLADAS2013</v>
          </cell>
        </row>
        <row r="23978">
          <cell r="P23978" t="str">
            <v>POSIBLES NO DESARRROLLADAS</v>
          </cell>
          <cell r="Q23978" t="str">
            <v>POSIBLES NO DESARRROLLADAS2013</v>
          </cell>
        </row>
        <row r="23979">
          <cell r="P23979" t="str">
            <v>POSIBLES NO DESARRROLLADAS</v>
          </cell>
          <cell r="Q23979" t="str">
            <v>POSIBLES NO DESARRROLLADAS2013</v>
          </cell>
        </row>
        <row r="23980">
          <cell r="P23980" t="str">
            <v>POSIBLES NO DESARRROLLADAS</v>
          </cell>
          <cell r="Q23980" t="str">
            <v>POSIBLES NO DESARRROLLADAS2014</v>
          </cell>
        </row>
        <row r="23981">
          <cell r="P23981" t="str">
            <v>POSIBLES NO DESARRROLLADAS</v>
          </cell>
          <cell r="Q23981" t="str">
            <v>POSIBLES NO DESARRROLLADAS2014</v>
          </cell>
        </row>
        <row r="23982">
          <cell r="P23982" t="str">
            <v>POSIBLES NO DESARRROLLADAS</v>
          </cell>
          <cell r="Q23982" t="str">
            <v>POSIBLES NO DESARRROLLADAS2014</v>
          </cell>
        </row>
        <row r="23983">
          <cell r="P23983" t="str">
            <v>POSIBLES NO DESARRROLLADAS</v>
          </cell>
          <cell r="Q23983" t="str">
            <v>POSIBLES NO DESARRROLLADAS2014</v>
          </cell>
        </row>
        <row r="23984">
          <cell r="P23984" t="str">
            <v>POSIBLES NO DESARRROLLADAS</v>
          </cell>
          <cell r="Q23984" t="str">
            <v>POSIBLES NO DESARRROLLADAS2014</v>
          </cell>
        </row>
        <row r="23985">
          <cell r="P23985" t="str">
            <v>POSIBLES NO DESARRROLLADAS</v>
          </cell>
          <cell r="Q23985" t="str">
            <v>POSIBLES NO DESARRROLLADAS2014</v>
          </cell>
        </row>
        <row r="23986">
          <cell r="P23986" t="str">
            <v>POSIBLES NO DESARRROLLADAS</v>
          </cell>
          <cell r="Q23986" t="str">
            <v>POSIBLES NO DESARRROLLADAS2014</v>
          </cell>
        </row>
        <row r="23987">
          <cell r="P23987" t="str">
            <v>POSIBLES NO DESARRROLLADAS</v>
          </cell>
          <cell r="Q23987" t="str">
            <v>POSIBLES NO DESARRROLLADAS2014</v>
          </cell>
        </row>
        <row r="23988">
          <cell r="P23988" t="str">
            <v>POSIBLES NO DESARRROLLADAS</v>
          </cell>
          <cell r="Q23988" t="str">
            <v>POSIBLES NO DESARRROLLADAS2014</v>
          </cell>
        </row>
        <row r="23989">
          <cell r="P23989" t="str">
            <v>POSIBLES NO DESARRROLLADAS</v>
          </cell>
          <cell r="Q23989" t="str">
            <v>POSIBLES NO DESARRROLLADAS2014</v>
          </cell>
        </row>
        <row r="23990">
          <cell r="P23990" t="str">
            <v>POSIBLES NO DESARRROLLADAS</v>
          </cell>
          <cell r="Q23990" t="str">
            <v>POSIBLES NO DESARRROLLADAS2014</v>
          </cell>
        </row>
        <row r="23991">
          <cell r="P23991" t="str">
            <v>POSIBLES NO DESARRROLLADAS</v>
          </cell>
          <cell r="Q23991" t="str">
            <v>POSIBLES NO DESARRROLLADAS2014</v>
          </cell>
        </row>
        <row r="23992">
          <cell r="P23992" t="str">
            <v>POSIBLES NO DESARRROLLADAS</v>
          </cell>
          <cell r="Q23992" t="str">
            <v>POSIBLES NO DESARRROLLADAS2015</v>
          </cell>
        </row>
        <row r="23993">
          <cell r="P23993" t="str">
            <v>POSIBLES NO DESARRROLLADAS</v>
          </cell>
          <cell r="Q23993" t="str">
            <v>POSIBLES NO DESARRROLLADAS2015</v>
          </cell>
        </row>
        <row r="23994">
          <cell r="P23994" t="str">
            <v>POSIBLES NO DESARRROLLADAS</v>
          </cell>
          <cell r="Q23994" t="str">
            <v>POSIBLES NO DESARRROLLADAS2015</v>
          </cell>
        </row>
        <row r="23995">
          <cell r="P23995" t="str">
            <v>POSIBLES NO DESARRROLLADAS</v>
          </cell>
          <cell r="Q23995" t="str">
            <v>POSIBLES NO DESARRROLLADAS2015</v>
          </cell>
        </row>
        <row r="23996">
          <cell r="P23996" t="str">
            <v>POSIBLES NO DESARRROLLADAS</v>
          </cell>
          <cell r="Q23996" t="str">
            <v>POSIBLES NO DESARRROLLADAS2015</v>
          </cell>
        </row>
        <row r="23997">
          <cell r="P23997" t="str">
            <v>POSIBLES NO DESARRROLLADAS</v>
          </cell>
          <cell r="Q23997" t="str">
            <v>POSIBLES NO DESARRROLLADAS2015</v>
          </cell>
        </row>
        <row r="23998">
          <cell r="P23998" t="str">
            <v>POSIBLES NO DESARRROLLADAS</v>
          </cell>
          <cell r="Q23998" t="str">
            <v>POSIBLES NO DESARRROLLADAS2015</v>
          </cell>
        </row>
        <row r="23999">
          <cell r="P23999" t="str">
            <v>POSIBLES NO DESARRROLLADAS</v>
          </cell>
          <cell r="Q23999" t="str">
            <v>POSIBLES NO DESARRROLLADAS2015</v>
          </cell>
        </row>
        <row r="24000">
          <cell r="P24000" t="str">
            <v>POSIBLES NO DESARRROLLADAS</v>
          </cell>
          <cell r="Q24000" t="str">
            <v>POSIBLES NO DESARRROLLADAS2015</v>
          </cell>
        </row>
        <row r="24001">
          <cell r="P24001" t="str">
            <v>POSIBLES NO DESARRROLLADAS</v>
          </cell>
          <cell r="Q24001" t="str">
            <v>POSIBLES NO DESARRROLLADAS2015</v>
          </cell>
        </row>
        <row r="24002">
          <cell r="P24002" t="str">
            <v>POSIBLES NO DESARRROLLADAS</v>
          </cell>
          <cell r="Q24002" t="str">
            <v>POSIBLES NO DESARRROLLADAS2015</v>
          </cell>
        </row>
        <row r="24003">
          <cell r="P24003" t="str">
            <v>POSIBLES NO DESARRROLLADAS</v>
          </cell>
          <cell r="Q24003" t="str">
            <v>POSIBLES NO DESARRROLLADAS2015</v>
          </cell>
        </row>
        <row r="24004">
          <cell r="P24004" t="str">
            <v>POSIBLES NO DESARRROLLADAS</v>
          </cell>
          <cell r="Q24004" t="str">
            <v>POSIBLES NO DESARRROLLADAS2016</v>
          </cell>
        </row>
        <row r="24005">
          <cell r="P24005" t="str">
            <v>POSIBLES NO DESARRROLLADAS</v>
          </cell>
          <cell r="Q24005" t="str">
            <v>POSIBLES NO DESARRROLLADAS2016</v>
          </cell>
        </row>
        <row r="24006">
          <cell r="P24006" t="str">
            <v>POSIBLES NO DESARRROLLADAS</v>
          </cell>
          <cell r="Q24006" t="str">
            <v>POSIBLES NO DESARRROLLADAS2016</v>
          </cell>
        </row>
        <row r="24007">
          <cell r="P24007" t="str">
            <v>POSIBLES NO DESARRROLLADAS</v>
          </cell>
          <cell r="Q24007" t="str">
            <v>POSIBLES NO DESARRROLLADAS2016</v>
          </cell>
        </row>
        <row r="24008">
          <cell r="P24008" t="str">
            <v>POSIBLES NO DESARRROLLADAS</v>
          </cell>
          <cell r="Q24008" t="str">
            <v>POSIBLES NO DESARRROLLADAS2016</v>
          </cell>
        </row>
        <row r="24009">
          <cell r="P24009" t="str">
            <v>POSIBLES NO DESARRROLLADAS</v>
          </cell>
          <cell r="Q24009" t="str">
            <v>POSIBLES NO DESARRROLLADAS2016</v>
          </cell>
        </row>
        <row r="24010">
          <cell r="P24010" t="str">
            <v>POSIBLES NO DESARRROLLADAS</v>
          </cell>
          <cell r="Q24010" t="str">
            <v>POSIBLES NO DESARRROLLADAS2016</v>
          </cell>
        </row>
        <row r="24011">
          <cell r="P24011" t="str">
            <v>POSIBLES NO DESARRROLLADAS</v>
          </cell>
          <cell r="Q24011" t="str">
            <v>POSIBLES NO DESARRROLLADAS2016</v>
          </cell>
        </row>
        <row r="24012">
          <cell r="P24012" t="str">
            <v>POSIBLES NO DESARRROLLADAS</v>
          </cell>
          <cell r="Q24012" t="str">
            <v>POSIBLES NO DESARRROLLADAS2016</v>
          </cell>
        </row>
        <row r="24013">
          <cell r="P24013" t="str">
            <v>POSIBLES NO DESARRROLLADAS</v>
          </cell>
          <cell r="Q24013" t="str">
            <v>POSIBLES NO DESARRROLLADAS2016</v>
          </cell>
        </row>
        <row r="24014">
          <cell r="P24014" t="str">
            <v>POSIBLES NO DESARRROLLADAS</v>
          </cell>
          <cell r="Q24014" t="str">
            <v>POSIBLES NO DESARRROLLADAS2016</v>
          </cell>
        </row>
        <row r="24015">
          <cell r="P24015" t="str">
            <v>POSIBLES NO DESARRROLLADAS</v>
          </cell>
          <cell r="Q24015" t="str">
            <v>POSIBLES NO DESARRROLLADAS2016</v>
          </cell>
        </row>
        <row r="24016">
          <cell r="P24016" t="str">
            <v>POSIBLES NO DESARRROLLADAS</v>
          </cell>
          <cell r="Q24016" t="str">
            <v>POSIBLES NO DESARRROLLADAS2017</v>
          </cell>
        </row>
        <row r="24017">
          <cell r="P24017" t="str">
            <v>POSIBLES NO DESARRROLLADAS</v>
          </cell>
          <cell r="Q24017" t="str">
            <v>POSIBLES NO DESARRROLLADAS2017</v>
          </cell>
        </row>
        <row r="24018">
          <cell r="P24018" t="str">
            <v>POSIBLES NO DESARRROLLADAS</v>
          </cell>
          <cell r="Q24018" t="str">
            <v>POSIBLES NO DESARRROLLADAS2017</v>
          </cell>
        </row>
        <row r="24019">
          <cell r="P24019" t="str">
            <v>POSIBLES NO DESARRROLLADAS</v>
          </cell>
          <cell r="Q24019" t="str">
            <v>POSIBLES NO DESARRROLLADAS2017</v>
          </cell>
        </row>
        <row r="24020">
          <cell r="P24020" t="str">
            <v>POSIBLES NO DESARRROLLADAS</v>
          </cell>
          <cell r="Q24020" t="str">
            <v>POSIBLES NO DESARRROLLADAS2017</v>
          </cell>
        </row>
        <row r="24021">
          <cell r="P24021" t="str">
            <v>POSIBLES NO DESARRROLLADAS</v>
          </cell>
          <cell r="Q24021" t="str">
            <v>POSIBLES NO DESARRROLLADAS2017</v>
          </cell>
        </row>
        <row r="24022">
          <cell r="P24022" t="str">
            <v>POSIBLES NO DESARRROLLADAS</v>
          </cell>
          <cell r="Q24022" t="str">
            <v>POSIBLES NO DESARRROLLADAS2017</v>
          </cell>
        </row>
        <row r="24023">
          <cell r="P24023" t="str">
            <v>POSIBLES NO DESARRROLLADAS</v>
          </cell>
          <cell r="Q24023" t="str">
            <v>POSIBLES NO DESARRROLLADAS2017</v>
          </cell>
        </row>
        <row r="24024">
          <cell r="P24024" t="str">
            <v>POSIBLES NO DESARRROLLADAS</v>
          </cell>
          <cell r="Q24024" t="str">
            <v>POSIBLES NO DESARRROLLADAS2017</v>
          </cell>
        </row>
        <row r="24025">
          <cell r="P24025" t="str">
            <v>POSIBLES NO DESARRROLLADAS</v>
          </cell>
          <cell r="Q24025" t="str">
            <v>POSIBLES NO DESARRROLLADAS2017</v>
          </cell>
        </row>
        <row r="24026">
          <cell r="P24026" t="str">
            <v>POSIBLES NO DESARRROLLADAS</v>
          </cell>
          <cell r="Q24026" t="str">
            <v>POSIBLES NO DESARRROLLADAS2017</v>
          </cell>
        </row>
        <row r="24027">
          <cell r="P24027" t="str">
            <v>POSIBLES NO DESARRROLLADAS</v>
          </cell>
          <cell r="Q24027" t="str">
            <v>POSIBLES NO DESARRROLLADAS2017</v>
          </cell>
        </row>
        <row r="24028">
          <cell r="P24028" t="str">
            <v>POSIBLES NO DESARRROLLADAS</v>
          </cell>
          <cell r="Q24028" t="str">
            <v>POSIBLES NO DESARRROLLADAS2018</v>
          </cell>
        </row>
        <row r="24029">
          <cell r="P24029" t="str">
            <v>POSIBLES NO DESARRROLLADAS</v>
          </cell>
          <cell r="Q24029" t="str">
            <v>POSIBLES NO DESARRROLLADAS2018</v>
          </cell>
        </row>
        <row r="24030">
          <cell r="P24030" t="str">
            <v>POSIBLES NO DESARRROLLADAS</v>
          </cell>
          <cell r="Q24030" t="str">
            <v>POSIBLES NO DESARRROLLADAS2018</v>
          </cell>
        </row>
        <row r="24031">
          <cell r="P24031" t="str">
            <v>POSIBLES NO DESARRROLLADAS</v>
          </cell>
          <cell r="Q24031" t="str">
            <v>POSIBLES NO DESARRROLLADAS2018</v>
          </cell>
        </row>
        <row r="24032">
          <cell r="P24032" t="str">
            <v>POSIBLES NO DESARRROLLADAS</v>
          </cell>
          <cell r="Q24032" t="str">
            <v>POSIBLES NO DESARRROLLADAS2018</v>
          </cell>
        </row>
        <row r="24033">
          <cell r="P24033" t="str">
            <v>POSIBLES NO DESARRROLLADAS</v>
          </cell>
          <cell r="Q24033" t="str">
            <v>POSIBLES NO DESARRROLLADAS2018</v>
          </cell>
        </row>
        <row r="24034">
          <cell r="P24034" t="str">
            <v>POSIBLES NO DESARRROLLADAS</v>
          </cell>
          <cell r="Q24034" t="str">
            <v>POSIBLES NO DESARRROLLADAS2018</v>
          </cell>
        </row>
        <row r="24035">
          <cell r="P24035" t="str">
            <v>POSIBLES NO DESARRROLLADAS</v>
          </cell>
          <cell r="Q24035" t="str">
            <v>POSIBLES NO DESARRROLLADAS2018</v>
          </cell>
        </row>
        <row r="24036">
          <cell r="P24036" t="str">
            <v>POSIBLES NO DESARRROLLADAS</v>
          </cell>
          <cell r="Q24036" t="str">
            <v>POSIBLES NO DESARRROLLADAS2018</v>
          </cell>
        </row>
        <row r="24037">
          <cell r="P24037" t="str">
            <v>POSIBLES NO DESARRROLLADAS</v>
          </cell>
          <cell r="Q24037" t="str">
            <v>POSIBLES NO DESARRROLLADAS2018</v>
          </cell>
        </row>
        <row r="24038">
          <cell r="P24038" t="str">
            <v>POSIBLES NO DESARRROLLADAS</v>
          </cell>
          <cell r="Q24038" t="str">
            <v>POSIBLES NO DESARRROLLADAS2018</v>
          </cell>
        </row>
        <row r="24039">
          <cell r="P24039" t="str">
            <v>POSIBLES NO DESARRROLLADAS</v>
          </cell>
          <cell r="Q24039" t="str">
            <v>POSIBLES NO DESARRROLLADAS2018</v>
          </cell>
        </row>
        <row r="24040">
          <cell r="P24040" t="str">
            <v>POSIBLES NO DESARRROLLADAS</v>
          </cell>
          <cell r="Q24040" t="str">
            <v>POSIBLES NO DESARRROLLADAS2019</v>
          </cell>
        </row>
        <row r="24041">
          <cell r="P24041" t="str">
            <v>POSIBLES NO DESARRROLLADAS</v>
          </cell>
          <cell r="Q24041" t="str">
            <v>POSIBLES NO DESARRROLLADAS2019</v>
          </cell>
        </row>
        <row r="24042">
          <cell r="P24042" t="str">
            <v>POSIBLES NO DESARRROLLADAS</v>
          </cell>
          <cell r="Q24042" t="str">
            <v>POSIBLES NO DESARRROLLADAS2019</v>
          </cell>
        </row>
        <row r="24043">
          <cell r="P24043" t="str">
            <v>POSIBLES NO DESARRROLLADAS</v>
          </cell>
          <cell r="Q24043" t="str">
            <v>POSIBLES NO DESARRROLLADAS2019</v>
          </cell>
        </row>
        <row r="24044">
          <cell r="P24044" t="str">
            <v>POSIBLES NO DESARRROLLADAS</v>
          </cell>
          <cell r="Q24044" t="str">
            <v>POSIBLES NO DESARRROLLADAS2019</v>
          </cell>
        </row>
        <row r="24045">
          <cell r="P24045" t="str">
            <v>POSIBLES NO DESARRROLLADAS</v>
          </cell>
          <cell r="Q24045" t="str">
            <v>POSIBLES NO DESARRROLLADAS2019</v>
          </cell>
        </row>
        <row r="24046">
          <cell r="P24046" t="str">
            <v>POSIBLES NO DESARRROLLADAS</v>
          </cell>
          <cell r="Q24046" t="str">
            <v>POSIBLES NO DESARRROLLADAS2019</v>
          </cell>
        </row>
        <row r="24047">
          <cell r="P24047" t="str">
            <v>POSIBLES NO DESARRROLLADAS</v>
          </cell>
          <cell r="Q24047" t="str">
            <v>POSIBLES NO DESARRROLLADAS2019</v>
          </cell>
        </row>
        <row r="24048">
          <cell r="P24048" t="str">
            <v>POSIBLES NO DESARRROLLADAS</v>
          </cell>
          <cell r="Q24048" t="str">
            <v>POSIBLES NO DESARRROLLADAS2019</v>
          </cell>
        </row>
        <row r="24049">
          <cell r="P24049" t="str">
            <v>POSIBLES NO DESARRROLLADAS</v>
          </cell>
          <cell r="Q24049" t="str">
            <v>POSIBLES NO DESARRROLLADAS2019</v>
          </cell>
        </row>
        <row r="24050">
          <cell r="P24050" t="str">
            <v>POSIBLES NO DESARRROLLADAS</v>
          </cell>
          <cell r="Q24050" t="str">
            <v>POSIBLES NO DESARRROLLADAS2019</v>
          </cell>
        </row>
        <row r="24051">
          <cell r="P24051" t="str">
            <v>POSIBLES NO DESARRROLLADAS</v>
          </cell>
          <cell r="Q24051" t="str">
            <v>POSIBLES NO DESARRROLLADAS2019</v>
          </cell>
        </row>
        <row r="24052">
          <cell r="P24052" t="str">
            <v>POSIBLES NO DESARRROLLADAS</v>
          </cell>
          <cell r="Q24052" t="str">
            <v>POSIBLES NO DESARRROLLADAS2020</v>
          </cell>
        </row>
        <row r="24053">
          <cell r="P24053" t="str">
            <v>POSIBLES NO DESARRROLLADAS</v>
          </cell>
          <cell r="Q24053" t="str">
            <v>POSIBLES NO DESARRROLLADAS2020</v>
          </cell>
        </row>
        <row r="24054">
          <cell r="P24054" t="str">
            <v>POSIBLES NO DESARRROLLADAS</v>
          </cell>
          <cell r="Q24054" t="str">
            <v>POSIBLES NO DESARRROLLADAS2020</v>
          </cell>
        </row>
        <row r="24055">
          <cell r="P24055" t="str">
            <v>POSIBLES NO DESARRROLLADAS</v>
          </cell>
          <cell r="Q24055" t="str">
            <v>POSIBLES NO DESARRROLLADAS2020</v>
          </cell>
        </row>
        <row r="24056">
          <cell r="P24056" t="str">
            <v>POSIBLES NO DESARRROLLADAS</v>
          </cell>
          <cell r="Q24056" t="str">
            <v>POSIBLES NO DESARRROLLADAS2020</v>
          </cell>
        </row>
        <row r="24057">
          <cell r="P24057" t="str">
            <v>POSIBLES NO DESARRROLLADAS</v>
          </cell>
          <cell r="Q24057" t="str">
            <v>POSIBLES NO DESARRROLLADAS2020</v>
          </cell>
        </row>
        <row r="24058">
          <cell r="P24058" t="str">
            <v>POSIBLES NO DESARRROLLADAS</v>
          </cell>
          <cell r="Q24058" t="str">
            <v>POSIBLES NO DESARRROLLADAS2020</v>
          </cell>
        </row>
        <row r="24059">
          <cell r="P24059" t="str">
            <v>POSIBLES NO DESARRROLLADAS</v>
          </cell>
          <cell r="Q24059" t="str">
            <v>POSIBLES NO DESARRROLLADAS2020</v>
          </cell>
        </row>
        <row r="24060">
          <cell r="P24060" t="str">
            <v>POSIBLES NO DESARRROLLADAS</v>
          </cell>
          <cell r="Q24060" t="str">
            <v>POSIBLES NO DESARRROLLADAS2020</v>
          </cell>
        </row>
        <row r="24061">
          <cell r="P24061" t="str">
            <v>POSIBLES NO DESARRROLLADAS</v>
          </cell>
          <cell r="Q24061" t="str">
            <v>POSIBLES NO DESARRROLLADAS2020</v>
          </cell>
        </row>
        <row r="24062">
          <cell r="P24062" t="str">
            <v>POSIBLES NO DESARRROLLADAS</v>
          </cell>
          <cell r="Q24062" t="str">
            <v>POSIBLES NO DESARRROLLADAS2020</v>
          </cell>
        </row>
        <row r="24063">
          <cell r="P24063" t="str">
            <v>POSIBLES NO DESARRROLLADAS</v>
          </cell>
          <cell r="Q24063" t="str">
            <v>POSIBLES NO DESARRROLLADAS2020</v>
          </cell>
        </row>
        <row r="24064">
          <cell r="P24064" t="str">
            <v>POSIBLES NO DESARRROLLADAS</v>
          </cell>
          <cell r="Q24064" t="str">
            <v>POSIBLES NO DESARRROLLADAS2021</v>
          </cell>
        </row>
        <row r="24065">
          <cell r="P24065" t="str">
            <v>POSIBLES NO DESARRROLLADAS</v>
          </cell>
          <cell r="Q24065" t="str">
            <v>POSIBLES NO DESARRROLLADAS2021</v>
          </cell>
        </row>
        <row r="24066">
          <cell r="P24066" t="str">
            <v>POSIBLES NO DESARRROLLADAS</v>
          </cell>
          <cell r="Q24066" t="str">
            <v>POSIBLES NO DESARRROLLADAS2021</v>
          </cell>
        </row>
        <row r="24067">
          <cell r="P24067" t="str">
            <v>POSIBLES NO DESARRROLLADAS</v>
          </cell>
          <cell r="Q24067" t="str">
            <v>POSIBLES NO DESARRROLLADAS2021</v>
          </cell>
        </row>
        <row r="24068">
          <cell r="P24068" t="str">
            <v>POSIBLES NO DESARRROLLADAS</v>
          </cell>
          <cell r="Q24068" t="str">
            <v>POSIBLES NO DESARRROLLADAS2021</v>
          </cell>
        </row>
        <row r="24069">
          <cell r="P24069" t="str">
            <v>POSIBLES NO DESARRROLLADAS</v>
          </cell>
          <cell r="Q24069" t="str">
            <v>POSIBLES NO DESARRROLLADAS2021</v>
          </cell>
        </row>
        <row r="24070">
          <cell r="P24070" t="str">
            <v>POSIBLES NO DESARRROLLADAS</v>
          </cell>
          <cell r="Q24070" t="str">
            <v>POSIBLES NO DESARRROLLADAS2021</v>
          </cell>
        </row>
        <row r="24071">
          <cell r="P24071" t="str">
            <v>POSIBLES NO DESARRROLLADAS</v>
          </cell>
          <cell r="Q24071" t="str">
            <v>POSIBLES NO DESARRROLLADAS2021</v>
          </cell>
        </row>
        <row r="24072">
          <cell r="P24072" t="str">
            <v>POSIBLES NO DESARRROLLADAS</v>
          </cell>
          <cell r="Q24072" t="str">
            <v>POSIBLES NO DESARRROLLADAS2021</v>
          </cell>
        </row>
        <row r="24073">
          <cell r="P24073" t="str">
            <v>POSIBLES NO DESARRROLLADAS</v>
          </cell>
          <cell r="Q24073" t="str">
            <v>POSIBLES NO DESARRROLLADAS2021</v>
          </cell>
        </row>
        <row r="24074">
          <cell r="P24074" t="str">
            <v>POSIBLES NO DESARRROLLADAS</v>
          </cell>
          <cell r="Q24074" t="str">
            <v>POSIBLES NO DESARRROLLADAS2021</v>
          </cell>
        </row>
        <row r="24075">
          <cell r="P24075" t="str">
            <v>POSIBLES NO DESARRROLLADAS</v>
          </cell>
          <cell r="Q24075" t="str">
            <v>POSIBLES NO DESARRROLLADAS2021</v>
          </cell>
        </row>
        <row r="24076">
          <cell r="P24076" t="str">
            <v>POSIBLES NO DESARRROLLADAS</v>
          </cell>
          <cell r="Q24076" t="str">
            <v>POSIBLES NO DESARRROLLADAS2022</v>
          </cell>
        </row>
        <row r="24077">
          <cell r="P24077" t="str">
            <v>POSIBLES NO DESARRROLLADAS</v>
          </cell>
          <cell r="Q24077" t="str">
            <v>POSIBLES NO DESARRROLLADAS2022</v>
          </cell>
        </row>
        <row r="24078">
          <cell r="P24078" t="str">
            <v>POSIBLES NO DESARRROLLADAS</v>
          </cell>
          <cell r="Q24078" t="str">
            <v>POSIBLES NO DESARRROLLADAS2022</v>
          </cell>
        </row>
        <row r="24079">
          <cell r="P24079" t="str">
            <v>POSIBLES NO DESARRROLLADAS</v>
          </cell>
          <cell r="Q24079" t="str">
            <v>POSIBLES NO DESARRROLLADAS2022</v>
          </cell>
        </row>
        <row r="24080">
          <cell r="P24080" t="str">
            <v>POSIBLES NO DESARRROLLADAS</v>
          </cell>
          <cell r="Q24080" t="str">
            <v>POSIBLES NO DESARRROLLADAS2022</v>
          </cell>
        </row>
        <row r="24081">
          <cell r="P24081" t="str">
            <v>POSIBLES NO DESARRROLLADAS</v>
          </cell>
          <cell r="Q24081" t="str">
            <v>POSIBLES NO DESARRROLLADAS2022</v>
          </cell>
        </row>
        <row r="24082">
          <cell r="P24082" t="str">
            <v>POSIBLES NO DESARRROLLADAS</v>
          </cell>
          <cell r="Q24082" t="str">
            <v>POSIBLES NO DESARRROLLADAS2022</v>
          </cell>
        </row>
        <row r="24083">
          <cell r="P24083" t="str">
            <v>POSIBLES NO DESARRROLLADAS</v>
          </cell>
          <cell r="Q24083" t="str">
            <v>POSIBLES NO DESARRROLLADAS2022</v>
          </cell>
        </row>
        <row r="24084">
          <cell r="P24084" t="str">
            <v>POSIBLES NO DESARRROLLADAS</v>
          </cell>
          <cell r="Q24084" t="str">
            <v>POSIBLES NO DESARRROLLADAS2022</v>
          </cell>
        </row>
        <row r="24085">
          <cell r="P24085" t="str">
            <v>POSIBLES NO DESARRROLLADAS</v>
          </cell>
          <cell r="Q24085" t="str">
            <v>POSIBLES NO DESARRROLLADAS2022</v>
          </cell>
        </row>
        <row r="24086">
          <cell r="P24086" t="str">
            <v>POSIBLES NO DESARRROLLADAS</v>
          </cell>
          <cell r="Q24086" t="str">
            <v>POSIBLES NO DESARRROLLADAS2022</v>
          </cell>
        </row>
        <row r="24087">
          <cell r="P24087" t="str">
            <v>POSIBLES NO DESARRROLLADAS</v>
          </cell>
          <cell r="Q24087" t="str">
            <v>POSIBLES NO DESARRROLLADAS2022</v>
          </cell>
        </row>
        <row r="24088">
          <cell r="P24088" t="str">
            <v>POSIBLES NO DESARRROLLADAS</v>
          </cell>
          <cell r="Q24088" t="str">
            <v>POSIBLES NO DESARRROLLADAS2023</v>
          </cell>
        </row>
        <row r="24089">
          <cell r="P24089" t="str">
            <v>POSIBLES NO DESARRROLLADAS</v>
          </cell>
          <cell r="Q24089" t="str">
            <v>POSIBLES NO DESARRROLLADAS2023</v>
          </cell>
        </row>
        <row r="24090">
          <cell r="P24090" t="str">
            <v>POSIBLES NO DESARRROLLADAS</v>
          </cell>
          <cell r="Q24090" t="str">
            <v>POSIBLES NO DESARRROLLADAS2023</v>
          </cell>
        </row>
        <row r="24091">
          <cell r="P24091" t="str">
            <v>POSIBLES NO DESARRROLLADAS</v>
          </cell>
          <cell r="Q24091" t="str">
            <v>POSIBLES NO DESARRROLLADAS2023</v>
          </cell>
        </row>
        <row r="24092">
          <cell r="P24092" t="str">
            <v>POSIBLES NO DESARRROLLADAS</v>
          </cell>
          <cell r="Q24092" t="str">
            <v>POSIBLES NO DESARRROLLADAS2023</v>
          </cell>
        </row>
        <row r="24093">
          <cell r="P24093" t="str">
            <v>POSIBLES NO DESARRROLLADAS</v>
          </cell>
          <cell r="Q24093" t="str">
            <v>POSIBLES NO DESARRROLLADAS2023</v>
          </cell>
        </row>
        <row r="24094">
          <cell r="P24094" t="str">
            <v>POSIBLES NO DESARRROLLADAS</v>
          </cell>
          <cell r="Q24094" t="str">
            <v>POSIBLES NO DESARRROLLADAS2023</v>
          </cell>
        </row>
        <row r="24095">
          <cell r="P24095" t="str">
            <v>POSIBLES NO DESARRROLLADAS</v>
          </cell>
          <cell r="Q24095" t="str">
            <v>POSIBLES NO DESARRROLLADAS2023</v>
          </cell>
        </row>
        <row r="24096">
          <cell r="P24096" t="str">
            <v>POSIBLES NO DESARRROLLADAS</v>
          </cell>
          <cell r="Q24096" t="str">
            <v>POSIBLES NO DESARRROLLADAS2023</v>
          </cell>
        </row>
        <row r="24097">
          <cell r="P24097" t="str">
            <v>POSIBLES NO DESARRROLLADAS</v>
          </cell>
          <cell r="Q24097" t="str">
            <v>POSIBLES NO DESARRROLLADAS2023</v>
          </cell>
        </row>
        <row r="24098">
          <cell r="P24098" t="str">
            <v>POSIBLES NO DESARRROLLADAS</v>
          </cell>
          <cell r="Q24098" t="str">
            <v>POSIBLES NO DESARRROLLADAS2023</v>
          </cell>
        </row>
        <row r="24099">
          <cell r="P24099" t="str">
            <v>POSIBLES NO DESARRROLLADAS</v>
          </cell>
          <cell r="Q24099" t="str">
            <v>POSIBLES NO DESARRROLLADAS2023</v>
          </cell>
        </row>
        <row r="24100">
          <cell r="P24100" t="str">
            <v>POSIBLES NO DESARRROLLADAS</v>
          </cell>
          <cell r="Q24100" t="str">
            <v>POSIBLES NO DESARRROLLADAS2024</v>
          </cell>
        </row>
        <row r="24101">
          <cell r="P24101" t="str">
            <v>POSIBLES NO DESARRROLLADAS</v>
          </cell>
          <cell r="Q24101" t="str">
            <v>POSIBLES NO DESARRROLLADAS2024</v>
          </cell>
        </row>
        <row r="24102">
          <cell r="P24102" t="str">
            <v>POSIBLES NO DESARRROLLADAS</v>
          </cell>
          <cell r="Q24102" t="str">
            <v>POSIBLES NO DESARRROLLADAS2024</v>
          </cell>
        </row>
        <row r="24103">
          <cell r="P24103" t="str">
            <v>POSIBLES NO DESARRROLLADAS</v>
          </cell>
          <cell r="Q24103" t="str">
            <v>POSIBLES NO DESARRROLLADAS2024</v>
          </cell>
        </row>
        <row r="24104">
          <cell r="P24104" t="str">
            <v>POSIBLES NO DESARRROLLADAS</v>
          </cell>
          <cell r="Q24104" t="str">
            <v>POSIBLES NO DESARRROLLADAS2024</v>
          </cell>
        </row>
        <row r="24105">
          <cell r="P24105" t="str">
            <v>POSIBLES NO DESARRROLLADAS</v>
          </cell>
          <cell r="Q24105" t="str">
            <v>POSIBLES NO DESARRROLLADAS2024</v>
          </cell>
        </row>
        <row r="24106">
          <cell r="P24106" t="str">
            <v>POSIBLES NO DESARRROLLADAS</v>
          </cell>
          <cell r="Q24106" t="str">
            <v>POSIBLES NO DESARRROLLADAS2024</v>
          </cell>
        </row>
        <row r="24107">
          <cell r="P24107" t="str">
            <v>POSIBLES NO DESARRROLLADAS</v>
          </cell>
          <cell r="Q24107" t="str">
            <v>POSIBLES NO DESARRROLLADAS2024</v>
          </cell>
        </row>
        <row r="24108">
          <cell r="P24108" t="str">
            <v>POSIBLES NO DESARRROLLADAS</v>
          </cell>
          <cell r="Q24108" t="str">
            <v>POSIBLES NO DESARRROLLADAS2024</v>
          </cell>
        </row>
        <row r="24109">
          <cell r="P24109" t="str">
            <v>POSIBLES NO DESARRROLLADAS</v>
          </cell>
          <cell r="Q24109" t="str">
            <v>POSIBLES NO DESARRROLLADAS2024</v>
          </cell>
        </row>
        <row r="24110">
          <cell r="P24110" t="str">
            <v>POSIBLES NO DESARRROLLADAS</v>
          </cell>
          <cell r="Q24110" t="str">
            <v>POSIBLES NO DESARRROLLADAS2024</v>
          </cell>
        </row>
        <row r="24111">
          <cell r="P24111" t="str">
            <v>POSIBLES NO DESARRROLLADAS</v>
          </cell>
          <cell r="Q24111" t="str">
            <v>POSIBLES NO DESARRROLLADAS2024</v>
          </cell>
        </row>
        <row r="24112">
          <cell r="P24112" t="str">
            <v>POSIBLES NO DESARRROLLADAS</v>
          </cell>
          <cell r="Q24112" t="str">
            <v>POSIBLES NO DESARRROLLADAS2025</v>
          </cell>
        </row>
        <row r="24113">
          <cell r="P24113" t="str">
            <v>POSIBLES NO DESARRROLLADAS</v>
          </cell>
          <cell r="Q24113" t="str">
            <v>POSIBLES NO DESARRROLLADAS2025</v>
          </cell>
        </row>
        <row r="24114">
          <cell r="P24114" t="str">
            <v>POSIBLES NO DESARRROLLADAS</v>
          </cell>
          <cell r="Q24114" t="str">
            <v>POSIBLES NO DESARRROLLADAS2025</v>
          </cell>
        </row>
        <row r="24115">
          <cell r="P24115" t="str">
            <v>POSIBLES NO DESARRROLLADAS</v>
          </cell>
          <cell r="Q24115" t="str">
            <v>POSIBLES NO DESARRROLLADAS2025</v>
          </cell>
        </row>
        <row r="24116">
          <cell r="P24116" t="str">
            <v>POSIBLES NO DESARRROLLADAS</v>
          </cell>
          <cell r="Q24116" t="str">
            <v>POSIBLES NO DESARRROLLADAS2025</v>
          </cell>
        </row>
        <row r="24117">
          <cell r="P24117" t="str">
            <v>POSIBLES NO DESARRROLLADAS</v>
          </cell>
          <cell r="Q24117" t="str">
            <v>POSIBLES NO DESARRROLLADAS2025</v>
          </cell>
        </row>
        <row r="24118">
          <cell r="P24118" t="str">
            <v>POSIBLES NO DESARRROLLADAS</v>
          </cell>
          <cell r="Q24118" t="str">
            <v>POSIBLES NO DESARRROLLADAS2025</v>
          </cell>
        </row>
        <row r="24119">
          <cell r="P24119" t="str">
            <v>POSIBLES NO DESARRROLLADAS</v>
          </cell>
          <cell r="Q24119" t="str">
            <v>POSIBLES NO DESARRROLLADAS2025</v>
          </cell>
        </row>
        <row r="24120">
          <cell r="P24120" t="str">
            <v>POSIBLES NO DESARRROLLADAS</v>
          </cell>
          <cell r="Q24120" t="str">
            <v>POSIBLES NO DESARRROLLADAS2025</v>
          </cell>
        </row>
        <row r="24121">
          <cell r="P24121" t="str">
            <v>POSIBLES NO DESARRROLLADAS</v>
          </cell>
          <cell r="Q24121" t="str">
            <v>POSIBLES NO DESARRROLLADAS2025</v>
          </cell>
        </row>
        <row r="24122">
          <cell r="P24122" t="str">
            <v>POSIBLES NO DESARRROLLADAS</v>
          </cell>
          <cell r="Q24122" t="str">
            <v>POSIBLES NO DESARRROLLADAS2025</v>
          </cell>
        </row>
        <row r="24123">
          <cell r="P24123" t="str">
            <v>POSIBLES NO DESARRROLLADAS</v>
          </cell>
          <cell r="Q24123" t="str">
            <v>POSIBLES NO DESARRROLLADAS2025</v>
          </cell>
        </row>
        <row r="24124">
          <cell r="P24124" t="str">
            <v>POSIBLES NO DESARRROLLADAS</v>
          </cell>
          <cell r="Q24124" t="str">
            <v>POSIBLES NO DESARRROLLADAS2026</v>
          </cell>
        </row>
        <row r="24125">
          <cell r="P24125" t="str">
            <v>POSIBLES NO DESARRROLLADAS</v>
          </cell>
          <cell r="Q24125" t="str">
            <v>POSIBLES NO DESARRROLLADAS2026</v>
          </cell>
        </row>
        <row r="24126">
          <cell r="P24126" t="str">
            <v>POSIBLES NO DESARRROLLADAS</v>
          </cell>
          <cell r="Q24126" t="str">
            <v>POSIBLES NO DESARRROLLADAS2026</v>
          </cell>
        </row>
        <row r="24127">
          <cell r="P24127" t="str">
            <v>POSIBLES NO DESARRROLLADAS</v>
          </cell>
          <cell r="Q24127" t="str">
            <v>POSIBLES NO DESARRROLLADAS2026</v>
          </cell>
        </row>
        <row r="24128">
          <cell r="P24128" t="str">
            <v>POSIBLES NO DESARRROLLADAS</v>
          </cell>
          <cell r="Q24128" t="str">
            <v>POSIBLES NO DESARRROLLADAS2026</v>
          </cell>
        </row>
        <row r="24129">
          <cell r="P24129" t="str">
            <v>POSIBLES NO DESARRROLLADAS</v>
          </cell>
          <cell r="Q24129" t="str">
            <v>POSIBLES NO DESARRROLLADAS2026</v>
          </cell>
        </row>
        <row r="24130">
          <cell r="P24130" t="str">
            <v>POSIBLES NO DESARRROLLADAS</v>
          </cell>
          <cell r="Q24130" t="str">
            <v>POSIBLES NO DESARRROLLADAS2026</v>
          </cell>
        </row>
        <row r="24131">
          <cell r="P24131" t="str">
            <v>POSIBLES NO DESARRROLLADAS</v>
          </cell>
          <cell r="Q24131" t="str">
            <v>POSIBLES NO DESARRROLLADAS2026</v>
          </cell>
        </row>
        <row r="24132">
          <cell r="P24132" t="str">
            <v>POSIBLES NO DESARRROLLADAS</v>
          </cell>
          <cell r="Q24132" t="str">
            <v>POSIBLES NO DESARRROLLADAS2026</v>
          </cell>
        </row>
        <row r="24133">
          <cell r="P24133" t="str">
            <v>POSIBLES NO DESARRROLLADAS</v>
          </cell>
          <cell r="Q24133" t="str">
            <v>POSIBLES NO DESARRROLLADAS2026</v>
          </cell>
        </row>
        <row r="24134">
          <cell r="P24134" t="str">
            <v>POSIBLES NO DESARRROLLADAS</v>
          </cell>
          <cell r="Q24134" t="str">
            <v>POSIBLES NO DESARRROLLADAS2026</v>
          </cell>
        </row>
        <row r="24135">
          <cell r="P24135" t="str">
            <v>POSIBLES NO DESARRROLLADAS</v>
          </cell>
          <cell r="Q24135" t="str">
            <v>POSIBLES NO DESARRROLLADAS2026</v>
          </cell>
        </row>
        <row r="24136">
          <cell r="P24136" t="str">
            <v>POSIBLES NO DESARRROLLADAS</v>
          </cell>
          <cell r="Q24136" t="str">
            <v>POSIBLES NO DESARRROLLADAS2027</v>
          </cell>
        </row>
        <row r="24137">
          <cell r="P24137" t="str">
            <v>POSIBLES NO DESARRROLLADAS</v>
          </cell>
          <cell r="Q24137" t="str">
            <v>POSIBLES NO DESARRROLLADAS2027</v>
          </cell>
        </row>
        <row r="24138">
          <cell r="P24138" t="str">
            <v>POSIBLES NO DESARRROLLADAS</v>
          </cell>
          <cell r="Q24138" t="str">
            <v>POSIBLES NO DESARRROLLADAS2027</v>
          </cell>
        </row>
        <row r="24139">
          <cell r="P24139" t="str">
            <v>POSIBLES NO DESARRROLLADAS</v>
          </cell>
          <cell r="Q24139" t="str">
            <v>POSIBLES NO DESARRROLLADAS2027</v>
          </cell>
        </row>
        <row r="24140">
          <cell r="P24140" t="str">
            <v>POSIBLES NO DESARRROLLADAS</v>
          </cell>
          <cell r="Q24140" t="str">
            <v>POSIBLES NO DESARRROLLADAS2027</v>
          </cell>
        </row>
        <row r="24141">
          <cell r="P24141" t="str">
            <v>POSIBLES NO DESARRROLLADAS</v>
          </cell>
          <cell r="Q24141" t="str">
            <v>POSIBLES NO DESARRROLLADAS2027</v>
          </cell>
        </row>
        <row r="24142">
          <cell r="P24142" t="str">
            <v>POSIBLES NO DESARRROLLADAS</v>
          </cell>
          <cell r="Q24142" t="str">
            <v>POSIBLES NO DESARRROLLADAS2027</v>
          </cell>
        </row>
        <row r="24143">
          <cell r="P24143" t="str">
            <v>POSIBLES NO DESARRROLLADAS</v>
          </cell>
          <cell r="Q24143" t="str">
            <v>POSIBLES NO DESARRROLLADAS2027</v>
          </cell>
        </row>
        <row r="24144">
          <cell r="P24144" t="str">
            <v>POSIBLES NO DESARRROLLADAS</v>
          </cell>
          <cell r="Q24144" t="str">
            <v>POSIBLES NO DESARRROLLADAS2027</v>
          </cell>
        </row>
        <row r="24145">
          <cell r="P24145" t="str">
            <v>POSIBLES NO DESARRROLLADAS</v>
          </cell>
          <cell r="Q24145" t="str">
            <v>POSIBLES NO DESARRROLLADAS2027</v>
          </cell>
        </row>
        <row r="24146">
          <cell r="P24146" t="str">
            <v>POSIBLES NO DESARRROLLADAS</v>
          </cell>
          <cell r="Q24146" t="str">
            <v>POSIBLES NO DESARRROLLADAS2027</v>
          </cell>
        </row>
        <row r="24147">
          <cell r="P24147" t="str">
            <v>POSIBLES NO DESARRROLLADAS</v>
          </cell>
          <cell r="Q24147" t="str">
            <v>POSIBLES NO DESARRROLLADAS2027</v>
          </cell>
        </row>
        <row r="24148">
          <cell r="P24148" t="str">
            <v>POSIBLES NO DESARRROLLADAS</v>
          </cell>
          <cell r="Q24148" t="str">
            <v>POSIBLES NO DESARRROLLADAS2028</v>
          </cell>
        </row>
        <row r="24149">
          <cell r="P24149" t="str">
            <v>POSIBLES NO DESARRROLLADAS</v>
          </cell>
          <cell r="Q24149" t="str">
            <v>POSIBLES NO DESARRROLLADAS2028</v>
          </cell>
        </row>
        <row r="24150">
          <cell r="P24150" t="str">
            <v>POSIBLES NO DESARRROLLADAS</v>
          </cell>
          <cell r="Q24150" t="str">
            <v>POSIBLES NO DESARRROLLADAS2028</v>
          </cell>
        </row>
        <row r="24151">
          <cell r="P24151" t="str">
            <v>POSIBLES NO DESARRROLLADAS</v>
          </cell>
          <cell r="Q24151" t="str">
            <v>POSIBLES NO DESARRROLLADAS2028</v>
          </cell>
        </row>
        <row r="24152">
          <cell r="P24152" t="str">
            <v>POSIBLES NO DESARRROLLADAS</v>
          </cell>
          <cell r="Q24152" t="str">
            <v>POSIBLES NO DESARRROLLADAS2028</v>
          </cell>
        </row>
        <row r="24153">
          <cell r="P24153" t="str">
            <v>POSIBLES NO DESARRROLLADAS</v>
          </cell>
          <cell r="Q24153" t="str">
            <v>POSIBLES NO DESARRROLLADAS2028</v>
          </cell>
        </row>
        <row r="24154">
          <cell r="P24154" t="str">
            <v>POSIBLES NO DESARRROLLADAS</v>
          </cell>
          <cell r="Q24154" t="str">
            <v>POSIBLES NO DESARRROLLADAS2028</v>
          </cell>
        </row>
        <row r="24155">
          <cell r="P24155" t="str">
            <v>POSIBLES NO DESARRROLLADAS</v>
          </cell>
          <cell r="Q24155" t="str">
            <v>POSIBLES NO DESARRROLLADAS2028</v>
          </cell>
        </row>
        <row r="24156">
          <cell r="P24156" t="str">
            <v>POSIBLES NO DESARRROLLADAS</v>
          </cell>
          <cell r="Q24156" t="str">
            <v>POSIBLES NO DESARRROLLADAS2028</v>
          </cell>
        </row>
        <row r="24157">
          <cell r="P24157" t="str">
            <v>POSIBLES NO DESARRROLLADAS</v>
          </cell>
          <cell r="Q24157" t="str">
            <v>POSIBLES NO DESARRROLLADAS2028</v>
          </cell>
        </row>
        <row r="24158">
          <cell r="P24158" t="str">
            <v>POSIBLES NO DESARRROLLADAS</v>
          </cell>
          <cell r="Q24158" t="str">
            <v>POSIBLES NO DESARRROLLADAS2028</v>
          </cell>
        </row>
        <row r="24159">
          <cell r="P24159" t="str">
            <v>POSIBLES NO DESARRROLLADAS</v>
          </cell>
          <cell r="Q24159" t="str">
            <v>POSIBLES NO DESARRROLLADAS2028</v>
          </cell>
        </row>
        <row r="24160">
          <cell r="P24160" t="str">
            <v>POSIBLES NO DESARRROLLADAS</v>
          </cell>
          <cell r="Q24160" t="str">
            <v>POSIBLES NO DESARRROLLADAS2029</v>
          </cell>
        </row>
        <row r="24161">
          <cell r="P24161" t="str">
            <v>POSIBLES NO DESARRROLLADAS</v>
          </cell>
          <cell r="Q24161" t="str">
            <v>POSIBLES NO DESARRROLLADAS2029</v>
          </cell>
        </row>
        <row r="24162">
          <cell r="P24162" t="str">
            <v>POSIBLES NO DESARRROLLADAS</v>
          </cell>
          <cell r="Q24162" t="str">
            <v>POSIBLES NO DESARRROLLADAS2029</v>
          </cell>
        </row>
        <row r="24163">
          <cell r="P24163" t="str">
            <v>POSIBLES NO DESARRROLLADAS</v>
          </cell>
          <cell r="Q24163" t="str">
            <v>POSIBLES NO DESARRROLLADAS2029</v>
          </cell>
        </row>
        <row r="24164">
          <cell r="P24164" t="str">
            <v>POSIBLES NO DESARRROLLADAS</v>
          </cell>
          <cell r="Q24164" t="str">
            <v>POSIBLES NO DESARRROLLADAS2029</v>
          </cell>
        </row>
        <row r="24165">
          <cell r="P24165" t="str">
            <v>POSIBLES NO DESARRROLLADAS</v>
          </cell>
          <cell r="Q24165" t="str">
            <v>POSIBLES NO DESARRROLLADAS2029</v>
          </cell>
        </row>
        <row r="24166">
          <cell r="P24166" t="str">
            <v>POSIBLES NO DESARRROLLADAS</v>
          </cell>
          <cell r="Q24166" t="str">
            <v>POSIBLES NO DESARRROLLADAS2029</v>
          </cell>
        </row>
        <row r="24167">
          <cell r="P24167" t="str">
            <v>POSIBLES NO DESARRROLLADAS</v>
          </cell>
          <cell r="Q24167" t="str">
            <v>POSIBLES NO DESARRROLLADAS2029</v>
          </cell>
        </row>
        <row r="24168">
          <cell r="P24168" t="str">
            <v>POSIBLES NO DESARRROLLADAS</v>
          </cell>
          <cell r="Q24168" t="str">
            <v>POSIBLES NO DESARRROLLADAS2029</v>
          </cell>
        </row>
        <row r="24169">
          <cell r="P24169" t="str">
            <v>POSIBLES NO DESARRROLLADAS</v>
          </cell>
          <cell r="Q24169" t="str">
            <v>POSIBLES NO DESARRROLLADAS2029</v>
          </cell>
        </row>
        <row r="24170">
          <cell r="P24170" t="str">
            <v>POSIBLES NO DESARRROLLADAS</v>
          </cell>
          <cell r="Q24170" t="str">
            <v>POSIBLES NO DESARRROLLADAS2029</v>
          </cell>
        </row>
        <row r="24171">
          <cell r="P24171" t="str">
            <v>POSIBLES NO DESARRROLLADAS</v>
          </cell>
          <cell r="Q24171" t="str">
            <v>POSIBLES NO DESARRROLLADAS2029</v>
          </cell>
        </row>
        <row r="24172">
          <cell r="P24172" t="str">
            <v>POSIBLES NO DESARRROLLADAS</v>
          </cell>
          <cell r="Q24172" t="str">
            <v>POSIBLES NO DESARRROLLADAS2030</v>
          </cell>
        </row>
        <row r="24173">
          <cell r="P24173" t="str">
            <v>POSIBLES NO DESARRROLLADAS</v>
          </cell>
          <cell r="Q24173" t="str">
            <v>POSIBLES NO DESARRROLLADAS2030</v>
          </cell>
        </row>
        <row r="24174">
          <cell r="P24174" t="str">
            <v>POSIBLES NO DESARRROLLADAS</v>
          </cell>
          <cell r="Q24174" t="str">
            <v>POSIBLES NO DESARRROLLADAS2030</v>
          </cell>
        </row>
        <row r="24175">
          <cell r="P24175" t="str">
            <v>POSIBLES NO DESARRROLLADAS</v>
          </cell>
          <cell r="Q24175" t="str">
            <v>POSIBLES NO DESARRROLLADAS2030</v>
          </cell>
        </row>
        <row r="24176">
          <cell r="P24176" t="str">
            <v>POSIBLES NO DESARRROLLADAS</v>
          </cell>
          <cell r="Q24176" t="str">
            <v>POSIBLES NO DESARRROLLADAS2030</v>
          </cell>
        </row>
        <row r="24177">
          <cell r="P24177" t="str">
            <v>POSIBLES NO DESARRROLLADAS</v>
          </cell>
          <cell r="Q24177" t="str">
            <v>POSIBLES NO DESARRROLLADAS2030</v>
          </cell>
        </row>
        <row r="24178">
          <cell r="P24178" t="str">
            <v>POSIBLES NO DESARRROLLADAS</v>
          </cell>
          <cell r="Q24178" t="str">
            <v>POSIBLES NO DESARRROLLADAS2030</v>
          </cell>
        </row>
        <row r="24179">
          <cell r="P24179" t="str">
            <v>POSIBLES NO DESARRROLLADAS</v>
          </cell>
          <cell r="Q24179" t="str">
            <v>POSIBLES NO DESARRROLLADAS2030</v>
          </cell>
        </row>
        <row r="24180">
          <cell r="P24180" t="str">
            <v>POSIBLES NO DESARRROLLADAS</v>
          </cell>
          <cell r="Q24180" t="str">
            <v>POSIBLES NO DESARRROLLADAS2030</v>
          </cell>
        </row>
        <row r="24181">
          <cell r="P24181" t="str">
            <v>POSIBLES NO DESARRROLLADAS</v>
          </cell>
          <cell r="Q24181" t="str">
            <v>POSIBLES NO DESARRROLLADAS2030</v>
          </cell>
        </row>
        <row r="24182">
          <cell r="P24182" t="str">
            <v>POSIBLES NO DESARRROLLADAS</v>
          </cell>
          <cell r="Q24182" t="str">
            <v>POSIBLES NO DESARRROLLADAS2030</v>
          </cell>
        </row>
        <row r="24183">
          <cell r="P24183" t="str">
            <v>POSIBLES NO DESARRROLLADAS</v>
          </cell>
          <cell r="Q24183" t="str">
            <v>POSIBLES NO DESARRROLLADAS2030</v>
          </cell>
        </row>
        <row r="24184">
          <cell r="P24184" t="str">
            <v>POSIBLES NO DESARRROLLADAS</v>
          </cell>
          <cell r="Q24184" t="str">
            <v>POSIBLES NO DESARRROLLADAS2031</v>
          </cell>
        </row>
        <row r="24185">
          <cell r="P24185" t="str">
            <v>POSIBLES NO DESARRROLLADAS</v>
          </cell>
          <cell r="Q24185" t="str">
            <v>POSIBLES NO DESARRROLLADAS2031</v>
          </cell>
        </row>
        <row r="24186">
          <cell r="P24186" t="str">
            <v>POSIBLES NO DESARRROLLADAS</v>
          </cell>
          <cell r="Q24186" t="str">
            <v>POSIBLES NO DESARRROLLADAS2031</v>
          </cell>
        </row>
        <row r="24187">
          <cell r="P24187" t="str">
            <v>POSIBLES NO DESARRROLLADAS</v>
          </cell>
          <cell r="Q24187" t="str">
            <v>POSIBLES NO DESARRROLLADAS2031</v>
          </cell>
        </row>
        <row r="24188">
          <cell r="P24188" t="str">
            <v>POSIBLES NO DESARRROLLADAS</v>
          </cell>
          <cell r="Q24188" t="str">
            <v>POSIBLES NO DESARRROLLADAS2031</v>
          </cell>
        </row>
        <row r="24189">
          <cell r="P24189" t="str">
            <v>POSIBLES NO DESARRROLLADAS</v>
          </cell>
          <cell r="Q24189" t="str">
            <v>POSIBLES NO DESARRROLLADAS2031</v>
          </cell>
        </row>
        <row r="24190">
          <cell r="P24190" t="str">
            <v>POSIBLES NO DESARRROLLADAS</v>
          </cell>
          <cell r="Q24190" t="str">
            <v>POSIBLES NO DESARRROLLADAS2031</v>
          </cell>
        </row>
        <row r="24191">
          <cell r="P24191" t="str">
            <v>POSIBLES NO DESARRROLLADAS</v>
          </cell>
          <cell r="Q24191" t="str">
            <v>POSIBLES NO DESARRROLLADAS2031</v>
          </cell>
        </row>
        <row r="24192">
          <cell r="P24192" t="str">
            <v>POSIBLES NO DESARRROLLADAS</v>
          </cell>
          <cell r="Q24192" t="str">
            <v>POSIBLES NO DESARRROLLADAS2031</v>
          </cell>
        </row>
        <row r="24193">
          <cell r="P24193" t="str">
            <v>POSIBLES NO DESARRROLLADAS</v>
          </cell>
          <cell r="Q24193" t="str">
            <v>POSIBLES NO DESARRROLLADAS2031</v>
          </cell>
        </row>
        <row r="24194">
          <cell r="P24194" t="str">
            <v>POSIBLES NO DESARRROLLADAS</v>
          </cell>
          <cell r="Q24194" t="str">
            <v>POSIBLES NO DESARRROLLADAS2031</v>
          </cell>
        </row>
        <row r="24195">
          <cell r="P24195" t="str">
            <v>POSIBLES NO DESARRROLLADAS</v>
          </cell>
          <cell r="Q24195" t="str">
            <v>POSIBLES NO DESARRROLLADAS2031</v>
          </cell>
        </row>
        <row r="24196">
          <cell r="P24196" t="str">
            <v>POSIBLES NO DESARRROLLADAS</v>
          </cell>
          <cell r="Q24196" t="str">
            <v>POSIBLES NO DESARRROLLADAS2032</v>
          </cell>
        </row>
        <row r="24197">
          <cell r="P24197" t="str">
            <v>POSIBLES NO DESARRROLLADAS</v>
          </cell>
          <cell r="Q24197" t="str">
            <v>POSIBLES NO DESARRROLLADAS2032</v>
          </cell>
        </row>
        <row r="24198">
          <cell r="P24198" t="str">
            <v>POSIBLES NO DESARRROLLADAS</v>
          </cell>
          <cell r="Q24198" t="str">
            <v>POSIBLES NO DESARRROLLADAS2032</v>
          </cell>
        </row>
        <row r="24199">
          <cell r="P24199" t="str">
            <v>POSIBLES NO DESARRROLLADAS</v>
          </cell>
          <cell r="Q24199" t="str">
            <v>POSIBLES NO DESARRROLLADAS2032</v>
          </cell>
        </row>
        <row r="24200">
          <cell r="P24200" t="str">
            <v>POSIBLES NO DESARRROLLADAS</v>
          </cell>
          <cell r="Q24200" t="str">
            <v>POSIBLES NO DESARRROLLADAS2032</v>
          </cell>
        </row>
        <row r="24201">
          <cell r="P24201" t="str">
            <v>POSIBLES NO DESARRROLLADAS</v>
          </cell>
          <cell r="Q24201" t="str">
            <v>POSIBLES NO DESARRROLLADAS2032</v>
          </cell>
        </row>
        <row r="24202">
          <cell r="P24202" t="str">
            <v>POSIBLES NO DESARRROLLADAS</v>
          </cell>
          <cell r="Q24202" t="str">
            <v>POSIBLES NO DESARRROLLADAS2032</v>
          </cell>
        </row>
        <row r="24203">
          <cell r="P24203" t="str">
            <v>POSIBLES NO DESARRROLLADAS</v>
          </cell>
          <cell r="Q24203" t="str">
            <v>POSIBLES NO DESARRROLLADAS2032</v>
          </cell>
        </row>
        <row r="24204">
          <cell r="P24204" t="str">
            <v>POSIBLES NO DESARRROLLADAS</v>
          </cell>
          <cell r="Q24204" t="str">
            <v>POSIBLES NO DESARRROLLADAS2032</v>
          </cell>
        </row>
        <row r="24205">
          <cell r="P24205" t="str">
            <v>POSIBLES NO DESARRROLLADAS</v>
          </cell>
          <cell r="Q24205" t="str">
            <v>POSIBLES NO DESARRROLLADAS2032</v>
          </cell>
        </row>
        <row r="24206">
          <cell r="P24206" t="str">
            <v>POSIBLES NO DESARRROLLADAS</v>
          </cell>
          <cell r="Q24206" t="str">
            <v>POSIBLES NO DESARRROLLADAS2032</v>
          </cell>
        </row>
        <row r="24207">
          <cell r="P24207" t="str">
            <v>POSIBLES NO DESARRROLLADAS</v>
          </cell>
          <cell r="Q24207" t="str">
            <v>POSIBLES NO DESARRROLLADAS2032</v>
          </cell>
        </row>
        <row r="24208">
          <cell r="P24208" t="str">
            <v>POSIBLES NO DESARRROLLADAS</v>
          </cell>
          <cell r="Q24208" t="str">
            <v>POSIBLES NO DESARRROLLADAS2033</v>
          </cell>
        </row>
        <row r="24209">
          <cell r="P24209" t="str">
            <v>POSIBLES NO DESARRROLLADAS</v>
          </cell>
          <cell r="Q24209" t="str">
            <v>POSIBLES NO DESARRROLLADAS2033</v>
          </cell>
        </row>
        <row r="24210">
          <cell r="P24210" t="str">
            <v>POSIBLES NO DESARRROLLADAS</v>
          </cell>
          <cell r="Q24210" t="str">
            <v>POSIBLES NO DESARRROLLADAS2033</v>
          </cell>
        </row>
        <row r="24211">
          <cell r="P24211" t="str">
            <v>POSIBLES NO DESARRROLLADAS</v>
          </cell>
          <cell r="Q24211" t="str">
            <v>POSIBLES NO DESARRROLLADAS2033</v>
          </cell>
        </row>
        <row r="24212">
          <cell r="P24212" t="str">
            <v>POSIBLES NO DESARRROLLADAS</v>
          </cell>
          <cell r="Q24212" t="str">
            <v>POSIBLES NO DESARRROLLADAS2033</v>
          </cell>
        </row>
        <row r="24213">
          <cell r="P24213" t="str">
            <v>POSIBLES NO DESARRROLLADAS</v>
          </cell>
          <cell r="Q24213" t="str">
            <v>POSIBLES NO DESARRROLLADAS2033</v>
          </cell>
        </row>
        <row r="24214">
          <cell r="P24214" t="str">
            <v>POSIBLES NO DESARRROLLADAS</v>
          </cell>
          <cell r="Q24214" t="str">
            <v>POSIBLES NO DESARRROLLADAS2033</v>
          </cell>
        </row>
        <row r="24215">
          <cell r="P24215" t="str">
            <v>POSIBLES NO DESARRROLLADAS</v>
          </cell>
          <cell r="Q24215" t="str">
            <v>POSIBLES NO DESARRROLLADAS2033</v>
          </cell>
        </row>
        <row r="24216">
          <cell r="P24216" t="str">
            <v>POSIBLES NO DESARRROLLADAS</v>
          </cell>
          <cell r="Q24216" t="str">
            <v>POSIBLES NO DESARRROLLADAS2033</v>
          </cell>
        </row>
        <row r="24217">
          <cell r="P24217" t="str">
            <v>POSIBLES NO DESARRROLLADAS</v>
          </cell>
          <cell r="Q24217" t="str">
            <v>POSIBLES NO DESARRROLLADAS2033</v>
          </cell>
        </row>
        <row r="24218">
          <cell r="P24218" t="str">
            <v>POSIBLES NO DESARRROLLADAS</v>
          </cell>
          <cell r="Q24218" t="str">
            <v>POSIBLES NO DESARRROLLADAS2033</v>
          </cell>
        </row>
        <row r="24219">
          <cell r="P24219" t="str">
            <v>POSIBLES NO DESARRROLLADAS</v>
          </cell>
          <cell r="Q24219" t="str">
            <v>POSIBLES NO DESARRROLLADAS2033</v>
          </cell>
        </row>
        <row r="24220">
          <cell r="P24220" t="str">
            <v>POSIBLES NO DESARRROLLADAS</v>
          </cell>
          <cell r="Q24220" t="str">
            <v>POSIBLES NO DESARRROLLADAS2034</v>
          </cell>
        </row>
        <row r="24221">
          <cell r="P24221" t="str">
            <v>POSIBLES NO DESARRROLLADAS</v>
          </cell>
          <cell r="Q24221" t="str">
            <v>POSIBLES NO DESARRROLLADAS2034</v>
          </cell>
        </row>
        <row r="24222">
          <cell r="P24222" t="str">
            <v>POSIBLES NO DESARRROLLADAS</v>
          </cell>
          <cell r="Q24222" t="str">
            <v>POSIBLES NO DESARRROLLADAS2034</v>
          </cell>
        </row>
        <row r="24223">
          <cell r="P24223" t="str">
            <v>POSIBLES NO DESARRROLLADAS</v>
          </cell>
          <cell r="Q24223" t="str">
            <v>POSIBLES NO DESARRROLLADAS2034</v>
          </cell>
        </row>
        <row r="24224">
          <cell r="P24224" t="str">
            <v>POSIBLES NO DESARRROLLADAS</v>
          </cell>
          <cell r="Q24224" t="str">
            <v>POSIBLES NO DESARRROLLADAS2034</v>
          </cell>
        </row>
        <row r="24225">
          <cell r="P24225" t="str">
            <v>POSIBLES NO DESARRROLLADAS</v>
          </cell>
          <cell r="Q24225" t="str">
            <v>POSIBLES NO DESARRROLLADAS2034</v>
          </cell>
        </row>
        <row r="24226">
          <cell r="P24226" t="str">
            <v>POSIBLES NO DESARRROLLADAS</v>
          </cell>
          <cell r="Q24226" t="str">
            <v>POSIBLES NO DESARRROLLADAS2034</v>
          </cell>
        </row>
        <row r="24227">
          <cell r="P24227" t="str">
            <v>POSIBLES NO DESARRROLLADAS</v>
          </cell>
          <cell r="Q24227" t="str">
            <v>POSIBLES NO DESARRROLLADAS2034</v>
          </cell>
        </row>
        <row r="24228">
          <cell r="P24228" t="str">
            <v>POSIBLES NO DESARRROLLADAS</v>
          </cell>
          <cell r="Q24228" t="str">
            <v>POSIBLES NO DESARRROLLADAS2034</v>
          </cell>
        </row>
        <row r="24229">
          <cell r="P24229" t="str">
            <v>POSIBLES NO DESARRROLLADAS</v>
          </cell>
          <cell r="Q24229" t="str">
            <v>POSIBLES NO DESARRROLLADAS2034</v>
          </cell>
        </row>
        <row r="24230">
          <cell r="P24230" t="str">
            <v>POSIBLES NO DESARRROLLADAS</v>
          </cell>
          <cell r="Q24230" t="str">
            <v>POSIBLES NO DESARRROLLADAS2034</v>
          </cell>
        </row>
        <row r="24231">
          <cell r="P24231" t="str">
            <v>POSIBLES NO DESARRROLLADAS</v>
          </cell>
          <cell r="Q24231" t="str">
            <v>POSIBLES NO DESARRROLLADAS2034</v>
          </cell>
        </row>
        <row r="24232">
          <cell r="P24232" t="str">
            <v>POSIBLES NO DESARRROLLADAS</v>
          </cell>
          <cell r="Q24232" t="str">
            <v>POSIBLES NO DESARRROLLADAS2035</v>
          </cell>
        </row>
        <row r="24233">
          <cell r="P24233" t="str">
            <v>POSIBLES NO DESARRROLLADAS</v>
          </cell>
          <cell r="Q24233" t="str">
            <v>POSIBLES NO DESARRROLLADAS2035</v>
          </cell>
        </row>
        <row r="24234">
          <cell r="P24234" t="str">
            <v>POSIBLES NO DESARRROLLADAS</v>
          </cell>
          <cell r="Q24234" t="str">
            <v>POSIBLES NO DESARRROLLADAS2035</v>
          </cell>
        </row>
        <row r="24235">
          <cell r="P24235" t="str">
            <v>POSIBLES NO DESARRROLLADAS</v>
          </cell>
          <cell r="Q24235" t="str">
            <v>POSIBLES NO DESARRROLLADAS2035</v>
          </cell>
        </row>
        <row r="24236">
          <cell r="P24236" t="str">
            <v>POSIBLES NO DESARRROLLADAS</v>
          </cell>
          <cell r="Q24236" t="str">
            <v>POSIBLES NO DESARRROLLADAS2035</v>
          </cell>
        </row>
        <row r="24237">
          <cell r="P24237" t="str">
            <v>POSIBLES NO DESARRROLLADAS</v>
          </cell>
          <cell r="Q24237" t="str">
            <v>POSIBLES NO DESARRROLLADAS2035</v>
          </cell>
        </row>
        <row r="24238">
          <cell r="P24238" t="str">
            <v>POSIBLES NO DESARRROLLADAS</v>
          </cell>
          <cell r="Q24238" t="str">
            <v>POSIBLES NO DESARRROLLADAS2035</v>
          </cell>
        </row>
        <row r="24239">
          <cell r="P24239" t="str">
            <v>POSIBLES NO DESARRROLLADAS</v>
          </cell>
          <cell r="Q24239" t="str">
            <v>POSIBLES NO DESARRROLLADAS2035</v>
          </cell>
        </row>
        <row r="24240">
          <cell r="P24240" t="str">
            <v>POSIBLES NO DESARRROLLADAS</v>
          </cell>
          <cell r="Q24240" t="str">
            <v>POSIBLES NO DESARRROLLADAS2035</v>
          </cell>
        </row>
        <row r="24241">
          <cell r="P24241" t="str">
            <v>POSIBLES NO DESARRROLLADAS</v>
          </cell>
          <cell r="Q24241" t="str">
            <v>POSIBLES NO DESARRROLLADAS2035</v>
          </cell>
        </row>
        <row r="24242">
          <cell r="P24242" t="str">
            <v>POSIBLES NO DESARRROLLADAS</v>
          </cell>
          <cell r="Q24242" t="str">
            <v>POSIBLES NO DESARRROLLADAS2035</v>
          </cell>
        </row>
        <row r="24243">
          <cell r="P24243" t="str">
            <v>POSIBLES NO DESARRROLLADAS</v>
          </cell>
          <cell r="Q24243" t="str">
            <v>POSIBLES NO DESARRROLLADAS2035</v>
          </cell>
        </row>
        <row r="24244">
          <cell r="P24244" t="str">
            <v>POSIBLES NO DESARRROLLADAS</v>
          </cell>
          <cell r="Q24244" t="str">
            <v>POSIBLES NO DESARRROLLADAS2036</v>
          </cell>
        </row>
        <row r="24245">
          <cell r="P24245" t="str">
            <v>POSIBLES NO DESARRROLLADAS</v>
          </cell>
          <cell r="Q24245" t="str">
            <v>POSIBLES NO DESARRROLLADAS2036</v>
          </cell>
        </row>
        <row r="24246">
          <cell r="P24246" t="str">
            <v>POSIBLES NO DESARRROLLADAS</v>
          </cell>
          <cell r="Q24246" t="str">
            <v>POSIBLES NO DESARRROLLADAS2036</v>
          </cell>
        </row>
        <row r="24247">
          <cell r="P24247" t="str">
            <v>POSIBLES NO DESARRROLLADAS</v>
          </cell>
          <cell r="Q24247" t="str">
            <v>POSIBLES NO DESARRROLLADAS2036</v>
          </cell>
        </row>
        <row r="24248">
          <cell r="P24248" t="str">
            <v>POSIBLES NO DESARRROLLADAS</v>
          </cell>
          <cell r="Q24248" t="str">
            <v>POSIBLES NO DESARRROLLADAS2036</v>
          </cell>
        </row>
        <row r="24249">
          <cell r="P24249" t="str">
            <v>POSIBLES NO DESARRROLLADAS</v>
          </cell>
          <cell r="Q24249" t="str">
            <v>POSIBLES NO DESARRROLLADAS2036</v>
          </cell>
        </row>
        <row r="24250">
          <cell r="P24250" t="str">
            <v>POSIBLES NO DESARRROLLADAS</v>
          </cell>
          <cell r="Q24250" t="str">
            <v>POSIBLES NO DESARRROLLADAS2036</v>
          </cell>
        </row>
        <row r="24251">
          <cell r="P24251" t="str">
            <v>POSIBLES NO DESARRROLLADAS</v>
          </cell>
          <cell r="Q24251" t="str">
            <v>POSIBLES NO DESARRROLLADAS2036</v>
          </cell>
        </row>
        <row r="24252">
          <cell r="P24252" t="str">
            <v>POSIBLES NO DESARRROLLADAS</v>
          </cell>
          <cell r="Q24252" t="str">
            <v>POSIBLES NO DESARRROLLADAS2036</v>
          </cell>
        </row>
        <row r="24253">
          <cell r="P24253" t="str">
            <v>POSIBLES NO DESARRROLLADAS</v>
          </cell>
          <cell r="Q24253" t="str">
            <v>POSIBLES NO DESARRROLLADAS2036</v>
          </cell>
        </row>
        <row r="24254">
          <cell r="P24254" t="str">
            <v>POSIBLES NO DESARRROLLADAS</v>
          </cell>
          <cell r="Q24254" t="str">
            <v>POSIBLES NO DESARRROLLADAS2036</v>
          </cell>
        </row>
        <row r="24255">
          <cell r="P24255" t="str">
            <v>POSIBLES NO DESARRROLLADAS</v>
          </cell>
          <cell r="Q24255" t="str">
            <v>POSIBLES NO DESARRROLLADAS2036</v>
          </cell>
        </row>
        <row r="24256">
          <cell r="P24256" t="str">
            <v>POSIBLES NO DESARRROLLADAS</v>
          </cell>
          <cell r="Q24256" t="str">
            <v>POSIBLES NO DESARRROLLADAS2037</v>
          </cell>
        </row>
        <row r="24257">
          <cell r="P24257" t="str">
            <v>POSIBLES NO DESARRROLLADAS</v>
          </cell>
          <cell r="Q24257" t="str">
            <v>POSIBLES NO DESARRROLLADAS2037</v>
          </cell>
        </row>
        <row r="24258">
          <cell r="P24258" t="str">
            <v>POSIBLES NO DESARRROLLADAS</v>
          </cell>
          <cell r="Q24258" t="str">
            <v>POSIBLES NO DESARRROLLADAS2037</v>
          </cell>
        </row>
        <row r="24259">
          <cell r="P24259" t="str">
            <v>POSIBLES NO DESARRROLLADAS</v>
          </cell>
          <cell r="Q24259" t="str">
            <v>POSIBLES NO DESARRROLLADAS2037</v>
          </cell>
        </row>
        <row r="24260">
          <cell r="P24260" t="str">
            <v>POSIBLES NO DESARRROLLADAS</v>
          </cell>
          <cell r="Q24260" t="str">
            <v>POSIBLES NO DESARRROLLADAS2037</v>
          </cell>
        </row>
        <row r="24261">
          <cell r="P24261" t="str">
            <v>POSIBLES NO DESARRROLLADAS</v>
          </cell>
          <cell r="Q24261" t="str">
            <v>POSIBLES NO DESARRROLLADAS2037</v>
          </cell>
        </row>
        <row r="24262">
          <cell r="P24262" t="str">
            <v>POSIBLES NO DESARRROLLADAS</v>
          </cell>
          <cell r="Q24262" t="str">
            <v>POSIBLES NO DESARRROLLADAS2037</v>
          </cell>
        </row>
        <row r="24263">
          <cell r="P24263" t="str">
            <v>POSIBLES NO DESARRROLLADAS</v>
          </cell>
          <cell r="Q24263" t="str">
            <v>POSIBLES NO DESARRROLLADAS2037</v>
          </cell>
        </row>
        <row r="24264">
          <cell r="P24264" t="str">
            <v>POSIBLES NO DESARRROLLADAS</v>
          </cell>
          <cell r="Q24264" t="str">
            <v>POSIBLES NO DESARRROLLADAS2037</v>
          </cell>
        </row>
        <row r="24265">
          <cell r="P24265" t="str">
            <v>POSIBLES NO DESARRROLLADAS</v>
          </cell>
          <cell r="Q24265" t="str">
            <v>POSIBLES NO DESARRROLLADAS2037</v>
          </cell>
        </row>
        <row r="24266">
          <cell r="P24266" t="str">
            <v>POSIBLES NO DESARRROLLADAS</v>
          </cell>
          <cell r="Q24266" t="str">
            <v>POSIBLES NO DESARRROLLADAS2037</v>
          </cell>
        </row>
        <row r="24267">
          <cell r="P24267" t="str">
            <v>POSIBLES NO DESARRROLLADAS</v>
          </cell>
          <cell r="Q24267" t="str">
            <v>POSIBLES NO DESARRROLLADAS2037</v>
          </cell>
        </row>
        <row r="24268">
          <cell r="P24268" t="str">
            <v>POSIBLES NO DESARRROLLADAS</v>
          </cell>
          <cell r="Q24268" t="str">
            <v>POSIBLES NO DESARRROLLADAS2038</v>
          </cell>
        </row>
        <row r="24269">
          <cell r="P24269" t="str">
            <v>POSIBLES NO DESARRROLLADAS</v>
          </cell>
          <cell r="Q24269" t="str">
            <v>POSIBLES NO DESARRROLLADAS2038</v>
          </cell>
        </row>
        <row r="24270">
          <cell r="P24270" t="str">
            <v>POSIBLES NO DESARRROLLADAS</v>
          </cell>
          <cell r="Q24270" t="str">
            <v>POSIBLES NO DESARRROLLADAS2038</v>
          </cell>
        </row>
        <row r="24271">
          <cell r="P24271" t="str">
            <v>POSIBLES NO DESARRROLLADAS</v>
          </cell>
          <cell r="Q24271" t="str">
            <v>POSIBLES NO DESARRROLLADAS2038</v>
          </cell>
        </row>
        <row r="24272">
          <cell r="P24272" t="str">
            <v>POSIBLES NO DESARRROLLADAS</v>
          </cell>
          <cell r="Q24272" t="str">
            <v>POSIBLES NO DESARRROLLADAS2038</v>
          </cell>
        </row>
        <row r="24273">
          <cell r="P24273" t="str">
            <v>POSIBLES NO DESARRROLLADAS</v>
          </cell>
          <cell r="Q24273" t="str">
            <v>POSIBLES NO DESARRROLLADAS2038</v>
          </cell>
        </row>
        <row r="24274">
          <cell r="P24274" t="str">
            <v>POSIBLES NO DESARRROLLADAS</v>
          </cell>
          <cell r="Q24274" t="str">
            <v>POSIBLES NO DESARRROLLADAS2038</v>
          </cell>
        </row>
        <row r="24275">
          <cell r="P24275" t="str">
            <v>POSIBLES NO DESARRROLLADAS</v>
          </cell>
          <cell r="Q24275" t="str">
            <v>POSIBLES NO DESARRROLLADAS2038</v>
          </cell>
        </row>
        <row r="24276">
          <cell r="P24276" t="str">
            <v>POSIBLES NO DESARRROLLADAS</v>
          </cell>
          <cell r="Q24276" t="str">
            <v>POSIBLES NO DESARRROLLADAS2038</v>
          </cell>
        </row>
        <row r="24277">
          <cell r="P24277" t="str">
            <v>POSIBLES NO DESARRROLLADAS</v>
          </cell>
          <cell r="Q24277" t="str">
            <v>POSIBLES NO DESARRROLLADAS2038</v>
          </cell>
        </row>
        <row r="24278">
          <cell r="P24278" t="str">
            <v>POSIBLES NO DESARRROLLADAS</v>
          </cell>
          <cell r="Q24278" t="str">
            <v>POSIBLES NO DESARRROLLADAS2038</v>
          </cell>
        </row>
        <row r="24279">
          <cell r="P24279" t="str">
            <v>POSIBLES NO DESARRROLLADAS</v>
          </cell>
          <cell r="Q24279" t="str">
            <v>POSIBLES NO DESARRROLLADAS2038</v>
          </cell>
        </row>
        <row r="24280">
          <cell r="P24280" t="str">
            <v>POSIBLES NO DESARRROLLADAS</v>
          </cell>
          <cell r="Q24280" t="str">
            <v>POSIBLES NO DESARRROLLADAS2039</v>
          </cell>
        </row>
        <row r="24281">
          <cell r="P24281" t="str">
            <v>POSIBLES NO DESARRROLLADAS</v>
          </cell>
          <cell r="Q24281" t="str">
            <v>POSIBLES NO DESARRROLLADAS2039</v>
          </cell>
        </row>
        <row r="24282">
          <cell r="P24282" t="str">
            <v>POSIBLES NO DESARRROLLADAS</v>
          </cell>
          <cell r="Q24282" t="str">
            <v>POSIBLES NO DESARRROLLADAS2039</v>
          </cell>
        </row>
        <row r="24283">
          <cell r="P24283" t="str">
            <v>POSIBLES NO DESARRROLLADAS</v>
          </cell>
          <cell r="Q24283" t="str">
            <v>POSIBLES NO DESARRROLLADAS2039</v>
          </cell>
        </row>
        <row r="24284">
          <cell r="P24284" t="str">
            <v>POSIBLES NO DESARRROLLADAS</v>
          </cell>
          <cell r="Q24284" t="str">
            <v>POSIBLES NO DESARRROLLADAS2039</v>
          </cell>
        </row>
        <row r="24285">
          <cell r="P24285" t="str">
            <v>POSIBLES NO DESARRROLLADAS</v>
          </cell>
          <cell r="Q24285" t="str">
            <v>POSIBLES NO DESARRROLLADAS2039</v>
          </cell>
        </row>
        <row r="24286">
          <cell r="P24286" t="str">
            <v>POSIBLES NO DESARRROLLADAS</v>
          </cell>
          <cell r="Q24286" t="str">
            <v>POSIBLES NO DESARRROLLADAS2039</v>
          </cell>
        </row>
        <row r="24287">
          <cell r="P24287" t="str">
            <v>POSIBLES NO DESARRROLLADAS</v>
          </cell>
          <cell r="Q24287" t="str">
            <v>POSIBLES NO DESARRROLLADAS2039</v>
          </cell>
        </row>
        <row r="24288">
          <cell r="P24288" t="str">
            <v>POSIBLES NO DESARRROLLADAS</v>
          </cell>
          <cell r="Q24288" t="str">
            <v>POSIBLES NO DESARRROLLADAS2039</v>
          </cell>
        </row>
        <row r="24289">
          <cell r="P24289" t="str">
            <v>POSIBLES NO DESARRROLLADAS</v>
          </cell>
          <cell r="Q24289" t="str">
            <v>POSIBLES NO DESARRROLLADAS2039</v>
          </cell>
        </row>
        <row r="24290">
          <cell r="P24290" t="str">
            <v>POSIBLES NO DESARRROLLADAS</v>
          </cell>
          <cell r="Q24290" t="str">
            <v>POSIBLES NO DESARRROLLADAS2039</v>
          </cell>
        </row>
        <row r="24291">
          <cell r="P24291" t="str">
            <v>POSIBLES NO DESARRROLLADAS</v>
          </cell>
          <cell r="Q24291" t="str">
            <v>POSIBLES NO DESARRROLLADAS2039</v>
          </cell>
        </row>
        <row r="24292">
          <cell r="P24292" t="str">
            <v>POSIBLES NO DESARRROLLADAS</v>
          </cell>
          <cell r="Q24292" t="str">
            <v>POSIBLES NO DESARRROLLADAS2040</v>
          </cell>
        </row>
        <row r="24293">
          <cell r="P24293" t="str">
            <v>POSIBLES NO DESARRROLLADAS</v>
          </cell>
          <cell r="Q24293" t="str">
            <v>POSIBLES NO DESARRROLLADAS2040</v>
          </cell>
        </row>
        <row r="24294">
          <cell r="P24294" t="str">
            <v>POSIBLES NO DESARRROLLADAS</v>
          </cell>
          <cell r="Q24294" t="str">
            <v>POSIBLES NO DESARRROLLADAS2040</v>
          </cell>
        </row>
        <row r="24295">
          <cell r="P24295" t="str">
            <v>POSIBLES NO DESARRROLLADAS</v>
          </cell>
          <cell r="Q24295" t="str">
            <v>POSIBLES NO DESARRROLLADAS2040</v>
          </cell>
        </row>
        <row r="24296">
          <cell r="P24296" t="str">
            <v>POSIBLES NO DESARRROLLADAS</v>
          </cell>
          <cell r="Q24296" t="str">
            <v>POSIBLES NO DESARRROLLADAS2040</v>
          </cell>
        </row>
        <row r="24297">
          <cell r="P24297" t="str">
            <v>POSIBLES NO DESARRROLLADAS</v>
          </cell>
          <cell r="Q24297" t="str">
            <v>POSIBLES NO DESARRROLLADAS2040</v>
          </cell>
        </row>
        <row r="24298">
          <cell r="P24298" t="str">
            <v>POSIBLES NO DESARRROLLADAS</v>
          </cell>
          <cell r="Q24298" t="str">
            <v>POSIBLES NO DESARRROLLADAS2040</v>
          </cell>
        </row>
        <row r="24299">
          <cell r="P24299" t="str">
            <v>POSIBLES NO DESARRROLLADAS</v>
          </cell>
          <cell r="Q24299" t="str">
            <v>POSIBLES NO DESARRROLLADAS2040</v>
          </cell>
        </row>
        <row r="24300">
          <cell r="P24300" t="str">
            <v>POSIBLES NO DESARRROLLADAS</v>
          </cell>
          <cell r="Q24300" t="str">
            <v>POSIBLES NO DESARRROLLADAS2040</v>
          </cell>
        </row>
        <row r="24301">
          <cell r="P24301" t="str">
            <v>POSIBLES NO DESARRROLLADAS</v>
          </cell>
          <cell r="Q24301" t="str">
            <v>POSIBLES NO DESARRROLLADAS2040</v>
          </cell>
        </row>
        <row r="24302">
          <cell r="P24302" t="str">
            <v>POSIBLES NO DESARRROLLADAS</v>
          </cell>
          <cell r="Q24302" t="str">
            <v>POSIBLES NO DESARRROLLADAS2040</v>
          </cell>
        </row>
        <row r="24303">
          <cell r="P24303" t="str">
            <v>POSIBLES NO DESARRROLLADAS</v>
          </cell>
          <cell r="Q24303" t="str">
            <v>POSIBLES NO DESARRROLLADAS2040</v>
          </cell>
        </row>
        <row r="24304">
          <cell r="P24304" t="str">
            <v>POSIBLES NO DESARRROLLADAS</v>
          </cell>
          <cell r="Q24304" t="str">
            <v>POSIBLES NO DESARRROLLADAS2041</v>
          </cell>
        </row>
        <row r="24305">
          <cell r="P24305" t="str">
            <v>POSIBLES NO DESARRROLLADAS</v>
          </cell>
          <cell r="Q24305" t="str">
            <v>POSIBLES NO DESARRROLLADAS2041</v>
          </cell>
        </row>
        <row r="24306">
          <cell r="P24306" t="str">
            <v>POSIBLES NO DESARRROLLADAS</v>
          </cell>
          <cell r="Q24306" t="str">
            <v>POSIBLES NO DESARRROLLADAS2041</v>
          </cell>
        </row>
        <row r="24307">
          <cell r="P24307" t="str">
            <v>POSIBLES NO DESARRROLLADAS</v>
          </cell>
          <cell r="Q24307" t="str">
            <v>POSIBLES NO DESARRROLLADAS2041</v>
          </cell>
        </row>
        <row r="24308">
          <cell r="P24308" t="str">
            <v>POSIBLES NO DESARRROLLADAS</v>
          </cell>
          <cell r="Q24308" t="str">
            <v>POSIBLES NO DESARRROLLADAS2041</v>
          </cell>
        </row>
        <row r="24309">
          <cell r="P24309" t="str">
            <v>POSIBLES NO DESARRROLLADAS</v>
          </cell>
          <cell r="Q24309" t="str">
            <v>POSIBLES NO DESARRROLLADAS2041</v>
          </cell>
        </row>
        <row r="24310">
          <cell r="P24310" t="str">
            <v>POSIBLES NO DESARRROLLADAS</v>
          </cell>
          <cell r="Q24310" t="str">
            <v>POSIBLES NO DESARRROLLADAS2041</v>
          </cell>
        </row>
        <row r="24311">
          <cell r="P24311" t="str">
            <v>POSIBLES NO DESARRROLLADAS</v>
          </cell>
          <cell r="Q24311" t="str">
            <v>POSIBLES NO DESARRROLLADAS2041</v>
          </cell>
        </row>
        <row r="24312">
          <cell r="P24312" t="str">
            <v>POSIBLES NO DESARRROLLADAS</v>
          </cell>
          <cell r="Q24312" t="str">
            <v>POSIBLES NO DESARRROLLADAS2041</v>
          </cell>
        </row>
        <row r="24313">
          <cell r="P24313" t="str">
            <v>POSIBLES NO DESARRROLLADAS</v>
          </cell>
          <cell r="Q24313" t="str">
            <v>POSIBLES NO DESARRROLLADAS2041</v>
          </cell>
        </row>
        <row r="24314">
          <cell r="P24314" t="str">
            <v>POSIBLES NO DESARRROLLADAS</v>
          </cell>
          <cell r="Q24314" t="str">
            <v>POSIBLES NO DESARRROLLADAS2041</v>
          </cell>
        </row>
        <row r="24315">
          <cell r="P24315" t="str">
            <v>POSIBLES NO DESARRROLLADAS</v>
          </cell>
          <cell r="Q24315" t="str">
            <v>POSIBLES NO DESARRROLLADAS2041</v>
          </cell>
        </row>
        <row r="24316">
          <cell r="P24316" t="str">
            <v>POSIBLES NO DESARRROLLADAS</v>
          </cell>
          <cell r="Q24316" t="str">
            <v>POSIBLES NO DESARRROLLADAS2042</v>
          </cell>
        </row>
        <row r="24317">
          <cell r="P24317" t="str">
            <v>POSIBLES NO DESARRROLLADAS</v>
          </cell>
          <cell r="Q24317" t="str">
            <v>POSIBLES NO DESARRROLLADAS2042</v>
          </cell>
        </row>
        <row r="24318">
          <cell r="P24318" t="str">
            <v>POSIBLES NO DESARRROLLADAS</v>
          </cell>
          <cell r="Q24318" t="str">
            <v>POSIBLES NO DESARRROLLADAS2042</v>
          </cell>
        </row>
        <row r="24319">
          <cell r="P24319" t="str">
            <v>POSIBLES NO DESARRROLLADAS</v>
          </cell>
          <cell r="Q24319" t="str">
            <v>POSIBLES NO DESARRROLLADAS2042</v>
          </cell>
        </row>
        <row r="24320">
          <cell r="P24320" t="str">
            <v>POSIBLES NO DESARRROLLADAS</v>
          </cell>
          <cell r="Q24320" t="str">
            <v>POSIBLES NO DESARRROLLADAS2042</v>
          </cell>
        </row>
        <row r="24321">
          <cell r="P24321" t="str">
            <v>POSIBLES NO DESARRROLLADAS</v>
          </cell>
          <cell r="Q24321" t="str">
            <v>POSIBLES NO DESARRROLLADAS2042</v>
          </cell>
        </row>
        <row r="24322">
          <cell r="P24322" t="str">
            <v>POSIBLES NO DESARRROLLADAS</v>
          </cell>
          <cell r="Q24322" t="str">
            <v>POSIBLES NO DESARRROLLADAS2042</v>
          </cell>
        </row>
        <row r="24323">
          <cell r="P24323" t="str">
            <v>POSIBLES NO DESARRROLLADAS</v>
          </cell>
          <cell r="Q24323" t="str">
            <v>POSIBLES NO DESARRROLLADAS2042</v>
          </cell>
        </row>
        <row r="24324">
          <cell r="P24324" t="str">
            <v>POSIBLES NO DESARRROLLADAS</v>
          </cell>
          <cell r="Q24324" t="str">
            <v>POSIBLES NO DESARRROLLADAS2042</v>
          </cell>
        </row>
        <row r="24325">
          <cell r="P24325" t="str">
            <v>POSIBLES NO DESARRROLLADAS</v>
          </cell>
          <cell r="Q24325" t="str">
            <v>POSIBLES NO DESARRROLLADAS2042</v>
          </cell>
        </row>
        <row r="24326">
          <cell r="P24326" t="str">
            <v>POSIBLES NO DESARRROLLADAS</v>
          </cell>
          <cell r="Q24326" t="str">
            <v>POSIBLES NO DESARRROLLADAS2042</v>
          </cell>
        </row>
        <row r="24327">
          <cell r="P24327" t="str">
            <v>POSIBLES NO DESARRROLLADAS</v>
          </cell>
          <cell r="Q24327" t="str">
            <v>POSIBLES NO DESARRROLLADAS2042</v>
          </cell>
        </row>
        <row r="24328">
          <cell r="P24328" t="str">
            <v>POSIBLES NO DESARRROLLADAS</v>
          </cell>
          <cell r="Q24328" t="str">
            <v>POSIBLES NO DESARRROLLADAS2043</v>
          </cell>
        </row>
        <row r="24329">
          <cell r="P24329" t="str">
            <v>POSIBLES NO DESARRROLLADAS</v>
          </cell>
          <cell r="Q24329" t="str">
            <v>POSIBLES NO DESARRROLLADAS2043</v>
          </cell>
        </row>
        <row r="24330">
          <cell r="P24330" t="str">
            <v>POSIBLES NO DESARRROLLADAS</v>
          </cell>
          <cell r="Q24330" t="str">
            <v>POSIBLES NO DESARRROLLADAS2043</v>
          </cell>
        </row>
        <row r="24331">
          <cell r="P24331" t="str">
            <v>POSIBLES NO DESARRROLLADAS</v>
          </cell>
          <cell r="Q24331" t="str">
            <v>POSIBLES NO DESARRROLLADAS2043</v>
          </cell>
        </row>
        <row r="24332">
          <cell r="P24332" t="str">
            <v>POSIBLES NO DESARRROLLADAS</v>
          </cell>
          <cell r="Q24332" t="str">
            <v>POSIBLES NO DESARRROLLADAS2043</v>
          </cell>
        </row>
        <row r="24333">
          <cell r="P24333" t="str">
            <v>POSIBLES NO DESARRROLLADAS</v>
          </cell>
          <cell r="Q24333" t="str">
            <v>POSIBLES NO DESARRROLLADAS2043</v>
          </cell>
        </row>
        <row r="24334">
          <cell r="P24334" t="str">
            <v>POSIBLES NO DESARRROLLADAS</v>
          </cell>
          <cell r="Q24334" t="str">
            <v>POSIBLES NO DESARRROLLADAS2043</v>
          </cell>
        </row>
        <row r="24335">
          <cell r="P24335" t="str">
            <v>POSIBLES NO DESARRROLLADAS</v>
          </cell>
          <cell r="Q24335" t="str">
            <v>POSIBLES NO DESARRROLLADAS2043</v>
          </cell>
        </row>
        <row r="24336">
          <cell r="P24336" t="str">
            <v>POSIBLES NO DESARRROLLADAS</v>
          </cell>
          <cell r="Q24336" t="str">
            <v>POSIBLES NO DESARRROLLADAS2043</v>
          </cell>
        </row>
        <row r="24337">
          <cell r="P24337" t="str">
            <v>POSIBLES NO DESARRROLLADAS</v>
          </cell>
          <cell r="Q24337" t="str">
            <v>POSIBLES NO DESARRROLLADAS2043</v>
          </cell>
        </row>
        <row r="24338">
          <cell r="P24338" t="str">
            <v>POSIBLES NO DESARRROLLADAS</v>
          </cell>
          <cell r="Q24338" t="str">
            <v>POSIBLES NO DESARRROLLADAS2043</v>
          </cell>
        </row>
        <row r="24339">
          <cell r="P24339" t="str">
            <v>POSIBLES NO DESARRROLLADAS</v>
          </cell>
          <cell r="Q24339" t="str">
            <v>POSIBLES NO DESARRROLLADAS2043</v>
          </cell>
        </row>
        <row r="24340">
          <cell r="P24340" t="str">
            <v>POSIBLES NO DESARRROLLADAS</v>
          </cell>
          <cell r="Q24340" t="str">
            <v>POSIBLES NO DESARRROLLADAS2044</v>
          </cell>
        </row>
        <row r="24341">
          <cell r="P24341" t="str">
            <v>POSIBLES NO DESARRROLLADAS</v>
          </cell>
          <cell r="Q24341" t="str">
            <v>POSIBLES NO DESARRROLLADAS2044</v>
          </cell>
        </row>
        <row r="24342">
          <cell r="P24342" t="str">
            <v>POSIBLES NO DESARRROLLADAS</v>
          </cell>
          <cell r="Q24342" t="str">
            <v>POSIBLES NO DESARRROLLADAS2044</v>
          </cell>
        </row>
        <row r="24343">
          <cell r="P24343" t="str">
            <v>POSIBLES NO DESARRROLLADAS</v>
          </cell>
          <cell r="Q24343" t="str">
            <v>POSIBLES NO DESARRROLLADAS2044</v>
          </cell>
        </row>
        <row r="24344">
          <cell r="P24344" t="str">
            <v>POSIBLES NO DESARRROLLADAS</v>
          </cell>
          <cell r="Q24344" t="str">
            <v>POSIBLES NO DESARRROLLADAS2044</v>
          </cell>
        </row>
        <row r="24345">
          <cell r="P24345" t="str">
            <v>POSIBLES NO DESARRROLLADAS</v>
          </cell>
          <cell r="Q24345" t="str">
            <v>POSIBLES NO DESARRROLLADAS2044</v>
          </cell>
        </row>
        <row r="24346">
          <cell r="P24346" t="str">
            <v>POSIBLES NO DESARRROLLADAS</v>
          </cell>
          <cell r="Q24346" t="str">
            <v>POSIBLES NO DESARRROLLADAS2044</v>
          </cell>
        </row>
        <row r="24347">
          <cell r="P24347" t="str">
            <v>POSIBLES NO DESARRROLLADAS</v>
          </cell>
          <cell r="Q24347" t="str">
            <v>POSIBLES NO DESARRROLLADAS2044</v>
          </cell>
        </row>
        <row r="24348">
          <cell r="P24348" t="str">
            <v>POSIBLES NO DESARRROLLADAS</v>
          </cell>
          <cell r="Q24348" t="str">
            <v>POSIBLES NO DESARRROLLADAS2044</v>
          </cell>
        </row>
        <row r="24349">
          <cell r="P24349" t="str">
            <v>POSIBLES NO DESARRROLLADAS</v>
          </cell>
          <cell r="Q24349" t="str">
            <v>POSIBLES NO DESARRROLLADAS2044</v>
          </cell>
        </row>
        <row r="24350">
          <cell r="P24350" t="str">
            <v>POSIBLES NO DESARRROLLADAS</v>
          </cell>
          <cell r="Q24350" t="str">
            <v>POSIBLES NO DESARRROLLADAS2044</v>
          </cell>
        </row>
        <row r="24351">
          <cell r="P24351" t="str">
            <v>POSIBLES NO DESARRROLLADAS</v>
          </cell>
          <cell r="Q24351" t="str">
            <v>POSIBLES NO DESARRROLLADAS2044</v>
          </cell>
        </row>
        <row r="24352">
          <cell r="P24352" t="str">
            <v>POSIBLES NO DESARRROLLADAS</v>
          </cell>
          <cell r="Q24352" t="str">
            <v>POSIBLES NO DESARRROLLADAS2045</v>
          </cell>
        </row>
        <row r="24353">
          <cell r="P24353" t="str">
            <v>POSIBLES NO DESARRROLLADAS</v>
          </cell>
          <cell r="Q24353" t="str">
            <v>POSIBLES NO DESARRROLLADAS2045</v>
          </cell>
        </row>
        <row r="24354">
          <cell r="P24354" t="str">
            <v>POSIBLES NO DESARRROLLADAS</v>
          </cell>
          <cell r="Q24354" t="str">
            <v>POSIBLES NO DESARRROLLADAS2045</v>
          </cell>
        </row>
        <row r="24355">
          <cell r="P24355" t="str">
            <v>POSIBLES NO DESARRROLLADAS</v>
          </cell>
          <cell r="Q24355" t="str">
            <v>POSIBLES NO DESARRROLLADAS2045</v>
          </cell>
        </row>
        <row r="24356">
          <cell r="P24356" t="str">
            <v>POSIBLES NO DESARRROLLADAS</v>
          </cell>
          <cell r="Q24356" t="str">
            <v>POSIBLES NO DESARRROLLADAS2045</v>
          </cell>
        </row>
        <row r="24357">
          <cell r="P24357" t="str">
            <v>POSIBLES NO DESARRROLLADAS</v>
          </cell>
          <cell r="Q24357" t="str">
            <v>POSIBLES NO DESARRROLLADAS2045</v>
          </cell>
        </row>
        <row r="24358">
          <cell r="P24358" t="str">
            <v>POSIBLES NO DESARRROLLADAS</v>
          </cell>
          <cell r="Q24358" t="str">
            <v>POSIBLES NO DESARRROLLADAS2045</v>
          </cell>
        </row>
        <row r="24359">
          <cell r="P24359" t="str">
            <v>POSIBLES NO DESARRROLLADAS</v>
          </cell>
          <cell r="Q24359" t="str">
            <v>POSIBLES NO DESARRROLLADAS2045</v>
          </cell>
        </row>
        <row r="24360">
          <cell r="P24360" t="str">
            <v>POSIBLES NO DESARRROLLADAS</v>
          </cell>
          <cell r="Q24360" t="str">
            <v>POSIBLES NO DESARRROLLADAS2045</v>
          </cell>
        </row>
        <row r="24361">
          <cell r="P24361" t="str">
            <v>POSIBLES NO DESARRROLLADAS</v>
          </cell>
          <cell r="Q24361" t="str">
            <v>POSIBLES NO DESARRROLLADAS2045</v>
          </cell>
        </row>
        <row r="24362">
          <cell r="P24362" t="str">
            <v>POSIBLES NO DESARRROLLADAS</v>
          </cell>
          <cell r="Q24362" t="str">
            <v>POSIBLES NO DESARRROLLADAS2045</v>
          </cell>
        </row>
        <row r="24363">
          <cell r="P24363" t="str">
            <v>POSIBLES NO DESARRROLLADAS</v>
          </cell>
          <cell r="Q24363" t="str">
            <v>POSIBLES NO DESARRROLLADAS2045</v>
          </cell>
        </row>
        <row r="24364">
          <cell r="P24364" t="str">
            <v>POSIBLES NO DESARRROLLADAS</v>
          </cell>
          <cell r="Q24364" t="str">
            <v>POSIBLES NO DESARRROLLADAS2046</v>
          </cell>
        </row>
        <row r="24365">
          <cell r="P24365" t="str">
            <v>POSIBLES NO DESARRROLLADAS</v>
          </cell>
          <cell r="Q24365" t="str">
            <v>POSIBLES NO DESARRROLLADAS2046</v>
          </cell>
        </row>
        <row r="24366">
          <cell r="P24366" t="str">
            <v>POSIBLES NO DESARRROLLADAS</v>
          </cell>
          <cell r="Q24366" t="str">
            <v>POSIBLES NO DESARRROLLADAS2046</v>
          </cell>
        </row>
        <row r="24367">
          <cell r="P24367" t="str">
            <v>POSIBLES NO DESARRROLLADAS</v>
          </cell>
          <cell r="Q24367" t="str">
            <v>POSIBLES NO DESARRROLLADAS2046</v>
          </cell>
        </row>
        <row r="24368">
          <cell r="P24368" t="str">
            <v>POSIBLES NO DESARRROLLADAS</v>
          </cell>
          <cell r="Q24368" t="str">
            <v>POSIBLES NO DESARRROLLADAS2046</v>
          </cell>
        </row>
        <row r="24369">
          <cell r="P24369" t="str">
            <v>POSIBLES NO DESARRROLLADAS</v>
          </cell>
          <cell r="Q24369" t="str">
            <v>POSIBLES NO DESARRROLLADAS2046</v>
          </cell>
        </row>
        <row r="24370">
          <cell r="P24370" t="str">
            <v>POSIBLES NO DESARRROLLADAS</v>
          </cell>
          <cell r="Q24370" t="str">
            <v>POSIBLES NO DESARRROLLADAS2046</v>
          </cell>
        </row>
        <row r="24371">
          <cell r="P24371" t="str">
            <v>POSIBLES NO DESARRROLLADAS</v>
          </cell>
          <cell r="Q24371" t="str">
            <v>POSIBLES NO DESARRROLLADAS2046</v>
          </cell>
        </row>
        <row r="24372">
          <cell r="P24372" t="str">
            <v>POSIBLES NO DESARRROLLADAS</v>
          </cell>
          <cell r="Q24372" t="str">
            <v>POSIBLES NO DESARRROLLADAS2046</v>
          </cell>
        </row>
        <row r="24373">
          <cell r="P24373" t="str">
            <v>POSIBLES NO DESARRROLLADAS</v>
          </cell>
          <cell r="Q24373" t="str">
            <v>POSIBLES NO DESARRROLLADAS2046</v>
          </cell>
        </row>
        <row r="24374">
          <cell r="P24374" t="str">
            <v>POSIBLES NO DESARRROLLADAS</v>
          </cell>
          <cell r="Q24374" t="str">
            <v>POSIBLES NO DESARRROLLADAS2046</v>
          </cell>
        </row>
        <row r="24375">
          <cell r="P24375" t="str">
            <v>POSIBLES NO DESARRROLLADAS</v>
          </cell>
          <cell r="Q24375" t="str">
            <v>POSIBLES NO DESARRROLLADAS2046</v>
          </cell>
        </row>
        <row r="24376">
          <cell r="P24376" t="str">
            <v>POSIBLES NO DESARRROLLADAS</v>
          </cell>
          <cell r="Q24376" t="str">
            <v>POSIBLES NO DESARRROLLADAS2047</v>
          </cell>
        </row>
        <row r="24377">
          <cell r="P24377" t="str">
            <v>POSIBLES NO DESARRROLLADAS</v>
          </cell>
          <cell r="Q24377" t="str">
            <v>POSIBLES NO DESARRROLLADAS2047</v>
          </cell>
        </row>
        <row r="24378">
          <cell r="P24378" t="str">
            <v>POSIBLES NO DESARRROLLADAS</v>
          </cell>
          <cell r="Q24378" t="str">
            <v>POSIBLES NO DESARRROLLADAS2047</v>
          </cell>
        </row>
        <row r="24379">
          <cell r="P24379" t="str">
            <v>POSIBLES NO DESARRROLLADAS</v>
          </cell>
          <cell r="Q24379" t="str">
            <v>POSIBLES NO DESARRROLLADAS2047</v>
          </cell>
        </row>
        <row r="24380">
          <cell r="P24380" t="str">
            <v>POSIBLES NO DESARRROLLADAS</v>
          </cell>
          <cell r="Q24380" t="str">
            <v>POSIBLES NO DESARRROLLADAS2047</v>
          </cell>
        </row>
        <row r="24381">
          <cell r="P24381" t="str">
            <v>POSIBLES NO DESARRROLLADAS</v>
          </cell>
          <cell r="Q24381" t="str">
            <v>POSIBLES NO DESARRROLLADAS2047</v>
          </cell>
        </row>
        <row r="24382">
          <cell r="P24382" t="str">
            <v>POSIBLES NO DESARRROLLADAS</v>
          </cell>
          <cell r="Q24382" t="str">
            <v>POSIBLES NO DESARRROLLADAS2047</v>
          </cell>
        </row>
        <row r="24383">
          <cell r="P24383" t="str">
            <v>POSIBLES NO DESARRROLLADAS</v>
          </cell>
          <cell r="Q24383" t="str">
            <v>POSIBLES NO DESARRROLLADAS2047</v>
          </cell>
        </row>
        <row r="24384">
          <cell r="P24384" t="str">
            <v>POSIBLES NO DESARRROLLADAS</v>
          </cell>
          <cell r="Q24384" t="str">
            <v>POSIBLES NO DESARRROLLADAS2047</v>
          </cell>
        </row>
        <row r="24385">
          <cell r="P24385" t="str">
            <v>POSIBLES NO DESARRROLLADAS</v>
          </cell>
          <cell r="Q24385" t="str">
            <v>POSIBLES NO DESARRROLLADAS2047</v>
          </cell>
        </row>
        <row r="24386">
          <cell r="P24386" t="str">
            <v>POSIBLES NO DESARRROLLADAS</v>
          </cell>
          <cell r="Q24386" t="str">
            <v>POSIBLES NO DESARRROLLADAS2047</v>
          </cell>
        </row>
        <row r="24387">
          <cell r="P24387" t="str">
            <v>POSIBLES NO DESARRROLLADAS</v>
          </cell>
          <cell r="Q24387" t="str">
            <v>POSIBLES NO DESARRROLLADAS2047</v>
          </cell>
        </row>
        <row r="24388">
          <cell r="P24388" t="str">
            <v>POSIBLES NO DESARRROLLADAS</v>
          </cell>
          <cell r="Q24388" t="str">
            <v>POSIBLES NO DESARRROLLADAS2048</v>
          </cell>
        </row>
        <row r="24389">
          <cell r="P24389" t="str">
            <v>POSIBLES NO DESARRROLLADAS</v>
          </cell>
          <cell r="Q24389" t="str">
            <v>POSIBLES NO DESARRROLLADAS2048</v>
          </cell>
        </row>
        <row r="24390">
          <cell r="P24390" t="str">
            <v>POSIBLES NO DESARRROLLADAS</v>
          </cell>
          <cell r="Q24390" t="str">
            <v>POSIBLES NO DESARRROLLADAS2048</v>
          </cell>
        </row>
        <row r="24391">
          <cell r="P24391" t="str">
            <v>POSIBLES NO DESARRROLLADAS</v>
          </cell>
          <cell r="Q24391" t="str">
            <v>POSIBLES NO DESARRROLLADAS2048</v>
          </cell>
        </row>
        <row r="24392">
          <cell r="P24392" t="str">
            <v>POSIBLES NO DESARRROLLADAS</v>
          </cell>
          <cell r="Q24392" t="str">
            <v>POSIBLES NO DESARRROLLADAS2048</v>
          </cell>
        </row>
        <row r="24393">
          <cell r="P24393" t="str">
            <v>POSIBLES NO DESARRROLLADAS</v>
          </cell>
          <cell r="Q24393" t="str">
            <v>POSIBLES NO DESARRROLLADAS2048</v>
          </cell>
        </row>
        <row r="24394">
          <cell r="P24394" t="str">
            <v>POSIBLES NO DESARRROLLADAS</v>
          </cell>
          <cell r="Q24394" t="str">
            <v>POSIBLES NO DESARRROLLADAS2048</v>
          </cell>
        </row>
        <row r="24395">
          <cell r="P24395" t="str">
            <v>POSIBLES NO DESARRROLLADAS</v>
          </cell>
          <cell r="Q24395" t="str">
            <v>POSIBLES NO DESARRROLLADAS2048</v>
          </cell>
        </row>
        <row r="24396">
          <cell r="P24396" t="str">
            <v>POSIBLES NO DESARRROLLADAS</v>
          </cell>
          <cell r="Q24396" t="str">
            <v>POSIBLES NO DESARRROLLADAS2048</v>
          </cell>
        </row>
        <row r="24397">
          <cell r="P24397" t="str">
            <v>POSIBLES NO DESARRROLLADAS</v>
          </cell>
          <cell r="Q24397" t="str">
            <v>POSIBLES NO DESARRROLLADAS2048</v>
          </cell>
        </row>
        <row r="24398">
          <cell r="P24398" t="str">
            <v>POSIBLES NO DESARRROLLADAS</v>
          </cell>
          <cell r="Q24398" t="str">
            <v>POSIBLES NO DESARRROLLADAS2048</v>
          </cell>
        </row>
        <row r="24399">
          <cell r="P24399" t="str">
            <v>POSIBLES NO DESARRROLLADAS</v>
          </cell>
          <cell r="Q24399" t="str">
            <v>POSIBLES NO DESARRROLLADAS2048</v>
          </cell>
        </row>
        <row r="24400">
          <cell r="P24400" t="str">
            <v>POSIBLES NO DESARRROLLADAS</v>
          </cell>
          <cell r="Q24400" t="str">
            <v>POSIBLES NO DESARRROLLADAS2049</v>
          </cell>
        </row>
        <row r="24401">
          <cell r="P24401" t="str">
            <v>POSIBLES NO DESARRROLLADAS</v>
          </cell>
          <cell r="Q24401" t="str">
            <v>POSIBLES NO DESARRROLLADAS2049</v>
          </cell>
        </row>
        <row r="24402">
          <cell r="P24402" t="str">
            <v>POSIBLES NO DESARRROLLADAS</v>
          </cell>
          <cell r="Q24402" t="str">
            <v>POSIBLES NO DESARRROLLADAS2049</v>
          </cell>
        </row>
        <row r="24403">
          <cell r="P24403" t="str">
            <v>POSIBLES NO DESARRROLLADAS</v>
          </cell>
          <cell r="Q24403" t="str">
            <v>POSIBLES NO DESARRROLLADAS2049</v>
          </cell>
        </row>
        <row r="24404">
          <cell r="P24404" t="str">
            <v>POSIBLES NO DESARRROLLADAS</v>
          </cell>
          <cell r="Q24404" t="str">
            <v>POSIBLES NO DESARRROLLADAS2049</v>
          </cell>
        </row>
        <row r="24405">
          <cell r="P24405" t="str">
            <v>POSIBLES NO DESARRROLLADAS</v>
          </cell>
          <cell r="Q24405" t="str">
            <v>POSIBLES NO DESARRROLLADAS2049</v>
          </cell>
        </row>
        <row r="24406">
          <cell r="P24406" t="str">
            <v>POSIBLES NO DESARRROLLADAS</v>
          </cell>
          <cell r="Q24406" t="str">
            <v>POSIBLES NO DESARRROLLADAS2049</v>
          </cell>
        </row>
        <row r="24407">
          <cell r="P24407" t="str">
            <v>POSIBLES NO DESARRROLLADAS</v>
          </cell>
          <cell r="Q24407" t="str">
            <v>POSIBLES NO DESARRROLLADAS2049</v>
          </cell>
        </row>
        <row r="24408">
          <cell r="P24408" t="str">
            <v>POSIBLES NO DESARRROLLADAS</v>
          </cell>
          <cell r="Q24408" t="str">
            <v>POSIBLES NO DESARRROLLADAS2049</v>
          </cell>
        </row>
        <row r="24409">
          <cell r="P24409" t="str">
            <v>POSIBLES NO DESARRROLLADAS</v>
          </cell>
          <cell r="Q24409" t="str">
            <v>POSIBLES NO DESARRROLLADAS2049</v>
          </cell>
        </row>
        <row r="24410">
          <cell r="P24410" t="str">
            <v>POSIBLES NO DESARRROLLADAS</v>
          </cell>
          <cell r="Q24410" t="str">
            <v>POSIBLES NO DESARRROLLADAS2049</v>
          </cell>
        </row>
        <row r="24411">
          <cell r="P24411" t="str">
            <v>POSIBLES NO DESARRROLLADAS</v>
          </cell>
          <cell r="Q24411" t="str">
            <v>POSIBLES NO DESARRROLLADAS2049</v>
          </cell>
        </row>
        <row r="24412">
          <cell r="P24412" t="str">
            <v>POSIBLES NO DESARRROLLADAS</v>
          </cell>
          <cell r="Q24412" t="str">
            <v>POSIBLES NO DESARRROLLADAS2050</v>
          </cell>
        </row>
        <row r="24413">
          <cell r="P24413" t="str">
            <v>POSIBLES NO DESARRROLLADAS</v>
          </cell>
          <cell r="Q24413" t="str">
            <v>POSIBLES NO DESARRROLLADAS2050</v>
          </cell>
        </row>
        <row r="24414">
          <cell r="P24414" t="str">
            <v>POSIBLES NO DESARRROLLADAS</v>
          </cell>
          <cell r="Q24414" t="str">
            <v>POSIBLES NO DESARRROLLADAS2050</v>
          </cell>
        </row>
        <row r="24415">
          <cell r="P24415" t="str">
            <v>POSIBLES NO DESARRROLLADAS</v>
          </cell>
          <cell r="Q24415" t="str">
            <v>POSIBLES NO DESARRROLLADAS2050</v>
          </cell>
        </row>
        <row r="24416">
          <cell r="P24416" t="str">
            <v>POSIBLES NO DESARRROLLADAS</v>
          </cell>
          <cell r="Q24416" t="str">
            <v>POSIBLES NO DESARRROLLADAS2050</v>
          </cell>
        </row>
        <row r="24417">
          <cell r="P24417" t="str">
            <v>POSIBLES NO DESARRROLLADAS</v>
          </cell>
          <cell r="Q24417" t="str">
            <v>POSIBLES NO DESARRROLLADAS2050</v>
          </cell>
        </row>
        <row r="24418">
          <cell r="P24418" t="str">
            <v>POSIBLES NO DESARRROLLADAS</v>
          </cell>
          <cell r="Q24418" t="str">
            <v>POSIBLES NO DESARRROLLADAS2050</v>
          </cell>
        </row>
        <row r="24419">
          <cell r="P24419" t="str">
            <v>POSIBLES NO DESARRROLLADAS</v>
          </cell>
          <cell r="Q24419" t="str">
            <v>POSIBLES NO DESARRROLLADAS2050</v>
          </cell>
        </row>
        <row r="24420">
          <cell r="P24420" t="str">
            <v>POSIBLES NO DESARRROLLADAS</v>
          </cell>
          <cell r="Q24420" t="str">
            <v>POSIBLES NO DESARRROLLADAS2050</v>
          </cell>
        </row>
        <row r="24421">
          <cell r="P24421" t="str">
            <v>POSIBLES NO DESARRROLLADAS</v>
          </cell>
          <cell r="Q24421" t="str">
            <v>POSIBLES NO DESARRROLLADAS2050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list"/>
      <sheetName val="Perfiles"/>
      <sheetName val="Prices"/>
      <sheetName val="Oil Royalties"/>
      <sheetName val="Gas Royalties"/>
      <sheetName val="Ownership"/>
      <sheetName val="OPEX"/>
      <sheetName val="CAPEX"/>
      <sheetName val="Data CF-PDP"/>
      <sheetName val="Data CF-PNP"/>
      <sheetName val="Data CF-PND"/>
      <sheetName val="Data CF-PRB"/>
      <sheetName val="Data CF-PS"/>
      <sheetName val="CF PDP"/>
      <sheetName val="CF PNP"/>
      <sheetName val="CF PND"/>
      <sheetName val="CF PRB"/>
      <sheetName val="CF PS"/>
      <sheetName val="PD"/>
      <sheetName val="1P"/>
      <sheetName val="2P"/>
      <sheetName val="3P "/>
      <sheetName val="Reserves Statement"/>
      <sheetName val="P2MREcoPetrolIm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KS"/>
      <sheetName val="POZOS"/>
      <sheetName val="TEST"/>
      <sheetName val="PERDIDAS"/>
      <sheetName val="GRAFICOS"/>
      <sheetName val="AGUA"/>
      <sheetName val="ENTREGAS"/>
      <sheetName val="B-Información_Proyecto"/>
      <sheetName val="Tipos_de_Contrato"/>
      <sheetName val="Clúster"/>
      <sheetName val="Rack"/>
      <sheetName val="Main_Clúster"/>
      <sheetName val="Main_Rack"/>
      <sheetName val="Form5 _Pág_ 1"/>
      <sheetName val="Form5 _Pág_ 2"/>
    </sheetNames>
    <sheetDataSet>
      <sheetData sheetId="0" refreshError="1">
        <row r="5">
          <cell r="P5" t="str">
            <v>ROMPEDOR</v>
          </cell>
        </row>
        <row r="6">
          <cell r="P6" t="str">
            <v>DE EMULSIÓN</v>
          </cell>
        </row>
        <row r="7">
          <cell r="P7" t="str">
            <v>GLS.</v>
          </cell>
          <cell r="Q7" t="str">
            <v>bsw</v>
          </cell>
          <cell r="R7" t="str">
            <v>Fact fi</v>
          </cell>
        </row>
        <row r="9">
          <cell r="C9" t="str">
            <v>V</v>
          </cell>
          <cell r="D9">
            <v>450</v>
          </cell>
          <cell r="E9">
            <v>0.46416475972540044</v>
          </cell>
          <cell r="F9">
            <v>164</v>
          </cell>
          <cell r="G9">
            <v>32.299999999999997</v>
          </cell>
          <cell r="H9" t="str">
            <v>TRZ</v>
          </cell>
          <cell r="I9">
            <v>1</v>
          </cell>
          <cell r="J9">
            <v>8865</v>
          </cell>
          <cell r="L9">
            <v>7569</v>
          </cell>
          <cell r="P9">
            <v>8</v>
          </cell>
          <cell r="Q9">
            <v>0</v>
          </cell>
          <cell r="R9">
            <v>0.9647</v>
          </cell>
        </row>
        <row r="10">
          <cell r="C10" t="str">
            <v>R</v>
          </cell>
          <cell r="D10">
            <v>4621</v>
          </cell>
          <cell r="Q10">
            <v>0.1</v>
          </cell>
          <cell r="R10">
            <v>0.95169999999999999</v>
          </cell>
        </row>
        <row r="11">
          <cell r="C11" t="str">
            <v>R</v>
          </cell>
          <cell r="D11">
            <v>843</v>
          </cell>
          <cell r="Q11">
            <v>0.3</v>
          </cell>
          <cell r="R11">
            <v>0.97299999999999998</v>
          </cell>
        </row>
        <row r="12">
          <cell r="C12" t="str">
            <v>F</v>
          </cell>
          <cell r="D12">
            <v>5142</v>
          </cell>
          <cell r="E12">
            <v>0.54822753503709809</v>
          </cell>
          <cell r="F12">
            <v>130</v>
          </cell>
          <cell r="G12">
            <v>35.799999999999997</v>
          </cell>
          <cell r="H12" t="str">
            <v>TRZ</v>
          </cell>
          <cell r="I12">
            <v>1</v>
          </cell>
          <cell r="J12">
            <v>715</v>
          </cell>
          <cell r="L12">
            <v>5079</v>
          </cell>
          <cell r="P12">
            <v>5.5</v>
          </cell>
          <cell r="Q12">
            <v>0</v>
          </cell>
          <cell r="R12">
            <v>0.96619999999999995</v>
          </cell>
        </row>
        <row r="14">
          <cell r="C14" t="str">
            <v>R</v>
          </cell>
          <cell r="D14">
            <v>1899</v>
          </cell>
          <cell r="Q14">
            <v>0.5</v>
          </cell>
          <cell r="R14">
            <v>0.9667</v>
          </cell>
        </row>
        <row r="15">
          <cell r="C15" t="str">
            <v>V</v>
          </cell>
          <cell r="D15">
            <v>375</v>
          </cell>
          <cell r="E15">
            <v>0.42427281845536607</v>
          </cell>
          <cell r="J15">
            <v>0</v>
          </cell>
          <cell r="L15">
            <v>2989</v>
          </cell>
          <cell r="P15">
            <v>2.5</v>
          </cell>
          <cell r="Q15">
            <v>0</v>
          </cell>
          <cell r="R15">
            <v>0.97670000000000001</v>
          </cell>
        </row>
        <row r="16">
          <cell r="C16" t="str">
            <v>E</v>
          </cell>
          <cell r="D16">
            <v>1533</v>
          </cell>
          <cell r="Q16">
            <v>0</v>
          </cell>
          <cell r="R16">
            <v>0.97199999999999998</v>
          </cell>
        </row>
        <row r="17">
          <cell r="C17" t="str">
            <v>R</v>
          </cell>
          <cell r="D17">
            <v>1590</v>
          </cell>
          <cell r="Q17">
            <v>0.3</v>
          </cell>
          <cell r="R17">
            <v>0.97460000000000002</v>
          </cell>
        </row>
        <row r="18">
          <cell r="C18" t="str">
            <v>V</v>
          </cell>
          <cell r="D18">
            <v>360</v>
          </cell>
          <cell r="E18">
            <v>0.43467059256532942</v>
          </cell>
          <cell r="J18">
            <v>0</v>
          </cell>
          <cell r="L18">
            <v>5707</v>
          </cell>
          <cell r="P18">
            <v>5</v>
          </cell>
          <cell r="Q18">
            <v>0.1</v>
          </cell>
          <cell r="R18">
            <v>0.97470000000000001</v>
          </cell>
        </row>
        <row r="19">
          <cell r="C19" t="str">
            <v>F</v>
          </cell>
          <cell r="D19">
            <v>5136</v>
          </cell>
          <cell r="Q19">
            <v>0</v>
          </cell>
          <cell r="R19">
            <v>0.96989999999999998</v>
          </cell>
        </row>
        <row r="21">
          <cell r="C21" t="str">
            <v>V</v>
          </cell>
          <cell r="D21">
            <v>641</v>
          </cell>
          <cell r="Q21">
            <v>0.2</v>
          </cell>
          <cell r="R21">
            <v>0.97729999999999995</v>
          </cell>
        </row>
        <row r="22">
          <cell r="C22" t="str">
            <v>XF</v>
          </cell>
          <cell r="D22">
            <v>4778</v>
          </cell>
          <cell r="E22">
            <v>0.39277818717759766</v>
          </cell>
          <cell r="F22">
            <v>136</v>
          </cell>
          <cell r="G22">
            <v>16.8</v>
          </cell>
          <cell r="H22" t="str">
            <v>0,1</v>
          </cell>
          <cell r="I22">
            <v>17</v>
          </cell>
          <cell r="J22">
            <v>8518</v>
          </cell>
          <cell r="L22">
            <v>8566</v>
          </cell>
          <cell r="P22">
            <v>43</v>
          </cell>
          <cell r="Q22">
            <v>1</v>
          </cell>
          <cell r="R22">
            <v>0.96970000000000001</v>
          </cell>
        </row>
        <row r="23">
          <cell r="C23" t="str">
            <v>R</v>
          </cell>
          <cell r="D23">
            <v>3019</v>
          </cell>
          <cell r="Q23">
            <v>1</v>
          </cell>
          <cell r="R23">
            <v>0.97160000000000002</v>
          </cell>
        </row>
        <row r="24">
          <cell r="C24" t="str">
            <v>V</v>
          </cell>
          <cell r="D24">
            <v>90</v>
          </cell>
          <cell r="Q24">
            <v>0.4</v>
          </cell>
          <cell r="R24">
            <v>0.9819</v>
          </cell>
        </row>
        <row r="25">
          <cell r="C25" t="str">
            <v>V</v>
          </cell>
          <cell r="D25">
            <v>514</v>
          </cell>
          <cell r="Q25">
            <v>0</v>
          </cell>
          <cell r="R25">
            <v>0.98670000000000002</v>
          </cell>
        </row>
        <row r="26">
          <cell r="C26" t="str">
            <v>F</v>
          </cell>
          <cell r="D26">
            <v>5242</v>
          </cell>
          <cell r="E26">
            <v>0.58197770060318044</v>
          </cell>
          <cell r="J26">
            <v>0</v>
          </cell>
          <cell r="L26">
            <v>8316</v>
          </cell>
          <cell r="P26">
            <v>5</v>
          </cell>
          <cell r="Q26">
            <v>0</v>
          </cell>
          <cell r="R26">
            <v>0.98519999999999996</v>
          </cell>
        </row>
        <row r="27">
          <cell r="C27" t="str">
            <v>R</v>
          </cell>
          <cell r="D27">
            <v>3796</v>
          </cell>
          <cell r="Q27">
            <v>0</v>
          </cell>
          <cell r="R27">
            <v>0.98570000000000002</v>
          </cell>
        </row>
        <row r="28">
          <cell r="C28" t="str">
            <v>V</v>
          </cell>
          <cell r="D28">
            <v>156</v>
          </cell>
        </row>
        <row r="29">
          <cell r="C29" t="str">
            <v>V</v>
          </cell>
          <cell r="D29">
            <v>149</v>
          </cell>
          <cell r="E29">
            <v>0.2</v>
          </cell>
          <cell r="L29">
            <v>438</v>
          </cell>
        </row>
        <row r="30">
          <cell r="C30" t="str">
            <v>R</v>
          </cell>
          <cell r="D30">
            <v>139</v>
          </cell>
        </row>
        <row r="31">
          <cell r="C31" t="str">
            <v>R</v>
          </cell>
          <cell r="D31">
            <v>3080</v>
          </cell>
          <cell r="Q31">
            <v>0.1</v>
          </cell>
          <cell r="R31">
            <v>0.97809999999999997</v>
          </cell>
        </row>
        <row r="32">
          <cell r="C32" t="str">
            <v>E</v>
          </cell>
          <cell r="D32">
            <v>2776</v>
          </cell>
          <cell r="E32">
            <v>0.64766617790811343</v>
          </cell>
          <cell r="J32">
            <v>0</v>
          </cell>
          <cell r="L32">
            <v>8017</v>
          </cell>
          <cell r="P32">
            <v>4</v>
          </cell>
          <cell r="Q32">
            <v>0</v>
          </cell>
          <cell r="R32">
            <v>0.97960000000000003</v>
          </cell>
        </row>
        <row r="33">
          <cell r="C33" t="str">
            <v>F</v>
          </cell>
          <cell r="D33">
            <v>4745</v>
          </cell>
          <cell r="Q33">
            <v>0</v>
          </cell>
          <cell r="R33">
            <v>0.97599999999999998</v>
          </cell>
        </row>
        <row r="34">
          <cell r="C34" t="str">
            <v>E</v>
          </cell>
          <cell r="D34">
            <v>1138</v>
          </cell>
          <cell r="Q34">
            <v>0.2</v>
          </cell>
          <cell r="R34">
            <v>0.98209999999999997</v>
          </cell>
        </row>
        <row r="35">
          <cell r="C35" t="str">
            <v>R</v>
          </cell>
          <cell r="D35">
            <v>5089</v>
          </cell>
          <cell r="E35">
            <v>0.28686826843413421</v>
          </cell>
          <cell r="F35">
            <v>110</v>
          </cell>
          <cell r="G35">
            <v>25.9</v>
          </cell>
          <cell r="H35" t="str">
            <v>0,2</v>
          </cell>
          <cell r="I35">
            <v>1</v>
          </cell>
          <cell r="J35">
            <v>8986</v>
          </cell>
          <cell r="L35">
            <v>8818</v>
          </cell>
          <cell r="P35">
            <v>22</v>
          </cell>
          <cell r="Q35">
            <v>0.3</v>
          </cell>
          <cell r="R35">
            <v>0.97960000000000003</v>
          </cell>
        </row>
        <row r="36">
          <cell r="C36" t="str">
            <v>V</v>
          </cell>
          <cell r="D36">
            <v>698</v>
          </cell>
          <cell r="Q36">
            <v>0.2</v>
          </cell>
          <cell r="R36">
            <v>0.98299999999999998</v>
          </cell>
        </row>
        <row r="37">
          <cell r="C37" t="str">
            <v>R</v>
          </cell>
          <cell r="D37">
            <v>2505</v>
          </cell>
          <cell r="Q37">
            <v>0.6</v>
          </cell>
          <cell r="R37">
            <v>0.98860000000000003</v>
          </cell>
        </row>
        <row r="38">
          <cell r="C38" t="str">
            <v>E</v>
          </cell>
          <cell r="D38">
            <v>3818</v>
          </cell>
          <cell r="E38">
            <v>0.67063731679200744</v>
          </cell>
          <cell r="F38">
            <v>88</v>
          </cell>
          <cell r="G38">
            <v>35.1</v>
          </cell>
          <cell r="H38" t="str">
            <v>0,15</v>
          </cell>
          <cell r="I38">
            <v>2</v>
          </cell>
          <cell r="J38">
            <v>7211</v>
          </cell>
          <cell r="L38">
            <v>12150</v>
          </cell>
          <cell r="P38">
            <v>12</v>
          </cell>
          <cell r="Q38">
            <v>0.15</v>
          </cell>
          <cell r="R38">
            <v>0.98770000000000002</v>
          </cell>
        </row>
        <row r="39">
          <cell r="C39" t="str">
            <v>F</v>
          </cell>
          <cell r="D39">
            <v>5894</v>
          </cell>
          <cell r="Q39">
            <v>0.2</v>
          </cell>
          <cell r="R39">
            <v>0.98770000000000002</v>
          </cell>
        </row>
        <row r="41">
          <cell r="C41" t="str">
            <v>V</v>
          </cell>
          <cell r="D41">
            <v>675</v>
          </cell>
        </row>
        <row r="42">
          <cell r="C42" t="str">
            <v>F</v>
          </cell>
          <cell r="D42">
            <v>6480</v>
          </cell>
          <cell r="E42">
            <v>0.32446494848936835</v>
          </cell>
          <cell r="F42">
            <v>88.5</v>
          </cell>
          <cell r="G42">
            <v>28.2</v>
          </cell>
          <cell r="H42">
            <v>0.14399999999999999</v>
          </cell>
          <cell r="I42">
            <v>4</v>
          </cell>
        </row>
        <row r="43">
          <cell r="C43" t="str">
            <v>R</v>
          </cell>
          <cell r="D43">
            <v>2199</v>
          </cell>
          <cell r="K43">
            <v>0</v>
          </cell>
          <cell r="M43">
            <v>33925</v>
          </cell>
        </row>
      </sheetData>
      <sheetData sheetId="1" refreshError="1">
        <row r="9">
          <cell r="A9" t="str">
            <v>TRD-04</v>
          </cell>
          <cell r="B9" t="str">
            <v>C-7 SUP</v>
          </cell>
          <cell r="C9" t="str">
            <v>B.E.</v>
          </cell>
          <cell r="D9">
            <v>128</v>
          </cell>
          <cell r="E9">
            <v>212</v>
          </cell>
          <cell r="F9">
            <v>80</v>
          </cell>
          <cell r="K9">
            <v>61</v>
          </cell>
          <cell r="L9">
            <v>37682</v>
          </cell>
          <cell r="M9">
            <v>455</v>
          </cell>
          <cell r="N9">
            <v>2</v>
          </cell>
          <cell r="O9">
            <v>24</v>
          </cell>
          <cell r="P9" t="str">
            <v>87,7</v>
          </cell>
          <cell r="T9">
            <v>491.5344998151167</v>
          </cell>
          <cell r="W9">
            <v>13</v>
          </cell>
          <cell r="X9">
            <v>32.299999999999997</v>
          </cell>
        </row>
        <row r="10">
          <cell r="A10" t="str">
            <v>TRD-05</v>
          </cell>
          <cell r="B10" t="str">
            <v>C-7 INT.+C-7 SUP</v>
          </cell>
          <cell r="C10" t="str">
            <v>B.E.</v>
          </cell>
          <cell r="D10">
            <v>128</v>
          </cell>
          <cell r="E10">
            <v>201</v>
          </cell>
          <cell r="F10">
            <v>70</v>
          </cell>
          <cell r="K10">
            <v>63</v>
          </cell>
          <cell r="L10">
            <v>37683</v>
          </cell>
          <cell r="M10">
            <v>220</v>
          </cell>
          <cell r="N10">
            <v>6</v>
          </cell>
          <cell r="O10">
            <v>24</v>
          </cell>
          <cell r="P10" t="str">
            <v>93,8</v>
          </cell>
          <cell r="T10">
            <v>226.50022853225906</v>
          </cell>
          <cell r="W10">
            <v>14</v>
          </cell>
          <cell r="X10">
            <v>32.700000000000003</v>
          </cell>
        </row>
        <row r="11">
          <cell r="A11" t="str">
            <v>TRD-06</v>
          </cell>
          <cell r="B11" t="str">
            <v>C-7 INT.+C-7 SUP</v>
          </cell>
          <cell r="C11" t="str">
            <v>G.L.</v>
          </cell>
          <cell r="D11">
            <v>128</v>
          </cell>
          <cell r="E11">
            <v>186</v>
          </cell>
          <cell r="F11">
            <v>105</v>
          </cell>
          <cell r="G11">
            <v>1760</v>
          </cell>
          <cell r="H11">
            <v>765</v>
          </cell>
          <cell r="I11">
            <v>765</v>
          </cell>
          <cell r="L11">
            <v>37677</v>
          </cell>
          <cell r="M11">
            <v>169</v>
          </cell>
          <cell r="N11">
            <v>1</v>
          </cell>
          <cell r="O11">
            <v>24</v>
          </cell>
          <cell r="P11" t="str">
            <v>95,8</v>
          </cell>
          <cell r="T11">
            <v>175.3962672730332</v>
          </cell>
          <cell r="W11">
            <v>12</v>
          </cell>
          <cell r="X11">
            <v>32</v>
          </cell>
        </row>
        <row r="12">
          <cell r="A12" t="str">
            <v>TRD-07/P</v>
          </cell>
          <cell r="B12" t="str">
            <v>C-7 INT.</v>
          </cell>
          <cell r="C12" t="str">
            <v>B.E.</v>
          </cell>
          <cell r="D12">
            <v>128</v>
          </cell>
          <cell r="E12">
            <v>189</v>
          </cell>
          <cell r="F12">
            <v>80</v>
          </cell>
          <cell r="K12">
            <v>52</v>
          </cell>
          <cell r="L12">
            <v>37684</v>
          </cell>
          <cell r="M12">
            <v>157</v>
          </cell>
          <cell r="N12">
            <v>1</v>
          </cell>
          <cell r="O12">
            <v>24</v>
          </cell>
          <cell r="P12" t="str">
            <v>96,0</v>
          </cell>
          <cell r="T12">
            <v>167.61064675849573</v>
          </cell>
          <cell r="W12">
            <v>13</v>
          </cell>
          <cell r="X12">
            <v>32.299999999999997</v>
          </cell>
        </row>
        <row r="13">
          <cell r="A13" t="str">
            <v>TRD-08</v>
          </cell>
          <cell r="B13" t="str">
            <v>C-7 SUP</v>
          </cell>
          <cell r="C13" t="str">
            <v>B.E.</v>
          </cell>
          <cell r="D13">
            <v>128</v>
          </cell>
          <cell r="E13">
            <v>210</v>
          </cell>
          <cell r="F13">
            <v>95</v>
          </cell>
          <cell r="K13">
            <v>61</v>
          </cell>
          <cell r="L13">
            <v>37673</v>
          </cell>
          <cell r="M13">
            <v>381</v>
          </cell>
          <cell r="N13">
            <v>5</v>
          </cell>
          <cell r="O13">
            <v>24</v>
          </cell>
          <cell r="P13" t="str">
            <v>89,0</v>
          </cell>
          <cell r="T13">
            <v>395.41998716583225</v>
          </cell>
          <cell r="W13">
            <v>13</v>
          </cell>
          <cell r="X13">
            <v>32</v>
          </cell>
        </row>
        <row r="14">
          <cell r="A14" t="str">
            <v>TRD-09</v>
          </cell>
          <cell r="B14" t="str">
            <v>C-7 SUP</v>
          </cell>
          <cell r="C14" t="str">
            <v>B.E.</v>
          </cell>
          <cell r="D14">
            <v>128</v>
          </cell>
          <cell r="E14">
            <v>216</v>
          </cell>
          <cell r="F14">
            <v>150</v>
          </cell>
          <cell r="K14">
            <v>67</v>
          </cell>
          <cell r="L14">
            <v>37677</v>
          </cell>
          <cell r="M14">
            <v>775</v>
          </cell>
          <cell r="N14">
            <v>6</v>
          </cell>
          <cell r="O14">
            <v>24</v>
          </cell>
          <cell r="P14" t="str">
            <v>92,9</v>
          </cell>
          <cell r="T14">
            <v>796.11674808473344</v>
          </cell>
          <cell r="W14">
            <v>14</v>
          </cell>
          <cell r="X14">
            <v>32.5</v>
          </cell>
        </row>
        <row r="15">
          <cell r="A15" t="str">
            <v>TRD-10</v>
          </cell>
          <cell r="B15" t="str">
            <v>C-7 SUP</v>
          </cell>
          <cell r="C15" t="str">
            <v>G.L.</v>
          </cell>
          <cell r="D15" t="str">
            <v>CLOSED</v>
          </cell>
          <cell r="L15">
            <v>35892</v>
          </cell>
        </row>
        <row r="16">
          <cell r="A16" t="str">
            <v>TRD-11</v>
          </cell>
          <cell r="B16" t="str">
            <v>C-7 SUP</v>
          </cell>
          <cell r="C16" t="str">
            <v>B.E.</v>
          </cell>
          <cell r="D16">
            <v>128</v>
          </cell>
          <cell r="E16">
            <v>209</v>
          </cell>
          <cell r="F16">
            <v>95</v>
          </cell>
          <cell r="K16">
            <v>60</v>
          </cell>
          <cell r="L16">
            <v>37668</v>
          </cell>
          <cell r="M16">
            <v>260</v>
          </cell>
          <cell r="N16">
            <v>0</v>
          </cell>
          <cell r="O16">
            <v>24</v>
          </cell>
          <cell r="P16" t="str">
            <v>93,2</v>
          </cell>
          <cell r="T16">
            <v>264.32824559015222</v>
          </cell>
          <cell r="W16">
            <v>15</v>
          </cell>
          <cell r="X16">
            <v>32.4</v>
          </cell>
        </row>
        <row r="17">
          <cell r="A17" t="str">
            <v>TRD-12</v>
          </cell>
          <cell r="B17" t="str">
            <v>C-7 INT.+C-7 SUP</v>
          </cell>
          <cell r="C17" t="str">
            <v>G.L.</v>
          </cell>
          <cell r="D17" t="str">
            <v>CLOSED</v>
          </cell>
          <cell r="L17">
            <v>37599</v>
          </cell>
          <cell r="T17">
            <v>0</v>
          </cell>
        </row>
        <row r="25">
          <cell r="A25" t="str">
            <v>CNG-01</v>
          </cell>
          <cell r="B25" t="str">
            <v>C-7 SUP</v>
          </cell>
          <cell r="C25" t="str">
            <v>G.L.</v>
          </cell>
          <cell r="D25" t="str">
            <v>CLOSED</v>
          </cell>
          <cell r="L25">
            <v>36285</v>
          </cell>
        </row>
        <row r="26">
          <cell r="A26" t="str">
            <v>CNG-02</v>
          </cell>
          <cell r="B26" t="str">
            <v>C-7 SUP</v>
          </cell>
          <cell r="C26" t="str">
            <v>G.L.</v>
          </cell>
          <cell r="D26" t="str">
            <v>CLOSED</v>
          </cell>
        </row>
        <row r="27">
          <cell r="A27" t="str">
            <v>CNG-04</v>
          </cell>
          <cell r="B27" t="str">
            <v>C-7 INF.+C-7 SUP+GACH.</v>
          </cell>
          <cell r="C27" t="str">
            <v>B.E.</v>
          </cell>
          <cell r="D27">
            <v>128</v>
          </cell>
          <cell r="E27">
            <v>204</v>
          </cell>
          <cell r="F27">
            <v>115</v>
          </cell>
          <cell r="K27">
            <v>60</v>
          </cell>
          <cell r="L27">
            <v>37676</v>
          </cell>
          <cell r="M27">
            <v>466</v>
          </cell>
          <cell r="N27">
            <v>2</v>
          </cell>
          <cell r="O27">
            <v>24</v>
          </cell>
          <cell r="P27" t="str">
            <v>95,6</v>
          </cell>
          <cell r="T27">
            <v>485.2134974256964</v>
          </cell>
          <cell r="W27">
            <v>32</v>
          </cell>
          <cell r="X27">
            <v>33.1</v>
          </cell>
        </row>
        <row r="28">
          <cell r="A28" t="str">
            <v>CNG-05</v>
          </cell>
          <cell r="B28" t="str">
            <v>C-7 INF.+C-7 SUP</v>
          </cell>
          <cell r="C28" t="str">
            <v>G.L.</v>
          </cell>
          <cell r="D28">
            <v>128</v>
          </cell>
          <cell r="E28">
            <v>190</v>
          </cell>
          <cell r="F28">
            <v>110</v>
          </cell>
          <cell r="G28">
            <v>1650</v>
          </cell>
          <cell r="H28">
            <v>570</v>
          </cell>
          <cell r="I28">
            <v>600</v>
          </cell>
          <cell r="L28">
            <v>37667</v>
          </cell>
          <cell r="M28">
            <v>201</v>
          </cell>
          <cell r="N28">
            <v>0</v>
          </cell>
          <cell r="O28">
            <v>24</v>
          </cell>
          <cell r="P28" t="str">
            <v>96,4</v>
          </cell>
          <cell r="T28">
            <v>209.28736691537546</v>
          </cell>
          <cell r="W28">
            <v>35</v>
          </cell>
          <cell r="X28">
            <v>32.6</v>
          </cell>
        </row>
        <row r="29">
          <cell r="A29" t="str">
            <v>CNG-07</v>
          </cell>
          <cell r="B29" t="str">
            <v>C-7</v>
          </cell>
          <cell r="C29" t="str">
            <v>B.H.</v>
          </cell>
          <cell r="D29">
            <v>128</v>
          </cell>
          <cell r="E29">
            <v>184</v>
          </cell>
          <cell r="F29">
            <v>2080</v>
          </cell>
          <cell r="G29">
            <v>100</v>
          </cell>
          <cell r="J29">
            <v>2980</v>
          </cell>
          <cell r="L29">
            <v>37677</v>
          </cell>
          <cell r="M29">
            <v>72</v>
          </cell>
          <cell r="N29">
            <v>0</v>
          </cell>
          <cell r="O29">
            <v>24</v>
          </cell>
          <cell r="P29" t="str">
            <v>97,8</v>
          </cell>
          <cell r="T29">
            <v>74.968609044313595</v>
          </cell>
          <cell r="W29">
            <v>28</v>
          </cell>
          <cell r="X29">
            <v>32.799999999999997</v>
          </cell>
        </row>
        <row r="30">
          <cell r="A30" t="str">
            <v>CGE-01</v>
          </cell>
          <cell r="B30" t="str">
            <v>GACH.</v>
          </cell>
          <cell r="C30" t="str">
            <v>G.L.</v>
          </cell>
          <cell r="D30">
            <v>128</v>
          </cell>
          <cell r="E30">
            <v>189</v>
          </cell>
          <cell r="F30">
            <v>100</v>
          </cell>
          <cell r="G30">
            <v>1420</v>
          </cell>
          <cell r="H30">
            <v>125</v>
          </cell>
          <cell r="I30">
            <v>495</v>
          </cell>
          <cell r="L30">
            <v>37678</v>
          </cell>
          <cell r="M30">
            <v>156</v>
          </cell>
          <cell r="N30">
            <v>0</v>
          </cell>
          <cell r="O30">
            <v>3</v>
          </cell>
          <cell r="P30" t="str">
            <v>94,3</v>
          </cell>
          <cell r="T30">
            <v>108.3359645061461</v>
          </cell>
          <cell r="W30">
            <v>32</v>
          </cell>
          <cell r="X30">
            <v>34.799999999999997</v>
          </cell>
        </row>
        <row r="31">
          <cell r="A31" t="str">
            <v>CGN-01</v>
          </cell>
          <cell r="B31" t="str">
            <v>C-7 INF.+C-7 SUP</v>
          </cell>
          <cell r="C31" t="str">
            <v>B.E.</v>
          </cell>
          <cell r="D31">
            <v>128</v>
          </cell>
          <cell r="E31">
            <v>196</v>
          </cell>
          <cell r="F31">
            <v>160</v>
          </cell>
          <cell r="K31">
            <v>67</v>
          </cell>
          <cell r="L31">
            <v>37675</v>
          </cell>
          <cell r="M31">
            <v>605</v>
          </cell>
          <cell r="O31">
            <v>24</v>
          </cell>
          <cell r="P31" t="str">
            <v>95,0</v>
          </cell>
          <cell r="T31">
            <v>629.94456210846852</v>
          </cell>
          <cell r="W31">
            <v>31</v>
          </cell>
          <cell r="X31">
            <v>42</v>
          </cell>
        </row>
        <row r="36">
          <cell r="A36" t="str">
            <v>BQA-01</v>
          </cell>
          <cell r="B36" t="str">
            <v>C-7 INF.+GUAD.</v>
          </cell>
          <cell r="C36" t="str">
            <v>B.H.</v>
          </cell>
          <cell r="D36" t="str">
            <v>CLOSED</v>
          </cell>
          <cell r="L36">
            <v>36969</v>
          </cell>
        </row>
        <row r="37">
          <cell r="A37" t="str">
            <v>BQA-02</v>
          </cell>
          <cell r="B37" t="str">
            <v>C-7 SUP</v>
          </cell>
          <cell r="C37" t="str">
            <v>B.H.</v>
          </cell>
          <cell r="D37" t="str">
            <v>CLOSED</v>
          </cell>
          <cell r="L37">
            <v>37013</v>
          </cell>
          <cell r="T37">
            <v>0</v>
          </cell>
        </row>
        <row r="38">
          <cell r="A38" t="str">
            <v>BQA-03/P</v>
          </cell>
          <cell r="B38" t="str">
            <v>C-7 INF.+C-7 SUP</v>
          </cell>
          <cell r="C38" t="str">
            <v>B.E.</v>
          </cell>
          <cell r="D38">
            <v>128</v>
          </cell>
          <cell r="E38">
            <v>211</v>
          </cell>
          <cell r="F38">
            <v>95</v>
          </cell>
          <cell r="K38">
            <v>55</v>
          </cell>
          <cell r="L38">
            <v>37684</v>
          </cell>
          <cell r="M38">
            <v>694</v>
          </cell>
          <cell r="N38">
            <v>0</v>
          </cell>
          <cell r="O38">
            <v>24</v>
          </cell>
          <cell r="P38" t="str">
            <v>92,0</v>
          </cell>
          <cell r="T38">
            <v>559.25</v>
          </cell>
          <cell r="W38">
            <v>33</v>
          </cell>
          <cell r="X38">
            <v>32.9</v>
          </cell>
        </row>
        <row r="47">
          <cell r="A47" t="str">
            <v>CAS-01</v>
          </cell>
          <cell r="B47" t="str">
            <v>AR. INF.</v>
          </cell>
          <cell r="C47" t="str">
            <v>B.E.</v>
          </cell>
          <cell r="D47">
            <v>128</v>
          </cell>
          <cell r="E47">
            <v>198</v>
          </cell>
          <cell r="F47">
            <v>80</v>
          </cell>
          <cell r="K47">
            <v>58</v>
          </cell>
          <cell r="L47">
            <v>37679</v>
          </cell>
          <cell r="M47">
            <v>188</v>
          </cell>
          <cell r="N47">
            <v>2</v>
          </cell>
          <cell r="O47">
            <v>24</v>
          </cell>
          <cell r="P47" t="str">
            <v>97,1</v>
          </cell>
          <cell r="T47">
            <v>193.14840989399289</v>
          </cell>
          <cell r="W47">
            <v>2234</v>
          </cell>
          <cell r="X47">
            <v>31.7</v>
          </cell>
        </row>
        <row r="48">
          <cell r="A48" t="str">
            <v>CAS-02</v>
          </cell>
          <cell r="B48" t="str">
            <v>AR. INF.</v>
          </cell>
          <cell r="C48" t="str">
            <v>B.H.</v>
          </cell>
          <cell r="D48" t="str">
            <v>CLOSED</v>
          </cell>
          <cell r="L48">
            <v>37150</v>
          </cell>
        </row>
        <row r="49">
          <cell r="A49" t="str">
            <v>CAE-01</v>
          </cell>
          <cell r="B49" t="str">
            <v>MIR.</v>
          </cell>
          <cell r="C49" t="str">
            <v>B.H.</v>
          </cell>
          <cell r="D49">
            <v>128</v>
          </cell>
          <cell r="E49">
            <v>144</v>
          </cell>
          <cell r="F49">
            <v>1500</v>
          </cell>
          <cell r="G49">
            <v>80</v>
          </cell>
          <cell r="J49">
            <v>1705</v>
          </cell>
          <cell r="L49">
            <v>37673</v>
          </cell>
          <cell r="M49">
            <v>67</v>
          </cell>
          <cell r="N49">
            <v>0</v>
          </cell>
          <cell r="O49">
            <v>24</v>
          </cell>
          <cell r="P49" t="str">
            <v>94,9</v>
          </cell>
          <cell r="T49">
            <v>68.834805653710248</v>
          </cell>
          <cell r="W49">
            <v>15</v>
          </cell>
          <cell r="X49">
            <v>36.6</v>
          </cell>
        </row>
        <row r="58">
          <cell r="A58" t="str">
            <v>FLA-01</v>
          </cell>
          <cell r="B58" t="str">
            <v>C-7 SUP</v>
          </cell>
          <cell r="C58" t="str">
            <v>B.H.</v>
          </cell>
          <cell r="D58" t="str">
            <v>CLOSED</v>
          </cell>
          <cell r="L58">
            <v>35742</v>
          </cell>
        </row>
        <row r="59">
          <cell r="A59" t="str">
            <v>FLA-02</v>
          </cell>
          <cell r="B59" t="str">
            <v>C-7 SUP</v>
          </cell>
          <cell r="C59" t="str">
            <v>B.E.</v>
          </cell>
          <cell r="D59">
            <v>128</v>
          </cell>
          <cell r="E59">
            <v>212</v>
          </cell>
          <cell r="F59">
            <v>260</v>
          </cell>
          <cell r="K59">
            <v>64</v>
          </cell>
          <cell r="L59">
            <v>37678</v>
          </cell>
          <cell r="M59">
            <v>877</v>
          </cell>
          <cell r="N59">
            <v>1</v>
          </cell>
          <cell r="O59">
            <v>24</v>
          </cell>
          <cell r="P59" t="str">
            <v>92,1</v>
          </cell>
          <cell r="T59">
            <v>901.01678445229675</v>
          </cell>
          <cell r="W59">
            <v>1</v>
          </cell>
          <cell r="X59">
            <v>34.299999999999997</v>
          </cell>
        </row>
        <row r="64">
          <cell r="A64" t="str">
            <v>LGN-01/P</v>
          </cell>
          <cell r="B64" t="str">
            <v>MIR.</v>
          </cell>
          <cell r="C64" t="str">
            <v>G.L.</v>
          </cell>
          <cell r="D64">
            <v>128</v>
          </cell>
          <cell r="E64">
            <v>200</v>
          </cell>
          <cell r="F64">
            <v>130</v>
          </cell>
          <cell r="G64">
            <v>950</v>
          </cell>
          <cell r="H64">
            <v>165</v>
          </cell>
          <cell r="I64">
            <v>170</v>
          </cell>
          <cell r="L64">
            <v>37684</v>
          </cell>
          <cell r="M64">
            <v>236</v>
          </cell>
          <cell r="N64">
            <v>0</v>
          </cell>
          <cell r="O64">
            <v>24</v>
          </cell>
          <cell r="P64" t="str">
            <v>93,8</v>
          </cell>
          <cell r="T64">
            <v>248.88707245847343</v>
          </cell>
          <cell r="W64">
            <v>1483</v>
          </cell>
          <cell r="X64">
            <v>16.899999999999999</v>
          </cell>
        </row>
        <row r="65">
          <cell r="A65" t="str">
            <v>LGN-03</v>
          </cell>
          <cell r="B65" t="str">
            <v>MIR.</v>
          </cell>
          <cell r="C65" t="str">
            <v>G.L.</v>
          </cell>
          <cell r="D65">
            <v>128</v>
          </cell>
          <cell r="E65">
            <v>185</v>
          </cell>
          <cell r="F65">
            <v>100</v>
          </cell>
          <cell r="G65">
            <v>1890</v>
          </cell>
          <cell r="H65">
            <v>175</v>
          </cell>
          <cell r="I65">
            <v>210</v>
          </cell>
          <cell r="L65">
            <v>37669</v>
          </cell>
          <cell r="M65">
            <v>134</v>
          </cell>
          <cell r="N65">
            <v>0</v>
          </cell>
          <cell r="O65">
            <v>24</v>
          </cell>
          <cell r="P65" t="str">
            <v>95,0</v>
          </cell>
          <cell r="T65">
            <v>131.90252318813083</v>
          </cell>
          <cell r="W65">
            <v>2164</v>
          </cell>
          <cell r="X65">
            <v>16.899999999999999</v>
          </cell>
        </row>
        <row r="66">
          <cell r="A66" t="str">
            <v>LGN-04</v>
          </cell>
          <cell r="B66" t="str">
            <v>MIR.</v>
          </cell>
          <cell r="C66" t="str">
            <v>G.L.</v>
          </cell>
          <cell r="D66">
            <v>128</v>
          </cell>
          <cell r="E66">
            <v>196</v>
          </cell>
          <cell r="F66">
            <v>130</v>
          </cell>
          <cell r="G66">
            <v>1800</v>
          </cell>
          <cell r="H66">
            <v>400</v>
          </cell>
          <cell r="I66">
            <v>390</v>
          </cell>
          <cell r="L66">
            <v>37683</v>
          </cell>
          <cell r="M66">
            <v>156</v>
          </cell>
          <cell r="N66">
            <v>0</v>
          </cell>
          <cell r="O66">
            <v>24</v>
          </cell>
          <cell r="P66" t="str">
            <v>94,2</v>
          </cell>
          <cell r="T66">
            <v>157.02804239267113</v>
          </cell>
          <cell r="W66">
            <v>1667</v>
          </cell>
          <cell r="X66">
            <v>17</v>
          </cell>
        </row>
        <row r="67">
          <cell r="A67" t="str">
            <v>LGN-05</v>
          </cell>
          <cell r="B67" t="str">
            <v>MIR.</v>
          </cell>
          <cell r="C67" t="str">
            <v>G.L.</v>
          </cell>
          <cell r="D67">
            <v>128</v>
          </cell>
          <cell r="E67">
            <v>187</v>
          </cell>
          <cell r="F67">
            <v>150</v>
          </cell>
          <cell r="G67">
            <v>1280</v>
          </cell>
          <cell r="H67">
            <v>325</v>
          </cell>
          <cell r="I67">
            <v>325</v>
          </cell>
          <cell r="L67">
            <v>37683</v>
          </cell>
          <cell r="M67">
            <v>211</v>
          </cell>
          <cell r="N67">
            <v>0</v>
          </cell>
          <cell r="O67">
            <v>24</v>
          </cell>
          <cell r="P67" t="str">
            <v>92,4</v>
          </cell>
          <cell r="T67">
            <v>203.23598100153899</v>
          </cell>
          <cell r="W67">
            <v>1161</v>
          </cell>
          <cell r="X67">
            <v>16.899999999999999</v>
          </cell>
        </row>
        <row r="76">
          <cell r="A76" t="str">
            <v>LGL-02</v>
          </cell>
          <cell r="B76" t="str">
            <v>MIR SUP.</v>
          </cell>
          <cell r="C76" t="str">
            <v>G.L.</v>
          </cell>
          <cell r="D76" t="str">
            <v>CLOSED</v>
          </cell>
          <cell r="L76">
            <v>37347</v>
          </cell>
        </row>
        <row r="77">
          <cell r="A77" t="str">
            <v>LGL-03</v>
          </cell>
          <cell r="B77" t="str">
            <v>MIR SUP.</v>
          </cell>
          <cell r="C77" t="str">
            <v>G.L.</v>
          </cell>
          <cell r="D77">
            <v>128</v>
          </cell>
          <cell r="E77">
            <v>196</v>
          </cell>
          <cell r="F77">
            <v>175</v>
          </cell>
          <cell r="G77">
            <v>1730</v>
          </cell>
          <cell r="H77">
            <v>885</v>
          </cell>
          <cell r="I77">
            <v>875</v>
          </cell>
          <cell r="L77">
            <v>37682</v>
          </cell>
          <cell r="M77">
            <v>510</v>
          </cell>
          <cell r="N77">
            <v>0</v>
          </cell>
          <cell r="O77">
            <v>24</v>
          </cell>
          <cell r="P77" t="str">
            <v>87,8</v>
          </cell>
          <cell r="T77">
            <v>508.4914310400037</v>
          </cell>
          <cell r="W77">
            <v>814</v>
          </cell>
          <cell r="X77">
            <v>16.3</v>
          </cell>
        </row>
        <row r="78">
          <cell r="A78" t="str">
            <v>LGL-04</v>
          </cell>
          <cell r="B78" t="str">
            <v>MIR SUP.</v>
          </cell>
          <cell r="C78" t="str">
            <v>G.L.</v>
          </cell>
          <cell r="D78">
            <v>128</v>
          </cell>
          <cell r="E78">
            <v>196</v>
          </cell>
          <cell r="F78">
            <v>140</v>
          </cell>
          <cell r="G78">
            <v>1520</v>
          </cell>
          <cell r="H78">
            <v>390</v>
          </cell>
          <cell r="I78">
            <v>390</v>
          </cell>
          <cell r="L78">
            <v>37680</v>
          </cell>
          <cell r="M78">
            <v>194</v>
          </cell>
          <cell r="N78">
            <v>0</v>
          </cell>
          <cell r="O78">
            <v>24</v>
          </cell>
          <cell r="P78" t="str">
            <v>94,0</v>
          </cell>
          <cell r="T78">
            <v>190.96335446639836</v>
          </cell>
          <cell r="W78">
            <v>928</v>
          </cell>
          <cell r="X78">
            <v>16.100000000000001</v>
          </cell>
        </row>
        <row r="79">
          <cell r="A79" t="str">
            <v>LGL-05</v>
          </cell>
          <cell r="B79" t="str">
            <v>MIR INF.+MIR SUP.</v>
          </cell>
          <cell r="C79" t="str">
            <v>G.L.</v>
          </cell>
          <cell r="D79">
            <v>128</v>
          </cell>
          <cell r="E79">
            <v>192</v>
          </cell>
          <cell r="F79">
            <v>180</v>
          </cell>
          <cell r="G79">
            <v>1650</v>
          </cell>
          <cell r="H79">
            <v>690</v>
          </cell>
          <cell r="I79">
            <v>690</v>
          </cell>
          <cell r="L79">
            <v>37683</v>
          </cell>
          <cell r="M79">
            <v>305</v>
          </cell>
          <cell r="N79">
            <v>0</v>
          </cell>
          <cell r="O79">
            <v>24</v>
          </cell>
          <cell r="P79" t="str">
            <v>91,9</v>
          </cell>
          <cell r="T79">
            <v>301.21728692238634</v>
          </cell>
          <cell r="W79">
            <v>1279</v>
          </cell>
          <cell r="X79">
            <v>16.899999999999999</v>
          </cell>
        </row>
        <row r="80">
          <cell r="A80" t="str">
            <v>LGL-07/P</v>
          </cell>
          <cell r="B80" t="str">
            <v>MIR SUP.+MIR. INT.</v>
          </cell>
          <cell r="C80" t="str">
            <v>G.L.</v>
          </cell>
          <cell r="D80">
            <v>128</v>
          </cell>
          <cell r="E80">
            <v>187</v>
          </cell>
          <cell r="F80">
            <v>170</v>
          </cell>
          <cell r="G80">
            <v>1310</v>
          </cell>
          <cell r="H80">
            <v>390</v>
          </cell>
          <cell r="I80">
            <v>390</v>
          </cell>
          <cell r="L80">
            <v>37684</v>
          </cell>
          <cell r="M80">
            <v>267</v>
          </cell>
          <cell r="N80">
            <v>0</v>
          </cell>
          <cell r="O80">
            <v>24</v>
          </cell>
          <cell r="P80" t="str">
            <v>92,0</v>
          </cell>
          <cell r="T80">
            <v>260.59500601914533</v>
          </cell>
          <cell r="W80">
            <v>730</v>
          </cell>
          <cell r="X80">
            <v>16.8</v>
          </cell>
        </row>
        <row r="81">
          <cell r="A81" t="str">
            <v>LGL-08</v>
          </cell>
          <cell r="B81" t="str">
            <v>MIR INF + SUP.</v>
          </cell>
          <cell r="C81" t="str">
            <v>G.L.</v>
          </cell>
          <cell r="D81">
            <v>128</v>
          </cell>
          <cell r="E81">
            <v>192</v>
          </cell>
          <cell r="F81">
            <v>180</v>
          </cell>
          <cell r="G81">
            <v>1770</v>
          </cell>
          <cell r="H81">
            <v>670</v>
          </cell>
          <cell r="I81">
            <v>770</v>
          </cell>
          <cell r="L81">
            <v>37679</v>
          </cell>
          <cell r="M81">
            <v>339</v>
          </cell>
          <cell r="N81">
            <v>0</v>
          </cell>
          <cell r="O81">
            <v>24</v>
          </cell>
          <cell r="P81" t="str">
            <v>90,7</v>
          </cell>
          <cell r="T81">
            <v>333.6936967222116</v>
          </cell>
          <cell r="W81">
            <v>1018</v>
          </cell>
          <cell r="X81">
            <v>16.3</v>
          </cell>
        </row>
        <row r="82">
          <cell r="A82" t="str">
            <v>LGL-10</v>
          </cell>
          <cell r="B82" t="str">
            <v>MIR SUP.+MIR. INT.</v>
          </cell>
          <cell r="C82" t="str">
            <v>G.L.</v>
          </cell>
          <cell r="D82">
            <v>128</v>
          </cell>
          <cell r="E82">
            <v>184</v>
          </cell>
          <cell r="F82">
            <v>120</v>
          </cell>
          <cell r="G82">
            <v>1610</v>
          </cell>
          <cell r="H82">
            <v>425</v>
          </cell>
          <cell r="I82">
            <v>410</v>
          </cell>
          <cell r="L82">
            <v>37677</v>
          </cell>
          <cell r="M82">
            <v>90</v>
          </cell>
          <cell r="N82">
            <v>0</v>
          </cell>
          <cell r="O82">
            <v>24</v>
          </cell>
          <cell r="P82" t="str">
            <v>97,1</v>
          </cell>
          <cell r="T82">
            <v>88.591246917401321</v>
          </cell>
          <cell r="W82">
            <v>333</v>
          </cell>
          <cell r="X82">
            <v>16.2</v>
          </cell>
        </row>
        <row r="83">
          <cell r="A83" t="str">
            <v>LGL-11</v>
          </cell>
          <cell r="B83" t="str">
            <v>MIR SUP.</v>
          </cell>
          <cell r="C83" t="str">
            <v>B.H.</v>
          </cell>
          <cell r="D83">
            <v>128</v>
          </cell>
          <cell r="E83">
            <v>150</v>
          </cell>
          <cell r="F83">
            <v>2200</v>
          </cell>
          <cell r="G83">
            <v>130</v>
          </cell>
          <cell r="J83">
            <v>2675</v>
          </cell>
          <cell r="L83">
            <v>37678</v>
          </cell>
          <cell r="M83">
            <v>81</v>
          </cell>
          <cell r="N83">
            <v>0</v>
          </cell>
          <cell r="O83">
            <v>24</v>
          </cell>
          <cell r="P83" t="str">
            <v>92,0</v>
          </cell>
          <cell r="T83">
            <v>79.732122225661186</v>
          </cell>
          <cell r="W83">
            <v>1790</v>
          </cell>
          <cell r="X83">
            <v>17</v>
          </cell>
        </row>
        <row r="92">
          <cell r="A92" t="str">
            <v>MOR-01</v>
          </cell>
          <cell r="B92" t="str">
            <v>AR. INF.+MIR.</v>
          </cell>
          <cell r="C92" t="str">
            <v>F.N.</v>
          </cell>
          <cell r="D92">
            <v>128</v>
          </cell>
          <cell r="E92">
            <v>140</v>
          </cell>
          <cell r="F92">
            <v>80</v>
          </cell>
          <cell r="L92">
            <v>37681</v>
          </cell>
          <cell r="M92">
            <v>125</v>
          </cell>
          <cell r="N92">
            <v>0</v>
          </cell>
          <cell r="O92">
            <v>24</v>
          </cell>
          <cell r="P92" t="str">
            <v>76,2</v>
          </cell>
          <cell r="T92">
            <v>125.82282511651528</v>
          </cell>
          <cell r="W92">
            <v>1320</v>
          </cell>
          <cell r="X92">
            <v>28.7</v>
          </cell>
        </row>
        <row r="93">
          <cell r="A93" t="str">
            <v>MOR-03</v>
          </cell>
          <cell r="B93" t="str">
            <v>MIR INF.</v>
          </cell>
          <cell r="C93" t="str">
            <v>F.N.</v>
          </cell>
          <cell r="D93">
            <v>11</v>
          </cell>
          <cell r="E93">
            <v>81</v>
          </cell>
          <cell r="F93">
            <v>2650</v>
          </cell>
          <cell r="L93">
            <v>37682</v>
          </cell>
          <cell r="M93">
            <v>199</v>
          </cell>
          <cell r="N93">
            <v>0</v>
          </cell>
          <cell r="O93">
            <v>24</v>
          </cell>
          <cell r="P93" t="str">
            <v>4,7</v>
          </cell>
          <cell r="T93">
            <v>217.26655458812158</v>
          </cell>
          <cell r="W93">
            <v>32739</v>
          </cell>
          <cell r="X93">
            <v>42.6</v>
          </cell>
        </row>
        <row r="103">
          <cell r="A103" t="str">
            <v>TCA-02</v>
          </cell>
          <cell r="B103" t="str">
            <v>GACH.</v>
          </cell>
          <cell r="C103" t="str">
            <v>G.L.</v>
          </cell>
          <cell r="D103" t="str">
            <v>CLOSED</v>
          </cell>
          <cell r="L103">
            <v>37044</v>
          </cell>
          <cell r="T103">
            <v>0</v>
          </cell>
        </row>
        <row r="104">
          <cell r="A104" t="str">
            <v>TCA-03</v>
          </cell>
          <cell r="B104" t="str">
            <v>GACH.</v>
          </cell>
          <cell r="C104" t="str">
            <v>F.N.</v>
          </cell>
          <cell r="D104" t="str">
            <v>CLOSED</v>
          </cell>
          <cell r="L104">
            <v>36235</v>
          </cell>
        </row>
        <row r="106">
          <cell r="A106" t="str">
            <v>TCA-05S</v>
          </cell>
          <cell r="B106" t="str">
            <v>GACH.</v>
          </cell>
          <cell r="C106" t="str">
            <v>G.L.</v>
          </cell>
          <cell r="D106" t="str">
            <v>CLOSED</v>
          </cell>
          <cell r="L106">
            <v>37501</v>
          </cell>
          <cell r="T106">
            <v>0</v>
          </cell>
        </row>
        <row r="107">
          <cell r="A107" t="str">
            <v>TCA-05L</v>
          </cell>
          <cell r="B107" t="str">
            <v>AR. INF.</v>
          </cell>
          <cell r="C107" t="str">
            <v>F.N.</v>
          </cell>
          <cell r="D107">
            <v>128</v>
          </cell>
          <cell r="E107">
            <v>139</v>
          </cell>
          <cell r="F107">
            <v>110</v>
          </cell>
          <cell r="L107">
            <v>37682</v>
          </cell>
          <cell r="M107">
            <v>43</v>
          </cell>
          <cell r="N107">
            <v>0</v>
          </cell>
          <cell r="O107">
            <v>24</v>
          </cell>
          <cell r="P107" t="str">
            <v>96,6</v>
          </cell>
          <cell r="T107">
            <v>40.848314480115818</v>
          </cell>
          <cell r="W107">
            <v>3837</v>
          </cell>
          <cell r="X107">
            <v>33.700000000000003</v>
          </cell>
        </row>
        <row r="108">
          <cell r="A108" t="str">
            <v>TCA-06L</v>
          </cell>
          <cell r="B108" t="str">
            <v>AR. INF.</v>
          </cell>
          <cell r="C108" t="str">
            <v>F.N.</v>
          </cell>
          <cell r="D108">
            <v>32</v>
          </cell>
          <cell r="E108">
            <v>175</v>
          </cell>
          <cell r="F108">
            <v>145</v>
          </cell>
          <cell r="L108">
            <v>37677</v>
          </cell>
          <cell r="M108">
            <v>47</v>
          </cell>
          <cell r="N108">
            <v>0</v>
          </cell>
          <cell r="O108">
            <v>24</v>
          </cell>
          <cell r="P108" t="str">
            <v>94,9</v>
          </cell>
          <cell r="T108">
            <v>46.269100617547053</v>
          </cell>
          <cell r="W108">
            <v>4362</v>
          </cell>
          <cell r="X108">
            <v>33.9</v>
          </cell>
        </row>
        <row r="109">
          <cell r="A109" t="str">
            <v>TCA-06S</v>
          </cell>
          <cell r="B109" t="str">
            <v>GACH.</v>
          </cell>
          <cell r="C109" t="str">
            <v>F.N.</v>
          </cell>
          <cell r="D109">
            <v>128</v>
          </cell>
          <cell r="E109">
            <v>178</v>
          </cell>
          <cell r="F109">
            <v>100</v>
          </cell>
          <cell r="L109">
            <v>37677</v>
          </cell>
          <cell r="M109">
            <v>64</v>
          </cell>
          <cell r="N109">
            <v>0</v>
          </cell>
          <cell r="O109">
            <v>24</v>
          </cell>
          <cell r="P109" t="str">
            <v>94,0</v>
          </cell>
          <cell r="T109">
            <v>63.004732755808753</v>
          </cell>
          <cell r="W109">
            <v>2891</v>
          </cell>
          <cell r="X109">
            <v>34.6</v>
          </cell>
        </row>
        <row r="110">
          <cell r="A110" t="str">
            <v>TBL-01</v>
          </cell>
          <cell r="B110" t="str">
            <v>MIR.</v>
          </cell>
          <cell r="C110" t="str">
            <v>F.N.</v>
          </cell>
          <cell r="D110" t="str">
            <v>CLOSED</v>
          </cell>
          <cell r="L110">
            <v>36334</v>
          </cell>
        </row>
        <row r="111">
          <cell r="A111" t="str">
            <v>TBL-02</v>
          </cell>
          <cell r="B111" t="str">
            <v>GACH.</v>
          </cell>
          <cell r="C111" t="str">
            <v>G.L.</v>
          </cell>
          <cell r="D111" t="str">
            <v>CLOSED</v>
          </cell>
          <cell r="L111">
            <v>36058</v>
          </cell>
        </row>
        <row r="122">
          <cell r="A122" t="str">
            <v>CHP-01</v>
          </cell>
          <cell r="B122" t="str">
            <v>C-4+C-5 SUP</v>
          </cell>
          <cell r="C122" t="str">
            <v>B.E.</v>
          </cell>
          <cell r="D122">
            <v>128</v>
          </cell>
          <cell r="E122">
            <v>205</v>
          </cell>
          <cell r="F122">
            <v>95</v>
          </cell>
          <cell r="K122">
            <v>52</v>
          </cell>
          <cell r="L122">
            <v>37680</v>
          </cell>
          <cell r="M122">
            <v>720</v>
          </cell>
          <cell r="N122">
            <v>1</v>
          </cell>
          <cell r="O122">
            <v>24</v>
          </cell>
          <cell r="P122" t="str">
            <v>89,0</v>
          </cell>
          <cell r="T122">
            <v>681.45545079376723</v>
          </cell>
          <cell r="W122">
            <v>1</v>
          </cell>
          <cell r="X122">
            <v>34.700000000000003</v>
          </cell>
        </row>
        <row r="123">
          <cell r="A123" t="str">
            <v>CHP-02</v>
          </cell>
          <cell r="B123" t="str">
            <v>C-4</v>
          </cell>
          <cell r="C123" t="str">
            <v>H &amp; P</v>
          </cell>
          <cell r="D123" t="str">
            <v>CLOSED</v>
          </cell>
          <cell r="F123">
            <v>850</v>
          </cell>
          <cell r="H123">
            <v>150</v>
          </cell>
          <cell r="L123">
            <v>37531</v>
          </cell>
          <cell r="T123">
            <v>0</v>
          </cell>
        </row>
        <row r="124">
          <cell r="A124" t="str">
            <v>ABJ-01/P</v>
          </cell>
          <cell r="B124" t="str">
            <v>C-5</v>
          </cell>
          <cell r="C124" t="str">
            <v>G.L.</v>
          </cell>
          <cell r="D124">
            <v>128</v>
          </cell>
          <cell r="E124">
            <v>166</v>
          </cell>
          <cell r="F124">
            <v>150</v>
          </cell>
          <cell r="G124">
            <v>1060</v>
          </cell>
          <cell r="H124">
            <v>235</v>
          </cell>
          <cell r="I124">
            <v>245</v>
          </cell>
          <cell r="L124">
            <v>37684</v>
          </cell>
          <cell r="M124">
            <v>165</v>
          </cell>
          <cell r="N124">
            <v>3</v>
          </cell>
          <cell r="O124">
            <v>24</v>
          </cell>
          <cell r="P124" t="str">
            <v>92,7</v>
          </cell>
          <cell r="T124">
            <v>138.27499659352475</v>
          </cell>
          <cell r="W124">
            <v>6</v>
          </cell>
          <cell r="X124">
            <v>33.9</v>
          </cell>
        </row>
        <row r="125">
          <cell r="A125" t="str">
            <v>CHN-01</v>
          </cell>
          <cell r="B125" t="str">
            <v>C-3</v>
          </cell>
          <cell r="C125" t="str">
            <v>G.L.</v>
          </cell>
          <cell r="D125">
            <v>128</v>
          </cell>
          <cell r="E125">
            <v>160</v>
          </cell>
          <cell r="F125">
            <v>165</v>
          </cell>
          <cell r="G125">
            <v>830</v>
          </cell>
          <cell r="H125">
            <v>185</v>
          </cell>
          <cell r="I125">
            <v>345</v>
          </cell>
          <cell r="L125">
            <v>37673</v>
          </cell>
          <cell r="M125">
            <v>46</v>
          </cell>
          <cell r="N125">
            <v>6</v>
          </cell>
          <cell r="O125">
            <v>13</v>
          </cell>
          <cell r="P125" t="str">
            <v>95,0</v>
          </cell>
          <cell r="T125">
            <v>30.761987431363124</v>
          </cell>
          <cell r="W125">
            <v>22</v>
          </cell>
          <cell r="X125">
            <v>33.9</v>
          </cell>
        </row>
        <row r="133">
          <cell r="A133" t="str">
            <v>TRS-01</v>
          </cell>
          <cell r="B133" t="str">
            <v>C-3+C-7 SUP</v>
          </cell>
          <cell r="C133" t="str">
            <v>G.L.</v>
          </cell>
          <cell r="D133">
            <v>64</v>
          </cell>
          <cell r="E133">
            <v>195</v>
          </cell>
          <cell r="F133">
            <v>120</v>
          </cell>
          <cell r="G133">
            <v>455</v>
          </cell>
          <cell r="H133">
            <v>285</v>
          </cell>
          <cell r="I133">
            <v>285</v>
          </cell>
          <cell r="L133">
            <v>37674</v>
          </cell>
          <cell r="M133">
            <v>141</v>
          </cell>
          <cell r="N133">
            <v>0</v>
          </cell>
          <cell r="O133">
            <v>24</v>
          </cell>
          <cell r="P133" t="str">
            <v>96,7</v>
          </cell>
          <cell r="T133">
            <v>133.45169244711275</v>
          </cell>
          <cell r="W133">
            <v>7</v>
          </cell>
          <cell r="X133">
            <v>33.299999999999997</v>
          </cell>
        </row>
        <row r="134">
          <cell r="A134" t="str">
            <v>TRS-02</v>
          </cell>
          <cell r="B134" t="str">
            <v>C-3+C-7</v>
          </cell>
          <cell r="C134" t="str">
            <v>G.L.</v>
          </cell>
          <cell r="D134" t="str">
            <v>CLOSED</v>
          </cell>
          <cell r="L134">
            <v>36295</v>
          </cell>
          <cell r="T134">
            <v>0</v>
          </cell>
        </row>
        <row r="135">
          <cell r="A135" t="str">
            <v>TRS-03</v>
          </cell>
          <cell r="B135" t="str">
            <v>C-7</v>
          </cell>
          <cell r="C135" t="str">
            <v>G.L.</v>
          </cell>
          <cell r="D135">
            <v>128</v>
          </cell>
          <cell r="E135">
            <v>185</v>
          </cell>
          <cell r="F135">
            <v>110</v>
          </cell>
          <cell r="G135">
            <v>400</v>
          </cell>
          <cell r="H135">
            <v>160</v>
          </cell>
          <cell r="I135">
            <v>280</v>
          </cell>
          <cell r="L135">
            <v>37675</v>
          </cell>
          <cell r="M135">
            <v>108</v>
          </cell>
          <cell r="N135">
            <v>0</v>
          </cell>
          <cell r="O135">
            <v>8</v>
          </cell>
          <cell r="P135" t="str">
            <v>94,2</v>
          </cell>
          <cell r="T135">
            <v>86.051287154986099</v>
          </cell>
          <cell r="W135">
            <v>9</v>
          </cell>
          <cell r="X135">
            <v>33.6</v>
          </cell>
        </row>
        <row r="144">
          <cell r="A144" t="str">
            <v>GPL-01</v>
          </cell>
          <cell r="B144" t="str">
            <v>C-7 SUP</v>
          </cell>
          <cell r="C144" t="str">
            <v>B.H.</v>
          </cell>
          <cell r="D144">
            <v>128</v>
          </cell>
          <cell r="E144">
            <v>155</v>
          </cell>
          <cell r="F144">
            <v>2350</v>
          </cell>
          <cell r="G144">
            <v>130</v>
          </cell>
          <cell r="J144">
            <v>1750</v>
          </cell>
          <cell r="L144">
            <v>37681</v>
          </cell>
          <cell r="M144">
            <v>96</v>
          </cell>
          <cell r="N144">
            <v>0</v>
          </cell>
          <cell r="O144">
            <v>12</v>
          </cell>
          <cell r="P144" t="str">
            <v>97,0</v>
          </cell>
          <cell r="T144">
            <v>73.99145999258009</v>
          </cell>
          <cell r="W144">
            <v>10</v>
          </cell>
          <cell r="X144">
            <v>27.3</v>
          </cell>
        </row>
        <row r="151">
          <cell r="A151" t="str">
            <v>PAL-01/P</v>
          </cell>
          <cell r="B151" t="str">
            <v>C-3</v>
          </cell>
          <cell r="C151" t="str">
            <v>G.L.</v>
          </cell>
          <cell r="D151">
            <v>128</v>
          </cell>
          <cell r="E151">
            <v>130</v>
          </cell>
          <cell r="F151">
            <v>90</v>
          </cell>
          <cell r="G151">
            <v>780</v>
          </cell>
          <cell r="H151">
            <v>395</v>
          </cell>
          <cell r="I151">
            <v>385</v>
          </cell>
          <cell r="L151">
            <v>37684</v>
          </cell>
          <cell r="M151">
            <v>752</v>
          </cell>
          <cell r="N151">
            <v>1</v>
          </cell>
          <cell r="O151">
            <v>24</v>
          </cell>
          <cell r="P151" t="str">
            <v>29,8</v>
          </cell>
          <cell r="T151">
            <v>739.61770476890729</v>
          </cell>
          <cell r="W151">
            <v>1</v>
          </cell>
          <cell r="X151">
            <v>33.6</v>
          </cell>
        </row>
        <row r="152">
          <cell r="A152" t="str">
            <v>PAL-02</v>
          </cell>
          <cell r="B152" t="str">
            <v>C-3 INF.</v>
          </cell>
          <cell r="C152" t="str">
            <v>G.L.</v>
          </cell>
          <cell r="D152">
            <v>128</v>
          </cell>
          <cell r="E152">
            <v>168</v>
          </cell>
          <cell r="F152">
            <v>80</v>
          </cell>
          <cell r="G152">
            <v>1020</v>
          </cell>
          <cell r="H152">
            <v>360</v>
          </cell>
          <cell r="I152">
            <v>355</v>
          </cell>
          <cell r="L152">
            <v>37682</v>
          </cell>
          <cell r="M152">
            <v>303</v>
          </cell>
          <cell r="N152">
            <v>0</v>
          </cell>
          <cell r="O152">
            <v>24</v>
          </cell>
          <cell r="P152" t="str">
            <v>84,8</v>
          </cell>
          <cell r="T152">
            <v>348.13350725164491</v>
          </cell>
          <cell r="W152">
            <v>3</v>
          </cell>
          <cell r="X152">
            <v>33.700000000000003</v>
          </cell>
        </row>
        <row r="153">
          <cell r="A153" t="str">
            <v>PAL-03/P</v>
          </cell>
          <cell r="B153" t="str">
            <v>C-3+C7 SUP</v>
          </cell>
          <cell r="C153" t="str">
            <v>G.L.</v>
          </cell>
          <cell r="D153">
            <v>128</v>
          </cell>
          <cell r="E153">
            <v>187</v>
          </cell>
          <cell r="F153">
            <v>120</v>
          </cell>
          <cell r="G153">
            <v>950</v>
          </cell>
          <cell r="H153">
            <v>270</v>
          </cell>
          <cell r="I153">
            <v>270</v>
          </cell>
          <cell r="L153">
            <v>37684</v>
          </cell>
          <cell r="M153">
            <v>308</v>
          </cell>
          <cell r="N153">
            <v>0</v>
          </cell>
          <cell r="O153">
            <v>24</v>
          </cell>
          <cell r="P153" t="str">
            <v>93,1</v>
          </cell>
          <cell r="T153">
            <v>288.62380313870602</v>
          </cell>
          <cell r="W153">
            <v>3</v>
          </cell>
          <cell r="X153">
            <v>39</v>
          </cell>
        </row>
        <row r="154">
          <cell r="A154" t="str">
            <v>PAL-04</v>
          </cell>
          <cell r="B154" t="str">
            <v>C-3</v>
          </cell>
          <cell r="C154" t="str">
            <v>G.L.</v>
          </cell>
          <cell r="D154">
            <v>128</v>
          </cell>
          <cell r="E154">
            <v>114</v>
          </cell>
          <cell r="F154">
            <v>90</v>
          </cell>
          <cell r="G154">
            <v>1080</v>
          </cell>
          <cell r="H154">
            <v>315</v>
          </cell>
          <cell r="I154">
            <v>320</v>
          </cell>
          <cell r="L154">
            <v>37683</v>
          </cell>
          <cell r="M154">
            <v>404</v>
          </cell>
          <cell r="N154">
            <v>2</v>
          </cell>
          <cell r="O154">
            <v>24</v>
          </cell>
          <cell r="P154" t="str">
            <v>1,9</v>
          </cell>
          <cell r="T154">
            <v>394.23982925495352</v>
          </cell>
          <cell r="W154">
            <v>2</v>
          </cell>
          <cell r="X154">
            <v>34.9</v>
          </cell>
        </row>
        <row r="155">
          <cell r="A155" t="str">
            <v>PAL-05</v>
          </cell>
          <cell r="B155" t="str">
            <v>C-7</v>
          </cell>
          <cell r="C155" t="str">
            <v>G.L.</v>
          </cell>
          <cell r="D155">
            <v>128</v>
          </cell>
          <cell r="E155">
            <v>175</v>
          </cell>
          <cell r="F155">
            <v>140</v>
          </cell>
          <cell r="G155">
            <v>1110</v>
          </cell>
          <cell r="H155">
            <v>130</v>
          </cell>
          <cell r="I155">
            <v>125</v>
          </cell>
          <cell r="L155">
            <v>37683</v>
          </cell>
          <cell r="M155">
            <v>890</v>
          </cell>
          <cell r="N155">
            <v>95</v>
          </cell>
          <cell r="O155">
            <v>24</v>
          </cell>
          <cell r="P155" t="str">
            <v>76,9</v>
          </cell>
          <cell r="T155">
            <v>851.68714749149376</v>
          </cell>
          <cell r="W155">
            <v>1</v>
          </cell>
          <cell r="X155">
            <v>40.1</v>
          </cell>
        </row>
        <row r="156">
          <cell r="A156" t="str">
            <v>SIR-01/P</v>
          </cell>
          <cell r="B156" t="str">
            <v>C-5 INF</v>
          </cell>
          <cell r="C156" t="str">
            <v>P.C.P</v>
          </cell>
          <cell r="D156">
            <v>128</v>
          </cell>
          <cell r="E156">
            <v>152</v>
          </cell>
          <cell r="F156">
            <v>30</v>
          </cell>
          <cell r="L156">
            <v>37684</v>
          </cell>
          <cell r="M156">
            <v>1169</v>
          </cell>
          <cell r="N156">
            <v>0</v>
          </cell>
          <cell r="O156">
            <v>24</v>
          </cell>
          <cell r="P156" t="str">
            <v>12,0</v>
          </cell>
          <cell r="T156">
            <v>309.61609686299948</v>
          </cell>
          <cell r="W156">
            <v>1</v>
          </cell>
          <cell r="X156">
            <v>36.6</v>
          </cell>
        </row>
        <row r="165">
          <cell r="A165" t="str">
            <v>JRD-01</v>
          </cell>
          <cell r="B165" t="str">
            <v>C-7 SUP A+C-7 SUP B</v>
          </cell>
          <cell r="C165" t="str">
            <v>B.H.</v>
          </cell>
          <cell r="D165">
            <v>128</v>
          </cell>
          <cell r="E165">
            <v>153</v>
          </cell>
          <cell r="F165">
            <v>1760</v>
          </cell>
          <cell r="G165">
            <v>129</v>
          </cell>
          <cell r="J165">
            <v>1700</v>
          </cell>
          <cell r="L165">
            <v>37680</v>
          </cell>
          <cell r="M165">
            <v>194</v>
          </cell>
          <cell r="N165">
            <v>2</v>
          </cell>
          <cell r="O165">
            <v>24</v>
          </cell>
          <cell r="P165" t="str">
            <v>89,8</v>
          </cell>
          <cell r="T165">
            <v>183.14631705856502</v>
          </cell>
          <cell r="W165">
            <v>5</v>
          </cell>
          <cell r="X165">
            <v>29.7</v>
          </cell>
        </row>
        <row r="166">
          <cell r="A166" t="str">
            <v>JRD-02</v>
          </cell>
          <cell r="B166" t="str">
            <v>C-7 INT. A+C-7 SUP A+C-7 SUP B</v>
          </cell>
          <cell r="C166" t="str">
            <v>B.H.</v>
          </cell>
          <cell r="D166">
            <v>128</v>
          </cell>
          <cell r="E166">
            <v>155</v>
          </cell>
          <cell r="F166">
            <v>2505</v>
          </cell>
          <cell r="G166">
            <v>110</v>
          </cell>
          <cell r="J166">
            <v>1820</v>
          </cell>
          <cell r="L166">
            <v>37673</v>
          </cell>
          <cell r="M166">
            <v>550</v>
          </cell>
          <cell r="N166">
            <v>8</v>
          </cell>
          <cell r="O166">
            <v>24</v>
          </cell>
          <cell r="P166" t="str">
            <v>79,3</v>
          </cell>
          <cell r="T166">
            <v>542.0276749669024</v>
          </cell>
          <cell r="W166">
            <v>2</v>
          </cell>
          <cell r="X166">
            <v>27.7</v>
          </cell>
        </row>
        <row r="176">
          <cell r="A176" t="str">
            <v>PRV-01</v>
          </cell>
          <cell r="B176" t="str">
            <v>GACH.</v>
          </cell>
          <cell r="C176" t="str">
            <v>B.H.</v>
          </cell>
          <cell r="D176">
            <v>128</v>
          </cell>
          <cell r="E176">
            <v>147</v>
          </cell>
          <cell r="F176">
            <v>1600</v>
          </cell>
          <cell r="G176">
            <v>140</v>
          </cell>
          <cell r="J176">
            <v>1580</v>
          </cell>
          <cell r="L176">
            <v>37680</v>
          </cell>
          <cell r="M176">
            <v>135</v>
          </cell>
          <cell r="N176">
            <v>2</v>
          </cell>
          <cell r="O176">
            <v>24</v>
          </cell>
          <cell r="P176" t="str">
            <v>92,8</v>
          </cell>
          <cell r="T176">
            <v>133.04315658278514</v>
          </cell>
          <cell r="W176">
            <v>7</v>
          </cell>
          <cell r="X176">
            <v>26.2</v>
          </cell>
        </row>
        <row r="184">
          <cell r="A184" t="str">
            <v>SAD-02/P</v>
          </cell>
          <cell r="B184" t="str">
            <v>C-7 SUP A+C-7 SUP B</v>
          </cell>
          <cell r="C184" t="str">
            <v>B.H.</v>
          </cell>
          <cell r="D184">
            <v>128</v>
          </cell>
          <cell r="E184">
            <v>125</v>
          </cell>
          <cell r="F184">
            <v>2780</v>
          </cell>
          <cell r="G184">
            <v>40</v>
          </cell>
          <cell r="J184">
            <v>3360</v>
          </cell>
          <cell r="L184">
            <v>37684</v>
          </cell>
          <cell r="M184">
            <v>1305</v>
          </cell>
          <cell r="N184">
            <v>1</v>
          </cell>
          <cell r="O184">
            <v>24</v>
          </cell>
          <cell r="P184" t="str">
            <v>64,5</v>
          </cell>
          <cell r="T184">
            <v>1216.5750579691985</v>
          </cell>
          <cell r="W184">
            <v>1</v>
          </cell>
          <cell r="X184">
            <v>25.6</v>
          </cell>
        </row>
        <row r="185">
          <cell r="A185" t="str">
            <v>SAD-03</v>
          </cell>
          <cell r="B185" t="str">
            <v>C-7 SUP A+C-7 SUP B</v>
          </cell>
          <cell r="C185" t="str">
            <v>P.C.P</v>
          </cell>
          <cell r="D185">
            <v>128</v>
          </cell>
          <cell r="E185">
            <v>147</v>
          </cell>
          <cell r="F185">
            <v>40</v>
          </cell>
          <cell r="L185">
            <v>37678</v>
          </cell>
          <cell r="M185">
            <v>86</v>
          </cell>
          <cell r="N185">
            <v>1</v>
          </cell>
          <cell r="O185">
            <v>24</v>
          </cell>
          <cell r="P185" t="str">
            <v>95,8</v>
          </cell>
          <cell r="T185">
            <v>84.753418267552007</v>
          </cell>
          <cell r="W185">
            <v>12</v>
          </cell>
          <cell r="X185">
            <v>26.2</v>
          </cell>
        </row>
        <row r="186">
          <cell r="A186" t="str">
            <v>SAD-04/P</v>
          </cell>
          <cell r="B186" t="str">
            <v>C-7 INF.+C-7 SUP</v>
          </cell>
          <cell r="C186" t="str">
            <v>B.H.</v>
          </cell>
          <cell r="D186">
            <v>128</v>
          </cell>
          <cell r="E186">
            <v>112</v>
          </cell>
          <cell r="F186">
            <v>2830</v>
          </cell>
          <cell r="G186">
            <v>40</v>
          </cell>
          <cell r="J186">
            <v>4355</v>
          </cell>
          <cell r="L186">
            <v>37684</v>
          </cell>
          <cell r="M186">
            <v>628</v>
          </cell>
          <cell r="N186">
            <v>6</v>
          </cell>
          <cell r="O186">
            <v>24</v>
          </cell>
          <cell r="P186" t="str">
            <v>84,8</v>
          </cell>
          <cell r="T186">
            <v>493.05747583676452</v>
          </cell>
          <cell r="W186">
            <v>2</v>
          </cell>
          <cell r="X186">
            <v>26.1</v>
          </cell>
        </row>
        <row r="187">
          <cell r="A187" t="str">
            <v>SAD-05</v>
          </cell>
          <cell r="B187" t="str">
            <v>C-7 SUP</v>
          </cell>
          <cell r="C187" t="str">
            <v>B.H.</v>
          </cell>
          <cell r="D187" t="str">
            <v>CLOSED</v>
          </cell>
          <cell r="L187">
            <v>37591</v>
          </cell>
        </row>
        <row r="188">
          <cell r="A188" t="str">
            <v>GSR-01/P</v>
          </cell>
          <cell r="B188" t="str">
            <v>C-7 SUP A+C-7 SUP B</v>
          </cell>
          <cell r="C188" t="str">
            <v>B.H.</v>
          </cell>
          <cell r="D188">
            <v>128</v>
          </cell>
          <cell r="E188">
            <v>160</v>
          </cell>
          <cell r="F188">
            <v>2595</v>
          </cell>
          <cell r="G188">
            <v>154</v>
          </cell>
          <cell r="J188">
            <v>1580</v>
          </cell>
          <cell r="L188">
            <v>37684</v>
          </cell>
          <cell r="M188">
            <v>666</v>
          </cell>
          <cell r="N188">
            <v>0</v>
          </cell>
          <cell r="O188">
            <v>24</v>
          </cell>
          <cell r="P188" t="str">
            <v>75,7</v>
          </cell>
          <cell r="T188">
            <v>655.61066223205421</v>
          </cell>
          <cell r="W188">
            <v>2</v>
          </cell>
          <cell r="X188">
            <v>24.1</v>
          </cell>
        </row>
        <row r="196">
          <cell r="A196" t="str">
            <v>CND-01</v>
          </cell>
          <cell r="B196" t="str">
            <v>C-7 SUP</v>
          </cell>
          <cell r="C196" t="str">
            <v>B.H.</v>
          </cell>
          <cell r="D196">
            <v>128</v>
          </cell>
          <cell r="E196">
            <v>132</v>
          </cell>
          <cell r="F196">
            <v>450</v>
          </cell>
          <cell r="G196">
            <v>200</v>
          </cell>
          <cell r="J196">
            <v>1920</v>
          </cell>
          <cell r="L196">
            <v>37680</v>
          </cell>
          <cell r="M196">
            <v>25</v>
          </cell>
          <cell r="N196">
            <v>0</v>
          </cell>
          <cell r="O196">
            <v>24</v>
          </cell>
          <cell r="P196" t="str">
            <v>91,5</v>
          </cell>
          <cell r="T196">
            <v>24.637621589404656</v>
          </cell>
          <cell r="W196">
            <v>40</v>
          </cell>
          <cell r="X196">
            <v>22</v>
          </cell>
        </row>
        <row r="197">
          <cell r="A197" t="str">
            <v>CND-02</v>
          </cell>
          <cell r="B197" t="str">
            <v>C-7</v>
          </cell>
          <cell r="C197" t="str">
            <v>B.H.</v>
          </cell>
          <cell r="D197">
            <v>128</v>
          </cell>
          <cell r="E197">
            <v>132</v>
          </cell>
          <cell r="F197">
            <v>1800</v>
          </cell>
          <cell r="G197">
            <v>200</v>
          </cell>
          <cell r="J197">
            <v>1580</v>
          </cell>
          <cell r="L197">
            <v>37680</v>
          </cell>
          <cell r="M197">
            <v>50</v>
          </cell>
          <cell r="N197">
            <v>0</v>
          </cell>
          <cell r="O197">
            <v>24</v>
          </cell>
          <cell r="P197" t="str">
            <v>94,5</v>
          </cell>
          <cell r="T197">
            <v>47.79515738715363</v>
          </cell>
          <cell r="W197">
            <v>20</v>
          </cell>
          <cell r="X197">
            <v>21.8</v>
          </cell>
        </row>
        <row r="198">
          <cell r="A198" t="str">
            <v>TOTALES</v>
          </cell>
          <cell r="H198">
            <v>0</v>
          </cell>
          <cell r="I198">
            <v>0</v>
          </cell>
          <cell r="M198">
            <v>75</v>
          </cell>
          <cell r="T198">
            <v>72</v>
          </cell>
        </row>
        <row r="199">
          <cell r="A199" t="str">
            <v>CGL-01</v>
          </cell>
          <cell r="B199" t="str">
            <v>C-5</v>
          </cell>
          <cell r="C199" t="str">
            <v>B.H.</v>
          </cell>
          <cell r="D199">
            <v>128</v>
          </cell>
          <cell r="E199">
            <v>116</v>
          </cell>
          <cell r="F199">
            <v>1000</v>
          </cell>
          <cell r="G199">
            <v>158</v>
          </cell>
          <cell r="J199">
            <v>815</v>
          </cell>
          <cell r="L199">
            <v>37677</v>
          </cell>
          <cell r="M199">
            <v>387</v>
          </cell>
          <cell r="N199">
            <v>2</v>
          </cell>
          <cell r="O199">
            <v>24</v>
          </cell>
          <cell r="P199" t="str">
            <v>48,0</v>
          </cell>
          <cell r="T199">
            <v>366.28230480164984</v>
          </cell>
          <cell r="W199">
            <v>3</v>
          </cell>
          <cell r="X199">
            <v>38</v>
          </cell>
        </row>
        <row r="200">
          <cell r="A200" t="str">
            <v>RMS-01/P</v>
          </cell>
          <cell r="B200" t="str">
            <v>C-4</v>
          </cell>
          <cell r="C200" t="str">
            <v>F.N.</v>
          </cell>
          <cell r="D200">
            <v>128</v>
          </cell>
          <cell r="E200">
            <v>122</v>
          </cell>
          <cell r="F200">
            <v>160</v>
          </cell>
          <cell r="L200">
            <v>37684</v>
          </cell>
          <cell r="M200">
            <v>1471</v>
          </cell>
          <cell r="N200">
            <v>1</v>
          </cell>
          <cell r="O200">
            <v>24</v>
          </cell>
          <cell r="P200" t="str">
            <v>0,2</v>
          </cell>
          <cell r="T200">
            <v>1534.7499638248987</v>
          </cell>
          <cell r="W200">
            <v>1</v>
          </cell>
          <cell r="X200">
            <v>35</v>
          </cell>
        </row>
        <row r="201">
          <cell r="A201" t="str">
            <v>COR-01/P</v>
          </cell>
          <cell r="B201" t="str">
            <v>C-3</v>
          </cell>
          <cell r="C201" t="str">
            <v>B.H.</v>
          </cell>
          <cell r="D201">
            <v>128</v>
          </cell>
          <cell r="E201">
            <v>133</v>
          </cell>
          <cell r="F201">
            <v>90</v>
          </cell>
          <cell r="G201">
            <v>1420</v>
          </cell>
          <cell r="J201">
            <v>1165</v>
          </cell>
          <cell r="L201">
            <v>37684</v>
          </cell>
          <cell r="M201">
            <v>1012</v>
          </cell>
          <cell r="N201">
            <v>1</v>
          </cell>
          <cell r="O201">
            <v>23</v>
          </cell>
          <cell r="P201" t="str">
            <v>1,0</v>
          </cell>
          <cell r="T201">
            <v>930.30422818399222</v>
          </cell>
          <cell r="W201">
            <v>1</v>
          </cell>
          <cell r="X201">
            <v>30.6</v>
          </cell>
        </row>
        <row r="204">
          <cell r="A204" t="str">
            <v>GRL-01/P</v>
          </cell>
          <cell r="B204" t="str">
            <v>C-7 SUP A</v>
          </cell>
          <cell r="C204" t="str">
            <v>B.H.</v>
          </cell>
          <cell r="D204">
            <v>128</v>
          </cell>
          <cell r="E204">
            <v>160</v>
          </cell>
          <cell r="F204">
            <v>2630</v>
          </cell>
          <cell r="G204">
            <v>116</v>
          </cell>
          <cell r="J204">
            <v>2060</v>
          </cell>
          <cell r="L204">
            <v>37684</v>
          </cell>
          <cell r="M204">
            <v>414</v>
          </cell>
          <cell r="N204">
            <v>5</v>
          </cell>
          <cell r="O204">
            <v>24</v>
          </cell>
          <cell r="P204" t="str">
            <v>87,9</v>
          </cell>
          <cell r="T204">
            <v>389.80714589611102</v>
          </cell>
          <cell r="W204">
            <v>2</v>
          </cell>
          <cell r="X204">
            <v>24.1</v>
          </cell>
        </row>
        <row r="205">
          <cell r="A205" t="str">
            <v>GRL-02/P</v>
          </cell>
          <cell r="B205" t="str">
            <v>C-7 SUP A+C-7 SUP B</v>
          </cell>
          <cell r="C205" t="str">
            <v>B.H.</v>
          </cell>
          <cell r="D205">
            <v>128</v>
          </cell>
          <cell r="E205">
            <v>165</v>
          </cell>
          <cell r="F205">
            <v>2665</v>
          </cell>
          <cell r="G205">
            <v>151</v>
          </cell>
          <cell r="J205">
            <v>2160</v>
          </cell>
          <cell r="L205">
            <v>37684</v>
          </cell>
          <cell r="M205">
            <v>611</v>
          </cell>
          <cell r="N205">
            <v>2</v>
          </cell>
          <cell r="O205">
            <v>24</v>
          </cell>
          <cell r="P205" t="str">
            <v>81,4</v>
          </cell>
          <cell r="T205">
            <v>631.56654803247761</v>
          </cell>
          <cell r="W205">
            <v>2</v>
          </cell>
          <cell r="X205">
            <v>24.5</v>
          </cell>
        </row>
        <row r="206">
          <cell r="A206" t="str">
            <v>GRL-03/P</v>
          </cell>
          <cell r="B206" t="str">
            <v>C-7 SUP B</v>
          </cell>
          <cell r="C206" t="str">
            <v>B.H.</v>
          </cell>
          <cell r="D206">
            <v>128</v>
          </cell>
          <cell r="E206">
            <v>137</v>
          </cell>
          <cell r="F206">
            <v>2665</v>
          </cell>
          <cell r="G206">
            <v>122</v>
          </cell>
          <cell r="J206">
            <v>2090</v>
          </cell>
          <cell r="L206">
            <v>37684</v>
          </cell>
          <cell r="M206">
            <v>878</v>
          </cell>
          <cell r="N206">
            <v>2</v>
          </cell>
          <cell r="O206">
            <v>24</v>
          </cell>
          <cell r="P206" t="str">
            <v>71,8</v>
          </cell>
          <cell r="T206">
            <v>876.30692386517694</v>
          </cell>
          <cell r="W206">
            <v>1</v>
          </cell>
          <cell r="X206">
            <v>25</v>
          </cell>
        </row>
        <row r="207">
          <cell r="A207" t="str">
            <v>GRL-04</v>
          </cell>
          <cell r="B207" t="str">
            <v>C-7 SUP</v>
          </cell>
          <cell r="C207" t="str">
            <v>B.H.</v>
          </cell>
          <cell r="D207" t="str">
            <v>CLOSED</v>
          </cell>
          <cell r="L207">
            <v>36234</v>
          </cell>
        </row>
        <row r="208">
          <cell r="A208" t="str">
            <v>GRL-05</v>
          </cell>
          <cell r="B208" t="str">
            <v>C-7 SUP B</v>
          </cell>
          <cell r="C208" t="str">
            <v>B.H.</v>
          </cell>
          <cell r="D208">
            <v>128</v>
          </cell>
          <cell r="E208">
            <v>134</v>
          </cell>
          <cell r="F208">
            <v>2610</v>
          </cell>
          <cell r="G208">
            <v>133</v>
          </cell>
          <cell r="J208">
            <v>1235</v>
          </cell>
          <cell r="L208">
            <v>37679</v>
          </cell>
          <cell r="M208">
            <v>271</v>
          </cell>
          <cell r="N208">
            <v>0</v>
          </cell>
          <cell r="O208">
            <v>24</v>
          </cell>
          <cell r="P208" t="str">
            <v>85,9</v>
          </cell>
          <cell r="T208">
            <v>261.72377470196392</v>
          </cell>
          <cell r="W208">
            <v>4</v>
          </cell>
          <cell r="X208">
            <v>23</v>
          </cell>
        </row>
        <row r="221">
          <cell r="K221">
            <v>138727</v>
          </cell>
          <cell r="L221">
            <v>34681.75</v>
          </cell>
          <cell r="M221">
            <v>34162.904761904763</v>
          </cell>
          <cell r="S221">
            <v>13412.79365079365</v>
          </cell>
        </row>
        <row r="222">
          <cell r="S222">
            <v>4039.1746031746034</v>
          </cell>
        </row>
        <row r="223">
          <cell r="S223">
            <v>6687.1269841269841</v>
          </cell>
        </row>
        <row r="224">
          <cell r="S224">
            <v>6260.269841269841</v>
          </cell>
        </row>
        <row r="225">
          <cell r="S225">
            <v>112.12698412698413</v>
          </cell>
        </row>
        <row r="238">
          <cell r="C238">
            <v>2570</v>
          </cell>
          <cell r="I238">
            <v>1490</v>
          </cell>
          <cell r="J238">
            <v>1880</v>
          </cell>
          <cell r="K238">
            <v>1420</v>
          </cell>
          <cell r="L238">
            <v>2300</v>
          </cell>
          <cell r="M238">
            <v>1740</v>
          </cell>
          <cell r="N238">
            <v>2020</v>
          </cell>
          <cell r="O238">
            <v>1290</v>
          </cell>
          <cell r="R238">
            <v>1010</v>
          </cell>
          <cell r="S238">
            <v>2290</v>
          </cell>
          <cell r="T238">
            <v>1390</v>
          </cell>
        </row>
        <row r="239">
          <cell r="C239">
            <v>24</v>
          </cell>
          <cell r="I239">
            <v>24</v>
          </cell>
          <cell r="J239">
            <v>24</v>
          </cell>
          <cell r="K239">
            <v>24</v>
          </cell>
          <cell r="L239">
            <v>24</v>
          </cell>
          <cell r="M239">
            <v>24</v>
          </cell>
          <cell r="N239">
            <v>24</v>
          </cell>
          <cell r="O239">
            <v>24</v>
          </cell>
          <cell r="R239">
            <v>24</v>
          </cell>
          <cell r="S239">
            <v>24</v>
          </cell>
          <cell r="T239">
            <v>24</v>
          </cell>
        </row>
        <row r="240">
          <cell r="G240">
            <v>50934</v>
          </cell>
          <cell r="I240">
            <v>24650.726210415363</v>
          </cell>
          <cell r="J240">
            <v>31242.999068886042</v>
          </cell>
          <cell r="K240">
            <v>11515</v>
          </cell>
          <cell r="L240">
            <v>7121.01251912117</v>
          </cell>
          <cell r="M240">
            <v>16726.986770153046</v>
          </cell>
          <cell r="N240">
            <v>23847.999289274216</v>
          </cell>
          <cell r="O240">
            <v>9713.9252375364304</v>
          </cell>
          <cell r="R240">
            <v>12324</v>
          </cell>
        </row>
        <row r="243">
          <cell r="C243">
            <v>2</v>
          </cell>
          <cell r="I243">
            <v>2</v>
          </cell>
          <cell r="J243">
            <v>2</v>
          </cell>
          <cell r="K243">
            <v>3</v>
          </cell>
          <cell r="L243">
            <v>2</v>
          </cell>
          <cell r="M243">
            <v>2</v>
          </cell>
          <cell r="N243">
            <v>2</v>
          </cell>
          <cell r="O243">
            <v>1</v>
          </cell>
          <cell r="P243">
            <v>1</v>
          </cell>
          <cell r="Q243">
            <v>1</v>
          </cell>
          <cell r="R243">
            <v>1</v>
          </cell>
          <cell r="S243">
            <v>2</v>
          </cell>
          <cell r="T243">
            <v>2</v>
          </cell>
        </row>
        <row r="244">
          <cell r="C244">
            <v>2</v>
          </cell>
          <cell r="I244">
            <v>1</v>
          </cell>
          <cell r="J244">
            <v>1</v>
          </cell>
          <cell r="K244">
            <v>3</v>
          </cell>
          <cell r="L244">
            <v>1</v>
          </cell>
          <cell r="M244">
            <v>1</v>
          </cell>
          <cell r="N244">
            <v>1</v>
          </cell>
          <cell r="O244">
            <v>0</v>
          </cell>
          <cell r="P244">
            <v>0</v>
          </cell>
          <cell r="Q244">
            <v>0</v>
          </cell>
          <cell r="R244">
            <v>1</v>
          </cell>
          <cell r="S244">
            <v>2</v>
          </cell>
          <cell r="T244">
            <v>1</v>
          </cell>
        </row>
        <row r="245">
          <cell r="J245">
            <v>0</v>
          </cell>
          <cell r="M245">
            <v>0</v>
          </cell>
          <cell r="N245">
            <v>0</v>
          </cell>
          <cell r="P245">
            <v>0</v>
          </cell>
          <cell r="Q245">
            <v>0</v>
          </cell>
        </row>
        <row r="246">
          <cell r="C246">
            <v>1050</v>
          </cell>
          <cell r="I246">
            <v>2000</v>
          </cell>
          <cell r="J246">
            <v>2000</v>
          </cell>
          <cell r="K246">
            <v>19800</v>
          </cell>
          <cell r="L246">
            <v>17800</v>
          </cell>
          <cell r="M246">
            <v>17800</v>
          </cell>
          <cell r="N246">
            <v>17800</v>
          </cell>
          <cell r="O246">
            <v>19600</v>
          </cell>
          <cell r="P246">
            <v>19600</v>
          </cell>
          <cell r="Q246">
            <v>19600</v>
          </cell>
          <cell r="R246">
            <v>1280</v>
          </cell>
          <cell r="S246">
            <v>475</v>
          </cell>
          <cell r="T246">
            <v>9000</v>
          </cell>
        </row>
        <row r="255">
          <cell r="F255">
            <v>26030.999612107873</v>
          </cell>
        </row>
        <row r="256">
          <cell r="I256">
            <v>1265</v>
          </cell>
          <cell r="J256">
            <v>1110</v>
          </cell>
          <cell r="K256">
            <v>2740</v>
          </cell>
          <cell r="L256">
            <v>3106</v>
          </cell>
          <cell r="M256">
            <v>8221</v>
          </cell>
        </row>
      </sheetData>
      <sheetData sheetId="2" refreshError="1">
        <row r="5">
          <cell r="A5" t="str">
            <v>TRD-07</v>
          </cell>
          <cell r="B5" t="str">
            <v>B.E.</v>
          </cell>
          <cell r="C5">
            <v>6</v>
          </cell>
          <cell r="D5">
            <v>157</v>
          </cell>
          <cell r="E5">
            <v>96</v>
          </cell>
          <cell r="F5">
            <v>3768</v>
          </cell>
          <cell r="G5">
            <v>3925</v>
          </cell>
          <cell r="J5">
            <v>2</v>
          </cell>
          <cell r="K5">
            <v>2</v>
          </cell>
          <cell r="L5">
            <v>13</v>
          </cell>
          <cell r="M5">
            <v>128</v>
          </cell>
          <cell r="O5">
            <v>189</v>
          </cell>
          <cell r="P5">
            <v>80</v>
          </cell>
          <cell r="Q5">
            <v>32.299999999999997</v>
          </cell>
          <cell r="R5">
            <v>1</v>
          </cell>
          <cell r="S5" t="str">
            <v>C-7 INT.</v>
          </cell>
          <cell r="T5">
            <v>990</v>
          </cell>
        </row>
        <row r="6">
          <cell r="A6" t="str">
            <v>BQA-03</v>
          </cell>
          <cell r="B6" t="str">
            <v>B.E.</v>
          </cell>
          <cell r="C6">
            <v>12</v>
          </cell>
          <cell r="D6">
            <v>694</v>
          </cell>
          <cell r="E6">
            <v>92</v>
          </cell>
          <cell r="F6">
            <v>7981</v>
          </cell>
          <cell r="G6">
            <v>8675</v>
          </cell>
          <cell r="J6">
            <v>23</v>
          </cell>
          <cell r="K6">
            <v>23</v>
          </cell>
          <cell r="L6">
            <v>33</v>
          </cell>
          <cell r="M6">
            <v>128</v>
          </cell>
          <cell r="O6">
            <v>211</v>
          </cell>
          <cell r="P6">
            <v>95</v>
          </cell>
          <cell r="Q6">
            <v>32.9</v>
          </cell>
          <cell r="R6">
            <v>3</v>
          </cell>
          <cell r="S6" t="str">
            <v>C-7 INF.+C-7 SUP</v>
          </cell>
          <cell r="T6">
            <v>475</v>
          </cell>
        </row>
        <row r="7">
          <cell r="A7" t="str">
            <v>LGN-01</v>
          </cell>
          <cell r="B7" t="str">
            <v>G.L.</v>
          </cell>
          <cell r="C7">
            <v>24</v>
          </cell>
          <cell r="D7">
            <v>236</v>
          </cell>
          <cell r="E7">
            <v>93.8</v>
          </cell>
          <cell r="F7">
            <v>3570</v>
          </cell>
          <cell r="G7">
            <v>3806</v>
          </cell>
          <cell r="I7">
            <v>170</v>
          </cell>
          <cell r="J7">
            <v>350</v>
          </cell>
          <cell r="K7">
            <v>520</v>
          </cell>
          <cell r="L7">
            <v>1483</v>
          </cell>
          <cell r="M7">
            <v>128</v>
          </cell>
          <cell r="N7">
            <v>950</v>
          </cell>
          <cell r="O7">
            <v>200</v>
          </cell>
          <cell r="P7">
            <v>130</v>
          </cell>
          <cell r="Q7">
            <v>16.899999999999999</v>
          </cell>
          <cell r="R7">
            <v>137</v>
          </cell>
          <cell r="S7" t="str">
            <v>MIR.</v>
          </cell>
          <cell r="T7">
            <v>19750</v>
          </cell>
        </row>
        <row r="8">
          <cell r="A8" t="str">
            <v>LGL-07</v>
          </cell>
          <cell r="B8" t="str">
            <v>G.L.</v>
          </cell>
          <cell r="C8">
            <v>6</v>
          </cell>
          <cell r="D8">
            <v>267</v>
          </cell>
          <cell r="E8">
            <v>92</v>
          </cell>
          <cell r="F8">
            <v>3071</v>
          </cell>
          <cell r="G8">
            <v>3338</v>
          </cell>
          <cell r="I8">
            <v>390</v>
          </cell>
          <cell r="J8">
            <v>195</v>
          </cell>
          <cell r="K8">
            <v>585</v>
          </cell>
          <cell r="L8">
            <v>730</v>
          </cell>
          <cell r="M8">
            <v>128</v>
          </cell>
          <cell r="N8">
            <v>1310</v>
          </cell>
          <cell r="O8">
            <v>187</v>
          </cell>
          <cell r="P8">
            <v>170</v>
          </cell>
          <cell r="Q8">
            <v>16.8</v>
          </cell>
          <cell r="R8">
            <v>175</v>
          </cell>
          <cell r="S8" t="str">
            <v>MIR SUP.+MIR. INT.</v>
          </cell>
          <cell r="T8">
            <v>16900</v>
          </cell>
        </row>
        <row r="9">
          <cell r="A9" t="str">
            <v>TCA-07S</v>
          </cell>
          <cell r="B9" t="str">
            <v>G.L.</v>
          </cell>
          <cell r="C9">
            <v>4</v>
          </cell>
          <cell r="D9">
            <v>253</v>
          </cell>
          <cell r="E9">
            <v>79.400000000000006</v>
          </cell>
          <cell r="F9">
            <v>975</v>
          </cell>
          <cell r="G9">
            <v>1228</v>
          </cell>
          <cell r="I9">
            <v>330</v>
          </cell>
          <cell r="J9">
            <v>360</v>
          </cell>
          <cell r="K9">
            <v>690</v>
          </cell>
          <cell r="L9">
            <v>1423</v>
          </cell>
          <cell r="M9">
            <v>128</v>
          </cell>
          <cell r="N9">
            <v>810</v>
          </cell>
          <cell r="O9">
            <v>146</v>
          </cell>
          <cell r="P9">
            <v>125</v>
          </cell>
          <cell r="Q9">
            <v>32.200000000000003</v>
          </cell>
          <cell r="R9">
            <v>562</v>
          </cell>
          <cell r="S9" t="str">
            <v>GACH.</v>
          </cell>
          <cell r="T9">
            <v>8650</v>
          </cell>
        </row>
        <row r="10">
          <cell r="A10" t="str">
            <v>TCA-09S</v>
          </cell>
          <cell r="B10" t="str">
            <v>G.L.</v>
          </cell>
          <cell r="C10">
            <v>4</v>
          </cell>
          <cell r="D10">
            <v>423</v>
          </cell>
          <cell r="E10">
            <v>76.8</v>
          </cell>
          <cell r="F10">
            <v>1400</v>
          </cell>
          <cell r="G10">
            <v>1823</v>
          </cell>
          <cell r="I10">
            <v>540</v>
          </cell>
          <cell r="J10">
            <v>570</v>
          </cell>
          <cell r="K10">
            <v>1110</v>
          </cell>
          <cell r="L10">
            <v>1348</v>
          </cell>
          <cell r="M10">
            <v>128</v>
          </cell>
          <cell r="N10">
            <v>1200</v>
          </cell>
          <cell r="O10">
            <v>164</v>
          </cell>
          <cell r="P10">
            <v>135</v>
          </cell>
          <cell r="Q10">
            <v>31</v>
          </cell>
          <cell r="R10">
            <v>609</v>
          </cell>
          <cell r="S10" t="str">
            <v>GACH.</v>
          </cell>
          <cell r="T10">
            <v>3600</v>
          </cell>
        </row>
        <row r="11">
          <cell r="A11" t="str">
            <v>TCA-10</v>
          </cell>
          <cell r="B11" t="str">
            <v>G.L.</v>
          </cell>
          <cell r="C11">
            <v>15</v>
          </cell>
          <cell r="D11">
            <v>1526</v>
          </cell>
          <cell r="E11">
            <v>44.5</v>
          </cell>
          <cell r="F11">
            <v>1224</v>
          </cell>
          <cell r="G11">
            <v>2750</v>
          </cell>
          <cell r="I11">
            <v>460</v>
          </cell>
          <cell r="J11">
            <v>1515</v>
          </cell>
          <cell r="K11">
            <v>1975</v>
          </cell>
          <cell r="L11">
            <v>993</v>
          </cell>
          <cell r="M11">
            <v>64</v>
          </cell>
          <cell r="N11">
            <v>1420</v>
          </cell>
          <cell r="O11">
            <v>139</v>
          </cell>
          <cell r="P11">
            <v>290</v>
          </cell>
          <cell r="Q11">
            <v>31.2</v>
          </cell>
          <cell r="R11">
            <v>718</v>
          </cell>
          <cell r="S11" t="str">
            <v>GACH.</v>
          </cell>
          <cell r="T11">
            <v>3200</v>
          </cell>
        </row>
        <row r="12">
          <cell r="A12" t="str">
            <v>ABJ-01</v>
          </cell>
          <cell r="B12" t="str">
            <v>G.L.</v>
          </cell>
          <cell r="C12">
            <v>7</v>
          </cell>
          <cell r="D12">
            <v>165</v>
          </cell>
          <cell r="E12">
            <v>92.7</v>
          </cell>
          <cell r="F12">
            <v>2095</v>
          </cell>
          <cell r="G12">
            <v>2260</v>
          </cell>
          <cell r="I12">
            <v>245</v>
          </cell>
          <cell r="J12">
            <v>1</v>
          </cell>
          <cell r="K12">
            <v>246</v>
          </cell>
          <cell r="L12">
            <v>6</v>
          </cell>
          <cell r="M12">
            <v>128</v>
          </cell>
          <cell r="N12">
            <v>1060</v>
          </cell>
          <cell r="O12">
            <v>166</v>
          </cell>
          <cell r="P12">
            <v>150</v>
          </cell>
          <cell r="Q12">
            <v>33.9</v>
          </cell>
          <cell r="R12">
            <v>109</v>
          </cell>
          <cell r="S12" t="str">
            <v>C-5</v>
          </cell>
          <cell r="T12">
            <v>800</v>
          </cell>
        </row>
        <row r="13">
          <cell r="A13" t="str">
            <v>PAL-01</v>
          </cell>
          <cell r="B13" t="str">
            <v>G.L.</v>
          </cell>
          <cell r="C13">
            <v>6</v>
          </cell>
          <cell r="D13">
            <v>752</v>
          </cell>
          <cell r="E13">
            <v>29.8</v>
          </cell>
          <cell r="F13">
            <v>319</v>
          </cell>
          <cell r="G13">
            <v>1071</v>
          </cell>
          <cell r="I13">
            <v>385</v>
          </cell>
          <cell r="J13">
            <v>1</v>
          </cell>
          <cell r="K13">
            <v>386</v>
          </cell>
          <cell r="L13">
            <v>1</v>
          </cell>
          <cell r="M13">
            <v>128</v>
          </cell>
          <cell r="N13">
            <v>780</v>
          </cell>
          <cell r="O13">
            <v>130</v>
          </cell>
          <cell r="P13">
            <v>90</v>
          </cell>
          <cell r="Q13">
            <v>33.6</v>
          </cell>
          <cell r="R13">
            <v>360</v>
          </cell>
          <cell r="S13" t="str">
            <v>C-3</v>
          </cell>
          <cell r="T13">
            <v>250</v>
          </cell>
        </row>
        <row r="14">
          <cell r="A14" t="str">
            <v>PAL-03</v>
          </cell>
          <cell r="B14" t="str">
            <v>G.L.</v>
          </cell>
          <cell r="C14">
            <v>4</v>
          </cell>
          <cell r="D14">
            <v>308</v>
          </cell>
          <cell r="E14">
            <v>93.1</v>
          </cell>
          <cell r="F14">
            <v>4156</v>
          </cell>
          <cell r="G14">
            <v>4464</v>
          </cell>
          <cell r="I14">
            <v>270</v>
          </cell>
          <cell r="J14">
            <v>1</v>
          </cell>
          <cell r="K14">
            <v>271</v>
          </cell>
          <cell r="L14">
            <v>3</v>
          </cell>
          <cell r="M14">
            <v>128</v>
          </cell>
          <cell r="N14">
            <v>950</v>
          </cell>
          <cell r="O14">
            <v>187</v>
          </cell>
          <cell r="P14">
            <v>120</v>
          </cell>
          <cell r="Q14">
            <v>39</v>
          </cell>
          <cell r="R14">
            <v>61</v>
          </cell>
          <cell r="S14" t="str">
            <v>C-3+C7 SUP</v>
          </cell>
          <cell r="T14">
            <v>240</v>
          </cell>
        </row>
        <row r="15">
          <cell r="A15" t="str">
            <v>SIR-01</v>
          </cell>
          <cell r="B15" t="str">
            <v>P.C.P</v>
          </cell>
          <cell r="C15">
            <v>12</v>
          </cell>
          <cell r="D15">
            <v>1169</v>
          </cell>
          <cell r="E15">
            <v>12</v>
          </cell>
          <cell r="F15">
            <v>159</v>
          </cell>
          <cell r="G15">
            <v>1328</v>
          </cell>
          <cell r="J15">
            <v>1</v>
          </cell>
          <cell r="K15">
            <v>1</v>
          </cell>
          <cell r="L15">
            <v>1</v>
          </cell>
          <cell r="M15">
            <v>128</v>
          </cell>
          <cell r="O15">
            <v>152</v>
          </cell>
          <cell r="P15">
            <v>30</v>
          </cell>
          <cell r="Q15">
            <v>36.6</v>
          </cell>
          <cell r="R15">
            <v>1</v>
          </cell>
          <cell r="S15" t="str">
            <v>C-5 INF</v>
          </cell>
          <cell r="T15">
            <v>900</v>
          </cell>
        </row>
        <row r="16">
          <cell r="A16" t="str">
            <v>SAD-02</v>
          </cell>
          <cell r="B16" t="str">
            <v>B.H.</v>
          </cell>
          <cell r="C16">
            <v>3</v>
          </cell>
          <cell r="D16">
            <v>1305</v>
          </cell>
          <cell r="E16">
            <v>64.5</v>
          </cell>
          <cell r="F16">
            <v>2371</v>
          </cell>
          <cell r="G16">
            <v>3676</v>
          </cell>
          <cell r="H16">
            <v>3360</v>
          </cell>
          <cell r="J16">
            <v>1</v>
          </cell>
          <cell r="K16">
            <v>1</v>
          </cell>
          <cell r="L16">
            <v>1</v>
          </cell>
          <cell r="M16">
            <v>128</v>
          </cell>
          <cell r="N16">
            <v>40</v>
          </cell>
          <cell r="O16">
            <v>125</v>
          </cell>
          <cell r="P16">
            <v>2780</v>
          </cell>
          <cell r="Q16">
            <v>25.6</v>
          </cell>
          <cell r="R16">
            <v>0</v>
          </cell>
          <cell r="S16" t="str">
            <v>C-7 SUP A+C-7 SUP B</v>
          </cell>
          <cell r="T16">
            <v>65</v>
          </cell>
        </row>
        <row r="17">
          <cell r="A17" t="str">
            <v>SAD-04</v>
          </cell>
          <cell r="B17" t="str">
            <v>B.H.</v>
          </cell>
          <cell r="C17">
            <v>3</v>
          </cell>
          <cell r="D17">
            <v>628</v>
          </cell>
          <cell r="E17">
            <v>84.8</v>
          </cell>
          <cell r="F17">
            <v>3504</v>
          </cell>
          <cell r="G17">
            <v>4132</v>
          </cell>
          <cell r="H17">
            <v>4355</v>
          </cell>
          <cell r="J17">
            <v>1</v>
          </cell>
          <cell r="K17">
            <v>1</v>
          </cell>
          <cell r="L17">
            <v>2</v>
          </cell>
          <cell r="M17">
            <v>128</v>
          </cell>
          <cell r="N17">
            <v>40</v>
          </cell>
          <cell r="O17">
            <v>112</v>
          </cell>
          <cell r="P17">
            <v>2830</v>
          </cell>
          <cell r="Q17">
            <v>26.1</v>
          </cell>
          <cell r="R17">
            <v>0</v>
          </cell>
          <cell r="S17" t="str">
            <v>C-7 INF.+C-7 SUP</v>
          </cell>
          <cell r="T17">
            <v>50</v>
          </cell>
        </row>
        <row r="18">
          <cell r="A18" t="str">
            <v>GSR-01</v>
          </cell>
          <cell r="B18" t="str">
            <v>B.H.</v>
          </cell>
          <cell r="C18">
            <v>1</v>
          </cell>
          <cell r="D18">
            <v>666</v>
          </cell>
          <cell r="E18">
            <v>75.7</v>
          </cell>
          <cell r="F18">
            <v>2075</v>
          </cell>
          <cell r="G18">
            <v>2741</v>
          </cell>
          <cell r="H18">
            <v>1580</v>
          </cell>
          <cell r="J18">
            <v>1</v>
          </cell>
          <cell r="K18">
            <v>1</v>
          </cell>
          <cell r="L18">
            <v>2</v>
          </cell>
          <cell r="M18">
            <v>128</v>
          </cell>
          <cell r="N18">
            <v>154</v>
          </cell>
          <cell r="O18">
            <v>160</v>
          </cell>
          <cell r="P18">
            <v>2595</v>
          </cell>
          <cell r="Q18">
            <v>24.1</v>
          </cell>
          <cell r="R18">
            <v>0</v>
          </cell>
          <cell r="S18" t="str">
            <v>C-7 SUP A+C-7 SUP B</v>
          </cell>
          <cell r="T18">
            <v>40</v>
          </cell>
        </row>
        <row r="19">
          <cell r="A19" t="str">
            <v>GRL-01</v>
          </cell>
          <cell r="B19" t="str">
            <v>B.H.</v>
          </cell>
          <cell r="C19">
            <v>1</v>
          </cell>
          <cell r="D19">
            <v>414</v>
          </cell>
          <cell r="E19">
            <v>87.9</v>
          </cell>
          <cell r="F19">
            <v>3007</v>
          </cell>
          <cell r="G19">
            <v>3421</v>
          </cell>
          <cell r="H19">
            <v>2060</v>
          </cell>
          <cell r="J19">
            <v>1</v>
          </cell>
          <cell r="K19">
            <v>1</v>
          </cell>
          <cell r="L19">
            <v>2</v>
          </cell>
          <cell r="M19">
            <v>128</v>
          </cell>
          <cell r="N19">
            <v>116</v>
          </cell>
          <cell r="O19">
            <v>160</v>
          </cell>
          <cell r="P19">
            <v>2630</v>
          </cell>
          <cell r="Q19">
            <v>24.1</v>
          </cell>
          <cell r="R19">
            <v>0</v>
          </cell>
          <cell r="S19" t="str">
            <v>C-7 SUP A</v>
          </cell>
          <cell r="T19">
            <v>60</v>
          </cell>
        </row>
        <row r="20">
          <cell r="A20" t="str">
            <v>GRL-02</v>
          </cell>
          <cell r="B20" t="str">
            <v>B.H.</v>
          </cell>
          <cell r="C20">
            <v>1</v>
          </cell>
          <cell r="D20">
            <v>611</v>
          </cell>
          <cell r="E20">
            <v>81.400000000000006</v>
          </cell>
          <cell r="F20">
            <v>2674</v>
          </cell>
          <cell r="G20">
            <v>3285</v>
          </cell>
          <cell r="H20">
            <v>2160</v>
          </cell>
          <cell r="J20">
            <v>1</v>
          </cell>
          <cell r="K20">
            <v>1</v>
          </cell>
          <cell r="L20">
            <v>2</v>
          </cell>
          <cell r="M20">
            <v>128</v>
          </cell>
          <cell r="N20">
            <v>151</v>
          </cell>
          <cell r="O20">
            <v>165</v>
          </cell>
          <cell r="P20">
            <v>2665</v>
          </cell>
          <cell r="Q20">
            <v>24.5</v>
          </cell>
          <cell r="R20">
            <v>0</v>
          </cell>
          <cell r="S20" t="str">
            <v>C-7 SUP A+C-7 SUP B</v>
          </cell>
          <cell r="T20">
            <v>70</v>
          </cell>
        </row>
        <row r="21">
          <cell r="A21" t="str">
            <v>GRL-03</v>
          </cell>
          <cell r="B21" t="str">
            <v>B.H.</v>
          </cell>
          <cell r="C21">
            <v>1</v>
          </cell>
          <cell r="D21">
            <v>878</v>
          </cell>
          <cell r="E21">
            <v>71.8</v>
          </cell>
          <cell r="F21">
            <v>2235</v>
          </cell>
          <cell r="G21">
            <v>3113</v>
          </cell>
          <cell r="H21">
            <v>2090</v>
          </cell>
          <cell r="J21">
            <v>1</v>
          </cell>
          <cell r="K21">
            <v>1</v>
          </cell>
          <cell r="L21">
            <v>1</v>
          </cell>
          <cell r="M21">
            <v>128</v>
          </cell>
          <cell r="N21">
            <v>122</v>
          </cell>
          <cell r="O21">
            <v>137</v>
          </cell>
          <cell r="P21">
            <v>2665</v>
          </cell>
          <cell r="Q21">
            <v>25</v>
          </cell>
          <cell r="R21">
            <v>0</v>
          </cell>
          <cell r="S21" t="str">
            <v>C-7 SUP B</v>
          </cell>
          <cell r="T21">
            <v>58</v>
          </cell>
        </row>
        <row r="22">
          <cell r="A22" t="str">
            <v>RMS-01</v>
          </cell>
          <cell r="B22" t="str">
            <v>F.N.</v>
          </cell>
          <cell r="C22">
            <v>6</v>
          </cell>
          <cell r="D22">
            <v>1471</v>
          </cell>
          <cell r="E22">
            <v>0.2</v>
          </cell>
          <cell r="F22">
            <v>3</v>
          </cell>
          <cell r="G22">
            <v>1474</v>
          </cell>
          <cell r="J22">
            <v>1</v>
          </cell>
          <cell r="K22">
            <v>1</v>
          </cell>
          <cell r="L22">
            <v>1</v>
          </cell>
          <cell r="M22">
            <v>128</v>
          </cell>
          <cell r="O22">
            <v>125</v>
          </cell>
          <cell r="P22">
            <v>160</v>
          </cell>
          <cell r="Q22">
            <v>35</v>
          </cell>
          <cell r="R22">
            <v>1</v>
          </cell>
          <cell r="S22" t="str">
            <v>C-4</v>
          </cell>
          <cell r="T22">
            <v>0</v>
          </cell>
        </row>
        <row r="23">
          <cell r="A23" t="str">
            <v>COR-01</v>
          </cell>
          <cell r="B23" t="str">
            <v>B.H.</v>
          </cell>
          <cell r="C23">
            <v>9</v>
          </cell>
          <cell r="D23">
            <v>1012</v>
          </cell>
          <cell r="E23">
            <v>1</v>
          </cell>
          <cell r="F23">
            <v>10</v>
          </cell>
          <cell r="G23">
            <v>1022</v>
          </cell>
          <cell r="H23">
            <v>1165</v>
          </cell>
          <cell r="J23">
            <v>1</v>
          </cell>
          <cell r="K23">
            <v>1</v>
          </cell>
          <cell r="L23">
            <v>1</v>
          </cell>
          <cell r="M23">
            <v>128</v>
          </cell>
          <cell r="N23">
            <v>1420</v>
          </cell>
          <cell r="O23">
            <v>133</v>
          </cell>
          <cell r="P23">
            <v>90</v>
          </cell>
          <cell r="Q23">
            <v>30.6</v>
          </cell>
          <cell r="R23">
            <v>1</v>
          </cell>
          <cell r="S23" t="str">
            <v>C-3</v>
          </cell>
          <cell r="T23">
            <v>1</v>
          </cell>
        </row>
        <row r="37">
          <cell r="A37" t="str">
            <v>Vo. Bo._________________________</v>
          </cell>
        </row>
        <row r="38">
          <cell r="A38" t="str">
            <v xml:space="preserve">           Superintendencia Producción</v>
          </cell>
        </row>
      </sheetData>
      <sheetData sheetId="3"/>
      <sheetData sheetId="4"/>
      <sheetData sheetId="5" refreshError="1">
        <row r="12">
          <cell r="B12">
            <v>37681</v>
          </cell>
          <cell r="C12">
            <v>2490</v>
          </cell>
          <cell r="D12">
            <v>24</v>
          </cell>
          <cell r="E12">
            <v>13446.649700403214</v>
          </cell>
          <cell r="H12">
            <v>2490</v>
          </cell>
          <cell r="I12">
            <v>24</v>
          </cell>
          <cell r="J12">
            <v>4892.4999386072159</v>
          </cell>
          <cell r="M12">
            <v>2490</v>
          </cell>
          <cell r="N12">
            <v>24</v>
          </cell>
          <cell r="O12">
            <v>21089.250147342682</v>
          </cell>
          <cell r="AG12">
            <v>2240</v>
          </cell>
          <cell r="AH12">
            <v>24</v>
          </cell>
          <cell r="AI12">
            <v>25137.539194822311</v>
          </cell>
          <cell r="AV12">
            <v>1370</v>
          </cell>
          <cell r="AW12">
            <v>24</v>
          </cell>
          <cell r="AX12">
            <v>9457.5002312660217</v>
          </cell>
          <cell r="BK12">
            <v>1500</v>
          </cell>
          <cell r="BL12">
            <v>24</v>
          </cell>
          <cell r="BM12">
            <v>13546</v>
          </cell>
          <cell r="BP12">
            <v>1650</v>
          </cell>
          <cell r="BQ12">
            <v>24</v>
          </cell>
          <cell r="BR12">
            <v>7138.032718449831</v>
          </cell>
          <cell r="CE12">
            <v>1010</v>
          </cell>
          <cell r="CF12">
            <v>24</v>
          </cell>
          <cell r="CG12">
            <v>12234</v>
          </cell>
          <cell r="CJ12">
            <v>1120</v>
          </cell>
          <cell r="CK12">
            <v>24</v>
          </cell>
          <cell r="CL12">
            <v>5826.6881798505783</v>
          </cell>
          <cell r="CO12">
            <v>1120</v>
          </cell>
          <cell r="CP12">
            <v>24</v>
          </cell>
          <cell r="CQ12">
            <v>3875.7881023287773</v>
          </cell>
        </row>
        <row r="13">
          <cell r="B13">
            <v>37682</v>
          </cell>
          <cell r="C13">
            <v>2510</v>
          </cell>
          <cell r="D13">
            <v>24</v>
          </cell>
          <cell r="E13">
            <v>13541.690098285675</v>
          </cell>
          <cell r="H13">
            <v>2510</v>
          </cell>
          <cell r="I13">
            <v>24</v>
          </cell>
          <cell r="J13">
            <v>4927.0799381732941</v>
          </cell>
          <cell r="M13">
            <v>2510</v>
          </cell>
          <cell r="N13">
            <v>24</v>
          </cell>
          <cell r="O13">
            <v>21238.308148384094</v>
          </cell>
          <cell r="AG13">
            <v>2240</v>
          </cell>
          <cell r="AH13">
            <v>24</v>
          </cell>
          <cell r="AI13">
            <v>25137.539194822311</v>
          </cell>
          <cell r="AV13">
            <v>1250</v>
          </cell>
          <cell r="AW13">
            <v>24</v>
          </cell>
          <cell r="AX13">
            <v>9604.7252348661423</v>
          </cell>
          <cell r="BK13">
            <v>1460</v>
          </cell>
          <cell r="BL13">
            <v>24</v>
          </cell>
          <cell r="BM13">
            <v>12121</v>
          </cell>
          <cell r="BP13">
            <v>1710</v>
          </cell>
          <cell r="BQ13">
            <v>24</v>
          </cell>
          <cell r="BR13">
            <v>6999.1837239265442</v>
          </cell>
          <cell r="CE13">
            <v>1010</v>
          </cell>
          <cell r="CF13">
            <v>24</v>
          </cell>
          <cell r="CG13">
            <v>12580</v>
          </cell>
          <cell r="CJ13">
            <v>1110</v>
          </cell>
          <cell r="CK13">
            <v>24</v>
          </cell>
          <cell r="CL13">
            <v>5857.6001808047295</v>
          </cell>
          <cell r="CO13">
            <v>1110</v>
          </cell>
          <cell r="CP13">
            <v>24</v>
          </cell>
          <cell r="CQ13">
            <v>3896.3501028716564</v>
          </cell>
        </row>
        <row r="14">
          <cell r="B14">
            <v>37683</v>
          </cell>
          <cell r="C14">
            <v>2510</v>
          </cell>
          <cell r="D14">
            <v>24</v>
          </cell>
          <cell r="E14">
            <v>13226.28130531311</v>
          </cell>
          <cell r="H14">
            <v>2510</v>
          </cell>
          <cell r="I14">
            <v>24</v>
          </cell>
          <cell r="J14">
            <v>4812.3199396133423</v>
          </cell>
          <cell r="M14">
            <v>2510</v>
          </cell>
          <cell r="N14">
            <v>24</v>
          </cell>
          <cell r="O14">
            <v>20743.632144927979</v>
          </cell>
          <cell r="AG14">
            <v>2240</v>
          </cell>
          <cell r="AH14">
            <v>24</v>
          </cell>
          <cell r="AI14">
            <v>26373.113155245781</v>
          </cell>
          <cell r="AV14">
            <v>1270</v>
          </cell>
          <cell r="AW14">
            <v>24</v>
          </cell>
          <cell r="AX14">
            <v>9495.5252321958542</v>
          </cell>
          <cell r="BK14">
            <v>1440</v>
          </cell>
          <cell r="BL14">
            <v>24</v>
          </cell>
          <cell r="BM14">
            <v>12130</v>
          </cell>
          <cell r="BP14">
            <v>1740</v>
          </cell>
          <cell r="BQ14">
            <v>24</v>
          </cell>
          <cell r="BR14">
            <v>7118.6237192153931</v>
          </cell>
          <cell r="CE14">
            <v>1000</v>
          </cell>
          <cell r="CF14">
            <v>24</v>
          </cell>
          <cell r="CG14">
            <v>12185</v>
          </cell>
          <cell r="CJ14">
            <v>1140</v>
          </cell>
          <cell r="CK14">
            <v>24</v>
          </cell>
          <cell r="CL14">
            <v>5855.3601807355881</v>
          </cell>
          <cell r="CO14">
            <v>1140</v>
          </cell>
          <cell r="CP14">
            <v>24</v>
          </cell>
          <cell r="CQ14">
            <v>3894.8601028323174</v>
          </cell>
        </row>
        <row r="15">
          <cell r="B15">
            <v>37684</v>
          </cell>
          <cell r="C15">
            <v>2570</v>
          </cell>
          <cell r="D15">
            <v>24</v>
          </cell>
          <cell r="E15">
            <v>13298.867103695869</v>
          </cell>
          <cell r="H15">
            <v>2570</v>
          </cell>
          <cell r="I15">
            <v>24</v>
          </cell>
          <cell r="J15">
            <v>4838.7299392819405</v>
          </cell>
          <cell r="M15">
            <v>2570</v>
          </cell>
          <cell r="N15">
            <v>24</v>
          </cell>
          <cell r="O15">
            <v>20857.473145723343</v>
          </cell>
          <cell r="AG15">
            <v>2270</v>
          </cell>
          <cell r="AH15">
            <v>24</v>
          </cell>
          <cell r="AI15">
            <v>24650.726210415363</v>
          </cell>
          <cell r="AV15">
            <v>1290</v>
          </cell>
          <cell r="AW15">
            <v>24</v>
          </cell>
          <cell r="AX15">
            <v>9713.9252375364304</v>
          </cell>
          <cell r="BK15">
            <v>1420</v>
          </cell>
          <cell r="BL15">
            <v>24</v>
          </cell>
          <cell r="BM15">
            <v>11515</v>
          </cell>
          <cell r="BP15">
            <v>1740</v>
          </cell>
          <cell r="BQ15">
            <v>24</v>
          </cell>
          <cell r="BR15">
            <v>7121.01251912117</v>
          </cell>
          <cell r="CE15">
            <v>1010</v>
          </cell>
          <cell r="CF15">
            <v>24</v>
          </cell>
          <cell r="CG15">
            <v>12324</v>
          </cell>
          <cell r="CJ15">
            <v>1120</v>
          </cell>
          <cell r="CK15">
            <v>24</v>
          </cell>
          <cell r="CL15">
            <v>5830.9441799819469</v>
          </cell>
          <cell r="CO15">
            <v>1120</v>
          </cell>
          <cell r="CP15">
            <v>24</v>
          </cell>
          <cell r="CQ15">
            <v>3878.6191024035215</v>
          </cell>
        </row>
        <row r="16">
          <cell r="H16">
            <v>0</v>
          </cell>
          <cell r="I16">
            <v>0</v>
          </cell>
          <cell r="M16">
            <v>0</v>
          </cell>
          <cell r="N16">
            <v>0</v>
          </cell>
          <cell r="CO16">
            <v>0</v>
          </cell>
          <cell r="CP16">
            <v>0</v>
          </cell>
        </row>
        <row r="17">
          <cell r="H17">
            <v>0</v>
          </cell>
          <cell r="I17">
            <v>0</v>
          </cell>
          <cell r="M17">
            <v>0</v>
          </cell>
          <cell r="N17">
            <v>0</v>
          </cell>
          <cell r="CO17">
            <v>0</v>
          </cell>
          <cell r="CP17">
            <v>0</v>
          </cell>
        </row>
        <row r="18">
          <cell r="H18">
            <v>0</v>
          </cell>
          <cell r="I18">
            <v>0</v>
          </cell>
          <cell r="M18">
            <v>0</v>
          </cell>
          <cell r="N18">
            <v>0</v>
          </cell>
          <cell r="CO18">
            <v>0</v>
          </cell>
          <cell r="CP18">
            <v>0</v>
          </cell>
        </row>
        <row r="19">
          <cell r="H19">
            <v>0</v>
          </cell>
          <cell r="I19">
            <v>0</v>
          </cell>
          <cell r="M19">
            <v>0</v>
          </cell>
          <cell r="N19">
            <v>0</v>
          </cell>
          <cell r="CO19">
            <v>0</v>
          </cell>
          <cell r="CP19">
            <v>0</v>
          </cell>
        </row>
        <row r="20">
          <cell r="H20">
            <v>0</v>
          </cell>
          <cell r="I20">
            <v>0</v>
          </cell>
          <cell r="M20">
            <v>0</v>
          </cell>
          <cell r="N20">
            <v>0</v>
          </cell>
          <cell r="CO20">
            <v>0</v>
          </cell>
          <cell r="CP20">
            <v>0</v>
          </cell>
        </row>
        <row r="21">
          <cell r="H21">
            <v>0</v>
          </cell>
          <cell r="I21">
            <v>0</v>
          </cell>
          <cell r="M21">
            <v>0</v>
          </cell>
          <cell r="N21">
            <v>0</v>
          </cell>
          <cell r="CO21">
            <v>0</v>
          </cell>
          <cell r="CP21">
            <v>0</v>
          </cell>
        </row>
        <row r="22">
          <cell r="H22">
            <v>0</v>
          </cell>
          <cell r="I22">
            <v>0</v>
          </cell>
          <cell r="M22">
            <v>0</v>
          </cell>
          <cell r="N22">
            <v>0</v>
          </cell>
          <cell r="CO22">
            <v>0</v>
          </cell>
          <cell r="CP22">
            <v>0</v>
          </cell>
        </row>
        <row r="23">
          <cell r="H23">
            <v>0</v>
          </cell>
          <cell r="I23">
            <v>0</v>
          </cell>
          <cell r="M23">
            <v>0</v>
          </cell>
          <cell r="N23">
            <v>0</v>
          </cell>
          <cell r="CO23">
            <v>0</v>
          </cell>
          <cell r="CP23">
            <v>0</v>
          </cell>
        </row>
        <row r="24">
          <cell r="H24">
            <v>0</v>
          </cell>
          <cell r="I24">
            <v>0</v>
          </cell>
          <cell r="M24">
            <v>0</v>
          </cell>
          <cell r="N24">
            <v>0</v>
          </cell>
          <cell r="CO24">
            <v>0</v>
          </cell>
          <cell r="CP24">
            <v>0</v>
          </cell>
        </row>
        <row r="25">
          <cell r="H25">
            <v>0</v>
          </cell>
          <cell r="I25">
            <v>0</v>
          </cell>
          <cell r="M25">
            <v>0</v>
          </cell>
          <cell r="N25">
            <v>0</v>
          </cell>
          <cell r="CO25">
            <v>0</v>
          </cell>
          <cell r="CP25">
            <v>0</v>
          </cell>
        </row>
        <row r="26">
          <cell r="H26">
            <v>0</v>
          </cell>
          <cell r="I26">
            <v>0</v>
          </cell>
          <cell r="M26">
            <v>0</v>
          </cell>
          <cell r="N26">
            <v>0</v>
          </cell>
          <cell r="CO26">
            <v>0</v>
          </cell>
          <cell r="CP26">
            <v>0</v>
          </cell>
        </row>
        <row r="27">
          <cell r="H27">
            <v>0</v>
          </cell>
          <cell r="I27">
            <v>0</v>
          </cell>
          <cell r="M27">
            <v>0</v>
          </cell>
          <cell r="N27">
            <v>0</v>
          </cell>
          <cell r="CO27">
            <v>0</v>
          </cell>
          <cell r="CP27">
            <v>0</v>
          </cell>
        </row>
        <row r="28">
          <cell r="H28">
            <v>0</v>
          </cell>
          <cell r="I28">
            <v>0</v>
          </cell>
          <cell r="M28">
            <v>0</v>
          </cell>
          <cell r="N28">
            <v>0</v>
          </cell>
          <cell r="CO28">
            <v>0</v>
          </cell>
          <cell r="CP28">
            <v>0</v>
          </cell>
        </row>
        <row r="29">
          <cell r="H29">
            <v>0</v>
          </cell>
          <cell r="I29">
            <v>0</v>
          </cell>
          <cell r="M29">
            <v>0</v>
          </cell>
          <cell r="N29">
            <v>0</v>
          </cell>
          <cell r="CO29">
            <v>0</v>
          </cell>
          <cell r="CP29">
            <v>0</v>
          </cell>
        </row>
        <row r="30">
          <cell r="H30">
            <v>0</v>
          </cell>
          <cell r="I30">
            <v>0</v>
          </cell>
          <cell r="M30">
            <v>0</v>
          </cell>
          <cell r="N30">
            <v>0</v>
          </cell>
          <cell r="CO30">
            <v>0</v>
          </cell>
          <cell r="CP30">
            <v>0</v>
          </cell>
        </row>
        <row r="31">
          <cell r="H31">
            <v>0</v>
          </cell>
          <cell r="I31">
            <v>0</v>
          </cell>
          <cell r="M31">
            <v>0</v>
          </cell>
          <cell r="N31">
            <v>0</v>
          </cell>
          <cell r="CO31">
            <v>0</v>
          </cell>
          <cell r="CP31">
            <v>0</v>
          </cell>
        </row>
        <row r="32">
          <cell r="H32">
            <v>0</v>
          </cell>
          <cell r="I32">
            <v>0</v>
          </cell>
          <cell r="M32">
            <v>0</v>
          </cell>
          <cell r="N32">
            <v>0</v>
          </cell>
          <cell r="CO32">
            <v>0</v>
          </cell>
          <cell r="CP32">
            <v>0</v>
          </cell>
        </row>
        <row r="33">
          <cell r="H33">
            <v>0</v>
          </cell>
          <cell r="I33">
            <v>0</v>
          </cell>
          <cell r="M33">
            <v>0</v>
          </cell>
          <cell r="N33">
            <v>0</v>
          </cell>
          <cell r="CO33">
            <v>0</v>
          </cell>
          <cell r="CP33">
            <v>0</v>
          </cell>
        </row>
        <row r="34">
          <cell r="H34">
            <v>0</v>
          </cell>
          <cell r="I34">
            <v>0</v>
          </cell>
          <cell r="M34">
            <v>0</v>
          </cell>
          <cell r="N34">
            <v>0</v>
          </cell>
          <cell r="CO34">
            <v>0</v>
          </cell>
          <cell r="CP34">
            <v>0</v>
          </cell>
        </row>
        <row r="35">
          <cell r="H35">
            <v>0</v>
          </cell>
          <cell r="I35">
            <v>0</v>
          </cell>
          <cell r="M35">
            <v>0</v>
          </cell>
          <cell r="N35">
            <v>0</v>
          </cell>
          <cell r="CO35">
            <v>0</v>
          </cell>
          <cell r="CP35">
            <v>0</v>
          </cell>
        </row>
        <row r="36">
          <cell r="H36">
            <v>0</v>
          </cell>
          <cell r="I36">
            <v>0</v>
          </cell>
          <cell r="M36">
            <v>0</v>
          </cell>
          <cell r="N36">
            <v>0</v>
          </cell>
          <cell r="CO36">
            <v>0</v>
          </cell>
          <cell r="CP36">
            <v>0</v>
          </cell>
        </row>
        <row r="37">
          <cell r="H37">
            <v>0</v>
          </cell>
          <cell r="I37">
            <v>0</v>
          </cell>
          <cell r="M37">
            <v>0</v>
          </cell>
          <cell r="N37">
            <v>0</v>
          </cell>
          <cell r="CO37">
            <v>0</v>
          </cell>
          <cell r="CP37">
            <v>0</v>
          </cell>
        </row>
        <row r="38">
          <cell r="H38">
            <v>0</v>
          </cell>
          <cell r="I38">
            <v>0</v>
          </cell>
          <cell r="M38">
            <v>0</v>
          </cell>
          <cell r="N38">
            <v>0</v>
          </cell>
          <cell r="CO38">
            <v>0</v>
          </cell>
          <cell r="CP38">
            <v>0</v>
          </cell>
        </row>
        <row r="39">
          <cell r="H39">
            <v>0</v>
          </cell>
          <cell r="I39">
            <v>0</v>
          </cell>
          <cell r="M39">
            <v>0</v>
          </cell>
          <cell r="N39">
            <v>0</v>
          </cell>
          <cell r="CO39">
            <v>0</v>
          </cell>
          <cell r="CP39">
            <v>0</v>
          </cell>
        </row>
        <row r="40">
          <cell r="H40">
            <v>0</v>
          </cell>
          <cell r="I40">
            <v>0</v>
          </cell>
          <cell r="M40">
            <v>0</v>
          </cell>
          <cell r="N40">
            <v>0</v>
          </cell>
          <cell r="CO40">
            <v>0</v>
          </cell>
          <cell r="CP40">
            <v>0</v>
          </cell>
        </row>
        <row r="41">
          <cell r="H41">
            <v>0</v>
          </cell>
          <cell r="I41">
            <v>0</v>
          </cell>
          <cell r="M41">
            <v>0</v>
          </cell>
          <cell r="N41">
            <v>0</v>
          </cell>
          <cell r="CO41">
            <v>0</v>
          </cell>
          <cell r="CP41">
            <v>0</v>
          </cell>
        </row>
        <row r="42">
          <cell r="H42">
            <v>0</v>
          </cell>
          <cell r="I42">
            <v>0</v>
          </cell>
          <cell r="M42">
            <v>0</v>
          </cell>
          <cell r="N42">
            <v>0</v>
          </cell>
          <cell r="CO42">
            <v>0</v>
          </cell>
          <cell r="CP42">
            <v>0</v>
          </cell>
        </row>
      </sheetData>
      <sheetData sheetId="6"/>
      <sheetData sheetId="7"/>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ios_Campo_Crudos"/>
      <sheetName val="Precios_Gas"/>
      <sheetName val="Diluyente_Campo"/>
      <sheetName val="Productos Naturales"/>
      <sheetName val="PreciosOficialesPortafolio2013"/>
    </sheetNames>
    <definedNames>
      <definedName name="Brent_Base"/>
    </definedNames>
    <sheetDataSet>
      <sheetData sheetId="0"/>
      <sheetData sheetId="1"/>
      <sheetData sheetId="2"/>
      <sheetData sheetId="3"/>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_G105"/>
      <sheetName val="A_G200"/>
      <sheetName val="A_A110"/>
      <sheetName val="A_A210"/>
      <sheetName val="A_A310"/>
      <sheetName val="A_A410"/>
      <sheetName val="C21_G105"/>
      <sheetName val="C21_G110"/>
      <sheetName val="C21_G115"/>
      <sheetName val="C21_G210"/>
      <sheetName val="C21_G215"/>
      <sheetName val="C21_G220"/>
      <sheetName val="C21_A310"/>
      <sheetName val="C21_A410"/>
      <sheetName val="Cases description"/>
      <sheetName val="A"/>
      <sheetName val="B"/>
      <sheetName val="C2 A"/>
      <sheetName val="C2 B"/>
      <sheetName val="Prod prof Ay 59.3"/>
      <sheetName val="Prod prof Ay 30"/>
      <sheetName val="st plot-A1 59.3 bcf "/>
      <sheetName val="st plot-A1 30 bcf"/>
      <sheetName val="lt plot-A1 59.3 bcf"/>
      <sheetName val="lt plot-A1 30 bcf"/>
      <sheetName val="GRAFICA-SEMANAL"/>
      <sheetName val="Form5 _Pág_ 1"/>
      <sheetName val="Form5 _Pág_ 2"/>
      <sheetName val="Cover"/>
      <sheetName val="Base_P10"/>
      <sheetName val="Base_P50"/>
      <sheetName val="Base_P90"/>
      <sheetName val="Prod_Inv_P10"/>
      <sheetName val="Prod_Inv_P50"/>
      <sheetName val="Prod_Inv_P90"/>
      <sheetName val="Todos"/>
      <sheetName val="Cases_description"/>
      <sheetName val="C2_A"/>
      <sheetName val="C2_B"/>
      <sheetName val="Prod_prof_Ay_59_3"/>
      <sheetName val="Prod_prof_Ay_30"/>
      <sheetName val="st_plot-A1_59_3_bcf_"/>
      <sheetName val="st_plot-A1_30_bcf"/>
      <sheetName val="lt_plot-A1_59_3_bcf"/>
      <sheetName val="lt_plot-A1_30_bcf"/>
      <sheetName val="Form5__Pág__1"/>
      <sheetName val="Form5__Pág__2"/>
      <sheetName val="ASO"/>
      <sheetName val="Cases_description1"/>
      <sheetName val="C2_A1"/>
      <sheetName val="C2_B1"/>
      <sheetName val="Prod_prof_Ay_59_31"/>
      <sheetName val="Prod_prof_Ay_301"/>
      <sheetName val="st_plot-A1_59_3_bcf_1"/>
      <sheetName val="st_plot-A1_30_bcf1"/>
      <sheetName val="lt_plot-A1_59_3_bcf1"/>
      <sheetName val="lt_plot-A1_30_bcf1"/>
      <sheetName val="Form5__Pág__11"/>
      <sheetName val="Form5__Pág__21"/>
      <sheetName val="CONTRATO"/>
      <sheetName val="Maturity Matrix"/>
      <sheetName val="Calcs"/>
      <sheetName val="steel"/>
      <sheetName val="API - 21206"/>
      <sheetName val="API - 21827"/>
      <sheetName val="BRASPETRO"/>
      <sheetName val="ECP"/>
      <sheetName val="ARCHIVOS"/>
      <sheetName val="PETROBRAS"/>
      <sheetName val="TEPMA"/>
      <sheetName val="EQUIPOS"/>
      <sheetName val="WRut"/>
      <sheetName val="Cases_description2"/>
      <sheetName val="C2_A2"/>
      <sheetName val="C2_B2"/>
      <sheetName val="Prod_prof_Ay_59_32"/>
      <sheetName val="Prod_prof_Ay_302"/>
      <sheetName val="st_plot-A1_59_3_bcf_2"/>
      <sheetName val="st_plot-A1_30_bcf2"/>
      <sheetName val="lt_plot-A1_59_3_bcf2"/>
      <sheetName val="lt_plot-A1_30_bcf2"/>
      <sheetName val="Form5__Pág__12"/>
      <sheetName val="Form5__Pág__22"/>
      <sheetName val="Maturity_Matrix"/>
      <sheetName val="Cases_description3"/>
      <sheetName val="C2_A3"/>
      <sheetName val="C2_B3"/>
      <sheetName val="Prod_prof_Ay_59_33"/>
      <sheetName val="Prod_prof_Ay_303"/>
      <sheetName val="st_plot-A1_59_3_bcf_3"/>
      <sheetName val="st_plot-A1_30_bcf3"/>
      <sheetName val="lt_plot-A1_59_3_bcf3"/>
      <sheetName val="lt_plot-A1_30_bcf3"/>
      <sheetName val="Form5__Pág__13"/>
      <sheetName val="Form5__Pág__23"/>
      <sheetName val="Maturity_Matrix1"/>
      <sheetName val="Cases_description4"/>
      <sheetName val="C2_A4"/>
      <sheetName val="C2_B4"/>
      <sheetName val="Prod_prof_Ay_59_34"/>
      <sheetName val="Prod_prof_Ay_304"/>
      <sheetName val="st_plot-A1_59_3_bcf_4"/>
      <sheetName val="st_plot-A1_30_bcf4"/>
      <sheetName val="lt_plot-A1_59_3_bcf4"/>
      <sheetName val="lt_plot-A1_30_bcf4"/>
      <sheetName val="Form5__Pág__14"/>
      <sheetName val="Form5__Pág__24"/>
      <sheetName val="Maturity_Matrix2"/>
      <sheetName val="Hoja5"/>
      <sheetName val="Param"/>
      <sheetName val="PS"/>
      <sheetName val="API_-_21206"/>
      <sheetName val="API_-_21827"/>
      <sheetName val="API_-_212061"/>
      <sheetName val="API_-_218271"/>
      <sheetName val="Title"/>
      <sheetName val="list"/>
      <sheetName val="medelo"/>
      <sheetName val="LN5-CHC.4-7-SS7"/>
      <sheetName val="ADMINISTRACION"/>
      <sheetName val="VARIOS"/>
      <sheetName val="BASES"/>
      <sheetName val="PYG0003"/>
      <sheetName val="DEX ALPO BPSO"/>
      <sheetName val="DEX ALPO BPX"/>
      <sheetName val="BD ECP"/>
      <sheetName val="Maestra"/>
      <sheetName val="Pasivos estimados"/>
      <sheetName val="Reserva de cartera"/>
      <sheetName val="Venta activos"/>
      <sheetName val="Intereses presuntivos"/>
      <sheetName val="Pensiones de jubilacion"/>
      <sheetName val="Carat"/>
      <sheetName val="Eq"/>
      <sheetName val="Consolidado"/>
      <sheetName val="civ_roma"/>
      <sheetName val="General"/>
      <sheetName val="BASE"/>
      <sheetName val="CAI"/>
      <sheetName val="FACTURA"/>
      <sheetName val="informe avance campo"/>
      <sheetName val="Clúster"/>
      <sheetName val="Civil"/>
      <sheetName val="DATOS"/>
      <sheetName val="MAMPO 1"/>
      <sheetName val="DATOSBP"/>
      <sheetName val="DATOSPB"/>
      <sheetName val="CF Detail Inputs"/>
      <sheetName val="Data"/>
      <sheetName val="Drop list option"/>
      <sheetName val="assumptions"/>
      <sheetName val="Milestone Inputs"/>
      <sheetName val="Gen Info"/>
      <sheetName val="Hi-spec Svcs"/>
      <sheetName val="Project Inputs"/>
      <sheetName val="Cases_description5"/>
      <sheetName val="C2_A5"/>
      <sheetName val="C2_B5"/>
      <sheetName val="Prod_prof_Ay_59_35"/>
      <sheetName val="Prod_prof_Ay_305"/>
      <sheetName val="st_plot-A1_59_3_bcf_5"/>
      <sheetName val="st_plot-A1_30_bcf5"/>
      <sheetName val="lt_plot-A1_59_3_bcf5"/>
      <sheetName val="lt_plot-A1_30_bcf5"/>
      <sheetName val="Form5__Pág__15"/>
      <sheetName val="Form5__Pág__25"/>
      <sheetName val="Maturity_Matrix3"/>
      <sheetName val="API_-_212062"/>
      <sheetName val="API_-_218272"/>
      <sheetName val="informe_avance_campo"/>
      <sheetName val="MAMPO_1"/>
      <sheetName val="LN5-CHC_4-7-SS7"/>
      <sheetName val="CF_Detail_Inputs"/>
      <sheetName val="Drop_list_option"/>
      <sheetName val="Milestone_Inputs"/>
      <sheetName val="Gen_Info"/>
      <sheetName val="Hi-spec_Svcs"/>
      <sheetName val="Project_Inputs"/>
      <sheetName val="Cases_description6"/>
      <sheetName val="C2_A6"/>
      <sheetName val="C2_B6"/>
      <sheetName val="Prod_prof_Ay_59_36"/>
      <sheetName val="Prod_prof_Ay_306"/>
      <sheetName val="st_plot-A1_59_3_bcf_6"/>
      <sheetName val="st_plot-A1_30_bcf6"/>
      <sheetName val="lt_plot-A1_59_3_bcf6"/>
      <sheetName val="lt_plot-A1_30_bcf6"/>
      <sheetName val="Form5__Pág__16"/>
      <sheetName val="Form5__Pág__26"/>
      <sheetName val="Maturity_Matrix4"/>
      <sheetName val="API_-_212063"/>
      <sheetName val="API_-_218273"/>
      <sheetName val="informe_avance_campo1"/>
      <sheetName val="MAMPO_11"/>
      <sheetName val="LN5-CHC_4-7-SS71"/>
      <sheetName val="CF_Detail_Inputs1"/>
      <sheetName val="Drop_list_option1"/>
      <sheetName val="Milestone_Inputs1"/>
      <sheetName val="Gen_Info1"/>
      <sheetName val="Hi-spec_Svcs1"/>
      <sheetName val="Project_Inputs1"/>
      <sheetName val="Estrategia"/>
      <sheetName val="Bases de Datos"/>
      <sheetName val="APUs"/>
      <sheetName val="COD"/>
      <sheetName val="ECOPETROL Resultados"/>
      <sheetName val="Premis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8">
          <cell r="A18">
            <v>35034</v>
          </cell>
        </row>
        <row r="19">
          <cell r="A19">
            <v>34335</v>
          </cell>
          <cell r="B19">
            <v>4827.7</v>
          </cell>
          <cell r="C19">
            <v>12.8</v>
          </cell>
          <cell r="D19">
            <v>24</v>
          </cell>
          <cell r="E19">
            <v>12</v>
          </cell>
          <cell r="F19">
            <v>0.1</v>
          </cell>
          <cell r="G19">
            <v>23.463000000000001</v>
          </cell>
          <cell r="H19">
            <v>9.5</v>
          </cell>
          <cell r="I19">
            <v>0.1</v>
          </cell>
          <cell r="J19">
            <v>4699.01</v>
          </cell>
          <cell r="K19">
            <v>0.84909999999999997</v>
          </cell>
          <cell r="L19">
            <v>0.15090000000000001</v>
          </cell>
          <cell r="M19">
            <v>3250.34</v>
          </cell>
          <cell r="N19">
            <v>0</v>
          </cell>
          <cell r="O19">
            <v>3.8800000000000002E-3</v>
          </cell>
          <cell r="P19">
            <v>1.014</v>
          </cell>
          <cell r="Q19">
            <v>2.3470000000000001E-2</v>
          </cell>
          <cell r="R19">
            <v>0.38301000000000002</v>
          </cell>
          <cell r="S19">
            <v>11.61</v>
          </cell>
          <cell r="T19">
            <v>0</v>
          </cell>
          <cell r="U19">
            <v>0</v>
          </cell>
          <cell r="V19">
            <v>0.5</v>
          </cell>
          <cell r="W19">
            <v>0</v>
          </cell>
          <cell r="X19">
            <v>0.02</v>
          </cell>
          <cell r="Y19">
            <v>2.2599999999999998</v>
          </cell>
          <cell r="Z19">
            <v>3.0400000000000001E-6</v>
          </cell>
          <cell r="AA19">
            <v>3.7699999999999999E-6</v>
          </cell>
          <cell r="AB19">
            <v>3.0000000000000001E-3</v>
          </cell>
          <cell r="AC19">
            <v>8564</v>
          </cell>
          <cell r="AD19">
            <v>0</v>
          </cell>
          <cell r="AE19">
            <v>1</v>
          </cell>
        </row>
        <row r="20">
          <cell r="A20">
            <v>34700</v>
          </cell>
          <cell r="B20">
            <v>3953.6</v>
          </cell>
          <cell r="C20">
            <v>25.9</v>
          </cell>
          <cell r="D20">
            <v>24</v>
          </cell>
          <cell r="E20">
            <v>12</v>
          </cell>
          <cell r="F20">
            <v>0.2</v>
          </cell>
          <cell r="G20">
            <v>24</v>
          </cell>
          <cell r="H20">
            <v>12</v>
          </cell>
          <cell r="I20">
            <v>0.2</v>
          </cell>
          <cell r="J20">
            <v>4001.76</v>
          </cell>
          <cell r="K20">
            <v>0.84819999999999995</v>
          </cell>
          <cell r="L20">
            <v>0.15179999999999999</v>
          </cell>
          <cell r="M20">
            <v>2324.63</v>
          </cell>
          <cell r="N20">
            <v>0.01</v>
          </cell>
          <cell r="O20">
            <v>4.5500000000000002E-3</v>
          </cell>
          <cell r="P20">
            <v>1.0166999999999999</v>
          </cell>
          <cell r="Q20">
            <v>2.104E-2</v>
          </cell>
          <cell r="R20">
            <v>0.38301000000000002</v>
          </cell>
          <cell r="S20">
            <v>10.02</v>
          </cell>
          <cell r="T20">
            <v>0</v>
          </cell>
          <cell r="U20">
            <v>0</v>
          </cell>
          <cell r="V20">
            <v>0.5</v>
          </cell>
          <cell r="W20">
            <v>0</v>
          </cell>
          <cell r="X20">
            <v>0.02</v>
          </cell>
          <cell r="Y20">
            <v>2.2599999999999998</v>
          </cell>
          <cell r="Z20">
            <v>3.0400000000000001E-6</v>
          </cell>
          <cell r="AA20">
            <v>3.7699999999999999E-6</v>
          </cell>
          <cell r="AB20">
            <v>8.0000000000000002E-3</v>
          </cell>
          <cell r="AC20">
            <v>17324</v>
          </cell>
          <cell r="AD20">
            <v>0</v>
          </cell>
          <cell r="AE20">
            <v>1</v>
          </cell>
        </row>
        <row r="21">
          <cell r="A21">
            <v>35065</v>
          </cell>
          <cell r="B21">
            <v>3223.35</v>
          </cell>
          <cell r="C21">
            <v>38.1</v>
          </cell>
          <cell r="D21">
            <v>7</v>
          </cell>
          <cell r="E21">
            <v>3.5</v>
          </cell>
          <cell r="F21">
            <v>0.1</v>
          </cell>
          <cell r="G21">
            <v>22.507200000000001</v>
          </cell>
          <cell r="H21">
            <v>11.3</v>
          </cell>
          <cell r="I21">
            <v>0.3</v>
          </cell>
          <cell r="J21">
            <v>3328.3</v>
          </cell>
          <cell r="K21">
            <v>0.84740000000000004</v>
          </cell>
          <cell r="L21">
            <v>0.15260000000000001</v>
          </cell>
          <cell r="M21">
            <v>2434.6799999999998</v>
          </cell>
          <cell r="N21">
            <v>0.01</v>
          </cell>
          <cell r="O21">
            <v>5.4299999999999999E-3</v>
          </cell>
          <cell r="P21">
            <v>1.0189999999999999</v>
          </cell>
          <cell r="Q21">
            <v>1.9120000000000002E-2</v>
          </cell>
          <cell r="R21">
            <v>0.38301000000000002</v>
          </cell>
          <cell r="S21">
            <v>8.4559999999999995</v>
          </cell>
          <cell r="T21">
            <v>0</v>
          </cell>
          <cell r="U21">
            <v>0</v>
          </cell>
          <cell r="V21">
            <v>0.5</v>
          </cell>
          <cell r="W21">
            <v>0</v>
          </cell>
          <cell r="X21">
            <v>0.02</v>
          </cell>
          <cell r="Y21">
            <v>2.2599999999999998</v>
          </cell>
          <cell r="Z21">
            <v>3.0299999999999998E-6</v>
          </cell>
          <cell r="AA21">
            <v>3.7699999999999999E-6</v>
          </cell>
          <cell r="AB21">
            <v>1.2E-2</v>
          </cell>
          <cell r="AC21">
            <v>25539.1</v>
          </cell>
          <cell r="AD21">
            <v>0</v>
          </cell>
          <cell r="AE21">
            <v>1</v>
          </cell>
        </row>
        <row r="22">
          <cell r="A22">
            <v>35431</v>
          </cell>
          <cell r="B22">
            <v>3012.42</v>
          </cell>
          <cell r="C22">
            <v>41.9</v>
          </cell>
          <cell r="D22">
            <v>7</v>
          </cell>
          <cell r="E22">
            <v>3.5</v>
          </cell>
          <cell r="F22">
            <v>0.1</v>
          </cell>
          <cell r="G22">
            <v>7</v>
          </cell>
          <cell r="H22">
            <v>3.5</v>
          </cell>
          <cell r="I22">
            <v>0.1</v>
          </cell>
          <cell r="J22">
            <v>3124.11</v>
          </cell>
          <cell r="K22">
            <v>0.84719999999999995</v>
          </cell>
          <cell r="L22">
            <v>0.15279999999999999</v>
          </cell>
          <cell r="M22">
            <v>2246.58</v>
          </cell>
          <cell r="N22">
            <v>0.02</v>
          </cell>
          <cell r="O22">
            <v>5.7800000000000004E-3</v>
          </cell>
          <cell r="P22">
            <v>1.0196000000000001</v>
          </cell>
          <cell r="Q22">
            <v>1.8630000000000001E-2</v>
          </cell>
          <cell r="R22">
            <v>0.38301000000000002</v>
          </cell>
          <cell r="S22">
            <v>7.9619999999999997</v>
          </cell>
          <cell r="T22">
            <v>0</v>
          </cell>
          <cell r="U22">
            <v>0</v>
          </cell>
          <cell r="V22">
            <v>0.5</v>
          </cell>
          <cell r="W22">
            <v>0</v>
          </cell>
          <cell r="X22">
            <v>0.02</v>
          </cell>
          <cell r="Y22">
            <v>2.2599999999999998</v>
          </cell>
          <cell r="Z22">
            <v>3.0299999999999998E-6</v>
          </cell>
          <cell r="AA22">
            <v>3.7699999999999999E-6</v>
          </cell>
          <cell r="AB22">
            <v>1.2999999999999999E-2</v>
          </cell>
          <cell r="AC22">
            <v>28101.1</v>
          </cell>
          <cell r="AD22">
            <v>0</v>
          </cell>
          <cell r="AE22">
            <v>1</v>
          </cell>
        </row>
        <row r="23">
          <cell r="A23">
            <v>35796</v>
          </cell>
          <cell r="B23">
            <v>2768.55</v>
          </cell>
          <cell r="C23">
            <v>46.5</v>
          </cell>
          <cell r="D23">
            <v>15</v>
          </cell>
          <cell r="E23">
            <v>7.5</v>
          </cell>
          <cell r="F23">
            <v>0.3</v>
          </cell>
          <cell r="G23">
            <v>8.3452000000000002</v>
          </cell>
          <cell r="H23">
            <v>4.2</v>
          </cell>
          <cell r="I23">
            <v>0.2</v>
          </cell>
          <cell r="J23">
            <v>2878.85</v>
          </cell>
          <cell r="K23">
            <v>0.84699999999999998</v>
          </cell>
          <cell r="L23">
            <v>0.153</v>
          </cell>
          <cell r="M23">
            <v>1627.71</v>
          </cell>
          <cell r="N23">
            <v>0.02</v>
          </cell>
          <cell r="O23">
            <v>6.2599999999999999E-3</v>
          </cell>
          <cell r="P23">
            <v>1.0204</v>
          </cell>
          <cell r="Q23">
            <v>1.7979999999999999E-2</v>
          </cell>
          <cell r="R23">
            <v>0.38301000000000002</v>
          </cell>
          <cell r="S23">
            <v>7.3680000000000003</v>
          </cell>
          <cell r="T23">
            <v>0</v>
          </cell>
          <cell r="U23">
            <v>0</v>
          </cell>
          <cell r="V23">
            <v>0.5</v>
          </cell>
          <cell r="W23">
            <v>0</v>
          </cell>
          <cell r="X23">
            <v>0.02</v>
          </cell>
          <cell r="Y23">
            <v>2.2599999999999998</v>
          </cell>
          <cell r="Z23">
            <v>3.0299999999999998E-6</v>
          </cell>
          <cell r="AA23">
            <v>3.7699999999999999E-6</v>
          </cell>
          <cell r="AB23">
            <v>1.4999999999999999E-2</v>
          </cell>
          <cell r="AC23">
            <v>31147.1</v>
          </cell>
          <cell r="AD23">
            <v>0</v>
          </cell>
          <cell r="AE23">
            <v>1</v>
          </cell>
        </row>
        <row r="24">
          <cell r="A24">
            <v>35827</v>
          </cell>
          <cell r="B24">
            <v>2728.02</v>
          </cell>
          <cell r="C24">
            <v>47.2</v>
          </cell>
          <cell r="D24">
            <v>15</v>
          </cell>
          <cell r="E24">
            <v>7.5</v>
          </cell>
          <cell r="F24">
            <v>0.3</v>
          </cell>
          <cell r="G24">
            <v>15</v>
          </cell>
          <cell r="H24">
            <v>7.5</v>
          </cell>
          <cell r="I24">
            <v>0.3</v>
          </cell>
          <cell r="J24">
            <v>2837.91</v>
          </cell>
          <cell r="K24">
            <v>0.84689999999999999</v>
          </cell>
          <cell r="L24">
            <v>0.15310000000000001</v>
          </cell>
          <cell r="M24">
            <v>1584.39</v>
          </cell>
          <cell r="N24">
            <v>0.02</v>
          </cell>
          <cell r="O24">
            <v>6.3400000000000001E-3</v>
          </cell>
          <cell r="P24">
            <v>1.0205</v>
          </cell>
          <cell r="Q24">
            <v>1.787E-2</v>
          </cell>
          <cell r="R24">
            <v>0.38301000000000002</v>
          </cell>
          <cell r="S24">
            <v>7.2679999999999998</v>
          </cell>
          <cell r="T24">
            <v>0</v>
          </cell>
          <cell r="U24">
            <v>0</v>
          </cell>
          <cell r="V24">
            <v>0.5</v>
          </cell>
          <cell r="W24">
            <v>0</v>
          </cell>
          <cell r="X24">
            <v>0.02</v>
          </cell>
          <cell r="Y24">
            <v>2.2599999999999998</v>
          </cell>
          <cell r="Z24">
            <v>3.0299999999999998E-6</v>
          </cell>
          <cell r="AA24">
            <v>3.7699999999999999E-6</v>
          </cell>
          <cell r="AB24">
            <v>1.4999999999999999E-2</v>
          </cell>
          <cell r="AC24">
            <v>31612.1</v>
          </cell>
          <cell r="AD24">
            <v>0</v>
          </cell>
          <cell r="AE24">
            <v>1</v>
          </cell>
        </row>
        <row r="25">
          <cell r="A25">
            <v>35855</v>
          </cell>
          <cell r="B25">
            <v>2692.85</v>
          </cell>
          <cell r="C25">
            <v>47.8</v>
          </cell>
          <cell r="D25">
            <v>14.7818</v>
          </cell>
          <cell r="E25">
            <v>7.4</v>
          </cell>
          <cell r="F25">
            <v>0.3</v>
          </cell>
          <cell r="G25">
            <v>15</v>
          </cell>
          <cell r="H25">
            <v>7.5</v>
          </cell>
          <cell r="I25">
            <v>0.3</v>
          </cell>
          <cell r="J25">
            <v>2802.35</v>
          </cell>
          <cell r="K25">
            <v>0.84689999999999999</v>
          </cell>
          <cell r="L25">
            <v>0.15310000000000001</v>
          </cell>
          <cell r="M25">
            <v>1560</v>
          </cell>
          <cell r="N25">
            <v>0.02</v>
          </cell>
          <cell r="O25">
            <v>6.4200000000000004E-3</v>
          </cell>
          <cell r="P25">
            <v>1.0206</v>
          </cell>
          <cell r="Q25">
            <v>1.7780000000000001E-2</v>
          </cell>
          <cell r="R25">
            <v>0.38301000000000002</v>
          </cell>
          <cell r="S25">
            <v>7.1790000000000003</v>
          </cell>
          <cell r="T25">
            <v>0</v>
          </cell>
          <cell r="U25">
            <v>0</v>
          </cell>
          <cell r="V25">
            <v>0.5</v>
          </cell>
          <cell r="W25">
            <v>0</v>
          </cell>
          <cell r="X25">
            <v>0.02</v>
          </cell>
          <cell r="Y25">
            <v>2.2599999999999998</v>
          </cell>
          <cell r="Z25">
            <v>3.0299999999999998E-6</v>
          </cell>
          <cell r="AA25">
            <v>3.7699999999999999E-6</v>
          </cell>
          <cell r="AB25">
            <v>1.4999999999999999E-2</v>
          </cell>
          <cell r="AC25">
            <v>32032.1</v>
          </cell>
          <cell r="AD25">
            <v>0</v>
          </cell>
          <cell r="AE25">
            <v>1</v>
          </cell>
        </row>
        <row r="26">
          <cell r="A26">
            <v>35886</v>
          </cell>
          <cell r="B26">
            <v>2661.53</v>
          </cell>
          <cell r="C26">
            <v>48.5</v>
          </cell>
          <cell r="D26">
            <v>12</v>
          </cell>
          <cell r="E26">
            <v>6</v>
          </cell>
          <cell r="F26">
            <v>0.2</v>
          </cell>
          <cell r="G26">
            <v>14.6578</v>
          </cell>
          <cell r="H26">
            <v>7.3</v>
          </cell>
          <cell r="I26">
            <v>0.3</v>
          </cell>
          <cell r="J26">
            <v>2770.65</v>
          </cell>
          <cell r="K26">
            <v>0.84689999999999999</v>
          </cell>
          <cell r="L26">
            <v>0.15310000000000001</v>
          </cell>
          <cell r="M26">
            <v>1704.55</v>
          </cell>
          <cell r="N26">
            <v>0.02</v>
          </cell>
          <cell r="O26">
            <v>6.4999999999999997E-3</v>
          </cell>
          <cell r="P26">
            <v>1.0206999999999999</v>
          </cell>
          <cell r="Q26">
            <v>1.771E-2</v>
          </cell>
          <cell r="R26">
            <v>0.38301000000000002</v>
          </cell>
          <cell r="S26">
            <v>7.101</v>
          </cell>
          <cell r="T26">
            <v>0</v>
          </cell>
          <cell r="U26">
            <v>0</v>
          </cell>
          <cell r="V26">
            <v>0.5</v>
          </cell>
          <cell r="W26">
            <v>0</v>
          </cell>
          <cell r="X26">
            <v>0.02</v>
          </cell>
          <cell r="Y26">
            <v>2.2599999999999998</v>
          </cell>
          <cell r="Z26">
            <v>3.0199999999999999E-6</v>
          </cell>
          <cell r="AA26">
            <v>3.7699999999999999E-6</v>
          </cell>
          <cell r="AB26">
            <v>1.4999999999999999E-2</v>
          </cell>
          <cell r="AC26">
            <v>32486.5</v>
          </cell>
          <cell r="AD26">
            <v>0</v>
          </cell>
          <cell r="AE26">
            <v>1</v>
          </cell>
        </row>
        <row r="27">
          <cell r="A27">
            <v>35916</v>
          </cell>
          <cell r="B27">
            <v>2636.12</v>
          </cell>
          <cell r="C27">
            <v>49</v>
          </cell>
          <cell r="D27">
            <v>12</v>
          </cell>
          <cell r="E27">
            <v>6</v>
          </cell>
          <cell r="F27">
            <v>0.3</v>
          </cell>
          <cell r="G27">
            <v>12</v>
          </cell>
          <cell r="H27">
            <v>6</v>
          </cell>
          <cell r="I27">
            <v>0.2</v>
          </cell>
          <cell r="J27">
            <v>2744.93</v>
          </cell>
          <cell r="K27">
            <v>0.8468</v>
          </cell>
          <cell r="L27">
            <v>0.1532</v>
          </cell>
          <cell r="M27">
            <v>1678.69</v>
          </cell>
          <cell r="N27">
            <v>0.02</v>
          </cell>
          <cell r="O27">
            <v>6.5700000000000003E-3</v>
          </cell>
          <cell r="P27">
            <v>1.0207999999999999</v>
          </cell>
          <cell r="Q27">
            <v>1.7649999999999999E-2</v>
          </cell>
          <cell r="R27">
            <v>0.38301000000000002</v>
          </cell>
          <cell r="S27">
            <v>7.0359999999999996</v>
          </cell>
          <cell r="T27">
            <v>0</v>
          </cell>
          <cell r="U27">
            <v>0</v>
          </cell>
          <cell r="V27">
            <v>0.5</v>
          </cell>
          <cell r="W27">
            <v>0</v>
          </cell>
          <cell r="X27">
            <v>0.02</v>
          </cell>
          <cell r="Y27">
            <v>2.2599999999999998</v>
          </cell>
          <cell r="Z27">
            <v>3.0199999999999999E-6</v>
          </cell>
          <cell r="AA27">
            <v>3.7699999999999999E-6</v>
          </cell>
          <cell r="AB27">
            <v>1.6E-2</v>
          </cell>
          <cell r="AC27">
            <v>32846.5</v>
          </cell>
          <cell r="AD27">
            <v>0</v>
          </cell>
          <cell r="AE27">
            <v>1</v>
          </cell>
        </row>
        <row r="28">
          <cell r="A28">
            <v>35947</v>
          </cell>
          <cell r="B28">
            <v>2609.31</v>
          </cell>
          <cell r="C28">
            <v>49.6</v>
          </cell>
          <cell r="D28">
            <v>12</v>
          </cell>
          <cell r="E28">
            <v>6</v>
          </cell>
          <cell r="F28">
            <v>0.3</v>
          </cell>
          <cell r="G28">
            <v>12</v>
          </cell>
          <cell r="H28">
            <v>6</v>
          </cell>
          <cell r="I28">
            <v>0.3</v>
          </cell>
          <cell r="J28">
            <v>2717.77</v>
          </cell>
          <cell r="K28">
            <v>0.8468</v>
          </cell>
          <cell r="L28">
            <v>0.1532</v>
          </cell>
          <cell r="M28">
            <v>1651.34</v>
          </cell>
          <cell r="N28">
            <v>0.02</v>
          </cell>
          <cell r="O28">
            <v>6.6400000000000001E-3</v>
          </cell>
          <cell r="P28">
            <v>1.0208999999999999</v>
          </cell>
          <cell r="Q28">
            <v>1.7590000000000001E-2</v>
          </cell>
          <cell r="R28">
            <v>0.38301000000000002</v>
          </cell>
          <cell r="S28">
            <v>6.968</v>
          </cell>
          <cell r="T28">
            <v>0</v>
          </cell>
          <cell r="U28">
            <v>0</v>
          </cell>
          <cell r="V28">
            <v>0.5</v>
          </cell>
          <cell r="W28">
            <v>0</v>
          </cell>
          <cell r="X28">
            <v>0.02</v>
          </cell>
          <cell r="Y28">
            <v>2.2599999999999998</v>
          </cell>
          <cell r="Z28">
            <v>3.0199999999999999E-6</v>
          </cell>
          <cell r="AA28">
            <v>3.7699999999999999E-6</v>
          </cell>
          <cell r="AB28">
            <v>1.6E-2</v>
          </cell>
          <cell r="AC28">
            <v>33218.5</v>
          </cell>
          <cell r="AD28">
            <v>0</v>
          </cell>
          <cell r="AE28">
            <v>1</v>
          </cell>
        </row>
        <row r="29">
          <cell r="A29">
            <v>35977</v>
          </cell>
          <cell r="B29">
            <v>2582.8000000000002</v>
          </cell>
          <cell r="C29">
            <v>50.1</v>
          </cell>
          <cell r="D29">
            <v>12</v>
          </cell>
          <cell r="E29">
            <v>6</v>
          </cell>
          <cell r="F29">
            <v>0.3</v>
          </cell>
          <cell r="G29">
            <v>12</v>
          </cell>
          <cell r="H29">
            <v>6</v>
          </cell>
          <cell r="I29">
            <v>0.3</v>
          </cell>
          <cell r="J29">
            <v>2690.9</v>
          </cell>
          <cell r="K29">
            <v>0.8468</v>
          </cell>
          <cell r="L29">
            <v>0.1532</v>
          </cell>
          <cell r="M29">
            <v>1624.25</v>
          </cell>
          <cell r="N29">
            <v>0.02</v>
          </cell>
          <cell r="O29">
            <v>6.7099999999999998E-3</v>
          </cell>
          <cell r="P29">
            <v>1.0209999999999999</v>
          </cell>
          <cell r="Q29">
            <v>1.753E-2</v>
          </cell>
          <cell r="R29">
            <v>0.38301000000000002</v>
          </cell>
          <cell r="S29">
            <v>6.9009999999999998</v>
          </cell>
          <cell r="T29">
            <v>0</v>
          </cell>
          <cell r="U29">
            <v>0</v>
          </cell>
          <cell r="V29">
            <v>0.5</v>
          </cell>
          <cell r="W29">
            <v>0</v>
          </cell>
          <cell r="X29">
            <v>0.02</v>
          </cell>
          <cell r="Y29">
            <v>2.2599999999999998</v>
          </cell>
          <cell r="Z29">
            <v>3.0199999999999999E-6</v>
          </cell>
          <cell r="AA29">
            <v>3.7699999999999999E-6</v>
          </cell>
          <cell r="AB29">
            <v>1.6E-2</v>
          </cell>
          <cell r="AC29">
            <v>33578.5</v>
          </cell>
          <cell r="AD29">
            <v>0</v>
          </cell>
          <cell r="AE29">
            <v>1</v>
          </cell>
        </row>
        <row r="30">
          <cell r="A30">
            <v>36008</v>
          </cell>
          <cell r="B30">
            <v>2554.81</v>
          </cell>
          <cell r="C30">
            <v>50.7</v>
          </cell>
          <cell r="D30">
            <v>12</v>
          </cell>
          <cell r="E30">
            <v>6</v>
          </cell>
          <cell r="F30">
            <v>0.3</v>
          </cell>
          <cell r="G30">
            <v>12</v>
          </cell>
          <cell r="H30">
            <v>6</v>
          </cell>
          <cell r="I30">
            <v>0.3</v>
          </cell>
          <cell r="J30">
            <v>2662.51</v>
          </cell>
          <cell r="K30">
            <v>0.8468</v>
          </cell>
          <cell r="L30">
            <v>0.1532</v>
          </cell>
          <cell r="M30">
            <v>1595.49</v>
          </cell>
          <cell r="N30">
            <v>0.02</v>
          </cell>
          <cell r="O30">
            <v>6.79E-3</v>
          </cell>
          <cell r="P30">
            <v>1.0210999999999999</v>
          </cell>
          <cell r="Q30">
            <v>1.746E-2</v>
          </cell>
          <cell r="R30">
            <v>0.38301000000000002</v>
          </cell>
          <cell r="S30">
            <v>6.8289999999999997</v>
          </cell>
          <cell r="T30">
            <v>0</v>
          </cell>
          <cell r="U30">
            <v>0</v>
          </cell>
          <cell r="V30">
            <v>0.5</v>
          </cell>
          <cell r="W30">
            <v>0</v>
          </cell>
          <cell r="X30">
            <v>0.02</v>
          </cell>
          <cell r="Y30">
            <v>2.2599999999999998</v>
          </cell>
          <cell r="Z30">
            <v>3.0199999999999999E-6</v>
          </cell>
          <cell r="AA30">
            <v>3.7699999999999999E-6</v>
          </cell>
          <cell r="AB30">
            <v>1.6E-2</v>
          </cell>
          <cell r="AC30">
            <v>33950.5</v>
          </cell>
          <cell r="AD30">
            <v>0</v>
          </cell>
          <cell r="AE30">
            <v>1</v>
          </cell>
        </row>
        <row r="31">
          <cell r="A31">
            <v>36039</v>
          </cell>
          <cell r="B31">
            <v>2526.19</v>
          </cell>
          <cell r="C31">
            <v>51.2</v>
          </cell>
          <cell r="D31">
            <v>12</v>
          </cell>
          <cell r="E31">
            <v>6</v>
          </cell>
          <cell r="F31">
            <v>0.3</v>
          </cell>
          <cell r="G31">
            <v>12</v>
          </cell>
          <cell r="H31">
            <v>6</v>
          </cell>
          <cell r="I31">
            <v>0.3</v>
          </cell>
          <cell r="J31">
            <v>2633.47</v>
          </cell>
          <cell r="K31">
            <v>0.84670000000000001</v>
          </cell>
          <cell r="L31">
            <v>0.15329999999999999</v>
          </cell>
          <cell r="M31">
            <v>1566.02</v>
          </cell>
          <cell r="N31">
            <v>0.02</v>
          </cell>
          <cell r="O31">
            <v>6.8599999999999998E-3</v>
          </cell>
          <cell r="P31">
            <v>1.0210999999999999</v>
          </cell>
          <cell r="Q31">
            <v>1.7389999999999999E-2</v>
          </cell>
          <cell r="R31">
            <v>0.38301000000000002</v>
          </cell>
          <cell r="S31">
            <v>6.7560000000000002</v>
          </cell>
          <cell r="T31">
            <v>0</v>
          </cell>
          <cell r="U31">
            <v>0</v>
          </cell>
          <cell r="V31">
            <v>0.5</v>
          </cell>
          <cell r="W31">
            <v>0</v>
          </cell>
          <cell r="X31">
            <v>0.02</v>
          </cell>
          <cell r="Y31">
            <v>2.2599999999999998</v>
          </cell>
          <cell r="Z31">
            <v>3.0199999999999999E-6</v>
          </cell>
          <cell r="AA31">
            <v>3.7699999999999999E-6</v>
          </cell>
          <cell r="AB31">
            <v>1.6E-2</v>
          </cell>
          <cell r="AC31">
            <v>34322.5</v>
          </cell>
          <cell r="AD31">
            <v>0</v>
          </cell>
          <cell r="AE31">
            <v>1</v>
          </cell>
        </row>
        <row r="32">
          <cell r="A32">
            <v>36069</v>
          </cell>
          <cell r="B32">
            <v>2498.0300000000002</v>
          </cell>
          <cell r="C32">
            <v>51.8</v>
          </cell>
          <cell r="D32">
            <v>10</v>
          </cell>
          <cell r="E32">
            <v>5</v>
          </cell>
          <cell r="F32">
            <v>0.2</v>
          </cell>
          <cell r="G32">
            <v>11.9343</v>
          </cell>
          <cell r="H32">
            <v>6</v>
          </cell>
          <cell r="I32">
            <v>0.3</v>
          </cell>
          <cell r="J32">
            <v>2604.88</v>
          </cell>
          <cell r="K32">
            <v>0.84670000000000001</v>
          </cell>
          <cell r="L32">
            <v>0.15329999999999999</v>
          </cell>
          <cell r="M32">
            <v>1650.89</v>
          </cell>
          <cell r="N32">
            <v>0.02</v>
          </cell>
          <cell r="O32">
            <v>6.94E-3</v>
          </cell>
          <cell r="P32">
            <v>1.0212000000000001</v>
          </cell>
          <cell r="Q32">
            <v>1.7330000000000002E-2</v>
          </cell>
          <cell r="R32">
            <v>0.38301000000000002</v>
          </cell>
          <cell r="S32">
            <v>6.6840000000000002</v>
          </cell>
          <cell r="T32">
            <v>0</v>
          </cell>
          <cell r="U32">
            <v>0</v>
          </cell>
          <cell r="V32">
            <v>0.5</v>
          </cell>
          <cell r="W32">
            <v>0</v>
          </cell>
          <cell r="X32">
            <v>0.02</v>
          </cell>
          <cell r="Y32">
            <v>2.2599999999999998</v>
          </cell>
          <cell r="Z32">
            <v>3.0199999999999999E-6</v>
          </cell>
          <cell r="AA32">
            <v>3.7699999999999999E-6</v>
          </cell>
          <cell r="AB32">
            <v>1.7000000000000001E-2</v>
          </cell>
          <cell r="AC32">
            <v>34680.5</v>
          </cell>
          <cell r="AD32">
            <v>0</v>
          </cell>
          <cell r="AE32">
            <v>1</v>
          </cell>
        </row>
        <row r="33">
          <cell r="A33">
            <v>36100</v>
          </cell>
          <cell r="B33">
            <v>2473.14</v>
          </cell>
          <cell r="C33">
            <v>52.2</v>
          </cell>
          <cell r="D33">
            <v>10</v>
          </cell>
          <cell r="E33">
            <v>5</v>
          </cell>
          <cell r="F33">
            <v>0.2</v>
          </cell>
          <cell r="G33">
            <v>10</v>
          </cell>
          <cell r="H33">
            <v>5</v>
          </cell>
          <cell r="I33">
            <v>0.2</v>
          </cell>
          <cell r="J33">
            <v>2579.6</v>
          </cell>
          <cell r="K33">
            <v>0.84670000000000001</v>
          </cell>
          <cell r="L33">
            <v>0.15329999999999999</v>
          </cell>
          <cell r="M33">
            <v>1626.48</v>
          </cell>
          <cell r="N33">
            <v>0.02</v>
          </cell>
          <cell r="O33">
            <v>7.0000000000000001E-3</v>
          </cell>
          <cell r="P33">
            <v>1.0213000000000001</v>
          </cell>
          <cell r="Q33">
            <v>1.7270000000000001E-2</v>
          </cell>
          <cell r="R33">
            <v>0.38301000000000002</v>
          </cell>
          <cell r="S33">
            <v>6.6189999999999998</v>
          </cell>
          <cell r="T33">
            <v>0</v>
          </cell>
          <cell r="U33">
            <v>0</v>
          </cell>
          <cell r="V33">
            <v>0.5</v>
          </cell>
          <cell r="W33">
            <v>0</v>
          </cell>
          <cell r="X33">
            <v>0.02</v>
          </cell>
          <cell r="Y33">
            <v>2.2599999999999998</v>
          </cell>
          <cell r="Z33">
            <v>3.0199999999999999E-6</v>
          </cell>
          <cell r="AA33">
            <v>3.7699999999999999E-6</v>
          </cell>
          <cell r="AB33">
            <v>1.7000000000000001E-2</v>
          </cell>
          <cell r="AC33">
            <v>34990.5</v>
          </cell>
          <cell r="AD33">
            <v>0</v>
          </cell>
          <cell r="AE33">
            <v>1</v>
          </cell>
        </row>
        <row r="34">
          <cell r="A34">
            <v>36130</v>
          </cell>
          <cell r="B34">
            <v>2448.6</v>
          </cell>
          <cell r="C34">
            <v>52.7</v>
          </cell>
          <cell r="D34">
            <v>10</v>
          </cell>
          <cell r="E34">
            <v>5</v>
          </cell>
          <cell r="F34">
            <v>0.2</v>
          </cell>
          <cell r="G34">
            <v>10</v>
          </cell>
          <cell r="H34">
            <v>5</v>
          </cell>
          <cell r="I34">
            <v>0.2</v>
          </cell>
          <cell r="J34">
            <v>2554.65</v>
          </cell>
          <cell r="K34">
            <v>0.84660000000000002</v>
          </cell>
          <cell r="L34">
            <v>0.15340000000000001</v>
          </cell>
          <cell r="M34">
            <v>1602.36</v>
          </cell>
          <cell r="N34">
            <v>0.02</v>
          </cell>
          <cell r="O34">
            <v>7.0699999999999999E-3</v>
          </cell>
          <cell r="P34">
            <v>1.0214000000000001</v>
          </cell>
          <cell r="Q34">
            <v>1.721E-2</v>
          </cell>
          <cell r="R34">
            <v>0.38301000000000002</v>
          </cell>
          <cell r="S34">
            <v>6.556</v>
          </cell>
          <cell r="T34">
            <v>0</v>
          </cell>
          <cell r="U34">
            <v>0</v>
          </cell>
          <cell r="V34">
            <v>0.5</v>
          </cell>
          <cell r="W34">
            <v>0</v>
          </cell>
          <cell r="X34">
            <v>0.02</v>
          </cell>
          <cell r="Y34">
            <v>2.2599999999999998</v>
          </cell>
          <cell r="Z34">
            <v>3.0199999999999999E-6</v>
          </cell>
          <cell r="AA34">
            <v>3.7699999999999999E-6</v>
          </cell>
          <cell r="AB34">
            <v>1.7000000000000001E-2</v>
          </cell>
          <cell r="AC34">
            <v>35290.5</v>
          </cell>
          <cell r="AD34">
            <v>0</v>
          </cell>
          <cell r="AE34">
            <v>1</v>
          </cell>
        </row>
        <row r="35">
          <cell r="A35">
            <v>36161</v>
          </cell>
          <cell r="B35">
            <v>2422.75</v>
          </cell>
          <cell r="C35">
            <v>53.1</v>
          </cell>
          <cell r="D35">
            <v>15</v>
          </cell>
          <cell r="E35">
            <v>7.5</v>
          </cell>
          <cell r="F35">
            <v>0.4</v>
          </cell>
          <cell r="G35">
            <v>10</v>
          </cell>
          <cell r="H35">
            <v>5</v>
          </cell>
          <cell r="I35">
            <v>0.2</v>
          </cell>
          <cell r="J35">
            <v>2528.37</v>
          </cell>
          <cell r="K35">
            <v>0.84660000000000002</v>
          </cell>
          <cell r="L35">
            <v>0.15340000000000001</v>
          </cell>
          <cell r="M35">
            <v>1211.57</v>
          </cell>
          <cell r="N35">
            <v>0.02</v>
          </cell>
          <cell r="O35">
            <v>7.1399999999999996E-3</v>
          </cell>
          <cell r="P35">
            <v>1.0215000000000001</v>
          </cell>
          <cell r="Q35">
            <v>1.7149999999999999E-2</v>
          </cell>
          <cell r="R35">
            <v>0.38301000000000002</v>
          </cell>
          <cell r="S35">
            <v>6.4880000000000004</v>
          </cell>
          <cell r="T35">
            <v>0</v>
          </cell>
          <cell r="U35">
            <v>0</v>
          </cell>
          <cell r="V35">
            <v>0.5</v>
          </cell>
          <cell r="W35">
            <v>0</v>
          </cell>
          <cell r="X35">
            <v>0.02</v>
          </cell>
          <cell r="Y35">
            <v>2.2599999999999998</v>
          </cell>
          <cell r="Z35">
            <v>3.0199999999999999E-6</v>
          </cell>
          <cell r="AA35">
            <v>3.7699999999999999E-6</v>
          </cell>
          <cell r="AB35">
            <v>1.7000000000000001E-2</v>
          </cell>
          <cell r="AC35">
            <v>35600.5</v>
          </cell>
          <cell r="AD35">
            <v>0</v>
          </cell>
          <cell r="AE35">
            <v>1</v>
          </cell>
        </row>
        <row r="36">
          <cell r="A36">
            <v>36192</v>
          </cell>
          <cell r="B36">
            <v>2386.39</v>
          </cell>
          <cell r="C36">
            <v>53.8</v>
          </cell>
          <cell r="D36">
            <v>15</v>
          </cell>
          <cell r="E36">
            <v>7.5</v>
          </cell>
          <cell r="F36">
            <v>0.4</v>
          </cell>
          <cell r="G36">
            <v>15</v>
          </cell>
          <cell r="H36">
            <v>7.5</v>
          </cell>
          <cell r="I36">
            <v>0.4</v>
          </cell>
          <cell r="J36">
            <v>2490.77</v>
          </cell>
          <cell r="K36">
            <v>0.84660000000000002</v>
          </cell>
          <cell r="L36">
            <v>0.15340000000000001</v>
          </cell>
          <cell r="M36">
            <v>1164.98</v>
          </cell>
          <cell r="N36">
            <v>0.02</v>
          </cell>
          <cell r="O36">
            <v>7.2500000000000004E-3</v>
          </cell>
          <cell r="P36">
            <v>1.0216000000000001</v>
          </cell>
          <cell r="Q36">
            <v>1.7069999999999998E-2</v>
          </cell>
          <cell r="R36">
            <v>0.38301000000000002</v>
          </cell>
          <cell r="S36">
            <v>6.3929999999999998</v>
          </cell>
          <cell r="T36">
            <v>0</v>
          </cell>
          <cell r="U36">
            <v>0</v>
          </cell>
          <cell r="V36">
            <v>0.5</v>
          </cell>
          <cell r="W36">
            <v>0</v>
          </cell>
          <cell r="X36">
            <v>0.02</v>
          </cell>
          <cell r="Y36">
            <v>2.2599999999999998</v>
          </cell>
          <cell r="Z36">
            <v>3.0199999999999999E-6</v>
          </cell>
          <cell r="AA36">
            <v>3.7699999999999999E-6</v>
          </cell>
          <cell r="AB36">
            <v>1.7000000000000001E-2</v>
          </cell>
          <cell r="AC36">
            <v>36065.5</v>
          </cell>
          <cell r="AD36">
            <v>0</v>
          </cell>
          <cell r="AE36">
            <v>1</v>
          </cell>
        </row>
        <row r="37">
          <cell r="A37">
            <v>36220</v>
          </cell>
          <cell r="B37">
            <v>2356.7800000000002</v>
          </cell>
          <cell r="C37">
            <v>54.5</v>
          </cell>
          <cell r="D37">
            <v>15</v>
          </cell>
          <cell r="E37">
            <v>7.5</v>
          </cell>
          <cell r="F37">
            <v>0.4</v>
          </cell>
          <cell r="G37">
            <v>15</v>
          </cell>
          <cell r="H37">
            <v>7.5</v>
          </cell>
          <cell r="I37">
            <v>0.4</v>
          </cell>
          <cell r="J37">
            <v>2459.36</v>
          </cell>
          <cell r="K37">
            <v>0.84650000000000003</v>
          </cell>
          <cell r="L37">
            <v>0.1535</v>
          </cell>
          <cell r="M37">
            <v>1126.79</v>
          </cell>
          <cell r="N37">
            <v>0.02</v>
          </cell>
          <cell r="O37">
            <v>7.3400000000000002E-3</v>
          </cell>
          <cell r="P37">
            <v>1.0217000000000001</v>
          </cell>
          <cell r="Q37">
            <v>1.7010000000000001E-2</v>
          </cell>
          <cell r="R37">
            <v>0.38301000000000002</v>
          </cell>
          <cell r="S37">
            <v>6.3159999999999998</v>
          </cell>
          <cell r="T37">
            <v>0</v>
          </cell>
          <cell r="U37">
            <v>0</v>
          </cell>
          <cell r="V37">
            <v>0.5</v>
          </cell>
          <cell r="W37">
            <v>0</v>
          </cell>
          <cell r="X37">
            <v>0.02</v>
          </cell>
          <cell r="Y37">
            <v>2.2599999999999998</v>
          </cell>
          <cell r="Z37">
            <v>3.0199999999999999E-6</v>
          </cell>
          <cell r="AA37">
            <v>3.7699999999999999E-6</v>
          </cell>
          <cell r="AB37">
            <v>1.7000000000000001E-2</v>
          </cell>
          <cell r="AC37">
            <v>36485.5</v>
          </cell>
          <cell r="AD37">
            <v>0</v>
          </cell>
          <cell r="AE37">
            <v>1</v>
          </cell>
        </row>
        <row r="38">
          <cell r="A38">
            <v>36251</v>
          </cell>
          <cell r="B38">
            <v>2323.04</v>
          </cell>
          <cell r="C38">
            <v>55.2</v>
          </cell>
          <cell r="D38">
            <v>15</v>
          </cell>
          <cell r="E38">
            <v>7.5</v>
          </cell>
          <cell r="F38">
            <v>0.4</v>
          </cell>
          <cell r="G38">
            <v>15</v>
          </cell>
          <cell r="H38">
            <v>7.5</v>
          </cell>
          <cell r="I38">
            <v>0.4</v>
          </cell>
          <cell r="J38">
            <v>2423.59</v>
          </cell>
          <cell r="K38">
            <v>0.84650000000000003</v>
          </cell>
          <cell r="L38">
            <v>0.1535</v>
          </cell>
          <cell r="M38">
            <v>1082.23</v>
          </cell>
          <cell r="N38">
            <v>0.02</v>
          </cell>
          <cell r="O38">
            <v>7.4599999999999996E-3</v>
          </cell>
          <cell r="P38">
            <v>1.0218</v>
          </cell>
          <cell r="Q38">
            <v>1.695E-2</v>
          </cell>
          <cell r="R38">
            <v>0.38301000000000002</v>
          </cell>
          <cell r="S38">
            <v>6.2270000000000003</v>
          </cell>
          <cell r="T38">
            <v>0</v>
          </cell>
          <cell r="U38">
            <v>0</v>
          </cell>
          <cell r="V38">
            <v>0.5</v>
          </cell>
          <cell r="W38">
            <v>0</v>
          </cell>
          <cell r="X38">
            <v>0.02</v>
          </cell>
          <cell r="Y38">
            <v>2.2599999999999998</v>
          </cell>
          <cell r="Z38">
            <v>3.0199999999999999E-6</v>
          </cell>
          <cell r="AA38">
            <v>3.7699999999999999E-6</v>
          </cell>
          <cell r="AB38">
            <v>1.7999999999999999E-2</v>
          </cell>
          <cell r="AC38">
            <v>36950.5</v>
          </cell>
          <cell r="AD38">
            <v>0</v>
          </cell>
          <cell r="AE38">
            <v>1</v>
          </cell>
        </row>
        <row r="39">
          <cell r="A39">
            <v>36281</v>
          </cell>
          <cell r="B39">
            <v>2289.39</v>
          </cell>
          <cell r="C39">
            <v>55.8</v>
          </cell>
          <cell r="D39">
            <v>15</v>
          </cell>
          <cell r="E39">
            <v>7.5</v>
          </cell>
          <cell r="F39">
            <v>0.4</v>
          </cell>
          <cell r="G39">
            <v>15</v>
          </cell>
          <cell r="H39">
            <v>7.5</v>
          </cell>
          <cell r="I39">
            <v>0.4</v>
          </cell>
          <cell r="J39">
            <v>2387.92</v>
          </cell>
          <cell r="K39">
            <v>0.84650000000000003</v>
          </cell>
          <cell r="L39">
            <v>0.1535</v>
          </cell>
          <cell r="M39">
            <v>1038.6400000000001</v>
          </cell>
          <cell r="N39">
            <v>0.03</v>
          </cell>
          <cell r="O39">
            <v>7.5700000000000003E-3</v>
          </cell>
          <cell r="P39">
            <v>1.0219</v>
          </cell>
          <cell r="Q39">
            <v>1.6879999999999999E-2</v>
          </cell>
          <cell r="R39">
            <v>0.38301000000000002</v>
          </cell>
          <cell r="S39">
            <v>6.1379999999999999</v>
          </cell>
          <cell r="T39">
            <v>0</v>
          </cell>
          <cell r="U39">
            <v>0</v>
          </cell>
          <cell r="V39">
            <v>0.5</v>
          </cell>
          <cell r="W39">
            <v>0</v>
          </cell>
          <cell r="X39">
            <v>0.02</v>
          </cell>
          <cell r="Y39">
            <v>2.2599999999999998</v>
          </cell>
          <cell r="Z39">
            <v>3.0199999999999999E-6</v>
          </cell>
          <cell r="AA39">
            <v>3.7699999999999999E-6</v>
          </cell>
          <cell r="AB39">
            <v>1.7999999999999999E-2</v>
          </cell>
          <cell r="AC39">
            <v>37400.5</v>
          </cell>
          <cell r="AD39">
            <v>0</v>
          </cell>
          <cell r="AE39">
            <v>1</v>
          </cell>
        </row>
        <row r="40">
          <cell r="A40">
            <v>36312</v>
          </cell>
          <cell r="B40">
            <v>2253.54</v>
          </cell>
          <cell r="C40">
            <v>56.5</v>
          </cell>
          <cell r="D40">
            <v>15</v>
          </cell>
          <cell r="E40">
            <v>7.5</v>
          </cell>
          <cell r="F40">
            <v>0.4</v>
          </cell>
          <cell r="G40">
            <v>15</v>
          </cell>
          <cell r="H40">
            <v>7.5</v>
          </cell>
          <cell r="I40">
            <v>0.4</v>
          </cell>
          <cell r="J40">
            <v>2349.9499999999998</v>
          </cell>
          <cell r="K40">
            <v>0.84640000000000004</v>
          </cell>
          <cell r="L40">
            <v>0.15359999999999999</v>
          </cell>
          <cell r="M40">
            <v>988.28</v>
          </cell>
          <cell r="N40">
            <v>0.03</v>
          </cell>
          <cell r="O40">
            <v>7.6899999999999998E-3</v>
          </cell>
          <cell r="P40">
            <v>1.022</v>
          </cell>
          <cell r="Q40">
            <v>1.6809999999999999E-2</v>
          </cell>
          <cell r="R40">
            <v>0.38301000000000002</v>
          </cell>
          <cell r="S40">
            <v>6.0430000000000001</v>
          </cell>
          <cell r="T40">
            <v>0</v>
          </cell>
          <cell r="U40">
            <v>0</v>
          </cell>
          <cell r="V40">
            <v>0.5</v>
          </cell>
          <cell r="W40">
            <v>0</v>
          </cell>
          <cell r="X40">
            <v>0.02</v>
          </cell>
          <cell r="Y40">
            <v>2.2599999999999998</v>
          </cell>
          <cell r="Z40">
            <v>3.0199999999999999E-6</v>
          </cell>
          <cell r="AA40">
            <v>3.7699999999999999E-6</v>
          </cell>
          <cell r="AB40">
            <v>1.7999999999999999E-2</v>
          </cell>
          <cell r="AC40">
            <v>37865.5</v>
          </cell>
          <cell r="AD40">
            <v>0</v>
          </cell>
          <cell r="AE40">
            <v>1</v>
          </cell>
        </row>
        <row r="41">
          <cell r="A41">
            <v>36342</v>
          </cell>
          <cell r="B41">
            <v>2217.7600000000002</v>
          </cell>
          <cell r="C41">
            <v>57.2</v>
          </cell>
          <cell r="D41">
            <v>15</v>
          </cell>
          <cell r="E41">
            <v>7.5</v>
          </cell>
          <cell r="F41">
            <v>0.4</v>
          </cell>
          <cell r="G41">
            <v>15</v>
          </cell>
          <cell r="H41">
            <v>7.5</v>
          </cell>
          <cell r="I41">
            <v>0.4</v>
          </cell>
          <cell r="J41">
            <v>2312.0500000000002</v>
          </cell>
          <cell r="K41">
            <v>0.84640000000000004</v>
          </cell>
          <cell r="L41">
            <v>0.15359999999999999</v>
          </cell>
          <cell r="M41">
            <v>924.76</v>
          </cell>
          <cell r="N41">
            <v>0.03</v>
          </cell>
          <cell r="O41">
            <v>7.8100000000000001E-3</v>
          </cell>
          <cell r="P41">
            <v>1.0221</v>
          </cell>
          <cell r="Q41">
            <v>1.6740000000000001E-2</v>
          </cell>
          <cell r="R41">
            <v>0.38301000000000002</v>
          </cell>
          <cell r="S41">
            <v>5.9480000000000004</v>
          </cell>
          <cell r="T41">
            <v>0</v>
          </cell>
          <cell r="U41">
            <v>0</v>
          </cell>
          <cell r="V41">
            <v>0.5</v>
          </cell>
          <cell r="W41">
            <v>0</v>
          </cell>
          <cell r="X41">
            <v>0.02</v>
          </cell>
          <cell r="Y41">
            <v>2.2599999999999998</v>
          </cell>
          <cell r="Z41">
            <v>3.0199999999999999E-6</v>
          </cell>
          <cell r="AA41">
            <v>3.7699999999999999E-6</v>
          </cell>
          <cell r="AB41">
            <v>1.7999999999999999E-2</v>
          </cell>
          <cell r="AC41">
            <v>38315.5</v>
          </cell>
          <cell r="AD41">
            <v>0</v>
          </cell>
          <cell r="AE41">
            <v>1</v>
          </cell>
        </row>
        <row r="42">
          <cell r="A42">
            <v>36373</v>
          </cell>
          <cell r="B42">
            <v>2179.59</v>
          </cell>
          <cell r="C42">
            <v>57.9</v>
          </cell>
          <cell r="D42">
            <v>15</v>
          </cell>
          <cell r="E42">
            <v>7.5</v>
          </cell>
          <cell r="F42">
            <v>0.4</v>
          </cell>
          <cell r="G42">
            <v>15</v>
          </cell>
          <cell r="H42">
            <v>7.5</v>
          </cell>
          <cell r="I42">
            <v>0.4</v>
          </cell>
          <cell r="J42">
            <v>2271.66</v>
          </cell>
          <cell r="K42">
            <v>0.84640000000000004</v>
          </cell>
          <cell r="L42">
            <v>0.15359999999999999</v>
          </cell>
          <cell r="M42">
            <v>856.93</v>
          </cell>
          <cell r="N42">
            <v>0.03</v>
          </cell>
          <cell r="O42">
            <v>7.9299999999999995E-3</v>
          </cell>
          <cell r="P42">
            <v>1.0222</v>
          </cell>
          <cell r="Q42">
            <v>1.6660000000000001E-2</v>
          </cell>
          <cell r="R42">
            <v>0.38301000000000002</v>
          </cell>
          <cell r="S42">
            <v>5.8460000000000001</v>
          </cell>
          <cell r="T42">
            <v>0</v>
          </cell>
          <cell r="U42">
            <v>0</v>
          </cell>
          <cell r="V42">
            <v>0.5</v>
          </cell>
          <cell r="W42">
            <v>0</v>
          </cell>
          <cell r="X42">
            <v>0.02</v>
          </cell>
          <cell r="Y42">
            <v>2.2599999999999998</v>
          </cell>
          <cell r="Z42">
            <v>3.0199999999999999E-6</v>
          </cell>
          <cell r="AA42">
            <v>3.7699999999999999E-6</v>
          </cell>
          <cell r="AB42">
            <v>1.9E-2</v>
          </cell>
          <cell r="AC42">
            <v>38780.5</v>
          </cell>
          <cell r="AD42">
            <v>0</v>
          </cell>
          <cell r="AE42">
            <v>1</v>
          </cell>
        </row>
        <row r="43">
          <cell r="A43">
            <v>36404</v>
          </cell>
          <cell r="B43">
            <v>2140.16</v>
          </cell>
          <cell r="C43">
            <v>58.6</v>
          </cell>
          <cell r="D43">
            <v>15</v>
          </cell>
          <cell r="E43">
            <v>7.5</v>
          </cell>
          <cell r="F43">
            <v>0.4</v>
          </cell>
          <cell r="G43">
            <v>15</v>
          </cell>
          <cell r="H43">
            <v>7.5</v>
          </cell>
          <cell r="I43">
            <v>0.4</v>
          </cell>
          <cell r="J43">
            <v>2229.96</v>
          </cell>
          <cell r="K43">
            <v>0.84630000000000005</v>
          </cell>
          <cell r="L43">
            <v>0.1537</v>
          </cell>
          <cell r="M43">
            <v>786.14</v>
          </cell>
          <cell r="N43">
            <v>0.03</v>
          </cell>
          <cell r="O43">
            <v>8.0700000000000008E-3</v>
          </cell>
          <cell r="P43">
            <v>1.0223</v>
          </cell>
          <cell r="Q43">
            <v>1.6580000000000001E-2</v>
          </cell>
          <cell r="R43">
            <v>0.38301000000000002</v>
          </cell>
          <cell r="S43">
            <v>5.7409999999999997</v>
          </cell>
          <cell r="T43">
            <v>0</v>
          </cell>
          <cell r="U43">
            <v>0</v>
          </cell>
          <cell r="V43">
            <v>0.5</v>
          </cell>
          <cell r="W43">
            <v>0</v>
          </cell>
          <cell r="X43">
            <v>0.02</v>
          </cell>
          <cell r="Y43">
            <v>2.2599999999999998</v>
          </cell>
          <cell r="Z43">
            <v>3.0199999999999999E-6</v>
          </cell>
          <cell r="AA43">
            <v>3.7699999999999999E-6</v>
          </cell>
          <cell r="AB43">
            <v>1.9E-2</v>
          </cell>
          <cell r="AC43">
            <v>39245.5</v>
          </cell>
          <cell r="AD43">
            <v>0</v>
          </cell>
          <cell r="AE43">
            <v>1</v>
          </cell>
        </row>
        <row r="44">
          <cell r="A44">
            <v>36434</v>
          </cell>
          <cell r="B44">
            <v>2100.7399999999998</v>
          </cell>
          <cell r="C44">
            <v>59.2</v>
          </cell>
          <cell r="D44">
            <v>15</v>
          </cell>
          <cell r="E44">
            <v>7.5</v>
          </cell>
          <cell r="F44">
            <v>0.4</v>
          </cell>
          <cell r="G44">
            <v>15</v>
          </cell>
          <cell r="H44">
            <v>7.5</v>
          </cell>
          <cell r="I44">
            <v>0.4</v>
          </cell>
          <cell r="J44">
            <v>2188.2800000000002</v>
          </cell>
          <cell r="K44">
            <v>0.84630000000000005</v>
          </cell>
          <cell r="L44">
            <v>0.1537</v>
          </cell>
          <cell r="M44">
            <v>714.43</v>
          </cell>
          <cell r="N44">
            <v>0.03</v>
          </cell>
          <cell r="O44">
            <v>8.2000000000000007E-3</v>
          </cell>
          <cell r="P44">
            <v>1.0225</v>
          </cell>
          <cell r="Q44">
            <v>1.6500000000000001E-2</v>
          </cell>
          <cell r="R44">
            <v>0.38301000000000002</v>
          </cell>
          <cell r="S44">
            <v>5.6349999999999998</v>
          </cell>
          <cell r="T44">
            <v>0</v>
          </cell>
          <cell r="U44">
            <v>0</v>
          </cell>
          <cell r="V44">
            <v>0.5</v>
          </cell>
          <cell r="W44">
            <v>0</v>
          </cell>
          <cell r="X44">
            <v>0.02</v>
          </cell>
          <cell r="Y44">
            <v>2.2599999999999998</v>
          </cell>
          <cell r="Z44">
            <v>3.0199999999999999E-6</v>
          </cell>
          <cell r="AA44">
            <v>3.7699999999999999E-6</v>
          </cell>
          <cell r="AB44">
            <v>1.9E-2</v>
          </cell>
          <cell r="AC44">
            <v>39695.5</v>
          </cell>
          <cell r="AD44">
            <v>0</v>
          </cell>
          <cell r="AE44">
            <v>1</v>
          </cell>
        </row>
        <row r="45">
          <cell r="A45">
            <v>36465</v>
          </cell>
          <cell r="B45">
            <v>2072.31</v>
          </cell>
          <cell r="C45">
            <v>59.9</v>
          </cell>
          <cell r="D45">
            <v>15</v>
          </cell>
          <cell r="E45">
            <v>7.5</v>
          </cell>
          <cell r="F45">
            <v>0.4</v>
          </cell>
          <cell r="G45">
            <v>15</v>
          </cell>
          <cell r="H45">
            <v>7.5</v>
          </cell>
          <cell r="I45">
            <v>0.4</v>
          </cell>
          <cell r="J45">
            <v>2157.61</v>
          </cell>
          <cell r="K45">
            <v>0.84619999999999995</v>
          </cell>
          <cell r="L45">
            <v>0.15379999999999999</v>
          </cell>
          <cell r="M45">
            <v>662.2</v>
          </cell>
          <cell r="N45">
            <v>0.03</v>
          </cell>
          <cell r="O45">
            <v>8.3400000000000002E-3</v>
          </cell>
          <cell r="P45">
            <v>1.0225</v>
          </cell>
          <cell r="Q45">
            <v>1.644E-2</v>
          </cell>
          <cell r="R45">
            <v>0.38301000000000002</v>
          </cell>
          <cell r="S45">
            <v>5.5579999999999998</v>
          </cell>
          <cell r="T45">
            <v>0</v>
          </cell>
          <cell r="U45">
            <v>0</v>
          </cell>
          <cell r="V45">
            <v>0.5</v>
          </cell>
          <cell r="W45">
            <v>0</v>
          </cell>
          <cell r="X45">
            <v>0.02</v>
          </cell>
          <cell r="Y45">
            <v>2.2599999999999998</v>
          </cell>
          <cell r="Z45">
            <v>3.0199999999999999E-6</v>
          </cell>
          <cell r="AA45">
            <v>3.7699999999999999E-6</v>
          </cell>
          <cell r="AB45">
            <v>1.9E-2</v>
          </cell>
          <cell r="AC45">
            <v>40160.5</v>
          </cell>
          <cell r="AD45">
            <v>0</v>
          </cell>
          <cell r="AE45">
            <v>1</v>
          </cell>
        </row>
        <row r="46">
          <cell r="A46">
            <v>36495</v>
          </cell>
          <cell r="B46">
            <v>2044.09</v>
          </cell>
          <cell r="C46">
            <v>60.6</v>
          </cell>
          <cell r="D46">
            <v>10.000500000000001</v>
          </cell>
          <cell r="E46">
            <v>5</v>
          </cell>
          <cell r="F46">
            <v>0.3</v>
          </cell>
          <cell r="G46">
            <v>15</v>
          </cell>
          <cell r="H46">
            <v>7.5</v>
          </cell>
          <cell r="I46">
            <v>0.4</v>
          </cell>
          <cell r="J46">
            <v>2127.19</v>
          </cell>
          <cell r="K46">
            <v>0.84619999999999995</v>
          </cell>
          <cell r="L46">
            <v>0.15379999999999999</v>
          </cell>
          <cell r="M46">
            <v>1174.9100000000001</v>
          </cell>
          <cell r="N46">
            <v>0.03</v>
          </cell>
          <cell r="O46">
            <v>8.4799999999999997E-3</v>
          </cell>
          <cell r="P46">
            <v>1.0226</v>
          </cell>
          <cell r="Q46">
            <v>1.6369999999999999E-2</v>
          </cell>
          <cell r="R46">
            <v>0.38301000000000002</v>
          </cell>
          <cell r="S46">
            <v>5.4820000000000002</v>
          </cell>
          <cell r="T46">
            <v>0</v>
          </cell>
          <cell r="U46">
            <v>0</v>
          </cell>
          <cell r="V46">
            <v>0.5</v>
          </cell>
          <cell r="W46">
            <v>0</v>
          </cell>
          <cell r="X46">
            <v>0.02</v>
          </cell>
          <cell r="Y46">
            <v>2.2599999999999998</v>
          </cell>
          <cell r="Z46">
            <v>3.0199999999999999E-6</v>
          </cell>
          <cell r="AA46">
            <v>3.7699999999999999E-6</v>
          </cell>
          <cell r="AB46">
            <v>1.9E-2</v>
          </cell>
          <cell r="AC46">
            <v>40610.5</v>
          </cell>
          <cell r="AD46">
            <v>1E-3</v>
          </cell>
          <cell r="AE46">
            <v>1</v>
          </cell>
        </row>
        <row r="47">
          <cell r="A47">
            <v>36526</v>
          </cell>
          <cell r="B47">
            <v>2024.08</v>
          </cell>
          <cell r="C47">
            <v>61.1</v>
          </cell>
          <cell r="D47">
            <v>10</v>
          </cell>
          <cell r="E47">
            <v>5</v>
          </cell>
          <cell r="F47">
            <v>0.3</v>
          </cell>
          <cell r="G47">
            <v>10.0002</v>
          </cell>
          <cell r="H47">
            <v>5</v>
          </cell>
          <cell r="I47">
            <v>0.3</v>
          </cell>
          <cell r="J47">
            <v>2105.65</v>
          </cell>
          <cell r="K47">
            <v>0.84619999999999995</v>
          </cell>
          <cell r="L47">
            <v>0.15379999999999999</v>
          </cell>
          <cell r="M47">
            <v>1152.6400000000001</v>
          </cell>
          <cell r="N47">
            <v>0.03</v>
          </cell>
          <cell r="O47">
            <v>8.5800000000000008E-3</v>
          </cell>
          <cell r="P47">
            <v>1.0226999999999999</v>
          </cell>
          <cell r="Q47">
            <v>1.6320000000000001E-2</v>
          </cell>
          <cell r="R47">
            <v>0.38301000000000002</v>
          </cell>
          <cell r="S47">
            <v>5.4279999999999999</v>
          </cell>
          <cell r="T47">
            <v>0</v>
          </cell>
          <cell r="U47">
            <v>0</v>
          </cell>
          <cell r="V47">
            <v>0.5</v>
          </cell>
          <cell r="W47">
            <v>0</v>
          </cell>
          <cell r="X47">
            <v>0.02</v>
          </cell>
          <cell r="Y47">
            <v>2.2599999999999998</v>
          </cell>
          <cell r="Z47">
            <v>3.0199999999999999E-6</v>
          </cell>
          <cell r="AA47">
            <v>3.7699999999999999E-6</v>
          </cell>
          <cell r="AB47">
            <v>0.02</v>
          </cell>
          <cell r="AC47">
            <v>40920.5</v>
          </cell>
          <cell r="AD47">
            <v>1E-3</v>
          </cell>
          <cell r="AE47">
            <v>1</v>
          </cell>
        </row>
        <row r="48">
          <cell r="A48">
            <v>36557</v>
          </cell>
          <cell r="B48">
            <v>2003.6</v>
          </cell>
          <cell r="C48">
            <v>61.5</v>
          </cell>
          <cell r="D48">
            <v>10</v>
          </cell>
          <cell r="E48">
            <v>5</v>
          </cell>
          <cell r="F48">
            <v>0.3</v>
          </cell>
          <cell r="G48">
            <v>10</v>
          </cell>
          <cell r="H48">
            <v>5</v>
          </cell>
          <cell r="I48">
            <v>0.3</v>
          </cell>
          <cell r="J48">
            <v>2083.6</v>
          </cell>
          <cell r="K48">
            <v>0.84619999999999995</v>
          </cell>
          <cell r="L48">
            <v>0.15379999999999999</v>
          </cell>
          <cell r="M48">
            <v>1129.8800000000001</v>
          </cell>
          <cell r="N48">
            <v>0.03</v>
          </cell>
          <cell r="O48">
            <v>8.6800000000000002E-3</v>
          </cell>
          <cell r="P48">
            <v>1.0227999999999999</v>
          </cell>
          <cell r="Q48">
            <v>1.6279999999999999E-2</v>
          </cell>
          <cell r="R48">
            <v>0.38301000000000002</v>
          </cell>
          <cell r="S48">
            <v>5.3719999999999999</v>
          </cell>
          <cell r="T48">
            <v>0</v>
          </cell>
          <cell r="U48">
            <v>0</v>
          </cell>
          <cell r="V48">
            <v>0.5</v>
          </cell>
          <cell r="W48">
            <v>0</v>
          </cell>
          <cell r="X48">
            <v>0.02</v>
          </cell>
          <cell r="Y48">
            <v>2.2599999999999998</v>
          </cell>
          <cell r="Z48">
            <v>3.0199999999999999E-6</v>
          </cell>
          <cell r="AA48">
            <v>3.7699999999999999E-6</v>
          </cell>
          <cell r="AB48">
            <v>0.02</v>
          </cell>
          <cell r="AC48">
            <v>41230.5</v>
          </cell>
          <cell r="AD48">
            <v>1E-3</v>
          </cell>
          <cell r="AE48">
            <v>1</v>
          </cell>
        </row>
        <row r="49">
          <cell r="A49">
            <v>36586</v>
          </cell>
          <cell r="B49">
            <v>1984.68</v>
          </cell>
          <cell r="C49">
            <v>62</v>
          </cell>
          <cell r="D49">
            <v>10</v>
          </cell>
          <cell r="E49">
            <v>5</v>
          </cell>
          <cell r="F49">
            <v>0.3</v>
          </cell>
          <cell r="G49">
            <v>10</v>
          </cell>
          <cell r="H49">
            <v>5</v>
          </cell>
          <cell r="I49">
            <v>0.3</v>
          </cell>
          <cell r="J49">
            <v>2063.25</v>
          </cell>
          <cell r="K49">
            <v>0.84619999999999995</v>
          </cell>
          <cell r="L49">
            <v>0.15379999999999999</v>
          </cell>
          <cell r="M49">
            <v>1108.7</v>
          </cell>
          <cell r="N49">
            <v>0.03</v>
          </cell>
          <cell r="O49">
            <v>8.7799999999999996E-3</v>
          </cell>
          <cell r="P49">
            <v>1.0227999999999999</v>
          </cell>
          <cell r="Q49">
            <v>1.6230000000000001E-2</v>
          </cell>
          <cell r="R49">
            <v>0.38301000000000002</v>
          </cell>
          <cell r="S49">
            <v>5.3209999999999997</v>
          </cell>
          <cell r="T49">
            <v>0</v>
          </cell>
          <cell r="U49">
            <v>0</v>
          </cell>
          <cell r="V49">
            <v>0.5</v>
          </cell>
          <cell r="W49">
            <v>0</v>
          </cell>
          <cell r="X49">
            <v>0.02</v>
          </cell>
          <cell r="Y49">
            <v>2.2599999999999998</v>
          </cell>
          <cell r="Z49">
            <v>3.0199999999999999E-6</v>
          </cell>
          <cell r="AA49">
            <v>3.7699999999999999E-6</v>
          </cell>
          <cell r="AB49">
            <v>0.02</v>
          </cell>
          <cell r="AC49">
            <v>41510.5</v>
          </cell>
          <cell r="AD49">
            <v>1E-3</v>
          </cell>
          <cell r="AE49">
            <v>1</v>
          </cell>
        </row>
        <row r="50">
          <cell r="A50">
            <v>36617</v>
          </cell>
          <cell r="B50">
            <v>1963.25</v>
          </cell>
          <cell r="C50">
            <v>62.4</v>
          </cell>
          <cell r="D50">
            <v>10</v>
          </cell>
          <cell r="E50">
            <v>5</v>
          </cell>
          <cell r="F50">
            <v>0.3</v>
          </cell>
          <cell r="G50">
            <v>10</v>
          </cell>
          <cell r="H50">
            <v>5</v>
          </cell>
          <cell r="I50">
            <v>0.3</v>
          </cell>
          <cell r="J50">
            <v>2040.2</v>
          </cell>
          <cell r="K50">
            <v>0.84609999999999996</v>
          </cell>
          <cell r="L50">
            <v>0.15390000000000001</v>
          </cell>
          <cell r="M50">
            <v>1084.55</v>
          </cell>
          <cell r="N50">
            <v>0.03</v>
          </cell>
          <cell r="O50">
            <v>8.8800000000000007E-3</v>
          </cell>
          <cell r="P50">
            <v>1.0228999999999999</v>
          </cell>
          <cell r="Q50">
            <v>1.618E-2</v>
          </cell>
          <cell r="R50">
            <v>0.38301000000000002</v>
          </cell>
          <cell r="S50">
            <v>5.2629999999999999</v>
          </cell>
          <cell r="T50">
            <v>0</v>
          </cell>
          <cell r="U50">
            <v>0</v>
          </cell>
          <cell r="V50">
            <v>0.5</v>
          </cell>
          <cell r="W50">
            <v>0</v>
          </cell>
          <cell r="X50">
            <v>0.02</v>
          </cell>
          <cell r="Y50">
            <v>2.2599999999999998</v>
          </cell>
          <cell r="Z50">
            <v>3.0199999999999999E-6</v>
          </cell>
          <cell r="AA50">
            <v>3.7699999999999999E-6</v>
          </cell>
          <cell r="AB50">
            <v>0.02</v>
          </cell>
          <cell r="AC50">
            <v>41820.5</v>
          </cell>
          <cell r="AD50">
            <v>1E-3</v>
          </cell>
          <cell r="AE50">
            <v>1</v>
          </cell>
        </row>
        <row r="51">
          <cell r="A51">
            <v>36647</v>
          </cell>
          <cell r="B51">
            <v>1942</v>
          </cell>
          <cell r="C51">
            <v>62.9</v>
          </cell>
          <cell r="D51">
            <v>10</v>
          </cell>
          <cell r="E51">
            <v>5</v>
          </cell>
          <cell r="F51">
            <v>0.3</v>
          </cell>
          <cell r="G51">
            <v>10</v>
          </cell>
          <cell r="H51">
            <v>5</v>
          </cell>
          <cell r="I51">
            <v>0.3</v>
          </cell>
          <cell r="J51">
            <v>2017.38</v>
          </cell>
          <cell r="K51">
            <v>0.84609999999999996</v>
          </cell>
          <cell r="L51">
            <v>0.15390000000000001</v>
          </cell>
          <cell r="M51">
            <v>1060.4100000000001</v>
          </cell>
          <cell r="N51">
            <v>0.03</v>
          </cell>
          <cell r="O51">
            <v>8.9899999999999997E-3</v>
          </cell>
          <cell r="P51">
            <v>1.0229999999999999</v>
          </cell>
          <cell r="Q51">
            <v>1.6129999999999999E-2</v>
          </cell>
          <cell r="R51">
            <v>0.38301000000000002</v>
          </cell>
          <cell r="S51">
            <v>5.2050000000000001</v>
          </cell>
          <cell r="T51">
            <v>0</v>
          </cell>
          <cell r="U51">
            <v>0</v>
          </cell>
          <cell r="V51">
            <v>0.5</v>
          </cell>
          <cell r="W51">
            <v>0</v>
          </cell>
          <cell r="X51">
            <v>0.02</v>
          </cell>
          <cell r="Y51">
            <v>2.2599999999999998</v>
          </cell>
          <cell r="Z51">
            <v>3.0199999999999999E-6</v>
          </cell>
          <cell r="AA51">
            <v>3.7699999999999999E-6</v>
          </cell>
          <cell r="AB51">
            <v>0.02</v>
          </cell>
          <cell r="AC51">
            <v>42120.5</v>
          </cell>
          <cell r="AD51">
            <v>1E-3</v>
          </cell>
          <cell r="AE51">
            <v>1</v>
          </cell>
        </row>
        <row r="52">
          <cell r="A52">
            <v>36678</v>
          </cell>
          <cell r="B52">
            <v>1919.5</v>
          </cell>
          <cell r="C52">
            <v>63.3</v>
          </cell>
          <cell r="D52">
            <v>10</v>
          </cell>
          <cell r="E52">
            <v>5</v>
          </cell>
          <cell r="F52">
            <v>0.3</v>
          </cell>
          <cell r="G52">
            <v>10</v>
          </cell>
          <cell r="H52">
            <v>5</v>
          </cell>
          <cell r="I52">
            <v>0.3</v>
          </cell>
          <cell r="J52">
            <v>1993.23</v>
          </cell>
          <cell r="K52">
            <v>0.84609999999999996</v>
          </cell>
          <cell r="L52">
            <v>0.15390000000000001</v>
          </cell>
          <cell r="M52">
            <v>1034.81</v>
          </cell>
          <cell r="N52">
            <v>0.03</v>
          </cell>
          <cell r="O52">
            <v>9.1000000000000004E-3</v>
          </cell>
          <cell r="P52">
            <v>1.0229999999999999</v>
          </cell>
          <cell r="Q52">
            <v>1.6080000000000001E-2</v>
          </cell>
          <cell r="R52">
            <v>0.38301000000000002</v>
          </cell>
          <cell r="S52">
            <v>5.1429999999999998</v>
          </cell>
          <cell r="T52">
            <v>0</v>
          </cell>
          <cell r="U52">
            <v>0</v>
          </cell>
          <cell r="V52">
            <v>0.5</v>
          </cell>
          <cell r="W52">
            <v>0</v>
          </cell>
          <cell r="X52">
            <v>0.02</v>
          </cell>
          <cell r="Y52">
            <v>2.2599999999999998</v>
          </cell>
          <cell r="Z52">
            <v>3.0199999999999999E-6</v>
          </cell>
          <cell r="AA52">
            <v>3.7699999999999999E-6</v>
          </cell>
          <cell r="AB52">
            <v>0.02</v>
          </cell>
          <cell r="AC52">
            <v>42430.5</v>
          </cell>
          <cell r="AD52">
            <v>1E-3</v>
          </cell>
          <cell r="AE52">
            <v>1</v>
          </cell>
        </row>
        <row r="53">
          <cell r="A53">
            <v>36708</v>
          </cell>
          <cell r="B53">
            <v>1897.18</v>
          </cell>
          <cell r="C53">
            <v>63.8</v>
          </cell>
          <cell r="D53">
            <v>10</v>
          </cell>
          <cell r="E53">
            <v>5</v>
          </cell>
          <cell r="F53">
            <v>0.3</v>
          </cell>
          <cell r="G53">
            <v>10</v>
          </cell>
          <cell r="H53">
            <v>5</v>
          </cell>
          <cell r="I53">
            <v>0.3</v>
          </cell>
          <cell r="J53">
            <v>1969.3</v>
          </cell>
          <cell r="K53">
            <v>0.84609999999999996</v>
          </cell>
          <cell r="L53">
            <v>0.15390000000000001</v>
          </cell>
          <cell r="M53">
            <v>1009.36</v>
          </cell>
          <cell r="N53">
            <v>0.03</v>
          </cell>
          <cell r="O53">
            <v>9.2099999999999994E-3</v>
          </cell>
          <cell r="P53">
            <v>1.0230999999999999</v>
          </cell>
          <cell r="Q53">
            <v>1.6029999999999999E-2</v>
          </cell>
          <cell r="R53">
            <v>0.38301000000000002</v>
          </cell>
          <cell r="S53">
            <v>5.0830000000000002</v>
          </cell>
          <cell r="T53">
            <v>0</v>
          </cell>
          <cell r="U53">
            <v>0</v>
          </cell>
          <cell r="V53">
            <v>0.5</v>
          </cell>
          <cell r="W53">
            <v>0</v>
          </cell>
          <cell r="X53">
            <v>0.02</v>
          </cell>
          <cell r="Y53">
            <v>2.2599999999999998</v>
          </cell>
          <cell r="Z53">
            <v>3.0199999999999999E-6</v>
          </cell>
          <cell r="AA53">
            <v>3.7699999999999999E-6</v>
          </cell>
          <cell r="AB53">
            <v>2.1000000000000001E-2</v>
          </cell>
          <cell r="AC53">
            <v>42730.5</v>
          </cell>
          <cell r="AD53">
            <v>1E-3</v>
          </cell>
          <cell r="AE53">
            <v>1</v>
          </cell>
        </row>
        <row r="54">
          <cell r="A54">
            <v>36739</v>
          </cell>
          <cell r="B54">
            <v>1873.54</v>
          </cell>
          <cell r="C54">
            <v>64.2</v>
          </cell>
          <cell r="D54">
            <v>10</v>
          </cell>
          <cell r="E54">
            <v>5</v>
          </cell>
          <cell r="F54">
            <v>0.3</v>
          </cell>
          <cell r="G54">
            <v>10</v>
          </cell>
          <cell r="H54">
            <v>5</v>
          </cell>
          <cell r="I54">
            <v>0.3</v>
          </cell>
          <cell r="J54">
            <v>1943.96</v>
          </cell>
          <cell r="K54">
            <v>0.84599999999999997</v>
          </cell>
          <cell r="L54">
            <v>0.154</v>
          </cell>
          <cell r="M54">
            <v>978.84</v>
          </cell>
          <cell r="N54">
            <v>0.03</v>
          </cell>
          <cell r="O54">
            <v>9.3299999999999998E-3</v>
          </cell>
          <cell r="P54">
            <v>1.0232000000000001</v>
          </cell>
          <cell r="Q54">
            <v>1.5970000000000002E-2</v>
          </cell>
          <cell r="R54">
            <v>0.38301000000000002</v>
          </cell>
          <cell r="S54">
            <v>5.0179999999999998</v>
          </cell>
          <cell r="T54">
            <v>0</v>
          </cell>
          <cell r="U54">
            <v>0</v>
          </cell>
          <cell r="V54">
            <v>0.5</v>
          </cell>
          <cell r="W54">
            <v>0</v>
          </cell>
          <cell r="X54">
            <v>0.02</v>
          </cell>
          <cell r="Y54">
            <v>2.2599999999999998</v>
          </cell>
          <cell r="Z54">
            <v>3.0199999999999999E-6</v>
          </cell>
          <cell r="AA54">
            <v>3.7699999999999999E-6</v>
          </cell>
          <cell r="AB54">
            <v>2.1000000000000001E-2</v>
          </cell>
          <cell r="AC54">
            <v>43040.5</v>
          </cell>
          <cell r="AD54">
            <v>1E-3</v>
          </cell>
          <cell r="AE54">
            <v>1</v>
          </cell>
        </row>
        <row r="55">
          <cell r="A55">
            <v>36770</v>
          </cell>
          <cell r="B55">
            <v>1849.29</v>
          </cell>
          <cell r="C55">
            <v>64.7</v>
          </cell>
          <cell r="D55">
            <v>10</v>
          </cell>
          <cell r="E55">
            <v>5</v>
          </cell>
          <cell r="F55">
            <v>0.3</v>
          </cell>
          <cell r="G55">
            <v>9.9999000000000002</v>
          </cell>
          <cell r="H55">
            <v>5</v>
          </cell>
          <cell r="I55">
            <v>0.3</v>
          </cell>
          <cell r="J55">
            <v>1917.99</v>
          </cell>
          <cell r="K55">
            <v>0.84599999999999997</v>
          </cell>
          <cell r="L55">
            <v>0.154</v>
          </cell>
          <cell r="M55">
            <v>945.43</v>
          </cell>
          <cell r="N55">
            <v>0.03</v>
          </cell>
          <cell r="O55">
            <v>9.4500000000000001E-3</v>
          </cell>
          <cell r="P55">
            <v>1.0232000000000001</v>
          </cell>
          <cell r="Q55">
            <v>1.592E-2</v>
          </cell>
          <cell r="R55">
            <v>0.38301000000000002</v>
          </cell>
          <cell r="S55">
            <v>4.952</v>
          </cell>
          <cell r="T55">
            <v>0</v>
          </cell>
          <cell r="U55">
            <v>0</v>
          </cell>
          <cell r="V55">
            <v>0.5</v>
          </cell>
          <cell r="W55">
            <v>0</v>
          </cell>
          <cell r="X55">
            <v>0.02</v>
          </cell>
          <cell r="Y55">
            <v>2.2599999999999998</v>
          </cell>
          <cell r="Z55">
            <v>3.0199999999999999E-6</v>
          </cell>
          <cell r="AA55">
            <v>3.7699999999999999E-6</v>
          </cell>
          <cell r="AB55">
            <v>2.1000000000000001E-2</v>
          </cell>
          <cell r="AC55">
            <v>43350.5</v>
          </cell>
          <cell r="AD55">
            <v>1E-3</v>
          </cell>
          <cell r="AE55">
            <v>1</v>
          </cell>
        </row>
        <row r="56">
          <cell r="A56">
            <v>36800</v>
          </cell>
          <cell r="B56">
            <v>1825.2</v>
          </cell>
          <cell r="C56">
            <v>65.2</v>
          </cell>
          <cell r="D56">
            <v>10</v>
          </cell>
          <cell r="E56">
            <v>5</v>
          </cell>
          <cell r="F56">
            <v>0.3</v>
          </cell>
          <cell r="G56">
            <v>10</v>
          </cell>
          <cell r="H56">
            <v>5</v>
          </cell>
          <cell r="I56">
            <v>0.3</v>
          </cell>
          <cell r="J56">
            <v>1892.23</v>
          </cell>
          <cell r="K56">
            <v>0.84599999999999997</v>
          </cell>
          <cell r="L56">
            <v>0.154</v>
          </cell>
          <cell r="M56">
            <v>912.23</v>
          </cell>
          <cell r="N56">
            <v>0.03</v>
          </cell>
          <cell r="O56">
            <v>9.5700000000000004E-3</v>
          </cell>
          <cell r="P56">
            <v>1.0233000000000001</v>
          </cell>
          <cell r="Q56">
            <v>1.5859999999999999E-2</v>
          </cell>
          <cell r="R56">
            <v>0.38301000000000002</v>
          </cell>
          <cell r="S56">
            <v>4.8860000000000001</v>
          </cell>
          <cell r="T56">
            <v>0</v>
          </cell>
          <cell r="U56">
            <v>0</v>
          </cell>
          <cell r="V56">
            <v>0.5</v>
          </cell>
          <cell r="W56">
            <v>0</v>
          </cell>
          <cell r="X56">
            <v>0.02</v>
          </cell>
          <cell r="Y56">
            <v>2.2599999999999998</v>
          </cell>
          <cell r="Z56">
            <v>3.0199999999999999E-6</v>
          </cell>
          <cell r="AA56">
            <v>3.7699999999999999E-6</v>
          </cell>
          <cell r="AB56">
            <v>2.1000000000000001E-2</v>
          </cell>
          <cell r="AC56">
            <v>43650.5</v>
          </cell>
          <cell r="AD56">
            <v>1E-3</v>
          </cell>
          <cell r="AE56">
            <v>1</v>
          </cell>
        </row>
        <row r="57">
          <cell r="A57">
            <v>36831</v>
          </cell>
          <cell r="B57">
            <v>1799.74</v>
          </cell>
          <cell r="C57">
            <v>65.599999999999994</v>
          </cell>
          <cell r="D57">
            <v>10</v>
          </cell>
          <cell r="E57">
            <v>5</v>
          </cell>
          <cell r="F57">
            <v>0.4</v>
          </cell>
          <cell r="G57">
            <v>10</v>
          </cell>
          <cell r="H57">
            <v>5</v>
          </cell>
          <cell r="I57">
            <v>0.3</v>
          </cell>
          <cell r="J57">
            <v>1865</v>
          </cell>
          <cell r="K57">
            <v>0.84599999999999997</v>
          </cell>
          <cell r="L57">
            <v>0.154</v>
          </cell>
          <cell r="M57">
            <v>876.73</v>
          </cell>
          <cell r="N57">
            <v>0.03</v>
          </cell>
          <cell r="O57">
            <v>9.7000000000000003E-3</v>
          </cell>
          <cell r="P57">
            <v>1.0234000000000001</v>
          </cell>
          <cell r="Q57">
            <v>1.5800000000000002E-2</v>
          </cell>
          <cell r="R57">
            <v>0.38301000000000002</v>
          </cell>
          <cell r="S57">
            <v>4.8159999999999998</v>
          </cell>
          <cell r="T57">
            <v>0</v>
          </cell>
          <cell r="U57">
            <v>0</v>
          </cell>
          <cell r="V57">
            <v>0.5</v>
          </cell>
          <cell r="W57">
            <v>0</v>
          </cell>
          <cell r="X57">
            <v>0.02</v>
          </cell>
          <cell r="Y57">
            <v>2.2599999999999998</v>
          </cell>
          <cell r="Z57">
            <v>3.0199999999999999E-6</v>
          </cell>
          <cell r="AA57">
            <v>3.7699999999999999E-6</v>
          </cell>
          <cell r="AB57">
            <v>2.1000000000000001E-2</v>
          </cell>
          <cell r="AC57">
            <v>43960.5</v>
          </cell>
          <cell r="AD57">
            <v>1E-3</v>
          </cell>
          <cell r="AE57">
            <v>1</v>
          </cell>
        </row>
        <row r="58">
          <cell r="A58">
            <v>36861</v>
          </cell>
          <cell r="B58">
            <v>1779.67</v>
          </cell>
          <cell r="C58">
            <v>66.099999999999994</v>
          </cell>
          <cell r="D58">
            <v>10</v>
          </cell>
          <cell r="E58">
            <v>5</v>
          </cell>
          <cell r="F58">
            <v>0.4</v>
          </cell>
          <cell r="G58">
            <v>10</v>
          </cell>
          <cell r="H58">
            <v>5</v>
          </cell>
          <cell r="I58">
            <v>0.4</v>
          </cell>
          <cell r="J58">
            <v>1843.18</v>
          </cell>
          <cell r="K58">
            <v>0.84589999999999999</v>
          </cell>
          <cell r="L58">
            <v>0.15409999999999999</v>
          </cell>
          <cell r="M58">
            <v>848.4</v>
          </cell>
          <cell r="N58">
            <v>0.04</v>
          </cell>
          <cell r="O58">
            <v>9.8300000000000002E-3</v>
          </cell>
          <cell r="P58">
            <v>1.0235000000000001</v>
          </cell>
          <cell r="Q58">
            <v>1.5769999999999999E-2</v>
          </cell>
          <cell r="R58">
            <v>0.38301000000000002</v>
          </cell>
          <cell r="S58">
            <v>4.7610000000000001</v>
          </cell>
          <cell r="T58">
            <v>0</v>
          </cell>
          <cell r="U58">
            <v>0</v>
          </cell>
          <cell r="V58">
            <v>0.5</v>
          </cell>
          <cell r="W58">
            <v>0</v>
          </cell>
          <cell r="X58">
            <v>0.02</v>
          </cell>
          <cell r="Y58">
            <v>2.2599999999999998</v>
          </cell>
          <cell r="Z58">
            <v>3.0199999999999999E-6</v>
          </cell>
          <cell r="AA58">
            <v>3.7699999999999999E-6</v>
          </cell>
          <cell r="AB58">
            <v>2.1000000000000001E-2</v>
          </cell>
          <cell r="AC58">
            <v>44260.5</v>
          </cell>
          <cell r="AD58">
            <v>1E-3</v>
          </cell>
          <cell r="AE58">
            <v>1</v>
          </cell>
        </row>
        <row r="59">
          <cell r="A59">
            <v>36892</v>
          </cell>
          <cell r="B59">
            <v>1757.67</v>
          </cell>
          <cell r="C59">
            <v>66.5</v>
          </cell>
          <cell r="D59">
            <v>10</v>
          </cell>
          <cell r="E59">
            <v>5</v>
          </cell>
          <cell r="F59">
            <v>0.4</v>
          </cell>
          <cell r="G59">
            <v>10</v>
          </cell>
          <cell r="H59">
            <v>5</v>
          </cell>
          <cell r="I59">
            <v>0.4</v>
          </cell>
          <cell r="J59">
            <v>1819.29</v>
          </cell>
          <cell r="K59">
            <v>0.84589999999999999</v>
          </cell>
          <cell r="L59">
            <v>0.15409999999999999</v>
          </cell>
          <cell r="M59">
            <v>817.36</v>
          </cell>
          <cell r="N59">
            <v>0.04</v>
          </cell>
          <cell r="O59">
            <v>9.9699999999999997E-3</v>
          </cell>
          <cell r="P59">
            <v>1.0235000000000001</v>
          </cell>
          <cell r="Q59">
            <v>1.5730000000000001E-2</v>
          </cell>
          <cell r="R59">
            <v>0.38301000000000002</v>
          </cell>
          <cell r="S59">
            <v>4.7</v>
          </cell>
          <cell r="T59">
            <v>0</v>
          </cell>
          <cell r="U59">
            <v>0</v>
          </cell>
          <cell r="V59">
            <v>0.5</v>
          </cell>
          <cell r="W59">
            <v>0</v>
          </cell>
          <cell r="X59">
            <v>0.02</v>
          </cell>
          <cell r="Y59">
            <v>2.2599999999999998</v>
          </cell>
          <cell r="Z59">
            <v>3.0199999999999999E-6</v>
          </cell>
          <cell r="AA59">
            <v>3.7699999999999999E-6</v>
          </cell>
          <cell r="AB59">
            <v>2.1000000000000001E-2</v>
          </cell>
          <cell r="AC59">
            <v>44580.5</v>
          </cell>
          <cell r="AD59">
            <v>1E-3</v>
          </cell>
          <cell r="AE59">
            <v>1</v>
          </cell>
        </row>
        <row r="60">
          <cell r="A60">
            <v>36923</v>
          </cell>
          <cell r="B60">
            <v>1735.76</v>
          </cell>
          <cell r="C60">
            <v>67</v>
          </cell>
          <cell r="D60">
            <v>10</v>
          </cell>
          <cell r="E60">
            <v>5</v>
          </cell>
          <cell r="F60">
            <v>0.4</v>
          </cell>
          <cell r="G60">
            <v>10</v>
          </cell>
          <cell r="H60">
            <v>5</v>
          </cell>
          <cell r="I60">
            <v>0.4</v>
          </cell>
          <cell r="J60">
            <v>1795.52</v>
          </cell>
          <cell r="K60">
            <v>0.84589999999999999</v>
          </cell>
          <cell r="L60">
            <v>0.15409999999999999</v>
          </cell>
          <cell r="M60">
            <v>786.09</v>
          </cell>
          <cell r="N60">
            <v>0.04</v>
          </cell>
          <cell r="O60">
            <v>1.0109999999999999E-2</v>
          </cell>
          <cell r="P60">
            <v>1.0236000000000001</v>
          </cell>
          <cell r="Q60">
            <v>1.5689999999999999E-2</v>
          </cell>
          <cell r="R60">
            <v>0.38301000000000002</v>
          </cell>
          <cell r="S60">
            <v>4.6399999999999997</v>
          </cell>
          <cell r="T60">
            <v>0</v>
          </cell>
          <cell r="U60">
            <v>0</v>
          </cell>
          <cell r="V60">
            <v>0.5</v>
          </cell>
          <cell r="W60">
            <v>0</v>
          </cell>
          <cell r="X60">
            <v>0.02</v>
          </cell>
          <cell r="Y60">
            <v>2.2599999999999998</v>
          </cell>
          <cell r="Z60">
            <v>3.0199999999999999E-6</v>
          </cell>
          <cell r="AA60">
            <v>3.7699999999999999E-6</v>
          </cell>
          <cell r="AB60">
            <v>2.1999999999999999E-2</v>
          </cell>
          <cell r="AC60">
            <v>44890.5</v>
          </cell>
          <cell r="AD60">
            <v>1E-3</v>
          </cell>
          <cell r="AE60">
            <v>1</v>
          </cell>
        </row>
        <row r="61">
          <cell r="A61">
            <v>36951</v>
          </cell>
          <cell r="B61">
            <v>1715.43</v>
          </cell>
          <cell r="C61">
            <v>67.400000000000006</v>
          </cell>
          <cell r="D61">
            <v>10</v>
          </cell>
          <cell r="E61">
            <v>5</v>
          </cell>
          <cell r="F61">
            <v>0.4</v>
          </cell>
          <cell r="G61">
            <v>10</v>
          </cell>
          <cell r="H61">
            <v>5</v>
          </cell>
          <cell r="I61">
            <v>0.4</v>
          </cell>
          <cell r="J61">
            <v>1773.51</v>
          </cell>
          <cell r="K61">
            <v>0.84589999999999999</v>
          </cell>
          <cell r="L61">
            <v>0.15409999999999999</v>
          </cell>
          <cell r="M61">
            <v>756.67</v>
          </cell>
          <cell r="N61">
            <v>0.04</v>
          </cell>
          <cell r="O61">
            <v>1.0240000000000001E-2</v>
          </cell>
          <cell r="P61">
            <v>1.0237000000000001</v>
          </cell>
          <cell r="Q61">
            <v>1.566E-2</v>
          </cell>
          <cell r="R61">
            <v>0.38301000000000002</v>
          </cell>
          <cell r="S61">
            <v>4.5839999999999996</v>
          </cell>
          <cell r="T61">
            <v>0</v>
          </cell>
          <cell r="U61">
            <v>0</v>
          </cell>
          <cell r="V61">
            <v>0.5</v>
          </cell>
          <cell r="W61">
            <v>0</v>
          </cell>
          <cell r="X61">
            <v>0.02</v>
          </cell>
          <cell r="Y61">
            <v>2.2599999999999998</v>
          </cell>
          <cell r="Z61">
            <v>3.0199999999999999E-6</v>
          </cell>
          <cell r="AA61">
            <v>3.7699999999999999E-6</v>
          </cell>
          <cell r="AB61">
            <v>2.1999999999999999E-2</v>
          </cell>
          <cell r="AC61">
            <v>45170.5</v>
          </cell>
          <cell r="AD61">
            <v>1E-3</v>
          </cell>
          <cell r="AE61">
            <v>1</v>
          </cell>
        </row>
        <row r="62">
          <cell r="A62">
            <v>36982</v>
          </cell>
          <cell r="B62">
            <v>1692.32</v>
          </cell>
          <cell r="C62">
            <v>67.900000000000006</v>
          </cell>
          <cell r="D62">
            <v>10</v>
          </cell>
          <cell r="E62">
            <v>5</v>
          </cell>
          <cell r="F62">
            <v>0.4</v>
          </cell>
          <cell r="G62">
            <v>10</v>
          </cell>
          <cell r="H62">
            <v>5</v>
          </cell>
          <cell r="I62">
            <v>0.4</v>
          </cell>
          <cell r="J62">
            <v>1748.5</v>
          </cell>
          <cell r="K62">
            <v>0.84589999999999999</v>
          </cell>
          <cell r="L62">
            <v>0.15409999999999999</v>
          </cell>
          <cell r="M62">
            <v>723.17</v>
          </cell>
          <cell r="N62">
            <v>0.04</v>
          </cell>
          <cell r="O62">
            <v>1.038E-2</v>
          </cell>
          <cell r="P62">
            <v>1.0237000000000001</v>
          </cell>
          <cell r="Q62">
            <v>1.562E-2</v>
          </cell>
          <cell r="R62">
            <v>0.38301000000000002</v>
          </cell>
          <cell r="S62">
            <v>4.5199999999999996</v>
          </cell>
          <cell r="T62">
            <v>0</v>
          </cell>
          <cell r="U62">
            <v>0</v>
          </cell>
          <cell r="V62">
            <v>0.5</v>
          </cell>
          <cell r="W62">
            <v>0</v>
          </cell>
          <cell r="X62">
            <v>0.02</v>
          </cell>
          <cell r="Y62">
            <v>2.2599999999999998</v>
          </cell>
          <cell r="Z62">
            <v>3.0199999999999999E-6</v>
          </cell>
          <cell r="AA62">
            <v>3.7699999999999999E-6</v>
          </cell>
          <cell r="AB62">
            <v>2.1999999999999999E-2</v>
          </cell>
          <cell r="AC62">
            <v>45480.5</v>
          </cell>
          <cell r="AD62">
            <v>1E-3</v>
          </cell>
          <cell r="AE62">
            <v>1</v>
          </cell>
        </row>
        <row r="63">
          <cell r="A63">
            <v>37012</v>
          </cell>
          <cell r="B63">
            <v>1669.32</v>
          </cell>
          <cell r="C63">
            <v>68.3</v>
          </cell>
          <cell r="D63">
            <v>10</v>
          </cell>
          <cell r="E63">
            <v>5</v>
          </cell>
          <cell r="F63">
            <v>0.4</v>
          </cell>
          <cell r="G63">
            <v>10</v>
          </cell>
          <cell r="H63">
            <v>5</v>
          </cell>
          <cell r="I63">
            <v>0.4</v>
          </cell>
          <cell r="J63">
            <v>1723.64</v>
          </cell>
          <cell r="K63">
            <v>0.8458</v>
          </cell>
          <cell r="L63">
            <v>0.1542</v>
          </cell>
          <cell r="M63">
            <v>689.37</v>
          </cell>
          <cell r="N63">
            <v>0.04</v>
          </cell>
          <cell r="O63">
            <v>1.0529999999999999E-2</v>
          </cell>
          <cell r="P63">
            <v>1.0238</v>
          </cell>
          <cell r="Q63">
            <v>1.558E-2</v>
          </cell>
          <cell r="R63">
            <v>0.38301000000000002</v>
          </cell>
          <cell r="S63">
            <v>4.4569999999999999</v>
          </cell>
          <cell r="T63">
            <v>0</v>
          </cell>
          <cell r="U63">
            <v>0</v>
          </cell>
          <cell r="V63">
            <v>0.5</v>
          </cell>
          <cell r="W63">
            <v>0</v>
          </cell>
          <cell r="X63">
            <v>0.02</v>
          </cell>
          <cell r="Y63">
            <v>2.2599999999999998</v>
          </cell>
          <cell r="Z63">
            <v>3.0199999999999999E-6</v>
          </cell>
          <cell r="AA63">
            <v>3.7699999999999999E-6</v>
          </cell>
          <cell r="AB63">
            <v>2.1999999999999999E-2</v>
          </cell>
          <cell r="AC63">
            <v>45780.5</v>
          </cell>
          <cell r="AD63">
            <v>1E-3</v>
          </cell>
          <cell r="AE63">
            <v>1</v>
          </cell>
        </row>
        <row r="64">
          <cell r="A64">
            <v>37043</v>
          </cell>
          <cell r="B64">
            <v>1644.86</v>
          </cell>
          <cell r="C64">
            <v>68.8</v>
          </cell>
          <cell r="D64">
            <v>10</v>
          </cell>
          <cell r="E64">
            <v>5</v>
          </cell>
          <cell r="F64">
            <v>0.4</v>
          </cell>
          <cell r="G64">
            <v>10</v>
          </cell>
          <cell r="H64">
            <v>5</v>
          </cell>
          <cell r="I64">
            <v>0.4</v>
          </cell>
          <cell r="J64">
            <v>1697.24</v>
          </cell>
          <cell r="K64">
            <v>0.8458</v>
          </cell>
          <cell r="L64">
            <v>0.1542</v>
          </cell>
          <cell r="M64">
            <v>652.87</v>
          </cell>
          <cell r="N64">
            <v>0.04</v>
          </cell>
          <cell r="O64">
            <v>1.068E-2</v>
          </cell>
          <cell r="P64">
            <v>1.0239</v>
          </cell>
          <cell r="Q64">
            <v>1.554E-2</v>
          </cell>
          <cell r="R64">
            <v>0.38301000000000002</v>
          </cell>
          <cell r="S64">
            <v>4.3890000000000002</v>
          </cell>
          <cell r="T64">
            <v>0</v>
          </cell>
          <cell r="U64">
            <v>0</v>
          </cell>
          <cell r="V64">
            <v>0.5</v>
          </cell>
          <cell r="W64">
            <v>0</v>
          </cell>
          <cell r="X64">
            <v>0.02</v>
          </cell>
          <cell r="Y64">
            <v>2.2599999999999998</v>
          </cell>
          <cell r="Z64">
            <v>3.0199999999999999E-6</v>
          </cell>
          <cell r="AA64">
            <v>3.7699999999999999E-6</v>
          </cell>
          <cell r="AB64">
            <v>2.1999999999999999E-2</v>
          </cell>
          <cell r="AC64">
            <v>46090.5</v>
          </cell>
          <cell r="AD64">
            <v>1E-3</v>
          </cell>
          <cell r="AE64">
            <v>1</v>
          </cell>
        </row>
        <row r="65">
          <cell r="A65">
            <v>37073</v>
          </cell>
          <cell r="B65">
            <v>1620.49</v>
          </cell>
          <cell r="C65">
            <v>69.2</v>
          </cell>
          <cell r="D65">
            <v>10</v>
          </cell>
          <cell r="E65">
            <v>5</v>
          </cell>
          <cell r="F65">
            <v>0.4</v>
          </cell>
          <cell r="G65">
            <v>10</v>
          </cell>
          <cell r="H65">
            <v>5</v>
          </cell>
          <cell r="I65">
            <v>0.4</v>
          </cell>
          <cell r="J65">
            <v>1670.97</v>
          </cell>
          <cell r="K65">
            <v>0.8458</v>
          </cell>
          <cell r="L65">
            <v>0.1542</v>
          </cell>
          <cell r="M65">
            <v>616.33000000000004</v>
          </cell>
          <cell r="N65">
            <v>0.04</v>
          </cell>
          <cell r="O65">
            <v>1.0840000000000001E-2</v>
          </cell>
          <cell r="P65">
            <v>1.0239</v>
          </cell>
          <cell r="Q65">
            <v>1.55E-2</v>
          </cell>
          <cell r="R65">
            <v>0.38301000000000002</v>
          </cell>
          <cell r="S65">
            <v>4.3220000000000001</v>
          </cell>
          <cell r="T65">
            <v>0</v>
          </cell>
          <cell r="U65">
            <v>0</v>
          </cell>
          <cell r="V65">
            <v>0.5</v>
          </cell>
          <cell r="W65">
            <v>0</v>
          </cell>
          <cell r="X65">
            <v>0.02</v>
          </cell>
          <cell r="Y65">
            <v>2.2599999999999998</v>
          </cell>
          <cell r="Z65">
            <v>3.0199999999999999E-6</v>
          </cell>
          <cell r="AA65">
            <v>3.7699999999999999E-6</v>
          </cell>
          <cell r="AB65">
            <v>2.1999999999999999E-2</v>
          </cell>
          <cell r="AC65">
            <v>46390.5</v>
          </cell>
          <cell r="AD65">
            <v>1E-3</v>
          </cell>
          <cell r="AE65">
            <v>1</v>
          </cell>
        </row>
        <row r="66">
          <cell r="A66">
            <v>37104</v>
          </cell>
          <cell r="B66">
            <v>1594.56</v>
          </cell>
          <cell r="C66">
            <v>69.7</v>
          </cell>
          <cell r="D66">
            <v>10</v>
          </cell>
          <cell r="E66">
            <v>5</v>
          </cell>
          <cell r="F66">
            <v>0.4</v>
          </cell>
          <cell r="G66">
            <v>10</v>
          </cell>
          <cell r="H66">
            <v>5</v>
          </cell>
          <cell r="I66">
            <v>0.4</v>
          </cell>
          <cell r="J66">
            <v>1643.07</v>
          </cell>
          <cell r="K66">
            <v>0.8458</v>
          </cell>
          <cell r="L66">
            <v>0.1542</v>
          </cell>
          <cell r="M66">
            <v>576.58000000000004</v>
          </cell>
          <cell r="N66">
            <v>0.04</v>
          </cell>
          <cell r="O66">
            <v>1.0999999999999999E-2</v>
          </cell>
          <cell r="P66">
            <v>1.024</v>
          </cell>
          <cell r="Q66">
            <v>1.546E-2</v>
          </cell>
          <cell r="R66">
            <v>0.38301000000000002</v>
          </cell>
          <cell r="S66">
            <v>4.2510000000000003</v>
          </cell>
          <cell r="T66">
            <v>0</v>
          </cell>
          <cell r="U66">
            <v>0</v>
          </cell>
          <cell r="V66">
            <v>0.5</v>
          </cell>
          <cell r="W66">
            <v>0</v>
          </cell>
          <cell r="X66">
            <v>0.02</v>
          </cell>
          <cell r="Y66">
            <v>2.2599999999999998</v>
          </cell>
          <cell r="Z66">
            <v>3.0199999999999999E-6</v>
          </cell>
          <cell r="AA66">
            <v>3.7699999999999999E-6</v>
          </cell>
          <cell r="AB66">
            <v>2.3E-2</v>
          </cell>
          <cell r="AC66">
            <v>46700.5</v>
          </cell>
          <cell r="AD66">
            <v>1E-3</v>
          </cell>
          <cell r="AE66">
            <v>1</v>
          </cell>
        </row>
        <row r="67">
          <cell r="A67">
            <v>37135</v>
          </cell>
          <cell r="B67">
            <v>1567.83</v>
          </cell>
          <cell r="C67">
            <v>70.2</v>
          </cell>
          <cell r="D67">
            <v>10</v>
          </cell>
          <cell r="E67">
            <v>5</v>
          </cell>
          <cell r="F67">
            <v>0.4</v>
          </cell>
          <cell r="G67">
            <v>10</v>
          </cell>
          <cell r="H67">
            <v>5</v>
          </cell>
          <cell r="I67">
            <v>0.4</v>
          </cell>
          <cell r="J67">
            <v>1614.34</v>
          </cell>
          <cell r="K67">
            <v>0.84570000000000001</v>
          </cell>
          <cell r="L67">
            <v>0.15429999999999999</v>
          </cell>
          <cell r="M67">
            <v>535.28</v>
          </cell>
          <cell r="N67">
            <v>0.04</v>
          </cell>
          <cell r="O67">
            <v>1.1169999999999999E-2</v>
          </cell>
          <cell r="P67">
            <v>1.0241</v>
          </cell>
          <cell r="Q67">
            <v>1.541E-2</v>
          </cell>
          <cell r="R67">
            <v>0.38301000000000002</v>
          </cell>
          <cell r="S67">
            <v>4.1769999999999996</v>
          </cell>
          <cell r="T67">
            <v>0</v>
          </cell>
          <cell r="U67">
            <v>0</v>
          </cell>
          <cell r="V67">
            <v>0.5</v>
          </cell>
          <cell r="W67">
            <v>0</v>
          </cell>
          <cell r="X67">
            <v>0.02</v>
          </cell>
          <cell r="Y67">
            <v>2.2599999999999998</v>
          </cell>
          <cell r="Z67">
            <v>3.01E-6</v>
          </cell>
          <cell r="AA67">
            <v>3.7699999999999999E-6</v>
          </cell>
          <cell r="AB67">
            <v>2.3E-2</v>
          </cell>
          <cell r="AC67">
            <v>47010.5</v>
          </cell>
          <cell r="AD67">
            <v>1E-3</v>
          </cell>
          <cell r="AE67">
            <v>1</v>
          </cell>
        </row>
        <row r="68">
          <cell r="A68">
            <v>37165</v>
          </cell>
          <cell r="B68">
            <v>1541.17</v>
          </cell>
          <cell r="C68">
            <v>70.599999999999994</v>
          </cell>
          <cell r="D68">
            <v>10</v>
          </cell>
          <cell r="E68">
            <v>5</v>
          </cell>
          <cell r="F68">
            <v>0.4</v>
          </cell>
          <cell r="G68">
            <v>10</v>
          </cell>
          <cell r="H68">
            <v>5</v>
          </cell>
          <cell r="I68">
            <v>0.4</v>
          </cell>
          <cell r="J68">
            <v>1585.73</v>
          </cell>
          <cell r="K68">
            <v>0.84570000000000001</v>
          </cell>
          <cell r="L68">
            <v>0.15429999999999999</v>
          </cell>
          <cell r="M68">
            <v>487.59</v>
          </cell>
          <cell r="N68">
            <v>0.04</v>
          </cell>
          <cell r="O68">
            <v>1.1339999999999999E-2</v>
          </cell>
          <cell r="P68">
            <v>1.0242</v>
          </cell>
          <cell r="Q68">
            <v>1.537E-2</v>
          </cell>
          <cell r="R68">
            <v>0.38301000000000002</v>
          </cell>
          <cell r="S68">
            <v>4.1029999999999998</v>
          </cell>
          <cell r="T68">
            <v>0</v>
          </cell>
          <cell r="U68">
            <v>0</v>
          </cell>
          <cell r="V68">
            <v>0.5</v>
          </cell>
          <cell r="W68">
            <v>0</v>
          </cell>
          <cell r="X68">
            <v>0.02</v>
          </cell>
          <cell r="Y68">
            <v>2.2599999999999998</v>
          </cell>
          <cell r="Z68">
            <v>3.01E-6</v>
          </cell>
          <cell r="AA68">
            <v>3.7699999999999999E-6</v>
          </cell>
          <cell r="AB68">
            <v>2.3E-2</v>
          </cell>
          <cell r="AC68">
            <v>47310.5</v>
          </cell>
          <cell r="AD68">
            <v>1E-3</v>
          </cell>
          <cell r="AE68">
            <v>1</v>
          </cell>
        </row>
        <row r="69">
          <cell r="A69">
            <v>37196</v>
          </cell>
          <cell r="B69">
            <v>1512.76</v>
          </cell>
          <cell r="C69">
            <v>71.099999999999994</v>
          </cell>
          <cell r="D69">
            <v>10</v>
          </cell>
          <cell r="E69">
            <v>5</v>
          </cell>
          <cell r="F69">
            <v>0.4</v>
          </cell>
          <cell r="G69">
            <v>10</v>
          </cell>
          <cell r="H69">
            <v>5</v>
          </cell>
          <cell r="I69">
            <v>0.4</v>
          </cell>
          <cell r="J69">
            <v>1555.28</v>
          </cell>
          <cell r="K69">
            <v>0.84570000000000001</v>
          </cell>
          <cell r="L69">
            <v>0.15429999999999999</v>
          </cell>
          <cell r="M69">
            <v>406.68</v>
          </cell>
          <cell r="N69">
            <v>0.04</v>
          </cell>
          <cell r="O69">
            <v>1.1520000000000001E-2</v>
          </cell>
          <cell r="P69">
            <v>1.0243</v>
          </cell>
          <cell r="Q69">
            <v>1.532E-2</v>
          </cell>
          <cell r="R69">
            <v>0.38301000000000002</v>
          </cell>
          <cell r="S69">
            <v>4.0250000000000004</v>
          </cell>
          <cell r="T69">
            <v>0</v>
          </cell>
          <cell r="U69">
            <v>0</v>
          </cell>
          <cell r="V69">
            <v>0.5</v>
          </cell>
          <cell r="W69">
            <v>0</v>
          </cell>
          <cell r="X69">
            <v>0.02</v>
          </cell>
          <cell r="Y69">
            <v>2.2599999999999998</v>
          </cell>
          <cell r="Z69">
            <v>3.01E-6</v>
          </cell>
          <cell r="AA69">
            <v>3.7699999999999999E-6</v>
          </cell>
          <cell r="AB69">
            <v>2.3E-2</v>
          </cell>
          <cell r="AC69">
            <v>47620.5</v>
          </cell>
          <cell r="AD69">
            <v>1E-3</v>
          </cell>
          <cell r="AE69">
            <v>1</v>
          </cell>
        </row>
        <row r="70">
          <cell r="A70">
            <v>37257</v>
          </cell>
          <cell r="B70">
            <v>1480.54</v>
          </cell>
          <cell r="C70">
            <v>71.8</v>
          </cell>
          <cell r="D70">
            <v>5.0061</v>
          </cell>
          <cell r="E70">
            <v>2.5</v>
          </cell>
          <cell r="F70">
            <v>0.2</v>
          </cell>
          <cell r="G70">
            <v>7.4614000000000003</v>
          </cell>
          <cell r="H70">
            <v>3.7</v>
          </cell>
          <cell r="I70">
            <v>0.3</v>
          </cell>
          <cell r="J70">
            <v>1520.71</v>
          </cell>
          <cell r="K70">
            <v>0.84560000000000002</v>
          </cell>
          <cell r="L70">
            <v>0.15440000000000001</v>
          </cell>
          <cell r="M70">
            <v>916.92</v>
          </cell>
          <cell r="N70">
            <v>0.04</v>
          </cell>
          <cell r="O70">
            <v>1.179E-2</v>
          </cell>
          <cell r="P70">
            <v>1.0244</v>
          </cell>
          <cell r="Q70">
            <v>1.5270000000000001E-2</v>
          </cell>
          <cell r="R70">
            <v>0.38301000000000002</v>
          </cell>
          <cell r="S70">
            <v>3.9359999999999999</v>
          </cell>
          <cell r="T70">
            <v>0</v>
          </cell>
          <cell r="U70">
            <v>0</v>
          </cell>
          <cell r="V70">
            <v>0.5</v>
          </cell>
          <cell r="W70">
            <v>0</v>
          </cell>
          <cell r="X70">
            <v>0.02</v>
          </cell>
          <cell r="Y70">
            <v>2.2599999999999998</v>
          </cell>
          <cell r="Z70">
            <v>3.01E-6</v>
          </cell>
          <cell r="AA70">
            <v>3.7699999999999999E-6</v>
          </cell>
          <cell r="AB70">
            <v>2.3E-2</v>
          </cell>
          <cell r="AC70">
            <v>48075.7</v>
          </cell>
          <cell r="AD70">
            <v>1E-3</v>
          </cell>
          <cell r="AE70">
            <v>1</v>
          </cell>
        </row>
        <row r="71">
          <cell r="A71">
            <v>37622</v>
          </cell>
          <cell r="B71">
            <v>1355.22</v>
          </cell>
          <cell r="C71">
            <v>74.5</v>
          </cell>
          <cell r="D71">
            <v>5.0789999999999997</v>
          </cell>
          <cell r="E71">
            <v>2.5</v>
          </cell>
          <cell r="F71">
            <v>0.3</v>
          </cell>
          <cell r="G71">
            <v>5.0038</v>
          </cell>
          <cell r="H71">
            <v>2.5</v>
          </cell>
          <cell r="I71">
            <v>0.2</v>
          </cell>
          <cell r="J71">
            <v>1386.64</v>
          </cell>
          <cell r="K71">
            <v>0.84550000000000003</v>
          </cell>
          <cell r="L71">
            <v>0.1545</v>
          </cell>
          <cell r="M71">
            <v>778.52</v>
          </cell>
          <cell r="N71">
            <v>0.05</v>
          </cell>
          <cell r="O71">
            <v>1.3050000000000001E-2</v>
          </cell>
          <cell r="P71">
            <v>1.0247999999999999</v>
          </cell>
          <cell r="Q71">
            <v>1.506E-2</v>
          </cell>
          <cell r="R71">
            <v>0.38301000000000002</v>
          </cell>
          <cell r="S71">
            <v>3.59</v>
          </cell>
          <cell r="T71">
            <v>0</v>
          </cell>
          <cell r="U71">
            <v>0</v>
          </cell>
          <cell r="V71">
            <v>0.5</v>
          </cell>
          <cell r="W71">
            <v>0</v>
          </cell>
          <cell r="X71">
            <v>0.02</v>
          </cell>
          <cell r="Y71">
            <v>2.2599999999999998</v>
          </cell>
          <cell r="Z71">
            <v>3.01E-6</v>
          </cell>
          <cell r="AA71">
            <v>3.7699999999999999E-6</v>
          </cell>
          <cell r="AB71">
            <v>2.4E-2</v>
          </cell>
          <cell r="AC71">
            <v>49902.1</v>
          </cell>
          <cell r="AD71">
            <v>1E-3</v>
          </cell>
          <cell r="AE71">
            <v>1</v>
          </cell>
        </row>
        <row r="72">
          <cell r="A72">
            <v>37987</v>
          </cell>
          <cell r="B72">
            <v>1198.25</v>
          </cell>
          <cell r="C72">
            <v>77.2</v>
          </cell>
          <cell r="D72">
            <v>5.0003000000000002</v>
          </cell>
          <cell r="E72">
            <v>2.5</v>
          </cell>
          <cell r="F72">
            <v>0.3</v>
          </cell>
          <cell r="G72">
            <v>5.0574000000000003</v>
          </cell>
          <cell r="H72">
            <v>2.5</v>
          </cell>
          <cell r="I72">
            <v>0.3</v>
          </cell>
          <cell r="J72">
            <v>1220.1500000000001</v>
          </cell>
          <cell r="K72">
            <v>0.84530000000000005</v>
          </cell>
          <cell r="L72">
            <v>0.1547</v>
          </cell>
          <cell r="M72">
            <v>609.98</v>
          </cell>
          <cell r="N72">
            <v>0.05</v>
          </cell>
          <cell r="O72">
            <v>1.4619999999999999E-2</v>
          </cell>
          <cell r="P72">
            <v>1.0251999999999999</v>
          </cell>
          <cell r="Q72">
            <v>1.4800000000000001E-2</v>
          </cell>
          <cell r="R72">
            <v>0.38301000000000002</v>
          </cell>
          <cell r="S72">
            <v>3.1579999999999999</v>
          </cell>
          <cell r="T72">
            <v>0</v>
          </cell>
          <cell r="U72">
            <v>0</v>
          </cell>
          <cell r="V72">
            <v>0.5</v>
          </cell>
          <cell r="W72">
            <v>0</v>
          </cell>
          <cell r="X72">
            <v>0.02</v>
          </cell>
          <cell r="Y72">
            <v>2.2599999999999998</v>
          </cell>
          <cell r="Z72">
            <v>3.01E-6</v>
          </cell>
          <cell r="AA72">
            <v>3.7699999999999999E-6</v>
          </cell>
          <cell r="AB72">
            <v>2.5000000000000001E-2</v>
          </cell>
          <cell r="AC72">
            <v>51748.1</v>
          </cell>
          <cell r="AD72">
            <v>1E-3</v>
          </cell>
          <cell r="AE72">
            <v>1</v>
          </cell>
        </row>
        <row r="73">
          <cell r="A73">
            <v>38353</v>
          </cell>
          <cell r="B73">
            <v>1018.76</v>
          </cell>
          <cell r="C73">
            <v>79.7</v>
          </cell>
          <cell r="D73">
            <v>0</v>
          </cell>
          <cell r="E73">
            <v>0</v>
          </cell>
          <cell r="F73">
            <v>0</v>
          </cell>
          <cell r="G73">
            <v>4.5848000000000004</v>
          </cell>
          <cell r="H73">
            <v>2.2999999999999998</v>
          </cell>
          <cell r="I73">
            <v>0.3</v>
          </cell>
          <cell r="J73">
            <v>1031.72</v>
          </cell>
          <cell r="K73">
            <v>0.84509999999999996</v>
          </cell>
          <cell r="L73">
            <v>0.15490000000000001</v>
          </cell>
          <cell r="N73">
            <v>0.06</v>
          </cell>
          <cell r="O73">
            <v>1.6410000000000001E-2</v>
          </cell>
          <cell r="P73">
            <v>1.0258</v>
          </cell>
          <cell r="Q73">
            <v>1.4500000000000001E-2</v>
          </cell>
          <cell r="R73">
            <v>0.38301000000000002</v>
          </cell>
          <cell r="S73">
            <v>2.6680000000000001</v>
          </cell>
          <cell r="T73">
            <v>0</v>
          </cell>
          <cell r="U73">
            <v>0</v>
          </cell>
          <cell r="V73">
            <v>0.5</v>
          </cell>
          <cell r="W73">
            <v>0</v>
          </cell>
          <cell r="X73">
            <v>0.02</v>
          </cell>
          <cell r="Y73">
            <v>2.2599999999999998</v>
          </cell>
          <cell r="Z73">
            <v>3.01E-6</v>
          </cell>
          <cell r="AA73">
            <v>3.7699999999999999E-6</v>
          </cell>
          <cell r="AB73">
            <v>2.5999999999999999E-2</v>
          </cell>
          <cell r="AC73">
            <v>53426.1</v>
          </cell>
          <cell r="AD73">
            <v>1E-3</v>
          </cell>
          <cell r="AE73">
            <v>0</v>
          </cell>
        </row>
        <row r="74">
          <cell r="A74">
            <v>38718</v>
          </cell>
          <cell r="B74">
            <v>1018.76</v>
          </cell>
          <cell r="C74">
            <v>79.7</v>
          </cell>
          <cell r="D74">
            <v>0</v>
          </cell>
          <cell r="E74">
            <v>0</v>
          </cell>
          <cell r="F74">
            <v>0</v>
          </cell>
          <cell r="G74">
            <v>0</v>
          </cell>
          <cell r="H74">
            <v>0</v>
          </cell>
          <cell r="I74">
            <v>0</v>
          </cell>
          <cell r="J74">
            <v>1031.72</v>
          </cell>
          <cell r="K74">
            <v>0.84509999999999996</v>
          </cell>
          <cell r="L74">
            <v>0.15490000000000001</v>
          </cell>
          <cell r="O74">
            <v>1.6410000000000001E-2</v>
          </cell>
          <cell r="P74">
            <v>1.0258</v>
          </cell>
          <cell r="Q74">
            <v>1.4500000000000001E-2</v>
          </cell>
          <cell r="R74">
            <v>0.38301000000000002</v>
          </cell>
          <cell r="S74">
            <v>2.6680000000000001</v>
          </cell>
          <cell r="T74">
            <v>0</v>
          </cell>
          <cell r="U74">
            <v>0</v>
          </cell>
          <cell r="V74">
            <v>0.5</v>
          </cell>
          <cell r="W74">
            <v>0</v>
          </cell>
          <cell r="X74">
            <v>0.02</v>
          </cell>
          <cell r="Y74">
            <v>2.2599999999999998</v>
          </cell>
          <cell r="Z74">
            <v>3.01E-6</v>
          </cell>
          <cell r="AA74">
            <v>3.7699999999999999E-6</v>
          </cell>
          <cell r="AB74">
            <v>2.5999999999999999E-2</v>
          </cell>
          <cell r="AC74">
            <v>53426.1</v>
          </cell>
          <cell r="AD74">
            <v>1E-3</v>
          </cell>
          <cell r="AE74">
            <v>0</v>
          </cell>
        </row>
        <row r="75">
          <cell r="A75">
            <v>39083</v>
          </cell>
          <cell r="B75">
            <v>1018.76</v>
          </cell>
          <cell r="C75">
            <v>79.7</v>
          </cell>
          <cell r="D75">
            <v>0</v>
          </cell>
          <cell r="E75">
            <v>0</v>
          </cell>
          <cell r="F75">
            <v>0</v>
          </cell>
          <cell r="G75">
            <v>0</v>
          </cell>
          <cell r="H75">
            <v>0</v>
          </cell>
          <cell r="I75">
            <v>0</v>
          </cell>
          <cell r="J75">
            <v>1031.72</v>
          </cell>
          <cell r="K75">
            <v>0.84509999999999996</v>
          </cell>
          <cell r="L75">
            <v>0.15490000000000001</v>
          </cell>
          <cell r="O75">
            <v>1.6410000000000001E-2</v>
          </cell>
          <cell r="P75">
            <v>1.0258</v>
          </cell>
          <cell r="Q75">
            <v>1.4500000000000001E-2</v>
          </cell>
          <cell r="R75">
            <v>0.38301000000000002</v>
          </cell>
          <cell r="S75">
            <v>2.6680000000000001</v>
          </cell>
          <cell r="T75">
            <v>0</v>
          </cell>
          <cell r="U75">
            <v>0</v>
          </cell>
          <cell r="V75">
            <v>0.5</v>
          </cell>
          <cell r="W75">
            <v>0</v>
          </cell>
          <cell r="X75">
            <v>0.02</v>
          </cell>
          <cell r="Y75">
            <v>2.2599999999999998</v>
          </cell>
          <cell r="Z75">
            <v>3.01E-6</v>
          </cell>
          <cell r="AA75">
            <v>3.7699999999999999E-6</v>
          </cell>
          <cell r="AB75">
            <v>2.5999999999999999E-2</v>
          </cell>
          <cell r="AC75">
            <v>53426.1</v>
          </cell>
          <cell r="AD75">
            <v>1E-3</v>
          </cell>
          <cell r="AE75">
            <v>0</v>
          </cell>
        </row>
        <row r="76">
          <cell r="A76">
            <v>39448</v>
          </cell>
          <cell r="B76">
            <v>1018.76</v>
          </cell>
          <cell r="C76">
            <v>79.7</v>
          </cell>
          <cell r="D76">
            <v>0</v>
          </cell>
          <cell r="E76">
            <v>0</v>
          </cell>
          <cell r="F76">
            <v>0</v>
          </cell>
          <cell r="G76">
            <v>0</v>
          </cell>
          <cell r="H76">
            <v>0</v>
          </cell>
          <cell r="I76">
            <v>0</v>
          </cell>
          <cell r="J76">
            <v>1031.72</v>
          </cell>
          <cell r="K76">
            <v>0.84509999999999996</v>
          </cell>
          <cell r="L76">
            <v>0.15490000000000001</v>
          </cell>
          <cell r="O76">
            <v>1.6410000000000001E-2</v>
          </cell>
          <cell r="P76">
            <v>1.0258</v>
          </cell>
          <cell r="Q76">
            <v>1.4500000000000001E-2</v>
          </cell>
          <cell r="R76">
            <v>0.38301000000000002</v>
          </cell>
          <cell r="S76">
            <v>2.6680000000000001</v>
          </cell>
          <cell r="T76">
            <v>0</v>
          </cell>
          <cell r="U76">
            <v>0</v>
          </cell>
          <cell r="V76">
            <v>0.5</v>
          </cell>
          <cell r="W76">
            <v>0</v>
          </cell>
          <cell r="X76">
            <v>0.02</v>
          </cell>
          <cell r="Y76">
            <v>2.2599999999999998</v>
          </cell>
          <cell r="Z76">
            <v>3.01E-6</v>
          </cell>
          <cell r="AA76">
            <v>3.7699999999999999E-6</v>
          </cell>
          <cell r="AB76">
            <v>2.5999999999999999E-2</v>
          </cell>
          <cell r="AC76">
            <v>53426.1</v>
          </cell>
          <cell r="AD76">
            <v>1E-3</v>
          </cell>
          <cell r="AE76">
            <v>0</v>
          </cell>
        </row>
      </sheetData>
      <sheetData sheetId="9" refreshError="1"/>
      <sheetData sheetId="10" refreshError="1"/>
      <sheetData sheetId="11" refreshError="1">
        <row r="18">
          <cell r="A18">
            <v>35034</v>
          </cell>
          <cell r="B18">
            <v>5123.54</v>
          </cell>
          <cell r="C18">
            <v>1.1599999999999999</v>
          </cell>
          <cell r="D18">
            <v>23.2</v>
          </cell>
          <cell r="E18">
            <v>27.8</v>
          </cell>
          <cell r="F18">
            <v>0</v>
          </cell>
          <cell r="G18">
            <v>23.2</v>
          </cell>
          <cell r="H18">
            <v>27.8</v>
          </cell>
          <cell r="I18">
            <v>0</v>
          </cell>
          <cell r="J18">
            <v>4915.08</v>
          </cell>
          <cell r="K18">
            <v>0.84989999999999999</v>
          </cell>
          <cell r="L18">
            <v>0.15010000000000001</v>
          </cell>
          <cell r="M18">
            <v>4141.01</v>
          </cell>
          <cell r="N18">
            <v>0</v>
          </cell>
          <cell r="O18">
            <v>3.6800000000000001E-3</v>
          </cell>
          <cell r="P18">
            <v>1.0130999999999999</v>
          </cell>
          <cell r="Q18">
            <v>2.4250000000000001E-2</v>
          </cell>
          <cell r="R18">
            <v>0.38301000000000002</v>
          </cell>
          <cell r="S18">
            <v>12.138999999999999</v>
          </cell>
          <cell r="T18">
            <v>0</v>
          </cell>
          <cell r="U18">
            <v>0</v>
          </cell>
          <cell r="V18">
            <v>1.2</v>
          </cell>
          <cell r="W18">
            <v>0</v>
          </cell>
          <cell r="X18">
            <v>0.02</v>
          </cell>
          <cell r="Y18">
            <v>2.2599999999999998</v>
          </cell>
          <cell r="Z18">
            <v>3.05E-6</v>
          </cell>
          <cell r="AA18">
            <v>3.7699999999999999E-6</v>
          </cell>
          <cell r="AB18">
            <v>1E-3</v>
          </cell>
          <cell r="AC18">
            <v>580</v>
          </cell>
          <cell r="AD18">
            <v>0</v>
          </cell>
          <cell r="AE18">
            <v>1</v>
          </cell>
        </row>
        <row r="19">
          <cell r="A19">
            <v>35048</v>
          </cell>
          <cell r="B19">
            <v>5087.93</v>
          </cell>
          <cell r="C19">
            <v>1.81</v>
          </cell>
          <cell r="D19">
            <v>23.2</v>
          </cell>
          <cell r="E19">
            <v>27.8</v>
          </cell>
          <cell r="F19">
            <v>0</v>
          </cell>
          <cell r="G19">
            <v>23.2</v>
          </cell>
          <cell r="H19">
            <v>27.8</v>
          </cell>
          <cell r="I19">
            <v>0</v>
          </cell>
          <cell r="J19">
            <v>4890.37</v>
          </cell>
          <cell r="K19">
            <v>0.84989999999999999</v>
          </cell>
          <cell r="L19">
            <v>0.15010000000000001</v>
          </cell>
          <cell r="M19">
            <v>4109.3</v>
          </cell>
          <cell r="N19">
            <v>0</v>
          </cell>
          <cell r="O19">
            <v>3.7100000000000002E-3</v>
          </cell>
          <cell r="P19">
            <v>1.0132000000000001</v>
          </cell>
          <cell r="Q19">
            <v>2.4170000000000001E-2</v>
          </cell>
          <cell r="R19">
            <v>0.38301000000000002</v>
          </cell>
          <cell r="S19">
            <v>12.083</v>
          </cell>
          <cell r="T19">
            <v>0</v>
          </cell>
          <cell r="U19">
            <v>0</v>
          </cell>
          <cell r="V19">
            <v>1.2</v>
          </cell>
          <cell r="W19">
            <v>0</v>
          </cell>
          <cell r="X19">
            <v>0.02</v>
          </cell>
          <cell r="Y19">
            <v>2.2599999999999998</v>
          </cell>
          <cell r="Z19">
            <v>3.05E-6</v>
          </cell>
          <cell r="AA19">
            <v>3.7699999999999999E-6</v>
          </cell>
          <cell r="AB19">
            <v>1E-3</v>
          </cell>
          <cell r="AC19">
            <v>904.8</v>
          </cell>
          <cell r="AD19">
            <v>0</v>
          </cell>
          <cell r="AE19">
            <v>1</v>
          </cell>
        </row>
        <row r="20">
          <cell r="A20">
            <v>35065</v>
          </cell>
          <cell r="B20">
            <v>5044.07</v>
          </cell>
          <cell r="C20">
            <v>2.6</v>
          </cell>
          <cell r="D20">
            <v>12.5</v>
          </cell>
          <cell r="E20">
            <v>15</v>
          </cell>
          <cell r="F20">
            <v>0</v>
          </cell>
          <cell r="G20">
            <v>23.2</v>
          </cell>
          <cell r="H20">
            <v>27.8</v>
          </cell>
          <cell r="I20">
            <v>0</v>
          </cell>
          <cell r="J20">
            <v>4858.46</v>
          </cell>
          <cell r="K20">
            <v>0.84989999999999999</v>
          </cell>
          <cell r="L20">
            <v>0.15010000000000001</v>
          </cell>
          <cell r="M20">
            <v>4143.57</v>
          </cell>
          <cell r="N20">
            <v>0</v>
          </cell>
          <cell r="O20">
            <v>3.7399999999999998E-3</v>
          </cell>
          <cell r="P20">
            <v>1.0134000000000001</v>
          </cell>
          <cell r="Q20">
            <v>2.4049999999999998E-2</v>
          </cell>
          <cell r="R20">
            <v>0.38301000000000002</v>
          </cell>
          <cell r="S20">
            <v>12.013</v>
          </cell>
          <cell r="T20">
            <v>0</v>
          </cell>
          <cell r="U20">
            <v>0</v>
          </cell>
          <cell r="V20">
            <v>1.2</v>
          </cell>
          <cell r="W20">
            <v>0</v>
          </cell>
          <cell r="X20">
            <v>0.02</v>
          </cell>
          <cell r="Y20">
            <v>2.2599999999999998</v>
          </cell>
          <cell r="Z20">
            <v>3.05E-6</v>
          </cell>
          <cell r="AA20">
            <v>3.7699999999999999E-6</v>
          </cell>
          <cell r="AB20">
            <v>2E-3</v>
          </cell>
          <cell r="AC20">
            <v>1299.2</v>
          </cell>
          <cell r="AD20">
            <v>0</v>
          </cell>
          <cell r="AE20">
            <v>1</v>
          </cell>
        </row>
        <row r="21">
          <cell r="A21">
            <v>35431</v>
          </cell>
          <cell r="B21">
            <v>4074.82</v>
          </cell>
          <cell r="C21">
            <v>18.100000000000001</v>
          </cell>
          <cell r="D21">
            <v>29</v>
          </cell>
          <cell r="E21">
            <v>34.799999999999997</v>
          </cell>
          <cell r="F21">
            <v>0.2</v>
          </cell>
          <cell r="G21">
            <v>21.207699999999999</v>
          </cell>
          <cell r="H21">
            <v>25.4</v>
          </cell>
          <cell r="I21">
            <v>0.1</v>
          </cell>
          <cell r="J21">
            <v>4105.99</v>
          </cell>
          <cell r="K21">
            <v>0.84889999999999999</v>
          </cell>
          <cell r="L21">
            <v>0.15110000000000001</v>
          </cell>
          <cell r="M21">
            <v>3144.63</v>
          </cell>
          <cell r="N21">
            <v>0</v>
          </cell>
          <cell r="O21">
            <v>4.4299999999999999E-3</v>
          </cell>
          <cell r="P21">
            <v>1.0164</v>
          </cell>
          <cell r="Q21">
            <v>2.137E-2</v>
          </cell>
          <cell r="R21">
            <v>0.38301000000000002</v>
          </cell>
          <cell r="S21">
            <v>10.304</v>
          </cell>
          <cell r="T21">
            <v>0</v>
          </cell>
          <cell r="U21">
            <v>0</v>
          </cell>
          <cell r="V21">
            <v>1.2</v>
          </cell>
          <cell r="W21">
            <v>0</v>
          </cell>
          <cell r="X21">
            <v>0.02</v>
          </cell>
          <cell r="Y21">
            <v>2.2599999999999998</v>
          </cell>
          <cell r="Z21">
            <v>3.0400000000000001E-6</v>
          </cell>
          <cell r="AA21">
            <v>3.7699999999999999E-6</v>
          </cell>
          <cell r="AB21">
            <v>1.0999999999999999E-2</v>
          </cell>
          <cell r="AC21">
            <v>9061.2000000000007</v>
          </cell>
          <cell r="AD21">
            <v>0</v>
          </cell>
          <cell r="AE21">
            <v>1</v>
          </cell>
        </row>
        <row r="22">
          <cell r="A22">
            <v>35796</v>
          </cell>
          <cell r="B22">
            <v>2775.17</v>
          </cell>
          <cell r="C22">
            <v>42.4</v>
          </cell>
          <cell r="D22">
            <v>30</v>
          </cell>
          <cell r="E22">
            <v>36</v>
          </cell>
          <cell r="F22">
            <v>0.5</v>
          </cell>
          <cell r="G22">
            <v>33.225200000000001</v>
          </cell>
          <cell r="H22">
            <v>39.9</v>
          </cell>
          <cell r="I22">
            <v>0.4</v>
          </cell>
          <cell r="J22">
            <v>2885.54</v>
          </cell>
          <cell r="K22">
            <v>0.84750000000000003</v>
          </cell>
          <cell r="L22">
            <v>0.1525</v>
          </cell>
          <cell r="M22">
            <v>1922.93</v>
          </cell>
          <cell r="N22">
            <v>0.01</v>
          </cell>
          <cell r="O22">
            <v>6.2500000000000003E-3</v>
          </cell>
          <cell r="P22">
            <v>1.0204</v>
          </cell>
          <cell r="Q22">
            <v>1.7999999999999999E-2</v>
          </cell>
          <cell r="R22">
            <v>0.38301000000000002</v>
          </cell>
          <cell r="S22">
            <v>7.42</v>
          </cell>
          <cell r="T22">
            <v>0</v>
          </cell>
          <cell r="U22">
            <v>0</v>
          </cell>
          <cell r="V22">
            <v>1.2</v>
          </cell>
          <cell r="W22">
            <v>0</v>
          </cell>
          <cell r="X22">
            <v>0.02</v>
          </cell>
          <cell r="Y22">
            <v>2.2599999999999998</v>
          </cell>
          <cell r="Z22">
            <v>3.0299999999999998E-6</v>
          </cell>
          <cell r="AA22">
            <v>3.7699999999999999E-6</v>
          </cell>
          <cell r="AB22">
            <v>2.5000000000000001E-2</v>
          </cell>
          <cell r="AC22">
            <v>21188.400000000001</v>
          </cell>
          <cell r="AD22">
            <v>0</v>
          </cell>
          <cell r="AE22">
            <v>1</v>
          </cell>
        </row>
        <row r="23">
          <cell r="A23">
            <v>35827</v>
          </cell>
          <cell r="B23">
            <v>2679.26</v>
          </cell>
          <cell r="C23">
            <v>44.2</v>
          </cell>
          <cell r="D23">
            <v>30</v>
          </cell>
          <cell r="E23">
            <v>36</v>
          </cell>
          <cell r="F23">
            <v>0.5</v>
          </cell>
          <cell r="G23">
            <v>30</v>
          </cell>
          <cell r="H23">
            <v>36</v>
          </cell>
          <cell r="I23">
            <v>0.5</v>
          </cell>
          <cell r="J23">
            <v>2788.59</v>
          </cell>
          <cell r="K23">
            <v>0.84740000000000004</v>
          </cell>
          <cell r="L23">
            <v>0.15260000000000001</v>
          </cell>
          <cell r="M23">
            <v>1826.95</v>
          </cell>
          <cell r="N23">
            <v>0.02</v>
          </cell>
          <cell r="O23">
            <v>6.4599999999999996E-3</v>
          </cell>
          <cell r="P23">
            <v>1.0206999999999999</v>
          </cell>
          <cell r="Q23">
            <v>1.7749999999999998E-2</v>
          </cell>
          <cell r="R23">
            <v>0.38301000000000002</v>
          </cell>
          <cell r="S23">
            <v>7.1790000000000003</v>
          </cell>
          <cell r="T23">
            <v>0</v>
          </cell>
          <cell r="U23">
            <v>0</v>
          </cell>
          <cell r="V23">
            <v>1.2</v>
          </cell>
          <cell r="W23">
            <v>0</v>
          </cell>
          <cell r="X23">
            <v>0.02</v>
          </cell>
          <cell r="Y23">
            <v>2.2599999999999998</v>
          </cell>
          <cell r="Z23">
            <v>3.0299999999999998E-6</v>
          </cell>
          <cell r="AA23">
            <v>3.7699999999999999E-6</v>
          </cell>
          <cell r="AB23">
            <v>2.7E-2</v>
          </cell>
          <cell r="AC23">
            <v>22118.400000000001</v>
          </cell>
          <cell r="AD23">
            <v>0</v>
          </cell>
          <cell r="AE23">
            <v>1</v>
          </cell>
        </row>
        <row r="24">
          <cell r="A24">
            <v>35855</v>
          </cell>
          <cell r="B24">
            <v>2604.88</v>
          </cell>
          <cell r="C24">
            <v>45.9</v>
          </cell>
          <cell r="D24">
            <v>30</v>
          </cell>
          <cell r="E24">
            <v>36</v>
          </cell>
          <cell r="F24">
            <v>0.5</v>
          </cell>
          <cell r="G24">
            <v>30</v>
          </cell>
          <cell r="H24">
            <v>36</v>
          </cell>
          <cell r="I24">
            <v>0.5</v>
          </cell>
          <cell r="J24">
            <v>2713.28</v>
          </cell>
          <cell r="K24">
            <v>0.84730000000000005</v>
          </cell>
          <cell r="L24">
            <v>0.1527</v>
          </cell>
          <cell r="M24">
            <v>1752.1</v>
          </cell>
          <cell r="N24">
            <v>0.02</v>
          </cell>
          <cell r="O24">
            <v>6.6499999999999997E-3</v>
          </cell>
          <cell r="P24">
            <v>1.0208999999999999</v>
          </cell>
          <cell r="Q24">
            <v>1.7579999999999998E-2</v>
          </cell>
          <cell r="R24">
            <v>0.38301000000000002</v>
          </cell>
          <cell r="S24">
            <v>6.99</v>
          </cell>
          <cell r="T24">
            <v>0</v>
          </cell>
          <cell r="U24">
            <v>0</v>
          </cell>
          <cell r="V24">
            <v>1.2</v>
          </cell>
          <cell r="W24">
            <v>0</v>
          </cell>
          <cell r="X24">
            <v>0.02</v>
          </cell>
          <cell r="Y24">
            <v>2.2599999999999998</v>
          </cell>
          <cell r="Z24">
            <v>3.0199999999999999E-6</v>
          </cell>
          <cell r="AA24">
            <v>3.7699999999999999E-6</v>
          </cell>
          <cell r="AB24">
            <v>2.8000000000000001E-2</v>
          </cell>
          <cell r="AC24">
            <v>22958.400000000001</v>
          </cell>
          <cell r="AD24">
            <v>0</v>
          </cell>
          <cell r="AE24">
            <v>1</v>
          </cell>
        </row>
        <row r="25">
          <cell r="A25">
            <v>35886</v>
          </cell>
          <cell r="B25">
            <v>2517.0100000000002</v>
          </cell>
          <cell r="C25">
            <v>47.8</v>
          </cell>
          <cell r="D25">
            <v>30</v>
          </cell>
          <cell r="E25">
            <v>36</v>
          </cell>
          <cell r="F25">
            <v>0.6</v>
          </cell>
          <cell r="G25">
            <v>30</v>
          </cell>
          <cell r="H25">
            <v>36</v>
          </cell>
          <cell r="I25">
            <v>0.5</v>
          </cell>
          <cell r="J25">
            <v>2624.16</v>
          </cell>
          <cell r="K25">
            <v>0.84719999999999995</v>
          </cell>
          <cell r="L25">
            <v>0.15279999999999999</v>
          </cell>
          <cell r="M25">
            <v>1663.4</v>
          </cell>
          <cell r="N25">
            <v>0.02</v>
          </cell>
          <cell r="O25">
            <v>6.8900000000000003E-3</v>
          </cell>
          <cell r="P25">
            <v>1.0212000000000001</v>
          </cell>
          <cell r="Q25">
            <v>1.737E-2</v>
          </cell>
          <cell r="R25">
            <v>0.38301000000000002</v>
          </cell>
          <cell r="S25">
            <v>6.7640000000000002</v>
          </cell>
          <cell r="T25">
            <v>0</v>
          </cell>
          <cell r="U25">
            <v>0</v>
          </cell>
          <cell r="V25">
            <v>1.2</v>
          </cell>
          <cell r="W25">
            <v>0</v>
          </cell>
          <cell r="X25">
            <v>0.02</v>
          </cell>
          <cell r="Y25">
            <v>2.2599999999999998</v>
          </cell>
          <cell r="Z25">
            <v>3.0199999999999999E-6</v>
          </cell>
          <cell r="AA25">
            <v>3.7699999999999999E-6</v>
          </cell>
          <cell r="AB25">
            <v>2.9000000000000001E-2</v>
          </cell>
          <cell r="AC25">
            <v>23888.400000000001</v>
          </cell>
          <cell r="AD25">
            <v>0</v>
          </cell>
          <cell r="AE25">
            <v>1</v>
          </cell>
        </row>
        <row r="26">
          <cell r="A26">
            <v>35916</v>
          </cell>
          <cell r="B26">
            <v>2425.88</v>
          </cell>
          <cell r="C26">
            <v>49.6</v>
          </cell>
          <cell r="D26">
            <v>25</v>
          </cell>
          <cell r="E26">
            <v>30</v>
          </cell>
          <cell r="F26">
            <v>0.5</v>
          </cell>
          <cell r="G26">
            <v>30</v>
          </cell>
          <cell r="H26">
            <v>36</v>
          </cell>
          <cell r="I26">
            <v>0.6</v>
          </cell>
          <cell r="J26">
            <v>2531.5500000000002</v>
          </cell>
          <cell r="K26">
            <v>0.84719999999999995</v>
          </cell>
          <cell r="L26">
            <v>0.15279999999999999</v>
          </cell>
          <cell r="M26">
            <v>1691.02</v>
          </cell>
          <cell r="N26">
            <v>0.02</v>
          </cell>
          <cell r="O26">
            <v>7.1300000000000001E-3</v>
          </cell>
          <cell r="P26">
            <v>1.0215000000000001</v>
          </cell>
          <cell r="Q26">
            <v>1.7160000000000002E-2</v>
          </cell>
          <cell r="R26">
            <v>0.38301000000000002</v>
          </cell>
          <cell r="S26">
            <v>6.5270000000000001</v>
          </cell>
          <cell r="T26">
            <v>0</v>
          </cell>
          <cell r="U26">
            <v>0</v>
          </cell>
          <cell r="V26">
            <v>1.2</v>
          </cell>
          <cell r="W26">
            <v>0</v>
          </cell>
          <cell r="X26">
            <v>0.02</v>
          </cell>
          <cell r="Y26">
            <v>2.2599999999999998</v>
          </cell>
          <cell r="Z26">
            <v>3.0199999999999999E-6</v>
          </cell>
          <cell r="AA26">
            <v>3.7699999999999999E-6</v>
          </cell>
          <cell r="AB26">
            <v>0.03</v>
          </cell>
          <cell r="AC26">
            <v>24788.400000000001</v>
          </cell>
          <cell r="AD26">
            <v>0</v>
          </cell>
          <cell r="AE26">
            <v>1</v>
          </cell>
        </row>
        <row r="27">
          <cell r="A27">
            <v>35947</v>
          </cell>
          <cell r="B27">
            <v>2353.54</v>
          </cell>
          <cell r="C27">
            <v>51.1</v>
          </cell>
          <cell r="D27">
            <v>25</v>
          </cell>
          <cell r="E27">
            <v>30</v>
          </cell>
          <cell r="F27">
            <v>0.5</v>
          </cell>
          <cell r="G27">
            <v>25</v>
          </cell>
          <cell r="H27">
            <v>30</v>
          </cell>
          <cell r="I27">
            <v>0.5</v>
          </cell>
          <cell r="J27">
            <v>2455.9299999999998</v>
          </cell>
          <cell r="K27">
            <v>0.84709999999999996</v>
          </cell>
          <cell r="L27">
            <v>0.15290000000000001</v>
          </cell>
          <cell r="M27">
            <v>1621.19</v>
          </cell>
          <cell r="N27">
            <v>0.02</v>
          </cell>
          <cell r="O27">
            <v>7.3499999999999998E-3</v>
          </cell>
          <cell r="P27">
            <v>1.0217000000000001</v>
          </cell>
          <cell r="Q27">
            <v>1.7010000000000001E-2</v>
          </cell>
          <cell r="R27">
            <v>0.38301000000000002</v>
          </cell>
          <cell r="S27">
            <v>6.3369999999999997</v>
          </cell>
          <cell r="T27">
            <v>0</v>
          </cell>
          <cell r="U27">
            <v>0</v>
          </cell>
          <cell r="V27">
            <v>1.2</v>
          </cell>
          <cell r="W27">
            <v>0</v>
          </cell>
          <cell r="X27">
            <v>0.02</v>
          </cell>
          <cell r="Y27">
            <v>2.2599999999999998</v>
          </cell>
          <cell r="Z27">
            <v>3.0199999999999999E-6</v>
          </cell>
          <cell r="AA27">
            <v>3.7699999999999999E-6</v>
          </cell>
          <cell r="AB27">
            <v>3.1E-2</v>
          </cell>
          <cell r="AC27">
            <v>25563.4</v>
          </cell>
          <cell r="AD27">
            <v>0</v>
          </cell>
          <cell r="AE27">
            <v>1</v>
          </cell>
        </row>
        <row r="28">
          <cell r="A28">
            <v>35977</v>
          </cell>
          <cell r="B28">
            <v>2285.06</v>
          </cell>
          <cell r="C28">
            <v>52.6</v>
          </cell>
          <cell r="D28">
            <v>20</v>
          </cell>
          <cell r="E28">
            <v>24</v>
          </cell>
          <cell r="F28">
            <v>0.4</v>
          </cell>
          <cell r="G28">
            <v>24.753</v>
          </cell>
          <cell r="H28">
            <v>29.7</v>
          </cell>
          <cell r="I28">
            <v>0.5</v>
          </cell>
          <cell r="J28">
            <v>2383.33</v>
          </cell>
          <cell r="K28">
            <v>0.84699999999999998</v>
          </cell>
          <cell r="L28">
            <v>0.153</v>
          </cell>
          <cell r="M28">
            <v>1659.71</v>
          </cell>
          <cell r="N28">
            <v>0.02</v>
          </cell>
          <cell r="O28">
            <v>7.5799999999999999E-3</v>
          </cell>
          <cell r="P28">
            <v>1.0219</v>
          </cell>
          <cell r="Q28">
            <v>1.687E-2</v>
          </cell>
          <cell r="R28">
            <v>0.38301000000000002</v>
          </cell>
          <cell r="S28">
            <v>6.1559999999999997</v>
          </cell>
          <cell r="T28">
            <v>0</v>
          </cell>
          <cell r="U28">
            <v>0</v>
          </cell>
          <cell r="V28">
            <v>1.2</v>
          </cell>
          <cell r="W28">
            <v>0</v>
          </cell>
          <cell r="X28">
            <v>0.02</v>
          </cell>
          <cell r="Y28">
            <v>2.2599999999999998</v>
          </cell>
          <cell r="Z28">
            <v>3.0199999999999999E-6</v>
          </cell>
          <cell r="AA28">
            <v>3.7699999999999999E-6</v>
          </cell>
          <cell r="AB28">
            <v>3.2000000000000001E-2</v>
          </cell>
          <cell r="AC28">
            <v>26306</v>
          </cell>
          <cell r="AD28">
            <v>0</v>
          </cell>
          <cell r="AE28">
            <v>1</v>
          </cell>
        </row>
        <row r="29">
          <cell r="A29">
            <v>36008</v>
          </cell>
          <cell r="B29">
            <v>2224.5300000000002</v>
          </cell>
          <cell r="C29">
            <v>53.9</v>
          </cell>
          <cell r="D29">
            <v>20</v>
          </cell>
          <cell r="E29">
            <v>24</v>
          </cell>
          <cell r="F29">
            <v>0.5</v>
          </cell>
          <cell r="G29">
            <v>20</v>
          </cell>
          <cell r="H29">
            <v>24</v>
          </cell>
          <cell r="I29">
            <v>0.4</v>
          </cell>
          <cell r="J29">
            <v>2319.2199999999998</v>
          </cell>
          <cell r="K29">
            <v>0.84689999999999999</v>
          </cell>
          <cell r="L29">
            <v>0.15310000000000001</v>
          </cell>
          <cell r="M29">
            <v>1603.76</v>
          </cell>
          <cell r="N29">
            <v>0.02</v>
          </cell>
          <cell r="O29">
            <v>7.7799999999999996E-3</v>
          </cell>
          <cell r="P29">
            <v>1.0221</v>
          </cell>
          <cell r="Q29">
            <v>1.6750000000000001E-2</v>
          </cell>
          <cell r="R29">
            <v>0.38301000000000002</v>
          </cell>
          <cell r="S29">
            <v>5.9950000000000001</v>
          </cell>
          <cell r="T29">
            <v>0</v>
          </cell>
          <cell r="U29">
            <v>0</v>
          </cell>
          <cell r="V29">
            <v>1.2</v>
          </cell>
          <cell r="W29">
            <v>0</v>
          </cell>
          <cell r="X29">
            <v>0.02</v>
          </cell>
          <cell r="Y29">
            <v>2.2599999999999998</v>
          </cell>
          <cell r="Z29">
            <v>3.0199999999999999E-6</v>
          </cell>
          <cell r="AA29">
            <v>3.7699999999999999E-6</v>
          </cell>
          <cell r="AB29">
            <v>3.2000000000000001E-2</v>
          </cell>
          <cell r="AC29">
            <v>26926</v>
          </cell>
          <cell r="AD29">
            <v>0</v>
          </cell>
          <cell r="AE29">
            <v>1</v>
          </cell>
        </row>
        <row r="30">
          <cell r="A30">
            <v>36039</v>
          </cell>
          <cell r="B30">
            <v>2162.9499999999998</v>
          </cell>
          <cell r="C30">
            <v>55</v>
          </cell>
          <cell r="D30">
            <v>15</v>
          </cell>
          <cell r="E30">
            <v>18</v>
          </cell>
          <cell r="F30">
            <v>0.4</v>
          </cell>
          <cell r="G30">
            <v>19.312200000000001</v>
          </cell>
          <cell r="H30">
            <v>23.2</v>
          </cell>
          <cell r="I30">
            <v>0.4</v>
          </cell>
          <cell r="J30">
            <v>2254.06</v>
          </cell>
          <cell r="K30">
            <v>0.84689999999999999</v>
          </cell>
          <cell r="L30">
            <v>0.15310000000000001</v>
          </cell>
          <cell r="M30">
            <v>1633.69</v>
          </cell>
          <cell r="N30">
            <v>0.02</v>
          </cell>
          <cell r="O30">
            <v>7.9900000000000006E-3</v>
          </cell>
          <cell r="P30">
            <v>1.0223</v>
          </cell>
          <cell r="Q30">
            <v>1.6629999999999999E-2</v>
          </cell>
          <cell r="R30">
            <v>0.38301000000000002</v>
          </cell>
          <cell r="S30">
            <v>5.8289999999999997</v>
          </cell>
          <cell r="T30">
            <v>0</v>
          </cell>
          <cell r="U30">
            <v>0</v>
          </cell>
          <cell r="V30">
            <v>1.2</v>
          </cell>
          <cell r="W30">
            <v>0</v>
          </cell>
          <cell r="X30">
            <v>0.02</v>
          </cell>
          <cell r="Y30">
            <v>2.2599999999999998</v>
          </cell>
          <cell r="Z30">
            <v>3.0199999999999999E-6</v>
          </cell>
          <cell r="AA30">
            <v>3.7699999999999999E-6</v>
          </cell>
          <cell r="AB30">
            <v>3.3000000000000002E-2</v>
          </cell>
          <cell r="AC30">
            <v>27524.7</v>
          </cell>
          <cell r="AD30">
            <v>0</v>
          </cell>
          <cell r="AE30">
            <v>1</v>
          </cell>
        </row>
        <row r="31">
          <cell r="A31">
            <v>36069</v>
          </cell>
          <cell r="B31">
            <v>2114.48</v>
          </cell>
          <cell r="C31">
            <v>55.9</v>
          </cell>
          <cell r="D31">
            <v>10</v>
          </cell>
          <cell r="E31">
            <v>12</v>
          </cell>
          <cell r="F31">
            <v>0.2</v>
          </cell>
          <cell r="G31">
            <v>15</v>
          </cell>
          <cell r="H31">
            <v>18</v>
          </cell>
          <cell r="I31">
            <v>0.4</v>
          </cell>
          <cell r="J31">
            <v>2202.8000000000002</v>
          </cell>
          <cell r="K31">
            <v>0.8468</v>
          </cell>
          <cell r="L31">
            <v>0.1532</v>
          </cell>
          <cell r="M31">
            <v>1651.82</v>
          </cell>
          <cell r="N31">
            <v>0.02</v>
          </cell>
          <cell r="O31">
            <v>8.1499999999999993E-3</v>
          </cell>
          <cell r="P31">
            <v>1.0224</v>
          </cell>
          <cell r="Q31">
            <v>1.653E-2</v>
          </cell>
          <cell r="R31">
            <v>0.38301000000000002</v>
          </cell>
          <cell r="S31">
            <v>5.6989999999999998</v>
          </cell>
          <cell r="T31">
            <v>0</v>
          </cell>
          <cell r="U31">
            <v>0</v>
          </cell>
          <cell r="V31">
            <v>1.2</v>
          </cell>
          <cell r="W31">
            <v>0</v>
          </cell>
          <cell r="X31">
            <v>0.02</v>
          </cell>
          <cell r="Y31">
            <v>2.2599999999999998</v>
          </cell>
          <cell r="Z31">
            <v>3.0199999999999999E-6</v>
          </cell>
          <cell r="AA31">
            <v>3.7699999999999999E-6</v>
          </cell>
          <cell r="AB31">
            <v>3.4000000000000002E-2</v>
          </cell>
          <cell r="AC31">
            <v>27974.7</v>
          </cell>
          <cell r="AD31">
            <v>0</v>
          </cell>
          <cell r="AE31">
            <v>1</v>
          </cell>
        </row>
        <row r="32">
          <cell r="A32">
            <v>36100</v>
          </cell>
          <cell r="B32">
            <v>2086.5700000000002</v>
          </cell>
          <cell r="C32">
            <v>56.6</v>
          </cell>
          <cell r="D32">
            <v>10</v>
          </cell>
          <cell r="E32">
            <v>12</v>
          </cell>
          <cell r="F32">
            <v>0.2</v>
          </cell>
          <cell r="G32">
            <v>10</v>
          </cell>
          <cell r="H32">
            <v>12</v>
          </cell>
          <cell r="I32">
            <v>0.2</v>
          </cell>
          <cell r="J32">
            <v>2173</v>
          </cell>
          <cell r="K32">
            <v>0.8468</v>
          </cell>
          <cell r="L32">
            <v>0.1532</v>
          </cell>
          <cell r="M32">
            <v>1619.99</v>
          </cell>
          <cell r="N32">
            <v>0.02</v>
          </cell>
          <cell r="O32">
            <v>8.2699999999999996E-3</v>
          </cell>
          <cell r="P32">
            <v>1.0225</v>
          </cell>
          <cell r="Q32">
            <v>1.6469999999999999E-2</v>
          </cell>
          <cell r="R32">
            <v>0.38301000000000002</v>
          </cell>
          <cell r="S32">
            <v>5.6230000000000002</v>
          </cell>
          <cell r="T32">
            <v>0</v>
          </cell>
          <cell r="U32">
            <v>0</v>
          </cell>
          <cell r="V32">
            <v>1.2</v>
          </cell>
          <cell r="W32">
            <v>0</v>
          </cell>
          <cell r="X32">
            <v>0.02</v>
          </cell>
          <cell r="Y32">
            <v>2.2599999999999998</v>
          </cell>
          <cell r="Z32">
            <v>3.0199999999999999E-6</v>
          </cell>
          <cell r="AA32">
            <v>3.7699999999999999E-6</v>
          </cell>
          <cell r="AB32">
            <v>3.4000000000000002E-2</v>
          </cell>
          <cell r="AC32">
            <v>28284.7</v>
          </cell>
          <cell r="AD32">
            <v>0</v>
          </cell>
          <cell r="AE32">
            <v>1</v>
          </cell>
        </row>
        <row r="33">
          <cell r="A33">
            <v>36130</v>
          </cell>
          <cell r="B33">
            <v>2063.5500000000002</v>
          </cell>
          <cell r="C33">
            <v>57.2</v>
          </cell>
          <cell r="D33">
            <v>10</v>
          </cell>
          <cell r="E33">
            <v>12</v>
          </cell>
          <cell r="F33">
            <v>0.3</v>
          </cell>
          <cell r="G33">
            <v>10</v>
          </cell>
          <cell r="H33">
            <v>12</v>
          </cell>
          <cell r="I33">
            <v>0.2</v>
          </cell>
          <cell r="J33">
            <v>2148.1799999999998</v>
          </cell>
          <cell r="K33">
            <v>0.8468</v>
          </cell>
          <cell r="L33">
            <v>0.1532</v>
          </cell>
          <cell r="M33">
            <v>1600.27</v>
          </cell>
          <cell r="N33">
            <v>0.02</v>
          </cell>
          <cell r="O33">
            <v>8.3800000000000003E-3</v>
          </cell>
          <cell r="P33">
            <v>1.0226</v>
          </cell>
          <cell r="Q33">
            <v>1.6410000000000001E-2</v>
          </cell>
          <cell r="R33">
            <v>0.38301000000000002</v>
          </cell>
          <cell r="S33">
            <v>5.5609999999999999</v>
          </cell>
          <cell r="T33">
            <v>0</v>
          </cell>
          <cell r="U33">
            <v>0</v>
          </cell>
          <cell r="V33">
            <v>1.2</v>
          </cell>
          <cell r="W33">
            <v>0</v>
          </cell>
          <cell r="X33">
            <v>0.02</v>
          </cell>
          <cell r="Y33">
            <v>2.2599999999999998</v>
          </cell>
          <cell r="Z33">
            <v>3.0199999999999999E-6</v>
          </cell>
          <cell r="AA33">
            <v>3.7699999999999999E-6</v>
          </cell>
          <cell r="AB33">
            <v>3.4000000000000002E-2</v>
          </cell>
          <cell r="AC33">
            <v>28584.7</v>
          </cell>
          <cell r="AD33">
            <v>0</v>
          </cell>
          <cell r="AE33">
            <v>1</v>
          </cell>
        </row>
        <row r="34">
          <cell r="A34">
            <v>36161</v>
          </cell>
          <cell r="B34">
            <v>2040.45</v>
          </cell>
          <cell r="C34">
            <v>57.8</v>
          </cell>
          <cell r="D34">
            <v>20</v>
          </cell>
          <cell r="E34">
            <v>24</v>
          </cell>
          <cell r="F34">
            <v>0.5</v>
          </cell>
          <cell r="G34">
            <v>9.4502000000000006</v>
          </cell>
          <cell r="H34">
            <v>11.3</v>
          </cell>
          <cell r="I34">
            <v>0.2</v>
          </cell>
          <cell r="J34">
            <v>2123.2800000000002</v>
          </cell>
          <cell r="K34">
            <v>0.8468</v>
          </cell>
          <cell r="L34">
            <v>0.1532</v>
          </cell>
          <cell r="M34">
            <v>1428.79</v>
          </cell>
          <cell r="N34">
            <v>0.03</v>
          </cell>
          <cell r="O34">
            <v>8.5000000000000006E-3</v>
          </cell>
          <cell r="P34">
            <v>1.0226</v>
          </cell>
          <cell r="Q34">
            <v>1.636E-2</v>
          </cell>
          <cell r="R34">
            <v>0.38301000000000002</v>
          </cell>
          <cell r="S34">
            <v>5.4980000000000002</v>
          </cell>
          <cell r="T34">
            <v>0</v>
          </cell>
          <cell r="U34">
            <v>0</v>
          </cell>
          <cell r="V34">
            <v>1.2</v>
          </cell>
          <cell r="W34">
            <v>0</v>
          </cell>
          <cell r="X34">
            <v>0.02</v>
          </cell>
          <cell r="Y34">
            <v>2.2599999999999998</v>
          </cell>
          <cell r="Z34">
            <v>3.0199999999999999E-6</v>
          </cell>
          <cell r="AA34">
            <v>3.7699999999999999E-6</v>
          </cell>
          <cell r="AB34">
            <v>3.5000000000000003E-2</v>
          </cell>
          <cell r="AC34">
            <v>28877.599999999999</v>
          </cell>
          <cell r="AD34">
            <v>0</v>
          </cell>
          <cell r="AE34">
            <v>1</v>
          </cell>
        </row>
        <row r="35">
          <cell r="A35">
            <v>36192</v>
          </cell>
          <cell r="B35">
            <v>1989.41</v>
          </cell>
          <cell r="C35">
            <v>59</v>
          </cell>
          <cell r="D35">
            <v>20</v>
          </cell>
          <cell r="E35">
            <v>24</v>
          </cell>
          <cell r="F35">
            <v>0.5</v>
          </cell>
          <cell r="G35">
            <v>20</v>
          </cell>
          <cell r="H35">
            <v>24</v>
          </cell>
          <cell r="I35">
            <v>0.5</v>
          </cell>
          <cell r="J35">
            <v>2068.33</v>
          </cell>
          <cell r="K35">
            <v>0.84670000000000001</v>
          </cell>
          <cell r="L35">
            <v>0.15329999999999999</v>
          </cell>
          <cell r="M35">
            <v>1378.28</v>
          </cell>
          <cell r="N35">
            <v>0.03</v>
          </cell>
          <cell r="O35">
            <v>8.7500000000000008E-3</v>
          </cell>
          <cell r="P35">
            <v>1.0227999999999999</v>
          </cell>
          <cell r="Q35">
            <v>1.6240000000000001E-2</v>
          </cell>
          <cell r="R35">
            <v>0.38301000000000002</v>
          </cell>
          <cell r="S35">
            <v>5.359</v>
          </cell>
          <cell r="T35">
            <v>0</v>
          </cell>
          <cell r="U35">
            <v>0</v>
          </cell>
          <cell r="V35">
            <v>1.2</v>
          </cell>
          <cell r="W35">
            <v>0</v>
          </cell>
          <cell r="X35">
            <v>0.02</v>
          </cell>
          <cell r="Y35">
            <v>2.2599999999999998</v>
          </cell>
          <cell r="Z35">
            <v>3.0199999999999999E-6</v>
          </cell>
          <cell r="AA35">
            <v>3.7699999999999999E-6</v>
          </cell>
          <cell r="AB35">
            <v>3.5000000000000003E-2</v>
          </cell>
          <cell r="AC35">
            <v>29497.599999999999</v>
          </cell>
          <cell r="AD35">
            <v>0</v>
          </cell>
          <cell r="AE35">
            <v>1</v>
          </cell>
        </row>
        <row r="36">
          <cell r="A36">
            <v>36220</v>
          </cell>
          <cell r="B36">
            <v>1940.59</v>
          </cell>
          <cell r="C36">
            <v>60.1</v>
          </cell>
          <cell r="D36">
            <v>20</v>
          </cell>
          <cell r="E36">
            <v>24</v>
          </cell>
          <cell r="F36">
            <v>0.6</v>
          </cell>
          <cell r="G36">
            <v>20</v>
          </cell>
          <cell r="H36">
            <v>24</v>
          </cell>
          <cell r="I36">
            <v>0.5</v>
          </cell>
          <cell r="J36">
            <v>2015.87</v>
          </cell>
          <cell r="K36">
            <v>0.84670000000000001</v>
          </cell>
          <cell r="L36">
            <v>0.15329999999999999</v>
          </cell>
          <cell r="M36">
            <v>1329.69</v>
          </cell>
          <cell r="N36">
            <v>0.03</v>
          </cell>
          <cell r="O36">
            <v>8.9999999999999993E-3</v>
          </cell>
          <cell r="P36">
            <v>1.0229999999999999</v>
          </cell>
          <cell r="Q36">
            <v>1.6129999999999999E-2</v>
          </cell>
          <cell r="R36">
            <v>0.38301000000000002</v>
          </cell>
          <cell r="S36">
            <v>5.2249999999999996</v>
          </cell>
          <cell r="T36">
            <v>0</v>
          </cell>
          <cell r="U36">
            <v>0</v>
          </cell>
          <cell r="V36">
            <v>1.2</v>
          </cell>
          <cell r="W36">
            <v>0</v>
          </cell>
          <cell r="X36">
            <v>0.02</v>
          </cell>
          <cell r="Y36">
            <v>2.2599999999999998</v>
          </cell>
          <cell r="Z36">
            <v>3.0199999999999999E-6</v>
          </cell>
          <cell r="AA36">
            <v>3.7699999999999999E-6</v>
          </cell>
          <cell r="AB36">
            <v>3.5999999999999997E-2</v>
          </cell>
          <cell r="AC36">
            <v>30057.599999999999</v>
          </cell>
          <cell r="AD36">
            <v>0</v>
          </cell>
          <cell r="AE36">
            <v>1</v>
          </cell>
        </row>
        <row r="37">
          <cell r="A37">
            <v>36251</v>
          </cell>
          <cell r="B37">
            <v>1883.26</v>
          </cell>
          <cell r="C37">
            <v>61.4</v>
          </cell>
          <cell r="D37">
            <v>20</v>
          </cell>
          <cell r="E37">
            <v>24</v>
          </cell>
          <cell r="F37">
            <v>0.6</v>
          </cell>
          <cell r="G37">
            <v>20</v>
          </cell>
          <cell r="H37">
            <v>24</v>
          </cell>
          <cell r="I37">
            <v>0.6</v>
          </cell>
          <cell r="J37">
            <v>1954.38</v>
          </cell>
          <cell r="K37">
            <v>0.84660000000000002</v>
          </cell>
          <cell r="L37">
            <v>0.15340000000000001</v>
          </cell>
          <cell r="M37">
            <v>1272.69</v>
          </cell>
          <cell r="N37">
            <v>0.03</v>
          </cell>
          <cell r="O37">
            <v>9.2800000000000001E-3</v>
          </cell>
          <cell r="P37">
            <v>1.0230999999999999</v>
          </cell>
          <cell r="Q37">
            <v>1.5990000000000001E-2</v>
          </cell>
          <cell r="R37">
            <v>0.38301000000000002</v>
          </cell>
          <cell r="S37">
            <v>5.0679999999999996</v>
          </cell>
          <cell r="T37">
            <v>0</v>
          </cell>
          <cell r="U37">
            <v>0</v>
          </cell>
          <cell r="V37">
            <v>1.2</v>
          </cell>
          <cell r="W37">
            <v>0</v>
          </cell>
          <cell r="X37">
            <v>0.02</v>
          </cell>
          <cell r="Y37">
            <v>2.2599999999999998</v>
          </cell>
          <cell r="Z37">
            <v>3.0199999999999999E-6</v>
          </cell>
          <cell r="AA37">
            <v>3.7699999999999999E-6</v>
          </cell>
          <cell r="AB37">
            <v>3.6999999999999998E-2</v>
          </cell>
          <cell r="AC37">
            <v>30677.599999999999</v>
          </cell>
          <cell r="AD37">
            <v>0</v>
          </cell>
          <cell r="AE37">
            <v>1</v>
          </cell>
        </row>
        <row r="38">
          <cell r="A38">
            <v>36281</v>
          </cell>
          <cell r="B38">
            <v>1824.2</v>
          </cell>
          <cell r="C38">
            <v>62.6</v>
          </cell>
          <cell r="D38">
            <v>20</v>
          </cell>
          <cell r="E38">
            <v>24</v>
          </cell>
          <cell r="F38">
            <v>0.6</v>
          </cell>
          <cell r="G38">
            <v>20</v>
          </cell>
          <cell r="H38">
            <v>24</v>
          </cell>
          <cell r="I38">
            <v>0.6</v>
          </cell>
          <cell r="J38">
            <v>1891.15</v>
          </cell>
          <cell r="K38">
            <v>0.84650000000000003</v>
          </cell>
          <cell r="L38">
            <v>0.1535</v>
          </cell>
          <cell r="M38">
            <v>1213.51</v>
          </cell>
          <cell r="N38">
            <v>0.03</v>
          </cell>
          <cell r="O38">
            <v>9.58E-3</v>
          </cell>
          <cell r="P38">
            <v>1.0233000000000001</v>
          </cell>
          <cell r="Q38">
            <v>1.5859999999999999E-2</v>
          </cell>
          <cell r="R38">
            <v>0.38301000000000002</v>
          </cell>
          <cell r="S38">
            <v>4.9059999999999997</v>
          </cell>
          <cell r="T38">
            <v>0</v>
          </cell>
          <cell r="U38">
            <v>0</v>
          </cell>
          <cell r="V38">
            <v>1.2</v>
          </cell>
          <cell r="W38">
            <v>0</v>
          </cell>
          <cell r="X38">
            <v>0.02</v>
          </cell>
          <cell r="Y38">
            <v>2.2599999999999998</v>
          </cell>
          <cell r="Z38">
            <v>3.0199999999999999E-6</v>
          </cell>
          <cell r="AA38">
            <v>3.7699999999999999E-6</v>
          </cell>
          <cell r="AB38">
            <v>3.7999999999999999E-2</v>
          </cell>
          <cell r="AC38">
            <v>31277.599999999999</v>
          </cell>
          <cell r="AD38">
            <v>0</v>
          </cell>
          <cell r="AE38">
            <v>1</v>
          </cell>
        </row>
        <row r="39">
          <cell r="A39">
            <v>36312</v>
          </cell>
          <cell r="B39">
            <v>1767.63</v>
          </cell>
          <cell r="C39">
            <v>63.8</v>
          </cell>
          <cell r="D39">
            <v>20</v>
          </cell>
          <cell r="E39">
            <v>24</v>
          </cell>
          <cell r="F39">
            <v>0.6</v>
          </cell>
          <cell r="G39">
            <v>20</v>
          </cell>
          <cell r="H39">
            <v>24</v>
          </cell>
          <cell r="I39">
            <v>0.6</v>
          </cell>
          <cell r="J39">
            <v>1830.1</v>
          </cell>
          <cell r="K39">
            <v>0.84650000000000003</v>
          </cell>
          <cell r="L39">
            <v>0.1535</v>
          </cell>
          <cell r="M39">
            <v>1156.4100000000001</v>
          </cell>
          <cell r="N39">
            <v>0.03</v>
          </cell>
          <cell r="O39">
            <v>9.9100000000000004E-3</v>
          </cell>
          <cell r="P39">
            <v>1.0235000000000001</v>
          </cell>
          <cell r="Q39">
            <v>1.575E-2</v>
          </cell>
          <cell r="R39">
            <v>0.38301000000000002</v>
          </cell>
          <cell r="S39">
            <v>4.75</v>
          </cell>
          <cell r="T39">
            <v>0</v>
          </cell>
          <cell r="U39">
            <v>0</v>
          </cell>
          <cell r="V39">
            <v>1.2</v>
          </cell>
          <cell r="W39">
            <v>0</v>
          </cell>
          <cell r="X39">
            <v>0.02</v>
          </cell>
          <cell r="Y39">
            <v>2.2599999999999998</v>
          </cell>
          <cell r="Z39">
            <v>3.0199999999999999E-6</v>
          </cell>
          <cell r="AA39">
            <v>3.7699999999999999E-6</v>
          </cell>
          <cell r="AB39">
            <v>3.7999999999999999E-2</v>
          </cell>
          <cell r="AC39">
            <v>31897.599999999999</v>
          </cell>
          <cell r="AD39">
            <v>0</v>
          </cell>
          <cell r="AE39">
            <v>1</v>
          </cell>
        </row>
        <row r="40">
          <cell r="A40">
            <v>36342</v>
          </cell>
          <cell r="B40">
            <v>1714.32</v>
          </cell>
          <cell r="C40">
            <v>65</v>
          </cell>
          <cell r="D40">
            <v>20</v>
          </cell>
          <cell r="E40">
            <v>24</v>
          </cell>
          <cell r="F40">
            <v>0.7</v>
          </cell>
          <cell r="G40">
            <v>20</v>
          </cell>
          <cell r="H40">
            <v>24</v>
          </cell>
          <cell r="I40">
            <v>0.6</v>
          </cell>
          <cell r="J40">
            <v>1772.3</v>
          </cell>
          <cell r="K40">
            <v>0.84640000000000004</v>
          </cell>
          <cell r="L40">
            <v>0.15359999999999999</v>
          </cell>
          <cell r="M40">
            <v>1102.54</v>
          </cell>
          <cell r="N40">
            <v>0.03</v>
          </cell>
          <cell r="O40">
            <v>1.0240000000000001E-2</v>
          </cell>
          <cell r="P40">
            <v>1.0237000000000001</v>
          </cell>
          <cell r="Q40">
            <v>1.566E-2</v>
          </cell>
          <cell r="R40">
            <v>0.38301000000000002</v>
          </cell>
          <cell r="S40">
            <v>4.6020000000000003</v>
          </cell>
          <cell r="T40">
            <v>0</v>
          </cell>
          <cell r="U40">
            <v>0</v>
          </cell>
          <cell r="V40">
            <v>1.2</v>
          </cell>
          <cell r="W40">
            <v>0</v>
          </cell>
          <cell r="X40">
            <v>0.02</v>
          </cell>
          <cell r="Y40">
            <v>2.2599999999999998</v>
          </cell>
          <cell r="Z40">
            <v>3.0199999999999999E-6</v>
          </cell>
          <cell r="AA40">
            <v>3.7699999999999999E-6</v>
          </cell>
          <cell r="AB40">
            <v>3.9E-2</v>
          </cell>
          <cell r="AC40">
            <v>32497.599999999999</v>
          </cell>
          <cell r="AD40">
            <v>0</v>
          </cell>
          <cell r="AE40">
            <v>1</v>
          </cell>
        </row>
        <row r="41">
          <cell r="A41">
            <v>36373</v>
          </cell>
          <cell r="B41">
            <v>1655.28</v>
          </cell>
          <cell r="C41">
            <v>66.2</v>
          </cell>
          <cell r="D41">
            <v>20</v>
          </cell>
          <cell r="E41">
            <v>24</v>
          </cell>
          <cell r="F41">
            <v>0.7</v>
          </cell>
          <cell r="G41">
            <v>20</v>
          </cell>
          <cell r="H41">
            <v>24</v>
          </cell>
          <cell r="I41">
            <v>0.7</v>
          </cell>
          <cell r="J41">
            <v>1708.49</v>
          </cell>
          <cell r="K41">
            <v>0.84640000000000004</v>
          </cell>
          <cell r="L41">
            <v>0.15359999999999999</v>
          </cell>
          <cell r="M41">
            <v>1042.19</v>
          </cell>
          <cell r="N41">
            <v>0.03</v>
          </cell>
          <cell r="O41">
            <v>1.0619999999999999E-2</v>
          </cell>
          <cell r="P41">
            <v>1.0238</v>
          </cell>
          <cell r="Q41">
            <v>1.5559999999999999E-2</v>
          </cell>
          <cell r="R41">
            <v>0.38301000000000002</v>
          </cell>
          <cell r="S41">
            <v>4.4390000000000001</v>
          </cell>
          <cell r="T41">
            <v>0</v>
          </cell>
          <cell r="U41">
            <v>0</v>
          </cell>
          <cell r="V41">
            <v>1.2</v>
          </cell>
          <cell r="W41">
            <v>0</v>
          </cell>
          <cell r="X41">
            <v>0.02</v>
          </cell>
          <cell r="Y41">
            <v>2.2599999999999998</v>
          </cell>
          <cell r="Z41">
            <v>3.0199999999999999E-6</v>
          </cell>
          <cell r="AA41">
            <v>3.7699999999999999E-6</v>
          </cell>
          <cell r="AB41">
            <v>0.04</v>
          </cell>
          <cell r="AC41">
            <v>33117.599999999999</v>
          </cell>
          <cell r="AD41">
            <v>0</v>
          </cell>
          <cell r="AE41">
            <v>1</v>
          </cell>
        </row>
        <row r="42">
          <cell r="A42">
            <v>36404</v>
          </cell>
          <cell r="B42">
            <v>1591.77</v>
          </cell>
          <cell r="C42">
            <v>67.5</v>
          </cell>
          <cell r="D42">
            <v>20</v>
          </cell>
          <cell r="E42">
            <v>24</v>
          </cell>
          <cell r="F42">
            <v>0.7</v>
          </cell>
          <cell r="G42">
            <v>20</v>
          </cell>
          <cell r="H42">
            <v>24</v>
          </cell>
          <cell r="I42">
            <v>0.7</v>
          </cell>
          <cell r="J42">
            <v>1640.06</v>
          </cell>
          <cell r="K42">
            <v>0.84630000000000005</v>
          </cell>
          <cell r="L42">
            <v>0.1537</v>
          </cell>
          <cell r="M42">
            <v>973.18</v>
          </cell>
          <cell r="N42">
            <v>0.03</v>
          </cell>
          <cell r="O42">
            <v>1.102E-2</v>
          </cell>
          <cell r="P42">
            <v>1.024</v>
          </cell>
          <cell r="Q42">
            <v>1.545E-2</v>
          </cell>
          <cell r="R42">
            <v>0.38301000000000002</v>
          </cell>
          <cell r="S42">
            <v>4.2629999999999999</v>
          </cell>
          <cell r="T42">
            <v>0</v>
          </cell>
          <cell r="U42">
            <v>0</v>
          </cell>
          <cell r="V42">
            <v>1.2</v>
          </cell>
          <cell r="W42">
            <v>0</v>
          </cell>
          <cell r="X42">
            <v>0.02</v>
          </cell>
          <cell r="Y42">
            <v>2.2599999999999998</v>
          </cell>
          <cell r="Z42">
            <v>3.0199999999999999E-6</v>
          </cell>
          <cell r="AA42">
            <v>3.7699999999999999E-6</v>
          </cell>
          <cell r="AB42">
            <v>0.04</v>
          </cell>
          <cell r="AC42">
            <v>33737.599999999999</v>
          </cell>
          <cell r="AD42">
            <v>0</v>
          </cell>
          <cell r="AE42">
            <v>1</v>
          </cell>
        </row>
        <row r="43">
          <cell r="A43">
            <v>36434</v>
          </cell>
          <cell r="B43">
            <v>1526.34</v>
          </cell>
          <cell r="C43">
            <v>68.7</v>
          </cell>
          <cell r="D43">
            <v>20</v>
          </cell>
          <cell r="E43">
            <v>24</v>
          </cell>
          <cell r="F43">
            <v>0.8</v>
          </cell>
          <cell r="G43">
            <v>19.7697</v>
          </cell>
          <cell r="H43">
            <v>23.7</v>
          </cell>
          <cell r="I43">
            <v>0.7</v>
          </cell>
          <cell r="J43">
            <v>1569.83</v>
          </cell>
          <cell r="K43">
            <v>0.84619999999999995</v>
          </cell>
          <cell r="L43">
            <v>0.15379999999999999</v>
          </cell>
          <cell r="M43">
            <v>893.79</v>
          </cell>
          <cell r="N43">
            <v>0.04</v>
          </cell>
          <cell r="O43">
            <v>1.1429999999999999E-2</v>
          </cell>
          <cell r="P43">
            <v>1.0242</v>
          </cell>
          <cell r="Q43">
            <v>1.5339999999999999E-2</v>
          </cell>
          <cell r="R43">
            <v>0.38301000000000002</v>
          </cell>
          <cell r="S43">
            <v>4.0810000000000004</v>
          </cell>
          <cell r="T43">
            <v>0</v>
          </cell>
          <cell r="U43">
            <v>0</v>
          </cell>
          <cell r="V43">
            <v>1.2</v>
          </cell>
          <cell r="W43">
            <v>0</v>
          </cell>
          <cell r="X43">
            <v>0.02</v>
          </cell>
          <cell r="Y43">
            <v>2.2599999999999998</v>
          </cell>
          <cell r="Z43">
            <v>3.01E-6</v>
          </cell>
          <cell r="AA43">
            <v>3.7699999999999999E-6</v>
          </cell>
          <cell r="AB43">
            <v>4.1000000000000002E-2</v>
          </cell>
          <cell r="AC43">
            <v>34330.699999999997</v>
          </cell>
          <cell r="AD43">
            <v>0</v>
          </cell>
          <cell r="AE43">
            <v>1</v>
          </cell>
        </row>
        <row r="44">
          <cell r="A44">
            <v>36465</v>
          </cell>
          <cell r="B44">
            <v>1469.79</v>
          </cell>
          <cell r="C44">
            <v>69.900000000000006</v>
          </cell>
          <cell r="D44">
            <v>20</v>
          </cell>
          <cell r="E44">
            <v>24</v>
          </cell>
          <cell r="F44">
            <v>0.8</v>
          </cell>
          <cell r="G44">
            <v>20</v>
          </cell>
          <cell r="H44">
            <v>24</v>
          </cell>
          <cell r="I44">
            <v>0.8</v>
          </cell>
          <cell r="J44">
            <v>1509.17</v>
          </cell>
          <cell r="K44">
            <v>0.84619999999999995</v>
          </cell>
          <cell r="L44">
            <v>0.15379999999999999</v>
          </cell>
          <cell r="M44">
            <v>824.69</v>
          </cell>
          <cell r="N44">
            <v>0.04</v>
          </cell>
          <cell r="O44">
            <v>1.1900000000000001E-2</v>
          </cell>
          <cell r="P44">
            <v>1.0244</v>
          </cell>
          <cell r="Q44">
            <v>1.525E-2</v>
          </cell>
          <cell r="R44">
            <v>0.38301000000000002</v>
          </cell>
          <cell r="S44">
            <v>3.9239999999999999</v>
          </cell>
          <cell r="T44">
            <v>0</v>
          </cell>
          <cell r="U44">
            <v>0</v>
          </cell>
          <cell r="V44">
            <v>1.2</v>
          </cell>
          <cell r="W44">
            <v>0</v>
          </cell>
          <cell r="X44">
            <v>0.02</v>
          </cell>
          <cell r="Y44">
            <v>2.2599999999999998</v>
          </cell>
          <cell r="Z44">
            <v>3.01E-6</v>
          </cell>
          <cell r="AA44">
            <v>3.7699999999999999E-6</v>
          </cell>
          <cell r="AB44">
            <v>4.2000000000000003E-2</v>
          </cell>
          <cell r="AC44">
            <v>34950.699999999997</v>
          </cell>
          <cell r="AD44">
            <v>1E-3</v>
          </cell>
          <cell r="AE44">
            <v>1</v>
          </cell>
        </row>
        <row r="45">
          <cell r="A45">
            <v>36495</v>
          </cell>
          <cell r="B45">
            <v>1420.53</v>
          </cell>
          <cell r="C45">
            <v>71.099999999999994</v>
          </cell>
          <cell r="D45">
            <v>10</v>
          </cell>
          <cell r="E45">
            <v>12</v>
          </cell>
          <cell r="F45">
            <v>0.4</v>
          </cell>
          <cell r="G45">
            <v>20</v>
          </cell>
          <cell r="H45">
            <v>24</v>
          </cell>
          <cell r="I45">
            <v>0.8</v>
          </cell>
          <cell r="J45">
            <v>1456.38</v>
          </cell>
          <cell r="K45">
            <v>0.84609999999999996</v>
          </cell>
          <cell r="L45">
            <v>0.15390000000000001</v>
          </cell>
          <cell r="M45">
            <v>1044.51</v>
          </cell>
          <cell r="N45">
            <v>0.04</v>
          </cell>
          <cell r="O45">
            <v>1.239E-2</v>
          </cell>
          <cell r="P45">
            <v>1.0246</v>
          </cell>
          <cell r="Q45">
            <v>1.5169999999999999E-2</v>
          </cell>
          <cell r="R45">
            <v>0.38301000000000002</v>
          </cell>
          <cell r="S45">
            <v>3.7869999999999999</v>
          </cell>
          <cell r="T45">
            <v>0</v>
          </cell>
          <cell r="U45">
            <v>0</v>
          </cell>
          <cell r="V45">
            <v>1.2</v>
          </cell>
          <cell r="W45">
            <v>0</v>
          </cell>
          <cell r="X45">
            <v>0.02</v>
          </cell>
          <cell r="Y45">
            <v>2.2599999999999998</v>
          </cell>
          <cell r="Z45">
            <v>3.01E-6</v>
          </cell>
          <cell r="AA45">
            <v>3.7699999999999999E-6</v>
          </cell>
          <cell r="AB45">
            <v>4.2999999999999997E-2</v>
          </cell>
          <cell r="AC45">
            <v>35550.699999999997</v>
          </cell>
          <cell r="AD45">
            <v>1E-3</v>
          </cell>
          <cell r="AE45">
            <v>1</v>
          </cell>
        </row>
        <row r="46">
          <cell r="A46">
            <v>36526</v>
          </cell>
          <cell r="B46">
            <v>1393.45</v>
          </cell>
          <cell r="C46">
            <v>71.7</v>
          </cell>
          <cell r="D46">
            <v>10</v>
          </cell>
          <cell r="E46">
            <v>12</v>
          </cell>
          <cell r="F46">
            <v>0.4</v>
          </cell>
          <cell r="G46">
            <v>10</v>
          </cell>
          <cell r="H46">
            <v>12</v>
          </cell>
          <cell r="I46">
            <v>0.4</v>
          </cell>
          <cell r="J46">
            <v>1427.43</v>
          </cell>
          <cell r="K46">
            <v>0.84609999999999996</v>
          </cell>
          <cell r="L46">
            <v>0.15390000000000001</v>
          </cell>
          <cell r="M46">
            <v>1021.22</v>
          </cell>
          <cell r="N46">
            <v>0.04</v>
          </cell>
          <cell r="O46">
            <v>1.2670000000000001E-2</v>
          </cell>
          <cell r="P46">
            <v>1.0246</v>
          </cell>
          <cell r="Q46">
            <v>1.512E-2</v>
          </cell>
          <cell r="R46">
            <v>0.38301000000000002</v>
          </cell>
          <cell r="S46">
            <v>3.7120000000000002</v>
          </cell>
          <cell r="T46">
            <v>0</v>
          </cell>
          <cell r="U46">
            <v>0</v>
          </cell>
          <cell r="V46">
            <v>1.2</v>
          </cell>
          <cell r="W46">
            <v>0</v>
          </cell>
          <cell r="X46">
            <v>0.02</v>
          </cell>
          <cell r="Y46">
            <v>2.2599999999999998</v>
          </cell>
          <cell r="Z46">
            <v>3.01E-6</v>
          </cell>
          <cell r="AA46">
            <v>3.7699999999999999E-6</v>
          </cell>
          <cell r="AB46">
            <v>4.2999999999999997E-2</v>
          </cell>
          <cell r="AC46">
            <v>35860.699999999997</v>
          </cell>
          <cell r="AD46">
            <v>1E-3</v>
          </cell>
          <cell r="AE46">
            <v>1</v>
          </cell>
        </row>
        <row r="47">
          <cell r="A47">
            <v>36557</v>
          </cell>
          <cell r="B47">
            <v>1365.16</v>
          </cell>
          <cell r="C47">
            <v>72.3</v>
          </cell>
          <cell r="D47">
            <v>10</v>
          </cell>
          <cell r="E47">
            <v>12</v>
          </cell>
          <cell r="F47">
            <v>0.4</v>
          </cell>
          <cell r="G47">
            <v>10</v>
          </cell>
          <cell r="H47">
            <v>12</v>
          </cell>
          <cell r="I47">
            <v>0.4</v>
          </cell>
          <cell r="J47">
            <v>1397.23</v>
          </cell>
          <cell r="K47">
            <v>0.84609999999999996</v>
          </cell>
          <cell r="L47">
            <v>0.15390000000000001</v>
          </cell>
          <cell r="M47">
            <v>995.76</v>
          </cell>
          <cell r="N47">
            <v>0.04</v>
          </cell>
          <cell r="O47">
            <v>1.295E-2</v>
          </cell>
          <cell r="P47">
            <v>1.0246999999999999</v>
          </cell>
          <cell r="Q47">
            <v>1.508E-2</v>
          </cell>
          <cell r="R47">
            <v>0.38301000000000002</v>
          </cell>
          <cell r="S47">
            <v>3.6339999999999999</v>
          </cell>
          <cell r="T47">
            <v>0</v>
          </cell>
          <cell r="U47">
            <v>0</v>
          </cell>
          <cell r="V47">
            <v>1.2</v>
          </cell>
          <cell r="W47">
            <v>0</v>
          </cell>
          <cell r="X47">
            <v>0.02</v>
          </cell>
          <cell r="Y47">
            <v>2.2599999999999998</v>
          </cell>
          <cell r="Z47">
            <v>3.01E-6</v>
          </cell>
          <cell r="AA47">
            <v>3.7699999999999999E-6</v>
          </cell>
          <cell r="AB47">
            <v>4.2999999999999997E-2</v>
          </cell>
          <cell r="AC47">
            <v>36170.699999999997</v>
          </cell>
          <cell r="AD47">
            <v>1E-3</v>
          </cell>
          <cell r="AE47">
            <v>1</v>
          </cell>
        </row>
        <row r="48">
          <cell r="A48">
            <v>36586</v>
          </cell>
          <cell r="B48">
            <v>1338.48</v>
          </cell>
          <cell r="C48">
            <v>72.900000000000006</v>
          </cell>
          <cell r="D48">
            <v>10</v>
          </cell>
          <cell r="E48">
            <v>12</v>
          </cell>
          <cell r="F48">
            <v>0.5</v>
          </cell>
          <cell r="G48">
            <v>10.0054</v>
          </cell>
          <cell r="H48">
            <v>12</v>
          </cell>
          <cell r="I48">
            <v>0.4</v>
          </cell>
          <cell r="J48">
            <v>1368.81</v>
          </cell>
          <cell r="K48">
            <v>0.84599999999999997</v>
          </cell>
          <cell r="L48">
            <v>0.154</v>
          </cell>
          <cell r="M48">
            <v>971.35</v>
          </cell>
          <cell r="N48">
            <v>0.04</v>
          </cell>
          <cell r="O48">
            <v>1.3220000000000001E-2</v>
          </cell>
          <cell r="P48">
            <v>1.0247999999999999</v>
          </cell>
          <cell r="Q48">
            <v>1.503E-2</v>
          </cell>
          <cell r="R48">
            <v>0.38301000000000002</v>
          </cell>
          <cell r="S48">
            <v>3.56</v>
          </cell>
          <cell r="T48">
            <v>0</v>
          </cell>
          <cell r="U48">
            <v>0</v>
          </cell>
          <cell r="V48">
            <v>1.2</v>
          </cell>
          <cell r="W48">
            <v>0</v>
          </cell>
          <cell r="X48">
            <v>0.02</v>
          </cell>
          <cell r="Y48">
            <v>2.2599999999999998</v>
          </cell>
          <cell r="Z48">
            <v>3.01E-6</v>
          </cell>
          <cell r="AA48">
            <v>3.7699999999999999E-6</v>
          </cell>
          <cell r="AB48">
            <v>4.3999999999999997E-2</v>
          </cell>
          <cell r="AC48">
            <v>36450.9</v>
          </cell>
          <cell r="AD48">
            <v>1E-3</v>
          </cell>
          <cell r="AE48">
            <v>1</v>
          </cell>
        </row>
        <row r="49">
          <cell r="A49">
            <v>36617</v>
          </cell>
          <cell r="B49">
            <v>1307.6500000000001</v>
          </cell>
          <cell r="C49">
            <v>73.5</v>
          </cell>
          <cell r="D49">
            <v>10</v>
          </cell>
          <cell r="E49">
            <v>12</v>
          </cell>
          <cell r="F49">
            <v>0.5</v>
          </cell>
          <cell r="G49">
            <v>10</v>
          </cell>
          <cell r="H49">
            <v>12</v>
          </cell>
          <cell r="I49">
            <v>0.5</v>
          </cell>
          <cell r="J49">
            <v>1336.01</v>
          </cell>
          <cell r="K49">
            <v>0.84599999999999997</v>
          </cell>
          <cell r="L49">
            <v>0.154</v>
          </cell>
          <cell r="M49">
            <v>941.96</v>
          </cell>
          <cell r="N49">
            <v>0.05</v>
          </cell>
          <cell r="O49">
            <v>1.3520000000000001E-2</v>
          </cell>
          <cell r="P49">
            <v>1.0248999999999999</v>
          </cell>
          <cell r="Q49">
            <v>1.498E-2</v>
          </cell>
          <cell r="R49">
            <v>0.38301000000000002</v>
          </cell>
          <cell r="S49">
            <v>3.4740000000000002</v>
          </cell>
          <cell r="T49">
            <v>0</v>
          </cell>
          <cell r="U49">
            <v>0</v>
          </cell>
          <cell r="V49">
            <v>1.2</v>
          </cell>
          <cell r="W49">
            <v>0</v>
          </cell>
          <cell r="X49">
            <v>0.02</v>
          </cell>
          <cell r="Y49">
            <v>2.2599999999999998</v>
          </cell>
          <cell r="Z49">
            <v>3.01E-6</v>
          </cell>
          <cell r="AA49">
            <v>3.7699999999999999E-6</v>
          </cell>
          <cell r="AB49">
            <v>4.3999999999999997E-2</v>
          </cell>
          <cell r="AC49">
            <v>36760.9</v>
          </cell>
          <cell r="AD49">
            <v>1E-3</v>
          </cell>
          <cell r="AE49">
            <v>1</v>
          </cell>
        </row>
        <row r="50">
          <cell r="A50">
            <v>36647</v>
          </cell>
          <cell r="B50">
            <v>1276.4100000000001</v>
          </cell>
          <cell r="C50">
            <v>74.099999999999994</v>
          </cell>
          <cell r="D50">
            <v>10</v>
          </cell>
          <cell r="E50">
            <v>12</v>
          </cell>
          <cell r="F50">
            <v>0.5</v>
          </cell>
          <cell r="G50">
            <v>10</v>
          </cell>
          <cell r="H50">
            <v>12</v>
          </cell>
          <cell r="I50">
            <v>0.5</v>
          </cell>
          <cell r="J50">
            <v>1302.8499999999999</v>
          </cell>
          <cell r="K50">
            <v>0.84599999999999997</v>
          </cell>
          <cell r="L50">
            <v>0.154</v>
          </cell>
          <cell r="M50">
            <v>912.08</v>
          </cell>
          <cell r="N50">
            <v>0.05</v>
          </cell>
          <cell r="O50">
            <v>1.384E-2</v>
          </cell>
          <cell r="P50">
            <v>1.0249999999999999</v>
          </cell>
          <cell r="Q50">
            <v>1.4930000000000001E-2</v>
          </cell>
          <cell r="R50">
            <v>0.38301000000000002</v>
          </cell>
          <cell r="S50">
            <v>3.3879999999999999</v>
          </cell>
          <cell r="T50">
            <v>0</v>
          </cell>
          <cell r="U50">
            <v>0</v>
          </cell>
          <cell r="V50">
            <v>1.2</v>
          </cell>
          <cell r="W50">
            <v>0</v>
          </cell>
          <cell r="X50">
            <v>0.02</v>
          </cell>
          <cell r="Y50">
            <v>2.2599999999999998</v>
          </cell>
          <cell r="Z50">
            <v>3.01E-6</v>
          </cell>
          <cell r="AA50">
            <v>3.7699999999999999E-6</v>
          </cell>
          <cell r="AB50">
            <v>4.3999999999999997E-2</v>
          </cell>
          <cell r="AC50">
            <v>37060.9</v>
          </cell>
          <cell r="AD50">
            <v>1E-3</v>
          </cell>
          <cell r="AE50">
            <v>1</v>
          </cell>
        </row>
        <row r="51">
          <cell r="A51">
            <v>36678</v>
          </cell>
          <cell r="B51">
            <v>1242.58</v>
          </cell>
          <cell r="C51">
            <v>74.7</v>
          </cell>
          <cell r="D51">
            <v>10</v>
          </cell>
          <cell r="E51">
            <v>12</v>
          </cell>
          <cell r="F51">
            <v>0.5</v>
          </cell>
          <cell r="G51">
            <v>10</v>
          </cell>
          <cell r="H51">
            <v>12</v>
          </cell>
          <cell r="I51">
            <v>0.5</v>
          </cell>
          <cell r="J51">
            <v>1267.01</v>
          </cell>
          <cell r="K51">
            <v>0.84589999999999999</v>
          </cell>
          <cell r="L51">
            <v>0.15409999999999999</v>
          </cell>
          <cell r="M51">
            <v>880.14</v>
          </cell>
          <cell r="N51">
            <v>0.05</v>
          </cell>
          <cell r="O51">
            <v>1.417E-2</v>
          </cell>
          <cell r="P51">
            <v>1.0250999999999999</v>
          </cell>
          <cell r="Q51">
            <v>1.487E-2</v>
          </cell>
          <cell r="R51">
            <v>0.38301000000000002</v>
          </cell>
          <cell r="S51">
            <v>3.294</v>
          </cell>
          <cell r="T51">
            <v>0</v>
          </cell>
          <cell r="U51">
            <v>0</v>
          </cell>
          <cell r="V51">
            <v>1.2</v>
          </cell>
          <cell r="W51">
            <v>0</v>
          </cell>
          <cell r="X51">
            <v>0.02</v>
          </cell>
          <cell r="Y51">
            <v>2.2599999999999998</v>
          </cell>
          <cell r="Z51">
            <v>3.01E-6</v>
          </cell>
          <cell r="AA51">
            <v>3.7699999999999999E-6</v>
          </cell>
          <cell r="AB51">
            <v>4.4999999999999998E-2</v>
          </cell>
          <cell r="AC51">
            <v>37370.9</v>
          </cell>
          <cell r="AD51">
            <v>1E-3</v>
          </cell>
          <cell r="AE51">
            <v>1</v>
          </cell>
        </row>
        <row r="52">
          <cell r="A52">
            <v>36708</v>
          </cell>
          <cell r="B52">
            <v>1208.23</v>
          </cell>
          <cell r="C52">
            <v>75.3</v>
          </cell>
          <cell r="D52">
            <v>10</v>
          </cell>
          <cell r="E52">
            <v>12</v>
          </cell>
          <cell r="F52">
            <v>0.5</v>
          </cell>
          <cell r="G52">
            <v>10</v>
          </cell>
          <cell r="H52">
            <v>12</v>
          </cell>
          <cell r="I52">
            <v>0.5</v>
          </cell>
          <cell r="J52">
            <v>1230.69</v>
          </cell>
          <cell r="K52">
            <v>0.84589999999999999</v>
          </cell>
          <cell r="L52">
            <v>0.15409999999999999</v>
          </cell>
          <cell r="M52">
            <v>845.11</v>
          </cell>
          <cell r="N52">
            <v>0.05</v>
          </cell>
          <cell r="O52">
            <v>1.452E-2</v>
          </cell>
          <cell r="P52">
            <v>1.0251999999999999</v>
          </cell>
          <cell r="Q52">
            <v>1.481E-2</v>
          </cell>
          <cell r="R52">
            <v>0.38301000000000002</v>
          </cell>
          <cell r="S52">
            <v>3.2</v>
          </cell>
          <cell r="T52">
            <v>0</v>
          </cell>
          <cell r="U52">
            <v>0</v>
          </cell>
          <cell r="V52">
            <v>1.2</v>
          </cell>
          <cell r="W52">
            <v>0</v>
          </cell>
          <cell r="X52">
            <v>0.02</v>
          </cell>
          <cell r="Y52">
            <v>2.2599999999999998</v>
          </cell>
          <cell r="Z52">
            <v>3.01E-6</v>
          </cell>
          <cell r="AA52">
            <v>3.7699999999999999E-6</v>
          </cell>
          <cell r="AB52">
            <v>4.4999999999999998E-2</v>
          </cell>
          <cell r="AC52">
            <v>37670.9</v>
          </cell>
          <cell r="AD52">
            <v>1E-3</v>
          </cell>
          <cell r="AE52">
            <v>1</v>
          </cell>
        </row>
        <row r="53">
          <cell r="A53">
            <v>36739</v>
          </cell>
          <cell r="B53">
            <v>1170.94</v>
          </cell>
          <cell r="C53">
            <v>76</v>
          </cell>
          <cell r="D53">
            <v>10</v>
          </cell>
          <cell r="E53">
            <v>12</v>
          </cell>
          <cell r="F53">
            <v>0.5</v>
          </cell>
          <cell r="G53">
            <v>10</v>
          </cell>
          <cell r="H53">
            <v>12</v>
          </cell>
          <cell r="I53">
            <v>0.5</v>
          </cell>
          <cell r="J53">
            <v>1191.3399999999999</v>
          </cell>
          <cell r="K53">
            <v>0.84589999999999999</v>
          </cell>
          <cell r="L53">
            <v>0.15409999999999999</v>
          </cell>
          <cell r="M53">
            <v>810.35</v>
          </cell>
          <cell r="N53">
            <v>0.05</v>
          </cell>
          <cell r="O53">
            <v>1.489E-2</v>
          </cell>
          <cell r="P53">
            <v>1.0253000000000001</v>
          </cell>
          <cell r="Q53">
            <v>1.4749999999999999E-2</v>
          </cell>
          <cell r="R53">
            <v>0.38301000000000002</v>
          </cell>
          <cell r="S53">
            <v>3.097</v>
          </cell>
          <cell r="T53">
            <v>0</v>
          </cell>
          <cell r="U53">
            <v>0</v>
          </cell>
          <cell r="V53">
            <v>1.2</v>
          </cell>
          <cell r="W53">
            <v>0</v>
          </cell>
          <cell r="X53">
            <v>0.02</v>
          </cell>
          <cell r="Y53">
            <v>2.2599999999999998</v>
          </cell>
          <cell r="Z53">
            <v>3.01E-6</v>
          </cell>
          <cell r="AA53">
            <v>3.7699999999999999E-6</v>
          </cell>
          <cell r="AB53">
            <v>4.5999999999999999E-2</v>
          </cell>
          <cell r="AC53">
            <v>37980.9</v>
          </cell>
          <cell r="AD53">
            <v>1E-3</v>
          </cell>
          <cell r="AE53">
            <v>1</v>
          </cell>
        </row>
        <row r="54">
          <cell r="A54">
            <v>36770</v>
          </cell>
          <cell r="B54">
            <v>1131.68</v>
          </cell>
          <cell r="C54">
            <v>76.599999999999994</v>
          </cell>
          <cell r="D54">
            <v>10</v>
          </cell>
          <cell r="E54">
            <v>12</v>
          </cell>
          <cell r="F54">
            <v>0.5</v>
          </cell>
          <cell r="G54">
            <v>10</v>
          </cell>
          <cell r="H54">
            <v>12</v>
          </cell>
          <cell r="I54">
            <v>0.5</v>
          </cell>
          <cell r="J54">
            <v>1150.02</v>
          </cell>
          <cell r="K54">
            <v>0.8458</v>
          </cell>
          <cell r="L54">
            <v>0.1542</v>
          </cell>
          <cell r="M54">
            <v>773.38</v>
          </cell>
          <cell r="N54">
            <v>0.05</v>
          </cell>
          <cell r="O54">
            <v>1.528E-2</v>
          </cell>
          <cell r="P54">
            <v>1.0255000000000001</v>
          </cell>
          <cell r="Q54">
            <v>1.469E-2</v>
          </cell>
          <cell r="R54">
            <v>0.38301000000000002</v>
          </cell>
          <cell r="S54">
            <v>2.9889999999999999</v>
          </cell>
          <cell r="T54">
            <v>0</v>
          </cell>
          <cell r="U54">
            <v>0</v>
          </cell>
          <cell r="V54">
            <v>1.2</v>
          </cell>
          <cell r="W54">
            <v>0</v>
          </cell>
          <cell r="X54">
            <v>0.02</v>
          </cell>
          <cell r="Y54">
            <v>2.2599999999999998</v>
          </cell>
          <cell r="Z54">
            <v>3.01E-6</v>
          </cell>
          <cell r="AA54">
            <v>3.7699999999999999E-6</v>
          </cell>
          <cell r="AB54">
            <v>4.5999999999999999E-2</v>
          </cell>
          <cell r="AC54">
            <v>38290.9</v>
          </cell>
          <cell r="AD54">
            <v>1E-3</v>
          </cell>
          <cell r="AE54">
            <v>1</v>
          </cell>
        </row>
        <row r="55">
          <cell r="A55">
            <v>36800</v>
          </cell>
          <cell r="B55">
            <v>1091.6600000000001</v>
          </cell>
          <cell r="C55">
            <v>77.2</v>
          </cell>
          <cell r="D55">
            <v>10</v>
          </cell>
          <cell r="E55">
            <v>12</v>
          </cell>
          <cell r="F55">
            <v>0.6</v>
          </cell>
          <cell r="G55">
            <v>10</v>
          </cell>
          <cell r="H55">
            <v>12</v>
          </cell>
          <cell r="I55">
            <v>0.5</v>
          </cell>
          <cell r="J55">
            <v>1108</v>
          </cell>
          <cell r="K55">
            <v>0.8458</v>
          </cell>
          <cell r="L55">
            <v>0.1542</v>
          </cell>
          <cell r="M55">
            <v>734.47</v>
          </cell>
          <cell r="N55">
            <v>0.05</v>
          </cell>
          <cell r="O55">
            <v>1.5679999999999999E-2</v>
          </cell>
          <cell r="P55">
            <v>1.0256000000000001</v>
          </cell>
          <cell r="Q55">
            <v>1.4619999999999999E-2</v>
          </cell>
          <cell r="R55">
            <v>0.38301000000000002</v>
          </cell>
          <cell r="S55">
            <v>2.879</v>
          </cell>
          <cell r="T55">
            <v>0</v>
          </cell>
          <cell r="U55">
            <v>0</v>
          </cell>
          <cell r="V55">
            <v>1.2</v>
          </cell>
          <cell r="W55">
            <v>0</v>
          </cell>
          <cell r="X55">
            <v>0.02</v>
          </cell>
          <cell r="Y55">
            <v>2.2599999999999998</v>
          </cell>
          <cell r="Z55">
            <v>3.01E-6</v>
          </cell>
          <cell r="AA55">
            <v>3.7699999999999999E-6</v>
          </cell>
          <cell r="AB55">
            <v>4.5999999999999999E-2</v>
          </cell>
          <cell r="AC55">
            <v>38590.9</v>
          </cell>
          <cell r="AD55">
            <v>1E-3</v>
          </cell>
          <cell r="AE55">
            <v>1</v>
          </cell>
        </row>
        <row r="56">
          <cell r="A56">
            <v>36831</v>
          </cell>
          <cell r="B56">
            <v>1048.05</v>
          </cell>
          <cell r="C56">
            <v>77.8</v>
          </cell>
          <cell r="D56">
            <v>10</v>
          </cell>
          <cell r="E56">
            <v>12</v>
          </cell>
          <cell r="F56">
            <v>0.6</v>
          </cell>
          <cell r="G56">
            <v>10</v>
          </cell>
          <cell r="H56">
            <v>12</v>
          </cell>
          <cell r="I56">
            <v>0.6</v>
          </cell>
          <cell r="J56">
            <v>1062.33</v>
          </cell>
          <cell r="K56">
            <v>0.84570000000000001</v>
          </cell>
          <cell r="L56">
            <v>0.15429999999999999</v>
          </cell>
          <cell r="M56">
            <v>691.6</v>
          </cell>
          <cell r="N56">
            <v>0.06</v>
          </cell>
          <cell r="O56">
            <v>1.6119999999999999E-2</v>
          </cell>
          <cell r="P56">
            <v>1.0257000000000001</v>
          </cell>
          <cell r="Q56">
            <v>1.455E-2</v>
          </cell>
          <cell r="R56">
            <v>0.38301000000000002</v>
          </cell>
          <cell r="S56">
            <v>2.7589999999999999</v>
          </cell>
          <cell r="T56">
            <v>0</v>
          </cell>
          <cell r="U56">
            <v>0</v>
          </cell>
          <cell r="V56">
            <v>1.2</v>
          </cell>
          <cell r="W56">
            <v>0</v>
          </cell>
          <cell r="X56">
            <v>0.02</v>
          </cell>
          <cell r="Y56">
            <v>2.2599999999999998</v>
          </cell>
          <cell r="Z56">
            <v>3.01E-6</v>
          </cell>
          <cell r="AA56">
            <v>3.7699999999999999E-6</v>
          </cell>
          <cell r="AB56">
            <v>4.7E-2</v>
          </cell>
          <cell r="AC56">
            <v>38900.9</v>
          </cell>
          <cell r="AD56">
            <v>1E-3</v>
          </cell>
          <cell r="AE56">
            <v>1</v>
          </cell>
        </row>
        <row r="57">
          <cell r="A57">
            <v>36861</v>
          </cell>
          <cell r="B57">
            <v>1003.47</v>
          </cell>
          <cell r="C57">
            <v>78.400000000000006</v>
          </cell>
          <cell r="D57">
            <v>10</v>
          </cell>
          <cell r="E57">
            <v>12</v>
          </cell>
          <cell r="F57">
            <v>0.6</v>
          </cell>
          <cell r="G57">
            <v>10</v>
          </cell>
          <cell r="H57">
            <v>12</v>
          </cell>
          <cell r="I57">
            <v>0.6</v>
          </cell>
          <cell r="J57">
            <v>1015.77</v>
          </cell>
          <cell r="K57">
            <v>0.84570000000000001</v>
          </cell>
          <cell r="L57">
            <v>0.15429999999999999</v>
          </cell>
          <cell r="M57">
            <v>647.02</v>
          </cell>
          <cell r="N57">
            <v>0.06</v>
          </cell>
          <cell r="O57">
            <v>1.6570000000000001E-2</v>
          </cell>
          <cell r="P57">
            <v>1.0258</v>
          </cell>
          <cell r="Q57">
            <v>1.447E-2</v>
          </cell>
          <cell r="R57">
            <v>0.38301000000000002</v>
          </cell>
          <cell r="S57">
            <v>2.6379999999999999</v>
          </cell>
          <cell r="T57">
            <v>0</v>
          </cell>
          <cell r="U57">
            <v>0</v>
          </cell>
          <cell r="V57">
            <v>1.2</v>
          </cell>
          <cell r="W57">
            <v>0</v>
          </cell>
          <cell r="X57">
            <v>0.02</v>
          </cell>
          <cell r="Y57">
            <v>2.2599999999999998</v>
          </cell>
          <cell r="Z57">
            <v>3.01E-6</v>
          </cell>
          <cell r="AA57">
            <v>3.7699999999999999E-6</v>
          </cell>
          <cell r="AB57">
            <v>4.7E-2</v>
          </cell>
          <cell r="AC57">
            <v>39200.9</v>
          </cell>
          <cell r="AD57">
            <v>1E-3</v>
          </cell>
          <cell r="AE57">
            <v>1</v>
          </cell>
        </row>
        <row r="58">
          <cell r="A58">
            <v>36892</v>
          </cell>
          <cell r="B58">
            <v>953.12</v>
          </cell>
          <cell r="C58">
            <v>79</v>
          </cell>
          <cell r="D58">
            <v>5.0423999999999998</v>
          </cell>
          <cell r="E58">
            <v>6.1</v>
          </cell>
          <cell r="F58">
            <v>0.3</v>
          </cell>
          <cell r="G58">
            <v>10</v>
          </cell>
          <cell r="H58">
            <v>12</v>
          </cell>
          <cell r="I58">
            <v>0.6</v>
          </cell>
          <cell r="J58">
            <v>963.33</v>
          </cell>
          <cell r="K58">
            <v>0.84560000000000002</v>
          </cell>
          <cell r="L58">
            <v>0.15440000000000001</v>
          </cell>
          <cell r="M58">
            <v>693.77</v>
          </cell>
          <cell r="N58">
            <v>0.06</v>
          </cell>
          <cell r="O58">
            <v>1.7069999999999998E-2</v>
          </cell>
          <cell r="P58">
            <v>1.026</v>
          </cell>
          <cell r="Q58">
            <v>1.439E-2</v>
          </cell>
          <cell r="R58">
            <v>0.38301000000000002</v>
          </cell>
          <cell r="S58">
            <v>2.5</v>
          </cell>
          <cell r="T58">
            <v>0</v>
          </cell>
          <cell r="U58">
            <v>0</v>
          </cell>
          <cell r="V58">
            <v>1.2</v>
          </cell>
          <cell r="W58">
            <v>0</v>
          </cell>
          <cell r="X58">
            <v>0.02</v>
          </cell>
          <cell r="Y58">
            <v>2.2599999999999998</v>
          </cell>
          <cell r="Z58">
            <v>3.01E-6</v>
          </cell>
          <cell r="AA58">
            <v>3.7699999999999999E-6</v>
          </cell>
          <cell r="AB58">
            <v>4.7E-2</v>
          </cell>
          <cell r="AC58">
            <v>39520.9</v>
          </cell>
          <cell r="AD58">
            <v>1E-3</v>
          </cell>
          <cell r="AE58">
            <v>1</v>
          </cell>
        </row>
        <row r="59">
          <cell r="A59">
            <v>36923</v>
          </cell>
          <cell r="B59">
            <v>927.44</v>
          </cell>
          <cell r="C59">
            <v>79.400000000000006</v>
          </cell>
          <cell r="D59">
            <v>5.0313999999999997</v>
          </cell>
          <cell r="E59">
            <v>6</v>
          </cell>
          <cell r="F59">
            <v>0.3</v>
          </cell>
          <cell r="G59">
            <v>5.0330000000000004</v>
          </cell>
          <cell r="H59">
            <v>6</v>
          </cell>
          <cell r="I59">
            <v>0.3</v>
          </cell>
          <cell r="J59">
            <v>936.65</v>
          </cell>
          <cell r="K59">
            <v>0.84560000000000002</v>
          </cell>
          <cell r="L59">
            <v>0.15440000000000001</v>
          </cell>
          <cell r="M59">
            <v>667.36</v>
          </cell>
          <cell r="N59">
            <v>0.06</v>
          </cell>
          <cell r="O59">
            <v>1.7330000000000002E-2</v>
          </cell>
          <cell r="P59">
            <v>1.0261</v>
          </cell>
          <cell r="Q59">
            <v>1.435E-2</v>
          </cell>
          <cell r="R59">
            <v>0.38301000000000002</v>
          </cell>
          <cell r="S59">
            <v>2.431</v>
          </cell>
          <cell r="T59">
            <v>0</v>
          </cell>
          <cell r="U59">
            <v>0</v>
          </cell>
          <cell r="V59">
            <v>1.2</v>
          </cell>
          <cell r="W59">
            <v>0</v>
          </cell>
          <cell r="X59">
            <v>0.02</v>
          </cell>
          <cell r="Y59">
            <v>2.2599999999999998</v>
          </cell>
          <cell r="Z59">
            <v>3.01E-6</v>
          </cell>
          <cell r="AA59">
            <v>3.7699999999999999E-6</v>
          </cell>
          <cell r="AB59">
            <v>4.8000000000000001E-2</v>
          </cell>
          <cell r="AC59">
            <v>39676.9</v>
          </cell>
          <cell r="AD59">
            <v>1E-3</v>
          </cell>
          <cell r="AE59">
            <v>1</v>
          </cell>
        </row>
        <row r="60">
          <cell r="A60">
            <v>36951</v>
          </cell>
          <cell r="B60">
            <v>903.59</v>
          </cell>
          <cell r="C60">
            <v>79.599999999999994</v>
          </cell>
          <cell r="D60">
            <v>5.0397999999999996</v>
          </cell>
          <cell r="E60">
            <v>6</v>
          </cell>
          <cell r="F60">
            <v>0.3</v>
          </cell>
          <cell r="G60">
            <v>5.0298999999999996</v>
          </cell>
          <cell r="H60">
            <v>6</v>
          </cell>
          <cell r="I60">
            <v>0.3</v>
          </cell>
          <cell r="J60">
            <v>911.9</v>
          </cell>
          <cell r="K60">
            <v>0.84560000000000002</v>
          </cell>
          <cell r="L60">
            <v>0.15440000000000001</v>
          </cell>
          <cell r="M60">
            <v>646.54</v>
          </cell>
          <cell r="N60">
            <v>0.06</v>
          </cell>
          <cell r="O60">
            <v>1.7559999999999999E-2</v>
          </cell>
          <cell r="P60">
            <v>1.0262</v>
          </cell>
          <cell r="Q60">
            <v>1.431E-2</v>
          </cell>
          <cell r="R60">
            <v>0.38301000000000002</v>
          </cell>
          <cell r="S60">
            <v>2.3660000000000001</v>
          </cell>
          <cell r="T60">
            <v>0</v>
          </cell>
          <cell r="U60">
            <v>0</v>
          </cell>
          <cell r="V60">
            <v>1.2</v>
          </cell>
          <cell r="W60">
            <v>0</v>
          </cell>
          <cell r="X60">
            <v>0.02</v>
          </cell>
          <cell r="Y60">
            <v>2.2599999999999998</v>
          </cell>
          <cell r="Z60">
            <v>3.01E-6</v>
          </cell>
          <cell r="AA60">
            <v>3.7699999999999999E-6</v>
          </cell>
          <cell r="AB60">
            <v>4.8000000000000001E-2</v>
          </cell>
          <cell r="AC60">
            <v>39817.699999999997</v>
          </cell>
          <cell r="AD60">
            <v>1E-3</v>
          </cell>
          <cell r="AE60">
            <v>1</v>
          </cell>
        </row>
        <row r="61">
          <cell r="A61">
            <v>36982</v>
          </cell>
          <cell r="B61">
            <v>876.45</v>
          </cell>
          <cell r="C61">
            <v>79.900000000000006</v>
          </cell>
          <cell r="D61">
            <v>5.0133999999999999</v>
          </cell>
          <cell r="E61">
            <v>6</v>
          </cell>
          <cell r="F61">
            <v>0.3</v>
          </cell>
          <cell r="G61">
            <v>5.0237999999999996</v>
          </cell>
          <cell r="H61">
            <v>6</v>
          </cell>
          <cell r="I61">
            <v>0.3</v>
          </cell>
          <cell r="J61">
            <v>883.77</v>
          </cell>
          <cell r="K61">
            <v>0.84550000000000003</v>
          </cell>
          <cell r="L61">
            <v>0.1545</v>
          </cell>
          <cell r="M61">
            <v>622.15</v>
          </cell>
          <cell r="N61">
            <v>0.06</v>
          </cell>
          <cell r="O61">
            <v>1.7840000000000002E-2</v>
          </cell>
          <cell r="P61">
            <v>1.0262</v>
          </cell>
          <cell r="Q61">
            <v>1.426E-2</v>
          </cell>
          <cell r="R61">
            <v>0.38301000000000002</v>
          </cell>
          <cell r="S61">
            <v>2.2930000000000001</v>
          </cell>
          <cell r="T61">
            <v>0</v>
          </cell>
          <cell r="U61">
            <v>0</v>
          </cell>
          <cell r="V61">
            <v>1.2</v>
          </cell>
          <cell r="W61">
            <v>0</v>
          </cell>
          <cell r="X61">
            <v>0.02</v>
          </cell>
          <cell r="Y61">
            <v>2.2599999999999998</v>
          </cell>
          <cell r="Z61">
            <v>3.01E-6</v>
          </cell>
          <cell r="AA61">
            <v>3.7699999999999999E-6</v>
          </cell>
          <cell r="AB61">
            <v>4.8000000000000001E-2</v>
          </cell>
          <cell r="AC61">
            <v>39973.5</v>
          </cell>
          <cell r="AD61">
            <v>1E-3</v>
          </cell>
          <cell r="AE61">
            <v>1</v>
          </cell>
        </row>
        <row r="62">
          <cell r="A62">
            <v>37012</v>
          </cell>
          <cell r="B62">
            <v>849.44</v>
          </cell>
          <cell r="C62">
            <v>80.2</v>
          </cell>
          <cell r="D62">
            <v>0</v>
          </cell>
          <cell r="E62">
            <v>0</v>
          </cell>
          <cell r="F62">
            <v>0</v>
          </cell>
          <cell r="G62">
            <v>5.0101000000000004</v>
          </cell>
          <cell r="H62">
            <v>6</v>
          </cell>
          <cell r="I62">
            <v>0.3</v>
          </cell>
          <cell r="J62">
            <v>855.84</v>
          </cell>
          <cell r="K62">
            <v>0.84550000000000003</v>
          </cell>
          <cell r="L62">
            <v>0.1545</v>
          </cell>
          <cell r="N62">
            <v>0.06</v>
          </cell>
          <cell r="O62">
            <v>1.8110000000000001E-2</v>
          </cell>
          <cell r="P62">
            <v>1.0263</v>
          </cell>
          <cell r="Q62">
            <v>1.422E-2</v>
          </cell>
          <cell r="R62">
            <v>0.38301000000000002</v>
          </cell>
          <cell r="S62">
            <v>2.2200000000000002</v>
          </cell>
          <cell r="T62">
            <v>0</v>
          </cell>
          <cell r="U62">
            <v>0</v>
          </cell>
          <cell r="V62">
            <v>1.2</v>
          </cell>
          <cell r="W62">
            <v>0</v>
          </cell>
          <cell r="X62">
            <v>0.02</v>
          </cell>
          <cell r="Y62">
            <v>2.2599999999999998</v>
          </cell>
          <cell r="Z62">
            <v>3.01E-6</v>
          </cell>
          <cell r="AA62">
            <v>3.7699999999999999E-6</v>
          </cell>
          <cell r="AB62">
            <v>4.8000000000000001E-2</v>
          </cell>
          <cell r="AC62">
            <v>40123.800000000003</v>
          </cell>
          <cell r="AD62">
            <v>1E-3</v>
          </cell>
          <cell r="AE62">
            <v>0</v>
          </cell>
        </row>
        <row r="63">
          <cell r="A63">
            <v>37043</v>
          </cell>
          <cell r="B63">
            <v>849.44</v>
          </cell>
          <cell r="C63">
            <v>80.2</v>
          </cell>
          <cell r="D63">
            <v>0</v>
          </cell>
          <cell r="E63">
            <v>0</v>
          </cell>
          <cell r="F63">
            <v>0</v>
          </cell>
          <cell r="G63">
            <v>0</v>
          </cell>
          <cell r="H63">
            <v>0</v>
          </cell>
          <cell r="I63">
            <v>0</v>
          </cell>
          <cell r="J63">
            <v>855.84</v>
          </cell>
          <cell r="K63">
            <v>0.84550000000000003</v>
          </cell>
          <cell r="L63">
            <v>0.1545</v>
          </cell>
          <cell r="O63">
            <v>1.8110000000000001E-2</v>
          </cell>
          <cell r="P63">
            <v>1.0263</v>
          </cell>
          <cell r="Q63">
            <v>1.422E-2</v>
          </cell>
          <cell r="R63">
            <v>0.38301000000000002</v>
          </cell>
          <cell r="S63">
            <v>2.2200000000000002</v>
          </cell>
          <cell r="T63">
            <v>0</v>
          </cell>
          <cell r="U63">
            <v>0</v>
          </cell>
          <cell r="V63">
            <v>1.2</v>
          </cell>
          <cell r="W63">
            <v>0</v>
          </cell>
          <cell r="X63">
            <v>0.02</v>
          </cell>
          <cell r="Y63">
            <v>2.2599999999999998</v>
          </cell>
          <cell r="Z63">
            <v>3.01E-6</v>
          </cell>
          <cell r="AA63">
            <v>3.7699999999999999E-6</v>
          </cell>
          <cell r="AB63">
            <v>4.8000000000000001E-2</v>
          </cell>
          <cell r="AC63">
            <v>40123.800000000003</v>
          </cell>
          <cell r="AD63">
            <v>1E-3</v>
          </cell>
          <cell r="AE63">
            <v>0</v>
          </cell>
        </row>
        <row r="64">
          <cell r="A64">
            <v>37073</v>
          </cell>
          <cell r="B64">
            <v>849.44</v>
          </cell>
          <cell r="C64">
            <v>80.2</v>
          </cell>
          <cell r="D64">
            <v>0</v>
          </cell>
          <cell r="E64">
            <v>0</v>
          </cell>
          <cell r="F64">
            <v>0</v>
          </cell>
          <cell r="G64">
            <v>0</v>
          </cell>
          <cell r="H64">
            <v>0</v>
          </cell>
          <cell r="I64">
            <v>0</v>
          </cell>
          <cell r="J64">
            <v>855.84</v>
          </cell>
          <cell r="K64">
            <v>0.84550000000000003</v>
          </cell>
          <cell r="L64">
            <v>0.1545</v>
          </cell>
          <cell r="O64">
            <v>1.8110000000000001E-2</v>
          </cell>
          <cell r="P64">
            <v>1.0263</v>
          </cell>
          <cell r="Q64">
            <v>1.422E-2</v>
          </cell>
          <cell r="R64">
            <v>0.38301000000000002</v>
          </cell>
          <cell r="S64">
            <v>2.2200000000000002</v>
          </cell>
          <cell r="T64">
            <v>0</v>
          </cell>
          <cell r="U64">
            <v>0</v>
          </cell>
          <cell r="V64">
            <v>1.2</v>
          </cell>
          <cell r="W64">
            <v>0</v>
          </cell>
          <cell r="X64">
            <v>0.02</v>
          </cell>
          <cell r="Y64">
            <v>2.2599999999999998</v>
          </cell>
          <cell r="Z64">
            <v>3.01E-6</v>
          </cell>
          <cell r="AA64">
            <v>3.7699999999999999E-6</v>
          </cell>
          <cell r="AB64">
            <v>4.8000000000000001E-2</v>
          </cell>
          <cell r="AC64">
            <v>40123.800000000003</v>
          </cell>
          <cell r="AD64">
            <v>1E-3</v>
          </cell>
          <cell r="AE64">
            <v>0</v>
          </cell>
        </row>
        <row r="65">
          <cell r="A65">
            <v>37104</v>
          </cell>
          <cell r="B65">
            <v>849.44</v>
          </cell>
          <cell r="C65">
            <v>80.2</v>
          </cell>
          <cell r="D65">
            <v>0</v>
          </cell>
          <cell r="E65">
            <v>0</v>
          </cell>
          <cell r="F65">
            <v>0</v>
          </cell>
          <cell r="G65">
            <v>0</v>
          </cell>
          <cell r="H65">
            <v>0</v>
          </cell>
          <cell r="I65">
            <v>0</v>
          </cell>
          <cell r="J65">
            <v>855.84</v>
          </cell>
          <cell r="K65">
            <v>0.84550000000000003</v>
          </cell>
          <cell r="L65">
            <v>0.1545</v>
          </cell>
          <cell r="O65">
            <v>1.8110000000000001E-2</v>
          </cell>
          <cell r="P65">
            <v>1.0263</v>
          </cell>
          <cell r="Q65">
            <v>1.422E-2</v>
          </cell>
          <cell r="R65">
            <v>0.38301000000000002</v>
          </cell>
          <cell r="S65">
            <v>2.2200000000000002</v>
          </cell>
          <cell r="T65">
            <v>0</v>
          </cell>
          <cell r="U65">
            <v>0</v>
          </cell>
          <cell r="V65">
            <v>1.2</v>
          </cell>
          <cell r="W65">
            <v>0</v>
          </cell>
          <cell r="X65">
            <v>0.02</v>
          </cell>
          <cell r="Y65">
            <v>2.2599999999999998</v>
          </cell>
          <cell r="Z65">
            <v>3.01E-6</v>
          </cell>
          <cell r="AA65">
            <v>3.7699999999999999E-6</v>
          </cell>
          <cell r="AB65">
            <v>4.8000000000000001E-2</v>
          </cell>
          <cell r="AC65">
            <v>40123.800000000003</v>
          </cell>
          <cell r="AD65">
            <v>1E-3</v>
          </cell>
          <cell r="AE65">
            <v>0</v>
          </cell>
        </row>
        <row r="66">
          <cell r="A66">
            <v>37135</v>
          </cell>
          <cell r="B66">
            <v>849.44</v>
          </cell>
          <cell r="C66">
            <v>80.2</v>
          </cell>
          <cell r="D66">
            <v>0</v>
          </cell>
          <cell r="E66">
            <v>0</v>
          </cell>
          <cell r="F66">
            <v>0</v>
          </cell>
          <cell r="G66">
            <v>0</v>
          </cell>
          <cell r="H66">
            <v>0</v>
          </cell>
          <cell r="I66">
            <v>0</v>
          </cell>
          <cell r="J66">
            <v>855.84</v>
          </cell>
          <cell r="K66">
            <v>0.84550000000000003</v>
          </cell>
          <cell r="L66">
            <v>0.1545</v>
          </cell>
          <cell r="O66">
            <v>1.8110000000000001E-2</v>
          </cell>
          <cell r="P66">
            <v>1.0263</v>
          </cell>
          <cell r="Q66">
            <v>1.422E-2</v>
          </cell>
          <cell r="R66">
            <v>0.38301000000000002</v>
          </cell>
          <cell r="S66">
            <v>2.2200000000000002</v>
          </cell>
          <cell r="T66">
            <v>0</v>
          </cell>
          <cell r="U66">
            <v>0</v>
          </cell>
          <cell r="V66">
            <v>1.2</v>
          </cell>
          <cell r="W66">
            <v>0</v>
          </cell>
          <cell r="X66">
            <v>0.02</v>
          </cell>
          <cell r="Y66">
            <v>2.2599999999999998</v>
          </cell>
          <cell r="Z66">
            <v>3.01E-6</v>
          </cell>
          <cell r="AA66">
            <v>3.7699999999999999E-6</v>
          </cell>
          <cell r="AB66">
            <v>4.8000000000000001E-2</v>
          </cell>
          <cell r="AC66">
            <v>40123.800000000003</v>
          </cell>
          <cell r="AD66">
            <v>1E-3</v>
          </cell>
          <cell r="AE66">
            <v>0</v>
          </cell>
        </row>
        <row r="67">
          <cell r="A67">
            <v>37165</v>
          </cell>
          <cell r="B67">
            <v>849.44</v>
          </cell>
          <cell r="C67">
            <v>80.2</v>
          </cell>
          <cell r="D67">
            <v>0</v>
          </cell>
          <cell r="E67">
            <v>0</v>
          </cell>
          <cell r="F67">
            <v>0</v>
          </cell>
          <cell r="G67">
            <v>0</v>
          </cell>
          <cell r="H67">
            <v>0</v>
          </cell>
          <cell r="I67">
            <v>0</v>
          </cell>
          <cell r="J67">
            <v>855.84</v>
          </cell>
          <cell r="K67">
            <v>0.84550000000000003</v>
          </cell>
          <cell r="L67">
            <v>0.1545</v>
          </cell>
          <cell r="O67">
            <v>1.8110000000000001E-2</v>
          </cell>
          <cell r="P67">
            <v>1.0263</v>
          </cell>
          <cell r="Q67">
            <v>1.422E-2</v>
          </cell>
          <cell r="R67">
            <v>0.38301000000000002</v>
          </cell>
          <cell r="S67">
            <v>2.2200000000000002</v>
          </cell>
          <cell r="T67">
            <v>0</v>
          </cell>
          <cell r="U67">
            <v>0</v>
          </cell>
          <cell r="V67">
            <v>1.2</v>
          </cell>
          <cell r="W67">
            <v>0</v>
          </cell>
          <cell r="X67">
            <v>0.02</v>
          </cell>
          <cell r="Y67">
            <v>2.2599999999999998</v>
          </cell>
          <cell r="Z67">
            <v>3.01E-6</v>
          </cell>
          <cell r="AA67">
            <v>3.7699999999999999E-6</v>
          </cell>
          <cell r="AB67">
            <v>4.8000000000000001E-2</v>
          </cell>
          <cell r="AC67">
            <v>40123.800000000003</v>
          </cell>
          <cell r="AD67">
            <v>1E-3</v>
          </cell>
          <cell r="AE67">
            <v>0</v>
          </cell>
        </row>
        <row r="68">
          <cell r="A68">
            <v>37196</v>
          </cell>
          <cell r="B68">
            <v>849.44</v>
          </cell>
          <cell r="C68">
            <v>80.2</v>
          </cell>
          <cell r="D68">
            <v>0</v>
          </cell>
          <cell r="E68">
            <v>0</v>
          </cell>
          <cell r="F68">
            <v>0</v>
          </cell>
          <cell r="G68">
            <v>0</v>
          </cell>
          <cell r="H68">
            <v>0</v>
          </cell>
          <cell r="I68">
            <v>0</v>
          </cell>
          <cell r="J68">
            <v>855.84</v>
          </cell>
          <cell r="K68">
            <v>0.84550000000000003</v>
          </cell>
          <cell r="L68">
            <v>0.1545</v>
          </cell>
          <cell r="O68">
            <v>1.8110000000000001E-2</v>
          </cell>
          <cell r="P68">
            <v>1.0263</v>
          </cell>
          <cell r="Q68">
            <v>1.422E-2</v>
          </cell>
          <cell r="R68">
            <v>0.38301000000000002</v>
          </cell>
          <cell r="S68">
            <v>2.2200000000000002</v>
          </cell>
          <cell r="T68">
            <v>0</v>
          </cell>
          <cell r="U68">
            <v>0</v>
          </cell>
          <cell r="V68">
            <v>1.2</v>
          </cell>
          <cell r="W68">
            <v>0</v>
          </cell>
          <cell r="X68">
            <v>0.02</v>
          </cell>
          <cell r="Y68">
            <v>2.2599999999999998</v>
          </cell>
          <cell r="Z68">
            <v>3.01E-6</v>
          </cell>
          <cell r="AA68">
            <v>3.7699999999999999E-6</v>
          </cell>
          <cell r="AB68">
            <v>4.8000000000000001E-2</v>
          </cell>
          <cell r="AC68">
            <v>40123.800000000003</v>
          </cell>
          <cell r="AD68">
            <v>1E-3</v>
          </cell>
          <cell r="AE68">
            <v>0</v>
          </cell>
        </row>
        <row r="69">
          <cell r="A69">
            <v>37226</v>
          </cell>
          <cell r="B69">
            <v>849.44</v>
          </cell>
          <cell r="C69">
            <v>80.2</v>
          </cell>
          <cell r="D69">
            <v>0</v>
          </cell>
          <cell r="E69">
            <v>0</v>
          </cell>
          <cell r="F69">
            <v>0</v>
          </cell>
          <cell r="G69">
            <v>0</v>
          </cell>
          <cell r="H69">
            <v>0</v>
          </cell>
          <cell r="I69">
            <v>0</v>
          </cell>
          <cell r="J69">
            <v>855.84</v>
          </cell>
          <cell r="K69">
            <v>0.84550000000000003</v>
          </cell>
          <cell r="L69">
            <v>0.1545</v>
          </cell>
          <cell r="O69">
            <v>1.8110000000000001E-2</v>
          </cell>
          <cell r="P69">
            <v>1.0263</v>
          </cell>
          <cell r="Q69">
            <v>1.422E-2</v>
          </cell>
          <cell r="R69">
            <v>0.38301000000000002</v>
          </cell>
          <cell r="S69">
            <v>2.2200000000000002</v>
          </cell>
          <cell r="T69">
            <v>0</v>
          </cell>
          <cell r="U69">
            <v>0</v>
          </cell>
          <cell r="V69">
            <v>1.2</v>
          </cell>
          <cell r="W69">
            <v>0</v>
          </cell>
          <cell r="X69">
            <v>0.02</v>
          </cell>
          <cell r="Y69">
            <v>2.2599999999999998</v>
          </cell>
          <cell r="Z69">
            <v>3.01E-6</v>
          </cell>
          <cell r="AA69">
            <v>3.7699999999999999E-6</v>
          </cell>
          <cell r="AB69">
            <v>4.8000000000000001E-2</v>
          </cell>
          <cell r="AC69">
            <v>40123.800000000003</v>
          </cell>
          <cell r="AD69">
            <v>1E-3</v>
          </cell>
          <cell r="AE69">
            <v>0</v>
          </cell>
        </row>
        <row r="70">
          <cell r="A70">
            <v>37257</v>
          </cell>
          <cell r="B70">
            <v>849.44</v>
          </cell>
          <cell r="C70">
            <v>80.2</v>
          </cell>
          <cell r="D70">
            <v>0</v>
          </cell>
          <cell r="E70">
            <v>0</v>
          </cell>
          <cell r="F70">
            <v>0</v>
          </cell>
          <cell r="G70">
            <v>0</v>
          </cell>
          <cell r="H70">
            <v>0</v>
          </cell>
          <cell r="I70">
            <v>0</v>
          </cell>
          <cell r="J70">
            <v>855.84</v>
          </cell>
          <cell r="K70">
            <v>0.84550000000000003</v>
          </cell>
          <cell r="L70">
            <v>0.1545</v>
          </cell>
          <cell r="O70">
            <v>1.8110000000000001E-2</v>
          </cell>
          <cell r="P70">
            <v>1.0263</v>
          </cell>
          <cell r="Q70">
            <v>1.422E-2</v>
          </cell>
          <cell r="R70">
            <v>0.38301000000000002</v>
          </cell>
          <cell r="S70">
            <v>2.2200000000000002</v>
          </cell>
          <cell r="T70">
            <v>0</v>
          </cell>
          <cell r="U70">
            <v>0</v>
          </cell>
          <cell r="V70">
            <v>1.2</v>
          </cell>
          <cell r="W70">
            <v>0</v>
          </cell>
          <cell r="X70">
            <v>0.02</v>
          </cell>
          <cell r="Y70">
            <v>2.2599999999999998</v>
          </cell>
          <cell r="Z70">
            <v>3.01E-6</v>
          </cell>
          <cell r="AA70">
            <v>3.7699999999999999E-6</v>
          </cell>
          <cell r="AB70">
            <v>4.8000000000000001E-2</v>
          </cell>
          <cell r="AC70">
            <v>40123.800000000003</v>
          </cell>
          <cell r="AD70">
            <v>1E-3</v>
          </cell>
          <cell r="AE70">
            <v>0</v>
          </cell>
        </row>
        <row r="71">
          <cell r="A71">
            <v>37622</v>
          </cell>
          <cell r="B71">
            <v>849.44</v>
          </cell>
          <cell r="C71">
            <v>80.2</v>
          </cell>
          <cell r="D71">
            <v>0</v>
          </cell>
          <cell r="E71">
            <v>0</v>
          </cell>
          <cell r="F71">
            <v>0</v>
          </cell>
          <cell r="G71">
            <v>0</v>
          </cell>
          <cell r="H71">
            <v>0</v>
          </cell>
          <cell r="I71">
            <v>0</v>
          </cell>
          <cell r="J71">
            <v>855.84</v>
          </cell>
          <cell r="K71">
            <v>0.84550000000000003</v>
          </cell>
          <cell r="L71">
            <v>0.1545</v>
          </cell>
          <cell r="O71">
            <v>1.8110000000000001E-2</v>
          </cell>
          <cell r="P71">
            <v>1.0263</v>
          </cell>
          <cell r="Q71">
            <v>1.422E-2</v>
          </cell>
          <cell r="R71">
            <v>0.38301000000000002</v>
          </cell>
          <cell r="S71">
            <v>2.2200000000000002</v>
          </cell>
          <cell r="T71">
            <v>0</v>
          </cell>
          <cell r="U71">
            <v>0</v>
          </cell>
          <cell r="V71">
            <v>1.2</v>
          </cell>
          <cell r="W71">
            <v>0</v>
          </cell>
          <cell r="X71">
            <v>0.02</v>
          </cell>
          <cell r="Y71">
            <v>2.2599999999999998</v>
          </cell>
          <cell r="Z71">
            <v>3.01E-6</v>
          </cell>
          <cell r="AA71">
            <v>3.7699999999999999E-6</v>
          </cell>
          <cell r="AB71">
            <v>4.8000000000000001E-2</v>
          </cell>
          <cell r="AC71">
            <v>40123.800000000003</v>
          </cell>
          <cell r="AD71">
            <v>1E-3</v>
          </cell>
          <cell r="AE71">
            <v>0</v>
          </cell>
        </row>
        <row r="72">
          <cell r="A72">
            <v>37987</v>
          </cell>
          <cell r="B72">
            <v>849.44</v>
          </cell>
          <cell r="C72">
            <v>80.2</v>
          </cell>
          <cell r="D72">
            <v>0</v>
          </cell>
          <cell r="E72">
            <v>0</v>
          </cell>
          <cell r="F72">
            <v>0</v>
          </cell>
          <cell r="G72">
            <v>0</v>
          </cell>
          <cell r="H72">
            <v>0</v>
          </cell>
          <cell r="I72">
            <v>0</v>
          </cell>
          <cell r="J72">
            <v>855.84</v>
          </cell>
          <cell r="K72">
            <v>0.84550000000000003</v>
          </cell>
          <cell r="L72">
            <v>0.1545</v>
          </cell>
          <cell r="O72">
            <v>1.8110000000000001E-2</v>
          </cell>
          <cell r="P72">
            <v>1.0263</v>
          </cell>
          <cell r="Q72">
            <v>1.422E-2</v>
          </cell>
          <cell r="R72">
            <v>0.38301000000000002</v>
          </cell>
          <cell r="S72">
            <v>2.2200000000000002</v>
          </cell>
          <cell r="T72">
            <v>0</v>
          </cell>
          <cell r="U72">
            <v>0</v>
          </cell>
          <cell r="V72">
            <v>1.2</v>
          </cell>
          <cell r="W72">
            <v>0</v>
          </cell>
          <cell r="X72">
            <v>0.02</v>
          </cell>
          <cell r="Y72">
            <v>2.2599999999999998</v>
          </cell>
          <cell r="Z72">
            <v>3.01E-6</v>
          </cell>
          <cell r="AA72">
            <v>3.7699999999999999E-6</v>
          </cell>
          <cell r="AB72">
            <v>4.8000000000000001E-2</v>
          </cell>
          <cell r="AC72">
            <v>40123.800000000003</v>
          </cell>
          <cell r="AD72">
            <v>1E-3</v>
          </cell>
          <cell r="AE72">
            <v>0</v>
          </cell>
        </row>
        <row r="73">
          <cell r="A73">
            <v>38353</v>
          </cell>
          <cell r="B73">
            <v>849.44</v>
          </cell>
          <cell r="C73">
            <v>80.2</v>
          </cell>
          <cell r="D73">
            <v>0</v>
          </cell>
          <cell r="E73">
            <v>0</v>
          </cell>
          <cell r="F73">
            <v>0</v>
          </cell>
          <cell r="G73">
            <v>0</v>
          </cell>
          <cell r="H73">
            <v>0</v>
          </cell>
          <cell r="I73">
            <v>0</v>
          </cell>
          <cell r="J73">
            <v>855.84</v>
          </cell>
          <cell r="K73">
            <v>0.84550000000000003</v>
          </cell>
          <cell r="L73">
            <v>0.1545</v>
          </cell>
          <cell r="O73">
            <v>1.8110000000000001E-2</v>
          </cell>
          <cell r="P73">
            <v>1.0263</v>
          </cell>
          <cell r="Q73">
            <v>1.422E-2</v>
          </cell>
          <cell r="R73">
            <v>0.38301000000000002</v>
          </cell>
          <cell r="S73">
            <v>2.2200000000000002</v>
          </cell>
          <cell r="T73">
            <v>0</v>
          </cell>
          <cell r="U73">
            <v>0</v>
          </cell>
          <cell r="V73">
            <v>1.2</v>
          </cell>
          <cell r="W73">
            <v>0</v>
          </cell>
          <cell r="X73">
            <v>0.02</v>
          </cell>
          <cell r="Y73">
            <v>2.2599999999999998</v>
          </cell>
          <cell r="Z73">
            <v>3.01E-6</v>
          </cell>
          <cell r="AA73">
            <v>3.7699999999999999E-6</v>
          </cell>
          <cell r="AB73">
            <v>4.8000000000000001E-2</v>
          </cell>
          <cell r="AC73">
            <v>40123.800000000003</v>
          </cell>
          <cell r="AD73">
            <v>1E-3</v>
          </cell>
          <cell r="AE73">
            <v>0</v>
          </cell>
        </row>
        <row r="74">
          <cell r="A74">
            <v>38718</v>
          </cell>
          <cell r="B74">
            <v>849.44</v>
          </cell>
          <cell r="C74">
            <v>80.2</v>
          </cell>
          <cell r="D74">
            <v>0</v>
          </cell>
          <cell r="E74">
            <v>0</v>
          </cell>
          <cell r="F74">
            <v>0</v>
          </cell>
          <cell r="G74">
            <v>0</v>
          </cell>
          <cell r="H74">
            <v>0</v>
          </cell>
          <cell r="I74">
            <v>0</v>
          </cell>
          <cell r="J74">
            <v>855.84</v>
          </cell>
          <cell r="K74">
            <v>0.84550000000000003</v>
          </cell>
          <cell r="L74">
            <v>0.1545</v>
          </cell>
          <cell r="O74">
            <v>1.8110000000000001E-2</v>
          </cell>
          <cell r="P74">
            <v>1.0263</v>
          </cell>
          <cell r="Q74">
            <v>1.422E-2</v>
          </cell>
          <cell r="R74">
            <v>0.38301000000000002</v>
          </cell>
          <cell r="S74">
            <v>2.2200000000000002</v>
          </cell>
          <cell r="T74">
            <v>0</v>
          </cell>
          <cell r="U74">
            <v>0</v>
          </cell>
          <cell r="V74">
            <v>1.2</v>
          </cell>
          <cell r="W74">
            <v>0</v>
          </cell>
          <cell r="X74">
            <v>0.02</v>
          </cell>
          <cell r="Y74">
            <v>2.2599999999999998</v>
          </cell>
          <cell r="Z74">
            <v>3.01E-6</v>
          </cell>
          <cell r="AA74">
            <v>3.7699999999999999E-6</v>
          </cell>
          <cell r="AB74">
            <v>4.8000000000000001E-2</v>
          </cell>
          <cell r="AC74">
            <v>40123.800000000003</v>
          </cell>
          <cell r="AD74">
            <v>1E-3</v>
          </cell>
          <cell r="AE74">
            <v>0</v>
          </cell>
        </row>
        <row r="75">
          <cell r="A75">
            <v>39083</v>
          </cell>
          <cell r="B75">
            <v>849.44</v>
          </cell>
          <cell r="C75">
            <v>80.2</v>
          </cell>
          <cell r="D75">
            <v>0</v>
          </cell>
          <cell r="E75">
            <v>0</v>
          </cell>
          <cell r="F75">
            <v>0</v>
          </cell>
          <cell r="G75">
            <v>0</v>
          </cell>
          <cell r="H75">
            <v>0</v>
          </cell>
          <cell r="I75">
            <v>0</v>
          </cell>
          <cell r="J75">
            <v>855.84</v>
          </cell>
          <cell r="K75">
            <v>0.84550000000000003</v>
          </cell>
          <cell r="L75">
            <v>0.1545</v>
          </cell>
          <cell r="O75">
            <v>1.8110000000000001E-2</v>
          </cell>
          <cell r="P75">
            <v>1.0263</v>
          </cell>
          <cell r="Q75">
            <v>1.422E-2</v>
          </cell>
          <cell r="R75">
            <v>0.38301000000000002</v>
          </cell>
          <cell r="S75">
            <v>2.2200000000000002</v>
          </cell>
          <cell r="T75">
            <v>0</v>
          </cell>
          <cell r="U75">
            <v>0</v>
          </cell>
          <cell r="V75">
            <v>1.2</v>
          </cell>
          <cell r="W75">
            <v>0</v>
          </cell>
          <cell r="X75">
            <v>0.02</v>
          </cell>
          <cell r="Y75">
            <v>2.2599999999999998</v>
          </cell>
          <cell r="Z75">
            <v>3.01E-6</v>
          </cell>
          <cell r="AA75">
            <v>3.7699999999999999E-6</v>
          </cell>
          <cell r="AB75">
            <v>4.8000000000000001E-2</v>
          </cell>
          <cell r="AC75">
            <v>40123.800000000003</v>
          </cell>
          <cell r="AD75">
            <v>1E-3</v>
          </cell>
          <cell r="AE75">
            <v>0</v>
          </cell>
        </row>
        <row r="76">
          <cell r="A76">
            <v>39448</v>
          </cell>
          <cell r="B76">
            <v>849.44</v>
          </cell>
          <cell r="C76">
            <v>80.2</v>
          </cell>
          <cell r="D76">
            <v>0</v>
          </cell>
          <cell r="E76">
            <v>0</v>
          </cell>
          <cell r="F76">
            <v>0</v>
          </cell>
          <cell r="G76">
            <v>0</v>
          </cell>
          <cell r="H76">
            <v>0</v>
          </cell>
          <cell r="I76">
            <v>0</v>
          </cell>
          <cell r="J76">
            <v>855.84</v>
          </cell>
          <cell r="K76">
            <v>0.84550000000000003</v>
          </cell>
          <cell r="L76">
            <v>0.1545</v>
          </cell>
          <cell r="O76">
            <v>1.8110000000000001E-2</v>
          </cell>
          <cell r="P76">
            <v>1.0263</v>
          </cell>
          <cell r="Q76">
            <v>1.422E-2</v>
          </cell>
          <cell r="R76">
            <v>0.38301000000000002</v>
          </cell>
          <cell r="S76">
            <v>2.2200000000000002</v>
          </cell>
          <cell r="T76">
            <v>0</v>
          </cell>
          <cell r="U76">
            <v>0</v>
          </cell>
          <cell r="V76">
            <v>1.2</v>
          </cell>
          <cell r="W76">
            <v>0</v>
          </cell>
          <cell r="X76">
            <v>0.02</v>
          </cell>
          <cell r="Y76">
            <v>2.2599999999999998</v>
          </cell>
          <cell r="Z76">
            <v>3.01E-6</v>
          </cell>
          <cell r="AA76">
            <v>3.7699999999999999E-6</v>
          </cell>
          <cell r="AB76">
            <v>4.8000000000000001E-2</v>
          </cell>
          <cell r="AC76">
            <v>40123.800000000003</v>
          </cell>
          <cell r="AD76">
            <v>1E-3</v>
          </cell>
          <cell r="AE76">
            <v>0</v>
          </cell>
        </row>
      </sheetData>
      <sheetData sheetId="12" refreshError="1">
        <row r="17">
          <cell r="A17">
            <v>36161</v>
          </cell>
          <cell r="B17">
            <v>5327</v>
          </cell>
          <cell r="C17">
            <v>0</v>
          </cell>
          <cell r="D17">
            <v>10</v>
          </cell>
          <cell r="E17">
            <v>12</v>
          </cell>
          <cell r="F17">
            <v>0</v>
          </cell>
          <cell r="J17">
            <v>5051.1099999999997</v>
          </cell>
          <cell r="K17">
            <v>0.85</v>
          </cell>
          <cell r="L17">
            <v>0.15</v>
          </cell>
          <cell r="M17">
            <v>3422.63</v>
          </cell>
          <cell r="O17">
            <v>3.5500000000000002E-3</v>
          </cell>
          <cell r="P17">
            <v>1.0125</v>
          </cell>
          <cell r="Q17">
            <v>2.4729999999999999E-2</v>
          </cell>
          <cell r="R17">
            <v>0.38301000000000002</v>
          </cell>
          <cell r="S17">
            <v>12.451000000000001</v>
          </cell>
          <cell r="T17">
            <v>0</v>
          </cell>
          <cell r="U17">
            <v>0</v>
          </cell>
          <cell r="V17">
            <v>1.2</v>
          </cell>
          <cell r="W17">
            <v>0</v>
          </cell>
          <cell r="X17">
            <v>0.02</v>
          </cell>
          <cell r="Y17">
            <v>2.2599999999999998</v>
          </cell>
          <cell r="Z17">
            <v>3.05E-6</v>
          </cell>
          <cell r="AA17">
            <v>3.9999999999999998E-6</v>
          </cell>
          <cell r="AB17">
            <v>0</v>
          </cell>
          <cell r="AC17">
            <v>0</v>
          </cell>
          <cell r="AD17">
            <v>0</v>
          </cell>
          <cell r="AE17">
            <v>1</v>
          </cell>
        </row>
        <row r="18">
          <cell r="A18">
            <v>36192</v>
          </cell>
          <cell r="B18">
            <v>5299.77</v>
          </cell>
          <cell r="C18">
            <v>0.52300000000000002</v>
          </cell>
          <cell r="D18">
            <v>10</v>
          </cell>
          <cell r="E18">
            <v>12</v>
          </cell>
          <cell r="F18">
            <v>0</v>
          </cell>
          <cell r="G18">
            <v>10</v>
          </cell>
          <cell r="H18">
            <v>12</v>
          </cell>
          <cell r="I18">
            <v>0</v>
          </cell>
          <cell r="J18">
            <v>5033.08</v>
          </cell>
          <cell r="K18">
            <v>0.85</v>
          </cell>
          <cell r="L18">
            <v>0.15</v>
          </cell>
          <cell r="M18">
            <v>3393.34</v>
          </cell>
          <cell r="N18">
            <v>0</v>
          </cell>
          <cell r="O18">
            <v>3.5699999999999998E-3</v>
          </cell>
          <cell r="P18">
            <v>1.0125999999999999</v>
          </cell>
          <cell r="Q18">
            <v>2.4670000000000001E-2</v>
          </cell>
          <cell r="R18">
            <v>0.38301000000000002</v>
          </cell>
          <cell r="S18">
            <v>12.41</v>
          </cell>
          <cell r="T18">
            <v>0</v>
          </cell>
          <cell r="U18">
            <v>0</v>
          </cell>
          <cell r="V18">
            <v>1.2</v>
          </cell>
          <cell r="W18">
            <v>0</v>
          </cell>
          <cell r="X18">
            <v>0.02</v>
          </cell>
          <cell r="Y18">
            <v>2.2599999999999998</v>
          </cell>
          <cell r="Z18">
            <v>3.05E-6</v>
          </cell>
          <cell r="AA18">
            <v>3.9999999999999998E-6</v>
          </cell>
          <cell r="AB18">
            <v>0</v>
          </cell>
          <cell r="AC18">
            <v>310</v>
          </cell>
          <cell r="AD18">
            <v>0</v>
          </cell>
          <cell r="AE18">
            <v>1</v>
          </cell>
        </row>
        <row r="19">
          <cell r="A19">
            <v>36220</v>
          </cell>
          <cell r="B19">
            <v>5274.93</v>
          </cell>
          <cell r="C19">
            <v>0.995</v>
          </cell>
          <cell r="D19">
            <v>10</v>
          </cell>
          <cell r="E19">
            <v>12</v>
          </cell>
          <cell r="F19">
            <v>0</v>
          </cell>
          <cell r="G19">
            <v>10</v>
          </cell>
          <cell r="H19">
            <v>12</v>
          </cell>
          <cell r="I19">
            <v>0</v>
          </cell>
          <cell r="J19">
            <v>5016.6000000000004</v>
          </cell>
          <cell r="K19">
            <v>0.84989999999999999</v>
          </cell>
          <cell r="L19">
            <v>0.15010000000000001</v>
          </cell>
          <cell r="M19">
            <v>3366.46</v>
          </cell>
          <cell r="N19">
            <v>0</v>
          </cell>
          <cell r="O19">
            <v>3.5799999999999998E-3</v>
          </cell>
          <cell r="P19">
            <v>1.0126999999999999</v>
          </cell>
          <cell r="Q19">
            <v>2.461E-2</v>
          </cell>
          <cell r="R19">
            <v>0.38301000000000002</v>
          </cell>
          <cell r="S19">
            <v>12.372999999999999</v>
          </cell>
          <cell r="T19">
            <v>0</v>
          </cell>
          <cell r="U19">
            <v>0</v>
          </cell>
          <cell r="V19">
            <v>1.2</v>
          </cell>
          <cell r="W19">
            <v>0</v>
          </cell>
          <cell r="X19">
            <v>0.02</v>
          </cell>
          <cell r="Y19">
            <v>2.2599999999999998</v>
          </cell>
          <cell r="Z19">
            <v>3.05E-6</v>
          </cell>
          <cell r="AA19">
            <v>3.9999999999999998E-6</v>
          </cell>
          <cell r="AB19">
            <v>1E-3</v>
          </cell>
          <cell r="AC19">
            <v>590</v>
          </cell>
          <cell r="AD19">
            <v>0</v>
          </cell>
          <cell r="AE19">
            <v>1</v>
          </cell>
        </row>
        <row r="20">
          <cell r="A20">
            <v>36251</v>
          </cell>
          <cell r="B20">
            <v>5247.16</v>
          </cell>
          <cell r="C20">
            <v>1.52</v>
          </cell>
          <cell r="D20">
            <v>10</v>
          </cell>
          <cell r="E20">
            <v>12</v>
          </cell>
          <cell r="F20">
            <v>0</v>
          </cell>
          <cell r="G20">
            <v>10</v>
          </cell>
          <cell r="H20">
            <v>12</v>
          </cell>
          <cell r="I20">
            <v>0</v>
          </cell>
          <cell r="J20">
            <v>4998.1099999999997</v>
          </cell>
          <cell r="K20">
            <v>0.84989999999999999</v>
          </cell>
          <cell r="L20">
            <v>0.15010000000000001</v>
          </cell>
          <cell r="M20">
            <v>3336.39</v>
          </cell>
          <cell r="N20">
            <v>0</v>
          </cell>
          <cell r="O20">
            <v>3.5999999999999999E-3</v>
          </cell>
          <cell r="P20">
            <v>1.0126999999999999</v>
          </cell>
          <cell r="Q20">
            <v>2.4539999999999999E-2</v>
          </cell>
          <cell r="R20">
            <v>0.38301000000000002</v>
          </cell>
          <cell r="S20">
            <v>12.33</v>
          </cell>
          <cell r="T20">
            <v>0</v>
          </cell>
          <cell r="U20">
            <v>0</v>
          </cell>
          <cell r="V20">
            <v>1.2</v>
          </cell>
          <cell r="W20">
            <v>0</v>
          </cell>
          <cell r="X20">
            <v>0.02</v>
          </cell>
          <cell r="Y20">
            <v>2.2599999999999998</v>
          </cell>
          <cell r="Z20">
            <v>3.05E-6</v>
          </cell>
          <cell r="AA20">
            <v>3.9999999999999998E-6</v>
          </cell>
          <cell r="AB20">
            <v>1E-3</v>
          </cell>
          <cell r="AC20">
            <v>900</v>
          </cell>
          <cell r="AD20">
            <v>0</v>
          </cell>
          <cell r="AE20">
            <v>1</v>
          </cell>
        </row>
        <row r="21">
          <cell r="A21">
            <v>36281</v>
          </cell>
          <cell r="B21">
            <v>5220.01</v>
          </cell>
          <cell r="C21">
            <v>2.02</v>
          </cell>
          <cell r="D21">
            <v>10</v>
          </cell>
          <cell r="E21">
            <v>12</v>
          </cell>
          <cell r="F21">
            <v>0</v>
          </cell>
          <cell r="G21">
            <v>10</v>
          </cell>
          <cell r="H21">
            <v>12</v>
          </cell>
          <cell r="I21">
            <v>0</v>
          </cell>
          <cell r="J21">
            <v>4979.97</v>
          </cell>
          <cell r="K21">
            <v>0.84989999999999999</v>
          </cell>
          <cell r="L21">
            <v>0.15010000000000001</v>
          </cell>
          <cell r="M21">
            <v>3306.95</v>
          </cell>
          <cell r="N21">
            <v>0</v>
          </cell>
          <cell r="O21">
            <v>3.62E-3</v>
          </cell>
          <cell r="P21">
            <v>1.0127999999999999</v>
          </cell>
          <cell r="Q21">
            <v>2.4479999999999998E-2</v>
          </cell>
          <cell r="R21">
            <v>0.38301000000000002</v>
          </cell>
          <cell r="S21">
            <v>12.289</v>
          </cell>
          <cell r="T21">
            <v>0</v>
          </cell>
          <cell r="U21">
            <v>0</v>
          </cell>
          <cell r="V21">
            <v>1.2</v>
          </cell>
          <cell r="W21">
            <v>0</v>
          </cell>
          <cell r="X21">
            <v>0.02</v>
          </cell>
          <cell r="Y21">
            <v>2.2599999999999998</v>
          </cell>
          <cell r="Z21">
            <v>3.05E-6</v>
          </cell>
          <cell r="AA21">
            <v>3.9999999999999998E-6</v>
          </cell>
          <cell r="AB21">
            <v>1E-3</v>
          </cell>
          <cell r="AC21">
            <v>1200</v>
          </cell>
          <cell r="AD21">
            <v>0</v>
          </cell>
          <cell r="AE21">
            <v>1</v>
          </cell>
        </row>
        <row r="22">
          <cell r="A22">
            <v>36312</v>
          </cell>
          <cell r="B22">
            <v>5191.67</v>
          </cell>
          <cell r="C22">
            <v>2.5499999999999998</v>
          </cell>
          <cell r="D22">
            <v>10</v>
          </cell>
          <cell r="E22">
            <v>12</v>
          </cell>
          <cell r="F22">
            <v>0</v>
          </cell>
          <cell r="G22">
            <v>10</v>
          </cell>
          <cell r="H22">
            <v>12</v>
          </cell>
          <cell r="I22">
            <v>0</v>
          </cell>
          <cell r="J22">
            <v>4960.9799999999996</v>
          </cell>
          <cell r="K22">
            <v>0.84989999999999999</v>
          </cell>
          <cell r="L22">
            <v>0.15010000000000001</v>
          </cell>
          <cell r="M22">
            <v>3276.15</v>
          </cell>
          <cell r="N22">
            <v>0</v>
          </cell>
          <cell r="O22">
            <v>3.64E-3</v>
          </cell>
          <cell r="P22">
            <v>1.0128999999999999</v>
          </cell>
          <cell r="Q22">
            <v>2.4410000000000001E-2</v>
          </cell>
          <cell r="R22">
            <v>0.38301000000000002</v>
          </cell>
          <cell r="S22">
            <v>12.244999999999999</v>
          </cell>
          <cell r="T22">
            <v>0</v>
          </cell>
          <cell r="U22">
            <v>0</v>
          </cell>
          <cell r="V22">
            <v>1.2</v>
          </cell>
          <cell r="W22">
            <v>0</v>
          </cell>
          <cell r="X22">
            <v>0.02</v>
          </cell>
          <cell r="Y22">
            <v>2.2599999999999998</v>
          </cell>
          <cell r="Z22">
            <v>3.05E-6</v>
          </cell>
          <cell r="AA22">
            <v>3.9999999999999998E-6</v>
          </cell>
          <cell r="AB22">
            <v>2E-3</v>
          </cell>
          <cell r="AC22">
            <v>1510</v>
          </cell>
          <cell r="AD22">
            <v>0</v>
          </cell>
          <cell r="AE22">
            <v>1</v>
          </cell>
        </row>
        <row r="23">
          <cell r="A23">
            <v>36342</v>
          </cell>
          <cell r="B23">
            <v>5163.96</v>
          </cell>
          <cell r="C23">
            <v>3.05</v>
          </cell>
          <cell r="D23">
            <v>10</v>
          </cell>
          <cell r="E23">
            <v>12</v>
          </cell>
          <cell r="F23">
            <v>0</v>
          </cell>
          <cell r="G23">
            <v>10</v>
          </cell>
          <cell r="H23">
            <v>12</v>
          </cell>
          <cell r="I23">
            <v>0</v>
          </cell>
          <cell r="J23">
            <v>4942.3599999999997</v>
          </cell>
          <cell r="K23">
            <v>0.8498</v>
          </cell>
          <cell r="L23">
            <v>0.1502</v>
          </cell>
          <cell r="M23">
            <v>3245.8</v>
          </cell>
          <cell r="N23">
            <v>0</v>
          </cell>
          <cell r="O23">
            <v>3.6600000000000001E-3</v>
          </cell>
          <cell r="P23">
            <v>1.0129999999999999</v>
          </cell>
          <cell r="Q23">
            <v>2.435E-2</v>
          </cell>
          <cell r="R23">
            <v>0.38301000000000002</v>
          </cell>
          <cell r="S23">
            <v>12.202</v>
          </cell>
          <cell r="T23">
            <v>0</v>
          </cell>
          <cell r="U23">
            <v>0</v>
          </cell>
          <cell r="V23">
            <v>1.2</v>
          </cell>
          <cell r="W23">
            <v>0</v>
          </cell>
          <cell r="X23">
            <v>0.02</v>
          </cell>
          <cell r="Y23">
            <v>2.2599999999999998</v>
          </cell>
          <cell r="Z23">
            <v>3.05E-6</v>
          </cell>
          <cell r="AA23">
            <v>3.9999999999999998E-6</v>
          </cell>
          <cell r="AB23">
            <v>2E-3</v>
          </cell>
          <cell r="AC23">
            <v>1810</v>
          </cell>
          <cell r="AD23">
            <v>0</v>
          </cell>
          <cell r="AE23">
            <v>1</v>
          </cell>
        </row>
        <row r="24">
          <cell r="A24">
            <v>36373</v>
          </cell>
          <cell r="B24">
            <v>5135.03</v>
          </cell>
          <cell r="C24">
            <v>3.58</v>
          </cell>
          <cell r="D24">
            <v>10</v>
          </cell>
          <cell r="E24">
            <v>12</v>
          </cell>
          <cell r="F24">
            <v>0</v>
          </cell>
          <cell r="G24">
            <v>10</v>
          </cell>
          <cell r="H24">
            <v>12</v>
          </cell>
          <cell r="I24">
            <v>0</v>
          </cell>
          <cell r="J24">
            <v>4922.8500000000004</v>
          </cell>
          <cell r="K24">
            <v>0.8498</v>
          </cell>
          <cell r="L24">
            <v>0.1502</v>
          </cell>
          <cell r="M24">
            <v>3214.08</v>
          </cell>
          <cell r="N24">
            <v>0</v>
          </cell>
          <cell r="O24">
            <v>3.6800000000000001E-3</v>
          </cell>
          <cell r="P24">
            <v>1.0130999999999999</v>
          </cell>
          <cell r="Q24">
            <v>2.4279999999999999E-2</v>
          </cell>
          <cell r="R24">
            <v>0.38301000000000002</v>
          </cell>
          <cell r="S24">
            <v>12.157</v>
          </cell>
          <cell r="T24">
            <v>0</v>
          </cell>
          <cell r="U24">
            <v>0</v>
          </cell>
          <cell r="V24">
            <v>1.2</v>
          </cell>
          <cell r="W24">
            <v>0</v>
          </cell>
          <cell r="X24">
            <v>0.02</v>
          </cell>
          <cell r="Y24">
            <v>2.2599999999999998</v>
          </cell>
          <cell r="Z24">
            <v>3.05E-6</v>
          </cell>
          <cell r="AA24">
            <v>3.9999999999999998E-6</v>
          </cell>
          <cell r="AB24">
            <v>3.0000000000000001E-3</v>
          </cell>
          <cell r="AC24">
            <v>2120</v>
          </cell>
          <cell r="AD24">
            <v>0</v>
          </cell>
          <cell r="AE24">
            <v>1</v>
          </cell>
        </row>
        <row r="25">
          <cell r="A25">
            <v>36404</v>
          </cell>
          <cell r="B25">
            <v>5105.79</v>
          </cell>
          <cell r="C25">
            <v>4.0999999999999996</v>
          </cell>
          <cell r="D25">
            <v>10</v>
          </cell>
          <cell r="E25">
            <v>12</v>
          </cell>
          <cell r="F25">
            <v>0</v>
          </cell>
          <cell r="G25">
            <v>10</v>
          </cell>
          <cell r="H25">
            <v>12</v>
          </cell>
          <cell r="I25">
            <v>0</v>
          </cell>
          <cell r="J25">
            <v>4903.0600000000004</v>
          </cell>
          <cell r="K25">
            <v>0.8498</v>
          </cell>
          <cell r="L25">
            <v>0.1502</v>
          </cell>
          <cell r="M25">
            <v>3181.97</v>
          </cell>
          <cell r="N25">
            <v>0</v>
          </cell>
          <cell r="O25">
            <v>3.7000000000000002E-3</v>
          </cell>
          <cell r="P25">
            <v>1.0132000000000001</v>
          </cell>
          <cell r="Q25">
            <v>2.4209999999999999E-2</v>
          </cell>
          <cell r="R25">
            <v>0.38301000000000002</v>
          </cell>
          <cell r="S25">
            <v>12.111000000000001</v>
          </cell>
          <cell r="T25">
            <v>0</v>
          </cell>
          <cell r="U25">
            <v>0</v>
          </cell>
          <cell r="V25">
            <v>1.2</v>
          </cell>
          <cell r="W25">
            <v>0</v>
          </cell>
          <cell r="X25">
            <v>0.02</v>
          </cell>
          <cell r="Y25">
            <v>2.2599999999999998</v>
          </cell>
          <cell r="Z25">
            <v>3.05E-6</v>
          </cell>
          <cell r="AA25">
            <v>3.9999999999999998E-6</v>
          </cell>
          <cell r="AB25">
            <v>3.0000000000000001E-3</v>
          </cell>
          <cell r="AC25">
            <v>2430</v>
          </cell>
          <cell r="AD25">
            <v>0</v>
          </cell>
          <cell r="AE25">
            <v>1</v>
          </cell>
        </row>
        <row r="26">
          <cell r="A26">
            <v>36434</v>
          </cell>
          <cell r="B26">
            <v>5077.2</v>
          </cell>
          <cell r="C26">
            <v>4.5999999999999996</v>
          </cell>
          <cell r="D26">
            <v>10</v>
          </cell>
          <cell r="E26">
            <v>12</v>
          </cell>
          <cell r="F26">
            <v>0</v>
          </cell>
          <cell r="G26">
            <v>10</v>
          </cell>
          <cell r="H26">
            <v>12</v>
          </cell>
          <cell r="I26">
            <v>0</v>
          </cell>
          <cell r="J26">
            <v>4882.58</v>
          </cell>
          <cell r="K26">
            <v>0.84970000000000001</v>
          </cell>
          <cell r="L26">
            <v>0.15029999999999999</v>
          </cell>
          <cell r="M26">
            <v>3150.44</v>
          </cell>
          <cell r="N26">
            <v>0</v>
          </cell>
          <cell r="O26">
            <v>3.7200000000000002E-3</v>
          </cell>
          <cell r="P26">
            <v>1.0133000000000001</v>
          </cell>
          <cell r="Q26">
            <v>2.4140000000000002E-2</v>
          </cell>
          <cell r="R26">
            <v>0.38301000000000002</v>
          </cell>
          <cell r="S26">
            <v>12.066000000000001</v>
          </cell>
          <cell r="T26">
            <v>0</v>
          </cell>
          <cell r="U26">
            <v>0</v>
          </cell>
          <cell r="V26">
            <v>1.2</v>
          </cell>
          <cell r="W26">
            <v>0</v>
          </cell>
          <cell r="X26">
            <v>0.02</v>
          </cell>
          <cell r="Y26">
            <v>2.2599999999999998</v>
          </cell>
          <cell r="Z26">
            <v>3.05E-6</v>
          </cell>
          <cell r="AA26">
            <v>3.9999999999999998E-6</v>
          </cell>
          <cell r="AB26">
            <v>3.0000000000000001E-3</v>
          </cell>
          <cell r="AC26">
            <v>2730</v>
          </cell>
          <cell r="AD26">
            <v>0</v>
          </cell>
          <cell r="AE26">
            <v>1</v>
          </cell>
        </row>
        <row r="27">
          <cell r="A27">
            <v>36465</v>
          </cell>
          <cell r="B27">
            <v>5047.3500000000004</v>
          </cell>
          <cell r="C27">
            <v>5.13</v>
          </cell>
          <cell r="D27">
            <v>10</v>
          </cell>
          <cell r="E27">
            <v>12</v>
          </cell>
          <cell r="F27">
            <v>0</v>
          </cell>
          <cell r="G27">
            <v>10</v>
          </cell>
          <cell r="H27">
            <v>12</v>
          </cell>
          <cell r="I27">
            <v>0</v>
          </cell>
          <cell r="J27">
            <v>4860.8500000000004</v>
          </cell>
          <cell r="K27">
            <v>0.84970000000000001</v>
          </cell>
          <cell r="L27">
            <v>0.15029999999999999</v>
          </cell>
          <cell r="M27">
            <v>3117.31</v>
          </cell>
          <cell r="N27">
            <v>0</v>
          </cell>
          <cell r="O27">
            <v>3.7399999999999998E-3</v>
          </cell>
          <cell r="P27">
            <v>1.0134000000000001</v>
          </cell>
          <cell r="Q27">
            <v>2.4060000000000002E-2</v>
          </cell>
          <cell r="R27">
            <v>0.38301000000000002</v>
          </cell>
          <cell r="S27">
            <v>12.019</v>
          </cell>
          <cell r="T27">
            <v>0</v>
          </cell>
          <cell r="U27">
            <v>0</v>
          </cell>
          <cell r="V27">
            <v>1.2</v>
          </cell>
          <cell r="W27">
            <v>0</v>
          </cell>
          <cell r="X27">
            <v>0.02</v>
          </cell>
          <cell r="Y27">
            <v>2.2599999999999998</v>
          </cell>
          <cell r="Z27">
            <v>3.05E-6</v>
          </cell>
          <cell r="AA27">
            <v>3.9999999999999998E-6</v>
          </cell>
          <cell r="AB27">
            <v>4.0000000000000001E-3</v>
          </cell>
          <cell r="AC27">
            <v>3040</v>
          </cell>
          <cell r="AD27">
            <v>0</v>
          </cell>
          <cell r="AE27">
            <v>1</v>
          </cell>
        </row>
        <row r="28">
          <cell r="A28">
            <v>36495</v>
          </cell>
          <cell r="B28">
            <v>5018.1499999999996</v>
          </cell>
          <cell r="C28">
            <v>5.63</v>
          </cell>
          <cell r="D28">
            <v>10</v>
          </cell>
          <cell r="E28">
            <v>12</v>
          </cell>
          <cell r="F28">
            <v>0</v>
          </cell>
          <cell r="G28">
            <v>10</v>
          </cell>
          <cell r="H28">
            <v>12</v>
          </cell>
          <cell r="I28">
            <v>0</v>
          </cell>
          <cell r="J28">
            <v>4839.53</v>
          </cell>
          <cell r="K28">
            <v>0.84970000000000001</v>
          </cell>
          <cell r="L28">
            <v>0.15029999999999999</v>
          </cell>
          <cell r="M28">
            <v>3084.86</v>
          </cell>
          <cell r="N28">
            <v>0</v>
          </cell>
          <cell r="O28">
            <v>3.7499999999999999E-3</v>
          </cell>
          <cell r="P28">
            <v>1.0135000000000001</v>
          </cell>
          <cell r="Q28">
            <v>2.3980000000000001E-2</v>
          </cell>
          <cell r="R28">
            <v>0.38301000000000002</v>
          </cell>
          <cell r="S28">
            <v>11.972</v>
          </cell>
          <cell r="T28">
            <v>0</v>
          </cell>
          <cell r="U28">
            <v>0</v>
          </cell>
          <cell r="V28">
            <v>1.2</v>
          </cell>
          <cell r="W28">
            <v>0</v>
          </cell>
          <cell r="X28">
            <v>0.02</v>
          </cell>
          <cell r="Y28">
            <v>2.2599999999999998</v>
          </cell>
          <cell r="Z28">
            <v>3.05E-6</v>
          </cell>
          <cell r="AA28">
            <v>3.9999999999999998E-6</v>
          </cell>
          <cell r="AB28">
            <v>4.0000000000000001E-3</v>
          </cell>
          <cell r="AC28">
            <v>3340</v>
          </cell>
          <cell r="AD28">
            <v>0</v>
          </cell>
          <cell r="AE28">
            <v>1</v>
          </cell>
        </row>
        <row r="29">
          <cell r="A29">
            <v>36526</v>
          </cell>
          <cell r="B29">
            <v>4987.66</v>
          </cell>
          <cell r="C29">
            <v>6.16</v>
          </cell>
          <cell r="D29">
            <v>10</v>
          </cell>
          <cell r="E29">
            <v>12</v>
          </cell>
          <cell r="F29">
            <v>0</v>
          </cell>
          <cell r="G29">
            <v>10</v>
          </cell>
          <cell r="H29">
            <v>12</v>
          </cell>
          <cell r="I29">
            <v>0</v>
          </cell>
          <cell r="J29">
            <v>4817.21</v>
          </cell>
          <cell r="K29">
            <v>0.84960000000000002</v>
          </cell>
          <cell r="L29">
            <v>0.15040000000000001</v>
          </cell>
          <cell r="M29">
            <v>3050.92</v>
          </cell>
          <cell r="N29">
            <v>0</v>
          </cell>
          <cell r="O29">
            <v>3.7699999999999999E-3</v>
          </cell>
          <cell r="P29">
            <v>1.0135000000000001</v>
          </cell>
          <cell r="Q29">
            <v>2.3900000000000001E-2</v>
          </cell>
          <cell r="R29">
            <v>0.38301000000000002</v>
          </cell>
          <cell r="S29">
            <v>11.923</v>
          </cell>
          <cell r="T29">
            <v>0</v>
          </cell>
          <cell r="U29">
            <v>0</v>
          </cell>
          <cell r="V29">
            <v>1.2</v>
          </cell>
          <cell r="W29">
            <v>0</v>
          </cell>
          <cell r="X29">
            <v>0.02</v>
          </cell>
          <cell r="Y29">
            <v>2.2599999999999998</v>
          </cell>
          <cell r="Z29">
            <v>3.05E-6</v>
          </cell>
          <cell r="AA29">
            <v>3.9999999999999998E-6</v>
          </cell>
          <cell r="AB29">
            <v>4.0000000000000001E-3</v>
          </cell>
          <cell r="AC29">
            <v>3650</v>
          </cell>
          <cell r="AD29">
            <v>0</v>
          </cell>
          <cell r="AE29">
            <v>1</v>
          </cell>
        </row>
        <row r="30">
          <cell r="A30">
            <v>36557</v>
          </cell>
          <cell r="B30">
            <v>4956.83</v>
          </cell>
          <cell r="C30">
            <v>6.68</v>
          </cell>
          <cell r="D30">
            <v>10</v>
          </cell>
          <cell r="E30">
            <v>12</v>
          </cell>
          <cell r="F30">
            <v>0</v>
          </cell>
          <cell r="G30">
            <v>10</v>
          </cell>
          <cell r="H30">
            <v>12</v>
          </cell>
          <cell r="I30">
            <v>0</v>
          </cell>
          <cell r="J30">
            <v>4794.57</v>
          </cell>
          <cell r="K30">
            <v>0.84960000000000002</v>
          </cell>
          <cell r="L30">
            <v>0.15040000000000001</v>
          </cell>
          <cell r="M30">
            <v>3016.3</v>
          </cell>
          <cell r="N30">
            <v>0</v>
          </cell>
          <cell r="O30">
            <v>3.8E-3</v>
          </cell>
          <cell r="P30">
            <v>1.0136000000000001</v>
          </cell>
          <cell r="Q30">
            <v>2.3820000000000001E-2</v>
          </cell>
          <cell r="R30">
            <v>0.38301000000000002</v>
          </cell>
          <cell r="S30">
            <v>11.872999999999999</v>
          </cell>
          <cell r="T30">
            <v>0</v>
          </cell>
          <cell r="U30">
            <v>0</v>
          </cell>
          <cell r="V30">
            <v>1.2</v>
          </cell>
          <cell r="W30">
            <v>0</v>
          </cell>
          <cell r="X30">
            <v>0.02</v>
          </cell>
          <cell r="Y30">
            <v>2.2599999999999998</v>
          </cell>
          <cell r="Z30">
            <v>3.05E-6</v>
          </cell>
          <cell r="AA30">
            <v>3.9999999999999998E-6</v>
          </cell>
          <cell r="AB30">
            <v>5.0000000000000001E-3</v>
          </cell>
          <cell r="AC30">
            <v>3960</v>
          </cell>
          <cell r="AD30">
            <v>0</v>
          </cell>
          <cell r="AE30">
            <v>1</v>
          </cell>
        </row>
        <row r="31">
          <cell r="A31">
            <v>36586</v>
          </cell>
          <cell r="B31">
            <v>4928.7</v>
          </cell>
          <cell r="C31">
            <v>7.15</v>
          </cell>
          <cell r="D31">
            <v>10</v>
          </cell>
          <cell r="E31">
            <v>12</v>
          </cell>
          <cell r="F31">
            <v>0</v>
          </cell>
          <cell r="G31">
            <v>10</v>
          </cell>
          <cell r="H31">
            <v>12</v>
          </cell>
          <cell r="I31">
            <v>0</v>
          </cell>
          <cell r="J31">
            <v>4773.8599999999997</v>
          </cell>
          <cell r="K31">
            <v>0.84960000000000002</v>
          </cell>
          <cell r="L31">
            <v>0.15040000000000001</v>
          </cell>
          <cell r="M31">
            <v>2985.01</v>
          </cell>
          <cell r="N31">
            <v>0</v>
          </cell>
          <cell r="O31">
            <v>3.81E-3</v>
          </cell>
          <cell r="P31">
            <v>1.0137</v>
          </cell>
          <cell r="Q31">
            <v>2.3740000000000001E-2</v>
          </cell>
          <cell r="R31">
            <v>0.38301000000000002</v>
          </cell>
          <cell r="S31">
            <v>11.827999999999999</v>
          </cell>
          <cell r="T31">
            <v>0</v>
          </cell>
          <cell r="U31">
            <v>0</v>
          </cell>
          <cell r="V31">
            <v>1.2</v>
          </cell>
          <cell r="W31">
            <v>0</v>
          </cell>
          <cell r="X31">
            <v>0.02</v>
          </cell>
          <cell r="Y31">
            <v>2.2599999999999998</v>
          </cell>
          <cell r="Z31">
            <v>3.05E-6</v>
          </cell>
          <cell r="AA31">
            <v>3.9999999999999998E-6</v>
          </cell>
          <cell r="AB31">
            <v>5.0000000000000001E-3</v>
          </cell>
          <cell r="AC31">
            <v>4240</v>
          </cell>
          <cell r="AD31">
            <v>0</v>
          </cell>
          <cell r="AE31">
            <v>1</v>
          </cell>
        </row>
        <row r="32">
          <cell r="A32">
            <v>36617</v>
          </cell>
          <cell r="B32">
            <v>4897.2299999999996</v>
          </cell>
          <cell r="C32">
            <v>7.67</v>
          </cell>
          <cell r="D32">
            <v>10</v>
          </cell>
          <cell r="E32">
            <v>12</v>
          </cell>
          <cell r="F32">
            <v>0</v>
          </cell>
          <cell r="G32">
            <v>10</v>
          </cell>
          <cell r="H32">
            <v>12</v>
          </cell>
          <cell r="I32">
            <v>0</v>
          </cell>
          <cell r="J32">
            <v>4750.62</v>
          </cell>
          <cell r="K32">
            <v>0.84950000000000003</v>
          </cell>
          <cell r="L32">
            <v>0.15049999999999999</v>
          </cell>
          <cell r="M32">
            <v>2950.4</v>
          </cell>
          <cell r="N32">
            <v>0</v>
          </cell>
          <cell r="O32">
            <v>3.8400000000000001E-3</v>
          </cell>
          <cell r="P32">
            <v>1.0138</v>
          </cell>
          <cell r="Q32">
            <v>2.366E-2</v>
          </cell>
          <cell r="R32">
            <v>0.38301000000000002</v>
          </cell>
          <cell r="S32">
            <v>11.776</v>
          </cell>
          <cell r="T32">
            <v>0</v>
          </cell>
          <cell r="U32">
            <v>0</v>
          </cell>
          <cell r="V32">
            <v>1.2</v>
          </cell>
          <cell r="W32">
            <v>0</v>
          </cell>
          <cell r="X32">
            <v>0.02</v>
          </cell>
          <cell r="Y32">
            <v>2.2599999999999998</v>
          </cell>
          <cell r="Z32">
            <v>3.05E-6</v>
          </cell>
          <cell r="AA32">
            <v>3.9999999999999998E-6</v>
          </cell>
          <cell r="AB32">
            <v>5.0000000000000001E-3</v>
          </cell>
          <cell r="AC32">
            <v>4550</v>
          </cell>
          <cell r="AD32">
            <v>0</v>
          </cell>
          <cell r="AE32">
            <v>1</v>
          </cell>
        </row>
        <row r="33">
          <cell r="A33">
            <v>36647</v>
          </cell>
          <cell r="B33">
            <v>4866.4399999999996</v>
          </cell>
          <cell r="C33">
            <v>8.18</v>
          </cell>
          <cell r="D33">
            <v>10</v>
          </cell>
          <cell r="E33">
            <v>12</v>
          </cell>
          <cell r="F33">
            <v>0</v>
          </cell>
          <cell r="G33">
            <v>10</v>
          </cell>
          <cell r="H33">
            <v>12</v>
          </cell>
          <cell r="I33">
            <v>0</v>
          </cell>
          <cell r="J33">
            <v>4727.8100000000004</v>
          </cell>
          <cell r="K33">
            <v>0.84950000000000003</v>
          </cell>
          <cell r="L33">
            <v>0.15049999999999999</v>
          </cell>
          <cell r="M33">
            <v>2916.29</v>
          </cell>
          <cell r="N33">
            <v>0</v>
          </cell>
          <cell r="O33">
            <v>3.8600000000000001E-3</v>
          </cell>
          <cell r="P33">
            <v>1.0139</v>
          </cell>
          <cell r="Q33">
            <v>2.358E-2</v>
          </cell>
          <cell r="R33">
            <v>0.38301000000000002</v>
          </cell>
          <cell r="S33">
            <v>11.725</v>
          </cell>
          <cell r="T33">
            <v>0</v>
          </cell>
          <cell r="U33">
            <v>0</v>
          </cell>
          <cell r="V33">
            <v>1.2</v>
          </cell>
          <cell r="W33">
            <v>0</v>
          </cell>
          <cell r="X33">
            <v>0.02</v>
          </cell>
          <cell r="Y33">
            <v>2.2599999999999998</v>
          </cell>
          <cell r="Z33">
            <v>3.05E-6</v>
          </cell>
          <cell r="AA33">
            <v>3.9999999999999998E-6</v>
          </cell>
          <cell r="AB33">
            <v>6.0000000000000001E-3</v>
          </cell>
          <cell r="AC33">
            <v>4850</v>
          </cell>
          <cell r="AD33">
            <v>0</v>
          </cell>
          <cell r="AE33">
            <v>1</v>
          </cell>
        </row>
        <row r="34">
          <cell r="A34">
            <v>36678</v>
          </cell>
          <cell r="B34">
            <v>4834.2700000000004</v>
          </cell>
          <cell r="C34">
            <v>8.6999999999999993</v>
          </cell>
          <cell r="D34">
            <v>10</v>
          </cell>
          <cell r="E34">
            <v>12</v>
          </cell>
          <cell r="F34">
            <v>0</v>
          </cell>
          <cell r="G34">
            <v>10</v>
          </cell>
          <cell r="H34">
            <v>12</v>
          </cell>
          <cell r="I34">
            <v>0</v>
          </cell>
          <cell r="J34">
            <v>4703.91</v>
          </cell>
          <cell r="K34">
            <v>0.84950000000000003</v>
          </cell>
          <cell r="L34">
            <v>0.15049999999999999</v>
          </cell>
          <cell r="M34">
            <v>2880.5</v>
          </cell>
          <cell r="N34">
            <v>0</v>
          </cell>
          <cell r="O34">
            <v>3.8800000000000002E-3</v>
          </cell>
          <cell r="P34">
            <v>1.014</v>
          </cell>
          <cell r="Q34">
            <v>2.349E-2</v>
          </cell>
          <cell r="R34">
            <v>0.38301000000000002</v>
          </cell>
          <cell r="S34">
            <v>11.672000000000001</v>
          </cell>
          <cell r="T34">
            <v>0</v>
          </cell>
          <cell r="U34">
            <v>0</v>
          </cell>
          <cell r="V34">
            <v>1.2</v>
          </cell>
          <cell r="W34">
            <v>0</v>
          </cell>
          <cell r="X34">
            <v>0.02</v>
          </cell>
          <cell r="Y34">
            <v>2.2599999999999998</v>
          </cell>
          <cell r="Z34">
            <v>3.0400000000000001E-6</v>
          </cell>
          <cell r="AA34">
            <v>3.9999999999999998E-6</v>
          </cell>
          <cell r="AB34">
            <v>6.0000000000000001E-3</v>
          </cell>
          <cell r="AC34">
            <v>5160</v>
          </cell>
          <cell r="AD34">
            <v>0</v>
          </cell>
          <cell r="AE34">
            <v>1</v>
          </cell>
        </row>
        <row r="35">
          <cell r="A35">
            <v>36708</v>
          </cell>
          <cell r="B35">
            <v>4802.8100000000004</v>
          </cell>
          <cell r="C35">
            <v>9.2100000000000009</v>
          </cell>
          <cell r="D35">
            <v>10</v>
          </cell>
          <cell r="E35">
            <v>12</v>
          </cell>
          <cell r="F35">
            <v>0</v>
          </cell>
          <cell r="G35">
            <v>10</v>
          </cell>
          <cell r="H35">
            <v>12</v>
          </cell>
          <cell r="I35">
            <v>0</v>
          </cell>
          <cell r="J35">
            <v>4680.46</v>
          </cell>
          <cell r="K35">
            <v>0.84940000000000004</v>
          </cell>
          <cell r="L35">
            <v>0.15060000000000001</v>
          </cell>
          <cell r="M35">
            <v>2845.44</v>
          </cell>
          <cell r="N35">
            <v>0</v>
          </cell>
          <cell r="O35">
            <v>3.8999999999999998E-3</v>
          </cell>
          <cell r="P35">
            <v>1.0141</v>
          </cell>
          <cell r="Q35">
            <v>2.341E-2</v>
          </cell>
          <cell r="R35">
            <v>0.38301000000000002</v>
          </cell>
          <cell r="S35">
            <v>11.62</v>
          </cell>
          <cell r="T35">
            <v>0</v>
          </cell>
          <cell r="U35">
            <v>0</v>
          </cell>
          <cell r="V35">
            <v>1.2</v>
          </cell>
          <cell r="W35">
            <v>0</v>
          </cell>
          <cell r="X35">
            <v>0.02</v>
          </cell>
          <cell r="Y35">
            <v>2.2599999999999998</v>
          </cell>
          <cell r="Z35">
            <v>3.0400000000000001E-6</v>
          </cell>
          <cell r="AA35">
            <v>3.9999999999999998E-6</v>
          </cell>
          <cell r="AB35">
            <v>7.0000000000000001E-3</v>
          </cell>
          <cell r="AC35">
            <v>5460</v>
          </cell>
          <cell r="AD35">
            <v>0</v>
          </cell>
          <cell r="AE35">
            <v>1</v>
          </cell>
        </row>
        <row r="36">
          <cell r="A36">
            <v>36739</v>
          </cell>
          <cell r="B36">
            <v>4741.6099999999997</v>
          </cell>
          <cell r="C36">
            <v>9.73</v>
          </cell>
          <cell r="D36">
            <v>10</v>
          </cell>
          <cell r="E36">
            <v>12</v>
          </cell>
          <cell r="F36">
            <v>0</v>
          </cell>
          <cell r="G36">
            <v>10</v>
          </cell>
          <cell r="H36">
            <v>12</v>
          </cell>
          <cell r="I36">
            <v>0</v>
          </cell>
          <cell r="J36">
            <v>4635.5200000000004</v>
          </cell>
          <cell r="K36">
            <v>0.84940000000000004</v>
          </cell>
          <cell r="L36">
            <v>0.15060000000000001</v>
          </cell>
          <cell r="M36">
            <v>2776.47</v>
          </cell>
          <cell r="N36">
            <v>0</v>
          </cell>
          <cell r="O36">
            <v>3.9199999999999999E-3</v>
          </cell>
          <cell r="P36">
            <v>1.0143</v>
          </cell>
          <cell r="Q36">
            <v>2.324E-2</v>
          </cell>
          <cell r="R36">
            <v>0.38301000000000002</v>
          </cell>
          <cell r="S36">
            <v>11.516</v>
          </cell>
          <cell r="T36">
            <v>0</v>
          </cell>
          <cell r="U36">
            <v>0</v>
          </cell>
          <cell r="V36">
            <v>1.2</v>
          </cell>
          <cell r="W36">
            <v>0</v>
          </cell>
          <cell r="X36">
            <v>0.02</v>
          </cell>
          <cell r="Y36">
            <v>2.2599999999999998</v>
          </cell>
          <cell r="Z36">
            <v>3.0400000000000001E-6</v>
          </cell>
          <cell r="AA36">
            <v>3.9999999999999998E-6</v>
          </cell>
          <cell r="AB36">
            <v>7.0000000000000001E-3</v>
          </cell>
          <cell r="AC36">
            <v>5770</v>
          </cell>
          <cell r="AD36">
            <v>0</v>
          </cell>
          <cell r="AE36">
            <v>1</v>
          </cell>
        </row>
        <row r="37">
          <cell r="A37">
            <v>36770</v>
          </cell>
          <cell r="B37">
            <v>4677.07</v>
          </cell>
          <cell r="C37">
            <v>10.3</v>
          </cell>
          <cell r="D37">
            <v>10</v>
          </cell>
          <cell r="E37">
            <v>12</v>
          </cell>
          <cell r="F37">
            <v>0</v>
          </cell>
          <cell r="G37">
            <v>10</v>
          </cell>
          <cell r="H37">
            <v>12</v>
          </cell>
          <cell r="I37">
            <v>0</v>
          </cell>
          <cell r="J37">
            <v>4587.8599999999997</v>
          </cell>
          <cell r="K37">
            <v>0.84930000000000005</v>
          </cell>
          <cell r="L37">
            <v>0.1507</v>
          </cell>
          <cell r="M37">
            <v>2703.07</v>
          </cell>
          <cell r="N37">
            <v>0</v>
          </cell>
          <cell r="O37">
            <v>3.9399999999999999E-3</v>
          </cell>
          <cell r="P37">
            <v>1.0145</v>
          </cell>
          <cell r="Q37">
            <v>2.307E-2</v>
          </cell>
          <cell r="R37">
            <v>0.38301000000000002</v>
          </cell>
          <cell r="S37">
            <v>11.406000000000001</v>
          </cell>
          <cell r="T37">
            <v>0</v>
          </cell>
          <cell r="U37">
            <v>0</v>
          </cell>
          <cell r="V37">
            <v>1.2</v>
          </cell>
          <cell r="W37">
            <v>0</v>
          </cell>
          <cell r="X37">
            <v>0.02</v>
          </cell>
          <cell r="Y37">
            <v>2.2599999999999998</v>
          </cell>
          <cell r="Z37">
            <v>3.0400000000000001E-6</v>
          </cell>
          <cell r="AA37">
            <v>3.9999999999999998E-6</v>
          </cell>
          <cell r="AB37">
            <v>7.0000000000000001E-3</v>
          </cell>
          <cell r="AC37">
            <v>6080</v>
          </cell>
          <cell r="AD37">
            <v>0</v>
          </cell>
          <cell r="AE37">
            <v>1</v>
          </cell>
        </row>
        <row r="38">
          <cell r="A38">
            <v>36800</v>
          </cell>
          <cell r="B38">
            <v>4613.93</v>
          </cell>
          <cell r="C38">
            <v>10.8</v>
          </cell>
          <cell r="D38">
            <v>10</v>
          </cell>
          <cell r="E38">
            <v>12</v>
          </cell>
          <cell r="F38">
            <v>0</v>
          </cell>
          <cell r="G38">
            <v>10</v>
          </cell>
          <cell r="H38">
            <v>12</v>
          </cell>
          <cell r="I38">
            <v>0</v>
          </cell>
          <cell r="J38">
            <v>4540.93</v>
          </cell>
          <cell r="K38">
            <v>0.84919999999999995</v>
          </cell>
          <cell r="L38">
            <v>0.15079999999999999</v>
          </cell>
          <cell r="M38">
            <v>2630.49</v>
          </cell>
          <cell r="N38">
            <v>0</v>
          </cell>
          <cell r="O38">
            <v>3.96E-3</v>
          </cell>
          <cell r="P38">
            <v>1.0146999999999999</v>
          </cell>
          <cell r="Q38">
            <v>2.29E-2</v>
          </cell>
          <cell r="R38">
            <v>0.38301000000000002</v>
          </cell>
          <cell r="S38">
            <v>11.297000000000001</v>
          </cell>
          <cell r="T38">
            <v>0</v>
          </cell>
          <cell r="U38">
            <v>0</v>
          </cell>
          <cell r="V38">
            <v>1.2</v>
          </cell>
          <cell r="W38">
            <v>0</v>
          </cell>
          <cell r="X38">
            <v>0.02</v>
          </cell>
          <cell r="Y38">
            <v>2.2599999999999998</v>
          </cell>
          <cell r="Z38">
            <v>3.0400000000000001E-6</v>
          </cell>
          <cell r="AA38">
            <v>3.9999999999999998E-6</v>
          </cell>
          <cell r="AB38">
            <v>8.0000000000000002E-3</v>
          </cell>
          <cell r="AC38">
            <v>6380</v>
          </cell>
          <cell r="AD38">
            <v>0</v>
          </cell>
          <cell r="AE38">
            <v>1</v>
          </cell>
        </row>
        <row r="39">
          <cell r="A39">
            <v>36831</v>
          </cell>
          <cell r="B39">
            <v>4547.9799999999996</v>
          </cell>
          <cell r="C39">
            <v>11.3</v>
          </cell>
          <cell r="D39">
            <v>10</v>
          </cell>
          <cell r="E39">
            <v>12</v>
          </cell>
          <cell r="F39">
            <v>0</v>
          </cell>
          <cell r="G39">
            <v>10</v>
          </cell>
          <cell r="H39">
            <v>12</v>
          </cell>
          <cell r="I39">
            <v>0</v>
          </cell>
          <cell r="J39">
            <v>4491.57</v>
          </cell>
          <cell r="K39">
            <v>0.84919999999999995</v>
          </cell>
          <cell r="L39">
            <v>0.15079999999999999</v>
          </cell>
          <cell r="M39">
            <v>2553.7399999999998</v>
          </cell>
          <cell r="N39">
            <v>0</v>
          </cell>
          <cell r="O39">
            <v>3.98E-3</v>
          </cell>
          <cell r="P39">
            <v>1.0148999999999999</v>
          </cell>
          <cell r="Q39">
            <v>2.273E-2</v>
          </cell>
          <cell r="R39">
            <v>0.38301000000000002</v>
          </cell>
          <cell r="S39">
            <v>11.182</v>
          </cell>
          <cell r="T39">
            <v>0</v>
          </cell>
          <cell r="U39">
            <v>0</v>
          </cell>
          <cell r="V39">
            <v>1.2</v>
          </cell>
          <cell r="W39">
            <v>0</v>
          </cell>
          <cell r="X39">
            <v>0.02</v>
          </cell>
          <cell r="Y39">
            <v>2.2599999999999998</v>
          </cell>
          <cell r="Z39">
            <v>3.0400000000000001E-6</v>
          </cell>
          <cell r="AA39">
            <v>3.9999999999999998E-6</v>
          </cell>
          <cell r="AB39">
            <v>8.0000000000000002E-3</v>
          </cell>
          <cell r="AC39">
            <v>6690</v>
          </cell>
          <cell r="AD39">
            <v>0</v>
          </cell>
          <cell r="AE39">
            <v>1</v>
          </cell>
        </row>
        <row r="40">
          <cell r="A40">
            <v>36861</v>
          </cell>
          <cell r="B40">
            <v>4494.26</v>
          </cell>
          <cell r="C40">
            <v>11.8</v>
          </cell>
          <cell r="D40">
            <v>10</v>
          </cell>
          <cell r="E40">
            <v>12</v>
          </cell>
          <cell r="F40">
            <v>0</v>
          </cell>
          <cell r="G40">
            <v>10</v>
          </cell>
          <cell r="H40">
            <v>12</v>
          </cell>
          <cell r="I40">
            <v>0</v>
          </cell>
          <cell r="J40">
            <v>4450.8500000000004</v>
          </cell>
          <cell r="K40">
            <v>0.84909999999999997</v>
          </cell>
          <cell r="L40">
            <v>0.15090000000000001</v>
          </cell>
          <cell r="M40">
            <v>2490.33</v>
          </cell>
          <cell r="N40">
            <v>0</v>
          </cell>
          <cell r="O40">
            <v>4.0099999999999997E-3</v>
          </cell>
          <cell r="P40">
            <v>1.0150999999999999</v>
          </cell>
          <cell r="Q40">
            <v>2.2579999999999999E-2</v>
          </cell>
          <cell r="R40">
            <v>0.38301000000000002</v>
          </cell>
          <cell r="S40">
            <v>11.086</v>
          </cell>
          <cell r="T40">
            <v>0</v>
          </cell>
          <cell r="U40">
            <v>0</v>
          </cell>
          <cell r="V40">
            <v>1.2</v>
          </cell>
          <cell r="W40">
            <v>0</v>
          </cell>
          <cell r="X40">
            <v>0.02</v>
          </cell>
          <cell r="Y40">
            <v>2.2599999999999998</v>
          </cell>
          <cell r="Z40">
            <v>3.0400000000000001E-6</v>
          </cell>
          <cell r="AA40">
            <v>3.9999999999999998E-6</v>
          </cell>
          <cell r="AB40">
            <v>8.0000000000000002E-3</v>
          </cell>
          <cell r="AC40">
            <v>6990</v>
          </cell>
          <cell r="AD40">
            <v>0</v>
          </cell>
          <cell r="AE40">
            <v>1</v>
          </cell>
        </row>
        <row r="41">
          <cell r="A41">
            <v>36892</v>
          </cell>
          <cell r="B41">
            <v>4470.09</v>
          </cell>
          <cell r="C41">
            <v>12.3</v>
          </cell>
          <cell r="D41">
            <v>10</v>
          </cell>
          <cell r="E41">
            <v>12</v>
          </cell>
          <cell r="F41">
            <v>0</v>
          </cell>
          <cell r="G41">
            <v>10</v>
          </cell>
          <cell r="H41">
            <v>12</v>
          </cell>
          <cell r="I41">
            <v>0</v>
          </cell>
          <cell r="J41">
            <v>4431.5200000000004</v>
          </cell>
          <cell r="K41">
            <v>0.84909999999999997</v>
          </cell>
          <cell r="L41">
            <v>0.15090000000000001</v>
          </cell>
          <cell r="M41">
            <v>2461.71</v>
          </cell>
          <cell r="N41">
            <v>0</v>
          </cell>
          <cell r="O41">
            <v>4.0299999999999997E-3</v>
          </cell>
          <cell r="P41">
            <v>1.0150999999999999</v>
          </cell>
          <cell r="Q41">
            <v>2.2509999999999999E-2</v>
          </cell>
          <cell r="R41">
            <v>0.38301000000000002</v>
          </cell>
          <cell r="S41">
            <v>11.042999999999999</v>
          </cell>
          <cell r="T41">
            <v>0</v>
          </cell>
          <cell r="U41">
            <v>0</v>
          </cell>
          <cell r="V41">
            <v>1.2</v>
          </cell>
          <cell r="W41">
            <v>0</v>
          </cell>
          <cell r="X41">
            <v>0.02</v>
          </cell>
          <cell r="Y41">
            <v>2.2599999999999998</v>
          </cell>
          <cell r="Z41">
            <v>3.0400000000000001E-6</v>
          </cell>
          <cell r="AA41">
            <v>3.9999999999999998E-6</v>
          </cell>
          <cell r="AB41">
            <v>8.9999999999999993E-3</v>
          </cell>
          <cell r="AC41">
            <v>7310</v>
          </cell>
          <cell r="AD41">
            <v>0</v>
          </cell>
          <cell r="AE41">
            <v>1</v>
          </cell>
        </row>
        <row r="42">
          <cell r="A42">
            <v>36923</v>
          </cell>
          <cell r="B42">
            <v>4446.3999999999996</v>
          </cell>
          <cell r="C42">
            <v>12.8</v>
          </cell>
          <cell r="D42">
            <v>10</v>
          </cell>
          <cell r="E42">
            <v>12</v>
          </cell>
          <cell r="F42">
            <v>0</v>
          </cell>
          <cell r="G42">
            <v>10</v>
          </cell>
          <cell r="H42">
            <v>12</v>
          </cell>
          <cell r="I42">
            <v>0</v>
          </cell>
          <cell r="J42">
            <v>4412.5200000000004</v>
          </cell>
          <cell r="K42">
            <v>0.84909999999999997</v>
          </cell>
          <cell r="L42">
            <v>0.15090000000000001</v>
          </cell>
          <cell r="M42">
            <v>2433.3000000000002</v>
          </cell>
          <cell r="N42">
            <v>0</v>
          </cell>
          <cell r="O42">
            <v>4.0499999999999998E-3</v>
          </cell>
          <cell r="P42">
            <v>1.0152000000000001</v>
          </cell>
          <cell r="Q42">
            <v>2.2440000000000002E-2</v>
          </cell>
          <cell r="R42">
            <v>0.38301000000000002</v>
          </cell>
          <cell r="S42">
            <v>11</v>
          </cell>
          <cell r="T42">
            <v>0</v>
          </cell>
          <cell r="U42">
            <v>0</v>
          </cell>
          <cell r="V42">
            <v>1.2</v>
          </cell>
          <cell r="W42">
            <v>0</v>
          </cell>
          <cell r="X42">
            <v>0.02</v>
          </cell>
          <cell r="Y42">
            <v>2.2599999999999998</v>
          </cell>
          <cell r="Z42">
            <v>3.0400000000000001E-6</v>
          </cell>
          <cell r="AA42">
            <v>3.9999999999999998E-6</v>
          </cell>
          <cell r="AB42">
            <v>8.9999999999999993E-3</v>
          </cell>
          <cell r="AC42">
            <v>7620</v>
          </cell>
          <cell r="AD42">
            <v>0</v>
          </cell>
          <cell r="AE42">
            <v>1</v>
          </cell>
        </row>
        <row r="43">
          <cell r="A43">
            <v>36951</v>
          </cell>
          <cell r="B43">
            <v>4424.76</v>
          </cell>
          <cell r="C43">
            <v>13.3</v>
          </cell>
          <cell r="D43">
            <v>10</v>
          </cell>
          <cell r="E43">
            <v>12</v>
          </cell>
          <cell r="F43">
            <v>0.1</v>
          </cell>
          <cell r="G43">
            <v>10</v>
          </cell>
          <cell r="H43">
            <v>12</v>
          </cell>
          <cell r="I43">
            <v>0</v>
          </cell>
          <cell r="J43">
            <v>4395.1400000000003</v>
          </cell>
          <cell r="K43">
            <v>0.84899999999999998</v>
          </cell>
          <cell r="L43">
            <v>0.151</v>
          </cell>
          <cell r="M43">
            <v>2407.31</v>
          </cell>
          <cell r="N43">
            <v>0</v>
          </cell>
          <cell r="O43">
            <v>4.0800000000000003E-3</v>
          </cell>
          <cell r="P43">
            <v>1.0153000000000001</v>
          </cell>
          <cell r="Q43">
            <v>2.2370000000000001E-2</v>
          </cell>
          <cell r="R43">
            <v>0.38301000000000002</v>
          </cell>
          <cell r="S43">
            <v>10.961</v>
          </cell>
          <cell r="T43">
            <v>0</v>
          </cell>
          <cell r="U43">
            <v>0</v>
          </cell>
          <cell r="V43">
            <v>1.2</v>
          </cell>
          <cell r="W43">
            <v>0</v>
          </cell>
          <cell r="X43">
            <v>0.02</v>
          </cell>
          <cell r="Y43">
            <v>2.2599999999999998</v>
          </cell>
          <cell r="Z43">
            <v>3.0400000000000001E-6</v>
          </cell>
          <cell r="AA43">
            <v>3.9999999999999998E-6</v>
          </cell>
          <cell r="AB43">
            <v>8.9999999999999993E-3</v>
          </cell>
          <cell r="AC43">
            <v>7900</v>
          </cell>
          <cell r="AD43">
            <v>0</v>
          </cell>
          <cell r="AE43">
            <v>1</v>
          </cell>
        </row>
        <row r="44">
          <cell r="A44">
            <v>36982</v>
          </cell>
          <cell r="B44">
            <v>4400.53</v>
          </cell>
          <cell r="C44">
            <v>13.8</v>
          </cell>
          <cell r="D44">
            <v>10</v>
          </cell>
          <cell r="E44">
            <v>12</v>
          </cell>
          <cell r="F44">
            <v>0.1</v>
          </cell>
          <cell r="G44">
            <v>10</v>
          </cell>
          <cell r="H44">
            <v>12</v>
          </cell>
          <cell r="I44">
            <v>0.1</v>
          </cell>
          <cell r="J44">
            <v>4375.6400000000003</v>
          </cell>
          <cell r="K44">
            <v>0.84899999999999998</v>
          </cell>
          <cell r="L44">
            <v>0.151</v>
          </cell>
          <cell r="M44">
            <v>2378.17</v>
          </cell>
          <cell r="N44">
            <v>0.01</v>
          </cell>
          <cell r="O44">
            <v>4.1000000000000003E-3</v>
          </cell>
          <cell r="P44">
            <v>1.0154000000000001</v>
          </cell>
          <cell r="Q44">
            <v>2.23E-2</v>
          </cell>
          <cell r="R44">
            <v>0.38301000000000002</v>
          </cell>
          <cell r="S44">
            <v>10.917</v>
          </cell>
          <cell r="T44">
            <v>0</v>
          </cell>
          <cell r="U44">
            <v>0</v>
          </cell>
          <cell r="V44">
            <v>1.2</v>
          </cell>
          <cell r="W44">
            <v>0</v>
          </cell>
          <cell r="X44">
            <v>0.02</v>
          </cell>
          <cell r="Y44">
            <v>2.2599999999999998</v>
          </cell>
          <cell r="Z44">
            <v>3.0400000000000001E-6</v>
          </cell>
          <cell r="AA44">
            <v>3.9999999999999998E-6</v>
          </cell>
          <cell r="AB44">
            <v>0.01</v>
          </cell>
          <cell r="AC44">
            <v>8210</v>
          </cell>
          <cell r="AD44">
            <v>0</v>
          </cell>
          <cell r="AE44">
            <v>1</v>
          </cell>
        </row>
        <row r="45">
          <cell r="A45">
            <v>37012</v>
          </cell>
          <cell r="B45">
            <v>4376.8100000000004</v>
          </cell>
          <cell r="C45">
            <v>14.4</v>
          </cell>
          <cell r="D45">
            <v>10</v>
          </cell>
          <cell r="E45">
            <v>12</v>
          </cell>
          <cell r="F45">
            <v>0.1</v>
          </cell>
          <cell r="G45">
            <v>10</v>
          </cell>
          <cell r="H45">
            <v>12</v>
          </cell>
          <cell r="I45">
            <v>0.1</v>
          </cell>
          <cell r="J45">
            <v>4356.5</v>
          </cell>
          <cell r="K45">
            <v>0.84899999999999998</v>
          </cell>
          <cell r="L45">
            <v>0.151</v>
          </cell>
          <cell r="M45">
            <v>2349.27</v>
          </cell>
          <cell r="N45">
            <v>0.01</v>
          </cell>
          <cell r="O45">
            <v>4.1200000000000004E-3</v>
          </cell>
          <cell r="P45">
            <v>1.0154000000000001</v>
          </cell>
          <cell r="Q45">
            <v>2.223E-2</v>
          </cell>
          <cell r="R45">
            <v>0.38301000000000002</v>
          </cell>
          <cell r="S45">
            <v>10.874000000000001</v>
          </cell>
          <cell r="T45">
            <v>0</v>
          </cell>
          <cell r="U45">
            <v>0</v>
          </cell>
          <cell r="V45">
            <v>1.2</v>
          </cell>
          <cell r="W45">
            <v>0</v>
          </cell>
          <cell r="X45">
            <v>0.02</v>
          </cell>
          <cell r="Y45">
            <v>2.2599999999999998</v>
          </cell>
          <cell r="Z45">
            <v>3.0400000000000001E-6</v>
          </cell>
          <cell r="AA45">
            <v>3.9999999999999998E-6</v>
          </cell>
          <cell r="AB45">
            <v>0.01</v>
          </cell>
          <cell r="AC45">
            <v>8510</v>
          </cell>
          <cell r="AD45">
            <v>0</v>
          </cell>
          <cell r="AE45">
            <v>1</v>
          </cell>
        </row>
        <row r="46">
          <cell r="A46">
            <v>37043</v>
          </cell>
          <cell r="B46">
            <v>4352.01</v>
          </cell>
          <cell r="C46">
            <v>14.9</v>
          </cell>
          <cell r="D46">
            <v>10</v>
          </cell>
          <cell r="E46">
            <v>12</v>
          </cell>
          <cell r="F46">
            <v>0.1</v>
          </cell>
          <cell r="G46">
            <v>10</v>
          </cell>
          <cell r="H46">
            <v>12</v>
          </cell>
          <cell r="I46">
            <v>0.1</v>
          </cell>
          <cell r="J46">
            <v>4336.45</v>
          </cell>
          <cell r="K46">
            <v>0.84899999999999998</v>
          </cell>
          <cell r="L46">
            <v>0.151</v>
          </cell>
          <cell r="M46">
            <v>2318.9699999999998</v>
          </cell>
          <cell r="N46">
            <v>0.01</v>
          </cell>
          <cell r="O46">
            <v>4.15E-3</v>
          </cell>
          <cell r="P46">
            <v>1.0155000000000001</v>
          </cell>
          <cell r="Q46">
            <v>2.2159999999999999E-2</v>
          </cell>
          <cell r="R46">
            <v>0.38301000000000002</v>
          </cell>
          <cell r="S46">
            <v>10.829000000000001</v>
          </cell>
          <cell r="T46">
            <v>0</v>
          </cell>
          <cell r="U46">
            <v>0</v>
          </cell>
          <cell r="V46">
            <v>1.2</v>
          </cell>
          <cell r="W46">
            <v>0</v>
          </cell>
          <cell r="X46">
            <v>0.02</v>
          </cell>
          <cell r="Y46">
            <v>2.2599999999999998</v>
          </cell>
          <cell r="Z46">
            <v>3.0400000000000001E-6</v>
          </cell>
          <cell r="AA46">
            <v>3.9999999999999998E-6</v>
          </cell>
          <cell r="AB46">
            <v>1.0999999999999999E-2</v>
          </cell>
          <cell r="AC46">
            <v>8820</v>
          </cell>
          <cell r="AD46">
            <v>0</v>
          </cell>
          <cell r="AE46">
            <v>1</v>
          </cell>
        </row>
        <row r="47">
          <cell r="A47">
            <v>37073</v>
          </cell>
          <cell r="B47">
            <v>4327.72</v>
          </cell>
          <cell r="C47">
            <v>15.4</v>
          </cell>
          <cell r="D47">
            <v>10</v>
          </cell>
          <cell r="E47">
            <v>12</v>
          </cell>
          <cell r="F47">
            <v>0.1</v>
          </cell>
          <cell r="G47">
            <v>10</v>
          </cell>
          <cell r="H47">
            <v>12</v>
          </cell>
          <cell r="I47">
            <v>0.1</v>
          </cell>
          <cell r="J47">
            <v>4316.78</v>
          </cell>
          <cell r="K47">
            <v>0.84889999999999999</v>
          </cell>
          <cell r="L47">
            <v>0.15110000000000001</v>
          </cell>
          <cell r="M47">
            <v>2289.2199999999998</v>
          </cell>
          <cell r="N47">
            <v>0.01</v>
          </cell>
          <cell r="O47">
            <v>4.1700000000000001E-3</v>
          </cell>
          <cell r="P47">
            <v>1.0156000000000001</v>
          </cell>
          <cell r="Q47">
            <v>2.2079999999999999E-2</v>
          </cell>
          <cell r="R47">
            <v>0.38301000000000002</v>
          </cell>
          <cell r="S47">
            <v>10.784000000000001</v>
          </cell>
          <cell r="T47">
            <v>0</v>
          </cell>
          <cell r="U47">
            <v>0</v>
          </cell>
          <cell r="V47">
            <v>1.2</v>
          </cell>
          <cell r="W47">
            <v>0</v>
          </cell>
          <cell r="X47">
            <v>0.02</v>
          </cell>
          <cell r="Y47">
            <v>2.2599999999999998</v>
          </cell>
          <cell r="Z47">
            <v>3.0400000000000001E-6</v>
          </cell>
          <cell r="AA47">
            <v>3.9999999999999998E-6</v>
          </cell>
          <cell r="AB47">
            <v>1.0999999999999999E-2</v>
          </cell>
          <cell r="AC47">
            <v>9120</v>
          </cell>
          <cell r="AD47">
            <v>0</v>
          </cell>
          <cell r="AE47">
            <v>1</v>
          </cell>
        </row>
        <row r="48">
          <cell r="A48">
            <v>37104</v>
          </cell>
          <cell r="B48">
            <v>4302.32</v>
          </cell>
          <cell r="C48">
            <v>15.9</v>
          </cell>
          <cell r="D48">
            <v>10</v>
          </cell>
          <cell r="E48">
            <v>12</v>
          </cell>
          <cell r="F48">
            <v>0.1</v>
          </cell>
          <cell r="G48">
            <v>10</v>
          </cell>
          <cell r="H48">
            <v>12</v>
          </cell>
          <cell r="I48">
            <v>0.1</v>
          </cell>
          <cell r="J48">
            <v>4296.16</v>
          </cell>
          <cell r="K48">
            <v>0.84889999999999999</v>
          </cell>
          <cell r="L48">
            <v>0.15110000000000001</v>
          </cell>
          <cell r="M48">
            <v>2257.69</v>
          </cell>
          <cell r="N48">
            <v>0.01</v>
          </cell>
          <cell r="O48">
            <v>4.1999999999999997E-3</v>
          </cell>
          <cell r="P48">
            <v>1.0157</v>
          </cell>
          <cell r="Q48">
            <v>2.2009999999999998E-2</v>
          </cell>
          <cell r="R48">
            <v>0.38301000000000002</v>
          </cell>
          <cell r="S48">
            <v>10.737</v>
          </cell>
          <cell r="T48">
            <v>0</v>
          </cell>
          <cell r="U48">
            <v>0</v>
          </cell>
          <cell r="V48">
            <v>1.2</v>
          </cell>
          <cell r="W48">
            <v>0</v>
          </cell>
          <cell r="X48">
            <v>0.02</v>
          </cell>
          <cell r="Y48">
            <v>2.2599999999999998</v>
          </cell>
          <cell r="Z48">
            <v>3.0400000000000001E-6</v>
          </cell>
          <cell r="AA48">
            <v>3.9999999999999998E-6</v>
          </cell>
          <cell r="AB48">
            <v>1.0999999999999999E-2</v>
          </cell>
          <cell r="AC48">
            <v>9430</v>
          </cell>
          <cell r="AD48">
            <v>0</v>
          </cell>
          <cell r="AE48">
            <v>1</v>
          </cell>
        </row>
        <row r="49">
          <cell r="A49">
            <v>37135</v>
          </cell>
          <cell r="B49">
            <v>4276.6099999999997</v>
          </cell>
          <cell r="C49">
            <v>16.399999999999999</v>
          </cell>
          <cell r="D49">
            <v>10</v>
          </cell>
          <cell r="E49">
            <v>12</v>
          </cell>
          <cell r="F49">
            <v>0.1</v>
          </cell>
          <cell r="G49">
            <v>10</v>
          </cell>
          <cell r="H49">
            <v>12</v>
          </cell>
          <cell r="I49">
            <v>0.1</v>
          </cell>
          <cell r="J49">
            <v>4275.24</v>
          </cell>
          <cell r="K49">
            <v>0.84889999999999999</v>
          </cell>
          <cell r="L49">
            <v>0.15110000000000001</v>
          </cell>
          <cell r="M49">
            <v>2225.71</v>
          </cell>
          <cell r="N49">
            <v>0.01</v>
          </cell>
          <cell r="O49">
            <v>4.2199999999999998E-3</v>
          </cell>
          <cell r="P49">
            <v>1.0157</v>
          </cell>
          <cell r="Q49">
            <v>2.1930000000000002E-2</v>
          </cell>
          <cell r="R49">
            <v>0.38301000000000002</v>
          </cell>
          <cell r="S49">
            <v>10.689</v>
          </cell>
          <cell r="T49">
            <v>0</v>
          </cell>
          <cell r="U49">
            <v>0</v>
          </cell>
          <cell r="V49">
            <v>1.2</v>
          </cell>
          <cell r="W49">
            <v>0</v>
          </cell>
          <cell r="X49">
            <v>0.02</v>
          </cell>
          <cell r="Y49">
            <v>2.2599999999999998</v>
          </cell>
          <cell r="Z49">
            <v>3.0400000000000001E-6</v>
          </cell>
          <cell r="AA49">
            <v>3.9999999999999998E-6</v>
          </cell>
          <cell r="AB49">
            <v>1.2E-2</v>
          </cell>
          <cell r="AC49">
            <v>9740</v>
          </cell>
          <cell r="AD49">
            <v>0</v>
          </cell>
          <cell r="AE49">
            <v>1</v>
          </cell>
        </row>
        <row r="50">
          <cell r="A50">
            <v>37165</v>
          </cell>
          <cell r="B50">
            <v>4251.42</v>
          </cell>
          <cell r="C50">
            <v>16.899999999999999</v>
          </cell>
          <cell r="D50">
            <v>10</v>
          </cell>
          <cell r="E50">
            <v>12</v>
          </cell>
          <cell r="F50">
            <v>0.1</v>
          </cell>
          <cell r="G50">
            <v>10</v>
          </cell>
          <cell r="H50">
            <v>12</v>
          </cell>
          <cell r="I50">
            <v>0.1</v>
          </cell>
          <cell r="J50">
            <v>4254.71</v>
          </cell>
          <cell r="K50">
            <v>0.84889999999999999</v>
          </cell>
          <cell r="L50">
            <v>0.15110000000000001</v>
          </cell>
          <cell r="M50">
            <v>2194.13</v>
          </cell>
          <cell r="N50">
            <v>0.01</v>
          </cell>
          <cell r="O50">
            <v>4.2500000000000003E-3</v>
          </cell>
          <cell r="P50">
            <v>1.0158</v>
          </cell>
          <cell r="Q50">
            <v>2.1850000000000001E-2</v>
          </cell>
          <cell r="R50">
            <v>0.38301000000000002</v>
          </cell>
          <cell r="S50">
            <v>10.641999999999999</v>
          </cell>
          <cell r="T50">
            <v>0</v>
          </cell>
          <cell r="U50">
            <v>0</v>
          </cell>
          <cell r="V50">
            <v>1.2</v>
          </cell>
          <cell r="W50">
            <v>0</v>
          </cell>
          <cell r="X50">
            <v>0.02</v>
          </cell>
          <cell r="Y50">
            <v>2.2599999999999998</v>
          </cell>
          <cell r="Z50">
            <v>3.0400000000000001E-6</v>
          </cell>
          <cell r="AA50">
            <v>3.9999999999999998E-6</v>
          </cell>
          <cell r="AB50">
            <v>1.2E-2</v>
          </cell>
          <cell r="AC50">
            <v>10040</v>
          </cell>
          <cell r="AD50">
            <v>0</v>
          </cell>
          <cell r="AE50">
            <v>1</v>
          </cell>
        </row>
        <row r="51">
          <cell r="A51">
            <v>37196</v>
          </cell>
          <cell r="B51">
            <v>4225.08</v>
          </cell>
          <cell r="C51">
            <v>17.5</v>
          </cell>
          <cell r="D51">
            <v>10</v>
          </cell>
          <cell r="E51">
            <v>12</v>
          </cell>
          <cell r="F51">
            <v>0.1</v>
          </cell>
          <cell r="G51">
            <v>10</v>
          </cell>
          <cell r="H51">
            <v>12</v>
          </cell>
          <cell r="I51">
            <v>0.1</v>
          </cell>
          <cell r="J51">
            <v>4233.18</v>
          </cell>
          <cell r="K51">
            <v>0.8488</v>
          </cell>
          <cell r="L51">
            <v>0.1512</v>
          </cell>
          <cell r="M51">
            <v>2160.8000000000002</v>
          </cell>
          <cell r="N51">
            <v>0.01</v>
          </cell>
          <cell r="O51">
            <v>4.2700000000000004E-3</v>
          </cell>
          <cell r="P51">
            <v>1.0159</v>
          </cell>
          <cell r="Q51">
            <v>2.1780000000000001E-2</v>
          </cell>
          <cell r="R51">
            <v>0.38301000000000002</v>
          </cell>
          <cell r="S51">
            <v>10.592000000000001</v>
          </cell>
          <cell r="T51">
            <v>0</v>
          </cell>
          <cell r="U51">
            <v>0</v>
          </cell>
          <cell r="V51">
            <v>1.2</v>
          </cell>
          <cell r="W51">
            <v>0</v>
          </cell>
          <cell r="X51">
            <v>0.02</v>
          </cell>
          <cell r="Y51">
            <v>2.2599999999999998</v>
          </cell>
          <cell r="Z51">
            <v>3.0400000000000001E-6</v>
          </cell>
          <cell r="AA51">
            <v>3.9999999999999998E-6</v>
          </cell>
          <cell r="AB51">
            <v>1.2E-2</v>
          </cell>
          <cell r="AC51">
            <v>10350</v>
          </cell>
          <cell r="AD51">
            <v>0</v>
          </cell>
          <cell r="AE51">
            <v>1</v>
          </cell>
        </row>
        <row r="52">
          <cell r="A52">
            <v>37226</v>
          </cell>
          <cell r="B52">
            <v>4199.28</v>
          </cell>
          <cell r="C52">
            <v>18</v>
          </cell>
          <cell r="D52">
            <v>10</v>
          </cell>
          <cell r="E52">
            <v>12</v>
          </cell>
          <cell r="F52">
            <v>0.1</v>
          </cell>
          <cell r="G52">
            <v>10</v>
          </cell>
          <cell r="H52">
            <v>12</v>
          </cell>
          <cell r="I52">
            <v>0.1</v>
          </cell>
          <cell r="J52">
            <v>4212.03</v>
          </cell>
          <cell r="K52">
            <v>0.8488</v>
          </cell>
          <cell r="L52">
            <v>0.1512</v>
          </cell>
          <cell r="M52">
            <v>2128.0700000000002</v>
          </cell>
          <cell r="N52">
            <v>0.01</v>
          </cell>
          <cell r="O52">
            <v>4.3E-3</v>
          </cell>
          <cell r="P52">
            <v>1.016</v>
          </cell>
          <cell r="Q52">
            <v>2.1700000000000001E-2</v>
          </cell>
          <cell r="R52">
            <v>0.38301000000000002</v>
          </cell>
          <cell r="S52">
            <v>10.544</v>
          </cell>
          <cell r="T52">
            <v>0</v>
          </cell>
          <cell r="U52">
            <v>0</v>
          </cell>
          <cell r="V52">
            <v>1.2</v>
          </cell>
          <cell r="W52">
            <v>0</v>
          </cell>
          <cell r="X52">
            <v>0.02</v>
          </cell>
          <cell r="Y52">
            <v>2.2599999999999998</v>
          </cell>
          <cell r="Z52">
            <v>3.0400000000000001E-6</v>
          </cell>
          <cell r="AA52">
            <v>3.9999999999999998E-6</v>
          </cell>
          <cell r="AB52">
            <v>1.2999999999999999E-2</v>
          </cell>
          <cell r="AC52">
            <v>10650</v>
          </cell>
          <cell r="AD52">
            <v>0</v>
          </cell>
          <cell r="AE52">
            <v>1</v>
          </cell>
        </row>
        <row r="53">
          <cell r="A53">
            <v>37257</v>
          </cell>
          <cell r="B53">
            <v>4172.29</v>
          </cell>
          <cell r="C53">
            <v>18.5</v>
          </cell>
          <cell r="D53">
            <v>10</v>
          </cell>
          <cell r="E53">
            <v>12</v>
          </cell>
          <cell r="F53">
            <v>0.1</v>
          </cell>
          <cell r="G53">
            <v>10</v>
          </cell>
          <cell r="H53">
            <v>12</v>
          </cell>
          <cell r="I53">
            <v>0.1</v>
          </cell>
          <cell r="J53">
            <v>4189.1099999999997</v>
          </cell>
          <cell r="K53">
            <v>0.8488</v>
          </cell>
          <cell r="L53">
            <v>0.1512</v>
          </cell>
          <cell r="M53">
            <v>2093.3000000000002</v>
          </cell>
          <cell r="N53">
            <v>0.01</v>
          </cell>
          <cell r="O53">
            <v>4.3299999999999996E-3</v>
          </cell>
          <cell r="P53">
            <v>1.0161</v>
          </cell>
          <cell r="Q53">
            <v>2.163E-2</v>
          </cell>
          <cell r="R53">
            <v>0.38301000000000002</v>
          </cell>
          <cell r="S53">
            <v>10.492000000000001</v>
          </cell>
          <cell r="T53">
            <v>0</v>
          </cell>
          <cell r="U53">
            <v>0</v>
          </cell>
          <cell r="V53">
            <v>1.2</v>
          </cell>
          <cell r="W53">
            <v>0</v>
          </cell>
          <cell r="X53">
            <v>0.02</v>
          </cell>
          <cell r="Y53">
            <v>2.2599999999999998</v>
          </cell>
          <cell r="Z53">
            <v>3.0400000000000001E-6</v>
          </cell>
          <cell r="AA53">
            <v>3.9999999999999998E-6</v>
          </cell>
          <cell r="AB53">
            <v>1.2999999999999999E-2</v>
          </cell>
          <cell r="AC53">
            <v>10960</v>
          </cell>
          <cell r="AD53">
            <v>0</v>
          </cell>
          <cell r="AE53">
            <v>1</v>
          </cell>
        </row>
        <row r="54">
          <cell r="A54">
            <v>37288</v>
          </cell>
          <cell r="B54">
            <v>4144.96</v>
          </cell>
          <cell r="C54">
            <v>19</v>
          </cell>
          <cell r="D54">
            <v>10</v>
          </cell>
          <cell r="E54">
            <v>12</v>
          </cell>
          <cell r="F54">
            <v>0.1</v>
          </cell>
          <cell r="G54">
            <v>10</v>
          </cell>
          <cell r="H54">
            <v>12</v>
          </cell>
          <cell r="I54">
            <v>0.1</v>
          </cell>
          <cell r="J54">
            <v>4165.8599999999997</v>
          </cell>
          <cell r="K54">
            <v>0.84870000000000001</v>
          </cell>
          <cell r="L54">
            <v>0.15129999999999999</v>
          </cell>
          <cell r="M54">
            <v>2058.0100000000002</v>
          </cell>
          <cell r="N54">
            <v>0.01</v>
          </cell>
          <cell r="O54">
            <v>4.3600000000000002E-3</v>
          </cell>
          <cell r="P54">
            <v>1.0161</v>
          </cell>
          <cell r="Q54">
            <v>2.155E-2</v>
          </cell>
          <cell r="R54">
            <v>0.38301000000000002</v>
          </cell>
          <cell r="S54">
            <v>10.44</v>
          </cell>
          <cell r="T54">
            <v>0</v>
          </cell>
          <cell r="U54">
            <v>0</v>
          </cell>
          <cell r="V54">
            <v>1.2</v>
          </cell>
          <cell r="W54">
            <v>0</v>
          </cell>
          <cell r="X54">
            <v>0.02</v>
          </cell>
          <cell r="Y54">
            <v>2.2599999999999998</v>
          </cell>
          <cell r="Z54">
            <v>3.0400000000000001E-6</v>
          </cell>
          <cell r="AA54">
            <v>3.9999999999999998E-6</v>
          </cell>
          <cell r="AB54">
            <v>1.4E-2</v>
          </cell>
          <cell r="AC54">
            <v>11270</v>
          </cell>
          <cell r="AD54">
            <v>0</v>
          </cell>
          <cell r="AE54">
            <v>1</v>
          </cell>
        </row>
        <row r="55">
          <cell r="A55">
            <v>37316</v>
          </cell>
          <cell r="B55">
            <v>4119.97</v>
          </cell>
          <cell r="C55">
            <v>19.5</v>
          </cell>
          <cell r="D55">
            <v>10</v>
          </cell>
          <cell r="E55">
            <v>12</v>
          </cell>
          <cell r="F55">
            <v>0.1</v>
          </cell>
          <cell r="G55">
            <v>10</v>
          </cell>
          <cell r="H55">
            <v>12</v>
          </cell>
          <cell r="I55">
            <v>0.1</v>
          </cell>
          <cell r="J55">
            <v>4144.57</v>
          </cell>
          <cell r="K55">
            <v>0.84870000000000001</v>
          </cell>
          <cell r="L55">
            <v>0.15129999999999999</v>
          </cell>
          <cell r="M55">
            <v>2025.3</v>
          </cell>
          <cell r="N55">
            <v>0.01</v>
          </cell>
          <cell r="O55">
            <v>4.3800000000000002E-3</v>
          </cell>
          <cell r="P55">
            <v>1.0162</v>
          </cell>
          <cell r="Q55">
            <v>2.1489999999999999E-2</v>
          </cell>
          <cell r="R55">
            <v>0.38301000000000002</v>
          </cell>
          <cell r="S55">
            <v>10.391999999999999</v>
          </cell>
          <cell r="T55">
            <v>0</v>
          </cell>
          <cell r="U55">
            <v>0</v>
          </cell>
          <cell r="V55">
            <v>1.2</v>
          </cell>
          <cell r="W55">
            <v>0</v>
          </cell>
          <cell r="X55">
            <v>0.02</v>
          </cell>
          <cell r="Y55">
            <v>2.2599999999999998</v>
          </cell>
          <cell r="Z55">
            <v>3.0400000000000001E-6</v>
          </cell>
          <cell r="AA55">
            <v>3.9999999999999998E-6</v>
          </cell>
          <cell r="AB55">
            <v>1.4E-2</v>
          </cell>
          <cell r="AC55">
            <v>11550</v>
          </cell>
          <cell r="AD55">
            <v>0</v>
          </cell>
          <cell r="AE55">
            <v>1</v>
          </cell>
        </row>
        <row r="56">
          <cell r="A56">
            <v>37347</v>
          </cell>
          <cell r="B56">
            <v>4091.97</v>
          </cell>
          <cell r="C56">
            <v>20</v>
          </cell>
          <cell r="D56">
            <v>10</v>
          </cell>
          <cell r="E56">
            <v>12</v>
          </cell>
          <cell r="F56">
            <v>0.1</v>
          </cell>
          <cell r="G56">
            <v>10</v>
          </cell>
          <cell r="H56">
            <v>12</v>
          </cell>
          <cell r="I56">
            <v>0.1</v>
          </cell>
          <cell r="J56">
            <v>4120.6499999999996</v>
          </cell>
          <cell r="K56">
            <v>0.84870000000000001</v>
          </cell>
          <cell r="L56">
            <v>0.15129999999999999</v>
          </cell>
          <cell r="M56">
            <v>1988.33</v>
          </cell>
          <cell r="N56">
            <v>0.01</v>
          </cell>
          <cell r="O56">
            <v>4.4099999999999999E-3</v>
          </cell>
          <cell r="P56">
            <v>1.0163</v>
          </cell>
          <cell r="Q56">
            <v>2.1409999999999998E-2</v>
          </cell>
          <cell r="R56">
            <v>0.38301000000000002</v>
          </cell>
          <cell r="S56">
            <v>10.337999999999999</v>
          </cell>
          <cell r="T56">
            <v>0</v>
          </cell>
          <cell r="U56">
            <v>0</v>
          </cell>
          <cell r="V56">
            <v>1.2</v>
          </cell>
          <cell r="W56">
            <v>0</v>
          </cell>
          <cell r="X56">
            <v>0.02</v>
          </cell>
          <cell r="Y56">
            <v>2.2599999999999998</v>
          </cell>
          <cell r="Z56">
            <v>3.0400000000000001E-6</v>
          </cell>
          <cell r="AA56">
            <v>3.9999999999999998E-6</v>
          </cell>
          <cell r="AB56">
            <v>1.4E-2</v>
          </cell>
          <cell r="AC56">
            <v>11860</v>
          </cell>
          <cell r="AD56">
            <v>0</v>
          </cell>
          <cell r="AE56">
            <v>1</v>
          </cell>
        </row>
        <row r="57">
          <cell r="A57">
            <v>37377</v>
          </cell>
          <cell r="B57">
            <v>4064.53</v>
          </cell>
          <cell r="C57">
            <v>20.5</v>
          </cell>
          <cell r="D57">
            <v>10</v>
          </cell>
          <cell r="E57">
            <v>12</v>
          </cell>
          <cell r="F57">
            <v>0.1</v>
          </cell>
          <cell r="G57">
            <v>10</v>
          </cell>
          <cell r="H57">
            <v>12</v>
          </cell>
          <cell r="I57">
            <v>0.1</v>
          </cell>
          <cell r="J57">
            <v>4097.17</v>
          </cell>
          <cell r="K57">
            <v>0.84870000000000001</v>
          </cell>
          <cell r="L57">
            <v>0.15129999999999999</v>
          </cell>
          <cell r="M57">
            <v>1951.51</v>
          </cell>
          <cell r="N57">
            <v>0.01</v>
          </cell>
          <cell r="O57">
            <v>4.4400000000000004E-3</v>
          </cell>
          <cell r="P57">
            <v>1.0164</v>
          </cell>
          <cell r="Q57">
            <v>2.1340000000000001E-2</v>
          </cell>
          <cell r="R57">
            <v>0.38301000000000002</v>
          </cell>
          <cell r="S57">
            <v>10.284000000000001</v>
          </cell>
          <cell r="T57">
            <v>0</v>
          </cell>
          <cell r="U57">
            <v>0</v>
          </cell>
          <cell r="V57">
            <v>1.2</v>
          </cell>
          <cell r="W57">
            <v>0</v>
          </cell>
          <cell r="X57">
            <v>0.02</v>
          </cell>
          <cell r="Y57">
            <v>2.2599999999999998</v>
          </cell>
          <cell r="Z57">
            <v>3.0400000000000001E-6</v>
          </cell>
          <cell r="AA57">
            <v>3.9999999999999998E-6</v>
          </cell>
          <cell r="AB57">
            <v>1.4999999999999999E-2</v>
          </cell>
          <cell r="AC57">
            <v>12160</v>
          </cell>
          <cell r="AD57">
            <v>0</v>
          </cell>
          <cell r="AE57">
            <v>1</v>
          </cell>
        </row>
        <row r="58">
          <cell r="A58">
            <v>37408</v>
          </cell>
          <cell r="B58">
            <v>4035.81</v>
          </cell>
          <cell r="C58">
            <v>21</v>
          </cell>
          <cell r="D58">
            <v>10</v>
          </cell>
          <cell r="E58">
            <v>12</v>
          </cell>
          <cell r="F58">
            <v>0.1</v>
          </cell>
          <cell r="G58">
            <v>10</v>
          </cell>
          <cell r="H58">
            <v>12</v>
          </cell>
          <cell r="I58">
            <v>0.1</v>
          </cell>
          <cell r="J58">
            <v>4072.55</v>
          </cell>
          <cell r="K58">
            <v>0.84860000000000002</v>
          </cell>
          <cell r="L58">
            <v>0.15140000000000001</v>
          </cell>
          <cell r="M58">
            <v>1912.6</v>
          </cell>
          <cell r="N58">
            <v>0.01</v>
          </cell>
          <cell r="O58">
            <v>4.4600000000000004E-3</v>
          </cell>
          <cell r="P58">
            <v>1.0165</v>
          </cell>
          <cell r="Q58">
            <v>2.1260000000000001E-2</v>
          </cell>
          <cell r="R58">
            <v>0.38301000000000002</v>
          </cell>
          <cell r="S58">
            <v>10.228</v>
          </cell>
          <cell r="T58">
            <v>0</v>
          </cell>
          <cell r="U58">
            <v>0</v>
          </cell>
          <cell r="V58">
            <v>1.2</v>
          </cell>
          <cell r="W58">
            <v>0</v>
          </cell>
          <cell r="X58">
            <v>0.02</v>
          </cell>
          <cell r="Y58">
            <v>2.2599999999999998</v>
          </cell>
          <cell r="Z58">
            <v>3.0400000000000001E-6</v>
          </cell>
          <cell r="AA58">
            <v>3.9999999999999998E-6</v>
          </cell>
          <cell r="AB58">
            <v>1.4999999999999999E-2</v>
          </cell>
          <cell r="AC58">
            <v>12470</v>
          </cell>
          <cell r="AD58">
            <v>0</v>
          </cell>
          <cell r="AE58">
            <v>1</v>
          </cell>
        </row>
        <row r="59">
          <cell r="A59">
            <v>37438</v>
          </cell>
          <cell r="B59">
            <v>4007.67</v>
          </cell>
          <cell r="C59">
            <v>21.5</v>
          </cell>
          <cell r="D59">
            <v>10</v>
          </cell>
          <cell r="E59">
            <v>12</v>
          </cell>
          <cell r="F59">
            <v>0.1</v>
          </cell>
          <cell r="G59">
            <v>10</v>
          </cell>
          <cell r="H59">
            <v>12</v>
          </cell>
          <cell r="I59">
            <v>0.1</v>
          </cell>
          <cell r="J59">
            <v>4048.36</v>
          </cell>
          <cell r="K59">
            <v>0.84860000000000002</v>
          </cell>
          <cell r="L59">
            <v>0.15140000000000001</v>
          </cell>
          <cell r="M59">
            <v>1874.03</v>
          </cell>
          <cell r="N59">
            <v>0.01</v>
          </cell>
          <cell r="O59">
            <v>4.4900000000000001E-3</v>
          </cell>
          <cell r="P59">
            <v>1.0165999999999999</v>
          </cell>
          <cell r="Q59">
            <v>2.1190000000000001E-2</v>
          </cell>
          <cell r="R59">
            <v>0.38301000000000002</v>
          </cell>
          <cell r="S59">
            <v>10.173</v>
          </cell>
          <cell r="T59">
            <v>0</v>
          </cell>
          <cell r="U59">
            <v>0</v>
          </cell>
          <cell r="V59">
            <v>1.2</v>
          </cell>
          <cell r="W59">
            <v>0</v>
          </cell>
          <cell r="X59">
            <v>0.02</v>
          </cell>
          <cell r="Y59">
            <v>2.2599999999999998</v>
          </cell>
          <cell r="Z59">
            <v>3.0400000000000001E-6</v>
          </cell>
          <cell r="AA59">
            <v>3.9999999999999998E-6</v>
          </cell>
          <cell r="AB59">
            <v>1.4999999999999999E-2</v>
          </cell>
          <cell r="AC59">
            <v>12770</v>
          </cell>
          <cell r="AD59">
            <v>0</v>
          </cell>
          <cell r="AE59">
            <v>1</v>
          </cell>
        </row>
        <row r="60">
          <cell r="A60">
            <v>37469</v>
          </cell>
          <cell r="B60">
            <v>3978.21</v>
          </cell>
          <cell r="C60">
            <v>22.1</v>
          </cell>
          <cell r="D60">
            <v>10</v>
          </cell>
          <cell r="E60">
            <v>12</v>
          </cell>
          <cell r="F60">
            <v>0.1</v>
          </cell>
          <cell r="G60">
            <v>10</v>
          </cell>
          <cell r="H60">
            <v>12</v>
          </cell>
          <cell r="I60">
            <v>0.1</v>
          </cell>
          <cell r="J60">
            <v>4022.99</v>
          </cell>
          <cell r="K60">
            <v>0.84860000000000002</v>
          </cell>
          <cell r="L60">
            <v>0.15140000000000001</v>
          </cell>
          <cell r="M60">
            <v>1833.22</v>
          </cell>
          <cell r="N60">
            <v>0.01</v>
          </cell>
          <cell r="O60">
            <v>4.5199999999999997E-3</v>
          </cell>
          <cell r="P60">
            <v>1.0166999999999999</v>
          </cell>
          <cell r="Q60">
            <v>2.111E-2</v>
          </cell>
          <cell r="R60">
            <v>0.38301000000000002</v>
          </cell>
          <cell r="S60">
            <v>10.114000000000001</v>
          </cell>
          <cell r="T60">
            <v>0</v>
          </cell>
          <cell r="U60">
            <v>0</v>
          </cell>
          <cell r="V60">
            <v>1.2</v>
          </cell>
          <cell r="W60">
            <v>0</v>
          </cell>
          <cell r="X60">
            <v>0.02</v>
          </cell>
          <cell r="Y60">
            <v>2.2599999999999998</v>
          </cell>
          <cell r="Z60">
            <v>3.0400000000000001E-6</v>
          </cell>
          <cell r="AA60">
            <v>3.9999999999999998E-6</v>
          </cell>
          <cell r="AB60">
            <v>1.6E-2</v>
          </cell>
          <cell r="AC60">
            <v>13080</v>
          </cell>
          <cell r="AD60">
            <v>0</v>
          </cell>
          <cell r="AE60">
            <v>1</v>
          </cell>
        </row>
        <row r="61">
          <cell r="A61">
            <v>37500</v>
          </cell>
          <cell r="B61">
            <v>3948.36</v>
          </cell>
          <cell r="C61">
            <v>22.6</v>
          </cell>
          <cell r="D61">
            <v>10</v>
          </cell>
          <cell r="E61">
            <v>12</v>
          </cell>
          <cell r="F61">
            <v>0.1</v>
          </cell>
          <cell r="G61">
            <v>10</v>
          </cell>
          <cell r="H61">
            <v>12</v>
          </cell>
          <cell r="I61">
            <v>0.1</v>
          </cell>
          <cell r="J61">
            <v>3997.23</v>
          </cell>
          <cell r="K61">
            <v>0.84850000000000003</v>
          </cell>
          <cell r="L61">
            <v>0.1515</v>
          </cell>
          <cell r="M61">
            <v>1791.28</v>
          </cell>
          <cell r="N61">
            <v>0.01</v>
          </cell>
          <cell r="O61">
            <v>4.5500000000000002E-3</v>
          </cell>
          <cell r="P61">
            <v>1.0167999999999999</v>
          </cell>
          <cell r="Q61">
            <v>2.103E-2</v>
          </cell>
          <cell r="R61">
            <v>0.38301000000000002</v>
          </cell>
          <cell r="S61">
            <v>10.055</v>
          </cell>
          <cell r="T61">
            <v>0</v>
          </cell>
          <cell r="U61">
            <v>0</v>
          </cell>
          <cell r="V61">
            <v>1.2</v>
          </cell>
          <cell r="W61">
            <v>0</v>
          </cell>
          <cell r="X61">
            <v>0.02</v>
          </cell>
          <cell r="Y61">
            <v>2.2599999999999998</v>
          </cell>
          <cell r="Z61">
            <v>3.0400000000000001E-6</v>
          </cell>
          <cell r="AA61">
            <v>3.9999999999999998E-6</v>
          </cell>
          <cell r="AB61">
            <v>1.6E-2</v>
          </cell>
          <cell r="AC61">
            <v>13390</v>
          </cell>
          <cell r="AD61">
            <v>0</v>
          </cell>
          <cell r="AE61">
            <v>1</v>
          </cell>
        </row>
        <row r="62">
          <cell r="A62">
            <v>37530</v>
          </cell>
          <cell r="B62">
            <v>3919.1</v>
          </cell>
          <cell r="C62">
            <v>23.1</v>
          </cell>
          <cell r="D62">
            <v>10</v>
          </cell>
          <cell r="E62">
            <v>12</v>
          </cell>
          <cell r="F62">
            <v>0.1</v>
          </cell>
          <cell r="G62">
            <v>10</v>
          </cell>
          <cell r="H62">
            <v>12</v>
          </cell>
          <cell r="I62">
            <v>0.1</v>
          </cell>
          <cell r="J62">
            <v>3971.92</v>
          </cell>
          <cell r="K62">
            <v>0.84850000000000003</v>
          </cell>
          <cell r="L62">
            <v>0.1515</v>
          </cell>
          <cell r="M62">
            <v>1749.8</v>
          </cell>
          <cell r="N62">
            <v>0.01</v>
          </cell>
          <cell r="O62">
            <v>4.5799999999999999E-3</v>
          </cell>
          <cell r="P62">
            <v>1.0167999999999999</v>
          </cell>
          <cell r="Q62">
            <v>2.095E-2</v>
          </cell>
          <cell r="R62">
            <v>0.38301000000000002</v>
          </cell>
          <cell r="S62">
            <v>9.9960000000000004</v>
          </cell>
          <cell r="T62">
            <v>0</v>
          </cell>
          <cell r="U62">
            <v>0</v>
          </cell>
          <cell r="V62">
            <v>1.2</v>
          </cell>
          <cell r="W62">
            <v>0</v>
          </cell>
          <cell r="X62">
            <v>0.02</v>
          </cell>
          <cell r="Y62">
            <v>2.2599999999999998</v>
          </cell>
          <cell r="Z62">
            <v>3.0400000000000001E-6</v>
          </cell>
          <cell r="AA62">
            <v>3.9999999999999998E-6</v>
          </cell>
          <cell r="AB62">
            <v>1.6E-2</v>
          </cell>
          <cell r="AC62">
            <v>13690</v>
          </cell>
          <cell r="AD62">
            <v>0</v>
          </cell>
          <cell r="AE62">
            <v>1</v>
          </cell>
        </row>
        <row r="63">
          <cell r="A63">
            <v>37561</v>
          </cell>
          <cell r="B63">
            <v>3888.49</v>
          </cell>
          <cell r="C63">
            <v>23.6</v>
          </cell>
          <cell r="D63">
            <v>5.0007000000000001</v>
          </cell>
          <cell r="E63">
            <v>6</v>
          </cell>
          <cell r="F63">
            <v>0</v>
          </cell>
          <cell r="G63">
            <v>9.9923000000000002</v>
          </cell>
          <cell r="H63">
            <v>12</v>
          </cell>
          <cell r="I63">
            <v>0.1</v>
          </cell>
          <cell r="J63">
            <v>3945.08</v>
          </cell>
          <cell r="K63">
            <v>0.84850000000000003</v>
          </cell>
          <cell r="L63">
            <v>0.1515</v>
          </cell>
          <cell r="M63">
            <v>2560</v>
          </cell>
          <cell r="N63">
            <v>0.01</v>
          </cell>
          <cell r="O63">
            <v>4.6100000000000004E-3</v>
          </cell>
          <cell r="P63">
            <v>1.0168999999999999</v>
          </cell>
          <cell r="Q63">
            <v>2.087E-2</v>
          </cell>
          <cell r="R63">
            <v>0.38301000000000002</v>
          </cell>
          <cell r="S63">
            <v>9.9339999999999993</v>
          </cell>
          <cell r="T63">
            <v>0</v>
          </cell>
          <cell r="U63">
            <v>0</v>
          </cell>
          <cell r="V63">
            <v>1.2</v>
          </cell>
          <cell r="W63">
            <v>0</v>
          </cell>
          <cell r="X63">
            <v>0.02</v>
          </cell>
          <cell r="Y63">
            <v>2.2599999999999998</v>
          </cell>
          <cell r="Z63">
            <v>3.0400000000000001E-6</v>
          </cell>
          <cell r="AA63">
            <v>3.9999999999999998E-6</v>
          </cell>
          <cell r="AB63">
            <v>1.7000000000000001E-2</v>
          </cell>
          <cell r="AC63">
            <v>13999.8</v>
          </cell>
          <cell r="AD63">
            <v>0</v>
          </cell>
          <cell r="AE63">
            <v>1</v>
          </cell>
        </row>
        <row r="64">
          <cell r="A64">
            <v>37591</v>
          </cell>
          <cell r="B64">
            <v>3873.51</v>
          </cell>
          <cell r="C64">
            <v>23.9</v>
          </cell>
          <cell r="D64">
            <v>5.0000999999999998</v>
          </cell>
          <cell r="E64">
            <v>6</v>
          </cell>
          <cell r="F64">
            <v>0</v>
          </cell>
          <cell r="G64">
            <v>5.0006000000000004</v>
          </cell>
          <cell r="H64">
            <v>6</v>
          </cell>
          <cell r="I64">
            <v>0</v>
          </cell>
          <cell r="J64">
            <v>3931.68</v>
          </cell>
          <cell r="K64">
            <v>0.84850000000000003</v>
          </cell>
          <cell r="L64">
            <v>0.1515</v>
          </cell>
          <cell r="M64">
            <v>2545.39</v>
          </cell>
          <cell r="N64">
            <v>0.01</v>
          </cell>
          <cell r="O64">
            <v>4.6299999999999996E-3</v>
          </cell>
          <cell r="P64">
            <v>1.0169999999999999</v>
          </cell>
          <cell r="Q64">
            <v>2.0830000000000001E-2</v>
          </cell>
          <cell r="R64">
            <v>0.38301000000000002</v>
          </cell>
          <cell r="S64">
            <v>9.9039999999999999</v>
          </cell>
          <cell r="T64">
            <v>0</v>
          </cell>
          <cell r="U64">
            <v>0</v>
          </cell>
          <cell r="V64">
            <v>1.2</v>
          </cell>
          <cell r="W64">
            <v>0</v>
          </cell>
          <cell r="X64">
            <v>0.02</v>
          </cell>
          <cell r="Y64">
            <v>2.2599999999999998</v>
          </cell>
          <cell r="Z64">
            <v>3.0400000000000001E-6</v>
          </cell>
          <cell r="AA64">
            <v>3.9999999999999998E-6</v>
          </cell>
          <cell r="AB64">
            <v>1.7000000000000001E-2</v>
          </cell>
          <cell r="AC64">
            <v>14149.8</v>
          </cell>
          <cell r="AD64">
            <v>0</v>
          </cell>
          <cell r="AE64">
            <v>1</v>
          </cell>
        </row>
        <row r="65">
          <cell r="A65">
            <v>37622</v>
          </cell>
          <cell r="B65">
            <v>3857.94</v>
          </cell>
          <cell r="C65">
            <v>24.1</v>
          </cell>
          <cell r="D65">
            <v>5.0018000000000002</v>
          </cell>
          <cell r="E65">
            <v>6</v>
          </cell>
          <cell r="F65">
            <v>0</v>
          </cell>
          <cell r="G65">
            <v>5.0008999999999997</v>
          </cell>
          <cell r="H65">
            <v>6</v>
          </cell>
          <cell r="I65">
            <v>0</v>
          </cell>
          <cell r="J65">
            <v>3917.73</v>
          </cell>
          <cell r="K65">
            <v>0.84840000000000004</v>
          </cell>
          <cell r="L65">
            <v>0.15160000000000001</v>
          </cell>
          <cell r="M65">
            <v>2529.7399999999998</v>
          </cell>
          <cell r="N65">
            <v>0.01</v>
          </cell>
          <cell r="O65">
            <v>4.64E-3</v>
          </cell>
          <cell r="P65">
            <v>1.0169999999999999</v>
          </cell>
          <cell r="Q65">
            <v>2.0789999999999999E-2</v>
          </cell>
          <cell r="R65">
            <v>0.38301000000000002</v>
          </cell>
          <cell r="S65">
            <v>9.8729999999999993</v>
          </cell>
          <cell r="T65">
            <v>0</v>
          </cell>
          <cell r="U65">
            <v>0</v>
          </cell>
          <cell r="V65">
            <v>1.2</v>
          </cell>
          <cell r="W65">
            <v>0</v>
          </cell>
          <cell r="X65">
            <v>0.02</v>
          </cell>
          <cell r="Y65">
            <v>2.2599999999999998</v>
          </cell>
          <cell r="Z65">
            <v>3.0400000000000001E-6</v>
          </cell>
          <cell r="AA65">
            <v>3.9999999999999998E-6</v>
          </cell>
          <cell r="AB65">
            <v>1.7000000000000001E-2</v>
          </cell>
          <cell r="AC65">
            <v>14304.8</v>
          </cell>
          <cell r="AD65">
            <v>0</v>
          </cell>
          <cell r="AE65">
            <v>1</v>
          </cell>
        </row>
        <row r="66">
          <cell r="A66">
            <v>37987</v>
          </cell>
          <cell r="B66">
            <v>3666.32</v>
          </cell>
          <cell r="C66">
            <v>27.2</v>
          </cell>
          <cell r="D66">
            <v>5.0015999999999998</v>
          </cell>
          <cell r="E66">
            <v>6</v>
          </cell>
          <cell r="F66">
            <v>0</v>
          </cell>
          <cell r="G66">
            <v>5.0011999999999999</v>
          </cell>
          <cell r="H66">
            <v>6</v>
          </cell>
          <cell r="I66">
            <v>0</v>
          </cell>
          <cell r="J66">
            <v>3745</v>
          </cell>
          <cell r="K66">
            <v>0.84819999999999995</v>
          </cell>
          <cell r="L66">
            <v>0.15179999999999999</v>
          </cell>
          <cell r="M66">
            <v>2339.34</v>
          </cell>
          <cell r="N66">
            <v>0.01</v>
          </cell>
          <cell r="O66">
            <v>4.8300000000000001E-3</v>
          </cell>
          <cell r="P66">
            <v>1.0176000000000001</v>
          </cell>
          <cell r="Q66">
            <v>2.0279999999999999E-2</v>
          </cell>
          <cell r="R66">
            <v>0.38301000000000002</v>
          </cell>
          <cell r="S66">
            <v>9.4749999999999996</v>
          </cell>
          <cell r="T66">
            <v>0</v>
          </cell>
          <cell r="U66">
            <v>0</v>
          </cell>
          <cell r="V66">
            <v>1.2</v>
          </cell>
          <cell r="W66">
            <v>0</v>
          </cell>
          <cell r="X66">
            <v>0.02</v>
          </cell>
          <cell r="Y66">
            <v>2.2599999999999998</v>
          </cell>
          <cell r="Z66">
            <v>3.0299999999999998E-6</v>
          </cell>
          <cell r="AA66">
            <v>3.9999999999999998E-6</v>
          </cell>
          <cell r="AB66">
            <v>1.9E-2</v>
          </cell>
          <cell r="AC66">
            <v>16130.3</v>
          </cell>
          <cell r="AD66">
            <v>0</v>
          </cell>
          <cell r="AE66">
            <v>1</v>
          </cell>
        </row>
        <row r="67">
          <cell r="A67">
            <v>38353</v>
          </cell>
          <cell r="B67">
            <v>3492.51</v>
          </cell>
          <cell r="C67">
            <v>30.3</v>
          </cell>
          <cell r="D67">
            <v>5.0004</v>
          </cell>
          <cell r="E67">
            <v>6</v>
          </cell>
          <cell r="F67">
            <v>0.1</v>
          </cell>
          <cell r="G67">
            <v>5.0008999999999997</v>
          </cell>
          <cell r="H67">
            <v>6</v>
          </cell>
          <cell r="I67">
            <v>0.1</v>
          </cell>
          <cell r="J67">
            <v>3583.93</v>
          </cell>
          <cell r="K67">
            <v>0.84799999999999998</v>
          </cell>
          <cell r="L67">
            <v>0.152</v>
          </cell>
          <cell r="M67">
            <v>2162.5</v>
          </cell>
          <cell r="N67">
            <v>0.01</v>
          </cell>
          <cell r="O67">
            <v>5.0400000000000002E-3</v>
          </cell>
          <cell r="P67">
            <v>1.0182</v>
          </cell>
          <cell r="Q67">
            <v>1.9810000000000001E-2</v>
          </cell>
          <cell r="R67">
            <v>0.38301000000000002</v>
          </cell>
          <cell r="S67">
            <v>9.1</v>
          </cell>
          <cell r="T67">
            <v>0</v>
          </cell>
          <cell r="U67">
            <v>0</v>
          </cell>
          <cell r="V67">
            <v>1.2</v>
          </cell>
          <cell r="W67">
            <v>0</v>
          </cell>
          <cell r="X67">
            <v>0.02</v>
          </cell>
          <cell r="Y67">
            <v>2.2599999999999998</v>
          </cell>
          <cell r="Z67">
            <v>3.0299999999999998E-6</v>
          </cell>
          <cell r="AA67">
            <v>3.9999999999999998E-6</v>
          </cell>
          <cell r="AB67">
            <v>2.1999999999999999E-2</v>
          </cell>
          <cell r="AC67">
            <v>17960.599999999999</v>
          </cell>
          <cell r="AD67">
            <v>0</v>
          </cell>
          <cell r="AE67">
            <v>1</v>
          </cell>
        </row>
        <row r="68">
          <cell r="A68">
            <v>38718</v>
          </cell>
          <cell r="B68">
            <v>3321.13</v>
          </cell>
          <cell r="C68">
            <v>33.4</v>
          </cell>
          <cell r="D68">
            <v>5.0003000000000002</v>
          </cell>
          <cell r="E68">
            <v>6</v>
          </cell>
          <cell r="F68">
            <v>0.1</v>
          </cell>
          <cell r="G68">
            <v>5.0015999999999998</v>
          </cell>
          <cell r="H68">
            <v>6</v>
          </cell>
          <cell r="I68">
            <v>0.1</v>
          </cell>
          <cell r="J68">
            <v>3422.11</v>
          </cell>
          <cell r="K68">
            <v>0.84789999999999999</v>
          </cell>
          <cell r="L68">
            <v>0.15210000000000001</v>
          </cell>
          <cell r="M68">
            <v>1983.31</v>
          </cell>
          <cell r="N68">
            <v>0.01</v>
          </cell>
          <cell r="O68">
            <v>5.2700000000000004E-3</v>
          </cell>
          <cell r="P68">
            <v>1.0186999999999999</v>
          </cell>
          <cell r="Q68">
            <v>1.9359999999999999E-2</v>
          </cell>
          <cell r="R68">
            <v>0.38301000000000002</v>
          </cell>
          <cell r="S68">
            <v>8.7189999999999994</v>
          </cell>
          <cell r="T68">
            <v>0</v>
          </cell>
          <cell r="U68">
            <v>0</v>
          </cell>
          <cell r="V68">
            <v>1.2</v>
          </cell>
          <cell r="W68">
            <v>0</v>
          </cell>
          <cell r="X68">
            <v>0.02</v>
          </cell>
          <cell r="Y68">
            <v>2.2599999999999998</v>
          </cell>
          <cell r="Z68">
            <v>3.0299999999999998E-6</v>
          </cell>
          <cell r="AA68">
            <v>3.9999999999999998E-6</v>
          </cell>
          <cell r="AB68">
            <v>2.4E-2</v>
          </cell>
          <cell r="AC68">
            <v>19786.2</v>
          </cell>
          <cell r="AD68">
            <v>0</v>
          </cell>
          <cell r="AE68">
            <v>1</v>
          </cell>
        </row>
        <row r="69">
          <cell r="A69">
            <v>39083</v>
          </cell>
          <cell r="B69">
            <v>3166.21</v>
          </cell>
          <cell r="C69">
            <v>36.4</v>
          </cell>
          <cell r="D69">
            <v>5.0012999999999996</v>
          </cell>
          <cell r="E69">
            <v>6</v>
          </cell>
          <cell r="F69">
            <v>0.1</v>
          </cell>
          <cell r="G69">
            <v>5.0015000000000001</v>
          </cell>
          <cell r="H69">
            <v>6</v>
          </cell>
          <cell r="I69">
            <v>0.1</v>
          </cell>
          <cell r="J69">
            <v>3273.16</v>
          </cell>
          <cell r="K69">
            <v>0.84770000000000001</v>
          </cell>
          <cell r="L69">
            <v>0.15229999999999999</v>
          </cell>
          <cell r="M69">
            <v>1818.99</v>
          </cell>
          <cell r="N69">
            <v>0.01</v>
          </cell>
          <cell r="O69">
            <v>5.5199999999999997E-3</v>
          </cell>
          <cell r="P69">
            <v>1.0192000000000001</v>
          </cell>
          <cell r="Q69">
            <v>1.899E-2</v>
          </cell>
          <cell r="R69">
            <v>0.38301000000000002</v>
          </cell>
          <cell r="S69">
            <v>8.3629999999999995</v>
          </cell>
          <cell r="T69">
            <v>0</v>
          </cell>
          <cell r="U69">
            <v>0</v>
          </cell>
          <cell r="V69">
            <v>1.2</v>
          </cell>
          <cell r="W69">
            <v>0</v>
          </cell>
          <cell r="X69">
            <v>0.02</v>
          </cell>
          <cell r="Y69">
            <v>2.2599999999999998</v>
          </cell>
          <cell r="Z69">
            <v>3.0299999999999998E-6</v>
          </cell>
          <cell r="AA69">
            <v>3.9999999999999998E-6</v>
          </cell>
          <cell r="AB69">
            <v>2.5999999999999999E-2</v>
          </cell>
          <cell r="AC69">
            <v>21611.7</v>
          </cell>
          <cell r="AD69">
            <v>0</v>
          </cell>
          <cell r="AE69">
            <v>1</v>
          </cell>
        </row>
        <row r="70">
          <cell r="A70">
            <v>39448</v>
          </cell>
          <cell r="B70">
            <v>3000.36</v>
          </cell>
          <cell r="C70">
            <v>39.5</v>
          </cell>
          <cell r="D70">
            <v>5.0019999999999998</v>
          </cell>
          <cell r="E70">
            <v>6</v>
          </cell>
          <cell r="F70">
            <v>0.1</v>
          </cell>
          <cell r="G70">
            <v>5.0014000000000003</v>
          </cell>
          <cell r="H70">
            <v>6</v>
          </cell>
          <cell r="I70">
            <v>0.1</v>
          </cell>
          <cell r="J70">
            <v>3112.38</v>
          </cell>
          <cell r="K70">
            <v>0.84750000000000003</v>
          </cell>
          <cell r="L70">
            <v>0.1525</v>
          </cell>
          <cell r="M70">
            <v>1635.37</v>
          </cell>
          <cell r="N70">
            <v>0.01</v>
          </cell>
          <cell r="O70">
            <v>5.7999999999999996E-3</v>
          </cell>
          <cell r="P70">
            <v>1.0197000000000001</v>
          </cell>
          <cell r="Q70">
            <v>1.8599999999999998E-2</v>
          </cell>
          <cell r="R70">
            <v>0.38301000000000002</v>
          </cell>
          <cell r="S70">
            <v>7.9710000000000001</v>
          </cell>
          <cell r="T70">
            <v>0</v>
          </cell>
          <cell r="U70">
            <v>0</v>
          </cell>
          <cell r="V70">
            <v>1.2</v>
          </cell>
          <cell r="W70">
            <v>0</v>
          </cell>
          <cell r="X70">
            <v>0.02</v>
          </cell>
          <cell r="Y70">
            <v>2.2599999999999998</v>
          </cell>
          <cell r="Z70">
            <v>3.0299999999999998E-6</v>
          </cell>
          <cell r="AA70">
            <v>3.9999999999999998E-6</v>
          </cell>
          <cell r="AB70">
            <v>2.8000000000000001E-2</v>
          </cell>
          <cell r="AC70">
            <v>23437.200000000001</v>
          </cell>
          <cell r="AD70">
            <v>0</v>
          </cell>
          <cell r="AE70">
            <v>1</v>
          </cell>
        </row>
        <row r="71">
          <cell r="A71">
            <v>39814</v>
          </cell>
          <cell r="B71">
            <v>2846.62</v>
          </cell>
          <cell r="C71">
            <v>42.6</v>
          </cell>
          <cell r="D71">
            <v>5.0004</v>
          </cell>
          <cell r="E71">
            <v>6</v>
          </cell>
          <cell r="F71">
            <v>0.1</v>
          </cell>
          <cell r="G71">
            <v>5.0007999999999999</v>
          </cell>
          <cell r="H71">
            <v>6</v>
          </cell>
          <cell r="I71">
            <v>0.1</v>
          </cell>
          <cell r="J71">
            <v>2957.63</v>
          </cell>
          <cell r="K71">
            <v>0.84740000000000004</v>
          </cell>
          <cell r="L71">
            <v>0.15260000000000001</v>
          </cell>
          <cell r="M71">
            <v>1456.71</v>
          </cell>
          <cell r="N71">
            <v>0.02</v>
          </cell>
          <cell r="O71">
            <v>6.11E-3</v>
          </cell>
          <cell r="P71">
            <v>1.0202</v>
          </cell>
          <cell r="Q71">
            <v>1.8190000000000001E-2</v>
          </cell>
          <cell r="R71">
            <v>0.38301000000000002</v>
          </cell>
          <cell r="S71">
            <v>7.5970000000000004</v>
          </cell>
          <cell r="T71">
            <v>0</v>
          </cell>
          <cell r="U71">
            <v>0</v>
          </cell>
          <cell r="V71">
            <v>1.2</v>
          </cell>
          <cell r="W71">
            <v>0</v>
          </cell>
          <cell r="X71">
            <v>0.02</v>
          </cell>
          <cell r="Y71">
            <v>2.2599999999999998</v>
          </cell>
          <cell r="Z71">
            <v>3.0299999999999998E-6</v>
          </cell>
          <cell r="AA71">
            <v>3.9999999999999998E-6</v>
          </cell>
          <cell r="AB71">
            <v>0.03</v>
          </cell>
          <cell r="AC71">
            <v>25267.5</v>
          </cell>
          <cell r="AD71">
            <v>0</v>
          </cell>
          <cell r="AE71">
            <v>1</v>
          </cell>
        </row>
        <row r="72">
          <cell r="A72">
            <v>40179</v>
          </cell>
          <cell r="B72">
            <v>2682.1</v>
          </cell>
          <cell r="C72">
            <v>45.7</v>
          </cell>
          <cell r="D72">
            <v>5.0007999999999999</v>
          </cell>
          <cell r="E72">
            <v>6</v>
          </cell>
          <cell r="F72">
            <v>0.1</v>
          </cell>
          <cell r="G72">
            <v>5.0006000000000004</v>
          </cell>
          <cell r="H72">
            <v>6</v>
          </cell>
          <cell r="I72">
            <v>0.1</v>
          </cell>
          <cell r="J72">
            <v>2791.47</v>
          </cell>
          <cell r="K72">
            <v>0.84719999999999995</v>
          </cell>
          <cell r="L72">
            <v>0.15279999999999999</v>
          </cell>
          <cell r="M72">
            <v>1249.8699999999999</v>
          </cell>
          <cell r="N72">
            <v>0.02</v>
          </cell>
          <cell r="O72">
            <v>6.45E-3</v>
          </cell>
          <cell r="P72">
            <v>1.0206999999999999</v>
          </cell>
          <cell r="Q72">
            <v>1.7760000000000001E-2</v>
          </cell>
          <cell r="R72">
            <v>0.38301000000000002</v>
          </cell>
          <cell r="S72">
            <v>7.1859999999999999</v>
          </cell>
          <cell r="T72">
            <v>0</v>
          </cell>
          <cell r="U72">
            <v>0</v>
          </cell>
          <cell r="V72">
            <v>1.2</v>
          </cell>
          <cell r="W72">
            <v>0</v>
          </cell>
          <cell r="X72">
            <v>0.02</v>
          </cell>
          <cell r="Y72">
            <v>2.2599999999999998</v>
          </cell>
          <cell r="Z72">
            <v>3.0299999999999998E-6</v>
          </cell>
          <cell r="AA72">
            <v>3.9999999999999998E-6</v>
          </cell>
          <cell r="AB72">
            <v>3.3000000000000002E-2</v>
          </cell>
          <cell r="AC72">
            <v>27092.7</v>
          </cell>
          <cell r="AD72">
            <v>0</v>
          </cell>
          <cell r="AE72">
            <v>1</v>
          </cell>
        </row>
        <row r="73">
          <cell r="A73">
            <v>40544</v>
          </cell>
          <cell r="B73">
            <v>2569.86</v>
          </cell>
          <cell r="C73">
            <v>48.1</v>
          </cell>
          <cell r="D73">
            <v>0</v>
          </cell>
          <cell r="E73">
            <v>0</v>
          </cell>
          <cell r="F73">
            <v>0</v>
          </cell>
          <cell r="G73">
            <v>3.9586999999999999</v>
          </cell>
          <cell r="H73">
            <v>4.8</v>
          </cell>
          <cell r="I73">
            <v>0.1</v>
          </cell>
          <cell r="J73">
            <v>2677.78</v>
          </cell>
          <cell r="K73">
            <v>0.84709999999999996</v>
          </cell>
          <cell r="L73">
            <v>0.15290000000000001</v>
          </cell>
          <cell r="N73">
            <v>0.02</v>
          </cell>
          <cell r="O73">
            <v>6.7499999999999999E-3</v>
          </cell>
          <cell r="P73">
            <v>1.0209999999999999</v>
          </cell>
          <cell r="Q73">
            <v>1.7500000000000002E-2</v>
          </cell>
          <cell r="R73">
            <v>0.38301000000000002</v>
          </cell>
          <cell r="S73">
            <v>6.9009999999999998</v>
          </cell>
          <cell r="T73">
            <v>0</v>
          </cell>
          <cell r="U73">
            <v>0</v>
          </cell>
          <cell r="V73">
            <v>1.2</v>
          </cell>
          <cell r="W73">
            <v>0</v>
          </cell>
          <cell r="X73">
            <v>0.02</v>
          </cell>
          <cell r="Y73">
            <v>2.2599999999999998</v>
          </cell>
          <cell r="Z73">
            <v>3.0199999999999999E-6</v>
          </cell>
          <cell r="AA73">
            <v>3.9999999999999998E-6</v>
          </cell>
          <cell r="AB73">
            <v>3.4000000000000002E-2</v>
          </cell>
          <cell r="AC73">
            <v>28537.599999999999</v>
          </cell>
          <cell r="AD73">
            <v>0</v>
          </cell>
          <cell r="AE73">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files"/>
      <sheetName val="Prices"/>
      <sheetName val="Oil Royalties"/>
      <sheetName val="Gas Royalties"/>
      <sheetName val="Ownership"/>
      <sheetName val="OPEX"/>
      <sheetName val="CAPEX"/>
      <sheetName val="Data CF-PDP"/>
      <sheetName val="Data CF-PNP"/>
      <sheetName val="Data CF-PND"/>
      <sheetName val="Data CF-PRB"/>
      <sheetName val="Data CF-PS"/>
      <sheetName val="Data CF PDP"/>
      <sheetName val="Data CF PNP"/>
      <sheetName val="Data CF PND"/>
      <sheetName val="Data CF PRB"/>
      <sheetName val="Data CF PS"/>
      <sheetName val="CF PDP"/>
      <sheetName val="CF PNP"/>
      <sheetName val="CF PND"/>
      <sheetName val="CF PRB"/>
      <sheetName val="CF PS"/>
      <sheetName val="PD"/>
      <sheetName val="1P"/>
      <sheetName val="2P"/>
      <sheetName val="3P"/>
      <sheetName val="Reserves Statement"/>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
          <cell r="Q2" t="str">
            <v>PDP</v>
          </cell>
          <cell r="R2" t="str">
            <v>Proved  Produced Developed Reserves</v>
          </cell>
        </row>
        <row r="3">
          <cell r="C3" t="str">
            <v>DALMATIAN_Filial</v>
          </cell>
          <cell r="Q3" t="str">
            <v>PNP</v>
          </cell>
          <cell r="R3" t="str">
            <v>Proved No Produced Developed Reserves</v>
          </cell>
        </row>
        <row r="4">
          <cell r="C4" t="str">
            <v>GUNFLINT_Filial</v>
          </cell>
          <cell r="Q4" t="str">
            <v>PND</v>
          </cell>
          <cell r="R4" t="str">
            <v>Proved No Developed Reserves</v>
          </cell>
        </row>
        <row r="5">
          <cell r="C5" t="str">
            <v>K2_Filial</v>
          </cell>
          <cell r="Q5" t="str">
            <v>PRB</v>
          </cell>
          <cell r="R5" t="str">
            <v>Probable Reserves</v>
          </cell>
        </row>
        <row r="6">
          <cell r="C6" t="str">
            <v>RYDBERG_Filial</v>
          </cell>
          <cell r="Q6" t="str">
            <v>PS</v>
          </cell>
          <cell r="R6" t="str">
            <v>Possible  Reserves</v>
          </cell>
        </row>
        <row r="7">
          <cell r="C7" t="str">
            <v>ABANICO</v>
          </cell>
        </row>
        <row r="8">
          <cell r="C8" t="str">
            <v>ABARCO</v>
          </cell>
        </row>
        <row r="9">
          <cell r="C9" t="str">
            <v>ABEJAS</v>
          </cell>
        </row>
        <row r="10">
          <cell r="C10" t="str">
            <v>ACAE SAN MIGUEL</v>
          </cell>
        </row>
        <row r="11">
          <cell r="C11" t="str">
            <v>AGUAS BLANCAS</v>
          </cell>
        </row>
        <row r="12">
          <cell r="C12" t="str">
            <v>AKACIAS</v>
          </cell>
        </row>
        <row r="13">
          <cell r="C13" t="str">
            <v>APIAY K</v>
          </cell>
        </row>
        <row r="14">
          <cell r="C14" t="str">
            <v>APIAY T</v>
          </cell>
        </row>
        <row r="15">
          <cell r="C15" t="str">
            <v>APIAY ESTE K</v>
          </cell>
        </row>
        <row r="16">
          <cell r="C16" t="str">
            <v>APIAY ESTE T</v>
          </cell>
        </row>
        <row r="17">
          <cell r="C17" t="str">
            <v>ARAGUATO</v>
          </cell>
        </row>
        <row r="18">
          <cell r="C18" t="str">
            <v>ARAUCA</v>
          </cell>
        </row>
        <row r="19">
          <cell r="C19" t="str">
            <v>ARRAYAN</v>
          </cell>
        </row>
        <row r="20">
          <cell r="C20" t="str">
            <v>AULLADOR</v>
          </cell>
        </row>
        <row r="21">
          <cell r="C21" t="str">
            <v>AUSTRAL K</v>
          </cell>
        </row>
        <row r="22">
          <cell r="C22" t="str">
            <v>AUSTRAL T</v>
          </cell>
        </row>
        <row r="23">
          <cell r="C23" t="str">
            <v>BALCON</v>
          </cell>
        </row>
        <row r="24">
          <cell r="C24" t="str">
            <v>BALLENA</v>
          </cell>
        </row>
        <row r="25">
          <cell r="C25" t="str">
            <v>BARQUEREÑA</v>
          </cell>
        </row>
        <row r="26">
          <cell r="C26" t="str">
            <v>BAYONERO</v>
          </cell>
        </row>
        <row r="27">
          <cell r="C27" t="str">
            <v>BONANZA</v>
          </cell>
        </row>
        <row r="28">
          <cell r="C28" t="str">
            <v>BRISAS</v>
          </cell>
        </row>
        <row r="29">
          <cell r="C29" t="str">
            <v>CAIPAL</v>
          </cell>
        </row>
        <row r="30">
          <cell r="C30" t="str">
            <v>CAJUA</v>
          </cell>
        </row>
        <row r="31">
          <cell r="C31" t="str">
            <v>CAMOA</v>
          </cell>
        </row>
        <row r="32">
          <cell r="C32" t="str">
            <v>CAMPO RICO</v>
          </cell>
        </row>
        <row r="33">
          <cell r="C33" t="str">
            <v>CANAGUEY (COSECHA Y)</v>
          </cell>
        </row>
        <row r="34">
          <cell r="C34" t="str">
            <v>CANDALAY</v>
          </cell>
        </row>
        <row r="35">
          <cell r="C35" t="str">
            <v>CAÑO GANDUL</v>
          </cell>
        </row>
        <row r="36">
          <cell r="C36" t="str">
            <v>CAÑO GARZA</v>
          </cell>
        </row>
        <row r="37">
          <cell r="C37" t="str">
            <v>CAÑO GARZA ESTE</v>
          </cell>
        </row>
        <row r="38">
          <cell r="C38" t="str">
            <v>CAÑO GARZA NORTE</v>
          </cell>
        </row>
        <row r="39">
          <cell r="C39" t="str">
            <v>CAÑO LIMON</v>
          </cell>
        </row>
        <row r="40">
          <cell r="C40" t="str">
            <v>CAÑO RONDON</v>
          </cell>
        </row>
        <row r="41">
          <cell r="C41" t="str">
            <v>CAÑO SURESTE</v>
          </cell>
        </row>
        <row r="42">
          <cell r="C42" t="str">
            <v>CAÑO YARUMAL</v>
          </cell>
        </row>
        <row r="43">
          <cell r="C43" t="str">
            <v>CAPACHOS</v>
          </cell>
        </row>
        <row r="44">
          <cell r="C44" t="str">
            <v>CARACARA SUR A</v>
          </cell>
        </row>
        <row r="45">
          <cell r="C45" t="str">
            <v>CARACARA SUR B-C</v>
          </cell>
        </row>
        <row r="46">
          <cell r="C46" t="str">
            <v>CARIBE</v>
          </cell>
        </row>
        <row r="47">
          <cell r="C47" t="str">
            <v>CARICARE</v>
          </cell>
        </row>
        <row r="48">
          <cell r="C48" t="str">
            <v>CASABE</v>
          </cell>
        </row>
        <row r="49">
          <cell r="C49" t="str">
            <v>CASABE SUR</v>
          </cell>
        </row>
        <row r="50">
          <cell r="C50" t="str">
            <v>CASTILLA</v>
          </cell>
        </row>
        <row r="51">
          <cell r="C51" t="str">
            <v>CASTILLA ESTE</v>
          </cell>
        </row>
        <row r="52">
          <cell r="C52" t="str">
            <v>CASTILLA NORTE</v>
          </cell>
        </row>
        <row r="53">
          <cell r="C53" t="str">
            <v>CEBU</v>
          </cell>
        </row>
        <row r="54">
          <cell r="C54" t="str">
            <v>CENTAURO SUR</v>
          </cell>
        </row>
        <row r="55">
          <cell r="C55" t="str">
            <v>CHAPARRITO</v>
          </cell>
        </row>
        <row r="56">
          <cell r="C56" t="str">
            <v>CHAPARRITO NORTE</v>
          </cell>
        </row>
        <row r="57">
          <cell r="C57" t="str">
            <v>CHICHIMENE K</v>
          </cell>
        </row>
        <row r="58">
          <cell r="C58" t="str">
            <v>CHICHIMENE T</v>
          </cell>
        </row>
        <row r="59">
          <cell r="C59" t="str">
            <v>CHIPIRON</v>
          </cell>
        </row>
        <row r="60">
          <cell r="C60" t="str">
            <v>CHUCHUPA</v>
          </cell>
        </row>
        <row r="61">
          <cell r="C61" t="str">
            <v>CHURUYACO</v>
          </cell>
        </row>
        <row r="62">
          <cell r="C62" t="str">
            <v>COHEMBI</v>
          </cell>
        </row>
        <row r="63">
          <cell r="C63" t="str">
            <v>COLORADO</v>
          </cell>
        </row>
        <row r="64">
          <cell r="C64" t="str">
            <v>CORAZON</v>
          </cell>
        </row>
        <row r="65">
          <cell r="C65" t="str">
            <v>CORAZON WEST</v>
          </cell>
        </row>
        <row r="66">
          <cell r="C66" t="str">
            <v>COREN</v>
          </cell>
        </row>
        <row r="67">
          <cell r="C67" t="str">
            <v>COROCORA</v>
          </cell>
        </row>
        <row r="68">
          <cell r="C68" t="str">
            <v>COROCORA SUR</v>
          </cell>
        </row>
        <row r="69">
          <cell r="C69" t="str">
            <v>CRAVO ESTE</v>
          </cell>
        </row>
        <row r="70">
          <cell r="C70" t="str">
            <v>CRISTALINA</v>
          </cell>
        </row>
        <row r="71">
          <cell r="C71" t="str">
            <v>CUPIAGUA</v>
          </cell>
        </row>
        <row r="72">
          <cell r="C72" t="str">
            <v>CUPIAGUA (RECETOR)</v>
          </cell>
        </row>
        <row r="73">
          <cell r="C73" t="str">
            <v>CUPIAGUA SUR</v>
          </cell>
        </row>
        <row r="74">
          <cell r="C74" t="str">
            <v>CUSIANA</v>
          </cell>
        </row>
        <row r="75">
          <cell r="C75" t="str">
            <v>DINA CRETACEO</v>
          </cell>
        </row>
        <row r="76">
          <cell r="C76" t="str">
            <v>DINA TERCIARIO</v>
          </cell>
        </row>
        <row r="77">
          <cell r="C77" t="str">
            <v>DINA TERCIARIO ECP</v>
          </cell>
        </row>
        <row r="78">
          <cell r="C78" t="str">
            <v>DOÑA MARIA</v>
          </cell>
        </row>
        <row r="79">
          <cell r="C79" t="str">
            <v>ELIZITA</v>
          </cell>
        </row>
        <row r="80">
          <cell r="C80" t="str">
            <v>ESPINO</v>
          </cell>
        </row>
        <row r="81">
          <cell r="C81" t="str">
            <v>FLOREÑA</v>
          </cell>
        </row>
        <row r="82">
          <cell r="C82" t="str">
            <v>GALEMBO</v>
          </cell>
        </row>
        <row r="83">
          <cell r="C83" t="str">
            <v>GARZAS</v>
          </cell>
        </row>
        <row r="84">
          <cell r="C84" t="str">
            <v>GAVAN K</v>
          </cell>
        </row>
        <row r="85">
          <cell r="C85" t="str">
            <v>GAVAN T</v>
          </cell>
        </row>
        <row r="86">
          <cell r="C86" t="str">
            <v>GIBRALTAR</v>
          </cell>
        </row>
        <row r="87">
          <cell r="C87" t="str">
            <v>GIRASOL</v>
          </cell>
        </row>
        <row r="88">
          <cell r="C88" t="str">
            <v>GOLONDRINA (COSECHA V)</v>
          </cell>
        </row>
        <row r="89">
          <cell r="C89" t="str">
            <v>GUADUAS</v>
          </cell>
        </row>
        <row r="90">
          <cell r="C90" t="str">
            <v>GUANAPALO</v>
          </cell>
        </row>
        <row r="91">
          <cell r="C91" t="str">
            <v>GUANDO</v>
          </cell>
        </row>
        <row r="92">
          <cell r="C92" t="str">
            <v>GUANDO SOUTH WEST</v>
          </cell>
        </row>
        <row r="93">
          <cell r="C93" t="str">
            <v>GUARILAQUE</v>
          </cell>
        </row>
        <row r="94">
          <cell r="C94" t="str">
            <v>GUASAR</v>
          </cell>
        </row>
        <row r="95">
          <cell r="C95" t="str">
            <v>GUATIQUIA K</v>
          </cell>
        </row>
        <row r="96">
          <cell r="C96" t="str">
            <v>GUATIQUIA T</v>
          </cell>
        </row>
        <row r="97">
          <cell r="C97" t="str">
            <v>GUAYURIBA</v>
          </cell>
        </row>
        <row r="98">
          <cell r="C98" t="str">
            <v>GUAYUYACO</v>
          </cell>
        </row>
        <row r="99">
          <cell r="C99" t="str">
            <v>HORMIGA</v>
          </cell>
        </row>
        <row r="100">
          <cell r="C100" t="str">
            <v>INFANTAS</v>
          </cell>
        </row>
        <row r="101">
          <cell r="C101" t="str">
            <v>JAZMIN</v>
          </cell>
        </row>
        <row r="102">
          <cell r="C102" t="str">
            <v>JIBA UNIFICADO</v>
          </cell>
        </row>
        <row r="103">
          <cell r="C103" t="str">
            <v>JORCAN</v>
          </cell>
        </row>
        <row r="104">
          <cell r="C104" t="str">
            <v>JORDAN</v>
          </cell>
        </row>
        <row r="105">
          <cell r="C105" t="str">
            <v>JORDAN ESTE</v>
          </cell>
        </row>
        <row r="106">
          <cell r="C106" t="str">
            <v>JORDAN NORTE</v>
          </cell>
        </row>
        <row r="107">
          <cell r="C107" t="str">
            <v>JUANAMBÚ</v>
          </cell>
        </row>
        <row r="108">
          <cell r="C108" t="str">
            <v>LA CIRA</v>
          </cell>
        </row>
        <row r="109">
          <cell r="C109" t="str">
            <v>LA FLORA</v>
          </cell>
        </row>
        <row r="110">
          <cell r="C110" t="str">
            <v>LA GLORIA</v>
          </cell>
        </row>
        <row r="111">
          <cell r="C111" t="str">
            <v>LA GLORIA NORTE</v>
          </cell>
        </row>
        <row r="112">
          <cell r="C112" t="str">
            <v>LA JAGUA</v>
          </cell>
        </row>
        <row r="113">
          <cell r="C113" t="str">
            <v>LA REFORMA K</v>
          </cell>
        </row>
        <row r="114">
          <cell r="C114" t="str">
            <v>LA SALINA</v>
          </cell>
        </row>
        <row r="115">
          <cell r="C115" t="str">
            <v>LIBERTAD NORTE</v>
          </cell>
        </row>
        <row r="116">
          <cell r="C116" t="str">
            <v>LISAMA</v>
          </cell>
        </row>
        <row r="117">
          <cell r="C117" t="str">
            <v>LLANITO</v>
          </cell>
        </row>
        <row r="118">
          <cell r="C118" t="str">
            <v>LOMA LARGA</v>
          </cell>
        </row>
        <row r="119">
          <cell r="C119" t="str">
            <v>LORO</v>
          </cell>
        </row>
        <row r="120">
          <cell r="C120" t="str">
            <v>LOS ANGELES</v>
          </cell>
        </row>
        <row r="121">
          <cell r="C121" t="str">
            <v>LOS POTROS</v>
          </cell>
        </row>
        <row r="122">
          <cell r="C122" t="str">
            <v>LOS TOROS</v>
          </cell>
        </row>
        <row r="123">
          <cell r="C123" t="str">
            <v>MACANA</v>
          </cell>
        </row>
        <row r="124">
          <cell r="C124" t="str">
            <v xml:space="preserve">MANSOYA </v>
          </cell>
        </row>
        <row r="125">
          <cell r="C125" t="str">
            <v>MORICHAL</v>
          </cell>
        </row>
        <row r="126">
          <cell r="C126" t="str">
            <v>MORICHE</v>
          </cell>
        </row>
        <row r="127">
          <cell r="C127" t="str">
            <v>MORROCOY</v>
          </cell>
        </row>
        <row r="128">
          <cell r="C128" t="str">
            <v>NARE SUR</v>
          </cell>
        </row>
        <row r="129">
          <cell r="C129" t="str">
            <v>NARE UNDER RIVER</v>
          </cell>
        </row>
        <row r="130">
          <cell r="C130" t="str">
            <v>NUTRIA</v>
          </cell>
        </row>
        <row r="131">
          <cell r="C131" t="str">
            <v>OPON</v>
          </cell>
        </row>
        <row r="132">
          <cell r="C132" t="str">
            <v>ORIPAYA</v>
          </cell>
        </row>
        <row r="133">
          <cell r="C133" t="str">
            <v>ORITO</v>
          </cell>
        </row>
        <row r="134">
          <cell r="C134" t="str">
            <v>PALAGUA</v>
          </cell>
        </row>
        <row r="135">
          <cell r="C135" t="str">
            <v>PALERMO</v>
          </cell>
        </row>
        <row r="136">
          <cell r="C136" t="str">
            <v>PALMARITO</v>
          </cell>
        </row>
        <row r="137">
          <cell r="C137" t="str">
            <v>PALOGRANDE</v>
          </cell>
        </row>
        <row r="138">
          <cell r="C138" t="str">
            <v>PARAVARE</v>
          </cell>
        </row>
        <row r="139">
          <cell r="C139" t="str">
            <v>PAUTO</v>
          </cell>
        </row>
        <row r="140">
          <cell r="C140" t="str">
            <v>PAUTO (RECETOR)</v>
          </cell>
        </row>
        <row r="141">
          <cell r="C141" t="str">
            <v>PAVAS-CACHIRA</v>
          </cell>
        </row>
        <row r="142">
          <cell r="C142" t="str">
            <v>PAYOA</v>
          </cell>
        </row>
        <row r="143">
          <cell r="C143" t="str">
            <v>PEGUITA</v>
          </cell>
        </row>
        <row r="144">
          <cell r="C144" t="str">
            <v>PEGUITA II</v>
          </cell>
        </row>
        <row r="145">
          <cell r="C145" t="str">
            <v>PEGUITA III</v>
          </cell>
        </row>
        <row r="146">
          <cell r="C146" t="str">
            <v>PEGUITA SOUTH WEST</v>
          </cell>
        </row>
        <row r="147">
          <cell r="C147" t="str">
            <v>PEÑAS BLANCAS</v>
          </cell>
        </row>
        <row r="148">
          <cell r="C148" t="str">
            <v>PIJAO</v>
          </cell>
        </row>
        <row r="149">
          <cell r="C149" t="str">
            <v>PIRITO</v>
          </cell>
        </row>
        <row r="150">
          <cell r="C150" t="str">
            <v>POMPEYA</v>
          </cell>
        </row>
        <row r="151">
          <cell r="C151" t="str">
            <v>PROVINCIA</v>
          </cell>
        </row>
        <row r="152">
          <cell r="C152" t="str">
            <v>QUERUBIN</v>
          </cell>
        </row>
        <row r="153">
          <cell r="C153" t="str">
            <v>QUIFA SUROESTE</v>
          </cell>
        </row>
        <row r="154">
          <cell r="C154" t="str">
            <v>QUILILI</v>
          </cell>
        </row>
        <row r="155">
          <cell r="C155" t="str">
            <v>QUILLACINGA</v>
          </cell>
        </row>
        <row r="156">
          <cell r="C156" t="str">
            <v>QUINDE</v>
          </cell>
        </row>
        <row r="157">
          <cell r="C157" t="str">
            <v>QURIYANA</v>
          </cell>
        </row>
        <row r="158">
          <cell r="C158" t="str">
            <v>RANCHO QUEMADO</v>
          </cell>
        </row>
        <row r="159">
          <cell r="C159" t="str">
            <v>REDONDO</v>
          </cell>
        </row>
        <row r="160">
          <cell r="C160" t="str">
            <v>REDONDO ESTE</v>
          </cell>
        </row>
        <row r="161">
          <cell r="C161" t="str">
            <v>REFORMA</v>
          </cell>
        </row>
        <row r="162">
          <cell r="C162" t="str">
            <v>REMACHE NORTE</v>
          </cell>
        </row>
        <row r="163">
          <cell r="C163" t="str">
            <v>REMACHE SUR</v>
          </cell>
        </row>
        <row r="164">
          <cell r="C164" t="str">
            <v>REX</v>
          </cell>
        </row>
        <row r="165">
          <cell r="C165" t="str">
            <v>REX NE</v>
          </cell>
        </row>
        <row r="166">
          <cell r="C166" t="str">
            <v>RIO CEIBAS</v>
          </cell>
        </row>
        <row r="167">
          <cell r="C167" t="str">
            <v>RUBIALES</v>
          </cell>
        </row>
        <row r="168">
          <cell r="C168" t="str">
            <v>SAN ANTONIO</v>
          </cell>
        </row>
        <row r="169">
          <cell r="C169" t="str">
            <v>SAN FRANCISCO</v>
          </cell>
        </row>
        <row r="170">
          <cell r="C170" t="str">
            <v>SAN LUIS</v>
          </cell>
        </row>
        <row r="171">
          <cell r="C171" t="str">
            <v>SAN ROQUE</v>
          </cell>
        </row>
        <row r="172">
          <cell r="C172" t="str">
            <v>SANTA CLARA</v>
          </cell>
        </row>
        <row r="173">
          <cell r="C173" t="str">
            <v>SANTA LUCIA</v>
          </cell>
        </row>
        <row r="174">
          <cell r="C174" t="str">
            <v>SARDINAS</v>
          </cell>
        </row>
        <row r="175">
          <cell r="C175" t="str">
            <v>SARDINATA</v>
          </cell>
        </row>
        <row r="176">
          <cell r="C176" t="str">
            <v>SAURIO K</v>
          </cell>
        </row>
        <row r="177">
          <cell r="C177" t="str">
            <v>SAURIO T</v>
          </cell>
        </row>
        <row r="178">
          <cell r="C178" t="str">
            <v>SIRENAS</v>
          </cell>
        </row>
        <row r="179">
          <cell r="C179" t="str">
            <v>SUCIO</v>
          </cell>
        </row>
        <row r="180">
          <cell r="C180" t="str">
            <v>SUCUMBIOS</v>
          </cell>
        </row>
        <row r="181">
          <cell r="C181" t="str">
            <v>SURIA K</v>
          </cell>
        </row>
        <row r="182">
          <cell r="C182" t="str">
            <v>SURIA T</v>
          </cell>
        </row>
        <row r="183">
          <cell r="C183" t="str">
            <v>SURIA SUR K</v>
          </cell>
        </row>
        <row r="184">
          <cell r="C184" t="str">
            <v>SURIA SUR T</v>
          </cell>
        </row>
        <row r="185">
          <cell r="C185" t="str">
            <v>TANANE K</v>
          </cell>
        </row>
        <row r="186">
          <cell r="C186" t="str">
            <v>TANANE T</v>
          </cell>
        </row>
        <row r="187">
          <cell r="C187" t="str">
            <v>TECA-COCORNA</v>
          </cell>
        </row>
        <row r="188">
          <cell r="C188" t="str">
            <v>TELLO</v>
          </cell>
        </row>
        <row r="189">
          <cell r="C189" t="str">
            <v>TEMPRANILLO</v>
          </cell>
        </row>
        <row r="190">
          <cell r="C190" t="str">
            <v>TEMPRANILLO NORTE</v>
          </cell>
        </row>
        <row r="191">
          <cell r="C191" t="str">
            <v>TENAY</v>
          </cell>
        </row>
        <row r="192">
          <cell r="C192" t="str">
            <v>TERECAY (COSECHA G)</v>
          </cell>
        </row>
        <row r="193">
          <cell r="C193" t="str">
            <v>TESORO</v>
          </cell>
        </row>
        <row r="194">
          <cell r="C194" t="str">
            <v>TIBU</v>
          </cell>
        </row>
        <row r="195">
          <cell r="C195" t="str">
            <v>TISQUIRAMA</v>
          </cell>
        </row>
        <row r="196">
          <cell r="C196" t="str">
            <v>TOCA</v>
          </cell>
        </row>
        <row r="197">
          <cell r="C197" t="str">
            <v>TOCARIA</v>
          </cell>
        </row>
        <row r="198">
          <cell r="C198" t="str">
            <v>TONINA</v>
          </cell>
        </row>
        <row r="199">
          <cell r="C199" t="str">
            <v>TORO SENTADO</v>
          </cell>
        </row>
        <row r="200">
          <cell r="C200" t="str">
            <v>TORO SENTADO WEST</v>
          </cell>
        </row>
        <row r="201">
          <cell r="C201" t="str">
            <v>UNUMA</v>
          </cell>
        </row>
        <row r="202">
          <cell r="C202" t="str">
            <v>VIGIA</v>
          </cell>
        </row>
        <row r="203">
          <cell r="C203" t="str">
            <v>VIGIA SUR</v>
          </cell>
        </row>
        <row r="204">
          <cell r="C204" t="str">
            <v>VOLCANERA</v>
          </cell>
        </row>
        <row r="205">
          <cell r="C205" t="str">
            <v>YAGUARA</v>
          </cell>
        </row>
        <row r="206">
          <cell r="C206" t="str">
            <v>YARIGUI-CANTAGALLO</v>
          </cell>
        </row>
        <row r="207">
          <cell r="C207" t="str">
            <v>YURILLA</v>
          </cell>
        </row>
        <row r="208">
          <cell r="C208" t="str">
            <v>FLOREÑA_FILIAL_Filial</v>
          </cell>
        </row>
        <row r="209">
          <cell r="C209" t="str">
            <v>PAUTO_FILIAL_Filial</v>
          </cell>
        </row>
        <row r="210">
          <cell r="C210" t="str">
            <v>AMBROSIA_Filial</v>
          </cell>
        </row>
        <row r="211">
          <cell r="C211" t="str">
            <v>ANDALUCIA SUR_Filial</v>
          </cell>
        </row>
        <row r="212">
          <cell r="C212" t="str">
            <v>ARJONA_Filial</v>
          </cell>
        </row>
        <row r="213">
          <cell r="C213" t="str">
            <v>BONGA_Filial</v>
          </cell>
        </row>
        <row r="214">
          <cell r="C214" t="str">
            <v>BOQUETE_Filial</v>
          </cell>
        </row>
        <row r="215">
          <cell r="C215" t="str">
            <v>BULLERENGUE_Filial</v>
          </cell>
        </row>
        <row r="216">
          <cell r="C216" t="str">
            <v>CHENCHE_Filial</v>
          </cell>
        </row>
        <row r="217">
          <cell r="C217" t="str">
            <v>CICUCO_Filial</v>
          </cell>
        </row>
        <row r="218">
          <cell r="C218" t="str">
            <v>GUARROJO_Filial</v>
          </cell>
        </row>
        <row r="219">
          <cell r="C219" t="str">
            <v>HURON_Filial</v>
          </cell>
        </row>
        <row r="220">
          <cell r="C220" t="str">
            <v>LA CAÑADA NORTE_Filial</v>
          </cell>
        </row>
        <row r="221">
          <cell r="C221" t="str">
            <v>LA HOCHA_Filial</v>
          </cell>
        </row>
        <row r="222">
          <cell r="C222" t="str">
            <v>LA PUNTA_Filial</v>
          </cell>
        </row>
        <row r="223">
          <cell r="C223" t="str">
            <v>MAMEY_Filial</v>
          </cell>
        </row>
        <row r="224">
          <cell r="C224" t="str">
            <v>MANA_Filial</v>
          </cell>
        </row>
        <row r="225">
          <cell r="C225" t="str">
            <v>MATACHIN NORTE_Filial</v>
          </cell>
        </row>
        <row r="226">
          <cell r="C226" t="str">
            <v>MATACHIN SUR_Filial</v>
          </cell>
        </row>
        <row r="227">
          <cell r="C227" t="str">
            <v>OCELOTE_Filial</v>
          </cell>
        </row>
        <row r="228">
          <cell r="C228" t="str">
            <v>ORTEGA - TETUAN_Filial</v>
          </cell>
        </row>
        <row r="229">
          <cell r="C229" t="str">
            <v>PACANDE_Filial</v>
          </cell>
        </row>
        <row r="230">
          <cell r="C230" t="str">
            <v>PINTADO_Filial</v>
          </cell>
        </row>
        <row r="231">
          <cell r="C231" t="str">
            <v>PULI_Filial</v>
          </cell>
        </row>
        <row r="232">
          <cell r="C232" t="str">
            <v>PURIFICACION_Filial</v>
          </cell>
        </row>
        <row r="233">
          <cell r="C233" t="str">
            <v>RANCHO HERMOSO_Filial</v>
          </cell>
        </row>
        <row r="234">
          <cell r="C234" t="str">
            <v>RIO OPIA_Filial</v>
          </cell>
        </row>
        <row r="235">
          <cell r="C235" t="str">
            <v>RIO SALDAÑA_Filial</v>
          </cell>
        </row>
        <row r="236">
          <cell r="C236" t="str">
            <v>SANTIAGO CENTRO_Filial</v>
          </cell>
        </row>
        <row r="237">
          <cell r="C237" t="str">
            <v>SANTO DOMINGO_Filial</v>
          </cell>
        </row>
        <row r="238">
          <cell r="C238" t="str">
            <v>TOLDADO_Filial</v>
          </cell>
        </row>
        <row r="239">
          <cell r="C239" t="str">
            <v>TOQUI TOQUI_Filial</v>
          </cell>
        </row>
        <row r="240">
          <cell r="C240" t="str">
            <v>TOTARE_Filial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_Count"/>
      <sheetName val="Perfiles"/>
      <sheetName val="Perfil-BASICA"/>
      <sheetName val="Total Perfiles"/>
      <sheetName val="Detalle Pozo Oil Field"/>
      <sheetName val="Detalle Pozo Gas Field"/>
      <sheetName val="Summary Volumes"/>
      <sheetName val="OOIP-SYA"/>
    </sheetNames>
    <sheetDataSet>
      <sheetData sheetId="0">
        <row r="1">
          <cell r="B1" t="str">
            <v>CASE NAME</v>
          </cell>
        </row>
        <row r="2">
          <cell r="B2" t="str">
            <v>SubTotal POSIBLES</v>
          </cell>
        </row>
        <row r="3">
          <cell r="B3" t="str">
            <v>SubTotal POSIBLES</v>
          </cell>
        </row>
        <row r="4">
          <cell r="B4" t="str">
            <v>SubTotal POSIBLES</v>
          </cell>
        </row>
        <row r="5">
          <cell r="B5" t="str">
            <v>SubTotal POSIBLES</v>
          </cell>
        </row>
        <row r="6">
          <cell r="B6" t="str">
            <v>SubTotal POSIBLES</v>
          </cell>
        </row>
        <row r="7">
          <cell r="B7" t="str">
            <v>SubTotal POSIBLES</v>
          </cell>
        </row>
        <row r="8">
          <cell r="B8" t="str">
            <v>SubTotal POSIBLES</v>
          </cell>
        </row>
        <row r="9">
          <cell r="B9" t="str">
            <v>SubTotal POSIBLES</v>
          </cell>
        </row>
        <row r="10">
          <cell r="B10" t="str">
            <v>SubTotal POSIBLES</v>
          </cell>
        </row>
        <row r="11">
          <cell r="B11" t="str">
            <v>SubTotal POSIBLES</v>
          </cell>
        </row>
        <row r="12">
          <cell r="B12" t="str">
            <v>SubTotal POSIBLES</v>
          </cell>
        </row>
        <row r="13">
          <cell r="B13" t="str">
            <v>SubTotal POSIBLES</v>
          </cell>
        </row>
        <row r="14">
          <cell r="B14" t="str">
            <v>SubTotal POSIBLES</v>
          </cell>
        </row>
        <row r="15">
          <cell r="B15" t="str">
            <v>SubTotal POSIBLES</v>
          </cell>
        </row>
        <row r="16">
          <cell r="B16" t="str">
            <v>SubTotal POSIBLES</v>
          </cell>
        </row>
        <row r="17">
          <cell r="B17" t="str">
            <v>SubTotal POSIBLES</v>
          </cell>
        </row>
        <row r="18">
          <cell r="B18" t="str">
            <v>SubTotal POSIBLES</v>
          </cell>
        </row>
        <row r="19">
          <cell r="B19" t="str">
            <v>SubTotal POSIBLES</v>
          </cell>
        </row>
        <row r="20">
          <cell r="B20" t="str">
            <v>SubTotal POSIBLES</v>
          </cell>
        </row>
        <row r="21">
          <cell r="B21" t="str">
            <v>SubTotal POSIBLES</v>
          </cell>
        </row>
        <row r="22">
          <cell r="B22" t="str">
            <v>SubTotal POSIBLES</v>
          </cell>
        </row>
        <row r="23">
          <cell r="B23" t="str">
            <v>SubTotal POSIBLES</v>
          </cell>
        </row>
        <row r="24">
          <cell r="B24" t="str">
            <v>SubTotal POSIBLES</v>
          </cell>
        </row>
        <row r="25">
          <cell r="B25" t="str">
            <v>SubTotal POSIBLES</v>
          </cell>
        </row>
        <row r="26">
          <cell r="B26" t="str">
            <v>SubTotal POSIBLES</v>
          </cell>
        </row>
        <row r="27">
          <cell r="B27" t="str">
            <v>SubTotal POSIBLES</v>
          </cell>
        </row>
        <row r="28">
          <cell r="B28" t="str">
            <v>SubTotal POSIBLES</v>
          </cell>
        </row>
        <row r="29">
          <cell r="B29" t="str">
            <v>SubTotal POSIBLES</v>
          </cell>
        </row>
        <row r="30">
          <cell r="B30" t="str">
            <v>SubTotal POSIBLES</v>
          </cell>
        </row>
        <row r="31">
          <cell r="B31" t="str">
            <v>SubTotal POSIBLES</v>
          </cell>
        </row>
        <row r="32">
          <cell r="B32" t="str">
            <v>SubTotal POSIBLES</v>
          </cell>
        </row>
        <row r="33">
          <cell r="B33" t="str">
            <v>SubTotal POSIBLES</v>
          </cell>
        </row>
        <row r="34">
          <cell r="B34" t="str">
            <v>SubTotal POSIBLES</v>
          </cell>
        </row>
        <row r="35">
          <cell r="B35" t="str">
            <v>SubTotal POSIBLES</v>
          </cell>
        </row>
        <row r="36">
          <cell r="B36" t="str">
            <v>SubTotal POSIBLES</v>
          </cell>
        </row>
        <row r="37">
          <cell r="B37" t="str">
            <v>SubTotal POSIBLES</v>
          </cell>
        </row>
        <row r="38">
          <cell r="B38" t="str">
            <v>SubTotal POSIBLES</v>
          </cell>
        </row>
        <row r="39">
          <cell r="B39" t="str">
            <v>SubTotal POSIBLES</v>
          </cell>
        </row>
        <row r="40">
          <cell r="B40" t="str">
            <v>SubTotal POSIBLES</v>
          </cell>
        </row>
        <row r="41">
          <cell r="B41" t="str">
            <v>SubTotal POSIBLES</v>
          </cell>
        </row>
        <row r="42">
          <cell r="B42" t="str">
            <v>SubTotal POSIBLES</v>
          </cell>
        </row>
        <row r="43">
          <cell r="B43" t="str">
            <v>SubTotal POSIBLES</v>
          </cell>
        </row>
        <row r="44">
          <cell r="B44" t="str">
            <v>SubTotal POSIBLES</v>
          </cell>
        </row>
        <row r="45">
          <cell r="B45" t="str">
            <v>SubTotal POSIBLES</v>
          </cell>
        </row>
        <row r="46">
          <cell r="B46" t="str">
            <v>SubTotal POSIBLES</v>
          </cell>
        </row>
        <row r="47">
          <cell r="B47" t="str">
            <v>SubTotal POSIBLES</v>
          </cell>
        </row>
        <row r="48">
          <cell r="B48" t="str">
            <v>SubTotal POSIBLES</v>
          </cell>
        </row>
        <row r="49">
          <cell r="B49" t="str">
            <v>SubTotal POSIBLES</v>
          </cell>
        </row>
        <row r="50">
          <cell r="B50" t="str">
            <v>SubTotal POSIBLES</v>
          </cell>
        </row>
        <row r="51">
          <cell r="B51" t="str">
            <v>SubTotal POSIBLES</v>
          </cell>
        </row>
        <row r="52">
          <cell r="B52" t="str">
            <v>SubTotal POSIBLES</v>
          </cell>
        </row>
        <row r="53">
          <cell r="B53" t="str">
            <v>SubTotal POSIBLES</v>
          </cell>
        </row>
        <row r="54">
          <cell r="B54" t="str">
            <v>SubTotal POSIBLES</v>
          </cell>
        </row>
        <row r="55">
          <cell r="B55" t="str">
            <v>SubTotal POSIBLES</v>
          </cell>
        </row>
        <row r="56">
          <cell r="B56" t="str">
            <v>SubTotal POSIBLES</v>
          </cell>
        </row>
        <row r="57">
          <cell r="B57" t="str">
            <v>SubTotal POSIBLES</v>
          </cell>
        </row>
        <row r="58">
          <cell r="B58" t="str">
            <v>SubTotal POSIBLES</v>
          </cell>
        </row>
        <row r="59">
          <cell r="B59" t="str">
            <v>SubTotal POSIBLES</v>
          </cell>
        </row>
        <row r="60">
          <cell r="B60" t="str">
            <v>SubTotal POSIBLES</v>
          </cell>
        </row>
        <row r="61">
          <cell r="B61" t="str">
            <v>SubTotal POSIBLES</v>
          </cell>
        </row>
        <row r="62">
          <cell r="B62" t="str">
            <v>SubTotal POSIBLES</v>
          </cell>
        </row>
        <row r="63">
          <cell r="B63" t="str">
            <v>SubTotal POSIBLES</v>
          </cell>
        </row>
        <row r="64">
          <cell r="B64" t="str">
            <v>SubTotal POSIBLES</v>
          </cell>
        </row>
        <row r="65">
          <cell r="B65" t="str">
            <v>SubTotal POSIBLES</v>
          </cell>
        </row>
        <row r="66">
          <cell r="B66" t="str">
            <v>SubTotal POSIBLES</v>
          </cell>
        </row>
        <row r="67">
          <cell r="B67" t="str">
            <v>SubTotal POSIBLES</v>
          </cell>
        </row>
        <row r="68">
          <cell r="B68" t="str">
            <v>SubTotal POSIBLES</v>
          </cell>
        </row>
        <row r="69">
          <cell r="B69" t="str">
            <v>SubTotal POSIBLES</v>
          </cell>
        </row>
        <row r="70">
          <cell r="B70" t="str">
            <v>SubTotal POSIBLES</v>
          </cell>
        </row>
        <row r="71">
          <cell r="B71" t="str">
            <v>SubTotal POSIBLES</v>
          </cell>
        </row>
        <row r="72">
          <cell r="B72" t="str">
            <v>SubTotal POSIBLES</v>
          </cell>
        </row>
        <row r="73">
          <cell r="B73" t="str">
            <v>SubTotal POSIBLES</v>
          </cell>
        </row>
        <row r="74">
          <cell r="B74" t="str">
            <v>SubTotal POSIBLES</v>
          </cell>
        </row>
        <row r="75">
          <cell r="B75" t="str">
            <v>SubTotal POSIBLES</v>
          </cell>
        </row>
        <row r="76">
          <cell r="B76" t="str">
            <v>SubTotal POSIBLES</v>
          </cell>
        </row>
        <row r="77">
          <cell r="B77" t="str">
            <v>SubTotal POSIBLES</v>
          </cell>
        </row>
        <row r="78">
          <cell r="B78" t="str">
            <v>SubTotal POSIBLES</v>
          </cell>
        </row>
        <row r="79">
          <cell r="B79" t="str">
            <v>SubTotal POSIBLES</v>
          </cell>
        </row>
        <row r="80">
          <cell r="B80" t="str">
            <v>SubTotal POSIBLES</v>
          </cell>
        </row>
        <row r="81">
          <cell r="B81" t="str">
            <v>SubTotal POSIBLES</v>
          </cell>
        </row>
        <row r="82">
          <cell r="B82" t="str">
            <v>SubTotal POSIBLES</v>
          </cell>
        </row>
        <row r="83">
          <cell r="B83" t="str">
            <v>SubTotal POSIBLES</v>
          </cell>
        </row>
        <row r="84">
          <cell r="B84" t="str">
            <v>SubTotal POSIBLES</v>
          </cell>
        </row>
        <row r="85">
          <cell r="B85" t="str">
            <v>SubTotal POSIBLES</v>
          </cell>
        </row>
        <row r="86">
          <cell r="B86" t="str">
            <v>SubTotal POSIBLES</v>
          </cell>
        </row>
        <row r="87">
          <cell r="B87" t="str">
            <v>SubTotal POSIBLES</v>
          </cell>
        </row>
        <row r="88">
          <cell r="B88" t="str">
            <v>SubTotal POSIBLES</v>
          </cell>
        </row>
        <row r="89">
          <cell r="B89" t="str">
            <v>SubTotal POSIBLES</v>
          </cell>
        </row>
        <row r="90">
          <cell r="B90" t="str">
            <v>SubTotal POSIBLES</v>
          </cell>
        </row>
        <row r="91">
          <cell r="B91" t="str">
            <v>SubTotal POSIBLES</v>
          </cell>
        </row>
        <row r="92">
          <cell r="B92" t="str">
            <v>SubTotal POSIBLES</v>
          </cell>
        </row>
        <row r="93">
          <cell r="B93" t="str">
            <v>SubTotal POSIBLES</v>
          </cell>
        </row>
        <row r="94">
          <cell r="B94" t="str">
            <v>SubTotal POSIBLES</v>
          </cell>
        </row>
        <row r="95">
          <cell r="B95" t="str">
            <v>SubTotal POSIBLES</v>
          </cell>
        </row>
        <row r="96">
          <cell r="B96" t="str">
            <v>SubTotal POSIBLES</v>
          </cell>
        </row>
        <row r="97">
          <cell r="B97" t="str">
            <v>SubTotal POSIBLES</v>
          </cell>
        </row>
        <row r="98">
          <cell r="B98" t="str">
            <v>SubTotal POSIBLES</v>
          </cell>
        </row>
        <row r="99">
          <cell r="B99" t="str">
            <v>SubTotal POSIBLES</v>
          </cell>
        </row>
        <row r="100">
          <cell r="B100" t="str">
            <v>SubTotal POSIBLES</v>
          </cell>
        </row>
        <row r="101">
          <cell r="B101" t="str">
            <v>SubTotal POSIBLES</v>
          </cell>
        </row>
        <row r="102">
          <cell r="B102" t="str">
            <v>SubTotal POSIBLES</v>
          </cell>
        </row>
        <row r="103">
          <cell r="B103" t="str">
            <v>SubTotal POSIBLES</v>
          </cell>
        </row>
        <row r="104">
          <cell r="B104" t="str">
            <v>SubTotal POSIBLES</v>
          </cell>
        </row>
        <row r="105">
          <cell r="B105" t="str">
            <v>SubTotal POSIBLES</v>
          </cell>
        </row>
        <row r="106">
          <cell r="B106" t="str">
            <v>SubTotal POSIBLES</v>
          </cell>
        </row>
        <row r="107">
          <cell r="B107" t="str">
            <v>SubTotal POSIBLES</v>
          </cell>
        </row>
        <row r="108">
          <cell r="B108" t="str">
            <v>SubTotal POSIBLES</v>
          </cell>
        </row>
        <row r="109">
          <cell r="B109" t="str">
            <v>SubTotal POSIBLES</v>
          </cell>
        </row>
        <row r="110">
          <cell r="B110" t="str">
            <v>SubTotal POSIBLES</v>
          </cell>
        </row>
        <row r="111">
          <cell r="B111" t="str">
            <v>SubTotal POSIBLES</v>
          </cell>
        </row>
        <row r="112">
          <cell r="B112" t="str">
            <v>SubTotal POSIBLES</v>
          </cell>
        </row>
        <row r="113">
          <cell r="B113" t="str">
            <v>SubTotal POSIBLES</v>
          </cell>
        </row>
        <row r="114">
          <cell r="B114" t="str">
            <v>SubTotal POSIBLES</v>
          </cell>
        </row>
        <row r="115">
          <cell r="B115" t="str">
            <v>SubTotal POSIBLES</v>
          </cell>
        </row>
        <row r="116">
          <cell r="B116" t="str">
            <v>SubTotal POSIBLES</v>
          </cell>
        </row>
        <row r="117">
          <cell r="B117" t="str">
            <v>SubTotal POSIBLES</v>
          </cell>
        </row>
        <row r="118">
          <cell r="B118" t="str">
            <v>SubTotal POSIBLES</v>
          </cell>
        </row>
        <row r="119">
          <cell r="B119" t="str">
            <v>SubTotal POSIBLES</v>
          </cell>
        </row>
        <row r="120">
          <cell r="B120" t="str">
            <v>SubTotal POSIBLES</v>
          </cell>
        </row>
        <row r="121">
          <cell r="B121" t="str">
            <v>SubTotal POSIBLES</v>
          </cell>
        </row>
        <row r="122">
          <cell r="B122" t="str">
            <v>SubTotal POSIBLES</v>
          </cell>
        </row>
        <row r="123">
          <cell r="B123" t="str">
            <v>SubTotal POSIBLES</v>
          </cell>
        </row>
        <row r="124">
          <cell r="B124" t="str">
            <v>SubTotal POSIBLES</v>
          </cell>
        </row>
        <row r="125">
          <cell r="B125" t="str">
            <v>SubTotal POSIBLES</v>
          </cell>
        </row>
        <row r="126">
          <cell r="B126" t="str">
            <v>SubTotal POSIBLES</v>
          </cell>
        </row>
        <row r="127">
          <cell r="B127" t="str">
            <v>SubTotal POSIBLES</v>
          </cell>
        </row>
        <row r="128">
          <cell r="B128" t="str">
            <v>SubTotal POSIBLES</v>
          </cell>
        </row>
        <row r="129">
          <cell r="B129" t="str">
            <v>SubTotal POSIBLES NO DESARROLLADAS</v>
          </cell>
        </row>
        <row r="130">
          <cell r="B130" t="str">
            <v>SubTotal POSIBLES NO DESARROLLADAS</v>
          </cell>
        </row>
        <row r="131">
          <cell r="B131" t="str">
            <v>SubTotal POSIBLES NO DESARROLLADAS</v>
          </cell>
        </row>
        <row r="132">
          <cell r="B132" t="str">
            <v>SubTotal POSIBLES NO DESARROLLADAS</v>
          </cell>
        </row>
        <row r="133">
          <cell r="B133" t="str">
            <v>SubTotal POSIBLES NO DESARROLLADAS</v>
          </cell>
        </row>
        <row r="134">
          <cell r="B134" t="str">
            <v>SubTotal POSIBLES NO DESARROLLADAS</v>
          </cell>
        </row>
        <row r="135">
          <cell r="B135" t="str">
            <v>SubTotal POSIBLES NO DESARROLLADAS</v>
          </cell>
        </row>
        <row r="136">
          <cell r="B136" t="str">
            <v>SubTotal POSIBLES NO DESARROLLADAS</v>
          </cell>
        </row>
        <row r="137">
          <cell r="B137" t="str">
            <v>SubTotal POSIBLES NO DESARROLLADAS</v>
          </cell>
        </row>
        <row r="138">
          <cell r="B138" t="str">
            <v>SubTotal POSIBLES NO DESARROLLADAS</v>
          </cell>
        </row>
        <row r="139">
          <cell r="B139" t="str">
            <v>SubTotal POSIBLES NO DESARROLLADAS</v>
          </cell>
        </row>
        <row r="140">
          <cell r="B140" t="str">
            <v>SubTotal POSIBLES NO DESARROLLADAS</v>
          </cell>
        </row>
        <row r="141">
          <cell r="B141" t="str">
            <v>SubTotal POSIBLES NO DESARROLLADAS</v>
          </cell>
        </row>
        <row r="142">
          <cell r="B142" t="str">
            <v>SubTotal POSIBLES NO DESARROLLADAS</v>
          </cell>
        </row>
        <row r="143">
          <cell r="B143" t="str">
            <v>SubTotal POSIBLES NO DESARROLLADAS</v>
          </cell>
        </row>
        <row r="144">
          <cell r="B144" t="str">
            <v>SubTotal POSIBLES NO DESARROLLADAS</v>
          </cell>
        </row>
        <row r="145">
          <cell r="B145" t="str">
            <v>SubTotal POSIBLES NO DESARROLLADAS</v>
          </cell>
        </row>
        <row r="146">
          <cell r="B146" t="str">
            <v>SubTotal POSIBLES NO DESARROLLADAS</v>
          </cell>
        </row>
        <row r="147">
          <cell r="B147" t="str">
            <v>SubTotal POSIBLES NO DESARROLLADAS</v>
          </cell>
        </row>
        <row r="148">
          <cell r="B148" t="str">
            <v>SubTotal POSIBLES NO DESARROLLADAS</v>
          </cell>
        </row>
        <row r="149">
          <cell r="B149" t="str">
            <v>SubTotal POSIBLES NO DESARROLLADAS</v>
          </cell>
        </row>
        <row r="150">
          <cell r="B150" t="str">
            <v>SubTotal POSIBLES NO DESARROLLADAS</v>
          </cell>
        </row>
        <row r="151">
          <cell r="B151" t="str">
            <v>SubTotal POSIBLES NO DESARROLLADAS</v>
          </cell>
        </row>
        <row r="152">
          <cell r="B152" t="str">
            <v>SubTotal POSIBLES NO DESARROLLADAS</v>
          </cell>
        </row>
        <row r="153">
          <cell r="B153" t="str">
            <v>SubTotal POSIBLES NO DESARROLLADAS</v>
          </cell>
        </row>
        <row r="154">
          <cell r="B154" t="str">
            <v>SubTotal POSIBLES NO DESARROLLADAS</v>
          </cell>
        </row>
        <row r="155">
          <cell r="B155" t="str">
            <v>SubTotal POSIBLES NO DESARROLLADAS</v>
          </cell>
        </row>
        <row r="156">
          <cell r="B156" t="str">
            <v>SubTotal POSIBLES NO DESARROLLADAS</v>
          </cell>
        </row>
        <row r="157">
          <cell r="B157" t="str">
            <v>SubTotal POSIBLES NO DESARROLLADAS</v>
          </cell>
        </row>
        <row r="158">
          <cell r="B158" t="str">
            <v>SubTotal POSIBLES NO DESARROLLADAS</v>
          </cell>
        </row>
        <row r="159">
          <cell r="B159" t="str">
            <v>SubTotal POSIBLES NO DESARROLLADAS</v>
          </cell>
        </row>
        <row r="160">
          <cell r="B160" t="str">
            <v>SubTotal POSIBLES NO DESARROLLADAS</v>
          </cell>
        </row>
        <row r="161">
          <cell r="B161" t="str">
            <v>SubTotal POSIBLES NO DESARROLLADAS</v>
          </cell>
        </row>
        <row r="162">
          <cell r="B162" t="str">
            <v>SubTotal POSIBLES NO DESARROLLADAS</v>
          </cell>
        </row>
        <row r="163">
          <cell r="B163" t="str">
            <v>SubTotal POSIBLES NO DESARROLLADAS</v>
          </cell>
        </row>
        <row r="164">
          <cell r="B164" t="str">
            <v>SubTotal POSIBLES NO DESARROLLADAS</v>
          </cell>
        </row>
        <row r="165">
          <cell r="B165" t="str">
            <v>SubTotal POSIBLES NO DESARROLLADAS</v>
          </cell>
        </row>
        <row r="166">
          <cell r="B166" t="str">
            <v>SubTotal POSIBLES NO DESARROLLADAS</v>
          </cell>
        </row>
        <row r="167">
          <cell r="B167" t="str">
            <v>SubTotal POSIBLES NO DESARROLLADAS</v>
          </cell>
        </row>
        <row r="168">
          <cell r="B168" t="str">
            <v>SubTotal POSIBLES NO DESARROLLADAS</v>
          </cell>
        </row>
        <row r="169">
          <cell r="B169" t="str">
            <v>SubTotal POSIBLES NO DESARROLLADAS</v>
          </cell>
        </row>
        <row r="170">
          <cell r="B170" t="str">
            <v>SubTotal POSIBLES NO DESARROLLADAS</v>
          </cell>
        </row>
        <row r="171">
          <cell r="B171" t="str">
            <v>SubTotal POSIBLES NO DESARROLLADAS</v>
          </cell>
        </row>
        <row r="172">
          <cell r="B172" t="str">
            <v>SubTotal POSIBLES NO DESARROLLADAS</v>
          </cell>
        </row>
        <row r="173">
          <cell r="B173" t="str">
            <v>SubTotal POSIBLES NO DESARROLLADAS</v>
          </cell>
        </row>
        <row r="174">
          <cell r="B174" t="str">
            <v>SubTotal POSIBLES NO DESARROLLADAS</v>
          </cell>
        </row>
        <row r="175">
          <cell r="B175" t="str">
            <v>SubTotal POSIBLES NO DESARROLLADAS</v>
          </cell>
        </row>
        <row r="176">
          <cell r="B176" t="str">
            <v>SubTotal POSIBLES NO DESARROLLADAS</v>
          </cell>
        </row>
        <row r="177">
          <cell r="B177" t="str">
            <v>SubTotal POSIBLES NO DESARROLLADAS</v>
          </cell>
        </row>
        <row r="178">
          <cell r="B178" t="str">
            <v>SubTotal POSIBLES NO DESARROLLADAS</v>
          </cell>
        </row>
        <row r="179">
          <cell r="B179" t="str">
            <v>SubTotal POSIBLES NO DESARROLLADAS</v>
          </cell>
        </row>
        <row r="180">
          <cell r="B180" t="str">
            <v>SubTotal POSIBLES NO DESARROLLADAS</v>
          </cell>
        </row>
        <row r="181">
          <cell r="B181" t="str">
            <v>SubTotal POSIBLES NO DESARROLLADAS</v>
          </cell>
        </row>
        <row r="182">
          <cell r="B182" t="str">
            <v>SubTotal POSIBLES NO DESARROLLADAS</v>
          </cell>
        </row>
        <row r="183">
          <cell r="B183" t="str">
            <v>SubTotal POSIBLES NO DESARROLLADAS</v>
          </cell>
        </row>
        <row r="184">
          <cell r="B184" t="str">
            <v>SubTotal POSIBLES NO DESARROLLADAS</v>
          </cell>
        </row>
        <row r="185">
          <cell r="B185" t="str">
            <v>SubTotal POSIBLES NO DESARROLLADAS</v>
          </cell>
        </row>
        <row r="186">
          <cell r="B186" t="str">
            <v>SubTotal POSIBLES NO DESARROLLADAS</v>
          </cell>
        </row>
        <row r="187">
          <cell r="B187" t="str">
            <v>SubTotal POSIBLES NO DESARROLLADAS</v>
          </cell>
        </row>
        <row r="188">
          <cell r="B188" t="str">
            <v>SubTotal POSIBLES NO DESARROLLADAS</v>
          </cell>
        </row>
        <row r="189">
          <cell r="B189" t="str">
            <v>SubTotal POSIBLES NO DESARROLLADAS</v>
          </cell>
        </row>
        <row r="190">
          <cell r="B190" t="str">
            <v>SubTotal POSIBLES NO DESARROLLADAS</v>
          </cell>
        </row>
        <row r="191">
          <cell r="B191" t="str">
            <v>SubTotal POSIBLES NO DESARROLLADAS</v>
          </cell>
        </row>
        <row r="192">
          <cell r="B192" t="str">
            <v>SubTotal POSIBLES NO DESARROLLADAS</v>
          </cell>
        </row>
        <row r="193">
          <cell r="B193" t="str">
            <v>SubTotal POSIBLES NO DESARROLLADAS</v>
          </cell>
        </row>
        <row r="194">
          <cell r="B194" t="str">
            <v>SubTotal POSIBLES NO DESARROLLADAS</v>
          </cell>
        </row>
        <row r="195">
          <cell r="B195" t="str">
            <v>SubTotal POSIBLES NO DESARROLLADAS</v>
          </cell>
        </row>
        <row r="196">
          <cell r="B196" t="str">
            <v>SubTotal POSIBLES NO DESARROLLADAS</v>
          </cell>
        </row>
        <row r="197">
          <cell r="B197" t="str">
            <v>SubTotal POSIBLES NO DESARROLLADAS</v>
          </cell>
        </row>
        <row r="198">
          <cell r="B198" t="str">
            <v>SubTotal POSIBLES NO DESARROLLADAS</v>
          </cell>
        </row>
        <row r="199">
          <cell r="B199" t="str">
            <v>SubTotal POSIBLES NO DESARROLLADAS</v>
          </cell>
        </row>
        <row r="200">
          <cell r="B200" t="str">
            <v>SubTotal POSIBLES NO DESARROLLADAS</v>
          </cell>
        </row>
        <row r="201">
          <cell r="B201" t="str">
            <v>SubTotal POSIBLES NO DESARROLLADAS</v>
          </cell>
        </row>
        <row r="202">
          <cell r="B202" t="str">
            <v>SubTotal POSIBLES NO DESARROLLADAS</v>
          </cell>
        </row>
        <row r="203">
          <cell r="B203" t="str">
            <v>SubTotal POSIBLES NO DESARROLLADAS</v>
          </cell>
        </row>
        <row r="204">
          <cell r="B204" t="str">
            <v>SubTotal POSIBLES NO DESARROLLADAS</v>
          </cell>
        </row>
        <row r="205">
          <cell r="B205" t="str">
            <v>SubTotal POSIBLES NO DESARROLLADAS</v>
          </cell>
        </row>
        <row r="206">
          <cell r="B206" t="str">
            <v>SubTotal POSIBLES NO DESARROLLADAS</v>
          </cell>
        </row>
        <row r="207">
          <cell r="B207" t="str">
            <v>SubTotal POSIBLES NO DESARROLLADAS</v>
          </cell>
        </row>
        <row r="208">
          <cell r="B208" t="str">
            <v>SubTotal POSIBLES NO DESARROLLADAS</v>
          </cell>
        </row>
        <row r="209">
          <cell r="B209" t="str">
            <v>SubTotal POSIBLES NO DESARROLLADAS</v>
          </cell>
        </row>
        <row r="210">
          <cell r="B210" t="str">
            <v>SubTotal POSIBLES NO DESARROLLADAS</v>
          </cell>
        </row>
        <row r="211">
          <cell r="B211" t="str">
            <v>SubTotal POSIBLES NO DESARROLLADAS</v>
          </cell>
        </row>
        <row r="212">
          <cell r="B212" t="str">
            <v>SubTotal POSIBLES NO DESARROLLADAS</v>
          </cell>
        </row>
        <row r="213">
          <cell r="B213" t="str">
            <v>SubTotal POSIBLES NO DESARROLLADAS</v>
          </cell>
        </row>
        <row r="214">
          <cell r="B214" t="str">
            <v>SubTotal POSIBLES NO DESARROLLADAS</v>
          </cell>
        </row>
        <row r="215">
          <cell r="B215" t="str">
            <v>SubTotal POSIBLES NO DESARROLLADAS</v>
          </cell>
        </row>
        <row r="216">
          <cell r="B216" t="str">
            <v>SubTotal POSIBLES NO DESARROLLADAS</v>
          </cell>
        </row>
        <row r="217">
          <cell r="B217" t="str">
            <v>SubTotal POSIBLES NO DESARROLLADAS</v>
          </cell>
        </row>
        <row r="218">
          <cell r="B218" t="str">
            <v>SubTotal POSIBLES NO DESARROLLADAS</v>
          </cell>
        </row>
        <row r="219">
          <cell r="B219" t="str">
            <v>SubTotal POSIBLES NO DESARROLLADAS</v>
          </cell>
        </row>
        <row r="220">
          <cell r="B220" t="str">
            <v>SubTotal POSIBLES NO DESARROLLADAS</v>
          </cell>
        </row>
        <row r="221">
          <cell r="B221" t="str">
            <v>SubTotal POSIBLES NO DESARROLLADAS</v>
          </cell>
        </row>
        <row r="222">
          <cell r="B222" t="str">
            <v>SubTotal POSIBLES NO DESARROLLADAS</v>
          </cell>
        </row>
        <row r="223">
          <cell r="B223" t="str">
            <v>SubTotal POSIBLES NO DESARROLLADAS</v>
          </cell>
        </row>
        <row r="224">
          <cell r="B224" t="str">
            <v>SubTotal POSIBLES NO DESARROLLADAS</v>
          </cell>
        </row>
        <row r="225">
          <cell r="B225" t="str">
            <v>SubTotal POSIBLES NO DESARROLLADAS</v>
          </cell>
        </row>
        <row r="226">
          <cell r="B226" t="str">
            <v>SubTotal POSIBLES NO DESARROLLADAS</v>
          </cell>
        </row>
        <row r="227">
          <cell r="B227" t="str">
            <v>SubTotal POSIBLES NO DESARROLLADAS</v>
          </cell>
        </row>
        <row r="228">
          <cell r="B228" t="str">
            <v>SubTotal POSIBLES NO DESARROLLADAS</v>
          </cell>
        </row>
        <row r="229">
          <cell r="B229" t="str">
            <v>SubTotal POSIBLES NO DESARROLLADAS</v>
          </cell>
        </row>
        <row r="230">
          <cell r="B230" t="str">
            <v>SubTotal POSIBLES NO DESARROLLADAS</v>
          </cell>
        </row>
        <row r="231">
          <cell r="B231" t="str">
            <v>SubTotal POSIBLES NO DESARROLLADAS</v>
          </cell>
        </row>
        <row r="232">
          <cell r="B232" t="str">
            <v>SubTotal POSIBLES NO DESARROLLADAS</v>
          </cell>
        </row>
        <row r="233">
          <cell r="B233" t="str">
            <v>SubTotal POSIBLES NO DESARROLLADAS</v>
          </cell>
        </row>
        <row r="234">
          <cell r="B234" t="str">
            <v>SubTotal POSIBLES NO DESARROLLADAS</v>
          </cell>
        </row>
        <row r="235">
          <cell r="B235" t="str">
            <v>SubTotal POSIBLES NO DESARROLLADAS</v>
          </cell>
        </row>
        <row r="236">
          <cell r="B236" t="str">
            <v>SubTotal POSIBLES NO DESARROLLADAS</v>
          </cell>
        </row>
        <row r="237">
          <cell r="B237" t="str">
            <v>SubTotal POSIBLES NO DESARROLLADAS</v>
          </cell>
        </row>
        <row r="238">
          <cell r="B238" t="str">
            <v>SubTotal POSIBLES NO DESARROLLADAS</v>
          </cell>
        </row>
        <row r="239">
          <cell r="B239" t="str">
            <v>SubTotal POSIBLES NO DESARROLLADAS</v>
          </cell>
        </row>
        <row r="240">
          <cell r="B240" t="str">
            <v>SubTotal POSIBLES NO DESARROLLADAS</v>
          </cell>
        </row>
        <row r="241">
          <cell r="B241" t="str">
            <v>SubTotal POSIBLES NO DESARROLLADAS</v>
          </cell>
        </row>
        <row r="242">
          <cell r="B242" t="str">
            <v>SubTotal POSIBLES NO DESARROLLADAS</v>
          </cell>
        </row>
        <row r="243">
          <cell r="B243" t="str">
            <v>SubTotal POSIBLES NO DESARROLLADAS</v>
          </cell>
        </row>
        <row r="244">
          <cell r="B244" t="str">
            <v>SubTotal POSIBLES NO DESARROLLADAS</v>
          </cell>
        </row>
        <row r="245">
          <cell r="B245" t="str">
            <v>SubTotal POSIBLES NO DESARROLLADAS</v>
          </cell>
        </row>
        <row r="246">
          <cell r="B246" t="str">
            <v>SubTotal POSIBLES NO DESARROLLADAS</v>
          </cell>
        </row>
        <row r="247">
          <cell r="B247" t="str">
            <v>SubTotal POSIBLES NO DESARROLLADAS</v>
          </cell>
        </row>
        <row r="248">
          <cell r="B248" t="str">
            <v>SubTotal POSIBLES NO DESARROLLADAS</v>
          </cell>
        </row>
        <row r="249">
          <cell r="B249" t="str">
            <v>SubTotal POSIBLES NO DESARROLLADAS</v>
          </cell>
        </row>
        <row r="250">
          <cell r="B250" t="str">
            <v>SubTotal POSIBLES NO DESARROLLADAS</v>
          </cell>
        </row>
        <row r="251">
          <cell r="B251" t="str">
            <v>SubTotal POSIBLES NO DESARROLLADAS</v>
          </cell>
        </row>
        <row r="252">
          <cell r="B252" t="str">
            <v>SubTotal POSIBLES NO DESARROLLADAS</v>
          </cell>
        </row>
        <row r="253">
          <cell r="B253" t="str">
            <v>SubTotal POSIBLES NO DESARROLLADAS</v>
          </cell>
        </row>
        <row r="254">
          <cell r="B254" t="str">
            <v>SubTotal POSIBLES NO DESARROLLADAS</v>
          </cell>
        </row>
        <row r="255">
          <cell r="B255" t="str">
            <v>SubTotal POSIBLES NO DESARROLLADAS</v>
          </cell>
        </row>
        <row r="256">
          <cell r="B256" t="str">
            <v>SubTotal POSIBLES NO PRODUCIENDO</v>
          </cell>
        </row>
        <row r="257">
          <cell r="B257" t="str">
            <v>SubTotal POSIBLES NO PRODUCIENDO</v>
          </cell>
        </row>
        <row r="258">
          <cell r="B258" t="str">
            <v>SubTotal POSIBLES NO PRODUCIENDO</v>
          </cell>
        </row>
        <row r="259">
          <cell r="B259" t="str">
            <v>SubTotal POSIBLES NO PRODUCIENDO</v>
          </cell>
        </row>
        <row r="260">
          <cell r="B260" t="str">
            <v>SubTotal POSIBLES NO PRODUCIENDO</v>
          </cell>
        </row>
        <row r="261">
          <cell r="B261" t="str">
            <v>SubTotal POSIBLES NO PRODUCIENDO</v>
          </cell>
        </row>
        <row r="262">
          <cell r="B262" t="str">
            <v>SubTotal POSIBLES NO PRODUCIENDO</v>
          </cell>
        </row>
        <row r="263">
          <cell r="B263" t="str">
            <v>SubTotal POSIBLES NO PRODUCIENDO</v>
          </cell>
        </row>
        <row r="264">
          <cell r="B264" t="str">
            <v>SubTotal POSIBLES NO PRODUCIENDO</v>
          </cell>
        </row>
        <row r="265">
          <cell r="B265" t="str">
            <v>SubTotal POSIBLES NO PRODUCIENDO</v>
          </cell>
        </row>
        <row r="266">
          <cell r="B266" t="str">
            <v>SubTotal POSIBLES NO PRODUCIENDO</v>
          </cell>
        </row>
        <row r="267">
          <cell r="B267" t="str">
            <v>SubTotal POSIBLES NO PRODUCIENDO</v>
          </cell>
        </row>
        <row r="268">
          <cell r="B268" t="str">
            <v>SubTotal POSIBLES NO PRODUCIENDO</v>
          </cell>
        </row>
        <row r="269">
          <cell r="B269" t="str">
            <v>SubTotal POSIBLES NO PRODUCIENDO</v>
          </cell>
        </row>
        <row r="270">
          <cell r="B270" t="str">
            <v>SubTotal POSIBLES NO PRODUCIENDO</v>
          </cell>
        </row>
        <row r="271">
          <cell r="B271" t="str">
            <v>SubTotal POSIBLES NO PRODUCIENDO</v>
          </cell>
        </row>
        <row r="272">
          <cell r="B272" t="str">
            <v>SubTotal POSIBLES NO PRODUCIENDO</v>
          </cell>
        </row>
        <row r="273">
          <cell r="B273" t="str">
            <v>SubTotal POSIBLES NO PRODUCIENDO</v>
          </cell>
        </row>
        <row r="274">
          <cell r="B274" t="str">
            <v>SubTotal POSIBLES NO PRODUCIENDO</v>
          </cell>
        </row>
        <row r="275">
          <cell r="B275" t="str">
            <v>SubTotal POSIBLES NO PRODUCIENDO</v>
          </cell>
        </row>
        <row r="276">
          <cell r="B276" t="str">
            <v>SubTotal POSIBLES NO PRODUCIENDO</v>
          </cell>
        </row>
        <row r="277">
          <cell r="B277" t="str">
            <v>SubTotal POSIBLES NO PRODUCIENDO</v>
          </cell>
        </row>
        <row r="278">
          <cell r="B278" t="str">
            <v>SubTotal POSIBLES NO PRODUCIENDO</v>
          </cell>
        </row>
        <row r="279">
          <cell r="B279" t="str">
            <v>SubTotal POSIBLES NO PRODUCIENDO</v>
          </cell>
        </row>
        <row r="280">
          <cell r="B280" t="str">
            <v>SubTotal POSIBLES NO PRODUCIENDO</v>
          </cell>
        </row>
        <row r="281">
          <cell r="B281" t="str">
            <v>SubTotal POSIBLES NO PRODUCIENDO</v>
          </cell>
        </row>
        <row r="282">
          <cell r="B282" t="str">
            <v>SubTotal POSIBLES NO PRODUCIENDO</v>
          </cell>
        </row>
        <row r="283">
          <cell r="B283" t="str">
            <v>SubTotal POSIBLES NO PRODUCIENDO</v>
          </cell>
        </row>
        <row r="284">
          <cell r="B284" t="str">
            <v>SubTotal POSIBLES NO PRODUCIENDO</v>
          </cell>
        </row>
        <row r="285">
          <cell r="B285" t="str">
            <v>SubTotal POSIBLES NO PRODUCIENDO</v>
          </cell>
        </row>
        <row r="286">
          <cell r="B286" t="str">
            <v>SubTotal POSIBLES NO PRODUCIENDO</v>
          </cell>
        </row>
        <row r="287">
          <cell r="B287" t="str">
            <v>SubTotal POSIBLES NO PRODUCIENDO</v>
          </cell>
        </row>
        <row r="288">
          <cell r="B288" t="str">
            <v>SubTotal POSIBLES NO PRODUCIENDO</v>
          </cell>
        </row>
        <row r="289">
          <cell r="B289" t="str">
            <v>SubTotal POSIBLES NO PRODUCIENDO</v>
          </cell>
        </row>
        <row r="290">
          <cell r="B290" t="str">
            <v>SubTotal POSIBLES NO PRODUCIENDO</v>
          </cell>
        </row>
        <row r="291">
          <cell r="B291" t="str">
            <v>SubTotal POSIBLES NO PRODUCIENDO</v>
          </cell>
        </row>
        <row r="292">
          <cell r="B292" t="str">
            <v>SubTotal POSIBLES NO PRODUCIENDO</v>
          </cell>
        </row>
        <row r="293">
          <cell r="B293" t="str">
            <v>SubTotal POSIBLES NO PRODUCIENDO</v>
          </cell>
        </row>
        <row r="294">
          <cell r="B294" t="str">
            <v>SubTotal POSIBLES NO PRODUCIENDO</v>
          </cell>
        </row>
        <row r="295">
          <cell r="B295" t="str">
            <v>SubTotal POSIBLES NO PRODUCIENDO</v>
          </cell>
        </row>
        <row r="296">
          <cell r="B296" t="str">
            <v>SubTotal POSIBLES NO PRODUCIENDO</v>
          </cell>
        </row>
        <row r="297">
          <cell r="B297" t="str">
            <v>SubTotal POSIBLES NO PRODUCIENDO</v>
          </cell>
        </row>
        <row r="298">
          <cell r="B298" t="str">
            <v>SubTotal POSIBLES NO PRODUCIENDO</v>
          </cell>
        </row>
        <row r="299">
          <cell r="B299" t="str">
            <v>SubTotal POSIBLES NO PRODUCIENDO</v>
          </cell>
        </row>
        <row r="300">
          <cell r="B300" t="str">
            <v>SubTotal POSIBLES NO PRODUCIENDO</v>
          </cell>
        </row>
        <row r="301">
          <cell r="B301" t="str">
            <v>SubTotal POSIBLES NO PRODUCIENDO</v>
          </cell>
        </row>
        <row r="302">
          <cell r="B302" t="str">
            <v>SubTotal POSIBLES NO PRODUCIENDO</v>
          </cell>
        </row>
        <row r="303">
          <cell r="B303" t="str">
            <v>SubTotal POSIBLES NO PRODUCIENDO</v>
          </cell>
        </row>
        <row r="304">
          <cell r="B304" t="str">
            <v>SubTotal POSIBLES NO PRODUCIENDO</v>
          </cell>
        </row>
        <row r="305">
          <cell r="B305" t="str">
            <v>SubTotal POSIBLES NO PRODUCIENDO</v>
          </cell>
        </row>
        <row r="306">
          <cell r="B306" t="str">
            <v>SubTotal POSIBLES NO PRODUCIENDO</v>
          </cell>
        </row>
        <row r="307">
          <cell r="B307" t="str">
            <v>SubTotal POSIBLES NO PRODUCIENDO</v>
          </cell>
        </row>
        <row r="308">
          <cell r="B308" t="str">
            <v>SubTotal POSIBLES NO PRODUCIENDO</v>
          </cell>
        </row>
        <row r="309">
          <cell r="B309" t="str">
            <v>SubTotal POSIBLES NO PRODUCIENDO</v>
          </cell>
        </row>
        <row r="310">
          <cell r="B310" t="str">
            <v>SubTotal POSIBLES NO PRODUCIENDO</v>
          </cell>
        </row>
        <row r="311">
          <cell r="B311" t="str">
            <v>SubTotal POSIBLES NO PRODUCIENDO</v>
          </cell>
        </row>
        <row r="312">
          <cell r="B312" t="str">
            <v>SubTotal POSIBLES NO PRODUCIENDO</v>
          </cell>
        </row>
        <row r="313">
          <cell r="B313" t="str">
            <v>SubTotal POSIBLES NO PRODUCIENDO</v>
          </cell>
        </row>
        <row r="314">
          <cell r="B314" t="str">
            <v>SubTotal POSIBLES NO PRODUCIENDO</v>
          </cell>
        </row>
        <row r="315">
          <cell r="B315" t="str">
            <v>SubTotal POSIBLES NO PRODUCIENDO</v>
          </cell>
        </row>
        <row r="316">
          <cell r="B316" t="str">
            <v>SubTotal POSIBLES NO PRODUCIENDO</v>
          </cell>
        </row>
        <row r="317">
          <cell r="B317" t="str">
            <v>SubTotal POSIBLES NO PRODUCIENDO</v>
          </cell>
        </row>
        <row r="318">
          <cell r="B318" t="str">
            <v>SubTotal POSIBLES NO PRODUCIENDO</v>
          </cell>
        </row>
        <row r="319">
          <cell r="B319" t="str">
            <v>SubTotal POSIBLES NO PRODUCIENDO</v>
          </cell>
        </row>
        <row r="320">
          <cell r="B320" t="str">
            <v>SubTotal POSIBLES NO PRODUCIENDO</v>
          </cell>
        </row>
        <row r="321">
          <cell r="B321" t="str">
            <v>SubTotal POSIBLES NO PRODUCIENDO</v>
          </cell>
        </row>
        <row r="322">
          <cell r="B322" t="str">
            <v>SubTotal POSIBLES NO PRODUCIENDO</v>
          </cell>
        </row>
        <row r="323">
          <cell r="B323" t="str">
            <v>SubTotal POSIBLES NO PRODUCIENDO</v>
          </cell>
        </row>
        <row r="324">
          <cell r="B324" t="str">
            <v>SubTotal POSIBLES NO PRODUCIENDO</v>
          </cell>
        </row>
        <row r="325">
          <cell r="B325" t="str">
            <v>SubTotal POSIBLES NO PRODUCIENDO</v>
          </cell>
        </row>
        <row r="326">
          <cell r="B326" t="str">
            <v>SubTotal POSIBLES NO PRODUCIENDO</v>
          </cell>
        </row>
        <row r="327">
          <cell r="B327" t="str">
            <v>SubTotal POSIBLES NO PRODUCIENDO</v>
          </cell>
        </row>
        <row r="328">
          <cell r="B328" t="str">
            <v>SubTotal POSIBLES NO PRODUCIENDO</v>
          </cell>
        </row>
        <row r="329">
          <cell r="B329" t="str">
            <v>SubTotal POSIBLES NO PRODUCIENDO</v>
          </cell>
        </row>
        <row r="330">
          <cell r="B330" t="str">
            <v>SubTotal POSIBLES NO PRODUCIENDO</v>
          </cell>
        </row>
        <row r="331">
          <cell r="B331" t="str">
            <v>SubTotal POSIBLES NO PRODUCIENDO</v>
          </cell>
        </row>
        <row r="332">
          <cell r="B332" t="str">
            <v>SubTotal POSIBLES NO PRODUCIENDO</v>
          </cell>
        </row>
        <row r="333">
          <cell r="B333" t="str">
            <v>SubTotal POSIBLES NO PRODUCIENDO</v>
          </cell>
        </row>
        <row r="334">
          <cell r="B334" t="str">
            <v>SubTotal POSIBLES NO PRODUCIENDO</v>
          </cell>
        </row>
        <row r="335">
          <cell r="B335" t="str">
            <v>SubTotal POSIBLES NO PRODUCIENDO</v>
          </cell>
        </row>
        <row r="336">
          <cell r="B336" t="str">
            <v>SubTotal POSIBLES NO PRODUCIENDO</v>
          </cell>
        </row>
        <row r="337">
          <cell r="B337" t="str">
            <v>SubTotal POSIBLES NO PRODUCIENDO</v>
          </cell>
        </row>
        <row r="338">
          <cell r="B338" t="str">
            <v>SubTotal POSIBLES NO PRODUCIENDO</v>
          </cell>
        </row>
        <row r="339">
          <cell r="B339" t="str">
            <v>SubTotal POSIBLES NO PRODUCIENDO</v>
          </cell>
        </row>
        <row r="340">
          <cell r="B340" t="str">
            <v>SubTotal POSIBLES NO PRODUCIENDO</v>
          </cell>
        </row>
        <row r="341">
          <cell r="B341" t="str">
            <v>SubTotal POSIBLES NO PRODUCIENDO</v>
          </cell>
        </row>
        <row r="342">
          <cell r="B342" t="str">
            <v>SubTotal POSIBLES NO PRODUCIENDO</v>
          </cell>
        </row>
        <row r="343">
          <cell r="B343" t="str">
            <v>SubTotal POSIBLES NO PRODUCIENDO</v>
          </cell>
        </row>
        <row r="344">
          <cell r="B344" t="str">
            <v>SubTotal POSIBLES NO PRODUCIENDO</v>
          </cell>
        </row>
        <row r="345">
          <cell r="B345" t="str">
            <v>SubTotal POSIBLES NO PRODUCIENDO</v>
          </cell>
        </row>
        <row r="346">
          <cell r="B346" t="str">
            <v>SubTotal POSIBLES NO PRODUCIENDO</v>
          </cell>
        </row>
        <row r="347">
          <cell r="B347" t="str">
            <v>SubTotal PROBABLES</v>
          </cell>
        </row>
        <row r="348">
          <cell r="B348" t="str">
            <v>SubTotal PROBABLES</v>
          </cell>
        </row>
        <row r="349">
          <cell r="B349" t="str">
            <v>SubTotal PROBABLES</v>
          </cell>
        </row>
        <row r="350">
          <cell r="B350" t="str">
            <v>SubTotal PROBABLES</v>
          </cell>
        </row>
        <row r="351">
          <cell r="B351" t="str">
            <v>SubTotal PROBABLES</v>
          </cell>
        </row>
        <row r="352">
          <cell r="B352" t="str">
            <v>SubTotal PROBABLES</v>
          </cell>
        </row>
        <row r="353">
          <cell r="B353" t="str">
            <v>SubTotal PROBABLES</v>
          </cell>
        </row>
        <row r="354">
          <cell r="B354" t="str">
            <v>SubTotal PROBABLES</v>
          </cell>
        </row>
        <row r="355">
          <cell r="B355" t="str">
            <v>SubTotal PROBABLES</v>
          </cell>
        </row>
        <row r="356">
          <cell r="B356" t="str">
            <v>SubTotal PROBABLES</v>
          </cell>
        </row>
        <row r="357">
          <cell r="B357" t="str">
            <v>SubTotal PROBABLES</v>
          </cell>
        </row>
        <row r="358">
          <cell r="B358" t="str">
            <v>SubTotal PROBABLES</v>
          </cell>
        </row>
        <row r="359">
          <cell r="B359" t="str">
            <v>SubTotal PROBABLES</v>
          </cell>
        </row>
        <row r="360">
          <cell r="B360" t="str">
            <v>SubTotal PROBABLES</v>
          </cell>
        </row>
        <row r="361">
          <cell r="B361" t="str">
            <v>SubTotal PROBABLES</v>
          </cell>
        </row>
        <row r="362">
          <cell r="B362" t="str">
            <v>SubTotal PROBABLES</v>
          </cell>
        </row>
        <row r="363">
          <cell r="B363" t="str">
            <v>SubTotal PROBABLES</v>
          </cell>
        </row>
        <row r="364">
          <cell r="B364" t="str">
            <v>SubTotal PROBABLES</v>
          </cell>
        </row>
        <row r="365">
          <cell r="B365" t="str">
            <v>SubTotal PROBABLES</v>
          </cell>
        </row>
        <row r="366">
          <cell r="B366" t="str">
            <v>SubTotal PROBABLES</v>
          </cell>
        </row>
        <row r="367">
          <cell r="B367" t="str">
            <v>SubTotal PROBABLES</v>
          </cell>
        </row>
        <row r="368">
          <cell r="B368" t="str">
            <v>SubTotal PROBABLES</v>
          </cell>
        </row>
        <row r="369">
          <cell r="B369" t="str">
            <v>SubTotal PROBABLES</v>
          </cell>
        </row>
        <row r="370">
          <cell r="B370" t="str">
            <v>SubTotal PROBABLES</v>
          </cell>
        </row>
        <row r="371">
          <cell r="B371" t="str">
            <v>SubTotal PROBABLES</v>
          </cell>
        </row>
        <row r="372">
          <cell r="B372" t="str">
            <v>SubTotal PROBABLES</v>
          </cell>
        </row>
        <row r="373">
          <cell r="B373" t="str">
            <v>SubTotal PROBABLES</v>
          </cell>
        </row>
        <row r="374">
          <cell r="B374" t="str">
            <v>SubTotal PROBABLES</v>
          </cell>
        </row>
        <row r="375">
          <cell r="B375" t="str">
            <v>SubTotal PROBABLES</v>
          </cell>
        </row>
        <row r="376">
          <cell r="B376" t="str">
            <v>SubTotal PROBABLES</v>
          </cell>
        </row>
        <row r="377">
          <cell r="B377" t="str">
            <v>SubTotal PROBABLES</v>
          </cell>
        </row>
        <row r="378">
          <cell r="B378" t="str">
            <v>SubTotal PROBABLES</v>
          </cell>
        </row>
        <row r="379">
          <cell r="B379" t="str">
            <v>SubTotal PROBABLES</v>
          </cell>
        </row>
        <row r="380">
          <cell r="B380" t="str">
            <v>SubTotal PROBABLES</v>
          </cell>
        </row>
        <row r="381">
          <cell r="B381" t="str">
            <v>SubTotal PROBABLES</v>
          </cell>
        </row>
        <row r="382">
          <cell r="B382" t="str">
            <v>SubTotal PROBABLES</v>
          </cell>
        </row>
        <row r="383">
          <cell r="B383" t="str">
            <v>SubTotal PROBABLES</v>
          </cell>
        </row>
        <row r="384">
          <cell r="B384" t="str">
            <v>SubTotal PROBABLES</v>
          </cell>
        </row>
        <row r="385">
          <cell r="B385" t="str">
            <v>SubTotal PROBABLES</v>
          </cell>
        </row>
        <row r="386">
          <cell r="B386" t="str">
            <v>SubTotal PROBABLES</v>
          </cell>
        </row>
        <row r="387">
          <cell r="B387" t="str">
            <v>SubTotal PROBABLES</v>
          </cell>
        </row>
        <row r="388">
          <cell r="B388" t="str">
            <v>SubTotal PROBABLES</v>
          </cell>
        </row>
        <row r="389">
          <cell r="B389" t="str">
            <v>SubTotal PROBABLES</v>
          </cell>
        </row>
        <row r="390">
          <cell r="B390" t="str">
            <v>SubTotal PROBABLES</v>
          </cell>
        </row>
        <row r="391">
          <cell r="B391" t="str">
            <v>SubTotal PROBABLES</v>
          </cell>
        </row>
        <row r="392">
          <cell r="B392" t="str">
            <v>SubTotal PROBABLES</v>
          </cell>
        </row>
        <row r="393">
          <cell r="B393" t="str">
            <v>SubTotal PROBABLES</v>
          </cell>
        </row>
        <row r="394">
          <cell r="B394" t="str">
            <v>SubTotal PROBABLES</v>
          </cell>
        </row>
        <row r="395">
          <cell r="B395" t="str">
            <v>SubTotal PROBABLES</v>
          </cell>
        </row>
        <row r="396">
          <cell r="B396" t="str">
            <v>SubTotal PROBABLES</v>
          </cell>
        </row>
        <row r="397">
          <cell r="B397" t="str">
            <v>SubTotal PROBABLES</v>
          </cell>
        </row>
        <row r="398">
          <cell r="B398" t="str">
            <v>SubTotal PROBABLES</v>
          </cell>
        </row>
        <row r="399">
          <cell r="B399" t="str">
            <v>SubTotal PROBABLES</v>
          </cell>
        </row>
        <row r="400">
          <cell r="B400" t="str">
            <v>SubTotal PROBABLES</v>
          </cell>
        </row>
        <row r="401">
          <cell r="B401" t="str">
            <v>SubTotal PROBABLES</v>
          </cell>
        </row>
        <row r="402">
          <cell r="B402" t="str">
            <v>SubTotal PROBABLES</v>
          </cell>
        </row>
        <row r="403">
          <cell r="B403" t="str">
            <v>SubTotal PROBABLES</v>
          </cell>
        </row>
        <row r="404">
          <cell r="B404" t="str">
            <v>SubTotal PROBABLES</v>
          </cell>
        </row>
        <row r="405">
          <cell r="B405" t="str">
            <v>SubTotal PROBABLES</v>
          </cell>
        </row>
        <row r="406">
          <cell r="B406" t="str">
            <v>SubTotal PROBABLES</v>
          </cell>
        </row>
        <row r="407">
          <cell r="B407" t="str">
            <v>SubTotal PROBABLES</v>
          </cell>
        </row>
        <row r="408">
          <cell r="B408" t="str">
            <v>SubTotal PROBABLES</v>
          </cell>
        </row>
        <row r="409">
          <cell r="B409" t="str">
            <v>SubTotal PROBABLES</v>
          </cell>
        </row>
        <row r="410">
          <cell r="B410" t="str">
            <v>SubTotal PROBABLES</v>
          </cell>
        </row>
        <row r="411">
          <cell r="B411" t="str">
            <v>SubTotal PROBABLES</v>
          </cell>
        </row>
        <row r="412">
          <cell r="B412" t="str">
            <v>SubTotal PROBABLES</v>
          </cell>
        </row>
        <row r="413">
          <cell r="B413" t="str">
            <v>SubTotal PROBABLES</v>
          </cell>
        </row>
        <row r="414">
          <cell r="B414" t="str">
            <v>SubTotal PROBABLES</v>
          </cell>
        </row>
        <row r="415">
          <cell r="B415" t="str">
            <v>SubTotal PROBABLES</v>
          </cell>
        </row>
        <row r="416">
          <cell r="B416" t="str">
            <v>SubTotal PROBABLES</v>
          </cell>
        </row>
        <row r="417">
          <cell r="B417" t="str">
            <v>SubTotal PROBABLES</v>
          </cell>
        </row>
        <row r="418">
          <cell r="B418" t="str">
            <v>SubTotal PROBABLES</v>
          </cell>
        </row>
        <row r="419">
          <cell r="B419" t="str">
            <v>SubTotal PROBABLES</v>
          </cell>
        </row>
        <row r="420">
          <cell r="B420" t="str">
            <v>SubTotal PROBABLES</v>
          </cell>
        </row>
        <row r="421">
          <cell r="B421" t="str">
            <v>SubTotal PROBABLES</v>
          </cell>
        </row>
        <row r="422">
          <cell r="B422" t="str">
            <v>SubTotal PROBABLES</v>
          </cell>
        </row>
        <row r="423">
          <cell r="B423" t="str">
            <v>SubTotal PROBABLES</v>
          </cell>
        </row>
        <row r="424">
          <cell r="B424" t="str">
            <v>SubTotal PROBABLES</v>
          </cell>
        </row>
        <row r="425">
          <cell r="B425" t="str">
            <v>SubTotal PROBABLES</v>
          </cell>
        </row>
        <row r="426">
          <cell r="B426" t="str">
            <v>SubTotal PROBABLES</v>
          </cell>
        </row>
        <row r="427">
          <cell r="B427" t="str">
            <v>SubTotal PROBABLES</v>
          </cell>
        </row>
        <row r="428">
          <cell r="B428" t="str">
            <v>SubTotal PROBABLES</v>
          </cell>
        </row>
        <row r="429">
          <cell r="B429" t="str">
            <v>SubTotal PROBABLES</v>
          </cell>
        </row>
        <row r="430">
          <cell r="B430" t="str">
            <v>SubTotal PROBABLES</v>
          </cell>
        </row>
        <row r="431">
          <cell r="B431" t="str">
            <v>SubTotal PROBABLES</v>
          </cell>
        </row>
        <row r="432">
          <cell r="B432" t="str">
            <v>SubTotal PROBABLES</v>
          </cell>
        </row>
        <row r="433">
          <cell r="B433" t="str">
            <v>SubTotal PROBABLES</v>
          </cell>
        </row>
        <row r="434">
          <cell r="B434" t="str">
            <v>SubTotal PROBABLES</v>
          </cell>
        </row>
        <row r="435">
          <cell r="B435" t="str">
            <v>SubTotal PROBABLES</v>
          </cell>
        </row>
        <row r="436">
          <cell r="B436" t="str">
            <v>SubTotal PROBABLES</v>
          </cell>
        </row>
        <row r="437">
          <cell r="B437" t="str">
            <v>SubTotal PROBABLES</v>
          </cell>
        </row>
        <row r="438">
          <cell r="B438" t="str">
            <v>SubTotal PROBABLES</v>
          </cell>
        </row>
        <row r="439">
          <cell r="B439" t="str">
            <v>SubTotal PROBABLES</v>
          </cell>
        </row>
        <row r="440">
          <cell r="B440" t="str">
            <v>SubTotal PROBABLES</v>
          </cell>
        </row>
        <row r="441">
          <cell r="B441" t="str">
            <v>SubTotal PROBABLES</v>
          </cell>
        </row>
        <row r="442">
          <cell r="B442" t="str">
            <v>SubTotal PROBABLES</v>
          </cell>
        </row>
        <row r="443">
          <cell r="B443" t="str">
            <v>SubTotal PROBABLES</v>
          </cell>
        </row>
        <row r="444">
          <cell r="B444" t="str">
            <v>SubTotal PROBABLES</v>
          </cell>
        </row>
        <row r="445">
          <cell r="B445" t="str">
            <v>SubTotal PROBABLES</v>
          </cell>
        </row>
        <row r="446">
          <cell r="B446" t="str">
            <v>SubTotal PROBABLES</v>
          </cell>
        </row>
        <row r="447">
          <cell r="B447" t="str">
            <v>SubTotal PROBABLES</v>
          </cell>
        </row>
        <row r="448">
          <cell r="B448" t="str">
            <v>SubTotal PROBABLES</v>
          </cell>
        </row>
        <row r="449">
          <cell r="B449" t="str">
            <v>SubTotal PROBABLES</v>
          </cell>
        </row>
        <row r="450">
          <cell r="B450" t="str">
            <v>SubTotal PROBABLES</v>
          </cell>
        </row>
        <row r="451">
          <cell r="B451" t="str">
            <v>SubTotal PROBABLES</v>
          </cell>
        </row>
        <row r="452">
          <cell r="B452" t="str">
            <v>SubTotal PROBABLES</v>
          </cell>
        </row>
        <row r="453">
          <cell r="B453" t="str">
            <v>SubTotal PROBABLES</v>
          </cell>
        </row>
        <row r="454">
          <cell r="B454" t="str">
            <v>SubTotal PROBABLES</v>
          </cell>
        </row>
        <row r="455">
          <cell r="B455" t="str">
            <v>SubTotal PROBABLES</v>
          </cell>
        </row>
        <row r="456">
          <cell r="B456" t="str">
            <v>SubTotal PROBABLES</v>
          </cell>
        </row>
        <row r="457">
          <cell r="B457" t="str">
            <v>SubTotal PROBABLES</v>
          </cell>
        </row>
        <row r="458">
          <cell r="B458" t="str">
            <v>SubTotal PROBABLES</v>
          </cell>
        </row>
        <row r="459">
          <cell r="B459" t="str">
            <v>SubTotal PROBABLES</v>
          </cell>
        </row>
        <row r="460">
          <cell r="B460" t="str">
            <v>SubTotal PROBABLES</v>
          </cell>
        </row>
        <row r="461">
          <cell r="B461" t="str">
            <v>SubTotal PROBABLES</v>
          </cell>
        </row>
        <row r="462">
          <cell r="B462" t="str">
            <v>SubTotal PROBABLES</v>
          </cell>
        </row>
        <row r="463">
          <cell r="B463" t="str">
            <v>SubTotal PROBABLES</v>
          </cell>
        </row>
        <row r="464">
          <cell r="B464" t="str">
            <v>SubTotal PROBABLES</v>
          </cell>
        </row>
        <row r="465">
          <cell r="B465" t="str">
            <v>SubTotal PROBABLES</v>
          </cell>
        </row>
        <row r="466">
          <cell r="B466" t="str">
            <v>SubTotal PROBABLES</v>
          </cell>
        </row>
        <row r="467">
          <cell r="B467" t="str">
            <v>SubTotal PROBABLES</v>
          </cell>
        </row>
        <row r="468">
          <cell r="B468" t="str">
            <v>SubTotal PROBABLES</v>
          </cell>
        </row>
        <row r="469">
          <cell r="B469" t="str">
            <v>SubTotal PROBABLES</v>
          </cell>
        </row>
        <row r="470">
          <cell r="B470" t="str">
            <v>SubTotal PROBABLES NO DESARROLLADAS</v>
          </cell>
        </row>
        <row r="471">
          <cell r="B471" t="str">
            <v>SubTotal PROBABLES NO DESARROLLADAS</v>
          </cell>
        </row>
        <row r="472">
          <cell r="B472" t="str">
            <v>SubTotal PROBABLES NO DESARROLLADAS</v>
          </cell>
        </row>
        <row r="473">
          <cell r="B473" t="str">
            <v>SubTotal PROBABLES NO DESARROLLADAS</v>
          </cell>
        </row>
        <row r="474">
          <cell r="B474" t="str">
            <v>SubTotal PROBABLES NO DESARROLLADAS</v>
          </cell>
        </row>
        <row r="475">
          <cell r="B475" t="str">
            <v>SubTotal PROBABLES NO DESARROLLADAS</v>
          </cell>
        </row>
        <row r="476">
          <cell r="B476" t="str">
            <v>SubTotal PROBABLES NO DESARROLLADAS</v>
          </cell>
        </row>
        <row r="477">
          <cell r="B477" t="str">
            <v>SubTotal PROBABLES NO DESARROLLADAS</v>
          </cell>
        </row>
        <row r="478">
          <cell r="B478" t="str">
            <v>SubTotal PROBABLES NO DESARROLLADAS</v>
          </cell>
        </row>
        <row r="479">
          <cell r="B479" t="str">
            <v>SubTotal PROBABLES NO DESARROLLADAS</v>
          </cell>
        </row>
        <row r="480">
          <cell r="B480" t="str">
            <v>SubTotal PROBABLES NO DESARROLLADAS</v>
          </cell>
        </row>
        <row r="481">
          <cell r="B481" t="str">
            <v>SubTotal PROBABLES NO DESARROLLADAS</v>
          </cell>
        </row>
        <row r="482">
          <cell r="B482" t="str">
            <v>SubTotal PROBABLES NO DESARROLLADAS</v>
          </cell>
        </row>
        <row r="483">
          <cell r="B483" t="str">
            <v>SubTotal PROBABLES NO DESARROLLADAS</v>
          </cell>
        </row>
        <row r="484">
          <cell r="B484" t="str">
            <v>SubTotal PROBABLES NO DESARROLLADAS</v>
          </cell>
        </row>
        <row r="485">
          <cell r="B485" t="str">
            <v>SubTotal PROBABLES NO DESARROLLADAS</v>
          </cell>
        </row>
        <row r="486">
          <cell r="B486" t="str">
            <v>SubTotal PROBABLES NO DESARROLLADAS</v>
          </cell>
        </row>
        <row r="487">
          <cell r="B487" t="str">
            <v>SubTotal PROBABLES NO DESARROLLADAS</v>
          </cell>
        </row>
        <row r="488">
          <cell r="B488" t="str">
            <v>SubTotal PROBABLES NO DESARROLLADAS</v>
          </cell>
        </row>
        <row r="489">
          <cell r="B489" t="str">
            <v>SubTotal PROBABLES NO DESARROLLADAS</v>
          </cell>
        </row>
        <row r="490">
          <cell r="B490" t="str">
            <v>SubTotal PROBABLES NO DESARROLLADAS</v>
          </cell>
        </row>
        <row r="491">
          <cell r="B491" t="str">
            <v>SubTotal PROBABLES NO DESARROLLADAS</v>
          </cell>
        </row>
        <row r="492">
          <cell r="B492" t="str">
            <v>SubTotal PROBABLES NO DESARROLLADAS</v>
          </cell>
        </row>
        <row r="493">
          <cell r="B493" t="str">
            <v>SubTotal PROBABLES NO DESARROLLADAS</v>
          </cell>
        </row>
        <row r="494">
          <cell r="B494" t="str">
            <v>SubTotal PROBABLES NO DESARROLLADAS</v>
          </cell>
        </row>
        <row r="495">
          <cell r="B495" t="str">
            <v>SubTotal PROBABLES NO DESARROLLADAS</v>
          </cell>
        </row>
        <row r="496">
          <cell r="B496" t="str">
            <v>SubTotal PROBABLES NO DESARROLLADAS</v>
          </cell>
        </row>
        <row r="497">
          <cell r="B497" t="str">
            <v>SubTotal PROBABLES NO DESARROLLADAS</v>
          </cell>
        </row>
        <row r="498">
          <cell r="B498" t="str">
            <v>SubTotal PROBABLES NO DESARROLLADAS</v>
          </cell>
        </row>
        <row r="499">
          <cell r="B499" t="str">
            <v>SubTotal PROBABLES NO DESARROLLADAS</v>
          </cell>
        </row>
        <row r="500">
          <cell r="B500" t="str">
            <v>SubTotal PROBABLES NO DESARROLLADAS</v>
          </cell>
        </row>
        <row r="501">
          <cell r="B501" t="str">
            <v>SubTotal PROBABLES NO DESARROLLADAS</v>
          </cell>
        </row>
        <row r="502">
          <cell r="B502" t="str">
            <v>SubTotal PROBABLES NO DESARROLLADAS</v>
          </cell>
        </row>
        <row r="503">
          <cell r="B503" t="str">
            <v>SubTotal PROBABLES NO DESARROLLADAS</v>
          </cell>
        </row>
        <row r="504">
          <cell r="B504" t="str">
            <v>SubTotal PROBABLES NO DESARROLLADAS</v>
          </cell>
        </row>
        <row r="505">
          <cell r="B505" t="str">
            <v>SubTotal PROBABLES NO DESARROLLADAS</v>
          </cell>
        </row>
        <row r="506">
          <cell r="B506" t="str">
            <v>SubTotal PROBABLES NO DESARROLLADAS</v>
          </cell>
        </row>
        <row r="507">
          <cell r="B507" t="str">
            <v>SubTotal PROBABLES NO DESARROLLADAS</v>
          </cell>
        </row>
        <row r="508">
          <cell r="B508" t="str">
            <v>SubTotal PROBABLES NO DESARROLLADAS</v>
          </cell>
        </row>
        <row r="509">
          <cell r="B509" t="str">
            <v>SubTotal PROBABLES NO DESARROLLADAS</v>
          </cell>
        </row>
        <row r="510">
          <cell r="B510" t="str">
            <v>SubTotal PROBABLES NO DESARROLLADAS</v>
          </cell>
        </row>
        <row r="511">
          <cell r="B511" t="str">
            <v>SubTotal PROBABLES NO DESARROLLADAS</v>
          </cell>
        </row>
        <row r="512">
          <cell r="B512" t="str">
            <v>SubTotal PROBABLES NO DESARROLLADAS</v>
          </cell>
        </row>
        <row r="513">
          <cell r="B513" t="str">
            <v>SubTotal PROBABLES NO DESARROLLADAS</v>
          </cell>
        </row>
        <row r="514">
          <cell r="B514" t="str">
            <v>SubTotal PROBABLES NO DESARROLLADAS</v>
          </cell>
        </row>
        <row r="515">
          <cell r="B515" t="str">
            <v>SubTotal PROBABLES NO DESARROLLADAS</v>
          </cell>
        </row>
        <row r="516">
          <cell r="B516" t="str">
            <v>SubTotal PROBABLES NO DESARROLLADAS</v>
          </cell>
        </row>
        <row r="517">
          <cell r="B517" t="str">
            <v>SubTotal PROBABLES NO DESARROLLADAS</v>
          </cell>
        </row>
        <row r="518">
          <cell r="B518" t="str">
            <v>SubTotal PROBABLES NO DESARROLLADAS</v>
          </cell>
        </row>
        <row r="519">
          <cell r="B519" t="str">
            <v>SubTotal PROBABLES NO DESARROLLADAS</v>
          </cell>
        </row>
        <row r="520">
          <cell r="B520" t="str">
            <v>SubTotal PROBABLES NO DESARROLLADAS</v>
          </cell>
        </row>
        <row r="521">
          <cell r="B521" t="str">
            <v>SubTotal PROBABLES NO DESARROLLADAS</v>
          </cell>
        </row>
        <row r="522">
          <cell r="B522" t="str">
            <v>SubTotal PROBABLES NO DESARROLLADAS</v>
          </cell>
        </row>
        <row r="523">
          <cell r="B523" t="str">
            <v>SubTotal PROBABLES NO DESARROLLADAS</v>
          </cell>
        </row>
        <row r="524">
          <cell r="B524" t="str">
            <v>SubTotal PROBABLES NO DESARROLLADAS</v>
          </cell>
        </row>
        <row r="525">
          <cell r="B525" t="str">
            <v>SubTotal PROBABLES NO DESARROLLADAS</v>
          </cell>
        </row>
        <row r="526">
          <cell r="B526" t="str">
            <v>SubTotal PROBABLES NO DESARROLLADAS</v>
          </cell>
        </row>
        <row r="527">
          <cell r="B527" t="str">
            <v>SubTotal PROBABLES NO DESARROLLADAS</v>
          </cell>
        </row>
        <row r="528">
          <cell r="B528" t="str">
            <v>SubTotal PROBABLES NO DESARROLLADAS</v>
          </cell>
        </row>
        <row r="529">
          <cell r="B529" t="str">
            <v>SubTotal PROBABLES NO DESARROLLADAS</v>
          </cell>
        </row>
        <row r="530">
          <cell r="B530" t="str">
            <v>SubTotal PROBABLES NO DESARROLLADAS</v>
          </cell>
        </row>
        <row r="531">
          <cell r="B531" t="str">
            <v>SubTotal PROBABLES NO DESARROLLADAS</v>
          </cell>
        </row>
        <row r="532">
          <cell r="B532" t="str">
            <v>SubTotal PROBABLES NO DESARROLLADAS</v>
          </cell>
        </row>
        <row r="533">
          <cell r="B533" t="str">
            <v>SubTotal PROBABLES NO DESARROLLADAS</v>
          </cell>
        </row>
        <row r="534">
          <cell r="B534" t="str">
            <v>SubTotal PROBABLES NO DESARROLLADAS</v>
          </cell>
        </row>
        <row r="535">
          <cell r="B535" t="str">
            <v>SubTotal PROBABLES NO DESARROLLADAS</v>
          </cell>
        </row>
        <row r="536">
          <cell r="B536" t="str">
            <v>SubTotal PROBABLES NO DESARROLLADAS</v>
          </cell>
        </row>
        <row r="537">
          <cell r="B537" t="str">
            <v>SubTotal PROBABLES NO DESARROLLADAS</v>
          </cell>
        </row>
        <row r="538">
          <cell r="B538" t="str">
            <v>SubTotal PROBABLES NO DESARROLLADAS</v>
          </cell>
        </row>
        <row r="539">
          <cell r="B539" t="str">
            <v>SubTotal PROBABLES NO DESARROLLADAS</v>
          </cell>
        </row>
        <row r="540">
          <cell r="B540" t="str">
            <v>SubTotal PROBABLES NO DESARROLLADAS</v>
          </cell>
        </row>
        <row r="541">
          <cell r="B541" t="str">
            <v>SubTotal PROBABLES NO DESARROLLADAS</v>
          </cell>
        </row>
        <row r="542">
          <cell r="B542" t="str">
            <v>SubTotal PROBABLES NO DESARROLLADAS</v>
          </cell>
        </row>
        <row r="543">
          <cell r="B543" t="str">
            <v>SubTotal PROBABLES NO DESARROLLADAS</v>
          </cell>
        </row>
        <row r="544">
          <cell r="B544" t="str">
            <v>SubTotal PROBABLES NO DESARROLLADAS</v>
          </cell>
        </row>
        <row r="545">
          <cell r="B545" t="str">
            <v>SubTotal PROBABLES NO DESARROLLADAS</v>
          </cell>
        </row>
        <row r="546">
          <cell r="B546" t="str">
            <v>SubTotal PROBABLES NO DESARROLLADAS</v>
          </cell>
        </row>
        <row r="547">
          <cell r="B547" t="str">
            <v>SubTotal PROBABLES NO DESARROLLADAS</v>
          </cell>
        </row>
        <row r="548">
          <cell r="B548" t="str">
            <v>SubTotal PROBABLES NO DESARROLLADAS</v>
          </cell>
        </row>
        <row r="549">
          <cell r="B549" t="str">
            <v>SubTotal PROBABLES NO DESARROLLADAS</v>
          </cell>
        </row>
        <row r="550">
          <cell r="B550" t="str">
            <v>SubTotal PROBABLES NO DESARROLLADAS</v>
          </cell>
        </row>
        <row r="551">
          <cell r="B551" t="str">
            <v>SubTotal PROBABLES NO DESARROLLADAS</v>
          </cell>
        </row>
        <row r="552">
          <cell r="B552" t="str">
            <v>SubTotal PROBABLES NO DESARROLLADAS</v>
          </cell>
        </row>
        <row r="553">
          <cell r="B553" t="str">
            <v>SubTotal PROBABLES NO DESARROLLADAS</v>
          </cell>
        </row>
        <row r="554">
          <cell r="B554" t="str">
            <v>SubTotal PROBABLES NO DESARROLLADAS</v>
          </cell>
        </row>
        <row r="555">
          <cell r="B555" t="str">
            <v>SubTotal PROBABLES NO DESARROLLADAS</v>
          </cell>
        </row>
        <row r="556">
          <cell r="B556" t="str">
            <v>SubTotal PROBABLES NO DESARROLLADAS</v>
          </cell>
        </row>
        <row r="557">
          <cell r="B557" t="str">
            <v>SubTotal PROBABLES NO DESARROLLADAS</v>
          </cell>
        </row>
        <row r="558">
          <cell r="B558" t="str">
            <v>SubTotal PROBABLES NO DESARROLLADAS</v>
          </cell>
        </row>
        <row r="559">
          <cell r="B559" t="str">
            <v>SubTotal PROBABLES NO DESARROLLADAS</v>
          </cell>
        </row>
        <row r="560">
          <cell r="B560" t="str">
            <v>SubTotal PROBABLES NO DESARROLLADAS</v>
          </cell>
        </row>
        <row r="561">
          <cell r="B561" t="str">
            <v>SubTotal PROBABLES NO DESARROLLADAS</v>
          </cell>
        </row>
        <row r="562">
          <cell r="B562" t="str">
            <v>SubTotal PROBABLES NO DESARROLLADAS</v>
          </cell>
        </row>
        <row r="563">
          <cell r="B563" t="str">
            <v>SubTotal PROBABLES NO DESARROLLADAS</v>
          </cell>
        </row>
        <row r="564">
          <cell r="B564" t="str">
            <v>SubTotal PROBABLES NO DESARROLLADAS</v>
          </cell>
        </row>
        <row r="565">
          <cell r="B565" t="str">
            <v>SubTotal PROBABLES NO DESARROLLADAS</v>
          </cell>
        </row>
        <row r="566">
          <cell r="B566" t="str">
            <v>SubTotal PROBABLES NO DESARROLLADAS</v>
          </cell>
        </row>
        <row r="567">
          <cell r="B567" t="str">
            <v>SubTotal PROBABLES NO DESARROLLADAS</v>
          </cell>
        </row>
        <row r="568">
          <cell r="B568" t="str">
            <v>SubTotal PROBABLES NO DESARROLLADAS</v>
          </cell>
        </row>
        <row r="569">
          <cell r="B569" t="str">
            <v>SubTotal PROBABLES NO DESARROLLADAS</v>
          </cell>
        </row>
        <row r="570">
          <cell r="B570" t="str">
            <v>SubTotal PROBABLES NO DESARROLLADAS</v>
          </cell>
        </row>
        <row r="571">
          <cell r="B571" t="str">
            <v>SubTotal PROBABLES NO DESARROLLADAS</v>
          </cell>
        </row>
        <row r="572">
          <cell r="B572" t="str">
            <v>SubTotal PROBABLES NO DESARROLLADAS</v>
          </cell>
        </row>
        <row r="573">
          <cell r="B573" t="str">
            <v>SubTotal PROBABLES NO DESARROLLADAS</v>
          </cell>
        </row>
        <row r="574">
          <cell r="B574" t="str">
            <v>SubTotal PROBABLES NO DESARROLLADAS</v>
          </cell>
        </row>
        <row r="575">
          <cell r="B575" t="str">
            <v>SubTotal PROBABLES NO DESARROLLADAS</v>
          </cell>
        </row>
        <row r="576">
          <cell r="B576" t="str">
            <v>SubTotal PROBABLES NO DESARROLLADAS</v>
          </cell>
        </row>
        <row r="577">
          <cell r="B577" t="str">
            <v>SubTotal PROBABLES NO DESARROLLADAS</v>
          </cell>
        </row>
        <row r="578">
          <cell r="B578" t="str">
            <v>SubTotal PROBABLES NO DESARROLLADAS</v>
          </cell>
        </row>
        <row r="579">
          <cell r="B579" t="str">
            <v>SubTotal PROBABLES NO DESARROLLADAS</v>
          </cell>
        </row>
        <row r="580">
          <cell r="B580" t="str">
            <v>SubTotal PROBABLES NO DESARROLLADAS</v>
          </cell>
        </row>
        <row r="581">
          <cell r="B581" t="str">
            <v>SubTotal PROBABLES NO DESARROLLADAS</v>
          </cell>
        </row>
        <row r="582">
          <cell r="B582" t="str">
            <v>SubTotal PROBABLES NO DESARROLLADAS</v>
          </cell>
        </row>
        <row r="583">
          <cell r="B583" t="str">
            <v>SubTotal PROBABLES NO DESARROLLADAS</v>
          </cell>
        </row>
        <row r="584">
          <cell r="B584" t="str">
            <v>SubTotal PROBABLES NO DESARROLLADAS</v>
          </cell>
        </row>
        <row r="585">
          <cell r="B585" t="str">
            <v>SubTotal PROBABLES NO DESARROLLADAS</v>
          </cell>
        </row>
        <row r="586">
          <cell r="B586" t="str">
            <v>SubTotal PROBABLES NO DESARROLLADAS</v>
          </cell>
        </row>
        <row r="587">
          <cell r="B587" t="str">
            <v>SubTotal PROBABLES NO DESARROLLADAS</v>
          </cell>
        </row>
        <row r="588">
          <cell r="B588" t="str">
            <v>SubTotal PROBABLES NO DESARROLLADAS</v>
          </cell>
        </row>
        <row r="589">
          <cell r="B589" t="str">
            <v>SubTotal PROBABLES NO DESARROLLADAS</v>
          </cell>
        </row>
        <row r="590">
          <cell r="B590" t="str">
            <v>SubTotal PROBABLES NO DESARROLLADAS</v>
          </cell>
        </row>
        <row r="591">
          <cell r="B591" t="str">
            <v>SubTotal PROBABLES NO DESARROLLADAS</v>
          </cell>
        </row>
        <row r="592">
          <cell r="B592" t="str">
            <v>SubTotal PROBABLES NO DESARROLLADAS</v>
          </cell>
        </row>
        <row r="593">
          <cell r="B593" t="str">
            <v>SubTotal PROBABLES NO PRODUCIENDO</v>
          </cell>
        </row>
        <row r="594">
          <cell r="B594" t="str">
            <v>SubTotal PROBABLES NO PRODUCIENDO</v>
          </cell>
        </row>
        <row r="595">
          <cell r="B595" t="str">
            <v>SubTotal PROBABLES NO PRODUCIENDO</v>
          </cell>
        </row>
        <row r="596">
          <cell r="B596" t="str">
            <v>SubTotal PROBABLES NO PRODUCIENDO</v>
          </cell>
        </row>
        <row r="597">
          <cell r="B597" t="str">
            <v>SubTotal PROBABLES NO PRODUCIENDO</v>
          </cell>
        </row>
        <row r="598">
          <cell r="B598" t="str">
            <v>SubTotal PROBABLES NO PRODUCIENDO</v>
          </cell>
        </row>
        <row r="599">
          <cell r="B599" t="str">
            <v>SubTotal PROBABLES NO PRODUCIENDO</v>
          </cell>
        </row>
        <row r="600">
          <cell r="B600" t="str">
            <v>SubTotal PROBABLES NO PRODUCIENDO</v>
          </cell>
        </row>
        <row r="601">
          <cell r="B601" t="str">
            <v>SubTotal PROBABLES NO PRODUCIENDO</v>
          </cell>
        </row>
        <row r="602">
          <cell r="B602" t="str">
            <v>SubTotal PROBABLES NO PRODUCIENDO</v>
          </cell>
        </row>
        <row r="603">
          <cell r="B603" t="str">
            <v>SubTotal PROBABLES NO PRODUCIENDO</v>
          </cell>
        </row>
        <row r="604">
          <cell r="B604" t="str">
            <v>SubTotal PROBABLES NO PRODUCIENDO</v>
          </cell>
        </row>
        <row r="605">
          <cell r="B605" t="str">
            <v>SubTotal PROBABLES NO PRODUCIENDO</v>
          </cell>
        </row>
        <row r="606">
          <cell r="B606" t="str">
            <v>SubTotal PROBABLES NO PRODUCIENDO</v>
          </cell>
        </row>
        <row r="607">
          <cell r="B607" t="str">
            <v>SubTotal PROBABLES NO PRODUCIENDO</v>
          </cell>
        </row>
        <row r="608">
          <cell r="B608" t="str">
            <v>SubTotal PROBABLES NO PRODUCIENDO</v>
          </cell>
        </row>
        <row r="609">
          <cell r="B609" t="str">
            <v>SubTotal PROBABLES NO PRODUCIENDO</v>
          </cell>
        </row>
        <row r="610">
          <cell r="B610" t="str">
            <v>SubTotal PROBABLES NO PRODUCIENDO</v>
          </cell>
        </row>
        <row r="611">
          <cell r="B611" t="str">
            <v>SubTotal PROBABLES NO PRODUCIENDO</v>
          </cell>
        </row>
        <row r="612">
          <cell r="B612" t="str">
            <v>SubTotal PROBABLES NO PRODUCIENDO</v>
          </cell>
        </row>
        <row r="613">
          <cell r="B613" t="str">
            <v>SubTotal PROBABLES NO PRODUCIENDO</v>
          </cell>
        </row>
        <row r="614">
          <cell r="B614" t="str">
            <v>SubTotal PROBABLES NO PRODUCIENDO</v>
          </cell>
        </row>
        <row r="615">
          <cell r="B615" t="str">
            <v>SubTotal PROBABLES NO PRODUCIENDO</v>
          </cell>
        </row>
        <row r="616">
          <cell r="B616" t="str">
            <v>SubTotal PROBABLES NO PRODUCIENDO</v>
          </cell>
        </row>
        <row r="617">
          <cell r="B617" t="str">
            <v>SubTotal PROBABLES NO PRODUCIENDO</v>
          </cell>
        </row>
        <row r="618">
          <cell r="B618" t="str">
            <v>SubTotal PROBABLES NO PRODUCIENDO</v>
          </cell>
        </row>
        <row r="619">
          <cell r="B619" t="str">
            <v>SubTotal PROBABLES NO PRODUCIENDO</v>
          </cell>
        </row>
        <row r="620">
          <cell r="B620" t="str">
            <v>SubTotal PROBABLES NO PRODUCIENDO</v>
          </cell>
        </row>
        <row r="621">
          <cell r="B621" t="str">
            <v>SubTotal PROBABLES NO PRODUCIENDO</v>
          </cell>
        </row>
        <row r="622">
          <cell r="B622" t="str">
            <v>SubTotal PROBABLES NO PRODUCIENDO</v>
          </cell>
        </row>
        <row r="623">
          <cell r="B623" t="str">
            <v>SubTotal PROBABLES NO PRODUCIENDO</v>
          </cell>
        </row>
        <row r="624">
          <cell r="B624" t="str">
            <v>SubTotal PROBABLES NO PRODUCIENDO</v>
          </cell>
        </row>
        <row r="625">
          <cell r="B625" t="str">
            <v>SubTotal PROBABLES NO PRODUCIENDO</v>
          </cell>
        </row>
        <row r="626">
          <cell r="B626" t="str">
            <v>SubTotal PROBABLES NO PRODUCIENDO</v>
          </cell>
        </row>
        <row r="627">
          <cell r="B627" t="str">
            <v>SubTotal PROBABLES NO PRODUCIENDO</v>
          </cell>
        </row>
        <row r="628">
          <cell r="B628" t="str">
            <v>SubTotal PROBABLES NO PRODUCIENDO</v>
          </cell>
        </row>
        <row r="629">
          <cell r="B629" t="str">
            <v>SubTotal PROBABLES NO PRODUCIENDO</v>
          </cell>
        </row>
        <row r="630">
          <cell r="B630" t="str">
            <v>SubTotal PROBABLES NO PRODUCIENDO</v>
          </cell>
        </row>
        <row r="631">
          <cell r="B631" t="str">
            <v>SubTotal PROBABLES NO PRODUCIENDO</v>
          </cell>
        </row>
        <row r="632">
          <cell r="B632" t="str">
            <v>SubTotal PROBABLES NO PRODUCIENDO</v>
          </cell>
        </row>
        <row r="633">
          <cell r="B633" t="str">
            <v>SubTotal PROBABLES NO PRODUCIENDO</v>
          </cell>
        </row>
        <row r="634">
          <cell r="B634" t="str">
            <v>SubTotal PROBABLES NO PRODUCIENDO</v>
          </cell>
        </row>
        <row r="635">
          <cell r="B635" t="str">
            <v>SubTotal PROBABLES NO PRODUCIENDO</v>
          </cell>
        </row>
        <row r="636">
          <cell r="B636" t="str">
            <v>SubTotal PROBABLES NO PRODUCIENDO</v>
          </cell>
        </row>
        <row r="637">
          <cell r="B637" t="str">
            <v>SubTotal PROBABLES NO PRODUCIENDO</v>
          </cell>
        </row>
        <row r="638">
          <cell r="B638" t="str">
            <v>SubTotal PROBABLES NO PRODUCIENDO</v>
          </cell>
        </row>
        <row r="639">
          <cell r="B639" t="str">
            <v>SubTotal PROBABLES NO PRODUCIENDO</v>
          </cell>
        </row>
        <row r="640">
          <cell r="B640" t="str">
            <v>SubTotal PROBABLES NO PRODUCIENDO</v>
          </cell>
        </row>
        <row r="641">
          <cell r="B641" t="str">
            <v>SubTotal PROBABLES NO PRODUCIENDO</v>
          </cell>
        </row>
        <row r="642">
          <cell r="B642" t="str">
            <v>SubTotal PROBABLES NO PRODUCIENDO</v>
          </cell>
        </row>
        <row r="643">
          <cell r="B643" t="str">
            <v>SubTotal PROBABLES NO PRODUCIENDO</v>
          </cell>
        </row>
        <row r="644">
          <cell r="B644" t="str">
            <v>SubTotal PROBABLES NO PRODUCIENDO</v>
          </cell>
        </row>
        <row r="645">
          <cell r="B645" t="str">
            <v>SubTotal PROBABLES NO PRODUCIENDO</v>
          </cell>
        </row>
        <row r="646">
          <cell r="B646" t="str">
            <v>SubTotal PROBABLES NO PRODUCIENDO</v>
          </cell>
        </row>
        <row r="647">
          <cell r="B647" t="str">
            <v>SubTotal PROBABLES NO PRODUCIENDO</v>
          </cell>
        </row>
        <row r="648">
          <cell r="B648" t="str">
            <v>SubTotal PROBABLES NO PRODUCIENDO</v>
          </cell>
        </row>
        <row r="649">
          <cell r="B649" t="str">
            <v>SubTotal PROBABLES NO PRODUCIENDO</v>
          </cell>
        </row>
        <row r="650">
          <cell r="B650" t="str">
            <v>SubTotal PROBABLES NO PRODUCIENDO</v>
          </cell>
        </row>
        <row r="651">
          <cell r="B651" t="str">
            <v>SubTotal PROBABLES NO PRODUCIENDO</v>
          </cell>
        </row>
        <row r="652">
          <cell r="B652" t="str">
            <v>SubTotal PROBABLES NO PRODUCIENDO</v>
          </cell>
        </row>
        <row r="653">
          <cell r="B653" t="str">
            <v>SubTotal PROBABLES NO PRODUCIENDO</v>
          </cell>
        </row>
        <row r="654">
          <cell r="B654" t="str">
            <v>SubTotal PROBABLES NO PRODUCIENDO</v>
          </cell>
        </row>
        <row r="655">
          <cell r="B655" t="str">
            <v>SubTotal PROBABLES NO PRODUCIENDO</v>
          </cell>
        </row>
        <row r="656">
          <cell r="B656" t="str">
            <v>SubTotal PROBABLES NO PRODUCIENDO</v>
          </cell>
        </row>
        <row r="657">
          <cell r="B657" t="str">
            <v>SubTotal PROBABLES NO PRODUCIENDO</v>
          </cell>
        </row>
        <row r="658">
          <cell r="B658" t="str">
            <v>SubTotal PROBABLES NO PRODUCIENDO</v>
          </cell>
        </row>
        <row r="659">
          <cell r="B659" t="str">
            <v>SubTotal PROBABLES NO PRODUCIENDO</v>
          </cell>
        </row>
        <row r="660">
          <cell r="B660" t="str">
            <v>SubTotal PROBABLES NO PRODUCIENDO</v>
          </cell>
        </row>
        <row r="661">
          <cell r="B661" t="str">
            <v>SubTotal PROBABLES NO PRODUCIENDO</v>
          </cell>
        </row>
        <row r="662">
          <cell r="B662" t="str">
            <v>SubTotal PROBABLES NO PRODUCIENDO</v>
          </cell>
        </row>
        <row r="663">
          <cell r="B663" t="str">
            <v>SubTotal PROBABLES NO PRODUCIENDO</v>
          </cell>
        </row>
        <row r="664">
          <cell r="B664" t="str">
            <v>SubTotal PROBABLES NO PRODUCIENDO</v>
          </cell>
        </row>
        <row r="665">
          <cell r="B665" t="str">
            <v>SubTotal PROBABLES NO PRODUCIENDO</v>
          </cell>
        </row>
        <row r="666">
          <cell r="B666" t="str">
            <v>SubTotal PROBABLES NO PRODUCIENDO</v>
          </cell>
        </row>
        <row r="667">
          <cell r="B667" t="str">
            <v>SubTotal PROBABLES NO PRODUCIENDO</v>
          </cell>
        </row>
        <row r="668">
          <cell r="B668" t="str">
            <v>SubTotal PROBABLES NO PRODUCIENDO</v>
          </cell>
        </row>
        <row r="669">
          <cell r="B669" t="str">
            <v>SubTotal PROBABLES NO PRODUCIENDO</v>
          </cell>
        </row>
        <row r="670">
          <cell r="B670" t="str">
            <v>SubTotal PROBABLES NO PRODUCIENDO</v>
          </cell>
        </row>
        <row r="671">
          <cell r="B671" t="str">
            <v>SubTotal PROBABLES NO PRODUCIENDO</v>
          </cell>
        </row>
        <row r="672">
          <cell r="B672" t="str">
            <v>SubTotal PROBABLES NO PRODUCIENDO</v>
          </cell>
        </row>
        <row r="673">
          <cell r="B673" t="str">
            <v>SubTotal PROBABLES PRODUCIENDO</v>
          </cell>
        </row>
        <row r="674">
          <cell r="B674" t="str">
            <v>SubTotal PROBABLES PRODUCIENDO</v>
          </cell>
        </row>
        <row r="675">
          <cell r="B675" t="str">
            <v>SubTotal PROBABLES PRODUCIENDO</v>
          </cell>
        </row>
        <row r="676">
          <cell r="B676" t="str">
            <v>SubTotal PROBABLES PRODUCIENDO</v>
          </cell>
        </row>
        <row r="677">
          <cell r="B677" t="str">
            <v>SubTotal PROBABLES PRODUCIENDO</v>
          </cell>
        </row>
        <row r="678">
          <cell r="B678" t="str">
            <v>SubTotal PROBABLES PRODUCIENDO</v>
          </cell>
        </row>
        <row r="679">
          <cell r="B679" t="str">
            <v>SubTotal PROBABLES PRODUCIENDO</v>
          </cell>
        </row>
        <row r="680">
          <cell r="B680" t="str">
            <v>SubTotal PROBABLES PRODUCIENDO</v>
          </cell>
        </row>
        <row r="681">
          <cell r="B681" t="str">
            <v>SubTotal PROBABLES PRODUCIENDO</v>
          </cell>
        </row>
        <row r="682">
          <cell r="B682" t="str">
            <v>SubTotal PROBABLES PRODUCIENDO</v>
          </cell>
        </row>
        <row r="683">
          <cell r="B683" t="str">
            <v>SubTotal PROBABLES PRODUCIENDO</v>
          </cell>
        </row>
        <row r="684">
          <cell r="B684" t="str">
            <v>SubTotal PROBABLES PRODUCIENDO</v>
          </cell>
        </row>
        <row r="685">
          <cell r="B685" t="str">
            <v>SubTotal PROBABLES PRODUCIENDO</v>
          </cell>
        </row>
        <row r="686">
          <cell r="B686" t="str">
            <v>SubTotal PROBABLES PRODUCIENDO</v>
          </cell>
        </row>
        <row r="687">
          <cell r="B687" t="str">
            <v>SubTotal PROBABLES PRODUCIENDO</v>
          </cell>
        </row>
        <row r="688">
          <cell r="B688" t="str">
            <v>SubTotal PROBABLES PRODUCIENDO</v>
          </cell>
        </row>
        <row r="689">
          <cell r="B689" t="str">
            <v>SubTotal PROBABLES PRODUCIENDO</v>
          </cell>
        </row>
        <row r="690">
          <cell r="B690" t="str">
            <v>SubTotal PROBABLES PRODUCIENDO</v>
          </cell>
        </row>
        <row r="691">
          <cell r="B691" t="str">
            <v>SubTotal PROBABLES PRODUCIENDO</v>
          </cell>
        </row>
        <row r="692">
          <cell r="B692" t="str">
            <v>SubTotal PROBABLES PRODUCIENDO</v>
          </cell>
        </row>
        <row r="693">
          <cell r="B693" t="str">
            <v>SubTotal PROBABLES PRODUCIENDO</v>
          </cell>
        </row>
        <row r="694">
          <cell r="B694" t="str">
            <v>SubTotal PROBABLES PRODUCIENDO</v>
          </cell>
        </row>
        <row r="695">
          <cell r="B695" t="str">
            <v>SubTotal PROBABLES PRODUCIENDO</v>
          </cell>
        </row>
        <row r="696">
          <cell r="B696" t="str">
            <v>SubTotal PROBABLES PRODUCIENDO</v>
          </cell>
        </row>
        <row r="697">
          <cell r="B697" t="str">
            <v>SubTotal PROBABLES PRODUCIENDO</v>
          </cell>
        </row>
        <row r="698">
          <cell r="B698" t="str">
            <v>SubTotal PROBABLES PRODUCIENDO</v>
          </cell>
        </row>
        <row r="699">
          <cell r="B699" t="str">
            <v>SubTotal PROBABLES PRODUCIENDO</v>
          </cell>
        </row>
        <row r="700">
          <cell r="B700" t="str">
            <v>SubTotal PROBABLES PRODUCIENDO</v>
          </cell>
        </row>
        <row r="701">
          <cell r="B701" t="str">
            <v>SubTotal PROBABLES PRODUCIENDO</v>
          </cell>
        </row>
        <row r="702">
          <cell r="B702" t="str">
            <v>SubTotal PROBABLES PRODUCIENDO</v>
          </cell>
        </row>
        <row r="703">
          <cell r="B703" t="str">
            <v>SubTotal PROBABLES PRODUCIENDO</v>
          </cell>
        </row>
        <row r="704">
          <cell r="B704" t="str">
            <v>SubTotal PROBABLES PRODUCIENDO</v>
          </cell>
        </row>
        <row r="705">
          <cell r="B705" t="str">
            <v>SubTotal PROBABLES PRODUCIENDO</v>
          </cell>
        </row>
        <row r="706">
          <cell r="B706" t="str">
            <v>SubTotal PROBABLES PRODUCIENDO</v>
          </cell>
        </row>
        <row r="707">
          <cell r="B707" t="str">
            <v>SubTotal PROBABLES PRODUCIENDO</v>
          </cell>
        </row>
        <row r="708">
          <cell r="B708" t="str">
            <v>SubTotal PROBABLES PRODUCIENDO</v>
          </cell>
        </row>
        <row r="709">
          <cell r="B709" t="str">
            <v>SubTotal PROBABLES PRODUCIENDO</v>
          </cell>
        </row>
        <row r="710">
          <cell r="B710" t="str">
            <v>SubTotal PROBABLES PRODUCIENDO</v>
          </cell>
        </row>
        <row r="711">
          <cell r="B711" t="str">
            <v>SubTotal PROBABLES PRODUCIENDO</v>
          </cell>
        </row>
        <row r="712">
          <cell r="B712" t="str">
            <v>SubTotal PROBABLES PRODUCIENDO</v>
          </cell>
        </row>
        <row r="713">
          <cell r="B713" t="str">
            <v>SubTotal PROBABLES PRODUCIENDO</v>
          </cell>
        </row>
        <row r="714">
          <cell r="B714" t="str">
            <v>SubTotal PROBABLES PRODUCIENDO</v>
          </cell>
        </row>
        <row r="715">
          <cell r="B715" t="str">
            <v>SubTotal PROBABLES PRODUCIENDO</v>
          </cell>
        </row>
        <row r="716">
          <cell r="B716" t="str">
            <v>SubTotal PROBABLES PRODUCIENDO</v>
          </cell>
        </row>
        <row r="717">
          <cell r="B717" t="str">
            <v>SubTotal PROBABLES PRODUCIENDO</v>
          </cell>
        </row>
        <row r="718">
          <cell r="B718" t="str">
            <v>SubTotal PROBABLES PRODUCIENDO</v>
          </cell>
        </row>
        <row r="719">
          <cell r="B719" t="str">
            <v>SubTotal PROBABLES PRODUCIENDO</v>
          </cell>
        </row>
        <row r="720">
          <cell r="B720" t="str">
            <v>SubTotal PROBABLES PRODUCIENDO</v>
          </cell>
        </row>
        <row r="721">
          <cell r="B721" t="str">
            <v>SubTotal PROBABLES PRODUCIENDO</v>
          </cell>
        </row>
        <row r="722">
          <cell r="B722" t="str">
            <v>SubTotal PROBABLES PRODUCIENDO</v>
          </cell>
        </row>
        <row r="723">
          <cell r="B723" t="str">
            <v>SubTotal PROBABLES PRODUCIENDO</v>
          </cell>
        </row>
        <row r="724">
          <cell r="B724" t="str">
            <v>SubTotal PROBABLES PRODUCIENDO</v>
          </cell>
        </row>
        <row r="725">
          <cell r="B725" t="str">
            <v>SubTotal PROBABLES PRODUCIENDO</v>
          </cell>
        </row>
        <row r="726">
          <cell r="B726" t="str">
            <v>SubTotal PROBABLES PRODUCIENDO</v>
          </cell>
        </row>
        <row r="727">
          <cell r="B727" t="str">
            <v>SubTotal PROBABLES PRODUCIENDO</v>
          </cell>
        </row>
        <row r="728">
          <cell r="B728" t="str">
            <v>SubTotal PROBABLES PRODUCIENDO</v>
          </cell>
        </row>
        <row r="729">
          <cell r="B729" t="str">
            <v>SubTotal PROBABLES PRODUCIENDO</v>
          </cell>
        </row>
        <row r="730">
          <cell r="B730" t="str">
            <v>SubTotal PROBABLES PRODUCIENDO</v>
          </cell>
        </row>
        <row r="731">
          <cell r="B731" t="str">
            <v>SubTotal PROBABLES PRODUCIENDO</v>
          </cell>
        </row>
        <row r="732">
          <cell r="B732" t="str">
            <v>SubTotal PROBABLES PRODUCIENDO</v>
          </cell>
        </row>
        <row r="733">
          <cell r="B733" t="str">
            <v>SubTotal PROBABLES PRODUCIENDO</v>
          </cell>
        </row>
        <row r="734">
          <cell r="B734" t="str">
            <v>SubTotal PROBABLES PRODUCIENDO</v>
          </cell>
        </row>
        <row r="735">
          <cell r="B735" t="str">
            <v>SubTotal PROBABLES PRODUCIENDO</v>
          </cell>
        </row>
        <row r="736">
          <cell r="B736" t="str">
            <v>SubTotal PROBABLES PRODUCIENDO</v>
          </cell>
        </row>
        <row r="737">
          <cell r="B737" t="str">
            <v>SubTotal PROBABLES PRODUCIENDO</v>
          </cell>
        </row>
        <row r="738">
          <cell r="B738" t="str">
            <v>SubTotal PROBABLES PRODUCIENDO</v>
          </cell>
        </row>
        <row r="739">
          <cell r="B739" t="str">
            <v>SubTotal PROBABLES PRODUCIENDO</v>
          </cell>
        </row>
        <row r="740">
          <cell r="B740" t="str">
            <v>SubTotal PROBABLES PRODUCIENDO</v>
          </cell>
        </row>
        <row r="741">
          <cell r="B741" t="str">
            <v>SubTotal PROBABLES PRODUCIENDO</v>
          </cell>
        </row>
        <row r="742">
          <cell r="B742" t="str">
            <v>SubTotal PROBABLES PRODUCIENDO</v>
          </cell>
        </row>
        <row r="743">
          <cell r="B743" t="str">
            <v>SubTotal PROBABLES PRODUCIENDO</v>
          </cell>
        </row>
        <row r="744">
          <cell r="B744" t="str">
            <v>SubTotal PROBABLES PRODUCIENDO</v>
          </cell>
        </row>
        <row r="745">
          <cell r="B745" t="str">
            <v>SubTotal PROBABLES PRODUCIENDO</v>
          </cell>
        </row>
        <row r="746">
          <cell r="B746" t="str">
            <v>SubTotal PROBABLES PRODUCIENDO</v>
          </cell>
        </row>
        <row r="747">
          <cell r="B747" t="str">
            <v>SubTotal PROBABLES PRODUCIENDO</v>
          </cell>
        </row>
        <row r="748">
          <cell r="B748" t="str">
            <v>SubTotal PROBABLES PRODUCIENDO</v>
          </cell>
        </row>
        <row r="749">
          <cell r="B749" t="str">
            <v>SubTotal PROBABLES PRODUCIENDO</v>
          </cell>
        </row>
        <row r="750">
          <cell r="B750" t="str">
            <v>SubTotal PROBABLES PRODUCIENDO</v>
          </cell>
        </row>
        <row r="751">
          <cell r="B751" t="str">
            <v>SubTotal PROBABLES PRODUCIENDO</v>
          </cell>
        </row>
        <row r="752">
          <cell r="B752" t="str">
            <v>SubTotal PROBABLES PRODUCIENDO</v>
          </cell>
        </row>
        <row r="753">
          <cell r="B753" t="str">
            <v>SubTotal PROBABLES PRODUCIENDO</v>
          </cell>
        </row>
        <row r="754">
          <cell r="B754" t="str">
            <v>SubTotal PROBABLES PRODUCIENDO</v>
          </cell>
        </row>
        <row r="755">
          <cell r="B755" t="str">
            <v>SubTotal PROBABLES PRODUCIENDO</v>
          </cell>
        </row>
        <row r="756">
          <cell r="B756" t="str">
            <v>SubTotal PROBABLES PRODUCIENDO</v>
          </cell>
        </row>
        <row r="757">
          <cell r="B757" t="str">
            <v>SubTotal PROBABLES PRODUCIENDO</v>
          </cell>
        </row>
        <row r="758">
          <cell r="B758" t="str">
            <v>SubTotal PROBABLES PRODUCIENDO</v>
          </cell>
        </row>
        <row r="759">
          <cell r="B759" t="str">
            <v>SubTotal PROBABLES PRODUCIENDO</v>
          </cell>
        </row>
        <row r="760">
          <cell r="B760" t="str">
            <v>SubTotal PROBABLES PRODUCIENDO</v>
          </cell>
        </row>
        <row r="761">
          <cell r="B761" t="str">
            <v>SubTotal PROBABLES PRODUCIENDO</v>
          </cell>
        </row>
        <row r="762">
          <cell r="B762" t="str">
            <v>SubTotal PROBABLES PRODUCIENDO</v>
          </cell>
        </row>
        <row r="763">
          <cell r="B763" t="str">
            <v>SubTotal PROBADAS</v>
          </cell>
        </row>
        <row r="764">
          <cell r="B764" t="str">
            <v>SubTotal PROBADAS</v>
          </cell>
        </row>
        <row r="765">
          <cell r="B765" t="str">
            <v>SubTotal PROBADAS</v>
          </cell>
        </row>
        <row r="766">
          <cell r="B766" t="str">
            <v>SubTotal PROBADAS</v>
          </cell>
        </row>
        <row r="767">
          <cell r="B767" t="str">
            <v>SubTotal PROBADAS</v>
          </cell>
        </row>
        <row r="768">
          <cell r="B768" t="str">
            <v>SubTotal PROBADAS</v>
          </cell>
        </row>
        <row r="769">
          <cell r="B769" t="str">
            <v>SubTotal PROBADAS</v>
          </cell>
        </row>
        <row r="770">
          <cell r="B770" t="str">
            <v>SubTotal PROBADAS</v>
          </cell>
        </row>
        <row r="771">
          <cell r="B771" t="str">
            <v>SubTotal PROBADAS</v>
          </cell>
        </row>
        <row r="772">
          <cell r="B772" t="str">
            <v>SubTotal PROBADAS</v>
          </cell>
        </row>
        <row r="773">
          <cell r="B773" t="str">
            <v>SubTotal PROBADAS</v>
          </cell>
        </row>
        <row r="774">
          <cell r="B774" t="str">
            <v>SubTotal PROBADAS</v>
          </cell>
        </row>
        <row r="775">
          <cell r="B775" t="str">
            <v>SubTotal PROBADAS</v>
          </cell>
        </row>
        <row r="776">
          <cell r="B776" t="str">
            <v>SubTotal PROBADAS</v>
          </cell>
        </row>
        <row r="777">
          <cell r="B777" t="str">
            <v>SubTotal PROBADAS</v>
          </cell>
        </row>
        <row r="778">
          <cell r="B778" t="str">
            <v>SubTotal PROBADAS</v>
          </cell>
        </row>
        <row r="779">
          <cell r="B779" t="str">
            <v>SubTotal PROBADAS</v>
          </cell>
        </row>
        <row r="780">
          <cell r="B780" t="str">
            <v>SubTotal PROBADAS</v>
          </cell>
        </row>
        <row r="781">
          <cell r="B781" t="str">
            <v>SubTotal PROBADAS</v>
          </cell>
        </row>
        <row r="782">
          <cell r="B782" t="str">
            <v>SubTotal PROBADAS</v>
          </cell>
        </row>
        <row r="783">
          <cell r="B783" t="str">
            <v>SubTotal PROBADAS</v>
          </cell>
        </row>
        <row r="784">
          <cell r="B784" t="str">
            <v>SubTotal PROBADAS</v>
          </cell>
        </row>
        <row r="785">
          <cell r="B785" t="str">
            <v>SubTotal PROBADAS</v>
          </cell>
        </row>
        <row r="786">
          <cell r="B786" t="str">
            <v>SubTotal PROBADAS</v>
          </cell>
        </row>
        <row r="787">
          <cell r="B787" t="str">
            <v>SubTotal PROBADAS</v>
          </cell>
        </row>
        <row r="788">
          <cell r="B788" t="str">
            <v>SubTotal PROBADAS</v>
          </cell>
        </row>
        <row r="789">
          <cell r="B789" t="str">
            <v>SubTotal PROBADAS</v>
          </cell>
        </row>
        <row r="790">
          <cell r="B790" t="str">
            <v>SubTotal PROBADAS</v>
          </cell>
        </row>
        <row r="791">
          <cell r="B791" t="str">
            <v>SubTotal PROBADAS</v>
          </cell>
        </row>
        <row r="792">
          <cell r="B792" t="str">
            <v>SubTotal PROBADAS</v>
          </cell>
        </row>
        <row r="793">
          <cell r="B793" t="str">
            <v>SubTotal PROBADAS</v>
          </cell>
        </row>
        <row r="794">
          <cell r="B794" t="str">
            <v>SubTotal PROBADAS</v>
          </cell>
        </row>
        <row r="795">
          <cell r="B795" t="str">
            <v>SubTotal PROBADAS</v>
          </cell>
        </row>
        <row r="796">
          <cell r="B796" t="str">
            <v>SubTotal PROBADAS</v>
          </cell>
        </row>
        <row r="797">
          <cell r="B797" t="str">
            <v>SubTotal PROBADAS</v>
          </cell>
        </row>
        <row r="798">
          <cell r="B798" t="str">
            <v>SubTotal PROBADAS</v>
          </cell>
        </row>
        <row r="799">
          <cell r="B799" t="str">
            <v>SubTotal PROBADAS</v>
          </cell>
        </row>
        <row r="800">
          <cell r="B800" t="str">
            <v>SubTotal PROBADAS</v>
          </cell>
        </row>
        <row r="801">
          <cell r="B801" t="str">
            <v>SubTotal PROBADAS</v>
          </cell>
        </row>
        <row r="802">
          <cell r="B802" t="str">
            <v>SubTotal PROBADAS</v>
          </cell>
        </row>
        <row r="803">
          <cell r="B803" t="str">
            <v>SubTotal PROBADAS</v>
          </cell>
        </row>
        <row r="804">
          <cell r="B804" t="str">
            <v>SubTotal PROBADAS</v>
          </cell>
        </row>
        <row r="805">
          <cell r="B805" t="str">
            <v>SubTotal PROBADAS</v>
          </cell>
        </row>
        <row r="806">
          <cell r="B806" t="str">
            <v>SubTotal PROBADAS</v>
          </cell>
        </row>
        <row r="807">
          <cell r="B807" t="str">
            <v>SubTotal PROBADAS</v>
          </cell>
        </row>
        <row r="808">
          <cell r="B808" t="str">
            <v>SubTotal PROBADAS</v>
          </cell>
        </row>
        <row r="809">
          <cell r="B809" t="str">
            <v>SubTotal PROBADAS</v>
          </cell>
        </row>
        <row r="810">
          <cell r="B810" t="str">
            <v>SubTotal PROBADAS</v>
          </cell>
        </row>
        <row r="811">
          <cell r="B811" t="str">
            <v>SubTotal PROBADAS</v>
          </cell>
        </row>
        <row r="812">
          <cell r="B812" t="str">
            <v>SubTotal PROBADAS</v>
          </cell>
        </row>
        <row r="813">
          <cell r="B813" t="str">
            <v>SubTotal PROBADAS</v>
          </cell>
        </row>
        <row r="814">
          <cell r="B814" t="str">
            <v>SubTotal PROBADAS</v>
          </cell>
        </row>
        <row r="815">
          <cell r="B815" t="str">
            <v>SubTotal PROBADAS</v>
          </cell>
        </row>
        <row r="816">
          <cell r="B816" t="str">
            <v>SubTotal PROBADAS</v>
          </cell>
        </row>
        <row r="817">
          <cell r="B817" t="str">
            <v>SubTotal PROBADAS</v>
          </cell>
        </row>
        <row r="818">
          <cell r="B818" t="str">
            <v>SubTotal PROBADAS</v>
          </cell>
        </row>
        <row r="819">
          <cell r="B819" t="str">
            <v>SubTotal PROBADAS</v>
          </cell>
        </row>
        <row r="820">
          <cell r="B820" t="str">
            <v>SubTotal PROBADAS</v>
          </cell>
        </row>
        <row r="821">
          <cell r="B821" t="str">
            <v>SubTotal PROBADAS</v>
          </cell>
        </row>
        <row r="822">
          <cell r="B822" t="str">
            <v>SubTotal PROBADAS</v>
          </cell>
        </row>
        <row r="823">
          <cell r="B823" t="str">
            <v>SubTotal PROBADAS</v>
          </cell>
        </row>
        <row r="824">
          <cell r="B824" t="str">
            <v>SubTotal PROBADAS</v>
          </cell>
        </row>
        <row r="825">
          <cell r="B825" t="str">
            <v>SubTotal PROBADAS</v>
          </cell>
        </row>
        <row r="826">
          <cell r="B826" t="str">
            <v>SubTotal PROBADAS</v>
          </cell>
        </row>
        <row r="827">
          <cell r="B827" t="str">
            <v>SubTotal PROBADAS</v>
          </cell>
        </row>
        <row r="828">
          <cell r="B828" t="str">
            <v>SubTotal PROBADAS</v>
          </cell>
        </row>
        <row r="829">
          <cell r="B829" t="str">
            <v>SubTotal PROBADAS</v>
          </cell>
        </row>
        <row r="830">
          <cell r="B830" t="str">
            <v>SubTotal PROBADAS</v>
          </cell>
        </row>
        <row r="831">
          <cell r="B831" t="str">
            <v>SubTotal PROBADAS</v>
          </cell>
        </row>
        <row r="832">
          <cell r="B832" t="str">
            <v>SubTotal PROBADAS</v>
          </cell>
        </row>
        <row r="833">
          <cell r="B833" t="str">
            <v>SubTotal PROBADAS</v>
          </cell>
        </row>
        <row r="834">
          <cell r="B834" t="str">
            <v>SubTotal PROBADAS</v>
          </cell>
        </row>
        <row r="835">
          <cell r="B835" t="str">
            <v>SubTotal PROBADAS</v>
          </cell>
        </row>
        <row r="836">
          <cell r="B836" t="str">
            <v>SubTotal PROBADAS</v>
          </cell>
        </row>
        <row r="837">
          <cell r="B837" t="str">
            <v>SubTotal PROBADAS</v>
          </cell>
        </row>
        <row r="838">
          <cell r="B838" t="str">
            <v>SubTotal PROBADAS</v>
          </cell>
        </row>
        <row r="839">
          <cell r="B839" t="str">
            <v>SubTotal PROBADAS</v>
          </cell>
        </row>
        <row r="840">
          <cell r="B840" t="str">
            <v>SubTotal PROBADAS</v>
          </cell>
        </row>
        <row r="841">
          <cell r="B841" t="str">
            <v>SubTotal PROBADAS</v>
          </cell>
        </row>
        <row r="842">
          <cell r="B842" t="str">
            <v>SubTotal PROBADAS</v>
          </cell>
        </row>
        <row r="843">
          <cell r="B843" t="str">
            <v>SubTotal PROBADAS</v>
          </cell>
        </row>
        <row r="844">
          <cell r="B844" t="str">
            <v>SubTotal PROBADAS</v>
          </cell>
        </row>
        <row r="845">
          <cell r="B845" t="str">
            <v>SubTotal PROBADAS</v>
          </cell>
        </row>
        <row r="846">
          <cell r="B846" t="str">
            <v>SubTotal PROBADAS</v>
          </cell>
        </row>
        <row r="847">
          <cell r="B847" t="str">
            <v>SubTotal PROBADAS</v>
          </cell>
        </row>
        <row r="848">
          <cell r="B848" t="str">
            <v>SubTotal PROBADAS</v>
          </cell>
        </row>
        <row r="849">
          <cell r="B849" t="str">
            <v>SubTotal PROBADAS</v>
          </cell>
        </row>
        <row r="850">
          <cell r="B850" t="str">
            <v>SubTotal PROBADAS</v>
          </cell>
        </row>
        <row r="851">
          <cell r="B851" t="str">
            <v>SubTotal PROBADAS</v>
          </cell>
        </row>
        <row r="852">
          <cell r="B852" t="str">
            <v>SubTotal PROBADAS</v>
          </cell>
        </row>
        <row r="853">
          <cell r="B853" t="str">
            <v>SubTotal PROBADAS</v>
          </cell>
        </row>
        <row r="854">
          <cell r="B854" t="str">
            <v>SubTotal PROBADAS</v>
          </cell>
        </row>
        <row r="855">
          <cell r="B855" t="str">
            <v>SubTotal PROBADAS</v>
          </cell>
        </row>
        <row r="856">
          <cell r="B856" t="str">
            <v>SubTotal PROBADAS</v>
          </cell>
        </row>
        <row r="857">
          <cell r="B857" t="str">
            <v>SubTotal PROBADAS</v>
          </cell>
        </row>
        <row r="858">
          <cell r="B858" t="str">
            <v>SubTotal PROBADAS</v>
          </cell>
        </row>
        <row r="859">
          <cell r="B859" t="str">
            <v>SubTotal PROBADAS</v>
          </cell>
        </row>
        <row r="860">
          <cell r="B860" t="str">
            <v>SubTotal PROBADAS</v>
          </cell>
        </row>
        <row r="861">
          <cell r="B861" t="str">
            <v>SubTotal PROBADAS</v>
          </cell>
        </row>
        <row r="862">
          <cell r="B862" t="str">
            <v>SubTotal PROBADAS</v>
          </cell>
        </row>
        <row r="863">
          <cell r="B863" t="str">
            <v>SubTotal PROBADAS</v>
          </cell>
        </row>
        <row r="864">
          <cell r="B864" t="str">
            <v>SubTotal PROBADAS</v>
          </cell>
        </row>
        <row r="865">
          <cell r="B865" t="str">
            <v>SubTotal PROBADAS</v>
          </cell>
        </row>
        <row r="866">
          <cell r="B866" t="str">
            <v>SubTotal PROBADAS</v>
          </cell>
        </row>
        <row r="867">
          <cell r="B867" t="str">
            <v>SubTotal PROBADAS</v>
          </cell>
        </row>
        <row r="868">
          <cell r="B868" t="str">
            <v>SubTotal PROBADAS</v>
          </cell>
        </row>
        <row r="869">
          <cell r="B869" t="str">
            <v>SubTotal PROBADAS</v>
          </cell>
        </row>
        <row r="870">
          <cell r="B870" t="str">
            <v>SubTotal PROBADAS</v>
          </cell>
        </row>
        <row r="871">
          <cell r="B871" t="str">
            <v>SubTotal PROBADAS</v>
          </cell>
        </row>
        <row r="872">
          <cell r="B872" t="str">
            <v>SubTotal PROBADAS</v>
          </cell>
        </row>
        <row r="873">
          <cell r="B873" t="str">
            <v>SubTotal PROBADAS</v>
          </cell>
        </row>
        <row r="874">
          <cell r="B874" t="str">
            <v>SubTotal PROBADAS</v>
          </cell>
        </row>
        <row r="875">
          <cell r="B875" t="str">
            <v>SubTotal PROBADAS</v>
          </cell>
        </row>
        <row r="876">
          <cell r="B876" t="str">
            <v>SubTotal PROBADAS</v>
          </cell>
        </row>
        <row r="877">
          <cell r="B877" t="str">
            <v>SubTotal PROBADAS</v>
          </cell>
        </row>
        <row r="878">
          <cell r="B878" t="str">
            <v>SubTotal PROBADAS</v>
          </cell>
        </row>
        <row r="879">
          <cell r="B879" t="str">
            <v>SubTotal PROBADAS</v>
          </cell>
        </row>
        <row r="880">
          <cell r="B880" t="str">
            <v>SubTotal PROBADAS</v>
          </cell>
        </row>
        <row r="881">
          <cell r="B881" t="str">
            <v>SubTotal PROBADAS</v>
          </cell>
        </row>
        <row r="882">
          <cell r="B882" t="str">
            <v>SubTotal PROBADAS</v>
          </cell>
        </row>
        <row r="883">
          <cell r="B883" t="str">
            <v>SubTotal PROBADAS</v>
          </cell>
        </row>
        <row r="884">
          <cell r="B884" t="str">
            <v>SubTotal PROBADAS</v>
          </cell>
        </row>
        <row r="885">
          <cell r="B885" t="str">
            <v>SubTotal PROBADAS</v>
          </cell>
        </row>
        <row r="886">
          <cell r="B886" t="str">
            <v>SubTotal PROBADAS</v>
          </cell>
        </row>
        <row r="887">
          <cell r="B887" t="str">
            <v>SubTotal PROBADAS</v>
          </cell>
        </row>
        <row r="888">
          <cell r="B888" t="str">
            <v>SubTotal PROBADAS</v>
          </cell>
        </row>
        <row r="889">
          <cell r="B889" t="str">
            <v>SubTotal PROBADAS</v>
          </cell>
        </row>
        <row r="890">
          <cell r="B890" t="str">
            <v>SubTotal PROBADAS</v>
          </cell>
        </row>
        <row r="891">
          <cell r="B891" t="str">
            <v>SubTotal PROBADAS</v>
          </cell>
        </row>
        <row r="892">
          <cell r="B892" t="str">
            <v>SubTotal PROBADAS</v>
          </cell>
        </row>
        <row r="893">
          <cell r="B893" t="str">
            <v>SubTotal PROBADAS</v>
          </cell>
        </row>
        <row r="894">
          <cell r="B894" t="str">
            <v>SubTotal PROBADAS</v>
          </cell>
        </row>
        <row r="895">
          <cell r="B895" t="str">
            <v>SubTotal PROBADAS</v>
          </cell>
        </row>
        <row r="896">
          <cell r="B896" t="str">
            <v>SubTotal PROBADAS</v>
          </cell>
        </row>
        <row r="897">
          <cell r="B897" t="str">
            <v>SubTotal PROBADAS</v>
          </cell>
        </row>
        <row r="898">
          <cell r="B898" t="str">
            <v>SubTotal PROBADAS</v>
          </cell>
        </row>
        <row r="899">
          <cell r="B899" t="str">
            <v>SubTotal PROBADAS</v>
          </cell>
        </row>
        <row r="900">
          <cell r="B900" t="str">
            <v>SubTotal PROBADAS</v>
          </cell>
        </row>
        <row r="901">
          <cell r="B901" t="str">
            <v>SubTotal PROBADAS</v>
          </cell>
        </row>
        <row r="902">
          <cell r="B902" t="str">
            <v>SubTotal PROBADAS</v>
          </cell>
        </row>
        <row r="903">
          <cell r="B903" t="str">
            <v>SubTotal PROBADAS</v>
          </cell>
        </row>
        <row r="904">
          <cell r="B904" t="str">
            <v>SubTotal PROBADAS</v>
          </cell>
        </row>
        <row r="905">
          <cell r="B905" t="str">
            <v>SubTotal PROBADAS</v>
          </cell>
        </row>
        <row r="906">
          <cell r="B906" t="str">
            <v>SubTotal PROBADAS</v>
          </cell>
        </row>
        <row r="907">
          <cell r="B907" t="str">
            <v>SubTotal PROBADAS</v>
          </cell>
        </row>
        <row r="908">
          <cell r="B908" t="str">
            <v>SubTotal PROBADAS</v>
          </cell>
        </row>
        <row r="909">
          <cell r="B909" t="str">
            <v>SubTotal PROBADAS</v>
          </cell>
        </row>
        <row r="910">
          <cell r="B910" t="str">
            <v>SubTotal PROBADAS</v>
          </cell>
        </row>
        <row r="911">
          <cell r="B911" t="str">
            <v>SubTotal PROBADAS</v>
          </cell>
        </row>
        <row r="912">
          <cell r="B912" t="str">
            <v>SubTotal PROBADAS</v>
          </cell>
        </row>
        <row r="913">
          <cell r="B913" t="str">
            <v>SubTotal PROBADAS</v>
          </cell>
        </row>
        <row r="914">
          <cell r="B914" t="str">
            <v>SubTotal PROBADAS</v>
          </cell>
        </row>
        <row r="915">
          <cell r="B915" t="str">
            <v>SubTotal PROBADAS</v>
          </cell>
        </row>
        <row r="916">
          <cell r="B916" t="str">
            <v>SubTotal PROBADAS</v>
          </cell>
        </row>
        <row r="917">
          <cell r="B917" t="str">
            <v>SubTotal PROBADAS</v>
          </cell>
        </row>
        <row r="918">
          <cell r="B918" t="str">
            <v>SubTotal PROBADAS</v>
          </cell>
        </row>
        <row r="919">
          <cell r="B919" t="str">
            <v>SubTotal PROBADAS</v>
          </cell>
        </row>
        <row r="920">
          <cell r="B920" t="str">
            <v>SubTotal PROBADAS</v>
          </cell>
        </row>
        <row r="921">
          <cell r="B921" t="str">
            <v>SubTotal PROBADAS</v>
          </cell>
        </row>
        <row r="922">
          <cell r="B922" t="str">
            <v>SubTotal PROBADAS</v>
          </cell>
        </row>
        <row r="923">
          <cell r="B923" t="str">
            <v>SubTotal PROBADAS</v>
          </cell>
        </row>
        <row r="924">
          <cell r="B924" t="str">
            <v>SubTotal PROBADAS</v>
          </cell>
        </row>
        <row r="925">
          <cell r="B925" t="str">
            <v>SubTotal PROBADAS</v>
          </cell>
        </row>
        <row r="926">
          <cell r="B926" t="str">
            <v>SubTotal PROBADAS</v>
          </cell>
        </row>
        <row r="927">
          <cell r="B927" t="str">
            <v>SubTotal PROBADAS</v>
          </cell>
        </row>
        <row r="928">
          <cell r="B928" t="str">
            <v>SubTotal PROBADAS</v>
          </cell>
        </row>
        <row r="929">
          <cell r="B929" t="str">
            <v>SubTotal PROBADAS</v>
          </cell>
        </row>
        <row r="930">
          <cell r="B930" t="str">
            <v>SubTotal PROBADAS</v>
          </cell>
        </row>
        <row r="931">
          <cell r="B931" t="str">
            <v>SubTotal PROBADAS</v>
          </cell>
        </row>
        <row r="932">
          <cell r="B932" t="str">
            <v>SubTotal PROBADAS</v>
          </cell>
        </row>
        <row r="933">
          <cell r="B933" t="str">
            <v>SubTotal PROBADAS</v>
          </cell>
        </row>
        <row r="934">
          <cell r="B934" t="str">
            <v>SubTotal PROBADAS</v>
          </cell>
        </row>
        <row r="935">
          <cell r="B935" t="str">
            <v>SubTotal PROBADAS</v>
          </cell>
        </row>
        <row r="936">
          <cell r="B936" t="str">
            <v>SubTotal PROBADAS</v>
          </cell>
        </row>
        <row r="937">
          <cell r="B937" t="str">
            <v>SubTotal PROBADAS</v>
          </cell>
        </row>
        <row r="938">
          <cell r="B938" t="str">
            <v>SubTotal PROBADAS</v>
          </cell>
        </row>
        <row r="939">
          <cell r="B939" t="str">
            <v>SubTotal PROBADAS</v>
          </cell>
        </row>
        <row r="940">
          <cell r="B940" t="str">
            <v>SubTotal PROBADAS</v>
          </cell>
        </row>
        <row r="941">
          <cell r="B941" t="str">
            <v>SubTotal PROBADAS</v>
          </cell>
        </row>
        <row r="942">
          <cell r="B942" t="str">
            <v>SubTotal PROBADAS</v>
          </cell>
        </row>
        <row r="943">
          <cell r="B943" t="str">
            <v>SubTotal PROBADAS</v>
          </cell>
        </row>
        <row r="944">
          <cell r="B944" t="str">
            <v>SubTotal PROBADAS</v>
          </cell>
        </row>
        <row r="945">
          <cell r="B945" t="str">
            <v>SubTotal PROBADAS</v>
          </cell>
        </row>
        <row r="946">
          <cell r="B946" t="str">
            <v>SubTotal PROBADAS</v>
          </cell>
        </row>
        <row r="947">
          <cell r="B947" t="str">
            <v>SubTotal PROBADAS</v>
          </cell>
        </row>
        <row r="948">
          <cell r="B948" t="str">
            <v>SubTotal PROBADAS</v>
          </cell>
        </row>
        <row r="949">
          <cell r="B949" t="str">
            <v>SubTotal PROBADAS</v>
          </cell>
        </row>
        <row r="950">
          <cell r="B950" t="str">
            <v>SubTotal PROBADAS</v>
          </cell>
        </row>
        <row r="951">
          <cell r="B951" t="str">
            <v>SubTotal PROBADAS</v>
          </cell>
        </row>
        <row r="952">
          <cell r="B952" t="str">
            <v>SubTotal PROBADAS</v>
          </cell>
        </row>
        <row r="953">
          <cell r="B953" t="str">
            <v>SubTotal PROBADAS</v>
          </cell>
        </row>
        <row r="954">
          <cell r="B954" t="str">
            <v>SubTotal PROBADAS</v>
          </cell>
        </row>
        <row r="955">
          <cell r="B955" t="str">
            <v>SubTotal PROBADAS</v>
          </cell>
        </row>
        <row r="956">
          <cell r="B956" t="str">
            <v>SubTotal PROBADAS</v>
          </cell>
        </row>
        <row r="957">
          <cell r="B957" t="str">
            <v>SubTotal PROBADAS</v>
          </cell>
        </row>
        <row r="958">
          <cell r="B958" t="str">
            <v>SubTotal PROBADAS</v>
          </cell>
        </row>
        <row r="959">
          <cell r="B959" t="str">
            <v>SubTotal PROBADAS</v>
          </cell>
        </row>
        <row r="960">
          <cell r="B960" t="str">
            <v>SubTotal PROBADAS</v>
          </cell>
        </row>
        <row r="961">
          <cell r="B961" t="str">
            <v>SubTotal PROBADAS</v>
          </cell>
        </row>
        <row r="962">
          <cell r="B962" t="str">
            <v>SubTotal PROBADAS</v>
          </cell>
        </row>
        <row r="963">
          <cell r="B963" t="str">
            <v>SubTotal PROBADAS</v>
          </cell>
        </row>
        <row r="964">
          <cell r="B964" t="str">
            <v>SubTotal PROBADAS</v>
          </cell>
        </row>
        <row r="965">
          <cell r="B965" t="str">
            <v>SubTotal PROBADAS</v>
          </cell>
        </row>
        <row r="966">
          <cell r="B966" t="str">
            <v>SubTotal PROBADAS</v>
          </cell>
        </row>
        <row r="967">
          <cell r="B967" t="str">
            <v>SubTotal PROBADAS</v>
          </cell>
        </row>
        <row r="968">
          <cell r="B968" t="str">
            <v>SubTotal PROBADAS</v>
          </cell>
        </row>
        <row r="969">
          <cell r="B969" t="str">
            <v>SubTotal PROBADAS</v>
          </cell>
        </row>
        <row r="970">
          <cell r="B970" t="str">
            <v>SubTotal PROBADAS</v>
          </cell>
        </row>
        <row r="971">
          <cell r="B971" t="str">
            <v>SubTotal PROBADAS</v>
          </cell>
        </row>
        <row r="972">
          <cell r="B972" t="str">
            <v>SubTotal PROBADAS</v>
          </cell>
        </row>
        <row r="973">
          <cell r="B973" t="str">
            <v>SubTotal PROBADAS</v>
          </cell>
        </row>
        <row r="974">
          <cell r="B974" t="str">
            <v>SubTotal PROBADAS</v>
          </cell>
        </row>
        <row r="975">
          <cell r="B975" t="str">
            <v>SubTotal PROBADAS</v>
          </cell>
        </row>
        <row r="976">
          <cell r="B976" t="str">
            <v>SubTotal PROBADAS</v>
          </cell>
        </row>
        <row r="977">
          <cell r="B977" t="str">
            <v>SubTotal PROBADAS</v>
          </cell>
        </row>
        <row r="978">
          <cell r="B978" t="str">
            <v>SubTotal PROBADAS</v>
          </cell>
        </row>
        <row r="979">
          <cell r="B979" t="str">
            <v>SubTotal PROBADAS</v>
          </cell>
        </row>
        <row r="980">
          <cell r="B980" t="str">
            <v>SubTotal PROBADAS</v>
          </cell>
        </row>
        <row r="981">
          <cell r="B981" t="str">
            <v>SubTotal PROBADAS</v>
          </cell>
        </row>
        <row r="982">
          <cell r="B982" t="str">
            <v>SubTotal PROBADAS</v>
          </cell>
        </row>
        <row r="983">
          <cell r="B983" t="str">
            <v>SubTotal PROBADAS</v>
          </cell>
        </row>
        <row r="984">
          <cell r="B984" t="str">
            <v>SubTotal PROBADAS</v>
          </cell>
        </row>
        <row r="985">
          <cell r="B985" t="str">
            <v>SubTotal PROBADAS</v>
          </cell>
        </row>
        <row r="986">
          <cell r="B986" t="str">
            <v>SubTotal PROBADAS</v>
          </cell>
        </row>
        <row r="987">
          <cell r="B987" t="str">
            <v>SubTotal PROBADAS</v>
          </cell>
        </row>
        <row r="988">
          <cell r="B988" t="str">
            <v>SubTotal PROBADAS</v>
          </cell>
        </row>
        <row r="989">
          <cell r="B989" t="str">
            <v>SubTotal PROBADAS</v>
          </cell>
        </row>
        <row r="990">
          <cell r="B990" t="str">
            <v>SubTotal PROBADAS</v>
          </cell>
        </row>
        <row r="991">
          <cell r="B991" t="str">
            <v>SubTotal PROBADAS</v>
          </cell>
        </row>
        <row r="992">
          <cell r="B992" t="str">
            <v>SubTotal PROBADAS</v>
          </cell>
        </row>
        <row r="993">
          <cell r="B993" t="str">
            <v>SubTotal PROBADAS</v>
          </cell>
        </row>
        <row r="994">
          <cell r="B994" t="str">
            <v>SubTotal PROBADAS</v>
          </cell>
        </row>
        <row r="995">
          <cell r="B995" t="str">
            <v>SubTotal PROBADAS</v>
          </cell>
        </row>
        <row r="996">
          <cell r="B996" t="str">
            <v>SubTotal PROBADAS</v>
          </cell>
        </row>
        <row r="997">
          <cell r="B997" t="str">
            <v>SubTotal PROBADAS</v>
          </cell>
        </row>
        <row r="998">
          <cell r="B998" t="str">
            <v>SubTotal PROBADAS</v>
          </cell>
        </row>
        <row r="999">
          <cell r="B999" t="str">
            <v>SubTotal PROBADAS</v>
          </cell>
        </row>
        <row r="1000">
          <cell r="B1000" t="str">
            <v>SubTotal PROBADAS</v>
          </cell>
        </row>
        <row r="1001">
          <cell r="B1001" t="str">
            <v>SubTotal PROBADAS</v>
          </cell>
        </row>
        <row r="1002">
          <cell r="B1002" t="str">
            <v>SubTotal PROBADAS</v>
          </cell>
        </row>
        <row r="1003">
          <cell r="B1003" t="str">
            <v>SubTotal PROBADAS</v>
          </cell>
        </row>
        <row r="1004">
          <cell r="B1004" t="str">
            <v>SubTotal PROBADAS</v>
          </cell>
        </row>
        <row r="1005">
          <cell r="B1005" t="str">
            <v>SubTotal PROBADAS</v>
          </cell>
        </row>
        <row r="1006">
          <cell r="B1006" t="str">
            <v>SubTotal PROBADAS</v>
          </cell>
        </row>
        <row r="1007">
          <cell r="B1007" t="str">
            <v>SubTotal PROBADAS</v>
          </cell>
        </row>
        <row r="1008">
          <cell r="B1008" t="str">
            <v>SubTotal PROBADAS</v>
          </cell>
        </row>
        <row r="1009">
          <cell r="B1009" t="str">
            <v>SubTotal PROBADAS</v>
          </cell>
        </row>
        <row r="1010">
          <cell r="B1010" t="str">
            <v>SubTotal PROBADAS</v>
          </cell>
        </row>
        <row r="1011">
          <cell r="B1011" t="str">
            <v>SubTotal PROBADAS</v>
          </cell>
        </row>
        <row r="1012">
          <cell r="B1012" t="str">
            <v>SubTotal PROBADAS</v>
          </cell>
        </row>
        <row r="1013">
          <cell r="B1013" t="str">
            <v>SubTotal PROBADAS</v>
          </cell>
        </row>
        <row r="1014">
          <cell r="B1014" t="str">
            <v>SubTotal PROBADAS</v>
          </cell>
        </row>
        <row r="1015">
          <cell r="B1015" t="str">
            <v>SubTotal PROBADAS</v>
          </cell>
        </row>
        <row r="1016">
          <cell r="B1016" t="str">
            <v>SubTotal PROBADAS</v>
          </cell>
        </row>
        <row r="1017">
          <cell r="B1017" t="str">
            <v>SubTotal PROBADAS</v>
          </cell>
        </row>
        <row r="1018">
          <cell r="B1018" t="str">
            <v>SubTotal PROBADAS</v>
          </cell>
        </row>
        <row r="1019">
          <cell r="B1019" t="str">
            <v>SubTotal PROBADAS</v>
          </cell>
        </row>
        <row r="1020">
          <cell r="B1020" t="str">
            <v>SubTotal PROBADAS</v>
          </cell>
        </row>
        <row r="1021">
          <cell r="B1021" t="str">
            <v>SubTotal PROBADAS</v>
          </cell>
        </row>
        <row r="1022">
          <cell r="B1022" t="str">
            <v>SubTotal PROBADAS</v>
          </cell>
        </row>
        <row r="1023">
          <cell r="B1023" t="str">
            <v>SubTotal PROBADAS</v>
          </cell>
        </row>
        <row r="1024">
          <cell r="B1024" t="str">
            <v>SubTotal PROBADAS</v>
          </cell>
        </row>
        <row r="1025">
          <cell r="B1025" t="str">
            <v>SubTotal PROBADAS</v>
          </cell>
        </row>
        <row r="1026">
          <cell r="B1026" t="str">
            <v>SubTotal PROBADAS</v>
          </cell>
        </row>
        <row r="1027">
          <cell r="B1027" t="str">
            <v>SubTotal PROBADAS</v>
          </cell>
        </row>
        <row r="1028">
          <cell r="B1028" t="str">
            <v>SubTotal PROBADAS</v>
          </cell>
        </row>
        <row r="1029">
          <cell r="B1029" t="str">
            <v>SubTotal PROBADAS</v>
          </cell>
        </row>
        <row r="1030">
          <cell r="B1030" t="str">
            <v>SubTotal PROBADAS</v>
          </cell>
        </row>
        <row r="1031">
          <cell r="B1031" t="str">
            <v>SubTotal PROBADAS</v>
          </cell>
        </row>
        <row r="1032">
          <cell r="B1032" t="str">
            <v>SubTotal PROBADAS</v>
          </cell>
        </row>
        <row r="1033">
          <cell r="B1033" t="str">
            <v>SubTotal PROBADAS</v>
          </cell>
        </row>
        <row r="1034">
          <cell r="B1034" t="str">
            <v>SubTotal PROBADAS</v>
          </cell>
        </row>
        <row r="1035">
          <cell r="B1035" t="str">
            <v>SubTotal PROBADAS</v>
          </cell>
        </row>
        <row r="1036">
          <cell r="B1036" t="str">
            <v>SubTotal PROBADAS</v>
          </cell>
        </row>
        <row r="1037">
          <cell r="B1037" t="str">
            <v>SubTotal PROBADAS</v>
          </cell>
        </row>
        <row r="1038">
          <cell r="B1038" t="str">
            <v>SubTotal PROBADAS</v>
          </cell>
        </row>
        <row r="1039">
          <cell r="B1039" t="str">
            <v>SubTotal PROBADAS</v>
          </cell>
        </row>
        <row r="1040">
          <cell r="B1040" t="str">
            <v>SubTotal PROBADAS</v>
          </cell>
        </row>
        <row r="1041">
          <cell r="B1041" t="str">
            <v>SubTotal PROBADAS</v>
          </cell>
        </row>
        <row r="1042">
          <cell r="B1042" t="str">
            <v>SubTotal PROBADAS</v>
          </cell>
        </row>
        <row r="1043">
          <cell r="B1043" t="str">
            <v>SubTotal PROBADAS</v>
          </cell>
        </row>
        <row r="1044">
          <cell r="B1044" t="str">
            <v>SubTotal PROBADAS</v>
          </cell>
        </row>
        <row r="1045">
          <cell r="B1045" t="str">
            <v>SubTotal PROBADAS</v>
          </cell>
        </row>
        <row r="1046">
          <cell r="B1046" t="str">
            <v>SubTotal PROBADAS</v>
          </cell>
        </row>
        <row r="1047">
          <cell r="B1047" t="str">
            <v>SubTotal PROBADAS</v>
          </cell>
        </row>
        <row r="1048">
          <cell r="B1048" t="str">
            <v>SubTotal PROBADAS</v>
          </cell>
        </row>
        <row r="1049">
          <cell r="B1049" t="str">
            <v>SubTotal PROBADAS</v>
          </cell>
        </row>
        <row r="1050">
          <cell r="B1050" t="str">
            <v>SubTotal PROBADAS</v>
          </cell>
        </row>
        <row r="1051">
          <cell r="B1051" t="str">
            <v>SubTotal PROBADAS</v>
          </cell>
        </row>
        <row r="1052">
          <cell r="B1052" t="str">
            <v>SubTotal PROBADAS</v>
          </cell>
        </row>
        <row r="1053">
          <cell r="B1053" t="str">
            <v>SubTotal PROBADAS</v>
          </cell>
        </row>
        <row r="1054">
          <cell r="B1054" t="str">
            <v>SubTotal PROBADAS</v>
          </cell>
        </row>
        <row r="1055">
          <cell r="B1055" t="str">
            <v>SubTotal PROBADAS</v>
          </cell>
        </row>
        <row r="1056">
          <cell r="B1056" t="str">
            <v>SubTotal PROBADAS</v>
          </cell>
        </row>
        <row r="1057">
          <cell r="B1057" t="str">
            <v>SubTotal PROBADAS</v>
          </cell>
        </row>
        <row r="1058">
          <cell r="B1058" t="str">
            <v>SubTotal PROBADAS</v>
          </cell>
        </row>
        <row r="1059">
          <cell r="B1059" t="str">
            <v>SubTotal PROBADAS</v>
          </cell>
        </row>
        <row r="1060">
          <cell r="B1060" t="str">
            <v>SubTotal PROBADAS</v>
          </cell>
        </row>
        <row r="1061">
          <cell r="B1061" t="str">
            <v>SubTotal PROBADAS</v>
          </cell>
        </row>
        <row r="1062">
          <cell r="B1062" t="str">
            <v>SubTotal PROBADAS</v>
          </cell>
        </row>
        <row r="1063">
          <cell r="B1063" t="str">
            <v>SubTotal PROBADAS NO DESARROLLADAS</v>
          </cell>
        </row>
        <row r="1064">
          <cell r="B1064" t="str">
            <v>SubTotal PROBADAS NO DESARROLLADAS</v>
          </cell>
        </row>
        <row r="1065">
          <cell r="B1065" t="str">
            <v>SubTotal PROBADAS NO DESARROLLADAS</v>
          </cell>
        </row>
        <row r="1066">
          <cell r="B1066" t="str">
            <v>SubTotal PROBADAS NO DESARROLLADAS</v>
          </cell>
        </row>
        <row r="1067">
          <cell r="B1067" t="str">
            <v>SubTotal PROBADAS NO DESARROLLADAS</v>
          </cell>
        </row>
        <row r="1068">
          <cell r="B1068" t="str">
            <v>SubTotal PROBADAS NO DESARROLLADAS</v>
          </cell>
        </row>
        <row r="1069">
          <cell r="B1069" t="str">
            <v>SubTotal PROBADAS NO DESARROLLADAS</v>
          </cell>
        </row>
        <row r="1070">
          <cell r="B1070" t="str">
            <v>SubTotal PROBADAS NO DESARROLLADAS</v>
          </cell>
        </row>
        <row r="1071">
          <cell r="B1071" t="str">
            <v>SubTotal PROBADAS NO DESARROLLADAS</v>
          </cell>
        </row>
        <row r="1072">
          <cell r="B1072" t="str">
            <v>SubTotal PROBADAS NO DESARROLLADAS</v>
          </cell>
        </row>
        <row r="1073">
          <cell r="B1073" t="str">
            <v>SubTotal PROBADAS NO DESARROLLADAS</v>
          </cell>
        </row>
        <row r="1074">
          <cell r="B1074" t="str">
            <v>SubTotal PROBADAS NO DESARROLLADAS</v>
          </cell>
        </row>
        <row r="1075">
          <cell r="B1075" t="str">
            <v>SubTotal PROBADAS NO DESARROLLADAS</v>
          </cell>
        </row>
        <row r="1076">
          <cell r="B1076" t="str">
            <v>SubTotal PROBADAS NO DESARROLLADAS</v>
          </cell>
        </row>
        <row r="1077">
          <cell r="B1077" t="str">
            <v>SubTotal PROBADAS NO DESARROLLADAS</v>
          </cell>
        </row>
        <row r="1078">
          <cell r="B1078" t="str">
            <v>SubTotal PROBADAS NO DESARROLLADAS</v>
          </cell>
        </row>
        <row r="1079">
          <cell r="B1079" t="str">
            <v>SubTotal PROBADAS NO DESARROLLADAS</v>
          </cell>
        </row>
        <row r="1080">
          <cell r="B1080" t="str">
            <v>SubTotal PROBADAS NO DESARROLLADAS</v>
          </cell>
        </row>
        <row r="1081">
          <cell r="B1081" t="str">
            <v>SubTotal PROBADAS NO DESARROLLADAS</v>
          </cell>
        </row>
        <row r="1082">
          <cell r="B1082" t="str">
            <v>SubTotal PROBADAS NO DESARROLLADAS</v>
          </cell>
        </row>
        <row r="1083">
          <cell r="B1083" t="str">
            <v>SubTotal PROBADAS NO DESARROLLADAS</v>
          </cell>
        </row>
        <row r="1084">
          <cell r="B1084" t="str">
            <v>SubTotal PROBADAS NO DESARROLLADAS</v>
          </cell>
        </row>
        <row r="1085">
          <cell r="B1085" t="str">
            <v>SubTotal PROBADAS NO DESARROLLADAS</v>
          </cell>
        </row>
        <row r="1086">
          <cell r="B1086" t="str">
            <v>SubTotal PROBADAS NO DESARROLLADAS</v>
          </cell>
        </row>
        <row r="1087">
          <cell r="B1087" t="str">
            <v>SubTotal PROBADAS NO DESARROLLADAS</v>
          </cell>
        </row>
        <row r="1088">
          <cell r="B1088" t="str">
            <v>SubTotal PROBADAS NO DESARROLLADAS</v>
          </cell>
        </row>
        <row r="1089">
          <cell r="B1089" t="str">
            <v>SubTotal PROBADAS NO DESARROLLADAS</v>
          </cell>
        </row>
        <row r="1090">
          <cell r="B1090" t="str">
            <v>SubTotal PROBADAS NO DESARROLLADAS</v>
          </cell>
        </row>
        <row r="1091">
          <cell r="B1091" t="str">
            <v>SubTotal PROBADAS NO DESARROLLADAS</v>
          </cell>
        </row>
        <row r="1092">
          <cell r="B1092" t="str">
            <v>SubTotal PROBADAS NO DESARROLLADAS</v>
          </cell>
        </row>
        <row r="1093">
          <cell r="B1093" t="str">
            <v>SubTotal PROBADAS NO DESARROLLADAS</v>
          </cell>
        </row>
        <row r="1094">
          <cell r="B1094" t="str">
            <v>SubTotal PROBADAS NO DESARROLLADAS</v>
          </cell>
        </row>
        <row r="1095">
          <cell r="B1095" t="str">
            <v>SubTotal PROBADAS NO DESARROLLADAS</v>
          </cell>
        </row>
        <row r="1096">
          <cell r="B1096" t="str">
            <v>SubTotal PROBADAS NO DESARROLLADAS</v>
          </cell>
        </row>
        <row r="1097">
          <cell r="B1097" t="str">
            <v>SubTotal PROBADAS NO DESARROLLADAS</v>
          </cell>
        </row>
        <row r="1098">
          <cell r="B1098" t="str">
            <v>SubTotal PROBADAS NO DESARROLLADAS</v>
          </cell>
        </row>
        <row r="1099">
          <cell r="B1099" t="str">
            <v>SubTotal PROBADAS NO DESARROLLADAS</v>
          </cell>
        </row>
        <row r="1100">
          <cell r="B1100" t="str">
            <v>SubTotal PROBADAS NO DESARROLLADAS</v>
          </cell>
        </row>
        <row r="1101">
          <cell r="B1101" t="str">
            <v>SubTotal PROBADAS NO DESARROLLADAS</v>
          </cell>
        </row>
        <row r="1102">
          <cell r="B1102" t="str">
            <v>SubTotal PROBADAS NO DESARROLLADAS</v>
          </cell>
        </row>
        <row r="1103">
          <cell r="B1103" t="str">
            <v>SubTotal PROBADAS NO DESARROLLADAS</v>
          </cell>
        </row>
        <row r="1104">
          <cell r="B1104" t="str">
            <v>SubTotal PROBADAS NO DESARROLLADAS</v>
          </cell>
        </row>
        <row r="1105">
          <cell r="B1105" t="str">
            <v>SubTotal PROBADAS NO DESARROLLADAS</v>
          </cell>
        </row>
        <row r="1106">
          <cell r="B1106" t="str">
            <v>SubTotal PROBADAS NO DESARROLLADAS</v>
          </cell>
        </row>
        <row r="1107">
          <cell r="B1107" t="str">
            <v>SubTotal PROBADAS NO DESARROLLADAS</v>
          </cell>
        </row>
        <row r="1108">
          <cell r="B1108" t="str">
            <v>SubTotal PROBADAS NO DESARROLLADAS</v>
          </cell>
        </row>
        <row r="1109">
          <cell r="B1109" t="str">
            <v>SubTotal PROBADAS NO DESARROLLADAS</v>
          </cell>
        </row>
        <row r="1110">
          <cell r="B1110" t="str">
            <v>SubTotal PROBADAS NO DESARROLLADAS</v>
          </cell>
        </row>
        <row r="1111">
          <cell r="B1111" t="str">
            <v>SubTotal PROBADAS NO DESARROLLADAS</v>
          </cell>
        </row>
        <row r="1112">
          <cell r="B1112" t="str">
            <v>SubTotal PROBADAS NO DESARROLLADAS</v>
          </cell>
        </row>
        <row r="1113">
          <cell r="B1113" t="str">
            <v>SubTotal PROBADAS NO DESARROLLADAS</v>
          </cell>
        </row>
        <row r="1114">
          <cell r="B1114" t="str">
            <v>SubTotal PROBADAS NO DESARROLLADAS</v>
          </cell>
        </row>
        <row r="1115">
          <cell r="B1115" t="str">
            <v>SubTotal PROBADAS NO DESARROLLADAS</v>
          </cell>
        </row>
        <row r="1116">
          <cell r="B1116" t="str">
            <v>SubTotal PROBADAS NO DESARROLLADAS</v>
          </cell>
        </row>
        <row r="1117">
          <cell r="B1117" t="str">
            <v>SubTotal PROBADAS NO DESARROLLADAS</v>
          </cell>
        </row>
        <row r="1118">
          <cell r="B1118" t="str">
            <v>SubTotal PROBADAS NO DESARROLLADAS</v>
          </cell>
        </row>
        <row r="1119">
          <cell r="B1119" t="str">
            <v>SubTotal PROBADAS NO DESARROLLADAS</v>
          </cell>
        </row>
        <row r="1120">
          <cell r="B1120" t="str">
            <v>SubTotal PROBADAS NO DESARROLLADAS</v>
          </cell>
        </row>
        <row r="1121">
          <cell r="B1121" t="str">
            <v>SubTotal PROBADAS NO DESARROLLADAS</v>
          </cell>
        </row>
        <row r="1122">
          <cell r="B1122" t="str">
            <v>SubTotal PROBADAS NO DESARROLLADAS</v>
          </cell>
        </row>
        <row r="1123">
          <cell r="B1123" t="str">
            <v>SubTotal PROBADAS NO DESARROLLADAS</v>
          </cell>
        </row>
        <row r="1124">
          <cell r="B1124" t="str">
            <v>SubTotal PROBADAS NO DESARROLLADAS</v>
          </cell>
        </row>
        <row r="1125">
          <cell r="B1125" t="str">
            <v>SubTotal PROBADAS NO DESARROLLADAS</v>
          </cell>
        </row>
        <row r="1126">
          <cell r="B1126" t="str">
            <v>SubTotal PROBADAS NO DESARROLLADAS</v>
          </cell>
        </row>
        <row r="1127">
          <cell r="B1127" t="str">
            <v>SubTotal PROBADAS NO DESARROLLADAS</v>
          </cell>
        </row>
        <row r="1128">
          <cell r="B1128" t="str">
            <v>SubTotal PROBADAS NO DESARROLLADAS</v>
          </cell>
        </row>
        <row r="1129">
          <cell r="B1129" t="str">
            <v>SubTotal PROBADAS NO DESARROLLADAS</v>
          </cell>
        </row>
        <row r="1130">
          <cell r="B1130" t="str">
            <v>SubTotal PROBADAS NO DESARROLLADAS</v>
          </cell>
        </row>
        <row r="1131">
          <cell r="B1131" t="str">
            <v>SubTotal PROBADAS NO DESARROLLADAS</v>
          </cell>
        </row>
        <row r="1132">
          <cell r="B1132" t="str">
            <v>SubTotal PROBADAS NO DESARROLLADAS</v>
          </cell>
        </row>
        <row r="1133">
          <cell r="B1133" t="str">
            <v>SubTotal PROBADAS NO DESARROLLADAS</v>
          </cell>
        </row>
        <row r="1134">
          <cell r="B1134" t="str">
            <v>SubTotal PROBADAS NO DESARROLLADAS</v>
          </cell>
        </row>
        <row r="1135">
          <cell r="B1135" t="str">
            <v>SubTotal PROBADAS NO DESARROLLADAS</v>
          </cell>
        </row>
        <row r="1136">
          <cell r="B1136" t="str">
            <v>SubTotal PROBADAS NO DESARROLLADAS</v>
          </cell>
        </row>
        <row r="1137">
          <cell r="B1137" t="str">
            <v>SubTotal PROBADAS NO DESARROLLADAS</v>
          </cell>
        </row>
        <row r="1138">
          <cell r="B1138" t="str">
            <v>SubTotal PROBADAS NO DESARROLLADAS</v>
          </cell>
        </row>
        <row r="1139">
          <cell r="B1139" t="str">
            <v>SubTotal PROBADAS NO DESARROLLADAS</v>
          </cell>
        </row>
        <row r="1140">
          <cell r="B1140" t="str">
            <v>SubTotal PROBADAS NO DESARROLLADAS</v>
          </cell>
        </row>
        <row r="1141">
          <cell r="B1141" t="str">
            <v>SubTotal PROBADAS NO DESARROLLADAS</v>
          </cell>
        </row>
        <row r="1142">
          <cell r="B1142" t="str">
            <v>SubTotal PROBADAS NO DESARROLLADAS</v>
          </cell>
        </row>
        <row r="1143">
          <cell r="B1143" t="str">
            <v>SubTotal PROBADAS NO DESARROLLADAS</v>
          </cell>
        </row>
        <row r="1144">
          <cell r="B1144" t="str">
            <v>SubTotal PROBADAS NO DESARROLLADAS</v>
          </cell>
        </row>
        <row r="1145">
          <cell r="B1145" t="str">
            <v>SubTotal PROBADAS NO DESARROLLADAS</v>
          </cell>
        </row>
        <row r="1146">
          <cell r="B1146" t="str">
            <v>SubTotal PROBADAS NO DESARROLLADAS</v>
          </cell>
        </row>
        <row r="1147">
          <cell r="B1147" t="str">
            <v>SubTotal PROBADAS NO DESARROLLADAS</v>
          </cell>
        </row>
        <row r="1148">
          <cell r="B1148" t="str">
            <v>SubTotal PROBADAS NO DESARROLLADAS</v>
          </cell>
        </row>
        <row r="1149">
          <cell r="B1149" t="str">
            <v>SubTotal PROBADAS NO DESARROLLADAS</v>
          </cell>
        </row>
        <row r="1150">
          <cell r="B1150" t="str">
            <v>SubTotal PROBADAS NO DESARROLLADAS</v>
          </cell>
        </row>
        <row r="1151">
          <cell r="B1151" t="str">
            <v>SubTotal PROBADAS NO DESARROLLADAS</v>
          </cell>
        </row>
        <row r="1152">
          <cell r="B1152" t="str">
            <v>SubTotal PROBADAS NO DESARROLLADAS</v>
          </cell>
        </row>
        <row r="1153">
          <cell r="B1153" t="str">
            <v>SubTotal PROBADAS NO DESARROLLADAS</v>
          </cell>
        </row>
        <row r="1154">
          <cell r="B1154" t="str">
            <v>SubTotal PROBADAS NO DESARROLLADAS</v>
          </cell>
        </row>
        <row r="1155">
          <cell r="B1155" t="str">
            <v>SubTotal PROBADAS NO DESARROLLADAS</v>
          </cell>
        </row>
        <row r="1156">
          <cell r="B1156" t="str">
            <v>SubTotal PROBADAS NO DESARROLLADAS</v>
          </cell>
        </row>
        <row r="1157">
          <cell r="B1157" t="str">
            <v>SubTotal PROBADAS NO DESARROLLADAS</v>
          </cell>
        </row>
        <row r="1158">
          <cell r="B1158" t="str">
            <v>SubTotal PROBADAS NO DESARROLLADAS</v>
          </cell>
        </row>
        <row r="1159">
          <cell r="B1159" t="str">
            <v>SubTotal PROBADAS NO DESARROLLADAS</v>
          </cell>
        </row>
        <row r="1160">
          <cell r="B1160" t="str">
            <v>SubTotal PROBADAS NO DESARROLLADAS</v>
          </cell>
        </row>
        <row r="1161">
          <cell r="B1161" t="str">
            <v>SubTotal PROBADAS NO DESARROLLADAS</v>
          </cell>
        </row>
        <row r="1162">
          <cell r="B1162" t="str">
            <v>SubTotal PROBADAS NO DESARROLLADAS</v>
          </cell>
        </row>
        <row r="1163">
          <cell r="B1163" t="str">
            <v>SubTotal PROBADAS NO DESARROLLADAS</v>
          </cell>
        </row>
        <row r="1164">
          <cell r="B1164" t="str">
            <v>SubTotal PROBADAS NO DESARROLLADAS</v>
          </cell>
        </row>
        <row r="1165">
          <cell r="B1165" t="str">
            <v>SubTotal PROBADAS NO DESARROLLADAS</v>
          </cell>
        </row>
        <row r="1166">
          <cell r="B1166" t="str">
            <v>SubTotal PROBADAS NO DESARROLLADAS</v>
          </cell>
        </row>
        <row r="1167">
          <cell r="B1167" t="str">
            <v>SubTotal PROBADAS NO DESARROLLADAS</v>
          </cell>
        </row>
        <row r="1168">
          <cell r="B1168" t="str">
            <v>SubTotal PROBADAS NO DESARROLLADAS</v>
          </cell>
        </row>
        <row r="1169">
          <cell r="B1169" t="str">
            <v>SubTotal PROBADAS NO DESARROLLADAS</v>
          </cell>
        </row>
        <row r="1170">
          <cell r="B1170" t="str">
            <v>SubTotal PROBADAS NO DESARROLLADAS</v>
          </cell>
        </row>
        <row r="1171">
          <cell r="B1171" t="str">
            <v>SubTotal PROBADAS NO DESARROLLADAS</v>
          </cell>
        </row>
        <row r="1172">
          <cell r="B1172" t="str">
            <v>SubTotal PROBADAS NO DESARROLLADAS</v>
          </cell>
        </row>
        <row r="1173">
          <cell r="B1173" t="str">
            <v>SubTotal PROBADAS NO DESARROLLADAS</v>
          </cell>
        </row>
        <row r="1174">
          <cell r="B1174" t="str">
            <v>SubTotal PROBADAS NO DESARROLLADAS</v>
          </cell>
        </row>
        <row r="1175">
          <cell r="B1175" t="str">
            <v>SubTotal PROBADAS NO DESARROLLADAS</v>
          </cell>
        </row>
        <row r="1176">
          <cell r="B1176" t="str">
            <v>SubTotal PROBADAS NO DESARROLLADAS</v>
          </cell>
        </row>
        <row r="1177">
          <cell r="B1177" t="str">
            <v>SubTotal PROBADAS NO DESARROLLADAS</v>
          </cell>
        </row>
        <row r="1178">
          <cell r="B1178" t="str">
            <v>SubTotal PROBADAS NO DESARROLLADAS</v>
          </cell>
        </row>
        <row r="1179">
          <cell r="B1179" t="str">
            <v>SubTotal PROBADAS NO DESARROLLADAS</v>
          </cell>
        </row>
        <row r="1180">
          <cell r="B1180" t="str">
            <v>SubTotal PROBADAS NO DESARROLLADAS</v>
          </cell>
        </row>
        <row r="1181">
          <cell r="B1181" t="str">
            <v>SubTotal PROBADAS NO DESARROLLADAS</v>
          </cell>
        </row>
        <row r="1182">
          <cell r="B1182" t="str">
            <v>SubTotal PROBADAS NO DESARROLLADAS</v>
          </cell>
        </row>
        <row r="1183">
          <cell r="B1183" t="str">
            <v>SubTotal PROBADAS NO DESARROLLADAS</v>
          </cell>
        </row>
        <row r="1184">
          <cell r="B1184" t="str">
            <v>SubTotal PROBADAS NO DESARROLLADAS</v>
          </cell>
        </row>
        <row r="1185">
          <cell r="B1185" t="str">
            <v>SubTotal PROBADAS NO DESARROLLADAS</v>
          </cell>
        </row>
        <row r="1186">
          <cell r="B1186" t="str">
            <v>SubTotal PROBADAS NO DESARROLLADAS</v>
          </cell>
        </row>
        <row r="1187">
          <cell r="B1187" t="str">
            <v>SubTotal PROBADAS NO DESARROLLADAS</v>
          </cell>
        </row>
        <row r="1188">
          <cell r="B1188" t="str">
            <v>SubTotal PROBADAS NO DESARROLLADAS</v>
          </cell>
        </row>
        <row r="1189">
          <cell r="B1189" t="str">
            <v>SubTotal PROBADAS NO PRODUCIENDO</v>
          </cell>
        </row>
        <row r="1190">
          <cell r="B1190" t="str">
            <v>SubTotal PROBADAS NO PRODUCIENDO</v>
          </cell>
        </row>
        <row r="1191">
          <cell r="B1191" t="str">
            <v>SubTotal PROBADAS NO PRODUCIENDO</v>
          </cell>
        </row>
        <row r="1192">
          <cell r="B1192" t="str">
            <v>SubTotal PROBADAS NO PRODUCIENDO</v>
          </cell>
        </row>
        <row r="1193">
          <cell r="B1193" t="str">
            <v>SubTotal PROBADAS NO PRODUCIENDO</v>
          </cell>
        </row>
        <row r="1194">
          <cell r="B1194" t="str">
            <v>SubTotal PROBADAS NO PRODUCIENDO</v>
          </cell>
        </row>
        <row r="1195">
          <cell r="B1195" t="str">
            <v>SubTotal PROBADAS NO PRODUCIENDO</v>
          </cell>
        </row>
        <row r="1196">
          <cell r="B1196" t="str">
            <v>SubTotal PROBADAS NO PRODUCIENDO</v>
          </cell>
        </row>
        <row r="1197">
          <cell r="B1197" t="str">
            <v>SubTotal PROBADAS NO PRODUCIENDO</v>
          </cell>
        </row>
        <row r="1198">
          <cell r="B1198" t="str">
            <v>SubTotal PROBADAS NO PRODUCIENDO</v>
          </cell>
        </row>
        <row r="1199">
          <cell r="B1199" t="str">
            <v>SubTotal PROBADAS NO PRODUCIENDO</v>
          </cell>
        </row>
        <row r="1200">
          <cell r="B1200" t="str">
            <v>SubTotal PROBADAS NO PRODUCIENDO</v>
          </cell>
        </row>
        <row r="1201">
          <cell r="B1201" t="str">
            <v>SubTotal PROBADAS NO PRODUCIENDO</v>
          </cell>
        </row>
        <row r="1202">
          <cell r="B1202" t="str">
            <v>SubTotal PROBADAS NO PRODUCIENDO</v>
          </cell>
        </row>
        <row r="1203">
          <cell r="B1203" t="str">
            <v>SubTotal PROBADAS NO PRODUCIENDO</v>
          </cell>
        </row>
        <row r="1204">
          <cell r="B1204" t="str">
            <v>SubTotal PROBADAS NO PRODUCIENDO</v>
          </cell>
        </row>
        <row r="1205">
          <cell r="B1205" t="str">
            <v>SubTotal PROBADAS NO PRODUCIENDO</v>
          </cell>
        </row>
        <row r="1206">
          <cell r="B1206" t="str">
            <v>SubTotal PROBADAS NO PRODUCIENDO</v>
          </cell>
        </row>
        <row r="1207">
          <cell r="B1207" t="str">
            <v>SubTotal PROBADAS NO PRODUCIENDO</v>
          </cell>
        </row>
        <row r="1208">
          <cell r="B1208" t="str">
            <v>SubTotal PROBADAS NO PRODUCIENDO</v>
          </cell>
        </row>
        <row r="1209">
          <cell r="B1209" t="str">
            <v>SubTotal PROBADAS NO PRODUCIENDO</v>
          </cell>
        </row>
        <row r="1210">
          <cell r="B1210" t="str">
            <v>SubTotal PROBADAS NO PRODUCIENDO</v>
          </cell>
        </row>
        <row r="1211">
          <cell r="B1211" t="str">
            <v>SubTotal PROBADAS NO PRODUCIENDO</v>
          </cell>
        </row>
        <row r="1212">
          <cell r="B1212" t="str">
            <v>SubTotal PROBADAS NO PRODUCIENDO</v>
          </cell>
        </row>
        <row r="1213">
          <cell r="B1213" t="str">
            <v>SubTotal PROBADAS NO PRODUCIENDO</v>
          </cell>
        </row>
        <row r="1214">
          <cell r="B1214" t="str">
            <v>SubTotal PROBADAS NO PRODUCIENDO</v>
          </cell>
        </row>
        <row r="1215">
          <cell r="B1215" t="str">
            <v>SubTotal PROBADAS NO PRODUCIENDO</v>
          </cell>
        </row>
        <row r="1216">
          <cell r="B1216" t="str">
            <v>SubTotal PROBADAS NO PRODUCIENDO</v>
          </cell>
        </row>
        <row r="1217">
          <cell r="B1217" t="str">
            <v>SubTotal PROBADAS NO PRODUCIENDO</v>
          </cell>
        </row>
        <row r="1218">
          <cell r="B1218" t="str">
            <v>SubTotal PROBADAS NO PRODUCIENDO</v>
          </cell>
        </row>
        <row r="1219">
          <cell r="B1219" t="str">
            <v>SubTotal PROBADAS NO PRODUCIENDO</v>
          </cell>
        </row>
        <row r="1220">
          <cell r="B1220" t="str">
            <v>SubTotal PROBADAS NO PRODUCIENDO</v>
          </cell>
        </row>
        <row r="1221">
          <cell r="B1221" t="str">
            <v>SubTotal PROBADAS NO PRODUCIENDO</v>
          </cell>
        </row>
        <row r="1222">
          <cell r="B1222" t="str">
            <v>SubTotal PROBADAS NO PRODUCIENDO</v>
          </cell>
        </row>
        <row r="1223">
          <cell r="B1223" t="str">
            <v>SubTotal PROBADAS NO PRODUCIENDO</v>
          </cell>
        </row>
        <row r="1224">
          <cell r="B1224" t="str">
            <v>SubTotal PROBADAS NO PRODUCIENDO</v>
          </cell>
        </row>
        <row r="1225">
          <cell r="B1225" t="str">
            <v>SubTotal PROBADAS NO PRODUCIENDO</v>
          </cell>
        </row>
        <row r="1226">
          <cell r="B1226" t="str">
            <v>SubTotal PROBADAS NO PRODUCIENDO</v>
          </cell>
        </row>
        <row r="1227">
          <cell r="B1227" t="str">
            <v>SubTotal PROBADAS NO PRODUCIENDO</v>
          </cell>
        </row>
        <row r="1228">
          <cell r="B1228" t="str">
            <v>SubTotal PROBADAS NO PRODUCIENDO</v>
          </cell>
        </row>
        <row r="1229">
          <cell r="B1229" t="str">
            <v>SubTotal PROBADAS NO PRODUCIENDO</v>
          </cell>
        </row>
        <row r="1230">
          <cell r="B1230" t="str">
            <v>SubTotal PROBADAS NO PRODUCIENDO</v>
          </cell>
        </row>
        <row r="1231">
          <cell r="B1231" t="str">
            <v>SubTotal PROBADAS NO PRODUCIENDO</v>
          </cell>
        </row>
        <row r="1232">
          <cell r="B1232" t="str">
            <v>SubTotal PROBADAS NO PRODUCIENDO</v>
          </cell>
        </row>
        <row r="1233">
          <cell r="B1233" t="str">
            <v>SubTotal PROBADAS NO PRODUCIENDO</v>
          </cell>
        </row>
        <row r="1234">
          <cell r="B1234" t="str">
            <v>SubTotal PROBADAS NO PRODUCIENDO</v>
          </cell>
        </row>
        <row r="1235">
          <cell r="B1235" t="str">
            <v>SubTotal PROBADAS NO PRODUCIENDO</v>
          </cell>
        </row>
        <row r="1236">
          <cell r="B1236" t="str">
            <v>SubTotal PROBADAS NO PRODUCIENDO</v>
          </cell>
        </row>
        <row r="1237">
          <cell r="B1237" t="str">
            <v>SubTotal PROBADAS NO PRODUCIENDO</v>
          </cell>
        </row>
        <row r="1238">
          <cell r="B1238" t="str">
            <v>SubTotal PROBADAS NO PRODUCIENDO</v>
          </cell>
        </row>
        <row r="1239">
          <cell r="B1239" t="str">
            <v>SubTotal PROBADAS NO PRODUCIENDO</v>
          </cell>
        </row>
        <row r="1240">
          <cell r="B1240" t="str">
            <v>SubTotal PROBADAS NO PRODUCIENDO</v>
          </cell>
        </row>
        <row r="1241">
          <cell r="B1241" t="str">
            <v>SubTotal PROBADAS NO PRODUCIENDO</v>
          </cell>
        </row>
        <row r="1242">
          <cell r="B1242" t="str">
            <v>SubTotal PROBADAS NO PRODUCIENDO</v>
          </cell>
        </row>
        <row r="1243">
          <cell r="B1243" t="str">
            <v>SubTotal PROBADAS NO PRODUCIENDO</v>
          </cell>
        </row>
        <row r="1244">
          <cell r="B1244" t="str">
            <v>SubTotal PROBADAS NO PRODUCIENDO</v>
          </cell>
        </row>
        <row r="1245">
          <cell r="B1245" t="str">
            <v>SubTotal PROBADAS NO PRODUCIENDO</v>
          </cell>
        </row>
        <row r="1246">
          <cell r="B1246" t="str">
            <v>SubTotal PROBADAS NO PRODUCIENDO</v>
          </cell>
        </row>
        <row r="1247">
          <cell r="B1247" t="str">
            <v>SubTotal PROBADAS NO PRODUCIENDO</v>
          </cell>
        </row>
        <row r="1248">
          <cell r="B1248" t="str">
            <v>SubTotal PROBADAS NO PRODUCIENDO</v>
          </cell>
        </row>
        <row r="1249">
          <cell r="B1249" t="str">
            <v>SubTotal PROBADAS NO PRODUCIENDO</v>
          </cell>
        </row>
        <row r="1250">
          <cell r="B1250" t="str">
            <v>SubTotal PROBADAS NO PRODUCIENDO</v>
          </cell>
        </row>
        <row r="1251">
          <cell r="B1251" t="str">
            <v>SubTotal PROBADAS NO PRODUCIENDO</v>
          </cell>
        </row>
        <row r="1252">
          <cell r="B1252" t="str">
            <v>SubTotal PROBADAS NO PRODUCIENDO</v>
          </cell>
        </row>
        <row r="1253">
          <cell r="B1253" t="str">
            <v>SubTotal PROBADAS NO PRODUCIENDO</v>
          </cell>
        </row>
        <row r="1254">
          <cell r="B1254" t="str">
            <v>SubTotal PROBADAS NO PRODUCIENDO</v>
          </cell>
        </row>
        <row r="1255">
          <cell r="B1255" t="str">
            <v>SubTotal PROBADAS NO PRODUCIENDO</v>
          </cell>
        </row>
        <row r="1256">
          <cell r="B1256" t="str">
            <v>SubTotal PROBADAS NO PRODUCIENDO</v>
          </cell>
        </row>
        <row r="1257">
          <cell r="B1257" t="str">
            <v>SubTotal PROBADAS NO PRODUCIENDO</v>
          </cell>
        </row>
        <row r="1258">
          <cell r="B1258" t="str">
            <v>SubTotal PROBADAS NO PRODUCIENDO</v>
          </cell>
        </row>
        <row r="1259">
          <cell r="B1259" t="str">
            <v>SubTotal PROBADAS NO PRODUCIENDO</v>
          </cell>
        </row>
        <row r="1260">
          <cell r="B1260" t="str">
            <v>SubTotal PROBADAS NO PRODUCIENDO</v>
          </cell>
        </row>
        <row r="1261">
          <cell r="B1261" t="str">
            <v>SubTotal PROBADAS NO PRODUCIENDO</v>
          </cell>
        </row>
        <row r="1262">
          <cell r="B1262" t="str">
            <v>SubTotal PROBADAS NO PRODUCIENDO</v>
          </cell>
        </row>
        <row r="1263">
          <cell r="B1263" t="str">
            <v>SubTotal PROBADAS NO PRODUCIENDO</v>
          </cell>
        </row>
        <row r="1264">
          <cell r="B1264" t="str">
            <v>SubTotal PROBADAS NO PRODUCIENDO</v>
          </cell>
        </row>
        <row r="1265">
          <cell r="B1265" t="str">
            <v>SubTotal PROBADAS NO PRODUCIENDO</v>
          </cell>
        </row>
        <row r="1266">
          <cell r="B1266" t="str">
            <v>SubTotal PROBADAS NO PRODUCIENDO</v>
          </cell>
        </row>
        <row r="1267">
          <cell r="B1267" t="str">
            <v>SubTotal PROBADAS NO PRODUCIENDO</v>
          </cell>
        </row>
        <row r="1268">
          <cell r="B1268" t="str">
            <v>SubTotal PROBADAS NO PRODUCIENDO</v>
          </cell>
        </row>
        <row r="1269">
          <cell r="B1269" t="str">
            <v>SubTotal PROBADAS NO PRODUCIENDO</v>
          </cell>
        </row>
        <row r="1270">
          <cell r="B1270" t="str">
            <v>SubTotal PROBADAS NO PRODUCIENDO</v>
          </cell>
        </row>
        <row r="1271">
          <cell r="B1271" t="str">
            <v>SubTotal PROBADAS NO PRODUCIENDO</v>
          </cell>
        </row>
        <row r="1272">
          <cell r="B1272" t="str">
            <v>SubTotal PROBADAS NO PRODUCIENDO</v>
          </cell>
        </row>
        <row r="1273">
          <cell r="B1273" t="str">
            <v>SubTotal PROBADAS NO PRODUCIENDO</v>
          </cell>
        </row>
        <row r="1274">
          <cell r="B1274" t="str">
            <v>SubTotal PROBADAS NO PRODUCIENDO</v>
          </cell>
        </row>
        <row r="1275">
          <cell r="B1275" t="str">
            <v>SubTotal PROBADAS NO PRODUCIENDO</v>
          </cell>
        </row>
        <row r="1276">
          <cell r="B1276" t="str">
            <v>SubTotal PROBADAS NO PRODUCIENDO</v>
          </cell>
        </row>
        <row r="1277">
          <cell r="B1277" t="str">
            <v>SubTotal PROBADAS NO PRODUCIENDO</v>
          </cell>
        </row>
        <row r="1278">
          <cell r="B1278" t="str">
            <v>SubTotal PROBADAS NO PRODUCIENDO</v>
          </cell>
        </row>
        <row r="1279">
          <cell r="B1279" t="str">
            <v>SubTotal PROBADAS NO PRODUCIENDO</v>
          </cell>
        </row>
        <row r="1280">
          <cell r="B1280" t="str">
            <v>SubTotal PROBADAS NO PRODUCIENDO</v>
          </cell>
        </row>
        <row r="1281">
          <cell r="B1281" t="str">
            <v>SubTotal PROBADAS NO PRODUCIENDO</v>
          </cell>
        </row>
        <row r="1282">
          <cell r="B1282" t="str">
            <v>SubTotal PROBADAS NO PRODUCIENDO</v>
          </cell>
        </row>
        <row r="1283">
          <cell r="B1283" t="str">
            <v>SubTotal PROBADAS NO PRODUCIENDO</v>
          </cell>
        </row>
        <row r="1284">
          <cell r="B1284" t="str">
            <v>SubTotal PROBADAS NO PRODUCIENDO</v>
          </cell>
        </row>
        <row r="1285">
          <cell r="B1285" t="str">
            <v>SubTotal PROBADAS NO PRODUCIENDO</v>
          </cell>
        </row>
        <row r="1286">
          <cell r="B1286" t="str">
            <v>SubTotal PROBADAS NO PRODUCIENDO</v>
          </cell>
        </row>
        <row r="1287">
          <cell r="B1287" t="str">
            <v>SubTotal PROBADAS NO PRODUCIENDO</v>
          </cell>
        </row>
        <row r="1288">
          <cell r="B1288" t="str">
            <v>SubTotal PROBADAS NO PRODUCIENDO</v>
          </cell>
        </row>
        <row r="1289">
          <cell r="B1289" t="str">
            <v>SubTotal PROBADAS NO PRODUCIENDO</v>
          </cell>
        </row>
        <row r="1290">
          <cell r="B1290" t="str">
            <v>SubTotal PROBADAS NO PRODUCIENDO</v>
          </cell>
        </row>
        <row r="1291">
          <cell r="B1291" t="str">
            <v>SubTotal PROBADAS NO PRODUCIENDO</v>
          </cell>
        </row>
        <row r="1292">
          <cell r="B1292" t="str">
            <v>SubTotal PROBADAS NO PRODUCIENDO</v>
          </cell>
        </row>
        <row r="1293">
          <cell r="B1293" t="str">
            <v>SubTotal PROBADAS NO PRODUCIENDO</v>
          </cell>
        </row>
        <row r="1294">
          <cell r="B1294" t="str">
            <v>SubTotal PROBADAS NO PRODUCIENDO</v>
          </cell>
        </row>
        <row r="1295">
          <cell r="B1295" t="str">
            <v>SubTotal PROBADAS NO PRODUCIENDO</v>
          </cell>
        </row>
        <row r="1296">
          <cell r="B1296" t="str">
            <v>SubTotal PROBADAS NO PRODUCIENDO</v>
          </cell>
        </row>
        <row r="1297">
          <cell r="B1297" t="str">
            <v>SubTotal PROBADAS NO PRODUCIENDO</v>
          </cell>
        </row>
        <row r="1298">
          <cell r="B1298" t="str">
            <v>SubTotal PROBADAS NO PRODUCIENDO</v>
          </cell>
        </row>
        <row r="1299">
          <cell r="B1299" t="str">
            <v>SubTotal PROBADAS NO PRODUCIENDO</v>
          </cell>
        </row>
        <row r="1300">
          <cell r="B1300" t="str">
            <v>SubTotal PROBADAS NO PRODUCIENDO</v>
          </cell>
        </row>
        <row r="1301">
          <cell r="B1301" t="str">
            <v>SubTotal PROBADAS NO PRODUCIENDO</v>
          </cell>
        </row>
        <row r="1302">
          <cell r="B1302" t="str">
            <v>SubTotal PROBADAS NO PRODUCIENDO</v>
          </cell>
        </row>
        <row r="1303">
          <cell r="B1303" t="str">
            <v>SubTotal PROBADAS NO PRODUCIENDO</v>
          </cell>
        </row>
        <row r="1304">
          <cell r="B1304" t="str">
            <v>SubTotal PROBADAS NO PRODUCIENDO</v>
          </cell>
        </row>
        <row r="1305">
          <cell r="B1305" t="str">
            <v>SubTotal PROBADAS NO PRODUCIENDO</v>
          </cell>
        </row>
        <row r="1306">
          <cell r="B1306" t="str">
            <v>SubTotal PROBADAS NO PRODUCIENDO</v>
          </cell>
        </row>
        <row r="1307">
          <cell r="B1307" t="str">
            <v>SubTotal PROBADAS NO PRODUCIENDO</v>
          </cell>
        </row>
        <row r="1308">
          <cell r="B1308" t="str">
            <v>SubTotal PROBADAS NO PRODUCIENDO</v>
          </cell>
        </row>
        <row r="1309">
          <cell r="B1309" t="str">
            <v>SubTotal PROBADAS NO PRODUCIENDO</v>
          </cell>
        </row>
        <row r="1310">
          <cell r="B1310" t="str">
            <v>SubTotal PROBADAS NO PRODUCIENDO</v>
          </cell>
        </row>
        <row r="1311">
          <cell r="B1311" t="str">
            <v>SubTotal PROBADAS NO PRODUCIENDO</v>
          </cell>
        </row>
        <row r="1312">
          <cell r="B1312" t="str">
            <v>SubTotal PROBADAS NO PRODUCIENDO</v>
          </cell>
        </row>
        <row r="1313">
          <cell r="B1313" t="str">
            <v>SubTotal PROBADAS NO PRODUCIENDO</v>
          </cell>
        </row>
        <row r="1314">
          <cell r="B1314" t="str">
            <v>SubTotal PROBADAS NO PRODUCIENDO</v>
          </cell>
        </row>
        <row r="1315">
          <cell r="B1315" t="str">
            <v>SubTotal PROBADAS NO PRODUCIENDO</v>
          </cell>
        </row>
        <row r="1316">
          <cell r="B1316" t="str">
            <v>SubTotal PROBADAS NO PRODUCIENDO</v>
          </cell>
        </row>
        <row r="1317">
          <cell r="B1317" t="str">
            <v>SubTotal PROBADAS NO PRODUCIENDO</v>
          </cell>
        </row>
        <row r="1318">
          <cell r="B1318" t="str">
            <v>SubTotal PROBADAS NO PRODUCIENDO</v>
          </cell>
        </row>
        <row r="1319">
          <cell r="B1319" t="str">
            <v>SubTotal PROBADAS NO PRODUCIENDO</v>
          </cell>
        </row>
        <row r="1320">
          <cell r="B1320" t="str">
            <v>SubTotal PROBADAS NO PRODUCIENDO</v>
          </cell>
        </row>
        <row r="1321">
          <cell r="B1321" t="str">
            <v>SubTotal PROBADAS NO PRODUCIENDO</v>
          </cell>
        </row>
        <row r="1322">
          <cell r="B1322" t="str">
            <v>SubTotal PROBADAS NO PRODUCIENDO</v>
          </cell>
        </row>
        <row r="1323">
          <cell r="B1323" t="str">
            <v>SubTotal PROBADAS NO PRODUCIENDO</v>
          </cell>
        </row>
        <row r="1324">
          <cell r="B1324" t="str">
            <v>SubTotal PROBADAS NO PRODUCIENDO</v>
          </cell>
        </row>
        <row r="1325">
          <cell r="B1325" t="str">
            <v>SubTotal PROBADAS NO PRODUCIENDO</v>
          </cell>
        </row>
        <row r="1326">
          <cell r="B1326" t="str">
            <v>SubTotal PROBADAS NO PRODUCIENDO</v>
          </cell>
        </row>
        <row r="1327">
          <cell r="B1327" t="str">
            <v>SubTotal PROBADAS NO PRODUCIENDO</v>
          </cell>
        </row>
        <row r="1328">
          <cell r="B1328" t="str">
            <v>SubTotal PROBADAS NO PRODUCIENDO</v>
          </cell>
        </row>
        <row r="1329">
          <cell r="B1329" t="str">
            <v>SubTotal PROBADAS NO PRODUCIENDO</v>
          </cell>
        </row>
        <row r="1330">
          <cell r="B1330" t="str">
            <v>SubTotal PROBADAS NO PRODUCIENDO</v>
          </cell>
        </row>
        <row r="1331">
          <cell r="B1331" t="str">
            <v>SubTotal PROBADAS NO PRODUCIENDO</v>
          </cell>
        </row>
        <row r="1332">
          <cell r="B1332" t="str">
            <v>SubTotal PROBADAS NO PRODUCIENDO</v>
          </cell>
        </row>
        <row r="1333">
          <cell r="B1333" t="str">
            <v>SubTotal PROBADAS NO PRODUCIENDO</v>
          </cell>
        </row>
        <row r="1334">
          <cell r="B1334" t="str">
            <v>SubTotal PROBADAS NO PRODUCIENDO</v>
          </cell>
        </row>
        <row r="1335">
          <cell r="B1335" t="str">
            <v>SubTotal PROBADAS NO PRODUCIENDO</v>
          </cell>
        </row>
        <row r="1336">
          <cell r="B1336" t="str">
            <v>SubTotal PROBADAS NO PRODUCIENDO</v>
          </cell>
        </row>
        <row r="1337">
          <cell r="B1337" t="str">
            <v>SubTotal PROBADAS NO PRODUCIENDO</v>
          </cell>
        </row>
        <row r="1338">
          <cell r="B1338" t="str">
            <v>SubTotal PROBADAS NO PRODUCIENDO</v>
          </cell>
        </row>
        <row r="1339">
          <cell r="B1339" t="str">
            <v>SubTotal PROBADAS NO PRODUCIENDO</v>
          </cell>
        </row>
        <row r="1340">
          <cell r="B1340" t="str">
            <v>SubTotal PROBADAS NO PRODUCIENDO</v>
          </cell>
        </row>
        <row r="1341">
          <cell r="B1341" t="str">
            <v>SubTotal PROBADAS NO PRODUCIENDO</v>
          </cell>
        </row>
        <row r="1342">
          <cell r="B1342" t="str">
            <v>SubTotal PROBADAS NO PRODUCIENDO</v>
          </cell>
        </row>
        <row r="1343">
          <cell r="B1343" t="str">
            <v>SubTotal PROBADAS NO PRODUCIENDO</v>
          </cell>
        </row>
        <row r="1344">
          <cell r="B1344" t="str">
            <v>SubTotal PROBADAS NO PRODUCIENDO</v>
          </cell>
        </row>
        <row r="1345">
          <cell r="B1345" t="str">
            <v>SubTotal PROBADAS NO PRODUCIENDO</v>
          </cell>
        </row>
        <row r="1346">
          <cell r="B1346" t="str">
            <v>SubTotal PROBADAS NO PRODUCIENDO</v>
          </cell>
        </row>
        <row r="1347">
          <cell r="B1347" t="str">
            <v>SubTotal PROBADAS NO PRODUCIENDO</v>
          </cell>
        </row>
        <row r="1348">
          <cell r="B1348" t="str">
            <v>SubTotal PROBADAS NO PRODUCIENDO</v>
          </cell>
        </row>
        <row r="1349">
          <cell r="B1349" t="str">
            <v>SubTotal PROBADAS NO PRODUCIENDO</v>
          </cell>
        </row>
        <row r="1350">
          <cell r="B1350" t="str">
            <v>SubTotal PROBADAS NO PRODUCIENDO</v>
          </cell>
        </row>
        <row r="1351">
          <cell r="B1351" t="str">
            <v>SubTotal PROBADAS NO PRODUCIENDO</v>
          </cell>
        </row>
        <row r="1352">
          <cell r="B1352" t="str">
            <v>SubTotal PROBADAS NO PRODUCIENDO</v>
          </cell>
        </row>
        <row r="1353">
          <cell r="B1353" t="str">
            <v>SubTotal PROBADAS NO PRODUCIENDO</v>
          </cell>
        </row>
        <row r="1354">
          <cell r="B1354" t="str">
            <v>SubTotal PROBADAS NO PRODUCIENDO</v>
          </cell>
        </row>
        <row r="1355">
          <cell r="B1355" t="str">
            <v>SubTotal PROBADAS NO PRODUCIENDO</v>
          </cell>
        </row>
        <row r="1356">
          <cell r="B1356" t="str">
            <v>SubTotal PROBADAS NO PRODUCIENDO</v>
          </cell>
        </row>
        <row r="1357">
          <cell r="B1357" t="str">
            <v>SubTotal PROBADAS NO PRODUCIENDO</v>
          </cell>
        </row>
        <row r="1358">
          <cell r="B1358" t="str">
            <v>SubTotal PROBADAS NO PRODUCIENDO</v>
          </cell>
        </row>
        <row r="1359">
          <cell r="B1359" t="str">
            <v>SubTotal PROBADAS NO PRODUCIENDO</v>
          </cell>
        </row>
        <row r="1360">
          <cell r="B1360" t="str">
            <v>SubTotal PROBADAS NO PRODUCIENDO</v>
          </cell>
        </row>
        <row r="1361">
          <cell r="B1361" t="str">
            <v>SubTotal PROBADAS NO PRODUCIENDO</v>
          </cell>
        </row>
        <row r="1362">
          <cell r="B1362" t="str">
            <v>SubTotal PROBADAS NO PRODUCIENDO</v>
          </cell>
        </row>
        <row r="1363">
          <cell r="B1363" t="str">
            <v>SubTotal PROBADAS NO PRODUCIENDO</v>
          </cell>
        </row>
        <row r="1364">
          <cell r="B1364" t="str">
            <v>SubTotal PROBADAS NO PRODUCIENDO</v>
          </cell>
        </row>
        <row r="1365">
          <cell r="B1365" t="str">
            <v>SubTotal PROBADAS NO PRODUCIENDO</v>
          </cell>
        </row>
        <row r="1366">
          <cell r="B1366" t="str">
            <v>SubTotal PROBADAS NO PRODUCIENDO</v>
          </cell>
        </row>
        <row r="1367">
          <cell r="B1367" t="str">
            <v>SubTotal PROBADAS NO PRODUCIENDO</v>
          </cell>
        </row>
        <row r="1368">
          <cell r="B1368" t="str">
            <v>SubTotal PROBADAS NO PRODUCIENDO</v>
          </cell>
        </row>
        <row r="1369">
          <cell r="B1369" t="str">
            <v>SubTotal PROBADAS NO PRODUCIENDO</v>
          </cell>
        </row>
        <row r="1370">
          <cell r="B1370" t="str">
            <v>SubTotal PROBADAS NO PRODUCIENDO</v>
          </cell>
        </row>
        <row r="1371">
          <cell r="B1371" t="str">
            <v>SubTotal PROBADAS NO PRODUCIENDO</v>
          </cell>
        </row>
        <row r="1372">
          <cell r="B1372" t="str">
            <v>SubTotal PROBADAS NO PRODUCIENDO</v>
          </cell>
        </row>
        <row r="1373">
          <cell r="B1373" t="str">
            <v>SubTotal PROBADAS NO PRODUCIENDO</v>
          </cell>
        </row>
        <row r="1374">
          <cell r="B1374" t="str">
            <v>SubTotal PROBADAS NO PRODUCIENDO</v>
          </cell>
        </row>
        <row r="1375">
          <cell r="B1375" t="str">
            <v>SubTotal PROBADAS NO PRODUCIENDO</v>
          </cell>
        </row>
        <row r="1376">
          <cell r="B1376" t="str">
            <v>SubTotal PROBADAS NO PRODUCIENDO</v>
          </cell>
        </row>
        <row r="1377">
          <cell r="B1377" t="str">
            <v>SubTotal PROBADAS NO PRODUCIENDO</v>
          </cell>
        </row>
        <row r="1378">
          <cell r="B1378" t="str">
            <v>SubTotal PROBADAS NO PRODUCIENDO</v>
          </cell>
        </row>
        <row r="1379">
          <cell r="B1379" t="str">
            <v>SubTotal PROBADAS NO PRODUCIENDO</v>
          </cell>
        </row>
        <row r="1380">
          <cell r="B1380" t="str">
            <v>SubTotal PROBADAS NO PRODUCIENDO</v>
          </cell>
        </row>
        <row r="1381">
          <cell r="B1381" t="str">
            <v>SubTotal PROBADAS NO PRODUCIENDO</v>
          </cell>
        </row>
        <row r="1382">
          <cell r="B1382" t="str">
            <v>SubTotal PROBADAS NO PRODUCIENDO</v>
          </cell>
        </row>
        <row r="1383">
          <cell r="B1383" t="str">
            <v>SubTotal PROBADAS NO PRODUCIENDO</v>
          </cell>
        </row>
        <row r="1384">
          <cell r="B1384" t="str">
            <v>SubTotal PROBADAS NO PRODUCIENDO</v>
          </cell>
        </row>
        <row r="1385">
          <cell r="B1385" t="str">
            <v>SubTotal PROBADAS NO PRODUCIENDO</v>
          </cell>
        </row>
        <row r="1386">
          <cell r="B1386" t="str">
            <v>SubTotal PROBADAS NO PRODUCIENDO</v>
          </cell>
        </row>
        <row r="1387">
          <cell r="B1387" t="str">
            <v>SubTotal PROBADAS NO PRODUCIENDO</v>
          </cell>
        </row>
        <row r="1388">
          <cell r="B1388" t="str">
            <v>SubTotal PROBADAS NO PRODUCIENDO</v>
          </cell>
        </row>
        <row r="1389">
          <cell r="B1389" t="str">
            <v>SubTotal PROBADAS NO PRODUCIENDO</v>
          </cell>
        </row>
        <row r="1390">
          <cell r="B1390" t="str">
            <v>SubTotal PROBADAS NO PRODUCIENDO</v>
          </cell>
        </row>
        <row r="1391">
          <cell r="B1391" t="str">
            <v>SubTotal PROBADAS NO PRODUCIENDO</v>
          </cell>
        </row>
        <row r="1392">
          <cell r="B1392" t="str">
            <v>SubTotal PROBADAS NO PRODUCIENDO</v>
          </cell>
        </row>
        <row r="1393">
          <cell r="B1393" t="str">
            <v>SubTotal PROBADAS NO PRODUCIENDO</v>
          </cell>
        </row>
        <row r="1394">
          <cell r="B1394" t="str">
            <v>SubTotal PROBADAS NO PRODUCIENDO</v>
          </cell>
        </row>
        <row r="1395">
          <cell r="B1395" t="str">
            <v>SubTotal PROBADAS NO PRODUCIENDO</v>
          </cell>
        </row>
        <row r="1396">
          <cell r="B1396" t="str">
            <v>SubTotal PROBADAS NO PRODUCIENDO</v>
          </cell>
        </row>
        <row r="1397">
          <cell r="B1397" t="str">
            <v>SubTotal PROBADAS NO PRODUCIENDO</v>
          </cell>
        </row>
        <row r="1398">
          <cell r="B1398" t="str">
            <v>SubTotal PROBADAS NO PRODUCIENDO</v>
          </cell>
        </row>
        <row r="1399">
          <cell r="B1399" t="str">
            <v>SubTotal PROBADAS NO PRODUCIENDO</v>
          </cell>
        </row>
        <row r="1400">
          <cell r="B1400" t="str">
            <v>SubTotal PROBADAS NO PRODUCIENDO</v>
          </cell>
        </row>
        <row r="1401">
          <cell r="B1401" t="str">
            <v>SubTotal PROBADAS NO PRODUCIENDO</v>
          </cell>
        </row>
        <row r="1402">
          <cell r="B1402" t="str">
            <v>SubTotal PROBADAS NO PRODUCIENDO</v>
          </cell>
        </row>
        <row r="1403">
          <cell r="B1403" t="str">
            <v>SubTotal PROBADAS NO PRODUCIENDO</v>
          </cell>
        </row>
        <row r="1404">
          <cell r="B1404" t="str">
            <v>SubTotal PROBADAS NO PRODUCIENDO</v>
          </cell>
        </row>
        <row r="1405">
          <cell r="B1405" t="str">
            <v>SubTotal PROBADAS NO PRODUCIENDO</v>
          </cell>
        </row>
        <row r="1406">
          <cell r="B1406" t="str">
            <v>SubTotal PROBADAS NO PRODUCIENDO</v>
          </cell>
        </row>
        <row r="1407">
          <cell r="B1407" t="str">
            <v>SubTotal PROBADAS NO PRODUCIENDO</v>
          </cell>
        </row>
        <row r="1408">
          <cell r="B1408" t="str">
            <v>SubTotal PROBADAS NO PRODUCIENDO</v>
          </cell>
        </row>
        <row r="1409">
          <cell r="B1409" t="str">
            <v>SubTotal PROBADAS NO PRODUCIENDO</v>
          </cell>
        </row>
        <row r="1410">
          <cell r="B1410" t="str">
            <v>SubTotal PROBADAS NO PRODUCIENDO</v>
          </cell>
        </row>
        <row r="1411">
          <cell r="B1411" t="str">
            <v>SubTotal PROBADAS NO PRODUCIENDO</v>
          </cell>
        </row>
        <row r="1412">
          <cell r="B1412" t="str">
            <v>SubTotal PROBADAS NO PRODUCIENDO</v>
          </cell>
        </row>
        <row r="1413">
          <cell r="B1413" t="str">
            <v>SubTotal PROBADAS NO PRODUCIENDO</v>
          </cell>
        </row>
        <row r="1414">
          <cell r="B1414" t="str">
            <v>SubTotal PROBADAS NO PRODUCIENDO</v>
          </cell>
        </row>
        <row r="1415">
          <cell r="B1415" t="str">
            <v>SubTotal PROBADAS NO PRODUCIENDO</v>
          </cell>
        </row>
        <row r="1416">
          <cell r="B1416" t="str">
            <v>SubTotal PROBADAS NO PRODUCIENDO</v>
          </cell>
        </row>
        <row r="1417">
          <cell r="B1417" t="str">
            <v>SubTotal PROBADAS NO PRODUCIENDO</v>
          </cell>
        </row>
        <row r="1418">
          <cell r="B1418" t="str">
            <v>SubTotal PROBADAS NO PRODUCIENDO</v>
          </cell>
        </row>
        <row r="1419">
          <cell r="B1419" t="str">
            <v>SubTotal PROBADAS NO PRODUCIENDO</v>
          </cell>
        </row>
        <row r="1420">
          <cell r="B1420" t="str">
            <v>SubTotal PROBADAS NO PRODUCIENDO</v>
          </cell>
        </row>
        <row r="1421">
          <cell r="B1421" t="str">
            <v>SubTotal PROBADAS NO PRODUCIENDO</v>
          </cell>
        </row>
        <row r="1422">
          <cell r="B1422" t="str">
            <v>SubTotal PROBADAS NO PRODUCIENDO</v>
          </cell>
        </row>
        <row r="1423">
          <cell r="B1423" t="str">
            <v>SubTotal PROBADAS NO PRODUCIENDO</v>
          </cell>
        </row>
        <row r="1424">
          <cell r="B1424" t="str">
            <v>SubTotal PROBADAS NO PRODUCIENDO</v>
          </cell>
        </row>
        <row r="1425">
          <cell r="B1425" t="str">
            <v>SubTotal PROBADAS NO PRODUCIENDO</v>
          </cell>
        </row>
        <row r="1426">
          <cell r="B1426" t="str">
            <v>SubTotal PROBADAS NO PRODUCIENDO</v>
          </cell>
        </row>
        <row r="1427">
          <cell r="B1427" t="str">
            <v>SubTotal PROBADAS PRODUCIENDO</v>
          </cell>
        </row>
        <row r="1428">
          <cell r="B1428" t="str">
            <v>SubTotal PROBADAS PRODUCIENDO</v>
          </cell>
        </row>
        <row r="1429">
          <cell r="B1429" t="str">
            <v>SubTotal PROBADAS PRODUCIENDO</v>
          </cell>
        </row>
        <row r="1430">
          <cell r="B1430" t="str">
            <v>SubTotal PROBADAS PRODUCIENDO</v>
          </cell>
        </row>
        <row r="1431">
          <cell r="B1431" t="str">
            <v>SubTotal PROBADAS PRODUCIENDO</v>
          </cell>
        </row>
        <row r="1432">
          <cell r="B1432" t="str">
            <v>SubTotal PROBADAS PRODUCIENDO</v>
          </cell>
        </row>
        <row r="1433">
          <cell r="B1433" t="str">
            <v>SubTotal PROBADAS PRODUCIENDO</v>
          </cell>
        </row>
        <row r="1434">
          <cell r="B1434" t="str">
            <v>SubTotal PROBADAS PRODUCIENDO</v>
          </cell>
        </row>
        <row r="1435">
          <cell r="B1435" t="str">
            <v>SubTotal PROBADAS PRODUCIENDO</v>
          </cell>
        </row>
        <row r="1436">
          <cell r="B1436" t="str">
            <v>SubTotal PROBADAS PRODUCIENDO</v>
          </cell>
        </row>
        <row r="1437">
          <cell r="B1437" t="str">
            <v>SubTotal PROBADAS PRODUCIENDO</v>
          </cell>
        </row>
        <row r="1438">
          <cell r="B1438" t="str">
            <v>SubTotal PROBADAS PRODUCIENDO</v>
          </cell>
        </row>
        <row r="1439">
          <cell r="B1439" t="str">
            <v>SubTotal PROBADAS PRODUCIENDO</v>
          </cell>
        </row>
        <row r="1440">
          <cell r="B1440" t="str">
            <v>SubTotal PROBADAS PRODUCIENDO</v>
          </cell>
        </row>
        <row r="1441">
          <cell r="B1441" t="str">
            <v>SubTotal PROBADAS PRODUCIENDO</v>
          </cell>
        </row>
        <row r="1442">
          <cell r="B1442" t="str">
            <v>SubTotal PROBADAS PRODUCIENDO</v>
          </cell>
        </row>
        <row r="1443">
          <cell r="B1443" t="str">
            <v>SubTotal PROBADAS PRODUCIENDO</v>
          </cell>
        </row>
        <row r="1444">
          <cell r="B1444" t="str">
            <v>SubTotal PROBADAS PRODUCIENDO</v>
          </cell>
        </row>
        <row r="1445">
          <cell r="B1445" t="str">
            <v>SubTotal PROBADAS PRODUCIENDO</v>
          </cell>
        </row>
        <row r="1446">
          <cell r="B1446" t="str">
            <v>SubTotal PROBADAS PRODUCIENDO</v>
          </cell>
        </row>
        <row r="1447">
          <cell r="B1447" t="str">
            <v>SubTotal PROBADAS PRODUCIENDO</v>
          </cell>
        </row>
        <row r="1448">
          <cell r="B1448" t="str">
            <v>SubTotal PROBADAS PRODUCIENDO</v>
          </cell>
        </row>
        <row r="1449">
          <cell r="B1449" t="str">
            <v>SubTotal PROBADAS PRODUCIENDO</v>
          </cell>
        </row>
        <row r="1450">
          <cell r="B1450" t="str">
            <v>SubTotal PROBADAS PRODUCIENDO</v>
          </cell>
        </row>
        <row r="1451">
          <cell r="B1451" t="str">
            <v>SubTotal PROBADAS PRODUCIENDO</v>
          </cell>
        </row>
        <row r="1452">
          <cell r="B1452" t="str">
            <v>SubTotal PROBADAS PRODUCIENDO</v>
          </cell>
        </row>
        <row r="1453">
          <cell r="B1453" t="str">
            <v>SubTotal PROBADAS PRODUCIENDO</v>
          </cell>
        </row>
        <row r="1454">
          <cell r="B1454" t="str">
            <v>SubTotal PROBADAS PRODUCIENDO</v>
          </cell>
        </row>
        <row r="1455">
          <cell r="B1455" t="str">
            <v>SubTotal PROBADAS PRODUCIENDO</v>
          </cell>
        </row>
        <row r="1456">
          <cell r="B1456" t="str">
            <v>SubTotal PROBADAS PRODUCIENDO</v>
          </cell>
        </row>
        <row r="1457">
          <cell r="B1457" t="str">
            <v>SubTotal PROBADAS PRODUCIENDO</v>
          </cell>
        </row>
        <row r="1458">
          <cell r="B1458" t="str">
            <v>SubTotal PROBADAS PRODUCIENDO</v>
          </cell>
        </row>
        <row r="1459">
          <cell r="B1459" t="str">
            <v>SubTotal PROBADAS PRODUCIENDO</v>
          </cell>
        </row>
        <row r="1460">
          <cell r="B1460" t="str">
            <v>SubTotal PROBADAS PRODUCIENDO</v>
          </cell>
        </row>
        <row r="1461">
          <cell r="B1461" t="str">
            <v>SubTotal PROBADAS PRODUCIENDO</v>
          </cell>
        </row>
        <row r="1462">
          <cell r="B1462" t="str">
            <v>SubTotal PROBADAS PRODUCIENDO</v>
          </cell>
        </row>
        <row r="1463">
          <cell r="B1463" t="str">
            <v>SubTotal PROBADAS PRODUCIENDO</v>
          </cell>
        </row>
        <row r="1464">
          <cell r="B1464" t="str">
            <v>SubTotal PROBADAS PRODUCIENDO</v>
          </cell>
        </row>
        <row r="1465">
          <cell r="B1465" t="str">
            <v>SubTotal PROBADAS PRODUCIENDO</v>
          </cell>
        </row>
        <row r="1466">
          <cell r="B1466" t="str">
            <v>SubTotal PROBADAS PRODUCIENDO</v>
          </cell>
        </row>
        <row r="1467">
          <cell r="B1467" t="str">
            <v>SubTotal PROBADAS PRODUCIENDO</v>
          </cell>
        </row>
        <row r="1468">
          <cell r="B1468" t="str">
            <v>SubTotal PROBADAS PRODUCIENDO</v>
          </cell>
        </row>
        <row r="1469">
          <cell r="B1469" t="str">
            <v>SubTotal PROBADAS PRODUCIENDO</v>
          </cell>
        </row>
        <row r="1470">
          <cell r="B1470" t="str">
            <v>SubTotal PROBADAS PRODUCIENDO</v>
          </cell>
        </row>
        <row r="1471">
          <cell r="B1471" t="str">
            <v>SubTotal PROBADAS PRODUCIENDO</v>
          </cell>
        </row>
        <row r="1472">
          <cell r="B1472" t="str">
            <v>SubTotal PROBADAS PRODUCIENDO</v>
          </cell>
        </row>
        <row r="1473">
          <cell r="B1473" t="str">
            <v>SubTotal PROBADAS PRODUCIENDO</v>
          </cell>
        </row>
        <row r="1474">
          <cell r="B1474" t="str">
            <v>SubTotal PROBADAS PRODUCIENDO</v>
          </cell>
        </row>
        <row r="1475">
          <cell r="B1475" t="str">
            <v>SubTotal PROBADAS PRODUCIENDO</v>
          </cell>
        </row>
        <row r="1476">
          <cell r="B1476" t="str">
            <v>SubTotal PROBADAS PRODUCIENDO</v>
          </cell>
        </row>
        <row r="1477">
          <cell r="B1477" t="str">
            <v>SubTotal PROBADAS PRODUCIENDO</v>
          </cell>
        </row>
        <row r="1478">
          <cell r="B1478" t="str">
            <v>SubTotal PROBADAS PRODUCIENDO</v>
          </cell>
        </row>
        <row r="1479">
          <cell r="B1479" t="str">
            <v>SubTotal PROBADAS PRODUCIENDO</v>
          </cell>
        </row>
        <row r="1480">
          <cell r="B1480" t="str">
            <v>SubTotal PROBADAS PRODUCIENDO</v>
          </cell>
        </row>
        <row r="1481">
          <cell r="B1481" t="str">
            <v>SubTotal PROBADAS PRODUCIENDO</v>
          </cell>
        </row>
        <row r="1482">
          <cell r="B1482" t="str">
            <v>SubTotal PROBADAS PRODUCIENDO</v>
          </cell>
        </row>
        <row r="1483">
          <cell r="B1483" t="str">
            <v>SubTotal PROBADAS PRODUCIENDO</v>
          </cell>
        </row>
        <row r="1484">
          <cell r="B1484" t="str">
            <v>SubTotal PROBADAS PRODUCIENDO</v>
          </cell>
        </row>
        <row r="1485">
          <cell r="B1485" t="str">
            <v>SubTotal PROBADAS PRODUCIENDO</v>
          </cell>
        </row>
        <row r="1486">
          <cell r="B1486" t="str">
            <v>SubTotal PROBADAS PRODUCIENDO</v>
          </cell>
        </row>
        <row r="1487">
          <cell r="B1487" t="str">
            <v>SubTotal PROBADAS PRODUCIENDO</v>
          </cell>
        </row>
        <row r="1488">
          <cell r="B1488" t="str">
            <v>SubTotal PROBADAS PRODUCIENDO</v>
          </cell>
        </row>
        <row r="1489">
          <cell r="B1489" t="str">
            <v>SubTotal PROBADAS PRODUCIENDO</v>
          </cell>
        </row>
        <row r="1490">
          <cell r="B1490" t="str">
            <v>SubTotal PROBADAS PRODUCIENDO</v>
          </cell>
        </row>
        <row r="1491">
          <cell r="B1491" t="str">
            <v>SubTotal PROBADAS PRODUCIENDO</v>
          </cell>
        </row>
        <row r="1492">
          <cell r="B1492" t="str">
            <v>SubTotal PROBADAS PRODUCIENDO</v>
          </cell>
        </row>
        <row r="1493">
          <cell r="B1493" t="str">
            <v>SubTotal PROBADAS PRODUCIENDO</v>
          </cell>
        </row>
        <row r="1494">
          <cell r="B1494" t="str">
            <v>SubTotal PROBADAS PRODUCIENDO</v>
          </cell>
        </row>
        <row r="1495">
          <cell r="B1495" t="str">
            <v>SubTotal PROBADAS PRODUCIENDO</v>
          </cell>
        </row>
        <row r="1496">
          <cell r="B1496" t="str">
            <v>SubTotal PROBADAS PRODUCIENDO</v>
          </cell>
        </row>
        <row r="1497">
          <cell r="B1497" t="str">
            <v>SubTotal PROBADAS PRODUCIENDO</v>
          </cell>
        </row>
        <row r="1498">
          <cell r="B1498" t="str">
            <v>SubTotal PROBADAS PRODUCIENDO</v>
          </cell>
        </row>
        <row r="1499">
          <cell r="B1499" t="str">
            <v>SubTotal PROBADAS PRODUCIENDO</v>
          </cell>
        </row>
        <row r="1500">
          <cell r="B1500" t="str">
            <v>SubTotal PROBADAS PRODUCIENDO</v>
          </cell>
        </row>
        <row r="1501">
          <cell r="B1501" t="str">
            <v>SubTotal PROBADAS PRODUCIENDO</v>
          </cell>
        </row>
        <row r="1502">
          <cell r="B1502" t="str">
            <v>SubTotal PROBADAS PRODUCIENDO</v>
          </cell>
        </row>
        <row r="1503">
          <cell r="B1503" t="str">
            <v>SubTotal PROBADAS PRODUCIENDO</v>
          </cell>
        </row>
        <row r="1504">
          <cell r="B1504" t="str">
            <v>SubTotal PROBADAS PRODUCIENDO</v>
          </cell>
        </row>
        <row r="1505">
          <cell r="B1505" t="str">
            <v>SubTotal PROBADAS PRODUCIENDO</v>
          </cell>
        </row>
        <row r="1506">
          <cell r="B1506" t="str">
            <v>SubTotal PROBADAS PRODUCIENDO</v>
          </cell>
        </row>
        <row r="1507">
          <cell r="B1507" t="str">
            <v>SubTotal PROBADAS PRODUCIENDO</v>
          </cell>
        </row>
        <row r="1508">
          <cell r="B1508" t="str">
            <v>SubTotal PROBADAS PRODUCIENDO</v>
          </cell>
        </row>
        <row r="1509">
          <cell r="B1509" t="str">
            <v>SubTotal PROBADAS PRODUCIENDO</v>
          </cell>
        </row>
        <row r="1510">
          <cell r="B1510" t="str">
            <v>SubTotal PROBADAS PRODUCIENDO</v>
          </cell>
        </row>
        <row r="1511">
          <cell r="B1511" t="str">
            <v>SubTotal PROBADAS PRODUCIENDO</v>
          </cell>
        </row>
        <row r="1512">
          <cell r="B1512" t="str">
            <v>SubTotal PROBADAS PRODUCIENDO</v>
          </cell>
        </row>
        <row r="1513">
          <cell r="B1513" t="str">
            <v>SubTotal PROBADAS PRODUCIENDO</v>
          </cell>
        </row>
        <row r="1514">
          <cell r="B1514" t="str">
            <v>SubTotal PROBADAS PRODUCIENDO</v>
          </cell>
        </row>
        <row r="1515">
          <cell r="B1515" t="str">
            <v>SubTotal PROBADAS PRODUCIENDO</v>
          </cell>
        </row>
        <row r="1516">
          <cell r="B1516" t="str">
            <v>SubTotal PROBADAS PRODUCIENDO</v>
          </cell>
        </row>
        <row r="1517">
          <cell r="B1517" t="str">
            <v>SubTotal PROBADAS PRODUCIENDO</v>
          </cell>
        </row>
        <row r="1518">
          <cell r="B1518" t="str">
            <v>SubTotal PROBADAS PRODUCIENDO</v>
          </cell>
        </row>
        <row r="1519">
          <cell r="B1519" t="str">
            <v>SubTotal PROBADAS PRODUCIENDO</v>
          </cell>
        </row>
        <row r="1520">
          <cell r="B1520" t="str">
            <v>SubTotal PROBADAS PRODUCIENDO</v>
          </cell>
        </row>
        <row r="1521">
          <cell r="B1521" t="str">
            <v>SubTotal PROBADAS PRODUCIENDO</v>
          </cell>
        </row>
        <row r="1522">
          <cell r="B1522" t="str">
            <v>SubTotal PROBADAS PRODUCIENDO</v>
          </cell>
        </row>
        <row r="1523">
          <cell r="B1523" t="str">
            <v>SubTotal PROBADAS PRODUCIENDO</v>
          </cell>
        </row>
        <row r="1524">
          <cell r="B1524" t="str">
            <v>SubTotal PROBADAS PRODUCIENDO</v>
          </cell>
        </row>
        <row r="1525">
          <cell r="B1525" t="str">
            <v>SubTotal PROBADAS PRODUCIENDO</v>
          </cell>
        </row>
        <row r="1526">
          <cell r="B1526" t="str">
            <v>SubTotal PROBADAS PRODUCIENDO</v>
          </cell>
        </row>
        <row r="1527">
          <cell r="B1527" t="str">
            <v>SubTotal PROBADAS PRODUCIENDO</v>
          </cell>
        </row>
        <row r="1528">
          <cell r="B1528" t="str">
            <v>SubTotal PROBADAS PRODUCIENDO</v>
          </cell>
        </row>
        <row r="1529">
          <cell r="B1529" t="str">
            <v>SubTotal PROBADAS PRODUCIENDO</v>
          </cell>
        </row>
        <row r="1530">
          <cell r="B1530" t="str">
            <v>SubTotal PROBADAS PRODUCIENDO</v>
          </cell>
        </row>
        <row r="1531">
          <cell r="B1531" t="str">
            <v>SubTotal PROBADAS PRODUCIENDO</v>
          </cell>
        </row>
        <row r="1532">
          <cell r="B1532" t="str">
            <v>SubTotal PROBADAS PRODUCIENDO</v>
          </cell>
        </row>
        <row r="1533">
          <cell r="B1533" t="str">
            <v>SubTotal PROBADAS PRODUCIENDO</v>
          </cell>
        </row>
        <row r="1534">
          <cell r="B1534" t="str">
            <v>SubTotal PROBADAS PRODUCIENDO</v>
          </cell>
        </row>
        <row r="1535">
          <cell r="B1535" t="str">
            <v>SubTotal PROBADAS PRODUCIENDO</v>
          </cell>
        </row>
        <row r="1536">
          <cell r="B1536" t="str">
            <v>SubTotal PROBADAS PRODUCIENDO</v>
          </cell>
        </row>
        <row r="1537">
          <cell r="B1537" t="str">
            <v>SubTotal PROBADAS PRODUCIENDO</v>
          </cell>
        </row>
        <row r="1538">
          <cell r="B1538" t="str">
            <v>SubTotal PROBADAS PRODUCIENDO</v>
          </cell>
        </row>
        <row r="1539">
          <cell r="B1539" t="str">
            <v>SubTotal PROBADAS PRODUCIENDO</v>
          </cell>
        </row>
        <row r="1540">
          <cell r="B1540" t="str">
            <v>SubTotal PROBADAS PRODUCIENDO</v>
          </cell>
        </row>
        <row r="1541">
          <cell r="B1541" t="str">
            <v>SubTotal PROBADAS PRODUCIENDO</v>
          </cell>
        </row>
        <row r="1542">
          <cell r="B1542" t="str">
            <v>SubTotal PROBADAS PRODUCIENDO</v>
          </cell>
        </row>
        <row r="1543">
          <cell r="B1543" t="str">
            <v>SubTotal PROBADAS PRODUCIENDO</v>
          </cell>
        </row>
        <row r="1544">
          <cell r="B1544" t="str">
            <v>SubTotal PROBADAS PRODUCIENDO</v>
          </cell>
        </row>
        <row r="1545">
          <cell r="B1545" t="str">
            <v>SubTotal PROBADAS PRODUCIENDO</v>
          </cell>
        </row>
        <row r="1546">
          <cell r="B1546" t="str">
            <v>SubTotal PROBADAS PRODUCIENDO</v>
          </cell>
        </row>
        <row r="1547">
          <cell r="B1547" t="str">
            <v>SubTotal PROBADAS PRODUCIENDO</v>
          </cell>
        </row>
        <row r="1548">
          <cell r="B1548" t="str">
            <v>SubTotal PROBADAS PRODUCIENDO</v>
          </cell>
        </row>
        <row r="1549">
          <cell r="B1549" t="str">
            <v>SubTotal PROBADAS PRODUCIENDO</v>
          </cell>
        </row>
        <row r="1550">
          <cell r="B1550" t="str">
            <v>SubTotal PROBADAS PRODUCIENDO</v>
          </cell>
        </row>
        <row r="1551">
          <cell r="B1551" t="str">
            <v>SubTotal PROBADAS PRODUCIENDO</v>
          </cell>
        </row>
        <row r="1552">
          <cell r="B1552" t="str">
            <v>SubTotal PROBADAS PRODUCIENDO</v>
          </cell>
        </row>
        <row r="1553">
          <cell r="B1553" t="str">
            <v>SubTotal PROBADAS PRODUCIENDO</v>
          </cell>
        </row>
        <row r="1554">
          <cell r="B1554" t="str">
            <v>SubTotal PROBADAS PRODUCIENDO</v>
          </cell>
        </row>
        <row r="1555">
          <cell r="B1555" t="str">
            <v>SubTotal PROBADAS PRODUCIENDO</v>
          </cell>
        </row>
        <row r="1556">
          <cell r="B1556" t="str">
            <v>SubTotal PROBADAS PRODUCIENDO</v>
          </cell>
        </row>
        <row r="1557">
          <cell r="B1557" t="str">
            <v>SubTotal PROBADAS PRODUCIENDO</v>
          </cell>
        </row>
        <row r="1558">
          <cell r="B1558" t="str">
            <v>SubTotal PROBADAS PRODUCIENDO</v>
          </cell>
        </row>
        <row r="1559">
          <cell r="B1559" t="str">
            <v>SubTotal PROBADAS PRODUCIENDO</v>
          </cell>
        </row>
        <row r="1560">
          <cell r="B1560" t="str">
            <v>SubTotal PROBADAS PRODUCIENDO</v>
          </cell>
        </row>
        <row r="1561">
          <cell r="B1561" t="str">
            <v>SubTotal PROBADAS PRODUCIENDO</v>
          </cell>
        </row>
        <row r="1562">
          <cell r="B1562" t="str">
            <v>SubTotal PROBADAS PRODUCIENDO</v>
          </cell>
        </row>
        <row r="1563">
          <cell r="B1563" t="str">
            <v>SubTotal PROBADAS PRODUCIENDO</v>
          </cell>
        </row>
        <row r="1564">
          <cell r="B1564" t="str">
            <v>SubTotal PROBADAS PRODUCIENDO</v>
          </cell>
        </row>
        <row r="1565">
          <cell r="B1565" t="str">
            <v>SubTotal PROBADAS PRODUCIENDO</v>
          </cell>
        </row>
        <row r="1566">
          <cell r="B1566" t="str">
            <v>SubTotal PROBADAS PRODUCIENDO</v>
          </cell>
        </row>
        <row r="1567">
          <cell r="B1567" t="str">
            <v>SubTotal PROBADAS PRODUCIENDO</v>
          </cell>
        </row>
        <row r="1568">
          <cell r="B1568" t="str">
            <v>SubTotal PROBADAS PRODUCIENDO</v>
          </cell>
        </row>
        <row r="1569">
          <cell r="B1569" t="str">
            <v>SubTotal PROBADAS PRODUCIENDO</v>
          </cell>
        </row>
        <row r="1570">
          <cell r="B1570" t="str">
            <v>SubTotal PROBADAS PRODUCIENDO</v>
          </cell>
        </row>
        <row r="1571">
          <cell r="B1571" t="str">
            <v>SubTotal PROBADAS PRODUCIENDO</v>
          </cell>
        </row>
        <row r="1572">
          <cell r="B1572" t="str">
            <v>SubTotal PROBADAS PRODUCIENDO</v>
          </cell>
        </row>
        <row r="1573">
          <cell r="B1573" t="str">
            <v>SubTotal PROBADAS PRODUCIENDO</v>
          </cell>
        </row>
        <row r="1574">
          <cell r="B1574" t="str">
            <v>SubTotal PROBADAS PRODUCIENDO</v>
          </cell>
        </row>
        <row r="1575">
          <cell r="B1575" t="str">
            <v>SubTotal PROBADAS PRODUCIENDO</v>
          </cell>
        </row>
        <row r="1576">
          <cell r="B1576" t="str">
            <v>SubTotal PROBADAS PRODUCIENDO</v>
          </cell>
        </row>
        <row r="1577">
          <cell r="B1577" t="str">
            <v>SubTotal PROBADAS PRODUCIENDO</v>
          </cell>
        </row>
        <row r="1578">
          <cell r="B1578" t="str">
            <v>SubTotal PROBADAS PRODUCIENDO</v>
          </cell>
        </row>
        <row r="1579">
          <cell r="B1579" t="str">
            <v>SubTotal PROBADAS PRODUCIENDO</v>
          </cell>
        </row>
        <row r="1580">
          <cell r="B1580" t="str">
            <v>SubTotal PROBADAS PRODUCIENDO</v>
          </cell>
        </row>
        <row r="1581">
          <cell r="B1581" t="str">
            <v>SubTotal PROBADAS PRODUCIENDO</v>
          </cell>
        </row>
        <row r="1582">
          <cell r="B1582" t="str">
            <v>SubTotal PROBADAS PRODUCIENDO</v>
          </cell>
        </row>
        <row r="1583">
          <cell r="B1583" t="str">
            <v>SubTotal PROBADAS PRODUCIENDO</v>
          </cell>
        </row>
        <row r="1584">
          <cell r="B1584" t="str">
            <v>SubTotal PROBADAS PRODUCIENDO</v>
          </cell>
        </row>
        <row r="1585">
          <cell r="B1585" t="str">
            <v>SubTotal PROBADAS PRODUCIENDO</v>
          </cell>
        </row>
        <row r="1586">
          <cell r="B1586" t="str">
            <v>SubTotal PROBADAS PRODUCIENDO</v>
          </cell>
        </row>
        <row r="1587">
          <cell r="B1587" t="str">
            <v>SubTotal PROBADAS PRODUCIENDO</v>
          </cell>
        </row>
        <row r="1588">
          <cell r="B1588" t="str">
            <v>SubTotal PROBADAS PRODUCIENDO</v>
          </cell>
        </row>
        <row r="1589">
          <cell r="B1589" t="str">
            <v>SubTotal PROBADAS PRODUCIENDO</v>
          </cell>
        </row>
        <row r="1590">
          <cell r="B1590" t="str">
            <v>SubTotal PROBADAS PRODUCIENDO</v>
          </cell>
        </row>
        <row r="1591">
          <cell r="B1591" t="str">
            <v>SubTotal PROBADAS PRODUCIENDO</v>
          </cell>
        </row>
        <row r="1592">
          <cell r="B1592" t="str">
            <v>SubTotal PROBADAS PRODUCIENDO</v>
          </cell>
        </row>
        <row r="1593">
          <cell r="B1593" t="str">
            <v>SubTotal PROBADAS PRODUCIENDO</v>
          </cell>
        </row>
        <row r="1594">
          <cell r="B1594" t="str">
            <v>SubTotal PROBADAS PRODUCIENDO</v>
          </cell>
        </row>
        <row r="1595">
          <cell r="B1595" t="str">
            <v>SubTotal PROBADAS PRODUCIENDO</v>
          </cell>
        </row>
        <row r="1596">
          <cell r="B1596" t="str">
            <v>SubTotal PROBADAS PRODUCIENDO</v>
          </cell>
        </row>
        <row r="1597">
          <cell r="B1597" t="str">
            <v>SubTotal PROBADAS PRODUCIENDO</v>
          </cell>
        </row>
        <row r="1598">
          <cell r="B1598" t="str">
            <v>SubTotal PROBADAS PRODUCIENDO</v>
          </cell>
        </row>
        <row r="1599">
          <cell r="B1599" t="str">
            <v>SubTotal PROBADAS PRODUCIENDO</v>
          </cell>
        </row>
        <row r="1600">
          <cell r="B1600" t="str">
            <v>SubTotal PROBADAS PRODUCIENDO</v>
          </cell>
        </row>
        <row r="1601">
          <cell r="B1601" t="str">
            <v>SubTotal PROBADAS PRODUCIENDO</v>
          </cell>
        </row>
        <row r="1602">
          <cell r="B1602" t="str">
            <v>SubTotal PROBADAS PRODUCIENDO</v>
          </cell>
        </row>
        <row r="1603">
          <cell r="B1603" t="str">
            <v>SubTotal PROBADAS PRODUCIENDO</v>
          </cell>
        </row>
        <row r="1604">
          <cell r="B1604" t="str">
            <v>SubTotal PROBADAS PRODUCIENDO</v>
          </cell>
        </row>
        <row r="1605">
          <cell r="B1605" t="str">
            <v>SubTotal PROBADAS PRODUCIENDO</v>
          </cell>
        </row>
        <row r="1606">
          <cell r="B1606" t="str">
            <v>SubTotal PROBADAS PRODUCIENDO</v>
          </cell>
        </row>
        <row r="1607">
          <cell r="B1607" t="str">
            <v>SubTotal PROBADAS PRODUCIENDO</v>
          </cell>
        </row>
        <row r="1608">
          <cell r="B1608" t="str">
            <v>SubTotal PROBADAS PRODUCIENDO</v>
          </cell>
        </row>
        <row r="1609">
          <cell r="B1609" t="str">
            <v>SubTotal PROBADAS PRODUCIENDO</v>
          </cell>
        </row>
        <row r="1610">
          <cell r="B1610" t="str">
            <v>SubTotal PROBADAS PRODUCIENDO</v>
          </cell>
        </row>
        <row r="1611">
          <cell r="B1611" t="str">
            <v>SubTotal PROBADAS PRODUCIENDO</v>
          </cell>
        </row>
        <row r="1612">
          <cell r="B1612" t="str">
            <v>SubTotal PROBADAS PRODUCIENDO</v>
          </cell>
        </row>
        <row r="1613">
          <cell r="B1613" t="str">
            <v>SubTotal PROBADAS PRODUCIENDO</v>
          </cell>
        </row>
        <row r="1614">
          <cell r="B1614" t="str">
            <v>SubTotal PROBADAS PRODUCIENDO</v>
          </cell>
        </row>
        <row r="1615">
          <cell r="B1615" t="str">
            <v>SubTotal PROBADAS PRODUCIENDO</v>
          </cell>
        </row>
        <row r="1616">
          <cell r="B1616" t="str">
            <v>SubTotal PROBADAS PRODUCIENDO</v>
          </cell>
        </row>
        <row r="1617">
          <cell r="B1617" t="str">
            <v>SubTotal PROBADAS PRODUCIENDO</v>
          </cell>
        </row>
        <row r="1618">
          <cell r="B1618" t="str">
            <v>SubTotal PROBADAS PRODUCIENDO</v>
          </cell>
        </row>
        <row r="1619">
          <cell r="B1619" t="str">
            <v>SubTotal PROBADAS PRODUCIENDO</v>
          </cell>
        </row>
        <row r="1620">
          <cell r="B1620" t="str">
            <v>SubTotal PROBADAS PRODUCIENDO</v>
          </cell>
        </row>
        <row r="1621">
          <cell r="B1621" t="str">
            <v>SubTotal PROBADAS PRODUCIENDO</v>
          </cell>
        </row>
        <row r="1622">
          <cell r="B1622" t="str">
            <v>SubTotal PROBADAS PRODUCIENDO</v>
          </cell>
        </row>
        <row r="1623">
          <cell r="B1623" t="str">
            <v>SubTotal PROBADAS PRODUCIENDO</v>
          </cell>
        </row>
        <row r="1624">
          <cell r="B1624" t="str">
            <v>SubTotal PROBADAS PRODUCIENDO</v>
          </cell>
        </row>
        <row r="1625">
          <cell r="B1625" t="str">
            <v>SubTotal PROBADAS PRODUCIENDO</v>
          </cell>
        </row>
        <row r="1626">
          <cell r="B1626" t="str">
            <v>SubTotal PROBADAS PRODUCIENDO</v>
          </cell>
        </row>
        <row r="1627">
          <cell r="B1627" t="str">
            <v>SubTotal PROBADAS PRODUCIENDO</v>
          </cell>
        </row>
        <row r="1628">
          <cell r="B1628" t="str">
            <v>SubTotal PROBADAS PRODUCIENDO</v>
          </cell>
        </row>
        <row r="1629">
          <cell r="B1629" t="str">
            <v>SubTotal PROBADAS PRODUCIENDO</v>
          </cell>
        </row>
        <row r="1630">
          <cell r="B1630" t="str">
            <v>SubTotal PROBADAS PRODUCIENDO</v>
          </cell>
        </row>
        <row r="1631">
          <cell r="B1631" t="str">
            <v>SubTotal PROBADAS PRODUCIENDO</v>
          </cell>
        </row>
        <row r="1632">
          <cell r="B1632" t="str">
            <v>SubTotal PROBADAS PRODUCIENDO</v>
          </cell>
        </row>
        <row r="1633">
          <cell r="B1633" t="str">
            <v>SubTotal PROBADAS PRODUCIENDO</v>
          </cell>
        </row>
        <row r="1634">
          <cell r="B1634" t="str">
            <v>SubTotal PROBADAS PRODUCIENDO</v>
          </cell>
        </row>
        <row r="1635">
          <cell r="B1635" t="str">
            <v>SubTotal PROBADAS PRODUCIENDO</v>
          </cell>
        </row>
        <row r="1636">
          <cell r="B1636" t="str">
            <v>SubTotal PROBADAS PRODUCIENDO</v>
          </cell>
        </row>
        <row r="1637">
          <cell r="B1637" t="str">
            <v>SubTotal PROBADAS PRODUCIENDO</v>
          </cell>
        </row>
        <row r="1638">
          <cell r="B1638" t="str">
            <v>SubTotal PROBADAS PRODUCIENDO</v>
          </cell>
        </row>
        <row r="1639">
          <cell r="B1639" t="str">
            <v>SubTotal PROBADAS PRODUCIENDO</v>
          </cell>
        </row>
        <row r="1640">
          <cell r="B1640" t="str">
            <v>SubTotal PROBADAS PRODUCIENDO</v>
          </cell>
        </row>
        <row r="1641">
          <cell r="B1641" t="str">
            <v>SubTotal PROBADAS PRODUCIENDO</v>
          </cell>
        </row>
        <row r="1642">
          <cell r="B1642" t="str">
            <v>SubTotal PROBADAS PRODUCIENDO</v>
          </cell>
        </row>
        <row r="1643">
          <cell r="B1643" t="str">
            <v>SubTotal PROBADAS PRODUCIENDO</v>
          </cell>
        </row>
        <row r="1644">
          <cell r="B1644" t="str">
            <v>SubTotal PROBADAS PRODUCIENDO</v>
          </cell>
        </row>
        <row r="1645">
          <cell r="B1645" t="str">
            <v>SubTotal PROBADAS PRODUCIENDO</v>
          </cell>
        </row>
        <row r="1646">
          <cell r="B1646" t="str">
            <v>SubTotal PROBADAS PRODUCIENDO</v>
          </cell>
        </row>
        <row r="1647">
          <cell r="B1647" t="str">
            <v>SubTotal PROBADAS PRODUCIENDO</v>
          </cell>
        </row>
        <row r="1648">
          <cell r="B1648" t="str">
            <v>SubTotal PROBADAS PRODUCIENDO</v>
          </cell>
        </row>
        <row r="1649">
          <cell r="B1649" t="str">
            <v>SubTotal PROBADAS PRODUCIENDO</v>
          </cell>
        </row>
        <row r="1650">
          <cell r="B1650" t="str">
            <v>SubTotal PROBADAS PRODUCIENDO</v>
          </cell>
        </row>
        <row r="1651">
          <cell r="B1651" t="str">
            <v>SubTotal PROBADAS PRODUCIENDO</v>
          </cell>
        </row>
        <row r="1652">
          <cell r="B1652" t="str">
            <v>SubTotal PROBADAS PRODUCIENDO</v>
          </cell>
        </row>
        <row r="1653">
          <cell r="B1653" t="str">
            <v>SubTotal PROBADAS PRODUCIENDO</v>
          </cell>
        </row>
        <row r="1654">
          <cell r="B1654" t="str">
            <v>SubTotal PROBADAS PRODUCIENDO</v>
          </cell>
        </row>
        <row r="1655">
          <cell r="B1655" t="str">
            <v>SubTotal PROBADAS PRODUCIENDO</v>
          </cell>
        </row>
        <row r="1656">
          <cell r="B1656" t="str">
            <v>SubTotal PROBADAS PRODUCIENDO</v>
          </cell>
        </row>
        <row r="1657">
          <cell r="B1657" t="str">
            <v>SubTotal PROBADAS PRODUCIENDO</v>
          </cell>
        </row>
        <row r="1658">
          <cell r="B1658" t="str">
            <v>SubTotal PROBADAS PRODUCIENDO</v>
          </cell>
        </row>
        <row r="1659">
          <cell r="B1659" t="str">
            <v>SubTotal PROBADAS PRODUCIENDO</v>
          </cell>
        </row>
        <row r="1660">
          <cell r="B1660" t="str">
            <v>SubTotal PROBADAS PRODUCIENDO</v>
          </cell>
        </row>
        <row r="1661">
          <cell r="B1661" t="str">
            <v>SubTotal PROBADAS PRODUCIENDO</v>
          </cell>
        </row>
        <row r="1662">
          <cell r="B1662" t="str">
            <v>SubTotal PROBADAS PRODUCIENDO</v>
          </cell>
        </row>
        <row r="1663">
          <cell r="B1663" t="str">
            <v>SubTotal PROBADAS PRODUCIENDO</v>
          </cell>
        </row>
        <row r="1664">
          <cell r="B1664" t="str">
            <v>SubTotal PROBADAS PRODUCIENDO</v>
          </cell>
        </row>
        <row r="1665">
          <cell r="B1665" t="str">
            <v>SubTotal PROBADAS PRODUCIENDO</v>
          </cell>
        </row>
        <row r="1666">
          <cell r="B1666" t="str">
            <v>SubTotal PROBADAS PRODUCIENDO</v>
          </cell>
        </row>
        <row r="1667">
          <cell r="B1667" t="str">
            <v>SubTotal PROBADAS PRODUCIENDO</v>
          </cell>
        </row>
        <row r="1668">
          <cell r="B1668" t="str">
            <v>SubTotal PROBADAS PRODUCIENDO</v>
          </cell>
        </row>
        <row r="1669">
          <cell r="B1669" t="str">
            <v>SubTotal PROBADAS PRODUCIENDO</v>
          </cell>
        </row>
        <row r="1670">
          <cell r="B1670" t="str">
            <v>SubTotal PROBADAS PRODUCIENDO</v>
          </cell>
        </row>
        <row r="1671">
          <cell r="B1671" t="str">
            <v>SubTotal PROBADAS PRODUCIENDO</v>
          </cell>
        </row>
        <row r="1672">
          <cell r="B1672" t="str">
            <v>SubTotal PROBADAS PRODUCIENDO</v>
          </cell>
        </row>
        <row r="1673">
          <cell r="B1673" t="str">
            <v>SubTotal PROBADAS PRODUCIENDO</v>
          </cell>
        </row>
        <row r="1674">
          <cell r="B1674" t="str">
            <v>SubTotal PROBADAS PRODUCIENDO</v>
          </cell>
        </row>
        <row r="1675">
          <cell r="B1675" t="str">
            <v>SubTotal PROBADAS PRODUCIENDO</v>
          </cell>
        </row>
        <row r="1676">
          <cell r="B1676" t="str">
            <v>SubTotal PROBADAS PRODUCIENDO</v>
          </cell>
        </row>
        <row r="1677">
          <cell r="B1677" t="str">
            <v>SubTotal PROBADAS PRODUCIENDO</v>
          </cell>
        </row>
        <row r="1678">
          <cell r="B1678" t="str">
            <v>SubTotal PROBADAS PRODUCIENDO</v>
          </cell>
        </row>
        <row r="1679">
          <cell r="B1679" t="str">
            <v>SubTotal PROBADAS PRODUCIENDO</v>
          </cell>
        </row>
        <row r="1680">
          <cell r="B1680" t="str">
            <v>SubTotal PROBADAS PRODUCIENDO</v>
          </cell>
        </row>
        <row r="1681">
          <cell r="B1681" t="str">
            <v>SubTotal PROBADAS PRODUCIENDO</v>
          </cell>
        </row>
        <row r="1682">
          <cell r="B1682" t="str">
            <v>SubTotal PROBADAS PRODUCIENDO</v>
          </cell>
        </row>
        <row r="1683">
          <cell r="B1683" t="str">
            <v>SubTotal PROBADAS PRODUCIENDO</v>
          </cell>
        </row>
        <row r="1684">
          <cell r="B1684" t="str">
            <v>SubTotal PROBADAS PRODUCIENDO</v>
          </cell>
        </row>
        <row r="1685">
          <cell r="B1685" t="str">
            <v>SubTotal PROBADAS PRODUCIENDO</v>
          </cell>
        </row>
        <row r="1686">
          <cell r="B1686" t="str">
            <v>SubTotal PROBADAS PRODUCIENDO</v>
          </cell>
        </row>
        <row r="1687">
          <cell r="B1687" t="str">
            <v>SubTotal PROBADAS PRODUCIENDO</v>
          </cell>
        </row>
        <row r="1688">
          <cell r="B1688" t="str">
            <v>SubTotal PROBADAS PRODUCIENDO</v>
          </cell>
        </row>
        <row r="1689">
          <cell r="B1689" t="str">
            <v>SubTotal PROBADAS PRODUCIENDO</v>
          </cell>
        </row>
        <row r="1690">
          <cell r="B1690" t="str">
            <v>SubTotal PROBADAS PRODUCIENDO</v>
          </cell>
        </row>
        <row r="1691">
          <cell r="B1691" t="str">
            <v>SubTotal PROBADAS PRODUCIENDO</v>
          </cell>
        </row>
        <row r="1692">
          <cell r="B1692" t="str">
            <v>SubTotal PROBADAS PRODUCIENDO</v>
          </cell>
        </row>
        <row r="1693">
          <cell r="B1693" t="str">
            <v>SubTotal PROBADAS PRODUCIENDO</v>
          </cell>
        </row>
        <row r="1694">
          <cell r="B1694" t="str">
            <v>SubTotal PROBADAS PRODUCIENDO</v>
          </cell>
        </row>
        <row r="1695">
          <cell r="B1695" t="str">
            <v>SubTotal PROBADAS PRODUCIENDO</v>
          </cell>
        </row>
        <row r="1696">
          <cell r="B1696" t="str">
            <v>SubTotal PROBADAS PRODUCIENDO</v>
          </cell>
        </row>
        <row r="1697">
          <cell r="B1697" t="str">
            <v>SubTotal PROBADAS PRODUCIENDO</v>
          </cell>
        </row>
        <row r="1698">
          <cell r="B1698" t="str">
            <v>SubTotal PROBADAS PRODUCIENDO</v>
          </cell>
        </row>
        <row r="1699">
          <cell r="B1699" t="str">
            <v>SubTotal PROBADAS PRODUCIENDO</v>
          </cell>
        </row>
        <row r="1700">
          <cell r="B1700" t="str">
            <v>SubTotal PROBADAS PRODUCIENDO</v>
          </cell>
        </row>
        <row r="1701">
          <cell r="B1701" t="str">
            <v>SubTotal PROBADAS PRODUCIENDO</v>
          </cell>
        </row>
        <row r="1702">
          <cell r="B1702" t="str">
            <v>SubTotal PROBADAS PRODUCIENDO</v>
          </cell>
        </row>
        <row r="1703">
          <cell r="B1703" t="str">
            <v>SubTotal PROBADAS PRODUCIENDO</v>
          </cell>
        </row>
        <row r="1704">
          <cell r="B1704" t="str">
            <v>SubTotal PROBADAS PRODUCIENDO</v>
          </cell>
        </row>
        <row r="1705">
          <cell r="B1705" t="str">
            <v>SubTotal PROBADAS PRODUCIENDO</v>
          </cell>
        </row>
        <row r="1706">
          <cell r="B1706" t="str">
            <v>SubTotal PROBADAS PRODUCIENDO</v>
          </cell>
        </row>
        <row r="1707">
          <cell r="B1707" t="str">
            <v>SubTotal PROBADAS PRODUCIENDO</v>
          </cell>
        </row>
        <row r="1708">
          <cell r="B1708" t="str">
            <v>SubTotal PROBADAS PRODUCIENDO</v>
          </cell>
        </row>
        <row r="1709">
          <cell r="B1709" t="str">
            <v>SubTotal PROBADAS PRODUCIENDO</v>
          </cell>
        </row>
        <row r="1710">
          <cell r="B1710" t="str">
            <v>SubTotal PROBADAS PRODUCIENDO</v>
          </cell>
        </row>
        <row r="1711">
          <cell r="B1711" t="str">
            <v>SubTotal PROBADAS PRODUCIENDO</v>
          </cell>
        </row>
        <row r="1712">
          <cell r="B1712" t="str">
            <v>SubTotal PROBADAS PRODUCIENDO</v>
          </cell>
        </row>
        <row r="1713">
          <cell r="B1713" t="str">
            <v>SubTotal PROBADAS PRODUCIENDO</v>
          </cell>
        </row>
        <row r="1714">
          <cell r="B1714" t="str">
            <v>SubTotal PROBADAS PRODUCIENDO</v>
          </cell>
        </row>
        <row r="1715">
          <cell r="B1715" t="str">
            <v>SubTotal PROBADAS PRODUCIENDO</v>
          </cell>
        </row>
        <row r="1716">
          <cell r="B1716" t="str">
            <v>SubTotal PROBADAS PRODUCIENDO</v>
          </cell>
        </row>
        <row r="1717">
          <cell r="B1717" t="str">
            <v>SubTotal PROBADAS PRODUCIENDO</v>
          </cell>
        </row>
        <row r="1718">
          <cell r="B1718" t="str">
            <v>SubTotal PROBADAS PRODUCIENDO</v>
          </cell>
        </row>
        <row r="1719">
          <cell r="B1719" t="str">
            <v>SubTotal PROBADAS PRODUCIENDO</v>
          </cell>
        </row>
        <row r="1720">
          <cell r="B1720" t="str">
            <v>SubTotal PROBADAS PRODUCIENDO</v>
          </cell>
        </row>
        <row r="1721">
          <cell r="B1721" t="str">
            <v>SubTotal PROBADAS PRODUCIENDO</v>
          </cell>
        </row>
        <row r="1722">
          <cell r="B1722" t="str">
            <v>SubTotal PROBADAS PRODUCIENDO</v>
          </cell>
        </row>
        <row r="1723">
          <cell r="B1723" t="str">
            <v>SubTotal PROBADAS PRODUCIENDO</v>
          </cell>
        </row>
        <row r="1724">
          <cell r="B1724" t="str">
            <v>SubTotal PROBADAS PRODUCIENDO</v>
          </cell>
        </row>
        <row r="1725">
          <cell r="B1725" t="str">
            <v>SubTotal PROBADAS PRODUCIENDO</v>
          </cell>
        </row>
        <row r="1726">
          <cell r="B1726" t="str">
            <v>SubTotal PROBADAS PRODUCIENDO</v>
          </cell>
        </row>
        <row r="1727">
          <cell r="B1727" t="str">
            <v>SubTotal CHICHIMENE POSIBLES</v>
          </cell>
        </row>
        <row r="1728">
          <cell r="B1728" t="str">
            <v>SubTotal CHICHIMENE POSIBLES</v>
          </cell>
        </row>
        <row r="1729">
          <cell r="B1729" t="str">
            <v>SubTotal CHICHIMENE POSIBLES</v>
          </cell>
        </row>
        <row r="1730">
          <cell r="B1730" t="str">
            <v>SubTotal CHICHIMENE POSIBLES</v>
          </cell>
        </row>
        <row r="1731">
          <cell r="B1731" t="str">
            <v>SubTotal CHICHIMENE POSIBLES</v>
          </cell>
        </row>
        <row r="1732">
          <cell r="B1732" t="str">
            <v>SubTotal CHICHIMENE POSIBLES</v>
          </cell>
        </row>
        <row r="1733">
          <cell r="B1733" t="str">
            <v>SubTotal CHICHIMENE POSIBLES</v>
          </cell>
        </row>
        <row r="1734">
          <cell r="B1734" t="str">
            <v>SubTotal CHICHIMENE POSIBLES</v>
          </cell>
        </row>
        <row r="1735">
          <cell r="B1735" t="str">
            <v>SubTotal CHICHIMENE POSIBLES</v>
          </cell>
        </row>
        <row r="1736">
          <cell r="B1736" t="str">
            <v>SubTotal CHICHIMENE POSIBLES</v>
          </cell>
        </row>
        <row r="1737">
          <cell r="B1737" t="str">
            <v>SubTotal CHICHIMENE POSIBLES</v>
          </cell>
        </row>
        <row r="1738">
          <cell r="B1738" t="str">
            <v>SubTotal CHICHIMENE POSIBLES</v>
          </cell>
        </row>
        <row r="1739">
          <cell r="B1739" t="str">
            <v>SubTotal CHICHIMENE POSIBLES</v>
          </cell>
        </row>
        <row r="1740">
          <cell r="B1740" t="str">
            <v>SubTotal CHICHIMENE POSIBLES</v>
          </cell>
        </row>
        <row r="1741">
          <cell r="B1741" t="str">
            <v>SubTotal CHICHIMENE POSIBLES</v>
          </cell>
        </row>
        <row r="1742">
          <cell r="B1742" t="str">
            <v>SubTotal CHICHIMENE POSIBLES</v>
          </cell>
        </row>
        <row r="1743">
          <cell r="B1743" t="str">
            <v>SubTotal CHICHIMENE POSIBLES</v>
          </cell>
        </row>
        <row r="1744">
          <cell r="B1744" t="str">
            <v>SubTotal CHICHIMENE POSIBLES</v>
          </cell>
        </row>
        <row r="1745">
          <cell r="B1745" t="str">
            <v>SubTotal CHICHIMENE POSIBLES</v>
          </cell>
        </row>
        <row r="1746">
          <cell r="B1746" t="str">
            <v>SubTotal CHICHIMENE POSIBLES</v>
          </cell>
        </row>
        <row r="1747">
          <cell r="B1747" t="str">
            <v>SubTotal CHICHIMENE POSIBLES</v>
          </cell>
        </row>
        <row r="1748">
          <cell r="B1748" t="str">
            <v>SubTotal CHICHIMENE POSIBLES</v>
          </cell>
        </row>
        <row r="1749">
          <cell r="B1749" t="str">
            <v>SubTotal CHICHIMENE POSIBLES</v>
          </cell>
        </row>
        <row r="1750">
          <cell r="B1750" t="str">
            <v>SubTotal CHICHIMENE POSIBLES</v>
          </cell>
        </row>
        <row r="1751">
          <cell r="B1751" t="str">
            <v>SubTotal CHICHIMENE POSIBLES</v>
          </cell>
        </row>
        <row r="1752">
          <cell r="B1752" t="str">
            <v>SubTotal CHICHIMENE POSIBLES</v>
          </cell>
        </row>
        <row r="1753">
          <cell r="B1753" t="str">
            <v>SubTotal CHICHIMENE POSIBLES</v>
          </cell>
        </row>
        <row r="1754">
          <cell r="B1754" t="str">
            <v>SubTotal CHICHIMENE POSIBLES</v>
          </cell>
        </row>
        <row r="1755">
          <cell r="B1755" t="str">
            <v>SubTotal CHICHIMENE POSIBLES</v>
          </cell>
        </row>
        <row r="1756">
          <cell r="B1756" t="str">
            <v>SubTotal CHICHIMENE POSIBLES</v>
          </cell>
        </row>
        <row r="1757">
          <cell r="B1757" t="str">
            <v>SubTotal CHICHIMENE POSIBLES</v>
          </cell>
        </row>
        <row r="1758">
          <cell r="B1758" t="str">
            <v>SubTotal CHICHIMENE POSIBLES</v>
          </cell>
        </row>
        <row r="1759">
          <cell r="B1759" t="str">
            <v>SubTotal CHICHIMENE POSIBLES</v>
          </cell>
        </row>
        <row r="1760">
          <cell r="B1760" t="str">
            <v>SubTotal CHICHIMENE POSIBLES</v>
          </cell>
        </row>
        <row r="1761">
          <cell r="B1761" t="str">
            <v>SubTotal CHICHIMENE POSIBLES</v>
          </cell>
        </row>
        <row r="1762">
          <cell r="B1762" t="str">
            <v>SubTotal CHICHIMENE POSIBLES</v>
          </cell>
        </row>
        <row r="1763">
          <cell r="B1763" t="str">
            <v>SubTotal CHICHIMENE POSIBLES</v>
          </cell>
        </row>
        <row r="1764">
          <cell r="B1764" t="str">
            <v>SubTotal CHICHIMENE POSIBLES</v>
          </cell>
        </row>
        <row r="1765">
          <cell r="B1765" t="str">
            <v>SubTotal CHICHIMENE POSIBLES</v>
          </cell>
        </row>
        <row r="1766">
          <cell r="B1766" t="str">
            <v>SubTotal CHICHIMENE POSIBLES</v>
          </cell>
        </row>
        <row r="1767">
          <cell r="B1767" t="str">
            <v>SubTotal CHICHIMENE POSIBLES</v>
          </cell>
        </row>
        <row r="1768">
          <cell r="B1768" t="str">
            <v>SubTotal CHICHIMENE POSIBLES</v>
          </cell>
        </row>
        <row r="1769">
          <cell r="B1769" t="str">
            <v>SubTotal CHICHIMENE POSIBLES</v>
          </cell>
        </row>
        <row r="1770">
          <cell r="B1770" t="str">
            <v>SubTotal CHICHIMENE POSIBLES</v>
          </cell>
        </row>
        <row r="1771">
          <cell r="B1771" t="str">
            <v>SubTotal CHICHIMENE POSIBLES</v>
          </cell>
        </row>
        <row r="1772">
          <cell r="B1772" t="str">
            <v>SubTotal CHICHIMENE POSIBLES</v>
          </cell>
        </row>
        <row r="1773">
          <cell r="B1773" t="str">
            <v>SubTotal CHICHIMENE POSIBLES</v>
          </cell>
        </row>
        <row r="1774">
          <cell r="B1774" t="str">
            <v>SubTotal CHICHIMENE POSIBLES</v>
          </cell>
        </row>
        <row r="1775">
          <cell r="B1775" t="str">
            <v>SubTotal CHICHIMENE POSIBLES</v>
          </cell>
        </row>
        <row r="1776">
          <cell r="B1776" t="str">
            <v>SubTotal CHICHIMENE POSIBLES</v>
          </cell>
        </row>
        <row r="1777">
          <cell r="B1777" t="str">
            <v>SubTotal CHICHIMENE POSIBLES</v>
          </cell>
        </row>
        <row r="1778">
          <cell r="B1778" t="str">
            <v>SubTotal CHICHIMENE POSIBLES</v>
          </cell>
        </row>
        <row r="1779">
          <cell r="B1779" t="str">
            <v>SubTotal CHICHIMENE POSIBLES</v>
          </cell>
        </row>
        <row r="1780">
          <cell r="B1780" t="str">
            <v>SubTotal CHICHIMENE POSIBLES</v>
          </cell>
        </row>
        <row r="1781">
          <cell r="B1781" t="str">
            <v>SubTotal CHICHIMENE POSIBLES</v>
          </cell>
        </row>
        <row r="1782">
          <cell r="B1782" t="str">
            <v>SubTotal CHICHIMENE POSIBLES</v>
          </cell>
        </row>
        <row r="1783">
          <cell r="B1783" t="str">
            <v>SubTotal CHICHIMENE POSIBLES</v>
          </cell>
        </row>
        <row r="1784">
          <cell r="B1784" t="str">
            <v>SubTotal CHICHIMENE POSIBLES</v>
          </cell>
        </row>
        <row r="1785">
          <cell r="B1785" t="str">
            <v>SubTotal CHICHIMENE POSIBLES</v>
          </cell>
        </row>
        <row r="1786">
          <cell r="B1786" t="str">
            <v>SubTotal CHICHIMENE POSIBLES</v>
          </cell>
        </row>
        <row r="1787">
          <cell r="B1787" t="str">
            <v>SubTotal CHICHIMENE POSIBLES</v>
          </cell>
        </row>
        <row r="1788">
          <cell r="B1788" t="str">
            <v>SubTotal CHICHIMENE POSIBLES</v>
          </cell>
        </row>
        <row r="1789">
          <cell r="B1789" t="str">
            <v>SubTotal CHICHIMENE POSIBLES</v>
          </cell>
        </row>
        <row r="1790">
          <cell r="B1790" t="str">
            <v>SubTotal CHICHIMENE POSIBLES</v>
          </cell>
        </row>
        <row r="1791">
          <cell r="B1791" t="str">
            <v>SubTotal CHICHIMENE POSIBLES</v>
          </cell>
        </row>
        <row r="1792">
          <cell r="B1792" t="str">
            <v>SubTotal CHICHIMENE POSIBLES</v>
          </cell>
        </row>
        <row r="1793">
          <cell r="B1793" t="str">
            <v>SubTotal CHICHIMENE POSIBLES</v>
          </cell>
        </row>
        <row r="1794">
          <cell r="B1794" t="str">
            <v>SubTotal CHICHIMENE POSIBLES</v>
          </cell>
        </row>
        <row r="1795">
          <cell r="B1795" t="str">
            <v>SubTotal CHICHIMENE POSIBLES</v>
          </cell>
        </row>
        <row r="1796">
          <cell r="B1796" t="str">
            <v>SubTotal CHICHIMENE POSIBLES</v>
          </cell>
        </row>
        <row r="1797">
          <cell r="B1797" t="str">
            <v>SubTotal CHICHIMENE POSIBLES</v>
          </cell>
        </row>
        <row r="1798">
          <cell r="B1798" t="str">
            <v>SubTotal CHICHIMENE POSIBLES</v>
          </cell>
        </row>
        <row r="1799">
          <cell r="B1799" t="str">
            <v>SubTotal CHICHIMENE POSIBLES</v>
          </cell>
        </row>
        <row r="1800">
          <cell r="B1800" t="str">
            <v>SubTotal CHICHIMENE POSIBLES</v>
          </cell>
        </row>
        <row r="1801">
          <cell r="B1801" t="str">
            <v>SubTotal CHICHIMENE POSIBLES</v>
          </cell>
        </row>
        <row r="1802">
          <cell r="B1802" t="str">
            <v>SubTotal CHICHIMENE POSIBLES</v>
          </cell>
        </row>
        <row r="1803">
          <cell r="B1803" t="str">
            <v>SubTotal CHICHIMENE POSIBLES</v>
          </cell>
        </row>
        <row r="1804">
          <cell r="B1804" t="str">
            <v>SubTotal CHICHIMENE POSIBLES</v>
          </cell>
        </row>
        <row r="1805">
          <cell r="B1805" t="str">
            <v>SubTotal CHICHIMENE POSIBLES</v>
          </cell>
        </row>
        <row r="1806">
          <cell r="B1806" t="str">
            <v>SubTotal CHICHIMENE POSIBLES</v>
          </cell>
        </row>
        <row r="1807">
          <cell r="B1807" t="str">
            <v>SubTotal CHICHIMENE POSIBLES</v>
          </cell>
        </row>
        <row r="1808">
          <cell r="B1808" t="str">
            <v>SubTotal CHICHIMENE POSIBLES</v>
          </cell>
        </row>
        <row r="1809">
          <cell r="B1809" t="str">
            <v>SubTotal CHICHIMENE POSIBLES</v>
          </cell>
        </row>
        <row r="1810">
          <cell r="B1810" t="str">
            <v>SubTotal CHICHIMENE POSIBLES</v>
          </cell>
        </row>
        <row r="1811">
          <cell r="B1811" t="str">
            <v>SubTotal CHICHIMENE POSIBLES</v>
          </cell>
        </row>
        <row r="1812">
          <cell r="B1812" t="str">
            <v>SubTotal CHICHIMENE POSIBLES</v>
          </cell>
        </row>
        <row r="1813">
          <cell r="B1813" t="str">
            <v>SubTotal CHICHIMENE POSIBLES</v>
          </cell>
        </row>
        <row r="1814">
          <cell r="B1814" t="str">
            <v>SubTotal CHICHIMENE POSIBLES</v>
          </cell>
        </row>
        <row r="1815">
          <cell r="B1815" t="str">
            <v>SubTotal CHICHIMENE POSIBLES</v>
          </cell>
        </row>
        <row r="1816">
          <cell r="B1816" t="str">
            <v>SubTotal CHICHIMENE POSIBLES</v>
          </cell>
        </row>
        <row r="1817">
          <cell r="B1817" t="str">
            <v>SubTotal CHICHIMENE POSIBLES</v>
          </cell>
        </row>
        <row r="1818">
          <cell r="B1818" t="str">
            <v>SubTotal CHICHIMENE POSIBLES</v>
          </cell>
        </row>
        <row r="1819">
          <cell r="B1819" t="str">
            <v>SubTotal CHICHIMENE POSIBLES</v>
          </cell>
        </row>
        <row r="1820">
          <cell r="B1820" t="str">
            <v>SubTotal CHICHIMENE POSIBLES</v>
          </cell>
        </row>
        <row r="1821">
          <cell r="B1821" t="str">
            <v>SubTotal CHICHIMENE POSIBLES</v>
          </cell>
        </row>
        <row r="1822">
          <cell r="B1822" t="str">
            <v>SubTotal CHICHIMENE POSIBLES</v>
          </cell>
        </row>
        <row r="1823">
          <cell r="B1823" t="str">
            <v>SubTotal CHICHIMENE POSIBLES</v>
          </cell>
        </row>
        <row r="1824">
          <cell r="B1824" t="str">
            <v>SubTotal CHICHIMENE POSIBLES</v>
          </cell>
        </row>
        <row r="1825">
          <cell r="B1825" t="str">
            <v>SubTotal CHICHIMENE POSIBLES</v>
          </cell>
        </row>
        <row r="1826">
          <cell r="B1826" t="str">
            <v>SubTotal CHICHIMENE POSIBLES</v>
          </cell>
        </row>
        <row r="1827">
          <cell r="B1827" t="str">
            <v>SubTotal CHICHIMENE POSIBLES</v>
          </cell>
        </row>
        <row r="1828">
          <cell r="B1828" t="str">
            <v>SubTotal CHICHIMENE POSIBLES</v>
          </cell>
        </row>
        <row r="1829">
          <cell r="B1829" t="str">
            <v>SubTotal CHICHIMENE POSIBLES</v>
          </cell>
        </row>
        <row r="1830">
          <cell r="B1830" t="str">
            <v>SubTotal CHICHIMENE POSIBLES</v>
          </cell>
        </row>
        <row r="1831">
          <cell r="B1831" t="str">
            <v>SubTotal CHICHIMENE POSIBLES</v>
          </cell>
        </row>
        <row r="1832">
          <cell r="B1832" t="str">
            <v>SubTotal CHICHIMENE POSIBLES</v>
          </cell>
        </row>
        <row r="1833">
          <cell r="B1833" t="str">
            <v>SubTotal CHICHIMENE POSIBLES</v>
          </cell>
        </row>
        <row r="1834">
          <cell r="B1834" t="str">
            <v>SubTotal CHICHIMENE POSIBLES</v>
          </cell>
        </row>
        <row r="1835">
          <cell r="B1835" t="str">
            <v>SubTotal CHICHIMENE POSIBLES</v>
          </cell>
        </row>
        <row r="1836">
          <cell r="B1836" t="str">
            <v>SubTotal CHICHIMENE POSIBLES</v>
          </cell>
        </row>
        <row r="1837">
          <cell r="B1837" t="str">
            <v>SubTotal CHICHIMENE POSIBLES</v>
          </cell>
        </row>
        <row r="1838">
          <cell r="B1838" t="str">
            <v>SubTotal CHICHIMENE POSIBLES</v>
          </cell>
        </row>
        <row r="1839">
          <cell r="B1839" t="str">
            <v>SubTotal CHICHIMENE POSIBLES</v>
          </cell>
        </row>
        <row r="1840">
          <cell r="B1840" t="str">
            <v>SubTotal CHICHIMENE POSIBLES</v>
          </cell>
        </row>
        <row r="1841">
          <cell r="B1841" t="str">
            <v>SubTotal CHICHIMENE POSIBLES</v>
          </cell>
        </row>
        <row r="1842">
          <cell r="B1842" t="str">
            <v>SubTotal CHICHIMENE POSIBLES</v>
          </cell>
        </row>
        <row r="1843">
          <cell r="B1843" t="str">
            <v>SubTotal CHICHIMENE POSIBLES</v>
          </cell>
        </row>
        <row r="1844">
          <cell r="B1844" t="str">
            <v>SubTotal CHICHIMENE POSIBLES</v>
          </cell>
        </row>
        <row r="1845">
          <cell r="B1845" t="str">
            <v>SubTotal CHICHIMENE POSIBLES</v>
          </cell>
        </row>
        <row r="1846">
          <cell r="B1846" t="str">
            <v>SubTotal CHICHIMENE POSIBLES</v>
          </cell>
        </row>
        <row r="1847">
          <cell r="B1847" t="str">
            <v>SubTotal CHICHIMENE POSIBLES</v>
          </cell>
        </row>
        <row r="1848">
          <cell r="B1848" t="str">
            <v>SubTotal CHICHIMENE POSIBLES</v>
          </cell>
        </row>
        <row r="1849">
          <cell r="B1849" t="str">
            <v>SubTotal CHICHIMENE POSIBLES</v>
          </cell>
        </row>
        <row r="1850">
          <cell r="B1850" t="str">
            <v>SubTotal CHICHIMENE POSIBLES</v>
          </cell>
        </row>
        <row r="1851">
          <cell r="B1851" t="str">
            <v>SubTotal CHICHIMENE POSIBLES</v>
          </cell>
        </row>
        <row r="1852">
          <cell r="B1852" t="str">
            <v>SubTotal CHICHIMENE POSIBLES</v>
          </cell>
        </row>
        <row r="1853">
          <cell r="B1853" t="str">
            <v>SubTotal CHICHIMENE POSIBLES</v>
          </cell>
        </row>
        <row r="1854">
          <cell r="B1854" t="str">
            <v>SubTotal CHICHIMENE POSIBLES NO DESARROLLADAS</v>
          </cell>
        </row>
        <row r="1855">
          <cell r="B1855" t="str">
            <v>SubTotal CHICHIMENE POSIBLES NO DESARROLLADAS</v>
          </cell>
        </row>
        <row r="1856">
          <cell r="B1856" t="str">
            <v>SubTotal CHICHIMENE POSIBLES NO DESARROLLADAS</v>
          </cell>
        </row>
        <row r="1857">
          <cell r="B1857" t="str">
            <v>SubTotal CHICHIMENE POSIBLES NO DESARROLLADAS</v>
          </cell>
        </row>
        <row r="1858">
          <cell r="B1858" t="str">
            <v>SubTotal CHICHIMENE POSIBLES NO DESARROLLADAS</v>
          </cell>
        </row>
        <row r="1859">
          <cell r="B1859" t="str">
            <v>SubTotal CHICHIMENE POSIBLES NO DESARROLLADAS</v>
          </cell>
        </row>
        <row r="1860">
          <cell r="B1860" t="str">
            <v>SubTotal CHICHIMENE POSIBLES NO DESARROLLADAS</v>
          </cell>
        </row>
        <row r="1861">
          <cell r="B1861" t="str">
            <v>SubTotal CHICHIMENE POSIBLES NO DESARROLLADAS</v>
          </cell>
        </row>
        <row r="1862">
          <cell r="B1862" t="str">
            <v>SubTotal CHICHIMENE POSIBLES NO DESARROLLADAS</v>
          </cell>
        </row>
        <row r="1863">
          <cell r="B1863" t="str">
            <v>SubTotal CHICHIMENE POSIBLES NO DESARROLLADAS</v>
          </cell>
        </row>
        <row r="1864">
          <cell r="B1864" t="str">
            <v>SubTotal CHICHIMENE POSIBLES NO DESARROLLADAS</v>
          </cell>
        </row>
        <row r="1865">
          <cell r="B1865" t="str">
            <v>SubTotal CHICHIMENE POSIBLES NO DESARROLLADAS</v>
          </cell>
        </row>
        <row r="1866">
          <cell r="B1866" t="str">
            <v>SubTotal CHICHIMENE POSIBLES NO DESARROLLADAS</v>
          </cell>
        </row>
        <row r="1867">
          <cell r="B1867" t="str">
            <v>SubTotal CHICHIMENE POSIBLES NO DESARROLLADAS</v>
          </cell>
        </row>
        <row r="1868">
          <cell r="B1868" t="str">
            <v>SubTotal CHICHIMENE POSIBLES NO DESARROLLADAS</v>
          </cell>
        </row>
        <row r="1869">
          <cell r="B1869" t="str">
            <v>SubTotal CHICHIMENE POSIBLES NO DESARROLLADAS</v>
          </cell>
        </row>
        <row r="1870">
          <cell r="B1870" t="str">
            <v>SubTotal CHICHIMENE POSIBLES NO DESARROLLADAS</v>
          </cell>
        </row>
        <row r="1871">
          <cell r="B1871" t="str">
            <v>SubTotal CHICHIMENE POSIBLES NO DESARROLLADAS</v>
          </cell>
        </row>
        <row r="1872">
          <cell r="B1872" t="str">
            <v>SubTotal CHICHIMENE POSIBLES NO DESARROLLADAS</v>
          </cell>
        </row>
        <row r="1873">
          <cell r="B1873" t="str">
            <v>SubTotal CHICHIMENE POSIBLES NO DESARROLLADAS</v>
          </cell>
        </row>
        <row r="1874">
          <cell r="B1874" t="str">
            <v>SubTotal CHICHIMENE POSIBLES NO DESARROLLADAS</v>
          </cell>
        </row>
        <row r="1875">
          <cell r="B1875" t="str">
            <v>SubTotal CHICHIMENE POSIBLES NO DESARROLLADAS</v>
          </cell>
        </row>
        <row r="1876">
          <cell r="B1876" t="str">
            <v>SubTotal CHICHIMENE POSIBLES NO DESARROLLADAS</v>
          </cell>
        </row>
        <row r="1877">
          <cell r="B1877" t="str">
            <v>SubTotal CHICHIMENE POSIBLES NO DESARROLLADAS</v>
          </cell>
        </row>
        <row r="1878">
          <cell r="B1878" t="str">
            <v>SubTotal CHICHIMENE POSIBLES NO DESARROLLADAS</v>
          </cell>
        </row>
        <row r="1879">
          <cell r="B1879" t="str">
            <v>SubTotal CHICHIMENE POSIBLES NO DESARROLLADAS</v>
          </cell>
        </row>
        <row r="1880">
          <cell r="B1880" t="str">
            <v>SubTotal CHICHIMENE POSIBLES NO DESARROLLADAS</v>
          </cell>
        </row>
        <row r="1881">
          <cell r="B1881" t="str">
            <v>SubTotal CHICHIMENE POSIBLES NO DESARROLLADAS</v>
          </cell>
        </row>
        <row r="1882">
          <cell r="B1882" t="str">
            <v>SubTotal CHICHIMENE POSIBLES NO DESARROLLADAS</v>
          </cell>
        </row>
        <row r="1883">
          <cell r="B1883" t="str">
            <v>SubTotal CHICHIMENE POSIBLES NO DESARROLLADAS</v>
          </cell>
        </row>
        <row r="1884">
          <cell r="B1884" t="str">
            <v>SubTotal CHICHIMENE POSIBLES NO DESARROLLADAS</v>
          </cell>
        </row>
        <row r="1885">
          <cell r="B1885" t="str">
            <v>SubTotal CHICHIMENE POSIBLES NO DESARROLLADAS</v>
          </cell>
        </row>
        <row r="1886">
          <cell r="B1886" t="str">
            <v>SubTotal CHICHIMENE POSIBLES NO DESARROLLADAS</v>
          </cell>
        </row>
        <row r="1887">
          <cell r="B1887" t="str">
            <v>SubTotal CHICHIMENE POSIBLES NO DESARROLLADAS</v>
          </cell>
        </row>
        <row r="1888">
          <cell r="B1888" t="str">
            <v>SubTotal CHICHIMENE POSIBLES NO DESARROLLADAS</v>
          </cell>
        </row>
        <row r="1889">
          <cell r="B1889" t="str">
            <v>SubTotal CHICHIMENE POSIBLES NO DESARROLLADAS</v>
          </cell>
        </row>
        <row r="1890">
          <cell r="B1890" t="str">
            <v>SubTotal CHICHIMENE POSIBLES NO DESARROLLADAS</v>
          </cell>
        </row>
        <row r="1891">
          <cell r="B1891" t="str">
            <v>SubTotal CHICHIMENE POSIBLES NO DESARROLLADAS</v>
          </cell>
        </row>
        <row r="1892">
          <cell r="B1892" t="str">
            <v>SubTotal CHICHIMENE POSIBLES NO DESARROLLADAS</v>
          </cell>
        </row>
        <row r="1893">
          <cell r="B1893" t="str">
            <v>SubTotal CHICHIMENE POSIBLES NO DESARROLLADAS</v>
          </cell>
        </row>
        <row r="1894">
          <cell r="B1894" t="str">
            <v>SubTotal CHICHIMENE POSIBLES NO DESARROLLADAS</v>
          </cell>
        </row>
        <row r="1895">
          <cell r="B1895" t="str">
            <v>SubTotal CHICHIMENE POSIBLES NO DESARROLLADAS</v>
          </cell>
        </row>
        <row r="1896">
          <cell r="B1896" t="str">
            <v>SubTotal CHICHIMENE POSIBLES NO DESARROLLADAS</v>
          </cell>
        </row>
        <row r="1897">
          <cell r="B1897" t="str">
            <v>SubTotal CHICHIMENE POSIBLES NO DESARROLLADAS</v>
          </cell>
        </row>
        <row r="1898">
          <cell r="B1898" t="str">
            <v>SubTotal CHICHIMENE POSIBLES NO DESARROLLADAS</v>
          </cell>
        </row>
        <row r="1899">
          <cell r="B1899" t="str">
            <v>SubTotal CHICHIMENE POSIBLES NO DESARROLLADAS</v>
          </cell>
        </row>
        <row r="1900">
          <cell r="B1900" t="str">
            <v>SubTotal CHICHIMENE POSIBLES NO DESARROLLADAS</v>
          </cell>
        </row>
        <row r="1901">
          <cell r="B1901" t="str">
            <v>SubTotal CHICHIMENE POSIBLES NO DESARROLLADAS</v>
          </cell>
        </row>
        <row r="1902">
          <cell r="B1902" t="str">
            <v>SubTotal CHICHIMENE POSIBLES NO DESARROLLADAS</v>
          </cell>
        </row>
        <row r="1903">
          <cell r="B1903" t="str">
            <v>SubTotal CHICHIMENE POSIBLES NO DESARROLLADAS</v>
          </cell>
        </row>
        <row r="1904">
          <cell r="B1904" t="str">
            <v>SubTotal CHICHIMENE POSIBLES NO DESARROLLADAS</v>
          </cell>
        </row>
        <row r="1905">
          <cell r="B1905" t="str">
            <v>SubTotal CHICHIMENE POSIBLES NO DESARROLLADAS</v>
          </cell>
        </row>
        <row r="1906">
          <cell r="B1906" t="str">
            <v>SubTotal CHICHIMENE POSIBLES NO DESARROLLADAS</v>
          </cell>
        </row>
        <row r="1907">
          <cell r="B1907" t="str">
            <v>SubTotal CHICHIMENE POSIBLES NO DESARROLLADAS</v>
          </cell>
        </row>
        <row r="1908">
          <cell r="B1908" t="str">
            <v>SubTotal CHICHIMENE POSIBLES NO DESARROLLADAS</v>
          </cell>
        </row>
        <row r="1909">
          <cell r="B1909" t="str">
            <v>SubTotal CHICHIMENE POSIBLES NO DESARROLLADAS</v>
          </cell>
        </row>
        <row r="1910">
          <cell r="B1910" t="str">
            <v>SubTotal CHICHIMENE POSIBLES NO DESARROLLADAS</v>
          </cell>
        </row>
        <row r="1911">
          <cell r="B1911" t="str">
            <v>SubTotal CHICHIMENE POSIBLES NO DESARROLLADAS</v>
          </cell>
        </row>
        <row r="1912">
          <cell r="B1912" t="str">
            <v>SubTotal CHICHIMENE POSIBLES NO DESARROLLADAS</v>
          </cell>
        </row>
        <row r="1913">
          <cell r="B1913" t="str">
            <v>SubTotal CHICHIMENE POSIBLES NO DESARROLLADAS</v>
          </cell>
        </row>
        <row r="1914">
          <cell r="B1914" t="str">
            <v>SubTotal CHICHIMENE POSIBLES NO DESARROLLADAS</v>
          </cell>
        </row>
        <row r="1915">
          <cell r="B1915" t="str">
            <v>SubTotal CHICHIMENE POSIBLES NO DESARROLLADAS</v>
          </cell>
        </row>
        <row r="1916">
          <cell r="B1916" t="str">
            <v>SubTotal CHICHIMENE POSIBLES NO DESARROLLADAS</v>
          </cell>
        </row>
        <row r="1917">
          <cell r="B1917" t="str">
            <v>SubTotal CHICHIMENE POSIBLES NO DESARROLLADAS</v>
          </cell>
        </row>
        <row r="1918">
          <cell r="B1918" t="str">
            <v>SubTotal CHICHIMENE POSIBLES NO DESARROLLADAS</v>
          </cell>
        </row>
        <row r="1919">
          <cell r="B1919" t="str">
            <v>SubTotal CHICHIMENE POSIBLES NO DESARROLLADAS</v>
          </cell>
        </row>
        <row r="1920">
          <cell r="B1920" t="str">
            <v>SubTotal CHICHIMENE POSIBLES NO DESARROLLADAS</v>
          </cell>
        </row>
        <row r="1921">
          <cell r="B1921" t="str">
            <v>SubTotal CHICHIMENE POSIBLES NO DESARROLLADAS</v>
          </cell>
        </row>
        <row r="1922">
          <cell r="B1922" t="str">
            <v>SubTotal CHICHIMENE POSIBLES NO DESARROLLADAS</v>
          </cell>
        </row>
        <row r="1923">
          <cell r="B1923" t="str">
            <v>SubTotal CHICHIMENE POSIBLES NO DESARROLLADAS</v>
          </cell>
        </row>
        <row r="1924">
          <cell r="B1924" t="str">
            <v>SubTotal CHICHIMENE POSIBLES NO DESARROLLADAS</v>
          </cell>
        </row>
        <row r="1925">
          <cell r="B1925" t="str">
            <v>SubTotal CHICHIMENE POSIBLES NO DESARROLLADAS</v>
          </cell>
        </row>
        <row r="1926">
          <cell r="B1926" t="str">
            <v>SubTotal CHICHIMENE POSIBLES NO DESARROLLADAS</v>
          </cell>
        </row>
        <row r="1927">
          <cell r="B1927" t="str">
            <v>SubTotal CHICHIMENE POSIBLES NO DESARROLLADAS</v>
          </cell>
        </row>
        <row r="1928">
          <cell r="B1928" t="str">
            <v>SubTotal CHICHIMENE POSIBLES NO DESARROLLADAS</v>
          </cell>
        </row>
        <row r="1929">
          <cell r="B1929" t="str">
            <v>SubTotal CHICHIMENE POSIBLES NO DESARROLLADAS</v>
          </cell>
        </row>
        <row r="1930">
          <cell r="B1930" t="str">
            <v>SubTotal CHICHIMENE POSIBLES NO DESARROLLADAS</v>
          </cell>
        </row>
        <row r="1931">
          <cell r="B1931" t="str">
            <v>SubTotal CHICHIMENE POSIBLES NO DESARROLLADAS</v>
          </cell>
        </row>
        <row r="1932">
          <cell r="B1932" t="str">
            <v>SubTotal CHICHIMENE POSIBLES NO DESARROLLADAS</v>
          </cell>
        </row>
        <row r="1933">
          <cell r="B1933" t="str">
            <v>SubTotal CHICHIMENE POSIBLES NO DESARROLLADAS</v>
          </cell>
        </row>
        <row r="1934">
          <cell r="B1934" t="str">
            <v>SubTotal CHICHIMENE POSIBLES NO DESARROLLADAS</v>
          </cell>
        </row>
        <row r="1935">
          <cell r="B1935" t="str">
            <v>SubTotal CHICHIMENE POSIBLES NO DESARROLLADAS</v>
          </cell>
        </row>
        <row r="1936">
          <cell r="B1936" t="str">
            <v>SubTotal CHICHIMENE POSIBLES NO DESARROLLADAS</v>
          </cell>
        </row>
        <row r="1937">
          <cell r="B1937" t="str">
            <v>SubTotal CHICHIMENE POSIBLES NO DESARROLLADAS</v>
          </cell>
        </row>
        <row r="1938">
          <cell r="B1938" t="str">
            <v>SubTotal CHICHIMENE POSIBLES NO DESARROLLADAS</v>
          </cell>
        </row>
        <row r="1939">
          <cell r="B1939" t="str">
            <v>SubTotal CHICHIMENE POSIBLES NO DESARROLLADAS</v>
          </cell>
        </row>
        <row r="1940">
          <cell r="B1940" t="str">
            <v>SubTotal CHICHIMENE POSIBLES NO DESARROLLADAS</v>
          </cell>
        </row>
        <row r="1941">
          <cell r="B1941" t="str">
            <v>SubTotal CHICHIMENE POSIBLES NO DESARROLLADAS</v>
          </cell>
        </row>
        <row r="1942">
          <cell r="B1942" t="str">
            <v>SubTotal CHICHIMENE POSIBLES NO DESARROLLADAS</v>
          </cell>
        </row>
        <row r="1943">
          <cell r="B1943" t="str">
            <v>SubTotal CHICHIMENE POSIBLES NO DESARROLLADAS</v>
          </cell>
        </row>
        <row r="1944">
          <cell r="B1944" t="str">
            <v>SubTotal CHICHIMENE POSIBLES NO DESARROLLADAS</v>
          </cell>
        </row>
        <row r="1945">
          <cell r="B1945" t="str">
            <v>SubTotal CHICHIMENE POSIBLES NO DESARROLLADAS</v>
          </cell>
        </row>
        <row r="1946">
          <cell r="B1946" t="str">
            <v>SubTotal CHICHIMENE POSIBLES NO DESARROLLADAS</v>
          </cell>
        </row>
        <row r="1947">
          <cell r="B1947" t="str">
            <v>SubTotal CHICHIMENE POSIBLES NO DESARROLLADAS</v>
          </cell>
        </row>
        <row r="1948">
          <cell r="B1948" t="str">
            <v>SubTotal CHICHIMENE POSIBLES NO DESARROLLADAS</v>
          </cell>
        </row>
        <row r="1949">
          <cell r="B1949" t="str">
            <v>SubTotal CHICHIMENE POSIBLES NO DESARROLLADAS</v>
          </cell>
        </row>
        <row r="1950">
          <cell r="B1950" t="str">
            <v>SubTotal CHICHIMENE POSIBLES NO DESARROLLADAS</v>
          </cell>
        </row>
        <row r="1951">
          <cell r="B1951" t="str">
            <v>SubTotal CHICHIMENE POSIBLES NO DESARROLLADAS</v>
          </cell>
        </row>
        <row r="1952">
          <cell r="B1952" t="str">
            <v>SubTotal CHICHIMENE POSIBLES NO DESARROLLADAS</v>
          </cell>
        </row>
        <row r="1953">
          <cell r="B1953" t="str">
            <v>SubTotal CHICHIMENE POSIBLES NO DESARROLLADAS</v>
          </cell>
        </row>
        <row r="1954">
          <cell r="B1954" t="str">
            <v>SubTotal CHICHIMENE POSIBLES NO DESARROLLADAS</v>
          </cell>
        </row>
        <row r="1955">
          <cell r="B1955" t="str">
            <v>SubTotal CHICHIMENE POSIBLES NO DESARROLLADAS</v>
          </cell>
        </row>
        <row r="1956">
          <cell r="B1956" t="str">
            <v>SubTotal CHICHIMENE POSIBLES NO DESARROLLADAS</v>
          </cell>
        </row>
        <row r="1957">
          <cell r="B1957" t="str">
            <v>SubTotal CHICHIMENE POSIBLES NO DESARROLLADAS</v>
          </cell>
        </row>
        <row r="1958">
          <cell r="B1958" t="str">
            <v>SubTotal CHICHIMENE POSIBLES NO DESARROLLADAS</v>
          </cell>
        </row>
        <row r="1959">
          <cell r="B1959" t="str">
            <v>SubTotal CHICHIMENE POSIBLES NO DESARROLLADAS</v>
          </cell>
        </row>
        <row r="1960">
          <cell r="B1960" t="str">
            <v>SubTotal CHICHIMENE POSIBLES NO DESARROLLADAS</v>
          </cell>
        </row>
        <row r="1961">
          <cell r="B1961" t="str">
            <v>SubTotal CHICHIMENE POSIBLES NO DESARROLLADAS</v>
          </cell>
        </row>
        <row r="1962">
          <cell r="B1962" t="str">
            <v>SubTotal CHICHIMENE POSIBLES NO DESARROLLADAS</v>
          </cell>
        </row>
        <row r="1963">
          <cell r="B1963" t="str">
            <v>SubTotal CHICHIMENE POSIBLES NO DESARROLLADAS</v>
          </cell>
        </row>
        <row r="1964">
          <cell r="B1964" t="str">
            <v>SubTotal CHICHIMENE POSIBLES NO DESARROLLADAS</v>
          </cell>
        </row>
        <row r="1965">
          <cell r="B1965" t="str">
            <v>SubTotal CHICHIMENE POSIBLES NO DESARROLLADAS</v>
          </cell>
        </row>
        <row r="1966">
          <cell r="B1966" t="str">
            <v>SubTotal CHICHIMENE POSIBLES NO DESARROLLADAS</v>
          </cell>
        </row>
        <row r="1967">
          <cell r="B1967" t="str">
            <v>SubTotal CHICHIMENE POSIBLES NO DESARROLLADAS</v>
          </cell>
        </row>
        <row r="1968">
          <cell r="B1968" t="str">
            <v>SubTotal CHICHIMENE POSIBLES NO DESARROLLADAS</v>
          </cell>
        </row>
        <row r="1969">
          <cell r="B1969" t="str">
            <v>SubTotal CHICHIMENE POSIBLES NO DESARROLLADAS</v>
          </cell>
        </row>
        <row r="1970">
          <cell r="B1970" t="str">
            <v>SubTotal CHICHIMENE POSIBLES NO DESARROLLADAS</v>
          </cell>
        </row>
        <row r="1971">
          <cell r="B1971" t="str">
            <v>SubTotal CHICHIMENE POSIBLES NO DESARROLLADAS</v>
          </cell>
        </row>
        <row r="1972">
          <cell r="B1972" t="str">
            <v>SubTotal CHICHIMENE POSIBLES NO DESARROLLADAS</v>
          </cell>
        </row>
        <row r="1973">
          <cell r="B1973" t="str">
            <v>SubTotal CHICHIMENE POSIBLES NO DESARROLLADAS</v>
          </cell>
        </row>
        <row r="1974">
          <cell r="B1974" t="str">
            <v>SubTotal CHICHIMENE POSIBLES NO DESARROLLADAS</v>
          </cell>
        </row>
        <row r="1975">
          <cell r="B1975" t="str">
            <v>SubTotal CHICHIMENE POSIBLES NO DESARROLLADAS</v>
          </cell>
        </row>
        <row r="1976">
          <cell r="B1976" t="str">
            <v>SubTotal CHICHIMENE POSIBLES NO DESARROLLADAS</v>
          </cell>
        </row>
        <row r="1977">
          <cell r="B1977" t="str">
            <v>SubTotal CHICHIMENE POSIBLES NO DESARROLLADAS</v>
          </cell>
        </row>
        <row r="1978">
          <cell r="B1978" t="str">
            <v>SubTotal CHICHIMENE POSIBLES NO DESARROLLADAS</v>
          </cell>
        </row>
        <row r="1979">
          <cell r="B1979" t="str">
            <v>SubTotal CHICHIMENE POSIBLES NO DESARROLLADAS</v>
          </cell>
        </row>
        <row r="1980">
          <cell r="B1980" t="str">
            <v>SubTotal CHICHIMENE POSIBLES NO DESARROLLADAS</v>
          </cell>
        </row>
        <row r="1981">
          <cell r="B1981" t="str">
            <v>SubTotal CHICHIMENE POSIBLES NO PRODUCIENDO</v>
          </cell>
        </row>
        <row r="1982">
          <cell r="B1982" t="str">
            <v>SubTotal CHICHIMENE POSIBLES NO PRODUCIENDO</v>
          </cell>
        </row>
        <row r="1983">
          <cell r="B1983" t="str">
            <v>SubTotal CHICHIMENE POSIBLES NO PRODUCIENDO</v>
          </cell>
        </row>
        <row r="1984">
          <cell r="B1984" t="str">
            <v>SubTotal CHICHIMENE POSIBLES NO PRODUCIENDO</v>
          </cell>
        </row>
        <row r="1985">
          <cell r="B1985" t="str">
            <v>SubTotal CHICHIMENE POSIBLES NO PRODUCIENDO</v>
          </cell>
        </row>
        <row r="1986">
          <cell r="B1986" t="str">
            <v>SubTotal CHICHIMENE POSIBLES NO PRODUCIENDO</v>
          </cell>
        </row>
        <row r="1987">
          <cell r="B1987" t="str">
            <v>SubTotal CHICHIMENE POSIBLES NO PRODUCIENDO</v>
          </cell>
        </row>
        <row r="1988">
          <cell r="B1988" t="str">
            <v>SubTotal CHICHIMENE POSIBLES NO PRODUCIENDO</v>
          </cell>
        </row>
        <row r="1989">
          <cell r="B1989" t="str">
            <v>SubTotal CHICHIMENE POSIBLES NO PRODUCIENDO</v>
          </cell>
        </row>
        <row r="1990">
          <cell r="B1990" t="str">
            <v>SubTotal CHICHIMENE POSIBLES NO PRODUCIENDO</v>
          </cell>
        </row>
        <row r="1991">
          <cell r="B1991" t="str">
            <v>SubTotal CHICHIMENE POSIBLES NO PRODUCIENDO</v>
          </cell>
        </row>
        <row r="1992">
          <cell r="B1992" t="str">
            <v>SubTotal CHICHIMENE POSIBLES NO PRODUCIENDO</v>
          </cell>
        </row>
        <row r="1993">
          <cell r="B1993" t="str">
            <v>SubTotal CHICHIMENE POSIBLES NO PRODUCIENDO</v>
          </cell>
        </row>
        <row r="1994">
          <cell r="B1994" t="str">
            <v>SubTotal CHICHIMENE POSIBLES NO PRODUCIENDO</v>
          </cell>
        </row>
        <row r="1995">
          <cell r="B1995" t="str">
            <v>SubTotal CHICHIMENE POSIBLES NO PRODUCIENDO</v>
          </cell>
        </row>
        <row r="1996">
          <cell r="B1996" t="str">
            <v>SubTotal CHICHIMENE POSIBLES NO PRODUCIENDO</v>
          </cell>
        </row>
        <row r="1997">
          <cell r="B1997" t="str">
            <v>SubTotal CHICHIMENE POSIBLES NO PRODUCIENDO</v>
          </cell>
        </row>
        <row r="1998">
          <cell r="B1998" t="str">
            <v>SubTotal CHICHIMENE POSIBLES NO PRODUCIENDO</v>
          </cell>
        </row>
        <row r="1999">
          <cell r="B1999" t="str">
            <v>SubTotal CHICHIMENE POSIBLES NO PRODUCIENDO</v>
          </cell>
        </row>
        <row r="2000">
          <cell r="B2000" t="str">
            <v>SubTotal CHICHIMENE POSIBLES NO PRODUCIENDO</v>
          </cell>
        </row>
        <row r="2001">
          <cell r="B2001" t="str">
            <v>SubTotal CHICHIMENE POSIBLES NO PRODUCIENDO</v>
          </cell>
        </row>
        <row r="2002">
          <cell r="B2002" t="str">
            <v>SubTotal CHICHIMENE POSIBLES NO PRODUCIENDO</v>
          </cell>
        </row>
        <row r="2003">
          <cell r="B2003" t="str">
            <v>SubTotal CHICHIMENE POSIBLES NO PRODUCIENDO</v>
          </cell>
        </row>
        <row r="2004">
          <cell r="B2004" t="str">
            <v>SubTotal CHICHIMENE POSIBLES NO PRODUCIENDO</v>
          </cell>
        </row>
        <row r="2005">
          <cell r="B2005" t="str">
            <v>SubTotal CHICHIMENE POSIBLES NO PRODUCIENDO</v>
          </cell>
        </row>
        <row r="2006">
          <cell r="B2006" t="str">
            <v>SubTotal CHICHIMENE POSIBLES NO PRODUCIENDO</v>
          </cell>
        </row>
        <row r="2007">
          <cell r="B2007" t="str">
            <v>SubTotal CHICHIMENE POSIBLES NO PRODUCIENDO</v>
          </cell>
        </row>
        <row r="2008">
          <cell r="B2008" t="str">
            <v>SubTotal CHICHIMENE POSIBLES NO PRODUCIENDO</v>
          </cell>
        </row>
        <row r="2009">
          <cell r="B2009" t="str">
            <v>SubTotal CHICHIMENE POSIBLES NO PRODUCIENDO</v>
          </cell>
        </row>
        <row r="2010">
          <cell r="B2010" t="str">
            <v>SubTotal CHICHIMENE POSIBLES NO PRODUCIENDO</v>
          </cell>
        </row>
        <row r="2011">
          <cell r="B2011" t="str">
            <v>SubTotal CHICHIMENE POSIBLES NO PRODUCIENDO</v>
          </cell>
        </row>
        <row r="2012">
          <cell r="B2012" t="str">
            <v>SubTotal CHICHIMENE POSIBLES NO PRODUCIENDO</v>
          </cell>
        </row>
        <row r="2013">
          <cell r="B2013" t="str">
            <v>SubTotal CHICHIMENE POSIBLES NO PRODUCIENDO</v>
          </cell>
        </row>
        <row r="2014">
          <cell r="B2014" t="str">
            <v>SubTotal CHICHIMENE POSIBLES NO PRODUCIENDO</v>
          </cell>
        </row>
        <row r="2015">
          <cell r="B2015" t="str">
            <v>SubTotal CHICHIMENE POSIBLES NO PRODUCIENDO</v>
          </cell>
        </row>
        <row r="2016">
          <cell r="B2016" t="str">
            <v>SubTotal CHICHIMENE POSIBLES NO PRODUCIENDO</v>
          </cell>
        </row>
        <row r="2017">
          <cell r="B2017" t="str">
            <v>SubTotal CHICHIMENE POSIBLES NO PRODUCIENDO</v>
          </cell>
        </row>
        <row r="2018">
          <cell r="B2018" t="str">
            <v>SubTotal CHICHIMENE POSIBLES NO PRODUCIENDO</v>
          </cell>
        </row>
        <row r="2019">
          <cell r="B2019" t="str">
            <v>SubTotal CHICHIMENE POSIBLES NO PRODUCIENDO</v>
          </cell>
        </row>
        <row r="2020">
          <cell r="B2020" t="str">
            <v>SubTotal CHICHIMENE POSIBLES NO PRODUCIENDO</v>
          </cell>
        </row>
        <row r="2021">
          <cell r="B2021" t="str">
            <v>SubTotal CHICHIMENE POSIBLES NO PRODUCIENDO</v>
          </cell>
        </row>
        <row r="2022">
          <cell r="B2022" t="str">
            <v>SubTotal CHICHIMENE POSIBLES NO PRODUCIENDO</v>
          </cell>
        </row>
        <row r="2023">
          <cell r="B2023" t="str">
            <v>SubTotal CHICHIMENE POSIBLES NO PRODUCIENDO</v>
          </cell>
        </row>
        <row r="2024">
          <cell r="B2024" t="str">
            <v>SubTotal CHICHIMENE POSIBLES NO PRODUCIENDO</v>
          </cell>
        </row>
        <row r="2025">
          <cell r="B2025" t="str">
            <v>SubTotal CHICHIMENE POSIBLES NO PRODUCIENDO</v>
          </cell>
        </row>
        <row r="2026">
          <cell r="B2026" t="str">
            <v>SubTotal CHICHIMENE POSIBLES NO PRODUCIENDO</v>
          </cell>
        </row>
        <row r="2027">
          <cell r="B2027" t="str">
            <v>SubTotal CHICHIMENE POSIBLES NO PRODUCIENDO</v>
          </cell>
        </row>
        <row r="2028">
          <cell r="B2028" t="str">
            <v>SubTotal CHICHIMENE POSIBLES NO PRODUCIENDO</v>
          </cell>
        </row>
        <row r="2029">
          <cell r="B2029" t="str">
            <v>SubTotal CHICHIMENE POSIBLES NO PRODUCIENDO</v>
          </cell>
        </row>
        <row r="2030">
          <cell r="B2030" t="str">
            <v>SubTotal CHICHIMENE POSIBLES NO PRODUCIENDO</v>
          </cell>
        </row>
        <row r="2031">
          <cell r="B2031" t="str">
            <v>SubTotal CHICHIMENE POSIBLES NO PRODUCIENDO</v>
          </cell>
        </row>
        <row r="2032">
          <cell r="B2032" t="str">
            <v>SubTotal CHICHIMENE POSIBLES NO PRODUCIENDO</v>
          </cell>
        </row>
        <row r="2033">
          <cell r="B2033" t="str">
            <v>SubTotal CHICHIMENE POSIBLES NO PRODUCIENDO</v>
          </cell>
        </row>
        <row r="2034">
          <cell r="B2034" t="str">
            <v>SubTotal CHICHIMENE POSIBLES NO PRODUCIENDO</v>
          </cell>
        </row>
        <row r="2035">
          <cell r="B2035" t="str">
            <v>SubTotal CHICHIMENE POSIBLES NO PRODUCIENDO</v>
          </cell>
        </row>
        <row r="2036">
          <cell r="B2036" t="str">
            <v>SubTotal CHICHIMENE POSIBLES NO PRODUCIENDO</v>
          </cell>
        </row>
        <row r="2037">
          <cell r="B2037" t="str">
            <v>SubTotal CHICHIMENE POSIBLES NO PRODUCIENDO</v>
          </cell>
        </row>
        <row r="2038">
          <cell r="B2038" t="str">
            <v>SubTotal CHICHIMENE POSIBLES NO PRODUCIENDO</v>
          </cell>
        </row>
        <row r="2039">
          <cell r="B2039" t="str">
            <v>SubTotal CHICHIMENE POSIBLES NO PRODUCIENDO</v>
          </cell>
        </row>
        <row r="2040">
          <cell r="B2040" t="str">
            <v>SubTotal CHICHIMENE POSIBLES NO PRODUCIENDO</v>
          </cell>
        </row>
        <row r="2041">
          <cell r="B2041" t="str">
            <v>SubTotal CHICHIMENE POSIBLES NO PRODUCIENDO</v>
          </cell>
        </row>
        <row r="2042">
          <cell r="B2042" t="str">
            <v>SubTotal CHICHIMENE POSIBLES NO PRODUCIENDO</v>
          </cell>
        </row>
        <row r="2043">
          <cell r="B2043" t="str">
            <v>SubTotal CHICHIMENE POSIBLES NO PRODUCIENDO</v>
          </cell>
        </row>
        <row r="2044">
          <cell r="B2044" t="str">
            <v>SubTotal CHICHIMENE POSIBLES NO PRODUCIENDO</v>
          </cell>
        </row>
        <row r="2045">
          <cell r="B2045" t="str">
            <v>SubTotal CHICHIMENE POSIBLES NO PRODUCIENDO</v>
          </cell>
        </row>
        <row r="2046">
          <cell r="B2046" t="str">
            <v>SubTotal CHICHIMENE POSIBLES NO PRODUCIENDO</v>
          </cell>
        </row>
        <row r="2047">
          <cell r="B2047" t="str">
            <v>SubTotal CHICHIMENE POSIBLES NO PRODUCIENDO</v>
          </cell>
        </row>
        <row r="2048">
          <cell r="B2048" t="str">
            <v>SubTotal CHICHIMENE POSIBLES NO PRODUCIENDO</v>
          </cell>
        </row>
        <row r="2049">
          <cell r="B2049" t="str">
            <v>SubTotal CHICHIMENE POSIBLES NO PRODUCIENDO</v>
          </cell>
        </row>
        <row r="2050">
          <cell r="B2050" t="str">
            <v>SubTotal CHICHIMENE POSIBLES NO PRODUCIENDO</v>
          </cell>
        </row>
        <row r="2051">
          <cell r="B2051" t="str">
            <v>SubTotal CHICHIMENE POSIBLES NO PRODUCIENDO</v>
          </cell>
        </row>
        <row r="2052">
          <cell r="B2052" t="str">
            <v>SubTotal CHICHIMENE POSIBLES NO PRODUCIENDO</v>
          </cell>
        </row>
        <row r="2053">
          <cell r="B2053" t="str">
            <v>SubTotal CHICHIMENE POSIBLES NO PRODUCIENDO</v>
          </cell>
        </row>
        <row r="2054">
          <cell r="B2054" t="str">
            <v>SubTotal CHICHIMENE POSIBLES NO PRODUCIENDO</v>
          </cell>
        </row>
        <row r="2055">
          <cell r="B2055" t="str">
            <v>SubTotal CHICHIMENE POSIBLES NO PRODUCIENDO</v>
          </cell>
        </row>
        <row r="2056">
          <cell r="B2056" t="str">
            <v>SubTotal CHICHIMENE POSIBLES NO PRODUCIENDO</v>
          </cell>
        </row>
        <row r="2057">
          <cell r="B2057" t="str">
            <v>SubTotal CHICHIMENE POSIBLES NO PRODUCIENDO</v>
          </cell>
        </row>
        <row r="2058">
          <cell r="B2058" t="str">
            <v>SubTotal CHICHIMENE POSIBLES NO PRODUCIENDO</v>
          </cell>
        </row>
        <row r="2059">
          <cell r="B2059" t="str">
            <v>SubTotal CHICHIMENE POSIBLES NO PRODUCIENDO</v>
          </cell>
        </row>
        <row r="2060">
          <cell r="B2060" t="str">
            <v>SubTotal CHICHIMENE POSIBLES NO PRODUCIENDO</v>
          </cell>
        </row>
        <row r="2061">
          <cell r="B2061" t="str">
            <v>SubTotal CHICHIMENE POSIBLES NO PRODUCIENDO</v>
          </cell>
        </row>
        <row r="2062">
          <cell r="B2062" t="str">
            <v>SubTotal CHICHIMENE POSIBLES NO PRODUCIENDO</v>
          </cell>
        </row>
        <row r="2063">
          <cell r="B2063" t="str">
            <v>SubTotal CHICHIMENE POSIBLES NO PRODUCIENDO</v>
          </cell>
        </row>
        <row r="2064">
          <cell r="B2064" t="str">
            <v>SubTotal CHICHIMENE POSIBLES NO PRODUCIENDO</v>
          </cell>
        </row>
        <row r="2065">
          <cell r="B2065" t="str">
            <v>SubTotal CHICHIMENE POSIBLES NO PRODUCIENDO</v>
          </cell>
        </row>
        <row r="2066">
          <cell r="B2066" t="str">
            <v>SubTotal CHICHIMENE POSIBLES NO PRODUCIENDO</v>
          </cell>
        </row>
        <row r="2067">
          <cell r="B2067" t="str">
            <v>SubTotal CHICHIMENE POSIBLES NO PRODUCIENDO</v>
          </cell>
        </row>
        <row r="2068">
          <cell r="B2068" t="str">
            <v>SubTotal CHICHIMENE POSIBLES NO PRODUCIENDO</v>
          </cell>
        </row>
        <row r="2069">
          <cell r="B2069" t="str">
            <v>SubTotal CHICHIMENE POSIBLES NO PRODUCIENDO</v>
          </cell>
        </row>
        <row r="2070">
          <cell r="B2070" t="str">
            <v>SubTotal CHICHIMENE POSIBLES NO PRODUCIENDO</v>
          </cell>
        </row>
        <row r="2071">
          <cell r="B2071" t="str">
            <v>SubTotal CHICHIMENE POSIBLES NO PRODUCIENDO</v>
          </cell>
        </row>
        <row r="2072">
          <cell r="B2072" t="str">
            <v>SubTotal CHICHIMENE PROBABLES</v>
          </cell>
        </row>
        <row r="2073">
          <cell r="B2073" t="str">
            <v>SubTotal CHICHIMENE PROBABLES</v>
          </cell>
        </row>
        <row r="2074">
          <cell r="B2074" t="str">
            <v>SubTotal CHICHIMENE PROBABLES</v>
          </cell>
        </row>
        <row r="2075">
          <cell r="B2075" t="str">
            <v>SubTotal CHICHIMENE PROBABLES</v>
          </cell>
        </row>
        <row r="2076">
          <cell r="B2076" t="str">
            <v>SubTotal CHICHIMENE PROBABLES</v>
          </cell>
        </row>
        <row r="2077">
          <cell r="B2077" t="str">
            <v>SubTotal CHICHIMENE PROBABLES</v>
          </cell>
        </row>
        <row r="2078">
          <cell r="B2078" t="str">
            <v>SubTotal CHICHIMENE PROBABLES</v>
          </cell>
        </row>
        <row r="2079">
          <cell r="B2079" t="str">
            <v>SubTotal CHICHIMENE PROBABLES</v>
          </cell>
        </row>
        <row r="2080">
          <cell r="B2080" t="str">
            <v>SubTotal CHICHIMENE PROBABLES</v>
          </cell>
        </row>
        <row r="2081">
          <cell r="B2081" t="str">
            <v>SubTotal CHICHIMENE PROBABLES</v>
          </cell>
        </row>
        <row r="2082">
          <cell r="B2082" t="str">
            <v>SubTotal CHICHIMENE PROBABLES</v>
          </cell>
        </row>
        <row r="2083">
          <cell r="B2083" t="str">
            <v>SubTotal CHICHIMENE PROBABLES</v>
          </cell>
        </row>
        <row r="2084">
          <cell r="B2084" t="str">
            <v>SubTotal CHICHIMENE PROBABLES</v>
          </cell>
        </row>
        <row r="2085">
          <cell r="B2085" t="str">
            <v>SubTotal CHICHIMENE PROBABLES</v>
          </cell>
        </row>
        <row r="2086">
          <cell r="B2086" t="str">
            <v>SubTotal CHICHIMENE PROBABLES</v>
          </cell>
        </row>
        <row r="2087">
          <cell r="B2087" t="str">
            <v>SubTotal CHICHIMENE PROBABLES</v>
          </cell>
        </row>
        <row r="2088">
          <cell r="B2088" t="str">
            <v>SubTotal CHICHIMENE PROBABLES</v>
          </cell>
        </row>
        <row r="2089">
          <cell r="B2089" t="str">
            <v>SubTotal CHICHIMENE PROBABLES</v>
          </cell>
        </row>
        <row r="2090">
          <cell r="B2090" t="str">
            <v>SubTotal CHICHIMENE PROBABLES</v>
          </cell>
        </row>
        <row r="2091">
          <cell r="B2091" t="str">
            <v>SubTotal CHICHIMENE PROBABLES</v>
          </cell>
        </row>
        <row r="2092">
          <cell r="B2092" t="str">
            <v>SubTotal CHICHIMENE PROBABLES</v>
          </cell>
        </row>
        <row r="2093">
          <cell r="B2093" t="str">
            <v>SubTotal CHICHIMENE PROBABLES</v>
          </cell>
        </row>
        <row r="2094">
          <cell r="B2094" t="str">
            <v>SubTotal CHICHIMENE PROBABLES</v>
          </cell>
        </row>
        <row r="2095">
          <cell r="B2095" t="str">
            <v>SubTotal CHICHIMENE PROBABLES</v>
          </cell>
        </row>
        <row r="2096">
          <cell r="B2096" t="str">
            <v>SubTotal CHICHIMENE PROBABLES</v>
          </cell>
        </row>
        <row r="2097">
          <cell r="B2097" t="str">
            <v>SubTotal CHICHIMENE PROBABLES</v>
          </cell>
        </row>
        <row r="2098">
          <cell r="B2098" t="str">
            <v>SubTotal CHICHIMENE PROBABLES</v>
          </cell>
        </row>
        <row r="2099">
          <cell r="B2099" t="str">
            <v>SubTotal CHICHIMENE PROBABLES</v>
          </cell>
        </row>
        <row r="2100">
          <cell r="B2100" t="str">
            <v>SubTotal CHICHIMENE PROBABLES</v>
          </cell>
        </row>
        <row r="2101">
          <cell r="B2101" t="str">
            <v>SubTotal CHICHIMENE PROBABLES</v>
          </cell>
        </row>
        <row r="2102">
          <cell r="B2102" t="str">
            <v>SubTotal CHICHIMENE PROBABLES</v>
          </cell>
        </row>
        <row r="2103">
          <cell r="B2103" t="str">
            <v>SubTotal CHICHIMENE PROBABLES</v>
          </cell>
        </row>
        <row r="2104">
          <cell r="B2104" t="str">
            <v>SubTotal CHICHIMENE PROBABLES</v>
          </cell>
        </row>
        <row r="2105">
          <cell r="B2105" t="str">
            <v>SubTotal CHICHIMENE PROBABLES</v>
          </cell>
        </row>
        <row r="2106">
          <cell r="B2106" t="str">
            <v>SubTotal CHICHIMENE PROBABLES</v>
          </cell>
        </row>
        <row r="2107">
          <cell r="B2107" t="str">
            <v>SubTotal CHICHIMENE PROBABLES</v>
          </cell>
        </row>
        <row r="2108">
          <cell r="B2108" t="str">
            <v>SubTotal CHICHIMENE PROBABLES</v>
          </cell>
        </row>
        <row r="2109">
          <cell r="B2109" t="str">
            <v>SubTotal CHICHIMENE PROBABLES</v>
          </cell>
        </row>
        <row r="2110">
          <cell r="B2110" t="str">
            <v>SubTotal CHICHIMENE PROBABLES</v>
          </cell>
        </row>
        <row r="2111">
          <cell r="B2111" t="str">
            <v>SubTotal CHICHIMENE PROBABLES</v>
          </cell>
        </row>
        <row r="2112">
          <cell r="B2112" t="str">
            <v>SubTotal CHICHIMENE PROBABLES</v>
          </cell>
        </row>
        <row r="2113">
          <cell r="B2113" t="str">
            <v>SubTotal CHICHIMENE PROBABLES</v>
          </cell>
        </row>
        <row r="2114">
          <cell r="B2114" t="str">
            <v>SubTotal CHICHIMENE PROBABLES</v>
          </cell>
        </row>
        <row r="2115">
          <cell r="B2115" t="str">
            <v>SubTotal CHICHIMENE PROBABLES</v>
          </cell>
        </row>
        <row r="2116">
          <cell r="B2116" t="str">
            <v>SubTotal CHICHIMENE PROBABLES</v>
          </cell>
        </row>
        <row r="2117">
          <cell r="B2117" t="str">
            <v>SubTotal CHICHIMENE PROBABLES</v>
          </cell>
        </row>
        <row r="2118">
          <cell r="B2118" t="str">
            <v>SubTotal CHICHIMENE PROBABLES</v>
          </cell>
        </row>
        <row r="2119">
          <cell r="B2119" t="str">
            <v>SubTotal CHICHIMENE PROBABLES</v>
          </cell>
        </row>
        <row r="2120">
          <cell r="B2120" t="str">
            <v>SubTotal CHICHIMENE PROBABLES</v>
          </cell>
        </row>
        <row r="2121">
          <cell r="B2121" t="str">
            <v>SubTotal CHICHIMENE PROBABLES</v>
          </cell>
        </row>
        <row r="2122">
          <cell r="B2122" t="str">
            <v>SubTotal CHICHIMENE PROBABLES</v>
          </cell>
        </row>
        <row r="2123">
          <cell r="B2123" t="str">
            <v>SubTotal CHICHIMENE PROBABLES</v>
          </cell>
        </row>
        <row r="2124">
          <cell r="B2124" t="str">
            <v>SubTotal CHICHIMENE PROBABLES</v>
          </cell>
        </row>
        <row r="2125">
          <cell r="B2125" t="str">
            <v>SubTotal CHICHIMENE PROBABLES</v>
          </cell>
        </row>
        <row r="2126">
          <cell r="B2126" t="str">
            <v>SubTotal CHICHIMENE PROBABLES</v>
          </cell>
        </row>
        <row r="2127">
          <cell r="B2127" t="str">
            <v>SubTotal CHICHIMENE PROBABLES</v>
          </cell>
        </row>
        <row r="2128">
          <cell r="B2128" t="str">
            <v>SubTotal CHICHIMENE PROBABLES</v>
          </cell>
        </row>
        <row r="2129">
          <cell r="B2129" t="str">
            <v>SubTotal CHICHIMENE PROBABLES</v>
          </cell>
        </row>
        <row r="2130">
          <cell r="B2130" t="str">
            <v>SubTotal CHICHIMENE PROBABLES</v>
          </cell>
        </row>
        <row r="2131">
          <cell r="B2131" t="str">
            <v>SubTotal CHICHIMENE PROBABLES</v>
          </cell>
        </row>
        <row r="2132">
          <cell r="B2132" t="str">
            <v>SubTotal CHICHIMENE PROBABLES</v>
          </cell>
        </row>
        <row r="2133">
          <cell r="B2133" t="str">
            <v>SubTotal CHICHIMENE PROBABLES</v>
          </cell>
        </row>
        <row r="2134">
          <cell r="B2134" t="str">
            <v>SubTotal CHICHIMENE PROBABLES</v>
          </cell>
        </row>
        <row r="2135">
          <cell r="B2135" t="str">
            <v>SubTotal CHICHIMENE PROBABLES</v>
          </cell>
        </row>
        <row r="2136">
          <cell r="B2136" t="str">
            <v>SubTotal CHICHIMENE PROBABLES</v>
          </cell>
        </row>
        <row r="2137">
          <cell r="B2137" t="str">
            <v>SubTotal CHICHIMENE PROBABLES</v>
          </cell>
        </row>
        <row r="2138">
          <cell r="B2138" t="str">
            <v>SubTotal CHICHIMENE PROBABLES</v>
          </cell>
        </row>
        <row r="2139">
          <cell r="B2139" t="str">
            <v>SubTotal CHICHIMENE PROBABLES</v>
          </cell>
        </row>
        <row r="2140">
          <cell r="B2140" t="str">
            <v>SubTotal CHICHIMENE PROBABLES</v>
          </cell>
        </row>
        <row r="2141">
          <cell r="B2141" t="str">
            <v>SubTotal CHICHIMENE PROBABLES</v>
          </cell>
        </row>
        <row r="2142">
          <cell r="B2142" t="str">
            <v>SubTotal CHICHIMENE PROBABLES</v>
          </cell>
        </row>
        <row r="2143">
          <cell r="B2143" t="str">
            <v>SubTotal CHICHIMENE PROBABLES</v>
          </cell>
        </row>
        <row r="2144">
          <cell r="B2144" t="str">
            <v>SubTotal CHICHIMENE PROBABLES</v>
          </cell>
        </row>
        <row r="2145">
          <cell r="B2145" t="str">
            <v>SubTotal CHICHIMENE PROBABLES</v>
          </cell>
        </row>
        <row r="2146">
          <cell r="B2146" t="str">
            <v>SubTotal CHICHIMENE PROBABLES</v>
          </cell>
        </row>
        <row r="2147">
          <cell r="B2147" t="str">
            <v>SubTotal CHICHIMENE PROBABLES</v>
          </cell>
        </row>
        <row r="2148">
          <cell r="B2148" t="str">
            <v>SubTotal CHICHIMENE PROBABLES</v>
          </cell>
        </row>
        <row r="2149">
          <cell r="B2149" t="str">
            <v>SubTotal CHICHIMENE PROBABLES</v>
          </cell>
        </row>
        <row r="2150">
          <cell r="B2150" t="str">
            <v>SubTotal CHICHIMENE PROBABLES</v>
          </cell>
        </row>
        <row r="2151">
          <cell r="B2151" t="str">
            <v>SubTotal CHICHIMENE PROBABLES</v>
          </cell>
        </row>
        <row r="2152">
          <cell r="B2152" t="str">
            <v>SubTotal CHICHIMENE PROBABLES</v>
          </cell>
        </row>
        <row r="2153">
          <cell r="B2153" t="str">
            <v>SubTotal CHICHIMENE PROBABLES</v>
          </cell>
        </row>
        <row r="2154">
          <cell r="B2154" t="str">
            <v>SubTotal CHICHIMENE PROBABLES</v>
          </cell>
        </row>
        <row r="2155">
          <cell r="B2155" t="str">
            <v>SubTotal CHICHIMENE PROBABLES</v>
          </cell>
        </row>
        <row r="2156">
          <cell r="B2156" t="str">
            <v>SubTotal CHICHIMENE PROBABLES</v>
          </cell>
        </row>
        <row r="2157">
          <cell r="B2157" t="str">
            <v>SubTotal CHICHIMENE PROBABLES</v>
          </cell>
        </row>
        <row r="2158">
          <cell r="B2158" t="str">
            <v>SubTotal CHICHIMENE PROBABLES</v>
          </cell>
        </row>
        <row r="2159">
          <cell r="B2159" t="str">
            <v>SubTotal CHICHIMENE PROBABLES</v>
          </cell>
        </row>
        <row r="2160">
          <cell r="B2160" t="str">
            <v>SubTotal CHICHIMENE PROBABLES</v>
          </cell>
        </row>
        <row r="2161">
          <cell r="B2161" t="str">
            <v>SubTotal CHICHIMENE PROBABLES</v>
          </cell>
        </row>
        <row r="2162">
          <cell r="B2162" t="str">
            <v>SubTotal CHICHIMENE PROBABLES</v>
          </cell>
        </row>
        <row r="2163">
          <cell r="B2163" t="str">
            <v>SubTotal CHICHIMENE PROBABLES</v>
          </cell>
        </row>
        <row r="2164">
          <cell r="B2164" t="str">
            <v>SubTotal CHICHIMENE PROBABLES</v>
          </cell>
        </row>
        <row r="2165">
          <cell r="B2165" t="str">
            <v>SubTotal CHICHIMENE PROBABLES</v>
          </cell>
        </row>
        <row r="2166">
          <cell r="B2166" t="str">
            <v>SubTotal CHICHIMENE PROBABLES</v>
          </cell>
        </row>
        <row r="2167">
          <cell r="B2167" t="str">
            <v>SubTotal CHICHIMENE PROBABLES</v>
          </cell>
        </row>
        <row r="2168">
          <cell r="B2168" t="str">
            <v>SubTotal CHICHIMENE PROBABLES</v>
          </cell>
        </row>
        <row r="2169">
          <cell r="B2169" t="str">
            <v>SubTotal CHICHIMENE PROBABLES</v>
          </cell>
        </row>
        <row r="2170">
          <cell r="B2170" t="str">
            <v>SubTotal CHICHIMENE PROBABLES</v>
          </cell>
        </row>
        <row r="2171">
          <cell r="B2171" t="str">
            <v>SubTotal CHICHIMENE PROBABLES</v>
          </cell>
        </row>
        <row r="2172">
          <cell r="B2172" t="str">
            <v>SubTotal CHICHIMENE PROBABLES</v>
          </cell>
        </row>
        <row r="2173">
          <cell r="B2173" t="str">
            <v>SubTotal CHICHIMENE PROBABLES</v>
          </cell>
        </row>
        <row r="2174">
          <cell r="B2174" t="str">
            <v>SubTotal CHICHIMENE PROBABLES</v>
          </cell>
        </row>
        <row r="2175">
          <cell r="B2175" t="str">
            <v>SubTotal CHICHIMENE PROBABLES</v>
          </cell>
        </row>
        <row r="2176">
          <cell r="B2176" t="str">
            <v>SubTotal CHICHIMENE PROBABLES</v>
          </cell>
        </row>
        <row r="2177">
          <cell r="B2177" t="str">
            <v>SubTotal CHICHIMENE PROBABLES</v>
          </cell>
        </row>
        <row r="2178">
          <cell r="B2178" t="str">
            <v>SubTotal CHICHIMENE PROBABLES</v>
          </cell>
        </row>
        <row r="2179">
          <cell r="B2179" t="str">
            <v>SubTotal CHICHIMENE PROBABLES</v>
          </cell>
        </row>
        <row r="2180">
          <cell r="B2180" t="str">
            <v>SubTotal CHICHIMENE PROBABLES</v>
          </cell>
        </row>
        <row r="2181">
          <cell r="B2181" t="str">
            <v>SubTotal CHICHIMENE PROBABLES</v>
          </cell>
        </row>
        <row r="2182">
          <cell r="B2182" t="str">
            <v>SubTotal CHICHIMENE PROBABLES</v>
          </cell>
        </row>
        <row r="2183">
          <cell r="B2183" t="str">
            <v>SubTotal CHICHIMENE PROBABLES</v>
          </cell>
        </row>
        <row r="2184">
          <cell r="B2184" t="str">
            <v>SubTotal CHICHIMENE PROBABLES</v>
          </cell>
        </row>
        <row r="2185">
          <cell r="B2185" t="str">
            <v>SubTotal CHICHIMENE PROBABLES</v>
          </cell>
        </row>
        <row r="2186">
          <cell r="B2186" t="str">
            <v>SubTotal CHICHIMENE PROBABLES</v>
          </cell>
        </row>
        <row r="2187">
          <cell r="B2187" t="str">
            <v>SubTotal CHICHIMENE PROBABLES</v>
          </cell>
        </row>
        <row r="2188">
          <cell r="B2188" t="str">
            <v>SubTotal CHICHIMENE PROBABLES</v>
          </cell>
        </row>
        <row r="2189">
          <cell r="B2189" t="str">
            <v>SubTotal CHICHIMENE PROBABLES</v>
          </cell>
        </row>
        <row r="2190">
          <cell r="B2190" t="str">
            <v>SubTotal CHICHIMENE PROBABLES</v>
          </cell>
        </row>
        <row r="2191">
          <cell r="B2191" t="str">
            <v>SubTotal CHICHIMENE PROBABLES</v>
          </cell>
        </row>
        <row r="2192">
          <cell r="B2192" t="str">
            <v>SubTotal CHICHIMENE PROBABLES</v>
          </cell>
        </row>
        <row r="2193">
          <cell r="B2193" t="str">
            <v>SubTotal CHICHIMENE PROBABLES</v>
          </cell>
        </row>
        <row r="2194">
          <cell r="B2194" t="str">
            <v>SubTotal CHICHIMENE PROBABLES</v>
          </cell>
        </row>
        <row r="2195">
          <cell r="B2195" t="str">
            <v>SubTotal CHICHIMENE PROBABLES NO DESARROLLADAS</v>
          </cell>
        </row>
        <row r="2196">
          <cell r="B2196" t="str">
            <v>SubTotal CHICHIMENE PROBABLES NO DESARROLLADAS</v>
          </cell>
        </row>
        <row r="2197">
          <cell r="B2197" t="str">
            <v>SubTotal CHICHIMENE PROBABLES NO DESARROLLADAS</v>
          </cell>
        </row>
        <row r="2198">
          <cell r="B2198" t="str">
            <v>SubTotal CHICHIMENE PROBABLES NO DESARROLLADAS</v>
          </cell>
        </row>
        <row r="2199">
          <cell r="B2199" t="str">
            <v>SubTotal CHICHIMENE PROBABLES NO DESARROLLADAS</v>
          </cell>
        </row>
        <row r="2200">
          <cell r="B2200" t="str">
            <v>SubTotal CHICHIMENE PROBABLES NO DESARROLLADAS</v>
          </cell>
        </row>
        <row r="2201">
          <cell r="B2201" t="str">
            <v>SubTotal CHICHIMENE PROBABLES NO DESARROLLADAS</v>
          </cell>
        </row>
        <row r="2202">
          <cell r="B2202" t="str">
            <v>SubTotal CHICHIMENE PROBABLES NO DESARROLLADAS</v>
          </cell>
        </row>
        <row r="2203">
          <cell r="B2203" t="str">
            <v>SubTotal CHICHIMENE PROBABLES NO DESARROLLADAS</v>
          </cell>
        </row>
        <row r="2204">
          <cell r="B2204" t="str">
            <v>SubTotal CHICHIMENE PROBABLES NO DESARROLLADAS</v>
          </cell>
        </row>
        <row r="2205">
          <cell r="B2205" t="str">
            <v>SubTotal CHICHIMENE PROBABLES NO DESARROLLADAS</v>
          </cell>
        </row>
        <row r="2206">
          <cell r="B2206" t="str">
            <v>SubTotal CHICHIMENE PROBABLES NO DESARROLLADAS</v>
          </cell>
        </row>
        <row r="2207">
          <cell r="B2207" t="str">
            <v>SubTotal CHICHIMENE PROBABLES NO DESARROLLADAS</v>
          </cell>
        </row>
        <row r="2208">
          <cell r="B2208" t="str">
            <v>SubTotal CHICHIMENE PROBABLES NO DESARROLLADAS</v>
          </cell>
        </row>
        <row r="2209">
          <cell r="B2209" t="str">
            <v>SubTotal CHICHIMENE PROBABLES NO DESARROLLADAS</v>
          </cell>
        </row>
        <row r="2210">
          <cell r="B2210" t="str">
            <v>SubTotal CHICHIMENE PROBABLES NO DESARROLLADAS</v>
          </cell>
        </row>
        <row r="2211">
          <cell r="B2211" t="str">
            <v>SubTotal CHICHIMENE PROBABLES NO DESARROLLADAS</v>
          </cell>
        </row>
        <row r="2212">
          <cell r="B2212" t="str">
            <v>SubTotal CHICHIMENE PROBABLES NO DESARROLLADAS</v>
          </cell>
        </row>
        <row r="2213">
          <cell r="B2213" t="str">
            <v>SubTotal CHICHIMENE PROBABLES NO DESARROLLADAS</v>
          </cell>
        </row>
        <row r="2214">
          <cell r="B2214" t="str">
            <v>SubTotal CHICHIMENE PROBABLES NO DESARROLLADAS</v>
          </cell>
        </row>
        <row r="2215">
          <cell r="B2215" t="str">
            <v>SubTotal CHICHIMENE PROBABLES NO DESARROLLADAS</v>
          </cell>
        </row>
        <row r="2216">
          <cell r="B2216" t="str">
            <v>SubTotal CHICHIMENE PROBABLES NO DESARROLLADAS</v>
          </cell>
        </row>
        <row r="2217">
          <cell r="B2217" t="str">
            <v>SubTotal CHICHIMENE PROBABLES NO DESARROLLADAS</v>
          </cell>
        </row>
        <row r="2218">
          <cell r="B2218" t="str">
            <v>SubTotal CHICHIMENE PROBABLES NO DESARROLLADAS</v>
          </cell>
        </row>
        <row r="2219">
          <cell r="B2219" t="str">
            <v>SubTotal CHICHIMENE PROBABLES NO DESARROLLADAS</v>
          </cell>
        </row>
        <row r="2220">
          <cell r="B2220" t="str">
            <v>SubTotal CHICHIMENE PROBABLES NO DESARROLLADAS</v>
          </cell>
        </row>
        <row r="2221">
          <cell r="B2221" t="str">
            <v>SubTotal CHICHIMENE PROBABLES NO DESARROLLADAS</v>
          </cell>
        </row>
        <row r="2222">
          <cell r="B2222" t="str">
            <v>SubTotal CHICHIMENE PROBABLES NO DESARROLLADAS</v>
          </cell>
        </row>
        <row r="2223">
          <cell r="B2223" t="str">
            <v>SubTotal CHICHIMENE PROBABLES NO DESARROLLADAS</v>
          </cell>
        </row>
        <row r="2224">
          <cell r="B2224" t="str">
            <v>SubTotal CHICHIMENE PROBABLES NO DESARROLLADAS</v>
          </cell>
        </row>
        <row r="2225">
          <cell r="B2225" t="str">
            <v>SubTotal CHICHIMENE PROBABLES NO DESARROLLADAS</v>
          </cell>
        </row>
        <row r="2226">
          <cell r="B2226" t="str">
            <v>SubTotal CHICHIMENE PROBABLES NO DESARROLLADAS</v>
          </cell>
        </row>
        <row r="2227">
          <cell r="B2227" t="str">
            <v>SubTotal CHICHIMENE PROBABLES NO DESARROLLADAS</v>
          </cell>
        </row>
        <row r="2228">
          <cell r="B2228" t="str">
            <v>SubTotal CHICHIMENE PROBABLES NO DESARROLLADAS</v>
          </cell>
        </row>
        <row r="2229">
          <cell r="B2229" t="str">
            <v>SubTotal CHICHIMENE PROBABLES NO DESARROLLADAS</v>
          </cell>
        </row>
        <row r="2230">
          <cell r="B2230" t="str">
            <v>SubTotal CHICHIMENE PROBABLES NO DESARROLLADAS</v>
          </cell>
        </row>
        <row r="2231">
          <cell r="B2231" t="str">
            <v>SubTotal CHICHIMENE PROBABLES NO DESARROLLADAS</v>
          </cell>
        </row>
        <row r="2232">
          <cell r="B2232" t="str">
            <v>SubTotal CHICHIMENE PROBABLES NO DESARROLLADAS</v>
          </cell>
        </row>
        <row r="2233">
          <cell r="B2233" t="str">
            <v>SubTotal CHICHIMENE PROBABLES NO DESARROLLADAS</v>
          </cell>
        </row>
        <row r="2234">
          <cell r="B2234" t="str">
            <v>SubTotal CHICHIMENE PROBABLES NO DESARROLLADAS</v>
          </cell>
        </row>
        <row r="2235">
          <cell r="B2235" t="str">
            <v>SubTotal CHICHIMENE PROBABLES NO DESARROLLADAS</v>
          </cell>
        </row>
        <row r="2236">
          <cell r="B2236" t="str">
            <v>SubTotal CHICHIMENE PROBABLES NO DESARROLLADAS</v>
          </cell>
        </row>
        <row r="2237">
          <cell r="B2237" t="str">
            <v>SubTotal CHICHIMENE PROBABLES NO DESARROLLADAS</v>
          </cell>
        </row>
        <row r="2238">
          <cell r="B2238" t="str">
            <v>SubTotal CHICHIMENE PROBABLES NO DESARROLLADAS</v>
          </cell>
        </row>
        <row r="2239">
          <cell r="B2239" t="str">
            <v>SubTotal CHICHIMENE PROBABLES NO DESARROLLADAS</v>
          </cell>
        </row>
        <row r="2240">
          <cell r="B2240" t="str">
            <v>SubTotal CHICHIMENE PROBABLES NO DESARROLLADAS</v>
          </cell>
        </row>
        <row r="2241">
          <cell r="B2241" t="str">
            <v>SubTotal CHICHIMENE PROBABLES NO DESARROLLADAS</v>
          </cell>
        </row>
        <row r="2242">
          <cell r="B2242" t="str">
            <v>SubTotal CHICHIMENE PROBABLES NO DESARROLLADAS</v>
          </cell>
        </row>
        <row r="2243">
          <cell r="B2243" t="str">
            <v>SubTotal CHICHIMENE PROBABLES NO DESARROLLADAS</v>
          </cell>
        </row>
        <row r="2244">
          <cell r="B2244" t="str">
            <v>SubTotal CHICHIMENE PROBABLES NO DESARROLLADAS</v>
          </cell>
        </row>
        <row r="2245">
          <cell r="B2245" t="str">
            <v>SubTotal CHICHIMENE PROBABLES NO DESARROLLADAS</v>
          </cell>
        </row>
        <row r="2246">
          <cell r="B2246" t="str">
            <v>SubTotal CHICHIMENE PROBABLES NO DESARROLLADAS</v>
          </cell>
        </row>
        <row r="2247">
          <cell r="B2247" t="str">
            <v>SubTotal CHICHIMENE PROBABLES NO DESARROLLADAS</v>
          </cell>
        </row>
        <row r="2248">
          <cell r="B2248" t="str">
            <v>SubTotal CHICHIMENE PROBABLES NO DESARROLLADAS</v>
          </cell>
        </row>
        <row r="2249">
          <cell r="B2249" t="str">
            <v>SubTotal CHICHIMENE PROBABLES NO DESARROLLADAS</v>
          </cell>
        </row>
        <row r="2250">
          <cell r="B2250" t="str">
            <v>SubTotal CHICHIMENE PROBABLES NO DESARROLLADAS</v>
          </cell>
        </row>
        <row r="2251">
          <cell r="B2251" t="str">
            <v>SubTotal CHICHIMENE PROBABLES NO DESARROLLADAS</v>
          </cell>
        </row>
        <row r="2252">
          <cell r="B2252" t="str">
            <v>SubTotal CHICHIMENE PROBABLES NO DESARROLLADAS</v>
          </cell>
        </row>
        <row r="2253">
          <cell r="B2253" t="str">
            <v>SubTotal CHICHIMENE PROBABLES NO DESARROLLADAS</v>
          </cell>
        </row>
        <row r="2254">
          <cell r="B2254" t="str">
            <v>SubTotal CHICHIMENE PROBABLES NO DESARROLLADAS</v>
          </cell>
        </row>
        <row r="2255">
          <cell r="B2255" t="str">
            <v>SubTotal CHICHIMENE PROBABLES NO DESARROLLADAS</v>
          </cell>
        </row>
        <row r="2256">
          <cell r="B2256" t="str">
            <v>SubTotal CHICHIMENE PROBABLES NO DESARROLLADAS</v>
          </cell>
        </row>
        <row r="2257">
          <cell r="B2257" t="str">
            <v>SubTotal CHICHIMENE PROBABLES NO DESARROLLADAS</v>
          </cell>
        </row>
        <row r="2258">
          <cell r="B2258" t="str">
            <v>SubTotal CHICHIMENE PROBABLES NO DESARROLLADAS</v>
          </cell>
        </row>
        <row r="2259">
          <cell r="B2259" t="str">
            <v>SubTotal CHICHIMENE PROBABLES NO DESARROLLADAS</v>
          </cell>
        </row>
        <row r="2260">
          <cell r="B2260" t="str">
            <v>SubTotal CHICHIMENE PROBABLES NO DESARROLLADAS</v>
          </cell>
        </row>
        <row r="2261">
          <cell r="B2261" t="str">
            <v>SubTotal CHICHIMENE PROBABLES NO DESARROLLADAS</v>
          </cell>
        </row>
        <row r="2262">
          <cell r="B2262" t="str">
            <v>SubTotal CHICHIMENE PROBABLES NO DESARROLLADAS</v>
          </cell>
        </row>
        <row r="2263">
          <cell r="B2263" t="str">
            <v>SubTotal CHICHIMENE PROBABLES NO DESARROLLADAS</v>
          </cell>
        </row>
        <row r="2264">
          <cell r="B2264" t="str">
            <v>SubTotal CHICHIMENE PROBABLES NO DESARROLLADAS</v>
          </cell>
        </row>
        <row r="2265">
          <cell r="B2265" t="str">
            <v>SubTotal CHICHIMENE PROBABLES NO DESARROLLADAS</v>
          </cell>
        </row>
        <row r="2266">
          <cell r="B2266" t="str">
            <v>SubTotal CHICHIMENE PROBABLES NO DESARROLLADAS</v>
          </cell>
        </row>
        <row r="2267">
          <cell r="B2267" t="str">
            <v>SubTotal CHICHIMENE PROBABLES NO DESARROLLADAS</v>
          </cell>
        </row>
        <row r="2268">
          <cell r="B2268" t="str">
            <v>SubTotal CHICHIMENE PROBABLES NO DESARROLLADAS</v>
          </cell>
        </row>
        <row r="2269">
          <cell r="B2269" t="str">
            <v>SubTotal CHICHIMENE PROBABLES NO DESARROLLADAS</v>
          </cell>
        </row>
        <row r="2270">
          <cell r="B2270" t="str">
            <v>SubTotal CHICHIMENE PROBABLES NO DESARROLLADAS</v>
          </cell>
        </row>
        <row r="2271">
          <cell r="B2271" t="str">
            <v>SubTotal CHICHIMENE PROBABLES NO DESARROLLADAS</v>
          </cell>
        </row>
        <row r="2272">
          <cell r="B2272" t="str">
            <v>SubTotal CHICHIMENE PROBABLES NO DESARROLLADAS</v>
          </cell>
        </row>
        <row r="2273">
          <cell r="B2273" t="str">
            <v>SubTotal CHICHIMENE PROBABLES NO DESARROLLADAS</v>
          </cell>
        </row>
        <row r="2274">
          <cell r="B2274" t="str">
            <v>SubTotal CHICHIMENE PROBABLES NO DESARROLLADAS</v>
          </cell>
        </row>
        <row r="2275">
          <cell r="B2275" t="str">
            <v>SubTotal CHICHIMENE PROBABLES NO DESARROLLADAS</v>
          </cell>
        </row>
        <row r="2276">
          <cell r="B2276" t="str">
            <v>SubTotal CHICHIMENE PROBABLES NO DESARROLLADAS</v>
          </cell>
        </row>
        <row r="2277">
          <cell r="B2277" t="str">
            <v>SubTotal CHICHIMENE PROBABLES NO DESARROLLADAS</v>
          </cell>
        </row>
        <row r="2278">
          <cell r="B2278" t="str">
            <v>SubTotal CHICHIMENE PROBABLES NO DESARROLLADAS</v>
          </cell>
        </row>
        <row r="2279">
          <cell r="B2279" t="str">
            <v>SubTotal CHICHIMENE PROBABLES NO DESARROLLADAS</v>
          </cell>
        </row>
        <row r="2280">
          <cell r="B2280" t="str">
            <v>SubTotal CHICHIMENE PROBABLES NO DESARROLLADAS</v>
          </cell>
        </row>
        <row r="2281">
          <cell r="B2281" t="str">
            <v>SubTotal CHICHIMENE PROBABLES NO DESARROLLADAS</v>
          </cell>
        </row>
        <row r="2282">
          <cell r="B2282" t="str">
            <v>SubTotal CHICHIMENE PROBABLES NO DESARROLLADAS</v>
          </cell>
        </row>
        <row r="2283">
          <cell r="B2283" t="str">
            <v>SubTotal CHICHIMENE PROBABLES NO DESARROLLADAS</v>
          </cell>
        </row>
        <row r="2284">
          <cell r="B2284" t="str">
            <v>SubTotal CHICHIMENE PROBABLES NO DESARROLLADAS</v>
          </cell>
        </row>
        <row r="2285">
          <cell r="B2285" t="str">
            <v>SubTotal CHICHIMENE PROBABLES NO DESARROLLADAS</v>
          </cell>
        </row>
        <row r="2286">
          <cell r="B2286" t="str">
            <v>SubTotal CHICHIMENE PROBABLES NO DESARROLLADAS</v>
          </cell>
        </row>
        <row r="2287">
          <cell r="B2287" t="str">
            <v>SubTotal CHICHIMENE PROBABLES NO DESARROLLADAS</v>
          </cell>
        </row>
        <row r="2288">
          <cell r="B2288" t="str">
            <v>SubTotal CHICHIMENE PROBABLES NO DESARROLLADAS</v>
          </cell>
        </row>
        <row r="2289">
          <cell r="B2289" t="str">
            <v>SubTotal CHICHIMENE PROBABLES NO DESARROLLADAS</v>
          </cell>
        </row>
        <row r="2290">
          <cell r="B2290" t="str">
            <v>SubTotal CHICHIMENE PROBABLES NO DESARROLLADAS</v>
          </cell>
        </row>
        <row r="2291">
          <cell r="B2291" t="str">
            <v>SubTotal CHICHIMENE PROBABLES NO DESARROLLADAS</v>
          </cell>
        </row>
        <row r="2292">
          <cell r="B2292" t="str">
            <v>SubTotal CHICHIMENE PROBABLES NO DESARROLLADAS</v>
          </cell>
        </row>
        <row r="2293">
          <cell r="B2293" t="str">
            <v>SubTotal CHICHIMENE PROBABLES NO DESARROLLADAS</v>
          </cell>
        </row>
        <row r="2294">
          <cell r="B2294" t="str">
            <v>SubTotal CHICHIMENE PROBABLES NO DESARROLLADAS</v>
          </cell>
        </row>
        <row r="2295">
          <cell r="B2295" t="str">
            <v>SubTotal CHICHIMENE PROBABLES NO DESARROLLADAS</v>
          </cell>
        </row>
        <row r="2296">
          <cell r="B2296" t="str">
            <v>SubTotal CHICHIMENE PROBABLES NO DESARROLLADAS</v>
          </cell>
        </row>
        <row r="2297">
          <cell r="B2297" t="str">
            <v>SubTotal CHICHIMENE PROBABLES NO DESARROLLADAS</v>
          </cell>
        </row>
        <row r="2298">
          <cell r="B2298" t="str">
            <v>SubTotal CHICHIMENE PROBABLES NO DESARROLLADAS</v>
          </cell>
        </row>
        <row r="2299">
          <cell r="B2299" t="str">
            <v>SubTotal CHICHIMENE PROBABLES NO DESARROLLADAS</v>
          </cell>
        </row>
        <row r="2300">
          <cell r="B2300" t="str">
            <v>SubTotal CHICHIMENE PROBABLES NO DESARROLLADAS</v>
          </cell>
        </row>
        <row r="2301">
          <cell r="B2301" t="str">
            <v>SubTotal CHICHIMENE PROBABLES NO DESARROLLADAS</v>
          </cell>
        </row>
        <row r="2302">
          <cell r="B2302" t="str">
            <v>SubTotal CHICHIMENE PROBABLES NO DESARROLLADAS</v>
          </cell>
        </row>
        <row r="2303">
          <cell r="B2303" t="str">
            <v>SubTotal CHICHIMENE PROBABLES NO DESARROLLADAS</v>
          </cell>
        </row>
        <row r="2304">
          <cell r="B2304" t="str">
            <v>SubTotal CHICHIMENE PROBABLES NO DESARROLLADAS</v>
          </cell>
        </row>
        <row r="2305">
          <cell r="B2305" t="str">
            <v>SubTotal CHICHIMENE PROBABLES NO DESARROLLADAS</v>
          </cell>
        </row>
        <row r="2306">
          <cell r="B2306" t="str">
            <v>SubTotal CHICHIMENE PROBABLES NO DESARROLLADAS</v>
          </cell>
        </row>
        <row r="2307">
          <cell r="B2307" t="str">
            <v>SubTotal CHICHIMENE PROBABLES NO DESARROLLADAS</v>
          </cell>
        </row>
        <row r="2308">
          <cell r="B2308" t="str">
            <v>SubTotal CHICHIMENE PROBABLES NO DESARROLLADAS</v>
          </cell>
        </row>
        <row r="2309">
          <cell r="B2309" t="str">
            <v>SubTotal CHICHIMENE PROBABLES NO DESARROLLADAS</v>
          </cell>
        </row>
        <row r="2310">
          <cell r="B2310" t="str">
            <v>SubTotal CHICHIMENE PROBABLES NO DESARROLLADAS</v>
          </cell>
        </row>
        <row r="2311">
          <cell r="B2311" t="str">
            <v>SubTotal CHICHIMENE PROBABLES NO DESARROLLADAS</v>
          </cell>
        </row>
        <row r="2312">
          <cell r="B2312" t="str">
            <v>SubTotal CHICHIMENE PROBABLES NO DESARROLLADAS</v>
          </cell>
        </row>
        <row r="2313">
          <cell r="B2313" t="str">
            <v>SubTotal CHICHIMENE PROBABLES NO DESARROLLADAS</v>
          </cell>
        </row>
        <row r="2314">
          <cell r="B2314" t="str">
            <v>SubTotal CHICHIMENE PROBABLES NO DESARROLLADAS</v>
          </cell>
        </row>
        <row r="2315">
          <cell r="B2315" t="str">
            <v>SubTotal CHICHIMENE PROBABLES NO DESARROLLADAS</v>
          </cell>
        </row>
        <row r="2316">
          <cell r="B2316" t="str">
            <v>SubTotal CHICHIMENE PROBABLES NO DESARROLLADAS</v>
          </cell>
        </row>
        <row r="2317">
          <cell r="B2317" t="str">
            <v>SubTotal CHICHIMENE PROBABLES NO DESARROLLADAS</v>
          </cell>
        </row>
        <row r="2318">
          <cell r="B2318" t="str">
            <v>SubTotal CHICHIMENE PROBABLES NO PRODUCIENDO</v>
          </cell>
        </row>
        <row r="2319">
          <cell r="B2319" t="str">
            <v>SubTotal CHICHIMENE PROBABLES NO PRODUCIENDO</v>
          </cell>
        </row>
        <row r="2320">
          <cell r="B2320" t="str">
            <v>SubTotal CHICHIMENE PROBABLES NO PRODUCIENDO</v>
          </cell>
        </row>
        <row r="2321">
          <cell r="B2321" t="str">
            <v>SubTotal CHICHIMENE PROBABLES NO PRODUCIENDO</v>
          </cell>
        </row>
        <row r="2322">
          <cell r="B2322" t="str">
            <v>SubTotal CHICHIMENE PROBABLES NO PRODUCIENDO</v>
          </cell>
        </row>
        <row r="2323">
          <cell r="B2323" t="str">
            <v>SubTotal CHICHIMENE PROBABLES NO PRODUCIENDO</v>
          </cell>
        </row>
        <row r="2324">
          <cell r="B2324" t="str">
            <v>SubTotal CHICHIMENE PROBABLES NO PRODUCIENDO</v>
          </cell>
        </row>
        <row r="2325">
          <cell r="B2325" t="str">
            <v>SubTotal CHICHIMENE PROBABLES NO PRODUCIENDO</v>
          </cell>
        </row>
        <row r="2326">
          <cell r="B2326" t="str">
            <v>SubTotal CHICHIMENE PROBABLES NO PRODUCIENDO</v>
          </cell>
        </row>
        <row r="2327">
          <cell r="B2327" t="str">
            <v>SubTotal CHICHIMENE PROBABLES NO PRODUCIENDO</v>
          </cell>
        </row>
        <row r="2328">
          <cell r="B2328" t="str">
            <v>SubTotal CHICHIMENE PROBABLES NO PRODUCIENDO</v>
          </cell>
        </row>
        <row r="2329">
          <cell r="B2329" t="str">
            <v>SubTotal CHICHIMENE PROBABLES NO PRODUCIENDO</v>
          </cell>
        </row>
        <row r="2330">
          <cell r="B2330" t="str">
            <v>SubTotal CHICHIMENE PROBABLES NO PRODUCIENDO</v>
          </cell>
        </row>
        <row r="2331">
          <cell r="B2331" t="str">
            <v>SubTotal CHICHIMENE PROBABLES NO PRODUCIENDO</v>
          </cell>
        </row>
        <row r="2332">
          <cell r="B2332" t="str">
            <v>SubTotal CHICHIMENE PROBABLES NO PRODUCIENDO</v>
          </cell>
        </row>
        <row r="2333">
          <cell r="B2333" t="str">
            <v>SubTotal CHICHIMENE PROBABLES NO PRODUCIENDO</v>
          </cell>
        </row>
        <row r="2334">
          <cell r="B2334" t="str">
            <v>SubTotal CHICHIMENE PROBABLES NO PRODUCIENDO</v>
          </cell>
        </row>
        <row r="2335">
          <cell r="B2335" t="str">
            <v>SubTotal CHICHIMENE PROBABLES NO PRODUCIENDO</v>
          </cell>
        </row>
        <row r="2336">
          <cell r="B2336" t="str">
            <v>SubTotal CHICHIMENE PROBABLES NO PRODUCIENDO</v>
          </cell>
        </row>
        <row r="2337">
          <cell r="B2337" t="str">
            <v>SubTotal CHICHIMENE PROBABLES NO PRODUCIENDO</v>
          </cell>
        </row>
        <row r="2338">
          <cell r="B2338" t="str">
            <v>SubTotal CHICHIMENE PROBABLES NO PRODUCIENDO</v>
          </cell>
        </row>
        <row r="2339">
          <cell r="B2339" t="str">
            <v>SubTotal CHICHIMENE PROBABLES NO PRODUCIENDO</v>
          </cell>
        </row>
        <row r="2340">
          <cell r="B2340" t="str">
            <v>SubTotal CHICHIMENE PROBABLES NO PRODUCIENDO</v>
          </cell>
        </row>
        <row r="2341">
          <cell r="B2341" t="str">
            <v>SubTotal CHICHIMENE PROBABLES NO PRODUCIENDO</v>
          </cell>
        </row>
        <row r="2342">
          <cell r="B2342" t="str">
            <v>SubTotal CHICHIMENE PROBABLES NO PRODUCIENDO</v>
          </cell>
        </row>
        <row r="2343">
          <cell r="B2343" t="str">
            <v>SubTotal CHICHIMENE PROBABLES NO PRODUCIENDO</v>
          </cell>
        </row>
        <row r="2344">
          <cell r="B2344" t="str">
            <v>SubTotal CHICHIMENE PROBABLES NO PRODUCIENDO</v>
          </cell>
        </row>
        <row r="2345">
          <cell r="B2345" t="str">
            <v>SubTotal CHICHIMENE PROBABLES NO PRODUCIENDO</v>
          </cell>
        </row>
        <row r="2346">
          <cell r="B2346" t="str">
            <v>SubTotal CHICHIMENE PROBABLES NO PRODUCIENDO</v>
          </cell>
        </row>
        <row r="2347">
          <cell r="B2347" t="str">
            <v>SubTotal CHICHIMENE PROBABLES NO PRODUCIENDO</v>
          </cell>
        </row>
        <row r="2348">
          <cell r="B2348" t="str">
            <v>SubTotal CHICHIMENE PROBABLES NO PRODUCIENDO</v>
          </cell>
        </row>
        <row r="2349">
          <cell r="B2349" t="str">
            <v>SubTotal CHICHIMENE PROBABLES NO PRODUCIENDO</v>
          </cell>
        </row>
        <row r="2350">
          <cell r="B2350" t="str">
            <v>SubTotal CHICHIMENE PROBABLES NO PRODUCIENDO</v>
          </cell>
        </row>
        <row r="2351">
          <cell r="B2351" t="str">
            <v>SubTotal CHICHIMENE PROBABLES NO PRODUCIENDO</v>
          </cell>
        </row>
        <row r="2352">
          <cell r="B2352" t="str">
            <v>SubTotal CHICHIMENE PROBABLES NO PRODUCIENDO</v>
          </cell>
        </row>
        <row r="2353">
          <cell r="B2353" t="str">
            <v>SubTotal CHICHIMENE PROBABLES NO PRODUCIENDO</v>
          </cell>
        </row>
        <row r="2354">
          <cell r="B2354" t="str">
            <v>SubTotal CHICHIMENE PROBABLES NO PRODUCIENDO</v>
          </cell>
        </row>
        <row r="2355">
          <cell r="B2355" t="str">
            <v>SubTotal CHICHIMENE PROBABLES NO PRODUCIENDO</v>
          </cell>
        </row>
        <row r="2356">
          <cell r="B2356" t="str">
            <v>SubTotal CHICHIMENE PROBABLES NO PRODUCIENDO</v>
          </cell>
        </row>
        <row r="2357">
          <cell r="B2357" t="str">
            <v>SubTotal CHICHIMENE PROBABLES NO PRODUCIENDO</v>
          </cell>
        </row>
        <row r="2358">
          <cell r="B2358" t="str">
            <v>SubTotal CHICHIMENE PROBABLES NO PRODUCIENDO</v>
          </cell>
        </row>
        <row r="2359">
          <cell r="B2359" t="str">
            <v>SubTotal CHICHIMENE PROBABLES NO PRODUCIENDO</v>
          </cell>
        </row>
        <row r="2360">
          <cell r="B2360" t="str">
            <v>SubTotal CHICHIMENE PROBABLES NO PRODUCIENDO</v>
          </cell>
        </row>
        <row r="2361">
          <cell r="B2361" t="str">
            <v>SubTotal CHICHIMENE PROBABLES NO PRODUCIENDO</v>
          </cell>
        </row>
        <row r="2362">
          <cell r="B2362" t="str">
            <v>SubTotal CHICHIMENE PROBABLES NO PRODUCIENDO</v>
          </cell>
        </row>
        <row r="2363">
          <cell r="B2363" t="str">
            <v>SubTotal CHICHIMENE PROBABLES NO PRODUCIENDO</v>
          </cell>
        </row>
        <row r="2364">
          <cell r="B2364" t="str">
            <v>SubTotal CHICHIMENE PROBABLES NO PRODUCIENDO</v>
          </cell>
        </row>
        <row r="2365">
          <cell r="B2365" t="str">
            <v>SubTotal CHICHIMENE PROBABLES NO PRODUCIENDO</v>
          </cell>
        </row>
        <row r="2366">
          <cell r="B2366" t="str">
            <v>SubTotal CHICHIMENE PROBABLES NO PRODUCIENDO</v>
          </cell>
        </row>
        <row r="2367">
          <cell r="B2367" t="str">
            <v>SubTotal CHICHIMENE PROBABLES NO PRODUCIENDO</v>
          </cell>
        </row>
        <row r="2368">
          <cell r="B2368" t="str">
            <v>SubTotal CHICHIMENE PROBABLES NO PRODUCIENDO</v>
          </cell>
        </row>
        <row r="2369">
          <cell r="B2369" t="str">
            <v>SubTotal CHICHIMENE PROBABLES NO PRODUCIENDO</v>
          </cell>
        </row>
        <row r="2370">
          <cell r="B2370" t="str">
            <v>SubTotal CHICHIMENE PROBABLES NO PRODUCIENDO</v>
          </cell>
        </row>
        <row r="2371">
          <cell r="B2371" t="str">
            <v>SubTotal CHICHIMENE PROBABLES NO PRODUCIENDO</v>
          </cell>
        </row>
        <row r="2372">
          <cell r="B2372" t="str">
            <v>SubTotal CHICHIMENE PROBABLES NO PRODUCIENDO</v>
          </cell>
        </row>
        <row r="2373">
          <cell r="B2373" t="str">
            <v>SubTotal CHICHIMENE PROBABLES NO PRODUCIENDO</v>
          </cell>
        </row>
        <row r="2374">
          <cell r="B2374" t="str">
            <v>SubTotal CHICHIMENE PROBABLES NO PRODUCIENDO</v>
          </cell>
        </row>
        <row r="2375">
          <cell r="B2375" t="str">
            <v>SubTotal CHICHIMENE PROBABLES NO PRODUCIENDO</v>
          </cell>
        </row>
        <row r="2376">
          <cell r="B2376" t="str">
            <v>SubTotal CHICHIMENE PROBABLES NO PRODUCIENDO</v>
          </cell>
        </row>
        <row r="2377">
          <cell r="B2377" t="str">
            <v>SubTotal CHICHIMENE PROBABLES NO PRODUCIENDO</v>
          </cell>
        </row>
        <row r="2378">
          <cell r="B2378" t="str">
            <v>SubTotal CHICHIMENE PROBABLES NO PRODUCIENDO</v>
          </cell>
        </row>
        <row r="2379">
          <cell r="B2379" t="str">
            <v>SubTotal CHICHIMENE PROBABLES NO PRODUCIENDO</v>
          </cell>
        </row>
        <row r="2380">
          <cell r="B2380" t="str">
            <v>SubTotal CHICHIMENE PROBABLES NO PRODUCIENDO</v>
          </cell>
        </row>
        <row r="2381">
          <cell r="B2381" t="str">
            <v>SubTotal CHICHIMENE PROBABLES NO PRODUCIENDO</v>
          </cell>
        </row>
        <row r="2382">
          <cell r="B2382" t="str">
            <v>SubTotal CHICHIMENE PROBABLES NO PRODUCIENDO</v>
          </cell>
        </row>
        <row r="2383">
          <cell r="B2383" t="str">
            <v>SubTotal CHICHIMENE PROBABLES NO PRODUCIENDO</v>
          </cell>
        </row>
        <row r="2384">
          <cell r="B2384" t="str">
            <v>SubTotal CHICHIMENE PROBABLES NO PRODUCIENDO</v>
          </cell>
        </row>
        <row r="2385">
          <cell r="B2385" t="str">
            <v>SubTotal CHICHIMENE PROBABLES NO PRODUCIENDO</v>
          </cell>
        </row>
        <row r="2386">
          <cell r="B2386" t="str">
            <v>SubTotal CHICHIMENE PROBABLES NO PRODUCIENDO</v>
          </cell>
        </row>
        <row r="2387">
          <cell r="B2387" t="str">
            <v>SubTotal CHICHIMENE PROBABLES NO PRODUCIENDO</v>
          </cell>
        </row>
        <row r="2388">
          <cell r="B2388" t="str">
            <v>SubTotal CHICHIMENE PROBABLES NO PRODUCIENDO</v>
          </cell>
        </row>
        <row r="2389">
          <cell r="B2389" t="str">
            <v>SubTotal CHICHIMENE PROBABLES NO PRODUCIENDO</v>
          </cell>
        </row>
        <row r="2390">
          <cell r="B2390" t="str">
            <v>SubTotal CHICHIMENE PROBABLES NO PRODUCIENDO</v>
          </cell>
        </row>
        <row r="2391">
          <cell r="B2391" t="str">
            <v>SubTotal CHICHIMENE PROBABLES NO PRODUCIENDO</v>
          </cell>
        </row>
        <row r="2392">
          <cell r="B2392" t="str">
            <v>SubTotal CHICHIMENE PROBABLES NO PRODUCIENDO</v>
          </cell>
        </row>
        <row r="2393">
          <cell r="B2393" t="str">
            <v>SubTotal CHICHIMENE PROBABLES NO PRODUCIENDO</v>
          </cell>
        </row>
        <row r="2394">
          <cell r="B2394" t="str">
            <v>SubTotal CHICHIMENE PROBABLES NO PRODUCIENDO</v>
          </cell>
        </row>
        <row r="2395">
          <cell r="B2395" t="str">
            <v>SubTotal CHICHIMENE PROBABLES NO PRODUCIENDO</v>
          </cell>
        </row>
        <row r="2396">
          <cell r="B2396" t="str">
            <v>SubTotal CHICHIMENE PROBABLES NO PRODUCIENDO</v>
          </cell>
        </row>
        <row r="2397">
          <cell r="B2397" t="str">
            <v>SubTotal CHICHIMENE PROBABLES NO PRODUCIENDO</v>
          </cell>
        </row>
        <row r="2398">
          <cell r="B2398" t="str">
            <v>SubTotal CHICHIMENE PROBABLES PRODUCIENDO</v>
          </cell>
        </row>
        <row r="2399">
          <cell r="B2399" t="str">
            <v>SubTotal CHICHIMENE PROBABLES PRODUCIENDO</v>
          </cell>
        </row>
        <row r="2400">
          <cell r="B2400" t="str">
            <v>SubTotal CHICHIMENE PROBABLES PRODUCIENDO</v>
          </cell>
        </row>
        <row r="2401">
          <cell r="B2401" t="str">
            <v>SubTotal CHICHIMENE PROBABLES PRODUCIENDO</v>
          </cell>
        </row>
        <row r="2402">
          <cell r="B2402" t="str">
            <v>SubTotal CHICHIMENE PROBABLES PRODUCIENDO</v>
          </cell>
        </row>
        <row r="2403">
          <cell r="B2403" t="str">
            <v>SubTotal CHICHIMENE PROBABLES PRODUCIENDO</v>
          </cell>
        </row>
        <row r="2404">
          <cell r="B2404" t="str">
            <v>SubTotal CHICHIMENE PROBABLES PRODUCIENDO</v>
          </cell>
        </row>
        <row r="2405">
          <cell r="B2405" t="str">
            <v>SubTotal CHICHIMENE PROBABLES PRODUCIENDO</v>
          </cell>
        </row>
        <row r="2406">
          <cell r="B2406" t="str">
            <v>SubTotal CHICHIMENE PROBABLES PRODUCIENDO</v>
          </cell>
        </row>
        <row r="2407">
          <cell r="B2407" t="str">
            <v>SubTotal CHICHIMENE PROBABLES PRODUCIENDO</v>
          </cell>
        </row>
        <row r="2408">
          <cell r="B2408" t="str">
            <v>SubTotal CHICHIMENE PROBABLES PRODUCIENDO</v>
          </cell>
        </row>
        <row r="2409">
          <cell r="B2409" t="str">
            <v>SubTotal CHICHIMENE PROBABLES PRODUCIENDO</v>
          </cell>
        </row>
        <row r="2410">
          <cell r="B2410" t="str">
            <v>SubTotal CHICHIMENE PROBABLES PRODUCIENDO</v>
          </cell>
        </row>
        <row r="2411">
          <cell r="B2411" t="str">
            <v>SubTotal CHICHIMENE PROBABLES PRODUCIENDO</v>
          </cell>
        </row>
        <row r="2412">
          <cell r="B2412" t="str">
            <v>SubTotal CHICHIMENE PROBABLES PRODUCIENDO</v>
          </cell>
        </row>
        <row r="2413">
          <cell r="B2413" t="str">
            <v>SubTotal CHICHIMENE PROBABLES PRODUCIENDO</v>
          </cell>
        </row>
        <row r="2414">
          <cell r="B2414" t="str">
            <v>SubTotal CHICHIMENE PROBABLES PRODUCIENDO</v>
          </cell>
        </row>
        <row r="2415">
          <cell r="B2415" t="str">
            <v>SubTotal CHICHIMENE PROBABLES PRODUCIENDO</v>
          </cell>
        </row>
        <row r="2416">
          <cell r="B2416" t="str">
            <v>SubTotal CHICHIMENE PROBABLES PRODUCIENDO</v>
          </cell>
        </row>
        <row r="2417">
          <cell r="B2417" t="str">
            <v>SubTotal CHICHIMENE PROBABLES PRODUCIENDO</v>
          </cell>
        </row>
        <row r="2418">
          <cell r="B2418" t="str">
            <v>SubTotal CHICHIMENE PROBABLES PRODUCIENDO</v>
          </cell>
        </row>
        <row r="2419">
          <cell r="B2419" t="str">
            <v>SubTotal CHICHIMENE PROBABLES PRODUCIENDO</v>
          </cell>
        </row>
        <row r="2420">
          <cell r="B2420" t="str">
            <v>SubTotal CHICHIMENE PROBABLES PRODUCIENDO</v>
          </cell>
        </row>
        <row r="2421">
          <cell r="B2421" t="str">
            <v>SubTotal CHICHIMENE PROBABLES PRODUCIENDO</v>
          </cell>
        </row>
        <row r="2422">
          <cell r="B2422" t="str">
            <v>SubTotal CHICHIMENE PROBABLES PRODUCIENDO</v>
          </cell>
        </row>
        <row r="2423">
          <cell r="B2423" t="str">
            <v>SubTotal CHICHIMENE PROBABLES PRODUCIENDO</v>
          </cell>
        </row>
        <row r="2424">
          <cell r="B2424" t="str">
            <v>SubTotal CHICHIMENE PROBABLES PRODUCIENDO</v>
          </cell>
        </row>
        <row r="2425">
          <cell r="B2425" t="str">
            <v>SubTotal CHICHIMENE PROBABLES PRODUCIENDO</v>
          </cell>
        </row>
        <row r="2426">
          <cell r="B2426" t="str">
            <v>SubTotal CHICHIMENE PROBABLES PRODUCIENDO</v>
          </cell>
        </row>
        <row r="2427">
          <cell r="B2427" t="str">
            <v>SubTotal CHICHIMENE PROBABLES PRODUCIENDO</v>
          </cell>
        </row>
        <row r="2428">
          <cell r="B2428" t="str">
            <v>SubTotal CHICHIMENE PROBABLES PRODUCIENDO</v>
          </cell>
        </row>
        <row r="2429">
          <cell r="B2429" t="str">
            <v>SubTotal CHICHIMENE PROBABLES PRODUCIENDO</v>
          </cell>
        </row>
        <row r="2430">
          <cell r="B2430" t="str">
            <v>SubTotal CHICHIMENE PROBABLES PRODUCIENDO</v>
          </cell>
        </row>
        <row r="2431">
          <cell r="B2431" t="str">
            <v>SubTotal CHICHIMENE PROBABLES PRODUCIENDO</v>
          </cell>
        </row>
        <row r="2432">
          <cell r="B2432" t="str">
            <v>SubTotal CHICHIMENE PROBABLES PRODUCIENDO</v>
          </cell>
        </row>
        <row r="2433">
          <cell r="B2433" t="str">
            <v>SubTotal CHICHIMENE PROBABLES PRODUCIENDO</v>
          </cell>
        </row>
        <row r="2434">
          <cell r="B2434" t="str">
            <v>SubTotal CHICHIMENE PROBABLES PRODUCIENDO</v>
          </cell>
        </row>
        <row r="2435">
          <cell r="B2435" t="str">
            <v>SubTotal CHICHIMENE PROBABLES PRODUCIENDO</v>
          </cell>
        </row>
        <row r="2436">
          <cell r="B2436" t="str">
            <v>SubTotal CHICHIMENE PROBABLES PRODUCIENDO</v>
          </cell>
        </row>
        <row r="2437">
          <cell r="B2437" t="str">
            <v>SubTotal CHICHIMENE PROBABLES PRODUCIENDO</v>
          </cell>
        </row>
        <row r="2438">
          <cell r="B2438" t="str">
            <v>SubTotal CHICHIMENE PROBABLES PRODUCIENDO</v>
          </cell>
        </row>
        <row r="2439">
          <cell r="B2439" t="str">
            <v>SubTotal CHICHIMENE PROBABLES PRODUCIENDO</v>
          </cell>
        </row>
        <row r="2440">
          <cell r="B2440" t="str">
            <v>SubTotal CHICHIMENE PROBABLES PRODUCIENDO</v>
          </cell>
        </row>
        <row r="2441">
          <cell r="B2441" t="str">
            <v>SubTotal CHICHIMENE PROBABLES PRODUCIENDO</v>
          </cell>
        </row>
        <row r="2442">
          <cell r="B2442" t="str">
            <v>SubTotal CHICHIMENE PROBABLES PRODUCIENDO</v>
          </cell>
        </row>
        <row r="2443">
          <cell r="B2443" t="str">
            <v>SubTotal CHICHIMENE PROBABLES PRODUCIENDO</v>
          </cell>
        </row>
        <row r="2444">
          <cell r="B2444" t="str">
            <v>SubTotal CHICHIMENE PROBABLES PRODUCIENDO</v>
          </cell>
        </row>
        <row r="2445">
          <cell r="B2445" t="str">
            <v>SubTotal CHICHIMENE PROBABLES PRODUCIENDO</v>
          </cell>
        </row>
        <row r="2446">
          <cell r="B2446" t="str">
            <v>SubTotal CHICHIMENE PROBABLES PRODUCIENDO</v>
          </cell>
        </row>
        <row r="2447">
          <cell r="B2447" t="str">
            <v>SubTotal CHICHIMENE PROBABLES PRODUCIENDO</v>
          </cell>
        </row>
        <row r="2448">
          <cell r="B2448" t="str">
            <v>SubTotal CHICHIMENE PROBABLES PRODUCIENDO</v>
          </cell>
        </row>
        <row r="2449">
          <cell r="B2449" t="str">
            <v>SubTotal CHICHIMENE PROBABLES PRODUCIENDO</v>
          </cell>
        </row>
        <row r="2450">
          <cell r="B2450" t="str">
            <v>SubTotal CHICHIMENE PROBABLES PRODUCIENDO</v>
          </cell>
        </row>
        <row r="2451">
          <cell r="B2451" t="str">
            <v>SubTotal CHICHIMENE PROBABLES PRODUCIENDO</v>
          </cell>
        </row>
        <row r="2452">
          <cell r="B2452" t="str">
            <v>SubTotal CHICHIMENE PROBABLES PRODUCIENDO</v>
          </cell>
        </row>
        <row r="2453">
          <cell r="B2453" t="str">
            <v>SubTotal CHICHIMENE PROBABLES PRODUCIENDO</v>
          </cell>
        </row>
        <row r="2454">
          <cell r="B2454" t="str">
            <v>SubTotal CHICHIMENE PROBABLES PRODUCIENDO</v>
          </cell>
        </row>
        <row r="2455">
          <cell r="B2455" t="str">
            <v>SubTotal CHICHIMENE PROBABLES PRODUCIENDO</v>
          </cell>
        </row>
        <row r="2456">
          <cell r="B2456" t="str">
            <v>SubTotal CHICHIMENE PROBABLES PRODUCIENDO</v>
          </cell>
        </row>
        <row r="2457">
          <cell r="B2457" t="str">
            <v>SubTotal CHICHIMENE PROBABLES PRODUCIENDO</v>
          </cell>
        </row>
        <row r="2458">
          <cell r="B2458" t="str">
            <v>SubTotal CHICHIMENE PROBABLES PRODUCIENDO</v>
          </cell>
        </row>
        <row r="2459">
          <cell r="B2459" t="str">
            <v>SubTotal CHICHIMENE PROBABLES PRODUCIENDO</v>
          </cell>
        </row>
        <row r="2460">
          <cell r="B2460" t="str">
            <v>SubTotal CHICHIMENE PROBABLES PRODUCIENDO</v>
          </cell>
        </row>
        <row r="2461">
          <cell r="B2461" t="str">
            <v>SubTotal CHICHIMENE PROBABLES PRODUCIENDO</v>
          </cell>
        </row>
        <row r="2462">
          <cell r="B2462" t="str">
            <v>SubTotal CHICHIMENE PROBABLES PRODUCIENDO</v>
          </cell>
        </row>
        <row r="2463">
          <cell r="B2463" t="str">
            <v>SubTotal CHICHIMENE PROBABLES PRODUCIENDO</v>
          </cell>
        </row>
        <row r="2464">
          <cell r="B2464" t="str">
            <v>SubTotal CHICHIMENE PROBABLES PRODUCIENDO</v>
          </cell>
        </row>
        <row r="2465">
          <cell r="B2465" t="str">
            <v>SubTotal CHICHIMENE PROBABLES PRODUCIENDO</v>
          </cell>
        </row>
        <row r="2466">
          <cell r="B2466" t="str">
            <v>SubTotal CHICHIMENE PROBABLES PRODUCIENDO</v>
          </cell>
        </row>
        <row r="2467">
          <cell r="B2467" t="str">
            <v>SubTotal CHICHIMENE PROBABLES PRODUCIENDO</v>
          </cell>
        </row>
        <row r="2468">
          <cell r="B2468" t="str">
            <v>SubTotal CHICHIMENE PROBABLES PRODUCIENDO</v>
          </cell>
        </row>
        <row r="2469">
          <cell r="B2469" t="str">
            <v>SubTotal CHICHIMENE PROBABLES PRODUCIENDO</v>
          </cell>
        </row>
        <row r="2470">
          <cell r="B2470" t="str">
            <v>SubTotal CHICHIMENE PROBABLES PRODUCIENDO</v>
          </cell>
        </row>
        <row r="2471">
          <cell r="B2471" t="str">
            <v>SubTotal CHICHIMENE PROBABLES PRODUCIENDO</v>
          </cell>
        </row>
        <row r="2472">
          <cell r="B2472" t="str">
            <v>SubTotal CHICHIMENE PROBABLES PRODUCIENDO</v>
          </cell>
        </row>
        <row r="2473">
          <cell r="B2473" t="str">
            <v>SubTotal CHICHIMENE PROBABLES PRODUCIENDO</v>
          </cell>
        </row>
        <row r="2474">
          <cell r="B2474" t="str">
            <v>SubTotal CHICHIMENE PROBABLES PRODUCIENDO</v>
          </cell>
        </row>
        <row r="2475">
          <cell r="B2475" t="str">
            <v>SubTotal CHICHIMENE PROBABLES PRODUCIENDO</v>
          </cell>
        </row>
        <row r="2476">
          <cell r="B2476" t="str">
            <v>SubTotal CHICHIMENE PROBABLES PRODUCIENDO</v>
          </cell>
        </row>
        <row r="2477">
          <cell r="B2477" t="str">
            <v>SubTotal CHICHIMENE PROBABLES PRODUCIENDO</v>
          </cell>
        </row>
        <row r="2478">
          <cell r="B2478" t="str">
            <v>SubTotal CHICHIMENE PROBABLES PRODUCIENDO</v>
          </cell>
        </row>
        <row r="2479">
          <cell r="B2479" t="str">
            <v>SubTotal CHICHIMENE PROBABLES PRODUCIENDO</v>
          </cell>
        </row>
        <row r="2480">
          <cell r="B2480" t="str">
            <v>SubTotal CHICHIMENE PROBABLES PRODUCIENDO</v>
          </cell>
        </row>
        <row r="2481">
          <cell r="B2481" t="str">
            <v>SubTotal CHICHIMENE PROBABLES PRODUCIENDO</v>
          </cell>
        </row>
        <row r="2482">
          <cell r="B2482" t="str">
            <v>SubTotal CHICHIMENE PROBABLES PRODUCIENDO</v>
          </cell>
        </row>
        <row r="2483">
          <cell r="B2483" t="str">
            <v>SubTotal CHICHIMENE PROBABLES PRODUCIENDO</v>
          </cell>
        </row>
        <row r="2484">
          <cell r="B2484" t="str">
            <v>SubTotal CHICHIMENE PROBABLES PRODUCIENDO</v>
          </cell>
        </row>
        <row r="2485">
          <cell r="B2485" t="str">
            <v>SubTotal CHICHIMENE PROBABLES PRODUCIENDO</v>
          </cell>
        </row>
        <row r="2486">
          <cell r="B2486" t="str">
            <v>SubTotal CHICHIMENE PROBABLES PRODUCIENDO</v>
          </cell>
        </row>
        <row r="2487">
          <cell r="B2487" t="str">
            <v>SubTotal CHICHIMENE PROBABLES PRODUCIENDO</v>
          </cell>
        </row>
        <row r="2488">
          <cell r="B2488" t="str">
            <v>SubTotal CHICHIMENE PROBADAS</v>
          </cell>
        </row>
        <row r="2489">
          <cell r="B2489" t="str">
            <v>SubTotal CHICHIMENE PROBADAS</v>
          </cell>
        </row>
        <row r="2490">
          <cell r="B2490" t="str">
            <v>SubTotal CHICHIMENE PROBADAS</v>
          </cell>
        </row>
        <row r="2491">
          <cell r="B2491" t="str">
            <v>SubTotal CHICHIMENE PROBADAS</v>
          </cell>
        </row>
        <row r="2492">
          <cell r="B2492" t="str">
            <v>SubTotal CHICHIMENE PROBADAS</v>
          </cell>
        </row>
        <row r="2493">
          <cell r="B2493" t="str">
            <v>SubTotal CHICHIMENE PROBADAS</v>
          </cell>
        </row>
        <row r="2494">
          <cell r="B2494" t="str">
            <v>SubTotal CHICHIMENE PROBADAS</v>
          </cell>
        </row>
        <row r="2495">
          <cell r="B2495" t="str">
            <v>SubTotal CHICHIMENE PROBADAS</v>
          </cell>
        </row>
        <row r="2496">
          <cell r="B2496" t="str">
            <v>SubTotal CHICHIMENE PROBADAS</v>
          </cell>
        </row>
        <row r="2497">
          <cell r="B2497" t="str">
            <v>SubTotal CHICHIMENE PROBADAS</v>
          </cell>
        </row>
        <row r="2498">
          <cell r="B2498" t="str">
            <v>SubTotal CHICHIMENE PROBADAS</v>
          </cell>
        </row>
        <row r="2499">
          <cell r="B2499" t="str">
            <v>SubTotal CHICHIMENE PROBADAS</v>
          </cell>
        </row>
        <row r="2500">
          <cell r="B2500" t="str">
            <v>SubTotal CHICHIMENE PROBADAS</v>
          </cell>
        </row>
        <row r="2501">
          <cell r="B2501" t="str">
            <v>SubTotal CHICHIMENE PROBADAS</v>
          </cell>
        </row>
        <row r="2502">
          <cell r="B2502" t="str">
            <v>SubTotal CHICHIMENE PROBADAS</v>
          </cell>
        </row>
        <row r="2503">
          <cell r="B2503" t="str">
            <v>SubTotal CHICHIMENE PROBADAS</v>
          </cell>
        </row>
        <row r="2504">
          <cell r="B2504" t="str">
            <v>SubTotal CHICHIMENE PROBADAS</v>
          </cell>
        </row>
        <row r="2505">
          <cell r="B2505" t="str">
            <v>SubTotal CHICHIMENE PROBADAS</v>
          </cell>
        </row>
        <row r="2506">
          <cell r="B2506" t="str">
            <v>SubTotal CHICHIMENE PROBADAS</v>
          </cell>
        </row>
        <row r="2507">
          <cell r="B2507" t="str">
            <v>SubTotal CHICHIMENE PROBADAS</v>
          </cell>
        </row>
        <row r="2508">
          <cell r="B2508" t="str">
            <v>SubTotal CHICHIMENE PROBADAS</v>
          </cell>
        </row>
        <row r="2509">
          <cell r="B2509" t="str">
            <v>SubTotal CHICHIMENE PROBADAS</v>
          </cell>
        </row>
        <row r="2510">
          <cell r="B2510" t="str">
            <v>SubTotal CHICHIMENE PROBADAS</v>
          </cell>
        </row>
        <row r="2511">
          <cell r="B2511" t="str">
            <v>SubTotal CHICHIMENE PROBADAS</v>
          </cell>
        </row>
        <row r="2512">
          <cell r="B2512" t="str">
            <v>SubTotal CHICHIMENE PROBADAS</v>
          </cell>
        </row>
        <row r="2513">
          <cell r="B2513" t="str">
            <v>SubTotal CHICHIMENE PROBADAS</v>
          </cell>
        </row>
        <row r="2514">
          <cell r="B2514" t="str">
            <v>SubTotal CHICHIMENE PROBADAS</v>
          </cell>
        </row>
        <row r="2515">
          <cell r="B2515" t="str">
            <v>SubTotal CHICHIMENE PROBADAS</v>
          </cell>
        </row>
        <row r="2516">
          <cell r="B2516" t="str">
            <v>SubTotal CHICHIMENE PROBADAS</v>
          </cell>
        </row>
        <row r="2517">
          <cell r="B2517" t="str">
            <v>SubTotal CHICHIMENE PROBADAS</v>
          </cell>
        </row>
        <row r="2518">
          <cell r="B2518" t="str">
            <v>SubTotal CHICHIMENE PROBADAS</v>
          </cell>
        </row>
        <row r="2519">
          <cell r="B2519" t="str">
            <v>SubTotal CHICHIMENE PROBADAS</v>
          </cell>
        </row>
        <row r="2520">
          <cell r="B2520" t="str">
            <v>SubTotal CHICHIMENE PROBADAS</v>
          </cell>
        </row>
        <row r="2521">
          <cell r="B2521" t="str">
            <v>SubTotal CHICHIMENE PROBADAS</v>
          </cell>
        </row>
        <row r="2522">
          <cell r="B2522" t="str">
            <v>SubTotal CHICHIMENE PROBADAS</v>
          </cell>
        </row>
        <row r="2523">
          <cell r="B2523" t="str">
            <v>SubTotal CHICHIMENE PROBADAS</v>
          </cell>
        </row>
        <row r="2524">
          <cell r="B2524" t="str">
            <v>SubTotal CHICHIMENE PROBADAS</v>
          </cell>
        </row>
        <row r="2525">
          <cell r="B2525" t="str">
            <v>SubTotal CHICHIMENE PROBADAS</v>
          </cell>
        </row>
        <row r="2526">
          <cell r="B2526" t="str">
            <v>SubTotal CHICHIMENE PROBADAS</v>
          </cell>
        </row>
        <row r="2527">
          <cell r="B2527" t="str">
            <v>SubTotal CHICHIMENE PROBADAS</v>
          </cell>
        </row>
        <row r="2528">
          <cell r="B2528" t="str">
            <v>SubTotal CHICHIMENE PROBADAS</v>
          </cell>
        </row>
        <row r="2529">
          <cell r="B2529" t="str">
            <v>SubTotal CHICHIMENE PROBADAS</v>
          </cell>
        </row>
        <row r="2530">
          <cell r="B2530" t="str">
            <v>SubTotal CHICHIMENE PROBADAS</v>
          </cell>
        </row>
        <row r="2531">
          <cell r="B2531" t="str">
            <v>SubTotal CHICHIMENE PROBADAS</v>
          </cell>
        </row>
        <row r="2532">
          <cell r="B2532" t="str">
            <v>SubTotal CHICHIMENE PROBADAS</v>
          </cell>
        </row>
        <row r="2533">
          <cell r="B2533" t="str">
            <v>SubTotal CHICHIMENE PROBADAS</v>
          </cell>
        </row>
        <row r="2534">
          <cell r="B2534" t="str">
            <v>SubTotal CHICHIMENE PROBADAS</v>
          </cell>
        </row>
        <row r="2535">
          <cell r="B2535" t="str">
            <v>SubTotal CHICHIMENE PROBADAS</v>
          </cell>
        </row>
        <row r="2536">
          <cell r="B2536" t="str">
            <v>SubTotal CHICHIMENE PROBADAS</v>
          </cell>
        </row>
        <row r="2537">
          <cell r="B2537" t="str">
            <v>SubTotal CHICHIMENE PROBADAS</v>
          </cell>
        </row>
        <row r="2538">
          <cell r="B2538" t="str">
            <v>SubTotal CHICHIMENE PROBADAS</v>
          </cell>
        </row>
        <row r="2539">
          <cell r="B2539" t="str">
            <v>SubTotal CHICHIMENE PROBADAS</v>
          </cell>
        </row>
        <row r="2540">
          <cell r="B2540" t="str">
            <v>SubTotal CHICHIMENE PROBADAS</v>
          </cell>
        </row>
        <row r="2541">
          <cell r="B2541" t="str">
            <v>SubTotal CHICHIMENE PROBADAS</v>
          </cell>
        </row>
        <row r="2542">
          <cell r="B2542" t="str">
            <v>SubTotal CHICHIMENE PROBADAS</v>
          </cell>
        </row>
        <row r="2543">
          <cell r="B2543" t="str">
            <v>SubTotal CHICHIMENE PROBADAS</v>
          </cell>
        </row>
        <row r="2544">
          <cell r="B2544" t="str">
            <v>SubTotal CHICHIMENE PROBADAS</v>
          </cell>
        </row>
        <row r="2545">
          <cell r="B2545" t="str">
            <v>SubTotal CHICHIMENE PROBADAS</v>
          </cell>
        </row>
        <row r="2546">
          <cell r="B2546" t="str">
            <v>SubTotal CHICHIMENE PROBADAS</v>
          </cell>
        </row>
        <row r="2547">
          <cell r="B2547" t="str">
            <v>SubTotal CHICHIMENE PROBADAS</v>
          </cell>
        </row>
        <row r="2548">
          <cell r="B2548" t="str">
            <v>SubTotal CHICHIMENE PROBADAS</v>
          </cell>
        </row>
        <row r="2549">
          <cell r="B2549" t="str">
            <v>SubTotal CHICHIMENE PROBADAS</v>
          </cell>
        </row>
        <row r="2550">
          <cell r="B2550" t="str">
            <v>SubTotal CHICHIMENE PROBADAS</v>
          </cell>
        </row>
        <row r="2551">
          <cell r="B2551" t="str">
            <v>SubTotal CHICHIMENE PROBADAS</v>
          </cell>
        </row>
        <row r="2552">
          <cell r="B2552" t="str">
            <v>SubTotal CHICHIMENE PROBADAS</v>
          </cell>
        </row>
        <row r="2553">
          <cell r="B2553" t="str">
            <v>SubTotal CHICHIMENE PROBADAS</v>
          </cell>
        </row>
        <row r="2554">
          <cell r="B2554" t="str">
            <v>SubTotal CHICHIMENE PROBADAS</v>
          </cell>
        </row>
        <row r="2555">
          <cell r="B2555" t="str">
            <v>SubTotal CHICHIMENE PROBADAS</v>
          </cell>
        </row>
        <row r="2556">
          <cell r="B2556" t="str">
            <v>SubTotal CHICHIMENE PROBADAS</v>
          </cell>
        </row>
        <row r="2557">
          <cell r="B2557" t="str">
            <v>SubTotal CHICHIMENE PROBADAS</v>
          </cell>
        </row>
        <row r="2558">
          <cell r="B2558" t="str">
            <v>SubTotal CHICHIMENE PROBADAS</v>
          </cell>
        </row>
        <row r="2559">
          <cell r="B2559" t="str">
            <v>SubTotal CHICHIMENE PROBADAS</v>
          </cell>
        </row>
        <row r="2560">
          <cell r="B2560" t="str">
            <v>SubTotal CHICHIMENE PROBADAS</v>
          </cell>
        </row>
        <row r="2561">
          <cell r="B2561" t="str">
            <v>SubTotal CHICHIMENE PROBADAS</v>
          </cell>
        </row>
        <row r="2562">
          <cell r="B2562" t="str">
            <v>SubTotal CHICHIMENE PROBADAS</v>
          </cell>
        </row>
        <row r="2563">
          <cell r="B2563" t="str">
            <v>SubTotal CHICHIMENE PROBADAS</v>
          </cell>
        </row>
        <row r="2564">
          <cell r="B2564" t="str">
            <v>SubTotal CHICHIMENE PROBADAS</v>
          </cell>
        </row>
        <row r="2565">
          <cell r="B2565" t="str">
            <v>SubTotal CHICHIMENE PROBADAS</v>
          </cell>
        </row>
        <row r="2566">
          <cell r="B2566" t="str">
            <v>SubTotal CHICHIMENE PROBADAS</v>
          </cell>
        </row>
        <row r="2567">
          <cell r="B2567" t="str">
            <v>SubTotal CHICHIMENE PROBADAS</v>
          </cell>
        </row>
        <row r="2568">
          <cell r="B2568" t="str">
            <v>SubTotal CHICHIMENE PROBADAS</v>
          </cell>
        </row>
        <row r="2569">
          <cell r="B2569" t="str">
            <v>SubTotal CHICHIMENE PROBADAS</v>
          </cell>
        </row>
        <row r="2570">
          <cell r="B2570" t="str">
            <v>SubTotal CHICHIMENE PROBADAS</v>
          </cell>
        </row>
        <row r="2571">
          <cell r="B2571" t="str">
            <v>SubTotal CHICHIMENE PROBADAS</v>
          </cell>
        </row>
        <row r="2572">
          <cell r="B2572" t="str">
            <v>SubTotal CHICHIMENE PROBADAS</v>
          </cell>
        </row>
        <row r="2573">
          <cell r="B2573" t="str">
            <v>SubTotal CHICHIMENE PROBADAS</v>
          </cell>
        </row>
        <row r="2574">
          <cell r="B2574" t="str">
            <v>SubTotal CHICHIMENE PROBADAS</v>
          </cell>
        </row>
        <row r="2575">
          <cell r="B2575" t="str">
            <v>SubTotal CHICHIMENE PROBADAS</v>
          </cell>
        </row>
        <row r="2576">
          <cell r="B2576" t="str">
            <v>SubTotal CHICHIMENE PROBADAS</v>
          </cell>
        </row>
        <row r="2577">
          <cell r="B2577" t="str">
            <v>SubTotal CHICHIMENE PROBADAS</v>
          </cell>
        </row>
        <row r="2578">
          <cell r="B2578" t="str">
            <v>SubTotal CHICHIMENE PROBADAS</v>
          </cell>
        </row>
        <row r="2579">
          <cell r="B2579" t="str">
            <v>SubTotal CHICHIMENE PROBADAS</v>
          </cell>
        </row>
        <row r="2580">
          <cell r="B2580" t="str">
            <v>SubTotal CHICHIMENE PROBADAS</v>
          </cell>
        </row>
        <row r="2581">
          <cell r="B2581" t="str">
            <v>SubTotal CHICHIMENE PROBADAS</v>
          </cell>
        </row>
        <row r="2582">
          <cell r="B2582" t="str">
            <v>SubTotal CHICHIMENE PROBADAS</v>
          </cell>
        </row>
        <row r="2583">
          <cell r="B2583" t="str">
            <v>SubTotal CHICHIMENE PROBADAS</v>
          </cell>
        </row>
        <row r="2584">
          <cell r="B2584" t="str">
            <v>SubTotal CHICHIMENE PROBADAS</v>
          </cell>
        </row>
        <row r="2585">
          <cell r="B2585" t="str">
            <v>SubTotal CHICHIMENE PROBADAS</v>
          </cell>
        </row>
        <row r="2586">
          <cell r="B2586" t="str">
            <v>SubTotal CHICHIMENE PROBADAS</v>
          </cell>
        </row>
        <row r="2587">
          <cell r="B2587" t="str">
            <v>SubTotal CHICHIMENE PROBADAS</v>
          </cell>
        </row>
        <row r="2588">
          <cell r="B2588" t="str">
            <v>SubTotal CHICHIMENE PROBADAS</v>
          </cell>
        </row>
        <row r="2589">
          <cell r="B2589" t="str">
            <v>SubTotal CHICHIMENE PROBADAS</v>
          </cell>
        </row>
        <row r="2590">
          <cell r="B2590" t="str">
            <v>SubTotal CHICHIMENE PROBADAS</v>
          </cell>
        </row>
        <row r="2591">
          <cell r="B2591" t="str">
            <v>SubTotal CHICHIMENE PROBADAS</v>
          </cell>
        </row>
        <row r="2592">
          <cell r="B2592" t="str">
            <v>SubTotal CHICHIMENE PROBADAS</v>
          </cell>
        </row>
        <row r="2593">
          <cell r="B2593" t="str">
            <v>SubTotal CHICHIMENE PROBADAS</v>
          </cell>
        </row>
        <row r="2594">
          <cell r="B2594" t="str">
            <v>SubTotal CHICHIMENE PROBADAS</v>
          </cell>
        </row>
        <row r="2595">
          <cell r="B2595" t="str">
            <v>SubTotal CHICHIMENE PROBADAS</v>
          </cell>
        </row>
        <row r="2596">
          <cell r="B2596" t="str">
            <v>SubTotal CHICHIMENE PROBADAS</v>
          </cell>
        </row>
        <row r="2597">
          <cell r="B2597" t="str">
            <v>SubTotal CHICHIMENE PROBADAS</v>
          </cell>
        </row>
        <row r="2598">
          <cell r="B2598" t="str">
            <v>SubTotal CHICHIMENE PROBADAS</v>
          </cell>
        </row>
        <row r="2599">
          <cell r="B2599" t="str">
            <v>SubTotal CHICHIMENE PROBADAS</v>
          </cell>
        </row>
        <row r="2600">
          <cell r="B2600" t="str">
            <v>SubTotal CHICHIMENE PROBADAS</v>
          </cell>
        </row>
        <row r="2601">
          <cell r="B2601" t="str">
            <v>SubTotal CHICHIMENE PROBADAS</v>
          </cell>
        </row>
        <row r="2602">
          <cell r="B2602" t="str">
            <v>SubTotal CHICHIMENE PROBADAS</v>
          </cell>
        </row>
        <row r="2603">
          <cell r="B2603" t="str">
            <v>SubTotal CHICHIMENE PROBADAS</v>
          </cell>
        </row>
        <row r="2604">
          <cell r="B2604" t="str">
            <v>SubTotal CHICHIMENE PROBADAS</v>
          </cell>
        </row>
        <row r="2605">
          <cell r="B2605" t="str">
            <v>SubTotal CHICHIMENE PROBADAS</v>
          </cell>
        </row>
        <row r="2606">
          <cell r="B2606" t="str">
            <v>SubTotal CHICHIMENE PROBADAS</v>
          </cell>
        </row>
        <row r="2607">
          <cell r="B2607" t="str">
            <v>SubTotal CHICHIMENE PROBADAS</v>
          </cell>
        </row>
        <row r="2608">
          <cell r="B2608" t="str">
            <v>SubTotal CHICHIMENE PROBADAS</v>
          </cell>
        </row>
        <row r="2609">
          <cell r="B2609" t="str">
            <v>SubTotal CHICHIMENE PROBADAS</v>
          </cell>
        </row>
        <row r="2610">
          <cell r="B2610" t="str">
            <v>SubTotal CHICHIMENE PROBADAS</v>
          </cell>
        </row>
        <row r="2611">
          <cell r="B2611" t="str">
            <v>SubTotal CHICHIMENE PROBADAS</v>
          </cell>
        </row>
        <row r="2612">
          <cell r="B2612" t="str">
            <v>SubTotal CHICHIMENE PROBADAS</v>
          </cell>
        </row>
        <row r="2613">
          <cell r="B2613" t="str">
            <v>SubTotal CHICHIMENE PROBADAS</v>
          </cell>
        </row>
        <row r="2614">
          <cell r="B2614" t="str">
            <v>SubTotal CHICHIMENE PROBADAS</v>
          </cell>
        </row>
        <row r="2615">
          <cell r="B2615" t="str">
            <v>SubTotal CHICHIMENE PROBADAS</v>
          </cell>
        </row>
        <row r="2616">
          <cell r="B2616" t="str">
            <v>SubTotal CHICHIMENE PROBADAS</v>
          </cell>
        </row>
        <row r="2617">
          <cell r="B2617" t="str">
            <v>SubTotal CHICHIMENE PROBADAS</v>
          </cell>
        </row>
        <row r="2618">
          <cell r="B2618" t="str">
            <v>SubTotal CHICHIMENE PROBADAS</v>
          </cell>
        </row>
        <row r="2619">
          <cell r="B2619" t="str">
            <v>SubTotal CHICHIMENE PROBADAS</v>
          </cell>
        </row>
        <row r="2620">
          <cell r="B2620" t="str">
            <v>SubTotal CHICHIMENE PROBADAS</v>
          </cell>
        </row>
        <row r="2621">
          <cell r="B2621" t="str">
            <v>SubTotal CHICHIMENE PROBADAS</v>
          </cell>
        </row>
        <row r="2622">
          <cell r="B2622" t="str">
            <v>SubTotal CHICHIMENE PROBADAS</v>
          </cell>
        </row>
        <row r="2623">
          <cell r="B2623" t="str">
            <v>SubTotal CHICHIMENE PROBADAS</v>
          </cell>
        </row>
        <row r="2624">
          <cell r="B2624" t="str">
            <v>SubTotal CHICHIMENE PROBADAS</v>
          </cell>
        </row>
        <row r="2625">
          <cell r="B2625" t="str">
            <v>SubTotal CHICHIMENE PROBADAS</v>
          </cell>
        </row>
        <row r="2626">
          <cell r="B2626" t="str">
            <v>SubTotal CHICHIMENE PROBADAS</v>
          </cell>
        </row>
        <row r="2627">
          <cell r="B2627" t="str">
            <v>SubTotal CHICHIMENE PROBADAS</v>
          </cell>
        </row>
        <row r="2628">
          <cell r="B2628" t="str">
            <v>SubTotal CHICHIMENE PROBADAS</v>
          </cell>
        </row>
        <row r="2629">
          <cell r="B2629" t="str">
            <v>SubTotal CHICHIMENE PROBADAS</v>
          </cell>
        </row>
        <row r="2630">
          <cell r="B2630" t="str">
            <v>SubTotal CHICHIMENE PROBADAS</v>
          </cell>
        </row>
        <row r="2631">
          <cell r="B2631" t="str">
            <v>SubTotal CHICHIMENE PROBADAS</v>
          </cell>
        </row>
        <row r="2632">
          <cell r="B2632" t="str">
            <v>SubTotal CHICHIMENE PROBADAS</v>
          </cell>
        </row>
        <row r="2633">
          <cell r="B2633" t="str">
            <v>SubTotal CHICHIMENE PROBADAS</v>
          </cell>
        </row>
        <row r="2634">
          <cell r="B2634" t="str">
            <v>SubTotal CHICHIMENE PROBADAS</v>
          </cell>
        </row>
        <row r="2635">
          <cell r="B2635" t="str">
            <v>SubTotal CHICHIMENE PROBADAS</v>
          </cell>
        </row>
        <row r="2636">
          <cell r="B2636" t="str">
            <v>SubTotal CHICHIMENE PROBADAS</v>
          </cell>
        </row>
        <row r="2637">
          <cell r="B2637" t="str">
            <v>SubTotal CHICHIMENE PROBADAS</v>
          </cell>
        </row>
        <row r="2638">
          <cell r="B2638" t="str">
            <v>SubTotal CHICHIMENE PROBADAS</v>
          </cell>
        </row>
        <row r="2639">
          <cell r="B2639" t="str">
            <v>SubTotal CHICHIMENE PROBADAS</v>
          </cell>
        </row>
        <row r="2640">
          <cell r="B2640" t="str">
            <v>SubTotal CHICHIMENE PROBADAS</v>
          </cell>
        </row>
        <row r="2641">
          <cell r="B2641" t="str">
            <v>SubTotal CHICHIMENE PROBADAS</v>
          </cell>
        </row>
        <row r="2642">
          <cell r="B2642" t="str">
            <v>SubTotal CHICHIMENE PROBADAS</v>
          </cell>
        </row>
        <row r="2643">
          <cell r="B2643" t="str">
            <v>SubTotal CHICHIMENE PROBADAS</v>
          </cell>
        </row>
        <row r="2644">
          <cell r="B2644" t="str">
            <v>SubTotal CHICHIMENE PROBADAS</v>
          </cell>
        </row>
        <row r="2645">
          <cell r="B2645" t="str">
            <v>SubTotal CHICHIMENE PROBADAS</v>
          </cell>
        </row>
        <row r="2646">
          <cell r="B2646" t="str">
            <v>SubTotal CHICHIMENE PROBADAS</v>
          </cell>
        </row>
        <row r="2647">
          <cell r="B2647" t="str">
            <v>SubTotal CHICHIMENE PROBADAS</v>
          </cell>
        </row>
        <row r="2648">
          <cell r="B2648" t="str">
            <v>SubTotal CHICHIMENE PROBADAS</v>
          </cell>
        </row>
        <row r="2649">
          <cell r="B2649" t="str">
            <v>SubTotal CHICHIMENE PROBADAS</v>
          </cell>
        </row>
        <row r="2650">
          <cell r="B2650" t="str">
            <v>SubTotal CHICHIMENE PROBADAS</v>
          </cell>
        </row>
        <row r="2651">
          <cell r="B2651" t="str">
            <v>SubTotal CHICHIMENE PROBADAS</v>
          </cell>
        </row>
        <row r="2652">
          <cell r="B2652" t="str">
            <v>SubTotal CHICHIMENE PROBADAS</v>
          </cell>
        </row>
        <row r="2653">
          <cell r="B2653" t="str">
            <v>SubTotal CHICHIMENE PROBADAS</v>
          </cell>
        </row>
        <row r="2654">
          <cell r="B2654" t="str">
            <v>SubTotal CHICHIMENE PROBADAS</v>
          </cell>
        </row>
        <row r="2655">
          <cell r="B2655" t="str">
            <v>SubTotal CHICHIMENE PROBADAS</v>
          </cell>
        </row>
        <row r="2656">
          <cell r="B2656" t="str">
            <v>SubTotal CHICHIMENE PROBADAS</v>
          </cell>
        </row>
        <row r="2657">
          <cell r="B2657" t="str">
            <v>SubTotal CHICHIMENE PROBADAS</v>
          </cell>
        </row>
        <row r="2658">
          <cell r="B2658" t="str">
            <v>SubTotal CHICHIMENE PROBADAS</v>
          </cell>
        </row>
        <row r="2659">
          <cell r="B2659" t="str">
            <v>SubTotal CHICHIMENE PROBADAS</v>
          </cell>
        </row>
        <row r="2660">
          <cell r="B2660" t="str">
            <v>SubTotal CHICHIMENE PROBADAS</v>
          </cell>
        </row>
        <row r="2661">
          <cell r="B2661" t="str">
            <v>SubTotal CHICHIMENE PROBADAS</v>
          </cell>
        </row>
        <row r="2662">
          <cell r="B2662" t="str">
            <v>SubTotal CHICHIMENE PROBADAS</v>
          </cell>
        </row>
        <row r="2663">
          <cell r="B2663" t="str">
            <v>SubTotal CHICHIMENE PROBADAS</v>
          </cell>
        </row>
        <row r="2664">
          <cell r="B2664" t="str">
            <v>SubTotal CHICHIMENE PROBADAS</v>
          </cell>
        </row>
        <row r="2665">
          <cell r="B2665" t="str">
            <v>SubTotal CHICHIMENE PROBADAS</v>
          </cell>
        </row>
        <row r="2666">
          <cell r="B2666" t="str">
            <v>SubTotal CHICHIMENE PROBADAS</v>
          </cell>
        </row>
        <row r="2667">
          <cell r="B2667" t="str">
            <v>SubTotal CHICHIMENE PROBADAS</v>
          </cell>
        </row>
        <row r="2668">
          <cell r="B2668" t="str">
            <v>SubTotal CHICHIMENE PROBADAS</v>
          </cell>
        </row>
        <row r="2669">
          <cell r="B2669" t="str">
            <v>SubTotal CHICHIMENE PROBADAS</v>
          </cell>
        </row>
        <row r="2670">
          <cell r="B2670" t="str">
            <v>SubTotal CHICHIMENE PROBADAS</v>
          </cell>
        </row>
        <row r="2671">
          <cell r="B2671" t="str">
            <v>SubTotal CHICHIMENE PROBADAS</v>
          </cell>
        </row>
        <row r="2672">
          <cell r="B2672" t="str">
            <v>SubTotal CHICHIMENE PROBADAS</v>
          </cell>
        </row>
        <row r="2673">
          <cell r="B2673" t="str">
            <v>SubTotal CHICHIMENE PROBADAS</v>
          </cell>
        </row>
        <row r="2674">
          <cell r="B2674" t="str">
            <v>SubTotal CHICHIMENE PROBADAS</v>
          </cell>
        </row>
        <row r="2675">
          <cell r="B2675" t="str">
            <v>SubTotal CHICHIMENE PROBADAS</v>
          </cell>
        </row>
        <row r="2676">
          <cell r="B2676" t="str">
            <v>SubTotal CHICHIMENE PROBADAS</v>
          </cell>
        </row>
        <row r="2677">
          <cell r="B2677" t="str">
            <v>SubTotal CHICHIMENE PROBADAS</v>
          </cell>
        </row>
        <row r="2678">
          <cell r="B2678" t="str">
            <v>SubTotal CHICHIMENE PROBADAS</v>
          </cell>
        </row>
        <row r="2679">
          <cell r="B2679" t="str">
            <v>SubTotal CHICHIMENE PROBADAS</v>
          </cell>
        </row>
        <row r="2680">
          <cell r="B2680" t="str">
            <v>SubTotal CHICHIMENE PROBADAS</v>
          </cell>
        </row>
        <row r="2681">
          <cell r="B2681" t="str">
            <v>SubTotal CHICHIMENE PROBADAS</v>
          </cell>
        </row>
        <row r="2682">
          <cell r="B2682" t="str">
            <v>SubTotal CHICHIMENE PROBADAS</v>
          </cell>
        </row>
        <row r="2683">
          <cell r="B2683" t="str">
            <v>SubTotal CHICHIMENE PROBADAS</v>
          </cell>
        </row>
        <row r="2684">
          <cell r="B2684" t="str">
            <v>SubTotal CHICHIMENE PROBADAS</v>
          </cell>
        </row>
        <row r="2685">
          <cell r="B2685" t="str">
            <v>SubTotal CHICHIMENE PROBADAS</v>
          </cell>
        </row>
        <row r="2686">
          <cell r="B2686" t="str">
            <v>SubTotal CHICHIMENE PROBADAS</v>
          </cell>
        </row>
        <row r="2687">
          <cell r="B2687" t="str">
            <v>SubTotal CHICHIMENE PROBADAS</v>
          </cell>
        </row>
        <row r="2688">
          <cell r="B2688" t="str">
            <v>SubTotal CHICHIMENE PROBADAS</v>
          </cell>
        </row>
        <row r="2689">
          <cell r="B2689" t="str">
            <v>SubTotal CHICHIMENE PROBADAS</v>
          </cell>
        </row>
        <row r="2690">
          <cell r="B2690" t="str">
            <v>SubTotal CHICHIMENE PROBADAS</v>
          </cell>
        </row>
        <row r="2691">
          <cell r="B2691" t="str">
            <v>SubTotal CHICHIMENE PROBADAS</v>
          </cell>
        </row>
        <row r="2692">
          <cell r="B2692" t="str">
            <v>SubTotal CHICHIMENE PROBADAS</v>
          </cell>
        </row>
        <row r="2693">
          <cell r="B2693" t="str">
            <v>SubTotal CHICHIMENE PROBADAS</v>
          </cell>
        </row>
        <row r="2694">
          <cell r="B2694" t="str">
            <v>SubTotal CHICHIMENE PROBADAS</v>
          </cell>
        </row>
        <row r="2695">
          <cell r="B2695" t="str">
            <v>SubTotal CHICHIMENE PROBADAS</v>
          </cell>
        </row>
        <row r="2696">
          <cell r="B2696" t="str">
            <v>SubTotal CHICHIMENE PROBADAS</v>
          </cell>
        </row>
        <row r="2697">
          <cell r="B2697" t="str">
            <v>SubTotal CHICHIMENE PROBADAS</v>
          </cell>
        </row>
        <row r="2698">
          <cell r="B2698" t="str">
            <v>SubTotal CHICHIMENE PROBADAS</v>
          </cell>
        </row>
        <row r="2699">
          <cell r="B2699" t="str">
            <v>SubTotal CHICHIMENE PROBADAS</v>
          </cell>
        </row>
        <row r="2700">
          <cell r="B2700" t="str">
            <v>SubTotal CHICHIMENE PROBADAS</v>
          </cell>
        </row>
        <row r="2701">
          <cell r="B2701" t="str">
            <v>SubTotal CHICHIMENE PROBADAS</v>
          </cell>
        </row>
        <row r="2702">
          <cell r="B2702" t="str">
            <v>SubTotal CHICHIMENE PROBADAS</v>
          </cell>
        </row>
        <row r="2703">
          <cell r="B2703" t="str">
            <v>SubTotal CHICHIMENE PROBADAS</v>
          </cell>
        </row>
        <row r="2704">
          <cell r="B2704" t="str">
            <v>SubTotal CHICHIMENE PROBADAS</v>
          </cell>
        </row>
        <row r="2705">
          <cell r="B2705" t="str">
            <v>SubTotal CHICHIMENE PROBADAS</v>
          </cell>
        </row>
        <row r="2706">
          <cell r="B2706" t="str">
            <v>SubTotal CHICHIMENE PROBADAS</v>
          </cell>
        </row>
        <row r="2707">
          <cell r="B2707" t="str">
            <v>SubTotal CHICHIMENE PROBADAS</v>
          </cell>
        </row>
        <row r="2708">
          <cell r="B2708" t="str">
            <v>SubTotal CHICHIMENE PROBADAS</v>
          </cell>
        </row>
        <row r="2709">
          <cell r="B2709" t="str">
            <v>SubTotal CHICHIMENE PROBADAS</v>
          </cell>
        </row>
        <row r="2710">
          <cell r="B2710" t="str">
            <v>SubTotal CHICHIMENE PROBADAS</v>
          </cell>
        </row>
        <row r="2711">
          <cell r="B2711" t="str">
            <v>SubTotal CHICHIMENE PROBADAS</v>
          </cell>
        </row>
        <row r="2712">
          <cell r="B2712" t="str">
            <v>SubTotal CHICHIMENE PROBADAS</v>
          </cell>
        </row>
        <row r="2713">
          <cell r="B2713" t="str">
            <v>SubTotal CHICHIMENE PROBADAS</v>
          </cell>
        </row>
        <row r="2714">
          <cell r="B2714" t="str">
            <v>SubTotal CHICHIMENE PROBADAS</v>
          </cell>
        </row>
        <row r="2715">
          <cell r="B2715" t="str">
            <v>SubTotal CHICHIMENE PROBADAS</v>
          </cell>
        </row>
        <row r="2716">
          <cell r="B2716" t="str">
            <v>SubTotal CHICHIMENE PROBADAS</v>
          </cell>
        </row>
        <row r="2717">
          <cell r="B2717" t="str">
            <v>SubTotal CHICHIMENE PROBADAS</v>
          </cell>
        </row>
        <row r="2718">
          <cell r="B2718" t="str">
            <v>SubTotal CHICHIMENE PROBADAS</v>
          </cell>
        </row>
        <row r="2719">
          <cell r="B2719" t="str">
            <v>SubTotal CHICHIMENE PROBADAS</v>
          </cell>
        </row>
        <row r="2720">
          <cell r="B2720" t="str">
            <v>SubTotal CHICHIMENE PROBADAS</v>
          </cell>
        </row>
        <row r="2721">
          <cell r="B2721" t="str">
            <v>SubTotal CHICHIMENE PROBADAS</v>
          </cell>
        </row>
        <row r="2722">
          <cell r="B2722" t="str">
            <v>SubTotal CHICHIMENE PROBADAS</v>
          </cell>
        </row>
        <row r="2723">
          <cell r="B2723" t="str">
            <v>SubTotal CHICHIMENE PROBADAS</v>
          </cell>
        </row>
        <row r="2724">
          <cell r="B2724" t="str">
            <v>SubTotal CHICHIMENE PROBADAS</v>
          </cell>
        </row>
        <row r="2725">
          <cell r="B2725" t="str">
            <v>SubTotal CHICHIMENE PROBADAS</v>
          </cell>
        </row>
        <row r="2726">
          <cell r="B2726" t="str">
            <v>SubTotal CHICHIMENE PROBADAS</v>
          </cell>
        </row>
        <row r="2727">
          <cell r="B2727" t="str">
            <v>SubTotal CHICHIMENE PROBADAS</v>
          </cell>
        </row>
        <row r="2728">
          <cell r="B2728" t="str">
            <v>SubTotal CHICHIMENE PROBADAS</v>
          </cell>
        </row>
        <row r="2729">
          <cell r="B2729" t="str">
            <v>SubTotal CHICHIMENE PROBADAS</v>
          </cell>
        </row>
        <row r="2730">
          <cell r="B2730" t="str">
            <v>SubTotal CHICHIMENE PROBADAS</v>
          </cell>
        </row>
        <row r="2731">
          <cell r="B2731" t="str">
            <v>SubTotal CHICHIMENE PROBADAS</v>
          </cell>
        </row>
        <row r="2732">
          <cell r="B2732" t="str">
            <v>SubTotal CHICHIMENE PROBADAS</v>
          </cell>
        </row>
        <row r="2733">
          <cell r="B2733" t="str">
            <v>SubTotal CHICHIMENE PROBADAS</v>
          </cell>
        </row>
        <row r="2734">
          <cell r="B2734" t="str">
            <v>SubTotal CHICHIMENE PROBADAS</v>
          </cell>
        </row>
        <row r="2735">
          <cell r="B2735" t="str">
            <v>SubTotal CHICHIMENE PROBADAS</v>
          </cell>
        </row>
        <row r="2736">
          <cell r="B2736" t="str">
            <v>SubTotal CHICHIMENE PROBADAS</v>
          </cell>
        </row>
        <row r="2737">
          <cell r="B2737" t="str">
            <v>SubTotal CHICHIMENE PROBADAS</v>
          </cell>
        </row>
        <row r="2738">
          <cell r="B2738" t="str">
            <v>SubTotal CHICHIMENE PROBADAS</v>
          </cell>
        </row>
        <row r="2739">
          <cell r="B2739" t="str">
            <v>SubTotal CHICHIMENE PROBADAS</v>
          </cell>
        </row>
        <row r="2740">
          <cell r="B2740" t="str">
            <v>SubTotal CHICHIMENE PROBADAS</v>
          </cell>
        </row>
        <row r="2741">
          <cell r="B2741" t="str">
            <v>SubTotal CHICHIMENE PROBADAS</v>
          </cell>
        </row>
        <row r="2742">
          <cell r="B2742" t="str">
            <v>SubTotal CHICHIMENE PROBADAS</v>
          </cell>
        </row>
        <row r="2743">
          <cell r="B2743" t="str">
            <v>SubTotal CHICHIMENE PROBADAS</v>
          </cell>
        </row>
        <row r="2744">
          <cell r="B2744" t="str">
            <v>SubTotal CHICHIMENE PROBADAS</v>
          </cell>
        </row>
        <row r="2745">
          <cell r="B2745" t="str">
            <v>SubTotal CHICHIMENE PROBADAS</v>
          </cell>
        </row>
        <row r="2746">
          <cell r="B2746" t="str">
            <v>SubTotal CHICHIMENE PROBADAS</v>
          </cell>
        </row>
        <row r="2747">
          <cell r="B2747" t="str">
            <v>SubTotal CHICHIMENE PROBADAS</v>
          </cell>
        </row>
        <row r="2748">
          <cell r="B2748" t="str">
            <v>SubTotal CHICHIMENE PROBADAS</v>
          </cell>
        </row>
        <row r="2749">
          <cell r="B2749" t="str">
            <v>SubTotal CHICHIMENE PROBADAS</v>
          </cell>
        </row>
        <row r="2750">
          <cell r="B2750" t="str">
            <v>SubTotal CHICHIMENE PROBADAS</v>
          </cell>
        </row>
        <row r="2751">
          <cell r="B2751" t="str">
            <v>SubTotal CHICHIMENE PROBADAS</v>
          </cell>
        </row>
        <row r="2752">
          <cell r="B2752" t="str">
            <v>SubTotal CHICHIMENE PROBADAS</v>
          </cell>
        </row>
        <row r="2753">
          <cell r="B2753" t="str">
            <v>SubTotal CHICHIMENE PROBADAS</v>
          </cell>
        </row>
        <row r="2754">
          <cell r="B2754" t="str">
            <v>SubTotal CHICHIMENE PROBADAS</v>
          </cell>
        </row>
        <row r="2755">
          <cell r="B2755" t="str">
            <v>SubTotal CHICHIMENE PROBADAS</v>
          </cell>
        </row>
        <row r="2756">
          <cell r="B2756" t="str">
            <v>SubTotal CHICHIMENE PROBADAS</v>
          </cell>
        </row>
        <row r="2757">
          <cell r="B2757" t="str">
            <v>SubTotal CHICHIMENE PROBADAS</v>
          </cell>
        </row>
        <row r="2758">
          <cell r="B2758" t="str">
            <v>SubTotal CHICHIMENE PROBADAS</v>
          </cell>
        </row>
        <row r="2759">
          <cell r="B2759" t="str">
            <v>SubTotal CHICHIMENE PROBADAS</v>
          </cell>
        </row>
        <row r="2760">
          <cell r="B2760" t="str">
            <v>SubTotal CHICHIMENE PROBADAS</v>
          </cell>
        </row>
        <row r="2761">
          <cell r="B2761" t="str">
            <v>SubTotal CHICHIMENE PROBADAS</v>
          </cell>
        </row>
        <row r="2762">
          <cell r="B2762" t="str">
            <v>SubTotal CHICHIMENE PROBADAS</v>
          </cell>
        </row>
        <row r="2763">
          <cell r="B2763" t="str">
            <v>SubTotal CHICHIMENE PROBADAS</v>
          </cell>
        </row>
        <row r="2764">
          <cell r="B2764" t="str">
            <v>SubTotal CHICHIMENE PROBADAS</v>
          </cell>
        </row>
        <row r="2765">
          <cell r="B2765" t="str">
            <v>SubTotal CHICHIMENE PROBADAS</v>
          </cell>
        </row>
        <row r="2766">
          <cell r="B2766" t="str">
            <v>SubTotal CHICHIMENE PROBADAS</v>
          </cell>
        </row>
        <row r="2767">
          <cell r="B2767" t="str">
            <v>SubTotal CHICHIMENE PROBADAS</v>
          </cell>
        </row>
        <row r="2768">
          <cell r="B2768" t="str">
            <v>SubTotal CHICHIMENE PROBADAS</v>
          </cell>
        </row>
        <row r="2769">
          <cell r="B2769" t="str">
            <v>SubTotal CHICHIMENE PROBADAS</v>
          </cell>
        </row>
        <row r="2770">
          <cell r="B2770" t="str">
            <v>SubTotal CHICHIMENE PROBADAS</v>
          </cell>
        </row>
        <row r="2771">
          <cell r="B2771" t="str">
            <v>SubTotal CHICHIMENE PROBADAS</v>
          </cell>
        </row>
        <row r="2772">
          <cell r="B2772" t="str">
            <v>SubTotal CHICHIMENE PROBADAS</v>
          </cell>
        </row>
        <row r="2773">
          <cell r="B2773" t="str">
            <v>SubTotal CHICHIMENE PROBADAS</v>
          </cell>
        </row>
        <row r="2774">
          <cell r="B2774" t="str">
            <v>SubTotal CHICHIMENE PROBADAS</v>
          </cell>
        </row>
        <row r="2775">
          <cell r="B2775" t="str">
            <v>SubTotal CHICHIMENE PROBADAS</v>
          </cell>
        </row>
        <row r="2776">
          <cell r="B2776" t="str">
            <v>SubTotal CHICHIMENE PROBADAS</v>
          </cell>
        </row>
        <row r="2777">
          <cell r="B2777" t="str">
            <v>SubTotal CHICHIMENE PROBADAS</v>
          </cell>
        </row>
        <row r="2778">
          <cell r="B2778" t="str">
            <v>SubTotal CHICHIMENE PROBADAS</v>
          </cell>
        </row>
        <row r="2779">
          <cell r="B2779" t="str">
            <v>SubTotal CHICHIMENE PROBADAS</v>
          </cell>
        </row>
        <row r="2780">
          <cell r="B2780" t="str">
            <v>SubTotal CHICHIMENE PROBADAS</v>
          </cell>
        </row>
        <row r="2781">
          <cell r="B2781" t="str">
            <v>SubTotal CHICHIMENE PROBADAS</v>
          </cell>
        </row>
        <row r="2782">
          <cell r="B2782" t="str">
            <v>SubTotal CHICHIMENE PROBADAS</v>
          </cell>
        </row>
        <row r="2783">
          <cell r="B2783" t="str">
            <v>SubTotal CHICHIMENE PROBADAS</v>
          </cell>
        </row>
        <row r="2784">
          <cell r="B2784" t="str">
            <v>SubTotal CHICHIMENE PROBADAS</v>
          </cell>
        </row>
        <row r="2785">
          <cell r="B2785" t="str">
            <v>SubTotal CHICHIMENE PROBADAS</v>
          </cell>
        </row>
        <row r="2786">
          <cell r="B2786" t="str">
            <v>SubTotal CHICHIMENE PROBADAS</v>
          </cell>
        </row>
        <row r="2787">
          <cell r="B2787" t="str">
            <v>SubTotal CHICHIMENE PROBADAS</v>
          </cell>
        </row>
        <row r="2788">
          <cell r="B2788" t="str">
            <v>SubTotal CHICHIMENE PROBADAS NO DESARROLLADAS</v>
          </cell>
        </row>
        <row r="2789">
          <cell r="B2789" t="str">
            <v>SubTotal CHICHIMENE PROBADAS NO DESARROLLADAS</v>
          </cell>
        </row>
        <row r="2790">
          <cell r="B2790" t="str">
            <v>SubTotal CHICHIMENE PROBADAS NO DESARROLLADAS</v>
          </cell>
        </row>
        <row r="2791">
          <cell r="B2791" t="str">
            <v>SubTotal CHICHIMENE PROBADAS NO DESARROLLADAS</v>
          </cell>
        </row>
        <row r="2792">
          <cell r="B2792" t="str">
            <v>SubTotal CHICHIMENE PROBADAS NO DESARROLLADAS</v>
          </cell>
        </row>
        <row r="2793">
          <cell r="B2793" t="str">
            <v>SubTotal CHICHIMENE PROBADAS NO DESARROLLADAS</v>
          </cell>
        </row>
        <row r="2794">
          <cell r="B2794" t="str">
            <v>SubTotal CHICHIMENE PROBADAS NO DESARROLLADAS</v>
          </cell>
        </row>
        <row r="2795">
          <cell r="B2795" t="str">
            <v>SubTotal CHICHIMENE PROBADAS NO DESARROLLADAS</v>
          </cell>
        </row>
        <row r="2796">
          <cell r="B2796" t="str">
            <v>SubTotal CHICHIMENE PROBADAS NO DESARROLLADAS</v>
          </cell>
        </row>
        <row r="2797">
          <cell r="B2797" t="str">
            <v>SubTotal CHICHIMENE PROBADAS NO DESARROLLADAS</v>
          </cell>
        </row>
        <row r="2798">
          <cell r="B2798" t="str">
            <v>SubTotal CHICHIMENE PROBADAS NO DESARROLLADAS</v>
          </cell>
        </row>
        <row r="2799">
          <cell r="B2799" t="str">
            <v>SubTotal CHICHIMENE PROBADAS NO DESARROLLADAS</v>
          </cell>
        </row>
        <row r="2800">
          <cell r="B2800" t="str">
            <v>SubTotal CHICHIMENE PROBADAS NO DESARROLLADAS</v>
          </cell>
        </row>
        <row r="2801">
          <cell r="B2801" t="str">
            <v>SubTotal CHICHIMENE PROBADAS NO DESARROLLADAS</v>
          </cell>
        </row>
        <row r="2802">
          <cell r="B2802" t="str">
            <v>SubTotal CHICHIMENE PROBADAS NO DESARROLLADAS</v>
          </cell>
        </row>
        <row r="2803">
          <cell r="B2803" t="str">
            <v>SubTotal CHICHIMENE PROBADAS NO DESARROLLADAS</v>
          </cell>
        </row>
        <row r="2804">
          <cell r="B2804" t="str">
            <v>SubTotal CHICHIMENE PROBADAS NO DESARROLLADAS</v>
          </cell>
        </row>
        <row r="2805">
          <cell r="B2805" t="str">
            <v>SubTotal CHICHIMENE PROBADAS NO DESARROLLADAS</v>
          </cell>
        </row>
        <row r="2806">
          <cell r="B2806" t="str">
            <v>SubTotal CHICHIMENE PROBADAS NO DESARROLLADAS</v>
          </cell>
        </row>
        <row r="2807">
          <cell r="B2807" t="str">
            <v>SubTotal CHICHIMENE PROBADAS NO DESARROLLADAS</v>
          </cell>
        </row>
        <row r="2808">
          <cell r="B2808" t="str">
            <v>SubTotal CHICHIMENE PROBADAS NO DESARROLLADAS</v>
          </cell>
        </row>
        <row r="2809">
          <cell r="B2809" t="str">
            <v>SubTotal CHICHIMENE PROBADAS NO DESARROLLADAS</v>
          </cell>
        </row>
        <row r="2810">
          <cell r="B2810" t="str">
            <v>SubTotal CHICHIMENE PROBADAS NO DESARROLLADAS</v>
          </cell>
        </row>
        <row r="2811">
          <cell r="B2811" t="str">
            <v>SubTotal CHICHIMENE PROBADAS NO DESARROLLADAS</v>
          </cell>
        </row>
        <row r="2812">
          <cell r="B2812" t="str">
            <v>SubTotal CHICHIMENE PROBADAS NO DESARROLLADAS</v>
          </cell>
        </row>
        <row r="2813">
          <cell r="B2813" t="str">
            <v>SubTotal CHICHIMENE PROBADAS NO DESARROLLADAS</v>
          </cell>
        </row>
        <row r="2814">
          <cell r="B2814" t="str">
            <v>SubTotal CHICHIMENE PROBADAS NO DESARROLLADAS</v>
          </cell>
        </row>
        <row r="2815">
          <cell r="B2815" t="str">
            <v>SubTotal CHICHIMENE PROBADAS NO DESARROLLADAS</v>
          </cell>
        </row>
        <row r="2816">
          <cell r="B2816" t="str">
            <v>SubTotal CHICHIMENE PROBADAS NO DESARROLLADAS</v>
          </cell>
        </row>
        <row r="2817">
          <cell r="B2817" t="str">
            <v>SubTotal CHICHIMENE PROBADAS NO DESARROLLADAS</v>
          </cell>
        </row>
        <row r="2818">
          <cell r="B2818" t="str">
            <v>SubTotal CHICHIMENE PROBADAS NO DESARROLLADAS</v>
          </cell>
        </row>
        <row r="2819">
          <cell r="B2819" t="str">
            <v>SubTotal CHICHIMENE PROBADAS NO DESARROLLADAS</v>
          </cell>
        </row>
        <row r="2820">
          <cell r="B2820" t="str">
            <v>SubTotal CHICHIMENE PROBADAS NO DESARROLLADAS</v>
          </cell>
        </row>
        <row r="2821">
          <cell r="B2821" t="str">
            <v>SubTotal CHICHIMENE PROBADAS NO DESARROLLADAS</v>
          </cell>
        </row>
        <row r="2822">
          <cell r="B2822" t="str">
            <v>SubTotal CHICHIMENE PROBADAS NO DESARROLLADAS</v>
          </cell>
        </row>
        <row r="2823">
          <cell r="B2823" t="str">
            <v>SubTotal CHICHIMENE PROBADAS NO DESARROLLADAS</v>
          </cell>
        </row>
        <row r="2824">
          <cell r="B2824" t="str">
            <v>SubTotal CHICHIMENE PROBADAS NO DESARROLLADAS</v>
          </cell>
        </row>
        <row r="2825">
          <cell r="B2825" t="str">
            <v>SubTotal CHICHIMENE PROBADAS NO DESARROLLADAS</v>
          </cell>
        </row>
        <row r="2826">
          <cell r="B2826" t="str">
            <v>SubTotal CHICHIMENE PROBADAS NO DESARROLLADAS</v>
          </cell>
        </row>
        <row r="2827">
          <cell r="B2827" t="str">
            <v>SubTotal CHICHIMENE PROBADAS NO DESARROLLADAS</v>
          </cell>
        </row>
        <row r="2828">
          <cell r="B2828" t="str">
            <v>SubTotal CHICHIMENE PROBADAS NO DESARROLLADAS</v>
          </cell>
        </row>
        <row r="2829">
          <cell r="B2829" t="str">
            <v>SubTotal CHICHIMENE PROBADAS NO DESARROLLADAS</v>
          </cell>
        </row>
        <row r="2830">
          <cell r="B2830" t="str">
            <v>SubTotal CHICHIMENE PROBADAS NO DESARROLLADAS</v>
          </cell>
        </row>
        <row r="2831">
          <cell r="B2831" t="str">
            <v>SubTotal CHICHIMENE PROBADAS NO DESARROLLADAS</v>
          </cell>
        </row>
        <row r="2832">
          <cell r="B2832" t="str">
            <v>SubTotal CHICHIMENE PROBADAS NO DESARROLLADAS</v>
          </cell>
        </row>
        <row r="2833">
          <cell r="B2833" t="str">
            <v>SubTotal CHICHIMENE PROBADAS NO DESARROLLADAS</v>
          </cell>
        </row>
        <row r="2834">
          <cell r="B2834" t="str">
            <v>SubTotal CHICHIMENE PROBADAS NO DESARROLLADAS</v>
          </cell>
        </row>
        <row r="2835">
          <cell r="B2835" t="str">
            <v>SubTotal CHICHIMENE PROBADAS NO DESARROLLADAS</v>
          </cell>
        </row>
        <row r="2836">
          <cell r="B2836" t="str">
            <v>SubTotal CHICHIMENE PROBADAS NO DESARROLLADAS</v>
          </cell>
        </row>
        <row r="2837">
          <cell r="B2837" t="str">
            <v>SubTotal CHICHIMENE PROBADAS NO DESARROLLADAS</v>
          </cell>
        </row>
        <row r="2838">
          <cell r="B2838" t="str">
            <v>SubTotal CHICHIMENE PROBADAS NO DESARROLLADAS</v>
          </cell>
        </row>
        <row r="2839">
          <cell r="B2839" t="str">
            <v>SubTotal CHICHIMENE PROBADAS NO DESARROLLADAS</v>
          </cell>
        </row>
        <row r="2840">
          <cell r="B2840" t="str">
            <v>SubTotal CHICHIMENE PROBADAS NO DESARROLLADAS</v>
          </cell>
        </row>
        <row r="2841">
          <cell r="B2841" t="str">
            <v>SubTotal CHICHIMENE PROBADAS NO DESARROLLADAS</v>
          </cell>
        </row>
        <row r="2842">
          <cell r="B2842" t="str">
            <v>SubTotal CHICHIMENE PROBADAS NO DESARROLLADAS</v>
          </cell>
        </row>
        <row r="2843">
          <cell r="B2843" t="str">
            <v>SubTotal CHICHIMENE PROBADAS NO DESARROLLADAS</v>
          </cell>
        </row>
        <row r="2844">
          <cell r="B2844" t="str">
            <v>SubTotal CHICHIMENE PROBADAS NO DESARROLLADAS</v>
          </cell>
        </row>
        <row r="2845">
          <cell r="B2845" t="str">
            <v>SubTotal CHICHIMENE PROBADAS NO DESARROLLADAS</v>
          </cell>
        </row>
        <row r="2846">
          <cell r="B2846" t="str">
            <v>SubTotal CHICHIMENE PROBADAS NO DESARROLLADAS</v>
          </cell>
        </row>
        <row r="2847">
          <cell r="B2847" t="str">
            <v>SubTotal CHICHIMENE PROBADAS NO DESARROLLADAS</v>
          </cell>
        </row>
        <row r="2848">
          <cell r="B2848" t="str">
            <v>SubTotal CHICHIMENE PROBADAS NO DESARROLLADAS</v>
          </cell>
        </row>
        <row r="2849">
          <cell r="B2849" t="str">
            <v>SubTotal CHICHIMENE PROBADAS NO DESARROLLADAS</v>
          </cell>
        </row>
        <row r="2850">
          <cell r="B2850" t="str">
            <v>SubTotal CHICHIMENE PROBADAS NO DESARROLLADAS</v>
          </cell>
        </row>
        <row r="2851">
          <cell r="B2851" t="str">
            <v>SubTotal CHICHIMENE PROBADAS NO DESARROLLADAS</v>
          </cell>
        </row>
        <row r="2852">
          <cell r="B2852" t="str">
            <v>SubTotal CHICHIMENE PROBADAS NO DESARROLLADAS</v>
          </cell>
        </row>
        <row r="2853">
          <cell r="B2853" t="str">
            <v>SubTotal CHICHIMENE PROBADAS NO DESARROLLADAS</v>
          </cell>
        </row>
        <row r="2854">
          <cell r="B2854" t="str">
            <v>SubTotal CHICHIMENE PROBADAS NO DESARROLLADAS</v>
          </cell>
        </row>
        <row r="2855">
          <cell r="B2855" t="str">
            <v>SubTotal CHICHIMENE PROBADAS NO DESARROLLADAS</v>
          </cell>
        </row>
        <row r="2856">
          <cell r="B2856" t="str">
            <v>SubTotal CHICHIMENE PROBADAS NO DESARROLLADAS</v>
          </cell>
        </row>
        <row r="2857">
          <cell r="B2857" t="str">
            <v>SubTotal CHICHIMENE PROBADAS NO DESARROLLADAS</v>
          </cell>
        </row>
        <row r="2858">
          <cell r="B2858" t="str">
            <v>SubTotal CHICHIMENE PROBADAS NO DESARROLLADAS</v>
          </cell>
        </row>
        <row r="2859">
          <cell r="B2859" t="str">
            <v>SubTotal CHICHIMENE PROBADAS NO DESARROLLADAS</v>
          </cell>
        </row>
        <row r="2860">
          <cell r="B2860" t="str">
            <v>SubTotal CHICHIMENE PROBADAS NO DESARROLLADAS</v>
          </cell>
        </row>
        <row r="2861">
          <cell r="B2861" t="str">
            <v>SubTotal CHICHIMENE PROBADAS NO DESARROLLADAS</v>
          </cell>
        </row>
        <row r="2862">
          <cell r="B2862" t="str">
            <v>SubTotal CHICHIMENE PROBADAS NO DESARROLLADAS</v>
          </cell>
        </row>
        <row r="2863">
          <cell r="B2863" t="str">
            <v>SubTotal CHICHIMENE PROBADAS NO DESARROLLADAS</v>
          </cell>
        </row>
        <row r="2864">
          <cell r="B2864" t="str">
            <v>SubTotal CHICHIMENE PROBADAS NO DESARROLLADAS</v>
          </cell>
        </row>
        <row r="2865">
          <cell r="B2865" t="str">
            <v>SubTotal CHICHIMENE PROBADAS NO DESARROLLADAS</v>
          </cell>
        </row>
        <row r="2866">
          <cell r="B2866" t="str">
            <v>SubTotal CHICHIMENE PROBADAS NO DESARROLLADAS</v>
          </cell>
        </row>
        <row r="2867">
          <cell r="B2867" t="str">
            <v>SubTotal CHICHIMENE PROBADAS NO DESARROLLADAS</v>
          </cell>
        </row>
        <row r="2868">
          <cell r="B2868" t="str">
            <v>SubTotal CHICHIMENE PROBADAS NO DESARROLLADAS</v>
          </cell>
        </row>
        <row r="2869">
          <cell r="B2869" t="str">
            <v>SubTotal CHICHIMENE PROBADAS NO DESARROLLADAS</v>
          </cell>
        </row>
        <row r="2870">
          <cell r="B2870" t="str">
            <v>SubTotal CHICHIMENE PROBADAS NO DESARROLLADAS</v>
          </cell>
        </row>
        <row r="2871">
          <cell r="B2871" t="str">
            <v>SubTotal CHICHIMENE PROBADAS NO DESARROLLADAS</v>
          </cell>
        </row>
        <row r="2872">
          <cell r="B2872" t="str">
            <v>SubTotal CHICHIMENE PROBADAS NO DESARROLLADAS</v>
          </cell>
        </row>
        <row r="2873">
          <cell r="B2873" t="str">
            <v>SubTotal CHICHIMENE PROBADAS NO DESARROLLADAS</v>
          </cell>
        </row>
        <row r="2874">
          <cell r="B2874" t="str">
            <v>SubTotal CHICHIMENE PROBADAS NO DESARROLLADAS</v>
          </cell>
        </row>
        <row r="2875">
          <cell r="B2875" t="str">
            <v>SubTotal CHICHIMENE PROBADAS NO DESARROLLADAS</v>
          </cell>
        </row>
        <row r="2876">
          <cell r="B2876" t="str">
            <v>SubTotal CHICHIMENE PROBADAS NO DESARROLLADAS</v>
          </cell>
        </row>
        <row r="2877">
          <cell r="B2877" t="str">
            <v>SubTotal CHICHIMENE PROBADAS NO DESARROLLADAS</v>
          </cell>
        </row>
        <row r="2878">
          <cell r="B2878" t="str">
            <v>SubTotal CHICHIMENE PROBADAS NO DESARROLLADAS</v>
          </cell>
        </row>
        <row r="2879">
          <cell r="B2879" t="str">
            <v>SubTotal CHICHIMENE PROBADAS NO DESARROLLADAS</v>
          </cell>
        </row>
        <row r="2880">
          <cell r="B2880" t="str">
            <v>SubTotal CHICHIMENE PROBADAS NO DESARROLLADAS</v>
          </cell>
        </row>
        <row r="2881">
          <cell r="B2881" t="str">
            <v>SubTotal CHICHIMENE PROBADAS NO DESARROLLADAS</v>
          </cell>
        </row>
        <row r="2882">
          <cell r="B2882" t="str">
            <v>SubTotal CHICHIMENE PROBADAS NO DESARROLLADAS</v>
          </cell>
        </row>
        <row r="2883">
          <cell r="B2883" t="str">
            <v>SubTotal CHICHIMENE PROBADAS NO DESARROLLADAS</v>
          </cell>
        </row>
        <row r="2884">
          <cell r="B2884" t="str">
            <v>SubTotal CHICHIMENE PROBADAS NO DESARROLLADAS</v>
          </cell>
        </row>
        <row r="2885">
          <cell r="B2885" t="str">
            <v>SubTotal CHICHIMENE PROBADAS NO DESARROLLADAS</v>
          </cell>
        </row>
        <row r="2886">
          <cell r="B2886" t="str">
            <v>SubTotal CHICHIMENE PROBADAS NO DESARROLLADAS</v>
          </cell>
        </row>
        <row r="2887">
          <cell r="B2887" t="str">
            <v>SubTotal CHICHIMENE PROBADAS NO DESARROLLADAS</v>
          </cell>
        </row>
        <row r="2888">
          <cell r="B2888" t="str">
            <v>SubTotal CHICHIMENE PROBADAS NO DESARROLLADAS</v>
          </cell>
        </row>
        <row r="2889">
          <cell r="B2889" t="str">
            <v>SubTotal CHICHIMENE PROBADAS NO DESARROLLADAS</v>
          </cell>
        </row>
        <row r="2890">
          <cell r="B2890" t="str">
            <v>SubTotal CHICHIMENE PROBADAS NO DESARROLLADAS</v>
          </cell>
        </row>
        <row r="2891">
          <cell r="B2891" t="str">
            <v>SubTotal CHICHIMENE PROBADAS NO DESARROLLADAS</v>
          </cell>
        </row>
        <row r="2892">
          <cell r="B2892" t="str">
            <v>SubTotal CHICHIMENE PROBADAS NO DESARROLLADAS</v>
          </cell>
        </row>
        <row r="2893">
          <cell r="B2893" t="str">
            <v>SubTotal CHICHIMENE PROBADAS NO DESARROLLADAS</v>
          </cell>
        </row>
        <row r="2894">
          <cell r="B2894" t="str">
            <v>SubTotal CHICHIMENE PROBADAS NO DESARROLLADAS</v>
          </cell>
        </row>
        <row r="2895">
          <cell r="B2895" t="str">
            <v>SubTotal CHICHIMENE PROBADAS NO DESARROLLADAS</v>
          </cell>
        </row>
        <row r="2896">
          <cell r="B2896" t="str">
            <v>SubTotal CHICHIMENE PROBADAS NO DESARROLLADAS</v>
          </cell>
        </row>
        <row r="2897">
          <cell r="B2897" t="str">
            <v>SubTotal CHICHIMENE PROBADAS NO DESARROLLADAS</v>
          </cell>
        </row>
        <row r="2898">
          <cell r="B2898" t="str">
            <v>SubTotal CHICHIMENE PROBADAS NO DESARROLLADAS</v>
          </cell>
        </row>
        <row r="2899">
          <cell r="B2899" t="str">
            <v>SubTotal CHICHIMENE PROBADAS NO DESARROLLADAS</v>
          </cell>
        </row>
        <row r="2900">
          <cell r="B2900" t="str">
            <v>SubTotal CHICHIMENE PROBADAS NO DESARROLLADAS</v>
          </cell>
        </row>
        <row r="2901">
          <cell r="B2901" t="str">
            <v>SubTotal CHICHIMENE PROBADAS NO DESARROLLADAS</v>
          </cell>
        </row>
        <row r="2902">
          <cell r="B2902" t="str">
            <v>SubTotal CHICHIMENE PROBADAS NO DESARROLLADAS</v>
          </cell>
        </row>
        <row r="2903">
          <cell r="B2903" t="str">
            <v>SubTotal CHICHIMENE PROBADAS NO DESARROLLADAS</v>
          </cell>
        </row>
        <row r="2904">
          <cell r="B2904" t="str">
            <v>SubTotal CHICHIMENE PROBADAS NO DESARROLLADAS</v>
          </cell>
        </row>
        <row r="2905">
          <cell r="B2905" t="str">
            <v>SubTotal CHICHIMENE PROBADAS NO DESARROLLADAS</v>
          </cell>
        </row>
        <row r="2906">
          <cell r="B2906" t="str">
            <v>SubTotal CHICHIMENE PROBADAS NO DESARROLLADAS</v>
          </cell>
        </row>
        <row r="2907">
          <cell r="B2907" t="str">
            <v>SubTotal CHICHIMENE PROBADAS NO DESARROLLADAS</v>
          </cell>
        </row>
        <row r="2908">
          <cell r="B2908" t="str">
            <v>SubTotal CHICHIMENE PROBADAS NO DESARROLLADAS</v>
          </cell>
        </row>
        <row r="2909">
          <cell r="B2909" t="str">
            <v>SubTotal CHICHIMENE PROBADAS NO DESARROLLADAS</v>
          </cell>
        </row>
        <row r="2910">
          <cell r="B2910" t="str">
            <v>SubTotal CHICHIMENE PROBADAS NO DESARROLLADAS</v>
          </cell>
        </row>
        <row r="2911">
          <cell r="B2911" t="str">
            <v>SubTotal CHICHIMENE PROBADAS NO DESARROLLADAS</v>
          </cell>
        </row>
        <row r="2912">
          <cell r="B2912" t="str">
            <v>SubTotal CHICHIMENE PROBADAS NO DESARROLLADAS</v>
          </cell>
        </row>
        <row r="2913">
          <cell r="B2913" t="str">
            <v>SubTotal CHICHIMENE PROBADAS NO DESARROLLADAS</v>
          </cell>
        </row>
        <row r="2914">
          <cell r="B2914" t="str">
            <v>SubTotal CHICHIMENE PROBADAS NO PRODUCIENDO</v>
          </cell>
        </row>
        <row r="2915">
          <cell r="B2915" t="str">
            <v>SubTotal CHICHIMENE PROBADAS NO PRODUCIENDO</v>
          </cell>
        </row>
        <row r="2916">
          <cell r="B2916" t="str">
            <v>SubTotal CHICHIMENE PROBADAS NO PRODUCIENDO</v>
          </cell>
        </row>
        <row r="2917">
          <cell r="B2917" t="str">
            <v>SubTotal CHICHIMENE PROBADAS NO PRODUCIENDO</v>
          </cell>
        </row>
        <row r="2918">
          <cell r="B2918" t="str">
            <v>SubTotal CHICHIMENE PROBADAS NO PRODUCIENDO</v>
          </cell>
        </row>
        <row r="2919">
          <cell r="B2919" t="str">
            <v>SubTotal CHICHIMENE PROBADAS NO PRODUCIENDO</v>
          </cell>
        </row>
        <row r="2920">
          <cell r="B2920" t="str">
            <v>SubTotal CHICHIMENE PROBADAS NO PRODUCIENDO</v>
          </cell>
        </row>
        <row r="2921">
          <cell r="B2921" t="str">
            <v>SubTotal CHICHIMENE PROBADAS NO PRODUCIENDO</v>
          </cell>
        </row>
        <row r="2922">
          <cell r="B2922" t="str">
            <v>SubTotal CHICHIMENE PROBADAS NO PRODUCIENDO</v>
          </cell>
        </row>
        <row r="2923">
          <cell r="B2923" t="str">
            <v>SubTotal CHICHIMENE PROBADAS NO PRODUCIENDO</v>
          </cell>
        </row>
        <row r="2924">
          <cell r="B2924" t="str">
            <v>SubTotal CHICHIMENE PROBADAS NO PRODUCIENDO</v>
          </cell>
        </row>
        <row r="2925">
          <cell r="B2925" t="str">
            <v>SubTotal CHICHIMENE PROBADAS NO PRODUCIENDO</v>
          </cell>
        </row>
        <row r="2926">
          <cell r="B2926" t="str">
            <v>SubTotal CHICHIMENE PROBADAS NO PRODUCIENDO</v>
          </cell>
        </row>
        <row r="2927">
          <cell r="B2927" t="str">
            <v>SubTotal CHICHIMENE PROBADAS NO PRODUCIENDO</v>
          </cell>
        </row>
        <row r="2928">
          <cell r="B2928" t="str">
            <v>SubTotal CHICHIMENE PROBADAS NO PRODUCIENDO</v>
          </cell>
        </row>
        <row r="2929">
          <cell r="B2929" t="str">
            <v>SubTotal CHICHIMENE PROBADAS NO PRODUCIENDO</v>
          </cell>
        </row>
        <row r="2930">
          <cell r="B2930" t="str">
            <v>SubTotal CHICHIMENE PROBADAS NO PRODUCIENDO</v>
          </cell>
        </row>
        <row r="2931">
          <cell r="B2931" t="str">
            <v>SubTotal CHICHIMENE PROBADAS NO PRODUCIENDO</v>
          </cell>
        </row>
        <row r="2932">
          <cell r="B2932" t="str">
            <v>SubTotal CHICHIMENE PROBADAS NO PRODUCIENDO</v>
          </cell>
        </row>
        <row r="2933">
          <cell r="B2933" t="str">
            <v>SubTotal CHICHIMENE PROBADAS NO PRODUCIENDO</v>
          </cell>
        </row>
        <row r="2934">
          <cell r="B2934" t="str">
            <v>SubTotal CHICHIMENE PROBADAS NO PRODUCIENDO</v>
          </cell>
        </row>
        <row r="2935">
          <cell r="B2935" t="str">
            <v>SubTotal CHICHIMENE PROBADAS NO PRODUCIENDO</v>
          </cell>
        </row>
        <row r="2936">
          <cell r="B2936" t="str">
            <v>SubTotal CHICHIMENE PROBADAS NO PRODUCIENDO</v>
          </cell>
        </row>
        <row r="2937">
          <cell r="B2937" t="str">
            <v>SubTotal CHICHIMENE PROBADAS NO PRODUCIENDO</v>
          </cell>
        </row>
        <row r="2938">
          <cell r="B2938" t="str">
            <v>SubTotal CHICHIMENE PROBADAS NO PRODUCIENDO</v>
          </cell>
        </row>
        <row r="2939">
          <cell r="B2939" t="str">
            <v>SubTotal CHICHIMENE PROBADAS NO PRODUCIENDO</v>
          </cell>
        </row>
        <row r="2940">
          <cell r="B2940" t="str">
            <v>SubTotal CHICHIMENE PROBADAS NO PRODUCIENDO</v>
          </cell>
        </row>
        <row r="2941">
          <cell r="B2941" t="str">
            <v>SubTotal CHICHIMENE PROBADAS NO PRODUCIENDO</v>
          </cell>
        </row>
        <row r="2942">
          <cell r="B2942" t="str">
            <v>SubTotal CHICHIMENE PROBADAS NO PRODUCIENDO</v>
          </cell>
        </row>
        <row r="2943">
          <cell r="B2943" t="str">
            <v>SubTotal CHICHIMENE PROBADAS NO PRODUCIENDO</v>
          </cell>
        </row>
        <row r="2944">
          <cell r="B2944" t="str">
            <v>SubTotal CHICHIMENE PROBADAS NO PRODUCIENDO</v>
          </cell>
        </row>
        <row r="2945">
          <cell r="B2945" t="str">
            <v>SubTotal CHICHIMENE PROBADAS NO PRODUCIENDO</v>
          </cell>
        </row>
        <row r="2946">
          <cell r="B2946" t="str">
            <v>SubTotal CHICHIMENE PROBADAS NO PRODUCIENDO</v>
          </cell>
        </row>
        <row r="2947">
          <cell r="B2947" t="str">
            <v>SubTotal CHICHIMENE PROBADAS NO PRODUCIENDO</v>
          </cell>
        </row>
        <row r="2948">
          <cell r="B2948" t="str">
            <v>SubTotal CHICHIMENE PROBADAS NO PRODUCIENDO</v>
          </cell>
        </row>
        <row r="2949">
          <cell r="B2949" t="str">
            <v>SubTotal CHICHIMENE PROBADAS NO PRODUCIENDO</v>
          </cell>
        </row>
        <row r="2950">
          <cell r="B2950" t="str">
            <v>SubTotal CHICHIMENE PROBADAS NO PRODUCIENDO</v>
          </cell>
        </row>
        <row r="2951">
          <cell r="B2951" t="str">
            <v>SubTotal CHICHIMENE PROBADAS NO PRODUCIENDO</v>
          </cell>
        </row>
        <row r="2952">
          <cell r="B2952" t="str">
            <v>SubTotal CHICHIMENE PROBADAS NO PRODUCIENDO</v>
          </cell>
        </row>
        <row r="2953">
          <cell r="B2953" t="str">
            <v>SubTotal CHICHIMENE PROBADAS NO PRODUCIENDO</v>
          </cell>
        </row>
        <row r="2954">
          <cell r="B2954" t="str">
            <v>SubTotal CHICHIMENE PROBADAS NO PRODUCIENDO</v>
          </cell>
        </row>
        <row r="2955">
          <cell r="B2955" t="str">
            <v>SubTotal CHICHIMENE PROBADAS NO PRODUCIENDO</v>
          </cell>
        </row>
        <row r="2956">
          <cell r="B2956" t="str">
            <v>SubTotal CHICHIMENE PROBADAS NO PRODUCIENDO</v>
          </cell>
        </row>
        <row r="2957">
          <cell r="B2957" t="str">
            <v>SubTotal CHICHIMENE PROBADAS NO PRODUCIENDO</v>
          </cell>
        </row>
        <row r="2958">
          <cell r="B2958" t="str">
            <v>SubTotal CHICHIMENE PROBADAS NO PRODUCIENDO</v>
          </cell>
        </row>
        <row r="2959">
          <cell r="B2959" t="str">
            <v>SubTotal CHICHIMENE PROBADAS NO PRODUCIENDO</v>
          </cell>
        </row>
        <row r="2960">
          <cell r="B2960" t="str">
            <v>SubTotal CHICHIMENE PROBADAS NO PRODUCIENDO</v>
          </cell>
        </row>
        <row r="2961">
          <cell r="B2961" t="str">
            <v>SubTotal CHICHIMENE PROBADAS NO PRODUCIENDO</v>
          </cell>
        </row>
        <row r="2962">
          <cell r="B2962" t="str">
            <v>SubTotal CHICHIMENE PROBADAS NO PRODUCIENDO</v>
          </cell>
        </row>
        <row r="2963">
          <cell r="B2963" t="str">
            <v>SubTotal CHICHIMENE PROBADAS NO PRODUCIENDO</v>
          </cell>
        </row>
        <row r="2964">
          <cell r="B2964" t="str">
            <v>SubTotal CHICHIMENE PROBADAS NO PRODUCIENDO</v>
          </cell>
        </row>
        <row r="2965">
          <cell r="B2965" t="str">
            <v>SubTotal CHICHIMENE PROBADAS NO PRODUCIENDO</v>
          </cell>
        </row>
        <row r="2966">
          <cell r="B2966" t="str">
            <v>SubTotal CHICHIMENE PROBADAS NO PRODUCIENDO</v>
          </cell>
        </row>
        <row r="2967">
          <cell r="B2967" t="str">
            <v>SubTotal CHICHIMENE PROBADAS NO PRODUCIENDO</v>
          </cell>
        </row>
        <row r="2968">
          <cell r="B2968" t="str">
            <v>SubTotal CHICHIMENE PROBADAS NO PRODUCIENDO</v>
          </cell>
        </row>
        <row r="2969">
          <cell r="B2969" t="str">
            <v>SubTotal CHICHIMENE PROBADAS NO PRODUCIENDO</v>
          </cell>
        </row>
        <row r="2970">
          <cell r="B2970" t="str">
            <v>SubTotal CHICHIMENE PROBADAS NO PRODUCIENDO</v>
          </cell>
        </row>
        <row r="2971">
          <cell r="B2971" t="str">
            <v>SubTotal CHICHIMENE PROBADAS NO PRODUCIENDO</v>
          </cell>
        </row>
        <row r="2972">
          <cell r="B2972" t="str">
            <v>SubTotal CHICHIMENE PROBADAS NO PRODUCIENDO</v>
          </cell>
        </row>
        <row r="2973">
          <cell r="B2973" t="str">
            <v>SubTotal CHICHIMENE PROBADAS NO PRODUCIENDO</v>
          </cell>
        </row>
        <row r="2974">
          <cell r="B2974" t="str">
            <v>SubTotal CHICHIMENE PROBADAS NO PRODUCIENDO</v>
          </cell>
        </row>
        <row r="2975">
          <cell r="B2975" t="str">
            <v>SubTotal CHICHIMENE PROBADAS NO PRODUCIENDO</v>
          </cell>
        </row>
        <row r="2976">
          <cell r="B2976" t="str">
            <v>SubTotal CHICHIMENE PROBADAS NO PRODUCIENDO</v>
          </cell>
        </row>
        <row r="2977">
          <cell r="B2977" t="str">
            <v>SubTotal CHICHIMENE PROBADAS NO PRODUCIENDO</v>
          </cell>
        </row>
        <row r="2978">
          <cell r="B2978" t="str">
            <v>SubTotal CHICHIMENE PROBADAS NO PRODUCIENDO</v>
          </cell>
        </row>
        <row r="2979">
          <cell r="B2979" t="str">
            <v>SubTotal CHICHIMENE PROBADAS NO PRODUCIENDO</v>
          </cell>
        </row>
        <row r="2980">
          <cell r="B2980" t="str">
            <v>SubTotal CHICHIMENE PROBADAS NO PRODUCIENDO</v>
          </cell>
        </row>
        <row r="2981">
          <cell r="B2981" t="str">
            <v>SubTotal CHICHIMENE PROBADAS NO PRODUCIENDO</v>
          </cell>
        </row>
        <row r="2982">
          <cell r="B2982" t="str">
            <v>SubTotal CHICHIMENE PROBADAS NO PRODUCIENDO</v>
          </cell>
        </row>
        <row r="2983">
          <cell r="B2983" t="str">
            <v>SubTotal CHICHIMENE PROBADAS NO PRODUCIENDO</v>
          </cell>
        </row>
        <row r="2984">
          <cell r="B2984" t="str">
            <v>SubTotal CHICHIMENE PROBADAS NO PRODUCIENDO</v>
          </cell>
        </row>
        <row r="2985">
          <cell r="B2985" t="str">
            <v>SubTotal CHICHIMENE PROBADAS NO PRODUCIENDO</v>
          </cell>
        </row>
        <row r="2986">
          <cell r="B2986" t="str">
            <v>SubTotal CHICHIMENE PROBADAS NO PRODUCIENDO</v>
          </cell>
        </row>
        <row r="2987">
          <cell r="B2987" t="str">
            <v>SubTotal CHICHIMENE PROBADAS NO PRODUCIENDO</v>
          </cell>
        </row>
        <row r="2988">
          <cell r="B2988" t="str">
            <v>SubTotal CHICHIMENE PROBADAS NO PRODUCIENDO</v>
          </cell>
        </row>
        <row r="2989">
          <cell r="B2989" t="str">
            <v>SubTotal CHICHIMENE PROBADAS NO PRODUCIENDO</v>
          </cell>
        </row>
        <row r="2990">
          <cell r="B2990" t="str">
            <v>SubTotal CHICHIMENE PROBADAS NO PRODUCIENDO</v>
          </cell>
        </row>
        <row r="2991">
          <cell r="B2991" t="str">
            <v>SubTotal CHICHIMENE PROBADAS NO PRODUCIENDO</v>
          </cell>
        </row>
        <row r="2992">
          <cell r="B2992" t="str">
            <v>SubTotal CHICHIMENE PROBADAS NO PRODUCIENDO</v>
          </cell>
        </row>
        <row r="2993">
          <cell r="B2993" t="str">
            <v>SubTotal CHICHIMENE PROBADAS NO PRODUCIENDO</v>
          </cell>
        </row>
        <row r="2994">
          <cell r="B2994" t="str">
            <v>SubTotal CHICHIMENE PROBADAS NO PRODUCIENDO</v>
          </cell>
        </row>
        <row r="2995">
          <cell r="B2995" t="str">
            <v>SubTotal CHICHIMENE PROBADAS NO PRODUCIENDO</v>
          </cell>
        </row>
        <row r="2996">
          <cell r="B2996" t="str">
            <v>SubTotal CHICHIMENE PROBADAS NO PRODUCIENDO</v>
          </cell>
        </row>
        <row r="2997">
          <cell r="B2997" t="str">
            <v>SubTotal CHICHIMENE PROBADAS NO PRODUCIENDO</v>
          </cell>
        </row>
        <row r="2998">
          <cell r="B2998" t="str">
            <v>SubTotal CHICHIMENE PROBADAS NO PRODUCIENDO</v>
          </cell>
        </row>
        <row r="2999">
          <cell r="B2999" t="str">
            <v>SubTotal CHICHIMENE PROBADAS NO PRODUCIENDO</v>
          </cell>
        </row>
        <row r="3000">
          <cell r="B3000" t="str">
            <v>SubTotal CHICHIMENE PROBADAS NO PRODUCIENDO</v>
          </cell>
        </row>
        <row r="3001">
          <cell r="B3001" t="str">
            <v>SubTotal CHICHIMENE PROBADAS NO PRODUCIENDO</v>
          </cell>
        </row>
        <row r="3002">
          <cell r="B3002" t="str">
            <v>SubTotal CHICHIMENE PROBADAS NO PRODUCIENDO</v>
          </cell>
        </row>
        <row r="3003">
          <cell r="B3003" t="str">
            <v>SubTotal CHICHIMENE PROBADAS NO PRODUCIENDO</v>
          </cell>
        </row>
        <row r="3004">
          <cell r="B3004" t="str">
            <v>SubTotal CHICHIMENE PROBADAS NO PRODUCIENDO</v>
          </cell>
        </row>
        <row r="3005">
          <cell r="B3005" t="str">
            <v>SubTotal CHICHIMENE PROBADAS NO PRODUCIENDO</v>
          </cell>
        </row>
        <row r="3006">
          <cell r="B3006" t="str">
            <v>SubTotal CHICHIMENE PROBADAS NO PRODUCIENDO</v>
          </cell>
        </row>
        <row r="3007">
          <cell r="B3007" t="str">
            <v>SubTotal CHICHIMENE PROBADAS NO PRODUCIENDO</v>
          </cell>
        </row>
        <row r="3008">
          <cell r="B3008" t="str">
            <v>SubTotal CHICHIMENE PROBADAS NO PRODUCIENDO</v>
          </cell>
        </row>
        <row r="3009">
          <cell r="B3009" t="str">
            <v>SubTotal CHICHIMENE PROBADAS NO PRODUCIENDO</v>
          </cell>
        </row>
        <row r="3010">
          <cell r="B3010" t="str">
            <v>SubTotal CHICHIMENE PROBADAS NO PRODUCIENDO</v>
          </cell>
        </row>
        <row r="3011">
          <cell r="B3011" t="str">
            <v>SubTotal CHICHIMENE PROBADAS NO PRODUCIENDO</v>
          </cell>
        </row>
        <row r="3012">
          <cell r="B3012" t="str">
            <v>SubTotal CHICHIMENE PROBADAS NO PRODUCIENDO</v>
          </cell>
        </row>
        <row r="3013">
          <cell r="B3013" t="str">
            <v>SubTotal CHICHIMENE PROBADAS NO PRODUCIENDO</v>
          </cell>
        </row>
        <row r="3014">
          <cell r="B3014" t="str">
            <v>SubTotal CHICHIMENE PROBADAS NO PRODUCIENDO</v>
          </cell>
        </row>
        <row r="3015">
          <cell r="B3015" t="str">
            <v>SubTotal CHICHIMENE PROBADAS NO PRODUCIENDO</v>
          </cell>
        </row>
        <row r="3016">
          <cell r="B3016" t="str">
            <v>SubTotal CHICHIMENE PROBADAS NO PRODUCIENDO</v>
          </cell>
        </row>
        <row r="3017">
          <cell r="B3017" t="str">
            <v>SubTotal CHICHIMENE PROBADAS NO PRODUCIENDO</v>
          </cell>
        </row>
        <row r="3018">
          <cell r="B3018" t="str">
            <v>SubTotal CHICHIMENE PROBADAS NO PRODUCIENDO</v>
          </cell>
        </row>
        <row r="3019">
          <cell r="B3019" t="str">
            <v>SubTotal CHICHIMENE PROBADAS NO PRODUCIENDO</v>
          </cell>
        </row>
        <row r="3020">
          <cell r="B3020" t="str">
            <v>SubTotal CHICHIMENE PROBADAS NO PRODUCIENDO</v>
          </cell>
        </row>
        <row r="3021">
          <cell r="B3021" t="str">
            <v>SubTotal CHICHIMENE PROBADAS NO PRODUCIENDO</v>
          </cell>
        </row>
        <row r="3022">
          <cell r="B3022" t="str">
            <v>SubTotal CHICHIMENE PROBADAS NO PRODUCIENDO</v>
          </cell>
        </row>
        <row r="3023">
          <cell r="B3023" t="str">
            <v>SubTotal CHICHIMENE PROBADAS NO PRODUCIENDO</v>
          </cell>
        </row>
        <row r="3024">
          <cell r="B3024" t="str">
            <v>SubTotal CHICHIMENE PROBADAS NO PRODUCIENDO</v>
          </cell>
        </row>
        <row r="3025">
          <cell r="B3025" t="str">
            <v>SubTotal CHICHIMENE PROBADAS NO PRODUCIENDO</v>
          </cell>
        </row>
        <row r="3026">
          <cell r="B3026" t="str">
            <v>SubTotal CHICHIMENE PROBADAS NO PRODUCIENDO</v>
          </cell>
        </row>
        <row r="3027">
          <cell r="B3027" t="str">
            <v>SubTotal CHICHIMENE PROBADAS NO PRODUCIENDO</v>
          </cell>
        </row>
        <row r="3028">
          <cell r="B3028" t="str">
            <v>SubTotal CHICHIMENE PROBADAS NO PRODUCIENDO</v>
          </cell>
        </row>
        <row r="3029">
          <cell r="B3029" t="str">
            <v>SubTotal CHICHIMENE PROBADAS NO PRODUCIENDO</v>
          </cell>
        </row>
        <row r="3030">
          <cell r="B3030" t="str">
            <v>SubTotal CHICHIMENE PROBADAS NO PRODUCIENDO</v>
          </cell>
        </row>
        <row r="3031">
          <cell r="B3031" t="str">
            <v>SubTotal CHICHIMENE PROBADAS NO PRODUCIENDO</v>
          </cell>
        </row>
        <row r="3032">
          <cell r="B3032" t="str">
            <v>SubTotal CHICHIMENE PROBADAS NO PRODUCIENDO</v>
          </cell>
        </row>
        <row r="3033">
          <cell r="B3033" t="str">
            <v>SubTotal CHICHIMENE PROBADAS NO PRODUCIENDO</v>
          </cell>
        </row>
        <row r="3034">
          <cell r="B3034" t="str">
            <v>SubTotal CHICHIMENE PROBADAS NO PRODUCIENDO</v>
          </cell>
        </row>
        <row r="3035">
          <cell r="B3035" t="str">
            <v>SubTotal CHICHIMENE PROBADAS NO PRODUCIENDO</v>
          </cell>
        </row>
        <row r="3036">
          <cell r="B3036" t="str">
            <v>SubTotal CHICHIMENE PROBADAS NO PRODUCIENDO</v>
          </cell>
        </row>
        <row r="3037">
          <cell r="B3037" t="str">
            <v>SubTotal CHICHIMENE PROBADAS NO PRODUCIENDO</v>
          </cell>
        </row>
        <row r="3038">
          <cell r="B3038" t="str">
            <v>SubTotal CHICHIMENE PROBADAS NO PRODUCIENDO</v>
          </cell>
        </row>
        <row r="3039">
          <cell r="B3039" t="str">
            <v>SubTotal CHICHIMENE PROBADAS NO PRODUCIENDO</v>
          </cell>
        </row>
        <row r="3040">
          <cell r="B3040" t="str">
            <v>SubTotal CHICHIMENE PROBADAS NO PRODUCIENDO</v>
          </cell>
        </row>
        <row r="3041">
          <cell r="B3041" t="str">
            <v>SubTotal CHICHIMENE PROBADAS NO PRODUCIENDO</v>
          </cell>
        </row>
        <row r="3042">
          <cell r="B3042" t="str">
            <v>SubTotal CHICHIMENE PROBADAS NO PRODUCIENDO</v>
          </cell>
        </row>
        <row r="3043">
          <cell r="B3043" t="str">
            <v>SubTotal CHICHIMENE PROBADAS NO PRODUCIENDO</v>
          </cell>
        </row>
        <row r="3044">
          <cell r="B3044" t="str">
            <v>SubTotal CHICHIMENE PROBADAS NO PRODUCIENDO</v>
          </cell>
        </row>
        <row r="3045">
          <cell r="B3045" t="str">
            <v>SubTotal CHICHIMENE PROBADAS NO PRODUCIENDO</v>
          </cell>
        </row>
        <row r="3046">
          <cell r="B3046" t="str">
            <v>SubTotal CHICHIMENE PROBADAS NO PRODUCIENDO</v>
          </cell>
        </row>
        <row r="3047">
          <cell r="B3047" t="str">
            <v>SubTotal CHICHIMENE PROBADAS NO PRODUCIENDO</v>
          </cell>
        </row>
        <row r="3048">
          <cell r="B3048" t="str">
            <v>SubTotal CHICHIMENE PROBADAS NO PRODUCIENDO</v>
          </cell>
        </row>
        <row r="3049">
          <cell r="B3049" t="str">
            <v>SubTotal CHICHIMENE PROBADAS NO PRODUCIENDO</v>
          </cell>
        </row>
        <row r="3050">
          <cell r="B3050" t="str">
            <v>SubTotal CHICHIMENE PROBADAS NO PRODUCIENDO</v>
          </cell>
        </row>
        <row r="3051">
          <cell r="B3051" t="str">
            <v>SubTotal CHICHIMENE PROBADAS NO PRODUCIENDO</v>
          </cell>
        </row>
        <row r="3052">
          <cell r="B3052" t="str">
            <v>SubTotal CHICHIMENE PROBADAS NO PRODUCIENDO</v>
          </cell>
        </row>
        <row r="3053">
          <cell r="B3053" t="str">
            <v>SubTotal CHICHIMENE PROBADAS NO PRODUCIENDO</v>
          </cell>
        </row>
        <row r="3054">
          <cell r="B3054" t="str">
            <v>SubTotal CHICHIMENE PROBADAS NO PRODUCIENDO</v>
          </cell>
        </row>
        <row r="3055">
          <cell r="B3055" t="str">
            <v>SubTotal CHICHIMENE PROBADAS NO PRODUCIENDO</v>
          </cell>
        </row>
        <row r="3056">
          <cell r="B3056" t="str">
            <v>SubTotal CHICHIMENE PROBADAS NO PRODUCIENDO</v>
          </cell>
        </row>
        <row r="3057">
          <cell r="B3057" t="str">
            <v>SubTotal CHICHIMENE PROBADAS NO PRODUCIENDO</v>
          </cell>
        </row>
        <row r="3058">
          <cell r="B3058" t="str">
            <v>SubTotal CHICHIMENE PROBADAS NO PRODUCIENDO</v>
          </cell>
        </row>
        <row r="3059">
          <cell r="B3059" t="str">
            <v>SubTotal CHICHIMENE PROBADAS NO PRODUCIENDO</v>
          </cell>
        </row>
        <row r="3060">
          <cell r="B3060" t="str">
            <v>SubTotal CHICHIMENE PROBADAS NO PRODUCIENDO</v>
          </cell>
        </row>
        <row r="3061">
          <cell r="B3061" t="str">
            <v>SubTotal CHICHIMENE PROBADAS NO PRODUCIENDO</v>
          </cell>
        </row>
        <row r="3062">
          <cell r="B3062" t="str">
            <v>SubTotal CHICHIMENE PROBADAS NO PRODUCIENDO</v>
          </cell>
        </row>
        <row r="3063">
          <cell r="B3063" t="str">
            <v>SubTotal CHICHIMENE PROBADAS NO PRODUCIENDO</v>
          </cell>
        </row>
        <row r="3064">
          <cell r="B3064" t="str">
            <v>SubTotal CHICHIMENE PROBADAS NO PRODUCIENDO</v>
          </cell>
        </row>
        <row r="3065">
          <cell r="B3065" t="str">
            <v>SubTotal CHICHIMENE PROBADAS NO PRODUCIENDO</v>
          </cell>
        </row>
        <row r="3066">
          <cell r="B3066" t="str">
            <v>SubTotal CHICHIMENE PROBADAS NO PRODUCIENDO</v>
          </cell>
        </row>
        <row r="3067">
          <cell r="B3067" t="str">
            <v>SubTotal CHICHIMENE PROBADAS NO PRODUCIENDO</v>
          </cell>
        </row>
        <row r="3068">
          <cell r="B3068" t="str">
            <v>SubTotal CHICHIMENE PROBADAS NO PRODUCIENDO</v>
          </cell>
        </row>
        <row r="3069">
          <cell r="B3069" t="str">
            <v>SubTotal CHICHIMENE PROBADAS NO PRODUCIENDO</v>
          </cell>
        </row>
        <row r="3070">
          <cell r="B3070" t="str">
            <v>SubTotal CHICHIMENE PROBADAS NO PRODUCIENDO</v>
          </cell>
        </row>
        <row r="3071">
          <cell r="B3071" t="str">
            <v>SubTotal CHICHIMENE PROBADAS NO PRODUCIENDO</v>
          </cell>
        </row>
        <row r="3072">
          <cell r="B3072" t="str">
            <v>SubTotal CHICHIMENE PROBADAS NO PRODUCIENDO</v>
          </cell>
        </row>
        <row r="3073">
          <cell r="B3073" t="str">
            <v>SubTotal CHICHIMENE PROBADAS NO PRODUCIENDO</v>
          </cell>
        </row>
        <row r="3074">
          <cell r="B3074" t="str">
            <v>SubTotal CHICHIMENE PROBADAS NO PRODUCIENDO</v>
          </cell>
        </row>
        <row r="3075">
          <cell r="B3075" t="str">
            <v>SubTotal CHICHIMENE PROBADAS NO PRODUCIENDO</v>
          </cell>
        </row>
        <row r="3076">
          <cell r="B3076" t="str">
            <v>SubTotal CHICHIMENE PROBADAS NO PRODUCIENDO</v>
          </cell>
        </row>
        <row r="3077">
          <cell r="B3077" t="str">
            <v>SubTotal CHICHIMENE PROBADAS NO PRODUCIENDO</v>
          </cell>
        </row>
        <row r="3078">
          <cell r="B3078" t="str">
            <v>SubTotal CHICHIMENE PROBADAS NO PRODUCIENDO</v>
          </cell>
        </row>
        <row r="3079">
          <cell r="B3079" t="str">
            <v>SubTotal CHICHIMENE PROBADAS NO PRODUCIENDO</v>
          </cell>
        </row>
        <row r="3080">
          <cell r="B3080" t="str">
            <v>SubTotal CHICHIMENE PROBADAS NO PRODUCIENDO</v>
          </cell>
        </row>
        <row r="3081">
          <cell r="B3081" t="str">
            <v>SubTotal CHICHIMENE PROBADAS NO PRODUCIENDO</v>
          </cell>
        </row>
        <row r="3082">
          <cell r="B3082" t="str">
            <v>SubTotal CHICHIMENE PROBADAS NO PRODUCIENDO</v>
          </cell>
        </row>
        <row r="3083">
          <cell r="B3083" t="str">
            <v>SubTotal CHICHIMENE PROBADAS NO PRODUCIENDO</v>
          </cell>
        </row>
        <row r="3084">
          <cell r="B3084" t="str">
            <v>SubTotal CHICHIMENE PROBADAS NO PRODUCIENDO</v>
          </cell>
        </row>
        <row r="3085">
          <cell r="B3085" t="str">
            <v>SubTotal CHICHIMENE PROBADAS NO PRODUCIENDO</v>
          </cell>
        </row>
        <row r="3086">
          <cell r="B3086" t="str">
            <v>SubTotal CHICHIMENE PROBADAS NO PRODUCIENDO</v>
          </cell>
        </row>
        <row r="3087">
          <cell r="B3087" t="str">
            <v>SubTotal CHICHIMENE PROBADAS NO PRODUCIENDO</v>
          </cell>
        </row>
        <row r="3088">
          <cell r="B3088" t="str">
            <v>SubTotal CHICHIMENE PROBADAS NO PRODUCIENDO</v>
          </cell>
        </row>
        <row r="3089">
          <cell r="B3089" t="str">
            <v>SubTotal CHICHIMENE PROBADAS NO PRODUCIENDO</v>
          </cell>
        </row>
        <row r="3090">
          <cell r="B3090" t="str">
            <v>SubTotal CHICHIMENE PROBADAS NO PRODUCIENDO</v>
          </cell>
        </row>
        <row r="3091">
          <cell r="B3091" t="str">
            <v>SubTotal CHICHIMENE PROBADAS NO PRODUCIENDO</v>
          </cell>
        </row>
        <row r="3092">
          <cell r="B3092" t="str">
            <v>SubTotal CHICHIMENE PROBADAS NO PRODUCIENDO</v>
          </cell>
        </row>
        <row r="3093">
          <cell r="B3093" t="str">
            <v>SubTotal CHICHIMENE PROBADAS NO PRODUCIENDO</v>
          </cell>
        </row>
        <row r="3094">
          <cell r="B3094" t="str">
            <v>SubTotal CHICHIMENE PROBADAS NO PRODUCIENDO</v>
          </cell>
        </row>
        <row r="3095">
          <cell r="B3095" t="str">
            <v>SubTotal CHICHIMENE PROBADAS NO PRODUCIENDO</v>
          </cell>
        </row>
        <row r="3096">
          <cell r="B3096" t="str">
            <v>SubTotal CHICHIMENE PROBADAS NO PRODUCIENDO</v>
          </cell>
        </row>
        <row r="3097">
          <cell r="B3097" t="str">
            <v>SubTotal CHICHIMENE PROBADAS NO PRODUCIENDO</v>
          </cell>
        </row>
        <row r="3098">
          <cell r="B3098" t="str">
            <v>SubTotal CHICHIMENE PROBADAS NO PRODUCIENDO</v>
          </cell>
        </row>
        <row r="3099">
          <cell r="B3099" t="str">
            <v>SubTotal CHICHIMENE PROBADAS NO PRODUCIENDO</v>
          </cell>
        </row>
        <row r="3100">
          <cell r="B3100" t="str">
            <v>SubTotal CHICHIMENE PROBADAS NO PRODUCIENDO</v>
          </cell>
        </row>
        <row r="3101">
          <cell r="B3101" t="str">
            <v>SubTotal CHICHIMENE PROBADAS NO PRODUCIENDO</v>
          </cell>
        </row>
        <row r="3102">
          <cell r="B3102" t="str">
            <v>SubTotal CHICHIMENE PROBADAS NO PRODUCIENDO</v>
          </cell>
        </row>
        <row r="3103">
          <cell r="B3103" t="str">
            <v>SubTotal CHICHIMENE PROBADAS NO PRODUCIENDO</v>
          </cell>
        </row>
        <row r="3104">
          <cell r="B3104" t="str">
            <v>SubTotal CHICHIMENE PROBADAS NO PRODUCIENDO</v>
          </cell>
        </row>
        <row r="3105">
          <cell r="B3105" t="str">
            <v>SubTotal CHICHIMENE PROBADAS NO PRODUCIENDO</v>
          </cell>
        </row>
        <row r="3106">
          <cell r="B3106" t="str">
            <v>SubTotal CHICHIMENE PROBADAS NO PRODUCIENDO</v>
          </cell>
        </row>
        <row r="3107">
          <cell r="B3107" t="str">
            <v>SubTotal CHICHIMENE PROBADAS NO PRODUCIENDO</v>
          </cell>
        </row>
        <row r="3108">
          <cell r="B3108" t="str">
            <v>SubTotal CHICHIMENE PROBADAS NO PRODUCIENDO</v>
          </cell>
        </row>
        <row r="3109">
          <cell r="B3109" t="str">
            <v>SubTotal CHICHIMENE PROBADAS NO PRODUCIENDO</v>
          </cell>
        </row>
        <row r="3110">
          <cell r="B3110" t="str">
            <v>SubTotal CHICHIMENE PROBADAS NO PRODUCIENDO</v>
          </cell>
        </row>
        <row r="3111">
          <cell r="B3111" t="str">
            <v>SubTotal CHICHIMENE PROBADAS NO PRODUCIENDO</v>
          </cell>
        </row>
        <row r="3112">
          <cell r="B3112" t="str">
            <v>SubTotal CHICHIMENE PROBADAS NO PRODUCIENDO</v>
          </cell>
        </row>
        <row r="3113">
          <cell r="B3113" t="str">
            <v>SubTotal CHICHIMENE PROBADAS NO PRODUCIENDO</v>
          </cell>
        </row>
        <row r="3114">
          <cell r="B3114" t="str">
            <v>SubTotal CHICHIMENE PROBADAS NO PRODUCIENDO</v>
          </cell>
        </row>
        <row r="3115">
          <cell r="B3115" t="str">
            <v>SubTotal CHICHIMENE PROBADAS NO PRODUCIENDO</v>
          </cell>
        </row>
        <row r="3116">
          <cell r="B3116" t="str">
            <v>SubTotal CHICHIMENE PROBADAS NO PRODUCIENDO</v>
          </cell>
        </row>
        <row r="3117">
          <cell r="B3117" t="str">
            <v>SubTotal CHICHIMENE PROBADAS NO PRODUCIENDO</v>
          </cell>
        </row>
        <row r="3118">
          <cell r="B3118" t="str">
            <v>SubTotal CHICHIMENE PROBADAS NO PRODUCIENDO</v>
          </cell>
        </row>
        <row r="3119">
          <cell r="B3119" t="str">
            <v>SubTotal CHICHIMENE PROBADAS NO PRODUCIENDO</v>
          </cell>
        </row>
        <row r="3120">
          <cell r="B3120" t="str">
            <v>SubTotal CHICHIMENE PROBADAS NO PRODUCIENDO</v>
          </cell>
        </row>
        <row r="3121">
          <cell r="B3121" t="str">
            <v>SubTotal CHICHIMENE PROBADAS NO PRODUCIENDO</v>
          </cell>
        </row>
        <row r="3122">
          <cell r="B3122" t="str">
            <v>SubTotal CHICHIMENE PROBADAS NO PRODUCIENDO</v>
          </cell>
        </row>
        <row r="3123">
          <cell r="B3123" t="str">
            <v>SubTotal CHICHIMENE PROBADAS NO PRODUCIENDO</v>
          </cell>
        </row>
        <row r="3124">
          <cell r="B3124" t="str">
            <v>SubTotal CHICHIMENE PROBADAS NO PRODUCIENDO</v>
          </cell>
        </row>
        <row r="3125">
          <cell r="B3125" t="str">
            <v>SubTotal CHICHIMENE PROBADAS NO PRODUCIENDO</v>
          </cell>
        </row>
        <row r="3126">
          <cell r="B3126" t="str">
            <v>SubTotal CHICHIMENE PROBADAS NO PRODUCIENDO</v>
          </cell>
        </row>
        <row r="3127">
          <cell r="B3127" t="str">
            <v>SubTotal CHICHIMENE PROBADAS NO PRODUCIENDO</v>
          </cell>
        </row>
        <row r="3128">
          <cell r="B3128" t="str">
            <v>SubTotal CHICHIMENE PROBADAS NO PRODUCIENDO</v>
          </cell>
        </row>
        <row r="3129">
          <cell r="B3129" t="str">
            <v>SubTotal CHICHIMENE PROBADAS NO PRODUCIENDO</v>
          </cell>
        </row>
        <row r="3130">
          <cell r="B3130" t="str">
            <v>SubTotal CHICHIMENE PROBADAS NO PRODUCIENDO</v>
          </cell>
        </row>
        <row r="3131">
          <cell r="B3131" t="str">
            <v>SubTotal CHICHIMENE PROBADAS NO PRODUCIENDO</v>
          </cell>
        </row>
        <row r="3132">
          <cell r="B3132" t="str">
            <v>SubTotal CHICHIMENE PROBADAS NO PRODUCIENDO</v>
          </cell>
        </row>
        <row r="3133">
          <cell r="B3133" t="str">
            <v>SubTotal CHICHIMENE PROBADAS NO PRODUCIENDO</v>
          </cell>
        </row>
        <row r="3134">
          <cell r="B3134" t="str">
            <v>SubTotal CHICHIMENE PROBADAS NO PRODUCIENDO</v>
          </cell>
        </row>
        <row r="3135">
          <cell r="B3135" t="str">
            <v>SubTotal CHICHIMENE PROBADAS NO PRODUCIENDO</v>
          </cell>
        </row>
        <row r="3136">
          <cell r="B3136" t="str">
            <v>SubTotal CHICHIMENE PROBADAS NO PRODUCIENDO</v>
          </cell>
        </row>
        <row r="3137">
          <cell r="B3137" t="str">
            <v>SubTotal CHICHIMENE PROBADAS NO PRODUCIENDO</v>
          </cell>
        </row>
        <row r="3138">
          <cell r="B3138" t="str">
            <v>SubTotal CHICHIMENE PROBADAS NO PRODUCIENDO</v>
          </cell>
        </row>
        <row r="3139">
          <cell r="B3139" t="str">
            <v>SubTotal CHICHIMENE PROBADAS NO PRODUCIENDO</v>
          </cell>
        </row>
        <row r="3140">
          <cell r="B3140" t="str">
            <v>SubTotal CHICHIMENE PROBADAS NO PRODUCIENDO</v>
          </cell>
        </row>
        <row r="3141">
          <cell r="B3141" t="str">
            <v>SubTotal CHICHIMENE PROBADAS NO PRODUCIENDO</v>
          </cell>
        </row>
        <row r="3142">
          <cell r="B3142" t="str">
            <v>SubTotal CHICHIMENE PROBADAS NO PRODUCIENDO</v>
          </cell>
        </row>
        <row r="3143">
          <cell r="B3143" t="str">
            <v>SubTotal CHICHIMENE PROBADAS NO PRODUCIENDO</v>
          </cell>
        </row>
        <row r="3144">
          <cell r="B3144" t="str">
            <v>SubTotal CHICHIMENE PROBADAS NO PRODUCIENDO</v>
          </cell>
        </row>
        <row r="3145">
          <cell r="B3145" t="str">
            <v>SubTotal CHICHIMENE PROBADAS NO PRODUCIENDO</v>
          </cell>
        </row>
        <row r="3146">
          <cell r="B3146" t="str">
            <v>SubTotal CHICHIMENE PROBADAS NO PRODUCIENDO</v>
          </cell>
        </row>
        <row r="3147">
          <cell r="B3147" t="str">
            <v>SubTotal CHICHIMENE PROBADAS NO PRODUCIENDO</v>
          </cell>
        </row>
        <row r="3148">
          <cell r="B3148" t="str">
            <v>SubTotal CHICHIMENE PROBADAS NO PRODUCIENDO</v>
          </cell>
        </row>
        <row r="3149">
          <cell r="B3149" t="str">
            <v>SubTotal CHICHIMENE PROBADAS NO PRODUCIENDO</v>
          </cell>
        </row>
        <row r="3150">
          <cell r="B3150" t="str">
            <v>SubTotal CHICHIMENE PROBADAS NO PRODUCIENDO</v>
          </cell>
        </row>
        <row r="3151">
          <cell r="B3151" t="str">
            <v>SubTotal CHICHIMENE PROBADAS NO PRODUCIENDO</v>
          </cell>
        </row>
        <row r="3152">
          <cell r="B3152" t="str">
            <v>SubTotal CHICHIMENE PROBADAS PRODUCIENDO</v>
          </cell>
        </row>
        <row r="3153">
          <cell r="B3153" t="str">
            <v>SubTotal CHICHIMENE PROBADAS PRODUCIENDO</v>
          </cell>
        </row>
        <row r="3154">
          <cell r="B3154" t="str">
            <v>SubTotal CHICHIMENE PROBADAS PRODUCIENDO</v>
          </cell>
        </row>
        <row r="3155">
          <cell r="B3155" t="str">
            <v>SubTotal CHICHIMENE PROBADAS PRODUCIENDO</v>
          </cell>
        </row>
        <row r="3156">
          <cell r="B3156" t="str">
            <v>SubTotal CHICHIMENE PROBADAS PRODUCIENDO</v>
          </cell>
        </row>
        <row r="3157">
          <cell r="B3157" t="str">
            <v>SubTotal CHICHIMENE PROBADAS PRODUCIENDO</v>
          </cell>
        </row>
        <row r="3158">
          <cell r="B3158" t="str">
            <v>SubTotal CHICHIMENE PROBADAS PRODUCIENDO</v>
          </cell>
        </row>
        <row r="3159">
          <cell r="B3159" t="str">
            <v>SubTotal CHICHIMENE PROBADAS PRODUCIENDO</v>
          </cell>
        </row>
        <row r="3160">
          <cell r="B3160" t="str">
            <v>SubTotal CHICHIMENE PROBADAS PRODUCIENDO</v>
          </cell>
        </row>
        <row r="3161">
          <cell r="B3161" t="str">
            <v>SubTotal CHICHIMENE PROBADAS PRODUCIENDO</v>
          </cell>
        </row>
        <row r="3162">
          <cell r="B3162" t="str">
            <v>SubTotal CHICHIMENE PROBADAS PRODUCIENDO</v>
          </cell>
        </row>
        <row r="3163">
          <cell r="B3163" t="str">
            <v>SubTotal CHICHIMENE PROBADAS PRODUCIENDO</v>
          </cell>
        </row>
        <row r="3164">
          <cell r="B3164" t="str">
            <v>SubTotal CHICHIMENE PROBADAS PRODUCIENDO</v>
          </cell>
        </row>
        <row r="3165">
          <cell r="B3165" t="str">
            <v>SubTotal CHICHIMENE PROBADAS PRODUCIENDO</v>
          </cell>
        </row>
        <row r="3166">
          <cell r="B3166" t="str">
            <v>SubTotal CHICHIMENE PROBADAS PRODUCIENDO</v>
          </cell>
        </row>
        <row r="3167">
          <cell r="B3167" t="str">
            <v>SubTotal CHICHIMENE PROBADAS PRODUCIENDO</v>
          </cell>
        </row>
        <row r="3168">
          <cell r="B3168" t="str">
            <v>SubTotal CHICHIMENE PROBADAS PRODUCIENDO</v>
          </cell>
        </row>
        <row r="3169">
          <cell r="B3169" t="str">
            <v>SubTotal CHICHIMENE PROBADAS PRODUCIENDO</v>
          </cell>
        </row>
        <row r="3170">
          <cell r="B3170" t="str">
            <v>SubTotal CHICHIMENE PROBADAS PRODUCIENDO</v>
          </cell>
        </row>
        <row r="3171">
          <cell r="B3171" t="str">
            <v>SubTotal CHICHIMENE PROBADAS PRODUCIENDO</v>
          </cell>
        </row>
        <row r="3172">
          <cell r="B3172" t="str">
            <v>SubTotal CHICHIMENE PROBADAS PRODUCIENDO</v>
          </cell>
        </row>
        <row r="3173">
          <cell r="B3173" t="str">
            <v>SubTotal CHICHIMENE PROBADAS PRODUCIENDO</v>
          </cell>
        </row>
        <row r="3174">
          <cell r="B3174" t="str">
            <v>SubTotal CHICHIMENE PROBADAS PRODUCIENDO</v>
          </cell>
        </row>
        <row r="3175">
          <cell r="B3175" t="str">
            <v>SubTotal CHICHIMENE PROBADAS PRODUCIENDO</v>
          </cell>
        </row>
        <row r="3176">
          <cell r="B3176" t="str">
            <v>SubTotal CHICHIMENE PROBADAS PRODUCIENDO</v>
          </cell>
        </row>
        <row r="3177">
          <cell r="B3177" t="str">
            <v>SubTotal CHICHIMENE PROBADAS PRODUCIENDO</v>
          </cell>
        </row>
        <row r="3178">
          <cell r="B3178" t="str">
            <v>SubTotal CHICHIMENE PROBADAS PRODUCIENDO</v>
          </cell>
        </row>
        <row r="3179">
          <cell r="B3179" t="str">
            <v>SubTotal CHICHIMENE PROBADAS PRODUCIENDO</v>
          </cell>
        </row>
        <row r="3180">
          <cell r="B3180" t="str">
            <v>SubTotal CHICHIMENE PROBADAS PRODUCIENDO</v>
          </cell>
        </row>
        <row r="3181">
          <cell r="B3181" t="str">
            <v>SubTotal CHICHIMENE PROBADAS PRODUCIENDO</v>
          </cell>
        </row>
        <row r="3182">
          <cell r="B3182" t="str">
            <v>SubTotal CHICHIMENE PROBADAS PRODUCIENDO</v>
          </cell>
        </row>
        <row r="3183">
          <cell r="B3183" t="str">
            <v>SubTotal CHICHIMENE PROBADAS PRODUCIENDO</v>
          </cell>
        </row>
        <row r="3184">
          <cell r="B3184" t="str">
            <v>SubTotal CHICHIMENE PROBADAS PRODUCIENDO</v>
          </cell>
        </row>
        <row r="3185">
          <cell r="B3185" t="str">
            <v>SubTotal CHICHIMENE PROBADAS PRODUCIENDO</v>
          </cell>
        </row>
        <row r="3186">
          <cell r="B3186" t="str">
            <v>SubTotal CHICHIMENE PROBADAS PRODUCIENDO</v>
          </cell>
        </row>
        <row r="3187">
          <cell r="B3187" t="str">
            <v>SubTotal CHICHIMENE PROBADAS PRODUCIENDO</v>
          </cell>
        </row>
        <row r="3188">
          <cell r="B3188" t="str">
            <v>SubTotal CHICHIMENE PROBADAS PRODUCIENDO</v>
          </cell>
        </row>
        <row r="3189">
          <cell r="B3189" t="str">
            <v>SubTotal CHICHIMENE PROBADAS PRODUCIENDO</v>
          </cell>
        </row>
        <row r="3190">
          <cell r="B3190" t="str">
            <v>SubTotal CHICHIMENE PROBADAS PRODUCIENDO</v>
          </cell>
        </row>
        <row r="3191">
          <cell r="B3191" t="str">
            <v>SubTotal CHICHIMENE PROBADAS PRODUCIENDO</v>
          </cell>
        </row>
        <row r="3192">
          <cell r="B3192" t="str">
            <v>SubTotal CHICHIMENE PROBADAS PRODUCIENDO</v>
          </cell>
        </row>
        <row r="3193">
          <cell r="B3193" t="str">
            <v>SubTotal CHICHIMENE PROBADAS PRODUCIENDO</v>
          </cell>
        </row>
        <row r="3194">
          <cell r="B3194" t="str">
            <v>SubTotal CHICHIMENE PROBADAS PRODUCIENDO</v>
          </cell>
        </row>
        <row r="3195">
          <cell r="B3195" t="str">
            <v>SubTotal CHICHIMENE PROBADAS PRODUCIENDO</v>
          </cell>
        </row>
        <row r="3196">
          <cell r="B3196" t="str">
            <v>SubTotal CHICHIMENE PROBADAS PRODUCIENDO</v>
          </cell>
        </row>
        <row r="3197">
          <cell r="B3197" t="str">
            <v>SubTotal CHICHIMENE PROBADAS PRODUCIENDO</v>
          </cell>
        </row>
        <row r="3198">
          <cell r="B3198" t="str">
            <v>SubTotal CHICHIMENE PROBADAS PRODUCIENDO</v>
          </cell>
        </row>
        <row r="3199">
          <cell r="B3199" t="str">
            <v>SubTotal CHICHIMENE PROBADAS PRODUCIENDO</v>
          </cell>
        </row>
        <row r="3200">
          <cell r="B3200" t="str">
            <v>SubTotal CHICHIMENE PROBADAS PRODUCIENDO</v>
          </cell>
        </row>
        <row r="3201">
          <cell r="B3201" t="str">
            <v>SubTotal CHICHIMENE PROBADAS PRODUCIENDO</v>
          </cell>
        </row>
        <row r="3202">
          <cell r="B3202" t="str">
            <v>SubTotal CHICHIMENE PROBADAS PRODUCIENDO</v>
          </cell>
        </row>
        <row r="3203">
          <cell r="B3203" t="str">
            <v>SubTotal CHICHIMENE PROBADAS PRODUCIENDO</v>
          </cell>
        </row>
        <row r="3204">
          <cell r="B3204" t="str">
            <v>SubTotal CHICHIMENE PROBADAS PRODUCIENDO</v>
          </cell>
        </row>
        <row r="3205">
          <cell r="B3205" t="str">
            <v>SubTotal CHICHIMENE PROBADAS PRODUCIENDO</v>
          </cell>
        </row>
        <row r="3206">
          <cell r="B3206" t="str">
            <v>SubTotal CHICHIMENE PROBADAS PRODUCIENDO</v>
          </cell>
        </row>
        <row r="3207">
          <cell r="B3207" t="str">
            <v>SubTotal CHICHIMENE PROBADAS PRODUCIENDO</v>
          </cell>
        </row>
        <row r="3208">
          <cell r="B3208" t="str">
            <v>SubTotal CHICHIMENE PROBADAS PRODUCIENDO</v>
          </cell>
        </row>
        <row r="3209">
          <cell r="B3209" t="str">
            <v>SubTotal CHICHIMENE PROBADAS PRODUCIENDO</v>
          </cell>
        </row>
        <row r="3210">
          <cell r="B3210" t="str">
            <v>SubTotal CHICHIMENE PROBADAS PRODUCIENDO</v>
          </cell>
        </row>
        <row r="3211">
          <cell r="B3211" t="str">
            <v>SubTotal CHICHIMENE PROBADAS PRODUCIENDO</v>
          </cell>
        </row>
        <row r="3212">
          <cell r="B3212" t="str">
            <v>SubTotal CHICHIMENE PROBADAS PRODUCIENDO</v>
          </cell>
        </row>
        <row r="3213">
          <cell r="B3213" t="str">
            <v>SubTotal CHICHIMENE PROBADAS PRODUCIENDO</v>
          </cell>
        </row>
        <row r="3214">
          <cell r="B3214" t="str">
            <v>SubTotal CHICHIMENE PROBADAS PRODUCIENDO</v>
          </cell>
        </row>
        <row r="3215">
          <cell r="B3215" t="str">
            <v>SubTotal CHICHIMENE PROBADAS PRODUCIENDO</v>
          </cell>
        </row>
        <row r="3216">
          <cell r="B3216" t="str">
            <v>SubTotal CHICHIMENE PROBADAS PRODUCIENDO</v>
          </cell>
        </row>
        <row r="3217">
          <cell r="B3217" t="str">
            <v>SubTotal CHICHIMENE PROBADAS PRODUCIENDO</v>
          </cell>
        </row>
        <row r="3218">
          <cell r="B3218" t="str">
            <v>SubTotal CHICHIMENE PROBADAS PRODUCIENDO</v>
          </cell>
        </row>
        <row r="3219">
          <cell r="B3219" t="str">
            <v>SubTotal CHICHIMENE PROBADAS PRODUCIENDO</v>
          </cell>
        </row>
        <row r="3220">
          <cell r="B3220" t="str">
            <v>SubTotal CHICHIMENE PROBADAS PRODUCIENDO</v>
          </cell>
        </row>
        <row r="3221">
          <cell r="B3221" t="str">
            <v>SubTotal CHICHIMENE PROBADAS PRODUCIENDO</v>
          </cell>
        </row>
        <row r="3222">
          <cell r="B3222" t="str">
            <v>SubTotal CHICHIMENE PROBADAS PRODUCIENDO</v>
          </cell>
        </row>
        <row r="3223">
          <cell r="B3223" t="str">
            <v>SubTotal CHICHIMENE PROBADAS PRODUCIENDO</v>
          </cell>
        </row>
        <row r="3224">
          <cell r="B3224" t="str">
            <v>SubTotal CHICHIMENE PROBADAS PRODUCIENDO</v>
          </cell>
        </row>
        <row r="3225">
          <cell r="B3225" t="str">
            <v>SubTotal CHICHIMENE PROBADAS PRODUCIENDO</v>
          </cell>
        </row>
        <row r="3226">
          <cell r="B3226" t="str">
            <v>SubTotal CHICHIMENE PROBADAS PRODUCIENDO</v>
          </cell>
        </row>
        <row r="3227">
          <cell r="B3227" t="str">
            <v>SubTotal CHICHIMENE PROBADAS PRODUCIENDO</v>
          </cell>
        </row>
        <row r="3228">
          <cell r="B3228" t="str">
            <v>SubTotal CHICHIMENE PROBADAS PRODUCIENDO</v>
          </cell>
        </row>
        <row r="3229">
          <cell r="B3229" t="str">
            <v>SubTotal CHICHIMENE PROBADAS PRODUCIENDO</v>
          </cell>
        </row>
        <row r="3230">
          <cell r="B3230" t="str">
            <v>SubTotal CHICHIMENE PROBADAS PRODUCIENDO</v>
          </cell>
        </row>
        <row r="3231">
          <cell r="B3231" t="str">
            <v>SubTotal CHICHIMENE PROBADAS PRODUCIENDO</v>
          </cell>
        </row>
        <row r="3232">
          <cell r="B3232" t="str">
            <v>SubTotal CHICHIMENE PROBADAS PRODUCIENDO</v>
          </cell>
        </row>
        <row r="3233">
          <cell r="B3233" t="str">
            <v>SubTotal CHICHIMENE PROBADAS PRODUCIENDO</v>
          </cell>
        </row>
        <row r="3234">
          <cell r="B3234" t="str">
            <v>SubTotal CHICHIMENE PROBADAS PRODUCIENDO</v>
          </cell>
        </row>
        <row r="3235">
          <cell r="B3235" t="str">
            <v>SubTotal CHICHIMENE PROBADAS PRODUCIENDO</v>
          </cell>
        </row>
        <row r="3236">
          <cell r="B3236" t="str">
            <v>SubTotal CHICHIMENE PROBADAS PRODUCIENDO</v>
          </cell>
        </row>
        <row r="3237">
          <cell r="B3237" t="str">
            <v>SubTotal CHICHIMENE PROBADAS PRODUCIENDO</v>
          </cell>
        </row>
        <row r="3238">
          <cell r="B3238" t="str">
            <v>SubTotal CHICHIMENE PROBADAS PRODUCIENDO</v>
          </cell>
        </row>
        <row r="3239">
          <cell r="B3239" t="str">
            <v>SubTotal CHICHIMENE PROBADAS PRODUCIENDO</v>
          </cell>
        </row>
        <row r="3240">
          <cell r="B3240" t="str">
            <v>SubTotal CHICHIMENE PROBADAS PRODUCIENDO</v>
          </cell>
        </row>
        <row r="3241">
          <cell r="B3241" t="str">
            <v>SubTotal CHICHIMENE PROBADAS PRODUCIENDO</v>
          </cell>
        </row>
        <row r="3242">
          <cell r="B3242" t="str">
            <v>SubTotal CHICHIMENE PROBADAS PRODUCIENDO</v>
          </cell>
        </row>
        <row r="3243">
          <cell r="B3243" t="str">
            <v>SubTotal CHICHIMENE PROBADAS PRODUCIENDO</v>
          </cell>
        </row>
        <row r="3244">
          <cell r="B3244" t="str">
            <v>SubTotal CHICHIMENE PROBADAS PRODUCIENDO</v>
          </cell>
        </row>
        <row r="3245">
          <cell r="B3245" t="str">
            <v>SubTotal CHICHIMENE PROBADAS PRODUCIENDO</v>
          </cell>
        </row>
        <row r="3246">
          <cell r="B3246" t="str">
            <v>SubTotal CHICHIMENE PROBADAS PRODUCIENDO</v>
          </cell>
        </row>
        <row r="3247">
          <cell r="B3247" t="str">
            <v>SubTotal CHICHIMENE PROBADAS PRODUCIENDO</v>
          </cell>
        </row>
        <row r="3248">
          <cell r="B3248" t="str">
            <v>SubTotal CHICHIMENE PROBADAS PRODUCIENDO</v>
          </cell>
        </row>
        <row r="3249">
          <cell r="B3249" t="str">
            <v>SubTotal CHICHIMENE PROBADAS PRODUCIENDO</v>
          </cell>
        </row>
        <row r="3250">
          <cell r="B3250" t="str">
            <v>SubTotal CHICHIMENE PROBADAS PRODUCIENDO</v>
          </cell>
        </row>
        <row r="3251">
          <cell r="B3251" t="str">
            <v>SubTotal CHICHIMENE PROBADAS PRODUCIENDO</v>
          </cell>
        </row>
        <row r="3252">
          <cell r="B3252" t="str">
            <v>SubTotal CHICHIMENE PROBADAS PRODUCIENDO</v>
          </cell>
        </row>
        <row r="3253">
          <cell r="B3253" t="str">
            <v>SubTotal CHICHIMENE PROBADAS PRODUCIENDO</v>
          </cell>
        </row>
        <row r="3254">
          <cell r="B3254" t="str">
            <v>SubTotal CHICHIMENE PROBADAS PRODUCIENDO</v>
          </cell>
        </row>
        <row r="3255">
          <cell r="B3255" t="str">
            <v>SubTotal CHICHIMENE PROBADAS PRODUCIENDO</v>
          </cell>
        </row>
        <row r="3256">
          <cell r="B3256" t="str">
            <v>SubTotal CHICHIMENE PROBADAS PRODUCIENDO</v>
          </cell>
        </row>
        <row r="3257">
          <cell r="B3257" t="str">
            <v>SubTotal CHICHIMENE PROBADAS PRODUCIENDO</v>
          </cell>
        </row>
        <row r="3258">
          <cell r="B3258" t="str">
            <v>SubTotal CHICHIMENE PROBADAS PRODUCIENDO</v>
          </cell>
        </row>
        <row r="3259">
          <cell r="B3259" t="str">
            <v>SubTotal CHICHIMENE PROBADAS PRODUCIENDO</v>
          </cell>
        </row>
        <row r="3260">
          <cell r="B3260" t="str">
            <v>SubTotal CHICHIMENE PROBADAS PRODUCIENDO</v>
          </cell>
        </row>
        <row r="3261">
          <cell r="B3261" t="str">
            <v>SubTotal CHICHIMENE PROBADAS PRODUCIENDO</v>
          </cell>
        </row>
        <row r="3262">
          <cell r="B3262" t="str">
            <v>SubTotal CHICHIMENE PROBADAS PRODUCIENDO</v>
          </cell>
        </row>
        <row r="3263">
          <cell r="B3263" t="str">
            <v>SubTotal CHICHIMENE PROBADAS PRODUCIENDO</v>
          </cell>
        </row>
        <row r="3264">
          <cell r="B3264" t="str">
            <v>SubTotal CHICHIMENE PROBADAS PRODUCIENDO</v>
          </cell>
        </row>
        <row r="3265">
          <cell r="B3265" t="str">
            <v>SubTotal CHICHIMENE PROBADAS PRODUCIENDO</v>
          </cell>
        </row>
        <row r="3266">
          <cell r="B3266" t="str">
            <v>SubTotal CHICHIMENE PROBADAS PRODUCIENDO</v>
          </cell>
        </row>
        <row r="3267">
          <cell r="B3267" t="str">
            <v>SubTotal CHICHIMENE PROBADAS PRODUCIENDO</v>
          </cell>
        </row>
        <row r="3268">
          <cell r="B3268" t="str">
            <v>SubTotal CHICHIMENE PROBADAS PRODUCIENDO</v>
          </cell>
        </row>
        <row r="3269">
          <cell r="B3269" t="str">
            <v>SubTotal CHICHIMENE PROBADAS PRODUCIENDO</v>
          </cell>
        </row>
        <row r="3270">
          <cell r="B3270" t="str">
            <v>SubTotal CHICHIMENE PROBADAS PRODUCIENDO</v>
          </cell>
        </row>
        <row r="3271">
          <cell r="B3271" t="str">
            <v>SubTotal CHICHIMENE PROBADAS PRODUCIENDO</v>
          </cell>
        </row>
        <row r="3272">
          <cell r="B3272" t="str">
            <v>SubTotal CHICHIMENE PROBADAS PRODUCIENDO</v>
          </cell>
        </row>
        <row r="3273">
          <cell r="B3273" t="str">
            <v>SubTotal CHICHIMENE PROBADAS PRODUCIENDO</v>
          </cell>
        </row>
        <row r="3274">
          <cell r="B3274" t="str">
            <v>SubTotal CHICHIMENE PROBADAS PRODUCIENDO</v>
          </cell>
        </row>
        <row r="3275">
          <cell r="B3275" t="str">
            <v>SubTotal CHICHIMENE PROBADAS PRODUCIENDO</v>
          </cell>
        </row>
        <row r="3276">
          <cell r="B3276" t="str">
            <v>SubTotal CHICHIMENE PROBADAS PRODUCIENDO</v>
          </cell>
        </row>
        <row r="3277">
          <cell r="B3277" t="str">
            <v>SubTotal CHICHIMENE PROBADAS PRODUCIENDO</v>
          </cell>
        </row>
        <row r="3278">
          <cell r="B3278" t="str">
            <v>SubTotal CHICHIMENE PROBADAS PRODUCIENDO</v>
          </cell>
        </row>
        <row r="3279">
          <cell r="B3279" t="str">
            <v>SubTotal CHICHIMENE PROBADAS PRODUCIENDO</v>
          </cell>
        </row>
        <row r="3280">
          <cell r="B3280" t="str">
            <v>SubTotal CHICHIMENE PROBADAS PRODUCIENDO</v>
          </cell>
        </row>
        <row r="3281">
          <cell r="B3281" t="str">
            <v>SubTotal CHICHIMENE PROBADAS PRODUCIENDO</v>
          </cell>
        </row>
        <row r="3282">
          <cell r="B3282" t="str">
            <v>SubTotal CHICHIMENE PROBADAS PRODUCIENDO</v>
          </cell>
        </row>
        <row r="3283">
          <cell r="B3283" t="str">
            <v>SubTotal CHICHIMENE PROBADAS PRODUCIENDO</v>
          </cell>
        </row>
        <row r="3284">
          <cell r="B3284" t="str">
            <v>SubTotal CHICHIMENE PROBADAS PRODUCIENDO</v>
          </cell>
        </row>
        <row r="3285">
          <cell r="B3285" t="str">
            <v>SubTotal CHICHIMENE PROBADAS PRODUCIENDO</v>
          </cell>
        </row>
        <row r="3286">
          <cell r="B3286" t="str">
            <v>SubTotal CHICHIMENE PROBADAS PRODUCIENDO</v>
          </cell>
        </row>
        <row r="3287">
          <cell r="B3287" t="str">
            <v>SubTotal CHICHIMENE PROBADAS PRODUCIENDO</v>
          </cell>
        </row>
        <row r="3288">
          <cell r="B3288" t="str">
            <v>SubTotal CHICHIMENE PROBADAS PRODUCIENDO</v>
          </cell>
        </row>
        <row r="3289">
          <cell r="B3289" t="str">
            <v>SubTotal CHICHIMENE PROBADAS PRODUCIENDO</v>
          </cell>
        </row>
        <row r="3290">
          <cell r="B3290" t="str">
            <v>SubTotal CHICHIMENE PROBADAS PRODUCIENDO</v>
          </cell>
        </row>
        <row r="3291">
          <cell r="B3291" t="str">
            <v>SubTotal CHICHIMENE PROBADAS PRODUCIENDO</v>
          </cell>
        </row>
        <row r="3292">
          <cell r="B3292" t="str">
            <v>SubTotal CHICHIMENE PROBADAS PRODUCIENDO</v>
          </cell>
        </row>
        <row r="3293">
          <cell r="B3293" t="str">
            <v>SubTotal CHICHIMENE PROBADAS PRODUCIENDO</v>
          </cell>
        </row>
        <row r="3294">
          <cell r="B3294" t="str">
            <v>SubTotal CHICHIMENE PROBADAS PRODUCIENDO</v>
          </cell>
        </row>
        <row r="3295">
          <cell r="B3295" t="str">
            <v>SubTotal CHICHIMENE PROBADAS PRODUCIENDO</v>
          </cell>
        </row>
        <row r="3296">
          <cell r="B3296" t="str">
            <v>SubTotal CHICHIMENE PROBADAS PRODUCIENDO</v>
          </cell>
        </row>
        <row r="3297">
          <cell r="B3297" t="str">
            <v>SubTotal CHICHIMENE PROBADAS PRODUCIENDO</v>
          </cell>
        </row>
        <row r="3298">
          <cell r="B3298" t="str">
            <v>SubTotal CHICHIMENE PROBADAS PRODUCIENDO</v>
          </cell>
        </row>
        <row r="3299">
          <cell r="B3299" t="str">
            <v>SubTotal CHICHIMENE PROBADAS PRODUCIENDO</v>
          </cell>
        </row>
        <row r="3300">
          <cell r="B3300" t="str">
            <v>SubTotal CHICHIMENE PROBADAS PRODUCIENDO</v>
          </cell>
        </row>
        <row r="3301">
          <cell r="B3301" t="str">
            <v>SubTotal CHICHIMENE PROBADAS PRODUCIENDO</v>
          </cell>
        </row>
        <row r="3302">
          <cell r="B3302" t="str">
            <v>SubTotal CHICHIMENE PROBADAS PRODUCIENDO</v>
          </cell>
        </row>
        <row r="3303">
          <cell r="B3303" t="str">
            <v>SubTotal CHICHIMENE PROBADAS PRODUCIENDO</v>
          </cell>
        </row>
        <row r="3304">
          <cell r="B3304" t="str">
            <v>SubTotal CHICHIMENE PROBADAS PRODUCIENDO</v>
          </cell>
        </row>
        <row r="3305">
          <cell r="B3305" t="str">
            <v>SubTotal CHICHIMENE PROBADAS PRODUCIENDO</v>
          </cell>
        </row>
        <row r="3306">
          <cell r="B3306" t="str">
            <v>SubTotal CHICHIMENE PROBADAS PRODUCIENDO</v>
          </cell>
        </row>
        <row r="3307">
          <cell r="B3307" t="str">
            <v>SubTotal CHICHIMENE PROBADAS PRODUCIENDO</v>
          </cell>
        </row>
        <row r="3308">
          <cell r="B3308" t="str">
            <v>SubTotal CHICHIMENE PROBADAS PRODUCIENDO</v>
          </cell>
        </row>
        <row r="3309">
          <cell r="B3309" t="str">
            <v>SubTotal CHICHIMENE PROBADAS PRODUCIENDO</v>
          </cell>
        </row>
        <row r="3310">
          <cell r="B3310" t="str">
            <v>SubTotal CHICHIMENE PROBADAS PRODUCIENDO</v>
          </cell>
        </row>
        <row r="3311">
          <cell r="B3311" t="str">
            <v>SubTotal CHICHIMENE PROBADAS PRODUCIENDO</v>
          </cell>
        </row>
        <row r="3312">
          <cell r="B3312" t="str">
            <v>SubTotal CHICHIMENE PROBADAS PRODUCIENDO</v>
          </cell>
        </row>
        <row r="3313">
          <cell r="B3313" t="str">
            <v>SubTotal CHICHIMENE PROBADAS PRODUCIENDO</v>
          </cell>
        </row>
        <row r="3314">
          <cell r="B3314" t="str">
            <v>SubTotal CHICHIMENE PROBADAS PRODUCIENDO</v>
          </cell>
        </row>
        <row r="3315">
          <cell r="B3315" t="str">
            <v>SubTotal CHICHIMENE PROBADAS PRODUCIENDO</v>
          </cell>
        </row>
        <row r="3316">
          <cell r="B3316" t="str">
            <v>SubTotal CHICHIMENE PROBADAS PRODUCIENDO</v>
          </cell>
        </row>
        <row r="3317">
          <cell r="B3317" t="str">
            <v>SubTotal CHICHIMENE PROBADAS PRODUCIENDO</v>
          </cell>
        </row>
        <row r="3318">
          <cell r="B3318" t="str">
            <v>SubTotal CHICHIMENE PROBADAS PRODUCIENDO</v>
          </cell>
        </row>
        <row r="3319">
          <cell r="B3319" t="str">
            <v>SubTotal CHICHIMENE PROBADAS PRODUCIENDO</v>
          </cell>
        </row>
        <row r="3320">
          <cell r="B3320" t="str">
            <v>SubTotal CHICHIMENE PROBADAS PRODUCIENDO</v>
          </cell>
        </row>
        <row r="3321">
          <cell r="B3321" t="str">
            <v>SubTotal CHICHIMENE PROBADAS PRODUCIENDO</v>
          </cell>
        </row>
        <row r="3322">
          <cell r="B3322" t="str">
            <v>SubTotal CHICHIMENE PROBADAS PRODUCIENDO</v>
          </cell>
        </row>
        <row r="3323">
          <cell r="B3323" t="str">
            <v>SubTotal CHICHIMENE PROBADAS PRODUCIENDO</v>
          </cell>
        </row>
        <row r="3324">
          <cell r="B3324" t="str">
            <v>SubTotal CHICHIMENE PROBADAS PRODUCIENDO</v>
          </cell>
        </row>
        <row r="3325">
          <cell r="B3325" t="str">
            <v>SubTotal CHICHIMENE PROBADAS PRODUCIENDO</v>
          </cell>
        </row>
        <row r="3326">
          <cell r="B3326" t="str">
            <v>SubTotal CHICHIMENE PROBADAS PRODUCIENDO</v>
          </cell>
        </row>
        <row r="3327">
          <cell r="B3327" t="str">
            <v>SubTotal CHICHIMENE PROBADAS PRODUCIENDO</v>
          </cell>
        </row>
        <row r="3328">
          <cell r="B3328" t="str">
            <v>SubTotal CHICHIMENE PROBADAS PRODUCIENDO</v>
          </cell>
        </row>
        <row r="3329">
          <cell r="B3329" t="str">
            <v>SubTotal CHICHIMENE PROBADAS PRODUCIENDO</v>
          </cell>
        </row>
        <row r="3330">
          <cell r="B3330" t="str">
            <v>SubTotal CHICHIMENE PROBADAS PRODUCIENDO</v>
          </cell>
        </row>
        <row r="3331">
          <cell r="B3331" t="str">
            <v>SubTotal CHICHIMENE PROBADAS PRODUCIENDO</v>
          </cell>
        </row>
        <row r="3332">
          <cell r="B3332" t="str">
            <v>SubTotal CHICHIMENE PROBADAS PRODUCIENDO</v>
          </cell>
        </row>
        <row r="3333">
          <cell r="B3333" t="str">
            <v>SubTotal CHICHIMENE PROBADAS PRODUCIENDO</v>
          </cell>
        </row>
        <row r="3334">
          <cell r="B3334" t="str">
            <v>SubTotal CHICHIMENE PROBADAS PRODUCIENDO</v>
          </cell>
        </row>
        <row r="3335">
          <cell r="B3335" t="str">
            <v>SubTotal CHICHIMENE PROBADAS PRODUCIENDO</v>
          </cell>
        </row>
        <row r="3336">
          <cell r="B3336" t="str">
            <v>SubTotal CHICHIMENE PROBADAS PRODUCIENDO</v>
          </cell>
        </row>
        <row r="3337">
          <cell r="B3337" t="str">
            <v>SubTotal CHICHIMENE PROBADAS PRODUCIENDO</v>
          </cell>
        </row>
        <row r="3338">
          <cell r="B3338" t="str">
            <v>SubTotal CHICHIMENE PROBADAS PRODUCIENDO</v>
          </cell>
        </row>
        <row r="3339">
          <cell r="B3339" t="str">
            <v>SubTotal CHICHIMENE PROBADAS PRODUCIENDO</v>
          </cell>
        </row>
        <row r="3340">
          <cell r="B3340" t="str">
            <v>SubTotal CHICHIMENE PROBADAS PRODUCIENDO</v>
          </cell>
        </row>
        <row r="3341">
          <cell r="B3341" t="str">
            <v>SubTotal CHICHIMENE PROBADAS PRODUCIENDO</v>
          </cell>
        </row>
        <row r="3342">
          <cell r="B3342" t="str">
            <v>SubTotal CHICHIMENE PROBADAS PRODUCIENDO</v>
          </cell>
        </row>
        <row r="3343">
          <cell r="B3343" t="str">
            <v>SubTotal CHICHIMENE PROBADAS PRODUCIENDO</v>
          </cell>
        </row>
        <row r="3344">
          <cell r="B3344" t="str">
            <v>SubTotal CHICHIMENE PROBADAS PRODUCIENDO</v>
          </cell>
        </row>
        <row r="3345">
          <cell r="B3345" t="str">
            <v>SubTotal CHICHIMENE PROBADAS PRODUCIENDO</v>
          </cell>
        </row>
        <row r="3346">
          <cell r="B3346" t="str">
            <v>SubTotal CHICHIMENE PROBADAS PRODUCIENDO</v>
          </cell>
        </row>
        <row r="3347">
          <cell r="B3347" t="str">
            <v>SubTotal CHICHIMENE PROBADAS PRODUCIENDO</v>
          </cell>
        </row>
        <row r="3348">
          <cell r="B3348" t="str">
            <v>SubTotal CHICHIMENE PROBADAS PRODUCIENDO</v>
          </cell>
        </row>
        <row r="3349">
          <cell r="B3349" t="str">
            <v>SubTotal CHICHIMENE PROBADAS PRODUCIENDO</v>
          </cell>
        </row>
        <row r="3350">
          <cell r="B3350" t="str">
            <v>SubTotal CHICHIMENE PROBADAS PRODUCIENDO</v>
          </cell>
        </row>
        <row r="3351">
          <cell r="B3351" t="str">
            <v>SubTotal CHICHIMENE PROBADAS PRODUCIENDO</v>
          </cell>
        </row>
        <row r="3352">
          <cell r="B3352" t="str">
            <v>SubTotal CHICHIMENE PROBADAS PRODUCIENDO</v>
          </cell>
        </row>
        <row r="3353">
          <cell r="B3353" t="str">
            <v>SubTotal CHICHIMENE PROBADAS PRODUCIENDO</v>
          </cell>
        </row>
        <row r="3354">
          <cell r="B3354" t="str">
            <v>SubTotal CHICHIMENE PROBADAS PRODUCIENDO</v>
          </cell>
        </row>
        <row r="3355">
          <cell r="B3355" t="str">
            <v>SubTotal CHICHIMENE PROBADAS PRODUCIENDO</v>
          </cell>
        </row>
        <row r="3356">
          <cell r="B3356" t="str">
            <v>SubTotal CHICHIMENE PROBADAS PRODUCIENDO</v>
          </cell>
        </row>
        <row r="3357">
          <cell r="B3357" t="str">
            <v>SubTotal CHICHIMENE PROBADAS PRODUCIENDO</v>
          </cell>
        </row>
        <row r="3358">
          <cell r="B3358" t="str">
            <v>SubTotal CHICHIMENE PROBADAS PRODUCIENDO</v>
          </cell>
        </row>
        <row r="3359">
          <cell r="B3359" t="str">
            <v>SubTotal CHICHIMENE PROBADAS PRODUCIENDO</v>
          </cell>
        </row>
        <row r="3360">
          <cell r="B3360" t="str">
            <v>SubTotal CHICHIMENE PROBADAS PRODUCIENDO</v>
          </cell>
        </row>
        <row r="3361">
          <cell r="B3361" t="str">
            <v>SubTotal CHICHIMENE PROBADAS PRODUCIENDO</v>
          </cell>
        </row>
        <row r="3362">
          <cell r="B3362" t="str">
            <v>SubTotal CHICHIMENE PROBADAS PRODUCIENDO</v>
          </cell>
        </row>
        <row r="3363">
          <cell r="B3363" t="str">
            <v>SubTotal CHICHIMENE PROBADAS PRODUCIENDO</v>
          </cell>
        </row>
        <row r="3364">
          <cell r="B3364" t="str">
            <v>SubTotal CHICHIMENE PROBADAS PRODUCIENDO</v>
          </cell>
        </row>
        <row r="3365">
          <cell r="B3365" t="str">
            <v>SubTotal CHICHIMENE PROBADAS PRODUCIENDO</v>
          </cell>
        </row>
        <row r="3366">
          <cell r="B3366" t="str">
            <v>SubTotal CHICHIMENE PROBADAS PRODUCIENDO</v>
          </cell>
        </row>
        <row r="3367">
          <cell r="B3367" t="str">
            <v>SubTotal CHICHIMENE PROBADAS PRODUCIENDO</v>
          </cell>
        </row>
        <row r="3368">
          <cell r="B3368" t="str">
            <v>SubTotal CHICHIMENE PROBADAS PRODUCIENDO</v>
          </cell>
        </row>
        <row r="3369">
          <cell r="B3369" t="str">
            <v>SubTotal CHICHIMENE PROBADAS PRODUCIENDO</v>
          </cell>
        </row>
        <row r="3370">
          <cell r="B3370" t="str">
            <v>SubTotal CHICHIMENE PROBADAS PRODUCIENDO</v>
          </cell>
        </row>
        <row r="3371">
          <cell r="B3371" t="str">
            <v>SubTotal CHICHIMENE PROBADAS PRODUCIENDO</v>
          </cell>
        </row>
        <row r="3372">
          <cell r="B3372" t="str">
            <v>SubTotal CHICHIMENE PROBADAS PRODUCIENDO</v>
          </cell>
        </row>
        <row r="3373">
          <cell r="B3373" t="str">
            <v>SubTotal CHICHIMENE PROBADAS PRODUCIENDO</v>
          </cell>
        </row>
        <row r="3374">
          <cell r="B3374" t="str">
            <v>SubTotal CHICHIMENE PROBADAS PRODUCIENDO</v>
          </cell>
        </row>
        <row r="3375">
          <cell r="B3375" t="str">
            <v>SubTotal CHICHIMENE PROBADAS PRODUCIENDO</v>
          </cell>
        </row>
        <row r="3376">
          <cell r="B3376" t="str">
            <v>SubTotal CHICHIMENE PROBADAS PRODUCIENDO</v>
          </cell>
        </row>
        <row r="3377">
          <cell r="B3377" t="str">
            <v>SubTotal CHICHIMENE PROBADAS PRODUCIENDO</v>
          </cell>
        </row>
        <row r="3378">
          <cell r="B3378" t="str">
            <v>SubTotal CHICHIMENE PROBADAS PRODUCIENDO</v>
          </cell>
        </row>
        <row r="3379">
          <cell r="B3379" t="str">
            <v>SubTotal CHICHIMENE PROBADAS PRODUCIENDO</v>
          </cell>
        </row>
        <row r="3380">
          <cell r="B3380" t="str">
            <v>SubTotal CHICHIMENE PROBADAS PRODUCIENDO</v>
          </cell>
        </row>
        <row r="3381">
          <cell r="B3381" t="str">
            <v>SubTotal CHICHIMENE PROBADAS PRODUCIENDO</v>
          </cell>
        </row>
        <row r="3382">
          <cell r="B3382" t="str">
            <v>SubTotal CHICHIMENE PROBADAS PRODUCIENDO</v>
          </cell>
        </row>
        <row r="3383">
          <cell r="B3383" t="str">
            <v>SubTotal CHICHIMENE PROBADAS PRODUCIENDO</v>
          </cell>
        </row>
        <row r="3384">
          <cell r="B3384" t="str">
            <v>SubTotal CHICHIMENE PROBADAS PRODUCIENDO</v>
          </cell>
        </row>
        <row r="3385">
          <cell r="B3385" t="str">
            <v>SubTotal CHICHIMENE PROBADAS PRODUCIENDO</v>
          </cell>
        </row>
        <row r="3386">
          <cell r="B3386" t="str">
            <v>SubTotal CHICHIMENE PROBADAS PRODUCIENDO</v>
          </cell>
        </row>
        <row r="3387">
          <cell r="B3387" t="str">
            <v>SubTotal CHICHIMENE PROBADAS PRODUCIENDO</v>
          </cell>
        </row>
        <row r="3388">
          <cell r="B3388" t="str">
            <v>SubTotal CHICHIMENE PROBADAS PRODUCIENDO</v>
          </cell>
        </row>
        <row r="3389">
          <cell r="B3389" t="str">
            <v>SubTotal CHICHIMENE PROBADAS PRODUCIENDO</v>
          </cell>
        </row>
        <row r="3390">
          <cell r="B3390" t="str">
            <v>SubTotal CHICHIMENE PROBADAS PRODUCIENDO</v>
          </cell>
        </row>
        <row r="3391">
          <cell r="B3391" t="str">
            <v>SubTotal CHICHIMENE PROBADAS PRODUCIENDO</v>
          </cell>
        </row>
        <row r="3392">
          <cell r="B3392" t="str">
            <v>SubTotal CHICHIMENE PROBADAS PRODUCIENDO</v>
          </cell>
        </row>
        <row r="3393">
          <cell r="B3393" t="str">
            <v>SubTotal CHICHIMENE PROBADAS PRODUCIENDO</v>
          </cell>
        </row>
        <row r="3394">
          <cell r="B3394" t="str">
            <v>SubTotal CHICHIMENE PROBADAS PRODUCIENDO</v>
          </cell>
        </row>
        <row r="3395">
          <cell r="B3395" t="str">
            <v>SubTotal CHICHIMENE PROBADAS PRODUCIENDO</v>
          </cell>
        </row>
        <row r="3396">
          <cell r="B3396" t="str">
            <v>SubTotal CHICHIMENE PROBADAS PRODUCIENDO</v>
          </cell>
        </row>
        <row r="3397">
          <cell r="B3397" t="str">
            <v>SubTotal CHICHIMENE PROBADAS PRODUCIENDO</v>
          </cell>
        </row>
        <row r="3398">
          <cell r="B3398" t="str">
            <v>SubTotal CHICHIMENE PROBADAS PRODUCIENDO</v>
          </cell>
        </row>
        <row r="3399">
          <cell r="B3399" t="str">
            <v>SubTotal CHICHIMENE PROBADAS PRODUCIENDO</v>
          </cell>
        </row>
        <row r="3400">
          <cell r="B3400" t="str">
            <v>SubTotal CHICHIMENE PROBADAS PRODUCIENDO</v>
          </cell>
        </row>
        <row r="3401">
          <cell r="B3401" t="str">
            <v>SubTotal CHICHIMENE PROBADAS PRODUCIENDO</v>
          </cell>
        </row>
        <row r="3402">
          <cell r="B3402" t="str">
            <v>SubTotal CHICHIMENE PROBADAS PRODUCIENDO</v>
          </cell>
        </row>
        <row r="3403">
          <cell r="B3403" t="str">
            <v>SubTotal CHICHIMENE PROBADAS PRODUCIENDO</v>
          </cell>
        </row>
        <row r="3404">
          <cell r="B3404" t="str">
            <v>SubTotal CHICHIMENE PROBADAS PRODUCIENDO</v>
          </cell>
        </row>
        <row r="3405">
          <cell r="B3405" t="str">
            <v>SubTotal CHICHIMENE PROBADAS PRODUCIENDO</v>
          </cell>
        </row>
        <row r="3406">
          <cell r="B3406" t="str">
            <v>SubTotal CHICHIMENE PROBADAS PRODUCIENDO</v>
          </cell>
        </row>
        <row r="3407">
          <cell r="B3407" t="str">
            <v>SubTotal CHICHIMENE PROBADAS PRODUCIENDO</v>
          </cell>
        </row>
        <row r="3408">
          <cell r="B3408" t="str">
            <v>SubTotal CHICHIMENE PROBADAS PRODUCIENDO</v>
          </cell>
        </row>
        <row r="3409">
          <cell r="B3409" t="str">
            <v>SubTotal CHICHIMENE PROBADAS PRODUCIENDO</v>
          </cell>
        </row>
        <row r="3410">
          <cell r="B3410" t="str">
            <v>SubTotal CHICHIMENE PROBADAS PRODUCIENDO</v>
          </cell>
        </row>
        <row r="3411">
          <cell r="B3411" t="str">
            <v>SubTotal CHICHIMENE PROBADAS PRODUCIENDO</v>
          </cell>
        </row>
        <row r="3412">
          <cell r="B3412" t="str">
            <v>SubTotal CHICHIMENE PROBADAS PRODUCIENDO</v>
          </cell>
        </row>
        <row r="3413">
          <cell r="B3413" t="str">
            <v>SubTotal CHICHIMENE PROBADAS PRODUCIENDO</v>
          </cell>
        </row>
        <row r="3414">
          <cell r="B3414" t="str">
            <v>SubTotal CHICHIMENE PROBADAS PRODUCIENDO</v>
          </cell>
        </row>
        <row r="3415">
          <cell r="B3415" t="str">
            <v>SubTotal CHICHIMENE PROBADAS PRODUCIENDO</v>
          </cell>
        </row>
        <row r="3416">
          <cell r="B3416" t="str">
            <v>SubTotal CHICHIMENE PROBADAS PRODUCIENDO</v>
          </cell>
        </row>
        <row r="3417">
          <cell r="B3417" t="str">
            <v>SubTotal CHICHIMENE PROBADAS PRODUCIENDO</v>
          </cell>
        </row>
        <row r="3418">
          <cell r="B3418" t="str">
            <v>SubTotal CHICHIMENE PROBADAS PRODUCIENDO</v>
          </cell>
        </row>
        <row r="3419">
          <cell r="B3419" t="str">
            <v>SubTotal CHICHIMENE PROBADAS PRODUCIENDO</v>
          </cell>
        </row>
        <row r="3420">
          <cell r="B3420" t="str">
            <v>SubTotal CHICHIMENE PROBADAS PRODUCIENDO</v>
          </cell>
        </row>
        <row r="3421">
          <cell r="B3421" t="str">
            <v>SubTotal CHICHIMENE PROBADAS PRODUCIENDO</v>
          </cell>
        </row>
        <row r="3422">
          <cell r="B3422" t="str">
            <v>SubTotal CHICHIMENE PROBADAS PRODUCIENDO</v>
          </cell>
        </row>
        <row r="3423">
          <cell r="B3423" t="str">
            <v>SubTotal CHICHIMENE PROBADAS PRODUCIENDO</v>
          </cell>
        </row>
        <row r="3424">
          <cell r="B3424" t="str">
            <v>SubTotal CHICHIMENE PROBADAS PRODUCIENDO</v>
          </cell>
        </row>
        <row r="3425">
          <cell r="B3425" t="str">
            <v>SubTotal CHICHIMENE PROBADAS PRODUCIENDO</v>
          </cell>
        </row>
        <row r="3426">
          <cell r="B3426" t="str">
            <v>SubTotal CHICHIMENE PROBADAS PRODUCIENDO</v>
          </cell>
        </row>
        <row r="3427">
          <cell r="B3427" t="str">
            <v>SubTotal CHICHIMENE PROBADAS PRODUCIENDO</v>
          </cell>
        </row>
        <row r="3428">
          <cell r="B3428" t="str">
            <v>SubTotal CHICHIMENE PROBADAS PRODUCIENDO</v>
          </cell>
        </row>
        <row r="3429">
          <cell r="B3429" t="str">
            <v>SubTotal CHICHIMENE PROBADAS PRODUCIENDO</v>
          </cell>
        </row>
        <row r="3430">
          <cell r="B3430" t="str">
            <v>SubTotal CHICHIMENE PROBADAS PRODUCIENDO</v>
          </cell>
        </row>
        <row r="3431">
          <cell r="B3431" t="str">
            <v>SubTotal CHICHIMENE PROBADAS PRODUCIENDO</v>
          </cell>
        </row>
        <row r="3432">
          <cell r="B3432" t="str">
            <v>SubTotal CHICHIMENE PROBADAS PRODUCIENDO</v>
          </cell>
        </row>
        <row r="3433">
          <cell r="B3433" t="str">
            <v>SubTotal CHICHIMENE PROBADAS PRODUCIENDO</v>
          </cell>
        </row>
        <row r="3434">
          <cell r="B3434" t="str">
            <v>SubTotal CHICHIMENE PROBADAS PRODUCIENDO</v>
          </cell>
        </row>
        <row r="3435">
          <cell r="B3435" t="str">
            <v>SubTotal CHICHIMENE PROBADAS PRODUCIENDO</v>
          </cell>
        </row>
        <row r="3436">
          <cell r="B3436" t="str">
            <v>SubTotal CHICHIMENE PROBADAS PRODUCIENDO</v>
          </cell>
        </row>
        <row r="3437">
          <cell r="B3437" t="str">
            <v>SubTotal CHICHIMENE PROBADAS PRODUCIENDO</v>
          </cell>
        </row>
        <row r="3438">
          <cell r="B3438" t="str">
            <v>SubTotal CHICHIMENE PROBADAS PRODUCIENDO</v>
          </cell>
        </row>
        <row r="3439">
          <cell r="B3439" t="str">
            <v>SubTotal CHICHIMENE PROBADAS PRODUCIENDO</v>
          </cell>
        </row>
        <row r="3440">
          <cell r="B3440" t="str">
            <v>SubTotal CHICHIMENE PROBADAS PRODUCIENDO</v>
          </cell>
        </row>
        <row r="3441">
          <cell r="B3441" t="str">
            <v>SubTotal CHICHIMENE PROBADAS PRODUCIENDO</v>
          </cell>
        </row>
        <row r="3442">
          <cell r="B3442" t="str">
            <v>SubTotal CHICHIMENE PROBADAS PRODUCIENDO</v>
          </cell>
        </row>
        <row r="3443">
          <cell r="B3443" t="str">
            <v>SubTotal CHICHIMENE PROBADAS PRODUCIENDO</v>
          </cell>
        </row>
        <row r="3444">
          <cell r="B3444" t="str">
            <v>SubTotal CHICHIMENE PROBADAS PRODUCIENDO</v>
          </cell>
        </row>
        <row r="3445">
          <cell r="B3445" t="str">
            <v>SubTotal CHICHIMENE PROBADAS PRODUCIENDO</v>
          </cell>
        </row>
        <row r="3446">
          <cell r="B3446" t="str">
            <v>SubTotal CHICHIMENE PROBADAS PRODUCIENDO</v>
          </cell>
        </row>
        <row r="3447">
          <cell r="B3447" t="str">
            <v>SubTotal CHICHIMENE PROBADAS PRODUCIENDO</v>
          </cell>
        </row>
        <row r="3448">
          <cell r="B3448" t="str">
            <v>SubTotal CHICHIMENE PROBADAS PRODUCIENDO</v>
          </cell>
        </row>
        <row r="3449">
          <cell r="B3449" t="str">
            <v>SubTotal CHICHIMENE PROBADAS PRODUCIENDO</v>
          </cell>
        </row>
        <row r="3450">
          <cell r="B3450" t="str">
            <v>SubTotal CHICHIMENE PROBADAS PRODUCIENDO</v>
          </cell>
        </row>
        <row r="3451">
          <cell r="B3451" t="str">
            <v>SubTotal CHICHIMENE PROBADAS PRODUCIENDO</v>
          </cell>
        </row>
      </sheetData>
      <sheetData sheetId="1"/>
      <sheetData sheetId="2"/>
      <sheetData sheetId="3"/>
      <sheetData sheetId="4"/>
      <sheetData sheetId="5"/>
      <sheetData sheetId="6"/>
      <sheetData sheetId="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to consolidado"/>
      <sheetName val="detallado"/>
      <sheetName val="Auditorías"/>
      <sheetName val="DEGOLYER 2011"/>
      <sheetName val="RYDER 2011"/>
      <sheetName val="GAFFNEY 2011"/>
      <sheetName val="PANEL"/>
      <sheetName val="Errores"/>
      <sheetName val="Tips Bases"/>
      <sheetName val="Hoja2"/>
      <sheetName val="Anexo 8"/>
      <sheetName val="Archivo CO"/>
      <sheetName val="TABLAS"/>
      <sheetName val="RelacionPyG"/>
      <sheetName val="Hoja1"/>
      <sheetName val="Informes"/>
      <sheetName val="Hoja3"/>
      <sheetName val="Ctas - PosPes"/>
      <sheetName val="Capacitación "/>
      <sheetName val="Viaticos"/>
      <sheetName val="Automatización proceso"/>
      <sheetName val="causacion 2011"/>
      <sheetName val="A_A310"/>
      <sheetName val="A_G105"/>
      <sheetName val="A_G200"/>
      <sheetName val="C21_A310"/>
      <sheetName val="C21_G115"/>
      <sheetName val="C21_G2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N1" t="str">
            <v>C10006. VST -Garantizar la  satisfacción de los clientes siendo la mejor opción en la gestión de Servicios y Tecnología.</v>
          </cell>
          <cell r="S1" t="str">
            <v>1470125100 Créd. Empleados LP</v>
          </cell>
          <cell r="W1" t="str">
            <v>C00109 Capacitación</v>
          </cell>
        </row>
        <row r="2">
          <cell r="L2" t="str">
            <v>01. Crecimiento</v>
          </cell>
          <cell r="N2" t="str">
            <v xml:space="preserve">C10007. VST - Construir relaciones sinérgicas con los grupos de interés de VST. </v>
          </cell>
          <cell r="S2" t="str">
            <v>1517010000 Químicos y cat.</v>
          </cell>
          <cell r="W2" t="str">
            <v>CO0001 Junta Directiva</v>
          </cell>
        </row>
        <row r="3">
          <cell r="H3" t="str">
            <v>ECP</v>
          </cell>
          <cell r="J3" t="str">
            <v xml:space="preserve">1. Anualidad </v>
          </cell>
          <cell r="L3" t="str">
            <v>02. Optimización</v>
          </cell>
          <cell r="N3" t="str">
            <v>C10008. DTI/ICP - Garantizar la  satisfacción de los clientes siendo la mejor opción en la gestión tecnología</v>
          </cell>
          <cell r="S3" t="str">
            <v>1635120000 Partes y rep.</v>
          </cell>
          <cell r="W3" t="str">
            <v>CO0021 Presidencia</v>
          </cell>
        </row>
        <row r="4">
          <cell r="H4" t="str">
            <v>ASOC</v>
          </cell>
          <cell r="J4" t="str">
            <v>2. Ctto Plurianual LP POR  contratar</v>
          </cell>
          <cell r="L4" t="str">
            <v>03. Gastos de Continuidad Operativa</v>
          </cell>
          <cell r="N4" t="str">
            <v>C10009. ICP - Garantizar la incorporación de prácticas  socialmente responsables con los Grupos de interés de ICP.</v>
          </cell>
          <cell r="S4" t="str">
            <v>1655110100 Herramientas</v>
          </cell>
          <cell r="W4" t="str">
            <v>CO0041 Secretaria General</v>
          </cell>
        </row>
        <row r="5">
          <cell r="H5" t="str">
            <v>MDTO</v>
          </cell>
          <cell r="J5" t="str">
            <v>3. Ctto Plurianual LP contratado</v>
          </cell>
          <cell r="L5" t="str">
            <v>04. Inversiones de Continuidad Operativa</v>
          </cell>
          <cell r="N5" t="str">
            <v>C10010. DTI/ICP - Asegurar ventajas tecnológicas que apalanquen el crecimiento.</v>
          </cell>
          <cell r="S5" t="str">
            <v>1905010100 Seguros</v>
          </cell>
          <cell r="W5" t="str">
            <v>CO0082 Unidad de Imagen Corporativa</v>
          </cell>
        </row>
        <row r="6">
          <cell r="N6" t="str">
            <v>C10011. DBS - Garantizar la satisfacción de los clientes, siendo la mejor opción en la prestación de servicios al personal</v>
          </cell>
          <cell r="S6" t="str">
            <v>1905010200 Seguros Oper. Cap.</v>
          </cell>
          <cell r="W6" t="str">
            <v>CO0123 Dirección de promoción de inversiones</v>
          </cell>
        </row>
        <row r="7">
          <cell r="N7" t="str">
            <v>C10012. DBS - Brindar condiciones de bienestar y calidad de vida de los trabajadores, jubilados y familiares.</v>
          </cell>
          <cell r="S7" t="str">
            <v>1910010000 Mat. y suministros</v>
          </cell>
          <cell r="W7" t="str">
            <v>CO0143 Oficina de etica, prevención y disciplin</v>
          </cell>
        </row>
        <row r="8">
          <cell r="N8" t="str">
            <v>C10013. DSF - Garantizar la satisfacción de los clientes siendo la mejor opción en la gestión de seguridad física</v>
          </cell>
          <cell r="S8" t="str">
            <v>2710050100 Sentencias y Conciliaciones</v>
          </cell>
          <cell r="W8" t="str">
            <v>CO0144 Area Central Bogotá</v>
          </cell>
        </row>
        <row r="9">
          <cell r="N9" t="str">
            <v xml:space="preserve">C10014. DSF - Proveer tranquilidad  a nuestros clientes generando confianza en el ámbito de la seguridad </v>
          </cell>
          <cell r="S9" t="str">
            <v>3204020000 Capital por Suscripcion</v>
          </cell>
          <cell r="W9" t="str">
            <v>CO0166 Coordinación Auditoría Procesos de Negoc</v>
          </cell>
        </row>
        <row r="10">
          <cell r="N10" t="str">
            <v>F20001. Garantizar la prestación de servicios a un costo competitivo logrando un uso efectivo de los recursos.</v>
          </cell>
          <cell r="S10" t="str">
            <v>3210010000 Prima Adjudicada</v>
          </cell>
          <cell r="W10" t="str">
            <v>CO0167 Direccion de Auditoria Interna</v>
          </cell>
        </row>
        <row r="11">
          <cell r="N11" t="str">
            <v>F20002. Generar beneficios económicos comprobados en proyectos VST.</v>
          </cell>
          <cell r="S11" t="str">
            <v>3225010000 Util. o excedentes a</v>
          </cell>
          <cell r="W11" t="str">
            <v>CO0168 Unidad de Auditoria de Procesos Financieros</v>
          </cell>
        </row>
        <row r="12">
          <cell r="N12" t="str">
            <v>F20003. DTI/ICP - Generar beneficios económicos comprobados en proyectos de tecnología , conocimiento e  información.</v>
          </cell>
          <cell r="S12" t="str">
            <v>4805270000 Dividendos en efectivo gravados</v>
          </cell>
          <cell r="W12" t="str">
            <v>CO0169 Coord Regional Control Interno Norte</v>
          </cell>
        </row>
        <row r="13">
          <cell r="N13" t="str">
            <v>F20004. DTI - Asegurar la gestión de TI a un costo competitivo.</v>
          </cell>
          <cell r="S13" t="str">
            <v>4805270100 Dividendos en efectivo no gravados</v>
          </cell>
          <cell r="W13" t="str">
            <v>CO0170 Coord Regional Ctrl Intern Magdal Medio</v>
          </cell>
        </row>
        <row r="14">
          <cell r="N14" t="str">
            <v>I10019. VST - Consolidar un modelo integral de prestación y entrega del portafolio de Productos y Servicios.</v>
          </cell>
          <cell r="S14" t="str">
            <v>5101010000 Sueldos del personal</v>
          </cell>
          <cell r="W14" t="str">
            <v>CO0172 Coord. Audit. de procesos especializa</v>
          </cell>
        </row>
        <row r="15">
          <cell r="N15" t="str">
            <v>I10024. VST - Asegurar una Gestión de abastecimiento confiable y competitiva .</v>
          </cell>
          <cell r="S15" t="str">
            <v>5101030000 Horas extras y festi</v>
          </cell>
          <cell r="W15" t="str">
            <v>CO0190 Dirección General Operaciones</v>
          </cell>
        </row>
        <row r="16">
          <cell r="N16" t="str">
            <v>I10025. VST/DFS -  Alcanzar estándares internacionales en Seguridad Física e Industrial y Gestión Ambiental.</v>
          </cell>
          <cell r="S16" t="str">
            <v>5101090100 Hon. Prof.</v>
          </cell>
          <cell r="W16" t="str">
            <v>CO0191 Grupo Nuevos Negocios</v>
          </cell>
        </row>
        <row r="17">
          <cell r="N17" t="str">
            <v>I10026. ICP/VST - Asegurar el conocimiento, la información, la innovación y el desarrollo tecnológico - ECP.</v>
          </cell>
          <cell r="S17" t="str">
            <v>5101090200 Hon. Inform.</v>
          </cell>
          <cell r="W17" t="str">
            <v>CO0192 Unidad de Efectividad Organizacional</v>
          </cell>
        </row>
        <row r="18">
          <cell r="H18" t="str">
            <v>COP</v>
          </cell>
          <cell r="N18" t="str">
            <v>I10027. Asegurar una Gestión Integral y Efectiva.</v>
          </cell>
          <cell r="S18" t="str">
            <v>5101090300 Hon. Inv. Soc.</v>
          </cell>
          <cell r="W18" t="str">
            <v>CO0193 Programa de Nuevos Profesionales</v>
          </cell>
        </row>
        <row r="19">
          <cell r="H19" t="str">
            <v>USD</v>
          </cell>
          <cell r="N19" t="str">
            <v>I10028. DTI/ICP - Entregar  soluciones y  servicios de tecnología , conocimiento e información con  calidad y seguridad..</v>
          </cell>
          <cell r="S19" t="str">
            <v>5101090400 Hon. Oper.</v>
          </cell>
          <cell r="W19" t="str">
            <v>CO0208 Desarrollo Procesos</v>
          </cell>
        </row>
        <row r="20">
          <cell r="N20" t="str">
            <v>I10029. DTI/ICP - Alcanzar estándares internacionales en Gestión Integral.</v>
          </cell>
          <cell r="S20" t="str">
            <v>5101120000 Prima esp. servicios</v>
          </cell>
          <cell r="W20" t="str">
            <v>CO0209 Cargos Generales Empresa</v>
          </cell>
        </row>
        <row r="21">
          <cell r="N21" t="str">
            <v>I10030. DTI/ICP - Fortalecer la innovación y el desarrollo tecnológico asegurando el conocimiento y la información.</v>
          </cell>
          <cell r="S21" t="str">
            <v>5101130000 Prima vacaciones</v>
          </cell>
          <cell r="W21" t="str">
            <v>CO0210 DGP y Riesgos - Resp. Soc. Empresarial</v>
          </cell>
        </row>
        <row r="22">
          <cell r="N22" t="str">
            <v xml:space="preserve">I10031. DTI/ICP - Asegurar una Gestión Efectiva de  Productos y Servicios . </v>
          </cell>
          <cell r="S22" t="str">
            <v>5101150000 Primas extralegales</v>
          </cell>
          <cell r="W22" t="str">
            <v>CO0211 Vicepresidencia de Estrategia y Crecimie</v>
          </cell>
        </row>
        <row r="23">
          <cell r="N23" t="str">
            <v>I10032. DBS - Asegurar la prestación  de servicios  y beneficios al personal, con calidad y competitividad.</v>
          </cell>
          <cell r="S23" t="str">
            <v>5101160000 Primas extraordinari</v>
          </cell>
          <cell r="W23" t="str">
            <v>CO0212 Unidad de Planeaciòn Empresarial</v>
          </cell>
        </row>
        <row r="24">
          <cell r="N24" t="str">
            <v>I10033. DBS -  Asegurar la efectividad de los procesos claves que apalancan la prestación de Servicios y Beneficios al Personal.</v>
          </cell>
          <cell r="S24" t="str">
            <v>5101170000 Vacaciones</v>
          </cell>
          <cell r="W24" t="str">
            <v>CO0213 Unidad de Planeaciòn Financiera</v>
          </cell>
        </row>
        <row r="25">
          <cell r="N25" t="str">
            <v>I10034. DBS - Asegurar la estructura de control y gestión requerida para operar</v>
          </cell>
          <cell r="S25" t="str">
            <v>5101190000 Bonificaciones</v>
          </cell>
          <cell r="W25" t="str">
            <v>CO0214 Riesgos</v>
          </cell>
        </row>
        <row r="26">
          <cell r="N26" t="str">
            <v>I10035. DAB/DBS - Alcanzar estándares internacionales en Seguridad Física e Industrial y Gestión Ambiental y Social.</v>
          </cell>
          <cell r="S26" t="str">
            <v>5101230000 Auxilio de transp.</v>
          </cell>
          <cell r="W26" t="str">
            <v>CO0215 Unidad de Estrategia y Gestión</v>
          </cell>
        </row>
        <row r="27">
          <cell r="N27" t="str">
            <v>I10036. DAB - Generar beneficios con el Abastecimiento.</v>
          </cell>
          <cell r="S27" t="str">
            <v>5101240000 Cesantías</v>
          </cell>
          <cell r="W27" t="str">
            <v>CO0216 Planificación Vicep Exploración</v>
          </cell>
        </row>
        <row r="28">
          <cell r="N28" t="str">
            <v>I10037. DAB - Asegurar proveedores competitivos en la Cadena de Abastecimiento que apalanquen los resultados del Negocio.</v>
          </cell>
          <cell r="S28" t="str">
            <v>5101250000 Ints. a las cesantía</v>
          </cell>
          <cell r="W28" t="str">
            <v>CO0220 Unidad de Gestiòn Empresarial</v>
          </cell>
        </row>
        <row r="29">
          <cell r="N29" t="str">
            <v>I10038. DAB - Ser la mejor opción de abastecimiento, servicios y gestión inmobiliaria .</v>
          </cell>
          <cell r="S29" t="str">
            <v>5101300100 Capacitación</v>
          </cell>
          <cell r="W29" t="str">
            <v>CO0221 Coordinación de Costos</v>
          </cell>
        </row>
        <row r="30">
          <cell r="N30" t="str">
            <v>I10039. DAB - Construir relaciones sinérgicas con los grupos de interés de la DAB.</v>
          </cell>
          <cell r="S30" t="str">
            <v>5101300200 Plan Educacional</v>
          </cell>
          <cell r="W30" t="str">
            <v>CO0222 Coordinación  Portafolio y Proyecciones</v>
          </cell>
        </row>
        <row r="31">
          <cell r="N31" t="str">
            <v>I10040. DAB - Garantizar la incorporación de prácticas socialmente responsables con todos los grupos de interés - proveedores.</v>
          </cell>
          <cell r="S31" t="str">
            <v>5101300300 Bns.tar social y est</v>
          </cell>
          <cell r="W31" t="str">
            <v>CO0223 Dirección de Fusiones y Adquisiciones</v>
          </cell>
        </row>
        <row r="32">
          <cell r="N32" t="str">
            <v>I10042. DHS - Participar  en el desarrollo sostenible del país en un marco de corresponsabilidad y respeto d</v>
          </cell>
          <cell r="S32" t="str">
            <v>5101310000 Dot. y sum. a trab.</v>
          </cell>
          <cell r="W32" t="str">
            <v>EX0004 Unidad de Gestiòn Empresarial</v>
          </cell>
        </row>
        <row r="33">
          <cell r="N33" t="str">
            <v>I10043. DHS - Desarrollar todas las actividades con responsabilidad social y ambientaL.</v>
          </cell>
          <cell r="S33" t="str">
            <v>5101319900 AxI Dot. y sum. a tr</v>
          </cell>
          <cell r="W33" t="str">
            <v>EX0031 Unidad de Gestiòn Empresarial</v>
          </cell>
        </row>
        <row r="34">
          <cell r="N34" t="str">
            <v>I10044. DHS - Impulsar procesos colectivos de desarrollo regional</v>
          </cell>
          <cell r="S34" t="str">
            <v>5101330000 Gtos. Deport. y de r</v>
          </cell>
          <cell r="W34" t="str">
            <v>FI0000 Vicepresidencia  Financiera</v>
          </cell>
        </row>
        <row r="35">
          <cell r="N35" t="str">
            <v>I10045. DSF - Consolidar un portafolio de servicios en Seguridad Física  competitivo</v>
          </cell>
          <cell r="S35" t="str">
            <v>5101450000 Salario integral</v>
          </cell>
          <cell r="W35" t="str">
            <v>FI0020 Gerencia Financiera</v>
          </cell>
        </row>
        <row r="36">
          <cell r="N36" t="str">
            <v>I10046. DFS -Gestionar la protección adecuada  a las personas, instalaciones, operación petrolera y proyectos de Ecopetrol</v>
          </cell>
          <cell r="S36" t="str">
            <v>5101460000 Contr. pers. temp.</v>
          </cell>
          <cell r="W36" t="str">
            <v>FI0030 Dirección  Relacionam con  Inversionista</v>
          </cell>
        </row>
        <row r="37">
          <cell r="N37" t="str">
            <v>XA1001. Asegurar el talento, el ambiente laboral  y la cultura que apalanquen la estrategia</v>
          </cell>
          <cell r="S37" t="str">
            <v>5101470000 Viáticos</v>
          </cell>
          <cell r="W37" t="str">
            <v>FI0040 Unidad de Planeación Financiera</v>
          </cell>
        </row>
        <row r="38">
          <cell r="N38" t="str">
            <v>XA2002. Asegurar el conocimiento, la información , la innovación y el desarrollo tecnológico-DTI.</v>
          </cell>
          <cell r="S38" t="str">
            <v>5101480000 Gtos. de viaje</v>
          </cell>
          <cell r="W38" t="str">
            <v>FI0041 Coord. Gestión Filiales y partic. accion</v>
          </cell>
        </row>
        <row r="39">
          <cell r="S39" t="str">
            <v>5101500000 Bonif. por Serv pres</v>
          </cell>
          <cell r="W39" t="str">
            <v>FI0042 Costos y Rentabilidad</v>
          </cell>
        </row>
        <row r="40">
          <cell r="S40" t="str">
            <v>5101510000 Estímulo eficiencia</v>
          </cell>
          <cell r="W40" t="str">
            <v>FI0043 Unidad de Gestión de Riesgos</v>
          </cell>
        </row>
        <row r="41">
          <cell r="S41" t="str">
            <v>5101520000 Prima Servicios</v>
          </cell>
          <cell r="W41" t="str">
            <v>FI0044 Programacion Analisis Financiero</v>
          </cell>
        </row>
        <row r="42">
          <cell r="S42" t="str">
            <v>5101590000 Subsidio de vivienda</v>
          </cell>
          <cell r="W42" t="str">
            <v>FI0045 Unidad de Finanzas Corporativas</v>
          </cell>
        </row>
        <row r="43">
          <cell r="S43" t="str">
            <v>5101600000 Subsidio Aliment.</v>
          </cell>
          <cell r="W43" t="str">
            <v>FI0063 Unidad de Tesorería</v>
          </cell>
        </row>
        <row r="44">
          <cell r="S44" t="str">
            <v>5101610000 Prima de quinquenio</v>
          </cell>
          <cell r="W44" t="str">
            <v>FI0064 Coordinación Cartera  y recaudo</v>
          </cell>
        </row>
        <row r="45">
          <cell r="S45" t="str">
            <v>5101640100 Prima de Servicios</v>
          </cell>
          <cell r="W45" t="str">
            <v>FI0065 Coordinación mesa de dinero</v>
          </cell>
        </row>
        <row r="46">
          <cell r="S46" t="str">
            <v>5101640200 Primas Extralegales</v>
          </cell>
          <cell r="W46" t="str">
            <v>FI0066 Coord. pagos y operaciones bancarias</v>
          </cell>
        </row>
        <row r="47">
          <cell r="S47" t="str">
            <v>5101640300 Primas Extraordinari</v>
          </cell>
          <cell r="W47" t="str">
            <v>FI0067 Coordinación de Análisis</v>
          </cell>
        </row>
        <row r="48">
          <cell r="S48" t="str">
            <v>5101640400 Prima quinquenal</v>
          </cell>
          <cell r="W48" t="str">
            <v>FI0068 Fondos de pensiones  BLOQUEADO</v>
          </cell>
        </row>
        <row r="49">
          <cell r="S49" t="str">
            <v>5101649000 Otras primas</v>
          </cell>
          <cell r="W49" t="str">
            <v>FI0069 FAEP - BLOQUEADO</v>
          </cell>
        </row>
        <row r="50">
          <cell r="S50" t="str">
            <v>5101900000 Otros sueldos y sal.</v>
          </cell>
          <cell r="W50" t="str">
            <v>FI0070 FONDO ATALAYAS Y OTROS BLOQUEADO</v>
          </cell>
        </row>
        <row r="51">
          <cell r="S51" t="str">
            <v>5102010000 Incapacidades</v>
          </cell>
          <cell r="W51" t="str">
            <v>FI0071 Grupo Maestra de Acreedores</v>
          </cell>
        </row>
        <row r="52">
          <cell r="S52" t="str">
            <v>5102020000 Subsidio familiar</v>
          </cell>
          <cell r="W52" t="str">
            <v>FI0087 Coord Presupuesto  Anál y Gestión Financ</v>
          </cell>
        </row>
        <row r="53">
          <cell r="S53" t="str">
            <v>5102030000 Indemnizaciones</v>
          </cell>
          <cell r="W53" t="str">
            <v>FI0088 Coord. de Presupuesto Estrategico</v>
          </cell>
        </row>
        <row r="54">
          <cell r="S54" t="str">
            <v>5102040100 Gtos. médicos Act.</v>
          </cell>
          <cell r="W54" t="str">
            <v>FI0107 Unidad Información Contable Tributaria</v>
          </cell>
        </row>
        <row r="55">
          <cell r="S55" t="str">
            <v>5102040195 Gtos. Méd. act. Cutb</v>
          </cell>
          <cell r="W55" t="str">
            <v>FI0127 Coordinación Contabilidad General</v>
          </cell>
        </row>
        <row r="56">
          <cell r="S56" t="str">
            <v>5102040200 Gtos. médicos y drog</v>
          </cell>
          <cell r="W56" t="str">
            <v>FI0128 Grupo de reportes y Análisis Financiero</v>
          </cell>
        </row>
        <row r="57">
          <cell r="S57" t="str">
            <v>5102040295 Gtos. Méd. Jub. Cutb</v>
          </cell>
          <cell r="W57" t="str">
            <v>FI0129 Grupo de Operaciones Asociadas</v>
          </cell>
        </row>
        <row r="58">
          <cell r="S58" t="str">
            <v>5102050000 Auxilio y Serv fun.</v>
          </cell>
          <cell r="W58" t="str">
            <v>FI0130 Grupo de Asuntos  Tributarios</v>
          </cell>
        </row>
        <row r="59">
          <cell r="S59" t="str">
            <v>5102060100 Pensiones de jub. Me</v>
          </cell>
          <cell r="W59" t="str">
            <v>FI0131 Grupo de Operaciones Contables</v>
          </cell>
        </row>
        <row r="60">
          <cell r="S60" t="str">
            <v>5102060195 Pensi.jub.mes.cut ba</v>
          </cell>
          <cell r="W60" t="str">
            <v>FI0132 Operación Bogota</v>
          </cell>
        </row>
        <row r="61">
          <cell r="S61" t="str">
            <v>5102060200 Pensiones de jub. Ed</v>
          </cell>
          <cell r="W61" t="str">
            <v>FI0155 Coord. Asesoria y Gestión Tributaria</v>
          </cell>
        </row>
        <row r="62">
          <cell r="S62" t="str">
            <v>5102060295 Pensi.jub.ed.cut ba</v>
          </cell>
          <cell r="W62" t="str">
            <v>FI0156 Grupo de Normas</v>
          </cell>
        </row>
        <row r="63">
          <cell r="S63" t="str">
            <v>5102070000 Cuot. part.(No utili</v>
          </cell>
          <cell r="W63" t="str">
            <v>FI0176 Coordinación registro y analisis cxp</v>
          </cell>
        </row>
        <row r="64">
          <cell r="S64" t="str">
            <v>5102090000 Amort. calc. act. Pe</v>
          </cell>
          <cell r="W64" t="str">
            <v>FI0177 Cuentas por Pagar Bogotá</v>
          </cell>
        </row>
        <row r="65">
          <cell r="S65" t="str">
            <v>5102090100 Adm. Pens de jubilac</v>
          </cell>
          <cell r="W65" t="str">
            <v>FI0181 Grupo Activos Fijos</v>
          </cell>
        </row>
        <row r="66">
          <cell r="S66" t="str">
            <v>5102090195 Ad Cut back pens de</v>
          </cell>
          <cell r="W66" t="str">
            <v>FI0182 Grupo Gestión Financiera de Activos</v>
          </cell>
        </row>
        <row r="67">
          <cell r="S67" t="str">
            <v>5102090200 Adm. Pens de jubilac</v>
          </cell>
          <cell r="W67" t="str">
            <v>FI0183 Coord. de Gestión  de Activos</v>
          </cell>
        </row>
        <row r="68">
          <cell r="S68" t="str">
            <v>5102090295 Ad Cut back pens de</v>
          </cell>
          <cell r="W68" t="str">
            <v>FI0202 Coord. de Planeación Gestión y Transpare</v>
          </cell>
        </row>
        <row r="69">
          <cell r="S69" t="str">
            <v>5102090300 Amort. calc.act.Pens</v>
          </cell>
          <cell r="W69" t="str">
            <v>FI0211 Desarrollo Procesos DAB</v>
          </cell>
        </row>
        <row r="70">
          <cell r="S70" t="str">
            <v>5102100000 Amort. calc. act. fu</v>
          </cell>
          <cell r="W70" t="str">
            <v>FI0830 Vulnerabilidad sismica</v>
          </cell>
        </row>
        <row r="71">
          <cell r="S71" t="str">
            <v>5102110000 Amort.  Ctas ptes pe</v>
          </cell>
          <cell r="W71" t="str">
            <v>FI0893 Gestión Activos Soporte Corporativo</v>
          </cell>
        </row>
        <row r="72">
          <cell r="S72" t="str">
            <v>5102120000 Amort. liq. prov. cu</v>
          </cell>
          <cell r="W72" t="str">
            <v>FI0996 Servicio Transporte Rio</v>
          </cell>
        </row>
        <row r="73">
          <cell r="S73" t="str">
            <v>5102130000 Amort. de CPBP emit.</v>
          </cell>
          <cell r="W73" t="str">
            <v>FI2001 Dummy-Financieros Especiales</v>
          </cell>
        </row>
        <row r="74">
          <cell r="S74" t="str">
            <v>5102140000 Ctas ptes bonos pens</v>
          </cell>
          <cell r="W74" t="str">
            <v>ID0001 Dirección Inst Colomb Petroleo</v>
          </cell>
        </row>
        <row r="75">
          <cell r="S75" t="str">
            <v>5102900000 Ot. Contr. imputadas</v>
          </cell>
          <cell r="W75" t="str">
            <v>PR0022 Dpto de Gestión y Crecimiento Magd Medio</v>
          </cell>
        </row>
        <row r="76">
          <cell r="S76" t="str">
            <v>5102900100 Adm. Auxilio y Serv</v>
          </cell>
          <cell r="W76" t="str">
            <v>PR0064 Operaciones Campo Jazmin</v>
          </cell>
        </row>
        <row r="77">
          <cell r="S77" t="str">
            <v>5103010000 Seguros de vida</v>
          </cell>
          <cell r="W77" t="str">
            <v>PR0065 Operaciones Campo La Salina</v>
          </cell>
        </row>
        <row r="78">
          <cell r="S78" t="str">
            <v>5103030100 Cot. Seg. social púb</v>
          </cell>
          <cell r="W78" t="str">
            <v>PR0072 Operaciones Campo OPON</v>
          </cell>
        </row>
        <row r="79">
          <cell r="S79" t="str">
            <v>5103030200 Cot. Seg. social pri</v>
          </cell>
          <cell r="W79" t="str">
            <v>PR0579 Oleoducto Op. de Producción Payoa Galan</v>
          </cell>
        </row>
        <row r="80">
          <cell r="S80" t="str">
            <v>5103030300 Fondo Solidaridad</v>
          </cell>
          <cell r="W80" t="str">
            <v>PR0581 Oleoducto Op. de Producción Payoa Galan</v>
          </cell>
        </row>
        <row r="81">
          <cell r="S81" t="str">
            <v>5103040000 Aportes sindicales</v>
          </cell>
          <cell r="W81" t="str">
            <v>PR0583 Oleoducto Op. de Producción Payoa Galan</v>
          </cell>
        </row>
        <row r="82">
          <cell r="S82" t="str">
            <v>5103040100 Contribuciones USO</v>
          </cell>
          <cell r="W82" t="str">
            <v>PR0628 Superintendencia Operaciones Mares</v>
          </cell>
        </row>
        <row r="83">
          <cell r="S83" t="str">
            <v>5103050000 Cotiz riesg profes</v>
          </cell>
          <cell r="W83" t="str">
            <v>PR0648 Dpto de Producción De Mares</v>
          </cell>
        </row>
        <row r="84">
          <cell r="S84" t="str">
            <v>5103060000 Aportes fdos pension</v>
          </cell>
          <cell r="W84" t="str">
            <v>PR0655 Superintendencia de Operaciones La Cira</v>
          </cell>
        </row>
        <row r="85">
          <cell r="S85" t="str">
            <v>5103070000 Cotiz. entid. admin.</v>
          </cell>
          <cell r="W85" t="str">
            <v>PR0656 Coordinación de Producción La Cira Infan</v>
          </cell>
        </row>
        <row r="86">
          <cell r="S86" t="str">
            <v>5103900100 Aportes Clubes</v>
          </cell>
          <cell r="W86" t="str">
            <v>PR0668 Coordinación producción Lisama</v>
          </cell>
        </row>
        <row r="87">
          <cell r="S87" t="str">
            <v>5103900200 Planes de Ahorro</v>
          </cell>
          <cell r="W87" t="str">
            <v>PR0805 Estructur Superf Líneas Crudo Infantas</v>
          </cell>
        </row>
        <row r="88">
          <cell r="S88" t="str">
            <v>5103900300 Fondo Solidaridad</v>
          </cell>
          <cell r="W88" t="str">
            <v>PR1309 Coordinación de Producción Llanito</v>
          </cell>
        </row>
        <row r="89">
          <cell r="S89" t="str">
            <v>5104010000 Aportes al ICBF</v>
          </cell>
          <cell r="W89" t="str">
            <v>PR1957 Coordinación Producción Provincia</v>
          </cell>
        </row>
        <row r="90">
          <cell r="S90" t="str">
            <v>5104020000 Aportes al SENA</v>
          </cell>
          <cell r="W90" t="str">
            <v>PR1977 Pozos Crudo Campo Tisquirama</v>
          </cell>
        </row>
        <row r="91">
          <cell r="S91" t="str">
            <v>5104020100 Aportes SENA Monet.</v>
          </cell>
          <cell r="W91" t="str">
            <v>PR2738 Coordinación Plantas de Proceso de Mares</v>
          </cell>
        </row>
        <row r="92">
          <cell r="S92" t="str">
            <v>5111060000 Estudios y Proy.</v>
          </cell>
          <cell r="W92" t="str">
            <v>PR3051 Mantenimiento Automotor Provincia</v>
          </cell>
        </row>
        <row r="93">
          <cell r="S93" t="str">
            <v>5111070000 Gtos. de exploración</v>
          </cell>
          <cell r="W93" t="str">
            <v>PR3082 Superintendencia Operaciones del Rio</v>
          </cell>
        </row>
        <row r="94">
          <cell r="S94" t="str">
            <v>5111090000 Gtos. de desarrollo</v>
          </cell>
          <cell r="W94" t="str">
            <v>PR3102 Dpto de producción Casabe</v>
          </cell>
        </row>
        <row r="95">
          <cell r="S95" t="str">
            <v>5111100000 Gtos. de asoc.</v>
          </cell>
          <cell r="W95" t="str">
            <v>PR3124 Laboratorio Casabe</v>
          </cell>
        </row>
        <row r="96">
          <cell r="S96" t="str">
            <v>5111110100 Comisiones</v>
          </cell>
          <cell r="W96" t="str">
            <v>PR3125 Biodegradac, Descontaminac y Producc Lim</v>
          </cell>
        </row>
        <row r="97">
          <cell r="S97" t="str">
            <v>5111110200 Honorarios</v>
          </cell>
          <cell r="W97" t="str">
            <v>PR3142 Campo Casabe</v>
          </cell>
        </row>
        <row r="98">
          <cell r="S98" t="str">
            <v>5111110201 Adm.Honor.proce.juri</v>
          </cell>
          <cell r="W98" t="str">
            <v>PR3214 Estación tres Casabe</v>
          </cell>
        </row>
        <row r="99">
          <cell r="S99" t="str">
            <v>5111110300 Servicios</v>
          </cell>
          <cell r="W99" t="str">
            <v>PR3275 Tratamiento Químico Estación Tres Casabe</v>
          </cell>
        </row>
        <row r="100">
          <cell r="S100" t="str">
            <v>5111120000 Obras y mej. en prop</v>
          </cell>
          <cell r="W100" t="str">
            <v>PR3338 Vertim Medio Ambiente Estac Tres Casabe</v>
          </cell>
        </row>
        <row r="101">
          <cell r="S101" t="str">
            <v>5111130000 Vigilancia y segurid</v>
          </cell>
          <cell r="W101" t="str">
            <v>PR3503 Oleoducto Casabe - GCB</v>
          </cell>
        </row>
        <row r="102">
          <cell r="S102" t="str">
            <v>5111140000 Mat. y Sumin.</v>
          </cell>
          <cell r="W102" t="str">
            <v>PR3545 Coordinación de producción Cantagallo</v>
          </cell>
        </row>
        <row r="103">
          <cell r="S103" t="str">
            <v>5111140600 Acc. hardware</v>
          </cell>
          <cell r="W103" t="str">
            <v>PR3640 Estación Isla 4</v>
          </cell>
        </row>
        <row r="104">
          <cell r="S104" t="str">
            <v>5111140700 Software PC</v>
          </cell>
          <cell r="W104" t="str">
            <v>PR4088 Coordinación Mtto. Casabe</v>
          </cell>
        </row>
        <row r="105">
          <cell r="S105" t="str">
            <v>5111149900 AxI Mat. y Sumin.</v>
          </cell>
          <cell r="W105" t="str">
            <v>PR4116 Mantenimiento Automotor Cantagallo</v>
          </cell>
        </row>
        <row r="106">
          <cell r="S106" t="str">
            <v>5111150000 Mtto. Admitivo</v>
          </cell>
          <cell r="W106" t="str">
            <v>PR4121 Mantenimiento Instrumentos Cantagallo</v>
          </cell>
        </row>
        <row r="107">
          <cell r="S107" t="str">
            <v>5111150100 Mtto. Operat.</v>
          </cell>
          <cell r="W107" t="str">
            <v>PR4122 Mantenimiento Líneas Cantagallo</v>
          </cell>
        </row>
        <row r="108">
          <cell r="S108" t="str">
            <v>5111150200 Mtto. Infr. eq.cómp.</v>
          </cell>
          <cell r="W108" t="str">
            <v>PR4123 Mantenimiento Obras Civiles Cantagallo</v>
          </cell>
        </row>
        <row r="109">
          <cell r="S109" t="str">
            <v>5111150300 Mtto. Eq. multiusuar</v>
          </cell>
          <cell r="W109" t="str">
            <v>PR4124 Mantenimiento Obras Civiles Casabe</v>
          </cell>
        </row>
        <row r="110">
          <cell r="S110" t="str">
            <v>5111150400 Mtto. Eq. personales</v>
          </cell>
          <cell r="W110" t="str">
            <v>PR4125 Mantenimiento Eléctrico Cantagallo</v>
          </cell>
        </row>
        <row r="111">
          <cell r="S111" t="str">
            <v>5111150500 Mtto. Eq. de com.</v>
          </cell>
          <cell r="W111" t="str">
            <v>PR4131 Mantenimiento Mecánico Cantagallo</v>
          </cell>
        </row>
        <row r="112">
          <cell r="S112" t="str">
            <v>5111150600 Mtto. Sist. de infor</v>
          </cell>
          <cell r="W112" t="str">
            <v>PR4132 Protección Riberas Río Magdalena Cgo</v>
          </cell>
        </row>
        <row r="113">
          <cell r="S113" t="str">
            <v>5111150700 Mtto. Planta Fisica</v>
          </cell>
          <cell r="W113" t="str">
            <v>PR4133 Protección Riberas Río Magdalena Cbe</v>
          </cell>
        </row>
        <row r="114">
          <cell r="S114" t="str">
            <v>5111150800 Mtto. Vehículos</v>
          </cell>
          <cell r="W114" t="str">
            <v>PR4207 Departamento de Producción CUPIAGUA</v>
          </cell>
        </row>
        <row r="115">
          <cell r="S115" t="str">
            <v>5111150900 Mtto. Equipo Oficina</v>
          </cell>
          <cell r="W115" t="str">
            <v>PR4210 Departamento de Producción CUPIAGUA</v>
          </cell>
        </row>
        <row r="116">
          <cell r="S116" t="str">
            <v>5111160000 Reparaciones</v>
          </cell>
          <cell r="W116" t="str">
            <v>PR4211 Departamento de Producción CUPIAGUA</v>
          </cell>
        </row>
        <row r="117">
          <cell r="S117" t="str">
            <v>5111160100 Reparaciones</v>
          </cell>
          <cell r="W117" t="str">
            <v>PR4212 Departamento de Producción CUPIAGUA</v>
          </cell>
        </row>
        <row r="118">
          <cell r="S118" t="str">
            <v>5111170100 Energía</v>
          </cell>
          <cell r="W118" t="str">
            <v>PR4213 Departamento de Producción CUPIAGUA</v>
          </cell>
        </row>
        <row r="119">
          <cell r="S119" t="str">
            <v>5111170200 Acueducto</v>
          </cell>
          <cell r="W119" t="str">
            <v>PR4214 Departamento de Producción CUPIAGUA</v>
          </cell>
        </row>
        <row r="120">
          <cell r="S120" t="str">
            <v>5111170300 Telecomunicaciones</v>
          </cell>
          <cell r="W120" t="str">
            <v>PR4215 Departamento de Producción CUPIAGUA</v>
          </cell>
        </row>
        <row r="121">
          <cell r="S121" t="str">
            <v>5111170400 Telecomunicaciones</v>
          </cell>
          <cell r="W121" t="str">
            <v>PR4355 Operaciones producción CAÑO LIMÓN</v>
          </cell>
        </row>
        <row r="122">
          <cell r="S122" t="str">
            <v>5111170900 Ot Serv Públ.</v>
          </cell>
          <cell r="W122" t="str">
            <v>PR4531 Gas Operac Producc Campo BALLENA</v>
          </cell>
        </row>
        <row r="123">
          <cell r="S123" t="str">
            <v>5111180100 Arrend. Inmuebles</v>
          </cell>
          <cell r="W123" t="str">
            <v>PR4533 Gas Operac Producc Campo CHUCHUPA</v>
          </cell>
        </row>
        <row r="124">
          <cell r="S124" t="str">
            <v>5111180200 Arrend. Muebles</v>
          </cell>
          <cell r="W124" t="str">
            <v>PR4535 Gas Operac Producc Campo GUEPAJE</v>
          </cell>
        </row>
        <row r="125">
          <cell r="S125" t="str">
            <v>5111180300 Arrend. Aerodinos</v>
          </cell>
          <cell r="W125" t="str">
            <v>PR4536 Gas Operac Producc Campo Ríohacha</v>
          </cell>
        </row>
        <row r="126">
          <cell r="S126" t="str">
            <v>5111180400 Arrend. Soft. y can.</v>
          </cell>
          <cell r="W126" t="str">
            <v>PR4635 Superintendencia de Operaciones Tibú</v>
          </cell>
        </row>
        <row r="127">
          <cell r="S127" t="str">
            <v>5111190100 Viáticos y Gtos. de</v>
          </cell>
          <cell r="W127" t="str">
            <v>PR4637 Producción Perifericos</v>
          </cell>
        </row>
        <row r="128">
          <cell r="S128" t="str">
            <v>5111190200 Viáticos y Gtos. de</v>
          </cell>
          <cell r="W128" t="str">
            <v>PR4645 Departamento de Producción Tibu</v>
          </cell>
        </row>
        <row r="129">
          <cell r="S129" t="str">
            <v>5111190300 Viáticos y Gtos. de</v>
          </cell>
          <cell r="W129" t="str">
            <v>PR4780 Estación M-24-BLOQUEADO</v>
          </cell>
        </row>
        <row r="130">
          <cell r="S130" t="str">
            <v>5111200000 Publicidad y propaga</v>
          </cell>
          <cell r="W130" t="str">
            <v>PR4902 Oleoducto Estación Central I-21 bL</v>
          </cell>
        </row>
        <row r="131">
          <cell r="S131" t="str">
            <v>5111201000 Adm.radio,prensa y	Adm. Radio,prensa y televisión"</v>
          </cell>
          <cell r="W131" t="str">
            <v>PR4951 Coordinación Producción Río Zulia</v>
          </cell>
        </row>
        <row r="132">
          <cell r="S132" t="str">
            <v>5111210000 Impr. publ. suscr. y</v>
          </cell>
          <cell r="W132" t="str">
            <v>PR5103 Coordinación de Producción Cicuco</v>
          </cell>
        </row>
        <row r="133">
          <cell r="S133" t="str">
            <v>5111220000 Fotocopias</v>
          </cell>
          <cell r="W133" t="str">
            <v>PR5391 Energía Tibú</v>
          </cell>
        </row>
        <row r="134">
          <cell r="S134" t="str">
            <v>5111230600 Telecomunicaciones</v>
          </cell>
          <cell r="W134" t="str">
            <v>PR5406 Mtto Instrumentos Tibú</v>
          </cell>
        </row>
        <row r="135">
          <cell r="S135" t="str">
            <v>5111230700 Comunic. Frec.</v>
          </cell>
          <cell r="W135" t="str">
            <v>PR5413 Mtto Automotriz C.Norte</v>
          </cell>
        </row>
        <row r="136">
          <cell r="S136" t="str">
            <v>5111230800 Transp. Pers.</v>
          </cell>
          <cell r="W136" t="str">
            <v>PR5418 Mtto Instrumentos  C.Norte</v>
          </cell>
        </row>
        <row r="137">
          <cell r="S137" t="str">
            <v>5111240000 Gtos. de ventas</v>
          </cell>
          <cell r="W137" t="str">
            <v>PR5421 Mtto Eléctrico C.Norte</v>
          </cell>
        </row>
        <row r="138">
          <cell r="S138" t="str">
            <v>5111250100 Seguros Admitivos.</v>
          </cell>
          <cell r="W138" t="str">
            <v>PR5424 Mtto Mecánico  C.Norte</v>
          </cell>
        </row>
        <row r="139">
          <cell r="S139" t="str">
            <v>5111250200 Seguros Oper.</v>
          </cell>
          <cell r="W139" t="str">
            <v>PR5558 Operaciones Campo   ABEJAS</v>
          </cell>
        </row>
        <row r="140">
          <cell r="S140" t="str">
            <v>5111260100 Indemnizaciones 3ros</v>
          </cell>
          <cell r="W140" t="str">
            <v>PR5564 Operaciones  Campo  CAÑO GARZA NORTE</v>
          </cell>
        </row>
        <row r="141">
          <cell r="S141" t="str">
            <v>5111260200 Sentencias y Conc.</v>
          </cell>
          <cell r="W141" t="str">
            <v>PR5566 Operaciones  Campo  CHAPARRITO NORTE</v>
          </cell>
        </row>
        <row r="142">
          <cell r="S142" t="str">
            <v>5111270000 Promoción y divulgac</v>
          </cell>
          <cell r="W142" t="str">
            <v>PR5567 Operaciones  Campo  COROCORA</v>
          </cell>
        </row>
        <row r="143">
          <cell r="S143" t="str">
            <v>5111280000 Capac. docente</v>
          </cell>
          <cell r="W143" t="str">
            <v>PR5572 Operaciones Campo  GUANAPALO</v>
          </cell>
        </row>
        <row r="144">
          <cell r="S144" t="str">
            <v>5111290000 Prótesis y aparatos</v>
          </cell>
          <cell r="W144" t="str">
            <v>PR5573 Operaciones Campo  GUARILAQUE</v>
          </cell>
        </row>
        <row r="145">
          <cell r="S145" t="str">
            <v>5111330000 Seguridad industrial</v>
          </cell>
          <cell r="W145" t="str">
            <v>PR5579 Operaciones Campo  LOS TOROS</v>
          </cell>
        </row>
        <row r="146">
          <cell r="S146" t="str">
            <v>5111360000 Implementos deportiv</v>
          </cell>
          <cell r="W146" t="str">
            <v>PR5590 Operaciones Campo  Santiago</v>
          </cell>
        </row>
        <row r="147">
          <cell r="S147" t="str">
            <v>5111370000 Eventos culturales</v>
          </cell>
          <cell r="W147" t="str">
            <v>PR5595 Operaciones Campo  TOCARIA</v>
          </cell>
        </row>
        <row r="148">
          <cell r="S148" t="str">
            <v>5111390000 Partic. y compens.</v>
          </cell>
          <cell r="W148" t="str">
            <v>PR5603 Operaciones  Campo  CUPIAGUA</v>
          </cell>
        </row>
        <row r="149">
          <cell r="S149" t="str">
            <v>5111390100 Gastos Jub. Vinculad</v>
          </cell>
          <cell r="W149" t="str">
            <v>PR5978 Ctos Indir Campo GUASAR</v>
          </cell>
        </row>
        <row r="150">
          <cell r="S150" t="str">
            <v>5111400000 Contr. de Adm.</v>
          </cell>
          <cell r="W150" t="str">
            <v>PR6178 Superintendencia de Operaciones Central</v>
          </cell>
        </row>
        <row r="151">
          <cell r="S151" t="str">
            <v>5111400100 Contr. Adm. Patr aut</v>
          </cell>
          <cell r="W151" t="str">
            <v>PR6198 Coordinación de Producción  Apiay</v>
          </cell>
        </row>
        <row r="152">
          <cell r="S152" t="str">
            <v>5111420000 Gtos. operación adua</v>
          </cell>
          <cell r="W152" t="str">
            <v>PR6518 Coordinación de Operación Castilla</v>
          </cell>
        </row>
        <row r="153">
          <cell r="S153" t="str">
            <v>5111430000 Convenios Inv. Soc.</v>
          </cell>
          <cell r="W153" t="str">
            <v>PR6730 Coordinación plantas de proceso Apiay</v>
          </cell>
        </row>
        <row r="154">
          <cell r="S154" t="str">
            <v>5111440000 Apoyo Oper. mil. inv</v>
          </cell>
          <cell r="W154" t="str">
            <v>PR6788 Destilación Secundaria Torre 504</v>
          </cell>
        </row>
        <row r="155">
          <cell r="S155" t="str">
            <v>5111440100 Apoyo a Oper. milita</v>
          </cell>
          <cell r="W155" t="str">
            <v>PR7017 Operaciones Producc Guando</v>
          </cell>
        </row>
        <row r="156">
          <cell r="S156" t="str">
            <v>5111460000 Comb. y lubric. Comp</v>
          </cell>
          <cell r="W156" t="str">
            <v>PR7019 Operaciones Producc Matachin Norte</v>
          </cell>
        </row>
        <row r="157">
          <cell r="S157" t="str">
            <v>5111460100 Comb. y lubric. Auto</v>
          </cell>
          <cell r="W157" t="str">
            <v>PR7026 Operaciones Producc Río Ceibas</v>
          </cell>
        </row>
        <row r="158">
          <cell r="S158" t="str">
            <v>5111490000 Serv aseo caf. rest.</v>
          </cell>
          <cell r="W158" t="str">
            <v>PR7027 Operaciones Producc San Francisco</v>
          </cell>
        </row>
        <row r="159">
          <cell r="S159" t="str">
            <v>5111490100 Serv aseo caf. rest.</v>
          </cell>
          <cell r="W159" t="str">
            <v>PR7029 Operaciones Producc Toqui-Toqui</v>
          </cell>
        </row>
        <row r="160">
          <cell r="S160" t="str">
            <v>5111500000 Proces. Inf.</v>
          </cell>
          <cell r="W160" t="str">
            <v>PR7031 Operaciones Producc Yaguará</v>
          </cell>
        </row>
        <row r="161">
          <cell r="S161" t="str">
            <v>5111510000 Control de calidad</v>
          </cell>
          <cell r="W161" t="str">
            <v>PR7033 Operaciones Producc Mary</v>
          </cell>
        </row>
        <row r="162">
          <cell r="S162" t="str">
            <v>5111550000 Elem. aseo lav. y ca</v>
          </cell>
          <cell r="W162" t="str">
            <v>PR7097 Reacond pozos Toqui-Toqui</v>
          </cell>
        </row>
        <row r="163">
          <cell r="S163" t="str">
            <v>5111610000 Grales-Relac. Publica</v>
          </cell>
          <cell r="W163" t="str">
            <v>PR7123 Servicio Pozos Gigante /matambo</v>
          </cell>
        </row>
        <row r="164">
          <cell r="S164" t="str">
            <v>5111640000 -</v>
          </cell>
          <cell r="W164" t="str">
            <v>PR7143 Sevicios a Pozos Campo Nancy</v>
          </cell>
        </row>
        <row r="165">
          <cell r="S165" t="str">
            <v>5111650100 Amort. Marcas</v>
          </cell>
          <cell r="W165" t="str">
            <v>PR7148 Manej Soc Ambient Andalucía Sur(OBR)</v>
          </cell>
        </row>
        <row r="166">
          <cell r="S166" t="str">
            <v>5111650200 Amortiz. patentes</v>
          </cell>
          <cell r="W166" t="str">
            <v>PR7157 Manej Soc Ambient Matachin Sur</v>
          </cell>
        </row>
        <row r="167">
          <cell r="S167" t="str">
            <v>5111650299 Axi Amortizacion Pat</v>
          </cell>
          <cell r="W167" t="str">
            <v>PR7177 Manejo social y ambiental Campo Nancy</v>
          </cell>
        </row>
        <row r="168">
          <cell r="S168" t="str">
            <v>5111650300 Amort. Derechos</v>
          </cell>
          <cell r="W168" t="str">
            <v>PR7181 Abandono Campo Abanico</v>
          </cell>
        </row>
        <row r="169">
          <cell r="S169" t="str">
            <v>5111650399 AxI Amort. Derechos</v>
          </cell>
          <cell r="W169" t="str">
            <v>PR7185 Abandono Campo Gigante/Matambo</v>
          </cell>
        </row>
        <row r="170">
          <cell r="S170" t="str">
            <v>5111650400 Amort. Know how</v>
          </cell>
          <cell r="W170" t="str">
            <v>PR7187 Abandono Campo Guando</v>
          </cell>
        </row>
        <row r="171">
          <cell r="S171" t="str">
            <v>5111650499 AxI Amortizacin Know</v>
          </cell>
          <cell r="W171" t="str">
            <v>PR7189 Abandono Campo Matachin Norte</v>
          </cell>
        </row>
        <row r="172">
          <cell r="S172" t="str">
            <v>5111650500 Amort. Licencias</v>
          </cell>
          <cell r="W172" t="str">
            <v>PR7191 Abandono Campo Matachin Sur</v>
          </cell>
        </row>
        <row r="173">
          <cell r="S173" t="str">
            <v>5111650599 AxI Amortizacion  Li</v>
          </cell>
          <cell r="W173" t="str">
            <v>PR7193 Abandono Campo Palermo</v>
          </cell>
        </row>
        <row r="174">
          <cell r="S174" t="str">
            <v>5111650600 Amort. Software</v>
          </cell>
          <cell r="W174" t="str">
            <v>PR7195 Abandono Campo Purificación</v>
          </cell>
        </row>
        <row r="175">
          <cell r="S175" t="str">
            <v>5111650699 AxI Amortizacion  So</v>
          </cell>
          <cell r="W175" t="str">
            <v>PR7197 Abandono Campo San Francisco</v>
          </cell>
        </row>
        <row r="176">
          <cell r="S176" t="str">
            <v>5111650700 Amort. Otros Int.</v>
          </cell>
          <cell r="W176" t="str">
            <v>PR7199 Abandono Campo Toqui-Toqui</v>
          </cell>
        </row>
        <row r="177">
          <cell r="S177" t="str">
            <v>5111650799 -</v>
          </cell>
          <cell r="W177" t="str">
            <v>PR7201 Abandono Campo Yaguará</v>
          </cell>
        </row>
        <row r="178">
          <cell r="S178" t="str">
            <v>5111654601 Amortiz.Intangib.-Li</v>
          </cell>
          <cell r="W178" t="str">
            <v>PR7203 Abandono Campo Mary</v>
          </cell>
        </row>
        <row r="179">
          <cell r="S179" t="str">
            <v>5111654609 AxI Amort.Intang.-Li</v>
          </cell>
          <cell r="W179" t="str">
            <v>PR7205 Abandono Campo Toroyaco</v>
          </cell>
        </row>
        <row r="180">
          <cell r="S180" t="str">
            <v>5111900000 Adm.Gtos.Grales Rest</v>
          </cell>
          <cell r="W180" t="str">
            <v>PR7207 Abandono  Campo Ambrosía</v>
          </cell>
        </row>
        <row r="181">
          <cell r="S181" t="str">
            <v>5111900100 Contrib. Gest Soc. M</v>
          </cell>
          <cell r="W181" t="str">
            <v>PR7209 Abandono  Campo Guayuyaco</v>
          </cell>
        </row>
        <row r="182">
          <cell r="S182" t="str">
            <v>5111900200 Ot Gtos. Cta aprend.</v>
          </cell>
          <cell r="W182" t="str">
            <v>PR7211 Abandono  Campo Nancy</v>
          </cell>
        </row>
        <row r="183">
          <cell r="S183" t="str">
            <v>5111901100 Contrib. Gest Soc. M</v>
          </cell>
          <cell r="W183" t="str">
            <v>PR7225 Apoyo Negocioo Matachin Sur</v>
          </cell>
        </row>
        <row r="184">
          <cell r="S184" t="str">
            <v>5111901101 Contrib. Invent.</v>
          </cell>
          <cell r="W184" t="str">
            <v>PR7250 Ctos Indir Campo Andalucía Sur (OBR)</v>
          </cell>
        </row>
        <row r="185">
          <cell r="S185" t="str">
            <v>5111902601 Indem. 3ros.</v>
          </cell>
          <cell r="W185" t="str">
            <v>PR7253 Ctos Indir Campo Gigante/matambo</v>
          </cell>
        </row>
        <row r="186">
          <cell r="S186" t="str">
            <v>5111902602 Sent y Conciliacione</v>
          </cell>
          <cell r="W186" t="str">
            <v>PR7259 Ctos Indir Campo Matachin Sur</v>
          </cell>
        </row>
        <row r="187">
          <cell r="S187" t="str">
            <v>5111907777 Gtos. Trans. Grales.</v>
          </cell>
          <cell r="W187" t="str">
            <v>PR7265 Ctos Indir Campo Río Ceibas</v>
          </cell>
        </row>
        <row r="188">
          <cell r="S188" t="str">
            <v>5111908500 Gastos Asignados</v>
          </cell>
          <cell r="W188" t="str">
            <v>PR7268 Ctos Indir Campo Totare (SR)</v>
          </cell>
        </row>
        <row r="189">
          <cell r="S189" t="str">
            <v>5120010000 Predial unificado</v>
          </cell>
          <cell r="W189" t="str">
            <v>PR7275 Costos indirectos Chaparral</v>
          </cell>
        </row>
        <row r="190">
          <cell r="S190" t="str">
            <v>5120020000 Cuota fisc. y aud.</v>
          </cell>
          <cell r="W190" t="str">
            <v>PR7279 Costos indirectos Campo Guayuyaco</v>
          </cell>
        </row>
        <row r="191">
          <cell r="S191" t="str">
            <v>5120030000 Contrib. sobre trans</v>
          </cell>
          <cell r="W191" t="str">
            <v>PR7283 Opera produ. Gas Campo Montañue</v>
          </cell>
        </row>
        <row r="192">
          <cell r="S192" t="str">
            <v>5120050000 Contrib. a las com.</v>
          </cell>
          <cell r="W192" t="str">
            <v>PR7312 Reacond Pozos Campo Don Pedro</v>
          </cell>
        </row>
        <row r="193">
          <cell r="S193" t="str">
            <v>5120060000 Valorización</v>
          </cell>
          <cell r="W193" t="str">
            <v>PR7354 Abandono  Campo Don Pedro</v>
          </cell>
        </row>
        <row r="194">
          <cell r="S194" t="str">
            <v>5120070000 Multas</v>
          </cell>
          <cell r="W194" t="str">
            <v>PR7396 Cost. Indirectos Campo  Don Pedro</v>
          </cell>
        </row>
        <row r="195">
          <cell r="S195" t="str">
            <v>5120080000 Sanciones</v>
          </cell>
          <cell r="W195" t="str">
            <v>PR7428 Departamento de Producción Huila - Tolim</v>
          </cell>
        </row>
        <row r="196">
          <cell r="S196" t="str">
            <v>5120100000 Tasas</v>
          </cell>
          <cell r="W196" t="str">
            <v>PR7429 Coordinacion de Producción Huila</v>
          </cell>
        </row>
        <row r="197">
          <cell r="S197" t="str">
            <v>5120100200 Peajes</v>
          </cell>
          <cell r="W197" t="str">
            <v>PR7494 Bombeo Mecánico Campo Pijao</v>
          </cell>
        </row>
        <row r="198">
          <cell r="S198" t="str">
            <v>5120110000 Impto. sobre vehícul</v>
          </cell>
          <cell r="W198" t="str">
            <v>PR7556 Estruct Superfi líneas Campo Tello</v>
          </cell>
        </row>
        <row r="199">
          <cell r="S199" t="str">
            <v>5120120000 Registro</v>
          </cell>
          <cell r="W199" t="str">
            <v>PR7753 Tomas de Registros</v>
          </cell>
        </row>
        <row r="200">
          <cell r="S200" t="str">
            <v>5120130000 Reg. y compens. Mone</v>
          </cell>
          <cell r="W200" t="str">
            <v>PR7755 Coordinación de Producción Tolima</v>
          </cell>
        </row>
        <row r="201">
          <cell r="S201" t="str">
            <v>5120140000 Tasa util rec nat</v>
          </cell>
          <cell r="W201" t="str">
            <v>PR7834 Almcto,dspcho, líns Trnsf-dstrb Arrayán</v>
          </cell>
        </row>
        <row r="202">
          <cell r="S202" t="str">
            <v>5120150000 Tasa cont rec nat</v>
          </cell>
          <cell r="W202" t="str">
            <v>PR7938 Coordinación de Producción Tello</v>
          </cell>
        </row>
        <row r="203">
          <cell r="S203" t="str">
            <v>5120170000 Ints. de mora</v>
          </cell>
          <cell r="W203" t="str">
            <v>PR7954 Coordinación de Mtto Huila-Tolima</v>
          </cell>
        </row>
        <row r="204">
          <cell r="S204" t="str">
            <v>5120180000 IVA no descontable</v>
          </cell>
          <cell r="W204" t="str">
            <v>PR8025 Coordinación de Producción Orito</v>
          </cell>
        </row>
        <row r="205">
          <cell r="S205" t="str">
            <v>5120190000 Contr, lic, reg. y</v>
          </cell>
          <cell r="W205" t="str">
            <v>PR8300 Coordinación de Producción Sur</v>
          </cell>
        </row>
        <row r="206">
          <cell r="S206" t="str">
            <v>5120190100 Contrib ANH</v>
          </cell>
          <cell r="W206" t="str">
            <v>PR8508 Coord  Planta Proceso Putumayo</v>
          </cell>
        </row>
        <row r="207">
          <cell r="S207" t="str">
            <v>5120190200 Adm. Contribuciones</v>
          </cell>
          <cell r="W207" t="str">
            <v>PR8528 Coord. Subsuelo  Producción Putumayo</v>
          </cell>
        </row>
        <row r="208">
          <cell r="S208" t="str">
            <v>5120210000 Impto. seguridad dem</v>
          </cell>
          <cell r="W208" t="str">
            <v>PR8554 Coord. Subsuelo  Producción Putumayo</v>
          </cell>
        </row>
        <row r="209">
          <cell r="S209" t="str">
            <v>5120220000 Peajes</v>
          </cell>
          <cell r="W209" t="str">
            <v>PR8568 Coord. Subsuelo  Producción Putumayo</v>
          </cell>
        </row>
        <row r="210">
          <cell r="S210" t="str">
            <v>5120230000 Impto. patrimonio</v>
          </cell>
          <cell r="W210" t="str">
            <v>PR8578 Coord. Subsuelo  Producción Putumayo</v>
          </cell>
        </row>
        <row r="211">
          <cell r="S211" t="str">
            <v>5120240000 Grav. Mvtos. financi</v>
          </cell>
          <cell r="W211" t="str">
            <v>PR8601 Coord. Subsuelo  Producción Putumayo</v>
          </cell>
        </row>
        <row r="212">
          <cell r="S212" t="str">
            <v>5120250000 Timbre</v>
          </cell>
          <cell r="W212" t="str">
            <v>PR8889 Coord. Subsuelo  Producción Putumayo</v>
          </cell>
        </row>
        <row r="213">
          <cell r="S213" t="str">
            <v>5120260100 Contribuciones Ley 1</v>
          </cell>
          <cell r="W213" t="str">
            <v>PR8891 Coord. Subsuelo  Producción Putumayo</v>
          </cell>
        </row>
        <row r="214">
          <cell r="S214" t="str">
            <v>5120900100 Timbre</v>
          </cell>
          <cell r="W214" t="str">
            <v>PR8927 Coordinación de Mtto Putumayo</v>
          </cell>
        </row>
        <row r="215">
          <cell r="S215" t="str">
            <v>5120900200 Alumbrado</v>
          </cell>
          <cell r="W215" t="str">
            <v>PR8929 Coord. Subsuelo  Producción Putumayo</v>
          </cell>
        </row>
        <row r="216">
          <cell r="S216" t="str">
            <v>5120900300 Imptos Autoc y contr</v>
          </cell>
          <cell r="W216" t="str">
            <v>PR8935 Coord. Subsuelo  Producción Putumayo</v>
          </cell>
        </row>
        <row r="217">
          <cell r="S217" t="str">
            <v>5120900400 Iva Asumido</v>
          </cell>
          <cell r="W217" t="str">
            <v>PR8964 Coord. Subsuelo  Producción Putumayo</v>
          </cell>
        </row>
        <row r="218">
          <cell r="S218" t="str">
            <v>5120900600 Contribución Solidar</v>
          </cell>
          <cell r="W218" t="str">
            <v>PRN034 Mantenimiento de Superficie Campo</v>
          </cell>
        </row>
        <row r="219">
          <cell r="S219" t="str">
            <v>5120900700 Becas MinMinas</v>
          </cell>
          <cell r="W219" t="str">
            <v>PRN064 Reacondicionamiento de Pozos Campo</v>
          </cell>
        </row>
        <row r="220">
          <cell r="S220" t="str">
            <v>5120900800 Iva Rechazado</v>
          </cell>
          <cell r="W220" t="str">
            <v>PRN094 Servicios a Pozos Campo</v>
          </cell>
        </row>
        <row r="221">
          <cell r="S221" t="str">
            <v>5120900900 Contrib ANH</v>
          </cell>
          <cell r="W221" t="str">
            <v>PRN124 Manejo Social y Ambiental Campo</v>
          </cell>
        </row>
        <row r="222">
          <cell r="S222" t="str">
            <v>5120901000 Ot. Contribuciones</v>
          </cell>
          <cell r="W222" t="str">
            <v>PRN154 Abandono  Campo</v>
          </cell>
        </row>
        <row r="223">
          <cell r="S223" t="str">
            <v>5120901100 Monetización</v>
          </cell>
          <cell r="W223" t="str">
            <v>PRN184 Apoyo al Negocio Campo</v>
          </cell>
        </row>
        <row r="224">
          <cell r="S224" t="str">
            <v>5120901800 IVA no descontable</v>
          </cell>
          <cell r="W224" t="str">
            <v>PRN214 Costos Indirectos Campo</v>
          </cell>
        </row>
        <row r="225">
          <cell r="S225" t="str">
            <v>5211600000 Grales-Relac. Publico</v>
          </cell>
          <cell r="W225" t="str">
            <v>RF0110 Destilación atmosférica 150</v>
          </cell>
        </row>
        <row r="226">
          <cell r="S226" t="str">
            <v>5801350200 Adm. Oper Credito In</v>
          </cell>
          <cell r="W226" t="str">
            <v>RF0111 Destilación atmosférica 200</v>
          </cell>
        </row>
        <row r="227">
          <cell r="S227" t="str">
            <v>5801370200 Adm. Oper. Credito Ex</v>
          </cell>
          <cell r="W227" t="str">
            <v>RF0112 Destilación atmosférica 250</v>
          </cell>
        </row>
        <row r="228">
          <cell r="S228" t="str">
            <v>5802280000 C72 Intereses, Comisiones y Gastos Deuda Interna Largo Plazo</v>
          </cell>
          <cell r="W228" t="str">
            <v>RF0113 Destilación atmosférica 2000</v>
          </cell>
        </row>
        <row r="229">
          <cell r="S229" t="str">
            <v>5802300000 C62 Intereses, Comisiones y Gastos Deuda Externa Largo Plazo</v>
          </cell>
          <cell r="W229" t="str">
            <v>RF0114 Destilación atmosférica 2100</v>
          </cell>
        </row>
        <row r="230">
          <cell r="S230" t="str">
            <v>5897017400 Compra Maq y equipo</v>
          </cell>
          <cell r="W230" t="str">
            <v>RF0136 Destilación al vacío 250</v>
          </cell>
        </row>
        <row r="231">
          <cell r="S231" t="str">
            <v>5897017500 Compra Eq méd y cien</v>
          </cell>
          <cell r="W231" t="str">
            <v>RF0137 Destilación al vacío 2000</v>
          </cell>
        </row>
        <row r="232">
          <cell r="S232" t="str">
            <v>5897017600 Compra Mueb y ens</v>
          </cell>
          <cell r="W232" t="str">
            <v>RF0138 Destilación al vacío 2100</v>
          </cell>
        </row>
        <row r="233">
          <cell r="S233" t="str">
            <v>5897017700 Compra Eq comunic.</v>
          </cell>
          <cell r="W233" t="str">
            <v>RF0159 Viscorreductora I</v>
          </cell>
        </row>
        <row r="234">
          <cell r="S234" t="str">
            <v>5897017800 Compra Eq transporte</v>
          </cell>
          <cell r="W234" t="str">
            <v>RF0161 Tratamiento con sodas</v>
          </cell>
        </row>
        <row r="235">
          <cell r="S235" t="str">
            <v>5897017900 Compra Eq comedor</v>
          </cell>
          <cell r="W235" t="str">
            <v>RF0162 Viscorreductora II</v>
          </cell>
        </row>
        <row r="236">
          <cell r="S236" t="str">
            <v>7904021400 AI Materiales y suministros</v>
          </cell>
          <cell r="W236" t="str">
            <v>RF0163 Demex</v>
          </cell>
        </row>
        <row r="237">
          <cell r="S237" t="str">
            <v>7904021406 AI Accesorios hardware</v>
          </cell>
          <cell r="W237" t="str">
            <v>RF0164 Unibon</v>
          </cell>
        </row>
        <row r="238">
          <cell r="S238" t="str">
            <v>7904021407 AI Software para microcomputador</v>
          </cell>
          <cell r="W238" t="str">
            <v>RF0165 Hidrógeno Unibón</v>
          </cell>
        </row>
        <row r="239">
          <cell r="S239" t="str">
            <v>7904023300 AI Seguridad industrial</v>
          </cell>
          <cell r="W239" t="str">
            <v>RF0166 Especialidades</v>
          </cell>
        </row>
        <row r="240">
          <cell r="S240" t="str">
            <v>7904025500 AI Elementos de aseo lavandería y cafetería</v>
          </cell>
          <cell r="W240" t="str">
            <v>RF0207 U R C Modelo IV</v>
          </cell>
        </row>
        <row r="241">
          <cell r="S241" t="str">
            <v>7904033100 RF Dotación y suministro a trabajadores</v>
          </cell>
          <cell r="W241" t="str">
            <v>RF0229 U R C Orthoflow</v>
          </cell>
        </row>
        <row r="242">
          <cell r="W242" t="str">
            <v>RF0251 U R C   U O PI</v>
          </cell>
        </row>
        <row r="243">
          <cell r="W243" t="str">
            <v>RF0253 Aguas residuales UOP1</v>
          </cell>
        </row>
        <row r="244">
          <cell r="W244" t="str">
            <v>RF0274 Cracking UOP II</v>
          </cell>
        </row>
        <row r="245">
          <cell r="W245" t="str">
            <v>RF0277 Alquilación</v>
          </cell>
        </row>
        <row r="246">
          <cell r="W246" t="str">
            <v>RF0278 Planta Acido</v>
          </cell>
        </row>
        <row r="247">
          <cell r="W247" t="str">
            <v>RF0280 Azufre II</v>
          </cell>
        </row>
        <row r="248">
          <cell r="W248" t="str">
            <v>RF0322 Turboexpander</v>
          </cell>
        </row>
        <row r="249">
          <cell r="W249" t="str">
            <v>RF0325 Etileno II</v>
          </cell>
        </row>
        <row r="250">
          <cell r="W250" t="str">
            <v>RF0328 Polietileno I</v>
          </cell>
        </row>
        <row r="251">
          <cell r="W251" t="str">
            <v>RF0329 Polietileno II</v>
          </cell>
        </row>
        <row r="252">
          <cell r="W252" t="str">
            <v>RF0351 Fraccionamiento U1500</v>
          </cell>
        </row>
        <row r="253">
          <cell r="W253" t="str">
            <v>RF0359 Hidrar</v>
          </cell>
        </row>
        <row r="254">
          <cell r="W254" t="str">
            <v>RF0381 Dap</v>
          </cell>
        </row>
        <row r="255">
          <cell r="W255" t="str">
            <v>RF0382 Mek</v>
          </cell>
        </row>
        <row r="256">
          <cell r="W256" t="str">
            <v>RF0384 Hidrógeno parafinas</v>
          </cell>
        </row>
        <row r="257">
          <cell r="W257" t="str">
            <v>RF0385 Tratamiento H2 parafinas</v>
          </cell>
        </row>
        <row r="258">
          <cell r="W258" t="str">
            <v>RF0387 Tratamiento H2 bases parafínicas</v>
          </cell>
        </row>
        <row r="259">
          <cell r="W259" t="str">
            <v>RF0388 Fenol</v>
          </cell>
        </row>
        <row r="260">
          <cell r="W260" t="str">
            <v>RF0390 Tratamiento H2 bases nafténicas</v>
          </cell>
        </row>
        <row r="261">
          <cell r="W261" t="str">
            <v>RF0432 Estación de GLP</v>
          </cell>
        </row>
        <row r="262">
          <cell r="W262" t="str">
            <v>RF0434 Aguas residuales</v>
          </cell>
        </row>
        <row r="263">
          <cell r="W263" t="str">
            <v>RF0435 Separadores</v>
          </cell>
        </row>
        <row r="264">
          <cell r="W264" t="str">
            <v>RF0455 Almacenamiento de crudo reducido</v>
          </cell>
        </row>
        <row r="265">
          <cell r="W265" t="str">
            <v>RF0458 Almacenamiento  crudo mezclado</v>
          </cell>
        </row>
        <row r="266">
          <cell r="W266" t="str">
            <v>RF0483 Coordinación de Productos Bloquear 2009</v>
          </cell>
        </row>
        <row r="267">
          <cell r="W267" t="str">
            <v>RF0582 Vapor Refinería</v>
          </cell>
        </row>
        <row r="268">
          <cell r="W268" t="str">
            <v>RF0584 Vapor RF Ubal</v>
          </cell>
        </row>
        <row r="269">
          <cell r="W269" t="str">
            <v>RF0604 Electricidad RC-Refinería</v>
          </cell>
        </row>
        <row r="270">
          <cell r="W270" t="str">
            <v>RF0606 Electricidad RF-Ubal</v>
          </cell>
        </row>
        <row r="271">
          <cell r="W271" t="str">
            <v>RF0626 Coord de control y distr potencia</v>
          </cell>
        </row>
        <row r="272">
          <cell r="W272" t="str">
            <v>RF0647 Aire RC-Refinería</v>
          </cell>
        </row>
        <row r="273">
          <cell r="W273" t="str">
            <v>RF0648 Aire RF-Ubal</v>
          </cell>
        </row>
        <row r="274">
          <cell r="W274" t="str">
            <v>RF0670 Captación de agua RC-Refinería</v>
          </cell>
        </row>
        <row r="275">
          <cell r="W275" t="str">
            <v>RF0671 Captación de agua RF-Ubal</v>
          </cell>
        </row>
        <row r="276">
          <cell r="W276" t="str">
            <v>RF0693 Agua clarificada RF-Ubal</v>
          </cell>
        </row>
        <row r="277">
          <cell r="W277" t="str">
            <v>RF0713 Agua potable PQ-Refinería</v>
          </cell>
        </row>
        <row r="278">
          <cell r="W278" t="str">
            <v>RF0736 Agua calderas RC-Refinería</v>
          </cell>
        </row>
        <row r="279">
          <cell r="W279" t="str">
            <v>RF0757 Agua industrial RC-Refinería</v>
          </cell>
        </row>
        <row r="280">
          <cell r="W280" t="str">
            <v>RF0759 Agua industrial RF-Ubal</v>
          </cell>
        </row>
        <row r="281">
          <cell r="W281" t="str">
            <v>RF1034 Coord- Paradas de Planta-Bloquear 2009</v>
          </cell>
        </row>
        <row r="282">
          <cell r="W282" t="str">
            <v>RF2215 Almacenamiento TNP (Crudos)</v>
          </cell>
        </row>
        <row r="283">
          <cell r="W283" t="str">
            <v>SO0012 Unidad de Responsabilidad Corporativa</v>
          </cell>
        </row>
        <row r="284">
          <cell r="W284" t="str">
            <v>SO0037 vicepresidencia de servicios y tecnologí</v>
          </cell>
        </row>
        <row r="285">
          <cell r="W285" t="str">
            <v>SO0042 Seguridad Central Operaciones Central</v>
          </cell>
        </row>
        <row r="286">
          <cell r="W286" t="str">
            <v>SO0057 Seguridad Norte Catatumbo y Orinoquía</v>
          </cell>
        </row>
        <row r="287">
          <cell r="W287" t="str">
            <v>SO0058 vicepresidencia de servicios y tecnologí</v>
          </cell>
        </row>
        <row r="288">
          <cell r="W288" t="str">
            <v>SO0062 Estratégica Sindicatos</v>
          </cell>
        </row>
        <row r="289">
          <cell r="W289" t="str">
            <v>SO0068 Vicepresidencia Jurídica</v>
          </cell>
        </row>
        <row r="290">
          <cell r="W290" t="str">
            <v xml:space="preserve">SO0069 Grupo Asesor Jurídico Regional Norte </v>
          </cell>
        </row>
        <row r="291">
          <cell r="W291" t="str">
            <v xml:space="preserve">SO0070 Grupo Asesor Jurídico Regional Magdalena Medio </v>
          </cell>
        </row>
        <row r="292">
          <cell r="W292" t="str">
            <v xml:space="preserve">SO0071 Unidad de Asuntos Jurídico Laborales </v>
          </cell>
        </row>
        <row r="293">
          <cell r="W293" t="str">
            <v>SO0072 Unidad Judicial y Extrajudicial</v>
          </cell>
        </row>
        <row r="294">
          <cell r="W294" t="str">
            <v>SO0073 Unidad de Derecho Económico y Societario</v>
          </cell>
        </row>
        <row r="295">
          <cell r="W295" t="str">
            <v>SO0074 Unidad de Asesoría Legal en Abastecimiento, Servicios y Tecn</v>
          </cell>
        </row>
        <row r="296">
          <cell r="W296" t="str">
            <v>SO0075 Unidad de Asesoría Jurídica Internacional</v>
          </cell>
        </row>
        <row r="297">
          <cell r="W297" t="str">
            <v xml:space="preserve">SO0076 Grupo Asesor Jurídico Transporte </v>
          </cell>
        </row>
        <row r="298">
          <cell r="W298" t="str">
            <v xml:space="preserve">SO0077 Grupo Asesor Jurídico Producción </v>
          </cell>
        </row>
        <row r="299">
          <cell r="W299" t="str">
            <v>SO0078 Grupo Asesor Jurídico Exploración</v>
          </cell>
        </row>
        <row r="300">
          <cell r="W300" t="str">
            <v xml:space="preserve">SO0079 Grupo Asesor Jurídico Suministro y Mercadeo </v>
          </cell>
        </row>
        <row r="301">
          <cell r="W301" t="str">
            <v>SO0080 Grupo Asesor Jurídico Refinación y Petroquìmica</v>
          </cell>
        </row>
        <row r="302">
          <cell r="W302" t="str">
            <v>SO0081 Unidad de Asesoría Jurídica E &amp; P</v>
          </cell>
        </row>
        <row r="303">
          <cell r="W303" t="str">
            <v>SO0082 Unidad de Asesoría Jurídica Downstream</v>
          </cell>
        </row>
        <row r="304">
          <cell r="W304" t="str">
            <v>SO0115 Coordinación Estratégica</v>
          </cell>
        </row>
        <row r="305">
          <cell r="W305" t="str">
            <v>SO0125 Telecomunicaciones propias</v>
          </cell>
        </row>
        <row r="306">
          <cell r="W306" t="str">
            <v>SO0137 Gestión Sol. TI Suministro y Mercadeo</v>
          </cell>
        </row>
        <row r="307">
          <cell r="W307" t="str">
            <v>SO0200 Coord. Serv Ambulatorios Magdalena Medio</v>
          </cell>
        </row>
        <row r="308">
          <cell r="W308" t="str">
            <v>SO0212 Gastos Medicos Jubilados   Barrancaberme</v>
          </cell>
        </row>
        <row r="309">
          <cell r="W309" t="str">
            <v>SO0213 Gastos Medicos Jubilados   El Centro</v>
          </cell>
        </row>
        <row r="310">
          <cell r="W310" t="str">
            <v>SO0233 Servicios Salud Jubilados Cartagena</v>
          </cell>
        </row>
        <row r="311">
          <cell r="W311" t="str">
            <v>SO0234 Servicios Salud Jubilados  Barranquilla</v>
          </cell>
        </row>
        <row r="312">
          <cell r="W312" t="str">
            <v>SO0255 Servicios Salud  Jubilados  Bucaramanga</v>
          </cell>
        </row>
        <row r="313">
          <cell r="W313" t="str">
            <v>SO0256 Servicios Salud Jubilados   Cúcuta</v>
          </cell>
        </row>
        <row r="314">
          <cell r="W314" t="str">
            <v>SO0257 Gastos Medicos Jubilados   Tibú</v>
          </cell>
        </row>
        <row r="315">
          <cell r="W315" t="str">
            <v>SO0277 Servicios Salud Jubilados  Cali</v>
          </cell>
        </row>
        <row r="316">
          <cell r="W316" t="str">
            <v>SO0278 Servicios Salud Jubilados   Orito</v>
          </cell>
        </row>
        <row r="317">
          <cell r="W317" t="str">
            <v>SO0279 Servicios Salud Jubilados   Neiva</v>
          </cell>
        </row>
        <row r="318">
          <cell r="W318" t="str">
            <v>SO0299 Servicios Salud Jubilados  Bogotá</v>
          </cell>
        </row>
        <row r="319">
          <cell r="W319" t="str">
            <v>SO0300 Servicios Salus  Jubilados   Medellín</v>
          </cell>
        </row>
        <row r="320">
          <cell r="W320" t="str">
            <v>SO0301 Servicios Salud Jubilados   Apiay</v>
          </cell>
        </row>
        <row r="321">
          <cell r="W321" t="str">
            <v>SO0321 Centro Integrado de Procesos - DSB</v>
          </cell>
        </row>
        <row r="322">
          <cell r="W322" t="str">
            <v>SO0322 Contrato socio de viajes</v>
          </cell>
        </row>
        <row r="323">
          <cell r="W323" t="str">
            <v>SO0323 Beneficio Educativo</v>
          </cell>
        </row>
        <row r="324">
          <cell r="W324" t="str">
            <v>SO0324 Tiqueteras Barranca</v>
          </cell>
        </row>
        <row r="325">
          <cell r="W325" t="str">
            <v>SO0325 Comisariato Barranca</v>
          </cell>
        </row>
        <row r="326">
          <cell r="W326" t="str">
            <v>SO0362 Clubes El Centro</v>
          </cell>
        </row>
        <row r="327">
          <cell r="W327" t="str">
            <v>SO0387 Clubes Centro Sur</v>
          </cell>
        </row>
        <row r="328">
          <cell r="W328" t="str">
            <v>SO0388 Gastos de Jubilados</v>
          </cell>
        </row>
        <row r="329">
          <cell r="W329" t="str">
            <v>SO0618 Gastos de Jubilados ACN</v>
          </cell>
        </row>
        <row r="330">
          <cell r="W330" t="str">
            <v>SO0620 Coordinación VPR - VEX</v>
          </cell>
        </row>
        <row r="331">
          <cell r="W331" t="str">
            <v>TR0022 Centro de Control Maestro Operaciones</v>
          </cell>
        </row>
        <row r="332">
          <cell r="W332" t="str">
            <v>TR0130 Gerencia de Oleoductos</v>
          </cell>
        </row>
        <row r="333">
          <cell r="W333" t="str">
            <v>TR0131 Gerencia de Oleoductos ACN</v>
          </cell>
        </row>
        <row r="334">
          <cell r="W334" t="str">
            <v>TR0150 Departamento de Mtto  Caño Limón</v>
          </cell>
        </row>
        <row r="335">
          <cell r="W335" t="str">
            <v>TR0174 Departamento de Mtto Marítimas Oleoducto</v>
          </cell>
        </row>
        <row r="336">
          <cell r="W336" t="str">
            <v>TR0306 Departamento Operaciones Sur</v>
          </cell>
        </row>
        <row r="337">
          <cell r="W337" t="str">
            <v>TR0311 Linea Orito Tumaco - OTA</v>
          </cell>
        </row>
        <row r="338">
          <cell r="W338" t="str">
            <v>TR0718 Coordinación Coveñas</v>
          </cell>
        </row>
        <row r="339">
          <cell r="W339" t="str">
            <v>TR1267 Departamento de Operaciones Llanos</v>
          </cell>
        </row>
        <row r="340">
          <cell r="W340" t="str">
            <v>TR1760 Gerencia de Poliductos</v>
          </cell>
        </row>
        <row r="341">
          <cell r="W341" t="str">
            <v>TR1809 Departamento Mantenimiento Andina</v>
          </cell>
        </row>
        <row r="342">
          <cell r="W342" t="str">
            <v>TR2560 Departamento de Operaciones Occidente</v>
          </cell>
        </row>
        <row r="343">
          <cell r="W343" t="str">
            <v>TR3144 Departamento de Operaciones Norte</v>
          </cell>
        </row>
        <row r="344">
          <cell r="W344" t="str">
            <v>TRACN01 Coordinación de Planeación, Seguimiento</v>
          </cell>
        </row>
        <row r="345">
          <cell r="W345" t="str">
            <v>TRACN02 Coordinación de Planeación, Seguimiento</v>
          </cell>
        </row>
        <row r="346">
          <cell r="W346" t="str">
            <v>TRODC01 Coordinación de Planeación, Seguimiento</v>
          </cell>
        </row>
        <row r="347">
          <cell r="W347" t="str">
            <v>TRODC02 Coordinación de Planeación, Seguimiento</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REFERENCE"/>
      <sheetName val="Total Proved"/>
      <sheetName val="PVPD"/>
      <sheetName val="PVSI"/>
      <sheetName val="PVBP"/>
      <sheetName val="PVUD"/>
      <sheetName val="Total Probable"/>
      <sheetName val="PBPD"/>
      <sheetName val="PBSI"/>
      <sheetName val="PBBP"/>
      <sheetName val="PBUD"/>
      <sheetName val="Total Possible"/>
      <sheetName val="PSPD"/>
      <sheetName val="PSSI"/>
      <sheetName val="PSBP"/>
      <sheetName val="PSUD"/>
      <sheetName val="CASTILLA NORTE FIELD"/>
      <sheetName val="Well List"/>
    </sheetNames>
    <sheetDataSet>
      <sheetData sheetId="0">
        <row r="2">
          <cell r="A2" t="str">
            <v>SubTotal CASTILLA NORTE Proved Producing</v>
          </cell>
          <cell r="D2" t="str">
            <v>PVPD</v>
          </cell>
          <cell r="K2" t="str">
            <v>2011PVPD</v>
          </cell>
        </row>
        <row r="3">
          <cell r="D3" t="str">
            <v>PVPD</v>
          </cell>
          <cell r="K3" t="str">
            <v>2012PVPD</v>
          </cell>
        </row>
        <row r="4">
          <cell r="D4" t="str">
            <v>PVPD</v>
          </cell>
          <cell r="K4" t="str">
            <v>2013PVPD</v>
          </cell>
        </row>
        <row r="5">
          <cell r="D5" t="str">
            <v>PVPD</v>
          </cell>
          <cell r="K5" t="str">
            <v>2014PVPD</v>
          </cell>
        </row>
        <row r="6">
          <cell r="D6" t="str">
            <v>PVPD</v>
          </cell>
          <cell r="K6" t="str">
            <v>2015PVPD</v>
          </cell>
        </row>
        <row r="7">
          <cell r="D7" t="str">
            <v>PVPD</v>
          </cell>
          <cell r="K7" t="str">
            <v>2016PVPD</v>
          </cell>
        </row>
        <row r="8">
          <cell r="D8" t="str">
            <v>PVPD</v>
          </cell>
          <cell r="K8" t="str">
            <v>2017PVPD</v>
          </cell>
        </row>
        <row r="9">
          <cell r="D9" t="str">
            <v>PVPD</v>
          </cell>
          <cell r="K9" t="str">
            <v>2018PVPD</v>
          </cell>
        </row>
        <row r="10">
          <cell r="D10" t="str">
            <v>PVPD</v>
          </cell>
          <cell r="K10" t="str">
            <v>2019PVPD</v>
          </cell>
        </row>
        <row r="11">
          <cell r="D11" t="str">
            <v>PVPD</v>
          </cell>
          <cell r="K11" t="str">
            <v>2020PVPD</v>
          </cell>
        </row>
        <row r="12">
          <cell r="D12" t="str">
            <v>PVPD</v>
          </cell>
          <cell r="K12" t="str">
            <v>2021PVPD</v>
          </cell>
        </row>
        <row r="13">
          <cell r="D13" t="str">
            <v>PVPD</v>
          </cell>
          <cell r="K13" t="str">
            <v>2022PVPD</v>
          </cell>
        </row>
        <row r="14">
          <cell r="D14" t="str">
            <v>PVPD</v>
          </cell>
          <cell r="K14" t="str">
            <v>2023PVPD</v>
          </cell>
        </row>
        <row r="15">
          <cell r="D15" t="str">
            <v>PVPD</v>
          </cell>
          <cell r="K15" t="str">
            <v>2024PVPD</v>
          </cell>
        </row>
        <row r="16">
          <cell r="D16" t="str">
            <v>PVPD</v>
          </cell>
          <cell r="K16" t="str">
            <v>2025PVPD</v>
          </cell>
        </row>
        <row r="17">
          <cell r="D17" t="str">
            <v>PVPD</v>
          </cell>
          <cell r="K17" t="str">
            <v>2026PVPD</v>
          </cell>
        </row>
        <row r="18">
          <cell r="D18" t="str">
            <v>PVPD</v>
          </cell>
          <cell r="K18" t="str">
            <v>2027PVPD</v>
          </cell>
        </row>
        <row r="19">
          <cell r="D19" t="str">
            <v>PVPD</v>
          </cell>
          <cell r="K19" t="str">
            <v>2028PVPD</v>
          </cell>
        </row>
        <row r="20">
          <cell r="D20" t="str">
            <v>PVPD</v>
          </cell>
          <cell r="K20" t="str">
            <v>2029PVPD</v>
          </cell>
        </row>
        <row r="21">
          <cell r="D21" t="str">
            <v>PVPD</v>
          </cell>
          <cell r="K21" t="str">
            <v>2030PVPD</v>
          </cell>
        </row>
        <row r="22">
          <cell r="D22" t="str">
            <v>PVPD</v>
          </cell>
          <cell r="K22" t="str">
            <v>2031PVPD</v>
          </cell>
        </row>
        <row r="23">
          <cell r="D23" t="str">
            <v>PVPD</v>
          </cell>
          <cell r="K23" t="str">
            <v>2032PVPD</v>
          </cell>
        </row>
        <row r="24">
          <cell r="D24" t="str">
            <v>PVPD</v>
          </cell>
          <cell r="K24" t="str">
            <v>2033PVPD</v>
          </cell>
        </row>
        <row r="25">
          <cell r="D25" t="str">
            <v>PVPD</v>
          </cell>
          <cell r="K25" t="str">
            <v>2034PVPD</v>
          </cell>
        </row>
        <row r="26">
          <cell r="D26" t="str">
            <v>PVPD</v>
          </cell>
          <cell r="K26" t="str">
            <v>2035PVPD</v>
          </cell>
        </row>
        <row r="27">
          <cell r="D27" t="str">
            <v>PVPD</v>
          </cell>
          <cell r="K27" t="str">
            <v>2036PVPD</v>
          </cell>
        </row>
        <row r="28">
          <cell r="D28" t="str">
            <v>PVPD</v>
          </cell>
          <cell r="K28" t="str">
            <v>2037PVPD</v>
          </cell>
        </row>
        <row r="29">
          <cell r="D29" t="str">
            <v>PVPD</v>
          </cell>
          <cell r="K29" t="str">
            <v>2038PVPD</v>
          </cell>
        </row>
        <row r="30">
          <cell r="D30" t="str">
            <v>PVPD</v>
          </cell>
          <cell r="K30" t="str">
            <v>2039PVPD</v>
          </cell>
        </row>
        <row r="31">
          <cell r="D31" t="str">
            <v>PVPD</v>
          </cell>
          <cell r="K31" t="str">
            <v>2040PVPD</v>
          </cell>
        </row>
        <row r="32">
          <cell r="D32" t="str">
            <v>PVSI</v>
          </cell>
          <cell r="K32" t="str">
            <v>2011PVSI</v>
          </cell>
        </row>
        <row r="33">
          <cell r="D33" t="str">
            <v>PVSI</v>
          </cell>
          <cell r="K33" t="str">
            <v>2012PVSI</v>
          </cell>
        </row>
        <row r="34">
          <cell r="D34" t="str">
            <v>PVSI</v>
          </cell>
          <cell r="K34" t="str">
            <v>2013PVSI</v>
          </cell>
        </row>
        <row r="35">
          <cell r="D35" t="str">
            <v>PVSI</v>
          </cell>
          <cell r="K35" t="str">
            <v>2014PVSI</v>
          </cell>
        </row>
        <row r="36">
          <cell r="D36" t="str">
            <v>PVSI</v>
          </cell>
          <cell r="K36" t="str">
            <v>2015PVSI</v>
          </cell>
        </row>
        <row r="37">
          <cell r="D37" t="str">
            <v>PVSI</v>
          </cell>
          <cell r="K37" t="str">
            <v>2016PVSI</v>
          </cell>
        </row>
        <row r="38">
          <cell r="D38" t="str">
            <v>PVSI</v>
          </cell>
          <cell r="K38" t="str">
            <v>2017PVSI</v>
          </cell>
        </row>
        <row r="39">
          <cell r="D39" t="str">
            <v>PVSI</v>
          </cell>
          <cell r="K39" t="str">
            <v>2018PVSI</v>
          </cell>
        </row>
        <row r="40">
          <cell r="D40" t="str">
            <v>PVSI</v>
          </cell>
          <cell r="K40" t="str">
            <v>2019PVSI</v>
          </cell>
        </row>
        <row r="41">
          <cell r="D41" t="str">
            <v>PVSI</v>
          </cell>
          <cell r="K41" t="str">
            <v>2020PVSI</v>
          </cell>
        </row>
        <row r="42">
          <cell r="D42" t="str">
            <v>PVSI</v>
          </cell>
          <cell r="K42" t="str">
            <v>2021PVSI</v>
          </cell>
        </row>
        <row r="43">
          <cell r="D43" t="str">
            <v>PVSI</v>
          </cell>
          <cell r="K43" t="str">
            <v>2022PVSI</v>
          </cell>
        </row>
        <row r="44">
          <cell r="D44" t="str">
            <v>PVSI</v>
          </cell>
          <cell r="K44" t="str">
            <v>2023PVSI</v>
          </cell>
        </row>
        <row r="45">
          <cell r="D45" t="str">
            <v>PVSI</v>
          </cell>
          <cell r="K45" t="str">
            <v>2024PVSI</v>
          </cell>
        </row>
        <row r="46">
          <cell r="D46" t="str">
            <v>PVSI</v>
          </cell>
          <cell r="K46" t="str">
            <v>2025PVSI</v>
          </cell>
        </row>
        <row r="47">
          <cell r="D47" t="str">
            <v>PVSI</v>
          </cell>
          <cell r="K47" t="str">
            <v>2026PVSI</v>
          </cell>
        </row>
        <row r="48">
          <cell r="D48" t="str">
            <v>PVSI</v>
          </cell>
          <cell r="K48" t="str">
            <v>2027PVSI</v>
          </cell>
        </row>
        <row r="49">
          <cell r="D49" t="str">
            <v>PVSI</v>
          </cell>
          <cell r="K49" t="str">
            <v>2028PVSI</v>
          </cell>
        </row>
        <row r="50">
          <cell r="D50" t="str">
            <v>PVSI</v>
          </cell>
          <cell r="K50" t="str">
            <v>2029PVSI</v>
          </cell>
        </row>
        <row r="51">
          <cell r="D51" t="str">
            <v>PVBP</v>
          </cell>
          <cell r="K51" t="str">
            <v>2011PVBP</v>
          </cell>
        </row>
        <row r="52">
          <cell r="D52" t="str">
            <v>PVBP</v>
          </cell>
          <cell r="K52" t="str">
            <v>2012PVBP</v>
          </cell>
        </row>
        <row r="53">
          <cell r="D53" t="str">
            <v>PVBP</v>
          </cell>
          <cell r="K53" t="str">
            <v>2013PVBP</v>
          </cell>
        </row>
        <row r="54">
          <cell r="D54" t="str">
            <v>PVBP</v>
          </cell>
          <cell r="K54" t="str">
            <v>2014PVBP</v>
          </cell>
        </row>
        <row r="55">
          <cell r="D55" t="str">
            <v>PVBP</v>
          </cell>
          <cell r="K55" t="str">
            <v>2015PVBP</v>
          </cell>
        </row>
        <row r="56">
          <cell r="D56" t="str">
            <v>PVBP</v>
          </cell>
          <cell r="K56" t="str">
            <v>2016PVBP</v>
          </cell>
        </row>
        <row r="57">
          <cell r="D57" t="str">
            <v>PVBP</v>
          </cell>
          <cell r="K57" t="str">
            <v>2017PVBP</v>
          </cell>
        </row>
        <row r="58">
          <cell r="D58" t="str">
            <v>PVBP</v>
          </cell>
          <cell r="K58" t="str">
            <v>2018PVBP</v>
          </cell>
        </row>
        <row r="59">
          <cell r="D59" t="str">
            <v>PVBP</v>
          </cell>
          <cell r="K59" t="str">
            <v>2019PVBP</v>
          </cell>
        </row>
        <row r="60">
          <cell r="D60" t="str">
            <v>PVBP</v>
          </cell>
          <cell r="K60" t="str">
            <v>2020PVBP</v>
          </cell>
        </row>
        <row r="61">
          <cell r="D61" t="str">
            <v>PVBP</v>
          </cell>
          <cell r="K61" t="str">
            <v>2021PVBP</v>
          </cell>
        </row>
        <row r="62">
          <cell r="D62" t="str">
            <v>PVUD</v>
          </cell>
          <cell r="K62" t="str">
            <v>2011PVUD</v>
          </cell>
        </row>
        <row r="63">
          <cell r="D63" t="str">
            <v>PVUD</v>
          </cell>
          <cell r="K63" t="str">
            <v>2012PVUD</v>
          </cell>
        </row>
        <row r="64">
          <cell r="D64" t="str">
            <v>PVUD</v>
          </cell>
          <cell r="K64" t="str">
            <v>2013PVUD</v>
          </cell>
        </row>
        <row r="65">
          <cell r="D65" t="str">
            <v>PVUD</v>
          </cell>
          <cell r="K65" t="str">
            <v>2014PVUD</v>
          </cell>
        </row>
        <row r="66">
          <cell r="D66" t="str">
            <v>PVUD</v>
          </cell>
          <cell r="K66" t="str">
            <v>2015PVUD</v>
          </cell>
        </row>
        <row r="67">
          <cell r="D67" t="str">
            <v>PVUD</v>
          </cell>
          <cell r="K67" t="str">
            <v>2016PVUD</v>
          </cell>
        </row>
        <row r="68">
          <cell r="D68" t="str">
            <v>PVUD</v>
          </cell>
          <cell r="K68" t="str">
            <v>2017PVUD</v>
          </cell>
        </row>
        <row r="69">
          <cell r="D69" t="str">
            <v>PVUD</v>
          </cell>
          <cell r="K69" t="str">
            <v>2018PVUD</v>
          </cell>
        </row>
        <row r="70">
          <cell r="D70" t="str">
            <v>PVUD</v>
          </cell>
          <cell r="K70" t="str">
            <v>2019PVUD</v>
          </cell>
        </row>
        <row r="71">
          <cell r="D71" t="str">
            <v>PVUD</v>
          </cell>
          <cell r="K71" t="str">
            <v>2020PVUD</v>
          </cell>
        </row>
        <row r="72">
          <cell r="D72" t="str">
            <v>PVUD</v>
          </cell>
          <cell r="K72" t="str">
            <v>2021PVUD</v>
          </cell>
        </row>
        <row r="73">
          <cell r="D73" t="str">
            <v>PVUD</v>
          </cell>
          <cell r="K73" t="str">
            <v>2022PVUD</v>
          </cell>
        </row>
        <row r="74">
          <cell r="D74" t="str">
            <v>PVUD</v>
          </cell>
          <cell r="K74" t="str">
            <v>2023PVUD</v>
          </cell>
        </row>
        <row r="75">
          <cell r="D75" t="str">
            <v>PVUD</v>
          </cell>
          <cell r="K75" t="str">
            <v>2024PVUD</v>
          </cell>
        </row>
        <row r="76">
          <cell r="D76" t="str">
            <v>PBPD</v>
          </cell>
          <cell r="K76" t="str">
            <v>2011PBPD</v>
          </cell>
        </row>
        <row r="77">
          <cell r="D77" t="str">
            <v>PBPD</v>
          </cell>
          <cell r="K77" t="str">
            <v>2012PBPD</v>
          </cell>
        </row>
        <row r="78">
          <cell r="D78" t="str">
            <v>PBPD</v>
          </cell>
          <cell r="K78" t="str">
            <v>2013PBPD</v>
          </cell>
        </row>
        <row r="79">
          <cell r="D79" t="str">
            <v>PBPD</v>
          </cell>
          <cell r="K79" t="str">
            <v>2014PBPD</v>
          </cell>
        </row>
        <row r="80">
          <cell r="D80" t="str">
            <v>PBPD</v>
          </cell>
          <cell r="K80" t="str">
            <v>2015PBPD</v>
          </cell>
        </row>
        <row r="81">
          <cell r="D81" t="str">
            <v>PBPD</v>
          </cell>
          <cell r="K81" t="str">
            <v>2016PBPD</v>
          </cell>
        </row>
        <row r="82">
          <cell r="D82" t="str">
            <v>PBPD</v>
          </cell>
          <cell r="K82" t="str">
            <v>2017PBPD</v>
          </cell>
        </row>
        <row r="83">
          <cell r="D83" t="str">
            <v>PBPD</v>
          </cell>
          <cell r="K83" t="str">
            <v>2018PBPD</v>
          </cell>
        </row>
        <row r="84">
          <cell r="D84" t="str">
            <v>PBPD</v>
          </cell>
          <cell r="K84" t="str">
            <v>2019PBPD</v>
          </cell>
        </row>
        <row r="85">
          <cell r="D85" t="str">
            <v>PBPD</v>
          </cell>
          <cell r="K85" t="str">
            <v>2020PBPD</v>
          </cell>
        </row>
        <row r="86">
          <cell r="D86" t="str">
            <v>PBPD</v>
          </cell>
          <cell r="K86" t="str">
            <v>2021PBPD</v>
          </cell>
        </row>
        <row r="87">
          <cell r="D87" t="str">
            <v>PBPD</v>
          </cell>
          <cell r="K87" t="str">
            <v>2022PBPD</v>
          </cell>
        </row>
        <row r="88">
          <cell r="D88" t="str">
            <v>PBPD</v>
          </cell>
          <cell r="K88" t="str">
            <v>2023PBPD</v>
          </cell>
        </row>
        <row r="89">
          <cell r="D89" t="str">
            <v>PBPD</v>
          </cell>
          <cell r="K89" t="str">
            <v>2024PBPD</v>
          </cell>
        </row>
        <row r="90">
          <cell r="D90" t="str">
            <v>PBPD</v>
          </cell>
          <cell r="K90" t="str">
            <v>2025PBPD</v>
          </cell>
        </row>
        <row r="91">
          <cell r="D91" t="str">
            <v>PBPD</v>
          </cell>
          <cell r="K91" t="str">
            <v>2026PBPD</v>
          </cell>
        </row>
        <row r="92">
          <cell r="D92" t="str">
            <v>PBPD</v>
          </cell>
          <cell r="K92" t="str">
            <v>2027PBPD</v>
          </cell>
        </row>
        <row r="93">
          <cell r="D93" t="str">
            <v>PBPD</v>
          </cell>
          <cell r="K93" t="str">
            <v>2028PBPD</v>
          </cell>
        </row>
        <row r="94">
          <cell r="D94" t="str">
            <v>PBPD</v>
          </cell>
          <cell r="K94" t="str">
            <v>2029PBPD</v>
          </cell>
        </row>
        <row r="95">
          <cell r="D95" t="str">
            <v>PBPD</v>
          </cell>
          <cell r="K95" t="str">
            <v>2030PBPD</v>
          </cell>
        </row>
        <row r="96">
          <cell r="D96" t="str">
            <v>PBPD</v>
          </cell>
          <cell r="K96" t="str">
            <v>2031PBPD</v>
          </cell>
        </row>
        <row r="97">
          <cell r="D97" t="str">
            <v>PBPD</v>
          </cell>
          <cell r="K97" t="str">
            <v>2032PBPD</v>
          </cell>
        </row>
        <row r="98">
          <cell r="D98" t="str">
            <v>PBPD</v>
          </cell>
          <cell r="K98" t="str">
            <v>2033PBPD</v>
          </cell>
        </row>
        <row r="99">
          <cell r="D99" t="str">
            <v>PBPD</v>
          </cell>
          <cell r="K99" t="str">
            <v>2034PBPD</v>
          </cell>
        </row>
        <row r="100">
          <cell r="D100" t="str">
            <v>PBPD</v>
          </cell>
          <cell r="K100" t="str">
            <v>2035PBPD</v>
          </cell>
        </row>
        <row r="101">
          <cell r="D101" t="str">
            <v>PBPD</v>
          </cell>
          <cell r="K101" t="str">
            <v>2036PBPD</v>
          </cell>
        </row>
        <row r="102">
          <cell r="D102" t="str">
            <v>PBPD</v>
          </cell>
          <cell r="K102" t="str">
            <v>2037PBPD</v>
          </cell>
        </row>
        <row r="103">
          <cell r="D103" t="str">
            <v>PBPD</v>
          </cell>
          <cell r="K103" t="str">
            <v>2038PBPD</v>
          </cell>
        </row>
        <row r="104">
          <cell r="D104" t="str">
            <v>PBPD</v>
          </cell>
          <cell r="K104" t="str">
            <v>2039PBPD</v>
          </cell>
        </row>
        <row r="105">
          <cell r="D105" t="str">
            <v>PBPD</v>
          </cell>
          <cell r="K105" t="str">
            <v>2040PBPD</v>
          </cell>
        </row>
        <row r="106">
          <cell r="D106" t="str">
            <v>PBSI</v>
          </cell>
          <cell r="K106" t="str">
            <v>2011PBSI</v>
          </cell>
        </row>
        <row r="107">
          <cell r="D107" t="str">
            <v>PBSI</v>
          </cell>
          <cell r="K107" t="str">
            <v>2012PBSI</v>
          </cell>
        </row>
        <row r="108">
          <cell r="D108" t="str">
            <v>PBSI</v>
          </cell>
          <cell r="K108" t="str">
            <v>2013PBSI</v>
          </cell>
        </row>
        <row r="109">
          <cell r="D109" t="str">
            <v>PBSI</v>
          </cell>
          <cell r="K109" t="str">
            <v>2014PBSI</v>
          </cell>
        </row>
        <row r="110">
          <cell r="D110" t="str">
            <v>PBSI</v>
          </cell>
          <cell r="K110" t="str">
            <v>2015PBSI</v>
          </cell>
        </row>
        <row r="111">
          <cell r="D111" t="str">
            <v>PBSI</v>
          </cell>
          <cell r="K111" t="str">
            <v>2016PBSI</v>
          </cell>
        </row>
        <row r="112">
          <cell r="D112" t="str">
            <v>PBSI</v>
          </cell>
          <cell r="K112" t="str">
            <v>2017PBSI</v>
          </cell>
        </row>
        <row r="113">
          <cell r="D113" t="str">
            <v>PBSI</v>
          </cell>
          <cell r="K113" t="str">
            <v>2018PBSI</v>
          </cell>
        </row>
        <row r="114">
          <cell r="D114" t="str">
            <v>PBSI</v>
          </cell>
          <cell r="K114" t="str">
            <v>2019PBSI</v>
          </cell>
        </row>
        <row r="115">
          <cell r="D115" t="str">
            <v>PBSI</v>
          </cell>
          <cell r="K115" t="str">
            <v>2020PBSI</v>
          </cell>
        </row>
        <row r="116">
          <cell r="D116" t="str">
            <v>PBBP</v>
          </cell>
          <cell r="K116" t="str">
            <v>2011PBBP</v>
          </cell>
        </row>
        <row r="117">
          <cell r="D117" t="str">
            <v>PBBP</v>
          </cell>
          <cell r="K117" t="str">
            <v>2012PBBP</v>
          </cell>
        </row>
        <row r="118">
          <cell r="D118" t="str">
            <v>PBBP</v>
          </cell>
          <cell r="K118" t="str">
            <v>2013PBBP</v>
          </cell>
        </row>
        <row r="119">
          <cell r="D119" t="str">
            <v>PBBP</v>
          </cell>
          <cell r="K119" t="str">
            <v>2014PBBP</v>
          </cell>
        </row>
        <row r="120">
          <cell r="D120" t="str">
            <v>PBBP</v>
          </cell>
          <cell r="K120" t="str">
            <v>2015PBBP</v>
          </cell>
        </row>
        <row r="121">
          <cell r="D121" t="str">
            <v>PBBP</v>
          </cell>
          <cell r="K121" t="str">
            <v>2016PBBP</v>
          </cell>
        </row>
        <row r="122">
          <cell r="D122" t="str">
            <v>PBBP</v>
          </cell>
          <cell r="K122" t="str">
            <v>2017PBBP</v>
          </cell>
        </row>
        <row r="123">
          <cell r="D123" t="str">
            <v>PBBP</v>
          </cell>
          <cell r="K123" t="str">
            <v>2018PBBP</v>
          </cell>
        </row>
        <row r="124">
          <cell r="D124" t="str">
            <v>PBBP</v>
          </cell>
          <cell r="K124" t="str">
            <v>2019PBBP</v>
          </cell>
        </row>
        <row r="125">
          <cell r="D125" t="str">
            <v>PBBP</v>
          </cell>
          <cell r="K125" t="str">
            <v>2020PBBP</v>
          </cell>
        </row>
        <row r="126">
          <cell r="D126" t="str">
            <v>PBBP</v>
          </cell>
          <cell r="K126" t="str">
            <v>2021PBBP</v>
          </cell>
        </row>
        <row r="127">
          <cell r="D127" t="str">
            <v>PBBP</v>
          </cell>
          <cell r="K127" t="str">
            <v>2022PBBP</v>
          </cell>
        </row>
        <row r="128">
          <cell r="D128" t="str">
            <v>PBUD</v>
          </cell>
          <cell r="K128" t="str">
            <v>2011PBUD</v>
          </cell>
        </row>
        <row r="129">
          <cell r="D129" t="str">
            <v>PBUD</v>
          </cell>
          <cell r="K129" t="str">
            <v>2012PBUD</v>
          </cell>
        </row>
        <row r="130">
          <cell r="D130" t="str">
            <v>PBUD</v>
          </cell>
          <cell r="K130" t="str">
            <v>2013PBUD</v>
          </cell>
        </row>
        <row r="131">
          <cell r="D131" t="str">
            <v>PBUD</v>
          </cell>
          <cell r="K131" t="str">
            <v>2014PBUD</v>
          </cell>
        </row>
        <row r="132">
          <cell r="D132" t="str">
            <v>PBUD</v>
          </cell>
          <cell r="K132" t="str">
            <v>2015PBUD</v>
          </cell>
        </row>
        <row r="133">
          <cell r="D133" t="str">
            <v>PBUD</v>
          </cell>
          <cell r="K133" t="str">
            <v>2016PBUD</v>
          </cell>
        </row>
        <row r="134">
          <cell r="D134" t="str">
            <v>PBUD</v>
          </cell>
          <cell r="K134" t="str">
            <v>2017PBUD</v>
          </cell>
        </row>
        <row r="135">
          <cell r="D135" t="str">
            <v>PBUD</v>
          </cell>
          <cell r="K135" t="str">
            <v>2018PBUD</v>
          </cell>
        </row>
        <row r="136">
          <cell r="D136" t="str">
            <v>PBUD</v>
          </cell>
          <cell r="K136" t="str">
            <v>2019PBUD</v>
          </cell>
        </row>
        <row r="137">
          <cell r="D137" t="str">
            <v>PBUD</v>
          </cell>
          <cell r="K137" t="str">
            <v>2020PBUD</v>
          </cell>
        </row>
        <row r="138">
          <cell r="D138" t="str">
            <v>PBUD</v>
          </cell>
          <cell r="K138" t="str">
            <v>2021PBUD</v>
          </cell>
        </row>
        <row r="139">
          <cell r="D139" t="str">
            <v>PBUD</v>
          </cell>
          <cell r="K139" t="str">
            <v>2022PBUD</v>
          </cell>
        </row>
        <row r="140">
          <cell r="D140" t="str">
            <v>PBUD</v>
          </cell>
          <cell r="K140" t="str">
            <v>2023PBUD</v>
          </cell>
        </row>
        <row r="141">
          <cell r="D141" t="str">
            <v>PBUD</v>
          </cell>
          <cell r="K141" t="str">
            <v>2024PBUD</v>
          </cell>
        </row>
        <row r="142">
          <cell r="D142" t="str">
            <v>PBUD</v>
          </cell>
          <cell r="K142" t="str">
            <v>2025PBUD</v>
          </cell>
        </row>
        <row r="143">
          <cell r="D143" t="str">
            <v>PBUD</v>
          </cell>
          <cell r="K143" t="str">
            <v>2026PBUD</v>
          </cell>
        </row>
        <row r="144">
          <cell r="D144" t="str">
            <v>PSBP</v>
          </cell>
          <cell r="K144" t="str">
            <v>2011PSBP</v>
          </cell>
        </row>
        <row r="145">
          <cell r="D145" t="str">
            <v>PSBP</v>
          </cell>
          <cell r="K145" t="str">
            <v>2012PSBP</v>
          </cell>
        </row>
        <row r="146">
          <cell r="D146" t="str">
            <v>PSBP</v>
          </cell>
          <cell r="K146" t="str">
            <v>2013PSBP</v>
          </cell>
        </row>
        <row r="147">
          <cell r="D147" t="str">
            <v>PSBP</v>
          </cell>
          <cell r="K147" t="str">
            <v>2014PSBP</v>
          </cell>
        </row>
        <row r="148">
          <cell r="D148" t="str">
            <v>PSBP</v>
          </cell>
          <cell r="K148" t="str">
            <v>2015PSBP</v>
          </cell>
        </row>
        <row r="149">
          <cell r="D149" t="str">
            <v>PSBP</v>
          </cell>
          <cell r="K149" t="str">
            <v>2016PSBP</v>
          </cell>
        </row>
        <row r="150">
          <cell r="D150" t="str">
            <v>PSBP</v>
          </cell>
          <cell r="K150" t="str">
            <v>2017PSBP</v>
          </cell>
        </row>
        <row r="151">
          <cell r="D151" t="str">
            <v>PSBP</v>
          </cell>
          <cell r="K151" t="str">
            <v>2018PSBP</v>
          </cell>
        </row>
        <row r="152">
          <cell r="D152" t="str">
            <v>PSBP</v>
          </cell>
          <cell r="K152" t="str">
            <v>2019PSBP</v>
          </cell>
        </row>
        <row r="153">
          <cell r="D153" t="str">
            <v>PSBP</v>
          </cell>
          <cell r="K153" t="str">
            <v>2020PSBP</v>
          </cell>
        </row>
        <row r="154">
          <cell r="D154" t="str">
            <v>PSBP</v>
          </cell>
          <cell r="K154" t="str">
            <v>2021PSBP</v>
          </cell>
        </row>
        <row r="155">
          <cell r="D155" t="str">
            <v>PSBP</v>
          </cell>
          <cell r="K155" t="str">
            <v>2022PSBP</v>
          </cell>
        </row>
        <row r="156">
          <cell r="D156" t="str">
            <v>PSUD</v>
          </cell>
          <cell r="K156" t="str">
            <v>2011PSUD</v>
          </cell>
        </row>
        <row r="157">
          <cell r="D157" t="str">
            <v>PSUD</v>
          </cell>
          <cell r="K157" t="str">
            <v>2012PSUD</v>
          </cell>
        </row>
        <row r="158">
          <cell r="D158" t="str">
            <v>PSUD</v>
          </cell>
          <cell r="K158" t="str">
            <v>2013PSUD</v>
          </cell>
        </row>
        <row r="159">
          <cell r="D159" t="str">
            <v>PSUD</v>
          </cell>
          <cell r="K159" t="str">
            <v>2014PSUD</v>
          </cell>
        </row>
        <row r="160">
          <cell r="D160" t="str">
            <v>PSUD</v>
          </cell>
          <cell r="K160" t="str">
            <v>2015PSUD</v>
          </cell>
        </row>
        <row r="161">
          <cell r="D161" t="str">
            <v>PSUD</v>
          </cell>
          <cell r="K161" t="str">
            <v>2016PSUD</v>
          </cell>
        </row>
        <row r="162">
          <cell r="D162" t="str">
            <v>PSUD</v>
          </cell>
          <cell r="K162" t="str">
            <v>2017PSUD</v>
          </cell>
        </row>
        <row r="163">
          <cell r="D163" t="str">
            <v>PSUD</v>
          </cell>
          <cell r="K163" t="str">
            <v>2018PSUD</v>
          </cell>
        </row>
        <row r="164">
          <cell r="D164" t="str">
            <v>PSUD</v>
          </cell>
          <cell r="K164" t="str">
            <v>2019PSUD</v>
          </cell>
        </row>
        <row r="165">
          <cell r="D165" t="str">
            <v>PSUD</v>
          </cell>
          <cell r="K165" t="str">
            <v>2020PSUD</v>
          </cell>
        </row>
        <row r="166">
          <cell r="D166" t="str">
            <v>PSUD</v>
          </cell>
          <cell r="K166" t="str">
            <v>2021PSUD</v>
          </cell>
        </row>
        <row r="167">
          <cell r="D167" t="str">
            <v>PSUD</v>
          </cell>
          <cell r="K167" t="str">
            <v>2022PSUD</v>
          </cell>
        </row>
        <row r="168">
          <cell r="D168" t="str">
            <v>PSUD</v>
          </cell>
          <cell r="K168" t="str">
            <v>2023PSUD</v>
          </cell>
        </row>
        <row r="169">
          <cell r="D169" t="str">
            <v>PSUD</v>
          </cell>
          <cell r="K169" t="str">
            <v>2024PSUD</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EPILOGO 100%"/>
      <sheetName val="RIEPILOGO IN QUOTA"/>
      <sheetName val="Consuntivo2007 ENI"/>
      <sheetName val="UGIT"/>
      <sheetName val="UGIT 1"/>
      <sheetName val="DB VAGRI"/>
      <sheetName val="CONSUNTIVO"/>
      <sheetName val="BUDGET ORIGI"/>
      <sheetName val="BUDGET REV GENNAIO"/>
      <sheetName val="FORE MARZO"/>
      <sheetName val="FORE GIUGNO"/>
      <sheetName val="FORE SETTEMBRE"/>
      <sheetName val="dati x grafici"/>
      <sheetName val="Grafico1"/>
      <sheetName val="Grafico2"/>
      <sheetName val="Consuntivo 200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ow r="1">
          <cell r="B1" t="str">
            <v>IMPORTO</v>
          </cell>
          <cell r="D1" t="str">
            <v/>
          </cell>
        </row>
        <row r="2">
          <cell r="B2">
            <v>2.0099999999999998</v>
          </cell>
          <cell r="D2" t="str">
            <v>030053</v>
          </cell>
        </row>
        <row r="3">
          <cell r="B3">
            <v>41286.800000000003</v>
          </cell>
          <cell r="D3" t="str">
            <v>030064</v>
          </cell>
        </row>
        <row r="4">
          <cell r="B4">
            <v>1130.56</v>
          </cell>
          <cell r="D4" t="str">
            <v>030068</v>
          </cell>
        </row>
        <row r="5">
          <cell r="B5">
            <v>226.69</v>
          </cell>
          <cell r="D5" t="str">
            <v>030072</v>
          </cell>
        </row>
        <row r="6">
          <cell r="B6">
            <v>41.14</v>
          </cell>
          <cell r="D6" t="str">
            <v>030082</v>
          </cell>
        </row>
        <row r="7">
          <cell r="B7">
            <v>6474.69</v>
          </cell>
          <cell r="D7" t="str">
            <v>030A14</v>
          </cell>
        </row>
        <row r="8">
          <cell r="B8">
            <v>-2281.65</v>
          </cell>
          <cell r="D8" t="str">
            <v>030A20</v>
          </cell>
        </row>
        <row r="9">
          <cell r="B9">
            <v>7140.73</v>
          </cell>
          <cell r="D9" t="str">
            <v>030A31</v>
          </cell>
        </row>
        <row r="10">
          <cell r="B10">
            <v>-100.9</v>
          </cell>
          <cell r="D10" t="str">
            <v>030A32</v>
          </cell>
        </row>
        <row r="11">
          <cell r="B11">
            <v>1082.8800000000001</v>
          </cell>
          <cell r="D11" t="str">
            <v>030A34</v>
          </cell>
        </row>
        <row r="12">
          <cell r="B12">
            <v>3854.68</v>
          </cell>
          <cell r="D12" t="str">
            <v>030A37</v>
          </cell>
        </row>
        <row r="13">
          <cell r="B13">
            <v>1671.15</v>
          </cell>
          <cell r="D13" t="str">
            <v>030A38</v>
          </cell>
        </row>
        <row r="14">
          <cell r="B14">
            <v>14868.94</v>
          </cell>
          <cell r="D14" t="str">
            <v>076018</v>
          </cell>
        </row>
        <row r="15">
          <cell r="B15">
            <v>1596</v>
          </cell>
          <cell r="D15" t="str">
            <v>076044</v>
          </cell>
        </row>
        <row r="16">
          <cell r="B16">
            <v>7937.43</v>
          </cell>
          <cell r="D16" t="str">
            <v>076047</v>
          </cell>
        </row>
        <row r="17">
          <cell r="B17">
            <v>7453.19</v>
          </cell>
          <cell r="D17" t="str">
            <v>076048</v>
          </cell>
        </row>
        <row r="18">
          <cell r="B18">
            <v>42483.44</v>
          </cell>
          <cell r="D18" t="str">
            <v>076051</v>
          </cell>
        </row>
        <row r="19">
          <cell r="B19">
            <v>1.1299999999999999</v>
          </cell>
          <cell r="D19" t="str">
            <v>076057</v>
          </cell>
        </row>
        <row r="20">
          <cell r="B20">
            <v>0.82</v>
          </cell>
          <cell r="D20" t="str">
            <v>279007</v>
          </cell>
        </row>
        <row r="21">
          <cell r="B21">
            <v>905.04</v>
          </cell>
          <cell r="D21" t="str">
            <v>279025</v>
          </cell>
        </row>
        <row r="22">
          <cell r="B22">
            <v>-1.35</v>
          </cell>
          <cell r="D22" t="str">
            <v>279032</v>
          </cell>
        </row>
        <row r="23">
          <cell r="B23">
            <v>5575.1</v>
          </cell>
          <cell r="D23" t="str">
            <v>279033</v>
          </cell>
        </row>
        <row r="24">
          <cell r="B24">
            <v>11746.48</v>
          </cell>
          <cell r="D24" t="str">
            <v>279034</v>
          </cell>
        </row>
        <row r="25">
          <cell r="B25">
            <v>-1101.81</v>
          </cell>
          <cell r="D25" t="str">
            <v>279036</v>
          </cell>
        </row>
        <row r="26">
          <cell r="B26">
            <v>1147.42</v>
          </cell>
          <cell r="D26" t="str">
            <v>279044</v>
          </cell>
        </row>
        <row r="27">
          <cell r="B27">
            <v>539.41</v>
          </cell>
          <cell r="D27" t="str">
            <v>279045</v>
          </cell>
        </row>
        <row r="28">
          <cell r="B28">
            <v>65645.47</v>
          </cell>
          <cell r="D28" t="str">
            <v>279047</v>
          </cell>
        </row>
        <row r="29">
          <cell r="B29">
            <v>483.15</v>
          </cell>
          <cell r="D29" t="str">
            <v>279049</v>
          </cell>
        </row>
        <row r="30">
          <cell r="B30">
            <v>157.07</v>
          </cell>
          <cell r="D30" t="str">
            <v>283001</v>
          </cell>
        </row>
        <row r="31">
          <cell r="B31">
            <v>61.76</v>
          </cell>
          <cell r="D31" t="str">
            <v>283003</v>
          </cell>
        </row>
        <row r="32">
          <cell r="B32">
            <v>1984.12</v>
          </cell>
          <cell r="D32" t="str">
            <v>283004</v>
          </cell>
        </row>
        <row r="33">
          <cell r="B33">
            <v>361.82</v>
          </cell>
          <cell r="D33" t="str">
            <v>283013</v>
          </cell>
        </row>
        <row r="34">
          <cell r="B34">
            <v>-10916.15</v>
          </cell>
          <cell r="D34" t="str">
            <v>283A03</v>
          </cell>
        </row>
        <row r="35">
          <cell r="B35">
            <v>327.52</v>
          </cell>
          <cell r="D35" t="str">
            <v>310005</v>
          </cell>
        </row>
        <row r="36">
          <cell r="B36">
            <v>-0.03</v>
          </cell>
          <cell r="D36" t="str">
            <v>310006</v>
          </cell>
        </row>
        <row r="37">
          <cell r="B37">
            <v>80.510000000000005</v>
          </cell>
          <cell r="D37" t="str">
            <v>310007</v>
          </cell>
        </row>
        <row r="38">
          <cell r="B38">
            <v>970.21</v>
          </cell>
          <cell r="D38" t="str">
            <v>310009</v>
          </cell>
        </row>
        <row r="39">
          <cell r="B39">
            <v>576.66</v>
          </cell>
          <cell r="D39" t="str">
            <v>310023</v>
          </cell>
        </row>
        <row r="40">
          <cell r="B40">
            <v>15.85</v>
          </cell>
          <cell r="D40" t="str">
            <v>310033</v>
          </cell>
        </row>
        <row r="41">
          <cell r="B41">
            <v>0.56000000000000005</v>
          </cell>
          <cell r="D41" t="str">
            <v>310034</v>
          </cell>
        </row>
        <row r="42">
          <cell r="B42">
            <v>73.180000000000007</v>
          </cell>
          <cell r="D42" t="str">
            <v>332000</v>
          </cell>
        </row>
        <row r="43">
          <cell r="B43">
            <v>0.01</v>
          </cell>
          <cell r="D43" t="str">
            <v>332002</v>
          </cell>
        </row>
        <row r="44">
          <cell r="B44">
            <v>18806.29</v>
          </cell>
          <cell r="D44" t="str">
            <v>332003</v>
          </cell>
        </row>
        <row r="45">
          <cell r="B45">
            <v>365.74</v>
          </cell>
          <cell r="D45" t="str">
            <v>332006</v>
          </cell>
        </row>
        <row r="46">
          <cell r="B46">
            <v>3161.5</v>
          </cell>
          <cell r="D46" t="str">
            <v>332010</v>
          </cell>
        </row>
        <row r="47">
          <cell r="B47">
            <v>554543.13</v>
          </cell>
          <cell r="D47" t="str">
            <v>332011</v>
          </cell>
        </row>
        <row r="48">
          <cell r="B48">
            <v>146209.72</v>
          </cell>
          <cell r="D48" t="str">
            <v>332012</v>
          </cell>
        </row>
        <row r="49">
          <cell r="B49">
            <v>5704.16</v>
          </cell>
          <cell r="D49" t="str">
            <v>332013</v>
          </cell>
        </row>
        <row r="50">
          <cell r="B50">
            <v>873.11</v>
          </cell>
          <cell r="D50" t="str">
            <v>332014</v>
          </cell>
        </row>
        <row r="51">
          <cell r="B51">
            <v>148771.68</v>
          </cell>
          <cell r="D51" t="str">
            <v>332016</v>
          </cell>
        </row>
        <row r="52">
          <cell r="B52">
            <v>58653.69</v>
          </cell>
          <cell r="D52" t="str">
            <v>332017</v>
          </cell>
        </row>
        <row r="53">
          <cell r="B53">
            <v>118302.1</v>
          </cell>
          <cell r="D53" t="str">
            <v>332021</v>
          </cell>
        </row>
        <row r="54">
          <cell r="B54">
            <v>705298.82</v>
          </cell>
          <cell r="D54" t="str">
            <v>332022</v>
          </cell>
        </row>
        <row r="55">
          <cell r="B55">
            <v>47084.35</v>
          </cell>
          <cell r="D55" t="str">
            <v>332024</v>
          </cell>
        </row>
        <row r="56">
          <cell r="B56">
            <v>5584.29</v>
          </cell>
          <cell r="D56" t="str">
            <v>332029</v>
          </cell>
        </row>
        <row r="57">
          <cell r="B57">
            <v>15355.04</v>
          </cell>
          <cell r="D57" t="str">
            <v>332033</v>
          </cell>
        </row>
        <row r="58">
          <cell r="B58">
            <v>57008.38</v>
          </cell>
          <cell r="D58" t="str">
            <v>332036</v>
          </cell>
        </row>
        <row r="59">
          <cell r="B59">
            <v>16589.16</v>
          </cell>
          <cell r="D59" t="str">
            <v>332038</v>
          </cell>
        </row>
        <row r="60">
          <cell r="B60">
            <v>45553.16</v>
          </cell>
          <cell r="D60" t="str">
            <v>332040</v>
          </cell>
        </row>
        <row r="61">
          <cell r="B61">
            <v>144295.38</v>
          </cell>
          <cell r="D61" t="str">
            <v>332041</v>
          </cell>
        </row>
        <row r="62">
          <cell r="B62">
            <v>6092</v>
          </cell>
          <cell r="D62" t="str">
            <v>332042</v>
          </cell>
        </row>
        <row r="63">
          <cell r="B63">
            <v>12829.3</v>
          </cell>
          <cell r="D63" t="str">
            <v>332043</v>
          </cell>
        </row>
        <row r="64">
          <cell r="B64">
            <v>38198.239999999998</v>
          </cell>
          <cell r="D64" t="str">
            <v>332047</v>
          </cell>
        </row>
        <row r="65">
          <cell r="B65">
            <v>2577.39</v>
          </cell>
          <cell r="D65" t="str">
            <v>332048</v>
          </cell>
        </row>
        <row r="66">
          <cell r="B66">
            <v>17898.849999999999</v>
          </cell>
          <cell r="D66" t="str">
            <v>332049</v>
          </cell>
        </row>
        <row r="67">
          <cell r="B67">
            <v>936.89</v>
          </cell>
          <cell r="D67" t="str">
            <v>332050</v>
          </cell>
        </row>
        <row r="68">
          <cell r="B68">
            <v>7080.12</v>
          </cell>
          <cell r="D68" t="str">
            <v>332051</v>
          </cell>
        </row>
        <row r="69">
          <cell r="B69">
            <v>48270.6</v>
          </cell>
          <cell r="D69" t="str">
            <v>332055</v>
          </cell>
        </row>
        <row r="70">
          <cell r="B70">
            <v>7241.42</v>
          </cell>
          <cell r="D70" t="str">
            <v>332056</v>
          </cell>
        </row>
        <row r="71">
          <cell r="B71">
            <v>127635.07</v>
          </cell>
          <cell r="D71" t="str">
            <v>332059</v>
          </cell>
        </row>
        <row r="72">
          <cell r="B72">
            <v>34085.19</v>
          </cell>
          <cell r="D72" t="str">
            <v>332060</v>
          </cell>
        </row>
        <row r="73">
          <cell r="B73">
            <v>140757.65</v>
          </cell>
          <cell r="D73" t="str">
            <v>332061</v>
          </cell>
        </row>
        <row r="74">
          <cell r="B74">
            <v>95849.87</v>
          </cell>
          <cell r="D74" t="str">
            <v>332062</v>
          </cell>
        </row>
        <row r="75">
          <cell r="B75">
            <v>0</v>
          </cell>
          <cell r="D75" t="str">
            <v>332097</v>
          </cell>
        </row>
        <row r="76">
          <cell r="B76">
            <v>34693.519999999997</v>
          </cell>
          <cell r="D76" t="str">
            <v>332A06</v>
          </cell>
        </row>
        <row r="77">
          <cell r="B77">
            <v>26053.58</v>
          </cell>
          <cell r="D77" t="str">
            <v>332A38</v>
          </cell>
        </row>
        <row r="78">
          <cell r="B78">
            <v>17331.810000000001</v>
          </cell>
          <cell r="D78" t="str">
            <v>332A40</v>
          </cell>
        </row>
        <row r="79">
          <cell r="B79">
            <v>6860.18</v>
          </cell>
          <cell r="D79" t="str">
            <v>332A42</v>
          </cell>
        </row>
        <row r="80">
          <cell r="B80">
            <v>56898.65</v>
          </cell>
          <cell r="D80" t="str">
            <v>332A44</v>
          </cell>
        </row>
        <row r="81">
          <cell r="B81">
            <v>67152.179999999993</v>
          </cell>
          <cell r="D81" t="str">
            <v>332A47</v>
          </cell>
        </row>
        <row r="82">
          <cell r="B82">
            <v>12068.89</v>
          </cell>
          <cell r="D82" t="str">
            <v>332A67</v>
          </cell>
        </row>
        <row r="83">
          <cell r="B83">
            <v>329.02</v>
          </cell>
          <cell r="D83" t="str">
            <v>332A87</v>
          </cell>
        </row>
        <row r="84">
          <cell r="B84">
            <v>-2467.7199999999998</v>
          </cell>
          <cell r="D84" t="str">
            <v>332A88</v>
          </cell>
        </row>
        <row r="85">
          <cell r="B85">
            <v>231485.55</v>
          </cell>
          <cell r="D85" t="str">
            <v>332A91</v>
          </cell>
        </row>
        <row r="86">
          <cell r="B86">
            <v>552307.76</v>
          </cell>
          <cell r="D86" t="str">
            <v>332A92</v>
          </cell>
        </row>
        <row r="87">
          <cell r="B87">
            <v>44456.14</v>
          </cell>
          <cell r="D87" t="str">
            <v>332A93</v>
          </cell>
        </row>
        <row r="88">
          <cell r="B88">
            <v>418796.92</v>
          </cell>
          <cell r="D88" t="str">
            <v>332A94</v>
          </cell>
        </row>
        <row r="89">
          <cell r="B89">
            <v>4691055.99</v>
          </cell>
          <cell r="D89" t="str">
            <v>332A95</v>
          </cell>
        </row>
        <row r="90">
          <cell r="B90">
            <v>57034.080000000002</v>
          </cell>
          <cell r="D90" t="str">
            <v>332B01</v>
          </cell>
        </row>
        <row r="91">
          <cell r="B91">
            <v>5485.56</v>
          </cell>
          <cell r="D91" t="str">
            <v>332B02</v>
          </cell>
        </row>
        <row r="92">
          <cell r="B92">
            <v>-45498.12</v>
          </cell>
          <cell r="D92" t="str">
            <v>332B11</v>
          </cell>
        </row>
        <row r="93">
          <cell r="B93">
            <v>-325668.09999999998</v>
          </cell>
          <cell r="D93" t="str">
            <v>332B16</v>
          </cell>
        </row>
        <row r="94">
          <cell r="B94">
            <v>-724474.29</v>
          </cell>
          <cell r="D94" t="str">
            <v>332B17</v>
          </cell>
        </row>
        <row r="95">
          <cell r="B95">
            <v>179276.7</v>
          </cell>
          <cell r="D95" t="str">
            <v>332B22</v>
          </cell>
        </row>
        <row r="96">
          <cell r="B96">
            <v>146139.76999999999</v>
          </cell>
          <cell r="D96" t="str">
            <v>332B23</v>
          </cell>
        </row>
        <row r="97">
          <cell r="B97">
            <v>148273.16</v>
          </cell>
          <cell r="D97" t="str">
            <v>332B24</v>
          </cell>
        </row>
        <row r="98">
          <cell r="B98">
            <v>67324.899999999994</v>
          </cell>
          <cell r="D98" t="str">
            <v>332B25</v>
          </cell>
        </row>
        <row r="99">
          <cell r="B99">
            <v>27836.74</v>
          </cell>
          <cell r="D99" t="str">
            <v>332B26</v>
          </cell>
        </row>
        <row r="100">
          <cell r="B100">
            <v>391583.7</v>
          </cell>
          <cell r="D100" t="str">
            <v>332B27</v>
          </cell>
        </row>
        <row r="101">
          <cell r="B101">
            <v>68525.67</v>
          </cell>
          <cell r="D101" t="str">
            <v>332B28</v>
          </cell>
        </row>
        <row r="102">
          <cell r="B102">
            <v>367388.47</v>
          </cell>
          <cell r="D102" t="str">
            <v>332B29</v>
          </cell>
        </row>
        <row r="103">
          <cell r="B103">
            <v>6984.4</v>
          </cell>
          <cell r="D103" t="str">
            <v>332B31</v>
          </cell>
        </row>
        <row r="104">
          <cell r="B104">
            <v>7651.44</v>
          </cell>
          <cell r="D104" t="str">
            <v>332B32</v>
          </cell>
        </row>
        <row r="105">
          <cell r="B105">
            <v>740083.87</v>
          </cell>
          <cell r="D105" t="str">
            <v>332B33</v>
          </cell>
        </row>
        <row r="106">
          <cell r="B106">
            <v>6988.18</v>
          </cell>
          <cell r="D106" t="str">
            <v>332B34</v>
          </cell>
        </row>
        <row r="107">
          <cell r="B107">
            <v>31732.6</v>
          </cell>
          <cell r="D107" t="str">
            <v>332B35</v>
          </cell>
        </row>
        <row r="108">
          <cell r="B108">
            <v>1048.92</v>
          </cell>
          <cell r="D108" t="str">
            <v>332B36</v>
          </cell>
        </row>
        <row r="109">
          <cell r="B109">
            <v>1191383.6299999999</v>
          </cell>
          <cell r="D109" t="str">
            <v>332B37</v>
          </cell>
        </row>
        <row r="110">
          <cell r="B110">
            <v>-20349.09</v>
          </cell>
          <cell r="D110" t="str">
            <v>332B38</v>
          </cell>
        </row>
        <row r="111">
          <cell r="B111">
            <v>1248570.07</v>
          </cell>
          <cell r="D111" t="str">
            <v>332B39</v>
          </cell>
        </row>
        <row r="112">
          <cell r="B112">
            <v>0.25</v>
          </cell>
          <cell r="D112" t="str">
            <v>332B40</v>
          </cell>
        </row>
        <row r="113">
          <cell r="B113">
            <v>20181.439999999999</v>
          </cell>
          <cell r="D113" t="str">
            <v>332B41</v>
          </cell>
        </row>
        <row r="114">
          <cell r="B114">
            <v>2749489.1</v>
          </cell>
          <cell r="D114" t="str">
            <v>332B42</v>
          </cell>
        </row>
        <row r="115">
          <cell r="B115">
            <v>854.32</v>
          </cell>
          <cell r="D115" t="str">
            <v>332B43</v>
          </cell>
        </row>
        <row r="116">
          <cell r="B116">
            <v>13487.93</v>
          </cell>
          <cell r="D116" t="str">
            <v>332B47</v>
          </cell>
        </row>
        <row r="117">
          <cell r="B117">
            <v>633.69000000000005</v>
          </cell>
          <cell r="D117" t="str">
            <v>332B51</v>
          </cell>
        </row>
        <row r="118">
          <cell r="B118">
            <v>2626.54</v>
          </cell>
          <cell r="D118" t="str">
            <v>402107</v>
          </cell>
        </row>
        <row r="119">
          <cell r="B119">
            <v>2542.08</v>
          </cell>
          <cell r="D119" t="str">
            <v>404328</v>
          </cell>
        </row>
        <row r="120">
          <cell r="B120">
            <v>-774.27</v>
          </cell>
          <cell r="D120" t="str">
            <v>A08489</v>
          </cell>
        </row>
        <row r="121">
          <cell r="B121">
            <v>-2.0099999999999998</v>
          </cell>
          <cell r="D121" t="str">
            <v>030053</v>
          </cell>
        </row>
        <row r="122">
          <cell r="B122">
            <v>-41286.800000000003</v>
          </cell>
          <cell r="D122" t="str">
            <v>030064</v>
          </cell>
        </row>
        <row r="123">
          <cell r="B123">
            <v>-1130.56</v>
          </cell>
          <cell r="D123" t="str">
            <v>030068</v>
          </cell>
        </row>
        <row r="124">
          <cell r="B124">
            <v>-226.69</v>
          </cell>
          <cell r="D124" t="str">
            <v>030072</v>
          </cell>
        </row>
        <row r="125">
          <cell r="B125">
            <v>-41.14</v>
          </cell>
          <cell r="D125" t="str">
            <v>030082</v>
          </cell>
        </row>
        <row r="126">
          <cell r="B126">
            <v>-6474.69</v>
          </cell>
          <cell r="D126" t="str">
            <v>030A14</v>
          </cell>
        </row>
        <row r="127">
          <cell r="B127">
            <v>-7140.73</v>
          </cell>
          <cell r="D127" t="str">
            <v>030A31</v>
          </cell>
        </row>
        <row r="128">
          <cell r="B128">
            <v>100.9</v>
          </cell>
          <cell r="D128" t="str">
            <v>030A32</v>
          </cell>
        </row>
        <row r="129">
          <cell r="B129">
            <v>-1082.8800000000001</v>
          </cell>
          <cell r="D129" t="str">
            <v>030A34</v>
          </cell>
        </row>
        <row r="130">
          <cell r="B130">
            <v>-3854.68</v>
          </cell>
          <cell r="D130" t="str">
            <v>030A37</v>
          </cell>
        </row>
        <row r="131">
          <cell r="B131">
            <v>-1671.15</v>
          </cell>
          <cell r="D131" t="str">
            <v>030A38</v>
          </cell>
        </row>
        <row r="132">
          <cell r="B132">
            <v>-733.19</v>
          </cell>
          <cell r="D132" t="str">
            <v>076048</v>
          </cell>
        </row>
        <row r="133">
          <cell r="B133">
            <v>-1.1299999999999999</v>
          </cell>
          <cell r="D133" t="str">
            <v>076057</v>
          </cell>
        </row>
        <row r="134">
          <cell r="B134">
            <v>-157.07</v>
          </cell>
          <cell r="D134" t="str">
            <v>283001</v>
          </cell>
        </row>
        <row r="135">
          <cell r="B135">
            <v>-61.76</v>
          </cell>
          <cell r="D135" t="str">
            <v>283003</v>
          </cell>
        </row>
        <row r="136">
          <cell r="B136">
            <v>-361.82</v>
          </cell>
          <cell r="D136" t="str">
            <v>283013</v>
          </cell>
        </row>
        <row r="137">
          <cell r="B137">
            <v>-3283.98</v>
          </cell>
          <cell r="D137" t="str">
            <v>283A03</v>
          </cell>
        </row>
        <row r="138">
          <cell r="B138">
            <v>-327.52</v>
          </cell>
          <cell r="D138" t="str">
            <v>310005</v>
          </cell>
        </row>
        <row r="139">
          <cell r="B139">
            <v>0.03</v>
          </cell>
          <cell r="D139" t="str">
            <v>310006</v>
          </cell>
        </row>
        <row r="140">
          <cell r="B140">
            <v>-80.510000000000005</v>
          </cell>
          <cell r="D140" t="str">
            <v>310007</v>
          </cell>
        </row>
        <row r="141">
          <cell r="B141">
            <v>-970.21</v>
          </cell>
          <cell r="D141" t="str">
            <v>310009</v>
          </cell>
        </row>
        <row r="142">
          <cell r="B142">
            <v>-576.66</v>
          </cell>
          <cell r="D142" t="str">
            <v>310023</v>
          </cell>
        </row>
        <row r="143">
          <cell r="B143">
            <v>-15.85</v>
          </cell>
          <cell r="D143" t="str">
            <v>310033</v>
          </cell>
        </row>
        <row r="144">
          <cell r="B144">
            <v>-0.56000000000000005</v>
          </cell>
          <cell r="D144" t="str">
            <v>310034</v>
          </cell>
        </row>
        <row r="145">
          <cell r="B145">
            <v>-73.180000000000007</v>
          </cell>
          <cell r="D145" t="str">
            <v>332000</v>
          </cell>
        </row>
        <row r="146">
          <cell r="B146">
            <v>-0.01</v>
          </cell>
          <cell r="D146" t="str">
            <v>332002</v>
          </cell>
        </row>
        <row r="147">
          <cell r="B147">
            <v>-4116.1099999999997</v>
          </cell>
          <cell r="D147" t="str">
            <v>332003</v>
          </cell>
        </row>
        <row r="148">
          <cell r="B148">
            <v>-365.74</v>
          </cell>
          <cell r="D148" t="str">
            <v>332006</v>
          </cell>
        </row>
        <row r="149">
          <cell r="B149">
            <v>-118302.1</v>
          </cell>
          <cell r="D149" t="str">
            <v>332021</v>
          </cell>
        </row>
        <row r="150">
          <cell r="B150">
            <v>-10695.88</v>
          </cell>
          <cell r="D150" t="str">
            <v>332022</v>
          </cell>
        </row>
        <row r="151">
          <cell r="B151">
            <v>-15355.04</v>
          </cell>
          <cell r="D151" t="str">
            <v>332033</v>
          </cell>
        </row>
        <row r="152">
          <cell r="B152">
            <v>-3296.5</v>
          </cell>
          <cell r="D152" t="str">
            <v>332043</v>
          </cell>
        </row>
        <row r="153">
          <cell r="B153">
            <v>-2577.39</v>
          </cell>
          <cell r="D153" t="str">
            <v>332048</v>
          </cell>
        </row>
        <row r="154">
          <cell r="B154">
            <v>-17898.849999999999</v>
          </cell>
          <cell r="D154" t="str">
            <v>332049</v>
          </cell>
        </row>
        <row r="155">
          <cell r="B155">
            <v>-936.89</v>
          </cell>
          <cell r="D155" t="str">
            <v>332050</v>
          </cell>
        </row>
        <row r="156">
          <cell r="B156">
            <v>-3861.93</v>
          </cell>
          <cell r="D156" t="str">
            <v>332056</v>
          </cell>
        </row>
        <row r="157">
          <cell r="B157">
            <v>-5824.32</v>
          </cell>
          <cell r="D157" t="str">
            <v>332060</v>
          </cell>
        </row>
        <row r="158">
          <cell r="B158">
            <v>-10804.14</v>
          </cell>
          <cell r="D158" t="str">
            <v>332062</v>
          </cell>
        </row>
        <row r="159">
          <cell r="B159">
            <v>0</v>
          </cell>
          <cell r="D159" t="str">
            <v>332097</v>
          </cell>
        </row>
        <row r="160">
          <cell r="B160">
            <v>-6093.04</v>
          </cell>
          <cell r="D160" t="str">
            <v>332A38</v>
          </cell>
        </row>
        <row r="161">
          <cell r="B161">
            <v>-3683.4</v>
          </cell>
          <cell r="D161" t="str">
            <v>332A40</v>
          </cell>
        </row>
        <row r="162">
          <cell r="B162">
            <v>-8235.1299999999992</v>
          </cell>
          <cell r="D162" t="str">
            <v>332A91</v>
          </cell>
        </row>
        <row r="163">
          <cell r="B163">
            <v>-15106.74</v>
          </cell>
          <cell r="D163" t="str">
            <v>332A92</v>
          </cell>
        </row>
        <row r="164">
          <cell r="B164">
            <v>-573.9</v>
          </cell>
          <cell r="D164" t="str">
            <v>332A93</v>
          </cell>
        </row>
        <row r="165">
          <cell r="B165">
            <v>-9228.92</v>
          </cell>
          <cell r="D165" t="str">
            <v>332A94</v>
          </cell>
        </row>
        <row r="166">
          <cell r="B166">
            <v>-39.08</v>
          </cell>
          <cell r="D166" t="str">
            <v>332B01</v>
          </cell>
        </row>
        <row r="167">
          <cell r="B167">
            <v>-6.66</v>
          </cell>
          <cell r="D167" t="str">
            <v>332B02</v>
          </cell>
        </row>
        <row r="168">
          <cell r="B168">
            <v>19248.669999999998</v>
          </cell>
          <cell r="D168" t="str">
            <v>332B11</v>
          </cell>
        </row>
        <row r="169">
          <cell r="B169">
            <v>24362.77</v>
          </cell>
          <cell r="D169" t="str">
            <v>332B16</v>
          </cell>
        </row>
        <row r="170">
          <cell r="B170">
            <v>-201.61</v>
          </cell>
          <cell r="D170" t="str">
            <v>332B17</v>
          </cell>
        </row>
        <row r="171">
          <cell r="B171">
            <v>-545.12</v>
          </cell>
          <cell r="D171" t="str">
            <v>332B22</v>
          </cell>
        </row>
        <row r="172">
          <cell r="B172">
            <v>-393.48</v>
          </cell>
          <cell r="D172" t="str">
            <v>332B23</v>
          </cell>
        </row>
        <row r="173">
          <cell r="B173">
            <v>-654.89</v>
          </cell>
          <cell r="D173" t="str">
            <v>332B24</v>
          </cell>
        </row>
        <row r="174">
          <cell r="B174">
            <v>-554.34</v>
          </cell>
          <cell r="D174" t="str">
            <v>332B25</v>
          </cell>
        </row>
        <row r="175">
          <cell r="B175">
            <v>-42.99</v>
          </cell>
          <cell r="D175" t="str">
            <v>332B26</v>
          </cell>
        </row>
        <row r="176">
          <cell r="B176">
            <v>-1063.43</v>
          </cell>
          <cell r="D176" t="str">
            <v>332B27</v>
          </cell>
        </row>
        <row r="177">
          <cell r="B177">
            <v>-342.9</v>
          </cell>
          <cell r="D177" t="str">
            <v>332B28</v>
          </cell>
        </row>
        <row r="178">
          <cell r="B178">
            <v>-1756.92</v>
          </cell>
          <cell r="D178" t="str">
            <v>332B29</v>
          </cell>
        </row>
        <row r="179">
          <cell r="B179">
            <v>-4.9000000000000004</v>
          </cell>
          <cell r="D179" t="str">
            <v>332B31</v>
          </cell>
        </row>
        <row r="180">
          <cell r="B180">
            <v>-5.3</v>
          </cell>
          <cell r="D180" t="str">
            <v>332B32</v>
          </cell>
        </row>
        <row r="181">
          <cell r="B181">
            <v>-3912.02</v>
          </cell>
          <cell r="D181" t="str">
            <v>332B33</v>
          </cell>
        </row>
        <row r="182">
          <cell r="B182">
            <v>-8.68</v>
          </cell>
          <cell r="D182" t="str">
            <v>332B34</v>
          </cell>
        </row>
        <row r="183">
          <cell r="B183">
            <v>-48.18</v>
          </cell>
          <cell r="D183" t="str">
            <v>332B35</v>
          </cell>
        </row>
        <row r="184">
          <cell r="B184">
            <v>-125.2</v>
          </cell>
          <cell r="D184" t="str">
            <v>332B36</v>
          </cell>
        </row>
        <row r="185">
          <cell r="B185">
            <v>-24039.9</v>
          </cell>
          <cell r="D185" t="str">
            <v>332B37</v>
          </cell>
        </row>
        <row r="186">
          <cell r="B186">
            <v>-6465.9</v>
          </cell>
          <cell r="D186" t="str">
            <v>332B38</v>
          </cell>
        </row>
        <row r="187">
          <cell r="B187">
            <v>-1419.78</v>
          </cell>
          <cell r="D187" t="str">
            <v>332B39</v>
          </cell>
        </row>
        <row r="188">
          <cell r="B188">
            <v>-0.25</v>
          </cell>
          <cell r="D188" t="str">
            <v>332B40</v>
          </cell>
        </row>
        <row r="189">
          <cell r="B189">
            <v>-1024.48</v>
          </cell>
          <cell r="D189" t="str">
            <v>332B41</v>
          </cell>
        </row>
        <row r="190">
          <cell r="B190">
            <v>-5882.25</v>
          </cell>
          <cell r="D190" t="str">
            <v>332B42</v>
          </cell>
        </row>
        <row r="191">
          <cell r="B191">
            <v>-0.6</v>
          </cell>
          <cell r="D191" t="str">
            <v>332B43</v>
          </cell>
        </row>
        <row r="192">
          <cell r="B192">
            <v>-8046.22</v>
          </cell>
          <cell r="D192" t="str">
            <v>332B47</v>
          </cell>
        </row>
        <row r="193">
          <cell r="B193">
            <v>-31324.69</v>
          </cell>
          <cell r="D193" t="str">
            <v>402107</v>
          </cell>
        </row>
        <row r="194">
          <cell r="B194">
            <v>-2542.08</v>
          </cell>
          <cell r="D194" t="str">
            <v>404328</v>
          </cell>
        </row>
        <row r="195">
          <cell r="B195">
            <v>16.2</v>
          </cell>
          <cell r="D195" t="str">
            <v>A08489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结果对比"/>
      <sheetName val="评价结果"/>
      <sheetName val="图表1"/>
      <sheetName val="HZ21-1"/>
      <sheetName val="HZ26-1"/>
      <sheetName val="HZ32-2"/>
      <sheetName val="HZ32-3"/>
      <sheetName val="HZ32-5"/>
      <sheetName val="HZ19-3"/>
      <sheetName val="HZ19-2"/>
      <sheetName val="HZ19-1"/>
      <sheetName val="XJ24-3"/>
      <sheetName val="XJ30-2"/>
      <sheetName val="LF13-1"/>
      <sheetName val="LF22-1"/>
      <sheetName val="PY4-2"/>
      <sheetName val="PY5-1"/>
      <sheetName val="LH11-1"/>
      <sheetName val="LF13-2"/>
      <sheetName val="XJ23-1"/>
      <sheetName val="HZ21-1 GAS Ryder Scott"/>
      <sheetName val="PY30-1GAS"/>
      <sheetName val="PY34-1GAS"/>
      <sheetName val="CAPEX-PY301"/>
      <sheetName val="CAPEX-HZ21GAS"/>
      <sheetName val="CAPEX-LF132"/>
      <sheetName val="CAPEX-XJ231"/>
      <sheetName val="CAPEX-PY341"/>
    </sheetNames>
    <sheetDataSet>
      <sheetData sheetId="0">
        <row r="26">
          <cell r="H26">
            <v>38334</v>
          </cell>
        </row>
      </sheetData>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
      <sheetName val="Drilling Outline"/>
      <sheetName val="Cost Worksheet"/>
      <sheetName val="Depth vs Days"/>
      <sheetName val="Depth vs Cost"/>
      <sheetName val="MASP"/>
      <sheetName val="GO-9 Wellhead"/>
      <sheetName val="GO-9 Casing"/>
      <sheetName val="GO-9 Fuel"/>
      <sheetName val="GO-9 Bit"/>
      <sheetName val="Labels"/>
      <sheetName val="Waterboard"/>
      <sheetName val="Land Damage"/>
      <sheetName val="Dir_Plat"/>
      <sheetName val="Summary"/>
      <sheetName val="MACRO.XLM"/>
      <sheetName val="Module3"/>
    </sheetNames>
    <sheetDataSet>
      <sheetData sheetId="0">
        <row r="4">
          <cell r="H4" t="str">
            <v>Terry S. Allen: 561-4733 &amp; Hm 655-7281</v>
          </cell>
        </row>
        <row r="5">
          <cell r="H5" t="str">
            <v>Terry S. Allen</v>
          </cell>
        </row>
      </sheetData>
      <sheetData sheetId="1" refreshError="1"/>
      <sheetData sheetId="2"/>
      <sheetData sheetId="3" refreshError="1"/>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ontrol"/>
      <sheetName val="calculation"/>
      <sheetName val="calc dc"/>
      <sheetName val="forecast"/>
      <sheetName val="ER Vs X"/>
      <sheetName val="DC"/>
      <sheetName val="AGUA"/>
      <sheetName val="plot"/>
      <sheetName val="Fw"/>
      <sheetName val="Sheet1"/>
      <sheetName val="7422CW00"/>
      <sheetName val="Summary"/>
      <sheetName val="Datos de Entrada"/>
      <sheetName val="TABLA EQUIPOS"/>
      <sheetName val="TABLA MATERIALES"/>
      <sheetName val="TABLA SALARIOS"/>
      <sheetName val="calc_dc"/>
      <sheetName val="ER_Vs_X"/>
      <sheetName val="Datos_de_Entrada"/>
      <sheetName val="TABLA_EQUIPOS"/>
      <sheetName val="TABLA_MATERIALES"/>
      <sheetName val="TABLA_SALARIOS"/>
      <sheetName val="calc_dc1"/>
      <sheetName val="ER_Vs_X1"/>
      <sheetName val="Datos_de_Entrada1"/>
      <sheetName val="TABLA_EQUIPOS1"/>
      <sheetName val="TABLA_MATERIALES1"/>
      <sheetName val="TABLA_SALARIOS1"/>
      <sheetName val="Priorizacion_VPR1"/>
      <sheetName val="BHA#1"/>
      <sheetName val="Input"/>
      <sheetName val="Tablas"/>
      <sheetName val="CONTRATO"/>
      <sheetName val="DATOS"/>
      <sheetName val="C21_A310"/>
      <sheetName val="C21_G115"/>
      <sheetName val="C21_G220"/>
      <sheetName val="Resultados"/>
      <sheetName val="ADICIONAL 2"/>
      <sheetName val="PRESUPUESTO"/>
      <sheetName val="original_sist"/>
      <sheetName val="STRSUMM0"/>
      <sheetName val="INDIRECTOS"/>
      <sheetName val="TABLA DE SALARIOS"/>
      <sheetName val="VENTANERÍA"/>
      <sheetName val="VARIABLES"/>
      <sheetName val="Lista APU"/>
      <sheetName val="Cash Flow"/>
      <sheetName val="SABANA"/>
      <sheetName val="RESUMEN"/>
      <sheetName val="Cost"/>
      <sheetName val=""/>
      <sheetName val="Ub_0100 (jun, pal, trom)"/>
      <sheetName val="steel"/>
      <sheetName val="HOJA DE COSTOS"/>
      <sheetName val="HERRAM"/>
      <sheetName val="Gumbel y Gauss"/>
      <sheetName val="Pta a tierra"/>
      <sheetName val="INSUMOS"/>
      <sheetName val="calc_dc2"/>
      <sheetName val="ER_Vs_X2"/>
      <sheetName val="Datos_de_Entrada2"/>
      <sheetName val="TABLA_EQUIPOS2"/>
      <sheetName val="TABLA_MATERIALES2"/>
      <sheetName val="TABLA_SALARIOS2"/>
      <sheetName val="ADICIONAL_2"/>
      <sheetName val="TABLA_DE_SALARIOS"/>
      <sheetName val="Cash_Flow"/>
      <sheetName val="Macros"/>
      <sheetName val="Well_Info"/>
      <sheetName val="Hoja1"/>
      <sheetName val="Nuevo calculo"/>
      <sheetName val="IV. MANO DE OBRA"/>
      <sheetName val="presup"/>
      <sheetName val="Eva.Eco.EMV"/>
      <sheetName val="Activos"/>
      <sheetName val="Eva.Eco.Gross"/>
      <sheetName val="Eva.Eco.Share"/>
      <sheetName val="BALANCE USGAAP 2008"/>
      <sheetName val="Ocensa USGAAP"/>
      <sheetName val="NamedRanges"/>
      <sheetName val="datos_PORFIN"/>
      <sheetName val="DIC09"/>
      <sheetName val="#¡REF"/>
      <sheetName val="1998"/>
      <sheetName val="SOURCES"/>
      <sheetName val="Sumario de Precios"/>
      <sheetName val="DIAM TUB"/>
      <sheetName val="Linea ElMorro VolcaneraC"/>
      <sheetName val="AIU"/>
      <sheetName val="civ_roma"/>
      <sheetName val="General"/>
      <sheetName val="raw_e"/>
      <sheetName val="real"/>
      <sheetName val="59y22%"/>
      <sheetName val="Tabla"/>
      <sheetName val="PERFORACIÓN"/>
      <sheetName val="OTROS"/>
      <sheetName val="1. PRELIMINARES"/>
      <sheetName val="10. INSTALACIONES ELÉCTRICAS"/>
      <sheetName val="2. CIMENTACIÓN"/>
      <sheetName val="3. ESTRUCTURA"/>
      <sheetName val="4. CUBIERTA"/>
      <sheetName val="5. MAMPOSTERÍA"/>
      <sheetName val="6. ACABADOS MUROS Y TECHOS"/>
      <sheetName val="7. ACABADO PISOS"/>
      <sheetName val="8. APARATOS SANITARIOS"/>
      <sheetName val="9. INSTALACIONES HIDRO-SANITARI"/>
      <sheetName val="GCB2000"/>
      <sheetName val="F-9"/>
      <sheetName val="Sensibilidades"/>
      <sheetName val="calc_dc3"/>
      <sheetName val="ER_Vs_X3"/>
      <sheetName val="ADICIONAL_21"/>
      <sheetName val="TABLA_DE_SALARIOS1"/>
      <sheetName val="Lista_APU"/>
      <sheetName val="Datos_de_Entrada3"/>
      <sheetName val="TABLA_EQUIPOS3"/>
      <sheetName val="TABLA_MATERIALES3"/>
      <sheetName val="TABLA_SALARIOS3"/>
      <sheetName val="Pta_a_tierra"/>
      <sheetName val="Cash_Flow1"/>
      <sheetName val="HOJA_DE_COSTOS"/>
      <sheetName val="Gumbel_y_Gauss"/>
      <sheetName val="Ub_0100_(jun,_pal,_trom)"/>
      <sheetName val="DIAM_TUB"/>
      <sheetName val="Linea_ElMorro_VolcaneraC"/>
      <sheetName val="1__PRELIMINARES"/>
      <sheetName val="10__INSTALACIONES_ELÉCTRICAS"/>
      <sheetName val="2__CIMENTACIÓN"/>
      <sheetName val="3__ESTRUCTURA"/>
      <sheetName val="4__CUBIERTA"/>
      <sheetName val="5__MAMPOSTERÍA"/>
      <sheetName val="6__ACABADOS_MUROS_Y_TECHOS"/>
      <sheetName val="7__ACABADO_PISOS"/>
      <sheetName val="8__APARATOS_SANITARIOS"/>
      <sheetName val="9__INSTALACIONES_HIDRO-SANITARI"/>
      <sheetName val="Nuevo_calculo"/>
      <sheetName val="ESTIMADO"/>
      <sheetName val="Unitarios"/>
      <sheetName val="COMITE HOJA HORAS"/>
      <sheetName val="M_PROY"/>
      <sheetName val="COL 21169"/>
      <sheetName val="Informe Semanal"/>
      <sheetName val="Lists"/>
      <sheetName val="Información General"/>
      <sheetName val="TKS"/>
      <sheetName val="TEST"/>
      <sheetName val="POZOS"/>
      <sheetName val="Sub-Lead"/>
      <sheetName val="III. "/>
      <sheetName val="XREF"/>
      <sheetName val="Lead"/>
      <sheetName val="EVAREBR"/>
    </sheetNames>
    <sheetDataSet>
      <sheetData sheetId="0">
        <row r="29">
          <cell r="V29">
            <v>198</v>
          </cell>
        </row>
      </sheetData>
      <sheetData sheetId="1">
        <row r="29">
          <cell r="V29">
            <v>198</v>
          </cell>
        </row>
      </sheetData>
      <sheetData sheetId="2" refreshError="1">
        <row r="29">
          <cell r="V29">
            <v>198</v>
          </cell>
          <cell r="W29">
            <v>2199</v>
          </cell>
          <cell r="X29">
            <v>1667.5</v>
          </cell>
          <cell r="Y29">
            <v>165</v>
          </cell>
          <cell r="Z29">
            <v>1832.5</v>
          </cell>
          <cell r="AA29">
            <v>3.7980000000000002E-3</v>
          </cell>
          <cell r="AB29">
            <v>1.9799999999999999E-4</v>
          </cell>
          <cell r="AC29">
            <v>3.9960000000000004E-3</v>
          </cell>
          <cell r="AD29">
            <v>9.0040927694406553E-2</v>
          </cell>
          <cell r="AE29">
            <v>0.90995907230559347</v>
          </cell>
          <cell r="AF29">
            <v>8.7929253021714082</v>
          </cell>
          <cell r="AG29" t="e">
            <v>#N/A</v>
          </cell>
          <cell r="AH29" t="e">
            <v>#N/A</v>
          </cell>
          <cell r="AI29">
            <v>-0.21694722222222224</v>
          </cell>
          <cell r="AJ29">
            <v>0.3501322774359934</v>
          </cell>
          <cell r="AK29">
            <v>1347.4747474747462</v>
          </cell>
        </row>
        <row r="30">
          <cell r="V30">
            <v>496</v>
          </cell>
          <cell r="W30">
            <v>2188</v>
          </cell>
          <cell r="X30">
            <v>1473.6774193548388</v>
          </cell>
          <cell r="Y30">
            <v>432</v>
          </cell>
          <cell r="Z30">
            <v>1905.6774193548388</v>
          </cell>
          <cell r="AA30">
            <v>5.3823000000000003E-2</v>
          </cell>
          <cell r="AB30">
            <v>5.1480000000000007E-3</v>
          </cell>
          <cell r="AC30">
            <v>5.8971000000000003E-2</v>
          </cell>
          <cell r="AD30">
            <v>0.22669104204753199</v>
          </cell>
          <cell r="AE30">
            <v>0.77330895795246801</v>
          </cell>
          <cell r="AF30">
            <v>3.1841997091394036</v>
          </cell>
          <cell r="AG30" t="e">
            <v>#N/A</v>
          </cell>
          <cell r="AH30" t="e">
            <v>#N/A</v>
          </cell>
          <cell r="AI30">
            <v>-0.14746805555555556</v>
          </cell>
          <cell r="AJ30">
            <v>0.37359084274966919</v>
          </cell>
          <cell r="AK30">
            <v>454.83870967741944</v>
          </cell>
        </row>
        <row r="31">
          <cell r="V31">
            <v>478</v>
          </cell>
          <cell r="W31">
            <v>2052</v>
          </cell>
          <cell r="X31">
            <v>1416.6</v>
          </cell>
          <cell r="Y31">
            <v>430.2</v>
          </cell>
          <cell r="Z31">
            <v>1846.8</v>
          </cell>
          <cell r="AA31">
            <v>9.9507000000000012E-2</v>
          </cell>
          <cell r="AB31">
            <v>1.8540000000000001E-2</v>
          </cell>
          <cell r="AC31">
            <v>0.11804700000000001</v>
          </cell>
          <cell r="AD31">
            <v>0.23294346978557504</v>
          </cell>
          <cell r="AE31">
            <v>0.76705653021442499</v>
          </cell>
          <cell r="AF31">
            <v>3.1011223328028104</v>
          </cell>
          <cell r="AG31" t="e">
            <v>#N/A</v>
          </cell>
          <cell r="AH31" t="e">
            <v>#N/A</v>
          </cell>
          <cell r="AI31">
            <v>-8.401805555555554E-2</v>
          </cell>
          <cell r="AJ31">
            <v>0.37435388255590474</v>
          </cell>
          <cell r="AK31">
            <v>439.05160390516096</v>
          </cell>
        </row>
        <row r="32">
          <cell r="V32">
            <v>554</v>
          </cell>
          <cell r="W32">
            <v>2126</v>
          </cell>
          <cell r="X32">
            <v>1419.8709677419354</v>
          </cell>
          <cell r="Y32">
            <v>500.38709677419354</v>
          </cell>
          <cell r="Z32">
            <v>1920.2580645161288</v>
          </cell>
          <cell r="AA32">
            <v>0.14200500000000002</v>
          </cell>
          <cell r="AB32">
            <v>3.1446000000000002E-2</v>
          </cell>
          <cell r="AC32">
            <v>0.17345100000000002</v>
          </cell>
          <cell r="AD32">
            <v>0.26058325493885232</v>
          </cell>
          <cell r="AE32">
            <v>0.73941674506114774</v>
          </cell>
          <cell r="AF32">
            <v>2.7946058401119225</v>
          </cell>
          <cell r="AG32" t="e">
            <v>#N/A</v>
          </cell>
          <cell r="AH32" t="e">
            <v>#N/A</v>
          </cell>
          <cell r="AI32">
            <v>-2.4993055555555532E-2</v>
          </cell>
          <cell r="AJ32">
            <v>0.37756851141717568</v>
          </cell>
          <cell r="AK32">
            <v>378.33935018050539</v>
          </cell>
        </row>
        <row r="33">
          <cell r="V33">
            <v>928</v>
          </cell>
          <cell r="W33">
            <v>2569</v>
          </cell>
          <cell r="X33">
            <v>1641</v>
          </cell>
          <cell r="Y33">
            <v>928</v>
          </cell>
          <cell r="Z33">
            <v>2569</v>
          </cell>
          <cell r="AA33">
            <v>0.18602100000000002</v>
          </cell>
          <cell r="AB33">
            <v>4.6958E-2</v>
          </cell>
          <cell r="AC33">
            <v>0.23297900000000002</v>
          </cell>
          <cell r="AD33">
            <v>0.36123005060334762</v>
          </cell>
          <cell r="AE33">
            <v>0.63876994939665233</v>
          </cell>
          <cell r="AF33">
            <v>2.1982896072133511</v>
          </cell>
          <cell r="AG33" t="e">
            <v>#N/A</v>
          </cell>
          <cell r="AH33" t="e">
            <v>#N/A</v>
          </cell>
          <cell r="AI33">
            <v>3.6140277777777799E-2</v>
          </cell>
          <cell r="AJ33">
            <v>0.387783365860636</v>
          </cell>
          <cell r="AK33">
            <v>235.77586206896578</v>
          </cell>
        </row>
        <row r="34">
          <cell r="V34">
            <v>957</v>
          </cell>
          <cell r="W34">
            <v>2566</v>
          </cell>
          <cell r="X34">
            <v>1551.5357142857142</v>
          </cell>
          <cell r="Y34">
            <v>922.82142857142856</v>
          </cell>
          <cell r="Z34">
            <v>2474.3571428571427</v>
          </cell>
          <cell r="AA34">
            <v>0.23689200000000002</v>
          </cell>
          <cell r="AB34">
            <v>7.5726000000000002E-2</v>
          </cell>
          <cell r="AC34">
            <v>0.31261800000000001</v>
          </cell>
          <cell r="AD34">
            <v>0.37295401402961809</v>
          </cell>
          <cell r="AE34">
            <v>0.62704598597038186</v>
          </cell>
          <cell r="AF34">
            <v>2.1617309602390455</v>
          </cell>
          <cell r="AG34" t="e">
            <v>#N/A</v>
          </cell>
          <cell r="AH34" t="e">
            <v>#N/A</v>
          </cell>
          <cell r="AI34">
            <v>0.10679444444444447</v>
          </cell>
          <cell r="AJ34">
            <v>0.38887340128034842</v>
          </cell>
          <cell r="AK34">
            <v>224.17276210379626</v>
          </cell>
        </row>
        <row r="35">
          <cell r="V35">
            <v>960</v>
          </cell>
          <cell r="W35">
            <v>2680</v>
          </cell>
          <cell r="X35">
            <v>1664.516129032258</v>
          </cell>
          <cell r="Y35">
            <v>929.0322580645161</v>
          </cell>
          <cell r="Z35">
            <v>2593.5483870967741</v>
          </cell>
          <cell r="AA35">
            <v>0.280335</v>
          </cell>
          <cell r="AB35">
            <v>0.101565</v>
          </cell>
          <cell r="AC35">
            <v>0.38190000000000002</v>
          </cell>
          <cell r="AD35">
            <v>0.35820895522388058</v>
          </cell>
          <cell r="AE35">
            <v>0.64179104477611948</v>
          </cell>
          <cell r="AF35">
            <v>2.2085203813210499</v>
          </cell>
          <cell r="AG35" t="e">
            <v>#N/A</v>
          </cell>
          <cell r="AH35" t="e">
            <v>#N/A</v>
          </cell>
          <cell r="AI35">
            <v>0.16713194444444446</v>
          </cell>
          <cell r="AJ35">
            <v>0.38750004023653473</v>
          </cell>
          <cell r="AK35">
            <v>238.88888888888883</v>
          </cell>
        </row>
        <row r="36">
          <cell r="V36">
            <v>1180</v>
          </cell>
          <cell r="W36">
            <v>2881</v>
          </cell>
          <cell r="X36">
            <v>850.5</v>
          </cell>
          <cell r="Y36">
            <v>590</v>
          </cell>
          <cell r="Z36">
            <v>1440.5</v>
          </cell>
          <cell r="AA36">
            <v>0.33193499999999998</v>
          </cell>
          <cell r="AB36">
            <v>0.13036500000000001</v>
          </cell>
          <cell r="AC36">
            <v>0.46229999999999999</v>
          </cell>
          <cell r="AD36">
            <v>0.409580006942034</v>
          </cell>
          <cell r="AE36">
            <v>0.590419993057966</v>
          </cell>
          <cell r="AF36">
            <v>2.0758235487926622</v>
          </cell>
          <cell r="AG36" t="e">
            <v>#N/A</v>
          </cell>
          <cell r="AH36" t="e">
            <v>#N/A</v>
          </cell>
          <cell r="AI36">
            <v>0.23879861111111109</v>
          </cell>
          <cell r="AJ36">
            <v>0.39219683950137918</v>
          </cell>
          <cell r="AK36">
            <v>192.20338983050817</v>
          </cell>
        </row>
        <row r="37">
          <cell r="V37">
            <v>1070</v>
          </cell>
          <cell r="W37">
            <v>2595</v>
          </cell>
          <cell r="X37">
            <v>491.93548387096774</v>
          </cell>
          <cell r="Y37">
            <v>345.16129032258067</v>
          </cell>
          <cell r="Z37">
            <v>837.09677419354841</v>
          </cell>
          <cell r="AA37">
            <v>0.35744999999999999</v>
          </cell>
          <cell r="AB37">
            <v>0.148065</v>
          </cell>
          <cell r="AC37">
            <v>0.50551499999999994</v>
          </cell>
          <cell r="AD37">
            <v>0.41233140655105976</v>
          </cell>
          <cell r="AE37">
            <v>0.58766859344894029</v>
          </cell>
          <cell r="AF37">
            <v>2.0708978832742528</v>
          </cell>
          <cell r="AG37" t="e">
            <v>#N/A</v>
          </cell>
          <cell r="AH37" t="e">
            <v>#N/A</v>
          </cell>
          <cell r="AI37">
            <v>0.27423611111111112</v>
          </cell>
          <cell r="AJ37">
            <v>0.39244234754975194</v>
          </cell>
          <cell r="AK37">
            <v>190.03115264797501</v>
          </cell>
        </row>
        <row r="38">
          <cell r="V38">
            <v>1345</v>
          </cell>
          <cell r="W38">
            <v>2697</v>
          </cell>
          <cell r="X38">
            <v>1306.9333333333334</v>
          </cell>
          <cell r="Y38">
            <v>1300.1666666666667</v>
          </cell>
          <cell r="Z38">
            <v>2607.1000000000004</v>
          </cell>
          <cell r="AA38">
            <v>0.37269999999999998</v>
          </cell>
          <cell r="AB38">
            <v>0.15876499999999999</v>
          </cell>
          <cell r="AC38">
            <v>0.53146499999999997</v>
          </cell>
          <cell r="AD38">
            <v>0.49870226177233962</v>
          </cell>
          <cell r="AE38">
            <v>0.50129773822766044</v>
          </cell>
          <cell r="AF38">
            <v>2.000013496399573</v>
          </cell>
          <cell r="AG38" t="e">
            <v>#N/A</v>
          </cell>
          <cell r="AH38" t="e">
            <v>#N/A</v>
          </cell>
          <cell r="AI38">
            <v>0.29541666666666666</v>
          </cell>
          <cell r="AJ38">
            <v>0.39998387516535344</v>
          </cell>
          <cell r="AK38">
            <v>134.02726146220584</v>
          </cell>
        </row>
        <row r="39">
          <cell r="V39">
            <v>1281</v>
          </cell>
          <cell r="W39">
            <v>2601</v>
          </cell>
          <cell r="X39">
            <v>1149.6774193548388</v>
          </cell>
          <cell r="Y39">
            <v>1115.7096774193549</v>
          </cell>
          <cell r="Z39">
            <v>2265.3870967741937</v>
          </cell>
          <cell r="AA39">
            <v>0.411908</v>
          </cell>
          <cell r="AB39">
            <v>0.19777</v>
          </cell>
          <cell r="AC39">
            <v>0.60967799999999994</v>
          </cell>
          <cell r="AD39">
            <v>0.49250288350634369</v>
          </cell>
          <cell r="AE39">
            <v>0.50749711649365636</v>
          </cell>
          <cell r="AF39">
            <v>2.0004542511875121</v>
          </cell>
          <cell r="AG39" t="e">
            <v>#N/A</v>
          </cell>
          <cell r="AH39" t="e">
            <v>#N/A</v>
          </cell>
          <cell r="AI39">
            <v>0.34987222222222225</v>
          </cell>
          <cell r="AJ39">
            <v>0.39944820058443253</v>
          </cell>
          <cell r="AK39">
            <v>137.3926619828257</v>
          </cell>
        </row>
      </sheetData>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T21"/>
      <sheetName val="PLAT26"/>
      <sheetName val="COMMON"/>
      <sheetName val="FPSO"/>
      <sheetName val="MARINE"/>
      <sheetName val="PLAT32_2"/>
      <sheetName val="PLAT32_3"/>
      <sheetName val="CHECK"/>
      <sheetName val="Module"/>
      <sheetName val="COST21"/>
      <sheetName val="COST26"/>
      <sheetName val="COST32_2"/>
      <sheetName val="COST32_3"/>
      <sheetName val="STD. COST"/>
      <sheetName val="GLdownload"/>
      <sheetName val="Collateral"/>
      <sheetName val="钻井(调整)"/>
      <sheetName val="06贴产"/>
      <sheetName val="A1"/>
      <sheetName val="A2"/>
      <sheetName val="A3"/>
      <sheetName val="A4"/>
      <sheetName val="A5"/>
      <sheetName val="A6"/>
      <sheetName val="A7"/>
      <sheetName val="A8"/>
      <sheetName val="A9"/>
      <sheetName val="A10"/>
      <sheetName val="A11"/>
      <sheetName val="A12"/>
      <sheetName val="A4H1"/>
      <sheetName val="WEN13-1"/>
      <sheetName val="Chart1"/>
      <sheetName val="currentmon"/>
      <sheetName val="set"/>
      <sheetName val="12(762mm)套管"/>
      <sheetName val="水分析"/>
      <sheetName val="Chart of Account"/>
      <sheetName val="Option Summary"/>
      <sheetName val="海盐加工装置"/>
      <sheetName val="内外控制表"/>
      <sheetName val="GI XJ"/>
      <sheetName val="频率"/>
      <sheetName val="DEH94"/>
      <sheetName val="调整"/>
      <sheetName val="Sensitivity"/>
      <sheetName val="COVER SHEET-1"/>
      <sheetName val="TOP COVER"/>
      <sheetName val="土建"/>
      <sheetName val="材料"/>
      <sheetName val="调整后季度计划情况汇总"/>
      <sheetName val="DWMC"/>
      <sheetName val="参数"/>
      <sheetName val="P&amp;F"/>
      <sheetName val="_MDT data_LD27-2-2"/>
      <sheetName val="Days.干井"/>
      <sheetName val="WACC计算表"/>
      <sheetName val="STD__COST"/>
      <sheetName val="Chart_of_Account"/>
      <sheetName val="Option_Summary"/>
      <sheetName val="Run Sheet"/>
      <sheetName val="incomestatement"/>
      <sheetName val="CSpreadSheetBackup"/>
      <sheetName val="试压"/>
      <sheetName val="Input_Labor"/>
      <sheetName val="钻井日报表"/>
      <sheetName val="VVVVVV"/>
      <sheetName val="Cost13-1"/>
      <sheetName val="ye"/>
      <sheetName val="B"/>
      <sheetName val="地层参数"/>
      <sheetName val="SaveData"/>
      <sheetName val="10.1.1参数"/>
      <sheetName val="Financial Statements"/>
      <sheetName val="选择报表"/>
      <sheetName val="岭头19-1"/>
      <sheetName val="BHA"/>
      <sheetName val="Recov"/>
      <sheetName val="Disposition"/>
      <sheetName val="Æo°¡±aAØ"/>
      <sheetName val="O1"/>
      <sheetName val="M1"/>
      <sheetName val="H1"/>
      <sheetName val="作业日报"/>
      <sheetName val="COVER_SHEET-1"/>
      <sheetName val="TOP_COVER"/>
      <sheetName val="Days_干井"/>
      <sheetName val="试油成果记录"/>
      <sheetName val="钻井日标准"/>
      <sheetName val="inputs"/>
      <sheetName val="Front Page"/>
      <sheetName val="充填系数统计表"/>
      <sheetName val="全井时效"/>
      <sheetName val="Shelf International"/>
      <sheetName val="Data Sales"/>
      <sheetName val="Cover"/>
      <sheetName val="general"/>
      <sheetName val="资产负债表"/>
      <sheetName val="固定资产投资估算表"/>
      <sheetName val="损益表"/>
      <sheetName val="财务现金流量表(全部投资)"/>
      <sheetName val="固定资产投资估算计算表"/>
      <sheetName val="财务现金流量表(自有资金)"/>
      <sheetName val="投资计划与资金筹措表"/>
      <sheetName val="销售收入与销售税金及附加计算表"/>
      <sheetName val="GAS VARIANCE"/>
      <sheetName val="Sep"/>
      <sheetName val="油价参数结果　终输出"/>
      <sheetName val="生产成本和费用表"/>
      <sheetName val="矿区使用费费率表"/>
      <sheetName val="details"/>
      <sheetName val="天然气物性计算-垂直段流压"/>
      <sheetName val="评价基础数据表一"/>
      <sheetName val="船舶日标准"/>
      <sheetName val="2060"/>
      <sheetName val="2080"/>
      <sheetName val="3010"/>
      <sheetName val="3200"/>
      <sheetName val="2130"/>
      <sheetName val="2161"/>
      <sheetName val="2190"/>
      <sheetName val="3150"/>
      <sheetName val="3120"/>
      <sheetName val="2110"/>
      <sheetName val="2120"/>
      <sheetName val="3130"/>
      <sheetName val="2220"/>
      <sheetName val="2160"/>
      <sheetName val="3050"/>
      <sheetName val="2180"/>
      <sheetName val="Org Structure "/>
      <sheetName val="2005年12月-Comparing with RS"/>
      <sheetName val="Att 1 (c)"/>
      <sheetName val="表2_现金流量表"/>
      <sheetName val="#REF"/>
      <sheetName val="Exploration"/>
      <sheetName val="Direct OPEX"/>
      <sheetName val="Wire Codes"/>
      <sheetName val="02－03年份成本"/>
      <sheetName val="系数"/>
      <sheetName val="2003年装备"/>
      <sheetName val="scratch"/>
      <sheetName val="_BUY_"/>
      <sheetName val="表3-工作量"/>
      <sheetName val="结果对比"/>
      <sheetName val="井口装置示意图-4"/>
      <sheetName val="1_JZ251S_2010m6晚气"/>
      <sheetName val="DailyTotal"/>
      <sheetName val="MonthlyTotal"/>
      <sheetName val="RSPEC graphs"/>
      <sheetName val="CFD EST"/>
      <sheetName val="Pg Cases RSPEC"/>
      <sheetName val="Sum Table"/>
      <sheetName val="SCORE"/>
      <sheetName val="INFO"/>
      <sheetName val="Assumptions"/>
      <sheetName val="Summary"/>
      <sheetName val="Reference"/>
      <sheetName val="试油成果表"/>
      <sheetName val="A"/>
      <sheetName val="基础假设"/>
      <sheetName val="敏感性"/>
      <sheetName val="Total"/>
      <sheetName val="基础数据表三"/>
      <sheetName val="销售收入与销售税金及附加明细表"/>
      <sheetName val="Sheet Status and Currency"/>
      <sheetName val="Option 1"/>
      <sheetName val="Option 2"/>
      <sheetName val="Option 3"/>
      <sheetName val="Option 4"/>
      <sheetName val="附表一"/>
      <sheetName val="油价预测算术平均 (2)"/>
      <sheetName val="Run"/>
      <sheetName val="DL Data"/>
      <sheetName val="PAP Table"/>
      <sheetName val="rpt"/>
      <sheetName val="Macro1"/>
      <sheetName val="放鹤亭"/>
      <sheetName val="Índices"/>
      <sheetName val="开发井比采"/>
      <sheetName val="Domestic"/>
      <sheetName val="VOLS PER DAY"/>
      <sheetName val="2.x  DST No.1 Cover"/>
      <sheetName val="1-8月利润中心指向设计的建造科研项目成本明细"/>
      <sheetName val="Dayung"/>
      <sheetName val="Data"/>
      <sheetName val="Gelam"/>
      <sheetName val="Letang"/>
      <sheetName val="Suban"/>
      <sheetName val="Sumpal"/>
      <sheetName val="Tengah"/>
      <sheetName val="Data Total"/>
      <sheetName val="NTS"/>
      <sheetName val="1998"/>
      <sheetName val="4月统筹1"/>
      <sheetName val="For Controller use only"/>
      <sheetName val="CSG13"/>
      <sheetName val="A1计"/>
      <sheetName val="数据库"/>
      <sheetName val="Inventory Orders Status Jun30A"/>
      <sheetName val="参数表"/>
      <sheetName val="Substandard"/>
      <sheetName val="2012 BG&gt;&gt;&gt;"/>
      <sheetName val="Sensor"/>
      <sheetName val="Reg_Sum"/>
      <sheetName val="换算单位"/>
      <sheetName val="p.mgmt"/>
      <sheetName val="Vendors"/>
      <sheetName val="Forecast"/>
    </sheetNames>
    <sheetDataSet>
      <sheetData sheetId="0">
        <row r="120">
          <cell r="C120">
            <v>0.1493640072625263</v>
          </cell>
        </row>
      </sheetData>
      <sheetData sheetId="1">
        <row r="100">
          <cell r="C100">
            <v>8.4932608984006577E-2</v>
          </cell>
        </row>
      </sheetData>
      <sheetData sheetId="2" refreshError="1"/>
      <sheetData sheetId="3" refreshError="1">
        <row r="100">
          <cell r="C100">
            <v>8.4932608984006577E-2</v>
          </cell>
        </row>
        <row r="101">
          <cell r="C101">
            <v>0.35777111561269898</v>
          </cell>
        </row>
        <row r="102">
          <cell r="C102">
            <v>8.2163258756054874E-2</v>
          </cell>
        </row>
        <row r="103">
          <cell r="C103">
            <v>0.47513301664723967</v>
          </cell>
        </row>
      </sheetData>
      <sheetData sheetId="4" refreshError="1"/>
      <sheetData sheetId="5"/>
      <sheetData sheetId="6"/>
      <sheetData sheetId="7"/>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_DATA_"/>
      <sheetName val="Tot Recetor"/>
      <sheetName val="Operacion YR"/>
      <sheetName val="Costo CPF"/>
      <sheetName val="LTT"/>
      <sheetName val="WPF RCH"/>
      <sheetName val="WPF XL5"/>
      <sheetName val="WIT Recetor"/>
      <sheetName val="WIT Cupiagua"/>
      <sheetName val="Mto May Recetor"/>
      <sheetName val="Incrementos"/>
      <sheetName val="calcul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B2" t="str">
            <v>Centro</v>
          </cell>
          <cell r="C2" t="str">
            <v>Descripcion</v>
          </cell>
          <cell r="D2" t="str">
            <v>Pesos</v>
          </cell>
          <cell r="E2" t="str">
            <v>US$</v>
          </cell>
        </row>
        <row r="3">
          <cell r="B3">
            <v>700000</v>
          </cell>
          <cell r="C3" t="str">
            <v>SALARIOS</v>
          </cell>
        </row>
        <row r="4">
          <cell r="B4">
            <v>701000</v>
          </cell>
          <cell r="C4" t="str">
            <v>ENTRENAMIENTO -IDIOMAS</v>
          </cell>
        </row>
        <row r="5">
          <cell r="B5">
            <v>701045</v>
          </cell>
          <cell r="C5" t="str">
            <v>PLAN MEDICO</v>
          </cell>
        </row>
        <row r="6">
          <cell r="B6">
            <v>701105</v>
          </cell>
          <cell r="C6" t="str">
            <v>BENEFICIOS</v>
          </cell>
        </row>
        <row r="7">
          <cell r="B7">
            <v>704050</v>
          </cell>
          <cell r="C7" t="str">
            <v>ENTRENAMIENTO TECNICO</v>
          </cell>
        </row>
        <row r="8">
          <cell r="B8">
            <v>712025</v>
          </cell>
          <cell r="C8" t="str">
            <v>ASISTENCIA Y ESTUDIOS ESPECIALES</v>
          </cell>
        </row>
        <row r="9">
          <cell r="B9">
            <v>712070</v>
          </cell>
          <cell r="C9" t="str">
            <v>SAFETY EQUIPMENT EXPENSE (SUPPLIES)</v>
          </cell>
        </row>
        <row r="10">
          <cell r="B10">
            <v>712126</v>
          </cell>
          <cell r="C10" t="str">
            <v>CONTRATOS PUNTUALES</v>
          </cell>
        </row>
        <row r="11">
          <cell r="B11">
            <v>715167</v>
          </cell>
          <cell r="C11" t="str">
            <v>ENVIRONMENTAL STUDIES</v>
          </cell>
        </row>
        <row r="12">
          <cell r="B12">
            <v>720030</v>
          </cell>
          <cell r="C12" t="str">
            <v>OTROS MATERIALES Y SUMINISTROS</v>
          </cell>
        </row>
        <row r="13">
          <cell r="B13">
            <v>720040</v>
          </cell>
          <cell r="C13" t="str">
            <v xml:space="preserve">REPUESTOS </v>
          </cell>
        </row>
        <row r="14">
          <cell r="B14">
            <v>720043</v>
          </cell>
          <cell r="C14" t="str">
            <v>REPUESTOS Y MATERIALES COMPRA DIRECTA</v>
          </cell>
        </row>
        <row r="15">
          <cell r="B15">
            <v>720091</v>
          </cell>
          <cell r="C15" t="str">
            <v>DIESEL PROCESSING RECOVERY</v>
          </cell>
        </row>
        <row r="16">
          <cell r="B16">
            <v>720092</v>
          </cell>
          <cell r="C16" t="str">
            <v>WATER TREATMENT  RECOVERY</v>
          </cell>
        </row>
        <row r="17">
          <cell r="B17">
            <v>720093</v>
          </cell>
          <cell r="C17" t="str">
            <v>GAS PLANT OPERATION RECOVERY (40MSCFD)</v>
          </cell>
        </row>
        <row r="18">
          <cell r="B18">
            <v>720094</v>
          </cell>
          <cell r="C18" t="str">
            <v>THIRD PARTY RECOVERIES</v>
          </cell>
        </row>
        <row r="19">
          <cell r="B19">
            <v>712115</v>
          </cell>
          <cell r="C19" t="str">
            <v>CRUDE OILPROCESSING RECOVERY</v>
          </cell>
        </row>
        <row r="20">
          <cell r="B20">
            <v>721055</v>
          </cell>
          <cell r="C20" t="str">
            <v>UTILITIES</v>
          </cell>
        </row>
        <row r="21">
          <cell r="B21">
            <v>722000</v>
          </cell>
          <cell r="C21" t="str">
            <v>QUIMICOS &amp; LUBRICANTES</v>
          </cell>
        </row>
        <row r="22">
          <cell r="B22">
            <v>740000</v>
          </cell>
          <cell r="C22" t="str">
            <v>TRANSPORTE (NON PRODUCT)</v>
          </cell>
        </row>
        <row r="23">
          <cell r="B23">
            <v>741040</v>
          </cell>
          <cell r="C23" t="str">
            <v>ARRENDAMINETO EQUIPOS</v>
          </cell>
        </row>
        <row r="24">
          <cell r="B24">
            <v>745005</v>
          </cell>
          <cell r="C24" t="str">
            <v>TAX CONTRIBUTIONS 4/1000</v>
          </cell>
        </row>
        <row r="25">
          <cell r="B25">
            <v>745105</v>
          </cell>
          <cell r="C25" t="str">
            <v>SEGUROS</v>
          </cell>
        </row>
        <row r="26">
          <cell r="B26">
            <v>745112</v>
          </cell>
          <cell r="C26" t="str">
            <v>OTROS</v>
          </cell>
        </row>
        <row r="27">
          <cell r="B27">
            <v>745155</v>
          </cell>
          <cell r="C27" t="str">
            <v>SAFETY EXPENSE (SERVICES)</v>
          </cell>
        </row>
        <row r="28">
          <cell r="B28">
            <v>745165</v>
          </cell>
          <cell r="C28" t="str">
            <v>ENVIRONMENTAL COST - NON REMEDIATION</v>
          </cell>
        </row>
        <row r="29">
          <cell r="B29">
            <v>745510</v>
          </cell>
          <cell r="C29" t="str">
            <v>ENVIRONMENTAL - COMPANY OPERATED REMEDIATION</v>
          </cell>
        </row>
        <row r="30">
          <cell r="B30">
            <v>745591</v>
          </cell>
          <cell r="C30" t="str">
            <v>ENVIRONMENTAL SUPPLIES</v>
          </cell>
        </row>
        <row r="31">
          <cell r="B31">
            <v>745592</v>
          </cell>
          <cell r="C31" t="str">
            <v>HEALTH SUPPLIES</v>
          </cell>
        </row>
        <row r="32">
          <cell r="B32">
            <v>745593</v>
          </cell>
          <cell r="C32" t="str">
            <v>HEALTH SERVICES</v>
          </cell>
        </row>
        <row r="33">
          <cell r="B33">
            <v>760010</v>
          </cell>
          <cell r="C33" t="str">
            <v>LOCATION AND ACCESS</v>
          </cell>
        </row>
        <row r="34">
          <cell r="B34">
            <v>760049</v>
          </cell>
          <cell r="C34" t="str">
            <v>CONTRATOS PERMANENTES</v>
          </cell>
        </row>
        <row r="35">
          <cell r="B35" t="str">
            <v>WIT1</v>
          </cell>
          <cell r="C35" t="str">
            <v>WELL WORK</v>
          </cell>
          <cell r="D35">
            <v>5.272318670567383E-2</v>
          </cell>
          <cell r="E35">
            <v>0.02</v>
          </cell>
        </row>
        <row r="36">
          <cell r="B36" t="str">
            <v>WIT2</v>
          </cell>
          <cell r="C36" t="str">
            <v>SURVEILLANCE</v>
          </cell>
          <cell r="D36">
            <v>7.3220119464775621E-2</v>
          </cell>
          <cell r="E36">
            <v>0.02</v>
          </cell>
        </row>
        <row r="37">
          <cell r="B37" t="str">
            <v>WIT3</v>
          </cell>
          <cell r="C37" t="str">
            <v>WELL TESTING</v>
          </cell>
          <cell r="D37">
            <v>7.2897780575923166E-2</v>
          </cell>
          <cell r="E37">
            <v>0.02</v>
          </cell>
        </row>
        <row r="38">
          <cell r="B38" t="str">
            <v>WIT4</v>
          </cell>
          <cell r="C38" t="str">
            <v>INTEGRITY</v>
          </cell>
          <cell r="D38">
            <v>5.3291676085862529E-2</v>
          </cell>
          <cell r="E38">
            <v>0.02</v>
          </cell>
        </row>
        <row r="39">
          <cell r="B39" t="str">
            <v>WIT5</v>
          </cell>
          <cell r="C39" t="str">
            <v>TECHNICAL SERVICES &amp; OTHERS</v>
          </cell>
          <cell r="D39">
            <v>6.1934743405745563E-2</v>
          </cell>
          <cell r="E39">
            <v>0.02</v>
          </cell>
        </row>
      </sheetData>
      <sheetData sheetId="1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_Data"/>
      <sheetName val="Declarations"/>
      <sheetName val="Field Data"/>
      <sheetName val="Macros"/>
      <sheetName val="Res_Reconcile"/>
      <sheetName val="Res_Movement"/>
      <sheetName val="Sum.Cash.Form"/>
      <sheetName val="Res_Cert_Field"/>
      <sheetName val="Res_Cert_Sum"/>
      <sheetName val="Cash Flow"/>
      <sheetName val="Cash_Input"/>
      <sheetName val="BOLIVIA PARTICIPATIONS"/>
      <sheetName val="Consolidate_CF"/>
      <sheetName val="Sec_Energy"/>
      <sheetName val="Planilla_8"/>
      <sheetName val="Planilla_9"/>
      <sheetName val="R Factor"/>
      <sheetName val="B18PA OtherTax"/>
      <sheetName val="B18P Other Tax"/>
      <sheetName val="calculation"/>
    </sheetNames>
    <sheetDataSet>
      <sheetData sheetId="0"/>
      <sheetData sheetId="1"/>
      <sheetData sheetId="2"/>
      <sheetData sheetId="3"/>
      <sheetData sheetId="4"/>
      <sheetData sheetId="5"/>
      <sheetData sheetId="6"/>
      <sheetData sheetId="7"/>
      <sheetData sheetId="8"/>
      <sheetData sheetId="9">
        <row r="1">
          <cell r="C1">
            <v>39063.334640162037</v>
          </cell>
          <cell r="E1">
            <v>39063.334640162037</v>
          </cell>
          <cell r="AF1" t="str">
            <v xml:space="preserve"> GCA Auditor:</v>
          </cell>
          <cell r="AG1" t="str">
            <v>AM</v>
          </cell>
        </row>
        <row r="3">
          <cell r="F3" t="str">
            <v>Bajada del Palo</v>
          </cell>
          <cell r="AF3" t="str">
            <v xml:space="preserve"> GCA Approval :</v>
          </cell>
          <cell r="AG3" t="str">
            <v>DKM</v>
          </cell>
        </row>
        <row r="4">
          <cell r="F4" t="str">
            <v>(Field/Area Name)</v>
          </cell>
        </row>
        <row r="6">
          <cell r="A6" t="str">
            <v>Field Data</v>
          </cell>
          <cell r="L6" t="str">
            <v>Oil Prices &amp; Royalties</v>
          </cell>
          <cell r="V6" t="str">
            <v>Percent of Sales &amp; Taxes</v>
          </cell>
          <cell r="Y6" t="str">
            <v>Gross Operating Expense</v>
          </cell>
          <cell r="AE6" t="str">
            <v>Well Data</v>
          </cell>
        </row>
        <row r="7">
          <cell r="M7" t="str">
            <v>Price</v>
          </cell>
          <cell r="N7" t="str">
            <v>Royalty</v>
          </cell>
          <cell r="Y7" t="str">
            <v>Fixed Cost Parameters</v>
          </cell>
        </row>
        <row r="8">
          <cell r="A8" t="str">
            <v xml:space="preserve"> GCA Audit Code:</v>
          </cell>
          <cell r="D8" t="str">
            <v>003e</v>
          </cell>
          <cell r="L8" t="str">
            <v>Local Oil:</v>
          </cell>
          <cell r="M8">
            <v>267.2195909563834</v>
          </cell>
          <cell r="N8">
            <v>32.132874293313584</v>
          </cell>
          <cell r="O8" t="str">
            <v xml:space="preserve"> ($/m³)</v>
          </cell>
          <cell r="V8" t="str">
            <v>Natural Gas:</v>
          </cell>
          <cell r="X8">
            <v>0</v>
          </cell>
          <cell r="Y8" t="str">
            <v xml:space="preserve">  Oil:</v>
          </cell>
          <cell r="AB8" t="e">
            <v>#N/A</v>
          </cell>
          <cell r="AC8" t="str">
            <v xml:space="preserve">  $ / Year</v>
          </cell>
        </row>
        <row r="9">
          <cell r="A9" t="str">
            <v xml:space="preserve"> Country:</v>
          </cell>
          <cell r="D9" t="str">
            <v>Argentina</v>
          </cell>
          <cell r="L9" t="str">
            <v xml:space="preserve">Expor Oil: </v>
          </cell>
          <cell r="M9">
            <v>276.85698241023903</v>
          </cell>
          <cell r="N9">
            <v>34.475284580031371</v>
          </cell>
          <cell r="O9" t="str">
            <v xml:space="preserve"> ($/m³)</v>
          </cell>
          <cell r="V9" t="str">
            <v>Natural Gasoline:</v>
          </cell>
          <cell r="X9">
            <v>0</v>
          </cell>
          <cell r="Y9" t="str">
            <v xml:space="preserve">  Gas:</v>
          </cell>
          <cell r="AB9" t="e">
            <v>#N/A</v>
          </cell>
          <cell r="AC9" t="str">
            <v xml:space="preserve">  $ / Year</v>
          </cell>
          <cell r="AE9" t="str">
            <v>PD+PND Wells to be Plugged</v>
          </cell>
          <cell r="AH9">
            <v>38</v>
          </cell>
        </row>
        <row r="10">
          <cell r="A10" t="str">
            <v xml:space="preserve"> Basin:</v>
          </cell>
          <cell r="D10" t="str">
            <v>Neuquina</v>
          </cell>
          <cell r="H10" t="str">
            <v>Gas Prices &amp; Royalties</v>
          </cell>
          <cell r="P10" t="str">
            <v>LPG Prices &amp; Royalties</v>
          </cell>
          <cell r="V10" t="str">
            <v>LPG:</v>
          </cell>
          <cell r="X10">
            <v>0</v>
          </cell>
          <cell r="Y10" t="str">
            <v xml:space="preserve">  Operating Structure:</v>
          </cell>
          <cell r="AB10" t="e">
            <v>#N/A</v>
          </cell>
          <cell r="AC10" t="str">
            <v xml:space="preserve">  $ / Year</v>
          </cell>
          <cell r="AE10" t="str">
            <v>Producing Wells @ 12/31/2006</v>
          </cell>
          <cell r="AH10">
            <v>44</v>
          </cell>
        </row>
        <row r="11">
          <cell r="A11" t="str">
            <v xml:space="preserve"> Province:</v>
          </cell>
          <cell r="D11" t="str">
            <v>Neuquén</v>
          </cell>
          <cell r="J11" t="str">
            <v>Price</v>
          </cell>
          <cell r="K11" t="str">
            <v>Royalty</v>
          </cell>
          <cell r="M11" t="str">
            <v>Price</v>
          </cell>
          <cell r="N11" t="str">
            <v>Royalty</v>
          </cell>
          <cell r="Q11" t="str">
            <v>Price</v>
          </cell>
          <cell r="R11" t="str">
            <v>Royalty</v>
          </cell>
          <cell r="V11" t="str">
            <v>Gross Income Tax (gas):</v>
          </cell>
          <cell r="Y11" t="str">
            <v xml:space="preserve">  Overhead Recovery:</v>
          </cell>
          <cell r="AB11" t="e">
            <v>#N/A</v>
          </cell>
          <cell r="AC11" t="str">
            <v xml:space="preserve">  $ / Year</v>
          </cell>
          <cell r="AE11" t="str">
            <v>PD Wells to be Plugged</v>
          </cell>
          <cell r="AH11">
            <v>39</v>
          </cell>
        </row>
        <row r="12">
          <cell r="A12" t="str">
            <v xml:space="preserve"> Operator:</v>
          </cell>
          <cell r="D12" t="str">
            <v>Petrobras  Energía  S.A.</v>
          </cell>
          <cell r="H12" t="str">
            <v>E Gas  (2007):</v>
          </cell>
          <cell r="J12">
            <v>0</v>
          </cell>
          <cell r="K12">
            <v>0</v>
          </cell>
          <cell r="L12" t="str">
            <v>L Gas  (2007):</v>
          </cell>
          <cell r="M12">
            <v>41.671410067391989</v>
          </cell>
          <cell r="N12">
            <v>5.2122882509225086</v>
          </cell>
          <cell r="O12" t="str">
            <v xml:space="preserve"> ($/Mm³)</v>
          </cell>
          <cell r="P12" t="str">
            <v>LPG (2007):</v>
          </cell>
          <cell r="Q12">
            <v>0</v>
          </cell>
          <cell r="R12">
            <v>1.0564033796317334</v>
          </cell>
          <cell r="S12" t="str">
            <v xml:space="preserve"> ($/m³)</v>
          </cell>
          <cell r="V12" t="str">
            <v>Gross Income Tax (liq):</v>
          </cell>
          <cell r="X12">
            <v>0</v>
          </cell>
          <cell r="Y12" t="str">
            <v>Variable Cost Parameters</v>
          </cell>
          <cell r="AE12" t="str">
            <v>Well Abandonment Costs (M$)</v>
          </cell>
          <cell r="AH12">
            <v>51.65</v>
          </cell>
        </row>
        <row r="13">
          <cell r="H13" t="str">
            <v>E Gas  (2008):</v>
          </cell>
          <cell r="J13">
            <v>0</v>
          </cell>
          <cell r="K13">
            <v>0</v>
          </cell>
          <cell r="L13" t="str">
            <v>L Gas  (2008):</v>
          </cell>
          <cell r="M13">
            <v>41.671410067391989</v>
          </cell>
          <cell r="N13">
            <v>5.2250922509225086</v>
          </cell>
          <cell r="O13" t="str">
            <v xml:space="preserve"> ($/Mm³)</v>
          </cell>
          <cell r="P13" t="str">
            <v>LPG (2008):</v>
          </cell>
          <cell r="Q13">
            <v>0</v>
          </cell>
          <cell r="R13">
            <v>1.0564033796317334</v>
          </cell>
          <cell r="S13" t="str">
            <v xml:space="preserve"> ($/m³)</v>
          </cell>
          <cell r="V13" t="str">
            <v>Percentage Oil Exported:</v>
          </cell>
          <cell r="X13">
            <v>0</v>
          </cell>
          <cell r="Y13" t="str">
            <v xml:space="preserve">  Oil:</v>
          </cell>
          <cell r="AB13" t="e">
            <v>#N/A</v>
          </cell>
          <cell r="AC13" t="str">
            <v xml:space="preserve">  $ / Mm³</v>
          </cell>
        </row>
        <row r="14">
          <cell r="H14" t="str">
            <v>E Gas  (2009):</v>
          </cell>
          <cell r="J14">
            <v>0</v>
          </cell>
          <cell r="K14">
            <v>0</v>
          </cell>
          <cell r="L14" t="str">
            <v>L Gas  (2009):</v>
          </cell>
          <cell r="M14">
            <v>41.671410067391989</v>
          </cell>
          <cell r="N14">
            <v>5.2250922509225086</v>
          </cell>
          <cell r="O14" t="str">
            <v xml:space="preserve"> ($/Mm³)</v>
          </cell>
          <cell r="P14" t="str">
            <v>LPG (2009):</v>
          </cell>
          <cell r="R14">
            <v>1.0564033796317334</v>
          </cell>
          <cell r="V14" t="str">
            <v>Exported and Sales to 3rd's</v>
          </cell>
          <cell r="Y14" t="str">
            <v xml:space="preserve">  Gross Fluid:</v>
          </cell>
          <cell r="AB14" t="e">
            <v>#N/A</v>
          </cell>
          <cell r="AC14" t="str">
            <v xml:space="preserve">  $ / Mm³</v>
          </cell>
        </row>
        <row r="15">
          <cell r="H15" t="str">
            <v>E Gas  (2010):</v>
          </cell>
          <cell r="J15">
            <v>0</v>
          </cell>
          <cell r="K15">
            <v>0</v>
          </cell>
          <cell r="L15" t="str">
            <v>L Gas  (2010):</v>
          </cell>
          <cell r="M15">
            <v>41.671410067391989</v>
          </cell>
          <cell r="N15">
            <v>5.2250922509225086</v>
          </cell>
          <cell r="O15" t="str">
            <v xml:space="preserve"> ($/Mm³)</v>
          </cell>
          <cell r="P15" t="str">
            <v>LPG (2010):</v>
          </cell>
          <cell r="R15">
            <v>1.0564033796317334</v>
          </cell>
          <cell r="V15" t="str">
            <v>Oil Expo</v>
          </cell>
          <cell r="X15">
            <v>0</v>
          </cell>
          <cell r="Y15" t="str">
            <v xml:space="preserve">  Gas:</v>
          </cell>
          <cell r="AB15" t="e">
            <v>#N/A</v>
          </cell>
          <cell r="AC15" t="str">
            <v xml:space="preserve">  $ / MMm³</v>
          </cell>
        </row>
        <row r="16">
          <cell r="H16" t="str">
            <v>E Gas  (2011):</v>
          </cell>
          <cell r="J16">
            <v>0</v>
          </cell>
          <cell r="K16">
            <v>0</v>
          </cell>
          <cell r="L16" t="str">
            <v>L Gas  (2011):</v>
          </cell>
          <cell r="M16">
            <v>41.671410067391989</v>
          </cell>
          <cell r="N16">
            <v>5.2250922509225086</v>
          </cell>
          <cell r="O16" t="str">
            <v xml:space="preserve"> ($/Mm³)</v>
          </cell>
          <cell r="P16" t="str">
            <v>LPG (2011):</v>
          </cell>
          <cell r="R16">
            <v>1.0564033796317334</v>
          </cell>
          <cell r="V16" t="str">
            <v>Oil to 3rd</v>
          </cell>
          <cell r="X16">
            <v>0</v>
          </cell>
          <cell r="Y16" t="str">
            <v xml:space="preserve">  Water Injected:</v>
          </cell>
          <cell r="AB16" t="e">
            <v>#N/A</v>
          </cell>
          <cell r="AC16" t="str">
            <v xml:space="preserve">  $ / Mm³</v>
          </cell>
        </row>
        <row r="17">
          <cell r="H17" t="str">
            <v>E Gas  (2012):</v>
          </cell>
          <cell r="J17">
            <v>0</v>
          </cell>
          <cell r="K17">
            <v>0</v>
          </cell>
          <cell r="L17" t="str">
            <v>L Gas  (2012):</v>
          </cell>
          <cell r="M17">
            <v>41.671410067391989</v>
          </cell>
          <cell r="N17">
            <v>5.2250922509225086</v>
          </cell>
          <cell r="O17" t="str">
            <v xml:space="preserve"> ($/Mm³)</v>
          </cell>
          <cell r="P17" t="str">
            <v>LPG (2012):</v>
          </cell>
          <cell r="R17">
            <v>1.0564033796317334</v>
          </cell>
          <cell r="V17" t="str">
            <v>Gas Expo</v>
          </cell>
          <cell r="X17">
            <v>0</v>
          </cell>
          <cell r="Y17" t="str">
            <v xml:space="preserve">  Gas Injected:</v>
          </cell>
          <cell r="AB17" t="e">
            <v>#N/A</v>
          </cell>
          <cell r="AC17" t="str">
            <v xml:space="preserve">  $ / MMm³</v>
          </cell>
        </row>
        <row r="18">
          <cell r="H18" t="str">
            <v>E Gas  (2013):</v>
          </cell>
          <cell r="J18">
            <v>0</v>
          </cell>
          <cell r="K18">
            <v>0</v>
          </cell>
          <cell r="L18" t="str">
            <v>L Gas  (2013):</v>
          </cell>
          <cell r="M18">
            <v>41.671410067391989</v>
          </cell>
          <cell r="N18">
            <v>5.2250922509225086</v>
          </cell>
          <cell r="O18" t="str">
            <v xml:space="preserve"> ($/Mm³)</v>
          </cell>
          <cell r="P18" t="str">
            <v>LPG (2013):</v>
          </cell>
          <cell r="R18">
            <v>1.0564033796317334</v>
          </cell>
          <cell r="V18" t="str">
            <v>Gas to 3rd</v>
          </cell>
          <cell r="X18">
            <v>0.75</v>
          </cell>
          <cell r="Y18" t="str">
            <v xml:space="preserve">  Purchased Gas:</v>
          </cell>
          <cell r="AB18" t="e">
            <v>#N/A</v>
          </cell>
          <cell r="AC18" t="str">
            <v xml:space="preserve">  $ / MMm³</v>
          </cell>
        </row>
        <row r="19">
          <cell r="H19" t="str">
            <v>E Gas  (2014+):</v>
          </cell>
          <cell r="J19">
            <v>0</v>
          </cell>
          <cell r="K19">
            <v>0</v>
          </cell>
          <cell r="L19" t="str">
            <v>L Gas  (2014+):</v>
          </cell>
          <cell r="M19">
            <v>41.671410067391989</v>
          </cell>
          <cell r="N19">
            <v>5.2250922509225086</v>
          </cell>
          <cell r="O19" t="str">
            <v xml:space="preserve"> ($/Mm³)</v>
          </cell>
          <cell r="P19" t="str">
            <v>LPG (2014+):</v>
          </cell>
          <cell r="R19">
            <v>1.0564033796317334</v>
          </cell>
          <cell r="Y19" t="str">
            <v xml:space="preserve">  Oil Well:</v>
          </cell>
          <cell r="AB19" t="e">
            <v>#N/A</v>
          </cell>
          <cell r="AC19" t="str">
            <v xml:space="preserve">  $ / Well</v>
          </cell>
        </row>
        <row r="20">
          <cell r="K20" t="str">
            <v>Venezuela=</v>
          </cell>
          <cell r="L20" t="str">
            <v>L Gas  (2015+):</v>
          </cell>
          <cell r="M20">
            <v>0</v>
          </cell>
          <cell r="N20">
            <v>5.2250922509225086</v>
          </cell>
          <cell r="O20" t="str">
            <v xml:space="preserve"> ($/Mm³)</v>
          </cell>
          <cell r="Y20" t="str">
            <v xml:space="preserve">  Gas Well:</v>
          </cell>
          <cell r="AB20" t="e">
            <v>#N/A</v>
          </cell>
          <cell r="AC20" t="str">
            <v xml:space="preserve">  $ / Well</v>
          </cell>
        </row>
        <row r="21">
          <cell r="Y21" t="str">
            <v xml:space="preserve">  Injection Well:</v>
          </cell>
          <cell r="AB21" t="e">
            <v>#N/A</v>
          </cell>
          <cell r="AC21" t="str">
            <v xml:space="preserve">  $ / Well</v>
          </cell>
        </row>
        <row r="23">
          <cell r="C23" t="str">
            <v>Petrobras  Energía Interest Sales Profile</v>
          </cell>
          <cell r="J23" t="str">
            <v>Petrobras  Energía Interest Gross Revenue</v>
          </cell>
          <cell r="S23" t="str">
            <v>Petrobras  Energía Royalties</v>
          </cell>
        </row>
        <row r="24">
          <cell r="F24" t="str">
            <v>Plant Products</v>
          </cell>
          <cell r="M24" t="str">
            <v>Plant Products</v>
          </cell>
          <cell r="V24" t="str">
            <v>Plant Products</v>
          </cell>
          <cell r="AE24" t="str">
            <v>Gross</v>
          </cell>
          <cell r="AF24" t="str">
            <v>Petrobras  Energía</v>
          </cell>
          <cell r="AG24" t="str">
            <v>Petrobras  Energía</v>
          </cell>
          <cell r="AH24" t="str">
            <v>Petrobras  Energía</v>
          </cell>
        </row>
        <row r="25">
          <cell r="B25" t="str">
            <v>Year</v>
          </cell>
          <cell r="E25" t="str">
            <v>Sales</v>
          </cell>
          <cell r="F25" t="str">
            <v>Natural</v>
          </cell>
          <cell r="G25" t="str">
            <v>LPG</v>
          </cell>
          <cell r="M25" t="str">
            <v>Natural</v>
          </cell>
          <cell r="N25" t="str">
            <v>LPG</v>
          </cell>
          <cell r="P25" t="str">
            <v>Other</v>
          </cell>
          <cell r="V25" t="str">
            <v>Natural</v>
          </cell>
          <cell r="W25" t="str">
            <v>LPG</v>
          </cell>
          <cell r="Z25" t="str">
            <v xml:space="preserve">        Sales</v>
          </cell>
          <cell r="AA25" t="str">
            <v>Petrobras  Energía Operating Expense</v>
          </cell>
          <cell r="AE25" t="str">
            <v>Productive</v>
          </cell>
          <cell r="AF25" t="str">
            <v>Capital</v>
          </cell>
          <cell r="AG25" t="str">
            <v>Abandonment</v>
          </cell>
          <cell r="AH25" t="str">
            <v>Net Cashflow</v>
          </cell>
        </row>
        <row r="26">
          <cell r="B26" t="str">
            <v>Starting</v>
          </cell>
          <cell r="C26" t="str">
            <v>Oil</v>
          </cell>
          <cell r="D26" t="str">
            <v>Condensate</v>
          </cell>
          <cell r="E26" t="str">
            <v>Gas</v>
          </cell>
          <cell r="F26" t="str">
            <v>Gasoline</v>
          </cell>
          <cell r="G26" t="str">
            <v>Propane</v>
          </cell>
          <cell r="H26" t="str">
            <v>Butane</v>
          </cell>
          <cell r="J26" t="str">
            <v>Oil</v>
          </cell>
          <cell r="K26" t="str">
            <v>Condensate</v>
          </cell>
          <cell r="L26" t="str">
            <v>Gas</v>
          </cell>
          <cell r="M26" t="str">
            <v>Gasoline</v>
          </cell>
          <cell r="N26" t="str">
            <v>Propane</v>
          </cell>
          <cell r="O26" t="str">
            <v>Butane</v>
          </cell>
          <cell r="P26" t="str">
            <v>Revenue</v>
          </cell>
          <cell r="Q26" t="str">
            <v>Total</v>
          </cell>
          <cell r="S26" t="str">
            <v>Oil</v>
          </cell>
          <cell r="T26" t="str">
            <v>Condensate</v>
          </cell>
          <cell r="U26" t="str">
            <v>Gas</v>
          </cell>
          <cell r="V26" t="str">
            <v>Gasoline</v>
          </cell>
          <cell r="W26" t="str">
            <v>Propane</v>
          </cell>
          <cell r="X26" t="str">
            <v>Butane</v>
          </cell>
          <cell r="Y26" t="str">
            <v>Total</v>
          </cell>
          <cell r="Z26" t="str">
            <v xml:space="preserve">         Tax</v>
          </cell>
          <cell r="AA26" t="str">
            <v>Strucure</v>
          </cell>
          <cell r="AB26" t="str">
            <v>Fixed</v>
          </cell>
          <cell r="AC26" t="str">
            <v>Variable</v>
          </cell>
          <cell r="AD26" t="str">
            <v>Total</v>
          </cell>
          <cell r="AE26" t="str">
            <v>Wells</v>
          </cell>
          <cell r="AF26" t="str">
            <v>Expenditures</v>
          </cell>
          <cell r="AG26" t="str">
            <v>Costs</v>
          </cell>
          <cell r="AH26" t="str">
            <v>Before Tax</v>
          </cell>
        </row>
        <row r="27">
          <cell r="B27" t="str">
            <v>Jan 1,</v>
          </cell>
          <cell r="C27" t="str">
            <v>Mm³</v>
          </cell>
          <cell r="D27" t="str">
            <v>Mm³</v>
          </cell>
          <cell r="E27" t="str">
            <v>MMm³</v>
          </cell>
          <cell r="F27" t="str">
            <v>Mm³</v>
          </cell>
          <cell r="G27" t="str">
            <v>Mm³</v>
          </cell>
          <cell r="H27" t="str">
            <v>Mm³</v>
          </cell>
          <cell r="J27" t="str">
            <v>M$</v>
          </cell>
          <cell r="K27" t="str">
            <v>M$</v>
          </cell>
          <cell r="L27" t="str">
            <v>M$</v>
          </cell>
          <cell r="M27" t="str">
            <v>M$</v>
          </cell>
          <cell r="N27" t="str">
            <v>M$</v>
          </cell>
          <cell r="O27" t="str">
            <v>M$</v>
          </cell>
          <cell r="P27" t="str">
            <v>M$</v>
          </cell>
          <cell r="Q27" t="str">
            <v>M$</v>
          </cell>
          <cell r="S27" t="str">
            <v>M$</v>
          </cell>
          <cell r="T27" t="str">
            <v>M$</v>
          </cell>
          <cell r="U27" t="str">
            <v>M$</v>
          </cell>
          <cell r="V27" t="str">
            <v>M$</v>
          </cell>
          <cell r="W27" t="str">
            <v>M$</v>
          </cell>
          <cell r="X27" t="str">
            <v>M$</v>
          </cell>
          <cell r="Y27" t="str">
            <v>M$</v>
          </cell>
          <cell r="Z27" t="str">
            <v>M$</v>
          </cell>
          <cell r="AA27" t="str">
            <v>M$</v>
          </cell>
          <cell r="AB27" t="str">
            <v>M$</v>
          </cell>
          <cell r="AC27" t="str">
            <v>M$</v>
          </cell>
          <cell r="AD27" t="str">
            <v>M$</v>
          </cell>
          <cell r="AF27" t="str">
            <v>M$</v>
          </cell>
          <cell r="AG27" t="str">
            <v>M$</v>
          </cell>
          <cell r="AH27" t="str">
            <v>M$</v>
          </cell>
        </row>
        <row r="28">
          <cell r="D28" t="e">
            <v>#N/A</v>
          </cell>
          <cell r="H28" t="e">
            <v>#N/A</v>
          </cell>
          <cell r="T28" t="e">
            <v>#N/A</v>
          </cell>
          <cell r="X28" t="e">
            <v>#N/A</v>
          </cell>
        </row>
        <row r="29">
          <cell r="B29">
            <v>2007</v>
          </cell>
          <cell r="C29" t="e">
            <v>#N/A</v>
          </cell>
          <cell r="D29" t="e">
            <v>#N/A</v>
          </cell>
          <cell r="E29" t="e">
            <v>#N/A</v>
          </cell>
          <cell r="F29" t="e">
            <v>#N/A</v>
          </cell>
          <cell r="G29" t="e">
            <v>#N/A</v>
          </cell>
          <cell r="H29" t="e">
            <v>#N/A</v>
          </cell>
          <cell r="J29" t="e">
            <v>#N/A</v>
          </cell>
          <cell r="K29" t="e">
            <v>#N/A</v>
          </cell>
          <cell r="L29" t="e">
            <v>#N/A</v>
          </cell>
          <cell r="M29" t="e">
            <v>#N/A</v>
          </cell>
          <cell r="N29" t="e">
            <v>#N/A</v>
          </cell>
          <cell r="O29" t="e">
            <v>#N/A</v>
          </cell>
          <cell r="P29" t="e">
            <v>#N/A</v>
          </cell>
          <cell r="Q29" t="e">
            <v>#N/A</v>
          </cell>
          <cell r="S29" t="e">
            <v>#N/A</v>
          </cell>
          <cell r="T29" t="e">
            <v>#N/A</v>
          </cell>
          <cell r="U29" t="e">
            <v>#N/A</v>
          </cell>
          <cell r="V29" t="e">
            <v>#N/A</v>
          </cell>
          <cell r="W29" t="e">
            <v>#N/A</v>
          </cell>
          <cell r="X29" t="e">
            <v>#N/A</v>
          </cell>
          <cell r="Y29" t="e">
            <v>#N/A</v>
          </cell>
          <cell r="Z29" t="e">
            <v>#N/A</v>
          </cell>
          <cell r="AA29">
            <v>0</v>
          </cell>
          <cell r="AB29" t="e">
            <v>#N/A</v>
          </cell>
          <cell r="AC29" t="e">
            <v>#N/A</v>
          </cell>
          <cell r="AD29" t="e">
            <v>#N/A</v>
          </cell>
          <cell r="AE29" t="e">
            <v>#N/A</v>
          </cell>
          <cell r="AF29" t="e">
            <v>#N/A</v>
          </cell>
          <cell r="AG29" t="e">
            <v>#N/A</v>
          </cell>
          <cell r="AH29" t="e">
            <v>#N/A</v>
          </cell>
        </row>
        <row r="30">
          <cell r="B30">
            <v>2008</v>
          </cell>
          <cell r="C30" t="e">
            <v>#N/A</v>
          </cell>
          <cell r="D30" t="e">
            <v>#N/A</v>
          </cell>
          <cell r="E30" t="e">
            <v>#N/A</v>
          </cell>
          <cell r="F30" t="e">
            <v>#N/A</v>
          </cell>
          <cell r="G30" t="e">
            <v>#N/A</v>
          </cell>
          <cell r="H30" t="e">
            <v>#N/A</v>
          </cell>
          <cell r="J30" t="e">
            <v>#N/A</v>
          </cell>
          <cell r="K30" t="e">
            <v>#N/A</v>
          </cell>
          <cell r="L30" t="e">
            <v>#N/A</v>
          </cell>
          <cell r="M30" t="e">
            <v>#N/A</v>
          </cell>
          <cell r="N30" t="e">
            <v>#N/A</v>
          </cell>
          <cell r="O30" t="e">
            <v>#N/A</v>
          </cell>
          <cell r="P30" t="e">
            <v>#N/A</v>
          </cell>
          <cell r="Q30" t="e">
            <v>#N/A</v>
          </cell>
          <cell r="S30" t="e">
            <v>#N/A</v>
          </cell>
          <cell r="T30" t="e">
            <v>#N/A</v>
          </cell>
          <cell r="U30" t="e">
            <v>#N/A</v>
          </cell>
          <cell r="V30" t="e">
            <v>#N/A</v>
          </cell>
          <cell r="W30" t="e">
            <v>#N/A</v>
          </cell>
          <cell r="X30" t="e">
            <v>#N/A</v>
          </cell>
          <cell r="Y30" t="e">
            <v>#N/A</v>
          </cell>
          <cell r="Z30" t="e">
            <v>#N/A</v>
          </cell>
          <cell r="AA30">
            <v>0</v>
          </cell>
          <cell r="AB30" t="e">
            <v>#N/A</v>
          </cell>
          <cell r="AC30" t="e">
            <v>#N/A</v>
          </cell>
          <cell r="AD30" t="e">
            <v>#N/A</v>
          </cell>
          <cell r="AE30" t="e">
            <v>#N/A</v>
          </cell>
          <cell r="AF30" t="e">
            <v>#N/A</v>
          </cell>
          <cell r="AG30" t="e">
            <v>#N/A</v>
          </cell>
          <cell r="AH30" t="e">
            <v>#N/A</v>
          </cell>
        </row>
        <row r="31">
          <cell r="B31">
            <v>2009</v>
          </cell>
          <cell r="C31" t="e">
            <v>#N/A</v>
          </cell>
          <cell r="D31" t="e">
            <v>#N/A</v>
          </cell>
          <cell r="E31" t="e">
            <v>#N/A</v>
          </cell>
          <cell r="F31" t="e">
            <v>#N/A</v>
          </cell>
          <cell r="G31" t="e">
            <v>#N/A</v>
          </cell>
          <cell r="H31" t="e">
            <v>#N/A</v>
          </cell>
          <cell r="J31" t="e">
            <v>#N/A</v>
          </cell>
          <cell r="K31" t="e">
            <v>#N/A</v>
          </cell>
          <cell r="L31" t="e">
            <v>#N/A</v>
          </cell>
          <cell r="M31" t="e">
            <v>#N/A</v>
          </cell>
          <cell r="N31" t="e">
            <v>#N/A</v>
          </cell>
          <cell r="O31" t="e">
            <v>#N/A</v>
          </cell>
          <cell r="P31" t="e">
            <v>#N/A</v>
          </cell>
          <cell r="Q31" t="e">
            <v>#N/A</v>
          </cell>
          <cell r="S31" t="e">
            <v>#N/A</v>
          </cell>
          <cell r="T31" t="e">
            <v>#N/A</v>
          </cell>
          <cell r="U31" t="e">
            <v>#N/A</v>
          </cell>
          <cell r="V31" t="e">
            <v>#N/A</v>
          </cell>
          <cell r="W31" t="e">
            <v>#N/A</v>
          </cell>
          <cell r="X31" t="e">
            <v>#N/A</v>
          </cell>
          <cell r="Y31" t="e">
            <v>#N/A</v>
          </cell>
          <cell r="Z31" t="e">
            <v>#N/A</v>
          </cell>
          <cell r="AA31">
            <v>0</v>
          </cell>
          <cell r="AB31" t="e">
            <v>#N/A</v>
          </cell>
          <cell r="AC31" t="e">
            <v>#N/A</v>
          </cell>
          <cell r="AD31" t="e">
            <v>#N/A</v>
          </cell>
          <cell r="AE31" t="e">
            <v>#N/A</v>
          </cell>
          <cell r="AF31" t="e">
            <v>#N/A</v>
          </cell>
          <cell r="AG31" t="e">
            <v>#N/A</v>
          </cell>
          <cell r="AH31" t="e">
            <v>#N/A</v>
          </cell>
        </row>
        <row r="32">
          <cell r="B32">
            <v>2010</v>
          </cell>
          <cell r="C32" t="e">
            <v>#N/A</v>
          </cell>
          <cell r="D32" t="e">
            <v>#N/A</v>
          </cell>
          <cell r="E32" t="e">
            <v>#N/A</v>
          </cell>
          <cell r="F32" t="e">
            <v>#N/A</v>
          </cell>
          <cell r="G32" t="e">
            <v>#N/A</v>
          </cell>
          <cell r="H32" t="e">
            <v>#N/A</v>
          </cell>
          <cell r="J32" t="e">
            <v>#N/A</v>
          </cell>
          <cell r="K32" t="e">
            <v>#N/A</v>
          </cell>
          <cell r="L32" t="e">
            <v>#N/A</v>
          </cell>
          <cell r="M32" t="e">
            <v>#N/A</v>
          </cell>
          <cell r="N32" t="e">
            <v>#N/A</v>
          </cell>
          <cell r="O32" t="e">
            <v>#N/A</v>
          </cell>
          <cell r="P32" t="e">
            <v>#N/A</v>
          </cell>
          <cell r="Q32" t="e">
            <v>#N/A</v>
          </cell>
          <cell r="S32" t="e">
            <v>#N/A</v>
          </cell>
          <cell r="T32" t="e">
            <v>#N/A</v>
          </cell>
          <cell r="U32" t="e">
            <v>#N/A</v>
          </cell>
          <cell r="V32" t="e">
            <v>#N/A</v>
          </cell>
          <cell r="W32" t="e">
            <v>#N/A</v>
          </cell>
          <cell r="X32" t="e">
            <v>#N/A</v>
          </cell>
          <cell r="Y32" t="e">
            <v>#N/A</v>
          </cell>
          <cell r="Z32" t="e">
            <v>#N/A</v>
          </cell>
          <cell r="AA32">
            <v>0</v>
          </cell>
          <cell r="AB32" t="e">
            <v>#N/A</v>
          </cell>
          <cell r="AC32" t="e">
            <v>#N/A</v>
          </cell>
          <cell r="AD32" t="e">
            <v>#N/A</v>
          </cell>
          <cell r="AE32" t="e">
            <v>#N/A</v>
          </cell>
          <cell r="AF32" t="e">
            <v>#N/A</v>
          </cell>
          <cell r="AG32" t="e">
            <v>#N/A</v>
          </cell>
          <cell r="AH32" t="e">
            <v>#N/A</v>
          </cell>
        </row>
        <row r="33">
          <cell r="B33">
            <v>2011</v>
          </cell>
          <cell r="C33" t="e">
            <v>#N/A</v>
          </cell>
          <cell r="D33" t="e">
            <v>#N/A</v>
          </cell>
          <cell r="E33" t="e">
            <v>#N/A</v>
          </cell>
          <cell r="F33" t="e">
            <v>#N/A</v>
          </cell>
          <cell r="G33" t="e">
            <v>#N/A</v>
          </cell>
          <cell r="H33" t="e">
            <v>#N/A</v>
          </cell>
          <cell r="J33" t="e">
            <v>#N/A</v>
          </cell>
          <cell r="K33" t="e">
            <v>#N/A</v>
          </cell>
          <cell r="L33" t="e">
            <v>#N/A</v>
          </cell>
          <cell r="M33" t="e">
            <v>#N/A</v>
          </cell>
          <cell r="N33" t="e">
            <v>#N/A</v>
          </cell>
          <cell r="O33" t="e">
            <v>#N/A</v>
          </cell>
          <cell r="P33" t="e">
            <v>#N/A</v>
          </cell>
          <cell r="Q33" t="e">
            <v>#N/A</v>
          </cell>
          <cell r="S33" t="e">
            <v>#N/A</v>
          </cell>
          <cell r="T33" t="e">
            <v>#N/A</v>
          </cell>
          <cell r="U33" t="e">
            <v>#N/A</v>
          </cell>
          <cell r="V33" t="e">
            <v>#N/A</v>
          </cell>
          <cell r="W33" t="e">
            <v>#N/A</v>
          </cell>
          <cell r="X33" t="e">
            <v>#N/A</v>
          </cell>
          <cell r="Y33" t="e">
            <v>#N/A</v>
          </cell>
          <cell r="Z33" t="e">
            <v>#N/A</v>
          </cell>
          <cell r="AA33">
            <v>0</v>
          </cell>
          <cell r="AB33" t="e">
            <v>#N/A</v>
          </cell>
          <cell r="AC33" t="e">
            <v>#N/A</v>
          </cell>
          <cell r="AD33" t="e">
            <v>#N/A</v>
          </cell>
          <cell r="AE33" t="e">
            <v>#N/A</v>
          </cell>
          <cell r="AF33" t="e">
            <v>#N/A</v>
          </cell>
          <cell r="AG33" t="e">
            <v>#N/A</v>
          </cell>
          <cell r="AH33" t="e">
            <v>#N/A</v>
          </cell>
        </row>
        <row r="34">
          <cell r="B34">
            <v>2012</v>
          </cell>
          <cell r="C34" t="e">
            <v>#N/A</v>
          </cell>
          <cell r="D34" t="e">
            <v>#N/A</v>
          </cell>
          <cell r="E34" t="e">
            <v>#N/A</v>
          </cell>
          <cell r="F34" t="e">
            <v>#N/A</v>
          </cell>
          <cell r="G34" t="e">
            <v>#N/A</v>
          </cell>
          <cell r="H34" t="e">
            <v>#N/A</v>
          </cell>
          <cell r="J34" t="e">
            <v>#N/A</v>
          </cell>
          <cell r="K34" t="e">
            <v>#N/A</v>
          </cell>
          <cell r="L34" t="e">
            <v>#N/A</v>
          </cell>
          <cell r="M34" t="e">
            <v>#N/A</v>
          </cell>
          <cell r="N34" t="e">
            <v>#N/A</v>
          </cell>
          <cell r="O34" t="e">
            <v>#N/A</v>
          </cell>
          <cell r="P34" t="e">
            <v>#N/A</v>
          </cell>
          <cell r="Q34" t="e">
            <v>#N/A</v>
          </cell>
          <cell r="S34" t="e">
            <v>#N/A</v>
          </cell>
          <cell r="T34" t="e">
            <v>#N/A</v>
          </cell>
          <cell r="U34" t="e">
            <v>#N/A</v>
          </cell>
          <cell r="V34" t="e">
            <v>#N/A</v>
          </cell>
          <cell r="W34" t="e">
            <v>#N/A</v>
          </cell>
          <cell r="X34" t="e">
            <v>#N/A</v>
          </cell>
          <cell r="Y34" t="e">
            <v>#N/A</v>
          </cell>
          <cell r="Z34" t="e">
            <v>#N/A</v>
          </cell>
          <cell r="AA34">
            <v>0</v>
          </cell>
          <cell r="AB34" t="e">
            <v>#N/A</v>
          </cell>
          <cell r="AC34" t="e">
            <v>#N/A</v>
          </cell>
          <cell r="AD34" t="e">
            <v>#N/A</v>
          </cell>
          <cell r="AE34" t="e">
            <v>#N/A</v>
          </cell>
          <cell r="AF34" t="e">
            <v>#N/A</v>
          </cell>
          <cell r="AG34" t="e">
            <v>#N/A</v>
          </cell>
          <cell r="AH34" t="e">
            <v>#N/A</v>
          </cell>
        </row>
        <row r="35">
          <cell r="B35">
            <v>2013</v>
          </cell>
          <cell r="C35" t="e">
            <v>#N/A</v>
          </cell>
          <cell r="D35" t="e">
            <v>#N/A</v>
          </cell>
          <cell r="E35" t="e">
            <v>#N/A</v>
          </cell>
          <cell r="F35" t="e">
            <v>#N/A</v>
          </cell>
          <cell r="G35" t="e">
            <v>#N/A</v>
          </cell>
          <cell r="H35" t="e">
            <v>#N/A</v>
          </cell>
          <cell r="J35" t="e">
            <v>#N/A</v>
          </cell>
          <cell r="K35" t="e">
            <v>#N/A</v>
          </cell>
          <cell r="L35" t="e">
            <v>#N/A</v>
          </cell>
          <cell r="M35" t="e">
            <v>#N/A</v>
          </cell>
          <cell r="N35" t="e">
            <v>#N/A</v>
          </cell>
          <cell r="O35" t="e">
            <v>#N/A</v>
          </cell>
          <cell r="P35" t="e">
            <v>#N/A</v>
          </cell>
          <cell r="Q35" t="e">
            <v>#N/A</v>
          </cell>
          <cell r="S35" t="e">
            <v>#N/A</v>
          </cell>
          <cell r="T35" t="e">
            <v>#N/A</v>
          </cell>
          <cell r="U35" t="e">
            <v>#N/A</v>
          </cell>
          <cell r="V35" t="e">
            <v>#N/A</v>
          </cell>
          <cell r="W35" t="e">
            <v>#N/A</v>
          </cell>
          <cell r="X35" t="e">
            <v>#N/A</v>
          </cell>
          <cell r="Y35" t="e">
            <v>#N/A</v>
          </cell>
          <cell r="Z35" t="e">
            <v>#N/A</v>
          </cell>
          <cell r="AA35">
            <v>0</v>
          </cell>
          <cell r="AB35" t="e">
            <v>#N/A</v>
          </cell>
          <cell r="AC35" t="e">
            <v>#N/A</v>
          </cell>
          <cell r="AD35" t="e">
            <v>#N/A</v>
          </cell>
          <cell r="AE35" t="e">
            <v>#N/A</v>
          </cell>
          <cell r="AF35" t="e">
            <v>#N/A</v>
          </cell>
          <cell r="AG35" t="e">
            <v>#N/A</v>
          </cell>
          <cell r="AH35" t="e">
            <v>#N/A</v>
          </cell>
        </row>
        <row r="36">
          <cell r="B36">
            <v>2014</v>
          </cell>
          <cell r="C36" t="e">
            <v>#N/A</v>
          </cell>
          <cell r="D36" t="e">
            <v>#N/A</v>
          </cell>
          <cell r="E36" t="e">
            <v>#N/A</v>
          </cell>
          <cell r="F36" t="e">
            <v>#N/A</v>
          </cell>
          <cell r="G36" t="e">
            <v>#N/A</v>
          </cell>
          <cell r="H36" t="e">
            <v>#N/A</v>
          </cell>
          <cell r="J36" t="e">
            <v>#N/A</v>
          </cell>
          <cell r="K36" t="e">
            <v>#N/A</v>
          </cell>
          <cell r="L36" t="e">
            <v>#N/A</v>
          </cell>
          <cell r="M36" t="e">
            <v>#N/A</v>
          </cell>
          <cell r="N36" t="e">
            <v>#N/A</v>
          </cell>
          <cell r="O36" t="e">
            <v>#N/A</v>
          </cell>
          <cell r="P36" t="e">
            <v>#N/A</v>
          </cell>
          <cell r="Q36" t="e">
            <v>#N/A</v>
          </cell>
          <cell r="S36" t="e">
            <v>#N/A</v>
          </cell>
          <cell r="T36" t="e">
            <v>#N/A</v>
          </cell>
          <cell r="U36" t="e">
            <v>#N/A</v>
          </cell>
          <cell r="V36" t="e">
            <v>#N/A</v>
          </cell>
          <cell r="W36" t="e">
            <v>#N/A</v>
          </cell>
          <cell r="X36" t="e">
            <v>#N/A</v>
          </cell>
          <cell r="Y36" t="e">
            <v>#N/A</v>
          </cell>
          <cell r="Z36" t="e">
            <v>#N/A</v>
          </cell>
          <cell r="AA36">
            <v>0</v>
          </cell>
          <cell r="AB36" t="e">
            <v>#N/A</v>
          </cell>
          <cell r="AC36" t="e">
            <v>#N/A</v>
          </cell>
          <cell r="AD36" t="e">
            <v>#N/A</v>
          </cell>
          <cell r="AE36" t="e">
            <v>#N/A</v>
          </cell>
          <cell r="AF36" t="e">
            <v>#N/A</v>
          </cell>
          <cell r="AG36" t="e">
            <v>#N/A</v>
          </cell>
          <cell r="AH36" t="e">
            <v>#N/A</v>
          </cell>
        </row>
        <row r="37">
          <cell r="B37">
            <v>2015</v>
          </cell>
          <cell r="C37" t="e">
            <v>#N/A</v>
          </cell>
          <cell r="D37" t="e">
            <v>#N/A</v>
          </cell>
          <cell r="E37" t="e">
            <v>#N/A</v>
          </cell>
          <cell r="F37" t="e">
            <v>#N/A</v>
          </cell>
          <cell r="G37" t="e">
            <v>#N/A</v>
          </cell>
          <cell r="H37" t="e">
            <v>#N/A</v>
          </cell>
          <cell r="J37" t="e">
            <v>#N/A</v>
          </cell>
          <cell r="K37" t="e">
            <v>#N/A</v>
          </cell>
          <cell r="L37" t="e">
            <v>#N/A</v>
          </cell>
          <cell r="M37" t="e">
            <v>#N/A</v>
          </cell>
          <cell r="N37" t="e">
            <v>#N/A</v>
          </cell>
          <cell r="O37" t="e">
            <v>#N/A</v>
          </cell>
          <cell r="P37" t="e">
            <v>#N/A</v>
          </cell>
          <cell r="Q37" t="e">
            <v>#N/A</v>
          </cell>
          <cell r="S37" t="e">
            <v>#N/A</v>
          </cell>
          <cell r="T37" t="e">
            <v>#N/A</v>
          </cell>
          <cell r="U37" t="e">
            <v>#N/A</v>
          </cell>
          <cell r="V37" t="e">
            <v>#N/A</v>
          </cell>
          <cell r="W37" t="e">
            <v>#N/A</v>
          </cell>
          <cell r="X37" t="e">
            <v>#N/A</v>
          </cell>
          <cell r="Y37" t="e">
            <v>#N/A</v>
          </cell>
          <cell r="Z37" t="e">
            <v>#N/A</v>
          </cell>
          <cell r="AA37">
            <v>0</v>
          </cell>
          <cell r="AB37" t="e">
            <v>#N/A</v>
          </cell>
          <cell r="AC37" t="e">
            <v>#N/A</v>
          </cell>
          <cell r="AD37" t="e">
            <v>#N/A</v>
          </cell>
          <cell r="AE37" t="e">
            <v>#N/A</v>
          </cell>
          <cell r="AF37" t="e">
            <v>#N/A</v>
          </cell>
          <cell r="AG37" t="e">
            <v>#N/A</v>
          </cell>
          <cell r="AH37" t="e">
            <v>#N/A</v>
          </cell>
        </row>
        <row r="38">
          <cell r="B38">
            <v>2016</v>
          </cell>
          <cell r="C38" t="e">
            <v>#N/A</v>
          </cell>
          <cell r="D38" t="e">
            <v>#N/A</v>
          </cell>
          <cell r="E38" t="e">
            <v>#N/A</v>
          </cell>
          <cell r="F38" t="e">
            <v>#N/A</v>
          </cell>
          <cell r="G38" t="e">
            <v>#N/A</v>
          </cell>
          <cell r="H38" t="e">
            <v>#N/A</v>
          </cell>
          <cell r="J38" t="e">
            <v>#N/A</v>
          </cell>
          <cell r="K38" t="e">
            <v>#N/A</v>
          </cell>
          <cell r="L38" t="e">
            <v>#N/A</v>
          </cell>
          <cell r="M38" t="e">
            <v>#N/A</v>
          </cell>
          <cell r="N38" t="e">
            <v>#N/A</v>
          </cell>
          <cell r="O38" t="e">
            <v>#N/A</v>
          </cell>
          <cell r="P38" t="e">
            <v>#N/A</v>
          </cell>
          <cell r="Q38" t="e">
            <v>#N/A</v>
          </cell>
          <cell r="S38" t="e">
            <v>#N/A</v>
          </cell>
          <cell r="T38" t="e">
            <v>#N/A</v>
          </cell>
          <cell r="U38" t="e">
            <v>#N/A</v>
          </cell>
          <cell r="V38" t="e">
            <v>#N/A</v>
          </cell>
          <cell r="W38" t="e">
            <v>#N/A</v>
          </cell>
          <cell r="X38" t="e">
            <v>#N/A</v>
          </cell>
          <cell r="Y38" t="e">
            <v>#N/A</v>
          </cell>
          <cell r="Z38" t="e">
            <v>#N/A</v>
          </cell>
          <cell r="AA38">
            <v>0</v>
          </cell>
          <cell r="AB38" t="e">
            <v>#N/A</v>
          </cell>
          <cell r="AC38" t="e">
            <v>#N/A</v>
          </cell>
          <cell r="AD38" t="e">
            <v>#N/A</v>
          </cell>
          <cell r="AE38" t="e">
            <v>#N/A</v>
          </cell>
          <cell r="AF38" t="e">
            <v>#N/A</v>
          </cell>
          <cell r="AG38" t="e">
            <v>#N/A</v>
          </cell>
          <cell r="AH38" t="e">
            <v>#N/A</v>
          </cell>
        </row>
        <row r="39">
          <cell r="B39">
            <v>2017</v>
          </cell>
          <cell r="C39" t="e">
            <v>#N/A</v>
          </cell>
          <cell r="D39" t="e">
            <v>#N/A</v>
          </cell>
          <cell r="E39" t="e">
            <v>#N/A</v>
          </cell>
          <cell r="F39" t="e">
            <v>#N/A</v>
          </cell>
          <cell r="G39" t="e">
            <v>#N/A</v>
          </cell>
          <cell r="H39" t="e">
            <v>#N/A</v>
          </cell>
          <cell r="J39" t="e">
            <v>#N/A</v>
          </cell>
          <cell r="K39" t="e">
            <v>#N/A</v>
          </cell>
          <cell r="L39" t="e">
            <v>#N/A</v>
          </cell>
          <cell r="M39" t="e">
            <v>#N/A</v>
          </cell>
          <cell r="N39" t="e">
            <v>#N/A</v>
          </cell>
          <cell r="O39" t="e">
            <v>#N/A</v>
          </cell>
          <cell r="P39" t="e">
            <v>#N/A</v>
          </cell>
          <cell r="Q39" t="e">
            <v>#N/A</v>
          </cell>
          <cell r="S39" t="e">
            <v>#N/A</v>
          </cell>
          <cell r="T39" t="e">
            <v>#N/A</v>
          </cell>
          <cell r="U39" t="e">
            <v>#N/A</v>
          </cell>
          <cell r="V39" t="e">
            <v>#N/A</v>
          </cell>
          <cell r="W39" t="e">
            <v>#N/A</v>
          </cell>
          <cell r="X39" t="e">
            <v>#N/A</v>
          </cell>
          <cell r="Y39" t="e">
            <v>#N/A</v>
          </cell>
          <cell r="Z39" t="e">
            <v>#N/A</v>
          </cell>
          <cell r="AA39">
            <v>0</v>
          </cell>
          <cell r="AB39" t="e">
            <v>#N/A</v>
          </cell>
          <cell r="AC39" t="e">
            <v>#N/A</v>
          </cell>
          <cell r="AD39" t="e">
            <v>#N/A</v>
          </cell>
          <cell r="AE39" t="e">
            <v>#N/A</v>
          </cell>
          <cell r="AF39" t="e">
            <v>#N/A</v>
          </cell>
          <cell r="AG39" t="e">
            <v>#N/A</v>
          </cell>
          <cell r="AH39" t="e">
            <v>#N/A</v>
          </cell>
        </row>
        <row r="40">
          <cell r="B40">
            <v>2018</v>
          </cell>
          <cell r="C40" t="e">
            <v>#N/A</v>
          </cell>
          <cell r="D40" t="e">
            <v>#N/A</v>
          </cell>
          <cell r="E40" t="e">
            <v>#N/A</v>
          </cell>
          <cell r="F40" t="e">
            <v>#N/A</v>
          </cell>
          <cell r="G40" t="e">
            <v>#N/A</v>
          </cell>
          <cell r="H40" t="e">
            <v>#N/A</v>
          </cell>
          <cell r="J40" t="e">
            <v>#N/A</v>
          </cell>
          <cell r="K40" t="e">
            <v>#N/A</v>
          </cell>
          <cell r="L40" t="e">
            <v>#N/A</v>
          </cell>
          <cell r="M40" t="e">
            <v>#N/A</v>
          </cell>
          <cell r="N40" t="e">
            <v>#N/A</v>
          </cell>
          <cell r="O40" t="e">
            <v>#N/A</v>
          </cell>
          <cell r="P40" t="e">
            <v>#N/A</v>
          </cell>
          <cell r="Q40" t="e">
            <v>#N/A</v>
          </cell>
          <cell r="S40" t="e">
            <v>#N/A</v>
          </cell>
          <cell r="T40" t="e">
            <v>#N/A</v>
          </cell>
          <cell r="U40" t="e">
            <v>#N/A</v>
          </cell>
          <cell r="V40" t="e">
            <v>#N/A</v>
          </cell>
          <cell r="W40" t="e">
            <v>#N/A</v>
          </cell>
          <cell r="X40" t="e">
            <v>#N/A</v>
          </cell>
          <cell r="Y40" t="e">
            <v>#N/A</v>
          </cell>
          <cell r="Z40" t="e">
            <v>#N/A</v>
          </cell>
          <cell r="AA40">
            <v>0</v>
          </cell>
          <cell r="AB40" t="e">
            <v>#N/A</v>
          </cell>
          <cell r="AC40" t="e">
            <v>#N/A</v>
          </cell>
          <cell r="AD40" t="e">
            <v>#N/A</v>
          </cell>
          <cell r="AE40" t="e">
            <v>#N/A</v>
          </cell>
          <cell r="AF40" t="e">
            <v>#N/A</v>
          </cell>
          <cell r="AG40" t="e">
            <v>#N/A</v>
          </cell>
          <cell r="AH40" t="e">
            <v>#N/A</v>
          </cell>
        </row>
        <row r="41">
          <cell r="B41">
            <v>2019</v>
          </cell>
          <cell r="C41" t="e">
            <v>#N/A</v>
          </cell>
          <cell r="D41" t="e">
            <v>#N/A</v>
          </cell>
          <cell r="E41" t="e">
            <v>#N/A</v>
          </cell>
          <cell r="F41" t="e">
            <v>#N/A</v>
          </cell>
          <cell r="G41" t="e">
            <v>#N/A</v>
          </cell>
          <cell r="H41" t="e">
            <v>#N/A</v>
          </cell>
          <cell r="J41" t="e">
            <v>#N/A</v>
          </cell>
          <cell r="K41" t="e">
            <v>#N/A</v>
          </cell>
          <cell r="L41" t="e">
            <v>#N/A</v>
          </cell>
          <cell r="M41" t="e">
            <v>#N/A</v>
          </cell>
          <cell r="N41" t="e">
            <v>#N/A</v>
          </cell>
          <cell r="O41" t="e">
            <v>#N/A</v>
          </cell>
          <cell r="P41" t="e">
            <v>#N/A</v>
          </cell>
          <cell r="Q41" t="e">
            <v>#N/A</v>
          </cell>
          <cell r="S41" t="e">
            <v>#N/A</v>
          </cell>
          <cell r="T41" t="e">
            <v>#N/A</v>
          </cell>
          <cell r="U41" t="e">
            <v>#N/A</v>
          </cell>
          <cell r="V41" t="e">
            <v>#N/A</v>
          </cell>
          <cell r="W41" t="e">
            <v>#N/A</v>
          </cell>
          <cell r="X41" t="e">
            <v>#N/A</v>
          </cell>
          <cell r="Y41" t="e">
            <v>#N/A</v>
          </cell>
          <cell r="Z41" t="e">
            <v>#N/A</v>
          </cell>
          <cell r="AA41">
            <v>0</v>
          </cell>
          <cell r="AB41" t="e">
            <v>#N/A</v>
          </cell>
          <cell r="AC41" t="e">
            <v>#N/A</v>
          </cell>
          <cell r="AD41" t="e">
            <v>#N/A</v>
          </cell>
          <cell r="AE41" t="e">
            <v>#N/A</v>
          </cell>
          <cell r="AF41" t="e">
            <v>#N/A</v>
          </cell>
          <cell r="AG41" t="e">
            <v>#N/A</v>
          </cell>
          <cell r="AH41" t="e">
            <v>#N/A</v>
          </cell>
        </row>
        <row r="42">
          <cell r="B42">
            <v>2020</v>
          </cell>
          <cell r="C42" t="e">
            <v>#N/A</v>
          </cell>
          <cell r="D42" t="e">
            <v>#N/A</v>
          </cell>
          <cell r="E42" t="e">
            <v>#N/A</v>
          </cell>
          <cell r="F42" t="e">
            <v>#N/A</v>
          </cell>
          <cell r="G42" t="e">
            <v>#N/A</v>
          </cell>
          <cell r="H42" t="e">
            <v>#N/A</v>
          </cell>
          <cell r="J42" t="e">
            <v>#N/A</v>
          </cell>
          <cell r="K42" t="e">
            <v>#N/A</v>
          </cell>
          <cell r="L42" t="e">
            <v>#N/A</v>
          </cell>
          <cell r="M42" t="e">
            <v>#N/A</v>
          </cell>
          <cell r="N42" t="e">
            <v>#N/A</v>
          </cell>
          <cell r="O42" t="e">
            <v>#N/A</v>
          </cell>
          <cell r="P42" t="e">
            <v>#N/A</v>
          </cell>
          <cell r="Q42" t="e">
            <v>#N/A</v>
          </cell>
          <cell r="S42" t="e">
            <v>#N/A</v>
          </cell>
          <cell r="T42" t="e">
            <v>#N/A</v>
          </cell>
          <cell r="U42" t="e">
            <v>#N/A</v>
          </cell>
          <cell r="V42" t="e">
            <v>#N/A</v>
          </cell>
          <cell r="W42" t="e">
            <v>#N/A</v>
          </cell>
          <cell r="X42" t="e">
            <v>#N/A</v>
          </cell>
          <cell r="Y42" t="e">
            <v>#N/A</v>
          </cell>
          <cell r="Z42" t="e">
            <v>#N/A</v>
          </cell>
          <cell r="AA42">
            <v>0</v>
          </cell>
          <cell r="AB42" t="e">
            <v>#N/A</v>
          </cell>
          <cell r="AC42" t="e">
            <v>#N/A</v>
          </cell>
          <cell r="AD42" t="e">
            <v>#N/A</v>
          </cell>
          <cell r="AE42" t="e">
            <v>#N/A</v>
          </cell>
          <cell r="AF42" t="e">
            <v>#N/A</v>
          </cell>
          <cell r="AG42" t="e">
            <v>#N/A</v>
          </cell>
          <cell r="AH42" t="e">
            <v>#N/A</v>
          </cell>
        </row>
        <row r="43">
          <cell r="B43">
            <v>2021</v>
          </cell>
          <cell r="C43" t="e">
            <v>#N/A</v>
          </cell>
          <cell r="D43" t="e">
            <v>#N/A</v>
          </cell>
          <cell r="E43" t="e">
            <v>#N/A</v>
          </cell>
          <cell r="F43" t="e">
            <v>#N/A</v>
          </cell>
          <cell r="G43" t="e">
            <v>#N/A</v>
          </cell>
          <cell r="H43" t="e">
            <v>#N/A</v>
          </cell>
          <cell r="J43" t="e">
            <v>#N/A</v>
          </cell>
          <cell r="K43" t="e">
            <v>#N/A</v>
          </cell>
          <cell r="L43" t="e">
            <v>#N/A</v>
          </cell>
          <cell r="M43" t="e">
            <v>#N/A</v>
          </cell>
          <cell r="N43" t="e">
            <v>#N/A</v>
          </cell>
          <cell r="O43" t="e">
            <v>#N/A</v>
          </cell>
          <cell r="P43" t="e">
            <v>#N/A</v>
          </cell>
          <cell r="Q43" t="e">
            <v>#N/A</v>
          </cell>
          <cell r="S43" t="e">
            <v>#N/A</v>
          </cell>
          <cell r="T43" t="e">
            <v>#N/A</v>
          </cell>
          <cell r="U43" t="e">
            <v>#N/A</v>
          </cell>
          <cell r="V43" t="e">
            <v>#N/A</v>
          </cell>
          <cell r="W43" t="e">
            <v>#N/A</v>
          </cell>
          <cell r="X43" t="e">
            <v>#N/A</v>
          </cell>
          <cell r="Y43" t="e">
            <v>#N/A</v>
          </cell>
          <cell r="Z43" t="e">
            <v>#N/A</v>
          </cell>
          <cell r="AA43">
            <v>0</v>
          </cell>
          <cell r="AB43" t="e">
            <v>#N/A</v>
          </cell>
          <cell r="AC43" t="e">
            <v>#N/A</v>
          </cell>
          <cell r="AD43" t="e">
            <v>#N/A</v>
          </cell>
          <cell r="AE43" t="e">
            <v>#N/A</v>
          </cell>
          <cell r="AF43" t="e">
            <v>#N/A</v>
          </cell>
          <cell r="AG43" t="e">
            <v>#N/A</v>
          </cell>
          <cell r="AH43" t="e">
            <v>#N/A</v>
          </cell>
        </row>
        <row r="44">
          <cell r="B44">
            <v>2022</v>
          </cell>
          <cell r="C44" t="e">
            <v>#N/A</v>
          </cell>
          <cell r="D44" t="e">
            <v>#N/A</v>
          </cell>
          <cell r="E44" t="e">
            <v>#N/A</v>
          </cell>
          <cell r="F44" t="e">
            <v>#N/A</v>
          </cell>
          <cell r="G44" t="e">
            <v>#N/A</v>
          </cell>
          <cell r="H44" t="e">
            <v>#N/A</v>
          </cell>
          <cell r="J44" t="e">
            <v>#N/A</v>
          </cell>
          <cell r="K44" t="e">
            <v>#N/A</v>
          </cell>
          <cell r="L44" t="e">
            <v>#N/A</v>
          </cell>
          <cell r="M44" t="e">
            <v>#N/A</v>
          </cell>
          <cell r="N44" t="e">
            <v>#N/A</v>
          </cell>
          <cell r="O44" t="e">
            <v>#N/A</v>
          </cell>
          <cell r="P44" t="e">
            <v>#N/A</v>
          </cell>
          <cell r="Q44" t="e">
            <v>#N/A</v>
          </cell>
          <cell r="S44" t="e">
            <v>#N/A</v>
          </cell>
          <cell r="T44" t="e">
            <v>#N/A</v>
          </cell>
          <cell r="U44" t="e">
            <v>#N/A</v>
          </cell>
          <cell r="V44" t="e">
            <v>#N/A</v>
          </cell>
          <cell r="W44" t="e">
            <v>#N/A</v>
          </cell>
          <cell r="X44" t="e">
            <v>#N/A</v>
          </cell>
          <cell r="Y44" t="e">
            <v>#N/A</v>
          </cell>
          <cell r="Z44" t="e">
            <v>#N/A</v>
          </cell>
          <cell r="AA44">
            <v>0</v>
          </cell>
          <cell r="AB44" t="e">
            <v>#N/A</v>
          </cell>
          <cell r="AC44" t="e">
            <v>#N/A</v>
          </cell>
          <cell r="AD44" t="e">
            <v>#N/A</v>
          </cell>
          <cell r="AE44" t="e">
            <v>#N/A</v>
          </cell>
          <cell r="AF44" t="e">
            <v>#N/A</v>
          </cell>
          <cell r="AG44" t="e">
            <v>#N/A</v>
          </cell>
          <cell r="AH44" t="e">
            <v>#N/A</v>
          </cell>
        </row>
        <row r="45">
          <cell r="B45">
            <v>2023</v>
          </cell>
          <cell r="C45" t="e">
            <v>#N/A</v>
          </cell>
          <cell r="D45" t="e">
            <v>#N/A</v>
          </cell>
          <cell r="E45" t="e">
            <v>#N/A</v>
          </cell>
          <cell r="F45" t="e">
            <v>#N/A</v>
          </cell>
          <cell r="G45" t="e">
            <v>#N/A</v>
          </cell>
          <cell r="H45" t="e">
            <v>#N/A</v>
          </cell>
          <cell r="J45" t="e">
            <v>#N/A</v>
          </cell>
          <cell r="K45" t="e">
            <v>#N/A</v>
          </cell>
          <cell r="L45" t="e">
            <v>#N/A</v>
          </cell>
          <cell r="M45" t="e">
            <v>#N/A</v>
          </cell>
          <cell r="N45" t="e">
            <v>#N/A</v>
          </cell>
          <cell r="O45" t="e">
            <v>#N/A</v>
          </cell>
          <cell r="P45" t="e">
            <v>#N/A</v>
          </cell>
          <cell r="Q45" t="e">
            <v>#N/A</v>
          </cell>
          <cell r="S45" t="e">
            <v>#N/A</v>
          </cell>
          <cell r="T45" t="e">
            <v>#N/A</v>
          </cell>
          <cell r="U45" t="e">
            <v>#N/A</v>
          </cell>
          <cell r="V45" t="e">
            <v>#N/A</v>
          </cell>
          <cell r="W45" t="e">
            <v>#N/A</v>
          </cell>
          <cell r="X45" t="e">
            <v>#N/A</v>
          </cell>
          <cell r="Y45" t="e">
            <v>#N/A</v>
          </cell>
          <cell r="Z45" t="e">
            <v>#N/A</v>
          </cell>
          <cell r="AA45">
            <v>0</v>
          </cell>
          <cell r="AB45" t="e">
            <v>#N/A</v>
          </cell>
          <cell r="AC45" t="e">
            <v>#N/A</v>
          </cell>
          <cell r="AD45" t="e">
            <v>#N/A</v>
          </cell>
          <cell r="AE45" t="e">
            <v>#N/A</v>
          </cell>
          <cell r="AF45" t="e">
            <v>#N/A</v>
          </cell>
          <cell r="AG45" t="e">
            <v>#N/A</v>
          </cell>
          <cell r="AH45" t="e">
            <v>#N/A</v>
          </cell>
        </row>
        <row r="46">
          <cell r="B46">
            <v>2024</v>
          </cell>
          <cell r="C46" t="e">
            <v>#N/A</v>
          </cell>
          <cell r="D46" t="e">
            <v>#N/A</v>
          </cell>
          <cell r="E46" t="e">
            <v>#N/A</v>
          </cell>
          <cell r="F46" t="e">
            <v>#N/A</v>
          </cell>
          <cell r="G46" t="e">
            <v>#N/A</v>
          </cell>
          <cell r="H46" t="e">
            <v>#N/A</v>
          </cell>
          <cell r="J46" t="e">
            <v>#N/A</v>
          </cell>
          <cell r="K46" t="e">
            <v>#N/A</v>
          </cell>
          <cell r="L46" t="e">
            <v>#N/A</v>
          </cell>
          <cell r="M46" t="e">
            <v>#N/A</v>
          </cell>
          <cell r="N46" t="e">
            <v>#N/A</v>
          </cell>
          <cell r="O46" t="e">
            <v>#N/A</v>
          </cell>
          <cell r="P46" t="e">
            <v>#N/A</v>
          </cell>
          <cell r="Q46" t="e">
            <v>#N/A</v>
          </cell>
          <cell r="S46" t="e">
            <v>#N/A</v>
          </cell>
          <cell r="T46" t="e">
            <v>#N/A</v>
          </cell>
          <cell r="U46" t="e">
            <v>#N/A</v>
          </cell>
          <cell r="V46" t="e">
            <v>#N/A</v>
          </cell>
          <cell r="W46" t="e">
            <v>#N/A</v>
          </cell>
          <cell r="X46" t="e">
            <v>#N/A</v>
          </cell>
          <cell r="Y46" t="e">
            <v>#N/A</v>
          </cell>
          <cell r="Z46" t="e">
            <v>#N/A</v>
          </cell>
          <cell r="AA46">
            <v>0</v>
          </cell>
          <cell r="AB46" t="e">
            <v>#N/A</v>
          </cell>
          <cell r="AC46" t="e">
            <v>#N/A</v>
          </cell>
          <cell r="AD46" t="e">
            <v>#N/A</v>
          </cell>
          <cell r="AE46" t="e">
            <v>#N/A</v>
          </cell>
          <cell r="AF46" t="e">
            <v>#N/A</v>
          </cell>
          <cell r="AG46" t="e">
            <v>#N/A</v>
          </cell>
          <cell r="AH46" t="e">
            <v>#N/A</v>
          </cell>
        </row>
        <row r="47">
          <cell r="B47">
            <v>2025</v>
          </cell>
          <cell r="C47" t="e">
            <v>#N/A</v>
          </cell>
          <cell r="D47" t="e">
            <v>#N/A</v>
          </cell>
          <cell r="E47" t="e">
            <v>#N/A</v>
          </cell>
          <cell r="F47" t="e">
            <v>#N/A</v>
          </cell>
          <cell r="G47" t="e">
            <v>#N/A</v>
          </cell>
          <cell r="H47" t="e">
            <v>#N/A</v>
          </cell>
          <cell r="J47" t="e">
            <v>#N/A</v>
          </cell>
          <cell r="K47" t="e">
            <v>#N/A</v>
          </cell>
          <cell r="L47" t="e">
            <v>#N/A</v>
          </cell>
          <cell r="M47" t="e">
            <v>#N/A</v>
          </cell>
          <cell r="N47" t="e">
            <v>#N/A</v>
          </cell>
          <cell r="O47" t="e">
            <v>#N/A</v>
          </cell>
          <cell r="P47" t="e">
            <v>#N/A</v>
          </cell>
          <cell r="Q47" t="e">
            <v>#N/A</v>
          </cell>
          <cell r="S47" t="e">
            <v>#N/A</v>
          </cell>
          <cell r="T47" t="e">
            <v>#N/A</v>
          </cell>
          <cell r="U47" t="e">
            <v>#N/A</v>
          </cell>
          <cell r="V47" t="e">
            <v>#N/A</v>
          </cell>
          <cell r="W47" t="e">
            <v>#N/A</v>
          </cell>
          <cell r="X47" t="e">
            <v>#N/A</v>
          </cell>
          <cell r="Y47" t="e">
            <v>#N/A</v>
          </cell>
          <cell r="Z47" t="e">
            <v>#N/A</v>
          </cell>
          <cell r="AA47">
            <v>0</v>
          </cell>
          <cell r="AB47" t="e">
            <v>#N/A</v>
          </cell>
          <cell r="AC47" t="e">
            <v>#N/A</v>
          </cell>
          <cell r="AD47" t="e">
            <v>#N/A</v>
          </cell>
          <cell r="AE47" t="e">
            <v>#N/A</v>
          </cell>
          <cell r="AF47" t="e">
            <v>#N/A</v>
          </cell>
          <cell r="AG47" t="e">
            <v>#N/A</v>
          </cell>
          <cell r="AH47" t="e">
            <v>#N/A</v>
          </cell>
        </row>
        <row r="48">
          <cell r="B48">
            <v>2026</v>
          </cell>
          <cell r="C48" t="e">
            <v>#N/A</v>
          </cell>
          <cell r="D48" t="e">
            <v>#N/A</v>
          </cell>
          <cell r="E48" t="e">
            <v>#N/A</v>
          </cell>
          <cell r="F48" t="e">
            <v>#N/A</v>
          </cell>
          <cell r="G48" t="e">
            <v>#N/A</v>
          </cell>
          <cell r="H48" t="e">
            <v>#N/A</v>
          </cell>
          <cell r="J48" t="e">
            <v>#N/A</v>
          </cell>
          <cell r="K48" t="e">
            <v>#N/A</v>
          </cell>
          <cell r="L48" t="e">
            <v>#N/A</v>
          </cell>
          <cell r="M48" t="e">
            <v>#N/A</v>
          </cell>
          <cell r="N48" t="e">
            <v>#N/A</v>
          </cell>
          <cell r="O48" t="e">
            <v>#N/A</v>
          </cell>
          <cell r="P48" t="e">
            <v>#N/A</v>
          </cell>
          <cell r="Q48" t="e">
            <v>#N/A</v>
          </cell>
          <cell r="S48" t="e">
            <v>#N/A</v>
          </cell>
          <cell r="T48" t="e">
            <v>#N/A</v>
          </cell>
          <cell r="U48" t="e">
            <v>#N/A</v>
          </cell>
          <cell r="V48" t="e">
            <v>#N/A</v>
          </cell>
          <cell r="W48" t="e">
            <v>#N/A</v>
          </cell>
          <cell r="X48" t="e">
            <v>#N/A</v>
          </cell>
          <cell r="Y48" t="e">
            <v>#N/A</v>
          </cell>
          <cell r="Z48" t="e">
            <v>#N/A</v>
          </cell>
          <cell r="AA48">
            <v>0</v>
          </cell>
          <cell r="AB48" t="e">
            <v>#N/A</v>
          </cell>
          <cell r="AC48" t="e">
            <v>#N/A</v>
          </cell>
          <cell r="AD48" t="e">
            <v>#N/A</v>
          </cell>
          <cell r="AE48" t="e">
            <v>#N/A</v>
          </cell>
          <cell r="AF48" t="e">
            <v>#N/A</v>
          </cell>
          <cell r="AG48" t="e">
            <v>#N/A</v>
          </cell>
          <cell r="AH48" t="e">
            <v>#N/A</v>
          </cell>
        </row>
        <row r="49">
          <cell r="B49">
            <v>2027</v>
          </cell>
          <cell r="C49" t="e">
            <v>#N/A</v>
          </cell>
          <cell r="D49" t="e">
            <v>#N/A</v>
          </cell>
          <cell r="E49" t="e">
            <v>#N/A</v>
          </cell>
          <cell r="F49" t="e">
            <v>#N/A</v>
          </cell>
          <cell r="G49" t="e">
            <v>#N/A</v>
          </cell>
          <cell r="H49" t="e">
            <v>#N/A</v>
          </cell>
          <cell r="J49" t="e">
            <v>#N/A</v>
          </cell>
          <cell r="K49" t="e">
            <v>#N/A</v>
          </cell>
          <cell r="L49" t="e">
            <v>#N/A</v>
          </cell>
          <cell r="M49" t="e">
            <v>#N/A</v>
          </cell>
          <cell r="N49" t="e">
            <v>#N/A</v>
          </cell>
          <cell r="O49" t="e">
            <v>#N/A</v>
          </cell>
          <cell r="P49" t="e">
            <v>#N/A</v>
          </cell>
          <cell r="Q49" t="e">
            <v>#N/A</v>
          </cell>
          <cell r="S49" t="e">
            <v>#N/A</v>
          </cell>
          <cell r="T49" t="e">
            <v>#N/A</v>
          </cell>
          <cell r="U49" t="e">
            <v>#N/A</v>
          </cell>
          <cell r="V49" t="e">
            <v>#N/A</v>
          </cell>
          <cell r="W49" t="e">
            <v>#N/A</v>
          </cell>
          <cell r="X49" t="e">
            <v>#N/A</v>
          </cell>
          <cell r="Y49" t="e">
            <v>#N/A</v>
          </cell>
          <cell r="Z49" t="e">
            <v>#N/A</v>
          </cell>
          <cell r="AA49">
            <v>0</v>
          </cell>
          <cell r="AB49" t="e">
            <v>#N/A</v>
          </cell>
          <cell r="AC49" t="e">
            <v>#N/A</v>
          </cell>
          <cell r="AD49" t="e">
            <v>#N/A</v>
          </cell>
          <cell r="AE49" t="e">
            <v>#N/A</v>
          </cell>
          <cell r="AF49" t="e">
            <v>#N/A</v>
          </cell>
          <cell r="AG49" t="e">
            <v>#N/A</v>
          </cell>
          <cell r="AH49" t="e">
            <v>#N/A</v>
          </cell>
        </row>
        <row r="50">
          <cell r="B50">
            <v>2028</v>
          </cell>
          <cell r="C50" t="e">
            <v>#N/A</v>
          </cell>
          <cell r="D50" t="e">
            <v>#N/A</v>
          </cell>
          <cell r="E50" t="e">
            <v>#N/A</v>
          </cell>
          <cell r="F50" t="e">
            <v>#N/A</v>
          </cell>
          <cell r="G50" t="e">
            <v>#N/A</v>
          </cell>
          <cell r="H50" t="e">
            <v>#N/A</v>
          </cell>
          <cell r="J50" t="e">
            <v>#N/A</v>
          </cell>
          <cell r="K50" t="e">
            <v>#N/A</v>
          </cell>
          <cell r="L50" t="e">
            <v>#N/A</v>
          </cell>
          <cell r="M50" t="e">
            <v>#N/A</v>
          </cell>
          <cell r="N50" t="e">
            <v>#N/A</v>
          </cell>
          <cell r="O50" t="e">
            <v>#N/A</v>
          </cell>
          <cell r="P50" t="e">
            <v>#N/A</v>
          </cell>
          <cell r="Q50" t="e">
            <v>#N/A</v>
          </cell>
          <cell r="S50" t="e">
            <v>#N/A</v>
          </cell>
          <cell r="T50" t="e">
            <v>#N/A</v>
          </cell>
          <cell r="U50" t="e">
            <v>#N/A</v>
          </cell>
          <cell r="V50" t="e">
            <v>#N/A</v>
          </cell>
          <cell r="W50" t="e">
            <v>#N/A</v>
          </cell>
          <cell r="X50" t="e">
            <v>#N/A</v>
          </cell>
          <cell r="Y50" t="e">
            <v>#N/A</v>
          </cell>
          <cell r="Z50" t="e">
            <v>#N/A</v>
          </cell>
          <cell r="AA50">
            <v>0</v>
          </cell>
          <cell r="AB50" t="e">
            <v>#N/A</v>
          </cell>
          <cell r="AC50" t="e">
            <v>#N/A</v>
          </cell>
          <cell r="AD50" t="e">
            <v>#N/A</v>
          </cell>
          <cell r="AE50" t="e">
            <v>#N/A</v>
          </cell>
          <cell r="AF50" t="e">
            <v>#N/A</v>
          </cell>
          <cell r="AG50" t="e">
            <v>#N/A</v>
          </cell>
          <cell r="AH50" t="e">
            <v>#N/A</v>
          </cell>
        </row>
        <row r="51">
          <cell r="B51">
            <v>2029</v>
          </cell>
          <cell r="C51" t="e">
            <v>#N/A</v>
          </cell>
          <cell r="D51" t="e">
            <v>#N/A</v>
          </cell>
          <cell r="E51" t="e">
            <v>#N/A</v>
          </cell>
          <cell r="F51" t="e">
            <v>#N/A</v>
          </cell>
          <cell r="G51" t="e">
            <v>#N/A</v>
          </cell>
          <cell r="H51" t="e">
            <v>#N/A</v>
          </cell>
          <cell r="J51" t="e">
            <v>#N/A</v>
          </cell>
          <cell r="K51" t="e">
            <v>#N/A</v>
          </cell>
          <cell r="L51" t="e">
            <v>#N/A</v>
          </cell>
          <cell r="M51" t="e">
            <v>#N/A</v>
          </cell>
          <cell r="N51" t="e">
            <v>#N/A</v>
          </cell>
          <cell r="O51" t="e">
            <v>#N/A</v>
          </cell>
          <cell r="P51" t="e">
            <v>#N/A</v>
          </cell>
          <cell r="Q51" t="e">
            <v>#N/A</v>
          </cell>
          <cell r="S51" t="e">
            <v>#N/A</v>
          </cell>
          <cell r="T51" t="e">
            <v>#N/A</v>
          </cell>
          <cell r="U51" t="e">
            <v>#N/A</v>
          </cell>
          <cell r="V51" t="e">
            <v>#N/A</v>
          </cell>
          <cell r="W51" t="e">
            <v>#N/A</v>
          </cell>
          <cell r="X51" t="e">
            <v>#N/A</v>
          </cell>
          <cell r="Y51" t="e">
            <v>#N/A</v>
          </cell>
          <cell r="Z51" t="e">
            <v>#N/A</v>
          </cell>
          <cell r="AA51">
            <v>0</v>
          </cell>
          <cell r="AB51" t="e">
            <v>#N/A</v>
          </cell>
          <cell r="AC51" t="e">
            <v>#N/A</v>
          </cell>
          <cell r="AD51" t="e">
            <v>#N/A</v>
          </cell>
          <cell r="AE51" t="e">
            <v>#N/A</v>
          </cell>
          <cell r="AF51" t="e">
            <v>#N/A</v>
          </cell>
          <cell r="AG51" t="e">
            <v>#N/A</v>
          </cell>
          <cell r="AH51" t="e">
            <v>#N/A</v>
          </cell>
        </row>
        <row r="52">
          <cell r="B52">
            <v>2030</v>
          </cell>
          <cell r="C52" t="e">
            <v>#N/A</v>
          </cell>
          <cell r="D52" t="e">
            <v>#N/A</v>
          </cell>
          <cell r="E52" t="e">
            <v>#N/A</v>
          </cell>
          <cell r="F52" t="e">
            <v>#N/A</v>
          </cell>
          <cell r="G52" t="e">
            <v>#N/A</v>
          </cell>
          <cell r="H52" t="e">
            <v>#N/A</v>
          </cell>
          <cell r="J52" t="e">
            <v>#N/A</v>
          </cell>
          <cell r="K52" t="e">
            <v>#N/A</v>
          </cell>
          <cell r="L52" t="e">
            <v>#N/A</v>
          </cell>
          <cell r="M52" t="e">
            <v>#N/A</v>
          </cell>
          <cell r="N52" t="e">
            <v>#N/A</v>
          </cell>
          <cell r="O52" t="e">
            <v>#N/A</v>
          </cell>
          <cell r="P52" t="e">
            <v>#N/A</v>
          </cell>
          <cell r="Q52" t="e">
            <v>#N/A</v>
          </cell>
          <cell r="S52" t="e">
            <v>#N/A</v>
          </cell>
          <cell r="T52" t="e">
            <v>#N/A</v>
          </cell>
          <cell r="U52" t="e">
            <v>#N/A</v>
          </cell>
          <cell r="V52" t="e">
            <v>#N/A</v>
          </cell>
          <cell r="W52" t="e">
            <v>#N/A</v>
          </cell>
          <cell r="X52" t="e">
            <v>#N/A</v>
          </cell>
          <cell r="Y52" t="e">
            <v>#N/A</v>
          </cell>
          <cell r="Z52" t="e">
            <v>#N/A</v>
          </cell>
          <cell r="AA52">
            <v>0</v>
          </cell>
          <cell r="AB52" t="e">
            <v>#N/A</v>
          </cell>
          <cell r="AC52" t="e">
            <v>#N/A</v>
          </cell>
          <cell r="AD52" t="e">
            <v>#N/A</v>
          </cell>
          <cell r="AE52" t="e">
            <v>#N/A</v>
          </cell>
          <cell r="AF52" t="e">
            <v>#N/A</v>
          </cell>
          <cell r="AG52" t="e">
            <v>#N/A</v>
          </cell>
          <cell r="AH52" t="e">
            <v>#N/A</v>
          </cell>
        </row>
        <row r="53">
          <cell r="B53">
            <v>2031</v>
          </cell>
          <cell r="C53" t="e">
            <v>#N/A</v>
          </cell>
          <cell r="D53" t="e">
            <v>#N/A</v>
          </cell>
          <cell r="E53" t="e">
            <v>#N/A</v>
          </cell>
          <cell r="F53" t="e">
            <v>#N/A</v>
          </cell>
          <cell r="G53" t="e">
            <v>#N/A</v>
          </cell>
          <cell r="H53" t="e">
            <v>#N/A</v>
          </cell>
          <cell r="J53" t="e">
            <v>#N/A</v>
          </cell>
          <cell r="K53" t="e">
            <v>#N/A</v>
          </cell>
          <cell r="L53" t="e">
            <v>#N/A</v>
          </cell>
          <cell r="M53" t="e">
            <v>#N/A</v>
          </cell>
          <cell r="N53" t="e">
            <v>#N/A</v>
          </cell>
          <cell r="O53" t="e">
            <v>#N/A</v>
          </cell>
          <cell r="P53" t="e">
            <v>#N/A</v>
          </cell>
          <cell r="Q53" t="e">
            <v>#N/A</v>
          </cell>
          <cell r="S53" t="e">
            <v>#N/A</v>
          </cell>
          <cell r="T53" t="e">
            <v>#N/A</v>
          </cell>
          <cell r="U53" t="e">
            <v>#N/A</v>
          </cell>
          <cell r="V53" t="e">
            <v>#N/A</v>
          </cell>
          <cell r="W53" t="e">
            <v>#N/A</v>
          </cell>
          <cell r="X53" t="e">
            <v>#N/A</v>
          </cell>
          <cell r="Y53" t="e">
            <v>#N/A</v>
          </cell>
          <cell r="Z53" t="e">
            <v>#N/A</v>
          </cell>
          <cell r="AA53">
            <v>0</v>
          </cell>
          <cell r="AB53" t="e">
            <v>#N/A</v>
          </cell>
          <cell r="AC53" t="e">
            <v>#N/A</v>
          </cell>
          <cell r="AD53" t="e">
            <v>#N/A</v>
          </cell>
          <cell r="AE53" t="e">
            <v>#N/A</v>
          </cell>
          <cell r="AF53" t="e">
            <v>#N/A</v>
          </cell>
          <cell r="AG53" t="e">
            <v>#N/A</v>
          </cell>
          <cell r="AH53" t="e">
            <v>#N/A</v>
          </cell>
        </row>
        <row r="54">
          <cell r="B54">
            <v>2032</v>
          </cell>
          <cell r="C54" t="e">
            <v>#N/A</v>
          </cell>
          <cell r="D54" t="e">
            <v>#N/A</v>
          </cell>
          <cell r="E54" t="e">
            <v>#N/A</v>
          </cell>
          <cell r="F54" t="e">
            <v>#N/A</v>
          </cell>
          <cell r="G54" t="e">
            <v>#N/A</v>
          </cell>
          <cell r="H54" t="e">
            <v>#N/A</v>
          </cell>
          <cell r="J54" t="e">
            <v>#N/A</v>
          </cell>
          <cell r="K54" t="e">
            <v>#N/A</v>
          </cell>
          <cell r="L54" t="e">
            <v>#N/A</v>
          </cell>
          <cell r="M54" t="e">
            <v>#N/A</v>
          </cell>
          <cell r="N54" t="e">
            <v>#N/A</v>
          </cell>
          <cell r="O54" t="e">
            <v>#N/A</v>
          </cell>
          <cell r="P54" t="e">
            <v>#N/A</v>
          </cell>
          <cell r="Q54" t="e">
            <v>#N/A</v>
          </cell>
          <cell r="S54" t="e">
            <v>#N/A</v>
          </cell>
          <cell r="T54" t="e">
            <v>#N/A</v>
          </cell>
          <cell r="U54" t="e">
            <v>#N/A</v>
          </cell>
          <cell r="V54" t="e">
            <v>#N/A</v>
          </cell>
          <cell r="W54" t="e">
            <v>#N/A</v>
          </cell>
          <cell r="X54" t="e">
            <v>#N/A</v>
          </cell>
          <cell r="Y54" t="e">
            <v>#N/A</v>
          </cell>
          <cell r="Z54" t="e">
            <v>#N/A</v>
          </cell>
          <cell r="AA54">
            <v>0</v>
          </cell>
          <cell r="AB54" t="e">
            <v>#N/A</v>
          </cell>
          <cell r="AC54" t="e">
            <v>#N/A</v>
          </cell>
          <cell r="AD54" t="e">
            <v>#N/A</v>
          </cell>
          <cell r="AE54" t="e">
            <v>#N/A</v>
          </cell>
          <cell r="AF54" t="e">
            <v>#N/A</v>
          </cell>
          <cell r="AG54" t="e">
            <v>#N/A</v>
          </cell>
          <cell r="AH54" t="e">
            <v>#N/A</v>
          </cell>
        </row>
        <row r="55">
          <cell r="B55">
            <v>2033</v>
          </cell>
          <cell r="C55" t="e">
            <v>#N/A</v>
          </cell>
          <cell r="D55" t="e">
            <v>#N/A</v>
          </cell>
          <cell r="E55" t="e">
            <v>#N/A</v>
          </cell>
          <cell r="F55" t="e">
            <v>#N/A</v>
          </cell>
          <cell r="G55" t="e">
            <v>#N/A</v>
          </cell>
          <cell r="H55" t="e">
            <v>#N/A</v>
          </cell>
          <cell r="J55" t="e">
            <v>#N/A</v>
          </cell>
          <cell r="K55" t="e">
            <v>#N/A</v>
          </cell>
          <cell r="L55" t="e">
            <v>#N/A</v>
          </cell>
          <cell r="M55" t="e">
            <v>#N/A</v>
          </cell>
          <cell r="N55" t="e">
            <v>#N/A</v>
          </cell>
          <cell r="O55" t="e">
            <v>#N/A</v>
          </cell>
          <cell r="P55" t="e">
            <v>#N/A</v>
          </cell>
          <cell r="Q55" t="e">
            <v>#N/A</v>
          </cell>
          <cell r="S55" t="e">
            <v>#N/A</v>
          </cell>
          <cell r="T55" t="e">
            <v>#N/A</v>
          </cell>
          <cell r="U55" t="e">
            <v>#N/A</v>
          </cell>
          <cell r="V55" t="e">
            <v>#N/A</v>
          </cell>
          <cell r="W55" t="e">
            <v>#N/A</v>
          </cell>
          <cell r="X55" t="e">
            <v>#N/A</v>
          </cell>
          <cell r="Y55" t="e">
            <v>#N/A</v>
          </cell>
          <cell r="Z55" t="e">
            <v>#N/A</v>
          </cell>
          <cell r="AA55">
            <v>0</v>
          </cell>
          <cell r="AB55" t="e">
            <v>#N/A</v>
          </cell>
          <cell r="AC55" t="e">
            <v>#N/A</v>
          </cell>
          <cell r="AD55" t="e">
            <v>#N/A</v>
          </cell>
          <cell r="AE55" t="e">
            <v>#N/A</v>
          </cell>
          <cell r="AF55" t="e">
            <v>#N/A</v>
          </cell>
          <cell r="AG55" t="e">
            <v>#N/A</v>
          </cell>
          <cell r="AH55" t="e">
            <v>#N/A</v>
          </cell>
        </row>
        <row r="56">
          <cell r="B56">
            <v>2034</v>
          </cell>
          <cell r="C56" t="e">
            <v>#N/A</v>
          </cell>
          <cell r="D56" t="e">
            <v>#N/A</v>
          </cell>
          <cell r="E56" t="e">
            <v>#N/A</v>
          </cell>
          <cell r="F56" t="e">
            <v>#N/A</v>
          </cell>
          <cell r="G56" t="e">
            <v>#N/A</v>
          </cell>
          <cell r="H56" t="e">
            <v>#N/A</v>
          </cell>
          <cell r="J56" t="e">
            <v>#N/A</v>
          </cell>
          <cell r="K56" t="e">
            <v>#N/A</v>
          </cell>
          <cell r="L56" t="e">
            <v>#N/A</v>
          </cell>
          <cell r="M56" t="e">
            <v>#N/A</v>
          </cell>
          <cell r="N56" t="e">
            <v>#N/A</v>
          </cell>
          <cell r="O56" t="e">
            <v>#N/A</v>
          </cell>
          <cell r="P56" t="e">
            <v>#N/A</v>
          </cell>
          <cell r="Q56" t="e">
            <v>#N/A</v>
          </cell>
          <cell r="S56" t="e">
            <v>#N/A</v>
          </cell>
          <cell r="T56" t="e">
            <v>#N/A</v>
          </cell>
          <cell r="U56" t="e">
            <v>#N/A</v>
          </cell>
          <cell r="V56" t="e">
            <v>#N/A</v>
          </cell>
          <cell r="W56" t="e">
            <v>#N/A</v>
          </cell>
          <cell r="X56" t="e">
            <v>#N/A</v>
          </cell>
          <cell r="Y56" t="e">
            <v>#N/A</v>
          </cell>
          <cell r="Z56" t="e">
            <v>#N/A</v>
          </cell>
          <cell r="AA56">
            <v>0</v>
          </cell>
          <cell r="AB56" t="e">
            <v>#N/A</v>
          </cell>
          <cell r="AC56" t="e">
            <v>#N/A</v>
          </cell>
          <cell r="AD56" t="e">
            <v>#N/A</v>
          </cell>
          <cell r="AE56" t="e">
            <v>#N/A</v>
          </cell>
          <cell r="AF56" t="e">
            <v>#N/A</v>
          </cell>
          <cell r="AG56" t="e">
            <v>#N/A</v>
          </cell>
          <cell r="AH56" t="e">
            <v>#N/A</v>
          </cell>
        </row>
        <row r="57">
          <cell r="B57">
            <v>2035</v>
          </cell>
          <cell r="C57" t="e">
            <v>#N/A</v>
          </cell>
          <cell r="D57" t="e">
            <v>#N/A</v>
          </cell>
          <cell r="E57" t="e">
            <v>#N/A</v>
          </cell>
          <cell r="F57" t="e">
            <v>#N/A</v>
          </cell>
          <cell r="G57" t="e">
            <v>#N/A</v>
          </cell>
          <cell r="H57" t="e">
            <v>#N/A</v>
          </cell>
          <cell r="J57" t="e">
            <v>#N/A</v>
          </cell>
          <cell r="K57" t="e">
            <v>#N/A</v>
          </cell>
          <cell r="L57" t="e">
            <v>#N/A</v>
          </cell>
          <cell r="M57" t="e">
            <v>#N/A</v>
          </cell>
          <cell r="N57" t="e">
            <v>#N/A</v>
          </cell>
          <cell r="O57" t="e">
            <v>#N/A</v>
          </cell>
          <cell r="P57" t="e">
            <v>#N/A</v>
          </cell>
          <cell r="Q57" t="e">
            <v>#N/A</v>
          </cell>
          <cell r="S57" t="e">
            <v>#N/A</v>
          </cell>
          <cell r="T57" t="e">
            <v>#N/A</v>
          </cell>
          <cell r="U57" t="e">
            <v>#N/A</v>
          </cell>
          <cell r="V57" t="e">
            <v>#N/A</v>
          </cell>
          <cell r="W57" t="e">
            <v>#N/A</v>
          </cell>
          <cell r="X57" t="e">
            <v>#N/A</v>
          </cell>
          <cell r="Y57" t="e">
            <v>#N/A</v>
          </cell>
          <cell r="Z57" t="e">
            <v>#N/A</v>
          </cell>
          <cell r="AA57">
            <v>0</v>
          </cell>
          <cell r="AB57" t="e">
            <v>#N/A</v>
          </cell>
          <cell r="AC57" t="e">
            <v>#N/A</v>
          </cell>
          <cell r="AD57" t="e">
            <v>#N/A</v>
          </cell>
          <cell r="AE57" t="e">
            <v>#N/A</v>
          </cell>
          <cell r="AF57" t="e">
            <v>#N/A</v>
          </cell>
          <cell r="AG57" t="e">
            <v>#N/A</v>
          </cell>
          <cell r="AH57" t="e">
            <v>#N/A</v>
          </cell>
        </row>
        <row r="58">
          <cell r="B58">
            <v>2036</v>
          </cell>
          <cell r="C58" t="e">
            <v>#N/A</v>
          </cell>
          <cell r="D58" t="e">
            <v>#N/A</v>
          </cell>
          <cell r="E58" t="e">
            <v>#N/A</v>
          </cell>
          <cell r="F58" t="e">
            <v>#N/A</v>
          </cell>
          <cell r="G58" t="e">
            <v>#N/A</v>
          </cell>
          <cell r="H58" t="e">
            <v>#N/A</v>
          </cell>
          <cell r="J58" t="e">
            <v>#N/A</v>
          </cell>
          <cell r="K58" t="e">
            <v>#N/A</v>
          </cell>
          <cell r="L58" t="e">
            <v>#N/A</v>
          </cell>
          <cell r="M58" t="e">
            <v>#N/A</v>
          </cell>
          <cell r="N58" t="e">
            <v>#N/A</v>
          </cell>
          <cell r="O58" t="e">
            <v>#N/A</v>
          </cell>
          <cell r="P58" t="e">
            <v>#N/A</v>
          </cell>
          <cell r="Q58" t="e">
            <v>#N/A</v>
          </cell>
          <cell r="S58" t="e">
            <v>#N/A</v>
          </cell>
          <cell r="T58" t="e">
            <v>#N/A</v>
          </cell>
          <cell r="U58" t="e">
            <v>#N/A</v>
          </cell>
          <cell r="V58" t="e">
            <v>#N/A</v>
          </cell>
          <cell r="W58" t="e">
            <v>#N/A</v>
          </cell>
          <cell r="X58" t="e">
            <v>#N/A</v>
          </cell>
          <cell r="Y58" t="e">
            <v>#N/A</v>
          </cell>
          <cell r="Z58" t="e">
            <v>#N/A</v>
          </cell>
          <cell r="AA58">
            <v>0</v>
          </cell>
          <cell r="AB58" t="e">
            <v>#N/A</v>
          </cell>
          <cell r="AC58" t="e">
            <v>#N/A</v>
          </cell>
          <cell r="AD58" t="e">
            <v>#N/A</v>
          </cell>
          <cell r="AE58" t="e">
            <v>#N/A</v>
          </cell>
          <cell r="AF58" t="e">
            <v>#N/A</v>
          </cell>
          <cell r="AG58" t="e">
            <v>#N/A</v>
          </cell>
          <cell r="AH58" t="e">
            <v>#N/A</v>
          </cell>
        </row>
        <row r="59">
          <cell r="B59">
            <v>2037</v>
          </cell>
          <cell r="C59" t="e">
            <v>#N/A</v>
          </cell>
          <cell r="D59" t="e">
            <v>#N/A</v>
          </cell>
          <cell r="E59" t="e">
            <v>#N/A</v>
          </cell>
          <cell r="F59" t="e">
            <v>#N/A</v>
          </cell>
          <cell r="G59" t="e">
            <v>#N/A</v>
          </cell>
          <cell r="H59" t="e">
            <v>#N/A</v>
          </cell>
          <cell r="J59" t="e">
            <v>#N/A</v>
          </cell>
          <cell r="K59" t="e">
            <v>#N/A</v>
          </cell>
          <cell r="L59" t="e">
            <v>#N/A</v>
          </cell>
          <cell r="M59" t="e">
            <v>#N/A</v>
          </cell>
          <cell r="N59" t="e">
            <v>#N/A</v>
          </cell>
          <cell r="O59" t="e">
            <v>#N/A</v>
          </cell>
          <cell r="P59" t="e">
            <v>#N/A</v>
          </cell>
          <cell r="Q59" t="e">
            <v>#N/A</v>
          </cell>
          <cell r="S59" t="e">
            <v>#N/A</v>
          </cell>
          <cell r="T59" t="e">
            <v>#N/A</v>
          </cell>
          <cell r="U59" t="e">
            <v>#N/A</v>
          </cell>
          <cell r="V59" t="e">
            <v>#N/A</v>
          </cell>
          <cell r="W59" t="e">
            <v>#N/A</v>
          </cell>
          <cell r="X59" t="e">
            <v>#N/A</v>
          </cell>
          <cell r="Y59" t="e">
            <v>#N/A</v>
          </cell>
          <cell r="Z59" t="e">
            <v>#N/A</v>
          </cell>
          <cell r="AA59">
            <v>0</v>
          </cell>
          <cell r="AB59" t="e">
            <v>#N/A</v>
          </cell>
          <cell r="AC59" t="e">
            <v>#N/A</v>
          </cell>
          <cell r="AD59" t="e">
            <v>#N/A</v>
          </cell>
          <cell r="AE59" t="e">
            <v>#N/A</v>
          </cell>
          <cell r="AF59" t="e">
            <v>#N/A</v>
          </cell>
          <cell r="AG59" t="e">
            <v>#N/A</v>
          </cell>
          <cell r="AH59" t="e">
            <v>#N/A</v>
          </cell>
        </row>
        <row r="60">
          <cell r="B60">
            <v>2038</v>
          </cell>
          <cell r="C60" t="e">
            <v>#N/A</v>
          </cell>
          <cell r="D60" t="e">
            <v>#N/A</v>
          </cell>
          <cell r="E60" t="e">
            <v>#N/A</v>
          </cell>
          <cell r="F60" t="e">
            <v>#N/A</v>
          </cell>
          <cell r="G60" t="e">
            <v>#N/A</v>
          </cell>
          <cell r="H60" t="e">
            <v>#N/A</v>
          </cell>
          <cell r="J60" t="e">
            <v>#N/A</v>
          </cell>
          <cell r="K60" t="e">
            <v>#N/A</v>
          </cell>
          <cell r="L60" t="e">
            <v>#N/A</v>
          </cell>
          <cell r="M60" t="e">
            <v>#N/A</v>
          </cell>
          <cell r="N60" t="e">
            <v>#N/A</v>
          </cell>
          <cell r="O60" t="e">
            <v>#N/A</v>
          </cell>
          <cell r="P60" t="e">
            <v>#N/A</v>
          </cell>
          <cell r="Q60" t="e">
            <v>#N/A</v>
          </cell>
          <cell r="S60" t="e">
            <v>#N/A</v>
          </cell>
          <cell r="T60" t="e">
            <v>#N/A</v>
          </cell>
          <cell r="U60" t="e">
            <v>#N/A</v>
          </cell>
          <cell r="V60" t="e">
            <v>#N/A</v>
          </cell>
          <cell r="W60" t="e">
            <v>#N/A</v>
          </cell>
          <cell r="X60" t="e">
            <v>#N/A</v>
          </cell>
          <cell r="Y60" t="e">
            <v>#N/A</v>
          </cell>
          <cell r="Z60" t="e">
            <v>#N/A</v>
          </cell>
          <cell r="AA60">
            <v>0</v>
          </cell>
          <cell r="AB60" t="e">
            <v>#N/A</v>
          </cell>
          <cell r="AC60" t="e">
            <v>#N/A</v>
          </cell>
          <cell r="AD60" t="e">
            <v>#N/A</v>
          </cell>
          <cell r="AE60" t="e">
            <v>#N/A</v>
          </cell>
          <cell r="AF60" t="e">
            <v>#N/A</v>
          </cell>
          <cell r="AG60" t="e">
            <v>#N/A</v>
          </cell>
          <cell r="AH60" t="e">
            <v>#N/A</v>
          </cell>
        </row>
        <row r="61">
          <cell r="B61">
            <v>2039</v>
          </cell>
          <cell r="C61" t="e">
            <v>#N/A</v>
          </cell>
          <cell r="D61" t="e">
            <v>#N/A</v>
          </cell>
          <cell r="E61" t="e">
            <v>#N/A</v>
          </cell>
          <cell r="F61" t="e">
            <v>#N/A</v>
          </cell>
          <cell r="G61" t="e">
            <v>#N/A</v>
          </cell>
          <cell r="H61" t="e">
            <v>#N/A</v>
          </cell>
          <cell r="J61" t="e">
            <v>#N/A</v>
          </cell>
          <cell r="K61" t="e">
            <v>#N/A</v>
          </cell>
          <cell r="L61" t="e">
            <v>#N/A</v>
          </cell>
          <cell r="M61" t="e">
            <v>#N/A</v>
          </cell>
          <cell r="N61" t="e">
            <v>#N/A</v>
          </cell>
          <cell r="O61" t="e">
            <v>#N/A</v>
          </cell>
          <cell r="P61" t="e">
            <v>#N/A</v>
          </cell>
          <cell r="Q61" t="e">
            <v>#N/A</v>
          </cell>
          <cell r="S61" t="e">
            <v>#N/A</v>
          </cell>
          <cell r="T61" t="e">
            <v>#N/A</v>
          </cell>
          <cell r="U61" t="e">
            <v>#N/A</v>
          </cell>
          <cell r="V61" t="e">
            <v>#N/A</v>
          </cell>
          <cell r="W61" t="e">
            <v>#N/A</v>
          </cell>
          <cell r="X61" t="e">
            <v>#N/A</v>
          </cell>
          <cell r="Y61" t="e">
            <v>#N/A</v>
          </cell>
          <cell r="Z61" t="e">
            <v>#N/A</v>
          </cell>
          <cell r="AA61">
            <v>0</v>
          </cell>
          <cell r="AB61" t="e">
            <v>#N/A</v>
          </cell>
          <cell r="AC61" t="e">
            <v>#N/A</v>
          </cell>
          <cell r="AD61" t="e">
            <v>#N/A</v>
          </cell>
          <cell r="AE61" t="e">
            <v>#N/A</v>
          </cell>
          <cell r="AF61" t="e">
            <v>#N/A</v>
          </cell>
          <cell r="AG61" t="e">
            <v>#N/A</v>
          </cell>
          <cell r="AH61" t="e">
            <v>#N/A</v>
          </cell>
        </row>
        <row r="62">
          <cell r="B62">
            <v>2040</v>
          </cell>
          <cell r="C62" t="e">
            <v>#N/A</v>
          </cell>
          <cell r="D62" t="e">
            <v>#N/A</v>
          </cell>
          <cell r="E62" t="e">
            <v>#N/A</v>
          </cell>
          <cell r="F62" t="e">
            <v>#N/A</v>
          </cell>
          <cell r="G62" t="e">
            <v>#N/A</v>
          </cell>
          <cell r="H62" t="e">
            <v>#N/A</v>
          </cell>
          <cell r="J62" t="e">
            <v>#N/A</v>
          </cell>
          <cell r="K62" t="e">
            <v>#N/A</v>
          </cell>
          <cell r="L62" t="e">
            <v>#N/A</v>
          </cell>
          <cell r="M62" t="e">
            <v>#N/A</v>
          </cell>
          <cell r="N62" t="e">
            <v>#N/A</v>
          </cell>
          <cell r="O62" t="e">
            <v>#N/A</v>
          </cell>
          <cell r="P62" t="e">
            <v>#N/A</v>
          </cell>
          <cell r="Q62" t="e">
            <v>#N/A</v>
          </cell>
          <cell r="S62" t="e">
            <v>#N/A</v>
          </cell>
          <cell r="T62" t="e">
            <v>#N/A</v>
          </cell>
          <cell r="U62" t="e">
            <v>#N/A</v>
          </cell>
          <cell r="V62" t="e">
            <v>#N/A</v>
          </cell>
          <cell r="W62" t="e">
            <v>#N/A</v>
          </cell>
          <cell r="X62" t="e">
            <v>#N/A</v>
          </cell>
          <cell r="Y62" t="e">
            <v>#N/A</v>
          </cell>
          <cell r="Z62" t="e">
            <v>#N/A</v>
          </cell>
          <cell r="AA62">
            <v>0</v>
          </cell>
          <cell r="AB62" t="e">
            <v>#N/A</v>
          </cell>
          <cell r="AC62" t="e">
            <v>#N/A</v>
          </cell>
          <cell r="AD62" t="e">
            <v>#N/A</v>
          </cell>
          <cell r="AE62" t="e">
            <v>#N/A</v>
          </cell>
          <cell r="AF62" t="e">
            <v>#N/A</v>
          </cell>
          <cell r="AG62" t="e">
            <v>#N/A</v>
          </cell>
          <cell r="AH62" t="e">
            <v>#N/A</v>
          </cell>
        </row>
        <row r="63">
          <cell r="B63">
            <v>2041</v>
          </cell>
          <cell r="C63" t="e">
            <v>#N/A</v>
          </cell>
          <cell r="D63" t="e">
            <v>#N/A</v>
          </cell>
          <cell r="E63" t="e">
            <v>#N/A</v>
          </cell>
          <cell r="F63" t="e">
            <v>#N/A</v>
          </cell>
          <cell r="G63" t="e">
            <v>#N/A</v>
          </cell>
          <cell r="H63" t="e">
            <v>#N/A</v>
          </cell>
          <cell r="J63" t="e">
            <v>#N/A</v>
          </cell>
          <cell r="K63" t="e">
            <v>#N/A</v>
          </cell>
          <cell r="L63" t="e">
            <v>#N/A</v>
          </cell>
          <cell r="M63" t="e">
            <v>#N/A</v>
          </cell>
          <cell r="N63" t="e">
            <v>#N/A</v>
          </cell>
          <cell r="O63" t="e">
            <v>#N/A</v>
          </cell>
          <cell r="P63" t="e">
            <v>#N/A</v>
          </cell>
          <cell r="Q63" t="e">
            <v>#N/A</v>
          </cell>
          <cell r="S63" t="e">
            <v>#N/A</v>
          </cell>
          <cell r="T63" t="e">
            <v>#N/A</v>
          </cell>
          <cell r="U63" t="e">
            <v>#N/A</v>
          </cell>
          <cell r="V63" t="e">
            <v>#N/A</v>
          </cell>
          <cell r="W63" t="e">
            <v>#N/A</v>
          </cell>
          <cell r="X63" t="e">
            <v>#N/A</v>
          </cell>
          <cell r="Y63" t="e">
            <v>#N/A</v>
          </cell>
          <cell r="Z63" t="e">
            <v>#N/A</v>
          </cell>
          <cell r="AA63">
            <v>0</v>
          </cell>
          <cell r="AB63" t="e">
            <v>#N/A</v>
          </cell>
          <cell r="AC63" t="e">
            <v>#N/A</v>
          </cell>
          <cell r="AD63" t="e">
            <v>#N/A</v>
          </cell>
          <cell r="AE63" t="e">
            <v>#N/A</v>
          </cell>
          <cell r="AF63" t="e">
            <v>#N/A</v>
          </cell>
          <cell r="AG63" t="e">
            <v>#N/A</v>
          </cell>
          <cell r="AH63" t="e">
            <v>#N/A</v>
          </cell>
        </row>
        <row r="64">
          <cell r="B64">
            <v>2042</v>
          </cell>
          <cell r="C64" t="e">
            <v>#N/A</v>
          </cell>
          <cell r="D64" t="e">
            <v>#N/A</v>
          </cell>
          <cell r="E64" t="e">
            <v>#N/A</v>
          </cell>
          <cell r="F64" t="e">
            <v>#N/A</v>
          </cell>
          <cell r="G64" t="e">
            <v>#N/A</v>
          </cell>
          <cell r="H64" t="e">
            <v>#N/A</v>
          </cell>
          <cell r="J64" t="e">
            <v>#N/A</v>
          </cell>
          <cell r="K64" t="e">
            <v>#N/A</v>
          </cell>
          <cell r="L64" t="e">
            <v>#N/A</v>
          </cell>
          <cell r="M64" t="e">
            <v>#N/A</v>
          </cell>
          <cell r="N64" t="e">
            <v>#N/A</v>
          </cell>
          <cell r="O64" t="e">
            <v>#N/A</v>
          </cell>
          <cell r="P64" t="e">
            <v>#N/A</v>
          </cell>
          <cell r="Q64" t="e">
            <v>#N/A</v>
          </cell>
          <cell r="S64" t="e">
            <v>#N/A</v>
          </cell>
          <cell r="T64" t="e">
            <v>#N/A</v>
          </cell>
          <cell r="U64" t="e">
            <v>#N/A</v>
          </cell>
          <cell r="V64" t="e">
            <v>#N/A</v>
          </cell>
          <cell r="W64" t="e">
            <v>#N/A</v>
          </cell>
          <cell r="X64" t="e">
            <v>#N/A</v>
          </cell>
          <cell r="Y64" t="e">
            <v>#N/A</v>
          </cell>
          <cell r="Z64" t="e">
            <v>#N/A</v>
          </cell>
          <cell r="AA64">
            <v>0</v>
          </cell>
          <cell r="AB64" t="e">
            <v>#N/A</v>
          </cell>
          <cell r="AC64" t="e">
            <v>#N/A</v>
          </cell>
          <cell r="AD64" t="e">
            <v>#N/A</v>
          </cell>
          <cell r="AE64" t="e">
            <v>#N/A</v>
          </cell>
          <cell r="AF64" t="e">
            <v>#N/A</v>
          </cell>
          <cell r="AG64" t="e">
            <v>#N/A</v>
          </cell>
          <cell r="AH64" t="e">
            <v>#N/A</v>
          </cell>
        </row>
        <row r="65">
          <cell r="B65">
            <v>2043</v>
          </cell>
          <cell r="C65" t="e">
            <v>#N/A</v>
          </cell>
          <cell r="D65" t="e">
            <v>#N/A</v>
          </cell>
          <cell r="E65" t="e">
            <v>#N/A</v>
          </cell>
          <cell r="F65" t="e">
            <v>#N/A</v>
          </cell>
          <cell r="G65" t="e">
            <v>#N/A</v>
          </cell>
          <cell r="H65" t="e">
            <v>#N/A</v>
          </cell>
          <cell r="J65" t="e">
            <v>#N/A</v>
          </cell>
          <cell r="K65" t="e">
            <v>#N/A</v>
          </cell>
          <cell r="L65" t="e">
            <v>#N/A</v>
          </cell>
          <cell r="M65" t="e">
            <v>#N/A</v>
          </cell>
          <cell r="N65" t="e">
            <v>#N/A</v>
          </cell>
          <cell r="O65" t="e">
            <v>#N/A</v>
          </cell>
          <cell r="P65" t="e">
            <v>#N/A</v>
          </cell>
          <cell r="S65" t="e">
            <v>#N/A</v>
          </cell>
          <cell r="T65" t="e">
            <v>#N/A</v>
          </cell>
          <cell r="U65" t="e">
            <v>#N/A</v>
          </cell>
          <cell r="V65" t="e">
            <v>#N/A</v>
          </cell>
          <cell r="W65" t="e">
            <v>#N/A</v>
          </cell>
          <cell r="X65" t="e">
            <v>#N/A</v>
          </cell>
          <cell r="Y65" t="e">
            <v>#N/A</v>
          </cell>
          <cell r="Z65" t="e">
            <v>#N/A</v>
          </cell>
          <cell r="AA65">
            <v>0</v>
          </cell>
          <cell r="AB65" t="e">
            <v>#N/A</v>
          </cell>
          <cell r="AC65" t="e">
            <v>#N/A</v>
          </cell>
          <cell r="AD65" t="e">
            <v>#N/A</v>
          </cell>
          <cell r="AE65" t="e">
            <v>#N/A</v>
          </cell>
          <cell r="AF65" t="e">
            <v>#N/A</v>
          </cell>
          <cell r="AG65" t="e">
            <v>#N/A</v>
          </cell>
          <cell r="AH65" t="e">
            <v>#N/A</v>
          </cell>
        </row>
        <row r="66">
          <cell r="B66">
            <v>2044</v>
          </cell>
          <cell r="C66" t="e">
            <v>#N/A</v>
          </cell>
          <cell r="D66" t="e">
            <v>#N/A</v>
          </cell>
          <cell r="E66" t="e">
            <v>#N/A</v>
          </cell>
          <cell r="F66" t="e">
            <v>#N/A</v>
          </cell>
          <cell r="G66" t="e">
            <v>#N/A</v>
          </cell>
          <cell r="H66" t="e">
            <v>#N/A</v>
          </cell>
          <cell r="J66" t="e">
            <v>#N/A</v>
          </cell>
          <cell r="K66" t="e">
            <v>#N/A</v>
          </cell>
          <cell r="L66" t="e">
            <v>#N/A</v>
          </cell>
          <cell r="M66" t="e">
            <v>#N/A</v>
          </cell>
          <cell r="N66" t="e">
            <v>#N/A</v>
          </cell>
          <cell r="O66" t="e">
            <v>#N/A</v>
          </cell>
          <cell r="P66" t="e">
            <v>#N/A</v>
          </cell>
          <cell r="S66" t="e">
            <v>#N/A</v>
          </cell>
          <cell r="T66" t="e">
            <v>#N/A</v>
          </cell>
          <cell r="U66" t="e">
            <v>#N/A</v>
          </cell>
          <cell r="V66" t="e">
            <v>#N/A</v>
          </cell>
          <cell r="W66" t="e">
            <v>#N/A</v>
          </cell>
          <cell r="X66" t="e">
            <v>#N/A</v>
          </cell>
          <cell r="Y66" t="e">
            <v>#N/A</v>
          </cell>
          <cell r="Z66" t="e">
            <v>#N/A</v>
          </cell>
          <cell r="AA66">
            <v>0</v>
          </cell>
          <cell r="AB66" t="e">
            <v>#N/A</v>
          </cell>
          <cell r="AC66" t="e">
            <v>#N/A</v>
          </cell>
          <cell r="AD66" t="e">
            <v>#N/A</v>
          </cell>
          <cell r="AE66" t="e">
            <v>#N/A</v>
          </cell>
          <cell r="AF66" t="e">
            <v>#N/A</v>
          </cell>
          <cell r="AG66" t="e">
            <v>#N/A</v>
          </cell>
          <cell r="AH66" t="e">
            <v>#N/A</v>
          </cell>
        </row>
        <row r="67">
          <cell r="B67">
            <v>2045</v>
          </cell>
          <cell r="C67" t="e">
            <v>#N/A</v>
          </cell>
          <cell r="D67" t="e">
            <v>#N/A</v>
          </cell>
          <cell r="E67" t="e">
            <v>#N/A</v>
          </cell>
          <cell r="F67" t="e">
            <v>#N/A</v>
          </cell>
          <cell r="G67" t="e">
            <v>#N/A</v>
          </cell>
          <cell r="H67" t="e">
            <v>#N/A</v>
          </cell>
          <cell r="J67" t="e">
            <v>#N/A</v>
          </cell>
          <cell r="K67" t="e">
            <v>#N/A</v>
          </cell>
          <cell r="L67" t="e">
            <v>#N/A</v>
          </cell>
          <cell r="M67" t="e">
            <v>#N/A</v>
          </cell>
          <cell r="N67" t="e">
            <v>#N/A</v>
          </cell>
          <cell r="O67" t="e">
            <v>#N/A</v>
          </cell>
          <cell r="P67" t="e">
            <v>#N/A</v>
          </cell>
          <cell r="S67" t="e">
            <v>#N/A</v>
          </cell>
          <cell r="T67" t="e">
            <v>#N/A</v>
          </cell>
          <cell r="U67" t="e">
            <v>#N/A</v>
          </cell>
          <cell r="V67" t="e">
            <v>#N/A</v>
          </cell>
          <cell r="W67" t="e">
            <v>#N/A</v>
          </cell>
          <cell r="X67" t="e">
            <v>#N/A</v>
          </cell>
          <cell r="Y67" t="e">
            <v>#N/A</v>
          </cell>
          <cell r="Z67" t="e">
            <v>#N/A</v>
          </cell>
          <cell r="AA67">
            <v>0</v>
          </cell>
          <cell r="AB67" t="e">
            <v>#N/A</v>
          </cell>
          <cell r="AC67" t="e">
            <v>#N/A</v>
          </cell>
          <cell r="AD67" t="e">
            <v>#N/A</v>
          </cell>
          <cell r="AE67" t="e">
            <v>#N/A</v>
          </cell>
          <cell r="AF67" t="e">
            <v>#N/A</v>
          </cell>
          <cell r="AG67" t="e">
            <v>#N/A</v>
          </cell>
          <cell r="AH67" t="e">
            <v>#N/A</v>
          </cell>
        </row>
        <row r="68">
          <cell r="B68">
            <v>2046</v>
          </cell>
          <cell r="C68" t="e">
            <v>#N/A</v>
          </cell>
          <cell r="D68" t="e">
            <v>#N/A</v>
          </cell>
          <cell r="E68" t="e">
            <v>#N/A</v>
          </cell>
          <cell r="F68" t="e">
            <v>#N/A</v>
          </cell>
          <cell r="G68" t="e">
            <v>#N/A</v>
          </cell>
          <cell r="H68" t="e">
            <v>#N/A</v>
          </cell>
          <cell r="J68" t="e">
            <v>#N/A</v>
          </cell>
          <cell r="K68" t="e">
            <v>#N/A</v>
          </cell>
          <cell r="L68" t="e">
            <v>#N/A</v>
          </cell>
          <cell r="M68" t="e">
            <v>#N/A</v>
          </cell>
          <cell r="N68" t="e">
            <v>#N/A</v>
          </cell>
          <cell r="O68" t="e">
            <v>#N/A</v>
          </cell>
          <cell r="P68" t="e">
            <v>#N/A</v>
          </cell>
          <cell r="S68" t="e">
            <v>#N/A</v>
          </cell>
          <cell r="T68" t="e">
            <v>#N/A</v>
          </cell>
          <cell r="U68" t="e">
            <v>#N/A</v>
          </cell>
          <cell r="V68" t="e">
            <v>#N/A</v>
          </cell>
          <cell r="W68" t="e">
            <v>#N/A</v>
          </cell>
          <cell r="X68" t="e">
            <v>#N/A</v>
          </cell>
          <cell r="Y68" t="e">
            <v>#N/A</v>
          </cell>
          <cell r="Z68" t="e">
            <v>#N/A</v>
          </cell>
          <cell r="AA68">
            <v>0</v>
          </cell>
          <cell r="AB68" t="e">
            <v>#N/A</v>
          </cell>
          <cell r="AC68" t="e">
            <v>#N/A</v>
          </cell>
          <cell r="AD68" t="e">
            <v>#N/A</v>
          </cell>
          <cell r="AE68" t="e">
            <v>#N/A</v>
          </cell>
          <cell r="AF68" t="e">
            <v>#N/A</v>
          </cell>
          <cell r="AG68" t="e">
            <v>#N/A</v>
          </cell>
          <cell r="AH68" t="e">
            <v>#N/A</v>
          </cell>
        </row>
        <row r="69">
          <cell r="B69">
            <v>2047</v>
          </cell>
          <cell r="C69" t="e">
            <v>#N/A</v>
          </cell>
          <cell r="D69" t="e">
            <v>#N/A</v>
          </cell>
          <cell r="E69" t="e">
            <v>#N/A</v>
          </cell>
          <cell r="F69" t="e">
            <v>#N/A</v>
          </cell>
          <cell r="G69" t="e">
            <v>#N/A</v>
          </cell>
          <cell r="H69" t="e">
            <v>#N/A</v>
          </cell>
          <cell r="J69" t="e">
            <v>#N/A</v>
          </cell>
          <cell r="K69" t="e">
            <v>#N/A</v>
          </cell>
          <cell r="L69" t="e">
            <v>#N/A</v>
          </cell>
          <cell r="M69" t="e">
            <v>#N/A</v>
          </cell>
          <cell r="N69" t="e">
            <v>#N/A</v>
          </cell>
          <cell r="O69" t="e">
            <v>#N/A</v>
          </cell>
          <cell r="P69" t="e">
            <v>#N/A</v>
          </cell>
          <cell r="S69" t="e">
            <v>#N/A</v>
          </cell>
          <cell r="T69" t="e">
            <v>#N/A</v>
          </cell>
          <cell r="U69" t="e">
            <v>#N/A</v>
          </cell>
          <cell r="V69" t="e">
            <v>#N/A</v>
          </cell>
          <cell r="W69" t="e">
            <v>#N/A</v>
          </cell>
          <cell r="X69" t="e">
            <v>#N/A</v>
          </cell>
          <cell r="Y69" t="e">
            <v>#N/A</v>
          </cell>
          <cell r="Z69" t="e">
            <v>#N/A</v>
          </cell>
          <cell r="AA69">
            <v>0</v>
          </cell>
          <cell r="AB69" t="e">
            <v>#N/A</v>
          </cell>
          <cell r="AC69" t="e">
            <v>#N/A</v>
          </cell>
          <cell r="AD69" t="e">
            <v>#N/A</v>
          </cell>
          <cell r="AE69" t="e">
            <v>#N/A</v>
          </cell>
          <cell r="AF69" t="e">
            <v>#N/A</v>
          </cell>
          <cell r="AG69" t="e">
            <v>#N/A</v>
          </cell>
          <cell r="AH69" t="e">
            <v>#N/A</v>
          </cell>
        </row>
        <row r="70">
          <cell r="B70">
            <v>2048</v>
          </cell>
          <cell r="C70" t="e">
            <v>#N/A</v>
          </cell>
          <cell r="D70" t="e">
            <v>#N/A</v>
          </cell>
          <cell r="E70" t="e">
            <v>#N/A</v>
          </cell>
          <cell r="F70" t="e">
            <v>#N/A</v>
          </cell>
          <cell r="G70" t="e">
            <v>#N/A</v>
          </cell>
          <cell r="H70" t="e">
            <v>#N/A</v>
          </cell>
          <cell r="J70" t="e">
            <v>#N/A</v>
          </cell>
          <cell r="K70" t="e">
            <v>#N/A</v>
          </cell>
          <cell r="L70" t="e">
            <v>#N/A</v>
          </cell>
          <cell r="M70" t="e">
            <v>#N/A</v>
          </cell>
          <cell r="N70" t="e">
            <v>#N/A</v>
          </cell>
          <cell r="O70" t="e">
            <v>#N/A</v>
          </cell>
          <cell r="P70" t="e">
            <v>#N/A</v>
          </cell>
          <cell r="S70" t="e">
            <v>#N/A</v>
          </cell>
          <cell r="T70" t="e">
            <v>#N/A</v>
          </cell>
          <cell r="U70" t="e">
            <v>#N/A</v>
          </cell>
          <cell r="V70" t="e">
            <v>#N/A</v>
          </cell>
          <cell r="W70" t="e">
            <v>#N/A</v>
          </cell>
          <cell r="X70" t="e">
            <v>#N/A</v>
          </cell>
          <cell r="Y70" t="e">
            <v>#N/A</v>
          </cell>
          <cell r="Z70" t="e">
            <v>#N/A</v>
          </cell>
          <cell r="AA70">
            <v>0</v>
          </cell>
          <cell r="AB70" t="e">
            <v>#N/A</v>
          </cell>
          <cell r="AC70" t="e">
            <v>#N/A</v>
          </cell>
          <cell r="AD70" t="e">
            <v>#N/A</v>
          </cell>
          <cell r="AE70" t="e">
            <v>#N/A</v>
          </cell>
          <cell r="AF70" t="e">
            <v>#N/A</v>
          </cell>
          <cell r="AG70" t="e">
            <v>#N/A</v>
          </cell>
          <cell r="AH70" t="e">
            <v>#N/A</v>
          </cell>
        </row>
        <row r="71">
          <cell r="B71">
            <v>2049</v>
          </cell>
          <cell r="C71" t="e">
            <v>#N/A</v>
          </cell>
          <cell r="D71" t="e">
            <v>#N/A</v>
          </cell>
          <cell r="E71" t="e">
            <v>#N/A</v>
          </cell>
          <cell r="F71" t="e">
            <v>#N/A</v>
          </cell>
          <cell r="G71" t="e">
            <v>#N/A</v>
          </cell>
          <cell r="H71" t="e">
            <v>#N/A</v>
          </cell>
          <cell r="J71" t="e">
            <v>#N/A</v>
          </cell>
          <cell r="K71" t="e">
            <v>#N/A</v>
          </cell>
          <cell r="L71" t="e">
            <v>#N/A</v>
          </cell>
          <cell r="M71" t="e">
            <v>#N/A</v>
          </cell>
          <cell r="N71" t="e">
            <v>#N/A</v>
          </cell>
          <cell r="O71" t="e">
            <v>#N/A</v>
          </cell>
          <cell r="P71" t="e">
            <v>#N/A</v>
          </cell>
          <cell r="S71" t="e">
            <v>#N/A</v>
          </cell>
          <cell r="T71" t="e">
            <v>#N/A</v>
          </cell>
          <cell r="U71" t="e">
            <v>#N/A</v>
          </cell>
          <cell r="V71" t="e">
            <v>#N/A</v>
          </cell>
          <cell r="W71" t="e">
            <v>#N/A</v>
          </cell>
          <cell r="X71" t="e">
            <v>#N/A</v>
          </cell>
          <cell r="Y71" t="e">
            <v>#N/A</v>
          </cell>
          <cell r="Z71" t="e">
            <v>#N/A</v>
          </cell>
          <cell r="AA71">
            <v>0</v>
          </cell>
          <cell r="AB71" t="e">
            <v>#N/A</v>
          </cell>
          <cell r="AC71" t="e">
            <v>#N/A</v>
          </cell>
          <cell r="AD71" t="e">
            <v>#N/A</v>
          </cell>
          <cell r="AE71" t="e">
            <v>#N/A</v>
          </cell>
          <cell r="AF71" t="e">
            <v>#N/A</v>
          </cell>
          <cell r="AG71" t="e">
            <v>#N/A</v>
          </cell>
          <cell r="AH71" t="e">
            <v>#N/A</v>
          </cell>
        </row>
        <row r="72">
          <cell r="B72">
            <v>2050</v>
          </cell>
          <cell r="C72" t="e">
            <v>#N/A</v>
          </cell>
          <cell r="D72" t="e">
            <v>#N/A</v>
          </cell>
          <cell r="E72" t="e">
            <v>#N/A</v>
          </cell>
          <cell r="F72" t="e">
            <v>#N/A</v>
          </cell>
          <cell r="G72" t="e">
            <v>#N/A</v>
          </cell>
          <cell r="H72" t="e">
            <v>#N/A</v>
          </cell>
          <cell r="J72" t="e">
            <v>#N/A</v>
          </cell>
          <cell r="K72" t="e">
            <v>#N/A</v>
          </cell>
          <cell r="L72" t="e">
            <v>#N/A</v>
          </cell>
          <cell r="M72" t="e">
            <v>#N/A</v>
          </cell>
          <cell r="N72" t="e">
            <v>#N/A</v>
          </cell>
          <cell r="O72" t="e">
            <v>#N/A</v>
          </cell>
          <cell r="P72" t="e">
            <v>#N/A</v>
          </cell>
          <cell r="S72" t="e">
            <v>#N/A</v>
          </cell>
          <cell r="T72" t="e">
            <v>#N/A</v>
          </cell>
          <cell r="U72" t="e">
            <v>#N/A</v>
          </cell>
          <cell r="V72" t="e">
            <v>#N/A</v>
          </cell>
          <cell r="W72" t="e">
            <v>#N/A</v>
          </cell>
          <cell r="X72" t="e">
            <v>#N/A</v>
          </cell>
          <cell r="Y72" t="e">
            <v>#N/A</v>
          </cell>
          <cell r="Z72" t="e">
            <v>#N/A</v>
          </cell>
          <cell r="AA72">
            <v>0</v>
          </cell>
          <cell r="AB72" t="e">
            <v>#N/A</v>
          </cell>
          <cell r="AC72" t="e">
            <v>#N/A</v>
          </cell>
          <cell r="AD72" t="e">
            <v>#N/A</v>
          </cell>
          <cell r="AE72" t="e">
            <v>#N/A</v>
          </cell>
          <cell r="AF72" t="e">
            <v>#N/A</v>
          </cell>
          <cell r="AG72" t="e">
            <v>#N/A</v>
          </cell>
          <cell r="AH72" t="e">
            <v>#N/A</v>
          </cell>
        </row>
        <row r="73">
          <cell r="B73">
            <v>2051</v>
          </cell>
          <cell r="C73" t="e">
            <v>#N/A</v>
          </cell>
          <cell r="D73" t="e">
            <v>#N/A</v>
          </cell>
          <cell r="E73" t="e">
            <v>#N/A</v>
          </cell>
          <cell r="F73" t="e">
            <v>#N/A</v>
          </cell>
          <cell r="G73" t="e">
            <v>#N/A</v>
          </cell>
          <cell r="H73" t="e">
            <v>#N/A</v>
          </cell>
          <cell r="J73" t="e">
            <v>#N/A</v>
          </cell>
          <cell r="K73" t="e">
            <v>#N/A</v>
          </cell>
          <cell r="L73" t="e">
            <v>#N/A</v>
          </cell>
          <cell r="M73" t="e">
            <v>#N/A</v>
          </cell>
          <cell r="N73" t="e">
            <v>#N/A</v>
          </cell>
          <cell r="O73" t="e">
            <v>#N/A</v>
          </cell>
          <cell r="P73" t="e">
            <v>#N/A</v>
          </cell>
          <cell r="S73" t="e">
            <v>#N/A</v>
          </cell>
          <cell r="T73" t="e">
            <v>#N/A</v>
          </cell>
          <cell r="U73" t="e">
            <v>#N/A</v>
          </cell>
          <cell r="V73" t="e">
            <v>#N/A</v>
          </cell>
          <cell r="W73" t="e">
            <v>#N/A</v>
          </cell>
          <cell r="X73" t="e">
            <v>#N/A</v>
          </cell>
          <cell r="Y73" t="e">
            <v>#N/A</v>
          </cell>
          <cell r="Z73" t="e">
            <v>#N/A</v>
          </cell>
          <cell r="AA73">
            <v>0</v>
          </cell>
          <cell r="AB73" t="e">
            <v>#N/A</v>
          </cell>
          <cell r="AC73" t="e">
            <v>#N/A</v>
          </cell>
          <cell r="AD73" t="e">
            <v>#N/A</v>
          </cell>
          <cell r="AE73" t="e">
            <v>#N/A</v>
          </cell>
          <cell r="AF73" t="e">
            <v>#N/A</v>
          </cell>
          <cell r="AG73" t="e">
            <v>#N/A</v>
          </cell>
          <cell r="AH73" t="e">
            <v>#N/A</v>
          </cell>
        </row>
        <row r="74">
          <cell r="B74">
            <v>2052</v>
          </cell>
          <cell r="C74" t="e">
            <v>#N/A</v>
          </cell>
          <cell r="D74" t="e">
            <v>#N/A</v>
          </cell>
          <cell r="E74" t="e">
            <v>#N/A</v>
          </cell>
          <cell r="F74" t="e">
            <v>#N/A</v>
          </cell>
          <cell r="G74" t="e">
            <v>#N/A</v>
          </cell>
          <cell r="H74" t="e">
            <v>#N/A</v>
          </cell>
          <cell r="J74" t="e">
            <v>#N/A</v>
          </cell>
          <cell r="K74" t="e">
            <v>#N/A</v>
          </cell>
          <cell r="L74" t="e">
            <v>#N/A</v>
          </cell>
          <cell r="M74" t="e">
            <v>#N/A</v>
          </cell>
          <cell r="N74" t="e">
            <v>#N/A</v>
          </cell>
          <cell r="O74" t="e">
            <v>#N/A</v>
          </cell>
          <cell r="S74" t="e">
            <v>#N/A</v>
          </cell>
          <cell r="T74" t="e">
            <v>#N/A</v>
          </cell>
          <cell r="U74" t="e">
            <v>#N/A</v>
          </cell>
          <cell r="V74" t="e">
            <v>#N/A</v>
          </cell>
          <cell r="W74" t="e">
            <v>#N/A</v>
          </cell>
          <cell r="X74" t="e">
            <v>#N/A</v>
          </cell>
          <cell r="Y74" t="e">
            <v>#N/A</v>
          </cell>
          <cell r="Z74" t="e">
            <v>#N/A</v>
          </cell>
          <cell r="AA74">
            <v>0</v>
          </cell>
          <cell r="AB74" t="e">
            <v>#N/A</v>
          </cell>
          <cell r="AC74" t="e">
            <v>#N/A</v>
          </cell>
          <cell r="AD74" t="e">
            <v>#N/A</v>
          </cell>
          <cell r="AE74" t="e">
            <v>#N/A</v>
          </cell>
          <cell r="AF74" t="e">
            <v>#N/A</v>
          </cell>
          <cell r="AG74" t="e">
            <v>#N/A</v>
          </cell>
          <cell r="AH74" t="e">
            <v>#N/A</v>
          </cell>
        </row>
        <row r="75">
          <cell r="B75">
            <v>2053</v>
          </cell>
          <cell r="C75" t="e">
            <v>#N/A</v>
          </cell>
          <cell r="D75" t="e">
            <v>#N/A</v>
          </cell>
          <cell r="E75" t="e">
            <v>#N/A</v>
          </cell>
          <cell r="F75" t="e">
            <v>#N/A</v>
          </cell>
          <cell r="G75" t="e">
            <v>#N/A</v>
          </cell>
          <cell r="H75" t="e">
            <v>#N/A</v>
          </cell>
          <cell r="J75" t="e">
            <v>#N/A</v>
          </cell>
          <cell r="K75" t="e">
            <v>#N/A</v>
          </cell>
          <cell r="L75" t="e">
            <v>#N/A</v>
          </cell>
          <cell r="M75" t="e">
            <v>#N/A</v>
          </cell>
          <cell r="N75" t="e">
            <v>#N/A</v>
          </cell>
          <cell r="O75" t="e">
            <v>#N/A</v>
          </cell>
          <cell r="P75" t="e">
            <v>#N/A</v>
          </cell>
          <cell r="Q75" t="e">
            <v>#N/A</v>
          </cell>
          <cell r="S75" t="e">
            <v>#N/A</v>
          </cell>
          <cell r="T75" t="e">
            <v>#N/A</v>
          </cell>
          <cell r="U75" t="e">
            <v>#N/A</v>
          </cell>
          <cell r="V75" t="e">
            <v>#N/A</v>
          </cell>
          <cell r="W75" t="e">
            <v>#N/A</v>
          </cell>
          <cell r="X75" t="e">
            <v>#N/A</v>
          </cell>
          <cell r="Y75" t="e">
            <v>#N/A</v>
          </cell>
          <cell r="Z75" t="e">
            <v>#N/A</v>
          </cell>
          <cell r="AA75">
            <v>0</v>
          </cell>
          <cell r="AB75" t="e">
            <v>#N/A</v>
          </cell>
          <cell r="AC75" t="e">
            <v>#N/A</v>
          </cell>
          <cell r="AD75" t="e">
            <v>#N/A</v>
          </cell>
          <cell r="AE75" t="e">
            <v>#N/A</v>
          </cell>
          <cell r="AF75" t="e">
            <v>#N/A</v>
          </cell>
          <cell r="AG75" t="e">
            <v>#N/A</v>
          </cell>
          <cell r="AH75" t="e">
            <v>#N/A</v>
          </cell>
        </row>
        <row r="76">
          <cell r="B76">
            <v>2054</v>
          </cell>
          <cell r="C76" t="e">
            <v>#N/A</v>
          </cell>
          <cell r="D76" t="e">
            <v>#N/A</v>
          </cell>
          <cell r="E76" t="e">
            <v>#N/A</v>
          </cell>
          <cell r="F76" t="e">
            <v>#N/A</v>
          </cell>
          <cell r="G76" t="e">
            <v>#N/A</v>
          </cell>
          <cell r="H76" t="e">
            <v>#N/A</v>
          </cell>
          <cell r="J76" t="e">
            <v>#N/A</v>
          </cell>
          <cell r="K76" t="e">
            <v>#N/A</v>
          </cell>
          <cell r="L76" t="e">
            <v>#N/A</v>
          </cell>
          <cell r="M76" t="e">
            <v>#N/A</v>
          </cell>
          <cell r="N76" t="e">
            <v>#N/A</v>
          </cell>
          <cell r="O76" t="e">
            <v>#N/A</v>
          </cell>
          <cell r="P76" t="e">
            <v>#N/A</v>
          </cell>
          <cell r="Q76" t="e">
            <v>#N/A</v>
          </cell>
          <cell r="S76" t="e">
            <v>#N/A</v>
          </cell>
          <cell r="T76" t="e">
            <v>#N/A</v>
          </cell>
          <cell r="U76" t="e">
            <v>#N/A</v>
          </cell>
          <cell r="V76" t="e">
            <v>#N/A</v>
          </cell>
          <cell r="W76" t="e">
            <v>#N/A</v>
          </cell>
          <cell r="X76" t="e">
            <v>#N/A</v>
          </cell>
          <cell r="Y76" t="e">
            <v>#N/A</v>
          </cell>
          <cell r="Z76" t="e">
            <v>#N/A</v>
          </cell>
          <cell r="AA76">
            <v>0</v>
          </cell>
          <cell r="AB76" t="e">
            <v>#N/A</v>
          </cell>
          <cell r="AC76" t="e">
            <v>#N/A</v>
          </cell>
          <cell r="AD76" t="e">
            <v>#N/A</v>
          </cell>
          <cell r="AE76" t="e">
            <v>#N/A</v>
          </cell>
          <cell r="AF76" t="e">
            <v>#N/A</v>
          </cell>
          <cell r="AG76" t="e">
            <v>#N/A</v>
          </cell>
          <cell r="AH76" t="e">
            <v>#N/A</v>
          </cell>
        </row>
        <row r="77">
          <cell r="B77">
            <v>2055</v>
          </cell>
          <cell r="C77" t="e">
            <v>#N/A</v>
          </cell>
          <cell r="D77" t="e">
            <v>#N/A</v>
          </cell>
          <cell r="E77" t="e">
            <v>#N/A</v>
          </cell>
          <cell r="F77" t="e">
            <v>#N/A</v>
          </cell>
          <cell r="G77" t="e">
            <v>#N/A</v>
          </cell>
          <cell r="H77" t="e">
            <v>#N/A</v>
          </cell>
          <cell r="J77" t="e">
            <v>#N/A</v>
          </cell>
          <cell r="K77" t="e">
            <v>#N/A</v>
          </cell>
          <cell r="L77" t="e">
            <v>#N/A</v>
          </cell>
          <cell r="M77" t="e">
            <v>#N/A</v>
          </cell>
          <cell r="N77" t="e">
            <v>#N/A</v>
          </cell>
          <cell r="O77" t="e">
            <v>#N/A</v>
          </cell>
          <cell r="P77" t="e">
            <v>#N/A</v>
          </cell>
          <cell r="Q77" t="e">
            <v>#N/A</v>
          </cell>
          <cell r="S77" t="e">
            <v>#N/A</v>
          </cell>
          <cell r="T77" t="e">
            <v>#N/A</v>
          </cell>
          <cell r="U77" t="e">
            <v>#N/A</v>
          </cell>
          <cell r="V77" t="e">
            <v>#N/A</v>
          </cell>
          <cell r="W77" t="e">
            <v>#N/A</v>
          </cell>
          <cell r="X77" t="e">
            <v>#N/A</v>
          </cell>
          <cell r="Y77" t="e">
            <v>#N/A</v>
          </cell>
          <cell r="Z77" t="e">
            <v>#N/A</v>
          </cell>
          <cell r="AA77">
            <v>0</v>
          </cell>
          <cell r="AB77" t="e">
            <v>#N/A</v>
          </cell>
          <cell r="AC77" t="e">
            <v>#N/A</v>
          </cell>
          <cell r="AD77" t="e">
            <v>#N/A</v>
          </cell>
          <cell r="AE77" t="e">
            <v>#N/A</v>
          </cell>
          <cell r="AF77" t="e">
            <v>#N/A</v>
          </cell>
          <cell r="AG77" t="e">
            <v>#N/A</v>
          </cell>
          <cell r="AH77" t="e">
            <v>#N/A</v>
          </cell>
        </row>
        <row r="78">
          <cell r="B78">
            <v>2056</v>
          </cell>
          <cell r="C78" t="e">
            <v>#N/A</v>
          </cell>
          <cell r="D78" t="e">
            <v>#N/A</v>
          </cell>
          <cell r="E78" t="e">
            <v>#N/A</v>
          </cell>
          <cell r="F78" t="e">
            <v>#N/A</v>
          </cell>
          <cell r="G78" t="e">
            <v>#N/A</v>
          </cell>
          <cell r="H78" t="e">
            <v>#N/A</v>
          </cell>
          <cell r="J78" t="e">
            <v>#N/A</v>
          </cell>
          <cell r="K78" t="e">
            <v>#N/A</v>
          </cell>
          <cell r="L78" t="e">
            <v>#N/A</v>
          </cell>
          <cell r="M78" t="e">
            <v>#N/A</v>
          </cell>
          <cell r="N78" t="e">
            <v>#N/A</v>
          </cell>
          <cell r="O78" t="e">
            <v>#N/A</v>
          </cell>
          <cell r="P78" t="e">
            <v>#N/A</v>
          </cell>
          <cell r="Q78" t="e">
            <v>#N/A</v>
          </cell>
          <cell r="S78" t="e">
            <v>#N/A</v>
          </cell>
          <cell r="T78" t="e">
            <v>#N/A</v>
          </cell>
          <cell r="U78" t="e">
            <v>#N/A</v>
          </cell>
          <cell r="V78" t="e">
            <v>#N/A</v>
          </cell>
          <cell r="W78" t="e">
            <v>#N/A</v>
          </cell>
          <cell r="X78" t="e">
            <v>#N/A</v>
          </cell>
          <cell r="Y78" t="e">
            <v>#N/A</v>
          </cell>
          <cell r="Z78" t="e">
            <v>#N/A</v>
          </cell>
          <cell r="AA78">
            <v>0</v>
          </cell>
          <cell r="AB78" t="e">
            <v>#N/A</v>
          </cell>
          <cell r="AC78" t="e">
            <v>#N/A</v>
          </cell>
          <cell r="AD78" t="e">
            <v>#N/A</v>
          </cell>
          <cell r="AE78" t="e">
            <v>#N/A</v>
          </cell>
          <cell r="AF78" t="e">
            <v>#N/A</v>
          </cell>
          <cell r="AG78" t="e">
            <v>#N/A</v>
          </cell>
          <cell r="AH78" t="e">
            <v>#N/A</v>
          </cell>
        </row>
        <row r="80">
          <cell r="B80" t="str">
            <v>Total</v>
          </cell>
          <cell r="C80" t="e">
            <v>#N/A</v>
          </cell>
          <cell r="D80" t="e">
            <v>#N/A</v>
          </cell>
          <cell r="E80" t="e">
            <v>#N/A</v>
          </cell>
          <cell r="F80" t="e">
            <v>#N/A</v>
          </cell>
          <cell r="G80" t="e">
            <v>#N/A</v>
          </cell>
          <cell r="H80" t="e">
            <v>#N/A</v>
          </cell>
          <cell r="J80" t="e">
            <v>#N/A</v>
          </cell>
          <cell r="K80" t="e">
            <v>#N/A</v>
          </cell>
          <cell r="L80" t="e">
            <v>#N/A</v>
          </cell>
          <cell r="M80" t="e">
            <v>#N/A</v>
          </cell>
          <cell r="N80" t="e">
            <v>#N/A</v>
          </cell>
          <cell r="O80" t="e">
            <v>#N/A</v>
          </cell>
          <cell r="P80" t="e">
            <v>#N/A</v>
          </cell>
          <cell r="Q80" t="e">
            <v>#N/A</v>
          </cell>
          <cell r="S80" t="e">
            <v>#N/A</v>
          </cell>
          <cell r="T80" t="e">
            <v>#N/A</v>
          </cell>
          <cell r="U80" t="e">
            <v>#N/A</v>
          </cell>
          <cell r="V80" t="e">
            <v>#N/A</v>
          </cell>
          <cell r="W80" t="e">
            <v>#N/A</v>
          </cell>
          <cell r="X80" t="e">
            <v>#N/A</v>
          </cell>
          <cell r="Y80" t="e">
            <v>#N/A</v>
          </cell>
          <cell r="Z80" t="e">
            <v>#N/A</v>
          </cell>
          <cell r="AB80" t="e">
            <v>#N/A</v>
          </cell>
          <cell r="AC80" t="e">
            <v>#N/A</v>
          </cell>
          <cell r="AD80" t="e">
            <v>#N/A</v>
          </cell>
          <cell r="AF80" t="e">
            <v>#N/A</v>
          </cell>
          <cell r="AG80" t="e">
            <v>#N/A</v>
          </cell>
          <cell r="AH80" t="e">
            <v>#N/A</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ANH Code"/>
      <sheetName val="Capex Input"/>
      <sheetName val="qry_ANH_Totals"/>
      <sheetName val="qry_ANH_Yearly"/>
      <sheetName val="qry_ANH_Monthly"/>
      <sheetName val="qry_ANH_Royalty"/>
      <sheetName val="INPUTS"/>
      <sheetName val="Tabla C ANH"/>
      <sheetName val="Opex"/>
      <sheetName val="Capex DEV"/>
      <sheetName val="Capex PUD"/>
      <sheetName val="Capex 1P"/>
      <sheetName val="Capex PB"/>
      <sheetName val="Capex PS"/>
      <sheetName val="Perfiles"/>
      <sheetName val="Reserves Statement"/>
      <sheetName val="CF Probadas desarr"/>
      <sheetName val="Flujo de caja PUD"/>
      <sheetName val="Flujos de caja 1P"/>
      <sheetName val="CF Probable"/>
      <sheetName val="CF Posibles"/>
    </sheetNames>
    <sheetDataSet>
      <sheetData sheetId="0"/>
      <sheetData sheetId="1"/>
      <sheetData sheetId="2"/>
      <sheetData sheetId="3"/>
      <sheetData sheetId="4">
        <row r="2">
          <cell r="A2">
            <v>1</v>
          </cell>
          <cell r="B2" t="str">
            <v>SubTotal POSIBLES</v>
          </cell>
          <cell r="C2" t="str">
            <v>POSIBLES</v>
          </cell>
          <cell r="D2" t="str">
            <v>POSIBLES1</v>
          </cell>
          <cell r="E2" t="str">
            <v>All</v>
          </cell>
          <cell r="F2">
            <v>40909</v>
          </cell>
          <cell r="G2">
            <v>0</v>
          </cell>
          <cell r="H2">
            <v>0</v>
          </cell>
          <cell r="I2">
            <v>0</v>
          </cell>
          <cell r="J2">
            <v>0</v>
          </cell>
          <cell r="K2">
            <v>0</v>
          </cell>
          <cell r="L2">
            <v>0</v>
          </cell>
          <cell r="M2">
            <v>0</v>
          </cell>
          <cell r="N2">
            <v>0</v>
          </cell>
          <cell r="O2">
            <v>0</v>
          </cell>
          <cell r="P2">
            <v>0</v>
          </cell>
          <cell r="Q2">
            <v>0</v>
          </cell>
          <cell r="R2">
            <v>0</v>
          </cell>
          <cell r="S2" t="str">
            <v/>
          </cell>
          <cell r="T2" t="str">
            <v/>
          </cell>
          <cell r="U2" t="str">
            <v>TOTAL</v>
          </cell>
        </row>
        <row r="3">
          <cell r="A3">
            <v>1</v>
          </cell>
          <cell r="B3" t="str">
            <v>SubTotal POSIBLES</v>
          </cell>
          <cell r="C3" t="str">
            <v>POSIBLES</v>
          </cell>
          <cell r="D3" t="str">
            <v>POSIBLES2</v>
          </cell>
          <cell r="E3" t="str">
            <v>All</v>
          </cell>
          <cell r="F3">
            <v>40940</v>
          </cell>
          <cell r="G3">
            <v>0</v>
          </cell>
          <cell r="H3">
            <v>0</v>
          </cell>
          <cell r="I3">
            <v>0</v>
          </cell>
          <cell r="J3">
            <v>0</v>
          </cell>
          <cell r="K3">
            <v>0</v>
          </cell>
          <cell r="L3">
            <v>0</v>
          </cell>
          <cell r="M3">
            <v>0</v>
          </cell>
          <cell r="N3">
            <v>0</v>
          </cell>
          <cell r="O3">
            <v>0</v>
          </cell>
          <cell r="P3">
            <v>0</v>
          </cell>
          <cell r="Q3">
            <v>0</v>
          </cell>
          <cell r="R3">
            <v>0</v>
          </cell>
          <cell r="S3" t="str">
            <v/>
          </cell>
          <cell r="T3" t="str">
            <v/>
          </cell>
          <cell r="U3" t="str">
            <v>TOTAL</v>
          </cell>
        </row>
        <row r="4">
          <cell r="A4">
            <v>1</v>
          </cell>
          <cell r="B4" t="str">
            <v>SubTotal POSIBLES</v>
          </cell>
          <cell r="C4" t="str">
            <v>POSIBLES</v>
          </cell>
          <cell r="D4" t="str">
            <v>POSIBLES3</v>
          </cell>
          <cell r="E4" t="str">
            <v>All</v>
          </cell>
          <cell r="F4">
            <v>40969</v>
          </cell>
          <cell r="G4">
            <v>0</v>
          </cell>
          <cell r="H4">
            <v>0</v>
          </cell>
          <cell r="I4">
            <v>0</v>
          </cell>
          <cell r="J4">
            <v>0</v>
          </cell>
          <cell r="K4">
            <v>0</v>
          </cell>
          <cell r="L4">
            <v>0</v>
          </cell>
          <cell r="M4">
            <v>0</v>
          </cell>
          <cell r="N4">
            <v>0</v>
          </cell>
          <cell r="O4">
            <v>0</v>
          </cell>
          <cell r="P4">
            <v>0</v>
          </cell>
          <cell r="Q4">
            <v>0</v>
          </cell>
          <cell r="R4">
            <v>0</v>
          </cell>
          <cell r="S4" t="str">
            <v/>
          </cell>
          <cell r="T4" t="str">
            <v/>
          </cell>
          <cell r="U4" t="str">
            <v>TOTAL</v>
          </cell>
        </row>
        <row r="5">
          <cell r="A5">
            <v>1</v>
          </cell>
          <cell r="B5" t="str">
            <v>SubTotal POSIBLES</v>
          </cell>
          <cell r="C5" t="str">
            <v>POSIBLES</v>
          </cell>
          <cell r="D5" t="str">
            <v>POSIBLES4</v>
          </cell>
          <cell r="E5" t="str">
            <v>All</v>
          </cell>
          <cell r="F5">
            <v>41000</v>
          </cell>
          <cell r="G5">
            <v>0</v>
          </cell>
          <cell r="H5">
            <v>0</v>
          </cell>
          <cell r="I5">
            <v>0</v>
          </cell>
          <cell r="J5">
            <v>0</v>
          </cell>
          <cell r="K5">
            <v>0</v>
          </cell>
          <cell r="L5">
            <v>0</v>
          </cell>
          <cell r="M5">
            <v>0</v>
          </cell>
          <cell r="N5">
            <v>0</v>
          </cell>
          <cell r="O5">
            <v>0</v>
          </cell>
          <cell r="P5">
            <v>0</v>
          </cell>
          <cell r="Q5">
            <v>0</v>
          </cell>
          <cell r="R5">
            <v>0</v>
          </cell>
          <cell r="S5" t="str">
            <v/>
          </cell>
          <cell r="T5" t="str">
            <v/>
          </cell>
          <cell r="U5" t="str">
            <v>TOTAL</v>
          </cell>
        </row>
        <row r="6">
          <cell r="A6">
            <v>1</v>
          </cell>
          <cell r="B6" t="str">
            <v>SubTotal POSIBLES</v>
          </cell>
          <cell r="C6" t="str">
            <v>POSIBLES</v>
          </cell>
          <cell r="D6" t="str">
            <v>POSIBLES5</v>
          </cell>
          <cell r="E6" t="str">
            <v>All</v>
          </cell>
          <cell r="F6">
            <v>41030</v>
          </cell>
          <cell r="G6">
            <v>0</v>
          </cell>
          <cell r="H6">
            <v>0</v>
          </cell>
          <cell r="I6">
            <v>0</v>
          </cell>
          <cell r="J6">
            <v>0</v>
          </cell>
          <cell r="K6">
            <v>0</v>
          </cell>
          <cell r="L6">
            <v>0</v>
          </cell>
          <cell r="M6">
            <v>0</v>
          </cell>
          <cell r="N6">
            <v>0</v>
          </cell>
          <cell r="O6">
            <v>0</v>
          </cell>
          <cell r="P6">
            <v>0</v>
          </cell>
          <cell r="Q6">
            <v>0</v>
          </cell>
          <cell r="R6">
            <v>0</v>
          </cell>
          <cell r="S6" t="str">
            <v/>
          </cell>
          <cell r="T6" t="str">
            <v/>
          </cell>
          <cell r="U6" t="str">
            <v>TOTAL</v>
          </cell>
        </row>
        <row r="7">
          <cell r="A7">
            <v>1</v>
          </cell>
          <cell r="B7" t="str">
            <v>SubTotal POSIBLES</v>
          </cell>
          <cell r="C7" t="str">
            <v>POSIBLES</v>
          </cell>
          <cell r="D7" t="str">
            <v>POSIBLES6</v>
          </cell>
          <cell r="E7" t="str">
            <v>All</v>
          </cell>
          <cell r="F7">
            <v>41061</v>
          </cell>
          <cell r="G7">
            <v>1.359083225095203E-3</v>
          </cell>
          <cell r="H7">
            <v>1.2503565670875867E-3</v>
          </cell>
          <cell r="I7">
            <v>4.0772496752856095E-4</v>
          </cell>
          <cell r="J7">
            <v>3.7510697012627602E-4</v>
          </cell>
          <cell r="K7">
            <v>6.5634967276128692E-2</v>
          </cell>
          <cell r="L7">
            <v>6.5634967276128692E-2</v>
          </cell>
          <cell r="M7">
            <v>0.85227750170448702</v>
          </cell>
          <cell r="N7">
            <v>1022</v>
          </cell>
          <cell r="O7">
            <v>0</v>
          </cell>
          <cell r="P7">
            <v>1022.8522775017045</v>
          </cell>
          <cell r="Q7">
            <v>-1022.7866425344284</v>
          </cell>
          <cell r="R7">
            <v>-973.80284462909401</v>
          </cell>
          <cell r="S7" t="str">
            <v/>
          </cell>
          <cell r="T7" t="str">
            <v/>
          </cell>
          <cell r="U7" t="str">
            <v>TOTAL</v>
          </cell>
        </row>
        <row r="8">
          <cell r="A8">
            <v>1</v>
          </cell>
          <cell r="B8" t="str">
            <v>SubTotal POSIBLES</v>
          </cell>
          <cell r="C8" t="str">
            <v>POSIBLES</v>
          </cell>
          <cell r="D8" t="str">
            <v>POSIBLES7</v>
          </cell>
          <cell r="E8" t="str">
            <v>All</v>
          </cell>
          <cell r="F8">
            <v>41091</v>
          </cell>
          <cell r="G8">
            <v>4.4340179940466837E-2</v>
          </cell>
          <cell r="H8">
            <v>4.0792965545229501E-2</v>
          </cell>
          <cell r="I8">
            <v>1.3302053982140053E-2</v>
          </cell>
          <cell r="J8">
            <v>1.2237889663568849E-2</v>
          </cell>
          <cell r="K8">
            <v>2.1413451403657318</v>
          </cell>
          <cell r="L8">
            <v>2.1413451403657318</v>
          </cell>
          <cell r="M8">
            <v>17.884922309151193</v>
          </cell>
          <cell r="N8">
            <v>4374</v>
          </cell>
          <cell r="O8">
            <v>0</v>
          </cell>
          <cell r="P8">
            <v>4391.8849223091511</v>
          </cell>
          <cell r="Q8">
            <v>-4389.743577168786</v>
          </cell>
          <cell r="R8">
            <v>-4144.3681274189585</v>
          </cell>
          <cell r="S8" t="str">
            <v/>
          </cell>
          <cell r="T8" t="str">
            <v/>
          </cell>
          <cell r="U8" t="str">
            <v>TOTAL</v>
          </cell>
        </row>
        <row r="9">
          <cell r="A9">
            <v>1</v>
          </cell>
          <cell r="B9" t="str">
            <v>SubTotal POSIBLES</v>
          </cell>
          <cell r="C9" t="str">
            <v>POSIBLES</v>
          </cell>
          <cell r="D9" t="str">
            <v>POSIBLES8</v>
          </cell>
          <cell r="E9" t="str">
            <v>All</v>
          </cell>
          <cell r="F9">
            <v>41122</v>
          </cell>
          <cell r="G9">
            <v>0.28707987306213595</v>
          </cell>
          <cell r="H9">
            <v>0.2641134832171651</v>
          </cell>
          <cell r="I9">
            <v>8.6123961918640787E-2</v>
          </cell>
          <cell r="J9">
            <v>7.9234044965149533E-2</v>
          </cell>
          <cell r="K9">
            <v>13.864109074518648</v>
          </cell>
          <cell r="L9">
            <v>13.864109074518648</v>
          </cell>
          <cell r="M9">
            <v>89.563470762928887</v>
          </cell>
          <cell r="N9">
            <v>1022</v>
          </cell>
          <cell r="O9">
            <v>0</v>
          </cell>
          <cell r="P9">
            <v>1111.5634707629288</v>
          </cell>
          <cell r="Q9">
            <v>-1097.6993616884099</v>
          </cell>
          <cell r="R9">
            <v>-1028.116406964956</v>
          </cell>
          <cell r="S9" t="str">
            <v/>
          </cell>
          <cell r="T9" t="str">
            <v/>
          </cell>
          <cell r="U9" t="str">
            <v>TOTAL</v>
          </cell>
        </row>
        <row r="10">
          <cell r="A10">
            <v>1</v>
          </cell>
          <cell r="B10" t="str">
            <v>SubTotal POSIBLES</v>
          </cell>
          <cell r="C10" t="str">
            <v>POSIBLES</v>
          </cell>
          <cell r="D10" t="str">
            <v>POSIBLES9</v>
          </cell>
          <cell r="E10" t="str">
            <v>All</v>
          </cell>
          <cell r="F10">
            <v>41153</v>
          </cell>
          <cell r="G10">
            <v>0.82360963949885801</v>
          </cell>
          <cell r="H10">
            <v>0.75772086833894958</v>
          </cell>
          <cell r="I10">
            <v>0.24708289184965743</v>
          </cell>
          <cell r="J10">
            <v>0.22731626050168488</v>
          </cell>
          <cell r="K10">
            <v>39.775041541716483</v>
          </cell>
          <cell r="L10">
            <v>39.775041541716483</v>
          </cell>
          <cell r="M10">
            <v>103.23754195734639</v>
          </cell>
          <cell r="N10">
            <v>0</v>
          </cell>
          <cell r="O10">
            <v>0</v>
          </cell>
          <cell r="P10">
            <v>103.23754195734639</v>
          </cell>
          <cell r="Q10">
            <v>-63.462500415629925</v>
          </cell>
          <cell r="R10">
            <v>-59.135574452708397</v>
          </cell>
          <cell r="S10" t="str">
            <v/>
          </cell>
          <cell r="T10" t="str">
            <v/>
          </cell>
          <cell r="U10" t="str">
            <v>TOTAL</v>
          </cell>
        </row>
        <row r="11">
          <cell r="A11">
            <v>1</v>
          </cell>
          <cell r="B11" t="str">
            <v>SubTotal POSIBLES</v>
          </cell>
          <cell r="C11" t="str">
            <v>POSIBLES</v>
          </cell>
          <cell r="D11" t="str">
            <v>POSIBLES10</v>
          </cell>
          <cell r="E11" t="str">
            <v>All</v>
          </cell>
          <cell r="F11">
            <v>41183</v>
          </cell>
          <cell r="G11">
            <v>2.4404269202095183</v>
          </cell>
          <cell r="H11">
            <v>2.2451927665927567</v>
          </cell>
          <cell r="I11">
            <v>0.73212807606285546</v>
          </cell>
          <cell r="J11">
            <v>0.67355782997782698</v>
          </cell>
          <cell r="K11">
            <v>117.85690389675358</v>
          </cell>
          <cell r="L11">
            <v>117.85690389675358</v>
          </cell>
          <cell r="M11">
            <v>107.97728712778232</v>
          </cell>
          <cell r="N11">
            <v>0</v>
          </cell>
          <cell r="O11">
            <v>0</v>
          </cell>
          <cell r="P11">
            <v>107.97728712778232</v>
          </cell>
          <cell r="Q11">
            <v>9.8796167689712533</v>
          </cell>
          <cell r="R11">
            <v>9.1285334029051519</v>
          </cell>
          <cell r="S11" t="str">
            <v/>
          </cell>
          <cell r="T11" t="str">
            <v/>
          </cell>
          <cell r="U11" t="str">
            <v>TOTAL</v>
          </cell>
        </row>
        <row r="12">
          <cell r="A12">
            <v>1</v>
          </cell>
          <cell r="B12" t="str">
            <v>SubTotal POSIBLES</v>
          </cell>
          <cell r="C12" t="str">
            <v>POSIBLES</v>
          </cell>
          <cell r="D12" t="str">
            <v>POSIBLES11</v>
          </cell>
          <cell r="E12" t="str">
            <v>All</v>
          </cell>
          <cell r="F12">
            <v>41214</v>
          </cell>
          <cell r="G12">
            <v>6.7368869125063808</v>
          </cell>
          <cell r="H12">
            <v>6.1979359595058732</v>
          </cell>
          <cell r="I12">
            <v>2.0210660737519142</v>
          </cell>
          <cell r="J12">
            <v>1.8593807878517614</v>
          </cell>
          <cell r="K12">
            <v>325.34825232234169</v>
          </cell>
          <cell r="L12">
            <v>325.34825232234169</v>
          </cell>
          <cell r="M12">
            <v>112.43268811687309</v>
          </cell>
          <cell r="N12">
            <v>0</v>
          </cell>
          <cell r="O12">
            <v>0</v>
          </cell>
          <cell r="P12">
            <v>112.43268811687309</v>
          </cell>
          <cell r="Q12">
            <v>212.91556420546863</v>
          </cell>
          <cell r="R12">
            <v>195.12638582909889</v>
          </cell>
          <cell r="S12" t="str">
            <v/>
          </cell>
          <cell r="T12" t="str">
            <v/>
          </cell>
          <cell r="U12" t="str">
            <v>TOTAL</v>
          </cell>
        </row>
        <row r="13">
          <cell r="A13">
            <v>1</v>
          </cell>
          <cell r="B13" t="str">
            <v>SubTotal POSIBLES</v>
          </cell>
          <cell r="C13" t="str">
            <v>POSIBLES</v>
          </cell>
          <cell r="D13" t="str">
            <v>POSIBLES12</v>
          </cell>
          <cell r="E13" t="str">
            <v>All</v>
          </cell>
          <cell r="F13">
            <v>41244</v>
          </cell>
          <cell r="G13">
            <v>19.944528018606551</v>
          </cell>
          <cell r="H13">
            <v>18.348965777118032</v>
          </cell>
          <cell r="I13">
            <v>5.9833584055819662</v>
          </cell>
          <cell r="J13">
            <v>5.5046897331354083</v>
          </cell>
          <cell r="K13">
            <v>963.19226053825685</v>
          </cell>
          <cell r="L13">
            <v>963.19226053825685</v>
          </cell>
          <cell r="M13">
            <v>135.19616433578972</v>
          </cell>
          <cell r="N13">
            <v>0</v>
          </cell>
          <cell r="O13">
            <v>0</v>
          </cell>
          <cell r="P13">
            <v>135.19616433578972</v>
          </cell>
          <cell r="Q13">
            <v>827.99609620246702</v>
          </cell>
          <cell r="R13">
            <v>752.37019622011451</v>
          </cell>
          <cell r="S13" t="str">
            <v/>
          </cell>
          <cell r="T13" t="str">
            <v/>
          </cell>
          <cell r="U13" t="str">
            <v>TOTAL</v>
          </cell>
        </row>
        <row r="14">
          <cell r="A14">
            <v>2</v>
          </cell>
          <cell r="B14" t="str">
            <v>SubTotal POSIBLES NO DESARROLLADAS</v>
          </cell>
          <cell r="C14" t="str">
            <v>POSIBLES NO DESARROLLADAS</v>
          </cell>
          <cell r="D14" t="str">
            <v>POSIBLES NO DESARROLLADAS1</v>
          </cell>
          <cell r="E14" t="str">
            <v>All</v>
          </cell>
          <cell r="F14">
            <v>40909</v>
          </cell>
          <cell r="G14">
            <v>0</v>
          </cell>
          <cell r="H14">
            <v>0</v>
          </cell>
          <cell r="I14">
            <v>0</v>
          </cell>
          <cell r="J14">
            <v>0</v>
          </cell>
          <cell r="K14">
            <v>0</v>
          </cell>
          <cell r="L14">
            <v>0</v>
          </cell>
          <cell r="M14">
            <v>0</v>
          </cell>
          <cell r="N14">
            <v>0</v>
          </cell>
          <cell r="O14">
            <v>0</v>
          </cell>
          <cell r="P14">
            <v>0</v>
          </cell>
          <cell r="Q14">
            <v>0</v>
          </cell>
          <cell r="R14">
            <v>0</v>
          </cell>
          <cell r="S14" t="str">
            <v/>
          </cell>
          <cell r="T14" t="str">
            <v/>
          </cell>
          <cell r="U14" t="str">
            <v>TOTAL</v>
          </cell>
        </row>
        <row r="15">
          <cell r="A15">
            <v>2</v>
          </cell>
          <cell r="B15" t="str">
            <v>SubTotal POSIBLES NO DESARROLLADAS</v>
          </cell>
          <cell r="C15" t="str">
            <v>POSIBLES NO DESARROLLADAS</v>
          </cell>
          <cell r="D15" t="str">
            <v>POSIBLES NO DESARROLLADAS2</v>
          </cell>
          <cell r="E15" t="str">
            <v>All</v>
          </cell>
          <cell r="F15">
            <v>40940</v>
          </cell>
          <cell r="G15">
            <v>0</v>
          </cell>
          <cell r="H15">
            <v>0</v>
          </cell>
          <cell r="I15">
            <v>0</v>
          </cell>
          <cell r="J15">
            <v>0</v>
          </cell>
          <cell r="K15">
            <v>0</v>
          </cell>
          <cell r="L15">
            <v>0</v>
          </cell>
          <cell r="M15">
            <v>0</v>
          </cell>
          <cell r="N15">
            <v>0</v>
          </cell>
          <cell r="O15">
            <v>0</v>
          </cell>
          <cell r="P15">
            <v>0</v>
          </cell>
          <cell r="Q15">
            <v>0</v>
          </cell>
          <cell r="R15">
            <v>0</v>
          </cell>
          <cell r="S15" t="str">
            <v/>
          </cell>
          <cell r="T15" t="str">
            <v/>
          </cell>
          <cell r="U15" t="str">
            <v>TOTAL</v>
          </cell>
        </row>
        <row r="16">
          <cell r="A16">
            <v>2</v>
          </cell>
          <cell r="B16" t="str">
            <v>SubTotal POSIBLES NO DESARROLLADAS</v>
          </cell>
          <cell r="C16" t="str">
            <v>POSIBLES NO DESARROLLADAS</v>
          </cell>
          <cell r="D16" t="str">
            <v>POSIBLES NO DESARROLLADAS3</v>
          </cell>
          <cell r="E16" t="str">
            <v>All</v>
          </cell>
          <cell r="F16">
            <v>40969</v>
          </cell>
          <cell r="G16">
            <v>0</v>
          </cell>
          <cell r="H16">
            <v>0</v>
          </cell>
          <cell r="I16">
            <v>0</v>
          </cell>
          <cell r="J16">
            <v>0</v>
          </cell>
          <cell r="K16">
            <v>0</v>
          </cell>
          <cell r="L16">
            <v>0</v>
          </cell>
          <cell r="M16">
            <v>0</v>
          </cell>
          <cell r="N16">
            <v>0</v>
          </cell>
          <cell r="O16">
            <v>0</v>
          </cell>
          <cell r="P16">
            <v>0</v>
          </cell>
          <cell r="Q16">
            <v>0</v>
          </cell>
          <cell r="R16">
            <v>0</v>
          </cell>
          <cell r="S16" t="str">
            <v/>
          </cell>
          <cell r="T16" t="str">
            <v/>
          </cell>
          <cell r="U16" t="str">
            <v>TOTAL</v>
          </cell>
        </row>
        <row r="17">
          <cell r="A17">
            <v>2</v>
          </cell>
          <cell r="B17" t="str">
            <v>SubTotal POSIBLES NO DESARROLLADAS</v>
          </cell>
          <cell r="C17" t="str">
            <v>POSIBLES NO DESARROLLADAS</v>
          </cell>
          <cell r="D17" t="str">
            <v>POSIBLES NO DESARROLLADAS4</v>
          </cell>
          <cell r="E17" t="str">
            <v>All</v>
          </cell>
          <cell r="F17">
            <v>41000</v>
          </cell>
          <cell r="G17">
            <v>0</v>
          </cell>
          <cell r="H17">
            <v>0</v>
          </cell>
          <cell r="I17">
            <v>0</v>
          </cell>
          <cell r="J17">
            <v>0</v>
          </cell>
          <cell r="K17">
            <v>0</v>
          </cell>
          <cell r="L17">
            <v>0</v>
          </cell>
          <cell r="M17">
            <v>0</v>
          </cell>
          <cell r="N17">
            <v>0</v>
          </cell>
          <cell r="O17">
            <v>0</v>
          </cell>
          <cell r="P17">
            <v>0</v>
          </cell>
          <cell r="Q17">
            <v>0</v>
          </cell>
          <cell r="R17">
            <v>0</v>
          </cell>
          <cell r="S17" t="str">
            <v/>
          </cell>
          <cell r="T17" t="str">
            <v/>
          </cell>
          <cell r="U17" t="str">
            <v>TOTAL</v>
          </cell>
        </row>
        <row r="18">
          <cell r="A18">
            <v>2</v>
          </cell>
          <cell r="B18" t="str">
            <v>SubTotal POSIBLES NO DESARROLLADAS</v>
          </cell>
          <cell r="C18" t="str">
            <v>POSIBLES NO DESARROLLADAS</v>
          </cell>
          <cell r="D18" t="str">
            <v>POSIBLES NO DESARROLLADAS5</v>
          </cell>
          <cell r="E18" t="str">
            <v>All</v>
          </cell>
          <cell r="F18">
            <v>41030</v>
          </cell>
          <cell r="G18">
            <v>0</v>
          </cell>
          <cell r="H18">
            <v>0</v>
          </cell>
          <cell r="I18">
            <v>0</v>
          </cell>
          <cell r="J18">
            <v>0</v>
          </cell>
          <cell r="K18">
            <v>0</v>
          </cell>
          <cell r="L18">
            <v>0</v>
          </cell>
          <cell r="M18">
            <v>0</v>
          </cell>
          <cell r="N18">
            <v>0</v>
          </cell>
          <cell r="O18">
            <v>0</v>
          </cell>
          <cell r="P18">
            <v>0</v>
          </cell>
          <cell r="Q18">
            <v>0</v>
          </cell>
          <cell r="R18">
            <v>0</v>
          </cell>
          <cell r="S18" t="str">
            <v/>
          </cell>
          <cell r="T18" t="str">
            <v/>
          </cell>
          <cell r="U18" t="str">
            <v>TOTAL</v>
          </cell>
        </row>
        <row r="19">
          <cell r="A19">
            <v>2</v>
          </cell>
          <cell r="B19" t="str">
            <v>SubTotal POSIBLES NO DESARROLLADAS</v>
          </cell>
          <cell r="C19" t="str">
            <v>POSIBLES NO DESARROLLADAS</v>
          </cell>
          <cell r="D19" t="str">
            <v>POSIBLES NO DESARROLLADAS6</v>
          </cell>
          <cell r="E19" t="str">
            <v>All</v>
          </cell>
          <cell r="F19">
            <v>41061</v>
          </cell>
          <cell r="G19">
            <v>1.359083225095203E-3</v>
          </cell>
          <cell r="H19">
            <v>1.2503565670875867E-3</v>
          </cell>
          <cell r="I19">
            <v>4.0772496752856095E-4</v>
          </cell>
          <cell r="J19">
            <v>3.7510697012627602E-4</v>
          </cell>
          <cell r="K19">
            <v>6.5634967276128692E-2</v>
          </cell>
          <cell r="L19">
            <v>6.5634967276128692E-2</v>
          </cell>
          <cell r="M19">
            <v>0.85227750170448702</v>
          </cell>
          <cell r="N19">
            <v>1022</v>
          </cell>
          <cell r="O19">
            <v>0</v>
          </cell>
          <cell r="P19">
            <v>1022.8522775017045</v>
          </cell>
          <cell r="Q19">
            <v>-1022.7866425344284</v>
          </cell>
          <cell r="R19">
            <v>-973.80284462909401</v>
          </cell>
          <cell r="S19" t="str">
            <v/>
          </cell>
          <cell r="T19" t="str">
            <v/>
          </cell>
          <cell r="U19" t="str">
            <v>TOTAL</v>
          </cell>
        </row>
        <row r="20">
          <cell r="A20">
            <v>2</v>
          </cell>
          <cell r="B20" t="str">
            <v>SubTotal POSIBLES NO DESARROLLADAS</v>
          </cell>
          <cell r="C20" t="str">
            <v>POSIBLES NO DESARROLLADAS</v>
          </cell>
          <cell r="D20" t="str">
            <v>POSIBLES NO DESARROLLADAS7</v>
          </cell>
          <cell r="E20" t="str">
            <v>All</v>
          </cell>
          <cell r="F20">
            <v>41091</v>
          </cell>
          <cell r="G20">
            <v>4.4340179940466837E-2</v>
          </cell>
          <cell r="H20">
            <v>4.0792965545229501E-2</v>
          </cell>
          <cell r="I20">
            <v>1.3302053982140053E-2</v>
          </cell>
          <cell r="J20">
            <v>1.2237889663568849E-2</v>
          </cell>
          <cell r="K20">
            <v>2.1413451403657318</v>
          </cell>
          <cell r="L20">
            <v>2.1413451403657318</v>
          </cell>
          <cell r="M20">
            <v>17.884922309151193</v>
          </cell>
          <cell r="N20">
            <v>4374</v>
          </cell>
          <cell r="O20">
            <v>0</v>
          </cell>
          <cell r="P20">
            <v>4391.8849223091511</v>
          </cell>
          <cell r="Q20">
            <v>-4389.743577168786</v>
          </cell>
          <cell r="R20">
            <v>-4144.3681274189585</v>
          </cell>
          <cell r="S20" t="str">
            <v/>
          </cell>
          <cell r="T20" t="str">
            <v/>
          </cell>
          <cell r="U20" t="str">
            <v>TOTAL</v>
          </cell>
        </row>
        <row r="21">
          <cell r="A21">
            <v>2</v>
          </cell>
          <cell r="B21" t="str">
            <v>SubTotal POSIBLES NO DESARROLLADAS</v>
          </cell>
          <cell r="C21" t="str">
            <v>POSIBLES NO DESARROLLADAS</v>
          </cell>
          <cell r="D21" t="str">
            <v>POSIBLES NO DESARROLLADAS8</v>
          </cell>
          <cell r="E21" t="str">
            <v>All</v>
          </cell>
          <cell r="F21">
            <v>41122</v>
          </cell>
          <cell r="G21">
            <v>0.28707987306213595</v>
          </cell>
          <cell r="H21">
            <v>0.2641134832171651</v>
          </cell>
          <cell r="I21">
            <v>8.6123961918640787E-2</v>
          </cell>
          <cell r="J21">
            <v>7.9234044965149533E-2</v>
          </cell>
          <cell r="K21">
            <v>13.864109074518648</v>
          </cell>
          <cell r="L21">
            <v>13.864109074518648</v>
          </cell>
          <cell r="M21">
            <v>89.563470762928887</v>
          </cell>
          <cell r="N21">
            <v>1022</v>
          </cell>
          <cell r="O21">
            <v>0</v>
          </cell>
          <cell r="P21">
            <v>1111.5634707629288</v>
          </cell>
          <cell r="Q21">
            <v>-1097.6993616884099</v>
          </cell>
          <cell r="R21">
            <v>-1028.116406964956</v>
          </cell>
          <cell r="S21" t="str">
            <v/>
          </cell>
          <cell r="T21" t="str">
            <v/>
          </cell>
          <cell r="U21" t="str">
            <v>TOTAL</v>
          </cell>
        </row>
        <row r="22">
          <cell r="A22">
            <v>2</v>
          </cell>
          <cell r="B22" t="str">
            <v>SubTotal POSIBLES NO DESARROLLADAS</v>
          </cell>
          <cell r="C22" t="str">
            <v>POSIBLES NO DESARROLLADAS</v>
          </cell>
          <cell r="D22" t="str">
            <v>POSIBLES NO DESARROLLADAS9</v>
          </cell>
          <cell r="E22" t="str">
            <v>All</v>
          </cell>
          <cell r="F22">
            <v>41153</v>
          </cell>
          <cell r="G22">
            <v>0.82360963949885801</v>
          </cell>
          <cell r="H22">
            <v>0.75772086833894958</v>
          </cell>
          <cell r="I22">
            <v>0.24708289184965743</v>
          </cell>
          <cell r="J22">
            <v>0.22731626050168488</v>
          </cell>
          <cell r="K22">
            <v>39.775041541716483</v>
          </cell>
          <cell r="L22">
            <v>39.775041541716483</v>
          </cell>
          <cell r="M22">
            <v>103.23754195734639</v>
          </cell>
          <cell r="N22">
            <v>0</v>
          </cell>
          <cell r="O22">
            <v>0</v>
          </cell>
          <cell r="P22">
            <v>103.23754195734639</v>
          </cell>
          <cell r="Q22">
            <v>-63.462500415629925</v>
          </cell>
          <cell r="R22">
            <v>-59.135574452708397</v>
          </cell>
          <cell r="S22" t="str">
            <v/>
          </cell>
          <cell r="T22" t="str">
            <v/>
          </cell>
          <cell r="U22" t="str">
            <v>TOTAL</v>
          </cell>
        </row>
        <row r="23">
          <cell r="A23">
            <v>2</v>
          </cell>
          <cell r="B23" t="str">
            <v>SubTotal POSIBLES NO DESARROLLADAS</v>
          </cell>
          <cell r="C23" t="str">
            <v>POSIBLES NO DESARROLLADAS</v>
          </cell>
          <cell r="D23" t="str">
            <v>POSIBLES NO DESARROLLADAS10</v>
          </cell>
          <cell r="E23" t="str">
            <v>All</v>
          </cell>
          <cell r="F23">
            <v>41183</v>
          </cell>
          <cell r="G23">
            <v>2.4404269202095183</v>
          </cell>
          <cell r="H23">
            <v>2.2451927665927567</v>
          </cell>
          <cell r="I23">
            <v>0.73212807606285546</v>
          </cell>
          <cell r="J23">
            <v>0.67355782997782698</v>
          </cell>
          <cell r="K23">
            <v>117.85690389675358</v>
          </cell>
          <cell r="L23">
            <v>117.85690389675358</v>
          </cell>
          <cell r="M23">
            <v>107.97728712778232</v>
          </cell>
          <cell r="N23">
            <v>0</v>
          </cell>
          <cell r="O23">
            <v>0</v>
          </cell>
          <cell r="P23">
            <v>107.97728712778232</v>
          </cell>
          <cell r="Q23">
            <v>9.8796167689712533</v>
          </cell>
          <cell r="R23">
            <v>9.1285334029051519</v>
          </cell>
          <cell r="S23" t="str">
            <v/>
          </cell>
          <cell r="T23" t="str">
            <v/>
          </cell>
          <cell r="U23" t="str">
            <v>TOTAL</v>
          </cell>
        </row>
        <row r="24">
          <cell r="A24">
            <v>2</v>
          </cell>
          <cell r="B24" t="str">
            <v>SubTotal POSIBLES NO DESARROLLADAS</v>
          </cell>
          <cell r="C24" t="str">
            <v>POSIBLES NO DESARROLLADAS</v>
          </cell>
          <cell r="D24" t="str">
            <v>POSIBLES NO DESARROLLADAS11</v>
          </cell>
          <cell r="E24" t="str">
            <v>All</v>
          </cell>
          <cell r="F24">
            <v>41214</v>
          </cell>
          <cell r="G24">
            <v>6.7368869125063808</v>
          </cell>
          <cell r="H24">
            <v>6.1979359595058732</v>
          </cell>
          <cell r="I24">
            <v>2.0210660737519142</v>
          </cell>
          <cell r="J24">
            <v>1.8593807878517614</v>
          </cell>
          <cell r="K24">
            <v>325.34825232234169</v>
          </cell>
          <cell r="L24">
            <v>325.34825232234169</v>
          </cell>
          <cell r="M24">
            <v>112.43268811687309</v>
          </cell>
          <cell r="N24">
            <v>0</v>
          </cell>
          <cell r="O24">
            <v>0</v>
          </cell>
          <cell r="P24">
            <v>112.43268811687309</v>
          </cell>
          <cell r="Q24">
            <v>212.91556420546863</v>
          </cell>
          <cell r="R24">
            <v>195.12638582909889</v>
          </cell>
          <cell r="S24" t="str">
            <v/>
          </cell>
          <cell r="T24" t="str">
            <v/>
          </cell>
          <cell r="U24" t="str">
            <v>TOTAL</v>
          </cell>
        </row>
        <row r="25">
          <cell r="A25">
            <v>2</v>
          </cell>
          <cell r="B25" t="str">
            <v>SubTotal POSIBLES NO DESARROLLADAS</v>
          </cell>
          <cell r="C25" t="str">
            <v>POSIBLES NO DESARROLLADAS</v>
          </cell>
          <cell r="D25" t="str">
            <v>POSIBLES NO DESARROLLADAS12</v>
          </cell>
          <cell r="E25" t="str">
            <v>All</v>
          </cell>
          <cell r="F25">
            <v>41244</v>
          </cell>
          <cell r="G25">
            <v>19.944528018606551</v>
          </cell>
          <cell r="H25">
            <v>18.348965777118032</v>
          </cell>
          <cell r="I25">
            <v>5.9833584055819662</v>
          </cell>
          <cell r="J25">
            <v>5.5046897331354083</v>
          </cell>
          <cell r="K25">
            <v>963.19226053825685</v>
          </cell>
          <cell r="L25">
            <v>963.19226053825685</v>
          </cell>
          <cell r="M25">
            <v>135.19616433578972</v>
          </cell>
          <cell r="N25">
            <v>0</v>
          </cell>
          <cell r="O25">
            <v>0</v>
          </cell>
          <cell r="P25">
            <v>135.19616433578972</v>
          </cell>
          <cell r="Q25">
            <v>827.99609620246702</v>
          </cell>
          <cell r="R25">
            <v>752.37019622011451</v>
          </cell>
          <cell r="S25" t="str">
            <v/>
          </cell>
          <cell r="T25" t="str">
            <v/>
          </cell>
          <cell r="U25" t="str">
            <v>TOTAL</v>
          </cell>
        </row>
        <row r="26">
          <cell r="A26">
            <v>3</v>
          </cell>
          <cell r="B26" t="str">
            <v>SubTotal PROBABLES</v>
          </cell>
          <cell r="C26" t="str">
            <v>PROBABLES</v>
          </cell>
          <cell r="D26" t="str">
            <v>PROBABLES1</v>
          </cell>
          <cell r="E26" t="str">
            <v>All</v>
          </cell>
          <cell r="F26">
            <v>40909</v>
          </cell>
          <cell r="G26">
            <v>43.055333089872029</v>
          </cell>
          <cell r="H26">
            <v>38.365019832985865</v>
          </cell>
          <cell r="I26">
            <v>12.916599926961608</v>
          </cell>
          <cell r="J26">
            <v>6.7843272119917541</v>
          </cell>
          <cell r="K26">
            <v>1984.0791082567528</v>
          </cell>
          <cell r="L26">
            <v>1984.0791082567528</v>
          </cell>
          <cell r="M26">
            <v>146.6650273361432</v>
          </cell>
          <cell r="N26">
            <v>27384.063999999998</v>
          </cell>
          <cell r="O26">
            <v>0</v>
          </cell>
          <cell r="P26">
            <v>27530.729027336143</v>
          </cell>
          <cell r="Q26">
            <v>-25546.649919079395</v>
          </cell>
          <cell r="R26">
            <v>-25554.648013909071</v>
          </cell>
          <cell r="S26" t="str">
            <v/>
          </cell>
          <cell r="T26" t="str">
            <v/>
          </cell>
          <cell r="U26" t="str">
            <v>TOTAL</v>
          </cell>
        </row>
        <row r="27">
          <cell r="A27">
            <v>3</v>
          </cell>
          <cell r="B27" t="str">
            <v>SubTotal PROBABLES</v>
          </cell>
          <cell r="C27" t="str">
            <v>PROBABLES</v>
          </cell>
          <cell r="D27" t="str">
            <v>PROBABLES2</v>
          </cell>
          <cell r="E27" t="str">
            <v>All</v>
          </cell>
          <cell r="F27">
            <v>40940</v>
          </cell>
          <cell r="G27">
            <v>44.702681674856187</v>
          </cell>
          <cell r="H27">
            <v>39.959502545122085</v>
          </cell>
          <cell r="I27">
            <v>13.410804502456854</v>
          </cell>
          <cell r="J27">
            <v>7.5603663641383161</v>
          </cell>
          <cell r="K27">
            <v>2069.65674054089</v>
          </cell>
          <cell r="L27">
            <v>2069.65674054089</v>
          </cell>
          <cell r="M27">
            <v>169.28300783290035</v>
          </cell>
          <cell r="N27">
            <v>308</v>
          </cell>
          <cell r="O27">
            <v>0</v>
          </cell>
          <cell r="P27">
            <v>477.28300783290035</v>
          </cell>
          <cell r="Q27">
            <v>1592.3737327079889</v>
          </cell>
          <cell r="R27">
            <v>1571.2805211634675</v>
          </cell>
          <cell r="S27" t="str">
            <v/>
          </cell>
          <cell r="T27" t="str">
            <v/>
          </cell>
          <cell r="U27" t="str">
            <v>TOTAL</v>
          </cell>
        </row>
        <row r="28">
          <cell r="A28">
            <v>3</v>
          </cell>
          <cell r="B28" t="str">
            <v>SubTotal PROBABLES</v>
          </cell>
          <cell r="C28" t="str">
            <v>PROBABLES</v>
          </cell>
          <cell r="D28" t="str">
            <v>PROBABLES3</v>
          </cell>
          <cell r="E28" t="str">
            <v>All</v>
          </cell>
          <cell r="F28">
            <v>40969</v>
          </cell>
          <cell r="G28">
            <v>48.09867865775351</v>
          </cell>
          <cell r="H28">
            <v>42.969968396936984</v>
          </cell>
          <cell r="I28">
            <v>14.429603597326054</v>
          </cell>
          <cell r="J28">
            <v>8.0248909006939542</v>
          </cell>
          <cell r="K28">
            <v>2224.9174624683901</v>
          </cell>
          <cell r="L28">
            <v>2224.9174624683901</v>
          </cell>
          <cell r="M28">
            <v>177.35132410222548</v>
          </cell>
          <cell r="N28">
            <v>0</v>
          </cell>
          <cell r="O28">
            <v>0</v>
          </cell>
          <cell r="P28">
            <v>177.35132410222548</v>
          </cell>
          <cell r="Q28">
            <v>2047.5661383661645</v>
          </cell>
          <cell r="R28">
            <v>2005.5741767211657</v>
          </cell>
          <cell r="S28" t="str">
            <v/>
          </cell>
          <cell r="T28" t="str">
            <v/>
          </cell>
          <cell r="U28" t="str">
            <v>TOTAL</v>
          </cell>
        </row>
        <row r="29">
          <cell r="A29">
            <v>3</v>
          </cell>
          <cell r="B29" t="str">
            <v>SubTotal PROBABLES</v>
          </cell>
          <cell r="C29" t="str">
            <v>PROBABLES</v>
          </cell>
          <cell r="D29" t="str">
            <v>PROBABLES4</v>
          </cell>
          <cell r="E29" t="str">
            <v>All</v>
          </cell>
          <cell r="F29">
            <v>41000</v>
          </cell>
          <cell r="G29">
            <v>53.615929484215329</v>
          </cell>
          <cell r="H29">
            <v>47.951194437905258</v>
          </cell>
          <cell r="I29">
            <v>16.084778845264587</v>
          </cell>
          <cell r="J29">
            <v>9.1378736248775425</v>
          </cell>
          <cell r="K29">
            <v>2483.9904211309827</v>
          </cell>
          <cell r="L29">
            <v>2483.9904211309827</v>
          </cell>
          <cell r="M29">
            <v>209.87783302977607</v>
          </cell>
          <cell r="N29">
            <v>308</v>
          </cell>
          <cell r="O29">
            <v>0</v>
          </cell>
          <cell r="P29">
            <v>517.87783302977607</v>
          </cell>
          <cell r="Q29">
            <v>1966.1125881012069</v>
          </cell>
          <cell r="R29">
            <v>1908.8413668484729</v>
          </cell>
          <cell r="S29" t="str">
            <v/>
          </cell>
          <cell r="T29" t="str">
            <v/>
          </cell>
          <cell r="U29" t="str">
            <v>TOTAL</v>
          </cell>
        </row>
        <row r="30">
          <cell r="A30">
            <v>3</v>
          </cell>
          <cell r="B30" t="str">
            <v>SubTotal PROBABLES</v>
          </cell>
          <cell r="C30" t="str">
            <v>PROBABLES</v>
          </cell>
          <cell r="D30" t="str">
            <v>PROBABLES5</v>
          </cell>
          <cell r="E30" t="str">
            <v>All</v>
          </cell>
          <cell r="F30">
            <v>41030</v>
          </cell>
          <cell r="G30">
            <v>59.197849400330561</v>
          </cell>
          <cell r="H30">
            <v>52.834760979800379</v>
          </cell>
          <cell r="I30">
            <v>17.75935482009918</v>
          </cell>
          <cell r="J30">
            <v>9.567730189506289</v>
          </cell>
          <cell r="K30">
            <v>2733.8112830736832</v>
          </cell>
          <cell r="L30">
            <v>2733.8112830736832</v>
          </cell>
          <cell r="M30">
            <v>257.21670152878971</v>
          </cell>
          <cell r="N30">
            <v>0</v>
          </cell>
          <cell r="O30">
            <v>0</v>
          </cell>
          <cell r="P30">
            <v>257.21670152878971</v>
          </cell>
          <cell r="Q30">
            <v>2476.5945815448936</v>
          </cell>
          <cell r="R30">
            <v>2385.7575825114395</v>
          </cell>
          <cell r="S30" t="str">
            <v/>
          </cell>
          <cell r="T30" t="str">
            <v/>
          </cell>
          <cell r="U30" t="str">
            <v>TOTAL</v>
          </cell>
        </row>
        <row r="31">
          <cell r="A31">
            <v>3</v>
          </cell>
          <cell r="B31" t="str">
            <v>SubTotal PROBABLES</v>
          </cell>
          <cell r="C31" t="str">
            <v>PROBABLES</v>
          </cell>
          <cell r="D31" t="str">
            <v>PROBABLES6</v>
          </cell>
          <cell r="E31" t="str">
            <v>All</v>
          </cell>
          <cell r="F31">
            <v>41061</v>
          </cell>
          <cell r="G31">
            <v>60.355371361753178</v>
          </cell>
          <cell r="H31">
            <v>53.831359625757983</v>
          </cell>
          <cell r="I31">
            <v>18.330792550919572</v>
          </cell>
          <cell r="J31">
            <v>9.4055919361716924</v>
          </cell>
          <cell r="K31">
            <v>2783.2160821805978</v>
          </cell>
          <cell r="L31">
            <v>2783.2160821805978</v>
          </cell>
          <cell r="M31">
            <v>258.45362790636818</v>
          </cell>
          <cell r="N31">
            <v>678</v>
          </cell>
          <cell r="O31">
            <v>0</v>
          </cell>
          <cell r="P31">
            <v>936.45362790636818</v>
          </cell>
          <cell r="Q31">
            <v>1846.7624542742287</v>
          </cell>
          <cell r="R31">
            <v>1761.9062270424135</v>
          </cell>
          <cell r="S31" t="str">
            <v/>
          </cell>
          <cell r="T31" t="str">
            <v/>
          </cell>
          <cell r="U31" t="str">
            <v>TOTAL</v>
          </cell>
        </row>
        <row r="32">
          <cell r="A32">
            <v>3</v>
          </cell>
          <cell r="B32" t="str">
            <v>SubTotal PROBABLES</v>
          </cell>
          <cell r="C32" t="str">
            <v>PROBABLES</v>
          </cell>
          <cell r="D32" t="str">
            <v>PROBABLES7</v>
          </cell>
          <cell r="E32" t="str">
            <v>All</v>
          </cell>
          <cell r="F32">
            <v>41091</v>
          </cell>
          <cell r="G32">
            <v>74.50532872361407</v>
          </cell>
          <cell r="H32">
            <v>66.74177916075098</v>
          </cell>
          <cell r="I32">
            <v>22.591974331032006</v>
          </cell>
          <cell r="J32">
            <v>12.569479315670574</v>
          </cell>
          <cell r="K32">
            <v>3456.4474400158788</v>
          </cell>
          <cell r="L32">
            <v>3456.4474400158788</v>
          </cell>
          <cell r="M32">
            <v>350.17241425455501</v>
          </cell>
          <cell r="N32">
            <v>7731.9359999999997</v>
          </cell>
          <cell r="O32">
            <v>0</v>
          </cell>
          <cell r="P32">
            <v>8082.1084142545551</v>
          </cell>
          <cell r="Q32">
            <v>-4625.6609742386754</v>
          </cell>
          <cell r="R32">
            <v>-4414.9475961257331</v>
          </cell>
          <cell r="S32" t="str">
            <v/>
          </cell>
          <cell r="T32" t="str">
            <v/>
          </cell>
          <cell r="U32" t="str">
            <v>TOTAL</v>
          </cell>
        </row>
        <row r="33">
          <cell r="A33">
            <v>3</v>
          </cell>
          <cell r="B33" t="str">
            <v>SubTotal PROBABLES</v>
          </cell>
          <cell r="C33" t="str">
            <v>PROBABLES</v>
          </cell>
          <cell r="D33" t="str">
            <v>PROBABLES8</v>
          </cell>
          <cell r="E33" t="str">
            <v>All</v>
          </cell>
          <cell r="F33">
            <v>41122</v>
          </cell>
          <cell r="G33">
            <v>75.44685552633635</v>
          </cell>
          <cell r="H33">
            <v>67.61736925875833</v>
          </cell>
          <cell r="I33">
            <v>22.894045088165257</v>
          </cell>
          <cell r="J33">
            <v>12.759611020742428</v>
          </cell>
          <cell r="K33">
            <v>3501.9520300340569</v>
          </cell>
          <cell r="L33">
            <v>3501.9520300340569</v>
          </cell>
          <cell r="M33">
            <v>357.79680849306516</v>
          </cell>
          <cell r="N33">
            <v>0</v>
          </cell>
          <cell r="O33">
            <v>0</v>
          </cell>
          <cell r="P33">
            <v>357.79680849306516</v>
          </cell>
          <cell r="Q33">
            <v>3144.1552215409902</v>
          </cell>
          <cell r="R33">
            <v>2953.8466063816795</v>
          </cell>
          <cell r="S33" t="str">
            <v/>
          </cell>
          <cell r="T33" t="str">
            <v/>
          </cell>
          <cell r="U33" t="str">
            <v>TOTAL</v>
          </cell>
        </row>
        <row r="34">
          <cell r="A34">
            <v>3</v>
          </cell>
          <cell r="B34" t="str">
            <v>SubTotal PROBABLES</v>
          </cell>
          <cell r="C34" t="str">
            <v>PROBABLES</v>
          </cell>
          <cell r="D34" t="str">
            <v>PROBABLES9</v>
          </cell>
          <cell r="E34" t="str">
            <v>All</v>
          </cell>
          <cell r="F34">
            <v>41153</v>
          </cell>
          <cell r="G34">
            <v>77.824506903257017</v>
          </cell>
          <cell r="H34">
            <v>69.849218601064223</v>
          </cell>
          <cell r="I34">
            <v>23.552571654922339</v>
          </cell>
          <cell r="J34">
            <v>13.237804425701874</v>
          </cell>
          <cell r="K34">
            <v>3617.9010071400298</v>
          </cell>
          <cell r="L34">
            <v>3617.9010071400298</v>
          </cell>
          <cell r="M34">
            <v>358.45640945512122</v>
          </cell>
          <cell r="N34">
            <v>339</v>
          </cell>
          <cell r="O34">
            <v>0</v>
          </cell>
          <cell r="P34">
            <v>697.45640945512127</v>
          </cell>
          <cell r="Q34">
            <v>2920.4445976849056</v>
          </cell>
          <cell r="R34">
            <v>2720.0317146708912</v>
          </cell>
          <cell r="S34" t="str">
            <v/>
          </cell>
          <cell r="T34" t="str">
            <v/>
          </cell>
          <cell r="U34" t="str">
            <v>TOTAL</v>
          </cell>
        </row>
        <row r="35">
          <cell r="A35">
            <v>3</v>
          </cell>
          <cell r="B35" t="str">
            <v>SubTotal PROBABLES</v>
          </cell>
          <cell r="C35" t="str">
            <v>PROBABLES</v>
          </cell>
          <cell r="D35" t="str">
            <v>PROBABLES10</v>
          </cell>
          <cell r="E35" t="str">
            <v>All</v>
          </cell>
          <cell r="F35">
            <v>41183</v>
          </cell>
          <cell r="G35">
            <v>106.04565062617237</v>
          </cell>
          <cell r="H35">
            <v>95.766978653151767</v>
          </cell>
          <cell r="I35">
            <v>32.020083639630499</v>
          </cell>
          <cell r="J35">
            <v>19.495111316486341</v>
          </cell>
          <cell r="K35">
            <v>4968.8232722565108</v>
          </cell>
          <cell r="L35">
            <v>4968.8232722565108</v>
          </cell>
          <cell r="M35">
            <v>451.21993911619637</v>
          </cell>
          <cell r="N35">
            <v>8074</v>
          </cell>
          <cell r="O35">
            <v>0</v>
          </cell>
          <cell r="P35">
            <v>8525.2199391161957</v>
          </cell>
          <cell r="Q35">
            <v>-3556.3966668596868</v>
          </cell>
          <cell r="R35">
            <v>-3318.902136843496</v>
          </cell>
          <cell r="S35" t="str">
            <v/>
          </cell>
          <cell r="T35" t="str">
            <v/>
          </cell>
          <cell r="U35" t="str">
            <v>TOTAL</v>
          </cell>
        </row>
        <row r="36">
          <cell r="A36">
            <v>3</v>
          </cell>
          <cell r="B36" t="str">
            <v>SubTotal PROBABLES</v>
          </cell>
          <cell r="C36" t="str">
            <v>PROBABLES</v>
          </cell>
          <cell r="D36" t="str">
            <v>PROBABLES11</v>
          </cell>
          <cell r="E36" t="str">
            <v>All</v>
          </cell>
          <cell r="F36">
            <v>41214</v>
          </cell>
          <cell r="G36">
            <v>119.56839122309478</v>
          </cell>
          <cell r="H36">
            <v>108.27874345021212</v>
          </cell>
          <cell r="I36">
            <v>36.066226318458625</v>
          </cell>
          <cell r="J36">
            <v>22.431145337846417</v>
          </cell>
          <cell r="K36">
            <v>5620.4449456625443</v>
          </cell>
          <cell r="L36">
            <v>5620.4449456625443</v>
          </cell>
          <cell r="M36">
            <v>491.70054057199559</v>
          </cell>
          <cell r="N36">
            <v>4037</v>
          </cell>
          <cell r="O36">
            <v>0</v>
          </cell>
          <cell r="P36">
            <v>4528.7005405719956</v>
          </cell>
          <cell r="Q36">
            <v>1091.7444050905526</v>
          </cell>
          <cell r="R36">
            <v>985.36684077194889</v>
          </cell>
          <cell r="S36" t="str">
            <v/>
          </cell>
          <cell r="T36" t="str">
            <v/>
          </cell>
          <cell r="U36" t="str">
            <v>TOTAL</v>
          </cell>
        </row>
        <row r="37">
          <cell r="A37">
            <v>3</v>
          </cell>
          <cell r="B37" t="str">
            <v>SubTotal PROBABLES</v>
          </cell>
          <cell r="C37" t="str">
            <v>PROBABLES</v>
          </cell>
          <cell r="D37" t="str">
            <v>PROBABLES12</v>
          </cell>
          <cell r="E37" t="str">
            <v>All</v>
          </cell>
          <cell r="F37">
            <v>41244</v>
          </cell>
          <cell r="G37">
            <v>125.70508301211467</v>
          </cell>
          <cell r="H37">
            <v>113.88020837357999</v>
          </cell>
          <cell r="I37">
            <v>37.909628798673438</v>
          </cell>
          <cell r="J37">
            <v>23.132855216683687</v>
          </cell>
          <cell r="K37">
            <v>5908.3068601204222</v>
          </cell>
          <cell r="L37">
            <v>5908.3068601204222</v>
          </cell>
          <cell r="M37">
            <v>504.72528542970105</v>
          </cell>
          <cell r="N37">
            <v>0</v>
          </cell>
          <cell r="O37">
            <v>0</v>
          </cell>
          <cell r="P37">
            <v>504.72528542970105</v>
          </cell>
          <cell r="Q37">
            <v>5403.5815746907174</v>
          </cell>
          <cell r="R37">
            <v>4910.3907677262023</v>
          </cell>
          <cell r="S37" t="str">
            <v/>
          </cell>
          <cell r="T37" t="str">
            <v/>
          </cell>
          <cell r="U37" t="str">
            <v>TOTAL</v>
          </cell>
        </row>
        <row r="38">
          <cell r="A38">
            <v>4</v>
          </cell>
          <cell r="B38" t="str">
            <v>SubTotal PROBABLES NO DESARROLLADAS</v>
          </cell>
          <cell r="C38" t="str">
            <v>PROBABLES NO DESARROLLADAS</v>
          </cell>
          <cell r="D38" t="str">
            <v>PROBABLES NO DESARROLLADAS1</v>
          </cell>
          <cell r="E38" t="str">
            <v>All</v>
          </cell>
          <cell r="F38">
            <v>40909</v>
          </cell>
          <cell r="G38">
            <v>1.3470148061606423E-3</v>
          </cell>
          <cell r="H38">
            <v>1.2392536216677894E-3</v>
          </cell>
          <cell r="I38">
            <v>4.0410444184819146E-4</v>
          </cell>
          <cell r="J38">
            <v>7.6214097732569012E-5</v>
          </cell>
          <cell r="K38">
            <v>6.3187144213082858E-2</v>
          </cell>
          <cell r="L38">
            <v>6.3187144213082858E-2</v>
          </cell>
          <cell r="M38">
            <v>2.4657050757484651</v>
          </cell>
          <cell r="N38">
            <v>27042</v>
          </cell>
          <cell r="O38">
            <v>0</v>
          </cell>
          <cell r="P38">
            <v>27044.465705075749</v>
          </cell>
          <cell r="Q38">
            <v>-27044.402517931536</v>
          </cell>
          <cell r="R38">
            <v>-27044.392059991518</v>
          </cell>
          <cell r="S38" t="str">
            <v/>
          </cell>
          <cell r="T38" t="str">
            <v/>
          </cell>
          <cell r="U38" t="str">
            <v>TOTAL</v>
          </cell>
        </row>
        <row r="39">
          <cell r="A39">
            <v>4</v>
          </cell>
          <cell r="B39" t="str">
            <v>SubTotal PROBABLES NO DESARROLLADAS</v>
          </cell>
          <cell r="C39" t="str">
            <v>PROBABLES NO DESARROLLADAS</v>
          </cell>
          <cell r="D39" t="str">
            <v>PROBABLES NO DESARROLLADAS2</v>
          </cell>
          <cell r="E39" t="str">
            <v>All</v>
          </cell>
          <cell r="F39">
            <v>40940</v>
          </cell>
          <cell r="G39">
            <v>4.6366537584577054</v>
          </cell>
          <cell r="H39">
            <v>4.2657214577810887</v>
          </cell>
          <cell r="I39">
            <v>1.3909961275373113</v>
          </cell>
          <cell r="J39">
            <v>1.277812457867471</v>
          </cell>
          <cell r="K39">
            <v>223.90850237286682</v>
          </cell>
          <cell r="L39">
            <v>223.90850237286682</v>
          </cell>
          <cell r="M39">
            <v>32.216017485919743</v>
          </cell>
          <cell r="N39">
            <v>308</v>
          </cell>
          <cell r="O39">
            <v>0</v>
          </cell>
          <cell r="P39">
            <v>340.21601748591974</v>
          </cell>
          <cell r="Q39">
            <v>-116.30751511305292</v>
          </cell>
          <cell r="R39">
            <v>-116.10439736981083</v>
          </cell>
          <cell r="S39" t="str">
            <v/>
          </cell>
          <cell r="T39" t="str">
            <v/>
          </cell>
          <cell r="U39" t="str">
            <v>TOTAL</v>
          </cell>
        </row>
        <row r="40">
          <cell r="A40">
            <v>4</v>
          </cell>
          <cell r="B40" t="str">
            <v>SubTotal PROBABLES NO DESARROLLADAS</v>
          </cell>
          <cell r="C40" t="str">
            <v>PROBABLES NO DESARROLLADAS</v>
          </cell>
          <cell r="D40" t="str">
            <v>PROBABLES NO DESARROLLADAS3</v>
          </cell>
          <cell r="E40" t="str">
            <v>All</v>
          </cell>
          <cell r="F40">
            <v>40969</v>
          </cell>
          <cell r="G40">
            <v>4.9065336475926866</v>
          </cell>
          <cell r="H40">
            <v>4.514010955785273</v>
          </cell>
          <cell r="I40">
            <v>1.4719600942778062</v>
          </cell>
          <cell r="J40">
            <v>1.3454524611480894</v>
          </cell>
          <cell r="K40">
            <v>236.89875939257919</v>
          </cell>
          <cell r="L40">
            <v>236.89875939257919</v>
          </cell>
          <cell r="M40">
            <v>33.024509156879667</v>
          </cell>
          <cell r="N40">
            <v>0</v>
          </cell>
          <cell r="O40">
            <v>0</v>
          </cell>
          <cell r="P40">
            <v>33.024509156879667</v>
          </cell>
          <cell r="Q40">
            <v>203.87425023569958</v>
          </cell>
          <cell r="R40">
            <v>199.6931497887407</v>
          </cell>
          <cell r="S40" t="str">
            <v/>
          </cell>
          <cell r="T40" t="str">
            <v/>
          </cell>
          <cell r="U40" t="str">
            <v>TOTAL</v>
          </cell>
        </row>
        <row r="41">
          <cell r="A41">
            <v>4</v>
          </cell>
          <cell r="B41" t="str">
            <v>SubTotal PROBABLES NO DESARROLLADAS</v>
          </cell>
          <cell r="C41" t="str">
            <v>PROBABLES NO DESARROLLADAS</v>
          </cell>
          <cell r="D41" t="str">
            <v>PROBABLES NO DESARROLLADAS4</v>
          </cell>
          <cell r="E41" t="str">
            <v>All</v>
          </cell>
          <cell r="F41">
            <v>41000</v>
          </cell>
          <cell r="G41">
            <v>9.5622792564878516</v>
          </cell>
          <cell r="H41">
            <v>8.7972969159688219</v>
          </cell>
          <cell r="I41">
            <v>2.8686837769463556</v>
          </cell>
          <cell r="J41">
            <v>2.6079824880441986</v>
          </cell>
          <cell r="K41">
            <v>461.59959344758136</v>
          </cell>
          <cell r="L41">
            <v>461.59959344758136</v>
          </cell>
          <cell r="M41">
            <v>65.474067562618828</v>
          </cell>
          <cell r="N41">
            <v>308</v>
          </cell>
          <cell r="O41">
            <v>0</v>
          </cell>
          <cell r="P41">
            <v>373.47406756261881</v>
          </cell>
          <cell r="Q41">
            <v>88.125525884962528</v>
          </cell>
          <cell r="R41">
            <v>84.398020730777489</v>
          </cell>
          <cell r="S41" t="str">
            <v/>
          </cell>
          <cell r="T41" t="str">
            <v/>
          </cell>
          <cell r="U41" t="str">
            <v>TOTAL</v>
          </cell>
        </row>
        <row r="42">
          <cell r="A42">
            <v>4</v>
          </cell>
          <cell r="B42" t="str">
            <v>SubTotal PROBABLES NO DESARROLLADAS</v>
          </cell>
          <cell r="C42" t="str">
            <v>PROBABLES NO DESARROLLADAS</v>
          </cell>
          <cell r="D42" t="str">
            <v>PROBABLES NO DESARROLLADAS5</v>
          </cell>
          <cell r="E42" t="str">
            <v>All</v>
          </cell>
          <cell r="F42">
            <v>41030</v>
          </cell>
          <cell r="G42">
            <v>10.139976819687599</v>
          </cell>
          <cell r="H42">
            <v>9.3287786741125895</v>
          </cell>
          <cell r="I42">
            <v>3.0419930459062789</v>
          </cell>
          <cell r="J42">
            <v>2.6871356300005855</v>
          </cell>
          <cell r="K42">
            <v>488.99202673540083</v>
          </cell>
          <cell r="L42">
            <v>488.99202673540083</v>
          </cell>
          <cell r="M42">
            <v>103.85733403756063</v>
          </cell>
          <cell r="N42">
            <v>0</v>
          </cell>
          <cell r="O42">
            <v>0</v>
          </cell>
          <cell r="P42">
            <v>103.85733403756063</v>
          </cell>
          <cell r="Q42">
            <v>385.13469269784014</v>
          </cell>
          <cell r="R42">
            <v>371.01407180059692</v>
          </cell>
          <cell r="S42" t="str">
            <v/>
          </cell>
          <cell r="T42" t="str">
            <v/>
          </cell>
          <cell r="U42" t="str">
            <v>TOTAL</v>
          </cell>
        </row>
        <row r="43">
          <cell r="A43">
            <v>4</v>
          </cell>
          <cell r="B43" t="str">
            <v>SubTotal PROBABLES NO DESARROLLADAS</v>
          </cell>
          <cell r="C43" t="str">
            <v>PROBABLES NO DESARROLLADAS</v>
          </cell>
          <cell r="D43" t="str">
            <v>PROBABLES NO DESARROLLADAS6</v>
          </cell>
          <cell r="E43" t="str">
            <v>All</v>
          </cell>
          <cell r="F43">
            <v>41061</v>
          </cell>
          <cell r="G43">
            <v>10.897156390249306</v>
          </cell>
          <cell r="H43">
            <v>10.025383879029357</v>
          </cell>
          <cell r="I43">
            <v>3.2691469170747904</v>
          </cell>
          <cell r="J43">
            <v>2.6543221780848363</v>
          </cell>
          <cell r="K43">
            <v>524.03319722260107</v>
          </cell>
          <cell r="L43">
            <v>524.03319722260107</v>
          </cell>
          <cell r="M43">
            <v>103.99594075526701</v>
          </cell>
          <cell r="N43">
            <v>0</v>
          </cell>
          <cell r="O43">
            <v>0</v>
          </cell>
          <cell r="P43">
            <v>103.99594075526701</v>
          </cell>
          <cell r="Q43">
            <v>420.03725646733392</v>
          </cell>
          <cell r="R43">
            <v>401.34170204192105</v>
          </cell>
          <cell r="S43" t="str">
            <v/>
          </cell>
          <cell r="T43" t="str">
            <v/>
          </cell>
          <cell r="U43" t="str">
            <v>TOTAL</v>
          </cell>
        </row>
        <row r="44">
          <cell r="A44">
            <v>4</v>
          </cell>
          <cell r="B44" t="str">
            <v>SubTotal PROBABLES NO DESARROLLADAS</v>
          </cell>
          <cell r="C44" t="str">
            <v>PROBABLES NO DESARROLLADAS</v>
          </cell>
          <cell r="D44" t="str">
            <v>PROBABLES NO DESARROLLADAS7</v>
          </cell>
          <cell r="E44" t="str">
            <v>All</v>
          </cell>
          <cell r="F44">
            <v>41091</v>
          </cell>
          <cell r="G44">
            <v>22.702442855762122</v>
          </cell>
          <cell r="H44">
            <v>20.886247427301146</v>
          </cell>
          <cell r="I44">
            <v>6.8107328567286354</v>
          </cell>
          <cell r="J44">
            <v>5.6083070881661552</v>
          </cell>
          <cell r="K44">
            <v>1092.2325375477665</v>
          </cell>
          <cell r="L44">
            <v>1092.2325375477665</v>
          </cell>
          <cell r="M44">
            <v>173.57352096914289</v>
          </cell>
          <cell r="N44">
            <v>8074</v>
          </cell>
          <cell r="O44">
            <v>0</v>
          </cell>
          <cell r="P44">
            <v>8247.5735209691429</v>
          </cell>
          <cell r="Q44">
            <v>-7155.3409834213753</v>
          </cell>
          <cell r="R44">
            <v>-6812.7459136507541</v>
          </cell>
          <cell r="S44" t="str">
            <v/>
          </cell>
          <cell r="T44" t="str">
            <v/>
          </cell>
          <cell r="U44" t="str">
            <v>TOTAL</v>
          </cell>
        </row>
        <row r="45">
          <cell r="A45">
            <v>4</v>
          </cell>
          <cell r="B45" t="str">
            <v>SubTotal PROBABLES NO DESARROLLADAS</v>
          </cell>
          <cell r="C45" t="str">
            <v>PROBABLES NO DESARROLLADAS</v>
          </cell>
          <cell r="D45" t="str">
            <v>PROBABLES NO DESARROLLADAS8</v>
          </cell>
          <cell r="E45" t="str">
            <v>All</v>
          </cell>
          <cell r="F45">
            <v>41122</v>
          </cell>
          <cell r="G45">
            <v>24.058354011092728</v>
          </cell>
          <cell r="H45">
            <v>22.133685690205304</v>
          </cell>
          <cell r="I45">
            <v>7.2175062033278206</v>
          </cell>
          <cell r="J45">
            <v>5.8709199336765456</v>
          </cell>
          <cell r="K45">
            <v>1157.0100007058875</v>
          </cell>
          <cell r="L45">
            <v>1157.0100007058875</v>
          </cell>
          <cell r="M45">
            <v>178.54132207065982</v>
          </cell>
          <cell r="N45">
            <v>0</v>
          </cell>
          <cell r="O45">
            <v>0</v>
          </cell>
          <cell r="P45">
            <v>178.54132207065982</v>
          </cell>
          <cell r="Q45">
            <v>978.46867863522823</v>
          </cell>
          <cell r="R45">
            <v>919.24417917919698</v>
          </cell>
          <cell r="S45" t="str">
            <v/>
          </cell>
          <cell r="T45" t="str">
            <v/>
          </cell>
          <cell r="U45" t="str">
            <v>TOTAL</v>
          </cell>
        </row>
        <row r="46">
          <cell r="A46">
            <v>4</v>
          </cell>
          <cell r="B46" t="str">
            <v>SubTotal PROBABLES NO DESARROLLADAS</v>
          </cell>
          <cell r="C46" t="str">
            <v>PROBABLES NO DESARROLLADAS</v>
          </cell>
          <cell r="D46" t="str">
            <v>PROBABLES NO DESARROLLADAS9</v>
          </cell>
          <cell r="E46" t="str">
            <v>All</v>
          </cell>
          <cell r="F46">
            <v>41153</v>
          </cell>
          <cell r="G46">
            <v>28.073923494818466</v>
          </cell>
          <cell r="H46">
            <v>25.828009615232983</v>
          </cell>
          <cell r="I46">
            <v>8.4221770484455334</v>
          </cell>
          <cell r="J46">
            <v>6.6291537890430048</v>
          </cell>
          <cell r="K46">
            <v>1348.7272469396505</v>
          </cell>
          <cell r="L46">
            <v>1348.7272469396505</v>
          </cell>
          <cell r="M46">
            <v>182.99376359042026</v>
          </cell>
          <cell r="N46">
            <v>0</v>
          </cell>
          <cell r="O46">
            <v>0</v>
          </cell>
          <cell r="P46">
            <v>182.99376359042026</v>
          </cell>
          <cell r="Q46">
            <v>1165.7334833492298</v>
          </cell>
          <cell r="R46">
            <v>1086.2528066989848</v>
          </cell>
          <cell r="S46" t="str">
            <v/>
          </cell>
          <cell r="T46" t="str">
            <v/>
          </cell>
          <cell r="U46" t="str">
            <v>TOTAL</v>
          </cell>
        </row>
        <row r="47">
          <cell r="A47">
            <v>4</v>
          </cell>
          <cell r="B47" t="str">
            <v>SubTotal PROBABLES NO DESARROLLADAS</v>
          </cell>
          <cell r="C47" t="str">
            <v>PROBABLES NO DESARROLLADAS</v>
          </cell>
          <cell r="D47" t="str">
            <v>PROBABLES NO DESARROLLADAS10</v>
          </cell>
          <cell r="E47" t="str">
            <v>All</v>
          </cell>
          <cell r="F47">
            <v>41183</v>
          </cell>
          <cell r="G47">
            <v>55.100372162876724</v>
          </cell>
          <cell r="H47">
            <v>50.692342389846594</v>
          </cell>
          <cell r="I47">
            <v>16.530111648863024</v>
          </cell>
          <cell r="J47">
            <v>12.743507457601835</v>
          </cell>
          <cell r="K47">
            <v>2645.4440569837043</v>
          </cell>
          <cell r="L47">
            <v>2645.4440569837043</v>
          </cell>
          <cell r="M47">
            <v>272.61320151573864</v>
          </cell>
          <cell r="N47">
            <v>8074</v>
          </cell>
          <cell r="O47">
            <v>0</v>
          </cell>
          <cell r="P47">
            <v>8346.6132015157382</v>
          </cell>
          <cell r="Q47">
            <v>-5701.1691445320348</v>
          </cell>
          <cell r="R47">
            <v>-5300.621434453692</v>
          </cell>
          <cell r="S47" t="str">
            <v/>
          </cell>
          <cell r="T47" t="str">
            <v/>
          </cell>
          <cell r="U47" t="str">
            <v>TOTAL</v>
          </cell>
        </row>
        <row r="48">
          <cell r="A48">
            <v>4</v>
          </cell>
          <cell r="B48" t="str">
            <v>SubTotal PROBABLES NO DESARROLLADAS</v>
          </cell>
          <cell r="C48" t="str">
            <v>PROBABLES NO DESARROLLADAS</v>
          </cell>
          <cell r="D48" t="str">
            <v>PROBABLES NO DESARROLLADAS11</v>
          </cell>
          <cell r="E48" t="str">
            <v>All</v>
          </cell>
          <cell r="F48">
            <v>41214</v>
          </cell>
          <cell r="G48">
            <v>70.725663868231862</v>
          </cell>
          <cell r="H48">
            <v>65.067610758773313</v>
          </cell>
          <cell r="I48">
            <v>21.217699160469557</v>
          </cell>
          <cell r="J48">
            <v>15.971821816949578</v>
          </cell>
          <cell r="K48">
            <v>3393.2033000588822</v>
          </cell>
          <cell r="L48">
            <v>3393.2033000588822</v>
          </cell>
          <cell r="M48">
            <v>317.71183846485781</v>
          </cell>
          <cell r="N48">
            <v>4037</v>
          </cell>
          <cell r="O48">
            <v>0</v>
          </cell>
          <cell r="P48">
            <v>4354.7118384648575</v>
          </cell>
          <cell r="Q48">
            <v>-961.50853840597597</v>
          </cell>
          <cell r="R48">
            <v>-896.33601900961958</v>
          </cell>
          <cell r="S48" t="str">
            <v/>
          </cell>
          <cell r="T48" t="str">
            <v/>
          </cell>
          <cell r="U48" t="str">
            <v>TOTAL</v>
          </cell>
        </row>
        <row r="49">
          <cell r="A49">
            <v>4</v>
          </cell>
          <cell r="B49" t="str">
            <v>SubTotal PROBABLES NO DESARROLLADAS</v>
          </cell>
          <cell r="C49" t="str">
            <v>PROBABLES NO DESARROLLADAS</v>
          </cell>
          <cell r="D49" t="str">
            <v>PROBABLES NO DESARROLLADAS12</v>
          </cell>
          <cell r="E49" t="str">
            <v>All</v>
          </cell>
          <cell r="F49">
            <v>41244</v>
          </cell>
          <cell r="G49">
            <v>75.702229830298194</v>
          </cell>
          <cell r="H49">
            <v>69.64605144387437</v>
          </cell>
          <cell r="I49">
            <v>22.710668949089449</v>
          </cell>
          <cell r="J49">
            <v>16.534170021883099</v>
          </cell>
          <cell r="K49">
            <v>3628.4208158981219</v>
          </cell>
          <cell r="L49">
            <v>3628.4208158981219</v>
          </cell>
          <cell r="M49">
            <v>327.65065752411942</v>
          </cell>
          <cell r="N49">
            <v>0</v>
          </cell>
          <cell r="O49">
            <v>0</v>
          </cell>
          <cell r="P49">
            <v>327.65065752411942</v>
          </cell>
          <cell r="Q49">
            <v>3300.7701583740022</v>
          </cell>
          <cell r="R49">
            <v>2999.4897718750535</v>
          </cell>
          <cell r="S49" t="str">
            <v/>
          </cell>
          <cell r="T49" t="str">
            <v/>
          </cell>
          <cell r="U49" t="str">
            <v>TOTAL</v>
          </cell>
        </row>
        <row r="50">
          <cell r="A50">
            <v>5</v>
          </cell>
          <cell r="B50" t="str">
            <v>SubTotal PROBABLES NO PRODUCIENDO</v>
          </cell>
          <cell r="C50" t="str">
            <v>PROBABLES NO PRODUCIENDO</v>
          </cell>
          <cell r="D50" t="str">
            <v>PROBABLES NO PRODUCIENDO1</v>
          </cell>
          <cell r="E50" t="str">
            <v>All</v>
          </cell>
          <cell r="F50">
            <v>40909</v>
          </cell>
          <cell r="G50">
            <v>4.7596380330956292</v>
          </cell>
          <cell r="H50">
            <v>4.3788669904479782</v>
          </cell>
          <cell r="I50">
            <v>1.4278914099286892</v>
          </cell>
          <cell r="J50">
            <v>1.3136600971343937</v>
          </cell>
          <cell r="K50">
            <v>229.85986492958568</v>
          </cell>
          <cell r="L50">
            <v>229.85986492958568</v>
          </cell>
          <cell r="M50">
            <v>30.211542662872976</v>
          </cell>
          <cell r="N50">
            <v>0</v>
          </cell>
          <cell r="O50">
            <v>0</v>
          </cell>
          <cell r="P50">
            <v>30.211542662872976</v>
          </cell>
          <cell r="Q50">
            <v>199.64832226671274</v>
          </cell>
          <cell r="R50">
            <v>198.77927144651119</v>
          </cell>
          <cell r="S50" t="str">
            <v/>
          </cell>
          <cell r="T50" t="str">
            <v/>
          </cell>
          <cell r="U50" t="str">
            <v>TOTAL</v>
          </cell>
        </row>
        <row r="51">
          <cell r="A51">
            <v>5</v>
          </cell>
          <cell r="B51" t="str">
            <v>SubTotal PROBABLES NO PRODUCIENDO</v>
          </cell>
          <cell r="C51" t="str">
            <v>PROBABLES NO PRODUCIENDO</v>
          </cell>
          <cell r="D51" t="str">
            <v>PROBABLES NO PRODUCIENDO2</v>
          </cell>
          <cell r="E51" t="str">
            <v>All</v>
          </cell>
          <cell r="F51">
            <v>40940</v>
          </cell>
          <cell r="G51">
            <v>4.3801020850948813</v>
          </cell>
          <cell r="H51">
            <v>4.0296939182872915</v>
          </cell>
          <cell r="I51">
            <v>1.3140306255284648</v>
          </cell>
          <cell r="J51">
            <v>1.2089081754861875</v>
          </cell>
          <cell r="K51">
            <v>211.5307228526548</v>
          </cell>
          <cell r="L51">
            <v>211.5307228526548</v>
          </cell>
          <cell r="M51">
            <v>29.391151003268551</v>
          </cell>
          <cell r="N51">
            <v>0</v>
          </cell>
          <cell r="O51">
            <v>0</v>
          </cell>
          <cell r="P51">
            <v>29.391151003268551</v>
          </cell>
          <cell r="Q51">
            <v>182.13957184938624</v>
          </cell>
          <cell r="R51">
            <v>179.86945604903815</v>
          </cell>
          <cell r="S51" t="str">
            <v/>
          </cell>
          <cell r="T51" t="str">
            <v/>
          </cell>
          <cell r="U51" t="str">
            <v>TOTAL</v>
          </cell>
        </row>
        <row r="52">
          <cell r="A52">
            <v>5</v>
          </cell>
          <cell r="B52" t="str">
            <v>SubTotal PROBABLES NO PRODUCIENDO</v>
          </cell>
          <cell r="C52" t="str">
            <v>PROBABLES NO PRODUCIENDO</v>
          </cell>
          <cell r="D52" t="str">
            <v>PROBABLES NO PRODUCIENDO3</v>
          </cell>
          <cell r="E52" t="str">
            <v>All</v>
          </cell>
          <cell r="F52">
            <v>40969</v>
          </cell>
          <cell r="G52">
            <v>4.6059925338054537</v>
          </cell>
          <cell r="H52">
            <v>4.237513131101017</v>
          </cell>
          <cell r="I52">
            <v>1.381797760141636</v>
          </cell>
          <cell r="J52">
            <v>1.2712539393303053</v>
          </cell>
          <cell r="K52">
            <v>222.43977679088565</v>
          </cell>
          <cell r="L52">
            <v>222.43977679088565</v>
          </cell>
          <cell r="M52">
            <v>29.972623909276741</v>
          </cell>
          <cell r="N52">
            <v>0</v>
          </cell>
          <cell r="O52">
            <v>0</v>
          </cell>
          <cell r="P52">
            <v>29.972623909276741</v>
          </cell>
          <cell r="Q52">
            <v>192.46715288160897</v>
          </cell>
          <cell r="R52">
            <v>188.51999183499393</v>
          </cell>
          <cell r="S52" t="str">
            <v/>
          </cell>
          <cell r="T52" t="str">
            <v/>
          </cell>
          <cell r="U52" t="str">
            <v>TOTAL</v>
          </cell>
        </row>
        <row r="53">
          <cell r="A53">
            <v>5</v>
          </cell>
          <cell r="B53" t="str">
            <v>SubTotal PROBABLES NO PRODUCIENDO</v>
          </cell>
          <cell r="C53" t="str">
            <v>PROBABLES NO PRODUCIENDO</v>
          </cell>
          <cell r="D53" t="str">
            <v>PROBABLES NO PRODUCIENDO4</v>
          </cell>
          <cell r="E53" t="str">
            <v>All</v>
          </cell>
          <cell r="F53">
            <v>41000</v>
          </cell>
          <cell r="G53">
            <v>4.3836750774142752</v>
          </cell>
          <cell r="H53">
            <v>4.0329810712211334</v>
          </cell>
          <cell r="I53">
            <v>1.3151025232242823</v>
          </cell>
          <cell r="J53">
            <v>1.2098943213663398</v>
          </cell>
          <cell r="K53">
            <v>211.703275371611</v>
          </cell>
          <cell r="L53">
            <v>211.703275371611</v>
          </cell>
          <cell r="M53">
            <v>29.511813633817827</v>
          </cell>
          <cell r="N53">
            <v>0</v>
          </cell>
          <cell r="O53">
            <v>0</v>
          </cell>
          <cell r="P53">
            <v>29.511813633817827</v>
          </cell>
          <cell r="Q53">
            <v>182.19146173779308</v>
          </cell>
          <cell r="R53">
            <v>177.00131421306543</v>
          </cell>
          <cell r="S53" t="str">
            <v/>
          </cell>
          <cell r="T53" t="str">
            <v/>
          </cell>
          <cell r="U53" t="str">
            <v>TOTAL</v>
          </cell>
        </row>
        <row r="54">
          <cell r="A54">
            <v>5</v>
          </cell>
          <cell r="B54" t="str">
            <v>SubTotal PROBABLES NO PRODUCIENDO</v>
          </cell>
          <cell r="C54" t="str">
            <v>PROBABLES NO PRODUCIENDO</v>
          </cell>
          <cell r="D54" t="str">
            <v>PROBABLES NO PRODUCIENDO5</v>
          </cell>
          <cell r="E54" t="str">
            <v>All</v>
          </cell>
          <cell r="F54">
            <v>41030</v>
          </cell>
          <cell r="G54">
            <v>4.4548698595589658</v>
          </cell>
          <cell r="H54">
            <v>4.0984802707942478</v>
          </cell>
          <cell r="I54">
            <v>1.3364609578676894</v>
          </cell>
          <cell r="J54">
            <v>1.2295440812382743</v>
          </cell>
          <cell r="K54">
            <v>215.14152485480244</v>
          </cell>
          <cell r="L54">
            <v>215.14152485480244</v>
          </cell>
          <cell r="M54">
            <v>29.737628148485307</v>
          </cell>
          <cell r="N54">
            <v>0</v>
          </cell>
          <cell r="O54">
            <v>0</v>
          </cell>
          <cell r="P54">
            <v>29.737628148485307</v>
          </cell>
          <cell r="Q54">
            <v>185.40389670631714</v>
          </cell>
          <cell r="R54">
            <v>178.60622776633534</v>
          </cell>
          <cell r="S54" t="str">
            <v/>
          </cell>
          <cell r="T54" t="str">
            <v/>
          </cell>
          <cell r="U54" t="str">
            <v>TOTAL</v>
          </cell>
        </row>
        <row r="55">
          <cell r="A55">
            <v>5</v>
          </cell>
          <cell r="B55" t="str">
            <v>SubTotal PROBABLES NO PRODUCIENDO</v>
          </cell>
          <cell r="C55" t="str">
            <v>PROBABLES NO PRODUCIENDO</v>
          </cell>
          <cell r="D55" t="str">
            <v>PROBABLES NO PRODUCIENDO6</v>
          </cell>
          <cell r="E55" t="str">
            <v>All</v>
          </cell>
          <cell r="F55">
            <v>41061</v>
          </cell>
          <cell r="G55">
            <v>4.9613300953133344</v>
          </cell>
          <cell r="H55">
            <v>4.5251499667693418</v>
          </cell>
          <cell r="I55">
            <v>1.7125801709876129</v>
          </cell>
          <cell r="J55">
            <v>1.2483827746555403</v>
          </cell>
          <cell r="K55">
            <v>236.84988362660522</v>
          </cell>
          <cell r="L55">
            <v>236.84988362660522</v>
          </cell>
          <cell r="M55">
            <v>32.145613396938032</v>
          </cell>
          <cell r="N55">
            <v>678</v>
          </cell>
          <cell r="O55">
            <v>0</v>
          </cell>
          <cell r="P55">
            <v>710.14561339693807</v>
          </cell>
          <cell r="Q55">
            <v>-473.2957297703328</v>
          </cell>
          <cell r="R55">
            <v>-454.88343912465177</v>
          </cell>
          <cell r="S55" t="str">
            <v/>
          </cell>
          <cell r="T55" t="str">
            <v/>
          </cell>
          <cell r="U55" t="str">
            <v>TOTAL</v>
          </cell>
        </row>
        <row r="56">
          <cell r="A56">
            <v>5</v>
          </cell>
          <cell r="B56" t="str">
            <v>SubTotal PROBABLES NO PRODUCIENDO</v>
          </cell>
          <cell r="C56" t="str">
            <v>PROBABLES NO PRODUCIENDO</v>
          </cell>
          <cell r="D56" t="str">
            <v>PROBABLES NO PRODUCIENDO7</v>
          </cell>
          <cell r="E56" t="str">
            <v>All</v>
          </cell>
          <cell r="F56">
            <v>41091</v>
          </cell>
          <cell r="G56">
            <v>6.184290797642821</v>
          </cell>
          <cell r="H56">
            <v>5.5874506495498073</v>
          </cell>
          <cell r="I56">
            <v>2.0956629532406388</v>
          </cell>
          <cell r="J56">
            <v>1.3316968613893503</v>
          </cell>
          <cell r="K56">
            <v>291.12801006258707</v>
          </cell>
          <cell r="L56">
            <v>291.12801006258707</v>
          </cell>
          <cell r="M56">
            <v>51.486414332294189</v>
          </cell>
          <cell r="N56">
            <v>-342.06400000000002</v>
          </cell>
          <cell r="O56">
            <v>0</v>
          </cell>
          <cell r="P56">
            <v>-290.57758566770582</v>
          </cell>
          <cell r="Q56">
            <v>581.70559573029288</v>
          </cell>
          <cell r="R56">
            <v>552.19679947046222</v>
          </cell>
          <cell r="S56" t="str">
            <v/>
          </cell>
          <cell r="T56" t="str">
            <v/>
          </cell>
          <cell r="U56" t="str">
            <v>TOTAL</v>
          </cell>
        </row>
        <row r="57">
          <cell r="A57">
            <v>5</v>
          </cell>
          <cell r="B57" t="str">
            <v>SubTotal PROBABLES NO PRODUCIENDO</v>
          </cell>
          <cell r="C57" t="str">
            <v>PROBABLES NO PRODUCIENDO</v>
          </cell>
          <cell r="D57" t="str">
            <v>PROBABLES NO PRODUCIENDO8</v>
          </cell>
          <cell r="E57" t="str">
            <v>All</v>
          </cell>
          <cell r="F57">
            <v>41122</v>
          </cell>
          <cell r="G57">
            <v>6.1336806601124172</v>
          </cell>
          <cell r="H57">
            <v>5.5397014357482783</v>
          </cell>
          <cell r="I57">
            <v>2.1000926282980639</v>
          </cell>
          <cell r="J57">
            <v>1.3163472678048151</v>
          </cell>
          <cell r="K57">
            <v>288.61504390871124</v>
          </cell>
          <cell r="L57">
            <v>288.61504390871124</v>
          </cell>
          <cell r="M57">
            <v>54.75359870237439</v>
          </cell>
          <cell r="N57">
            <v>0</v>
          </cell>
          <cell r="O57">
            <v>0</v>
          </cell>
          <cell r="P57">
            <v>54.75359870237439</v>
          </cell>
          <cell r="Q57">
            <v>233.8614452063369</v>
          </cell>
          <cell r="R57">
            <v>219.7063400539391</v>
          </cell>
          <cell r="S57" t="str">
            <v/>
          </cell>
          <cell r="T57" t="str">
            <v/>
          </cell>
          <cell r="U57" t="str">
            <v>TOTAL</v>
          </cell>
        </row>
        <row r="58">
          <cell r="A58">
            <v>5</v>
          </cell>
          <cell r="B58" t="str">
            <v>SubTotal PROBABLES NO PRODUCIENDO</v>
          </cell>
          <cell r="C58" t="str">
            <v>PROBABLES NO PRODUCIENDO</v>
          </cell>
          <cell r="D58" t="str">
            <v>PROBABLES NO PRODUCIENDO9</v>
          </cell>
          <cell r="E58" t="str">
            <v>All</v>
          </cell>
          <cell r="F58">
            <v>41153</v>
          </cell>
          <cell r="G58">
            <v>6.2984958387574244</v>
          </cell>
          <cell r="H58">
            <v>5.6712293593326937</v>
          </cell>
          <cell r="I58">
            <v>2.0947683355724687</v>
          </cell>
          <cell r="J58">
            <v>1.2698527101606563</v>
          </cell>
          <cell r="K58">
            <v>294.97697618334803</v>
          </cell>
          <cell r="L58">
            <v>294.97697618334803</v>
          </cell>
          <cell r="M58">
            <v>54.904249254749573</v>
          </cell>
          <cell r="N58">
            <v>339</v>
          </cell>
          <cell r="O58">
            <v>0</v>
          </cell>
          <cell r="P58">
            <v>393.90424925474957</v>
          </cell>
          <cell r="Q58">
            <v>-98.927273071401515</v>
          </cell>
          <cell r="R58">
            <v>-93.476875349114778</v>
          </cell>
          <cell r="S58" t="str">
            <v/>
          </cell>
          <cell r="T58" t="str">
            <v/>
          </cell>
          <cell r="U58" t="str">
            <v>TOTAL</v>
          </cell>
        </row>
        <row r="59">
          <cell r="A59">
            <v>5</v>
          </cell>
          <cell r="B59" t="str">
            <v>SubTotal PROBABLES NO PRODUCIENDO</v>
          </cell>
          <cell r="C59" t="str">
            <v>PROBABLES NO PRODUCIENDO</v>
          </cell>
          <cell r="D59" t="str">
            <v>PROBABLES NO PRODUCIENDO10</v>
          </cell>
          <cell r="E59" t="str">
            <v>All</v>
          </cell>
          <cell r="F59">
            <v>41183</v>
          </cell>
          <cell r="G59">
            <v>6.3955776424281812</v>
          </cell>
          <cell r="H59">
            <v>5.758824386432523</v>
          </cell>
          <cell r="I59">
            <v>2.1250617445072373</v>
          </cell>
          <cell r="J59">
            <v>1.2898148381039503</v>
          </cell>
          <cell r="K59">
            <v>299.53524558192163</v>
          </cell>
          <cell r="L59">
            <v>299.53524558192163</v>
          </cell>
          <cell r="M59">
            <v>55.289596300481598</v>
          </cell>
          <cell r="N59">
            <v>0</v>
          </cell>
          <cell r="O59">
            <v>0</v>
          </cell>
          <cell r="P59">
            <v>55.289596300481598</v>
          </cell>
          <cell r="Q59">
            <v>244.24564928144002</v>
          </cell>
          <cell r="R59">
            <v>225.67723223661477</v>
          </cell>
          <cell r="S59" t="str">
            <v/>
          </cell>
          <cell r="T59" t="str">
            <v/>
          </cell>
          <cell r="U59" t="str">
            <v>TOTAL</v>
          </cell>
        </row>
        <row r="60">
          <cell r="A60">
            <v>5</v>
          </cell>
          <cell r="B60" t="str">
            <v>SubTotal PROBABLES NO PRODUCIENDO</v>
          </cell>
          <cell r="C60" t="str">
            <v>PROBABLES NO PRODUCIENDO</v>
          </cell>
          <cell r="D60" t="str">
            <v>PROBABLES NO PRODUCIENDO11</v>
          </cell>
          <cell r="E60" t="str">
            <v>All</v>
          </cell>
          <cell r="F60">
            <v>41214</v>
          </cell>
          <cell r="G60">
            <v>6.0662319648936922</v>
          </cell>
          <cell r="H60">
            <v>5.4629889982930786</v>
          </cell>
          <cell r="I60">
            <v>2.015578540998308</v>
          </cell>
          <cell r="J60">
            <v>1.2263327204312988</v>
          </cell>
          <cell r="K60">
            <v>284.1654027795513</v>
          </cell>
          <cell r="L60">
            <v>284.1654027795513</v>
          </cell>
          <cell r="M60">
            <v>54.566217194627974</v>
          </cell>
          <cell r="N60">
            <v>0</v>
          </cell>
          <cell r="O60">
            <v>0</v>
          </cell>
          <cell r="P60">
            <v>54.566217194627974</v>
          </cell>
          <cell r="Q60">
            <v>229.59918558492328</v>
          </cell>
          <cell r="R60">
            <v>210.41608413961103</v>
          </cell>
          <cell r="S60" t="str">
            <v/>
          </cell>
          <cell r="T60" t="str">
            <v/>
          </cell>
          <cell r="U60" t="str">
            <v>TOTAL</v>
          </cell>
        </row>
        <row r="61">
          <cell r="A61">
            <v>5</v>
          </cell>
          <cell r="B61" t="str">
            <v>SubTotal PROBABLES NO PRODUCIENDO</v>
          </cell>
          <cell r="C61" t="str">
            <v>PROBABLES NO PRODUCIENDO</v>
          </cell>
          <cell r="D61" t="str">
            <v>PROBABLES NO PRODUCIENDO12</v>
          </cell>
          <cell r="E61" t="str">
            <v>All</v>
          </cell>
          <cell r="F61">
            <v>41244</v>
          </cell>
          <cell r="G61">
            <v>6.1443261714574184</v>
          </cell>
          <cell r="H61">
            <v>5.5340320723210912</v>
          </cell>
          <cell r="I61">
            <v>2.0414017464762635</v>
          </cell>
          <cell r="J61">
            <v>1.2450230571339169</v>
          </cell>
          <cell r="K61">
            <v>287.87811834996216</v>
          </cell>
          <cell r="L61">
            <v>287.87811834996216</v>
          </cell>
          <cell r="M61">
            <v>54.920399950781402</v>
          </cell>
          <cell r="N61">
            <v>0</v>
          </cell>
          <cell r="O61">
            <v>0</v>
          </cell>
          <cell r="P61">
            <v>54.920399950781402</v>
          </cell>
          <cell r="Q61">
            <v>232.95771839918078</v>
          </cell>
          <cell r="R61">
            <v>211.69712729634463</v>
          </cell>
          <cell r="S61" t="str">
            <v/>
          </cell>
          <cell r="T61" t="str">
            <v/>
          </cell>
          <cell r="U61" t="str">
            <v>TOTAL</v>
          </cell>
        </row>
        <row r="62">
          <cell r="A62">
            <v>6</v>
          </cell>
          <cell r="B62" t="str">
            <v>SubTotal PROBABLES PRODUCIENDO</v>
          </cell>
          <cell r="C62" t="str">
            <v>PROBABLES PRODUCIENDO</v>
          </cell>
          <cell r="D62" t="str">
            <v>PROBABLES PRODUCIENDO1</v>
          </cell>
          <cell r="E62" t="str">
            <v>All</v>
          </cell>
          <cell r="F62">
            <v>40909</v>
          </cell>
          <cell r="G62">
            <v>38.294348041970252</v>
          </cell>
          <cell r="H62">
            <v>33.984913588916221</v>
          </cell>
          <cell r="I62">
            <v>11.488304412591074</v>
          </cell>
          <cell r="J62">
            <v>5.4705909007596283</v>
          </cell>
          <cell r="K62">
            <v>1754.1560561829547</v>
          </cell>
          <cell r="L62">
            <v>1754.1560561829547</v>
          </cell>
          <cell r="M62">
            <v>113.98777959752175</v>
          </cell>
          <cell r="N62">
            <v>342.06400000000002</v>
          </cell>
          <cell r="O62">
            <v>0</v>
          </cell>
          <cell r="P62">
            <v>456.05177959752177</v>
          </cell>
          <cell r="Q62">
            <v>1298.1042765854327</v>
          </cell>
          <cell r="R62">
            <v>1290.9647746359449</v>
          </cell>
          <cell r="S62" t="str">
            <v/>
          </cell>
          <cell r="T62" t="str">
            <v/>
          </cell>
          <cell r="U62" t="str">
            <v>TOTAL</v>
          </cell>
        </row>
        <row r="63">
          <cell r="A63">
            <v>6</v>
          </cell>
          <cell r="B63" t="str">
            <v>SubTotal PROBABLES PRODUCIENDO</v>
          </cell>
          <cell r="C63" t="str">
            <v>PROBABLES PRODUCIENDO</v>
          </cell>
          <cell r="D63" t="str">
            <v>PROBABLES PRODUCIENDO2</v>
          </cell>
          <cell r="E63" t="str">
            <v>All</v>
          </cell>
          <cell r="F63">
            <v>40940</v>
          </cell>
          <cell r="G63">
            <v>35.685925831303592</v>
          </cell>
          <cell r="H63">
            <v>31.664087169053698</v>
          </cell>
          <cell r="I63">
            <v>10.705777749391078</v>
          </cell>
          <cell r="J63">
            <v>5.0736457307846585</v>
          </cell>
          <cell r="K63">
            <v>1634.2175153153682</v>
          </cell>
          <cell r="L63">
            <v>1634.2175153153682</v>
          </cell>
          <cell r="M63">
            <v>107.67583934371203</v>
          </cell>
          <cell r="N63">
            <v>0</v>
          </cell>
          <cell r="O63">
            <v>0</v>
          </cell>
          <cell r="P63">
            <v>107.67583934371203</v>
          </cell>
          <cell r="Q63">
            <v>1526.5416759716561</v>
          </cell>
          <cell r="R63">
            <v>1507.5154624842401</v>
          </cell>
          <cell r="S63" t="str">
            <v/>
          </cell>
          <cell r="T63" t="str">
            <v/>
          </cell>
          <cell r="U63" t="str">
            <v>TOTAL</v>
          </cell>
        </row>
        <row r="64">
          <cell r="A64">
            <v>6</v>
          </cell>
          <cell r="B64" t="str">
            <v>SubTotal PROBABLES PRODUCIENDO</v>
          </cell>
          <cell r="C64" t="str">
            <v>PROBABLES PRODUCIENDO</v>
          </cell>
          <cell r="D64" t="str">
            <v>PROBABLES PRODUCIENDO3</v>
          </cell>
          <cell r="E64" t="str">
            <v>All</v>
          </cell>
          <cell r="F64">
            <v>40969</v>
          </cell>
          <cell r="G64">
            <v>38.586152476355373</v>
          </cell>
          <cell r="H64">
            <v>34.2184443100507</v>
          </cell>
          <cell r="I64">
            <v>11.575845742906615</v>
          </cell>
          <cell r="J64">
            <v>5.4081845002155555</v>
          </cell>
          <cell r="K64">
            <v>1765.578926284926</v>
          </cell>
          <cell r="L64">
            <v>1765.578926284926</v>
          </cell>
          <cell r="M64">
            <v>114.35419103606898</v>
          </cell>
          <cell r="N64">
            <v>0</v>
          </cell>
          <cell r="O64">
            <v>0</v>
          </cell>
          <cell r="P64">
            <v>114.35419103606898</v>
          </cell>
          <cell r="Q64">
            <v>1651.2247352488564</v>
          </cell>
          <cell r="R64">
            <v>1617.3610350974313</v>
          </cell>
          <cell r="S64" t="str">
            <v/>
          </cell>
          <cell r="T64" t="str">
            <v/>
          </cell>
          <cell r="U64" t="str">
            <v>TOTAL</v>
          </cell>
        </row>
        <row r="65">
          <cell r="A65">
            <v>6</v>
          </cell>
          <cell r="B65" t="str">
            <v>SubTotal PROBABLES PRODUCIENDO</v>
          </cell>
          <cell r="C65" t="str">
            <v>PROBABLES PRODUCIENDO</v>
          </cell>
          <cell r="D65" t="str">
            <v>PROBABLES PRODUCIENDO4</v>
          </cell>
          <cell r="E65" t="str">
            <v>All</v>
          </cell>
          <cell r="F65">
            <v>41000</v>
          </cell>
          <cell r="G65">
            <v>39.669975150313199</v>
          </cell>
          <cell r="H65">
            <v>35.120916450715285</v>
          </cell>
          <cell r="I65">
            <v>11.900992545093958</v>
          </cell>
          <cell r="J65">
            <v>5.3199968154670003</v>
          </cell>
          <cell r="K65">
            <v>1810.6875523117903</v>
          </cell>
          <cell r="L65">
            <v>1810.6875523117903</v>
          </cell>
          <cell r="M65">
            <v>114.89195183333933</v>
          </cell>
          <cell r="N65">
            <v>0</v>
          </cell>
          <cell r="O65">
            <v>0</v>
          </cell>
          <cell r="P65">
            <v>114.89195183333933</v>
          </cell>
          <cell r="Q65">
            <v>1695.7956004784508</v>
          </cell>
          <cell r="R65">
            <v>1647.4420319046296</v>
          </cell>
          <cell r="S65" t="str">
            <v/>
          </cell>
          <cell r="T65" t="str">
            <v/>
          </cell>
          <cell r="U65" t="str">
            <v>TOTAL</v>
          </cell>
        </row>
        <row r="66">
          <cell r="A66">
            <v>6</v>
          </cell>
          <cell r="B66" t="str">
            <v>SubTotal PROBABLES PRODUCIENDO</v>
          </cell>
          <cell r="C66" t="str">
            <v>PROBABLES PRODUCIENDO</v>
          </cell>
          <cell r="D66" t="str">
            <v>PROBABLES PRODUCIENDO5</v>
          </cell>
          <cell r="E66" t="str">
            <v>All</v>
          </cell>
          <cell r="F66">
            <v>41030</v>
          </cell>
          <cell r="G66">
            <v>44.603002721084003</v>
          </cell>
          <cell r="H66">
            <v>39.407502034893525</v>
          </cell>
          <cell r="I66">
            <v>13.380900816325205</v>
          </cell>
          <cell r="J66">
            <v>5.6510504782674342</v>
          </cell>
          <cell r="K66">
            <v>2029.6777314834801</v>
          </cell>
          <cell r="L66">
            <v>2029.6777314834801</v>
          </cell>
          <cell r="M66">
            <v>123.62173934274372</v>
          </cell>
          <cell r="N66">
            <v>0</v>
          </cell>
          <cell r="O66">
            <v>0</v>
          </cell>
          <cell r="P66">
            <v>123.62173934274372</v>
          </cell>
          <cell r="Q66">
            <v>1906.0559921407364</v>
          </cell>
          <cell r="R66">
            <v>1836.1372829445061</v>
          </cell>
          <cell r="S66" t="str">
            <v/>
          </cell>
          <cell r="T66" t="str">
            <v/>
          </cell>
          <cell r="U66" t="str">
            <v>TOTAL</v>
          </cell>
        </row>
        <row r="67">
          <cell r="A67">
            <v>6</v>
          </cell>
          <cell r="B67" t="str">
            <v>SubTotal PROBABLES PRODUCIENDO</v>
          </cell>
          <cell r="C67" t="str">
            <v>PROBABLES PRODUCIENDO</v>
          </cell>
          <cell r="D67" t="str">
            <v>PROBABLES PRODUCIENDO6</v>
          </cell>
          <cell r="E67" t="str">
            <v>All</v>
          </cell>
          <cell r="F67">
            <v>41061</v>
          </cell>
          <cell r="G67">
            <v>44.49688487619057</v>
          </cell>
          <cell r="H67">
            <v>39.280825779959265</v>
          </cell>
          <cell r="I67">
            <v>13.349065462857173</v>
          </cell>
          <cell r="J67">
            <v>5.502886983431317</v>
          </cell>
          <cell r="K67">
            <v>2022.3330013313905</v>
          </cell>
          <cell r="L67">
            <v>2022.3330013313905</v>
          </cell>
          <cell r="M67">
            <v>122.31207375416304</v>
          </cell>
          <cell r="N67">
            <v>0</v>
          </cell>
          <cell r="O67">
            <v>0</v>
          </cell>
          <cell r="P67">
            <v>122.31207375416304</v>
          </cell>
          <cell r="Q67">
            <v>1900.0209275772279</v>
          </cell>
          <cell r="R67">
            <v>1815.4479641251437</v>
          </cell>
          <cell r="S67" t="str">
            <v/>
          </cell>
          <cell r="T67" t="str">
            <v/>
          </cell>
          <cell r="U67" t="str">
            <v>TOTAL</v>
          </cell>
        </row>
        <row r="68">
          <cell r="A68">
            <v>6</v>
          </cell>
          <cell r="B68" t="str">
            <v>SubTotal PROBABLES PRODUCIENDO</v>
          </cell>
          <cell r="C68" t="str">
            <v>PROBABLES PRODUCIENDO</v>
          </cell>
          <cell r="D68" t="str">
            <v>PROBABLES PRODUCIENDO7</v>
          </cell>
          <cell r="E68" t="str">
            <v>All</v>
          </cell>
          <cell r="F68">
            <v>41091</v>
          </cell>
          <cell r="G68">
            <v>45.618595070209139</v>
          </cell>
          <cell r="H68">
            <v>40.268081083899993</v>
          </cell>
          <cell r="I68">
            <v>13.68557852106273</v>
          </cell>
          <cell r="J68">
            <v>5.6294753661150727</v>
          </cell>
          <cell r="K68">
            <v>2073.0868924055258</v>
          </cell>
          <cell r="L68">
            <v>2073.0868924055258</v>
          </cell>
          <cell r="M68">
            <v>125.112478953118</v>
          </cell>
          <cell r="N68">
            <v>0</v>
          </cell>
          <cell r="O68">
            <v>0</v>
          </cell>
          <cell r="P68">
            <v>125.112478953118</v>
          </cell>
          <cell r="Q68">
            <v>1947.9744134524083</v>
          </cell>
          <cell r="R68">
            <v>1845.6015180545587</v>
          </cell>
          <cell r="S68" t="str">
            <v/>
          </cell>
          <cell r="T68" t="str">
            <v/>
          </cell>
          <cell r="U68" t="str">
            <v>TOTAL</v>
          </cell>
        </row>
        <row r="69">
          <cell r="A69">
            <v>6</v>
          </cell>
          <cell r="B69" t="str">
            <v>SubTotal PROBABLES PRODUCIENDO</v>
          </cell>
          <cell r="C69" t="str">
            <v>PROBABLES PRODUCIENDO</v>
          </cell>
          <cell r="D69" t="str">
            <v>PROBABLES PRODUCIENDO8</v>
          </cell>
          <cell r="E69" t="str">
            <v>All</v>
          </cell>
          <cell r="F69">
            <v>41122</v>
          </cell>
          <cell r="G69">
            <v>45.254820855131229</v>
          </cell>
          <cell r="H69">
            <v>39.943982132804734</v>
          </cell>
          <cell r="I69">
            <v>13.576446256539372</v>
          </cell>
          <cell r="J69">
            <v>5.5723438192610644</v>
          </cell>
          <cell r="K69">
            <v>2056.3269854194577</v>
          </cell>
          <cell r="L69">
            <v>2056.3269854194577</v>
          </cell>
          <cell r="M69">
            <v>124.50188772003088</v>
          </cell>
          <cell r="N69">
            <v>0</v>
          </cell>
          <cell r="O69">
            <v>0</v>
          </cell>
          <cell r="P69">
            <v>124.50188772003088</v>
          </cell>
          <cell r="Q69">
            <v>1931.825097699427</v>
          </cell>
          <cell r="R69">
            <v>1814.8960871485438</v>
          </cell>
          <cell r="S69" t="str">
            <v/>
          </cell>
          <cell r="T69" t="str">
            <v/>
          </cell>
          <cell r="U69" t="str">
            <v>TOTAL</v>
          </cell>
        </row>
        <row r="70">
          <cell r="A70">
            <v>6</v>
          </cell>
          <cell r="B70" t="str">
            <v>SubTotal PROBABLES PRODUCIENDO</v>
          </cell>
          <cell r="C70" t="str">
            <v>PROBABLES PRODUCIENDO</v>
          </cell>
          <cell r="D70" t="str">
            <v>PROBABLES PRODUCIENDO9</v>
          </cell>
          <cell r="E70" t="str">
            <v>All</v>
          </cell>
          <cell r="F70">
            <v>41153</v>
          </cell>
          <cell r="G70">
            <v>43.452087569681119</v>
          </cell>
          <cell r="H70">
            <v>38.349979626498552</v>
          </cell>
          <cell r="I70">
            <v>13.03562627090434</v>
          </cell>
          <cell r="J70">
            <v>5.3387979264982084</v>
          </cell>
          <cell r="K70">
            <v>1974.196784017031</v>
          </cell>
          <cell r="L70">
            <v>1974.196784017031</v>
          </cell>
          <cell r="M70">
            <v>120.55839660995127</v>
          </cell>
          <cell r="N70">
            <v>0</v>
          </cell>
          <cell r="O70">
            <v>0</v>
          </cell>
          <cell r="P70">
            <v>120.55839660995127</v>
          </cell>
          <cell r="Q70">
            <v>1853.6383874070791</v>
          </cell>
          <cell r="R70">
            <v>1727.255783321023</v>
          </cell>
          <cell r="S70" t="str">
            <v/>
          </cell>
          <cell r="T70" t="str">
            <v/>
          </cell>
          <cell r="U70" t="str">
            <v>TOTAL</v>
          </cell>
        </row>
        <row r="71">
          <cell r="A71">
            <v>6</v>
          </cell>
          <cell r="B71" t="str">
            <v>SubTotal PROBABLES PRODUCIENDO</v>
          </cell>
          <cell r="C71" t="str">
            <v>PROBABLES PRODUCIENDO</v>
          </cell>
          <cell r="D71" t="str">
            <v>PROBABLES PRODUCIENDO10</v>
          </cell>
          <cell r="E71" t="str">
            <v>All</v>
          </cell>
          <cell r="F71">
            <v>41183</v>
          </cell>
          <cell r="G71">
            <v>44.5497008208675</v>
          </cell>
          <cell r="H71">
            <v>39.315811876872637</v>
          </cell>
          <cell r="I71">
            <v>13.36491024626025</v>
          </cell>
          <cell r="J71">
            <v>5.4617890207805626</v>
          </cell>
          <cell r="K71">
            <v>2023.8439696908813</v>
          </cell>
          <cell r="L71">
            <v>2023.8439696908813</v>
          </cell>
          <cell r="M71">
            <v>123.31714129997593</v>
          </cell>
          <cell r="N71">
            <v>0</v>
          </cell>
          <cell r="O71">
            <v>0</v>
          </cell>
          <cell r="P71">
            <v>123.31714129997593</v>
          </cell>
          <cell r="Q71">
            <v>1900.5268283909049</v>
          </cell>
          <cell r="R71">
            <v>1756.0420653735803</v>
          </cell>
          <cell r="S71" t="str">
            <v/>
          </cell>
          <cell r="T71" t="str">
            <v/>
          </cell>
          <cell r="U71" t="str">
            <v>TOTAL</v>
          </cell>
        </row>
        <row r="72">
          <cell r="A72">
            <v>6</v>
          </cell>
          <cell r="B72" t="str">
            <v>SubTotal PROBABLES PRODUCIENDO</v>
          </cell>
          <cell r="C72" t="str">
            <v>PROBABLES PRODUCIENDO</v>
          </cell>
          <cell r="D72" t="str">
            <v>PROBABLES PRODUCIENDO11</v>
          </cell>
          <cell r="E72" t="str">
            <v>All</v>
          </cell>
          <cell r="F72">
            <v>41214</v>
          </cell>
          <cell r="G72">
            <v>42.776495389969192</v>
          </cell>
          <cell r="H72">
            <v>37.748143693145799</v>
          </cell>
          <cell r="I72">
            <v>12.832948616990759</v>
          </cell>
          <cell r="J72">
            <v>5.2329908004655268</v>
          </cell>
          <cell r="K72">
            <v>1943.0762428241142</v>
          </cell>
          <cell r="L72">
            <v>1943.0762428241142</v>
          </cell>
          <cell r="M72">
            <v>119.42248491250984</v>
          </cell>
          <cell r="N72">
            <v>0</v>
          </cell>
          <cell r="O72">
            <v>0</v>
          </cell>
          <cell r="P72">
            <v>119.42248491250984</v>
          </cell>
          <cell r="Q72">
            <v>1823.6537579116045</v>
          </cell>
          <cell r="R72">
            <v>1671.2867756419573</v>
          </cell>
          <cell r="S72" t="str">
            <v/>
          </cell>
          <cell r="T72" t="str">
            <v/>
          </cell>
          <cell r="U72" t="str">
            <v>TOTAL</v>
          </cell>
        </row>
        <row r="73">
          <cell r="A73">
            <v>6</v>
          </cell>
          <cell r="B73" t="str">
            <v>SubTotal PROBABLES PRODUCIENDO</v>
          </cell>
          <cell r="C73" t="str">
            <v>PROBABLES PRODUCIENDO</v>
          </cell>
          <cell r="D73" t="str">
            <v>PROBABLES PRODUCIENDO12</v>
          </cell>
          <cell r="E73" t="str">
            <v>All</v>
          </cell>
          <cell r="F73">
            <v>41244</v>
          </cell>
          <cell r="G73">
            <v>43.858527010359097</v>
          </cell>
          <cell r="H73">
            <v>38.700124857384552</v>
          </cell>
          <cell r="I73">
            <v>13.15755810310773</v>
          </cell>
          <cell r="J73">
            <v>5.3536621376666744</v>
          </cell>
          <cell r="K73">
            <v>1992.0079258723358</v>
          </cell>
          <cell r="L73">
            <v>1992.0079258723358</v>
          </cell>
          <cell r="M73">
            <v>122.15422795480012</v>
          </cell>
          <cell r="N73">
            <v>0</v>
          </cell>
          <cell r="O73">
            <v>0</v>
          </cell>
          <cell r="P73">
            <v>122.15422795480012</v>
          </cell>
          <cell r="Q73">
            <v>1869.8536979175344</v>
          </cell>
          <cell r="R73">
            <v>1699.2038685548064</v>
          </cell>
          <cell r="S73" t="str">
            <v/>
          </cell>
          <cell r="T73" t="str">
            <v/>
          </cell>
          <cell r="U73" t="str">
            <v>TOTAL</v>
          </cell>
        </row>
        <row r="74">
          <cell r="A74">
            <v>7</v>
          </cell>
          <cell r="B74" t="str">
            <v>SubTotal PROBADAS</v>
          </cell>
          <cell r="C74" t="str">
            <v>PROBADAS</v>
          </cell>
          <cell r="D74" t="str">
            <v>PROBADAS1</v>
          </cell>
          <cell r="E74" t="str">
            <v>All</v>
          </cell>
          <cell r="F74">
            <v>40909</v>
          </cell>
          <cell r="G74">
            <v>477.38360052999883</v>
          </cell>
          <cell r="H74">
            <v>413.47722502008526</v>
          </cell>
          <cell r="I74">
            <v>202.94651768554237</v>
          </cell>
          <cell r="J74">
            <v>36.027648810263244</v>
          </cell>
          <cell r="K74">
            <v>21149.282050009071</v>
          </cell>
          <cell r="L74">
            <v>21149.282050009071</v>
          </cell>
          <cell r="M74">
            <v>4540.6153632209152</v>
          </cell>
          <cell r="N74">
            <v>32666.28</v>
          </cell>
          <cell r="O74">
            <v>0</v>
          </cell>
          <cell r="P74">
            <v>37206.895363220894</v>
          </cell>
          <cell r="Q74">
            <v>-16057.61331321185</v>
          </cell>
          <cell r="R74">
            <v>-16129.909314714545</v>
          </cell>
          <cell r="S74" t="str">
            <v/>
          </cell>
          <cell r="T74" t="str">
            <v/>
          </cell>
          <cell r="U74" t="str">
            <v>TOTAL</v>
          </cell>
        </row>
        <row r="75">
          <cell r="A75">
            <v>7</v>
          </cell>
          <cell r="B75" t="str">
            <v>SubTotal PROBADAS</v>
          </cell>
          <cell r="C75" t="str">
            <v>PROBADAS</v>
          </cell>
          <cell r="D75" t="str">
            <v>PROBADAS2</v>
          </cell>
          <cell r="E75" t="str">
            <v>All</v>
          </cell>
          <cell r="F75">
            <v>40940</v>
          </cell>
          <cell r="G75">
            <v>442.2702958963954</v>
          </cell>
          <cell r="H75">
            <v>383.06474919762542</v>
          </cell>
          <cell r="I75">
            <v>187.65882258572523</v>
          </cell>
          <cell r="J75">
            <v>33.313780127277852</v>
          </cell>
          <cell r="K75">
            <v>19593.286262002959</v>
          </cell>
          <cell r="L75">
            <v>19593.286262002959</v>
          </cell>
          <cell r="M75">
            <v>4431.7020958266794</v>
          </cell>
          <cell r="N75">
            <v>339</v>
          </cell>
          <cell r="O75">
            <v>0</v>
          </cell>
          <cell r="P75">
            <v>4770.7020958266794</v>
          </cell>
          <cell r="Q75">
            <v>14822.584166176275</v>
          </cell>
          <cell r="R75">
            <v>14636.469370126724</v>
          </cell>
          <cell r="S75" t="str">
            <v/>
          </cell>
          <cell r="T75" t="str">
            <v/>
          </cell>
          <cell r="U75" t="str">
            <v>TOTAL</v>
          </cell>
        </row>
        <row r="76">
          <cell r="A76">
            <v>7</v>
          </cell>
          <cell r="B76" t="str">
            <v>SubTotal PROBADAS</v>
          </cell>
          <cell r="C76" t="str">
            <v>PROBADAS</v>
          </cell>
          <cell r="D76" t="str">
            <v>PROBADAS3</v>
          </cell>
          <cell r="E76" t="str">
            <v>All</v>
          </cell>
          <cell r="F76">
            <v>40969</v>
          </cell>
          <cell r="G76">
            <v>471.14236270827229</v>
          </cell>
          <cell r="H76">
            <v>408.07363713964503</v>
          </cell>
          <cell r="I76">
            <v>200.43166342496531</v>
          </cell>
          <cell r="J76">
            <v>35.581325415150218</v>
          </cell>
          <cell r="K76">
            <v>20873.044202635629</v>
          </cell>
          <cell r="L76">
            <v>20873.044202635629</v>
          </cell>
          <cell r="M76">
            <v>4528.9855432541062</v>
          </cell>
          <cell r="N76">
            <v>0</v>
          </cell>
          <cell r="O76">
            <v>0</v>
          </cell>
          <cell r="P76">
            <v>4528.9855432541062</v>
          </cell>
          <cell r="Q76">
            <v>16344.058659381526</v>
          </cell>
          <cell r="R76">
            <v>16008.870910625328</v>
          </cell>
          <cell r="S76" t="str">
            <v/>
          </cell>
          <cell r="T76" t="str">
            <v/>
          </cell>
          <cell r="U76" t="str">
            <v>TOTAL</v>
          </cell>
        </row>
        <row r="77">
          <cell r="A77">
            <v>7</v>
          </cell>
          <cell r="B77" t="str">
            <v>SubTotal PROBADAS</v>
          </cell>
          <cell r="C77" t="str">
            <v>PROBADAS</v>
          </cell>
          <cell r="D77" t="str">
            <v>PROBADAS4</v>
          </cell>
          <cell r="E77" t="str">
            <v>All</v>
          </cell>
          <cell r="F77">
            <v>41000</v>
          </cell>
          <cell r="G77">
            <v>432.32836510271255</v>
          </cell>
          <cell r="H77">
            <v>374.47780845549522</v>
          </cell>
          <cell r="I77">
            <v>186.88652259735119</v>
          </cell>
          <cell r="J77">
            <v>33.177877190183807</v>
          </cell>
          <cell r="K77">
            <v>19157.929512918119</v>
          </cell>
          <cell r="L77">
            <v>19157.929512918119</v>
          </cell>
          <cell r="M77">
            <v>4357.9568267734712</v>
          </cell>
          <cell r="N77">
            <v>2046.2560000000001</v>
          </cell>
          <cell r="O77">
            <v>0</v>
          </cell>
          <cell r="P77">
            <v>6404.2128267734715</v>
          </cell>
          <cell r="Q77">
            <v>12753.716686144646</v>
          </cell>
          <cell r="R77">
            <v>12382.316605705444</v>
          </cell>
          <cell r="S77" t="str">
            <v/>
          </cell>
          <cell r="T77" t="str">
            <v/>
          </cell>
          <cell r="U77" t="str">
            <v>TOTAL</v>
          </cell>
        </row>
        <row r="78">
          <cell r="A78">
            <v>7</v>
          </cell>
          <cell r="B78" t="str">
            <v>SubTotal PROBADAS</v>
          </cell>
          <cell r="C78" t="str">
            <v>PROBADAS</v>
          </cell>
          <cell r="D78" t="str">
            <v>PROBADAS5</v>
          </cell>
          <cell r="E78" t="str">
            <v>All</v>
          </cell>
          <cell r="F78">
            <v>41030</v>
          </cell>
          <cell r="G78">
            <v>440.52338898814071</v>
          </cell>
          <cell r="H78">
            <v>381.61438913392601</v>
          </cell>
          <cell r="I78">
            <v>187.58876479661825</v>
          </cell>
          <cell r="J78">
            <v>33.305143682146543</v>
          </cell>
          <cell r="K78">
            <v>19519.843546811011</v>
          </cell>
          <cell r="L78">
            <v>19519.843546811011</v>
          </cell>
          <cell r="M78">
            <v>4384.7839138262871</v>
          </cell>
          <cell r="N78">
            <v>1023.128</v>
          </cell>
          <cell r="O78">
            <v>0</v>
          </cell>
          <cell r="P78">
            <v>5407.9119138262868</v>
          </cell>
          <cell r="Q78">
            <v>14111.931632984719</v>
          </cell>
          <cell r="R78">
            <v>13591.916581380725</v>
          </cell>
          <cell r="S78" t="str">
            <v/>
          </cell>
          <cell r="T78" t="str">
            <v/>
          </cell>
          <cell r="U78" t="str">
            <v>TOTAL</v>
          </cell>
        </row>
        <row r="79">
          <cell r="A79">
            <v>7</v>
          </cell>
          <cell r="B79" t="str">
            <v>SubTotal PROBADAS</v>
          </cell>
          <cell r="C79" t="str">
            <v>PROBADAS</v>
          </cell>
          <cell r="D79" t="str">
            <v>PROBADAS6</v>
          </cell>
          <cell r="E79" t="str">
            <v>All</v>
          </cell>
          <cell r="F79">
            <v>41061</v>
          </cell>
          <cell r="G79">
            <v>429.07354635720225</v>
          </cell>
          <cell r="H79">
            <v>372.0412539106984</v>
          </cell>
          <cell r="I79">
            <v>181.48957340636053</v>
          </cell>
          <cell r="J79">
            <v>32.243650995789963</v>
          </cell>
          <cell r="K79">
            <v>19028.744885664775</v>
          </cell>
          <cell r="L79">
            <v>19028.744885664775</v>
          </cell>
          <cell r="M79">
            <v>4349.1836026811034</v>
          </cell>
          <cell r="N79">
            <v>5684</v>
          </cell>
          <cell r="O79">
            <v>0</v>
          </cell>
          <cell r="P79">
            <v>10033.183602681103</v>
          </cell>
          <cell r="Q79">
            <v>8995.5612829836718</v>
          </cell>
          <cell r="R79">
            <v>8582.4462408339768</v>
          </cell>
          <cell r="S79" t="str">
            <v/>
          </cell>
          <cell r="T79" t="str">
            <v/>
          </cell>
          <cell r="U79" t="str">
            <v>TOTAL</v>
          </cell>
        </row>
        <row r="80">
          <cell r="A80">
            <v>7</v>
          </cell>
          <cell r="B80" t="str">
            <v>SubTotal PROBADAS</v>
          </cell>
          <cell r="C80" t="str">
            <v>PROBADAS</v>
          </cell>
          <cell r="D80" t="str">
            <v>PROBADAS7</v>
          </cell>
          <cell r="E80" t="str">
            <v>All</v>
          </cell>
          <cell r="F80">
            <v>41091</v>
          </cell>
          <cell r="G80">
            <v>443.86888050852679</v>
          </cell>
          <cell r="H80">
            <v>385.23585753774074</v>
          </cell>
          <cell r="I80">
            <v>186.69933371684823</v>
          </cell>
          <cell r="J80">
            <v>33.191954447597809</v>
          </cell>
          <cell r="K80">
            <v>19702.375623974029</v>
          </cell>
          <cell r="L80">
            <v>19702.375623974029</v>
          </cell>
          <cell r="M80">
            <v>4420.4064756040107</v>
          </cell>
          <cell r="N80">
            <v>5033.0640000000003</v>
          </cell>
          <cell r="O80">
            <v>0</v>
          </cell>
          <cell r="P80">
            <v>9453.4704756040119</v>
          </cell>
          <cell r="Q80">
            <v>10248.905148370011</v>
          </cell>
          <cell r="R80">
            <v>9694.7008295757059</v>
          </cell>
          <cell r="S80" t="str">
            <v/>
          </cell>
          <cell r="T80" t="str">
            <v/>
          </cell>
          <cell r="U80" t="str">
            <v>TOTAL</v>
          </cell>
        </row>
        <row r="81">
          <cell r="A81">
            <v>7</v>
          </cell>
          <cell r="B81" t="str">
            <v>SubTotal PROBADAS</v>
          </cell>
          <cell r="C81" t="str">
            <v>PROBADAS</v>
          </cell>
          <cell r="D81" t="str">
            <v>PROBADAS8</v>
          </cell>
          <cell r="E81" t="str">
            <v>All</v>
          </cell>
          <cell r="F81">
            <v>41122</v>
          </cell>
          <cell r="G81">
            <v>443.873387288853</v>
          </cell>
          <cell r="H81">
            <v>385.56098152346607</v>
          </cell>
          <cell r="I81">
            <v>185.82498516765048</v>
          </cell>
          <cell r="J81">
            <v>33.056564481321004</v>
          </cell>
          <cell r="K81">
            <v>19717.972586964519</v>
          </cell>
          <cell r="L81">
            <v>19717.972586964519</v>
          </cell>
          <cell r="M81">
            <v>4449.1726048174914</v>
          </cell>
          <cell r="N81">
            <v>0</v>
          </cell>
          <cell r="O81">
            <v>0</v>
          </cell>
          <cell r="P81">
            <v>4449.1726048174914</v>
          </cell>
          <cell r="Q81">
            <v>15268.799982147008</v>
          </cell>
          <cell r="R81">
            <v>14344.61400053929</v>
          </cell>
          <cell r="S81" t="str">
            <v/>
          </cell>
          <cell r="T81" t="str">
            <v/>
          </cell>
          <cell r="U81" t="str">
            <v>TOTAL</v>
          </cell>
        </row>
        <row r="82">
          <cell r="A82">
            <v>7</v>
          </cell>
          <cell r="B82" t="str">
            <v>SubTotal PROBADAS</v>
          </cell>
          <cell r="C82" t="str">
            <v>PROBADAS</v>
          </cell>
          <cell r="D82" t="str">
            <v>PROBADAS9</v>
          </cell>
          <cell r="E82" t="str">
            <v>All</v>
          </cell>
          <cell r="F82">
            <v>41153</v>
          </cell>
          <cell r="G82">
            <v>428.59533101306994</v>
          </cell>
          <cell r="H82">
            <v>372.44246621288698</v>
          </cell>
          <cell r="I82">
            <v>178.67582472025907</v>
          </cell>
          <cell r="J82">
            <v>31.794507966556537</v>
          </cell>
          <cell r="K82">
            <v>19046.212135641057</v>
          </cell>
          <cell r="L82">
            <v>19046.212135641057</v>
          </cell>
          <cell r="M82">
            <v>4397.0250637462741</v>
          </cell>
          <cell r="N82">
            <v>1017</v>
          </cell>
          <cell r="O82">
            <v>0</v>
          </cell>
          <cell r="P82">
            <v>5414.0250637462741</v>
          </cell>
          <cell r="Q82">
            <v>13632.18707189479</v>
          </cell>
          <cell r="R82">
            <v>12698.849602671306</v>
          </cell>
          <cell r="S82" t="str">
            <v/>
          </cell>
          <cell r="T82" t="str">
            <v/>
          </cell>
          <cell r="U82" t="str">
            <v>TOTAL</v>
          </cell>
        </row>
        <row r="83">
          <cell r="A83">
            <v>7</v>
          </cell>
          <cell r="B83" t="str">
            <v>SubTotal PROBADAS</v>
          </cell>
          <cell r="C83" t="str">
            <v>PROBADAS</v>
          </cell>
          <cell r="D83" t="str">
            <v>PROBADAS10</v>
          </cell>
          <cell r="E83" t="str">
            <v>All</v>
          </cell>
          <cell r="F83">
            <v>41183</v>
          </cell>
          <cell r="G83">
            <v>444.79368000598782</v>
          </cell>
          <cell r="H83">
            <v>387.21507768155323</v>
          </cell>
          <cell r="I83">
            <v>183.93987414859131</v>
          </cell>
          <cell r="J83">
            <v>32.774806349139311</v>
          </cell>
          <cell r="K83">
            <v>19799.891958749649</v>
          </cell>
          <cell r="L83">
            <v>19799.891958749649</v>
          </cell>
          <cell r="M83">
            <v>4439.9416694541642</v>
          </cell>
          <cell r="N83">
            <v>8416.0640000000003</v>
          </cell>
          <cell r="O83">
            <v>0</v>
          </cell>
          <cell r="P83">
            <v>12856.005669454164</v>
          </cell>
          <cell r="Q83">
            <v>6943.8862892954794</v>
          </cell>
          <cell r="R83">
            <v>6381.8993466919947</v>
          </cell>
          <cell r="S83" t="str">
            <v/>
          </cell>
          <cell r="T83" t="str">
            <v/>
          </cell>
          <cell r="U83" t="str">
            <v>TOTAL</v>
          </cell>
        </row>
        <row r="84">
          <cell r="A84">
            <v>7</v>
          </cell>
          <cell r="B84" t="str">
            <v>SubTotal PROBADAS</v>
          </cell>
          <cell r="C84" t="str">
            <v>PROBADAS</v>
          </cell>
          <cell r="D84" t="str">
            <v>PROBADAS11</v>
          </cell>
          <cell r="E84" t="str">
            <v>All</v>
          </cell>
          <cell r="F84">
            <v>41214</v>
          </cell>
          <cell r="G84">
            <v>435.8571506789919</v>
          </cell>
          <cell r="H84">
            <v>380.03666439391702</v>
          </cell>
          <cell r="I84">
            <v>178.72955669065487</v>
          </cell>
          <cell r="J84">
            <v>31.884522278701233</v>
          </cell>
          <cell r="K84">
            <v>19431.046553910805</v>
          </cell>
          <cell r="L84">
            <v>19431.046553910805</v>
          </cell>
          <cell r="M84">
            <v>4418.5520047164873</v>
          </cell>
          <cell r="N84">
            <v>4037</v>
          </cell>
          <cell r="O84">
            <v>0</v>
          </cell>
          <cell r="P84">
            <v>8455.5520047164864</v>
          </cell>
          <cell r="Q84">
            <v>10975.494549194309</v>
          </cell>
          <cell r="R84">
            <v>10043.325807997451</v>
          </cell>
          <cell r="S84" t="str">
            <v/>
          </cell>
          <cell r="T84" t="str">
            <v/>
          </cell>
          <cell r="U84" t="str">
            <v>TOTAL</v>
          </cell>
        </row>
        <row r="85">
          <cell r="A85">
            <v>7</v>
          </cell>
          <cell r="B85" t="str">
            <v>SubTotal PROBADAS</v>
          </cell>
          <cell r="C85" t="str">
            <v>PROBADAS</v>
          </cell>
          <cell r="D85" t="str">
            <v>PROBADAS12</v>
          </cell>
          <cell r="E85" t="str">
            <v>All</v>
          </cell>
          <cell r="F85">
            <v>41244</v>
          </cell>
          <cell r="G85">
            <v>449.63450340705958</v>
          </cell>
          <cell r="H85">
            <v>392.27633702793293</v>
          </cell>
          <cell r="I85">
            <v>183.61391787055277</v>
          </cell>
          <cell r="J85">
            <v>32.770547822012801</v>
          </cell>
          <cell r="K85">
            <v>20055.964810370304</v>
          </cell>
          <cell r="L85">
            <v>20055.964810370304</v>
          </cell>
          <cell r="M85">
            <v>4463.2426324167773</v>
          </cell>
          <cell r="N85">
            <v>2863</v>
          </cell>
          <cell r="O85">
            <v>0</v>
          </cell>
          <cell r="P85">
            <v>7326.2426324167773</v>
          </cell>
          <cell r="Q85">
            <v>12729.722177953527</v>
          </cell>
          <cell r="R85">
            <v>11573.435755918292</v>
          </cell>
          <cell r="S85" t="str">
            <v/>
          </cell>
          <cell r="T85" t="str">
            <v/>
          </cell>
          <cell r="U85" t="str">
            <v>TOTAL</v>
          </cell>
        </row>
        <row r="86">
          <cell r="A86">
            <v>8</v>
          </cell>
          <cell r="B86" t="str">
            <v>SubTotal PROBADAS NO DESARROLLADAS</v>
          </cell>
          <cell r="C86" t="str">
            <v>PROBADAS NO DESARROLLADAS</v>
          </cell>
          <cell r="D86" t="str">
            <v>PROBADAS NO DESARROLLADAS1</v>
          </cell>
          <cell r="E86" t="str">
            <v>All</v>
          </cell>
          <cell r="F86">
            <v>40909</v>
          </cell>
          <cell r="G86">
            <v>4.9699210978142849</v>
          </cell>
          <cell r="H86">
            <v>4.5723274099891427</v>
          </cell>
          <cell r="I86">
            <v>1.4909763293442857</v>
          </cell>
          <cell r="J86">
            <v>0.28119813571433228</v>
          </cell>
          <cell r="K86">
            <v>233.13412718180805</v>
          </cell>
          <cell r="L86">
            <v>233.13412718180805</v>
          </cell>
          <cell r="M86">
            <v>41.709505214265846</v>
          </cell>
          <cell r="N86">
            <v>9571</v>
          </cell>
          <cell r="O86">
            <v>0</v>
          </cell>
          <cell r="P86">
            <v>9612.7095052142649</v>
          </cell>
          <cell r="Q86">
            <v>-9379.5753780324576</v>
          </cell>
          <cell r="R86">
            <v>-9380.4086318401478</v>
          </cell>
          <cell r="S86" t="str">
            <v/>
          </cell>
          <cell r="T86" t="str">
            <v/>
          </cell>
          <cell r="U86" t="str">
            <v>TOTAL</v>
          </cell>
        </row>
        <row r="87">
          <cell r="A87">
            <v>8</v>
          </cell>
          <cell r="B87" t="str">
            <v>SubTotal PROBADAS NO DESARROLLADAS</v>
          </cell>
          <cell r="C87" t="str">
            <v>PROBADAS NO DESARROLLADAS</v>
          </cell>
          <cell r="D87" t="str">
            <v>PROBADAS NO DESARROLLADAS2</v>
          </cell>
          <cell r="E87" t="str">
            <v>All</v>
          </cell>
          <cell r="F87">
            <v>40940</v>
          </cell>
          <cell r="G87">
            <v>4.6095430994914484</v>
          </cell>
          <cell r="H87">
            <v>4.2407796515321321</v>
          </cell>
          <cell r="I87">
            <v>1.3828629298474344</v>
          </cell>
          <cell r="J87">
            <v>0.26080794856922618</v>
          </cell>
          <cell r="K87">
            <v>216.22914852299769</v>
          </cell>
          <cell r="L87">
            <v>216.22914852299769</v>
          </cell>
          <cell r="M87">
            <v>40.522518852218049</v>
          </cell>
          <cell r="N87">
            <v>0</v>
          </cell>
          <cell r="O87">
            <v>0</v>
          </cell>
          <cell r="P87">
            <v>40.522518852218049</v>
          </cell>
          <cell r="Q87">
            <v>175.70662967077965</v>
          </cell>
          <cell r="R87">
            <v>173.51669152504061</v>
          </cell>
          <cell r="S87" t="str">
            <v/>
          </cell>
          <cell r="T87" t="str">
            <v/>
          </cell>
          <cell r="U87" t="str">
            <v>TOTAL</v>
          </cell>
        </row>
        <row r="88">
          <cell r="A88">
            <v>8</v>
          </cell>
          <cell r="B88" t="str">
            <v>SubTotal PROBADAS NO DESARROLLADAS</v>
          </cell>
          <cell r="C88" t="str">
            <v>PROBADAS NO DESARROLLADAS</v>
          </cell>
          <cell r="D88" t="str">
            <v>PROBADAS NO DESARROLLADAS3</v>
          </cell>
          <cell r="E88" t="str">
            <v>All</v>
          </cell>
          <cell r="F88">
            <v>40969</v>
          </cell>
          <cell r="G88">
            <v>4.9444066999740182</v>
          </cell>
          <cell r="H88">
            <v>4.5488541639760971</v>
          </cell>
          <cell r="I88">
            <v>1.4833220099922053</v>
          </cell>
          <cell r="J88">
            <v>0.27975453108452997</v>
          </cell>
          <cell r="K88">
            <v>231.9372717883339</v>
          </cell>
          <cell r="L88">
            <v>231.9372717883339</v>
          </cell>
          <cell r="M88">
            <v>41.669830325624233</v>
          </cell>
          <cell r="N88">
            <v>0</v>
          </cell>
          <cell r="O88">
            <v>0</v>
          </cell>
          <cell r="P88">
            <v>41.669830325624233</v>
          </cell>
          <cell r="Q88">
            <v>190.26744146270968</v>
          </cell>
          <cell r="R88">
            <v>186.36539260846868</v>
          </cell>
          <cell r="S88" t="str">
            <v/>
          </cell>
          <cell r="T88" t="str">
            <v/>
          </cell>
          <cell r="U88" t="str">
            <v>TOTAL</v>
          </cell>
        </row>
        <row r="89">
          <cell r="A89">
            <v>8</v>
          </cell>
          <cell r="B89" t="str">
            <v>SubTotal PROBADAS NO DESARROLLADAS</v>
          </cell>
          <cell r="C89" t="str">
            <v>PROBADAS NO DESARROLLADAS</v>
          </cell>
          <cell r="D89" t="str">
            <v>PROBADAS NO DESARROLLADAS4</v>
          </cell>
          <cell r="E89" t="str">
            <v>All</v>
          </cell>
          <cell r="F89">
            <v>41000</v>
          </cell>
          <cell r="G89">
            <v>4.9484771525991498</v>
          </cell>
          <cell r="H89">
            <v>4.5525989803912186</v>
          </cell>
          <cell r="I89">
            <v>1.4845431457797447</v>
          </cell>
          <cell r="J89">
            <v>0.27998483729405987</v>
          </cell>
          <cell r="K89">
            <v>232.12821273112118</v>
          </cell>
          <cell r="L89">
            <v>232.12821273112118</v>
          </cell>
          <cell r="M89">
            <v>44.06796820670408</v>
          </cell>
          <cell r="N89">
            <v>0</v>
          </cell>
          <cell r="O89">
            <v>0</v>
          </cell>
          <cell r="P89">
            <v>44.06796820670408</v>
          </cell>
          <cell r="Q89">
            <v>188.06024452441713</v>
          </cell>
          <cell r="R89">
            <v>182.71241059106845</v>
          </cell>
          <cell r="S89" t="str">
            <v/>
          </cell>
          <cell r="T89" t="str">
            <v/>
          </cell>
          <cell r="U89" t="str">
            <v>TOTAL</v>
          </cell>
        </row>
        <row r="90">
          <cell r="A90">
            <v>8</v>
          </cell>
          <cell r="B90" t="str">
            <v>SubTotal PROBADAS NO DESARROLLADAS</v>
          </cell>
          <cell r="C90" t="str">
            <v>PROBADAS NO DESARROLLADAS</v>
          </cell>
          <cell r="D90" t="str">
            <v>PROBADAS NO DESARROLLADAS5</v>
          </cell>
          <cell r="E90" t="str">
            <v>All</v>
          </cell>
          <cell r="F90">
            <v>41030</v>
          </cell>
          <cell r="G90">
            <v>5.7430479415258118</v>
          </cell>
          <cell r="H90">
            <v>5.2836041062037467</v>
          </cell>
          <cell r="I90">
            <v>1.7229143824577433</v>
          </cell>
          <cell r="J90">
            <v>0.32494165253153046</v>
          </cell>
          <cell r="K90">
            <v>269.40074960138355</v>
          </cell>
          <cell r="L90">
            <v>269.40074960138355</v>
          </cell>
          <cell r="M90">
            <v>84.338185482160043</v>
          </cell>
          <cell r="N90">
            <v>0</v>
          </cell>
          <cell r="O90">
            <v>0</v>
          </cell>
          <cell r="P90">
            <v>84.338185482160043</v>
          </cell>
          <cell r="Q90">
            <v>185.06256411922354</v>
          </cell>
          <cell r="R90">
            <v>178.27740983490273</v>
          </cell>
          <cell r="S90" t="str">
            <v/>
          </cell>
          <cell r="T90" t="str">
            <v/>
          </cell>
          <cell r="U90" t="str">
            <v>TOTAL</v>
          </cell>
        </row>
        <row r="91">
          <cell r="A91">
            <v>8</v>
          </cell>
          <cell r="B91" t="str">
            <v>SubTotal PROBADAS NO DESARROLLADAS</v>
          </cell>
          <cell r="C91" t="str">
            <v>PROBADAS NO DESARROLLADAS</v>
          </cell>
          <cell r="D91" t="str">
            <v>PROBADAS NO DESARROLLADAS6</v>
          </cell>
          <cell r="E91" t="str">
            <v>All</v>
          </cell>
          <cell r="F91">
            <v>41061</v>
          </cell>
          <cell r="G91">
            <v>11.942248112638854</v>
          </cell>
          <cell r="H91">
            <v>10.986868263627747</v>
          </cell>
          <cell r="I91">
            <v>3.5826744337916554</v>
          </cell>
          <cell r="J91">
            <v>0.67569239821310612</v>
          </cell>
          <cell r="K91">
            <v>560.19915317228845</v>
          </cell>
          <cell r="L91">
            <v>560.19915317228845</v>
          </cell>
          <cell r="M91">
            <v>117.10544961686338</v>
          </cell>
          <cell r="N91">
            <v>5345</v>
          </cell>
          <cell r="O91">
            <v>0</v>
          </cell>
          <cell r="P91">
            <v>5462.1054496168636</v>
          </cell>
          <cell r="Q91">
            <v>-4901.9062964445748</v>
          </cell>
          <cell r="R91">
            <v>-4695.0954509222529</v>
          </cell>
          <cell r="S91" t="str">
            <v/>
          </cell>
          <cell r="T91" t="str">
            <v/>
          </cell>
          <cell r="U91" t="str">
            <v>TOTAL</v>
          </cell>
        </row>
        <row r="92">
          <cell r="A92">
            <v>8</v>
          </cell>
          <cell r="B92" t="str">
            <v>SubTotal PROBADAS NO DESARROLLADAS</v>
          </cell>
          <cell r="C92" t="str">
            <v>PROBADAS NO DESARROLLADAS</v>
          </cell>
          <cell r="D92" t="str">
            <v>PROBADAS NO DESARROLLADAS7</v>
          </cell>
          <cell r="E92" t="str">
            <v>All</v>
          </cell>
          <cell r="F92">
            <v>41091</v>
          </cell>
          <cell r="G92">
            <v>19.075117964061338</v>
          </cell>
          <cell r="H92">
            <v>17.549108526936436</v>
          </cell>
          <cell r="I92">
            <v>5.722535389218403</v>
          </cell>
          <cell r="J92">
            <v>1.0792701744065909</v>
          </cell>
          <cell r="K92">
            <v>894.795086263489</v>
          </cell>
          <cell r="L92">
            <v>894.795086263489</v>
          </cell>
          <cell r="M92">
            <v>174.19638804892793</v>
          </cell>
          <cell r="N92">
            <v>4691</v>
          </cell>
          <cell r="O92">
            <v>0</v>
          </cell>
          <cell r="P92">
            <v>4865.1963880489275</v>
          </cell>
          <cell r="Q92">
            <v>-3970.4013017854386</v>
          </cell>
          <cell r="R92">
            <v>-3776.2692626671837</v>
          </cell>
          <cell r="S92" t="str">
            <v/>
          </cell>
          <cell r="T92" t="str">
            <v/>
          </cell>
          <cell r="U92" t="str">
            <v>TOTAL</v>
          </cell>
        </row>
        <row r="93">
          <cell r="A93">
            <v>8</v>
          </cell>
          <cell r="B93" t="str">
            <v>SubTotal PROBADAS NO DESARROLLADAS</v>
          </cell>
          <cell r="C93" t="str">
            <v>PROBADAS NO DESARROLLADAS</v>
          </cell>
          <cell r="D93" t="str">
            <v>PROBADAS NO DESARROLLADAS8</v>
          </cell>
          <cell r="E93" t="str">
            <v>All</v>
          </cell>
          <cell r="F93">
            <v>41122</v>
          </cell>
          <cell r="G93">
            <v>24.976191929592851</v>
          </cell>
          <cell r="H93">
            <v>22.978096575225422</v>
          </cell>
          <cell r="I93">
            <v>7.4928575788778531</v>
          </cell>
          <cell r="J93">
            <v>1.4131529393763633</v>
          </cell>
          <cell r="K93">
            <v>1171.608681753871</v>
          </cell>
          <cell r="L93">
            <v>1171.608681753871</v>
          </cell>
          <cell r="M93">
            <v>219.51460621104331</v>
          </cell>
          <cell r="N93">
            <v>0</v>
          </cell>
          <cell r="O93">
            <v>0</v>
          </cell>
          <cell r="P93">
            <v>219.51460621104331</v>
          </cell>
          <cell r="Q93">
            <v>952.09407554282791</v>
          </cell>
          <cell r="R93">
            <v>894.46597125059259</v>
          </cell>
          <cell r="S93" t="str">
            <v/>
          </cell>
          <cell r="T93" t="str">
            <v/>
          </cell>
          <cell r="U93" t="str">
            <v>TOTAL</v>
          </cell>
        </row>
        <row r="94">
          <cell r="A94">
            <v>8</v>
          </cell>
          <cell r="B94" t="str">
            <v>SubTotal PROBADAS NO DESARROLLADAS</v>
          </cell>
          <cell r="C94" t="str">
            <v>PROBADAS NO DESARROLLADAS</v>
          </cell>
          <cell r="D94" t="str">
            <v>PROBADAS NO DESARROLLADAS9</v>
          </cell>
          <cell r="E94" t="str">
            <v>All</v>
          </cell>
          <cell r="F94">
            <v>41153</v>
          </cell>
          <cell r="G94">
            <v>26.916873104669563</v>
          </cell>
          <cell r="H94">
            <v>24.763523256296001</v>
          </cell>
          <cell r="I94">
            <v>8.0750619314008709</v>
          </cell>
          <cell r="J94">
            <v>1.5229566802622041</v>
          </cell>
          <cell r="K94">
            <v>1262.6441334210322</v>
          </cell>
          <cell r="L94">
            <v>1262.6441334210322</v>
          </cell>
          <cell r="M94">
            <v>220.32205486536742</v>
          </cell>
          <cell r="N94">
            <v>0</v>
          </cell>
          <cell r="O94">
            <v>0</v>
          </cell>
          <cell r="P94">
            <v>220.32205486536742</v>
          </cell>
          <cell r="Q94">
            <v>1042.322078555665</v>
          </cell>
          <cell r="R94">
            <v>971.25569393653495</v>
          </cell>
          <cell r="S94" t="str">
            <v/>
          </cell>
          <cell r="T94" t="str">
            <v/>
          </cell>
          <cell r="U94" t="str">
            <v>TOTAL</v>
          </cell>
        </row>
        <row r="95">
          <cell r="A95">
            <v>8</v>
          </cell>
          <cell r="B95" t="str">
            <v>SubTotal PROBADAS NO DESARROLLADAS</v>
          </cell>
          <cell r="C95" t="str">
            <v>PROBADAS NO DESARROLLADAS</v>
          </cell>
          <cell r="D95" t="str">
            <v>PROBADAS NO DESARROLLADAS10</v>
          </cell>
          <cell r="E95" t="str">
            <v>All</v>
          </cell>
          <cell r="F95">
            <v>41183</v>
          </cell>
          <cell r="G95">
            <v>40.729434125314235</v>
          </cell>
          <cell r="H95">
            <v>37.471079395289088</v>
          </cell>
          <cell r="I95">
            <v>12.218830237594268</v>
          </cell>
          <cell r="J95">
            <v>2.3044713828102785</v>
          </cell>
          <cell r="K95">
            <v>1910.5778318271607</v>
          </cell>
          <cell r="L95">
            <v>1910.5778318271607</v>
          </cell>
          <cell r="M95">
            <v>266.8212033557262</v>
          </cell>
          <cell r="N95">
            <v>8074</v>
          </cell>
          <cell r="O95">
            <v>0</v>
          </cell>
          <cell r="P95">
            <v>8340.8212033557265</v>
          </cell>
          <cell r="Q95">
            <v>-6430.2433715285651</v>
          </cell>
          <cell r="R95">
            <v>-5974.1221491535307</v>
          </cell>
          <cell r="S95" t="str">
            <v/>
          </cell>
          <cell r="T95" t="str">
            <v/>
          </cell>
          <cell r="U95" t="str">
            <v>TOTAL</v>
          </cell>
        </row>
        <row r="96">
          <cell r="A96">
            <v>8</v>
          </cell>
          <cell r="B96" t="str">
            <v>SubTotal PROBADAS NO DESARROLLADAS</v>
          </cell>
          <cell r="C96" t="str">
            <v>PROBADAS NO DESARROLLADAS</v>
          </cell>
          <cell r="D96" t="str">
            <v>PROBADAS NO DESARROLLADAS11</v>
          </cell>
          <cell r="E96" t="str">
            <v>All</v>
          </cell>
          <cell r="F96">
            <v>41214</v>
          </cell>
          <cell r="G96">
            <v>50.957042315063312</v>
          </cell>
          <cell r="H96">
            <v>46.880478929858249</v>
          </cell>
          <cell r="I96">
            <v>15.287112694518996</v>
          </cell>
          <cell r="J96">
            <v>2.8831494541862823</v>
          </cell>
          <cell r="K96">
            <v>2390.3449069067428</v>
          </cell>
          <cell r="L96">
            <v>2390.3449069067428</v>
          </cell>
          <cell r="M96">
            <v>303.2287766099513</v>
          </cell>
          <cell r="N96">
            <v>4037</v>
          </cell>
          <cell r="O96">
            <v>0</v>
          </cell>
          <cell r="P96">
            <v>4340.2287766099516</v>
          </cell>
          <cell r="Q96">
            <v>-1949.8838697032088</v>
          </cell>
          <cell r="R96">
            <v>-1802.1322061430055</v>
          </cell>
          <cell r="S96" t="str">
            <v/>
          </cell>
          <cell r="T96" t="str">
            <v/>
          </cell>
          <cell r="U96" t="str">
            <v>TOTAL</v>
          </cell>
        </row>
        <row r="97">
          <cell r="A97">
            <v>8</v>
          </cell>
          <cell r="B97" t="str">
            <v>SubTotal PROBADAS NO DESARROLLADAS</v>
          </cell>
          <cell r="C97" t="str">
            <v>PROBADAS NO DESARROLLADAS</v>
          </cell>
          <cell r="D97" t="str">
            <v>PROBADAS NO DESARROLLADAS12</v>
          </cell>
          <cell r="E97" t="str">
            <v>All</v>
          </cell>
          <cell r="F97">
            <v>41244</v>
          </cell>
          <cell r="G97">
            <v>56.73412984811003</v>
          </cell>
          <cell r="H97">
            <v>52.195399460261228</v>
          </cell>
          <cell r="I97">
            <v>17.020238954433008</v>
          </cell>
          <cell r="J97">
            <v>3.2100170668060648</v>
          </cell>
          <cell r="K97">
            <v>2661.342420380764</v>
          </cell>
          <cell r="L97">
            <v>2661.342420380764</v>
          </cell>
          <cell r="M97">
            <v>315.73809962170208</v>
          </cell>
          <cell r="N97">
            <v>2524</v>
          </cell>
          <cell r="O97">
            <v>0</v>
          </cell>
          <cell r="P97">
            <v>2839.7380996217021</v>
          </cell>
          <cell r="Q97">
            <v>-178.39567924093814</v>
          </cell>
          <cell r="R97">
            <v>-155.29224815261847</v>
          </cell>
          <cell r="S97" t="str">
            <v/>
          </cell>
          <cell r="T97" t="str">
            <v/>
          </cell>
          <cell r="U97" t="str">
            <v>TOTAL</v>
          </cell>
        </row>
        <row r="98">
          <cell r="A98">
            <v>9</v>
          </cell>
          <cell r="B98" t="str">
            <v>SubTotal PROBADAS NO PRODUCIENDO</v>
          </cell>
          <cell r="C98" t="str">
            <v>PROBADAS NO PRODUCIENDO</v>
          </cell>
          <cell r="D98" t="str">
            <v>PROBADAS NO PRODUCIENDO1</v>
          </cell>
          <cell r="E98" t="str">
            <v>All</v>
          </cell>
          <cell r="F98">
            <v>40909</v>
          </cell>
          <cell r="G98">
            <v>0</v>
          </cell>
          <cell r="H98">
            <v>0</v>
          </cell>
          <cell r="I98">
            <v>0</v>
          </cell>
          <cell r="J98">
            <v>0</v>
          </cell>
          <cell r="K98">
            <v>0</v>
          </cell>
          <cell r="L98">
            <v>0</v>
          </cell>
          <cell r="M98">
            <v>0</v>
          </cell>
          <cell r="N98">
            <v>4104.7679999999991</v>
          </cell>
          <cell r="O98">
            <v>0</v>
          </cell>
          <cell r="P98">
            <v>4104.7679999999991</v>
          </cell>
          <cell r="Q98">
            <v>-4104.7679999789789</v>
          </cell>
          <cell r="R98">
            <v>-4104.7679999790707</v>
          </cell>
          <cell r="S98" t="str">
            <v/>
          </cell>
          <cell r="T98" t="str">
            <v/>
          </cell>
          <cell r="U98" t="str">
            <v>TOTAL</v>
          </cell>
        </row>
        <row r="99">
          <cell r="A99">
            <v>9</v>
          </cell>
          <cell r="B99" t="str">
            <v>SubTotal PROBADAS NO PRODUCIENDO</v>
          </cell>
          <cell r="C99" t="str">
            <v>PROBADAS NO PRODUCIENDO</v>
          </cell>
          <cell r="D99" t="str">
            <v>PROBADAS NO PRODUCIENDO2</v>
          </cell>
          <cell r="E99" t="str">
            <v>All</v>
          </cell>
          <cell r="F99">
            <v>40940</v>
          </cell>
          <cell r="G99">
            <v>1.209410935662981</v>
          </cell>
          <cell r="H99">
            <v>1.0468241635385942</v>
          </cell>
          <cell r="I99">
            <v>0.4080417163843082</v>
          </cell>
          <cell r="J99">
            <v>7.2403285557185115E-2</v>
          </cell>
          <cell r="K99">
            <v>53.426167406919923</v>
          </cell>
          <cell r="L99">
            <v>53.426167406919923</v>
          </cell>
          <cell r="M99">
            <v>2.7854052212490572</v>
          </cell>
          <cell r="N99">
            <v>339</v>
          </cell>
          <cell r="O99">
            <v>0</v>
          </cell>
          <cell r="P99">
            <v>341.78540522124905</v>
          </cell>
          <cell r="Q99">
            <v>-288.35923781432945</v>
          </cell>
          <cell r="R99">
            <v>-286.13719398193655</v>
          </cell>
          <cell r="S99" t="str">
            <v/>
          </cell>
          <cell r="T99" t="str">
            <v/>
          </cell>
          <cell r="U99" t="str">
            <v>TOTAL</v>
          </cell>
        </row>
        <row r="100">
          <cell r="A100">
            <v>9</v>
          </cell>
          <cell r="B100" t="str">
            <v>SubTotal PROBADAS NO PRODUCIENDO</v>
          </cell>
          <cell r="C100" t="str">
            <v>PROBADAS NO PRODUCIENDO</v>
          </cell>
          <cell r="D100" t="str">
            <v>PROBADAS NO PRODUCIENDO3</v>
          </cell>
          <cell r="E100" t="str">
            <v>All</v>
          </cell>
          <cell r="F100">
            <v>40969</v>
          </cell>
          <cell r="G100">
            <v>1.2722377206113906</v>
          </cell>
          <cell r="H100">
            <v>1.1012048497570541</v>
          </cell>
          <cell r="I100">
            <v>0.4292387705941807</v>
          </cell>
          <cell r="J100">
            <v>7.6164509734280184E-2</v>
          </cell>
          <cell r="K100">
            <v>56.201563454130437</v>
          </cell>
          <cell r="L100">
            <v>56.201563454130437</v>
          </cell>
          <cell r="M100">
            <v>2.9416129400105326</v>
          </cell>
          <cell r="N100">
            <v>0</v>
          </cell>
          <cell r="O100">
            <v>0</v>
          </cell>
          <cell r="P100">
            <v>2.9416129400105326</v>
          </cell>
          <cell r="Q100">
            <v>53.259950514120675</v>
          </cell>
          <cell r="R100">
            <v>52.167683086319443</v>
          </cell>
          <cell r="S100" t="str">
            <v/>
          </cell>
          <cell r="T100" t="str">
            <v/>
          </cell>
          <cell r="U100" t="str">
            <v>TOTAL</v>
          </cell>
        </row>
        <row r="101">
          <cell r="A101">
            <v>9</v>
          </cell>
          <cell r="B101" t="str">
            <v>SubTotal PROBADAS NO PRODUCIENDO</v>
          </cell>
          <cell r="C101" t="str">
            <v>PROBADAS NO PRODUCIENDO</v>
          </cell>
          <cell r="D101" t="str">
            <v>PROBADAS NO PRODUCIENDO4</v>
          </cell>
          <cell r="E101" t="str">
            <v>All</v>
          </cell>
          <cell r="F101">
            <v>41000</v>
          </cell>
          <cell r="G101">
            <v>2.5989762810153678</v>
          </cell>
          <cell r="H101">
            <v>2.2495837363494733</v>
          </cell>
          <cell r="I101">
            <v>0.90852369560962121</v>
          </cell>
          <cell r="J101">
            <v>0.1612092536801748</v>
          </cell>
          <cell r="K101">
            <v>114.84616745000473</v>
          </cell>
          <cell r="L101">
            <v>114.84616745000473</v>
          </cell>
          <cell r="M101">
            <v>6.2768527075661869</v>
          </cell>
          <cell r="N101">
            <v>678</v>
          </cell>
          <cell r="O101">
            <v>0</v>
          </cell>
          <cell r="P101">
            <v>684.27685270756615</v>
          </cell>
          <cell r="Q101">
            <v>-569.43068525756144</v>
          </cell>
          <cell r="R101">
            <v>-555.90850935564049</v>
          </cell>
          <cell r="S101" t="str">
            <v/>
          </cell>
          <cell r="T101" t="str">
            <v/>
          </cell>
          <cell r="U101" t="str">
            <v>TOTAL</v>
          </cell>
        </row>
        <row r="102">
          <cell r="A102">
            <v>9</v>
          </cell>
          <cell r="B102" t="str">
            <v>SubTotal PROBADAS NO PRODUCIENDO</v>
          </cell>
          <cell r="C102" t="str">
            <v>PROBADAS NO PRODUCIENDO</v>
          </cell>
          <cell r="D102" t="str">
            <v>PROBADAS NO PRODUCIENDO5</v>
          </cell>
          <cell r="E102" t="str">
            <v>All</v>
          </cell>
          <cell r="F102">
            <v>41030</v>
          </cell>
          <cell r="G102">
            <v>3.2468374575434868</v>
          </cell>
          <cell r="H102">
            <v>2.8103499029265908</v>
          </cell>
          <cell r="I102">
            <v>1.0362811312719993</v>
          </cell>
          <cell r="J102">
            <v>0.18387864684487837</v>
          </cell>
          <cell r="K102">
            <v>143.36397934967735</v>
          </cell>
          <cell r="L102">
            <v>143.36397934967735</v>
          </cell>
          <cell r="M102">
            <v>7.7419435967128205</v>
          </cell>
          <cell r="N102">
            <v>339</v>
          </cell>
          <cell r="O102">
            <v>0</v>
          </cell>
          <cell r="P102">
            <v>346.74194359671282</v>
          </cell>
          <cell r="Q102">
            <v>-203.37796424703546</v>
          </cell>
          <cell r="R102">
            <v>-197.34903997028769</v>
          </cell>
          <cell r="S102" t="str">
            <v/>
          </cell>
          <cell r="T102" t="str">
            <v/>
          </cell>
          <cell r="U102" t="str">
            <v>TOTAL</v>
          </cell>
        </row>
        <row r="103">
          <cell r="A103">
            <v>9</v>
          </cell>
          <cell r="B103" t="str">
            <v>SubTotal PROBADAS NO PRODUCIENDO</v>
          </cell>
          <cell r="C103" t="str">
            <v>PROBADAS NO PRODUCIENDO</v>
          </cell>
          <cell r="D103" t="str">
            <v>PROBADAS NO PRODUCIENDO6</v>
          </cell>
          <cell r="E103" t="str">
            <v>All</v>
          </cell>
          <cell r="F103">
            <v>41061</v>
          </cell>
          <cell r="G103">
            <v>3.6823033375956085</v>
          </cell>
          <cell r="H103">
            <v>3.1872740667429866</v>
          </cell>
          <cell r="I103">
            <v>1.2734621464654876</v>
          </cell>
          <cell r="J103">
            <v>0.22596425741422271</v>
          </cell>
          <cell r="K103">
            <v>162.70190224148001</v>
          </cell>
          <cell r="L103">
            <v>162.70190224148001</v>
          </cell>
          <cell r="M103">
            <v>9.2757438293651617</v>
          </cell>
          <cell r="N103">
            <v>339</v>
          </cell>
          <cell r="O103">
            <v>0</v>
          </cell>
          <cell r="P103">
            <v>348.27574382936518</v>
          </cell>
          <cell r="Q103">
            <v>-185.57384158788528</v>
          </cell>
          <cell r="R103">
            <v>-178.64108254357333</v>
          </cell>
          <cell r="S103" t="str">
            <v/>
          </cell>
          <cell r="T103" t="str">
            <v/>
          </cell>
          <cell r="U103" t="str">
            <v>TOTAL</v>
          </cell>
        </row>
        <row r="104">
          <cell r="A104">
            <v>9</v>
          </cell>
          <cell r="B104" t="str">
            <v>SubTotal PROBADAS NO PRODUCIENDO</v>
          </cell>
          <cell r="C104" t="str">
            <v>PROBADAS NO PRODUCIENDO</v>
          </cell>
          <cell r="D104" t="str">
            <v>PROBADAS NO PRODUCIENDO7</v>
          </cell>
          <cell r="E104" t="str">
            <v>All</v>
          </cell>
          <cell r="F104">
            <v>41091</v>
          </cell>
          <cell r="G104">
            <v>3.7322176569946226</v>
          </cell>
          <cell r="H104">
            <v>3.2304781705861743</v>
          </cell>
          <cell r="I104">
            <v>1.2910986932184421</v>
          </cell>
          <cell r="J104">
            <v>0.22909370197717843</v>
          </cell>
          <cell r="K104">
            <v>164.90777669113729</v>
          </cell>
          <cell r="L104">
            <v>164.90777669113729</v>
          </cell>
          <cell r="M104">
            <v>9.4573222550276572</v>
          </cell>
          <cell r="N104">
            <v>0</v>
          </cell>
          <cell r="O104">
            <v>0</v>
          </cell>
          <cell r="P104">
            <v>9.4573222550276572</v>
          </cell>
          <cell r="Q104">
            <v>155.45045443610965</v>
          </cell>
          <cell r="R104">
            <v>147.28098721845075</v>
          </cell>
          <cell r="S104" t="str">
            <v/>
          </cell>
          <cell r="T104" t="str">
            <v/>
          </cell>
          <cell r="U104" t="str">
            <v>TOTAL</v>
          </cell>
        </row>
        <row r="105">
          <cell r="A105">
            <v>9</v>
          </cell>
          <cell r="B105" t="str">
            <v>SubTotal PROBADAS NO PRODUCIENDO</v>
          </cell>
          <cell r="C105" t="str">
            <v>PROBADAS NO PRODUCIENDO</v>
          </cell>
          <cell r="D105" t="str">
            <v>PROBADAS NO PRODUCIENDO8</v>
          </cell>
          <cell r="E105" t="str">
            <v>All</v>
          </cell>
          <cell r="F105">
            <v>41122</v>
          </cell>
          <cell r="G105">
            <v>3.6597406469632228</v>
          </cell>
          <cell r="H105">
            <v>3.1677445842057161</v>
          </cell>
          <cell r="I105">
            <v>1.2663827958188252</v>
          </cell>
          <cell r="J105">
            <v>0.22470809113061035</v>
          </cell>
          <cell r="K105">
            <v>161.7057840158447</v>
          </cell>
          <cell r="L105">
            <v>161.7057840158447</v>
          </cell>
          <cell r="M105">
            <v>9.3302202574237878</v>
          </cell>
          <cell r="N105">
            <v>0</v>
          </cell>
          <cell r="O105">
            <v>0</v>
          </cell>
          <cell r="P105">
            <v>9.3302202574237878</v>
          </cell>
          <cell r="Q105">
            <v>152.37556375842024</v>
          </cell>
          <cell r="R105">
            <v>143.15261499166894</v>
          </cell>
          <cell r="S105" t="str">
            <v/>
          </cell>
          <cell r="T105" t="str">
            <v/>
          </cell>
          <cell r="U105" t="str">
            <v>TOTAL</v>
          </cell>
        </row>
        <row r="106">
          <cell r="A106">
            <v>9</v>
          </cell>
          <cell r="B106" t="str">
            <v>SubTotal PROBADAS NO PRODUCIENDO</v>
          </cell>
          <cell r="C106" t="str">
            <v>PROBADAS NO PRODUCIENDO</v>
          </cell>
          <cell r="D106" t="str">
            <v>PROBADAS NO PRODUCIENDO9</v>
          </cell>
          <cell r="E106" t="str">
            <v>All</v>
          </cell>
          <cell r="F106">
            <v>41153</v>
          </cell>
          <cell r="G106">
            <v>5.6887826822138079</v>
          </cell>
          <cell r="H106">
            <v>4.924013002740856</v>
          </cell>
          <cell r="I106">
            <v>1.8893003138548683</v>
          </cell>
          <cell r="J106">
            <v>0.3352391303012674</v>
          </cell>
          <cell r="K106">
            <v>251.2704168508883</v>
          </cell>
          <cell r="L106">
            <v>251.2704168508883</v>
          </cell>
          <cell r="M106">
            <v>13.788358420355747</v>
          </cell>
          <cell r="N106">
            <v>1017</v>
          </cell>
          <cell r="O106">
            <v>0</v>
          </cell>
          <cell r="P106">
            <v>1030.7883584203557</v>
          </cell>
          <cell r="Q106">
            <v>-779.51794156946835</v>
          </cell>
          <cell r="R106">
            <v>-730.25339882798858</v>
          </cell>
          <cell r="S106" t="str">
            <v/>
          </cell>
          <cell r="T106" t="str">
            <v/>
          </cell>
          <cell r="U106" t="str">
            <v>TOTAL</v>
          </cell>
        </row>
        <row r="107">
          <cell r="A107">
            <v>9</v>
          </cell>
          <cell r="B107" t="str">
            <v>SubTotal PROBADAS NO PRODUCIENDO</v>
          </cell>
          <cell r="C107" t="str">
            <v>PROBADAS NO PRODUCIENDO</v>
          </cell>
          <cell r="D107" t="str">
            <v>PROBADAS NO PRODUCIENDO10</v>
          </cell>
          <cell r="E107" t="str">
            <v>All</v>
          </cell>
          <cell r="F107">
            <v>41183</v>
          </cell>
          <cell r="G107">
            <v>5.8363854058554612</v>
          </cell>
          <cell r="H107">
            <v>5.0517728014626115</v>
          </cell>
          <cell r="I107">
            <v>1.9395134732380614</v>
          </cell>
          <cell r="J107">
            <v>0.34414899802206006</v>
          </cell>
          <cell r="K107">
            <v>257.79128393152746</v>
          </cell>
          <cell r="L107">
            <v>257.79128393152746</v>
          </cell>
          <cell r="M107">
            <v>14.230671349418309</v>
          </cell>
          <cell r="N107">
            <v>0</v>
          </cell>
          <cell r="O107">
            <v>0</v>
          </cell>
          <cell r="P107">
            <v>14.230671349418309</v>
          </cell>
          <cell r="Q107">
            <v>243.56061258210912</v>
          </cell>
          <cell r="R107">
            <v>225.04427444702674</v>
          </cell>
          <cell r="S107" t="str">
            <v/>
          </cell>
          <cell r="T107" t="str">
            <v/>
          </cell>
          <cell r="U107" t="str">
            <v>TOTAL</v>
          </cell>
        </row>
        <row r="108">
          <cell r="A108">
            <v>9</v>
          </cell>
          <cell r="B108" t="str">
            <v>SubTotal PROBADAS NO PRODUCIENDO</v>
          </cell>
          <cell r="C108" t="str">
            <v>PROBADAS NO PRODUCIENDO</v>
          </cell>
          <cell r="D108" t="str">
            <v>PROBADAS NO PRODUCIENDO11</v>
          </cell>
          <cell r="E108" t="str">
            <v>All</v>
          </cell>
          <cell r="F108">
            <v>41214</v>
          </cell>
          <cell r="G108">
            <v>5.5333978218498148</v>
          </cell>
          <cell r="H108">
            <v>4.7895172563567279</v>
          </cell>
          <cell r="I108">
            <v>1.8415328439765086</v>
          </cell>
          <cell r="J108">
            <v>0.32676322790434076</v>
          </cell>
          <cell r="K108">
            <v>244.41144913972718</v>
          </cell>
          <cell r="L108">
            <v>244.41144913972718</v>
          </cell>
          <cell r="M108">
            <v>13.589926565089709</v>
          </cell>
          <cell r="N108">
            <v>0</v>
          </cell>
          <cell r="O108">
            <v>0</v>
          </cell>
          <cell r="P108">
            <v>13.589926565089709</v>
          </cell>
          <cell r="Q108">
            <v>230.82152257463736</v>
          </cell>
          <cell r="R108">
            <v>211.53629439741073</v>
          </cell>
          <cell r="S108" t="str">
            <v/>
          </cell>
          <cell r="T108" t="str">
            <v/>
          </cell>
          <cell r="U108" t="str">
            <v>TOTAL</v>
          </cell>
        </row>
        <row r="109">
          <cell r="A109">
            <v>9</v>
          </cell>
          <cell r="B109" t="str">
            <v>SubTotal PROBADAS NO PRODUCIENDO</v>
          </cell>
          <cell r="C109" t="str">
            <v>PROBADAS NO PRODUCIENDO</v>
          </cell>
          <cell r="D109" t="str">
            <v>PROBADAS NO PRODUCIENDO12</v>
          </cell>
          <cell r="E109" t="str">
            <v>All</v>
          </cell>
          <cell r="F109">
            <v>41244</v>
          </cell>
          <cell r="G109">
            <v>6.823662015649572</v>
          </cell>
          <cell r="H109">
            <v>5.9063251961475576</v>
          </cell>
          <cell r="I109">
            <v>2.279184461846254</v>
          </cell>
          <cell r="J109">
            <v>0.40442052075168317</v>
          </cell>
          <cell r="K109">
            <v>301.41194841100992</v>
          </cell>
          <cell r="L109">
            <v>301.41194841100992</v>
          </cell>
          <cell r="M109">
            <v>16.995297785288649</v>
          </cell>
          <cell r="N109">
            <v>339</v>
          </cell>
          <cell r="O109">
            <v>0</v>
          </cell>
          <cell r="P109">
            <v>355.99529778528864</v>
          </cell>
          <cell r="Q109">
            <v>-54.583349374278953</v>
          </cell>
          <cell r="R109">
            <v>-50.948695583411734</v>
          </cell>
          <cell r="S109" t="str">
            <v/>
          </cell>
          <cell r="T109" t="str">
            <v/>
          </cell>
          <cell r="U109" t="str">
            <v>TOTAL</v>
          </cell>
        </row>
        <row r="110">
          <cell r="A110">
            <v>10</v>
          </cell>
          <cell r="B110" t="str">
            <v>SubTotal PROBADAS PRODUCIENDO</v>
          </cell>
          <cell r="C110" t="str">
            <v>PROBADAS PRODUCIENDO</v>
          </cell>
          <cell r="D110" t="str">
            <v>PROBADAS PRODUCIENDO1</v>
          </cell>
          <cell r="E110" t="str">
            <v>All</v>
          </cell>
          <cell r="F110">
            <v>40909</v>
          </cell>
          <cell r="G110">
            <v>472.41367943218444</v>
          </cell>
          <cell r="H110">
            <v>408.9048976100961</v>
          </cell>
          <cell r="I110">
            <v>201.4555413561981</v>
          </cell>
          <cell r="J110">
            <v>35.746450674548917</v>
          </cell>
          <cell r="K110">
            <v>20916.147922827266</v>
          </cell>
          <cell r="L110">
            <v>20916.147922827266</v>
          </cell>
          <cell r="M110">
            <v>4498.9058580276687</v>
          </cell>
          <cell r="N110">
            <v>18990.511999999999</v>
          </cell>
          <cell r="O110">
            <v>0</v>
          </cell>
          <cell r="P110">
            <v>23489.417858027668</v>
          </cell>
          <cell r="Q110">
            <v>-2573.2699352004124</v>
          </cell>
          <cell r="R110">
            <v>-2644.7326828953301</v>
          </cell>
          <cell r="S110" t="str">
            <v/>
          </cell>
          <cell r="T110" t="str">
            <v/>
          </cell>
          <cell r="U110" t="str">
            <v>TOTAL</v>
          </cell>
        </row>
        <row r="111">
          <cell r="A111">
            <v>10</v>
          </cell>
          <cell r="B111" t="str">
            <v>SubTotal PROBADAS PRODUCIENDO</v>
          </cell>
          <cell r="C111" t="str">
            <v>PROBADAS PRODUCIENDO</v>
          </cell>
          <cell r="D111" t="str">
            <v>PROBADAS PRODUCIENDO2</v>
          </cell>
          <cell r="E111" t="str">
            <v>All</v>
          </cell>
          <cell r="F111">
            <v>40940</v>
          </cell>
          <cell r="G111">
            <v>436.45134186124102</v>
          </cell>
          <cell r="H111">
            <v>377.77714538255464</v>
          </cell>
          <cell r="I111">
            <v>185.86791793949351</v>
          </cell>
          <cell r="J111">
            <v>32.980568893151442</v>
          </cell>
          <cell r="K111">
            <v>19323.630946073041</v>
          </cell>
          <cell r="L111">
            <v>19323.630946073041</v>
          </cell>
          <cell r="M111">
            <v>4388.3941717532116</v>
          </cell>
          <cell r="N111">
            <v>0</v>
          </cell>
          <cell r="O111">
            <v>0</v>
          </cell>
          <cell r="P111">
            <v>4388.3941717532116</v>
          </cell>
          <cell r="Q111">
            <v>14935.236774319832</v>
          </cell>
          <cell r="R111">
            <v>14749.089872583618</v>
          </cell>
          <cell r="S111" t="str">
            <v/>
          </cell>
          <cell r="T111" t="str">
            <v/>
          </cell>
          <cell r="U111" t="str">
            <v>TOTAL</v>
          </cell>
        </row>
        <row r="112">
          <cell r="A112">
            <v>10</v>
          </cell>
          <cell r="B112" t="str">
            <v>SubTotal PROBADAS PRODUCIENDO</v>
          </cell>
          <cell r="C112" t="str">
            <v>PROBADAS PRODUCIENDO</v>
          </cell>
          <cell r="D112" t="str">
            <v>PROBADAS PRODUCIENDO3</v>
          </cell>
          <cell r="E112" t="str">
            <v>All</v>
          </cell>
          <cell r="F112">
            <v>40969</v>
          </cell>
          <cell r="G112">
            <v>464.92571828768718</v>
          </cell>
          <cell r="H112">
            <v>402.42357812591189</v>
          </cell>
          <cell r="I112">
            <v>198.5191026443789</v>
          </cell>
          <cell r="J112">
            <v>35.225406374331406</v>
          </cell>
          <cell r="K112">
            <v>20584.905367393167</v>
          </cell>
          <cell r="L112">
            <v>20584.905367393167</v>
          </cell>
          <cell r="M112">
            <v>4484.3740999884722</v>
          </cell>
          <cell r="N112">
            <v>0</v>
          </cell>
          <cell r="O112">
            <v>0</v>
          </cell>
          <cell r="P112">
            <v>4484.3740999884722</v>
          </cell>
          <cell r="Q112">
            <v>16100.531267404696</v>
          </cell>
          <cell r="R112">
            <v>15770.337834930539</v>
          </cell>
          <cell r="S112" t="str">
            <v/>
          </cell>
          <cell r="T112" t="str">
            <v/>
          </cell>
          <cell r="U112" t="str">
            <v>TOTAL</v>
          </cell>
        </row>
        <row r="113">
          <cell r="A113">
            <v>10</v>
          </cell>
          <cell r="B113" t="str">
            <v>SubTotal PROBADAS PRODUCIENDO</v>
          </cell>
          <cell r="C113" t="str">
            <v>PROBADAS PRODUCIENDO</v>
          </cell>
          <cell r="D113" t="str">
            <v>PROBADAS PRODUCIENDO4</v>
          </cell>
          <cell r="E113" t="str">
            <v>All</v>
          </cell>
          <cell r="F113">
            <v>41000</v>
          </cell>
          <cell r="G113">
            <v>424.78091166909786</v>
          </cell>
          <cell r="H113">
            <v>367.67562573875455</v>
          </cell>
          <cell r="I113">
            <v>184.4934557559618</v>
          </cell>
          <cell r="J113">
            <v>32.736683099209579</v>
          </cell>
          <cell r="K113">
            <v>18810.955132736992</v>
          </cell>
          <cell r="L113">
            <v>18810.955132736992</v>
          </cell>
          <cell r="M113">
            <v>4307.6120058592005</v>
          </cell>
          <cell r="N113">
            <v>1368.2560000000001</v>
          </cell>
          <cell r="O113">
            <v>0</v>
          </cell>
          <cell r="P113">
            <v>5675.8680058592008</v>
          </cell>
          <cell r="Q113">
            <v>13135.087126877794</v>
          </cell>
          <cell r="R113">
            <v>12755.512704470015</v>
          </cell>
          <cell r="S113" t="str">
            <v/>
          </cell>
          <cell r="T113" t="str">
            <v/>
          </cell>
          <cell r="U113" t="str">
            <v>TOTAL</v>
          </cell>
        </row>
        <row r="114">
          <cell r="A114">
            <v>10</v>
          </cell>
          <cell r="B114" t="str">
            <v>SubTotal PROBADAS PRODUCIENDO</v>
          </cell>
          <cell r="C114" t="str">
            <v>PROBADAS PRODUCIENDO</v>
          </cell>
          <cell r="D114" t="str">
            <v>PROBADAS PRODUCIENDO5</v>
          </cell>
          <cell r="E114" t="str">
            <v>All</v>
          </cell>
          <cell r="F114">
            <v>41030</v>
          </cell>
          <cell r="G114">
            <v>431.53350358907147</v>
          </cell>
          <cell r="H114">
            <v>373.52043512479582</v>
          </cell>
          <cell r="I114">
            <v>184.82956928288846</v>
          </cell>
          <cell r="J114">
            <v>32.796323382770119</v>
          </cell>
          <cell r="K114">
            <v>19107.078817859947</v>
          </cell>
          <cell r="L114">
            <v>19107.078817859947</v>
          </cell>
          <cell r="M114">
            <v>4292.7037847474139</v>
          </cell>
          <cell r="N114">
            <v>684.12800000000004</v>
          </cell>
          <cell r="O114">
            <v>0</v>
          </cell>
          <cell r="P114">
            <v>4976.8317847474136</v>
          </cell>
          <cell r="Q114">
            <v>14130.24703311253</v>
          </cell>
          <cell r="R114">
            <v>13610.988211516109</v>
          </cell>
          <cell r="S114" t="str">
            <v/>
          </cell>
          <cell r="T114" t="str">
            <v/>
          </cell>
          <cell r="U114" t="str">
            <v>TOTAL</v>
          </cell>
        </row>
        <row r="115">
          <cell r="A115">
            <v>10</v>
          </cell>
          <cell r="B115" t="str">
            <v>SubTotal PROBADAS PRODUCIENDO</v>
          </cell>
          <cell r="C115" t="str">
            <v>PROBADAS PRODUCIENDO</v>
          </cell>
          <cell r="D115" t="str">
            <v>PROBADAS PRODUCIENDO6</v>
          </cell>
          <cell r="E115" t="str">
            <v>All</v>
          </cell>
          <cell r="F115">
            <v>41061</v>
          </cell>
          <cell r="G115">
            <v>413.44899490696776</v>
          </cell>
          <cell r="H115">
            <v>357.86711158032767</v>
          </cell>
          <cell r="I115">
            <v>176.63343682610346</v>
          </cell>
          <cell r="J115">
            <v>31.341994340162625</v>
          </cell>
          <cell r="K115">
            <v>18305.843830251008</v>
          </cell>
          <cell r="L115">
            <v>18305.843830251008</v>
          </cell>
          <cell r="M115">
            <v>4222.8024092348733</v>
          </cell>
          <cell r="N115">
            <v>0</v>
          </cell>
          <cell r="O115">
            <v>0</v>
          </cell>
          <cell r="P115">
            <v>4222.8024092348733</v>
          </cell>
          <cell r="Q115">
            <v>14083.041421016136</v>
          </cell>
          <cell r="R115">
            <v>13456.182774299798</v>
          </cell>
          <cell r="S115" t="str">
            <v/>
          </cell>
          <cell r="T115" t="str">
            <v/>
          </cell>
          <cell r="U115" t="str">
            <v>TOTAL</v>
          </cell>
        </row>
        <row r="116">
          <cell r="A116">
            <v>10</v>
          </cell>
          <cell r="B116" t="str">
            <v>SubTotal PROBADAS PRODUCIENDO</v>
          </cell>
          <cell r="C116" t="str">
            <v>PROBADAS PRODUCIENDO</v>
          </cell>
          <cell r="D116" t="str">
            <v>PROBADAS PRODUCIENDO7</v>
          </cell>
          <cell r="E116" t="str">
            <v>All</v>
          </cell>
          <cell r="F116">
            <v>41091</v>
          </cell>
          <cell r="G116">
            <v>421.06154488747097</v>
          </cell>
          <cell r="H116">
            <v>364.45627084021811</v>
          </cell>
          <cell r="I116">
            <v>179.68569963441141</v>
          </cell>
          <cell r="J116">
            <v>31.883590571214054</v>
          </cell>
          <cell r="K116">
            <v>18642.672761019403</v>
          </cell>
          <cell r="L116">
            <v>18642.672761019403</v>
          </cell>
          <cell r="M116">
            <v>4236.7527653000561</v>
          </cell>
          <cell r="N116">
            <v>342.06400000000002</v>
          </cell>
          <cell r="O116">
            <v>0</v>
          </cell>
          <cell r="P116">
            <v>4578.8167653000564</v>
          </cell>
          <cell r="Q116">
            <v>14063.855995719343</v>
          </cell>
          <cell r="R116">
            <v>13323.689105024441</v>
          </cell>
          <cell r="S116" t="str">
            <v/>
          </cell>
          <cell r="T116" t="str">
            <v/>
          </cell>
          <cell r="U116" t="str">
            <v>TOTAL</v>
          </cell>
        </row>
        <row r="117">
          <cell r="A117">
            <v>10</v>
          </cell>
          <cell r="B117" t="str">
            <v>SubTotal PROBADAS PRODUCIENDO</v>
          </cell>
          <cell r="C117" t="str">
            <v>PROBADAS PRODUCIENDO</v>
          </cell>
          <cell r="D117" t="str">
            <v>PROBADAS PRODUCIENDO8</v>
          </cell>
          <cell r="E117" t="str">
            <v>All</v>
          </cell>
          <cell r="F117">
            <v>41122</v>
          </cell>
          <cell r="G117">
            <v>415.23745471229699</v>
          </cell>
          <cell r="H117">
            <v>359.41514036403481</v>
          </cell>
          <cell r="I117">
            <v>177.06574479295375</v>
          </cell>
          <cell r="J117">
            <v>31.418703450814021</v>
          </cell>
          <cell r="K117">
            <v>18384.658121194803</v>
          </cell>
          <cell r="L117">
            <v>18384.658121194803</v>
          </cell>
          <cell r="M117">
            <v>4220.3277783490239</v>
          </cell>
          <cell r="N117">
            <v>0</v>
          </cell>
          <cell r="O117">
            <v>0</v>
          </cell>
          <cell r="P117">
            <v>4220.3277783490239</v>
          </cell>
          <cell r="Q117">
            <v>14164.330342845773</v>
          </cell>
          <cell r="R117">
            <v>13306.995414297029</v>
          </cell>
          <cell r="S117" t="str">
            <v/>
          </cell>
          <cell r="T117" t="str">
            <v/>
          </cell>
          <cell r="U117" t="str">
            <v>TOTAL</v>
          </cell>
        </row>
        <row r="118">
          <cell r="A118">
            <v>10</v>
          </cell>
          <cell r="B118" t="str">
            <v>SubTotal PROBADAS PRODUCIENDO</v>
          </cell>
          <cell r="C118" t="str">
            <v>PROBADAS PRODUCIENDO</v>
          </cell>
          <cell r="D118" t="str">
            <v>PROBADAS PRODUCIENDO9</v>
          </cell>
          <cell r="E118" t="str">
            <v>All</v>
          </cell>
          <cell r="F118">
            <v>41153</v>
          </cell>
          <cell r="G118">
            <v>395.98967522618659</v>
          </cell>
          <cell r="H118">
            <v>342.75492995385019</v>
          </cell>
          <cell r="I118">
            <v>168.71146247500326</v>
          </cell>
          <cell r="J118">
            <v>29.936312155993043</v>
          </cell>
          <cell r="K118">
            <v>17532.297585369139</v>
          </cell>
          <cell r="L118">
            <v>17532.297585369139</v>
          </cell>
          <cell r="M118">
            <v>4162.9146504605505</v>
          </cell>
          <cell r="N118">
            <v>0</v>
          </cell>
          <cell r="O118">
            <v>0</v>
          </cell>
          <cell r="P118">
            <v>4162.9146504605505</v>
          </cell>
          <cell r="Q118">
            <v>13369.38293490859</v>
          </cell>
          <cell r="R118">
            <v>12457.847307562761</v>
          </cell>
          <cell r="S118" t="str">
            <v/>
          </cell>
          <cell r="T118" t="str">
            <v/>
          </cell>
          <cell r="U118" t="str">
            <v>TOTAL</v>
          </cell>
        </row>
        <row r="119">
          <cell r="A119">
            <v>10</v>
          </cell>
          <cell r="B119" t="str">
            <v>SubTotal PROBADAS PRODUCIENDO</v>
          </cell>
          <cell r="C119" t="str">
            <v>PROBADAS PRODUCIENDO</v>
          </cell>
          <cell r="D119" t="str">
            <v>PROBADAS PRODUCIENDO10</v>
          </cell>
          <cell r="E119" t="str">
            <v>All</v>
          </cell>
          <cell r="F119">
            <v>41183</v>
          </cell>
          <cell r="G119">
            <v>398.2278604748181</v>
          </cell>
          <cell r="H119">
            <v>344.69222548480144</v>
          </cell>
          <cell r="I119">
            <v>169.78153043775902</v>
          </cell>
          <cell r="J119">
            <v>30.126185968306967</v>
          </cell>
          <cell r="K119">
            <v>17631.522842990962</v>
          </cell>
          <cell r="L119">
            <v>17631.522842990962</v>
          </cell>
          <cell r="M119">
            <v>4158.8897947490195</v>
          </cell>
          <cell r="N119">
            <v>342.06400000000002</v>
          </cell>
          <cell r="O119">
            <v>0</v>
          </cell>
          <cell r="P119">
            <v>4500.9537947490198</v>
          </cell>
          <cell r="Q119">
            <v>13130.569048241938</v>
          </cell>
          <cell r="R119">
            <v>12130.977221398498</v>
          </cell>
          <cell r="S119" t="str">
            <v/>
          </cell>
          <cell r="T119" t="str">
            <v/>
          </cell>
          <cell r="U119" t="str">
            <v>TOTAL</v>
          </cell>
        </row>
        <row r="120">
          <cell r="A120">
            <v>10</v>
          </cell>
          <cell r="B120" t="str">
            <v>SubTotal PROBADAS PRODUCIENDO</v>
          </cell>
          <cell r="C120" t="str">
            <v>PROBADAS PRODUCIENDO</v>
          </cell>
          <cell r="D120" t="str">
            <v>PROBADAS PRODUCIENDO11</v>
          </cell>
          <cell r="E120" t="str">
            <v>All</v>
          </cell>
          <cell r="F120">
            <v>41214</v>
          </cell>
          <cell r="G120">
            <v>379.36671054207881</v>
          </cell>
          <cell r="H120">
            <v>328.36666820770188</v>
          </cell>
          <cell r="I120">
            <v>161.60091115215937</v>
          </cell>
          <cell r="J120">
            <v>28.674609596610626</v>
          </cell>
          <cell r="K120">
            <v>16796.290197864328</v>
          </cell>
          <cell r="L120">
            <v>16796.290197864328</v>
          </cell>
          <cell r="M120">
            <v>4101.733301541447</v>
          </cell>
          <cell r="N120">
            <v>0</v>
          </cell>
          <cell r="O120">
            <v>0</v>
          </cell>
          <cell r="P120">
            <v>4101.733301541447</v>
          </cell>
          <cell r="Q120">
            <v>12694.556896322882</v>
          </cell>
          <cell r="R120">
            <v>11633.921719743048</v>
          </cell>
          <cell r="S120" t="str">
            <v/>
          </cell>
          <cell r="T120" t="str">
            <v/>
          </cell>
          <cell r="U120" t="str">
            <v>TOTAL</v>
          </cell>
        </row>
        <row r="121">
          <cell r="A121">
            <v>10</v>
          </cell>
          <cell r="B121" t="str">
            <v>SubTotal PROBADAS PRODUCIENDO</v>
          </cell>
          <cell r="C121" t="str">
            <v>PROBADAS PRODUCIENDO</v>
          </cell>
          <cell r="D121" t="str">
            <v>PROBADAS PRODUCIENDO12</v>
          </cell>
          <cell r="E121" t="str">
            <v>All</v>
          </cell>
          <cell r="F121">
            <v>41244</v>
          </cell>
          <cell r="G121">
            <v>386.07671154329995</v>
          </cell>
          <cell r="H121">
            <v>334.17461237152401</v>
          </cell>
          <cell r="I121">
            <v>164.31449445427353</v>
          </cell>
          <cell r="J121">
            <v>29.156110234455046</v>
          </cell>
          <cell r="K121">
            <v>17093.210441578532</v>
          </cell>
          <cell r="L121">
            <v>17093.210441578532</v>
          </cell>
          <cell r="M121">
            <v>4130.5092350097866</v>
          </cell>
          <cell r="N121">
            <v>0</v>
          </cell>
          <cell r="O121">
            <v>0</v>
          </cell>
          <cell r="P121">
            <v>4130.5092350097866</v>
          </cell>
          <cell r="Q121">
            <v>12962.70120656874</v>
          </cell>
          <cell r="R121">
            <v>11779.676699654316</v>
          </cell>
          <cell r="S121" t="str">
            <v/>
          </cell>
          <cell r="T121" t="str">
            <v/>
          </cell>
          <cell r="U121" t="str">
            <v>TOTAL</v>
          </cell>
        </row>
        <row r="122">
          <cell r="A122">
            <v>11</v>
          </cell>
          <cell r="B122" t="str">
            <v>SubTotal YARIGUI POSIBLES</v>
          </cell>
          <cell r="C122" t="str">
            <v>YARIGUI POSIBLES</v>
          </cell>
          <cell r="D122" t="str">
            <v>YARIGUI POSIBLES1</v>
          </cell>
          <cell r="E122" t="str">
            <v>YARIGUI</v>
          </cell>
          <cell r="F122">
            <v>40909</v>
          </cell>
          <cell r="G122">
            <v>0</v>
          </cell>
          <cell r="H122">
            <v>0</v>
          </cell>
          <cell r="I122">
            <v>0</v>
          </cell>
          <cell r="J122">
            <v>0</v>
          </cell>
          <cell r="K122">
            <v>0</v>
          </cell>
          <cell r="L122">
            <v>0</v>
          </cell>
          <cell r="M122">
            <v>0</v>
          </cell>
          <cell r="N122">
            <v>0</v>
          </cell>
          <cell r="O122">
            <v>0</v>
          </cell>
          <cell r="P122">
            <v>0</v>
          </cell>
          <cell r="Q122">
            <v>0</v>
          </cell>
          <cell r="R122">
            <v>0</v>
          </cell>
          <cell r="S122" t="str">
            <v/>
          </cell>
          <cell r="T122" t="str">
            <v/>
          </cell>
          <cell r="U122" t="str">
            <v>TOTAL</v>
          </cell>
        </row>
        <row r="123">
          <cell r="A123">
            <v>11</v>
          </cell>
          <cell r="B123" t="str">
            <v>SubTotal YARIGUI POSIBLES</v>
          </cell>
          <cell r="C123" t="str">
            <v>YARIGUI POSIBLES</v>
          </cell>
          <cell r="D123" t="str">
            <v>YARIGUI POSIBLES2</v>
          </cell>
          <cell r="E123" t="str">
            <v>YARIGUI</v>
          </cell>
          <cell r="F123">
            <v>40940</v>
          </cell>
          <cell r="G123">
            <v>0</v>
          </cell>
          <cell r="H123">
            <v>0</v>
          </cell>
          <cell r="I123">
            <v>0</v>
          </cell>
          <cell r="J123">
            <v>0</v>
          </cell>
          <cell r="K123">
            <v>0</v>
          </cell>
          <cell r="L123">
            <v>0</v>
          </cell>
          <cell r="M123">
            <v>0</v>
          </cell>
          <cell r="N123">
            <v>0</v>
          </cell>
          <cell r="O123">
            <v>0</v>
          </cell>
          <cell r="P123">
            <v>0</v>
          </cell>
          <cell r="Q123">
            <v>0</v>
          </cell>
          <cell r="R123">
            <v>0</v>
          </cell>
          <cell r="S123" t="str">
            <v/>
          </cell>
          <cell r="T123" t="str">
            <v/>
          </cell>
          <cell r="U123" t="str">
            <v>TOTAL</v>
          </cell>
        </row>
        <row r="124">
          <cell r="A124">
            <v>11</v>
          </cell>
          <cell r="B124" t="str">
            <v>SubTotal YARIGUI POSIBLES</v>
          </cell>
          <cell r="C124" t="str">
            <v>YARIGUI POSIBLES</v>
          </cell>
          <cell r="D124" t="str">
            <v>YARIGUI POSIBLES3</v>
          </cell>
          <cell r="E124" t="str">
            <v>YARIGUI</v>
          </cell>
          <cell r="F124">
            <v>40969</v>
          </cell>
          <cell r="G124">
            <v>0</v>
          </cell>
          <cell r="H124">
            <v>0</v>
          </cell>
          <cell r="I124">
            <v>0</v>
          </cell>
          <cell r="J124">
            <v>0</v>
          </cell>
          <cell r="K124">
            <v>0</v>
          </cell>
          <cell r="L124">
            <v>0</v>
          </cell>
          <cell r="M124">
            <v>0</v>
          </cell>
          <cell r="N124">
            <v>0</v>
          </cell>
          <cell r="O124">
            <v>0</v>
          </cell>
          <cell r="P124">
            <v>0</v>
          </cell>
          <cell r="Q124">
            <v>0</v>
          </cell>
          <cell r="R124">
            <v>0</v>
          </cell>
          <cell r="S124" t="str">
            <v/>
          </cell>
          <cell r="T124" t="str">
            <v/>
          </cell>
          <cell r="U124" t="str">
            <v>TOTAL</v>
          </cell>
        </row>
        <row r="125">
          <cell r="A125">
            <v>11</v>
          </cell>
          <cell r="B125" t="str">
            <v>SubTotal YARIGUI POSIBLES</v>
          </cell>
          <cell r="C125" t="str">
            <v>YARIGUI POSIBLES</v>
          </cell>
          <cell r="D125" t="str">
            <v>YARIGUI POSIBLES4</v>
          </cell>
          <cell r="E125" t="str">
            <v>YARIGUI</v>
          </cell>
          <cell r="F125">
            <v>41000</v>
          </cell>
          <cell r="G125">
            <v>0</v>
          </cell>
          <cell r="H125">
            <v>0</v>
          </cell>
          <cell r="I125">
            <v>0</v>
          </cell>
          <cell r="J125">
            <v>0</v>
          </cell>
          <cell r="K125">
            <v>0</v>
          </cell>
          <cell r="L125">
            <v>0</v>
          </cell>
          <cell r="M125">
            <v>0</v>
          </cell>
          <cell r="N125">
            <v>0</v>
          </cell>
          <cell r="O125">
            <v>0</v>
          </cell>
          <cell r="P125">
            <v>0</v>
          </cell>
          <cell r="Q125">
            <v>0</v>
          </cell>
          <cell r="R125">
            <v>0</v>
          </cell>
          <cell r="S125" t="str">
            <v/>
          </cell>
          <cell r="T125" t="str">
            <v/>
          </cell>
          <cell r="U125" t="str">
            <v>TOTAL</v>
          </cell>
        </row>
        <row r="126">
          <cell r="A126">
            <v>11</v>
          </cell>
          <cell r="B126" t="str">
            <v>SubTotal YARIGUI POSIBLES</v>
          </cell>
          <cell r="C126" t="str">
            <v>YARIGUI POSIBLES</v>
          </cell>
          <cell r="D126" t="str">
            <v>YARIGUI POSIBLES5</v>
          </cell>
          <cell r="E126" t="str">
            <v>YARIGUI</v>
          </cell>
          <cell r="F126">
            <v>41030</v>
          </cell>
          <cell r="G126">
            <v>0</v>
          </cell>
          <cell r="H126">
            <v>0</v>
          </cell>
          <cell r="I126">
            <v>0</v>
          </cell>
          <cell r="J126">
            <v>0</v>
          </cell>
          <cell r="K126">
            <v>0</v>
          </cell>
          <cell r="L126">
            <v>0</v>
          </cell>
          <cell r="M126">
            <v>0</v>
          </cell>
          <cell r="N126">
            <v>0</v>
          </cell>
          <cell r="O126">
            <v>0</v>
          </cell>
          <cell r="P126">
            <v>0</v>
          </cell>
          <cell r="Q126">
            <v>0</v>
          </cell>
          <cell r="R126">
            <v>0</v>
          </cell>
          <cell r="S126" t="str">
            <v/>
          </cell>
          <cell r="T126" t="str">
            <v/>
          </cell>
          <cell r="U126" t="str">
            <v>TOTAL</v>
          </cell>
        </row>
        <row r="127">
          <cell r="A127">
            <v>11</v>
          </cell>
          <cell r="B127" t="str">
            <v>SubTotal YARIGUI POSIBLES</v>
          </cell>
          <cell r="C127" t="str">
            <v>YARIGUI POSIBLES</v>
          </cell>
          <cell r="D127" t="str">
            <v>YARIGUI POSIBLES6</v>
          </cell>
          <cell r="E127" t="str">
            <v>YARIGUI</v>
          </cell>
          <cell r="F127">
            <v>41061</v>
          </cell>
          <cell r="G127">
            <v>1.359083225095203E-3</v>
          </cell>
          <cell r="H127">
            <v>1.2503565670875867E-3</v>
          </cell>
          <cell r="I127">
            <v>4.0772496752856095E-4</v>
          </cell>
          <cell r="J127">
            <v>3.7510697012627602E-4</v>
          </cell>
          <cell r="K127">
            <v>6.5634967276128692E-2</v>
          </cell>
          <cell r="L127">
            <v>6.5634967276128692E-2</v>
          </cell>
          <cell r="M127">
            <v>0.85227750170448702</v>
          </cell>
          <cell r="N127">
            <v>1022</v>
          </cell>
          <cell r="O127">
            <v>0</v>
          </cell>
          <cell r="P127">
            <v>1022.8522775017045</v>
          </cell>
          <cell r="Q127">
            <v>-1022.7866425344284</v>
          </cell>
          <cell r="R127">
            <v>-973.80284462909401</v>
          </cell>
          <cell r="S127" t="str">
            <v/>
          </cell>
          <cell r="T127" t="str">
            <v/>
          </cell>
          <cell r="U127" t="str">
            <v>TOTAL</v>
          </cell>
        </row>
        <row r="128">
          <cell r="A128">
            <v>11</v>
          </cell>
          <cell r="B128" t="str">
            <v>SubTotal YARIGUI POSIBLES</v>
          </cell>
          <cell r="C128" t="str">
            <v>YARIGUI POSIBLES</v>
          </cell>
          <cell r="D128" t="str">
            <v>YARIGUI POSIBLES7</v>
          </cell>
          <cell r="E128" t="str">
            <v>YARIGUI</v>
          </cell>
          <cell r="F128">
            <v>41091</v>
          </cell>
          <cell r="G128">
            <v>4.4340179940466837E-2</v>
          </cell>
          <cell r="H128">
            <v>4.0792965545229501E-2</v>
          </cell>
          <cell r="I128">
            <v>1.3302053982140053E-2</v>
          </cell>
          <cell r="J128">
            <v>1.2237889663568849E-2</v>
          </cell>
          <cell r="K128">
            <v>2.1413451403657318</v>
          </cell>
          <cell r="L128">
            <v>2.1413451403657318</v>
          </cell>
          <cell r="M128">
            <v>17.884922309151193</v>
          </cell>
          <cell r="N128">
            <v>4374</v>
          </cell>
          <cell r="O128">
            <v>0</v>
          </cell>
          <cell r="P128">
            <v>4391.8849223091511</v>
          </cell>
          <cell r="Q128">
            <v>-4389.743577168786</v>
          </cell>
          <cell r="R128">
            <v>-4144.3681274189585</v>
          </cell>
          <cell r="S128" t="str">
            <v/>
          </cell>
          <cell r="T128" t="str">
            <v/>
          </cell>
          <cell r="U128" t="str">
            <v>TOTAL</v>
          </cell>
        </row>
        <row r="129">
          <cell r="A129">
            <v>11</v>
          </cell>
          <cell r="B129" t="str">
            <v>SubTotal YARIGUI POSIBLES</v>
          </cell>
          <cell r="C129" t="str">
            <v>YARIGUI POSIBLES</v>
          </cell>
          <cell r="D129" t="str">
            <v>YARIGUI POSIBLES8</v>
          </cell>
          <cell r="E129" t="str">
            <v>YARIGUI</v>
          </cell>
          <cell r="F129">
            <v>41122</v>
          </cell>
          <cell r="G129">
            <v>0.28707987306213595</v>
          </cell>
          <cell r="H129">
            <v>0.2641134832171651</v>
          </cell>
          <cell r="I129">
            <v>8.6123961918640787E-2</v>
          </cell>
          <cell r="J129">
            <v>7.9234044965149533E-2</v>
          </cell>
          <cell r="K129">
            <v>13.864109074518648</v>
          </cell>
          <cell r="L129">
            <v>13.864109074518648</v>
          </cell>
          <cell r="M129">
            <v>89.563470762928887</v>
          </cell>
          <cell r="N129">
            <v>1022</v>
          </cell>
          <cell r="O129">
            <v>0</v>
          </cell>
          <cell r="P129">
            <v>1111.5634707629288</v>
          </cell>
          <cell r="Q129">
            <v>-1097.6993616884099</v>
          </cell>
          <cell r="R129">
            <v>-1028.116406964956</v>
          </cell>
          <cell r="S129" t="str">
            <v/>
          </cell>
          <cell r="T129" t="str">
            <v/>
          </cell>
          <cell r="U129" t="str">
            <v>TOTAL</v>
          </cell>
        </row>
        <row r="130">
          <cell r="A130">
            <v>11</v>
          </cell>
          <cell r="B130" t="str">
            <v>SubTotal YARIGUI POSIBLES</v>
          </cell>
          <cell r="C130" t="str">
            <v>YARIGUI POSIBLES</v>
          </cell>
          <cell r="D130" t="str">
            <v>YARIGUI POSIBLES9</v>
          </cell>
          <cell r="E130" t="str">
            <v>YARIGUI</v>
          </cell>
          <cell r="F130">
            <v>41153</v>
          </cell>
          <cell r="G130">
            <v>0.82360963949885801</v>
          </cell>
          <cell r="H130">
            <v>0.75772086833894958</v>
          </cell>
          <cell r="I130">
            <v>0.24708289184965743</v>
          </cell>
          <cell r="J130">
            <v>0.22731626050168488</v>
          </cell>
          <cell r="K130">
            <v>39.775041541716483</v>
          </cell>
          <cell r="L130">
            <v>39.775041541716483</v>
          </cell>
          <cell r="M130">
            <v>103.23754195734639</v>
          </cell>
          <cell r="N130">
            <v>0</v>
          </cell>
          <cell r="O130">
            <v>0</v>
          </cell>
          <cell r="P130">
            <v>103.23754195734639</v>
          </cell>
          <cell r="Q130">
            <v>-63.462500415629925</v>
          </cell>
          <cell r="R130">
            <v>-59.135574452708397</v>
          </cell>
          <cell r="S130" t="str">
            <v/>
          </cell>
          <cell r="T130" t="str">
            <v/>
          </cell>
          <cell r="U130" t="str">
            <v>TOTAL</v>
          </cell>
        </row>
        <row r="131">
          <cell r="A131">
            <v>11</v>
          </cell>
          <cell r="B131" t="str">
            <v>SubTotal YARIGUI POSIBLES</v>
          </cell>
          <cell r="C131" t="str">
            <v>YARIGUI POSIBLES</v>
          </cell>
          <cell r="D131" t="str">
            <v>YARIGUI POSIBLES10</v>
          </cell>
          <cell r="E131" t="str">
            <v>YARIGUI</v>
          </cell>
          <cell r="F131">
            <v>41183</v>
          </cell>
          <cell r="G131">
            <v>2.4404269202095183</v>
          </cell>
          <cell r="H131">
            <v>2.2451927665927567</v>
          </cell>
          <cell r="I131">
            <v>0.73212807606285546</v>
          </cell>
          <cell r="J131">
            <v>0.67355782997782698</v>
          </cell>
          <cell r="K131">
            <v>117.85690389675358</v>
          </cell>
          <cell r="L131">
            <v>117.85690389675358</v>
          </cell>
          <cell r="M131">
            <v>107.97728712778232</v>
          </cell>
          <cell r="N131">
            <v>0</v>
          </cell>
          <cell r="O131">
            <v>0</v>
          </cell>
          <cell r="P131">
            <v>107.97728712778232</v>
          </cell>
          <cell r="Q131">
            <v>9.8796167689712533</v>
          </cell>
          <cell r="R131">
            <v>9.1285334029051519</v>
          </cell>
          <cell r="S131" t="str">
            <v/>
          </cell>
          <cell r="T131" t="str">
            <v/>
          </cell>
          <cell r="U131" t="str">
            <v>TOTAL</v>
          </cell>
        </row>
        <row r="132">
          <cell r="A132">
            <v>11</v>
          </cell>
          <cell r="B132" t="str">
            <v>SubTotal YARIGUI POSIBLES</v>
          </cell>
          <cell r="C132" t="str">
            <v>YARIGUI POSIBLES</v>
          </cell>
          <cell r="D132" t="str">
            <v>YARIGUI POSIBLES11</v>
          </cell>
          <cell r="E132" t="str">
            <v>YARIGUI</v>
          </cell>
          <cell r="F132">
            <v>41214</v>
          </cell>
          <cell r="G132">
            <v>6.7368869125063808</v>
          </cell>
          <cell r="H132">
            <v>6.1979359595058732</v>
          </cell>
          <cell r="I132">
            <v>2.0210660737519142</v>
          </cell>
          <cell r="J132">
            <v>1.8593807878517614</v>
          </cell>
          <cell r="K132">
            <v>325.34825232234169</v>
          </cell>
          <cell r="L132">
            <v>325.34825232234169</v>
          </cell>
          <cell r="M132">
            <v>112.43268811687309</v>
          </cell>
          <cell r="N132">
            <v>0</v>
          </cell>
          <cell r="O132">
            <v>0</v>
          </cell>
          <cell r="P132">
            <v>112.43268811687309</v>
          </cell>
          <cell r="Q132">
            <v>212.91556420546863</v>
          </cell>
          <cell r="R132">
            <v>195.12638582909889</v>
          </cell>
          <cell r="S132" t="str">
            <v/>
          </cell>
          <cell r="T132" t="str">
            <v/>
          </cell>
          <cell r="U132" t="str">
            <v>TOTAL</v>
          </cell>
        </row>
        <row r="133">
          <cell r="A133">
            <v>11</v>
          </cell>
          <cell r="B133" t="str">
            <v>SubTotal YARIGUI POSIBLES</v>
          </cell>
          <cell r="C133" t="str">
            <v>YARIGUI POSIBLES</v>
          </cell>
          <cell r="D133" t="str">
            <v>YARIGUI POSIBLES12</v>
          </cell>
          <cell r="E133" t="str">
            <v>YARIGUI</v>
          </cell>
          <cell r="F133">
            <v>41244</v>
          </cell>
          <cell r="G133">
            <v>19.944528018606551</v>
          </cell>
          <cell r="H133">
            <v>18.348965777118032</v>
          </cell>
          <cell r="I133">
            <v>5.9833584055819662</v>
          </cell>
          <cell r="J133">
            <v>5.5046897331354083</v>
          </cell>
          <cell r="K133">
            <v>963.19226053825685</v>
          </cell>
          <cell r="L133">
            <v>963.19226053825685</v>
          </cell>
          <cell r="M133">
            <v>135.19616433578972</v>
          </cell>
          <cell r="N133">
            <v>0</v>
          </cell>
          <cell r="O133">
            <v>0</v>
          </cell>
          <cell r="P133">
            <v>135.19616433578972</v>
          </cell>
          <cell r="Q133">
            <v>827.99609620246702</v>
          </cell>
          <cell r="R133">
            <v>752.37019622011451</v>
          </cell>
          <cell r="S133" t="str">
            <v/>
          </cell>
          <cell r="T133" t="str">
            <v/>
          </cell>
          <cell r="U133" t="str">
            <v>TOTAL</v>
          </cell>
        </row>
        <row r="134">
          <cell r="A134">
            <v>12</v>
          </cell>
          <cell r="B134" t="str">
            <v>SubTotal YARIGUI POSIBLES NO DESARROLLADAS</v>
          </cell>
          <cell r="C134" t="str">
            <v>YARIGUI POSIBLES NO DESARROLLADAS</v>
          </cell>
          <cell r="D134" t="str">
            <v>YARIGUI POSIBLES NO DESARROLLADAS1</v>
          </cell>
          <cell r="E134" t="str">
            <v>YARIGUI</v>
          </cell>
          <cell r="F134">
            <v>40909</v>
          </cell>
          <cell r="G134">
            <v>0</v>
          </cell>
          <cell r="H134">
            <v>0</v>
          </cell>
          <cell r="I134">
            <v>0</v>
          </cell>
          <cell r="J134">
            <v>0</v>
          </cell>
          <cell r="K134">
            <v>0</v>
          </cell>
          <cell r="L134">
            <v>0</v>
          </cell>
          <cell r="M134">
            <v>0</v>
          </cell>
          <cell r="N134">
            <v>0</v>
          </cell>
          <cell r="O134">
            <v>0</v>
          </cell>
          <cell r="P134">
            <v>0</v>
          </cell>
          <cell r="Q134">
            <v>0</v>
          </cell>
          <cell r="R134">
            <v>0</v>
          </cell>
          <cell r="S134" t="str">
            <v/>
          </cell>
          <cell r="T134" t="str">
            <v/>
          </cell>
          <cell r="U134" t="str">
            <v>TOTAL</v>
          </cell>
        </row>
        <row r="135">
          <cell r="A135">
            <v>12</v>
          </cell>
          <cell r="B135" t="str">
            <v>SubTotal YARIGUI POSIBLES NO DESARROLLADAS</v>
          </cell>
          <cell r="C135" t="str">
            <v>YARIGUI POSIBLES NO DESARROLLADAS</v>
          </cell>
          <cell r="D135" t="str">
            <v>YARIGUI POSIBLES NO DESARROLLADAS2</v>
          </cell>
          <cell r="E135" t="str">
            <v>YARIGUI</v>
          </cell>
          <cell r="F135">
            <v>40940</v>
          </cell>
          <cell r="G135">
            <v>0</v>
          </cell>
          <cell r="H135">
            <v>0</v>
          </cell>
          <cell r="I135">
            <v>0</v>
          </cell>
          <cell r="J135">
            <v>0</v>
          </cell>
          <cell r="K135">
            <v>0</v>
          </cell>
          <cell r="L135">
            <v>0</v>
          </cell>
          <cell r="M135">
            <v>0</v>
          </cell>
          <cell r="N135">
            <v>0</v>
          </cell>
          <cell r="O135">
            <v>0</v>
          </cell>
          <cell r="P135">
            <v>0</v>
          </cell>
          <cell r="Q135">
            <v>0</v>
          </cell>
          <cell r="R135">
            <v>0</v>
          </cell>
          <cell r="S135" t="str">
            <v/>
          </cell>
          <cell r="T135" t="str">
            <v/>
          </cell>
          <cell r="U135" t="str">
            <v>TOTAL</v>
          </cell>
        </row>
        <row r="136">
          <cell r="A136">
            <v>12</v>
          </cell>
          <cell r="B136" t="str">
            <v>SubTotal YARIGUI POSIBLES NO DESARROLLADAS</v>
          </cell>
          <cell r="C136" t="str">
            <v>YARIGUI POSIBLES NO DESARROLLADAS</v>
          </cell>
          <cell r="D136" t="str">
            <v>YARIGUI POSIBLES NO DESARROLLADAS3</v>
          </cell>
          <cell r="E136" t="str">
            <v>YARIGUI</v>
          </cell>
          <cell r="F136">
            <v>40969</v>
          </cell>
          <cell r="G136">
            <v>0</v>
          </cell>
          <cell r="H136">
            <v>0</v>
          </cell>
          <cell r="I136">
            <v>0</v>
          </cell>
          <cell r="J136">
            <v>0</v>
          </cell>
          <cell r="K136">
            <v>0</v>
          </cell>
          <cell r="L136">
            <v>0</v>
          </cell>
          <cell r="M136">
            <v>0</v>
          </cell>
          <cell r="N136">
            <v>0</v>
          </cell>
          <cell r="O136">
            <v>0</v>
          </cell>
          <cell r="P136">
            <v>0</v>
          </cell>
          <cell r="Q136">
            <v>0</v>
          </cell>
          <cell r="R136">
            <v>0</v>
          </cell>
          <cell r="S136" t="str">
            <v/>
          </cell>
          <cell r="T136" t="str">
            <v/>
          </cell>
          <cell r="U136" t="str">
            <v>TOTAL</v>
          </cell>
        </row>
        <row r="137">
          <cell r="A137">
            <v>12</v>
          </cell>
          <cell r="B137" t="str">
            <v>SubTotal YARIGUI POSIBLES NO DESARROLLADAS</v>
          </cell>
          <cell r="C137" t="str">
            <v>YARIGUI POSIBLES NO DESARROLLADAS</v>
          </cell>
          <cell r="D137" t="str">
            <v>YARIGUI POSIBLES NO DESARROLLADAS4</v>
          </cell>
          <cell r="E137" t="str">
            <v>YARIGUI</v>
          </cell>
          <cell r="F137">
            <v>41000</v>
          </cell>
          <cell r="G137">
            <v>0</v>
          </cell>
          <cell r="H137">
            <v>0</v>
          </cell>
          <cell r="I137">
            <v>0</v>
          </cell>
          <cell r="J137">
            <v>0</v>
          </cell>
          <cell r="K137">
            <v>0</v>
          </cell>
          <cell r="L137">
            <v>0</v>
          </cell>
          <cell r="M137">
            <v>0</v>
          </cell>
          <cell r="N137">
            <v>0</v>
          </cell>
          <cell r="O137">
            <v>0</v>
          </cell>
          <cell r="P137">
            <v>0</v>
          </cell>
          <cell r="Q137">
            <v>0</v>
          </cell>
          <cell r="R137">
            <v>0</v>
          </cell>
          <cell r="S137" t="str">
            <v/>
          </cell>
          <cell r="T137" t="str">
            <v/>
          </cell>
          <cell r="U137" t="str">
            <v>TOTAL</v>
          </cell>
        </row>
        <row r="138">
          <cell r="A138">
            <v>12</v>
          </cell>
          <cell r="B138" t="str">
            <v>SubTotal YARIGUI POSIBLES NO DESARROLLADAS</v>
          </cell>
          <cell r="C138" t="str">
            <v>YARIGUI POSIBLES NO DESARROLLADAS</v>
          </cell>
          <cell r="D138" t="str">
            <v>YARIGUI POSIBLES NO DESARROLLADAS5</v>
          </cell>
          <cell r="E138" t="str">
            <v>YARIGUI</v>
          </cell>
          <cell r="F138">
            <v>41030</v>
          </cell>
          <cell r="G138">
            <v>0</v>
          </cell>
          <cell r="H138">
            <v>0</v>
          </cell>
          <cell r="I138">
            <v>0</v>
          </cell>
          <cell r="J138">
            <v>0</v>
          </cell>
          <cell r="K138">
            <v>0</v>
          </cell>
          <cell r="L138">
            <v>0</v>
          </cell>
          <cell r="M138">
            <v>0</v>
          </cell>
          <cell r="N138">
            <v>0</v>
          </cell>
          <cell r="O138">
            <v>0</v>
          </cell>
          <cell r="P138">
            <v>0</v>
          </cell>
          <cell r="Q138">
            <v>0</v>
          </cell>
          <cell r="R138">
            <v>0</v>
          </cell>
          <cell r="S138" t="str">
            <v/>
          </cell>
          <cell r="T138" t="str">
            <v/>
          </cell>
          <cell r="U138" t="str">
            <v>TOTAL</v>
          </cell>
        </row>
        <row r="139">
          <cell r="A139">
            <v>12</v>
          </cell>
          <cell r="B139" t="str">
            <v>SubTotal YARIGUI POSIBLES NO DESARROLLADAS</v>
          </cell>
          <cell r="C139" t="str">
            <v>YARIGUI POSIBLES NO DESARROLLADAS</v>
          </cell>
          <cell r="D139" t="str">
            <v>YARIGUI POSIBLES NO DESARROLLADAS6</v>
          </cell>
          <cell r="E139" t="str">
            <v>YARIGUI</v>
          </cell>
          <cell r="F139">
            <v>41061</v>
          </cell>
          <cell r="G139">
            <v>1.359083225095203E-3</v>
          </cell>
          <cell r="H139">
            <v>1.2503565670875867E-3</v>
          </cell>
          <cell r="I139">
            <v>4.0772496752856095E-4</v>
          </cell>
          <cell r="J139">
            <v>3.7510697012627602E-4</v>
          </cell>
          <cell r="K139">
            <v>6.5634967276128692E-2</v>
          </cell>
          <cell r="L139">
            <v>6.5634967276128692E-2</v>
          </cell>
          <cell r="M139">
            <v>0.85227750170448702</v>
          </cell>
          <cell r="N139">
            <v>1022</v>
          </cell>
          <cell r="O139">
            <v>0</v>
          </cell>
          <cell r="P139">
            <v>1022.8522775017045</v>
          </cell>
          <cell r="Q139">
            <v>-1022.7866425344284</v>
          </cell>
          <cell r="R139">
            <v>-973.80284462909401</v>
          </cell>
          <cell r="S139" t="str">
            <v/>
          </cell>
          <cell r="T139" t="str">
            <v/>
          </cell>
          <cell r="U139" t="str">
            <v>TOTAL</v>
          </cell>
        </row>
        <row r="140">
          <cell r="A140">
            <v>12</v>
          </cell>
          <cell r="B140" t="str">
            <v>SubTotal YARIGUI POSIBLES NO DESARROLLADAS</v>
          </cell>
          <cell r="C140" t="str">
            <v>YARIGUI POSIBLES NO DESARROLLADAS</v>
          </cell>
          <cell r="D140" t="str">
            <v>YARIGUI POSIBLES NO DESARROLLADAS7</v>
          </cell>
          <cell r="E140" t="str">
            <v>YARIGUI</v>
          </cell>
          <cell r="F140">
            <v>41091</v>
          </cell>
          <cell r="G140">
            <v>4.4340179940466837E-2</v>
          </cell>
          <cell r="H140">
            <v>4.0792965545229501E-2</v>
          </cell>
          <cell r="I140">
            <v>1.3302053982140053E-2</v>
          </cell>
          <cell r="J140">
            <v>1.2237889663568849E-2</v>
          </cell>
          <cell r="K140">
            <v>2.1413451403657318</v>
          </cell>
          <cell r="L140">
            <v>2.1413451403657318</v>
          </cell>
          <cell r="M140">
            <v>17.884922309151193</v>
          </cell>
          <cell r="N140">
            <v>4374</v>
          </cell>
          <cell r="O140">
            <v>0</v>
          </cell>
          <cell r="P140">
            <v>4391.8849223091511</v>
          </cell>
          <cell r="Q140">
            <v>-4389.743577168786</v>
          </cell>
          <cell r="R140">
            <v>-4144.3681274189585</v>
          </cell>
          <cell r="S140" t="str">
            <v/>
          </cell>
          <cell r="T140" t="str">
            <v/>
          </cell>
          <cell r="U140" t="str">
            <v>TOTAL</v>
          </cell>
        </row>
        <row r="141">
          <cell r="A141">
            <v>12</v>
          </cell>
          <cell r="B141" t="str">
            <v>SubTotal YARIGUI POSIBLES NO DESARROLLADAS</v>
          </cell>
          <cell r="C141" t="str">
            <v>YARIGUI POSIBLES NO DESARROLLADAS</v>
          </cell>
          <cell r="D141" t="str">
            <v>YARIGUI POSIBLES NO DESARROLLADAS8</v>
          </cell>
          <cell r="E141" t="str">
            <v>YARIGUI</v>
          </cell>
          <cell r="F141">
            <v>41122</v>
          </cell>
          <cell r="G141">
            <v>0.28707987306213595</v>
          </cell>
          <cell r="H141">
            <v>0.2641134832171651</v>
          </cell>
          <cell r="I141">
            <v>8.6123961918640787E-2</v>
          </cell>
          <cell r="J141">
            <v>7.9234044965149533E-2</v>
          </cell>
          <cell r="K141">
            <v>13.864109074518648</v>
          </cell>
          <cell r="L141">
            <v>13.864109074518648</v>
          </cell>
          <cell r="M141">
            <v>89.563470762928887</v>
          </cell>
          <cell r="N141">
            <v>1022</v>
          </cell>
          <cell r="O141">
            <v>0</v>
          </cell>
          <cell r="P141">
            <v>1111.5634707629288</v>
          </cell>
          <cell r="Q141">
            <v>-1097.6993616884099</v>
          </cell>
          <cell r="R141">
            <v>-1028.116406964956</v>
          </cell>
          <cell r="S141" t="str">
            <v/>
          </cell>
          <cell r="T141" t="str">
            <v/>
          </cell>
          <cell r="U141" t="str">
            <v>TOTAL</v>
          </cell>
        </row>
        <row r="142">
          <cell r="A142">
            <v>12</v>
          </cell>
          <cell r="B142" t="str">
            <v>SubTotal YARIGUI POSIBLES NO DESARROLLADAS</v>
          </cell>
          <cell r="C142" t="str">
            <v>YARIGUI POSIBLES NO DESARROLLADAS</v>
          </cell>
          <cell r="D142" t="str">
            <v>YARIGUI POSIBLES NO DESARROLLADAS9</v>
          </cell>
          <cell r="E142" t="str">
            <v>YARIGUI</v>
          </cell>
          <cell r="F142">
            <v>41153</v>
          </cell>
          <cell r="G142">
            <v>0.82360963949885801</v>
          </cell>
          <cell r="H142">
            <v>0.75772086833894958</v>
          </cell>
          <cell r="I142">
            <v>0.24708289184965743</v>
          </cell>
          <cell r="J142">
            <v>0.22731626050168488</v>
          </cell>
          <cell r="K142">
            <v>39.775041541716483</v>
          </cell>
          <cell r="L142">
            <v>39.775041541716483</v>
          </cell>
          <cell r="M142">
            <v>103.23754195734639</v>
          </cell>
          <cell r="N142">
            <v>0</v>
          </cell>
          <cell r="O142">
            <v>0</v>
          </cell>
          <cell r="P142">
            <v>103.23754195734639</v>
          </cell>
          <cell r="Q142">
            <v>-63.462500415629925</v>
          </cell>
          <cell r="R142">
            <v>-59.135574452708397</v>
          </cell>
          <cell r="S142" t="str">
            <v/>
          </cell>
          <cell r="T142" t="str">
            <v/>
          </cell>
          <cell r="U142" t="str">
            <v>TOTAL</v>
          </cell>
        </row>
        <row r="143">
          <cell r="A143">
            <v>12</v>
          </cell>
          <cell r="B143" t="str">
            <v>SubTotal YARIGUI POSIBLES NO DESARROLLADAS</v>
          </cell>
          <cell r="C143" t="str">
            <v>YARIGUI POSIBLES NO DESARROLLADAS</v>
          </cell>
          <cell r="D143" t="str">
            <v>YARIGUI POSIBLES NO DESARROLLADAS10</v>
          </cell>
          <cell r="E143" t="str">
            <v>YARIGUI</v>
          </cell>
          <cell r="F143">
            <v>41183</v>
          </cell>
          <cell r="G143">
            <v>2.4404269202095183</v>
          </cell>
          <cell r="H143">
            <v>2.2451927665927567</v>
          </cell>
          <cell r="I143">
            <v>0.73212807606285546</v>
          </cell>
          <cell r="J143">
            <v>0.67355782997782698</v>
          </cell>
          <cell r="K143">
            <v>117.85690389675358</v>
          </cell>
          <cell r="L143">
            <v>117.85690389675358</v>
          </cell>
          <cell r="M143">
            <v>107.97728712778232</v>
          </cell>
          <cell r="N143">
            <v>0</v>
          </cell>
          <cell r="O143">
            <v>0</v>
          </cell>
          <cell r="P143">
            <v>107.97728712778232</v>
          </cell>
          <cell r="Q143">
            <v>9.8796167689712533</v>
          </cell>
          <cell r="R143">
            <v>9.1285334029051519</v>
          </cell>
          <cell r="S143" t="str">
            <v/>
          </cell>
          <cell r="T143" t="str">
            <v/>
          </cell>
          <cell r="U143" t="str">
            <v>TOTAL</v>
          </cell>
        </row>
        <row r="144">
          <cell r="A144">
            <v>12</v>
          </cell>
          <cell r="B144" t="str">
            <v>SubTotal YARIGUI POSIBLES NO DESARROLLADAS</v>
          </cell>
          <cell r="C144" t="str">
            <v>YARIGUI POSIBLES NO DESARROLLADAS</v>
          </cell>
          <cell r="D144" t="str">
            <v>YARIGUI POSIBLES NO DESARROLLADAS11</v>
          </cell>
          <cell r="E144" t="str">
            <v>YARIGUI</v>
          </cell>
          <cell r="F144">
            <v>41214</v>
          </cell>
          <cell r="G144">
            <v>6.7368869125063808</v>
          </cell>
          <cell r="H144">
            <v>6.1979359595058732</v>
          </cell>
          <cell r="I144">
            <v>2.0210660737519142</v>
          </cell>
          <cell r="J144">
            <v>1.8593807878517614</v>
          </cell>
          <cell r="K144">
            <v>325.34825232234169</v>
          </cell>
          <cell r="L144">
            <v>325.34825232234169</v>
          </cell>
          <cell r="M144">
            <v>112.43268811687309</v>
          </cell>
          <cell r="N144">
            <v>0</v>
          </cell>
          <cell r="O144">
            <v>0</v>
          </cell>
          <cell r="P144">
            <v>112.43268811687309</v>
          </cell>
          <cell r="Q144">
            <v>212.91556420546863</v>
          </cell>
          <cell r="R144">
            <v>195.12638582909889</v>
          </cell>
          <cell r="S144" t="str">
            <v/>
          </cell>
          <cell r="T144" t="str">
            <v/>
          </cell>
          <cell r="U144" t="str">
            <v>TOTAL</v>
          </cell>
        </row>
        <row r="145">
          <cell r="A145">
            <v>12</v>
          </cell>
          <cell r="B145" t="str">
            <v>SubTotal YARIGUI POSIBLES NO DESARROLLADAS</v>
          </cell>
          <cell r="C145" t="str">
            <v>YARIGUI POSIBLES NO DESARROLLADAS</v>
          </cell>
          <cell r="D145" t="str">
            <v>YARIGUI POSIBLES NO DESARROLLADAS12</v>
          </cell>
          <cell r="E145" t="str">
            <v>YARIGUI</v>
          </cell>
          <cell r="F145">
            <v>41244</v>
          </cell>
          <cell r="G145">
            <v>19.944528018606551</v>
          </cell>
          <cell r="H145">
            <v>18.348965777118032</v>
          </cell>
          <cell r="I145">
            <v>5.9833584055819662</v>
          </cell>
          <cell r="J145">
            <v>5.5046897331354083</v>
          </cell>
          <cell r="K145">
            <v>963.19226053825685</v>
          </cell>
          <cell r="L145">
            <v>963.19226053825685</v>
          </cell>
          <cell r="M145">
            <v>135.19616433578972</v>
          </cell>
          <cell r="N145">
            <v>0</v>
          </cell>
          <cell r="O145">
            <v>0</v>
          </cell>
          <cell r="P145">
            <v>135.19616433578972</v>
          </cell>
          <cell r="Q145">
            <v>827.99609620246702</v>
          </cell>
          <cell r="R145">
            <v>752.37019622011451</v>
          </cell>
          <cell r="S145" t="str">
            <v/>
          </cell>
          <cell r="T145" t="str">
            <v/>
          </cell>
          <cell r="U145" t="str">
            <v>TOTAL</v>
          </cell>
        </row>
        <row r="146">
          <cell r="A146">
            <v>13</v>
          </cell>
          <cell r="B146" t="str">
            <v>SubTotal YARIGUI PROBABLES</v>
          </cell>
          <cell r="C146" t="str">
            <v>YARIGUI PROBABLES</v>
          </cell>
          <cell r="D146" t="str">
            <v>YARIGUI PROBABLES1</v>
          </cell>
          <cell r="E146" t="str">
            <v>YARIGUI</v>
          </cell>
          <cell r="F146">
            <v>40909</v>
          </cell>
          <cell r="G146">
            <v>43.055333089872029</v>
          </cell>
          <cell r="H146">
            <v>38.365019832985865</v>
          </cell>
          <cell r="I146">
            <v>12.916599926961608</v>
          </cell>
          <cell r="J146">
            <v>6.7843272119917541</v>
          </cell>
          <cell r="K146">
            <v>1984.0791082567528</v>
          </cell>
          <cell r="L146">
            <v>1984.0791082567528</v>
          </cell>
          <cell r="M146">
            <v>146.6650273361432</v>
          </cell>
          <cell r="N146">
            <v>27384.063999999998</v>
          </cell>
          <cell r="O146">
            <v>0</v>
          </cell>
          <cell r="P146">
            <v>27530.729027336143</v>
          </cell>
          <cell r="Q146">
            <v>-25546.649919079395</v>
          </cell>
          <cell r="R146">
            <v>-25554.648013909071</v>
          </cell>
          <cell r="S146" t="str">
            <v/>
          </cell>
          <cell r="T146" t="str">
            <v/>
          </cell>
          <cell r="U146" t="str">
            <v>TOTAL</v>
          </cell>
        </row>
        <row r="147">
          <cell r="A147">
            <v>13</v>
          </cell>
          <cell r="B147" t="str">
            <v>SubTotal YARIGUI PROBABLES</v>
          </cell>
          <cell r="C147" t="str">
            <v>YARIGUI PROBABLES</v>
          </cell>
          <cell r="D147" t="str">
            <v>YARIGUI PROBABLES2</v>
          </cell>
          <cell r="E147" t="str">
            <v>YARIGUI</v>
          </cell>
          <cell r="F147">
            <v>40940</v>
          </cell>
          <cell r="G147">
            <v>44.702681674856187</v>
          </cell>
          <cell r="H147">
            <v>39.959502545122085</v>
          </cell>
          <cell r="I147">
            <v>13.410804502456854</v>
          </cell>
          <cell r="J147">
            <v>7.5603663641383161</v>
          </cell>
          <cell r="K147">
            <v>2069.65674054089</v>
          </cell>
          <cell r="L147">
            <v>2069.65674054089</v>
          </cell>
          <cell r="M147">
            <v>169.28300783290035</v>
          </cell>
          <cell r="N147">
            <v>308</v>
          </cell>
          <cell r="O147">
            <v>0</v>
          </cell>
          <cell r="P147">
            <v>477.28300783290035</v>
          </cell>
          <cell r="Q147">
            <v>1592.3737327079889</v>
          </cell>
          <cell r="R147">
            <v>1571.2805211634675</v>
          </cell>
          <cell r="S147" t="str">
            <v/>
          </cell>
          <cell r="T147" t="str">
            <v/>
          </cell>
          <cell r="U147" t="str">
            <v>TOTAL</v>
          </cell>
        </row>
        <row r="148">
          <cell r="A148">
            <v>13</v>
          </cell>
          <cell r="B148" t="str">
            <v>SubTotal YARIGUI PROBABLES</v>
          </cell>
          <cell r="C148" t="str">
            <v>YARIGUI PROBABLES</v>
          </cell>
          <cell r="D148" t="str">
            <v>YARIGUI PROBABLES3</v>
          </cell>
          <cell r="E148" t="str">
            <v>YARIGUI</v>
          </cell>
          <cell r="F148">
            <v>40969</v>
          </cell>
          <cell r="G148">
            <v>48.09867865775351</v>
          </cell>
          <cell r="H148">
            <v>42.969968396936984</v>
          </cell>
          <cell r="I148">
            <v>14.429603597326054</v>
          </cell>
          <cell r="J148">
            <v>8.0248909006939542</v>
          </cell>
          <cell r="K148">
            <v>2224.9174624683901</v>
          </cell>
          <cell r="L148">
            <v>2224.9174624683901</v>
          </cell>
          <cell r="M148">
            <v>177.35132410222548</v>
          </cell>
          <cell r="N148">
            <v>0</v>
          </cell>
          <cell r="O148">
            <v>0</v>
          </cell>
          <cell r="P148">
            <v>177.35132410222548</v>
          </cell>
          <cell r="Q148">
            <v>2047.5661383661645</v>
          </cell>
          <cell r="R148">
            <v>2005.5741767211657</v>
          </cell>
          <cell r="S148" t="str">
            <v/>
          </cell>
          <cell r="T148" t="str">
            <v/>
          </cell>
          <cell r="U148" t="str">
            <v>TOTAL</v>
          </cell>
        </row>
        <row r="149">
          <cell r="A149">
            <v>13</v>
          </cell>
          <cell r="B149" t="str">
            <v>SubTotal YARIGUI PROBABLES</v>
          </cell>
          <cell r="C149" t="str">
            <v>YARIGUI PROBABLES</v>
          </cell>
          <cell r="D149" t="str">
            <v>YARIGUI PROBABLES4</v>
          </cell>
          <cell r="E149" t="str">
            <v>YARIGUI</v>
          </cell>
          <cell r="F149">
            <v>41000</v>
          </cell>
          <cell r="G149">
            <v>53.615929484215329</v>
          </cell>
          <cell r="H149">
            <v>47.951194437905258</v>
          </cell>
          <cell r="I149">
            <v>16.084778845264587</v>
          </cell>
          <cell r="J149">
            <v>9.1378736248775425</v>
          </cell>
          <cell r="K149">
            <v>2483.9904211309827</v>
          </cell>
          <cell r="L149">
            <v>2483.9904211309827</v>
          </cell>
          <cell r="M149">
            <v>209.87783302977607</v>
          </cell>
          <cell r="N149">
            <v>308</v>
          </cell>
          <cell r="O149">
            <v>0</v>
          </cell>
          <cell r="P149">
            <v>517.87783302977607</v>
          </cell>
          <cell r="Q149">
            <v>1966.1125881012069</v>
          </cell>
          <cell r="R149">
            <v>1908.8413668484729</v>
          </cell>
          <cell r="S149" t="str">
            <v/>
          </cell>
          <cell r="T149" t="str">
            <v/>
          </cell>
          <cell r="U149" t="str">
            <v>TOTAL</v>
          </cell>
        </row>
        <row r="150">
          <cell r="A150">
            <v>13</v>
          </cell>
          <cell r="B150" t="str">
            <v>SubTotal YARIGUI PROBABLES</v>
          </cell>
          <cell r="C150" t="str">
            <v>YARIGUI PROBABLES</v>
          </cell>
          <cell r="D150" t="str">
            <v>YARIGUI PROBABLES5</v>
          </cell>
          <cell r="E150" t="str">
            <v>YARIGUI</v>
          </cell>
          <cell r="F150">
            <v>41030</v>
          </cell>
          <cell r="G150">
            <v>59.197849400330561</v>
          </cell>
          <cell r="H150">
            <v>52.834760979800379</v>
          </cell>
          <cell r="I150">
            <v>17.75935482009918</v>
          </cell>
          <cell r="J150">
            <v>9.567730189506289</v>
          </cell>
          <cell r="K150">
            <v>2733.8112830736832</v>
          </cell>
          <cell r="L150">
            <v>2733.8112830736832</v>
          </cell>
          <cell r="M150">
            <v>257.21670152878971</v>
          </cell>
          <cell r="N150">
            <v>0</v>
          </cell>
          <cell r="O150">
            <v>0</v>
          </cell>
          <cell r="P150">
            <v>257.21670152878971</v>
          </cell>
          <cell r="Q150">
            <v>2476.5945815448936</v>
          </cell>
          <cell r="R150">
            <v>2385.7575825114395</v>
          </cell>
          <cell r="S150" t="str">
            <v/>
          </cell>
          <cell r="T150" t="str">
            <v/>
          </cell>
          <cell r="U150" t="str">
            <v>TOTAL</v>
          </cell>
        </row>
        <row r="151">
          <cell r="A151">
            <v>13</v>
          </cell>
          <cell r="B151" t="str">
            <v>SubTotal YARIGUI PROBABLES</v>
          </cell>
          <cell r="C151" t="str">
            <v>YARIGUI PROBABLES</v>
          </cell>
          <cell r="D151" t="str">
            <v>YARIGUI PROBABLES6</v>
          </cell>
          <cell r="E151" t="str">
            <v>YARIGUI</v>
          </cell>
          <cell r="F151">
            <v>41061</v>
          </cell>
          <cell r="G151">
            <v>60.355371361753178</v>
          </cell>
          <cell r="H151">
            <v>53.831359625757983</v>
          </cell>
          <cell r="I151">
            <v>18.330792550919572</v>
          </cell>
          <cell r="J151">
            <v>9.4055919361716924</v>
          </cell>
          <cell r="K151">
            <v>2783.2160821805978</v>
          </cell>
          <cell r="L151">
            <v>2783.2160821805978</v>
          </cell>
          <cell r="M151">
            <v>258.45362790636818</v>
          </cell>
          <cell r="N151">
            <v>678</v>
          </cell>
          <cell r="O151">
            <v>0</v>
          </cell>
          <cell r="P151">
            <v>936.45362790636818</v>
          </cell>
          <cell r="Q151">
            <v>1846.7624542742287</v>
          </cell>
          <cell r="R151">
            <v>1761.9062270424135</v>
          </cell>
          <cell r="S151" t="str">
            <v/>
          </cell>
          <cell r="T151" t="str">
            <v/>
          </cell>
          <cell r="U151" t="str">
            <v>TOTAL</v>
          </cell>
        </row>
        <row r="152">
          <cell r="A152">
            <v>13</v>
          </cell>
          <cell r="B152" t="str">
            <v>SubTotal YARIGUI PROBABLES</v>
          </cell>
          <cell r="C152" t="str">
            <v>YARIGUI PROBABLES</v>
          </cell>
          <cell r="D152" t="str">
            <v>YARIGUI PROBABLES7</v>
          </cell>
          <cell r="E152" t="str">
            <v>YARIGUI</v>
          </cell>
          <cell r="F152">
            <v>41091</v>
          </cell>
          <cell r="G152">
            <v>74.50532872361407</v>
          </cell>
          <cell r="H152">
            <v>66.74177916075098</v>
          </cell>
          <cell r="I152">
            <v>22.591974331032006</v>
          </cell>
          <cell r="J152">
            <v>12.569479315670574</v>
          </cell>
          <cell r="K152">
            <v>3456.4474400158788</v>
          </cell>
          <cell r="L152">
            <v>3456.4474400158788</v>
          </cell>
          <cell r="M152">
            <v>350.17241425455501</v>
          </cell>
          <cell r="N152">
            <v>7731.9359999999997</v>
          </cell>
          <cell r="O152">
            <v>0</v>
          </cell>
          <cell r="P152">
            <v>8082.1084142545551</v>
          </cell>
          <cell r="Q152">
            <v>-4625.6609742386754</v>
          </cell>
          <cell r="R152">
            <v>-4414.9475961257331</v>
          </cell>
          <cell r="S152" t="str">
            <v/>
          </cell>
          <cell r="T152" t="str">
            <v/>
          </cell>
          <cell r="U152" t="str">
            <v>TOTAL</v>
          </cell>
        </row>
        <row r="153">
          <cell r="A153">
            <v>13</v>
          </cell>
          <cell r="B153" t="str">
            <v>SubTotal YARIGUI PROBABLES</v>
          </cell>
          <cell r="C153" t="str">
            <v>YARIGUI PROBABLES</v>
          </cell>
          <cell r="D153" t="str">
            <v>YARIGUI PROBABLES8</v>
          </cell>
          <cell r="E153" t="str">
            <v>YARIGUI</v>
          </cell>
          <cell r="F153">
            <v>41122</v>
          </cell>
          <cell r="G153">
            <v>75.44685552633635</v>
          </cell>
          <cell r="H153">
            <v>67.61736925875833</v>
          </cell>
          <cell r="I153">
            <v>22.894045088165257</v>
          </cell>
          <cell r="J153">
            <v>12.759611020742428</v>
          </cell>
          <cell r="K153">
            <v>3501.9520300340569</v>
          </cell>
          <cell r="L153">
            <v>3501.9520300340569</v>
          </cell>
          <cell r="M153">
            <v>357.79680849306516</v>
          </cell>
          <cell r="N153">
            <v>0</v>
          </cell>
          <cell r="O153">
            <v>0</v>
          </cell>
          <cell r="P153">
            <v>357.79680849306516</v>
          </cell>
          <cell r="Q153">
            <v>3144.1552215409902</v>
          </cell>
          <cell r="R153">
            <v>2953.8466063816795</v>
          </cell>
          <cell r="S153" t="str">
            <v/>
          </cell>
          <cell r="T153" t="str">
            <v/>
          </cell>
          <cell r="U153" t="str">
            <v>TOTAL</v>
          </cell>
        </row>
        <row r="154">
          <cell r="A154">
            <v>13</v>
          </cell>
          <cell r="B154" t="str">
            <v>SubTotal YARIGUI PROBABLES</v>
          </cell>
          <cell r="C154" t="str">
            <v>YARIGUI PROBABLES</v>
          </cell>
          <cell r="D154" t="str">
            <v>YARIGUI PROBABLES9</v>
          </cell>
          <cell r="E154" t="str">
            <v>YARIGUI</v>
          </cell>
          <cell r="F154">
            <v>41153</v>
          </cell>
          <cell r="G154">
            <v>77.824506903257017</v>
          </cell>
          <cell r="H154">
            <v>69.849218601064223</v>
          </cell>
          <cell r="I154">
            <v>23.552571654922339</v>
          </cell>
          <cell r="J154">
            <v>13.237804425701874</v>
          </cell>
          <cell r="K154">
            <v>3617.9010071400298</v>
          </cell>
          <cell r="L154">
            <v>3617.9010071400298</v>
          </cell>
          <cell r="M154">
            <v>358.45640945512122</v>
          </cell>
          <cell r="N154">
            <v>339</v>
          </cell>
          <cell r="O154">
            <v>0</v>
          </cell>
          <cell r="P154">
            <v>697.45640945512127</v>
          </cell>
          <cell r="Q154">
            <v>2920.4445976849056</v>
          </cell>
          <cell r="R154">
            <v>2720.0317146708912</v>
          </cell>
          <cell r="S154" t="str">
            <v/>
          </cell>
          <cell r="T154" t="str">
            <v/>
          </cell>
          <cell r="U154" t="str">
            <v>TOTAL</v>
          </cell>
        </row>
        <row r="155">
          <cell r="A155">
            <v>13</v>
          </cell>
          <cell r="B155" t="str">
            <v>SubTotal YARIGUI PROBABLES</v>
          </cell>
          <cell r="C155" t="str">
            <v>YARIGUI PROBABLES</v>
          </cell>
          <cell r="D155" t="str">
            <v>YARIGUI PROBABLES10</v>
          </cell>
          <cell r="E155" t="str">
            <v>YARIGUI</v>
          </cell>
          <cell r="F155">
            <v>41183</v>
          </cell>
          <cell r="G155">
            <v>106.04565062617237</v>
          </cell>
          <cell r="H155">
            <v>95.766978653151767</v>
          </cell>
          <cell r="I155">
            <v>32.020083639630499</v>
          </cell>
          <cell r="J155">
            <v>19.495111316486341</v>
          </cell>
          <cell r="K155">
            <v>4968.8232722565108</v>
          </cell>
          <cell r="L155">
            <v>4968.8232722565108</v>
          </cell>
          <cell r="M155">
            <v>451.21993911619637</v>
          </cell>
          <cell r="N155">
            <v>8074</v>
          </cell>
          <cell r="O155">
            <v>0</v>
          </cell>
          <cell r="P155">
            <v>8525.2199391161957</v>
          </cell>
          <cell r="Q155">
            <v>-3556.3966668596868</v>
          </cell>
          <cell r="R155">
            <v>-3318.902136843496</v>
          </cell>
          <cell r="S155" t="str">
            <v/>
          </cell>
          <cell r="T155" t="str">
            <v/>
          </cell>
          <cell r="U155" t="str">
            <v>TOTAL</v>
          </cell>
        </row>
        <row r="156">
          <cell r="A156">
            <v>13</v>
          </cell>
          <cell r="B156" t="str">
            <v>SubTotal YARIGUI PROBABLES</v>
          </cell>
          <cell r="C156" t="str">
            <v>YARIGUI PROBABLES</v>
          </cell>
          <cell r="D156" t="str">
            <v>YARIGUI PROBABLES11</v>
          </cell>
          <cell r="E156" t="str">
            <v>YARIGUI</v>
          </cell>
          <cell r="F156">
            <v>41214</v>
          </cell>
          <cell r="G156">
            <v>119.56839122309478</v>
          </cell>
          <cell r="H156">
            <v>108.27874345021212</v>
          </cell>
          <cell r="I156">
            <v>36.066226318458625</v>
          </cell>
          <cell r="J156">
            <v>22.431145337846417</v>
          </cell>
          <cell r="K156">
            <v>5620.4449456625443</v>
          </cell>
          <cell r="L156">
            <v>5620.4449456625443</v>
          </cell>
          <cell r="M156">
            <v>491.70054057199559</v>
          </cell>
          <cell r="N156">
            <v>4037</v>
          </cell>
          <cell r="O156">
            <v>0</v>
          </cell>
          <cell r="P156">
            <v>4528.7005405719956</v>
          </cell>
          <cell r="Q156">
            <v>1091.7444050905526</v>
          </cell>
          <cell r="R156">
            <v>985.36684077194889</v>
          </cell>
          <cell r="S156" t="str">
            <v/>
          </cell>
          <cell r="T156" t="str">
            <v/>
          </cell>
          <cell r="U156" t="str">
            <v>TOTAL</v>
          </cell>
        </row>
        <row r="157">
          <cell r="A157">
            <v>13</v>
          </cell>
          <cell r="B157" t="str">
            <v>SubTotal YARIGUI PROBABLES</v>
          </cell>
          <cell r="C157" t="str">
            <v>YARIGUI PROBABLES</v>
          </cell>
          <cell r="D157" t="str">
            <v>YARIGUI PROBABLES12</v>
          </cell>
          <cell r="E157" t="str">
            <v>YARIGUI</v>
          </cell>
          <cell r="F157">
            <v>41244</v>
          </cell>
          <cell r="G157">
            <v>125.70508301211467</v>
          </cell>
          <cell r="H157">
            <v>113.88020837357999</v>
          </cell>
          <cell r="I157">
            <v>37.909628798673438</v>
          </cell>
          <cell r="J157">
            <v>23.132855216683687</v>
          </cell>
          <cell r="K157">
            <v>5908.3068601204222</v>
          </cell>
          <cell r="L157">
            <v>5908.3068601204222</v>
          </cell>
          <cell r="M157">
            <v>504.72528542970105</v>
          </cell>
          <cell r="N157">
            <v>0</v>
          </cell>
          <cell r="O157">
            <v>0</v>
          </cell>
          <cell r="P157">
            <v>504.72528542970105</v>
          </cell>
          <cell r="Q157">
            <v>5403.5815746907174</v>
          </cell>
          <cell r="R157">
            <v>4910.3907677262023</v>
          </cell>
          <cell r="S157" t="str">
            <v/>
          </cell>
          <cell r="T157" t="str">
            <v/>
          </cell>
          <cell r="U157" t="str">
            <v>TOTAL</v>
          </cell>
        </row>
        <row r="158">
          <cell r="A158">
            <v>14</v>
          </cell>
          <cell r="B158" t="str">
            <v>SubTotal YARIGUI PROBABLES NO DESARROLLADAS</v>
          </cell>
          <cell r="C158" t="str">
            <v>YARIGUI PROBABLES NO DESARROLLADAS</v>
          </cell>
          <cell r="D158" t="str">
            <v>YARIGUI PROBABLES NO DESARROLLADAS1</v>
          </cell>
          <cell r="E158" t="str">
            <v>YARIGUI</v>
          </cell>
          <cell r="F158">
            <v>40909</v>
          </cell>
          <cell r="G158">
            <v>1.3470148061606423E-3</v>
          </cell>
          <cell r="H158">
            <v>1.2392536216677894E-3</v>
          </cell>
          <cell r="I158">
            <v>4.0410444184819146E-4</v>
          </cell>
          <cell r="J158">
            <v>7.6214097732569012E-5</v>
          </cell>
          <cell r="K158">
            <v>6.3187144213082858E-2</v>
          </cell>
          <cell r="L158">
            <v>6.3187144213082858E-2</v>
          </cell>
          <cell r="M158">
            <v>2.4657050757484651</v>
          </cell>
          <cell r="N158">
            <v>27042</v>
          </cell>
          <cell r="O158">
            <v>0</v>
          </cell>
          <cell r="P158">
            <v>27044.465705075749</v>
          </cell>
          <cell r="Q158">
            <v>-27044.402517931536</v>
          </cell>
          <cell r="R158">
            <v>-27044.392059991518</v>
          </cell>
          <cell r="S158" t="str">
            <v/>
          </cell>
          <cell r="T158" t="str">
            <v/>
          </cell>
          <cell r="U158" t="str">
            <v>TOTAL</v>
          </cell>
        </row>
        <row r="159">
          <cell r="A159">
            <v>14</v>
          </cell>
          <cell r="B159" t="str">
            <v>SubTotal YARIGUI PROBABLES NO DESARROLLADAS</v>
          </cell>
          <cell r="C159" t="str">
            <v>YARIGUI PROBABLES NO DESARROLLADAS</v>
          </cell>
          <cell r="D159" t="str">
            <v>YARIGUI PROBABLES NO DESARROLLADAS2</v>
          </cell>
          <cell r="E159" t="str">
            <v>YARIGUI</v>
          </cell>
          <cell r="F159">
            <v>40940</v>
          </cell>
          <cell r="G159">
            <v>4.6366537584577054</v>
          </cell>
          <cell r="H159">
            <v>4.2657214577810887</v>
          </cell>
          <cell r="I159">
            <v>1.3909961275373113</v>
          </cell>
          <cell r="J159">
            <v>1.277812457867471</v>
          </cell>
          <cell r="K159">
            <v>223.90850237286682</v>
          </cell>
          <cell r="L159">
            <v>223.90850237286682</v>
          </cell>
          <cell r="M159">
            <v>32.216017485919743</v>
          </cell>
          <cell r="N159">
            <v>308</v>
          </cell>
          <cell r="O159">
            <v>0</v>
          </cell>
          <cell r="P159">
            <v>340.21601748591974</v>
          </cell>
          <cell r="Q159">
            <v>-116.30751511305292</v>
          </cell>
          <cell r="R159">
            <v>-116.10439736981083</v>
          </cell>
          <cell r="S159" t="str">
            <v/>
          </cell>
          <cell r="T159" t="str">
            <v/>
          </cell>
          <cell r="U159" t="str">
            <v>TOTAL</v>
          </cell>
        </row>
        <row r="160">
          <cell r="A160">
            <v>14</v>
          </cell>
          <cell r="B160" t="str">
            <v>SubTotal YARIGUI PROBABLES NO DESARROLLADAS</v>
          </cell>
          <cell r="C160" t="str">
            <v>YARIGUI PROBABLES NO DESARROLLADAS</v>
          </cell>
          <cell r="D160" t="str">
            <v>YARIGUI PROBABLES NO DESARROLLADAS3</v>
          </cell>
          <cell r="E160" t="str">
            <v>YARIGUI</v>
          </cell>
          <cell r="F160">
            <v>40969</v>
          </cell>
          <cell r="G160">
            <v>4.9065336475926866</v>
          </cell>
          <cell r="H160">
            <v>4.514010955785273</v>
          </cell>
          <cell r="I160">
            <v>1.4719600942778062</v>
          </cell>
          <cell r="J160">
            <v>1.3454524611480894</v>
          </cell>
          <cell r="K160">
            <v>236.89875939257919</v>
          </cell>
          <cell r="L160">
            <v>236.89875939257919</v>
          </cell>
          <cell r="M160">
            <v>33.024509156879667</v>
          </cell>
          <cell r="N160">
            <v>0</v>
          </cell>
          <cell r="O160">
            <v>0</v>
          </cell>
          <cell r="P160">
            <v>33.024509156879667</v>
          </cell>
          <cell r="Q160">
            <v>203.87425023569958</v>
          </cell>
          <cell r="R160">
            <v>199.6931497887407</v>
          </cell>
          <cell r="S160" t="str">
            <v/>
          </cell>
          <cell r="T160" t="str">
            <v/>
          </cell>
          <cell r="U160" t="str">
            <v>TOTAL</v>
          </cell>
        </row>
        <row r="161">
          <cell r="A161">
            <v>14</v>
          </cell>
          <cell r="B161" t="str">
            <v>SubTotal YARIGUI PROBABLES NO DESARROLLADAS</v>
          </cell>
          <cell r="C161" t="str">
            <v>YARIGUI PROBABLES NO DESARROLLADAS</v>
          </cell>
          <cell r="D161" t="str">
            <v>YARIGUI PROBABLES NO DESARROLLADAS4</v>
          </cell>
          <cell r="E161" t="str">
            <v>YARIGUI</v>
          </cell>
          <cell r="F161">
            <v>41000</v>
          </cell>
          <cell r="G161">
            <v>9.5622792564878516</v>
          </cell>
          <cell r="H161">
            <v>8.7972969159688219</v>
          </cell>
          <cell r="I161">
            <v>2.8686837769463556</v>
          </cell>
          <cell r="J161">
            <v>2.6079824880441986</v>
          </cell>
          <cell r="K161">
            <v>461.59959344758136</v>
          </cell>
          <cell r="L161">
            <v>461.59959344758136</v>
          </cell>
          <cell r="M161">
            <v>65.474067562618828</v>
          </cell>
          <cell r="N161">
            <v>308</v>
          </cell>
          <cell r="O161">
            <v>0</v>
          </cell>
          <cell r="P161">
            <v>373.47406756261881</v>
          </cell>
          <cell r="Q161">
            <v>88.125525884962528</v>
          </cell>
          <cell r="R161">
            <v>84.398020730777489</v>
          </cell>
          <cell r="S161" t="str">
            <v/>
          </cell>
          <cell r="T161" t="str">
            <v/>
          </cell>
          <cell r="U161" t="str">
            <v>TOTAL</v>
          </cell>
        </row>
        <row r="162">
          <cell r="A162">
            <v>14</v>
          </cell>
          <cell r="B162" t="str">
            <v>SubTotal YARIGUI PROBABLES NO DESARROLLADAS</v>
          </cell>
          <cell r="C162" t="str">
            <v>YARIGUI PROBABLES NO DESARROLLADAS</v>
          </cell>
          <cell r="D162" t="str">
            <v>YARIGUI PROBABLES NO DESARROLLADAS5</v>
          </cell>
          <cell r="E162" t="str">
            <v>YARIGUI</v>
          </cell>
          <cell r="F162">
            <v>41030</v>
          </cell>
          <cell r="G162">
            <v>10.139976819687599</v>
          </cell>
          <cell r="H162">
            <v>9.3287786741125895</v>
          </cell>
          <cell r="I162">
            <v>3.0419930459062789</v>
          </cell>
          <cell r="J162">
            <v>2.6871356300005855</v>
          </cell>
          <cell r="K162">
            <v>488.99202673540083</v>
          </cell>
          <cell r="L162">
            <v>488.99202673540083</v>
          </cell>
          <cell r="M162">
            <v>103.85733403756063</v>
          </cell>
          <cell r="N162">
            <v>0</v>
          </cell>
          <cell r="O162">
            <v>0</v>
          </cell>
          <cell r="P162">
            <v>103.85733403756063</v>
          </cell>
          <cell r="Q162">
            <v>385.13469269784014</v>
          </cell>
          <cell r="R162">
            <v>371.01407180059692</v>
          </cell>
          <cell r="S162" t="str">
            <v/>
          </cell>
          <cell r="T162" t="str">
            <v/>
          </cell>
          <cell r="U162" t="str">
            <v>TOTAL</v>
          </cell>
        </row>
        <row r="163">
          <cell r="A163">
            <v>14</v>
          </cell>
          <cell r="B163" t="str">
            <v>SubTotal YARIGUI PROBABLES NO DESARROLLADAS</v>
          </cell>
          <cell r="C163" t="str">
            <v>YARIGUI PROBABLES NO DESARROLLADAS</v>
          </cell>
          <cell r="D163" t="str">
            <v>YARIGUI PROBABLES NO DESARROLLADAS6</v>
          </cell>
          <cell r="E163" t="str">
            <v>YARIGUI</v>
          </cell>
          <cell r="F163">
            <v>41061</v>
          </cell>
          <cell r="G163">
            <v>10.897156390249306</v>
          </cell>
          <cell r="H163">
            <v>10.025383879029357</v>
          </cell>
          <cell r="I163">
            <v>3.2691469170747904</v>
          </cell>
          <cell r="J163">
            <v>2.6543221780848363</v>
          </cell>
          <cell r="K163">
            <v>524.03319722260107</v>
          </cell>
          <cell r="L163">
            <v>524.03319722260107</v>
          </cell>
          <cell r="M163">
            <v>103.99594075526701</v>
          </cell>
          <cell r="N163">
            <v>0</v>
          </cell>
          <cell r="O163">
            <v>0</v>
          </cell>
          <cell r="P163">
            <v>103.99594075526701</v>
          </cell>
          <cell r="Q163">
            <v>420.03725646733392</v>
          </cell>
          <cell r="R163">
            <v>401.34170204192105</v>
          </cell>
          <cell r="S163" t="str">
            <v/>
          </cell>
          <cell r="T163" t="str">
            <v/>
          </cell>
          <cell r="U163" t="str">
            <v>TOTAL</v>
          </cell>
        </row>
        <row r="164">
          <cell r="A164">
            <v>14</v>
          </cell>
          <cell r="B164" t="str">
            <v>SubTotal YARIGUI PROBABLES NO DESARROLLADAS</v>
          </cell>
          <cell r="C164" t="str">
            <v>YARIGUI PROBABLES NO DESARROLLADAS</v>
          </cell>
          <cell r="D164" t="str">
            <v>YARIGUI PROBABLES NO DESARROLLADAS7</v>
          </cell>
          <cell r="E164" t="str">
            <v>YARIGUI</v>
          </cell>
          <cell r="F164">
            <v>41091</v>
          </cell>
          <cell r="G164">
            <v>22.702442855762122</v>
          </cell>
          <cell r="H164">
            <v>20.886247427301146</v>
          </cell>
          <cell r="I164">
            <v>6.8107328567286354</v>
          </cell>
          <cell r="J164">
            <v>5.6083070881661552</v>
          </cell>
          <cell r="K164">
            <v>1092.2325375477665</v>
          </cell>
          <cell r="L164">
            <v>1092.2325375477665</v>
          </cell>
          <cell r="M164">
            <v>173.57352096914289</v>
          </cell>
          <cell r="N164">
            <v>8074</v>
          </cell>
          <cell r="O164">
            <v>0</v>
          </cell>
          <cell r="P164">
            <v>8247.5735209691429</v>
          </cell>
          <cell r="Q164">
            <v>-7155.3409834213753</v>
          </cell>
          <cell r="R164">
            <v>-6812.7459136507541</v>
          </cell>
          <cell r="S164" t="str">
            <v/>
          </cell>
          <cell r="T164" t="str">
            <v/>
          </cell>
          <cell r="U164" t="str">
            <v>TOTAL</v>
          </cell>
        </row>
        <row r="165">
          <cell r="A165">
            <v>14</v>
          </cell>
          <cell r="B165" t="str">
            <v>SubTotal YARIGUI PROBABLES NO DESARROLLADAS</v>
          </cell>
          <cell r="C165" t="str">
            <v>YARIGUI PROBABLES NO DESARROLLADAS</v>
          </cell>
          <cell r="D165" t="str">
            <v>YARIGUI PROBABLES NO DESARROLLADAS8</v>
          </cell>
          <cell r="E165" t="str">
            <v>YARIGUI</v>
          </cell>
          <cell r="F165">
            <v>41122</v>
          </cell>
          <cell r="G165">
            <v>24.058354011092728</v>
          </cell>
          <cell r="H165">
            <v>22.133685690205304</v>
          </cell>
          <cell r="I165">
            <v>7.2175062033278206</v>
          </cell>
          <cell r="J165">
            <v>5.8709199336765456</v>
          </cell>
          <cell r="K165">
            <v>1157.0100007058875</v>
          </cell>
          <cell r="L165">
            <v>1157.0100007058875</v>
          </cell>
          <cell r="M165">
            <v>178.54132207065982</v>
          </cell>
          <cell r="N165">
            <v>0</v>
          </cell>
          <cell r="O165">
            <v>0</v>
          </cell>
          <cell r="P165">
            <v>178.54132207065982</v>
          </cell>
          <cell r="Q165">
            <v>978.46867863522823</v>
          </cell>
          <cell r="R165">
            <v>919.24417917919698</v>
          </cell>
          <cell r="S165" t="str">
            <v/>
          </cell>
          <cell r="T165" t="str">
            <v/>
          </cell>
          <cell r="U165" t="str">
            <v>TOTAL</v>
          </cell>
        </row>
        <row r="166">
          <cell r="A166">
            <v>14</v>
          </cell>
          <cell r="B166" t="str">
            <v>SubTotal YARIGUI PROBABLES NO DESARROLLADAS</v>
          </cell>
          <cell r="C166" t="str">
            <v>YARIGUI PROBABLES NO DESARROLLADAS</v>
          </cell>
          <cell r="D166" t="str">
            <v>YARIGUI PROBABLES NO DESARROLLADAS9</v>
          </cell>
          <cell r="E166" t="str">
            <v>YARIGUI</v>
          </cell>
          <cell r="F166">
            <v>41153</v>
          </cell>
          <cell r="G166">
            <v>28.073923494818466</v>
          </cell>
          <cell r="H166">
            <v>25.828009615232983</v>
          </cell>
          <cell r="I166">
            <v>8.4221770484455334</v>
          </cell>
          <cell r="J166">
            <v>6.6291537890430048</v>
          </cell>
          <cell r="K166">
            <v>1348.7272469396505</v>
          </cell>
          <cell r="L166">
            <v>1348.7272469396505</v>
          </cell>
          <cell r="M166">
            <v>182.99376359042026</v>
          </cell>
          <cell r="N166">
            <v>0</v>
          </cell>
          <cell r="O166">
            <v>0</v>
          </cell>
          <cell r="P166">
            <v>182.99376359042026</v>
          </cell>
          <cell r="Q166">
            <v>1165.7334833492298</v>
          </cell>
          <cell r="R166">
            <v>1086.2528066989848</v>
          </cell>
          <cell r="S166" t="str">
            <v/>
          </cell>
          <cell r="T166" t="str">
            <v/>
          </cell>
          <cell r="U166" t="str">
            <v>TOTAL</v>
          </cell>
        </row>
        <row r="167">
          <cell r="A167">
            <v>14</v>
          </cell>
          <cell r="B167" t="str">
            <v>SubTotal YARIGUI PROBABLES NO DESARROLLADAS</v>
          </cell>
          <cell r="C167" t="str">
            <v>YARIGUI PROBABLES NO DESARROLLADAS</v>
          </cell>
          <cell r="D167" t="str">
            <v>YARIGUI PROBABLES NO DESARROLLADAS10</v>
          </cell>
          <cell r="E167" t="str">
            <v>YARIGUI</v>
          </cell>
          <cell r="F167">
            <v>41183</v>
          </cell>
          <cell r="G167">
            <v>55.100372162876724</v>
          </cell>
          <cell r="H167">
            <v>50.692342389846594</v>
          </cell>
          <cell r="I167">
            <v>16.530111648863024</v>
          </cell>
          <cell r="J167">
            <v>12.743507457601835</v>
          </cell>
          <cell r="K167">
            <v>2645.4440569837043</v>
          </cell>
          <cell r="L167">
            <v>2645.4440569837043</v>
          </cell>
          <cell r="M167">
            <v>272.61320151573864</v>
          </cell>
          <cell r="N167">
            <v>8074</v>
          </cell>
          <cell r="O167">
            <v>0</v>
          </cell>
          <cell r="P167">
            <v>8346.6132015157382</v>
          </cell>
          <cell r="Q167">
            <v>-5701.1691445320348</v>
          </cell>
          <cell r="R167">
            <v>-5300.621434453692</v>
          </cell>
          <cell r="S167" t="str">
            <v/>
          </cell>
          <cell r="T167" t="str">
            <v/>
          </cell>
          <cell r="U167" t="str">
            <v>TOTAL</v>
          </cell>
        </row>
        <row r="168">
          <cell r="A168">
            <v>14</v>
          </cell>
          <cell r="B168" t="str">
            <v>SubTotal YARIGUI PROBABLES NO DESARROLLADAS</v>
          </cell>
          <cell r="C168" t="str">
            <v>YARIGUI PROBABLES NO DESARROLLADAS</v>
          </cell>
          <cell r="D168" t="str">
            <v>YARIGUI PROBABLES NO DESARROLLADAS11</v>
          </cell>
          <cell r="E168" t="str">
            <v>YARIGUI</v>
          </cell>
          <cell r="F168">
            <v>41214</v>
          </cell>
          <cell r="G168">
            <v>70.725663868231862</v>
          </cell>
          <cell r="H168">
            <v>65.067610758773313</v>
          </cell>
          <cell r="I168">
            <v>21.217699160469557</v>
          </cell>
          <cell r="J168">
            <v>15.971821816949578</v>
          </cell>
          <cell r="K168">
            <v>3393.2033000588822</v>
          </cell>
          <cell r="L168">
            <v>3393.2033000588822</v>
          </cell>
          <cell r="M168">
            <v>317.71183846485781</v>
          </cell>
          <cell r="N168">
            <v>4037</v>
          </cell>
          <cell r="O168">
            <v>0</v>
          </cell>
          <cell r="P168">
            <v>4354.7118384648575</v>
          </cell>
          <cell r="Q168">
            <v>-961.50853840597597</v>
          </cell>
          <cell r="R168">
            <v>-896.33601900961958</v>
          </cell>
          <cell r="S168" t="str">
            <v/>
          </cell>
          <cell r="T168" t="str">
            <v/>
          </cell>
          <cell r="U168" t="str">
            <v>TOTAL</v>
          </cell>
        </row>
        <row r="169">
          <cell r="A169">
            <v>14</v>
          </cell>
          <cell r="B169" t="str">
            <v>SubTotal YARIGUI PROBABLES NO DESARROLLADAS</v>
          </cell>
          <cell r="C169" t="str">
            <v>YARIGUI PROBABLES NO DESARROLLADAS</v>
          </cell>
          <cell r="D169" t="str">
            <v>YARIGUI PROBABLES NO DESARROLLADAS12</v>
          </cell>
          <cell r="E169" t="str">
            <v>YARIGUI</v>
          </cell>
          <cell r="F169">
            <v>41244</v>
          </cell>
          <cell r="G169">
            <v>75.702229830298194</v>
          </cell>
          <cell r="H169">
            <v>69.64605144387437</v>
          </cell>
          <cell r="I169">
            <v>22.710668949089449</v>
          </cell>
          <cell r="J169">
            <v>16.534170021883099</v>
          </cell>
          <cell r="K169">
            <v>3628.4208158981219</v>
          </cell>
          <cell r="L169">
            <v>3628.4208158981219</v>
          </cell>
          <cell r="M169">
            <v>327.65065752411942</v>
          </cell>
          <cell r="N169">
            <v>0</v>
          </cell>
          <cell r="O169">
            <v>0</v>
          </cell>
          <cell r="P169">
            <v>327.65065752411942</v>
          </cell>
          <cell r="Q169">
            <v>3300.7701583740022</v>
          </cell>
          <cell r="R169">
            <v>2999.4897718750535</v>
          </cell>
          <cell r="S169" t="str">
            <v/>
          </cell>
          <cell r="T169" t="str">
            <v/>
          </cell>
          <cell r="U169" t="str">
            <v>TOTAL</v>
          </cell>
        </row>
        <row r="170">
          <cell r="A170">
            <v>15</v>
          </cell>
          <cell r="B170" t="str">
            <v>SubTotal YARIGUI PROBABLES NO PRODUCIENDO</v>
          </cell>
          <cell r="C170" t="str">
            <v>YARIGUI PROBABLES NO PRODUCIENDO</v>
          </cell>
          <cell r="D170" t="str">
            <v>YARIGUI PROBABLES NO PRODUCIENDO1</v>
          </cell>
          <cell r="E170" t="str">
            <v>YARIGUI</v>
          </cell>
          <cell r="F170">
            <v>40909</v>
          </cell>
          <cell r="G170">
            <v>4.7596380330956292</v>
          </cell>
          <cell r="H170">
            <v>4.3788669904479782</v>
          </cell>
          <cell r="I170">
            <v>1.4278914099286892</v>
          </cell>
          <cell r="J170">
            <v>1.3136600971343937</v>
          </cell>
          <cell r="K170">
            <v>229.85986492958568</v>
          </cell>
          <cell r="L170">
            <v>229.85986492958568</v>
          </cell>
          <cell r="M170">
            <v>30.211542662872976</v>
          </cell>
          <cell r="N170">
            <v>0</v>
          </cell>
          <cell r="O170">
            <v>0</v>
          </cell>
          <cell r="P170">
            <v>30.211542662872976</v>
          </cell>
          <cell r="Q170">
            <v>199.64832226671274</v>
          </cell>
          <cell r="R170">
            <v>198.77927144651119</v>
          </cell>
          <cell r="S170" t="str">
            <v/>
          </cell>
          <cell r="T170" t="str">
            <v/>
          </cell>
          <cell r="U170" t="str">
            <v>TOTAL</v>
          </cell>
        </row>
        <row r="171">
          <cell r="A171">
            <v>15</v>
          </cell>
          <cell r="B171" t="str">
            <v>SubTotal YARIGUI PROBABLES NO PRODUCIENDO</v>
          </cell>
          <cell r="C171" t="str">
            <v>YARIGUI PROBABLES NO PRODUCIENDO</v>
          </cell>
          <cell r="D171" t="str">
            <v>YARIGUI PROBABLES NO PRODUCIENDO2</v>
          </cell>
          <cell r="E171" t="str">
            <v>YARIGUI</v>
          </cell>
          <cell r="F171">
            <v>40940</v>
          </cell>
          <cell r="G171">
            <v>4.3801020850948813</v>
          </cell>
          <cell r="H171">
            <v>4.0296939182872915</v>
          </cell>
          <cell r="I171">
            <v>1.3140306255284648</v>
          </cell>
          <cell r="J171">
            <v>1.2089081754861875</v>
          </cell>
          <cell r="K171">
            <v>211.5307228526548</v>
          </cell>
          <cell r="L171">
            <v>211.5307228526548</v>
          </cell>
          <cell r="M171">
            <v>29.391151003268551</v>
          </cell>
          <cell r="N171">
            <v>0</v>
          </cell>
          <cell r="O171">
            <v>0</v>
          </cell>
          <cell r="P171">
            <v>29.391151003268551</v>
          </cell>
          <cell r="Q171">
            <v>182.13957184938624</v>
          </cell>
          <cell r="R171">
            <v>179.86945604903815</v>
          </cell>
          <cell r="S171" t="str">
            <v/>
          </cell>
          <cell r="T171" t="str">
            <v/>
          </cell>
          <cell r="U171" t="str">
            <v>TOTAL</v>
          </cell>
        </row>
        <row r="172">
          <cell r="A172">
            <v>15</v>
          </cell>
          <cell r="B172" t="str">
            <v>SubTotal YARIGUI PROBABLES NO PRODUCIENDO</v>
          </cell>
          <cell r="C172" t="str">
            <v>YARIGUI PROBABLES NO PRODUCIENDO</v>
          </cell>
          <cell r="D172" t="str">
            <v>YARIGUI PROBABLES NO PRODUCIENDO3</v>
          </cell>
          <cell r="E172" t="str">
            <v>YARIGUI</v>
          </cell>
          <cell r="F172">
            <v>40969</v>
          </cell>
          <cell r="G172">
            <v>4.6059925338054537</v>
          </cell>
          <cell r="H172">
            <v>4.237513131101017</v>
          </cell>
          <cell r="I172">
            <v>1.381797760141636</v>
          </cell>
          <cell r="J172">
            <v>1.2712539393303053</v>
          </cell>
          <cell r="K172">
            <v>222.43977679088565</v>
          </cell>
          <cell r="L172">
            <v>222.43977679088565</v>
          </cell>
          <cell r="M172">
            <v>29.972623909276741</v>
          </cell>
          <cell r="N172">
            <v>0</v>
          </cell>
          <cell r="O172">
            <v>0</v>
          </cell>
          <cell r="P172">
            <v>29.972623909276741</v>
          </cell>
          <cell r="Q172">
            <v>192.46715288160897</v>
          </cell>
          <cell r="R172">
            <v>188.51999183499393</v>
          </cell>
          <cell r="S172" t="str">
            <v/>
          </cell>
          <cell r="T172" t="str">
            <v/>
          </cell>
          <cell r="U172" t="str">
            <v>TOTAL</v>
          </cell>
        </row>
        <row r="173">
          <cell r="A173">
            <v>15</v>
          </cell>
          <cell r="B173" t="str">
            <v>SubTotal YARIGUI PROBABLES NO PRODUCIENDO</v>
          </cell>
          <cell r="C173" t="str">
            <v>YARIGUI PROBABLES NO PRODUCIENDO</v>
          </cell>
          <cell r="D173" t="str">
            <v>YARIGUI PROBABLES NO PRODUCIENDO4</v>
          </cell>
          <cell r="E173" t="str">
            <v>YARIGUI</v>
          </cell>
          <cell r="F173">
            <v>41000</v>
          </cell>
          <cell r="G173">
            <v>4.3836750774142752</v>
          </cell>
          <cell r="H173">
            <v>4.0329810712211334</v>
          </cell>
          <cell r="I173">
            <v>1.3151025232242823</v>
          </cell>
          <cell r="J173">
            <v>1.2098943213663398</v>
          </cell>
          <cell r="K173">
            <v>211.703275371611</v>
          </cell>
          <cell r="L173">
            <v>211.703275371611</v>
          </cell>
          <cell r="M173">
            <v>29.511813633817827</v>
          </cell>
          <cell r="N173">
            <v>0</v>
          </cell>
          <cell r="O173">
            <v>0</v>
          </cell>
          <cell r="P173">
            <v>29.511813633817827</v>
          </cell>
          <cell r="Q173">
            <v>182.19146173779308</v>
          </cell>
          <cell r="R173">
            <v>177.00131421306543</v>
          </cell>
          <cell r="S173" t="str">
            <v/>
          </cell>
          <cell r="T173" t="str">
            <v/>
          </cell>
          <cell r="U173" t="str">
            <v>TOTAL</v>
          </cell>
        </row>
        <row r="174">
          <cell r="A174">
            <v>15</v>
          </cell>
          <cell r="B174" t="str">
            <v>SubTotal YARIGUI PROBABLES NO PRODUCIENDO</v>
          </cell>
          <cell r="C174" t="str">
            <v>YARIGUI PROBABLES NO PRODUCIENDO</v>
          </cell>
          <cell r="D174" t="str">
            <v>YARIGUI PROBABLES NO PRODUCIENDO5</v>
          </cell>
          <cell r="E174" t="str">
            <v>YARIGUI</v>
          </cell>
          <cell r="F174">
            <v>41030</v>
          </cell>
          <cell r="G174">
            <v>4.4548698595589658</v>
          </cell>
          <cell r="H174">
            <v>4.0984802707942478</v>
          </cell>
          <cell r="I174">
            <v>1.3364609578676894</v>
          </cell>
          <cell r="J174">
            <v>1.2295440812382743</v>
          </cell>
          <cell r="K174">
            <v>215.14152485480244</v>
          </cell>
          <cell r="L174">
            <v>215.14152485480244</v>
          </cell>
          <cell r="M174">
            <v>29.737628148485307</v>
          </cell>
          <cell r="N174">
            <v>0</v>
          </cell>
          <cell r="O174">
            <v>0</v>
          </cell>
          <cell r="P174">
            <v>29.737628148485307</v>
          </cell>
          <cell r="Q174">
            <v>185.40389670631714</v>
          </cell>
          <cell r="R174">
            <v>178.60622776633534</v>
          </cell>
          <cell r="S174" t="str">
            <v/>
          </cell>
          <cell r="T174" t="str">
            <v/>
          </cell>
          <cell r="U174" t="str">
            <v>TOTAL</v>
          </cell>
        </row>
        <row r="175">
          <cell r="A175">
            <v>15</v>
          </cell>
          <cell r="B175" t="str">
            <v>SubTotal YARIGUI PROBABLES NO PRODUCIENDO</v>
          </cell>
          <cell r="C175" t="str">
            <v>YARIGUI PROBABLES NO PRODUCIENDO</v>
          </cell>
          <cell r="D175" t="str">
            <v>YARIGUI PROBABLES NO PRODUCIENDO6</v>
          </cell>
          <cell r="E175" t="str">
            <v>YARIGUI</v>
          </cell>
          <cell r="F175">
            <v>41061</v>
          </cell>
          <cell r="G175">
            <v>4.9613300953133344</v>
          </cell>
          <cell r="H175">
            <v>4.5251499667693418</v>
          </cell>
          <cell r="I175">
            <v>1.7125801709876129</v>
          </cell>
          <cell r="J175">
            <v>1.2483827746555403</v>
          </cell>
          <cell r="K175">
            <v>236.84988362660522</v>
          </cell>
          <cell r="L175">
            <v>236.84988362660522</v>
          </cell>
          <cell r="M175">
            <v>32.145613396938032</v>
          </cell>
          <cell r="N175">
            <v>678</v>
          </cell>
          <cell r="O175">
            <v>0</v>
          </cell>
          <cell r="P175">
            <v>710.14561339693807</v>
          </cell>
          <cell r="Q175">
            <v>-473.2957297703328</v>
          </cell>
          <cell r="R175">
            <v>-454.88343912465177</v>
          </cell>
          <cell r="S175" t="str">
            <v/>
          </cell>
          <cell r="T175" t="str">
            <v/>
          </cell>
          <cell r="U175" t="str">
            <v>TOTAL</v>
          </cell>
        </row>
        <row r="176">
          <cell r="A176">
            <v>15</v>
          </cell>
          <cell r="B176" t="str">
            <v>SubTotal YARIGUI PROBABLES NO PRODUCIENDO</v>
          </cell>
          <cell r="C176" t="str">
            <v>YARIGUI PROBABLES NO PRODUCIENDO</v>
          </cell>
          <cell r="D176" t="str">
            <v>YARIGUI PROBABLES NO PRODUCIENDO7</v>
          </cell>
          <cell r="E176" t="str">
            <v>YARIGUI</v>
          </cell>
          <cell r="F176">
            <v>41091</v>
          </cell>
          <cell r="G176">
            <v>6.184290797642821</v>
          </cell>
          <cell r="H176">
            <v>5.5874506495498073</v>
          </cell>
          <cell r="I176">
            <v>2.0956629532406388</v>
          </cell>
          <cell r="J176">
            <v>1.3316968613893503</v>
          </cell>
          <cell r="K176">
            <v>291.12801006258707</v>
          </cell>
          <cell r="L176">
            <v>291.12801006258707</v>
          </cell>
          <cell r="M176">
            <v>51.486414332294189</v>
          </cell>
          <cell r="N176">
            <v>-342.06400000000002</v>
          </cell>
          <cell r="O176">
            <v>0</v>
          </cell>
          <cell r="P176">
            <v>-290.57758566770582</v>
          </cell>
          <cell r="Q176">
            <v>581.70559573029288</v>
          </cell>
          <cell r="R176">
            <v>552.19679947046222</v>
          </cell>
          <cell r="S176" t="str">
            <v/>
          </cell>
          <cell r="T176" t="str">
            <v/>
          </cell>
          <cell r="U176" t="str">
            <v>TOTAL</v>
          </cell>
        </row>
        <row r="177">
          <cell r="A177">
            <v>15</v>
          </cell>
          <cell r="B177" t="str">
            <v>SubTotal YARIGUI PROBABLES NO PRODUCIENDO</v>
          </cell>
          <cell r="C177" t="str">
            <v>YARIGUI PROBABLES NO PRODUCIENDO</v>
          </cell>
          <cell r="D177" t="str">
            <v>YARIGUI PROBABLES NO PRODUCIENDO8</v>
          </cell>
          <cell r="E177" t="str">
            <v>YARIGUI</v>
          </cell>
          <cell r="F177">
            <v>41122</v>
          </cell>
          <cell r="G177">
            <v>6.1336806601124172</v>
          </cell>
          <cell r="H177">
            <v>5.5397014357482783</v>
          </cell>
          <cell r="I177">
            <v>2.1000926282980639</v>
          </cell>
          <cell r="J177">
            <v>1.3163472678048151</v>
          </cell>
          <cell r="K177">
            <v>288.61504390871124</v>
          </cell>
          <cell r="L177">
            <v>288.61504390871124</v>
          </cell>
          <cell r="M177">
            <v>54.75359870237439</v>
          </cell>
          <cell r="N177">
            <v>0</v>
          </cell>
          <cell r="O177">
            <v>0</v>
          </cell>
          <cell r="P177">
            <v>54.75359870237439</v>
          </cell>
          <cell r="Q177">
            <v>233.8614452063369</v>
          </cell>
          <cell r="R177">
            <v>219.7063400539391</v>
          </cell>
          <cell r="S177" t="str">
            <v/>
          </cell>
          <cell r="T177" t="str">
            <v/>
          </cell>
          <cell r="U177" t="str">
            <v>TOTAL</v>
          </cell>
        </row>
        <row r="178">
          <cell r="A178">
            <v>15</v>
          </cell>
          <cell r="B178" t="str">
            <v>SubTotal YARIGUI PROBABLES NO PRODUCIENDO</v>
          </cell>
          <cell r="C178" t="str">
            <v>YARIGUI PROBABLES NO PRODUCIENDO</v>
          </cell>
          <cell r="D178" t="str">
            <v>YARIGUI PROBABLES NO PRODUCIENDO9</v>
          </cell>
          <cell r="E178" t="str">
            <v>YARIGUI</v>
          </cell>
          <cell r="F178">
            <v>41153</v>
          </cell>
          <cell r="G178">
            <v>6.2984958387574244</v>
          </cell>
          <cell r="H178">
            <v>5.6712293593326937</v>
          </cell>
          <cell r="I178">
            <v>2.0947683355724687</v>
          </cell>
          <cell r="J178">
            <v>1.2698527101606563</v>
          </cell>
          <cell r="K178">
            <v>294.97697618334803</v>
          </cell>
          <cell r="L178">
            <v>294.97697618334803</v>
          </cell>
          <cell r="M178">
            <v>54.904249254749573</v>
          </cell>
          <cell r="N178">
            <v>339</v>
          </cell>
          <cell r="O178">
            <v>0</v>
          </cell>
          <cell r="P178">
            <v>393.90424925474957</v>
          </cell>
          <cell r="Q178">
            <v>-98.927273071401515</v>
          </cell>
          <cell r="R178">
            <v>-93.476875349114778</v>
          </cell>
          <cell r="S178" t="str">
            <v/>
          </cell>
          <cell r="T178" t="str">
            <v/>
          </cell>
          <cell r="U178" t="str">
            <v>TOTAL</v>
          </cell>
        </row>
        <row r="179">
          <cell r="A179">
            <v>15</v>
          </cell>
          <cell r="B179" t="str">
            <v>SubTotal YARIGUI PROBABLES NO PRODUCIENDO</v>
          </cell>
          <cell r="C179" t="str">
            <v>YARIGUI PROBABLES NO PRODUCIENDO</v>
          </cell>
          <cell r="D179" t="str">
            <v>YARIGUI PROBABLES NO PRODUCIENDO10</v>
          </cell>
          <cell r="E179" t="str">
            <v>YARIGUI</v>
          </cell>
          <cell r="F179">
            <v>41183</v>
          </cell>
          <cell r="G179">
            <v>6.3955776424281812</v>
          </cell>
          <cell r="H179">
            <v>5.758824386432523</v>
          </cell>
          <cell r="I179">
            <v>2.1250617445072373</v>
          </cell>
          <cell r="J179">
            <v>1.2898148381039503</v>
          </cell>
          <cell r="K179">
            <v>299.53524558192163</v>
          </cell>
          <cell r="L179">
            <v>299.53524558192163</v>
          </cell>
          <cell r="M179">
            <v>55.289596300481598</v>
          </cell>
          <cell r="N179">
            <v>0</v>
          </cell>
          <cell r="O179">
            <v>0</v>
          </cell>
          <cell r="P179">
            <v>55.289596300481598</v>
          </cell>
          <cell r="Q179">
            <v>244.24564928144002</v>
          </cell>
          <cell r="R179">
            <v>225.67723223661477</v>
          </cell>
          <cell r="S179" t="str">
            <v/>
          </cell>
          <cell r="T179" t="str">
            <v/>
          </cell>
          <cell r="U179" t="str">
            <v>TOTAL</v>
          </cell>
        </row>
        <row r="180">
          <cell r="A180">
            <v>15</v>
          </cell>
          <cell r="B180" t="str">
            <v>SubTotal YARIGUI PROBABLES NO PRODUCIENDO</v>
          </cell>
          <cell r="C180" t="str">
            <v>YARIGUI PROBABLES NO PRODUCIENDO</v>
          </cell>
          <cell r="D180" t="str">
            <v>YARIGUI PROBABLES NO PRODUCIENDO11</v>
          </cell>
          <cell r="E180" t="str">
            <v>YARIGUI</v>
          </cell>
          <cell r="F180">
            <v>41214</v>
          </cell>
          <cell r="G180">
            <v>6.0662319648936922</v>
          </cell>
          <cell r="H180">
            <v>5.4629889982930786</v>
          </cell>
          <cell r="I180">
            <v>2.015578540998308</v>
          </cell>
          <cell r="J180">
            <v>1.2263327204312988</v>
          </cell>
          <cell r="K180">
            <v>284.1654027795513</v>
          </cell>
          <cell r="L180">
            <v>284.1654027795513</v>
          </cell>
          <cell r="M180">
            <v>54.566217194627974</v>
          </cell>
          <cell r="N180">
            <v>0</v>
          </cell>
          <cell r="O180">
            <v>0</v>
          </cell>
          <cell r="P180">
            <v>54.566217194627974</v>
          </cell>
          <cell r="Q180">
            <v>229.59918558492328</v>
          </cell>
          <cell r="R180">
            <v>210.41608413961103</v>
          </cell>
          <cell r="S180" t="str">
            <v/>
          </cell>
          <cell r="T180" t="str">
            <v/>
          </cell>
          <cell r="U180" t="str">
            <v>TOTAL</v>
          </cell>
        </row>
        <row r="181">
          <cell r="A181">
            <v>15</v>
          </cell>
          <cell r="B181" t="str">
            <v>SubTotal YARIGUI PROBABLES NO PRODUCIENDO</v>
          </cell>
          <cell r="C181" t="str">
            <v>YARIGUI PROBABLES NO PRODUCIENDO</v>
          </cell>
          <cell r="D181" t="str">
            <v>YARIGUI PROBABLES NO PRODUCIENDO12</v>
          </cell>
          <cell r="E181" t="str">
            <v>YARIGUI</v>
          </cell>
          <cell r="F181">
            <v>41244</v>
          </cell>
          <cell r="G181">
            <v>6.1443261714574184</v>
          </cell>
          <cell r="H181">
            <v>5.5340320723210912</v>
          </cell>
          <cell r="I181">
            <v>2.0414017464762635</v>
          </cell>
          <cell r="J181">
            <v>1.2450230571339169</v>
          </cell>
          <cell r="K181">
            <v>287.87811834996216</v>
          </cell>
          <cell r="L181">
            <v>287.87811834996216</v>
          </cell>
          <cell r="M181">
            <v>54.920399950781402</v>
          </cell>
          <cell r="N181">
            <v>0</v>
          </cell>
          <cell r="O181">
            <v>0</v>
          </cell>
          <cell r="P181">
            <v>54.920399950781402</v>
          </cell>
          <cell r="Q181">
            <v>232.95771839918078</v>
          </cell>
          <cell r="R181">
            <v>211.69712729634463</v>
          </cell>
          <cell r="S181" t="str">
            <v/>
          </cell>
          <cell r="T181" t="str">
            <v/>
          </cell>
          <cell r="U181" t="str">
            <v>TOTAL</v>
          </cell>
        </row>
        <row r="182">
          <cell r="A182">
            <v>16</v>
          </cell>
          <cell r="B182" t="str">
            <v>SubTotal YARIGUI PROBABLES PRODUCIENDO</v>
          </cell>
          <cell r="C182" t="str">
            <v>YARIGUI PROBABLES PRODUCIENDO</v>
          </cell>
          <cell r="D182" t="str">
            <v>YARIGUI PROBABLES PRODUCIENDO1</v>
          </cell>
          <cell r="E182" t="str">
            <v>YARIGUI</v>
          </cell>
          <cell r="F182">
            <v>40909</v>
          </cell>
          <cell r="G182">
            <v>38.294348041970252</v>
          </cell>
          <cell r="H182">
            <v>33.984913588916221</v>
          </cell>
          <cell r="I182">
            <v>11.488304412591074</v>
          </cell>
          <cell r="J182">
            <v>5.4705909007596283</v>
          </cell>
          <cell r="K182">
            <v>1754.1560561829547</v>
          </cell>
          <cell r="L182">
            <v>1754.1560561829547</v>
          </cell>
          <cell r="M182">
            <v>113.98777959752175</v>
          </cell>
          <cell r="N182">
            <v>342.06400000000002</v>
          </cell>
          <cell r="O182">
            <v>0</v>
          </cell>
          <cell r="P182">
            <v>456.05177959752177</v>
          </cell>
          <cell r="Q182">
            <v>1298.1042765854327</v>
          </cell>
          <cell r="R182">
            <v>1290.9647746359449</v>
          </cell>
          <cell r="S182" t="str">
            <v/>
          </cell>
          <cell r="T182" t="str">
            <v/>
          </cell>
          <cell r="U182" t="str">
            <v>TOTAL</v>
          </cell>
        </row>
        <row r="183">
          <cell r="A183">
            <v>16</v>
          </cell>
          <cell r="B183" t="str">
            <v>SubTotal YARIGUI PROBABLES PRODUCIENDO</v>
          </cell>
          <cell r="C183" t="str">
            <v>YARIGUI PROBABLES PRODUCIENDO</v>
          </cell>
          <cell r="D183" t="str">
            <v>YARIGUI PROBABLES PRODUCIENDO2</v>
          </cell>
          <cell r="E183" t="str">
            <v>YARIGUI</v>
          </cell>
          <cell r="F183">
            <v>40940</v>
          </cell>
          <cell r="G183">
            <v>35.685925831303592</v>
          </cell>
          <cell r="H183">
            <v>31.664087169053698</v>
          </cell>
          <cell r="I183">
            <v>10.705777749391078</v>
          </cell>
          <cell r="J183">
            <v>5.0736457307846585</v>
          </cell>
          <cell r="K183">
            <v>1634.2175153153682</v>
          </cell>
          <cell r="L183">
            <v>1634.2175153153682</v>
          </cell>
          <cell r="M183">
            <v>107.67583934371203</v>
          </cell>
          <cell r="N183">
            <v>0</v>
          </cell>
          <cell r="O183">
            <v>0</v>
          </cell>
          <cell r="P183">
            <v>107.67583934371203</v>
          </cell>
          <cell r="Q183">
            <v>1526.5416759716561</v>
          </cell>
          <cell r="R183">
            <v>1507.5154624842401</v>
          </cell>
          <cell r="S183" t="str">
            <v/>
          </cell>
          <cell r="T183" t="str">
            <v/>
          </cell>
          <cell r="U183" t="str">
            <v>TOTAL</v>
          </cell>
        </row>
        <row r="184">
          <cell r="A184">
            <v>16</v>
          </cell>
          <cell r="B184" t="str">
            <v>SubTotal YARIGUI PROBABLES PRODUCIENDO</v>
          </cell>
          <cell r="C184" t="str">
            <v>YARIGUI PROBABLES PRODUCIENDO</v>
          </cell>
          <cell r="D184" t="str">
            <v>YARIGUI PROBABLES PRODUCIENDO3</v>
          </cell>
          <cell r="E184" t="str">
            <v>YARIGUI</v>
          </cell>
          <cell r="F184">
            <v>40969</v>
          </cell>
          <cell r="G184">
            <v>38.586152476355373</v>
          </cell>
          <cell r="H184">
            <v>34.2184443100507</v>
          </cell>
          <cell r="I184">
            <v>11.575845742906615</v>
          </cell>
          <cell r="J184">
            <v>5.4081845002155555</v>
          </cell>
          <cell r="K184">
            <v>1765.578926284926</v>
          </cell>
          <cell r="L184">
            <v>1765.578926284926</v>
          </cell>
          <cell r="M184">
            <v>114.35419103606898</v>
          </cell>
          <cell r="N184">
            <v>0</v>
          </cell>
          <cell r="O184">
            <v>0</v>
          </cell>
          <cell r="P184">
            <v>114.35419103606898</v>
          </cell>
          <cell r="Q184">
            <v>1651.2247352488564</v>
          </cell>
          <cell r="R184">
            <v>1617.3610350974313</v>
          </cell>
          <cell r="S184" t="str">
            <v/>
          </cell>
          <cell r="T184" t="str">
            <v/>
          </cell>
          <cell r="U184" t="str">
            <v>TOTAL</v>
          </cell>
        </row>
        <row r="185">
          <cell r="A185">
            <v>16</v>
          </cell>
          <cell r="B185" t="str">
            <v>SubTotal YARIGUI PROBABLES PRODUCIENDO</v>
          </cell>
          <cell r="C185" t="str">
            <v>YARIGUI PROBABLES PRODUCIENDO</v>
          </cell>
          <cell r="D185" t="str">
            <v>YARIGUI PROBABLES PRODUCIENDO4</v>
          </cell>
          <cell r="E185" t="str">
            <v>YARIGUI</v>
          </cell>
          <cell r="F185">
            <v>41000</v>
          </cell>
          <cell r="G185">
            <v>39.669975150313199</v>
          </cell>
          <cell r="H185">
            <v>35.120916450715285</v>
          </cell>
          <cell r="I185">
            <v>11.900992545093958</v>
          </cell>
          <cell r="J185">
            <v>5.3199968154670003</v>
          </cell>
          <cell r="K185">
            <v>1810.6875523117903</v>
          </cell>
          <cell r="L185">
            <v>1810.6875523117903</v>
          </cell>
          <cell r="M185">
            <v>114.89195183333933</v>
          </cell>
          <cell r="N185">
            <v>0</v>
          </cell>
          <cell r="O185">
            <v>0</v>
          </cell>
          <cell r="P185">
            <v>114.89195183333933</v>
          </cell>
          <cell r="Q185">
            <v>1695.7956004784508</v>
          </cell>
          <cell r="R185">
            <v>1647.4420319046296</v>
          </cell>
          <cell r="S185" t="str">
            <v/>
          </cell>
          <cell r="T185" t="str">
            <v/>
          </cell>
          <cell r="U185" t="str">
            <v>TOTAL</v>
          </cell>
        </row>
        <row r="186">
          <cell r="A186">
            <v>16</v>
          </cell>
          <cell r="B186" t="str">
            <v>SubTotal YARIGUI PROBABLES PRODUCIENDO</v>
          </cell>
          <cell r="C186" t="str">
            <v>YARIGUI PROBABLES PRODUCIENDO</v>
          </cell>
          <cell r="D186" t="str">
            <v>YARIGUI PROBABLES PRODUCIENDO5</v>
          </cell>
          <cell r="E186" t="str">
            <v>YARIGUI</v>
          </cell>
          <cell r="F186">
            <v>41030</v>
          </cell>
          <cell r="G186">
            <v>44.603002721084003</v>
          </cell>
          <cell r="H186">
            <v>39.407502034893525</v>
          </cell>
          <cell r="I186">
            <v>13.380900816325205</v>
          </cell>
          <cell r="J186">
            <v>5.6510504782674342</v>
          </cell>
          <cell r="K186">
            <v>2029.6777314834801</v>
          </cell>
          <cell r="L186">
            <v>2029.6777314834801</v>
          </cell>
          <cell r="M186">
            <v>123.62173934274372</v>
          </cell>
          <cell r="N186">
            <v>0</v>
          </cell>
          <cell r="O186">
            <v>0</v>
          </cell>
          <cell r="P186">
            <v>123.62173934274372</v>
          </cell>
          <cell r="Q186">
            <v>1906.0559921407364</v>
          </cell>
          <cell r="R186">
            <v>1836.1372829445061</v>
          </cell>
          <cell r="S186" t="str">
            <v/>
          </cell>
          <cell r="T186" t="str">
            <v/>
          </cell>
          <cell r="U186" t="str">
            <v>TOTAL</v>
          </cell>
        </row>
        <row r="187">
          <cell r="A187">
            <v>16</v>
          </cell>
          <cell r="B187" t="str">
            <v>SubTotal YARIGUI PROBABLES PRODUCIENDO</v>
          </cell>
          <cell r="C187" t="str">
            <v>YARIGUI PROBABLES PRODUCIENDO</v>
          </cell>
          <cell r="D187" t="str">
            <v>YARIGUI PROBABLES PRODUCIENDO6</v>
          </cell>
          <cell r="E187" t="str">
            <v>YARIGUI</v>
          </cell>
          <cell r="F187">
            <v>41061</v>
          </cell>
          <cell r="G187">
            <v>44.49688487619057</v>
          </cell>
          <cell r="H187">
            <v>39.280825779959265</v>
          </cell>
          <cell r="I187">
            <v>13.349065462857173</v>
          </cell>
          <cell r="J187">
            <v>5.502886983431317</v>
          </cell>
          <cell r="K187">
            <v>2022.3330013313905</v>
          </cell>
          <cell r="L187">
            <v>2022.3330013313905</v>
          </cell>
          <cell r="M187">
            <v>122.31207375416304</v>
          </cell>
          <cell r="N187">
            <v>0</v>
          </cell>
          <cell r="O187">
            <v>0</v>
          </cell>
          <cell r="P187">
            <v>122.31207375416304</v>
          </cell>
          <cell r="Q187">
            <v>1900.0209275772279</v>
          </cell>
          <cell r="R187">
            <v>1815.4479641251437</v>
          </cell>
          <cell r="S187" t="str">
            <v/>
          </cell>
          <cell r="T187" t="str">
            <v/>
          </cell>
          <cell r="U187" t="str">
            <v>TOTAL</v>
          </cell>
        </row>
        <row r="188">
          <cell r="A188">
            <v>16</v>
          </cell>
          <cell r="B188" t="str">
            <v>SubTotal YARIGUI PROBABLES PRODUCIENDO</v>
          </cell>
          <cell r="C188" t="str">
            <v>YARIGUI PROBABLES PRODUCIENDO</v>
          </cell>
          <cell r="D188" t="str">
            <v>YARIGUI PROBABLES PRODUCIENDO7</v>
          </cell>
          <cell r="E188" t="str">
            <v>YARIGUI</v>
          </cell>
          <cell r="F188">
            <v>41091</v>
          </cell>
          <cell r="G188">
            <v>45.618595070209139</v>
          </cell>
          <cell r="H188">
            <v>40.268081083899993</v>
          </cell>
          <cell r="I188">
            <v>13.68557852106273</v>
          </cell>
          <cell r="J188">
            <v>5.6294753661150727</v>
          </cell>
          <cell r="K188">
            <v>2073.0868924055258</v>
          </cell>
          <cell r="L188">
            <v>2073.0868924055258</v>
          </cell>
          <cell r="M188">
            <v>125.112478953118</v>
          </cell>
          <cell r="N188">
            <v>0</v>
          </cell>
          <cell r="O188">
            <v>0</v>
          </cell>
          <cell r="P188">
            <v>125.112478953118</v>
          </cell>
          <cell r="Q188">
            <v>1947.9744134524083</v>
          </cell>
          <cell r="R188">
            <v>1845.6015180545587</v>
          </cell>
          <cell r="S188" t="str">
            <v/>
          </cell>
          <cell r="T188" t="str">
            <v/>
          </cell>
          <cell r="U188" t="str">
            <v>TOTAL</v>
          </cell>
        </row>
        <row r="189">
          <cell r="A189">
            <v>16</v>
          </cell>
          <cell r="B189" t="str">
            <v>SubTotal YARIGUI PROBABLES PRODUCIENDO</v>
          </cell>
          <cell r="C189" t="str">
            <v>YARIGUI PROBABLES PRODUCIENDO</v>
          </cell>
          <cell r="D189" t="str">
            <v>YARIGUI PROBABLES PRODUCIENDO8</v>
          </cell>
          <cell r="E189" t="str">
            <v>YARIGUI</v>
          </cell>
          <cell r="F189">
            <v>41122</v>
          </cell>
          <cell r="G189">
            <v>45.254820855131229</v>
          </cell>
          <cell r="H189">
            <v>39.943982132804734</v>
          </cell>
          <cell r="I189">
            <v>13.576446256539372</v>
          </cell>
          <cell r="J189">
            <v>5.5723438192610644</v>
          </cell>
          <cell r="K189">
            <v>2056.3269854194577</v>
          </cell>
          <cell r="L189">
            <v>2056.3269854194577</v>
          </cell>
          <cell r="M189">
            <v>124.50188772003088</v>
          </cell>
          <cell r="N189">
            <v>0</v>
          </cell>
          <cell r="O189">
            <v>0</v>
          </cell>
          <cell r="P189">
            <v>124.50188772003088</v>
          </cell>
          <cell r="Q189">
            <v>1931.825097699427</v>
          </cell>
          <cell r="R189">
            <v>1814.8960871485438</v>
          </cell>
          <cell r="S189" t="str">
            <v/>
          </cell>
          <cell r="T189" t="str">
            <v/>
          </cell>
          <cell r="U189" t="str">
            <v>TOTAL</v>
          </cell>
        </row>
        <row r="190">
          <cell r="A190">
            <v>16</v>
          </cell>
          <cell r="B190" t="str">
            <v>SubTotal YARIGUI PROBABLES PRODUCIENDO</v>
          </cell>
          <cell r="C190" t="str">
            <v>YARIGUI PROBABLES PRODUCIENDO</v>
          </cell>
          <cell r="D190" t="str">
            <v>YARIGUI PROBABLES PRODUCIENDO9</v>
          </cell>
          <cell r="E190" t="str">
            <v>YARIGUI</v>
          </cell>
          <cell r="F190">
            <v>41153</v>
          </cell>
          <cell r="G190">
            <v>43.452087569681119</v>
          </cell>
          <cell r="H190">
            <v>38.349979626498552</v>
          </cell>
          <cell r="I190">
            <v>13.03562627090434</v>
          </cell>
          <cell r="J190">
            <v>5.3387979264982084</v>
          </cell>
          <cell r="K190">
            <v>1974.196784017031</v>
          </cell>
          <cell r="L190">
            <v>1974.196784017031</v>
          </cell>
          <cell r="M190">
            <v>120.55839660995127</v>
          </cell>
          <cell r="N190">
            <v>0</v>
          </cell>
          <cell r="O190">
            <v>0</v>
          </cell>
          <cell r="P190">
            <v>120.55839660995127</v>
          </cell>
          <cell r="Q190">
            <v>1853.6383874070791</v>
          </cell>
          <cell r="R190">
            <v>1727.255783321023</v>
          </cell>
          <cell r="S190" t="str">
            <v/>
          </cell>
          <cell r="T190" t="str">
            <v/>
          </cell>
          <cell r="U190" t="str">
            <v>TOTAL</v>
          </cell>
        </row>
        <row r="191">
          <cell r="A191">
            <v>16</v>
          </cell>
          <cell r="B191" t="str">
            <v>SubTotal YARIGUI PROBABLES PRODUCIENDO</v>
          </cell>
          <cell r="C191" t="str">
            <v>YARIGUI PROBABLES PRODUCIENDO</v>
          </cell>
          <cell r="D191" t="str">
            <v>YARIGUI PROBABLES PRODUCIENDO10</v>
          </cell>
          <cell r="E191" t="str">
            <v>YARIGUI</v>
          </cell>
          <cell r="F191">
            <v>41183</v>
          </cell>
          <cell r="G191">
            <v>44.5497008208675</v>
          </cell>
          <cell r="H191">
            <v>39.315811876872637</v>
          </cell>
          <cell r="I191">
            <v>13.36491024626025</v>
          </cell>
          <cell r="J191">
            <v>5.4617890207805626</v>
          </cell>
          <cell r="K191">
            <v>2023.8439696908813</v>
          </cell>
          <cell r="L191">
            <v>2023.8439696908813</v>
          </cell>
          <cell r="M191">
            <v>123.31714129997593</v>
          </cell>
          <cell r="N191">
            <v>0</v>
          </cell>
          <cell r="O191">
            <v>0</v>
          </cell>
          <cell r="P191">
            <v>123.31714129997593</v>
          </cell>
          <cell r="Q191">
            <v>1900.5268283909049</v>
          </cell>
          <cell r="R191">
            <v>1756.0420653735803</v>
          </cell>
          <cell r="S191" t="str">
            <v/>
          </cell>
          <cell r="T191" t="str">
            <v/>
          </cell>
          <cell r="U191" t="str">
            <v>TOTAL</v>
          </cell>
        </row>
        <row r="192">
          <cell r="A192">
            <v>16</v>
          </cell>
          <cell r="B192" t="str">
            <v>SubTotal YARIGUI PROBABLES PRODUCIENDO</v>
          </cell>
          <cell r="C192" t="str">
            <v>YARIGUI PROBABLES PRODUCIENDO</v>
          </cell>
          <cell r="D192" t="str">
            <v>YARIGUI PROBABLES PRODUCIENDO11</v>
          </cell>
          <cell r="E192" t="str">
            <v>YARIGUI</v>
          </cell>
          <cell r="F192">
            <v>41214</v>
          </cell>
          <cell r="G192">
            <v>42.776495389969192</v>
          </cell>
          <cell r="H192">
            <v>37.748143693145799</v>
          </cell>
          <cell r="I192">
            <v>12.832948616990759</v>
          </cell>
          <cell r="J192">
            <v>5.2329908004655268</v>
          </cell>
          <cell r="K192">
            <v>1943.0762428241142</v>
          </cell>
          <cell r="L192">
            <v>1943.0762428241142</v>
          </cell>
          <cell r="M192">
            <v>119.42248491250984</v>
          </cell>
          <cell r="N192">
            <v>0</v>
          </cell>
          <cell r="O192">
            <v>0</v>
          </cell>
          <cell r="P192">
            <v>119.42248491250984</v>
          </cell>
          <cell r="Q192">
            <v>1823.6537579116045</v>
          </cell>
          <cell r="R192">
            <v>1671.2867756419573</v>
          </cell>
          <cell r="S192" t="str">
            <v/>
          </cell>
          <cell r="T192" t="str">
            <v/>
          </cell>
          <cell r="U192" t="str">
            <v>TOTAL</v>
          </cell>
        </row>
        <row r="193">
          <cell r="A193">
            <v>16</v>
          </cell>
          <cell r="B193" t="str">
            <v>SubTotal YARIGUI PROBABLES PRODUCIENDO</v>
          </cell>
          <cell r="C193" t="str">
            <v>YARIGUI PROBABLES PRODUCIENDO</v>
          </cell>
          <cell r="D193" t="str">
            <v>YARIGUI PROBABLES PRODUCIENDO12</v>
          </cell>
          <cell r="E193" t="str">
            <v>YARIGUI</v>
          </cell>
          <cell r="F193">
            <v>41244</v>
          </cell>
          <cell r="G193">
            <v>43.858527010359097</v>
          </cell>
          <cell r="H193">
            <v>38.700124857384552</v>
          </cell>
          <cell r="I193">
            <v>13.15755810310773</v>
          </cell>
          <cell r="J193">
            <v>5.3536621376666744</v>
          </cell>
          <cell r="K193">
            <v>1992.0079258723358</v>
          </cell>
          <cell r="L193">
            <v>1992.0079258723358</v>
          </cell>
          <cell r="M193">
            <v>122.15422795480012</v>
          </cell>
          <cell r="N193">
            <v>0</v>
          </cell>
          <cell r="O193">
            <v>0</v>
          </cell>
          <cell r="P193">
            <v>122.15422795480012</v>
          </cell>
          <cell r="Q193">
            <v>1869.8536979175344</v>
          </cell>
          <cell r="R193">
            <v>1699.2038685548064</v>
          </cell>
          <cell r="S193" t="str">
            <v/>
          </cell>
          <cell r="T193" t="str">
            <v/>
          </cell>
          <cell r="U193" t="str">
            <v>TOTAL</v>
          </cell>
        </row>
        <row r="194">
          <cell r="A194">
            <v>17</v>
          </cell>
          <cell r="B194" t="str">
            <v>SubTotal YARIGUI PROBADAS</v>
          </cell>
          <cell r="C194" t="str">
            <v>YARIGUI PROBADAS</v>
          </cell>
          <cell r="D194" t="str">
            <v>YARIGUI PROBADAS1</v>
          </cell>
          <cell r="E194" t="str">
            <v>YARIGUI</v>
          </cell>
          <cell r="F194">
            <v>40909</v>
          </cell>
          <cell r="G194">
            <v>477.38360052999883</v>
          </cell>
          <cell r="H194">
            <v>413.47722502008526</v>
          </cell>
          <cell r="I194">
            <v>202.94651768554237</v>
          </cell>
          <cell r="J194">
            <v>36.027648810263244</v>
          </cell>
          <cell r="K194">
            <v>21149.282050009071</v>
          </cell>
          <cell r="L194">
            <v>21149.282050009071</v>
          </cell>
          <cell r="M194">
            <v>4540.6153632209152</v>
          </cell>
          <cell r="N194">
            <v>32666.28</v>
          </cell>
          <cell r="O194">
            <v>0</v>
          </cell>
          <cell r="P194">
            <v>37206.895363220894</v>
          </cell>
          <cell r="Q194">
            <v>-16057.61331321185</v>
          </cell>
          <cell r="R194">
            <v>-16129.909314714545</v>
          </cell>
          <cell r="S194" t="str">
            <v/>
          </cell>
          <cell r="T194" t="str">
            <v/>
          </cell>
          <cell r="U194" t="str">
            <v>TOTAL</v>
          </cell>
        </row>
        <row r="195">
          <cell r="A195">
            <v>17</v>
          </cell>
          <cell r="B195" t="str">
            <v>SubTotal YARIGUI PROBADAS</v>
          </cell>
          <cell r="C195" t="str">
            <v>YARIGUI PROBADAS</v>
          </cell>
          <cell r="D195" t="str">
            <v>YARIGUI PROBADAS2</v>
          </cell>
          <cell r="E195" t="str">
            <v>YARIGUI</v>
          </cell>
          <cell r="F195">
            <v>40940</v>
          </cell>
          <cell r="G195">
            <v>442.2702958963954</v>
          </cell>
          <cell r="H195">
            <v>383.06474919762542</v>
          </cell>
          <cell r="I195">
            <v>187.65882258572523</v>
          </cell>
          <cell r="J195">
            <v>33.313780127277852</v>
          </cell>
          <cell r="K195">
            <v>19593.286262002959</v>
          </cell>
          <cell r="L195">
            <v>19593.286262002959</v>
          </cell>
          <cell r="M195">
            <v>4431.7020958266794</v>
          </cell>
          <cell r="N195">
            <v>339</v>
          </cell>
          <cell r="O195">
            <v>0</v>
          </cell>
          <cell r="P195">
            <v>4770.7020958266794</v>
          </cell>
          <cell r="Q195">
            <v>14822.584166176275</v>
          </cell>
          <cell r="R195">
            <v>14636.469370126724</v>
          </cell>
          <cell r="S195" t="str">
            <v/>
          </cell>
          <cell r="T195" t="str">
            <v/>
          </cell>
          <cell r="U195" t="str">
            <v>TOTAL</v>
          </cell>
        </row>
        <row r="196">
          <cell r="A196">
            <v>17</v>
          </cell>
          <cell r="B196" t="str">
            <v>SubTotal YARIGUI PROBADAS</v>
          </cell>
          <cell r="C196" t="str">
            <v>YARIGUI PROBADAS</v>
          </cell>
          <cell r="D196" t="str">
            <v>YARIGUI PROBADAS3</v>
          </cell>
          <cell r="E196" t="str">
            <v>YARIGUI</v>
          </cell>
          <cell r="F196">
            <v>40969</v>
          </cell>
          <cell r="G196">
            <v>471.14236270827229</v>
          </cell>
          <cell r="H196">
            <v>408.07363713964503</v>
          </cell>
          <cell r="I196">
            <v>200.43166342496531</v>
          </cell>
          <cell r="J196">
            <v>35.581325415150218</v>
          </cell>
          <cell r="K196">
            <v>20873.044202635629</v>
          </cell>
          <cell r="L196">
            <v>20873.044202635629</v>
          </cell>
          <cell r="M196">
            <v>4528.9855432541062</v>
          </cell>
          <cell r="N196">
            <v>0</v>
          </cell>
          <cell r="O196">
            <v>0</v>
          </cell>
          <cell r="P196">
            <v>4528.9855432541062</v>
          </cell>
          <cell r="Q196">
            <v>16344.058659381526</v>
          </cell>
          <cell r="R196">
            <v>16008.870910625328</v>
          </cell>
          <cell r="S196" t="str">
            <v/>
          </cell>
          <cell r="T196" t="str">
            <v/>
          </cell>
          <cell r="U196" t="str">
            <v>TOTAL</v>
          </cell>
        </row>
        <row r="197">
          <cell r="A197">
            <v>17</v>
          </cell>
          <cell r="B197" t="str">
            <v>SubTotal YARIGUI PROBADAS</v>
          </cell>
          <cell r="C197" t="str">
            <v>YARIGUI PROBADAS</v>
          </cell>
          <cell r="D197" t="str">
            <v>YARIGUI PROBADAS4</v>
          </cell>
          <cell r="E197" t="str">
            <v>YARIGUI</v>
          </cell>
          <cell r="F197">
            <v>41000</v>
          </cell>
          <cell r="G197">
            <v>432.32836510271255</v>
          </cell>
          <cell r="H197">
            <v>374.47780845549522</v>
          </cell>
          <cell r="I197">
            <v>186.88652259735119</v>
          </cell>
          <cell r="J197">
            <v>33.177877190183807</v>
          </cell>
          <cell r="K197">
            <v>19157.929512918119</v>
          </cell>
          <cell r="L197">
            <v>19157.929512918119</v>
          </cell>
          <cell r="M197">
            <v>4357.9568267734712</v>
          </cell>
          <cell r="N197">
            <v>2046.2560000000001</v>
          </cell>
          <cell r="O197">
            <v>0</v>
          </cell>
          <cell r="P197">
            <v>6404.2128267734715</v>
          </cell>
          <cell r="Q197">
            <v>12753.716686144646</v>
          </cell>
          <cell r="R197">
            <v>12382.316605705444</v>
          </cell>
          <cell r="S197" t="str">
            <v/>
          </cell>
          <cell r="T197" t="str">
            <v/>
          </cell>
          <cell r="U197" t="str">
            <v>TOTAL</v>
          </cell>
        </row>
        <row r="198">
          <cell r="A198">
            <v>17</v>
          </cell>
          <cell r="B198" t="str">
            <v>SubTotal YARIGUI PROBADAS</v>
          </cell>
          <cell r="C198" t="str">
            <v>YARIGUI PROBADAS</v>
          </cell>
          <cell r="D198" t="str">
            <v>YARIGUI PROBADAS5</v>
          </cell>
          <cell r="E198" t="str">
            <v>YARIGUI</v>
          </cell>
          <cell r="F198">
            <v>41030</v>
          </cell>
          <cell r="G198">
            <v>440.52338898814071</v>
          </cell>
          <cell r="H198">
            <v>381.61438913392601</v>
          </cell>
          <cell r="I198">
            <v>187.58876479661825</v>
          </cell>
          <cell r="J198">
            <v>33.305143682146543</v>
          </cell>
          <cell r="K198">
            <v>19519.843546811011</v>
          </cell>
          <cell r="L198">
            <v>19519.843546811011</v>
          </cell>
          <cell r="M198">
            <v>4384.7839138262871</v>
          </cell>
          <cell r="N198">
            <v>1023.128</v>
          </cell>
          <cell r="O198">
            <v>0</v>
          </cell>
          <cell r="P198">
            <v>5407.9119138262868</v>
          </cell>
          <cell r="Q198">
            <v>14111.931632984719</v>
          </cell>
          <cell r="R198">
            <v>13591.916581380725</v>
          </cell>
          <cell r="S198" t="str">
            <v/>
          </cell>
          <cell r="T198" t="str">
            <v/>
          </cell>
          <cell r="U198" t="str">
            <v>TOTAL</v>
          </cell>
        </row>
        <row r="199">
          <cell r="A199">
            <v>17</v>
          </cell>
          <cell r="B199" t="str">
            <v>SubTotal YARIGUI PROBADAS</v>
          </cell>
          <cell r="C199" t="str">
            <v>YARIGUI PROBADAS</v>
          </cell>
          <cell r="D199" t="str">
            <v>YARIGUI PROBADAS6</v>
          </cell>
          <cell r="E199" t="str">
            <v>YARIGUI</v>
          </cell>
          <cell r="F199">
            <v>41061</v>
          </cell>
          <cell r="G199">
            <v>429.07354635720225</v>
          </cell>
          <cell r="H199">
            <v>372.0412539106984</v>
          </cell>
          <cell r="I199">
            <v>181.48957340636053</v>
          </cell>
          <cell r="J199">
            <v>32.243650995789963</v>
          </cell>
          <cell r="K199">
            <v>19028.744885664775</v>
          </cell>
          <cell r="L199">
            <v>19028.744885664775</v>
          </cell>
          <cell r="M199">
            <v>4349.1836026811034</v>
          </cell>
          <cell r="N199">
            <v>5684</v>
          </cell>
          <cell r="O199">
            <v>0</v>
          </cell>
          <cell r="P199">
            <v>10033.183602681103</v>
          </cell>
          <cell r="Q199">
            <v>8995.5612829836718</v>
          </cell>
          <cell r="R199">
            <v>8582.4462408339768</v>
          </cell>
          <cell r="S199" t="str">
            <v/>
          </cell>
          <cell r="T199" t="str">
            <v/>
          </cell>
          <cell r="U199" t="str">
            <v>TOTAL</v>
          </cell>
        </row>
        <row r="200">
          <cell r="A200">
            <v>17</v>
          </cell>
          <cell r="B200" t="str">
            <v>SubTotal YARIGUI PROBADAS</v>
          </cell>
          <cell r="C200" t="str">
            <v>YARIGUI PROBADAS</v>
          </cell>
          <cell r="D200" t="str">
            <v>YARIGUI PROBADAS7</v>
          </cell>
          <cell r="E200" t="str">
            <v>YARIGUI</v>
          </cell>
          <cell r="F200">
            <v>41091</v>
          </cell>
          <cell r="G200">
            <v>443.86888050852679</v>
          </cell>
          <cell r="H200">
            <v>385.23585753774074</v>
          </cell>
          <cell r="I200">
            <v>186.69933371684823</v>
          </cell>
          <cell r="J200">
            <v>33.191954447597809</v>
          </cell>
          <cell r="K200">
            <v>19702.375623974029</v>
          </cell>
          <cell r="L200">
            <v>19702.375623974029</v>
          </cell>
          <cell r="M200">
            <v>4420.4064756040107</v>
          </cell>
          <cell r="N200">
            <v>5033.0640000000003</v>
          </cell>
          <cell r="O200">
            <v>0</v>
          </cell>
          <cell r="P200">
            <v>9453.4704756040119</v>
          </cell>
          <cell r="Q200">
            <v>10248.905148370011</v>
          </cell>
          <cell r="R200">
            <v>9694.7008295757059</v>
          </cell>
          <cell r="S200" t="str">
            <v/>
          </cell>
          <cell r="T200" t="str">
            <v/>
          </cell>
          <cell r="U200" t="str">
            <v>TOTAL</v>
          </cell>
        </row>
        <row r="201">
          <cell r="A201">
            <v>17</v>
          </cell>
          <cell r="B201" t="str">
            <v>SubTotal YARIGUI PROBADAS</v>
          </cell>
          <cell r="C201" t="str">
            <v>YARIGUI PROBADAS</v>
          </cell>
          <cell r="D201" t="str">
            <v>YARIGUI PROBADAS8</v>
          </cell>
          <cell r="E201" t="str">
            <v>YARIGUI</v>
          </cell>
          <cell r="F201">
            <v>41122</v>
          </cell>
          <cell r="G201">
            <v>443.873387288853</v>
          </cell>
          <cell r="H201">
            <v>385.56098152346607</v>
          </cell>
          <cell r="I201">
            <v>185.82498516765048</v>
          </cell>
          <cell r="J201">
            <v>33.056564481321004</v>
          </cell>
          <cell r="K201">
            <v>19717.972586964519</v>
          </cell>
          <cell r="L201">
            <v>19717.972586964519</v>
          </cell>
          <cell r="M201">
            <v>4449.1726048174914</v>
          </cell>
          <cell r="N201">
            <v>0</v>
          </cell>
          <cell r="O201">
            <v>0</v>
          </cell>
          <cell r="P201">
            <v>4449.1726048174914</v>
          </cell>
          <cell r="Q201">
            <v>15268.799982147008</v>
          </cell>
          <cell r="R201">
            <v>14344.61400053929</v>
          </cell>
          <cell r="S201" t="str">
            <v/>
          </cell>
          <cell r="T201" t="str">
            <v/>
          </cell>
          <cell r="U201" t="str">
            <v>TOTAL</v>
          </cell>
        </row>
        <row r="202">
          <cell r="A202">
            <v>17</v>
          </cell>
          <cell r="B202" t="str">
            <v>SubTotal YARIGUI PROBADAS</v>
          </cell>
          <cell r="C202" t="str">
            <v>YARIGUI PROBADAS</v>
          </cell>
          <cell r="D202" t="str">
            <v>YARIGUI PROBADAS9</v>
          </cell>
          <cell r="E202" t="str">
            <v>YARIGUI</v>
          </cell>
          <cell r="F202">
            <v>41153</v>
          </cell>
          <cell r="G202">
            <v>428.59533101306994</v>
          </cell>
          <cell r="H202">
            <v>372.44246621288698</v>
          </cell>
          <cell r="I202">
            <v>178.67582472025907</v>
          </cell>
          <cell r="J202">
            <v>31.794507966556537</v>
          </cell>
          <cell r="K202">
            <v>19046.212135641057</v>
          </cell>
          <cell r="L202">
            <v>19046.212135641057</v>
          </cell>
          <cell r="M202">
            <v>4397.0250637462741</v>
          </cell>
          <cell r="N202">
            <v>1017</v>
          </cell>
          <cell r="O202">
            <v>0</v>
          </cell>
          <cell r="P202">
            <v>5414.0250637462741</v>
          </cell>
          <cell r="Q202">
            <v>13632.18707189479</v>
          </cell>
          <cell r="R202">
            <v>12698.849602671306</v>
          </cell>
          <cell r="S202" t="str">
            <v/>
          </cell>
          <cell r="T202" t="str">
            <v/>
          </cell>
          <cell r="U202" t="str">
            <v>TOTAL</v>
          </cell>
        </row>
        <row r="203">
          <cell r="A203">
            <v>17</v>
          </cell>
          <cell r="B203" t="str">
            <v>SubTotal YARIGUI PROBADAS</v>
          </cell>
          <cell r="C203" t="str">
            <v>YARIGUI PROBADAS</v>
          </cell>
          <cell r="D203" t="str">
            <v>YARIGUI PROBADAS10</v>
          </cell>
          <cell r="E203" t="str">
            <v>YARIGUI</v>
          </cell>
          <cell r="F203">
            <v>41183</v>
          </cell>
          <cell r="G203">
            <v>444.79368000598782</v>
          </cell>
          <cell r="H203">
            <v>387.21507768155323</v>
          </cell>
          <cell r="I203">
            <v>183.93987414859131</v>
          </cell>
          <cell r="J203">
            <v>32.774806349139311</v>
          </cell>
          <cell r="K203">
            <v>19799.891958749649</v>
          </cell>
          <cell r="L203">
            <v>19799.891958749649</v>
          </cell>
          <cell r="M203">
            <v>4439.9416694541642</v>
          </cell>
          <cell r="N203">
            <v>8416.0640000000003</v>
          </cell>
          <cell r="O203">
            <v>0</v>
          </cell>
          <cell r="P203">
            <v>12856.005669454164</v>
          </cell>
          <cell r="Q203">
            <v>6943.8862892954794</v>
          </cell>
          <cell r="R203">
            <v>6381.8993466919947</v>
          </cell>
          <cell r="S203" t="str">
            <v/>
          </cell>
          <cell r="T203" t="str">
            <v/>
          </cell>
          <cell r="U203" t="str">
            <v>TOTAL</v>
          </cell>
        </row>
        <row r="204">
          <cell r="A204">
            <v>17</v>
          </cell>
          <cell r="B204" t="str">
            <v>SubTotal YARIGUI PROBADAS</v>
          </cell>
          <cell r="C204" t="str">
            <v>YARIGUI PROBADAS</v>
          </cell>
          <cell r="D204" t="str">
            <v>YARIGUI PROBADAS11</v>
          </cell>
          <cell r="E204" t="str">
            <v>YARIGUI</v>
          </cell>
          <cell r="F204">
            <v>41214</v>
          </cell>
          <cell r="G204">
            <v>435.8571506789919</v>
          </cell>
          <cell r="H204">
            <v>380.03666439391702</v>
          </cell>
          <cell r="I204">
            <v>178.72955669065487</v>
          </cell>
          <cell r="J204">
            <v>31.884522278701233</v>
          </cell>
          <cell r="K204">
            <v>19431.046553910805</v>
          </cell>
          <cell r="L204">
            <v>19431.046553910805</v>
          </cell>
          <cell r="M204">
            <v>4418.5520047164873</v>
          </cell>
          <cell r="N204">
            <v>4037</v>
          </cell>
          <cell r="O204">
            <v>0</v>
          </cell>
          <cell r="P204">
            <v>8455.5520047164864</v>
          </cell>
          <cell r="Q204">
            <v>10975.494549194309</v>
          </cell>
          <cell r="R204">
            <v>10043.325807997451</v>
          </cell>
          <cell r="S204" t="str">
            <v/>
          </cell>
          <cell r="T204" t="str">
            <v/>
          </cell>
          <cell r="U204" t="str">
            <v>TOTAL</v>
          </cell>
        </row>
        <row r="205">
          <cell r="A205">
            <v>17</v>
          </cell>
          <cell r="B205" t="str">
            <v>SubTotal YARIGUI PROBADAS</v>
          </cell>
          <cell r="C205" t="str">
            <v>YARIGUI PROBADAS</v>
          </cell>
          <cell r="D205" t="str">
            <v>YARIGUI PROBADAS12</v>
          </cell>
          <cell r="E205" t="str">
            <v>YARIGUI</v>
          </cell>
          <cell r="F205">
            <v>41244</v>
          </cell>
          <cell r="G205">
            <v>449.63450340705958</v>
          </cell>
          <cell r="H205">
            <v>392.27633702793293</v>
          </cell>
          <cell r="I205">
            <v>183.61391787055277</v>
          </cell>
          <cell r="J205">
            <v>32.770547822012801</v>
          </cell>
          <cell r="K205">
            <v>20055.964810370304</v>
          </cell>
          <cell r="L205">
            <v>20055.964810370304</v>
          </cell>
          <cell r="M205">
            <v>4463.2426324167773</v>
          </cell>
          <cell r="N205">
            <v>2863</v>
          </cell>
          <cell r="O205">
            <v>0</v>
          </cell>
          <cell r="P205">
            <v>7326.2426324167773</v>
          </cell>
          <cell r="Q205">
            <v>12729.722177953527</v>
          </cell>
          <cell r="R205">
            <v>11573.435755918292</v>
          </cell>
          <cell r="S205" t="str">
            <v/>
          </cell>
          <cell r="T205" t="str">
            <v/>
          </cell>
          <cell r="U205" t="str">
            <v>TOTAL</v>
          </cell>
        </row>
        <row r="206">
          <cell r="A206">
            <v>18</v>
          </cell>
          <cell r="B206" t="str">
            <v>SubTotal YARIGUI PROBADAS NO DESARROLLADAS</v>
          </cell>
          <cell r="C206" t="str">
            <v>YARIGUI PROBADAS NO DESARROLLADAS</v>
          </cell>
          <cell r="D206" t="str">
            <v>YARIGUI PROBADAS NO DESARROLLADAS1</v>
          </cell>
          <cell r="E206" t="str">
            <v>YARIGUI</v>
          </cell>
          <cell r="F206">
            <v>40909</v>
          </cell>
          <cell r="G206">
            <v>4.9699210978142849</v>
          </cell>
          <cell r="H206">
            <v>4.5723274099891427</v>
          </cell>
          <cell r="I206">
            <v>1.4909763293442857</v>
          </cell>
          <cell r="J206">
            <v>0.28119813571433228</v>
          </cell>
          <cell r="K206">
            <v>233.13412718180805</v>
          </cell>
          <cell r="L206">
            <v>233.13412718180805</v>
          </cell>
          <cell r="M206">
            <v>41.709505214265846</v>
          </cell>
          <cell r="N206">
            <v>9571</v>
          </cell>
          <cell r="O206">
            <v>0</v>
          </cell>
          <cell r="P206">
            <v>9612.7095052142649</v>
          </cell>
          <cell r="Q206">
            <v>-9379.5753780324576</v>
          </cell>
          <cell r="R206">
            <v>-9380.4086318401478</v>
          </cell>
          <cell r="S206" t="str">
            <v/>
          </cell>
          <cell r="T206" t="str">
            <v/>
          </cell>
          <cell r="U206" t="str">
            <v>TOTAL</v>
          </cell>
        </row>
        <row r="207">
          <cell r="A207">
            <v>18</v>
          </cell>
          <cell r="B207" t="str">
            <v>SubTotal YARIGUI PROBADAS NO DESARROLLADAS</v>
          </cell>
          <cell r="C207" t="str">
            <v>YARIGUI PROBADAS NO DESARROLLADAS</v>
          </cell>
          <cell r="D207" t="str">
            <v>YARIGUI PROBADAS NO DESARROLLADAS2</v>
          </cell>
          <cell r="E207" t="str">
            <v>YARIGUI</v>
          </cell>
          <cell r="F207">
            <v>40940</v>
          </cell>
          <cell r="G207">
            <v>4.6095430994914484</v>
          </cell>
          <cell r="H207">
            <v>4.2407796515321321</v>
          </cell>
          <cell r="I207">
            <v>1.3828629298474344</v>
          </cell>
          <cell r="J207">
            <v>0.26080794856922618</v>
          </cell>
          <cell r="K207">
            <v>216.22914852299769</v>
          </cell>
          <cell r="L207">
            <v>216.22914852299769</v>
          </cell>
          <cell r="M207">
            <v>40.522518852218049</v>
          </cell>
          <cell r="N207">
            <v>0</v>
          </cell>
          <cell r="O207">
            <v>0</v>
          </cell>
          <cell r="P207">
            <v>40.522518852218049</v>
          </cell>
          <cell r="Q207">
            <v>175.70662967077965</v>
          </cell>
          <cell r="R207">
            <v>173.51669152504061</v>
          </cell>
          <cell r="S207" t="str">
            <v/>
          </cell>
          <cell r="T207" t="str">
            <v/>
          </cell>
          <cell r="U207" t="str">
            <v>TOTAL</v>
          </cell>
        </row>
        <row r="208">
          <cell r="A208">
            <v>18</v>
          </cell>
          <cell r="B208" t="str">
            <v>SubTotal YARIGUI PROBADAS NO DESARROLLADAS</v>
          </cell>
          <cell r="C208" t="str">
            <v>YARIGUI PROBADAS NO DESARROLLADAS</v>
          </cell>
          <cell r="D208" t="str">
            <v>YARIGUI PROBADAS NO DESARROLLADAS3</v>
          </cell>
          <cell r="E208" t="str">
            <v>YARIGUI</v>
          </cell>
          <cell r="F208">
            <v>40969</v>
          </cell>
          <cell r="G208">
            <v>4.9444066999740182</v>
          </cell>
          <cell r="H208">
            <v>4.5488541639760971</v>
          </cell>
          <cell r="I208">
            <v>1.4833220099922053</v>
          </cell>
          <cell r="J208">
            <v>0.27975453108452997</v>
          </cell>
          <cell r="K208">
            <v>231.9372717883339</v>
          </cell>
          <cell r="L208">
            <v>231.9372717883339</v>
          </cell>
          <cell r="M208">
            <v>41.669830325624233</v>
          </cell>
          <cell r="N208">
            <v>0</v>
          </cell>
          <cell r="O208">
            <v>0</v>
          </cell>
          <cell r="P208">
            <v>41.669830325624233</v>
          </cell>
          <cell r="Q208">
            <v>190.26744146270968</v>
          </cell>
          <cell r="R208">
            <v>186.36539260846868</v>
          </cell>
          <cell r="S208" t="str">
            <v/>
          </cell>
          <cell r="T208" t="str">
            <v/>
          </cell>
          <cell r="U208" t="str">
            <v>TOTAL</v>
          </cell>
        </row>
        <row r="209">
          <cell r="A209">
            <v>18</v>
          </cell>
          <cell r="B209" t="str">
            <v>SubTotal YARIGUI PROBADAS NO DESARROLLADAS</v>
          </cell>
          <cell r="C209" t="str">
            <v>YARIGUI PROBADAS NO DESARROLLADAS</v>
          </cell>
          <cell r="D209" t="str">
            <v>YARIGUI PROBADAS NO DESARROLLADAS4</v>
          </cell>
          <cell r="E209" t="str">
            <v>YARIGUI</v>
          </cell>
          <cell r="F209">
            <v>41000</v>
          </cell>
          <cell r="G209">
            <v>4.9484771525991498</v>
          </cell>
          <cell r="H209">
            <v>4.5525989803912186</v>
          </cell>
          <cell r="I209">
            <v>1.4845431457797447</v>
          </cell>
          <cell r="J209">
            <v>0.27998483729405987</v>
          </cell>
          <cell r="K209">
            <v>232.12821273112118</v>
          </cell>
          <cell r="L209">
            <v>232.12821273112118</v>
          </cell>
          <cell r="M209">
            <v>44.06796820670408</v>
          </cell>
          <cell r="N209">
            <v>0</v>
          </cell>
          <cell r="O209">
            <v>0</v>
          </cell>
          <cell r="P209">
            <v>44.06796820670408</v>
          </cell>
          <cell r="Q209">
            <v>188.06024452441713</v>
          </cell>
          <cell r="R209">
            <v>182.71241059106845</v>
          </cell>
          <cell r="S209" t="str">
            <v/>
          </cell>
          <cell r="T209" t="str">
            <v/>
          </cell>
          <cell r="U209" t="str">
            <v>TOTAL</v>
          </cell>
        </row>
        <row r="210">
          <cell r="A210">
            <v>18</v>
          </cell>
          <cell r="B210" t="str">
            <v>SubTotal YARIGUI PROBADAS NO DESARROLLADAS</v>
          </cell>
          <cell r="C210" t="str">
            <v>YARIGUI PROBADAS NO DESARROLLADAS</v>
          </cell>
          <cell r="D210" t="str">
            <v>YARIGUI PROBADAS NO DESARROLLADAS5</v>
          </cell>
          <cell r="E210" t="str">
            <v>YARIGUI</v>
          </cell>
          <cell r="F210">
            <v>41030</v>
          </cell>
          <cell r="G210">
            <v>5.7430479415258118</v>
          </cell>
          <cell r="H210">
            <v>5.2836041062037467</v>
          </cell>
          <cell r="I210">
            <v>1.7229143824577433</v>
          </cell>
          <cell r="J210">
            <v>0.32494165253153046</v>
          </cell>
          <cell r="K210">
            <v>269.40074960138355</v>
          </cell>
          <cell r="L210">
            <v>269.40074960138355</v>
          </cell>
          <cell r="M210">
            <v>84.338185482160043</v>
          </cell>
          <cell r="N210">
            <v>0</v>
          </cell>
          <cell r="O210">
            <v>0</v>
          </cell>
          <cell r="P210">
            <v>84.338185482160043</v>
          </cell>
          <cell r="Q210">
            <v>185.06256411922354</v>
          </cell>
          <cell r="R210">
            <v>178.27740983490273</v>
          </cell>
          <cell r="S210" t="str">
            <v/>
          </cell>
          <cell r="T210" t="str">
            <v/>
          </cell>
          <cell r="U210" t="str">
            <v>TOTAL</v>
          </cell>
        </row>
        <row r="211">
          <cell r="A211">
            <v>18</v>
          </cell>
          <cell r="B211" t="str">
            <v>SubTotal YARIGUI PROBADAS NO DESARROLLADAS</v>
          </cell>
          <cell r="C211" t="str">
            <v>YARIGUI PROBADAS NO DESARROLLADAS</v>
          </cell>
          <cell r="D211" t="str">
            <v>YARIGUI PROBADAS NO DESARROLLADAS6</v>
          </cell>
          <cell r="E211" t="str">
            <v>YARIGUI</v>
          </cell>
          <cell r="F211">
            <v>41061</v>
          </cell>
          <cell r="G211">
            <v>11.942248112638854</v>
          </cell>
          <cell r="H211">
            <v>10.986868263627747</v>
          </cell>
          <cell r="I211">
            <v>3.5826744337916554</v>
          </cell>
          <cell r="J211">
            <v>0.67569239821310612</v>
          </cell>
          <cell r="K211">
            <v>560.19915317228845</v>
          </cell>
          <cell r="L211">
            <v>560.19915317228845</v>
          </cell>
          <cell r="M211">
            <v>117.10544961686338</v>
          </cell>
          <cell r="N211">
            <v>5345</v>
          </cell>
          <cell r="O211">
            <v>0</v>
          </cell>
          <cell r="P211">
            <v>5462.1054496168636</v>
          </cell>
          <cell r="Q211">
            <v>-4901.9062964445748</v>
          </cell>
          <cell r="R211">
            <v>-4695.0954509222529</v>
          </cell>
          <cell r="S211" t="str">
            <v/>
          </cell>
          <cell r="T211" t="str">
            <v/>
          </cell>
          <cell r="U211" t="str">
            <v>TOTAL</v>
          </cell>
        </row>
        <row r="212">
          <cell r="A212">
            <v>18</v>
          </cell>
          <cell r="B212" t="str">
            <v>SubTotal YARIGUI PROBADAS NO DESARROLLADAS</v>
          </cell>
          <cell r="C212" t="str">
            <v>YARIGUI PROBADAS NO DESARROLLADAS</v>
          </cell>
          <cell r="D212" t="str">
            <v>YARIGUI PROBADAS NO DESARROLLADAS7</v>
          </cell>
          <cell r="E212" t="str">
            <v>YARIGUI</v>
          </cell>
          <cell r="F212">
            <v>41091</v>
          </cell>
          <cell r="G212">
            <v>19.075117964061338</v>
          </cell>
          <cell r="H212">
            <v>17.549108526936436</v>
          </cell>
          <cell r="I212">
            <v>5.722535389218403</v>
          </cell>
          <cell r="J212">
            <v>1.0792701744065909</v>
          </cell>
          <cell r="K212">
            <v>894.795086263489</v>
          </cell>
          <cell r="L212">
            <v>894.795086263489</v>
          </cell>
          <cell r="M212">
            <v>174.19638804892793</v>
          </cell>
          <cell r="N212">
            <v>4691</v>
          </cell>
          <cell r="O212">
            <v>0</v>
          </cell>
          <cell r="P212">
            <v>4865.1963880489275</v>
          </cell>
          <cell r="Q212">
            <v>-3970.4013017854386</v>
          </cell>
          <cell r="R212">
            <v>-3776.2692626671837</v>
          </cell>
          <cell r="S212" t="str">
            <v/>
          </cell>
          <cell r="T212" t="str">
            <v/>
          </cell>
          <cell r="U212" t="str">
            <v>TOTAL</v>
          </cell>
        </row>
        <row r="213">
          <cell r="A213">
            <v>18</v>
          </cell>
          <cell r="B213" t="str">
            <v>SubTotal YARIGUI PROBADAS NO DESARROLLADAS</v>
          </cell>
          <cell r="C213" t="str">
            <v>YARIGUI PROBADAS NO DESARROLLADAS</v>
          </cell>
          <cell r="D213" t="str">
            <v>YARIGUI PROBADAS NO DESARROLLADAS8</v>
          </cell>
          <cell r="E213" t="str">
            <v>YARIGUI</v>
          </cell>
          <cell r="F213">
            <v>41122</v>
          </cell>
          <cell r="G213">
            <v>24.976191929592851</v>
          </cell>
          <cell r="H213">
            <v>22.978096575225422</v>
          </cell>
          <cell r="I213">
            <v>7.4928575788778531</v>
          </cell>
          <cell r="J213">
            <v>1.4131529393763633</v>
          </cell>
          <cell r="K213">
            <v>1171.608681753871</v>
          </cell>
          <cell r="L213">
            <v>1171.608681753871</v>
          </cell>
          <cell r="M213">
            <v>219.51460621104331</v>
          </cell>
          <cell r="N213">
            <v>0</v>
          </cell>
          <cell r="O213">
            <v>0</v>
          </cell>
          <cell r="P213">
            <v>219.51460621104331</v>
          </cell>
          <cell r="Q213">
            <v>952.09407554282791</v>
          </cell>
          <cell r="R213">
            <v>894.46597125059259</v>
          </cell>
          <cell r="S213" t="str">
            <v/>
          </cell>
          <cell r="T213" t="str">
            <v/>
          </cell>
          <cell r="U213" t="str">
            <v>TOTAL</v>
          </cell>
        </row>
        <row r="214">
          <cell r="A214">
            <v>18</v>
          </cell>
          <cell r="B214" t="str">
            <v>SubTotal YARIGUI PROBADAS NO DESARROLLADAS</v>
          </cell>
          <cell r="C214" t="str">
            <v>YARIGUI PROBADAS NO DESARROLLADAS</v>
          </cell>
          <cell r="D214" t="str">
            <v>YARIGUI PROBADAS NO DESARROLLADAS9</v>
          </cell>
          <cell r="E214" t="str">
            <v>YARIGUI</v>
          </cell>
          <cell r="F214">
            <v>41153</v>
          </cell>
          <cell r="G214">
            <v>26.916873104669563</v>
          </cell>
          <cell r="H214">
            <v>24.763523256296001</v>
          </cell>
          <cell r="I214">
            <v>8.0750619314008709</v>
          </cell>
          <cell r="J214">
            <v>1.5229566802622041</v>
          </cell>
          <cell r="K214">
            <v>1262.6441334210322</v>
          </cell>
          <cell r="L214">
            <v>1262.6441334210322</v>
          </cell>
          <cell r="M214">
            <v>220.32205486536742</v>
          </cell>
          <cell r="N214">
            <v>0</v>
          </cell>
          <cell r="O214">
            <v>0</v>
          </cell>
          <cell r="P214">
            <v>220.32205486536742</v>
          </cell>
          <cell r="Q214">
            <v>1042.322078555665</v>
          </cell>
          <cell r="R214">
            <v>971.25569393653495</v>
          </cell>
          <cell r="S214" t="str">
            <v/>
          </cell>
          <cell r="T214" t="str">
            <v/>
          </cell>
          <cell r="U214" t="str">
            <v>TOTAL</v>
          </cell>
        </row>
        <row r="215">
          <cell r="A215">
            <v>18</v>
          </cell>
          <cell r="B215" t="str">
            <v>SubTotal YARIGUI PROBADAS NO DESARROLLADAS</v>
          </cell>
          <cell r="C215" t="str">
            <v>YARIGUI PROBADAS NO DESARROLLADAS</v>
          </cell>
          <cell r="D215" t="str">
            <v>YARIGUI PROBADAS NO DESARROLLADAS10</v>
          </cell>
          <cell r="E215" t="str">
            <v>YARIGUI</v>
          </cell>
          <cell r="F215">
            <v>41183</v>
          </cell>
          <cell r="G215">
            <v>40.729434125314235</v>
          </cell>
          <cell r="H215">
            <v>37.471079395289088</v>
          </cell>
          <cell r="I215">
            <v>12.218830237594268</v>
          </cell>
          <cell r="J215">
            <v>2.3044713828102785</v>
          </cell>
          <cell r="K215">
            <v>1910.5778318271607</v>
          </cell>
          <cell r="L215">
            <v>1910.5778318271607</v>
          </cell>
          <cell r="M215">
            <v>266.8212033557262</v>
          </cell>
          <cell r="N215">
            <v>8074</v>
          </cell>
          <cell r="O215">
            <v>0</v>
          </cell>
          <cell r="P215">
            <v>8340.8212033557265</v>
          </cell>
          <cell r="Q215">
            <v>-6430.2433715285651</v>
          </cell>
          <cell r="R215">
            <v>-5974.1221491535307</v>
          </cell>
          <cell r="S215" t="str">
            <v/>
          </cell>
          <cell r="T215" t="str">
            <v/>
          </cell>
          <cell r="U215" t="str">
            <v>TOTAL</v>
          </cell>
        </row>
        <row r="216">
          <cell r="A216">
            <v>18</v>
          </cell>
          <cell r="B216" t="str">
            <v>SubTotal YARIGUI PROBADAS NO DESARROLLADAS</v>
          </cell>
          <cell r="C216" t="str">
            <v>YARIGUI PROBADAS NO DESARROLLADAS</v>
          </cell>
          <cell r="D216" t="str">
            <v>YARIGUI PROBADAS NO DESARROLLADAS11</v>
          </cell>
          <cell r="E216" t="str">
            <v>YARIGUI</v>
          </cell>
          <cell r="F216">
            <v>41214</v>
          </cell>
          <cell r="G216">
            <v>50.957042315063312</v>
          </cell>
          <cell r="H216">
            <v>46.880478929858249</v>
          </cell>
          <cell r="I216">
            <v>15.287112694518996</v>
          </cell>
          <cell r="J216">
            <v>2.8831494541862823</v>
          </cell>
          <cell r="K216">
            <v>2390.3449069067428</v>
          </cell>
          <cell r="L216">
            <v>2390.3449069067428</v>
          </cell>
          <cell r="M216">
            <v>303.2287766099513</v>
          </cell>
          <cell r="N216">
            <v>4037</v>
          </cell>
          <cell r="O216">
            <v>0</v>
          </cell>
          <cell r="P216">
            <v>4340.2287766099516</v>
          </cell>
          <cell r="Q216">
            <v>-1949.8838697032088</v>
          </cell>
          <cell r="R216">
            <v>-1802.1322061430055</v>
          </cell>
          <cell r="S216" t="str">
            <v/>
          </cell>
          <cell r="T216" t="str">
            <v/>
          </cell>
          <cell r="U216" t="str">
            <v>TOTAL</v>
          </cell>
        </row>
        <row r="217">
          <cell r="A217">
            <v>18</v>
          </cell>
          <cell r="B217" t="str">
            <v>SubTotal YARIGUI PROBADAS NO DESARROLLADAS</v>
          </cell>
          <cell r="C217" t="str">
            <v>YARIGUI PROBADAS NO DESARROLLADAS</v>
          </cell>
          <cell r="D217" t="str">
            <v>YARIGUI PROBADAS NO DESARROLLADAS12</v>
          </cell>
          <cell r="E217" t="str">
            <v>YARIGUI</v>
          </cell>
          <cell r="F217">
            <v>41244</v>
          </cell>
          <cell r="G217">
            <v>56.73412984811003</v>
          </cell>
          <cell r="H217">
            <v>52.195399460261228</v>
          </cell>
          <cell r="I217">
            <v>17.020238954433008</v>
          </cell>
          <cell r="J217">
            <v>3.2100170668060648</v>
          </cell>
          <cell r="K217">
            <v>2661.342420380764</v>
          </cell>
          <cell r="L217">
            <v>2661.342420380764</v>
          </cell>
          <cell r="M217">
            <v>315.73809962170208</v>
          </cell>
          <cell r="N217">
            <v>2524</v>
          </cell>
          <cell r="O217">
            <v>0</v>
          </cell>
          <cell r="P217">
            <v>2839.7380996217021</v>
          </cell>
          <cell r="Q217">
            <v>-178.39567924093814</v>
          </cell>
          <cell r="R217">
            <v>-155.29224815261847</v>
          </cell>
          <cell r="S217" t="str">
            <v/>
          </cell>
          <cell r="T217" t="str">
            <v/>
          </cell>
          <cell r="U217" t="str">
            <v>TOTAL</v>
          </cell>
        </row>
        <row r="218">
          <cell r="A218">
            <v>19</v>
          </cell>
          <cell r="B218" t="str">
            <v>SubTotal YARIGUI PROBADAS NO PRODUCIENDO</v>
          </cell>
          <cell r="C218" t="str">
            <v>YARIGUI PROBADAS NO PRODUCIENDO</v>
          </cell>
          <cell r="D218" t="str">
            <v>YARIGUI PROBADAS NO PRODUCIENDO1</v>
          </cell>
          <cell r="E218" t="str">
            <v>YARIGUI</v>
          </cell>
          <cell r="F218">
            <v>40909</v>
          </cell>
          <cell r="G218">
            <v>0</v>
          </cell>
          <cell r="H218">
            <v>0</v>
          </cell>
          <cell r="I218">
            <v>0</v>
          </cell>
          <cell r="J218">
            <v>0</v>
          </cell>
          <cell r="K218">
            <v>0</v>
          </cell>
          <cell r="L218">
            <v>0</v>
          </cell>
          <cell r="M218">
            <v>0</v>
          </cell>
          <cell r="N218">
            <v>4104.7679999999991</v>
          </cell>
          <cell r="O218">
            <v>0</v>
          </cell>
          <cell r="P218">
            <v>4104.7679999999991</v>
          </cell>
          <cell r="Q218">
            <v>-4104.7679999789789</v>
          </cell>
          <cell r="R218">
            <v>-4104.7679999790707</v>
          </cell>
          <cell r="S218" t="str">
            <v/>
          </cell>
          <cell r="T218" t="str">
            <v/>
          </cell>
          <cell r="U218" t="str">
            <v>TOTAL</v>
          </cell>
        </row>
        <row r="219">
          <cell r="A219">
            <v>19</v>
          </cell>
          <cell r="B219" t="str">
            <v>SubTotal YARIGUI PROBADAS NO PRODUCIENDO</v>
          </cell>
          <cell r="C219" t="str">
            <v>YARIGUI PROBADAS NO PRODUCIENDO</v>
          </cell>
          <cell r="D219" t="str">
            <v>YARIGUI PROBADAS NO PRODUCIENDO2</v>
          </cell>
          <cell r="E219" t="str">
            <v>YARIGUI</v>
          </cell>
          <cell r="F219">
            <v>40940</v>
          </cell>
          <cell r="G219">
            <v>1.209410935662981</v>
          </cell>
          <cell r="H219">
            <v>1.0468241635385942</v>
          </cell>
          <cell r="I219">
            <v>0.4080417163843082</v>
          </cell>
          <cell r="J219">
            <v>7.2403285557185115E-2</v>
          </cell>
          <cell r="K219">
            <v>53.426167406919923</v>
          </cell>
          <cell r="L219">
            <v>53.426167406919923</v>
          </cell>
          <cell r="M219">
            <v>2.7854052212490572</v>
          </cell>
          <cell r="N219">
            <v>339</v>
          </cell>
          <cell r="O219">
            <v>0</v>
          </cell>
          <cell r="P219">
            <v>341.78540522124905</v>
          </cell>
          <cell r="Q219">
            <v>-288.35923781432945</v>
          </cell>
          <cell r="R219">
            <v>-286.13719398193655</v>
          </cell>
          <cell r="S219" t="str">
            <v/>
          </cell>
          <cell r="T219" t="str">
            <v/>
          </cell>
          <cell r="U219" t="str">
            <v>TOTAL</v>
          </cell>
        </row>
        <row r="220">
          <cell r="A220">
            <v>19</v>
          </cell>
          <cell r="B220" t="str">
            <v>SubTotal YARIGUI PROBADAS NO PRODUCIENDO</v>
          </cell>
          <cell r="C220" t="str">
            <v>YARIGUI PROBADAS NO PRODUCIENDO</v>
          </cell>
          <cell r="D220" t="str">
            <v>YARIGUI PROBADAS NO PRODUCIENDO3</v>
          </cell>
          <cell r="E220" t="str">
            <v>YARIGUI</v>
          </cell>
          <cell r="F220">
            <v>40969</v>
          </cell>
          <cell r="G220">
            <v>1.2722377206113906</v>
          </cell>
          <cell r="H220">
            <v>1.1012048497570541</v>
          </cell>
          <cell r="I220">
            <v>0.4292387705941807</v>
          </cell>
          <cell r="J220">
            <v>7.6164509734280184E-2</v>
          </cell>
          <cell r="K220">
            <v>56.201563454130437</v>
          </cell>
          <cell r="L220">
            <v>56.201563454130437</v>
          </cell>
          <cell r="M220">
            <v>2.9416129400105326</v>
          </cell>
          <cell r="N220">
            <v>0</v>
          </cell>
          <cell r="O220">
            <v>0</v>
          </cell>
          <cell r="P220">
            <v>2.9416129400105326</v>
          </cell>
          <cell r="Q220">
            <v>53.259950514120675</v>
          </cell>
          <cell r="R220">
            <v>52.167683086319443</v>
          </cell>
          <cell r="S220" t="str">
            <v/>
          </cell>
          <cell r="T220" t="str">
            <v/>
          </cell>
          <cell r="U220" t="str">
            <v>TOTAL</v>
          </cell>
        </row>
        <row r="221">
          <cell r="A221">
            <v>19</v>
          </cell>
          <cell r="B221" t="str">
            <v>SubTotal YARIGUI PROBADAS NO PRODUCIENDO</v>
          </cell>
          <cell r="C221" t="str">
            <v>YARIGUI PROBADAS NO PRODUCIENDO</v>
          </cell>
          <cell r="D221" t="str">
            <v>YARIGUI PROBADAS NO PRODUCIENDO4</v>
          </cell>
          <cell r="E221" t="str">
            <v>YARIGUI</v>
          </cell>
          <cell r="F221">
            <v>41000</v>
          </cell>
          <cell r="G221">
            <v>2.5989762810153678</v>
          </cell>
          <cell r="H221">
            <v>2.2495837363494733</v>
          </cell>
          <cell r="I221">
            <v>0.90852369560962121</v>
          </cell>
          <cell r="J221">
            <v>0.1612092536801748</v>
          </cell>
          <cell r="K221">
            <v>114.84616745000473</v>
          </cell>
          <cell r="L221">
            <v>114.84616745000473</v>
          </cell>
          <cell r="M221">
            <v>6.2768527075661869</v>
          </cell>
          <cell r="N221">
            <v>678</v>
          </cell>
          <cell r="O221">
            <v>0</v>
          </cell>
          <cell r="P221">
            <v>684.27685270756615</v>
          </cell>
          <cell r="Q221">
            <v>-569.43068525756144</v>
          </cell>
          <cell r="R221">
            <v>-555.90850935564049</v>
          </cell>
          <cell r="S221" t="str">
            <v/>
          </cell>
          <cell r="T221" t="str">
            <v/>
          </cell>
          <cell r="U221" t="str">
            <v>TOTAL</v>
          </cell>
        </row>
        <row r="222">
          <cell r="A222">
            <v>19</v>
          </cell>
          <cell r="B222" t="str">
            <v>SubTotal YARIGUI PROBADAS NO PRODUCIENDO</v>
          </cell>
          <cell r="C222" t="str">
            <v>YARIGUI PROBADAS NO PRODUCIENDO</v>
          </cell>
          <cell r="D222" t="str">
            <v>YARIGUI PROBADAS NO PRODUCIENDO5</v>
          </cell>
          <cell r="E222" t="str">
            <v>YARIGUI</v>
          </cell>
          <cell r="F222">
            <v>41030</v>
          </cell>
          <cell r="G222">
            <v>3.2468374575434868</v>
          </cell>
          <cell r="H222">
            <v>2.8103499029265908</v>
          </cell>
          <cell r="I222">
            <v>1.0362811312719993</v>
          </cell>
          <cell r="J222">
            <v>0.18387864684487837</v>
          </cell>
          <cell r="K222">
            <v>143.36397934967735</v>
          </cell>
          <cell r="L222">
            <v>143.36397934967735</v>
          </cell>
          <cell r="M222">
            <v>7.7419435967128205</v>
          </cell>
          <cell r="N222">
            <v>339</v>
          </cell>
          <cell r="O222">
            <v>0</v>
          </cell>
          <cell r="P222">
            <v>346.74194359671282</v>
          </cell>
          <cell r="Q222">
            <v>-203.37796424703546</v>
          </cell>
          <cell r="R222">
            <v>-197.34903997028769</v>
          </cell>
          <cell r="S222" t="str">
            <v/>
          </cell>
          <cell r="T222" t="str">
            <v/>
          </cell>
          <cell r="U222" t="str">
            <v>TOTAL</v>
          </cell>
        </row>
        <row r="223">
          <cell r="A223">
            <v>19</v>
          </cell>
          <cell r="B223" t="str">
            <v>SubTotal YARIGUI PROBADAS NO PRODUCIENDO</v>
          </cell>
          <cell r="C223" t="str">
            <v>YARIGUI PROBADAS NO PRODUCIENDO</v>
          </cell>
          <cell r="D223" t="str">
            <v>YARIGUI PROBADAS NO PRODUCIENDO6</v>
          </cell>
          <cell r="E223" t="str">
            <v>YARIGUI</v>
          </cell>
          <cell r="F223">
            <v>41061</v>
          </cell>
          <cell r="G223">
            <v>3.6823033375956085</v>
          </cell>
          <cell r="H223">
            <v>3.1872740667429866</v>
          </cell>
          <cell r="I223">
            <v>1.2734621464654876</v>
          </cell>
          <cell r="J223">
            <v>0.22596425741422271</v>
          </cell>
          <cell r="K223">
            <v>162.70190224148001</v>
          </cell>
          <cell r="L223">
            <v>162.70190224148001</v>
          </cell>
          <cell r="M223">
            <v>9.2757438293651617</v>
          </cell>
          <cell r="N223">
            <v>339</v>
          </cell>
          <cell r="O223">
            <v>0</v>
          </cell>
          <cell r="P223">
            <v>348.27574382936518</v>
          </cell>
          <cell r="Q223">
            <v>-185.57384158788528</v>
          </cell>
          <cell r="R223">
            <v>-178.64108254357333</v>
          </cell>
          <cell r="S223" t="str">
            <v/>
          </cell>
          <cell r="T223" t="str">
            <v/>
          </cell>
          <cell r="U223" t="str">
            <v>TOTAL</v>
          </cell>
        </row>
        <row r="224">
          <cell r="A224">
            <v>19</v>
          </cell>
          <cell r="B224" t="str">
            <v>SubTotal YARIGUI PROBADAS NO PRODUCIENDO</v>
          </cell>
          <cell r="C224" t="str">
            <v>YARIGUI PROBADAS NO PRODUCIENDO</v>
          </cell>
          <cell r="D224" t="str">
            <v>YARIGUI PROBADAS NO PRODUCIENDO7</v>
          </cell>
          <cell r="E224" t="str">
            <v>YARIGUI</v>
          </cell>
          <cell r="F224">
            <v>41091</v>
          </cell>
          <cell r="G224">
            <v>3.7322176569946226</v>
          </cell>
          <cell r="H224">
            <v>3.2304781705861743</v>
          </cell>
          <cell r="I224">
            <v>1.2910986932184421</v>
          </cell>
          <cell r="J224">
            <v>0.22909370197717843</v>
          </cell>
          <cell r="K224">
            <v>164.90777669113729</v>
          </cell>
          <cell r="L224">
            <v>164.90777669113729</v>
          </cell>
          <cell r="M224">
            <v>9.4573222550276572</v>
          </cell>
          <cell r="N224">
            <v>0</v>
          </cell>
          <cell r="O224">
            <v>0</v>
          </cell>
          <cell r="P224">
            <v>9.4573222550276572</v>
          </cell>
          <cell r="Q224">
            <v>155.45045443610965</v>
          </cell>
          <cell r="R224">
            <v>147.28098721845075</v>
          </cell>
          <cell r="S224" t="str">
            <v/>
          </cell>
          <cell r="T224" t="str">
            <v/>
          </cell>
          <cell r="U224" t="str">
            <v>TOTAL</v>
          </cell>
        </row>
        <row r="225">
          <cell r="A225">
            <v>19</v>
          </cell>
          <cell r="B225" t="str">
            <v>SubTotal YARIGUI PROBADAS NO PRODUCIENDO</v>
          </cell>
          <cell r="C225" t="str">
            <v>YARIGUI PROBADAS NO PRODUCIENDO</v>
          </cell>
          <cell r="D225" t="str">
            <v>YARIGUI PROBADAS NO PRODUCIENDO8</v>
          </cell>
          <cell r="E225" t="str">
            <v>YARIGUI</v>
          </cell>
          <cell r="F225">
            <v>41122</v>
          </cell>
          <cell r="G225">
            <v>3.6597406469632228</v>
          </cell>
          <cell r="H225">
            <v>3.1677445842057161</v>
          </cell>
          <cell r="I225">
            <v>1.2663827958188252</v>
          </cell>
          <cell r="J225">
            <v>0.22470809113061035</v>
          </cell>
          <cell r="K225">
            <v>161.7057840158447</v>
          </cell>
          <cell r="L225">
            <v>161.7057840158447</v>
          </cell>
          <cell r="M225">
            <v>9.3302202574237878</v>
          </cell>
          <cell r="N225">
            <v>0</v>
          </cell>
          <cell r="O225">
            <v>0</v>
          </cell>
          <cell r="P225">
            <v>9.3302202574237878</v>
          </cell>
          <cell r="Q225">
            <v>152.37556375842024</v>
          </cell>
          <cell r="R225">
            <v>143.15261499166894</v>
          </cell>
          <cell r="S225" t="str">
            <v/>
          </cell>
          <cell r="T225" t="str">
            <v/>
          </cell>
          <cell r="U225" t="str">
            <v>TOTAL</v>
          </cell>
        </row>
        <row r="226">
          <cell r="A226">
            <v>19</v>
          </cell>
          <cell r="B226" t="str">
            <v>SubTotal YARIGUI PROBADAS NO PRODUCIENDO</v>
          </cell>
          <cell r="C226" t="str">
            <v>YARIGUI PROBADAS NO PRODUCIENDO</v>
          </cell>
          <cell r="D226" t="str">
            <v>YARIGUI PROBADAS NO PRODUCIENDO9</v>
          </cell>
          <cell r="E226" t="str">
            <v>YARIGUI</v>
          </cell>
          <cell r="F226">
            <v>41153</v>
          </cell>
          <cell r="G226">
            <v>5.6887826822138079</v>
          </cell>
          <cell r="H226">
            <v>4.924013002740856</v>
          </cell>
          <cell r="I226">
            <v>1.8893003138548683</v>
          </cell>
          <cell r="J226">
            <v>0.3352391303012674</v>
          </cell>
          <cell r="K226">
            <v>251.2704168508883</v>
          </cell>
          <cell r="L226">
            <v>251.2704168508883</v>
          </cell>
          <cell r="M226">
            <v>13.788358420355747</v>
          </cell>
          <cell r="N226">
            <v>1017</v>
          </cell>
          <cell r="O226">
            <v>0</v>
          </cell>
          <cell r="P226">
            <v>1030.7883584203557</v>
          </cell>
          <cell r="Q226">
            <v>-779.51794156946835</v>
          </cell>
          <cell r="R226">
            <v>-730.25339882798858</v>
          </cell>
          <cell r="S226" t="str">
            <v/>
          </cell>
          <cell r="T226" t="str">
            <v/>
          </cell>
          <cell r="U226" t="str">
            <v>TOTAL</v>
          </cell>
        </row>
        <row r="227">
          <cell r="A227">
            <v>19</v>
          </cell>
          <cell r="B227" t="str">
            <v>SubTotal YARIGUI PROBADAS NO PRODUCIENDO</v>
          </cell>
          <cell r="C227" t="str">
            <v>YARIGUI PROBADAS NO PRODUCIENDO</v>
          </cell>
          <cell r="D227" t="str">
            <v>YARIGUI PROBADAS NO PRODUCIENDO10</v>
          </cell>
          <cell r="E227" t="str">
            <v>YARIGUI</v>
          </cell>
          <cell r="F227">
            <v>41183</v>
          </cell>
          <cell r="G227">
            <v>5.8363854058554612</v>
          </cell>
          <cell r="H227">
            <v>5.0517728014626115</v>
          </cell>
          <cell r="I227">
            <v>1.9395134732380614</v>
          </cell>
          <cell r="J227">
            <v>0.34414899802206006</v>
          </cell>
          <cell r="K227">
            <v>257.79128393152746</v>
          </cell>
          <cell r="L227">
            <v>257.79128393152746</v>
          </cell>
          <cell r="M227">
            <v>14.230671349418309</v>
          </cell>
          <cell r="N227">
            <v>0</v>
          </cell>
          <cell r="O227">
            <v>0</v>
          </cell>
          <cell r="P227">
            <v>14.230671349418309</v>
          </cell>
          <cell r="Q227">
            <v>243.56061258210912</v>
          </cell>
          <cell r="R227">
            <v>225.04427444702674</v>
          </cell>
          <cell r="S227" t="str">
            <v/>
          </cell>
          <cell r="T227" t="str">
            <v/>
          </cell>
          <cell r="U227" t="str">
            <v>TOTAL</v>
          </cell>
        </row>
        <row r="228">
          <cell r="A228">
            <v>19</v>
          </cell>
          <cell r="B228" t="str">
            <v>SubTotal YARIGUI PROBADAS NO PRODUCIENDO</v>
          </cell>
          <cell r="C228" t="str">
            <v>YARIGUI PROBADAS NO PRODUCIENDO</v>
          </cell>
          <cell r="D228" t="str">
            <v>YARIGUI PROBADAS NO PRODUCIENDO11</v>
          </cell>
          <cell r="E228" t="str">
            <v>YARIGUI</v>
          </cell>
          <cell r="F228">
            <v>41214</v>
          </cell>
          <cell r="G228">
            <v>5.5333978218498148</v>
          </cell>
          <cell r="H228">
            <v>4.7895172563567279</v>
          </cell>
          <cell r="I228">
            <v>1.8415328439765086</v>
          </cell>
          <cell r="J228">
            <v>0.32676322790434076</v>
          </cell>
          <cell r="K228">
            <v>244.41144913972718</v>
          </cell>
          <cell r="L228">
            <v>244.41144913972718</v>
          </cell>
          <cell r="M228">
            <v>13.589926565089709</v>
          </cell>
          <cell r="N228">
            <v>0</v>
          </cell>
          <cell r="O228">
            <v>0</v>
          </cell>
          <cell r="P228">
            <v>13.589926565089709</v>
          </cell>
          <cell r="Q228">
            <v>230.82152257463736</v>
          </cell>
          <cell r="R228">
            <v>211.53629439741073</v>
          </cell>
          <cell r="S228" t="str">
            <v/>
          </cell>
          <cell r="T228" t="str">
            <v/>
          </cell>
          <cell r="U228" t="str">
            <v>TOTAL</v>
          </cell>
        </row>
        <row r="229">
          <cell r="A229">
            <v>19</v>
          </cell>
          <cell r="B229" t="str">
            <v>SubTotal YARIGUI PROBADAS NO PRODUCIENDO</v>
          </cell>
          <cell r="C229" t="str">
            <v>YARIGUI PROBADAS NO PRODUCIENDO</v>
          </cell>
          <cell r="D229" t="str">
            <v>YARIGUI PROBADAS NO PRODUCIENDO12</v>
          </cell>
          <cell r="E229" t="str">
            <v>YARIGUI</v>
          </cell>
          <cell r="F229">
            <v>41244</v>
          </cell>
          <cell r="G229">
            <v>6.823662015649572</v>
          </cell>
          <cell r="H229">
            <v>5.9063251961475576</v>
          </cell>
          <cell r="I229">
            <v>2.279184461846254</v>
          </cell>
          <cell r="J229">
            <v>0.40442052075168317</v>
          </cell>
          <cell r="K229">
            <v>301.41194841100992</v>
          </cell>
          <cell r="L229">
            <v>301.41194841100992</v>
          </cell>
          <cell r="M229">
            <v>16.995297785288649</v>
          </cell>
          <cell r="N229">
            <v>339</v>
          </cell>
          <cell r="O229">
            <v>0</v>
          </cell>
          <cell r="P229">
            <v>355.99529778528864</v>
          </cell>
          <cell r="Q229">
            <v>-54.583349374278953</v>
          </cell>
          <cell r="R229">
            <v>-50.948695583411734</v>
          </cell>
          <cell r="S229" t="str">
            <v/>
          </cell>
          <cell r="T229" t="str">
            <v/>
          </cell>
          <cell r="U229" t="str">
            <v>TOTAL</v>
          </cell>
        </row>
        <row r="230">
          <cell r="A230">
            <v>20</v>
          </cell>
          <cell r="B230" t="str">
            <v>SubTotal YARIGUI PROBADAS PRODUCIENDO</v>
          </cell>
          <cell r="C230" t="str">
            <v>YARIGUI PROBADAS PRODUCIENDO</v>
          </cell>
          <cell r="D230" t="str">
            <v>YARIGUI PROBADAS PRODUCIENDO1</v>
          </cell>
          <cell r="E230" t="str">
            <v>YARIGUI</v>
          </cell>
          <cell r="F230">
            <v>40909</v>
          </cell>
          <cell r="G230">
            <v>472.41367943218444</v>
          </cell>
          <cell r="H230">
            <v>408.9048976100961</v>
          </cell>
          <cell r="I230">
            <v>201.4555413561981</v>
          </cell>
          <cell r="J230">
            <v>35.746450674548917</v>
          </cell>
          <cell r="K230">
            <v>20916.147922827266</v>
          </cell>
          <cell r="L230">
            <v>20916.147922827266</v>
          </cell>
          <cell r="M230">
            <v>4498.9058580276687</v>
          </cell>
          <cell r="N230">
            <v>18990.511999999999</v>
          </cell>
          <cell r="O230">
            <v>0</v>
          </cell>
          <cell r="P230">
            <v>23489.417858027668</v>
          </cell>
          <cell r="Q230">
            <v>-2573.2699352004124</v>
          </cell>
          <cell r="R230">
            <v>-2644.7326828953301</v>
          </cell>
          <cell r="S230" t="str">
            <v/>
          </cell>
          <cell r="T230" t="str">
            <v/>
          </cell>
          <cell r="U230" t="str">
            <v>TOTAL</v>
          </cell>
        </row>
        <row r="231">
          <cell r="A231">
            <v>20</v>
          </cell>
          <cell r="B231" t="str">
            <v>SubTotal YARIGUI PROBADAS PRODUCIENDO</v>
          </cell>
          <cell r="C231" t="str">
            <v>YARIGUI PROBADAS PRODUCIENDO</v>
          </cell>
          <cell r="D231" t="str">
            <v>YARIGUI PROBADAS PRODUCIENDO2</v>
          </cell>
          <cell r="E231" t="str">
            <v>YARIGUI</v>
          </cell>
          <cell r="F231">
            <v>40940</v>
          </cell>
          <cell r="G231">
            <v>436.45134186124102</v>
          </cell>
          <cell r="H231">
            <v>377.77714538255464</v>
          </cell>
          <cell r="I231">
            <v>185.86791793949351</v>
          </cell>
          <cell r="J231">
            <v>32.980568893151442</v>
          </cell>
          <cell r="K231">
            <v>19323.630946073041</v>
          </cell>
          <cell r="L231">
            <v>19323.630946073041</v>
          </cell>
          <cell r="M231">
            <v>4388.3941717532116</v>
          </cell>
          <cell r="N231">
            <v>0</v>
          </cell>
          <cell r="O231">
            <v>0</v>
          </cell>
          <cell r="P231">
            <v>4388.3941717532116</v>
          </cell>
          <cell r="Q231">
            <v>14935.236774319832</v>
          </cell>
          <cell r="R231">
            <v>14749.089872583618</v>
          </cell>
          <cell r="S231" t="str">
            <v/>
          </cell>
          <cell r="T231" t="str">
            <v/>
          </cell>
          <cell r="U231" t="str">
            <v>TOTAL</v>
          </cell>
        </row>
        <row r="232">
          <cell r="A232">
            <v>20</v>
          </cell>
          <cell r="B232" t="str">
            <v>SubTotal YARIGUI PROBADAS PRODUCIENDO</v>
          </cell>
          <cell r="C232" t="str">
            <v>YARIGUI PROBADAS PRODUCIENDO</v>
          </cell>
          <cell r="D232" t="str">
            <v>YARIGUI PROBADAS PRODUCIENDO3</v>
          </cell>
          <cell r="E232" t="str">
            <v>YARIGUI</v>
          </cell>
          <cell r="F232">
            <v>40969</v>
          </cell>
          <cell r="G232">
            <v>464.92571828768718</v>
          </cell>
          <cell r="H232">
            <v>402.42357812591189</v>
          </cell>
          <cell r="I232">
            <v>198.5191026443789</v>
          </cell>
          <cell r="J232">
            <v>35.225406374331406</v>
          </cell>
          <cell r="K232">
            <v>20584.905367393167</v>
          </cell>
          <cell r="L232">
            <v>20584.905367393167</v>
          </cell>
          <cell r="M232">
            <v>4484.3740999884722</v>
          </cell>
          <cell r="N232">
            <v>0</v>
          </cell>
          <cell r="O232">
            <v>0</v>
          </cell>
          <cell r="P232">
            <v>4484.3740999884722</v>
          </cell>
          <cell r="Q232">
            <v>16100.531267404696</v>
          </cell>
          <cell r="R232">
            <v>15770.337834930539</v>
          </cell>
          <cell r="S232" t="str">
            <v/>
          </cell>
          <cell r="T232" t="str">
            <v/>
          </cell>
          <cell r="U232" t="str">
            <v>TOTAL</v>
          </cell>
        </row>
        <row r="233">
          <cell r="A233">
            <v>20</v>
          </cell>
          <cell r="B233" t="str">
            <v>SubTotal YARIGUI PROBADAS PRODUCIENDO</v>
          </cell>
          <cell r="C233" t="str">
            <v>YARIGUI PROBADAS PRODUCIENDO</v>
          </cell>
          <cell r="D233" t="str">
            <v>YARIGUI PROBADAS PRODUCIENDO4</v>
          </cell>
          <cell r="E233" t="str">
            <v>YARIGUI</v>
          </cell>
          <cell r="F233">
            <v>41000</v>
          </cell>
          <cell r="G233">
            <v>424.78091166909786</v>
          </cell>
          <cell r="H233">
            <v>367.67562573875455</v>
          </cell>
          <cell r="I233">
            <v>184.4934557559618</v>
          </cell>
          <cell r="J233">
            <v>32.736683099209579</v>
          </cell>
          <cell r="K233">
            <v>18810.955132736992</v>
          </cell>
          <cell r="L233">
            <v>18810.955132736992</v>
          </cell>
          <cell r="M233">
            <v>4307.6120058592005</v>
          </cell>
          <cell r="N233">
            <v>1368.2560000000001</v>
          </cell>
          <cell r="O233">
            <v>0</v>
          </cell>
          <cell r="P233">
            <v>5675.8680058592008</v>
          </cell>
          <cell r="Q233">
            <v>13135.087126877794</v>
          </cell>
          <cell r="R233">
            <v>12755.512704470015</v>
          </cell>
          <cell r="S233" t="str">
            <v/>
          </cell>
          <cell r="T233" t="str">
            <v/>
          </cell>
          <cell r="U233" t="str">
            <v>TOTAL</v>
          </cell>
        </row>
        <row r="234">
          <cell r="A234">
            <v>20</v>
          </cell>
          <cell r="B234" t="str">
            <v>SubTotal YARIGUI PROBADAS PRODUCIENDO</v>
          </cell>
          <cell r="C234" t="str">
            <v>YARIGUI PROBADAS PRODUCIENDO</v>
          </cell>
          <cell r="D234" t="str">
            <v>YARIGUI PROBADAS PRODUCIENDO5</v>
          </cell>
          <cell r="E234" t="str">
            <v>YARIGUI</v>
          </cell>
          <cell r="F234">
            <v>41030</v>
          </cell>
          <cell r="G234">
            <v>431.53350358907147</v>
          </cell>
          <cell r="H234">
            <v>373.52043512479582</v>
          </cell>
          <cell r="I234">
            <v>184.82956928288846</v>
          </cell>
          <cell r="J234">
            <v>32.796323382770119</v>
          </cell>
          <cell r="K234">
            <v>19107.078817859947</v>
          </cell>
          <cell r="L234">
            <v>19107.078817859947</v>
          </cell>
          <cell r="M234">
            <v>4292.7037847474139</v>
          </cell>
          <cell r="N234">
            <v>684.12800000000004</v>
          </cell>
          <cell r="O234">
            <v>0</v>
          </cell>
          <cell r="P234">
            <v>4976.8317847474136</v>
          </cell>
          <cell r="Q234">
            <v>14130.24703311253</v>
          </cell>
          <cell r="R234">
            <v>13610.988211516109</v>
          </cell>
          <cell r="S234" t="str">
            <v/>
          </cell>
          <cell r="T234" t="str">
            <v/>
          </cell>
          <cell r="U234" t="str">
            <v>TOTAL</v>
          </cell>
        </row>
        <row r="235">
          <cell r="A235">
            <v>20</v>
          </cell>
          <cell r="B235" t="str">
            <v>SubTotal YARIGUI PROBADAS PRODUCIENDO</v>
          </cell>
          <cell r="C235" t="str">
            <v>YARIGUI PROBADAS PRODUCIENDO</v>
          </cell>
          <cell r="D235" t="str">
            <v>YARIGUI PROBADAS PRODUCIENDO6</v>
          </cell>
          <cell r="E235" t="str">
            <v>YARIGUI</v>
          </cell>
          <cell r="F235">
            <v>41061</v>
          </cell>
          <cell r="G235">
            <v>413.44899490696776</v>
          </cell>
          <cell r="H235">
            <v>357.86711158032767</v>
          </cell>
          <cell r="I235">
            <v>176.63343682610346</v>
          </cell>
          <cell r="J235">
            <v>31.341994340162625</v>
          </cell>
          <cell r="K235">
            <v>18305.843830251008</v>
          </cell>
          <cell r="L235">
            <v>18305.843830251008</v>
          </cell>
          <cell r="M235">
            <v>4222.8024092348733</v>
          </cell>
          <cell r="N235">
            <v>0</v>
          </cell>
          <cell r="O235">
            <v>0</v>
          </cell>
          <cell r="P235">
            <v>4222.8024092348733</v>
          </cell>
          <cell r="Q235">
            <v>14083.041421016136</v>
          </cell>
          <cell r="R235">
            <v>13456.182774299798</v>
          </cell>
          <cell r="S235" t="str">
            <v/>
          </cell>
          <cell r="T235" t="str">
            <v/>
          </cell>
          <cell r="U235" t="str">
            <v>TOTAL</v>
          </cell>
        </row>
        <row r="236">
          <cell r="A236">
            <v>20</v>
          </cell>
          <cell r="B236" t="str">
            <v>SubTotal YARIGUI PROBADAS PRODUCIENDO</v>
          </cell>
          <cell r="C236" t="str">
            <v>YARIGUI PROBADAS PRODUCIENDO</v>
          </cell>
          <cell r="D236" t="str">
            <v>YARIGUI PROBADAS PRODUCIENDO7</v>
          </cell>
          <cell r="E236" t="str">
            <v>YARIGUI</v>
          </cell>
          <cell r="F236">
            <v>41091</v>
          </cell>
          <cell r="G236">
            <v>421.06154488747097</v>
          </cell>
          <cell r="H236">
            <v>364.45627084021811</v>
          </cell>
          <cell r="I236">
            <v>179.68569963441141</v>
          </cell>
          <cell r="J236">
            <v>31.883590571214054</v>
          </cell>
          <cell r="K236">
            <v>18642.672761019403</v>
          </cell>
          <cell r="L236">
            <v>18642.672761019403</v>
          </cell>
          <cell r="M236">
            <v>4236.7527653000561</v>
          </cell>
          <cell r="N236">
            <v>342.06400000000002</v>
          </cell>
          <cell r="O236">
            <v>0</v>
          </cell>
          <cell r="P236">
            <v>4578.8167653000564</v>
          </cell>
          <cell r="Q236">
            <v>14063.855995719343</v>
          </cell>
          <cell r="R236">
            <v>13323.689105024441</v>
          </cell>
          <cell r="S236" t="str">
            <v/>
          </cell>
          <cell r="T236" t="str">
            <v/>
          </cell>
          <cell r="U236" t="str">
            <v>TOTAL</v>
          </cell>
        </row>
        <row r="237">
          <cell r="A237">
            <v>20</v>
          </cell>
          <cell r="B237" t="str">
            <v>SubTotal YARIGUI PROBADAS PRODUCIENDO</v>
          </cell>
          <cell r="C237" t="str">
            <v>YARIGUI PROBADAS PRODUCIENDO</v>
          </cell>
          <cell r="D237" t="str">
            <v>YARIGUI PROBADAS PRODUCIENDO8</v>
          </cell>
          <cell r="E237" t="str">
            <v>YARIGUI</v>
          </cell>
          <cell r="F237">
            <v>41122</v>
          </cell>
          <cell r="G237">
            <v>415.23745471229699</v>
          </cell>
          <cell r="H237">
            <v>359.41514036403481</v>
          </cell>
          <cell r="I237">
            <v>177.06574479295375</v>
          </cell>
          <cell r="J237">
            <v>31.418703450814021</v>
          </cell>
          <cell r="K237">
            <v>18384.658121194803</v>
          </cell>
          <cell r="L237">
            <v>18384.658121194803</v>
          </cell>
          <cell r="M237">
            <v>4220.3277783490239</v>
          </cell>
          <cell r="N237">
            <v>0</v>
          </cell>
          <cell r="O237">
            <v>0</v>
          </cell>
          <cell r="P237">
            <v>4220.3277783490239</v>
          </cell>
          <cell r="Q237">
            <v>14164.330342845773</v>
          </cell>
          <cell r="R237">
            <v>13306.995414297029</v>
          </cell>
          <cell r="S237" t="str">
            <v/>
          </cell>
          <cell r="T237" t="str">
            <v/>
          </cell>
          <cell r="U237" t="str">
            <v>TOTAL</v>
          </cell>
        </row>
        <row r="238">
          <cell r="A238">
            <v>20</v>
          </cell>
          <cell r="B238" t="str">
            <v>SubTotal YARIGUI PROBADAS PRODUCIENDO</v>
          </cell>
          <cell r="C238" t="str">
            <v>YARIGUI PROBADAS PRODUCIENDO</v>
          </cell>
          <cell r="D238" t="str">
            <v>YARIGUI PROBADAS PRODUCIENDO9</v>
          </cell>
          <cell r="E238" t="str">
            <v>YARIGUI</v>
          </cell>
          <cell r="F238">
            <v>41153</v>
          </cell>
          <cell r="G238">
            <v>395.98967522618659</v>
          </cell>
          <cell r="H238">
            <v>342.75492995385019</v>
          </cell>
          <cell r="I238">
            <v>168.71146247500326</v>
          </cell>
          <cell r="J238">
            <v>29.936312155993043</v>
          </cell>
          <cell r="K238">
            <v>17532.297585369139</v>
          </cell>
          <cell r="L238">
            <v>17532.297585369139</v>
          </cell>
          <cell r="M238">
            <v>4162.9146504605505</v>
          </cell>
          <cell r="N238">
            <v>0</v>
          </cell>
          <cell r="O238">
            <v>0</v>
          </cell>
          <cell r="P238">
            <v>4162.9146504605505</v>
          </cell>
          <cell r="Q238">
            <v>13369.38293490859</v>
          </cell>
          <cell r="R238">
            <v>12457.847307562761</v>
          </cell>
          <cell r="S238" t="str">
            <v/>
          </cell>
          <cell r="T238" t="str">
            <v/>
          </cell>
          <cell r="U238" t="str">
            <v>TOTAL</v>
          </cell>
        </row>
        <row r="239">
          <cell r="A239">
            <v>20</v>
          </cell>
          <cell r="B239" t="str">
            <v>SubTotal YARIGUI PROBADAS PRODUCIENDO</v>
          </cell>
          <cell r="C239" t="str">
            <v>YARIGUI PROBADAS PRODUCIENDO</v>
          </cell>
          <cell r="D239" t="str">
            <v>YARIGUI PROBADAS PRODUCIENDO10</v>
          </cell>
          <cell r="E239" t="str">
            <v>YARIGUI</v>
          </cell>
          <cell r="F239">
            <v>41183</v>
          </cell>
          <cell r="G239">
            <v>398.2278604748181</v>
          </cell>
          <cell r="H239">
            <v>344.69222548480144</v>
          </cell>
          <cell r="I239">
            <v>169.78153043775902</v>
          </cell>
          <cell r="J239">
            <v>30.126185968306967</v>
          </cell>
          <cell r="K239">
            <v>17631.522842990962</v>
          </cell>
          <cell r="L239">
            <v>17631.522842990962</v>
          </cell>
          <cell r="M239">
            <v>4158.8897947490195</v>
          </cell>
          <cell r="N239">
            <v>342.06400000000002</v>
          </cell>
          <cell r="O239">
            <v>0</v>
          </cell>
          <cell r="P239">
            <v>4500.9537947490198</v>
          </cell>
          <cell r="Q239">
            <v>13130.569048241938</v>
          </cell>
          <cell r="R239">
            <v>12130.977221398498</v>
          </cell>
          <cell r="S239" t="str">
            <v/>
          </cell>
          <cell r="T239" t="str">
            <v/>
          </cell>
          <cell r="U239" t="str">
            <v>TOTAL</v>
          </cell>
        </row>
        <row r="240">
          <cell r="A240">
            <v>20</v>
          </cell>
          <cell r="B240" t="str">
            <v>SubTotal YARIGUI PROBADAS PRODUCIENDO</v>
          </cell>
          <cell r="C240" t="str">
            <v>YARIGUI PROBADAS PRODUCIENDO</v>
          </cell>
          <cell r="D240" t="str">
            <v>YARIGUI PROBADAS PRODUCIENDO11</v>
          </cell>
          <cell r="E240" t="str">
            <v>YARIGUI</v>
          </cell>
          <cell r="F240">
            <v>41214</v>
          </cell>
          <cell r="G240">
            <v>379.36671054207881</v>
          </cell>
          <cell r="H240">
            <v>328.36666820770188</v>
          </cell>
          <cell r="I240">
            <v>161.60091115215937</v>
          </cell>
          <cell r="J240">
            <v>28.674609596610626</v>
          </cell>
          <cell r="K240">
            <v>16796.290197864328</v>
          </cell>
          <cell r="L240">
            <v>16796.290197864328</v>
          </cell>
          <cell r="M240">
            <v>4101.733301541447</v>
          </cell>
          <cell r="N240">
            <v>0</v>
          </cell>
          <cell r="O240">
            <v>0</v>
          </cell>
          <cell r="P240">
            <v>4101.733301541447</v>
          </cell>
          <cell r="Q240">
            <v>12694.556896322882</v>
          </cell>
          <cell r="R240">
            <v>11633.921719743048</v>
          </cell>
          <cell r="S240" t="str">
            <v/>
          </cell>
          <cell r="T240" t="str">
            <v/>
          </cell>
          <cell r="U240" t="str">
            <v>TOTAL</v>
          </cell>
        </row>
        <row r="241">
          <cell r="A241">
            <v>20</v>
          </cell>
          <cell r="B241" t="str">
            <v>SubTotal YARIGUI PROBADAS PRODUCIENDO</v>
          </cell>
          <cell r="C241" t="str">
            <v>YARIGUI PROBADAS PRODUCIENDO</v>
          </cell>
          <cell r="D241" t="str">
            <v>YARIGUI PROBADAS PRODUCIENDO12</v>
          </cell>
          <cell r="E241" t="str">
            <v>YARIGUI</v>
          </cell>
          <cell r="F241">
            <v>41244</v>
          </cell>
          <cell r="G241">
            <v>386.07671154329995</v>
          </cell>
          <cell r="H241">
            <v>334.17461237152401</v>
          </cell>
          <cell r="I241">
            <v>164.31449445427353</v>
          </cell>
          <cell r="J241">
            <v>29.156110234455046</v>
          </cell>
          <cell r="K241">
            <v>17093.210441578532</v>
          </cell>
          <cell r="L241">
            <v>17093.210441578532</v>
          </cell>
          <cell r="M241">
            <v>4130.5092350097866</v>
          </cell>
          <cell r="N241">
            <v>0</v>
          </cell>
          <cell r="O241">
            <v>0</v>
          </cell>
          <cell r="P241">
            <v>4130.5092350097866</v>
          </cell>
          <cell r="Q241">
            <v>12962.70120656874</v>
          </cell>
          <cell r="R241">
            <v>11779.676699654316</v>
          </cell>
          <cell r="S241" t="str">
            <v/>
          </cell>
          <cell r="T241" t="str">
            <v/>
          </cell>
          <cell r="U241" t="str">
            <v>TOTAL</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调整"/>
    </sheetNames>
    <sheetDataSet>
      <sheetData sheetId="0" refreshError="1">
        <row r="3">
          <cell r="K3" t="str">
            <v>单位：万元，万美元</v>
          </cell>
        </row>
        <row r="4">
          <cell r="B4" t="str">
            <v>序</v>
          </cell>
          <cell r="C4" t="str">
            <v xml:space="preserve"> </v>
          </cell>
          <cell r="D4" t="str">
            <v>计划</v>
          </cell>
          <cell r="E4" t="str">
            <v>费用(万元、万美元)</v>
          </cell>
        </row>
        <row r="5">
          <cell r="B5" t="str">
            <v>号</v>
          </cell>
          <cell r="C5" t="str">
            <v>项目</v>
          </cell>
          <cell r="D5" t="str">
            <v>作业天数</v>
          </cell>
          <cell r="E5" t="str">
            <v>合计人民币</v>
          </cell>
          <cell r="F5" t="str">
            <v>其中美元</v>
          </cell>
          <cell r="G5" t="str">
            <v>其中人民币</v>
          </cell>
          <cell r="H5" t="str">
            <v>备                 注</v>
          </cell>
        </row>
        <row r="6">
          <cell r="B6" t="str">
            <v>一</v>
          </cell>
          <cell r="C6" t="str">
            <v>全井原预算(南海五号承钻)</v>
          </cell>
          <cell r="D6">
            <v>55</v>
          </cell>
          <cell r="E6">
            <v>2698</v>
          </cell>
          <cell r="F6">
            <v>111</v>
          </cell>
          <cell r="G6">
            <v>1754</v>
          </cell>
          <cell r="H6" t="str">
            <v>平均每日成本：</v>
          </cell>
          <cell r="J6">
            <v>24.39</v>
          </cell>
          <cell r="K6" t="str">
            <v>万元和</v>
          </cell>
          <cell r="L6">
            <v>1.07</v>
          </cell>
          <cell r="M6" t="str">
            <v>万美元</v>
          </cell>
        </row>
        <row r="7">
          <cell r="D7" t="str">
            <v xml:space="preserve"> </v>
          </cell>
          <cell r="H7" t="str">
            <v>平均每米成本：</v>
          </cell>
          <cell r="J7">
            <v>0.43</v>
          </cell>
          <cell r="K7" t="str">
            <v>万元和</v>
          </cell>
          <cell r="L7">
            <v>0.03</v>
          </cell>
          <cell r="M7" t="str">
            <v>万美元</v>
          </cell>
          <cell r="N7" t="str">
            <v xml:space="preserve"> </v>
          </cell>
        </row>
        <row r="8">
          <cell r="B8" t="str">
            <v>二</v>
          </cell>
          <cell r="C8" t="str">
            <v>钻井工程</v>
          </cell>
          <cell r="D8" t="str">
            <v xml:space="preserve"> </v>
          </cell>
          <cell r="H8" t="str">
            <v>美元:人民币=1:</v>
          </cell>
          <cell r="J8">
            <v>8.5</v>
          </cell>
          <cell r="N8" t="str">
            <v xml:space="preserve"> </v>
          </cell>
        </row>
        <row r="9">
          <cell r="B9" t="str">
            <v xml:space="preserve"> 1</v>
          </cell>
          <cell r="C9" t="str">
            <v>原预算</v>
          </cell>
          <cell r="D9">
            <v>35</v>
          </cell>
          <cell r="E9">
            <v>1842</v>
          </cell>
          <cell r="F9">
            <v>84</v>
          </cell>
          <cell r="G9">
            <v>1129</v>
          </cell>
          <cell r="H9" t="str">
            <v>设计井深</v>
          </cell>
          <cell r="I9">
            <v>2424</v>
          </cell>
          <cell r="J9" t="str">
            <v xml:space="preserve"> 米， </v>
          </cell>
          <cell r="K9" t="str">
            <v>实际井深</v>
          </cell>
          <cell r="L9">
            <v>2466</v>
          </cell>
          <cell r="M9" t="str">
            <v xml:space="preserve"> 米。</v>
          </cell>
        </row>
        <row r="10">
          <cell r="B10">
            <v>2</v>
          </cell>
          <cell r="C10" t="str">
            <v>增加工作量</v>
          </cell>
          <cell r="D10">
            <v>6</v>
          </cell>
          <cell r="E10">
            <v>200.91</v>
          </cell>
          <cell r="F10">
            <v>6.42</v>
          </cell>
          <cell r="G10">
            <v>146.34</v>
          </cell>
        </row>
        <row r="11">
          <cell r="C11" t="str">
            <v>防(抗)台及等天气</v>
          </cell>
          <cell r="D11">
            <v>3</v>
          </cell>
          <cell r="E11">
            <v>100.455</v>
          </cell>
          <cell r="F11">
            <v>3.21</v>
          </cell>
          <cell r="G11">
            <v>73.17</v>
          </cell>
        </row>
        <row r="12">
          <cell r="C12" t="str">
            <v>完钻后边作业边等指令</v>
          </cell>
          <cell r="D12">
            <v>3</v>
          </cell>
          <cell r="E12">
            <v>100.455</v>
          </cell>
          <cell r="F12">
            <v>3.21</v>
          </cell>
          <cell r="G12">
            <v>73.17</v>
          </cell>
          <cell r="H12" t="str">
            <v>8月16日完钻等总公司指令,至21日决定不测试弃井(期间电测2天)</v>
          </cell>
        </row>
        <row r="13">
          <cell r="B13">
            <v>3</v>
          </cell>
          <cell r="C13" t="str">
            <v>减少工作量</v>
          </cell>
          <cell r="D13">
            <v>3.5</v>
          </cell>
          <cell r="E13">
            <v>117.19750000000001</v>
          </cell>
          <cell r="F13">
            <v>3.7450000000000001</v>
          </cell>
          <cell r="G13">
            <v>85.365000000000009</v>
          </cell>
          <cell r="H13" t="str">
            <v>水深</v>
          </cell>
          <cell r="I13">
            <v>74</v>
          </cell>
          <cell r="J13" t="str">
            <v xml:space="preserve"> 米</v>
          </cell>
        </row>
        <row r="14">
          <cell r="C14" t="str">
            <v>减少取芯5筒</v>
          </cell>
          <cell r="D14">
            <v>3.5</v>
          </cell>
          <cell r="E14">
            <v>117.19750000000001</v>
          </cell>
          <cell r="F14">
            <v>3.7450000000000001</v>
          </cell>
          <cell r="G14">
            <v>85.365000000000009</v>
          </cell>
          <cell r="H14" t="str">
            <v>计划取芯</v>
          </cell>
          <cell r="I14" t="str">
            <v xml:space="preserve"> 6筒，</v>
          </cell>
          <cell r="J14" t="str">
            <v>48米，</v>
          </cell>
          <cell r="K14" t="str">
            <v>实际取芯</v>
          </cell>
          <cell r="L14" t="str">
            <v>1筒。</v>
          </cell>
        </row>
        <row r="15">
          <cell r="B15">
            <v>4</v>
          </cell>
          <cell r="C15" t="str">
            <v>调整后预算</v>
          </cell>
          <cell r="D15">
            <v>37.5</v>
          </cell>
          <cell r="E15">
            <v>1926.7124999999999</v>
          </cell>
          <cell r="F15">
            <v>86.674999999999997</v>
          </cell>
          <cell r="G15">
            <v>1189.9749999999999</v>
          </cell>
          <cell r="H15" t="str">
            <v>实际作业</v>
          </cell>
          <cell r="I15">
            <v>38</v>
          </cell>
          <cell r="J15" t="str">
            <v xml:space="preserve"> 天</v>
          </cell>
        </row>
        <row r="17">
          <cell r="B17" t="str">
            <v>三</v>
          </cell>
          <cell r="C17" t="str">
            <v>试油工程</v>
          </cell>
          <cell r="D17" t="str">
            <v xml:space="preserve"> </v>
          </cell>
        </row>
        <row r="18">
          <cell r="B18" t="str">
            <v xml:space="preserve"> 1</v>
          </cell>
          <cell r="C18" t="str">
            <v>原预算(4层)</v>
          </cell>
          <cell r="D18">
            <v>20</v>
          </cell>
          <cell r="E18">
            <v>855</v>
          </cell>
          <cell r="F18">
            <v>27</v>
          </cell>
          <cell r="G18">
            <v>625</v>
          </cell>
        </row>
        <row r="19">
          <cell r="B19" t="str">
            <v xml:space="preserve"> 2</v>
          </cell>
          <cell r="C19" t="str">
            <v>调整后预算</v>
          </cell>
          <cell r="D19">
            <v>0</v>
          </cell>
          <cell r="E19">
            <v>0</v>
          </cell>
          <cell r="F19">
            <v>0</v>
          </cell>
          <cell r="G19">
            <v>0</v>
          </cell>
          <cell r="H19" t="str">
            <v>未试油</v>
          </cell>
        </row>
        <row r="21">
          <cell r="B21" t="str">
            <v>四</v>
          </cell>
          <cell r="C21" t="str">
            <v>复员回锚地</v>
          </cell>
          <cell r="D21">
            <v>9</v>
          </cell>
          <cell r="E21">
            <v>301.36500000000001</v>
          </cell>
          <cell r="F21">
            <v>9.6300000000000008</v>
          </cell>
          <cell r="G21">
            <v>219.51</v>
          </cell>
          <cell r="H21" t="str">
            <v>途中防台5天</v>
          </cell>
        </row>
        <row r="23">
          <cell r="B23" t="str">
            <v>五</v>
          </cell>
          <cell r="C23" t="str">
            <v>全井调整后预算</v>
          </cell>
          <cell r="D23">
            <v>46.5</v>
          </cell>
          <cell r="E23">
            <v>2228.0774999999999</v>
          </cell>
          <cell r="F23">
            <v>96.304999999999993</v>
          </cell>
          <cell r="G23">
            <v>1409.4849999999999</v>
          </cell>
          <cell r="H23" t="str">
            <v>实际作业船天46天</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Declarations PESA"/>
      <sheetName val="Res_Reconcile"/>
      <sheetName val="Input_Data"/>
    </sheetNames>
    <sheetDataSet>
      <sheetData sheetId="0"/>
      <sheetData sheetId="1"/>
      <sheetData sheetId="2"/>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OIP"/>
      <sheetName val="Type Curve Summary"/>
      <sheetName val="Reserve Summary"/>
      <sheetName val="Oil Prices"/>
      <sheetName val="OPEX"/>
      <sheetName val="Plot k1k2"/>
      <sheetName val="Royalty"/>
      <sheetName val="Prod K1K2"/>
      <sheetName val="Plot T2"/>
      <sheetName val="Plot T2 (2)"/>
      <sheetName val="Prod T2"/>
      <sheetName val="Wtr Rates"/>
      <sheetName val="ECOP Info"/>
      <sheetName val="Investments"/>
      <sheetName val="OPEX Allocations"/>
      <sheetName val="PV"/>
      <sheetName val="PB"/>
      <sheetName val="PS"/>
      <sheetName val="Drilling Schedule"/>
      <sheetName val="T2 incr 12%"/>
      <sheetName val="WO T2"/>
      <sheetName val="T2 YELLOW"/>
      <sheetName val="T2 BLUE"/>
      <sheetName val="T2 ORANGE"/>
      <sheetName val="T2 PINK"/>
      <sheetName val="T2 75"/>
      <sheetName val="T2 75+"/>
      <sheetName val="WO K1&amp;K2"/>
    </sheetNames>
    <sheetDataSet>
      <sheetData sheetId="0"/>
      <sheetData sheetId="1"/>
      <sheetData sheetId="2">
        <row r="1">
          <cell r="B1" t="str">
            <v>Estimated Technical Gross Reserves (M bbls)</v>
          </cell>
        </row>
        <row r="2">
          <cell r="B2" t="str">
            <v>ECOPETROL CHICHIMENE</v>
          </cell>
        </row>
        <row r="3">
          <cell r="B3" t="str">
            <v>As of December 31st, 2006</v>
          </cell>
        </row>
        <row r="5">
          <cell r="B5" t="str">
            <v>RYDER SCOTT</v>
          </cell>
        </row>
        <row r="6">
          <cell r="D6" t="str">
            <v>OOIP</v>
          </cell>
          <cell r="E6" t="str">
            <v>Cum</v>
          </cell>
          <cell r="F6" t="str">
            <v>Proved</v>
          </cell>
          <cell r="G6" t="str">
            <v>Proved</v>
          </cell>
          <cell r="H6" t="str">
            <v>Proved</v>
          </cell>
          <cell r="I6" t="str">
            <v>Proved</v>
          </cell>
          <cell r="J6" t="str">
            <v>Total</v>
          </cell>
          <cell r="K6" t="str">
            <v>Probable</v>
          </cell>
          <cell r="L6" t="str">
            <v>Possible</v>
          </cell>
          <cell r="M6" t="str">
            <v>3P</v>
          </cell>
        </row>
        <row r="7">
          <cell r="B7" t="str">
            <v>Fault</v>
          </cell>
          <cell r="C7" t="str">
            <v>Project</v>
          </cell>
          <cell r="E7" t="str">
            <v>Oil</v>
          </cell>
          <cell r="F7" t="str">
            <v>Producing</v>
          </cell>
          <cell r="G7" t="str">
            <v>Shut In</v>
          </cell>
          <cell r="H7" t="str">
            <v>Behind Pipe</v>
          </cell>
          <cell r="I7" t="str">
            <v>Undeveloped</v>
          </cell>
          <cell r="J7" t="str">
            <v>Proved</v>
          </cell>
          <cell r="K7" t="str">
            <v>Undeveloped</v>
          </cell>
          <cell r="L7" t="str">
            <v>Undeveloped</v>
          </cell>
          <cell r="M7" t="str">
            <v>Reserves</v>
          </cell>
        </row>
        <row r="9">
          <cell r="B9" t="str">
            <v>Reservoir K1 &amp; K2</v>
          </cell>
        </row>
        <row r="10">
          <cell r="C10" t="str">
            <v>BASE DECLINE</v>
          </cell>
          <cell r="F10">
            <v>6525.9640000000018</v>
          </cell>
          <cell r="J10">
            <v>6525.9640000000018</v>
          </cell>
          <cell r="M10">
            <v>6525.9640000000018</v>
          </cell>
        </row>
        <row r="11">
          <cell r="C11" t="str">
            <v>CHI-25</v>
          </cell>
          <cell r="I11">
            <v>429.30200000000002</v>
          </cell>
          <cell r="J11">
            <v>429.30200000000002</v>
          </cell>
          <cell r="M11">
            <v>429.30200000000002</v>
          </cell>
        </row>
        <row r="12">
          <cell r="C12" t="str">
            <v>WO K1&amp;K2</v>
          </cell>
          <cell r="H12">
            <v>78</v>
          </cell>
          <cell r="J12">
            <v>78</v>
          </cell>
          <cell r="K12">
            <v>390</v>
          </cell>
          <cell r="L12">
            <v>156</v>
          </cell>
          <cell r="M12">
            <v>624</v>
          </cell>
        </row>
        <row r="13">
          <cell r="C13" t="str">
            <v>Subtotal</v>
          </cell>
          <cell r="D13">
            <v>227000</v>
          </cell>
          <cell r="E13">
            <v>37693.811622524699</v>
          </cell>
          <cell r="F13">
            <v>6525.9640000000018</v>
          </cell>
          <cell r="G13">
            <v>0</v>
          </cell>
          <cell r="H13">
            <v>78</v>
          </cell>
          <cell r="I13">
            <v>429.30200000000002</v>
          </cell>
          <cell r="J13">
            <v>7033.2660000000014</v>
          </cell>
          <cell r="K13">
            <v>390</v>
          </cell>
          <cell r="L13">
            <v>156</v>
          </cell>
          <cell r="M13">
            <v>7579.2660000000014</v>
          </cell>
        </row>
        <row r="14">
          <cell r="B14" t="str">
            <v>Reservoir T2</v>
          </cell>
        </row>
        <row r="15">
          <cell r="C15" t="str">
            <v>BASE DECLINE</v>
          </cell>
          <cell r="F15">
            <v>1721.4399999999998</v>
          </cell>
          <cell r="J15">
            <v>1721.4399999999998</v>
          </cell>
          <cell r="M15">
            <v>1721.4399999999998</v>
          </cell>
        </row>
        <row r="16">
          <cell r="C16" t="str">
            <v>WO T2</v>
          </cell>
          <cell r="H16">
            <v>2079</v>
          </cell>
          <cell r="J16">
            <v>2079</v>
          </cell>
          <cell r="K16">
            <v>2268</v>
          </cell>
          <cell r="L16">
            <v>0</v>
          </cell>
          <cell r="M16">
            <v>4347</v>
          </cell>
        </row>
        <row r="17">
          <cell r="C17" t="str">
            <v>T2 TYPE WELL (25 FT)</v>
          </cell>
          <cell r="I17">
            <v>0</v>
          </cell>
          <cell r="J17">
            <v>0</v>
          </cell>
          <cell r="K17">
            <v>1068</v>
          </cell>
          <cell r="L17">
            <v>4450</v>
          </cell>
          <cell r="M17">
            <v>5518</v>
          </cell>
        </row>
        <row r="18">
          <cell r="C18" t="str">
            <v>T2 TYPE WELL (38 FT)</v>
          </cell>
          <cell r="I18">
            <v>534</v>
          </cell>
          <cell r="J18">
            <v>534</v>
          </cell>
          <cell r="K18">
            <v>267</v>
          </cell>
          <cell r="L18">
            <v>5874</v>
          </cell>
          <cell r="M18">
            <v>6675</v>
          </cell>
        </row>
        <row r="19">
          <cell r="C19" t="str">
            <v>T2 TYPE WELL (50 FT)</v>
          </cell>
          <cell r="I19">
            <v>354</v>
          </cell>
          <cell r="J19">
            <v>354</v>
          </cell>
          <cell r="K19">
            <v>1422</v>
          </cell>
          <cell r="L19">
            <v>4983</v>
          </cell>
          <cell r="M19">
            <v>6759</v>
          </cell>
        </row>
        <row r="20">
          <cell r="C20" t="str">
            <v>T2 TYPE WELL (63 FT)</v>
          </cell>
          <cell r="I20">
            <v>894</v>
          </cell>
          <cell r="J20">
            <v>894</v>
          </cell>
          <cell r="K20">
            <v>2235</v>
          </cell>
          <cell r="L20">
            <v>3576</v>
          </cell>
          <cell r="M20">
            <v>6705</v>
          </cell>
        </row>
        <row r="21">
          <cell r="C21" t="str">
            <v>T2 TYPE WELL (75 FT)</v>
          </cell>
          <cell r="I21">
            <v>0</v>
          </cell>
          <cell r="J21">
            <v>0</v>
          </cell>
          <cell r="K21">
            <v>0</v>
          </cell>
          <cell r="L21">
            <v>1611</v>
          </cell>
          <cell r="M21">
            <v>1611</v>
          </cell>
        </row>
        <row r="22">
          <cell r="C22" t="str">
            <v>T2 TYPE WELL (&gt;75 FT)</v>
          </cell>
          <cell r="I22">
            <v>0</v>
          </cell>
          <cell r="J22">
            <v>0</v>
          </cell>
          <cell r="K22">
            <v>2494</v>
          </cell>
          <cell r="L22">
            <v>622</v>
          </cell>
          <cell r="M22">
            <v>3116</v>
          </cell>
        </row>
        <row r="23">
          <cell r="C23" t="str">
            <v>Incremental 12% CO</v>
          </cell>
          <cell r="L23">
            <v>24910</v>
          </cell>
          <cell r="M23">
            <v>24910</v>
          </cell>
        </row>
        <row r="24">
          <cell r="C24" t="str">
            <v>Subtotal LKO</v>
          </cell>
          <cell r="D24">
            <v>331013.44746950298</v>
          </cell>
          <cell r="E24">
            <v>1109.1008900000002</v>
          </cell>
          <cell r="F24">
            <v>1721.4399999999998</v>
          </cell>
          <cell r="G24">
            <v>0</v>
          </cell>
          <cell r="H24">
            <v>2079</v>
          </cell>
          <cell r="I24">
            <v>1782</v>
          </cell>
          <cell r="J24">
            <v>5582.44</v>
          </cell>
          <cell r="K24">
            <v>9754</v>
          </cell>
          <cell r="L24">
            <v>21116</v>
          </cell>
          <cell r="M24">
            <v>36452.44</v>
          </cell>
        </row>
        <row r="25">
          <cell r="C25" t="str">
            <v>Subtotal (12% CO)</v>
          </cell>
          <cell r="D25">
            <v>569343.129647544</v>
          </cell>
          <cell r="E25">
            <v>1109.1008900000002</v>
          </cell>
          <cell r="F25">
            <v>1721.4399999999998</v>
          </cell>
          <cell r="G25">
            <v>0</v>
          </cell>
          <cell r="H25">
            <v>2079</v>
          </cell>
          <cell r="I25">
            <v>1782</v>
          </cell>
          <cell r="J25">
            <v>5582.44</v>
          </cell>
          <cell r="K25">
            <v>9754</v>
          </cell>
          <cell r="L25">
            <v>46026</v>
          </cell>
          <cell r="M25">
            <v>61362.44</v>
          </cell>
        </row>
        <row r="27">
          <cell r="D27">
            <v>796343.129647544</v>
          </cell>
          <cell r="E27">
            <v>38802.912512524701</v>
          </cell>
          <cell r="F27">
            <v>8247.4040000000023</v>
          </cell>
          <cell r="G27">
            <v>0</v>
          </cell>
          <cell r="H27">
            <v>2157</v>
          </cell>
          <cell r="I27">
            <v>2211.3020000000001</v>
          </cell>
          <cell r="J27">
            <v>12615.706000000002</v>
          </cell>
          <cell r="K27">
            <v>10144</v>
          </cell>
          <cell r="L27">
            <v>46182</v>
          </cell>
          <cell r="M27">
            <v>68941.706000000006</v>
          </cell>
        </row>
        <row r="28">
          <cell r="F28">
            <v>8247.4030000000002</v>
          </cell>
          <cell r="J28">
            <v>12616</v>
          </cell>
          <cell r="K28">
            <v>10144</v>
          </cell>
          <cell r="L28">
            <v>46182</v>
          </cell>
        </row>
      </sheetData>
      <sheetData sheetId="3"/>
      <sheetData sheetId="4"/>
      <sheetData sheetId="5" refreshError="1"/>
      <sheetData sheetId="6"/>
      <sheetData sheetId="7"/>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调整"/>
    </sheetNames>
    <sheetDataSet>
      <sheetData sheetId="0" refreshError="1">
        <row r="3">
          <cell r="K3" t="str">
            <v>单位：万元，万美元</v>
          </cell>
        </row>
        <row r="4">
          <cell r="B4" t="str">
            <v>序</v>
          </cell>
          <cell r="C4" t="str">
            <v xml:space="preserve"> </v>
          </cell>
          <cell r="D4" t="str">
            <v>计划</v>
          </cell>
          <cell r="E4" t="str">
            <v>费用(万元、万美元)</v>
          </cell>
        </row>
        <row r="5">
          <cell r="B5" t="str">
            <v>号</v>
          </cell>
          <cell r="C5" t="str">
            <v>项目</v>
          </cell>
          <cell r="D5" t="str">
            <v>作业天数</v>
          </cell>
          <cell r="E5" t="str">
            <v>合计人民币</v>
          </cell>
          <cell r="F5" t="str">
            <v>其中美元</v>
          </cell>
          <cell r="G5" t="str">
            <v>其中人民币</v>
          </cell>
          <cell r="H5" t="str">
            <v>备                 注</v>
          </cell>
        </row>
        <row r="6">
          <cell r="B6" t="str">
            <v>一</v>
          </cell>
          <cell r="C6" t="str">
            <v>全井原预算(南海五号承钻)</v>
          </cell>
          <cell r="D6">
            <v>55</v>
          </cell>
          <cell r="E6">
            <v>2698</v>
          </cell>
          <cell r="F6">
            <v>111</v>
          </cell>
          <cell r="G6">
            <v>1754</v>
          </cell>
          <cell r="H6" t="str">
            <v>平均每日成本：</v>
          </cell>
          <cell r="J6">
            <v>24.39</v>
          </cell>
          <cell r="K6" t="str">
            <v>万元和</v>
          </cell>
          <cell r="L6">
            <v>1.07</v>
          </cell>
          <cell r="M6" t="str">
            <v>万美元</v>
          </cell>
        </row>
        <row r="7">
          <cell r="D7" t="str">
            <v xml:space="preserve"> </v>
          </cell>
          <cell r="H7" t="str">
            <v>平均每米成本：</v>
          </cell>
          <cell r="J7">
            <v>0.43</v>
          </cell>
          <cell r="K7" t="str">
            <v>万元和</v>
          </cell>
          <cell r="L7">
            <v>0.03</v>
          </cell>
          <cell r="M7" t="str">
            <v>万美元</v>
          </cell>
          <cell r="N7" t="str">
            <v xml:space="preserve"> </v>
          </cell>
        </row>
        <row r="8">
          <cell r="B8" t="str">
            <v>二</v>
          </cell>
          <cell r="C8" t="str">
            <v>钻井工程</v>
          </cell>
          <cell r="D8" t="str">
            <v xml:space="preserve"> </v>
          </cell>
          <cell r="H8" t="str">
            <v>美元:人民币=1:</v>
          </cell>
          <cell r="J8">
            <v>8.5</v>
          </cell>
          <cell r="N8" t="str">
            <v xml:space="preserve"> </v>
          </cell>
        </row>
        <row r="9">
          <cell r="B9" t="str">
            <v xml:space="preserve"> 1</v>
          </cell>
          <cell r="C9" t="str">
            <v>原预算</v>
          </cell>
          <cell r="D9">
            <v>35</v>
          </cell>
          <cell r="E9">
            <v>1842</v>
          </cell>
          <cell r="F9">
            <v>84</v>
          </cell>
          <cell r="G9">
            <v>1129</v>
          </cell>
          <cell r="H9" t="str">
            <v>设计井深</v>
          </cell>
          <cell r="I9">
            <v>2424</v>
          </cell>
          <cell r="J9" t="str">
            <v xml:space="preserve"> 米， </v>
          </cell>
          <cell r="K9" t="str">
            <v>实际井深</v>
          </cell>
          <cell r="L9">
            <v>2466</v>
          </cell>
          <cell r="M9" t="str">
            <v xml:space="preserve"> 米。</v>
          </cell>
        </row>
        <row r="10">
          <cell r="B10">
            <v>2</v>
          </cell>
          <cell r="C10" t="str">
            <v>增加工作量</v>
          </cell>
          <cell r="D10">
            <v>6</v>
          </cell>
          <cell r="E10">
            <v>200.91</v>
          </cell>
          <cell r="F10">
            <v>6.42</v>
          </cell>
          <cell r="G10">
            <v>146.34</v>
          </cell>
        </row>
        <row r="11">
          <cell r="C11" t="str">
            <v>防(抗)台及等天气</v>
          </cell>
          <cell r="D11">
            <v>3</v>
          </cell>
          <cell r="E11">
            <v>100.455</v>
          </cell>
          <cell r="F11">
            <v>3.21</v>
          </cell>
          <cell r="G11">
            <v>73.17</v>
          </cell>
        </row>
        <row r="12">
          <cell r="C12" t="str">
            <v>完钻后边作业边等指令</v>
          </cell>
          <cell r="D12">
            <v>3</v>
          </cell>
          <cell r="E12">
            <v>100.455</v>
          </cell>
          <cell r="F12">
            <v>3.21</v>
          </cell>
          <cell r="G12">
            <v>73.17</v>
          </cell>
          <cell r="H12" t="str">
            <v>8月16日完钻等总公司指令,至21日决定不测试弃井(期间电测2天)</v>
          </cell>
        </row>
        <row r="13">
          <cell r="B13">
            <v>3</v>
          </cell>
          <cell r="C13" t="str">
            <v>减少工作量</v>
          </cell>
          <cell r="D13">
            <v>3.5</v>
          </cell>
          <cell r="E13">
            <v>117.19750000000001</v>
          </cell>
          <cell r="F13">
            <v>3.7450000000000001</v>
          </cell>
          <cell r="G13">
            <v>85.365000000000009</v>
          </cell>
          <cell r="H13" t="str">
            <v>水深</v>
          </cell>
          <cell r="I13">
            <v>74</v>
          </cell>
          <cell r="J13" t="str">
            <v xml:space="preserve"> 米</v>
          </cell>
        </row>
        <row r="14">
          <cell r="C14" t="str">
            <v>减少取芯5筒</v>
          </cell>
          <cell r="D14">
            <v>3.5</v>
          </cell>
          <cell r="E14">
            <v>117.19750000000001</v>
          </cell>
          <cell r="F14">
            <v>3.7450000000000001</v>
          </cell>
          <cell r="G14">
            <v>85.365000000000009</v>
          </cell>
          <cell r="H14" t="str">
            <v>计划取芯</v>
          </cell>
          <cell r="I14" t="str">
            <v xml:space="preserve"> 6筒，</v>
          </cell>
          <cell r="J14" t="str">
            <v>48米，</v>
          </cell>
          <cell r="K14" t="str">
            <v>实际取芯</v>
          </cell>
          <cell r="L14" t="str">
            <v>1筒。</v>
          </cell>
        </row>
        <row r="15">
          <cell r="B15">
            <v>4</v>
          </cell>
          <cell r="C15" t="str">
            <v>调整后预算</v>
          </cell>
          <cell r="D15">
            <v>37.5</v>
          </cell>
          <cell r="E15">
            <v>1926.7124999999999</v>
          </cell>
          <cell r="F15">
            <v>86.674999999999997</v>
          </cell>
          <cell r="G15">
            <v>1189.9749999999999</v>
          </cell>
          <cell r="H15" t="str">
            <v>实际作业</v>
          </cell>
          <cell r="I15">
            <v>38</v>
          </cell>
          <cell r="J15" t="str">
            <v xml:space="preserve"> 天</v>
          </cell>
        </row>
        <row r="17">
          <cell r="B17" t="str">
            <v>三</v>
          </cell>
          <cell r="C17" t="str">
            <v>试油工程</v>
          </cell>
          <cell r="D17" t="str">
            <v xml:space="preserve"> </v>
          </cell>
        </row>
        <row r="18">
          <cell r="B18" t="str">
            <v xml:space="preserve"> 1</v>
          </cell>
          <cell r="C18" t="str">
            <v>原预算(4层)</v>
          </cell>
          <cell r="D18">
            <v>20</v>
          </cell>
          <cell r="E18">
            <v>855</v>
          </cell>
          <cell r="F18">
            <v>27</v>
          </cell>
          <cell r="G18">
            <v>625</v>
          </cell>
        </row>
        <row r="19">
          <cell r="B19" t="str">
            <v xml:space="preserve"> 2</v>
          </cell>
          <cell r="C19" t="str">
            <v>调整后预算</v>
          </cell>
          <cell r="D19">
            <v>0</v>
          </cell>
          <cell r="E19">
            <v>0</v>
          </cell>
          <cell r="F19">
            <v>0</v>
          </cell>
          <cell r="G19">
            <v>0</v>
          </cell>
          <cell r="H19" t="str">
            <v>未试油</v>
          </cell>
        </row>
        <row r="21">
          <cell r="B21" t="str">
            <v>四</v>
          </cell>
          <cell r="C21" t="str">
            <v>复员回锚地</v>
          </cell>
          <cell r="D21">
            <v>9</v>
          </cell>
          <cell r="E21">
            <v>301.36500000000001</v>
          </cell>
          <cell r="F21">
            <v>9.6300000000000008</v>
          </cell>
          <cell r="G21">
            <v>219.51</v>
          </cell>
          <cell r="H21" t="str">
            <v>途中防台5天</v>
          </cell>
        </row>
        <row r="23">
          <cell r="B23" t="str">
            <v>五</v>
          </cell>
          <cell r="C23" t="str">
            <v>全井调整后预算</v>
          </cell>
          <cell r="D23">
            <v>46.5</v>
          </cell>
          <cell r="E23">
            <v>2228.0774999999999</v>
          </cell>
          <cell r="F23">
            <v>96.304999999999993</v>
          </cell>
          <cell r="G23">
            <v>1409.4849999999999</v>
          </cell>
          <cell r="H23" t="str">
            <v>实际作业船天46天</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ontrol"/>
      <sheetName val="calculation"/>
      <sheetName val="calc dc"/>
      <sheetName val="forecast"/>
      <sheetName val="ER Vs X"/>
      <sheetName val="DC"/>
      <sheetName val="AGUA"/>
      <sheetName val="plot"/>
      <sheetName val="Fw"/>
      <sheetName val="Sheet1"/>
      <sheetName val="CONTRATO"/>
      <sheetName val="Tablas"/>
      <sheetName val="DATOS"/>
      <sheetName val="calc_dc"/>
      <sheetName val="ER_Vs_X"/>
      <sheetName val="calc_dc1"/>
      <sheetName val="ER_Vs_X1"/>
      <sheetName val="Resultados"/>
      <sheetName val="Cash Flow"/>
      <sheetName val="7422CW00"/>
      <sheetName val="Summary"/>
      <sheetName val="Datos de Entrada"/>
      <sheetName val="TABLA EQUIPOS"/>
      <sheetName val="TABLA MATERIALES"/>
      <sheetName val="TABLA SALARIOS"/>
      <sheetName val="Datos_de_Entrada"/>
      <sheetName val="TABLA_EQUIPOS"/>
      <sheetName val="TABLA_MATERIALES"/>
      <sheetName val="TABLA_SALARIOS"/>
      <sheetName val="Datos_de_Entrada1"/>
      <sheetName val="TABLA_EQUIPOS1"/>
      <sheetName val="TABLA_MATERIALES1"/>
      <sheetName val="TABLA_SALARIOS1"/>
      <sheetName val="Priorizacion_VPR1"/>
      <sheetName val="BHA#1"/>
      <sheetName val="Input"/>
      <sheetName val="ADICIONAL 2"/>
      <sheetName val="PRESUPUESTO"/>
      <sheetName val="original_sist"/>
      <sheetName val="C21_G115"/>
      <sheetName val="STRSUMM0"/>
      <sheetName val="INDIRECTOS"/>
      <sheetName val="TABLA DE SALARIOS"/>
      <sheetName val="VENTANERÍA"/>
      <sheetName val="Cost"/>
      <sheetName val="Lista APU"/>
      <sheetName val="VARIABLES"/>
      <sheetName val="SABANA"/>
      <sheetName val="RESUMEN"/>
      <sheetName val="C21_A310"/>
      <sheetName val="C21_G220"/>
      <sheetName val="steel"/>
      <sheetName val="HOJA DE COSTOS"/>
      <sheetName val="HERRAM"/>
      <sheetName val="Gumbel y Gauss"/>
      <sheetName val="Pta a tierra"/>
      <sheetName val="INSUMOS"/>
      <sheetName val=""/>
      <sheetName val="Ub_0100 (jun, pal, trom)"/>
      <sheetName val="calc_dc2"/>
      <sheetName val="ER_Vs_X2"/>
      <sheetName val="Datos_de_Entrada2"/>
      <sheetName val="TABLA_EQUIPOS2"/>
      <sheetName val="TABLA_MATERIALES2"/>
      <sheetName val="TABLA_SALARIOS2"/>
      <sheetName val="ADICIONAL_2"/>
      <sheetName val="TABLA_DE_SALARIOS"/>
      <sheetName val="Cash_Flow"/>
      <sheetName val="Macros"/>
      <sheetName val="Well_Info"/>
      <sheetName val="F-9"/>
      <sheetName val="SOURCES"/>
      <sheetName val="Información General"/>
      <sheetName val="TKS"/>
      <sheetName val="TEST"/>
      <sheetName val="POZOS"/>
      <sheetName val="Sub-Lead"/>
      <sheetName val="III. "/>
      <sheetName val="XREF"/>
      <sheetName val="Lead"/>
      <sheetName val="EVAREBR"/>
      <sheetName val="IV. MANO DE OBRA"/>
      <sheetName val="Nuevo calculo"/>
      <sheetName val="Hoja1"/>
      <sheetName val="1998"/>
      <sheetName val="DIAM TUB"/>
      <sheetName val="Linea ElMorro VolcaneraC"/>
      <sheetName val="presup"/>
      <sheetName val="Sumario de Precios"/>
      <sheetName val="NamedRanges"/>
      <sheetName val="BALANCE USGAAP 2008"/>
      <sheetName val="Ocensa USGAAP"/>
      <sheetName val="Eva.Eco.EMV"/>
      <sheetName val="Activos"/>
      <sheetName val="Eva.Eco.Gross"/>
      <sheetName val="Eva.Eco.Share"/>
      <sheetName val="datos_PORFIN"/>
      <sheetName val="DIC09"/>
      <sheetName val="AIU"/>
      <sheetName val="civ_roma"/>
      <sheetName val="General"/>
      <sheetName val="raw_e"/>
      <sheetName val="real"/>
      <sheetName val="59y22%"/>
      <sheetName val="Tabla"/>
      <sheetName val="PERFORACIÓN"/>
      <sheetName val="OTROS"/>
      <sheetName val="1. PRELIMINARES"/>
      <sheetName val="10. INSTALACIONES ELÉCTRICAS"/>
      <sheetName val="2. CIMENTACIÓN"/>
      <sheetName val="3. ESTRUCTURA"/>
      <sheetName val="4. CUBIERTA"/>
      <sheetName val="5. MAMPOSTERÍA"/>
      <sheetName val="6. ACABADOS MUROS Y TECHOS"/>
      <sheetName val="7. ACABADO PISOS"/>
      <sheetName val="8. APARATOS SANITARIOS"/>
      <sheetName val="9. INSTALACIONES HIDRO-SANITARI"/>
      <sheetName val="GCB2000"/>
    </sheetNames>
    <sheetDataSet>
      <sheetData sheetId="0">
        <row r="29">
          <cell r="V29">
            <v>198</v>
          </cell>
        </row>
      </sheetData>
      <sheetData sheetId="1">
        <row r="29">
          <cell r="V29">
            <v>198</v>
          </cell>
        </row>
      </sheetData>
      <sheetData sheetId="2" refreshError="1">
        <row r="29">
          <cell r="V29">
            <v>198</v>
          </cell>
          <cell r="W29">
            <v>2199</v>
          </cell>
          <cell r="X29">
            <v>1667.5</v>
          </cell>
          <cell r="Y29">
            <v>165</v>
          </cell>
          <cell r="Z29">
            <v>1832.5</v>
          </cell>
          <cell r="AA29">
            <v>3.7980000000000002E-3</v>
          </cell>
          <cell r="AB29">
            <v>1.9799999999999999E-4</v>
          </cell>
          <cell r="AC29">
            <v>3.9960000000000004E-3</v>
          </cell>
          <cell r="AD29">
            <v>9.0040927694406553E-2</v>
          </cell>
          <cell r="AE29">
            <v>0.90995907230559347</v>
          </cell>
          <cell r="AF29">
            <v>8.7929253021714082</v>
          </cell>
          <cell r="AG29" t="e">
            <v>#N/A</v>
          </cell>
          <cell r="AH29" t="e">
            <v>#N/A</v>
          </cell>
          <cell r="AI29">
            <v>-0.21694722222222224</v>
          </cell>
          <cell r="AJ29">
            <v>0.3501322774359934</v>
          </cell>
          <cell r="AK29">
            <v>1347.4747474747462</v>
          </cell>
        </row>
        <row r="30">
          <cell r="V30">
            <v>496</v>
          </cell>
          <cell r="W30">
            <v>2188</v>
          </cell>
          <cell r="X30">
            <v>1473.6774193548388</v>
          </cell>
          <cell r="Y30">
            <v>432</v>
          </cell>
          <cell r="Z30">
            <v>1905.6774193548388</v>
          </cell>
          <cell r="AA30">
            <v>5.3823000000000003E-2</v>
          </cell>
          <cell r="AB30">
            <v>5.1480000000000007E-3</v>
          </cell>
          <cell r="AC30">
            <v>5.8971000000000003E-2</v>
          </cell>
          <cell r="AD30">
            <v>0.22669104204753199</v>
          </cell>
          <cell r="AE30">
            <v>0.77330895795246801</v>
          </cell>
          <cell r="AF30">
            <v>3.1841997091394036</v>
          </cell>
          <cell r="AG30" t="e">
            <v>#N/A</v>
          </cell>
          <cell r="AH30" t="e">
            <v>#N/A</v>
          </cell>
          <cell r="AI30">
            <v>-0.14746805555555556</v>
          </cell>
          <cell r="AJ30">
            <v>0.37359084274966919</v>
          </cell>
          <cell r="AK30">
            <v>454.83870967741944</v>
          </cell>
        </row>
        <row r="31">
          <cell r="V31">
            <v>478</v>
          </cell>
          <cell r="W31">
            <v>2052</v>
          </cell>
          <cell r="X31">
            <v>1416.6</v>
          </cell>
          <cell r="Y31">
            <v>430.2</v>
          </cell>
          <cell r="Z31">
            <v>1846.8</v>
          </cell>
          <cell r="AA31">
            <v>9.9507000000000012E-2</v>
          </cell>
          <cell r="AB31">
            <v>1.8540000000000001E-2</v>
          </cell>
          <cell r="AC31">
            <v>0.11804700000000001</v>
          </cell>
          <cell r="AD31">
            <v>0.23294346978557504</v>
          </cell>
          <cell r="AE31">
            <v>0.76705653021442499</v>
          </cell>
          <cell r="AF31">
            <v>3.1011223328028104</v>
          </cell>
          <cell r="AG31" t="e">
            <v>#N/A</v>
          </cell>
          <cell r="AH31" t="e">
            <v>#N/A</v>
          </cell>
          <cell r="AI31">
            <v>-8.401805555555554E-2</v>
          </cell>
          <cell r="AJ31">
            <v>0.37435388255590474</v>
          </cell>
          <cell r="AK31">
            <v>439.05160390516096</v>
          </cell>
        </row>
        <row r="32">
          <cell r="V32">
            <v>554</v>
          </cell>
          <cell r="W32">
            <v>2126</v>
          </cell>
          <cell r="X32">
            <v>1419.8709677419354</v>
          </cell>
          <cell r="Y32">
            <v>500.38709677419354</v>
          </cell>
          <cell r="Z32">
            <v>1920.2580645161288</v>
          </cell>
          <cell r="AA32">
            <v>0.14200500000000002</v>
          </cell>
          <cell r="AB32">
            <v>3.1446000000000002E-2</v>
          </cell>
          <cell r="AC32">
            <v>0.17345100000000002</v>
          </cell>
          <cell r="AD32">
            <v>0.26058325493885232</v>
          </cell>
          <cell r="AE32">
            <v>0.73941674506114774</v>
          </cell>
          <cell r="AF32">
            <v>2.7946058401119225</v>
          </cell>
          <cell r="AG32" t="e">
            <v>#N/A</v>
          </cell>
          <cell r="AH32" t="e">
            <v>#N/A</v>
          </cell>
          <cell r="AI32">
            <v>-2.4993055555555532E-2</v>
          </cell>
          <cell r="AJ32">
            <v>0.37756851141717568</v>
          </cell>
          <cell r="AK32">
            <v>378.33935018050539</v>
          </cell>
        </row>
        <row r="33">
          <cell r="V33">
            <v>928</v>
          </cell>
          <cell r="W33">
            <v>2569</v>
          </cell>
          <cell r="X33">
            <v>1641</v>
          </cell>
          <cell r="Y33">
            <v>928</v>
          </cell>
          <cell r="Z33">
            <v>2569</v>
          </cell>
          <cell r="AA33">
            <v>0.18602100000000002</v>
          </cell>
          <cell r="AB33">
            <v>4.6958E-2</v>
          </cell>
          <cell r="AC33">
            <v>0.23297900000000002</v>
          </cell>
          <cell r="AD33">
            <v>0.36123005060334762</v>
          </cell>
          <cell r="AE33">
            <v>0.63876994939665233</v>
          </cell>
          <cell r="AF33">
            <v>2.1982896072133511</v>
          </cell>
          <cell r="AG33" t="e">
            <v>#N/A</v>
          </cell>
          <cell r="AH33" t="e">
            <v>#N/A</v>
          </cell>
          <cell r="AI33">
            <v>3.6140277777777799E-2</v>
          </cell>
          <cell r="AJ33">
            <v>0.387783365860636</v>
          </cell>
          <cell r="AK33">
            <v>235.77586206896578</v>
          </cell>
        </row>
        <row r="34">
          <cell r="V34">
            <v>957</v>
          </cell>
          <cell r="W34">
            <v>2566</v>
          </cell>
          <cell r="X34">
            <v>1551.5357142857142</v>
          </cell>
          <cell r="Y34">
            <v>922.82142857142856</v>
          </cell>
          <cell r="Z34">
            <v>2474.3571428571427</v>
          </cell>
          <cell r="AA34">
            <v>0.23689200000000002</v>
          </cell>
          <cell r="AB34">
            <v>7.5726000000000002E-2</v>
          </cell>
          <cell r="AC34">
            <v>0.31261800000000001</v>
          </cell>
          <cell r="AD34">
            <v>0.37295401402961809</v>
          </cell>
          <cell r="AE34">
            <v>0.62704598597038186</v>
          </cell>
          <cell r="AF34">
            <v>2.1617309602390455</v>
          </cell>
          <cell r="AG34" t="e">
            <v>#N/A</v>
          </cell>
          <cell r="AH34" t="e">
            <v>#N/A</v>
          </cell>
          <cell r="AI34">
            <v>0.10679444444444447</v>
          </cell>
          <cell r="AJ34">
            <v>0.38887340128034842</v>
          </cell>
          <cell r="AK34">
            <v>224.17276210379626</v>
          </cell>
        </row>
        <row r="35">
          <cell r="V35">
            <v>960</v>
          </cell>
          <cell r="W35">
            <v>2680</v>
          </cell>
          <cell r="X35">
            <v>1664.516129032258</v>
          </cell>
          <cell r="Y35">
            <v>929.0322580645161</v>
          </cell>
          <cell r="Z35">
            <v>2593.5483870967741</v>
          </cell>
          <cell r="AA35">
            <v>0.280335</v>
          </cell>
          <cell r="AB35">
            <v>0.101565</v>
          </cell>
          <cell r="AC35">
            <v>0.38190000000000002</v>
          </cell>
          <cell r="AD35">
            <v>0.35820895522388058</v>
          </cell>
          <cell r="AE35">
            <v>0.64179104477611948</v>
          </cell>
          <cell r="AF35">
            <v>2.2085203813210499</v>
          </cell>
          <cell r="AG35" t="e">
            <v>#N/A</v>
          </cell>
          <cell r="AH35" t="e">
            <v>#N/A</v>
          </cell>
          <cell r="AI35">
            <v>0.16713194444444446</v>
          </cell>
          <cell r="AJ35">
            <v>0.38750004023653473</v>
          </cell>
          <cell r="AK35">
            <v>238.88888888888883</v>
          </cell>
        </row>
        <row r="36">
          <cell r="V36">
            <v>1180</v>
          </cell>
          <cell r="W36">
            <v>2881</v>
          </cell>
          <cell r="X36">
            <v>850.5</v>
          </cell>
          <cell r="Y36">
            <v>590</v>
          </cell>
          <cell r="Z36">
            <v>1440.5</v>
          </cell>
          <cell r="AA36">
            <v>0.33193499999999998</v>
          </cell>
          <cell r="AB36">
            <v>0.13036500000000001</v>
          </cell>
          <cell r="AC36">
            <v>0.46229999999999999</v>
          </cell>
          <cell r="AD36">
            <v>0.409580006942034</v>
          </cell>
          <cell r="AE36">
            <v>0.590419993057966</v>
          </cell>
          <cell r="AF36">
            <v>2.0758235487926622</v>
          </cell>
          <cell r="AG36" t="e">
            <v>#N/A</v>
          </cell>
          <cell r="AH36" t="e">
            <v>#N/A</v>
          </cell>
          <cell r="AI36">
            <v>0.23879861111111109</v>
          </cell>
          <cell r="AJ36">
            <v>0.39219683950137918</v>
          </cell>
          <cell r="AK36">
            <v>192.20338983050817</v>
          </cell>
        </row>
        <row r="37">
          <cell r="V37">
            <v>1070</v>
          </cell>
          <cell r="W37">
            <v>2595</v>
          </cell>
          <cell r="X37">
            <v>491.93548387096774</v>
          </cell>
          <cell r="Y37">
            <v>345.16129032258067</v>
          </cell>
          <cell r="Z37">
            <v>837.09677419354841</v>
          </cell>
          <cell r="AA37">
            <v>0.35744999999999999</v>
          </cell>
          <cell r="AB37">
            <v>0.148065</v>
          </cell>
          <cell r="AC37">
            <v>0.50551499999999994</v>
          </cell>
          <cell r="AD37">
            <v>0.41233140655105976</v>
          </cell>
          <cell r="AE37">
            <v>0.58766859344894029</v>
          </cell>
          <cell r="AF37">
            <v>2.0708978832742528</v>
          </cell>
          <cell r="AG37" t="e">
            <v>#N/A</v>
          </cell>
          <cell r="AH37" t="e">
            <v>#N/A</v>
          </cell>
          <cell r="AI37">
            <v>0.27423611111111112</v>
          </cell>
          <cell r="AJ37">
            <v>0.39244234754975194</v>
          </cell>
          <cell r="AK37">
            <v>190.03115264797501</v>
          </cell>
        </row>
        <row r="38">
          <cell r="V38">
            <v>1345</v>
          </cell>
          <cell r="W38">
            <v>2697</v>
          </cell>
          <cell r="X38">
            <v>1306.9333333333334</v>
          </cell>
          <cell r="Y38">
            <v>1300.1666666666667</v>
          </cell>
          <cell r="Z38">
            <v>2607.1000000000004</v>
          </cell>
          <cell r="AA38">
            <v>0.37269999999999998</v>
          </cell>
          <cell r="AB38">
            <v>0.15876499999999999</v>
          </cell>
          <cell r="AC38">
            <v>0.53146499999999997</v>
          </cell>
          <cell r="AD38">
            <v>0.49870226177233962</v>
          </cell>
          <cell r="AE38">
            <v>0.50129773822766044</v>
          </cell>
          <cell r="AF38">
            <v>2.000013496399573</v>
          </cell>
          <cell r="AG38" t="e">
            <v>#N/A</v>
          </cell>
          <cell r="AH38" t="e">
            <v>#N/A</v>
          </cell>
          <cell r="AI38">
            <v>0.29541666666666666</v>
          </cell>
          <cell r="AJ38">
            <v>0.39998387516535344</v>
          </cell>
          <cell r="AK38">
            <v>134.02726146220584</v>
          </cell>
        </row>
        <row r="39">
          <cell r="V39">
            <v>1281</v>
          </cell>
          <cell r="W39">
            <v>2601</v>
          </cell>
          <cell r="X39">
            <v>1149.6774193548388</v>
          </cell>
          <cell r="Y39">
            <v>1115.7096774193549</v>
          </cell>
          <cell r="Z39">
            <v>2265.3870967741937</v>
          </cell>
          <cell r="AA39">
            <v>0.411908</v>
          </cell>
          <cell r="AB39">
            <v>0.19777</v>
          </cell>
          <cell r="AC39">
            <v>0.60967799999999994</v>
          </cell>
          <cell r="AD39">
            <v>0.49250288350634369</v>
          </cell>
          <cell r="AE39">
            <v>0.50749711649365636</v>
          </cell>
          <cell r="AF39">
            <v>2.0004542511875121</v>
          </cell>
          <cell r="AG39" t="e">
            <v>#N/A</v>
          </cell>
          <cell r="AH39" t="e">
            <v>#N/A</v>
          </cell>
          <cell r="AI39">
            <v>0.34987222222222225</v>
          </cell>
          <cell r="AJ39">
            <v>0.39944820058443253</v>
          </cell>
          <cell r="AK39">
            <v>137.3926619828257</v>
          </cell>
        </row>
      </sheetData>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DP"/>
      <sheetName val="D-PNP"/>
      <sheetName val="D-PND"/>
      <sheetName val="D-PRB"/>
      <sheetName val="D-PS"/>
      <sheetName val="CF PDP"/>
      <sheetName val="CF PNP"/>
      <sheetName val="CF PND"/>
      <sheetName val="CF PRB"/>
      <sheetName val="CF PS"/>
      <sheetName val="PDP"/>
      <sheetName val="PNP"/>
      <sheetName val="PND"/>
      <sheetName val="PRB"/>
      <sheetName val="PS"/>
      <sheetName val="PD"/>
      <sheetName val="1P"/>
      <sheetName val="2P"/>
      <sheetName val="3P"/>
      <sheetName val="Consolidado"/>
      <sheetName val="Lista"/>
    </sheetNames>
    <sheetDataSet>
      <sheetData sheetId="0"/>
      <sheetData sheetId="1"/>
      <sheetData sheetId="2"/>
      <sheetData sheetId="3"/>
      <sheetData sheetId="4"/>
      <sheetData sheetId="5">
        <row r="36">
          <cell r="AY36">
            <v>11579</v>
          </cell>
          <cell r="BB36">
            <v>46314</v>
          </cell>
          <cell r="BT36">
            <v>4703563</v>
          </cell>
          <cell r="BU36">
            <v>1432502</v>
          </cell>
          <cell r="BW36">
            <v>1260635</v>
          </cell>
          <cell r="BX36">
            <v>26483</v>
          </cell>
          <cell r="BY36">
            <v>145383</v>
          </cell>
          <cell r="CT36">
            <v>0</v>
          </cell>
          <cell r="DI36">
            <v>0</v>
          </cell>
          <cell r="DN36">
            <v>3271061</v>
          </cell>
        </row>
        <row r="37">
          <cell r="AY37">
            <v>9762</v>
          </cell>
          <cell r="BB37">
            <v>39052</v>
          </cell>
          <cell r="BT37">
            <v>3966048</v>
          </cell>
          <cell r="BU37">
            <v>1430588</v>
          </cell>
          <cell r="BW37">
            <v>1260636</v>
          </cell>
          <cell r="BX37">
            <v>24054</v>
          </cell>
          <cell r="BY37">
            <v>145897</v>
          </cell>
          <cell r="CT37">
            <v>0</v>
          </cell>
          <cell r="DI37">
            <v>0</v>
          </cell>
          <cell r="DN37">
            <v>2535460</v>
          </cell>
        </row>
        <row r="38">
          <cell r="AY38">
            <v>8342</v>
          </cell>
          <cell r="BB38">
            <v>33367</v>
          </cell>
          <cell r="BT38">
            <v>3388690</v>
          </cell>
          <cell r="BU38">
            <v>1428770</v>
          </cell>
          <cell r="BW38">
            <v>1260636</v>
          </cell>
          <cell r="BX38">
            <v>21959</v>
          </cell>
          <cell r="BY38">
            <v>146174</v>
          </cell>
          <cell r="CT38">
            <v>0</v>
          </cell>
          <cell r="DI38">
            <v>0</v>
          </cell>
          <cell r="DN38">
            <v>1959920</v>
          </cell>
        </row>
        <row r="39">
          <cell r="AY39">
            <v>7258</v>
          </cell>
          <cell r="BB39">
            <v>29032</v>
          </cell>
          <cell r="BT39">
            <v>2948436</v>
          </cell>
          <cell r="BU39">
            <v>1425954</v>
          </cell>
          <cell r="BW39">
            <v>1260635</v>
          </cell>
          <cell r="BX39">
            <v>18903</v>
          </cell>
          <cell r="BY39">
            <v>146415</v>
          </cell>
          <cell r="CT39">
            <v>0</v>
          </cell>
          <cell r="DI39">
            <v>0</v>
          </cell>
          <cell r="DN39">
            <v>1522482</v>
          </cell>
        </row>
        <row r="40">
          <cell r="AY40">
            <v>6393</v>
          </cell>
          <cell r="BB40">
            <v>25573</v>
          </cell>
          <cell r="BT40">
            <v>2597146</v>
          </cell>
          <cell r="BU40">
            <v>1422198</v>
          </cell>
          <cell r="BW40">
            <v>1260636</v>
          </cell>
          <cell r="BX40">
            <v>14967</v>
          </cell>
          <cell r="BY40">
            <v>146594</v>
          </cell>
          <cell r="CT40">
            <v>0</v>
          </cell>
          <cell r="DI40">
            <v>0</v>
          </cell>
          <cell r="DN40">
            <v>1174948</v>
          </cell>
        </row>
        <row r="41">
          <cell r="AY41">
            <v>5705</v>
          </cell>
          <cell r="BB41">
            <v>22821</v>
          </cell>
          <cell r="BT41">
            <v>2317658</v>
          </cell>
          <cell r="BU41">
            <v>1420081</v>
          </cell>
          <cell r="BW41">
            <v>1260636</v>
          </cell>
          <cell r="BX41">
            <v>12663</v>
          </cell>
          <cell r="BY41">
            <v>146781</v>
          </cell>
          <cell r="CT41">
            <v>0</v>
          </cell>
          <cell r="DI41">
            <v>0</v>
          </cell>
          <cell r="DN41">
            <v>897577</v>
          </cell>
        </row>
        <row r="42">
          <cell r="AY42">
            <v>5108</v>
          </cell>
          <cell r="BB42">
            <v>20433</v>
          </cell>
          <cell r="BT42">
            <v>2075137</v>
          </cell>
          <cell r="BU42">
            <v>1418411</v>
          </cell>
          <cell r="BW42">
            <v>1260636</v>
          </cell>
          <cell r="BX42">
            <v>10952</v>
          </cell>
          <cell r="BY42">
            <v>146822</v>
          </cell>
          <cell r="CT42">
            <v>0</v>
          </cell>
          <cell r="DI42">
            <v>0</v>
          </cell>
          <cell r="DN42">
            <v>656726</v>
          </cell>
        </row>
        <row r="43">
          <cell r="AY43">
            <v>4622</v>
          </cell>
          <cell r="BB43">
            <v>18487</v>
          </cell>
          <cell r="BT43">
            <v>1877505</v>
          </cell>
          <cell r="BU43">
            <v>1416911</v>
          </cell>
          <cell r="BW43">
            <v>1260636</v>
          </cell>
          <cell r="BX43">
            <v>9383</v>
          </cell>
          <cell r="BY43">
            <v>146891</v>
          </cell>
          <cell r="CT43">
            <v>0</v>
          </cell>
          <cell r="DI43">
            <v>0</v>
          </cell>
          <cell r="DN43">
            <v>460594</v>
          </cell>
        </row>
        <row r="44">
          <cell r="AY44">
            <v>4209</v>
          </cell>
          <cell r="BB44">
            <v>16835</v>
          </cell>
          <cell r="BT44">
            <v>1709731</v>
          </cell>
          <cell r="BU44">
            <v>1414979</v>
          </cell>
          <cell r="BW44">
            <v>1260636</v>
          </cell>
          <cell r="BX44">
            <v>7403</v>
          </cell>
          <cell r="BY44">
            <v>146939</v>
          </cell>
          <cell r="CT44">
            <v>0</v>
          </cell>
          <cell r="DI44">
            <v>0</v>
          </cell>
          <cell r="DN44">
            <v>294752</v>
          </cell>
        </row>
        <row r="45">
          <cell r="AY45">
            <v>3865</v>
          </cell>
          <cell r="BB45">
            <v>15461</v>
          </cell>
          <cell r="BT45">
            <v>1570190</v>
          </cell>
          <cell r="BU45">
            <v>1412527</v>
          </cell>
          <cell r="BW45">
            <v>1260635</v>
          </cell>
          <cell r="BX45">
            <v>4863</v>
          </cell>
          <cell r="BY45">
            <v>147028</v>
          </cell>
          <cell r="CT45">
            <v>0</v>
          </cell>
          <cell r="DI45">
            <v>0</v>
          </cell>
          <cell r="DN45">
            <v>157663</v>
          </cell>
        </row>
        <row r="46">
          <cell r="AY46">
            <v>3549</v>
          </cell>
          <cell r="BB46">
            <v>14195</v>
          </cell>
          <cell r="BT46">
            <v>1441618</v>
          </cell>
          <cell r="BU46">
            <v>1408876</v>
          </cell>
          <cell r="BW46">
            <v>1260635</v>
          </cell>
          <cell r="BX46">
            <v>1251</v>
          </cell>
          <cell r="BY46">
            <v>146989</v>
          </cell>
          <cell r="CT46">
            <v>0</v>
          </cell>
          <cell r="DI46">
            <v>720068</v>
          </cell>
          <cell r="DN46">
            <v>32742</v>
          </cell>
        </row>
        <row r="47">
          <cell r="AY47">
            <v>0</v>
          </cell>
          <cell r="BB47">
            <v>0</v>
          </cell>
          <cell r="BT47">
            <v>0</v>
          </cell>
          <cell r="BU47">
            <v>0</v>
          </cell>
          <cell r="BW47">
            <v>0</v>
          </cell>
          <cell r="BX47">
            <v>0</v>
          </cell>
          <cell r="BY47">
            <v>0</v>
          </cell>
          <cell r="CT47">
            <v>0</v>
          </cell>
          <cell r="DI47">
            <v>0</v>
          </cell>
          <cell r="DN47">
            <v>0</v>
          </cell>
        </row>
        <row r="48">
          <cell r="AY48">
            <v>0</v>
          </cell>
          <cell r="BB48">
            <v>0</v>
          </cell>
          <cell r="BT48">
            <v>0</v>
          </cell>
          <cell r="BU48">
            <v>0</v>
          </cell>
          <cell r="BW48">
            <v>0</v>
          </cell>
          <cell r="BX48">
            <v>0</v>
          </cell>
          <cell r="BY48">
            <v>0</v>
          </cell>
          <cell r="CT48">
            <v>0</v>
          </cell>
          <cell r="DI48">
            <v>0</v>
          </cell>
          <cell r="DN48">
            <v>0</v>
          </cell>
        </row>
        <row r="49">
          <cell r="AY49">
            <v>0</v>
          </cell>
          <cell r="BB49">
            <v>0</v>
          </cell>
          <cell r="BT49">
            <v>0</v>
          </cell>
          <cell r="BU49">
            <v>0</v>
          </cell>
          <cell r="BW49">
            <v>0</v>
          </cell>
          <cell r="BX49">
            <v>0</v>
          </cell>
          <cell r="BY49">
            <v>0</v>
          </cell>
          <cell r="CT49">
            <v>0</v>
          </cell>
          <cell r="DI49">
            <v>0</v>
          </cell>
          <cell r="DN49">
            <v>0</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sheetData>
      <sheetData sheetId="6">
        <row r="36">
          <cell r="AY36">
            <v>0</v>
          </cell>
          <cell r="BB36">
            <v>0</v>
          </cell>
          <cell r="BT36">
            <v>0</v>
          </cell>
          <cell r="BU36">
            <v>0</v>
          </cell>
          <cell r="BW36">
            <v>0</v>
          </cell>
          <cell r="BX36">
            <v>0</v>
          </cell>
          <cell r="BY36">
            <v>0</v>
          </cell>
          <cell r="CT36">
            <v>0</v>
          </cell>
          <cell r="DI36">
            <v>0</v>
          </cell>
          <cell r="DN36">
            <v>0</v>
          </cell>
        </row>
        <row r="37">
          <cell r="AY37">
            <v>0</v>
          </cell>
          <cell r="BB37">
            <v>0</v>
          </cell>
          <cell r="BT37">
            <v>0</v>
          </cell>
          <cell r="BU37">
            <v>0</v>
          </cell>
          <cell r="BW37">
            <v>0</v>
          </cell>
          <cell r="BX37">
            <v>0</v>
          </cell>
          <cell r="BY37">
            <v>0</v>
          </cell>
          <cell r="CT37">
            <v>0</v>
          </cell>
          <cell r="DI37">
            <v>0</v>
          </cell>
          <cell r="DN37">
            <v>0</v>
          </cell>
        </row>
        <row r="38">
          <cell r="AY38">
            <v>0</v>
          </cell>
          <cell r="BB38">
            <v>0</v>
          </cell>
          <cell r="BT38">
            <v>0</v>
          </cell>
          <cell r="BU38">
            <v>0</v>
          </cell>
          <cell r="BW38">
            <v>0</v>
          </cell>
          <cell r="BX38">
            <v>0</v>
          </cell>
          <cell r="BY38">
            <v>0</v>
          </cell>
          <cell r="CT38">
            <v>0</v>
          </cell>
          <cell r="DI38">
            <v>0</v>
          </cell>
          <cell r="DN38">
            <v>0</v>
          </cell>
        </row>
        <row r="39">
          <cell r="AY39">
            <v>0</v>
          </cell>
          <cell r="BB39">
            <v>0</v>
          </cell>
          <cell r="BT39">
            <v>0</v>
          </cell>
          <cell r="BU39">
            <v>0</v>
          </cell>
          <cell r="BW39">
            <v>0</v>
          </cell>
          <cell r="BX39">
            <v>0</v>
          </cell>
          <cell r="BY39">
            <v>0</v>
          </cell>
          <cell r="CT39">
            <v>0</v>
          </cell>
          <cell r="DI39">
            <v>0</v>
          </cell>
          <cell r="DN39">
            <v>0</v>
          </cell>
        </row>
        <row r="40">
          <cell r="AY40">
            <v>0</v>
          </cell>
          <cell r="BB40">
            <v>0</v>
          </cell>
          <cell r="BT40">
            <v>0</v>
          </cell>
          <cell r="BU40">
            <v>0</v>
          </cell>
          <cell r="BW40">
            <v>0</v>
          </cell>
          <cell r="BX40">
            <v>0</v>
          </cell>
          <cell r="BY40">
            <v>0</v>
          </cell>
          <cell r="CT40">
            <v>0</v>
          </cell>
          <cell r="DI40">
            <v>0</v>
          </cell>
          <cell r="DN40">
            <v>0</v>
          </cell>
        </row>
        <row r="41">
          <cell r="AY41">
            <v>0</v>
          </cell>
          <cell r="BB41">
            <v>0</v>
          </cell>
          <cell r="BT41">
            <v>0</v>
          </cell>
          <cell r="BU41">
            <v>0</v>
          </cell>
          <cell r="BW41">
            <v>0</v>
          </cell>
          <cell r="BX41">
            <v>0</v>
          </cell>
          <cell r="BY41">
            <v>0</v>
          </cell>
          <cell r="CT41">
            <v>0</v>
          </cell>
          <cell r="DI41">
            <v>0</v>
          </cell>
          <cell r="DN41">
            <v>0</v>
          </cell>
        </row>
        <row r="42">
          <cell r="AY42">
            <v>0</v>
          </cell>
          <cell r="BB42">
            <v>0</v>
          </cell>
          <cell r="BT42">
            <v>0</v>
          </cell>
          <cell r="BU42">
            <v>0</v>
          </cell>
          <cell r="BW42">
            <v>0</v>
          </cell>
          <cell r="BX42">
            <v>0</v>
          </cell>
          <cell r="BY42">
            <v>0</v>
          </cell>
          <cell r="CT42">
            <v>0</v>
          </cell>
          <cell r="DI42">
            <v>0</v>
          </cell>
          <cell r="DN42">
            <v>0</v>
          </cell>
        </row>
        <row r="43">
          <cell r="AY43">
            <v>0</v>
          </cell>
          <cell r="BB43">
            <v>0</v>
          </cell>
          <cell r="BT43">
            <v>0</v>
          </cell>
          <cell r="BU43">
            <v>0</v>
          </cell>
          <cell r="BW43">
            <v>0</v>
          </cell>
          <cell r="BX43">
            <v>0</v>
          </cell>
          <cell r="BY43">
            <v>0</v>
          </cell>
          <cell r="CT43">
            <v>0</v>
          </cell>
          <cell r="DI43">
            <v>0</v>
          </cell>
          <cell r="DN43">
            <v>0</v>
          </cell>
        </row>
        <row r="44">
          <cell r="AY44">
            <v>0</v>
          </cell>
          <cell r="BB44">
            <v>0</v>
          </cell>
          <cell r="BT44">
            <v>0</v>
          </cell>
          <cell r="BU44">
            <v>0</v>
          </cell>
          <cell r="BW44">
            <v>0</v>
          </cell>
          <cell r="BX44">
            <v>0</v>
          </cell>
          <cell r="BY44">
            <v>0</v>
          </cell>
          <cell r="CT44">
            <v>0</v>
          </cell>
          <cell r="DI44">
            <v>0</v>
          </cell>
          <cell r="DN44">
            <v>0</v>
          </cell>
        </row>
        <row r="45">
          <cell r="AY45">
            <v>0</v>
          </cell>
          <cell r="BB45">
            <v>0</v>
          </cell>
          <cell r="BT45">
            <v>0</v>
          </cell>
          <cell r="BU45">
            <v>0</v>
          </cell>
          <cell r="BW45">
            <v>0</v>
          </cell>
          <cell r="BX45">
            <v>0</v>
          </cell>
          <cell r="BY45">
            <v>0</v>
          </cell>
          <cell r="CT45">
            <v>0</v>
          </cell>
          <cell r="DI45">
            <v>0</v>
          </cell>
          <cell r="DN45">
            <v>0</v>
          </cell>
        </row>
        <row r="46">
          <cell r="AY46">
            <v>0</v>
          </cell>
          <cell r="BB46">
            <v>0</v>
          </cell>
          <cell r="BT46">
            <v>0</v>
          </cell>
          <cell r="BU46">
            <v>0</v>
          </cell>
          <cell r="BW46">
            <v>0</v>
          </cell>
          <cell r="BX46">
            <v>0</v>
          </cell>
          <cell r="BY46">
            <v>0</v>
          </cell>
          <cell r="CT46">
            <v>0</v>
          </cell>
          <cell r="DI46">
            <v>0</v>
          </cell>
          <cell r="DN46">
            <v>0</v>
          </cell>
        </row>
        <row r="47">
          <cell r="AY47">
            <v>0</v>
          </cell>
          <cell r="BB47">
            <v>0</v>
          </cell>
          <cell r="BT47">
            <v>0</v>
          </cell>
          <cell r="BU47">
            <v>0</v>
          </cell>
          <cell r="BW47">
            <v>0</v>
          </cell>
          <cell r="BX47">
            <v>0</v>
          </cell>
          <cell r="BY47">
            <v>0</v>
          </cell>
          <cell r="CT47">
            <v>0</v>
          </cell>
          <cell r="DI47">
            <v>0</v>
          </cell>
          <cell r="DN47">
            <v>0</v>
          </cell>
        </row>
        <row r="48">
          <cell r="AY48">
            <v>0</v>
          </cell>
          <cell r="BB48">
            <v>0</v>
          </cell>
          <cell r="BT48">
            <v>0</v>
          </cell>
          <cell r="BU48">
            <v>0</v>
          </cell>
          <cell r="BW48">
            <v>0</v>
          </cell>
          <cell r="BX48">
            <v>0</v>
          </cell>
          <cell r="BY48">
            <v>0</v>
          </cell>
          <cell r="CT48">
            <v>0</v>
          </cell>
          <cell r="DI48">
            <v>0</v>
          </cell>
          <cell r="DN48">
            <v>0</v>
          </cell>
        </row>
        <row r="49">
          <cell r="AY49">
            <v>0</v>
          </cell>
          <cell r="BB49">
            <v>0</v>
          </cell>
          <cell r="BT49">
            <v>0</v>
          </cell>
          <cell r="BU49">
            <v>0</v>
          </cell>
          <cell r="BW49">
            <v>0</v>
          </cell>
          <cell r="BX49">
            <v>0</v>
          </cell>
          <cell r="BY49">
            <v>0</v>
          </cell>
          <cell r="CT49">
            <v>0</v>
          </cell>
          <cell r="DI49">
            <v>0</v>
          </cell>
          <cell r="DN49">
            <v>0</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sheetData>
      <sheetData sheetId="7">
        <row r="36">
          <cell r="AY36">
            <v>0</v>
          </cell>
          <cell r="BB36">
            <v>0</v>
          </cell>
          <cell r="BT36">
            <v>0</v>
          </cell>
          <cell r="BU36">
            <v>0</v>
          </cell>
          <cell r="BW36">
            <v>0</v>
          </cell>
          <cell r="BX36">
            <v>0</v>
          </cell>
          <cell r="BY36">
            <v>0</v>
          </cell>
          <cell r="CT36">
            <v>0</v>
          </cell>
          <cell r="DI36">
            <v>0</v>
          </cell>
          <cell r="DN36">
            <v>0</v>
          </cell>
        </row>
        <row r="37">
          <cell r="AY37">
            <v>0</v>
          </cell>
          <cell r="BB37">
            <v>0</v>
          </cell>
          <cell r="BT37">
            <v>0</v>
          </cell>
          <cell r="BU37">
            <v>0</v>
          </cell>
          <cell r="BW37">
            <v>0</v>
          </cell>
          <cell r="BX37">
            <v>0</v>
          </cell>
          <cell r="BY37">
            <v>0</v>
          </cell>
          <cell r="CT37">
            <v>0</v>
          </cell>
          <cell r="DI37">
            <v>0</v>
          </cell>
          <cell r="DN37">
            <v>0</v>
          </cell>
        </row>
        <row r="38">
          <cell r="AY38">
            <v>0</v>
          </cell>
          <cell r="BB38">
            <v>0</v>
          </cell>
          <cell r="BT38">
            <v>0</v>
          </cell>
          <cell r="BU38">
            <v>0</v>
          </cell>
          <cell r="BW38">
            <v>0</v>
          </cell>
          <cell r="BX38">
            <v>0</v>
          </cell>
          <cell r="BY38">
            <v>0</v>
          </cell>
          <cell r="CT38">
            <v>0</v>
          </cell>
          <cell r="DI38">
            <v>0</v>
          </cell>
          <cell r="DN38">
            <v>0</v>
          </cell>
        </row>
        <row r="39">
          <cell r="AY39">
            <v>0</v>
          </cell>
          <cell r="BB39">
            <v>0</v>
          </cell>
          <cell r="BT39">
            <v>0</v>
          </cell>
          <cell r="BU39">
            <v>0</v>
          </cell>
          <cell r="BW39">
            <v>0</v>
          </cell>
          <cell r="BX39">
            <v>0</v>
          </cell>
          <cell r="BY39">
            <v>0</v>
          </cell>
          <cell r="CT39">
            <v>0</v>
          </cell>
          <cell r="DI39">
            <v>0</v>
          </cell>
          <cell r="DN39">
            <v>0</v>
          </cell>
        </row>
        <row r="40">
          <cell r="AY40">
            <v>0</v>
          </cell>
          <cell r="BB40">
            <v>0</v>
          </cell>
          <cell r="BT40">
            <v>0</v>
          </cell>
          <cell r="BU40">
            <v>0</v>
          </cell>
          <cell r="BW40">
            <v>0</v>
          </cell>
          <cell r="BX40">
            <v>0</v>
          </cell>
          <cell r="BY40">
            <v>0</v>
          </cell>
          <cell r="CT40">
            <v>0</v>
          </cell>
          <cell r="DI40">
            <v>0</v>
          </cell>
          <cell r="DN40">
            <v>0</v>
          </cell>
        </row>
        <row r="41">
          <cell r="AY41">
            <v>0</v>
          </cell>
          <cell r="BB41">
            <v>0</v>
          </cell>
          <cell r="BT41">
            <v>0</v>
          </cell>
          <cell r="BU41">
            <v>0</v>
          </cell>
          <cell r="BW41">
            <v>0</v>
          </cell>
          <cell r="BX41">
            <v>0</v>
          </cell>
          <cell r="BY41">
            <v>0</v>
          </cell>
          <cell r="CT41">
            <v>0</v>
          </cell>
          <cell r="DI41">
            <v>0</v>
          </cell>
          <cell r="DN41">
            <v>0</v>
          </cell>
        </row>
        <row r="42">
          <cell r="AY42">
            <v>0</v>
          </cell>
          <cell r="BB42">
            <v>0</v>
          </cell>
          <cell r="BT42">
            <v>0</v>
          </cell>
          <cell r="BU42">
            <v>0</v>
          </cell>
          <cell r="BW42">
            <v>0</v>
          </cell>
          <cell r="BX42">
            <v>0</v>
          </cell>
          <cell r="BY42">
            <v>0</v>
          </cell>
          <cell r="CT42">
            <v>0</v>
          </cell>
          <cell r="DI42">
            <v>0</v>
          </cell>
          <cell r="DN42">
            <v>0</v>
          </cell>
        </row>
        <row r="43">
          <cell r="AY43">
            <v>0</v>
          </cell>
          <cell r="BB43">
            <v>0</v>
          </cell>
          <cell r="BT43">
            <v>0</v>
          </cell>
          <cell r="BU43">
            <v>0</v>
          </cell>
          <cell r="BW43">
            <v>0</v>
          </cell>
          <cell r="BX43">
            <v>0</v>
          </cell>
          <cell r="BY43">
            <v>0</v>
          </cell>
          <cell r="CT43">
            <v>0</v>
          </cell>
          <cell r="DI43">
            <v>0</v>
          </cell>
          <cell r="DN43">
            <v>0</v>
          </cell>
        </row>
        <row r="44">
          <cell r="AY44">
            <v>0</v>
          </cell>
          <cell r="BB44">
            <v>0</v>
          </cell>
          <cell r="BT44">
            <v>0</v>
          </cell>
          <cell r="BU44">
            <v>0</v>
          </cell>
          <cell r="BW44">
            <v>0</v>
          </cell>
          <cell r="BX44">
            <v>0</v>
          </cell>
          <cell r="BY44">
            <v>0</v>
          </cell>
          <cell r="CT44">
            <v>0</v>
          </cell>
          <cell r="DI44">
            <v>0</v>
          </cell>
          <cell r="DN44">
            <v>0</v>
          </cell>
        </row>
        <row r="45">
          <cell r="AY45">
            <v>0</v>
          </cell>
          <cell r="BB45">
            <v>0</v>
          </cell>
          <cell r="BT45">
            <v>0</v>
          </cell>
          <cell r="BU45">
            <v>0</v>
          </cell>
          <cell r="BW45">
            <v>0</v>
          </cell>
          <cell r="BX45">
            <v>0</v>
          </cell>
          <cell r="BY45">
            <v>0</v>
          </cell>
          <cell r="CT45">
            <v>0</v>
          </cell>
          <cell r="DI45">
            <v>0</v>
          </cell>
          <cell r="DN45">
            <v>0</v>
          </cell>
        </row>
        <row r="46">
          <cell r="AY46">
            <v>0</v>
          </cell>
          <cell r="BB46">
            <v>0</v>
          </cell>
          <cell r="BT46">
            <v>0</v>
          </cell>
          <cell r="BU46">
            <v>0</v>
          </cell>
          <cell r="BW46">
            <v>0</v>
          </cell>
          <cell r="BX46">
            <v>0</v>
          </cell>
          <cell r="BY46">
            <v>0</v>
          </cell>
          <cell r="CT46">
            <v>0</v>
          </cell>
          <cell r="DI46">
            <v>0</v>
          </cell>
          <cell r="DN46">
            <v>0</v>
          </cell>
        </row>
        <row r="47">
          <cell r="AY47">
            <v>0</v>
          </cell>
          <cell r="BB47">
            <v>0</v>
          </cell>
          <cell r="BT47">
            <v>0</v>
          </cell>
          <cell r="BU47">
            <v>0</v>
          </cell>
          <cell r="BW47">
            <v>0</v>
          </cell>
          <cell r="BX47">
            <v>0</v>
          </cell>
          <cell r="BY47">
            <v>0</v>
          </cell>
          <cell r="CT47">
            <v>0</v>
          </cell>
          <cell r="DI47">
            <v>0</v>
          </cell>
          <cell r="DN47">
            <v>0</v>
          </cell>
        </row>
        <row r="48">
          <cell r="AY48">
            <v>0</v>
          </cell>
          <cell r="BB48">
            <v>0</v>
          </cell>
          <cell r="BT48">
            <v>0</v>
          </cell>
          <cell r="BU48">
            <v>0</v>
          </cell>
          <cell r="BW48">
            <v>0</v>
          </cell>
          <cell r="BX48">
            <v>0</v>
          </cell>
          <cell r="BY48">
            <v>0</v>
          </cell>
          <cell r="CT48">
            <v>0</v>
          </cell>
          <cell r="DI48">
            <v>0</v>
          </cell>
          <cell r="DN48">
            <v>0</v>
          </cell>
        </row>
        <row r="49">
          <cell r="AY49">
            <v>0</v>
          </cell>
          <cell r="BB49">
            <v>0</v>
          </cell>
          <cell r="BT49">
            <v>0</v>
          </cell>
          <cell r="BU49">
            <v>0</v>
          </cell>
          <cell r="BW49">
            <v>0</v>
          </cell>
          <cell r="BX49">
            <v>0</v>
          </cell>
          <cell r="BY49">
            <v>0</v>
          </cell>
          <cell r="CT49">
            <v>0</v>
          </cell>
          <cell r="DI49">
            <v>0</v>
          </cell>
          <cell r="DN49">
            <v>0</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sheetData>
      <sheetData sheetId="8">
        <row r="36">
          <cell r="AY36">
            <v>1480</v>
          </cell>
          <cell r="BB36">
            <v>5922</v>
          </cell>
          <cell r="BT36">
            <v>601427</v>
          </cell>
          <cell r="BU36">
            <v>4764</v>
          </cell>
          <cell r="BW36">
            <v>0</v>
          </cell>
          <cell r="BX36">
            <v>0</v>
          </cell>
          <cell r="BY36">
            <v>4764</v>
          </cell>
          <cell r="CT36">
            <v>0</v>
          </cell>
          <cell r="DI36">
            <v>0</v>
          </cell>
          <cell r="DN36">
            <v>596663</v>
          </cell>
        </row>
        <row r="37">
          <cell r="AY37">
            <v>2613</v>
          </cell>
          <cell r="BB37">
            <v>10448</v>
          </cell>
          <cell r="BT37">
            <v>1061079</v>
          </cell>
          <cell r="BU37">
            <v>4523</v>
          </cell>
          <cell r="BW37">
            <v>0</v>
          </cell>
          <cell r="BX37">
            <v>0</v>
          </cell>
          <cell r="BY37">
            <v>4523</v>
          </cell>
          <cell r="CT37">
            <v>0</v>
          </cell>
          <cell r="DI37">
            <v>0</v>
          </cell>
          <cell r="DN37">
            <v>1056556</v>
          </cell>
        </row>
        <row r="38">
          <cell r="AY38">
            <v>3321</v>
          </cell>
          <cell r="BB38">
            <v>13284</v>
          </cell>
          <cell r="BT38">
            <v>1349098</v>
          </cell>
          <cell r="BU38">
            <v>4377</v>
          </cell>
          <cell r="BW38">
            <v>0</v>
          </cell>
          <cell r="BX38">
            <v>0</v>
          </cell>
          <cell r="BY38">
            <v>4377</v>
          </cell>
          <cell r="CT38">
            <v>0</v>
          </cell>
          <cell r="DI38">
            <v>0</v>
          </cell>
          <cell r="DN38">
            <v>1344721</v>
          </cell>
        </row>
        <row r="39">
          <cell r="AY39">
            <v>3765</v>
          </cell>
          <cell r="BB39">
            <v>15059</v>
          </cell>
          <cell r="BT39">
            <v>1529364</v>
          </cell>
          <cell r="BU39">
            <v>4320</v>
          </cell>
          <cell r="BW39">
            <v>0</v>
          </cell>
          <cell r="BX39">
            <v>0</v>
          </cell>
          <cell r="BY39">
            <v>4320</v>
          </cell>
          <cell r="CT39">
            <v>0</v>
          </cell>
          <cell r="DI39">
            <v>0</v>
          </cell>
          <cell r="DN39">
            <v>1525044</v>
          </cell>
        </row>
        <row r="40">
          <cell r="AY40">
            <v>4025</v>
          </cell>
          <cell r="BB40">
            <v>16098</v>
          </cell>
          <cell r="BT40">
            <v>1634883</v>
          </cell>
          <cell r="BU40">
            <v>4317</v>
          </cell>
          <cell r="BW40">
            <v>0</v>
          </cell>
          <cell r="BX40">
            <v>0</v>
          </cell>
          <cell r="BY40">
            <v>4317</v>
          </cell>
          <cell r="CT40">
            <v>0</v>
          </cell>
          <cell r="DI40">
            <v>0</v>
          </cell>
          <cell r="DN40">
            <v>1630566</v>
          </cell>
        </row>
        <row r="41">
          <cell r="AY41">
            <v>4167</v>
          </cell>
          <cell r="BB41">
            <v>16667</v>
          </cell>
          <cell r="BT41">
            <v>1692669</v>
          </cell>
          <cell r="BU41">
            <v>4363</v>
          </cell>
          <cell r="BW41">
            <v>0</v>
          </cell>
          <cell r="BX41">
            <v>0</v>
          </cell>
          <cell r="BY41">
            <v>4363</v>
          </cell>
          <cell r="CT41">
            <v>0</v>
          </cell>
          <cell r="DI41">
            <v>0</v>
          </cell>
          <cell r="DN41">
            <v>1688306</v>
          </cell>
        </row>
        <row r="42">
          <cell r="AY42">
            <v>4196</v>
          </cell>
          <cell r="BB42">
            <v>16783</v>
          </cell>
          <cell r="BT42">
            <v>1704450</v>
          </cell>
          <cell r="BU42">
            <v>4410</v>
          </cell>
          <cell r="BW42">
            <v>0</v>
          </cell>
          <cell r="BX42">
            <v>0</v>
          </cell>
          <cell r="BY42">
            <v>4410</v>
          </cell>
          <cell r="CT42">
            <v>0</v>
          </cell>
          <cell r="DI42">
            <v>0</v>
          </cell>
          <cell r="DN42">
            <v>1700040</v>
          </cell>
        </row>
        <row r="43">
          <cell r="AY43">
            <v>4171</v>
          </cell>
          <cell r="BB43">
            <v>16686</v>
          </cell>
          <cell r="BT43">
            <v>1694599</v>
          </cell>
          <cell r="BU43">
            <v>4489</v>
          </cell>
          <cell r="BW43">
            <v>0</v>
          </cell>
          <cell r="BX43">
            <v>0</v>
          </cell>
          <cell r="BY43">
            <v>4489</v>
          </cell>
          <cell r="CT43">
            <v>0</v>
          </cell>
          <cell r="DI43">
            <v>0</v>
          </cell>
          <cell r="DN43">
            <v>1690110</v>
          </cell>
        </row>
        <row r="44">
          <cell r="AY44">
            <v>4102</v>
          </cell>
          <cell r="BB44">
            <v>16407</v>
          </cell>
          <cell r="BT44">
            <v>1666264</v>
          </cell>
          <cell r="BU44">
            <v>4580</v>
          </cell>
          <cell r="BW44">
            <v>0</v>
          </cell>
          <cell r="BX44">
            <v>0</v>
          </cell>
          <cell r="BY44">
            <v>4580</v>
          </cell>
          <cell r="CT44">
            <v>0</v>
          </cell>
          <cell r="DI44">
            <v>0</v>
          </cell>
          <cell r="DN44">
            <v>1661684</v>
          </cell>
        </row>
        <row r="45">
          <cell r="AY45">
            <v>4010</v>
          </cell>
          <cell r="BB45">
            <v>16039</v>
          </cell>
          <cell r="BT45">
            <v>1628891</v>
          </cell>
          <cell r="BU45">
            <v>4694</v>
          </cell>
          <cell r="BW45">
            <v>0</v>
          </cell>
          <cell r="BX45">
            <v>0</v>
          </cell>
          <cell r="BY45">
            <v>4694</v>
          </cell>
          <cell r="CT45">
            <v>0</v>
          </cell>
          <cell r="DI45">
            <v>0</v>
          </cell>
          <cell r="DN45">
            <v>1624197</v>
          </cell>
        </row>
        <row r="46">
          <cell r="AY46">
            <v>3874</v>
          </cell>
          <cell r="BB46">
            <v>15494</v>
          </cell>
          <cell r="BT46">
            <v>1573542</v>
          </cell>
          <cell r="BU46">
            <v>4787</v>
          </cell>
          <cell r="BW46">
            <v>0</v>
          </cell>
          <cell r="BX46">
            <v>0</v>
          </cell>
          <cell r="BY46">
            <v>4787</v>
          </cell>
          <cell r="CT46">
            <v>0</v>
          </cell>
          <cell r="DI46">
            <v>0</v>
          </cell>
          <cell r="DN46">
            <v>1568755</v>
          </cell>
        </row>
        <row r="47">
          <cell r="AY47">
            <v>7015</v>
          </cell>
          <cell r="BB47">
            <v>28059</v>
          </cell>
          <cell r="BT47">
            <v>2849620</v>
          </cell>
          <cell r="BU47">
            <v>1412530</v>
          </cell>
          <cell r="BW47">
            <v>1260636</v>
          </cell>
          <cell r="BX47">
            <v>0</v>
          </cell>
          <cell r="BY47">
            <v>151894</v>
          </cell>
          <cell r="CT47">
            <v>0</v>
          </cell>
          <cell r="DI47">
            <v>0</v>
          </cell>
          <cell r="DN47">
            <v>1437090</v>
          </cell>
        </row>
        <row r="48">
          <cell r="AY48">
            <v>6630</v>
          </cell>
          <cell r="BB48">
            <v>26518</v>
          </cell>
          <cell r="BT48">
            <v>2693119</v>
          </cell>
          <cell r="BU48">
            <v>1412641</v>
          </cell>
          <cell r="BW48">
            <v>1260636</v>
          </cell>
          <cell r="BX48">
            <v>0</v>
          </cell>
          <cell r="BY48">
            <v>152005</v>
          </cell>
          <cell r="CT48">
            <v>0</v>
          </cell>
          <cell r="DI48">
            <v>0</v>
          </cell>
          <cell r="DN48">
            <v>1280478</v>
          </cell>
        </row>
        <row r="49">
          <cell r="AY49">
            <v>6282</v>
          </cell>
          <cell r="BB49">
            <v>25129</v>
          </cell>
          <cell r="BT49">
            <v>2552054</v>
          </cell>
          <cell r="BU49">
            <v>1412818</v>
          </cell>
          <cell r="BW49">
            <v>1260636</v>
          </cell>
          <cell r="BX49">
            <v>0</v>
          </cell>
          <cell r="BY49">
            <v>152182</v>
          </cell>
          <cell r="CT49">
            <v>0</v>
          </cell>
          <cell r="DI49">
            <v>0</v>
          </cell>
          <cell r="DN49">
            <v>1139236</v>
          </cell>
        </row>
        <row r="50">
          <cell r="AY50">
            <v>5921</v>
          </cell>
          <cell r="BB50">
            <v>23684</v>
          </cell>
          <cell r="BT50">
            <v>2405303</v>
          </cell>
          <cell r="BU50">
            <v>1412847</v>
          </cell>
          <cell r="BW50">
            <v>1260636</v>
          </cell>
          <cell r="BX50">
            <v>0</v>
          </cell>
          <cell r="BY50">
            <v>152211</v>
          </cell>
          <cell r="CT50">
            <v>0</v>
          </cell>
          <cell r="DI50">
            <v>0</v>
          </cell>
          <cell r="DN50">
            <v>992456</v>
          </cell>
        </row>
        <row r="51">
          <cell r="AY51">
            <v>5596</v>
          </cell>
          <cell r="BB51">
            <v>22382</v>
          </cell>
          <cell r="BT51">
            <v>2273074</v>
          </cell>
          <cell r="BU51">
            <v>1412940</v>
          </cell>
          <cell r="BW51">
            <v>1260636</v>
          </cell>
          <cell r="BX51">
            <v>0</v>
          </cell>
          <cell r="BY51">
            <v>152304</v>
          </cell>
          <cell r="CT51">
            <v>0</v>
          </cell>
          <cell r="DI51">
            <v>0</v>
          </cell>
          <cell r="DN51">
            <v>860134</v>
          </cell>
        </row>
        <row r="52">
          <cell r="AY52">
            <v>5289</v>
          </cell>
          <cell r="BB52">
            <v>21154</v>
          </cell>
          <cell r="BT52">
            <v>2148361</v>
          </cell>
          <cell r="BU52">
            <v>1413029</v>
          </cell>
          <cell r="BW52">
            <v>1260636</v>
          </cell>
          <cell r="BX52">
            <v>0</v>
          </cell>
          <cell r="BY52">
            <v>152393</v>
          </cell>
          <cell r="CT52">
            <v>0</v>
          </cell>
          <cell r="DI52">
            <v>0</v>
          </cell>
          <cell r="DN52">
            <v>735332</v>
          </cell>
        </row>
        <row r="53">
          <cell r="AY53">
            <v>5012</v>
          </cell>
          <cell r="BB53">
            <v>20048</v>
          </cell>
          <cell r="BT53">
            <v>2036037</v>
          </cell>
          <cell r="BU53">
            <v>1413186</v>
          </cell>
          <cell r="BW53">
            <v>1260636</v>
          </cell>
          <cell r="BX53">
            <v>0</v>
          </cell>
          <cell r="BY53">
            <v>152550</v>
          </cell>
          <cell r="CT53">
            <v>0</v>
          </cell>
          <cell r="DI53">
            <v>0</v>
          </cell>
          <cell r="DN53">
            <v>622851</v>
          </cell>
        </row>
        <row r="54">
          <cell r="AY54">
            <v>4723</v>
          </cell>
          <cell r="BB54">
            <v>18892</v>
          </cell>
          <cell r="BT54">
            <v>1918636</v>
          </cell>
          <cell r="BU54">
            <v>1413192</v>
          </cell>
          <cell r="BW54">
            <v>1260636</v>
          </cell>
          <cell r="BX54">
            <v>0</v>
          </cell>
          <cell r="BY54">
            <v>152556</v>
          </cell>
          <cell r="CT54">
            <v>0</v>
          </cell>
          <cell r="DI54">
            <v>0</v>
          </cell>
          <cell r="DN54">
            <v>505444</v>
          </cell>
        </row>
        <row r="55">
          <cell r="AY55">
            <v>4464</v>
          </cell>
          <cell r="BB55">
            <v>17855</v>
          </cell>
          <cell r="BT55">
            <v>1813320</v>
          </cell>
          <cell r="BU55">
            <v>1413268</v>
          </cell>
          <cell r="BW55">
            <v>1260636</v>
          </cell>
          <cell r="BX55">
            <v>0</v>
          </cell>
          <cell r="BY55">
            <v>152632</v>
          </cell>
          <cell r="CT55">
            <v>0</v>
          </cell>
          <cell r="DI55">
            <v>0</v>
          </cell>
          <cell r="DN55">
            <v>400052</v>
          </cell>
        </row>
        <row r="56">
          <cell r="AY56">
            <v>4219</v>
          </cell>
          <cell r="BB56">
            <v>16878</v>
          </cell>
          <cell r="BT56">
            <v>1714098</v>
          </cell>
          <cell r="BU56">
            <v>1413339</v>
          </cell>
          <cell r="BW56">
            <v>1260636</v>
          </cell>
          <cell r="BX56">
            <v>0</v>
          </cell>
          <cell r="BY56">
            <v>152703</v>
          </cell>
          <cell r="CT56">
            <v>0</v>
          </cell>
          <cell r="DI56">
            <v>0</v>
          </cell>
          <cell r="DN56">
            <v>300759</v>
          </cell>
        </row>
        <row r="57">
          <cell r="AY57">
            <v>3998</v>
          </cell>
          <cell r="BB57">
            <v>15991</v>
          </cell>
          <cell r="BT57">
            <v>1624016</v>
          </cell>
          <cell r="BU57">
            <v>1480728</v>
          </cell>
          <cell r="BW57">
            <v>1260636</v>
          </cell>
          <cell r="BX57">
            <v>67249</v>
          </cell>
          <cell r="BY57">
            <v>152843</v>
          </cell>
          <cell r="CT57">
            <v>0</v>
          </cell>
          <cell r="DI57">
            <v>0</v>
          </cell>
          <cell r="DN57">
            <v>143288</v>
          </cell>
        </row>
        <row r="58">
          <cell r="AY58">
            <v>3768</v>
          </cell>
          <cell r="BB58">
            <v>15072</v>
          </cell>
          <cell r="BT58">
            <v>1530684</v>
          </cell>
          <cell r="BU58">
            <v>1477768</v>
          </cell>
          <cell r="BW58">
            <v>1260636</v>
          </cell>
          <cell r="BX58">
            <v>64299</v>
          </cell>
          <cell r="BY58">
            <v>152833</v>
          </cell>
          <cell r="CT58">
            <v>0</v>
          </cell>
          <cell r="DI58">
            <v>0</v>
          </cell>
          <cell r="DN58">
            <v>52916</v>
          </cell>
        </row>
      </sheetData>
      <sheetData sheetId="9">
        <row r="36">
          <cell r="AY36">
            <v>33</v>
          </cell>
          <cell r="BB36">
            <v>133</v>
          </cell>
          <cell r="BT36">
            <v>13507</v>
          </cell>
          <cell r="BU36">
            <v>890</v>
          </cell>
          <cell r="BW36">
            <v>0</v>
          </cell>
          <cell r="BX36">
            <v>0</v>
          </cell>
          <cell r="BY36">
            <v>890</v>
          </cell>
          <cell r="CT36">
            <v>0</v>
          </cell>
          <cell r="DI36">
            <v>0</v>
          </cell>
          <cell r="DN36">
            <v>12617</v>
          </cell>
        </row>
        <row r="37">
          <cell r="AY37">
            <v>98</v>
          </cell>
          <cell r="BB37">
            <v>383</v>
          </cell>
          <cell r="BT37">
            <v>38897</v>
          </cell>
          <cell r="BU37">
            <v>874</v>
          </cell>
          <cell r="BW37">
            <v>0</v>
          </cell>
          <cell r="BX37">
            <v>0</v>
          </cell>
          <cell r="BY37">
            <v>874</v>
          </cell>
          <cell r="CT37">
            <v>0</v>
          </cell>
          <cell r="DI37">
            <v>0</v>
          </cell>
          <cell r="DN37">
            <v>38023</v>
          </cell>
        </row>
        <row r="38">
          <cell r="AY38">
            <v>152</v>
          </cell>
          <cell r="BB38">
            <v>610</v>
          </cell>
          <cell r="BT38">
            <v>61950</v>
          </cell>
          <cell r="BU38">
            <v>856</v>
          </cell>
          <cell r="BW38">
            <v>0</v>
          </cell>
          <cell r="BX38">
            <v>0</v>
          </cell>
          <cell r="BY38">
            <v>856</v>
          </cell>
          <cell r="CT38">
            <v>0</v>
          </cell>
          <cell r="DI38">
            <v>0</v>
          </cell>
          <cell r="DN38">
            <v>61094</v>
          </cell>
        </row>
        <row r="39">
          <cell r="AY39">
            <v>202</v>
          </cell>
          <cell r="BB39">
            <v>809</v>
          </cell>
          <cell r="BT39">
            <v>82161</v>
          </cell>
          <cell r="BU39">
            <v>841</v>
          </cell>
          <cell r="BW39">
            <v>0</v>
          </cell>
          <cell r="BX39">
            <v>0</v>
          </cell>
          <cell r="BY39">
            <v>841</v>
          </cell>
          <cell r="CT39">
            <v>0</v>
          </cell>
          <cell r="DI39">
            <v>0</v>
          </cell>
          <cell r="DN39">
            <v>81320</v>
          </cell>
        </row>
        <row r="40">
          <cell r="AY40">
            <v>246</v>
          </cell>
          <cell r="BB40">
            <v>984</v>
          </cell>
          <cell r="BT40">
            <v>99933</v>
          </cell>
          <cell r="BU40">
            <v>829</v>
          </cell>
          <cell r="BW40">
            <v>0</v>
          </cell>
          <cell r="BX40">
            <v>0</v>
          </cell>
          <cell r="BY40">
            <v>829</v>
          </cell>
          <cell r="CT40">
            <v>0</v>
          </cell>
          <cell r="DI40">
            <v>0</v>
          </cell>
          <cell r="DN40">
            <v>99104</v>
          </cell>
        </row>
        <row r="41">
          <cell r="AY41">
            <v>286</v>
          </cell>
          <cell r="BB41">
            <v>1144</v>
          </cell>
          <cell r="BT41">
            <v>116183</v>
          </cell>
          <cell r="BU41">
            <v>820</v>
          </cell>
          <cell r="BW41">
            <v>0</v>
          </cell>
          <cell r="BX41">
            <v>0</v>
          </cell>
          <cell r="BY41">
            <v>820</v>
          </cell>
          <cell r="CT41">
            <v>0</v>
          </cell>
          <cell r="DI41">
            <v>0</v>
          </cell>
          <cell r="DN41">
            <v>115363</v>
          </cell>
        </row>
        <row r="42">
          <cell r="AY42">
            <v>320</v>
          </cell>
          <cell r="BB42">
            <v>1278</v>
          </cell>
          <cell r="BT42">
            <v>129791</v>
          </cell>
          <cell r="BU42">
            <v>808</v>
          </cell>
          <cell r="BW42">
            <v>0</v>
          </cell>
          <cell r="BX42">
            <v>0</v>
          </cell>
          <cell r="BY42">
            <v>808</v>
          </cell>
          <cell r="CT42">
            <v>0</v>
          </cell>
          <cell r="DI42">
            <v>0</v>
          </cell>
          <cell r="DN42">
            <v>128983</v>
          </cell>
        </row>
        <row r="43">
          <cell r="AY43">
            <v>349</v>
          </cell>
          <cell r="BB43">
            <v>1398</v>
          </cell>
          <cell r="BT43">
            <v>141978</v>
          </cell>
          <cell r="BU43">
            <v>799</v>
          </cell>
          <cell r="BW43">
            <v>0</v>
          </cell>
          <cell r="BX43">
            <v>0</v>
          </cell>
          <cell r="BY43">
            <v>799</v>
          </cell>
          <cell r="CT43">
            <v>0</v>
          </cell>
          <cell r="DI43">
            <v>0</v>
          </cell>
          <cell r="DN43">
            <v>141179</v>
          </cell>
        </row>
        <row r="44">
          <cell r="AY44">
            <v>375</v>
          </cell>
          <cell r="BB44">
            <v>1500</v>
          </cell>
          <cell r="BT44">
            <v>152337</v>
          </cell>
          <cell r="BU44">
            <v>792</v>
          </cell>
          <cell r="BW44">
            <v>0</v>
          </cell>
          <cell r="BX44">
            <v>0</v>
          </cell>
          <cell r="BY44">
            <v>792</v>
          </cell>
          <cell r="CT44">
            <v>0</v>
          </cell>
          <cell r="DI44">
            <v>0</v>
          </cell>
          <cell r="DN44">
            <v>151545</v>
          </cell>
        </row>
        <row r="45">
          <cell r="AY45">
            <v>399</v>
          </cell>
          <cell r="BB45">
            <v>1594</v>
          </cell>
          <cell r="BT45">
            <v>161884</v>
          </cell>
          <cell r="BU45">
            <v>787</v>
          </cell>
          <cell r="BW45">
            <v>0</v>
          </cell>
          <cell r="BX45">
            <v>0</v>
          </cell>
          <cell r="BY45">
            <v>787</v>
          </cell>
          <cell r="CT45">
            <v>0</v>
          </cell>
          <cell r="DI45">
            <v>0</v>
          </cell>
          <cell r="DN45">
            <v>161097</v>
          </cell>
        </row>
        <row r="46">
          <cell r="AY46">
            <v>416</v>
          </cell>
          <cell r="BB46">
            <v>1663</v>
          </cell>
          <cell r="BT46">
            <v>168891</v>
          </cell>
          <cell r="BU46">
            <v>779</v>
          </cell>
          <cell r="BW46">
            <v>0</v>
          </cell>
          <cell r="BX46">
            <v>0</v>
          </cell>
          <cell r="BY46">
            <v>779</v>
          </cell>
          <cell r="CT46">
            <v>0</v>
          </cell>
          <cell r="DI46">
            <v>0</v>
          </cell>
          <cell r="DN46">
            <v>168112</v>
          </cell>
        </row>
        <row r="47">
          <cell r="AY47">
            <v>432</v>
          </cell>
          <cell r="BB47">
            <v>1728</v>
          </cell>
          <cell r="BT47">
            <v>175492</v>
          </cell>
          <cell r="BU47">
            <v>775</v>
          </cell>
          <cell r="BW47">
            <v>0</v>
          </cell>
          <cell r="BX47">
            <v>0</v>
          </cell>
          <cell r="BY47">
            <v>775</v>
          </cell>
          <cell r="CT47">
            <v>0</v>
          </cell>
          <cell r="DI47">
            <v>0</v>
          </cell>
          <cell r="DN47">
            <v>174717</v>
          </cell>
        </row>
        <row r="48">
          <cell r="AY48">
            <v>445</v>
          </cell>
          <cell r="BB48">
            <v>1780</v>
          </cell>
          <cell r="BT48">
            <v>180773</v>
          </cell>
          <cell r="BU48">
            <v>772</v>
          </cell>
          <cell r="BW48">
            <v>0</v>
          </cell>
          <cell r="BX48">
            <v>0</v>
          </cell>
          <cell r="BY48">
            <v>772</v>
          </cell>
          <cell r="CT48">
            <v>0</v>
          </cell>
          <cell r="DI48">
            <v>0</v>
          </cell>
          <cell r="DN48">
            <v>180001</v>
          </cell>
        </row>
        <row r="49">
          <cell r="AY49">
            <v>457</v>
          </cell>
          <cell r="BB49">
            <v>1827</v>
          </cell>
          <cell r="BT49">
            <v>185547</v>
          </cell>
          <cell r="BU49">
            <v>771</v>
          </cell>
          <cell r="BW49">
            <v>0</v>
          </cell>
          <cell r="BX49">
            <v>0</v>
          </cell>
          <cell r="BY49">
            <v>771</v>
          </cell>
          <cell r="CT49">
            <v>0</v>
          </cell>
          <cell r="DI49">
            <v>0</v>
          </cell>
          <cell r="DN49">
            <v>184776</v>
          </cell>
        </row>
        <row r="50">
          <cell r="AY50">
            <v>464</v>
          </cell>
          <cell r="BB50">
            <v>1854</v>
          </cell>
          <cell r="BT50">
            <v>188289</v>
          </cell>
          <cell r="BU50">
            <v>766</v>
          </cell>
          <cell r="BW50">
            <v>0</v>
          </cell>
          <cell r="BX50">
            <v>0</v>
          </cell>
          <cell r="BY50">
            <v>766</v>
          </cell>
          <cell r="CT50">
            <v>0</v>
          </cell>
          <cell r="DI50">
            <v>0</v>
          </cell>
          <cell r="DN50">
            <v>187523</v>
          </cell>
        </row>
        <row r="51">
          <cell r="AY51">
            <v>470</v>
          </cell>
          <cell r="BB51">
            <v>1879</v>
          </cell>
          <cell r="BT51">
            <v>190828</v>
          </cell>
          <cell r="BU51">
            <v>765</v>
          </cell>
          <cell r="BW51">
            <v>0</v>
          </cell>
          <cell r="BX51">
            <v>0</v>
          </cell>
          <cell r="BY51">
            <v>765</v>
          </cell>
          <cell r="CT51">
            <v>0</v>
          </cell>
          <cell r="DI51">
            <v>0</v>
          </cell>
          <cell r="DN51">
            <v>190063</v>
          </cell>
        </row>
        <row r="52">
          <cell r="AY52">
            <v>474</v>
          </cell>
          <cell r="BB52">
            <v>1895</v>
          </cell>
          <cell r="BT52">
            <v>192453</v>
          </cell>
          <cell r="BU52">
            <v>763</v>
          </cell>
          <cell r="BW52">
            <v>0</v>
          </cell>
          <cell r="BX52">
            <v>0</v>
          </cell>
          <cell r="BY52">
            <v>763</v>
          </cell>
          <cell r="CT52">
            <v>0</v>
          </cell>
          <cell r="DI52">
            <v>0</v>
          </cell>
          <cell r="DN52">
            <v>191690</v>
          </cell>
        </row>
        <row r="53">
          <cell r="AY53">
            <v>477</v>
          </cell>
          <cell r="BB53">
            <v>1909</v>
          </cell>
          <cell r="BT53">
            <v>193874</v>
          </cell>
          <cell r="BU53">
            <v>764</v>
          </cell>
          <cell r="BW53">
            <v>0</v>
          </cell>
          <cell r="BX53">
            <v>0</v>
          </cell>
          <cell r="BY53">
            <v>764</v>
          </cell>
          <cell r="CT53">
            <v>0</v>
          </cell>
          <cell r="DI53">
            <v>0</v>
          </cell>
          <cell r="DN53">
            <v>193110</v>
          </cell>
        </row>
        <row r="54">
          <cell r="AY54">
            <v>477</v>
          </cell>
          <cell r="BB54">
            <v>1908</v>
          </cell>
          <cell r="BT54">
            <v>193773</v>
          </cell>
          <cell r="BU54">
            <v>762</v>
          </cell>
          <cell r="BW54">
            <v>0</v>
          </cell>
          <cell r="BX54">
            <v>0</v>
          </cell>
          <cell r="BY54">
            <v>762</v>
          </cell>
          <cell r="CT54">
            <v>0</v>
          </cell>
          <cell r="DI54">
            <v>0</v>
          </cell>
          <cell r="DN54">
            <v>193011</v>
          </cell>
        </row>
        <row r="55">
          <cell r="AY55">
            <v>477</v>
          </cell>
          <cell r="BB55">
            <v>1906</v>
          </cell>
          <cell r="BT55">
            <v>193570</v>
          </cell>
          <cell r="BU55">
            <v>763</v>
          </cell>
          <cell r="BW55">
            <v>0</v>
          </cell>
          <cell r="BX55">
            <v>0</v>
          </cell>
          <cell r="BY55">
            <v>763</v>
          </cell>
          <cell r="CT55">
            <v>0</v>
          </cell>
          <cell r="DI55">
            <v>0</v>
          </cell>
          <cell r="DN55">
            <v>192807</v>
          </cell>
        </row>
        <row r="56">
          <cell r="AY56">
            <v>474</v>
          </cell>
          <cell r="BB56">
            <v>1895</v>
          </cell>
          <cell r="BT56">
            <v>192453</v>
          </cell>
          <cell r="BU56">
            <v>762</v>
          </cell>
          <cell r="BW56">
            <v>0</v>
          </cell>
          <cell r="BX56">
            <v>0</v>
          </cell>
          <cell r="BY56">
            <v>762</v>
          </cell>
          <cell r="CT56">
            <v>0</v>
          </cell>
          <cell r="DI56">
            <v>0</v>
          </cell>
          <cell r="DN56">
            <v>191691</v>
          </cell>
        </row>
        <row r="57">
          <cell r="AY57">
            <v>473</v>
          </cell>
          <cell r="BB57">
            <v>1892</v>
          </cell>
          <cell r="BT57">
            <v>192148</v>
          </cell>
          <cell r="BU57">
            <v>766</v>
          </cell>
          <cell r="BW57">
            <v>0</v>
          </cell>
          <cell r="BX57">
            <v>0</v>
          </cell>
          <cell r="BY57">
            <v>766</v>
          </cell>
          <cell r="CT57">
            <v>0</v>
          </cell>
          <cell r="DI57">
            <v>0</v>
          </cell>
          <cell r="DN57">
            <v>191382</v>
          </cell>
        </row>
        <row r="58">
          <cell r="AY58">
            <v>467</v>
          </cell>
          <cell r="BB58">
            <v>1869</v>
          </cell>
          <cell r="BT58">
            <v>189812</v>
          </cell>
          <cell r="BU58">
            <v>764</v>
          </cell>
          <cell r="BW58">
            <v>0</v>
          </cell>
          <cell r="BX58">
            <v>0</v>
          </cell>
          <cell r="BY58">
            <v>764</v>
          </cell>
          <cell r="CT58">
            <v>0</v>
          </cell>
          <cell r="DI58">
            <v>0</v>
          </cell>
          <cell r="DN58">
            <v>189048</v>
          </cell>
        </row>
        <row r="59">
          <cell r="AY59">
            <v>4024</v>
          </cell>
          <cell r="BB59">
            <v>16095</v>
          </cell>
          <cell r="BT59">
            <v>1634578</v>
          </cell>
          <cell r="BU59">
            <v>1478370</v>
          </cell>
          <cell r="BW59">
            <v>1260636</v>
          </cell>
          <cell r="BX59">
            <v>64075</v>
          </cell>
          <cell r="BY59">
            <v>153659</v>
          </cell>
          <cell r="CT59">
            <v>0</v>
          </cell>
          <cell r="DN59">
            <v>156208</v>
          </cell>
        </row>
        <row r="60">
          <cell r="AY60">
            <v>3823</v>
          </cell>
          <cell r="BB60">
            <v>15292</v>
          </cell>
          <cell r="BT60">
            <v>1553027</v>
          </cell>
          <cell r="BU60">
            <v>1467625</v>
          </cell>
          <cell r="BW60">
            <v>1260636</v>
          </cell>
          <cell r="BX60">
            <v>53271</v>
          </cell>
          <cell r="BY60">
            <v>153717</v>
          </cell>
          <cell r="CT60">
            <v>0</v>
          </cell>
          <cell r="DN60">
            <v>85402</v>
          </cell>
        </row>
        <row r="61">
          <cell r="AY61">
            <v>0</v>
          </cell>
          <cell r="BB61">
            <v>0</v>
          </cell>
          <cell r="BT61">
            <v>0</v>
          </cell>
          <cell r="BU61">
            <v>0</v>
          </cell>
          <cell r="BW61">
            <v>0</v>
          </cell>
          <cell r="BX61">
            <v>0</v>
          </cell>
          <cell r="BY61">
            <v>0</v>
          </cell>
          <cell r="CT61">
            <v>0</v>
          </cell>
          <cell r="DN61">
            <v>0</v>
          </cell>
        </row>
      </sheetData>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PDP"/>
      <sheetName val="D-PNP"/>
      <sheetName val="D-PND"/>
      <sheetName val="D-PRB"/>
      <sheetName val="D-PS"/>
      <sheetName val="CF PDP"/>
      <sheetName val="Benchmark"/>
      <sheetName val="CF PNP"/>
      <sheetName val="CF PND"/>
      <sheetName val="CF PRB"/>
      <sheetName val="CF PS"/>
      <sheetName val="PDP"/>
      <sheetName val="PNP"/>
      <sheetName val="PND"/>
      <sheetName val="PRB"/>
      <sheetName val="PS"/>
      <sheetName val="PD"/>
      <sheetName val="1P"/>
      <sheetName val="2P"/>
      <sheetName val="3P"/>
      <sheetName val="Consolidado"/>
      <sheetName val="Lista"/>
    </sheetNames>
    <sheetDataSet>
      <sheetData sheetId="0"/>
      <sheetData sheetId="1"/>
      <sheetData sheetId="2"/>
      <sheetData sheetId="3"/>
      <sheetData sheetId="4"/>
      <sheetData sheetId="5"/>
      <sheetData sheetId="6"/>
      <sheetData sheetId="7">
        <row r="36">
          <cell r="AY36">
            <v>0</v>
          </cell>
        </row>
        <row r="37">
          <cell r="AY37">
            <v>0</v>
          </cell>
        </row>
        <row r="38">
          <cell r="AY38">
            <v>0</v>
          </cell>
        </row>
        <row r="39">
          <cell r="AY39">
            <v>0</v>
          </cell>
        </row>
        <row r="40">
          <cell r="AY40">
            <v>0</v>
          </cell>
        </row>
        <row r="41">
          <cell r="AY41">
            <v>0</v>
          </cell>
        </row>
        <row r="42">
          <cell r="AY42">
            <v>0</v>
          </cell>
        </row>
        <row r="43">
          <cell r="AY43">
            <v>0</v>
          </cell>
        </row>
        <row r="44">
          <cell r="AY44">
            <v>0</v>
          </cell>
        </row>
        <row r="45">
          <cell r="AY45">
            <v>0</v>
          </cell>
        </row>
        <row r="46">
          <cell r="AY46">
            <v>0</v>
          </cell>
        </row>
        <row r="47">
          <cell r="AY47">
            <v>0</v>
          </cell>
        </row>
        <row r="48">
          <cell r="AY48">
            <v>0</v>
          </cell>
        </row>
        <row r="49">
          <cell r="AY49">
            <v>0</v>
          </cell>
        </row>
        <row r="50">
          <cell r="AY50">
            <v>0</v>
          </cell>
        </row>
        <row r="51">
          <cell r="AY51">
            <v>0</v>
          </cell>
        </row>
        <row r="52">
          <cell r="AY52">
            <v>0</v>
          </cell>
        </row>
        <row r="53">
          <cell r="AY53">
            <v>0</v>
          </cell>
        </row>
        <row r="54">
          <cell r="AY54">
            <v>0</v>
          </cell>
        </row>
        <row r="55">
          <cell r="AY55">
            <v>0</v>
          </cell>
        </row>
        <row r="56">
          <cell r="AY56">
            <v>0</v>
          </cell>
        </row>
        <row r="57">
          <cell r="AY57">
            <v>0</v>
          </cell>
        </row>
        <row r="58">
          <cell r="AY58">
            <v>0</v>
          </cell>
        </row>
      </sheetData>
      <sheetData sheetId="8">
        <row r="36">
          <cell r="AY36">
            <v>948</v>
          </cell>
        </row>
        <row r="37">
          <cell r="AY37">
            <v>1753</v>
          </cell>
        </row>
        <row r="38">
          <cell r="AY38">
            <v>1396</v>
          </cell>
        </row>
        <row r="39">
          <cell r="AY39">
            <v>1117</v>
          </cell>
        </row>
        <row r="40">
          <cell r="AY40">
            <v>3172</v>
          </cell>
        </row>
        <row r="41">
          <cell r="AY41">
            <v>4300</v>
          </cell>
        </row>
        <row r="42">
          <cell r="AY42">
            <v>3430</v>
          </cell>
        </row>
        <row r="43">
          <cell r="AY43">
            <v>2745</v>
          </cell>
        </row>
        <row r="44">
          <cell r="AY44">
            <v>2196</v>
          </cell>
        </row>
        <row r="45">
          <cell r="AY45">
            <v>1761</v>
          </cell>
        </row>
        <row r="46">
          <cell r="AY46">
            <v>1405</v>
          </cell>
        </row>
        <row r="47">
          <cell r="AY47">
            <v>1124</v>
          </cell>
        </row>
        <row r="48">
          <cell r="AY48">
            <v>899</v>
          </cell>
        </row>
        <row r="49">
          <cell r="AY49">
            <v>695</v>
          </cell>
        </row>
        <row r="50">
          <cell r="AY50">
            <v>0</v>
          </cell>
        </row>
        <row r="51">
          <cell r="AY51">
            <v>0</v>
          </cell>
        </row>
        <row r="52">
          <cell r="AY52">
            <v>0</v>
          </cell>
        </row>
        <row r="53">
          <cell r="AY53">
            <v>0</v>
          </cell>
        </row>
        <row r="54">
          <cell r="AY54">
            <v>0</v>
          </cell>
        </row>
        <row r="55">
          <cell r="AY55">
            <v>0</v>
          </cell>
        </row>
        <row r="56">
          <cell r="AY56">
            <v>0</v>
          </cell>
        </row>
        <row r="57">
          <cell r="AY57">
            <v>0</v>
          </cell>
        </row>
        <row r="58">
          <cell r="AY58">
            <v>0</v>
          </cell>
        </row>
      </sheetData>
      <sheetData sheetId="9">
        <row r="36">
          <cell r="AY36">
            <v>687</v>
          </cell>
        </row>
        <row r="37">
          <cell r="AY37">
            <v>1283</v>
          </cell>
        </row>
        <row r="38">
          <cell r="AY38">
            <v>1081</v>
          </cell>
        </row>
        <row r="39">
          <cell r="AY39">
            <v>916</v>
          </cell>
        </row>
        <row r="40">
          <cell r="AY40">
            <v>2757</v>
          </cell>
        </row>
        <row r="41">
          <cell r="AY41">
            <v>3958</v>
          </cell>
        </row>
        <row r="42">
          <cell r="AY42">
            <v>3343</v>
          </cell>
        </row>
        <row r="43">
          <cell r="AY43">
            <v>2829</v>
          </cell>
        </row>
        <row r="44">
          <cell r="AY44">
            <v>2395</v>
          </cell>
        </row>
        <row r="45">
          <cell r="AY45">
            <v>2031</v>
          </cell>
        </row>
        <row r="46">
          <cell r="AY46">
            <v>1713</v>
          </cell>
        </row>
        <row r="47">
          <cell r="AY47">
            <v>1450</v>
          </cell>
        </row>
        <row r="48">
          <cell r="AY48">
            <v>1227</v>
          </cell>
        </row>
        <row r="49">
          <cell r="AY49">
            <v>1066</v>
          </cell>
        </row>
        <row r="50">
          <cell r="AY50">
            <v>2571</v>
          </cell>
        </row>
        <row r="51">
          <cell r="AY51">
            <v>0</v>
          </cell>
        </row>
        <row r="52">
          <cell r="AY52">
            <v>0</v>
          </cell>
        </row>
        <row r="53">
          <cell r="AY53">
            <v>0</v>
          </cell>
        </row>
        <row r="54">
          <cell r="AY54">
            <v>0</v>
          </cell>
        </row>
        <row r="55">
          <cell r="AY55">
            <v>0</v>
          </cell>
        </row>
        <row r="56">
          <cell r="AY56">
            <v>0</v>
          </cell>
        </row>
        <row r="57">
          <cell r="AY57">
            <v>0</v>
          </cell>
        </row>
        <row r="58">
          <cell r="AY58">
            <v>0</v>
          </cell>
        </row>
      </sheetData>
      <sheetData sheetId="10">
        <row r="36">
          <cell r="AY36">
            <v>657</v>
          </cell>
        </row>
        <row r="37">
          <cell r="AY37">
            <v>1224</v>
          </cell>
        </row>
        <row r="38">
          <cell r="AY38">
            <v>1010</v>
          </cell>
        </row>
        <row r="39">
          <cell r="AY39">
            <v>839</v>
          </cell>
        </row>
        <row r="40">
          <cell r="AY40">
            <v>2479</v>
          </cell>
        </row>
        <row r="41">
          <cell r="AY41">
            <v>3505</v>
          </cell>
        </row>
        <row r="42">
          <cell r="AY42">
            <v>2922</v>
          </cell>
        </row>
        <row r="43">
          <cell r="AY43">
            <v>2449</v>
          </cell>
        </row>
        <row r="44">
          <cell r="AY44">
            <v>2058</v>
          </cell>
        </row>
        <row r="45">
          <cell r="AY45">
            <v>1737</v>
          </cell>
        </row>
        <row r="46">
          <cell r="AY46">
            <v>1462</v>
          </cell>
        </row>
        <row r="47">
          <cell r="AY47">
            <v>1237</v>
          </cell>
        </row>
        <row r="48">
          <cell r="AY48">
            <v>1048</v>
          </cell>
        </row>
        <row r="49">
          <cell r="AY49">
            <v>893</v>
          </cell>
        </row>
        <row r="50">
          <cell r="AY50">
            <v>759</v>
          </cell>
        </row>
        <row r="51">
          <cell r="AY51">
            <v>2610</v>
          </cell>
        </row>
        <row r="52">
          <cell r="AY52">
            <v>1980</v>
          </cell>
        </row>
        <row r="53">
          <cell r="AY53">
            <v>0</v>
          </cell>
        </row>
        <row r="54">
          <cell r="AY54">
            <v>0</v>
          </cell>
        </row>
        <row r="55">
          <cell r="AY55">
            <v>0</v>
          </cell>
        </row>
        <row r="56">
          <cell r="AY56">
            <v>0</v>
          </cell>
        </row>
        <row r="57">
          <cell r="AY57">
            <v>0</v>
          </cell>
        </row>
        <row r="58">
          <cell r="AY58">
            <v>0</v>
          </cell>
        </row>
      </sheetData>
      <sheetData sheetId="11"/>
      <sheetData sheetId="12"/>
      <sheetData sheetId="13"/>
      <sheetData sheetId="14"/>
      <sheetData sheetId="15"/>
      <sheetData sheetId="16"/>
      <sheetData sheetId="17"/>
      <sheetData sheetId="18"/>
      <sheetData sheetId="19"/>
      <sheetData sheetId="20">
        <row r="13">
          <cell r="L13">
            <v>0</v>
          </cell>
        </row>
        <row r="14">
          <cell r="L14">
            <v>0</v>
          </cell>
        </row>
        <row r="19">
          <cell r="L19">
            <v>0</v>
          </cell>
        </row>
        <row r="23">
          <cell r="L23">
            <v>0</v>
          </cell>
        </row>
      </sheetData>
      <sheetData sheetId="2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rib and Scalars"/>
      <sheetName val="D-PDP"/>
      <sheetName val="D-PNP"/>
      <sheetName val="D-PND"/>
      <sheetName val="D-PRBDP"/>
      <sheetName val="D-PRBNP"/>
      <sheetName val="D-PRBND"/>
      <sheetName val="D-PRB"/>
      <sheetName val="D-PSDP"/>
      <sheetName val="D-PSNP"/>
      <sheetName val="D-PSND"/>
      <sheetName val="D-PS"/>
      <sheetName val="Consolidado"/>
      <sheetName val="General Data"/>
      <sheetName val="Pozos Activos"/>
      <sheetName val="Pozos Inactivos"/>
      <sheetName val="Pozos productores"/>
      <sheetName val="Pozos iny disposal"/>
      <sheetName val="Pozos iny Agua"/>
      <sheetName val="Pozos iny gas"/>
      <sheetName val="Pozos a Abandonar"/>
      <sheetName val="Pozos EOR"/>
      <sheetName val="Aceite para Ventas"/>
      <sheetName val="Aceite para consumo"/>
      <sheetName val="Gas Total Producido"/>
      <sheetName val="Gas de Consumo"/>
      <sheetName val="Gas Inyectado"/>
      <sheetName val="Gas Quemado"/>
      <sheetName val="Gas Penalizado"/>
      <sheetName val="Gas Venta"/>
      <sheetName val="Volumen de GLP"/>
      <sheetName val="Volumen Propano"/>
      <sheetName val="Volumen Butano"/>
      <sheetName val="Volumen Gasolina"/>
      <sheetName val="Agua Producida"/>
      <sheetName val="Agua Vapor Inyectado"/>
      <sheetName val="Agua Vertida"/>
      <sheetName val="Agua Aspersion"/>
      <sheetName val="Inyeccion Vapor"/>
      <sheetName val="Agua Dispuesta en pozos"/>
      <sheetName val="Agua inyectada con Polímero"/>
      <sheetName val="Aceite Ventas Reservas"/>
      <sheetName val="Aceite Consumo Reservas"/>
      <sheetName val="Gas Ventas Reservas"/>
      <sheetName val="Gas Consumo Reservas"/>
      <sheetName val="GLP Reservas"/>
      <sheetName val="Propano Reservas"/>
      <sheetName val="Butano Reservas"/>
      <sheetName val="Gasolina Reservas"/>
      <sheetName val="Regalias Aceite ventas"/>
      <sheetName val="Regalias Gas ventas"/>
      <sheetName val="Regalias Efectivas Gas + NGL"/>
      <sheetName val="Regalias Total Aceite"/>
      <sheetName val="Regalias Total Gas_NGL"/>
      <sheetName val="Produccion Participacion ECP"/>
      <sheetName val="Aceite Ventas ECP"/>
      <sheetName val="Aceite Consumo ECP"/>
      <sheetName val="Gas Ventas ECP"/>
      <sheetName val="Gas Consumo ECP"/>
      <sheetName val="GLP ECP"/>
      <sheetName val="Propano ECP"/>
      <sheetName val="Butano ECP"/>
      <sheetName val="Gasolina ECP"/>
      <sheetName val="Regalias Total Aceite ECP"/>
      <sheetName val="Regalias Total Gas_NGL ECP"/>
      <sheetName val="Regalias Total NGL ECP"/>
      <sheetName val="Aceite Ventas Neto ECP"/>
      <sheetName val="Aceite Consumo Neto ECP"/>
      <sheetName val="Gas Ventas Neto ECP"/>
      <sheetName val="Gas Consumo Neto ECP"/>
      <sheetName val="GLP Neto ECP"/>
      <sheetName val="Propano Neto ECP"/>
      <sheetName val="Butano Neto ECP"/>
      <sheetName val="Gasolina Neto ECP"/>
      <sheetName val="Precio Aceite"/>
      <sheetName val="Descuento Calidad"/>
      <sheetName val="Descuento Transporte"/>
      <sheetName val="Poder Calorífico"/>
      <sheetName val="Precio Gas"/>
      <sheetName val="Precio Gas Quema"/>
      <sheetName val="Precio GLP"/>
      <sheetName val="Precio Propano"/>
      <sheetName val="Precio Butano"/>
      <sheetName val="Precio Gasolina"/>
      <sheetName val="Ingresos Brutos"/>
      <sheetName val="Regalias en Cash"/>
      <sheetName val="Ingresos después de regalías"/>
      <sheetName val="OpEx Ecopetrol"/>
      <sheetName val="OPEX Participacion ECP"/>
      <sheetName val="Fijo"/>
      <sheetName val="Semifijo"/>
      <sheetName val="Total Variable"/>
      <sheetName val="Variable Aceite"/>
      <sheetName val="Variable Gas"/>
      <sheetName val="Variable Fluido"/>
      <sheetName val="Variable agua de Inyección"/>
      <sheetName val="Variable agua de Producción"/>
      <sheetName val="Variable agua de Aspersión"/>
      <sheetName val="Variable agua de Disposición"/>
      <sheetName val="Variable agua de Vertimiento"/>
      <sheetName val="Variable Gas de Inyección"/>
      <sheetName val="Variable Vapor de Inyección"/>
      <sheetName val="Variable Polímero Inyección"/>
      <sheetName val="Pozo Productor"/>
      <sheetName val="Pozo Inyector de Agua"/>
      <sheetName val="Pozo Inyector de Agua Disposal"/>
      <sheetName val="Pozo Inyector de Vapor"/>
      <sheetName val="Pozo Inyector de gas"/>
      <sheetName val="Pozo Delta Inyector"/>
      <sheetName val="Facilidades Nuevas Tecnologias"/>
      <sheetName val="Diluyente"/>
      <sheetName val="Volumen Diluyente"/>
      <sheetName val="Nafta - Aceite"/>
      <sheetName val="CAPEX ECP"/>
      <sheetName val="CAPEX Participacion ECP"/>
      <sheetName val="CapEx 100% Ecopetrol"/>
      <sheetName val="Gastos G-A"/>
      <sheetName val="Gastos G-G"/>
      <sheetName val="Perforacion Productores"/>
      <sheetName val="Perforacion Inyectores"/>
      <sheetName val="Workover"/>
      <sheetName val="Workover Injector"/>
      <sheetName val="Facilidades"/>
      <sheetName val="Plataformas"/>
      <sheetName val="Plantas"/>
      <sheetName val="Lineas de Flujo"/>
      <sheetName val="Predios"/>
      <sheetName val="Ambiental"/>
      <sheetName val="Social"/>
      <sheetName val="Contigency"/>
      <sheetName val="Costo Abandono"/>
      <sheetName val="Participacion Abandono ECP"/>
      <sheetName val="Regalias Gas"/>
      <sheetName val="Penalidad Quema de gas"/>
      <sheetName val="PAP ANH"/>
      <sheetName val="Uso Subsuelo"/>
      <sheetName val="FC Operativo Ecopetrol"/>
      <sheetName val="Flujo de Caja Neto Ecopetrol"/>
      <sheetName val="FC Descontado Eco"/>
      <sheetName val="tocopy"/>
      <sheetName val="ServiceWorksheet_HIDDEN_DATA"/>
    </sheetNames>
    <sheetDataSet>
      <sheetData sheetId="0"/>
      <sheetData sheetId="1">
        <row r="12">
          <cell r="BB12">
            <v>11578.599609375</v>
          </cell>
          <cell r="BE12">
            <v>46314.3984375</v>
          </cell>
          <cell r="BW12">
            <v>4703604</v>
          </cell>
          <cell r="BX12">
            <v>1432467.75</v>
          </cell>
          <cell r="BZ12">
            <v>1260635</v>
          </cell>
          <cell r="CA12">
            <v>26449.93359375</v>
          </cell>
          <cell r="CB12">
            <v>145382.84375</v>
          </cell>
          <cell r="DC12">
            <v>0</v>
          </cell>
          <cell r="DT12">
            <v>0</v>
          </cell>
          <cell r="EA12">
            <v>3271136.25</v>
          </cell>
        </row>
        <row r="13">
          <cell r="BB13">
            <v>9762.7998046875</v>
          </cell>
          <cell r="BE13">
            <v>39051.19921875</v>
          </cell>
          <cell r="BW13">
            <v>3965966.75</v>
          </cell>
          <cell r="BX13">
            <v>1430560.5</v>
          </cell>
          <cell r="BZ13">
            <v>1260635</v>
          </cell>
          <cell r="CA13">
            <v>24028.029296875</v>
          </cell>
          <cell r="CB13">
            <v>145897.484375</v>
          </cell>
          <cell r="DC13">
            <v>0</v>
          </cell>
          <cell r="DT13">
            <v>0</v>
          </cell>
          <cell r="EA13">
            <v>2535406.25</v>
          </cell>
        </row>
        <row r="14">
          <cell r="BB14">
            <v>8341.80078125</v>
          </cell>
          <cell r="BE14">
            <v>33367.19921875</v>
          </cell>
          <cell r="BW14">
            <v>3388710.25</v>
          </cell>
          <cell r="BX14">
            <v>1428741.625</v>
          </cell>
          <cell r="BZ14">
            <v>1260635</v>
          </cell>
          <cell r="CA14">
            <v>21932.884765625</v>
          </cell>
          <cell r="CB14">
            <v>146173.71875</v>
          </cell>
          <cell r="DC14">
            <v>0</v>
          </cell>
          <cell r="DT14">
            <v>0</v>
          </cell>
          <cell r="EA14">
            <v>1959968.625</v>
          </cell>
        </row>
        <row r="15">
          <cell r="BB15">
            <v>7258.00048828125</v>
          </cell>
          <cell r="BE15">
            <v>29032.001953125</v>
          </cell>
          <cell r="BW15">
            <v>2948435.5</v>
          </cell>
          <cell r="BX15">
            <v>1425930.25</v>
          </cell>
          <cell r="BZ15">
            <v>1260635</v>
          </cell>
          <cell r="CA15">
            <v>18879.900390625</v>
          </cell>
          <cell r="CB15">
            <v>146415.40625</v>
          </cell>
          <cell r="DC15">
            <v>0</v>
          </cell>
          <cell r="DT15">
            <v>0</v>
          </cell>
          <cell r="EA15">
            <v>1522505.25</v>
          </cell>
        </row>
        <row r="16">
          <cell r="BB16">
            <v>6393.19970703125</v>
          </cell>
          <cell r="BE16">
            <v>25572.80078125</v>
          </cell>
          <cell r="BW16">
            <v>2597125.75</v>
          </cell>
          <cell r="BX16">
            <v>1422201</v>
          </cell>
          <cell r="BZ16">
            <v>1260635</v>
          </cell>
          <cell r="CA16">
            <v>14972.59765625</v>
          </cell>
          <cell r="CB16">
            <v>146593.515625</v>
          </cell>
          <cell r="DC16">
            <v>0</v>
          </cell>
          <cell r="DT16">
            <v>0</v>
          </cell>
          <cell r="EA16">
            <v>1174924.5</v>
          </cell>
        </row>
        <row r="17">
          <cell r="BB17">
            <v>5705.2001953125</v>
          </cell>
          <cell r="BE17">
            <v>22820.80078125</v>
          </cell>
          <cell r="BW17">
            <v>2317637.75</v>
          </cell>
          <cell r="BX17">
            <v>1420055.875</v>
          </cell>
          <cell r="BZ17">
            <v>1260635</v>
          </cell>
          <cell r="CA17">
            <v>12639.4814453125</v>
          </cell>
          <cell r="CB17">
            <v>146781.5</v>
          </cell>
          <cell r="DC17">
            <v>0</v>
          </cell>
          <cell r="DT17">
            <v>0</v>
          </cell>
          <cell r="EA17">
            <v>897581.8125</v>
          </cell>
        </row>
        <row r="18">
          <cell r="BB18">
            <v>5108.2001953125</v>
          </cell>
          <cell r="BE18">
            <v>20432.80078125</v>
          </cell>
          <cell r="BW18">
            <v>2075117</v>
          </cell>
          <cell r="BX18">
            <v>1418379.75</v>
          </cell>
          <cell r="BZ18">
            <v>1260635</v>
          </cell>
          <cell r="CA18">
            <v>10922.857421875</v>
          </cell>
          <cell r="CB18">
            <v>146821.921875</v>
          </cell>
          <cell r="DC18">
            <v>0</v>
          </cell>
          <cell r="DT18">
            <v>0</v>
          </cell>
          <cell r="EA18">
            <v>656737.1875</v>
          </cell>
        </row>
        <row r="19">
          <cell r="BB19">
            <v>4621.7998046875</v>
          </cell>
          <cell r="BE19">
            <v>18487.19921875</v>
          </cell>
          <cell r="BW19">
            <v>1877525.375</v>
          </cell>
          <cell r="BX19">
            <v>1416874.125</v>
          </cell>
          <cell r="BZ19">
            <v>1260635</v>
          </cell>
          <cell r="CA19">
            <v>9347.86328125</v>
          </cell>
          <cell r="CB19">
            <v>146891.328125</v>
          </cell>
          <cell r="DC19">
            <v>0</v>
          </cell>
          <cell r="DT19">
            <v>0</v>
          </cell>
          <cell r="EA19">
            <v>460651.3125</v>
          </cell>
        </row>
        <row r="20">
          <cell r="BB20">
            <v>4208.7998046875</v>
          </cell>
          <cell r="BE20">
            <v>16835.201171875</v>
          </cell>
          <cell r="BW20">
            <v>1709751.5</v>
          </cell>
          <cell r="BX20">
            <v>1414929.125</v>
          </cell>
          <cell r="BZ20">
            <v>1260635</v>
          </cell>
          <cell r="CA20">
            <v>7355.3447265625</v>
          </cell>
          <cell r="CB20">
            <v>146938.78125</v>
          </cell>
          <cell r="DC20">
            <v>0</v>
          </cell>
          <cell r="DT20">
            <v>0</v>
          </cell>
          <cell r="EA20">
            <v>294822.28125</v>
          </cell>
        </row>
        <row r="21">
          <cell r="BB21">
            <v>3865.199951171875</v>
          </cell>
          <cell r="BE21">
            <v>15460.7998046875</v>
          </cell>
          <cell r="BW21">
            <v>1570169.875</v>
          </cell>
          <cell r="BX21">
            <v>1412466.625</v>
          </cell>
          <cell r="BZ21">
            <v>1260635</v>
          </cell>
          <cell r="CA21">
            <v>4803.7646484375</v>
          </cell>
          <cell r="CB21">
            <v>147027.890625</v>
          </cell>
          <cell r="DC21">
            <v>0</v>
          </cell>
          <cell r="DT21">
            <v>0</v>
          </cell>
          <cell r="EA21">
            <v>157703.21875</v>
          </cell>
        </row>
        <row r="22">
          <cell r="BB22">
            <v>2975.2001953125</v>
          </cell>
          <cell r="BE22">
            <v>11900.7998046875</v>
          </cell>
          <cell r="BW22">
            <v>1208622.875</v>
          </cell>
          <cell r="BX22">
            <v>1174390.375</v>
          </cell>
          <cell r="BZ22">
            <v>1050529.125</v>
          </cell>
          <cell r="CA22">
            <v>1229.4700927734375</v>
          </cell>
          <cell r="CB22">
            <v>122480.703125</v>
          </cell>
          <cell r="DC22">
            <v>0</v>
          </cell>
          <cell r="DT22">
            <v>0</v>
          </cell>
          <cell r="EA22">
            <v>34232.60546875</v>
          </cell>
        </row>
        <row r="23">
          <cell r="BB23">
            <v>0</v>
          </cell>
          <cell r="BE23">
            <v>0</v>
          </cell>
          <cell r="BW23">
            <v>0</v>
          </cell>
          <cell r="BX23">
            <v>0</v>
          </cell>
          <cell r="BZ23">
            <v>0</v>
          </cell>
          <cell r="CA23">
            <v>0</v>
          </cell>
          <cell r="CB23">
            <v>0</v>
          </cell>
          <cell r="DC23">
            <v>0</v>
          </cell>
          <cell r="DT23">
            <v>720068</v>
          </cell>
          <cell r="EA23">
            <v>0</v>
          </cell>
        </row>
        <row r="24">
          <cell r="BB24">
            <v>0</v>
          </cell>
          <cell r="BE24">
            <v>0</v>
          </cell>
          <cell r="BW24">
            <v>0</v>
          </cell>
          <cell r="BX24">
            <v>0</v>
          </cell>
          <cell r="BZ24">
            <v>0</v>
          </cell>
          <cell r="CA24">
            <v>0</v>
          </cell>
          <cell r="CB24">
            <v>0</v>
          </cell>
          <cell r="DC24">
            <v>0</v>
          </cell>
          <cell r="DT24">
            <v>0</v>
          </cell>
          <cell r="EA24">
            <v>0</v>
          </cell>
        </row>
        <row r="25">
          <cell r="BB25">
            <v>0</v>
          </cell>
          <cell r="BE25">
            <v>0</v>
          </cell>
          <cell r="BW25">
            <v>0</v>
          </cell>
          <cell r="BX25">
            <v>0</v>
          </cell>
          <cell r="BZ25">
            <v>0</v>
          </cell>
          <cell r="CA25">
            <v>0</v>
          </cell>
          <cell r="CB25">
            <v>0</v>
          </cell>
          <cell r="DC25">
            <v>0</v>
          </cell>
          <cell r="DT25">
            <v>0</v>
          </cell>
          <cell r="EA25">
            <v>0</v>
          </cell>
        </row>
        <row r="26">
          <cell r="BB26">
            <v>0</v>
          </cell>
          <cell r="BE26">
            <v>0</v>
          </cell>
          <cell r="BW26">
            <v>0</v>
          </cell>
          <cell r="BX26">
            <v>0</v>
          </cell>
          <cell r="BZ26">
            <v>0</v>
          </cell>
          <cell r="CA26">
            <v>0</v>
          </cell>
          <cell r="CB26">
            <v>0</v>
          </cell>
          <cell r="DC26">
            <v>0</v>
          </cell>
          <cell r="DT26">
            <v>0</v>
          </cell>
          <cell r="EA26">
            <v>0</v>
          </cell>
        </row>
        <row r="27">
          <cell r="BB27">
            <v>0</v>
          </cell>
          <cell r="BE27">
            <v>0</v>
          </cell>
          <cell r="BW27">
            <v>0</v>
          </cell>
          <cell r="BX27">
            <v>0</v>
          </cell>
          <cell r="BZ27">
            <v>0</v>
          </cell>
          <cell r="CA27">
            <v>0</v>
          </cell>
          <cell r="CB27">
            <v>0</v>
          </cell>
          <cell r="DC27">
            <v>0</v>
          </cell>
          <cell r="DT27">
            <v>0</v>
          </cell>
          <cell r="EA27">
            <v>0</v>
          </cell>
        </row>
        <row r="28">
          <cell r="BB28">
            <v>0</v>
          </cell>
          <cell r="BE28">
            <v>0</v>
          </cell>
          <cell r="BW28">
            <v>0</v>
          </cell>
          <cell r="BX28">
            <v>0</v>
          </cell>
          <cell r="BZ28">
            <v>0</v>
          </cell>
          <cell r="CA28">
            <v>0</v>
          </cell>
          <cell r="CB28">
            <v>0</v>
          </cell>
          <cell r="DC28">
            <v>0</v>
          </cell>
          <cell r="DT28">
            <v>0</v>
          </cell>
          <cell r="EA28">
            <v>0</v>
          </cell>
        </row>
        <row r="29">
          <cell r="BB29">
            <v>0</v>
          </cell>
          <cell r="BE29">
            <v>0</v>
          </cell>
          <cell r="BW29">
            <v>0</v>
          </cell>
          <cell r="BX29">
            <v>0</v>
          </cell>
          <cell r="BZ29">
            <v>0</v>
          </cell>
          <cell r="CA29">
            <v>0</v>
          </cell>
          <cell r="CB29">
            <v>0</v>
          </cell>
          <cell r="DC29">
            <v>0</v>
          </cell>
          <cell r="DT29">
            <v>0</v>
          </cell>
          <cell r="EA29">
            <v>0</v>
          </cell>
        </row>
        <row r="30">
          <cell r="BB30">
            <v>0</v>
          </cell>
          <cell r="BE30">
            <v>0</v>
          </cell>
          <cell r="BW30">
            <v>0</v>
          </cell>
          <cell r="BX30">
            <v>0</v>
          </cell>
          <cell r="BZ30">
            <v>0</v>
          </cell>
          <cell r="CA30">
            <v>0</v>
          </cell>
          <cell r="CB30">
            <v>0</v>
          </cell>
          <cell r="DC30">
            <v>0</v>
          </cell>
          <cell r="DT30">
            <v>0</v>
          </cell>
          <cell r="EA30">
            <v>0</v>
          </cell>
        </row>
        <row r="31">
          <cell r="BB31">
            <v>0</v>
          </cell>
          <cell r="BE31">
            <v>0</v>
          </cell>
          <cell r="BW31">
            <v>0</v>
          </cell>
          <cell r="BX31">
            <v>0</v>
          </cell>
          <cell r="BZ31">
            <v>0</v>
          </cell>
          <cell r="CA31">
            <v>0</v>
          </cell>
          <cell r="CB31">
            <v>0</v>
          </cell>
          <cell r="DC31">
            <v>0</v>
          </cell>
          <cell r="DT31">
            <v>0</v>
          </cell>
          <cell r="EA31">
            <v>0</v>
          </cell>
        </row>
        <row r="32">
          <cell r="BB32">
            <v>0</v>
          </cell>
          <cell r="BE32">
            <v>0</v>
          </cell>
          <cell r="BW32">
            <v>0</v>
          </cell>
          <cell r="BX32">
            <v>0</v>
          </cell>
          <cell r="BZ32">
            <v>0</v>
          </cell>
          <cell r="CA32">
            <v>0</v>
          </cell>
          <cell r="CB32">
            <v>0</v>
          </cell>
          <cell r="DC32">
            <v>0</v>
          </cell>
          <cell r="DT32">
            <v>0</v>
          </cell>
          <cell r="EA32">
            <v>0</v>
          </cell>
        </row>
        <row r="33">
          <cell r="BB33">
            <v>0</v>
          </cell>
          <cell r="BE33">
            <v>0</v>
          </cell>
          <cell r="BW33">
            <v>0</v>
          </cell>
          <cell r="BX33">
            <v>0</v>
          </cell>
          <cell r="BZ33">
            <v>0</v>
          </cell>
          <cell r="CA33">
            <v>0</v>
          </cell>
          <cell r="CB33">
            <v>0</v>
          </cell>
          <cell r="DC33">
            <v>0</v>
          </cell>
          <cell r="DT33">
            <v>0</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2">
        <row r="12">
          <cell r="BB12">
            <v>0</v>
          </cell>
          <cell r="BE12">
            <v>0</v>
          </cell>
          <cell r="BW12">
            <v>0</v>
          </cell>
          <cell r="BX12">
            <v>0</v>
          </cell>
          <cell r="BZ12">
            <v>0</v>
          </cell>
          <cell r="CA12">
            <v>0</v>
          </cell>
          <cell r="CB12">
            <v>0</v>
          </cell>
          <cell r="DC12">
            <v>0</v>
          </cell>
          <cell r="DT12">
            <v>0</v>
          </cell>
          <cell r="EA12">
            <v>0</v>
          </cell>
        </row>
        <row r="13">
          <cell r="BB13">
            <v>0</v>
          </cell>
          <cell r="BE13">
            <v>0</v>
          </cell>
          <cell r="BW13">
            <v>0</v>
          </cell>
          <cell r="BX13">
            <v>0</v>
          </cell>
          <cell r="BZ13">
            <v>0</v>
          </cell>
          <cell r="CA13">
            <v>0</v>
          </cell>
          <cell r="CB13">
            <v>0</v>
          </cell>
          <cell r="DC13">
            <v>0</v>
          </cell>
          <cell r="DT13">
            <v>0</v>
          </cell>
          <cell r="EA13">
            <v>0</v>
          </cell>
        </row>
        <row r="14">
          <cell r="BB14">
            <v>0</v>
          </cell>
          <cell r="BE14">
            <v>0</v>
          </cell>
          <cell r="BW14">
            <v>0</v>
          </cell>
          <cell r="BX14">
            <v>0</v>
          </cell>
          <cell r="BZ14">
            <v>0</v>
          </cell>
          <cell r="CA14">
            <v>0</v>
          </cell>
          <cell r="CB14">
            <v>0</v>
          </cell>
          <cell r="DC14">
            <v>0</v>
          </cell>
          <cell r="DT14">
            <v>0</v>
          </cell>
          <cell r="EA14">
            <v>0</v>
          </cell>
        </row>
        <row r="15">
          <cell r="BB15">
            <v>0</v>
          </cell>
          <cell r="BE15">
            <v>0</v>
          </cell>
          <cell r="BW15">
            <v>0</v>
          </cell>
          <cell r="BX15">
            <v>0</v>
          </cell>
          <cell r="BZ15">
            <v>0</v>
          </cell>
          <cell r="CA15">
            <v>0</v>
          </cell>
          <cell r="CB15">
            <v>0</v>
          </cell>
          <cell r="DC15">
            <v>0</v>
          </cell>
          <cell r="DT15">
            <v>0</v>
          </cell>
          <cell r="EA15">
            <v>0</v>
          </cell>
        </row>
        <row r="16">
          <cell r="BB16">
            <v>0</v>
          </cell>
          <cell r="BE16">
            <v>0</v>
          </cell>
          <cell r="BW16">
            <v>0</v>
          </cell>
          <cell r="BX16">
            <v>0</v>
          </cell>
          <cell r="BZ16">
            <v>0</v>
          </cell>
          <cell r="CA16">
            <v>0</v>
          </cell>
          <cell r="CB16">
            <v>0</v>
          </cell>
          <cell r="DC16">
            <v>0</v>
          </cell>
          <cell r="DT16">
            <v>0</v>
          </cell>
          <cell r="EA16">
            <v>0</v>
          </cell>
        </row>
        <row r="17">
          <cell r="BB17">
            <v>0</v>
          </cell>
          <cell r="BE17">
            <v>0</v>
          </cell>
          <cell r="BW17">
            <v>0</v>
          </cell>
          <cell r="BX17">
            <v>0</v>
          </cell>
          <cell r="BZ17">
            <v>0</v>
          </cell>
          <cell r="CA17">
            <v>0</v>
          </cell>
          <cell r="CB17">
            <v>0</v>
          </cell>
          <cell r="DC17">
            <v>0</v>
          </cell>
          <cell r="DT17">
            <v>0</v>
          </cell>
          <cell r="EA17">
            <v>0</v>
          </cell>
        </row>
        <row r="18">
          <cell r="BB18">
            <v>0</v>
          </cell>
          <cell r="BE18">
            <v>0</v>
          </cell>
          <cell r="BW18">
            <v>0</v>
          </cell>
          <cell r="BX18">
            <v>0</v>
          </cell>
          <cell r="BZ18">
            <v>0</v>
          </cell>
          <cell r="CA18">
            <v>0</v>
          </cell>
          <cell r="CB18">
            <v>0</v>
          </cell>
          <cell r="DC18">
            <v>0</v>
          </cell>
          <cell r="DT18">
            <v>0</v>
          </cell>
          <cell r="EA18">
            <v>0</v>
          </cell>
        </row>
        <row r="19">
          <cell r="BB19">
            <v>0</v>
          </cell>
          <cell r="BE19">
            <v>0</v>
          </cell>
          <cell r="BW19">
            <v>0</v>
          </cell>
          <cell r="BX19">
            <v>0</v>
          </cell>
          <cell r="BZ19">
            <v>0</v>
          </cell>
          <cell r="CA19">
            <v>0</v>
          </cell>
          <cell r="CB19">
            <v>0</v>
          </cell>
          <cell r="DC19">
            <v>0</v>
          </cell>
          <cell r="DT19">
            <v>0</v>
          </cell>
          <cell r="EA19">
            <v>0</v>
          </cell>
        </row>
        <row r="20">
          <cell r="BB20">
            <v>0</v>
          </cell>
          <cell r="BE20">
            <v>0</v>
          </cell>
          <cell r="BW20">
            <v>0</v>
          </cell>
          <cell r="BX20">
            <v>0</v>
          </cell>
          <cell r="BZ20">
            <v>0</v>
          </cell>
          <cell r="CA20">
            <v>0</v>
          </cell>
          <cell r="CB20">
            <v>0</v>
          </cell>
          <cell r="DC20">
            <v>0</v>
          </cell>
          <cell r="DT20">
            <v>0</v>
          </cell>
          <cell r="EA20">
            <v>0</v>
          </cell>
        </row>
        <row r="21">
          <cell r="BB21">
            <v>0</v>
          </cell>
          <cell r="BE21">
            <v>0</v>
          </cell>
          <cell r="BW21">
            <v>0</v>
          </cell>
          <cell r="BX21">
            <v>0</v>
          </cell>
          <cell r="BZ21">
            <v>0</v>
          </cell>
          <cell r="CA21">
            <v>0</v>
          </cell>
          <cell r="CB21">
            <v>0</v>
          </cell>
          <cell r="DC21">
            <v>0</v>
          </cell>
          <cell r="DT21">
            <v>0</v>
          </cell>
          <cell r="EA21">
            <v>0</v>
          </cell>
        </row>
        <row r="22">
          <cell r="BB22">
            <v>0</v>
          </cell>
          <cell r="BE22">
            <v>0</v>
          </cell>
          <cell r="BW22">
            <v>0</v>
          </cell>
          <cell r="BX22">
            <v>0</v>
          </cell>
          <cell r="BZ22">
            <v>0</v>
          </cell>
          <cell r="CA22">
            <v>0</v>
          </cell>
          <cell r="CB22">
            <v>0</v>
          </cell>
          <cell r="DC22">
            <v>0</v>
          </cell>
          <cell r="DT22">
            <v>0</v>
          </cell>
          <cell r="EA22">
            <v>0</v>
          </cell>
        </row>
        <row r="23">
          <cell r="BB23">
            <v>0</v>
          </cell>
          <cell r="BE23">
            <v>0</v>
          </cell>
          <cell r="BW23">
            <v>0</v>
          </cell>
          <cell r="BX23">
            <v>0</v>
          </cell>
          <cell r="BZ23">
            <v>0</v>
          </cell>
          <cell r="CA23">
            <v>0</v>
          </cell>
          <cell r="CB23">
            <v>0</v>
          </cell>
          <cell r="DC23">
            <v>0</v>
          </cell>
          <cell r="DT23">
            <v>0</v>
          </cell>
          <cell r="EA23">
            <v>0</v>
          </cell>
        </row>
        <row r="24">
          <cell r="BB24">
            <v>0</v>
          </cell>
          <cell r="BE24">
            <v>0</v>
          </cell>
          <cell r="BW24">
            <v>0</v>
          </cell>
          <cell r="BX24">
            <v>0</v>
          </cell>
          <cell r="BZ24">
            <v>0</v>
          </cell>
          <cell r="CA24">
            <v>0</v>
          </cell>
          <cell r="CB24">
            <v>0</v>
          </cell>
          <cell r="DC24">
            <v>0</v>
          </cell>
          <cell r="DT24">
            <v>0</v>
          </cell>
          <cell r="EA24">
            <v>0</v>
          </cell>
        </row>
        <row r="25">
          <cell r="BB25">
            <v>0</v>
          </cell>
          <cell r="BE25">
            <v>0</v>
          </cell>
          <cell r="BW25">
            <v>0</v>
          </cell>
          <cell r="BX25">
            <v>0</v>
          </cell>
          <cell r="BZ25">
            <v>0</v>
          </cell>
          <cell r="CA25">
            <v>0</v>
          </cell>
          <cell r="CB25">
            <v>0</v>
          </cell>
          <cell r="DC25">
            <v>0</v>
          </cell>
          <cell r="DT25">
            <v>0</v>
          </cell>
          <cell r="EA25">
            <v>0</v>
          </cell>
        </row>
        <row r="26">
          <cell r="BB26">
            <v>0</v>
          </cell>
          <cell r="BE26">
            <v>0</v>
          </cell>
          <cell r="BW26">
            <v>0</v>
          </cell>
          <cell r="BX26">
            <v>0</v>
          </cell>
          <cell r="BZ26">
            <v>0</v>
          </cell>
          <cell r="CA26">
            <v>0</v>
          </cell>
          <cell r="CB26">
            <v>0</v>
          </cell>
          <cell r="DC26">
            <v>0</v>
          </cell>
          <cell r="DT26">
            <v>0</v>
          </cell>
          <cell r="EA26">
            <v>0</v>
          </cell>
        </row>
        <row r="27">
          <cell r="BB27">
            <v>0</v>
          </cell>
          <cell r="BE27">
            <v>0</v>
          </cell>
          <cell r="BW27">
            <v>0</v>
          </cell>
          <cell r="BX27">
            <v>0</v>
          </cell>
          <cell r="BZ27">
            <v>0</v>
          </cell>
          <cell r="CA27">
            <v>0</v>
          </cell>
          <cell r="CB27">
            <v>0</v>
          </cell>
          <cell r="DC27">
            <v>0</v>
          </cell>
          <cell r="DT27">
            <v>0</v>
          </cell>
          <cell r="EA27">
            <v>0</v>
          </cell>
        </row>
        <row r="28">
          <cell r="BB28">
            <v>0</v>
          </cell>
          <cell r="BE28">
            <v>0</v>
          </cell>
          <cell r="BW28">
            <v>0</v>
          </cell>
          <cell r="BX28">
            <v>0</v>
          </cell>
          <cell r="BZ28">
            <v>0</v>
          </cell>
          <cell r="CA28">
            <v>0</v>
          </cell>
          <cell r="CB28">
            <v>0</v>
          </cell>
          <cell r="DC28">
            <v>0</v>
          </cell>
          <cell r="DT28">
            <v>0</v>
          </cell>
          <cell r="EA28">
            <v>0</v>
          </cell>
        </row>
        <row r="29">
          <cell r="BB29">
            <v>0</v>
          </cell>
          <cell r="BE29">
            <v>0</v>
          </cell>
          <cell r="BW29">
            <v>0</v>
          </cell>
          <cell r="BX29">
            <v>0</v>
          </cell>
          <cell r="BZ29">
            <v>0</v>
          </cell>
          <cell r="CA29">
            <v>0</v>
          </cell>
          <cell r="CB29">
            <v>0</v>
          </cell>
          <cell r="DC29">
            <v>0</v>
          </cell>
          <cell r="DT29">
            <v>0</v>
          </cell>
          <cell r="EA29">
            <v>0</v>
          </cell>
        </row>
        <row r="30">
          <cell r="BB30">
            <v>0</v>
          </cell>
          <cell r="BE30">
            <v>0</v>
          </cell>
          <cell r="BW30">
            <v>0</v>
          </cell>
          <cell r="BX30">
            <v>0</v>
          </cell>
          <cell r="BZ30">
            <v>0</v>
          </cell>
          <cell r="CA30">
            <v>0</v>
          </cell>
          <cell r="CB30">
            <v>0</v>
          </cell>
          <cell r="DC30">
            <v>0</v>
          </cell>
          <cell r="DT30">
            <v>0</v>
          </cell>
          <cell r="EA30">
            <v>0</v>
          </cell>
        </row>
        <row r="31">
          <cell r="BB31">
            <v>0</v>
          </cell>
          <cell r="BE31">
            <v>0</v>
          </cell>
          <cell r="BW31">
            <v>0</v>
          </cell>
          <cell r="BX31">
            <v>0</v>
          </cell>
          <cell r="BZ31">
            <v>0</v>
          </cell>
          <cell r="CA31">
            <v>0</v>
          </cell>
          <cell r="CB31">
            <v>0</v>
          </cell>
          <cell r="DC31">
            <v>0</v>
          </cell>
          <cell r="DT31">
            <v>0</v>
          </cell>
          <cell r="EA31">
            <v>0</v>
          </cell>
        </row>
        <row r="32">
          <cell r="BB32">
            <v>0</v>
          </cell>
          <cell r="BE32">
            <v>0</v>
          </cell>
          <cell r="BW32">
            <v>0</v>
          </cell>
          <cell r="BX32">
            <v>0</v>
          </cell>
          <cell r="BZ32">
            <v>0</v>
          </cell>
          <cell r="CA32">
            <v>0</v>
          </cell>
          <cell r="CB32">
            <v>0</v>
          </cell>
          <cell r="DC32">
            <v>0</v>
          </cell>
          <cell r="DT32">
            <v>0</v>
          </cell>
          <cell r="EA32">
            <v>0</v>
          </cell>
        </row>
        <row r="33">
          <cell r="BB33">
            <v>0</v>
          </cell>
          <cell r="BE33">
            <v>0</v>
          </cell>
          <cell r="BW33">
            <v>0</v>
          </cell>
          <cell r="BX33">
            <v>0</v>
          </cell>
          <cell r="BZ33">
            <v>0</v>
          </cell>
          <cell r="CA33">
            <v>0</v>
          </cell>
          <cell r="CB33">
            <v>0</v>
          </cell>
          <cell r="DC33">
            <v>0</v>
          </cell>
          <cell r="DT33">
            <v>0</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3">
        <row r="12">
          <cell r="BB12">
            <v>0</v>
          </cell>
          <cell r="BE12">
            <v>0</v>
          </cell>
          <cell r="BW12">
            <v>0</v>
          </cell>
          <cell r="BX12">
            <v>0</v>
          </cell>
          <cell r="BZ12">
            <v>0</v>
          </cell>
          <cell r="CA12">
            <v>0</v>
          </cell>
          <cell r="CB12">
            <v>0</v>
          </cell>
          <cell r="DC12">
            <v>0</v>
          </cell>
          <cell r="DT12">
            <v>0</v>
          </cell>
          <cell r="EA12">
            <v>0</v>
          </cell>
        </row>
        <row r="13">
          <cell r="BB13">
            <v>0</v>
          </cell>
          <cell r="BE13">
            <v>0</v>
          </cell>
          <cell r="BW13">
            <v>0</v>
          </cell>
          <cell r="BX13">
            <v>0</v>
          </cell>
          <cell r="BZ13">
            <v>0</v>
          </cell>
          <cell r="CA13">
            <v>0</v>
          </cell>
          <cell r="CB13">
            <v>0</v>
          </cell>
          <cell r="DC13">
            <v>0</v>
          </cell>
          <cell r="DT13">
            <v>0</v>
          </cell>
          <cell r="EA13">
            <v>0</v>
          </cell>
        </row>
        <row r="14">
          <cell r="BB14">
            <v>0</v>
          </cell>
          <cell r="BE14">
            <v>0</v>
          </cell>
          <cell r="BW14">
            <v>0</v>
          </cell>
          <cell r="BX14">
            <v>0</v>
          </cell>
          <cell r="BZ14">
            <v>0</v>
          </cell>
          <cell r="CA14">
            <v>0</v>
          </cell>
          <cell r="CB14">
            <v>0</v>
          </cell>
          <cell r="DC14">
            <v>0</v>
          </cell>
          <cell r="DT14">
            <v>0</v>
          </cell>
          <cell r="EA14">
            <v>0</v>
          </cell>
        </row>
        <row r="15">
          <cell r="BB15">
            <v>0</v>
          </cell>
          <cell r="BE15">
            <v>0</v>
          </cell>
          <cell r="BW15">
            <v>0</v>
          </cell>
          <cell r="BX15">
            <v>0</v>
          </cell>
          <cell r="BZ15">
            <v>0</v>
          </cell>
          <cell r="CA15">
            <v>0</v>
          </cell>
          <cell r="CB15">
            <v>0</v>
          </cell>
          <cell r="DC15">
            <v>0</v>
          </cell>
          <cell r="DT15">
            <v>0</v>
          </cell>
          <cell r="EA15">
            <v>0</v>
          </cell>
        </row>
        <row r="16">
          <cell r="BB16">
            <v>0</v>
          </cell>
          <cell r="BE16">
            <v>0</v>
          </cell>
          <cell r="BW16">
            <v>0</v>
          </cell>
          <cell r="BX16">
            <v>0</v>
          </cell>
          <cell r="BZ16">
            <v>0</v>
          </cell>
          <cell r="CA16">
            <v>0</v>
          </cell>
          <cell r="CB16">
            <v>0</v>
          </cell>
          <cell r="DC16">
            <v>0</v>
          </cell>
          <cell r="DT16">
            <v>0</v>
          </cell>
          <cell r="EA16">
            <v>0</v>
          </cell>
        </row>
        <row r="17">
          <cell r="BB17">
            <v>0</v>
          </cell>
          <cell r="BE17">
            <v>0</v>
          </cell>
          <cell r="BW17">
            <v>0</v>
          </cell>
          <cell r="BX17">
            <v>0</v>
          </cell>
          <cell r="BZ17">
            <v>0</v>
          </cell>
          <cell r="CA17">
            <v>0</v>
          </cell>
          <cell r="CB17">
            <v>0</v>
          </cell>
          <cell r="DC17">
            <v>0</v>
          </cell>
          <cell r="DT17">
            <v>0</v>
          </cell>
          <cell r="EA17">
            <v>0</v>
          </cell>
        </row>
        <row r="18">
          <cell r="BB18">
            <v>0</v>
          </cell>
          <cell r="BE18">
            <v>0</v>
          </cell>
          <cell r="BW18">
            <v>0</v>
          </cell>
          <cell r="BX18">
            <v>0</v>
          </cell>
          <cell r="BZ18">
            <v>0</v>
          </cell>
          <cell r="CA18">
            <v>0</v>
          </cell>
          <cell r="CB18">
            <v>0</v>
          </cell>
          <cell r="DC18">
            <v>0</v>
          </cell>
          <cell r="DT18">
            <v>0</v>
          </cell>
          <cell r="EA18">
            <v>0</v>
          </cell>
        </row>
        <row r="19">
          <cell r="BB19">
            <v>0</v>
          </cell>
          <cell r="BE19">
            <v>0</v>
          </cell>
          <cell r="BW19">
            <v>0</v>
          </cell>
          <cell r="BX19">
            <v>0</v>
          </cell>
          <cell r="BZ19">
            <v>0</v>
          </cell>
          <cell r="CA19">
            <v>0</v>
          </cell>
          <cell r="CB19">
            <v>0</v>
          </cell>
          <cell r="DC19">
            <v>0</v>
          </cell>
          <cell r="DT19">
            <v>0</v>
          </cell>
          <cell r="EA19">
            <v>0</v>
          </cell>
        </row>
        <row r="20">
          <cell r="BB20">
            <v>0</v>
          </cell>
          <cell r="BE20">
            <v>0</v>
          </cell>
          <cell r="BW20">
            <v>0</v>
          </cell>
          <cell r="BX20">
            <v>0</v>
          </cell>
          <cell r="BZ20">
            <v>0</v>
          </cell>
          <cell r="CA20">
            <v>0</v>
          </cell>
          <cell r="CB20">
            <v>0</v>
          </cell>
          <cell r="DC20">
            <v>0</v>
          </cell>
          <cell r="DT20">
            <v>0</v>
          </cell>
          <cell r="EA20">
            <v>0</v>
          </cell>
        </row>
        <row r="21">
          <cell r="BB21">
            <v>0</v>
          </cell>
          <cell r="BE21">
            <v>0</v>
          </cell>
          <cell r="BW21">
            <v>0</v>
          </cell>
          <cell r="BX21">
            <v>0</v>
          </cell>
          <cell r="BZ21">
            <v>0</v>
          </cell>
          <cell r="CA21">
            <v>0</v>
          </cell>
          <cell r="CB21">
            <v>0</v>
          </cell>
          <cell r="DC21">
            <v>0</v>
          </cell>
          <cell r="DT21">
            <v>0</v>
          </cell>
          <cell r="EA21">
            <v>0</v>
          </cell>
        </row>
        <row r="22">
          <cell r="BB22">
            <v>0</v>
          </cell>
          <cell r="BE22">
            <v>0</v>
          </cell>
          <cell r="BW22">
            <v>0</v>
          </cell>
          <cell r="BX22">
            <v>0</v>
          </cell>
          <cell r="BZ22">
            <v>0</v>
          </cell>
          <cell r="CA22">
            <v>0</v>
          </cell>
          <cell r="CB22">
            <v>0</v>
          </cell>
          <cell r="DC22">
            <v>0</v>
          </cell>
          <cell r="DT22">
            <v>0</v>
          </cell>
          <cell r="EA22">
            <v>0</v>
          </cell>
        </row>
        <row r="23">
          <cell r="BB23">
            <v>0</v>
          </cell>
          <cell r="BE23">
            <v>0</v>
          </cell>
          <cell r="BW23">
            <v>0</v>
          </cell>
          <cell r="BX23">
            <v>0</v>
          </cell>
          <cell r="BZ23">
            <v>0</v>
          </cell>
          <cell r="CA23">
            <v>0</v>
          </cell>
          <cell r="CB23">
            <v>0</v>
          </cell>
          <cell r="DC23">
            <v>0</v>
          </cell>
          <cell r="DT23">
            <v>0</v>
          </cell>
          <cell r="EA23">
            <v>0</v>
          </cell>
        </row>
        <row r="24">
          <cell r="BB24">
            <v>0</v>
          </cell>
          <cell r="BE24">
            <v>0</v>
          </cell>
          <cell r="BW24">
            <v>0</v>
          </cell>
          <cell r="BX24">
            <v>0</v>
          </cell>
          <cell r="BZ24">
            <v>0</v>
          </cell>
          <cell r="CA24">
            <v>0</v>
          </cell>
          <cell r="CB24">
            <v>0</v>
          </cell>
          <cell r="DC24">
            <v>0</v>
          </cell>
          <cell r="DT24">
            <v>0</v>
          </cell>
          <cell r="EA24">
            <v>0</v>
          </cell>
        </row>
        <row r="25">
          <cell r="BB25">
            <v>0</v>
          </cell>
          <cell r="BE25">
            <v>0</v>
          </cell>
          <cell r="BW25">
            <v>0</v>
          </cell>
          <cell r="BX25">
            <v>0</v>
          </cell>
          <cell r="BZ25">
            <v>0</v>
          </cell>
          <cell r="CA25">
            <v>0</v>
          </cell>
          <cell r="CB25">
            <v>0</v>
          </cell>
          <cell r="DC25">
            <v>0</v>
          </cell>
          <cell r="DT25">
            <v>0</v>
          </cell>
          <cell r="EA25">
            <v>0</v>
          </cell>
        </row>
        <row r="26">
          <cell r="BB26">
            <v>0</v>
          </cell>
          <cell r="BE26">
            <v>0</v>
          </cell>
          <cell r="BW26">
            <v>0</v>
          </cell>
          <cell r="BX26">
            <v>0</v>
          </cell>
          <cell r="BZ26">
            <v>0</v>
          </cell>
          <cell r="CA26">
            <v>0</v>
          </cell>
          <cell r="CB26">
            <v>0</v>
          </cell>
          <cell r="DC26">
            <v>0</v>
          </cell>
          <cell r="DT26">
            <v>0</v>
          </cell>
          <cell r="EA26">
            <v>0</v>
          </cell>
        </row>
        <row r="27">
          <cell r="BB27">
            <v>0</v>
          </cell>
          <cell r="BE27">
            <v>0</v>
          </cell>
          <cell r="BW27">
            <v>0</v>
          </cell>
          <cell r="BX27">
            <v>0</v>
          </cell>
          <cell r="BZ27">
            <v>0</v>
          </cell>
          <cell r="CA27">
            <v>0</v>
          </cell>
          <cell r="CB27">
            <v>0</v>
          </cell>
          <cell r="DC27">
            <v>0</v>
          </cell>
          <cell r="DT27">
            <v>0</v>
          </cell>
          <cell r="EA27">
            <v>0</v>
          </cell>
        </row>
        <row r="28">
          <cell r="BB28">
            <v>0</v>
          </cell>
          <cell r="BE28">
            <v>0</v>
          </cell>
          <cell r="BW28">
            <v>0</v>
          </cell>
          <cell r="BX28">
            <v>0</v>
          </cell>
          <cell r="BZ28">
            <v>0</v>
          </cell>
          <cell r="CA28">
            <v>0</v>
          </cell>
          <cell r="CB28">
            <v>0</v>
          </cell>
          <cell r="DC28">
            <v>0</v>
          </cell>
          <cell r="DT28">
            <v>0</v>
          </cell>
          <cell r="EA28">
            <v>0</v>
          </cell>
        </row>
        <row r="29">
          <cell r="BB29">
            <v>0</v>
          </cell>
          <cell r="BE29">
            <v>0</v>
          </cell>
          <cell r="BW29">
            <v>0</v>
          </cell>
          <cell r="BX29">
            <v>0</v>
          </cell>
          <cell r="BZ29">
            <v>0</v>
          </cell>
          <cell r="CA29">
            <v>0</v>
          </cell>
          <cell r="CB29">
            <v>0</v>
          </cell>
          <cell r="DC29">
            <v>0</v>
          </cell>
          <cell r="DT29">
            <v>0</v>
          </cell>
          <cell r="EA29">
            <v>0</v>
          </cell>
        </row>
        <row r="30">
          <cell r="BB30">
            <v>0</v>
          </cell>
          <cell r="BE30">
            <v>0</v>
          </cell>
          <cell r="BW30">
            <v>0</v>
          </cell>
          <cell r="BX30">
            <v>0</v>
          </cell>
          <cell r="BZ30">
            <v>0</v>
          </cell>
          <cell r="CA30">
            <v>0</v>
          </cell>
          <cell r="CB30">
            <v>0</v>
          </cell>
          <cell r="DC30">
            <v>0</v>
          </cell>
          <cell r="DT30">
            <v>0</v>
          </cell>
          <cell r="EA30">
            <v>0</v>
          </cell>
        </row>
        <row r="31">
          <cell r="BB31">
            <v>0</v>
          </cell>
          <cell r="BE31">
            <v>0</v>
          </cell>
          <cell r="BW31">
            <v>0</v>
          </cell>
          <cell r="BX31">
            <v>0</v>
          </cell>
          <cell r="BZ31">
            <v>0</v>
          </cell>
          <cell r="CA31">
            <v>0</v>
          </cell>
          <cell r="CB31">
            <v>0</v>
          </cell>
          <cell r="DC31">
            <v>0</v>
          </cell>
          <cell r="DT31">
            <v>0</v>
          </cell>
          <cell r="EA31">
            <v>0</v>
          </cell>
        </row>
        <row r="32">
          <cell r="BB32">
            <v>0</v>
          </cell>
          <cell r="BE32">
            <v>0</v>
          </cell>
          <cell r="BW32">
            <v>0</v>
          </cell>
          <cell r="BX32">
            <v>0</v>
          </cell>
          <cell r="BZ32">
            <v>0</v>
          </cell>
          <cell r="CA32">
            <v>0</v>
          </cell>
          <cell r="CB32">
            <v>0</v>
          </cell>
          <cell r="DC32">
            <v>0</v>
          </cell>
          <cell r="DT32">
            <v>0</v>
          </cell>
          <cell r="EA32">
            <v>0</v>
          </cell>
        </row>
        <row r="33">
          <cell r="BB33">
            <v>0</v>
          </cell>
          <cell r="BE33">
            <v>0</v>
          </cell>
          <cell r="BW33">
            <v>0</v>
          </cell>
          <cell r="BX33">
            <v>0</v>
          </cell>
          <cell r="BZ33">
            <v>0</v>
          </cell>
          <cell r="CA33">
            <v>0</v>
          </cell>
          <cell r="CB33">
            <v>0</v>
          </cell>
          <cell r="DC33">
            <v>0</v>
          </cell>
          <cell r="DT33">
            <v>0</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4"/>
      <sheetData sheetId="5"/>
      <sheetData sheetId="6"/>
      <sheetData sheetId="7">
        <row r="12">
          <cell r="BB12">
            <v>1480</v>
          </cell>
          <cell r="BE12">
            <v>5922</v>
          </cell>
          <cell r="BW12">
            <v>601386.5625</v>
          </cell>
          <cell r="BX12">
            <v>4763.84716796875</v>
          </cell>
          <cell r="BZ12">
            <v>0</v>
          </cell>
          <cell r="CA12">
            <v>0</v>
          </cell>
          <cell r="CB12">
            <v>4763.84912109375</v>
          </cell>
          <cell r="DC12">
            <v>0</v>
          </cell>
          <cell r="DT12">
            <v>0</v>
          </cell>
          <cell r="EA12">
            <v>596622.6875</v>
          </cell>
        </row>
        <row r="13">
          <cell r="BB13">
            <v>2613.000244140625</v>
          </cell>
          <cell r="BE13">
            <v>10448</v>
          </cell>
          <cell r="BW13">
            <v>1061160.5</v>
          </cell>
          <cell r="BX13">
            <v>4523.2734375</v>
          </cell>
          <cell r="BZ13">
            <v>0</v>
          </cell>
          <cell r="CA13">
            <v>0</v>
          </cell>
          <cell r="CB13">
            <v>1507.7581380208333</v>
          </cell>
          <cell r="DC13">
            <v>0</v>
          </cell>
          <cell r="DT13">
            <v>0</v>
          </cell>
          <cell r="EA13">
            <v>1056637.375</v>
          </cell>
        </row>
        <row r="14">
          <cell r="BB14">
            <v>3322</v>
          </cell>
          <cell r="BE14">
            <v>13283</v>
          </cell>
          <cell r="BW14">
            <v>1349098.125</v>
          </cell>
          <cell r="BX14">
            <v>4376.52880859375</v>
          </cell>
          <cell r="BZ14">
            <v>0</v>
          </cell>
          <cell r="CA14">
            <v>0</v>
          </cell>
          <cell r="CB14">
            <v>1458.8429361979167</v>
          </cell>
          <cell r="DC14">
            <v>0</v>
          </cell>
          <cell r="DT14">
            <v>0</v>
          </cell>
          <cell r="EA14">
            <v>1344721.5</v>
          </cell>
        </row>
        <row r="15">
          <cell r="BB15">
            <v>3766</v>
          </cell>
          <cell r="BE15">
            <v>15058</v>
          </cell>
          <cell r="BW15">
            <v>1529384.25</v>
          </cell>
          <cell r="BX15">
            <v>4319.93017578125</v>
          </cell>
          <cell r="BZ15">
            <v>0</v>
          </cell>
          <cell r="CA15">
            <v>0</v>
          </cell>
          <cell r="CB15">
            <v>1439.9767252604167</v>
          </cell>
          <cell r="DC15">
            <v>0</v>
          </cell>
          <cell r="DT15">
            <v>0</v>
          </cell>
          <cell r="EA15">
            <v>1525064.375</v>
          </cell>
        </row>
        <row r="16">
          <cell r="BB16">
            <v>4024.000244140625</v>
          </cell>
          <cell r="BE16">
            <v>16099.0009765625</v>
          </cell>
          <cell r="BW16">
            <v>1634923.5</v>
          </cell>
          <cell r="BX16">
            <v>4317.04052734375</v>
          </cell>
          <cell r="BZ16">
            <v>0</v>
          </cell>
          <cell r="CA16">
            <v>0</v>
          </cell>
          <cell r="CB16">
            <v>1439.0135091145833</v>
          </cell>
          <cell r="DC16">
            <v>0</v>
          </cell>
          <cell r="DT16">
            <v>0</v>
          </cell>
          <cell r="EA16">
            <v>1630606.375</v>
          </cell>
        </row>
        <row r="17">
          <cell r="BB17">
            <v>4167</v>
          </cell>
          <cell r="BE17">
            <v>16667</v>
          </cell>
          <cell r="BW17">
            <v>1692689.75</v>
          </cell>
          <cell r="BX17">
            <v>4362.669921875</v>
          </cell>
          <cell r="BZ17">
            <v>0</v>
          </cell>
          <cell r="CA17">
            <v>0</v>
          </cell>
          <cell r="CB17">
            <v>1454.2233072916667</v>
          </cell>
          <cell r="DC17">
            <v>0</v>
          </cell>
          <cell r="DT17">
            <v>0</v>
          </cell>
          <cell r="EA17">
            <v>1688327</v>
          </cell>
        </row>
        <row r="18">
          <cell r="BB18">
            <v>4196</v>
          </cell>
          <cell r="BE18">
            <v>16783</v>
          </cell>
          <cell r="BW18">
            <v>1704470.375</v>
          </cell>
          <cell r="BX18">
            <v>4410.0322265625</v>
          </cell>
          <cell r="BZ18">
            <v>0</v>
          </cell>
          <cell r="CA18">
            <v>0</v>
          </cell>
          <cell r="CB18">
            <v>1470.0107421875</v>
          </cell>
          <cell r="DC18">
            <v>0</v>
          </cell>
          <cell r="DT18">
            <v>0</v>
          </cell>
          <cell r="EA18">
            <v>1700060.25</v>
          </cell>
        </row>
        <row r="19">
          <cell r="BB19">
            <v>4170</v>
          </cell>
          <cell r="BE19">
            <v>16687</v>
          </cell>
          <cell r="BW19">
            <v>1694558.25</v>
          </cell>
          <cell r="BX19">
            <v>4488.59033203125</v>
          </cell>
          <cell r="BZ19">
            <v>0</v>
          </cell>
          <cell r="CA19">
            <v>0</v>
          </cell>
          <cell r="CB19">
            <v>1496.19677734375</v>
          </cell>
          <cell r="DC19">
            <v>0</v>
          </cell>
          <cell r="DT19">
            <v>0</v>
          </cell>
          <cell r="EA19">
            <v>1690069.75</v>
          </cell>
        </row>
        <row r="20">
          <cell r="BB20">
            <v>4102</v>
          </cell>
          <cell r="BE20">
            <v>16407</v>
          </cell>
          <cell r="BW20">
            <v>1666284.5</v>
          </cell>
          <cell r="BX20">
            <v>4580.46728515625</v>
          </cell>
          <cell r="BZ20">
            <v>0</v>
          </cell>
          <cell r="CA20">
            <v>0</v>
          </cell>
          <cell r="CB20">
            <v>1526.8224283854167</v>
          </cell>
          <cell r="DC20">
            <v>0</v>
          </cell>
          <cell r="DT20">
            <v>0</v>
          </cell>
          <cell r="EA20">
            <v>1661704.125</v>
          </cell>
        </row>
        <row r="21">
          <cell r="BB21">
            <v>4010.000244140625</v>
          </cell>
          <cell r="BE21">
            <v>16039</v>
          </cell>
          <cell r="BW21">
            <v>1628911.125</v>
          </cell>
          <cell r="BX21">
            <v>4693.57470703125</v>
          </cell>
          <cell r="BZ21">
            <v>0</v>
          </cell>
          <cell r="CA21">
            <v>0</v>
          </cell>
          <cell r="CB21">
            <v>1564.52490234375</v>
          </cell>
          <cell r="DC21">
            <v>0</v>
          </cell>
          <cell r="DT21">
            <v>0</v>
          </cell>
          <cell r="EA21">
            <v>1624217.5</v>
          </cell>
        </row>
        <row r="22">
          <cell r="BB22">
            <v>4447</v>
          </cell>
          <cell r="BE22">
            <v>17789</v>
          </cell>
          <cell r="BW22">
            <v>1806597.25</v>
          </cell>
          <cell r="BX22">
            <v>239401.75</v>
          </cell>
          <cell r="BZ22">
            <v>210105.828125</v>
          </cell>
          <cell r="CA22">
            <v>0</v>
          </cell>
          <cell r="CB22">
            <v>9765.3020833333339</v>
          </cell>
          <cell r="DC22">
            <v>0</v>
          </cell>
          <cell r="DT22">
            <v>0</v>
          </cell>
          <cell r="EA22">
            <v>1567195.375</v>
          </cell>
        </row>
        <row r="23">
          <cell r="BB23">
            <v>7015.00048828125</v>
          </cell>
          <cell r="BE23">
            <v>28059</v>
          </cell>
          <cell r="BW23">
            <v>2849640</v>
          </cell>
          <cell r="BX23">
            <v>1412529.25</v>
          </cell>
          <cell r="BZ23">
            <v>1260635</v>
          </cell>
          <cell r="CA23">
            <v>0</v>
          </cell>
          <cell r="CB23">
            <v>50631.416666666664</v>
          </cell>
          <cell r="DC23">
            <v>0</v>
          </cell>
          <cell r="DT23">
            <v>0</v>
          </cell>
          <cell r="EA23">
            <v>1437110.625</v>
          </cell>
        </row>
        <row r="24">
          <cell r="BB24">
            <v>6629</v>
          </cell>
          <cell r="BE24">
            <v>26519.001953125</v>
          </cell>
          <cell r="BW24">
            <v>2693159.25</v>
          </cell>
          <cell r="BX24">
            <v>1412640.375</v>
          </cell>
          <cell r="BZ24">
            <v>1260635</v>
          </cell>
          <cell r="CA24">
            <v>0</v>
          </cell>
          <cell r="CB24">
            <v>50668.46875</v>
          </cell>
          <cell r="DC24">
            <v>0</v>
          </cell>
          <cell r="DT24">
            <v>0</v>
          </cell>
          <cell r="EA24">
            <v>1280518.75</v>
          </cell>
        </row>
        <row r="25">
          <cell r="BB25">
            <v>6281</v>
          </cell>
          <cell r="BE25">
            <v>25130</v>
          </cell>
          <cell r="BW25">
            <v>2552034</v>
          </cell>
          <cell r="BX25">
            <v>1412817.125</v>
          </cell>
          <cell r="BZ25">
            <v>1260635</v>
          </cell>
          <cell r="CA25">
            <v>0</v>
          </cell>
          <cell r="CB25">
            <v>50727.375</v>
          </cell>
          <cell r="DC25">
            <v>0</v>
          </cell>
          <cell r="DT25">
            <v>0</v>
          </cell>
          <cell r="EA25">
            <v>1139216.75</v>
          </cell>
        </row>
        <row r="26">
          <cell r="BB26">
            <v>5920</v>
          </cell>
          <cell r="BE26">
            <v>23685</v>
          </cell>
          <cell r="BW26">
            <v>2405302.75</v>
          </cell>
          <cell r="BX26">
            <v>1412845.625</v>
          </cell>
          <cell r="BZ26">
            <v>1260635</v>
          </cell>
          <cell r="CA26">
            <v>0</v>
          </cell>
          <cell r="CB26">
            <v>50736.864583333336</v>
          </cell>
          <cell r="DC26">
            <v>0</v>
          </cell>
          <cell r="DT26">
            <v>0</v>
          </cell>
          <cell r="EA26">
            <v>992457.0625</v>
          </cell>
        </row>
        <row r="27">
          <cell r="BB27">
            <v>5595</v>
          </cell>
          <cell r="BE27">
            <v>22383</v>
          </cell>
          <cell r="BW27">
            <v>2273114.75</v>
          </cell>
          <cell r="BX27">
            <v>1412939</v>
          </cell>
          <cell r="BZ27">
            <v>1260635</v>
          </cell>
          <cell r="CA27">
            <v>0</v>
          </cell>
          <cell r="CB27">
            <v>50767.984375</v>
          </cell>
          <cell r="DC27">
            <v>0</v>
          </cell>
          <cell r="DT27">
            <v>0</v>
          </cell>
          <cell r="EA27">
            <v>860175.75</v>
          </cell>
        </row>
        <row r="28">
          <cell r="BB28">
            <v>5290</v>
          </cell>
          <cell r="BE28">
            <v>21153</v>
          </cell>
          <cell r="BW28">
            <v>2148401</v>
          </cell>
          <cell r="BX28">
            <v>1413028.25</v>
          </cell>
          <cell r="BZ28">
            <v>1260635</v>
          </cell>
          <cell r="CA28">
            <v>0</v>
          </cell>
          <cell r="CB28">
            <v>50797.744791666664</v>
          </cell>
          <cell r="DC28">
            <v>0</v>
          </cell>
          <cell r="DT28">
            <v>0</v>
          </cell>
          <cell r="EA28">
            <v>735373.125</v>
          </cell>
        </row>
        <row r="29">
          <cell r="BB29">
            <v>5014</v>
          </cell>
          <cell r="BE29">
            <v>20046</v>
          </cell>
          <cell r="BW29">
            <v>2036037.375</v>
          </cell>
          <cell r="BX29">
            <v>1413185.125</v>
          </cell>
          <cell r="BZ29">
            <v>1260635</v>
          </cell>
          <cell r="CA29">
            <v>0</v>
          </cell>
          <cell r="CB29">
            <v>50850.078125</v>
          </cell>
          <cell r="DC29">
            <v>0</v>
          </cell>
          <cell r="DT29">
            <v>0</v>
          </cell>
          <cell r="EA29">
            <v>622852.1875</v>
          </cell>
        </row>
        <row r="30">
          <cell r="BB30">
            <v>4724</v>
          </cell>
          <cell r="BE30">
            <v>18891</v>
          </cell>
          <cell r="BW30">
            <v>1918636.125</v>
          </cell>
          <cell r="BX30">
            <v>1413191.25</v>
          </cell>
          <cell r="BZ30">
            <v>1260635</v>
          </cell>
          <cell r="CA30">
            <v>0</v>
          </cell>
          <cell r="CB30">
            <v>50852.104166666664</v>
          </cell>
          <cell r="DC30">
            <v>0</v>
          </cell>
          <cell r="DT30">
            <v>0</v>
          </cell>
          <cell r="EA30">
            <v>505444.8125</v>
          </cell>
        </row>
        <row r="31">
          <cell r="BB31">
            <v>4463</v>
          </cell>
          <cell r="BE31">
            <v>17856</v>
          </cell>
          <cell r="BW31">
            <v>1813340.625</v>
          </cell>
          <cell r="BX31">
            <v>1413266.75</v>
          </cell>
          <cell r="BZ31">
            <v>1260635</v>
          </cell>
          <cell r="CA31">
            <v>0</v>
          </cell>
          <cell r="CB31">
            <v>50877.260416666664</v>
          </cell>
          <cell r="DC31">
            <v>0</v>
          </cell>
          <cell r="DT31">
            <v>0</v>
          </cell>
          <cell r="EA31">
            <v>400073.90625</v>
          </cell>
        </row>
        <row r="32">
          <cell r="BB32">
            <v>4220</v>
          </cell>
          <cell r="BE32">
            <v>16876.998046875</v>
          </cell>
          <cell r="BW32">
            <v>1714057.5</v>
          </cell>
          <cell r="BX32">
            <v>1424982.5</v>
          </cell>
          <cell r="BZ32">
            <v>1260635</v>
          </cell>
          <cell r="CA32">
            <v>11644.310546875</v>
          </cell>
          <cell r="CB32">
            <v>50901.067708333336</v>
          </cell>
          <cell r="DC32">
            <v>0</v>
          </cell>
          <cell r="DT32">
            <v>0</v>
          </cell>
          <cell r="EA32">
            <v>289075.03125</v>
          </cell>
        </row>
        <row r="33">
          <cell r="BB33">
            <v>3998.000244140625</v>
          </cell>
          <cell r="BE33">
            <v>15991</v>
          </cell>
          <cell r="BW33">
            <v>1624036.25</v>
          </cell>
          <cell r="BX33">
            <v>1480328.75</v>
          </cell>
          <cell r="BZ33">
            <v>1260635</v>
          </cell>
          <cell r="CA33">
            <v>66850.953125</v>
          </cell>
          <cell r="CB33">
            <v>50947.598958333336</v>
          </cell>
          <cell r="DC33">
            <v>0</v>
          </cell>
          <cell r="DT33">
            <v>0</v>
          </cell>
          <cell r="EA33">
            <v>143707.59375</v>
          </cell>
        </row>
        <row r="34">
          <cell r="BB34">
            <v>3766</v>
          </cell>
          <cell r="BE34">
            <v>15074</v>
          </cell>
          <cell r="BW34">
            <v>1530684.25</v>
          </cell>
          <cell r="BX34">
            <v>1477811.125</v>
          </cell>
          <cell r="BZ34">
            <v>1260635</v>
          </cell>
          <cell r="CA34">
            <v>64342.90234375</v>
          </cell>
          <cell r="CB34">
            <v>50944.421875</v>
          </cell>
          <cell r="DC34">
            <v>0</v>
          </cell>
          <cell r="DT34">
            <v>0</v>
          </cell>
          <cell r="EA34">
            <v>52873.0390625</v>
          </cell>
        </row>
        <row r="35">
          <cell r="BB35">
            <v>310</v>
          </cell>
          <cell r="BE35">
            <v>1242</v>
          </cell>
          <cell r="BW35">
            <v>126094.5625</v>
          </cell>
          <cell r="BX35">
            <v>125563.875</v>
          </cell>
          <cell r="BZ35">
            <v>105052.9140625</v>
          </cell>
          <cell r="CA35">
            <v>7729.06103515625</v>
          </cell>
          <cell r="CB35">
            <v>4260.631510416667</v>
          </cell>
          <cell r="DC35">
            <v>0</v>
          </cell>
          <cell r="DT35">
            <v>0</v>
          </cell>
          <cell r="EA35">
            <v>530.69683837890625</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8"/>
      <sheetData sheetId="9"/>
      <sheetData sheetId="10"/>
      <sheetData sheetId="11">
        <row r="12">
          <cell r="BB12">
            <v>33</v>
          </cell>
          <cell r="BE12">
            <v>133</v>
          </cell>
          <cell r="BW12">
            <v>13486.9765625</v>
          </cell>
          <cell r="BX12">
            <v>889.65606689453125</v>
          </cell>
          <cell r="BZ12">
            <v>0</v>
          </cell>
          <cell r="CA12">
            <v>0</v>
          </cell>
          <cell r="CB12">
            <v>889.6541748046875</v>
          </cell>
          <cell r="DC12">
            <v>0</v>
          </cell>
          <cell r="DT12">
            <v>0</v>
          </cell>
          <cell r="EA12">
            <v>12597.3818359375</v>
          </cell>
        </row>
        <row r="13">
          <cell r="BB13">
            <v>98</v>
          </cell>
          <cell r="BE13">
            <v>383</v>
          </cell>
          <cell r="BW13">
            <v>39079.6796875</v>
          </cell>
          <cell r="BX13">
            <v>873.6829833984375</v>
          </cell>
          <cell r="BZ13">
            <v>0</v>
          </cell>
          <cell r="CA13">
            <v>0</v>
          </cell>
          <cell r="CB13">
            <v>291.22733561197919</v>
          </cell>
          <cell r="DC13">
            <v>0</v>
          </cell>
          <cell r="DT13">
            <v>0</v>
          </cell>
          <cell r="EA13">
            <v>38205.83984375</v>
          </cell>
        </row>
        <row r="14">
          <cell r="BB14">
            <v>151</v>
          </cell>
          <cell r="BE14">
            <v>611</v>
          </cell>
          <cell r="BW14">
            <v>61909.875</v>
          </cell>
          <cell r="BX14">
            <v>855.926513671875</v>
          </cell>
          <cell r="BZ14">
            <v>0</v>
          </cell>
          <cell r="CA14">
            <v>0</v>
          </cell>
          <cell r="CB14">
            <v>285.30851236979169</v>
          </cell>
          <cell r="DC14">
            <v>0</v>
          </cell>
          <cell r="DT14">
            <v>0</v>
          </cell>
          <cell r="EA14">
            <v>61053.984375</v>
          </cell>
        </row>
        <row r="15">
          <cell r="BB15">
            <v>201</v>
          </cell>
          <cell r="BE15">
            <v>810</v>
          </cell>
          <cell r="BW15">
            <v>82140.1640625</v>
          </cell>
          <cell r="BX15">
            <v>841.27142333984375</v>
          </cell>
          <cell r="BZ15">
            <v>0</v>
          </cell>
          <cell r="CA15">
            <v>0</v>
          </cell>
          <cell r="CB15">
            <v>280.42380777994794</v>
          </cell>
          <cell r="DC15">
            <v>0</v>
          </cell>
          <cell r="DT15">
            <v>0</v>
          </cell>
          <cell r="EA15">
            <v>81298.984375</v>
          </cell>
        </row>
        <row r="16">
          <cell r="BB16">
            <v>245.99998474121094</v>
          </cell>
          <cell r="BE16">
            <v>984</v>
          </cell>
          <cell r="BW16">
            <v>99933.0703125</v>
          </cell>
          <cell r="BX16">
            <v>828.60565185546875</v>
          </cell>
          <cell r="BZ16">
            <v>0</v>
          </cell>
          <cell r="CA16">
            <v>0</v>
          </cell>
          <cell r="CB16">
            <v>276.20188395182294</v>
          </cell>
          <cell r="DC16">
            <v>0</v>
          </cell>
          <cell r="DT16">
            <v>0</v>
          </cell>
          <cell r="EA16">
            <v>99104.703125</v>
          </cell>
        </row>
        <row r="17">
          <cell r="BB17">
            <v>285</v>
          </cell>
          <cell r="BE17">
            <v>1145</v>
          </cell>
          <cell r="BW17">
            <v>116182.3828125</v>
          </cell>
          <cell r="BX17">
            <v>819.5352783203125</v>
          </cell>
          <cell r="BZ17">
            <v>0</v>
          </cell>
          <cell r="CA17">
            <v>0</v>
          </cell>
          <cell r="CB17">
            <v>273.17842610677081</v>
          </cell>
          <cell r="DC17">
            <v>0</v>
          </cell>
          <cell r="DT17">
            <v>0</v>
          </cell>
          <cell r="EA17">
            <v>115362.9453125</v>
          </cell>
        </row>
        <row r="18">
          <cell r="BB18">
            <v>319</v>
          </cell>
          <cell r="BE18">
            <v>1279</v>
          </cell>
          <cell r="BW18">
            <v>129832.125</v>
          </cell>
          <cell r="BX18">
            <v>808.318115234375</v>
          </cell>
          <cell r="BZ18">
            <v>0</v>
          </cell>
          <cell r="CA18">
            <v>0</v>
          </cell>
          <cell r="CB18">
            <v>269.43906656901044</v>
          </cell>
          <cell r="DC18">
            <v>0</v>
          </cell>
          <cell r="DT18">
            <v>0</v>
          </cell>
          <cell r="EA18">
            <v>129023.5625</v>
          </cell>
        </row>
        <row r="19">
          <cell r="BB19">
            <v>349</v>
          </cell>
          <cell r="BE19">
            <v>1398</v>
          </cell>
          <cell r="BW19">
            <v>141937.75</v>
          </cell>
          <cell r="BX19">
            <v>799.2000732421875</v>
          </cell>
          <cell r="BZ19">
            <v>0</v>
          </cell>
          <cell r="CA19">
            <v>0</v>
          </cell>
          <cell r="CB19">
            <v>266.4000244140625</v>
          </cell>
          <cell r="DC19">
            <v>0</v>
          </cell>
          <cell r="DT19">
            <v>0</v>
          </cell>
          <cell r="EA19">
            <v>141138.484375</v>
          </cell>
        </row>
        <row r="20">
          <cell r="BB20">
            <v>375</v>
          </cell>
          <cell r="BE20">
            <v>1500</v>
          </cell>
          <cell r="BW20">
            <v>152337.140625</v>
          </cell>
          <cell r="BX20">
            <v>791.797607421875</v>
          </cell>
          <cell r="BZ20">
            <v>0</v>
          </cell>
          <cell r="CA20">
            <v>0</v>
          </cell>
          <cell r="CB20">
            <v>263.93223063151044</v>
          </cell>
          <cell r="DC20">
            <v>0</v>
          </cell>
          <cell r="DT20">
            <v>0</v>
          </cell>
          <cell r="EA20">
            <v>151545.453125</v>
          </cell>
        </row>
        <row r="21">
          <cell r="BB21">
            <v>398</v>
          </cell>
          <cell r="BE21">
            <v>1595</v>
          </cell>
          <cell r="BW21">
            <v>161924.28125</v>
          </cell>
          <cell r="BX21">
            <v>787.4718017578125</v>
          </cell>
          <cell r="BZ21">
            <v>0</v>
          </cell>
          <cell r="CA21">
            <v>0</v>
          </cell>
          <cell r="CB21">
            <v>262.48994954427081</v>
          </cell>
          <cell r="DC21">
            <v>0</v>
          </cell>
          <cell r="DT21">
            <v>0</v>
          </cell>
          <cell r="EA21">
            <v>161136.875</v>
          </cell>
        </row>
        <row r="22">
          <cell r="BB22">
            <v>416</v>
          </cell>
          <cell r="BE22">
            <v>1663</v>
          </cell>
          <cell r="BW22">
            <v>168911.421875</v>
          </cell>
          <cell r="BX22">
            <v>779.25299072265625</v>
          </cell>
          <cell r="BZ22">
            <v>0</v>
          </cell>
          <cell r="CA22">
            <v>0</v>
          </cell>
          <cell r="CB22">
            <v>259.75099690755206</v>
          </cell>
          <cell r="DC22">
            <v>0</v>
          </cell>
          <cell r="DT22">
            <v>0</v>
          </cell>
          <cell r="EA22">
            <v>168132.3125</v>
          </cell>
        </row>
        <row r="23">
          <cell r="BB23">
            <v>432</v>
          </cell>
          <cell r="BE23">
            <v>1727.9998779296875</v>
          </cell>
          <cell r="BW23">
            <v>175492.359375</v>
          </cell>
          <cell r="BX23">
            <v>775.05780029296875</v>
          </cell>
          <cell r="BZ23">
            <v>0</v>
          </cell>
          <cell r="CA23">
            <v>0</v>
          </cell>
          <cell r="CB23">
            <v>258.35260009765625</v>
          </cell>
          <cell r="DC23">
            <v>0</v>
          </cell>
          <cell r="DT23">
            <v>0</v>
          </cell>
          <cell r="EA23">
            <v>174717.203125</v>
          </cell>
        </row>
        <row r="24">
          <cell r="BB24">
            <v>446</v>
          </cell>
          <cell r="BE24">
            <v>1779</v>
          </cell>
          <cell r="BW24">
            <v>180773.453125</v>
          </cell>
          <cell r="BX24">
            <v>771.801025390625</v>
          </cell>
          <cell r="BZ24">
            <v>0</v>
          </cell>
          <cell r="CA24">
            <v>0</v>
          </cell>
          <cell r="CB24">
            <v>257.26668294270831</v>
          </cell>
          <cell r="DC24">
            <v>0</v>
          </cell>
          <cell r="DT24">
            <v>0</v>
          </cell>
          <cell r="EA24">
            <v>180001.6875</v>
          </cell>
        </row>
        <row r="25">
          <cell r="BB25">
            <v>457</v>
          </cell>
          <cell r="BE25">
            <v>1827</v>
          </cell>
          <cell r="BW25">
            <v>185566.984375</v>
          </cell>
          <cell r="BX25">
            <v>771.13720703125</v>
          </cell>
          <cell r="BZ25">
            <v>0</v>
          </cell>
          <cell r="CA25">
            <v>0</v>
          </cell>
          <cell r="CB25">
            <v>257.04543050130206</v>
          </cell>
          <cell r="DC25">
            <v>0</v>
          </cell>
          <cell r="DT25">
            <v>0</v>
          </cell>
          <cell r="EA25">
            <v>184795.921875</v>
          </cell>
        </row>
        <row r="26">
          <cell r="BB26">
            <v>462</v>
          </cell>
          <cell r="BE26">
            <v>1856.0001220703125</v>
          </cell>
          <cell r="BW26">
            <v>188329.375</v>
          </cell>
          <cell r="BX26">
            <v>766.1695556640625</v>
          </cell>
          <cell r="BZ26">
            <v>0</v>
          </cell>
          <cell r="CA26">
            <v>0</v>
          </cell>
          <cell r="CB26">
            <v>255.38985188802084</v>
          </cell>
          <cell r="DC26">
            <v>0</v>
          </cell>
          <cell r="DT26">
            <v>0</v>
          </cell>
          <cell r="EA26">
            <v>187563.234375</v>
          </cell>
        </row>
        <row r="27">
          <cell r="BB27">
            <v>472</v>
          </cell>
          <cell r="BE27">
            <v>1877</v>
          </cell>
          <cell r="BW27">
            <v>190848</v>
          </cell>
          <cell r="BX27">
            <v>764.87255859375</v>
          </cell>
          <cell r="BZ27">
            <v>0</v>
          </cell>
          <cell r="CA27">
            <v>0</v>
          </cell>
          <cell r="CB27">
            <v>254.95751953125</v>
          </cell>
          <cell r="DC27">
            <v>0</v>
          </cell>
          <cell r="DT27">
            <v>0</v>
          </cell>
          <cell r="EA27">
            <v>190083.171875</v>
          </cell>
        </row>
        <row r="28">
          <cell r="BB28">
            <v>472</v>
          </cell>
          <cell r="BE28">
            <v>1897</v>
          </cell>
          <cell r="BW28">
            <v>192472.953125</v>
          </cell>
          <cell r="BX28">
            <v>763.46685791015625</v>
          </cell>
          <cell r="BZ28">
            <v>0</v>
          </cell>
          <cell r="CA28">
            <v>0</v>
          </cell>
          <cell r="CB28">
            <v>254.48895263671875</v>
          </cell>
          <cell r="DC28">
            <v>0</v>
          </cell>
          <cell r="DT28">
            <v>0</v>
          </cell>
          <cell r="EA28">
            <v>191709.5</v>
          </cell>
        </row>
        <row r="29">
          <cell r="BB29">
            <v>475.99996948242188</v>
          </cell>
          <cell r="BE29">
            <v>1910.0001220703125</v>
          </cell>
          <cell r="BW29">
            <v>193854.125</v>
          </cell>
          <cell r="BX29">
            <v>764.48822021484375</v>
          </cell>
          <cell r="BZ29">
            <v>0</v>
          </cell>
          <cell r="CA29">
            <v>0</v>
          </cell>
          <cell r="CB29">
            <v>254.82940673828125</v>
          </cell>
          <cell r="DC29">
            <v>0</v>
          </cell>
          <cell r="DT29">
            <v>0</v>
          </cell>
          <cell r="EA29">
            <v>193089.65625</v>
          </cell>
        </row>
        <row r="30">
          <cell r="BB30">
            <v>477</v>
          </cell>
          <cell r="BE30">
            <v>1908</v>
          </cell>
          <cell r="BW30">
            <v>193772.921875</v>
          </cell>
          <cell r="BX30">
            <v>762.2938232421875</v>
          </cell>
          <cell r="BZ30">
            <v>0</v>
          </cell>
          <cell r="CA30">
            <v>0</v>
          </cell>
          <cell r="CB30">
            <v>254.09761555989584</v>
          </cell>
          <cell r="DC30">
            <v>0</v>
          </cell>
          <cell r="DT30">
            <v>0</v>
          </cell>
          <cell r="EA30">
            <v>193010.625</v>
          </cell>
        </row>
        <row r="31">
          <cell r="BB31">
            <v>475.99996948242188</v>
          </cell>
          <cell r="BE31">
            <v>1907.0001220703125</v>
          </cell>
          <cell r="BW31">
            <v>193610.453125</v>
          </cell>
          <cell r="BX31">
            <v>762.90606689453125</v>
          </cell>
          <cell r="BZ31">
            <v>0</v>
          </cell>
          <cell r="CA31">
            <v>0</v>
          </cell>
          <cell r="CB31">
            <v>254.30171712239584</v>
          </cell>
          <cell r="DC31">
            <v>0</v>
          </cell>
          <cell r="DT31">
            <v>0</v>
          </cell>
          <cell r="EA31">
            <v>192847.5</v>
          </cell>
        </row>
        <row r="32">
          <cell r="BB32">
            <v>472</v>
          </cell>
          <cell r="BE32">
            <v>1897</v>
          </cell>
          <cell r="BW32">
            <v>192472.96875</v>
          </cell>
          <cell r="BX32">
            <v>762.22515869140625</v>
          </cell>
          <cell r="BZ32">
            <v>0</v>
          </cell>
          <cell r="CA32">
            <v>0</v>
          </cell>
          <cell r="CB32">
            <v>254.07505289713541</v>
          </cell>
          <cell r="DC32">
            <v>0</v>
          </cell>
          <cell r="DT32">
            <v>0</v>
          </cell>
          <cell r="EA32">
            <v>191710.75</v>
          </cell>
        </row>
        <row r="33">
          <cell r="BB33">
            <v>474</v>
          </cell>
          <cell r="BE33">
            <v>1891</v>
          </cell>
          <cell r="BW33">
            <v>192147.984375</v>
          </cell>
          <cell r="BX33">
            <v>765.94921875</v>
          </cell>
          <cell r="BZ33">
            <v>0</v>
          </cell>
          <cell r="CA33">
            <v>0</v>
          </cell>
          <cell r="CB33">
            <v>255.31640625</v>
          </cell>
          <cell r="DC33">
            <v>0</v>
          </cell>
          <cell r="DT33">
            <v>0</v>
          </cell>
          <cell r="EA33">
            <v>191382.078125</v>
          </cell>
        </row>
        <row r="34">
          <cell r="BB34">
            <v>468</v>
          </cell>
          <cell r="BE34">
            <v>1868</v>
          </cell>
          <cell r="BW34">
            <v>189791.78125</v>
          </cell>
          <cell r="BX34">
            <v>764.1353759765625</v>
          </cell>
          <cell r="BZ34">
            <v>0</v>
          </cell>
          <cell r="CA34">
            <v>0</v>
          </cell>
          <cell r="CB34">
            <v>254.7117919921875</v>
          </cell>
          <cell r="DC34">
            <v>0</v>
          </cell>
          <cell r="DT34">
            <v>0</v>
          </cell>
          <cell r="EA34">
            <v>189027.71875</v>
          </cell>
        </row>
        <row r="35">
          <cell r="BB35">
            <v>3713</v>
          </cell>
          <cell r="BE35">
            <v>14854</v>
          </cell>
          <cell r="BW35">
            <v>1508503.75</v>
          </cell>
          <cell r="BX35">
            <v>1458612.875</v>
          </cell>
          <cell r="BZ35">
            <v>1260635</v>
          </cell>
          <cell r="CA35">
            <v>57101.02734375</v>
          </cell>
          <cell r="CB35">
            <v>46958.958333333336</v>
          </cell>
          <cell r="DC35">
            <v>0</v>
          </cell>
          <cell r="DT35">
            <v>0</v>
          </cell>
          <cell r="EA35">
            <v>49890.92578125</v>
          </cell>
        </row>
        <row r="36">
          <cell r="BB36">
            <v>3824</v>
          </cell>
          <cell r="BE36">
            <v>15291</v>
          </cell>
          <cell r="BW36">
            <v>1553026.875</v>
          </cell>
          <cell r="BX36">
            <v>1465907.5</v>
          </cell>
          <cell r="BZ36">
            <v>1260635</v>
          </cell>
          <cell r="CA36">
            <v>51555.1484375</v>
          </cell>
          <cell r="CB36">
            <v>51239.114583333336</v>
          </cell>
          <cell r="DC36">
            <v>0</v>
          </cell>
          <cell r="DT36">
            <v>0</v>
          </cell>
          <cell r="EA36">
            <v>87119.40625</v>
          </cell>
        </row>
        <row r="37">
          <cell r="BB37">
            <v>1225</v>
          </cell>
          <cell r="BE37">
            <v>4898</v>
          </cell>
          <cell r="BW37">
            <v>497472.34375</v>
          </cell>
          <cell r="BX37">
            <v>482609.78125</v>
          </cell>
          <cell r="BZ37">
            <v>420211.65625</v>
          </cell>
          <cell r="CA37">
            <v>11197.373046875</v>
          </cell>
          <cell r="CB37">
            <v>17066.91796875</v>
          </cell>
          <cell r="DC37">
            <v>0</v>
          </cell>
          <cell r="DT37">
            <v>0</v>
          </cell>
          <cell r="EA37">
            <v>14862.5478515625</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12">
        <row r="12">
          <cell r="J12">
            <v>0.27927520117187499</v>
          </cell>
        </row>
        <row r="13">
          <cell r="J13">
            <v>0</v>
          </cell>
        </row>
        <row r="14">
          <cell r="J14">
            <v>0</v>
          </cell>
          <cell r="L14">
            <v>0</v>
          </cell>
        </row>
        <row r="17">
          <cell r="J17">
            <v>0.41408800097656251</v>
          </cell>
          <cell r="L17">
            <v>0</v>
          </cell>
        </row>
        <row r="18">
          <cell r="J18">
            <v>0</v>
          </cell>
          <cell r="L18">
            <v>0</v>
          </cell>
        </row>
        <row r="19">
          <cell r="J19">
            <v>0</v>
          </cell>
          <cell r="L19">
            <v>0</v>
          </cell>
        </row>
        <row r="20">
          <cell r="J20">
            <v>0.41408800097656251</v>
          </cell>
          <cell r="L20">
            <v>0</v>
          </cell>
        </row>
        <row r="22">
          <cell r="J22">
            <v>6.888900024414063E-2</v>
          </cell>
          <cell r="L22">
            <v>0</v>
          </cell>
        </row>
        <row r="23">
          <cell r="J23">
            <v>0</v>
          </cell>
          <cell r="L23">
            <v>0</v>
          </cell>
        </row>
        <row r="24">
          <cell r="J24">
            <v>0</v>
          </cell>
          <cell r="L24">
            <v>0</v>
          </cell>
        </row>
        <row r="25">
          <cell r="J25">
            <v>6.888900024414063E-2</v>
          </cell>
          <cell r="L25">
            <v>0</v>
          </cell>
        </row>
        <row r="26">
          <cell r="L26"/>
        </row>
        <row r="27">
          <cell r="L27"/>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DP"/>
      <sheetName val="D-PNP"/>
      <sheetName val="D-PND"/>
      <sheetName val="D-PRB"/>
      <sheetName val="D-PS"/>
      <sheetName val="CF PDP"/>
      <sheetName val="Benchmark"/>
      <sheetName val="CF PNP"/>
      <sheetName val="CF PND"/>
      <sheetName val="CF PRB"/>
      <sheetName val="CF PS"/>
      <sheetName val="PDP"/>
      <sheetName val="PNP"/>
      <sheetName val="PND"/>
      <sheetName val="PRB"/>
      <sheetName val="PS"/>
      <sheetName val="PD"/>
      <sheetName val="1P"/>
      <sheetName val="2P"/>
      <sheetName val="3P"/>
      <sheetName val="Consolidado"/>
      <sheetName val="Lista"/>
    </sheetNames>
    <sheetDataSet>
      <sheetData sheetId="0"/>
      <sheetData sheetId="1"/>
      <sheetData sheetId="2"/>
      <sheetData sheetId="3"/>
      <sheetData sheetId="4"/>
      <sheetData sheetId="5">
        <row r="36">
          <cell r="AY36">
            <v>11579</v>
          </cell>
          <cell r="BB36">
            <v>46314</v>
          </cell>
          <cell r="BT36">
            <v>4703563</v>
          </cell>
          <cell r="BU36">
            <v>1432502</v>
          </cell>
          <cell r="BW36">
            <v>1260635</v>
          </cell>
          <cell r="BX36">
            <v>26483</v>
          </cell>
          <cell r="BY36">
            <v>145383</v>
          </cell>
          <cell r="CT36">
            <v>0</v>
          </cell>
          <cell r="DI36">
            <v>0</v>
          </cell>
          <cell r="DN36">
            <v>3271061</v>
          </cell>
        </row>
        <row r="37">
          <cell r="AY37">
            <v>9762</v>
          </cell>
          <cell r="BB37">
            <v>39052</v>
          </cell>
          <cell r="BT37">
            <v>3966048</v>
          </cell>
          <cell r="BU37">
            <v>1430588</v>
          </cell>
          <cell r="BW37">
            <v>1260636</v>
          </cell>
          <cell r="BX37">
            <v>24054</v>
          </cell>
          <cell r="BY37">
            <v>145897</v>
          </cell>
          <cell r="CT37">
            <v>0</v>
          </cell>
          <cell r="DI37">
            <v>0</v>
          </cell>
          <cell r="DN37">
            <v>2535460</v>
          </cell>
        </row>
        <row r="38">
          <cell r="AY38">
            <v>8342</v>
          </cell>
          <cell r="BB38">
            <v>33367</v>
          </cell>
          <cell r="BT38">
            <v>3388690</v>
          </cell>
          <cell r="BU38">
            <v>1428770</v>
          </cell>
          <cell r="BW38">
            <v>1260636</v>
          </cell>
          <cell r="BX38">
            <v>21959</v>
          </cell>
          <cell r="BY38">
            <v>146174</v>
          </cell>
          <cell r="CT38">
            <v>0</v>
          </cell>
          <cell r="DI38">
            <v>0</v>
          </cell>
          <cell r="DN38">
            <v>1959920</v>
          </cell>
        </row>
        <row r="39">
          <cell r="AY39">
            <v>7258</v>
          </cell>
          <cell r="BB39">
            <v>29032</v>
          </cell>
          <cell r="BT39">
            <v>2948436</v>
          </cell>
          <cell r="BU39">
            <v>1425954</v>
          </cell>
          <cell r="BW39">
            <v>1260635</v>
          </cell>
          <cell r="BX39">
            <v>18903</v>
          </cell>
          <cell r="BY39">
            <v>146415</v>
          </cell>
          <cell r="CT39">
            <v>0</v>
          </cell>
          <cell r="DI39">
            <v>0</v>
          </cell>
          <cell r="DN39">
            <v>1522482</v>
          </cell>
        </row>
        <row r="40">
          <cell r="AY40">
            <v>6393</v>
          </cell>
          <cell r="BB40">
            <v>25573</v>
          </cell>
          <cell r="BT40">
            <v>2597146</v>
          </cell>
          <cell r="BU40">
            <v>1422198</v>
          </cell>
          <cell r="BW40">
            <v>1260636</v>
          </cell>
          <cell r="BX40">
            <v>14967</v>
          </cell>
          <cell r="BY40">
            <v>146594</v>
          </cell>
          <cell r="CT40">
            <v>0</v>
          </cell>
          <cell r="DI40">
            <v>0</v>
          </cell>
          <cell r="DN40">
            <v>1174948</v>
          </cell>
        </row>
        <row r="41">
          <cell r="AY41">
            <v>5705</v>
          </cell>
          <cell r="BB41">
            <v>22821</v>
          </cell>
          <cell r="BT41">
            <v>2317658</v>
          </cell>
          <cell r="BU41">
            <v>1420081</v>
          </cell>
          <cell r="BW41">
            <v>1260636</v>
          </cell>
          <cell r="BX41">
            <v>12663</v>
          </cell>
          <cell r="BY41">
            <v>146781</v>
          </cell>
          <cell r="CT41">
            <v>0</v>
          </cell>
          <cell r="DI41">
            <v>0</v>
          </cell>
          <cell r="DN41">
            <v>897577</v>
          </cell>
        </row>
        <row r="42">
          <cell r="AY42">
            <v>5108</v>
          </cell>
          <cell r="BB42">
            <v>20433</v>
          </cell>
          <cell r="BT42">
            <v>2075137</v>
          </cell>
          <cell r="BU42">
            <v>1418411</v>
          </cell>
          <cell r="BW42">
            <v>1260636</v>
          </cell>
          <cell r="BX42">
            <v>10952</v>
          </cell>
          <cell r="BY42">
            <v>146822</v>
          </cell>
          <cell r="CT42">
            <v>0</v>
          </cell>
          <cell r="DI42">
            <v>0</v>
          </cell>
          <cell r="DN42">
            <v>656726</v>
          </cell>
        </row>
        <row r="43">
          <cell r="AY43">
            <v>4622</v>
          </cell>
          <cell r="BB43">
            <v>18487</v>
          </cell>
          <cell r="BT43">
            <v>1877505</v>
          </cell>
          <cell r="BU43">
            <v>1416911</v>
          </cell>
          <cell r="BW43">
            <v>1260636</v>
          </cell>
          <cell r="BX43">
            <v>9383</v>
          </cell>
          <cell r="BY43">
            <v>146891</v>
          </cell>
          <cell r="CT43">
            <v>0</v>
          </cell>
          <cell r="DI43">
            <v>0</v>
          </cell>
          <cell r="DN43">
            <v>460594</v>
          </cell>
        </row>
        <row r="44">
          <cell r="AY44">
            <v>4209</v>
          </cell>
          <cell r="BB44">
            <v>16835</v>
          </cell>
          <cell r="BT44">
            <v>1709731</v>
          </cell>
          <cell r="BU44">
            <v>1414979</v>
          </cell>
          <cell r="BW44">
            <v>1260636</v>
          </cell>
          <cell r="BX44">
            <v>7403</v>
          </cell>
          <cell r="BY44">
            <v>146939</v>
          </cell>
          <cell r="CT44">
            <v>0</v>
          </cell>
          <cell r="DI44">
            <v>0</v>
          </cell>
          <cell r="DN44">
            <v>294752</v>
          </cell>
        </row>
        <row r="45">
          <cell r="AY45">
            <v>3865</v>
          </cell>
          <cell r="BB45">
            <v>15461</v>
          </cell>
          <cell r="BT45">
            <v>1570190</v>
          </cell>
          <cell r="BU45">
            <v>1412527</v>
          </cell>
          <cell r="BW45">
            <v>1260635</v>
          </cell>
          <cell r="BX45">
            <v>4863</v>
          </cell>
          <cell r="BY45">
            <v>147028</v>
          </cell>
          <cell r="CT45">
            <v>0</v>
          </cell>
          <cell r="DI45">
            <v>0</v>
          </cell>
          <cell r="DN45">
            <v>157663</v>
          </cell>
        </row>
        <row r="46">
          <cell r="AY46">
            <v>3549</v>
          </cell>
          <cell r="BB46">
            <v>14195</v>
          </cell>
          <cell r="BT46">
            <v>1441618</v>
          </cell>
          <cell r="BU46">
            <v>1408876</v>
          </cell>
          <cell r="BW46">
            <v>1260635</v>
          </cell>
          <cell r="BX46">
            <v>1251</v>
          </cell>
          <cell r="BY46">
            <v>146989</v>
          </cell>
          <cell r="CT46">
            <v>0</v>
          </cell>
          <cell r="DI46">
            <v>720068</v>
          </cell>
          <cell r="DN46">
            <v>32742</v>
          </cell>
        </row>
        <row r="47">
          <cell r="AY47">
            <v>0</v>
          </cell>
          <cell r="BB47">
            <v>0</v>
          </cell>
          <cell r="BT47">
            <v>0</v>
          </cell>
          <cell r="BU47">
            <v>0</v>
          </cell>
          <cell r="BW47">
            <v>0</v>
          </cell>
          <cell r="BX47">
            <v>0</v>
          </cell>
          <cell r="BY47">
            <v>0</v>
          </cell>
          <cell r="CT47">
            <v>0</v>
          </cell>
          <cell r="DI47">
            <v>0</v>
          </cell>
          <cell r="DN47">
            <v>0</v>
          </cell>
        </row>
        <row r="48">
          <cell r="AY48">
            <v>0</v>
          </cell>
          <cell r="BB48">
            <v>0</v>
          </cell>
          <cell r="BT48">
            <v>0</v>
          </cell>
          <cell r="BU48">
            <v>0</v>
          </cell>
          <cell r="BW48">
            <v>0</v>
          </cell>
          <cell r="BX48">
            <v>0</v>
          </cell>
          <cell r="BY48">
            <v>0</v>
          </cell>
          <cell r="CT48">
            <v>0</v>
          </cell>
          <cell r="DI48">
            <v>0</v>
          </cell>
          <cell r="DN48">
            <v>0</v>
          </cell>
        </row>
        <row r="49">
          <cell r="AY49">
            <v>0</v>
          </cell>
          <cell r="BB49">
            <v>0</v>
          </cell>
          <cell r="BT49">
            <v>0</v>
          </cell>
          <cell r="BU49">
            <v>0</v>
          </cell>
          <cell r="BW49">
            <v>0</v>
          </cell>
          <cell r="BX49">
            <v>0</v>
          </cell>
          <cell r="BY49">
            <v>0</v>
          </cell>
          <cell r="CT49">
            <v>0</v>
          </cell>
          <cell r="DI49">
            <v>0</v>
          </cell>
          <cell r="DN49">
            <v>0</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6"/>
      <sheetData sheetId="7">
        <row r="36">
          <cell r="AY36">
            <v>0</v>
          </cell>
          <cell r="BB36">
            <v>0</v>
          </cell>
          <cell r="BT36">
            <v>0</v>
          </cell>
          <cell r="BU36">
            <v>0</v>
          </cell>
          <cell r="BW36">
            <v>0</v>
          </cell>
          <cell r="BX36">
            <v>0</v>
          </cell>
          <cell r="BY36">
            <v>0</v>
          </cell>
          <cell r="CT36">
            <v>0</v>
          </cell>
          <cell r="DI36">
            <v>0</v>
          </cell>
          <cell r="DN36">
            <v>0</v>
          </cell>
        </row>
        <row r="37">
          <cell r="AY37">
            <v>0</v>
          </cell>
          <cell r="BB37">
            <v>0</v>
          </cell>
          <cell r="BT37">
            <v>0</v>
          </cell>
          <cell r="BU37">
            <v>0</v>
          </cell>
          <cell r="BW37">
            <v>0</v>
          </cell>
          <cell r="BX37">
            <v>0</v>
          </cell>
          <cell r="BY37">
            <v>0</v>
          </cell>
          <cell r="CT37">
            <v>0</v>
          </cell>
          <cell r="DI37">
            <v>0</v>
          </cell>
          <cell r="DN37">
            <v>0</v>
          </cell>
        </row>
        <row r="38">
          <cell r="AY38">
            <v>0</v>
          </cell>
          <cell r="BB38">
            <v>0</v>
          </cell>
          <cell r="BT38">
            <v>0</v>
          </cell>
          <cell r="BU38">
            <v>0</v>
          </cell>
          <cell r="BW38">
            <v>0</v>
          </cell>
          <cell r="BX38">
            <v>0</v>
          </cell>
          <cell r="BY38">
            <v>0</v>
          </cell>
          <cell r="CT38">
            <v>0</v>
          </cell>
          <cell r="DI38">
            <v>0</v>
          </cell>
          <cell r="DN38">
            <v>0</v>
          </cell>
        </row>
        <row r="39">
          <cell r="AY39">
            <v>0</v>
          </cell>
          <cell r="BB39">
            <v>0</v>
          </cell>
          <cell r="BT39">
            <v>0</v>
          </cell>
          <cell r="BU39">
            <v>0</v>
          </cell>
          <cell r="BW39">
            <v>0</v>
          </cell>
          <cell r="BX39">
            <v>0</v>
          </cell>
          <cell r="BY39">
            <v>0</v>
          </cell>
          <cell r="CT39">
            <v>0</v>
          </cell>
          <cell r="DI39">
            <v>0</v>
          </cell>
          <cell r="DN39">
            <v>0</v>
          </cell>
        </row>
        <row r="40">
          <cell r="AY40">
            <v>0</v>
          </cell>
          <cell r="BB40">
            <v>0</v>
          </cell>
          <cell r="BT40">
            <v>0</v>
          </cell>
          <cell r="BU40">
            <v>0</v>
          </cell>
          <cell r="BW40">
            <v>0</v>
          </cell>
          <cell r="BX40">
            <v>0</v>
          </cell>
          <cell r="BY40">
            <v>0</v>
          </cell>
          <cell r="CT40">
            <v>0</v>
          </cell>
          <cell r="DI40">
            <v>0</v>
          </cell>
          <cell r="DN40">
            <v>0</v>
          </cell>
        </row>
        <row r="41">
          <cell r="AY41">
            <v>0</v>
          </cell>
          <cell r="BB41">
            <v>0</v>
          </cell>
          <cell r="BT41">
            <v>0</v>
          </cell>
          <cell r="BU41">
            <v>0</v>
          </cell>
          <cell r="BW41">
            <v>0</v>
          </cell>
          <cell r="BX41">
            <v>0</v>
          </cell>
          <cell r="BY41">
            <v>0</v>
          </cell>
          <cell r="CT41">
            <v>0</v>
          </cell>
          <cell r="DI41">
            <v>0</v>
          </cell>
          <cell r="DN41">
            <v>0</v>
          </cell>
        </row>
        <row r="42">
          <cell r="AY42">
            <v>0</v>
          </cell>
          <cell r="BB42">
            <v>0</v>
          </cell>
          <cell r="BT42">
            <v>0</v>
          </cell>
          <cell r="BU42">
            <v>0</v>
          </cell>
          <cell r="BW42">
            <v>0</v>
          </cell>
          <cell r="BX42">
            <v>0</v>
          </cell>
          <cell r="BY42">
            <v>0</v>
          </cell>
          <cell r="CT42">
            <v>0</v>
          </cell>
          <cell r="DI42">
            <v>0</v>
          </cell>
          <cell r="DN42">
            <v>0</v>
          </cell>
        </row>
        <row r="43">
          <cell r="AY43">
            <v>0</v>
          </cell>
          <cell r="BB43">
            <v>0</v>
          </cell>
          <cell r="BT43">
            <v>0</v>
          </cell>
          <cell r="BU43">
            <v>0</v>
          </cell>
          <cell r="BW43">
            <v>0</v>
          </cell>
          <cell r="BX43">
            <v>0</v>
          </cell>
          <cell r="BY43">
            <v>0</v>
          </cell>
          <cell r="CT43">
            <v>0</v>
          </cell>
          <cell r="DI43">
            <v>0</v>
          </cell>
          <cell r="DN43">
            <v>0</v>
          </cell>
        </row>
        <row r="44">
          <cell r="AY44">
            <v>0</v>
          </cell>
          <cell r="BB44">
            <v>0</v>
          </cell>
          <cell r="BT44">
            <v>0</v>
          </cell>
          <cell r="BU44">
            <v>0</v>
          </cell>
          <cell r="BW44">
            <v>0</v>
          </cell>
          <cell r="BX44">
            <v>0</v>
          </cell>
          <cell r="BY44">
            <v>0</v>
          </cell>
          <cell r="CT44">
            <v>0</v>
          </cell>
          <cell r="DI44">
            <v>0</v>
          </cell>
          <cell r="DN44">
            <v>0</v>
          </cell>
        </row>
        <row r="45">
          <cell r="AY45">
            <v>0</v>
          </cell>
          <cell r="BB45">
            <v>0</v>
          </cell>
          <cell r="BT45">
            <v>0</v>
          </cell>
          <cell r="BU45">
            <v>0</v>
          </cell>
          <cell r="BW45">
            <v>0</v>
          </cell>
          <cell r="BX45">
            <v>0</v>
          </cell>
          <cell r="BY45">
            <v>0</v>
          </cell>
          <cell r="CT45">
            <v>0</v>
          </cell>
          <cell r="DI45">
            <v>0</v>
          </cell>
          <cell r="DN45">
            <v>0</v>
          </cell>
        </row>
        <row r="46">
          <cell r="AY46">
            <v>0</v>
          </cell>
          <cell r="BB46">
            <v>0</v>
          </cell>
          <cell r="BT46">
            <v>0</v>
          </cell>
          <cell r="BU46">
            <v>0</v>
          </cell>
          <cell r="BW46">
            <v>0</v>
          </cell>
          <cell r="BX46">
            <v>0</v>
          </cell>
          <cell r="BY46">
            <v>0</v>
          </cell>
          <cell r="CT46">
            <v>0</v>
          </cell>
          <cell r="DI46">
            <v>0</v>
          </cell>
          <cell r="DN46">
            <v>0</v>
          </cell>
        </row>
        <row r="47">
          <cell r="AY47">
            <v>0</v>
          </cell>
          <cell r="BB47">
            <v>0</v>
          </cell>
          <cell r="BT47">
            <v>0</v>
          </cell>
          <cell r="BU47">
            <v>0</v>
          </cell>
          <cell r="BW47">
            <v>0</v>
          </cell>
          <cell r="BX47">
            <v>0</v>
          </cell>
          <cell r="BY47">
            <v>0</v>
          </cell>
          <cell r="CT47">
            <v>0</v>
          </cell>
          <cell r="DI47">
            <v>0</v>
          </cell>
          <cell r="DN47">
            <v>0</v>
          </cell>
        </row>
        <row r="48">
          <cell r="AY48">
            <v>0</v>
          </cell>
          <cell r="BB48">
            <v>0</v>
          </cell>
          <cell r="BT48">
            <v>0</v>
          </cell>
          <cell r="BU48">
            <v>0</v>
          </cell>
          <cell r="BW48">
            <v>0</v>
          </cell>
          <cell r="BX48">
            <v>0</v>
          </cell>
          <cell r="BY48">
            <v>0</v>
          </cell>
          <cell r="CT48">
            <v>0</v>
          </cell>
          <cell r="DI48">
            <v>0</v>
          </cell>
          <cell r="DN48">
            <v>0</v>
          </cell>
        </row>
        <row r="49">
          <cell r="AY49">
            <v>0</v>
          </cell>
          <cell r="BB49">
            <v>0</v>
          </cell>
          <cell r="BT49">
            <v>0</v>
          </cell>
          <cell r="BU49">
            <v>0</v>
          </cell>
          <cell r="BW49">
            <v>0</v>
          </cell>
          <cell r="BX49">
            <v>0</v>
          </cell>
          <cell r="BY49">
            <v>0</v>
          </cell>
          <cell r="CT49">
            <v>0</v>
          </cell>
          <cell r="DI49">
            <v>0</v>
          </cell>
          <cell r="DN49">
            <v>0</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8">
        <row r="36">
          <cell r="AY36">
            <v>0</v>
          </cell>
          <cell r="BB36">
            <v>0</v>
          </cell>
          <cell r="BT36">
            <v>0</v>
          </cell>
          <cell r="BU36">
            <v>0</v>
          </cell>
          <cell r="BW36">
            <v>0</v>
          </cell>
          <cell r="BX36">
            <v>0</v>
          </cell>
          <cell r="BY36">
            <v>0</v>
          </cell>
          <cell r="CT36">
            <v>0</v>
          </cell>
          <cell r="DI36">
            <v>0</v>
          </cell>
          <cell r="DN36">
            <v>0</v>
          </cell>
        </row>
        <row r="37">
          <cell r="AY37">
            <v>0</v>
          </cell>
          <cell r="BB37">
            <v>0</v>
          </cell>
          <cell r="BT37">
            <v>0</v>
          </cell>
          <cell r="BU37">
            <v>0</v>
          </cell>
          <cell r="BW37">
            <v>0</v>
          </cell>
          <cell r="BX37">
            <v>0</v>
          </cell>
          <cell r="BY37">
            <v>0</v>
          </cell>
          <cell r="CT37">
            <v>0</v>
          </cell>
          <cell r="DI37">
            <v>0</v>
          </cell>
          <cell r="DN37">
            <v>0</v>
          </cell>
        </row>
        <row r="38">
          <cell r="AY38">
            <v>0</v>
          </cell>
          <cell r="BB38">
            <v>0</v>
          </cell>
          <cell r="BT38">
            <v>0</v>
          </cell>
          <cell r="BU38">
            <v>0</v>
          </cell>
          <cell r="BW38">
            <v>0</v>
          </cell>
          <cell r="BX38">
            <v>0</v>
          </cell>
          <cell r="BY38">
            <v>0</v>
          </cell>
          <cell r="CT38">
            <v>0</v>
          </cell>
          <cell r="DI38">
            <v>0</v>
          </cell>
          <cell r="DN38">
            <v>0</v>
          </cell>
        </row>
        <row r="39">
          <cell r="AY39">
            <v>0</v>
          </cell>
          <cell r="BB39">
            <v>0</v>
          </cell>
          <cell r="BT39">
            <v>0</v>
          </cell>
          <cell r="BU39">
            <v>0</v>
          </cell>
          <cell r="BW39">
            <v>0</v>
          </cell>
          <cell r="BX39">
            <v>0</v>
          </cell>
          <cell r="BY39">
            <v>0</v>
          </cell>
          <cell r="CT39">
            <v>0</v>
          </cell>
          <cell r="DI39">
            <v>0</v>
          </cell>
          <cell r="DN39">
            <v>0</v>
          </cell>
        </row>
        <row r="40">
          <cell r="AY40">
            <v>0</v>
          </cell>
          <cell r="BB40">
            <v>0</v>
          </cell>
          <cell r="BT40">
            <v>0</v>
          </cell>
          <cell r="BU40">
            <v>0</v>
          </cell>
          <cell r="BW40">
            <v>0</v>
          </cell>
          <cell r="BX40">
            <v>0</v>
          </cell>
          <cell r="BY40">
            <v>0</v>
          </cell>
          <cell r="CT40">
            <v>0</v>
          </cell>
          <cell r="DI40">
            <v>0</v>
          </cell>
          <cell r="DN40">
            <v>0</v>
          </cell>
        </row>
        <row r="41">
          <cell r="AY41">
            <v>0</v>
          </cell>
          <cell r="BB41">
            <v>0</v>
          </cell>
          <cell r="BT41">
            <v>0</v>
          </cell>
          <cell r="BU41">
            <v>0</v>
          </cell>
          <cell r="BW41">
            <v>0</v>
          </cell>
          <cell r="BX41">
            <v>0</v>
          </cell>
          <cell r="BY41">
            <v>0</v>
          </cell>
          <cell r="CT41">
            <v>0</v>
          </cell>
          <cell r="DI41">
            <v>0</v>
          </cell>
          <cell r="DN41">
            <v>0</v>
          </cell>
        </row>
        <row r="42">
          <cell r="AY42">
            <v>0</v>
          </cell>
          <cell r="BB42">
            <v>0</v>
          </cell>
          <cell r="BT42">
            <v>0</v>
          </cell>
          <cell r="BU42">
            <v>0</v>
          </cell>
          <cell r="BW42">
            <v>0</v>
          </cell>
          <cell r="BX42">
            <v>0</v>
          </cell>
          <cell r="BY42">
            <v>0</v>
          </cell>
          <cell r="CT42">
            <v>0</v>
          </cell>
          <cell r="DI42">
            <v>0</v>
          </cell>
          <cell r="DN42">
            <v>0</v>
          </cell>
        </row>
        <row r="43">
          <cell r="AY43">
            <v>0</v>
          </cell>
          <cell r="BB43">
            <v>0</v>
          </cell>
          <cell r="BT43">
            <v>0</v>
          </cell>
          <cell r="BU43">
            <v>0</v>
          </cell>
          <cell r="BW43">
            <v>0</v>
          </cell>
          <cell r="BX43">
            <v>0</v>
          </cell>
          <cell r="BY43">
            <v>0</v>
          </cell>
          <cell r="CT43">
            <v>0</v>
          </cell>
          <cell r="DI43">
            <v>0</v>
          </cell>
          <cell r="DN43">
            <v>0</v>
          </cell>
        </row>
        <row r="44">
          <cell r="AY44">
            <v>0</v>
          </cell>
          <cell r="BB44">
            <v>0</v>
          </cell>
          <cell r="BT44">
            <v>0</v>
          </cell>
          <cell r="BU44">
            <v>0</v>
          </cell>
          <cell r="BW44">
            <v>0</v>
          </cell>
          <cell r="BX44">
            <v>0</v>
          </cell>
          <cell r="BY44">
            <v>0</v>
          </cell>
          <cell r="CT44">
            <v>0</v>
          </cell>
          <cell r="DI44">
            <v>0</v>
          </cell>
          <cell r="DN44">
            <v>0</v>
          </cell>
        </row>
        <row r="45">
          <cell r="AY45">
            <v>0</v>
          </cell>
          <cell r="BB45">
            <v>0</v>
          </cell>
          <cell r="BT45">
            <v>0</v>
          </cell>
          <cell r="BU45">
            <v>0</v>
          </cell>
          <cell r="BW45">
            <v>0</v>
          </cell>
          <cell r="BX45">
            <v>0</v>
          </cell>
          <cell r="BY45">
            <v>0</v>
          </cell>
          <cell r="CT45">
            <v>0</v>
          </cell>
          <cell r="DI45">
            <v>0</v>
          </cell>
          <cell r="DN45">
            <v>0</v>
          </cell>
        </row>
        <row r="46">
          <cell r="AY46">
            <v>0</v>
          </cell>
          <cell r="BB46">
            <v>0</v>
          </cell>
          <cell r="BT46">
            <v>0</v>
          </cell>
          <cell r="BU46">
            <v>0</v>
          </cell>
          <cell r="BW46">
            <v>0</v>
          </cell>
          <cell r="BX46">
            <v>0</v>
          </cell>
          <cell r="BY46">
            <v>0</v>
          </cell>
          <cell r="CT46">
            <v>0</v>
          </cell>
          <cell r="DI46">
            <v>0</v>
          </cell>
          <cell r="DN46">
            <v>0</v>
          </cell>
        </row>
        <row r="47">
          <cell r="AY47">
            <v>0</v>
          </cell>
          <cell r="BB47">
            <v>0</v>
          </cell>
          <cell r="BT47">
            <v>0</v>
          </cell>
          <cell r="BU47">
            <v>0</v>
          </cell>
          <cell r="BW47">
            <v>0</v>
          </cell>
          <cell r="BX47">
            <v>0</v>
          </cell>
          <cell r="BY47">
            <v>0</v>
          </cell>
          <cell r="CT47">
            <v>0</v>
          </cell>
          <cell r="DI47">
            <v>0</v>
          </cell>
          <cell r="DN47">
            <v>0</v>
          </cell>
        </row>
        <row r="48">
          <cell r="AY48">
            <v>0</v>
          </cell>
          <cell r="BB48">
            <v>0</v>
          </cell>
          <cell r="BT48">
            <v>0</v>
          </cell>
          <cell r="BU48">
            <v>0</v>
          </cell>
          <cell r="BW48">
            <v>0</v>
          </cell>
          <cell r="BX48">
            <v>0</v>
          </cell>
          <cell r="BY48">
            <v>0</v>
          </cell>
          <cell r="CT48">
            <v>0</v>
          </cell>
          <cell r="DI48">
            <v>0</v>
          </cell>
          <cell r="DN48">
            <v>0</v>
          </cell>
        </row>
        <row r="49">
          <cell r="AY49">
            <v>0</v>
          </cell>
          <cell r="BB49">
            <v>0</v>
          </cell>
          <cell r="BT49">
            <v>0</v>
          </cell>
          <cell r="BU49">
            <v>0</v>
          </cell>
          <cell r="BW49">
            <v>0</v>
          </cell>
          <cell r="BX49">
            <v>0</v>
          </cell>
          <cell r="BY49">
            <v>0</v>
          </cell>
          <cell r="CT49">
            <v>0</v>
          </cell>
          <cell r="DI49">
            <v>0</v>
          </cell>
          <cell r="DN49">
            <v>0</v>
          </cell>
        </row>
        <row r="50">
          <cell r="AY50">
            <v>0</v>
          </cell>
          <cell r="BB50">
            <v>0</v>
          </cell>
          <cell r="BT50">
            <v>0</v>
          </cell>
          <cell r="BU50">
            <v>0</v>
          </cell>
          <cell r="BW50">
            <v>0</v>
          </cell>
          <cell r="BX50">
            <v>0</v>
          </cell>
          <cell r="BY50">
            <v>0</v>
          </cell>
          <cell r="CT50">
            <v>0</v>
          </cell>
          <cell r="DI50">
            <v>0</v>
          </cell>
          <cell r="DN50">
            <v>0</v>
          </cell>
        </row>
        <row r="51">
          <cell r="AY51">
            <v>0</v>
          </cell>
          <cell r="BB51">
            <v>0</v>
          </cell>
          <cell r="BT51">
            <v>0</v>
          </cell>
          <cell r="BU51">
            <v>0</v>
          </cell>
          <cell r="BW51">
            <v>0</v>
          </cell>
          <cell r="BX51">
            <v>0</v>
          </cell>
          <cell r="BY51">
            <v>0</v>
          </cell>
          <cell r="CT51">
            <v>0</v>
          </cell>
          <cell r="DI51">
            <v>0</v>
          </cell>
          <cell r="DN51">
            <v>0</v>
          </cell>
        </row>
        <row r="52">
          <cell r="AY52">
            <v>0</v>
          </cell>
          <cell r="BB52">
            <v>0</v>
          </cell>
          <cell r="BT52">
            <v>0</v>
          </cell>
          <cell r="BU52">
            <v>0</v>
          </cell>
          <cell r="BW52">
            <v>0</v>
          </cell>
          <cell r="BX52">
            <v>0</v>
          </cell>
          <cell r="BY52">
            <v>0</v>
          </cell>
          <cell r="CT52">
            <v>0</v>
          </cell>
          <cell r="DI52">
            <v>0</v>
          </cell>
          <cell r="DN52">
            <v>0</v>
          </cell>
        </row>
        <row r="53">
          <cell r="AY53">
            <v>0</v>
          </cell>
          <cell r="BB53">
            <v>0</v>
          </cell>
          <cell r="BT53">
            <v>0</v>
          </cell>
          <cell r="BU53">
            <v>0</v>
          </cell>
          <cell r="BW53">
            <v>0</v>
          </cell>
          <cell r="BX53">
            <v>0</v>
          </cell>
          <cell r="BY53">
            <v>0</v>
          </cell>
          <cell r="CT53">
            <v>0</v>
          </cell>
          <cell r="DI53">
            <v>0</v>
          </cell>
          <cell r="DN53">
            <v>0</v>
          </cell>
        </row>
        <row r="54">
          <cell r="AY54">
            <v>0</v>
          </cell>
          <cell r="BB54">
            <v>0</v>
          </cell>
          <cell r="BT54">
            <v>0</v>
          </cell>
          <cell r="BU54">
            <v>0</v>
          </cell>
          <cell r="BW54">
            <v>0</v>
          </cell>
          <cell r="BX54">
            <v>0</v>
          </cell>
          <cell r="BY54">
            <v>0</v>
          </cell>
          <cell r="CT54">
            <v>0</v>
          </cell>
          <cell r="DI54">
            <v>0</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9">
        <row r="36">
          <cell r="AY36">
            <v>1480</v>
          </cell>
          <cell r="BB36">
            <v>5922</v>
          </cell>
          <cell r="BT36">
            <v>601427</v>
          </cell>
          <cell r="BU36">
            <v>4764</v>
          </cell>
          <cell r="BW36">
            <v>0</v>
          </cell>
          <cell r="BX36">
            <v>0</v>
          </cell>
          <cell r="BY36">
            <v>4764</v>
          </cell>
          <cell r="CT36">
            <v>0</v>
          </cell>
          <cell r="DI36">
            <v>0</v>
          </cell>
          <cell r="DN36">
            <v>596663</v>
          </cell>
        </row>
        <row r="37">
          <cell r="AY37">
            <v>2613</v>
          </cell>
          <cell r="BB37">
            <v>10448</v>
          </cell>
          <cell r="BT37">
            <v>1061079</v>
          </cell>
          <cell r="BU37">
            <v>4523</v>
          </cell>
          <cell r="BW37">
            <v>0</v>
          </cell>
          <cell r="BX37">
            <v>0</v>
          </cell>
          <cell r="BY37">
            <v>4523</v>
          </cell>
          <cell r="CT37">
            <v>0</v>
          </cell>
          <cell r="DI37">
            <v>0</v>
          </cell>
          <cell r="DN37">
            <v>1056556</v>
          </cell>
        </row>
        <row r="38">
          <cell r="AY38">
            <v>3321</v>
          </cell>
          <cell r="BB38">
            <v>13284</v>
          </cell>
          <cell r="BT38">
            <v>1349098</v>
          </cell>
          <cell r="BU38">
            <v>4377</v>
          </cell>
          <cell r="BW38">
            <v>0</v>
          </cell>
          <cell r="BX38">
            <v>0</v>
          </cell>
          <cell r="BY38">
            <v>4377</v>
          </cell>
          <cell r="CT38">
            <v>0</v>
          </cell>
          <cell r="DI38">
            <v>0</v>
          </cell>
          <cell r="DN38">
            <v>1344721</v>
          </cell>
        </row>
        <row r="39">
          <cell r="AY39">
            <v>3765</v>
          </cell>
          <cell r="BB39">
            <v>15059</v>
          </cell>
          <cell r="BT39">
            <v>1529364</v>
          </cell>
          <cell r="BU39">
            <v>4320</v>
          </cell>
          <cell r="BW39">
            <v>0</v>
          </cell>
          <cell r="BX39">
            <v>0</v>
          </cell>
          <cell r="BY39">
            <v>4320</v>
          </cell>
          <cell r="CT39">
            <v>0</v>
          </cell>
          <cell r="DI39">
            <v>0</v>
          </cell>
          <cell r="DN39">
            <v>1525044</v>
          </cell>
        </row>
        <row r="40">
          <cell r="AY40">
            <v>4025</v>
          </cell>
          <cell r="BB40">
            <v>16098</v>
          </cell>
          <cell r="BT40">
            <v>1634883</v>
          </cell>
          <cell r="BU40">
            <v>4317</v>
          </cell>
          <cell r="BW40">
            <v>0</v>
          </cell>
          <cell r="BX40">
            <v>0</v>
          </cell>
          <cell r="BY40">
            <v>4317</v>
          </cell>
          <cell r="CT40">
            <v>0</v>
          </cell>
          <cell r="DI40">
            <v>0</v>
          </cell>
          <cell r="DN40">
            <v>1630566</v>
          </cell>
        </row>
        <row r="41">
          <cell r="AY41">
            <v>4167</v>
          </cell>
          <cell r="BB41">
            <v>16667</v>
          </cell>
          <cell r="BT41">
            <v>1692669</v>
          </cell>
          <cell r="BU41">
            <v>4363</v>
          </cell>
          <cell r="BW41">
            <v>0</v>
          </cell>
          <cell r="BX41">
            <v>0</v>
          </cell>
          <cell r="BY41">
            <v>4363</v>
          </cell>
          <cell r="CT41">
            <v>0</v>
          </cell>
          <cell r="DI41">
            <v>0</v>
          </cell>
          <cell r="DN41">
            <v>1688306</v>
          </cell>
        </row>
        <row r="42">
          <cell r="AY42">
            <v>4196</v>
          </cell>
          <cell r="BB42">
            <v>16783</v>
          </cell>
          <cell r="BT42">
            <v>1704450</v>
          </cell>
          <cell r="BU42">
            <v>4410</v>
          </cell>
          <cell r="BW42">
            <v>0</v>
          </cell>
          <cell r="BX42">
            <v>0</v>
          </cell>
          <cell r="BY42">
            <v>4410</v>
          </cell>
          <cell r="CT42">
            <v>0</v>
          </cell>
          <cell r="DI42">
            <v>0</v>
          </cell>
          <cell r="DN42">
            <v>1700040</v>
          </cell>
        </row>
        <row r="43">
          <cell r="AY43">
            <v>4171</v>
          </cell>
          <cell r="BB43">
            <v>16686</v>
          </cell>
          <cell r="BT43">
            <v>1694599</v>
          </cell>
          <cell r="BU43">
            <v>4489</v>
          </cell>
          <cell r="BW43">
            <v>0</v>
          </cell>
          <cell r="BX43">
            <v>0</v>
          </cell>
          <cell r="BY43">
            <v>4489</v>
          </cell>
          <cell r="CT43">
            <v>0</v>
          </cell>
          <cell r="DI43">
            <v>0</v>
          </cell>
          <cell r="DN43">
            <v>1690110</v>
          </cell>
        </row>
        <row r="44">
          <cell r="AY44">
            <v>4102</v>
          </cell>
          <cell r="BB44">
            <v>16407</v>
          </cell>
          <cell r="BT44">
            <v>1666264</v>
          </cell>
          <cell r="BU44">
            <v>4580</v>
          </cell>
          <cell r="BW44">
            <v>0</v>
          </cell>
          <cell r="BX44">
            <v>0</v>
          </cell>
          <cell r="BY44">
            <v>4580</v>
          </cell>
          <cell r="CT44">
            <v>0</v>
          </cell>
          <cell r="DI44">
            <v>0</v>
          </cell>
          <cell r="DN44">
            <v>1661684</v>
          </cell>
        </row>
        <row r="45">
          <cell r="AY45">
            <v>4010</v>
          </cell>
          <cell r="BB45">
            <v>16039</v>
          </cell>
          <cell r="BT45">
            <v>1628891</v>
          </cell>
          <cell r="BU45">
            <v>4694</v>
          </cell>
          <cell r="BW45">
            <v>0</v>
          </cell>
          <cell r="BX45">
            <v>0</v>
          </cell>
          <cell r="BY45">
            <v>4694</v>
          </cell>
          <cell r="CT45">
            <v>0</v>
          </cell>
          <cell r="DI45">
            <v>0</v>
          </cell>
          <cell r="DN45">
            <v>1624197</v>
          </cell>
        </row>
        <row r="46">
          <cell r="AY46">
            <v>3874</v>
          </cell>
          <cell r="BB46">
            <v>15494</v>
          </cell>
          <cell r="BT46">
            <v>1573542</v>
          </cell>
          <cell r="BU46">
            <v>4787</v>
          </cell>
          <cell r="BW46">
            <v>0</v>
          </cell>
          <cell r="BX46">
            <v>0</v>
          </cell>
          <cell r="BY46">
            <v>4787</v>
          </cell>
          <cell r="CT46">
            <v>0</v>
          </cell>
          <cell r="DI46">
            <v>0</v>
          </cell>
          <cell r="DN46">
            <v>1568755</v>
          </cell>
        </row>
        <row r="47">
          <cell r="AY47">
            <v>7015</v>
          </cell>
          <cell r="BB47">
            <v>28059</v>
          </cell>
          <cell r="BT47">
            <v>2849620</v>
          </cell>
          <cell r="BU47">
            <v>1412530</v>
          </cell>
          <cell r="BW47">
            <v>1260636</v>
          </cell>
          <cell r="BX47">
            <v>0</v>
          </cell>
          <cell r="BY47">
            <v>151894</v>
          </cell>
          <cell r="CT47">
            <v>0</v>
          </cell>
          <cell r="DI47">
            <v>0</v>
          </cell>
          <cell r="DN47">
            <v>1437090</v>
          </cell>
        </row>
        <row r="48">
          <cell r="AY48">
            <v>6630</v>
          </cell>
          <cell r="BB48">
            <v>26518</v>
          </cell>
          <cell r="BT48">
            <v>2693119</v>
          </cell>
          <cell r="BU48">
            <v>1412641</v>
          </cell>
          <cell r="BW48">
            <v>1260636</v>
          </cell>
          <cell r="BX48">
            <v>0</v>
          </cell>
          <cell r="BY48">
            <v>152005</v>
          </cell>
          <cell r="CT48">
            <v>0</v>
          </cell>
          <cell r="DI48">
            <v>0</v>
          </cell>
          <cell r="DN48">
            <v>1280478</v>
          </cell>
        </row>
        <row r="49">
          <cell r="AY49">
            <v>6282</v>
          </cell>
          <cell r="BB49">
            <v>25129</v>
          </cell>
          <cell r="BT49">
            <v>2552054</v>
          </cell>
          <cell r="BU49">
            <v>1412818</v>
          </cell>
          <cell r="BW49">
            <v>1260636</v>
          </cell>
          <cell r="BX49">
            <v>0</v>
          </cell>
          <cell r="BY49">
            <v>152182</v>
          </cell>
          <cell r="CT49">
            <v>0</v>
          </cell>
          <cell r="DI49">
            <v>0</v>
          </cell>
          <cell r="DN49">
            <v>1139236</v>
          </cell>
        </row>
        <row r="50">
          <cell r="AY50">
            <v>5921</v>
          </cell>
          <cell r="BB50">
            <v>23684</v>
          </cell>
          <cell r="BT50">
            <v>2405303</v>
          </cell>
          <cell r="BU50">
            <v>1412847</v>
          </cell>
          <cell r="BW50">
            <v>1260636</v>
          </cell>
          <cell r="BX50">
            <v>0</v>
          </cell>
          <cell r="BY50">
            <v>152211</v>
          </cell>
          <cell r="CT50">
            <v>0</v>
          </cell>
          <cell r="DI50">
            <v>0</v>
          </cell>
          <cell r="DN50">
            <v>992456</v>
          </cell>
        </row>
        <row r="51">
          <cell r="AY51">
            <v>5596</v>
          </cell>
          <cell r="BB51">
            <v>22382</v>
          </cell>
          <cell r="BT51">
            <v>2273074</v>
          </cell>
          <cell r="BU51">
            <v>1412940</v>
          </cell>
          <cell r="BW51">
            <v>1260636</v>
          </cell>
          <cell r="BX51">
            <v>0</v>
          </cell>
          <cell r="BY51">
            <v>152304</v>
          </cell>
          <cell r="CT51">
            <v>0</v>
          </cell>
          <cell r="DI51">
            <v>0</v>
          </cell>
          <cell r="DN51">
            <v>860134</v>
          </cell>
        </row>
        <row r="52">
          <cell r="AY52">
            <v>5289</v>
          </cell>
          <cell r="BB52">
            <v>21154</v>
          </cell>
          <cell r="BT52">
            <v>2148361</v>
          </cell>
          <cell r="BU52">
            <v>1413029</v>
          </cell>
          <cell r="BW52">
            <v>1260636</v>
          </cell>
          <cell r="BX52">
            <v>0</v>
          </cell>
          <cell r="BY52">
            <v>152393</v>
          </cell>
          <cell r="CT52">
            <v>0</v>
          </cell>
          <cell r="DI52">
            <v>0</v>
          </cell>
          <cell r="DN52">
            <v>735332</v>
          </cell>
        </row>
        <row r="53">
          <cell r="AY53">
            <v>5012</v>
          </cell>
          <cell r="BB53">
            <v>20048</v>
          </cell>
          <cell r="BT53">
            <v>2036037</v>
          </cell>
          <cell r="BU53">
            <v>1413186</v>
          </cell>
          <cell r="BW53">
            <v>1260636</v>
          </cell>
          <cell r="BX53">
            <v>0</v>
          </cell>
          <cell r="BY53">
            <v>152550</v>
          </cell>
          <cell r="CT53">
            <v>0</v>
          </cell>
          <cell r="DI53">
            <v>0</v>
          </cell>
          <cell r="DN53">
            <v>622851</v>
          </cell>
        </row>
        <row r="54">
          <cell r="AY54">
            <v>4723</v>
          </cell>
          <cell r="BB54">
            <v>18892</v>
          </cell>
          <cell r="BT54">
            <v>1918636</v>
          </cell>
          <cell r="BU54">
            <v>1413192</v>
          </cell>
          <cell r="BW54">
            <v>1260636</v>
          </cell>
          <cell r="BX54">
            <v>0</v>
          </cell>
          <cell r="BY54">
            <v>152556</v>
          </cell>
          <cell r="CT54">
            <v>0</v>
          </cell>
          <cell r="DI54">
            <v>0</v>
          </cell>
          <cell r="DN54">
            <v>505444</v>
          </cell>
        </row>
        <row r="55">
          <cell r="AY55">
            <v>4464</v>
          </cell>
          <cell r="BB55">
            <v>17855</v>
          </cell>
          <cell r="BT55">
            <v>1813320</v>
          </cell>
          <cell r="BU55">
            <v>1413268</v>
          </cell>
          <cell r="BW55">
            <v>1260636</v>
          </cell>
          <cell r="BX55">
            <v>0</v>
          </cell>
          <cell r="BY55">
            <v>152632</v>
          </cell>
          <cell r="CT55">
            <v>0</v>
          </cell>
          <cell r="DI55">
            <v>0</v>
          </cell>
          <cell r="DN55">
            <v>400052</v>
          </cell>
        </row>
        <row r="56">
          <cell r="AY56">
            <v>4219</v>
          </cell>
          <cell r="BB56">
            <v>16878</v>
          </cell>
          <cell r="BT56">
            <v>1714098</v>
          </cell>
          <cell r="BU56">
            <v>1413339</v>
          </cell>
          <cell r="BW56">
            <v>1260636</v>
          </cell>
          <cell r="BX56">
            <v>0</v>
          </cell>
          <cell r="BY56">
            <v>152703</v>
          </cell>
          <cell r="CT56">
            <v>0</v>
          </cell>
          <cell r="DI56">
            <v>0</v>
          </cell>
          <cell r="DN56">
            <v>300759</v>
          </cell>
        </row>
        <row r="57">
          <cell r="AY57">
            <v>3998</v>
          </cell>
          <cell r="BB57">
            <v>15991</v>
          </cell>
          <cell r="BT57">
            <v>1624016</v>
          </cell>
          <cell r="BU57">
            <v>1480728</v>
          </cell>
          <cell r="BW57">
            <v>1260636</v>
          </cell>
          <cell r="BX57">
            <v>67249</v>
          </cell>
          <cell r="BY57">
            <v>152843</v>
          </cell>
          <cell r="CT57">
            <v>0</v>
          </cell>
          <cell r="DI57">
            <v>0</v>
          </cell>
          <cell r="DN57">
            <v>143288</v>
          </cell>
        </row>
        <row r="58">
          <cell r="AY58">
            <v>3768</v>
          </cell>
          <cell r="BB58">
            <v>15072</v>
          </cell>
          <cell r="BT58">
            <v>1530684</v>
          </cell>
          <cell r="BU58">
            <v>1477768</v>
          </cell>
          <cell r="BW58">
            <v>1260636</v>
          </cell>
          <cell r="BX58">
            <v>64299</v>
          </cell>
          <cell r="BY58">
            <v>152833</v>
          </cell>
          <cell r="CT58">
            <v>0</v>
          </cell>
          <cell r="DI58">
            <v>0</v>
          </cell>
          <cell r="DN58">
            <v>52916</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10">
        <row r="36">
          <cell r="AY36">
            <v>33</v>
          </cell>
          <cell r="BB36">
            <v>133</v>
          </cell>
          <cell r="BT36">
            <v>13507</v>
          </cell>
          <cell r="BU36">
            <v>890</v>
          </cell>
          <cell r="BW36">
            <v>0</v>
          </cell>
          <cell r="BX36">
            <v>0</v>
          </cell>
          <cell r="BY36">
            <v>890</v>
          </cell>
          <cell r="CT36">
            <v>0</v>
          </cell>
          <cell r="DI36">
            <v>0</v>
          </cell>
          <cell r="DN36">
            <v>12617</v>
          </cell>
        </row>
        <row r="37">
          <cell r="AY37">
            <v>98</v>
          </cell>
          <cell r="BB37">
            <v>383</v>
          </cell>
          <cell r="BT37">
            <v>38897</v>
          </cell>
          <cell r="BU37">
            <v>874</v>
          </cell>
          <cell r="BW37">
            <v>0</v>
          </cell>
          <cell r="BX37">
            <v>0</v>
          </cell>
          <cell r="BY37">
            <v>874</v>
          </cell>
          <cell r="CT37">
            <v>0</v>
          </cell>
          <cell r="DI37">
            <v>0</v>
          </cell>
          <cell r="DN37">
            <v>38023</v>
          </cell>
        </row>
        <row r="38">
          <cell r="AY38">
            <v>152</v>
          </cell>
          <cell r="BB38">
            <v>610</v>
          </cell>
          <cell r="BT38">
            <v>61950</v>
          </cell>
          <cell r="BU38">
            <v>856</v>
          </cell>
          <cell r="BW38">
            <v>0</v>
          </cell>
          <cell r="BX38">
            <v>0</v>
          </cell>
          <cell r="BY38">
            <v>856</v>
          </cell>
          <cell r="CT38">
            <v>0</v>
          </cell>
          <cell r="DI38">
            <v>0</v>
          </cell>
          <cell r="DN38">
            <v>61094</v>
          </cell>
        </row>
        <row r="39">
          <cell r="AY39">
            <v>202</v>
          </cell>
          <cell r="BB39">
            <v>809</v>
          </cell>
          <cell r="BT39">
            <v>82161</v>
          </cell>
          <cell r="BU39">
            <v>841</v>
          </cell>
          <cell r="BW39">
            <v>0</v>
          </cell>
          <cell r="BX39">
            <v>0</v>
          </cell>
          <cell r="BY39">
            <v>841</v>
          </cell>
          <cell r="CT39">
            <v>0</v>
          </cell>
          <cell r="DI39">
            <v>0</v>
          </cell>
          <cell r="DN39">
            <v>81320</v>
          </cell>
        </row>
        <row r="40">
          <cell r="AY40">
            <v>246</v>
          </cell>
          <cell r="BB40">
            <v>984</v>
          </cell>
          <cell r="BT40">
            <v>99933</v>
          </cell>
          <cell r="BU40">
            <v>829</v>
          </cell>
          <cell r="BW40">
            <v>0</v>
          </cell>
          <cell r="BX40">
            <v>0</v>
          </cell>
          <cell r="BY40">
            <v>829</v>
          </cell>
          <cell r="CT40">
            <v>0</v>
          </cell>
          <cell r="DI40">
            <v>0</v>
          </cell>
          <cell r="DN40">
            <v>99104</v>
          </cell>
        </row>
        <row r="41">
          <cell r="AY41">
            <v>286</v>
          </cell>
          <cell r="BB41">
            <v>1144</v>
          </cell>
          <cell r="BT41">
            <v>116183</v>
          </cell>
          <cell r="BU41">
            <v>820</v>
          </cell>
          <cell r="BW41">
            <v>0</v>
          </cell>
          <cell r="BX41">
            <v>0</v>
          </cell>
          <cell r="BY41">
            <v>820</v>
          </cell>
          <cell r="CT41">
            <v>0</v>
          </cell>
          <cell r="DI41">
            <v>0</v>
          </cell>
          <cell r="DN41">
            <v>115363</v>
          </cell>
        </row>
        <row r="42">
          <cell r="AY42">
            <v>320</v>
          </cell>
          <cell r="BB42">
            <v>1278</v>
          </cell>
          <cell r="BT42">
            <v>129791</v>
          </cell>
          <cell r="BU42">
            <v>808</v>
          </cell>
          <cell r="BW42">
            <v>0</v>
          </cell>
          <cell r="BX42">
            <v>0</v>
          </cell>
          <cell r="BY42">
            <v>808</v>
          </cell>
          <cell r="CT42">
            <v>0</v>
          </cell>
          <cell r="DI42">
            <v>0</v>
          </cell>
          <cell r="DN42">
            <v>128983</v>
          </cell>
        </row>
        <row r="43">
          <cell r="AY43">
            <v>349</v>
          </cell>
          <cell r="BB43">
            <v>1398</v>
          </cell>
          <cell r="BT43">
            <v>141978</v>
          </cell>
          <cell r="BU43">
            <v>799</v>
          </cell>
          <cell r="BW43">
            <v>0</v>
          </cell>
          <cell r="BX43">
            <v>0</v>
          </cell>
          <cell r="BY43">
            <v>799</v>
          </cell>
          <cell r="CT43">
            <v>0</v>
          </cell>
          <cell r="DI43">
            <v>0</v>
          </cell>
          <cell r="DN43">
            <v>141179</v>
          </cell>
        </row>
        <row r="44">
          <cell r="AY44">
            <v>375</v>
          </cell>
          <cell r="BB44">
            <v>1500</v>
          </cell>
          <cell r="BT44">
            <v>152337</v>
          </cell>
          <cell r="BU44">
            <v>792</v>
          </cell>
          <cell r="BW44">
            <v>0</v>
          </cell>
          <cell r="BX44">
            <v>0</v>
          </cell>
          <cell r="BY44">
            <v>792</v>
          </cell>
          <cell r="CT44">
            <v>0</v>
          </cell>
          <cell r="DI44">
            <v>0</v>
          </cell>
          <cell r="DN44">
            <v>151545</v>
          </cell>
        </row>
        <row r="45">
          <cell r="AY45">
            <v>399</v>
          </cell>
          <cell r="BB45">
            <v>1594</v>
          </cell>
          <cell r="BT45">
            <v>161884</v>
          </cell>
          <cell r="BU45">
            <v>787</v>
          </cell>
          <cell r="BW45">
            <v>0</v>
          </cell>
          <cell r="BX45">
            <v>0</v>
          </cell>
          <cell r="BY45">
            <v>787</v>
          </cell>
          <cell r="CT45">
            <v>0</v>
          </cell>
          <cell r="DI45">
            <v>0</v>
          </cell>
          <cell r="DN45">
            <v>161097</v>
          </cell>
        </row>
        <row r="46">
          <cell r="AY46">
            <v>416</v>
          </cell>
          <cell r="BB46">
            <v>1663</v>
          </cell>
          <cell r="BT46">
            <v>168891</v>
          </cell>
          <cell r="BU46">
            <v>779</v>
          </cell>
          <cell r="BW46">
            <v>0</v>
          </cell>
          <cell r="BX46">
            <v>0</v>
          </cell>
          <cell r="BY46">
            <v>779</v>
          </cell>
          <cell r="CT46">
            <v>0</v>
          </cell>
          <cell r="DI46">
            <v>0</v>
          </cell>
          <cell r="DN46">
            <v>168112</v>
          </cell>
        </row>
        <row r="47">
          <cell r="AY47">
            <v>432</v>
          </cell>
          <cell r="BB47">
            <v>1728</v>
          </cell>
          <cell r="BT47">
            <v>175492</v>
          </cell>
          <cell r="BU47">
            <v>775</v>
          </cell>
          <cell r="BW47">
            <v>0</v>
          </cell>
          <cell r="BX47">
            <v>0</v>
          </cell>
          <cell r="BY47">
            <v>775</v>
          </cell>
          <cell r="CT47">
            <v>0</v>
          </cell>
          <cell r="DI47">
            <v>0</v>
          </cell>
          <cell r="DN47">
            <v>174717</v>
          </cell>
        </row>
        <row r="48">
          <cell r="AY48">
            <v>445</v>
          </cell>
          <cell r="BB48">
            <v>1780</v>
          </cell>
          <cell r="BT48">
            <v>180773</v>
          </cell>
          <cell r="BU48">
            <v>772</v>
          </cell>
          <cell r="BW48">
            <v>0</v>
          </cell>
          <cell r="BX48">
            <v>0</v>
          </cell>
          <cell r="BY48">
            <v>772</v>
          </cell>
          <cell r="CT48">
            <v>0</v>
          </cell>
          <cell r="DI48">
            <v>0</v>
          </cell>
          <cell r="DN48">
            <v>180001</v>
          </cell>
        </row>
        <row r="49">
          <cell r="AY49">
            <v>457</v>
          </cell>
          <cell r="BB49">
            <v>1827</v>
          </cell>
          <cell r="BT49">
            <v>185547</v>
          </cell>
          <cell r="BU49">
            <v>771</v>
          </cell>
          <cell r="BW49">
            <v>0</v>
          </cell>
          <cell r="BX49">
            <v>0</v>
          </cell>
          <cell r="BY49">
            <v>771</v>
          </cell>
          <cell r="CT49">
            <v>0</v>
          </cell>
          <cell r="DI49">
            <v>0</v>
          </cell>
          <cell r="DN49">
            <v>184776</v>
          </cell>
        </row>
        <row r="50">
          <cell r="AY50">
            <v>464</v>
          </cell>
          <cell r="BB50">
            <v>1854</v>
          </cell>
          <cell r="BT50">
            <v>188289</v>
          </cell>
          <cell r="BU50">
            <v>766</v>
          </cell>
          <cell r="BW50">
            <v>0</v>
          </cell>
          <cell r="BX50">
            <v>0</v>
          </cell>
          <cell r="BY50">
            <v>766</v>
          </cell>
          <cell r="CT50">
            <v>0</v>
          </cell>
          <cell r="DI50">
            <v>0</v>
          </cell>
          <cell r="DN50">
            <v>187523</v>
          </cell>
        </row>
        <row r="51">
          <cell r="AY51">
            <v>470</v>
          </cell>
          <cell r="BB51">
            <v>1879</v>
          </cell>
          <cell r="BT51">
            <v>190828</v>
          </cell>
          <cell r="BU51">
            <v>765</v>
          </cell>
          <cell r="BW51">
            <v>0</v>
          </cell>
          <cell r="BX51">
            <v>0</v>
          </cell>
          <cell r="BY51">
            <v>765</v>
          </cell>
          <cell r="CT51">
            <v>0</v>
          </cell>
          <cell r="DI51">
            <v>0</v>
          </cell>
          <cell r="DN51">
            <v>190063</v>
          </cell>
        </row>
        <row r="52">
          <cell r="AY52">
            <v>474</v>
          </cell>
          <cell r="BB52">
            <v>1895</v>
          </cell>
          <cell r="BT52">
            <v>192453</v>
          </cell>
          <cell r="BU52">
            <v>763</v>
          </cell>
          <cell r="BW52">
            <v>0</v>
          </cell>
          <cell r="BX52">
            <v>0</v>
          </cell>
          <cell r="BY52">
            <v>763</v>
          </cell>
          <cell r="CT52">
            <v>0</v>
          </cell>
          <cell r="DI52">
            <v>0</v>
          </cell>
          <cell r="DN52">
            <v>191690</v>
          </cell>
        </row>
        <row r="53">
          <cell r="AY53">
            <v>477</v>
          </cell>
          <cell r="BB53">
            <v>1909</v>
          </cell>
          <cell r="BT53">
            <v>193874</v>
          </cell>
          <cell r="BU53">
            <v>764</v>
          </cell>
          <cell r="BW53">
            <v>0</v>
          </cell>
          <cell r="BX53">
            <v>0</v>
          </cell>
          <cell r="BY53">
            <v>764</v>
          </cell>
          <cell r="CT53">
            <v>0</v>
          </cell>
          <cell r="DI53">
            <v>0</v>
          </cell>
          <cell r="DN53">
            <v>193110</v>
          </cell>
        </row>
        <row r="54">
          <cell r="AY54">
            <v>477</v>
          </cell>
          <cell r="BB54">
            <v>1908</v>
          </cell>
          <cell r="BT54">
            <v>193773</v>
          </cell>
          <cell r="BU54">
            <v>762</v>
          </cell>
          <cell r="BW54">
            <v>0</v>
          </cell>
          <cell r="BX54">
            <v>0</v>
          </cell>
          <cell r="BY54">
            <v>762</v>
          </cell>
          <cell r="CT54">
            <v>0</v>
          </cell>
          <cell r="DI54">
            <v>0</v>
          </cell>
          <cell r="DN54">
            <v>193011</v>
          </cell>
        </row>
        <row r="55">
          <cell r="AY55">
            <v>477</v>
          </cell>
          <cell r="BB55">
            <v>1906</v>
          </cell>
          <cell r="BT55">
            <v>193570</v>
          </cell>
          <cell r="BU55">
            <v>763</v>
          </cell>
          <cell r="BW55">
            <v>0</v>
          </cell>
          <cell r="BX55">
            <v>0</v>
          </cell>
          <cell r="BY55">
            <v>763</v>
          </cell>
          <cell r="CT55">
            <v>0</v>
          </cell>
          <cell r="DI55">
            <v>0</v>
          </cell>
          <cell r="DN55">
            <v>192807</v>
          </cell>
        </row>
        <row r="56">
          <cell r="AY56">
            <v>474</v>
          </cell>
          <cell r="BB56">
            <v>1895</v>
          </cell>
          <cell r="BT56">
            <v>192453</v>
          </cell>
          <cell r="BU56">
            <v>762</v>
          </cell>
          <cell r="BW56">
            <v>0</v>
          </cell>
          <cell r="BX56">
            <v>0</v>
          </cell>
          <cell r="BY56">
            <v>762</v>
          </cell>
          <cell r="CT56">
            <v>0</v>
          </cell>
          <cell r="DI56">
            <v>0</v>
          </cell>
          <cell r="DN56">
            <v>191691</v>
          </cell>
        </row>
        <row r="57">
          <cell r="AY57">
            <v>473</v>
          </cell>
          <cell r="BB57">
            <v>1892</v>
          </cell>
          <cell r="BT57">
            <v>192148</v>
          </cell>
          <cell r="BU57">
            <v>766</v>
          </cell>
          <cell r="BW57">
            <v>0</v>
          </cell>
          <cell r="BX57">
            <v>0</v>
          </cell>
          <cell r="BY57">
            <v>766</v>
          </cell>
          <cell r="CT57">
            <v>0</v>
          </cell>
          <cell r="DI57">
            <v>0</v>
          </cell>
          <cell r="DN57">
            <v>191382</v>
          </cell>
        </row>
        <row r="58">
          <cell r="AY58">
            <v>467</v>
          </cell>
          <cell r="BB58">
            <v>1869</v>
          </cell>
          <cell r="BT58">
            <v>189812</v>
          </cell>
          <cell r="BU58">
            <v>764</v>
          </cell>
          <cell r="BW58">
            <v>0</v>
          </cell>
          <cell r="BX58">
            <v>0</v>
          </cell>
          <cell r="BY58">
            <v>764</v>
          </cell>
          <cell r="CT58">
            <v>0</v>
          </cell>
          <cell r="DI58">
            <v>0</v>
          </cell>
          <cell r="DN58">
            <v>189048</v>
          </cell>
        </row>
        <row r="59">
          <cell r="AY59">
            <v>4024</v>
          </cell>
          <cell r="BB59">
            <v>16095</v>
          </cell>
          <cell r="BT59">
            <v>1634578</v>
          </cell>
          <cell r="BU59">
            <v>1478370</v>
          </cell>
          <cell r="BW59">
            <v>1260636</v>
          </cell>
          <cell r="BX59">
            <v>64075</v>
          </cell>
          <cell r="BY59">
            <v>153659</v>
          </cell>
          <cell r="CT59">
            <v>0</v>
          </cell>
          <cell r="DI59">
            <v>0</v>
          </cell>
          <cell r="DN59">
            <v>156208</v>
          </cell>
        </row>
        <row r="60">
          <cell r="AY60">
            <v>3823</v>
          </cell>
          <cell r="BB60">
            <v>15292</v>
          </cell>
          <cell r="BT60">
            <v>1553027</v>
          </cell>
          <cell r="BU60">
            <v>1467625</v>
          </cell>
          <cell r="BW60">
            <v>1260636</v>
          </cell>
          <cell r="BX60">
            <v>53271</v>
          </cell>
          <cell r="BY60">
            <v>153717</v>
          </cell>
          <cell r="CT60">
            <v>0</v>
          </cell>
          <cell r="DI60">
            <v>0</v>
          </cell>
          <cell r="DN60">
            <v>85402</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11"/>
      <sheetData sheetId="12"/>
      <sheetData sheetId="13"/>
      <sheetData sheetId="14"/>
      <sheetData sheetId="15"/>
      <sheetData sheetId="16"/>
      <sheetData sheetId="17"/>
      <sheetData sheetId="18"/>
      <sheetData sheetId="19"/>
      <sheetData sheetId="20">
        <row r="12">
          <cell r="J12">
            <v>0.28156999999999999</v>
          </cell>
          <cell r="L12">
            <v>0</v>
          </cell>
        </row>
        <row r="13">
          <cell r="J13">
            <v>0</v>
          </cell>
          <cell r="L13">
            <v>0</v>
          </cell>
        </row>
        <row r="14">
          <cell r="J14">
            <v>0</v>
          </cell>
          <cell r="L14">
            <v>0</v>
          </cell>
        </row>
        <row r="17">
          <cell r="J17">
            <v>0.410549</v>
          </cell>
          <cell r="L17">
            <v>0</v>
          </cell>
        </row>
        <row r="18">
          <cell r="J18">
            <v>0</v>
          </cell>
          <cell r="L18">
            <v>0</v>
          </cell>
        </row>
        <row r="19">
          <cell r="J19">
            <v>0.410549</v>
          </cell>
          <cell r="L19">
            <v>0</v>
          </cell>
        </row>
        <row r="21">
          <cell r="J21">
            <v>6.5225000000000005E-2</v>
          </cell>
          <cell r="L21">
            <v>0</v>
          </cell>
        </row>
        <row r="22">
          <cell r="J22">
            <v>0</v>
          </cell>
          <cell r="L22">
            <v>0</v>
          </cell>
        </row>
        <row r="23">
          <cell r="J23">
            <v>6.5225000000000005E-2</v>
          </cell>
          <cell r="L23">
            <v>0</v>
          </cell>
        </row>
      </sheetData>
      <sheetData sheetId="2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nstrucciones"/>
      <sheetName val="BM"/>
      <sheetName val="Semifijos Activo_Anual"/>
      <sheetName val="Lista"/>
      <sheetName val="Formulas"/>
      <sheetName val="FormulasPS"/>
    </sheetNames>
    <sheetDataSet>
      <sheetData sheetId="0"/>
      <sheetData sheetId="1"/>
      <sheetData sheetId="2"/>
      <sheetData sheetId="3">
        <row r="2">
          <cell r="A2" t="str">
            <v>PDP</v>
          </cell>
        </row>
        <row r="3">
          <cell r="A3" t="str">
            <v>PNP</v>
          </cell>
        </row>
        <row r="4">
          <cell r="A4" t="str">
            <v>PND</v>
          </cell>
        </row>
        <row r="5">
          <cell r="A5" t="str">
            <v>PRB</v>
          </cell>
        </row>
        <row r="6">
          <cell r="A6" t="str">
            <v>POS</v>
          </cell>
        </row>
      </sheetData>
      <sheetData sheetId="4"/>
      <sheetData sheetId="5"/>
    </sheetDataSet>
  </externalBook>
</externalLink>
</file>

<file path=xl/persons/person.xml><?xml version="1.0" encoding="utf-8"?>
<personList xmlns="http://schemas.microsoft.com/office/spreadsheetml/2018/threadedcomments" xmlns:x="http://schemas.openxmlformats.org/spreadsheetml/2006/main">
  <person displayName="Jaime Benazar Irausquin" id="{BA4585B5-BE51-4F27-AC5B-4C0B1BEC0E1B}" userId="S::jaime.benazar@quorumsoftware.com::90b285ee-16d3-4f4a-b12f-ba7161cffcd6" providerId="AD"/>
</personList>
</file>

<file path=xl/theme/theme1.xml><?xml version="1.0" encoding="utf-8"?>
<a:theme xmlns:a="http://schemas.openxmlformats.org/drawingml/2006/main" name="Ecopetrol">
  <a:themeElements>
    <a:clrScheme name="Personalizado 3">
      <a:dk1>
        <a:sysClr val="windowText" lastClr="000000"/>
      </a:dk1>
      <a:lt1>
        <a:sysClr val="window" lastClr="FFFFFF"/>
      </a:lt1>
      <a:dk2>
        <a:srgbClr val="1B1163"/>
      </a:dk2>
      <a:lt2>
        <a:srgbClr val="E7E6E6"/>
      </a:lt2>
      <a:accent1>
        <a:srgbClr val="49DB31"/>
      </a:accent1>
      <a:accent2>
        <a:srgbClr val="4E01A8"/>
      </a:accent2>
      <a:accent3>
        <a:srgbClr val="A5A5A5"/>
      </a:accent3>
      <a:accent4>
        <a:srgbClr val="FFC000"/>
      </a:accent4>
      <a:accent5>
        <a:srgbClr val="F7032C"/>
      </a:accent5>
      <a:accent6>
        <a:srgbClr val="01FFD5"/>
      </a:accent6>
      <a:hlink>
        <a:srgbClr val="7B7B7B"/>
      </a:hlink>
      <a:folHlink>
        <a:srgbClr val="1B1163"/>
      </a:folHlink>
    </a:clrScheme>
    <a:fontScheme name="Personalizado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Ecopetrol" id="{BF9CF002-F0DF-4711-908A-C88B52DBA7A4}" vid="{87172242-BEF2-476B-B7CE-8B29C8FB590B}"/>
    </a:ext>
  </a:extLst>
</a:theme>
</file>

<file path=xl/threadedComments/threadedComment1.xml><?xml version="1.0" encoding="utf-8"?>
<ThreadedComments xmlns="http://schemas.microsoft.com/office/spreadsheetml/2018/threadedcomments" xmlns:x="http://schemas.openxmlformats.org/spreadsheetml/2006/main">
  <threadedComment ref="L4" dT="2024-02-09T19:31:14.49" personId="{BA4585B5-BE51-4F27-AC5B-4C0B1BEC0E1B}" id="{A0FEA303-8FC9-46E6-9AEF-79FD727E1BD4}">
    <text>El auditor, al calcular el EL anualizado, le da diciembre de 2033. En cambio PS hace el cálculo mensualizado, por lo cual corta en octubre de 2033</text>
  </threadedComment>
  <threadedComment ref="IF4" dT="2024-02-09T19:34:04.89" personId="{BA4585B5-BE51-4F27-AC5B-4C0B1BEC0E1B}" id="{BB372E56-8192-41B5-9551-0C8FC06ABAB4}">
    <text>Como el EL de Probadas cierra en PS en octubre 2033, trae la cola dos meses antes que el audito que cortó en diciembre 2033</text>
  </threadedComment>
  <threadedComment ref="IS4" dT="2024-02-09T19:34:48.84" personId="{BA4585B5-BE51-4F27-AC5B-4C0B1BEC0E1B}" id="{CB5A4241-0AB8-499C-B0E3-A6E8E768968D}">
    <text>El auditor, al calcular el EL anualizado, le da diciembre de 2045. En cambio PS hace el cálculo mensualizado, por lo cual corta en enero 2046</text>
  </threadedComment>
  <threadedComment ref="OO4" dT="2024-02-09T19:37:27.03" personId="{BA4585B5-BE51-4F27-AC5B-4C0B1BEC0E1B}" id="{22326DC9-9140-4F2C-A743-FD0278EF7038}">
    <text xml:space="preserve">Como el EL de Probadas cierra en PS en enero 2046, trae la cola din mes antes que el audito que cortó en diciembre 2045
</text>
  </threadedComment>
  <threadedComment ref="OQ4" dT="2024-02-09T19:38:20.22" personId="{BA4585B5-BE51-4F27-AC5B-4C0B1BEC0E1B}" id="{345AD350-A47D-4E55-BD24-927E203B3254}">
    <text>El auditor, al calcular el EL anualizado, le da diciembre de 2047. En cambio PS hace el cálculo mensualizado, por lo cual corta en abril 2048</text>
  </threadedComment>
  <threadedComment ref="L31" dT="2024-02-09T19:32:05.52" personId="{BA4585B5-BE51-4F27-AC5B-4C0B1BEC0E1B}" id="{7F001CD8-D695-4AD9-9EA7-CE45C61C1978}">
    <text>El auditor asigna el abandono en la fecha del EL. En cambio, PS lo asigna 12 meses después por requerimiento de ECP</text>
  </threadedComment>
</ThreadedComments>
</file>

<file path=xl/threadedComments/threadedComment2.xml><?xml version="1.0" encoding="utf-8"?>
<ThreadedComments xmlns="http://schemas.microsoft.com/office/spreadsheetml/2018/threadedcomments" xmlns:x="http://schemas.openxmlformats.org/spreadsheetml/2006/main">
  <threadedComment ref="L2" dT="2023-12-15T22:18:20.50" personId="{BA4585B5-BE51-4F27-AC5B-4C0B1BEC0E1B}" id="{048F49C6-4330-48F2-960F-A654914E9F0A}">
    <text>PS corta al límite económico mensual que en este caso es octubre de 2033, en cambio el auditor, al hacer el cálculo anual, corta en diciembre. Por esto la diferencia</text>
  </threadedComment>
  <threadedComment ref="FF2" dT="2023-12-15T22:27:06.02" personId="{BA4585B5-BE51-4F27-AC5B-4C0B1BEC0E1B}" id="{5AA09D24-8E8F-4F40-9982-1B7BB92A94D0}">
    <text xml:space="preserve">Para el caso de Probadas, PS corta al límite económico mensual que en este caso es octubre de 2033, en cambio el auditor, al hacer el cálculo anual, corta en diciembre. Por esta razón, en el cálculo de PS se trae la cola de Probadas a PRB dos meses de 2033, y el auditor no
</text>
  </threadedComment>
  <threadedComment ref="FS2" dT="2023-12-15T22:28:35.05" personId="{BA4585B5-BE51-4F27-AC5B-4C0B1BEC0E1B}" id="{087E1348-F709-4E09-86B9-E924C163826F}">
    <text>PS corta al límite económico mensual que en este caso es enero 2046, en cambio el auditor, al hacer el cálculo anual, corta en diciembre 2045</text>
  </threadedComment>
  <threadedComment ref="I3" dT="2023-12-14T15:51:21.93" personId="{BA4585B5-BE51-4F27-AC5B-4C0B1BEC0E1B}" id="{3513E275-B189-4794-8B1C-5B53D4D4A87B}">
    <text>EL en PS es marzo de 2030. Como el auditor lo calculo por año, corta en diciembre</text>
  </threadedComment>
  <threadedComment ref="B12" dT="2023-12-14T20:58:14.34" personId="{BA4585B5-BE51-4F27-AC5B-4C0B1BEC0E1B}" id="{ECDC20B5-CF19-4BD7-9AEE-235DAA22EAC5}">
    <text>El auditor hace la distribución utilizado la metodología FNI con los valores anualizados. En cambio, PS lo calcula mes a mes. La diferencia es significativa y se muestra en el cálculo de la pestaña "FNI Exercise"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tabColor theme="4"/>
  </sheetPr>
  <dimension ref="A1:DT74"/>
  <sheetViews>
    <sheetView showGridLines="0" zoomScaleNormal="100" workbookViewId="0">
      <pane xSplit="3" ySplit="11" topLeftCell="BV27" activePane="bottomRight" state="frozen"/>
      <selection pane="topRight" activeCell="B6" sqref="B6"/>
      <selection pane="bottomLeft" activeCell="B6" sqref="B6"/>
      <selection pane="bottomRight" activeCell="CB3" sqref="CB3"/>
    </sheetView>
  </sheetViews>
  <sheetFormatPr defaultColWidth="11" defaultRowHeight="12.75" x14ac:dyDescent="0.2"/>
  <cols>
    <col min="1" max="1" width="13.125" style="1" customWidth="1"/>
    <col min="2" max="2" width="18.125" style="1" customWidth="1"/>
    <col min="3" max="3" width="11" style="1"/>
    <col min="4" max="4" width="14.375" style="1" customWidth="1"/>
    <col min="5" max="5" width="11" style="1"/>
    <col min="6" max="6" width="12.625" style="1" customWidth="1"/>
    <col min="7" max="10" width="11" style="1"/>
    <col min="11" max="11" width="12.125" style="1" bestFit="1" customWidth="1"/>
    <col min="12" max="12" width="11.125" style="1" bestFit="1" customWidth="1"/>
    <col min="13" max="13" width="13.125" style="1" bestFit="1" customWidth="1"/>
    <col min="14" max="14" width="12.125" style="1" bestFit="1" customWidth="1"/>
    <col min="15" max="17" width="11.125" style="1" bestFit="1" customWidth="1"/>
    <col min="18" max="18" width="11.125" style="1" customWidth="1"/>
    <col min="19" max="19" width="12.125" style="1" bestFit="1" customWidth="1"/>
    <col min="20" max="21" width="11.125" style="1" bestFit="1" customWidth="1"/>
    <col min="22" max="22" width="11.375" style="1" bestFit="1" customWidth="1"/>
    <col min="23" max="23" width="13.5" style="1" customWidth="1"/>
    <col min="24" max="24" width="12.125" style="1" customWidth="1"/>
    <col min="25" max="25" width="11.125" style="1" bestFit="1" customWidth="1"/>
    <col min="26" max="26" width="12.375" style="1" customWidth="1"/>
    <col min="27" max="27" width="11.125" style="1" bestFit="1" customWidth="1"/>
    <col min="28" max="28" width="12.125" style="1" bestFit="1" customWidth="1"/>
    <col min="29" max="29" width="11.125" style="1" bestFit="1" customWidth="1"/>
    <col min="30" max="30" width="13.125" style="1" bestFit="1" customWidth="1"/>
    <col min="31" max="31" width="10.75" style="1" customWidth="1"/>
    <col min="32" max="32" width="12.125" style="1" bestFit="1" customWidth="1"/>
    <col min="33" max="34" width="11.125" style="1" bestFit="1" customWidth="1"/>
    <col min="35" max="35" width="11.25" style="1" bestFit="1" customWidth="1"/>
    <col min="36" max="38" width="11" style="1"/>
    <col min="39" max="39" width="11.25" style="1" bestFit="1" customWidth="1"/>
    <col min="40" max="40" width="13.125" style="1" bestFit="1" customWidth="1"/>
    <col min="41" max="41" width="11.125" style="1" bestFit="1" customWidth="1"/>
    <col min="42" max="42" width="11" style="1"/>
    <col min="43" max="43" width="12.125" style="1" bestFit="1" customWidth="1"/>
    <col min="44" max="44" width="11.125" style="1" bestFit="1" customWidth="1"/>
    <col min="45" max="45" width="13.125" style="1" bestFit="1" customWidth="1"/>
    <col min="46" max="47" width="12.125" style="1" bestFit="1" customWidth="1"/>
    <col min="48" max="49" width="11.125" style="1" bestFit="1" customWidth="1"/>
    <col min="50" max="51" width="11.25" style="1" bestFit="1" customWidth="1"/>
    <col min="52" max="52" width="13.125" style="1" bestFit="1" customWidth="1"/>
    <col min="53" max="53" width="11.125" style="1" bestFit="1" customWidth="1"/>
    <col min="54" max="54" width="12.25" style="1" bestFit="1" customWidth="1"/>
    <col min="55" max="55" width="11.125" style="1" bestFit="1" customWidth="1"/>
    <col min="56" max="56" width="13.125" style="1" bestFit="1" customWidth="1"/>
    <col min="57" max="58" width="12.125" style="1" bestFit="1" customWidth="1"/>
    <col min="59" max="60" width="11.125" style="1" bestFit="1" customWidth="1"/>
    <col min="61" max="61" width="11.25" style="1" bestFit="1" customWidth="1"/>
    <col min="62" max="71" width="11" style="1"/>
    <col min="72" max="72" width="14.5" style="1" bestFit="1" customWidth="1"/>
    <col min="73" max="73" width="13.125" style="1" bestFit="1" customWidth="1"/>
    <col min="74" max="74" width="11.125" style="1" bestFit="1" customWidth="1"/>
    <col min="75" max="75" width="13.125" style="1" bestFit="1" customWidth="1"/>
    <col min="76" max="76" width="11.125" style="1" bestFit="1" customWidth="1"/>
    <col min="77" max="77" width="13.125" style="1" bestFit="1" customWidth="1"/>
    <col min="78" max="81" width="11" style="1"/>
    <col min="82" max="82" width="14.25" style="1" customWidth="1"/>
    <col min="83" max="83" width="11" style="1"/>
    <col min="84" max="84" width="16.5" style="1" customWidth="1"/>
    <col min="85" max="87" width="11" style="1"/>
    <col min="88" max="88" width="13.875" style="1" customWidth="1"/>
    <col min="89" max="89" width="11" style="1"/>
    <col min="90" max="90" width="12.75" style="1" customWidth="1"/>
    <col min="91" max="93" width="11" style="1"/>
    <col min="94" max="97" width="11.125" style="1" bestFit="1" customWidth="1"/>
    <col min="98" max="98" width="12.25" style="1" bestFit="1" customWidth="1"/>
    <col min="99" max="99" width="11" style="1"/>
    <col min="100" max="110" width="11.125" style="1" bestFit="1" customWidth="1"/>
    <col min="111" max="111" width="12.25" style="1" bestFit="1" customWidth="1"/>
    <col min="112" max="112" width="11.125" style="1" bestFit="1" customWidth="1"/>
    <col min="113" max="113" width="12.25" style="1" bestFit="1" customWidth="1"/>
    <col min="114" max="114" width="11" style="1"/>
    <col min="115" max="117" width="11.125" style="1" bestFit="1" customWidth="1"/>
    <col min="118" max="120" width="13.125" style="1" bestFit="1" customWidth="1"/>
    <col min="121" max="121" width="3.125" style="1" customWidth="1"/>
    <col min="122" max="16384" width="11" style="1"/>
  </cols>
  <sheetData>
    <row r="1" spans="1:121" x14ac:dyDescent="0.2">
      <c r="Q1" s="60"/>
      <c r="R1" s="60"/>
    </row>
    <row r="2" spans="1:121" x14ac:dyDescent="0.2">
      <c r="A2" s="2" t="s">
        <v>0</v>
      </c>
      <c r="B2" s="1" t="s">
        <v>1</v>
      </c>
      <c r="C2" s="2" t="s">
        <v>2</v>
      </c>
      <c r="D2" s="1" t="s">
        <v>3</v>
      </c>
      <c r="E2" s="2" t="s">
        <v>4</v>
      </c>
      <c r="F2" s="1" t="s">
        <v>5</v>
      </c>
    </row>
    <row r="3" spans="1:121" x14ac:dyDescent="0.2">
      <c r="A3" s="2" t="s">
        <v>6</v>
      </c>
      <c r="B3" s="33" t="s">
        <v>7</v>
      </c>
      <c r="C3" s="2" t="s">
        <v>8</v>
      </c>
      <c r="D3" s="1" t="s">
        <v>9</v>
      </c>
      <c r="E3" s="2" t="s">
        <v>10</v>
      </c>
      <c r="F3" s="1" t="s">
        <v>11</v>
      </c>
      <c r="CB3" s="175"/>
    </row>
    <row r="4" spans="1:121" x14ac:dyDescent="0.2">
      <c r="A4" s="2" t="s">
        <v>12</v>
      </c>
      <c r="B4" s="1" t="s">
        <v>13</v>
      </c>
      <c r="C4" s="2" t="s">
        <v>14</v>
      </c>
      <c r="D4" s="1" t="s">
        <v>15</v>
      </c>
      <c r="E4" s="2" t="s">
        <v>16</v>
      </c>
      <c r="F4" s="1" t="s">
        <v>17</v>
      </c>
    </row>
    <row r="5" spans="1:121" x14ac:dyDescent="0.2">
      <c r="A5" s="2" t="s">
        <v>18</v>
      </c>
      <c r="B5" s="1" t="s">
        <v>19</v>
      </c>
      <c r="C5" s="2" t="s">
        <v>20</v>
      </c>
      <c r="D5" s="1">
        <v>0</v>
      </c>
      <c r="E5" s="2" t="s">
        <v>21</v>
      </c>
      <c r="F5" s="1" t="s">
        <v>22</v>
      </c>
    </row>
    <row r="6" spans="1:121" x14ac:dyDescent="0.2">
      <c r="A6" s="2" t="s">
        <v>23</v>
      </c>
      <c r="B6" s="1" t="s">
        <v>24</v>
      </c>
      <c r="C6" s="2" t="s">
        <v>25</v>
      </c>
      <c r="D6" s="1">
        <v>2022</v>
      </c>
      <c r="E6" s="2" t="s">
        <v>26</v>
      </c>
      <c r="F6" s="1" t="s">
        <v>27</v>
      </c>
    </row>
    <row r="7" spans="1:121" x14ac:dyDescent="0.2">
      <c r="A7" s="2" t="s">
        <v>28</v>
      </c>
      <c r="B7" s="1" t="s">
        <v>29</v>
      </c>
      <c r="C7" s="2" t="s">
        <v>30</v>
      </c>
      <c r="D7" s="1" t="s">
        <v>31</v>
      </c>
      <c r="E7" s="2" t="s">
        <v>32</v>
      </c>
      <c r="F7" s="1" t="s">
        <v>33</v>
      </c>
    </row>
    <row r="8" spans="1:121" x14ac:dyDescent="0.2">
      <c r="A8" s="2" t="s">
        <v>34</v>
      </c>
      <c r="B8" s="1">
        <v>2033</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row>
    <row r="9" spans="1:121" ht="12.75" customHeight="1" x14ac:dyDescent="0.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1"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1"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1" x14ac:dyDescent="0.2">
      <c r="C12" s="7">
        <v>44927</v>
      </c>
      <c r="D12" s="71">
        <v>1</v>
      </c>
      <c r="E12" s="71">
        <v>0</v>
      </c>
      <c r="F12" s="71">
        <v>1</v>
      </c>
      <c r="G12" s="71">
        <v>0</v>
      </c>
      <c r="H12" s="71">
        <v>0</v>
      </c>
      <c r="I12" s="71">
        <v>0</v>
      </c>
      <c r="J12" s="71">
        <v>0</v>
      </c>
      <c r="K12" s="98">
        <v>5349</v>
      </c>
      <c r="L12" s="71">
        <v>0</v>
      </c>
      <c r="M12" s="71">
        <v>1096.462</v>
      </c>
      <c r="N12" s="71">
        <v>1096.462</v>
      </c>
      <c r="O12" s="71">
        <v>0</v>
      </c>
      <c r="P12" s="71">
        <v>0</v>
      </c>
      <c r="Q12" s="71"/>
      <c r="R12" s="71">
        <v>0</v>
      </c>
      <c r="S12" s="71">
        <v>0</v>
      </c>
      <c r="T12" s="71">
        <v>0</v>
      </c>
      <c r="U12" s="71">
        <v>0</v>
      </c>
      <c r="V12" s="71">
        <v>0</v>
      </c>
      <c r="W12" s="71">
        <v>2377</v>
      </c>
      <c r="X12" s="71">
        <v>0</v>
      </c>
      <c r="Y12" s="71">
        <v>0</v>
      </c>
      <c r="Z12" s="71">
        <v>2377</v>
      </c>
      <c r="AA12" s="71">
        <v>0</v>
      </c>
      <c r="AB12" s="71">
        <v>5349</v>
      </c>
      <c r="AC12" s="71">
        <v>0</v>
      </c>
      <c r="AD12" s="71">
        <v>0</v>
      </c>
      <c r="AE12" s="71">
        <v>1096.462</v>
      </c>
      <c r="AF12" s="71">
        <v>0</v>
      </c>
      <c r="AG12" s="71">
        <v>0</v>
      </c>
      <c r="AH12" s="71">
        <v>0</v>
      </c>
      <c r="AI12" s="71">
        <v>0</v>
      </c>
      <c r="AJ12" s="80">
        <v>20.003739016638626</v>
      </c>
      <c r="AK12" s="80">
        <v>0</v>
      </c>
      <c r="AL12" s="80">
        <v>0</v>
      </c>
      <c r="AM12" s="71">
        <v>1070</v>
      </c>
      <c r="AN12" s="71">
        <v>0</v>
      </c>
      <c r="AO12" s="71">
        <v>0</v>
      </c>
      <c r="AP12" s="80">
        <v>100</v>
      </c>
      <c r="AQ12" s="71">
        <v>5349</v>
      </c>
      <c r="AR12" s="71">
        <v>0</v>
      </c>
      <c r="AS12" s="71">
        <v>0</v>
      </c>
      <c r="AT12" s="71">
        <v>1096.462</v>
      </c>
      <c r="AU12" s="71">
        <v>0</v>
      </c>
      <c r="AV12" s="71">
        <v>0</v>
      </c>
      <c r="AW12" s="71">
        <v>0</v>
      </c>
      <c r="AX12" s="71">
        <v>0</v>
      </c>
      <c r="AY12" s="71">
        <v>1070</v>
      </c>
      <c r="AZ12" s="71">
        <v>0</v>
      </c>
      <c r="BA12" s="71">
        <v>0</v>
      </c>
      <c r="BB12" s="71">
        <v>4279</v>
      </c>
      <c r="BC12" s="71">
        <v>0</v>
      </c>
      <c r="BD12" s="105">
        <v>0</v>
      </c>
      <c r="BE12" s="71">
        <v>1096.462</v>
      </c>
      <c r="BF12" s="71">
        <v>0</v>
      </c>
      <c r="BG12" s="71">
        <v>0</v>
      </c>
      <c r="BH12" s="71">
        <v>0</v>
      </c>
      <c r="BI12" s="71">
        <v>0</v>
      </c>
      <c r="BJ12" s="80">
        <v>101.55813162912281</v>
      </c>
      <c r="BK12" s="80">
        <v>7.3892571442417534</v>
      </c>
      <c r="BL12" s="80">
        <v>-3.7844588484522723</v>
      </c>
      <c r="BM12" s="80">
        <v>1.3895999999999999</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1" x14ac:dyDescent="0.2">
      <c r="C13" s="7">
        <v>44958</v>
      </c>
      <c r="D13" s="71">
        <v>1</v>
      </c>
      <c r="E13" s="71">
        <v>0</v>
      </c>
      <c r="F13" s="71">
        <v>1</v>
      </c>
      <c r="G13" s="71">
        <v>0</v>
      </c>
      <c r="H13" s="71">
        <v>0</v>
      </c>
      <c r="I13" s="71">
        <v>0</v>
      </c>
      <c r="J13" s="71">
        <v>0</v>
      </c>
      <c r="K13" s="98">
        <v>4756</v>
      </c>
      <c r="L13" s="71">
        <v>0</v>
      </c>
      <c r="M13" s="71">
        <v>974.95299999999997</v>
      </c>
      <c r="N13" s="71">
        <v>974.95299999999997</v>
      </c>
      <c r="O13" s="71">
        <v>0</v>
      </c>
      <c r="P13" s="71">
        <v>0</v>
      </c>
      <c r="Q13" s="71"/>
      <c r="R13" s="71">
        <v>0</v>
      </c>
      <c r="S13" s="71">
        <v>0</v>
      </c>
      <c r="T13" s="71">
        <v>0</v>
      </c>
      <c r="U13" s="71">
        <v>0</v>
      </c>
      <c r="V13" s="71">
        <v>0</v>
      </c>
      <c r="W13" s="71">
        <v>2221</v>
      </c>
      <c r="X13" s="71">
        <v>0</v>
      </c>
      <c r="Y13" s="71">
        <v>0</v>
      </c>
      <c r="Z13" s="71">
        <v>2221</v>
      </c>
      <c r="AA13" s="71">
        <v>0</v>
      </c>
      <c r="AB13" s="71">
        <v>4756</v>
      </c>
      <c r="AC13" s="71">
        <v>0</v>
      </c>
      <c r="AD13" s="71">
        <v>0</v>
      </c>
      <c r="AE13" s="71">
        <v>974.95299999999997</v>
      </c>
      <c r="AF13" s="71">
        <v>0</v>
      </c>
      <c r="AG13" s="71">
        <v>0</v>
      </c>
      <c r="AH13" s="71">
        <v>0</v>
      </c>
      <c r="AI13" s="71">
        <v>0</v>
      </c>
      <c r="AJ13" s="80">
        <v>19.995794785534063</v>
      </c>
      <c r="AK13" s="80">
        <v>0</v>
      </c>
      <c r="AL13" s="80">
        <v>0</v>
      </c>
      <c r="AM13" s="71">
        <v>951</v>
      </c>
      <c r="AN13" s="71">
        <v>0</v>
      </c>
      <c r="AO13" s="71">
        <v>0</v>
      </c>
      <c r="AP13" s="80">
        <v>100</v>
      </c>
      <c r="AQ13" s="71">
        <v>4756</v>
      </c>
      <c r="AR13" s="71">
        <v>0</v>
      </c>
      <c r="AS13" s="71">
        <v>0</v>
      </c>
      <c r="AT13" s="71">
        <v>974.95299999999997</v>
      </c>
      <c r="AU13" s="71">
        <v>0</v>
      </c>
      <c r="AV13" s="71">
        <v>0</v>
      </c>
      <c r="AW13" s="71">
        <v>0</v>
      </c>
      <c r="AX13" s="71">
        <v>0</v>
      </c>
      <c r="AY13" s="71">
        <v>951</v>
      </c>
      <c r="AZ13" s="71">
        <v>0</v>
      </c>
      <c r="BA13" s="71">
        <v>0</v>
      </c>
      <c r="BB13" s="71">
        <v>3805</v>
      </c>
      <c r="BC13" s="71">
        <v>0</v>
      </c>
      <c r="BD13" s="105">
        <v>0</v>
      </c>
      <c r="BE13" s="71">
        <v>974.95299999999997</v>
      </c>
      <c r="BF13" s="71">
        <v>0</v>
      </c>
      <c r="BG13" s="71">
        <v>0</v>
      </c>
      <c r="BH13" s="71">
        <v>0</v>
      </c>
      <c r="BI13" s="71">
        <v>0</v>
      </c>
      <c r="BJ13" s="80">
        <v>101.55813162912281</v>
      </c>
      <c r="BK13" s="80">
        <v>7.3892571442417534</v>
      </c>
      <c r="BL13" s="80">
        <v>-3.7844588484522723</v>
      </c>
      <c r="BM13" s="80">
        <v>1.3895999999999999</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1" x14ac:dyDescent="0.2">
      <c r="C14" s="7">
        <v>44986</v>
      </c>
      <c r="D14" s="71">
        <v>1</v>
      </c>
      <c r="E14" s="71">
        <v>0</v>
      </c>
      <c r="F14" s="71">
        <v>1</v>
      </c>
      <c r="G14" s="71">
        <v>0</v>
      </c>
      <c r="H14" s="71">
        <v>0</v>
      </c>
      <c r="I14" s="71">
        <v>0</v>
      </c>
      <c r="J14" s="71">
        <v>0</v>
      </c>
      <c r="K14" s="98">
        <v>5184</v>
      </c>
      <c r="L14" s="71">
        <v>0</v>
      </c>
      <c r="M14" s="71">
        <v>1062.816</v>
      </c>
      <c r="N14" s="71">
        <v>1062.816</v>
      </c>
      <c r="O14" s="71">
        <v>0</v>
      </c>
      <c r="P14" s="71">
        <v>0</v>
      </c>
      <c r="Q14" s="71"/>
      <c r="R14" s="71">
        <v>0</v>
      </c>
      <c r="S14" s="71">
        <v>0</v>
      </c>
      <c r="T14" s="71">
        <v>0</v>
      </c>
      <c r="U14" s="71">
        <v>0</v>
      </c>
      <c r="V14" s="71">
        <v>0</v>
      </c>
      <c r="W14" s="71">
        <v>2538</v>
      </c>
      <c r="X14" s="71">
        <v>0</v>
      </c>
      <c r="Y14" s="71">
        <v>0</v>
      </c>
      <c r="Z14" s="71">
        <v>2538</v>
      </c>
      <c r="AA14" s="71">
        <v>0</v>
      </c>
      <c r="AB14" s="71">
        <v>5184</v>
      </c>
      <c r="AC14" s="71">
        <v>0</v>
      </c>
      <c r="AD14" s="71">
        <v>0</v>
      </c>
      <c r="AE14" s="71">
        <v>1062.816</v>
      </c>
      <c r="AF14" s="71">
        <v>0</v>
      </c>
      <c r="AG14" s="71">
        <v>0</v>
      </c>
      <c r="AH14" s="71">
        <v>0</v>
      </c>
      <c r="AI14" s="71">
        <v>0</v>
      </c>
      <c r="AJ14" s="80">
        <v>20.003858024691358</v>
      </c>
      <c r="AK14" s="80">
        <v>0</v>
      </c>
      <c r="AL14" s="80">
        <v>0</v>
      </c>
      <c r="AM14" s="71">
        <v>1037</v>
      </c>
      <c r="AN14" s="71">
        <v>0</v>
      </c>
      <c r="AO14" s="71">
        <v>0</v>
      </c>
      <c r="AP14" s="80">
        <v>100</v>
      </c>
      <c r="AQ14" s="71">
        <v>5184</v>
      </c>
      <c r="AR14" s="71">
        <v>0</v>
      </c>
      <c r="AS14" s="71">
        <v>0</v>
      </c>
      <c r="AT14" s="71">
        <v>1062.816</v>
      </c>
      <c r="AU14" s="71">
        <v>0</v>
      </c>
      <c r="AV14" s="71">
        <v>0</v>
      </c>
      <c r="AW14" s="71">
        <v>0</v>
      </c>
      <c r="AX14" s="71">
        <v>0</v>
      </c>
      <c r="AY14" s="71">
        <v>1037</v>
      </c>
      <c r="AZ14" s="71">
        <v>0</v>
      </c>
      <c r="BA14" s="71">
        <v>0</v>
      </c>
      <c r="BB14" s="71">
        <v>4147</v>
      </c>
      <c r="BC14" s="71">
        <v>0</v>
      </c>
      <c r="BD14" s="105">
        <v>0</v>
      </c>
      <c r="BE14" s="71">
        <v>1062.816</v>
      </c>
      <c r="BF14" s="71">
        <v>0</v>
      </c>
      <c r="BG14" s="71">
        <v>0</v>
      </c>
      <c r="BH14" s="71">
        <v>0</v>
      </c>
      <c r="BI14" s="71">
        <v>0</v>
      </c>
      <c r="BJ14" s="80">
        <v>101.55813162912281</v>
      </c>
      <c r="BK14" s="80">
        <v>7.3892571442417534</v>
      </c>
      <c r="BL14" s="80">
        <v>-3.7844588484522723</v>
      </c>
      <c r="BM14" s="80">
        <v>1.3895999999999999</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1" x14ac:dyDescent="0.2">
      <c r="C15" s="7">
        <v>45017</v>
      </c>
      <c r="D15" s="71">
        <v>1</v>
      </c>
      <c r="E15" s="71">
        <v>0</v>
      </c>
      <c r="F15" s="71">
        <v>1</v>
      </c>
      <c r="G15" s="71">
        <v>0</v>
      </c>
      <c r="H15" s="71">
        <v>0</v>
      </c>
      <c r="I15" s="71">
        <v>0</v>
      </c>
      <c r="J15" s="71">
        <v>0</v>
      </c>
      <c r="K15" s="98">
        <v>4938</v>
      </c>
      <c r="L15" s="71">
        <v>0</v>
      </c>
      <c r="M15" s="71">
        <v>1012.3579999999999</v>
      </c>
      <c r="N15" s="71">
        <v>1012.3579999999999</v>
      </c>
      <c r="O15" s="71">
        <v>0</v>
      </c>
      <c r="P15" s="71">
        <v>0</v>
      </c>
      <c r="Q15" s="71"/>
      <c r="R15" s="71">
        <v>0</v>
      </c>
      <c r="S15" s="71">
        <v>0</v>
      </c>
      <c r="T15" s="71">
        <v>0</v>
      </c>
      <c r="U15" s="71">
        <v>0</v>
      </c>
      <c r="V15" s="71">
        <v>0</v>
      </c>
      <c r="W15" s="71">
        <v>2533</v>
      </c>
      <c r="X15" s="71">
        <v>0</v>
      </c>
      <c r="Y15" s="71">
        <v>0</v>
      </c>
      <c r="Z15" s="71">
        <v>2533</v>
      </c>
      <c r="AA15" s="71">
        <v>0</v>
      </c>
      <c r="AB15" s="71">
        <v>4938</v>
      </c>
      <c r="AC15" s="71">
        <v>0</v>
      </c>
      <c r="AD15" s="71">
        <v>0</v>
      </c>
      <c r="AE15" s="71">
        <v>1012.3579999999999</v>
      </c>
      <c r="AF15" s="71">
        <v>0</v>
      </c>
      <c r="AG15" s="71">
        <v>0</v>
      </c>
      <c r="AH15" s="71">
        <v>0</v>
      </c>
      <c r="AI15" s="71">
        <v>0</v>
      </c>
      <c r="AJ15" s="80">
        <v>20.008100445524505</v>
      </c>
      <c r="AK15" s="80">
        <v>0</v>
      </c>
      <c r="AL15" s="80">
        <v>0</v>
      </c>
      <c r="AM15" s="71">
        <v>988</v>
      </c>
      <c r="AN15" s="71">
        <v>0</v>
      </c>
      <c r="AO15" s="71">
        <v>0</v>
      </c>
      <c r="AP15" s="80">
        <v>100</v>
      </c>
      <c r="AQ15" s="71">
        <v>4938</v>
      </c>
      <c r="AR15" s="71">
        <v>0</v>
      </c>
      <c r="AS15" s="71">
        <v>0</v>
      </c>
      <c r="AT15" s="71">
        <v>1012.3579999999999</v>
      </c>
      <c r="AU15" s="71">
        <v>0</v>
      </c>
      <c r="AV15" s="71">
        <v>0</v>
      </c>
      <c r="AW15" s="71">
        <v>0</v>
      </c>
      <c r="AX15" s="71">
        <v>0</v>
      </c>
      <c r="AY15" s="71">
        <v>988</v>
      </c>
      <c r="AZ15" s="71">
        <v>0</v>
      </c>
      <c r="BA15" s="71">
        <v>0</v>
      </c>
      <c r="BB15" s="71">
        <v>3950</v>
      </c>
      <c r="BC15" s="71">
        <v>0</v>
      </c>
      <c r="BD15" s="105">
        <v>0</v>
      </c>
      <c r="BE15" s="71">
        <v>1012.3579999999999</v>
      </c>
      <c r="BF15" s="71">
        <v>0</v>
      </c>
      <c r="BG15" s="71">
        <v>0</v>
      </c>
      <c r="BH15" s="71">
        <v>0</v>
      </c>
      <c r="BI15" s="71">
        <v>0</v>
      </c>
      <c r="BJ15" s="80">
        <v>101.55813162912281</v>
      </c>
      <c r="BK15" s="80">
        <v>7.3892571442417534</v>
      </c>
      <c r="BL15" s="80">
        <v>-3.7844588484522723</v>
      </c>
      <c r="BM15" s="80">
        <v>1.3895999999999999</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1" x14ac:dyDescent="0.2">
      <c r="C16" s="7">
        <v>45047</v>
      </c>
      <c r="D16" s="71">
        <v>1</v>
      </c>
      <c r="E16" s="71">
        <v>0</v>
      </c>
      <c r="F16" s="71">
        <v>1</v>
      </c>
      <c r="G16" s="71">
        <v>0</v>
      </c>
      <c r="H16" s="71">
        <v>0</v>
      </c>
      <c r="I16" s="71">
        <v>0</v>
      </c>
      <c r="J16" s="71">
        <v>0</v>
      </c>
      <c r="K16" s="98">
        <v>5024</v>
      </c>
      <c r="L16" s="71">
        <v>0</v>
      </c>
      <c r="M16" s="71">
        <v>1029.835</v>
      </c>
      <c r="N16" s="71">
        <v>1029.835</v>
      </c>
      <c r="O16" s="71">
        <v>0</v>
      </c>
      <c r="P16" s="71">
        <v>0</v>
      </c>
      <c r="Q16" s="71"/>
      <c r="R16" s="71">
        <v>0</v>
      </c>
      <c r="S16" s="71">
        <v>0</v>
      </c>
      <c r="T16" s="71">
        <v>0</v>
      </c>
      <c r="U16" s="71">
        <v>0</v>
      </c>
      <c r="V16" s="71">
        <v>0</v>
      </c>
      <c r="W16" s="71">
        <v>2694</v>
      </c>
      <c r="X16" s="71">
        <v>0</v>
      </c>
      <c r="Y16" s="71">
        <v>0</v>
      </c>
      <c r="Z16" s="71">
        <v>2694</v>
      </c>
      <c r="AA16" s="71">
        <v>0</v>
      </c>
      <c r="AB16" s="71">
        <v>5024</v>
      </c>
      <c r="AC16" s="71">
        <v>0</v>
      </c>
      <c r="AD16" s="71">
        <v>0</v>
      </c>
      <c r="AE16" s="71">
        <v>1029.835</v>
      </c>
      <c r="AF16" s="71">
        <v>0</v>
      </c>
      <c r="AG16" s="71">
        <v>0</v>
      </c>
      <c r="AH16" s="71">
        <v>0</v>
      </c>
      <c r="AI16" s="71">
        <v>0</v>
      </c>
      <c r="AJ16" s="80">
        <v>20.003980891719745</v>
      </c>
      <c r="AK16" s="80">
        <v>0</v>
      </c>
      <c r="AL16" s="80">
        <v>0</v>
      </c>
      <c r="AM16" s="71">
        <v>1005</v>
      </c>
      <c r="AN16" s="71">
        <v>0</v>
      </c>
      <c r="AO16" s="71">
        <v>0</v>
      </c>
      <c r="AP16" s="80">
        <v>100</v>
      </c>
      <c r="AQ16" s="71">
        <v>5024</v>
      </c>
      <c r="AR16" s="71">
        <v>0</v>
      </c>
      <c r="AS16" s="71">
        <v>0</v>
      </c>
      <c r="AT16" s="71">
        <v>1029.835</v>
      </c>
      <c r="AU16" s="71">
        <v>0</v>
      </c>
      <c r="AV16" s="71">
        <v>0</v>
      </c>
      <c r="AW16" s="71">
        <v>0</v>
      </c>
      <c r="AX16" s="71">
        <v>0</v>
      </c>
      <c r="AY16" s="71">
        <v>1005</v>
      </c>
      <c r="AZ16" s="71">
        <v>0</v>
      </c>
      <c r="BA16" s="71">
        <v>0</v>
      </c>
      <c r="BB16" s="71">
        <v>4019</v>
      </c>
      <c r="BC16" s="71">
        <v>0</v>
      </c>
      <c r="BD16" s="105">
        <v>0</v>
      </c>
      <c r="BE16" s="71">
        <v>1029.835</v>
      </c>
      <c r="BF16" s="71">
        <v>0</v>
      </c>
      <c r="BG16" s="71">
        <v>0</v>
      </c>
      <c r="BH16" s="71">
        <v>0</v>
      </c>
      <c r="BI16" s="71">
        <v>0</v>
      </c>
      <c r="BJ16" s="80">
        <v>101.55813162912281</v>
      </c>
      <c r="BK16" s="80">
        <v>7.3892571442417534</v>
      </c>
      <c r="BL16" s="80">
        <v>-3.7844588484522723</v>
      </c>
      <c r="BM16" s="80">
        <v>1.3895999999999999</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v>45078</v>
      </c>
      <c r="D17" s="71">
        <v>1</v>
      </c>
      <c r="E17" s="71">
        <v>0</v>
      </c>
      <c r="F17" s="71">
        <v>1</v>
      </c>
      <c r="G17" s="71">
        <v>0</v>
      </c>
      <c r="H17" s="71">
        <v>0</v>
      </c>
      <c r="I17" s="71">
        <v>0</v>
      </c>
      <c r="J17" s="71">
        <v>0</v>
      </c>
      <c r="K17" s="98">
        <v>4787</v>
      </c>
      <c r="L17" s="71">
        <v>0</v>
      </c>
      <c r="M17" s="71">
        <v>981.28</v>
      </c>
      <c r="N17" s="71">
        <v>981.28</v>
      </c>
      <c r="O17" s="71">
        <v>0</v>
      </c>
      <c r="P17" s="71">
        <v>0</v>
      </c>
      <c r="Q17" s="71"/>
      <c r="R17" s="71">
        <v>0</v>
      </c>
      <c r="S17" s="71">
        <v>0</v>
      </c>
      <c r="T17" s="71">
        <v>0</v>
      </c>
      <c r="U17" s="71">
        <v>0</v>
      </c>
      <c r="V17" s="71">
        <v>0</v>
      </c>
      <c r="W17" s="71">
        <v>2680</v>
      </c>
      <c r="X17" s="71">
        <v>0</v>
      </c>
      <c r="Y17" s="71">
        <v>0</v>
      </c>
      <c r="Z17" s="71">
        <v>2680</v>
      </c>
      <c r="AA17" s="71">
        <v>0</v>
      </c>
      <c r="AB17" s="71">
        <v>4787</v>
      </c>
      <c r="AC17" s="71">
        <v>0</v>
      </c>
      <c r="AD17" s="71">
        <v>0</v>
      </c>
      <c r="AE17" s="71">
        <v>981.28</v>
      </c>
      <c r="AF17" s="71">
        <v>0</v>
      </c>
      <c r="AG17" s="71">
        <v>0</v>
      </c>
      <c r="AH17" s="71">
        <v>0</v>
      </c>
      <c r="AI17" s="71">
        <v>0</v>
      </c>
      <c r="AJ17" s="80">
        <v>19.991644035930644</v>
      </c>
      <c r="AK17" s="80">
        <v>0</v>
      </c>
      <c r="AL17" s="80">
        <v>0</v>
      </c>
      <c r="AM17" s="71">
        <v>957</v>
      </c>
      <c r="AN17" s="71">
        <v>0</v>
      </c>
      <c r="AO17" s="71">
        <v>0</v>
      </c>
      <c r="AP17" s="80">
        <v>100</v>
      </c>
      <c r="AQ17" s="71">
        <v>4787</v>
      </c>
      <c r="AR17" s="71">
        <v>0</v>
      </c>
      <c r="AS17" s="71">
        <v>0</v>
      </c>
      <c r="AT17" s="71">
        <v>981.28</v>
      </c>
      <c r="AU17" s="71">
        <v>0</v>
      </c>
      <c r="AV17" s="71">
        <v>0</v>
      </c>
      <c r="AW17" s="71">
        <v>0</v>
      </c>
      <c r="AX17" s="71">
        <v>0</v>
      </c>
      <c r="AY17" s="71">
        <v>957</v>
      </c>
      <c r="AZ17" s="71">
        <v>0</v>
      </c>
      <c r="BA17" s="71">
        <v>0</v>
      </c>
      <c r="BB17" s="71">
        <v>3830</v>
      </c>
      <c r="BC17" s="71">
        <v>0</v>
      </c>
      <c r="BD17" s="105">
        <v>0</v>
      </c>
      <c r="BE17" s="71">
        <v>981.28</v>
      </c>
      <c r="BF17" s="71">
        <v>0</v>
      </c>
      <c r="BG17" s="71">
        <v>0</v>
      </c>
      <c r="BH17" s="71">
        <v>0</v>
      </c>
      <c r="BI17" s="71">
        <v>0</v>
      </c>
      <c r="BJ17" s="80">
        <v>101.55813162912281</v>
      </c>
      <c r="BK17" s="80">
        <v>7.3892571442417534</v>
      </c>
      <c r="BL17" s="80">
        <v>-3.7844588484522723</v>
      </c>
      <c r="BM17" s="80">
        <v>1.3895999999999999</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v>45108</v>
      </c>
      <c r="D18" s="71">
        <v>1</v>
      </c>
      <c r="E18" s="71">
        <v>0</v>
      </c>
      <c r="F18" s="71">
        <v>1</v>
      </c>
      <c r="G18" s="71">
        <v>0</v>
      </c>
      <c r="H18" s="71">
        <v>0</v>
      </c>
      <c r="I18" s="71">
        <v>0</v>
      </c>
      <c r="J18" s="71">
        <v>0</v>
      </c>
      <c r="K18" s="98">
        <v>4871</v>
      </c>
      <c r="L18" s="71">
        <v>0</v>
      </c>
      <c r="M18" s="71">
        <v>998.55700000000002</v>
      </c>
      <c r="N18" s="71">
        <v>998.55700000000002</v>
      </c>
      <c r="O18" s="71">
        <v>0</v>
      </c>
      <c r="P18" s="71">
        <v>0</v>
      </c>
      <c r="Q18" s="71"/>
      <c r="R18" s="71">
        <v>0</v>
      </c>
      <c r="S18" s="71">
        <v>0</v>
      </c>
      <c r="T18" s="71">
        <v>0</v>
      </c>
      <c r="U18" s="71">
        <v>0</v>
      </c>
      <c r="V18" s="71">
        <v>0</v>
      </c>
      <c r="W18" s="71">
        <v>2843</v>
      </c>
      <c r="X18" s="71">
        <v>0</v>
      </c>
      <c r="Y18" s="71">
        <v>0</v>
      </c>
      <c r="Z18" s="71">
        <v>2843</v>
      </c>
      <c r="AA18" s="71">
        <v>0</v>
      </c>
      <c r="AB18" s="71">
        <v>4871</v>
      </c>
      <c r="AC18" s="71">
        <v>0</v>
      </c>
      <c r="AD18" s="71">
        <v>0</v>
      </c>
      <c r="AE18" s="71">
        <v>998.55700000000002</v>
      </c>
      <c r="AF18" s="71">
        <v>0</v>
      </c>
      <c r="AG18" s="71">
        <v>0</v>
      </c>
      <c r="AH18" s="71">
        <v>0</v>
      </c>
      <c r="AI18" s="71">
        <v>0</v>
      </c>
      <c r="AJ18" s="80">
        <v>19.995894066926709</v>
      </c>
      <c r="AK18" s="80">
        <v>0</v>
      </c>
      <c r="AL18" s="80">
        <v>0</v>
      </c>
      <c r="AM18" s="71">
        <v>974</v>
      </c>
      <c r="AN18" s="71">
        <v>0</v>
      </c>
      <c r="AO18" s="71">
        <v>0</v>
      </c>
      <c r="AP18" s="80">
        <v>100</v>
      </c>
      <c r="AQ18" s="71">
        <v>4871</v>
      </c>
      <c r="AR18" s="71">
        <v>0</v>
      </c>
      <c r="AS18" s="71">
        <v>0</v>
      </c>
      <c r="AT18" s="71">
        <v>998.55700000000002</v>
      </c>
      <c r="AU18" s="71">
        <v>0</v>
      </c>
      <c r="AV18" s="71">
        <v>0</v>
      </c>
      <c r="AW18" s="71">
        <v>0</v>
      </c>
      <c r="AX18" s="71">
        <v>0</v>
      </c>
      <c r="AY18" s="71">
        <v>974</v>
      </c>
      <c r="AZ18" s="71">
        <v>0</v>
      </c>
      <c r="BA18" s="71">
        <v>0</v>
      </c>
      <c r="BB18" s="71">
        <v>3897</v>
      </c>
      <c r="BC18" s="71">
        <v>0</v>
      </c>
      <c r="BD18" s="105">
        <v>0</v>
      </c>
      <c r="BE18" s="71">
        <v>998.55700000000002</v>
      </c>
      <c r="BF18" s="71">
        <v>0</v>
      </c>
      <c r="BG18" s="71">
        <v>0</v>
      </c>
      <c r="BH18" s="71">
        <v>0</v>
      </c>
      <c r="BI18" s="71">
        <v>0</v>
      </c>
      <c r="BJ18" s="80">
        <v>101.55813162912281</v>
      </c>
      <c r="BK18" s="80">
        <v>7.3892571442417534</v>
      </c>
      <c r="BL18" s="80">
        <v>-3.7844588484522723</v>
      </c>
      <c r="BM18" s="80">
        <v>1.3895999999999999</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v>45139</v>
      </c>
      <c r="D19" s="71">
        <v>1</v>
      </c>
      <c r="E19" s="71">
        <v>0</v>
      </c>
      <c r="F19" s="71">
        <v>1</v>
      </c>
      <c r="G19" s="71">
        <v>0</v>
      </c>
      <c r="H19" s="71">
        <v>0</v>
      </c>
      <c r="I19" s="71">
        <v>0</v>
      </c>
      <c r="J19" s="71">
        <v>0</v>
      </c>
      <c r="K19" s="98">
        <v>4796</v>
      </c>
      <c r="L19" s="71">
        <v>0</v>
      </c>
      <c r="M19" s="71">
        <v>983.274</v>
      </c>
      <c r="N19" s="71">
        <v>983.274</v>
      </c>
      <c r="O19" s="71">
        <v>0</v>
      </c>
      <c r="P19" s="71">
        <v>0</v>
      </c>
      <c r="Q19" s="71"/>
      <c r="R19" s="71">
        <v>0</v>
      </c>
      <c r="S19" s="71">
        <v>0</v>
      </c>
      <c r="T19" s="71">
        <v>0</v>
      </c>
      <c r="U19" s="71">
        <v>0</v>
      </c>
      <c r="V19" s="71">
        <v>0</v>
      </c>
      <c r="W19" s="71">
        <v>2915</v>
      </c>
      <c r="X19" s="71">
        <v>0</v>
      </c>
      <c r="Y19" s="71">
        <v>0</v>
      </c>
      <c r="Z19" s="71">
        <v>2915</v>
      </c>
      <c r="AA19" s="71">
        <v>0</v>
      </c>
      <c r="AB19" s="71">
        <v>4796</v>
      </c>
      <c r="AC19" s="71">
        <v>0</v>
      </c>
      <c r="AD19" s="71">
        <v>0</v>
      </c>
      <c r="AE19" s="71">
        <v>983.274</v>
      </c>
      <c r="AF19" s="71">
        <v>0</v>
      </c>
      <c r="AG19" s="71">
        <v>0</v>
      </c>
      <c r="AH19" s="71">
        <v>0</v>
      </c>
      <c r="AI19" s="71">
        <v>0</v>
      </c>
      <c r="AJ19" s="80">
        <v>19.995829858215181</v>
      </c>
      <c r="AK19" s="80">
        <v>0</v>
      </c>
      <c r="AL19" s="80">
        <v>0</v>
      </c>
      <c r="AM19" s="71">
        <v>959</v>
      </c>
      <c r="AN19" s="71">
        <v>0</v>
      </c>
      <c r="AO19" s="71">
        <v>0</v>
      </c>
      <c r="AP19" s="80">
        <v>100</v>
      </c>
      <c r="AQ19" s="71">
        <v>4796</v>
      </c>
      <c r="AR19" s="71">
        <v>0</v>
      </c>
      <c r="AS19" s="71">
        <v>0</v>
      </c>
      <c r="AT19" s="71">
        <v>983.274</v>
      </c>
      <c r="AU19" s="71">
        <v>0</v>
      </c>
      <c r="AV19" s="71">
        <v>0</v>
      </c>
      <c r="AW19" s="71">
        <v>0</v>
      </c>
      <c r="AX19" s="71">
        <v>0</v>
      </c>
      <c r="AY19" s="71">
        <v>959</v>
      </c>
      <c r="AZ19" s="71">
        <v>0</v>
      </c>
      <c r="BA19" s="71">
        <v>0</v>
      </c>
      <c r="BB19" s="71">
        <v>3837</v>
      </c>
      <c r="BC19" s="71">
        <v>0</v>
      </c>
      <c r="BD19" s="105">
        <v>0</v>
      </c>
      <c r="BE19" s="71">
        <v>983.274</v>
      </c>
      <c r="BF19" s="71">
        <v>0</v>
      </c>
      <c r="BG19" s="71">
        <v>0</v>
      </c>
      <c r="BH19" s="71">
        <v>0</v>
      </c>
      <c r="BI19" s="71">
        <v>0</v>
      </c>
      <c r="BJ19" s="80">
        <v>101.55813162912281</v>
      </c>
      <c r="BK19" s="80">
        <v>7.3892571442417534</v>
      </c>
      <c r="BL19" s="80">
        <v>-3.7844588484522723</v>
      </c>
      <c r="BM19" s="80">
        <v>1.3895999999999999</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v>45170</v>
      </c>
      <c r="D20" s="71">
        <v>1</v>
      </c>
      <c r="E20" s="71">
        <v>0</v>
      </c>
      <c r="F20" s="71">
        <v>1</v>
      </c>
      <c r="G20" s="71">
        <v>0</v>
      </c>
      <c r="H20" s="71">
        <v>0</v>
      </c>
      <c r="I20" s="71">
        <v>0</v>
      </c>
      <c r="J20" s="71">
        <v>0</v>
      </c>
      <c r="K20" s="98">
        <v>4573</v>
      </c>
      <c r="L20" s="71">
        <v>0</v>
      </c>
      <c r="M20" s="71">
        <v>937.375</v>
      </c>
      <c r="N20" s="71">
        <v>937.375</v>
      </c>
      <c r="O20" s="71">
        <v>0</v>
      </c>
      <c r="P20" s="71">
        <v>0</v>
      </c>
      <c r="Q20" s="71"/>
      <c r="R20" s="71">
        <v>0</v>
      </c>
      <c r="S20" s="71">
        <v>0</v>
      </c>
      <c r="T20" s="71">
        <v>0</v>
      </c>
      <c r="U20" s="71">
        <v>0</v>
      </c>
      <c r="V20" s="71">
        <v>0</v>
      </c>
      <c r="W20" s="71">
        <v>2888</v>
      </c>
      <c r="X20" s="71">
        <v>0</v>
      </c>
      <c r="Y20" s="71">
        <v>0</v>
      </c>
      <c r="Z20" s="71">
        <v>2888</v>
      </c>
      <c r="AA20" s="71">
        <v>0</v>
      </c>
      <c r="AB20" s="71">
        <v>4573</v>
      </c>
      <c r="AC20" s="71">
        <v>0</v>
      </c>
      <c r="AD20" s="71">
        <v>0</v>
      </c>
      <c r="AE20" s="71">
        <v>937.375</v>
      </c>
      <c r="AF20" s="71">
        <v>0</v>
      </c>
      <c r="AG20" s="71">
        <v>0</v>
      </c>
      <c r="AH20" s="71">
        <v>0</v>
      </c>
      <c r="AI20" s="71">
        <v>0</v>
      </c>
      <c r="AJ20" s="80">
        <v>20.008746993221081</v>
      </c>
      <c r="AK20" s="80">
        <v>0</v>
      </c>
      <c r="AL20" s="80">
        <v>0</v>
      </c>
      <c r="AM20" s="71">
        <v>915</v>
      </c>
      <c r="AN20" s="71">
        <v>0</v>
      </c>
      <c r="AO20" s="71">
        <v>0</v>
      </c>
      <c r="AP20" s="80">
        <v>100</v>
      </c>
      <c r="AQ20" s="71">
        <v>4573</v>
      </c>
      <c r="AR20" s="71">
        <v>0</v>
      </c>
      <c r="AS20" s="71">
        <v>0</v>
      </c>
      <c r="AT20" s="71">
        <v>937.375</v>
      </c>
      <c r="AU20" s="71">
        <v>0</v>
      </c>
      <c r="AV20" s="71">
        <v>0</v>
      </c>
      <c r="AW20" s="71">
        <v>0</v>
      </c>
      <c r="AX20" s="71">
        <v>0</v>
      </c>
      <c r="AY20" s="71">
        <v>915</v>
      </c>
      <c r="AZ20" s="71">
        <v>0</v>
      </c>
      <c r="BA20" s="71">
        <v>0</v>
      </c>
      <c r="BB20" s="71">
        <v>3658</v>
      </c>
      <c r="BC20" s="71">
        <v>0</v>
      </c>
      <c r="BD20" s="105">
        <v>0</v>
      </c>
      <c r="BE20" s="71">
        <v>937.375</v>
      </c>
      <c r="BF20" s="71">
        <v>0</v>
      </c>
      <c r="BG20" s="71">
        <v>0</v>
      </c>
      <c r="BH20" s="71">
        <v>0</v>
      </c>
      <c r="BI20" s="71">
        <v>0</v>
      </c>
      <c r="BJ20" s="80">
        <v>101.55813162912281</v>
      </c>
      <c r="BK20" s="80">
        <v>7.3892571442417534</v>
      </c>
      <c r="BL20" s="80">
        <v>-3.7844588484522723</v>
      </c>
      <c r="BM20" s="80">
        <v>1.3895999999999999</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v>45200</v>
      </c>
      <c r="D21" s="71">
        <v>1</v>
      </c>
      <c r="E21" s="71">
        <v>0</v>
      </c>
      <c r="F21" s="71">
        <v>1</v>
      </c>
      <c r="G21" s="71">
        <v>0</v>
      </c>
      <c r="H21" s="71">
        <v>0</v>
      </c>
      <c r="I21" s="71">
        <v>0</v>
      </c>
      <c r="J21" s="71">
        <v>0</v>
      </c>
      <c r="K21" s="98">
        <v>4655</v>
      </c>
      <c r="L21" s="71">
        <v>0</v>
      </c>
      <c r="M21" s="71">
        <v>954.33799999999997</v>
      </c>
      <c r="N21" s="71">
        <v>954.33799999999997</v>
      </c>
      <c r="O21" s="71">
        <v>0</v>
      </c>
      <c r="P21" s="71">
        <v>0</v>
      </c>
      <c r="Q21" s="71"/>
      <c r="R21" s="71">
        <v>0</v>
      </c>
      <c r="S21" s="71">
        <v>0</v>
      </c>
      <c r="T21" s="71">
        <v>0</v>
      </c>
      <c r="U21" s="71">
        <v>0</v>
      </c>
      <c r="V21" s="71">
        <v>0</v>
      </c>
      <c r="W21" s="71">
        <v>3052</v>
      </c>
      <c r="X21" s="71">
        <v>0</v>
      </c>
      <c r="Y21" s="71">
        <v>0</v>
      </c>
      <c r="Z21" s="71">
        <v>3052</v>
      </c>
      <c r="AA21" s="71">
        <v>0</v>
      </c>
      <c r="AB21" s="71">
        <v>4655</v>
      </c>
      <c r="AC21" s="71">
        <v>0</v>
      </c>
      <c r="AD21" s="71">
        <v>0</v>
      </c>
      <c r="AE21" s="71">
        <v>954.33799999999997</v>
      </c>
      <c r="AF21" s="71">
        <v>0</v>
      </c>
      <c r="AG21" s="71">
        <v>0</v>
      </c>
      <c r="AH21" s="71">
        <v>0</v>
      </c>
      <c r="AI21" s="71">
        <v>0</v>
      </c>
      <c r="AJ21" s="80">
        <v>20</v>
      </c>
      <c r="AK21" s="80">
        <v>0</v>
      </c>
      <c r="AL21" s="80">
        <v>0</v>
      </c>
      <c r="AM21" s="71">
        <v>931</v>
      </c>
      <c r="AN21" s="71">
        <v>0</v>
      </c>
      <c r="AO21" s="71">
        <v>0</v>
      </c>
      <c r="AP21" s="80">
        <v>100</v>
      </c>
      <c r="AQ21" s="71">
        <v>4655</v>
      </c>
      <c r="AR21" s="71">
        <v>0</v>
      </c>
      <c r="AS21" s="71">
        <v>0</v>
      </c>
      <c r="AT21" s="71">
        <v>954.33799999999997</v>
      </c>
      <c r="AU21" s="71">
        <v>0</v>
      </c>
      <c r="AV21" s="71">
        <v>0</v>
      </c>
      <c r="AW21" s="71">
        <v>0</v>
      </c>
      <c r="AX21" s="71">
        <v>0</v>
      </c>
      <c r="AY21" s="71">
        <v>931</v>
      </c>
      <c r="AZ21" s="71">
        <v>0</v>
      </c>
      <c r="BA21" s="71">
        <v>0</v>
      </c>
      <c r="BB21" s="71">
        <v>3724</v>
      </c>
      <c r="BC21" s="71">
        <v>0</v>
      </c>
      <c r="BD21" s="105">
        <v>0</v>
      </c>
      <c r="BE21" s="71">
        <v>954.33799999999997</v>
      </c>
      <c r="BF21" s="71">
        <v>0</v>
      </c>
      <c r="BG21" s="71">
        <v>0</v>
      </c>
      <c r="BH21" s="71">
        <v>0</v>
      </c>
      <c r="BI21" s="71">
        <v>0</v>
      </c>
      <c r="BJ21" s="80">
        <v>101.55813162912281</v>
      </c>
      <c r="BK21" s="80">
        <v>7.3892571442417534</v>
      </c>
      <c r="BL21" s="80">
        <v>-3.7844588484522723</v>
      </c>
      <c r="BM21" s="80">
        <v>1.3895999999999999</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v>45231</v>
      </c>
      <c r="D22" s="71">
        <v>1</v>
      </c>
      <c r="E22" s="71">
        <v>0</v>
      </c>
      <c r="F22" s="71">
        <v>1</v>
      </c>
      <c r="G22" s="71">
        <v>0</v>
      </c>
      <c r="H22" s="71">
        <v>0</v>
      </c>
      <c r="I22" s="71">
        <v>0</v>
      </c>
      <c r="J22" s="71">
        <v>0</v>
      </c>
      <c r="K22" s="98">
        <v>4439</v>
      </c>
      <c r="L22" s="71">
        <v>0</v>
      </c>
      <c r="M22" s="71">
        <v>910.07100000000003</v>
      </c>
      <c r="N22" s="71">
        <v>910.07100000000003</v>
      </c>
      <c r="O22" s="71">
        <v>0</v>
      </c>
      <c r="P22" s="71">
        <v>0</v>
      </c>
      <c r="Q22" s="71"/>
      <c r="R22" s="71">
        <v>0</v>
      </c>
      <c r="S22" s="71">
        <v>0</v>
      </c>
      <c r="T22" s="71">
        <v>0</v>
      </c>
      <c r="U22" s="71">
        <v>0</v>
      </c>
      <c r="V22" s="71">
        <v>0</v>
      </c>
      <c r="W22" s="71">
        <v>3018</v>
      </c>
      <c r="X22" s="71">
        <v>0</v>
      </c>
      <c r="Y22" s="71">
        <v>0</v>
      </c>
      <c r="Z22" s="71">
        <v>3018</v>
      </c>
      <c r="AA22" s="71">
        <v>0</v>
      </c>
      <c r="AB22" s="71">
        <v>4439</v>
      </c>
      <c r="AC22" s="71">
        <v>0</v>
      </c>
      <c r="AD22" s="71">
        <v>0</v>
      </c>
      <c r="AE22" s="71">
        <v>910.07100000000003</v>
      </c>
      <c r="AF22" s="71">
        <v>0</v>
      </c>
      <c r="AG22" s="71">
        <v>0</v>
      </c>
      <c r="AH22" s="71">
        <v>0</v>
      </c>
      <c r="AI22" s="71">
        <v>0</v>
      </c>
      <c r="AJ22" s="80">
        <v>20.004505519261095</v>
      </c>
      <c r="AK22" s="80">
        <v>0</v>
      </c>
      <c r="AL22" s="80">
        <v>0</v>
      </c>
      <c r="AM22" s="71">
        <v>888</v>
      </c>
      <c r="AN22" s="71">
        <v>0</v>
      </c>
      <c r="AO22" s="71">
        <v>0</v>
      </c>
      <c r="AP22" s="80">
        <v>100</v>
      </c>
      <c r="AQ22" s="71">
        <v>4439</v>
      </c>
      <c r="AR22" s="71">
        <v>0</v>
      </c>
      <c r="AS22" s="71">
        <v>0</v>
      </c>
      <c r="AT22" s="71">
        <v>910.07100000000003</v>
      </c>
      <c r="AU22" s="71">
        <v>0</v>
      </c>
      <c r="AV22" s="71">
        <v>0</v>
      </c>
      <c r="AW22" s="71">
        <v>0</v>
      </c>
      <c r="AX22" s="71">
        <v>0</v>
      </c>
      <c r="AY22" s="71">
        <v>888</v>
      </c>
      <c r="AZ22" s="71">
        <v>0</v>
      </c>
      <c r="BA22" s="71">
        <v>0</v>
      </c>
      <c r="BB22" s="71">
        <v>3551</v>
      </c>
      <c r="BC22" s="71">
        <v>0</v>
      </c>
      <c r="BD22" s="105">
        <v>0</v>
      </c>
      <c r="BE22" s="71">
        <v>910.07100000000003</v>
      </c>
      <c r="BF22" s="71">
        <v>0</v>
      </c>
      <c r="BG22" s="71">
        <v>0</v>
      </c>
      <c r="BH22" s="71">
        <v>0</v>
      </c>
      <c r="BI22" s="71">
        <v>0</v>
      </c>
      <c r="BJ22" s="80">
        <v>101.55813162912281</v>
      </c>
      <c r="BK22" s="80">
        <v>7.3892571442417534</v>
      </c>
      <c r="BL22" s="80">
        <v>-3.7844588484522723</v>
      </c>
      <c r="BM22" s="80">
        <v>1.3895999999999999</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v>45261</v>
      </c>
      <c r="D23" s="71">
        <v>1</v>
      </c>
      <c r="E23" s="71">
        <v>0</v>
      </c>
      <c r="F23" s="71">
        <v>1</v>
      </c>
      <c r="G23" s="71">
        <v>0</v>
      </c>
      <c r="H23" s="71">
        <v>0</v>
      </c>
      <c r="I23" s="71">
        <v>0</v>
      </c>
      <c r="J23" s="71">
        <v>0</v>
      </c>
      <c r="K23" s="98">
        <v>4521</v>
      </c>
      <c r="L23" s="71">
        <v>0</v>
      </c>
      <c r="M23" s="71">
        <v>926.82</v>
      </c>
      <c r="N23" s="71">
        <v>926.82</v>
      </c>
      <c r="O23" s="71">
        <v>0</v>
      </c>
      <c r="P23" s="71">
        <v>0</v>
      </c>
      <c r="Q23" s="71"/>
      <c r="R23" s="71">
        <v>0</v>
      </c>
      <c r="S23" s="71">
        <v>0</v>
      </c>
      <c r="T23" s="71">
        <v>0</v>
      </c>
      <c r="U23" s="71">
        <v>0</v>
      </c>
      <c r="V23" s="71">
        <v>0</v>
      </c>
      <c r="W23" s="71">
        <v>3182</v>
      </c>
      <c r="X23" s="71">
        <v>0</v>
      </c>
      <c r="Y23" s="71">
        <v>0</v>
      </c>
      <c r="Z23" s="71">
        <v>3182</v>
      </c>
      <c r="AA23" s="71">
        <v>0</v>
      </c>
      <c r="AB23" s="71">
        <v>4521</v>
      </c>
      <c r="AC23" s="71">
        <v>0</v>
      </c>
      <c r="AD23" s="71">
        <v>0</v>
      </c>
      <c r="AE23" s="71">
        <v>926.82</v>
      </c>
      <c r="AF23" s="71">
        <v>0</v>
      </c>
      <c r="AG23" s="71">
        <v>0</v>
      </c>
      <c r="AH23" s="71">
        <v>0</v>
      </c>
      <c r="AI23" s="71">
        <v>0</v>
      </c>
      <c r="AJ23" s="80">
        <v>19.99557619995576</v>
      </c>
      <c r="AK23" s="80">
        <v>0</v>
      </c>
      <c r="AL23" s="80">
        <v>0</v>
      </c>
      <c r="AM23" s="71">
        <v>904</v>
      </c>
      <c r="AN23" s="71">
        <v>0</v>
      </c>
      <c r="AO23" s="71">
        <v>0</v>
      </c>
      <c r="AP23" s="80">
        <v>100</v>
      </c>
      <c r="AQ23" s="71">
        <v>4521</v>
      </c>
      <c r="AR23" s="71">
        <v>0</v>
      </c>
      <c r="AS23" s="71">
        <v>0</v>
      </c>
      <c r="AT23" s="71">
        <v>926.82</v>
      </c>
      <c r="AU23" s="71">
        <v>0</v>
      </c>
      <c r="AV23" s="71">
        <v>0</v>
      </c>
      <c r="AW23" s="71">
        <v>0</v>
      </c>
      <c r="AX23" s="71">
        <v>0</v>
      </c>
      <c r="AY23" s="71">
        <v>904</v>
      </c>
      <c r="AZ23" s="71">
        <v>0</v>
      </c>
      <c r="BA23" s="71">
        <v>0</v>
      </c>
      <c r="BB23" s="71">
        <v>3617</v>
      </c>
      <c r="BC23" s="71">
        <v>0</v>
      </c>
      <c r="BD23" s="105">
        <v>0</v>
      </c>
      <c r="BE23" s="71">
        <v>926.82</v>
      </c>
      <c r="BF23" s="71">
        <v>0</v>
      </c>
      <c r="BG23" s="71">
        <v>0</v>
      </c>
      <c r="BH23" s="71">
        <v>0</v>
      </c>
      <c r="BI23" s="71">
        <v>0</v>
      </c>
      <c r="BJ23" s="80">
        <v>101.55813162912281</v>
      </c>
      <c r="BK23" s="80">
        <v>7.3892571442417534</v>
      </c>
      <c r="BL23" s="80">
        <v>-3.7844588484522723</v>
      </c>
      <c r="BM23" s="80">
        <v>1.3895999999999999</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v>45292</v>
      </c>
      <c r="D24" s="71">
        <v>1</v>
      </c>
      <c r="E24" s="71">
        <v>0</v>
      </c>
      <c r="F24" s="71">
        <v>1</v>
      </c>
      <c r="G24" s="71">
        <v>0</v>
      </c>
      <c r="H24" s="71">
        <v>0</v>
      </c>
      <c r="I24" s="71">
        <v>0</v>
      </c>
      <c r="J24" s="71">
        <v>0</v>
      </c>
      <c r="K24" s="98">
        <v>4455</v>
      </c>
      <c r="L24" s="71">
        <v>0</v>
      </c>
      <c r="M24" s="71">
        <v>913.34799999999996</v>
      </c>
      <c r="N24" s="71">
        <v>913.34799999999996</v>
      </c>
      <c r="O24" s="71">
        <v>0</v>
      </c>
      <c r="P24" s="71">
        <v>0</v>
      </c>
      <c r="Q24" s="71"/>
      <c r="R24" s="71">
        <v>0</v>
      </c>
      <c r="S24" s="71">
        <v>0</v>
      </c>
      <c r="T24" s="71">
        <v>0</v>
      </c>
      <c r="U24" s="71">
        <v>0</v>
      </c>
      <c r="V24" s="71">
        <v>0</v>
      </c>
      <c r="W24" s="71">
        <v>3246</v>
      </c>
      <c r="X24" s="71">
        <v>0</v>
      </c>
      <c r="Y24" s="71">
        <v>0</v>
      </c>
      <c r="Z24" s="71">
        <v>3246</v>
      </c>
      <c r="AA24" s="71">
        <v>0</v>
      </c>
      <c r="AB24" s="71">
        <v>4455</v>
      </c>
      <c r="AC24" s="71">
        <v>0</v>
      </c>
      <c r="AD24" s="71">
        <v>0</v>
      </c>
      <c r="AE24" s="71">
        <v>913.34799999999996</v>
      </c>
      <c r="AF24" s="71">
        <v>0</v>
      </c>
      <c r="AG24" s="71">
        <v>0</v>
      </c>
      <c r="AH24" s="71">
        <v>0</v>
      </c>
      <c r="AI24" s="71">
        <v>0</v>
      </c>
      <c r="AJ24" s="80">
        <v>20</v>
      </c>
      <c r="AK24" s="80">
        <v>0</v>
      </c>
      <c r="AL24" s="80">
        <v>0</v>
      </c>
      <c r="AM24" s="71">
        <v>891</v>
      </c>
      <c r="AN24" s="71">
        <v>0</v>
      </c>
      <c r="AO24" s="71">
        <v>0</v>
      </c>
      <c r="AP24" s="80">
        <v>100</v>
      </c>
      <c r="AQ24" s="71">
        <v>4455</v>
      </c>
      <c r="AR24" s="71">
        <v>0</v>
      </c>
      <c r="AS24" s="71">
        <v>0</v>
      </c>
      <c r="AT24" s="71">
        <v>913.34799999999996</v>
      </c>
      <c r="AU24" s="71">
        <v>0</v>
      </c>
      <c r="AV24" s="71">
        <v>0</v>
      </c>
      <c r="AW24" s="71">
        <v>0</v>
      </c>
      <c r="AX24" s="71">
        <v>0</v>
      </c>
      <c r="AY24" s="71">
        <v>891</v>
      </c>
      <c r="AZ24" s="71">
        <v>0</v>
      </c>
      <c r="BA24" s="71">
        <v>0</v>
      </c>
      <c r="BB24" s="71">
        <v>3564</v>
      </c>
      <c r="BC24" s="71">
        <v>0</v>
      </c>
      <c r="BD24" s="105">
        <v>0</v>
      </c>
      <c r="BE24" s="71">
        <v>913.34799999999996</v>
      </c>
      <c r="BF24" s="71">
        <v>0</v>
      </c>
      <c r="BG24" s="71">
        <v>0</v>
      </c>
      <c r="BH24" s="71">
        <v>0</v>
      </c>
      <c r="BI24" s="71">
        <v>0</v>
      </c>
      <c r="BJ24" s="80">
        <v>101.55813162912281</v>
      </c>
      <c r="BK24" s="80">
        <v>7.3892571442417534</v>
      </c>
      <c r="BL24" s="80">
        <v>-3.7844588484522723</v>
      </c>
      <c r="BM24" s="80">
        <v>1.3895999999999999</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v>45323</v>
      </c>
      <c r="D25" s="71">
        <v>1</v>
      </c>
      <c r="E25" s="71">
        <v>0</v>
      </c>
      <c r="F25" s="71">
        <v>1</v>
      </c>
      <c r="G25" s="71">
        <v>0</v>
      </c>
      <c r="H25" s="71">
        <v>0</v>
      </c>
      <c r="I25" s="71">
        <v>0</v>
      </c>
      <c r="J25" s="71">
        <v>0</v>
      </c>
      <c r="K25" s="98">
        <v>4110</v>
      </c>
      <c r="L25" s="71">
        <v>0</v>
      </c>
      <c r="M25" s="71">
        <v>842.51800000000003</v>
      </c>
      <c r="N25" s="71">
        <v>842.51800000000003</v>
      </c>
      <c r="O25" s="71">
        <v>0</v>
      </c>
      <c r="P25" s="71">
        <v>0</v>
      </c>
      <c r="Q25" s="71"/>
      <c r="R25" s="71">
        <v>0</v>
      </c>
      <c r="S25" s="71">
        <v>0</v>
      </c>
      <c r="T25" s="71">
        <v>0</v>
      </c>
      <c r="U25" s="71">
        <v>0</v>
      </c>
      <c r="V25" s="71">
        <v>0</v>
      </c>
      <c r="W25" s="71">
        <v>3093</v>
      </c>
      <c r="X25" s="71">
        <v>0</v>
      </c>
      <c r="Y25" s="71">
        <v>0</v>
      </c>
      <c r="Z25" s="71">
        <v>3093</v>
      </c>
      <c r="AA25" s="71">
        <v>0</v>
      </c>
      <c r="AB25" s="71">
        <v>4110</v>
      </c>
      <c r="AC25" s="71">
        <v>0</v>
      </c>
      <c r="AD25" s="71">
        <v>0</v>
      </c>
      <c r="AE25" s="71">
        <v>842.51800000000003</v>
      </c>
      <c r="AF25" s="71">
        <v>0</v>
      </c>
      <c r="AG25" s="71">
        <v>0</v>
      </c>
      <c r="AH25" s="71">
        <v>0</v>
      </c>
      <c r="AI25" s="71">
        <v>0</v>
      </c>
      <c r="AJ25" s="80">
        <v>20</v>
      </c>
      <c r="AK25" s="80">
        <v>0</v>
      </c>
      <c r="AL25" s="80">
        <v>0</v>
      </c>
      <c r="AM25" s="71">
        <v>822</v>
      </c>
      <c r="AN25" s="71">
        <v>0</v>
      </c>
      <c r="AO25" s="71">
        <v>0</v>
      </c>
      <c r="AP25" s="80">
        <v>100</v>
      </c>
      <c r="AQ25" s="71">
        <v>4110</v>
      </c>
      <c r="AR25" s="71">
        <v>0</v>
      </c>
      <c r="AS25" s="71">
        <v>0</v>
      </c>
      <c r="AT25" s="71">
        <v>842.51800000000003</v>
      </c>
      <c r="AU25" s="71">
        <v>0</v>
      </c>
      <c r="AV25" s="71">
        <v>0</v>
      </c>
      <c r="AW25" s="71">
        <v>0</v>
      </c>
      <c r="AX25" s="71">
        <v>0</v>
      </c>
      <c r="AY25" s="71">
        <v>822</v>
      </c>
      <c r="AZ25" s="71">
        <v>0</v>
      </c>
      <c r="BA25" s="71">
        <v>0</v>
      </c>
      <c r="BB25" s="71">
        <v>3288</v>
      </c>
      <c r="BC25" s="71">
        <v>0</v>
      </c>
      <c r="BD25" s="105">
        <v>0</v>
      </c>
      <c r="BE25" s="71">
        <v>842.51800000000003</v>
      </c>
      <c r="BF25" s="71">
        <v>0</v>
      </c>
      <c r="BG25" s="71">
        <v>0</v>
      </c>
      <c r="BH25" s="71">
        <v>0</v>
      </c>
      <c r="BI25" s="71">
        <v>0</v>
      </c>
      <c r="BJ25" s="80">
        <v>101.55813162912281</v>
      </c>
      <c r="BK25" s="80">
        <v>7.3892571442417534</v>
      </c>
      <c r="BL25" s="80">
        <v>-3.7844588484522723</v>
      </c>
      <c r="BM25" s="80">
        <v>1.3895999999999999</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v>45352</v>
      </c>
      <c r="D26" s="71">
        <v>1</v>
      </c>
      <c r="E26" s="71">
        <v>0</v>
      </c>
      <c r="F26" s="71">
        <v>1</v>
      </c>
      <c r="G26" s="71">
        <v>0</v>
      </c>
      <c r="H26" s="71">
        <v>0</v>
      </c>
      <c r="I26" s="71">
        <v>0</v>
      </c>
      <c r="J26" s="71">
        <v>0</v>
      </c>
      <c r="K26" s="98">
        <v>4333</v>
      </c>
      <c r="L26" s="71">
        <v>0</v>
      </c>
      <c r="M26" s="71">
        <v>888.19899999999996</v>
      </c>
      <c r="N26" s="71">
        <v>888.19899999999996</v>
      </c>
      <c r="O26" s="71">
        <v>0</v>
      </c>
      <c r="P26" s="71">
        <v>0</v>
      </c>
      <c r="Q26" s="71"/>
      <c r="R26" s="71">
        <v>0</v>
      </c>
      <c r="S26" s="71">
        <v>0</v>
      </c>
      <c r="T26" s="71">
        <v>0</v>
      </c>
      <c r="U26" s="71">
        <v>0</v>
      </c>
      <c r="V26" s="71">
        <v>0</v>
      </c>
      <c r="W26" s="71">
        <v>3365</v>
      </c>
      <c r="X26" s="71">
        <v>0</v>
      </c>
      <c r="Y26" s="71">
        <v>0</v>
      </c>
      <c r="Z26" s="71">
        <v>3365</v>
      </c>
      <c r="AA26" s="71">
        <v>0</v>
      </c>
      <c r="AB26" s="71">
        <v>4333</v>
      </c>
      <c r="AC26" s="71">
        <v>0</v>
      </c>
      <c r="AD26" s="71">
        <v>0</v>
      </c>
      <c r="AE26" s="71">
        <v>888.19899999999996</v>
      </c>
      <c r="AF26" s="71">
        <v>0</v>
      </c>
      <c r="AG26" s="71">
        <v>0</v>
      </c>
      <c r="AH26" s="71">
        <v>0</v>
      </c>
      <c r="AI26" s="71">
        <v>0</v>
      </c>
      <c r="AJ26" s="80">
        <v>20.009231479344564</v>
      </c>
      <c r="AK26" s="80">
        <v>0</v>
      </c>
      <c r="AL26" s="80">
        <v>0</v>
      </c>
      <c r="AM26" s="71">
        <v>867</v>
      </c>
      <c r="AN26" s="71">
        <v>0</v>
      </c>
      <c r="AO26" s="71">
        <v>0</v>
      </c>
      <c r="AP26" s="80">
        <v>100</v>
      </c>
      <c r="AQ26" s="71">
        <v>4333</v>
      </c>
      <c r="AR26" s="71">
        <v>0</v>
      </c>
      <c r="AS26" s="71">
        <v>0</v>
      </c>
      <c r="AT26" s="71">
        <v>888.19899999999996</v>
      </c>
      <c r="AU26" s="71">
        <v>0</v>
      </c>
      <c r="AV26" s="71">
        <v>0</v>
      </c>
      <c r="AW26" s="71">
        <v>0</v>
      </c>
      <c r="AX26" s="71">
        <v>0</v>
      </c>
      <c r="AY26" s="71">
        <v>867</v>
      </c>
      <c r="AZ26" s="71">
        <v>0</v>
      </c>
      <c r="BA26" s="71">
        <v>0</v>
      </c>
      <c r="BB26" s="71">
        <v>3466</v>
      </c>
      <c r="BC26" s="71">
        <v>0</v>
      </c>
      <c r="BD26" s="105">
        <v>0</v>
      </c>
      <c r="BE26" s="71">
        <v>888.19899999999996</v>
      </c>
      <c r="BF26" s="71">
        <v>0</v>
      </c>
      <c r="BG26" s="71">
        <v>0</v>
      </c>
      <c r="BH26" s="71">
        <v>0</v>
      </c>
      <c r="BI26" s="71">
        <v>0</v>
      </c>
      <c r="BJ26" s="80">
        <v>101.55813162912281</v>
      </c>
      <c r="BK26" s="80">
        <v>7.3892571442417534</v>
      </c>
      <c r="BL26" s="80">
        <v>-3.7844588484522723</v>
      </c>
      <c r="BM26" s="80">
        <v>1.3895999999999999</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v>45383</v>
      </c>
      <c r="D27" s="71">
        <v>1</v>
      </c>
      <c r="E27" s="71">
        <v>0</v>
      </c>
      <c r="F27" s="71">
        <v>1</v>
      </c>
      <c r="G27" s="71">
        <v>0</v>
      </c>
      <c r="H27" s="71">
        <v>0</v>
      </c>
      <c r="I27" s="71">
        <v>0</v>
      </c>
      <c r="J27" s="71">
        <v>0</v>
      </c>
      <c r="K27" s="98">
        <v>4135</v>
      </c>
      <c r="L27" s="71">
        <v>0</v>
      </c>
      <c r="M27" s="71">
        <v>847.60799999999995</v>
      </c>
      <c r="N27" s="71">
        <v>847.60799999999995</v>
      </c>
      <c r="O27" s="71">
        <v>0</v>
      </c>
      <c r="P27" s="71">
        <v>0</v>
      </c>
      <c r="Q27" s="71"/>
      <c r="R27" s="71">
        <v>0</v>
      </c>
      <c r="S27" s="71">
        <v>0</v>
      </c>
      <c r="T27" s="71">
        <v>0</v>
      </c>
      <c r="U27" s="71">
        <v>0</v>
      </c>
      <c r="V27" s="71">
        <v>0</v>
      </c>
      <c r="W27" s="71">
        <v>3312</v>
      </c>
      <c r="X27" s="71">
        <v>0</v>
      </c>
      <c r="Y27" s="71">
        <v>0</v>
      </c>
      <c r="Z27" s="71">
        <v>3312</v>
      </c>
      <c r="AA27" s="71">
        <v>0</v>
      </c>
      <c r="AB27" s="71">
        <v>4135</v>
      </c>
      <c r="AC27" s="71">
        <v>0</v>
      </c>
      <c r="AD27" s="71">
        <v>0</v>
      </c>
      <c r="AE27" s="71">
        <v>847.60799999999995</v>
      </c>
      <c r="AF27" s="71">
        <v>0</v>
      </c>
      <c r="AG27" s="71">
        <v>0</v>
      </c>
      <c r="AH27" s="71">
        <v>0</v>
      </c>
      <c r="AI27" s="71">
        <v>0</v>
      </c>
      <c r="AJ27" s="80">
        <v>20</v>
      </c>
      <c r="AK27" s="80">
        <v>0</v>
      </c>
      <c r="AL27" s="80">
        <v>0</v>
      </c>
      <c r="AM27" s="71">
        <v>827</v>
      </c>
      <c r="AN27" s="71">
        <v>0</v>
      </c>
      <c r="AO27" s="71">
        <v>0</v>
      </c>
      <c r="AP27" s="80">
        <v>100</v>
      </c>
      <c r="AQ27" s="71">
        <v>4135</v>
      </c>
      <c r="AR27" s="71">
        <v>0</v>
      </c>
      <c r="AS27" s="71">
        <v>0</v>
      </c>
      <c r="AT27" s="71">
        <v>847.60799999999995</v>
      </c>
      <c r="AU27" s="71">
        <v>0</v>
      </c>
      <c r="AV27" s="71">
        <v>0</v>
      </c>
      <c r="AW27" s="71">
        <v>0</v>
      </c>
      <c r="AX27" s="71">
        <v>0</v>
      </c>
      <c r="AY27" s="71">
        <v>827</v>
      </c>
      <c r="AZ27" s="71">
        <v>0</v>
      </c>
      <c r="BA27" s="71">
        <v>0</v>
      </c>
      <c r="BB27" s="71">
        <v>3308</v>
      </c>
      <c r="BC27" s="71">
        <v>0</v>
      </c>
      <c r="BD27" s="105">
        <v>0</v>
      </c>
      <c r="BE27" s="71">
        <v>847.60799999999995</v>
      </c>
      <c r="BF27" s="71">
        <v>0</v>
      </c>
      <c r="BG27" s="71">
        <v>0</v>
      </c>
      <c r="BH27" s="71">
        <v>0</v>
      </c>
      <c r="BI27" s="71">
        <v>0</v>
      </c>
      <c r="BJ27" s="80">
        <v>101.55813162912281</v>
      </c>
      <c r="BK27" s="80">
        <v>7.3892571442417534</v>
      </c>
      <c r="BL27" s="80">
        <v>-3.7844588484522723</v>
      </c>
      <c r="BM27" s="80">
        <v>1.3895999999999999</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v>45413</v>
      </c>
      <c r="D28" s="71">
        <v>1</v>
      </c>
      <c r="E28" s="71">
        <v>0</v>
      </c>
      <c r="F28" s="71">
        <v>1</v>
      </c>
      <c r="G28" s="71">
        <v>0</v>
      </c>
      <c r="H28" s="71">
        <v>0</v>
      </c>
      <c r="I28" s="71">
        <v>0</v>
      </c>
      <c r="J28" s="71">
        <v>0</v>
      </c>
      <c r="K28" s="98">
        <v>4214</v>
      </c>
      <c r="L28" s="71">
        <v>0</v>
      </c>
      <c r="M28" s="71">
        <v>863.81399999999996</v>
      </c>
      <c r="N28" s="71">
        <v>863.81399999999996</v>
      </c>
      <c r="O28" s="71">
        <v>0</v>
      </c>
      <c r="P28" s="71">
        <v>0</v>
      </c>
      <c r="Q28" s="71"/>
      <c r="R28" s="71">
        <v>0</v>
      </c>
      <c r="S28" s="71">
        <v>0</v>
      </c>
      <c r="T28" s="71">
        <v>0</v>
      </c>
      <c r="U28" s="71">
        <v>0</v>
      </c>
      <c r="V28" s="71">
        <v>0</v>
      </c>
      <c r="W28" s="71">
        <v>3479</v>
      </c>
      <c r="X28" s="71">
        <v>0</v>
      </c>
      <c r="Y28" s="71">
        <v>0</v>
      </c>
      <c r="Z28" s="71">
        <v>3479</v>
      </c>
      <c r="AA28" s="71">
        <v>0</v>
      </c>
      <c r="AB28" s="71">
        <v>4214</v>
      </c>
      <c r="AC28" s="71">
        <v>0</v>
      </c>
      <c r="AD28" s="71">
        <v>0</v>
      </c>
      <c r="AE28" s="71">
        <v>863.81399999999996</v>
      </c>
      <c r="AF28" s="71">
        <v>0</v>
      </c>
      <c r="AG28" s="71">
        <v>0</v>
      </c>
      <c r="AH28" s="71">
        <v>0</v>
      </c>
      <c r="AI28" s="71">
        <v>0</v>
      </c>
      <c r="AJ28" s="80">
        <v>20.004746084480303</v>
      </c>
      <c r="AK28" s="80">
        <v>0</v>
      </c>
      <c r="AL28" s="80">
        <v>0</v>
      </c>
      <c r="AM28" s="71">
        <v>843</v>
      </c>
      <c r="AN28" s="71">
        <v>0</v>
      </c>
      <c r="AO28" s="71">
        <v>0</v>
      </c>
      <c r="AP28" s="80">
        <v>100</v>
      </c>
      <c r="AQ28" s="71">
        <v>4214</v>
      </c>
      <c r="AR28" s="71">
        <v>0</v>
      </c>
      <c r="AS28" s="71">
        <v>0</v>
      </c>
      <c r="AT28" s="71">
        <v>863.81399999999996</v>
      </c>
      <c r="AU28" s="71">
        <v>0</v>
      </c>
      <c r="AV28" s="71">
        <v>0</v>
      </c>
      <c r="AW28" s="71">
        <v>0</v>
      </c>
      <c r="AX28" s="71">
        <v>0</v>
      </c>
      <c r="AY28" s="71">
        <v>843</v>
      </c>
      <c r="AZ28" s="71">
        <v>0</v>
      </c>
      <c r="BA28" s="71">
        <v>0</v>
      </c>
      <c r="BB28" s="71">
        <v>3371</v>
      </c>
      <c r="BC28" s="71">
        <v>0</v>
      </c>
      <c r="BD28" s="105">
        <v>0</v>
      </c>
      <c r="BE28" s="71">
        <v>863.81399999999996</v>
      </c>
      <c r="BF28" s="71">
        <v>0</v>
      </c>
      <c r="BG28" s="71">
        <v>0</v>
      </c>
      <c r="BH28" s="71">
        <v>0</v>
      </c>
      <c r="BI28" s="71">
        <v>0</v>
      </c>
      <c r="BJ28" s="80">
        <v>101.55813162912281</v>
      </c>
      <c r="BK28" s="80">
        <v>7.3892571442417534</v>
      </c>
      <c r="BL28" s="80">
        <v>-3.7844588484522723</v>
      </c>
      <c r="BM28" s="80">
        <v>1.3895999999999999</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v>45444</v>
      </c>
      <c r="D29" s="71">
        <v>1</v>
      </c>
      <c r="E29" s="71">
        <v>0</v>
      </c>
      <c r="F29" s="71">
        <v>1</v>
      </c>
      <c r="G29" s="71">
        <v>0</v>
      </c>
      <c r="H29" s="71">
        <v>0</v>
      </c>
      <c r="I29" s="71">
        <v>0</v>
      </c>
      <c r="J29" s="71">
        <v>0</v>
      </c>
      <c r="K29" s="98">
        <v>4022</v>
      </c>
      <c r="L29" s="71">
        <v>0</v>
      </c>
      <c r="M29" s="71">
        <v>824.55899999999997</v>
      </c>
      <c r="N29" s="71">
        <v>824.55899999999997</v>
      </c>
      <c r="O29" s="71">
        <v>0</v>
      </c>
      <c r="P29" s="71">
        <v>0</v>
      </c>
      <c r="Q29" s="71"/>
      <c r="R29" s="71">
        <v>0</v>
      </c>
      <c r="S29" s="71">
        <v>0</v>
      </c>
      <c r="T29" s="71">
        <v>0</v>
      </c>
      <c r="U29" s="71">
        <v>0</v>
      </c>
      <c r="V29" s="71">
        <v>0</v>
      </c>
      <c r="W29" s="71">
        <v>3421</v>
      </c>
      <c r="X29" s="71">
        <v>0</v>
      </c>
      <c r="Y29" s="71">
        <v>0</v>
      </c>
      <c r="Z29" s="71">
        <v>3421</v>
      </c>
      <c r="AA29" s="71">
        <v>0</v>
      </c>
      <c r="AB29" s="71">
        <v>4022</v>
      </c>
      <c r="AC29" s="71">
        <v>0</v>
      </c>
      <c r="AD29" s="71">
        <v>0</v>
      </c>
      <c r="AE29" s="71">
        <v>824.55899999999997</v>
      </c>
      <c r="AF29" s="71">
        <v>0</v>
      </c>
      <c r="AG29" s="71">
        <v>0</v>
      </c>
      <c r="AH29" s="71">
        <v>0</v>
      </c>
      <c r="AI29" s="71">
        <v>0</v>
      </c>
      <c r="AJ29" s="80">
        <v>19.990054699154651</v>
      </c>
      <c r="AK29" s="80">
        <v>0</v>
      </c>
      <c r="AL29" s="80">
        <v>0</v>
      </c>
      <c r="AM29" s="71">
        <v>804</v>
      </c>
      <c r="AN29" s="71">
        <v>0</v>
      </c>
      <c r="AO29" s="71">
        <v>0</v>
      </c>
      <c r="AP29" s="80">
        <v>100</v>
      </c>
      <c r="AQ29" s="71">
        <v>4022</v>
      </c>
      <c r="AR29" s="71">
        <v>0</v>
      </c>
      <c r="AS29" s="71">
        <v>0</v>
      </c>
      <c r="AT29" s="71">
        <v>824.55899999999997</v>
      </c>
      <c r="AU29" s="71">
        <v>0</v>
      </c>
      <c r="AV29" s="71">
        <v>0</v>
      </c>
      <c r="AW29" s="71">
        <v>0</v>
      </c>
      <c r="AX29" s="71">
        <v>0</v>
      </c>
      <c r="AY29" s="71">
        <v>804</v>
      </c>
      <c r="AZ29" s="71">
        <v>0</v>
      </c>
      <c r="BA29" s="71">
        <v>0</v>
      </c>
      <c r="BB29" s="71">
        <v>3218</v>
      </c>
      <c r="BC29" s="71">
        <v>0</v>
      </c>
      <c r="BD29" s="105">
        <v>0</v>
      </c>
      <c r="BE29" s="71">
        <v>824.55899999999997</v>
      </c>
      <c r="BF29" s="71">
        <v>0</v>
      </c>
      <c r="BG29" s="71">
        <v>0</v>
      </c>
      <c r="BH29" s="71">
        <v>0</v>
      </c>
      <c r="BI29" s="71">
        <v>0</v>
      </c>
      <c r="BJ29" s="80">
        <v>101.55813162912281</v>
      </c>
      <c r="BK29" s="80">
        <v>7.3892571442417534</v>
      </c>
      <c r="BL29" s="80">
        <v>-3.7844588484522723</v>
      </c>
      <c r="BM29" s="80">
        <v>1.3895999999999999</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v>45474</v>
      </c>
      <c r="D30" s="71">
        <v>1</v>
      </c>
      <c r="E30" s="71">
        <v>0</v>
      </c>
      <c r="F30" s="71">
        <v>1</v>
      </c>
      <c r="G30" s="71">
        <v>0</v>
      </c>
      <c r="H30" s="71">
        <v>0</v>
      </c>
      <c r="I30" s="71">
        <v>0</v>
      </c>
      <c r="J30" s="71">
        <v>0</v>
      </c>
      <c r="K30" s="98">
        <v>4100</v>
      </c>
      <c r="L30" s="71">
        <v>0</v>
      </c>
      <c r="M30" s="71">
        <v>840.54600000000005</v>
      </c>
      <c r="N30" s="71">
        <v>840.54600000000005</v>
      </c>
      <c r="O30" s="71">
        <v>0</v>
      </c>
      <c r="P30" s="71">
        <v>0</v>
      </c>
      <c r="Q30" s="71"/>
      <c r="R30" s="71">
        <v>0</v>
      </c>
      <c r="S30" s="71">
        <v>0</v>
      </c>
      <c r="T30" s="71">
        <v>0</v>
      </c>
      <c r="U30" s="71">
        <v>0</v>
      </c>
      <c r="V30" s="71">
        <v>0</v>
      </c>
      <c r="W30" s="71">
        <v>3589</v>
      </c>
      <c r="X30" s="71">
        <v>0</v>
      </c>
      <c r="Y30" s="71">
        <v>0</v>
      </c>
      <c r="Z30" s="71">
        <v>3589</v>
      </c>
      <c r="AA30" s="71">
        <v>0</v>
      </c>
      <c r="AB30" s="71">
        <v>4100</v>
      </c>
      <c r="AC30" s="71">
        <v>0</v>
      </c>
      <c r="AD30" s="71">
        <v>0</v>
      </c>
      <c r="AE30" s="71">
        <v>840.54600000000005</v>
      </c>
      <c r="AF30" s="71">
        <v>0</v>
      </c>
      <c r="AG30" s="71">
        <v>0</v>
      </c>
      <c r="AH30" s="71">
        <v>0</v>
      </c>
      <c r="AI30" s="71">
        <v>0</v>
      </c>
      <c r="AJ30" s="80">
        <v>20</v>
      </c>
      <c r="AK30" s="80">
        <v>0</v>
      </c>
      <c r="AL30" s="80">
        <v>0</v>
      </c>
      <c r="AM30" s="71">
        <v>820</v>
      </c>
      <c r="AN30" s="71">
        <v>0</v>
      </c>
      <c r="AO30" s="71">
        <v>0</v>
      </c>
      <c r="AP30" s="80">
        <v>100</v>
      </c>
      <c r="AQ30" s="71">
        <v>4100</v>
      </c>
      <c r="AR30" s="71">
        <v>0</v>
      </c>
      <c r="AS30" s="71">
        <v>0</v>
      </c>
      <c r="AT30" s="71">
        <v>840.54600000000005</v>
      </c>
      <c r="AU30" s="71">
        <v>0</v>
      </c>
      <c r="AV30" s="71">
        <v>0</v>
      </c>
      <c r="AW30" s="71">
        <v>0</v>
      </c>
      <c r="AX30" s="71">
        <v>0</v>
      </c>
      <c r="AY30" s="71">
        <v>820</v>
      </c>
      <c r="AZ30" s="71">
        <v>0</v>
      </c>
      <c r="BA30" s="71">
        <v>0</v>
      </c>
      <c r="BB30" s="71">
        <v>3280</v>
      </c>
      <c r="BC30" s="71">
        <v>0</v>
      </c>
      <c r="BD30" s="105">
        <v>0</v>
      </c>
      <c r="BE30" s="71">
        <v>840.54600000000005</v>
      </c>
      <c r="BF30" s="71">
        <v>0</v>
      </c>
      <c r="BG30" s="71">
        <v>0</v>
      </c>
      <c r="BH30" s="71">
        <v>0</v>
      </c>
      <c r="BI30" s="71">
        <v>0</v>
      </c>
      <c r="BJ30" s="80">
        <v>101.55813162912281</v>
      </c>
      <c r="BK30" s="80">
        <v>7.3892571442417534</v>
      </c>
      <c r="BL30" s="80">
        <v>-3.7844588484522723</v>
      </c>
      <c r="BM30" s="80">
        <v>1.3895999999999999</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v>45505</v>
      </c>
      <c r="D31" s="71">
        <v>1</v>
      </c>
      <c r="E31" s="71">
        <v>0</v>
      </c>
      <c r="F31" s="71">
        <v>1</v>
      </c>
      <c r="G31" s="71">
        <v>0</v>
      </c>
      <c r="H31" s="71">
        <v>0</v>
      </c>
      <c r="I31" s="71">
        <v>0</v>
      </c>
      <c r="J31" s="71">
        <v>0</v>
      </c>
      <c r="K31" s="98">
        <v>4045</v>
      </c>
      <c r="L31" s="71">
        <v>0</v>
      </c>
      <c r="M31" s="71">
        <v>829.12699999999995</v>
      </c>
      <c r="N31" s="71">
        <v>829.12699999999995</v>
      </c>
      <c r="O31" s="71">
        <v>0</v>
      </c>
      <c r="P31" s="71">
        <v>0</v>
      </c>
      <c r="Q31" s="71"/>
      <c r="R31" s="71">
        <v>0</v>
      </c>
      <c r="S31" s="71">
        <v>0</v>
      </c>
      <c r="T31" s="71">
        <v>0</v>
      </c>
      <c r="U31" s="71">
        <v>0</v>
      </c>
      <c r="V31" s="71">
        <v>0</v>
      </c>
      <c r="W31" s="71">
        <v>3642</v>
      </c>
      <c r="X31" s="71">
        <v>0</v>
      </c>
      <c r="Y31" s="71">
        <v>0</v>
      </c>
      <c r="Z31" s="71">
        <v>3642</v>
      </c>
      <c r="AA31" s="71">
        <v>0</v>
      </c>
      <c r="AB31" s="71">
        <v>4045</v>
      </c>
      <c r="AC31" s="71">
        <v>0</v>
      </c>
      <c r="AD31" s="71">
        <v>0</v>
      </c>
      <c r="AE31" s="71">
        <v>829.12699999999995</v>
      </c>
      <c r="AF31" s="71">
        <v>0</v>
      </c>
      <c r="AG31" s="71">
        <v>0</v>
      </c>
      <c r="AH31" s="71">
        <v>0</v>
      </c>
      <c r="AI31" s="71">
        <v>0</v>
      </c>
      <c r="AJ31" s="80">
        <v>20</v>
      </c>
      <c r="AK31" s="80">
        <v>0</v>
      </c>
      <c r="AL31" s="80">
        <v>0</v>
      </c>
      <c r="AM31" s="71">
        <v>809</v>
      </c>
      <c r="AN31" s="71">
        <v>0</v>
      </c>
      <c r="AO31" s="71">
        <v>0</v>
      </c>
      <c r="AP31" s="80">
        <v>100</v>
      </c>
      <c r="AQ31" s="71">
        <v>4045</v>
      </c>
      <c r="AR31" s="71">
        <v>0</v>
      </c>
      <c r="AS31" s="71">
        <v>0</v>
      </c>
      <c r="AT31" s="71">
        <v>829.12699999999995</v>
      </c>
      <c r="AU31" s="71">
        <v>0</v>
      </c>
      <c r="AV31" s="71">
        <v>0</v>
      </c>
      <c r="AW31" s="71">
        <v>0</v>
      </c>
      <c r="AX31" s="71">
        <v>0</v>
      </c>
      <c r="AY31" s="71">
        <v>809</v>
      </c>
      <c r="AZ31" s="71">
        <v>0</v>
      </c>
      <c r="BA31" s="71">
        <v>0</v>
      </c>
      <c r="BB31" s="71">
        <v>3236</v>
      </c>
      <c r="BC31" s="71">
        <v>0</v>
      </c>
      <c r="BD31" s="105">
        <v>0</v>
      </c>
      <c r="BE31" s="71">
        <v>829.12699999999995</v>
      </c>
      <c r="BF31" s="71">
        <v>0</v>
      </c>
      <c r="BG31" s="71">
        <v>0</v>
      </c>
      <c r="BH31" s="71">
        <v>0</v>
      </c>
      <c r="BI31" s="71">
        <v>0</v>
      </c>
      <c r="BJ31" s="80">
        <v>101.55813162912281</v>
      </c>
      <c r="BK31" s="80">
        <v>7.3892571442417534</v>
      </c>
      <c r="BL31" s="80">
        <v>-3.7844588484522723</v>
      </c>
      <c r="BM31" s="80">
        <v>1.3895999999999999</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v>45536</v>
      </c>
      <c r="D32" s="71">
        <v>1</v>
      </c>
      <c r="E32" s="71">
        <v>0</v>
      </c>
      <c r="F32" s="71">
        <v>1</v>
      </c>
      <c r="G32" s="71">
        <v>0</v>
      </c>
      <c r="H32" s="71">
        <v>0</v>
      </c>
      <c r="I32" s="71">
        <v>0</v>
      </c>
      <c r="J32" s="71">
        <v>0</v>
      </c>
      <c r="K32" s="98">
        <v>3862</v>
      </c>
      <c r="L32" s="71">
        <v>0</v>
      </c>
      <c r="M32" s="71">
        <v>791.75400000000002</v>
      </c>
      <c r="N32" s="71">
        <v>791.75400000000002</v>
      </c>
      <c r="O32" s="71">
        <v>0</v>
      </c>
      <c r="P32" s="71">
        <v>0</v>
      </c>
      <c r="Q32" s="71"/>
      <c r="R32" s="71">
        <v>0</v>
      </c>
      <c r="S32" s="71">
        <v>0</v>
      </c>
      <c r="T32" s="71">
        <v>0</v>
      </c>
      <c r="U32" s="71">
        <v>0</v>
      </c>
      <c r="V32" s="71">
        <v>0</v>
      </c>
      <c r="W32" s="71">
        <v>3575</v>
      </c>
      <c r="X32" s="71">
        <v>0</v>
      </c>
      <c r="Y32" s="71">
        <v>0</v>
      </c>
      <c r="Z32" s="71">
        <v>3575</v>
      </c>
      <c r="AA32" s="71">
        <v>0</v>
      </c>
      <c r="AB32" s="71">
        <v>3862</v>
      </c>
      <c r="AC32" s="71">
        <v>0</v>
      </c>
      <c r="AD32" s="71">
        <v>0</v>
      </c>
      <c r="AE32" s="71">
        <v>791.75400000000002</v>
      </c>
      <c r="AF32" s="71">
        <v>0</v>
      </c>
      <c r="AG32" s="71">
        <v>0</v>
      </c>
      <c r="AH32" s="71">
        <v>0</v>
      </c>
      <c r="AI32" s="71">
        <v>0</v>
      </c>
      <c r="AJ32" s="80">
        <v>19.989642672190573</v>
      </c>
      <c r="AK32" s="80">
        <v>0</v>
      </c>
      <c r="AL32" s="80">
        <v>0</v>
      </c>
      <c r="AM32" s="71">
        <v>772</v>
      </c>
      <c r="AN32" s="71">
        <v>0</v>
      </c>
      <c r="AO32" s="71">
        <v>0</v>
      </c>
      <c r="AP32" s="80">
        <v>100</v>
      </c>
      <c r="AQ32" s="71">
        <v>3862</v>
      </c>
      <c r="AR32" s="71">
        <v>0</v>
      </c>
      <c r="AS32" s="71">
        <v>0</v>
      </c>
      <c r="AT32" s="71">
        <v>791.75400000000002</v>
      </c>
      <c r="AU32" s="71">
        <v>0</v>
      </c>
      <c r="AV32" s="71">
        <v>0</v>
      </c>
      <c r="AW32" s="71">
        <v>0</v>
      </c>
      <c r="AX32" s="71">
        <v>0</v>
      </c>
      <c r="AY32" s="71">
        <v>772</v>
      </c>
      <c r="AZ32" s="71">
        <v>0</v>
      </c>
      <c r="BA32" s="71">
        <v>0</v>
      </c>
      <c r="BB32" s="71">
        <v>3090</v>
      </c>
      <c r="BC32" s="71">
        <v>0</v>
      </c>
      <c r="BD32" s="105">
        <v>0</v>
      </c>
      <c r="BE32" s="71">
        <v>791.75400000000002</v>
      </c>
      <c r="BF32" s="71">
        <v>0</v>
      </c>
      <c r="BG32" s="71">
        <v>0</v>
      </c>
      <c r="BH32" s="71">
        <v>0</v>
      </c>
      <c r="BI32" s="71">
        <v>0</v>
      </c>
      <c r="BJ32" s="80">
        <v>101.55813162912281</v>
      </c>
      <c r="BK32" s="80">
        <v>7.3892571442417534</v>
      </c>
      <c r="BL32" s="80">
        <v>-3.7844588484522723</v>
      </c>
      <c r="BM32" s="80">
        <v>1.3895999999999999</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4" x14ac:dyDescent="0.2">
      <c r="C33" s="8">
        <v>45566</v>
      </c>
      <c r="D33" s="71">
        <v>1</v>
      </c>
      <c r="E33" s="71">
        <v>0</v>
      </c>
      <c r="F33" s="71">
        <v>1</v>
      </c>
      <c r="G33" s="71">
        <v>0</v>
      </c>
      <c r="H33" s="71">
        <v>0</v>
      </c>
      <c r="I33" s="71">
        <v>0</v>
      </c>
      <c r="J33" s="71">
        <v>0</v>
      </c>
      <c r="K33" s="98">
        <v>3939</v>
      </c>
      <c r="L33" s="71">
        <v>0</v>
      </c>
      <c r="M33" s="71">
        <v>807.41099999999994</v>
      </c>
      <c r="N33" s="71">
        <v>807.41099999999994</v>
      </c>
      <c r="O33" s="71">
        <v>0</v>
      </c>
      <c r="P33" s="71">
        <v>0</v>
      </c>
      <c r="Q33" s="71"/>
      <c r="R33" s="71">
        <v>0</v>
      </c>
      <c r="S33" s="71">
        <v>0</v>
      </c>
      <c r="T33" s="71">
        <v>0</v>
      </c>
      <c r="U33" s="71">
        <v>0</v>
      </c>
      <c r="V33" s="71">
        <v>0</v>
      </c>
      <c r="W33" s="71">
        <v>3744</v>
      </c>
      <c r="X33" s="71">
        <v>0</v>
      </c>
      <c r="Y33" s="71">
        <v>0</v>
      </c>
      <c r="Z33" s="71">
        <v>3744</v>
      </c>
      <c r="AA33" s="71">
        <v>0</v>
      </c>
      <c r="AB33" s="71">
        <v>3939</v>
      </c>
      <c r="AC33" s="71">
        <v>0</v>
      </c>
      <c r="AD33" s="71">
        <v>0</v>
      </c>
      <c r="AE33" s="71">
        <v>807.41099999999994</v>
      </c>
      <c r="AF33" s="71">
        <v>0</v>
      </c>
      <c r="AG33" s="71">
        <v>0</v>
      </c>
      <c r="AH33" s="71">
        <v>0</v>
      </c>
      <c r="AI33" s="71">
        <v>0</v>
      </c>
      <c r="AJ33" s="80">
        <v>20.005077430820005</v>
      </c>
      <c r="AK33" s="80">
        <v>0</v>
      </c>
      <c r="AL33" s="80">
        <v>0</v>
      </c>
      <c r="AM33" s="71">
        <v>788</v>
      </c>
      <c r="AN33" s="71">
        <v>0</v>
      </c>
      <c r="AO33" s="71">
        <v>0</v>
      </c>
      <c r="AP33" s="80">
        <v>100</v>
      </c>
      <c r="AQ33" s="71">
        <v>3939</v>
      </c>
      <c r="AR33" s="71">
        <v>0</v>
      </c>
      <c r="AS33" s="71">
        <v>0</v>
      </c>
      <c r="AT33" s="71">
        <v>807.41099999999994</v>
      </c>
      <c r="AU33" s="71">
        <v>0</v>
      </c>
      <c r="AV33" s="71">
        <v>0</v>
      </c>
      <c r="AW33" s="71">
        <v>0</v>
      </c>
      <c r="AX33" s="71">
        <v>0</v>
      </c>
      <c r="AY33" s="71">
        <v>788</v>
      </c>
      <c r="AZ33" s="71">
        <v>0</v>
      </c>
      <c r="BA33" s="71">
        <v>0</v>
      </c>
      <c r="BB33" s="71">
        <v>3151</v>
      </c>
      <c r="BC33" s="71">
        <v>0</v>
      </c>
      <c r="BD33" s="105">
        <v>0</v>
      </c>
      <c r="BE33" s="71">
        <v>807.41099999999994</v>
      </c>
      <c r="BF33" s="71">
        <v>0</v>
      </c>
      <c r="BG33" s="71">
        <v>0</v>
      </c>
      <c r="BH33" s="71">
        <v>0</v>
      </c>
      <c r="BI33" s="71">
        <v>0</v>
      </c>
      <c r="BJ33" s="80">
        <v>101.55813162912281</v>
      </c>
      <c r="BK33" s="80">
        <v>7.3892571442417534</v>
      </c>
      <c r="BL33" s="80">
        <v>-3.7844588484522723</v>
      </c>
      <c r="BM33" s="80">
        <v>1.3895999999999999</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4" x14ac:dyDescent="0.2">
      <c r="C34" s="8">
        <v>45597</v>
      </c>
      <c r="D34" s="71">
        <v>1</v>
      </c>
      <c r="E34" s="71">
        <v>0</v>
      </c>
      <c r="F34" s="71">
        <v>1</v>
      </c>
      <c r="G34" s="71">
        <v>0</v>
      </c>
      <c r="H34" s="71">
        <v>0</v>
      </c>
      <c r="I34" s="71">
        <v>0</v>
      </c>
      <c r="J34" s="71">
        <v>0</v>
      </c>
      <c r="K34" s="98">
        <v>3762</v>
      </c>
      <c r="L34" s="71">
        <v>0</v>
      </c>
      <c r="M34" s="71">
        <v>771.20500000000004</v>
      </c>
      <c r="N34" s="71">
        <v>771.20500000000004</v>
      </c>
      <c r="O34" s="71">
        <v>0</v>
      </c>
      <c r="P34" s="71">
        <v>0</v>
      </c>
      <c r="Q34" s="71"/>
      <c r="R34" s="71">
        <v>0</v>
      </c>
      <c r="S34" s="71">
        <v>0</v>
      </c>
      <c r="T34" s="71">
        <v>0</v>
      </c>
      <c r="U34" s="71">
        <v>0</v>
      </c>
      <c r="V34" s="71">
        <v>0</v>
      </c>
      <c r="W34" s="71">
        <v>3671</v>
      </c>
      <c r="X34" s="71">
        <v>0</v>
      </c>
      <c r="Y34" s="71">
        <v>0</v>
      </c>
      <c r="Z34" s="71">
        <v>3671</v>
      </c>
      <c r="AA34" s="71">
        <v>0</v>
      </c>
      <c r="AB34" s="71">
        <v>3762</v>
      </c>
      <c r="AC34" s="71">
        <v>0</v>
      </c>
      <c r="AD34" s="71">
        <v>0</v>
      </c>
      <c r="AE34" s="71">
        <v>771.20500000000004</v>
      </c>
      <c r="AF34" s="71">
        <v>0</v>
      </c>
      <c r="AG34" s="71">
        <v>0</v>
      </c>
      <c r="AH34" s="71">
        <v>0</v>
      </c>
      <c r="AI34" s="71">
        <v>0</v>
      </c>
      <c r="AJ34" s="80">
        <v>19.98936735778841</v>
      </c>
      <c r="AK34" s="80">
        <v>0</v>
      </c>
      <c r="AL34" s="80">
        <v>0</v>
      </c>
      <c r="AM34" s="71">
        <v>752</v>
      </c>
      <c r="AN34" s="71">
        <v>0</v>
      </c>
      <c r="AO34" s="71">
        <v>0</v>
      </c>
      <c r="AP34" s="80">
        <v>100</v>
      </c>
      <c r="AQ34" s="71">
        <v>3762</v>
      </c>
      <c r="AR34" s="71">
        <v>0</v>
      </c>
      <c r="AS34" s="71">
        <v>0</v>
      </c>
      <c r="AT34" s="71">
        <v>771.20500000000004</v>
      </c>
      <c r="AU34" s="71">
        <v>0</v>
      </c>
      <c r="AV34" s="71">
        <v>0</v>
      </c>
      <c r="AW34" s="71">
        <v>0</v>
      </c>
      <c r="AX34" s="71">
        <v>0</v>
      </c>
      <c r="AY34" s="71">
        <v>752</v>
      </c>
      <c r="AZ34" s="71">
        <v>0</v>
      </c>
      <c r="BA34" s="71">
        <v>0</v>
      </c>
      <c r="BB34" s="71">
        <v>3010</v>
      </c>
      <c r="BC34" s="71">
        <v>0</v>
      </c>
      <c r="BD34" s="105">
        <v>0</v>
      </c>
      <c r="BE34" s="71">
        <v>771.20500000000004</v>
      </c>
      <c r="BF34" s="71">
        <v>0</v>
      </c>
      <c r="BG34" s="71">
        <v>0</v>
      </c>
      <c r="BH34" s="71">
        <v>0</v>
      </c>
      <c r="BI34" s="71">
        <v>0</v>
      </c>
      <c r="BJ34" s="80">
        <v>101.55813162912281</v>
      </c>
      <c r="BK34" s="80">
        <v>7.3892571442417534</v>
      </c>
      <c r="BL34" s="80">
        <v>-3.7844588484522723</v>
      </c>
      <c r="BM34" s="80">
        <v>1.3895999999999999</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4" x14ac:dyDescent="0.2">
      <c r="C35" s="8">
        <v>45627</v>
      </c>
      <c r="D35" s="71">
        <v>1</v>
      </c>
      <c r="E35" s="72">
        <v>0</v>
      </c>
      <c r="F35" s="72">
        <v>1</v>
      </c>
      <c r="G35" s="72">
        <v>0</v>
      </c>
      <c r="H35" s="71">
        <v>0</v>
      </c>
      <c r="I35" s="72">
        <v>0</v>
      </c>
      <c r="J35" s="72">
        <v>0</v>
      </c>
      <c r="K35" s="99">
        <v>3837</v>
      </c>
      <c r="L35" s="72">
        <v>0</v>
      </c>
      <c r="M35" s="72">
        <v>786.64400000000001</v>
      </c>
      <c r="N35" s="72">
        <v>786.64400000000001</v>
      </c>
      <c r="O35" s="72">
        <v>0</v>
      </c>
      <c r="P35" s="72">
        <v>0</v>
      </c>
      <c r="Q35" s="72"/>
      <c r="R35" s="71">
        <v>0</v>
      </c>
      <c r="S35" s="72">
        <v>0</v>
      </c>
      <c r="T35" s="72">
        <v>0</v>
      </c>
      <c r="U35" s="72">
        <v>0</v>
      </c>
      <c r="V35" s="72">
        <v>0</v>
      </c>
      <c r="W35" s="72">
        <v>3841</v>
      </c>
      <c r="X35" s="71">
        <v>0</v>
      </c>
      <c r="Y35" s="72">
        <v>0</v>
      </c>
      <c r="Z35" s="72">
        <v>3841</v>
      </c>
      <c r="AA35" s="71">
        <v>0</v>
      </c>
      <c r="AB35" s="72">
        <v>3837</v>
      </c>
      <c r="AC35" s="72">
        <v>0</v>
      </c>
      <c r="AD35" s="72">
        <v>0</v>
      </c>
      <c r="AE35" s="72">
        <v>786.64400000000001</v>
      </c>
      <c r="AF35" s="72">
        <v>0</v>
      </c>
      <c r="AG35" s="72">
        <v>0</v>
      </c>
      <c r="AH35" s="72">
        <v>0</v>
      </c>
      <c r="AI35" s="72">
        <v>0</v>
      </c>
      <c r="AJ35" s="81">
        <v>19.989575188949701</v>
      </c>
      <c r="AK35" s="81">
        <v>0</v>
      </c>
      <c r="AL35" s="81">
        <v>0</v>
      </c>
      <c r="AM35" s="72">
        <v>767</v>
      </c>
      <c r="AN35" s="72">
        <v>0</v>
      </c>
      <c r="AO35" s="72">
        <v>0</v>
      </c>
      <c r="AP35" s="81">
        <v>100</v>
      </c>
      <c r="AQ35" s="72">
        <v>3837</v>
      </c>
      <c r="AR35" s="72">
        <v>0</v>
      </c>
      <c r="AS35" s="72">
        <v>0</v>
      </c>
      <c r="AT35" s="72">
        <v>786.64400000000001</v>
      </c>
      <c r="AU35" s="72">
        <v>0</v>
      </c>
      <c r="AV35" s="72">
        <v>0</v>
      </c>
      <c r="AW35" s="72">
        <v>0</v>
      </c>
      <c r="AX35" s="72">
        <v>0</v>
      </c>
      <c r="AY35" s="72">
        <v>767</v>
      </c>
      <c r="AZ35" s="72">
        <v>0</v>
      </c>
      <c r="BA35" s="72">
        <v>0</v>
      </c>
      <c r="BB35" s="71">
        <v>3070</v>
      </c>
      <c r="BC35" s="72">
        <v>0</v>
      </c>
      <c r="BD35" s="105">
        <v>0</v>
      </c>
      <c r="BE35" s="72">
        <v>786.64400000000001</v>
      </c>
      <c r="BF35" s="72">
        <v>0</v>
      </c>
      <c r="BG35" s="72">
        <v>0</v>
      </c>
      <c r="BH35" s="72">
        <v>0</v>
      </c>
      <c r="BI35" s="72">
        <v>0</v>
      </c>
      <c r="BJ35" s="81">
        <v>101.55813162912281</v>
      </c>
      <c r="BK35" s="81">
        <v>7.3892571442417534</v>
      </c>
      <c r="BL35" s="81">
        <v>-3.7844588484522723</v>
      </c>
      <c r="BM35" s="81">
        <v>1.3895999999999999</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4" x14ac:dyDescent="0.2">
      <c r="C36" s="9">
        <v>2023</v>
      </c>
      <c r="D36" s="73">
        <v>1</v>
      </c>
      <c r="E36" s="73">
        <v>0</v>
      </c>
      <c r="F36" s="73">
        <v>1</v>
      </c>
      <c r="G36" s="73">
        <v>0</v>
      </c>
      <c r="H36" s="73">
        <v>0</v>
      </c>
      <c r="I36" s="73">
        <v>0</v>
      </c>
      <c r="J36" s="73">
        <v>0</v>
      </c>
      <c r="K36" s="73">
        <v>57893</v>
      </c>
      <c r="L36" s="73">
        <v>0</v>
      </c>
      <c r="M36" s="73">
        <v>11868.138999999999</v>
      </c>
      <c r="N36" s="73">
        <v>11868.138999999999</v>
      </c>
      <c r="O36" s="73">
        <v>0</v>
      </c>
      <c r="P36" s="73">
        <v>0</v>
      </c>
      <c r="Q36" s="73">
        <v>0</v>
      </c>
      <c r="R36" s="73">
        <v>0</v>
      </c>
      <c r="S36" s="73">
        <v>0</v>
      </c>
      <c r="T36" s="73">
        <v>0</v>
      </c>
      <c r="U36" s="73">
        <v>0</v>
      </c>
      <c r="V36" s="73">
        <v>0</v>
      </c>
      <c r="W36" s="73">
        <v>32941</v>
      </c>
      <c r="X36" s="73">
        <v>0</v>
      </c>
      <c r="Y36" s="73">
        <v>0</v>
      </c>
      <c r="Z36" s="73">
        <v>32941</v>
      </c>
      <c r="AA36" s="73">
        <v>0</v>
      </c>
      <c r="AB36" s="73">
        <v>57893</v>
      </c>
      <c r="AC36" s="73">
        <v>0</v>
      </c>
      <c r="AD36" s="73">
        <v>0</v>
      </c>
      <c r="AE36" s="73">
        <v>11868.138999999999</v>
      </c>
      <c r="AF36" s="73">
        <v>0</v>
      </c>
      <c r="AG36" s="73">
        <v>0</v>
      </c>
      <c r="AH36" s="73">
        <v>0</v>
      </c>
      <c r="AI36" s="73">
        <v>0</v>
      </c>
      <c r="AJ36" s="82">
        <v>20.000690929818806</v>
      </c>
      <c r="AK36" s="82">
        <v>0</v>
      </c>
      <c r="AL36" s="82">
        <v>0</v>
      </c>
      <c r="AM36" s="73">
        <v>11579</v>
      </c>
      <c r="AN36" s="73">
        <v>0</v>
      </c>
      <c r="AO36" s="73">
        <v>0</v>
      </c>
      <c r="AP36" s="82">
        <v>100</v>
      </c>
      <c r="AQ36" s="73">
        <v>57893</v>
      </c>
      <c r="AR36" s="73">
        <v>0</v>
      </c>
      <c r="AS36" s="73">
        <v>0</v>
      </c>
      <c r="AT36" s="73">
        <v>11868.138999999999</v>
      </c>
      <c r="AU36" s="73">
        <v>0</v>
      </c>
      <c r="AV36" s="73">
        <v>0</v>
      </c>
      <c r="AW36" s="73">
        <v>0</v>
      </c>
      <c r="AX36" s="73">
        <v>0</v>
      </c>
      <c r="AY36" s="73">
        <v>11579</v>
      </c>
      <c r="AZ36" s="73">
        <v>0</v>
      </c>
      <c r="BA36" s="73">
        <v>0</v>
      </c>
      <c r="BB36" s="73">
        <v>46314</v>
      </c>
      <c r="BC36" s="73">
        <v>0</v>
      </c>
      <c r="BD36" s="73">
        <v>0</v>
      </c>
      <c r="BE36" s="73">
        <v>11868.138999999999</v>
      </c>
      <c r="BF36" s="73">
        <v>0</v>
      </c>
      <c r="BG36" s="73">
        <v>0</v>
      </c>
      <c r="BH36" s="73">
        <v>0</v>
      </c>
      <c r="BI36" s="73">
        <v>0</v>
      </c>
      <c r="BJ36" s="82">
        <v>101.55813162912281</v>
      </c>
      <c r="BK36" s="82">
        <v>7.3892571442417534</v>
      </c>
      <c r="BL36" s="82">
        <v>-3.7844588484522723</v>
      </c>
      <c r="BM36" s="82">
        <v>1.3895999999999999</v>
      </c>
      <c r="BN36" s="82">
        <v>3.4230880804020112</v>
      </c>
      <c r="BO36" s="82">
        <v>3.4230880804020112</v>
      </c>
      <c r="BP36" s="82">
        <v>0</v>
      </c>
      <c r="BQ36" s="82">
        <v>0</v>
      </c>
      <c r="BR36" s="82">
        <v>0</v>
      </c>
      <c r="BS36" s="82">
        <v>0</v>
      </c>
      <c r="BT36" s="73">
        <v>4703563</v>
      </c>
      <c r="BU36" s="73">
        <v>1432502</v>
      </c>
      <c r="BV36" s="82">
        <v>100</v>
      </c>
      <c r="BW36" s="73">
        <v>1260635.9503975895</v>
      </c>
      <c r="BX36" s="73">
        <v>26483.049602410574</v>
      </c>
      <c r="BY36" s="73">
        <v>145383</v>
      </c>
      <c r="BZ36" s="17">
        <v>2.5112362461782944</v>
      </c>
      <c r="CA36" s="88">
        <v>0.04</v>
      </c>
      <c r="CB36" s="88">
        <v>1.05263157894737E-2</v>
      </c>
      <c r="CC36" s="88">
        <v>0.15</v>
      </c>
      <c r="CD36" s="88">
        <v>0</v>
      </c>
      <c r="CE36" s="88">
        <v>0</v>
      </c>
      <c r="CF36" s="88">
        <v>0.1</v>
      </c>
      <c r="CG36" s="88">
        <v>0</v>
      </c>
      <c r="CH36" s="88">
        <v>0</v>
      </c>
      <c r="CI36" s="73">
        <v>126023</v>
      </c>
      <c r="CJ36" s="73">
        <v>0</v>
      </c>
      <c r="CK36" s="73">
        <v>0</v>
      </c>
      <c r="CL36" s="73">
        <v>0</v>
      </c>
      <c r="CM36" s="88">
        <v>0</v>
      </c>
      <c r="CN36" s="73">
        <v>0</v>
      </c>
      <c r="CO36" s="88">
        <v>0</v>
      </c>
      <c r="CP36" s="73">
        <v>0</v>
      </c>
      <c r="CQ36" s="73">
        <v>0</v>
      </c>
      <c r="CR36" s="73">
        <v>0</v>
      </c>
      <c r="CS36" s="73">
        <v>0</v>
      </c>
      <c r="CT36" s="73">
        <v>0</v>
      </c>
      <c r="CU36" s="82">
        <v>100</v>
      </c>
      <c r="CV36" s="73">
        <v>0</v>
      </c>
      <c r="CW36" s="73">
        <v>0</v>
      </c>
      <c r="CX36" s="73">
        <v>0</v>
      </c>
      <c r="CY36" s="73">
        <v>0</v>
      </c>
      <c r="CZ36" s="73">
        <v>0</v>
      </c>
      <c r="DA36" s="73">
        <v>0</v>
      </c>
      <c r="DB36" s="73">
        <v>0</v>
      </c>
      <c r="DC36" s="73">
        <v>0</v>
      </c>
      <c r="DD36" s="73">
        <v>0</v>
      </c>
      <c r="DE36" s="73">
        <v>0</v>
      </c>
      <c r="DF36" s="73">
        <v>0</v>
      </c>
      <c r="DG36" s="73">
        <v>0</v>
      </c>
      <c r="DH36" s="73">
        <v>0</v>
      </c>
      <c r="DI36" s="73">
        <v>0</v>
      </c>
      <c r="DJ36" s="82">
        <v>100</v>
      </c>
      <c r="DK36" s="73">
        <v>0</v>
      </c>
      <c r="DL36" s="73">
        <v>0</v>
      </c>
      <c r="DM36" s="73">
        <v>0</v>
      </c>
      <c r="DN36" s="73">
        <v>3271061</v>
      </c>
      <c r="DO36" s="73">
        <v>3271061</v>
      </c>
      <c r="DP36" s="73">
        <v>3118834.2906402764</v>
      </c>
      <c r="DR36" s="134"/>
      <c r="DS36" s="132"/>
      <c r="DT36" s="132"/>
    </row>
    <row r="37" spans="3:124" x14ac:dyDescent="0.2">
      <c r="C37" s="10">
        <v>2024</v>
      </c>
      <c r="D37" s="74">
        <v>1</v>
      </c>
      <c r="E37" s="74">
        <v>0</v>
      </c>
      <c r="F37" s="74">
        <v>1</v>
      </c>
      <c r="G37" s="74">
        <v>0</v>
      </c>
      <c r="H37" s="74">
        <v>0</v>
      </c>
      <c r="I37" s="74">
        <v>0</v>
      </c>
      <c r="J37" s="74">
        <v>0</v>
      </c>
      <c r="K37" s="74">
        <v>48814</v>
      </c>
      <c r="L37" s="74">
        <v>0</v>
      </c>
      <c r="M37" s="74">
        <v>10006.733</v>
      </c>
      <c r="N37" s="74">
        <v>10006.733</v>
      </c>
      <c r="O37" s="74">
        <v>0</v>
      </c>
      <c r="P37" s="74">
        <v>0</v>
      </c>
      <c r="Q37" s="74">
        <v>0</v>
      </c>
      <c r="R37" s="74">
        <v>0</v>
      </c>
      <c r="S37" s="74">
        <v>0</v>
      </c>
      <c r="T37" s="74">
        <v>0</v>
      </c>
      <c r="U37" s="74">
        <v>0</v>
      </c>
      <c r="V37" s="74">
        <v>0</v>
      </c>
      <c r="W37" s="74">
        <v>41978</v>
      </c>
      <c r="X37" s="74">
        <v>0</v>
      </c>
      <c r="Y37" s="74">
        <v>0</v>
      </c>
      <c r="Z37" s="74">
        <v>41978</v>
      </c>
      <c r="AA37" s="74">
        <v>0</v>
      </c>
      <c r="AB37" s="74">
        <v>48814</v>
      </c>
      <c r="AC37" s="74">
        <v>0</v>
      </c>
      <c r="AD37" s="74">
        <v>0</v>
      </c>
      <c r="AE37" s="74">
        <v>10006.733</v>
      </c>
      <c r="AF37" s="74">
        <v>0</v>
      </c>
      <c r="AG37" s="74">
        <v>0</v>
      </c>
      <c r="AH37" s="74">
        <v>0</v>
      </c>
      <c r="AI37" s="74">
        <v>0</v>
      </c>
      <c r="AJ37" s="83">
        <v>19.998361125906502</v>
      </c>
      <c r="AK37" s="83">
        <v>0</v>
      </c>
      <c r="AL37" s="83">
        <v>0</v>
      </c>
      <c r="AM37" s="74">
        <v>9762</v>
      </c>
      <c r="AN37" s="74">
        <v>0</v>
      </c>
      <c r="AO37" s="74">
        <v>0</v>
      </c>
      <c r="AP37" s="83">
        <v>100</v>
      </c>
      <c r="AQ37" s="74">
        <v>48814</v>
      </c>
      <c r="AR37" s="74">
        <v>0</v>
      </c>
      <c r="AS37" s="74">
        <v>0</v>
      </c>
      <c r="AT37" s="74">
        <v>10006.733</v>
      </c>
      <c r="AU37" s="74">
        <v>0</v>
      </c>
      <c r="AV37" s="74">
        <v>0</v>
      </c>
      <c r="AW37" s="74">
        <v>0</v>
      </c>
      <c r="AX37" s="74">
        <v>0</v>
      </c>
      <c r="AY37" s="74">
        <v>9762</v>
      </c>
      <c r="AZ37" s="74">
        <v>0</v>
      </c>
      <c r="BA37" s="74">
        <v>0</v>
      </c>
      <c r="BB37" s="74">
        <v>39052</v>
      </c>
      <c r="BC37" s="74">
        <v>0</v>
      </c>
      <c r="BD37" s="74">
        <v>0</v>
      </c>
      <c r="BE37" s="74">
        <v>10006.733</v>
      </c>
      <c r="BF37" s="74">
        <v>0</v>
      </c>
      <c r="BG37" s="74">
        <v>0</v>
      </c>
      <c r="BH37" s="74">
        <v>0</v>
      </c>
      <c r="BI37" s="74">
        <v>0</v>
      </c>
      <c r="BJ37" s="83">
        <v>101.55813162912281</v>
      </c>
      <c r="BK37" s="83">
        <v>7.3892571442417534</v>
      </c>
      <c r="BL37" s="83">
        <v>-3.7844588484522723</v>
      </c>
      <c r="BM37" s="83">
        <v>1.3895999999999999</v>
      </c>
      <c r="BN37" s="83">
        <v>3.4230880804020107</v>
      </c>
      <c r="BO37" s="83">
        <v>3.4230880804020107</v>
      </c>
      <c r="BP37" s="83">
        <v>0</v>
      </c>
      <c r="BQ37" s="83">
        <v>0</v>
      </c>
      <c r="BR37" s="83">
        <v>0</v>
      </c>
      <c r="BS37" s="83">
        <v>0</v>
      </c>
      <c r="BT37" s="74">
        <v>3966048</v>
      </c>
      <c r="BU37" s="74">
        <v>1430588</v>
      </c>
      <c r="BV37" s="83">
        <v>100</v>
      </c>
      <c r="BW37" s="74">
        <v>1260636.3788067612</v>
      </c>
      <c r="BX37" s="74">
        <v>24054.621193238763</v>
      </c>
      <c r="BY37" s="74">
        <v>145897</v>
      </c>
      <c r="BZ37" s="19">
        <v>2.9888351702380467</v>
      </c>
      <c r="CA37" s="89">
        <v>0.04</v>
      </c>
      <c r="CB37" s="89">
        <v>1.0526315789473684E-2</v>
      </c>
      <c r="CC37" s="89">
        <v>0.15</v>
      </c>
      <c r="CD37" s="89">
        <v>0</v>
      </c>
      <c r="CE37" s="89">
        <v>0</v>
      </c>
      <c r="CF37" s="89">
        <v>0.1</v>
      </c>
      <c r="CG37" s="89">
        <v>0</v>
      </c>
      <c r="CH37" s="89">
        <v>0</v>
      </c>
      <c r="CI37" s="74">
        <v>126023</v>
      </c>
      <c r="CJ37" s="74">
        <v>0</v>
      </c>
      <c r="CK37" s="74">
        <v>0</v>
      </c>
      <c r="CL37" s="74">
        <v>0</v>
      </c>
      <c r="CM37" s="89">
        <v>0</v>
      </c>
      <c r="CN37" s="74">
        <v>0</v>
      </c>
      <c r="CO37" s="89">
        <v>0</v>
      </c>
      <c r="CP37" s="74">
        <v>0</v>
      </c>
      <c r="CQ37" s="74">
        <v>0</v>
      </c>
      <c r="CR37" s="74">
        <v>0</v>
      </c>
      <c r="CS37" s="74">
        <v>0</v>
      </c>
      <c r="CT37" s="74">
        <v>0</v>
      </c>
      <c r="CU37" s="83">
        <v>100</v>
      </c>
      <c r="CV37" s="74">
        <v>0</v>
      </c>
      <c r="CW37" s="74">
        <v>0</v>
      </c>
      <c r="CX37" s="74">
        <v>0</v>
      </c>
      <c r="CY37" s="74">
        <v>0</v>
      </c>
      <c r="CZ37" s="74">
        <v>0</v>
      </c>
      <c r="DA37" s="74">
        <v>0</v>
      </c>
      <c r="DB37" s="74">
        <v>0</v>
      </c>
      <c r="DC37" s="74">
        <v>0</v>
      </c>
      <c r="DD37" s="74">
        <v>0</v>
      </c>
      <c r="DE37" s="74">
        <v>0</v>
      </c>
      <c r="DF37" s="74">
        <v>0</v>
      </c>
      <c r="DG37" s="74">
        <v>0</v>
      </c>
      <c r="DH37" s="74">
        <v>0</v>
      </c>
      <c r="DI37" s="74">
        <v>0</v>
      </c>
      <c r="DJ37" s="83">
        <v>100</v>
      </c>
      <c r="DK37" s="74">
        <v>0</v>
      </c>
      <c r="DL37" s="74">
        <v>0</v>
      </c>
      <c r="DM37" s="74">
        <v>0</v>
      </c>
      <c r="DN37" s="74">
        <v>2535460</v>
      </c>
      <c r="DO37" s="74">
        <v>2535460</v>
      </c>
      <c r="DP37" s="74">
        <v>2197696.5968442084</v>
      </c>
      <c r="DR37" s="134"/>
      <c r="DS37" s="132"/>
      <c r="DT37" s="132"/>
    </row>
    <row r="38" spans="3:124" x14ac:dyDescent="0.2">
      <c r="C38" s="11">
        <v>2025</v>
      </c>
      <c r="D38" s="75">
        <v>1</v>
      </c>
      <c r="E38" s="75">
        <v>0</v>
      </c>
      <c r="F38" s="75">
        <v>1</v>
      </c>
      <c r="G38" s="75">
        <v>0</v>
      </c>
      <c r="H38" s="75">
        <v>0</v>
      </c>
      <c r="I38" s="75">
        <v>0</v>
      </c>
      <c r="J38" s="75">
        <v>0</v>
      </c>
      <c r="K38" s="96">
        <v>41709</v>
      </c>
      <c r="L38" s="75">
        <v>0</v>
      </c>
      <c r="M38" s="75">
        <v>8550</v>
      </c>
      <c r="N38" s="75">
        <v>8550.4760000000006</v>
      </c>
      <c r="O38" s="75">
        <v>0</v>
      </c>
      <c r="P38" s="75">
        <v>0</v>
      </c>
      <c r="Q38" s="75">
        <v>0</v>
      </c>
      <c r="R38" s="75">
        <v>0</v>
      </c>
      <c r="S38" s="75">
        <v>0</v>
      </c>
      <c r="T38" s="75">
        <v>0</v>
      </c>
      <c r="U38" s="75">
        <v>0</v>
      </c>
      <c r="V38" s="75">
        <v>0</v>
      </c>
      <c r="W38" s="75">
        <v>48544</v>
      </c>
      <c r="X38" s="75">
        <v>0</v>
      </c>
      <c r="Y38" s="75">
        <v>0</v>
      </c>
      <c r="Z38" s="75">
        <v>48544</v>
      </c>
      <c r="AA38" s="75">
        <v>0</v>
      </c>
      <c r="AB38" s="75">
        <v>41709</v>
      </c>
      <c r="AC38" s="75">
        <v>0</v>
      </c>
      <c r="AD38" s="75">
        <v>0</v>
      </c>
      <c r="AE38" s="75">
        <v>8550.4760000000006</v>
      </c>
      <c r="AF38" s="75">
        <v>0</v>
      </c>
      <c r="AG38" s="75">
        <v>0</v>
      </c>
      <c r="AH38" s="75">
        <v>0</v>
      </c>
      <c r="AI38" s="75">
        <v>0</v>
      </c>
      <c r="AJ38" s="84">
        <v>20.00047951281498</v>
      </c>
      <c r="AK38" s="84">
        <v>0</v>
      </c>
      <c r="AL38" s="84">
        <v>0</v>
      </c>
      <c r="AM38" s="75">
        <v>8342</v>
      </c>
      <c r="AN38" s="75">
        <v>0</v>
      </c>
      <c r="AO38" s="75">
        <v>0</v>
      </c>
      <c r="AP38" s="84">
        <v>100</v>
      </c>
      <c r="AQ38" s="75">
        <v>41709</v>
      </c>
      <c r="AR38" s="75">
        <v>0</v>
      </c>
      <c r="AS38" s="75">
        <v>0</v>
      </c>
      <c r="AT38" s="75">
        <v>8550.4760000000006</v>
      </c>
      <c r="AU38" s="75">
        <v>0</v>
      </c>
      <c r="AV38" s="75">
        <v>0</v>
      </c>
      <c r="AW38" s="75">
        <v>0</v>
      </c>
      <c r="AX38" s="75">
        <v>0</v>
      </c>
      <c r="AY38" s="75">
        <v>8342</v>
      </c>
      <c r="AZ38" s="75">
        <v>0</v>
      </c>
      <c r="BA38" s="75">
        <v>0</v>
      </c>
      <c r="BB38" s="75">
        <v>33367</v>
      </c>
      <c r="BC38" s="75">
        <v>0</v>
      </c>
      <c r="BD38" s="106">
        <v>0</v>
      </c>
      <c r="BE38" s="75">
        <v>8550.4760000000006</v>
      </c>
      <c r="BF38" s="75">
        <v>0</v>
      </c>
      <c r="BG38" s="75">
        <v>0</v>
      </c>
      <c r="BH38" s="75">
        <v>0</v>
      </c>
      <c r="BI38" s="75">
        <v>0</v>
      </c>
      <c r="BJ38" s="84">
        <v>101.55813162912281</v>
      </c>
      <c r="BK38" s="84">
        <v>7.3892571442417534</v>
      </c>
      <c r="BL38" s="84">
        <v>-3.7844588484522723</v>
      </c>
      <c r="BM38" s="84">
        <v>1.3895999999999999</v>
      </c>
      <c r="BN38" s="84">
        <v>3.4230880804020112</v>
      </c>
      <c r="BO38" s="84">
        <v>3.4230880804020112</v>
      </c>
      <c r="BP38" s="84">
        <v>0</v>
      </c>
      <c r="BQ38" s="84">
        <v>0</v>
      </c>
      <c r="BR38" s="84">
        <v>0</v>
      </c>
      <c r="BS38" s="84">
        <v>0</v>
      </c>
      <c r="BT38" s="75">
        <v>3388690</v>
      </c>
      <c r="BU38" s="75">
        <v>1428770</v>
      </c>
      <c r="BV38" s="84">
        <v>100</v>
      </c>
      <c r="BW38" s="75">
        <v>1260636.182398038</v>
      </c>
      <c r="BX38" s="75">
        <v>21959.817601961913</v>
      </c>
      <c r="BY38" s="75">
        <v>146174</v>
      </c>
      <c r="BZ38" s="21">
        <v>3.5046153108441822</v>
      </c>
      <c r="CA38" s="90">
        <v>0.04</v>
      </c>
      <c r="CB38" s="90">
        <v>1.0526315789473684E-2</v>
      </c>
      <c r="CC38" s="90">
        <v>0.15</v>
      </c>
      <c r="CD38" s="90">
        <v>0</v>
      </c>
      <c r="CE38" s="90">
        <v>0</v>
      </c>
      <c r="CF38" s="90">
        <v>0.1</v>
      </c>
      <c r="CG38" s="90">
        <v>0</v>
      </c>
      <c r="CH38" s="90">
        <v>0</v>
      </c>
      <c r="CI38" s="75">
        <v>126023</v>
      </c>
      <c r="CJ38" s="75">
        <v>0</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75">
        <v>0</v>
      </c>
      <c r="DI38" s="75">
        <v>0</v>
      </c>
      <c r="DJ38" s="84">
        <v>100</v>
      </c>
      <c r="DK38" s="75">
        <v>0</v>
      </c>
      <c r="DL38" s="75">
        <v>0</v>
      </c>
      <c r="DM38" s="75">
        <v>0</v>
      </c>
      <c r="DN38" s="75">
        <v>1959920</v>
      </c>
      <c r="DO38" s="75">
        <v>1959920</v>
      </c>
      <c r="DP38" s="75">
        <v>1544388.7586067943</v>
      </c>
      <c r="DR38" s="134"/>
      <c r="DS38" s="132"/>
      <c r="DT38" s="132"/>
    </row>
    <row r="39" spans="3:124" x14ac:dyDescent="0.2">
      <c r="C39" s="11">
        <v>2026</v>
      </c>
      <c r="D39" s="75">
        <v>1</v>
      </c>
      <c r="E39" s="75">
        <v>0</v>
      </c>
      <c r="F39" s="75">
        <v>1</v>
      </c>
      <c r="G39" s="75">
        <v>0</v>
      </c>
      <c r="H39" s="75">
        <v>0</v>
      </c>
      <c r="I39" s="75">
        <v>0</v>
      </c>
      <c r="J39" s="75">
        <v>0</v>
      </c>
      <c r="K39" s="96">
        <v>36290</v>
      </c>
      <c r="L39" s="75">
        <v>0</v>
      </c>
      <c r="M39" s="75">
        <v>7439</v>
      </c>
      <c r="N39" s="75">
        <v>7439.2359999999999</v>
      </c>
      <c r="O39" s="75">
        <v>0</v>
      </c>
      <c r="P39" s="75">
        <v>0</v>
      </c>
      <c r="Q39" s="75">
        <v>0</v>
      </c>
      <c r="R39" s="75">
        <v>0</v>
      </c>
      <c r="S39" s="75">
        <v>0</v>
      </c>
      <c r="T39" s="75">
        <v>0</v>
      </c>
      <c r="U39" s="75">
        <v>0</v>
      </c>
      <c r="V39" s="75">
        <v>0</v>
      </c>
      <c r="W39" s="75">
        <v>53676</v>
      </c>
      <c r="X39" s="75">
        <v>0</v>
      </c>
      <c r="Y39" s="75">
        <v>0</v>
      </c>
      <c r="Z39" s="75">
        <v>53676</v>
      </c>
      <c r="AA39" s="75">
        <v>0</v>
      </c>
      <c r="AB39" s="75">
        <v>36290</v>
      </c>
      <c r="AC39" s="75">
        <v>0</v>
      </c>
      <c r="AD39" s="75">
        <v>0</v>
      </c>
      <c r="AE39" s="75">
        <v>7439.2359999999999</v>
      </c>
      <c r="AF39" s="75">
        <v>0</v>
      </c>
      <c r="AG39" s="75">
        <v>0</v>
      </c>
      <c r="AH39" s="75">
        <v>0</v>
      </c>
      <c r="AI39" s="75">
        <v>0</v>
      </c>
      <c r="AJ39" s="84">
        <v>20</v>
      </c>
      <c r="AK39" s="84">
        <v>0</v>
      </c>
      <c r="AL39" s="84">
        <v>0</v>
      </c>
      <c r="AM39" s="75">
        <v>7258</v>
      </c>
      <c r="AN39" s="75">
        <v>0</v>
      </c>
      <c r="AO39" s="75">
        <v>0</v>
      </c>
      <c r="AP39" s="84">
        <v>100</v>
      </c>
      <c r="AQ39" s="75">
        <v>36290</v>
      </c>
      <c r="AR39" s="75">
        <v>0</v>
      </c>
      <c r="AS39" s="75">
        <v>0</v>
      </c>
      <c r="AT39" s="75">
        <v>7439.2359999999999</v>
      </c>
      <c r="AU39" s="75">
        <v>0</v>
      </c>
      <c r="AV39" s="75">
        <v>0</v>
      </c>
      <c r="AW39" s="75">
        <v>0</v>
      </c>
      <c r="AX39" s="75">
        <v>0</v>
      </c>
      <c r="AY39" s="75">
        <v>7258</v>
      </c>
      <c r="AZ39" s="75">
        <v>0</v>
      </c>
      <c r="BA39" s="75">
        <v>0</v>
      </c>
      <c r="BB39" s="75">
        <v>29032</v>
      </c>
      <c r="BC39" s="75">
        <v>0</v>
      </c>
      <c r="BD39" s="106">
        <v>0</v>
      </c>
      <c r="BE39" s="75">
        <v>7439.2359999999999</v>
      </c>
      <c r="BF39" s="75">
        <v>0</v>
      </c>
      <c r="BG39" s="75">
        <v>0</v>
      </c>
      <c r="BH39" s="75">
        <v>0</v>
      </c>
      <c r="BI39" s="75">
        <v>0</v>
      </c>
      <c r="BJ39" s="84">
        <v>101.55813162912281</v>
      </c>
      <c r="BK39" s="84">
        <v>7.3892571442417534</v>
      </c>
      <c r="BL39" s="84">
        <v>-3.7844588484522723</v>
      </c>
      <c r="BM39" s="84">
        <v>1.3895999999999999</v>
      </c>
      <c r="BN39" s="84">
        <v>3.4230880804020121</v>
      </c>
      <c r="BO39" s="84">
        <v>3.4230880804020121</v>
      </c>
      <c r="BP39" s="84">
        <v>0</v>
      </c>
      <c r="BQ39" s="84">
        <v>0</v>
      </c>
      <c r="BR39" s="84">
        <v>0</v>
      </c>
      <c r="BS39" s="84">
        <v>0</v>
      </c>
      <c r="BT39" s="75">
        <v>2948436</v>
      </c>
      <c r="BU39" s="75">
        <v>1425954</v>
      </c>
      <c r="BV39" s="84">
        <v>100</v>
      </c>
      <c r="BW39" s="75">
        <v>1260635.9209485049</v>
      </c>
      <c r="BX39" s="75">
        <v>18903.079051495028</v>
      </c>
      <c r="BY39" s="75">
        <v>146415</v>
      </c>
      <c r="BZ39" s="21">
        <v>4.0345825296224858</v>
      </c>
      <c r="CA39" s="90">
        <v>0.04</v>
      </c>
      <c r="CB39" s="90">
        <v>1.0526315789473684E-2</v>
      </c>
      <c r="CC39" s="90">
        <v>0.15</v>
      </c>
      <c r="CD39" s="90">
        <v>0</v>
      </c>
      <c r="CE39" s="90">
        <v>0</v>
      </c>
      <c r="CF39" s="90">
        <v>0.1</v>
      </c>
      <c r="CG39" s="90">
        <v>0</v>
      </c>
      <c r="CH39" s="90">
        <v>0</v>
      </c>
      <c r="CI39" s="75">
        <v>126023</v>
      </c>
      <c r="CJ39" s="75">
        <v>0</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75">
        <v>0</v>
      </c>
      <c r="DI39" s="75">
        <v>0</v>
      </c>
      <c r="DJ39" s="84">
        <v>100</v>
      </c>
      <c r="DK39" s="75">
        <v>0</v>
      </c>
      <c r="DL39" s="75">
        <v>0</v>
      </c>
      <c r="DM39" s="75">
        <v>0</v>
      </c>
      <c r="DN39" s="75">
        <v>1522482</v>
      </c>
      <c r="DO39" s="75">
        <v>1522482</v>
      </c>
      <c r="DP39" s="75">
        <v>1090630.8262958734</v>
      </c>
      <c r="DR39" s="134"/>
      <c r="DS39" s="132"/>
      <c r="DT39" s="132"/>
    </row>
    <row r="40" spans="3:124" x14ac:dyDescent="0.2">
      <c r="C40" s="11">
        <v>2027</v>
      </c>
      <c r="D40" s="75">
        <v>1</v>
      </c>
      <c r="E40" s="75">
        <v>0</v>
      </c>
      <c r="F40" s="75">
        <v>1</v>
      </c>
      <c r="G40" s="75">
        <v>0</v>
      </c>
      <c r="H40" s="75">
        <v>0</v>
      </c>
      <c r="I40" s="75">
        <v>0</v>
      </c>
      <c r="J40" s="75">
        <v>0</v>
      </c>
      <c r="K40" s="96">
        <v>31966</v>
      </c>
      <c r="L40" s="75">
        <v>0</v>
      </c>
      <c r="M40" s="75">
        <v>6553</v>
      </c>
      <c r="N40" s="75">
        <v>6553.1080000000002</v>
      </c>
      <c r="O40" s="75">
        <v>0</v>
      </c>
      <c r="P40" s="75">
        <v>0</v>
      </c>
      <c r="Q40" s="75">
        <v>0</v>
      </c>
      <c r="R40" s="75">
        <v>0</v>
      </c>
      <c r="S40" s="75">
        <v>0</v>
      </c>
      <c r="T40" s="75">
        <v>0</v>
      </c>
      <c r="U40" s="75">
        <v>0</v>
      </c>
      <c r="V40" s="75">
        <v>0</v>
      </c>
      <c r="W40" s="75">
        <v>57712</v>
      </c>
      <c r="X40" s="75">
        <v>0</v>
      </c>
      <c r="Y40" s="75">
        <v>0</v>
      </c>
      <c r="Z40" s="75">
        <v>57712</v>
      </c>
      <c r="AA40" s="75">
        <v>0</v>
      </c>
      <c r="AB40" s="75">
        <v>31966</v>
      </c>
      <c r="AC40" s="75">
        <v>0</v>
      </c>
      <c r="AD40" s="75">
        <v>0</v>
      </c>
      <c r="AE40" s="75">
        <v>6553.1080000000002</v>
      </c>
      <c r="AF40" s="75">
        <v>0</v>
      </c>
      <c r="AG40" s="75">
        <v>0</v>
      </c>
      <c r="AH40" s="75">
        <v>0</v>
      </c>
      <c r="AI40" s="75">
        <v>0</v>
      </c>
      <c r="AJ40" s="84">
        <v>19.999374335231181</v>
      </c>
      <c r="AK40" s="84">
        <v>0</v>
      </c>
      <c r="AL40" s="84">
        <v>0</v>
      </c>
      <c r="AM40" s="75">
        <v>6393</v>
      </c>
      <c r="AN40" s="75">
        <v>0</v>
      </c>
      <c r="AO40" s="75">
        <v>0</v>
      </c>
      <c r="AP40" s="84">
        <v>100</v>
      </c>
      <c r="AQ40" s="75">
        <v>31966</v>
      </c>
      <c r="AR40" s="75">
        <v>0</v>
      </c>
      <c r="AS40" s="75">
        <v>0</v>
      </c>
      <c r="AT40" s="75">
        <v>6553.1080000000002</v>
      </c>
      <c r="AU40" s="75">
        <v>0</v>
      </c>
      <c r="AV40" s="75">
        <v>0</v>
      </c>
      <c r="AW40" s="75">
        <v>0</v>
      </c>
      <c r="AX40" s="75">
        <v>0</v>
      </c>
      <c r="AY40" s="75">
        <v>6393</v>
      </c>
      <c r="AZ40" s="75">
        <v>0</v>
      </c>
      <c r="BA40" s="75">
        <v>0</v>
      </c>
      <c r="BB40" s="75">
        <v>25573</v>
      </c>
      <c r="BC40" s="75">
        <v>0</v>
      </c>
      <c r="BD40" s="106">
        <v>0</v>
      </c>
      <c r="BE40" s="75">
        <v>6553.1080000000002</v>
      </c>
      <c r="BF40" s="75">
        <v>0</v>
      </c>
      <c r="BG40" s="75">
        <v>0</v>
      </c>
      <c r="BH40" s="75">
        <v>0</v>
      </c>
      <c r="BI40" s="75">
        <v>0</v>
      </c>
      <c r="BJ40" s="84">
        <v>101.55813162912281</v>
      </c>
      <c r="BK40" s="84">
        <v>7.3892571442417534</v>
      </c>
      <c r="BL40" s="84">
        <v>-3.7844588484522723</v>
      </c>
      <c r="BM40" s="84">
        <v>1.3895999999999999</v>
      </c>
      <c r="BN40" s="84">
        <v>3.4230880804020103</v>
      </c>
      <c r="BO40" s="84">
        <v>3.4230880804020103</v>
      </c>
      <c r="BP40" s="84">
        <v>0</v>
      </c>
      <c r="BQ40" s="84">
        <v>0</v>
      </c>
      <c r="BR40" s="84">
        <v>0</v>
      </c>
      <c r="BS40" s="84">
        <v>0</v>
      </c>
      <c r="BT40" s="75">
        <v>2597146</v>
      </c>
      <c r="BU40" s="75">
        <v>1422198</v>
      </c>
      <c r="BV40" s="84">
        <v>100</v>
      </c>
      <c r="BW40" s="75">
        <v>1260636.0965041302</v>
      </c>
      <c r="BX40" s="75">
        <v>14967.903495869868</v>
      </c>
      <c r="BY40" s="75">
        <v>146594</v>
      </c>
      <c r="BZ40" s="21">
        <v>4.5859350559969965</v>
      </c>
      <c r="CA40" s="90">
        <v>0.04</v>
      </c>
      <c r="CB40" s="90">
        <v>1.0526315789473684E-2</v>
      </c>
      <c r="CC40" s="90">
        <v>0.15</v>
      </c>
      <c r="CD40" s="90">
        <v>0</v>
      </c>
      <c r="CE40" s="90">
        <v>0</v>
      </c>
      <c r="CF40" s="90">
        <v>0.1</v>
      </c>
      <c r="CG40" s="90">
        <v>0</v>
      </c>
      <c r="CH40" s="90">
        <v>0</v>
      </c>
      <c r="CI40" s="75">
        <v>126023</v>
      </c>
      <c r="CJ40" s="75">
        <v>0</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75">
        <v>0</v>
      </c>
      <c r="DI40" s="75">
        <v>0</v>
      </c>
      <c r="DJ40" s="84">
        <v>100</v>
      </c>
      <c r="DK40" s="75">
        <v>0</v>
      </c>
      <c r="DL40" s="75">
        <v>0</v>
      </c>
      <c r="DM40" s="75">
        <v>0</v>
      </c>
      <c r="DN40" s="75">
        <v>1174948</v>
      </c>
      <c r="DO40" s="75">
        <v>1174948</v>
      </c>
      <c r="DP40" s="75">
        <v>765158.77488486434</v>
      </c>
      <c r="DR40" s="134"/>
      <c r="DS40" s="132"/>
      <c r="DT40" s="132"/>
    </row>
    <row r="41" spans="3:124" x14ac:dyDescent="0.2">
      <c r="C41" s="11">
        <v>2028</v>
      </c>
      <c r="D41" s="75">
        <v>1</v>
      </c>
      <c r="E41" s="75">
        <v>0</v>
      </c>
      <c r="F41" s="75">
        <v>1</v>
      </c>
      <c r="G41" s="75">
        <v>0</v>
      </c>
      <c r="H41" s="75">
        <v>0</v>
      </c>
      <c r="I41" s="75">
        <v>0</v>
      </c>
      <c r="J41" s="75">
        <v>0</v>
      </c>
      <c r="K41" s="96">
        <v>28526</v>
      </c>
      <c r="L41" s="75">
        <v>0</v>
      </c>
      <c r="M41" s="75">
        <v>5848</v>
      </c>
      <c r="N41" s="75">
        <v>5847.768</v>
      </c>
      <c r="O41" s="75">
        <v>0</v>
      </c>
      <c r="P41" s="75">
        <v>0</v>
      </c>
      <c r="Q41" s="75">
        <v>0</v>
      </c>
      <c r="R41" s="75">
        <v>0</v>
      </c>
      <c r="S41" s="75">
        <v>0</v>
      </c>
      <c r="T41" s="75">
        <v>0</v>
      </c>
      <c r="U41" s="75">
        <v>0</v>
      </c>
      <c r="V41" s="75">
        <v>0</v>
      </c>
      <c r="W41" s="75">
        <v>61108</v>
      </c>
      <c r="X41" s="75">
        <v>0</v>
      </c>
      <c r="Y41" s="75">
        <v>0</v>
      </c>
      <c r="Z41" s="75">
        <v>61108</v>
      </c>
      <c r="AA41" s="75">
        <v>0</v>
      </c>
      <c r="AB41" s="75">
        <v>28526</v>
      </c>
      <c r="AC41" s="75">
        <v>0</v>
      </c>
      <c r="AD41" s="75">
        <v>0</v>
      </c>
      <c r="AE41" s="75">
        <v>5847.768</v>
      </c>
      <c r="AF41" s="75">
        <v>0</v>
      </c>
      <c r="AG41" s="75">
        <v>0</v>
      </c>
      <c r="AH41" s="75">
        <v>0</v>
      </c>
      <c r="AI41" s="75">
        <v>0</v>
      </c>
      <c r="AJ41" s="84">
        <v>19.99929888522751</v>
      </c>
      <c r="AK41" s="84">
        <v>0</v>
      </c>
      <c r="AL41" s="84">
        <v>0</v>
      </c>
      <c r="AM41" s="75">
        <v>5705</v>
      </c>
      <c r="AN41" s="75">
        <v>0</v>
      </c>
      <c r="AO41" s="75">
        <v>0</v>
      </c>
      <c r="AP41" s="84">
        <v>100</v>
      </c>
      <c r="AQ41" s="75">
        <v>28526</v>
      </c>
      <c r="AR41" s="75">
        <v>0</v>
      </c>
      <c r="AS41" s="75">
        <v>0</v>
      </c>
      <c r="AT41" s="75">
        <v>5847.768</v>
      </c>
      <c r="AU41" s="75">
        <v>0</v>
      </c>
      <c r="AV41" s="75">
        <v>0</v>
      </c>
      <c r="AW41" s="75">
        <v>0</v>
      </c>
      <c r="AX41" s="75">
        <v>0</v>
      </c>
      <c r="AY41" s="75">
        <v>5705</v>
      </c>
      <c r="AZ41" s="75">
        <v>0</v>
      </c>
      <c r="BA41" s="75">
        <v>0</v>
      </c>
      <c r="BB41" s="75">
        <v>22821</v>
      </c>
      <c r="BC41" s="75">
        <v>0</v>
      </c>
      <c r="BD41" s="106">
        <v>0</v>
      </c>
      <c r="BE41" s="75">
        <v>5847.768</v>
      </c>
      <c r="BF41" s="75">
        <v>0</v>
      </c>
      <c r="BG41" s="75">
        <v>0</v>
      </c>
      <c r="BH41" s="75">
        <v>0</v>
      </c>
      <c r="BI41" s="75">
        <v>0</v>
      </c>
      <c r="BJ41" s="84">
        <v>101.55813162912281</v>
      </c>
      <c r="BK41" s="84">
        <v>7.3892571442417534</v>
      </c>
      <c r="BL41" s="84">
        <v>-3.7844588484522723</v>
      </c>
      <c r="BM41" s="84">
        <v>1.3895999999999999</v>
      </c>
      <c r="BN41" s="84">
        <v>3.4230880804020116</v>
      </c>
      <c r="BO41" s="84">
        <v>3.4230880804020116</v>
      </c>
      <c r="BP41" s="84">
        <v>0</v>
      </c>
      <c r="BQ41" s="84">
        <v>0</v>
      </c>
      <c r="BR41" s="84">
        <v>0</v>
      </c>
      <c r="BS41" s="84">
        <v>0</v>
      </c>
      <c r="BT41" s="75">
        <v>2317658</v>
      </c>
      <c r="BU41" s="75">
        <v>1420081</v>
      </c>
      <c r="BV41" s="84">
        <v>100</v>
      </c>
      <c r="BW41" s="75">
        <v>1260636.3777773841</v>
      </c>
      <c r="BX41" s="75">
        <v>12663.622222615866</v>
      </c>
      <c r="BY41" s="75">
        <v>146781</v>
      </c>
      <c r="BZ41" s="21">
        <v>5.1455163710299372</v>
      </c>
      <c r="CA41" s="90">
        <v>0.04</v>
      </c>
      <c r="CB41" s="90">
        <v>1.0526315789473684E-2</v>
      </c>
      <c r="CC41" s="90">
        <v>0.15</v>
      </c>
      <c r="CD41" s="90">
        <v>0</v>
      </c>
      <c r="CE41" s="90">
        <v>0</v>
      </c>
      <c r="CF41" s="90">
        <v>0.1</v>
      </c>
      <c r="CG41" s="90">
        <v>0</v>
      </c>
      <c r="CH41" s="90">
        <v>0</v>
      </c>
      <c r="CI41" s="75">
        <v>126023</v>
      </c>
      <c r="CJ41" s="75">
        <v>0</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75">
        <v>0</v>
      </c>
      <c r="DI41" s="75">
        <v>0</v>
      </c>
      <c r="DJ41" s="84">
        <v>100</v>
      </c>
      <c r="DK41" s="75">
        <v>0</v>
      </c>
      <c r="DL41" s="75">
        <v>0</v>
      </c>
      <c r="DM41" s="75">
        <v>0</v>
      </c>
      <c r="DN41" s="75">
        <v>897577</v>
      </c>
      <c r="DO41" s="75">
        <v>897577</v>
      </c>
      <c r="DP41" s="75">
        <v>531388.24997503322</v>
      </c>
      <c r="DR41" s="134"/>
      <c r="DS41" s="132"/>
      <c r="DT41" s="132"/>
    </row>
    <row r="42" spans="3:124" x14ac:dyDescent="0.2">
      <c r="C42" s="11">
        <v>2029</v>
      </c>
      <c r="D42" s="75">
        <v>1</v>
      </c>
      <c r="E42" s="75">
        <v>0</v>
      </c>
      <c r="F42" s="75">
        <v>1</v>
      </c>
      <c r="G42" s="75">
        <v>0</v>
      </c>
      <c r="H42" s="75">
        <v>0</v>
      </c>
      <c r="I42" s="75">
        <v>0</v>
      </c>
      <c r="J42" s="75">
        <v>0</v>
      </c>
      <c r="K42" s="96">
        <v>25541</v>
      </c>
      <c r="L42" s="75">
        <v>0</v>
      </c>
      <c r="M42" s="75">
        <v>5236</v>
      </c>
      <c r="N42" s="75">
        <v>5235.7730000000001</v>
      </c>
      <c r="O42" s="75">
        <v>0</v>
      </c>
      <c r="P42" s="75">
        <v>0</v>
      </c>
      <c r="Q42" s="75">
        <v>0</v>
      </c>
      <c r="R42" s="75">
        <v>0</v>
      </c>
      <c r="S42" s="75">
        <v>0</v>
      </c>
      <c r="T42" s="75">
        <v>0</v>
      </c>
      <c r="U42" s="75">
        <v>0</v>
      </c>
      <c r="V42" s="75">
        <v>0</v>
      </c>
      <c r="W42" s="75">
        <v>63564</v>
      </c>
      <c r="X42" s="75">
        <v>0</v>
      </c>
      <c r="Y42" s="75">
        <v>0</v>
      </c>
      <c r="Z42" s="75">
        <v>63564</v>
      </c>
      <c r="AA42" s="75">
        <v>0</v>
      </c>
      <c r="AB42" s="75">
        <v>25541</v>
      </c>
      <c r="AC42" s="75">
        <v>0</v>
      </c>
      <c r="AD42" s="75">
        <v>0</v>
      </c>
      <c r="AE42" s="75">
        <v>5235.7730000000001</v>
      </c>
      <c r="AF42" s="75">
        <v>0</v>
      </c>
      <c r="AG42" s="75">
        <v>0</v>
      </c>
      <c r="AH42" s="75">
        <v>0</v>
      </c>
      <c r="AI42" s="75">
        <v>0</v>
      </c>
      <c r="AJ42" s="84">
        <v>19.99921694530363</v>
      </c>
      <c r="AK42" s="84">
        <v>0</v>
      </c>
      <c r="AL42" s="84">
        <v>0</v>
      </c>
      <c r="AM42" s="75">
        <v>5108</v>
      </c>
      <c r="AN42" s="75">
        <v>0</v>
      </c>
      <c r="AO42" s="75">
        <v>0</v>
      </c>
      <c r="AP42" s="84">
        <v>100</v>
      </c>
      <c r="AQ42" s="75">
        <v>25541</v>
      </c>
      <c r="AR42" s="75">
        <v>0</v>
      </c>
      <c r="AS42" s="75">
        <v>0</v>
      </c>
      <c r="AT42" s="75">
        <v>5235.7730000000001</v>
      </c>
      <c r="AU42" s="75">
        <v>0</v>
      </c>
      <c r="AV42" s="75">
        <v>0</v>
      </c>
      <c r="AW42" s="75">
        <v>0</v>
      </c>
      <c r="AX42" s="75">
        <v>0</v>
      </c>
      <c r="AY42" s="75">
        <v>5108</v>
      </c>
      <c r="AZ42" s="75">
        <v>0</v>
      </c>
      <c r="BA42" s="75">
        <v>0</v>
      </c>
      <c r="BB42" s="75">
        <v>20433</v>
      </c>
      <c r="BC42" s="75">
        <v>0</v>
      </c>
      <c r="BD42" s="106">
        <v>0</v>
      </c>
      <c r="BE42" s="75">
        <v>5235.7730000000001</v>
      </c>
      <c r="BF42" s="75">
        <v>0</v>
      </c>
      <c r="BG42" s="75">
        <v>0</v>
      </c>
      <c r="BH42" s="75">
        <v>0</v>
      </c>
      <c r="BI42" s="75">
        <v>0</v>
      </c>
      <c r="BJ42" s="84">
        <v>101.55813162912281</v>
      </c>
      <c r="BK42" s="84">
        <v>7.3892571442417534</v>
      </c>
      <c r="BL42" s="84">
        <v>-3.7844588484522723</v>
      </c>
      <c r="BM42" s="84">
        <v>1.3895999999999999</v>
      </c>
      <c r="BN42" s="84">
        <v>3.4230880804020121</v>
      </c>
      <c r="BO42" s="84">
        <v>3.4230880804020121</v>
      </c>
      <c r="BP42" s="84">
        <v>0</v>
      </c>
      <c r="BQ42" s="84">
        <v>0</v>
      </c>
      <c r="BR42" s="84">
        <v>0</v>
      </c>
      <c r="BS42" s="84">
        <v>0</v>
      </c>
      <c r="BT42" s="75">
        <v>2075137</v>
      </c>
      <c r="BU42" s="75">
        <v>1418411</v>
      </c>
      <c r="BV42" s="84">
        <v>100</v>
      </c>
      <c r="BW42" s="75">
        <v>1260636.0990298807</v>
      </c>
      <c r="BX42" s="75">
        <v>10952.900970119397</v>
      </c>
      <c r="BY42" s="75">
        <v>146822</v>
      </c>
      <c r="BZ42" s="21">
        <v>5.7484828315257817</v>
      </c>
      <c r="CA42" s="90">
        <v>0.04</v>
      </c>
      <c r="CB42" s="90">
        <v>1.0526315789473684E-2</v>
      </c>
      <c r="CC42" s="90">
        <v>0.15</v>
      </c>
      <c r="CD42" s="90">
        <v>0</v>
      </c>
      <c r="CE42" s="90">
        <v>0</v>
      </c>
      <c r="CF42" s="90">
        <v>0.1</v>
      </c>
      <c r="CG42" s="90">
        <v>0</v>
      </c>
      <c r="CH42" s="90">
        <v>0</v>
      </c>
      <c r="CI42" s="75">
        <v>126023</v>
      </c>
      <c r="CJ42" s="75">
        <v>0</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75">
        <v>0</v>
      </c>
      <c r="DI42" s="75">
        <v>0</v>
      </c>
      <c r="DJ42" s="84">
        <v>100</v>
      </c>
      <c r="DK42" s="75">
        <v>0</v>
      </c>
      <c r="DL42" s="75">
        <v>0</v>
      </c>
      <c r="DM42" s="75">
        <v>0</v>
      </c>
      <c r="DN42" s="75">
        <v>656726</v>
      </c>
      <c r="DO42" s="75">
        <v>656726</v>
      </c>
      <c r="DP42" s="75">
        <v>353453.06900801079</v>
      </c>
      <c r="DR42" s="134"/>
      <c r="DS42" s="132"/>
      <c r="DT42" s="132"/>
    </row>
    <row r="43" spans="3:124" x14ac:dyDescent="0.2">
      <c r="C43" s="11">
        <v>2030</v>
      </c>
      <c r="D43" s="75">
        <v>1</v>
      </c>
      <c r="E43" s="75">
        <v>0</v>
      </c>
      <c r="F43" s="75">
        <v>1</v>
      </c>
      <c r="G43" s="75">
        <v>0</v>
      </c>
      <c r="H43" s="75">
        <v>0</v>
      </c>
      <c r="I43" s="75">
        <v>0</v>
      </c>
      <c r="J43" s="75">
        <v>0</v>
      </c>
      <c r="K43" s="96">
        <v>23109</v>
      </c>
      <c r="L43" s="75">
        <v>0</v>
      </c>
      <c r="M43" s="75">
        <v>4737</v>
      </c>
      <c r="N43" s="75">
        <v>4737.0640000000003</v>
      </c>
      <c r="O43" s="75">
        <v>0</v>
      </c>
      <c r="P43" s="75">
        <v>0</v>
      </c>
      <c r="Q43" s="75">
        <v>0</v>
      </c>
      <c r="R43" s="75">
        <v>0</v>
      </c>
      <c r="S43" s="75">
        <v>0</v>
      </c>
      <c r="T43" s="75">
        <v>0</v>
      </c>
      <c r="U43" s="75">
        <v>0</v>
      </c>
      <c r="V43" s="75">
        <v>0</v>
      </c>
      <c r="W43" s="75">
        <v>65711</v>
      </c>
      <c r="X43" s="75">
        <v>0</v>
      </c>
      <c r="Y43" s="75">
        <v>0</v>
      </c>
      <c r="Z43" s="75">
        <v>65711</v>
      </c>
      <c r="AA43" s="75">
        <v>0</v>
      </c>
      <c r="AB43" s="75">
        <v>23109</v>
      </c>
      <c r="AC43" s="75">
        <v>0</v>
      </c>
      <c r="AD43" s="75">
        <v>0</v>
      </c>
      <c r="AE43" s="75">
        <v>4737.0640000000003</v>
      </c>
      <c r="AF43" s="75">
        <v>0</v>
      </c>
      <c r="AG43" s="75">
        <v>0</v>
      </c>
      <c r="AH43" s="75">
        <v>0</v>
      </c>
      <c r="AI43" s="75">
        <v>0</v>
      </c>
      <c r="AJ43" s="84">
        <v>20.000865463672163</v>
      </c>
      <c r="AK43" s="84">
        <v>0</v>
      </c>
      <c r="AL43" s="84">
        <v>0</v>
      </c>
      <c r="AM43" s="75">
        <v>4622</v>
      </c>
      <c r="AN43" s="75">
        <v>0</v>
      </c>
      <c r="AO43" s="75">
        <v>0</v>
      </c>
      <c r="AP43" s="84">
        <v>100</v>
      </c>
      <c r="AQ43" s="75">
        <v>23109</v>
      </c>
      <c r="AR43" s="75">
        <v>0</v>
      </c>
      <c r="AS43" s="75">
        <v>0</v>
      </c>
      <c r="AT43" s="75">
        <v>4737.0640000000003</v>
      </c>
      <c r="AU43" s="75">
        <v>0</v>
      </c>
      <c r="AV43" s="75">
        <v>0</v>
      </c>
      <c r="AW43" s="75">
        <v>0</v>
      </c>
      <c r="AX43" s="75">
        <v>0</v>
      </c>
      <c r="AY43" s="75">
        <v>4622</v>
      </c>
      <c r="AZ43" s="75">
        <v>0</v>
      </c>
      <c r="BA43" s="75">
        <v>0</v>
      </c>
      <c r="BB43" s="75">
        <v>18487</v>
      </c>
      <c r="BC43" s="75">
        <v>0</v>
      </c>
      <c r="BD43" s="106">
        <v>0</v>
      </c>
      <c r="BE43" s="75">
        <v>4737.0640000000003</v>
      </c>
      <c r="BF43" s="75">
        <v>0</v>
      </c>
      <c r="BG43" s="75">
        <v>0</v>
      </c>
      <c r="BH43" s="75">
        <v>0</v>
      </c>
      <c r="BI43" s="75">
        <v>0</v>
      </c>
      <c r="BJ43" s="84">
        <v>101.55813162912281</v>
      </c>
      <c r="BK43" s="84">
        <v>7.3892571442417534</v>
      </c>
      <c r="BL43" s="84">
        <v>-3.7844588484522723</v>
      </c>
      <c r="BM43" s="84">
        <v>1.3895999999999999</v>
      </c>
      <c r="BN43" s="84">
        <v>3.4230880804020121</v>
      </c>
      <c r="BO43" s="84">
        <v>3.4230880804020121</v>
      </c>
      <c r="BP43" s="84">
        <v>0</v>
      </c>
      <c r="BQ43" s="84">
        <v>0</v>
      </c>
      <c r="BR43" s="84">
        <v>0</v>
      </c>
      <c r="BS43" s="84">
        <v>0</v>
      </c>
      <c r="BT43" s="75">
        <v>1877505</v>
      </c>
      <c r="BU43" s="75">
        <v>1416911</v>
      </c>
      <c r="BV43" s="84">
        <v>100</v>
      </c>
      <c r="BW43" s="75">
        <v>1260636.1593458452</v>
      </c>
      <c r="BX43" s="75">
        <v>9383.8406541546756</v>
      </c>
      <c r="BY43" s="75">
        <v>146891</v>
      </c>
      <c r="BZ43" s="21">
        <v>6.3564412133800685</v>
      </c>
      <c r="CA43" s="90">
        <v>0.04</v>
      </c>
      <c r="CB43" s="90">
        <v>1.0526315789473684E-2</v>
      </c>
      <c r="CC43" s="90">
        <v>0.15</v>
      </c>
      <c r="CD43" s="90">
        <v>0</v>
      </c>
      <c r="CE43" s="90">
        <v>0</v>
      </c>
      <c r="CF43" s="90">
        <v>0.1</v>
      </c>
      <c r="CG43" s="90">
        <v>0</v>
      </c>
      <c r="CH43" s="90">
        <v>0</v>
      </c>
      <c r="CI43" s="75">
        <v>126023</v>
      </c>
      <c r="CJ43" s="75">
        <v>0</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75">
        <v>0</v>
      </c>
      <c r="DI43" s="75">
        <v>0</v>
      </c>
      <c r="DJ43" s="84">
        <v>100</v>
      </c>
      <c r="DK43" s="75">
        <v>0</v>
      </c>
      <c r="DL43" s="75">
        <v>0</v>
      </c>
      <c r="DM43" s="75">
        <v>0</v>
      </c>
      <c r="DN43" s="75">
        <v>460594</v>
      </c>
      <c r="DO43" s="75">
        <v>460594</v>
      </c>
      <c r="DP43" s="75">
        <v>225358.08190474854</v>
      </c>
      <c r="DR43" s="134"/>
      <c r="DS43" s="132"/>
      <c r="DT43" s="132"/>
    </row>
    <row r="44" spans="3:124" x14ac:dyDescent="0.2">
      <c r="C44" s="11">
        <v>2031</v>
      </c>
      <c r="D44" s="75">
        <v>1</v>
      </c>
      <c r="E44" s="75">
        <v>0</v>
      </c>
      <c r="F44" s="75">
        <v>1</v>
      </c>
      <c r="G44" s="75">
        <v>0</v>
      </c>
      <c r="H44" s="75">
        <v>0</v>
      </c>
      <c r="I44" s="75">
        <v>0</v>
      </c>
      <c r="J44" s="75">
        <v>0</v>
      </c>
      <c r="K44" s="96">
        <v>21044</v>
      </c>
      <c r="L44" s="75">
        <v>0</v>
      </c>
      <c r="M44" s="75">
        <v>4314</v>
      </c>
      <c r="N44" s="75">
        <v>4314.0749999999998</v>
      </c>
      <c r="O44" s="75">
        <v>0</v>
      </c>
      <c r="P44" s="75">
        <v>0</v>
      </c>
      <c r="Q44" s="75">
        <v>0</v>
      </c>
      <c r="R44" s="75">
        <v>0</v>
      </c>
      <c r="S44" s="75">
        <v>0</v>
      </c>
      <c r="T44" s="75">
        <v>0</v>
      </c>
      <c r="U44" s="75">
        <v>0</v>
      </c>
      <c r="V44" s="75">
        <v>0</v>
      </c>
      <c r="W44" s="75">
        <v>67488</v>
      </c>
      <c r="X44" s="75">
        <v>0</v>
      </c>
      <c r="Y44" s="75">
        <v>0</v>
      </c>
      <c r="Z44" s="75">
        <v>67488</v>
      </c>
      <c r="AA44" s="75">
        <v>0</v>
      </c>
      <c r="AB44" s="75">
        <v>21044</v>
      </c>
      <c r="AC44" s="75">
        <v>0</v>
      </c>
      <c r="AD44" s="75">
        <v>0</v>
      </c>
      <c r="AE44" s="75">
        <v>4314.0749999999998</v>
      </c>
      <c r="AF44" s="75">
        <v>0</v>
      </c>
      <c r="AG44" s="75">
        <v>0</v>
      </c>
      <c r="AH44" s="75">
        <v>0</v>
      </c>
      <c r="AI44" s="75">
        <v>0</v>
      </c>
      <c r="AJ44" s="84">
        <v>20.00095038965976</v>
      </c>
      <c r="AK44" s="84">
        <v>0</v>
      </c>
      <c r="AL44" s="84">
        <v>0</v>
      </c>
      <c r="AM44" s="75">
        <v>4209</v>
      </c>
      <c r="AN44" s="75">
        <v>0</v>
      </c>
      <c r="AO44" s="75">
        <v>0</v>
      </c>
      <c r="AP44" s="84">
        <v>100</v>
      </c>
      <c r="AQ44" s="75">
        <v>21044</v>
      </c>
      <c r="AR44" s="75">
        <v>0</v>
      </c>
      <c r="AS44" s="75">
        <v>0</v>
      </c>
      <c r="AT44" s="75">
        <v>4314.0749999999998</v>
      </c>
      <c r="AU44" s="75">
        <v>0</v>
      </c>
      <c r="AV44" s="75">
        <v>0</v>
      </c>
      <c r="AW44" s="75">
        <v>0</v>
      </c>
      <c r="AX44" s="75">
        <v>0</v>
      </c>
      <c r="AY44" s="75">
        <v>4209</v>
      </c>
      <c r="AZ44" s="75">
        <v>0</v>
      </c>
      <c r="BA44" s="75">
        <v>0</v>
      </c>
      <c r="BB44" s="75">
        <v>16835</v>
      </c>
      <c r="BC44" s="75">
        <v>0</v>
      </c>
      <c r="BD44" s="106">
        <v>0</v>
      </c>
      <c r="BE44" s="75">
        <v>4314.0749999999998</v>
      </c>
      <c r="BF44" s="75">
        <v>0</v>
      </c>
      <c r="BG44" s="75">
        <v>0</v>
      </c>
      <c r="BH44" s="75">
        <v>0</v>
      </c>
      <c r="BI44" s="75">
        <v>0</v>
      </c>
      <c r="BJ44" s="84">
        <v>101.55813162912281</v>
      </c>
      <c r="BK44" s="84">
        <v>7.3892571442417534</v>
      </c>
      <c r="BL44" s="84">
        <v>-3.7844588484522723</v>
      </c>
      <c r="BM44" s="84">
        <v>1.3895999999999999</v>
      </c>
      <c r="BN44" s="84">
        <v>3.4230880804020121</v>
      </c>
      <c r="BO44" s="84">
        <v>3.4230880804020121</v>
      </c>
      <c r="BP44" s="84">
        <v>0</v>
      </c>
      <c r="BQ44" s="84">
        <v>0</v>
      </c>
      <c r="BR44" s="84">
        <v>0</v>
      </c>
      <c r="BS44" s="84">
        <v>0</v>
      </c>
      <c r="BT44" s="75">
        <v>1709731</v>
      </c>
      <c r="BU44" s="75">
        <v>1414979</v>
      </c>
      <c r="BV44" s="84">
        <v>100</v>
      </c>
      <c r="BW44" s="75">
        <v>1260636.0480504707</v>
      </c>
      <c r="BX44" s="75">
        <v>7403.9519495294344</v>
      </c>
      <c r="BY44" s="75">
        <v>146939</v>
      </c>
      <c r="BZ44" s="21">
        <v>6.9824653107774184</v>
      </c>
      <c r="CA44" s="90">
        <v>0.04</v>
      </c>
      <c r="CB44" s="90">
        <v>1.0526315789473684E-2</v>
      </c>
      <c r="CC44" s="90">
        <v>0.15</v>
      </c>
      <c r="CD44" s="90">
        <v>0</v>
      </c>
      <c r="CE44" s="90">
        <v>0</v>
      </c>
      <c r="CF44" s="90">
        <v>0.1</v>
      </c>
      <c r="CG44" s="90">
        <v>0</v>
      </c>
      <c r="CH44" s="90">
        <v>0</v>
      </c>
      <c r="CI44" s="75">
        <v>126023</v>
      </c>
      <c r="CJ44" s="75">
        <v>0</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75">
        <v>0</v>
      </c>
      <c r="DI44" s="75">
        <v>0</v>
      </c>
      <c r="DJ44" s="84">
        <v>100</v>
      </c>
      <c r="DK44" s="75">
        <v>0</v>
      </c>
      <c r="DL44" s="75">
        <v>0</v>
      </c>
      <c r="DM44" s="75">
        <v>0</v>
      </c>
      <c r="DN44" s="75">
        <v>294752</v>
      </c>
      <c r="DO44" s="75">
        <v>294752</v>
      </c>
      <c r="DP44" s="75">
        <v>131104.90397891033</v>
      </c>
      <c r="DR44" s="134"/>
      <c r="DS44" s="132"/>
      <c r="DT44" s="132"/>
    </row>
    <row r="45" spans="3:124" x14ac:dyDescent="0.2">
      <c r="C45" s="11">
        <v>2032</v>
      </c>
      <c r="D45" s="75">
        <v>1</v>
      </c>
      <c r="E45" s="75">
        <v>0</v>
      </c>
      <c r="F45" s="75">
        <v>1</v>
      </c>
      <c r="G45" s="75">
        <v>0</v>
      </c>
      <c r="H45" s="75">
        <v>0</v>
      </c>
      <c r="I45" s="75">
        <v>0</v>
      </c>
      <c r="J45" s="75">
        <v>0</v>
      </c>
      <c r="K45" s="96">
        <v>19326</v>
      </c>
      <c r="L45" s="75">
        <v>0</v>
      </c>
      <c r="M45" s="75">
        <v>3962</v>
      </c>
      <c r="N45" s="75">
        <v>3961.9050000000002</v>
      </c>
      <c r="O45" s="75">
        <v>0</v>
      </c>
      <c r="P45" s="75">
        <v>0</v>
      </c>
      <c r="Q45" s="75">
        <v>0</v>
      </c>
      <c r="R45" s="75">
        <v>0</v>
      </c>
      <c r="S45" s="75">
        <v>0</v>
      </c>
      <c r="T45" s="75">
        <v>0</v>
      </c>
      <c r="U45" s="75">
        <v>0</v>
      </c>
      <c r="V45" s="75">
        <v>0</v>
      </c>
      <c r="W45" s="75">
        <v>69165</v>
      </c>
      <c r="X45" s="75">
        <v>0</v>
      </c>
      <c r="Y45" s="75">
        <v>0</v>
      </c>
      <c r="Z45" s="75">
        <v>69165</v>
      </c>
      <c r="AA45" s="75">
        <v>0</v>
      </c>
      <c r="AB45" s="75">
        <v>19326</v>
      </c>
      <c r="AC45" s="75">
        <v>0</v>
      </c>
      <c r="AD45" s="75">
        <v>0</v>
      </c>
      <c r="AE45" s="75">
        <v>3961.9050000000002</v>
      </c>
      <c r="AF45" s="75">
        <v>0</v>
      </c>
      <c r="AG45" s="75">
        <v>0</v>
      </c>
      <c r="AH45" s="75">
        <v>0</v>
      </c>
      <c r="AI45" s="75">
        <v>0</v>
      </c>
      <c r="AJ45" s="84">
        <v>19.998965124702472</v>
      </c>
      <c r="AK45" s="84">
        <v>0</v>
      </c>
      <c r="AL45" s="84">
        <v>0</v>
      </c>
      <c r="AM45" s="75">
        <v>3865</v>
      </c>
      <c r="AN45" s="75">
        <v>0</v>
      </c>
      <c r="AO45" s="75">
        <v>0</v>
      </c>
      <c r="AP45" s="84">
        <v>100</v>
      </c>
      <c r="AQ45" s="75">
        <v>19326</v>
      </c>
      <c r="AR45" s="75">
        <v>0</v>
      </c>
      <c r="AS45" s="75">
        <v>0</v>
      </c>
      <c r="AT45" s="75">
        <v>3961.9050000000002</v>
      </c>
      <c r="AU45" s="75">
        <v>0</v>
      </c>
      <c r="AV45" s="75">
        <v>0</v>
      </c>
      <c r="AW45" s="75">
        <v>0</v>
      </c>
      <c r="AX45" s="75">
        <v>0</v>
      </c>
      <c r="AY45" s="75">
        <v>3865</v>
      </c>
      <c r="AZ45" s="75">
        <v>0</v>
      </c>
      <c r="BA45" s="75">
        <v>0</v>
      </c>
      <c r="BB45" s="75">
        <v>15461</v>
      </c>
      <c r="BC45" s="75">
        <v>0</v>
      </c>
      <c r="BD45" s="106">
        <v>0</v>
      </c>
      <c r="BE45" s="75">
        <v>3961.9050000000002</v>
      </c>
      <c r="BF45" s="75">
        <v>0</v>
      </c>
      <c r="BG45" s="75">
        <v>0</v>
      </c>
      <c r="BH45" s="75">
        <v>0</v>
      </c>
      <c r="BI45" s="75">
        <v>0</v>
      </c>
      <c r="BJ45" s="84">
        <v>101.55813162912281</v>
      </c>
      <c r="BK45" s="84">
        <v>7.3892571442417534</v>
      </c>
      <c r="BL45" s="84">
        <v>-3.7844588484522723</v>
      </c>
      <c r="BM45" s="84">
        <v>1.3895999999999999</v>
      </c>
      <c r="BN45" s="84">
        <v>3.4230880804020121</v>
      </c>
      <c r="BO45" s="84">
        <v>3.4230880804020121</v>
      </c>
      <c r="BP45" s="84">
        <v>0</v>
      </c>
      <c r="BQ45" s="84">
        <v>0</v>
      </c>
      <c r="BR45" s="84">
        <v>0</v>
      </c>
      <c r="BS45" s="84">
        <v>0</v>
      </c>
      <c r="BT45" s="75">
        <v>1570190</v>
      </c>
      <c r="BU45" s="75">
        <v>1412527</v>
      </c>
      <c r="BV45" s="84">
        <v>100</v>
      </c>
      <c r="BW45" s="75">
        <v>1260635.5889934138</v>
      </c>
      <c r="BX45" s="75">
        <v>4863.411006586156</v>
      </c>
      <c r="BY45" s="75">
        <v>147028</v>
      </c>
      <c r="BZ45" s="21">
        <v>7.6077822622374001</v>
      </c>
      <c r="CA45" s="90">
        <v>0.04</v>
      </c>
      <c r="CB45" s="90">
        <v>1.0526315789473684E-2</v>
      </c>
      <c r="CC45" s="90">
        <v>0.15</v>
      </c>
      <c r="CD45" s="90">
        <v>0</v>
      </c>
      <c r="CE45" s="90">
        <v>0</v>
      </c>
      <c r="CF45" s="90">
        <v>0.1</v>
      </c>
      <c r="CG45" s="90">
        <v>0</v>
      </c>
      <c r="CH45" s="90">
        <v>0</v>
      </c>
      <c r="CI45" s="75">
        <v>126023</v>
      </c>
      <c r="CJ45" s="75">
        <v>0</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75">
        <v>0</v>
      </c>
      <c r="DI45" s="75">
        <v>0</v>
      </c>
      <c r="DJ45" s="84">
        <v>100</v>
      </c>
      <c r="DK45" s="75">
        <v>0</v>
      </c>
      <c r="DL45" s="75">
        <v>0</v>
      </c>
      <c r="DM45" s="75">
        <v>0</v>
      </c>
      <c r="DN45" s="75">
        <v>157663</v>
      </c>
      <c r="DO45" s="75">
        <v>157663</v>
      </c>
      <c r="DP45" s="75">
        <v>63752.801973514062</v>
      </c>
      <c r="DR45" s="134"/>
      <c r="DS45" s="132"/>
      <c r="DT45" s="132"/>
    </row>
    <row r="46" spans="3:124" x14ac:dyDescent="0.2">
      <c r="C46" s="11">
        <v>2033</v>
      </c>
      <c r="D46" s="75">
        <v>1</v>
      </c>
      <c r="E46" s="75">
        <v>1</v>
      </c>
      <c r="F46" s="75">
        <v>1</v>
      </c>
      <c r="G46" s="75">
        <v>0</v>
      </c>
      <c r="H46" s="75">
        <v>0</v>
      </c>
      <c r="I46" s="75">
        <v>0</v>
      </c>
      <c r="J46" s="75">
        <v>1</v>
      </c>
      <c r="K46" s="96">
        <v>17744</v>
      </c>
      <c r="L46" s="75">
        <v>0</v>
      </c>
      <c r="M46" s="75">
        <v>3637</v>
      </c>
      <c r="N46" s="75">
        <v>3637.1060000000002</v>
      </c>
      <c r="O46" s="75">
        <v>0</v>
      </c>
      <c r="P46" s="75">
        <v>0</v>
      </c>
      <c r="Q46" s="75">
        <v>0</v>
      </c>
      <c r="R46" s="75">
        <v>0</v>
      </c>
      <c r="S46" s="75">
        <v>0</v>
      </c>
      <c r="T46" s="75">
        <v>0</v>
      </c>
      <c r="U46" s="75">
        <v>0</v>
      </c>
      <c r="V46" s="75">
        <v>0</v>
      </c>
      <c r="W46" s="75">
        <v>70227</v>
      </c>
      <c r="X46" s="75">
        <v>0</v>
      </c>
      <c r="Y46" s="75">
        <v>0</v>
      </c>
      <c r="Z46" s="75">
        <v>70227</v>
      </c>
      <c r="AA46" s="75">
        <v>0</v>
      </c>
      <c r="AB46" s="75">
        <v>17744</v>
      </c>
      <c r="AC46" s="75">
        <v>0</v>
      </c>
      <c r="AD46" s="75">
        <v>0</v>
      </c>
      <c r="AE46" s="75">
        <v>3637.1060000000002</v>
      </c>
      <c r="AF46" s="75">
        <v>0</v>
      </c>
      <c r="AG46" s="75">
        <v>0</v>
      </c>
      <c r="AH46" s="75">
        <v>0</v>
      </c>
      <c r="AI46" s="75">
        <v>0</v>
      </c>
      <c r="AJ46" s="84">
        <v>20.001127141568979</v>
      </c>
      <c r="AK46" s="84">
        <v>0</v>
      </c>
      <c r="AL46" s="84">
        <v>0</v>
      </c>
      <c r="AM46" s="75">
        <v>3549</v>
      </c>
      <c r="AN46" s="75">
        <v>0</v>
      </c>
      <c r="AO46" s="75">
        <v>0</v>
      </c>
      <c r="AP46" s="84">
        <v>100</v>
      </c>
      <c r="AQ46" s="75">
        <v>17744</v>
      </c>
      <c r="AR46" s="75">
        <v>0</v>
      </c>
      <c r="AS46" s="75">
        <v>0</v>
      </c>
      <c r="AT46" s="75">
        <v>3637.1060000000002</v>
      </c>
      <c r="AU46" s="75">
        <v>0</v>
      </c>
      <c r="AV46" s="75">
        <v>0</v>
      </c>
      <c r="AW46" s="75">
        <v>0</v>
      </c>
      <c r="AX46" s="75">
        <v>0</v>
      </c>
      <c r="AY46" s="75">
        <v>3549</v>
      </c>
      <c r="AZ46" s="75">
        <v>0</v>
      </c>
      <c r="BA46" s="75">
        <v>0</v>
      </c>
      <c r="BB46" s="75">
        <v>14195</v>
      </c>
      <c r="BC46" s="75">
        <v>0</v>
      </c>
      <c r="BD46" s="106">
        <v>0</v>
      </c>
      <c r="BE46" s="75">
        <v>3637.1060000000002</v>
      </c>
      <c r="BF46" s="75">
        <v>0</v>
      </c>
      <c r="BG46" s="75">
        <v>0</v>
      </c>
      <c r="BH46" s="75">
        <v>0</v>
      </c>
      <c r="BI46" s="75">
        <v>0</v>
      </c>
      <c r="BJ46" s="84">
        <v>101.55813162912281</v>
      </c>
      <c r="BK46" s="84">
        <v>7.3892571442417534</v>
      </c>
      <c r="BL46" s="84">
        <v>-3.7844588484522723</v>
      </c>
      <c r="BM46" s="84">
        <v>1.3895999999999999</v>
      </c>
      <c r="BN46" s="84">
        <v>3.4230880804020121</v>
      </c>
      <c r="BO46" s="84">
        <v>3.4230880804020121</v>
      </c>
      <c r="BP46" s="84">
        <v>0</v>
      </c>
      <c r="BQ46" s="84">
        <v>0</v>
      </c>
      <c r="BR46" s="84">
        <v>0</v>
      </c>
      <c r="BS46" s="84">
        <v>0</v>
      </c>
      <c r="BT46" s="75">
        <v>1441618</v>
      </c>
      <c r="BU46" s="75">
        <v>1408876</v>
      </c>
      <c r="BV46" s="84">
        <v>100</v>
      </c>
      <c r="BW46" s="75">
        <v>1260635.5122809119</v>
      </c>
      <c r="BX46" s="75">
        <v>1251.48771908819</v>
      </c>
      <c r="BY46" s="75">
        <v>146989</v>
      </c>
      <c r="BZ46" s="21">
        <v>8.2838706041478805</v>
      </c>
      <c r="CA46" s="90">
        <v>0.04</v>
      </c>
      <c r="CB46" s="90">
        <v>1.0526315789473684E-2</v>
      </c>
      <c r="CC46" s="90">
        <v>0.15</v>
      </c>
      <c r="CD46" s="90">
        <v>0</v>
      </c>
      <c r="CE46" s="90">
        <v>0</v>
      </c>
      <c r="CF46" s="90">
        <v>0.1</v>
      </c>
      <c r="CG46" s="90">
        <v>0</v>
      </c>
      <c r="CH46" s="90">
        <v>0</v>
      </c>
      <c r="CI46" s="75">
        <v>126023</v>
      </c>
      <c r="CJ46" s="75">
        <v>0</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75">
        <v>0</v>
      </c>
      <c r="DI46" s="75">
        <v>720068</v>
      </c>
      <c r="DJ46" s="84">
        <v>100</v>
      </c>
      <c r="DK46" s="75">
        <v>0</v>
      </c>
      <c r="DL46" s="75">
        <v>0</v>
      </c>
      <c r="DM46" s="75">
        <v>0</v>
      </c>
      <c r="DN46" s="75">
        <v>32742</v>
      </c>
      <c r="DO46" s="75">
        <v>-687326</v>
      </c>
      <c r="DP46" s="75">
        <v>-252661.79572452587</v>
      </c>
      <c r="DR46" s="134"/>
      <c r="DS46" s="132"/>
      <c r="DT46" s="132"/>
    </row>
    <row r="47" spans="3:124" x14ac:dyDescent="0.2">
      <c r="C47" s="11">
        <v>2034</v>
      </c>
      <c r="D47" s="75">
        <v>0</v>
      </c>
      <c r="E47" s="75">
        <v>0</v>
      </c>
      <c r="F47" s="75">
        <v>0</v>
      </c>
      <c r="G47" s="75">
        <v>0</v>
      </c>
      <c r="H47" s="75">
        <v>0</v>
      </c>
      <c r="I47" s="75">
        <v>0</v>
      </c>
      <c r="J47" s="75">
        <v>0</v>
      </c>
      <c r="K47" s="96">
        <v>16409</v>
      </c>
      <c r="L47" s="75">
        <v>0</v>
      </c>
      <c r="M47" s="75">
        <v>3364</v>
      </c>
      <c r="N47" s="75">
        <v>3363.6790000000001</v>
      </c>
      <c r="O47" s="75">
        <v>0</v>
      </c>
      <c r="P47" s="75">
        <v>0</v>
      </c>
      <c r="Q47" s="75">
        <v>0</v>
      </c>
      <c r="R47" s="75">
        <v>0</v>
      </c>
      <c r="S47" s="75">
        <v>0</v>
      </c>
      <c r="T47" s="75">
        <v>0</v>
      </c>
      <c r="U47" s="75">
        <v>0</v>
      </c>
      <c r="V47" s="75">
        <v>0</v>
      </c>
      <c r="W47" s="75">
        <v>71277</v>
      </c>
      <c r="X47" s="75">
        <v>0</v>
      </c>
      <c r="Y47" s="75">
        <v>0</v>
      </c>
      <c r="Z47" s="75">
        <v>71277</v>
      </c>
      <c r="AA47" s="75">
        <v>0</v>
      </c>
      <c r="AB47" s="75">
        <v>0</v>
      </c>
      <c r="AC47" s="75">
        <v>0</v>
      </c>
      <c r="AD47" s="75">
        <v>0</v>
      </c>
      <c r="AE47" s="75">
        <v>0</v>
      </c>
      <c r="AF47" s="75">
        <v>0</v>
      </c>
      <c r="AG47" s="75">
        <v>0</v>
      </c>
      <c r="AH47" s="75">
        <v>0</v>
      </c>
      <c r="AI47" s="75">
        <v>0</v>
      </c>
      <c r="AJ47" s="84">
        <v>0</v>
      </c>
      <c r="AK47" s="84">
        <v>0</v>
      </c>
      <c r="AL47" s="84">
        <v>0</v>
      </c>
      <c r="AM47" s="75">
        <v>0</v>
      </c>
      <c r="AN47" s="75">
        <v>0</v>
      </c>
      <c r="AO47" s="75">
        <v>0</v>
      </c>
      <c r="AP47" s="84">
        <v>100</v>
      </c>
      <c r="AQ47" s="75">
        <v>0</v>
      </c>
      <c r="AR47" s="75">
        <v>0</v>
      </c>
      <c r="AS47" s="75">
        <v>0</v>
      </c>
      <c r="AT47" s="75">
        <v>0</v>
      </c>
      <c r="AU47" s="75">
        <v>0</v>
      </c>
      <c r="AV47" s="75">
        <v>0</v>
      </c>
      <c r="AW47" s="75">
        <v>0</v>
      </c>
      <c r="AX47" s="75">
        <v>0</v>
      </c>
      <c r="AY47" s="75">
        <v>0</v>
      </c>
      <c r="AZ47" s="75">
        <v>0</v>
      </c>
      <c r="BA47" s="75">
        <v>0</v>
      </c>
      <c r="BB47" s="75">
        <v>0</v>
      </c>
      <c r="BC47" s="75">
        <v>0</v>
      </c>
      <c r="BD47" s="106">
        <v>0</v>
      </c>
      <c r="BE47" s="75">
        <v>0</v>
      </c>
      <c r="BF47" s="75">
        <v>0</v>
      </c>
      <c r="BG47" s="75">
        <v>0</v>
      </c>
      <c r="BH47" s="75">
        <v>0</v>
      </c>
      <c r="BI47" s="75">
        <v>0</v>
      </c>
      <c r="BJ47" s="84">
        <v>101.55813162912281</v>
      </c>
      <c r="BK47" s="84">
        <v>7.3892571442417534</v>
      </c>
      <c r="BL47" s="84">
        <v>-3.7844588484522723</v>
      </c>
      <c r="BM47" s="84">
        <v>1.3895999999999999</v>
      </c>
      <c r="BN47" s="84">
        <v>3.4230880804020121</v>
      </c>
      <c r="BO47" s="84">
        <v>3.4230880804020121</v>
      </c>
      <c r="BP47" s="84">
        <v>0</v>
      </c>
      <c r="BQ47" s="84">
        <v>0</v>
      </c>
      <c r="BR47" s="84">
        <v>0</v>
      </c>
      <c r="BS47" s="84">
        <v>0</v>
      </c>
      <c r="BT47" s="75">
        <v>0</v>
      </c>
      <c r="BU47" s="75">
        <v>0</v>
      </c>
      <c r="BV47" s="84">
        <v>100</v>
      </c>
      <c r="BW47" s="75">
        <v>0</v>
      </c>
      <c r="BX47" s="75">
        <v>0</v>
      </c>
      <c r="BY47" s="75">
        <v>0</v>
      </c>
      <c r="BZ47" s="21">
        <v>0</v>
      </c>
      <c r="CA47" s="90">
        <v>0.04</v>
      </c>
      <c r="CB47" s="90">
        <v>1.0526315789473684E-2</v>
      </c>
      <c r="CC47" s="90">
        <v>0.15</v>
      </c>
      <c r="CD47" s="90">
        <v>0</v>
      </c>
      <c r="CE47" s="90">
        <v>0</v>
      </c>
      <c r="CF47" s="90">
        <v>0.1</v>
      </c>
      <c r="CG47" s="90">
        <v>0</v>
      </c>
      <c r="CH47" s="90">
        <v>0</v>
      </c>
      <c r="CI47" s="75">
        <v>126023</v>
      </c>
      <c r="CJ47" s="75">
        <v>0</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75">
        <v>0</v>
      </c>
      <c r="DI47" s="75">
        <v>0</v>
      </c>
      <c r="DJ47" s="84">
        <v>100</v>
      </c>
      <c r="DK47" s="75">
        <v>0</v>
      </c>
      <c r="DL47" s="75">
        <v>0</v>
      </c>
      <c r="DM47" s="75">
        <v>0</v>
      </c>
      <c r="DN47" s="75">
        <v>0</v>
      </c>
      <c r="DO47" s="75">
        <v>0</v>
      </c>
      <c r="DP47" s="75">
        <v>0</v>
      </c>
    </row>
    <row r="48" spans="3:124" x14ac:dyDescent="0.2">
      <c r="C48" s="11">
        <v>2035</v>
      </c>
      <c r="D48" s="75">
        <v>0</v>
      </c>
      <c r="E48" s="75">
        <v>0</v>
      </c>
      <c r="F48" s="75">
        <v>0</v>
      </c>
      <c r="G48" s="75">
        <v>0</v>
      </c>
      <c r="H48" s="75">
        <v>0</v>
      </c>
      <c r="I48" s="75">
        <v>0</v>
      </c>
      <c r="J48" s="75">
        <v>0</v>
      </c>
      <c r="K48" s="96">
        <v>15237</v>
      </c>
      <c r="L48" s="75">
        <v>0</v>
      </c>
      <c r="M48" s="75">
        <v>3123</v>
      </c>
      <c r="N48" s="75">
        <v>3123.45</v>
      </c>
      <c r="O48" s="75">
        <v>0</v>
      </c>
      <c r="P48" s="75">
        <v>0</v>
      </c>
      <c r="Q48" s="75">
        <v>0</v>
      </c>
      <c r="R48" s="75">
        <v>0</v>
      </c>
      <c r="S48" s="75">
        <v>0</v>
      </c>
      <c r="T48" s="75">
        <v>0</v>
      </c>
      <c r="U48" s="75">
        <v>0</v>
      </c>
      <c r="V48" s="75">
        <v>0</v>
      </c>
      <c r="W48" s="75">
        <v>72171</v>
      </c>
      <c r="X48" s="75">
        <v>0</v>
      </c>
      <c r="Y48" s="75">
        <v>0</v>
      </c>
      <c r="Z48" s="75">
        <v>72171</v>
      </c>
      <c r="AA48" s="75">
        <v>0</v>
      </c>
      <c r="AB48" s="75">
        <v>0</v>
      </c>
      <c r="AC48" s="75">
        <v>0</v>
      </c>
      <c r="AD48" s="75">
        <v>0</v>
      </c>
      <c r="AE48" s="75">
        <v>0</v>
      </c>
      <c r="AF48" s="75">
        <v>0</v>
      </c>
      <c r="AG48" s="75">
        <v>0</v>
      </c>
      <c r="AH48" s="75">
        <v>0</v>
      </c>
      <c r="AI48" s="75">
        <v>0</v>
      </c>
      <c r="AJ48" s="84">
        <v>0</v>
      </c>
      <c r="AK48" s="84">
        <v>0</v>
      </c>
      <c r="AL48" s="84">
        <v>0</v>
      </c>
      <c r="AM48" s="75">
        <v>0</v>
      </c>
      <c r="AN48" s="75">
        <v>0</v>
      </c>
      <c r="AO48" s="75">
        <v>0</v>
      </c>
      <c r="AP48" s="84">
        <v>100</v>
      </c>
      <c r="AQ48" s="75">
        <v>0</v>
      </c>
      <c r="AR48" s="75">
        <v>0</v>
      </c>
      <c r="AS48" s="75">
        <v>0</v>
      </c>
      <c r="AT48" s="75">
        <v>0</v>
      </c>
      <c r="AU48" s="75">
        <v>0</v>
      </c>
      <c r="AV48" s="75">
        <v>0</v>
      </c>
      <c r="AW48" s="75">
        <v>0</v>
      </c>
      <c r="AX48" s="75">
        <v>0</v>
      </c>
      <c r="AY48" s="75">
        <v>0</v>
      </c>
      <c r="AZ48" s="75">
        <v>0</v>
      </c>
      <c r="BA48" s="75">
        <v>0</v>
      </c>
      <c r="BB48" s="75">
        <v>0</v>
      </c>
      <c r="BC48" s="75">
        <v>0</v>
      </c>
      <c r="BD48" s="106">
        <v>0</v>
      </c>
      <c r="BE48" s="75">
        <v>0</v>
      </c>
      <c r="BF48" s="75">
        <v>0</v>
      </c>
      <c r="BG48" s="75">
        <v>0</v>
      </c>
      <c r="BH48" s="75">
        <v>0</v>
      </c>
      <c r="BI48" s="75">
        <v>0</v>
      </c>
      <c r="BJ48" s="84">
        <v>101.55813162912281</v>
      </c>
      <c r="BK48" s="84">
        <v>7.3892571442417534</v>
      </c>
      <c r="BL48" s="84">
        <v>-3.7844588484522723</v>
      </c>
      <c r="BM48" s="84">
        <v>1.3895999999999999</v>
      </c>
      <c r="BN48" s="84">
        <v>3.4230880804020121</v>
      </c>
      <c r="BO48" s="84">
        <v>3.4230880804020121</v>
      </c>
      <c r="BP48" s="84">
        <v>0</v>
      </c>
      <c r="BQ48" s="84">
        <v>0</v>
      </c>
      <c r="BR48" s="84">
        <v>0</v>
      </c>
      <c r="BS48" s="84">
        <v>0</v>
      </c>
      <c r="BT48" s="75">
        <v>0</v>
      </c>
      <c r="BU48" s="75">
        <v>0</v>
      </c>
      <c r="BV48" s="84">
        <v>100</v>
      </c>
      <c r="BW48" s="75">
        <v>0</v>
      </c>
      <c r="BX48" s="75">
        <v>0</v>
      </c>
      <c r="BY48" s="75">
        <v>0</v>
      </c>
      <c r="BZ48" s="21">
        <v>0</v>
      </c>
      <c r="CA48" s="90">
        <v>0.04</v>
      </c>
      <c r="CB48" s="90">
        <v>1.0526315789473684E-2</v>
      </c>
      <c r="CC48" s="90">
        <v>0.15</v>
      </c>
      <c r="CD48" s="90">
        <v>0</v>
      </c>
      <c r="CE48" s="90">
        <v>0</v>
      </c>
      <c r="CF48" s="90">
        <v>0.1</v>
      </c>
      <c r="CG48" s="90">
        <v>0</v>
      </c>
      <c r="CH48" s="90">
        <v>0</v>
      </c>
      <c r="CI48" s="75">
        <v>126023</v>
      </c>
      <c r="CJ48" s="75">
        <v>0</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75">
        <v>0</v>
      </c>
      <c r="DI48" s="75">
        <v>0</v>
      </c>
      <c r="DJ48" s="84">
        <v>100</v>
      </c>
      <c r="DK48" s="75">
        <v>0</v>
      </c>
      <c r="DL48" s="75">
        <v>0</v>
      </c>
      <c r="DM48" s="75">
        <v>0</v>
      </c>
      <c r="DN48" s="75">
        <v>0</v>
      </c>
      <c r="DO48" s="75">
        <v>0</v>
      </c>
      <c r="DP48" s="75">
        <v>0</v>
      </c>
    </row>
    <row r="49" spans="3:120" x14ac:dyDescent="0.2">
      <c r="C49" s="11">
        <v>2036</v>
      </c>
      <c r="D49" s="75">
        <v>0</v>
      </c>
      <c r="E49" s="75">
        <v>0</v>
      </c>
      <c r="F49" s="75">
        <v>0</v>
      </c>
      <c r="G49" s="75">
        <v>0</v>
      </c>
      <c r="H49" s="75">
        <v>0</v>
      </c>
      <c r="I49" s="75">
        <v>0</v>
      </c>
      <c r="J49" s="75">
        <v>0</v>
      </c>
      <c r="K49" s="96">
        <v>14238</v>
      </c>
      <c r="L49" s="75">
        <v>0</v>
      </c>
      <c r="M49" s="75">
        <v>2919</v>
      </c>
      <c r="N49" s="75">
        <v>2918.712</v>
      </c>
      <c r="O49" s="75">
        <v>0</v>
      </c>
      <c r="P49" s="75">
        <v>0</v>
      </c>
      <c r="Q49" s="75">
        <v>0</v>
      </c>
      <c r="R49" s="75">
        <v>0</v>
      </c>
      <c r="S49" s="75">
        <v>0</v>
      </c>
      <c r="T49" s="75">
        <v>0</v>
      </c>
      <c r="U49" s="75">
        <v>0</v>
      </c>
      <c r="V49" s="75">
        <v>0</v>
      </c>
      <c r="W49" s="75">
        <v>73126</v>
      </c>
      <c r="X49" s="75">
        <v>0</v>
      </c>
      <c r="Y49" s="75">
        <v>0</v>
      </c>
      <c r="Z49" s="75">
        <v>73126</v>
      </c>
      <c r="AA49" s="75">
        <v>0</v>
      </c>
      <c r="AB49" s="75">
        <v>0</v>
      </c>
      <c r="AC49" s="75">
        <v>0</v>
      </c>
      <c r="AD49" s="75">
        <v>0</v>
      </c>
      <c r="AE49" s="75">
        <v>0</v>
      </c>
      <c r="AF49" s="75">
        <v>0</v>
      </c>
      <c r="AG49" s="75">
        <v>0</v>
      </c>
      <c r="AH49" s="75">
        <v>0</v>
      </c>
      <c r="AI49" s="75">
        <v>0</v>
      </c>
      <c r="AJ49" s="84">
        <v>0</v>
      </c>
      <c r="AK49" s="84">
        <v>0</v>
      </c>
      <c r="AL49" s="84">
        <v>0</v>
      </c>
      <c r="AM49" s="75">
        <v>0</v>
      </c>
      <c r="AN49" s="75">
        <v>0</v>
      </c>
      <c r="AO49" s="75">
        <v>0</v>
      </c>
      <c r="AP49" s="84">
        <v>100</v>
      </c>
      <c r="AQ49" s="75">
        <v>0</v>
      </c>
      <c r="AR49" s="75">
        <v>0</v>
      </c>
      <c r="AS49" s="75">
        <v>0</v>
      </c>
      <c r="AT49" s="75">
        <v>0</v>
      </c>
      <c r="AU49" s="75">
        <v>0</v>
      </c>
      <c r="AV49" s="75">
        <v>0</v>
      </c>
      <c r="AW49" s="75">
        <v>0</v>
      </c>
      <c r="AX49" s="75">
        <v>0</v>
      </c>
      <c r="AY49" s="75">
        <v>0</v>
      </c>
      <c r="AZ49" s="75">
        <v>0</v>
      </c>
      <c r="BA49" s="75">
        <v>0</v>
      </c>
      <c r="BB49" s="75">
        <v>0</v>
      </c>
      <c r="BC49" s="75">
        <v>0</v>
      </c>
      <c r="BD49" s="106">
        <v>0</v>
      </c>
      <c r="BE49" s="75">
        <v>0</v>
      </c>
      <c r="BF49" s="75">
        <v>0</v>
      </c>
      <c r="BG49" s="75">
        <v>0</v>
      </c>
      <c r="BH49" s="75">
        <v>0</v>
      </c>
      <c r="BI49" s="75">
        <v>0</v>
      </c>
      <c r="BJ49" s="84">
        <v>101.55813162912281</v>
      </c>
      <c r="BK49" s="84">
        <v>7.3892571442417534</v>
      </c>
      <c r="BL49" s="84">
        <v>-3.7844588484522723</v>
      </c>
      <c r="BM49" s="84">
        <v>1.3895999999999999</v>
      </c>
      <c r="BN49" s="84">
        <v>3.4230880804020121</v>
      </c>
      <c r="BO49" s="84">
        <v>3.4230880804020121</v>
      </c>
      <c r="BP49" s="84">
        <v>0</v>
      </c>
      <c r="BQ49" s="84">
        <v>0</v>
      </c>
      <c r="BR49" s="84">
        <v>0</v>
      </c>
      <c r="BS49" s="84">
        <v>0</v>
      </c>
      <c r="BT49" s="75">
        <v>0</v>
      </c>
      <c r="BU49" s="75">
        <v>0</v>
      </c>
      <c r="BV49" s="84">
        <v>100</v>
      </c>
      <c r="BW49" s="75">
        <v>0</v>
      </c>
      <c r="BX49" s="75">
        <v>0</v>
      </c>
      <c r="BY49" s="75">
        <v>0</v>
      </c>
      <c r="BZ49" s="21">
        <v>0</v>
      </c>
      <c r="CA49" s="90">
        <v>0.04</v>
      </c>
      <c r="CB49" s="90">
        <v>1.0526315789473684E-2</v>
      </c>
      <c r="CC49" s="90">
        <v>0.15</v>
      </c>
      <c r="CD49" s="90">
        <v>0</v>
      </c>
      <c r="CE49" s="90">
        <v>0</v>
      </c>
      <c r="CF49" s="90">
        <v>0.1</v>
      </c>
      <c r="CG49" s="90">
        <v>0</v>
      </c>
      <c r="CH49" s="90">
        <v>0</v>
      </c>
      <c r="CI49" s="75">
        <v>126023</v>
      </c>
      <c r="CJ49" s="75">
        <v>0</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75">
        <v>0</v>
      </c>
      <c r="DI49" s="75">
        <v>0</v>
      </c>
      <c r="DJ49" s="84">
        <v>100</v>
      </c>
      <c r="DK49" s="75">
        <v>0</v>
      </c>
      <c r="DL49" s="75">
        <v>0</v>
      </c>
      <c r="DM49" s="75">
        <v>0</v>
      </c>
      <c r="DN49" s="75">
        <v>0</v>
      </c>
      <c r="DO49" s="75">
        <v>0</v>
      </c>
      <c r="DP49" s="75">
        <v>0</v>
      </c>
    </row>
    <row r="50" spans="3:120" x14ac:dyDescent="0.2">
      <c r="C50" s="11">
        <v>2037</v>
      </c>
      <c r="D50" s="75">
        <v>0</v>
      </c>
      <c r="E50" s="75">
        <v>0</v>
      </c>
      <c r="F50" s="75">
        <v>0</v>
      </c>
      <c r="G50" s="75">
        <v>0</v>
      </c>
      <c r="H50" s="75">
        <v>0</v>
      </c>
      <c r="I50" s="75">
        <v>0</v>
      </c>
      <c r="J50" s="75">
        <v>0</v>
      </c>
      <c r="K50" s="96">
        <v>13275</v>
      </c>
      <c r="L50" s="75">
        <v>0</v>
      </c>
      <c r="M50" s="75">
        <v>2722</v>
      </c>
      <c r="N50" s="75">
        <v>2721.518</v>
      </c>
      <c r="O50" s="75">
        <v>0</v>
      </c>
      <c r="P50" s="75">
        <v>0</v>
      </c>
      <c r="Q50" s="75">
        <v>0</v>
      </c>
      <c r="R50" s="75">
        <v>0</v>
      </c>
      <c r="S50" s="75">
        <v>0</v>
      </c>
      <c r="T50" s="75">
        <v>0</v>
      </c>
      <c r="U50" s="75">
        <v>0</v>
      </c>
      <c r="V50" s="75">
        <v>0</v>
      </c>
      <c r="W50" s="75">
        <v>73571</v>
      </c>
      <c r="X50" s="75">
        <v>0</v>
      </c>
      <c r="Y50" s="75">
        <v>0</v>
      </c>
      <c r="Z50" s="75">
        <v>73571</v>
      </c>
      <c r="AA50" s="75">
        <v>0</v>
      </c>
      <c r="AB50" s="75">
        <v>0</v>
      </c>
      <c r="AC50" s="75">
        <v>0</v>
      </c>
      <c r="AD50" s="75">
        <v>0</v>
      </c>
      <c r="AE50" s="75">
        <v>0</v>
      </c>
      <c r="AF50" s="75">
        <v>0</v>
      </c>
      <c r="AG50" s="75">
        <v>0</v>
      </c>
      <c r="AH50" s="75">
        <v>0</v>
      </c>
      <c r="AI50" s="75">
        <v>0</v>
      </c>
      <c r="AJ50" s="84">
        <v>0</v>
      </c>
      <c r="AK50" s="84">
        <v>0</v>
      </c>
      <c r="AL50" s="84">
        <v>0</v>
      </c>
      <c r="AM50" s="75">
        <v>0</v>
      </c>
      <c r="AN50" s="75">
        <v>0</v>
      </c>
      <c r="AO50" s="75">
        <v>0</v>
      </c>
      <c r="AP50" s="84">
        <v>100</v>
      </c>
      <c r="AQ50" s="75">
        <v>0</v>
      </c>
      <c r="AR50" s="75">
        <v>0</v>
      </c>
      <c r="AS50" s="75">
        <v>0</v>
      </c>
      <c r="AT50" s="75">
        <v>0</v>
      </c>
      <c r="AU50" s="75">
        <v>0</v>
      </c>
      <c r="AV50" s="75">
        <v>0</v>
      </c>
      <c r="AW50" s="75">
        <v>0</v>
      </c>
      <c r="AX50" s="75">
        <v>0</v>
      </c>
      <c r="AY50" s="75">
        <v>0</v>
      </c>
      <c r="AZ50" s="75">
        <v>0</v>
      </c>
      <c r="BA50" s="75">
        <v>0</v>
      </c>
      <c r="BB50" s="75">
        <v>0</v>
      </c>
      <c r="BC50" s="75">
        <v>0</v>
      </c>
      <c r="BD50" s="106">
        <v>0</v>
      </c>
      <c r="BE50" s="75">
        <v>0</v>
      </c>
      <c r="BF50" s="75">
        <v>0</v>
      </c>
      <c r="BG50" s="75">
        <v>0</v>
      </c>
      <c r="BH50" s="75">
        <v>0</v>
      </c>
      <c r="BI50" s="75">
        <v>0</v>
      </c>
      <c r="BJ50" s="84">
        <v>101.55813162912281</v>
      </c>
      <c r="BK50" s="84">
        <v>7.3892571442417534</v>
      </c>
      <c r="BL50" s="84">
        <v>-3.7844588484522723</v>
      </c>
      <c r="BM50" s="84">
        <v>1.3895999999999999</v>
      </c>
      <c r="BN50" s="84">
        <v>3.4230880804020121</v>
      </c>
      <c r="BO50" s="84">
        <v>3.4230880804020121</v>
      </c>
      <c r="BP50" s="84">
        <v>0</v>
      </c>
      <c r="BQ50" s="84">
        <v>0</v>
      </c>
      <c r="BR50" s="84">
        <v>0</v>
      </c>
      <c r="BS50" s="84">
        <v>0</v>
      </c>
      <c r="BT50" s="75">
        <v>0</v>
      </c>
      <c r="BU50" s="75">
        <v>0</v>
      </c>
      <c r="BV50" s="84">
        <v>100</v>
      </c>
      <c r="BW50" s="75">
        <v>0</v>
      </c>
      <c r="BX50" s="75">
        <v>0</v>
      </c>
      <c r="BY50" s="75">
        <v>0</v>
      </c>
      <c r="BZ50" s="21">
        <v>0</v>
      </c>
      <c r="CA50" s="90">
        <v>0.04</v>
      </c>
      <c r="CB50" s="90">
        <v>1.0526315789473684E-2</v>
      </c>
      <c r="CC50" s="90">
        <v>0.15</v>
      </c>
      <c r="CD50" s="90">
        <v>0</v>
      </c>
      <c r="CE50" s="90">
        <v>0</v>
      </c>
      <c r="CF50" s="90">
        <v>0.1</v>
      </c>
      <c r="CG50" s="90">
        <v>0</v>
      </c>
      <c r="CH50" s="90">
        <v>0</v>
      </c>
      <c r="CI50" s="75">
        <v>126023</v>
      </c>
      <c r="CJ50" s="75">
        <v>0</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75">
        <v>0</v>
      </c>
      <c r="DI50" s="75">
        <v>0</v>
      </c>
      <c r="DJ50" s="84">
        <v>100</v>
      </c>
      <c r="DK50" s="75">
        <v>0</v>
      </c>
      <c r="DL50" s="75">
        <v>0</v>
      </c>
      <c r="DM50" s="75">
        <v>0</v>
      </c>
      <c r="DN50" s="75">
        <v>0</v>
      </c>
      <c r="DO50" s="75">
        <v>0</v>
      </c>
      <c r="DP50" s="75">
        <v>0</v>
      </c>
    </row>
    <row r="51" spans="3:120" x14ac:dyDescent="0.2">
      <c r="C51" s="11">
        <v>2038</v>
      </c>
      <c r="D51" s="75">
        <v>0</v>
      </c>
      <c r="E51" s="75">
        <v>0</v>
      </c>
      <c r="F51" s="75">
        <v>0</v>
      </c>
      <c r="G51" s="75">
        <v>0</v>
      </c>
      <c r="H51" s="75">
        <v>0</v>
      </c>
      <c r="I51" s="75">
        <v>0</v>
      </c>
      <c r="J51" s="75">
        <v>0</v>
      </c>
      <c r="K51" s="96">
        <v>12452</v>
      </c>
      <c r="L51" s="75">
        <v>0</v>
      </c>
      <c r="M51" s="75">
        <v>2553</v>
      </c>
      <c r="N51" s="75">
        <v>2552.527</v>
      </c>
      <c r="O51" s="75">
        <v>0</v>
      </c>
      <c r="P51" s="75">
        <v>0</v>
      </c>
      <c r="Q51" s="75">
        <v>0</v>
      </c>
      <c r="R51" s="75">
        <v>0</v>
      </c>
      <c r="S51" s="75">
        <v>0</v>
      </c>
      <c r="T51" s="75">
        <v>0</v>
      </c>
      <c r="U51" s="75">
        <v>0</v>
      </c>
      <c r="V51" s="75">
        <v>0</v>
      </c>
      <c r="W51" s="75">
        <v>74117</v>
      </c>
      <c r="X51" s="75">
        <v>0</v>
      </c>
      <c r="Y51" s="75">
        <v>0</v>
      </c>
      <c r="Z51" s="75">
        <v>74117</v>
      </c>
      <c r="AA51" s="75">
        <v>0</v>
      </c>
      <c r="AB51" s="75">
        <v>0</v>
      </c>
      <c r="AC51" s="75">
        <v>0</v>
      </c>
      <c r="AD51" s="75">
        <v>0</v>
      </c>
      <c r="AE51" s="75">
        <v>0</v>
      </c>
      <c r="AF51" s="75">
        <v>0</v>
      </c>
      <c r="AG51" s="75">
        <v>0</v>
      </c>
      <c r="AH51" s="75">
        <v>0</v>
      </c>
      <c r="AI51" s="75">
        <v>0</v>
      </c>
      <c r="AJ51" s="84">
        <v>0</v>
      </c>
      <c r="AK51" s="84">
        <v>0</v>
      </c>
      <c r="AL51" s="84">
        <v>0</v>
      </c>
      <c r="AM51" s="75">
        <v>0</v>
      </c>
      <c r="AN51" s="75">
        <v>0</v>
      </c>
      <c r="AO51" s="75">
        <v>0</v>
      </c>
      <c r="AP51" s="84">
        <v>100</v>
      </c>
      <c r="AQ51" s="75">
        <v>0</v>
      </c>
      <c r="AR51" s="75">
        <v>0</v>
      </c>
      <c r="AS51" s="75">
        <v>0</v>
      </c>
      <c r="AT51" s="75">
        <v>0</v>
      </c>
      <c r="AU51" s="75">
        <v>0</v>
      </c>
      <c r="AV51" s="75">
        <v>0</v>
      </c>
      <c r="AW51" s="75">
        <v>0</v>
      </c>
      <c r="AX51" s="75">
        <v>0</v>
      </c>
      <c r="AY51" s="75">
        <v>0</v>
      </c>
      <c r="AZ51" s="75">
        <v>0</v>
      </c>
      <c r="BA51" s="75">
        <v>0</v>
      </c>
      <c r="BB51" s="75">
        <v>0</v>
      </c>
      <c r="BC51" s="75">
        <v>0</v>
      </c>
      <c r="BD51" s="106">
        <v>0</v>
      </c>
      <c r="BE51" s="75">
        <v>0</v>
      </c>
      <c r="BF51" s="75">
        <v>0</v>
      </c>
      <c r="BG51" s="75">
        <v>0</v>
      </c>
      <c r="BH51" s="75">
        <v>0</v>
      </c>
      <c r="BI51" s="75">
        <v>0</v>
      </c>
      <c r="BJ51" s="84">
        <v>101.55813162912281</v>
      </c>
      <c r="BK51" s="84">
        <v>7.3892571442417534</v>
      </c>
      <c r="BL51" s="84">
        <v>-3.7844588484522723</v>
      </c>
      <c r="BM51" s="84">
        <v>1.3895999999999999</v>
      </c>
      <c r="BN51" s="84">
        <v>3.4230880804020121</v>
      </c>
      <c r="BO51" s="84">
        <v>3.4230880804020121</v>
      </c>
      <c r="BP51" s="84">
        <v>0</v>
      </c>
      <c r="BQ51" s="84">
        <v>0</v>
      </c>
      <c r="BR51" s="84">
        <v>0</v>
      </c>
      <c r="BS51" s="84">
        <v>0</v>
      </c>
      <c r="BT51" s="75">
        <v>0</v>
      </c>
      <c r="BU51" s="75">
        <v>0</v>
      </c>
      <c r="BV51" s="84">
        <v>100</v>
      </c>
      <c r="BW51" s="75">
        <v>0</v>
      </c>
      <c r="BX51" s="75">
        <v>0</v>
      </c>
      <c r="BY51" s="75">
        <v>0</v>
      </c>
      <c r="BZ51" s="21">
        <v>0</v>
      </c>
      <c r="CA51" s="90">
        <v>0.04</v>
      </c>
      <c r="CB51" s="90">
        <v>1.0526315789473684E-2</v>
      </c>
      <c r="CC51" s="90">
        <v>0.15</v>
      </c>
      <c r="CD51" s="90">
        <v>0</v>
      </c>
      <c r="CE51" s="90">
        <v>0</v>
      </c>
      <c r="CF51" s="90">
        <v>0.1</v>
      </c>
      <c r="CG51" s="90">
        <v>0</v>
      </c>
      <c r="CH51" s="90">
        <v>0</v>
      </c>
      <c r="CI51" s="75">
        <v>126023</v>
      </c>
      <c r="CJ51" s="75">
        <v>0</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75">
        <v>0</v>
      </c>
      <c r="DI51" s="75">
        <v>0</v>
      </c>
      <c r="DJ51" s="84">
        <v>100</v>
      </c>
      <c r="DK51" s="75">
        <v>0</v>
      </c>
      <c r="DL51" s="75">
        <v>0</v>
      </c>
      <c r="DM51" s="75">
        <v>0</v>
      </c>
      <c r="DN51" s="75">
        <v>0</v>
      </c>
      <c r="DO51" s="75">
        <v>0</v>
      </c>
      <c r="DP51" s="75">
        <v>0</v>
      </c>
    </row>
    <row r="52" spans="3:120" x14ac:dyDescent="0.2">
      <c r="C52" s="11">
        <v>2039</v>
      </c>
      <c r="D52" s="75">
        <v>0</v>
      </c>
      <c r="E52" s="75">
        <v>0</v>
      </c>
      <c r="F52" s="75">
        <v>0</v>
      </c>
      <c r="G52" s="75">
        <v>0</v>
      </c>
      <c r="H52" s="75">
        <v>0</v>
      </c>
      <c r="I52" s="75">
        <v>0</v>
      </c>
      <c r="J52" s="75">
        <v>0</v>
      </c>
      <c r="K52" s="96">
        <v>11710</v>
      </c>
      <c r="L52" s="75">
        <v>0</v>
      </c>
      <c r="M52" s="75">
        <v>2401</v>
      </c>
      <c r="N52" s="75">
        <v>2400.634</v>
      </c>
      <c r="O52" s="75">
        <v>0</v>
      </c>
      <c r="P52" s="75">
        <v>0</v>
      </c>
      <c r="Q52" s="75">
        <v>0</v>
      </c>
      <c r="R52" s="75">
        <v>0</v>
      </c>
      <c r="S52" s="75">
        <v>0</v>
      </c>
      <c r="T52" s="75">
        <v>0</v>
      </c>
      <c r="U52" s="75">
        <v>0</v>
      </c>
      <c r="V52" s="75">
        <v>0</v>
      </c>
      <c r="W52" s="75">
        <v>74583</v>
      </c>
      <c r="X52" s="75">
        <v>0</v>
      </c>
      <c r="Y52" s="75">
        <v>0</v>
      </c>
      <c r="Z52" s="75">
        <v>74583</v>
      </c>
      <c r="AA52" s="75">
        <v>0</v>
      </c>
      <c r="AB52" s="75">
        <v>0</v>
      </c>
      <c r="AC52" s="75">
        <v>0</v>
      </c>
      <c r="AD52" s="75">
        <v>0</v>
      </c>
      <c r="AE52" s="75">
        <v>0</v>
      </c>
      <c r="AF52" s="75">
        <v>0</v>
      </c>
      <c r="AG52" s="75">
        <v>0</v>
      </c>
      <c r="AH52" s="75">
        <v>0</v>
      </c>
      <c r="AI52" s="75">
        <v>0</v>
      </c>
      <c r="AJ52" s="84">
        <v>0</v>
      </c>
      <c r="AK52" s="84">
        <v>0</v>
      </c>
      <c r="AL52" s="84">
        <v>0</v>
      </c>
      <c r="AM52" s="75">
        <v>0</v>
      </c>
      <c r="AN52" s="75">
        <v>0</v>
      </c>
      <c r="AO52" s="75">
        <v>0</v>
      </c>
      <c r="AP52" s="84">
        <v>100</v>
      </c>
      <c r="AQ52" s="75">
        <v>0</v>
      </c>
      <c r="AR52" s="75">
        <v>0</v>
      </c>
      <c r="AS52" s="75">
        <v>0</v>
      </c>
      <c r="AT52" s="75">
        <v>0</v>
      </c>
      <c r="AU52" s="75">
        <v>0</v>
      </c>
      <c r="AV52" s="75">
        <v>0</v>
      </c>
      <c r="AW52" s="75">
        <v>0</v>
      </c>
      <c r="AX52" s="75">
        <v>0</v>
      </c>
      <c r="AY52" s="75">
        <v>0</v>
      </c>
      <c r="AZ52" s="75">
        <v>0</v>
      </c>
      <c r="BA52" s="75">
        <v>0</v>
      </c>
      <c r="BB52" s="75">
        <v>0</v>
      </c>
      <c r="BC52" s="75">
        <v>0</v>
      </c>
      <c r="BD52" s="106">
        <v>0</v>
      </c>
      <c r="BE52" s="75">
        <v>0</v>
      </c>
      <c r="BF52" s="75">
        <v>0</v>
      </c>
      <c r="BG52" s="75">
        <v>0</v>
      </c>
      <c r="BH52" s="75">
        <v>0</v>
      </c>
      <c r="BI52" s="75">
        <v>0</v>
      </c>
      <c r="BJ52" s="84">
        <v>101.55813162912281</v>
      </c>
      <c r="BK52" s="84">
        <v>7.3892571442417534</v>
      </c>
      <c r="BL52" s="84">
        <v>-3.7844588484522723</v>
      </c>
      <c r="BM52" s="84">
        <v>1.3895999999999999</v>
      </c>
      <c r="BN52" s="84">
        <v>3.4230880804020121</v>
      </c>
      <c r="BO52" s="84">
        <v>3.4230880804020121</v>
      </c>
      <c r="BP52" s="84">
        <v>0</v>
      </c>
      <c r="BQ52" s="84">
        <v>0</v>
      </c>
      <c r="BR52" s="84">
        <v>0</v>
      </c>
      <c r="BS52" s="84">
        <v>0</v>
      </c>
      <c r="BT52" s="75">
        <v>0</v>
      </c>
      <c r="BU52" s="75">
        <v>0</v>
      </c>
      <c r="BV52" s="84">
        <v>100</v>
      </c>
      <c r="BW52" s="75">
        <v>0</v>
      </c>
      <c r="BX52" s="75">
        <v>0</v>
      </c>
      <c r="BY52" s="75">
        <v>0</v>
      </c>
      <c r="BZ52" s="21">
        <v>0</v>
      </c>
      <c r="CA52" s="90">
        <v>0.04</v>
      </c>
      <c r="CB52" s="90">
        <v>1.0526315789473684E-2</v>
      </c>
      <c r="CC52" s="90">
        <v>0.15</v>
      </c>
      <c r="CD52" s="90">
        <v>0</v>
      </c>
      <c r="CE52" s="90">
        <v>0</v>
      </c>
      <c r="CF52" s="90">
        <v>0.1</v>
      </c>
      <c r="CG52" s="90">
        <v>0</v>
      </c>
      <c r="CH52" s="90">
        <v>0</v>
      </c>
      <c r="CI52" s="75">
        <v>126023</v>
      </c>
      <c r="CJ52" s="75">
        <v>0</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75">
        <v>0</v>
      </c>
      <c r="DI52" s="75">
        <v>0</v>
      </c>
      <c r="DJ52" s="84">
        <v>100</v>
      </c>
      <c r="DK52" s="75">
        <v>0</v>
      </c>
      <c r="DL52" s="75">
        <v>0</v>
      </c>
      <c r="DM52" s="75">
        <v>0</v>
      </c>
      <c r="DN52" s="75">
        <v>0</v>
      </c>
      <c r="DO52" s="75">
        <v>0</v>
      </c>
      <c r="DP52" s="75">
        <v>0</v>
      </c>
    </row>
    <row r="53" spans="3:120" x14ac:dyDescent="0.2">
      <c r="C53" s="11">
        <v>2040</v>
      </c>
      <c r="D53" s="75">
        <v>0</v>
      </c>
      <c r="E53" s="75">
        <v>0</v>
      </c>
      <c r="F53" s="75">
        <v>0</v>
      </c>
      <c r="G53" s="75">
        <v>0</v>
      </c>
      <c r="H53" s="75">
        <v>0</v>
      </c>
      <c r="I53" s="75">
        <v>0</v>
      </c>
      <c r="J53" s="75">
        <v>0</v>
      </c>
      <c r="K53" s="96">
        <v>11070</v>
      </c>
      <c r="L53" s="75">
        <v>0</v>
      </c>
      <c r="M53" s="75">
        <v>2270</v>
      </c>
      <c r="N53" s="75">
        <v>2269.518</v>
      </c>
      <c r="O53" s="75">
        <v>0</v>
      </c>
      <c r="P53" s="75">
        <v>0</v>
      </c>
      <c r="Q53" s="75">
        <v>0</v>
      </c>
      <c r="R53" s="75">
        <v>0</v>
      </c>
      <c r="S53" s="75">
        <v>0</v>
      </c>
      <c r="T53" s="75">
        <v>0</v>
      </c>
      <c r="U53" s="75">
        <v>0</v>
      </c>
      <c r="V53" s="75">
        <v>0</v>
      </c>
      <c r="W53" s="75">
        <v>75180</v>
      </c>
      <c r="X53" s="75">
        <v>0</v>
      </c>
      <c r="Y53" s="75">
        <v>0</v>
      </c>
      <c r="Z53" s="75">
        <v>75180</v>
      </c>
      <c r="AA53" s="75">
        <v>0</v>
      </c>
      <c r="AB53" s="75">
        <v>0</v>
      </c>
      <c r="AC53" s="75">
        <v>0</v>
      </c>
      <c r="AD53" s="75">
        <v>0</v>
      </c>
      <c r="AE53" s="75">
        <v>0</v>
      </c>
      <c r="AF53" s="75">
        <v>0</v>
      </c>
      <c r="AG53" s="75">
        <v>0</v>
      </c>
      <c r="AH53" s="75">
        <v>0</v>
      </c>
      <c r="AI53" s="75">
        <v>0</v>
      </c>
      <c r="AJ53" s="84">
        <v>0</v>
      </c>
      <c r="AK53" s="84">
        <v>0</v>
      </c>
      <c r="AL53" s="84">
        <v>0</v>
      </c>
      <c r="AM53" s="75">
        <v>0</v>
      </c>
      <c r="AN53" s="75">
        <v>0</v>
      </c>
      <c r="AO53" s="75">
        <v>0</v>
      </c>
      <c r="AP53" s="84">
        <v>100</v>
      </c>
      <c r="AQ53" s="75">
        <v>0</v>
      </c>
      <c r="AR53" s="75">
        <v>0</v>
      </c>
      <c r="AS53" s="75">
        <v>0</v>
      </c>
      <c r="AT53" s="75">
        <v>0</v>
      </c>
      <c r="AU53" s="75">
        <v>0</v>
      </c>
      <c r="AV53" s="75">
        <v>0</v>
      </c>
      <c r="AW53" s="75">
        <v>0</v>
      </c>
      <c r="AX53" s="75">
        <v>0</v>
      </c>
      <c r="AY53" s="75">
        <v>0</v>
      </c>
      <c r="AZ53" s="75">
        <v>0</v>
      </c>
      <c r="BA53" s="75">
        <v>0</v>
      </c>
      <c r="BB53" s="75">
        <v>0</v>
      </c>
      <c r="BC53" s="75">
        <v>0</v>
      </c>
      <c r="BD53" s="106">
        <v>0</v>
      </c>
      <c r="BE53" s="75">
        <v>0</v>
      </c>
      <c r="BF53" s="75">
        <v>0</v>
      </c>
      <c r="BG53" s="75">
        <v>0</v>
      </c>
      <c r="BH53" s="75">
        <v>0</v>
      </c>
      <c r="BI53" s="75">
        <v>0</v>
      </c>
      <c r="BJ53" s="84">
        <v>101.55813162912281</v>
      </c>
      <c r="BK53" s="84">
        <v>7.3892571442417534</v>
      </c>
      <c r="BL53" s="84">
        <v>-3.7844588484522723</v>
      </c>
      <c r="BM53" s="84">
        <v>1.3895999999999999</v>
      </c>
      <c r="BN53" s="84">
        <v>3.4230880804020121</v>
      </c>
      <c r="BO53" s="84">
        <v>3.4230880804020121</v>
      </c>
      <c r="BP53" s="84">
        <v>0</v>
      </c>
      <c r="BQ53" s="84">
        <v>0</v>
      </c>
      <c r="BR53" s="84">
        <v>0</v>
      </c>
      <c r="BS53" s="84">
        <v>0</v>
      </c>
      <c r="BT53" s="75">
        <v>0</v>
      </c>
      <c r="BU53" s="75">
        <v>0</v>
      </c>
      <c r="BV53" s="84">
        <v>100</v>
      </c>
      <c r="BW53" s="75">
        <v>0</v>
      </c>
      <c r="BX53" s="75">
        <v>0</v>
      </c>
      <c r="BY53" s="75">
        <v>0</v>
      </c>
      <c r="BZ53" s="21">
        <v>0</v>
      </c>
      <c r="CA53" s="90">
        <v>0.04</v>
      </c>
      <c r="CB53" s="90">
        <v>1.0526315789473684E-2</v>
      </c>
      <c r="CC53" s="90">
        <v>0.15</v>
      </c>
      <c r="CD53" s="90">
        <v>0</v>
      </c>
      <c r="CE53" s="90">
        <v>0</v>
      </c>
      <c r="CF53" s="90">
        <v>0.1</v>
      </c>
      <c r="CG53" s="90">
        <v>0</v>
      </c>
      <c r="CH53" s="90">
        <v>0</v>
      </c>
      <c r="CI53" s="75">
        <v>126023</v>
      </c>
      <c r="CJ53" s="75">
        <v>0</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75">
        <v>0</v>
      </c>
      <c r="DI53" s="75">
        <v>0</v>
      </c>
      <c r="DJ53" s="84">
        <v>100</v>
      </c>
      <c r="DK53" s="75">
        <v>0</v>
      </c>
      <c r="DL53" s="75">
        <v>0</v>
      </c>
      <c r="DM53" s="75">
        <v>0</v>
      </c>
      <c r="DN53" s="75">
        <v>0</v>
      </c>
      <c r="DO53" s="75">
        <v>0</v>
      </c>
      <c r="DP53" s="75">
        <v>0</v>
      </c>
    </row>
    <row r="54" spans="3:120" x14ac:dyDescent="0.2">
      <c r="C54" s="11">
        <v>2041</v>
      </c>
      <c r="D54" s="75">
        <v>0</v>
      </c>
      <c r="E54" s="75">
        <v>0</v>
      </c>
      <c r="F54" s="75">
        <v>0</v>
      </c>
      <c r="G54" s="75">
        <v>0</v>
      </c>
      <c r="H54" s="75">
        <v>0</v>
      </c>
      <c r="I54" s="75">
        <v>0</v>
      </c>
      <c r="J54" s="75">
        <v>0</v>
      </c>
      <c r="K54" s="96">
        <v>10435</v>
      </c>
      <c r="L54" s="75">
        <v>0</v>
      </c>
      <c r="M54" s="75">
        <v>2139</v>
      </c>
      <c r="N54" s="75">
        <v>2138.8339999999998</v>
      </c>
      <c r="O54" s="75">
        <v>0</v>
      </c>
      <c r="P54" s="75">
        <v>0</v>
      </c>
      <c r="Q54" s="75">
        <v>0</v>
      </c>
      <c r="R54" s="75">
        <v>0</v>
      </c>
      <c r="S54" s="75">
        <v>0</v>
      </c>
      <c r="T54" s="75">
        <v>0</v>
      </c>
      <c r="U54" s="75">
        <v>0</v>
      </c>
      <c r="V54" s="75">
        <v>0</v>
      </c>
      <c r="W54" s="75">
        <v>75306</v>
      </c>
      <c r="X54" s="75">
        <v>0</v>
      </c>
      <c r="Y54" s="75">
        <v>0</v>
      </c>
      <c r="Z54" s="75">
        <v>75306</v>
      </c>
      <c r="AA54" s="75">
        <v>0</v>
      </c>
      <c r="AB54" s="75">
        <v>0</v>
      </c>
      <c r="AC54" s="75">
        <v>0</v>
      </c>
      <c r="AD54" s="75">
        <v>0</v>
      </c>
      <c r="AE54" s="75">
        <v>0</v>
      </c>
      <c r="AF54" s="75">
        <v>0</v>
      </c>
      <c r="AG54" s="75">
        <v>0</v>
      </c>
      <c r="AH54" s="75">
        <v>0</v>
      </c>
      <c r="AI54" s="75">
        <v>0</v>
      </c>
      <c r="AJ54" s="84">
        <v>0</v>
      </c>
      <c r="AK54" s="84">
        <v>0</v>
      </c>
      <c r="AL54" s="84">
        <v>0</v>
      </c>
      <c r="AM54" s="75">
        <v>0</v>
      </c>
      <c r="AN54" s="75">
        <v>0</v>
      </c>
      <c r="AO54" s="75">
        <v>0</v>
      </c>
      <c r="AP54" s="84">
        <v>100</v>
      </c>
      <c r="AQ54" s="75">
        <v>0</v>
      </c>
      <c r="AR54" s="75">
        <v>0</v>
      </c>
      <c r="AS54" s="75">
        <v>0</v>
      </c>
      <c r="AT54" s="75">
        <v>0</v>
      </c>
      <c r="AU54" s="75">
        <v>0</v>
      </c>
      <c r="AV54" s="75">
        <v>0</v>
      </c>
      <c r="AW54" s="75">
        <v>0</v>
      </c>
      <c r="AX54" s="75">
        <v>0</v>
      </c>
      <c r="AY54" s="75">
        <v>0</v>
      </c>
      <c r="AZ54" s="75">
        <v>0</v>
      </c>
      <c r="BA54" s="75">
        <v>0</v>
      </c>
      <c r="BB54" s="75">
        <v>0</v>
      </c>
      <c r="BC54" s="75">
        <v>0</v>
      </c>
      <c r="BD54" s="106">
        <v>0</v>
      </c>
      <c r="BE54" s="75">
        <v>0</v>
      </c>
      <c r="BF54" s="75">
        <v>0</v>
      </c>
      <c r="BG54" s="75">
        <v>0</v>
      </c>
      <c r="BH54" s="75">
        <v>0</v>
      </c>
      <c r="BI54" s="75">
        <v>0</v>
      </c>
      <c r="BJ54" s="84">
        <v>101.55813162912281</v>
      </c>
      <c r="BK54" s="84">
        <v>7.3892571442417534</v>
      </c>
      <c r="BL54" s="84">
        <v>-3.7844588484522723</v>
      </c>
      <c r="BM54" s="84">
        <v>1.3895999999999999</v>
      </c>
      <c r="BN54" s="84">
        <v>3.4230880804020121</v>
      </c>
      <c r="BO54" s="84">
        <v>3.4230880804020121</v>
      </c>
      <c r="BP54" s="84">
        <v>0</v>
      </c>
      <c r="BQ54" s="84">
        <v>0</v>
      </c>
      <c r="BR54" s="84">
        <v>0</v>
      </c>
      <c r="BS54" s="84">
        <v>0</v>
      </c>
      <c r="BT54" s="75">
        <v>0</v>
      </c>
      <c r="BU54" s="75">
        <v>0</v>
      </c>
      <c r="BV54" s="84">
        <v>100</v>
      </c>
      <c r="BW54" s="75">
        <v>0</v>
      </c>
      <c r="BX54" s="75">
        <v>0</v>
      </c>
      <c r="BY54" s="75">
        <v>0</v>
      </c>
      <c r="BZ54" s="21">
        <v>0</v>
      </c>
      <c r="CA54" s="90">
        <v>0.04</v>
      </c>
      <c r="CB54" s="90">
        <v>1.0526315789473684E-2</v>
      </c>
      <c r="CC54" s="90">
        <v>0.15</v>
      </c>
      <c r="CD54" s="90">
        <v>0</v>
      </c>
      <c r="CE54" s="90">
        <v>0</v>
      </c>
      <c r="CF54" s="90">
        <v>0.1</v>
      </c>
      <c r="CG54" s="90">
        <v>0</v>
      </c>
      <c r="CH54" s="90">
        <v>0</v>
      </c>
      <c r="CI54" s="75">
        <v>126023</v>
      </c>
      <c r="CJ54" s="75">
        <v>0</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75">
        <v>0</v>
      </c>
      <c r="DI54" s="75">
        <v>0</v>
      </c>
      <c r="DJ54" s="84">
        <v>100</v>
      </c>
      <c r="DK54" s="75">
        <v>0</v>
      </c>
      <c r="DL54" s="75">
        <v>0</v>
      </c>
      <c r="DM54" s="75">
        <v>0</v>
      </c>
      <c r="DN54" s="75">
        <v>0</v>
      </c>
      <c r="DO54" s="75">
        <v>0</v>
      </c>
      <c r="DP54" s="75">
        <v>0</v>
      </c>
    </row>
    <row r="55" spans="3:120" x14ac:dyDescent="0.2">
      <c r="C55" s="11">
        <v>2042</v>
      </c>
      <c r="D55" s="75">
        <v>0</v>
      </c>
      <c r="E55" s="75">
        <v>0</v>
      </c>
      <c r="F55" s="75">
        <v>0</v>
      </c>
      <c r="G55" s="75">
        <v>0</v>
      </c>
      <c r="H55" s="75">
        <v>0</v>
      </c>
      <c r="I55" s="75">
        <v>0</v>
      </c>
      <c r="J55" s="75">
        <v>0</v>
      </c>
      <c r="K55" s="96">
        <v>9880</v>
      </c>
      <c r="L55" s="75">
        <v>0</v>
      </c>
      <c r="M55" s="75">
        <v>2026</v>
      </c>
      <c r="N55" s="75">
        <v>2025.7090000000001</v>
      </c>
      <c r="O55" s="75">
        <v>0</v>
      </c>
      <c r="P55" s="75">
        <v>0</v>
      </c>
      <c r="Q55" s="75">
        <v>0</v>
      </c>
      <c r="R55" s="75">
        <v>0</v>
      </c>
      <c r="S55" s="75">
        <v>0</v>
      </c>
      <c r="T55" s="75">
        <v>0</v>
      </c>
      <c r="U55" s="75">
        <v>0</v>
      </c>
      <c r="V55" s="75">
        <v>0</v>
      </c>
      <c r="W55" s="75">
        <v>75584</v>
      </c>
      <c r="X55" s="75">
        <v>0</v>
      </c>
      <c r="Y55" s="75">
        <v>0</v>
      </c>
      <c r="Z55" s="75">
        <v>75584</v>
      </c>
      <c r="AA55" s="75">
        <v>0</v>
      </c>
      <c r="AB55" s="75">
        <v>0</v>
      </c>
      <c r="AC55" s="75">
        <v>0</v>
      </c>
      <c r="AD55" s="75">
        <v>0</v>
      </c>
      <c r="AE55" s="75">
        <v>0</v>
      </c>
      <c r="AF55" s="75">
        <v>0</v>
      </c>
      <c r="AG55" s="75">
        <v>0</v>
      </c>
      <c r="AH55" s="75">
        <v>0</v>
      </c>
      <c r="AI55" s="75">
        <v>0</v>
      </c>
      <c r="AJ55" s="84">
        <v>0</v>
      </c>
      <c r="AK55" s="84">
        <v>0</v>
      </c>
      <c r="AL55" s="84">
        <v>0</v>
      </c>
      <c r="AM55" s="75">
        <v>0</v>
      </c>
      <c r="AN55" s="75">
        <v>0</v>
      </c>
      <c r="AO55" s="75">
        <v>0</v>
      </c>
      <c r="AP55" s="84">
        <v>100</v>
      </c>
      <c r="AQ55" s="75">
        <v>0</v>
      </c>
      <c r="AR55" s="75">
        <v>0</v>
      </c>
      <c r="AS55" s="75">
        <v>0</v>
      </c>
      <c r="AT55" s="75">
        <v>0</v>
      </c>
      <c r="AU55" s="75">
        <v>0</v>
      </c>
      <c r="AV55" s="75">
        <v>0</v>
      </c>
      <c r="AW55" s="75">
        <v>0</v>
      </c>
      <c r="AX55" s="75">
        <v>0</v>
      </c>
      <c r="AY55" s="75">
        <v>0</v>
      </c>
      <c r="AZ55" s="75">
        <v>0</v>
      </c>
      <c r="BA55" s="75">
        <v>0</v>
      </c>
      <c r="BB55" s="75">
        <v>0</v>
      </c>
      <c r="BC55" s="75">
        <v>0</v>
      </c>
      <c r="BD55" s="106">
        <v>0</v>
      </c>
      <c r="BE55" s="75">
        <v>0</v>
      </c>
      <c r="BF55" s="75">
        <v>0</v>
      </c>
      <c r="BG55" s="75">
        <v>0</v>
      </c>
      <c r="BH55" s="75">
        <v>0</v>
      </c>
      <c r="BI55" s="75">
        <v>0</v>
      </c>
      <c r="BJ55" s="84">
        <v>101.55813162912281</v>
      </c>
      <c r="BK55" s="84">
        <v>7.3892571442417534</v>
      </c>
      <c r="BL55" s="84">
        <v>-3.7844588484522723</v>
      </c>
      <c r="BM55" s="84">
        <v>1.3895999999999999</v>
      </c>
      <c r="BN55" s="84">
        <v>3.4230880804020121</v>
      </c>
      <c r="BO55" s="84">
        <v>3.4230880804020121</v>
      </c>
      <c r="BP55" s="84">
        <v>0</v>
      </c>
      <c r="BQ55" s="84">
        <v>0</v>
      </c>
      <c r="BR55" s="84">
        <v>0</v>
      </c>
      <c r="BS55" s="84">
        <v>0</v>
      </c>
      <c r="BT55" s="75">
        <v>0</v>
      </c>
      <c r="BU55" s="75">
        <v>0</v>
      </c>
      <c r="BV55" s="84">
        <v>100</v>
      </c>
      <c r="BW55" s="75">
        <v>0</v>
      </c>
      <c r="BX55" s="75">
        <v>0</v>
      </c>
      <c r="BY55" s="75">
        <v>0</v>
      </c>
      <c r="BZ55" s="21">
        <v>0</v>
      </c>
      <c r="CA55" s="90">
        <v>0.04</v>
      </c>
      <c r="CB55" s="90">
        <v>1.0526315789473684E-2</v>
      </c>
      <c r="CC55" s="90">
        <v>0.15</v>
      </c>
      <c r="CD55" s="90">
        <v>0</v>
      </c>
      <c r="CE55" s="90">
        <v>0</v>
      </c>
      <c r="CF55" s="90">
        <v>0.1</v>
      </c>
      <c r="CG55" s="90">
        <v>0</v>
      </c>
      <c r="CH55" s="90">
        <v>0</v>
      </c>
      <c r="CI55" s="75">
        <v>126023</v>
      </c>
      <c r="CJ55" s="75">
        <v>0</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75">
        <v>0</v>
      </c>
      <c r="DI55" s="75">
        <v>0</v>
      </c>
      <c r="DJ55" s="84">
        <v>100</v>
      </c>
      <c r="DK55" s="75">
        <v>0</v>
      </c>
      <c r="DL55" s="75">
        <v>0</v>
      </c>
      <c r="DM55" s="75">
        <v>0</v>
      </c>
      <c r="DN55" s="75">
        <v>0</v>
      </c>
      <c r="DO55" s="75">
        <v>0</v>
      </c>
      <c r="DP55" s="75">
        <v>0</v>
      </c>
    </row>
    <row r="56" spans="3:120" x14ac:dyDescent="0.2">
      <c r="C56" s="11">
        <v>2043</v>
      </c>
      <c r="D56" s="75">
        <v>0</v>
      </c>
      <c r="E56" s="75">
        <v>0</v>
      </c>
      <c r="F56" s="75">
        <v>0</v>
      </c>
      <c r="G56" s="75">
        <v>0</v>
      </c>
      <c r="H56" s="75">
        <v>0</v>
      </c>
      <c r="I56" s="75">
        <v>0</v>
      </c>
      <c r="J56" s="75">
        <v>0</v>
      </c>
      <c r="K56" s="96">
        <v>9377</v>
      </c>
      <c r="L56" s="75">
        <v>0</v>
      </c>
      <c r="M56" s="75">
        <v>1922</v>
      </c>
      <c r="N56" s="75">
        <v>1922.3510000000001</v>
      </c>
      <c r="O56" s="75">
        <v>0</v>
      </c>
      <c r="P56" s="75">
        <v>0</v>
      </c>
      <c r="Q56" s="75">
        <v>0</v>
      </c>
      <c r="R56" s="75">
        <v>0</v>
      </c>
      <c r="S56" s="75">
        <v>0</v>
      </c>
      <c r="T56" s="75">
        <v>0</v>
      </c>
      <c r="U56" s="75">
        <v>0</v>
      </c>
      <c r="V56" s="75">
        <v>0</v>
      </c>
      <c r="W56" s="75">
        <v>75816</v>
      </c>
      <c r="X56" s="75">
        <v>0</v>
      </c>
      <c r="Y56" s="75">
        <v>0</v>
      </c>
      <c r="Z56" s="75">
        <v>75816</v>
      </c>
      <c r="AA56" s="75">
        <v>0</v>
      </c>
      <c r="AB56" s="75">
        <v>0</v>
      </c>
      <c r="AC56" s="75">
        <v>0</v>
      </c>
      <c r="AD56" s="75">
        <v>0</v>
      </c>
      <c r="AE56" s="75">
        <v>0</v>
      </c>
      <c r="AF56" s="75">
        <v>0</v>
      </c>
      <c r="AG56" s="75">
        <v>0</v>
      </c>
      <c r="AH56" s="75">
        <v>0</v>
      </c>
      <c r="AI56" s="75">
        <v>0</v>
      </c>
      <c r="AJ56" s="84">
        <v>0</v>
      </c>
      <c r="AK56" s="84">
        <v>0</v>
      </c>
      <c r="AL56" s="84">
        <v>0</v>
      </c>
      <c r="AM56" s="75">
        <v>0</v>
      </c>
      <c r="AN56" s="75">
        <v>0</v>
      </c>
      <c r="AO56" s="75">
        <v>0</v>
      </c>
      <c r="AP56" s="84">
        <v>100</v>
      </c>
      <c r="AQ56" s="75">
        <v>0</v>
      </c>
      <c r="AR56" s="75">
        <v>0</v>
      </c>
      <c r="AS56" s="75">
        <v>0</v>
      </c>
      <c r="AT56" s="75">
        <v>0</v>
      </c>
      <c r="AU56" s="75">
        <v>0</v>
      </c>
      <c r="AV56" s="75">
        <v>0</v>
      </c>
      <c r="AW56" s="75">
        <v>0</v>
      </c>
      <c r="AX56" s="75">
        <v>0</v>
      </c>
      <c r="AY56" s="75">
        <v>0</v>
      </c>
      <c r="AZ56" s="75">
        <v>0</v>
      </c>
      <c r="BA56" s="75">
        <v>0</v>
      </c>
      <c r="BB56" s="75">
        <v>0</v>
      </c>
      <c r="BC56" s="75">
        <v>0</v>
      </c>
      <c r="BD56" s="106">
        <v>0</v>
      </c>
      <c r="BE56" s="75">
        <v>0</v>
      </c>
      <c r="BF56" s="75">
        <v>0</v>
      </c>
      <c r="BG56" s="75">
        <v>0</v>
      </c>
      <c r="BH56" s="75">
        <v>0</v>
      </c>
      <c r="BI56" s="75">
        <v>0</v>
      </c>
      <c r="BJ56" s="84">
        <v>101.55813162912281</v>
      </c>
      <c r="BK56" s="84">
        <v>7.3892571442417534</v>
      </c>
      <c r="BL56" s="84">
        <v>-3.7844588484522723</v>
      </c>
      <c r="BM56" s="84">
        <v>1.3895999999999999</v>
      </c>
      <c r="BN56" s="84">
        <v>3.4230880804020121</v>
      </c>
      <c r="BO56" s="84">
        <v>3.4230880804020121</v>
      </c>
      <c r="BP56" s="84">
        <v>0</v>
      </c>
      <c r="BQ56" s="84">
        <v>0</v>
      </c>
      <c r="BR56" s="84">
        <v>0</v>
      </c>
      <c r="BS56" s="84">
        <v>0</v>
      </c>
      <c r="BT56" s="75">
        <v>0</v>
      </c>
      <c r="BU56" s="100">
        <v>0</v>
      </c>
      <c r="BV56" s="84">
        <v>100</v>
      </c>
      <c r="BW56" s="75">
        <v>0</v>
      </c>
      <c r="BX56" s="75">
        <v>0</v>
      </c>
      <c r="BY56" s="75">
        <v>0</v>
      </c>
      <c r="BZ56" s="21">
        <v>0</v>
      </c>
      <c r="CA56" s="90">
        <v>0.04</v>
      </c>
      <c r="CB56" s="90">
        <v>1.0526315789473684E-2</v>
      </c>
      <c r="CC56" s="90">
        <v>0.15</v>
      </c>
      <c r="CD56" s="90">
        <v>0</v>
      </c>
      <c r="CE56" s="90">
        <v>0</v>
      </c>
      <c r="CF56" s="90">
        <v>0.1</v>
      </c>
      <c r="CG56" s="90">
        <v>0</v>
      </c>
      <c r="CH56" s="90">
        <v>0</v>
      </c>
      <c r="CI56" s="75">
        <v>126023</v>
      </c>
      <c r="CJ56" s="75">
        <v>0</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75">
        <v>0</v>
      </c>
      <c r="DI56" s="75">
        <v>0</v>
      </c>
      <c r="DJ56" s="84">
        <v>100</v>
      </c>
      <c r="DK56" s="75">
        <v>0</v>
      </c>
      <c r="DL56" s="75">
        <v>0</v>
      </c>
      <c r="DM56" s="75">
        <v>0</v>
      </c>
      <c r="DN56" s="75">
        <v>0</v>
      </c>
      <c r="DO56" s="75">
        <v>0</v>
      </c>
      <c r="DP56" s="75">
        <v>0</v>
      </c>
    </row>
    <row r="57" spans="3:120" x14ac:dyDescent="0.2">
      <c r="C57" s="11">
        <v>2044</v>
      </c>
      <c r="D57" s="75">
        <v>0</v>
      </c>
      <c r="E57" s="75">
        <v>0</v>
      </c>
      <c r="F57" s="75">
        <v>0</v>
      </c>
      <c r="G57" s="75">
        <v>0</v>
      </c>
      <c r="H57" s="75">
        <v>0</v>
      </c>
      <c r="I57" s="75">
        <v>0</v>
      </c>
      <c r="J57" s="75">
        <v>0</v>
      </c>
      <c r="K57" s="96">
        <v>8931</v>
      </c>
      <c r="L57" s="75">
        <v>0</v>
      </c>
      <c r="M57" s="75">
        <v>1831</v>
      </c>
      <c r="N57" s="75">
        <v>1831.0640000000001</v>
      </c>
      <c r="O57" s="75">
        <v>0</v>
      </c>
      <c r="P57" s="75">
        <v>0</v>
      </c>
      <c r="Q57" s="75">
        <v>0</v>
      </c>
      <c r="R57" s="75">
        <v>0</v>
      </c>
      <c r="S57" s="75">
        <v>0</v>
      </c>
      <c r="T57" s="75">
        <v>0</v>
      </c>
      <c r="U57" s="75">
        <v>0</v>
      </c>
      <c r="V57" s="75">
        <v>0</v>
      </c>
      <c r="W57" s="75">
        <v>76219</v>
      </c>
      <c r="X57" s="75">
        <v>0</v>
      </c>
      <c r="Y57" s="75">
        <v>0</v>
      </c>
      <c r="Z57" s="75">
        <v>76219</v>
      </c>
      <c r="AA57" s="75">
        <v>0</v>
      </c>
      <c r="AB57" s="75">
        <v>0</v>
      </c>
      <c r="AC57" s="75">
        <v>0</v>
      </c>
      <c r="AD57" s="75">
        <v>0</v>
      </c>
      <c r="AE57" s="75">
        <v>0</v>
      </c>
      <c r="AF57" s="75">
        <v>0</v>
      </c>
      <c r="AG57" s="75">
        <v>0</v>
      </c>
      <c r="AH57" s="75">
        <v>0</v>
      </c>
      <c r="AI57" s="75">
        <v>0</v>
      </c>
      <c r="AJ57" s="84">
        <v>0</v>
      </c>
      <c r="AK57" s="84">
        <v>0</v>
      </c>
      <c r="AL57" s="84">
        <v>0</v>
      </c>
      <c r="AM57" s="75">
        <v>0</v>
      </c>
      <c r="AN57" s="75">
        <v>0</v>
      </c>
      <c r="AO57" s="75">
        <v>0</v>
      </c>
      <c r="AP57" s="84">
        <v>100</v>
      </c>
      <c r="AQ57" s="75">
        <v>0</v>
      </c>
      <c r="AR57" s="75">
        <v>0</v>
      </c>
      <c r="AS57" s="75">
        <v>0</v>
      </c>
      <c r="AT57" s="75">
        <v>0</v>
      </c>
      <c r="AU57" s="75">
        <v>0</v>
      </c>
      <c r="AV57" s="75">
        <v>0</v>
      </c>
      <c r="AW57" s="75">
        <v>0</v>
      </c>
      <c r="AX57" s="75">
        <v>0</v>
      </c>
      <c r="AY57" s="75">
        <v>0</v>
      </c>
      <c r="AZ57" s="75">
        <v>0</v>
      </c>
      <c r="BA57" s="75">
        <v>0</v>
      </c>
      <c r="BB57" s="75">
        <v>0</v>
      </c>
      <c r="BC57" s="75">
        <v>0</v>
      </c>
      <c r="BD57" s="106">
        <v>0</v>
      </c>
      <c r="BE57" s="75">
        <v>0</v>
      </c>
      <c r="BF57" s="75">
        <v>0</v>
      </c>
      <c r="BG57" s="75">
        <v>0</v>
      </c>
      <c r="BH57" s="75">
        <v>0</v>
      </c>
      <c r="BI57" s="75">
        <v>0</v>
      </c>
      <c r="BJ57" s="84">
        <v>101.55813162912281</v>
      </c>
      <c r="BK57" s="84">
        <v>7.3892571442417534</v>
      </c>
      <c r="BL57" s="84">
        <v>-3.7844588484522723</v>
      </c>
      <c r="BM57" s="84">
        <v>1.3895999999999999</v>
      </c>
      <c r="BN57" s="84">
        <v>3.4230880804020121</v>
      </c>
      <c r="BO57" s="84">
        <v>3.4230880804020121</v>
      </c>
      <c r="BP57" s="84">
        <v>0</v>
      </c>
      <c r="BQ57" s="84">
        <v>0</v>
      </c>
      <c r="BR57" s="84">
        <v>0</v>
      </c>
      <c r="BS57" s="84">
        <v>0</v>
      </c>
      <c r="BT57" s="75">
        <v>0</v>
      </c>
      <c r="BU57" s="75">
        <v>0</v>
      </c>
      <c r="BV57" s="84">
        <v>100</v>
      </c>
      <c r="BW57" s="75">
        <v>0</v>
      </c>
      <c r="BX57" s="75">
        <v>0</v>
      </c>
      <c r="BY57" s="75">
        <v>0</v>
      </c>
      <c r="BZ57" s="21">
        <v>0</v>
      </c>
      <c r="CA57" s="90">
        <v>0.04</v>
      </c>
      <c r="CB57" s="90">
        <v>1.0526315789473684E-2</v>
      </c>
      <c r="CC57" s="90">
        <v>0.15</v>
      </c>
      <c r="CD57" s="90">
        <v>0</v>
      </c>
      <c r="CE57" s="90">
        <v>0</v>
      </c>
      <c r="CF57" s="90">
        <v>0.1</v>
      </c>
      <c r="CG57" s="90">
        <v>0</v>
      </c>
      <c r="CH57" s="90">
        <v>0</v>
      </c>
      <c r="CI57" s="75">
        <v>126023</v>
      </c>
      <c r="CJ57" s="75">
        <v>0</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75">
        <v>0</v>
      </c>
      <c r="DI57" s="75">
        <v>0</v>
      </c>
      <c r="DJ57" s="84">
        <v>100</v>
      </c>
      <c r="DK57" s="75">
        <v>0</v>
      </c>
      <c r="DL57" s="75">
        <v>0</v>
      </c>
      <c r="DM57" s="75">
        <v>0</v>
      </c>
      <c r="DN57" s="75">
        <v>0</v>
      </c>
      <c r="DO57" s="75">
        <v>0</v>
      </c>
      <c r="DP57" s="75">
        <v>0</v>
      </c>
    </row>
    <row r="58" spans="3:120" x14ac:dyDescent="0.2">
      <c r="C58" s="11">
        <v>2045</v>
      </c>
      <c r="D58" s="75">
        <v>0</v>
      </c>
      <c r="E58" s="75">
        <v>0</v>
      </c>
      <c r="F58" s="75">
        <v>0</v>
      </c>
      <c r="G58" s="75">
        <v>0</v>
      </c>
      <c r="H58" s="75">
        <v>0</v>
      </c>
      <c r="I58" s="75">
        <v>0</v>
      </c>
      <c r="J58" s="75">
        <v>0</v>
      </c>
      <c r="K58" s="96">
        <v>8462</v>
      </c>
      <c r="L58" s="75">
        <v>0</v>
      </c>
      <c r="M58" s="75">
        <v>1735</v>
      </c>
      <c r="N58" s="75">
        <v>1734.6969999999999</v>
      </c>
      <c r="O58" s="75">
        <v>0</v>
      </c>
      <c r="P58" s="75">
        <v>0</v>
      </c>
      <c r="Q58" s="75">
        <v>0</v>
      </c>
      <c r="R58" s="75">
        <v>0</v>
      </c>
      <c r="S58" s="75">
        <v>0</v>
      </c>
      <c r="T58" s="75">
        <v>0</v>
      </c>
      <c r="U58" s="75">
        <v>0</v>
      </c>
      <c r="V58" s="75">
        <v>0</v>
      </c>
      <c r="W58" s="75">
        <v>76186</v>
      </c>
      <c r="X58" s="75">
        <v>0</v>
      </c>
      <c r="Y58" s="75">
        <v>0</v>
      </c>
      <c r="Z58" s="75">
        <v>76186</v>
      </c>
      <c r="AA58" s="75">
        <v>0</v>
      </c>
      <c r="AB58" s="75">
        <v>0</v>
      </c>
      <c r="AC58" s="75">
        <v>0</v>
      </c>
      <c r="AD58" s="75">
        <v>0</v>
      </c>
      <c r="AE58" s="75">
        <v>0</v>
      </c>
      <c r="AF58" s="75">
        <v>0</v>
      </c>
      <c r="AG58" s="75">
        <v>0</v>
      </c>
      <c r="AH58" s="75">
        <v>0</v>
      </c>
      <c r="AI58" s="75">
        <v>0</v>
      </c>
      <c r="AJ58" s="84">
        <v>0</v>
      </c>
      <c r="AK58" s="84">
        <v>0</v>
      </c>
      <c r="AL58" s="84">
        <v>0</v>
      </c>
      <c r="AM58" s="75">
        <v>0</v>
      </c>
      <c r="AN58" s="75">
        <v>0</v>
      </c>
      <c r="AO58" s="75">
        <v>0</v>
      </c>
      <c r="AP58" s="84">
        <v>100</v>
      </c>
      <c r="AQ58" s="75">
        <v>0</v>
      </c>
      <c r="AR58" s="75">
        <v>0</v>
      </c>
      <c r="AS58" s="75">
        <v>0</v>
      </c>
      <c r="AT58" s="75">
        <v>0</v>
      </c>
      <c r="AU58" s="75">
        <v>0</v>
      </c>
      <c r="AV58" s="75">
        <v>0</v>
      </c>
      <c r="AW58" s="75">
        <v>0</v>
      </c>
      <c r="AX58" s="75">
        <v>0</v>
      </c>
      <c r="AY58" s="75">
        <v>0</v>
      </c>
      <c r="AZ58" s="75">
        <v>0</v>
      </c>
      <c r="BA58" s="75">
        <v>0</v>
      </c>
      <c r="BB58" s="75">
        <v>0</v>
      </c>
      <c r="BC58" s="75">
        <v>0</v>
      </c>
      <c r="BD58" s="106">
        <v>0</v>
      </c>
      <c r="BE58" s="75">
        <v>0</v>
      </c>
      <c r="BF58" s="75">
        <v>0</v>
      </c>
      <c r="BG58" s="75">
        <v>0</v>
      </c>
      <c r="BH58" s="75">
        <v>0</v>
      </c>
      <c r="BI58" s="75">
        <v>0</v>
      </c>
      <c r="BJ58" s="84">
        <v>101.55813162912281</v>
      </c>
      <c r="BK58" s="84">
        <v>7.3892571442417534</v>
      </c>
      <c r="BL58" s="84">
        <v>-3.7844588484522723</v>
      </c>
      <c r="BM58" s="84">
        <v>1.3895999999999999</v>
      </c>
      <c r="BN58" s="84">
        <v>3.4230880804020121</v>
      </c>
      <c r="BO58" s="84">
        <v>3.4230880804020121</v>
      </c>
      <c r="BP58" s="84">
        <v>0</v>
      </c>
      <c r="BQ58" s="84">
        <v>0</v>
      </c>
      <c r="BR58" s="84">
        <v>0</v>
      </c>
      <c r="BS58" s="84">
        <v>0</v>
      </c>
      <c r="BT58" s="75">
        <v>0</v>
      </c>
      <c r="BU58" s="75">
        <v>0</v>
      </c>
      <c r="BV58" s="84">
        <v>100</v>
      </c>
      <c r="BW58" s="75">
        <v>0</v>
      </c>
      <c r="BX58" s="75">
        <v>0</v>
      </c>
      <c r="BY58" s="75">
        <v>0</v>
      </c>
      <c r="BZ58" s="21">
        <v>0</v>
      </c>
      <c r="CA58" s="90">
        <v>0.04</v>
      </c>
      <c r="CB58" s="90">
        <v>1.0526315789473684E-2</v>
      </c>
      <c r="CC58" s="90">
        <v>0.15</v>
      </c>
      <c r="CD58" s="90">
        <v>0</v>
      </c>
      <c r="CE58" s="90">
        <v>0</v>
      </c>
      <c r="CF58" s="90">
        <v>0.1</v>
      </c>
      <c r="CG58" s="90">
        <v>0</v>
      </c>
      <c r="CH58" s="90">
        <v>0</v>
      </c>
      <c r="CI58" s="75">
        <v>126023</v>
      </c>
      <c r="CJ58" s="75">
        <v>0</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75">
        <v>0</v>
      </c>
      <c r="DI58" s="75">
        <v>0</v>
      </c>
      <c r="DJ58" s="84">
        <v>100</v>
      </c>
      <c r="DK58" s="75">
        <v>0</v>
      </c>
      <c r="DL58" s="75">
        <v>0</v>
      </c>
      <c r="DM58" s="75">
        <v>0</v>
      </c>
      <c r="DN58" s="75">
        <v>0</v>
      </c>
      <c r="DO58" s="75">
        <v>0</v>
      </c>
      <c r="DP58" s="75">
        <v>0</v>
      </c>
    </row>
    <row r="59" spans="3:120" x14ac:dyDescent="0.2">
      <c r="C59" s="11">
        <v>2046</v>
      </c>
      <c r="D59" s="75">
        <v>0</v>
      </c>
      <c r="E59" s="75">
        <v>0</v>
      </c>
      <c r="F59" s="75">
        <v>0</v>
      </c>
      <c r="G59" s="75">
        <v>0</v>
      </c>
      <c r="H59" s="75">
        <v>0</v>
      </c>
      <c r="I59" s="75">
        <v>0</v>
      </c>
      <c r="J59" s="75">
        <v>0</v>
      </c>
      <c r="K59" s="96">
        <v>8039</v>
      </c>
      <c r="L59" s="75">
        <v>0</v>
      </c>
      <c r="M59" s="75">
        <v>1648</v>
      </c>
      <c r="N59" s="75">
        <v>1648.02</v>
      </c>
      <c r="O59" s="75">
        <v>0</v>
      </c>
      <c r="P59" s="75">
        <v>0</v>
      </c>
      <c r="Q59" s="75">
        <v>0</v>
      </c>
      <c r="R59" s="75">
        <v>0</v>
      </c>
      <c r="S59" s="75">
        <v>0</v>
      </c>
      <c r="T59" s="75">
        <v>0</v>
      </c>
      <c r="U59" s="75">
        <v>0</v>
      </c>
      <c r="V59" s="75">
        <v>0</v>
      </c>
      <c r="W59" s="75">
        <v>76339</v>
      </c>
      <c r="X59" s="75">
        <v>0</v>
      </c>
      <c r="Y59" s="75">
        <v>0</v>
      </c>
      <c r="Z59" s="75">
        <v>76339</v>
      </c>
      <c r="AA59" s="75">
        <v>0</v>
      </c>
      <c r="AB59" s="75">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101.55813162912281</v>
      </c>
      <c r="BK59" s="84">
        <v>7.3892571442417534</v>
      </c>
      <c r="BL59" s="84">
        <v>-3.7844588484522723</v>
      </c>
      <c r="BM59" s="84">
        <v>1.3895999999999999</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v>
      </c>
      <c r="CE59" s="90">
        <v>0</v>
      </c>
      <c r="CF59" s="90">
        <v>0.1</v>
      </c>
      <c r="CG59" s="90">
        <v>0</v>
      </c>
      <c r="CH59" s="90">
        <v>0</v>
      </c>
      <c r="CI59" s="75">
        <v>126023</v>
      </c>
      <c r="CJ59" s="75">
        <v>0</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75">
        <v>0</v>
      </c>
      <c r="DI59" s="75">
        <v>0</v>
      </c>
      <c r="DJ59" s="84">
        <v>100</v>
      </c>
      <c r="DK59" s="75">
        <v>0</v>
      </c>
      <c r="DL59" s="75">
        <v>0</v>
      </c>
      <c r="DM59" s="75">
        <v>0</v>
      </c>
      <c r="DN59" s="75">
        <v>0</v>
      </c>
      <c r="DO59" s="75">
        <v>0</v>
      </c>
      <c r="DP59" s="75">
        <v>0</v>
      </c>
    </row>
    <row r="60" spans="3:120" x14ac:dyDescent="0.2">
      <c r="C60" s="11">
        <v>2047</v>
      </c>
      <c r="D60" s="75">
        <v>0</v>
      </c>
      <c r="E60" s="75">
        <v>0</v>
      </c>
      <c r="F60" s="75">
        <v>0</v>
      </c>
      <c r="G60" s="75">
        <v>0</v>
      </c>
      <c r="H60" s="75">
        <v>0</v>
      </c>
      <c r="I60" s="75">
        <v>0</v>
      </c>
      <c r="J60" s="75">
        <v>0</v>
      </c>
      <c r="K60" s="96">
        <v>7639</v>
      </c>
      <c r="L60" s="75">
        <v>0</v>
      </c>
      <c r="M60" s="75">
        <v>1566</v>
      </c>
      <c r="N60" s="75">
        <v>1565.6759999999999</v>
      </c>
      <c r="O60" s="75">
        <v>0</v>
      </c>
      <c r="P60" s="75">
        <v>0</v>
      </c>
      <c r="Q60" s="75">
        <v>0</v>
      </c>
      <c r="R60" s="75">
        <v>0</v>
      </c>
      <c r="S60" s="75">
        <v>0</v>
      </c>
      <c r="T60" s="75">
        <v>0</v>
      </c>
      <c r="U60" s="75">
        <v>0</v>
      </c>
      <c r="V60" s="75">
        <v>0</v>
      </c>
      <c r="W60" s="75">
        <v>76470</v>
      </c>
      <c r="X60" s="75">
        <v>0</v>
      </c>
      <c r="Y60" s="75">
        <v>0</v>
      </c>
      <c r="Z60" s="75">
        <v>76470</v>
      </c>
      <c r="AA60" s="75">
        <v>0</v>
      </c>
      <c r="AB60" s="75">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101.55813162912281</v>
      </c>
      <c r="BK60" s="84">
        <v>7.3892571442417534</v>
      </c>
      <c r="BL60" s="84">
        <v>-3.7844588484522723</v>
      </c>
      <c r="BM60" s="84">
        <v>1.3895999999999999</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v>
      </c>
      <c r="CE60" s="90">
        <v>0</v>
      </c>
      <c r="CF60" s="90">
        <v>0.1</v>
      </c>
      <c r="CG60" s="90">
        <v>0</v>
      </c>
      <c r="CH60" s="90">
        <v>0</v>
      </c>
      <c r="CI60" s="75">
        <v>126023</v>
      </c>
      <c r="CJ60" s="75">
        <v>0</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75">
        <v>0</v>
      </c>
      <c r="DI60" s="75">
        <v>0</v>
      </c>
      <c r="DJ60" s="84">
        <v>100</v>
      </c>
      <c r="DK60" s="75">
        <v>0</v>
      </c>
      <c r="DL60" s="75">
        <v>0</v>
      </c>
      <c r="DM60" s="75">
        <v>0</v>
      </c>
      <c r="DN60" s="75">
        <v>0</v>
      </c>
      <c r="DO60" s="75">
        <v>0</v>
      </c>
      <c r="DP60" s="75">
        <v>0</v>
      </c>
    </row>
    <row r="61" spans="3:120" x14ac:dyDescent="0.2">
      <c r="C61" s="11">
        <v>2048</v>
      </c>
      <c r="D61" s="75">
        <v>0</v>
      </c>
      <c r="E61" s="75">
        <v>0</v>
      </c>
      <c r="F61" s="75">
        <v>0</v>
      </c>
      <c r="G61" s="75">
        <v>0</v>
      </c>
      <c r="H61" s="75">
        <v>0</v>
      </c>
      <c r="I61" s="75">
        <v>0</v>
      </c>
      <c r="J61" s="75">
        <v>0</v>
      </c>
      <c r="K61" s="96">
        <v>7277</v>
      </c>
      <c r="L61" s="75">
        <v>0</v>
      </c>
      <c r="M61" s="75">
        <v>1491</v>
      </c>
      <c r="N61" s="75">
        <v>1491.414</v>
      </c>
      <c r="O61" s="75">
        <v>0</v>
      </c>
      <c r="P61" s="75">
        <v>0</v>
      </c>
      <c r="Q61" s="75">
        <v>0</v>
      </c>
      <c r="R61" s="75">
        <v>0</v>
      </c>
      <c r="S61" s="75">
        <v>0</v>
      </c>
      <c r="T61" s="75">
        <v>0</v>
      </c>
      <c r="U61" s="75">
        <v>0</v>
      </c>
      <c r="V61" s="75">
        <v>0</v>
      </c>
      <c r="W61" s="75">
        <v>76792</v>
      </c>
      <c r="X61" s="75">
        <v>0</v>
      </c>
      <c r="Y61" s="75">
        <v>0</v>
      </c>
      <c r="Z61" s="75">
        <v>76792</v>
      </c>
      <c r="AA61" s="75">
        <v>0</v>
      </c>
      <c r="AB61" s="75">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101.55813162912281</v>
      </c>
      <c r="BK61" s="84">
        <v>7.3892571442417534</v>
      </c>
      <c r="BL61" s="84">
        <v>-3.7844588484522723</v>
      </c>
      <c r="BM61" s="84">
        <v>1.3895999999999999</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v>
      </c>
      <c r="CE61" s="90">
        <v>0</v>
      </c>
      <c r="CF61" s="90">
        <v>0.1</v>
      </c>
      <c r="CG61" s="90">
        <v>0</v>
      </c>
      <c r="CH61" s="90">
        <v>0</v>
      </c>
      <c r="CI61" s="75">
        <v>126023</v>
      </c>
      <c r="CJ61" s="75">
        <v>0</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75">
        <v>0</v>
      </c>
      <c r="DI61" s="75">
        <v>0</v>
      </c>
      <c r="DJ61" s="84">
        <v>100</v>
      </c>
      <c r="DK61" s="75">
        <v>0</v>
      </c>
      <c r="DL61" s="75">
        <v>0</v>
      </c>
      <c r="DM61" s="75">
        <v>0</v>
      </c>
      <c r="DN61" s="75">
        <v>0</v>
      </c>
      <c r="DO61" s="75">
        <v>0</v>
      </c>
      <c r="DP61" s="75">
        <v>0</v>
      </c>
    </row>
    <row r="62" spans="3:120" x14ac:dyDescent="0.2">
      <c r="C62" s="11">
        <v>2049</v>
      </c>
      <c r="D62" s="75">
        <v>0</v>
      </c>
      <c r="E62" s="75">
        <v>0</v>
      </c>
      <c r="F62" s="75">
        <v>0</v>
      </c>
      <c r="G62" s="75">
        <v>0</v>
      </c>
      <c r="H62" s="75">
        <v>0</v>
      </c>
      <c r="I62" s="75">
        <v>0</v>
      </c>
      <c r="J62" s="75">
        <v>0</v>
      </c>
      <c r="K62" s="96">
        <v>6893</v>
      </c>
      <c r="L62" s="75">
        <v>0</v>
      </c>
      <c r="M62" s="75">
        <v>1413</v>
      </c>
      <c r="N62" s="75">
        <v>1412.922</v>
      </c>
      <c r="O62" s="75">
        <v>0</v>
      </c>
      <c r="P62" s="75">
        <v>0</v>
      </c>
      <c r="Q62" s="75">
        <v>0</v>
      </c>
      <c r="R62" s="75">
        <v>0</v>
      </c>
      <c r="S62" s="75">
        <v>0</v>
      </c>
      <c r="T62" s="75">
        <v>0</v>
      </c>
      <c r="U62" s="75">
        <v>0</v>
      </c>
      <c r="V62" s="75">
        <v>0</v>
      </c>
      <c r="W62" s="75">
        <v>76676</v>
      </c>
      <c r="X62" s="75">
        <v>0</v>
      </c>
      <c r="Y62" s="75">
        <v>0</v>
      </c>
      <c r="Z62" s="75">
        <v>76676</v>
      </c>
      <c r="AA62" s="75">
        <v>0</v>
      </c>
      <c r="AB62" s="75">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101.55813162912281</v>
      </c>
      <c r="BK62" s="84">
        <v>7.3892571442417534</v>
      </c>
      <c r="BL62" s="84">
        <v>-3.7844588484522723</v>
      </c>
      <c r="BM62" s="84">
        <v>1.3895999999999999</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v>
      </c>
      <c r="CE62" s="90">
        <v>0</v>
      </c>
      <c r="CF62" s="90">
        <v>0.1</v>
      </c>
      <c r="CG62" s="90">
        <v>0</v>
      </c>
      <c r="CH62" s="90">
        <v>0</v>
      </c>
      <c r="CI62" s="75">
        <v>126023</v>
      </c>
      <c r="CJ62" s="75">
        <v>0</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75">
        <v>0</v>
      </c>
      <c r="DI62" s="75">
        <v>0</v>
      </c>
      <c r="DJ62" s="84">
        <v>100</v>
      </c>
      <c r="DK62" s="75">
        <v>0</v>
      </c>
      <c r="DL62" s="75">
        <v>0</v>
      </c>
      <c r="DM62" s="75">
        <v>0</v>
      </c>
      <c r="DN62" s="75">
        <v>0</v>
      </c>
      <c r="DO62" s="75">
        <v>0</v>
      </c>
      <c r="DP62" s="75">
        <v>0</v>
      </c>
    </row>
    <row r="63" spans="3:120" x14ac:dyDescent="0.2">
      <c r="C63" s="11">
        <v>2050</v>
      </c>
      <c r="D63" s="75">
        <v>0</v>
      </c>
      <c r="E63" s="75">
        <v>0</v>
      </c>
      <c r="F63" s="75">
        <v>0</v>
      </c>
      <c r="G63" s="75">
        <v>0</v>
      </c>
      <c r="H63" s="75">
        <v>0</v>
      </c>
      <c r="I63" s="75">
        <v>0</v>
      </c>
      <c r="J63" s="75">
        <v>0</v>
      </c>
      <c r="K63" s="96">
        <v>6548</v>
      </c>
      <c r="L63" s="75">
        <v>0</v>
      </c>
      <c r="M63" s="75">
        <v>1342</v>
      </c>
      <c r="N63" s="75">
        <v>1342.3219999999999</v>
      </c>
      <c r="O63" s="75">
        <v>0</v>
      </c>
      <c r="P63" s="75">
        <v>0</v>
      </c>
      <c r="Q63" s="75">
        <v>0</v>
      </c>
      <c r="R63" s="75">
        <v>0</v>
      </c>
      <c r="S63" s="75">
        <v>0</v>
      </c>
      <c r="T63" s="75">
        <v>0</v>
      </c>
      <c r="U63" s="75">
        <v>0</v>
      </c>
      <c r="V63" s="75">
        <v>0</v>
      </c>
      <c r="W63" s="75">
        <v>76753</v>
      </c>
      <c r="X63" s="75">
        <v>0</v>
      </c>
      <c r="Y63" s="75">
        <v>0</v>
      </c>
      <c r="Z63" s="75">
        <v>76753</v>
      </c>
      <c r="AA63" s="75">
        <v>0</v>
      </c>
      <c r="AB63" s="75">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101.55813162912281</v>
      </c>
      <c r="BK63" s="84">
        <v>7.3892571442417534</v>
      </c>
      <c r="BL63" s="84">
        <v>-3.7844588484522723</v>
      </c>
      <c r="BM63" s="84">
        <v>1.3895999999999999</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v>
      </c>
      <c r="CE63" s="90">
        <v>0</v>
      </c>
      <c r="CF63" s="90">
        <v>0.1</v>
      </c>
      <c r="CG63" s="90">
        <v>0</v>
      </c>
      <c r="CH63" s="90">
        <v>0</v>
      </c>
      <c r="CI63" s="75">
        <v>126023</v>
      </c>
      <c r="CJ63" s="75">
        <v>0</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75">
        <v>0</v>
      </c>
      <c r="DI63" s="75">
        <v>0</v>
      </c>
      <c r="DJ63" s="84">
        <v>100</v>
      </c>
      <c r="DK63" s="75">
        <v>0</v>
      </c>
      <c r="DL63" s="75">
        <v>0</v>
      </c>
      <c r="DM63" s="75">
        <v>0</v>
      </c>
      <c r="DN63" s="75">
        <v>0</v>
      </c>
      <c r="DO63" s="75">
        <v>0</v>
      </c>
      <c r="DP63" s="75">
        <v>0</v>
      </c>
    </row>
    <row r="64" spans="3:120" x14ac:dyDescent="0.2">
      <c r="C64" s="11">
        <v>2051</v>
      </c>
      <c r="D64" s="75">
        <v>0</v>
      </c>
      <c r="E64" s="75">
        <v>0</v>
      </c>
      <c r="F64" s="75">
        <v>0</v>
      </c>
      <c r="G64" s="75">
        <v>0</v>
      </c>
      <c r="H64" s="75">
        <v>0</v>
      </c>
      <c r="I64" s="75">
        <v>0</v>
      </c>
      <c r="J64" s="75">
        <v>0</v>
      </c>
      <c r="K64" s="96">
        <v>6220</v>
      </c>
      <c r="L64" s="75">
        <v>0</v>
      </c>
      <c r="M64" s="75">
        <v>1275</v>
      </c>
      <c r="N64" s="75">
        <v>1275.251</v>
      </c>
      <c r="O64" s="75">
        <v>0</v>
      </c>
      <c r="P64" s="75">
        <v>0</v>
      </c>
      <c r="Q64" s="75">
        <v>0</v>
      </c>
      <c r="R64" s="75">
        <v>0</v>
      </c>
      <c r="S64" s="75">
        <v>0</v>
      </c>
      <c r="T64" s="75">
        <v>0</v>
      </c>
      <c r="U64" s="75">
        <v>0</v>
      </c>
      <c r="V64" s="75">
        <v>0</v>
      </c>
      <c r="W64" s="75">
        <v>76814</v>
      </c>
      <c r="X64" s="75">
        <v>0</v>
      </c>
      <c r="Y64" s="75">
        <v>0</v>
      </c>
      <c r="Z64" s="75">
        <v>76814</v>
      </c>
      <c r="AA64" s="75">
        <v>0</v>
      </c>
      <c r="AB64" s="75">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101.55813162912281</v>
      </c>
      <c r="BK64" s="84">
        <v>7.3892571442417534</v>
      </c>
      <c r="BL64" s="84">
        <v>-3.7844588484522723</v>
      </c>
      <c r="BM64" s="84">
        <v>1.3895999999999999</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v>
      </c>
      <c r="CE64" s="90">
        <v>0</v>
      </c>
      <c r="CF64" s="90">
        <v>0.1</v>
      </c>
      <c r="CG64" s="90">
        <v>0</v>
      </c>
      <c r="CH64" s="90">
        <v>0</v>
      </c>
      <c r="CI64" s="75">
        <v>126023</v>
      </c>
      <c r="CJ64" s="75">
        <v>0</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75">
        <v>0</v>
      </c>
      <c r="DI64" s="75">
        <v>0</v>
      </c>
      <c r="DJ64" s="84">
        <v>100</v>
      </c>
      <c r="DK64" s="75">
        <v>0</v>
      </c>
      <c r="DL64" s="75">
        <v>0</v>
      </c>
      <c r="DM64" s="75">
        <v>0</v>
      </c>
      <c r="DN64" s="75">
        <v>0</v>
      </c>
      <c r="DO64" s="75">
        <v>0</v>
      </c>
      <c r="DP64" s="75">
        <v>0</v>
      </c>
    </row>
    <row r="65" spans="3:120" x14ac:dyDescent="0.2">
      <c r="C65" s="11">
        <v>2052</v>
      </c>
      <c r="D65" s="75">
        <v>0</v>
      </c>
      <c r="E65" s="75">
        <v>0</v>
      </c>
      <c r="F65" s="75">
        <v>0</v>
      </c>
      <c r="G65" s="75">
        <v>0</v>
      </c>
      <c r="H65" s="75">
        <v>0</v>
      </c>
      <c r="I65" s="75">
        <v>0</v>
      </c>
      <c r="J65" s="75">
        <v>0</v>
      </c>
      <c r="K65" s="96">
        <v>5926</v>
      </c>
      <c r="L65" s="75">
        <v>0</v>
      </c>
      <c r="M65" s="75">
        <v>1215</v>
      </c>
      <c r="N65" s="75">
        <v>1214.768</v>
      </c>
      <c r="O65" s="75">
        <v>0</v>
      </c>
      <c r="P65" s="75">
        <v>0</v>
      </c>
      <c r="Q65" s="75">
        <v>0</v>
      </c>
      <c r="R65" s="75">
        <v>0</v>
      </c>
      <c r="S65" s="75">
        <v>0</v>
      </c>
      <c r="T65" s="75">
        <v>0</v>
      </c>
      <c r="U65" s="75">
        <v>0</v>
      </c>
      <c r="V65" s="75">
        <v>0</v>
      </c>
      <c r="W65" s="75">
        <v>77069</v>
      </c>
      <c r="X65" s="75">
        <v>0</v>
      </c>
      <c r="Y65" s="75">
        <v>0</v>
      </c>
      <c r="Z65" s="75">
        <v>77069</v>
      </c>
      <c r="AA65" s="75">
        <v>0</v>
      </c>
      <c r="AB65" s="75">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101.55813162912281</v>
      </c>
      <c r="BK65" s="84">
        <v>7.3892571442417534</v>
      </c>
      <c r="BL65" s="84">
        <v>-3.7844588484522723</v>
      </c>
      <c r="BM65" s="84">
        <v>1.3895999999999999</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v>
      </c>
      <c r="CE65" s="90">
        <v>0</v>
      </c>
      <c r="CF65" s="90">
        <v>0.1</v>
      </c>
      <c r="CG65" s="90">
        <v>0</v>
      </c>
      <c r="CH65" s="90">
        <v>0</v>
      </c>
      <c r="CI65" s="75">
        <v>126023</v>
      </c>
      <c r="CJ65" s="75">
        <v>0</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75">
        <v>0</v>
      </c>
      <c r="DI65" s="75">
        <v>0</v>
      </c>
      <c r="DJ65" s="84">
        <v>100</v>
      </c>
      <c r="DK65" s="75">
        <v>0</v>
      </c>
      <c r="DL65" s="75">
        <v>0</v>
      </c>
      <c r="DM65" s="75">
        <v>0</v>
      </c>
      <c r="DN65" s="75">
        <v>0</v>
      </c>
      <c r="DO65" s="75">
        <v>0</v>
      </c>
      <c r="DP65" s="75">
        <v>0</v>
      </c>
    </row>
    <row r="66" spans="3:120" x14ac:dyDescent="0.2">
      <c r="C66" s="11">
        <v>2053</v>
      </c>
      <c r="D66" s="75">
        <v>0</v>
      </c>
      <c r="E66" s="75">
        <v>0</v>
      </c>
      <c r="F66" s="75">
        <v>0</v>
      </c>
      <c r="G66" s="75">
        <v>0</v>
      </c>
      <c r="H66" s="75">
        <v>0</v>
      </c>
      <c r="I66" s="75">
        <v>0</v>
      </c>
      <c r="J66" s="75">
        <v>0</v>
      </c>
      <c r="K66" s="96">
        <v>5614</v>
      </c>
      <c r="L66" s="75">
        <v>0</v>
      </c>
      <c r="M66" s="75">
        <v>1151</v>
      </c>
      <c r="N66" s="75">
        <v>1150.8340000000001</v>
      </c>
      <c r="O66" s="75">
        <v>0</v>
      </c>
      <c r="P66" s="75">
        <v>0</v>
      </c>
      <c r="Q66" s="75">
        <v>0</v>
      </c>
      <c r="R66" s="75">
        <v>0</v>
      </c>
      <c r="S66" s="75">
        <v>0</v>
      </c>
      <c r="T66" s="75">
        <v>0</v>
      </c>
      <c r="U66" s="75">
        <v>0</v>
      </c>
      <c r="V66" s="75">
        <v>0</v>
      </c>
      <c r="W66" s="75">
        <v>76889</v>
      </c>
      <c r="X66" s="75">
        <v>0</v>
      </c>
      <c r="Y66" s="75">
        <v>0</v>
      </c>
      <c r="Z66" s="75">
        <v>76889</v>
      </c>
      <c r="AA66" s="75">
        <v>0</v>
      </c>
      <c r="AB66" s="75">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101.55813162912281</v>
      </c>
      <c r="BK66" s="84">
        <v>7.3892571442417534</v>
      </c>
      <c r="BL66" s="84">
        <v>-3.7844588484522723</v>
      </c>
      <c r="BM66" s="84">
        <v>1.3895999999999999</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v>
      </c>
      <c r="CE66" s="90">
        <v>0</v>
      </c>
      <c r="CF66" s="90">
        <v>0.1</v>
      </c>
      <c r="CG66" s="90">
        <v>0</v>
      </c>
      <c r="CH66" s="90">
        <v>0</v>
      </c>
      <c r="CI66" s="75">
        <v>126023</v>
      </c>
      <c r="CJ66" s="75">
        <v>0</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75">
        <v>0</v>
      </c>
      <c r="DI66" s="75">
        <v>0</v>
      </c>
      <c r="DJ66" s="84">
        <v>100</v>
      </c>
      <c r="DK66" s="75">
        <v>0</v>
      </c>
      <c r="DL66" s="75">
        <v>0</v>
      </c>
      <c r="DM66" s="75">
        <v>0</v>
      </c>
      <c r="DN66" s="75">
        <v>0</v>
      </c>
      <c r="DO66" s="75">
        <v>0</v>
      </c>
      <c r="DP66" s="75">
        <v>0</v>
      </c>
    </row>
    <row r="67" spans="3:120" x14ac:dyDescent="0.2">
      <c r="C67" s="11">
        <v>2054</v>
      </c>
      <c r="D67" s="75">
        <v>0</v>
      </c>
      <c r="E67" s="75">
        <v>0</v>
      </c>
      <c r="F67" s="75">
        <v>0</v>
      </c>
      <c r="G67" s="75">
        <v>0</v>
      </c>
      <c r="H67" s="75">
        <v>0</v>
      </c>
      <c r="I67" s="75">
        <v>0</v>
      </c>
      <c r="J67" s="75">
        <v>0</v>
      </c>
      <c r="K67" s="96">
        <v>5333</v>
      </c>
      <c r="L67" s="75">
        <v>0</v>
      </c>
      <c r="M67" s="75">
        <v>1093</v>
      </c>
      <c r="N67" s="75">
        <v>1093.329</v>
      </c>
      <c r="O67" s="75">
        <v>0</v>
      </c>
      <c r="P67" s="75">
        <v>0</v>
      </c>
      <c r="Q67" s="75">
        <v>0</v>
      </c>
      <c r="R67" s="75">
        <v>0</v>
      </c>
      <c r="S67" s="75">
        <v>0</v>
      </c>
      <c r="T67" s="75">
        <v>0</v>
      </c>
      <c r="U67" s="75">
        <v>0</v>
      </c>
      <c r="V67" s="75">
        <v>0</v>
      </c>
      <c r="W67" s="75">
        <v>76905</v>
      </c>
      <c r="X67" s="75">
        <v>0</v>
      </c>
      <c r="Y67" s="75">
        <v>0</v>
      </c>
      <c r="Z67" s="75">
        <v>76905</v>
      </c>
      <c r="AA67" s="75">
        <v>0</v>
      </c>
      <c r="AB67" s="75">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101.55813162912281</v>
      </c>
      <c r="BK67" s="84">
        <v>7.3892571442417534</v>
      </c>
      <c r="BL67" s="84">
        <v>-3.7844588484522723</v>
      </c>
      <c r="BM67" s="84">
        <v>1.3895999999999999</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v>
      </c>
      <c r="CE67" s="90">
        <v>0</v>
      </c>
      <c r="CF67" s="90">
        <v>0.1</v>
      </c>
      <c r="CG67" s="90">
        <v>0</v>
      </c>
      <c r="CH67" s="90">
        <v>0</v>
      </c>
      <c r="CI67" s="75">
        <v>126023</v>
      </c>
      <c r="CJ67" s="75">
        <v>0</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75">
        <v>0</v>
      </c>
      <c r="DI67" s="75">
        <v>0</v>
      </c>
      <c r="DJ67" s="84">
        <v>100</v>
      </c>
      <c r="DK67" s="75">
        <v>0</v>
      </c>
      <c r="DL67" s="75">
        <v>0</v>
      </c>
      <c r="DM67" s="75">
        <v>0</v>
      </c>
      <c r="DN67" s="75">
        <v>0</v>
      </c>
      <c r="DO67" s="75">
        <v>0</v>
      </c>
      <c r="DP67" s="75">
        <v>0</v>
      </c>
    </row>
    <row r="68" spans="3:120" x14ac:dyDescent="0.2">
      <c r="C68" s="11">
        <v>2055</v>
      </c>
      <c r="D68" s="75">
        <v>0</v>
      </c>
      <c r="E68" s="75">
        <v>0</v>
      </c>
      <c r="F68" s="75">
        <v>0</v>
      </c>
      <c r="G68" s="75">
        <v>0</v>
      </c>
      <c r="H68" s="75">
        <v>0</v>
      </c>
      <c r="I68" s="75">
        <v>0</v>
      </c>
      <c r="J68" s="75">
        <v>0</v>
      </c>
      <c r="K68" s="96">
        <v>5066</v>
      </c>
      <c r="L68" s="75">
        <v>0</v>
      </c>
      <c r="M68" s="75">
        <v>1039</v>
      </c>
      <c r="N68" s="75">
        <v>1038.7</v>
      </c>
      <c r="O68" s="75">
        <v>0</v>
      </c>
      <c r="P68" s="75">
        <v>0</v>
      </c>
      <c r="Q68" s="75">
        <v>0</v>
      </c>
      <c r="R68" s="75">
        <v>0</v>
      </c>
      <c r="S68" s="75">
        <v>0</v>
      </c>
      <c r="T68" s="75">
        <v>0</v>
      </c>
      <c r="U68" s="75">
        <v>0</v>
      </c>
      <c r="V68" s="75">
        <v>0</v>
      </c>
      <c r="W68" s="75">
        <v>76908</v>
      </c>
      <c r="X68" s="75">
        <v>0</v>
      </c>
      <c r="Y68" s="75">
        <v>0</v>
      </c>
      <c r="Z68" s="75">
        <v>76908</v>
      </c>
      <c r="AA68" s="75">
        <v>0</v>
      </c>
      <c r="AB68" s="75">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101.55813162912281</v>
      </c>
      <c r="BK68" s="84">
        <v>7.3892571442417534</v>
      </c>
      <c r="BL68" s="84">
        <v>-3.7844588484522723</v>
      </c>
      <c r="BM68" s="84">
        <v>1.3895999999999999</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v>
      </c>
      <c r="CE68" s="90">
        <v>0</v>
      </c>
      <c r="CF68" s="90">
        <v>0.1</v>
      </c>
      <c r="CG68" s="90">
        <v>0</v>
      </c>
      <c r="CH68" s="90">
        <v>0</v>
      </c>
      <c r="CI68" s="75">
        <v>126023</v>
      </c>
      <c r="CJ68" s="75">
        <v>0</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75">
        <v>0</v>
      </c>
      <c r="DI68" s="75">
        <v>0</v>
      </c>
      <c r="DJ68" s="84">
        <v>100</v>
      </c>
      <c r="DK68" s="75">
        <v>0</v>
      </c>
      <c r="DL68" s="75">
        <v>0</v>
      </c>
      <c r="DM68" s="75">
        <v>0</v>
      </c>
      <c r="DN68" s="75">
        <v>0</v>
      </c>
      <c r="DO68" s="75">
        <v>0</v>
      </c>
      <c r="DP68" s="75">
        <v>0</v>
      </c>
    </row>
    <row r="69" spans="3:120" x14ac:dyDescent="0.2">
      <c r="C69" s="11">
        <v>2056</v>
      </c>
      <c r="D69" s="75">
        <v>0</v>
      </c>
      <c r="E69" s="75">
        <v>0</v>
      </c>
      <c r="F69" s="75">
        <v>0</v>
      </c>
      <c r="G69" s="75">
        <v>0</v>
      </c>
      <c r="H69" s="75">
        <v>0</v>
      </c>
      <c r="I69" s="75">
        <v>0</v>
      </c>
      <c r="J69" s="75">
        <v>0</v>
      </c>
      <c r="K69" s="96">
        <v>4825</v>
      </c>
      <c r="L69" s="75">
        <v>0</v>
      </c>
      <c r="M69" s="75">
        <v>989</v>
      </c>
      <c r="N69" s="75">
        <v>989.43399999999997</v>
      </c>
      <c r="O69" s="75">
        <v>0</v>
      </c>
      <c r="P69" s="75">
        <v>0</v>
      </c>
      <c r="Q69" s="75">
        <v>0</v>
      </c>
      <c r="R69" s="75">
        <v>0</v>
      </c>
      <c r="S69" s="75">
        <v>0</v>
      </c>
      <c r="T69" s="75">
        <v>0</v>
      </c>
      <c r="U69" s="75">
        <v>0</v>
      </c>
      <c r="V69" s="75">
        <v>0</v>
      </c>
      <c r="W69" s="75">
        <v>77111</v>
      </c>
      <c r="X69" s="75">
        <v>0</v>
      </c>
      <c r="Y69" s="75">
        <v>0</v>
      </c>
      <c r="Z69" s="75">
        <v>77111</v>
      </c>
      <c r="AA69" s="75">
        <v>0</v>
      </c>
      <c r="AB69" s="75">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101.55813162912281</v>
      </c>
      <c r="BK69" s="84">
        <v>7.3892571442417534</v>
      </c>
      <c r="BL69" s="84">
        <v>-3.7844588484522723</v>
      </c>
      <c r="BM69" s="84">
        <v>1.3895999999999999</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v>
      </c>
      <c r="CE69" s="90">
        <v>0</v>
      </c>
      <c r="CF69" s="90">
        <v>0.1</v>
      </c>
      <c r="CG69" s="90">
        <v>0</v>
      </c>
      <c r="CH69" s="90">
        <v>0</v>
      </c>
      <c r="CI69" s="75">
        <v>126023</v>
      </c>
      <c r="CJ69" s="75">
        <v>0</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75">
        <v>0</v>
      </c>
      <c r="DI69" s="75">
        <v>0</v>
      </c>
      <c r="DJ69" s="84">
        <v>100</v>
      </c>
      <c r="DK69" s="75">
        <v>0</v>
      </c>
      <c r="DL69" s="75">
        <v>0</v>
      </c>
      <c r="DM69" s="75">
        <v>0</v>
      </c>
      <c r="DN69" s="75">
        <v>0</v>
      </c>
      <c r="DO69" s="75">
        <v>0</v>
      </c>
      <c r="DP69" s="75">
        <v>0</v>
      </c>
    </row>
    <row r="70" spans="3:120" x14ac:dyDescent="0.2">
      <c r="C70" s="11">
        <v>2057</v>
      </c>
      <c r="D70" s="75">
        <v>0</v>
      </c>
      <c r="E70" s="75">
        <v>0</v>
      </c>
      <c r="F70" s="75">
        <v>0</v>
      </c>
      <c r="G70" s="75">
        <v>0</v>
      </c>
      <c r="H70" s="75">
        <v>0</v>
      </c>
      <c r="I70" s="75">
        <v>0</v>
      </c>
      <c r="J70" s="75">
        <v>0</v>
      </c>
      <c r="K70" s="96">
        <v>4575</v>
      </c>
      <c r="L70" s="75">
        <v>0</v>
      </c>
      <c r="M70" s="75">
        <v>937</v>
      </c>
      <c r="N70" s="75">
        <v>937.36099999999999</v>
      </c>
      <c r="O70" s="75">
        <v>0</v>
      </c>
      <c r="P70" s="75">
        <v>0</v>
      </c>
      <c r="Q70" s="75">
        <v>0</v>
      </c>
      <c r="R70" s="75">
        <v>0</v>
      </c>
      <c r="S70" s="75">
        <v>0</v>
      </c>
      <c r="T70" s="75">
        <v>0</v>
      </c>
      <c r="U70" s="75">
        <v>0</v>
      </c>
      <c r="V70" s="75">
        <v>0</v>
      </c>
      <c r="W70" s="75">
        <v>76877</v>
      </c>
      <c r="X70" s="75">
        <v>0</v>
      </c>
      <c r="Y70" s="75">
        <v>0</v>
      </c>
      <c r="Z70" s="75">
        <v>76877</v>
      </c>
      <c r="AA70" s="75">
        <v>0</v>
      </c>
      <c r="AB70" s="75">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101.55813162912281</v>
      </c>
      <c r="BK70" s="84">
        <v>7.3892571442417534</v>
      </c>
      <c r="BL70" s="84">
        <v>-3.7844588484522723</v>
      </c>
      <c r="BM70" s="84">
        <v>1.3895999999999999</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v>
      </c>
      <c r="CE70" s="90">
        <v>0</v>
      </c>
      <c r="CF70" s="90">
        <v>0.1</v>
      </c>
      <c r="CG70" s="90">
        <v>0</v>
      </c>
      <c r="CH70" s="90">
        <v>0</v>
      </c>
      <c r="CI70" s="75">
        <v>126023</v>
      </c>
      <c r="CJ70" s="75">
        <v>0</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75">
        <v>0</v>
      </c>
      <c r="DI70" s="75">
        <v>0</v>
      </c>
      <c r="DJ70" s="84">
        <v>100</v>
      </c>
      <c r="DK70" s="75">
        <v>0</v>
      </c>
      <c r="DL70" s="75">
        <v>0</v>
      </c>
      <c r="DM70" s="75">
        <v>0</v>
      </c>
      <c r="DN70" s="75">
        <v>0</v>
      </c>
      <c r="DO70" s="75">
        <v>0</v>
      </c>
      <c r="DP70" s="75">
        <v>0</v>
      </c>
    </row>
    <row r="71" spans="3:120" x14ac:dyDescent="0.2">
      <c r="C71" s="11">
        <v>2058</v>
      </c>
      <c r="D71" s="75">
        <v>0</v>
      </c>
      <c r="E71" s="75">
        <v>0</v>
      </c>
      <c r="F71" s="75">
        <v>0</v>
      </c>
      <c r="G71" s="75">
        <v>0</v>
      </c>
      <c r="H71" s="75">
        <v>0</v>
      </c>
      <c r="I71" s="75">
        <v>0</v>
      </c>
      <c r="J71" s="75">
        <v>0</v>
      </c>
      <c r="K71" s="96">
        <v>4344</v>
      </c>
      <c r="L71" s="75">
        <v>0</v>
      </c>
      <c r="M71" s="75">
        <v>891</v>
      </c>
      <c r="N71" s="75">
        <v>890.52499999999998</v>
      </c>
      <c r="O71" s="75">
        <v>0</v>
      </c>
      <c r="P71" s="75">
        <v>0</v>
      </c>
      <c r="Q71" s="75">
        <v>0</v>
      </c>
      <c r="R71" s="75">
        <v>0</v>
      </c>
      <c r="S71" s="75">
        <v>0</v>
      </c>
      <c r="T71" s="75">
        <v>0</v>
      </c>
      <c r="U71" s="75">
        <v>0</v>
      </c>
      <c r="V71" s="75">
        <v>0</v>
      </c>
      <c r="W71" s="75">
        <v>76847</v>
      </c>
      <c r="X71" s="75">
        <v>0</v>
      </c>
      <c r="Y71" s="75">
        <v>0</v>
      </c>
      <c r="Z71" s="75">
        <v>76847</v>
      </c>
      <c r="AA71" s="75">
        <v>0</v>
      </c>
      <c r="AB71" s="75">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101.55813162912281</v>
      </c>
      <c r="BK71" s="84">
        <v>7.3892571442417534</v>
      </c>
      <c r="BL71" s="84">
        <v>-3.7844588484522723</v>
      </c>
      <c r="BM71" s="84">
        <v>1.3895999999999999</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v>
      </c>
      <c r="CE71" s="90">
        <v>0</v>
      </c>
      <c r="CF71" s="90">
        <v>0.1</v>
      </c>
      <c r="CG71" s="90">
        <v>0</v>
      </c>
      <c r="CH71" s="90">
        <v>0</v>
      </c>
      <c r="CI71" s="75">
        <v>126023</v>
      </c>
      <c r="CJ71" s="75">
        <v>0</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75">
        <v>0</v>
      </c>
      <c r="DI71" s="75">
        <v>0</v>
      </c>
      <c r="DJ71" s="84">
        <v>100</v>
      </c>
      <c r="DK71" s="75">
        <v>0</v>
      </c>
      <c r="DL71" s="75">
        <v>0</v>
      </c>
      <c r="DM71" s="75">
        <v>0</v>
      </c>
      <c r="DN71" s="75">
        <v>0</v>
      </c>
      <c r="DO71" s="75">
        <v>0</v>
      </c>
      <c r="DP71" s="75">
        <v>0</v>
      </c>
    </row>
    <row r="72" spans="3:120" x14ac:dyDescent="0.2">
      <c r="C72" s="12">
        <v>2059</v>
      </c>
      <c r="D72" s="75">
        <v>0</v>
      </c>
      <c r="E72" s="75">
        <v>0</v>
      </c>
      <c r="F72" s="76">
        <v>0</v>
      </c>
      <c r="G72" s="76">
        <v>0</v>
      </c>
      <c r="H72" s="75">
        <v>0</v>
      </c>
      <c r="I72" s="76">
        <v>0</v>
      </c>
      <c r="J72" s="76">
        <v>0</v>
      </c>
      <c r="K72" s="97">
        <v>4128</v>
      </c>
      <c r="L72" s="76">
        <v>0</v>
      </c>
      <c r="M72" s="76">
        <v>846</v>
      </c>
      <c r="N72" s="76">
        <v>846.02800000000002</v>
      </c>
      <c r="O72" s="76">
        <v>0</v>
      </c>
      <c r="P72" s="76">
        <v>0</v>
      </c>
      <c r="Q72" s="76">
        <v>0</v>
      </c>
      <c r="R72" s="75">
        <v>0</v>
      </c>
      <c r="S72" s="76">
        <v>0</v>
      </c>
      <c r="T72" s="76">
        <v>0</v>
      </c>
      <c r="U72" s="76">
        <v>0</v>
      </c>
      <c r="V72" s="76">
        <v>0</v>
      </c>
      <c r="W72" s="76">
        <v>76805</v>
      </c>
      <c r="X72" s="75">
        <v>0</v>
      </c>
      <c r="Y72" s="76">
        <v>0</v>
      </c>
      <c r="Z72" s="76">
        <v>76805</v>
      </c>
      <c r="AA72" s="75">
        <v>0</v>
      </c>
      <c r="AB72" s="7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101.55813162912281</v>
      </c>
      <c r="BK72" s="85">
        <v>7.3892571442417534</v>
      </c>
      <c r="BL72" s="85">
        <v>-3.7844588484522723</v>
      </c>
      <c r="BM72" s="85">
        <v>1.3895999999999999</v>
      </c>
      <c r="BN72" s="85">
        <v>3.4230880804020121</v>
      </c>
      <c r="BO72" s="84">
        <v>3.4230880804020121</v>
      </c>
      <c r="BP72" s="85">
        <v>0</v>
      </c>
      <c r="BQ72" s="85">
        <v>0</v>
      </c>
      <c r="BR72" s="85">
        <v>0</v>
      </c>
      <c r="BS72" s="85">
        <v>0</v>
      </c>
      <c r="BT72" s="76">
        <v>0</v>
      </c>
      <c r="BU72" s="75">
        <v>0</v>
      </c>
      <c r="BV72" s="85">
        <v>100</v>
      </c>
      <c r="BW72" s="76">
        <v>0</v>
      </c>
      <c r="BX72" s="75">
        <v>0</v>
      </c>
      <c r="BY72" s="75">
        <v>0</v>
      </c>
      <c r="BZ72" s="23">
        <v>0</v>
      </c>
      <c r="CA72" s="91">
        <v>0.04</v>
      </c>
      <c r="CB72" s="91">
        <v>1.0526315789473684E-2</v>
      </c>
      <c r="CC72" s="91">
        <v>0.15</v>
      </c>
      <c r="CD72" s="90">
        <v>0</v>
      </c>
      <c r="CE72" s="91">
        <v>0</v>
      </c>
      <c r="CF72" s="91">
        <v>0.1</v>
      </c>
      <c r="CG72" s="91">
        <v>0</v>
      </c>
      <c r="CH72" s="91">
        <v>0</v>
      </c>
      <c r="CI72" s="76">
        <v>126023</v>
      </c>
      <c r="CJ72" s="75">
        <v>0</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76">
        <v>0</v>
      </c>
      <c r="DI72" s="76">
        <v>0</v>
      </c>
      <c r="DJ72" s="85">
        <v>100</v>
      </c>
      <c r="DK72" s="75">
        <v>0</v>
      </c>
      <c r="DL72" s="76">
        <v>0</v>
      </c>
      <c r="DM72" s="76">
        <v>0</v>
      </c>
      <c r="DN72" s="76">
        <v>0</v>
      </c>
      <c r="DO72" s="76">
        <v>0</v>
      </c>
      <c r="DP72" s="76">
        <v>0</v>
      </c>
    </row>
    <row r="73" spans="3:12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row>
    <row r="74" spans="3:120" x14ac:dyDescent="0.2">
      <c r="C74" s="14" t="s">
        <v>153</v>
      </c>
      <c r="D74" s="78"/>
      <c r="E74" s="79"/>
      <c r="F74" s="78"/>
      <c r="G74" s="79"/>
      <c r="H74" s="79"/>
      <c r="I74" s="79"/>
      <c r="J74" s="79">
        <v>1</v>
      </c>
      <c r="K74" s="79">
        <v>575865</v>
      </c>
      <c r="L74" s="79">
        <v>0</v>
      </c>
      <c r="M74" s="79">
        <v>118051.872</v>
      </c>
      <c r="N74" s="79">
        <v>118050.66</v>
      </c>
      <c r="O74" s="79">
        <v>0</v>
      </c>
      <c r="P74" s="79">
        <v>0</v>
      </c>
      <c r="Q74" s="79">
        <v>0</v>
      </c>
      <c r="R74" s="79">
        <v>0</v>
      </c>
      <c r="S74" s="79">
        <v>0</v>
      </c>
      <c r="T74" s="79">
        <v>0</v>
      </c>
      <c r="U74" s="79">
        <v>0</v>
      </c>
      <c r="V74" s="79">
        <v>0</v>
      </c>
      <c r="W74" s="79">
        <v>2600505</v>
      </c>
      <c r="X74" s="79">
        <v>0</v>
      </c>
      <c r="Y74" s="79">
        <v>0</v>
      </c>
      <c r="Z74" s="79">
        <v>2600505</v>
      </c>
      <c r="AA74" s="79">
        <v>0</v>
      </c>
      <c r="AB74" s="79">
        <v>351962</v>
      </c>
      <c r="AC74" s="79">
        <v>0</v>
      </c>
      <c r="AD74" s="79">
        <v>0</v>
      </c>
      <c r="AE74" s="79">
        <v>72151.382999999987</v>
      </c>
      <c r="AF74" s="79">
        <v>0</v>
      </c>
      <c r="AG74" s="79">
        <v>0</v>
      </c>
      <c r="AH74" s="79">
        <v>0</v>
      </c>
      <c r="AI74" s="79">
        <v>0</v>
      </c>
      <c r="AJ74" s="87">
        <v>19.999939077627815</v>
      </c>
      <c r="AK74" s="87">
        <v>0</v>
      </c>
      <c r="AL74" s="87">
        <v>0</v>
      </c>
      <c r="AM74" s="79">
        <v>70392</v>
      </c>
      <c r="AN74" s="79">
        <v>0</v>
      </c>
      <c r="AO74" s="79">
        <v>0</v>
      </c>
      <c r="AP74" s="87">
        <v>100</v>
      </c>
      <c r="AQ74" s="79">
        <v>351962</v>
      </c>
      <c r="AR74" s="79">
        <v>0</v>
      </c>
      <c r="AS74" s="79">
        <v>0</v>
      </c>
      <c r="AT74" s="79">
        <v>72151.382999999987</v>
      </c>
      <c r="AU74" s="79">
        <v>0</v>
      </c>
      <c r="AV74" s="79">
        <v>0</v>
      </c>
      <c r="AW74" s="79">
        <v>0</v>
      </c>
      <c r="AX74" s="79">
        <v>0</v>
      </c>
      <c r="AY74" s="79">
        <v>70392</v>
      </c>
      <c r="AZ74" s="79">
        <v>0</v>
      </c>
      <c r="BA74" s="79">
        <v>0</v>
      </c>
      <c r="BB74" s="79">
        <v>281570</v>
      </c>
      <c r="BC74" s="79">
        <v>0</v>
      </c>
      <c r="BD74" s="79">
        <v>0</v>
      </c>
      <c r="BE74" s="79">
        <v>72151.382999999987</v>
      </c>
      <c r="BF74" s="79">
        <v>0</v>
      </c>
      <c r="BG74" s="79">
        <v>0</v>
      </c>
      <c r="BH74" s="79">
        <v>0</v>
      </c>
      <c r="BI74" s="79">
        <v>0</v>
      </c>
      <c r="BJ74" s="87">
        <v>101.55813162912277</v>
      </c>
      <c r="BK74" s="87">
        <v>7.3892571442417534</v>
      </c>
      <c r="BL74" s="87">
        <v>-3.7844588484522728</v>
      </c>
      <c r="BM74" s="87">
        <v>1.3896000000000008</v>
      </c>
      <c r="BN74" s="87">
        <v>3.4230880804020107</v>
      </c>
      <c r="BO74" s="87">
        <v>3.4230880804020107</v>
      </c>
      <c r="BP74" s="87">
        <v>0</v>
      </c>
      <c r="BQ74" s="87">
        <v>0</v>
      </c>
      <c r="BR74" s="87">
        <v>0</v>
      </c>
      <c r="BS74" s="87">
        <v>0</v>
      </c>
      <c r="BT74" s="79">
        <v>28595722</v>
      </c>
      <c r="BU74" s="79">
        <v>15631797</v>
      </c>
      <c r="BV74" s="87">
        <v>100</v>
      </c>
      <c r="BW74" s="79">
        <v>13866996.314532928</v>
      </c>
      <c r="BX74" s="79">
        <v>152887.68546706988</v>
      </c>
      <c r="BY74" s="79">
        <v>1611913</v>
      </c>
      <c r="BZ74" s="25">
        <v>5.2499784459980452</v>
      </c>
      <c r="CA74" s="93">
        <v>4.0000000000000015E-2</v>
      </c>
      <c r="CB74" s="93">
        <v>1.0526315789473679E-2</v>
      </c>
      <c r="CC74" s="93">
        <v>0.15000000000000008</v>
      </c>
      <c r="CD74" s="93">
        <v>0</v>
      </c>
      <c r="CE74" s="93">
        <v>0</v>
      </c>
      <c r="CF74" s="93">
        <v>0.10000000000000005</v>
      </c>
      <c r="CG74" s="93">
        <v>0</v>
      </c>
      <c r="CH74" s="93">
        <v>0</v>
      </c>
      <c r="CI74" s="79">
        <v>126023</v>
      </c>
      <c r="CJ74" s="79">
        <v>0</v>
      </c>
      <c r="CK74" s="79">
        <v>0</v>
      </c>
      <c r="CL74" s="79">
        <v>0</v>
      </c>
      <c r="CM74" s="93">
        <v>0</v>
      </c>
      <c r="CN74" s="95">
        <v>0</v>
      </c>
      <c r="CO74" s="93">
        <v>0</v>
      </c>
      <c r="CP74" s="79">
        <v>0</v>
      </c>
      <c r="CQ74" s="79">
        <v>0</v>
      </c>
      <c r="CR74" s="79">
        <v>0</v>
      </c>
      <c r="CS74" s="79">
        <v>0</v>
      </c>
      <c r="CT74" s="79">
        <v>0</v>
      </c>
      <c r="CU74" s="87">
        <v>100</v>
      </c>
      <c r="CV74" s="79">
        <v>0</v>
      </c>
      <c r="CW74" s="79">
        <v>0</v>
      </c>
      <c r="CX74" s="79">
        <v>0</v>
      </c>
      <c r="CY74" s="79">
        <v>0</v>
      </c>
      <c r="CZ74" s="95">
        <v>0</v>
      </c>
      <c r="DA74" s="79">
        <v>0</v>
      </c>
      <c r="DB74" s="79">
        <v>0</v>
      </c>
      <c r="DC74" s="79">
        <v>0</v>
      </c>
      <c r="DD74" s="79">
        <v>0</v>
      </c>
      <c r="DE74" s="79">
        <v>0</v>
      </c>
      <c r="DF74" s="79">
        <v>0</v>
      </c>
      <c r="DG74" s="79">
        <v>0</v>
      </c>
      <c r="DH74" s="79">
        <v>0</v>
      </c>
      <c r="DI74" s="79">
        <v>720068</v>
      </c>
      <c r="DJ74" s="87">
        <v>100</v>
      </c>
      <c r="DK74" s="79">
        <v>0</v>
      </c>
      <c r="DL74" s="79">
        <v>0</v>
      </c>
      <c r="DM74" s="79">
        <v>0</v>
      </c>
      <c r="DN74" s="79">
        <v>12963925</v>
      </c>
      <c r="DO74" s="79">
        <v>12243857</v>
      </c>
      <c r="DP74" s="79">
        <v>9769104.5583877079</v>
      </c>
    </row>
  </sheetData>
  <mergeCells count="11">
    <mergeCell ref="D9:J9"/>
    <mergeCell ref="DN9:DP9"/>
    <mergeCell ref="BU9:CO9"/>
    <mergeCell ref="CP9:DH9"/>
    <mergeCell ref="BB9:BI9"/>
    <mergeCell ref="BJ9:BS9"/>
    <mergeCell ref="K9:AA9"/>
    <mergeCell ref="AB9:AI9"/>
    <mergeCell ref="AQ9:AX9"/>
    <mergeCell ref="AJ9:AO9"/>
    <mergeCell ref="AY9:BA9"/>
  </mergeCells>
  <dataValidations count="1">
    <dataValidation type="list" allowBlank="1" showInputMessage="1" showErrorMessage="1" sqref="B3" xr:uid="{00000000-0002-0000-0000-000000000000}">
      <formula1>Campo</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tabColor theme="4"/>
  </sheetPr>
  <dimension ref="A2:DP74"/>
  <sheetViews>
    <sheetView showGridLines="0" zoomScale="70" zoomScaleNormal="70" workbookViewId="0">
      <pane xSplit="3" ySplit="11" topLeftCell="AU12" activePane="bottomRight" state="frozen"/>
      <selection pane="topRight" activeCell="B6" sqref="B6"/>
      <selection pane="bottomLeft" activeCell="B6" sqref="B6"/>
      <selection pane="bottomRight" activeCell="B6" sqref="B6"/>
    </sheetView>
  </sheetViews>
  <sheetFormatPr defaultColWidth="11" defaultRowHeight="12.75" x14ac:dyDescent="0.2"/>
  <cols>
    <col min="1" max="8" width="11" style="1"/>
    <col min="9" max="9" width="12.375" style="1" customWidth="1"/>
    <col min="10" max="23" width="11" style="1"/>
    <col min="24" max="24" width="12.375" style="1" customWidth="1"/>
    <col min="25" max="30" width="11" style="1"/>
    <col min="31" max="31" width="10.75" style="1" customWidth="1"/>
    <col min="32" max="72" width="11" style="1"/>
    <col min="73" max="74" width="11" style="1" customWidth="1"/>
    <col min="75" max="120" width="11" style="1"/>
    <col min="121" max="121" width="5.375" style="1" customWidth="1"/>
    <col min="122" max="16384" width="11" style="1"/>
  </cols>
  <sheetData>
    <row r="2" spans="1:120" x14ac:dyDescent="0.2">
      <c r="A2" s="2" t="s">
        <v>0</v>
      </c>
      <c r="B2" s="1" t="s">
        <v>1</v>
      </c>
      <c r="C2" s="2" t="s">
        <v>2</v>
      </c>
      <c r="D2" s="1" t="s">
        <v>3</v>
      </c>
      <c r="E2" s="2" t="s">
        <v>4</v>
      </c>
      <c r="F2" s="1" t="s">
        <v>5</v>
      </c>
    </row>
    <row r="3" spans="1:120" x14ac:dyDescent="0.2">
      <c r="A3" s="2" t="s">
        <v>6</v>
      </c>
      <c r="B3" s="33" t="s">
        <v>7</v>
      </c>
      <c r="C3" s="2" t="s">
        <v>8</v>
      </c>
      <c r="D3" s="1" t="s">
        <v>9</v>
      </c>
      <c r="E3" s="2" t="s">
        <v>10</v>
      </c>
      <c r="F3" s="1" t="s">
        <v>11</v>
      </c>
    </row>
    <row r="4" spans="1:120" x14ac:dyDescent="0.2">
      <c r="A4" s="2" t="s">
        <v>12</v>
      </c>
      <c r="B4" s="1" t="s">
        <v>13</v>
      </c>
      <c r="C4" s="2" t="s">
        <v>14</v>
      </c>
      <c r="D4" s="1" t="s">
        <v>15</v>
      </c>
      <c r="E4" s="2" t="s">
        <v>16</v>
      </c>
      <c r="F4" s="1" t="s">
        <v>17</v>
      </c>
    </row>
    <row r="5" spans="1:120" x14ac:dyDescent="0.2">
      <c r="A5" s="2" t="s">
        <v>18</v>
      </c>
      <c r="B5" s="1" t="s">
        <v>19</v>
      </c>
      <c r="C5" s="2" t="s">
        <v>20</v>
      </c>
      <c r="D5" s="1">
        <v>0</v>
      </c>
      <c r="E5" s="2" t="s">
        <v>21</v>
      </c>
      <c r="F5" s="1" t="s">
        <v>22</v>
      </c>
    </row>
    <row r="6" spans="1:120" x14ac:dyDescent="0.2">
      <c r="A6" s="2" t="s">
        <v>23</v>
      </c>
      <c r="B6" s="1" t="s">
        <v>24</v>
      </c>
      <c r="C6" s="2" t="s">
        <v>25</v>
      </c>
      <c r="D6" s="1">
        <v>2022</v>
      </c>
      <c r="E6" s="2" t="s">
        <v>26</v>
      </c>
      <c r="F6" s="1" t="s">
        <v>27</v>
      </c>
    </row>
    <row r="7" spans="1:120" x14ac:dyDescent="0.2">
      <c r="A7" s="2" t="s">
        <v>28</v>
      </c>
      <c r="B7" s="1" t="s">
        <v>154</v>
      </c>
      <c r="C7" s="2" t="s">
        <v>30</v>
      </c>
      <c r="D7" s="1" t="s">
        <v>31</v>
      </c>
      <c r="E7" s="2" t="s">
        <v>32</v>
      </c>
      <c r="F7" s="1" t="s">
        <v>33</v>
      </c>
    </row>
    <row r="8" spans="1:120" x14ac:dyDescent="0.2">
      <c r="A8" s="2" t="s">
        <v>34</v>
      </c>
      <c r="B8" s="1">
        <v>2033</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row>
    <row r="9" spans="1:120" ht="12.75" customHeight="1" x14ac:dyDescent="0.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0" x14ac:dyDescent="0.2">
      <c r="C12" s="7">
        <v>44927</v>
      </c>
      <c r="D12" s="71">
        <v>0</v>
      </c>
      <c r="E12" s="71">
        <v>0</v>
      </c>
      <c r="F12" s="71">
        <v>0</v>
      </c>
      <c r="G12" s="71">
        <v>0</v>
      </c>
      <c r="H12" s="71">
        <v>0</v>
      </c>
      <c r="I12" s="71">
        <v>0</v>
      </c>
      <c r="J12" s="71"/>
      <c r="K12" s="98">
        <v>0</v>
      </c>
      <c r="L12" s="71">
        <v>0</v>
      </c>
      <c r="M12" s="71">
        <v>0</v>
      </c>
      <c r="N12" s="71">
        <v>0</v>
      </c>
      <c r="O12" s="71">
        <v>0</v>
      </c>
      <c r="P12" s="71">
        <v>0</v>
      </c>
      <c r="Q12" s="71"/>
      <c r="R12" s="71">
        <v>0</v>
      </c>
      <c r="S12" s="71">
        <v>0</v>
      </c>
      <c r="T12" s="71">
        <v>0</v>
      </c>
      <c r="U12" s="71">
        <v>0</v>
      </c>
      <c r="V12" s="71">
        <v>0</v>
      </c>
      <c r="W12" s="71">
        <v>0</v>
      </c>
      <c r="X12" s="71">
        <v>0</v>
      </c>
      <c r="Y12" s="71">
        <v>0</v>
      </c>
      <c r="Z12" s="71">
        <v>0</v>
      </c>
      <c r="AA12" s="71">
        <v>0</v>
      </c>
      <c r="AB12" s="71">
        <v>0</v>
      </c>
      <c r="AC12" s="71">
        <v>0</v>
      </c>
      <c r="AD12" s="71">
        <v>0</v>
      </c>
      <c r="AE12" s="71">
        <v>0</v>
      </c>
      <c r="AF12" s="71">
        <v>0</v>
      </c>
      <c r="AG12" s="71">
        <v>0</v>
      </c>
      <c r="AH12" s="71">
        <v>0</v>
      </c>
      <c r="AI12" s="71">
        <v>0</v>
      </c>
      <c r="AJ12" s="80">
        <v>0</v>
      </c>
      <c r="AK12" s="80">
        <v>0</v>
      </c>
      <c r="AL12" s="80">
        <v>0</v>
      </c>
      <c r="AM12" s="71">
        <v>0</v>
      </c>
      <c r="AN12" s="71">
        <v>0</v>
      </c>
      <c r="AO12" s="71">
        <v>0</v>
      </c>
      <c r="AP12" s="80">
        <v>100</v>
      </c>
      <c r="AQ12" s="71">
        <v>0</v>
      </c>
      <c r="AR12" s="71">
        <v>0</v>
      </c>
      <c r="AS12" s="71">
        <v>0</v>
      </c>
      <c r="AT12" s="71">
        <v>0</v>
      </c>
      <c r="AU12" s="71">
        <v>0</v>
      </c>
      <c r="AV12" s="71">
        <v>0</v>
      </c>
      <c r="AW12" s="71">
        <v>0</v>
      </c>
      <c r="AX12" s="71">
        <v>0</v>
      </c>
      <c r="AY12" s="71">
        <v>0</v>
      </c>
      <c r="AZ12" s="71">
        <v>0</v>
      </c>
      <c r="BA12" s="71">
        <v>0</v>
      </c>
      <c r="BB12" s="71">
        <v>0</v>
      </c>
      <c r="BC12" s="71">
        <v>0</v>
      </c>
      <c r="BD12" s="105">
        <v>0</v>
      </c>
      <c r="BE12" s="71">
        <v>0</v>
      </c>
      <c r="BF12" s="71">
        <v>0</v>
      </c>
      <c r="BG12" s="71">
        <v>0</v>
      </c>
      <c r="BH12" s="71">
        <v>0</v>
      </c>
      <c r="BI12" s="71">
        <v>0</v>
      </c>
      <c r="BJ12" s="80">
        <v>101.55813162912281</v>
      </c>
      <c r="BK12" s="80">
        <v>7.3892571442417534</v>
      </c>
      <c r="BL12" s="80">
        <v>-3.7844588484522723</v>
      </c>
      <c r="BM12" s="80">
        <v>1.3895999999999999</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v>44958</v>
      </c>
      <c r="D13" s="71">
        <v>0</v>
      </c>
      <c r="E13" s="71">
        <v>0</v>
      </c>
      <c r="F13" s="71">
        <v>0</v>
      </c>
      <c r="G13" s="71">
        <v>0</v>
      </c>
      <c r="H13" s="71">
        <v>0</v>
      </c>
      <c r="I13" s="71">
        <v>0</v>
      </c>
      <c r="J13" s="71"/>
      <c r="K13" s="98">
        <v>0</v>
      </c>
      <c r="L13" s="71">
        <v>0</v>
      </c>
      <c r="M13" s="71">
        <v>0</v>
      </c>
      <c r="N13" s="71">
        <v>0</v>
      </c>
      <c r="O13" s="71">
        <v>0</v>
      </c>
      <c r="P13" s="71">
        <v>0</v>
      </c>
      <c r="Q13" s="71"/>
      <c r="R13" s="71">
        <v>0</v>
      </c>
      <c r="S13" s="71">
        <v>0</v>
      </c>
      <c r="T13" s="71">
        <v>0</v>
      </c>
      <c r="U13" s="71">
        <v>0</v>
      </c>
      <c r="V13" s="71">
        <v>0</v>
      </c>
      <c r="W13" s="71">
        <v>0</v>
      </c>
      <c r="X13" s="71">
        <v>0</v>
      </c>
      <c r="Y13" s="71">
        <v>0</v>
      </c>
      <c r="Z13" s="71">
        <v>0</v>
      </c>
      <c r="AA13" s="71">
        <v>0</v>
      </c>
      <c r="AB13" s="71">
        <v>0</v>
      </c>
      <c r="AC13" s="71">
        <v>0</v>
      </c>
      <c r="AD13" s="71">
        <v>0</v>
      </c>
      <c r="AE13" s="71">
        <v>0</v>
      </c>
      <c r="AF13" s="71">
        <v>0</v>
      </c>
      <c r="AG13" s="71">
        <v>0</v>
      </c>
      <c r="AH13" s="71">
        <v>0</v>
      </c>
      <c r="AI13" s="71">
        <v>0</v>
      </c>
      <c r="AJ13" s="80">
        <v>0</v>
      </c>
      <c r="AK13" s="80">
        <v>0</v>
      </c>
      <c r="AL13" s="80">
        <v>0</v>
      </c>
      <c r="AM13" s="71">
        <v>0</v>
      </c>
      <c r="AN13" s="71">
        <v>0</v>
      </c>
      <c r="AO13" s="71">
        <v>0</v>
      </c>
      <c r="AP13" s="80">
        <v>100</v>
      </c>
      <c r="AQ13" s="71">
        <v>0</v>
      </c>
      <c r="AR13" s="71">
        <v>0</v>
      </c>
      <c r="AS13" s="71">
        <v>0</v>
      </c>
      <c r="AT13" s="71">
        <v>0</v>
      </c>
      <c r="AU13" s="71">
        <v>0</v>
      </c>
      <c r="AV13" s="71">
        <v>0</v>
      </c>
      <c r="AW13" s="71">
        <v>0</v>
      </c>
      <c r="AX13" s="71">
        <v>0</v>
      </c>
      <c r="AY13" s="71">
        <v>0</v>
      </c>
      <c r="AZ13" s="71">
        <v>0</v>
      </c>
      <c r="BA13" s="71">
        <v>0</v>
      </c>
      <c r="BB13" s="71">
        <v>0</v>
      </c>
      <c r="BC13" s="71">
        <v>0</v>
      </c>
      <c r="BD13" s="105">
        <v>0</v>
      </c>
      <c r="BE13" s="71">
        <v>0</v>
      </c>
      <c r="BF13" s="71">
        <v>0</v>
      </c>
      <c r="BG13" s="71">
        <v>0</v>
      </c>
      <c r="BH13" s="71">
        <v>0</v>
      </c>
      <c r="BI13" s="71">
        <v>0</v>
      </c>
      <c r="BJ13" s="80">
        <v>101.55813162912281</v>
      </c>
      <c r="BK13" s="80">
        <v>7.3892571442417534</v>
      </c>
      <c r="BL13" s="80">
        <v>-3.7844588484522723</v>
      </c>
      <c r="BM13" s="80">
        <v>1.3895999999999999</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v>44986</v>
      </c>
      <c r="D14" s="71">
        <v>0</v>
      </c>
      <c r="E14" s="71">
        <v>0</v>
      </c>
      <c r="F14" s="71">
        <v>0</v>
      </c>
      <c r="G14" s="71">
        <v>0</v>
      </c>
      <c r="H14" s="71">
        <v>0</v>
      </c>
      <c r="I14" s="71">
        <v>0</v>
      </c>
      <c r="J14" s="71"/>
      <c r="K14" s="98">
        <v>0</v>
      </c>
      <c r="L14" s="71">
        <v>0</v>
      </c>
      <c r="M14" s="71">
        <v>0</v>
      </c>
      <c r="N14" s="71">
        <v>0</v>
      </c>
      <c r="O14" s="71">
        <v>0</v>
      </c>
      <c r="P14" s="71">
        <v>0</v>
      </c>
      <c r="Q14" s="71"/>
      <c r="R14" s="71">
        <v>0</v>
      </c>
      <c r="S14" s="71">
        <v>0</v>
      </c>
      <c r="T14" s="71">
        <v>0</v>
      </c>
      <c r="U14" s="71">
        <v>0</v>
      </c>
      <c r="V14" s="71">
        <v>0</v>
      </c>
      <c r="W14" s="71">
        <v>0</v>
      </c>
      <c r="X14" s="71">
        <v>0</v>
      </c>
      <c r="Y14" s="71">
        <v>0</v>
      </c>
      <c r="Z14" s="71">
        <v>0</v>
      </c>
      <c r="AA14" s="71">
        <v>0</v>
      </c>
      <c r="AB14" s="71">
        <v>0</v>
      </c>
      <c r="AC14" s="71">
        <v>0</v>
      </c>
      <c r="AD14" s="71">
        <v>0</v>
      </c>
      <c r="AE14" s="71">
        <v>0</v>
      </c>
      <c r="AF14" s="71">
        <v>0</v>
      </c>
      <c r="AG14" s="71">
        <v>0</v>
      </c>
      <c r="AH14" s="71">
        <v>0</v>
      </c>
      <c r="AI14" s="71">
        <v>0</v>
      </c>
      <c r="AJ14" s="80">
        <v>0</v>
      </c>
      <c r="AK14" s="80">
        <v>0</v>
      </c>
      <c r="AL14" s="80">
        <v>0</v>
      </c>
      <c r="AM14" s="71">
        <v>0</v>
      </c>
      <c r="AN14" s="71">
        <v>0</v>
      </c>
      <c r="AO14" s="71">
        <v>0</v>
      </c>
      <c r="AP14" s="80">
        <v>100</v>
      </c>
      <c r="AQ14" s="71">
        <v>0</v>
      </c>
      <c r="AR14" s="71">
        <v>0</v>
      </c>
      <c r="AS14" s="71">
        <v>0</v>
      </c>
      <c r="AT14" s="71">
        <v>0</v>
      </c>
      <c r="AU14" s="71">
        <v>0</v>
      </c>
      <c r="AV14" s="71">
        <v>0</v>
      </c>
      <c r="AW14" s="71">
        <v>0</v>
      </c>
      <c r="AX14" s="71">
        <v>0</v>
      </c>
      <c r="AY14" s="71">
        <v>0</v>
      </c>
      <c r="AZ14" s="71">
        <v>0</v>
      </c>
      <c r="BA14" s="71">
        <v>0</v>
      </c>
      <c r="BB14" s="71">
        <v>0</v>
      </c>
      <c r="BC14" s="71">
        <v>0</v>
      </c>
      <c r="BD14" s="105">
        <v>0</v>
      </c>
      <c r="BE14" s="71">
        <v>0</v>
      </c>
      <c r="BF14" s="71">
        <v>0</v>
      </c>
      <c r="BG14" s="71">
        <v>0</v>
      </c>
      <c r="BH14" s="71">
        <v>0</v>
      </c>
      <c r="BI14" s="71">
        <v>0</v>
      </c>
      <c r="BJ14" s="80">
        <v>101.55813162912281</v>
      </c>
      <c r="BK14" s="80">
        <v>7.3892571442417534</v>
      </c>
      <c r="BL14" s="80">
        <v>-3.7844588484522723</v>
      </c>
      <c r="BM14" s="80">
        <v>1.3895999999999999</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v>45017</v>
      </c>
      <c r="D15" s="71">
        <v>0</v>
      </c>
      <c r="E15" s="71">
        <v>0</v>
      </c>
      <c r="F15" s="71">
        <v>0</v>
      </c>
      <c r="G15" s="71">
        <v>0</v>
      </c>
      <c r="H15" s="71">
        <v>0</v>
      </c>
      <c r="I15" s="71">
        <v>0</v>
      </c>
      <c r="J15" s="71"/>
      <c r="K15" s="98">
        <v>0</v>
      </c>
      <c r="L15" s="71">
        <v>0</v>
      </c>
      <c r="M15" s="71">
        <v>0</v>
      </c>
      <c r="N15" s="71">
        <v>0</v>
      </c>
      <c r="O15" s="71">
        <v>0</v>
      </c>
      <c r="P15" s="71">
        <v>0</v>
      </c>
      <c r="Q15" s="71"/>
      <c r="R15" s="71">
        <v>0</v>
      </c>
      <c r="S15" s="71">
        <v>0</v>
      </c>
      <c r="T15" s="71">
        <v>0</v>
      </c>
      <c r="U15" s="71">
        <v>0</v>
      </c>
      <c r="V15" s="71">
        <v>0</v>
      </c>
      <c r="W15" s="71">
        <v>0</v>
      </c>
      <c r="X15" s="71">
        <v>0</v>
      </c>
      <c r="Y15" s="71">
        <v>0</v>
      </c>
      <c r="Z15" s="71">
        <v>0</v>
      </c>
      <c r="AA15" s="71">
        <v>0</v>
      </c>
      <c r="AB15" s="71">
        <v>0</v>
      </c>
      <c r="AC15" s="71">
        <v>0</v>
      </c>
      <c r="AD15" s="71">
        <v>0</v>
      </c>
      <c r="AE15" s="71">
        <v>0</v>
      </c>
      <c r="AF15" s="71">
        <v>0</v>
      </c>
      <c r="AG15" s="71">
        <v>0</v>
      </c>
      <c r="AH15" s="71">
        <v>0</v>
      </c>
      <c r="AI15" s="71">
        <v>0</v>
      </c>
      <c r="AJ15" s="80">
        <v>0</v>
      </c>
      <c r="AK15" s="80">
        <v>0</v>
      </c>
      <c r="AL15" s="80">
        <v>0</v>
      </c>
      <c r="AM15" s="71">
        <v>0</v>
      </c>
      <c r="AN15" s="71">
        <v>0</v>
      </c>
      <c r="AO15" s="71">
        <v>0</v>
      </c>
      <c r="AP15" s="80">
        <v>100</v>
      </c>
      <c r="AQ15" s="71">
        <v>0</v>
      </c>
      <c r="AR15" s="71">
        <v>0</v>
      </c>
      <c r="AS15" s="71">
        <v>0</v>
      </c>
      <c r="AT15" s="71">
        <v>0</v>
      </c>
      <c r="AU15" s="71">
        <v>0</v>
      </c>
      <c r="AV15" s="71">
        <v>0</v>
      </c>
      <c r="AW15" s="71">
        <v>0</v>
      </c>
      <c r="AX15" s="71">
        <v>0</v>
      </c>
      <c r="AY15" s="71">
        <v>0</v>
      </c>
      <c r="AZ15" s="71">
        <v>0</v>
      </c>
      <c r="BA15" s="71">
        <v>0</v>
      </c>
      <c r="BB15" s="71">
        <v>0</v>
      </c>
      <c r="BC15" s="71">
        <v>0</v>
      </c>
      <c r="BD15" s="105">
        <v>0</v>
      </c>
      <c r="BE15" s="71">
        <v>0</v>
      </c>
      <c r="BF15" s="71">
        <v>0</v>
      </c>
      <c r="BG15" s="71">
        <v>0</v>
      </c>
      <c r="BH15" s="71">
        <v>0</v>
      </c>
      <c r="BI15" s="71">
        <v>0</v>
      </c>
      <c r="BJ15" s="80">
        <v>101.55813162912281</v>
      </c>
      <c r="BK15" s="80">
        <v>7.3892571442417534</v>
      </c>
      <c r="BL15" s="80">
        <v>-3.7844588484522723</v>
      </c>
      <c r="BM15" s="80">
        <v>1.3895999999999999</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v>45047</v>
      </c>
      <c r="D16" s="71">
        <v>0</v>
      </c>
      <c r="E16" s="71">
        <v>0</v>
      </c>
      <c r="F16" s="71">
        <v>0</v>
      </c>
      <c r="G16" s="71">
        <v>0</v>
      </c>
      <c r="H16" s="71">
        <v>0</v>
      </c>
      <c r="I16" s="71">
        <v>0</v>
      </c>
      <c r="J16" s="71"/>
      <c r="K16" s="98">
        <v>0</v>
      </c>
      <c r="L16" s="71">
        <v>0</v>
      </c>
      <c r="M16" s="71">
        <v>0</v>
      </c>
      <c r="N16" s="71">
        <v>0</v>
      </c>
      <c r="O16" s="71">
        <v>0</v>
      </c>
      <c r="P16" s="71">
        <v>0</v>
      </c>
      <c r="Q16" s="71"/>
      <c r="R16" s="71">
        <v>0</v>
      </c>
      <c r="S16" s="71">
        <v>0</v>
      </c>
      <c r="T16" s="71">
        <v>0</v>
      </c>
      <c r="U16" s="71">
        <v>0</v>
      </c>
      <c r="V16" s="71">
        <v>0</v>
      </c>
      <c r="W16" s="71">
        <v>0</v>
      </c>
      <c r="X16" s="71">
        <v>0</v>
      </c>
      <c r="Y16" s="71">
        <v>0</v>
      </c>
      <c r="Z16" s="71">
        <v>0</v>
      </c>
      <c r="AA16" s="71">
        <v>0</v>
      </c>
      <c r="AB16" s="71">
        <v>0</v>
      </c>
      <c r="AC16" s="71">
        <v>0</v>
      </c>
      <c r="AD16" s="71">
        <v>0</v>
      </c>
      <c r="AE16" s="71">
        <v>0</v>
      </c>
      <c r="AF16" s="71">
        <v>0</v>
      </c>
      <c r="AG16" s="71">
        <v>0</v>
      </c>
      <c r="AH16" s="71">
        <v>0</v>
      </c>
      <c r="AI16" s="71">
        <v>0</v>
      </c>
      <c r="AJ16" s="80">
        <v>0</v>
      </c>
      <c r="AK16" s="80">
        <v>0</v>
      </c>
      <c r="AL16" s="80">
        <v>0</v>
      </c>
      <c r="AM16" s="71">
        <v>0</v>
      </c>
      <c r="AN16" s="71">
        <v>0</v>
      </c>
      <c r="AO16" s="71">
        <v>0</v>
      </c>
      <c r="AP16" s="80">
        <v>100</v>
      </c>
      <c r="AQ16" s="71">
        <v>0</v>
      </c>
      <c r="AR16" s="71">
        <v>0</v>
      </c>
      <c r="AS16" s="71">
        <v>0</v>
      </c>
      <c r="AT16" s="71">
        <v>0</v>
      </c>
      <c r="AU16" s="71">
        <v>0</v>
      </c>
      <c r="AV16" s="71">
        <v>0</v>
      </c>
      <c r="AW16" s="71">
        <v>0</v>
      </c>
      <c r="AX16" s="71">
        <v>0</v>
      </c>
      <c r="AY16" s="71">
        <v>0</v>
      </c>
      <c r="AZ16" s="71">
        <v>0</v>
      </c>
      <c r="BA16" s="71">
        <v>0</v>
      </c>
      <c r="BB16" s="71">
        <v>0</v>
      </c>
      <c r="BC16" s="71">
        <v>0</v>
      </c>
      <c r="BD16" s="105">
        <v>0</v>
      </c>
      <c r="BE16" s="71">
        <v>0</v>
      </c>
      <c r="BF16" s="71">
        <v>0</v>
      </c>
      <c r="BG16" s="71">
        <v>0</v>
      </c>
      <c r="BH16" s="71">
        <v>0</v>
      </c>
      <c r="BI16" s="71">
        <v>0</v>
      </c>
      <c r="BJ16" s="80">
        <v>101.55813162912281</v>
      </c>
      <c r="BK16" s="80">
        <v>7.3892571442417534</v>
      </c>
      <c r="BL16" s="80">
        <v>-3.7844588484522723</v>
      </c>
      <c r="BM16" s="80">
        <v>1.3895999999999999</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v>45078</v>
      </c>
      <c r="D17" s="71">
        <v>0</v>
      </c>
      <c r="E17" s="71">
        <v>0</v>
      </c>
      <c r="F17" s="71">
        <v>0</v>
      </c>
      <c r="G17" s="71">
        <v>0</v>
      </c>
      <c r="H17" s="71">
        <v>0</v>
      </c>
      <c r="I17" s="71">
        <v>0</v>
      </c>
      <c r="J17" s="71"/>
      <c r="K17" s="98">
        <v>0</v>
      </c>
      <c r="L17" s="71">
        <v>0</v>
      </c>
      <c r="M17" s="71">
        <v>0</v>
      </c>
      <c r="N17" s="71">
        <v>0</v>
      </c>
      <c r="O17" s="71">
        <v>0</v>
      </c>
      <c r="P17" s="71">
        <v>0</v>
      </c>
      <c r="Q17" s="71"/>
      <c r="R17" s="71">
        <v>0</v>
      </c>
      <c r="S17" s="71">
        <v>0</v>
      </c>
      <c r="T17" s="71">
        <v>0</v>
      </c>
      <c r="U17" s="71">
        <v>0</v>
      </c>
      <c r="V17" s="71">
        <v>0</v>
      </c>
      <c r="W17" s="71">
        <v>0</v>
      </c>
      <c r="X17" s="71">
        <v>0</v>
      </c>
      <c r="Y17" s="71">
        <v>0</v>
      </c>
      <c r="Z17" s="71">
        <v>0</v>
      </c>
      <c r="AA17" s="71">
        <v>0</v>
      </c>
      <c r="AB17" s="71">
        <v>0</v>
      </c>
      <c r="AC17" s="71">
        <v>0</v>
      </c>
      <c r="AD17" s="71">
        <v>0</v>
      </c>
      <c r="AE17" s="71">
        <v>0</v>
      </c>
      <c r="AF17" s="71">
        <v>0</v>
      </c>
      <c r="AG17" s="71">
        <v>0</v>
      </c>
      <c r="AH17" s="71">
        <v>0</v>
      </c>
      <c r="AI17" s="71">
        <v>0</v>
      </c>
      <c r="AJ17" s="80">
        <v>0</v>
      </c>
      <c r="AK17" s="80">
        <v>0</v>
      </c>
      <c r="AL17" s="80">
        <v>0</v>
      </c>
      <c r="AM17" s="71">
        <v>0</v>
      </c>
      <c r="AN17" s="71">
        <v>0</v>
      </c>
      <c r="AO17" s="71">
        <v>0</v>
      </c>
      <c r="AP17" s="80">
        <v>100</v>
      </c>
      <c r="AQ17" s="71">
        <v>0</v>
      </c>
      <c r="AR17" s="71">
        <v>0</v>
      </c>
      <c r="AS17" s="71">
        <v>0</v>
      </c>
      <c r="AT17" s="71">
        <v>0</v>
      </c>
      <c r="AU17" s="71">
        <v>0</v>
      </c>
      <c r="AV17" s="71">
        <v>0</v>
      </c>
      <c r="AW17" s="71">
        <v>0</v>
      </c>
      <c r="AX17" s="71">
        <v>0</v>
      </c>
      <c r="AY17" s="71">
        <v>0</v>
      </c>
      <c r="AZ17" s="71">
        <v>0</v>
      </c>
      <c r="BA17" s="71">
        <v>0</v>
      </c>
      <c r="BB17" s="71">
        <v>0</v>
      </c>
      <c r="BC17" s="71">
        <v>0</v>
      </c>
      <c r="BD17" s="105">
        <v>0</v>
      </c>
      <c r="BE17" s="71">
        <v>0</v>
      </c>
      <c r="BF17" s="71">
        <v>0</v>
      </c>
      <c r="BG17" s="71">
        <v>0</v>
      </c>
      <c r="BH17" s="71">
        <v>0</v>
      </c>
      <c r="BI17" s="71">
        <v>0</v>
      </c>
      <c r="BJ17" s="80">
        <v>101.55813162912281</v>
      </c>
      <c r="BK17" s="80">
        <v>7.3892571442417534</v>
      </c>
      <c r="BL17" s="80">
        <v>-3.7844588484522723</v>
      </c>
      <c r="BM17" s="80">
        <v>1.3895999999999999</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v>45108</v>
      </c>
      <c r="D18" s="71">
        <v>0</v>
      </c>
      <c r="E18" s="71">
        <v>0</v>
      </c>
      <c r="F18" s="71">
        <v>0</v>
      </c>
      <c r="G18" s="71">
        <v>0</v>
      </c>
      <c r="H18" s="71">
        <v>0</v>
      </c>
      <c r="I18" s="71">
        <v>0</v>
      </c>
      <c r="J18" s="71"/>
      <c r="K18" s="98">
        <v>0</v>
      </c>
      <c r="L18" s="71">
        <v>0</v>
      </c>
      <c r="M18" s="71">
        <v>0</v>
      </c>
      <c r="N18" s="71">
        <v>0</v>
      </c>
      <c r="O18" s="71">
        <v>0</v>
      </c>
      <c r="P18" s="71">
        <v>0</v>
      </c>
      <c r="Q18" s="71"/>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1">
        <v>0</v>
      </c>
      <c r="AJ18" s="80">
        <v>0</v>
      </c>
      <c r="AK18" s="80">
        <v>0</v>
      </c>
      <c r="AL18" s="80">
        <v>0</v>
      </c>
      <c r="AM18" s="71">
        <v>0</v>
      </c>
      <c r="AN18" s="71">
        <v>0</v>
      </c>
      <c r="AO18" s="71">
        <v>0</v>
      </c>
      <c r="AP18" s="80">
        <v>100</v>
      </c>
      <c r="AQ18" s="71">
        <v>0</v>
      </c>
      <c r="AR18" s="71">
        <v>0</v>
      </c>
      <c r="AS18" s="71">
        <v>0</v>
      </c>
      <c r="AT18" s="71">
        <v>0</v>
      </c>
      <c r="AU18" s="71">
        <v>0</v>
      </c>
      <c r="AV18" s="71">
        <v>0</v>
      </c>
      <c r="AW18" s="71">
        <v>0</v>
      </c>
      <c r="AX18" s="71">
        <v>0</v>
      </c>
      <c r="AY18" s="71">
        <v>0</v>
      </c>
      <c r="AZ18" s="71">
        <v>0</v>
      </c>
      <c r="BA18" s="71">
        <v>0</v>
      </c>
      <c r="BB18" s="71">
        <v>0</v>
      </c>
      <c r="BC18" s="71">
        <v>0</v>
      </c>
      <c r="BD18" s="105">
        <v>0</v>
      </c>
      <c r="BE18" s="71">
        <v>0</v>
      </c>
      <c r="BF18" s="71">
        <v>0</v>
      </c>
      <c r="BG18" s="71">
        <v>0</v>
      </c>
      <c r="BH18" s="71">
        <v>0</v>
      </c>
      <c r="BI18" s="71">
        <v>0</v>
      </c>
      <c r="BJ18" s="80">
        <v>101.55813162912281</v>
      </c>
      <c r="BK18" s="80">
        <v>7.3892571442417534</v>
      </c>
      <c r="BL18" s="80">
        <v>-3.7844588484522723</v>
      </c>
      <c r="BM18" s="80">
        <v>1.3895999999999999</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v>45139</v>
      </c>
      <c r="D19" s="71">
        <v>0</v>
      </c>
      <c r="E19" s="71">
        <v>0</v>
      </c>
      <c r="F19" s="71">
        <v>0</v>
      </c>
      <c r="G19" s="71">
        <v>0</v>
      </c>
      <c r="H19" s="71">
        <v>0</v>
      </c>
      <c r="I19" s="71">
        <v>0</v>
      </c>
      <c r="J19" s="71"/>
      <c r="K19" s="98">
        <v>0</v>
      </c>
      <c r="L19" s="71">
        <v>0</v>
      </c>
      <c r="M19" s="71">
        <v>0</v>
      </c>
      <c r="N19" s="71">
        <v>0</v>
      </c>
      <c r="O19" s="71">
        <v>0</v>
      </c>
      <c r="P19" s="71">
        <v>0</v>
      </c>
      <c r="Q19" s="71"/>
      <c r="R19" s="71">
        <v>0</v>
      </c>
      <c r="S19" s="71">
        <v>0</v>
      </c>
      <c r="T19" s="71">
        <v>0</v>
      </c>
      <c r="U19" s="71">
        <v>0</v>
      </c>
      <c r="V19" s="71">
        <v>0</v>
      </c>
      <c r="W19" s="71">
        <v>0</v>
      </c>
      <c r="X19" s="71">
        <v>0</v>
      </c>
      <c r="Y19" s="71">
        <v>0</v>
      </c>
      <c r="Z19" s="71">
        <v>0</v>
      </c>
      <c r="AA19" s="71">
        <v>0</v>
      </c>
      <c r="AB19" s="71">
        <v>0</v>
      </c>
      <c r="AC19" s="71">
        <v>0</v>
      </c>
      <c r="AD19" s="71">
        <v>0</v>
      </c>
      <c r="AE19" s="71">
        <v>0</v>
      </c>
      <c r="AF19" s="71">
        <v>0</v>
      </c>
      <c r="AG19" s="71">
        <v>0</v>
      </c>
      <c r="AH19" s="71">
        <v>0</v>
      </c>
      <c r="AI19" s="71">
        <v>0</v>
      </c>
      <c r="AJ19" s="80">
        <v>0</v>
      </c>
      <c r="AK19" s="80">
        <v>0</v>
      </c>
      <c r="AL19" s="80">
        <v>0</v>
      </c>
      <c r="AM19" s="71">
        <v>0</v>
      </c>
      <c r="AN19" s="71">
        <v>0</v>
      </c>
      <c r="AO19" s="71">
        <v>0</v>
      </c>
      <c r="AP19" s="80">
        <v>100</v>
      </c>
      <c r="AQ19" s="71">
        <v>0</v>
      </c>
      <c r="AR19" s="71">
        <v>0</v>
      </c>
      <c r="AS19" s="71">
        <v>0</v>
      </c>
      <c r="AT19" s="71">
        <v>0</v>
      </c>
      <c r="AU19" s="71">
        <v>0</v>
      </c>
      <c r="AV19" s="71">
        <v>0</v>
      </c>
      <c r="AW19" s="71">
        <v>0</v>
      </c>
      <c r="AX19" s="71">
        <v>0</v>
      </c>
      <c r="AY19" s="71">
        <v>0</v>
      </c>
      <c r="AZ19" s="71">
        <v>0</v>
      </c>
      <c r="BA19" s="71">
        <v>0</v>
      </c>
      <c r="BB19" s="71">
        <v>0</v>
      </c>
      <c r="BC19" s="71">
        <v>0</v>
      </c>
      <c r="BD19" s="105">
        <v>0</v>
      </c>
      <c r="BE19" s="71">
        <v>0</v>
      </c>
      <c r="BF19" s="71">
        <v>0</v>
      </c>
      <c r="BG19" s="71">
        <v>0</v>
      </c>
      <c r="BH19" s="71">
        <v>0</v>
      </c>
      <c r="BI19" s="71">
        <v>0</v>
      </c>
      <c r="BJ19" s="80">
        <v>101.55813162912281</v>
      </c>
      <c r="BK19" s="80">
        <v>7.3892571442417534</v>
      </c>
      <c r="BL19" s="80">
        <v>-3.7844588484522723</v>
      </c>
      <c r="BM19" s="80">
        <v>1.3895999999999999</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v>45170</v>
      </c>
      <c r="D20" s="71">
        <v>0</v>
      </c>
      <c r="E20" s="71">
        <v>0</v>
      </c>
      <c r="F20" s="71">
        <v>0</v>
      </c>
      <c r="G20" s="71">
        <v>0</v>
      </c>
      <c r="H20" s="71">
        <v>0</v>
      </c>
      <c r="I20" s="71">
        <v>0</v>
      </c>
      <c r="J20" s="71"/>
      <c r="K20" s="98">
        <v>0</v>
      </c>
      <c r="L20" s="71">
        <v>0</v>
      </c>
      <c r="M20" s="71">
        <v>0</v>
      </c>
      <c r="N20" s="71">
        <v>0</v>
      </c>
      <c r="O20" s="71">
        <v>0</v>
      </c>
      <c r="P20" s="71">
        <v>0</v>
      </c>
      <c r="Q20" s="71"/>
      <c r="R20" s="71">
        <v>0</v>
      </c>
      <c r="S20" s="71">
        <v>0</v>
      </c>
      <c r="T20" s="71">
        <v>0</v>
      </c>
      <c r="U20" s="71">
        <v>0</v>
      </c>
      <c r="V20" s="71">
        <v>0</v>
      </c>
      <c r="W20" s="71">
        <v>0</v>
      </c>
      <c r="X20" s="71">
        <v>0</v>
      </c>
      <c r="Y20" s="71">
        <v>0</v>
      </c>
      <c r="Z20" s="71">
        <v>0</v>
      </c>
      <c r="AA20" s="71">
        <v>0</v>
      </c>
      <c r="AB20" s="71">
        <v>0</v>
      </c>
      <c r="AC20" s="71">
        <v>0</v>
      </c>
      <c r="AD20" s="71">
        <v>0</v>
      </c>
      <c r="AE20" s="71">
        <v>0</v>
      </c>
      <c r="AF20" s="71">
        <v>0</v>
      </c>
      <c r="AG20" s="71">
        <v>0</v>
      </c>
      <c r="AH20" s="71">
        <v>0</v>
      </c>
      <c r="AI20" s="71">
        <v>0</v>
      </c>
      <c r="AJ20" s="80">
        <v>0</v>
      </c>
      <c r="AK20" s="80">
        <v>0</v>
      </c>
      <c r="AL20" s="80">
        <v>0</v>
      </c>
      <c r="AM20" s="71">
        <v>0</v>
      </c>
      <c r="AN20" s="71">
        <v>0</v>
      </c>
      <c r="AO20" s="71">
        <v>0</v>
      </c>
      <c r="AP20" s="80">
        <v>100</v>
      </c>
      <c r="AQ20" s="71">
        <v>0</v>
      </c>
      <c r="AR20" s="71">
        <v>0</v>
      </c>
      <c r="AS20" s="71">
        <v>0</v>
      </c>
      <c r="AT20" s="71">
        <v>0</v>
      </c>
      <c r="AU20" s="71">
        <v>0</v>
      </c>
      <c r="AV20" s="71">
        <v>0</v>
      </c>
      <c r="AW20" s="71">
        <v>0</v>
      </c>
      <c r="AX20" s="71">
        <v>0</v>
      </c>
      <c r="AY20" s="71">
        <v>0</v>
      </c>
      <c r="AZ20" s="71">
        <v>0</v>
      </c>
      <c r="BA20" s="71">
        <v>0</v>
      </c>
      <c r="BB20" s="71">
        <v>0</v>
      </c>
      <c r="BC20" s="71">
        <v>0</v>
      </c>
      <c r="BD20" s="105">
        <v>0</v>
      </c>
      <c r="BE20" s="71">
        <v>0</v>
      </c>
      <c r="BF20" s="71">
        <v>0</v>
      </c>
      <c r="BG20" s="71">
        <v>0</v>
      </c>
      <c r="BH20" s="71">
        <v>0</v>
      </c>
      <c r="BI20" s="71">
        <v>0</v>
      </c>
      <c r="BJ20" s="80">
        <v>101.55813162912281</v>
      </c>
      <c r="BK20" s="80">
        <v>7.3892571442417534</v>
      </c>
      <c r="BL20" s="80">
        <v>-3.7844588484522723</v>
      </c>
      <c r="BM20" s="80">
        <v>1.3895999999999999</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v>45200</v>
      </c>
      <c r="D21" s="71">
        <v>0</v>
      </c>
      <c r="E21" s="71">
        <v>0</v>
      </c>
      <c r="F21" s="71">
        <v>0</v>
      </c>
      <c r="G21" s="71">
        <v>0</v>
      </c>
      <c r="H21" s="71">
        <v>0</v>
      </c>
      <c r="I21" s="71">
        <v>0</v>
      </c>
      <c r="J21" s="71"/>
      <c r="K21" s="98">
        <v>0</v>
      </c>
      <c r="L21" s="71">
        <v>0</v>
      </c>
      <c r="M21" s="71">
        <v>0</v>
      </c>
      <c r="N21" s="71">
        <v>0</v>
      </c>
      <c r="O21" s="71">
        <v>0</v>
      </c>
      <c r="P21" s="71">
        <v>0</v>
      </c>
      <c r="Q21" s="71"/>
      <c r="R21" s="71">
        <v>0</v>
      </c>
      <c r="S21" s="71">
        <v>0</v>
      </c>
      <c r="T21" s="71">
        <v>0</v>
      </c>
      <c r="U21" s="71">
        <v>0</v>
      </c>
      <c r="V21" s="71">
        <v>0</v>
      </c>
      <c r="W21" s="71">
        <v>0</v>
      </c>
      <c r="X21" s="71">
        <v>0</v>
      </c>
      <c r="Y21" s="71">
        <v>0</v>
      </c>
      <c r="Z21" s="71">
        <v>0</v>
      </c>
      <c r="AA21" s="71">
        <v>0</v>
      </c>
      <c r="AB21" s="71">
        <v>0</v>
      </c>
      <c r="AC21" s="71">
        <v>0</v>
      </c>
      <c r="AD21" s="71">
        <v>0</v>
      </c>
      <c r="AE21" s="71">
        <v>0</v>
      </c>
      <c r="AF21" s="71">
        <v>0</v>
      </c>
      <c r="AG21" s="71">
        <v>0</v>
      </c>
      <c r="AH21" s="71">
        <v>0</v>
      </c>
      <c r="AI21" s="71">
        <v>0</v>
      </c>
      <c r="AJ21" s="80">
        <v>0</v>
      </c>
      <c r="AK21" s="80">
        <v>0</v>
      </c>
      <c r="AL21" s="80">
        <v>0</v>
      </c>
      <c r="AM21" s="71">
        <v>0</v>
      </c>
      <c r="AN21" s="71">
        <v>0</v>
      </c>
      <c r="AO21" s="71">
        <v>0</v>
      </c>
      <c r="AP21" s="80">
        <v>100</v>
      </c>
      <c r="AQ21" s="71">
        <v>0</v>
      </c>
      <c r="AR21" s="71">
        <v>0</v>
      </c>
      <c r="AS21" s="71">
        <v>0</v>
      </c>
      <c r="AT21" s="71">
        <v>0</v>
      </c>
      <c r="AU21" s="71">
        <v>0</v>
      </c>
      <c r="AV21" s="71">
        <v>0</v>
      </c>
      <c r="AW21" s="71">
        <v>0</v>
      </c>
      <c r="AX21" s="71">
        <v>0</v>
      </c>
      <c r="AY21" s="71">
        <v>0</v>
      </c>
      <c r="AZ21" s="71">
        <v>0</v>
      </c>
      <c r="BA21" s="71">
        <v>0</v>
      </c>
      <c r="BB21" s="71">
        <v>0</v>
      </c>
      <c r="BC21" s="71">
        <v>0</v>
      </c>
      <c r="BD21" s="105">
        <v>0</v>
      </c>
      <c r="BE21" s="71">
        <v>0</v>
      </c>
      <c r="BF21" s="71">
        <v>0</v>
      </c>
      <c r="BG21" s="71">
        <v>0</v>
      </c>
      <c r="BH21" s="71">
        <v>0</v>
      </c>
      <c r="BI21" s="71">
        <v>0</v>
      </c>
      <c r="BJ21" s="80">
        <v>101.55813162912281</v>
      </c>
      <c r="BK21" s="80">
        <v>7.3892571442417534</v>
      </c>
      <c r="BL21" s="80">
        <v>-3.7844588484522723</v>
      </c>
      <c r="BM21" s="80">
        <v>1.3895999999999999</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v>45231</v>
      </c>
      <c r="D22" s="71">
        <v>0</v>
      </c>
      <c r="E22" s="71">
        <v>0</v>
      </c>
      <c r="F22" s="71">
        <v>0</v>
      </c>
      <c r="G22" s="71">
        <v>0</v>
      </c>
      <c r="H22" s="71">
        <v>0</v>
      </c>
      <c r="I22" s="71">
        <v>0</v>
      </c>
      <c r="J22" s="71"/>
      <c r="K22" s="98">
        <v>0</v>
      </c>
      <c r="L22" s="71">
        <v>0</v>
      </c>
      <c r="M22" s="71">
        <v>0</v>
      </c>
      <c r="N22" s="71">
        <v>0</v>
      </c>
      <c r="O22" s="71">
        <v>0</v>
      </c>
      <c r="P22" s="71">
        <v>0</v>
      </c>
      <c r="Q22" s="71"/>
      <c r="R22" s="71">
        <v>0</v>
      </c>
      <c r="S22" s="71">
        <v>0</v>
      </c>
      <c r="T22" s="71">
        <v>0</v>
      </c>
      <c r="U22" s="71">
        <v>0</v>
      </c>
      <c r="V22" s="71">
        <v>0</v>
      </c>
      <c r="W22" s="71">
        <v>0</v>
      </c>
      <c r="X22" s="71">
        <v>0</v>
      </c>
      <c r="Y22" s="71">
        <v>0</v>
      </c>
      <c r="Z22" s="71">
        <v>0</v>
      </c>
      <c r="AA22" s="71">
        <v>0</v>
      </c>
      <c r="AB22" s="71">
        <v>0</v>
      </c>
      <c r="AC22" s="71">
        <v>0</v>
      </c>
      <c r="AD22" s="71">
        <v>0</v>
      </c>
      <c r="AE22" s="71">
        <v>0</v>
      </c>
      <c r="AF22" s="71">
        <v>0</v>
      </c>
      <c r="AG22" s="71">
        <v>0</v>
      </c>
      <c r="AH22" s="71">
        <v>0</v>
      </c>
      <c r="AI22" s="71">
        <v>0</v>
      </c>
      <c r="AJ22" s="80">
        <v>0</v>
      </c>
      <c r="AK22" s="80">
        <v>0</v>
      </c>
      <c r="AL22" s="80">
        <v>0</v>
      </c>
      <c r="AM22" s="71">
        <v>0</v>
      </c>
      <c r="AN22" s="71">
        <v>0</v>
      </c>
      <c r="AO22" s="71">
        <v>0</v>
      </c>
      <c r="AP22" s="80">
        <v>100</v>
      </c>
      <c r="AQ22" s="71">
        <v>0</v>
      </c>
      <c r="AR22" s="71">
        <v>0</v>
      </c>
      <c r="AS22" s="71">
        <v>0</v>
      </c>
      <c r="AT22" s="71">
        <v>0</v>
      </c>
      <c r="AU22" s="71">
        <v>0</v>
      </c>
      <c r="AV22" s="71">
        <v>0</v>
      </c>
      <c r="AW22" s="71">
        <v>0</v>
      </c>
      <c r="AX22" s="71">
        <v>0</v>
      </c>
      <c r="AY22" s="71">
        <v>0</v>
      </c>
      <c r="AZ22" s="71">
        <v>0</v>
      </c>
      <c r="BA22" s="71">
        <v>0</v>
      </c>
      <c r="BB22" s="71">
        <v>0</v>
      </c>
      <c r="BC22" s="71">
        <v>0</v>
      </c>
      <c r="BD22" s="105">
        <v>0</v>
      </c>
      <c r="BE22" s="71">
        <v>0</v>
      </c>
      <c r="BF22" s="71">
        <v>0</v>
      </c>
      <c r="BG22" s="71">
        <v>0</v>
      </c>
      <c r="BH22" s="71">
        <v>0</v>
      </c>
      <c r="BI22" s="71">
        <v>0</v>
      </c>
      <c r="BJ22" s="80">
        <v>101.55813162912281</v>
      </c>
      <c r="BK22" s="80">
        <v>7.3892571442417534</v>
      </c>
      <c r="BL22" s="80">
        <v>-3.7844588484522723</v>
      </c>
      <c r="BM22" s="80">
        <v>1.3895999999999999</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v>45261</v>
      </c>
      <c r="D23" s="71">
        <v>0</v>
      </c>
      <c r="E23" s="71">
        <v>0</v>
      </c>
      <c r="F23" s="71">
        <v>0</v>
      </c>
      <c r="G23" s="71">
        <v>0</v>
      </c>
      <c r="H23" s="71">
        <v>0</v>
      </c>
      <c r="I23" s="71">
        <v>0</v>
      </c>
      <c r="J23" s="71"/>
      <c r="K23" s="98">
        <v>0</v>
      </c>
      <c r="L23" s="71">
        <v>0</v>
      </c>
      <c r="M23" s="71">
        <v>0</v>
      </c>
      <c r="N23" s="71">
        <v>0</v>
      </c>
      <c r="O23" s="71">
        <v>0</v>
      </c>
      <c r="P23" s="71">
        <v>0</v>
      </c>
      <c r="Q23" s="71"/>
      <c r="R23" s="71">
        <v>0</v>
      </c>
      <c r="S23" s="71">
        <v>0</v>
      </c>
      <c r="T23" s="71">
        <v>0</v>
      </c>
      <c r="U23" s="71">
        <v>0</v>
      </c>
      <c r="V23" s="71">
        <v>0</v>
      </c>
      <c r="W23" s="71">
        <v>0</v>
      </c>
      <c r="X23" s="71">
        <v>0</v>
      </c>
      <c r="Y23" s="71">
        <v>0</v>
      </c>
      <c r="Z23" s="71">
        <v>0</v>
      </c>
      <c r="AA23" s="71">
        <v>0</v>
      </c>
      <c r="AB23" s="71">
        <v>0</v>
      </c>
      <c r="AC23" s="71">
        <v>0</v>
      </c>
      <c r="AD23" s="71">
        <v>0</v>
      </c>
      <c r="AE23" s="71">
        <v>0</v>
      </c>
      <c r="AF23" s="71">
        <v>0</v>
      </c>
      <c r="AG23" s="71">
        <v>0</v>
      </c>
      <c r="AH23" s="71">
        <v>0</v>
      </c>
      <c r="AI23" s="71">
        <v>0</v>
      </c>
      <c r="AJ23" s="80">
        <v>0</v>
      </c>
      <c r="AK23" s="80">
        <v>0</v>
      </c>
      <c r="AL23" s="80">
        <v>0</v>
      </c>
      <c r="AM23" s="71">
        <v>0</v>
      </c>
      <c r="AN23" s="71">
        <v>0</v>
      </c>
      <c r="AO23" s="71">
        <v>0</v>
      </c>
      <c r="AP23" s="80">
        <v>100</v>
      </c>
      <c r="AQ23" s="71">
        <v>0</v>
      </c>
      <c r="AR23" s="71">
        <v>0</v>
      </c>
      <c r="AS23" s="71">
        <v>0</v>
      </c>
      <c r="AT23" s="71">
        <v>0</v>
      </c>
      <c r="AU23" s="71">
        <v>0</v>
      </c>
      <c r="AV23" s="71">
        <v>0</v>
      </c>
      <c r="AW23" s="71">
        <v>0</v>
      </c>
      <c r="AX23" s="71">
        <v>0</v>
      </c>
      <c r="AY23" s="71">
        <v>0</v>
      </c>
      <c r="AZ23" s="71">
        <v>0</v>
      </c>
      <c r="BA23" s="71">
        <v>0</v>
      </c>
      <c r="BB23" s="71">
        <v>0</v>
      </c>
      <c r="BC23" s="71">
        <v>0</v>
      </c>
      <c r="BD23" s="105">
        <v>0</v>
      </c>
      <c r="BE23" s="71">
        <v>0</v>
      </c>
      <c r="BF23" s="71">
        <v>0</v>
      </c>
      <c r="BG23" s="71">
        <v>0</v>
      </c>
      <c r="BH23" s="71">
        <v>0</v>
      </c>
      <c r="BI23" s="71">
        <v>0</v>
      </c>
      <c r="BJ23" s="80">
        <v>101.55813162912281</v>
      </c>
      <c r="BK23" s="80">
        <v>7.3892571442417534</v>
      </c>
      <c r="BL23" s="80">
        <v>-3.7844588484522723</v>
      </c>
      <c r="BM23" s="80">
        <v>1.3895999999999999</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v>45292</v>
      </c>
      <c r="D24" s="71">
        <v>0</v>
      </c>
      <c r="E24" s="71">
        <v>0</v>
      </c>
      <c r="F24" s="71">
        <v>0</v>
      </c>
      <c r="G24" s="71">
        <v>0</v>
      </c>
      <c r="H24" s="71">
        <v>0</v>
      </c>
      <c r="I24" s="71">
        <v>0</v>
      </c>
      <c r="J24" s="71"/>
      <c r="K24" s="98">
        <v>0</v>
      </c>
      <c r="L24" s="71">
        <v>0</v>
      </c>
      <c r="M24" s="71">
        <v>0</v>
      </c>
      <c r="N24" s="71">
        <v>0</v>
      </c>
      <c r="O24" s="71">
        <v>0</v>
      </c>
      <c r="P24" s="71">
        <v>0</v>
      </c>
      <c r="Q24" s="71"/>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1">
        <v>0</v>
      </c>
      <c r="AJ24" s="80">
        <v>0</v>
      </c>
      <c r="AK24" s="80">
        <v>0</v>
      </c>
      <c r="AL24" s="80">
        <v>0</v>
      </c>
      <c r="AM24" s="71">
        <v>0</v>
      </c>
      <c r="AN24" s="71">
        <v>0</v>
      </c>
      <c r="AO24" s="71">
        <v>0</v>
      </c>
      <c r="AP24" s="80">
        <v>100</v>
      </c>
      <c r="AQ24" s="71">
        <v>0</v>
      </c>
      <c r="AR24" s="71">
        <v>0</v>
      </c>
      <c r="AS24" s="71">
        <v>0</v>
      </c>
      <c r="AT24" s="71">
        <v>0</v>
      </c>
      <c r="AU24" s="71">
        <v>0</v>
      </c>
      <c r="AV24" s="71">
        <v>0</v>
      </c>
      <c r="AW24" s="71">
        <v>0</v>
      </c>
      <c r="AX24" s="71">
        <v>0</v>
      </c>
      <c r="AY24" s="71">
        <v>0</v>
      </c>
      <c r="AZ24" s="71">
        <v>0</v>
      </c>
      <c r="BA24" s="71">
        <v>0</v>
      </c>
      <c r="BB24" s="71">
        <v>0</v>
      </c>
      <c r="BC24" s="71">
        <v>0</v>
      </c>
      <c r="BD24" s="105">
        <v>0</v>
      </c>
      <c r="BE24" s="71">
        <v>0</v>
      </c>
      <c r="BF24" s="71">
        <v>0</v>
      </c>
      <c r="BG24" s="71">
        <v>0</v>
      </c>
      <c r="BH24" s="71">
        <v>0</v>
      </c>
      <c r="BI24" s="71">
        <v>0</v>
      </c>
      <c r="BJ24" s="80">
        <v>101.55813162912281</v>
      </c>
      <c r="BK24" s="80">
        <v>7.3892571442417534</v>
      </c>
      <c r="BL24" s="80">
        <v>-3.7844588484522723</v>
      </c>
      <c r="BM24" s="80">
        <v>1.3895999999999999</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v>45323</v>
      </c>
      <c r="D25" s="71">
        <v>0</v>
      </c>
      <c r="E25" s="71">
        <v>0</v>
      </c>
      <c r="F25" s="71">
        <v>0</v>
      </c>
      <c r="G25" s="71">
        <v>0</v>
      </c>
      <c r="H25" s="71">
        <v>0</v>
      </c>
      <c r="I25" s="71">
        <v>0</v>
      </c>
      <c r="J25" s="71"/>
      <c r="K25" s="98">
        <v>0</v>
      </c>
      <c r="L25" s="71">
        <v>0</v>
      </c>
      <c r="M25" s="71">
        <v>0</v>
      </c>
      <c r="N25" s="71">
        <v>0</v>
      </c>
      <c r="O25" s="71">
        <v>0</v>
      </c>
      <c r="P25" s="71">
        <v>0</v>
      </c>
      <c r="Q25" s="71"/>
      <c r="R25" s="71">
        <v>0</v>
      </c>
      <c r="S25" s="71">
        <v>0</v>
      </c>
      <c r="T25" s="71">
        <v>0</v>
      </c>
      <c r="U25" s="71">
        <v>0</v>
      </c>
      <c r="V25" s="71">
        <v>0</v>
      </c>
      <c r="W25" s="71">
        <v>0</v>
      </c>
      <c r="X25" s="71">
        <v>0</v>
      </c>
      <c r="Y25" s="71">
        <v>0</v>
      </c>
      <c r="Z25" s="71">
        <v>0</v>
      </c>
      <c r="AA25" s="71">
        <v>0</v>
      </c>
      <c r="AB25" s="71">
        <v>0</v>
      </c>
      <c r="AC25" s="71">
        <v>0</v>
      </c>
      <c r="AD25" s="71">
        <v>0</v>
      </c>
      <c r="AE25" s="71">
        <v>0</v>
      </c>
      <c r="AF25" s="71">
        <v>0</v>
      </c>
      <c r="AG25" s="71">
        <v>0</v>
      </c>
      <c r="AH25" s="71">
        <v>0</v>
      </c>
      <c r="AI25" s="71">
        <v>0</v>
      </c>
      <c r="AJ25" s="80">
        <v>0</v>
      </c>
      <c r="AK25" s="80">
        <v>0</v>
      </c>
      <c r="AL25" s="80">
        <v>0</v>
      </c>
      <c r="AM25" s="71">
        <v>0</v>
      </c>
      <c r="AN25" s="71">
        <v>0</v>
      </c>
      <c r="AO25" s="71">
        <v>0</v>
      </c>
      <c r="AP25" s="80">
        <v>100</v>
      </c>
      <c r="AQ25" s="71">
        <v>0</v>
      </c>
      <c r="AR25" s="71">
        <v>0</v>
      </c>
      <c r="AS25" s="71">
        <v>0</v>
      </c>
      <c r="AT25" s="71">
        <v>0</v>
      </c>
      <c r="AU25" s="71">
        <v>0</v>
      </c>
      <c r="AV25" s="71">
        <v>0</v>
      </c>
      <c r="AW25" s="71">
        <v>0</v>
      </c>
      <c r="AX25" s="71">
        <v>0</v>
      </c>
      <c r="AY25" s="71">
        <v>0</v>
      </c>
      <c r="AZ25" s="71">
        <v>0</v>
      </c>
      <c r="BA25" s="71">
        <v>0</v>
      </c>
      <c r="BB25" s="71">
        <v>0</v>
      </c>
      <c r="BC25" s="71">
        <v>0</v>
      </c>
      <c r="BD25" s="105">
        <v>0</v>
      </c>
      <c r="BE25" s="71">
        <v>0</v>
      </c>
      <c r="BF25" s="71">
        <v>0</v>
      </c>
      <c r="BG25" s="71">
        <v>0</v>
      </c>
      <c r="BH25" s="71">
        <v>0</v>
      </c>
      <c r="BI25" s="71">
        <v>0</v>
      </c>
      <c r="BJ25" s="80">
        <v>101.55813162912281</v>
      </c>
      <c r="BK25" s="80">
        <v>7.3892571442417534</v>
      </c>
      <c r="BL25" s="80">
        <v>-3.7844588484522723</v>
      </c>
      <c r="BM25" s="80">
        <v>1.3895999999999999</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v>45352</v>
      </c>
      <c r="D26" s="71">
        <v>0</v>
      </c>
      <c r="E26" s="71">
        <v>0</v>
      </c>
      <c r="F26" s="71">
        <v>0</v>
      </c>
      <c r="G26" s="71">
        <v>0</v>
      </c>
      <c r="H26" s="71">
        <v>0</v>
      </c>
      <c r="I26" s="71">
        <v>0</v>
      </c>
      <c r="J26" s="71"/>
      <c r="K26" s="98">
        <v>0</v>
      </c>
      <c r="L26" s="71">
        <v>0</v>
      </c>
      <c r="M26" s="71">
        <v>0</v>
      </c>
      <c r="N26" s="71">
        <v>0</v>
      </c>
      <c r="O26" s="71">
        <v>0</v>
      </c>
      <c r="P26" s="71">
        <v>0</v>
      </c>
      <c r="Q26" s="71"/>
      <c r="R26" s="71">
        <v>0</v>
      </c>
      <c r="S26" s="71">
        <v>0</v>
      </c>
      <c r="T26" s="71">
        <v>0</v>
      </c>
      <c r="U26" s="71">
        <v>0</v>
      </c>
      <c r="V26" s="71">
        <v>0</v>
      </c>
      <c r="W26" s="71">
        <v>0</v>
      </c>
      <c r="X26" s="71">
        <v>0</v>
      </c>
      <c r="Y26" s="71">
        <v>0</v>
      </c>
      <c r="Z26" s="71">
        <v>0</v>
      </c>
      <c r="AA26" s="71">
        <v>0</v>
      </c>
      <c r="AB26" s="71">
        <v>0</v>
      </c>
      <c r="AC26" s="71">
        <v>0</v>
      </c>
      <c r="AD26" s="71">
        <v>0</v>
      </c>
      <c r="AE26" s="71">
        <v>0</v>
      </c>
      <c r="AF26" s="71">
        <v>0</v>
      </c>
      <c r="AG26" s="71">
        <v>0</v>
      </c>
      <c r="AH26" s="71">
        <v>0</v>
      </c>
      <c r="AI26" s="71">
        <v>0</v>
      </c>
      <c r="AJ26" s="80">
        <v>0</v>
      </c>
      <c r="AK26" s="80">
        <v>0</v>
      </c>
      <c r="AL26" s="80">
        <v>0</v>
      </c>
      <c r="AM26" s="71">
        <v>0</v>
      </c>
      <c r="AN26" s="71">
        <v>0</v>
      </c>
      <c r="AO26" s="71">
        <v>0</v>
      </c>
      <c r="AP26" s="80">
        <v>100</v>
      </c>
      <c r="AQ26" s="71">
        <v>0</v>
      </c>
      <c r="AR26" s="71">
        <v>0</v>
      </c>
      <c r="AS26" s="71">
        <v>0</v>
      </c>
      <c r="AT26" s="71">
        <v>0</v>
      </c>
      <c r="AU26" s="71">
        <v>0</v>
      </c>
      <c r="AV26" s="71">
        <v>0</v>
      </c>
      <c r="AW26" s="71">
        <v>0</v>
      </c>
      <c r="AX26" s="71">
        <v>0</v>
      </c>
      <c r="AY26" s="71">
        <v>0</v>
      </c>
      <c r="AZ26" s="71">
        <v>0</v>
      </c>
      <c r="BA26" s="71">
        <v>0</v>
      </c>
      <c r="BB26" s="71">
        <v>0</v>
      </c>
      <c r="BC26" s="71">
        <v>0</v>
      </c>
      <c r="BD26" s="105">
        <v>0</v>
      </c>
      <c r="BE26" s="71">
        <v>0</v>
      </c>
      <c r="BF26" s="71">
        <v>0</v>
      </c>
      <c r="BG26" s="71">
        <v>0</v>
      </c>
      <c r="BH26" s="71">
        <v>0</v>
      </c>
      <c r="BI26" s="71">
        <v>0</v>
      </c>
      <c r="BJ26" s="80">
        <v>101.55813162912281</v>
      </c>
      <c r="BK26" s="80">
        <v>7.3892571442417534</v>
      </c>
      <c r="BL26" s="80">
        <v>-3.7844588484522723</v>
      </c>
      <c r="BM26" s="80">
        <v>1.3895999999999999</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v>45383</v>
      </c>
      <c r="D27" s="71">
        <v>0</v>
      </c>
      <c r="E27" s="71">
        <v>0</v>
      </c>
      <c r="F27" s="71">
        <v>0</v>
      </c>
      <c r="G27" s="71">
        <v>0</v>
      </c>
      <c r="H27" s="71">
        <v>0</v>
      </c>
      <c r="I27" s="71">
        <v>0</v>
      </c>
      <c r="J27" s="71"/>
      <c r="K27" s="98">
        <v>0</v>
      </c>
      <c r="L27" s="71">
        <v>0</v>
      </c>
      <c r="M27" s="71">
        <v>0</v>
      </c>
      <c r="N27" s="71">
        <v>0</v>
      </c>
      <c r="O27" s="71">
        <v>0</v>
      </c>
      <c r="P27" s="71">
        <v>0</v>
      </c>
      <c r="Q27" s="71"/>
      <c r="R27" s="71">
        <v>0</v>
      </c>
      <c r="S27" s="71">
        <v>0</v>
      </c>
      <c r="T27" s="71">
        <v>0</v>
      </c>
      <c r="U27" s="71">
        <v>0</v>
      </c>
      <c r="V27" s="71">
        <v>0</v>
      </c>
      <c r="W27" s="71">
        <v>0</v>
      </c>
      <c r="X27" s="71">
        <v>0</v>
      </c>
      <c r="Y27" s="71">
        <v>0</v>
      </c>
      <c r="Z27" s="71">
        <v>0</v>
      </c>
      <c r="AA27" s="71">
        <v>0</v>
      </c>
      <c r="AB27" s="71">
        <v>0</v>
      </c>
      <c r="AC27" s="71">
        <v>0</v>
      </c>
      <c r="AD27" s="71">
        <v>0</v>
      </c>
      <c r="AE27" s="71">
        <v>0</v>
      </c>
      <c r="AF27" s="71">
        <v>0</v>
      </c>
      <c r="AG27" s="71">
        <v>0</v>
      </c>
      <c r="AH27" s="71">
        <v>0</v>
      </c>
      <c r="AI27" s="71">
        <v>0</v>
      </c>
      <c r="AJ27" s="80">
        <v>0</v>
      </c>
      <c r="AK27" s="80">
        <v>0</v>
      </c>
      <c r="AL27" s="80">
        <v>0</v>
      </c>
      <c r="AM27" s="71">
        <v>0</v>
      </c>
      <c r="AN27" s="71">
        <v>0</v>
      </c>
      <c r="AO27" s="71">
        <v>0</v>
      </c>
      <c r="AP27" s="80">
        <v>100</v>
      </c>
      <c r="AQ27" s="71">
        <v>0</v>
      </c>
      <c r="AR27" s="71">
        <v>0</v>
      </c>
      <c r="AS27" s="71">
        <v>0</v>
      </c>
      <c r="AT27" s="71">
        <v>0</v>
      </c>
      <c r="AU27" s="71">
        <v>0</v>
      </c>
      <c r="AV27" s="71">
        <v>0</v>
      </c>
      <c r="AW27" s="71">
        <v>0</v>
      </c>
      <c r="AX27" s="71">
        <v>0</v>
      </c>
      <c r="AY27" s="71">
        <v>0</v>
      </c>
      <c r="AZ27" s="71">
        <v>0</v>
      </c>
      <c r="BA27" s="71">
        <v>0</v>
      </c>
      <c r="BB27" s="71">
        <v>0</v>
      </c>
      <c r="BC27" s="71">
        <v>0</v>
      </c>
      <c r="BD27" s="105">
        <v>0</v>
      </c>
      <c r="BE27" s="71">
        <v>0</v>
      </c>
      <c r="BF27" s="71">
        <v>0</v>
      </c>
      <c r="BG27" s="71">
        <v>0</v>
      </c>
      <c r="BH27" s="71">
        <v>0</v>
      </c>
      <c r="BI27" s="71">
        <v>0</v>
      </c>
      <c r="BJ27" s="80">
        <v>101.55813162912281</v>
      </c>
      <c r="BK27" s="80">
        <v>7.3892571442417534</v>
      </c>
      <c r="BL27" s="80">
        <v>-3.7844588484522723</v>
      </c>
      <c r="BM27" s="80">
        <v>1.3895999999999999</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v>45413</v>
      </c>
      <c r="D28" s="71">
        <v>0</v>
      </c>
      <c r="E28" s="71">
        <v>0</v>
      </c>
      <c r="F28" s="71">
        <v>0</v>
      </c>
      <c r="G28" s="71">
        <v>0</v>
      </c>
      <c r="H28" s="71">
        <v>0</v>
      </c>
      <c r="I28" s="71">
        <v>0</v>
      </c>
      <c r="J28" s="71"/>
      <c r="K28" s="98">
        <v>0</v>
      </c>
      <c r="L28" s="71">
        <v>0</v>
      </c>
      <c r="M28" s="71">
        <v>0</v>
      </c>
      <c r="N28" s="71">
        <v>0</v>
      </c>
      <c r="O28" s="71">
        <v>0</v>
      </c>
      <c r="P28" s="71">
        <v>0</v>
      </c>
      <c r="Q28" s="71"/>
      <c r="R28" s="71">
        <v>0</v>
      </c>
      <c r="S28" s="71">
        <v>0</v>
      </c>
      <c r="T28" s="71">
        <v>0</v>
      </c>
      <c r="U28" s="71">
        <v>0</v>
      </c>
      <c r="V28" s="71">
        <v>0</v>
      </c>
      <c r="W28" s="71">
        <v>0</v>
      </c>
      <c r="X28" s="71">
        <v>0</v>
      </c>
      <c r="Y28" s="71">
        <v>0</v>
      </c>
      <c r="Z28" s="71">
        <v>0</v>
      </c>
      <c r="AA28" s="71">
        <v>0</v>
      </c>
      <c r="AB28" s="71">
        <v>0</v>
      </c>
      <c r="AC28" s="71">
        <v>0</v>
      </c>
      <c r="AD28" s="71">
        <v>0</v>
      </c>
      <c r="AE28" s="71">
        <v>0</v>
      </c>
      <c r="AF28" s="71">
        <v>0</v>
      </c>
      <c r="AG28" s="71">
        <v>0</v>
      </c>
      <c r="AH28" s="71">
        <v>0</v>
      </c>
      <c r="AI28" s="71">
        <v>0</v>
      </c>
      <c r="AJ28" s="80">
        <v>0</v>
      </c>
      <c r="AK28" s="80">
        <v>0</v>
      </c>
      <c r="AL28" s="80">
        <v>0</v>
      </c>
      <c r="AM28" s="71">
        <v>0</v>
      </c>
      <c r="AN28" s="71">
        <v>0</v>
      </c>
      <c r="AO28" s="71">
        <v>0</v>
      </c>
      <c r="AP28" s="80">
        <v>100</v>
      </c>
      <c r="AQ28" s="71">
        <v>0</v>
      </c>
      <c r="AR28" s="71">
        <v>0</v>
      </c>
      <c r="AS28" s="71">
        <v>0</v>
      </c>
      <c r="AT28" s="71">
        <v>0</v>
      </c>
      <c r="AU28" s="71">
        <v>0</v>
      </c>
      <c r="AV28" s="71">
        <v>0</v>
      </c>
      <c r="AW28" s="71">
        <v>0</v>
      </c>
      <c r="AX28" s="71">
        <v>0</v>
      </c>
      <c r="AY28" s="71">
        <v>0</v>
      </c>
      <c r="AZ28" s="71">
        <v>0</v>
      </c>
      <c r="BA28" s="71">
        <v>0</v>
      </c>
      <c r="BB28" s="71">
        <v>0</v>
      </c>
      <c r="BC28" s="71">
        <v>0</v>
      </c>
      <c r="BD28" s="105">
        <v>0</v>
      </c>
      <c r="BE28" s="71">
        <v>0</v>
      </c>
      <c r="BF28" s="71">
        <v>0</v>
      </c>
      <c r="BG28" s="71">
        <v>0</v>
      </c>
      <c r="BH28" s="71">
        <v>0</v>
      </c>
      <c r="BI28" s="71">
        <v>0</v>
      </c>
      <c r="BJ28" s="80">
        <v>101.55813162912281</v>
      </c>
      <c r="BK28" s="80">
        <v>7.3892571442417534</v>
      </c>
      <c r="BL28" s="80">
        <v>-3.7844588484522723</v>
      </c>
      <c r="BM28" s="80">
        <v>1.3895999999999999</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v>45444</v>
      </c>
      <c r="D29" s="71">
        <v>0</v>
      </c>
      <c r="E29" s="71">
        <v>0</v>
      </c>
      <c r="F29" s="71">
        <v>0</v>
      </c>
      <c r="G29" s="71">
        <v>0</v>
      </c>
      <c r="H29" s="71">
        <v>0</v>
      </c>
      <c r="I29" s="71">
        <v>0</v>
      </c>
      <c r="J29" s="71"/>
      <c r="K29" s="98">
        <v>0</v>
      </c>
      <c r="L29" s="71">
        <v>0</v>
      </c>
      <c r="M29" s="71">
        <v>0</v>
      </c>
      <c r="N29" s="71">
        <v>0</v>
      </c>
      <c r="O29" s="71">
        <v>0</v>
      </c>
      <c r="P29" s="71">
        <v>0</v>
      </c>
      <c r="Q29" s="71"/>
      <c r="R29" s="71">
        <v>0</v>
      </c>
      <c r="S29" s="71">
        <v>0</v>
      </c>
      <c r="T29" s="71">
        <v>0</v>
      </c>
      <c r="U29" s="71">
        <v>0</v>
      </c>
      <c r="V29" s="71">
        <v>0</v>
      </c>
      <c r="W29" s="71">
        <v>0</v>
      </c>
      <c r="X29" s="71">
        <v>0</v>
      </c>
      <c r="Y29" s="71">
        <v>0</v>
      </c>
      <c r="Z29" s="71">
        <v>0</v>
      </c>
      <c r="AA29" s="71">
        <v>0</v>
      </c>
      <c r="AB29" s="71">
        <v>0</v>
      </c>
      <c r="AC29" s="71">
        <v>0</v>
      </c>
      <c r="AD29" s="71">
        <v>0</v>
      </c>
      <c r="AE29" s="71">
        <v>0</v>
      </c>
      <c r="AF29" s="71">
        <v>0</v>
      </c>
      <c r="AG29" s="71">
        <v>0</v>
      </c>
      <c r="AH29" s="71">
        <v>0</v>
      </c>
      <c r="AI29" s="71">
        <v>0</v>
      </c>
      <c r="AJ29" s="80">
        <v>0</v>
      </c>
      <c r="AK29" s="80">
        <v>0</v>
      </c>
      <c r="AL29" s="80">
        <v>0</v>
      </c>
      <c r="AM29" s="71">
        <v>0</v>
      </c>
      <c r="AN29" s="71">
        <v>0</v>
      </c>
      <c r="AO29" s="71">
        <v>0</v>
      </c>
      <c r="AP29" s="80">
        <v>100</v>
      </c>
      <c r="AQ29" s="71">
        <v>0</v>
      </c>
      <c r="AR29" s="71">
        <v>0</v>
      </c>
      <c r="AS29" s="71">
        <v>0</v>
      </c>
      <c r="AT29" s="71">
        <v>0</v>
      </c>
      <c r="AU29" s="71">
        <v>0</v>
      </c>
      <c r="AV29" s="71">
        <v>0</v>
      </c>
      <c r="AW29" s="71">
        <v>0</v>
      </c>
      <c r="AX29" s="71">
        <v>0</v>
      </c>
      <c r="AY29" s="71">
        <v>0</v>
      </c>
      <c r="AZ29" s="71">
        <v>0</v>
      </c>
      <c r="BA29" s="71">
        <v>0</v>
      </c>
      <c r="BB29" s="71">
        <v>0</v>
      </c>
      <c r="BC29" s="71">
        <v>0</v>
      </c>
      <c r="BD29" s="105">
        <v>0</v>
      </c>
      <c r="BE29" s="71">
        <v>0</v>
      </c>
      <c r="BF29" s="71">
        <v>0</v>
      </c>
      <c r="BG29" s="71">
        <v>0</v>
      </c>
      <c r="BH29" s="71">
        <v>0</v>
      </c>
      <c r="BI29" s="71">
        <v>0</v>
      </c>
      <c r="BJ29" s="80">
        <v>101.55813162912281</v>
      </c>
      <c r="BK29" s="80">
        <v>7.3892571442417534</v>
      </c>
      <c r="BL29" s="80">
        <v>-3.7844588484522723</v>
      </c>
      <c r="BM29" s="80">
        <v>1.3895999999999999</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v>45474</v>
      </c>
      <c r="D30" s="71">
        <v>0</v>
      </c>
      <c r="E30" s="71">
        <v>0</v>
      </c>
      <c r="F30" s="71">
        <v>0</v>
      </c>
      <c r="G30" s="71">
        <v>0</v>
      </c>
      <c r="H30" s="71">
        <v>0</v>
      </c>
      <c r="I30" s="71">
        <v>0</v>
      </c>
      <c r="J30" s="71"/>
      <c r="K30" s="98">
        <v>0</v>
      </c>
      <c r="L30" s="71">
        <v>0</v>
      </c>
      <c r="M30" s="71">
        <v>0</v>
      </c>
      <c r="N30" s="71">
        <v>0</v>
      </c>
      <c r="O30" s="71">
        <v>0</v>
      </c>
      <c r="P30" s="71">
        <v>0</v>
      </c>
      <c r="Q30" s="71"/>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80">
        <v>0</v>
      </c>
      <c r="AK30" s="80">
        <v>0</v>
      </c>
      <c r="AL30" s="80">
        <v>0</v>
      </c>
      <c r="AM30" s="71">
        <v>0</v>
      </c>
      <c r="AN30" s="71">
        <v>0</v>
      </c>
      <c r="AO30" s="71">
        <v>0</v>
      </c>
      <c r="AP30" s="80">
        <v>100</v>
      </c>
      <c r="AQ30" s="71">
        <v>0</v>
      </c>
      <c r="AR30" s="71">
        <v>0</v>
      </c>
      <c r="AS30" s="71">
        <v>0</v>
      </c>
      <c r="AT30" s="71">
        <v>0</v>
      </c>
      <c r="AU30" s="71">
        <v>0</v>
      </c>
      <c r="AV30" s="71">
        <v>0</v>
      </c>
      <c r="AW30" s="71">
        <v>0</v>
      </c>
      <c r="AX30" s="71">
        <v>0</v>
      </c>
      <c r="AY30" s="71">
        <v>0</v>
      </c>
      <c r="AZ30" s="71">
        <v>0</v>
      </c>
      <c r="BA30" s="71">
        <v>0</v>
      </c>
      <c r="BB30" s="71">
        <v>0</v>
      </c>
      <c r="BC30" s="71">
        <v>0</v>
      </c>
      <c r="BD30" s="105">
        <v>0</v>
      </c>
      <c r="BE30" s="71">
        <v>0</v>
      </c>
      <c r="BF30" s="71">
        <v>0</v>
      </c>
      <c r="BG30" s="71">
        <v>0</v>
      </c>
      <c r="BH30" s="71">
        <v>0</v>
      </c>
      <c r="BI30" s="71">
        <v>0</v>
      </c>
      <c r="BJ30" s="80">
        <v>101.55813162912281</v>
      </c>
      <c r="BK30" s="80">
        <v>7.3892571442417534</v>
      </c>
      <c r="BL30" s="80">
        <v>-3.7844588484522723</v>
      </c>
      <c r="BM30" s="80">
        <v>1.3895999999999999</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v>45505</v>
      </c>
      <c r="D31" s="71">
        <v>0</v>
      </c>
      <c r="E31" s="71">
        <v>0</v>
      </c>
      <c r="F31" s="71">
        <v>0</v>
      </c>
      <c r="G31" s="71">
        <v>0</v>
      </c>
      <c r="H31" s="71">
        <v>0</v>
      </c>
      <c r="I31" s="71">
        <v>0</v>
      </c>
      <c r="J31" s="71"/>
      <c r="K31" s="98">
        <v>0</v>
      </c>
      <c r="L31" s="71">
        <v>0</v>
      </c>
      <c r="M31" s="71">
        <v>0</v>
      </c>
      <c r="N31" s="71">
        <v>0</v>
      </c>
      <c r="O31" s="71">
        <v>0</v>
      </c>
      <c r="P31" s="71">
        <v>0</v>
      </c>
      <c r="Q31" s="71"/>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80">
        <v>0</v>
      </c>
      <c r="AK31" s="80">
        <v>0</v>
      </c>
      <c r="AL31" s="80">
        <v>0</v>
      </c>
      <c r="AM31" s="71">
        <v>0</v>
      </c>
      <c r="AN31" s="71">
        <v>0</v>
      </c>
      <c r="AO31" s="71">
        <v>0</v>
      </c>
      <c r="AP31" s="80">
        <v>100</v>
      </c>
      <c r="AQ31" s="71">
        <v>0</v>
      </c>
      <c r="AR31" s="71">
        <v>0</v>
      </c>
      <c r="AS31" s="71">
        <v>0</v>
      </c>
      <c r="AT31" s="71">
        <v>0</v>
      </c>
      <c r="AU31" s="71">
        <v>0</v>
      </c>
      <c r="AV31" s="71">
        <v>0</v>
      </c>
      <c r="AW31" s="71">
        <v>0</v>
      </c>
      <c r="AX31" s="71">
        <v>0</v>
      </c>
      <c r="AY31" s="71">
        <v>0</v>
      </c>
      <c r="AZ31" s="71">
        <v>0</v>
      </c>
      <c r="BA31" s="71">
        <v>0</v>
      </c>
      <c r="BB31" s="71">
        <v>0</v>
      </c>
      <c r="BC31" s="71">
        <v>0</v>
      </c>
      <c r="BD31" s="105">
        <v>0</v>
      </c>
      <c r="BE31" s="71">
        <v>0</v>
      </c>
      <c r="BF31" s="71">
        <v>0</v>
      </c>
      <c r="BG31" s="71">
        <v>0</v>
      </c>
      <c r="BH31" s="71">
        <v>0</v>
      </c>
      <c r="BI31" s="71">
        <v>0</v>
      </c>
      <c r="BJ31" s="80">
        <v>101.55813162912281</v>
      </c>
      <c r="BK31" s="80">
        <v>7.3892571442417534</v>
      </c>
      <c r="BL31" s="80">
        <v>-3.7844588484522723</v>
      </c>
      <c r="BM31" s="80">
        <v>1.3895999999999999</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v>45536</v>
      </c>
      <c r="D32" s="71">
        <v>0</v>
      </c>
      <c r="E32" s="71">
        <v>0</v>
      </c>
      <c r="F32" s="71">
        <v>0</v>
      </c>
      <c r="G32" s="71">
        <v>0</v>
      </c>
      <c r="H32" s="71">
        <v>0</v>
      </c>
      <c r="I32" s="71">
        <v>0</v>
      </c>
      <c r="J32" s="71"/>
      <c r="K32" s="98">
        <v>0</v>
      </c>
      <c r="L32" s="71">
        <v>0</v>
      </c>
      <c r="M32" s="71">
        <v>0</v>
      </c>
      <c r="N32" s="71">
        <v>0</v>
      </c>
      <c r="O32" s="71">
        <v>0</v>
      </c>
      <c r="P32" s="71">
        <v>0</v>
      </c>
      <c r="Q32" s="71"/>
      <c r="R32" s="71">
        <v>0</v>
      </c>
      <c r="S32" s="71">
        <v>0</v>
      </c>
      <c r="T32" s="71">
        <v>0</v>
      </c>
      <c r="U32" s="71">
        <v>0</v>
      </c>
      <c r="V32" s="71">
        <v>0</v>
      </c>
      <c r="W32" s="71">
        <v>0</v>
      </c>
      <c r="X32" s="71">
        <v>0</v>
      </c>
      <c r="Y32" s="71">
        <v>0</v>
      </c>
      <c r="Z32" s="71">
        <v>0</v>
      </c>
      <c r="AA32" s="71">
        <v>0</v>
      </c>
      <c r="AB32" s="71">
        <v>0</v>
      </c>
      <c r="AC32" s="71">
        <v>0</v>
      </c>
      <c r="AD32" s="71">
        <v>0</v>
      </c>
      <c r="AE32" s="71">
        <v>0</v>
      </c>
      <c r="AF32" s="71">
        <v>0</v>
      </c>
      <c r="AG32" s="71">
        <v>0</v>
      </c>
      <c r="AH32" s="71">
        <v>0</v>
      </c>
      <c r="AI32" s="71">
        <v>0</v>
      </c>
      <c r="AJ32" s="80">
        <v>0</v>
      </c>
      <c r="AK32" s="80">
        <v>0</v>
      </c>
      <c r="AL32" s="80">
        <v>0</v>
      </c>
      <c r="AM32" s="71">
        <v>0</v>
      </c>
      <c r="AN32" s="71">
        <v>0</v>
      </c>
      <c r="AO32" s="71">
        <v>0</v>
      </c>
      <c r="AP32" s="80">
        <v>100</v>
      </c>
      <c r="AQ32" s="71">
        <v>0</v>
      </c>
      <c r="AR32" s="71">
        <v>0</v>
      </c>
      <c r="AS32" s="71">
        <v>0</v>
      </c>
      <c r="AT32" s="71">
        <v>0</v>
      </c>
      <c r="AU32" s="71">
        <v>0</v>
      </c>
      <c r="AV32" s="71">
        <v>0</v>
      </c>
      <c r="AW32" s="71">
        <v>0</v>
      </c>
      <c r="AX32" s="71">
        <v>0</v>
      </c>
      <c r="AY32" s="71">
        <v>0</v>
      </c>
      <c r="AZ32" s="71">
        <v>0</v>
      </c>
      <c r="BA32" s="71">
        <v>0</v>
      </c>
      <c r="BB32" s="71">
        <v>0</v>
      </c>
      <c r="BC32" s="71">
        <v>0</v>
      </c>
      <c r="BD32" s="105">
        <v>0</v>
      </c>
      <c r="BE32" s="71">
        <v>0</v>
      </c>
      <c r="BF32" s="71">
        <v>0</v>
      </c>
      <c r="BG32" s="71">
        <v>0</v>
      </c>
      <c r="BH32" s="71">
        <v>0</v>
      </c>
      <c r="BI32" s="71">
        <v>0</v>
      </c>
      <c r="BJ32" s="80">
        <v>101.55813162912281</v>
      </c>
      <c r="BK32" s="80">
        <v>7.3892571442417534</v>
      </c>
      <c r="BL32" s="80">
        <v>-3.7844588484522723</v>
      </c>
      <c r="BM32" s="80">
        <v>1.3895999999999999</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v>45566</v>
      </c>
      <c r="D33" s="71">
        <v>0</v>
      </c>
      <c r="E33" s="71">
        <v>0</v>
      </c>
      <c r="F33" s="71">
        <v>0</v>
      </c>
      <c r="G33" s="71">
        <v>0</v>
      </c>
      <c r="H33" s="71">
        <v>0</v>
      </c>
      <c r="I33" s="71">
        <v>0</v>
      </c>
      <c r="J33" s="71"/>
      <c r="K33" s="98">
        <v>0</v>
      </c>
      <c r="L33" s="71">
        <v>0</v>
      </c>
      <c r="M33" s="71">
        <v>0</v>
      </c>
      <c r="N33" s="71">
        <v>0</v>
      </c>
      <c r="O33" s="71">
        <v>0</v>
      </c>
      <c r="P33" s="71">
        <v>0</v>
      </c>
      <c r="Q33" s="71"/>
      <c r="R33" s="71">
        <v>0</v>
      </c>
      <c r="S33" s="71">
        <v>0</v>
      </c>
      <c r="T33" s="71">
        <v>0</v>
      </c>
      <c r="U33" s="71">
        <v>0</v>
      </c>
      <c r="V33" s="71">
        <v>0</v>
      </c>
      <c r="W33" s="71">
        <v>0</v>
      </c>
      <c r="X33" s="71">
        <v>0</v>
      </c>
      <c r="Y33" s="71">
        <v>0</v>
      </c>
      <c r="Z33" s="71">
        <v>0</v>
      </c>
      <c r="AA33" s="71">
        <v>0</v>
      </c>
      <c r="AB33" s="71">
        <v>0</v>
      </c>
      <c r="AC33" s="71">
        <v>0</v>
      </c>
      <c r="AD33" s="71">
        <v>0</v>
      </c>
      <c r="AE33" s="71">
        <v>0</v>
      </c>
      <c r="AF33" s="71">
        <v>0</v>
      </c>
      <c r="AG33" s="71">
        <v>0</v>
      </c>
      <c r="AH33" s="71">
        <v>0</v>
      </c>
      <c r="AI33" s="71">
        <v>0</v>
      </c>
      <c r="AJ33" s="80">
        <v>0</v>
      </c>
      <c r="AK33" s="80">
        <v>0</v>
      </c>
      <c r="AL33" s="80">
        <v>0</v>
      </c>
      <c r="AM33" s="71">
        <v>0</v>
      </c>
      <c r="AN33" s="71">
        <v>0</v>
      </c>
      <c r="AO33" s="71">
        <v>0</v>
      </c>
      <c r="AP33" s="80">
        <v>100</v>
      </c>
      <c r="AQ33" s="71">
        <v>0</v>
      </c>
      <c r="AR33" s="71">
        <v>0</v>
      </c>
      <c r="AS33" s="71">
        <v>0</v>
      </c>
      <c r="AT33" s="71">
        <v>0</v>
      </c>
      <c r="AU33" s="71">
        <v>0</v>
      </c>
      <c r="AV33" s="71">
        <v>0</v>
      </c>
      <c r="AW33" s="71">
        <v>0</v>
      </c>
      <c r="AX33" s="71">
        <v>0</v>
      </c>
      <c r="AY33" s="71">
        <v>0</v>
      </c>
      <c r="AZ33" s="71">
        <v>0</v>
      </c>
      <c r="BA33" s="71">
        <v>0</v>
      </c>
      <c r="BB33" s="71">
        <v>0</v>
      </c>
      <c r="BC33" s="71">
        <v>0</v>
      </c>
      <c r="BD33" s="105">
        <v>0</v>
      </c>
      <c r="BE33" s="71">
        <v>0</v>
      </c>
      <c r="BF33" s="71">
        <v>0</v>
      </c>
      <c r="BG33" s="71">
        <v>0</v>
      </c>
      <c r="BH33" s="71">
        <v>0</v>
      </c>
      <c r="BI33" s="71">
        <v>0</v>
      </c>
      <c r="BJ33" s="80">
        <v>101.55813162912281</v>
      </c>
      <c r="BK33" s="80">
        <v>7.3892571442417534</v>
      </c>
      <c r="BL33" s="80">
        <v>-3.7844588484522723</v>
      </c>
      <c r="BM33" s="80">
        <v>1.3895999999999999</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v>45597</v>
      </c>
      <c r="D34" s="71">
        <v>0</v>
      </c>
      <c r="E34" s="71">
        <v>0</v>
      </c>
      <c r="F34" s="71">
        <v>0</v>
      </c>
      <c r="G34" s="71">
        <v>0</v>
      </c>
      <c r="H34" s="71">
        <v>0</v>
      </c>
      <c r="I34" s="71">
        <v>0</v>
      </c>
      <c r="J34" s="71"/>
      <c r="K34" s="98">
        <v>0</v>
      </c>
      <c r="L34" s="71">
        <v>0</v>
      </c>
      <c r="M34" s="71">
        <v>0</v>
      </c>
      <c r="N34" s="71">
        <v>0</v>
      </c>
      <c r="O34" s="71">
        <v>0</v>
      </c>
      <c r="P34" s="71">
        <v>0</v>
      </c>
      <c r="Q34" s="71"/>
      <c r="R34" s="71">
        <v>0</v>
      </c>
      <c r="S34" s="71">
        <v>0</v>
      </c>
      <c r="T34" s="71">
        <v>0</v>
      </c>
      <c r="U34" s="71">
        <v>0</v>
      </c>
      <c r="V34" s="71">
        <v>0</v>
      </c>
      <c r="W34" s="71">
        <v>0</v>
      </c>
      <c r="X34" s="71">
        <v>0</v>
      </c>
      <c r="Y34" s="71">
        <v>0</v>
      </c>
      <c r="Z34" s="71">
        <v>0</v>
      </c>
      <c r="AA34" s="71">
        <v>0</v>
      </c>
      <c r="AB34" s="71">
        <v>0</v>
      </c>
      <c r="AC34" s="71">
        <v>0</v>
      </c>
      <c r="AD34" s="71">
        <v>0</v>
      </c>
      <c r="AE34" s="71">
        <v>0</v>
      </c>
      <c r="AF34" s="71">
        <v>0</v>
      </c>
      <c r="AG34" s="71">
        <v>0</v>
      </c>
      <c r="AH34" s="71">
        <v>0</v>
      </c>
      <c r="AI34" s="71">
        <v>0</v>
      </c>
      <c r="AJ34" s="80">
        <v>0</v>
      </c>
      <c r="AK34" s="80">
        <v>0</v>
      </c>
      <c r="AL34" s="80">
        <v>0</v>
      </c>
      <c r="AM34" s="71">
        <v>0</v>
      </c>
      <c r="AN34" s="71">
        <v>0</v>
      </c>
      <c r="AO34" s="71">
        <v>0</v>
      </c>
      <c r="AP34" s="80">
        <v>100</v>
      </c>
      <c r="AQ34" s="71">
        <v>0</v>
      </c>
      <c r="AR34" s="71">
        <v>0</v>
      </c>
      <c r="AS34" s="71">
        <v>0</v>
      </c>
      <c r="AT34" s="71">
        <v>0</v>
      </c>
      <c r="AU34" s="71">
        <v>0</v>
      </c>
      <c r="AV34" s="71">
        <v>0</v>
      </c>
      <c r="AW34" s="71">
        <v>0</v>
      </c>
      <c r="AX34" s="71">
        <v>0</v>
      </c>
      <c r="AY34" s="71">
        <v>0</v>
      </c>
      <c r="AZ34" s="71">
        <v>0</v>
      </c>
      <c r="BA34" s="71">
        <v>0</v>
      </c>
      <c r="BB34" s="71">
        <v>0</v>
      </c>
      <c r="BC34" s="71">
        <v>0</v>
      </c>
      <c r="BD34" s="105">
        <v>0</v>
      </c>
      <c r="BE34" s="71">
        <v>0</v>
      </c>
      <c r="BF34" s="71">
        <v>0</v>
      </c>
      <c r="BG34" s="71">
        <v>0</v>
      </c>
      <c r="BH34" s="71">
        <v>0</v>
      </c>
      <c r="BI34" s="71">
        <v>0</v>
      </c>
      <c r="BJ34" s="80">
        <v>101.55813162912281</v>
      </c>
      <c r="BK34" s="80">
        <v>7.3892571442417534</v>
      </c>
      <c r="BL34" s="80">
        <v>-3.7844588484522723</v>
      </c>
      <c r="BM34" s="80">
        <v>1.3895999999999999</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8">
        <v>45627</v>
      </c>
      <c r="D35" s="72">
        <v>0</v>
      </c>
      <c r="E35" s="72">
        <v>0</v>
      </c>
      <c r="F35" s="72">
        <v>0</v>
      </c>
      <c r="G35" s="72">
        <v>0</v>
      </c>
      <c r="H35" s="71">
        <v>0</v>
      </c>
      <c r="I35" s="72">
        <v>0</v>
      </c>
      <c r="J35" s="72"/>
      <c r="K35" s="99">
        <v>0</v>
      </c>
      <c r="L35" s="72">
        <v>0</v>
      </c>
      <c r="M35" s="72">
        <v>0</v>
      </c>
      <c r="N35" s="72">
        <v>0</v>
      </c>
      <c r="O35" s="72">
        <v>0</v>
      </c>
      <c r="P35" s="72">
        <v>0</v>
      </c>
      <c r="Q35" s="72"/>
      <c r="R35" s="71">
        <v>0</v>
      </c>
      <c r="S35" s="72">
        <v>0</v>
      </c>
      <c r="T35" s="72">
        <v>0</v>
      </c>
      <c r="U35" s="72">
        <v>0</v>
      </c>
      <c r="V35" s="72">
        <v>0</v>
      </c>
      <c r="W35" s="72">
        <v>0</v>
      </c>
      <c r="X35" s="71">
        <v>0</v>
      </c>
      <c r="Y35" s="72">
        <v>0</v>
      </c>
      <c r="Z35" s="72">
        <v>0</v>
      </c>
      <c r="AA35" s="71">
        <v>0</v>
      </c>
      <c r="AB35" s="72">
        <v>0</v>
      </c>
      <c r="AC35" s="72">
        <v>0</v>
      </c>
      <c r="AD35" s="71">
        <v>0</v>
      </c>
      <c r="AE35" s="72">
        <v>0</v>
      </c>
      <c r="AF35" s="72">
        <v>0</v>
      </c>
      <c r="AG35" s="72">
        <v>0</v>
      </c>
      <c r="AH35" s="72">
        <v>0</v>
      </c>
      <c r="AI35" s="72">
        <v>0</v>
      </c>
      <c r="AJ35" s="81">
        <v>0</v>
      </c>
      <c r="AK35" s="81">
        <v>0</v>
      </c>
      <c r="AL35" s="81">
        <v>0</v>
      </c>
      <c r="AM35" s="72">
        <v>0</v>
      </c>
      <c r="AN35" s="72">
        <v>0</v>
      </c>
      <c r="AO35" s="72">
        <v>0</v>
      </c>
      <c r="AP35" s="81">
        <v>100</v>
      </c>
      <c r="AQ35" s="72">
        <v>0</v>
      </c>
      <c r="AR35" s="72">
        <v>0</v>
      </c>
      <c r="AS35" s="72">
        <v>0</v>
      </c>
      <c r="AT35" s="72">
        <v>0</v>
      </c>
      <c r="AU35" s="72">
        <v>0</v>
      </c>
      <c r="AV35" s="72">
        <v>0</v>
      </c>
      <c r="AW35" s="72">
        <v>0</v>
      </c>
      <c r="AX35" s="72">
        <v>0</v>
      </c>
      <c r="AY35" s="72">
        <v>0</v>
      </c>
      <c r="AZ35" s="72">
        <v>0</v>
      </c>
      <c r="BA35" s="72">
        <v>0</v>
      </c>
      <c r="BB35" s="71">
        <v>0</v>
      </c>
      <c r="BC35" s="72">
        <v>0</v>
      </c>
      <c r="BD35" s="105">
        <v>0</v>
      </c>
      <c r="BE35" s="72">
        <v>0</v>
      </c>
      <c r="BF35" s="72">
        <v>0</v>
      </c>
      <c r="BG35" s="72">
        <v>0</v>
      </c>
      <c r="BH35" s="72">
        <v>0</v>
      </c>
      <c r="BI35" s="72">
        <v>0</v>
      </c>
      <c r="BJ35" s="81">
        <v>101.55813162912281</v>
      </c>
      <c r="BK35" s="81">
        <v>7.3892571442417534</v>
      </c>
      <c r="BL35" s="81">
        <v>-3.7844588484522723</v>
      </c>
      <c r="BM35" s="81">
        <v>1.3895999999999999</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v>2023</v>
      </c>
      <c r="D36" s="73">
        <v>0</v>
      </c>
      <c r="E36" s="73">
        <v>0</v>
      </c>
      <c r="F36" s="73">
        <v>0</v>
      </c>
      <c r="G36" s="73">
        <v>0</v>
      </c>
      <c r="H36" s="73">
        <v>0</v>
      </c>
      <c r="I36" s="73">
        <v>0</v>
      </c>
      <c r="J36" s="73">
        <v>0</v>
      </c>
      <c r="K36" s="73">
        <v>0</v>
      </c>
      <c r="L36" s="73"/>
      <c r="M36" s="73">
        <v>0</v>
      </c>
      <c r="N36" s="73">
        <v>0</v>
      </c>
      <c r="O36" s="73">
        <v>0</v>
      </c>
      <c r="P36" s="73">
        <v>0</v>
      </c>
      <c r="Q36" s="73">
        <v>0</v>
      </c>
      <c r="R36" s="73">
        <v>0</v>
      </c>
      <c r="S36" s="73">
        <v>0</v>
      </c>
      <c r="T36" s="73">
        <v>0</v>
      </c>
      <c r="U36" s="73">
        <v>0</v>
      </c>
      <c r="V36" s="73">
        <v>0</v>
      </c>
      <c r="W36" s="73">
        <v>0</v>
      </c>
      <c r="X36" s="73">
        <v>0</v>
      </c>
      <c r="Y36" s="73">
        <v>0</v>
      </c>
      <c r="Z36" s="73">
        <v>0</v>
      </c>
      <c r="AA36" s="73">
        <v>0</v>
      </c>
      <c r="AB36" s="73">
        <v>0</v>
      </c>
      <c r="AC36" s="73">
        <v>0</v>
      </c>
      <c r="AD36" s="73">
        <v>0</v>
      </c>
      <c r="AE36" s="73">
        <v>0</v>
      </c>
      <c r="AF36" s="73">
        <v>0</v>
      </c>
      <c r="AG36" s="73">
        <v>0</v>
      </c>
      <c r="AH36" s="73">
        <v>0</v>
      </c>
      <c r="AI36" s="73">
        <v>0</v>
      </c>
      <c r="AJ36" s="82">
        <v>0</v>
      </c>
      <c r="AK36" s="82">
        <v>0</v>
      </c>
      <c r="AL36" s="82">
        <v>0</v>
      </c>
      <c r="AM36" s="73">
        <v>0</v>
      </c>
      <c r="AN36" s="73">
        <v>0</v>
      </c>
      <c r="AO36" s="73">
        <v>0</v>
      </c>
      <c r="AP36" s="82">
        <v>100</v>
      </c>
      <c r="AQ36" s="73">
        <v>0</v>
      </c>
      <c r="AR36" s="73">
        <v>0</v>
      </c>
      <c r="AS36" s="73">
        <v>0</v>
      </c>
      <c r="AT36" s="73">
        <v>0</v>
      </c>
      <c r="AU36" s="73">
        <v>0</v>
      </c>
      <c r="AV36" s="73">
        <v>0</v>
      </c>
      <c r="AW36" s="73">
        <v>0</v>
      </c>
      <c r="AX36" s="73">
        <v>0</v>
      </c>
      <c r="AY36" s="73">
        <v>0</v>
      </c>
      <c r="AZ36" s="73">
        <v>0</v>
      </c>
      <c r="BA36" s="73">
        <v>0</v>
      </c>
      <c r="BB36" s="73">
        <v>0</v>
      </c>
      <c r="BC36" s="73">
        <v>0</v>
      </c>
      <c r="BD36" s="73">
        <v>0</v>
      </c>
      <c r="BE36" s="73">
        <v>0</v>
      </c>
      <c r="BF36" s="73">
        <v>0</v>
      </c>
      <c r="BG36" s="73">
        <v>0</v>
      </c>
      <c r="BH36" s="73">
        <v>0</v>
      </c>
      <c r="BI36" s="73">
        <v>0</v>
      </c>
      <c r="BJ36" s="82">
        <v>101.55813162912281</v>
      </c>
      <c r="BK36" s="82">
        <v>7.3892571442417534</v>
      </c>
      <c r="BL36" s="82">
        <v>-3.7844588484522723</v>
      </c>
      <c r="BM36" s="82">
        <v>1.3895999999999999</v>
      </c>
      <c r="BN36" s="82">
        <v>3.4230880804020112</v>
      </c>
      <c r="BO36" s="82">
        <v>3.4230880804020112</v>
      </c>
      <c r="BP36" s="82">
        <v>0</v>
      </c>
      <c r="BQ36" s="82">
        <v>0</v>
      </c>
      <c r="BR36" s="82">
        <v>0</v>
      </c>
      <c r="BS36" s="82">
        <v>0</v>
      </c>
      <c r="BT36" s="73">
        <v>0</v>
      </c>
      <c r="BU36" s="73">
        <v>0</v>
      </c>
      <c r="BV36" s="82">
        <v>100</v>
      </c>
      <c r="BW36" s="73">
        <v>0</v>
      </c>
      <c r="BX36" s="73">
        <v>0</v>
      </c>
      <c r="BY36" s="73">
        <v>0</v>
      </c>
      <c r="BZ36" s="17">
        <v>0</v>
      </c>
      <c r="CA36" s="88">
        <v>0.04</v>
      </c>
      <c r="CB36" s="88">
        <v>1.0526315789473684E-2</v>
      </c>
      <c r="CC36" s="88">
        <v>0.15</v>
      </c>
      <c r="CD36" s="88">
        <v>0</v>
      </c>
      <c r="CE36" s="88">
        <v>0</v>
      </c>
      <c r="CF36" s="88">
        <v>0.1</v>
      </c>
      <c r="CG36" s="88">
        <v>0</v>
      </c>
      <c r="CH36" s="88">
        <v>0</v>
      </c>
      <c r="CI36" s="73">
        <v>126023</v>
      </c>
      <c r="CJ36" s="73">
        <v>0</v>
      </c>
      <c r="CK36" s="73">
        <v>0</v>
      </c>
      <c r="CL36" s="73">
        <v>0</v>
      </c>
      <c r="CM36" s="88">
        <v>0</v>
      </c>
      <c r="CN36" s="73">
        <v>0</v>
      </c>
      <c r="CO36" s="88">
        <v>0</v>
      </c>
      <c r="CP36" s="73">
        <v>0</v>
      </c>
      <c r="CQ36" s="73">
        <v>0</v>
      </c>
      <c r="CR36" s="73">
        <v>0</v>
      </c>
      <c r="CS36" s="73">
        <v>0</v>
      </c>
      <c r="CT36" s="73">
        <v>0</v>
      </c>
      <c r="CU36" s="82">
        <v>100</v>
      </c>
      <c r="CV36" s="73">
        <v>0</v>
      </c>
      <c r="CW36" s="73">
        <v>0</v>
      </c>
      <c r="CX36" s="73">
        <v>0</v>
      </c>
      <c r="CY36" s="73">
        <v>0</v>
      </c>
      <c r="CZ36" s="73">
        <v>0</v>
      </c>
      <c r="DA36" s="73">
        <v>0</v>
      </c>
      <c r="DB36" s="73">
        <v>0</v>
      </c>
      <c r="DC36" s="73">
        <v>0</v>
      </c>
      <c r="DD36" s="73">
        <v>0</v>
      </c>
      <c r="DE36" s="73">
        <v>0</v>
      </c>
      <c r="DF36" s="73">
        <v>0</v>
      </c>
      <c r="DG36" s="73">
        <v>0</v>
      </c>
      <c r="DH36" s="73">
        <v>0</v>
      </c>
      <c r="DI36" s="73">
        <v>0</v>
      </c>
      <c r="DJ36" s="82">
        <v>100</v>
      </c>
      <c r="DK36" s="73">
        <v>0</v>
      </c>
      <c r="DL36" s="73">
        <v>0</v>
      </c>
      <c r="DM36" s="73">
        <v>0</v>
      </c>
      <c r="DN36" s="73">
        <v>0</v>
      </c>
      <c r="DO36" s="73">
        <v>0</v>
      </c>
      <c r="DP36" s="73">
        <v>0</v>
      </c>
    </row>
    <row r="37" spans="3:120" x14ac:dyDescent="0.2">
      <c r="C37" s="10">
        <v>2024</v>
      </c>
      <c r="D37" s="74">
        <v>0</v>
      </c>
      <c r="E37" s="74">
        <v>0</v>
      </c>
      <c r="F37" s="74">
        <v>0</v>
      </c>
      <c r="G37" s="74">
        <v>0</v>
      </c>
      <c r="H37" s="74">
        <v>0</v>
      </c>
      <c r="I37" s="74">
        <v>0</v>
      </c>
      <c r="J37" s="74">
        <v>0</v>
      </c>
      <c r="K37" s="74">
        <v>0</v>
      </c>
      <c r="L37" s="74"/>
      <c r="M37" s="74">
        <v>0</v>
      </c>
      <c r="N37" s="74">
        <v>0</v>
      </c>
      <c r="O37" s="74">
        <v>0</v>
      </c>
      <c r="P37" s="74">
        <v>0</v>
      </c>
      <c r="Q37" s="74">
        <v>0</v>
      </c>
      <c r="R37" s="74">
        <v>0</v>
      </c>
      <c r="S37" s="74">
        <v>0</v>
      </c>
      <c r="T37" s="74">
        <v>0</v>
      </c>
      <c r="U37" s="74">
        <v>0</v>
      </c>
      <c r="V37" s="74">
        <v>0</v>
      </c>
      <c r="W37" s="74">
        <v>0</v>
      </c>
      <c r="X37" s="74">
        <v>0</v>
      </c>
      <c r="Y37" s="74">
        <v>0</v>
      </c>
      <c r="Z37" s="74">
        <v>0</v>
      </c>
      <c r="AA37" s="74">
        <v>0</v>
      </c>
      <c r="AB37" s="74">
        <v>0</v>
      </c>
      <c r="AC37" s="74">
        <v>0</v>
      </c>
      <c r="AD37" s="74">
        <v>0</v>
      </c>
      <c r="AE37" s="74">
        <v>0</v>
      </c>
      <c r="AF37" s="74">
        <v>0</v>
      </c>
      <c r="AG37" s="74">
        <v>0</v>
      </c>
      <c r="AH37" s="74">
        <v>0</v>
      </c>
      <c r="AI37" s="74">
        <v>0</v>
      </c>
      <c r="AJ37" s="83">
        <v>0</v>
      </c>
      <c r="AK37" s="83">
        <v>0</v>
      </c>
      <c r="AL37" s="83">
        <v>0</v>
      </c>
      <c r="AM37" s="74">
        <v>0</v>
      </c>
      <c r="AN37" s="74">
        <v>0</v>
      </c>
      <c r="AO37" s="74">
        <v>0</v>
      </c>
      <c r="AP37" s="83">
        <v>100</v>
      </c>
      <c r="AQ37" s="74">
        <v>0</v>
      </c>
      <c r="AR37" s="74">
        <v>0</v>
      </c>
      <c r="AS37" s="74">
        <v>0</v>
      </c>
      <c r="AT37" s="74">
        <v>0</v>
      </c>
      <c r="AU37" s="74">
        <v>0</v>
      </c>
      <c r="AV37" s="74">
        <v>0</v>
      </c>
      <c r="AW37" s="74">
        <v>0</v>
      </c>
      <c r="AX37" s="74">
        <v>0</v>
      </c>
      <c r="AY37" s="74">
        <v>0</v>
      </c>
      <c r="AZ37" s="74">
        <v>0</v>
      </c>
      <c r="BA37" s="74">
        <v>0</v>
      </c>
      <c r="BB37" s="74">
        <v>0</v>
      </c>
      <c r="BC37" s="74">
        <v>0</v>
      </c>
      <c r="BD37" s="74">
        <v>0</v>
      </c>
      <c r="BE37" s="74">
        <v>0</v>
      </c>
      <c r="BF37" s="74">
        <v>0</v>
      </c>
      <c r="BG37" s="74">
        <v>0</v>
      </c>
      <c r="BH37" s="74">
        <v>0</v>
      </c>
      <c r="BI37" s="74">
        <v>0</v>
      </c>
      <c r="BJ37" s="83">
        <v>101.55813162912281</v>
      </c>
      <c r="BK37" s="83">
        <v>7.3892571442417534</v>
      </c>
      <c r="BL37" s="83">
        <v>-3.7844588484522723</v>
      </c>
      <c r="BM37" s="83">
        <v>1.3895999999999999</v>
      </c>
      <c r="BN37" s="83">
        <v>3.4230880804020107</v>
      </c>
      <c r="BO37" s="83">
        <v>3.4230880804020107</v>
      </c>
      <c r="BP37" s="83">
        <v>0</v>
      </c>
      <c r="BQ37" s="83">
        <v>0</v>
      </c>
      <c r="BR37" s="83">
        <v>0</v>
      </c>
      <c r="BS37" s="83">
        <v>0</v>
      </c>
      <c r="BT37" s="74">
        <v>0</v>
      </c>
      <c r="BU37" s="74">
        <v>0</v>
      </c>
      <c r="BV37" s="83">
        <v>100</v>
      </c>
      <c r="BW37" s="74">
        <v>0</v>
      </c>
      <c r="BX37" s="74">
        <v>0</v>
      </c>
      <c r="BY37" s="74">
        <v>0</v>
      </c>
      <c r="BZ37" s="19">
        <v>0</v>
      </c>
      <c r="CA37" s="89">
        <v>0.04</v>
      </c>
      <c r="CB37" s="89">
        <v>1.0526315789473684E-2</v>
      </c>
      <c r="CC37" s="89">
        <v>0.15</v>
      </c>
      <c r="CD37" s="89">
        <v>0</v>
      </c>
      <c r="CE37" s="89">
        <v>0</v>
      </c>
      <c r="CF37" s="89">
        <v>0.1</v>
      </c>
      <c r="CG37" s="89">
        <v>0</v>
      </c>
      <c r="CH37" s="89">
        <v>0</v>
      </c>
      <c r="CI37" s="74">
        <v>126023</v>
      </c>
      <c r="CJ37" s="74">
        <v>0</v>
      </c>
      <c r="CK37" s="74">
        <v>0</v>
      </c>
      <c r="CL37" s="74">
        <v>0</v>
      </c>
      <c r="CM37" s="89">
        <v>0</v>
      </c>
      <c r="CN37" s="74">
        <v>0</v>
      </c>
      <c r="CO37" s="89">
        <v>0</v>
      </c>
      <c r="CP37" s="74">
        <v>0</v>
      </c>
      <c r="CQ37" s="74">
        <v>0</v>
      </c>
      <c r="CR37" s="74">
        <v>0</v>
      </c>
      <c r="CS37" s="74">
        <v>0</v>
      </c>
      <c r="CT37" s="74">
        <v>0</v>
      </c>
      <c r="CU37" s="83">
        <v>100</v>
      </c>
      <c r="CV37" s="74">
        <v>0</v>
      </c>
      <c r="CW37" s="74">
        <v>0</v>
      </c>
      <c r="CX37" s="74">
        <v>0</v>
      </c>
      <c r="CY37" s="74">
        <v>0</v>
      </c>
      <c r="CZ37" s="74">
        <v>0</v>
      </c>
      <c r="DA37" s="74">
        <v>0</v>
      </c>
      <c r="DB37" s="74">
        <v>0</v>
      </c>
      <c r="DC37" s="74">
        <v>0</v>
      </c>
      <c r="DD37" s="74">
        <v>0</v>
      </c>
      <c r="DE37" s="74">
        <v>0</v>
      </c>
      <c r="DF37" s="74">
        <v>0</v>
      </c>
      <c r="DG37" s="74">
        <v>0</v>
      </c>
      <c r="DH37" s="74">
        <v>0</v>
      </c>
      <c r="DI37" s="74">
        <v>0</v>
      </c>
      <c r="DJ37" s="83">
        <v>100</v>
      </c>
      <c r="DK37" s="74">
        <v>0</v>
      </c>
      <c r="DL37" s="74">
        <v>0</v>
      </c>
      <c r="DM37" s="74">
        <v>0</v>
      </c>
      <c r="DN37" s="74">
        <v>0</v>
      </c>
      <c r="DO37" s="74">
        <v>0</v>
      </c>
      <c r="DP37" s="74">
        <v>0</v>
      </c>
    </row>
    <row r="38" spans="3:120" x14ac:dyDescent="0.2">
      <c r="C38" s="11">
        <v>2025</v>
      </c>
      <c r="D38" s="75">
        <v>0</v>
      </c>
      <c r="E38" s="75">
        <v>0</v>
      </c>
      <c r="F38" s="75">
        <v>0</v>
      </c>
      <c r="G38" s="75">
        <v>0</v>
      </c>
      <c r="H38" s="75">
        <v>0</v>
      </c>
      <c r="I38" s="75">
        <v>0</v>
      </c>
      <c r="J38" s="75">
        <v>0</v>
      </c>
      <c r="K38" s="96">
        <v>0</v>
      </c>
      <c r="L38" s="75">
        <v>0</v>
      </c>
      <c r="M38" s="75">
        <v>0</v>
      </c>
      <c r="N38" s="75">
        <v>0</v>
      </c>
      <c r="O38" s="75">
        <v>0</v>
      </c>
      <c r="P38" s="75">
        <v>0</v>
      </c>
      <c r="Q38" s="75">
        <v>0</v>
      </c>
      <c r="R38" s="75">
        <v>0</v>
      </c>
      <c r="S38" s="75">
        <v>0</v>
      </c>
      <c r="T38" s="75">
        <v>0</v>
      </c>
      <c r="U38" s="75">
        <v>0</v>
      </c>
      <c r="V38" s="75">
        <v>0</v>
      </c>
      <c r="W38" s="75">
        <v>0</v>
      </c>
      <c r="X38" s="75">
        <v>0</v>
      </c>
      <c r="Y38" s="75">
        <v>0</v>
      </c>
      <c r="Z38" s="75">
        <v>0</v>
      </c>
      <c r="AA38" s="75">
        <v>0</v>
      </c>
      <c r="AB38" s="75">
        <v>0</v>
      </c>
      <c r="AC38" s="75">
        <v>0</v>
      </c>
      <c r="AD38" s="75">
        <v>0</v>
      </c>
      <c r="AE38" s="75">
        <v>0</v>
      </c>
      <c r="AF38" s="75">
        <v>0</v>
      </c>
      <c r="AG38" s="75">
        <v>0</v>
      </c>
      <c r="AH38" s="75">
        <v>0</v>
      </c>
      <c r="AI38" s="75">
        <v>0</v>
      </c>
      <c r="AJ38" s="84">
        <v>0</v>
      </c>
      <c r="AK38" s="84">
        <v>0</v>
      </c>
      <c r="AL38" s="84">
        <v>0</v>
      </c>
      <c r="AM38" s="75">
        <v>0</v>
      </c>
      <c r="AN38" s="75">
        <v>0</v>
      </c>
      <c r="AO38" s="75">
        <v>0</v>
      </c>
      <c r="AP38" s="84">
        <v>100</v>
      </c>
      <c r="AQ38" s="75">
        <v>0</v>
      </c>
      <c r="AR38" s="75">
        <v>0</v>
      </c>
      <c r="AS38" s="75">
        <v>0</v>
      </c>
      <c r="AT38" s="75">
        <v>0</v>
      </c>
      <c r="AU38" s="75">
        <v>0</v>
      </c>
      <c r="AV38" s="75">
        <v>0</v>
      </c>
      <c r="AW38" s="75">
        <v>0</v>
      </c>
      <c r="AX38" s="75">
        <v>0</v>
      </c>
      <c r="AY38" s="75">
        <v>0</v>
      </c>
      <c r="AZ38" s="75">
        <v>0</v>
      </c>
      <c r="BA38" s="75">
        <v>0</v>
      </c>
      <c r="BB38" s="75">
        <v>0</v>
      </c>
      <c r="BC38" s="75">
        <v>0</v>
      </c>
      <c r="BD38" s="106">
        <v>0</v>
      </c>
      <c r="BE38" s="75">
        <v>0</v>
      </c>
      <c r="BF38" s="75">
        <v>0</v>
      </c>
      <c r="BG38" s="75">
        <v>0</v>
      </c>
      <c r="BH38" s="75">
        <v>0</v>
      </c>
      <c r="BI38" s="75">
        <v>0</v>
      </c>
      <c r="BJ38" s="84">
        <v>101.55813162912281</v>
      </c>
      <c r="BK38" s="84">
        <v>7.3892571442417534</v>
      </c>
      <c r="BL38" s="84">
        <v>-3.7844588484522723</v>
      </c>
      <c r="BM38" s="84">
        <v>1.3895999999999999</v>
      </c>
      <c r="BN38" s="84">
        <v>3.4230880804020112</v>
      </c>
      <c r="BO38" s="84">
        <v>3.4230880804020112</v>
      </c>
      <c r="BP38" s="84">
        <v>0</v>
      </c>
      <c r="BQ38" s="84">
        <v>0</v>
      </c>
      <c r="BR38" s="84">
        <v>0</v>
      </c>
      <c r="BS38" s="84">
        <v>0</v>
      </c>
      <c r="BT38" s="75">
        <v>0</v>
      </c>
      <c r="BU38" s="75">
        <v>0</v>
      </c>
      <c r="BV38" s="84">
        <v>100</v>
      </c>
      <c r="BW38" s="75">
        <v>0</v>
      </c>
      <c r="BX38" s="75">
        <v>0</v>
      </c>
      <c r="BY38" s="75">
        <v>0</v>
      </c>
      <c r="BZ38" s="21">
        <v>0</v>
      </c>
      <c r="CA38" s="90">
        <v>0.04</v>
      </c>
      <c r="CB38" s="90">
        <v>1.0526315789473684E-2</v>
      </c>
      <c r="CC38" s="90">
        <v>0.15</v>
      </c>
      <c r="CD38" s="90">
        <v>0</v>
      </c>
      <c r="CE38" s="90">
        <v>0</v>
      </c>
      <c r="CF38" s="90">
        <v>0.1</v>
      </c>
      <c r="CG38" s="90">
        <v>0</v>
      </c>
      <c r="CH38" s="90">
        <v>0</v>
      </c>
      <c r="CI38" s="75">
        <v>126023</v>
      </c>
      <c r="CJ38" s="75">
        <v>0</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96">
        <v>0</v>
      </c>
      <c r="DI38" s="75">
        <v>0</v>
      </c>
      <c r="DJ38" s="84">
        <v>100</v>
      </c>
      <c r="DK38" s="75">
        <v>0</v>
      </c>
      <c r="DL38" s="75">
        <v>0</v>
      </c>
      <c r="DM38" s="75">
        <v>0</v>
      </c>
      <c r="DN38" s="75">
        <v>0</v>
      </c>
      <c r="DO38" s="75">
        <v>0</v>
      </c>
      <c r="DP38" s="75">
        <v>0</v>
      </c>
    </row>
    <row r="39" spans="3:120" x14ac:dyDescent="0.2">
      <c r="C39" s="11">
        <v>2026</v>
      </c>
      <c r="D39" s="75">
        <v>0</v>
      </c>
      <c r="E39" s="75">
        <v>0</v>
      </c>
      <c r="F39" s="75">
        <v>0</v>
      </c>
      <c r="G39" s="75">
        <v>0</v>
      </c>
      <c r="H39" s="75">
        <v>0</v>
      </c>
      <c r="I39" s="75">
        <v>0</v>
      </c>
      <c r="J39" s="75">
        <v>0</v>
      </c>
      <c r="K39" s="96">
        <v>0</v>
      </c>
      <c r="L39" s="75">
        <v>0</v>
      </c>
      <c r="M39" s="75">
        <v>0</v>
      </c>
      <c r="N39" s="75">
        <v>0</v>
      </c>
      <c r="O39" s="75">
        <v>0</v>
      </c>
      <c r="P39" s="75">
        <v>0</v>
      </c>
      <c r="Q39" s="75">
        <v>0</v>
      </c>
      <c r="R39" s="75">
        <v>0</v>
      </c>
      <c r="S39" s="75">
        <v>0</v>
      </c>
      <c r="T39" s="75">
        <v>0</v>
      </c>
      <c r="U39" s="75">
        <v>0</v>
      </c>
      <c r="V39" s="75">
        <v>0</v>
      </c>
      <c r="W39" s="75">
        <v>0</v>
      </c>
      <c r="X39" s="75">
        <v>0</v>
      </c>
      <c r="Y39" s="75">
        <v>0</v>
      </c>
      <c r="Z39" s="75">
        <v>0</v>
      </c>
      <c r="AA39" s="75">
        <v>0</v>
      </c>
      <c r="AB39" s="75">
        <v>0</v>
      </c>
      <c r="AC39" s="75">
        <v>0</v>
      </c>
      <c r="AD39" s="75">
        <v>0</v>
      </c>
      <c r="AE39" s="75">
        <v>0</v>
      </c>
      <c r="AF39" s="75">
        <v>0</v>
      </c>
      <c r="AG39" s="75">
        <v>0</v>
      </c>
      <c r="AH39" s="75">
        <v>0</v>
      </c>
      <c r="AI39" s="75">
        <v>0</v>
      </c>
      <c r="AJ39" s="84">
        <v>0</v>
      </c>
      <c r="AK39" s="84">
        <v>0</v>
      </c>
      <c r="AL39" s="84">
        <v>0</v>
      </c>
      <c r="AM39" s="75">
        <v>0</v>
      </c>
      <c r="AN39" s="75">
        <v>0</v>
      </c>
      <c r="AO39" s="75">
        <v>0</v>
      </c>
      <c r="AP39" s="84">
        <v>100</v>
      </c>
      <c r="AQ39" s="75">
        <v>0</v>
      </c>
      <c r="AR39" s="75">
        <v>0</v>
      </c>
      <c r="AS39" s="75">
        <v>0</v>
      </c>
      <c r="AT39" s="75">
        <v>0</v>
      </c>
      <c r="AU39" s="75">
        <v>0</v>
      </c>
      <c r="AV39" s="75">
        <v>0</v>
      </c>
      <c r="AW39" s="75">
        <v>0</v>
      </c>
      <c r="AX39" s="75">
        <v>0</v>
      </c>
      <c r="AY39" s="75">
        <v>0</v>
      </c>
      <c r="AZ39" s="75">
        <v>0</v>
      </c>
      <c r="BA39" s="75">
        <v>0</v>
      </c>
      <c r="BB39" s="75">
        <v>0</v>
      </c>
      <c r="BC39" s="75">
        <v>0</v>
      </c>
      <c r="BD39" s="106">
        <v>0</v>
      </c>
      <c r="BE39" s="75">
        <v>0</v>
      </c>
      <c r="BF39" s="75">
        <v>0</v>
      </c>
      <c r="BG39" s="75">
        <v>0</v>
      </c>
      <c r="BH39" s="75">
        <v>0</v>
      </c>
      <c r="BI39" s="75">
        <v>0</v>
      </c>
      <c r="BJ39" s="84">
        <v>101.55813162912281</v>
      </c>
      <c r="BK39" s="84">
        <v>7.3892571442417534</v>
      </c>
      <c r="BL39" s="84">
        <v>-3.7844588484522723</v>
      </c>
      <c r="BM39" s="84">
        <v>1.3895999999999999</v>
      </c>
      <c r="BN39" s="84">
        <v>3.4230880804020121</v>
      </c>
      <c r="BO39" s="84">
        <v>3.4230880804020121</v>
      </c>
      <c r="BP39" s="84">
        <v>0</v>
      </c>
      <c r="BQ39" s="84">
        <v>0</v>
      </c>
      <c r="BR39" s="84">
        <v>0</v>
      </c>
      <c r="BS39" s="84">
        <v>0</v>
      </c>
      <c r="BT39" s="75">
        <v>0</v>
      </c>
      <c r="BU39" s="75">
        <v>0</v>
      </c>
      <c r="BV39" s="84">
        <v>100</v>
      </c>
      <c r="BW39" s="75">
        <v>0</v>
      </c>
      <c r="BX39" s="75">
        <v>0</v>
      </c>
      <c r="BY39" s="75">
        <v>0</v>
      </c>
      <c r="BZ39" s="21">
        <v>0</v>
      </c>
      <c r="CA39" s="90">
        <v>0.04</v>
      </c>
      <c r="CB39" s="90">
        <v>1.0526315789473684E-2</v>
      </c>
      <c r="CC39" s="90">
        <v>0.15</v>
      </c>
      <c r="CD39" s="90">
        <v>0</v>
      </c>
      <c r="CE39" s="90">
        <v>0</v>
      </c>
      <c r="CF39" s="90">
        <v>0.1</v>
      </c>
      <c r="CG39" s="90">
        <v>0</v>
      </c>
      <c r="CH39" s="90">
        <v>0</v>
      </c>
      <c r="CI39" s="75">
        <v>126023</v>
      </c>
      <c r="CJ39" s="75">
        <v>0</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96">
        <v>0</v>
      </c>
      <c r="DI39" s="75">
        <v>0</v>
      </c>
      <c r="DJ39" s="84">
        <v>100</v>
      </c>
      <c r="DK39" s="75">
        <v>0</v>
      </c>
      <c r="DL39" s="75">
        <v>0</v>
      </c>
      <c r="DM39" s="75">
        <v>0</v>
      </c>
      <c r="DN39" s="75">
        <v>0</v>
      </c>
      <c r="DO39" s="75">
        <v>0</v>
      </c>
      <c r="DP39" s="75">
        <v>0</v>
      </c>
    </row>
    <row r="40" spans="3:120" x14ac:dyDescent="0.2">
      <c r="C40" s="11">
        <v>2027</v>
      </c>
      <c r="D40" s="75">
        <v>0</v>
      </c>
      <c r="E40" s="75">
        <v>0</v>
      </c>
      <c r="F40" s="75">
        <v>0</v>
      </c>
      <c r="G40" s="75">
        <v>0</v>
      </c>
      <c r="H40" s="75">
        <v>0</v>
      </c>
      <c r="I40" s="75">
        <v>0</v>
      </c>
      <c r="J40" s="75">
        <v>0</v>
      </c>
      <c r="K40" s="96">
        <v>0</v>
      </c>
      <c r="L40" s="75">
        <v>0</v>
      </c>
      <c r="M40" s="75">
        <v>0</v>
      </c>
      <c r="N40" s="75">
        <v>0</v>
      </c>
      <c r="O40" s="75">
        <v>0</v>
      </c>
      <c r="P40" s="75">
        <v>0</v>
      </c>
      <c r="Q40" s="75">
        <v>0</v>
      </c>
      <c r="R40" s="75">
        <v>0</v>
      </c>
      <c r="S40" s="75">
        <v>0</v>
      </c>
      <c r="T40" s="75">
        <v>0</v>
      </c>
      <c r="U40" s="75">
        <v>0</v>
      </c>
      <c r="V40" s="75">
        <v>0</v>
      </c>
      <c r="W40" s="75">
        <v>0</v>
      </c>
      <c r="X40" s="75">
        <v>0</v>
      </c>
      <c r="Y40" s="75">
        <v>0</v>
      </c>
      <c r="Z40" s="75">
        <v>0</v>
      </c>
      <c r="AA40" s="75">
        <v>0</v>
      </c>
      <c r="AB40" s="75">
        <v>0</v>
      </c>
      <c r="AC40" s="75">
        <v>0</v>
      </c>
      <c r="AD40" s="75">
        <v>0</v>
      </c>
      <c r="AE40" s="75">
        <v>0</v>
      </c>
      <c r="AF40" s="75">
        <v>0</v>
      </c>
      <c r="AG40" s="75">
        <v>0</v>
      </c>
      <c r="AH40" s="75">
        <v>0</v>
      </c>
      <c r="AI40" s="75">
        <v>0</v>
      </c>
      <c r="AJ40" s="84">
        <v>0</v>
      </c>
      <c r="AK40" s="84">
        <v>0</v>
      </c>
      <c r="AL40" s="84">
        <v>0</v>
      </c>
      <c r="AM40" s="75">
        <v>0</v>
      </c>
      <c r="AN40" s="75">
        <v>0</v>
      </c>
      <c r="AO40" s="75">
        <v>0</v>
      </c>
      <c r="AP40" s="84">
        <v>100</v>
      </c>
      <c r="AQ40" s="75">
        <v>0</v>
      </c>
      <c r="AR40" s="75">
        <v>0</v>
      </c>
      <c r="AS40" s="75">
        <v>0</v>
      </c>
      <c r="AT40" s="75">
        <v>0</v>
      </c>
      <c r="AU40" s="75">
        <v>0</v>
      </c>
      <c r="AV40" s="75">
        <v>0</v>
      </c>
      <c r="AW40" s="75">
        <v>0</v>
      </c>
      <c r="AX40" s="75">
        <v>0</v>
      </c>
      <c r="AY40" s="75">
        <v>0</v>
      </c>
      <c r="AZ40" s="75">
        <v>0</v>
      </c>
      <c r="BA40" s="75">
        <v>0</v>
      </c>
      <c r="BB40" s="75">
        <v>0</v>
      </c>
      <c r="BC40" s="75">
        <v>0</v>
      </c>
      <c r="BD40" s="106">
        <v>0</v>
      </c>
      <c r="BE40" s="75">
        <v>0</v>
      </c>
      <c r="BF40" s="75">
        <v>0</v>
      </c>
      <c r="BG40" s="75">
        <v>0</v>
      </c>
      <c r="BH40" s="75">
        <v>0</v>
      </c>
      <c r="BI40" s="75">
        <v>0</v>
      </c>
      <c r="BJ40" s="84">
        <v>101.55813162912281</v>
      </c>
      <c r="BK40" s="84">
        <v>7.3892571442417534</v>
      </c>
      <c r="BL40" s="84">
        <v>-3.7844588484522723</v>
      </c>
      <c r="BM40" s="84">
        <v>1.3895999999999999</v>
      </c>
      <c r="BN40" s="84">
        <v>3.4230880804020103</v>
      </c>
      <c r="BO40" s="84">
        <v>3.4230880804020103</v>
      </c>
      <c r="BP40" s="84">
        <v>0</v>
      </c>
      <c r="BQ40" s="84">
        <v>0</v>
      </c>
      <c r="BR40" s="84">
        <v>0</v>
      </c>
      <c r="BS40" s="84">
        <v>0</v>
      </c>
      <c r="BT40" s="75">
        <v>0</v>
      </c>
      <c r="BU40" s="75">
        <v>0</v>
      </c>
      <c r="BV40" s="84">
        <v>100</v>
      </c>
      <c r="BW40" s="75">
        <v>0</v>
      </c>
      <c r="BX40" s="75">
        <v>0</v>
      </c>
      <c r="BY40" s="75">
        <v>0</v>
      </c>
      <c r="BZ40" s="21">
        <v>0</v>
      </c>
      <c r="CA40" s="90">
        <v>0.04</v>
      </c>
      <c r="CB40" s="90">
        <v>1.0526315789473684E-2</v>
      </c>
      <c r="CC40" s="90">
        <v>0.15</v>
      </c>
      <c r="CD40" s="90">
        <v>0</v>
      </c>
      <c r="CE40" s="90">
        <v>0</v>
      </c>
      <c r="CF40" s="90">
        <v>0.1</v>
      </c>
      <c r="CG40" s="90">
        <v>0</v>
      </c>
      <c r="CH40" s="90">
        <v>0</v>
      </c>
      <c r="CI40" s="75">
        <v>126023</v>
      </c>
      <c r="CJ40" s="75">
        <v>0</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96">
        <v>0</v>
      </c>
      <c r="DI40" s="75">
        <v>0</v>
      </c>
      <c r="DJ40" s="84">
        <v>100</v>
      </c>
      <c r="DK40" s="75">
        <v>0</v>
      </c>
      <c r="DL40" s="75">
        <v>0</v>
      </c>
      <c r="DM40" s="75">
        <v>0</v>
      </c>
      <c r="DN40" s="75">
        <v>0</v>
      </c>
      <c r="DO40" s="75">
        <v>0</v>
      </c>
      <c r="DP40" s="75">
        <v>0</v>
      </c>
    </row>
    <row r="41" spans="3:120" x14ac:dyDescent="0.2">
      <c r="C41" s="11">
        <v>2028</v>
      </c>
      <c r="D41" s="75">
        <v>0</v>
      </c>
      <c r="E41" s="75">
        <v>0</v>
      </c>
      <c r="F41" s="75">
        <v>0</v>
      </c>
      <c r="G41" s="75">
        <v>0</v>
      </c>
      <c r="H41" s="75">
        <v>0</v>
      </c>
      <c r="I41" s="75">
        <v>0</v>
      </c>
      <c r="J41" s="75">
        <v>0</v>
      </c>
      <c r="K41" s="96">
        <v>0</v>
      </c>
      <c r="L41" s="75">
        <v>0</v>
      </c>
      <c r="M41" s="75">
        <v>0</v>
      </c>
      <c r="N41" s="75">
        <v>0</v>
      </c>
      <c r="O41" s="75">
        <v>0</v>
      </c>
      <c r="P41" s="75">
        <v>0</v>
      </c>
      <c r="Q41" s="75">
        <v>0</v>
      </c>
      <c r="R41" s="75">
        <v>0</v>
      </c>
      <c r="S41" s="75">
        <v>0</v>
      </c>
      <c r="T41" s="75">
        <v>0</v>
      </c>
      <c r="U41" s="75">
        <v>0</v>
      </c>
      <c r="V41" s="75">
        <v>0</v>
      </c>
      <c r="W41" s="75">
        <v>0</v>
      </c>
      <c r="X41" s="75">
        <v>0</v>
      </c>
      <c r="Y41" s="75">
        <v>0</v>
      </c>
      <c r="Z41" s="75">
        <v>0</v>
      </c>
      <c r="AA41" s="75">
        <v>0</v>
      </c>
      <c r="AB41" s="75">
        <v>0</v>
      </c>
      <c r="AC41" s="75">
        <v>0</v>
      </c>
      <c r="AD41" s="75">
        <v>0</v>
      </c>
      <c r="AE41" s="75">
        <v>0</v>
      </c>
      <c r="AF41" s="75">
        <v>0</v>
      </c>
      <c r="AG41" s="75">
        <v>0</v>
      </c>
      <c r="AH41" s="75">
        <v>0</v>
      </c>
      <c r="AI41" s="75">
        <v>0</v>
      </c>
      <c r="AJ41" s="84">
        <v>0</v>
      </c>
      <c r="AK41" s="84">
        <v>0</v>
      </c>
      <c r="AL41" s="84">
        <v>0</v>
      </c>
      <c r="AM41" s="75">
        <v>0</v>
      </c>
      <c r="AN41" s="75">
        <v>0</v>
      </c>
      <c r="AO41" s="75">
        <v>0</v>
      </c>
      <c r="AP41" s="84">
        <v>100</v>
      </c>
      <c r="AQ41" s="75">
        <v>0</v>
      </c>
      <c r="AR41" s="75">
        <v>0</v>
      </c>
      <c r="AS41" s="75">
        <v>0</v>
      </c>
      <c r="AT41" s="75">
        <v>0</v>
      </c>
      <c r="AU41" s="75">
        <v>0</v>
      </c>
      <c r="AV41" s="75">
        <v>0</v>
      </c>
      <c r="AW41" s="75">
        <v>0</v>
      </c>
      <c r="AX41" s="75">
        <v>0</v>
      </c>
      <c r="AY41" s="75">
        <v>0</v>
      </c>
      <c r="AZ41" s="75">
        <v>0</v>
      </c>
      <c r="BA41" s="75">
        <v>0</v>
      </c>
      <c r="BB41" s="75">
        <v>0</v>
      </c>
      <c r="BC41" s="75">
        <v>0</v>
      </c>
      <c r="BD41" s="106">
        <v>0</v>
      </c>
      <c r="BE41" s="75">
        <v>0</v>
      </c>
      <c r="BF41" s="75">
        <v>0</v>
      </c>
      <c r="BG41" s="75">
        <v>0</v>
      </c>
      <c r="BH41" s="75">
        <v>0</v>
      </c>
      <c r="BI41" s="75">
        <v>0</v>
      </c>
      <c r="BJ41" s="84">
        <v>101.55813162912281</v>
      </c>
      <c r="BK41" s="84">
        <v>7.3892571442417534</v>
      </c>
      <c r="BL41" s="84">
        <v>-3.7844588484522723</v>
      </c>
      <c r="BM41" s="84">
        <v>1.3895999999999999</v>
      </c>
      <c r="BN41" s="84">
        <v>3.4230880804020116</v>
      </c>
      <c r="BO41" s="84">
        <v>3.4230880804020116</v>
      </c>
      <c r="BP41" s="84">
        <v>0</v>
      </c>
      <c r="BQ41" s="84">
        <v>0</v>
      </c>
      <c r="BR41" s="84">
        <v>0</v>
      </c>
      <c r="BS41" s="84">
        <v>0</v>
      </c>
      <c r="BT41" s="75">
        <v>0</v>
      </c>
      <c r="BU41" s="75">
        <v>0</v>
      </c>
      <c r="BV41" s="84">
        <v>100</v>
      </c>
      <c r="BW41" s="75">
        <v>0</v>
      </c>
      <c r="BX41" s="75">
        <v>0</v>
      </c>
      <c r="BY41" s="75">
        <v>0</v>
      </c>
      <c r="BZ41" s="21">
        <v>0</v>
      </c>
      <c r="CA41" s="90">
        <v>0.04</v>
      </c>
      <c r="CB41" s="90">
        <v>1.0526315789473684E-2</v>
      </c>
      <c r="CC41" s="90">
        <v>0.15</v>
      </c>
      <c r="CD41" s="90">
        <v>0</v>
      </c>
      <c r="CE41" s="90">
        <v>0</v>
      </c>
      <c r="CF41" s="90">
        <v>0.1</v>
      </c>
      <c r="CG41" s="90">
        <v>0</v>
      </c>
      <c r="CH41" s="90">
        <v>0</v>
      </c>
      <c r="CI41" s="75">
        <v>126023</v>
      </c>
      <c r="CJ41" s="75">
        <v>0</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0</v>
      </c>
      <c r="DL41" s="75">
        <v>0</v>
      </c>
      <c r="DM41" s="75">
        <v>0</v>
      </c>
      <c r="DN41" s="75">
        <v>0</v>
      </c>
      <c r="DO41" s="75">
        <v>0</v>
      </c>
      <c r="DP41" s="75">
        <v>0</v>
      </c>
    </row>
    <row r="42" spans="3:120" x14ac:dyDescent="0.2">
      <c r="C42" s="11">
        <v>2029</v>
      </c>
      <c r="D42" s="75">
        <v>0</v>
      </c>
      <c r="E42" s="75">
        <v>0</v>
      </c>
      <c r="F42" s="75">
        <v>0</v>
      </c>
      <c r="G42" s="75">
        <v>0</v>
      </c>
      <c r="H42" s="75">
        <v>0</v>
      </c>
      <c r="I42" s="75">
        <v>0</v>
      </c>
      <c r="J42" s="75">
        <v>0</v>
      </c>
      <c r="K42" s="96">
        <v>0</v>
      </c>
      <c r="L42" s="75">
        <v>0</v>
      </c>
      <c r="M42" s="75">
        <v>0</v>
      </c>
      <c r="N42" s="75">
        <v>0</v>
      </c>
      <c r="O42" s="75">
        <v>0</v>
      </c>
      <c r="P42" s="75">
        <v>0</v>
      </c>
      <c r="Q42" s="75">
        <v>0</v>
      </c>
      <c r="R42" s="75">
        <v>0</v>
      </c>
      <c r="S42" s="75">
        <v>0</v>
      </c>
      <c r="T42" s="75">
        <v>0</v>
      </c>
      <c r="U42" s="75">
        <v>0</v>
      </c>
      <c r="V42" s="75">
        <v>0</v>
      </c>
      <c r="W42" s="75">
        <v>0</v>
      </c>
      <c r="X42" s="75">
        <v>0</v>
      </c>
      <c r="Y42" s="75">
        <v>0</v>
      </c>
      <c r="Z42" s="75">
        <v>0</v>
      </c>
      <c r="AA42" s="75">
        <v>0</v>
      </c>
      <c r="AB42" s="75">
        <v>0</v>
      </c>
      <c r="AC42" s="75">
        <v>0</v>
      </c>
      <c r="AD42" s="75">
        <v>0</v>
      </c>
      <c r="AE42" s="75">
        <v>0</v>
      </c>
      <c r="AF42" s="75">
        <v>0</v>
      </c>
      <c r="AG42" s="75">
        <v>0</v>
      </c>
      <c r="AH42" s="75">
        <v>0</v>
      </c>
      <c r="AI42" s="75">
        <v>0</v>
      </c>
      <c r="AJ42" s="84">
        <v>0</v>
      </c>
      <c r="AK42" s="84">
        <v>0</v>
      </c>
      <c r="AL42" s="84">
        <v>0</v>
      </c>
      <c r="AM42" s="75">
        <v>0</v>
      </c>
      <c r="AN42" s="75">
        <v>0</v>
      </c>
      <c r="AO42" s="75">
        <v>0</v>
      </c>
      <c r="AP42" s="84">
        <v>100</v>
      </c>
      <c r="AQ42" s="75">
        <v>0</v>
      </c>
      <c r="AR42" s="75">
        <v>0</v>
      </c>
      <c r="AS42" s="75">
        <v>0</v>
      </c>
      <c r="AT42" s="75">
        <v>0</v>
      </c>
      <c r="AU42" s="75">
        <v>0</v>
      </c>
      <c r="AV42" s="75">
        <v>0</v>
      </c>
      <c r="AW42" s="75">
        <v>0</v>
      </c>
      <c r="AX42" s="75">
        <v>0</v>
      </c>
      <c r="AY42" s="75">
        <v>0</v>
      </c>
      <c r="AZ42" s="75">
        <v>0</v>
      </c>
      <c r="BA42" s="75">
        <v>0</v>
      </c>
      <c r="BB42" s="75">
        <v>0</v>
      </c>
      <c r="BC42" s="75">
        <v>0</v>
      </c>
      <c r="BD42" s="106">
        <v>0</v>
      </c>
      <c r="BE42" s="75">
        <v>0</v>
      </c>
      <c r="BF42" s="75">
        <v>0</v>
      </c>
      <c r="BG42" s="75">
        <v>0</v>
      </c>
      <c r="BH42" s="75">
        <v>0</v>
      </c>
      <c r="BI42" s="75">
        <v>0</v>
      </c>
      <c r="BJ42" s="84">
        <v>101.55813162912281</v>
      </c>
      <c r="BK42" s="84">
        <v>7.3892571442417534</v>
      </c>
      <c r="BL42" s="84">
        <v>-3.7844588484522723</v>
      </c>
      <c r="BM42" s="84">
        <v>1.3895999999999999</v>
      </c>
      <c r="BN42" s="84">
        <v>3.4230880804020121</v>
      </c>
      <c r="BO42" s="84">
        <v>3.4230880804020121</v>
      </c>
      <c r="BP42" s="84">
        <v>0</v>
      </c>
      <c r="BQ42" s="84">
        <v>0</v>
      </c>
      <c r="BR42" s="84">
        <v>0</v>
      </c>
      <c r="BS42" s="84">
        <v>0</v>
      </c>
      <c r="BT42" s="75">
        <v>0</v>
      </c>
      <c r="BU42" s="75">
        <v>0</v>
      </c>
      <c r="BV42" s="84">
        <v>100</v>
      </c>
      <c r="BW42" s="75">
        <v>0</v>
      </c>
      <c r="BX42" s="75">
        <v>0</v>
      </c>
      <c r="BY42" s="75">
        <v>0</v>
      </c>
      <c r="BZ42" s="21">
        <v>0</v>
      </c>
      <c r="CA42" s="90">
        <v>0.04</v>
      </c>
      <c r="CB42" s="90">
        <v>1.0526315789473684E-2</v>
      </c>
      <c r="CC42" s="90">
        <v>0.15</v>
      </c>
      <c r="CD42" s="90">
        <v>0</v>
      </c>
      <c r="CE42" s="90">
        <v>0</v>
      </c>
      <c r="CF42" s="90">
        <v>0.1</v>
      </c>
      <c r="CG42" s="90">
        <v>0</v>
      </c>
      <c r="CH42" s="90">
        <v>0</v>
      </c>
      <c r="CI42" s="75">
        <v>126023</v>
      </c>
      <c r="CJ42" s="75">
        <v>0</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0</v>
      </c>
      <c r="DL42" s="75">
        <v>0</v>
      </c>
      <c r="DM42" s="75">
        <v>0</v>
      </c>
      <c r="DN42" s="75">
        <v>0</v>
      </c>
      <c r="DO42" s="75">
        <v>0</v>
      </c>
      <c r="DP42" s="75">
        <v>0</v>
      </c>
    </row>
    <row r="43" spans="3:120" x14ac:dyDescent="0.2">
      <c r="C43" s="11">
        <v>2030</v>
      </c>
      <c r="D43" s="75">
        <v>0</v>
      </c>
      <c r="E43" s="75">
        <v>0</v>
      </c>
      <c r="F43" s="75">
        <v>0</v>
      </c>
      <c r="G43" s="75">
        <v>0</v>
      </c>
      <c r="H43" s="75">
        <v>0</v>
      </c>
      <c r="I43" s="75">
        <v>0</v>
      </c>
      <c r="J43" s="75">
        <v>0</v>
      </c>
      <c r="K43" s="96">
        <v>0</v>
      </c>
      <c r="L43" s="75">
        <v>0</v>
      </c>
      <c r="M43" s="75">
        <v>0</v>
      </c>
      <c r="N43" s="75">
        <v>0</v>
      </c>
      <c r="O43" s="75">
        <v>0</v>
      </c>
      <c r="P43" s="75">
        <v>0</v>
      </c>
      <c r="Q43" s="75">
        <v>0</v>
      </c>
      <c r="R43" s="75">
        <v>0</v>
      </c>
      <c r="S43" s="75">
        <v>0</v>
      </c>
      <c r="T43" s="75">
        <v>0</v>
      </c>
      <c r="U43" s="75">
        <v>0</v>
      </c>
      <c r="V43" s="75">
        <v>0</v>
      </c>
      <c r="W43" s="75">
        <v>0</v>
      </c>
      <c r="X43" s="75">
        <v>0</v>
      </c>
      <c r="Y43" s="75">
        <v>0</v>
      </c>
      <c r="Z43" s="75">
        <v>0</v>
      </c>
      <c r="AA43" s="75">
        <v>0</v>
      </c>
      <c r="AB43" s="75">
        <v>0</v>
      </c>
      <c r="AC43" s="75">
        <v>0</v>
      </c>
      <c r="AD43" s="75">
        <v>0</v>
      </c>
      <c r="AE43" s="75">
        <v>0</v>
      </c>
      <c r="AF43" s="75">
        <v>0</v>
      </c>
      <c r="AG43" s="75">
        <v>0</v>
      </c>
      <c r="AH43" s="75">
        <v>0</v>
      </c>
      <c r="AI43" s="75">
        <v>0</v>
      </c>
      <c r="AJ43" s="84">
        <v>0</v>
      </c>
      <c r="AK43" s="84">
        <v>0</v>
      </c>
      <c r="AL43" s="84">
        <v>0</v>
      </c>
      <c r="AM43" s="75">
        <v>0</v>
      </c>
      <c r="AN43" s="75">
        <v>0</v>
      </c>
      <c r="AO43" s="75">
        <v>0</v>
      </c>
      <c r="AP43" s="84">
        <v>100</v>
      </c>
      <c r="AQ43" s="75">
        <v>0</v>
      </c>
      <c r="AR43" s="75">
        <v>0</v>
      </c>
      <c r="AS43" s="75">
        <v>0</v>
      </c>
      <c r="AT43" s="75">
        <v>0</v>
      </c>
      <c r="AU43" s="75">
        <v>0</v>
      </c>
      <c r="AV43" s="75">
        <v>0</v>
      </c>
      <c r="AW43" s="75">
        <v>0</v>
      </c>
      <c r="AX43" s="75">
        <v>0</v>
      </c>
      <c r="AY43" s="75">
        <v>0</v>
      </c>
      <c r="AZ43" s="75">
        <v>0</v>
      </c>
      <c r="BA43" s="75">
        <v>0</v>
      </c>
      <c r="BB43" s="75">
        <v>0</v>
      </c>
      <c r="BC43" s="75">
        <v>0</v>
      </c>
      <c r="BD43" s="106">
        <v>0</v>
      </c>
      <c r="BE43" s="75">
        <v>0</v>
      </c>
      <c r="BF43" s="75">
        <v>0</v>
      </c>
      <c r="BG43" s="75">
        <v>0</v>
      </c>
      <c r="BH43" s="75">
        <v>0</v>
      </c>
      <c r="BI43" s="75">
        <v>0</v>
      </c>
      <c r="BJ43" s="84">
        <v>101.55813162912281</v>
      </c>
      <c r="BK43" s="84">
        <v>7.3892571442417534</v>
      </c>
      <c r="BL43" s="84">
        <v>-3.7844588484522723</v>
      </c>
      <c r="BM43" s="84">
        <v>1.3895999999999999</v>
      </c>
      <c r="BN43" s="84">
        <v>3.4230880804020121</v>
      </c>
      <c r="BO43" s="84">
        <v>3.4230880804020121</v>
      </c>
      <c r="BP43" s="84">
        <v>0</v>
      </c>
      <c r="BQ43" s="84">
        <v>0</v>
      </c>
      <c r="BR43" s="84">
        <v>0</v>
      </c>
      <c r="BS43" s="84">
        <v>0</v>
      </c>
      <c r="BT43" s="75">
        <v>0</v>
      </c>
      <c r="BU43" s="75">
        <v>0</v>
      </c>
      <c r="BV43" s="84">
        <v>100</v>
      </c>
      <c r="BW43" s="75">
        <v>0</v>
      </c>
      <c r="BX43" s="75">
        <v>0</v>
      </c>
      <c r="BY43" s="75">
        <v>0</v>
      </c>
      <c r="BZ43" s="21">
        <v>0</v>
      </c>
      <c r="CA43" s="90">
        <v>0.04</v>
      </c>
      <c r="CB43" s="90">
        <v>1.0526315789473684E-2</v>
      </c>
      <c r="CC43" s="90">
        <v>0.15</v>
      </c>
      <c r="CD43" s="90">
        <v>0</v>
      </c>
      <c r="CE43" s="90">
        <v>0</v>
      </c>
      <c r="CF43" s="90">
        <v>0.1</v>
      </c>
      <c r="CG43" s="90">
        <v>0</v>
      </c>
      <c r="CH43" s="90">
        <v>0</v>
      </c>
      <c r="CI43" s="75">
        <v>126023</v>
      </c>
      <c r="CJ43" s="75">
        <v>0</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0</v>
      </c>
      <c r="DL43" s="75">
        <v>0</v>
      </c>
      <c r="DM43" s="75">
        <v>0</v>
      </c>
      <c r="DN43" s="75">
        <v>0</v>
      </c>
      <c r="DO43" s="75">
        <v>0</v>
      </c>
      <c r="DP43" s="75">
        <v>0</v>
      </c>
    </row>
    <row r="44" spans="3:120" x14ac:dyDescent="0.2">
      <c r="C44" s="11">
        <v>2031</v>
      </c>
      <c r="D44" s="75">
        <v>0</v>
      </c>
      <c r="E44" s="75">
        <v>0</v>
      </c>
      <c r="F44" s="75">
        <v>0</v>
      </c>
      <c r="G44" s="75">
        <v>0</v>
      </c>
      <c r="H44" s="75">
        <v>0</v>
      </c>
      <c r="I44" s="75">
        <v>0</v>
      </c>
      <c r="J44" s="75">
        <v>0</v>
      </c>
      <c r="K44" s="96">
        <v>0</v>
      </c>
      <c r="L44" s="75">
        <v>0</v>
      </c>
      <c r="M44" s="75">
        <v>0</v>
      </c>
      <c r="N44" s="75">
        <v>0</v>
      </c>
      <c r="O44" s="75">
        <v>0</v>
      </c>
      <c r="P44" s="75">
        <v>0</v>
      </c>
      <c r="Q44" s="75">
        <v>0</v>
      </c>
      <c r="R44" s="75">
        <v>0</v>
      </c>
      <c r="S44" s="75">
        <v>0</v>
      </c>
      <c r="T44" s="75">
        <v>0</v>
      </c>
      <c r="U44" s="75">
        <v>0</v>
      </c>
      <c r="V44" s="75">
        <v>0</v>
      </c>
      <c r="W44" s="75">
        <v>0</v>
      </c>
      <c r="X44" s="75">
        <v>0</v>
      </c>
      <c r="Y44" s="75">
        <v>0</v>
      </c>
      <c r="Z44" s="75">
        <v>0</v>
      </c>
      <c r="AA44" s="75">
        <v>0</v>
      </c>
      <c r="AB44" s="75">
        <v>0</v>
      </c>
      <c r="AC44" s="75">
        <v>0</v>
      </c>
      <c r="AD44" s="75">
        <v>0</v>
      </c>
      <c r="AE44" s="75">
        <v>0</v>
      </c>
      <c r="AF44" s="75">
        <v>0</v>
      </c>
      <c r="AG44" s="75">
        <v>0</v>
      </c>
      <c r="AH44" s="75">
        <v>0</v>
      </c>
      <c r="AI44" s="75">
        <v>0</v>
      </c>
      <c r="AJ44" s="84">
        <v>0</v>
      </c>
      <c r="AK44" s="84">
        <v>0</v>
      </c>
      <c r="AL44" s="84">
        <v>0</v>
      </c>
      <c r="AM44" s="75">
        <v>0</v>
      </c>
      <c r="AN44" s="75">
        <v>0</v>
      </c>
      <c r="AO44" s="75">
        <v>0</v>
      </c>
      <c r="AP44" s="84">
        <v>100</v>
      </c>
      <c r="AQ44" s="75">
        <v>0</v>
      </c>
      <c r="AR44" s="75">
        <v>0</v>
      </c>
      <c r="AS44" s="75">
        <v>0</v>
      </c>
      <c r="AT44" s="75">
        <v>0</v>
      </c>
      <c r="AU44" s="75">
        <v>0</v>
      </c>
      <c r="AV44" s="75">
        <v>0</v>
      </c>
      <c r="AW44" s="75">
        <v>0</v>
      </c>
      <c r="AX44" s="75">
        <v>0</v>
      </c>
      <c r="AY44" s="75">
        <v>0</v>
      </c>
      <c r="AZ44" s="75">
        <v>0</v>
      </c>
      <c r="BA44" s="75">
        <v>0</v>
      </c>
      <c r="BB44" s="75">
        <v>0</v>
      </c>
      <c r="BC44" s="75">
        <v>0</v>
      </c>
      <c r="BD44" s="106">
        <v>0</v>
      </c>
      <c r="BE44" s="75">
        <v>0</v>
      </c>
      <c r="BF44" s="75">
        <v>0</v>
      </c>
      <c r="BG44" s="75">
        <v>0</v>
      </c>
      <c r="BH44" s="75">
        <v>0</v>
      </c>
      <c r="BI44" s="75">
        <v>0</v>
      </c>
      <c r="BJ44" s="84">
        <v>101.55813162912281</v>
      </c>
      <c r="BK44" s="84">
        <v>7.3892571442417534</v>
      </c>
      <c r="BL44" s="84">
        <v>-3.7844588484522723</v>
      </c>
      <c r="BM44" s="84">
        <v>1.3895999999999999</v>
      </c>
      <c r="BN44" s="84">
        <v>3.4230880804020121</v>
      </c>
      <c r="BO44" s="84">
        <v>3.4230880804020121</v>
      </c>
      <c r="BP44" s="84">
        <v>0</v>
      </c>
      <c r="BQ44" s="84">
        <v>0</v>
      </c>
      <c r="BR44" s="84">
        <v>0</v>
      </c>
      <c r="BS44" s="84">
        <v>0</v>
      </c>
      <c r="BT44" s="75">
        <v>0</v>
      </c>
      <c r="BU44" s="75">
        <v>0</v>
      </c>
      <c r="BV44" s="84">
        <v>100</v>
      </c>
      <c r="BW44" s="75">
        <v>0</v>
      </c>
      <c r="BX44" s="75">
        <v>0</v>
      </c>
      <c r="BY44" s="75">
        <v>0</v>
      </c>
      <c r="BZ44" s="21">
        <v>0</v>
      </c>
      <c r="CA44" s="90">
        <v>0.04</v>
      </c>
      <c r="CB44" s="90">
        <v>1.0526315789473684E-2</v>
      </c>
      <c r="CC44" s="90">
        <v>0.15</v>
      </c>
      <c r="CD44" s="90">
        <v>0</v>
      </c>
      <c r="CE44" s="90">
        <v>0</v>
      </c>
      <c r="CF44" s="90">
        <v>0.1</v>
      </c>
      <c r="CG44" s="90">
        <v>0</v>
      </c>
      <c r="CH44" s="90">
        <v>0</v>
      </c>
      <c r="CI44" s="75">
        <v>126023</v>
      </c>
      <c r="CJ44" s="75">
        <v>0</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0</v>
      </c>
      <c r="DL44" s="75">
        <v>0</v>
      </c>
      <c r="DM44" s="75">
        <v>0</v>
      </c>
      <c r="DN44" s="75">
        <v>0</v>
      </c>
      <c r="DO44" s="75">
        <v>0</v>
      </c>
      <c r="DP44" s="75">
        <v>0</v>
      </c>
    </row>
    <row r="45" spans="3:120" x14ac:dyDescent="0.2">
      <c r="C45" s="11">
        <v>2032</v>
      </c>
      <c r="D45" s="75">
        <v>0</v>
      </c>
      <c r="E45" s="75">
        <v>0</v>
      </c>
      <c r="F45" s="75">
        <v>0</v>
      </c>
      <c r="G45" s="75">
        <v>0</v>
      </c>
      <c r="H45" s="75">
        <v>0</v>
      </c>
      <c r="I45" s="75">
        <v>0</v>
      </c>
      <c r="J45" s="75">
        <v>0</v>
      </c>
      <c r="K45" s="96">
        <v>0</v>
      </c>
      <c r="L45" s="75">
        <v>0</v>
      </c>
      <c r="M45" s="75">
        <v>0</v>
      </c>
      <c r="N45" s="75">
        <v>0</v>
      </c>
      <c r="O45" s="75">
        <v>0</v>
      </c>
      <c r="P45" s="75">
        <v>0</v>
      </c>
      <c r="Q45" s="75">
        <v>0</v>
      </c>
      <c r="R45" s="75">
        <v>0</v>
      </c>
      <c r="S45" s="75">
        <v>0</v>
      </c>
      <c r="T45" s="75">
        <v>0</v>
      </c>
      <c r="U45" s="75">
        <v>0</v>
      </c>
      <c r="V45" s="75">
        <v>0</v>
      </c>
      <c r="W45" s="75">
        <v>0</v>
      </c>
      <c r="X45" s="75">
        <v>0</v>
      </c>
      <c r="Y45" s="75">
        <v>0</v>
      </c>
      <c r="Z45" s="75">
        <v>0</v>
      </c>
      <c r="AA45" s="75">
        <v>0</v>
      </c>
      <c r="AB45" s="75">
        <v>0</v>
      </c>
      <c r="AC45" s="75">
        <v>0</v>
      </c>
      <c r="AD45" s="75">
        <v>0</v>
      </c>
      <c r="AE45" s="75">
        <v>0</v>
      </c>
      <c r="AF45" s="75">
        <v>0</v>
      </c>
      <c r="AG45" s="75">
        <v>0</v>
      </c>
      <c r="AH45" s="75">
        <v>0</v>
      </c>
      <c r="AI45" s="75">
        <v>0</v>
      </c>
      <c r="AJ45" s="84">
        <v>0</v>
      </c>
      <c r="AK45" s="84">
        <v>0</v>
      </c>
      <c r="AL45" s="84">
        <v>0</v>
      </c>
      <c r="AM45" s="75">
        <v>0</v>
      </c>
      <c r="AN45" s="75">
        <v>0</v>
      </c>
      <c r="AO45" s="75">
        <v>0</v>
      </c>
      <c r="AP45" s="84">
        <v>100</v>
      </c>
      <c r="AQ45" s="75">
        <v>0</v>
      </c>
      <c r="AR45" s="75">
        <v>0</v>
      </c>
      <c r="AS45" s="75">
        <v>0</v>
      </c>
      <c r="AT45" s="75">
        <v>0</v>
      </c>
      <c r="AU45" s="75">
        <v>0</v>
      </c>
      <c r="AV45" s="75">
        <v>0</v>
      </c>
      <c r="AW45" s="75">
        <v>0</v>
      </c>
      <c r="AX45" s="75">
        <v>0</v>
      </c>
      <c r="AY45" s="75">
        <v>0</v>
      </c>
      <c r="AZ45" s="75">
        <v>0</v>
      </c>
      <c r="BA45" s="75">
        <v>0</v>
      </c>
      <c r="BB45" s="75">
        <v>0</v>
      </c>
      <c r="BC45" s="75">
        <v>0</v>
      </c>
      <c r="BD45" s="106">
        <v>0</v>
      </c>
      <c r="BE45" s="75">
        <v>0</v>
      </c>
      <c r="BF45" s="75">
        <v>0</v>
      </c>
      <c r="BG45" s="75">
        <v>0</v>
      </c>
      <c r="BH45" s="75">
        <v>0</v>
      </c>
      <c r="BI45" s="75">
        <v>0</v>
      </c>
      <c r="BJ45" s="84">
        <v>101.55813162912281</v>
      </c>
      <c r="BK45" s="84">
        <v>7.3892571442417534</v>
      </c>
      <c r="BL45" s="84">
        <v>-3.7844588484522723</v>
      </c>
      <c r="BM45" s="84">
        <v>1.3895999999999999</v>
      </c>
      <c r="BN45" s="84">
        <v>3.4230880804020121</v>
      </c>
      <c r="BO45" s="84">
        <v>3.4230880804020121</v>
      </c>
      <c r="BP45" s="84">
        <v>0</v>
      </c>
      <c r="BQ45" s="84">
        <v>0</v>
      </c>
      <c r="BR45" s="84">
        <v>0</v>
      </c>
      <c r="BS45" s="84">
        <v>0</v>
      </c>
      <c r="BT45" s="75">
        <v>0</v>
      </c>
      <c r="BU45" s="75">
        <v>0</v>
      </c>
      <c r="BV45" s="84">
        <v>100</v>
      </c>
      <c r="BW45" s="75">
        <v>0</v>
      </c>
      <c r="BX45" s="75">
        <v>0</v>
      </c>
      <c r="BY45" s="75">
        <v>0</v>
      </c>
      <c r="BZ45" s="21">
        <v>0</v>
      </c>
      <c r="CA45" s="90">
        <v>0.04</v>
      </c>
      <c r="CB45" s="90">
        <v>1.0526315789473684E-2</v>
      </c>
      <c r="CC45" s="90">
        <v>0.15</v>
      </c>
      <c r="CD45" s="90">
        <v>0</v>
      </c>
      <c r="CE45" s="90">
        <v>0</v>
      </c>
      <c r="CF45" s="90">
        <v>0.1</v>
      </c>
      <c r="CG45" s="90">
        <v>0</v>
      </c>
      <c r="CH45" s="90">
        <v>0</v>
      </c>
      <c r="CI45" s="75">
        <v>126023</v>
      </c>
      <c r="CJ45" s="75">
        <v>0</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0</v>
      </c>
      <c r="DL45" s="75">
        <v>0</v>
      </c>
      <c r="DM45" s="75">
        <v>0</v>
      </c>
      <c r="DN45" s="75">
        <v>0</v>
      </c>
      <c r="DO45" s="75">
        <v>0</v>
      </c>
      <c r="DP45" s="75">
        <v>0</v>
      </c>
    </row>
    <row r="46" spans="3:120" x14ac:dyDescent="0.2">
      <c r="C46" s="11">
        <v>2033</v>
      </c>
      <c r="D46" s="75">
        <v>0</v>
      </c>
      <c r="E46" s="75">
        <v>0</v>
      </c>
      <c r="F46" s="75">
        <v>0</v>
      </c>
      <c r="G46" s="75">
        <v>0</v>
      </c>
      <c r="H46" s="75">
        <v>0</v>
      </c>
      <c r="I46" s="75">
        <v>0</v>
      </c>
      <c r="J46" s="75">
        <v>0</v>
      </c>
      <c r="K46" s="96">
        <v>0</v>
      </c>
      <c r="L46" s="75">
        <v>0</v>
      </c>
      <c r="M46" s="75">
        <v>0</v>
      </c>
      <c r="N46" s="75">
        <v>0</v>
      </c>
      <c r="O46" s="75">
        <v>0</v>
      </c>
      <c r="P46" s="75">
        <v>0</v>
      </c>
      <c r="Q46" s="75">
        <v>0</v>
      </c>
      <c r="R46" s="75">
        <v>0</v>
      </c>
      <c r="S46" s="75">
        <v>0</v>
      </c>
      <c r="T46" s="75">
        <v>0</v>
      </c>
      <c r="U46" s="75">
        <v>0</v>
      </c>
      <c r="V46" s="75">
        <v>0</v>
      </c>
      <c r="W46" s="75">
        <v>0</v>
      </c>
      <c r="X46" s="75">
        <v>0</v>
      </c>
      <c r="Y46" s="75">
        <v>0</v>
      </c>
      <c r="Z46" s="75">
        <v>0</v>
      </c>
      <c r="AA46" s="75">
        <v>0</v>
      </c>
      <c r="AB46" s="75">
        <v>0</v>
      </c>
      <c r="AC46" s="75">
        <v>0</v>
      </c>
      <c r="AD46" s="75">
        <v>0</v>
      </c>
      <c r="AE46" s="75">
        <v>0</v>
      </c>
      <c r="AF46" s="75">
        <v>0</v>
      </c>
      <c r="AG46" s="75">
        <v>0</v>
      </c>
      <c r="AH46" s="75">
        <v>0</v>
      </c>
      <c r="AI46" s="75">
        <v>0</v>
      </c>
      <c r="AJ46" s="84">
        <v>0</v>
      </c>
      <c r="AK46" s="84">
        <v>0</v>
      </c>
      <c r="AL46" s="84">
        <v>0</v>
      </c>
      <c r="AM46" s="75">
        <v>0</v>
      </c>
      <c r="AN46" s="75">
        <v>0</v>
      </c>
      <c r="AO46" s="75">
        <v>0</v>
      </c>
      <c r="AP46" s="84">
        <v>100</v>
      </c>
      <c r="AQ46" s="75">
        <v>0</v>
      </c>
      <c r="AR46" s="75">
        <v>0</v>
      </c>
      <c r="AS46" s="75">
        <v>0</v>
      </c>
      <c r="AT46" s="75">
        <v>0</v>
      </c>
      <c r="AU46" s="75">
        <v>0</v>
      </c>
      <c r="AV46" s="75">
        <v>0</v>
      </c>
      <c r="AW46" s="75">
        <v>0</v>
      </c>
      <c r="AX46" s="75">
        <v>0</v>
      </c>
      <c r="AY46" s="75">
        <v>0</v>
      </c>
      <c r="AZ46" s="75">
        <v>0</v>
      </c>
      <c r="BA46" s="75">
        <v>0</v>
      </c>
      <c r="BB46" s="75">
        <v>0</v>
      </c>
      <c r="BC46" s="75">
        <v>0</v>
      </c>
      <c r="BD46" s="106">
        <v>0</v>
      </c>
      <c r="BE46" s="75">
        <v>0</v>
      </c>
      <c r="BF46" s="75">
        <v>0</v>
      </c>
      <c r="BG46" s="75">
        <v>0</v>
      </c>
      <c r="BH46" s="75">
        <v>0</v>
      </c>
      <c r="BI46" s="75">
        <v>0</v>
      </c>
      <c r="BJ46" s="84">
        <v>101.55813162912281</v>
      </c>
      <c r="BK46" s="84">
        <v>7.3892571442417534</v>
      </c>
      <c r="BL46" s="84">
        <v>-3.7844588484522723</v>
      </c>
      <c r="BM46" s="84">
        <v>1.3895999999999999</v>
      </c>
      <c r="BN46" s="84">
        <v>3.4230880804020121</v>
      </c>
      <c r="BO46" s="84">
        <v>3.4230880804020121</v>
      </c>
      <c r="BP46" s="84">
        <v>0</v>
      </c>
      <c r="BQ46" s="84">
        <v>0</v>
      </c>
      <c r="BR46" s="84">
        <v>0</v>
      </c>
      <c r="BS46" s="84">
        <v>0</v>
      </c>
      <c r="BT46" s="75">
        <v>0</v>
      </c>
      <c r="BU46" s="75">
        <v>0</v>
      </c>
      <c r="BV46" s="84">
        <v>100</v>
      </c>
      <c r="BW46" s="75">
        <v>0</v>
      </c>
      <c r="BX46" s="75">
        <v>0</v>
      </c>
      <c r="BY46" s="75">
        <v>0</v>
      </c>
      <c r="BZ46" s="21">
        <v>0</v>
      </c>
      <c r="CA46" s="90">
        <v>0.04</v>
      </c>
      <c r="CB46" s="90">
        <v>1.0526315789473684E-2</v>
      </c>
      <c r="CC46" s="90">
        <v>0.15</v>
      </c>
      <c r="CD46" s="90">
        <v>0</v>
      </c>
      <c r="CE46" s="90">
        <v>0</v>
      </c>
      <c r="CF46" s="90">
        <v>0.1</v>
      </c>
      <c r="CG46" s="90">
        <v>0</v>
      </c>
      <c r="CH46" s="90">
        <v>0</v>
      </c>
      <c r="CI46" s="75">
        <v>126023</v>
      </c>
      <c r="CJ46" s="75">
        <v>0</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0</v>
      </c>
      <c r="DL46" s="75">
        <v>0</v>
      </c>
      <c r="DM46" s="75">
        <v>0</v>
      </c>
      <c r="DN46" s="75">
        <v>0</v>
      </c>
      <c r="DO46" s="75">
        <v>0</v>
      </c>
      <c r="DP46" s="75">
        <v>0</v>
      </c>
    </row>
    <row r="47" spans="3:120" x14ac:dyDescent="0.2">
      <c r="C47" s="11">
        <v>2034</v>
      </c>
      <c r="D47" s="75">
        <v>0</v>
      </c>
      <c r="E47" s="75">
        <v>0</v>
      </c>
      <c r="F47" s="75">
        <v>0</v>
      </c>
      <c r="G47" s="75">
        <v>0</v>
      </c>
      <c r="H47" s="75">
        <v>0</v>
      </c>
      <c r="I47" s="75">
        <v>0</v>
      </c>
      <c r="J47" s="75">
        <v>0</v>
      </c>
      <c r="K47" s="96">
        <v>0</v>
      </c>
      <c r="L47" s="75">
        <v>0</v>
      </c>
      <c r="M47" s="75">
        <v>0</v>
      </c>
      <c r="N47" s="75">
        <v>0</v>
      </c>
      <c r="O47" s="75">
        <v>0</v>
      </c>
      <c r="P47" s="75">
        <v>0</v>
      </c>
      <c r="Q47" s="75">
        <v>0</v>
      </c>
      <c r="R47" s="75">
        <v>0</v>
      </c>
      <c r="S47" s="75">
        <v>0</v>
      </c>
      <c r="T47" s="75">
        <v>0</v>
      </c>
      <c r="U47" s="75">
        <v>0</v>
      </c>
      <c r="V47" s="75">
        <v>0</v>
      </c>
      <c r="W47" s="75">
        <v>0</v>
      </c>
      <c r="X47" s="75">
        <v>0</v>
      </c>
      <c r="Y47" s="75">
        <v>0</v>
      </c>
      <c r="Z47" s="75">
        <v>0</v>
      </c>
      <c r="AA47" s="75">
        <v>0</v>
      </c>
      <c r="AB47" s="75">
        <v>0</v>
      </c>
      <c r="AC47" s="75">
        <v>0</v>
      </c>
      <c r="AD47" s="75">
        <v>0</v>
      </c>
      <c r="AE47" s="75">
        <v>0</v>
      </c>
      <c r="AF47" s="75">
        <v>0</v>
      </c>
      <c r="AG47" s="75">
        <v>0</v>
      </c>
      <c r="AH47" s="75">
        <v>0</v>
      </c>
      <c r="AI47" s="75">
        <v>0</v>
      </c>
      <c r="AJ47" s="84">
        <v>0</v>
      </c>
      <c r="AK47" s="84">
        <v>0</v>
      </c>
      <c r="AL47" s="84">
        <v>0</v>
      </c>
      <c r="AM47" s="75">
        <v>0</v>
      </c>
      <c r="AN47" s="75">
        <v>0</v>
      </c>
      <c r="AO47" s="75">
        <v>0</v>
      </c>
      <c r="AP47" s="84">
        <v>100</v>
      </c>
      <c r="AQ47" s="75">
        <v>0</v>
      </c>
      <c r="AR47" s="75">
        <v>0</v>
      </c>
      <c r="AS47" s="75">
        <v>0</v>
      </c>
      <c r="AT47" s="75">
        <v>0</v>
      </c>
      <c r="AU47" s="75">
        <v>0</v>
      </c>
      <c r="AV47" s="75">
        <v>0</v>
      </c>
      <c r="AW47" s="75">
        <v>0</v>
      </c>
      <c r="AX47" s="75">
        <v>0</v>
      </c>
      <c r="AY47" s="75">
        <v>0</v>
      </c>
      <c r="AZ47" s="75">
        <v>0</v>
      </c>
      <c r="BA47" s="75">
        <v>0</v>
      </c>
      <c r="BB47" s="75">
        <v>0</v>
      </c>
      <c r="BC47" s="75">
        <v>0</v>
      </c>
      <c r="BD47" s="106">
        <v>0</v>
      </c>
      <c r="BE47" s="75">
        <v>0</v>
      </c>
      <c r="BF47" s="75">
        <v>0</v>
      </c>
      <c r="BG47" s="75">
        <v>0</v>
      </c>
      <c r="BH47" s="75">
        <v>0</v>
      </c>
      <c r="BI47" s="75">
        <v>0</v>
      </c>
      <c r="BJ47" s="84">
        <v>101.55813162912281</v>
      </c>
      <c r="BK47" s="84">
        <v>7.3892571442417534</v>
      </c>
      <c r="BL47" s="84">
        <v>-3.7844588484522723</v>
      </c>
      <c r="BM47" s="84">
        <v>1.3895999999999999</v>
      </c>
      <c r="BN47" s="84">
        <v>3.4230880804020121</v>
      </c>
      <c r="BO47" s="84">
        <v>3.4230880804020121</v>
      </c>
      <c r="BP47" s="84">
        <v>0</v>
      </c>
      <c r="BQ47" s="84">
        <v>0</v>
      </c>
      <c r="BR47" s="84">
        <v>0</v>
      </c>
      <c r="BS47" s="84">
        <v>0</v>
      </c>
      <c r="BT47" s="75">
        <v>0</v>
      </c>
      <c r="BU47" s="75">
        <v>0</v>
      </c>
      <c r="BV47" s="84">
        <v>100</v>
      </c>
      <c r="BW47" s="75">
        <v>0</v>
      </c>
      <c r="BX47" s="75">
        <v>0</v>
      </c>
      <c r="BY47" s="75">
        <v>0</v>
      </c>
      <c r="BZ47" s="21">
        <v>0</v>
      </c>
      <c r="CA47" s="90">
        <v>0.04</v>
      </c>
      <c r="CB47" s="90">
        <v>1.0526315789473684E-2</v>
      </c>
      <c r="CC47" s="90">
        <v>0.15</v>
      </c>
      <c r="CD47" s="90">
        <v>0</v>
      </c>
      <c r="CE47" s="90">
        <v>0</v>
      </c>
      <c r="CF47" s="90">
        <v>0.1</v>
      </c>
      <c r="CG47" s="90">
        <v>0</v>
      </c>
      <c r="CH47" s="90">
        <v>0</v>
      </c>
      <c r="CI47" s="75">
        <v>126023</v>
      </c>
      <c r="CJ47" s="75">
        <v>0</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0</v>
      </c>
      <c r="DL47" s="75">
        <v>0</v>
      </c>
      <c r="DM47" s="75">
        <v>0</v>
      </c>
      <c r="DN47" s="75">
        <v>0</v>
      </c>
      <c r="DO47" s="75">
        <v>0</v>
      </c>
      <c r="DP47" s="75">
        <v>0</v>
      </c>
    </row>
    <row r="48" spans="3:120" x14ac:dyDescent="0.2">
      <c r="C48" s="11">
        <v>2035</v>
      </c>
      <c r="D48" s="75">
        <v>0</v>
      </c>
      <c r="E48" s="75">
        <v>0</v>
      </c>
      <c r="F48" s="75">
        <v>0</v>
      </c>
      <c r="G48" s="75">
        <v>0</v>
      </c>
      <c r="H48" s="75">
        <v>0</v>
      </c>
      <c r="I48" s="75">
        <v>0</v>
      </c>
      <c r="J48" s="75">
        <v>0</v>
      </c>
      <c r="K48" s="96">
        <v>0</v>
      </c>
      <c r="L48" s="75">
        <v>0</v>
      </c>
      <c r="M48" s="75">
        <v>0</v>
      </c>
      <c r="N48" s="75">
        <v>0</v>
      </c>
      <c r="O48" s="75">
        <v>0</v>
      </c>
      <c r="P48" s="75">
        <v>0</v>
      </c>
      <c r="Q48" s="75">
        <v>0</v>
      </c>
      <c r="R48" s="75">
        <v>0</v>
      </c>
      <c r="S48" s="75">
        <v>0</v>
      </c>
      <c r="T48" s="75">
        <v>0</v>
      </c>
      <c r="U48" s="75">
        <v>0</v>
      </c>
      <c r="V48" s="75">
        <v>0</v>
      </c>
      <c r="W48" s="75">
        <v>0</v>
      </c>
      <c r="X48" s="75">
        <v>0</v>
      </c>
      <c r="Y48" s="75">
        <v>0</v>
      </c>
      <c r="Z48" s="75">
        <v>0</v>
      </c>
      <c r="AA48" s="75">
        <v>0</v>
      </c>
      <c r="AB48" s="75">
        <v>0</v>
      </c>
      <c r="AC48" s="75">
        <v>0</v>
      </c>
      <c r="AD48" s="75">
        <v>0</v>
      </c>
      <c r="AE48" s="75">
        <v>0</v>
      </c>
      <c r="AF48" s="75">
        <v>0</v>
      </c>
      <c r="AG48" s="75">
        <v>0</v>
      </c>
      <c r="AH48" s="75">
        <v>0</v>
      </c>
      <c r="AI48" s="75">
        <v>0</v>
      </c>
      <c r="AJ48" s="84">
        <v>0</v>
      </c>
      <c r="AK48" s="84">
        <v>0</v>
      </c>
      <c r="AL48" s="84">
        <v>0</v>
      </c>
      <c r="AM48" s="75">
        <v>0</v>
      </c>
      <c r="AN48" s="75">
        <v>0</v>
      </c>
      <c r="AO48" s="75">
        <v>0</v>
      </c>
      <c r="AP48" s="84">
        <v>100</v>
      </c>
      <c r="AQ48" s="75">
        <v>0</v>
      </c>
      <c r="AR48" s="75">
        <v>0</v>
      </c>
      <c r="AS48" s="75">
        <v>0</v>
      </c>
      <c r="AT48" s="75">
        <v>0</v>
      </c>
      <c r="AU48" s="75">
        <v>0</v>
      </c>
      <c r="AV48" s="75">
        <v>0</v>
      </c>
      <c r="AW48" s="75">
        <v>0</v>
      </c>
      <c r="AX48" s="75">
        <v>0</v>
      </c>
      <c r="AY48" s="75">
        <v>0</v>
      </c>
      <c r="AZ48" s="75">
        <v>0</v>
      </c>
      <c r="BA48" s="75">
        <v>0</v>
      </c>
      <c r="BB48" s="75">
        <v>0</v>
      </c>
      <c r="BC48" s="75">
        <v>0</v>
      </c>
      <c r="BD48" s="106">
        <v>0</v>
      </c>
      <c r="BE48" s="75">
        <v>0</v>
      </c>
      <c r="BF48" s="75">
        <v>0</v>
      </c>
      <c r="BG48" s="75">
        <v>0</v>
      </c>
      <c r="BH48" s="75">
        <v>0</v>
      </c>
      <c r="BI48" s="75">
        <v>0</v>
      </c>
      <c r="BJ48" s="84">
        <v>101.55813162912281</v>
      </c>
      <c r="BK48" s="84">
        <v>7.3892571442417534</v>
      </c>
      <c r="BL48" s="84">
        <v>-3.7844588484522723</v>
      </c>
      <c r="BM48" s="84">
        <v>1.3895999999999999</v>
      </c>
      <c r="BN48" s="84">
        <v>3.4230880804020121</v>
      </c>
      <c r="BO48" s="84">
        <v>3.4230880804020121</v>
      </c>
      <c r="BP48" s="84">
        <v>0</v>
      </c>
      <c r="BQ48" s="84">
        <v>0</v>
      </c>
      <c r="BR48" s="84">
        <v>0</v>
      </c>
      <c r="BS48" s="84">
        <v>0</v>
      </c>
      <c r="BT48" s="75">
        <v>0</v>
      </c>
      <c r="BU48" s="75">
        <v>0</v>
      </c>
      <c r="BV48" s="84">
        <v>100</v>
      </c>
      <c r="BW48" s="75">
        <v>0</v>
      </c>
      <c r="BX48" s="75">
        <v>0</v>
      </c>
      <c r="BY48" s="75">
        <v>0</v>
      </c>
      <c r="BZ48" s="21">
        <v>0</v>
      </c>
      <c r="CA48" s="90">
        <v>0.04</v>
      </c>
      <c r="CB48" s="90">
        <v>1.0526315789473684E-2</v>
      </c>
      <c r="CC48" s="90">
        <v>0.15</v>
      </c>
      <c r="CD48" s="90">
        <v>0</v>
      </c>
      <c r="CE48" s="90">
        <v>0</v>
      </c>
      <c r="CF48" s="90">
        <v>0.1</v>
      </c>
      <c r="CG48" s="90">
        <v>0</v>
      </c>
      <c r="CH48" s="90">
        <v>0</v>
      </c>
      <c r="CI48" s="75">
        <v>126023</v>
      </c>
      <c r="CJ48" s="75">
        <v>0</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0</v>
      </c>
      <c r="DL48" s="75">
        <v>0</v>
      </c>
      <c r="DM48" s="75">
        <v>0</v>
      </c>
      <c r="DN48" s="75">
        <v>0</v>
      </c>
      <c r="DO48" s="75">
        <v>0</v>
      </c>
      <c r="DP48" s="75">
        <v>0</v>
      </c>
    </row>
    <row r="49" spans="3:120" x14ac:dyDescent="0.2">
      <c r="C49" s="11">
        <v>2036</v>
      </c>
      <c r="D49" s="75">
        <v>0</v>
      </c>
      <c r="E49" s="75">
        <v>0</v>
      </c>
      <c r="F49" s="75">
        <v>0</v>
      </c>
      <c r="G49" s="75">
        <v>0</v>
      </c>
      <c r="H49" s="75">
        <v>0</v>
      </c>
      <c r="I49" s="75">
        <v>0</v>
      </c>
      <c r="J49" s="75">
        <v>0</v>
      </c>
      <c r="K49" s="96">
        <v>0</v>
      </c>
      <c r="L49" s="75">
        <v>0</v>
      </c>
      <c r="M49" s="75">
        <v>0</v>
      </c>
      <c r="N49" s="75">
        <v>0</v>
      </c>
      <c r="O49" s="75">
        <v>0</v>
      </c>
      <c r="P49" s="75">
        <v>0</v>
      </c>
      <c r="Q49" s="75">
        <v>0</v>
      </c>
      <c r="R49" s="75">
        <v>0</v>
      </c>
      <c r="S49" s="75">
        <v>0</v>
      </c>
      <c r="T49" s="75">
        <v>0</v>
      </c>
      <c r="U49" s="75">
        <v>0</v>
      </c>
      <c r="V49" s="75">
        <v>0</v>
      </c>
      <c r="W49" s="75">
        <v>0</v>
      </c>
      <c r="X49" s="75">
        <v>0</v>
      </c>
      <c r="Y49" s="75">
        <v>0</v>
      </c>
      <c r="Z49" s="75">
        <v>0</v>
      </c>
      <c r="AA49" s="75">
        <v>0</v>
      </c>
      <c r="AB49" s="75">
        <v>0</v>
      </c>
      <c r="AC49" s="75">
        <v>0</v>
      </c>
      <c r="AD49" s="75">
        <v>0</v>
      </c>
      <c r="AE49" s="75">
        <v>0</v>
      </c>
      <c r="AF49" s="75">
        <v>0</v>
      </c>
      <c r="AG49" s="75">
        <v>0</v>
      </c>
      <c r="AH49" s="75">
        <v>0</v>
      </c>
      <c r="AI49" s="75">
        <v>0</v>
      </c>
      <c r="AJ49" s="84">
        <v>0</v>
      </c>
      <c r="AK49" s="84">
        <v>0</v>
      </c>
      <c r="AL49" s="84">
        <v>0</v>
      </c>
      <c r="AM49" s="75">
        <v>0</v>
      </c>
      <c r="AN49" s="75">
        <v>0</v>
      </c>
      <c r="AO49" s="75">
        <v>0</v>
      </c>
      <c r="AP49" s="84">
        <v>100</v>
      </c>
      <c r="AQ49" s="75">
        <v>0</v>
      </c>
      <c r="AR49" s="75">
        <v>0</v>
      </c>
      <c r="AS49" s="75">
        <v>0</v>
      </c>
      <c r="AT49" s="75">
        <v>0</v>
      </c>
      <c r="AU49" s="75">
        <v>0</v>
      </c>
      <c r="AV49" s="75">
        <v>0</v>
      </c>
      <c r="AW49" s="75">
        <v>0</v>
      </c>
      <c r="AX49" s="75">
        <v>0</v>
      </c>
      <c r="AY49" s="75">
        <v>0</v>
      </c>
      <c r="AZ49" s="75">
        <v>0</v>
      </c>
      <c r="BA49" s="75">
        <v>0</v>
      </c>
      <c r="BB49" s="75">
        <v>0</v>
      </c>
      <c r="BC49" s="75">
        <v>0</v>
      </c>
      <c r="BD49" s="106">
        <v>0</v>
      </c>
      <c r="BE49" s="75">
        <v>0</v>
      </c>
      <c r="BF49" s="75">
        <v>0</v>
      </c>
      <c r="BG49" s="75">
        <v>0</v>
      </c>
      <c r="BH49" s="75">
        <v>0</v>
      </c>
      <c r="BI49" s="75">
        <v>0</v>
      </c>
      <c r="BJ49" s="84">
        <v>101.55813162912281</v>
      </c>
      <c r="BK49" s="84">
        <v>7.3892571442417534</v>
      </c>
      <c r="BL49" s="84">
        <v>-3.7844588484522723</v>
      </c>
      <c r="BM49" s="84">
        <v>1.3895999999999999</v>
      </c>
      <c r="BN49" s="84">
        <v>3.4230880804020121</v>
      </c>
      <c r="BO49" s="84">
        <v>3.4230880804020121</v>
      </c>
      <c r="BP49" s="84">
        <v>0</v>
      </c>
      <c r="BQ49" s="84">
        <v>0</v>
      </c>
      <c r="BR49" s="84">
        <v>0</v>
      </c>
      <c r="BS49" s="84">
        <v>0</v>
      </c>
      <c r="BT49" s="75">
        <v>0</v>
      </c>
      <c r="BU49" s="75">
        <v>0</v>
      </c>
      <c r="BV49" s="84">
        <v>100</v>
      </c>
      <c r="BW49" s="75">
        <v>0</v>
      </c>
      <c r="BX49" s="75">
        <v>0</v>
      </c>
      <c r="BY49" s="75">
        <v>0</v>
      </c>
      <c r="BZ49" s="21">
        <v>0</v>
      </c>
      <c r="CA49" s="90">
        <v>0.04</v>
      </c>
      <c r="CB49" s="90">
        <v>1.0526315789473684E-2</v>
      </c>
      <c r="CC49" s="90">
        <v>0.15</v>
      </c>
      <c r="CD49" s="90">
        <v>0</v>
      </c>
      <c r="CE49" s="90">
        <v>0</v>
      </c>
      <c r="CF49" s="90">
        <v>0.1</v>
      </c>
      <c r="CG49" s="90">
        <v>0</v>
      </c>
      <c r="CH49" s="90">
        <v>0</v>
      </c>
      <c r="CI49" s="75">
        <v>126023</v>
      </c>
      <c r="CJ49" s="75">
        <v>0</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0</v>
      </c>
      <c r="DL49" s="75">
        <v>0</v>
      </c>
      <c r="DM49" s="75">
        <v>0</v>
      </c>
      <c r="DN49" s="75">
        <v>0</v>
      </c>
      <c r="DO49" s="75">
        <v>0</v>
      </c>
      <c r="DP49" s="75">
        <v>0</v>
      </c>
    </row>
    <row r="50" spans="3:120" x14ac:dyDescent="0.2">
      <c r="C50" s="11">
        <v>2037</v>
      </c>
      <c r="D50" s="75">
        <v>0</v>
      </c>
      <c r="E50" s="75">
        <v>0</v>
      </c>
      <c r="F50" s="75">
        <v>0</v>
      </c>
      <c r="G50" s="75">
        <v>0</v>
      </c>
      <c r="H50" s="75">
        <v>0</v>
      </c>
      <c r="I50" s="75">
        <v>0</v>
      </c>
      <c r="J50" s="75">
        <v>0</v>
      </c>
      <c r="K50" s="96">
        <v>0</v>
      </c>
      <c r="L50" s="75">
        <v>0</v>
      </c>
      <c r="M50" s="75">
        <v>0</v>
      </c>
      <c r="N50" s="75">
        <v>0</v>
      </c>
      <c r="O50" s="75">
        <v>0</v>
      </c>
      <c r="P50" s="75">
        <v>0</v>
      </c>
      <c r="Q50" s="75">
        <v>0</v>
      </c>
      <c r="R50" s="75">
        <v>0</v>
      </c>
      <c r="S50" s="75">
        <v>0</v>
      </c>
      <c r="T50" s="75">
        <v>0</v>
      </c>
      <c r="U50" s="75">
        <v>0</v>
      </c>
      <c r="V50" s="75">
        <v>0</v>
      </c>
      <c r="W50" s="75">
        <v>0</v>
      </c>
      <c r="X50" s="75">
        <v>0</v>
      </c>
      <c r="Y50" s="75">
        <v>0</v>
      </c>
      <c r="Z50" s="75">
        <v>0</v>
      </c>
      <c r="AA50" s="75">
        <v>0</v>
      </c>
      <c r="AB50" s="75">
        <v>0</v>
      </c>
      <c r="AC50" s="75">
        <v>0</v>
      </c>
      <c r="AD50" s="75">
        <v>0</v>
      </c>
      <c r="AE50" s="75">
        <v>0</v>
      </c>
      <c r="AF50" s="75">
        <v>0</v>
      </c>
      <c r="AG50" s="75">
        <v>0</v>
      </c>
      <c r="AH50" s="75">
        <v>0</v>
      </c>
      <c r="AI50" s="75">
        <v>0</v>
      </c>
      <c r="AJ50" s="84">
        <v>0</v>
      </c>
      <c r="AK50" s="84">
        <v>0</v>
      </c>
      <c r="AL50" s="84">
        <v>0</v>
      </c>
      <c r="AM50" s="75">
        <v>0</v>
      </c>
      <c r="AN50" s="75">
        <v>0</v>
      </c>
      <c r="AO50" s="75">
        <v>0</v>
      </c>
      <c r="AP50" s="84">
        <v>100</v>
      </c>
      <c r="AQ50" s="75">
        <v>0</v>
      </c>
      <c r="AR50" s="75">
        <v>0</v>
      </c>
      <c r="AS50" s="75">
        <v>0</v>
      </c>
      <c r="AT50" s="75">
        <v>0</v>
      </c>
      <c r="AU50" s="75">
        <v>0</v>
      </c>
      <c r="AV50" s="75">
        <v>0</v>
      </c>
      <c r="AW50" s="75">
        <v>0</v>
      </c>
      <c r="AX50" s="75">
        <v>0</v>
      </c>
      <c r="AY50" s="75">
        <v>0</v>
      </c>
      <c r="AZ50" s="75">
        <v>0</v>
      </c>
      <c r="BA50" s="75">
        <v>0</v>
      </c>
      <c r="BB50" s="75">
        <v>0</v>
      </c>
      <c r="BC50" s="75">
        <v>0</v>
      </c>
      <c r="BD50" s="106">
        <v>0</v>
      </c>
      <c r="BE50" s="75">
        <v>0</v>
      </c>
      <c r="BF50" s="75">
        <v>0</v>
      </c>
      <c r="BG50" s="75">
        <v>0</v>
      </c>
      <c r="BH50" s="75">
        <v>0</v>
      </c>
      <c r="BI50" s="75">
        <v>0</v>
      </c>
      <c r="BJ50" s="84">
        <v>101.55813162912281</v>
      </c>
      <c r="BK50" s="84">
        <v>7.3892571442417534</v>
      </c>
      <c r="BL50" s="84">
        <v>-3.7844588484522723</v>
      </c>
      <c r="BM50" s="84">
        <v>1.3895999999999999</v>
      </c>
      <c r="BN50" s="84">
        <v>3.4230880804020121</v>
      </c>
      <c r="BO50" s="84">
        <v>3.4230880804020121</v>
      </c>
      <c r="BP50" s="84">
        <v>0</v>
      </c>
      <c r="BQ50" s="84">
        <v>0</v>
      </c>
      <c r="BR50" s="84">
        <v>0</v>
      </c>
      <c r="BS50" s="84">
        <v>0</v>
      </c>
      <c r="BT50" s="75">
        <v>0</v>
      </c>
      <c r="BU50" s="75">
        <v>0</v>
      </c>
      <c r="BV50" s="84">
        <v>100</v>
      </c>
      <c r="BW50" s="75">
        <v>0</v>
      </c>
      <c r="BX50" s="75">
        <v>0</v>
      </c>
      <c r="BY50" s="75">
        <v>0</v>
      </c>
      <c r="BZ50" s="21">
        <v>0</v>
      </c>
      <c r="CA50" s="90">
        <v>0.04</v>
      </c>
      <c r="CB50" s="90">
        <v>1.0526315789473684E-2</v>
      </c>
      <c r="CC50" s="90">
        <v>0.15</v>
      </c>
      <c r="CD50" s="90">
        <v>0</v>
      </c>
      <c r="CE50" s="90">
        <v>0</v>
      </c>
      <c r="CF50" s="90">
        <v>0.1</v>
      </c>
      <c r="CG50" s="90">
        <v>0</v>
      </c>
      <c r="CH50" s="90">
        <v>0</v>
      </c>
      <c r="CI50" s="75">
        <v>126023</v>
      </c>
      <c r="CJ50" s="75">
        <v>0</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0</v>
      </c>
      <c r="DL50" s="75">
        <v>0</v>
      </c>
      <c r="DM50" s="75">
        <v>0</v>
      </c>
      <c r="DN50" s="75">
        <v>0</v>
      </c>
      <c r="DO50" s="75">
        <v>0</v>
      </c>
      <c r="DP50" s="75">
        <v>0</v>
      </c>
    </row>
    <row r="51" spans="3:120" x14ac:dyDescent="0.2">
      <c r="C51" s="11">
        <v>2038</v>
      </c>
      <c r="D51" s="75">
        <v>0</v>
      </c>
      <c r="E51" s="75">
        <v>0</v>
      </c>
      <c r="F51" s="75">
        <v>0</v>
      </c>
      <c r="G51" s="75">
        <v>0</v>
      </c>
      <c r="H51" s="75">
        <v>0</v>
      </c>
      <c r="I51" s="75">
        <v>0</v>
      </c>
      <c r="J51" s="75">
        <v>0</v>
      </c>
      <c r="K51" s="96">
        <v>0</v>
      </c>
      <c r="L51" s="75">
        <v>0</v>
      </c>
      <c r="M51" s="75">
        <v>0</v>
      </c>
      <c r="N51" s="75">
        <v>0</v>
      </c>
      <c r="O51" s="75">
        <v>0</v>
      </c>
      <c r="P51" s="75">
        <v>0</v>
      </c>
      <c r="Q51" s="75">
        <v>0</v>
      </c>
      <c r="R51" s="75">
        <v>0</v>
      </c>
      <c r="S51" s="75">
        <v>0</v>
      </c>
      <c r="T51" s="75">
        <v>0</v>
      </c>
      <c r="U51" s="75">
        <v>0</v>
      </c>
      <c r="V51" s="75">
        <v>0</v>
      </c>
      <c r="W51" s="75">
        <v>0</v>
      </c>
      <c r="X51" s="75">
        <v>0</v>
      </c>
      <c r="Y51" s="75">
        <v>0</v>
      </c>
      <c r="Z51" s="75">
        <v>0</v>
      </c>
      <c r="AA51" s="75">
        <v>0</v>
      </c>
      <c r="AB51" s="75">
        <v>0</v>
      </c>
      <c r="AC51" s="75">
        <v>0</v>
      </c>
      <c r="AD51" s="75">
        <v>0</v>
      </c>
      <c r="AE51" s="75">
        <v>0</v>
      </c>
      <c r="AF51" s="75">
        <v>0</v>
      </c>
      <c r="AG51" s="75">
        <v>0</v>
      </c>
      <c r="AH51" s="75">
        <v>0</v>
      </c>
      <c r="AI51" s="75">
        <v>0</v>
      </c>
      <c r="AJ51" s="84">
        <v>0</v>
      </c>
      <c r="AK51" s="84">
        <v>0</v>
      </c>
      <c r="AL51" s="84">
        <v>0</v>
      </c>
      <c r="AM51" s="75">
        <v>0</v>
      </c>
      <c r="AN51" s="75">
        <v>0</v>
      </c>
      <c r="AO51" s="75">
        <v>0</v>
      </c>
      <c r="AP51" s="84">
        <v>100</v>
      </c>
      <c r="AQ51" s="75">
        <v>0</v>
      </c>
      <c r="AR51" s="75">
        <v>0</v>
      </c>
      <c r="AS51" s="75">
        <v>0</v>
      </c>
      <c r="AT51" s="75">
        <v>0</v>
      </c>
      <c r="AU51" s="75">
        <v>0</v>
      </c>
      <c r="AV51" s="75">
        <v>0</v>
      </c>
      <c r="AW51" s="75">
        <v>0</v>
      </c>
      <c r="AX51" s="75">
        <v>0</v>
      </c>
      <c r="AY51" s="75">
        <v>0</v>
      </c>
      <c r="AZ51" s="75">
        <v>0</v>
      </c>
      <c r="BA51" s="75">
        <v>0</v>
      </c>
      <c r="BB51" s="75">
        <v>0</v>
      </c>
      <c r="BC51" s="75">
        <v>0</v>
      </c>
      <c r="BD51" s="106">
        <v>0</v>
      </c>
      <c r="BE51" s="75">
        <v>0</v>
      </c>
      <c r="BF51" s="75">
        <v>0</v>
      </c>
      <c r="BG51" s="75">
        <v>0</v>
      </c>
      <c r="BH51" s="75">
        <v>0</v>
      </c>
      <c r="BI51" s="75">
        <v>0</v>
      </c>
      <c r="BJ51" s="84">
        <v>101.55813162912281</v>
      </c>
      <c r="BK51" s="84">
        <v>7.3892571442417534</v>
      </c>
      <c r="BL51" s="84">
        <v>-3.7844588484522723</v>
      </c>
      <c r="BM51" s="84">
        <v>1.3895999999999999</v>
      </c>
      <c r="BN51" s="84">
        <v>3.4230880804020121</v>
      </c>
      <c r="BO51" s="84">
        <v>3.4230880804020121</v>
      </c>
      <c r="BP51" s="84">
        <v>0</v>
      </c>
      <c r="BQ51" s="84">
        <v>0</v>
      </c>
      <c r="BR51" s="84">
        <v>0</v>
      </c>
      <c r="BS51" s="84">
        <v>0</v>
      </c>
      <c r="BT51" s="75">
        <v>0</v>
      </c>
      <c r="BU51" s="75">
        <v>0</v>
      </c>
      <c r="BV51" s="84">
        <v>100</v>
      </c>
      <c r="BW51" s="75">
        <v>0</v>
      </c>
      <c r="BX51" s="75">
        <v>0</v>
      </c>
      <c r="BY51" s="75">
        <v>0</v>
      </c>
      <c r="BZ51" s="21">
        <v>0</v>
      </c>
      <c r="CA51" s="90">
        <v>0.04</v>
      </c>
      <c r="CB51" s="90">
        <v>1.0526315789473684E-2</v>
      </c>
      <c r="CC51" s="90">
        <v>0.15</v>
      </c>
      <c r="CD51" s="90">
        <v>0</v>
      </c>
      <c r="CE51" s="90">
        <v>0</v>
      </c>
      <c r="CF51" s="90">
        <v>0.1</v>
      </c>
      <c r="CG51" s="90">
        <v>0</v>
      </c>
      <c r="CH51" s="90">
        <v>0</v>
      </c>
      <c r="CI51" s="75">
        <v>126023</v>
      </c>
      <c r="CJ51" s="75">
        <v>0</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0</v>
      </c>
      <c r="DL51" s="75">
        <v>0</v>
      </c>
      <c r="DM51" s="75">
        <v>0</v>
      </c>
      <c r="DN51" s="75">
        <v>0</v>
      </c>
      <c r="DO51" s="75">
        <v>0</v>
      </c>
      <c r="DP51" s="75">
        <v>0</v>
      </c>
    </row>
    <row r="52" spans="3:120" x14ac:dyDescent="0.2">
      <c r="C52" s="11">
        <v>2039</v>
      </c>
      <c r="D52" s="75">
        <v>0</v>
      </c>
      <c r="E52" s="75">
        <v>0</v>
      </c>
      <c r="F52" s="75">
        <v>0</v>
      </c>
      <c r="G52" s="75">
        <v>0</v>
      </c>
      <c r="H52" s="75">
        <v>0</v>
      </c>
      <c r="I52" s="75">
        <v>0</v>
      </c>
      <c r="J52" s="75">
        <v>0</v>
      </c>
      <c r="K52" s="96">
        <v>0</v>
      </c>
      <c r="L52" s="75">
        <v>0</v>
      </c>
      <c r="M52" s="75">
        <v>0</v>
      </c>
      <c r="N52" s="75">
        <v>0</v>
      </c>
      <c r="O52" s="75">
        <v>0</v>
      </c>
      <c r="P52" s="75">
        <v>0</v>
      </c>
      <c r="Q52" s="75">
        <v>0</v>
      </c>
      <c r="R52" s="75">
        <v>0</v>
      </c>
      <c r="S52" s="75">
        <v>0</v>
      </c>
      <c r="T52" s="75">
        <v>0</v>
      </c>
      <c r="U52" s="75">
        <v>0</v>
      </c>
      <c r="V52" s="75">
        <v>0</v>
      </c>
      <c r="W52" s="75">
        <v>0</v>
      </c>
      <c r="X52" s="75">
        <v>0</v>
      </c>
      <c r="Y52" s="75">
        <v>0</v>
      </c>
      <c r="Z52" s="75">
        <v>0</v>
      </c>
      <c r="AA52" s="75">
        <v>0</v>
      </c>
      <c r="AB52" s="75">
        <v>0</v>
      </c>
      <c r="AC52" s="75">
        <v>0</v>
      </c>
      <c r="AD52" s="75">
        <v>0</v>
      </c>
      <c r="AE52" s="75">
        <v>0</v>
      </c>
      <c r="AF52" s="75">
        <v>0</v>
      </c>
      <c r="AG52" s="75">
        <v>0</v>
      </c>
      <c r="AH52" s="75">
        <v>0</v>
      </c>
      <c r="AI52" s="75">
        <v>0</v>
      </c>
      <c r="AJ52" s="84">
        <v>0</v>
      </c>
      <c r="AK52" s="84">
        <v>0</v>
      </c>
      <c r="AL52" s="84">
        <v>0</v>
      </c>
      <c r="AM52" s="75">
        <v>0</v>
      </c>
      <c r="AN52" s="75">
        <v>0</v>
      </c>
      <c r="AO52" s="75">
        <v>0</v>
      </c>
      <c r="AP52" s="84">
        <v>100</v>
      </c>
      <c r="AQ52" s="75">
        <v>0</v>
      </c>
      <c r="AR52" s="75">
        <v>0</v>
      </c>
      <c r="AS52" s="75">
        <v>0</v>
      </c>
      <c r="AT52" s="75">
        <v>0</v>
      </c>
      <c r="AU52" s="75">
        <v>0</v>
      </c>
      <c r="AV52" s="75">
        <v>0</v>
      </c>
      <c r="AW52" s="75">
        <v>0</v>
      </c>
      <c r="AX52" s="75">
        <v>0</v>
      </c>
      <c r="AY52" s="75">
        <v>0</v>
      </c>
      <c r="AZ52" s="75">
        <v>0</v>
      </c>
      <c r="BA52" s="75">
        <v>0</v>
      </c>
      <c r="BB52" s="75">
        <v>0</v>
      </c>
      <c r="BC52" s="75">
        <v>0</v>
      </c>
      <c r="BD52" s="106">
        <v>0</v>
      </c>
      <c r="BE52" s="75">
        <v>0</v>
      </c>
      <c r="BF52" s="75">
        <v>0</v>
      </c>
      <c r="BG52" s="75">
        <v>0</v>
      </c>
      <c r="BH52" s="75">
        <v>0</v>
      </c>
      <c r="BI52" s="75">
        <v>0</v>
      </c>
      <c r="BJ52" s="84">
        <v>101.55813162912281</v>
      </c>
      <c r="BK52" s="84">
        <v>7.3892571442417534</v>
      </c>
      <c r="BL52" s="84">
        <v>-3.7844588484522723</v>
      </c>
      <c r="BM52" s="84">
        <v>1.3895999999999999</v>
      </c>
      <c r="BN52" s="84">
        <v>3.4230880804020121</v>
      </c>
      <c r="BO52" s="84">
        <v>3.4230880804020121</v>
      </c>
      <c r="BP52" s="84">
        <v>0</v>
      </c>
      <c r="BQ52" s="84">
        <v>0</v>
      </c>
      <c r="BR52" s="84">
        <v>0</v>
      </c>
      <c r="BS52" s="84">
        <v>0</v>
      </c>
      <c r="BT52" s="75">
        <v>0</v>
      </c>
      <c r="BU52" s="75">
        <v>0</v>
      </c>
      <c r="BV52" s="84">
        <v>100</v>
      </c>
      <c r="BW52" s="75">
        <v>0</v>
      </c>
      <c r="BX52" s="75">
        <v>0</v>
      </c>
      <c r="BY52" s="75">
        <v>0</v>
      </c>
      <c r="BZ52" s="21">
        <v>0</v>
      </c>
      <c r="CA52" s="90">
        <v>0.04</v>
      </c>
      <c r="CB52" s="90">
        <v>1.0526315789473684E-2</v>
      </c>
      <c r="CC52" s="90">
        <v>0.15</v>
      </c>
      <c r="CD52" s="90">
        <v>0</v>
      </c>
      <c r="CE52" s="90">
        <v>0</v>
      </c>
      <c r="CF52" s="90">
        <v>0.1</v>
      </c>
      <c r="CG52" s="90">
        <v>0</v>
      </c>
      <c r="CH52" s="90">
        <v>0</v>
      </c>
      <c r="CI52" s="75">
        <v>126023</v>
      </c>
      <c r="CJ52" s="75">
        <v>0</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0</v>
      </c>
      <c r="DL52" s="75">
        <v>0</v>
      </c>
      <c r="DM52" s="75">
        <v>0</v>
      </c>
      <c r="DN52" s="75">
        <v>0</v>
      </c>
      <c r="DO52" s="75">
        <v>0</v>
      </c>
      <c r="DP52" s="75">
        <v>0</v>
      </c>
    </row>
    <row r="53" spans="3:120" x14ac:dyDescent="0.2">
      <c r="C53" s="11">
        <v>2040</v>
      </c>
      <c r="D53" s="75">
        <v>0</v>
      </c>
      <c r="E53" s="75">
        <v>0</v>
      </c>
      <c r="F53" s="75">
        <v>0</v>
      </c>
      <c r="G53" s="75">
        <v>0</v>
      </c>
      <c r="H53" s="75">
        <v>0</v>
      </c>
      <c r="I53" s="75">
        <v>0</v>
      </c>
      <c r="J53" s="75">
        <v>0</v>
      </c>
      <c r="K53" s="96">
        <v>0</v>
      </c>
      <c r="L53" s="75">
        <v>0</v>
      </c>
      <c r="M53" s="75">
        <v>0</v>
      </c>
      <c r="N53" s="75">
        <v>0</v>
      </c>
      <c r="O53" s="75">
        <v>0</v>
      </c>
      <c r="P53" s="75">
        <v>0</v>
      </c>
      <c r="Q53" s="75">
        <v>0</v>
      </c>
      <c r="R53" s="75">
        <v>0</v>
      </c>
      <c r="S53" s="75">
        <v>0</v>
      </c>
      <c r="T53" s="75">
        <v>0</v>
      </c>
      <c r="U53" s="75">
        <v>0</v>
      </c>
      <c r="V53" s="75">
        <v>0</v>
      </c>
      <c r="W53" s="75">
        <v>0</v>
      </c>
      <c r="X53" s="75">
        <v>0</v>
      </c>
      <c r="Y53" s="75">
        <v>0</v>
      </c>
      <c r="Z53" s="75">
        <v>0</v>
      </c>
      <c r="AA53" s="75">
        <v>0</v>
      </c>
      <c r="AB53" s="75">
        <v>0</v>
      </c>
      <c r="AC53" s="75">
        <v>0</v>
      </c>
      <c r="AD53" s="75">
        <v>0</v>
      </c>
      <c r="AE53" s="75">
        <v>0</v>
      </c>
      <c r="AF53" s="75">
        <v>0</v>
      </c>
      <c r="AG53" s="75">
        <v>0</v>
      </c>
      <c r="AH53" s="75">
        <v>0</v>
      </c>
      <c r="AI53" s="75">
        <v>0</v>
      </c>
      <c r="AJ53" s="84">
        <v>0</v>
      </c>
      <c r="AK53" s="84">
        <v>0</v>
      </c>
      <c r="AL53" s="84">
        <v>0</v>
      </c>
      <c r="AM53" s="75">
        <v>0</v>
      </c>
      <c r="AN53" s="75">
        <v>0</v>
      </c>
      <c r="AO53" s="75">
        <v>0</v>
      </c>
      <c r="AP53" s="84">
        <v>100</v>
      </c>
      <c r="AQ53" s="75">
        <v>0</v>
      </c>
      <c r="AR53" s="75">
        <v>0</v>
      </c>
      <c r="AS53" s="75">
        <v>0</v>
      </c>
      <c r="AT53" s="75">
        <v>0</v>
      </c>
      <c r="AU53" s="75">
        <v>0</v>
      </c>
      <c r="AV53" s="75">
        <v>0</v>
      </c>
      <c r="AW53" s="75">
        <v>0</v>
      </c>
      <c r="AX53" s="75">
        <v>0</v>
      </c>
      <c r="AY53" s="75">
        <v>0</v>
      </c>
      <c r="AZ53" s="75">
        <v>0</v>
      </c>
      <c r="BA53" s="75">
        <v>0</v>
      </c>
      <c r="BB53" s="75">
        <v>0</v>
      </c>
      <c r="BC53" s="75">
        <v>0</v>
      </c>
      <c r="BD53" s="106">
        <v>0</v>
      </c>
      <c r="BE53" s="75">
        <v>0</v>
      </c>
      <c r="BF53" s="75">
        <v>0</v>
      </c>
      <c r="BG53" s="75">
        <v>0</v>
      </c>
      <c r="BH53" s="75">
        <v>0</v>
      </c>
      <c r="BI53" s="75">
        <v>0</v>
      </c>
      <c r="BJ53" s="84">
        <v>101.55813162912281</v>
      </c>
      <c r="BK53" s="84">
        <v>7.3892571442417534</v>
      </c>
      <c r="BL53" s="84">
        <v>-3.7844588484522723</v>
      </c>
      <c r="BM53" s="84">
        <v>1.3895999999999999</v>
      </c>
      <c r="BN53" s="84">
        <v>3.4230880804020121</v>
      </c>
      <c r="BO53" s="84">
        <v>3.4230880804020121</v>
      </c>
      <c r="BP53" s="84">
        <v>0</v>
      </c>
      <c r="BQ53" s="84">
        <v>0</v>
      </c>
      <c r="BR53" s="84">
        <v>0</v>
      </c>
      <c r="BS53" s="84">
        <v>0</v>
      </c>
      <c r="BT53" s="75">
        <v>0</v>
      </c>
      <c r="BU53" s="75">
        <v>0</v>
      </c>
      <c r="BV53" s="84">
        <v>100</v>
      </c>
      <c r="BW53" s="75">
        <v>0</v>
      </c>
      <c r="BX53" s="75">
        <v>0</v>
      </c>
      <c r="BY53" s="75">
        <v>0</v>
      </c>
      <c r="BZ53" s="21">
        <v>0</v>
      </c>
      <c r="CA53" s="90">
        <v>0.04</v>
      </c>
      <c r="CB53" s="90">
        <v>1.0526315789473684E-2</v>
      </c>
      <c r="CC53" s="90">
        <v>0.15</v>
      </c>
      <c r="CD53" s="90">
        <v>0</v>
      </c>
      <c r="CE53" s="90">
        <v>0</v>
      </c>
      <c r="CF53" s="90">
        <v>0.1</v>
      </c>
      <c r="CG53" s="90">
        <v>0</v>
      </c>
      <c r="CH53" s="90">
        <v>0</v>
      </c>
      <c r="CI53" s="75">
        <v>126023</v>
      </c>
      <c r="CJ53" s="75">
        <v>0</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0</v>
      </c>
      <c r="DL53" s="75">
        <v>0</v>
      </c>
      <c r="DM53" s="75">
        <v>0</v>
      </c>
      <c r="DN53" s="75">
        <v>0</v>
      </c>
      <c r="DO53" s="75">
        <v>0</v>
      </c>
      <c r="DP53" s="75">
        <v>0</v>
      </c>
    </row>
    <row r="54" spans="3:120" x14ac:dyDescent="0.2">
      <c r="C54" s="11">
        <v>2041</v>
      </c>
      <c r="D54" s="75">
        <v>0</v>
      </c>
      <c r="E54" s="75">
        <v>0</v>
      </c>
      <c r="F54" s="75">
        <v>0</v>
      </c>
      <c r="G54" s="75">
        <v>0</v>
      </c>
      <c r="H54" s="75">
        <v>0</v>
      </c>
      <c r="I54" s="75">
        <v>0</v>
      </c>
      <c r="J54" s="75">
        <v>0</v>
      </c>
      <c r="K54" s="96">
        <v>0</v>
      </c>
      <c r="L54" s="75">
        <v>0</v>
      </c>
      <c r="M54" s="75">
        <v>0</v>
      </c>
      <c r="N54" s="75">
        <v>0</v>
      </c>
      <c r="O54" s="75">
        <v>0</v>
      </c>
      <c r="P54" s="75">
        <v>0</v>
      </c>
      <c r="Q54" s="75">
        <v>0</v>
      </c>
      <c r="R54" s="75">
        <v>0</v>
      </c>
      <c r="S54" s="75">
        <v>0</v>
      </c>
      <c r="T54" s="75">
        <v>0</v>
      </c>
      <c r="U54" s="75">
        <v>0</v>
      </c>
      <c r="V54" s="75">
        <v>0</v>
      </c>
      <c r="W54" s="75">
        <v>0</v>
      </c>
      <c r="X54" s="75">
        <v>0</v>
      </c>
      <c r="Y54" s="75">
        <v>0</v>
      </c>
      <c r="Z54" s="75">
        <v>0</v>
      </c>
      <c r="AA54" s="75">
        <v>0</v>
      </c>
      <c r="AB54" s="75">
        <v>0</v>
      </c>
      <c r="AC54" s="75">
        <v>0</v>
      </c>
      <c r="AD54" s="75">
        <v>0</v>
      </c>
      <c r="AE54" s="75">
        <v>0</v>
      </c>
      <c r="AF54" s="75">
        <v>0</v>
      </c>
      <c r="AG54" s="75">
        <v>0</v>
      </c>
      <c r="AH54" s="75">
        <v>0</v>
      </c>
      <c r="AI54" s="75">
        <v>0</v>
      </c>
      <c r="AJ54" s="84">
        <v>0</v>
      </c>
      <c r="AK54" s="84">
        <v>0</v>
      </c>
      <c r="AL54" s="84">
        <v>0</v>
      </c>
      <c r="AM54" s="75">
        <v>0</v>
      </c>
      <c r="AN54" s="75">
        <v>0</v>
      </c>
      <c r="AO54" s="75">
        <v>0</v>
      </c>
      <c r="AP54" s="84">
        <v>100</v>
      </c>
      <c r="AQ54" s="75">
        <v>0</v>
      </c>
      <c r="AR54" s="75">
        <v>0</v>
      </c>
      <c r="AS54" s="75">
        <v>0</v>
      </c>
      <c r="AT54" s="75">
        <v>0</v>
      </c>
      <c r="AU54" s="75">
        <v>0</v>
      </c>
      <c r="AV54" s="75">
        <v>0</v>
      </c>
      <c r="AW54" s="75">
        <v>0</v>
      </c>
      <c r="AX54" s="75">
        <v>0</v>
      </c>
      <c r="AY54" s="75">
        <v>0</v>
      </c>
      <c r="AZ54" s="75">
        <v>0</v>
      </c>
      <c r="BA54" s="75">
        <v>0</v>
      </c>
      <c r="BB54" s="75">
        <v>0</v>
      </c>
      <c r="BC54" s="75">
        <v>0</v>
      </c>
      <c r="BD54" s="106">
        <v>0</v>
      </c>
      <c r="BE54" s="75">
        <v>0</v>
      </c>
      <c r="BF54" s="75">
        <v>0</v>
      </c>
      <c r="BG54" s="75">
        <v>0</v>
      </c>
      <c r="BH54" s="75">
        <v>0</v>
      </c>
      <c r="BI54" s="75">
        <v>0</v>
      </c>
      <c r="BJ54" s="84">
        <v>101.55813162912281</v>
      </c>
      <c r="BK54" s="84">
        <v>7.3892571442417534</v>
      </c>
      <c r="BL54" s="84">
        <v>-3.7844588484522723</v>
      </c>
      <c r="BM54" s="84">
        <v>1.3895999999999999</v>
      </c>
      <c r="BN54" s="84">
        <v>3.4230880804020121</v>
      </c>
      <c r="BO54" s="84">
        <v>3.4230880804020121</v>
      </c>
      <c r="BP54" s="84">
        <v>0</v>
      </c>
      <c r="BQ54" s="84">
        <v>0</v>
      </c>
      <c r="BR54" s="84">
        <v>0</v>
      </c>
      <c r="BS54" s="84">
        <v>0</v>
      </c>
      <c r="BT54" s="75">
        <v>0</v>
      </c>
      <c r="BU54" s="75">
        <v>0</v>
      </c>
      <c r="BV54" s="84">
        <v>100</v>
      </c>
      <c r="BW54" s="75">
        <v>0</v>
      </c>
      <c r="BX54" s="75">
        <v>0</v>
      </c>
      <c r="BY54" s="75">
        <v>0</v>
      </c>
      <c r="BZ54" s="21">
        <v>0</v>
      </c>
      <c r="CA54" s="90">
        <v>0.04</v>
      </c>
      <c r="CB54" s="90">
        <v>1.0526315789473684E-2</v>
      </c>
      <c r="CC54" s="90">
        <v>0.15</v>
      </c>
      <c r="CD54" s="90">
        <v>0</v>
      </c>
      <c r="CE54" s="90">
        <v>0</v>
      </c>
      <c r="CF54" s="90">
        <v>0.1</v>
      </c>
      <c r="CG54" s="90">
        <v>0</v>
      </c>
      <c r="CH54" s="90">
        <v>0</v>
      </c>
      <c r="CI54" s="75">
        <v>126023</v>
      </c>
      <c r="CJ54" s="75">
        <v>0</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0</v>
      </c>
      <c r="DM54" s="75">
        <v>0</v>
      </c>
      <c r="DN54" s="75">
        <v>0</v>
      </c>
      <c r="DO54" s="75">
        <v>0</v>
      </c>
      <c r="DP54" s="75">
        <v>0</v>
      </c>
    </row>
    <row r="55" spans="3:120" x14ac:dyDescent="0.2">
      <c r="C55" s="11">
        <v>2042</v>
      </c>
      <c r="D55" s="75">
        <v>0</v>
      </c>
      <c r="E55" s="75">
        <v>0</v>
      </c>
      <c r="F55" s="75">
        <v>0</v>
      </c>
      <c r="G55" s="75">
        <v>0</v>
      </c>
      <c r="H55" s="75">
        <v>0</v>
      </c>
      <c r="I55" s="75">
        <v>0</v>
      </c>
      <c r="J55" s="75">
        <v>0</v>
      </c>
      <c r="K55" s="96">
        <v>0</v>
      </c>
      <c r="L55" s="75">
        <v>0</v>
      </c>
      <c r="M55" s="75">
        <v>0</v>
      </c>
      <c r="N55" s="75">
        <v>0</v>
      </c>
      <c r="O55" s="75">
        <v>0</v>
      </c>
      <c r="P55" s="75">
        <v>0</v>
      </c>
      <c r="Q55" s="75">
        <v>0</v>
      </c>
      <c r="R55" s="75">
        <v>0</v>
      </c>
      <c r="S55" s="75">
        <v>0</v>
      </c>
      <c r="T55" s="75">
        <v>0</v>
      </c>
      <c r="U55" s="75">
        <v>0</v>
      </c>
      <c r="V55" s="75">
        <v>0</v>
      </c>
      <c r="W55" s="75">
        <v>0</v>
      </c>
      <c r="X55" s="75">
        <v>0</v>
      </c>
      <c r="Y55" s="75">
        <v>0</v>
      </c>
      <c r="Z55" s="75">
        <v>0</v>
      </c>
      <c r="AA55" s="75">
        <v>0</v>
      </c>
      <c r="AB55" s="75">
        <v>0</v>
      </c>
      <c r="AC55" s="75">
        <v>0</v>
      </c>
      <c r="AD55" s="75">
        <v>0</v>
      </c>
      <c r="AE55" s="75">
        <v>0</v>
      </c>
      <c r="AF55" s="75">
        <v>0</v>
      </c>
      <c r="AG55" s="75">
        <v>0</v>
      </c>
      <c r="AH55" s="75">
        <v>0</v>
      </c>
      <c r="AI55" s="75">
        <v>0</v>
      </c>
      <c r="AJ55" s="84">
        <v>0</v>
      </c>
      <c r="AK55" s="84">
        <v>0</v>
      </c>
      <c r="AL55" s="84">
        <v>0</v>
      </c>
      <c r="AM55" s="75">
        <v>0</v>
      </c>
      <c r="AN55" s="75">
        <v>0</v>
      </c>
      <c r="AO55" s="75">
        <v>0</v>
      </c>
      <c r="AP55" s="84">
        <v>100</v>
      </c>
      <c r="AQ55" s="75">
        <v>0</v>
      </c>
      <c r="AR55" s="75">
        <v>0</v>
      </c>
      <c r="AS55" s="75">
        <v>0</v>
      </c>
      <c r="AT55" s="75">
        <v>0</v>
      </c>
      <c r="AU55" s="75">
        <v>0</v>
      </c>
      <c r="AV55" s="75">
        <v>0</v>
      </c>
      <c r="AW55" s="75">
        <v>0</v>
      </c>
      <c r="AX55" s="75">
        <v>0</v>
      </c>
      <c r="AY55" s="75">
        <v>0</v>
      </c>
      <c r="AZ55" s="75">
        <v>0</v>
      </c>
      <c r="BA55" s="75">
        <v>0</v>
      </c>
      <c r="BB55" s="75">
        <v>0</v>
      </c>
      <c r="BC55" s="75">
        <v>0</v>
      </c>
      <c r="BD55" s="106">
        <v>0</v>
      </c>
      <c r="BE55" s="75">
        <v>0</v>
      </c>
      <c r="BF55" s="75">
        <v>0</v>
      </c>
      <c r="BG55" s="75">
        <v>0</v>
      </c>
      <c r="BH55" s="75">
        <v>0</v>
      </c>
      <c r="BI55" s="75">
        <v>0</v>
      </c>
      <c r="BJ55" s="84">
        <v>101.55813162912281</v>
      </c>
      <c r="BK55" s="84">
        <v>7.3892571442417534</v>
      </c>
      <c r="BL55" s="84">
        <v>-3.7844588484522723</v>
      </c>
      <c r="BM55" s="84">
        <v>1.3895999999999999</v>
      </c>
      <c r="BN55" s="84">
        <v>3.4230880804020121</v>
      </c>
      <c r="BO55" s="84">
        <v>3.4230880804020121</v>
      </c>
      <c r="BP55" s="84">
        <v>0</v>
      </c>
      <c r="BQ55" s="84">
        <v>0</v>
      </c>
      <c r="BR55" s="84">
        <v>0</v>
      </c>
      <c r="BS55" s="84">
        <v>0</v>
      </c>
      <c r="BT55" s="75">
        <v>0</v>
      </c>
      <c r="BU55" s="75">
        <v>0</v>
      </c>
      <c r="BV55" s="84">
        <v>100</v>
      </c>
      <c r="BW55" s="75">
        <v>0</v>
      </c>
      <c r="BX55" s="75">
        <v>0</v>
      </c>
      <c r="BY55" s="75">
        <v>0</v>
      </c>
      <c r="BZ55" s="21">
        <v>0</v>
      </c>
      <c r="CA55" s="90">
        <v>0.04</v>
      </c>
      <c r="CB55" s="90">
        <v>1.0526315789473684E-2</v>
      </c>
      <c r="CC55" s="90">
        <v>0.15</v>
      </c>
      <c r="CD55" s="90">
        <v>0</v>
      </c>
      <c r="CE55" s="90">
        <v>0</v>
      </c>
      <c r="CF55" s="90">
        <v>0.1</v>
      </c>
      <c r="CG55" s="90">
        <v>0</v>
      </c>
      <c r="CH55" s="90">
        <v>0</v>
      </c>
      <c r="CI55" s="75">
        <v>126023</v>
      </c>
      <c r="CJ55" s="75">
        <v>0</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0</v>
      </c>
      <c r="DO55" s="75">
        <v>0</v>
      </c>
      <c r="DP55" s="75">
        <v>0</v>
      </c>
    </row>
    <row r="56" spans="3:120" x14ac:dyDescent="0.2">
      <c r="C56" s="11">
        <v>2043</v>
      </c>
      <c r="D56" s="75">
        <v>0</v>
      </c>
      <c r="E56" s="75">
        <v>0</v>
      </c>
      <c r="F56" s="75">
        <v>0</v>
      </c>
      <c r="G56" s="75">
        <v>0</v>
      </c>
      <c r="H56" s="75">
        <v>0</v>
      </c>
      <c r="I56" s="75">
        <v>0</v>
      </c>
      <c r="J56" s="75">
        <v>0</v>
      </c>
      <c r="K56" s="96">
        <v>0</v>
      </c>
      <c r="L56" s="75">
        <v>0</v>
      </c>
      <c r="M56" s="75">
        <v>0</v>
      </c>
      <c r="N56" s="75">
        <v>0</v>
      </c>
      <c r="O56" s="75">
        <v>0</v>
      </c>
      <c r="P56" s="75">
        <v>0</v>
      </c>
      <c r="Q56" s="75">
        <v>0</v>
      </c>
      <c r="R56" s="75">
        <v>0</v>
      </c>
      <c r="S56" s="75">
        <v>0</v>
      </c>
      <c r="T56" s="75">
        <v>0</v>
      </c>
      <c r="U56" s="75">
        <v>0</v>
      </c>
      <c r="V56" s="75">
        <v>0</v>
      </c>
      <c r="W56" s="75">
        <v>0</v>
      </c>
      <c r="X56" s="75">
        <v>0</v>
      </c>
      <c r="Y56" s="75">
        <v>0</v>
      </c>
      <c r="Z56" s="75">
        <v>0</v>
      </c>
      <c r="AA56" s="75">
        <v>0</v>
      </c>
      <c r="AB56" s="75">
        <v>0</v>
      </c>
      <c r="AC56" s="75">
        <v>0</v>
      </c>
      <c r="AD56" s="75">
        <v>0</v>
      </c>
      <c r="AE56" s="75">
        <v>0</v>
      </c>
      <c r="AF56" s="75">
        <v>0</v>
      </c>
      <c r="AG56" s="75">
        <v>0</v>
      </c>
      <c r="AH56" s="75">
        <v>0</v>
      </c>
      <c r="AI56" s="75">
        <v>0</v>
      </c>
      <c r="AJ56" s="84">
        <v>0</v>
      </c>
      <c r="AK56" s="84">
        <v>0</v>
      </c>
      <c r="AL56" s="84">
        <v>0</v>
      </c>
      <c r="AM56" s="75">
        <v>0</v>
      </c>
      <c r="AN56" s="75">
        <v>0</v>
      </c>
      <c r="AO56" s="75">
        <v>0</v>
      </c>
      <c r="AP56" s="84">
        <v>100</v>
      </c>
      <c r="AQ56" s="75">
        <v>0</v>
      </c>
      <c r="AR56" s="75">
        <v>0</v>
      </c>
      <c r="AS56" s="75">
        <v>0</v>
      </c>
      <c r="AT56" s="75">
        <v>0</v>
      </c>
      <c r="AU56" s="75">
        <v>0</v>
      </c>
      <c r="AV56" s="75">
        <v>0</v>
      </c>
      <c r="AW56" s="75">
        <v>0</v>
      </c>
      <c r="AX56" s="75">
        <v>0</v>
      </c>
      <c r="AY56" s="75">
        <v>0</v>
      </c>
      <c r="AZ56" s="75">
        <v>0</v>
      </c>
      <c r="BA56" s="75">
        <v>0</v>
      </c>
      <c r="BB56" s="75">
        <v>0</v>
      </c>
      <c r="BC56" s="75">
        <v>0</v>
      </c>
      <c r="BD56" s="106">
        <v>0</v>
      </c>
      <c r="BE56" s="75">
        <v>0</v>
      </c>
      <c r="BF56" s="75">
        <v>0</v>
      </c>
      <c r="BG56" s="75">
        <v>0</v>
      </c>
      <c r="BH56" s="75">
        <v>0</v>
      </c>
      <c r="BI56" s="75">
        <v>0</v>
      </c>
      <c r="BJ56" s="84">
        <v>101.55813162912281</v>
      </c>
      <c r="BK56" s="84">
        <v>7.3892571442417534</v>
      </c>
      <c r="BL56" s="84">
        <v>-3.7844588484522723</v>
      </c>
      <c r="BM56" s="84">
        <v>1.3895999999999999</v>
      </c>
      <c r="BN56" s="84">
        <v>3.4230880804020121</v>
      </c>
      <c r="BO56" s="84">
        <v>3.4230880804020121</v>
      </c>
      <c r="BP56" s="84">
        <v>0</v>
      </c>
      <c r="BQ56" s="84">
        <v>0</v>
      </c>
      <c r="BR56" s="84">
        <v>0</v>
      </c>
      <c r="BS56" s="84">
        <v>0</v>
      </c>
      <c r="BT56" s="75">
        <v>0</v>
      </c>
      <c r="BU56" s="75">
        <v>0</v>
      </c>
      <c r="BV56" s="84">
        <v>100</v>
      </c>
      <c r="BW56" s="75">
        <v>0</v>
      </c>
      <c r="BX56" s="75">
        <v>0</v>
      </c>
      <c r="BY56" s="75">
        <v>0</v>
      </c>
      <c r="BZ56" s="21">
        <v>0</v>
      </c>
      <c r="CA56" s="90">
        <v>0.04</v>
      </c>
      <c r="CB56" s="90">
        <v>1.0526315789473684E-2</v>
      </c>
      <c r="CC56" s="90">
        <v>0.15</v>
      </c>
      <c r="CD56" s="90">
        <v>0</v>
      </c>
      <c r="CE56" s="90">
        <v>0</v>
      </c>
      <c r="CF56" s="90">
        <v>0.1</v>
      </c>
      <c r="CG56" s="90">
        <v>0</v>
      </c>
      <c r="CH56" s="90">
        <v>0</v>
      </c>
      <c r="CI56" s="75">
        <v>126023</v>
      </c>
      <c r="CJ56" s="75">
        <v>0</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0</v>
      </c>
      <c r="DJ56" s="84">
        <v>100</v>
      </c>
      <c r="DK56" s="75">
        <v>0</v>
      </c>
      <c r="DL56" s="75">
        <v>0</v>
      </c>
      <c r="DM56" s="75">
        <v>0</v>
      </c>
      <c r="DN56" s="75">
        <v>0</v>
      </c>
      <c r="DO56" s="75">
        <v>0</v>
      </c>
      <c r="DP56" s="75">
        <v>0</v>
      </c>
    </row>
    <row r="57" spans="3:120" x14ac:dyDescent="0.2">
      <c r="C57" s="11">
        <v>2044</v>
      </c>
      <c r="D57" s="75">
        <v>0</v>
      </c>
      <c r="E57" s="75">
        <v>0</v>
      </c>
      <c r="F57" s="75">
        <v>0</v>
      </c>
      <c r="G57" s="75">
        <v>0</v>
      </c>
      <c r="H57" s="75">
        <v>0</v>
      </c>
      <c r="I57" s="75">
        <v>0</v>
      </c>
      <c r="J57" s="75">
        <v>0</v>
      </c>
      <c r="K57" s="96">
        <v>0</v>
      </c>
      <c r="L57" s="75">
        <v>0</v>
      </c>
      <c r="M57" s="75">
        <v>0</v>
      </c>
      <c r="N57" s="75">
        <v>0</v>
      </c>
      <c r="O57" s="75">
        <v>0</v>
      </c>
      <c r="P57" s="75">
        <v>0</v>
      </c>
      <c r="Q57" s="75">
        <v>0</v>
      </c>
      <c r="R57" s="75">
        <v>0</v>
      </c>
      <c r="S57" s="75">
        <v>0</v>
      </c>
      <c r="T57" s="75">
        <v>0</v>
      </c>
      <c r="U57" s="75">
        <v>0</v>
      </c>
      <c r="V57" s="75">
        <v>0</v>
      </c>
      <c r="W57" s="75">
        <v>0</v>
      </c>
      <c r="X57" s="75">
        <v>0</v>
      </c>
      <c r="Y57" s="75">
        <v>0</v>
      </c>
      <c r="Z57" s="75">
        <v>0</v>
      </c>
      <c r="AA57" s="75">
        <v>0</v>
      </c>
      <c r="AB57" s="75">
        <v>0</v>
      </c>
      <c r="AC57" s="75">
        <v>0</v>
      </c>
      <c r="AD57" s="75">
        <v>0</v>
      </c>
      <c r="AE57" s="75">
        <v>0</v>
      </c>
      <c r="AF57" s="75">
        <v>0</v>
      </c>
      <c r="AG57" s="75">
        <v>0</v>
      </c>
      <c r="AH57" s="75">
        <v>0</v>
      </c>
      <c r="AI57" s="75">
        <v>0</v>
      </c>
      <c r="AJ57" s="84">
        <v>0</v>
      </c>
      <c r="AK57" s="84">
        <v>0</v>
      </c>
      <c r="AL57" s="84">
        <v>0</v>
      </c>
      <c r="AM57" s="75">
        <v>0</v>
      </c>
      <c r="AN57" s="75">
        <v>0</v>
      </c>
      <c r="AO57" s="75">
        <v>0</v>
      </c>
      <c r="AP57" s="84">
        <v>100</v>
      </c>
      <c r="AQ57" s="75">
        <v>0</v>
      </c>
      <c r="AR57" s="75">
        <v>0</v>
      </c>
      <c r="AS57" s="75">
        <v>0</v>
      </c>
      <c r="AT57" s="75">
        <v>0</v>
      </c>
      <c r="AU57" s="75">
        <v>0</v>
      </c>
      <c r="AV57" s="75">
        <v>0</v>
      </c>
      <c r="AW57" s="75">
        <v>0</v>
      </c>
      <c r="AX57" s="75">
        <v>0</v>
      </c>
      <c r="AY57" s="75">
        <v>0</v>
      </c>
      <c r="AZ57" s="75">
        <v>0</v>
      </c>
      <c r="BA57" s="75">
        <v>0</v>
      </c>
      <c r="BB57" s="75">
        <v>0</v>
      </c>
      <c r="BC57" s="75">
        <v>0</v>
      </c>
      <c r="BD57" s="106">
        <v>0</v>
      </c>
      <c r="BE57" s="75">
        <v>0</v>
      </c>
      <c r="BF57" s="75">
        <v>0</v>
      </c>
      <c r="BG57" s="75">
        <v>0</v>
      </c>
      <c r="BH57" s="75">
        <v>0</v>
      </c>
      <c r="BI57" s="75">
        <v>0</v>
      </c>
      <c r="BJ57" s="84">
        <v>101.55813162912281</v>
      </c>
      <c r="BK57" s="84">
        <v>7.3892571442417534</v>
      </c>
      <c r="BL57" s="84">
        <v>-3.7844588484522723</v>
      </c>
      <c r="BM57" s="84">
        <v>1.3895999999999999</v>
      </c>
      <c r="BN57" s="84">
        <v>3.4230880804020121</v>
      </c>
      <c r="BO57" s="84">
        <v>3.4230880804020121</v>
      </c>
      <c r="BP57" s="84">
        <v>0</v>
      </c>
      <c r="BQ57" s="84">
        <v>0</v>
      </c>
      <c r="BR57" s="84">
        <v>0</v>
      </c>
      <c r="BS57" s="84">
        <v>0</v>
      </c>
      <c r="BT57" s="75">
        <v>0</v>
      </c>
      <c r="BU57" s="75">
        <v>0</v>
      </c>
      <c r="BV57" s="84">
        <v>100</v>
      </c>
      <c r="BW57" s="75">
        <v>0</v>
      </c>
      <c r="BX57" s="75">
        <v>0</v>
      </c>
      <c r="BY57" s="75">
        <v>0</v>
      </c>
      <c r="BZ57" s="21">
        <v>0</v>
      </c>
      <c r="CA57" s="90">
        <v>0.04</v>
      </c>
      <c r="CB57" s="90">
        <v>1.0526315789473684E-2</v>
      </c>
      <c r="CC57" s="90">
        <v>0.15</v>
      </c>
      <c r="CD57" s="90">
        <v>0</v>
      </c>
      <c r="CE57" s="90">
        <v>0</v>
      </c>
      <c r="CF57" s="90">
        <v>0.1</v>
      </c>
      <c r="CG57" s="90">
        <v>0</v>
      </c>
      <c r="CH57" s="90">
        <v>0</v>
      </c>
      <c r="CI57" s="75">
        <v>126023</v>
      </c>
      <c r="CJ57" s="75">
        <v>0</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0</v>
      </c>
      <c r="DO57" s="75">
        <v>0</v>
      </c>
      <c r="DP57" s="75">
        <v>0</v>
      </c>
    </row>
    <row r="58" spans="3:120" x14ac:dyDescent="0.2">
      <c r="C58" s="11">
        <v>2045</v>
      </c>
      <c r="D58" s="75">
        <v>0</v>
      </c>
      <c r="E58" s="75">
        <v>0</v>
      </c>
      <c r="F58" s="75">
        <v>0</v>
      </c>
      <c r="G58" s="75">
        <v>0</v>
      </c>
      <c r="H58" s="75">
        <v>0</v>
      </c>
      <c r="I58" s="75">
        <v>0</v>
      </c>
      <c r="J58" s="75">
        <v>0</v>
      </c>
      <c r="K58" s="96">
        <v>0</v>
      </c>
      <c r="L58" s="75">
        <v>0</v>
      </c>
      <c r="M58" s="75">
        <v>0</v>
      </c>
      <c r="N58" s="75">
        <v>0</v>
      </c>
      <c r="O58" s="75">
        <v>0</v>
      </c>
      <c r="P58" s="75">
        <v>0</v>
      </c>
      <c r="Q58" s="75">
        <v>0</v>
      </c>
      <c r="R58" s="75">
        <v>0</v>
      </c>
      <c r="S58" s="75">
        <v>0</v>
      </c>
      <c r="T58" s="75">
        <v>0</v>
      </c>
      <c r="U58" s="75">
        <v>0</v>
      </c>
      <c r="V58" s="75">
        <v>0</v>
      </c>
      <c r="W58" s="75">
        <v>0</v>
      </c>
      <c r="X58" s="75">
        <v>0</v>
      </c>
      <c r="Y58" s="75">
        <v>0</v>
      </c>
      <c r="Z58" s="75">
        <v>0</v>
      </c>
      <c r="AA58" s="75">
        <v>0</v>
      </c>
      <c r="AB58" s="75">
        <v>0</v>
      </c>
      <c r="AC58" s="75">
        <v>0</v>
      </c>
      <c r="AD58" s="75">
        <v>0</v>
      </c>
      <c r="AE58" s="75">
        <v>0</v>
      </c>
      <c r="AF58" s="75">
        <v>0</v>
      </c>
      <c r="AG58" s="75">
        <v>0</v>
      </c>
      <c r="AH58" s="75">
        <v>0</v>
      </c>
      <c r="AI58" s="75">
        <v>0</v>
      </c>
      <c r="AJ58" s="84">
        <v>0</v>
      </c>
      <c r="AK58" s="84">
        <v>0</v>
      </c>
      <c r="AL58" s="84">
        <v>0</v>
      </c>
      <c r="AM58" s="75">
        <v>0</v>
      </c>
      <c r="AN58" s="75">
        <v>0</v>
      </c>
      <c r="AO58" s="75">
        <v>0</v>
      </c>
      <c r="AP58" s="84">
        <v>100</v>
      </c>
      <c r="AQ58" s="75">
        <v>0</v>
      </c>
      <c r="AR58" s="75">
        <v>0</v>
      </c>
      <c r="AS58" s="75">
        <v>0</v>
      </c>
      <c r="AT58" s="75">
        <v>0</v>
      </c>
      <c r="AU58" s="75">
        <v>0</v>
      </c>
      <c r="AV58" s="75">
        <v>0</v>
      </c>
      <c r="AW58" s="75">
        <v>0</v>
      </c>
      <c r="AX58" s="75">
        <v>0</v>
      </c>
      <c r="AY58" s="75">
        <v>0</v>
      </c>
      <c r="AZ58" s="75">
        <v>0</v>
      </c>
      <c r="BA58" s="75">
        <v>0</v>
      </c>
      <c r="BB58" s="75">
        <v>0</v>
      </c>
      <c r="BC58" s="75">
        <v>0</v>
      </c>
      <c r="BD58" s="106">
        <v>0</v>
      </c>
      <c r="BE58" s="75">
        <v>0</v>
      </c>
      <c r="BF58" s="75">
        <v>0</v>
      </c>
      <c r="BG58" s="75">
        <v>0</v>
      </c>
      <c r="BH58" s="75">
        <v>0</v>
      </c>
      <c r="BI58" s="75">
        <v>0</v>
      </c>
      <c r="BJ58" s="84">
        <v>101.55813162912281</v>
      </c>
      <c r="BK58" s="84">
        <v>7.3892571442417534</v>
      </c>
      <c r="BL58" s="84">
        <v>-3.7844588484522723</v>
      </c>
      <c r="BM58" s="84">
        <v>1.3895999999999999</v>
      </c>
      <c r="BN58" s="84">
        <v>3.4230880804020121</v>
      </c>
      <c r="BO58" s="84">
        <v>3.4230880804020121</v>
      </c>
      <c r="BP58" s="84">
        <v>0</v>
      </c>
      <c r="BQ58" s="84">
        <v>0</v>
      </c>
      <c r="BR58" s="84">
        <v>0</v>
      </c>
      <c r="BS58" s="84">
        <v>0</v>
      </c>
      <c r="BT58" s="75">
        <v>0</v>
      </c>
      <c r="BU58" s="75">
        <v>0</v>
      </c>
      <c r="BV58" s="84">
        <v>100</v>
      </c>
      <c r="BW58" s="75">
        <v>0</v>
      </c>
      <c r="BX58" s="75">
        <v>0</v>
      </c>
      <c r="BY58" s="75">
        <v>0</v>
      </c>
      <c r="BZ58" s="21">
        <v>0</v>
      </c>
      <c r="CA58" s="90">
        <v>0.04</v>
      </c>
      <c r="CB58" s="90">
        <v>1.0526315789473684E-2</v>
      </c>
      <c r="CC58" s="90">
        <v>0.15</v>
      </c>
      <c r="CD58" s="90">
        <v>0</v>
      </c>
      <c r="CE58" s="90">
        <v>0</v>
      </c>
      <c r="CF58" s="90">
        <v>0.1</v>
      </c>
      <c r="CG58" s="90">
        <v>0</v>
      </c>
      <c r="CH58" s="90">
        <v>0</v>
      </c>
      <c r="CI58" s="75">
        <v>126023</v>
      </c>
      <c r="CJ58" s="75">
        <v>0</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0</v>
      </c>
      <c r="DO58" s="75">
        <v>0</v>
      </c>
      <c r="DP58" s="75">
        <v>0</v>
      </c>
    </row>
    <row r="59" spans="3:120" x14ac:dyDescent="0.2">
      <c r="C59" s="11">
        <v>2046</v>
      </c>
      <c r="D59" s="75">
        <v>0</v>
      </c>
      <c r="E59" s="75">
        <v>0</v>
      </c>
      <c r="F59" s="75">
        <v>0</v>
      </c>
      <c r="G59" s="75">
        <v>0</v>
      </c>
      <c r="H59" s="75">
        <v>0</v>
      </c>
      <c r="I59" s="75">
        <v>0</v>
      </c>
      <c r="J59" s="75">
        <v>0</v>
      </c>
      <c r="K59" s="96">
        <v>0</v>
      </c>
      <c r="L59" s="75">
        <v>0</v>
      </c>
      <c r="M59" s="75">
        <v>0</v>
      </c>
      <c r="N59" s="75">
        <v>0</v>
      </c>
      <c r="O59" s="75">
        <v>0</v>
      </c>
      <c r="P59" s="75">
        <v>0</v>
      </c>
      <c r="Q59" s="75">
        <v>0</v>
      </c>
      <c r="R59" s="75">
        <v>0</v>
      </c>
      <c r="S59" s="75">
        <v>0</v>
      </c>
      <c r="T59" s="75">
        <v>0</v>
      </c>
      <c r="U59" s="75">
        <v>0</v>
      </c>
      <c r="V59" s="75">
        <v>0</v>
      </c>
      <c r="W59" s="75">
        <v>0</v>
      </c>
      <c r="X59" s="75">
        <v>0</v>
      </c>
      <c r="Y59" s="75">
        <v>0</v>
      </c>
      <c r="Z59" s="75">
        <v>0</v>
      </c>
      <c r="AA59" s="75">
        <v>0</v>
      </c>
      <c r="AB59" s="75">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101.55813162912281</v>
      </c>
      <c r="BK59" s="84">
        <v>7.3892571442417534</v>
      </c>
      <c r="BL59" s="84">
        <v>-3.7844588484522723</v>
      </c>
      <c r="BM59" s="84">
        <v>1.3895999999999999</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v>
      </c>
      <c r="CE59" s="90">
        <v>0</v>
      </c>
      <c r="CF59" s="90">
        <v>0.1</v>
      </c>
      <c r="CG59" s="90">
        <v>0</v>
      </c>
      <c r="CH59" s="90">
        <v>0</v>
      </c>
      <c r="CI59" s="75">
        <v>126023</v>
      </c>
      <c r="CJ59" s="75">
        <v>0</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0</v>
      </c>
      <c r="DO59" s="75">
        <v>0</v>
      </c>
      <c r="DP59" s="75">
        <v>0</v>
      </c>
    </row>
    <row r="60" spans="3:120" x14ac:dyDescent="0.2">
      <c r="C60" s="11">
        <v>2047</v>
      </c>
      <c r="D60" s="75">
        <v>0</v>
      </c>
      <c r="E60" s="75">
        <v>0</v>
      </c>
      <c r="F60" s="75">
        <v>0</v>
      </c>
      <c r="G60" s="75">
        <v>0</v>
      </c>
      <c r="H60" s="75">
        <v>0</v>
      </c>
      <c r="I60" s="75">
        <v>0</v>
      </c>
      <c r="J60" s="75">
        <v>0</v>
      </c>
      <c r="K60" s="96">
        <v>0</v>
      </c>
      <c r="L60" s="75">
        <v>0</v>
      </c>
      <c r="M60" s="75">
        <v>0</v>
      </c>
      <c r="N60" s="75">
        <v>0</v>
      </c>
      <c r="O60" s="75">
        <v>0</v>
      </c>
      <c r="P60" s="75">
        <v>0</v>
      </c>
      <c r="Q60" s="75">
        <v>0</v>
      </c>
      <c r="R60" s="75">
        <v>0</v>
      </c>
      <c r="S60" s="75">
        <v>0</v>
      </c>
      <c r="T60" s="75">
        <v>0</v>
      </c>
      <c r="U60" s="75">
        <v>0</v>
      </c>
      <c r="V60" s="75">
        <v>0</v>
      </c>
      <c r="W60" s="75">
        <v>0</v>
      </c>
      <c r="X60" s="75">
        <v>0</v>
      </c>
      <c r="Y60" s="75">
        <v>0</v>
      </c>
      <c r="Z60" s="75">
        <v>0</v>
      </c>
      <c r="AA60" s="75">
        <v>0</v>
      </c>
      <c r="AB60" s="75">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101.55813162912281</v>
      </c>
      <c r="BK60" s="84">
        <v>7.3892571442417534</v>
      </c>
      <c r="BL60" s="84">
        <v>-3.7844588484522723</v>
      </c>
      <c r="BM60" s="84">
        <v>1.3895999999999999</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v>
      </c>
      <c r="CE60" s="90">
        <v>0</v>
      </c>
      <c r="CF60" s="90">
        <v>0.1</v>
      </c>
      <c r="CG60" s="90">
        <v>0</v>
      </c>
      <c r="CH60" s="90">
        <v>0</v>
      </c>
      <c r="CI60" s="75">
        <v>126023</v>
      </c>
      <c r="CJ60" s="75">
        <v>0</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0</v>
      </c>
      <c r="DO60" s="75">
        <v>0</v>
      </c>
      <c r="DP60" s="75">
        <v>0</v>
      </c>
    </row>
    <row r="61" spans="3:120" x14ac:dyDescent="0.2">
      <c r="C61" s="11">
        <v>2048</v>
      </c>
      <c r="D61" s="75">
        <v>0</v>
      </c>
      <c r="E61" s="75">
        <v>0</v>
      </c>
      <c r="F61" s="75">
        <v>0</v>
      </c>
      <c r="G61" s="75">
        <v>0</v>
      </c>
      <c r="H61" s="75">
        <v>0</v>
      </c>
      <c r="I61" s="75">
        <v>0</v>
      </c>
      <c r="J61" s="75">
        <v>0</v>
      </c>
      <c r="K61" s="96">
        <v>0</v>
      </c>
      <c r="L61" s="75">
        <v>0</v>
      </c>
      <c r="M61" s="75">
        <v>0</v>
      </c>
      <c r="N61" s="75">
        <v>0</v>
      </c>
      <c r="O61" s="75">
        <v>0</v>
      </c>
      <c r="P61" s="75">
        <v>0</v>
      </c>
      <c r="Q61" s="75">
        <v>0</v>
      </c>
      <c r="R61" s="75">
        <v>0</v>
      </c>
      <c r="S61" s="75">
        <v>0</v>
      </c>
      <c r="T61" s="75">
        <v>0</v>
      </c>
      <c r="U61" s="75">
        <v>0</v>
      </c>
      <c r="V61" s="75">
        <v>0</v>
      </c>
      <c r="W61" s="75">
        <v>0</v>
      </c>
      <c r="X61" s="75">
        <v>0</v>
      </c>
      <c r="Y61" s="75">
        <v>0</v>
      </c>
      <c r="Z61" s="75">
        <v>0</v>
      </c>
      <c r="AA61" s="75">
        <v>0</v>
      </c>
      <c r="AB61" s="75">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101.55813162912281</v>
      </c>
      <c r="BK61" s="84">
        <v>7.3892571442417534</v>
      </c>
      <c r="BL61" s="84">
        <v>-3.7844588484522723</v>
      </c>
      <c r="BM61" s="84">
        <v>1.3895999999999999</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v>
      </c>
      <c r="CE61" s="90">
        <v>0</v>
      </c>
      <c r="CF61" s="90">
        <v>0.1</v>
      </c>
      <c r="CG61" s="90">
        <v>0</v>
      </c>
      <c r="CH61" s="90">
        <v>0</v>
      </c>
      <c r="CI61" s="75">
        <v>126023</v>
      </c>
      <c r="CJ61" s="75">
        <v>0</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row>
    <row r="62" spans="3:120" x14ac:dyDescent="0.2">
      <c r="C62" s="11">
        <v>2049</v>
      </c>
      <c r="D62" s="75">
        <v>0</v>
      </c>
      <c r="E62" s="75">
        <v>0</v>
      </c>
      <c r="F62" s="75">
        <v>0</v>
      </c>
      <c r="G62" s="75">
        <v>0</v>
      </c>
      <c r="H62" s="75">
        <v>0</v>
      </c>
      <c r="I62" s="75">
        <v>0</v>
      </c>
      <c r="J62" s="75">
        <v>0</v>
      </c>
      <c r="K62" s="96">
        <v>0</v>
      </c>
      <c r="L62" s="75">
        <v>0</v>
      </c>
      <c r="M62" s="75">
        <v>0</v>
      </c>
      <c r="N62" s="75">
        <v>0</v>
      </c>
      <c r="O62" s="75">
        <v>0</v>
      </c>
      <c r="P62" s="75">
        <v>0</v>
      </c>
      <c r="Q62" s="75">
        <v>0</v>
      </c>
      <c r="R62" s="75">
        <v>0</v>
      </c>
      <c r="S62" s="75">
        <v>0</v>
      </c>
      <c r="T62" s="75">
        <v>0</v>
      </c>
      <c r="U62" s="75">
        <v>0</v>
      </c>
      <c r="V62" s="75">
        <v>0</v>
      </c>
      <c r="W62" s="75">
        <v>0</v>
      </c>
      <c r="X62" s="75">
        <v>0</v>
      </c>
      <c r="Y62" s="75">
        <v>0</v>
      </c>
      <c r="Z62" s="75">
        <v>0</v>
      </c>
      <c r="AA62" s="75">
        <v>0</v>
      </c>
      <c r="AB62" s="75">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101.55813162912281</v>
      </c>
      <c r="BK62" s="84">
        <v>7.3892571442417534</v>
      </c>
      <c r="BL62" s="84">
        <v>-3.7844588484522723</v>
      </c>
      <c r="BM62" s="84">
        <v>1.3895999999999999</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v>
      </c>
      <c r="CE62" s="90">
        <v>0</v>
      </c>
      <c r="CF62" s="90">
        <v>0.1</v>
      </c>
      <c r="CG62" s="90">
        <v>0</v>
      </c>
      <c r="CH62" s="90">
        <v>0</v>
      </c>
      <c r="CI62" s="75">
        <v>126023</v>
      </c>
      <c r="CJ62" s="75">
        <v>0</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row>
    <row r="63" spans="3:120" x14ac:dyDescent="0.2">
      <c r="C63" s="11">
        <v>2050</v>
      </c>
      <c r="D63" s="75">
        <v>0</v>
      </c>
      <c r="E63" s="75">
        <v>0</v>
      </c>
      <c r="F63" s="75">
        <v>0</v>
      </c>
      <c r="G63" s="75">
        <v>0</v>
      </c>
      <c r="H63" s="75">
        <v>0</v>
      </c>
      <c r="I63" s="75">
        <v>0</v>
      </c>
      <c r="J63" s="75">
        <v>0</v>
      </c>
      <c r="K63" s="96">
        <v>0</v>
      </c>
      <c r="L63" s="75">
        <v>0</v>
      </c>
      <c r="M63" s="75">
        <v>0</v>
      </c>
      <c r="N63" s="75">
        <v>0</v>
      </c>
      <c r="O63" s="75">
        <v>0</v>
      </c>
      <c r="P63" s="75">
        <v>0</v>
      </c>
      <c r="Q63" s="75">
        <v>0</v>
      </c>
      <c r="R63" s="75">
        <v>0</v>
      </c>
      <c r="S63" s="75">
        <v>0</v>
      </c>
      <c r="T63" s="75">
        <v>0</v>
      </c>
      <c r="U63" s="75">
        <v>0</v>
      </c>
      <c r="V63" s="75">
        <v>0</v>
      </c>
      <c r="W63" s="75">
        <v>0</v>
      </c>
      <c r="X63" s="75">
        <v>0</v>
      </c>
      <c r="Y63" s="75">
        <v>0</v>
      </c>
      <c r="Z63" s="75">
        <v>0</v>
      </c>
      <c r="AA63" s="75">
        <v>0</v>
      </c>
      <c r="AB63" s="75">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101.55813162912281</v>
      </c>
      <c r="BK63" s="84">
        <v>7.3892571442417534</v>
      </c>
      <c r="BL63" s="84">
        <v>-3.7844588484522723</v>
      </c>
      <c r="BM63" s="84">
        <v>1.3895999999999999</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v>
      </c>
      <c r="CE63" s="90">
        <v>0</v>
      </c>
      <c r="CF63" s="90">
        <v>0.1</v>
      </c>
      <c r="CG63" s="90">
        <v>0</v>
      </c>
      <c r="CH63" s="90">
        <v>0</v>
      </c>
      <c r="CI63" s="75">
        <v>126023</v>
      </c>
      <c r="CJ63" s="75">
        <v>0</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row>
    <row r="64" spans="3:120" x14ac:dyDescent="0.2">
      <c r="C64" s="11">
        <v>2051</v>
      </c>
      <c r="D64" s="75">
        <v>0</v>
      </c>
      <c r="E64" s="75">
        <v>0</v>
      </c>
      <c r="F64" s="75">
        <v>0</v>
      </c>
      <c r="G64" s="75">
        <v>0</v>
      </c>
      <c r="H64" s="75">
        <v>0</v>
      </c>
      <c r="I64" s="75">
        <v>0</v>
      </c>
      <c r="J64" s="75">
        <v>0</v>
      </c>
      <c r="K64" s="96">
        <v>0</v>
      </c>
      <c r="L64" s="75">
        <v>0</v>
      </c>
      <c r="M64" s="75">
        <v>0</v>
      </c>
      <c r="N64" s="75">
        <v>0</v>
      </c>
      <c r="O64" s="75">
        <v>0</v>
      </c>
      <c r="P64" s="75">
        <v>0</v>
      </c>
      <c r="Q64" s="75">
        <v>0</v>
      </c>
      <c r="R64" s="75">
        <v>0</v>
      </c>
      <c r="S64" s="75">
        <v>0</v>
      </c>
      <c r="T64" s="75">
        <v>0</v>
      </c>
      <c r="U64" s="75">
        <v>0</v>
      </c>
      <c r="V64" s="75">
        <v>0</v>
      </c>
      <c r="W64" s="75">
        <v>0</v>
      </c>
      <c r="X64" s="75">
        <v>0</v>
      </c>
      <c r="Y64" s="75">
        <v>0</v>
      </c>
      <c r="Z64" s="75">
        <v>0</v>
      </c>
      <c r="AA64" s="75">
        <v>0</v>
      </c>
      <c r="AB64" s="75">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101.55813162912281</v>
      </c>
      <c r="BK64" s="84">
        <v>7.3892571442417534</v>
      </c>
      <c r="BL64" s="84">
        <v>-3.7844588484522723</v>
      </c>
      <c r="BM64" s="84">
        <v>1.3895999999999999</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v>
      </c>
      <c r="CE64" s="90">
        <v>0</v>
      </c>
      <c r="CF64" s="90">
        <v>0.1</v>
      </c>
      <c r="CG64" s="90">
        <v>0</v>
      </c>
      <c r="CH64" s="90">
        <v>0</v>
      </c>
      <c r="CI64" s="75">
        <v>126023</v>
      </c>
      <c r="CJ64" s="75">
        <v>0</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row>
    <row r="65" spans="3:120" x14ac:dyDescent="0.2">
      <c r="C65" s="11">
        <v>2052</v>
      </c>
      <c r="D65" s="75">
        <v>0</v>
      </c>
      <c r="E65" s="75">
        <v>0</v>
      </c>
      <c r="F65" s="75">
        <v>0</v>
      </c>
      <c r="G65" s="75">
        <v>0</v>
      </c>
      <c r="H65" s="75">
        <v>0</v>
      </c>
      <c r="I65" s="75">
        <v>0</v>
      </c>
      <c r="J65" s="75">
        <v>0</v>
      </c>
      <c r="K65" s="96">
        <v>0</v>
      </c>
      <c r="L65" s="75">
        <v>0</v>
      </c>
      <c r="M65" s="75">
        <v>0</v>
      </c>
      <c r="N65" s="75">
        <v>0</v>
      </c>
      <c r="O65" s="75">
        <v>0</v>
      </c>
      <c r="P65" s="75">
        <v>0</v>
      </c>
      <c r="Q65" s="75">
        <v>0</v>
      </c>
      <c r="R65" s="75">
        <v>0</v>
      </c>
      <c r="S65" s="75">
        <v>0</v>
      </c>
      <c r="T65" s="75">
        <v>0</v>
      </c>
      <c r="U65" s="75">
        <v>0</v>
      </c>
      <c r="V65" s="75">
        <v>0</v>
      </c>
      <c r="W65" s="75">
        <v>0</v>
      </c>
      <c r="X65" s="75">
        <v>0</v>
      </c>
      <c r="Y65" s="75">
        <v>0</v>
      </c>
      <c r="Z65" s="75">
        <v>0</v>
      </c>
      <c r="AA65" s="75">
        <v>0</v>
      </c>
      <c r="AB65" s="75">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101.55813162912281</v>
      </c>
      <c r="BK65" s="84">
        <v>7.3892571442417534</v>
      </c>
      <c r="BL65" s="84">
        <v>-3.7844588484522723</v>
      </c>
      <c r="BM65" s="84">
        <v>1.3895999999999999</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v>
      </c>
      <c r="CE65" s="90">
        <v>0</v>
      </c>
      <c r="CF65" s="90">
        <v>0.1</v>
      </c>
      <c r="CG65" s="90">
        <v>0</v>
      </c>
      <c r="CH65" s="90">
        <v>0</v>
      </c>
      <c r="CI65" s="75">
        <v>126023</v>
      </c>
      <c r="CJ65" s="75">
        <v>0</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row>
    <row r="66" spans="3:120" x14ac:dyDescent="0.2">
      <c r="C66" s="11">
        <v>2053</v>
      </c>
      <c r="D66" s="75">
        <v>0</v>
      </c>
      <c r="E66" s="75">
        <v>0</v>
      </c>
      <c r="F66" s="75">
        <v>0</v>
      </c>
      <c r="G66" s="75">
        <v>0</v>
      </c>
      <c r="H66" s="75">
        <v>0</v>
      </c>
      <c r="I66" s="75">
        <v>0</v>
      </c>
      <c r="J66" s="75">
        <v>0</v>
      </c>
      <c r="K66" s="96">
        <v>0</v>
      </c>
      <c r="L66" s="75">
        <v>0</v>
      </c>
      <c r="M66" s="75">
        <v>0</v>
      </c>
      <c r="N66" s="75">
        <v>0</v>
      </c>
      <c r="O66" s="75">
        <v>0</v>
      </c>
      <c r="P66" s="75">
        <v>0</v>
      </c>
      <c r="Q66" s="75">
        <v>0</v>
      </c>
      <c r="R66" s="75">
        <v>0</v>
      </c>
      <c r="S66" s="75">
        <v>0</v>
      </c>
      <c r="T66" s="75">
        <v>0</v>
      </c>
      <c r="U66" s="75">
        <v>0</v>
      </c>
      <c r="V66" s="75">
        <v>0</v>
      </c>
      <c r="W66" s="75">
        <v>0</v>
      </c>
      <c r="X66" s="75">
        <v>0</v>
      </c>
      <c r="Y66" s="75">
        <v>0</v>
      </c>
      <c r="Z66" s="75">
        <v>0</v>
      </c>
      <c r="AA66" s="75">
        <v>0</v>
      </c>
      <c r="AB66" s="75">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101.55813162912281</v>
      </c>
      <c r="BK66" s="84">
        <v>7.3892571442417534</v>
      </c>
      <c r="BL66" s="84">
        <v>-3.7844588484522723</v>
      </c>
      <c r="BM66" s="84">
        <v>1.3895999999999999</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v>
      </c>
      <c r="CE66" s="90">
        <v>0</v>
      </c>
      <c r="CF66" s="90">
        <v>0.1</v>
      </c>
      <c r="CG66" s="90">
        <v>0</v>
      </c>
      <c r="CH66" s="90">
        <v>0</v>
      </c>
      <c r="CI66" s="75">
        <v>126023</v>
      </c>
      <c r="CJ66" s="75">
        <v>0</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row>
    <row r="67" spans="3:120" x14ac:dyDescent="0.2">
      <c r="C67" s="11">
        <v>2054</v>
      </c>
      <c r="D67" s="75">
        <v>0</v>
      </c>
      <c r="E67" s="75">
        <v>0</v>
      </c>
      <c r="F67" s="75">
        <v>0</v>
      </c>
      <c r="G67" s="75">
        <v>0</v>
      </c>
      <c r="H67" s="75">
        <v>0</v>
      </c>
      <c r="I67" s="75">
        <v>0</v>
      </c>
      <c r="J67" s="75">
        <v>0</v>
      </c>
      <c r="K67" s="96">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75">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101.55813162912281</v>
      </c>
      <c r="BK67" s="84">
        <v>7.3892571442417534</v>
      </c>
      <c r="BL67" s="84">
        <v>-3.7844588484522723</v>
      </c>
      <c r="BM67" s="84">
        <v>1.3895999999999999</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v>
      </c>
      <c r="CE67" s="90">
        <v>0</v>
      </c>
      <c r="CF67" s="90">
        <v>0.1</v>
      </c>
      <c r="CG67" s="90">
        <v>0</v>
      </c>
      <c r="CH67" s="90">
        <v>0</v>
      </c>
      <c r="CI67" s="75">
        <v>126023</v>
      </c>
      <c r="CJ67" s="75">
        <v>0</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row>
    <row r="68" spans="3:120" x14ac:dyDescent="0.2">
      <c r="C68" s="11">
        <v>2055</v>
      </c>
      <c r="D68" s="75">
        <v>0</v>
      </c>
      <c r="E68" s="75">
        <v>0</v>
      </c>
      <c r="F68" s="75">
        <v>0</v>
      </c>
      <c r="G68" s="75">
        <v>0</v>
      </c>
      <c r="H68" s="75">
        <v>0</v>
      </c>
      <c r="I68" s="75">
        <v>0</v>
      </c>
      <c r="J68" s="75">
        <v>0</v>
      </c>
      <c r="K68" s="96">
        <v>0</v>
      </c>
      <c r="L68" s="75">
        <v>0</v>
      </c>
      <c r="M68" s="75">
        <v>0</v>
      </c>
      <c r="N68" s="75">
        <v>0</v>
      </c>
      <c r="O68" s="75">
        <v>0</v>
      </c>
      <c r="P68" s="75">
        <v>0</v>
      </c>
      <c r="Q68" s="75">
        <v>0</v>
      </c>
      <c r="R68" s="75">
        <v>0</v>
      </c>
      <c r="S68" s="75">
        <v>0</v>
      </c>
      <c r="T68" s="75">
        <v>0</v>
      </c>
      <c r="U68" s="75">
        <v>0</v>
      </c>
      <c r="V68" s="75">
        <v>0</v>
      </c>
      <c r="W68" s="75">
        <v>0</v>
      </c>
      <c r="X68" s="75">
        <v>0</v>
      </c>
      <c r="Y68" s="75">
        <v>0</v>
      </c>
      <c r="Z68" s="75">
        <v>0</v>
      </c>
      <c r="AA68" s="75">
        <v>0</v>
      </c>
      <c r="AB68" s="75">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101.55813162912281</v>
      </c>
      <c r="BK68" s="84">
        <v>7.3892571442417534</v>
      </c>
      <c r="BL68" s="84">
        <v>-3.7844588484522723</v>
      </c>
      <c r="BM68" s="84">
        <v>1.3895999999999999</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v>
      </c>
      <c r="CE68" s="90">
        <v>0</v>
      </c>
      <c r="CF68" s="90">
        <v>0.1</v>
      </c>
      <c r="CG68" s="90">
        <v>0</v>
      </c>
      <c r="CH68" s="90">
        <v>0</v>
      </c>
      <c r="CI68" s="75">
        <v>126023</v>
      </c>
      <c r="CJ68" s="75">
        <v>0</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row>
    <row r="69" spans="3:120" x14ac:dyDescent="0.2">
      <c r="C69" s="11">
        <v>2056</v>
      </c>
      <c r="D69" s="75">
        <v>0</v>
      </c>
      <c r="E69" s="75">
        <v>0</v>
      </c>
      <c r="F69" s="75">
        <v>0</v>
      </c>
      <c r="G69" s="75">
        <v>0</v>
      </c>
      <c r="H69" s="75">
        <v>0</v>
      </c>
      <c r="I69" s="75">
        <v>0</v>
      </c>
      <c r="J69" s="75">
        <v>0</v>
      </c>
      <c r="K69" s="96">
        <v>0</v>
      </c>
      <c r="L69" s="75">
        <v>0</v>
      </c>
      <c r="M69" s="75">
        <v>0</v>
      </c>
      <c r="N69" s="75">
        <v>0</v>
      </c>
      <c r="O69" s="75">
        <v>0</v>
      </c>
      <c r="P69" s="75">
        <v>0</v>
      </c>
      <c r="Q69" s="75">
        <v>0</v>
      </c>
      <c r="R69" s="75">
        <v>0</v>
      </c>
      <c r="S69" s="75">
        <v>0</v>
      </c>
      <c r="T69" s="75">
        <v>0</v>
      </c>
      <c r="U69" s="75">
        <v>0</v>
      </c>
      <c r="V69" s="75">
        <v>0</v>
      </c>
      <c r="W69" s="75">
        <v>0</v>
      </c>
      <c r="X69" s="75">
        <v>0</v>
      </c>
      <c r="Y69" s="75">
        <v>0</v>
      </c>
      <c r="Z69" s="75">
        <v>0</v>
      </c>
      <c r="AA69" s="75">
        <v>0</v>
      </c>
      <c r="AB69" s="75">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101.55813162912281</v>
      </c>
      <c r="BK69" s="84">
        <v>7.3892571442417534</v>
      </c>
      <c r="BL69" s="84">
        <v>-3.7844588484522723</v>
      </c>
      <c r="BM69" s="84">
        <v>1.3895999999999999</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v>
      </c>
      <c r="CE69" s="90">
        <v>0</v>
      </c>
      <c r="CF69" s="90">
        <v>0.1</v>
      </c>
      <c r="CG69" s="90">
        <v>0</v>
      </c>
      <c r="CH69" s="90">
        <v>0</v>
      </c>
      <c r="CI69" s="75">
        <v>126023</v>
      </c>
      <c r="CJ69" s="75">
        <v>0</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row>
    <row r="70" spans="3:120" x14ac:dyDescent="0.2">
      <c r="C70" s="11">
        <v>2057</v>
      </c>
      <c r="D70" s="75">
        <v>0</v>
      </c>
      <c r="E70" s="75">
        <v>0</v>
      </c>
      <c r="F70" s="75">
        <v>0</v>
      </c>
      <c r="G70" s="75">
        <v>0</v>
      </c>
      <c r="H70" s="75">
        <v>0</v>
      </c>
      <c r="I70" s="75">
        <v>0</v>
      </c>
      <c r="J70" s="75">
        <v>0</v>
      </c>
      <c r="K70" s="96">
        <v>0</v>
      </c>
      <c r="L70" s="75">
        <v>0</v>
      </c>
      <c r="M70" s="75">
        <v>0</v>
      </c>
      <c r="N70" s="75">
        <v>0</v>
      </c>
      <c r="O70" s="75">
        <v>0</v>
      </c>
      <c r="P70" s="75">
        <v>0</v>
      </c>
      <c r="Q70" s="75">
        <v>0</v>
      </c>
      <c r="R70" s="75">
        <v>0</v>
      </c>
      <c r="S70" s="75">
        <v>0</v>
      </c>
      <c r="T70" s="75">
        <v>0</v>
      </c>
      <c r="U70" s="75">
        <v>0</v>
      </c>
      <c r="V70" s="75">
        <v>0</v>
      </c>
      <c r="W70" s="75">
        <v>0</v>
      </c>
      <c r="X70" s="75">
        <v>0</v>
      </c>
      <c r="Y70" s="75">
        <v>0</v>
      </c>
      <c r="Z70" s="75">
        <v>0</v>
      </c>
      <c r="AA70" s="75">
        <v>0</v>
      </c>
      <c r="AB70" s="75">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101.55813162912281</v>
      </c>
      <c r="BK70" s="84">
        <v>7.3892571442417534</v>
      </c>
      <c r="BL70" s="84">
        <v>-3.7844588484522723</v>
      </c>
      <c r="BM70" s="84">
        <v>1.3895999999999999</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v>
      </c>
      <c r="CE70" s="90">
        <v>0</v>
      </c>
      <c r="CF70" s="90">
        <v>0.1</v>
      </c>
      <c r="CG70" s="90">
        <v>0</v>
      </c>
      <c r="CH70" s="90">
        <v>0</v>
      </c>
      <c r="CI70" s="75">
        <v>126023</v>
      </c>
      <c r="CJ70" s="75">
        <v>0</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row>
    <row r="71" spans="3:120" x14ac:dyDescent="0.2">
      <c r="C71" s="11">
        <v>2058</v>
      </c>
      <c r="D71" s="75">
        <v>0</v>
      </c>
      <c r="E71" s="75">
        <v>0</v>
      </c>
      <c r="F71" s="75">
        <v>0</v>
      </c>
      <c r="G71" s="75">
        <v>0</v>
      </c>
      <c r="H71" s="75">
        <v>0</v>
      </c>
      <c r="I71" s="75">
        <v>0</v>
      </c>
      <c r="J71" s="75">
        <v>0</v>
      </c>
      <c r="K71" s="96">
        <v>0</v>
      </c>
      <c r="L71" s="75">
        <v>0</v>
      </c>
      <c r="M71" s="75">
        <v>0</v>
      </c>
      <c r="N71" s="75">
        <v>0</v>
      </c>
      <c r="O71" s="75">
        <v>0</v>
      </c>
      <c r="P71" s="75">
        <v>0</v>
      </c>
      <c r="Q71" s="75">
        <v>0</v>
      </c>
      <c r="R71" s="75">
        <v>0</v>
      </c>
      <c r="S71" s="75">
        <v>0</v>
      </c>
      <c r="T71" s="75">
        <v>0</v>
      </c>
      <c r="U71" s="75">
        <v>0</v>
      </c>
      <c r="V71" s="75">
        <v>0</v>
      </c>
      <c r="W71" s="75">
        <v>0</v>
      </c>
      <c r="X71" s="75">
        <v>0</v>
      </c>
      <c r="Y71" s="75">
        <v>0</v>
      </c>
      <c r="Z71" s="75">
        <v>0</v>
      </c>
      <c r="AA71" s="75">
        <v>0</v>
      </c>
      <c r="AB71" s="75">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101.55813162912281</v>
      </c>
      <c r="BK71" s="84">
        <v>7.3892571442417534</v>
      </c>
      <c r="BL71" s="84">
        <v>-3.7844588484522723</v>
      </c>
      <c r="BM71" s="84">
        <v>1.3895999999999999</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v>
      </c>
      <c r="CE71" s="90">
        <v>0</v>
      </c>
      <c r="CF71" s="90">
        <v>0.1</v>
      </c>
      <c r="CG71" s="90">
        <v>0</v>
      </c>
      <c r="CH71" s="90">
        <v>0</v>
      </c>
      <c r="CI71" s="75">
        <v>126023</v>
      </c>
      <c r="CJ71" s="75">
        <v>0</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row>
    <row r="72" spans="3:120" x14ac:dyDescent="0.2">
      <c r="C72" s="12">
        <v>2059</v>
      </c>
      <c r="D72" s="75">
        <v>0</v>
      </c>
      <c r="E72" s="75">
        <v>0</v>
      </c>
      <c r="F72" s="76">
        <v>0</v>
      </c>
      <c r="G72" s="76">
        <v>0</v>
      </c>
      <c r="H72" s="75">
        <v>0</v>
      </c>
      <c r="I72" s="76">
        <v>0</v>
      </c>
      <c r="J72" s="76">
        <v>0</v>
      </c>
      <c r="K72" s="97">
        <v>0</v>
      </c>
      <c r="L72" s="76">
        <v>0</v>
      </c>
      <c r="M72" s="76">
        <v>0</v>
      </c>
      <c r="N72" s="76">
        <v>0</v>
      </c>
      <c r="O72" s="76">
        <v>0</v>
      </c>
      <c r="P72" s="76">
        <v>0</v>
      </c>
      <c r="Q72" s="76">
        <v>0</v>
      </c>
      <c r="R72" s="75">
        <v>0</v>
      </c>
      <c r="S72" s="76">
        <v>0</v>
      </c>
      <c r="T72" s="76">
        <v>0</v>
      </c>
      <c r="U72" s="76">
        <v>0</v>
      </c>
      <c r="V72" s="76">
        <v>0</v>
      </c>
      <c r="W72" s="76">
        <v>0</v>
      </c>
      <c r="X72" s="75">
        <v>0</v>
      </c>
      <c r="Y72" s="76">
        <v>0</v>
      </c>
      <c r="Z72" s="76">
        <v>0</v>
      </c>
      <c r="AA72" s="75">
        <v>0</v>
      </c>
      <c r="AB72" s="7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101.55813162912281</v>
      </c>
      <c r="BK72" s="85">
        <v>7.3892571442417534</v>
      </c>
      <c r="BL72" s="85">
        <v>-3.7844588484522723</v>
      </c>
      <c r="BM72" s="85">
        <v>1.3895999999999999</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v>
      </c>
      <c r="CE72" s="91">
        <v>0</v>
      </c>
      <c r="CF72" s="91">
        <v>0.1</v>
      </c>
      <c r="CG72" s="91">
        <v>0</v>
      </c>
      <c r="CH72" s="91">
        <v>0</v>
      </c>
      <c r="CI72" s="76">
        <v>126023</v>
      </c>
      <c r="CJ72" s="75">
        <v>0</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row>
    <row r="73" spans="3:12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row>
    <row r="74" spans="3:120" x14ac:dyDescent="0.2">
      <c r="C74" s="14" t="s">
        <v>153</v>
      </c>
      <c r="D74" s="78"/>
      <c r="E74" s="79"/>
      <c r="F74" s="78"/>
      <c r="G74" s="79"/>
      <c r="H74" s="79"/>
      <c r="I74" s="79"/>
      <c r="J74" s="79">
        <v>0</v>
      </c>
      <c r="K74" s="79">
        <v>0</v>
      </c>
      <c r="L74" s="79">
        <v>0</v>
      </c>
      <c r="M74" s="79">
        <v>0</v>
      </c>
      <c r="N74" s="79">
        <v>0</v>
      </c>
      <c r="O74" s="79">
        <v>0</v>
      </c>
      <c r="P74" s="79">
        <v>0</v>
      </c>
      <c r="Q74" s="79">
        <v>0</v>
      </c>
      <c r="R74" s="79">
        <v>0</v>
      </c>
      <c r="S74" s="79">
        <v>0</v>
      </c>
      <c r="T74" s="79">
        <v>0</v>
      </c>
      <c r="U74" s="79">
        <v>0</v>
      </c>
      <c r="V74" s="79">
        <v>0</v>
      </c>
      <c r="W74" s="79">
        <v>0</v>
      </c>
      <c r="X74" s="79">
        <v>0</v>
      </c>
      <c r="Y74" s="79">
        <v>0</v>
      </c>
      <c r="Z74" s="79">
        <v>0</v>
      </c>
      <c r="AA74" s="79">
        <v>0</v>
      </c>
      <c r="AB74" s="79">
        <v>0</v>
      </c>
      <c r="AC74" s="79">
        <v>0</v>
      </c>
      <c r="AD74" s="79">
        <v>0</v>
      </c>
      <c r="AE74" s="79">
        <v>0</v>
      </c>
      <c r="AF74" s="79">
        <v>0</v>
      </c>
      <c r="AG74" s="79"/>
      <c r="AH74" s="79">
        <v>0</v>
      </c>
      <c r="AI74" s="79">
        <v>0</v>
      </c>
      <c r="AJ74" s="87">
        <v>0</v>
      </c>
      <c r="AK74" s="87">
        <v>0</v>
      </c>
      <c r="AL74" s="87">
        <v>0</v>
      </c>
      <c r="AM74" s="79">
        <v>0</v>
      </c>
      <c r="AN74" s="79">
        <v>0</v>
      </c>
      <c r="AO74" s="79">
        <v>0</v>
      </c>
      <c r="AP74" s="87">
        <v>100</v>
      </c>
      <c r="AQ74" s="79">
        <v>0</v>
      </c>
      <c r="AR74" s="79">
        <v>0</v>
      </c>
      <c r="AS74" s="79">
        <v>0</v>
      </c>
      <c r="AT74" s="79">
        <v>0</v>
      </c>
      <c r="AU74" s="79">
        <v>0</v>
      </c>
      <c r="AV74" s="79">
        <v>0</v>
      </c>
      <c r="AW74" s="79">
        <v>0</v>
      </c>
      <c r="AX74" s="79">
        <v>0</v>
      </c>
      <c r="AY74" s="79">
        <v>0</v>
      </c>
      <c r="AZ74" s="79">
        <v>0</v>
      </c>
      <c r="BA74" s="79">
        <v>0</v>
      </c>
      <c r="BB74" s="79">
        <v>0</v>
      </c>
      <c r="BC74" s="79">
        <v>0</v>
      </c>
      <c r="BD74" s="79">
        <v>0</v>
      </c>
      <c r="BE74" s="79">
        <v>0</v>
      </c>
      <c r="BF74" s="79">
        <v>0</v>
      </c>
      <c r="BG74" s="79">
        <v>0</v>
      </c>
      <c r="BH74" s="79">
        <v>0</v>
      </c>
      <c r="BI74" s="79">
        <v>0</v>
      </c>
      <c r="BJ74" s="87">
        <v>101.55813162912277</v>
      </c>
      <c r="BK74" s="87">
        <v>7.3892571442417534</v>
      </c>
      <c r="BL74" s="87">
        <v>-3.7844588484522728</v>
      </c>
      <c r="BM74" s="87">
        <v>1.3896000000000008</v>
      </c>
      <c r="BN74" s="87">
        <v>3.4230880804020107</v>
      </c>
      <c r="BO74" s="87">
        <v>3.4230880804020107</v>
      </c>
      <c r="BP74" s="87">
        <v>0</v>
      </c>
      <c r="BQ74" s="87">
        <v>0</v>
      </c>
      <c r="BR74" s="87">
        <v>0</v>
      </c>
      <c r="BS74" s="87">
        <v>0</v>
      </c>
      <c r="BT74" s="79">
        <v>0</v>
      </c>
      <c r="BU74" s="79">
        <v>0</v>
      </c>
      <c r="BV74" s="87">
        <v>100</v>
      </c>
      <c r="BW74" s="79">
        <v>0</v>
      </c>
      <c r="BX74" s="79">
        <v>0</v>
      </c>
      <c r="BY74" s="79">
        <v>0</v>
      </c>
      <c r="BZ74" s="25">
        <v>0</v>
      </c>
      <c r="CA74" s="93">
        <v>4.0000000000000015E-2</v>
      </c>
      <c r="CB74" s="93">
        <v>1.0526315789473679E-2</v>
      </c>
      <c r="CC74" s="93">
        <v>0.15000000000000008</v>
      </c>
      <c r="CD74" s="93">
        <v>0</v>
      </c>
      <c r="CE74" s="93">
        <v>0</v>
      </c>
      <c r="CF74" s="93">
        <v>0.10000000000000005</v>
      </c>
      <c r="CG74" s="93">
        <v>0</v>
      </c>
      <c r="CH74" s="93">
        <v>0</v>
      </c>
      <c r="CI74" s="79">
        <v>126023</v>
      </c>
      <c r="CJ74" s="79">
        <v>0</v>
      </c>
      <c r="CK74" s="79">
        <v>0</v>
      </c>
      <c r="CL74" s="79">
        <v>0</v>
      </c>
      <c r="CM74" s="93">
        <v>0</v>
      </c>
      <c r="CN74" s="95">
        <v>0</v>
      </c>
      <c r="CO74" s="93">
        <v>0</v>
      </c>
      <c r="CP74" s="79">
        <v>0</v>
      </c>
      <c r="CQ74" s="79">
        <v>0</v>
      </c>
      <c r="CR74" s="79">
        <v>0</v>
      </c>
      <c r="CS74" s="79">
        <v>0</v>
      </c>
      <c r="CT74" s="79">
        <v>0</v>
      </c>
      <c r="CU74" s="87">
        <v>100</v>
      </c>
      <c r="CV74" s="79">
        <v>0</v>
      </c>
      <c r="CW74" s="79">
        <v>0</v>
      </c>
      <c r="CX74" s="79">
        <v>0</v>
      </c>
      <c r="CY74" s="79">
        <v>0</v>
      </c>
      <c r="CZ74" s="95">
        <v>0</v>
      </c>
      <c r="DA74" s="79">
        <v>0</v>
      </c>
      <c r="DB74" s="79">
        <v>0</v>
      </c>
      <c r="DC74" s="79">
        <v>0</v>
      </c>
      <c r="DD74" s="79">
        <v>0</v>
      </c>
      <c r="DE74" s="79">
        <v>0</v>
      </c>
      <c r="DF74" s="79">
        <v>0</v>
      </c>
      <c r="DG74" s="79">
        <v>0</v>
      </c>
      <c r="DH74" s="79">
        <v>0</v>
      </c>
      <c r="DI74" s="79">
        <v>0</v>
      </c>
      <c r="DJ74" s="87">
        <v>100</v>
      </c>
      <c r="DK74" s="79">
        <v>0</v>
      </c>
      <c r="DL74" s="79">
        <v>0</v>
      </c>
      <c r="DM74" s="79">
        <v>0</v>
      </c>
      <c r="DN74" s="79">
        <v>0</v>
      </c>
      <c r="DO74" s="79">
        <v>0</v>
      </c>
      <c r="DP74" s="79">
        <v>0</v>
      </c>
    </row>
  </sheetData>
  <mergeCells count="11">
    <mergeCell ref="D9:J9"/>
    <mergeCell ref="BU9:CO9"/>
    <mergeCell ref="CP9:DH9"/>
    <mergeCell ref="DN9:DP9"/>
    <mergeCell ref="BJ9:BS9"/>
    <mergeCell ref="K9:AA9"/>
    <mergeCell ref="AB9:AI9"/>
    <mergeCell ref="AJ9:AO9"/>
    <mergeCell ref="AQ9:AX9"/>
    <mergeCell ref="AY9:BA9"/>
    <mergeCell ref="BB9:BI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2">
    <tabColor theme="4"/>
  </sheetPr>
  <dimension ref="A2:DP74"/>
  <sheetViews>
    <sheetView showGridLines="0" zoomScaleNormal="100" workbookViewId="0">
      <pane xSplit="3" ySplit="11" topLeftCell="D12" activePane="bottomRight" state="frozen"/>
      <selection pane="topRight" activeCell="B6" sqref="B6"/>
      <selection pane="bottomLeft" activeCell="B6" sqref="B6"/>
      <selection pane="bottomRight" activeCell="BL29" sqref="BL29"/>
    </sheetView>
  </sheetViews>
  <sheetFormatPr defaultColWidth="11" defaultRowHeight="12.75" x14ac:dyDescent="0.2"/>
  <cols>
    <col min="1" max="23" width="11" style="1"/>
    <col min="24" max="24" width="12.625" style="1" customWidth="1"/>
    <col min="25" max="25" width="13.125" style="1" customWidth="1"/>
    <col min="26" max="30" width="11" style="1"/>
    <col min="31" max="31" width="10.75" style="1" customWidth="1"/>
    <col min="32" max="81" width="11" style="1"/>
    <col min="82" max="82" width="13" style="1" customWidth="1"/>
    <col min="83" max="84" width="12.125" style="1" customWidth="1"/>
    <col min="85" max="87" width="11" style="1"/>
    <col min="88" max="88" width="13.25" style="1" customWidth="1"/>
    <col min="89" max="102" width="11" style="1"/>
    <col min="103" max="103" width="12.5" style="1" customWidth="1"/>
    <col min="104" max="105" width="11" style="1"/>
    <col min="106" max="106" width="13.5" style="1" customWidth="1"/>
    <col min="107" max="117" width="11" style="1"/>
    <col min="118" max="118" width="13.5" style="1" customWidth="1"/>
    <col min="119" max="119" width="14.875" style="1" customWidth="1"/>
    <col min="120" max="120" width="11" style="1"/>
    <col min="121" max="121" width="6.875" style="1" customWidth="1"/>
    <col min="122" max="16384" width="11" style="1"/>
  </cols>
  <sheetData>
    <row r="2" spans="1:120" x14ac:dyDescent="0.2">
      <c r="A2" s="2" t="s">
        <v>0</v>
      </c>
      <c r="B2" s="1" t="s">
        <v>1</v>
      </c>
      <c r="C2" s="2" t="s">
        <v>2</v>
      </c>
      <c r="D2" s="1" t="s">
        <v>3</v>
      </c>
      <c r="E2" s="2" t="s">
        <v>4</v>
      </c>
      <c r="F2" s="1" t="s">
        <v>5</v>
      </c>
    </row>
    <row r="3" spans="1:120" x14ac:dyDescent="0.2">
      <c r="A3" s="2" t="s">
        <v>6</v>
      </c>
      <c r="B3" s="33" t="s">
        <v>7</v>
      </c>
      <c r="C3" s="2" t="s">
        <v>8</v>
      </c>
      <c r="D3" s="1" t="s">
        <v>9</v>
      </c>
      <c r="E3" s="2" t="s">
        <v>10</v>
      </c>
      <c r="F3" s="1" t="s">
        <v>11</v>
      </c>
      <c r="BJ3" s="1" t="s">
        <v>730</v>
      </c>
      <c r="BK3" s="1">
        <v>110</v>
      </c>
    </row>
    <row r="4" spans="1:120" x14ac:dyDescent="0.2">
      <c r="A4" s="2" t="s">
        <v>12</v>
      </c>
      <c r="B4" s="1" t="s">
        <v>13</v>
      </c>
      <c r="C4" s="2" t="s">
        <v>14</v>
      </c>
      <c r="D4" s="1" t="s">
        <v>15</v>
      </c>
      <c r="E4" s="2" t="s">
        <v>16</v>
      </c>
      <c r="F4" s="1" t="s">
        <v>17</v>
      </c>
      <c r="BJ4" s="1" t="s">
        <v>727</v>
      </c>
      <c r="BK4" s="131">
        <f>BK12</f>
        <v>7.3892571442417534</v>
      </c>
    </row>
    <row r="5" spans="1:120" x14ac:dyDescent="0.2">
      <c r="A5" s="2" t="s">
        <v>18</v>
      </c>
      <c r="B5" s="1" t="s">
        <v>19</v>
      </c>
      <c r="C5" s="2" t="s">
        <v>20</v>
      </c>
      <c r="D5" s="1">
        <v>0</v>
      </c>
      <c r="E5" s="2" t="s">
        <v>21</v>
      </c>
      <c r="F5" s="1" t="s">
        <v>22</v>
      </c>
      <c r="BJ5" s="1" t="s">
        <v>728</v>
      </c>
      <c r="BK5" s="131">
        <f>BJ12</f>
        <v>101.55813162912281</v>
      </c>
    </row>
    <row r="6" spans="1:120" x14ac:dyDescent="0.2">
      <c r="A6" s="2" t="s">
        <v>23</v>
      </c>
      <c r="B6" s="1" t="s">
        <v>24</v>
      </c>
      <c r="C6" s="2" t="s">
        <v>25</v>
      </c>
      <c r="D6" s="1">
        <v>2022</v>
      </c>
      <c r="E6" s="2" t="s">
        <v>26</v>
      </c>
      <c r="F6" s="1" t="s">
        <v>27</v>
      </c>
      <c r="BJ6" s="1" t="s">
        <v>729</v>
      </c>
      <c r="BK6" s="132">
        <f>BK3-BK4-BK5</f>
        <v>1.0526112266354346</v>
      </c>
    </row>
    <row r="7" spans="1:120" x14ac:dyDescent="0.2">
      <c r="A7" s="2" t="s">
        <v>28</v>
      </c>
      <c r="B7" s="1" t="s">
        <v>155</v>
      </c>
      <c r="C7" s="2" t="s">
        <v>30</v>
      </c>
      <c r="D7" s="1" t="s">
        <v>31</v>
      </c>
      <c r="E7" s="2" t="s">
        <v>32</v>
      </c>
      <c r="F7" s="1" t="s">
        <v>33</v>
      </c>
    </row>
    <row r="8" spans="1:120" ht="43.5" customHeight="1" x14ac:dyDescent="0.2">
      <c r="A8" s="2" t="s">
        <v>34</v>
      </c>
      <c r="B8" s="1">
        <v>2033</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133"/>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row>
    <row r="9" spans="1:120" ht="12.75" customHeight="1" x14ac:dyDescent="0.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row>
    <row r="11" spans="1:12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row>
    <row r="12" spans="1:120" x14ac:dyDescent="0.2">
      <c r="C12" s="7">
        <v>44927</v>
      </c>
      <c r="D12" s="71">
        <v>0</v>
      </c>
      <c r="E12" s="71">
        <v>0</v>
      </c>
      <c r="F12" s="71">
        <v>0</v>
      </c>
      <c r="G12" s="71">
        <v>0</v>
      </c>
      <c r="H12" s="71">
        <v>0</v>
      </c>
      <c r="I12" s="71">
        <v>0</v>
      </c>
      <c r="J12" s="71"/>
      <c r="K12" s="98">
        <v>0</v>
      </c>
      <c r="L12" s="71">
        <v>0</v>
      </c>
      <c r="M12" s="71">
        <v>0</v>
      </c>
      <c r="N12" s="71">
        <v>0</v>
      </c>
      <c r="O12" s="71">
        <v>0</v>
      </c>
      <c r="P12" s="71">
        <v>0</v>
      </c>
      <c r="Q12" s="71"/>
      <c r="R12" s="71">
        <v>0</v>
      </c>
      <c r="S12" s="71">
        <v>0</v>
      </c>
      <c r="T12" s="71">
        <v>0</v>
      </c>
      <c r="U12" s="71">
        <v>0</v>
      </c>
      <c r="V12" s="71">
        <v>0</v>
      </c>
      <c r="W12" s="71">
        <v>0</v>
      </c>
      <c r="X12" s="71">
        <v>0</v>
      </c>
      <c r="Y12" s="71">
        <v>0</v>
      </c>
      <c r="Z12" s="71">
        <v>0</v>
      </c>
      <c r="AA12" s="71">
        <v>0</v>
      </c>
      <c r="AB12" s="98">
        <v>0</v>
      </c>
      <c r="AC12" s="71">
        <v>0</v>
      </c>
      <c r="AD12" s="71">
        <v>0</v>
      </c>
      <c r="AE12" s="71">
        <v>0</v>
      </c>
      <c r="AF12" s="71">
        <v>0</v>
      </c>
      <c r="AG12" s="71">
        <v>0</v>
      </c>
      <c r="AH12" s="71">
        <v>0</v>
      </c>
      <c r="AI12" s="71">
        <v>0</v>
      </c>
      <c r="AJ12" s="80">
        <v>0</v>
      </c>
      <c r="AK12" s="80">
        <v>0</v>
      </c>
      <c r="AL12" s="80">
        <v>0</v>
      </c>
      <c r="AM12" s="71">
        <v>0</v>
      </c>
      <c r="AN12" s="71">
        <v>0</v>
      </c>
      <c r="AO12" s="71">
        <v>0</v>
      </c>
      <c r="AP12" s="80">
        <v>100</v>
      </c>
      <c r="AQ12" s="71">
        <v>0</v>
      </c>
      <c r="AR12" s="71">
        <v>0</v>
      </c>
      <c r="AS12" s="71">
        <v>0</v>
      </c>
      <c r="AT12" s="71">
        <v>0</v>
      </c>
      <c r="AU12" s="71">
        <v>0</v>
      </c>
      <c r="AV12" s="71">
        <v>0</v>
      </c>
      <c r="AW12" s="71">
        <v>0</v>
      </c>
      <c r="AX12" s="71">
        <v>0</v>
      </c>
      <c r="AY12" s="71">
        <v>0</v>
      </c>
      <c r="AZ12" s="71">
        <v>0</v>
      </c>
      <c r="BA12" s="71">
        <v>0</v>
      </c>
      <c r="BB12" s="71">
        <v>0</v>
      </c>
      <c r="BC12" s="71">
        <v>0</v>
      </c>
      <c r="BD12" s="105">
        <v>0</v>
      </c>
      <c r="BE12" s="71">
        <v>0</v>
      </c>
      <c r="BF12" s="71">
        <v>0</v>
      </c>
      <c r="BG12" s="71">
        <v>0</v>
      </c>
      <c r="BH12" s="71">
        <v>0</v>
      </c>
      <c r="BI12" s="71">
        <v>0</v>
      </c>
      <c r="BJ12" s="80">
        <v>101.55813162912281</v>
      </c>
      <c r="BK12" s="80">
        <v>7.3892571442417534</v>
      </c>
      <c r="BL12" s="80">
        <v>-3.7844588484522723</v>
      </c>
      <c r="BM12" s="80">
        <v>1.3895999999999999</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v>44958</v>
      </c>
      <c r="D13" s="71">
        <v>0</v>
      </c>
      <c r="E13" s="71">
        <v>0</v>
      </c>
      <c r="F13" s="71">
        <v>0</v>
      </c>
      <c r="G13" s="71">
        <v>0</v>
      </c>
      <c r="H13" s="71">
        <v>0</v>
      </c>
      <c r="I13" s="71">
        <v>0</v>
      </c>
      <c r="J13" s="71"/>
      <c r="K13" s="98">
        <v>0</v>
      </c>
      <c r="L13" s="71">
        <v>0</v>
      </c>
      <c r="M13" s="71">
        <v>0</v>
      </c>
      <c r="N13" s="71">
        <v>0</v>
      </c>
      <c r="O13" s="71">
        <v>0</v>
      </c>
      <c r="P13" s="71">
        <v>0</v>
      </c>
      <c r="Q13" s="71"/>
      <c r="R13" s="71">
        <v>0</v>
      </c>
      <c r="S13" s="71">
        <v>0</v>
      </c>
      <c r="T13" s="71">
        <v>0</v>
      </c>
      <c r="U13" s="71">
        <v>0</v>
      </c>
      <c r="V13" s="71">
        <v>0</v>
      </c>
      <c r="W13" s="71">
        <v>0</v>
      </c>
      <c r="X13" s="71">
        <v>0</v>
      </c>
      <c r="Y13" s="71">
        <v>0</v>
      </c>
      <c r="Z13" s="71">
        <v>0</v>
      </c>
      <c r="AA13" s="71">
        <v>0</v>
      </c>
      <c r="AB13" s="98">
        <v>0</v>
      </c>
      <c r="AC13" s="71">
        <v>0</v>
      </c>
      <c r="AD13" s="71">
        <v>0</v>
      </c>
      <c r="AE13" s="71">
        <v>0</v>
      </c>
      <c r="AF13" s="71">
        <v>0</v>
      </c>
      <c r="AG13" s="71">
        <v>0</v>
      </c>
      <c r="AH13" s="71">
        <v>0</v>
      </c>
      <c r="AI13" s="71">
        <v>0</v>
      </c>
      <c r="AJ13" s="80">
        <v>0</v>
      </c>
      <c r="AK13" s="80">
        <v>0</v>
      </c>
      <c r="AL13" s="80">
        <v>0</v>
      </c>
      <c r="AM13" s="71">
        <v>0</v>
      </c>
      <c r="AN13" s="71">
        <v>0</v>
      </c>
      <c r="AO13" s="71">
        <v>0</v>
      </c>
      <c r="AP13" s="80">
        <v>100</v>
      </c>
      <c r="AQ13" s="71">
        <v>0</v>
      </c>
      <c r="AR13" s="71">
        <v>0</v>
      </c>
      <c r="AS13" s="71">
        <v>0</v>
      </c>
      <c r="AT13" s="71">
        <v>0</v>
      </c>
      <c r="AU13" s="71">
        <v>0</v>
      </c>
      <c r="AV13" s="71">
        <v>0</v>
      </c>
      <c r="AW13" s="71">
        <v>0</v>
      </c>
      <c r="AX13" s="71">
        <v>0</v>
      </c>
      <c r="AY13" s="71">
        <v>0</v>
      </c>
      <c r="AZ13" s="71">
        <v>0</v>
      </c>
      <c r="BA13" s="71">
        <v>0</v>
      </c>
      <c r="BB13" s="71">
        <v>0</v>
      </c>
      <c r="BC13" s="71">
        <v>0</v>
      </c>
      <c r="BD13" s="105">
        <v>0</v>
      </c>
      <c r="BE13" s="71">
        <v>0</v>
      </c>
      <c r="BF13" s="71">
        <v>0</v>
      </c>
      <c r="BG13" s="71">
        <v>0</v>
      </c>
      <c r="BH13" s="71">
        <v>0</v>
      </c>
      <c r="BI13" s="71">
        <v>0</v>
      </c>
      <c r="BJ13" s="80">
        <v>101.55813162912281</v>
      </c>
      <c r="BK13" s="80">
        <v>7.3892571442417534</v>
      </c>
      <c r="BL13" s="80">
        <v>-3.7844588484522723</v>
      </c>
      <c r="BM13" s="80">
        <v>1.3895999999999999</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v>44986</v>
      </c>
      <c r="D14" s="71">
        <v>0</v>
      </c>
      <c r="E14" s="71">
        <v>0</v>
      </c>
      <c r="F14" s="71">
        <v>0</v>
      </c>
      <c r="G14" s="71">
        <v>0</v>
      </c>
      <c r="H14" s="71">
        <v>0</v>
      </c>
      <c r="I14" s="71">
        <v>0</v>
      </c>
      <c r="J14" s="71"/>
      <c r="K14" s="98">
        <v>0</v>
      </c>
      <c r="L14" s="71">
        <v>0</v>
      </c>
      <c r="M14" s="71">
        <v>0</v>
      </c>
      <c r="N14" s="71">
        <v>0</v>
      </c>
      <c r="O14" s="71">
        <v>0</v>
      </c>
      <c r="P14" s="71">
        <v>0</v>
      </c>
      <c r="Q14" s="71"/>
      <c r="R14" s="71">
        <v>0</v>
      </c>
      <c r="S14" s="71">
        <v>0</v>
      </c>
      <c r="T14" s="71">
        <v>0</v>
      </c>
      <c r="U14" s="71">
        <v>0</v>
      </c>
      <c r="V14" s="71">
        <v>0</v>
      </c>
      <c r="W14" s="71">
        <v>0</v>
      </c>
      <c r="X14" s="71">
        <v>0</v>
      </c>
      <c r="Y14" s="71">
        <v>0</v>
      </c>
      <c r="Z14" s="71">
        <v>0</v>
      </c>
      <c r="AA14" s="71">
        <v>0</v>
      </c>
      <c r="AB14" s="98">
        <v>0</v>
      </c>
      <c r="AC14" s="71">
        <v>0</v>
      </c>
      <c r="AD14" s="71">
        <v>0</v>
      </c>
      <c r="AE14" s="71">
        <v>0</v>
      </c>
      <c r="AF14" s="71">
        <v>0</v>
      </c>
      <c r="AG14" s="71">
        <v>0</v>
      </c>
      <c r="AH14" s="71">
        <v>0</v>
      </c>
      <c r="AI14" s="71">
        <v>0</v>
      </c>
      <c r="AJ14" s="80">
        <v>0</v>
      </c>
      <c r="AK14" s="80">
        <v>0</v>
      </c>
      <c r="AL14" s="80">
        <v>0</v>
      </c>
      <c r="AM14" s="71">
        <v>0</v>
      </c>
      <c r="AN14" s="71">
        <v>0</v>
      </c>
      <c r="AO14" s="71">
        <v>0</v>
      </c>
      <c r="AP14" s="80">
        <v>100</v>
      </c>
      <c r="AQ14" s="71">
        <v>0</v>
      </c>
      <c r="AR14" s="71">
        <v>0</v>
      </c>
      <c r="AS14" s="71">
        <v>0</v>
      </c>
      <c r="AT14" s="71">
        <v>0</v>
      </c>
      <c r="AU14" s="71">
        <v>0</v>
      </c>
      <c r="AV14" s="71">
        <v>0</v>
      </c>
      <c r="AW14" s="71">
        <v>0</v>
      </c>
      <c r="AX14" s="71">
        <v>0</v>
      </c>
      <c r="AY14" s="71">
        <v>0</v>
      </c>
      <c r="AZ14" s="71">
        <v>0</v>
      </c>
      <c r="BA14" s="71">
        <v>0</v>
      </c>
      <c r="BB14" s="71">
        <v>0</v>
      </c>
      <c r="BC14" s="71">
        <v>0</v>
      </c>
      <c r="BD14" s="105">
        <v>0</v>
      </c>
      <c r="BE14" s="71">
        <v>0</v>
      </c>
      <c r="BF14" s="71">
        <v>0</v>
      </c>
      <c r="BG14" s="71">
        <v>0</v>
      </c>
      <c r="BH14" s="71">
        <v>0</v>
      </c>
      <c r="BI14" s="71">
        <v>0</v>
      </c>
      <c r="BJ14" s="80">
        <v>101.55813162912281</v>
      </c>
      <c r="BK14" s="80">
        <v>7.3892571442417534</v>
      </c>
      <c r="BL14" s="80">
        <v>-3.7844588484522723</v>
      </c>
      <c r="BM14" s="80">
        <v>1.3895999999999999</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v>45017</v>
      </c>
      <c r="D15" s="71">
        <v>0</v>
      </c>
      <c r="E15" s="71">
        <v>0</v>
      </c>
      <c r="F15" s="71">
        <v>0</v>
      </c>
      <c r="G15" s="71">
        <v>0</v>
      </c>
      <c r="H15" s="71">
        <v>0</v>
      </c>
      <c r="I15" s="71">
        <v>0</v>
      </c>
      <c r="J15" s="71"/>
      <c r="K15" s="98">
        <v>0</v>
      </c>
      <c r="L15" s="71">
        <v>0</v>
      </c>
      <c r="M15" s="71">
        <v>0</v>
      </c>
      <c r="N15" s="71">
        <v>0</v>
      </c>
      <c r="O15" s="71">
        <v>0</v>
      </c>
      <c r="P15" s="71">
        <v>0</v>
      </c>
      <c r="Q15" s="71"/>
      <c r="R15" s="71">
        <v>0</v>
      </c>
      <c r="S15" s="71">
        <v>0</v>
      </c>
      <c r="T15" s="71">
        <v>0</v>
      </c>
      <c r="U15" s="71">
        <v>0</v>
      </c>
      <c r="V15" s="71">
        <v>0</v>
      </c>
      <c r="W15" s="71">
        <v>0</v>
      </c>
      <c r="X15" s="71">
        <v>0</v>
      </c>
      <c r="Y15" s="71">
        <v>0</v>
      </c>
      <c r="Z15" s="71">
        <v>0</v>
      </c>
      <c r="AA15" s="71">
        <v>0</v>
      </c>
      <c r="AB15" s="98">
        <v>0</v>
      </c>
      <c r="AC15" s="71">
        <v>0</v>
      </c>
      <c r="AD15" s="71">
        <v>0</v>
      </c>
      <c r="AE15" s="71">
        <v>0</v>
      </c>
      <c r="AF15" s="71">
        <v>0</v>
      </c>
      <c r="AG15" s="71">
        <v>0</v>
      </c>
      <c r="AH15" s="71">
        <v>0</v>
      </c>
      <c r="AI15" s="71">
        <v>0</v>
      </c>
      <c r="AJ15" s="80">
        <v>0</v>
      </c>
      <c r="AK15" s="80">
        <v>0</v>
      </c>
      <c r="AL15" s="80">
        <v>0</v>
      </c>
      <c r="AM15" s="71">
        <v>0</v>
      </c>
      <c r="AN15" s="71">
        <v>0</v>
      </c>
      <c r="AO15" s="71">
        <v>0</v>
      </c>
      <c r="AP15" s="80">
        <v>100</v>
      </c>
      <c r="AQ15" s="71">
        <v>0</v>
      </c>
      <c r="AR15" s="71">
        <v>0</v>
      </c>
      <c r="AS15" s="71">
        <v>0</v>
      </c>
      <c r="AT15" s="71">
        <v>0</v>
      </c>
      <c r="AU15" s="71">
        <v>0</v>
      </c>
      <c r="AV15" s="71">
        <v>0</v>
      </c>
      <c r="AW15" s="71">
        <v>0</v>
      </c>
      <c r="AX15" s="71">
        <v>0</v>
      </c>
      <c r="AY15" s="71">
        <v>0</v>
      </c>
      <c r="AZ15" s="71">
        <v>0</v>
      </c>
      <c r="BA15" s="71">
        <v>0</v>
      </c>
      <c r="BB15" s="71">
        <v>0</v>
      </c>
      <c r="BC15" s="71">
        <v>0</v>
      </c>
      <c r="BD15" s="105">
        <v>0</v>
      </c>
      <c r="BE15" s="71">
        <v>0</v>
      </c>
      <c r="BF15" s="71">
        <v>0</v>
      </c>
      <c r="BG15" s="71">
        <v>0</v>
      </c>
      <c r="BH15" s="71">
        <v>0</v>
      </c>
      <c r="BI15" s="71">
        <v>0</v>
      </c>
      <c r="BJ15" s="80">
        <v>101.55813162912281</v>
      </c>
      <c r="BK15" s="80">
        <v>7.3892571442417534</v>
      </c>
      <c r="BL15" s="80">
        <v>-3.7844588484522723</v>
      </c>
      <c r="BM15" s="80">
        <v>1.3895999999999999</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v>45047</v>
      </c>
      <c r="D16" s="71">
        <v>0</v>
      </c>
      <c r="E16" s="71">
        <v>0</v>
      </c>
      <c r="F16" s="71">
        <v>0</v>
      </c>
      <c r="G16" s="71">
        <v>0</v>
      </c>
      <c r="H16" s="71">
        <v>0</v>
      </c>
      <c r="I16" s="71">
        <v>0</v>
      </c>
      <c r="J16" s="71"/>
      <c r="K16" s="98">
        <v>0</v>
      </c>
      <c r="L16" s="71">
        <v>0</v>
      </c>
      <c r="M16" s="71">
        <v>0</v>
      </c>
      <c r="N16" s="71">
        <v>0</v>
      </c>
      <c r="O16" s="71">
        <v>0</v>
      </c>
      <c r="P16" s="71">
        <v>0</v>
      </c>
      <c r="Q16" s="71"/>
      <c r="R16" s="71">
        <v>0</v>
      </c>
      <c r="S16" s="71">
        <v>0</v>
      </c>
      <c r="T16" s="71">
        <v>0</v>
      </c>
      <c r="U16" s="71">
        <v>0</v>
      </c>
      <c r="V16" s="71">
        <v>0</v>
      </c>
      <c r="W16" s="71">
        <v>0</v>
      </c>
      <c r="X16" s="71">
        <v>0</v>
      </c>
      <c r="Y16" s="71">
        <v>0</v>
      </c>
      <c r="Z16" s="71">
        <v>0</v>
      </c>
      <c r="AA16" s="71">
        <v>0</v>
      </c>
      <c r="AB16" s="98">
        <v>0</v>
      </c>
      <c r="AC16" s="71">
        <v>0</v>
      </c>
      <c r="AD16" s="71">
        <v>0</v>
      </c>
      <c r="AE16" s="71">
        <v>0</v>
      </c>
      <c r="AF16" s="71">
        <v>0</v>
      </c>
      <c r="AG16" s="71">
        <v>0</v>
      </c>
      <c r="AH16" s="71">
        <v>0</v>
      </c>
      <c r="AI16" s="71">
        <v>0</v>
      </c>
      <c r="AJ16" s="80">
        <v>0</v>
      </c>
      <c r="AK16" s="80">
        <v>0</v>
      </c>
      <c r="AL16" s="80">
        <v>0</v>
      </c>
      <c r="AM16" s="71">
        <v>0</v>
      </c>
      <c r="AN16" s="71">
        <v>0</v>
      </c>
      <c r="AO16" s="71">
        <v>0</v>
      </c>
      <c r="AP16" s="80">
        <v>100</v>
      </c>
      <c r="AQ16" s="71">
        <v>0</v>
      </c>
      <c r="AR16" s="71">
        <v>0</v>
      </c>
      <c r="AS16" s="71">
        <v>0</v>
      </c>
      <c r="AT16" s="71">
        <v>0</v>
      </c>
      <c r="AU16" s="71">
        <v>0</v>
      </c>
      <c r="AV16" s="71">
        <v>0</v>
      </c>
      <c r="AW16" s="71">
        <v>0</v>
      </c>
      <c r="AX16" s="71">
        <v>0</v>
      </c>
      <c r="AY16" s="71">
        <v>0</v>
      </c>
      <c r="AZ16" s="71">
        <v>0</v>
      </c>
      <c r="BA16" s="71">
        <v>0</v>
      </c>
      <c r="BB16" s="71">
        <v>0</v>
      </c>
      <c r="BC16" s="71">
        <v>0</v>
      </c>
      <c r="BD16" s="105">
        <v>0</v>
      </c>
      <c r="BE16" s="71">
        <v>0</v>
      </c>
      <c r="BF16" s="71">
        <v>0</v>
      </c>
      <c r="BG16" s="71">
        <v>0</v>
      </c>
      <c r="BH16" s="71">
        <v>0</v>
      </c>
      <c r="BI16" s="71">
        <v>0</v>
      </c>
      <c r="BJ16" s="80">
        <v>101.55813162912281</v>
      </c>
      <c r="BK16" s="80">
        <v>7.3892571442417534</v>
      </c>
      <c r="BL16" s="80">
        <v>-3.7844588484522723</v>
      </c>
      <c r="BM16" s="80">
        <v>1.3895999999999999</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v>45078</v>
      </c>
      <c r="D17" s="71">
        <v>0</v>
      </c>
      <c r="E17" s="71">
        <v>0</v>
      </c>
      <c r="F17" s="71">
        <v>0</v>
      </c>
      <c r="G17" s="71">
        <v>0</v>
      </c>
      <c r="H17" s="71">
        <v>0</v>
      </c>
      <c r="I17" s="71">
        <v>0</v>
      </c>
      <c r="J17" s="71"/>
      <c r="K17" s="98">
        <v>0</v>
      </c>
      <c r="L17" s="71">
        <v>0</v>
      </c>
      <c r="M17" s="71">
        <v>0</v>
      </c>
      <c r="N17" s="71">
        <v>0</v>
      </c>
      <c r="O17" s="71">
        <v>0</v>
      </c>
      <c r="P17" s="71">
        <v>0</v>
      </c>
      <c r="Q17" s="71"/>
      <c r="R17" s="71">
        <v>0</v>
      </c>
      <c r="S17" s="71">
        <v>0</v>
      </c>
      <c r="T17" s="71">
        <v>0</v>
      </c>
      <c r="U17" s="71">
        <v>0</v>
      </c>
      <c r="V17" s="71">
        <v>0</v>
      </c>
      <c r="W17" s="71">
        <v>0</v>
      </c>
      <c r="X17" s="71">
        <v>0</v>
      </c>
      <c r="Y17" s="71">
        <v>0</v>
      </c>
      <c r="Z17" s="71">
        <v>0</v>
      </c>
      <c r="AA17" s="71">
        <v>0</v>
      </c>
      <c r="AB17" s="98">
        <v>0</v>
      </c>
      <c r="AC17" s="71">
        <v>0</v>
      </c>
      <c r="AD17" s="71">
        <v>0</v>
      </c>
      <c r="AE17" s="71">
        <v>0</v>
      </c>
      <c r="AF17" s="71">
        <v>0</v>
      </c>
      <c r="AG17" s="71">
        <v>0</v>
      </c>
      <c r="AH17" s="71">
        <v>0</v>
      </c>
      <c r="AI17" s="71">
        <v>0</v>
      </c>
      <c r="AJ17" s="80">
        <v>0</v>
      </c>
      <c r="AK17" s="80">
        <v>0</v>
      </c>
      <c r="AL17" s="80">
        <v>0</v>
      </c>
      <c r="AM17" s="71">
        <v>0</v>
      </c>
      <c r="AN17" s="71">
        <v>0</v>
      </c>
      <c r="AO17" s="71">
        <v>0</v>
      </c>
      <c r="AP17" s="80">
        <v>100</v>
      </c>
      <c r="AQ17" s="71">
        <v>0</v>
      </c>
      <c r="AR17" s="71">
        <v>0</v>
      </c>
      <c r="AS17" s="71">
        <v>0</v>
      </c>
      <c r="AT17" s="71">
        <v>0</v>
      </c>
      <c r="AU17" s="71">
        <v>0</v>
      </c>
      <c r="AV17" s="71">
        <v>0</v>
      </c>
      <c r="AW17" s="71">
        <v>0</v>
      </c>
      <c r="AX17" s="71">
        <v>0</v>
      </c>
      <c r="AY17" s="71">
        <v>0</v>
      </c>
      <c r="AZ17" s="71">
        <v>0</v>
      </c>
      <c r="BA17" s="71">
        <v>0</v>
      </c>
      <c r="BB17" s="71">
        <v>0</v>
      </c>
      <c r="BC17" s="71">
        <v>0</v>
      </c>
      <c r="BD17" s="105">
        <v>0</v>
      </c>
      <c r="BE17" s="71">
        <v>0</v>
      </c>
      <c r="BF17" s="71">
        <v>0</v>
      </c>
      <c r="BG17" s="71">
        <v>0</v>
      </c>
      <c r="BH17" s="71">
        <v>0</v>
      </c>
      <c r="BI17" s="71">
        <v>0</v>
      </c>
      <c r="BJ17" s="80">
        <v>101.55813162912281</v>
      </c>
      <c r="BK17" s="80">
        <v>7.3892571442417534</v>
      </c>
      <c r="BL17" s="80">
        <v>-3.7844588484522723</v>
      </c>
      <c r="BM17" s="80">
        <v>1.3895999999999999</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v>45108</v>
      </c>
      <c r="D18" s="71">
        <v>0</v>
      </c>
      <c r="E18" s="71">
        <v>0</v>
      </c>
      <c r="F18" s="71">
        <v>0</v>
      </c>
      <c r="G18" s="71">
        <v>0</v>
      </c>
      <c r="H18" s="71">
        <v>0</v>
      </c>
      <c r="I18" s="71">
        <v>0</v>
      </c>
      <c r="J18" s="71"/>
      <c r="K18" s="98">
        <v>0</v>
      </c>
      <c r="L18" s="71">
        <v>0</v>
      </c>
      <c r="M18" s="71">
        <v>0</v>
      </c>
      <c r="N18" s="71">
        <v>0</v>
      </c>
      <c r="O18" s="71">
        <v>0</v>
      </c>
      <c r="P18" s="71">
        <v>0</v>
      </c>
      <c r="Q18" s="71"/>
      <c r="R18" s="71">
        <v>0</v>
      </c>
      <c r="S18" s="71">
        <v>0</v>
      </c>
      <c r="T18" s="71">
        <v>0</v>
      </c>
      <c r="U18" s="71">
        <v>0</v>
      </c>
      <c r="V18" s="71">
        <v>0</v>
      </c>
      <c r="W18" s="71">
        <v>0</v>
      </c>
      <c r="X18" s="71">
        <v>0</v>
      </c>
      <c r="Y18" s="71">
        <v>0</v>
      </c>
      <c r="Z18" s="71">
        <v>0</v>
      </c>
      <c r="AA18" s="71">
        <v>0</v>
      </c>
      <c r="AB18" s="98">
        <v>0</v>
      </c>
      <c r="AC18" s="71">
        <v>0</v>
      </c>
      <c r="AD18" s="71">
        <v>0</v>
      </c>
      <c r="AE18" s="71">
        <v>0</v>
      </c>
      <c r="AF18" s="71">
        <v>0</v>
      </c>
      <c r="AG18" s="71">
        <v>0</v>
      </c>
      <c r="AH18" s="71">
        <v>0</v>
      </c>
      <c r="AI18" s="71">
        <v>0</v>
      </c>
      <c r="AJ18" s="80">
        <v>0</v>
      </c>
      <c r="AK18" s="80">
        <v>0</v>
      </c>
      <c r="AL18" s="80">
        <v>0</v>
      </c>
      <c r="AM18" s="71">
        <v>0</v>
      </c>
      <c r="AN18" s="71">
        <v>0</v>
      </c>
      <c r="AO18" s="71">
        <v>0</v>
      </c>
      <c r="AP18" s="80">
        <v>100</v>
      </c>
      <c r="AQ18" s="71">
        <v>0</v>
      </c>
      <c r="AR18" s="71">
        <v>0</v>
      </c>
      <c r="AS18" s="71">
        <v>0</v>
      </c>
      <c r="AT18" s="71">
        <v>0</v>
      </c>
      <c r="AU18" s="71">
        <v>0</v>
      </c>
      <c r="AV18" s="71">
        <v>0</v>
      </c>
      <c r="AW18" s="71">
        <v>0</v>
      </c>
      <c r="AX18" s="71">
        <v>0</v>
      </c>
      <c r="AY18" s="71">
        <v>0</v>
      </c>
      <c r="AZ18" s="71">
        <v>0</v>
      </c>
      <c r="BA18" s="71">
        <v>0</v>
      </c>
      <c r="BB18" s="71">
        <v>0</v>
      </c>
      <c r="BC18" s="71">
        <v>0</v>
      </c>
      <c r="BD18" s="105">
        <v>0</v>
      </c>
      <c r="BE18" s="71">
        <v>0</v>
      </c>
      <c r="BF18" s="71">
        <v>0</v>
      </c>
      <c r="BG18" s="71">
        <v>0</v>
      </c>
      <c r="BH18" s="71">
        <v>0</v>
      </c>
      <c r="BI18" s="71">
        <v>0</v>
      </c>
      <c r="BJ18" s="80">
        <v>101.55813162912281</v>
      </c>
      <c r="BK18" s="80">
        <v>7.3892571442417534</v>
      </c>
      <c r="BL18" s="80">
        <v>-3.7844588484522723</v>
      </c>
      <c r="BM18" s="80">
        <v>1.3895999999999999</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v>45139</v>
      </c>
      <c r="D19" s="71">
        <v>0</v>
      </c>
      <c r="E19" s="71">
        <v>0</v>
      </c>
      <c r="F19" s="71">
        <v>0</v>
      </c>
      <c r="G19" s="71">
        <v>0</v>
      </c>
      <c r="H19" s="71">
        <v>0</v>
      </c>
      <c r="I19" s="71">
        <v>0</v>
      </c>
      <c r="J19" s="71"/>
      <c r="K19" s="98">
        <v>0</v>
      </c>
      <c r="L19" s="71">
        <v>0</v>
      </c>
      <c r="M19" s="71">
        <v>0</v>
      </c>
      <c r="N19" s="71">
        <v>0</v>
      </c>
      <c r="O19" s="71">
        <v>0</v>
      </c>
      <c r="P19" s="71">
        <v>0</v>
      </c>
      <c r="Q19" s="71"/>
      <c r="R19" s="71">
        <v>0</v>
      </c>
      <c r="S19" s="71">
        <v>0</v>
      </c>
      <c r="T19" s="71">
        <v>0</v>
      </c>
      <c r="U19" s="71">
        <v>0</v>
      </c>
      <c r="V19" s="71">
        <v>0</v>
      </c>
      <c r="W19" s="71">
        <v>0</v>
      </c>
      <c r="X19" s="71">
        <v>0</v>
      </c>
      <c r="Y19" s="71">
        <v>0</v>
      </c>
      <c r="Z19" s="71">
        <v>0</v>
      </c>
      <c r="AA19" s="71">
        <v>0</v>
      </c>
      <c r="AB19" s="98">
        <v>0</v>
      </c>
      <c r="AC19" s="71">
        <v>0</v>
      </c>
      <c r="AD19" s="71">
        <v>0</v>
      </c>
      <c r="AE19" s="71">
        <v>0</v>
      </c>
      <c r="AF19" s="71">
        <v>0</v>
      </c>
      <c r="AG19" s="71">
        <v>0</v>
      </c>
      <c r="AH19" s="71">
        <v>0</v>
      </c>
      <c r="AI19" s="71">
        <v>0</v>
      </c>
      <c r="AJ19" s="80">
        <v>0</v>
      </c>
      <c r="AK19" s="80">
        <v>0</v>
      </c>
      <c r="AL19" s="80">
        <v>0</v>
      </c>
      <c r="AM19" s="71">
        <v>0</v>
      </c>
      <c r="AN19" s="71">
        <v>0</v>
      </c>
      <c r="AO19" s="71">
        <v>0</v>
      </c>
      <c r="AP19" s="80">
        <v>100</v>
      </c>
      <c r="AQ19" s="71">
        <v>0</v>
      </c>
      <c r="AR19" s="71">
        <v>0</v>
      </c>
      <c r="AS19" s="71">
        <v>0</v>
      </c>
      <c r="AT19" s="71">
        <v>0</v>
      </c>
      <c r="AU19" s="71">
        <v>0</v>
      </c>
      <c r="AV19" s="71">
        <v>0</v>
      </c>
      <c r="AW19" s="71">
        <v>0</v>
      </c>
      <c r="AX19" s="71">
        <v>0</v>
      </c>
      <c r="AY19" s="71">
        <v>0</v>
      </c>
      <c r="AZ19" s="71">
        <v>0</v>
      </c>
      <c r="BA19" s="71">
        <v>0</v>
      </c>
      <c r="BB19" s="71">
        <v>0</v>
      </c>
      <c r="BC19" s="71">
        <v>0</v>
      </c>
      <c r="BD19" s="105">
        <v>0</v>
      </c>
      <c r="BE19" s="71">
        <v>0</v>
      </c>
      <c r="BF19" s="71">
        <v>0</v>
      </c>
      <c r="BG19" s="71">
        <v>0</v>
      </c>
      <c r="BH19" s="71">
        <v>0</v>
      </c>
      <c r="BI19" s="71">
        <v>0</v>
      </c>
      <c r="BJ19" s="80">
        <v>101.55813162912281</v>
      </c>
      <c r="BK19" s="80">
        <v>7.3892571442417534</v>
      </c>
      <c r="BL19" s="80">
        <v>-3.7844588484522723</v>
      </c>
      <c r="BM19" s="80">
        <v>1.3895999999999999</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v>45170</v>
      </c>
      <c r="D20" s="71">
        <v>0</v>
      </c>
      <c r="E20" s="71">
        <v>0</v>
      </c>
      <c r="F20" s="71">
        <v>0</v>
      </c>
      <c r="G20" s="71">
        <v>0</v>
      </c>
      <c r="H20" s="71">
        <v>0</v>
      </c>
      <c r="I20" s="71">
        <v>0</v>
      </c>
      <c r="J20" s="71"/>
      <c r="K20" s="98">
        <v>0</v>
      </c>
      <c r="L20" s="71">
        <v>0</v>
      </c>
      <c r="M20" s="71">
        <v>0</v>
      </c>
      <c r="N20" s="71">
        <v>0</v>
      </c>
      <c r="O20" s="71">
        <v>0</v>
      </c>
      <c r="P20" s="71">
        <v>0</v>
      </c>
      <c r="Q20" s="71"/>
      <c r="R20" s="71">
        <v>0</v>
      </c>
      <c r="S20" s="71">
        <v>0</v>
      </c>
      <c r="T20" s="71">
        <v>0</v>
      </c>
      <c r="U20" s="71">
        <v>0</v>
      </c>
      <c r="V20" s="71">
        <v>0</v>
      </c>
      <c r="W20" s="71">
        <v>0</v>
      </c>
      <c r="X20" s="71">
        <v>0</v>
      </c>
      <c r="Y20" s="71">
        <v>0</v>
      </c>
      <c r="Z20" s="71">
        <v>0</v>
      </c>
      <c r="AA20" s="71">
        <v>0</v>
      </c>
      <c r="AB20" s="98">
        <v>0</v>
      </c>
      <c r="AC20" s="71">
        <v>0</v>
      </c>
      <c r="AD20" s="71">
        <v>0</v>
      </c>
      <c r="AE20" s="71">
        <v>0</v>
      </c>
      <c r="AF20" s="71">
        <v>0</v>
      </c>
      <c r="AG20" s="71">
        <v>0</v>
      </c>
      <c r="AH20" s="71">
        <v>0</v>
      </c>
      <c r="AI20" s="71">
        <v>0</v>
      </c>
      <c r="AJ20" s="80">
        <v>0</v>
      </c>
      <c r="AK20" s="80">
        <v>0</v>
      </c>
      <c r="AL20" s="80">
        <v>0</v>
      </c>
      <c r="AM20" s="71">
        <v>0</v>
      </c>
      <c r="AN20" s="71">
        <v>0</v>
      </c>
      <c r="AO20" s="71">
        <v>0</v>
      </c>
      <c r="AP20" s="80">
        <v>100</v>
      </c>
      <c r="AQ20" s="71">
        <v>0</v>
      </c>
      <c r="AR20" s="71">
        <v>0</v>
      </c>
      <c r="AS20" s="71">
        <v>0</v>
      </c>
      <c r="AT20" s="71">
        <v>0</v>
      </c>
      <c r="AU20" s="71">
        <v>0</v>
      </c>
      <c r="AV20" s="71">
        <v>0</v>
      </c>
      <c r="AW20" s="71">
        <v>0</v>
      </c>
      <c r="AX20" s="71">
        <v>0</v>
      </c>
      <c r="AY20" s="71">
        <v>0</v>
      </c>
      <c r="AZ20" s="71">
        <v>0</v>
      </c>
      <c r="BA20" s="71">
        <v>0</v>
      </c>
      <c r="BB20" s="71">
        <v>0</v>
      </c>
      <c r="BC20" s="71">
        <v>0</v>
      </c>
      <c r="BD20" s="105">
        <v>0</v>
      </c>
      <c r="BE20" s="71">
        <v>0</v>
      </c>
      <c r="BF20" s="71">
        <v>0</v>
      </c>
      <c r="BG20" s="71">
        <v>0</v>
      </c>
      <c r="BH20" s="71">
        <v>0</v>
      </c>
      <c r="BI20" s="71">
        <v>0</v>
      </c>
      <c r="BJ20" s="80">
        <v>101.55813162912281</v>
      </c>
      <c r="BK20" s="80">
        <v>7.3892571442417534</v>
      </c>
      <c r="BL20" s="80">
        <v>-3.7844588484522723</v>
      </c>
      <c r="BM20" s="80">
        <v>1.3895999999999999</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v>45200</v>
      </c>
      <c r="D21" s="71">
        <v>0</v>
      </c>
      <c r="E21" s="71">
        <v>0</v>
      </c>
      <c r="F21" s="71">
        <v>0</v>
      </c>
      <c r="G21" s="71">
        <v>0</v>
      </c>
      <c r="H21" s="71">
        <v>0</v>
      </c>
      <c r="I21" s="71">
        <v>0</v>
      </c>
      <c r="J21" s="71"/>
      <c r="K21" s="98">
        <v>0</v>
      </c>
      <c r="L21" s="71">
        <v>0</v>
      </c>
      <c r="M21" s="71">
        <v>0</v>
      </c>
      <c r="N21" s="71">
        <v>0</v>
      </c>
      <c r="O21" s="71">
        <v>0</v>
      </c>
      <c r="P21" s="71">
        <v>0</v>
      </c>
      <c r="Q21" s="71"/>
      <c r="R21" s="71">
        <v>0</v>
      </c>
      <c r="S21" s="71">
        <v>0</v>
      </c>
      <c r="T21" s="71">
        <v>0</v>
      </c>
      <c r="U21" s="71">
        <v>0</v>
      </c>
      <c r="V21" s="71">
        <v>0</v>
      </c>
      <c r="W21" s="71">
        <v>0</v>
      </c>
      <c r="X21" s="71">
        <v>0</v>
      </c>
      <c r="Y21" s="71">
        <v>0</v>
      </c>
      <c r="Z21" s="71">
        <v>0</v>
      </c>
      <c r="AA21" s="71">
        <v>0</v>
      </c>
      <c r="AB21" s="98">
        <v>0</v>
      </c>
      <c r="AC21" s="71">
        <v>0</v>
      </c>
      <c r="AD21" s="71">
        <v>0</v>
      </c>
      <c r="AE21" s="71">
        <v>0</v>
      </c>
      <c r="AF21" s="71">
        <v>0</v>
      </c>
      <c r="AG21" s="71">
        <v>0</v>
      </c>
      <c r="AH21" s="71">
        <v>0</v>
      </c>
      <c r="AI21" s="71">
        <v>0</v>
      </c>
      <c r="AJ21" s="80">
        <v>0</v>
      </c>
      <c r="AK21" s="80">
        <v>0</v>
      </c>
      <c r="AL21" s="80">
        <v>0</v>
      </c>
      <c r="AM21" s="71">
        <v>0</v>
      </c>
      <c r="AN21" s="71">
        <v>0</v>
      </c>
      <c r="AO21" s="71">
        <v>0</v>
      </c>
      <c r="AP21" s="80">
        <v>100</v>
      </c>
      <c r="AQ21" s="71">
        <v>0</v>
      </c>
      <c r="AR21" s="71">
        <v>0</v>
      </c>
      <c r="AS21" s="71">
        <v>0</v>
      </c>
      <c r="AT21" s="71">
        <v>0</v>
      </c>
      <c r="AU21" s="71">
        <v>0</v>
      </c>
      <c r="AV21" s="71">
        <v>0</v>
      </c>
      <c r="AW21" s="71">
        <v>0</v>
      </c>
      <c r="AX21" s="71">
        <v>0</v>
      </c>
      <c r="AY21" s="71">
        <v>0</v>
      </c>
      <c r="AZ21" s="71">
        <v>0</v>
      </c>
      <c r="BA21" s="71">
        <v>0</v>
      </c>
      <c r="BB21" s="71">
        <v>0</v>
      </c>
      <c r="BC21" s="71">
        <v>0</v>
      </c>
      <c r="BD21" s="105">
        <v>0</v>
      </c>
      <c r="BE21" s="71">
        <v>0</v>
      </c>
      <c r="BF21" s="71">
        <v>0</v>
      </c>
      <c r="BG21" s="71">
        <v>0</v>
      </c>
      <c r="BH21" s="71">
        <v>0</v>
      </c>
      <c r="BI21" s="71">
        <v>0</v>
      </c>
      <c r="BJ21" s="80">
        <v>101.55813162912281</v>
      </c>
      <c r="BK21" s="80">
        <v>7.3892571442417534</v>
      </c>
      <c r="BL21" s="80">
        <v>-3.7844588484522723</v>
      </c>
      <c r="BM21" s="80">
        <v>1.3895999999999999</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v>45231</v>
      </c>
      <c r="D22" s="71">
        <v>0</v>
      </c>
      <c r="E22" s="71">
        <v>0</v>
      </c>
      <c r="F22" s="71">
        <v>0</v>
      </c>
      <c r="G22" s="71">
        <v>0</v>
      </c>
      <c r="H22" s="71">
        <v>0</v>
      </c>
      <c r="I22" s="71">
        <v>0</v>
      </c>
      <c r="J22" s="71"/>
      <c r="K22" s="98">
        <v>0</v>
      </c>
      <c r="L22" s="71">
        <v>0</v>
      </c>
      <c r="M22" s="71">
        <v>0</v>
      </c>
      <c r="N22" s="71">
        <v>0</v>
      </c>
      <c r="O22" s="71">
        <v>0</v>
      </c>
      <c r="P22" s="71">
        <v>0</v>
      </c>
      <c r="Q22" s="71"/>
      <c r="R22" s="71">
        <v>0</v>
      </c>
      <c r="S22" s="71">
        <v>0</v>
      </c>
      <c r="T22" s="71">
        <v>0</v>
      </c>
      <c r="U22" s="71">
        <v>0</v>
      </c>
      <c r="V22" s="71">
        <v>0</v>
      </c>
      <c r="W22" s="71">
        <v>0</v>
      </c>
      <c r="X22" s="71">
        <v>0</v>
      </c>
      <c r="Y22" s="71">
        <v>0</v>
      </c>
      <c r="Z22" s="71">
        <v>0</v>
      </c>
      <c r="AA22" s="71">
        <v>0</v>
      </c>
      <c r="AB22" s="98">
        <v>0</v>
      </c>
      <c r="AC22" s="71">
        <v>0</v>
      </c>
      <c r="AD22" s="71">
        <v>0</v>
      </c>
      <c r="AE22" s="71">
        <v>0</v>
      </c>
      <c r="AF22" s="71">
        <v>0</v>
      </c>
      <c r="AG22" s="71">
        <v>0</v>
      </c>
      <c r="AH22" s="71">
        <v>0</v>
      </c>
      <c r="AI22" s="71">
        <v>0</v>
      </c>
      <c r="AJ22" s="80">
        <v>0</v>
      </c>
      <c r="AK22" s="80">
        <v>0</v>
      </c>
      <c r="AL22" s="80">
        <v>0</v>
      </c>
      <c r="AM22" s="71">
        <v>0</v>
      </c>
      <c r="AN22" s="71">
        <v>0</v>
      </c>
      <c r="AO22" s="71">
        <v>0</v>
      </c>
      <c r="AP22" s="80">
        <v>100</v>
      </c>
      <c r="AQ22" s="71">
        <v>0</v>
      </c>
      <c r="AR22" s="71">
        <v>0</v>
      </c>
      <c r="AS22" s="71">
        <v>0</v>
      </c>
      <c r="AT22" s="71">
        <v>0</v>
      </c>
      <c r="AU22" s="71">
        <v>0</v>
      </c>
      <c r="AV22" s="71">
        <v>0</v>
      </c>
      <c r="AW22" s="71">
        <v>0</v>
      </c>
      <c r="AX22" s="71">
        <v>0</v>
      </c>
      <c r="AY22" s="71">
        <v>0</v>
      </c>
      <c r="AZ22" s="71">
        <v>0</v>
      </c>
      <c r="BA22" s="71">
        <v>0</v>
      </c>
      <c r="BB22" s="71">
        <v>0</v>
      </c>
      <c r="BC22" s="71">
        <v>0</v>
      </c>
      <c r="BD22" s="105">
        <v>0</v>
      </c>
      <c r="BE22" s="71">
        <v>0</v>
      </c>
      <c r="BF22" s="71">
        <v>0</v>
      </c>
      <c r="BG22" s="71">
        <v>0</v>
      </c>
      <c r="BH22" s="71">
        <v>0</v>
      </c>
      <c r="BI22" s="71">
        <v>0</v>
      </c>
      <c r="BJ22" s="80">
        <v>101.55813162912281</v>
      </c>
      <c r="BK22" s="80">
        <v>7.3892571442417534</v>
      </c>
      <c r="BL22" s="80">
        <v>-3.7844588484522723</v>
      </c>
      <c r="BM22" s="80">
        <v>1.3895999999999999</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v>45261</v>
      </c>
      <c r="D23" s="71">
        <v>0</v>
      </c>
      <c r="E23" s="71">
        <v>0</v>
      </c>
      <c r="F23" s="71">
        <v>0</v>
      </c>
      <c r="G23" s="71">
        <v>0</v>
      </c>
      <c r="H23" s="71">
        <v>0</v>
      </c>
      <c r="I23" s="71">
        <v>0</v>
      </c>
      <c r="J23" s="71"/>
      <c r="K23" s="98">
        <v>0</v>
      </c>
      <c r="L23" s="71">
        <v>0</v>
      </c>
      <c r="M23" s="71">
        <v>0</v>
      </c>
      <c r="N23" s="71">
        <v>0</v>
      </c>
      <c r="O23" s="71">
        <v>0</v>
      </c>
      <c r="P23" s="71">
        <v>0</v>
      </c>
      <c r="Q23" s="71"/>
      <c r="R23" s="71">
        <v>0</v>
      </c>
      <c r="S23" s="71">
        <v>0</v>
      </c>
      <c r="T23" s="71">
        <v>0</v>
      </c>
      <c r="U23" s="71">
        <v>0</v>
      </c>
      <c r="V23" s="71">
        <v>0</v>
      </c>
      <c r="W23" s="71">
        <v>0</v>
      </c>
      <c r="X23" s="71">
        <v>0</v>
      </c>
      <c r="Y23" s="71">
        <v>0</v>
      </c>
      <c r="Z23" s="71">
        <v>0</v>
      </c>
      <c r="AA23" s="71">
        <v>0</v>
      </c>
      <c r="AB23" s="98">
        <v>0</v>
      </c>
      <c r="AC23" s="71">
        <v>0</v>
      </c>
      <c r="AD23" s="71">
        <v>0</v>
      </c>
      <c r="AE23" s="71">
        <v>0</v>
      </c>
      <c r="AF23" s="71">
        <v>0</v>
      </c>
      <c r="AG23" s="71">
        <v>0</v>
      </c>
      <c r="AH23" s="71">
        <v>0</v>
      </c>
      <c r="AI23" s="71">
        <v>0</v>
      </c>
      <c r="AJ23" s="80">
        <v>0</v>
      </c>
      <c r="AK23" s="80">
        <v>0</v>
      </c>
      <c r="AL23" s="80">
        <v>0</v>
      </c>
      <c r="AM23" s="71">
        <v>0</v>
      </c>
      <c r="AN23" s="71">
        <v>0</v>
      </c>
      <c r="AO23" s="71">
        <v>0</v>
      </c>
      <c r="AP23" s="80">
        <v>100</v>
      </c>
      <c r="AQ23" s="71">
        <v>0</v>
      </c>
      <c r="AR23" s="71">
        <v>0</v>
      </c>
      <c r="AS23" s="71">
        <v>0</v>
      </c>
      <c r="AT23" s="71">
        <v>0</v>
      </c>
      <c r="AU23" s="71">
        <v>0</v>
      </c>
      <c r="AV23" s="71">
        <v>0</v>
      </c>
      <c r="AW23" s="71">
        <v>0</v>
      </c>
      <c r="AX23" s="71">
        <v>0</v>
      </c>
      <c r="AY23" s="71">
        <v>0</v>
      </c>
      <c r="AZ23" s="71">
        <v>0</v>
      </c>
      <c r="BA23" s="71">
        <v>0</v>
      </c>
      <c r="BB23" s="71">
        <v>0</v>
      </c>
      <c r="BC23" s="71">
        <v>0</v>
      </c>
      <c r="BD23" s="105">
        <v>0</v>
      </c>
      <c r="BE23" s="71">
        <v>0</v>
      </c>
      <c r="BF23" s="71">
        <v>0</v>
      </c>
      <c r="BG23" s="71">
        <v>0</v>
      </c>
      <c r="BH23" s="71">
        <v>0</v>
      </c>
      <c r="BI23" s="71">
        <v>0</v>
      </c>
      <c r="BJ23" s="80">
        <v>101.55813162912281</v>
      </c>
      <c r="BK23" s="80">
        <v>7.3892571442417534</v>
      </c>
      <c r="BL23" s="80">
        <v>-3.7844588484522723</v>
      </c>
      <c r="BM23" s="80">
        <v>1.3895999999999999</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v>45292</v>
      </c>
      <c r="D24" s="71">
        <v>0</v>
      </c>
      <c r="E24" s="71">
        <v>0</v>
      </c>
      <c r="F24" s="71">
        <v>0</v>
      </c>
      <c r="G24" s="71">
        <v>0</v>
      </c>
      <c r="H24" s="71">
        <v>0</v>
      </c>
      <c r="I24" s="71">
        <v>0</v>
      </c>
      <c r="J24" s="71"/>
      <c r="K24" s="98">
        <v>0</v>
      </c>
      <c r="L24" s="71">
        <v>0</v>
      </c>
      <c r="M24" s="71">
        <v>0</v>
      </c>
      <c r="N24" s="71">
        <v>0</v>
      </c>
      <c r="O24" s="71">
        <v>0</v>
      </c>
      <c r="P24" s="71">
        <v>0</v>
      </c>
      <c r="Q24" s="71"/>
      <c r="R24" s="71">
        <v>0</v>
      </c>
      <c r="S24" s="71">
        <v>0</v>
      </c>
      <c r="T24" s="71">
        <v>0</v>
      </c>
      <c r="U24" s="71">
        <v>0</v>
      </c>
      <c r="V24" s="71">
        <v>0</v>
      </c>
      <c r="W24" s="71">
        <v>0</v>
      </c>
      <c r="X24" s="71">
        <v>0</v>
      </c>
      <c r="Y24" s="71">
        <v>0</v>
      </c>
      <c r="Z24" s="71">
        <v>0</v>
      </c>
      <c r="AA24" s="71">
        <v>0</v>
      </c>
      <c r="AB24" s="98">
        <v>0</v>
      </c>
      <c r="AC24" s="71">
        <v>0</v>
      </c>
      <c r="AD24" s="71">
        <v>0</v>
      </c>
      <c r="AE24" s="71">
        <v>0</v>
      </c>
      <c r="AF24" s="71">
        <v>0</v>
      </c>
      <c r="AG24" s="71">
        <v>0</v>
      </c>
      <c r="AH24" s="71">
        <v>0</v>
      </c>
      <c r="AI24" s="71">
        <v>0</v>
      </c>
      <c r="AJ24" s="80">
        <v>0</v>
      </c>
      <c r="AK24" s="80">
        <v>0</v>
      </c>
      <c r="AL24" s="80">
        <v>0</v>
      </c>
      <c r="AM24" s="71">
        <v>0</v>
      </c>
      <c r="AN24" s="71">
        <v>0</v>
      </c>
      <c r="AO24" s="71">
        <v>0</v>
      </c>
      <c r="AP24" s="80">
        <v>100</v>
      </c>
      <c r="AQ24" s="71">
        <v>0</v>
      </c>
      <c r="AR24" s="71">
        <v>0</v>
      </c>
      <c r="AS24" s="71">
        <v>0</v>
      </c>
      <c r="AT24" s="71">
        <v>0</v>
      </c>
      <c r="AU24" s="71">
        <v>0</v>
      </c>
      <c r="AV24" s="71">
        <v>0</v>
      </c>
      <c r="AW24" s="71">
        <v>0</v>
      </c>
      <c r="AX24" s="71">
        <v>0</v>
      </c>
      <c r="AY24" s="71">
        <v>0</v>
      </c>
      <c r="AZ24" s="71">
        <v>0</v>
      </c>
      <c r="BA24" s="71">
        <v>0</v>
      </c>
      <c r="BB24" s="71">
        <v>0</v>
      </c>
      <c r="BC24" s="71">
        <v>0</v>
      </c>
      <c r="BD24" s="105">
        <v>0</v>
      </c>
      <c r="BE24" s="71">
        <v>0</v>
      </c>
      <c r="BF24" s="71">
        <v>0</v>
      </c>
      <c r="BG24" s="71">
        <v>0</v>
      </c>
      <c r="BH24" s="71">
        <v>0</v>
      </c>
      <c r="BI24" s="71">
        <v>0</v>
      </c>
      <c r="BJ24" s="80">
        <v>101.55813162912281</v>
      </c>
      <c r="BK24" s="80">
        <v>7.3892571442417534</v>
      </c>
      <c r="BL24" s="80">
        <v>-3.7844588484522723</v>
      </c>
      <c r="BM24" s="80">
        <v>1.3895999999999999</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v>45323</v>
      </c>
      <c r="D25" s="71">
        <v>0</v>
      </c>
      <c r="E25" s="71">
        <v>0</v>
      </c>
      <c r="F25" s="71">
        <v>0</v>
      </c>
      <c r="G25" s="71">
        <v>0</v>
      </c>
      <c r="H25" s="71">
        <v>0</v>
      </c>
      <c r="I25" s="71">
        <v>0</v>
      </c>
      <c r="J25" s="71"/>
      <c r="K25" s="98">
        <v>0</v>
      </c>
      <c r="L25" s="71">
        <v>0</v>
      </c>
      <c r="M25" s="71">
        <v>0</v>
      </c>
      <c r="N25" s="71">
        <v>0</v>
      </c>
      <c r="O25" s="71">
        <v>0</v>
      </c>
      <c r="P25" s="71">
        <v>0</v>
      </c>
      <c r="Q25" s="71"/>
      <c r="R25" s="71">
        <v>0</v>
      </c>
      <c r="S25" s="71">
        <v>0</v>
      </c>
      <c r="T25" s="71">
        <v>0</v>
      </c>
      <c r="U25" s="71">
        <v>0</v>
      </c>
      <c r="V25" s="71">
        <v>0</v>
      </c>
      <c r="W25" s="71">
        <v>0</v>
      </c>
      <c r="X25" s="71">
        <v>0</v>
      </c>
      <c r="Y25" s="71">
        <v>0</v>
      </c>
      <c r="Z25" s="71">
        <v>0</v>
      </c>
      <c r="AA25" s="71">
        <v>0</v>
      </c>
      <c r="AB25" s="98">
        <v>0</v>
      </c>
      <c r="AC25" s="71">
        <v>0</v>
      </c>
      <c r="AD25" s="71">
        <v>0</v>
      </c>
      <c r="AE25" s="71">
        <v>0</v>
      </c>
      <c r="AF25" s="71">
        <v>0</v>
      </c>
      <c r="AG25" s="71">
        <v>0</v>
      </c>
      <c r="AH25" s="71">
        <v>0</v>
      </c>
      <c r="AI25" s="71">
        <v>0</v>
      </c>
      <c r="AJ25" s="80">
        <v>0</v>
      </c>
      <c r="AK25" s="80">
        <v>0</v>
      </c>
      <c r="AL25" s="80">
        <v>0</v>
      </c>
      <c r="AM25" s="71">
        <v>0</v>
      </c>
      <c r="AN25" s="71">
        <v>0</v>
      </c>
      <c r="AO25" s="71">
        <v>0</v>
      </c>
      <c r="AP25" s="80">
        <v>100</v>
      </c>
      <c r="AQ25" s="71">
        <v>0</v>
      </c>
      <c r="AR25" s="71">
        <v>0</v>
      </c>
      <c r="AS25" s="71">
        <v>0</v>
      </c>
      <c r="AT25" s="71">
        <v>0</v>
      </c>
      <c r="AU25" s="71">
        <v>0</v>
      </c>
      <c r="AV25" s="71">
        <v>0</v>
      </c>
      <c r="AW25" s="71">
        <v>0</v>
      </c>
      <c r="AX25" s="71">
        <v>0</v>
      </c>
      <c r="AY25" s="71">
        <v>0</v>
      </c>
      <c r="AZ25" s="71">
        <v>0</v>
      </c>
      <c r="BA25" s="71">
        <v>0</v>
      </c>
      <c r="BB25" s="71">
        <v>0</v>
      </c>
      <c r="BC25" s="71">
        <v>0</v>
      </c>
      <c r="BD25" s="105">
        <v>0</v>
      </c>
      <c r="BE25" s="71">
        <v>0</v>
      </c>
      <c r="BF25" s="71">
        <v>0</v>
      </c>
      <c r="BG25" s="71">
        <v>0</v>
      </c>
      <c r="BH25" s="71">
        <v>0</v>
      </c>
      <c r="BI25" s="71">
        <v>0</v>
      </c>
      <c r="BJ25" s="80">
        <v>101.55813162912281</v>
      </c>
      <c r="BK25" s="80">
        <v>7.3892571442417534</v>
      </c>
      <c r="BL25" s="80">
        <v>-3.7844588484522723</v>
      </c>
      <c r="BM25" s="80">
        <v>1.3895999999999999</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v>45352</v>
      </c>
      <c r="D26" s="71">
        <v>0</v>
      </c>
      <c r="E26" s="71">
        <v>0</v>
      </c>
      <c r="F26" s="71">
        <v>0</v>
      </c>
      <c r="G26" s="71">
        <v>0</v>
      </c>
      <c r="H26" s="71">
        <v>0</v>
      </c>
      <c r="I26" s="71">
        <v>0</v>
      </c>
      <c r="J26" s="71"/>
      <c r="K26" s="98">
        <v>0</v>
      </c>
      <c r="L26" s="71">
        <v>0</v>
      </c>
      <c r="M26" s="71">
        <v>0</v>
      </c>
      <c r="N26" s="71">
        <v>0</v>
      </c>
      <c r="O26" s="71">
        <v>0</v>
      </c>
      <c r="P26" s="71">
        <v>0</v>
      </c>
      <c r="Q26" s="71"/>
      <c r="R26" s="71">
        <v>0</v>
      </c>
      <c r="S26" s="71">
        <v>0</v>
      </c>
      <c r="T26" s="71">
        <v>0</v>
      </c>
      <c r="U26" s="71">
        <v>0</v>
      </c>
      <c r="V26" s="71">
        <v>0</v>
      </c>
      <c r="W26" s="71">
        <v>0</v>
      </c>
      <c r="X26" s="71">
        <v>0</v>
      </c>
      <c r="Y26" s="71">
        <v>0</v>
      </c>
      <c r="Z26" s="71">
        <v>0</v>
      </c>
      <c r="AA26" s="71">
        <v>0</v>
      </c>
      <c r="AB26" s="98">
        <v>0</v>
      </c>
      <c r="AC26" s="71">
        <v>0</v>
      </c>
      <c r="AD26" s="71">
        <v>0</v>
      </c>
      <c r="AE26" s="71">
        <v>0</v>
      </c>
      <c r="AF26" s="71">
        <v>0</v>
      </c>
      <c r="AG26" s="71">
        <v>0</v>
      </c>
      <c r="AH26" s="71">
        <v>0</v>
      </c>
      <c r="AI26" s="71">
        <v>0</v>
      </c>
      <c r="AJ26" s="80">
        <v>0</v>
      </c>
      <c r="AK26" s="80">
        <v>0</v>
      </c>
      <c r="AL26" s="80">
        <v>0</v>
      </c>
      <c r="AM26" s="71">
        <v>0</v>
      </c>
      <c r="AN26" s="71">
        <v>0</v>
      </c>
      <c r="AO26" s="71">
        <v>0</v>
      </c>
      <c r="AP26" s="80">
        <v>100</v>
      </c>
      <c r="AQ26" s="71">
        <v>0</v>
      </c>
      <c r="AR26" s="71">
        <v>0</v>
      </c>
      <c r="AS26" s="71">
        <v>0</v>
      </c>
      <c r="AT26" s="71">
        <v>0</v>
      </c>
      <c r="AU26" s="71">
        <v>0</v>
      </c>
      <c r="AV26" s="71">
        <v>0</v>
      </c>
      <c r="AW26" s="71">
        <v>0</v>
      </c>
      <c r="AX26" s="71">
        <v>0</v>
      </c>
      <c r="AY26" s="71">
        <v>0</v>
      </c>
      <c r="AZ26" s="71">
        <v>0</v>
      </c>
      <c r="BA26" s="71">
        <v>0</v>
      </c>
      <c r="BB26" s="71">
        <v>0</v>
      </c>
      <c r="BC26" s="71">
        <v>0</v>
      </c>
      <c r="BD26" s="105">
        <v>0</v>
      </c>
      <c r="BE26" s="71">
        <v>0</v>
      </c>
      <c r="BF26" s="71">
        <v>0</v>
      </c>
      <c r="BG26" s="71">
        <v>0</v>
      </c>
      <c r="BH26" s="71">
        <v>0</v>
      </c>
      <c r="BI26" s="71">
        <v>0</v>
      </c>
      <c r="BJ26" s="80">
        <v>101.55813162912281</v>
      </c>
      <c r="BK26" s="80">
        <v>7.3892571442417534</v>
      </c>
      <c r="BL26" s="80">
        <v>-3.7844588484522723</v>
      </c>
      <c r="BM26" s="80">
        <v>1.3895999999999999</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v>45383</v>
      </c>
      <c r="D27" s="71">
        <v>0</v>
      </c>
      <c r="E27" s="71">
        <v>0</v>
      </c>
      <c r="F27" s="71">
        <v>0</v>
      </c>
      <c r="G27" s="71">
        <v>0</v>
      </c>
      <c r="H27" s="71">
        <v>0</v>
      </c>
      <c r="I27" s="71">
        <v>0</v>
      </c>
      <c r="J27" s="71"/>
      <c r="K27" s="98">
        <v>0</v>
      </c>
      <c r="L27" s="71">
        <v>0</v>
      </c>
      <c r="M27" s="71">
        <v>0</v>
      </c>
      <c r="N27" s="71">
        <v>0</v>
      </c>
      <c r="O27" s="71">
        <v>0</v>
      </c>
      <c r="P27" s="71">
        <v>0</v>
      </c>
      <c r="Q27" s="71"/>
      <c r="R27" s="71">
        <v>0</v>
      </c>
      <c r="S27" s="71">
        <v>0</v>
      </c>
      <c r="T27" s="71">
        <v>0</v>
      </c>
      <c r="U27" s="71">
        <v>0</v>
      </c>
      <c r="V27" s="71">
        <v>0</v>
      </c>
      <c r="W27" s="71">
        <v>0</v>
      </c>
      <c r="X27" s="71">
        <v>0</v>
      </c>
      <c r="Y27" s="71">
        <v>0</v>
      </c>
      <c r="Z27" s="71">
        <v>0</v>
      </c>
      <c r="AA27" s="71">
        <v>0</v>
      </c>
      <c r="AB27" s="98">
        <v>0</v>
      </c>
      <c r="AC27" s="71">
        <v>0</v>
      </c>
      <c r="AD27" s="71">
        <v>0</v>
      </c>
      <c r="AE27" s="71">
        <v>0</v>
      </c>
      <c r="AF27" s="71">
        <v>0</v>
      </c>
      <c r="AG27" s="71">
        <v>0</v>
      </c>
      <c r="AH27" s="71">
        <v>0</v>
      </c>
      <c r="AI27" s="71">
        <v>0</v>
      </c>
      <c r="AJ27" s="80">
        <v>0</v>
      </c>
      <c r="AK27" s="80">
        <v>0</v>
      </c>
      <c r="AL27" s="80">
        <v>0</v>
      </c>
      <c r="AM27" s="71">
        <v>0</v>
      </c>
      <c r="AN27" s="71">
        <v>0</v>
      </c>
      <c r="AO27" s="71">
        <v>0</v>
      </c>
      <c r="AP27" s="80">
        <v>100</v>
      </c>
      <c r="AQ27" s="71">
        <v>0</v>
      </c>
      <c r="AR27" s="71">
        <v>0</v>
      </c>
      <c r="AS27" s="71">
        <v>0</v>
      </c>
      <c r="AT27" s="71">
        <v>0</v>
      </c>
      <c r="AU27" s="71">
        <v>0</v>
      </c>
      <c r="AV27" s="71">
        <v>0</v>
      </c>
      <c r="AW27" s="71">
        <v>0</v>
      </c>
      <c r="AX27" s="71">
        <v>0</v>
      </c>
      <c r="AY27" s="71">
        <v>0</v>
      </c>
      <c r="AZ27" s="71">
        <v>0</v>
      </c>
      <c r="BA27" s="71">
        <v>0</v>
      </c>
      <c r="BB27" s="71">
        <v>0</v>
      </c>
      <c r="BC27" s="71">
        <v>0</v>
      </c>
      <c r="BD27" s="105">
        <v>0</v>
      </c>
      <c r="BE27" s="71">
        <v>0</v>
      </c>
      <c r="BF27" s="71">
        <v>0</v>
      </c>
      <c r="BG27" s="71">
        <v>0</v>
      </c>
      <c r="BH27" s="71">
        <v>0</v>
      </c>
      <c r="BI27" s="71">
        <v>0</v>
      </c>
      <c r="BJ27" s="80">
        <v>101.55813162912281</v>
      </c>
      <c r="BK27" s="80">
        <v>7.3892571442417534</v>
      </c>
      <c r="BL27" s="80">
        <v>-3.7844588484522723</v>
      </c>
      <c r="BM27" s="80">
        <v>1.3895999999999999</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v>45413</v>
      </c>
      <c r="D28" s="71">
        <v>0</v>
      </c>
      <c r="E28" s="71">
        <v>0</v>
      </c>
      <c r="F28" s="71">
        <v>0</v>
      </c>
      <c r="G28" s="71">
        <v>0</v>
      </c>
      <c r="H28" s="71">
        <v>0</v>
      </c>
      <c r="I28" s="71">
        <v>0</v>
      </c>
      <c r="J28" s="71"/>
      <c r="K28" s="98">
        <v>0</v>
      </c>
      <c r="L28" s="71">
        <v>0</v>
      </c>
      <c r="M28" s="71">
        <v>0</v>
      </c>
      <c r="N28" s="71">
        <v>0</v>
      </c>
      <c r="O28" s="71">
        <v>0</v>
      </c>
      <c r="P28" s="71">
        <v>0</v>
      </c>
      <c r="Q28" s="71"/>
      <c r="R28" s="71">
        <v>0</v>
      </c>
      <c r="S28" s="71">
        <v>0</v>
      </c>
      <c r="T28" s="71">
        <v>0</v>
      </c>
      <c r="U28" s="71">
        <v>0</v>
      </c>
      <c r="V28" s="71">
        <v>0</v>
      </c>
      <c r="W28" s="71">
        <v>0</v>
      </c>
      <c r="X28" s="71">
        <v>0</v>
      </c>
      <c r="Y28" s="71">
        <v>0</v>
      </c>
      <c r="Z28" s="71">
        <v>0</v>
      </c>
      <c r="AA28" s="71">
        <v>0</v>
      </c>
      <c r="AB28" s="98">
        <v>0</v>
      </c>
      <c r="AC28" s="71">
        <v>0</v>
      </c>
      <c r="AD28" s="71">
        <v>0</v>
      </c>
      <c r="AE28" s="71">
        <v>0</v>
      </c>
      <c r="AF28" s="71">
        <v>0</v>
      </c>
      <c r="AG28" s="71">
        <v>0</v>
      </c>
      <c r="AH28" s="71">
        <v>0</v>
      </c>
      <c r="AI28" s="71">
        <v>0</v>
      </c>
      <c r="AJ28" s="80">
        <v>0</v>
      </c>
      <c r="AK28" s="80">
        <v>0</v>
      </c>
      <c r="AL28" s="80">
        <v>0</v>
      </c>
      <c r="AM28" s="71">
        <v>0</v>
      </c>
      <c r="AN28" s="71">
        <v>0</v>
      </c>
      <c r="AO28" s="71">
        <v>0</v>
      </c>
      <c r="AP28" s="80">
        <v>100</v>
      </c>
      <c r="AQ28" s="71">
        <v>0</v>
      </c>
      <c r="AR28" s="71">
        <v>0</v>
      </c>
      <c r="AS28" s="71">
        <v>0</v>
      </c>
      <c r="AT28" s="71">
        <v>0</v>
      </c>
      <c r="AU28" s="71">
        <v>0</v>
      </c>
      <c r="AV28" s="71">
        <v>0</v>
      </c>
      <c r="AW28" s="71">
        <v>0</v>
      </c>
      <c r="AX28" s="71">
        <v>0</v>
      </c>
      <c r="AY28" s="71">
        <v>0</v>
      </c>
      <c r="AZ28" s="71">
        <v>0</v>
      </c>
      <c r="BA28" s="71">
        <v>0</v>
      </c>
      <c r="BB28" s="71">
        <v>0</v>
      </c>
      <c r="BC28" s="71">
        <v>0</v>
      </c>
      <c r="BD28" s="105">
        <v>0</v>
      </c>
      <c r="BE28" s="71">
        <v>0</v>
      </c>
      <c r="BF28" s="71">
        <v>0</v>
      </c>
      <c r="BG28" s="71">
        <v>0</v>
      </c>
      <c r="BH28" s="71">
        <v>0</v>
      </c>
      <c r="BI28" s="71">
        <v>0</v>
      </c>
      <c r="BJ28" s="80">
        <v>101.55813162912281</v>
      </c>
      <c r="BK28" s="80">
        <v>7.3892571442417534</v>
      </c>
      <c r="BL28" s="80">
        <v>-3.7844588484522723</v>
      </c>
      <c r="BM28" s="80">
        <v>1.3895999999999999</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v>45444</v>
      </c>
      <c r="D29" s="71">
        <v>0</v>
      </c>
      <c r="E29" s="71">
        <v>0</v>
      </c>
      <c r="F29" s="71">
        <v>0</v>
      </c>
      <c r="G29" s="71">
        <v>0</v>
      </c>
      <c r="H29" s="71">
        <v>0</v>
      </c>
      <c r="I29" s="71">
        <v>0</v>
      </c>
      <c r="J29" s="71"/>
      <c r="K29" s="98">
        <v>0</v>
      </c>
      <c r="L29" s="71">
        <v>0</v>
      </c>
      <c r="M29" s="71">
        <v>0</v>
      </c>
      <c r="N29" s="71">
        <v>0</v>
      </c>
      <c r="O29" s="71">
        <v>0</v>
      </c>
      <c r="P29" s="71">
        <v>0</v>
      </c>
      <c r="Q29" s="71"/>
      <c r="R29" s="71">
        <v>0</v>
      </c>
      <c r="S29" s="71">
        <v>0</v>
      </c>
      <c r="T29" s="71">
        <v>0</v>
      </c>
      <c r="U29" s="71">
        <v>0</v>
      </c>
      <c r="V29" s="71">
        <v>0</v>
      </c>
      <c r="W29" s="71">
        <v>0</v>
      </c>
      <c r="X29" s="71">
        <v>0</v>
      </c>
      <c r="Y29" s="71">
        <v>0</v>
      </c>
      <c r="Z29" s="71">
        <v>0</v>
      </c>
      <c r="AA29" s="71">
        <v>0</v>
      </c>
      <c r="AB29" s="98">
        <v>0</v>
      </c>
      <c r="AC29" s="71">
        <v>0</v>
      </c>
      <c r="AD29" s="71">
        <v>0</v>
      </c>
      <c r="AE29" s="71">
        <v>0</v>
      </c>
      <c r="AF29" s="71">
        <v>0</v>
      </c>
      <c r="AG29" s="71">
        <v>0</v>
      </c>
      <c r="AH29" s="71">
        <v>0</v>
      </c>
      <c r="AI29" s="71">
        <v>0</v>
      </c>
      <c r="AJ29" s="80">
        <v>0</v>
      </c>
      <c r="AK29" s="80">
        <v>0</v>
      </c>
      <c r="AL29" s="80">
        <v>0</v>
      </c>
      <c r="AM29" s="71">
        <v>0</v>
      </c>
      <c r="AN29" s="71">
        <v>0</v>
      </c>
      <c r="AO29" s="71">
        <v>0</v>
      </c>
      <c r="AP29" s="80">
        <v>100</v>
      </c>
      <c r="AQ29" s="71">
        <v>0</v>
      </c>
      <c r="AR29" s="71">
        <v>0</v>
      </c>
      <c r="AS29" s="71">
        <v>0</v>
      </c>
      <c r="AT29" s="71">
        <v>0</v>
      </c>
      <c r="AU29" s="71">
        <v>0</v>
      </c>
      <c r="AV29" s="71">
        <v>0</v>
      </c>
      <c r="AW29" s="71">
        <v>0</v>
      </c>
      <c r="AX29" s="71">
        <v>0</v>
      </c>
      <c r="AY29" s="71">
        <v>0</v>
      </c>
      <c r="AZ29" s="71">
        <v>0</v>
      </c>
      <c r="BA29" s="71">
        <v>0</v>
      </c>
      <c r="BB29" s="71">
        <v>0</v>
      </c>
      <c r="BC29" s="71">
        <v>0</v>
      </c>
      <c r="BD29" s="105">
        <v>0</v>
      </c>
      <c r="BE29" s="71">
        <v>0</v>
      </c>
      <c r="BF29" s="71">
        <v>0</v>
      </c>
      <c r="BG29" s="71">
        <v>0</v>
      </c>
      <c r="BH29" s="71">
        <v>0</v>
      </c>
      <c r="BI29" s="71">
        <v>0</v>
      </c>
      <c r="BJ29" s="80">
        <v>101.55813162912281</v>
      </c>
      <c r="BK29" s="80">
        <v>7.3892571442417534</v>
      </c>
      <c r="BL29" s="80">
        <v>-3.7844588484522723</v>
      </c>
      <c r="BM29" s="80">
        <v>1.3895999999999999</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v>45474</v>
      </c>
      <c r="D30" s="71">
        <v>0</v>
      </c>
      <c r="E30" s="71">
        <v>0</v>
      </c>
      <c r="F30" s="71">
        <v>0</v>
      </c>
      <c r="G30" s="71">
        <v>0</v>
      </c>
      <c r="H30" s="71">
        <v>0</v>
      </c>
      <c r="I30" s="71">
        <v>0</v>
      </c>
      <c r="J30" s="71"/>
      <c r="K30" s="98">
        <v>0</v>
      </c>
      <c r="L30" s="71">
        <v>0</v>
      </c>
      <c r="M30" s="71">
        <v>0</v>
      </c>
      <c r="N30" s="71">
        <v>0</v>
      </c>
      <c r="O30" s="71">
        <v>0</v>
      </c>
      <c r="P30" s="71">
        <v>0</v>
      </c>
      <c r="Q30" s="71"/>
      <c r="R30" s="71">
        <v>0</v>
      </c>
      <c r="S30" s="71">
        <v>0</v>
      </c>
      <c r="T30" s="71">
        <v>0</v>
      </c>
      <c r="U30" s="71">
        <v>0</v>
      </c>
      <c r="V30" s="71">
        <v>0</v>
      </c>
      <c r="W30" s="71">
        <v>0</v>
      </c>
      <c r="X30" s="71">
        <v>0</v>
      </c>
      <c r="Y30" s="71">
        <v>0</v>
      </c>
      <c r="Z30" s="71">
        <v>0</v>
      </c>
      <c r="AA30" s="71">
        <v>0</v>
      </c>
      <c r="AB30" s="98">
        <v>0</v>
      </c>
      <c r="AC30" s="71">
        <v>0</v>
      </c>
      <c r="AD30" s="71">
        <v>0</v>
      </c>
      <c r="AE30" s="71">
        <v>0</v>
      </c>
      <c r="AF30" s="71">
        <v>0</v>
      </c>
      <c r="AG30" s="71">
        <v>0</v>
      </c>
      <c r="AH30" s="71">
        <v>0</v>
      </c>
      <c r="AI30" s="71">
        <v>0</v>
      </c>
      <c r="AJ30" s="80">
        <v>0</v>
      </c>
      <c r="AK30" s="80">
        <v>0</v>
      </c>
      <c r="AL30" s="80">
        <v>0</v>
      </c>
      <c r="AM30" s="71">
        <v>0</v>
      </c>
      <c r="AN30" s="71">
        <v>0</v>
      </c>
      <c r="AO30" s="71">
        <v>0</v>
      </c>
      <c r="AP30" s="80">
        <v>100</v>
      </c>
      <c r="AQ30" s="71">
        <v>0</v>
      </c>
      <c r="AR30" s="71">
        <v>0</v>
      </c>
      <c r="AS30" s="71">
        <v>0</v>
      </c>
      <c r="AT30" s="71">
        <v>0</v>
      </c>
      <c r="AU30" s="71">
        <v>0</v>
      </c>
      <c r="AV30" s="71">
        <v>0</v>
      </c>
      <c r="AW30" s="71">
        <v>0</v>
      </c>
      <c r="AX30" s="71">
        <v>0</v>
      </c>
      <c r="AY30" s="71">
        <v>0</v>
      </c>
      <c r="AZ30" s="71">
        <v>0</v>
      </c>
      <c r="BA30" s="71">
        <v>0</v>
      </c>
      <c r="BB30" s="71">
        <v>0</v>
      </c>
      <c r="BC30" s="71">
        <v>0</v>
      </c>
      <c r="BD30" s="105">
        <v>0</v>
      </c>
      <c r="BE30" s="71">
        <v>0</v>
      </c>
      <c r="BF30" s="71">
        <v>0</v>
      </c>
      <c r="BG30" s="71">
        <v>0</v>
      </c>
      <c r="BH30" s="71">
        <v>0</v>
      </c>
      <c r="BI30" s="71">
        <v>0</v>
      </c>
      <c r="BJ30" s="80">
        <v>101.55813162912281</v>
      </c>
      <c r="BK30" s="80">
        <v>7.3892571442417534</v>
      </c>
      <c r="BL30" s="80">
        <v>-3.7844588484522723</v>
      </c>
      <c r="BM30" s="80">
        <v>1.3895999999999999</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v>45505</v>
      </c>
      <c r="D31" s="71">
        <v>0</v>
      </c>
      <c r="E31" s="71">
        <v>0</v>
      </c>
      <c r="F31" s="71">
        <v>0</v>
      </c>
      <c r="G31" s="71">
        <v>0</v>
      </c>
      <c r="H31" s="71">
        <v>0</v>
      </c>
      <c r="I31" s="71">
        <v>0</v>
      </c>
      <c r="J31" s="71"/>
      <c r="K31" s="98">
        <v>0</v>
      </c>
      <c r="L31" s="71">
        <v>0</v>
      </c>
      <c r="M31" s="71">
        <v>0</v>
      </c>
      <c r="N31" s="71">
        <v>0</v>
      </c>
      <c r="O31" s="71">
        <v>0</v>
      </c>
      <c r="P31" s="71">
        <v>0</v>
      </c>
      <c r="Q31" s="71"/>
      <c r="R31" s="71">
        <v>0</v>
      </c>
      <c r="S31" s="71">
        <v>0</v>
      </c>
      <c r="T31" s="71">
        <v>0</v>
      </c>
      <c r="U31" s="71">
        <v>0</v>
      </c>
      <c r="V31" s="71">
        <v>0</v>
      </c>
      <c r="W31" s="71">
        <v>0</v>
      </c>
      <c r="X31" s="71">
        <v>0</v>
      </c>
      <c r="Y31" s="71">
        <v>0</v>
      </c>
      <c r="Z31" s="71">
        <v>0</v>
      </c>
      <c r="AA31" s="71">
        <v>0</v>
      </c>
      <c r="AB31" s="98">
        <v>0</v>
      </c>
      <c r="AC31" s="71">
        <v>0</v>
      </c>
      <c r="AD31" s="71">
        <v>0</v>
      </c>
      <c r="AE31" s="71">
        <v>0</v>
      </c>
      <c r="AF31" s="71">
        <v>0</v>
      </c>
      <c r="AG31" s="71">
        <v>0</v>
      </c>
      <c r="AH31" s="71">
        <v>0</v>
      </c>
      <c r="AI31" s="71">
        <v>0</v>
      </c>
      <c r="AJ31" s="80">
        <v>0</v>
      </c>
      <c r="AK31" s="80">
        <v>0</v>
      </c>
      <c r="AL31" s="80">
        <v>0</v>
      </c>
      <c r="AM31" s="71">
        <v>0</v>
      </c>
      <c r="AN31" s="71">
        <v>0</v>
      </c>
      <c r="AO31" s="71">
        <v>0</v>
      </c>
      <c r="AP31" s="80">
        <v>100</v>
      </c>
      <c r="AQ31" s="71">
        <v>0</v>
      </c>
      <c r="AR31" s="71">
        <v>0</v>
      </c>
      <c r="AS31" s="71">
        <v>0</v>
      </c>
      <c r="AT31" s="71">
        <v>0</v>
      </c>
      <c r="AU31" s="71">
        <v>0</v>
      </c>
      <c r="AV31" s="71">
        <v>0</v>
      </c>
      <c r="AW31" s="71">
        <v>0</v>
      </c>
      <c r="AX31" s="71">
        <v>0</v>
      </c>
      <c r="AY31" s="71">
        <v>0</v>
      </c>
      <c r="AZ31" s="71">
        <v>0</v>
      </c>
      <c r="BA31" s="71">
        <v>0</v>
      </c>
      <c r="BB31" s="71">
        <v>0</v>
      </c>
      <c r="BC31" s="71">
        <v>0</v>
      </c>
      <c r="BD31" s="105">
        <v>0</v>
      </c>
      <c r="BE31" s="71">
        <v>0</v>
      </c>
      <c r="BF31" s="71">
        <v>0</v>
      </c>
      <c r="BG31" s="71">
        <v>0</v>
      </c>
      <c r="BH31" s="71">
        <v>0</v>
      </c>
      <c r="BI31" s="71">
        <v>0</v>
      </c>
      <c r="BJ31" s="80">
        <v>101.55813162912281</v>
      </c>
      <c r="BK31" s="80">
        <v>7.3892571442417534</v>
      </c>
      <c r="BL31" s="80">
        <v>-3.7844588484522723</v>
      </c>
      <c r="BM31" s="80">
        <v>1.3895999999999999</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v>45536</v>
      </c>
      <c r="D32" s="71">
        <v>0</v>
      </c>
      <c r="E32" s="71">
        <v>0</v>
      </c>
      <c r="F32" s="71">
        <v>0</v>
      </c>
      <c r="G32" s="71">
        <v>0</v>
      </c>
      <c r="H32" s="71">
        <v>0</v>
      </c>
      <c r="I32" s="71">
        <v>0</v>
      </c>
      <c r="J32" s="71"/>
      <c r="K32" s="98">
        <v>0</v>
      </c>
      <c r="L32" s="71">
        <v>0</v>
      </c>
      <c r="M32" s="71">
        <v>0</v>
      </c>
      <c r="N32" s="71">
        <v>0</v>
      </c>
      <c r="O32" s="71">
        <v>0</v>
      </c>
      <c r="P32" s="71">
        <v>0</v>
      </c>
      <c r="Q32" s="71"/>
      <c r="R32" s="71">
        <v>0</v>
      </c>
      <c r="S32" s="71">
        <v>0</v>
      </c>
      <c r="T32" s="71">
        <v>0</v>
      </c>
      <c r="U32" s="71">
        <v>0</v>
      </c>
      <c r="V32" s="71">
        <v>0</v>
      </c>
      <c r="W32" s="71">
        <v>0</v>
      </c>
      <c r="X32" s="71">
        <v>0</v>
      </c>
      <c r="Y32" s="71">
        <v>0</v>
      </c>
      <c r="Z32" s="71">
        <v>0</v>
      </c>
      <c r="AA32" s="71">
        <v>0</v>
      </c>
      <c r="AB32" s="98">
        <v>0</v>
      </c>
      <c r="AC32" s="71">
        <v>0</v>
      </c>
      <c r="AD32" s="71">
        <v>0</v>
      </c>
      <c r="AE32" s="71">
        <v>0</v>
      </c>
      <c r="AF32" s="71">
        <v>0</v>
      </c>
      <c r="AG32" s="71">
        <v>0</v>
      </c>
      <c r="AH32" s="71">
        <v>0</v>
      </c>
      <c r="AI32" s="71">
        <v>0</v>
      </c>
      <c r="AJ32" s="80">
        <v>0</v>
      </c>
      <c r="AK32" s="80">
        <v>0</v>
      </c>
      <c r="AL32" s="80">
        <v>0</v>
      </c>
      <c r="AM32" s="71">
        <v>0</v>
      </c>
      <c r="AN32" s="71">
        <v>0</v>
      </c>
      <c r="AO32" s="71">
        <v>0</v>
      </c>
      <c r="AP32" s="80">
        <v>100</v>
      </c>
      <c r="AQ32" s="71">
        <v>0</v>
      </c>
      <c r="AR32" s="71">
        <v>0</v>
      </c>
      <c r="AS32" s="71">
        <v>0</v>
      </c>
      <c r="AT32" s="71">
        <v>0</v>
      </c>
      <c r="AU32" s="71">
        <v>0</v>
      </c>
      <c r="AV32" s="71">
        <v>0</v>
      </c>
      <c r="AW32" s="71">
        <v>0</v>
      </c>
      <c r="AX32" s="71">
        <v>0</v>
      </c>
      <c r="AY32" s="71">
        <v>0</v>
      </c>
      <c r="AZ32" s="71">
        <v>0</v>
      </c>
      <c r="BA32" s="71">
        <v>0</v>
      </c>
      <c r="BB32" s="71">
        <v>0</v>
      </c>
      <c r="BC32" s="71">
        <v>0</v>
      </c>
      <c r="BD32" s="105">
        <v>0</v>
      </c>
      <c r="BE32" s="71">
        <v>0</v>
      </c>
      <c r="BF32" s="71">
        <v>0</v>
      </c>
      <c r="BG32" s="71">
        <v>0</v>
      </c>
      <c r="BH32" s="71">
        <v>0</v>
      </c>
      <c r="BI32" s="71">
        <v>0</v>
      </c>
      <c r="BJ32" s="80">
        <v>101.55813162912281</v>
      </c>
      <c r="BK32" s="80">
        <v>7.3892571442417534</v>
      </c>
      <c r="BL32" s="80">
        <v>-3.7844588484522723</v>
      </c>
      <c r="BM32" s="80">
        <v>1.3895999999999999</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v>45566</v>
      </c>
      <c r="D33" s="71">
        <v>0</v>
      </c>
      <c r="E33" s="71">
        <v>0</v>
      </c>
      <c r="F33" s="71">
        <v>0</v>
      </c>
      <c r="G33" s="71">
        <v>0</v>
      </c>
      <c r="H33" s="71">
        <v>0</v>
      </c>
      <c r="I33" s="71">
        <v>0</v>
      </c>
      <c r="J33" s="71"/>
      <c r="K33" s="98">
        <v>0</v>
      </c>
      <c r="L33" s="71">
        <v>0</v>
      </c>
      <c r="M33" s="71">
        <v>0</v>
      </c>
      <c r="N33" s="71">
        <v>0</v>
      </c>
      <c r="O33" s="71">
        <v>0</v>
      </c>
      <c r="P33" s="71">
        <v>0</v>
      </c>
      <c r="Q33" s="71"/>
      <c r="R33" s="71">
        <v>0</v>
      </c>
      <c r="S33" s="71">
        <v>0</v>
      </c>
      <c r="T33" s="71">
        <v>0</v>
      </c>
      <c r="U33" s="71">
        <v>0</v>
      </c>
      <c r="V33" s="71">
        <v>0</v>
      </c>
      <c r="W33" s="71">
        <v>0</v>
      </c>
      <c r="X33" s="71">
        <v>0</v>
      </c>
      <c r="Y33" s="71">
        <v>0</v>
      </c>
      <c r="Z33" s="71">
        <v>0</v>
      </c>
      <c r="AA33" s="71">
        <v>0</v>
      </c>
      <c r="AB33" s="98">
        <v>0</v>
      </c>
      <c r="AC33" s="71">
        <v>0</v>
      </c>
      <c r="AD33" s="71">
        <v>0</v>
      </c>
      <c r="AE33" s="71">
        <v>0</v>
      </c>
      <c r="AF33" s="71">
        <v>0</v>
      </c>
      <c r="AG33" s="71">
        <v>0</v>
      </c>
      <c r="AH33" s="71">
        <v>0</v>
      </c>
      <c r="AI33" s="71">
        <v>0</v>
      </c>
      <c r="AJ33" s="80">
        <v>0</v>
      </c>
      <c r="AK33" s="80">
        <v>0</v>
      </c>
      <c r="AL33" s="80">
        <v>0</v>
      </c>
      <c r="AM33" s="71">
        <v>0</v>
      </c>
      <c r="AN33" s="71">
        <v>0</v>
      </c>
      <c r="AO33" s="71">
        <v>0</v>
      </c>
      <c r="AP33" s="80">
        <v>100</v>
      </c>
      <c r="AQ33" s="71">
        <v>0</v>
      </c>
      <c r="AR33" s="71">
        <v>0</v>
      </c>
      <c r="AS33" s="71">
        <v>0</v>
      </c>
      <c r="AT33" s="71">
        <v>0</v>
      </c>
      <c r="AU33" s="71">
        <v>0</v>
      </c>
      <c r="AV33" s="71">
        <v>0</v>
      </c>
      <c r="AW33" s="71">
        <v>0</v>
      </c>
      <c r="AX33" s="71">
        <v>0</v>
      </c>
      <c r="AY33" s="71">
        <v>0</v>
      </c>
      <c r="AZ33" s="71">
        <v>0</v>
      </c>
      <c r="BA33" s="71">
        <v>0</v>
      </c>
      <c r="BB33" s="71">
        <v>0</v>
      </c>
      <c r="BC33" s="71">
        <v>0</v>
      </c>
      <c r="BD33" s="105">
        <v>0</v>
      </c>
      <c r="BE33" s="71">
        <v>0</v>
      </c>
      <c r="BF33" s="71">
        <v>0</v>
      </c>
      <c r="BG33" s="71">
        <v>0</v>
      </c>
      <c r="BH33" s="71">
        <v>0</v>
      </c>
      <c r="BI33" s="71">
        <v>0</v>
      </c>
      <c r="BJ33" s="80">
        <v>101.55813162912281</v>
      </c>
      <c r="BK33" s="80">
        <v>7.3892571442417534</v>
      </c>
      <c r="BL33" s="80">
        <v>-3.7844588484522723</v>
      </c>
      <c r="BM33" s="80">
        <v>1.3895999999999999</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v>45597</v>
      </c>
      <c r="D34" s="71">
        <v>0</v>
      </c>
      <c r="E34" s="71">
        <v>0</v>
      </c>
      <c r="F34" s="71">
        <v>0</v>
      </c>
      <c r="G34" s="71">
        <v>0</v>
      </c>
      <c r="H34" s="71">
        <v>0</v>
      </c>
      <c r="I34" s="71">
        <v>0</v>
      </c>
      <c r="J34" s="71"/>
      <c r="K34" s="98">
        <v>0</v>
      </c>
      <c r="L34" s="71">
        <v>0</v>
      </c>
      <c r="M34" s="71">
        <v>0</v>
      </c>
      <c r="N34" s="71">
        <v>0</v>
      </c>
      <c r="O34" s="71">
        <v>0</v>
      </c>
      <c r="P34" s="71">
        <v>0</v>
      </c>
      <c r="Q34" s="71"/>
      <c r="R34" s="71">
        <v>0</v>
      </c>
      <c r="S34" s="71">
        <v>0</v>
      </c>
      <c r="T34" s="71">
        <v>0</v>
      </c>
      <c r="U34" s="71">
        <v>0</v>
      </c>
      <c r="V34" s="71">
        <v>0</v>
      </c>
      <c r="W34" s="71">
        <v>0</v>
      </c>
      <c r="X34" s="71">
        <v>0</v>
      </c>
      <c r="Y34" s="71">
        <v>0</v>
      </c>
      <c r="Z34" s="71">
        <v>0</v>
      </c>
      <c r="AA34" s="71">
        <v>0</v>
      </c>
      <c r="AB34" s="98">
        <v>0</v>
      </c>
      <c r="AC34" s="71">
        <v>0</v>
      </c>
      <c r="AD34" s="71">
        <v>0</v>
      </c>
      <c r="AE34" s="71">
        <v>0</v>
      </c>
      <c r="AF34" s="71">
        <v>0</v>
      </c>
      <c r="AG34" s="71">
        <v>0</v>
      </c>
      <c r="AH34" s="71">
        <v>0</v>
      </c>
      <c r="AI34" s="71">
        <v>0</v>
      </c>
      <c r="AJ34" s="80">
        <v>0</v>
      </c>
      <c r="AK34" s="80">
        <v>0</v>
      </c>
      <c r="AL34" s="80">
        <v>0</v>
      </c>
      <c r="AM34" s="71">
        <v>0</v>
      </c>
      <c r="AN34" s="71">
        <v>0</v>
      </c>
      <c r="AO34" s="71">
        <v>0</v>
      </c>
      <c r="AP34" s="80">
        <v>100</v>
      </c>
      <c r="AQ34" s="71">
        <v>0</v>
      </c>
      <c r="AR34" s="71">
        <v>0</v>
      </c>
      <c r="AS34" s="71">
        <v>0</v>
      </c>
      <c r="AT34" s="71">
        <v>0</v>
      </c>
      <c r="AU34" s="71">
        <v>0</v>
      </c>
      <c r="AV34" s="71">
        <v>0</v>
      </c>
      <c r="AW34" s="71">
        <v>0</v>
      </c>
      <c r="AX34" s="71">
        <v>0</v>
      </c>
      <c r="AY34" s="71">
        <v>0</v>
      </c>
      <c r="AZ34" s="71">
        <v>0</v>
      </c>
      <c r="BA34" s="71">
        <v>0</v>
      </c>
      <c r="BB34" s="71">
        <v>0</v>
      </c>
      <c r="BC34" s="71">
        <v>0</v>
      </c>
      <c r="BD34" s="105">
        <v>0</v>
      </c>
      <c r="BE34" s="71">
        <v>0</v>
      </c>
      <c r="BF34" s="71">
        <v>0</v>
      </c>
      <c r="BG34" s="71">
        <v>0</v>
      </c>
      <c r="BH34" s="71">
        <v>0</v>
      </c>
      <c r="BI34" s="71">
        <v>0</v>
      </c>
      <c r="BJ34" s="80">
        <v>101.55813162912281</v>
      </c>
      <c r="BK34" s="80">
        <v>7.3892571442417534</v>
      </c>
      <c r="BL34" s="80">
        <v>-3.7844588484522723</v>
      </c>
      <c r="BM34" s="80">
        <v>1.3895999999999999</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8">
        <v>45627</v>
      </c>
      <c r="D35" s="71">
        <v>0</v>
      </c>
      <c r="E35" s="72">
        <v>0</v>
      </c>
      <c r="F35" s="72">
        <v>0</v>
      </c>
      <c r="G35" s="72">
        <v>0</v>
      </c>
      <c r="H35" s="71">
        <v>0</v>
      </c>
      <c r="I35" s="72">
        <v>0</v>
      </c>
      <c r="J35" s="72"/>
      <c r="K35" s="99">
        <v>0</v>
      </c>
      <c r="L35" s="72">
        <v>0</v>
      </c>
      <c r="M35" s="72">
        <v>0</v>
      </c>
      <c r="N35" s="72">
        <v>0</v>
      </c>
      <c r="O35" s="72">
        <v>0</v>
      </c>
      <c r="P35" s="72">
        <v>0</v>
      </c>
      <c r="Q35" s="72"/>
      <c r="R35" s="71">
        <v>0</v>
      </c>
      <c r="S35" s="72">
        <v>0</v>
      </c>
      <c r="T35" s="72">
        <v>0</v>
      </c>
      <c r="U35" s="72">
        <v>0</v>
      </c>
      <c r="V35" s="72">
        <v>0</v>
      </c>
      <c r="W35" s="72">
        <v>0</v>
      </c>
      <c r="X35" s="71">
        <v>0</v>
      </c>
      <c r="Y35" s="72">
        <v>0</v>
      </c>
      <c r="Z35" s="72">
        <v>0</v>
      </c>
      <c r="AA35" s="71">
        <v>0</v>
      </c>
      <c r="AB35" s="99">
        <v>0</v>
      </c>
      <c r="AC35" s="72">
        <v>0</v>
      </c>
      <c r="AD35" s="72">
        <v>0</v>
      </c>
      <c r="AE35" s="72">
        <v>0</v>
      </c>
      <c r="AF35" s="72">
        <v>0</v>
      </c>
      <c r="AG35" s="72">
        <v>0</v>
      </c>
      <c r="AH35" s="72">
        <v>0</v>
      </c>
      <c r="AI35" s="72">
        <v>0</v>
      </c>
      <c r="AJ35" s="81">
        <v>0</v>
      </c>
      <c r="AK35" s="81">
        <v>0</v>
      </c>
      <c r="AL35" s="81">
        <v>0</v>
      </c>
      <c r="AM35" s="72">
        <v>0</v>
      </c>
      <c r="AN35" s="72">
        <v>0</v>
      </c>
      <c r="AO35" s="72">
        <v>0</v>
      </c>
      <c r="AP35" s="81">
        <v>100</v>
      </c>
      <c r="AQ35" s="72">
        <v>0</v>
      </c>
      <c r="AR35" s="72">
        <v>0</v>
      </c>
      <c r="AS35" s="72">
        <v>0</v>
      </c>
      <c r="AT35" s="72">
        <v>0</v>
      </c>
      <c r="AU35" s="72">
        <v>0</v>
      </c>
      <c r="AV35" s="72">
        <v>0</v>
      </c>
      <c r="AW35" s="72">
        <v>0</v>
      </c>
      <c r="AX35" s="72">
        <v>0</v>
      </c>
      <c r="AY35" s="72">
        <v>0</v>
      </c>
      <c r="AZ35" s="72">
        <v>0</v>
      </c>
      <c r="BA35" s="72">
        <v>0</v>
      </c>
      <c r="BB35" s="71">
        <v>0</v>
      </c>
      <c r="BC35" s="72">
        <v>0</v>
      </c>
      <c r="BD35" s="105">
        <v>0</v>
      </c>
      <c r="BE35" s="72">
        <v>0</v>
      </c>
      <c r="BF35" s="72">
        <v>0</v>
      </c>
      <c r="BG35" s="72">
        <v>0</v>
      </c>
      <c r="BH35" s="72">
        <v>0</v>
      </c>
      <c r="BI35" s="72">
        <v>0</v>
      </c>
      <c r="BJ35" s="81">
        <v>101.55813162912281</v>
      </c>
      <c r="BK35" s="81">
        <v>7.3892571442417534</v>
      </c>
      <c r="BL35" s="81">
        <v>-3.7844588484522723</v>
      </c>
      <c r="BM35" s="81">
        <v>1.3895999999999999</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v>2023</v>
      </c>
      <c r="D36" s="73">
        <v>0</v>
      </c>
      <c r="E36" s="73">
        <v>0</v>
      </c>
      <c r="F36" s="73">
        <v>0</v>
      </c>
      <c r="G36" s="73">
        <v>0</v>
      </c>
      <c r="H36" s="73">
        <v>0</v>
      </c>
      <c r="I36" s="73">
        <v>0</v>
      </c>
      <c r="J36" s="73">
        <v>0</v>
      </c>
      <c r="K36" s="73">
        <v>0</v>
      </c>
      <c r="L36" s="73">
        <v>0</v>
      </c>
      <c r="M36" s="73">
        <v>0</v>
      </c>
      <c r="N36" s="73">
        <v>0</v>
      </c>
      <c r="O36" s="73">
        <v>0</v>
      </c>
      <c r="P36" s="73">
        <v>0</v>
      </c>
      <c r="Q36" s="73">
        <v>0</v>
      </c>
      <c r="R36" s="73">
        <v>0</v>
      </c>
      <c r="S36" s="73">
        <v>0</v>
      </c>
      <c r="T36" s="73">
        <v>0</v>
      </c>
      <c r="U36" s="73">
        <v>0</v>
      </c>
      <c r="V36" s="73">
        <v>0</v>
      </c>
      <c r="W36" s="73">
        <v>0</v>
      </c>
      <c r="X36" s="73">
        <v>0</v>
      </c>
      <c r="Y36" s="73">
        <v>0</v>
      </c>
      <c r="Z36" s="73">
        <v>0</v>
      </c>
      <c r="AA36" s="73">
        <v>0</v>
      </c>
      <c r="AB36" s="73">
        <v>0</v>
      </c>
      <c r="AC36" s="73">
        <v>0</v>
      </c>
      <c r="AD36" s="73">
        <v>0</v>
      </c>
      <c r="AE36" s="73">
        <v>0</v>
      </c>
      <c r="AF36" s="73">
        <v>0</v>
      </c>
      <c r="AG36" s="73">
        <v>0</v>
      </c>
      <c r="AH36" s="73">
        <v>0</v>
      </c>
      <c r="AI36" s="73">
        <v>0</v>
      </c>
      <c r="AJ36" s="82">
        <v>0</v>
      </c>
      <c r="AK36" s="82">
        <v>0</v>
      </c>
      <c r="AL36" s="82">
        <v>0</v>
      </c>
      <c r="AM36" s="73">
        <v>0</v>
      </c>
      <c r="AN36" s="73">
        <v>0</v>
      </c>
      <c r="AO36" s="73">
        <v>0</v>
      </c>
      <c r="AP36" s="82">
        <v>100</v>
      </c>
      <c r="AQ36" s="73">
        <v>0</v>
      </c>
      <c r="AR36" s="73">
        <v>0</v>
      </c>
      <c r="AS36" s="73">
        <v>0</v>
      </c>
      <c r="AT36" s="73">
        <v>0</v>
      </c>
      <c r="AU36" s="73">
        <v>0</v>
      </c>
      <c r="AV36" s="73">
        <v>0</v>
      </c>
      <c r="AW36" s="73">
        <v>0</v>
      </c>
      <c r="AX36" s="73">
        <v>0</v>
      </c>
      <c r="AY36" s="73">
        <v>0</v>
      </c>
      <c r="AZ36" s="73">
        <v>0</v>
      </c>
      <c r="BA36" s="73">
        <v>0</v>
      </c>
      <c r="BB36" s="73">
        <v>0</v>
      </c>
      <c r="BC36" s="73">
        <v>0</v>
      </c>
      <c r="BD36" s="73">
        <v>0</v>
      </c>
      <c r="BE36" s="73">
        <v>0</v>
      </c>
      <c r="BF36" s="73">
        <v>0</v>
      </c>
      <c r="BG36" s="73">
        <v>0</v>
      </c>
      <c r="BH36" s="73">
        <v>0</v>
      </c>
      <c r="BI36" s="73">
        <v>0</v>
      </c>
      <c r="BJ36" s="82">
        <v>101.55813162912281</v>
      </c>
      <c r="BK36" s="82">
        <v>7.3892571442417534</v>
      </c>
      <c r="BL36" s="82">
        <v>-3.7844588484522723</v>
      </c>
      <c r="BM36" s="82">
        <v>1.3895999999999999</v>
      </c>
      <c r="BN36" s="82">
        <v>3.4230880804020112</v>
      </c>
      <c r="BO36" s="82">
        <v>3.4230880804020112</v>
      </c>
      <c r="BP36" s="82">
        <v>0</v>
      </c>
      <c r="BQ36" s="82">
        <v>0</v>
      </c>
      <c r="BR36" s="82">
        <v>0</v>
      </c>
      <c r="BS36" s="82">
        <v>0</v>
      </c>
      <c r="BT36" s="73">
        <v>0</v>
      </c>
      <c r="BU36" s="73">
        <v>0</v>
      </c>
      <c r="BV36" s="82">
        <v>100</v>
      </c>
      <c r="BW36" s="73">
        <v>0</v>
      </c>
      <c r="BX36" s="73">
        <v>0</v>
      </c>
      <c r="BY36" s="73">
        <v>0</v>
      </c>
      <c r="BZ36" s="17">
        <v>0</v>
      </c>
      <c r="CA36" s="88">
        <v>0.04</v>
      </c>
      <c r="CB36" s="88">
        <v>1.0526315789473684E-2</v>
      </c>
      <c r="CC36" s="88">
        <v>0.15</v>
      </c>
      <c r="CD36" s="88">
        <v>0</v>
      </c>
      <c r="CE36" s="88">
        <v>0</v>
      </c>
      <c r="CF36" s="88">
        <v>0.1</v>
      </c>
      <c r="CG36" s="88">
        <v>0</v>
      </c>
      <c r="CH36" s="88">
        <v>0</v>
      </c>
      <c r="CI36" s="73">
        <v>126023</v>
      </c>
      <c r="CJ36" s="73">
        <v>0</v>
      </c>
      <c r="CK36" s="73">
        <v>0</v>
      </c>
      <c r="CL36" s="73">
        <v>0</v>
      </c>
      <c r="CM36" s="88">
        <v>0</v>
      </c>
      <c r="CN36" s="73">
        <v>0</v>
      </c>
      <c r="CO36" s="88">
        <v>0</v>
      </c>
      <c r="CP36" s="73">
        <v>0</v>
      </c>
      <c r="CQ36" s="73">
        <v>0</v>
      </c>
      <c r="CR36" s="73">
        <v>0</v>
      </c>
      <c r="CS36" s="73">
        <v>0</v>
      </c>
      <c r="CT36" s="73">
        <v>0</v>
      </c>
      <c r="CU36" s="82">
        <v>100</v>
      </c>
      <c r="CV36" s="73">
        <v>0</v>
      </c>
      <c r="CW36" s="73">
        <v>0</v>
      </c>
      <c r="CX36" s="73">
        <v>0</v>
      </c>
      <c r="CY36" s="73">
        <v>0</v>
      </c>
      <c r="CZ36" s="73">
        <v>0</v>
      </c>
      <c r="DA36" s="73">
        <v>0</v>
      </c>
      <c r="DB36" s="73">
        <v>0</v>
      </c>
      <c r="DC36" s="73">
        <v>0</v>
      </c>
      <c r="DD36" s="73">
        <v>0</v>
      </c>
      <c r="DE36" s="73">
        <v>0</v>
      </c>
      <c r="DF36" s="73">
        <v>0</v>
      </c>
      <c r="DG36" s="73">
        <v>0</v>
      </c>
      <c r="DH36" s="73">
        <v>0</v>
      </c>
      <c r="DI36" s="73">
        <v>0</v>
      </c>
      <c r="DJ36" s="82">
        <v>100</v>
      </c>
      <c r="DK36" s="73">
        <v>0</v>
      </c>
      <c r="DL36" s="73">
        <v>0</v>
      </c>
      <c r="DM36" s="73">
        <v>0</v>
      </c>
      <c r="DN36" s="73">
        <v>0</v>
      </c>
      <c r="DO36" s="73">
        <v>0</v>
      </c>
      <c r="DP36" s="73">
        <v>0</v>
      </c>
    </row>
    <row r="37" spans="3:120" x14ac:dyDescent="0.2">
      <c r="C37" s="10">
        <v>2024</v>
      </c>
      <c r="D37" s="74">
        <v>0</v>
      </c>
      <c r="E37" s="74">
        <v>0</v>
      </c>
      <c r="F37" s="74">
        <v>0</v>
      </c>
      <c r="G37" s="74">
        <v>0</v>
      </c>
      <c r="H37" s="74">
        <v>0</v>
      </c>
      <c r="I37" s="74">
        <v>0</v>
      </c>
      <c r="J37" s="74">
        <v>0</v>
      </c>
      <c r="K37" s="74">
        <v>0</v>
      </c>
      <c r="L37" s="74">
        <v>0</v>
      </c>
      <c r="M37" s="74">
        <v>0</v>
      </c>
      <c r="N37" s="74">
        <v>0</v>
      </c>
      <c r="O37" s="74">
        <v>0</v>
      </c>
      <c r="P37" s="74">
        <v>0</v>
      </c>
      <c r="Q37" s="74">
        <v>0</v>
      </c>
      <c r="R37" s="74">
        <v>0</v>
      </c>
      <c r="S37" s="74">
        <v>0</v>
      </c>
      <c r="T37" s="74">
        <v>0</v>
      </c>
      <c r="U37" s="74">
        <v>0</v>
      </c>
      <c r="V37" s="74">
        <v>0</v>
      </c>
      <c r="W37" s="74">
        <v>0</v>
      </c>
      <c r="X37" s="74">
        <v>0</v>
      </c>
      <c r="Y37" s="74">
        <v>0</v>
      </c>
      <c r="Z37" s="74">
        <v>0</v>
      </c>
      <c r="AA37" s="74">
        <v>0</v>
      </c>
      <c r="AB37" s="74">
        <v>0</v>
      </c>
      <c r="AC37" s="74">
        <v>0</v>
      </c>
      <c r="AD37" s="74">
        <v>0</v>
      </c>
      <c r="AE37" s="74">
        <v>0</v>
      </c>
      <c r="AF37" s="74">
        <v>0</v>
      </c>
      <c r="AG37" s="74">
        <v>0</v>
      </c>
      <c r="AH37" s="74">
        <v>0</v>
      </c>
      <c r="AI37" s="74">
        <v>0</v>
      </c>
      <c r="AJ37" s="83">
        <v>0</v>
      </c>
      <c r="AK37" s="83">
        <v>0</v>
      </c>
      <c r="AL37" s="83">
        <v>0</v>
      </c>
      <c r="AM37" s="74">
        <v>0</v>
      </c>
      <c r="AN37" s="74">
        <v>0</v>
      </c>
      <c r="AO37" s="74">
        <v>0</v>
      </c>
      <c r="AP37" s="83">
        <v>100</v>
      </c>
      <c r="AQ37" s="74">
        <v>0</v>
      </c>
      <c r="AR37" s="74">
        <v>0</v>
      </c>
      <c r="AS37" s="74">
        <v>0</v>
      </c>
      <c r="AT37" s="74">
        <v>0</v>
      </c>
      <c r="AU37" s="74">
        <v>0</v>
      </c>
      <c r="AV37" s="74">
        <v>0</v>
      </c>
      <c r="AW37" s="74">
        <v>0</v>
      </c>
      <c r="AX37" s="74">
        <v>0</v>
      </c>
      <c r="AY37" s="74">
        <v>0</v>
      </c>
      <c r="AZ37" s="74">
        <v>0</v>
      </c>
      <c r="BA37" s="74">
        <v>0</v>
      </c>
      <c r="BB37" s="74">
        <v>0</v>
      </c>
      <c r="BC37" s="74">
        <v>0</v>
      </c>
      <c r="BD37" s="74">
        <v>0</v>
      </c>
      <c r="BE37" s="74">
        <v>0</v>
      </c>
      <c r="BF37" s="74">
        <v>0</v>
      </c>
      <c r="BG37" s="74">
        <v>0</v>
      </c>
      <c r="BH37" s="74">
        <v>0</v>
      </c>
      <c r="BI37" s="74">
        <v>0</v>
      </c>
      <c r="BJ37" s="83">
        <v>101.55813162912281</v>
      </c>
      <c r="BK37" s="83">
        <v>7.3892571442417534</v>
      </c>
      <c r="BL37" s="83">
        <v>-3.7844588484522723</v>
      </c>
      <c r="BM37" s="83">
        <v>1.3895999999999999</v>
      </c>
      <c r="BN37" s="83">
        <v>3.4230880804020107</v>
      </c>
      <c r="BO37" s="83">
        <v>3.4230880804020107</v>
      </c>
      <c r="BP37" s="83">
        <v>0</v>
      </c>
      <c r="BQ37" s="83">
        <v>0</v>
      </c>
      <c r="BR37" s="83">
        <v>0</v>
      </c>
      <c r="BS37" s="83">
        <v>0</v>
      </c>
      <c r="BT37" s="74">
        <v>0</v>
      </c>
      <c r="BU37" s="74">
        <v>0</v>
      </c>
      <c r="BV37" s="83">
        <v>100</v>
      </c>
      <c r="BW37" s="74">
        <v>0</v>
      </c>
      <c r="BX37" s="74">
        <v>0</v>
      </c>
      <c r="BY37" s="74">
        <v>0</v>
      </c>
      <c r="BZ37" s="19">
        <v>0</v>
      </c>
      <c r="CA37" s="89">
        <v>0.04</v>
      </c>
      <c r="CB37" s="89">
        <v>1.0526315789473684E-2</v>
      </c>
      <c r="CC37" s="89">
        <v>0.15</v>
      </c>
      <c r="CD37" s="89">
        <v>0</v>
      </c>
      <c r="CE37" s="89">
        <v>0</v>
      </c>
      <c r="CF37" s="89">
        <v>0.1</v>
      </c>
      <c r="CG37" s="89">
        <v>0</v>
      </c>
      <c r="CH37" s="89">
        <v>0</v>
      </c>
      <c r="CI37" s="74">
        <v>126023</v>
      </c>
      <c r="CJ37" s="74">
        <v>0</v>
      </c>
      <c r="CK37" s="74">
        <v>0</v>
      </c>
      <c r="CL37" s="74">
        <v>0</v>
      </c>
      <c r="CM37" s="89">
        <v>0</v>
      </c>
      <c r="CN37" s="74">
        <v>0</v>
      </c>
      <c r="CO37" s="89">
        <v>0</v>
      </c>
      <c r="CP37" s="74">
        <v>0</v>
      </c>
      <c r="CQ37" s="74">
        <v>0</v>
      </c>
      <c r="CR37" s="74">
        <v>0</v>
      </c>
      <c r="CS37" s="74">
        <v>0</v>
      </c>
      <c r="CT37" s="74">
        <v>0</v>
      </c>
      <c r="CU37" s="83">
        <v>100</v>
      </c>
      <c r="CV37" s="74">
        <v>0</v>
      </c>
      <c r="CW37" s="74">
        <v>0</v>
      </c>
      <c r="CX37" s="74">
        <v>0</v>
      </c>
      <c r="CY37" s="74">
        <v>0</v>
      </c>
      <c r="CZ37" s="74">
        <v>0</v>
      </c>
      <c r="DA37" s="74">
        <v>0</v>
      </c>
      <c r="DB37" s="74">
        <v>0</v>
      </c>
      <c r="DC37" s="74">
        <v>0</v>
      </c>
      <c r="DD37" s="74">
        <v>0</v>
      </c>
      <c r="DE37" s="74">
        <v>0</v>
      </c>
      <c r="DF37" s="74">
        <v>0</v>
      </c>
      <c r="DG37" s="74">
        <v>0</v>
      </c>
      <c r="DH37" s="74">
        <v>0</v>
      </c>
      <c r="DI37" s="74">
        <v>0</v>
      </c>
      <c r="DJ37" s="83">
        <v>100</v>
      </c>
      <c r="DK37" s="74">
        <v>0</v>
      </c>
      <c r="DL37" s="74">
        <v>0</v>
      </c>
      <c r="DM37" s="74">
        <v>0</v>
      </c>
      <c r="DN37" s="74">
        <v>0</v>
      </c>
      <c r="DO37" s="74">
        <v>0</v>
      </c>
      <c r="DP37" s="74">
        <v>0</v>
      </c>
    </row>
    <row r="38" spans="3:120" x14ac:dyDescent="0.2">
      <c r="C38" s="11">
        <v>2025</v>
      </c>
      <c r="D38" s="75">
        <v>0</v>
      </c>
      <c r="E38" s="75">
        <v>0</v>
      </c>
      <c r="F38" s="75">
        <v>0</v>
      </c>
      <c r="G38" s="75">
        <v>0</v>
      </c>
      <c r="H38" s="75">
        <v>0</v>
      </c>
      <c r="I38" s="75">
        <v>0</v>
      </c>
      <c r="J38" s="75">
        <v>0</v>
      </c>
      <c r="K38" s="96">
        <v>0</v>
      </c>
      <c r="L38" s="75">
        <v>0</v>
      </c>
      <c r="M38" s="75">
        <v>0</v>
      </c>
      <c r="N38" s="75">
        <v>0</v>
      </c>
      <c r="O38" s="75">
        <v>0</v>
      </c>
      <c r="P38" s="75">
        <v>0</v>
      </c>
      <c r="Q38" s="75">
        <v>0</v>
      </c>
      <c r="R38" s="75">
        <v>0</v>
      </c>
      <c r="S38" s="75">
        <v>0</v>
      </c>
      <c r="T38" s="75">
        <v>0</v>
      </c>
      <c r="U38" s="75">
        <v>0</v>
      </c>
      <c r="V38" s="75">
        <v>0</v>
      </c>
      <c r="W38" s="75">
        <v>0</v>
      </c>
      <c r="X38" s="75">
        <v>0</v>
      </c>
      <c r="Y38" s="75">
        <v>0</v>
      </c>
      <c r="Z38" s="75">
        <v>0</v>
      </c>
      <c r="AA38" s="75">
        <v>0</v>
      </c>
      <c r="AB38" s="96">
        <v>0</v>
      </c>
      <c r="AC38" s="75">
        <v>0</v>
      </c>
      <c r="AD38" s="75">
        <v>0</v>
      </c>
      <c r="AE38" s="75">
        <v>0</v>
      </c>
      <c r="AF38" s="75">
        <v>0</v>
      </c>
      <c r="AG38" s="75">
        <v>0</v>
      </c>
      <c r="AH38" s="75">
        <v>0</v>
      </c>
      <c r="AI38" s="75">
        <v>0</v>
      </c>
      <c r="AJ38" s="84">
        <v>0</v>
      </c>
      <c r="AK38" s="84">
        <v>0</v>
      </c>
      <c r="AL38" s="84">
        <v>0</v>
      </c>
      <c r="AM38" s="75">
        <v>0</v>
      </c>
      <c r="AN38" s="75">
        <v>0</v>
      </c>
      <c r="AO38" s="75">
        <v>0</v>
      </c>
      <c r="AP38" s="84">
        <v>100</v>
      </c>
      <c r="AQ38" s="75">
        <v>0</v>
      </c>
      <c r="AR38" s="75">
        <v>0</v>
      </c>
      <c r="AS38" s="75">
        <v>0</v>
      </c>
      <c r="AT38" s="75">
        <v>0</v>
      </c>
      <c r="AU38" s="75">
        <v>0</v>
      </c>
      <c r="AV38" s="75">
        <v>0</v>
      </c>
      <c r="AW38" s="75">
        <v>0</v>
      </c>
      <c r="AX38" s="75">
        <v>0</v>
      </c>
      <c r="AY38" s="75">
        <v>0</v>
      </c>
      <c r="AZ38" s="75">
        <v>0</v>
      </c>
      <c r="BA38" s="75">
        <v>0</v>
      </c>
      <c r="BB38" s="75">
        <v>0</v>
      </c>
      <c r="BC38" s="75">
        <v>0</v>
      </c>
      <c r="BD38" s="106">
        <v>0</v>
      </c>
      <c r="BE38" s="75">
        <v>0</v>
      </c>
      <c r="BF38" s="75">
        <v>0</v>
      </c>
      <c r="BG38" s="75">
        <v>0</v>
      </c>
      <c r="BH38" s="75">
        <v>0</v>
      </c>
      <c r="BI38" s="75">
        <v>0</v>
      </c>
      <c r="BJ38" s="84">
        <v>101.55813162912281</v>
      </c>
      <c r="BK38" s="84">
        <v>7.3892571442417534</v>
      </c>
      <c r="BL38" s="84">
        <v>-3.7844588484522723</v>
      </c>
      <c r="BM38" s="84">
        <v>1.3895999999999999</v>
      </c>
      <c r="BN38" s="84">
        <v>3.4230880804020112</v>
      </c>
      <c r="BO38" s="84">
        <v>3.4230880804020112</v>
      </c>
      <c r="BP38" s="84">
        <v>0</v>
      </c>
      <c r="BQ38" s="84">
        <v>0</v>
      </c>
      <c r="BR38" s="84">
        <v>0</v>
      </c>
      <c r="BS38" s="84">
        <v>0</v>
      </c>
      <c r="BT38" s="75">
        <v>0</v>
      </c>
      <c r="BU38" s="75">
        <v>0</v>
      </c>
      <c r="BV38" s="84">
        <v>100</v>
      </c>
      <c r="BW38" s="75">
        <v>0</v>
      </c>
      <c r="BX38" s="75">
        <v>0</v>
      </c>
      <c r="BY38" s="75">
        <v>0</v>
      </c>
      <c r="BZ38" s="21">
        <v>0</v>
      </c>
      <c r="CA38" s="90">
        <v>0.04</v>
      </c>
      <c r="CB38" s="90">
        <v>1.0526315789473684E-2</v>
      </c>
      <c r="CC38" s="90">
        <v>0.15</v>
      </c>
      <c r="CD38" s="90">
        <v>0</v>
      </c>
      <c r="CE38" s="90">
        <v>0</v>
      </c>
      <c r="CF38" s="90">
        <v>0.1</v>
      </c>
      <c r="CG38" s="90">
        <v>0</v>
      </c>
      <c r="CH38" s="90">
        <v>0</v>
      </c>
      <c r="CI38" s="75">
        <v>126023</v>
      </c>
      <c r="CJ38" s="75">
        <v>0</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96">
        <v>0</v>
      </c>
      <c r="DI38" s="75">
        <v>0</v>
      </c>
      <c r="DJ38" s="84">
        <v>100</v>
      </c>
      <c r="DK38" s="75">
        <v>0</v>
      </c>
      <c r="DL38" s="75">
        <v>0</v>
      </c>
      <c r="DM38" s="75">
        <v>0</v>
      </c>
      <c r="DN38" s="75">
        <v>0</v>
      </c>
      <c r="DO38" s="75">
        <v>0</v>
      </c>
      <c r="DP38" s="75">
        <v>0</v>
      </c>
    </row>
    <row r="39" spans="3:120" x14ac:dyDescent="0.2">
      <c r="C39" s="11">
        <v>2026</v>
      </c>
      <c r="D39" s="75">
        <v>0</v>
      </c>
      <c r="E39" s="75">
        <v>0</v>
      </c>
      <c r="F39" s="75">
        <v>0</v>
      </c>
      <c r="G39" s="75">
        <v>0</v>
      </c>
      <c r="H39" s="75">
        <v>0</v>
      </c>
      <c r="I39" s="75">
        <v>0</v>
      </c>
      <c r="J39" s="75">
        <v>0</v>
      </c>
      <c r="K39" s="96">
        <v>0</v>
      </c>
      <c r="L39" s="75">
        <v>0</v>
      </c>
      <c r="M39" s="75">
        <v>0</v>
      </c>
      <c r="N39" s="75">
        <v>0</v>
      </c>
      <c r="O39" s="75">
        <v>0</v>
      </c>
      <c r="P39" s="75">
        <v>0</v>
      </c>
      <c r="Q39" s="75">
        <v>0</v>
      </c>
      <c r="R39" s="75">
        <v>0</v>
      </c>
      <c r="S39" s="75">
        <v>0</v>
      </c>
      <c r="T39" s="75">
        <v>0</v>
      </c>
      <c r="U39" s="75">
        <v>0</v>
      </c>
      <c r="V39" s="75">
        <v>0</v>
      </c>
      <c r="W39" s="75">
        <v>0</v>
      </c>
      <c r="X39" s="75">
        <v>0</v>
      </c>
      <c r="Y39" s="75">
        <v>0</v>
      </c>
      <c r="Z39" s="75">
        <v>0</v>
      </c>
      <c r="AA39" s="75">
        <v>0</v>
      </c>
      <c r="AB39" s="96">
        <v>0</v>
      </c>
      <c r="AC39" s="75">
        <v>0</v>
      </c>
      <c r="AD39" s="75">
        <v>0</v>
      </c>
      <c r="AE39" s="75">
        <v>0</v>
      </c>
      <c r="AF39" s="75">
        <v>0</v>
      </c>
      <c r="AG39" s="75">
        <v>0</v>
      </c>
      <c r="AH39" s="75">
        <v>0</v>
      </c>
      <c r="AI39" s="75">
        <v>0</v>
      </c>
      <c r="AJ39" s="84">
        <v>0</v>
      </c>
      <c r="AK39" s="84">
        <v>0</v>
      </c>
      <c r="AL39" s="84">
        <v>0</v>
      </c>
      <c r="AM39" s="75">
        <v>0</v>
      </c>
      <c r="AN39" s="75">
        <v>0</v>
      </c>
      <c r="AO39" s="75">
        <v>0</v>
      </c>
      <c r="AP39" s="84">
        <v>100</v>
      </c>
      <c r="AQ39" s="75">
        <v>0</v>
      </c>
      <c r="AR39" s="75">
        <v>0</v>
      </c>
      <c r="AS39" s="75">
        <v>0</v>
      </c>
      <c r="AT39" s="75">
        <v>0</v>
      </c>
      <c r="AU39" s="75">
        <v>0</v>
      </c>
      <c r="AV39" s="75">
        <v>0</v>
      </c>
      <c r="AW39" s="75">
        <v>0</v>
      </c>
      <c r="AX39" s="75">
        <v>0</v>
      </c>
      <c r="AY39" s="75">
        <v>0</v>
      </c>
      <c r="AZ39" s="75">
        <v>0</v>
      </c>
      <c r="BA39" s="75">
        <v>0</v>
      </c>
      <c r="BB39" s="75">
        <v>0</v>
      </c>
      <c r="BC39" s="75">
        <v>0</v>
      </c>
      <c r="BD39" s="106">
        <v>0</v>
      </c>
      <c r="BE39" s="75">
        <v>0</v>
      </c>
      <c r="BF39" s="75">
        <v>0</v>
      </c>
      <c r="BG39" s="75">
        <v>0</v>
      </c>
      <c r="BH39" s="75">
        <v>0</v>
      </c>
      <c r="BI39" s="75">
        <v>0</v>
      </c>
      <c r="BJ39" s="84">
        <v>101.55813162912281</v>
      </c>
      <c r="BK39" s="84">
        <v>7.3892571442417534</v>
      </c>
      <c r="BL39" s="84">
        <v>-3.7844588484522723</v>
      </c>
      <c r="BM39" s="84">
        <v>1.3895999999999999</v>
      </c>
      <c r="BN39" s="84">
        <v>3.4230880804020121</v>
      </c>
      <c r="BO39" s="84">
        <v>3.4230880804020121</v>
      </c>
      <c r="BP39" s="84">
        <v>0</v>
      </c>
      <c r="BQ39" s="84">
        <v>0</v>
      </c>
      <c r="BR39" s="84">
        <v>0</v>
      </c>
      <c r="BS39" s="84">
        <v>0</v>
      </c>
      <c r="BT39" s="75">
        <v>0</v>
      </c>
      <c r="BU39" s="75">
        <v>0</v>
      </c>
      <c r="BV39" s="84">
        <v>100</v>
      </c>
      <c r="BW39" s="75">
        <v>0</v>
      </c>
      <c r="BX39" s="75">
        <v>0</v>
      </c>
      <c r="BY39" s="75">
        <v>0</v>
      </c>
      <c r="BZ39" s="21">
        <v>0</v>
      </c>
      <c r="CA39" s="90">
        <v>0.04</v>
      </c>
      <c r="CB39" s="90">
        <v>1.0526315789473684E-2</v>
      </c>
      <c r="CC39" s="90">
        <v>0.15</v>
      </c>
      <c r="CD39" s="90">
        <v>0</v>
      </c>
      <c r="CE39" s="90">
        <v>0</v>
      </c>
      <c r="CF39" s="90">
        <v>0.1</v>
      </c>
      <c r="CG39" s="90">
        <v>0</v>
      </c>
      <c r="CH39" s="90">
        <v>0</v>
      </c>
      <c r="CI39" s="75">
        <v>126023</v>
      </c>
      <c r="CJ39" s="75">
        <v>0</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96">
        <v>0</v>
      </c>
      <c r="DI39" s="75">
        <v>0</v>
      </c>
      <c r="DJ39" s="84">
        <v>100</v>
      </c>
      <c r="DK39" s="75">
        <v>0</v>
      </c>
      <c r="DL39" s="75">
        <v>0</v>
      </c>
      <c r="DM39" s="75">
        <v>0</v>
      </c>
      <c r="DN39" s="75">
        <v>0</v>
      </c>
      <c r="DO39" s="75">
        <v>0</v>
      </c>
      <c r="DP39" s="75">
        <v>0</v>
      </c>
    </row>
    <row r="40" spans="3:120" x14ac:dyDescent="0.2">
      <c r="C40" s="11">
        <v>2027</v>
      </c>
      <c r="D40" s="75">
        <v>0</v>
      </c>
      <c r="E40" s="75">
        <v>0</v>
      </c>
      <c r="F40" s="75">
        <v>0</v>
      </c>
      <c r="G40" s="75">
        <v>0</v>
      </c>
      <c r="H40" s="75">
        <v>0</v>
      </c>
      <c r="I40" s="75">
        <v>0</v>
      </c>
      <c r="J40" s="75">
        <v>0</v>
      </c>
      <c r="K40" s="96">
        <v>0</v>
      </c>
      <c r="L40" s="75">
        <v>0</v>
      </c>
      <c r="M40" s="75">
        <v>0</v>
      </c>
      <c r="N40" s="75">
        <v>0</v>
      </c>
      <c r="O40" s="75">
        <v>0</v>
      </c>
      <c r="P40" s="75">
        <v>0</v>
      </c>
      <c r="Q40" s="75">
        <v>0</v>
      </c>
      <c r="R40" s="75">
        <v>0</v>
      </c>
      <c r="S40" s="75">
        <v>0</v>
      </c>
      <c r="T40" s="75">
        <v>0</v>
      </c>
      <c r="U40" s="75">
        <v>0</v>
      </c>
      <c r="V40" s="75">
        <v>0</v>
      </c>
      <c r="W40" s="75">
        <v>0</v>
      </c>
      <c r="X40" s="75">
        <v>0</v>
      </c>
      <c r="Y40" s="75">
        <v>0</v>
      </c>
      <c r="Z40" s="75">
        <v>0</v>
      </c>
      <c r="AA40" s="75">
        <v>0</v>
      </c>
      <c r="AB40" s="96">
        <v>0</v>
      </c>
      <c r="AC40" s="75">
        <v>0</v>
      </c>
      <c r="AD40" s="75">
        <v>0</v>
      </c>
      <c r="AE40" s="75">
        <v>0</v>
      </c>
      <c r="AF40" s="75">
        <v>0</v>
      </c>
      <c r="AG40" s="75">
        <v>0</v>
      </c>
      <c r="AH40" s="75">
        <v>0</v>
      </c>
      <c r="AI40" s="75">
        <v>0</v>
      </c>
      <c r="AJ40" s="84">
        <v>0</v>
      </c>
      <c r="AK40" s="84">
        <v>0</v>
      </c>
      <c r="AL40" s="84">
        <v>0</v>
      </c>
      <c r="AM40" s="75">
        <v>0</v>
      </c>
      <c r="AN40" s="75">
        <v>0</v>
      </c>
      <c r="AO40" s="75">
        <v>0</v>
      </c>
      <c r="AP40" s="84">
        <v>100</v>
      </c>
      <c r="AQ40" s="75">
        <v>0</v>
      </c>
      <c r="AR40" s="75">
        <v>0</v>
      </c>
      <c r="AS40" s="75">
        <v>0</v>
      </c>
      <c r="AT40" s="75">
        <v>0</v>
      </c>
      <c r="AU40" s="75">
        <v>0</v>
      </c>
      <c r="AV40" s="75">
        <v>0</v>
      </c>
      <c r="AW40" s="75">
        <v>0</v>
      </c>
      <c r="AX40" s="75">
        <v>0</v>
      </c>
      <c r="AY40" s="75">
        <v>0</v>
      </c>
      <c r="AZ40" s="75">
        <v>0</v>
      </c>
      <c r="BA40" s="75">
        <v>0</v>
      </c>
      <c r="BB40" s="75">
        <v>0</v>
      </c>
      <c r="BC40" s="75">
        <v>0</v>
      </c>
      <c r="BD40" s="106">
        <v>0</v>
      </c>
      <c r="BE40" s="75">
        <v>0</v>
      </c>
      <c r="BF40" s="75">
        <v>0</v>
      </c>
      <c r="BG40" s="75">
        <v>0</v>
      </c>
      <c r="BH40" s="75">
        <v>0</v>
      </c>
      <c r="BI40" s="75">
        <v>0</v>
      </c>
      <c r="BJ40" s="84">
        <v>101.55813162912281</v>
      </c>
      <c r="BK40" s="84">
        <v>7.3892571442417534</v>
      </c>
      <c r="BL40" s="84">
        <v>-3.7844588484522723</v>
      </c>
      <c r="BM40" s="84">
        <v>1.3895999999999999</v>
      </c>
      <c r="BN40" s="84">
        <v>3.4230880804020103</v>
      </c>
      <c r="BO40" s="84">
        <v>3.4230880804020103</v>
      </c>
      <c r="BP40" s="84">
        <v>0</v>
      </c>
      <c r="BQ40" s="84">
        <v>0</v>
      </c>
      <c r="BR40" s="84">
        <v>0</v>
      </c>
      <c r="BS40" s="84">
        <v>0</v>
      </c>
      <c r="BT40" s="75">
        <v>0</v>
      </c>
      <c r="BU40" s="75">
        <v>0</v>
      </c>
      <c r="BV40" s="84">
        <v>100</v>
      </c>
      <c r="BW40" s="75">
        <v>0</v>
      </c>
      <c r="BX40" s="75">
        <v>0</v>
      </c>
      <c r="BY40" s="75">
        <v>0</v>
      </c>
      <c r="BZ40" s="21">
        <v>0</v>
      </c>
      <c r="CA40" s="90">
        <v>0.04</v>
      </c>
      <c r="CB40" s="90">
        <v>1.0526315789473684E-2</v>
      </c>
      <c r="CC40" s="90">
        <v>0.15</v>
      </c>
      <c r="CD40" s="90">
        <v>0</v>
      </c>
      <c r="CE40" s="90">
        <v>0</v>
      </c>
      <c r="CF40" s="90">
        <v>0.1</v>
      </c>
      <c r="CG40" s="90">
        <v>0</v>
      </c>
      <c r="CH40" s="90">
        <v>0</v>
      </c>
      <c r="CI40" s="75">
        <v>126023</v>
      </c>
      <c r="CJ40" s="75">
        <v>0</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96">
        <v>0</v>
      </c>
      <c r="DI40" s="75">
        <v>0</v>
      </c>
      <c r="DJ40" s="84">
        <v>100</v>
      </c>
      <c r="DK40" s="75">
        <v>0</v>
      </c>
      <c r="DL40" s="75">
        <v>0</v>
      </c>
      <c r="DM40" s="75">
        <v>0</v>
      </c>
      <c r="DN40" s="75">
        <v>0</v>
      </c>
      <c r="DO40" s="75">
        <v>0</v>
      </c>
      <c r="DP40" s="75">
        <v>0</v>
      </c>
    </row>
    <row r="41" spans="3:120" x14ac:dyDescent="0.2">
      <c r="C41" s="11">
        <v>2028</v>
      </c>
      <c r="D41" s="75">
        <v>0</v>
      </c>
      <c r="E41" s="75">
        <v>0</v>
      </c>
      <c r="F41" s="75">
        <v>0</v>
      </c>
      <c r="G41" s="75">
        <v>0</v>
      </c>
      <c r="H41" s="75">
        <v>0</v>
      </c>
      <c r="I41" s="75">
        <v>0</v>
      </c>
      <c r="J41" s="75">
        <v>0</v>
      </c>
      <c r="K41" s="96">
        <v>0</v>
      </c>
      <c r="L41" s="75">
        <v>0</v>
      </c>
      <c r="M41" s="75">
        <v>0</v>
      </c>
      <c r="N41" s="75">
        <v>0</v>
      </c>
      <c r="O41" s="75">
        <v>0</v>
      </c>
      <c r="P41" s="75">
        <v>0</v>
      </c>
      <c r="Q41" s="75">
        <v>0</v>
      </c>
      <c r="R41" s="75">
        <v>0</v>
      </c>
      <c r="S41" s="75">
        <v>0</v>
      </c>
      <c r="T41" s="75">
        <v>0</v>
      </c>
      <c r="U41" s="75">
        <v>0</v>
      </c>
      <c r="V41" s="75">
        <v>0</v>
      </c>
      <c r="W41" s="75">
        <v>0</v>
      </c>
      <c r="X41" s="75">
        <v>0</v>
      </c>
      <c r="Y41" s="75">
        <v>0</v>
      </c>
      <c r="Z41" s="75">
        <v>0</v>
      </c>
      <c r="AA41" s="75">
        <v>0</v>
      </c>
      <c r="AB41" s="96">
        <v>0</v>
      </c>
      <c r="AC41" s="75">
        <v>0</v>
      </c>
      <c r="AD41" s="75">
        <v>0</v>
      </c>
      <c r="AE41" s="75">
        <v>0</v>
      </c>
      <c r="AF41" s="75">
        <v>0</v>
      </c>
      <c r="AG41" s="75">
        <v>0</v>
      </c>
      <c r="AH41" s="75">
        <v>0</v>
      </c>
      <c r="AI41" s="75">
        <v>0</v>
      </c>
      <c r="AJ41" s="84">
        <v>0</v>
      </c>
      <c r="AK41" s="84">
        <v>0</v>
      </c>
      <c r="AL41" s="84">
        <v>0</v>
      </c>
      <c r="AM41" s="75">
        <v>0</v>
      </c>
      <c r="AN41" s="75">
        <v>0</v>
      </c>
      <c r="AO41" s="75">
        <v>0</v>
      </c>
      <c r="AP41" s="84">
        <v>100</v>
      </c>
      <c r="AQ41" s="75">
        <v>0</v>
      </c>
      <c r="AR41" s="75">
        <v>0</v>
      </c>
      <c r="AS41" s="75">
        <v>0</v>
      </c>
      <c r="AT41" s="75">
        <v>0</v>
      </c>
      <c r="AU41" s="75">
        <v>0</v>
      </c>
      <c r="AV41" s="75">
        <v>0</v>
      </c>
      <c r="AW41" s="75">
        <v>0</v>
      </c>
      <c r="AX41" s="75">
        <v>0</v>
      </c>
      <c r="AY41" s="75">
        <v>0</v>
      </c>
      <c r="AZ41" s="75">
        <v>0</v>
      </c>
      <c r="BA41" s="75">
        <v>0</v>
      </c>
      <c r="BB41" s="75">
        <v>0</v>
      </c>
      <c r="BC41" s="75">
        <v>0</v>
      </c>
      <c r="BD41" s="106">
        <v>0</v>
      </c>
      <c r="BE41" s="75">
        <v>0</v>
      </c>
      <c r="BF41" s="75">
        <v>0</v>
      </c>
      <c r="BG41" s="75">
        <v>0</v>
      </c>
      <c r="BH41" s="75">
        <v>0</v>
      </c>
      <c r="BI41" s="75">
        <v>0</v>
      </c>
      <c r="BJ41" s="84">
        <v>101.55813162912281</v>
      </c>
      <c r="BK41" s="84">
        <v>7.3892571442417534</v>
      </c>
      <c r="BL41" s="84">
        <v>-3.7844588484522723</v>
      </c>
      <c r="BM41" s="84">
        <v>1.3895999999999999</v>
      </c>
      <c r="BN41" s="84">
        <v>3.4230880804020116</v>
      </c>
      <c r="BO41" s="84">
        <v>3.4230880804020116</v>
      </c>
      <c r="BP41" s="84">
        <v>0</v>
      </c>
      <c r="BQ41" s="84">
        <v>0</v>
      </c>
      <c r="BR41" s="84">
        <v>0</v>
      </c>
      <c r="BS41" s="84">
        <v>0</v>
      </c>
      <c r="BT41" s="75">
        <v>0</v>
      </c>
      <c r="BU41" s="75">
        <v>0</v>
      </c>
      <c r="BV41" s="84">
        <v>100</v>
      </c>
      <c r="BW41" s="75">
        <v>0</v>
      </c>
      <c r="BX41" s="75">
        <v>0</v>
      </c>
      <c r="BY41" s="75">
        <v>0</v>
      </c>
      <c r="BZ41" s="21">
        <v>0</v>
      </c>
      <c r="CA41" s="90">
        <v>0.04</v>
      </c>
      <c r="CB41" s="90">
        <v>1.0526315789473684E-2</v>
      </c>
      <c r="CC41" s="90">
        <v>0.15</v>
      </c>
      <c r="CD41" s="90">
        <v>0</v>
      </c>
      <c r="CE41" s="90">
        <v>0</v>
      </c>
      <c r="CF41" s="90">
        <v>0.1</v>
      </c>
      <c r="CG41" s="90">
        <v>0</v>
      </c>
      <c r="CH41" s="90">
        <v>0</v>
      </c>
      <c r="CI41" s="75">
        <v>126023</v>
      </c>
      <c r="CJ41" s="75">
        <v>0</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0</v>
      </c>
      <c r="DL41" s="75">
        <v>0</v>
      </c>
      <c r="DM41" s="75">
        <v>0</v>
      </c>
      <c r="DN41" s="75">
        <v>0</v>
      </c>
      <c r="DO41" s="75">
        <v>0</v>
      </c>
      <c r="DP41" s="75">
        <v>0</v>
      </c>
    </row>
    <row r="42" spans="3:120" x14ac:dyDescent="0.2">
      <c r="C42" s="11">
        <v>2029</v>
      </c>
      <c r="D42" s="75">
        <v>0</v>
      </c>
      <c r="E42" s="75">
        <v>0</v>
      </c>
      <c r="F42" s="75">
        <v>0</v>
      </c>
      <c r="G42" s="75">
        <v>0</v>
      </c>
      <c r="H42" s="75">
        <v>0</v>
      </c>
      <c r="I42" s="75">
        <v>0</v>
      </c>
      <c r="J42" s="75">
        <v>0</v>
      </c>
      <c r="K42" s="96">
        <v>0</v>
      </c>
      <c r="L42" s="75">
        <v>0</v>
      </c>
      <c r="M42" s="75">
        <v>0</v>
      </c>
      <c r="N42" s="75">
        <v>0</v>
      </c>
      <c r="O42" s="75">
        <v>0</v>
      </c>
      <c r="P42" s="75">
        <v>0</v>
      </c>
      <c r="Q42" s="75">
        <v>0</v>
      </c>
      <c r="R42" s="75">
        <v>0</v>
      </c>
      <c r="S42" s="75">
        <v>0</v>
      </c>
      <c r="T42" s="75">
        <v>0</v>
      </c>
      <c r="U42" s="75">
        <v>0</v>
      </c>
      <c r="V42" s="75">
        <v>0</v>
      </c>
      <c r="W42" s="75">
        <v>0</v>
      </c>
      <c r="X42" s="75">
        <v>0</v>
      </c>
      <c r="Y42" s="75">
        <v>0</v>
      </c>
      <c r="Z42" s="75">
        <v>0</v>
      </c>
      <c r="AA42" s="75">
        <v>0</v>
      </c>
      <c r="AB42" s="96">
        <v>0</v>
      </c>
      <c r="AC42" s="75">
        <v>0</v>
      </c>
      <c r="AD42" s="75">
        <v>0</v>
      </c>
      <c r="AE42" s="75">
        <v>0</v>
      </c>
      <c r="AF42" s="75">
        <v>0</v>
      </c>
      <c r="AG42" s="75">
        <v>0</v>
      </c>
      <c r="AH42" s="75">
        <v>0</v>
      </c>
      <c r="AI42" s="75">
        <v>0</v>
      </c>
      <c r="AJ42" s="84">
        <v>0</v>
      </c>
      <c r="AK42" s="84">
        <v>0</v>
      </c>
      <c r="AL42" s="84">
        <v>0</v>
      </c>
      <c r="AM42" s="75">
        <v>0</v>
      </c>
      <c r="AN42" s="75">
        <v>0</v>
      </c>
      <c r="AO42" s="75">
        <v>0</v>
      </c>
      <c r="AP42" s="84">
        <v>100</v>
      </c>
      <c r="AQ42" s="75">
        <v>0</v>
      </c>
      <c r="AR42" s="75">
        <v>0</v>
      </c>
      <c r="AS42" s="75">
        <v>0</v>
      </c>
      <c r="AT42" s="75">
        <v>0</v>
      </c>
      <c r="AU42" s="75">
        <v>0</v>
      </c>
      <c r="AV42" s="75">
        <v>0</v>
      </c>
      <c r="AW42" s="75">
        <v>0</v>
      </c>
      <c r="AX42" s="75">
        <v>0</v>
      </c>
      <c r="AY42" s="75">
        <v>0</v>
      </c>
      <c r="AZ42" s="75">
        <v>0</v>
      </c>
      <c r="BA42" s="75">
        <v>0</v>
      </c>
      <c r="BB42" s="75">
        <v>0</v>
      </c>
      <c r="BC42" s="75">
        <v>0</v>
      </c>
      <c r="BD42" s="106">
        <v>0</v>
      </c>
      <c r="BE42" s="75">
        <v>0</v>
      </c>
      <c r="BF42" s="75">
        <v>0</v>
      </c>
      <c r="BG42" s="75">
        <v>0</v>
      </c>
      <c r="BH42" s="75">
        <v>0</v>
      </c>
      <c r="BI42" s="75">
        <v>0</v>
      </c>
      <c r="BJ42" s="84">
        <v>101.55813162912281</v>
      </c>
      <c r="BK42" s="84">
        <v>7.3892571442417534</v>
      </c>
      <c r="BL42" s="84">
        <v>-3.7844588484522723</v>
      </c>
      <c r="BM42" s="84">
        <v>1.3895999999999999</v>
      </c>
      <c r="BN42" s="84">
        <v>3.4230880804020121</v>
      </c>
      <c r="BO42" s="84">
        <v>3.4230880804020121</v>
      </c>
      <c r="BP42" s="84">
        <v>0</v>
      </c>
      <c r="BQ42" s="84">
        <v>0</v>
      </c>
      <c r="BR42" s="84">
        <v>0</v>
      </c>
      <c r="BS42" s="84">
        <v>0</v>
      </c>
      <c r="BT42" s="75">
        <v>0</v>
      </c>
      <c r="BU42" s="75">
        <v>0</v>
      </c>
      <c r="BV42" s="84">
        <v>100</v>
      </c>
      <c r="BW42" s="75">
        <v>0</v>
      </c>
      <c r="BX42" s="75">
        <v>0</v>
      </c>
      <c r="BY42" s="75">
        <v>0</v>
      </c>
      <c r="BZ42" s="21">
        <v>0</v>
      </c>
      <c r="CA42" s="90">
        <v>0.04</v>
      </c>
      <c r="CB42" s="90">
        <v>1.0526315789473684E-2</v>
      </c>
      <c r="CC42" s="90">
        <v>0.15</v>
      </c>
      <c r="CD42" s="90">
        <v>0</v>
      </c>
      <c r="CE42" s="90">
        <v>0</v>
      </c>
      <c r="CF42" s="90">
        <v>0.1</v>
      </c>
      <c r="CG42" s="90">
        <v>0</v>
      </c>
      <c r="CH42" s="90">
        <v>0</v>
      </c>
      <c r="CI42" s="75">
        <v>126023</v>
      </c>
      <c r="CJ42" s="75">
        <v>0</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0</v>
      </c>
      <c r="DL42" s="75">
        <v>0</v>
      </c>
      <c r="DM42" s="75">
        <v>0</v>
      </c>
      <c r="DN42" s="75">
        <v>0</v>
      </c>
      <c r="DO42" s="75">
        <v>0</v>
      </c>
      <c r="DP42" s="75">
        <v>0</v>
      </c>
    </row>
    <row r="43" spans="3:120" x14ac:dyDescent="0.2">
      <c r="C43" s="11">
        <v>2030</v>
      </c>
      <c r="D43" s="75">
        <v>0</v>
      </c>
      <c r="E43" s="75">
        <v>0</v>
      </c>
      <c r="F43" s="75">
        <v>0</v>
      </c>
      <c r="G43" s="75">
        <v>0</v>
      </c>
      <c r="H43" s="75">
        <v>0</v>
      </c>
      <c r="I43" s="75">
        <v>0</v>
      </c>
      <c r="J43" s="75">
        <v>0</v>
      </c>
      <c r="K43" s="96">
        <v>0</v>
      </c>
      <c r="L43" s="75">
        <v>0</v>
      </c>
      <c r="M43" s="75">
        <v>0</v>
      </c>
      <c r="N43" s="75">
        <v>0</v>
      </c>
      <c r="O43" s="75">
        <v>0</v>
      </c>
      <c r="P43" s="75">
        <v>0</v>
      </c>
      <c r="Q43" s="75">
        <v>0</v>
      </c>
      <c r="R43" s="75">
        <v>0</v>
      </c>
      <c r="S43" s="75">
        <v>0</v>
      </c>
      <c r="T43" s="75">
        <v>0</v>
      </c>
      <c r="U43" s="75">
        <v>0</v>
      </c>
      <c r="V43" s="75">
        <v>0</v>
      </c>
      <c r="W43" s="75">
        <v>0</v>
      </c>
      <c r="X43" s="75">
        <v>0</v>
      </c>
      <c r="Y43" s="75">
        <v>0</v>
      </c>
      <c r="Z43" s="75">
        <v>0</v>
      </c>
      <c r="AA43" s="75">
        <v>0</v>
      </c>
      <c r="AB43" s="96">
        <v>0</v>
      </c>
      <c r="AC43" s="75">
        <v>0</v>
      </c>
      <c r="AD43" s="75">
        <v>0</v>
      </c>
      <c r="AE43" s="75">
        <v>0</v>
      </c>
      <c r="AF43" s="75">
        <v>0</v>
      </c>
      <c r="AG43" s="75">
        <v>0</v>
      </c>
      <c r="AH43" s="75">
        <v>0</v>
      </c>
      <c r="AI43" s="75">
        <v>0</v>
      </c>
      <c r="AJ43" s="84">
        <v>0</v>
      </c>
      <c r="AK43" s="84">
        <v>0</v>
      </c>
      <c r="AL43" s="84">
        <v>0</v>
      </c>
      <c r="AM43" s="75">
        <v>0</v>
      </c>
      <c r="AN43" s="75">
        <v>0</v>
      </c>
      <c r="AO43" s="75">
        <v>0</v>
      </c>
      <c r="AP43" s="84">
        <v>100</v>
      </c>
      <c r="AQ43" s="75">
        <v>0</v>
      </c>
      <c r="AR43" s="75">
        <v>0</v>
      </c>
      <c r="AS43" s="75">
        <v>0</v>
      </c>
      <c r="AT43" s="75">
        <v>0</v>
      </c>
      <c r="AU43" s="75">
        <v>0</v>
      </c>
      <c r="AV43" s="75">
        <v>0</v>
      </c>
      <c r="AW43" s="75">
        <v>0</v>
      </c>
      <c r="AX43" s="75">
        <v>0</v>
      </c>
      <c r="AY43" s="75">
        <v>0</v>
      </c>
      <c r="AZ43" s="75">
        <v>0</v>
      </c>
      <c r="BA43" s="75">
        <v>0</v>
      </c>
      <c r="BB43" s="75">
        <v>0</v>
      </c>
      <c r="BC43" s="75">
        <v>0</v>
      </c>
      <c r="BD43" s="106">
        <v>0</v>
      </c>
      <c r="BE43" s="75">
        <v>0</v>
      </c>
      <c r="BF43" s="75">
        <v>0</v>
      </c>
      <c r="BG43" s="75">
        <v>0</v>
      </c>
      <c r="BH43" s="75">
        <v>0</v>
      </c>
      <c r="BI43" s="75">
        <v>0</v>
      </c>
      <c r="BJ43" s="84">
        <v>101.55813162912281</v>
      </c>
      <c r="BK43" s="84">
        <v>7.3892571442417534</v>
      </c>
      <c r="BL43" s="84">
        <v>-3.7844588484522723</v>
      </c>
      <c r="BM43" s="84">
        <v>1.3895999999999999</v>
      </c>
      <c r="BN43" s="84">
        <v>3.4230880804020121</v>
      </c>
      <c r="BO43" s="84">
        <v>3.4230880804020121</v>
      </c>
      <c r="BP43" s="84">
        <v>0</v>
      </c>
      <c r="BQ43" s="84">
        <v>0</v>
      </c>
      <c r="BR43" s="84">
        <v>0</v>
      </c>
      <c r="BS43" s="84">
        <v>0</v>
      </c>
      <c r="BT43" s="75">
        <v>0</v>
      </c>
      <c r="BU43" s="75">
        <v>0</v>
      </c>
      <c r="BV43" s="84">
        <v>100</v>
      </c>
      <c r="BW43" s="75">
        <v>0</v>
      </c>
      <c r="BX43" s="75">
        <v>0</v>
      </c>
      <c r="BY43" s="75">
        <v>0</v>
      </c>
      <c r="BZ43" s="21">
        <v>0</v>
      </c>
      <c r="CA43" s="90">
        <v>0.04</v>
      </c>
      <c r="CB43" s="90">
        <v>1.0526315789473684E-2</v>
      </c>
      <c r="CC43" s="90">
        <v>0.15</v>
      </c>
      <c r="CD43" s="90">
        <v>0</v>
      </c>
      <c r="CE43" s="90">
        <v>0</v>
      </c>
      <c r="CF43" s="90">
        <v>0.1</v>
      </c>
      <c r="CG43" s="90">
        <v>0</v>
      </c>
      <c r="CH43" s="90">
        <v>0</v>
      </c>
      <c r="CI43" s="75">
        <v>126023</v>
      </c>
      <c r="CJ43" s="75">
        <v>0</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0</v>
      </c>
      <c r="DL43" s="75">
        <v>0</v>
      </c>
      <c r="DM43" s="75">
        <v>0</v>
      </c>
      <c r="DN43" s="75">
        <v>0</v>
      </c>
      <c r="DO43" s="75">
        <v>0</v>
      </c>
      <c r="DP43" s="75">
        <v>0</v>
      </c>
    </row>
    <row r="44" spans="3:120" x14ac:dyDescent="0.2">
      <c r="C44" s="11">
        <v>2031</v>
      </c>
      <c r="D44" s="75">
        <v>0</v>
      </c>
      <c r="E44" s="75">
        <v>0</v>
      </c>
      <c r="F44" s="75">
        <v>0</v>
      </c>
      <c r="G44" s="75">
        <v>0</v>
      </c>
      <c r="H44" s="75">
        <v>0</v>
      </c>
      <c r="I44" s="75">
        <v>0</v>
      </c>
      <c r="J44" s="75">
        <v>0</v>
      </c>
      <c r="K44" s="96">
        <v>0</v>
      </c>
      <c r="L44" s="75">
        <v>0</v>
      </c>
      <c r="M44" s="75">
        <v>0</v>
      </c>
      <c r="N44" s="75">
        <v>0</v>
      </c>
      <c r="O44" s="75">
        <v>0</v>
      </c>
      <c r="P44" s="75">
        <v>0</v>
      </c>
      <c r="Q44" s="75">
        <v>0</v>
      </c>
      <c r="R44" s="75">
        <v>0</v>
      </c>
      <c r="S44" s="75">
        <v>0</v>
      </c>
      <c r="T44" s="75">
        <v>0</v>
      </c>
      <c r="U44" s="75">
        <v>0</v>
      </c>
      <c r="V44" s="75">
        <v>0</v>
      </c>
      <c r="W44" s="75">
        <v>0</v>
      </c>
      <c r="X44" s="75">
        <v>0</v>
      </c>
      <c r="Y44" s="75">
        <v>0</v>
      </c>
      <c r="Z44" s="75">
        <v>0</v>
      </c>
      <c r="AA44" s="75">
        <v>0</v>
      </c>
      <c r="AB44" s="96">
        <v>0</v>
      </c>
      <c r="AC44" s="75">
        <v>0</v>
      </c>
      <c r="AD44" s="75">
        <v>0</v>
      </c>
      <c r="AE44" s="75">
        <v>0</v>
      </c>
      <c r="AF44" s="75">
        <v>0</v>
      </c>
      <c r="AG44" s="75">
        <v>0</v>
      </c>
      <c r="AH44" s="75">
        <v>0</v>
      </c>
      <c r="AI44" s="75">
        <v>0</v>
      </c>
      <c r="AJ44" s="84">
        <v>0</v>
      </c>
      <c r="AK44" s="84">
        <v>0</v>
      </c>
      <c r="AL44" s="84">
        <v>0</v>
      </c>
      <c r="AM44" s="75">
        <v>0</v>
      </c>
      <c r="AN44" s="75">
        <v>0</v>
      </c>
      <c r="AO44" s="75">
        <v>0</v>
      </c>
      <c r="AP44" s="84">
        <v>100</v>
      </c>
      <c r="AQ44" s="75">
        <v>0</v>
      </c>
      <c r="AR44" s="75">
        <v>0</v>
      </c>
      <c r="AS44" s="75">
        <v>0</v>
      </c>
      <c r="AT44" s="75">
        <v>0</v>
      </c>
      <c r="AU44" s="75">
        <v>0</v>
      </c>
      <c r="AV44" s="75">
        <v>0</v>
      </c>
      <c r="AW44" s="75">
        <v>0</v>
      </c>
      <c r="AX44" s="75">
        <v>0</v>
      </c>
      <c r="AY44" s="75">
        <v>0</v>
      </c>
      <c r="AZ44" s="75">
        <v>0</v>
      </c>
      <c r="BA44" s="75">
        <v>0</v>
      </c>
      <c r="BB44" s="75">
        <v>0</v>
      </c>
      <c r="BC44" s="75">
        <v>0</v>
      </c>
      <c r="BD44" s="106">
        <v>0</v>
      </c>
      <c r="BE44" s="75">
        <v>0</v>
      </c>
      <c r="BF44" s="75">
        <v>0</v>
      </c>
      <c r="BG44" s="75">
        <v>0</v>
      </c>
      <c r="BH44" s="75">
        <v>0</v>
      </c>
      <c r="BI44" s="75">
        <v>0</v>
      </c>
      <c r="BJ44" s="84">
        <v>101.55813162912281</v>
      </c>
      <c r="BK44" s="84">
        <v>7.3892571442417534</v>
      </c>
      <c r="BL44" s="84">
        <v>-3.7844588484522723</v>
      </c>
      <c r="BM44" s="84">
        <v>1.3895999999999999</v>
      </c>
      <c r="BN44" s="84">
        <v>3.4230880804020121</v>
      </c>
      <c r="BO44" s="84">
        <v>3.4230880804020121</v>
      </c>
      <c r="BP44" s="84">
        <v>0</v>
      </c>
      <c r="BQ44" s="84">
        <v>0</v>
      </c>
      <c r="BR44" s="84">
        <v>0</v>
      </c>
      <c r="BS44" s="84">
        <v>0</v>
      </c>
      <c r="BT44" s="75">
        <v>0</v>
      </c>
      <c r="BU44" s="75">
        <v>0</v>
      </c>
      <c r="BV44" s="84">
        <v>100</v>
      </c>
      <c r="BW44" s="75">
        <v>0</v>
      </c>
      <c r="BX44" s="75">
        <v>0</v>
      </c>
      <c r="BY44" s="75">
        <v>0</v>
      </c>
      <c r="BZ44" s="21">
        <v>0</v>
      </c>
      <c r="CA44" s="90">
        <v>0.04</v>
      </c>
      <c r="CB44" s="90">
        <v>1.0526315789473684E-2</v>
      </c>
      <c r="CC44" s="90">
        <v>0.15</v>
      </c>
      <c r="CD44" s="90">
        <v>0</v>
      </c>
      <c r="CE44" s="90">
        <v>0</v>
      </c>
      <c r="CF44" s="90">
        <v>0.1</v>
      </c>
      <c r="CG44" s="90">
        <v>0</v>
      </c>
      <c r="CH44" s="90">
        <v>0</v>
      </c>
      <c r="CI44" s="75">
        <v>126023</v>
      </c>
      <c r="CJ44" s="75">
        <v>0</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0</v>
      </c>
      <c r="DL44" s="75">
        <v>0</v>
      </c>
      <c r="DM44" s="75">
        <v>0</v>
      </c>
      <c r="DN44" s="75">
        <v>0</v>
      </c>
      <c r="DO44" s="75">
        <v>0</v>
      </c>
      <c r="DP44" s="75">
        <v>0</v>
      </c>
    </row>
    <row r="45" spans="3:120" x14ac:dyDescent="0.2">
      <c r="C45" s="11">
        <v>2032</v>
      </c>
      <c r="D45" s="75">
        <v>0</v>
      </c>
      <c r="E45" s="75">
        <v>0</v>
      </c>
      <c r="F45" s="75">
        <v>0</v>
      </c>
      <c r="G45" s="75">
        <v>0</v>
      </c>
      <c r="H45" s="75">
        <v>0</v>
      </c>
      <c r="I45" s="75">
        <v>0</v>
      </c>
      <c r="J45" s="75">
        <v>0</v>
      </c>
      <c r="K45" s="96">
        <v>0</v>
      </c>
      <c r="L45" s="75">
        <v>0</v>
      </c>
      <c r="M45" s="75">
        <v>0</v>
      </c>
      <c r="N45" s="75">
        <v>0</v>
      </c>
      <c r="O45" s="75">
        <v>0</v>
      </c>
      <c r="P45" s="75">
        <v>0</v>
      </c>
      <c r="Q45" s="75">
        <v>0</v>
      </c>
      <c r="R45" s="75">
        <v>0</v>
      </c>
      <c r="S45" s="75">
        <v>0</v>
      </c>
      <c r="T45" s="75">
        <v>0</v>
      </c>
      <c r="U45" s="75">
        <v>0</v>
      </c>
      <c r="V45" s="75">
        <v>0</v>
      </c>
      <c r="W45" s="75">
        <v>0</v>
      </c>
      <c r="X45" s="75">
        <v>0</v>
      </c>
      <c r="Y45" s="75">
        <v>0</v>
      </c>
      <c r="Z45" s="75">
        <v>0</v>
      </c>
      <c r="AA45" s="75">
        <v>0</v>
      </c>
      <c r="AB45" s="96">
        <v>0</v>
      </c>
      <c r="AC45" s="75">
        <v>0</v>
      </c>
      <c r="AD45" s="75">
        <v>0</v>
      </c>
      <c r="AE45" s="75">
        <v>0</v>
      </c>
      <c r="AF45" s="75">
        <v>0</v>
      </c>
      <c r="AG45" s="75">
        <v>0</v>
      </c>
      <c r="AH45" s="75">
        <v>0</v>
      </c>
      <c r="AI45" s="75">
        <v>0</v>
      </c>
      <c r="AJ45" s="84">
        <v>0</v>
      </c>
      <c r="AK45" s="84">
        <v>0</v>
      </c>
      <c r="AL45" s="84">
        <v>0</v>
      </c>
      <c r="AM45" s="75">
        <v>0</v>
      </c>
      <c r="AN45" s="75">
        <v>0</v>
      </c>
      <c r="AO45" s="75">
        <v>0</v>
      </c>
      <c r="AP45" s="84">
        <v>100</v>
      </c>
      <c r="AQ45" s="75">
        <v>0</v>
      </c>
      <c r="AR45" s="75">
        <v>0</v>
      </c>
      <c r="AS45" s="75">
        <v>0</v>
      </c>
      <c r="AT45" s="75">
        <v>0</v>
      </c>
      <c r="AU45" s="75">
        <v>0</v>
      </c>
      <c r="AV45" s="75">
        <v>0</v>
      </c>
      <c r="AW45" s="75">
        <v>0</v>
      </c>
      <c r="AX45" s="75">
        <v>0</v>
      </c>
      <c r="AY45" s="75">
        <v>0</v>
      </c>
      <c r="AZ45" s="75">
        <v>0</v>
      </c>
      <c r="BA45" s="75">
        <v>0</v>
      </c>
      <c r="BB45" s="75">
        <v>0</v>
      </c>
      <c r="BC45" s="75">
        <v>0</v>
      </c>
      <c r="BD45" s="106">
        <v>0</v>
      </c>
      <c r="BE45" s="75">
        <v>0</v>
      </c>
      <c r="BF45" s="75">
        <v>0</v>
      </c>
      <c r="BG45" s="75">
        <v>0</v>
      </c>
      <c r="BH45" s="75">
        <v>0</v>
      </c>
      <c r="BI45" s="75">
        <v>0</v>
      </c>
      <c r="BJ45" s="84">
        <v>101.55813162912281</v>
      </c>
      <c r="BK45" s="84">
        <v>7.3892571442417534</v>
      </c>
      <c r="BL45" s="84">
        <v>-3.7844588484522723</v>
      </c>
      <c r="BM45" s="84">
        <v>1.3895999999999999</v>
      </c>
      <c r="BN45" s="84">
        <v>3.4230880804020121</v>
      </c>
      <c r="BO45" s="84">
        <v>3.4230880804020121</v>
      </c>
      <c r="BP45" s="84">
        <v>0</v>
      </c>
      <c r="BQ45" s="84">
        <v>0</v>
      </c>
      <c r="BR45" s="84">
        <v>0</v>
      </c>
      <c r="BS45" s="84">
        <v>0</v>
      </c>
      <c r="BT45" s="75">
        <v>0</v>
      </c>
      <c r="BU45" s="75">
        <v>0</v>
      </c>
      <c r="BV45" s="84">
        <v>100</v>
      </c>
      <c r="BW45" s="75">
        <v>0</v>
      </c>
      <c r="BX45" s="75">
        <v>0</v>
      </c>
      <c r="BY45" s="75">
        <v>0</v>
      </c>
      <c r="BZ45" s="21">
        <v>0</v>
      </c>
      <c r="CA45" s="90">
        <v>0.04</v>
      </c>
      <c r="CB45" s="90">
        <v>1.0526315789473684E-2</v>
      </c>
      <c r="CC45" s="90">
        <v>0.15</v>
      </c>
      <c r="CD45" s="90">
        <v>0</v>
      </c>
      <c r="CE45" s="90">
        <v>0</v>
      </c>
      <c r="CF45" s="90">
        <v>0.1</v>
      </c>
      <c r="CG45" s="90">
        <v>0</v>
      </c>
      <c r="CH45" s="90">
        <v>0</v>
      </c>
      <c r="CI45" s="75">
        <v>126023</v>
      </c>
      <c r="CJ45" s="75">
        <v>0</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0</v>
      </c>
      <c r="DL45" s="75">
        <v>0</v>
      </c>
      <c r="DM45" s="75">
        <v>0</v>
      </c>
      <c r="DN45" s="75">
        <v>0</v>
      </c>
      <c r="DO45" s="75">
        <v>0</v>
      </c>
      <c r="DP45" s="75">
        <v>0</v>
      </c>
    </row>
    <row r="46" spans="3:120" x14ac:dyDescent="0.2">
      <c r="C46" s="11">
        <v>2033</v>
      </c>
      <c r="D46" s="75">
        <v>0</v>
      </c>
      <c r="E46" s="75">
        <v>0</v>
      </c>
      <c r="F46" s="75">
        <v>0</v>
      </c>
      <c r="G46" s="75">
        <v>0</v>
      </c>
      <c r="H46" s="75">
        <v>0</v>
      </c>
      <c r="I46" s="75">
        <v>0</v>
      </c>
      <c r="J46" s="75">
        <v>0</v>
      </c>
      <c r="K46" s="96">
        <v>0</v>
      </c>
      <c r="L46" s="75">
        <v>0</v>
      </c>
      <c r="M46" s="75">
        <v>0</v>
      </c>
      <c r="N46" s="75">
        <v>0</v>
      </c>
      <c r="O46" s="75">
        <v>0</v>
      </c>
      <c r="P46" s="75">
        <v>0</v>
      </c>
      <c r="Q46" s="75">
        <v>0</v>
      </c>
      <c r="R46" s="75">
        <v>0</v>
      </c>
      <c r="S46" s="75">
        <v>0</v>
      </c>
      <c r="T46" s="75">
        <v>0</v>
      </c>
      <c r="U46" s="75">
        <v>0</v>
      </c>
      <c r="V46" s="75">
        <v>0</v>
      </c>
      <c r="W46" s="75">
        <v>0</v>
      </c>
      <c r="X46" s="75">
        <v>0</v>
      </c>
      <c r="Y46" s="75">
        <v>0</v>
      </c>
      <c r="Z46" s="75">
        <v>0</v>
      </c>
      <c r="AA46" s="75">
        <v>0</v>
      </c>
      <c r="AB46" s="96">
        <v>0</v>
      </c>
      <c r="AC46" s="75">
        <v>0</v>
      </c>
      <c r="AD46" s="75">
        <v>0</v>
      </c>
      <c r="AE46" s="75">
        <v>0</v>
      </c>
      <c r="AF46" s="75">
        <v>0</v>
      </c>
      <c r="AG46" s="75">
        <v>0</v>
      </c>
      <c r="AH46" s="75">
        <v>0</v>
      </c>
      <c r="AI46" s="75">
        <v>0</v>
      </c>
      <c r="AJ46" s="84">
        <v>0</v>
      </c>
      <c r="AK46" s="84">
        <v>0</v>
      </c>
      <c r="AL46" s="84">
        <v>0</v>
      </c>
      <c r="AM46" s="75">
        <v>0</v>
      </c>
      <c r="AN46" s="75">
        <v>0</v>
      </c>
      <c r="AO46" s="75">
        <v>0</v>
      </c>
      <c r="AP46" s="84">
        <v>100</v>
      </c>
      <c r="AQ46" s="75">
        <v>0</v>
      </c>
      <c r="AR46" s="75">
        <v>0</v>
      </c>
      <c r="AS46" s="75">
        <v>0</v>
      </c>
      <c r="AT46" s="75">
        <v>0</v>
      </c>
      <c r="AU46" s="75">
        <v>0</v>
      </c>
      <c r="AV46" s="75">
        <v>0</v>
      </c>
      <c r="AW46" s="75">
        <v>0</v>
      </c>
      <c r="AX46" s="75">
        <v>0</v>
      </c>
      <c r="AY46" s="75">
        <v>0</v>
      </c>
      <c r="AZ46" s="75">
        <v>0</v>
      </c>
      <c r="BA46" s="75">
        <v>0</v>
      </c>
      <c r="BB46" s="75">
        <v>0</v>
      </c>
      <c r="BC46" s="75">
        <v>0</v>
      </c>
      <c r="BD46" s="106">
        <v>0</v>
      </c>
      <c r="BE46" s="75">
        <v>0</v>
      </c>
      <c r="BF46" s="75">
        <v>0</v>
      </c>
      <c r="BG46" s="75">
        <v>0</v>
      </c>
      <c r="BH46" s="75">
        <v>0</v>
      </c>
      <c r="BI46" s="75">
        <v>0</v>
      </c>
      <c r="BJ46" s="84">
        <v>101.55813162912281</v>
      </c>
      <c r="BK46" s="84">
        <v>7.3892571442417534</v>
      </c>
      <c r="BL46" s="84">
        <v>-3.7844588484522723</v>
      </c>
      <c r="BM46" s="84">
        <v>1.3895999999999999</v>
      </c>
      <c r="BN46" s="84">
        <v>3.4230880804020121</v>
      </c>
      <c r="BO46" s="84">
        <v>3.4230880804020121</v>
      </c>
      <c r="BP46" s="84">
        <v>0</v>
      </c>
      <c r="BQ46" s="84">
        <v>0</v>
      </c>
      <c r="BR46" s="84">
        <v>0</v>
      </c>
      <c r="BS46" s="84">
        <v>0</v>
      </c>
      <c r="BT46" s="75">
        <v>0</v>
      </c>
      <c r="BU46" s="75">
        <v>0</v>
      </c>
      <c r="BV46" s="84">
        <v>100</v>
      </c>
      <c r="BW46" s="75">
        <v>0</v>
      </c>
      <c r="BX46" s="75">
        <v>0</v>
      </c>
      <c r="BY46" s="75">
        <v>0</v>
      </c>
      <c r="BZ46" s="21">
        <v>0</v>
      </c>
      <c r="CA46" s="90">
        <v>0.04</v>
      </c>
      <c r="CB46" s="90">
        <v>1.0526315789473684E-2</v>
      </c>
      <c r="CC46" s="90">
        <v>0.15</v>
      </c>
      <c r="CD46" s="90">
        <v>0</v>
      </c>
      <c r="CE46" s="90">
        <v>0</v>
      </c>
      <c r="CF46" s="90">
        <v>0.1</v>
      </c>
      <c r="CG46" s="90">
        <v>0</v>
      </c>
      <c r="CH46" s="90">
        <v>0</v>
      </c>
      <c r="CI46" s="75">
        <v>126023</v>
      </c>
      <c r="CJ46" s="75">
        <v>0</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0</v>
      </c>
      <c r="DL46" s="75">
        <v>0</v>
      </c>
      <c r="DM46" s="75">
        <v>0</v>
      </c>
      <c r="DN46" s="75">
        <v>0</v>
      </c>
      <c r="DO46" s="75">
        <v>0</v>
      </c>
      <c r="DP46" s="75">
        <v>0</v>
      </c>
    </row>
    <row r="47" spans="3:120" x14ac:dyDescent="0.2">
      <c r="C47" s="11">
        <v>2034</v>
      </c>
      <c r="D47" s="75">
        <v>0</v>
      </c>
      <c r="E47" s="75">
        <v>0</v>
      </c>
      <c r="F47" s="75">
        <v>0</v>
      </c>
      <c r="G47" s="75">
        <v>0</v>
      </c>
      <c r="H47" s="75">
        <v>0</v>
      </c>
      <c r="I47" s="75">
        <v>0</v>
      </c>
      <c r="J47" s="75">
        <v>0</v>
      </c>
      <c r="K47" s="96">
        <v>0</v>
      </c>
      <c r="L47" s="75">
        <v>0</v>
      </c>
      <c r="M47" s="75">
        <v>0</v>
      </c>
      <c r="N47" s="75">
        <v>0</v>
      </c>
      <c r="O47" s="75">
        <v>0</v>
      </c>
      <c r="P47" s="75">
        <v>0</v>
      </c>
      <c r="Q47" s="75">
        <v>0</v>
      </c>
      <c r="R47" s="75">
        <v>0</v>
      </c>
      <c r="S47" s="75">
        <v>0</v>
      </c>
      <c r="T47" s="75">
        <v>0</v>
      </c>
      <c r="U47" s="75">
        <v>0</v>
      </c>
      <c r="V47" s="75">
        <v>0</v>
      </c>
      <c r="W47" s="75">
        <v>0</v>
      </c>
      <c r="X47" s="75">
        <v>0</v>
      </c>
      <c r="Y47" s="75">
        <v>0</v>
      </c>
      <c r="Z47" s="75">
        <v>0</v>
      </c>
      <c r="AA47" s="75">
        <v>0</v>
      </c>
      <c r="AB47" s="96">
        <v>0</v>
      </c>
      <c r="AC47" s="75">
        <v>0</v>
      </c>
      <c r="AD47" s="75">
        <v>0</v>
      </c>
      <c r="AE47" s="75">
        <v>0</v>
      </c>
      <c r="AF47" s="75">
        <v>0</v>
      </c>
      <c r="AG47" s="75">
        <v>0</v>
      </c>
      <c r="AH47" s="75">
        <v>0</v>
      </c>
      <c r="AI47" s="75">
        <v>0</v>
      </c>
      <c r="AJ47" s="84">
        <v>0</v>
      </c>
      <c r="AK47" s="84">
        <v>0</v>
      </c>
      <c r="AL47" s="84">
        <v>0</v>
      </c>
      <c r="AM47" s="75">
        <v>0</v>
      </c>
      <c r="AN47" s="75">
        <v>0</v>
      </c>
      <c r="AO47" s="75">
        <v>0</v>
      </c>
      <c r="AP47" s="84">
        <v>100</v>
      </c>
      <c r="AQ47" s="75">
        <v>0</v>
      </c>
      <c r="AR47" s="75">
        <v>0</v>
      </c>
      <c r="AS47" s="75">
        <v>0</v>
      </c>
      <c r="AT47" s="75">
        <v>0</v>
      </c>
      <c r="AU47" s="75">
        <v>0</v>
      </c>
      <c r="AV47" s="75">
        <v>0</v>
      </c>
      <c r="AW47" s="75">
        <v>0</v>
      </c>
      <c r="AX47" s="75">
        <v>0</v>
      </c>
      <c r="AY47" s="75">
        <v>0</v>
      </c>
      <c r="AZ47" s="75">
        <v>0</v>
      </c>
      <c r="BA47" s="75">
        <v>0</v>
      </c>
      <c r="BB47" s="75">
        <v>0</v>
      </c>
      <c r="BC47" s="75">
        <v>0</v>
      </c>
      <c r="BD47" s="106">
        <v>0</v>
      </c>
      <c r="BE47" s="75">
        <v>0</v>
      </c>
      <c r="BF47" s="75">
        <v>0</v>
      </c>
      <c r="BG47" s="75">
        <v>0</v>
      </c>
      <c r="BH47" s="75">
        <v>0</v>
      </c>
      <c r="BI47" s="75">
        <v>0</v>
      </c>
      <c r="BJ47" s="84">
        <v>101.55813162912281</v>
      </c>
      <c r="BK47" s="84">
        <v>7.3892571442417534</v>
      </c>
      <c r="BL47" s="84">
        <v>-3.7844588484522723</v>
      </c>
      <c r="BM47" s="84">
        <v>1.3895999999999999</v>
      </c>
      <c r="BN47" s="84">
        <v>3.4230880804020121</v>
      </c>
      <c r="BO47" s="84">
        <v>3.4230880804020121</v>
      </c>
      <c r="BP47" s="84">
        <v>0</v>
      </c>
      <c r="BQ47" s="84">
        <v>0</v>
      </c>
      <c r="BR47" s="84">
        <v>0</v>
      </c>
      <c r="BS47" s="84">
        <v>0</v>
      </c>
      <c r="BT47" s="75">
        <v>0</v>
      </c>
      <c r="BU47" s="75">
        <v>0</v>
      </c>
      <c r="BV47" s="84">
        <v>100</v>
      </c>
      <c r="BW47" s="75">
        <v>0</v>
      </c>
      <c r="BX47" s="75">
        <v>0</v>
      </c>
      <c r="BY47" s="75">
        <v>0</v>
      </c>
      <c r="BZ47" s="21">
        <v>0</v>
      </c>
      <c r="CA47" s="90">
        <v>0.04</v>
      </c>
      <c r="CB47" s="90">
        <v>1.0526315789473684E-2</v>
      </c>
      <c r="CC47" s="90">
        <v>0.15</v>
      </c>
      <c r="CD47" s="90">
        <v>0</v>
      </c>
      <c r="CE47" s="90">
        <v>0</v>
      </c>
      <c r="CF47" s="90">
        <v>0.1</v>
      </c>
      <c r="CG47" s="90">
        <v>0</v>
      </c>
      <c r="CH47" s="90">
        <v>0</v>
      </c>
      <c r="CI47" s="75">
        <v>126023</v>
      </c>
      <c r="CJ47" s="75">
        <v>0</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0</v>
      </c>
      <c r="DL47" s="75">
        <v>0</v>
      </c>
      <c r="DM47" s="75">
        <v>0</v>
      </c>
      <c r="DN47" s="75">
        <v>0</v>
      </c>
      <c r="DO47" s="75">
        <v>0</v>
      </c>
      <c r="DP47" s="75">
        <v>0</v>
      </c>
    </row>
    <row r="48" spans="3:120" x14ac:dyDescent="0.2">
      <c r="C48" s="11">
        <v>2035</v>
      </c>
      <c r="D48" s="75">
        <v>0</v>
      </c>
      <c r="E48" s="75">
        <v>0</v>
      </c>
      <c r="F48" s="75">
        <v>0</v>
      </c>
      <c r="G48" s="75">
        <v>0</v>
      </c>
      <c r="H48" s="75">
        <v>0</v>
      </c>
      <c r="I48" s="75">
        <v>0</v>
      </c>
      <c r="J48" s="75">
        <v>0</v>
      </c>
      <c r="K48" s="96">
        <v>0</v>
      </c>
      <c r="L48" s="75">
        <v>0</v>
      </c>
      <c r="M48" s="75">
        <v>0</v>
      </c>
      <c r="N48" s="75">
        <v>0</v>
      </c>
      <c r="O48" s="75">
        <v>0</v>
      </c>
      <c r="P48" s="75">
        <v>0</v>
      </c>
      <c r="Q48" s="75">
        <v>0</v>
      </c>
      <c r="R48" s="75">
        <v>0</v>
      </c>
      <c r="S48" s="75">
        <v>0</v>
      </c>
      <c r="T48" s="75">
        <v>0</v>
      </c>
      <c r="U48" s="75">
        <v>0</v>
      </c>
      <c r="V48" s="75">
        <v>0</v>
      </c>
      <c r="W48" s="75">
        <v>0</v>
      </c>
      <c r="X48" s="75">
        <v>0</v>
      </c>
      <c r="Y48" s="75">
        <v>0</v>
      </c>
      <c r="Z48" s="75">
        <v>0</v>
      </c>
      <c r="AA48" s="75">
        <v>0</v>
      </c>
      <c r="AB48" s="96">
        <v>0</v>
      </c>
      <c r="AC48" s="75">
        <v>0</v>
      </c>
      <c r="AD48" s="75">
        <v>0</v>
      </c>
      <c r="AE48" s="75">
        <v>0</v>
      </c>
      <c r="AF48" s="75">
        <v>0</v>
      </c>
      <c r="AG48" s="75">
        <v>0</v>
      </c>
      <c r="AH48" s="75">
        <v>0</v>
      </c>
      <c r="AI48" s="75">
        <v>0</v>
      </c>
      <c r="AJ48" s="84">
        <v>0</v>
      </c>
      <c r="AK48" s="84">
        <v>0</v>
      </c>
      <c r="AL48" s="84">
        <v>0</v>
      </c>
      <c r="AM48" s="75">
        <v>0</v>
      </c>
      <c r="AN48" s="75">
        <v>0</v>
      </c>
      <c r="AO48" s="75">
        <v>0</v>
      </c>
      <c r="AP48" s="84">
        <v>100</v>
      </c>
      <c r="AQ48" s="75">
        <v>0</v>
      </c>
      <c r="AR48" s="75">
        <v>0</v>
      </c>
      <c r="AS48" s="75">
        <v>0</v>
      </c>
      <c r="AT48" s="75">
        <v>0</v>
      </c>
      <c r="AU48" s="75">
        <v>0</v>
      </c>
      <c r="AV48" s="75">
        <v>0</v>
      </c>
      <c r="AW48" s="75">
        <v>0</v>
      </c>
      <c r="AX48" s="75">
        <v>0</v>
      </c>
      <c r="AY48" s="75">
        <v>0</v>
      </c>
      <c r="AZ48" s="75">
        <v>0</v>
      </c>
      <c r="BA48" s="75">
        <v>0</v>
      </c>
      <c r="BB48" s="75">
        <v>0</v>
      </c>
      <c r="BC48" s="75">
        <v>0</v>
      </c>
      <c r="BD48" s="106">
        <v>0</v>
      </c>
      <c r="BE48" s="75">
        <v>0</v>
      </c>
      <c r="BF48" s="75">
        <v>0</v>
      </c>
      <c r="BG48" s="75">
        <v>0</v>
      </c>
      <c r="BH48" s="75">
        <v>0</v>
      </c>
      <c r="BI48" s="75">
        <v>0</v>
      </c>
      <c r="BJ48" s="84">
        <v>101.55813162912281</v>
      </c>
      <c r="BK48" s="84">
        <v>7.3892571442417534</v>
      </c>
      <c r="BL48" s="84">
        <v>-3.7844588484522723</v>
      </c>
      <c r="BM48" s="84">
        <v>1.3895999999999999</v>
      </c>
      <c r="BN48" s="84">
        <v>3.4230880804020121</v>
      </c>
      <c r="BO48" s="84">
        <v>3.4230880804020121</v>
      </c>
      <c r="BP48" s="84">
        <v>0</v>
      </c>
      <c r="BQ48" s="84">
        <v>0</v>
      </c>
      <c r="BR48" s="84">
        <v>0</v>
      </c>
      <c r="BS48" s="84">
        <v>0</v>
      </c>
      <c r="BT48" s="75">
        <v>0</v>
      </c>
      <c r="BU48" s="75">
        <v>0</v>
      </c>
      <c r="BV48" s="84">
        <v>100</v>
      </c>
      <c r="BW48" s="75">
        <v>0</v>
      </c>
      <c r="BX48" s="75">
        <v>0</v>
      </c>
      <c r="BY48" s="75">
        <v>0</v>
      </c>
      <c r="BZ48" s="21">
        <v>0</v>
      </c>
      <c r="CA48" s="90">
        <v>0.04</v>
      </c>
      <c r="CB48" s="90">
        <v>1.0526315789473684E-2</v>
      </c>
      <c r="CC48" s="90">
        <v>0.15</v>
      </c>
      <c r="CD48" s="90">
        <v>0</v>
      </c>
      <c r="CE48" s="90">
        <v>0</v>
      </c>
      <c r="CF48" s="90">
        <v>0.1</v>
      </c>
      <c r="CG48" s="90">
        <v>0</v>
      </c>
      <c r="CH48" s="90">
        <v>0</v>
      </c>
      <c r="CI48" s="75">
        <v>126023</v>
      </c>
      <c r="CJ48" s="75">
        <v>0</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0</v>
      </c>
      <c r="DL48" s="75">
        <v>0</v>
      </c>
      <c r="DM48" s="75">
        <v>0</v>
      </c>
      <c r="DN48" s="75">
        <v>0</v>
      </c>
      <c r="DO48" s="75">
        <v>0</v>
      </c>
      <c r="DP48" s="75">
        <v>0</v>
      </c>
    </row>
    <row r="49" spans="3:120" x14ac:dyDescent="0.2">
      <c r="C49" s="11">
        <v>2036</v>
      </c>
      <c r="D49" s="75">
        <v>0</v>
      </c>
      <c r="E49" s="75">
        <v>0</v>
      </c>
      <c r="F49" s="75">
        <v>0</v>
      </c>
      <c r="G49" s="75">
        <v>0</v>
      </c>
      <c r="H49" s="75">
        <v>0</v>
      </c>
      <c r="I49" s="75">
        <v>0</v>
      </c>
      <c r="J49" s="75">
        <v>0</v>
      </c>
      <c r="K49" s="96">
        <v>0</v>
      </c>
      <c r="L49" s="75">
        <v>0</v>
      </c>
      <c r="M49" s="75">
        <v>0</v>
      </c>
      <c r="N49" s="75">
        <v>0</v>
      </c>
      <c r="O49" s="75">
        <v>0</v>
      </c>
      <c r="P49" s="75">
        <v>0</v>
      </c>
      <c r="Q49" s="75">
        <v>0</v>
      </c>
      <c r="R49" s="75">
        <v>0</v>
      </c>
      <c r="S49" s="75">
        <v>0</v>
      </c>
      <c r="T49" s="75">
        <v>0</v>
      </c>
      <c r="U49" s="75">
        <v>0</v>
      </c>
      <c r="V49" s="75">
        <v>0</v>
      </c>
      <c r="W49" s="75">
        <v>0</v>
      </c>
      <c r="X49" s="75">
        <v>0</v>
      </c>
      <c r="Y49" s="75">
        <v>0</v>
      </c>
      <c r="Z49" s="75">
        <v>0</v>
      </c>
      <c r="AA49" s="75">
        <v>0</v>
      </c>
      <c r="AB49" s="96">
        <v>0</v>
      </c>
      <c r="AC49" s="75">
        <v>0</v>
      </c>
      <c r="AD49" s="75">
        <v>0</v>
      </c>
      <c r="AE49" s="75">
        <v>0</v>
      </c>
      <c r="AF49" s="75">
        <v>0</v>
      </c>
      <c r="AG49" s="75">
        <v>0</v>
      </c>
      <c r="AH49" s="75">
        <v>0</v>
      </c>
      <c r="AI49" s="75">
        <v>0</v>
      </c>
      <c r="AJ49" s="84">
        <v>0</v>
      </c>
      <c r="AK49" s="84">
        <v>0</v>
      </c>
      <c r="AL49" s="84">
        <v>0</v>
      </c>
      <c r="AM49" s="75">
        <v>0</v>
      </c>
      <c r="AN49" s="75">
        <v>0</v>
      </c>
      <c r="AO49" s="75">
        <v>0</v>
      </c>
      <c r="AP49" s="84">
        <v>100</v>
      </c>
      <c r="AQ49" s="75">
        <v>0</v>
      </c>
      <c r="AR49" s="75">
        <v>0</v>
      </c>
      <c r="AS49" s="75">
        <v>0</v>
      </c>
      <c r="AT49" s="75">
        <v>0</v>
      </c>
      <c r="AU49" s="75">
        <v>0</v>
      </c>
      <c r="AV49" s="75">
        <v>0</v>
      </c>
      <c r="AW49" s="75">
        <v>0</v>
      </c>
      <c r="AX49" s="75">
        <v>0</v>
      </c>
      <c r="AY49" s="75">
        <v>0</v>
      </c>
      <c r="AZ49" s="75">
        <v>0</v>
      </c>
      <c r="BA49" s="75">
        <v>0</v>
      </c>
      <c r="BB49" s="75">
        <v>0</v>
      </c>
      <c r="BC49" s="75">
        <v>0</v>
      </c>
      <c r="BD49" s="106">
        <v>0</v>
      </c>
      <c r="BE49" s="75">
        <v>0</v>
      </c>
      <c r="BF49" s="75">
        <v>0</v>
      </c>
      <c r="BG49" s="75">
        <v>0</v>
      </c>
      <c r="BH49" s="75">
        <v>0</v>
      </c>
      <c r="BI49" s="75">
        <v>0</v>
      </c>
      <c r="BJ49" s="84">
        <v>101.55813162912281</v>
      </c>
      <c r="BK49" s="84">
        <v>7.3892571442417534</v>
      </c>
      <c r="BL49" s="84">
        <v>-3.7844588484522723</v>
      </c>
      <c r="BM49" s="84">
        <v>1.3895999999999999</v>
      </c>
      <c r="BN49" s="84">
        <v>3.4230880804020121</v>
      </c>
      <c r="BO49" s="84">
        <v>3.4230880804020121</v>
      </c>
      <c r="BP49" s="84">
        <v>0</v>
      </c>
      <c r="BQ49" s="84">
        <v>0</v>
      </c>
      <c r="BR49" s="84">
        <v>0</v>
      </c>
      <c r="BS49" s="84">
        <v>0</v>
      </c>
      <c r="BT49" s="75">
        <v>0</v>
      </c>
      <c r="BU49" s="75">
        <v>0</v>
      </c>
      <c r="BV49" s="84">
        <v>100</v>
      </c>
      <c r="BW49" s="75">
        <v>0</v>
      </c>
      <c r="BX49" s="75">
        <v>0</v>
      </c>
      <c r="BY49" s="75">
        <v>0</v>
      </c>
      <c r="BZ49" s="21">
        <v>0</v>
      </c>
      <c r="CA49" s="90">
        <v>0.04</v>
      </c>
      <c r="CB49" s="90">
        <v>1.0526315789473684E-2</v>
      </c>
      <c r="CC49" s="90">
        <v>0.15</v>
      </c>
      <c r="CD49" s="90">
        <v>0</v>
      </c>
      <c r="CE49" s="90">
        <v>0</v>
      </c>
      <c r="CF49" s="90">
        <v>0.1</v>
      </c>
      <c r="CG49" s="90">
        <v>0</v>
      </c>
      <c r="CH49" s="90">
        <v>0</v>
      </c>
      <c r="CI49" s="75">
        <v>126023</v>
      </c>
      <c r="CJ49" s="75">
        <v>0</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0</v>
      </c>
      <c r="DL49" s="75">
        <v>0</v>
      </c>
      <c r="DM49" s="75">
        <v>0</v>
      </c>
      <c r="DN49" s="75">
        <v>0</v>
      </c>
      <c r="DO49" s="75">
        <v>0</v>
      </c>
      <c r="DP49" s="75">
        <v>0</v>
      </c>
    </row>
    <row r="50" spans="3:120" x14ac:dyDescent="0.2">
      <c r="C50" s="11">
        <v>2037</v>
      </c>
      <c r="D50" s="75">
        <v>0</v>
      </c>
      <c r="E50" s="75">
        <v>0</v>
      </c>
      <c r="F50" s="75">
        <v>0</v>
      </c>
      <c r="G50" s="75">
        <v>0</v>
      </c>
      <c r="H50" s="75">
        <v>0</v>
      </c>
      <c r="I50" s="75">
        <v>0</v>
      </c>
      <c r="J50" s="75">
        <v>0</v>
      </c>
      <c r="K50" s="96">
        <v>0</v>
      </c>
      <c r="L50" s="75">
        <v>0</v>
      </c>
      <c r="M50" s="75">
        <v>0</v>
      </c>
      <c r="N50" s="75">
        <v>0</v>
      </c>
      <c r="O50" s="75">
        <v>0</v>
      </c>
      <c r="P50" s="75">
        <v>0</v>
      </c>
      <c r="Q50" s="75">
        <v>0</v>
      </c>
      <c r="R50" s="75">
        <v>0</v>
      </c>
      <c r="S50" s="75">
        <v>0</v>
      </c>
      <c r="T50" s="75">
        <v>0</v>
      </c>
      <c r="U50" s="75">
        <v>0</v>
      </c>
      <c r="V50" s="75">
        <v>0</v>
      </c>
      <c r="W50" s="75">
        <v>0</v>
      </c>
      <c r="X50" s="75">
        <v>0</v>
      </c>
      <c r="Y50" s="75">
        <v>0</v>
      </c>
      <c r="Z50" s="75">
        <v>0</v>
      </c>
      <c r="AA50" s="75">
        <v>0</v>
      </c>
      <c r="AB50" s="96">
        <v>0</v>
      </c>
      <c r="AC50" s="75">
        <v>0</v>
      </c>
      <c r="AD50" s="75">
        <v>0</v>
      </c>
      <c r="AE50" s="75">
        <v>0</v>
      </c>
      <c r="AF50" s="75">
        <v>0</v>
      </c>
      <c r="AG50" s="75">
        <v>0</v>
      </c>
      <c r="AH50" s="75">
        <v>0</v>
      </c>
      <c r="AI50" s="75">
        <v>0</v>
      </c>
      <c r="AJ50" s="84">
        <v>0</v>
      </c>
      <c r="AK50" s="84">
        <v>0</v>
      </c>
      <c r="AL50" s="84">
        <v>0</v>
      </c>
      <c r="AM50" s="75">
        <v>0</v>
      </c>
      <c r="AN50" s="75">
        <v>0</v>
      </c>
      <c r="AO50" s="75">
        <v>0</v>
      </c>
      <c r="AP50" s="84">
        <v>100</v>
      </c>
      <c r="AQ50" s="75">
        <v>0</v>
      </c>
      <c r="AR50" s="75">
        <v>0</v>
      </c>
      <c r="AS50" s="75">
        <v>0</v>
      </c>
      <c r="AT50" s="75">
        <v>0</v>
      </c>
      <c r="AU50" s="75">
        <v>0</v>
      </c>
      <c r="AV50" s="75">
        <v>0</v>
      </c>
      <c r="AW50" s="75">
        <v>0</v>
      </c>
      <c r="AX50" s="75">
        <v>0</v>
      </c>
      <c r="AY50" s="75">
        <v>0</v>
      </c>
      <c r="AZ50" s="75">
        <v>0</v>
      </c>
      <c r="BA50" s="75">
        <v>0</v>
      </c>
      <c r="BB50" s="75">
        <v>0</v>
      </c>
      <c r="BC50" s="75">
        <v>0</v>
      </c>
      <c r="BD50" s="106">
        <v>0</v>
      </c>
      <c r="BE50" s="75">
        <v>0</v>
      </c>
      <c r="BF50" s="75">
        <v>0</v>
      </c>
      <c r="BG50" s="75">
        <v>0</v>
      </c>
      <c r="BH50" s="75">
        <v>0</v>
      </c>
      <c r="BI50" s="75">
        <v>0</v>
      </c>
      <c r="BJ50" s="84">
        <v>101.55813162912281</v>
      </c>
      <c r="BK50" s="84">
        <v>7.3892571442417534</v>
      </c>
      <c r="BL50" s="84">
        <v>-3.7844588484522723</v>
      </c>
      <c r="BM50" s="84">
        <v>1.3895999999999999</v>
      </c>
      <c r="BN50" s="84">
        <v>3.4230880804020121</v>
      </c>
      <c r="BO50" s="84">
        <v>3.4230880804020121</v>
      </c>
      <c r="BP50" s="84">
        <v>0</v>
      </c>
      <c r="BQ50" s="84">
        <v>0</v>
      </c>
      <c r="BR50" s="84">
        <v>0</v>
      </c>
      <c r="BS50" s="84">
        <v>0</v>
      </c>
      <c r="BT50" s="75">
        <v>0</v>
      </c>
      <c r="BU50" s="75">
        <v>0</v>
      </c>
      <c r="BV50" s="84">
        <v>100</v>
      </c>
      <c r="BW50" s="75">
        <v>0</v>
      </c>
      <c r="BX50" s="75">
        <v>0</v>
      </c>
      <c r="BY50" s="75">
        <v>0</v>
      </c>
      <c r="BZ50" s="21">
        <v>0</v>
      </c>
      <c r="CA50" s="90">
        <v>0.04</v>
      </c>
      <c r="CB50" s="90">
        <v>1.0526315789473684E-2</v>
      </c>
      <c r="CC50" s="90">
        <v>0.15</v>
      </c>
      <c r="CD50" s="90">
        <v>0</v>
      </c>
      <c r="CE50" s="90">
        <v>0</v>
      </c>
      <c r="CF50" s="90">
        <v>0.1</v>
      </c>
      <c r="CG50" s="90">
        <v>0</v>
      </c>
      <c r="CH50" s="90">
        <v>0</v>
      </c>
      <c r="CI50" s="75">
        <v>126023</v>
      </c>
      <c r="CJ50" s="75">
        <v>0</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0</v>
      </c>
      <c r="DL50" s="75">
        <v>0</v>
      </c>
      <c r="DM50" s="75">
        <v>0</v>
      </c>
      <c r="DN50" s="75">
        <v>0</v>
      </c>
      <c r="DO50" s="75">
        <v>0</v>
      </c>
      <c r="DP50" s="75">
        <v>0</v>
      </c>
    </row>
    <row r="51" spans="3:120" x14ac:dyDescent="0.2">
      <c r="C51" s="11">
        <v>2038</v>
      </c>
      <c r="D51" s="75">
        <v>0</v>
      </c>
      <c r="E51" s="75">
        <v>0</v>
      </c>
      <c r="F51" s="75">
        <v>0</v>
      </c>
      <c r="G51" s="75">
        <v>0</v>
      </c>
      <c r="H51" s="75">
        <v>0</v>
      </c>
      <c r="I51" s="75">
        <v>0</v>
      </c>
      <c r="J51" s="75">
        <v>0</v>
      </c>
      <c r="K51" s="96">
        <v>0</v>
      </c>
      <c r="L51" s="75">
        <v>0</v>
      </c>
      <c r="M51" s="75">
        <v>0</v>
      </c>
      <c r="N51" s="75">
        <v>0</v>
      </c>
      <c r="O51" s="75">
        <v>0</v>
      </c>
      <c r="P51" s="75">
        <v>0</v>
      </c>
      <c r="Q51" s="75">
        <v>0</v>
      </c>
      <c r="R51" s="75">
        <v>0</v>
      </c>
      <c r="S51" s="75">
        <v>0</v>
      </c>
      <c r="T51" s="75">
        <v>0</v>
      </c>
      <c r="U51" s="75">
        <v>0</v>
      </c>
      <c r="V51" s="75">
        <v>0</v>
      </c>
      <c r="W51" s="75">
        <v>0</v>
      </c>
      <c r="X51" s="75">
        <v>0</v>
      </c>
      <c r="Y51" s="75">
        <v>0</v>
      </c>
      <c r="Z51" s="75">
        <v>0</v>
      </c>
      <c r="AA51" s="75">
        <v>0</v>
      </c>
      <c r="AB51" s="96">
        <v>0</v>
      </c>
      <c r="AC51" s="75">
        <v>0</v>
      </c>
      <c r="AD51" s="75">
        <v>0</v>
      </c>
      <c r="AE51" s="75">
        <v>0</v>
      </c>
      <c r="AF51" s="75">
        <v>0</v>
      </c>
      <c r="AG51" s="75">
        <v>0</v>
      </c>
      <c r="AH51" s="75">
        <v>0</v>
      </c>
      <c r="AI51" s="75">
        <v>0</v>
      </c>
      <c r="AJ51" s="84">
        <v>0</v>
      </c>
      <c r="AK51" s="84">
        <v>0</v>
      </c>
      <c r="AL51" s="84">
        <v>0</v>
      </c>
      <c r="AM51" s="75">
        <v>0</v>
      </c>
      <c r="AN51" s="75">
        <v>0</v>
      </c>
      <c r="AO51" s="75">
        <v>0</v>
      </c>
      <c r="AP51" s="84">
        <v>100</v>
      </c>
      <c r="AQ51" s="75">
        <v>0</v>
      </c>
      <c r="AR51" s="75">
        <v>0</v>
      </c>
      <c r="AS51" s="75">
        <v>0</v>
      </c>
      <c r="AT51" s="75">
        <v>0</v>
      </c>
      <c r="AU51" s="75">
        <v>0</v>
      </c>
      <c r="AV51" s="75">
        <v>0</v>
      </c>
      <c r="AW51" s="75">
        <v>0</v>
      </c>
      <c r="AX51" s="75">
        <v>0</v>
      </c>
      <c r="AY51" s="75">
        <v>0</v>
      </c>
      <c r="AZ51" s="75">
        <v>0</v>
      </c>
      <c r="BA51" s="75">
        <v>0</v>
      </c>
      <c r="BB51" s="75">
        <v>0</v>
      </c>
      <c r="BC51" s="75">
        <v>0</v>
      </c>
      <c r="BD51" s="106">
        <v>0</v>
      </c>
      <c r="BE51" s="75">
        <v>0</v>
      </c>
      <c r="BF51" s="75">
        <v>0</v>
      </c>
      <c r="BG51" s="75">
        <v>0</v>
      </c>
      <c r="BH51" s="75">
        <v>0</v>
      </c>
      <c r="BI51" s="75">
        <v>0</v>
      </c>
      <c r="BJ51" s="84">
        <v>101.55813162912281</v>
      </c>
      <c r="BK51" s="84">
        <v>7.3892571442417534</v>
      </c>
      <c r="BL51" s="84">
        <v>-3.7844588484522723</v>
      </c>
      <c r="BM51" s="84">
        <v>1.3895999999999999</v>
      </c>
      <c r="BN51" s="84">
        <v>3.4230880804020121</v>
      </c>
      <c r="BO51" s="84">
        <v>3.4230880804020121</v>
      </c>
      <c r="BP51" s="84">
        <v>0</v>
      </c>
      <c r="BQ51" s="84">
        <v>0</v>
      </c>
      <c r="BR51" s="84">
        <v>0</v>
      </c>
      <c r="BS51" s="84">
        <v>0</v>
      </c>
      <c r="BT51" s="75">
        <v>0</v>
      </c>
      <c r="BU51" s="75">
        <v>0</v>
      </c>
      <c r="BV51" s="84">
        <v>100</v>
      </c>
      <c r="BW51" s="75">
        <v>0</v>
      </c>
      <c r="BX51" s="75">
        <v>0</v>
      </c>
      <c r="BY51" s="75">
        <v>0</v>
      </c>
      <c r="BZ51" s="21">
        <v>0</v>
      </c>
      <c r="CA51" s="90">
        <v>0.04</v>
      </c>
      <c r="CB51" s="90">
        <v>1.0526315789473684E-2</v>
      </c>
      <c r="CC51" s="90">
        <v>0.15</v>
      </c>
      <c r="CD51" s="90">
        <v>0</v>
      </c>
      <c r="CE51" s="90">
        <v>0</v>
      </c>
      <c r="CF51" s="90">
        <v>0.1</v>
      </c>
      <c r="CG51" s="90">
        <v>0</v>
      </c>
      <c r="CH51" s="90">
        <v>0</v>
      </c>
      <c r="CI51" s="75">
        <v>126023</v>
      </c>
      <c r="CJ51" s="75">
        <v>0</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0</v>
      </c>
      <c r="DL51" s="75">
        <v>0</v>
      </c>
      <c r="DM51" s="75">
        <v>0</v>
      </c>
      <c r="DN51" s="75">
        <v>0</v>
      </c>
      <c r="DO51" s="75">
        <v>0</v>
      </c>
      <c r="DP51" s="75">
        <v>0</v>
      </c>
    </row>
    <row r="52" spans="3:120" x14ac:dyDescent="0.2">
      <c r="C52" s="11">
        <v>2039</v>
      </c>
      <c r="D52" s="75">
        <v>0</v>
      </c>
      <c r="E52" s="75">
        <v>0</v>
      </c>
      <c r="F52" s="75">
        <v>0</v>
      </c>
      <c r="G52" s="75">
        <v>0</v>
      </c>
      <c r="H52" s="75">
        <v>0</v>
      </c>
      <c r="I52" s="75">
        <v>0</v>
      </c>
      <c r="J52" s="75">
        <v>0</v>
      </c>
      <c r="K52" s="96">
        <v>0</v>
      </c>
      <c r="L52" s="75">
        <v>0</v>
      </c>
      <c r="M52" s="75">
        <v>0</v>
      </c>
      <c r="N52" s="75">
        <v>0</v>
      </c>
      <c r="O52" s="75">
        <v>0</v>
      </c>
      <c r="P52" s="75">
        <v>0</v>
      </c>
      <c r="Q52" s="75">
        <v>0</v>
      </c>
      <c r="R52" s="75">
        <v>0</v>
      </c>
      <c r="S52" s="75">
        <v>0</v>
      </c>
      <c r="T52" s="75">
        <v>0</v>
      </c>
      <c r="U52" s="75">
        <v>0</v>
      </c>
      <c r="V52" s="75">
        <v>0</v>
      </c>
      <c r="W52" s="75">
        <v>0</v>
      </c>
      <c r="X52" s="75">
        <v>0</v>
      </c>
      <c r="Y52" s="75">
        <v>0</v>
      </c>
      <c r="Z52" s="75">
        <v>0</v>
      </c>
      <c r="AA52" s="75">
        <v>0</v>
      </c>
      <c r="AB52" s="96">
        <v>0</v>
      </c>
      <c r="AC52" s="75">
        <v>0</v>
      </c>
      <c r="AD52" s="75">
        <v>0</v>
      </c>
      <c r="AE52" s="75">
        <v>0</v>
      </c>
      <c r="AF52" s="75">
        <v>0</v>
      </c>
      <c r="AG52" s="75">
        <v>0</v>
      </c>
      <c r="AH52" s="75">
        <v>0</v>
      </c>
      <c r="AI52" s="75">
        <v>0</v>
      </c>
      <c r="AJ52" s="84">
        <v>0</v>
      </c>
      <c r="AK52" s="84">
        <v>0</v>
      </c>
      <c r="AL52" s="84">
        <v>0</v>
      </c>
      <c r="AM52" s="75">
        <v>0</v>
      </c>
      <c r="AN52" s="75">
        <v>0</v>
      </c>
      <c r="AO52" s="75">
        <v>0</v>
      </c>
      <c r="AP52" s="84">
        <v>100</v>
      </c>
      <c r="AQ52" s="75">
        <v>0</v>
      </c>
      <c r="AR52" s="75">
        <v>0</v>
      </c>
      <c r="AS52" s="75">
        <v>0</v>
      </c>
      <c r="AT52" s="75">
        <v>0</v>
      </c>
      <c r="AU52" s="75">
        <v>0</v>
      </c>
      <c r="AV52" s="75">
        <v>0</v>
      </c>
      <c r="AW52" s="75">
        <v>0</v>
      </c>
      <c r="AX52" s="75">
        <v>0</v>
      </c>
      <c r="AY52" s="75">
        <v>0</v>
      </c>
      <c r="AZ52" s="75">
        <v>0</v>
      </c>
      <c r="BA52" s="75">
        <v>0</v>
      </c>
      <c r="BB52" s="75">
        <v>0</v>
      </c>
      <c r="BC52" s="75">
        <v>0</v>
      </c>
      <c r="BD52" s="106">
        <v>0</v>
      </c>
      <c r="BE52" s="75">
        <v>0</v>
      </c>
      <c r="BF52" s="75">
        <v>0</v>
      </c>
      <c r="BG52" s="75">
        <v>0</v>
      </c>
      <c r="BH52" s="75">
        <v>0</v>
      </c>
      <c r="BI52" s="75">
        <v>0</v>
      </c>
      <c r="BJ52" s="84">
        <v>101.55813162912281</v>
      </c>
      <c r="BK52" s="84">
        <v>7.3892571442417534</v>
      </c>
      <c r="BL52" s="84">
        <v>-3.7844588484522723</v>
      </c>
      <c r="BM52" s="84">
        <v>1.3895999999999999</v>
      </c>
      <c r="BN52" s="84">
        <v>3.4230880804020121</v>
      </c>
      <c r="BO52" s="84">
        <v>3.4230880804020121</v>
      </c>
      <c r="BP52" s="84">
        <v>0</v>
      </c>
      <c r="BQ52" s="84">
        <v>0</v>
      </c>
      <c r="BR52" s="84">
        <v>0</v>
      </c>
      <c r="BS52" s="84">
        <v>0</v>
      </c>
      <c r="BT52" s="75">
        <v>0</v>
      </c>
      <c r="BU52" s="75">
        <v>0</v>
      </c>
      <c r="BV52" s="84">
        <v>100</v>
      </c>
      <c r="BW52" s="75">
        <v>0</v>
      </c>
      <c r="BX52" s="75">
        <v>0</v>
      </c>
      <c r="BY52" s="75">
        <v>0</v>
      </c>
      <c r="BZ52" s="21">
        <v>0</v>
      </c>
      <c r="CA52" s="90">
        <v>0.04</v>
      </c>
      <c r="CB52" s="90">
        <v>1.0526315789473684E-2</v>
      </c>
      <c r="CC52" s="90">
        <v>0.15</v>
      </c>
      <c r="CD52" s="90">
        <v>0</v>
      </c>
      <c r="CE52" s="90">
        <v>0</v>
      </c>
      <c r="CF52" s="90">
        <v>0.1</v>
      </c>
      <c r="CG52" s="90">
        <v>0</v>
      </c>
      <c r="CH52" s="90">
        <v>0</v>
      </c>
      <c r="CI52" s="75">
        <v>126023</v>
      </c>
      <c r="CJ52" s="75">
        <v>0</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0</v>
      </c>
      <c r="DL52" s="75">
        <v>0</v>
      </c>
      <c r="DM52" s="75">
        <v>0</v>
      </c>
      <c r="DN52" s="75">
        <v>0</v>
      </c>
      <c r="DO52" s="75">
        <v>0</v>
      </c>
      <c r="DP52" s="75">
        <v>0</v>
      </c>
    </row>
    <row r="53" spans="3:120" x14ac:dyDescent="0.2">
      <c r="C53" s="11">
        <v>2040</v>
      </c>
      <c r="D53" s="75">
        <v>0</v>
      </c>
      <c r="E53" s="75">
        <v>0</v>
      </c>
      <c r="F53" s="75">
        <v>0</v>
      </c>
      <c r="G53" s="75">
        <v>0</v>
      </c>
      <c r="H53" s="75">
        <v>0</v>
      </c>
      <c r="I53" s="75">
        <v>0</v>
      </c>
      <c r="J53" s="75">
        <v>0</v>
      </c>
      <c r="K53" s="96">
        <v>0</v>
      </c>
      <c r="L53" s="75">
        <v>0</v>
      </c>
      <c r="M53" s="75">
        <v>0</v>
      </c>
      <c r="N53" s="75">
        <v>0</v>
      </c>
      <c r="O53" s="75">
        <v>0</v>
      </c>
      <c r="P53" s="75">
        <v>0</v>
      </c>
      <c r="Q53" s="75">
        <v>0</v>
      </c>
      <c r="R53" s="75">
        <v>0</v>
      </c>
      <c r="S53" s="75">
        <v>0</v>
      </c>
      <c r="T53" s="75">
        <v>0</v>
      </c>
      <c r="U53" s="75">
        <v>0</v>
      </c>
      <c r="V53" s="75">
        <v>0</v>
      </c>
      <c r="W53" s="75">
        <v>0</v>
      </c>
      <c r="X53" s="75">
        <v>0</v>
      </c>
      <c r="Y53" s="75">
        <v>0</v>
      </c>
      <c r="Z53" s="75">
        <v>0</v>
      </c>
      <c r="AA53" s="75">
        <v>0</v>
      </c>
      <c r="AB53" s="96">
        <v>0</v>
      </c>
      <c r="AC53" s="75">
        <v>0</v>
      </c>
      <c r="AD53" s="75">
        <v>0</v>
      </c>
      <c r="AE53" s="75">
        <v>0</v>
      </c>
      <c r="AF53" s="75">
        <v>0</v>
      </c>
      <c r="AG53" s="75">
        <v>0</v>
      </c>
      <c r="AH53" s="75">
        <v>0</v>
      </c>
      <c r="AI53" s="75">
        <v>0</v>
      </c>
      <c r="AJ53" s="84">
        <v>0</v>
      </c>
      <c r="AK53" s="84">
        <v>0</v>
      </c>
      <c r="AL53" s="84">
        <v>0</v>
      </c>
      <c r="AM53" s="75">
        <v>0</v>
      </c>
      <c r="AN53" s="75">
        <v>0</v>
      </c>
      <c r="AO53" s="75">
        <v>0</v>
      </c>
      <c r="AP53" s="84">
        <v>100</v>
      </c>
      <c r="AQ53" s="75">
        <v>0</v>
      </c>
      <c r="AR53" s="75">
        <v>0</v>
      </c>
      <c r="AS53" s="75">
        <v>0</v>
      </c>
      <c r="AT53" s="75">
        <v>0</v>
      </c>
      <c r="AU53" s="75">
        <v>0</v>
      </c>
      <c r="AV53" s="75">
        <v>0</v>
      </c>
      <c r="AW53" s="75">
        <v>0</v>
      </c>
      <c r="AX53" s="75">
        <v>0</v>
      </c>
      <c r="AY53" s="75">
        <v>0</v>
      </c>
      <c r="AZ53" s="75">
        <v>0</v>
      </c>
      <c r="BA53" s="75">
        <v>0</v>
      </c>
      <c r="BB53" s="75">
        <v>0</v>
      </c>
      <c r="BC53" s="75">
        <v>0</v>
      </c>
      <c r="BD53" s="106">
        <v>0</v>
      </c>
      <c r="BE53" s="75">
        <v>0</v>
      </c>
      <c r="BF53" s="75">
        <v>0</v>
      </c>
      <c r="BG53" s="75">
        <v>0</v>
      </c>
      <c r="BH53" s="75">
        <v>0</v>
      </c>
      <c r="BI53" s="75">
        <v>0</v>
      </c>
      <c r="BJ53" s="84">
        <v>101.55813162912281</v>
      </c>
      <c r="BK53" s="84">
        <v>7.3892571442417534</v>
      </c>
      <c r="BL53" s="84">
        <v>-3.7844588484522723</v>
      </c>
      <c r="BM53" s="84">
        <v>1.3895999999999999</v>
      </c>
      <c r="BN53" s="84">
        <v>3.4230880804020121</v>
      </c>
      <c r="BO53" s="84">
        <v>3.4230880804020121</v>
      </c>
      <c r="BP53" s="84">
        <v>0</v>
      </c>
      <c r="BQ53" s="84">
        <v>0</v>
      </c>
      <c r="BR53" s="84">
        <v>0</v>
      </c>
      <c r="BS53" s="84">
        <v>0</v>
      </c>
      <c r="BT53" s="75">
        <v>0</v>
      </c>
      <c r="BU53" s="75">
        <v>0</v>
      </c>
      <c r="BV53" s="84">
        <v>100</v>
      </c>
      <c r="BW53" s="75">
        <v>0</v>
      </c>
      <c r="BX53" s="75">
        <v>0</v>
      </c>
      <c r="BY53" s="75">
        <v>0</v>
      </c>
      <c r="BZ53" s="21">
        <v>0</v>
      </c>
      <c r="CA53" s="90">
        <v>0.04</v>
      </c>
      <c r="CB53" s="90">
        <v>1.0526315789473684E-2</v>
      </c>
      <c r="CC53" s="90">
        <v>0.15</v>
      </c>
      <c r="CD53" s="90">
        <v>0</v>
      </c>
      <c r="CE53" s="90">
        <v>0</v>
      </c>
      <c r="CF53" s="90">
        <v>0.1</v>
      </c>
      <c r="CG53" s="90">
        <v>0</v>
      </c>
      <c r="CH53" s="90">
        <v>0</v>
      </c>
      <c r="CI53" s="75">
        <v>126023</v>
      </c>
      <c r="CJ53" s="75">
        <v>0</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0</v>
      </c>
      <c r="DL53" s="75">
        <v>0</v>
      </c>
      <c r="DM53" s="75">
        <v>0</v>
      </c>
      <c r="DN53" s="75">
        <v>0</v>
      </c>
      <c r="DO53" s="75">
        <v>0</v>
      </c>
      <c r="DP53" s="75">
        <v>0</v>
      </c>
    </row>
    <row r="54" spans="3:120" x14ac:dyDescent="0.2">
      <c r="C54" s="11">
        <v>2041</v>
      </c>
      <c r="D54" s="75">
        <v>0</v>
      </c>
      <c r="E54" s="75">
        <v>0</v>
      </c>
      <c r="F54" s="75">
        <v>0</v>
      </c>
      <c r="G54" s="75">
        <v>0</v>
      </c>
      <c r="H54" s="75">
        <v>0</v>
      </c>
      <c r="I54" s="75">
        <v>0</v>
      </c>
      <c r="J54" s="75">
        <v>0</v>
      </c>
      <c r="K54" s="96">
        <v>0</v>
      </c>
      <c r="L54" s="75">
        <v>0</v>
      </c>
      <c r="M54" s="75">
        <v>0</v>
      </c>
      <c r="N54" s="75">
        <v>0</v>
      </c>
      <c r="O54" s="75">
        <v>0</v>
      </c>
      <c r="P54" s="75">
        <v>0</v>
      </c>
      <c r="Q54" s="75">
        <v>0</v>
      </c>
      <c r="R54" s="75">
        <v>0</v>
      </c>
      <c r="S54" s="75">
        <v>0</v>
      </c>
      <c r="T54" s="75">
        <v>0</v>
      </c>
      <c r="U54" s="75">
        <v>0</v>
      </c>
      <c r="V54" s="75">
        <v>0</v>
      </c>
      <c r="W54" s="75">
        <v>0</v>
      </c>
      <c r="X54" s="75">
        <v>0</v>
      </c>
      <c r="Y54" s="75">
        <v>0</v>
      </c>
      <c r="Z54" s="75">
        <v>0</v>
      </c>
      <c r="AA54" s="75">
        <v>0</v>
      </c>
      <c r="AB54" s="96">
        <v>0</v>
      </c>
      <c r="AC54" s="75">
        <v>0</v>
      </c>
      <c r="AD54" s="75">
        <v>0</v>
      </c>
      <c r="AE54" s="75">
        <v>0</v>
      </c>
      <c r="AF54" s="75">
        <v>0</v>
      </c>
      <c r="AG54" s="75">
        <v>0</v>
      </c>
      <c r="AH54" s="75">
        <v>0</v>
      </c>
      <c r="AI54" s="75">
        <v>0</v>
      </c>
      <c r="AJ54" s="84">
        <v>0</v>
      </c>
      <c r="AK54" s="84">
        <v>0</v>
      </c>
      <c r="AL54" s="84">
        <v>0</v>
      </c>
      <c r="AM54" s="75">
        <v>0</v>
      </c>
      <c r="AN54" s="75">
        <v>0</v>
      </c>
      <c r="AO54" s="75">
        <v>0</v>
      </c>
      <c r="AP54" s="84">
        <v>100</v>
      </c>
      <c r="AQ54" s="75">
        <v>0</v>
      </c>
      <c r="AR54" s="75">
        <v>0</v>
      </c>
      <c r="AS54" s="75">
        <v>0</v>
      </c>
      <c r="AT54" s="75">
        <v>0</v>
      </c>
      <c r="AU54" s="75">
        <v>0</v>
      </c>
      <c r="AV54" s="75">
        <v>0</v>
      </c>
      <c r="AW54" s="75">
        <v>0</v>
      </c>
      <c r="AX54" s="75">
        <v>0</v>
      </c>
      <c r="AY54" s="75">
        <v>0</v>
      </c>
      <c r="AZ54" s="75">
        <v>0</v>
      </c>
      <c r="BA54" s="75">
        <v>0</v>
      </c>
      <c r="BB54" s="75">
        <v>0</v>
      </c>
      <c r="BC54" s="75">
        <v>0</v>
      </c>
      <c r="BD54" s="106">
        <v>0</v>
      </c>
      <c r="BE54" s="75">
        <v>0</v>
      </c>
      <c r="BF54" s="75">
        <v>0</v>
      </c>
      <c r="BG54" s="75">
        <v>0</v>
      </c>
      <c r="BH54" s="75">
        <v>0</v>
      </c>
      <c r="BI54" s="75">
        <v>0</v>
      </c>
      <c r="BJ54" s="84">
        <v>101.55813162912281</v>
      </c>
      <c r="BK54" s="84">
        <v>7.3892571442417534</v>
      </c>
      <c r="BL54" s="84">
        <v>-3.7844588484522723</v>
      </c>
      <c r="BM54" s="84">
        <v>1.3895999999999999</v>
      </c>
      <c r="BN54" s="84">
        <v>3.4230880804020121</v>
      </c>
      <c r="BO54" s="84">
        <v>3.4230880804020121</v>
      </c>
      <c r="BP54" s="84">
        <v>0</v>
      </c>
      <c r="BQ54" s="84">
        <v>0</v>
      </c>
      <c r="BR54" s="84">
        <v>0</v>
      </c>
      <c r="BS54" s="84">
        <v>0</v>
      </c>
      <c r="BT54" s="75">
        <v>0</v>
      </c>
      <c r="BU54" s="75">
        <v>0</v>
      </c>
      <c r="BV54" s="84">
        <v>100</v>
      </c>
      <c r="BW54" s="75">
        <v>0</v>
      </c>
      <c r="BX54" s="75">
        <v>0</v>
      </c>
      <c r="BY54" s="75">
        <v>0</v>
      </c>
      <c r="BZ54" s="21">
        <v>0</v>
      </c>
      <c r="CA54" s="90">
        <v>0.04</v>
      </c>
      <c r="CB54" s="90">
        <v>1.0526315789473684E-2</v>
      </c>
      <c r="CC54" s="90">
        <v>0.15</v>
      </c>
      <c r="CD54" s="90">
        <v>0</v>
      </c>
      <c r="CE54" s="90">
        <v>0</v>
      </c>
      <c r="CF54" s="90">
        <v>0.1</v>
      </c>
      <c r="CG54" s="90">
        <v>0</v>
      </c>
      <c r="CH54" s="90">
        <v>0</v>
      </c>
      <c r="CI54" s="75">
        <v>126023</v>
      </c>
      <c r="CJ54" s="75">
        <v>0</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0</v>
      </c>
      <c r="DM54" s="75">
        <v>0</v>
      </c>
      <c r="DN54" s="75">
        <v>0</v>
      </c>
      <c r="DO54" s="75">
        <v>0</v>
      </c>
      <c r="DP54" s="75">
        <v>0</v>
      </c>
    </row>
    <row r="55" spans="3:120" x14ac:dyDescent="0.2">
      <c r="C55" s="11">
        <v>2042</v>
      </c>
      <c r="D55" s="75">
        <v>0</v>
      </c>
      <c r="E55" s="75">
        <v>0</v>
      </c>
      <c r="F55" s="75">
        <v>0</v>
      </c>
      <c r="G55" s="75">
        <v>0</v>
      </c>
      <c r="H55" s="75">
        <v>0</v>
      </c>
      <c r="I55" s="75">
        <v>0</v>
      </c>
      <c r="J55" s="75">
        <v>0</v>
      </c>
      <c r="K55" s="96">
        <v>0</v>
      </c>
      <c r="L55" s="75">
        <v>0</v>
      </c>
      <c r="M55" s="75">
        <v>0</v>
      </c>
      <c r="N55" s="75">
        <v>0</v>
      </c>
      <c r="O55" s="75">
        <v>0</v>
      </c>
      <c r="P55" s="75">
        <v>0</v>
      </c>
      <c r="Q55" s="75">
        <v>0</v>
      </c>
      <c r="R55" s="75">
        <v>0</v>
      </c>
      <c r="S55" s="75">
        <v>0</v>
      </c>
      <c r="T55" s="75">
        <v>0</v>
      </c>
      <c r="U55" s="75">
        <v>0</v>
      </c>
      <c r="V55" s="75">
        <v>0</v>
      </c>
      <c r="W55" s="75">
        <v>0</v>
      </c>
      <c r="X55" s="75">
        <v>0</v>
      </c>
      <c r="Y55" s="75">
        <v>0</v>
      </c>
      <c r="Z55" s="75">
        <v>0</v>
      </c>
      <c r="AA55" s="75">
        <v>0</v>
      </c>
      <c r="AB55" s="96">
        <v>0</v>
      </c>
      <c r="AC55" s="75">
        <v>0</v>
      </c>
      <c r="AD55" s="75">
        <v>0</v>
      </c>
      <c r="AE55" s="75">
        <v>0</v>
      </c>
      <c r="AF55" s="75">
        <v>0</v>
      </c>
      <c r="AG55" s="75">
        <v>0</v>
      </c>
      <c r="AH55" s="75">
        <v>0</v>
      </c>
      <c r="AI55" s="75">
        <v>0</v>
      </c>
      <c r="AJ55" s="84">
        <v>0</v>
      </c>
      <c r="AK55" s="84">
        <v>0</v>
      </c>
      <c r="AL55" s="84">
        <v>0</v>
      </c>
      <c r="AM55" s="75">
        <v>0</v>
      </c>
      <c r="AN55" s="75">
        <v>0</v>
      </c>
      <c r="AO55" s="75">
        <v>0</v>
      </c>
      <c r="AP55" s="84">
        <v>100</v>
      </c>
      <c r="AQ55" s="75">
        <v>0</v>
      </c>
      <c r="AR55" s="75">
        <v>0</v>
      </c>
      <c r="AS55" s="75">
        <v>0</v>
      </c>
      <c r="AT55" s="75">
        <v>0</v>
      </c>
      <c r="AU55" s="75">
        <v>0</v>
      </c>
      <c r="AV55" s="75">
        <v>0</v>
      </c>
      <c r="AW55" s="75">
        <v>0</v>
      </c>
      <c r="AX55" s="75">
        <v>0</v>
      </c>
      <c r="AY55" s="75">
        <v>0</v>
      </c>
      <c r="AZ55" s="75">
        <v>0</v>
      </c>
      <c r="BA55" s="75">
        <v>0</v>
      </c>
      <c r="BB55" s="75">
        <v>0</v>
      </c>
      <c r="BC55" s="75">
        <v>0</v>
      </c>
      <c r="BD55" s="106">
        <v>0</v>
      </c>
      <c r="BE55" s="75">
        <v>0</v>
      </c>
      <c r="BF55" s="75">
        <v>0</v>
      </c>
      <c r="BG55" s="75">
        <v>0</v>
      </c>
      <c r="BH55" s="75">
        <v>0</v>
      </c>
      <c r="BI55" s="75">
        <v>0</v>
      </c>
      <c r="BJ55" s="84">
        <v>101.55813162912281</v>
      </c>
      <c r="BK55" s="84">
        <v>7.3892571442417534</v>
      </c>
      <c r="BL55" s="84">
        <v>-3.7844588484522723</v>
      </c>
      <c r="BM55" s="84">
        <v>1.3895999999999999</v>
      </c>
      <c r="BN55" s="84">
        <v>3.4230880804020121</v>
      </c>
      <c r="BO55" s="84">
        <v>3.4230880804020121</v>
      </c>
      <c r="BP55" s="84">
        <v>0</v>
      </c>
      <c r="BQ55" s="84">
        <v>0</v>
      </c>
      <c r="BR55" s="84">
        <v>0</v>
      </c>
      <c r="BS55" s="84">
        <v>0</v>
      </c>
      <c r="BT55" s="75">
        <v>0</v>
      </c>
      <c r="BU55" s="75">
        <v>0</v>
      </c>
      <c r="BV55" s="84">
        <v>100</v>
      </c>
      <c r="BW55" s="75">
        <v>0</v>
      </c>
      <c r="BX55" s="75">
        <v>0</v>
      </c>
      <c r="BY55" s="75">
        <v>0</v>
      </c>
      <c r="BZ55" s="21">
        <v>0</v>
      </c>
      <c r="CA55" s="90">
        <v>0.04</v>
      </c>
      <c r="CB55" s="90">
        <v>1.0526315789473684E-2</v>
      </c>
      <c r="CC55" s="90">
        <v>0.15</v>
      </c>
      <c r="CD55" s="90">
        <v>0</v>
      </c>
      <c r="CE55" s="90">
        <v>0</v>
      </c>
      <c r="CF55" s="90">
        <v>0.1</v>
      </c>
      <c r="CG55" s="90">
        <v>0</v>
      </c>
      <c r="CH55" s="90">
        <v>0</v>
      </c>
      <c r="CI55" s="75">
        <v>126023</v>
      </c>
      <c r="CJ55" s="75">
        <v>0</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0</v>
      </c>
      <c r="DO55" s="75">
        <v>0</v>
      </c>
      <c r="DP55" s="75">
        <v>0</v>
      </c>
    </row>
    <row r="56" spans="3:120" x14ac:dyDescent="0.2">
      <c r="C56" s="11">
        <v>2043</v>
      </c>
      <c r="D56" s="75">
        <v>0</v>
      </c>
      <c r="E56" s="75">
        <v>0</v>
      </c>
      <c r="F56" s="75">
        <v>0</v>
      </c>
      <c r="G56" s="75">
        <v>0</v>
      </c>
      <c r="H56" s="75">
        <v>0</v>
      </c>
      <c r="I56" s="75">
        <v>0</v>
      </c>
      <c r="J56" s="75">
        <v>0</v>
      </c>
      <c r="K56" s="96">
        <v>0</v>
      </c>
      <c r="L56" s="75">
        <v>0</v>
      </c>
      <c r="M56" s="75">
        <v>0</v>
      </c>
      <c r="N56" s="75">
        <v>0</v>
      </c>
      <c r="O56" s="75">
        <v>0</v>
      </c>
      <c r="P56" s="75">
        <v>0</v>
      </c>
      <c r="Q56" s="75">
        <v>0</v>
      </c>
      <c r="R56" s="75">
        <v>0</v>
      </c>
      <c r="S56" s="75">
        <v>0</v>
      </c>
      <c r="T56" s="75">
        <v>0</v>
      </c>
      <c r="U56" s="75">
        <v>0</v>
      </c>
      <c r="V56" s="75">
        <v>0</v>
      </c>
      <c r="W56" s="75">
        <v>0</v>
      </c>
      <c r="X56" s="75">
        <v>0</v>
      </c>
      <c r="Y56" s="75">
        <v>0</v>
      </c>
      <c r="Z56" s="75">
        <v>0</v>
      </c>
      <c r="AA56" s="75">
        <v>0</v>
      </c>
      <c r="AB56" s="96">
        <v>0</v>
      </c>
      <c r="AC56" s="75">
        <v>0</v>
      </c>
      <c r="AD56" s="75">
        <v>0</v>
      </c>
      <c r="AE56" s="75">
        <v>0</v>
      </c>
      <c r="AF56" s="75">
        <v>0</v>
      </c>
      <c r="AG56" s="75">
        <v>0</v>
      </c>
      <c r="AH56" s="75">
        <v>0</v>
      </c>
      <c r="AI56" s="75">
        <v>0</v>
      </c>
      <c r="AJ56" s="84">
        <v>0</v>
      </c>
      <c r="AK56" s="84">
        <v>0</v>
      </c>
      <c r="AL56" s="84">
        <v>0</v>
      </c>
      <c r="AM56" s="75">
        <v>0</v>
      </c>
      <c r="AN56" s="75">
        <v>0</v>
      </c>
      <c r="AO56" s="75">
        <v>0</v>
      </c>
      <c r="AP56" s="84">
        <v>100</v>
      </c>
      <c r="AQ56" s="75">
        <v>0</v>
      </c>
      <c r="AR56" s="75">
        <v>0</v>
      </c>
      <c r="AS56" s="75">
        <v>0</v>
      </c>
      <c r="AT56" s="75">
        <v>0</v>
      </c>
      <c r="AU56" s="75">
        <v>0</v>
      </c>
      <c r="AV56" s="75">
        <v>0</v>
      </c>
      <c r="AW56" s="75">
        <v>0</v>
      </c>
      <c r="AX56" s="75">
        <v>0</v>
      </c>
      <c r="AY56" s="75">
        <v>0</v>
      </c>
      <c r="AZ56" s="75">
        <v>0</v>
      </c>
      <c r="BA56" s="75">
        <v>0</v>
      </c>
      <c r="BB56" s="75">
        <v>0</v>
      </c>
      <c r="BC56" s="75">
        <v>0</v>
      </c>
      <c r="BD56" s="106">
        <v>0</v>
      </c>
      <c r="BE56" s="75">
        <v>0</v>
      </c>
      <c r="BF56" s="75">
        <v>0</v>
      </c>
      <c r="BG56" s="75">
        <v>0</v>
      </c>
      <c r="BH56" s="75">
        <v>0</v>
      </c>
      <c r="BI56" s="75">
        <v>0</v>
      </c>
      <c r="BJ56" s="84">
        <v>101.55813162912281</v>
      </c>
      <c r="BK56" s="84">
        <v>7.3892571442417534</v>
      </c>
      <c r="BL56" s="84">
        <v>-3.7844588484522723</v>
      </c>
      <c r="BM56" s="84">
        <v>1.3895999999999999</v>
      </c>
      <c r="BN56" s="84">
        <v>3.4230880804020121</v>
      </c>
      <c r="BO56" s="84">
        <v>3.4230880804020121</v>
      </c>
      <c r="BP56" s="84">
        <v>0</v>
      </c>
      <c r="BQ56" s="84">
        <v>0</v>
      </c>
      <c r="BR56" s="84">
        <v>0</v>
      </c>
      <c r="BS56" s="84">
        <v>0</v>
      </c>
      <c r="BT56" s="75">
        <v>0</v>
      </c>
      <c r="BU56" s="75">
        <v>0</v>
      </c>
      <c r="BV56" s="84">
        <v>100</v>
      </c>
      <c r="BW56" s="75">
        <v>0</v>
      </c>
      <c r="BX56" s="75">
        <v>0</v>
      </c>
      <c r="BY56" s="75">
        <v>0</v>
      </c>
      <c r="BZ56" s="21">
        <v>0</v>
      </c>
      <c r="CA56" s="90">
        <v>0.04</v>
      </c>
      <c r="CB56" s="90">
        <v>1.0526315789473684E-2</v>
      </c>
      <c r="CC56" s="90">
        <v>0.15</v>
      </c>
      <c r="CD56" s="90">
        <v>0</v>
      </c>
      <c r="CE56" s="90">
        <v>0</v>
      </c>
      <c r="CF56" s="90">
        <v>0.1</v>
      </c>
      <c r="CG56" s="90">
        <v>0</v>
      </c>
      <c r="CH56" s="90">
        <v>0</v>
      </c>
      <c r="CI56" s="75">
        <v>126023</v>
      </c>
      <c r="CJ56" s="75">
        <v>0</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0</v>
      </c>
      <c r="DJ56" s="84">
        <v>100</v>
      </c>
      <c r="DK56" s="75">
        <v>0</v>
      </c>
      <c r="DL56" s="75">
        <v>0</v>
      </c>
      <c r="DM56" s="75">
        <v>0</v>
      </c>
      <c r="DN56" s="75">
        <v>0</v>
      </c>
      <c r="DO56" s="75">
        <v>0</v>
      </c>
      <c r="DP56" s="75">
        <v>0</v>
      </c>
    </row>
    <row r="57" spans="3:120" x14ac:dyDescent="0.2">
      <c r="C57" s="11">
        <v>2044</v>
      </c>
      <c r="D57" s="75">
        <v>0</v>
      </c>
      <c r="E57" s="75">
        <v>0</v>
      </c>
      <c r="F57" s="75">
        <v>0</v>
      </c>
      <c r="G57" s="75">
        <v>0</v>
      </c>
      <c r="H57" s="75">
        <v>0</v>
      </c>
      <c r="I57" s="75">
        <v>0</v>
      </c>
      <c r="J57" s="75">
        <v>0</v>
      </c>
      <c r="K57" s="96">
        <v>0</v>
      </c>
      <c r="L57" s="75">
        <v>0</v>
      </c>
      <c r="M57" s="75">
        <v>0</v>
      </c>
      <c r="N57" s="75">
        <v>0</v>
      </c>
      <c r="O57" s="75">
        <v>0</v>
      </c>
      <c r="P57" s="75">
        <v>0</v>
      </c>
      <c r="Q57" s="75">
        <v>0</v>
      </c>
      <c r="R57" s="75">
        <v>0</v>
      </c>
      <c r="S57" s="75">
        <v>0</v>
      </c>
      <c r="T57" s="75">
        <v>0</v>
      </c>
      <c r="U57" s="75">
        <v>0</v>
      </c>
      <c r="V57" s="75">
        <v>0</v>
      </c>
      <c r="W57" s="75">
        <v>0</v>
      </c>
      <c r="X57" s="75">
        <v>0</v>
      </c>
      <c r="Y57" s="75">
        <v>0</v>
      </c>
      <c r="Z57" s="75">
        <v>0</v>
      </c>
      <c r="AA57" s="75">
        <v>0</v>
      </c>
      <c r="AB57" s="96">
        <v>0</v>
      </c>
      <c r="AC57" s="75">
        <v>0</v>
      </c>
      <c r="AD57" s="75">
        <v>0</v>
      </c>
      <c r="AE57" s="75">
        <v>0</v>
      </c>
      <c r="AF57" s="75">
        <v>0</v>
      </c>
      <c r="AG57" s="75">
        <v>0</v>
      </c>
      <c r="AH57" s="75">
        <v>0</v>
      </c>
      <c r="AI57" s="75">
        <v>0</v>
      </c>
      <c r="AJ57" s="84">
        <v>0</v>
      </c>
      <c r="AK57" s="84">
        <v>0</v>
      </c>
      <c r="AL57" s="84">
        <v>0</v>
      </c>
      <c r="AM57" s="75">
        <v>0</v>
      </c>
      <c r="AN57" s="75">
        <v>0</v>
      </c>
      <c r="AO57" s="75">
        <v>0</v>
      </c>
      <c r="AP57" s="84">
        <v>100</v>
      </c>
      <c r="AQ57" s="75">
        <v>0</v>
      </c>
      <c r="AR57" s="75">
        <v>0</v>
      </c>
      <c r="AS57" s="75">
        <v>0</v>
      </c>
      <c r="AT57" s="75">
        <v>0</v>
      </c>
      <c r="AU57" s="75">
        <v>0</v>
      </c>
      <c r="AV57" s="75">
        <v>0</v>
      </c>
      <c r="AW57" s="75">
        <v>0</v>
      </c>
      <c r="AX57" s="75">
        <v>0</v>
      </c>
      <c r="AY57" s="75">
        <v>0</v>
      </c>
      <c r="AZ57" s="75">
        <v>0</v>
      </c>
      <c r="BA57" s="75">
        <v>0</v>
      </c>
      <c r="BB57" s="75">
        <v>0</v>
      </c>
      <c r="BC57" s="75">
        <v>0</v>
      </c>
      <c r="BD57" s="106">
        <v>0</v>
      </c>
      <c r="BE57" s="75">
        <v>0</v>
      </c>
      <c r="BF57" s="75">
        <v>0</v>
      </c>
      <c r="BG57" s="75">
        <v>0</v>
      </c>
      <c r="BH57" s="75">
        <v>0</v>
      </c>
      <c r="BI57" s="75">
        <v>0</v>
      </c>
      <c r="BJ57" s="84">
        <v>101.55813162912281</v>
      </c>
      <c r="BK57" s="84">
        <v>7.3892571442417534</v>
      </c>
      <c r="BL57" s="84">
        <v>-3.7844588484522723</v>
      </c>
      <c r="BM57" s="84">
        <v>1.3895999999999999</v>
      </c>
      <c r="BN57" s="84">
        <v>3.4230880804020121</v>
      </c>
      <c r="BO57" s="84">
        <v>3.4230880804020121</v>
      </c>
      <c r="BP57" s="84">
        <v>0</v>
      </c>
      <c r="BQ57" s="84">
        <v>0</v>
      </c>
      <c r="BR57" s="84">
        <v>0</v>
      </c>
      <c r="BS57" s="84">
        <v>0</v>
      </c>
      <c r="BT57" s="75">
        <v>0</v>
      </c>
      <c r="BU57" s="75">
        <v>0</v>
      </c>
      <c r="BV57" s="84">
        <v>100</v>
      </c>
      <c r="BW57" s="75">
        <v>0</v>
      </c>
      <c r="BX57" s="75">
        <v>0</v>
      </c>
      <c r="BY57" s="75">
        <v>0</v>
      </c>
      <c r="BZ57" s="21">
        <v>0</v>
      </c>
      <c r="CA57" s="90">
        <v>0.04</v>
      </c>
      <c r="CB57" s="90">
        <v>1.0526315789473684E-2</v>
      </c>
      <c r="CC57" s="90">
        <v>0.15</v>
      </c>
      <c r="CD57" s="90">
        <v>0</v>
      </c>
      <c r="CE57" s="90">
        <v>0</v>
      </c>
      <c r="CF57" s="90">
        <v>0.1</v>
      </c>
      <c r="CG57" s="90">
        <v>0</v>
      </c>
      <c r="CH57" s="90">
        <v>0</v>
      </c>
      <c r="CI57" s="75">
        <v>126023</v>
      </c>
      <c r="CJ57" s="75">
        <v>0</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0</v>
      </c>
      <c r="DO57" s="75">
        <v>0</v>
      </c>
      <c r="DP57" s="75">
        <v>0</v>
      </c>
    </row>
    <row r="58" spans="3:120" x14ac:dyDescent="0.2">
      <c r="C58" s="11">
        <v>2045</v>
      </c>
      <c r="D58" s="75">
        <v>0</v>
      </c>
      <c r="E58" s="75">
        <v>0</v>
      </c>
      <c r="F58" s="75">
        <v>0</v>
      </c>
      <c r="G58" s="75">
        <v>0</v>
      </c>
      <c r="H58" s="75">
        <v>0</v>
      </c>
      <c r="I58" s="75">
        <v>0</v>
      </c>
      <c r="J58" s="75">
        <v>0</v>
      </c>
      <c r="K58" s="96">
        <v>0</v>
      </c>
      <c r="L58" s="75">
        <v>0</v>
      </c>
      <c r="M58" s="75">
        <v>0</v>
      </c>
      <c r="N58" s="75">
        <v>0</v>
      </c>
      <c r="O58" s="75">
        <v>0</v>
      </c>
      <c r="P58" s="75">
        <v>0</v>
      </c>
      <c r="Q58" s="75">
        <v>0</v>
      </c>
      <c r="R58" s="75">
        <v>0</v>
      </c>
      <c r="S58" s="75">
        <v>0</v>
      </c>
      <c r="T58" s="75">
        <v>0</v>
      </c>
      <c r="U58" s="75">
        <v>0</v>
      </c>
      <c r="V58" s="75">
        <v>0</v>
      </c>
      <c r="W58" s="75">
        <v>0</v>
      </c>
      <c r="X58" s="75">
        <v>0</v>
      </c>
      <c r="Y58" s="75">
        <v>0</v>
      </c>
      <c r="Z58" s="75">
        <v>0</v>
      </c>
      <c r="AA58" s="75">
        <v>0</v>
      </c>
      <c r="AB58" s="96">
        <v>0</v>
      </c>
      <c r="AC58" s="75">
        <v>0</v>
      </c>
      <c r="AD58" s="75">
        <v>0</v>
      </c>
      <c r="AE58" s="75">
        <v>0</v>
      </c>
      <c r="AF58" s="75">
        <v>0</v>
      </c>
      <c r="AG58" s="75">
        <v>0</v>
      </c>
      <c r="AH58" s="75">
        <v>0</v>
      </c>
      <c r="AI58" s="75">
        <v>0</v>
      </c>
      <c r="AJ58" s="84">
        <v>0</v>
      </c>
      <c r="AK58" s="84">
        <v>0</v>
      </c>
      <c r="AL58" s="84">
        <v>0</v>
      </c>
      <c r="AM58" s="75">
        <v>0</v>
      </c>
      <c r="AN58" s="75">
        <v>0</v>
      </c>
      <c r="AO58" s="75">
        <v>0</v>
      </c>
      <c r="AP58" s="84">
        <v>100</v>
      </c>
      <c r="AQ58" s="75">
        <v>0</v>
      </c>
      <c r="AR58" s="75">
        <v>0</v>
      </c>
      <c r="AS58" s="75">
        <v>0</v>
      </c>
      <c r="AT58" s="75">
        <v>0</v>
      </c>
      <c r="AU58" s="75">
        <v>0</v>
      </c>
      <c r="AV58" s="75">
        <v>0</v>
      </c>
      <c r="AW58" s="75">
        <v>0</v>
      </c>
      <c r="AX58" s="75">
        <v>0</v>
      </c>
      <c r="AY58" s="75">
        <v>0</v>
      </c>
      <c r="AZ58" s="75">
        <v>0</v>
      </c>
      <c r="BA58" s="75">
        <v>0</v>
      </c>
      <c r="BB58" s="75">
        <v>0</v>
      </c>
      <c r="BC58" s="75">
        <v>0</v>
      </c>
      <c r="BD58" s="106">
        <v>0</v>
      </c>
      <c r="BE58" s="75">
        <v>0</v>
      </c>
      <c r="BF58" s="75">
        <v>0</v>
      </c>
      <c r="BG58" s="75">
        <v>0</v>
      </c>
      <c r="BH58" s="75">
        <v>0</v>
      </c>
      <c r="BI58" s="75">
        <v>0</v>
      </c>
      <c r="BJ58" s="84">
        <v>101.55813162912281</v>
      </c>
      <c r="BK58" s="84">
        <v>7.3892571442417534</v>
      </c>
      <c r="BL58" s="84">
        <v>-3.7844588484522723</v>
      </c>
      <c r="BM58" s="84">
        <v>1.3895999999999999</v>
      </c>
      <c r="BN58" s="84">
        <v>3.4230880804020121</v>
      </c>
      <c r="BO58" s="84">
        <v>3.4230880804020121</v>
      </c>
      <c r="BP58" s="84">
        <v>0</v>
      </c>
      <c r="BQ58" s="84">
        <v>0</v>
      </c>
      <c r="BR58" s="84">
        <v>0</v>
      </c>
      <c r="BS58" s="84">
        <v>0</v>
      </c>
      <c r="BT58" s="75">
        <v>0</v>
      </c>
      <c r="BU58" s="75">
        <v>0</v>
      </c>
      <c r="BV58" s="84">
        <v>100</v>
      </c>
      <c r="BW58" s="75">
        <v>0</v>
      </c>
      <c r="BX58" s="75">
        <v>0</v>
      </c>
      <c r="BY58" s="75">
        <v>0</v>
      </c>
      <c r="BZ58" s="21">
        <v>0</v>
      </c>
      <c r="CA58" s="90">
        <v>0.04</v>
      </c>
      <c r="CB58" s="90">
        <v>1.0526315789473684E-2</v>
      </c>
      <c r="CC58" s="90">
        <v>0.15</v>
      </c>
      <c r="CD58" s="90">
        <v>0</v>
      </c>
      <c r="CE58" s="90">
        <v>0</v>
      </c>
      <c r="CF58" s="90">
        <v>0.1</v>
      </c>
      <c r="CG58" s="90">
        <v>0</v>
      </c>
      <c r="CH58" s="90">
        <v>0</v>
      </c>
      <c r="CI58" s="75">
        <v>126023</v>
      </c>
      <c r="CJ58" s="75">
        <v>0</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0</v>
      </c>
      <c r="DO58" s="75">
        <v>0</v>
      </c>
      <c r="DP58" s="75">
        <v>0</v>
      </c>
    </row>
    <row r="59" spans="3:120" x14ac:dyDescent="0.2">
      <c r="C59" s="11">
        <v>2046</v>
      </c>
      <c r="D59" s="75">
        <v>0</v>
      </c>
      <c r="E59" s="75">
        <v>0</v>
      </c>
      <c r="F59" s="75">
        <v>0</v>
      </c>
      <c r="G59" s="75">
        <v>0</v>
      </c>
      <c r="H59" s="75">
        <v>0</v>
      </c>
      <c r="I59" s="75">
        <v>0</v>
      </c>
      <c r="J59" s="75">
        <v>0</v>
      </c>
      <c r="K59" s="96">
        <v>0</v>
      </c>
      <c r="L59" s="75">
        <v>0</v>
      </c>
      <c r="M59" s="75">
        <v>0</v>
      </c>
      <c r="N59" s="75">
        <v>0</v>
      </c>
      <c r="O59" s="75">
        <v>0</v>
      </c>
      <c r="P59" s="75">
        <v>0</v>
      </c>
      <c r="Q59" s="75">
        <v>0</v>
      </c>
      <c r="R59" s="75">
        <v>0</v>
      </c>
      <c r="S59" s="75">
        <v>0</v>
      </c>
      <c r="T59" s="75">
        <v>0</v>
      </c>
      <c r="U59" s="75">
        <v>0</v>
      </c>
      <c r="V59" s="75">
        <v>0</v>
      </c>
      <c r="W59" s="75">
        <v>0</v>
      </c>
      <c r="X59" s="75">
        <v>0</v>
      </c>
      <c r="Y59" s="75">
        <v>0</v>
      </c>
      <c r="Z59" s="75">
        <v>0</v>
      </c>
      <c r="AA59" s="75">
        <v>0</v>
      </c>
      <c r="AB59" s="96">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101.55813162912281</v>
      </c>
      <c r="BK59" s="84">
        <v>7.3892571442417534</v>
      </c>
      <c r="BL59" s="84">
        <v>-3.7844588484522723</v>
      </c>
      <c r="BM59" s="84">
        <v>1.3895999999999999</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v>
      </c>
      <c r="CE59" s="90">
        <v>0</v>
      </c>
      <c r="CF59" s="90">
        <v>0.1</v>
      </c>
      <c r="CG59" s="90">
        <v>0</v>
      </c>
      <c r="CH59" s="90">
        <v>0</v>
      </c>
      <c r="CI59" s="75">
        <v>126023</v>
      </c>
      <c r="CJ59" s="75">
        <v>0</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0</v>
      </c>
      <c r="DO59" s="75">
        <v>0</v>
      </c>
      <c r="DP59" s="75">
        <v>0</v>
      </c>
    </row>
    <row r="60" spans="3:120" x14ac:dyDescent="0.2">
      <c r="C60" s="11">
        <v>2047</v>
      </c>
      <c r="D60" s="75">
        <v>0</v>
      </c>
      <c r="E60" s="75">
        <v>0</v>
      </c>
      <c r="F60" s="75">
        <v>0</v>
      </c>
      <c r="G60" s="75">
        <v>0</v>
      </c>
      <c r="H60" s="75">
        <v>0</v>
      </c>
      <c r="I60" s="75">
        <v>0</v>
      </c>
      <c r="J60" s="75">
        <v>0</v>
      </c>
      <c r="K60" s="96">
        <v>0</v>
      </c>
      <c r="L60" s="75">
        <v>0</v>
      </c>
      <c r="M60" s="75">
        <v>0</v>
      </c>
      <c r="N60" s="75">
        <v>0</v>
      </c>
      <c r="O60" s="75">
        <v>0</v>
      </c>
      <c r="P60" s="75">
        <v>0</v>
      </c>
      <c r="Q60" s="75">
        <v>0</v>
      </c>
      <c r="R60" s="75">
        <v>0</v>
      </c>
      <c r="S60" s="75">
        <v>0</v>
      </c>
      <c r="T60" s="75">
        <v>0</v>
      </c>
      <c r="U60" s="75">
        <v>0</v>
      </c>
      <c r="V60" s="75">
        <v>0</v>
      </c>
      <c r="W60" s="75">
        <v>0</v>
      </c>
      <c r="X60" s="75">
        <v>0</v>
      </c>
      <c r="Y60" s="75">
        <v>0</v>
      </c>
      <c r="Z60" s="75">
        <v>0</v>
      </c>
      <c r="AA60" s="75">
        <v>0</v>
      </c>
      <c r="AB60" s="96">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101.55813162912281</v>
      </c>
      <c r="BK60" s="84">
        <v>7.3892571442417534</v>
      </c>
      <c r="BL60" s="84">
        <v>-3.7844588484522723</v>
      </c>
      <c r="BM60" s="84">
        <v>1.3895999999999999</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v>
      </c>
      <c r="CE60" s="90">
        <v>0</v>
      </c>
      <c r="CF60" s="90">
        <v>0.1</v>
      </c>
      <c r="CG60" s="90">
        <v>0</v>
      </c>
      <c r="CH60" s="90">
        <v>0</v>
      </c>
      <c r="CI60" s="75">
        <v>126023</v>
      </c>
      <c r="CJ60" s="75">
        <v>0</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0</v>
      </c>
      <c r="DO60" s="75">
        <v>0</v>
      </c>
      <c r="DP60" s="75">
        <v>0</v>
      </c>
    </row>
    <row r="61" spans="3:120" x14ac:dyDescent="0.2">
      <c r="C61" s="11">
        <v>2048</v>
      </c>
      <c r="D61" s="75">
        <v>0</v>
      </c>
      <c r="E61" s="75">
        <v>0</v>
      </c>
      <c r="F61" s="75">
        <v>0</v>
      </c>
      <c r="G61" s="75">
        <v>0</v>
      </c>
      <c r="H61" s="75">
        <v>0</v>
      </c>
      <c r="I61" s="75">
        <v>0</v>
      </c>
      <c r="J61" s="75">
        <v>0</v>
      </c>
      <c r="K61" s="96">
        <v>0</v>
      </c>
      <c r="L61" s="75">
        <v>0</v>
      </c>
      <c r="M61" s="75">
        <v>0</v>
      </c>
      <c r="N61" s="75">
        <v>0</v>
      </c>
      <c r="O61" s="75">
        <v>0</v>
      </c>
      <c r="P61" s="75">
        <v>0</v>
      </c>
      <c r="Q61" s="75">
        <v>0</v>
      </c>
      <c r="R61" s="75">
        <v>0</v>
      </c>
      <c r="S61" s="75">
        <v>0</v>
      </c>
      <c r="T61" s="75">
        <v>0</v>
      </c>
      <c r="U61" s="75">
        <v>0</v>
      </c>
      <c r="V61" s="75">
        <v>0</v>
      </c>
      <c r="W61" s="75">
        <v>0</v>
      </c>
      <c r="X61" s="75">
        <v>0</v>
      </c>
      <c r="Y61" s="75">
        <v>0</v>
      </c>
      <c r="Z61" s="75">
        <v>0</v>
      </c>
      <c r="AA61" s="75">
        <v>0</v>
      </c>
      <c r="AB61" s="96">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101.55813162912281</v>
      </c>
      <c r="BK61" s="84">
        <v>7.3892571442417534</v>
      </c>
      <c r="BL61" s="84">
        <v>-3.7844588484522723</v>
      </c>
      <c r="BM61" s="84">
        <v>1.3895999999999999</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v>
      </c>
      <c r="CE61" s="90">
        <v>0</v>
      </c>
      <c r="CF61" s="90">
        <v>0.1</v>
      </c>
      <c r="CG61" s="90">
        <v>0</v>
      </c>
      <c r="CH61" s="90">
        <v>0</v>
      </c>
      <c r="CI61" s="75">
        <v>126023</v>
      </c>
      <c r="CJ61" s="75">
        <v>0</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row>
    <row r="62" spans="3:120" x14ac:dyDescent="0.2">
      <c r="C62" s="11">
        <v>2049</v>
      </c>
      <c r="D62" s="75">
        <v>0</v>
      </c>
      <c r="E62" s="75">
        <v>0</v>
      </c>
      <c r="F62" s="75">
        <v>0</v>
      </c>
      <c r="G62" s="75">
        <v>0</v>
      </c>
      <c r="H62" s="75">
        <v>0</v>
      </c>
      <c r="I62" s="75">
        <v>0</v>
      </c>
      <c r="J62" s="75">
        <v>0</v>
      </c>
      <c r="K62" s="96">
        <v>0</v>
      </c>
      <c r="L62" s="75">
        <v>0</v>
      </c>
      <c r="M62" s="75">
        <v>0</v>
      </c>
      <c r="N62" s="75">
        <v>0</v>
      </c>
      <c r="O62" s="75">
        <v>0</v>
      </c>
      <c r="P62" s="75">
        <v>0</v>
      </c>
      <c r="Q62" s="75">
        <v>0</v>
      </c>
      <c r="R62" s="75">
        <v>0</v>
      </c>
      <c r="S62" s="75">
        <v>0</v>
      </c>
      <c r="T62" s="75">
        <v>0</v>
      </c>
      <c r="U62" s="75">
        <v>0</v>
      </c>
      <c r="V62" s="75">
        <v>0</v>
      </c>
      <c r="W62" s="75">
        <v>0</v>
      </c>
      <c r="X62" s="75">
        <v>0</v>
      </c>
      <c r="Y62" s="75">
        <v>0</v>
      </c>
      <c r="Z62" s="75">
        <v>0</v>
      </c>
      <c r="AA62" s="75">
        <v>0</v>
      </c>
      <c r="AB62" s="96">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101.55813162912281</v>
      </c>
      <c r="BK62" s="84">
        <v>7.3892571442417534</v>
      </c>
      <c r="BL62" s="84">
        <v>-3.7844588484522723</v>
      </c>
      <c r="BM62" s="84">
        <v>1.3895999999999999</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v>
      </c>
      <c r="CE62" s="90">
        <v>0</v>
      </c>
      <c r="CF62" s="90">
        <v>0.1</v>
      </c>
      <c r="CG62" s="90">
        <v>0</v>
      </c>
      <c r="CH62" s="90">
        <v>0</v>
      </c>
      <c r="CI62" s="75">
        <v>126023</v>
      </c>
      <c r="CJ62" s="75">
        <v>0</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row>
    <row r="63" spans="3:120" x14ac:dyDescent="0.2">
      <c r="C63" s="11">
        <v>2050</v>
      </c>
      <c r="D63" s="75">
        <v>0</v>
      </c>
      <c r="E63" s="75">
        <v>0</v>
      </c>
      <c r="F63" s="75">
        <v>0</v>
      </c>
      <c r="G63" s="75">
        <v>0</v>
      </c>
      <c r="H63" s="75">
        <v>0</v>
      </c>
      <c r="I63" s="75">
        <v>0</v>
      </c>
      <c r="J63" s="75">
        <v>0</v>
      </c>
      <c r="K63" s="96">
        <v>0</v>
      </c>
      <c r="L63" s="75">
        <v>0</v>
      </c>
      <c r="M63" s="75">
        <v>0</v>
      </c>
      <c r="N63" s="75">
        <v>0</v>
      </c>
      <c r="O63" s="75">
        <v>0</v>
      </c>
      <c r="P63" s="75">
        <v>0</v>
      </c>
      <c r="Q63" s="75">
        <v>0</v>
      </c>
      <c r="R63" s="75">
        <v>0</v>
      </c>
      <c r="S63" s="75">
        <v>0</v>
      </c>
      <c r="T63" s="75">
        <v>0</v>
      </c>
      <c r="U63" s="75">
        <v>0</v>
      </c>
      <c r="V63" s="75">
        <v>0</v>
      </c>
      <c r="W63" s="75">
        <v>0</v>
      </c>
      <c r="X63" s="75">
        <v>0</v>
      </c>
      <c r="Y63" s="75">
        <v>0</v>
      </c>
      <c r="Z63" s="75">
        <v>0</v>
      </c>
      <c r="AA63" s="75">
        <v>0</v>
      </c>
      <c r="AB63" s="96">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101.55813162912281</v>
      </c>
      <c r="BK63" s="84">
        <v>7.3892571442417534</v>
      </c>
      <c r="BL63" s="84">
        <v>-3.7844588484522723</v>
      </c>
      <c r="BM63" s="84">
        <v>1.3895999999999999</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v>
      </c>
      <c r="CE63" s="90">
        <v>0</v>
      </c>
      <c r="CF63" s="90">
        <v>0.1</v>
      </c>
      <c r="CG63" s="90">
        <v>0</v>
      </c>
      <c r="CH63" s="90">
        <v>0</v>
      </c>
      <c r="CI63" s="75">
        <v>126023</v>
      </c>
      <c r="CJ63" s="75">
        <v>0</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row>
    <row r="64" spans="3:120" x14ac:dyDescent="0.2">
      <c r="C64" s="11">
        <v>2051</v>
      </c>
      <c r="D64" s="75">
        <v>0</v>
      </c>
      <c r="E64" s="75">
        <v>0</v>
      </c>
      <c r="F64" s="75">
        <v>0</v>
      </c>
      <c r="G64" s="75">
        <v>0</v>
      </c>
      <c r="H64" s="75">
        <v>0</v>
      </c>
      <c r="I64" s="75">
        <v>0</v>
      </c>
      <c r="J64" s="75">
        <v>0</v>
      </c>
      <c r="K64" s="96">
        <v>0</v>
      </c>
      <c r="L64" s="75">
        <v>0</v>
      </c>
      <c r="M64" s="75">
        <v>0</v>
      </c>
      <c r="N64" s="75">
        <v>0</v>
      </c>
      <c r="O64" s="75">
        <v>0</v>
      </c>
      <c r="P64" s="75">
        <v>0</v>
      </c>
      <c r="Q64" s="75">
        <v>0</v>
      </c>
      <c r="R64" s="75">
        <v>0</v>
      </c>
      <c r="S64" s="75">
        <v>0</v>
      </c>
      <c r="T64" s="75">
        <v>0</v>
      </c>
      <c r="U64" s="75">
        <v>0</v>
      </c>
      <c r="V64" s="75">
        <v>0</v>
      </c>
      <c r="W64" s="75">
        <v>0</v>
      </c>
      <c r="X64" s="75">
        <v>0</v>
      </c>
      <c r="Y64" s="75">
        <v>0</v>
      </c>
      <c r="Z64" s="75">
        <v>0</v>
      </c>
      <c r="AA64" s="75">
        <v>0</v>
      </c>
      <c r="AB64" s="96">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101.55813162912281</v>
      </c>
      <c r="BK64" s="84">
        <v>7.3892571442417534</v>
      </c>
      <c r="BL64" s="84">
        <v>-3.7844588484522723</v>
      </c>
      <c r="BM64" s="84">
        <v>1.3895999999999999</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v>
      </c>
      <c r="CE64" s="90">
        <v>0</v>
      </c>
      <c r="CF64" s="90">
        <v>0.1</v>
      </c>
      <c r="CG64" s="90">
        <v>0</v>
      </c>
      <c r="CH64" s="90">
        <v>0</v>
      </c>
      <c r="CI64" s="75">
        <v>126023</v>
      </c>
      <c r="CJ64" s="75">
        <v>0</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row>
    <row r="65" spans="3:120" x14ac:dyDescent="0.2">
      <c r="C65" s="11">
        <v>2052</v>
      </c>
      <c r="D65" s="75">
        <v>0</v>
      </c>
      <c r="E65" s="75">
        <v>0</v>
      </c>
      <c r="F65" s="75">
        <v>0</v>
      </c>
      <c r="G65" s="75">
        <v>0</v>
      </c>
      <c r="H65" s="75">
        <v>0</v>
      </c>
      <c r="I65" s="75">
        <v>0</v>
      </c>
      <c r="J65" s="75">
        <v>0</v>
      </c>
      <c r="K65" s="96">
        <v>0</v>
      </c>
      <c r="L65" s="75">
        <v>0</v>
      </c>
      <c r="M65" s="75">
        <v>0</v>
      </c>
      <c r="N65" s="75">
        <v>0</v>
      </c>
      <c r="O65" s="75">
        <v>0</v>
      </c>
      <c r="P65" s="75">
        <v>0</v>
      </c>
      <c r="Q65" s="75">
        <v>0</v>
      </c>
      <c r="R65" s="75">
        <v>0</v>
      </c>
      <c r="S65" s="75">
        <v>0</v>
      </c>
      <c r="T65" s="75">
        <v>0</v>
      </c>
      <c r="U65" s="75">
        <v>0</v>
      </c>
      <c r="V65" s="75">
        <v>0</v>
      </c>
      <c r="W65" s="75">
        <v>0</v>
      </c>
      <c r="X65" s="75">
        <v>0</v>
      </c>
      <c r="Y65" s="75">
        <v>0</v>
      </c>
      <c r="Z65" s="75">
        <v>0</v>
      </c>
      <c r="AA65" s="75">
        <v>0</v>
      </c>
      <c r="AB65" s="96">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101.55813162912281</v>
      </c>
      <c r="BK65" s="84">
        <v>7.3892571442417534</v>
      </c>
      <c r="BL65" s="84">
        <v>-3.7844588484522723</v>
      </c>
      <c r="BM65" s="84">
        <v>1.3895999999999999</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v>
      </c>
      <c r="CE65" s="90">
        <v>0</v>
      </c>
      <c r="CF65" s="90">
        <v>0.1</v>
      </c>
      <c r="CG65" s="90">
        <v>0</v>
      </c>
      <c r="CH65" s="90">
        <v>0</v>
      </c>
      <c r="CI65" s="75">
        <v>126023</v>
      </c>
      <c r="CJ65" s="75">
        <v>0</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row>
    <row r="66" spans="3:120" x14ac:dyDescent="0.2">
      <c r="C66" s="11">
        <v>2053</v>
      </c>
      <c r="D66" s="75">
        <v>0</v>
      </c>
      <c r="E66" s="75">
        <v>0</v>
      </c>
      <c r="F66" s="75">
        <v>0</v>
      </c>
      <c r="G66" s="75">
        <v>0</v>
      </c>
      <c r="H66" s="75">
        <v>0</v>
      </c>
      <c r="I66" s="75">
        <v>0</v>
      </c>
      <c r="J66" s="75">
        <v>0</v>
      </c>
      <c r="K66" s="96">
        <v>0</v>
      </c>
      <c r="L66" s="75">
        <v>0</v>
      </c>
      <c r="M66" s="75">
        <v>0</v>
      </c>
      <c r="N66" s="75">
        <v>0</v>
      </c>
      <c r="O66" s="75">
        <v>0</v>
      </c>
      <c r="P66" s="75">
        <v>0</v>
      </c>
      <c r="Q66" s="75">
        <v>0</v>
      </c>
      <c r="R66" s="75">
        <v>0</v>
      </c>
      <c r="S66" s="75">
        <v>0</v>
      </c>
      <c r="T66" s="75">
        <v>0</v>
      </c>
      <c r="U66" s="75">
        <v>0</v>
      </c>
      <c r="V66" s="75">
        <v>0</v>
      </c>
      <c r="W66" s="75">
        <v>0</v>
      </c>
      <c r="X66" s="75">
        <v>0</v>
      </c>
      <c r="Y66" s="75">
        <v>0</v>
      </c>
      <c r="Z66" s="75">
        <v>0</v>
      </c>
      <c r="AA66" s="75">
        <v>0</v>
      </c>
      <c r="AB66" s="96">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101.55813162912281</v>
      </c>
      <c r="BK66" s="84">
        <v>7.3892571442417534</v>
      </c>
      <c r="BL66" s="84">
        <v>-3.7844588484522723</v>
      </c>
      <c r="BM66" s="84">
        <v>1.3895999999999999</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v>
      </c>
      <c r="CE66" s="90">
        <v>0</v>
      </c>
      <c r="CF66" s="90">
        <v>0.1</v>
      </c>
      <c r="CG66" s="90">
        <v>0</v>
      </c>
      <c r="CH66" s="90">
        <v>0</v>
      </c>
      <c r="CI66" s="75">
        <v>126023</v>
      </c>
      <c r="CJ66" s="75">
        <v>0</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row>
    <row r="67" spans="3:120" x14ac:dyDescent="0.2">
      <c r="C67" s="11">
        <v>2054</v>
      </c>
      <c r="D67" s="75">
        <v>0</v>
      </c>
      <c r="E67" s="75">
        <v>0</v>
      </c>
      <c r="F67" s="75">
        <v>0</v>
      </c>
      <c r="G67" s="75">
        <v>0</v>
      </c>
      <c r="H67" s="75">
        <v>0</v>
      </c>
      <c r="I67" s="75">
        <v>0</v>
      </c>
      <c r="J67" s="75">
        <v>0</v>
      </c>
      <c r="K67" s="96">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96">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101.55813162912281</v>
      </c>
      <c r="BK67" s="84">
        <v>7.3892571442417534</v>
      </c>
      <c r="BL67" s="84">
        <v>-3.7844588484522723</v>
      </c>
      <c r="BM67" s="84">
        <v>1.3895999999999999</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v>
      </c>
      <c r="CE67" s="90">
        <v>0</v>
      </c>
      <c r="CF67" s="90">
        <v>0.1</v>
      </c>
      <c r="CG67" s="90">
        <v>0</v>
      </c>
      <c r="CH67" s="90">
        <v>0</v>
      </c>
      <c r="CI67" s="75">
        <v>126023</v>
      </c>
      <c r="CJ67" s="75">
        <v>0</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row>
    <row r="68" spans="3:120" x14ac:dyDescent="0.2">
      <c r="C68" s="11">
        <v>2055</v>
      </c>
      <c r="D68" s="75">
        <v>0</v>
      </c>
      <c r="E68" s="75">
        <v>0</v>
      </c>
      <c r="F68" s="75">
        <v>0</v>
      </c>
      <c r="G68" s="75">
        <v>0</v>
      </c>
      <c r="H68" s="75">
        <v>0</v>
      </c>
      <c r="I68" s="75">
        <v>0</v>
      </c>
      <c r="J68" s="75">
        <v>0</v>
      </c>
      <c r="K68" s="96">
        <v>0</v>
      </c>
      <c r="L68" s="75">
        <v>0</v>
      </c>
      <c r="M68" s="75">
        <v>0</v>
      </c>
      <c r="N68" s="75">
        <v>0</v>
      </c>
      <c r="O68" s="75">
        <v>0</v>
      </c>
      <c r="P68" s="75">
        <v>0</v>
      </c>
      <c r="Q68" s="75">
        <v>0</v>
      </c>
      <c r="R68" s="75">
        <v>0</v>
      </c>
      <c r="S68" s="75">
        <v>0</v>
      </c>
      <c r="T68" s="75">
        <v>0</v>
      </c>
      <c r="U68" s="75">
        <v>0</v>
      </c>
      <c r="V68" s="75">
        <v>0</v>
      </c>
      <c r="W68" s="75">
        <v>0</v>
      </c>
      <c r="X68" s="75">
        <v>0</v>
      </c>
      <c r="Y68" s="75">
        <v>0</v>
      </c>
      <c r="Z68" s="75">
        <v>0</v>
      </c>
      <c r="AA68" s="75">
        <v>0</v>
      </c>
      <c r="AB68" s="96">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101.55813162912281</v>
      </c>
      <c r="BK68" s="84">
        <v>7.3892571442417534</v>
      </c>
      <c r="BL68" s="84">
        <v>-3.7844588484522723</v>
      </c>
      <c r="BM68" s="84">
        <v>1.3895999999999999</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v>
      </c>
      <c r="CE68" s="90">
        <v>0</v>
      </c>
      <c r="CF68" s="90">
        <v>0.1</v>
      </c>
      <c r="CG68" s="90">
        <v>0</v>
      </c>
      <c r="CH68" s="90">
        <v>0</v>
      </c>
      <c r="CI68" s="75">
        <v>126023</v>
      </c>
      <c r="CJ68" s="75">
        <v>0</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row>
    <row r="69" spans="3:120" x14ac:dyDescent="0.2">
      <c r="C69" s="11">
        <v>2056</v>
      </c>
      <c r="D69" s="75">
        <v>0</v>
      </c>
      <c r="E69" s="75">
        <v>0</v>
      </c>
      <c r="F69" s="75">
        <v>0</v>
      </c>
      <c r="G69" s="75">
        <v>0</v>
      </c>
      <c r="H69" s="75">
        <v>0</v>
      </c>
      <c r="I69" s="75">
        <v>0</v>
      </c>
      <c r="J69" s="75">
        <v>0</v>
      </c>
      <c r="K69" s="96">
        <v>0</v>
      </c>
      <c r="L69" s="75">
        <v>0</v>
      </c>
      <c r="M69" s="75">
        <v>0</v>
      </c>
      <c r="N69" s="75">
        <v>0</v>
      </c>
      <c r="O69" s="75">
        <v>0</v>
      </c>
      <c r="P69" s="75">
        <v>0</v>
      </c>
      <c r="Q69" s="75">
        <v>0</v>
      </c>
      <c r="R69" s="75">
        <v>0</v>
      </c>
      <c r="S69" s="75">
        <v>0</v>
      </c>
      <c r="T69" s="75">
        <v>0</v>
      </c>
      <c r="U69" s="75">
        <v>0</v>
      </c>
      <c r="V69" s="75">
        <v>0</v>
      </c>
      <c r="W69" s="75">
        <v>0</v>
      </c>
      <c r="X69" s="75">
        <v>0</v>
      </c>
      <c r="Y69" s="75">
        <v>0</v>
      </c>
      <c r="Z69" s="75">
        <v>0</v>
      </c>
      <c r="AA69" s="75">
        <v>0</v>
      </c>
      <c r="AB69" s="96">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101.55813162912281</v>
      </c>
      <c r="BK69" s="84">
        <v>7.3892571442417534</v>
      </c>
      <c r="BL69" s="84">
        <v>-3.7844588484522723</v>
      </c>
      <c r="BM69" s="84">
        <v>1.3895999999999999</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v>
      </c>
      <c r="CE69" s="90">
        <v>0</v>
      </c>
      <c r="CF69" s="90">
        <v>0.1</v>
      </c>
      <c r="CG69" s="90">
        <v>0</v>
      </c>
      <c r="CH69" s="90">
        <v>0</v>
      </c>
      <c r="CI69" s="75">
        <v>126023</v>
      </c>
      <c r="CJ69" s="75">
        <v>0</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row>
    <row r="70" spans="3:120" x14ac:dyDescent="0.2">
      <c r="C70" s="11">
        <v>2057</v>
      </c>
      <c r="D70" s="75">
        <v>0</v>
      </c>
      <c r="E70" s="75">
        <v>0</v>
      </c>
      <c r="F70" s="75">
        <v>0</v>
      </c>
      <c r="G70" s="75">
        <v>0</v>
      </c>
      <c r="H70" s="75">
        <v>0</v>
      </c>
      <c r="I70" s="75">
        <v>0</v>
      </c>
      <c r="J70" s="75">
        <v>0</v>
      </c>
      <c r="K70" s="96">
        <v>0</v>
      </c>
      <c r="L70" s="75">
        <v>0</v>
      </c>
      <c r="M70" s="75">
        <v>0</v>
      </c>
      <c r="N70" s="75">
        <v>0</v>
      </c>
      <c r="O70" s="75">
        <v>0</v>
      </c>
      <c r="P70" s="75">
        <v>0</v>
      </c>
      <c r="Q70" s="75">
        <v>0</v>
      </c>
      <c r="R70" s="75">
        <v>0</v>
      </c>
      <c r="S70" s="75">
        <v>0</v>
      </c>
      <c r="T70" s="75">
        <v>0</v>
      </c>
      <c r="U70" s="75">
        <v>0</v>
      </c>
      <c r="V70" s="75">
        <v>0</v>
      </c>
      <c r="W70" s="75">
        <v>0</v>
      </c>
      <c r="X70" s="75">
        <v>0</v>
      </c>
      <c r="Y70" s="75">
        <v>0</v>
      </c>
      <c r="Z70" s="75">
        <v>0</v>
      </c>
      <c r="AA70" s="75">
        <v>0</v>
      </c>
      <c r="AB70" s="96">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101.55813162912281</v>
      </c>
      <c r="BK70" s="84">
        <v>7.3892571442417534</v>
      </c>
      <c r="BL70" s="84">
        <v>-3.7844588484522723</v>
      </c>
      <c r="BM70" s="84">
        <v>1.3895999999999999</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v>
      </c>
      <c r="CE70" s="90">
        <v>0</v>
      </c>
      <c r="CF70" s="90">
        <v>0.1</v>
      </c>
      <c r="CG70" s="90">
        <v>0</v>
      </c>
      <c r="CH70" s="90">
        <v>0</v>
      </c>
      <c r="CI70" s="75">
        <v>126023</v>
      </c>
      <c r="CJ70" s="75">
        <v>0</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row>
    <row r="71" spans="3:120" x14ac:dyDescent="0.2">
      <c r="C71" s="11">
        <v>2058</v>
      </c>
      <c r="D71" s="75">
        <v>0</v>
      </c>
      <c r="E71" s="75">
        <v>0</v>
      </c>
      <c r="F71" s="75">
        <v>0</v>
      </c>
      <c r="G71" s="75">
        <v>0</v>
      </c>
      <c r="H71" s="75">
        <v>0</v>
      </c>
      <c r="I71" s="75">
        <v>0</v>
      </c>
      <c r="J71" s="75">
        <v>0</v>
      </c>
      <c r="K71" s="96">
        <v>0</v>
      </c>
      <c r="L71" s="75">
        <v>0</v>
      </c>
      <c r="M71" s="75">
        <v>0</v>
      </c>
      <c r="N71" s="75">
        <v>0</v>
      </c>
      <c r="O71" s="75">
        <v>0</v>
      </c>
      <c r="P71" s="75">
        <v>0</v>
      </c>
      <c r="Q71" s="75">
        <v>0</v>
      </c>
      <c r="R71" s="75">
        <v>0</v>
      </c>
      <c r="S71" s="75">
        <v>0</v>
      </c>
      <c r="T71" s="75">
        <v>0</v>
      </c>
      <c r="U71" s="75">
        <v>0</v>
      </c>
      <c r="V71" s="75">
        <v>0</v>
      </c>
      <c r="W71" s="75">
        <v>0</v>
      </c>
      <c r="X71" s="75">
        <v>0</v>
      </c>
      <c r="Y71" s="75">
        <v>0</v>
      </c>
      <c r="Z71" s="75">
        <v>0</v>
      </c>
      <c r="AA71" s="75">
        <v>0</v>
      </c>
      <c r="AB71" s="96">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101.55813162912281</v>
      </c>
      <c r="BK71" s="84">
        <v>7.3892571442417534</v>
      </c>
      <c r="BL71" s="84">
        <v>-3.7844588484522723</v>
      </c>
      <c r="BM71" s="84">
        <v>1.3895999999999999</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v>
      </c>
      <c r="CE71" s="90">
        <v>0</v>
      </c>
      <c r="CF71" s="90">
        <v>0.1</v>
      </c>
      <c r="CG71" s="90">
        <v>0</v>
      </c>
      <c r="CH71" s="90">
        <v>0</v>
      </c>
      <c r="CI71" s="75">
        <v>126023</v>
      </c>
      <c r="CJ71" s="75">
        <v>0</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row>
    <row r="72" spans="3:120" x14ac:dyDescent="0.2">
      <c r="C72" s="12">
        <v>2059</v>
      </c>
      <c r="D72" s="75">
        <v>0</v>
      </c>
      <c r="E72" s="75">
        <v>0</v>
      </c>
      <c r="F72" s="76">
        <v>0</v>
      </c>
      <c r="G72" s="76">
        <v>0</v>
      </c>
      <c r="H72" s="75">
        <v>0</v>
      </c>
      <c r="I72" s="76">
        <v>0</v>
      </c>
      <c r="J72" s="76">
        <v>0</v>
      </c>
      <c r="K72" s="97">
        <v>0</v>
      </c>
      <c r="L72" s="76">
        <v>0</v>
      </c>
      <c r="M72" s="76">
        <v>0</v>
      </c>
      <c r="N72" s="76">
        <v>0</v>
      </c>
      <c r="O72" s="76">
        <v>0</v>
      </c>
      <c r="P72" s="76">
        <v>0</v>
      </c>
      <c r="Q72" s="76">
        <v>0</v>
      </c>
      <c r="R72" s="75">
        <v>0</v>
      </c>
      <c r="S72" s="76">
        <v>0</v>
      </c>
      <c r="T72" s="76">
        <v>0</v>
      </c>
      <c r="U72" s="76">
        <v>0</v>
      </c>
      <c r="V72" s="76">
        <v>0</v>
      </c>
      <c r="W72" s="76">
        <v>0</v>
      </c>
      <c r="X72" s="75">
        <v>0</v>
      </c>
      <c r="Y72" s="76">
        <v>0</v>
      </c>
      <c r="Z72" s="76">
        <v>0</v>
      </c>
      <c r="AA72" s="75">
        <v>0</v>
      </c>
      <c r="AB72" s="9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101.55813162912281</v>
      </c>
      <c r="BK72" s="85">
        <v>7.3892571442417534</v>
      </c>
      <c r="BL72" s="85">
        <v>-3.7844588484522723</v>
      </c>
      <c r="BM72" s="85">
        <v>1.3895999999999999</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v>
      </c>
      <c r="CE72" s="91">
        <v>0</v>
      </c>
      <c r="CF72" s="91">
        <v>0.1</v>
      </c>
      <c r="CG72" s="91">
        <v>0</v>
      </c>
      <c r="CH72" s="91">
        <v>0</v>
      </c>
      <c r="CI72" s="76">
        <v>126023</v>
      </c>
      <c r="CJ72" s="75">
        <v>0</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row>
    <row r="73" spans="3:12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row>
    <row r="74" spans="3:120" x14ac:dyDescent="0.2">
      <c r="C74" s="14" t="s">
        <v>153</v>
      </c>
      <c r="D74" s="78"/>
      <c r="E74" s="79"/>
      <c r="F74" s="78"/>
      <c r="G74" s="79"/>
      <c r="H74" s="79"/>
      <c r="I74" s="79"/>
      <c r="J74" s="79">
        <v>0</v>
      </c>
      <c r="K74" s="79">
        <v>0</v>
      </c>
      <c r="L74" s="79">
        <v>0</v>
      </c>
      <c r="M74" s="79">
        <v>0</v>
      </c>
      <c r="N74" s="79">
        <v>0</v>
      </c>
      <c r="O74" s="79">
        <v>0</v>
      </c>
      <c r="P74" s="79">
        <v>0</v>
      </c>
      <c r="Q74" s="79">
        <v>0</v>
      </c>
      <c r="R74" s="79">
        <v>0</v>
      </c>
      <c r="S74" s="79">
        <v>0</v>
      </c>
      <c r="T74" s="79"/>
      <c r="U74" s="79">
        <v>0</v>
      </c>
      <c r="V74" s="79">
        <v>0</v>
      </c>
      <c r="W74" s="79">
        <v>0</v>
      </c>
      <c r="X74" s="79">
        <v>0</v>
      </c>
      <c r="Y74" s="79">
        <v>0</v>
      </c>
      <c r="Z74" s="79">
        <v>0</v>
      </c>
      <c r="AA74" s="79">
        <v>0</v>
      </c>
      <c r="AB74" s="79">
        <v>0</v>
      </c>
      <c r="AC74" s="79">
        <v>0</v>
      </c>
      <c r="AD74" s="79">
        <v>0</v>
      </c>
      <c r="AE74" s="79">
        <v>0</v>
      </c>
      <c r="AF74" s="79">
        <v>0</v>
      </c>
      <c r="AG74" s="79"/>
      <c r="AH74" s="79">
        <v>0</v>
      </c>
      <c r="AI74" s="79">
        <v>0</v>
      </c>
      <c r="AJ74" s="87">
        <v>0</v>
      </c>
      <c r="AK74" s="87">
        <v>0</v>
      </c>
      <c r="AL74" s="87">
        <v>0</v>
      </c>
      <c r="AM74" s="79">
        <v>0</v>
      </c>
      <c r="AN74" s="79">
        <v>0</v>
      </c>
      <c r="AO74" s="79">
        <v>0</v>
      </c>
      <c r="AP74" s="87">
        <v>100</v>
      </c>
      <c r="AQ74" s="79">
        <v>0</v>
      </c>
      <c r="AR74" s="79">
        <v>0</v>
      </c>
      <c r="AS74" s="79">
        <v>0</v>
      </c>
      <c r="AT74" s="79">
        <v>0</v>
      </c>
      <c r="AU74" s="79">
        <v>0</v>
      </c>
      <c r="AV74" s="79"/>
      <c r="AW74" s="79">
        <v>0</v>
      </c>
      <c r="AX74" s="79">
        <v>0</v>
      </c>
      <c r="AY74" s="79">
        <v>0</v>
      </c>
      <c r="AZ74" s="79">
        <v>0</v>
      </c>
      <c r="BA74" s="79">
        <v>0</v>
      </c>
      <c r="BB74" s="79">
        <v>0</v>
      </c>
      <c r="BC74" s="79">
        <v>0</v>
      </c>
      <c r="BD74" s="79">
        <v>0</v>
      </c>
      <c r="BE74" s="79">
        <v>0</v>
      </c>
      <c r="BF74" s="79">
        <v>0</v>
      </c>
      <c r="BG74" s="79"/>
      <c r="BH74" s="79">
        <v>0</v>
      </c>
      <c r="BI74" s="79">
        <v>0</v>
      </c>
      <c r="BJ74" s="87">
        <v>101.55813162912277</v>
      </c>
      <c r="BK74" s="87">
        <v>7.3892571442417534</v>
      </c>
      <c r="BL74" s="87">
        <v>-3.7844588484522728</v>
      </c>
      <c r="BM74" s="87">
        <v>1.3896000000000008</v>
      </c>
      <c r="BN74" s="87">
        <v>3.4230880804020107</v>
      </c>
      <c r="BO74" s="87">
        <v>3.4230880804020107</v>
      </c>
      <c r="BP74" s="87">
        <v>0</v>
      </c>
      <c r="BQ74" s="87">
        <v>0</v>
      </c>
      <c r="BR74" s="87">
        <v>0</v>
      </c>
      <c r="BS74" s="87">
        <v>0</v>
      </c>
      <c r="BT74" s="79">
        <v>0</v>
      </c>
      <c r="BU74" s="79">
        <v>0</v>
      </c>
      <c r="BV74" s="87">
        <v>100</v>
      </c>
      <c r="BW74" s="79">
        <v>0</v>
      </c>
      <c r="BX74" s="79">
        <v>0</v>
      </c>
      <c r="BY74" s="79">
        <v>0</v>
      </c>
      <c r="BZ74" s="25">
        <v>0</v>
      </c>
      <c r="CA74" s="93">
        <v>4.0000000000000015E-2</v>
      </c>
      <c r="CB74" s="93">
        <v>1.0526315789473679E-2</v>
      </c>
      <c r="CC74" s="93">
        <v>0.15000000000000008</v>
      </c>
      <c r="CD74" s="93">
        <v>0</v>
      </c>
      <c r="CE74" s="93">
        <v>0</v>
      </c>
      <c r="CF74" s="93">
        <v>0.10000000000000005</v>
      </c>
      <c r="CG74" s="93">
        <v>0</v>
      </c>
      <c r="CH74" s="93">
        <v>0</v>
      </c>
      <c r="CI74" s="79">
        <v>126023</v>
      </c>
      <c r="CJ74" s="79">
        <v>0</v>
      </c>
      <c r="CK74" s="79">
        <v>0</v>
      </c>
      <c r="CL74" s="79">
        <v>0</v>
      </c>
      <c r="CM74" s="93">
        <v>0</v>
      </c>
      <c r="CN74" s="95">
        <v>0</v>
      </c>
      <c r="CO74" s="93">
        <v>0</v>
      </c>
      <c r="CP74" s="79">
        <v>0</v>
      </c>
      <c r="CQ74" s="79">
        <v>0</v>
      </c>
      <c r="CR74" s="79">
        <v>0</v>
      </c>
      <c r="CS74" s="79">
        <v>0</v>
      </c>
      <c r="CT74" s="79">
        <v>0</v>
      </c>
      <c r="CU74" s="87">
        <v>100</v>
      </c>
      <c r="CV74" s="79">
        <v>0</v>
      </c>
      <c r="CW74" s="79">
        <v>0</v>
      </c>
      <c r="CX74" s="79">
        <v>0</v>
      </c>
      <c r="CY74" s="79">
        <v>0</v>
      </c>
      <c r="CZ74" s="95">
        <v>0</v>
      </c>
      <c r="DA74" s="79">
        <v>0</v>
      </c>
      <c r="DB74" s="79">
        <v>0</v>
      </c>
      <c r="DC74" s="79">
        <v>0</v>
      </c>
      <c r="DD74" s="79">
        <v>0</v>
      </c>
      <c r="DE74" s="79">
        <v>0</v>
      </c>
      <c r="DF74" s="79">
        <v>0</v>
      </c>
      <c r="DG74" s="79">
        <v>0</v>
      </c>
      <c r="DH74" s="79">
        <v>0</v>
      </c>
      <c r="DI74" s="79">
        <v>0</v>
      </c>
      <c r="DJ74" s="87">
        <v>100</v>
      </c>
      <c r="DK74" s="79">
        <v>0</v>
      </c>
      <c r="DL74" s="79">
        <v>0</v>
      </c>
      <c r="DM74" s="79">
        <v>0</v>
      </c>
      <c r="DN74" s="79">
        <v>0</v>
      </c>
      <c r="DO74" s="79">
        <v>0</v>
      </c>
      <c r="DP74" s="79">
        <v>0</v>
      </c>
    </row>
  </sheetData>
  <mergeCells count="11">
    <mergeCell ref="D9:J9"/>
    <mergeCell ref="DN9:DP9"/>
    <mergeCell ref="BU9:CO9"/>
    <mergeCell ref="CP9:DH9"/>
    <mergeCell ref="BJ9:BS9"/>
    <mergeCell ref="K9:AA9"/>
    <mergeCell ref="AB9:AI9"/>
    <mergeCell ref="AJ9:AO9"/>
    <mergeCell ref="AQ9:AX9"/>
    <mergeCell ref="AY9:BA9"/>
    <mergeCell ref="BB9:BI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4"/>
  </sheetPr>
  <dimension ref="A2:FN74"/>
  <sheetViews>
    <sheetView showGridLines="0" zoomScale="70" zoomScaleNormal="70" workbookViewId="0">
      <pane xSplit="3" ySplit="11" topLeftCell="D12" activePane="bottomRight" state="frozen"/>
      <selection pane="topRight" activeCell="B6" sqref="B6"/>
      <selection pane="bottomLeft" activeCell="B6" sqref="B6"/>
      <selection pane="bottomRight" activeCell="R24" sqref="R24"/>
    </sheetView>
  </sheetViews>
  <sheetFormatPr defaultColWidth="11" defaultRowHeight="12.75" x14ac:dyDescent="0.2"/>
  <cols>
    <col min="1" max="7" width="11" style="1"/>
    <col min="8" max="8" width="11.875" style="1" customWidth="1"/>
    <col min="9" max="22" width="11" style="1"/>
    <col min="23" max="23" width="11.625" style="1" customWidth="1"/>
    <col min="24" max="25" width="11" style="1"/>
    <col min="26" max="26" width="11.875" style="1" customWidth="1"/>
    <col min="27" max="30" width="11" style="1"/>
    <col min="31" max="31" width="10.75" style="1" customWidth="1"/>
    <col min="32" max="71" width="11" style="1"/>
    <col min="72" max="72" width="12.5" style="1" customWidth="1"/>
    <col min="73" max="121" width="11" style="1"/>
    <col min="122" max="122" width="11.25" style="1" bestFit="1" customWidth="1"/>
    <col min="123" max="129" width="11.125" style="1" bestFit="1" customWidth="1"/>
    <col min="130" max="130" width="11.25" style="1" bestFit="1" customWidth="1"/>
    <col min="131" max="137" width="11.125" style="1" bestFit="1" customWidth="1"/>
    <col min="138" max="138" width="11.25" style="1" bestFit="1" customWidth="1"/>
    <col min="139" max="145" width="11.125" style="1" bestFit="1" customWidth="1"/>
    <col min="146" max="146" width="11" style="1"/>
    <col min="147" max="147" width="12.125" style="1" bestFit="1" customWidth="1"/>
    <col min="148" max="154" width="11.125" style="1" bestFit="1" customWidth="1"/>
    <col min="155" max="155" width="12.125" style="1" bestFit="1" customWidth="1"/>
    <col min="156" max="162" width="11.125" style="1" bestFit="1" customWidth="1"/>
    <col min="163" max="163" width="12.125" style="1" bestFit="1" customWidth="1"/>
    <col min="164" max="170" width="11.125" style="1" bestFit="1" customWidth="1"/>
    <col min="171" max="16384" width="11" style="1"/>
  </cols>
  <sheetData>
    <row r="2" spans="1:170" x14ac:dyDescent="0.2">
      <c r="A2" s="2" t="s">
        <v>0</v>
      </c>
      <c r="B2" s="1" t="s">
        <v>1</v>
      </c>
      <c r="C2" s="2" t="s">
        <v>2</v>
      </c>
      <c r="D2" s="1" t="s">
        <v>3</v>
      </c>
      <c r="E2" s="2" t="s">
        <v>4</v>
      </c>
      <c r="F2" s="1" t="s">
        <v>5</v>
      </c>
    </row>
    <row r="3" spans="1:170" x14ac:dyDescent="0.2">
      <c r="A3" s="2" t="s">
        <v>6</v>
      </c>
      <c r="B3" s="33" t="s">
        <v>7</v>
      </c>
      <c r="C3" s="2" t="s">
        <v>8</v>
      </c>
      <c r="D3" s="1" t="s">
        <v>9</v>
      </c>
      <c r="E3" s="2" t="s">
        <v>10</v>
      </c>
      <c r="F3" s="1" t="s">
        <v>11</v>
      </c>
    </row>
    <row r="4" spans="1:170" x14ac:dyDescent="0.2">
      <c r="A4" s="2" t="s">
        <v>12</v>
      </c>
      <c r="B4" s="1" t="s">
        <v>13</v>
      </c>
      <c r="C4" s="2" t="s">
        <v>14</v>
      </c>
      <c r="D4" s="1" t="s">
        <v>15</v>
      </c>
      <c r="E4" s="2" t="s">
        <v>16</v>
      </c>
      <c r="F4" s="1" t="s">
        <v>17</v>
      </c>
    </row>
    <row r="5" spans="1:170" x14ac:dyDescent="0.2">
      <c r="A5" s="2" t="s">
        <v>18</v>
      </c>
      <c r="B5" s="1" t="s">
        <v>19</v>
      </c>
      <c r="C5" s="2" t="s">
        <v>20</v>
      </c>
      <c r="D5" s="1">
        <v>0</v>
      </c>
      <c r="E5" s="2" t="s">
        <v>21</v>
      </c>
      <c r="F5" s="1" t="s">
        <v>22</v>
      </c>
    </row>
    <row r="6" spans="1:170" x14ac:dyDescent="0.2">
      <c r="A6" s="2" t="s">
        <v>23</v>
      </c>
      <c r="B6" s="1" t="s">
        <v>24</v>
      </c>
      <c r="C6" s="2" t="s">
        <v>25</v>
      </c>
      <c r="D6" s="1">
        <v>2022</v>
      </c>
      <c r="E6" s="2" t="s">
        <v>26</v>
      </c>
      <c r="F6" s="1" t="s">
        <v>27</v>
      </c>
    </row>
    <row r="7" spans="1:170" x14ac:dyDescent="0.2">
      <c r="A7" s="2" t="s">
        <v>28</v>
      </c>
      <c r="B7" s="1" t="s">
        <v>156</v>
      </c>
      <c r="C7" s="2" t="s">
        <v>30</v>
      </c>
      <c r="D7" s="1" t="s">
        <v>31</v>
      </c>
      <c r="E7" s="2" t="s">
        <v>32</v>
      </c>
      <c r="F7" s="1" t="s">
        <v>33</v>
      </c>
    </row>
    <row r="8" spans="1:170" x14ac:dyDescent="0.2">
      <c r="A8" s="2" t="s">
        <v>34</v>
      </c>
      <c r="B8" s="1">
        <v>2045</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R8" s="201" t="s">
        <v>157</v>
      </c>
      <c r="DS8" s="202"/>
      <c r="DT8" s="202"/>
      <c r="DU8" s="202"/>
      <c r="DV8" s="202"/>
      <c r="DW8" s="202"/>
      <c r="DX8" s="202"/>
      <c r="DY8" s="202"/>
      <c r="DZ8" s="202"/>
      <c r="EA8" s="202"/>
      <c r="EB8" s="202"/>
      <c r="EC8" s="202"/>
      <c r="ED8" s="202"/>
      <c r="EE8" s="202"/>
      <c r="EF8" s="202"/>
      <c r="EG8" s="202"/>
      <c r="EH8" s="202"/>
      <c r="EI8" s="202"/>
      <c r="EJ8" s="202"/>
      <c r="EK8" s="202"/>
      <c r="EL8" s="202"/>
      <c r="EM8" s="202"/>
      <c r="EN8" s="202"/>
      <c r="EO8" s="202"/>
      <c r="EQ8" s="201" t="s">
        <v>158</v>
      </c>
      <c r="ER8" s="202"/>
      <c r="ES8" s="202"/>
      <c r="ET8" s="202"/>
      <c r="EU8" s="202"/>
      <c r="EV8" s="202"/>
      <c r="EW8" s="202"/>
      <c r="EX8" s="202"/>
      <c r="EY8" s="202"/>
      <c r="EZ8" s="202"/>
      <c r="FA8" s="202"/>
      <c r="FB8" s="202"/>
      <c r="FC8" s="202"/>
      <c r="FD8" s="202"/>
      <c r="FE8" s="202"/>
      <c r="FF8" s="202"/>
      <c r="FG8" s="202"/>
      <c r="FH8" s="202"/>
      <c r="FI8" s="202"/>
      <c r="FJ8" s="202"/>
      <c r="FK8" s="202"/>
      <c r="FL8" s="202"/>
      <c r="FM8" s="202"/>
      <c r="FN8" s="202"/>
    </row>
    <row r="9" spans="1:170" ht="12.75" customHeight="1" x14ac:dyDescent="0.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c r="DR9" s="201" t="s">
        <v>37</v>
      </c>
      <c r="DS9" s="202"/>
      <c r="DT9" s="202"/>
      <c r="DU9" s="202"/>
      <c r="DV9" s="202"/>
      <c r="DW9" s="202"/>
      <c r="DX9" s="202"/>
      <c r="DY9" s="202"/>
      <c r="DZ9" s="201" t="s">
        <v>39</v>
      </c>
      <c r="EA9" s="202"/>
      <c r="EB9" s="202"/>
      <c r="EC9" s="202"/>
      <c r="ED9" s="202"/>
      <c r="EE9" s="202"/>
      <c r="EF9" s="202"/>
      <c r="EG9" s="202"/>
      <c r="EH9" s="201" t="s">
        <v>41</v>
      </c>
      <c r="EI9" s="202"/>
      <c r="EJ9" s="202"/>
      <c r="EK9" s="202"/>
      <c r="EL9" s="202"/>
      <c r="EM9" s="202"/>
      <c r="EN9" s="202"/>
      <c r="EO9" s="202"/>
      <c r="EQ9" s="201" t="s">
        <v>37</v>
      </c>
      <c r="ER9" s="202"/>
      <c r="ES9" s="202"/>
      <c r="ET9" s="202"/>
      <c r="EU9" s="202"/>
      <c r="EV9" s="202"/>
      <c r="EW9" s="202"/>
      <c r="EX9" s="202"/>
      <c r="EY9" s="201" t="s">
        <v>39</v>
      </c>
      <c r="EZ9" s="202"/>
      <c r="FA9" s="202"/>
      <c r="FB9" s="202"/>
      <c r="FC9" s="202"/>
      <c r="FD9" s="202"/>
      <c r="FE9" s="202"/>
      <c r="FF9" s="202"/>
      <c r="FG9" s="201" t="s">
        <v>41</v>
      </c>
      <c r="FH9" s="202"/>
      <c r="FI9" s="202"/>
      <c r="FJ9" s="202"/>
      <c r="FK9" s="202"/>
      <c r="FL9" s="202"/>
      <c r="FM9" s="202"/>
      <c r="FN9" s="202"/>
    </row>
    <row r="10" spans="1:17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c r="DR10" s="3" t="s">
        <v>159</v>
      </c>
      <c r="DS10" s="3" t="s">
        <v>160</v>
      </c>
      <c r="DT10" s="3" t="s">
        <v>161</v>
      </c>
      <c r="DU10" s="3" t="s">
        <v>162</v>
      </c>
      <c r="DV10" s="3" t="s">
        <v>163</v>
      </c>
      <c r="DW10" s="3" t="s">
        <v>164</v>
      </c>
      <c r="DX10" s="3" t="s">
        <v>165</v>
      </c>
      <c r="DY10" s="3" t="s">
        <v>166</v>
      </c>
      <c r="DZ10" s="3" t="s">
        <v>159</v>
      </c>
      <c r="EA10" s="3" t="s">
        <v>160</v>
      </c>
      <c r="EB10" s="3" t="s">
        <v>161</v>
      </c>
      <c r="EC10" s="3" t="s">
        <v>162</v>
      </c>
      <c r="ED10" s="3" t="s">
        <v>163</v>
      </c>
      <c r="EE10" s="3" t="s">
        <v>164</v>
      </c>
      <c r="EF10" s="3" t="s">
        <v>165</v>
      </c>
      <c r="EG10" s="3" t="s">
        <v>166</v>
      </c>
      <c r="EH10" s="3" t="s">
        <v>159</v>
      </c>
      <c r="EI10" s="3" t="s">
        <v>160</v>
      </c>
      <c r="EJ10" s="3" t="s">
        <v>161</v>
      </c>
      <c r="EK10" s="3" t="s">
        <v>162</v>
      </c>
      <c r="EL10" s="3" t="s">
        <v>163</v>
      </c>
      <c r="EM10" s="3" t="s">
        <v>164</v>
      </c>
      <c r="EN10" s="3" t="s">
        <v>165</v>
      </c>
      <c r="EO10" s="3" t="s">
        <v>166</v>
      </c>
      <c r="EQ10" s="3" t="s">
        <v>159</v>
      </c>
      <c r="ER10" s="3" t="s">
        <v>160</v>
      </c>
      <c r="ES10" s="3" t="s">
        <v>161</v>
      </c>
      <c r="ET10" s="3" t="s">
        <v>162</v>
      </c>
      <c r="EU10" s="3" t="s">
        <v>163</v>
      </c>
      <c r="EV10" s="3" t="s">
        <v>164</v>
      </c>
      <c r="EW10" s="3" t="s">
        <v>165</v>
      </c>
      <c r="EX10" s="3" t="s">
        <v>166</v>
      </c>
      <c r="EY10" s="3" t="s">
        <v>159</v>
      </c>
      <c r="EZ10" s="3" t="s">
        <v>160</v>
      </c>
      <c r="FA10" s="3" t="s">
        <v>161</v>
      </c>
      <c r="FB10" s="3" t="s">
        <v>162</v>
      </c>
      <c r="FC10" s="3" t="s">
        <v>163</v>
      </c>
      <c r="FD10" s="3" t="s">
        <v>164</v>
      </c>
      <c r="FE10" s="3" t="s">
        <v>165</v>
      </c>
      <c r="FF10" s="3" t="s">
        <v>166</v>
      </c>
      <c r="FG10" s="3" t="s">
        <v>159</v>
      </c>
      <c r="FH10" s="3" t="s">
        <v>160</v>
      </c>
      <c r="FI10" s="3" t="s">
        <v>161</v>
      </c>
      <c r="FJ10" s="3" t="s">
        <v>162</v>
      </c>
      <c r="FK10" s="3" t="s">
        <v>163</v>
      </c>
      <c r="FL10" s="3" t="s">
        <v>164</v>
      </c>
      <c r="FM10" s="3" t="s">
        <v>165</v>
      </c>
      <c r="FN10" s="3" t="s">
        <v>166</v>
      </c>
    </row>
    <row r="11" spans="1:17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v>44927</v>
      </c>
      <c r="D12" s="71">
        <v>0</v>
      </c>
      <c r="E12" s="71">
        <v>0</v>
      </c>
      <c r="F12" s="71">
        <v>0</v>
      </c>
      <c r="G12" s="71">
        <v>0</v>
      </c>
      <c r="H12" s="71">
        <v>0</v>
      </c>
      <c r="I12" s="71">
        <v>0</v>
      </c>
      <c r="J12" s="71"/>
      <c r="K12" s="98">
        <v>341</v>
      </c>
      <c r="L12" s="71">
        <v>0</v>
      </c>
      <c r="M12" s="71">
        <v>70</v>
      </c>
      <c r="N12" s="71">
        <v>69.954999999999998</v>
      </c>
      <c r="O12" s="71">
        <v>0</v>
      </c>
      <c r="P12" s="71">
        <v>0</v>
      </c>
      <c r="Q12" s="71"/>
      <c r="R12" s="71">
        <v>0</v>
      </c>
      <c r="S12" s="71">
        <v>0</v>
      </c>
      <c r="T12" s="71">
        <v>0</v>
      </c>
      <c r="U12" s="71">
        <v>0</v>
      </c>
      <c r="V12" s="71">
        <v>0</v>
      </c>
      <c r="W12" s="71">
        <v>1412</v>
      </c>
      <c r="X12" s="71">
        <v>0</v>
      </c>
      <c r="Y12" s="71">
        <v>0</v>
      </c>
      <c r="Z12" s="71">
        <v>1412</v>
      </c>
      <c r="AA12" s="71">
        <v>0</v>
      </c>
      <c r="AB12" s="71">
        <v>341</v>
      </c>
      <c r="AC12" s="71">
        <v>0</v>
      </c>
      <c r="AD12" s="71">
        <v>0</v>
      </c>
      <c r="AE12" s="71">
        <v>69.954999999999998</v>
      </c>
      <c r="AF12" s="71">
        <v>0</v>
      </c>
      <c r="AG12" s="71">
        <v>0</v>
      </c>
      <c r="AH12" s="71">
        <v>0</v>
      </c>
      <c r="AI12" s="71">
        <v>0</v>
      </c>
      <c r="AJ12" s="80">
        <v>19.941348973607038</v>
      </c>
      <c r="AK12" s="80">
        <v>0</v>
      </c>
      <c r="AL12" s="80">
        <v>0</v>
      </c>
      <c r="AM12" s="71">
        <v>68</v>
      </c>
      <c r="AN12" s="71">
        <v>0</v>
      </c>
      <c r="AO12" s="71">
        <v>0</v>
      </c>
      <c r="AP12" s="80">
        <v>100</v>
      </c>
      <c r="AQ12" s="71">
        <v>341</v>
      </c>
      <c r="AR12" s="71">
        <v>0</v>
      </c>
      <c r="AS12" s="71">
        <v>0</v>
      </c>
      <c r="AT12" s="71">
        <v>69.954999999999998</v>
      </c>
      <c r="AU12" s="71">
        <v>0</v>
      </c>
      <c r="AV12" s="71">
        <v>0</v>
      </c>
      <c r="AW12" s="71">
        <v>0</v>
      </c>
      <c r="AX12" s="71">
        <v>0</v>
      </c>
      <c r="AY12" s="71">
        <v>68</v>
      </c>
      <c r="AZ12" s="71">
        <v>0</v>
      </c>
      <c r="BA12" s="71">
        <v>0</v>
      </c>
      <c r="BB12" s="71">
        <v>273</v>
      </c>
      <c r="BC12" s="71">
        <v>0</v>
      </c>
      <c r="BD12" s="105">
        <v>0</v>
      </c>
      <c r="BE12" s="71">
        <v>69.954999999999998</v>
      </c>
      <c r="BF12" s="71">
        <v>0</v>
      </c>
      <c r="BG12" s="71">
        <v>0</v>
      </c>
      <c r="BH12" s="71">
        <v>0</v>
      </c>
      <c r="BI12" s="71">
        <v>0</v>
      </c>
      <c r="BJ12" s="80">
        <v>101.55813162912281</v>
      </c>
      <c r="BK12" s="80">
        <v>7.3892571442417534</v>
      </c>
      <c r="BL12" s="80">
        <v>-3.7844588484522723</v>
      </c>
      <c r="BM12" s="80">
        <v>1.3895999999999999</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R12" s="98">
        <v>341</v>
      </c>
      <c r="DS12" s="98">
        <v>0</v>
      </c>
      <c r="DT12" s="98">
        <v>0</v>
      </c>
      <c r="DU12" s="98">
        <v>69.954999999999998</v>
      </c>
      <c r="DV12" s="98">
        <v>0</v>
      </c>
      <c r="DW12" s="98">
        <v>0</v>
      </c>
      <c r="DX12" s="98">
        <v>0</v>
      </c>
      <c r="DY12" s="98">
        <v>0</v>
      </c>
      <c r="DZ12" s="98">
        <v>341</v>
      </c>
      <c r="EA12" s="98">
        <v>0</v>
      </c>
      <c r="EB12" s="98">
        <v>0</v>
      </c>
      <c r="EC12" s="98">
        <v>69.954999999999998</v>
      </c>
      <c r="ED12" s="98">
        <v>0</v>
      </c>
      <c r="EE12" s="98">
        <v>0</v>
      </c>
      <c r="EF12" s="98">
        <v>0</v>
      </c>
      <c r="EG12" s="98">
        <v>0</v>
      </c>
      <c r="EH12" s="98">
        <v>273</v>
      </c>
      <c r="EI12" s="98">
        <v>0</v>
      </c>
      <c r="EJ12" s="71">
        <v>0</v>
      </c>
      <c r="EK12" s="71">
        <v>69.954999999999998</v>
      </c>
      <c r="EL12" s="71">
        <v>0</v>
      </c>
      <c r="EM12" s="71">
        <v>0</v>
      </c>
      <c r="EN12" s="71">
        <v>0</v>
      </c>
      <c r="EO12" s="71">
        <v>0</v>
      </c>
      <c r="EP12" s="94"/>
      <c r="EQ12" s="71">
        <v>0</v>
      </c>
      <c r="ER12" s="71">
        <v>0</v>
      </c>
      <c r="ES12" s="71">
        <v>0</v>
      </c>
      <c r="ET12" s="71">
        <v>0</v>
      </c>
      <c r="EU12" s="71">
        <v>0</v>
      </c>
      <c r="EV12" s="71">
        <v>0</v>
      </c>
      <c r="EW12" s="71">
        <v>0</v>
      </c>
      <c r="EX12" s="71">
        <v>0</v>
      </c>
      <c r="EY12" s="71">
        <v>0</v>
      </c>
      <c r="EZ12" s="71">
        <v>0</v>
      </c>
      <c r="FA12" s="71">
        <v>0</v>
      </c>
      <c r="FB12" s="71">
        <v>0</v>
      </c>
      <c r="FC12" s="71">
        <v>0</v>
      </c>
      <c r="FD12" s="71">
        <v>0</v>
      </c>
      <c r="FE12" s="71">
        <v>0</v>
      </c>
      <c r="FF12" s="71">
        <v>0</v>
      </c>
      <c r="FG12" s="71">
        <v>0</v>
      </c>
      <c r="FH12" s="71">
        <v>0</v>
      </c>
      <c r="FI12" s="71">
        <v>0</v>
      </c>
      <c r="FJ12" s="71">
        <v>0</v>
      </c>
      <c r="FK12" s="71">
        <v>0</v>
      </c>
      <c r="FL12" s="71">
        <v>0</v>
      </c>
      <c r="FM12" s="71">
        <v>0</v>
      </c>
      <c r="FN12" s="71">
        <v>0</v>
      </c>
    </row>
    <row r="13" spans="1:170" x14ac:dyDescent="0.2">
      <c r="C13" s="7">
        <v>44958</v>
      </c>
      <c r="D13" s="71">
        <v>0</v>
      </c>
      <c r="E13" s="71">
        <v>0</v>
      </c>
      <c r="F13" s="71">
        <v>0</v>
      </c>
      <c r="G13" s="71">
        <v>0</v>
      </c>
      <c r="H13" s="71">
        <v>0</v>
      </c>
      <c r="I13" s="71">
        <v>0</v>
      </c>
      <c r="J13" s="71"/>
      <c r="K13" s="98">
        <v>360</v>
      </c>
      <c r="L13" s="71">
        <v>0</v>
      </c>
      <c r="M13" s="71">
        <v>74</v>
      </c>
      <c r="N13" s="71">
        <v>73.789000000000001</v>
      </c>
      <c r="O13" s="71">
        <v>0</v>
      </c>
      <c r="P13" s="71">
        <v>0</v>
      </c>
      <c r="Q13" s="71"/>
      <c r="R13" s="71">
        <v>0</v>
      </c>
      <c r="S13" s="71">
        <v>0</v>
      </c>
      <c r="T13" s="71">
        <v>0</v>
      </c>
      <c r="U13" s="71">
        <v>0</v>
      </c>
      <c r="V13" s="71">
        <v>0</v>
      </c>
      <c r="W13" s="71">
        <v>1224</v>
      </c>
      <c r="X13" s="71">
        <v>0</v>
      </c>
      <c r="Y13" s="71">
        <v>0</v>
      </c>
      <c r="Z13" s="71">
        <v>1224</v>
      </c>
      <c r="AA13" s="71">
        <v>0</v>
      </c>
      <c r="AB13" s="71">
        <v>360</v>
      </c>
      <c r="AC13" s="71">
        <v>0</v>
      </c>
      <c r="AD13" s="71">
        <v>0</v>
      </c>
      <c r="AE13" s="71">
        <v>73.789000000000001</v>
      </c>
      <c r="AF13" s="71">
        <v>0</v>
      </c>
      <c r="AG13" s="71">
        <v>0</v>
      </c>
      <c r="AH13" s="71">
        <v>0</v>
      </c>
      <c r="AI13" s="71">
        <v>0</v>
      </c>
      <c r="AJ13" s="80">
        <v>20</v>
      </c>
      <c r="AK13" s="80">
        <v>0</v>
      </c>
      <c r="AL13" s="80">
        <v>0</v>
      </c>
      <c r="AM13" s="71">
        <v>72</v>
      </c>
      <c r="AN13" s="71">
        <v>0</v>
      </c>
      <c r="AO13" s="71">
        <v>0</v>
      </c>
      <c r="AP13" s="80">
        <v>100</v>
      </c>
      <c r="AQ13" s="71">
        <v>360</v>
      </c>
      <c r="AR13" s="71">
        <v>0</v>
      </c>
      <c r="AS13" s="71">
        <v>0</v>
      </c>
      <c r="AT13" s="71">
        <v>73.789000000000001</v>
      </c>
      <c r="AU13" s="71">
        <v>0</v>
      </c>
      <c r="AV13" s="71">
        <v>0</v>
      </c>
      <c r="AW13" s="71">
        <v>0</v>
      </c>
      <c r="AX13" s="71">
        <v>0</v>
      </c>
      <c r="AY13" s="71">
        <v>72</v>
      </c>
      <c r="AZ13" s="71">
        <v>0</v>
      </c>
      <c r="BA13" s="71">
        <v>0</v>
      </c>
      <c r="BB13" s="71">
        <v>288</v>
      </c>
      <c r="BC13" s="71">
        <v>0</v>
      </c>
      <c r="BD13" s="105">
        <v>0</v>
      </c>
      <c r="BE13" s="71">
        <v>73.789000000000001</v>
      </c>
      <c r="BF13" s="71">
        <v>0</v>
      </c>
      <c r="BG13" s="71">
        <v>0</v>
      </c>
      <c r="BH13" s="71">
        <v>0</v>
      </c>
      <c r="BI13" s="71">
        <v>0</v>
      </c>
      <c r="BJ13" s="80">
        <v>101.55813162912281</v>
      </c>
      <c r="BK13" s="80">
        <v>7.3892571442417534</v>
      </c>
      <c r="BL13" s="80">
        <v>-3.7844588484522723</v>
      </c>
      <c r="BM13" s="80">
        <v>1.3895999999999999</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R13" s="98">
        <v>360</v>
      </c>
      <c r="DS13" s="98">
        <v>0</v>
      </c>
      <c r="DT13" s="98">
        <v>0</v>
      </c>
      <c r="DU13" s="98">
        <v>73.789000000000001</v>
      </c>
      <c r="DV13" s="98">
        <v>0</v>
      </c>
      <c r="DW13" s="98">
        <v>0</v>
      </c>
      <c r="DX13" s="98">
        <v>0</v>
      </c>
      <c r="DY13" s="98">
        <v>0</v>
      </c>
      <c r="DZ13" s="98">
        <v>360</v>
      </c>
      <c r="EA13" s="98">
        <v>0</v>
      </c>
      <c r="EB13" s="98">
        <v>0</v>
      </c>
      <c r="EC13" s="98">
        <v>73.789000000000001</v>
      </c>
      <c r="ED13" s="98">
        <v>0</v>
      </c>
      <c r="EE13" s="98">
        <v>0</v>
      </c>
      <c r="EF13" s="98">
        <v>0</v>
      </c>
      <c r="EG13" s="98">
        <v>0</v>
      </c>
      <c r="EH13" s="98">
        <v>288</v>
      </c>
      <c r="EI13" s="98">
        <v>0</v>
      </c>
      <c r="EJ13" s="71">
        <v>0</v>
      </c>
      <c r="EK13" s="71">
        <v>73.789000000000001</v>
      </c>
      <c r="EL13" s="71">
        <v>0</v>
      </c>
      <c r="EM13" s="71">
        <v>0</v>
      </c>
      <c r="EN13" s="71">
        <v>0</v>
      </c>
      <c r="EO13" s="71">
        <v>0</v>
      </c>
      <c r="EP13" s="94"/>
      <c r="EQ13" s="71">
        <v>0</v>
      </c>
      <c r="ER13" s="71">
        <v>0</v>
      </c>
      <c r="ES13" s="71">
        <v>0</v>
      </c>
      <c r="ET13" s="71">
        <v>0</v>
      </c>
      <c r="EU13" s="71">
        <v>0</v>
      </c>
      <c r="EV13" s="71">
        <v>0</v>
      </c>
      <c r="EW13" s="71">
        <v>0</v>
      </c>
      <c r="EX13" s="71">
        <v>0</v>
      </c>
      <c r="EY13" s="71">
        <v>0</v>
      </c>
      <c r="EZ13" s="71">
        <v>0</v>
      </c>
      <c r="FA13" s="71">
        <v>0</v>
      </c>
      <c r="FB13" s="71">
        <v>0</v>
      </c>
      <c r="FC13" s="71">
        <v>0</v>
      </c>
      <c r="FD13" s="71">
        <v>0</v>
      </c>
      <c r="FE13" s="71">
        <v>0</v>
      </c>
      <c r="FF13" s="71">
        <v>0</v>
      </c>
      <c r="FG13" s="71">
        <v>0</v>
      </c>
      <c r="FH13" s="71">
        <v>0</v>
      </c>
      <c r="FI13" s="71">
        <v>0</v>
      </c>
      <c r="FJ13" s="71">
        <v>0</v>
      </c>
      <c r="FK13" s="71">
        <v>0</v>
      </c>
      <c r="FL13" s="71">
        <v>0</v>
      </c>
      <c r="FM13" s="71">
        <v>0</v>
      </c>
      <c r="FN13" s="71">
        <v>0</v>
      </c>
    </row>
    <row r="14" spans="1:170" x14ac:dyDescent="0.2">
      <c r="C14" s="7">
        <v>44986</v>
      </c>
      <c r="D14" s="71">
        <v>0</v>
      </c>
      <c r="E14" s="71">
        <v>0</v>
      </c>
      <c r="F14" s="71">
        <v>0</v>
      </c>
      <c r="G14" s="71">
        <v>0</v>
      </c>
      <c r="H14" s="71">
        <v>0</v>
      </c>
      <c r="I14" s="71">
        <v>0</v>
      </c>
      <c r="J14" s="71"/>
      <c r="K14" s="98">
        <v>454</v>
      </c>
      <c r="L14" s="71">
        <v>0</v>
      </c>
      <c r="M14" s="71">
        <v>93</v>
      </c>
      <c r="N14" s="71">
        <v>93.006</v>
      </c>
      <c r="O14" s="71">
        <v>0</v>
      </c>
      <c r="P14" s="71">
        <v>0</v>
      </c>
      <c r="Q14" s="71"/>
      <c r="R14" s="71">
        <v>0</v>
      </c>
      <c r="S14" s="71">
        <v>0</v>
      </c>
      <c r="T14" s="71">
        <v>0</v>
      </c>
      <c r="U14" s="71">
        <v>0</v>
      </c>
      <c r="V14" s="71">
        <v>0</v>
      </c>
      <c r="W14" s="71">
        <v>1302</v>
      </c>
      <c r="X14" s="71">
        <v>0</v>
      </c>
      <c r="Y14" s="71">
        <v>0</v>
      </c>
      <c r="Z14" s="71">
        <v>1302</v>
      </c>
      <c r="AA14" s="71">
        <v>0</v>
      </c>
      <c r="AB14" s="71">
        <v>454</v>
      </c>
      <c r="AC14" s="71">
        <v>0</v>
      </c>
      <c r="AD14" s="71">
        <v>0</v>
      </c>
      <c r="AE14" s="71">
        <v>93.006</v>
      </c>
      <c r="AF14" s="71">
        <v>0</v>
      </c>
      <c r="AG14" s="71">
        <v>0</v>
      </c>
      <c r="AH14" s="71">
        <v>0</v>
      </c>
      <c r="AI14" s="71">
        <v>0</v>
      </c>
      <c r="AJ14" s="80">
        <v>20.044052863436125</v>
      </c>
      <c r="AK14" s="80">
        <v>0</v>
      </c>
      <c r="AL14" s="80">
        <v>0</v>
      </c>
      <c r="AM14" s="71">
        <v>91</v>
      </c>
      <c r="AN14" s="71">
        <v>0</v>
      </c>
      <c r="AO14" s="71">
        <v>0</v>
      </c>
      <c r="AP14" s="80">
        <v>100</v>
      </c>
      <c r="AQ14" s="71">
        <v>454</v>
      </c>
      <c r="AR14" s="71">
        <v>0</v>
      </c>
      <c r="AS14" s="71">
        <v>0</v>
      </c>
      <c r="AT14" s="71">
        <v>93.006</v>
      </c>
      <c r="AU14" s="71">
        <v>0</v>
      </c>
      <c r="AV14" s="71">
        <v>0</v>
      </c>
      <c r="AW14" s="71">
        <v>0</v>
      </c>
      <c r="AX14" s="71">
        <v>0</v>
      </c>
      <c r="AY14" s="71">
        <v>91</v>
      </c>
      <c r="AZ14" s="71">
        <v>0</v>
      </c>
      <c r="BA14" s="71">
        <v>0</v>
      </c>
      <c r="BB14" s="71">
        <v>363</v>
      </c>
      <c r="BC14" s="71">
        <v>0</v>
      </c>
      <c r="BD14" s="105">
        <v>0</v>
      </c>
      <c r="BE14" s="71">
        <v>93.006</v>
      </c>
      <c r="BF14" s="71">
        <v>0</v>
      </c>
      <c r="BG14" s="71">
        <v>0</v>
      </c>
      <c r="BH14" s="71">
        <v>0</v>
      </c>
      <c r="BI14" s="71">
        <v>0</v>
      </c>
      <c r="BJ14" s="80">
        <v>101.55813162912281</v>
      </c>
      <c r="BK14" s="80">
        <v>7.3892571442417534</v>
      </c>
      <c r="BL14" s="80">
        <v>-3.7844588484522723</v>
      </c>
      <c r="BM14" s="80">
        <v>1.3895999999999999</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R14" s="98">
        <v>454</v>
      </c>
      <c r="DS14" s="98">
        <v>0</v>
      </c>
      <c r="DT14" s="98">
        <v>0</v>
      </c>
      <c r="DU14" s="98">
        <v>93.006</v>
      </c>
      <c r="DV14" s="98">
        <v>0</v>
      </c>
      <c r="DW14" s="98">
        <v>0</v>
      </c>
      <c r="DX14" s="98">
        <v>0</v>
      </c>
      <c r="DY14" s="98">
        <v>0</v>
      </c>
      <c r="DZ14" s="98">
        <v>454</v>
      </c>
      <c r="EA14" s="98">
        <v>0</v>
      </c>
      <c r="EB14" s="98">
        <v>0</v>
      </c>
      <c r="EC14" s="98">
        <v>93.006</v>
      </c>
      <c r="ED14" s="98">
        <v>0</v>
      </c>
      <c r="EE14" s="98">
        <v>0</v>
      </c>
      <c r="EF14" s="98">
        <v>0</v>
      </c>
      <c r="EG14" s="98">
        <v>0</v>
      </c>
      <c r="EH14" s="98">
        <v>363</v>
      </c>
      <c r="EI14" s="98">
        <v>0</v>
      </c>
      <c r="EJ14" s="71">
        <v>0</v>
      </c>
      <c r="EK14" s="71">
        <v>93.006</v>
      </c>
      <c r="EL14" s="71">
        <v>0</v>
      </c>
      <c r="EM14" s="71">
        <v>0</v>
      </c>
      <c r="EN14" s="71">
        <v>0</v>
      </c>
      <c r="EO14" s="71">
        <v>0</v>
      </c>
      <c r="EP14" s="94"/>
      <c r="EQ14" s="71">
        <v>0</v>
      </c>
      <c r="ER14" s="71">
        <v>0</v>
      </c>
      <c r="ES14" s="71">
        <v>0</v>
      </c>
      <c r="ET14" s="71">
        <v>0</v>
      </c>
      <c r="EU14" s="71">
        <v>0</v>
      </c>
      <c r="EV14" s="71">
        <v>0</v>
      </c>
      <c r="EW14" s="71">
        <v>0</v>
      </c>
      <c r="EX14" s="71">
        <v>0</v>
      </c>
      <c r="EY14" s="71">
        <v>0</v>
      </c>
      <c r="EZ14" s="71">
        <v>0</v>
      </c>
      <c r="FA14" s="71">
        <v>0</v>
      </c>
      <c r="FB14" s="71">
        <v>0</v>
      </c>
      <c r="FC14" s="71">
        <v>0</v>
      </c>
      <c r="FD14" s="71">
        <v>0</v>
      </c>
      <c r="FE14" s="71">
        <v>0</v>
      </c>
      <c r="FF14" s="71">
        <v>0</v>
      </c>
      <c r="FG14" s="71">
        <v>0</v>
      </c>
      <c r="FH14" s="71">
        <v>0</v>
      </c>
      <c r="FI14" s="71">
        <v>0</v>
      </c>
      <c r="FJ14" s="71">
        <v>0</v>
      </c>
      <c r="FK14" s="71">
        <v>0</v>
      </c>
      <c r="FL14" s="71">
        <v>0</v>
      </c>
      <c r="FM14" s="71">
        <v>0</v>
      </c>
      <c r="FN14" s="71">
        <v>0</v>
      </c>
    </row>
    <row r="15" spans="1:170" x14ac:dyDescent="0.2">
      <c r="C15" s="7">
        <v>45017</v>
      </c>
      <c r="D15" s="71">
        <v>0</v>
      </c>
      <c r="E15" s="71">
        <v>0</v>
      </c>
      <c r="F15" s="71">
        <v>0</v>
      </c>
      <c r="G15" s="71">
        <v>0</v>
      </c>
      <c r="H15" s="71">
        <v>0</v>
      </c>
      <c r="I15" s="71">
        <v>0</v>
      </c>
      <c r="J15" s="71"/>
      <c r="K15" s="98">
        <v>493</v>
      </c>
      <c r="L15" s="71">
        <v>0</v>
      </c>
      <c r="M15" s="71">
        <v>101</v>
      </c>
      <c r="N15" s="71">
        <v>100.91500000000001</v>
      </c>
      <c r="O15" s="71">
        <v>0</v>
      </c>
      <c r="P15" s="71">
        <v>0</v>
      </c>
      <c r="Q15" s="71"/>
      <c r="R15" s="71">
        <v>0</v>
      </c>
      <c r="S15" s="71">
        <v>0</v>
      </c>
      <c r="T15" s="71">
        <v>0</v>
      </c>
      <c r="U15" s="71">
        <v>0</v>
      </c>
      <c r="V15" s="71">
        <v>0</v>
      </c>
      <c r="W15" s="71">
        <v>1209</v>
      </c>
      <c r="X15" s="71">
        <v>0</v>
      </c>
      <c r="Y15" s="71">
        <v>0</v>
      </c>
      <c r="Z15" s="71">
        <v>1209</v>
      </c>
      <c r="AA15" s="71">
        <v>0</v>
      </c>
      <c r="AB15" s="71">
        <v>493</v>
      </c>
      <c r="AC15" s="71">
        <v>0</v>
      </c>
      <c r="AD15" s="71">
        <v>0</v>
      </c>
      <c r="AE15" s="71">
        <v>100.91500000000001</v>
      </c>
      <c r="AF15" s="71">
        <v>0</v>
      </c>
      <c r="AG15" s="71">
        <v>0</v>
      </c>
      <c r="AH15" s="71">
        <v>0</v>
      </c>
      <c r="AI15" s="71">
        <v>0</v>
      </c>
      <c r="AJ15" s="80">
        <v>20.08113590263692</v>
      </c>
      <c r="AK15" s="80">
        <v>0</v>
      </c>
      <c r="AL15" s="80">
        <v>0</v>
      </c>
      <c r="AM15" s="71">
        <v>99</v>
      </c>
      <c r="AN15" s="71">
        <v>0</v>
      </c>
      <c r="AO15" s="71">
        <v>0</v>
      </c>
      <c r="AP15" s="80">
        <v>100</v>
      </c>
      <c r="AQ15" s="71">
        <v>493</v>
      </c>
      <c r="AR15" s="71">
        <v>0</v>
      </c>
      <c r="AS15" s="71">
        <v>0</v>
      </c>
      <c r="AT15" s="71">
        <v>100.91500000000001</v>
      </c>
      <c r="AU15" s="71">
        <v>0</v>
      </c>
      <c r="AV15" s="71">
        <v>0</v>
      </c>
      <c r="AW15" s="71">
        <v>0</v>
      </c>
      <c r="AX15" s="71">
        <v>0</v>
      </c>
      <c r="AY15" s="71">
        <v>99</v>
      </c>
      <c r="AZ15" s="71">
        <v>0</v>
      </c>
      <c r="BA15" s="71">
        <v>0</v>
      </c>
      <c r="BB15" s="71">
        <v>394</v>
      </c>
      <c r="BC15" s="71">
        <v>0</v>
      </c>
      <c r="BD15" s="105">
        <v>0</v>
      </c>
      <c r="BE15" s="71">
        <v>100.91500000000001</v>
      </c>
      <c r="BF15" s="71">
        <v>0</v>
      </c>
      <c r="BG15" s="71">
        <v>0</v>
      </c>
      <c r="BH15" s="71">
        <v>0</v>
      </c>
      <c r="BI15" s="71">
        <v>0</v>
      </c>
      <c r="BJ15" s="80">
        <v>101.55813162912281</v>
      </c>
      <c r="BK15" s="80">
        <v>7.3892571442417534</v>
      </c>
      <c r="BL15" s="80">
        <v>-3.7844588484522723</v>
      </c>
      <c r="BM15" s="80">
        <v>1.3895999999999999</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R15" s="98">
        <v>493</v>
      </c>
      <c r="DS15" s="98">
        <v>0</v>
      </c>
      <c r="DT15" s="98">
        <v>0</v>
      </c>
      <c r="DU15" s="98">
        <v>100.91500000000001</v>
      </c>
      <c r="DV15" s="98">
        <v>0</v>
      </c>
      <c r="DW15" s="98">
        <v>0</v>
      </c>
      <c r="DX15" s="98">
        <v>0</v>
      </c>
      <c r="DY15" s="98">
        <v>0</v>
      </c>
      <c r="DZ15" s="98">
        <v>493</v>
      </c>
      <c r="EA15" s="98">
        <v>0</v>
      </c>
      <c r="EB15" s="98">
        <v>0</v>
      </c>
      <c r="EC15" s="98">
        <v>100.91500000000001</v>
      </c>
      <c r="ED15" s="98">
        <v>0</v>
      </c>
      <c r="EE15" s="98">
        <v>0</v>
      </c>
      <c r="EF15" s="98">
        <v>0</v>
      </c>
      <c r="EG15" s="98">
        <v>0</v>
      </c>
      <c r="EH15" s="98">
        <v>394</v>
      </c>
      <c r="EI15" s="98">
        <v>0</v>
      </c>
      <c r="EJ15" s="71">
        <v>0</v>
      </c>
      <c r="EK15" s="71">
        <v>100.91500000000001</v>
      </c>
      <c r="EL15" s="71">
        <v>0</v>
      </c>
      <c r="EM15" s="71">
        <v>0</v>
      </c>
      <c r="EN15" s="71">
        <v>0</v>
      </c>
      <c r="EO15" s="71">
        <v>0</v>
      </c>
      <c r="EP15" s="94"/>
      <c r="EQ15" s="71">
        <v>0</v>
      </c>
      <c r="ER15" s="71">
        <v>0</v>
      </c>
      <c r="ES15" s="71">
        <v>0</v>
      </c>
      <c r="ET15" s="71">
        <v>0</v>
      </c>
      <c r="EU15" s="71">
        <v>0</v>
      </c>
      <c r="EV15" s="71">
        <v>0</v>
      </c>
      <c r="EW15" s="71">
        <v>0</v>
      </c>
      <c r="EX15" s="71">
        <v>0</v>
      </c>
      <c r="EY15" s="71">
        <v>0</v>
      </c>
      <c r="EZ15" s="71">
        <v>0</v>
      </c>
      <c r="FA15" s="71">
        <v>0</v>
      </c>
      <c r="FB15" s="71">
        <v>0</v>
      </c>
      <c r="FC15" s="71">
        <v>0</v>
      </c>
      <c r="FD15" s="71">
        <v>0</v>
      </c>
      <c r="FE15" s="71">
        <v>0</v>
      </c>
      <c r="FF15" s="71">
        <v>0</v>
      </c>
      <c r="FG15" s="71">
        <v>0</v>
      </c>
      <c r="FH15" s="71">
        <v>0</v>
      </c>
      <c r="FI15" s="71">
        <v>0</v>
      </c>
      <c r="FJ15" s="71">
        <v>0</v>
      </c>
      <c r="FK15" s="71">
        <v>0</v>
      </c>
      <c r="FL15" s="71">
        <v>0</v>
      </c>
      <c r="FM15" s="71">
        <v>0</v>
      </c>
      <c r="FN15" s="71">
        <v>0</v>
      </c>
    </row>
    <row r="16" spans="1:170" x14ac:dyDescent="0.2">
      <c r="C16" s="7">
        <v>45047</v>
      </c>
      <c r="D16" s="71">
        <v>0</v>
      </c>
      <c r="E16" s="71">
        <v>0</v>
      </c>
      <c r="F16" s="71">
        <v>0</v>
      </c>
      <c r="G16" s="71">
        <v>0</v>
      </c>
      <c r="H16" s="71">
        <v>0</v>
      </c>
      <c r="I16" s="71">
        <v>0</v>
      </c>
      <c r="J16" s="71"/>
      <c r="K16" s="98">
        <v>561</v>
      </c>
      <c r="L16" s="71">
        <v>0</v>
      </c>
      <c r="M16" s="71">
        <v>115</v>
      </c>
      <c r="N16" s="71">
        <v>115.133</v>
      </c>
      <c r="O16" s="71">
        <v>0</v>
      </c>
      <c r="P16" s="71">
        <v>0</v>
      </c>
      <c r="Q16" s="71"/>
      <c r="R16" s="71">
        <v>0</v>
      </c>
      <c r="S16" s="71">
        <v>0</v>
      </c>
      <c r="T16" s="71">
        <v>0</v>
      </c>
      <c r="U16" s="71">
        <v>0</v>
      </c>
      <c r="V16" s="71">
        <v>0</v>
      </c>
      <c r="W16" s="71">
        <v>1199</v>
      </c>
      <c r="X16" s="71">
        <v>0</v>
      </c>
      <c r="Y16" s="71">
        <v>0</v>
      </c>
      <c r="Z16" s="71">
        <v>1199</v>
      </c>
      <c r="AA16" s="71">
        <v>0</v>
      </c>
      <c r="AB16" s="71">
        <v>561</v>
      </c>
      <c r="AC16" s="71">
        <v>0</v>
      </c>
      <c r="AD16" s="71">
        <v>0</v>
      </c>
      <c r="AE16" s="71">
        <v>115.133</v>
      </c>
      <c r="AF16" s="71">
        <v>0</v>
      </c>
      <c r="AG16" s="71">
        <v>0</v>
      </c>
      <c r="AH16" s="71">
        <v>0</v>
      </c>
      <c r="AI16" s="71">
        <v>0</v>
      </c>
      <c r="AJ16" s="80">
        <v>19.964349376114082</v>
      </c>
      <c r="AK16" s="80">
        <v>0</v>
      </c>
      <c r="AL16" s="80">
        <v>0</v>
      </c>
      <c r="AM16" s="71">
        <v>112</v>
      </c>
      <c r="AN16" s="71">
        <v>0</v>
      </c>
      <c r="AO16" s="71">
        <v>0</v>
      </c>
      <c r="AP16" s="80">
        <v>100</v>
      </c>
      <c r="AQ16" s="71">
        <v>561</v>
      </c>
      <c r="AR16" s="71">
        <v>0</v>
      </c>
      <c r="AS16" s="71">
        <v>0</v>
      </c>
      <c r="AT16" s="71">
        <v>115.133</v>
      </c>
      <c r="AU16" s="71">
        <v>0</v>
      </c>
      <c r="AV16" s="71">
        <v>0</v>
      </c>
      <c r="AW16" s="71">
        <v>0</v>
      </c>
      <c r="AX16" s="71">
        <v>0</v>
      </c>
      <c r="AY16" s="71">
        <v>112</v>
      </c>
      <c r="AZ16" s="71">
        <v>0</v>
      </c>
      <c r="BA16" s="71">
        <v>0</v>
      </c>
      <c r="BB16" s="71">
        <v>449</v>
      </c>
      <c r="BC16" s="71">
        <v>0</v>
      </c>
      <c r="BD16" s="105">
        <v>0</v>
      </c>
      <c r="BE16" s="71">
        <v>115.133</v>
      </c>
      <c r="BF16" s="71">
        <v>0</v>
      </c>
      <c r="BG16" s="71">
        <v>0</v>
      </c>
      <c r="BH16" s="71">
        <v>0</v>
      </c>
      <c r="BI16" s="71">
        <v>0</v>
      </c>
      <c r="BJ16" s="80">
        <v>101.55813162912281</v>
      </c>
      <c r="BK16" s="80">
        <v>7.3892571442417534</v>
      </c>
      <c r="BL16" s="80">
        <v>-3.7844588484522723</v>
      </c>
      <c r="BM16" s="80">
        <v>1.3895999999999999</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R16" s="98">
        <v>561</v>
      </c>
      <c r="DS16" s="98">
        <v>0</v>
      </c>
      <c r="DT16" s="98">
        <v>0</v>
      </c>
      <c r="DU16" s="98">
        <v>115.133</v>
      </c>
      <c r="DV16" s="98">
        <v>0</v>
      </c>
      <c r="DW16" s="98">
        <v>0</v>
      </c>
      <c r="DX16" s="98">
        <v>0</v>
      </c>
      <c r="DY16" s="98">
        <v>0</v>
      </c>
      <c r="DZ16" s="98">
        <v>561</v>
      </c>
      <c r="EA16" s="98">
        <v>0</v>
      </c>
      <c r="EB16" s="98">
        <v>0</v>
      </c>
      <c r="EC16" s="98">
        <v>115.133</v>
      </c>
      <c r="ED16" s="98">
        <v>0</v>
      </c>
      <c r="EE16" s="98">
        <v>0</v>
      </c>
      <c r="EF16" s="98">
        <v>0</v>
      </c>
      <c r="EG16" s="98">
        <v>0</v>
      </c>
      <c r="EH16" s="98">
        <v>449</v>
      </c>
      <c r="EI16" s="98">
        <v>0</v>
      </c>
      <c r="EJ16" s="71">
        <v>0</v>
      </c>
      <c r="EK16" s="71">
        <v>115.133</v>
      </c>
      <c r="EL16" s="71">
        <v>0</v>
      </c>
      <c r="EM16" s="71">
        <v>0</v>
      </c>
      <c r="EN16" s="71">
        <v>0</v>
      </c>
      <c r="EO16" s="71">
        <v>0</v>
      </c>
      <c r="EP16" s="94"/>
      <c r="EQ16" s="71">
        <v>0</v>
      </c>
      <c r="ER16" s="71">
        <v>0</v>
      </c>
      <c r="ES16" s="71">
        <v>0</v>
      </c>
      <c r="ET16" s="71">
        <v>0</v>
      </c>
      <c r="EU16" s="71">
        <v>0</v>
      </c>
      <c r="EV16" s="71">
        <v>0</v>
      </c>
      <c r="EW16" s="71">
        <v>0</v>
      </c>
      <c r="EX16" s="71">
        <v>0</v>
      </c>
      <c r="EY16" s="71">
        <v>0</v>
      </c>
      <c r="EZ16" s="71">
        <v>0</v>
      </c>
      <c r="FA16" s="71">
        <v>0</v>
      </c>
      <c r="FB16" s="71">
        <v>0</v>
      </c>
      <c r="FC16" s="71">
        <v>0</v>
      </c>
      <c r="FD16" s="71">
        <v>0</v>
      </c>
      <c r="FE16" s="71">
        <v>0</v>
      </c>
      <c r="FF16" s="71">
        <v>0</v>
      </c>
      <c r="FG16" s="71">
        <v>0</v>
      </c>
      <c r="FH16" s="71">
        <v>0</v>
      </c>
      <c r="FI16" s="71">
        <v>0</v>
      </c>
      <c r="FJ16" s="71">
        <v>0</v>
      </c>
      <c r="FK16" s="71">
        <v>0</v>
      </c>
      <c r="FL16" s="71">
        <v>0</v>
      </c>
      <c r="FM16" s="71">
        <v>0</v>
      </c>
      <c r="FN16" s="71">
        <v>0</v>
      </c>
    </row>
    <row r="17" spans="3:170" x14ac:dyDescent="0.2">
      <c r="C17" s="7">
        <v>45078</v>
      </c>
      <c r="D17" s="71">
        <v>0</v>
      </c>
      <c r="E17" s="71">
        <v>0</v>
      </c>
      <c r="F17" s="71">
        <v>0</v>
      </c>
      <c r="G17" s="71">
        <v>0</v>
      </c>
      <c r="H17" s="71">
        <v>0</v>
      </c>
      <c r="I17" s="71">
        <v>0</v>
      </c>
      <c r="J17" s="71"/>
      <c r="K17" s="98">
        <v>593</v>
      </c>
      <c r="L17" s="71">
        <v>0</v>
      </c>
      <c r="M17" s="71">
        <v>122</v>
      </c>
      <c r="N17" s="71">
        <v>121.539</v>
      </c>
      <c r="O17" s="71">
        <v>0</v>
      </c>
      <c r="P17" s="71">
        <v>0</v>
      </c>
      <c r="Q17" s="71"/>
      <c r="R17" s="71">
        <v>0</v>
      </c>
      <c r="S17" s="71">
        <v>0</v>
      </c>
      <c r="T17" s="71">
        <v>0</v>
      </c>
      <c r="U17" s="71">
        <v>0</v>
      </c>
      <c r="V17" s="71">
        <v>0</v>
      </c>
      <c r="W17" s="71">
        <v>1113</v>
      </c>
      <c r="X17" s="71">
        <v>0</v>
      </c>
      <c r="Y17" s="71">
        <v>0</v>
      </c>
      <c r="Z17" s="71">
        <v>1113</v>
      </c>
      <c r="AA17" s="71">
        <v>0</v>
      </c>
      <c r="AB17" s="71">
        <v>593</v>
      </c>
      <c r="AC17" s="71">
        <v>0</v>
      </c>
      <c r="AD17" s="71">
        <v>0</v>
      </c>
      <c r="AE17" s="71">
        <v>121.539</v>
      </c>
      <c r="AF17" s="71">
        <v>0</v>
      </c>
      <c r="AG17" s="71">
        <v>0</v>
      </c>
      <c r="AH17" s="71">
        <v>0</v>
      </c>
      <c r="AI17" s="71">
        <v>0</v>
      </c>
      <c r="AJ17" s="80">
        <v>20.067453625632378</v>
      </c>
      <c r="AK17" s="80">
        <v>0</v>
      </c>
      <c r="AL17" s="80">
        <v>0</v>
      </c>
      <c r="AM17" s="71">
        <v>119</v>
      </c>
      <c r="AN17" s="71">
        <v>0</v>
      </c>
      <c r="AO17" s="71">
        <v>0</v>
      </c>
      <c r="AP17" s="80">
        <v>100</v>
      </c>
      <c r="AQ17" s="71">
        <v>593</v>
      </c>
      <c r="AR17" s="71">
        <v>0</v>
      </c>
      <c r="AS17" s="71">
        <v>0</v>
      </c>
      <c r="AT17" s="71">
        <v>121.539</v>
      </c>
      <c r="AU17" s="71">
        <v>0</v>
      </c>
      <c r="AV17" s="71">
        <v>0</v>
      </c>
      <c r="AW17" s="71">
        <v>0</v>
      </c>
      <c r="AX17" s="71">
        <v>0</v>
      </c>
      <c r="AY17" s="71">
        <v>119</v>
      </c>
      <c r="AZ17" s="71">
        <v>0</v>
      </c>
      <c r="BA17" s="71">
        <v>0</v>
      </c>
      <c r="BB17" s="71">
        <v>474</v>
      </c>
      <c r="BC17" s="71">
        <v>0</v>
      </c>
      <c r="BD17" s="105">
        <v>0</v>
      </c>
      <c r="BE17" s="71">
        <v>121.539</v>
      </c>
      <c r="BF17" s="71">
        <v>0</v>
      </c>
      <c r="BG17" s="71">
        <v>0</v>
      </c>
      <c r="BH17" s="71">
        <v>0</v>
      </c>
      <c r="BI17" s="71">
        <v>0</v>
      </c>
      <c r="BJ17" s="80">
        <v>101.55813162912281</v>
      </c>
      <c r="BK17" s="80">
        <v>7.3892571442417534</v>
      </c>
      <c r="BL17" s="80">
        <v>-3.7844588484522723</v>
      </c>
      <c r="BM17" s="80">
        <v>1.3895999999999999</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R17" s="98">
        <v>593</v>
      </c>
      <c r="DS17" s="98">
        <v>0</v>
      </c>
      <c r="DT17" s="98">
        <v>0</v>
      </c>
      <c r="DU17" s="98">
        <v>121.539</v>
      </c>
      <c r="DV17" s="98">
        <v>0</v>
      </c>
      <c r="DW17" s="98">
        <v>0</v>
      </c>
      <c r="DX17" s="98">
        <v>0</v>
      </c>
      <c r="DY17" s="98">
        <v>0</v>
      </c>
      <c r="DZ17" s="98">
        <v>593</v>
      </c>
      <c r="EA17" s="98">
        <v>0</v>
      </c>
      <c r="EB17" s="98">
        <v>0</v>
      </c>
      <c r="EC17" s="98">
        <v>121.539</v>
      </c>
      <c r="ED17" s="98">
        <v>0</v>
      </c>
      <c r="EE17" s="98">
        <v>0</v>
      </c>
      <c r="EF17" s="98">
        <v>0</v>
      </c>
      <c r="EG17" s="98">
        <v>0</v>
      </c>
      <c r="EH17" s="98">
        <v>474</v>
      </c>
      <c r="EI17" s="98">
        <v>0</v>
      </c>
      <c r="EJ17" s="71">
        <v>0</v>
      </c>
      <c r="EK17" s="71">
        <v>121.539</v>
      </c>
      <c r="EL17" s="71">
        <v>0</v>
      </c>
      <c r="EM17" s="71">
        <v>0</v>
      </c>
      <c r="EN17" s="71">
        <v>0</v>
      </c>
      <c r="EO17" s="71">
        <v>0</v>
      </c>
      <c r="EP17" s="94"/>
      <c r="EQ17" s="71">
        <v>0</v>
      </c>
      <c r="ER17" s="71">
        <v>0</v>
      </c>
      <c r="ES17" s="71">
        <v>0</v>
      </c>
      <c r="ET17" s="71">
        <v>0</v>
      </c>
      <c r="EU17" s="71">
        <v>0</v>
      </c>
      <c r="EV17" s="71">
        <v>0</v>
      </c>
      <c r="EW17" s="71">
        <v>0</v>
      </c>
      <c r="EX17" s="71">
        <v>0</v>
      </c>
      <c r="EY17" s="71">
        <v>0</v>
      </c>
      <c r="EZ17" s="71">
        <v>0</v>
      </c>
      <c r="FA17" s="71">
        <v>0</v>
      </c>
      <c r="FB17" s="71">
        <v>0</v>
      </c>
      <c r="FC17" s="71">
        <v>0</v>
      </c>
      <c r="FD17" s="71">
        <v>0</v>
      </c>
      <c r="FE17" s="71">
        <v>0</v>
      </c>
      <c r="FF17" s="71">
        <v>0</v>
      </c>
      <c r="FG17" s="71">
        <v>0</v>
      </c>
      <c r="FH17" s="71">
        <v>0</v>
      </c>
      <c r="FI17" s="71">
        <v>0</v>
      </c>
      <c r="FJ17" s="71">
        <v>0</v>
      </c>
      <c r="FK17" s="71">
        <v>0</v>
      </c>
      <c r="FL17" s="71">
        <v>0</v>
      </c>
      <c r="FM17" s="71">
        <v>0</v>
      </c>
      <c r="FN17" s="71">
        <v>0</v>
      </c>
    </row>
    <row r="18" spans="3:170" x14ac:dyDescent="0.2">
      <c r="C18" s="7">
        <v>45108</v>
      </c>
      <c r="D18" s="71">
        <v>0</v>
      </c>
      <c r="E18" s="71">
        <v>0</v>
      </c>
      <c r="F18" s="71">
        <v>0</v>
      </c>
      <c r="G18" s="71">
        <v>0</v>
      </c>
      <c r="H18" s="71">
        <v>0</v>
      </c>
      <c r="I18" s="71">
        <v>0</v>
      </c>
      <c r="J18" s="71"/>
      <c r="K18" s="98">
        <v>662</v>
      </c>
      <c r="L18" s="71">
        <v>0</v>
      </c>
      <c r="M18" s="71">
        <v>136</v>
      </c>
      <c r="N18" s="71">
        <v>135.66</v>
      </c>
      <c r="O18" s="71">
        <v>0</v>
      </c>
      <c r="P18" s="71">
        <v>0</v>
      </c>
      <c r="Q18" s="71"/>
      <c r="R18" s="71">
        <v>0</v>
      </c>
      <c r="S18" s="71">
        <v>0</v>
      </c>
      <c r="T18" s="71">
        <v>0</v>
      </c>
      <c r="U18" s="71">
        <v>0</v>
      </c>
      <c r="V18" s="71">
        <v>0</v>
      </c>
      <c r="W18" s="71">
        <v>1103</v>
      </c>
      <c r="X18" s="71">
        <v>0</v>
      </c>
      <c r="Y18" s="71">
        <v>0</v>
      </c>
      <c r="Z18" s="71">
        <v>1103</v>
      </c>
      <c r="AA18" s="71">
        <v>0</v>
      </c>
      <c r="AB18" s="71">
        <v>662</v>
      </c>
      <c r="AC18" s="71">
        <v>0</v>
      </c>
      <c r="AD18" s="71">
        <v>0</v>
      </c>
      <c r="AE18" s="71">
        <v>135.66</v>
      </c>
      <c r="AF18" s="71">
        <v>0</v>
      </c>
      <c r="AG18" s="71">
        <v>0</v>
      </c>
      <c r="AH18" s="71">
        <v>0</v>
      </c>
      <c r="AI18" s="71">
        <v>0</v>
      </c>
      <c r="AJ18" s="80">
        <v>19.939577039274926</v>
      </c>
      <c r="AK18" s="80">
        <v>0</v>
      </c>
      <c r="AL18" s="80">
        <v>0</v>
      </c>
      <c r="AM18" s="71">
        <v>132</v>
      </c>
      <c r="AN18" s="71">
        <v>0</v>
      </c>
      <c r="AO18" s="71">
        <v>0</v>
      </c>
      <c r="AP18" s="80">
        <v>100</v>
      </c>
      <c r="AQ18" s="71">
        <v>662</v>
      </c>
      <c r="AR18" s="71">
        <v>0</v>
      </c>
      <c r="AS18" s="71">
        <v>0</v>
      </c>
      <c r="AT18" s="71">
        <v>135.66</v>
      </c>
      <c r="AU18" s="71">
        <v>0</v>
      </c>
      <c r="AV18" s="71">
        <v>0</v>
      </c>
      <c r="AW18" s="71">
        <v>0</v>
      </c>
      <c r="AX18" s="71">
        <v>0</v>
      </c>
      <c r="AY18" s="71">
        <v>132</v>
      </c>
      <c r="AZ18" s="71">
        <v>0</v>
      </c>
      <c r="BA18" s="71">
        <v>0</v>
      </c>
      <c r="BB18" s="71">
        <v>530</v>
      </c>
      <c r="BC18" s="71">
        <v>0</v>
      </c>
      <c r="BD18" s="105">
        <v>0</v>
      </c>
      <c r="BE18" s="71">
        <v>135.66</v>
      </c>
      <c r="BF18" s="71">
        <v>0</v>
      </c>
      <c r="BG18" s="71">
        <v>0</v>
      </c>
      <c r="BH18" s="71">
        <v>0</v>
      </c>
      <c r="BI18" s="71">
        <v>0</v>
      </c>
      <c r="BJ18" s="80">
        <v>101.55813162912281</v>
      </c>
      <c r="BK18" s="80">
        <v>7.3892571442417534</v>
      </c>
      <c r="BL18" s="80">
        <v>-3.7844588484522723</v>
      </c>
      <c r="BM18" s="80">
        <v>1.3895999999999999</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R18" s="98">
        <v>662</v>
      </c>
      <c r="DS18" s="98">
        <v>0</v>
      </c>
      <c r="DT18" s="98">
        <v>0</v>
      </c>
      <c r="DU18" s="98">
        <v>135.66</v>
      </c>
      <c r="DV18" s="98">
        <v>0</v>
      </c>
      <c r="DW18" s="98">
        <v>0</v>
      </c>
      <c r="DX18" s="98">
        <v>0</v>
      </c>
      <c r="DY18" s="98">
        <v>0</v>
      </c>
      <c r="DZ18" s="98">
        <v>662</v>
      </c>
      <c r="EA18" s="98">
        <v>0</v>
      </c>
      <c r="EB18" s="98">
        <v>0</v>
      </c>
      <c r="EC18" s="98">
        <v>135.66</v>
      </c>
      <c r="ED18" s="98">
        <v>0</v>
      </c>
      <c r="EE18" s="98">
        <v>0</v>
      </c>
      <c r="EF18" s="98">
        <v>0</v>
      </c>
      <c r="EG18" s="98">
        <v>0</v>
      </c>
      <c r="EH18" s="98">
        <v>530</v>
      </c>
      <c r="EI18" s="98">
        <v>0</v>
      </c>
      <c r="EJ18" s="71">
        <v>0</v>
      </c>
      <c r="EK18" s="71">
        <v>135.66</v>
      </c>
      <c r="EL18" s="71">
        <v>0</v>
      </c>
      <c r="EM18" s="71">
        <v>0</v>
      </c>
      <c r="EN18" s="71">
        <v>0</v>
      </c>
      <c r="EO18" s="71">
        <v>0</v>
      </c>
      <c r="EP18" s="94"/>
      <c r="EQ18" s="71">
        <v>0</v>
      </c>
      <c r="ER18" s="71">
        <v>0</v>
      </c>
      <c r="ES18" s="71">
        <v>0</v>
      </c>
      <c r="ET18" s="71">
        <v>0</v>
      </c>
      <c r="EU18" s="71">
        <v>0</v>
      </c>
      <c r="EV18" s="71">
        <v>0</v>
      </c>
      <c r="EW18" s="71">
        <v>0</v>
      </c>
      <c r="EX18" s="71">
        <v>0</v>
      </c>
      <c r="EY18" s="71">
        <v>0</v>
      </c>
      <c r="EZ18" s="71">
        <v>0</v>
      </c>
      <c r="FA18" s="71">
        <v>0</v>
      </c>
      <c r="FB18" s="71">
        <v>0</v>
      </c>
      <c r="FC18" s="71">
        <v>0</v>
      </c>
      <c r="FD18" s="71">
        <v>0</v>
      </c>
      <c r="FE18" s="71">
        <v>0</v>
      </c>
      <c r="FF18" s="71">
        <v>0</v>
      </c>
      <c r="FG18" s="71">
        <v>0</v>
      </c>
      <c r="FH18" s="71">
        <v>0</v>
      </c>
      <c r="FI18" s="71">
        <v>0</v>
      </c>
      <c r="FJ18" s="71">
        <v>0</v>
      </c>
      <c r="FK18" s="71">
        <v>0</v>
      </c>
      <c r="FL18" s="71">
        <v>0</v>
      </c>
      <c r="FM18" s="71">
        <v>0</v>
      </c>
      <c r="FN18" s="71">
        <v>0</v>
      </c>
    </row>
    <row r="19" spans="3:170" x14ac:dyDescent="0.2">
      <c r="C19" s="7">
        <v>45139</v>
      </c>
      <c r="D19" s="71">
        <v>0</v>
      </c>
      <c r="E19" s="71">
        <v>0</v>
      </c>
      <c r="F19" s="71">
        <v>0</v>
      </c>
      <c r="G19" s="71">
        <v>0</v>
      </c>
      <c r="H19" s="71">
        <v>0</v>
      </c>
      <c r="I19" s="71">
        <v>0</v>
      </c>
      <c r="J19" s="71"/>
      <c r="K19" s="98">
        <v>710</v>
      </c>
      <c r="L19" s="71">
        <v>0</v>
      </c>
      <c r="M19" s="71">
        <v>146</v>
      </c>
      <c r="N19" s="71">
        <v>145.518</v>
      </c>
      <c r="O19" s="71">
        <v>0</v>
      </c>
      <c r="P19" s="71">
        <v>0</v>
      </c>
      <c r="Q19" s="71"/>
      <c r="R19" s="71">
        <v>0</v>
      </c>
      <c r="S19" s="71">
        <v>0</v>
      </c>
      <c r="T19" s="71">
        <v>0</v>
      </c>
      <c r="U19" s="71">
        <v>0</v>
      </c>
      <c r="V19" s="71">
        <v>0</v>
      </c>
      <c r="W19" s="71">
        <v>1057</v>
      </c>
      <c r="X19" s="71">
        <v>0</v>
      </c>
      <c r="Y19" s="71">
        <v>0</v>
      </c>
      <c r="Z19" s="71">
        <v>1057</v>
      </c>
      <c r="AA19" s="71">
        <v>0</v>
      </c>
      <c r="AB19" s="71">
        <v>710</v>
      </c>
      <c r="AC19" s="71">
        <v>0</v>
      </c>
      <c r="AD19" s="71">
        <v>0</v>
      </c>
      <c r="AE19" s="71">
        <v>145.518</v>
      </c>
      <c r="AF19" s="71">
        <v>0</v>
      </c>
      <c r="AG19" s="71">
        <v>0</v>
      </c>
      <c r="AH19" s="71">
        <v>0</v>
      </c>
      <c r="AI19" s="71">
        <v>0</v>
      </c>
      <c r="AJ19" s="80">
        <v>20</v>
      </c>
      <c r="AK19" s="80">
        <v>0</v>
      </c>
      <c r="AL19" s="80">
        <v>0</v>
      </c>
      <c r="AM19" s="71">
        <v>142</v>
      </c>
      <c r="AN19" s="71">
        <v>0</v>
      </c>
      <c r="AO19" s="71">
        <v>0</v>
      </c>
      <c r="AP19" s="80">
        <v>100</v>
      </c>
      <c r="AQ19" s="71">
        <v>710</v>
      </c>
      <c r="AR19" s="71">
        <v>0</v>
      </c>
      <c r="AS19" s="71">
        <v>0</v>
      </c>
      <c r="AT19" s="71">
        <v>145.518</v>
      </c>
      <c r="AU19" s="71">
        <v>0</v>
      </c>
      <c r="AV19" s="71">
        <v>0</v>
      </c>
      <c r="AW19" s="71">
        <v>0</v>
      </c>
      <c r="AX19" s="71">
        <v>0</v>
      </c>
      <c r="AY19" s="71">
        <v>142</v>
      </c>
      <c r="AZ19" s="71">
        <v>0</v>
      </c>
      <c r="BA19" s="71">
        <v>0</v>
      </c>
      <c r="BB19" s="71">
        <v>568</v>
      </c>
      <c r="BC19" s="71">
        <v>0</v>
      </c>
      <c r="BD19" s="105">
        <v>0</v>
      </c>
      <c r="BE19" s="71">
        <v>145.518</v>
      </c>
      <c r="BF19" s="71">
        <v>0</v>
      </c>
      <c r="BG19" s="71">
        <v>0</v>
      </c>
      <c r="BH19" s="71">
        <v>0</v>
      </c>
      <c r="BI19" s="71">
        <v>0</v>
      </c>
      <c r="BJ19" s="80">
        <v>101.55813162912281</v>
      </c>
      <c r="BK19" s="80">
        <v>7.3892571442417534</v>
      </c>
      <c r="BL19" s="80">
        <v>-3.7844588484522723</v>
      </c>
      <c r="BM19" s="80">
        <v>1.3895999999999999</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R19" s="98">
        <v>710</v>
      </c>
      <c r="DS19" s="98">
        <v>0</v>
      </c>
      <c r="DT19" s="98">
        <v>0</v>
      </c>
      <c r="DU19" s="98">
        <v>145.518</v>
      </c>
      <c r="DV19" s="98">
        <v>0</v>
      </c>
      <c r="DW19" s="98">
        <v>0</v>
      </c>
      <c r="DX19" s="98">
        <v>0</v>
      </c>
      <c r="DY19" s="98">
        <v>0</v>
      </c>
      <c r="DZ19" s="98">
        <v>710</v>
      </c>
      <c r="EA19" s="98">
        <v>0</v>
      </c>
      <c r="EB19" s="98">
        <v>0</v>
      </c>
      <c r="EC19" s="98">
        <v>145.518</v>
      </c>
      <c r="ED19" s="98">
        <v>0</v>
      </c>
      <c r="EE19" s="98">
        <v>0</v>
      </c>
      <c r="EF19" s="98">
        <v>0</v>
      </c>
      <c r="EG19" s="98">
        <v>0</v>
      </c>
      <c r="EH19" s="98">
        <v>568</v>
      </c>
      <c r="EI19" s="98">
        <v>0</v>
      </c>
      <c r="EJ19" s="71">
        <v>0</v>
      </c>
      <c r="EK19" s="71">
        <v>145.518</v>
      </c>
      <c r="EL19" s="71">
        <v>0</v>
      </c>
      <c r="EM19" s="71">
        <v>0</v>
      </c>
      <c r="EN19" s="71">
        <v>0</v>
      </c>
      <c r="EO19" s="71">
        <v>0</v>
      </c>
      <c r="EP19" s="94"/>
      <c r="EQ19" s="71">
        <v>0</v>
      </c>
      <c r="ER19" s="71">
        <v>0</v>
      </c>
      <c r="ES19" s="71">
        <v>0</v>
      </c>
      <c r="ET19" s="71">
        <v>0</v>
      </c>
      <c r="EU19" s="71">
        <v>0</v>
      </c>
      <c r="EV19" s="71">
        <v>0</v>
      </c>
      <c r="EW19" s="71">
        <v>0</v>
      </c>
      <c r="EX19" s="71">
        <v>0</v>
      </c>
      <c r="EY19" s="71">
        <v>0</v>
      </c>
      <c r="EZ19" s="71">
        <v>0</v>
      </c>
      <c r="FA19" s="71">
        <v>0</v>
      </c>
      <c r="FB19" s="71">
        <v>0</v>
      </c>
      <c r="FC19" s="71">
        <v>0</v>
      </c>
      <c r="FD19" s="71">
        <v>0</v>
      </c>
      <c r="FE19" s="71">
        <v>0</v>
      </c>
      <c r="FF19" s="71">
        <v>0</v>
      </c>
      <c r="FG19" s="71">
        <v>0</v>
      </c>
      <c r="FH19" s="71">
        <v>0</v>
      </c>
      <c r="FI19" s="71">
        <v>0</v>
      </c>
      <c r="FJ19" s="71">
        <v>0</v>
      </c>
      <c r="FK19" s="71">
        <v>0</v>
      </c>
      <c r="FL19" s="71">
        <v>0</v>
      </c>
      <c r="FM19" s="71">
        <v>0</v>
      </c>
      <c r="FN19" s="71">
        <v>0</v>
      </c>
    </row>
    <row r="20" spans="3:170" x14ac:dyDescent="0.2">
      <c r="C20" s="7">
        <v>45170</v>
      </c>
      <c r="D20" s="71">
        <v>0</v>
      </c>
      <c r="E20" s="71">
        <v>0</v>
      </c>
      <c r="F20" s="71">
        <v>0</v>
      </c>
      <c r="G20" s="71">
        <v>0</v>
      </c>
      <c r="H20" s="71">
        <v>0</v>
      </c>
      <c r="I20" s="71">
        <v>0</v>
      </c>
      <c r="J20" s="71"/>
      <c r="K20" s="98">
        <v>731</v>
      </c>
      <c r="L20" s="71">
        <v>0</v>
      </c>
      <c r="M20" s="71">
        <v>150</v>
      </c>
      <c r="N20" s="71">
        <v>149.863</v>
      </c>
      <c r="O20" s="71">
        <v>0</v>
      </c>
      <c r="P20" s="71">
        <v>0</v>
      </c>
      <c r="Q20" s="71"/>
      <c r="R20" s="71">
        <v>0</v>
      </c>
      <c r="S20" s="71">
        <v>0</v>
      </c>
      <c r="T20" s="71">
        <v>0</v>
      </c>
      <c r="U20" s="71">
        <v>0</v>
      </c>
      <c r="V20" s="71">
        <v>0</v>
      </c>
      <c r="W20" s="71">
        <v>981</v>
      </c>
      <c r="X20" s="71">
        <v>0</v>
      </c>
      <c r="Y20" s="71">
        <v>0</v>
      </c>
      <c r="Z20" s="71">
        <v>981</v>
      </c>
      <c r="AA20" s="71">
        <v>0</v>
      </c>
      <c r="AB20" s="71">
        <v>731</v>
      </c>
      <c r="AC20" s="71">
        <v>0</v>
      </c>
      <c r="AD20" s="71">
        <v>0</v>
      </c>
      <c r="AE20" s="71">
        <v>149.863</v>
      </c>
      <c r="AF20" s="71">
        <v>0</v>
      </c>
      <c r="AG20" s="71">
        <v>0</v>
      </c>
      <c r="AH20" s="71">
        <v>0</v>
      </c>
      <c r="AI20" s="71">
        <v>0</v>
      </c>
      <c r="AJ20" s="80">
        <v>19.972640218878247</v>
      </c>
      <c r="AK20" s="80">
        <v>0</v>
      </c>
      <c r="AL20" s="80">
        <v>0</v>
      </c>
      <c r="AM20" s="71">
        <v>146</v>
      </c>
      <c r="AN20" s="71">
        <v>0</v>
      </c>
      <c r="AO20" s="71">
        <v>0</v>
      </c>
      <c r="AP20" s="80">
        <v>100</v>
      </c>
      <c r="AQ20" s="71">
        <v>731</v>
      </c>
      <c r="AR20" s="71">
        <v>0</v>
      </c>
      <c r="AS20" s="71">
        <v>0</v>
      </c>
      <c r="AT20" s="71">
        <v>149.863</v>
      </c>
      <c r="AU20" s="71">
        <v>0</v>
      </c>
      <c r="AV20" s="71">
        <v>0</v>
      </c>
      <c r="AW20" s="71">
        <v>0</v>
      </c>
      <c r="AX20" s="71">
        <v>0</v>
      </c>
      <c r="AY20" s="71">
        <v>146</v>
      </c>
      <c r="AZ20" s="71">
        <v>0</v>
      </c>
      <c r="BA20" s="71">
        <v>0</v>
      </c>
      <c r="BB20" s="71">
        <v>585</v>
      </c>
      <c r="BC20" s="71">
        <v>0</v>
      </c>
      <c r="BD20" s="105">
        <v>0</v>
      </c>
      <c r="BE20" s="71">
        <v>149.863</v>
      </c>
      <c r="BF20" s="71">
        <v>0</v>
      </c>
      <c r="BG20" s="71">
        <v>0</v>
      </c>
      <c r="BH20" s="71">
        <v>0</v>
      </c>
      <c r="BI20" s="71">
        <v>0</v>
      </c>
      <c r="BJ20" s="80">
        <v>101.55813162912281</v>
      </c>
      <c r="BK20" s="80">
        <v>7.3892571442417534</v>
      </c>
      <c r="BL20" s="80">
        <v>-3.7844588484522723</v>
      </c>
      <c r="BM20" s="80">
        <v>1.3895999999999999</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R20" s="98">
        <v>731</v>
      </c>
      <c r="DS20" s="98">
        <v>0</v>
      </c>
      <c r="DT20" s="98">
        <v>0</v>
      </c>
      <c r="DU20" s="98">
        <v>149.863</v>
      </c>
      <c r="DV20" s="98">
        <v>0</v>
      </c>
      <c r="DW20" s="98">
        <v>0</v>
      </c>
      <c r="DX20" s="98">
        <v>0</v>
      </c>
      <c r="DY20" s="98">
        <v>0</v>
      </c>
      <c r="DZ20" s="98">
        <v>731</v>
      </c>
      <c r="EA20" s="98">
        <v>0</v>
      </c>
      <c r="EB20" s="98">
        <v>0</v>
      </c>
      <c r="EC20" s="98">
        <v>149.863</v>
      </c>
      <c r="ED20" s="98">
        <v>0</v>
      </c>
      <c r="EE20" s="98">
        <v>0</v>
      </c>
      <c r="EF20" s="98">
        <v>0</v>
      </c>
      <c r="EG20" s="98">
        <v>0</v>
      </c>
      <c r="EH20" s="98">
        <v>585</v>
      </c>
      <c r="EI20" s="98">
        <v>0</v>
      </c>
      <c r="EJ20" s="71">
        <v>0</v>
      </c>
      <c r="EK20" s="71">
        <v>149.863</v>
      </c>
      <c r="EL20" s="71">
        <v>0</v>
      </c>
      <c r="EM20" s="71">
        <v>0</v>
      </c>
      <c r="EN20" s="71">
        <v>0</v>
      </c>
      <c r="EO20" s="71">
        <v>0</v>
      </c>
      <c r="EP20" s="94"/>
      <c r="EQ20" s="71">
        <v>0</v>
      </c>
      <c r="ER20" s="71">
        <v>0</v>
      </c>
      <c r="ES20" s="71">
        <v>0</v>
      </c>
      <c r="ET20" s="71">
        <v>0</v>
      </c>
      <c r="EU20" s="71">
        <v>0</v>
      </c>
      <c r="EV20" s="71">
        <v>0</v>
      </c>
      <c r="EW20" s="71">
        <v>0</v>
      </c>
      <c r="EX20" s="71">
        <v>0</v>
      </c>
      <c r="EY20" s="71">
        <v>0</v>
      </c>
      <c r="EZ20" s="71">
        <v>0</v>
      </c>
      <c r="FA20" s="71">
        <v>0</v>
      </c>
      <c r="FB20" s="71">
        <v>0</v>
      </c>
      <c r="FC20" s="71">
        <v>0</v>
      </c>
      <c r="FD20" s="71">
        <v>0</v>
      </c>
      <c r="FE20" s="71">
        <v>0</v>
      </c>
      <c r="FF20" s="71">
        <v>0</v>
      </c>
      <c r="FG20" s="71">
        <v>0</v>
      </c>
      <c r="FH20" s="71">
        <v>0</v>
      </c>
      <c r="FI20" s="71">
        <v>0</v>
      </c>
      <c r="FJ20" s="71">
        <v>0</v>
      </c>
      <c r="FK20" s="71">
        <v>0</v>
      </c>
      <c r="FL20" s="71">
        <v>0</v>
      </c>
      <c r="FM20" s="71">
        <v>0</v>
      </c>
      <c r="FN20" s="71">
        <v>0</v>
      </c>
    </row>
    <row r="21" spans="3:170" x14ac:dyDescent="0.2">
      <c r="C21" s="7">
        <v>45200</v>
      </c>
      <c r="D21" s="71">
        <v>0</v>
      </c>
      <c r="E21" s="71">
        <v>0</v>
      </c>
      <c r="F21" s="71">
        <v>0</v>
      </c>
      <c r="G21" s="71">
        <v>0</v>
      </c>
      <c r="H21" s="71">
        <v>0</v>
      </c>
      <c r="I21" s="71">
        <v>0</v>
      </c>
      <c r="J21" s="71"/>
      <c r="K21" s="98">
        <v>800</v>
      </c>
      <c r="L21" s="71">
        <v>0</v>
      </c>
      <c r="M21" s="71">
        <v>164</v>
      </c>
      <c r="N21" s="71">
        <v>163.85400000000001</v>
      </c>
      <c r="O21" s="71">
        <v>0</v>
      </c>
      <c r="P21" s="71">
        <v>0</v>
      </c>
      <c r="Q21" s="71"/>
      <c r="R21" s="71">
        <v>0</v>
      </c>
      <c r="S21" s="71">
        <v>0</v>
      </c>
      <c r="T21" s="71">
        <v>0</v>
      </c>
      <c r="U21" s="71">
        <v>0</v>
      </c>
      <c r="V21" s="71">
        <v>0</v>
      </c>
      <c r="W21" s="71">
        <v>972</v>
      </c>
      <c r="X21" s="71">
        <v>0</v>
      </c>
      <c r="Y21" s="71">
        <v>0</v>
      </c>
      <c r="Z21" s="71">
        <v>972</v>
      </c>
      <c r="AA21" s="71">
        <v>0</v>
      </c>
      <c r="AB21" s="71">
        <v>800</v>
      </c>
      <c r="AC21" s="71">
        <v>0</v>
      </c>
      <c r="AD21" s="71">
        <v>0</v>
      </c>
      <c r="AE21" s="71">
        <v>163.85400000000001</v>
      </c>
      <c r="AF21" s="71">
        <v>0</v>
      </c>
      <c r="AG21" s="71">
        <v>0</v>
      </c>
      <c r="AH21" s="71">
        <v>0</v>
      </c>
      <c r="AI21" s="71">
        <v>0</v>
      </c>
      <c r="AJ21" s="80">
        <v>20</v>
      </c>
      <c r="AK21" s="80">
        <v>0</v>
      </c>
      <c r="AL21" s="80">
        <v>0</v>
      </c>
      <c r="AM21" s="71">
        <v>160</v>
      </c>
      <c r="AN21" s="71">
        <v>0</v>
      </c>
      <c r="AO21" s="71">
        <v>0</v>
      </c>
      <c r="AP21" s="80">
        <v>100</v>
      </c>
      <c r="AQ21" s="71">
        <v>800</v>
      </c>
      <c r="AR21" s="71">
        <v>0</v>
      </c>
      <c r="AS21" s="71">
        <v>0</v>
      </c>
      <c r="AT21" s="71">
        <v>163.85400000000001</v>
      </c>
      <c r="AU21" s="71">
        <v>0</v>
      </c>
      <c r="AV21" s="71">
        <v>0</v>
      </c>
      <c r="AW21" s="71">
        <v>0</v>
      </c>
      <c r="AX21" s="71">
        <v>0</v>
      </c>
      <c r="AY21" s="71">
        <v>160</v>
      </c>
      <c r="AZ21" s="71">
        <v>0</v>
      </c>
      <c r="BA21" s="71">
        <v>0</v>
      </c>
      <c r="BB21" s="71">
        <v>640</v>
      </c>
      <c r="BC21" s="71">
        <v>0</v>
      </c>
      <c r="BD21" s="105">
        <v>0</v>
      </c>
      <c r="BE21" s="71">
        <v>163.85400000000001</v>
      </c>
      <c r="BF21" s="71">
        <v>0</v>
      </c>
      <c r="BG21" s="71">
        <v>0</v>
      </c>
      <c r="BH21" s="71">
        <v>0</v>
      </c>
      <c r="BI21" s="71">
        <v>0</v>
      </c>
      <c r="BJ21" s="80">
        <v>101.55813162912281</v>
      </c>
      <c r="BK21" s="80">
        <v>7.3892571442417534</v>
      </c>
      <c r="BL21" s="80">
        <v>-3.7844588484522723</v>
      </c>
      <c r="BM21" s="80">
        <v>1.3895999999999999</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R21" s="98">
        <v>800</v>
      </c>
      <c r="DS21" s="98">
        <v>0</v>
      </c>
      <c r="DT21" s="98">
        <v>0</v>
      </c>
      <c r="DU21" s="98">
        <v>163.85400000000001</v>
      </c>
      <c r="DV21" s="98">
        <v>0</v>
      </c>
      <c r="DW21" s="98">
        <v>0</v>
      </c>
      <c r="DX21" s="98">
        <v>0</v>
      </c>
      <c r="DY21" s="98">
        <v>0</v>
      </c>
      <c r="DZ21" s="98">
        <v>800</v>
      </c>
      <c r="EA21" s="98">
        <v>0</v>
      </c>
      <c r="EB21" s="98">
        <v>0</v>
      </c>
      <c r="EC21" s="98">
        <v>163.85400000000001</v>
      </c>
      <c r="ED21" s="98">
        <v>0</v>
      </c>
      <c r="EE21" s="98">
        <v>0</v>
      </c>
      <c r="EF21" s="98">
        <v>0</v>
      </c>
      <c r="EG21" s="98">
        <v>0</v>
      </c>
      <c r="EH21" s="98">
        <v>640</v>
      </c>
      <c r="EI21" s="98">
        <v>0</v>
      </c>
      <c r="EJ21" s="71">
        <v>0</v>
      </c>
      <c r="EK21" s="71">
        <v>163.85400000000001</v>
      </c>
      <c r="EL21" s="71">
        <v>0</v>
      </c>
      <c r="EM21" s="71">
        <v>0</v>
      </c>
      <c r="EN21" s="71">
        <v>0</v>
      </c>
      <c r="EO21" s="71">
        <v>0</v>
      </c>
      <c r="EP21" s="94"/>
      <c r="EQ21" s="71">
        <v>0</v>
      </c>
      <c r="ER21" s="71">
        <v>0</v>
      </c>
      <c r="ES21" s="71">
        <v>0</v>
      </c>
      <c r="ET21" s="71">
        <v>0</v>
      </c>
      <c r="EU21" s="71">
        <v>0</v>
      </c>
      <c r="EV21" s="71">
        <v>0</v>
      </c>
      <c r="EW21" s="71">
        <v>0</v>
      </c>
      <c r="EX21" s="71">
        <v>0</v>
      </c>
      <c r="EY21" s="71">
        <v>0</v>
      </c>
      <c r="EZ21" s="71">
        <v>0</v>
      </c>
      <c r="FA21" s="71">
        <v>0</v>
      </c>
      <c r="FB21" s="71">
        <v>0</v>
      </c>
      <c r="FC21" s="71">
        <v>0</v>
      </c>
      <c r="FD21" s="71">
        <v>0</v>
      </c>
      <c r="FE21" s="71">
        <v>0</v>
      </c>
      <c r="FF21" s="71">
        <v>0</v>
      </c>
      <c r="FG21" s="71">
        <v>0</v>
      </c>
      <c r="FH21" s="71">
        <v>0</v>
      </c>
      <c r="FI21" s="71">
        <v>0</v>
      </c>
      <c r="FJ21" s="71">
        <v>0</v>
      </c>
      <c r="FK21" s="71">
        <v>0</v>
      </c>
      <c r="FL21" s="71">
        <v>0</v>
      </c>
      <c r="FM21" s="71">
        <v>0</v>
      </c>
      <c r="FN21" s="71">
        <v>0</v>
      </c>
    </row>
    <row r="22" spans="3:170" x14ac:dyDescent="0.2">
      <c r="C22" s="7">
        <v>45231</v>
      </c>
      <c r="D22" s="71">
        <v>0</v>
      </c>
      <c r="E22" s="71">
        <v>0</v>
      </c>
      <c r="F22" s="71">
        <v>0</v>
      </c>
      <c r="G22" s="71">
        <v>0</v>
      </c>
      <c r="H22" s="71">
        <v>0</v>
      </c>
      <c r="I22" s="71">
        <v>0</v>
      </c>
      <c r="J22" s="71"/>
      <c r="K22" s="98">
        <v>815</v>
      </c>
      <c r="L22" s="71">
        <v>0</v>
      </c>
      <c r="M22" s="71">
        <v>167</v>
      </c>
      <c r="N22" s="71">
        <v>166.958</v>
      </c>
      <c r="O22" s="71">
        <v>0</v>
      </c>
      <c r="P22" s="71">
        <v>0</v>
      </c>
      <c r="Q22" s="71"/>
      <c r="R22" s="71">
        <v>0</v>
      </c>
      <c r="S22" s="71">
        <v>0</v>
      </c>
      <c r="T22" s="71">
        <v>0</v>
      </c>
      <c r="U22" s="71">
        <v>0</v>
      </c>
      <c r="V22" s="71">
        <v>0</v>
      </c>
      <c r="W22" s="71">
        <v>901</v>
      </c>
      <c r="X22" s="71">
        <v>0</v>
      </c>
      <c r="Y22" s="71">
        <v>0</v>
      </c>
      <c r="Z22" s="71">
        <v>901</v>
      </c>
      <c r="AA22" s="71">
        <v>0</v>
      </c>
      <c r="AB22" s="71">
        <v>815</v>
      </c>
      <c r="AC22" s="71">
        <v>0</v>
      </c>
      <c r="AD22" s="71">
        <v>0</v>
      </c>
      <c r="AE22" s="71">
        <v>166.958</v>
      </c>
      <c r="AF22" s="71">
        <v>0</v>
      </c>
      <c r="AG22" s="71">
        <v>0</v>
      </c>
      <c r="AH22" s="71">
        <v>0</v>
      </c>
      <c r="AI22" s="71">
        <v>0</v>
      </c>
      <c r="AJ22" s="80">
        <v>20</v>
      </c>
      <c r="AK22" s="80">
        <v>0</v>
      </c>
      <c r="AL22" s="80">
        <v>0</v>
      </c>
      <c r="AM22" s="71">
        <v>163</v>
      </c>
      <c r="AN22" s="71">
        <v>0</v>
      </c>
      <c r="AO22" s="71">
        <v>0</v>
      </c>
      <c r="AP22" s="80">
        <v>100</v>
      </c>
      <c r="AQ22" s="71">
        <v>815</v>
      </c>
      <c r="AR22" s="71">
        <v>0</v>
      </c>
      <c r="AS22" s="71">
        <v>0</v>
      </c>
      <c r="AT22" s="71">
        <v>166.958</v>
      </c>
      <c r="AU22" s="71">
        <v>0</v>
      </c>
      <c r="AV22" s="71">
        <v>0</v>
      </c>
      <c r="AW22" s="71">
        <v>0</v>
      </c>
      <c r="AX22" s="71">
        <v>0</v>
      </c>
      <c r="AY22" s="71">
        <v>163</v>
      </c>
      <c r="AZ22" s="71">
        <v>0</v>
      </c>
      <c r="BA22" s="71">
        <v>0</v>
      </c>
      <c r="BB22" s="71">
        <v>652</v>
      </c>
      <c r="BC22" s="71">
        <v>0</v>
      </c>
      <c r="BD22" s="105">
        <v>0</v>
      </c>
      <c r="BE22" s="71">
        <v>166.958</v>
      </c>
      <c r="BF22" s="71">
        <v>0</v>
      </c>
      <c r="BG22" s="71">
        <v>0</v>
      </c>
      <c r="BH22" s="71">
        <v>0</v>
      </c>
      <c r="BI22" s="71">
        <v>0</v>
      </c>
      <c r="BJ22" s="80">
        <v>101.55813162912281</v>
      </c>
      <c r="BK22" s="80">
        <v>7.3892571442417534</v>
      </c>
      <c r="BL22" s="80">
        <v>-3.7844588484522723</v>
      </c>
      <c r="BM22" s="80">
        <v>1.3895999999999999</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R22" s="98">
        <v>815</v>
      </c>
      <c r="DS22" s="98">
        <v>0</v>
      </c>
      <c r="DT22" s="98">
        <v>0</v>
      </c>
      <c r="DU22" s="98">
        <v>166.958</v>
      </c>
      <c r="DV22" s="98">
        <v>0</v>
      </c>
      <c r="DW22" s="98">
        <v>0</v>
      </c>
      <c r="DX22" s="98">
        <v>0</v>
      </c>
      <c r="DY22" s="98">
        <v>0</v>
      </c>
      <c r="DZ22" s="98">
        <v>815</v>
      </c>
      <c r="EA22" s="98">
        <v>0</v>
      </c>
      <c r="EB22" s="98">
        <v>0</v>
      </c>
      <c r="EC22" s="98">
        <v>166.958</v>
      </c>
      <c r="ED22" s="98">
        <v>0</v>
      </c>
      <c r="EE22" s="98">
        <v>0</v>
      </c>
      <c r="EF22" s="98">
        <v>0</v>
      </c>
      <c r="EG22" s="98">
        <v>0</v>
      </c>
      <c r="EH22" s="98">
        <v>652</v>
      </c>
      <c r="EI22" s="98">
        <v>0</v>
      </c>
      <c r="EJ22" s="71">
        <v>0</v>
      </c>
      <c r="EK22" s="71">
        <v>166.958</v>
      </c>
      <c r="EL22" s="71">
        <v>0</v>
      </c>
      <c r="EM22" s="71">
        <v>0</v>
      </c>
      <c r="EN22" s="71">
        <v>0</v>
      </c>
      <c r="EO22" s="71">
        <v>0</v>
      </c>
      <c r="EP22" s="94"/>
      <c r="EQ22" s="71">
        <v>0</v>
      </c>
      <c r="ER22" s="71">
        <v>0</v>
      </c>
      <c r="ES22" s="71">
        <v>0</v>
      </c>
      <c r="ET22" s="71">
        <v>0</v>
      </c>
      <c r="EU22" s="71">
        <v>0</v>
      </c>
      <c r="EV22" s="71">
        <v>0</v>
      </c>
      <c r="EW22" s="71">
        <v>0</v>
      </c>
      <c r="EX22" s="71">
        <v>0</v>
      </c>
      <c r="EY22" s="71">
        <v>0</v>
      </c>
      <c r="EZ22" s="71">
        <v>0</v>
      </c>
      <c r="FA22" s="71">
        <v>0</v>
      </c>
      <c r="FB22" s="71">
        <v>0</v>
      </c>
      <c r="FC22" s="71">
        <v>0</v>
      </c>
      <c r="FD22" s="71">
        <v>0</v>
      </c>
      <c r="FE22" s="71">
        <v>0</v>
      </c>
      <c r="FF22" s="71">
        <v>0</v>
      </c>
      <c r="FG22" s="71">
        <v>0</v>
      </c>
      <c r="FH22" s="71">
        <v>0</v>
      </c>
      <c r="FI22" s="71">
        <v>0</v>
      </c>
      <c r="FJ22" s="71">
        <v>0</v>
      </c>
      <c r="FK22" s="71">
        <v>0</v>
      </c>
      <c r="FL22" s="71">
        <v>0</v>
      </c>
      <c r="FM22" s="71">
        <v>0</v>
      </c>
      <c r="FN22" s="71">
        <v>0</v>
      </c>
    </row>
    <row r="23" spans="3:170" x14ac:dyDescent="0.2">
      <c r="C23" s="7">
        <v>45261</v>
      </c>
      <c r="D23" s="71">
        <v>0</v>
      </c>
      <c r="E23" s="71">
        <v>0</v>
      </c>
      <c r="F23" s="71">
        <v>0</v>
      </c>
      <c r="G23" s="71">
        <v>0</v>
      </c>
      <c r="H23" s="71">
        <v>0</v>
      </c>
      <c r="I23" s="71">
        <v>0</v>
      </c>
      <c r="J23" s="71"/>
      <c r="K23" s="98">
        <v>882</v>
      </c>
      <c r="L23" s="71">
        <v>0</v>
      </c>
      <c r="M23" s="71">
        <v>181</v>
      </c>
      <c r="N23" s="71">
        <v>180.87200000000001</v>
      </c>
      <c r="O23" s="71">
        <v>0</v>
      </c>
      <c r="P23" s="71">
        <v>0</v>
      </c>
      <c r="Q23" s="71"/>
      <c r="R23" s="71">
        <v>0</v>
      </c>
      <c r="S23" s="71">
        <v>0</v>
      </c>
      <c r="T23" s="71">
        <v>0</v>
      </c>
      <c r="U23" s="71">
        <v>0</v>
      </c>
      <c r="V23" s="71">
        <v>0</v>
      </c>
      <c r="W23" s="71">
        <v>893</v>
      </c>
      <c r="X23" s="71">
        <v>0</v>
      </c>
      <c r="Y23" s="71">
        <v>0</v>
      </c>
      <c r="Z23" s="71">
        <v>893</v>
      </c>
      <c r="AA23" s="71">
        <v>0</v>
      </c>
      <c r="AB23" s="71">
        <v>882</v>
      </c>
      <c r="AC23" s="71">
        <v>0</v>
      </c>
      <c r="AD23" s="71">
        <v>0</v>
      </c>
      <c r="AE23" s="71">
        <v>180.87200000000001</v>
      </c>
      <c r="AF23" s="71">
        <v>0</v>
      </c>
      <c r="AG23" s="71">
        <v>0</v>
      </c>
      <c r="AH23" s="71">
        <v>0</v>
      </c>
      <c r="AI23" s="71">
        <v>0</v>
      </c>
      <c r="AJ23" s="80">
        <v>19.954648526077097</v>
      </c>
      <c r="AK23" s="80">
        <v>0</v>
      </c>
      <c r="AL23" s="80">
        <v>0</v>
      </c>
      <c r="AM23" s="71">
        <v>176</v>
      </c>
      <c r="AN23" s="71">
        <v>0</v>
      </c>
      <c r="AO23" s="71">
        <v>0</v>
      </c>
      <c r="AP23" s="80">
        <v>100</v>
      </c>
      <c r="AQ23" s="71">
        <v>882</v>
      </c>
      <c r="AR23" s="71">
        <v>0</v>
      </c>
      <c r="AS23" s="71">
        <v>0</v>
      </c>
      <c r="AT23" s="71">
        <v>180.87200000000001</v>
      </c>
      <c r="AU23" s="71">
        <v>0</v>
      </c>
      <c r="AV23" s="71">
        <v>0</v>
      </c>
      <c r="AW23" s="71">
        <v>0</v>
      </c>
      <c r="AX23" s="71">
        <v>0</v>
      </c>
      <c r="AY23" s="71">
        <v>176</v>
      </c>
      <c r="AZ23" s="71">
        <v>0</v>
      </c>
      <c r="BA23" s="71">
        <v>0</v>
      </c>
      <c r="BB23" s="71">
        <v>706</v>
      </c>
      <c r="BC23" s="71">
        <v>0</v>
      </c>
      <c r="BD23" s="105">
        <v>0</v>
      </c>
      <c r="BE23" s="71">
        <v>180.87200000000001</v>
      </c>
      <c r="BF23" s="71">
        <v>0</v>
      </c>
      <c r="BG23" s="71">
        <v>0</v>
      </c>
      <c r="BH23" s="71">
        <v>0</v>
      </c>
      <c r="BI23" s="71">
        <v>0</v>
      </c>
      <c r="BJ23" s="80">
        <v>101.55813162912281</v>
      </c>
      <c r="BK23" s="80">
        <v>7.3892571442417534</v>
      </c>
      <c r="BL23" s="80">
        <v>-3.7844588484522723</v>
      </c>
      <c r="BM23" s="80">
        <v>1.3895999999999999</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R23" s="98">
        <v>882</v>
      </c>
      <c r="DS23" s="98">
        <v>0</v>
      </c>
      <c r="DT23" s="98">
        <v>0</v>
      </c>
      <c r="DU23" s="98">
        <v>180.87200000000001</v>
      </c>
      <c r="DV23" s="98">
        <v>0</v>
      </c>
      <c r="DW23" s="98">
        <v>0</v>
      </c>
      <c r="DX23" s="98">
        <v>0</v>
      </c>
      <c r="DY23" s="98">
        <v>0</v>
      </c>
      <c r="DZ23" s="98">
        <v>882</v>
      </c>
      <c r="EA23" s="98">
        <v>0</v>
      </c>
      <c r="EB23" s="98">
        <v>0</v>
      </c>
      <c r="EC23" s="98">
        <v>180.87200000000001</v>
      </c>
      <c r="ED23" s="98">
        <v>0</v>
      </c>
      <c r="EE23" s="98">
        <v>0</v>
      </c>
      <c r="EF23" s="98">
        <v>0</v>
      </c>
      <c r="EG23" s="98">
        <v>0</v>
      </c>
      <c r="EH23" s="98">
        <v>706</v>
      </c>
      <c r="EI23" s="98">
        <v>0</v>
      </c>
      <c r="EJ23" s="71">
        <v>0</v>
      </c>
      <c r="EK23" s="71">
        <v>180.87200000000001</v>
      </c>
      <c r="EL23" s="71">
        <v>0</v>
      </c>
      <c r="EM23" s="71">
        <v>0</v>
      </c>
      <c r="EN23" s="71">
        <v>0</v>
      </c>
      <c r="EO23" s="71">
        <v>0</v>
      </c>
      <c r="EP23" s="94"/>
      <c r="EQ23" s="71">
        <v>0</v>
      </c>
      <c r="ER23" s="71">
        <v>0</v>
      </c>
      <c r="ES23" s="71">
        <v>0</v>
      </c>
      <c r="ET23" s="71">
        <v>0</v>
      </c>
      <c r="EU23" s="71">
        <v>0</v>
      </c>
      <c r="EV23" s="71">
        <v>0</v>
      </c>
      <c r="EW23" s="71">
        <v>0</v>
      </c>
      <c r="EX23" s="71">
        <v>0</v>
      </c>
      <c r="EY23" s="71">
        <v>0</v>
      </c>
      <c r="EZ23" s="71">
        <v>0</v>
      </c>
      <c r="FA23" s="71">
        <v>0</v>
      </c>
      <c r="FB23" s="71">
        <v>0</v>
      </c>
      <c r="FC23" s="71">
        <v>0</v>
      </c>
      <c r="FD23" s="71">
        <v>0</v>
      </c>
      <c r="FE23" s="71">
        <v>0</v>
      </c>
      <c r="FF23" s="71">
        <v>0</v>
      </c>
      <c r="FG23" s="71">
        <v>0</v>
      </c>
      <c r="FH23" s="71">
        <v>0</v>
      </c>
      <c r="FI23" s="71">
        <v>0</v>
      </c>
      <c r="FJ23" s="71">
        <v>0</v>
      </c>
      <c r="FK23" s="71">
        <v>0</v>
      </c>
      <c r="FL23" s="71">
        <v>0</v>
      </c>
      <c r="FM23" s="71">
        <v>0</v>
      </c>
      <c r="FN23" s="71">
        <v>0</v>
      </c>
    </row>
    <row r="24" spans="3:170" x14ac:dyDescent="0.2">
      <c r="C24" s="8">
        <v>45292</v>
      </c>
      <c r="D24" s="71">
        <v>0</v>
      </c>
      <c r="E24" s="71">
        <v>0</v>
      </c>
      <c r="F24" s="71">
        <v>0</v>
      </c>
      <c r="G24" s="71">
        <v>0</v>
      </c>
      <c r="H24" s="71">
        <v>0</v>
      </c>
      <c r="I24" s="71">
        <v>0</v>
      </c>
      <c r="J24" s="71"/>
      <c r="K24" s="98">
        <v>923</v>
      </c>
      <c r="L24" s="71">
        <v>0</v>
      </c>
      <c r="M24" s="71">
        <v>189</v>
      </c>
      <c r="N24" s="71">
        <v>189.04599999999999</v>
      </c>
      <c r="O24" s="71">
        <v>0</v>
      </c>
      <c r="P24" s="71">
        <v>0</v>
      </c>
      <c r="Q24" s="71"/>
      <c r="R24" s="71">
        <v>0</v>
      </c>
      <c r="S24" s="71">
        <v>0</v>
      </c>
      <c r="T24" s="71">
        <v>0</v>
      </c>
      <c r="U24" s="71">
        <v>0</v>
      </c>
      <c r="V24" s="71">
        <v>0</v>
      </c>
      <c r="W24" s="71">
        <v>855</v>
      </c>
      <c r="X24" s="71">
        <v>0</v>
      </c>
      <c r="Y24" s="71">
        <v>0</v>
      </c>
      <c r="Z24" s="71">
        <v>855</v>
      </c>
      <c r="AA24" s="71">
        <v>0</v>
      </c>
      <c r="AB24" s="71">
        <v>923</v>
      </c>
      <c r="AC24" s="71">
        <v>0</v>
      </c>
      <c r="AD24" s="71">
        <v>0</v>
      </c>
      <c r="AE24" s="71">
        <v>189.04599999999999</v>
      </c>
      <c r="AF24" s="71">
        <v>0</v>
      </c>
      <c r="AG24" s="71">
        <v>0</v>
      </c>
      <c r="AH24" s="71">
        <v>0</v>
      </c>
      <c r="AI24" s="71">
        <v>0</v>
      </c>
      <c r="AJ24" s="80">
        <v>20.043336944745395</v>
      </c>
      <c r="AK24" s="80">
        <v>0</v>
      </c>
      <c r="AL24" s="80">
        <v>0</v>
      </c>
      <c r="AM24" s="71">
        <v>185</v>
      </c>
      <c r="AN24" s="71">
        <v>0</v>
      </c>
      <c r="AO24" s="71">
        <v>0</v>
      </c>
      <c r="AP24" s="80">
        <v>100</v>
      </c>
      <c r="AQ24" s="71">
        <v>923</v>
      </c>
      <c r="AR24" s="71">
        <v>0</v>
      </c>
      <c r="AS24" s="71">
        <v>0</v>
      </c>
      <c r="AT24" s="71">
        <v>189.04599999999999</v>
      </c>
      <c r="AU24" s="71">
        <v>0</v>
      </c>
      <c r="AV24" s="71">
        <v>0</v>
      </c>
      <c r="AW24" s="71">
        <v>0</v>
      </c>
      <c r="AX24" s="71">
        <v>0</v>
      </c>
      <c r="AY24" s="71">
        <v>185</v>
      </c>
      <c r="AZ24" s="71">
        <v>0</v>
      </c>
      <c r="BA24" s="71">
        <v>0</v>
      </c>
      <c r="BB24" s="71">
        <v>738</v>
      </c>
      <c r="BC24" s="71">
        <v>0</v>
      </c>
      <c r="BD24" s="105">
        <v>0</v>
      </c>
      <c r="BE24" s="71">
        <v>189.04599999999999</v>
      </c>
      <c r="BF24" s="71">
        <v>0</v>
      </c>
      <c r="BG24" s="71">
        <v>0</v>
      </c>
      <c r="BH24" s="71">
        <v>0</v>
      </c>
      <c r="BI24" s="71">
        <v>0</v>
      </c>
      <c r="BJ24" s="80">
        <v>101.55813162912281</v>
      </c>
      <c r="BK24" s="80">
        <v>7.3892571442417534</v>
      </c>
      <c r="BL24" s="80">
        <v>-3.7844588484522723</v>
      </c>
      <c r="BM24" s="80">
        <v>1.3895999999999999</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R24" s="98">
        <v>923</v>
      </c>
      <c r="DS24" s="98">
        <v>0</v>
      </c>
      <c r="DT24" s="98">
        <v>0</v>
      </c>
      <c r="DU24" s="98">
        <v>189.04599999999999</v>
      </c>
      <c r="DV24" s="98">
        <v>0</v>
      </c>
      <c r="DW24" s="98">
        <v>0</v>
      </c>
      <c r="DX24" s="98">
        <v>0</v>
      </c>
      <c r="DY24" s="98">
        <v>0</v>
      </c>
      <c r="DZ24" s="98">
        <v>923</v>
      </c>
      <c r="EA24" s="98">
        <v>0</v>
      </c>
      <c r="EB24" s="98">
        <v>0</v>
      </c>
      <c r="EC24" s="98">
        <v>189.04599999999999</v>
      </c>
      <c r="ED24" s="98">
        <v>0</v>
      </c>
      <c r="EE24" s="98">
        <v>0</v>
      </c>
      <c r="EF24" s="98">
        <v>0</v>
      </c>
      <c r="EG24" s="98">
        <v>0</v>
      </c>
      <c r="EH24" s="98">
        <v>738</v>
      </c>
      <c r="EI24" s="98">
        <v>0</v>
      </c>
      <c r="EJ24" s="71">
        <v>0</v>
      </c>
      <c r="EK24" s="71">
        <v>189.04599999999999</v>
      </c>
      <c r="EL24" s="71">
        <v>0</v>
      </c>
      <c r="EM24" s="71">
        <v>0</v>
      </c>
      <c r="EN24" s="71">
        <v>0</v>
      </c>
      <c r="EO24" s="71">
        <v>0</v>
      </c>
      <c r="EP24" s="94"/>
      <c r="EQ24" s="71">
        <v>0</v>
      </c>
      <c r="ER24" s="71">
        <v>0</v>
      </c>
      <c r="ES24" s="71">
        <v>0</v>
      </c>
      <c r="ET24" s="71">
        <v>0</v>
      </c>
      <c r="EU24" s="71">
        <v>0</v>
      </c>
      <c r="EV24" s="71">
        <v>0</v>
      </c>
      <c r="EW24" s="71">
        <v>0</v>
      </c>
      <c r="EX24" s="71">
        <v>0</v>
      </c>
      <c r="EY24" s="71">
        <v>0</v>
      </c>
      <c r="EZ24" s="71">
        <v>0</v>
      </c>
      <c r="FA24" s="71">
        <v>0</v>
      </c>
      <c r="FB24" s="71">
        <v>0</v>
      </c>
      <c r="FC24" s="71">
        <v>0</v>
      </c>
      <c r="FD24" s="71">
        <v>0</v>
      </c>
      <c r="FE24" s="71">
        <v>0</v>
      </c>
      <c r="FF24" s="71">
        <v>0</v>
      </c>
      <c r="FG24" s="71">
        <v>0</v>
      </c>
      <c r="FH24" s="71">
        <v>0</v>
      </c>
      <c r="FI24" s="71">
        <v>0</v>
      </c>
      <c r="FJ24" s="71">
        <v>0</v>
      </c>
      <c r="FK24" s="71">
        <v>0</v>
      </c>
      <c r="FL24" s="71">
        <v>0</v>
      </c>
      <c r="FM24" s="71">
        <v>0</v>
      </c>
      <c r="FN24" s="71">
        <v>0</v>
      </c>
    </row>
    <row r="25" spans="3:170" x14ac:dyDescent="0.2">
      <c r="C25" s="8">
        <v>45323</v>
      </c>
      <c r="D25" s="71">
        <v>0</v>
      </c>
      <c r="E25" s="71">
        <v>0</v>
      </c>
      <c r="F25" s="71">
        <v>0</v>
      </c>
      <c r="G25" s="71">
        <v>0</v>
      </c>
      <c r="H25" s="71">
        <v>0</v>
      </c>
      <c r="I25" s="71">
        <v>0</v>
      </c>
      <c r="J25" s="71"/>
      <c r="K25" s="98">
        <v>897</v>
      </c>
      <c r="L25" s="71">
        <v>0</v>
      </c>
      <c r="M25" s="71">
        <v>184</v>
      </c>
      <c r="N25" s="71">
        <v>183.98</v>
      </c>
      <c r="O25" s="71">
        <v>0</v>
      </c>
      <c r="P25" s="71">
        <v>0</v>
      </c>
      <c r="Q25" s="71"/>
      <c r="R25" s="71">
        <v>0</v>
      </c>
      <c r="S25" s="71">
        <v>0</v>
      </c>
      <c r="T25" s="71">
        <v>0</v>
      </c>
      <c r="U25" s="71">
        <v>0</v>
      </c>
      <c r="V25" s="71">
        <v>0</v>
      </c>
      <c r="W25" s="71">
        <v>767</v>
      </c>
      <c r="X25" s="71">
        <v>0</v>
      </c>
      <c r="Y25" s="71">
        <v>0</v>
      </c>
      <c r="Z25" s="71">
        <v>767</v>
      </c>
      <c r="AA25" s="71">
        <v>0</v>
      </c>
      <c r="AB25" s="71">
        <v>897</v>
      </c>
      <c r="AC25" s="71">
        <v>0</v>
      </c>
      <c r="AD25" s="71">
        <v>0</v>
      </c>
      <c r="AE25" s="71">
        <v>183.98</v>
      </c>
      <c r="AF25" s="71">
        <v>0</v>
      </c>
      <c r="AG25" s="71">
        <v>0</v>
      </c>
      <c r="AH25" s="71">
        <v>0</v>
      </c>
      <c r="AI25" s="71">
        <v>0</v>
      </c>
      <c r="AJ25" s="80">
        <v>19.955406911928648</v>
      </c>
      <c r="AK25" s="80">
        <v>0</v>
      </c>
      <c r="AL25" s="80">
        <v>0</v>
      </c>
      <c r="AM25" s="71">
        <v>179</v>
      </c>
      <c r="AN25" s="71">
        <v>0</v>
      </c>
      <c r="AO25" s="71">
        <v>0</v>
      </c>
      <c r="AP25" s="80">
        <v>100</v>
      </c>
      <c r="AQ25" s="71">
        <v>897</v>
      </c>
      <c r="AR25" s="71">
        <v>0</v>
      </c>
      <c r="AS25" s="71">
        <v>0</v>
      </c>
      <c r="AT25" s="71">
        <v>183.98</v>
      </c>
      <c r="AU25" s="71">
        <v>0</v>
      </c>
      <c r="AV25" s="71">
        <v>0</v>
      </c>
      <c r="AW25" s="71">
        <v>0</v>
      </c>
      <c r="AX25" s="71">
        <v>0</v>
      </c>
      <c r="AY25" s="71">
        <v>179</v>
      </c>
      <c r="AZ25" s="71">
        <v>0</v>
      </c>
      <c r="BA25" s="71">
        <v>0</v>
      </c>
      <c r="BB25" s="71">
        <v>718</v>
      </c>
      <c r="BC25" s="71">
        <v>0</v>
      </c>
      <c r="BD25" s="105">
        <v>0</v>
      </c>
      <c r="BE25" s="71">
        <v>183.98</v>
      </c>
      <c r="BF25" s="71">
        <v>0</v>
      </c>
      <c r="BG25" s="71">
        <v>0</v>
      </c>
      <c r="BH25" s="71">
        <v>0</v>
      </c>
      <c r="BI25" s="71">
        <v>0</v>
      </c>
      <c r="BJ25" s="80">
        <v>101.55813162912281</v>
      </c>
      <c r="BK25" s="80">
        <v>7.3892571442417534</v>
      </c>
      <c r="BL25" s="80">
        <v>-3.7844588484522723</v>
      </c>
      <c r="BM25" s="80">
        <v>1.3895999999999999</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R25" s="98">
        <v>897</v>
      </c>
      <c r="DS25" s="98">
        <v>0</v>
      </c>
      <c r="DT25" s="98">
        <v>0</v>
      </c>
      <c r="DU25" s="98">
        <v>183.98</v>
      </c>
      <c r="DV25" s="98">
        <v>0</v>
      </c>
      <c r="DW25" s="98">
        <v>0</v>
      </c>
      <c r="DX25" s="98">
        <v>0</v>
      </c>
      <c r="DY25" s="98">
        <v>0</v>
      </c>
      <c r="DZ25" s="98">
        <v>897</v>
      </c>
      <c r="EA25" s="98">
        <v>0</v>
      </c>
      <c r="EB25" s="98">
        <v>0</v>
      </c>
      <c r="EC25" s="98">
        <v>183.98</v>
      </c>
      <c r="ED25" s="98">
        <v>0</v>
      </c>
      <c r="EE25" s="98">
        <v>0</v>
      </c>
      <c r="EF25" s="98">
        <v>0</v>
      </c>
      <c r="EG25" s="98">
        <v>0</v>
      </c>
      <c r="EH25" s="98">
        <v>718</v>
      </c>
      <c r="EI25" s="98">
        <v>0</v>
      </c>
      <c r="EJ25" s="71">
        <v>0</v>
      </c>
      <c r="EK25" s="71">
        <v>183.98</v>
      </c>
      <c r="EL25" s="71">
        <v>0</v>
      </c>
      <c r="EM25" s="71">
        <v>0</v>
      </c>
      <c r="EN25" s="71">
        <v>0</v>
      </c>
      <c r="EO25" s="71">
        <v>0</v>
      </c>
      <c r="EP25" s="94"/>
      <c r="EQ25" s="71">
        <v>0</v>
      </c>
      <c r="ER25" s="71">
        <v>0</v>
      </c>
      <c r="ES25" s="71">
        <v>0</v>
      </c>
      <c r="ET25" s="71">
        <v>0</v>
      </c>
      <c r="EU25" s="71">
        <v>0</v>
      </c>
      <c r="EV25" s="71">
        <v>0</v>
      </c>
      <c r="EW25" s="71">
        <v>0</v>
      </c>
      <c r="EX25" s="71">
        <v>0</v>
      </c>
      <c r="EY25" s="71">
        <v>0</v>
      </c>
      <c r="EZ25" s="71">
        <v>0</v>
      </c>
      <c r="FA25" s="71">
        <v>0</v>
      </c>
      <c r="FB25" s="71">
        <v>0</v>
      </c>
      <c r="FC25" s="71">
        <v>0</v>
      </c>
      <c r="FD25" s="71">
        <v>0</v>
      </c>
      <c r="FE25" s="71">
        <v>0</v>
      </c>
      <c r="FF25" s="71">
        <v>0</v>
      </c>
      <c r="FG25" s="71">
        <v>0</v>
      </c>
      <c r="FH25" s="71">
        <v>0</v>
      </c>
      <c r="FI25" s="71">
        <v>0</v>
      </c>
      <c r="FJ25" s="71">
        <v>0</v>
      </c>
      <c r="FK25" s="71">
        <v>0</v>
      </c>
      <c r="FL25" s="71">
        <v>0</v>
      </c>
      <c r="FM25" s="71">
        <v>0</v>
      </c>
      <c r="FN25" s="71">
        <v>0</v>
      </c>
    </row>
    <row r="26" spans="3:170" x14ac:dyDescent="0.2">
      <c r="C26" s="8">
        <v>45352</v>
      </c>
      <c r="D26" s="71">
        <v>0</v>
      </c>
      <c r="E26" s="71">
        <v>0</v>
      </c>
      <c r="F26" s="71">
        <v>0</v>
      </c>
      <c r="G26" s="71">
        <v>0</v>
      </c>
      <c r="H26" s="71">
        <v>0</v>
      </c>
      <c r="I26" s="71">
        <v>0</v>
      </c>
      <c r="J26" s="71"/>
      <c r="K26" s="98">
        <v>995</v>
      </c>
      <c r="L26" s="71">
        <v>0</v>
      </c>
      <c r="M26" s="71">
        <v>204</v>
      </c>
      <c r="N26" s="71">
        <v>204.012</v>
      </c>
      <c r="O26" s="71">
        <v>0</v>
      </c>
      <c r="P26" s="71">
        <v>0</v>
      </c>
      <c r="Q26" s="71"/>
      <c r="R26" s="71">
        <v>0</v>
      </c>
      <c r="S26" s="71">
        <v>0</v>
      </c>
      <c r="T26" s="71">
        <v>0</v>
      </c>
      <c r="U26" s="71">
        <v>0</v>
      </c>
      <c r="V26" s="71">
        <v>0</v>
      </c>
      <c r="W26" s="71">
        <v>785</v>
      </c>
      <c r="X26" s="71">
        <v>0</v>
      </c>
      <c r="Y26" s="71">
        <v>0</v>
      </c>
      <c r="Z26" s="71">
        <v>785</v>
      </c>
      <c r="AA26" s="71">
        <v>0</v>
      </c>
      <c r="AB26" s="71">
        <v>995</v>
      </c>
      <c r="AC26" s="71">
        <v>0</v>
      </c>
      <c r="AD26" s="71">
        <v>0</v>
      </c>
      <c r="AE26" s="71">
        <v>204.012</v>
      </c>
      <c r="AF26" s="71">
        <v>0</v>
      </c>
      <c r="AG26" s="71">
        <v>0</v>
      </c>
      <c r="AH26" s="71">
        <v>0</v>
      </c>
      <c r="AI26" s="71">
        <v>0</v>
      </c>
      <c r="AJ26" s="80">
        <v>20</v>
      </c>
      <c r="AK26" s="80">
        <v>0</v>
      </c>
      <c r="AL26" s="80">
        <v>0</v>
      </c>
      <c r="AM26" s="71">
        <v>199</v>
      </c>
      <c r="AN26" s="71">
        <v>0</v>
      </c>
      <c r="AO26" s="71">
        <v>0</v>
      </c>
      <c r="AP26" s="80">
        <v>100</v>
      </c>
      <c r="AQ26" s="71">
        <v>995</v>
      </c>
      <c r="AR26" s="71">
        <v>0</v>
      </c>
      <c r="AS26" s="71">
        <v>0</v>
      </c>
      <c r="AT26" s="71">
        <v>204.012</v>
      </c>
      <c r="AU26" s="71">
        <v>0</v>
      </c>
      <c r="AV26" s="71">
        <v>0</v>
      </c>
      <c r="AW26" s="71">
        <v>0</v>
      </c>
      <c r="AX26" s="71">
        <v>0</v>
      </c>
      <c r="AY26" s="71">
        <v>199</v>
      </c>
      <c r="AZ26" s="71">
        <v>0</v>
      </c>
      <c r="BA26" s="71">
        <v>0</v>
      </c>
      <c r="BB26" s="71">
        <v>796</v>
      </c>
      <c r="BC26" s="71">
        <v>0</v>
      </c>
      <c r="BD26" s="105">
        <v>0</v>
      </c>
      <c r="BE26" s="71">
        <v>204.012</v>
      </c>
      <c r="BF26" s="71">
        <v>0</v>
      </c>
      <c r="BG26" s="71">
        <v>0</v>
      </c>
      <c r="BH26" s="71">
        <v>0</v>
      </c>
      <c r="BI26" s="71">
        <v>0</v>
      </c>
      <c r="BJ26" s="80">
        <v>101.55813162912281</v>
      </c>
      <c r="BK26" s="80">
        <v>7.3892571442417534</v>
      </c>
      <c r="BL26" s="80">
        <v>-3.7844588484522723</v>
      </c>
      <c r="BM26" s="80">
        <v>1.3895999999999999</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R26" s="98">
        <v>995</v>
      </c>
      <c r="DS26" s="98">
        <v>0</v>
      </c>
      <c r="DT26" s="98">
        <v>0</v>
      </c>
      <c r="DU26" s="98">
        <v>204.012</v>
      </c>
      <c r="DV26" s="98">
        <v>0</v>
      </c>
      <c r="DW26" s="98">
        <v>0</v>
      </c>
      <c r="DX26" s="98">
        <v>0</v>
      </c>
      <c r="DY26" s="98">
        <v>0</v>
      </c>
      <c r="DZ26" s="98">
        <v>995</v>
      </c>
      <c r="EA26" s="98">
        <v>0</v>
      </c>
      <c r="EB26" s="98">
        <v>0</v>
      </c>
      <c r="EC26" s="98">
        <v>204.012</v>
      </c>
      <c r="ED26" s="98">
        <v>0</v>
      </c>
      <c r="EE26" s="98">
        <v>0</v>
      </c>
      <c r="EF26" s="98">
        <v>0</v>
      </c>
      <c r="EG26" s="98">
        <v>0</v>
      </c>
      <c r="EH26" s="98">
        <v>796</v>
      </c>
      <c r="EI26" s="98">
        <v>0</v>
      </c>
      <c r="EJ26" s="71">
        <v>0</v>
      </c>
      <c r="EK26" s="71">
        <v>204.012</v>
      </c>
      <c r="EL26" s="71">
        <v>0</v>
      </c>
      <c r="EM26" s="71">
        <v>0</v>
      </c>
      <c r="EN26" s="71">
        <v>0</v>
      </c>
      <c r="EO26" s="71">
        <v>0</v>
      </c>
      <c r="EP26" s="94"/>
      <c r="EQ26" s="71">
        <v>0</v>
      </c>
      <c r="ER26" s="71">
        <v>0</v>
      </c>
      <c r="ES26" s="71">
        <v>0</v>
      </c>
      <c r="ET26" s="71">
        <v>0</v>
      </c>
      <c r="EU26" s="71">
        <v>0</v>
      </c>
      <c r="EV26" s="71">
        <v>0</v>
      </c>
      <c r="EW26" s="71">
        <v>0</v>
      </c>
      <c r="EX26" s="71">
        <v>0</v>
      </c>
      <c r="EY26" s="71">
        <v>0</v>
      </c>
      <c r="EZ26" s="71">
        <v>0</v>
      </c>
      <c r="FA26" s="71">
        <v>0</v>
      </c>
      <c r="FB26" s="71">
        <v>0</v>
      </c>
      <c r="FC26" s="71">
        <v>0</v>
      </c>
      <c r="FD26" s="71">
        <v>0</v>
      </c>
      <c r="FE26" s="71">
        <v>0</v>
      </c>
      <c r="FF26" s="71">
        <v>0</v>
      </c>
      <c r="FG26" s="71">
        <v>0</v>
      </c>
      <c r="FH26" s="71">
        <v>0</v>
      </c>
      <c r="FI26" s="71">
        <v>0</v>
      </c>
      <c r="FJ26" s="71">
        <v>0</v>
      </c>
      <c r="FK26" s="71">
        <v>0</v>
      </c>
      <c r="FL26" s="71">
        <v>0</v>
      </c>
      <c r="FM26" s="71">
        <v>0</v>
      </c>
      <c r="FN26" s="71">
        <v>0</v>
      </c>
    </row>
    <row r="27" spans="3:170" x14ac:dyDescent="0.2">
      <c r="C27" s="8">
        <v>45383</v>
      </c>
      <c r="D27" s="71">
        <v>0</v>
      </c>
      <c r="E27" s="71">
        <v>0</v>
      </c>
      <c r="F27" s="71">
        <v>0</v>
      </c>
      <c r="G27" s="71">
        <v>0</v>
      </c>
      <c r="H27" s="71">
        <v>0</v>
      </c>
      <c r="I27" s="71">
        <v>0</v>
      </c>
      <c r="J27" s="71"/>
      <c r="K27" s="98">
        <v>997</v>
      </c>
      <c r="L27" s="71">
        <v>0</v>
      </c>
      <c r="M27" s="71">
        <v>204</v>
      </c>
      <c r="N27" s="71">
        <v>204.39599999999999</v>
      </c>
      <c r="O27" s="71">
        <v>0</v>
      </c>
      <c r="P27" s="71">
        <v>0</v>
      </c>
      <c r="Q27" s="71"/>
      <c r="R27" s="71">
        <v>0</v>
      </c>
      <c r="S27" s="71">
        <v>0</v>
      </c>
      <c r="T27" s="71">
        <v>0</v>
      </c>
      <c r="U27" s="71">
        <v>0</v>
      </c>
      <c r="V27" s="71">
        <v>0</v>
      </c>
      <c r="W27" s="71">
        <v>729</v>
      </c>
      <c r="X27" s="71">
        <v>0</v>
      </c>
      <c r="Y27" s="71">
        <v>0</v>
      </c>
      <c r="Z27" s="71">
        <v>729</v>
      </c>
      <c r="AA27" s="71">
        <v>0</v>
      </c>
      <c r="AB27" s="71">
        <v>997</v>
      </c>
      <c r="AC27" s="71">
        <v>0</v>
      </c>
      <c r="AD27" s="71">
        <v>0</v>
      </c>
      <c r="AE27" s="71">
        <v>204.39599999999999</v>
      </c>
      <c r="AF27" s="71">
        <v>0</v>
      </c>
      <c r="AG27" s="71">
        <v>0</v>
      </c>
      <c r="AH27" s="71">
        <v>0</v>
      </c>
      <c r="AI27" s="71">
        <v>0</v>
      </c>
      <c r="AJ27" s="80">
        <v>19.95987963891675</v>
      </c>
      <c r="AK27" s="80">
        <v>0</v>
      </c>
      <c r="AL27" s="80">
        <v>0</v>
      </c>
      <c r="AM27" s="71">
        <v>199</v>
      </c>
      <c r="AN27" s="71">
        <v>0</v>
      </c>
      <c r="AO27" s="71">
        <v>0</v>
      </c>
      <c r="AP27" s="80">
        <v>100</v>
      </c>
      <c r="AQ27" s="71">
        <v>997</v>
      </c>
      <c r="AR27" s="71">
        <v>0</v>
      </c>
      <c r="AS27" s="71">
        <v>0</v>
      </c>
      <c r="AT27" s="71">
        <v>204.39599999999999</v>
      </c>
      <c r="AU27" s="71">
        <v>0</v>
      </c>
      <c r="AV27" s="71">
        <v>0</v>
      </c>
      <c r="AW27" s="71">
        <v>0</v>
      </c>
      <c r="AX27" s="71">
        <v>0</v>
      </c>
      <c r="AY27" s="71">
        <v>199</v>
      </c>
      <c r="AZ27" s="71">
        <v>0</v>
      </c>
      <c r="BA27" s="71">
        <v>0</v>
      </c>
      <c r="BB27" s="71">
        <v>798</v>
      </c>
      <c r="BC27" s="71">
        <v>0</v>
      </c>
      <c r="BD27" s="105">
        <v>0</v>
      </c>
      <c r="BE27" s="71">
        <v>204.39599999999999</v>
      </c>
      <c r="BF27" s="71">
        <v>0</v>
      </c>
      <c r="BG27" s="71">
        <v>0</v>
      </c>
      <c r="BH27" s="71">
        <v>0</v>
      </c>
      <c r="BI27" s="71">
        <v>0</v>
      </c>
      <c r="BJ27" s="80">
        <v>101.55813162912281</v>
      </c>
      <c r="BK27" s="80">
        <v>7.3892571442417534</v>
      </c>
      <c r="BL27" s="80">
        <v>-3.7844588484522723</v>
      </c>
      <c r="BM27" s="80">
        <v>1.3895999999999999</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R27" s="98">
        <v>997</v>
      </c>
      <c r="DS27" s="98">
        <v>0</v>
      </c>
      <c r="DT27" s="98">
        <v>0</v>
      </c>
      <c r="DU27" s="98">
        <v>204.39599999999999</v>
      </c>
      <c r="DV27" s="98">
        <v>0</v>
      </c>
      <c r="DW27" s="98">
        <v>0</v>
      </c>
      <c r="DX27" s="98">
        <v>0</v>
      </c>
      <c r="DY27" s="98">
        <v>0</v>
      </c>
      <c r="DZ27" s="98">
        <v>997</v>
      </c>
      <c r="EA27" s="98">
        <v>0</v>
      </c>
      <c r="EB27" s="98">
        <v>0</v>
      </c>
      <c r="EC27" s="98">
        <v>204.39599999999999</v>
      </c>
      <c r="ED27" s="98">
        <v>0</v>
      </c>
      <c r="EE27" s="98">
        <v>0</v>
      </c>
      <c r="EF27" s="98">
        <v>0</v>
      </c>
      <c r="EG27" s="98">
        <v>0</v>
      </c>
      <c r="EH27" s="98">
        <v>798</v>
      </c>
      <c r="EI27" s="98">
        <v>0</v>
      </c>
      <c r="EJ27" s="71">
        <v>0</v>
      </c>
      <c r="EK27" s="71">
        <v>204.39599999999999</v>
      </c>
      <c r="EL27" s="71">
        <v>0</v>
      </c>
      <c r="EM27" s="71">
        <v>0</v>
      </c>
      <c r="EN27" s="71">
        <v>0</v>
      </c>
      <c r="EO27" s="71">
        <v>0</v>
      </c>
      <c r="EP27" s="94"/>
      <c r="EQ27" s="71">
        <v>0</v>
      </c>
      <c r="ER27" s="71">
        <v>0</v>
      </c>
      <c r="ES27" s="71">
        <v>0</v>
      </c>
      <c r="ET27" s="71">
        <v>0</v>
      </c>
      <c r="EU27" s="71">
        <v>0</v>
      </c>
      <c r="EV27" s="71">
        <v>0</v>
      </c>
      <c r="EW27" s="71">
        <v>0</v>
      </c>
      <c r="EX27" s="71">
        <v>0</v>
      </c>
      <c r="EY27" s="71">
        <v>0</v>
      </c>
      <c r="EZ27" s="71">
        <v>0</v>
      </c>
      <c r="FA27" s="71">
        <v>0</v>
      </c>
      <c r="FB27" s="71">
        <v>0</v>
      </c>
      <c r="FC27" s="71">
        <v>0</v>
      </c>
      <c r="FD27" s="71">
        <v>0</v>
      </c>
      <c r="FE27" s="71">
        <v>0</v>
      </c>
      <c r="FF27" s="71">
        <v>0</v>
      </c>
      <c r="FG27" s="71">
        <v>0</v>
      </c>
      <c r="FH27" s="71">
        <v>0</v>
      </c>
      <c r="FI27" s="71">
        <v>0</v>
      </c>
      <c r="FJ27" s="71">
        <v>0</v>
      </c>
      <c r="FK27" s="71">
        <v>0</v>
      </c>
      <c r="FL27" s="71">
        <v>0</v>
      </c>
      <c r="FM27" s="71">
        <v>0</v>
      </c>
      <c r="FN27" s="71">
        <v>0</v>
      </c>
    </row>
    <row r="28" spans="3:170" x14ac:dyDescent="0.2">
      <c r="C28" s="8">
        <v>45413</v>
      </c>
      <c r="D28" s="71">
        <v>0</v>
      </c>
      <c r="E28" s="71">
        <v>0</v>
      </c>
      <c r="F28" s="71">
        <v>0</v>
      </c>
      <c r="G28" s="71">
        <v>0</v>
      </c>
      <c r="H28" s="71">
        <v>0</v>
      </c>
      <c r="I28" s="71">
        <v>0</v>
      </c>
      <c r="J28" s="71"/>
      <c r="K28" s="98">
        <v>1064</v>
      </c>
      <c r="L28" s="71">
        <v>0</v>
      </c>
      <c r="M28" s="71">
        <v>218</v>
      </c>
      <c r="N28" s="71">
        <v>218.14099999999999</v>
      </c>
      <c r="O28" s="71">
        <v>0</v>
      </c>
      <c r="P28" s="71">
        <v>0</v>
      </c>
      <c r="Q28" s="71"/>
      <c r="R28" s="71">
        <v>0</v>
      </c>
      <c r="S28" s="71">
        <v>0</v>
      </c>
      <c r="T28" s="71">
        <v>0</v>
      </c>
      <c r="U28" s="71">
        <v>0</v>
      </c>
      <c r="V28" s="71">
        <v>0</v>
      </c>
      <c r="W28" s="71">
        <v>722</v>
      </c>
      <c r="X28" s="71">
        <v>0</v>
      </c>
      <c r="Y28" s="71">
        <v>0</v>
      </c>
      <c r="Z28" s="71">
        <v>722</v>
      </c>
      <c r="AA28" s="71">
        <v>0</v>
      </c>
      <c r="AB28" s="71">
        <v>1064</v>
      </c>
      <c r="AC28" s="71">
        <v>0</v>
      </c>
      <c r="AD28" s="71">
        <v>0</v>
      </c>
      <c r="AE28" s="71">
        <v>218.14099999999999</v>
      </c>
      <c r="AF28" s="71">
        <v>0</v>
      </c>
      <c r="AG28" s="71">
        <v>0</v>
      </c>
      <c r="AH28" s="71">
        <v>0</v>
      </c>
      <c r="AI28" s="71">
        <v>0</v>
      </c>
      <c r="AJ28" s="80">
        <v>20.018796992481203</v>
      </c>
      <c r="AK28" s="80">
        <v>0</v>
      </c>
      <c r="AL28" s="80">
        <v>0</v>
      </c>
      <c r="AM28" s="71">
        <v>213</v>
      </c>
      <c r="AN28" s="71">
        <v>0</v>
      </c>
      <c r="AO28" s="71">
        <v>0</v>
      </c>
      <c r="AP28" s="80">
        <v>100</v>
      </c>
      <c r="AQ28" s="71">
        <v>1064</v>
      </c>
      <c r="AR28" s="71">
        <v>0</v>
      </c>
      <c r="AS28" s="71">
        <v>0</v>
      </c>
      <c r="AT28" s="71">
        <v>218.14099999999999</v>
      </c>
      <c r="AU28" s="71">
        <v>0</v>
      </c>
      <c r="AV28" s="71">
        <v>0</v>
      </c>
      <c r="AW28" s="71">
        <v>0</v>
      </c>
      <c r="AX28" s="71">
        <v>0</v>
      </c>
      <c r="AY28" s="71">
        <v>213</v>
      </c>
      <c r="AZ28" s="71">
        <v>0</v>
      </c>
      <c r="BA28" s="71">
        <v>0</v>
      </c>
      <c r="BB28" s="71">
        <v>851</v>
      </c>
      <c r="BC28" s="71">
        <v>0</v>
      </c>
      <c r="BD28" s="105">
        <v>0</v>
      </c>
      <c r="BE28" s="71">
        <v>218.14099999999999</v>
      </c>
      <c r="BF28" s="71">
        <v>0</v>
      </c>
      <c r="BG28" s="71">
        <v>0</v>
      </c>
      <c r="BH28" s="71">
        <v>0</v>
      </c>
      <c r="BI28" s="71">
        <v>0</v>
      </c>
      <c r="BJ28" s="80">
        <v>101.55813162912281</v>
      </c>
      <c r="BK28" s="80">
        <v>7.3892571442417534</v>
      </c>
      <c r="BL28" s="80">
        <v>-3.7844588484522723</v>
      </c>
      <c r="BM28" s="80">
        <v>1.3895999999999999</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R28" s="98">
        <v>1064</v>
      </c>
      <c r="DS28" s="98">
        <v>0</v>
      </c>
      <c r="DT28" s="98">
        <v>0</v>
      </c>
      <c r="DU28" s="98">
        <v>218.14099999999999</v>
      </c>
      <c r="DV28" s="98">
        <v>0</v>
      </c>
      <c r="DW28" s="98">
        <v>0</v>
      </c>
      <c r="DX28" s="98">
        <v>0</v>
      </c>
      <c r="DY28" s="98">
        <v>0</v>
      </c>
      <c r="DZ28" s="98">
        <v>1064</v>
      </c>
      <c r="EA28" s="98">
        <v>0</v>
      </c>
      <c r="EB28" s="98">
        <v>0</v>
      </c>
      <c r="EC28" s="98">
        <v>218.14099999999999</v>
      </c>
      <c r="ED28" s="98">
        <v>0</v>
      </c>
      <c r="EE28" s="98">
        <v>0</v>
      </c>
      <c r="EF28" s="98">
        <v>0</v>
      </c>
      <c r="EG28" s="98">
        <v>0</v>
      </c>
      <c r="EH28" s="98">
        <v>851</v>
      </c>
      <c r="EI28" s="98">
        <v>0</v>
      </c>
      <c r="EJ28" s="71">
        <v>0</v>
      </c>
      <c r="EK28" s="71">
        <v>218.14099999999999</v>
      </c>
      <c r="EL28" s="71">
        <v>0</v>
      </c>
      <c r="EM28" s="71">
        <v>0</v>
      </c>
      <c r="EN28" s="71">
        <v>0</v>
      </c>
      <c r="EO28" s="71">
        <v>0</v>
      </c>
      <c r="EP28" s="94"/>
      <c r="EQ28" s="71">
        <v>0</v>
      </c>
      <c r="ER28" s="71">
        <v>0</v>
      </c>
      <c r="ES28" s="71">
        <v>0</v>
      </c>
      <c r="ET28" s="71">
        <v>0</v>
      </c>
      <c r="EU28" s="71">
        <v>0</v>
      </c>
      <c r="EV28" s="71">
        <v>0</v>
      </c>
      <c r="EW28" s="71">
        <v>0</v>
      </c>
      <c r="EX28" s="71">
        <v>0</v>
      </c>
      <c r="EY28" s="71">
        <v>0</v>
      </c>
      <c r="EZ28" s="71">
        <v>0</v>
      </c>
      <c r="FA28" s="71">
        <v>0</v>
      </c>
      <c r="FB28" s="71">
        <v>0</v>
      </c>
      <c r="FC28" s="71">
        <v>0</v>
      </c>
      <c r="FD28" s="71">
        <v>0</v>
      </c>
      <c r="FE28" s="71">
        <v>0</v>
      </c>
      <c r="FF28" s="71">
        <v>0</v>
      </c>
      <c r="FG28" s="71">
        <v>0</v>
      </c>
      <c r="FH28" s="71">
        <v>0</v>
      </c>
      <c r="FI28" s="71">
        <v>0</v>
      </c>
      <c r="FJ28" s="71">
        <v>0</v>
      </c>
      <c r="FK28" s="71">
        <v>0</v>
      </c>
      <c r="FL28" s="71">
        <v>0</v>
      </c>
      <c r="FM28" s="71">
        <v>0</v>
      </c>
      <c r="FN28" s="71">
        <v>0</v>
      </c>
    </row>
    <row r="29" spans="3:170" x14ac:dyDescent="0.2">
      <c r="C29" s="8">
        <v>45444</v>
      </c>
      <c r="D29" s="71">
        <v>0</v>
      </c>
      <c r="E29" s="71">
        <v>0</v>
      </c>
      <c r="F29" s="71">
        <v>0</v>
      </c>
      <c r="G29" s="71">
        <v>0</v>
      </c>
      <c r="H29" s="71">
        <v>0</v>
      </c>
      <c r="I29" s="71">
        <v>0</v>
      </c>
      <c r="J29" s="71"/>
      <c r="K29" s="98">
        <v>1062</v>
      </c>
      <c r="L29" s="71">
        <v>0</v>
      </c>
      <c r="M29" s="71">
        <v>218</v>
      </c>
      <c r="N29" s="71">
        <v>217.566</v>
      </c>
      <c r="O29" s="71">
        <v>0</v>
      </c>
      <c r="P29" s="71">
        <v>0</v>
      </c>
      <c r="Q29" s="71"/>
      <c r="R29" s="71">
        <v>0</v>
      </c>
      <c r="S29" s="71">
        <v>0</v>
      </c>
      <c r="T29" s="71">
        <v>0</v>
      </c>
      <c r="U29" s="71">
        <v>0</v>
      </c>
      <c r="V29" s="71">
        <v>0</v>
      </c>
      <c r="W29" s="71">
        <v>668</v>
      </c>
      <c r="X29" s="71">
        <v>0</v>
      </c>
      <c r="Y29" s="71">
        <v>0</v>
      </c>
      <c r="Z29" s="71">
        <v>668</v>
      </c>
      <c r="AA29" s="71">
        <v>0</v>
      </c>
      <c r="AB29" s="71">
        <v>1062</v>
      </c>
      <c r="AC29" s="71">
        <v>0</v>
      </c>
      <c r="AD29" s="71">
        <v>0</v>
      </c>
      <c r="AE29" s="71">
        <v>217.566</v>
      </c>
      <c r="AF29" s="71">
        <v>0</v>
      </c>
      <c r="AG29" s="71">
        <v>0</v>
      </c>
      <c r="AH29" s="71">
        <v>0</v>
      </c>
      <c r="AI29" s="71">
        <v>0</v>
      </c>
      <c r="AJ29" s="80">
        <v>19.962335216572505</v>
      </c>
      <c r="AK29" s="80">
        <v>0</v>
      </c>
      <c r="AL29" s="80">
        <v>0</v>
      </c>
      <c r="AM29" s="71">
        <v>212</v>
      </c>
      <c r="AN29" s="71">
        <v>0</v>
      </c>
      <c r="AO29" s="71">
        <v>0</v>
      </c>
      <c r="AP29" s="80">
        <v>100</v>
      </c>
      <c r="AQ29" s="71">
        <v>1062</v>
      </c>
      <c r="AR29" s="71">
        <v>0</v>
      </c>
      <c r="AS29" s="71">
        <v>0</v>
      </c>
      <c r="AT29" s="71">
        <v>217.566</v>
      </c>
      <c r="AU29" s="71">
        <v>0</v>
      </c>
      <c r="AV29" s="71">
        <v>0</v>
      </c>
      <c r="AW29" s="71">
        <v>0</v>
      </c>
      <c r="AX29" s="71">
        <v>0</v>
      </c>
      <c r="AY29" s="71">
        <v>212</v>
      </c>
      <c r="AZ29" s="71">
        <v>0</v>
      </c>
      <c r="BA29" s="71">
        <v>0</v>
      </c>
      <c r="BB29" s="71">
        <v>850</v>
      </c>
      <c r="BC29" s="71">
        <v>0</v>
      </c>
      <c r="BD29" s="105">
        <v>0</v>
      </c>
      <c r="BE29" s="71">
        <v>217.566</v>
      </c>
      <c r="BF29" s="71">
        <v>0</v>
      </c>
      <c r="BG29" s="71">
        <v>0</v>
      </c>
      <c r="BH29" s="71">
        <v>0</v>
      </c>
      <c r="BI29" s="71">
        <v>0</v>
      </c>
      <c r="BJ29" s="80">
        <v>101.55813162912281</v>
      </c>
      <c r="BK29" s="80">
        <v>7.3892571442417534</v>
      </c>
      <c r="BL29" s="80">
        <v>-3.7844588484522723</v>
      </c>
      <c r="BM29" s="80">
        <v>1.3895999999999999</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98">
        <v>1062</v>
      </c>
      <c r="DS29" s="98">
        <v>0</v>
      </c>
      <c r="DT29" s="98">
        <v>0</v>
      </c>
      <c r="DU29" s="98">
        <v>217.566</v>
      </c>
      <c r="DV29" s="98">
        <v>0</v>
      </c>
      <c r="DW29" s="98">
        <v>0</v>
      </c>
      <c r="DX29" s="98">
        <v>0</v>
      </c>
      <c r="DY29" s="98">
        <v>0</v>
      </c>
      <c r="DZ29" s="98">
        <v>1062</v>
      </c>
      <c r="EA29" s="98">
        <v>0</v>
      </c>
      <c r="EB29" s="98">
        <v>0</v>
      </c>
      <c r="EC29" s="98">
        <v>217.566</v>
      </c>
      <c r="ED29" s="98">
        <v>0</v>
      </c>
      <c r="EE29" s="98">
        <v>0</v>
      </c>
      <c r="EF29" s="98">
        <v>0</v>
      </c>
      <c r="EG29" s="98">
        <v>0</v>
      </c>
      <c r="EH29" s="98">
        <v>850</v>
      </c>
      <c r="EI29" s="98">
        <v>0</v>
      </c>
      <c r="EJ29" s="71">
        <v>0</v>
      </c>
      <c r="EK29" s="71">
        <v>217.566</v>
      </c>
      <c r="EL29" s="71">
        <v>0</v>
      </c>
      <c r="EM29" s="71">
        <v>0</v>
      </c>
      <c r="EN29" s="71">
        <v>0</v>
      </c>
      <c r="EO29" s="71">
        <v>0</v>
      </c>
      <c r="EP29" s="94"/>
      <c r="EQ29" s="71">
        <v>0</v>
      </c>
      <c r="ER29" s="71">
        <v>0</v>
      </c>
      <c r="ES29" s="71">
        <v>0</v>
      </c>
      <c r="ET29" s="71">
        <v>0</v>
      </c>
      <c r="EU29" s="71">
        <v>0</v>
      </c>
      <c r="EV29" s="71">
        <v>0</v>
      </c>
      <c r="EW29" s="71">
        <v>0</v>
      </c>
      <c r="EX29" s="71">
        <v>0</v>
      </c>
      <c r="EY29" s="71">
        <v>0</v>
      </c>
      <c r="EZ29" s="71">
        <v>0</v>
      </c>
      <c r="FA29" s="71">
        <v>0</v>
      </c>
      <c r="FB29" s="71">
        <v>0</v>
      </c>
      <c r="FC29" s="71">
        <v>0</v>
      </c>
      <c r="FD29" s="71">
        <v>0</v>
      </c>
      <c r="FE29" s="71">
        <v>0</v>
      </c>
      <c r="FF29" s="71">
        <v>0</v>
      </c>
      <c r="FG29" s="71">
        <v>0</v>
      </c>
      <c r="FH29" s="71">
        <v>0</v>
      </c>
      <c r="FI29" s="71">
        <v>0</v>
      </c>
      <c r="FJ29" s="71">
        <v>0</v>
      </c>
      <c r="FK29" s="71">
        <v>0</v>
      </c>
      <c r="FL29" s="71">
        <v>0</v>
      </c>
      <c r="FM29" s="71">
        <v>0</v>
      </c>
      <c r="FN29" s="71">
        <v>0</v>
      </c>
    </row>
    <row r="30" spans="3:170" x14ac:dyDescent="0.2">
      <c r="C30" s="8">
        <v>45474</v>
      </c>
      <c r="D30" s="71">
        <v>0</v>
      </c>
      <c r="E30" s="71">
        <v>0</v>
      </c>
      <c r="F30" s="71">
        <v>0</v>
      </c>
      <c r="G30" s="71">
        <v>0</v>
      </c>
      <c r="H30" s="71">
        <v>0</v>
      </c>
      <c r="I30" s="71">
        <v>0</v>
      </c>
      <c r="J30" s="71"/>
      <c r="K30" s="98">
        <v>1128</v>
      </c>
      <c r="L30" s="71">
        <v>0</v>
      </c>
      <c r="M30" s="71">
        <v>231</v>
      </c>
      <c r="N30" s="71">
        <v>231.249</v>
      </c>
      <c r="O30" s="71">
        <v>0</v>
      </c>
      <c r="P30" s="71">
        <v>0</v>
      </c>
      <c r="Q30" s="71"/>
      <c r="R30" s="71">
        <v>0</v>
      </c>
      <c r="S30" s="71">
        <v>0</v>
      </c>
      <c r="T30" s="71">
        <v>0</v>
      </c>
      <c r="U30" s="71">
        <v>0</v>
      </c>
      <c r="V30" s="71">
        <v>0</v>
      </c>
      <c r="W30" s="71">
        <v>661</v>
      </c>
      <c r="X30" s="71">
        <v>0</v>
      </c>
      <c r="Y30" s="71">
        <v>0</v>
      </c>
      <c r="Z30" s="71">
        <v>661</v>
      </c>
      <c r="AA30" s="71">
        <v>0</v>
      </c>
      <c r="AB30" s="71">
        <v>1128</v>
      </c>
      <c r="AC30" s="71">
        <v>0</v>
      </c>
      <c r="AD30" s="71">
        <v>0</v>
      </c>
      <c r="AE30" s="71">
        <v>231.249</v>
      </c>
      <c r="AF30" s="71">
        <v>0</v>
      </c>
      <c r="AG30" s="71">
        <v>0</v>
      </c>
      <c r="AH30" s="71">
        <v>0</v>
      </c>
      <c r="AI30" s="71">
        <v>0</v>
      </c>
      <c r="AJ30" s="80">
        <v>20.035460992907801</v>
      </c>
      <c r="AK30" s="80">
        <v>0</v>
      </c>
      <c r="AL30" s="80">
        <v>0</v>
      </c>
      <c r="AM30" s="71">
        <v>226</v>
      </c>
      <c r="AN30" s="71">
        <v>0</v>
      </c>
      <c r="AO30" s="71">
        <v>0</v>
      </c>
      <c r="AP30" s="80">
        <v>100</v>
      </c>
      <c r="AQ30" s="71">
        <v>1128</v>
      </c>
      <c r="AR30" s="71">
        <v>0</v>
      </c>
      <c r="AS30" s="71">
        <v>0</v>
      </c>
      <c r="AT30" s="71">
        <v>231.249</v>
      </c>
      <c r="AU30" s="71">
        <v>0</v>
      </c>
      <c r="AV30" s="71">
        <v>0</v>
      </c>
      <c r="AW30" s="71">
        <v>0</v>
      </c>
      <c r="AX30" s="71">
        <v>0</v>
      </c>
      <c r="AY30" s="71">
        <v>226</v>
      </c>
      <c r="AZ30" s="71">
        <v>0</v>
      </c>
      <c r="BA30" s="71">
        <v>0</v>
      </c>
      <c r="BB30" s="71">
        <v>902</v>
      </c>
      <c r="BC30" s="71">
        <v>0</v>
      </c>
      <c r="BD30" s="105">
        <v>0</v>
      </c>
      <c r="BE30" s="71">
        <v>231.249</v>
      </c>
      <c r="BF30" s="71">
        <v>0</v>
      </c>
      <c r="BG30" s="71">
        <v>0</v>
      </c>
      <c r="BH30" s="71">
        <v>0</v>
      </c>
      <c r="BI30" s="71">
        <v>0</v>
      </c>
      <c r="BJ30" s="80">
        <v>101.55813162912281</v>
      </c>
      <c r="BK30" s="80">
        <v>7.3892571442417534</v>
      </c>
      <c r="BL30" s="80">
        <v>-3.7844588484522723</v>
      </c>
      <c r="BM30" s="80">
        <v>1.3895999999999999</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98">
        <v>1128</v>
      </c>
      <c r="DS30" s="98">
        <v>0</v>
      </c>
      <c r="DT30" s="98">
        <v>0</v>
      </c>
      <c r="DU30" s="98">
        <v>231.249</v>
      </c>
      <c r="DV30" s="98">
        <v>0</v>
      </c>
      <c r="DW30" s="98">
        <v>0</v>
      </c>
      <c r="DX30" s="98">
        <v>0</v>
      </c>
      <c r="DY30" s="98">
        <v>0</v>
      </c>
      <c r="DZ30" s="98">
        <v>1128</v>
      </c>
      <c r="EA30" s="98">
        <v>0</v>
      </c>
      <c r="EB30" s="98">
        <v>0</v>
      </c>
      <c r="EC30" s="98">
        <v>231.249</v>
      </c>
      <c r="ED30" s="98">
        <v>0</v>
      </c>
      <c r="EE30" s="98">
        <v>0</v>
      </c>
      <c r="EF30" s="98">
        <v>0</v>
      </c>
      <c r="EG30" s="98">
        <v>0</v>
      </c>
      <c r="EH30" s="98">
        <v>902</v>
      </c>
      <c r="EI30" s="98">
        <v>0</v>
      </c>
      <c r="EJ30" s="71">
        <v>0</v>
      </c>
      <c r="EK30" s="71">
        <v>231.249</v>
      </c>
      <c r="EL30" s="71">
        <v>0</v>
      </c>
      <c r="EM30" s="71">
        <v>0</v>
      </c>
      <c r="EN30" s="71">
        <v>0</v>
      </c>
      <c r="EO30" s="71">
        <v>0</v>
      </c>
      <c r="EP30" s="94"/>
      <c r="EQ30" s="71">
        <v>0</v>
      </c>
      <c r="ER30" s="71">
        <v>0</v>
      </c>
      <c r="ES30" s="71">
        <v>0</v>
      </c>
      <c r="ET30" s="71">
        <v>0</v>
      </c>
      <c r="EU30" s="71">
        <v>0</v>
      </c>
      <c r="EV30" s="71">
        <v>0</v>
      </c>
      <c r="EW30" s="71">
        <v>0</v>
      </c>
      <c r="EX30" s="71">
        <v>0</v>
      </c>
      <c r="EY30" s="71">
        <v>0</v>
      </c>
      <c r="EZ30" s="71">
        <v>0</v>
      </c>
      <c r="FA30" s="71">
        <v>0</v>
      </c>
      <c r="FB30" s="71">
        <v>0</v>
      </c>
      <c r="FC30" s="71">
        <v>0</v>
      </c>
      <c r="FD30" s="71">
        <v>0</v>
      </c>
      <c r="FE30" s="71">
        <v>0</v>
      </c>
      <c r="FF30" s="71">
        <v>0</v>
      </c>
      <c r="FG30" s="71">
        <v>0</v>
      </c>
      <c r="FH30" s="71">
        <v>0</v>
      </c>
      <c r="FI30" s="71">
        <v>0</v>
      </c>
      <c r="FJ30" s="71">
        <v>0</v>
      </c>
      <c r="FK30" s="71">
        <v>0</v>
      </c>
      <c r="FL30" s="71">
        <v>0</v>
      </c>
      <c r="FM30" s="71">
        <v>0</v>
      </c>
      <c r="FN30" s="71">
        <v>0</v>
      </c>
    </row>
    <row r="31" spans="3:170" x14ac:dyDescent="0.2">
      <c r="C31" s="8">
        <v>45505</v>
      </c>
      <c r="D31" s="71">
        <v>0</v>
      </c>
      <c r="E31" s="71">
        <v>0</v>
      </c>
      <c r="F31" s="71">
        <v>0</v>
      </c>
      <c r="G31" s="71">
        <v>0</v>
      </c>
      <c r="H31" s="71">
        <v>0</v>
      </c>
      <c r="I31" s="71">
        <v>0</v>
      </c>
      <c r="J31" s="71"/>
      <c r="K31" s="98">
        <v>1158</v>
      </c>
      <c r="L31" s="71">
        <v>0</v>
      </c>
      <c r="M31" s="71">
        <v>238</v>
      </c>
      <c r="N31" s="71">
        <v>237.542</v>
      </c>
      <c r="O31" s="71">
        <v>0</v>
      </c>
      <c r="P31" s="71">
        <v>0</v>
      </c>
      <c r="Q31" s="71"/>
      <c r="R31" s="71">
        <v>0</v>
      </c>
      <c r="S31" s="71">
        <v>0</v>
      </c>
      <c r="T31" s="71">
        <v>0</v>
      </c>
      <c r="U31" s="71">
        <v>0</v>
      </c>
      <c r="V31" s="71">
        <v>0</v>
      </c>
      <c r="W31" s="71">
        <v>633</v>
      </c>
      <c r="X31" s="71">
        <v>0</v>
      </c>
      <c r="Y31" s="71">
        <v>0</v>
      </c>
      <c r="Z31" s="71">
        <v>633</v>
      </c>
      <c r="AA31" s="71">
        <v>0</v>
      </c>
      <c r="AB31" s="71">
        <v>1158</v>
      </c>
      <c r="AC31" s="71">
        <v>0</v>
      </c>
      <c r="AD31" s="71">
        <v>0</v>
      </c>
      <c r="AE31" s="71">
        <v>237.542</v>
      </c>
      <c r="AF31" s="71">
        <v>0</v>
      </c>
      <c r="AG31" s="71">
        <v>0</v>
      </c>
      <c r="AH31" s="71">
        <v>0</v>
      </c>
      <c r="AI31" s="71">
        <v>0</v>
      </c>
      <c r="AJ31" s="80">
        <v>20.034542314335059</v>
      </c>
      <c r="AK31" s="80">
        <v>0</v>
      </c>
      <c r="AL31" s="80">
        <v>0</v>
      </c>
      <c r="AM31" s="71">
        <v>232</v>
      </c>
      <c r="AN31" s="71">
        <v>0</v>
      </c>
      <c r="AO31" s="71">
        <v>0</v>
      </c>
      <c r="AP31" s="80">
        <v>100</v>
      </c>
      <c r="AQ31" s="71">
        <v>1158</v>
      </c>
      <c r="AR31" s="71">
        <v>0</v>
      </c>
      <c r="AS31" s="71">
        <v>0</v>
      </c>
      <c r="AT31" s="71">
        <v>237.542</v>
      </c>
      <c r="AU31" s="71">
        <v>0</v>
      </c>
      <c r="AV31" s="71">
        <v>0</v>
      </c>
      <c r="AW31" s="71">
        <v>0</v>
      </c>
      <c r="AX31" s="71">
        <v>0</v>
      </c>
      <c r="AY31" s="71">
        <v>232</v>
      </c>
      <c r="AZ31" s="71">
        <v>0</v>
      </c>
      <c r="BA31" s="71">
        <v>0</v>
      </c>
      <c r="BB31" s="71">
        <v>926</v>
      </c>
      <c r="BC31" s="71">
        <v>0</v>
      </c>
      <c r="BD31" s="105">
        <v>0</v>
      </c>
      <c r="BE31" s="71">
        <v>237.542</v>
      </c>
      <c r="BF31" s="71">
        <v>0</v>
      </c>
      <c r="BG31" s="71">
        <v>0</v>
      </c>
      <c r="BH31" s="71">
        <v>0</v>
      </c>
      <c r="BI31" s="71">
        <v>0</v>
      </c>
      <c r="BJ31" s="80">
        <v>101.55813162912281</v>
      </c>
      <c r="BK31" s="80">
        <v>7.3892571442417534</v>
      </c>
      <c r="BL31" s="80">
        <v>-3.7844588484522723</v>
      </c>
      <c r="BM31" s="80">
        <v>1.3895999999999999</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98">
        <v>1158</v>
      </c>
      <c r="DS31" s="98">
        <v>0</v>
      </c>
      <c r="DT31" s="98">
        <v>0</v>
      </c>
      <c r="DU31" s="98">
        <v>237.542</v>
      </c>
      <c r="DV31" s="98">
        <v>0</v>
      </c>
      <c r="DW31" s="98">
        <v>0</v>
      </c>
      <c r="DX31" s="98">
        <v>0</v>
      </c>
      <c r="DY31" s="98">
        <v>0</v>
      </c>
      <c r="DZ31" s="98">
        <v>1158</v>
      </c>
      <c r="EA31" s="98">
        <v>0</v>
      </c>
      <c r="EB31" s="98">
        <v>0</v>
      </c>
      <c r="EC31" s="98">
        <v>237.542</v>
      </c>
      <c r="ED31" s="98">
        <v>0</v>
      </c>
      <c r="EE31" s="98">
        <v>0</v>
      </c>
      <c r="EF31" s="98">
        <v>0</v>
      </c>
      <c r="EG31" s="98">
        <v>0</v>
      </c>
      <c r="EH31" s="98">
        <v>926</v>
      </c>
      <c r="EI31" s="98">
        <v>0</v>
      </c>
      <c r="EJ31" s="71">
        <v>0</v>
      </c>
      <c r="EK31" s="71">
        <v>237.542</v>
      </c>
      <c r="EL31" s="71">
        <v>0</v>
      </c>
      <c r="EM31" s="71">
        <v>0</v>
      </c>
      <c r="EN31" s="71">
        <v>0</v>
      </c>
      <c r="EO31" s="71">
        <v>0</v>
      </c>
      <c r="EP31" s="94"/>
      <c r="EQ31" s="71">
        <v>0</v>
      </c>
      <c r="ER31" s="71">
        <v>0</v>
      </c>
      <c r="ES31" s="71">
        <v>0</v>
      </c>
      <c r="ET31" s="71">
        <v>0</v>
      </c>
      <c r="EU31" s="71">
        <v>0</v>
      </c>
      <c r="EV31" s="71">
        <v>0</v>
      </c>
      <c r="EW31" s="71">
        <v>0</v>
      </c>
      <c r="EX31" s="71">
        <v>0</v>
      </c>
      <c r="EY31" s="71">
        <v>0</v>
      </c>
      <c r="EZ31" s="71">
        <v>0</v>
      </c>
      <c r="FA31" s="71">
        <v>0</v>
      </c>
      <c r="FB31" s="71">
        <v>0</v>
      </c>
      <c r="FC31" s="71">
        <v>0</v>
      </c>
      <c r="FD31" s="71">
        <v>0</v>
      </c>
      <c r="FE31" s="71">
        <v>0</v>
      </c>
      <c r="FF31" s="71">
        <v>0</v>
      </c>
      <c r="FG31" s="71">
        <v>0</v>
      </c>
      <c r="FH31" s="71">
        <v>0</v>
      </c>
      <c r="FI31" s="71">
        <v>0</v>
      </c>
      <c r="FJ31" s="71">
        <v>0</v>
      </c>
      <c r="FK31" s="71">
        <v>0</v>
      </c>
      <c r="FL31" s="71">
        <v>0</v>
      </c>
      <c r="FM31" s="71">
        <v>0</v>
      </c>
      <c r="FN31" s="71">
        <v>0</v>
      </c>
    </row>
    <row r="32" spans="3:170" x14ac:dyDescent="0.2">
      <c r="C32" s="8">
        <v>45536</v>
      </c>
      <c r="D32" s="71">
        <v>0</v>
      </c>
      <c r="E32" s="71">
        <v>0</v>
      </c>
      <c r="F32" s="71">
        <v>0</v>
      </c>
      <c r="G32" s="71">
        <v>0</v>
      </c>
      <c r="H32" s="71">
        <v>0</v>
      </c>
      <c r="I32" s="71">
        <v>0</v>
      </c>
      <c r="J32" s="71"/>
      <c r="K32" s="98">
        <v>1150</v>
      </c>
      <c r="L32" s="71">
        <v>0</v>
      </c>
      <c r="M32" s="71">
        <v>236</v>
      </c>
      <c r="N32" s="71">
        <v>235.648</v>
      </c>
      <c r="O32" s="71">
        <v>0</v>
      </c>
      <c r="P32" s="71">
        <v>0</v>
      </c>
      <c r="Q32" s="71"/>
      <c r="R32" s="71">
        <v>0</v>
      </c>
      <c r="S32" s="71">
        <v>0</v>
      </c>
      <c r="T32" s="71">
        <v>0</v>
      </c>
      <c r="U32" s="71">
        <v>0</v>
      </c>
      <c r="V32" s="71">
        <v>0</v>
      </c>
      <c r="W32" s="71">
        <v>586</v>
      </c>
      <c r="X32" s="71">
        <v>0</v>
      </c>
      <c r="Y32" s="71">
        <v>0</v>
      </c>
      <c r="Z32" s="71">
        <v>586</v>
      </c>
      <c r="AA32" s="71">
        <v>0</v>
      </c>
      <c r="AB32" s="71">
        <v>1150</v>
      </c>
      <c r="AC32" s="71">
        <v>0</v>
      </c>
      <c r="AD32" s="71">
        <v>0</v>
      </c>
      <c r="AE32" s="71">
        <v>235.648</v>
      </c>
      <c r="AF32" s="71">
        <v>0</v>
      </c>
      <c r="AG32" s="71">
        <v>0</v>
      </c>
      <c r="AH32" s="71">
        <v>0</v>
      </c>
      <c r="AI32" s="71">
        <v>0</v>
      </c>
      <c r="AJ32" s="80">
        <v>20</v>
      </c>
      <c r="AK32" s="80">
        <v>0</v>
      </c>
      <c r="AL32" s="80">
        <v>0</v>
      </c>
      <c r="AM32" s="71">
        <v>230</v>
      </c>
      <c r="AN32" s="71">
        <v>0</v>
      </c>
      <c r="AO32" s="71">
        <v>0</v>
      </c>
      <c r="AP32" s="80">
        <v>100</v>
      </c>
      <c r="AQ32" s="71">
        <v>1150</v>
      </c>
      <c r="AR32" s="71">
        <v>0</v>
      </c>
      <c r="AS32" s="71">
        <v>0</v>
      </c>
      <c r="AT32" s="71">
        <v>235.648</v>
      </c>
      <c r="AU32" s="71">
        <v>0</v>
      </c>
      <c r="AV32" s="71">
        <v>0</v>
      </c>
      <c r="AW32" s="71">
        <v>0</v>
      </c>
      <c r="AX32" s="71">
        <v>0</v>
      </c>
      <c r="AY32" s="71">
        <v>230</v>
      </c>
      <c r="AZ32" s="71">
        <v>0</v>
      </c>
      <c r="BA32" s="71">
        <v>0</v>
      </c>
      <c r="BB32" s="71">
        <v>920</v>
      </c>
      <c r="BC32" s="71">
        <v>0</v>
      </c>
      <c r="BD32" s="105">
        <v>0</v>
      </c>
      <c r="BE32" s="71">
        <v>235.648</v>
      </c>
      <c r="BF32" s="71">
        <v>0</v>
      </c>
      <c r="BG32" s="71">
        <v>0</v>
      </c>
      <c r="BH32" s="71">
        <v>0</v>
      </c>
      <c r="BI32" s="71">
        <v>0</v>
      </c>
      <c r="BJ32" s="80">
        <v>101.55813162912281</v>
      </c>
      <c r="BK32" s="80">
        <v>7.3892571442417534</v>
      </c>
      <c r="BL32" s="80">
        <v>-3.7844588484522723</v>
      </c>
      <c r="BM32" s="80">
        <v>1.3895999999999999</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98">
        <v>1150</v>
      </c>
      <c r="DS32" s="98">
        <v>0</v>
      </c>
      <c r="DT32" s="98">
        <v>0</v>
      </c>
      <c r="DU32" s="98">
        <v>235.648</v>
      </c>
      <c r="DV32" s="98">
        <v>0</v>
      </c>
      <c r="DW32" s="98">
        <v>0</v>
      </c>
      <c r="DX32" s="98">
        <v>0</v>
      </c>
      <c r="DY32" s="98">
        <v>0</v>
      </c>
      <c r="DZ32" s="98">
        <v>1150</v>
      </c>
      <c r="EA32" s="98">
        <v>0</v>
      </c>
      <c r="EB32" s="98">
        <v>0</v>
      </c>
      <c r="EC32" s="98">
        <v>235.648</v>
      </c>
      <c r="ED32" s="98">
        <v>0</v>
      </c>
      <c r="EE32" s="98">
        <v>0</v>
      </c>
      <c r="EF32" s="98">
        <v>0</v>
      </c>
      <c r="EG32" s="98">
        <v>0</v>
      </c>
      <c r="EH32" s="98">
        <v>920</v>
      </c>
      <c r="EI32" s="98">
        <v>0</v>
      </c>
      <c r="EJ32" s="71">
        <v>0</v>
      </c>
      <c r="EK32" s="71">
        <v>235.648</v>
      </c>
      <c r="EL32" s="71">
        <v>0</v>
      </c>
      <c r="EM32" s="71">
        <v>0</v>
      </c>
      <c r="EN32" s="71">
        <v>0</v>
      </c>
      <c r="EO32" s="71">
        <v>0</v>
      </c>
      <c r="EP32" s="94"/>
      <c r="EQ32" s="71">
        <v>0</v>
      </c>
      <c r="ER32" s="71">
        <v>0</v>
      </c>
      <c r="ES32" s="71">
        <v>0</v>
      </c>
      <c r="ET32" s="71">
        <v>0</v>
      </c>
      <c r="EU32" s="71">
        <v>0</v>
      </c>
      <c r="EV32" s="71">
        <v>0</v>
      </c>
      <c r="EW32" s="71">
        <v>0</v>
      </c>
      <c r="EX32" s="71">
        <v>0</v>
      </c>
      <c r="EY32" s="71">
        <v>0</v>
      </c>
      <c r="EZ32" s="71">
        <v>0</v>
      </c>
      <c r="FA32" s="71">
        <v>0</v>
      </c>
      <c r="FB32" s="71">
        <v>0</v>
      </c>
      <c r="FC32" s="71">
        <v>0</v>
      </c>
      <c r="FD32" s="71">
        <v>0</v>
      </c>
      <c r="FE32" s="71">
        <v>0</v>
      </c>
      <c r="FF32" s="71">
        <v>0</v>
      </c>
      <c r="FG32" s="71">
        <v>0</v>
      </c>
      <c r="FH32" s="71">
        <v>0</v>
      </c>
      <c r="FI32" s="71">
        <v>0</v>
      </c>
      <c r="FJ32" s="71">
        <v>0</v>
      </c>
      <c r="FK32" s="71">
        <v>0</v>
      </c>
      <c r="FL32" s="71">
        <v>0</v>
      </c>
      <c r="FM32" s="71">
        <v>0</v>
      </c>
      <c r="FN32" s="71">
        <v>0</v>
      </c>
    </row>
    <row r="33" spans="3:170" x14ac:dyDescent="0.2">
      <c r="C33" s="8">
        <v>45566</v>
      </c>
      <c r="D33" s="71">
        <v>0</v>
      </c>
      <c r="E33" s="71">
        <v>0</v>
      </c>
      <c r="F33" s="71">
        <v>0</v>
      </c>
      <c r="G33" s="71">
        <v>0</v>
      </c>
      <c r="H33" s="71">
        <v>0</v>
      </c>
      <c r="I33" s="71">
        <v>0</v>
      </c>
      <c r="J33" s="71"/>
      <c r="K33" s="98">
        <v>1215</v>
      </c>
      <c r="L33" s="71">
        <v>0</v>
      </c>
      <c r="M33" s="71">
        <v>249</v>
      </c>
      <c r="N33" s="71">
        <v>249.24100000000001</v>
      </c>
      <c r="O33" s="71">
        <v>0</v>
      </c>
      <c r="P33" s="71">
        <v>0</v>
      </c>
      <c r="Q33" s="71"/>
      <c r="R33" s="71">
        <v>0</v>
      </c>
      <c r="S33" s="71">
        <v>0</v>
      </c>
      <c r="T33" s="71">
        <v>0</v>
      </c>
      <c r="U33" s="71">
        <v>0</v>
      </c>
      <c r="V33" s="71">
        <v>0</v>
      </c>
      <c r="W33" s="71">
        <v>580</v>
      </c>
      <c r="X33" s="71">
        <v>0</v>
      </c>
      <c r="Y33" s="71">
        <v>0</v>
      </c>
      <c r="Z33" s="71">
        <v>580</v>
      </c>
      <c r="AA33" s="71">
        <v>0</v>
      </c>
      <c r="AB33" s="71">
        <v>1215</v>
      </c>
      <c r="AC33" s="71">
        <v>0</v>
      </c>
      <c r="AD33" s="71">
        <v>0</v>
      </c>
      <c r="AE33" s="71">
        <v>249.24100000000001</v>
      </c>
      <c r="AF33" s="71">
        <v>0</v>
      </c>
      <c r="AG33" s="71">
        <v>0</v>
      </c>
      <c r="AH33" s="71">
        <v>0</v>
      </c>
      <c r="AI33" s="71">
        <v>0</v>
      </c>
      <c r="AJ33" s="80">
        <v>20</v>
      </c>
      <c r="AK33" s="80">
        <v>0</v>
      </c>
      <c r="AL33" s="80">
        <v>0</v>
      </c>
      <c r="AM33" s="71">
        <v>243</v>
      </c>
      <c r="AN33" s="71">
        <v>0</v>
      </c>
      <c r="AO33" s="71">
        <v>0</v>
      </c>
      <c r="AP33" s="80">
        <v>100</v>
      </c>
      <c r="AQ33" s="71">
        <v>1215</v>
      </c>
      <c r="AR33" s="71">
        <v>0</v>
      </c>
      <c r="AS33" s="71">
        <v>0</v>
      </c>
      <c r="AT33" s="71">
        <v>249.24100000000001</v>
      </c>
      <c r="AU33" s="71">
        <v>0</v>
      </c>
      <c r="AV33" s="71">
        <v>0</v>
      </c>
      <c r="AW33" s="71">
        <v>0</v>
      </c>
      <c r="AX33" s="71">
        <v>0</v>
      </c>
      <c r="AY33" s="71">
        <v>243</v>
      </c>
      <c r="AZ33" s="71">
        <v>0</v>
      </c>
      <c r="BA33" s="71">
        <v>0</v>
      </c>
      <c r="BB33" s="71">
        <v>972</v>
      </c>
      <c r="BC33" s="71">
        <v>0</v>
      </c>
      <c r="BD33" s="105">
        <v>0</v>
      </c>
      <c r="BE33" s="71">
        <v>249.24100000000001</v>
      </c>
      <c r="BF33" s="71">
        <v>0</v>
      </c>
      <c r="BG33" s="71">
        <v>0</v>
      </c>
      <c r="BH33" s="71">
        <v>0</v>
      </c>
      <c r="BI33" s="71">
        <v>0</v>
      </c>
      <c r="BJ33" s="80">
        <v>101.55813162912281</v>
      </c>
      <c r="BK33" s="80">
        <v>7.3892571442417534</v>
      </c>
      <c r="BL33" s="80">
        <v>-3.7844588484522723</v>
      </c>
      <c r="BM33" s="80">
        <v>1.3895999999999999</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98">
        <v>1215</v>
      </c>
      <c r="DS33" s="98">
        <v>0</v>
      </c>
      <c r="DT33" s="98">
        <v>0</v>
      </c>
      <c r="DU33" s="98">
        <v>249.24100000000001</v>
      </c>
      <c r="DV33" s="98">
        <v>0</v>
      </c>
      <c r="DW33" s="98">
        <v>0</v>
      </c>
      <c r="DX33" s="98">
        <v>0</v>
      </c>
      <c r="DY33" s="98">
        <v>0</v>
      </c>
      <c r="DZ33" s="98">
        <v>1215</v>
      </c>
      <c r="EA33" s="98">
        <v>0</v>
      </c>
      <c r="EB33" s="98">
        <v>0</v>
      </c>
      <c r="EC33" s="98">
        <v>249.24100000000001</v>
      </c>
      <c r="ED33" s="98">
        <v>0</v>
      </c>
      <c r="EE33" s="98">
        <v>0</v>
      </c>
      <c r="EF33" s="98">
        <v>0</v>
      </c>
      <c r="EG33" s="98">
        <v>0</v>
      </c>
      <c r="EH33" s="98">
        <v>972</v>
      </c>
      <c r="EI33" s="98">
        <v>0</v>
      </c>
      <c r="EJ33" s="71">
        <v>0</v>
      </c>
      <c r="EK33" s="71">
        <v>249.24100000000001</v>
      </c>
      <c r="EL33" s="71">
        <v>0</v>
      </c>
      <c r="EM33" s="71">
        <v>0</v>
      </c>
      <c r="EN33" s="71">
        <v>0</v>
      </c>
      <c r="EO33" s="71">
        <v>0</v>
      </c>
      <c r="EP33" s="94"/>
      <c r="EQ33" s="71">
        <v>0</v>
      </c>
      <c r="ER33" s="71">
        <v>0</v>
      </c>
      <c r="ES33" s="71">
        <v>0</v>
      </c>
      <c r="ET33" s="71">
        <v>0</v>
      </c>
      <c r="EU33" s="71">
        <v>0</v>
      </c>
      <c r="EV33" s="71">
        <v>0</v>
      </c>
      <c r="EW33" s="71">
        <v>0</v>
      </c>
      <c r="EX33" s="71">
        <v>0</v>
      </c>
      <c r="EY33" s="71">
        <v>0</v>
      </c>
      <c r="EZ33" s="71">
        <v>0</v>
      </c>
      <c r="FA33" s="71">
        <v>0</v>
      </c>
      <c r="FB33" s="71">
        <v>0</v>
      </c>
      <c r="FC33" s="71">
        <v>0</v>
      </c>
      <c r="FD33" s="71">
        <v>0</v>
      </c>
      <c r="FE33" s="71">
        <v>0</v>
      </c>
      <c r="FF33" s="71">
        <v>0</v>
      </c>
      <c r="FG33" s="71">
        <v>0</v>
      </c>
      <c r="FH33" s="71">
        <v>0</v>
      </c>
      <c r="FI33" s="71">
        <v>0</v>
      </c>
      <c r="FJ33" s="71">
        <v>0</v>
      </c>
      <c r="FK33" s="71">
        <v>0</v>
      </c>
      <c r="FL33" s="71">
        <v>0</v>
      </c>
      <c r="FM33" s="71">
        <v>0</v>
      </c>
      <c r="FN33" s="71">
        <v>0</v>
      </c>
    </row>
    <row r="34" spans="3:170" x14ac:dyDescent="0.2">
      <c r="C34" s="8">
        <v>45597</v>
      </c>
      <c r="D34" s="71">
        <v>0</v>
      </c>
      <c r="E34" s="71">
        <v>0</v>
      </c>
      <c r="F34" s="71">
        <v>0</v>
      </c>
      <c r="G34" s="71">
        <v>0</v>
      </c>
      <c r="H34" s="71">
        <v>0</v>
      </c>
      <c r="I34" s="71">
        <v>0</v>
      </c>
      <c r="J34" s="71"/>
      <c r="K34" s="98">
        <v>1203</v>
      </c>
      <c r="L34" s="71">
        <v>0</v>
      </c>
      <c r="M34" s="71">
        <v>247</v>
      </c>
      <c r="N34" s="71">
        <v>246.54900000000001</v>
      </c>
      <c r="O34" s="71">
        <v>0</v>
      </c>
      <c r="P34" s="71">
        <v>0</v>
      </c>
      <c r="Q34" s="71"/>
      <c r="R34" s="71">
        <v>0</v>
      </c>
      <c r="S34" s="71">
        <v>0</v>
      </c>
      <c r="T34" s="71">
        <v>0</v>
      </c>
      <c r="U34" s="71">
        <v>0</v>
      </c>
      <c r="V34" s="71">
        <v>0</v>
      </c>
      <c r="W34" s="71">
        <v>537</v>
      </c>
      <c r="X34" s="71">
        <v>0</v>
      </c>
      <c r="Y34" s="71">
        <v>0</v>
      </c>
      <c r="Z34" s="71">
        <v>537</v>
      </c>
      <c r="AA34" s="71">
        <v>0</v>
      </c>
      <c r="AB34" s="71">
        <v>1203</v>
      </c>
      <c r="AC34" s="71">
        <v>0</v>
      </c>
      <c r="AD34" s="71">
        <v>0</v>
      </c>
      <c r="AE34" s="71">
        <v>246.54900000000001</v>
      </c>
      <c r="AF34" s="71">
        <v>0</v>
      </c>
      <c r="AG34" s="71">
        <v>0</v>
      </c>
      <c r="AH34" s="71">
        <v>0</v>
      </c>
      <c r="AI34" s="71">
        <v>0</v>
      </c>
      <c r="AJ34" s="80">
        <v>20.033250207813801</v>
      </c>
      <c r="AK34" s="80">
        <v>0</v>
      </c>
      <c r="AL34" s="80">
        <v>0</v>
      </c>
      <c r="AM34" s="71">
        <v>241</v>
      </c>
      <c r="AN34" s="71">
        <v>0</v>
      </c>
      <c r="AO34" s="71">
        <v>0</v>
      </c>
      <c r="AP34" s="80">
        <v>100</v>
      </c>
      <c r="AQ34" s="71">
        <v>1203</v>
      </c>
      <c r="AR34" s="71">
        <v>0</v>
      </c>
      <c r="AS34" s="71">
        <v>0</v>
      </c>
      <c r="AT34" s="71">
        <v>246.54900000000001</v>
      </c>
      <c r="AU34" s="71">
        <v>0</v>
      </c>
      <c r="AV34" s="71">
        <v>0</v>
      </c>
      <c r="AW34" s="71">
        <v>0</v>
      </c>
      <c r="AX34" s="71">
        <v>0</v>
      </c>
      <c r="AY34" s="71">
        <v>241</v>
      </c>
      <c r="AZ34" s="71">
        <v>0</v>
      </c>
      <c r="BA34" s="71">
        <v>0</v>
      </c>
      <c r="BB34" s="71">
        <v>962</v>
      </c>
      <c r="BC34" s="71">
        <v>0</v>
      </c>
      <c r="BD34" s="105">
        <v>0</v>
      </c>
      <c r="BE34" s="71">
        <v>246.54900000000001</v>
      </c>
      <c r="BF34" s="71">
        <v>0</v>
      </c>
      <c r="BG34" s="71">
        <v>0</v>
      </c>
      <c r="BH34" s="71">
        <v>0</v>
      </c>
      <c r="BI34" s="71">
        <v>0</v>
      </c>
      <c r="BJ34" s="80">
        <v>101.55813162912281</v>
      </c>
      <c r="BK34" s="80">
        <v>7.3892571442417534</v>
      </c>
      <c r="BL34" s="80">
        <v>-3.7844588484522723</v>
      </c>
      <c r="BM34" s="80">
        <v>1.3895999999999999</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98">
        <v>1203</v>
      </c>
      <c r="DS34" s="98">
        <v>0</v>
      </c>
      <c r="DT34" s="98">
        <v>0</v>
      </c>
      <c r="DU34" s="98">
        <v>246.54900000000001</v>
      </c>
      <c r="DV34" s="98">
        <v>0</v>
      </c>
      <c r="DW34" s="98">
        <v>0</v>
      </c>
      <c r="DX34" s="98">
        <v>0</v>
      </c>
      <c r="DY34" s="98">
        <v>0</v>
      </c>
      <c r="DZ34" s="98">
        <v>1203</v>
      </c>
      <c r="EA34" s="98">
        <v>0</v>
      </c>
      <c r="EB34" s="98">
        <v>0</v>
      </c>
      <c r="EC34" s="98">
        <v>246.54900000000001</v>
      </c>
      <c r="ED34" s="98">
        <v>0</v>
      </c>
      <c r="EE34" s="98">
        <v>0</v>
      </c>
      <c r="EF34" s="98">
        <v>0</v>
      </c>
      <c r="EG34" s="98">
        <v>0</v>
      </c>
      <c r="EH34" s="98">
        <v>962</v>
      </c>
      <c r="EI34" s="98">
        <v>0</v>
      </c>
      <c r="EJ34" s="71">
        <v>0</v>
      </c>
      <c r="EK34" s="71">
        <v>246.54900000000001</v>
      </c>
      <c r="EL34" s="71">
        <v>0</v>
      </c>
      <c r="EM34" s="71">
        <v>0</v>
      </c>
      <c r="EN34" s="71">
        <v>0</v>
      </c>
      <c r="EO34" s="71">
        <v>0</v>
      </c>
      <c r="EP34" s="94"/>
      <c r="EQ34" s="71">
        <v>0</v>
      </c>
      <c r="ER34" s="71">
        <v>0</v>
      </c>
      <c r="ES34" s="71">
        <v>0</v>
      </c>
      <c r="ET34" s="71">
        <v>0</v>
      </c>
      <c r="EU34" s="71">
        <v>0</v>
      </c>
      <c r="EV34" s="71">
        <v>0</v>
      </c>
      <c r="EW34" s="71">
        <v>0</v>
      </c>
      <c r="EX34" s="71">
        <v>0</v>
      </c>
      <c r="EY34" s="71">
        <v>0</v>
      </c>
      <c r="EZ34" s="71">
        <v>0</v>
      </c>
      <c r="FA34" s="71">
        <v>0</v>
      </c>
      <c r="FB34" s="71">
        <v>0</v>
      </c>
      <c r="FC34" s="71">
        <v>0</v>
      </c>
      <c r="FD34" s="71">
        <v>0</v>
      </c>
      <c r="FE34" s="71">
        <v>0</v>
      </c>
      <c r="FF34" s="71">
        <v>0</v>
      </c>
      <c r="FG34" s="71">
        <v>0</v>
      </c>
      <c r="FH34" s="71">
        <v>0</v>
      </c>
      <c r="FI34" s="71">
        <v>0</v>
      </c>
      <c r="FJ34" s="71">
        <v>0</v>
      </c>
      <c r="FK34" s="71">
        <v>0</v>
      </c>
      <c r="FL34" s="71">
        <v>0</v>
      </c>
      <c r="FM34" s="71">
        <v>0</v>
      </c>
      <c r="FN34" s="71">
        <v>0</v>
      </c>
    </row>
    <row r="35" spans="3:170" x14ac:dyDescent="0.2">
      <c r="C35" s="8">
        <v>45627</v>
      </c>
      <c r="D35" s="71">
        <v>0</v>
      </c>
      <c r="E35" s="72">
        <v>0</v>
      </c>
      <c r="F35" s="72">
        <v>0</v>
      </c>
      <c r="G35" s="72">
        <v>0</v>
      </c>
      <c r="H35" s="71">
        <v>0</v>
      </c>
      <c r="I35" s="72">
        <v>0</v>
      </c>
      <c r="J35" s="72"/>
      <c r="K35" s="99">
        <v>1269</v>
      </c>
      <c r="L35" s="72">
        <v>0</v>
      </c>
      <c r="M35" s="72">
        <v>260</v>
      </c>
      <c r="N35" s="72">
        <v>260.08600000000001</v>
      </c>
      <c r="O35" s="72">
        <v>0</v>
      </c>
      <c r="P35" s="72">
        <v>0</v>
      </c>
      <c r="Q35" s="72"/>
      <c r="R35" s="71">
        <v>0</v>
      </c>
      <c r="S35" s="72">
        <v>0</v>
      </c>
      <c r="T35" s="72">
        <v>0</v>
      </c>
      <c r="U35" s="72">
        <v>0</v>
      </c>
      <c r="V35" s="72">
        <v>0</v>
      </c>
      <c r="W35" s="72">
        <v>531</v>
      </c>
      <c r="X35" s="71">
        <v>0</v>
      </c>
      <c r="Y35" s="72">
        <v>0</v>
      </c>
      <c r="Z35" s="72">
        <v>531</v>
      </c>
      <c r="AA35" s="71">
        <v>0</v>
      </c>
      <c r="AB35" s="72">
        <v>1269</v>
      </c>
      <c r="AC35" s="72">
        <v>0</v>
      </c>
      <c r="AD35" s="72">
        <v>0</v>
      </c>
      <c r="AE35" s="72">
        <v>260.08600000000001</v>
      </c>
      <c r="AF35" s="72">
        <v>0</v>
      </c>
      <c r="AG35" s="72">
        <v>0</v>
      </c>
      <c r="AH35" s="72">
        <v>0</v>
      </c>
      <c r="AI35" s="72">
        <v>0</v>
      </c>
      <c r="AJ35" s="81">
        <v>20.015760441292358</v>
      </c>
      <c r="AK35" s="81">
        <v>0</v>
      </c>
      <c r="AL35" s="81">
        <v>0</v>
      </c>
      <c r="AM35" s="72">
        <v>254</v>
      </c>
      <c r="AN35" s="72">
        <v>0</v>
      </c>
      <c r="AO35" s="72">
        <v>0</v>
      </c>
      <c r="AP35" s="81">
        <v>100</v>
      </c>
      <c r="AQ35" s="72">
        <v>1269</v>
      </c>
      <c r="AR35" s="72">
        <v>0</v>
      </c>
      <c r="AS35" s="72">
        <v>0</v>
      </c>
      <c r="AT35" s="72">
        <v>260.08600000000001</v>
      </c>
      <c r="AU35" s="72">
        <v>0</v>
      </c>
      <c r="AV35" s="72">
        <v>0</v>
      </c>
      <c r="AW35" s="72">
        <v>0</v>
      </c>
      <c r="AX35" s="72">
        <v>0</v>
      </c>
      <c r="AY35" s="72">
        <v>254</v>
      </c>
      <c r="AZ35" s="72">
        <v>0</v>
      </c>
      <c r="BA35" s="72">
        <v>0</v>
      </c>
      <c r="BB35" s="71">
        <v>1015</v>
      </c>
      <c r="BC35" s="72">
        <v>0</v>
      </c>
      <c r="BD35" s="105">
        <v>0</v>
      </c>
      <c r="BE35" s="72">
        <v>260.08600000000001</v>
      </c>
      <c r="BF35" s="72">
        <v>0</v>
      </c>
      <c r="BG35" s="72">
        <v>0</v>
      </c>
      <c r="BH35" s="72">
        <v>0</v>
      </c>
      <c r="BI35" s="72">
        <v>0</v>
      </c>
      <c r="BJ35" s="81">
        <v>101.55813162912281</v>
      </c>
      <c r="BK35" s="81">
        <v>7.3892571442417534</v>
      </c>
      <c r="BL35" s="81">
        <v>-3.7844588484522723</v>
      </c>
      <c r="BM35" s="81">
        <v>1.3895999999999999</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98">
        <v>1269</v>
      </c>
      <c r="DS35" s="99">
        <v>0</v>
      </c>
      <c r="DT35" s="99">
        <v>0</v>
      </c>
      <c r="DU35" s="99">
        <v>260.08600000000001</v>
      </c>
      <c r="DV35" s="99">
        <v>0</v>
      </c>
      <c r="DW35" s="99">
        <v>0</v>
      </c>
      <c r="DX35" s="99">
        <v>0</v>
      </c>
      <c r="DY35" s="99">
        <v>0</v>
      </c>
      <c r="DZ35" s="99">
        <v>1269</v>
      </c>
      <c r="EA35" s="99">
        <v>0</v>
      </c>
      <c r="EB35" s="98">
        <v>0</v>
      </c>
      <c r="EC35" s="98">
        <v>260.08600000000001</v>
      </c>
      <c r="ED35" s="98">
        <v>0</v>
      </c>
      <c r="EE35" s="98">
        <v>0</v>
      </c>
      <c r="EF35" s="98">
        <v>0</v>
      </c>
      <c r="EG35" s="98">
        <v>0</v>
      </c>
      <c r="EH35" s="98">
        <v>1015</v>
      </c>
      <c r="EI35" s="99">
        <v>0</v>
      </c>
      <c r="EJ35" s="71">
        <v>0</v>
      </c>
      <c r="EK35" s="72">
        <v>260.08600000000001</v>
      </c>
      <c r="EL35" s="72">
        <v>0</v>
      </c>
      <c r="EM35" s="72">
        <v>0</v>
      </c>
      <c r="EN35" s="72">
        <v>0</v>
      </c>
      <c r="EO35" s="72">
        <v>0</v>
      </c>
      <c r="EP35" s="94"/>
      <c r="EQ35" s="72">
        <v>0</v>
      </c>
      <c r="ER35" s="72">
        <v>0</v>
      </c>
      <c r="ES35" s="72">
        <v>0</v>
      </c>
      <c r="ET35" s="72">
        <v>0</v>
      </c>
      <c r="EU35" s="72">
        <v>0</v>
      </c>
      <c r="EV35" s="72">
        <v>0</v>
      </c>
      <c r="EW35" s="72">
        <v>0</v>
      </c>
      <c r="EX35" s="72">
        <v>0</v>
      </c>
      <c r="EY35" s="72">
        <v>0</v>
      </c>
      <c r="EZ35" s="72">
        <v>0</v>
      </c>
      <c r="FA35" s="72">
        <v>0</v>
      </c>
      <c r="FB35" s="72">
        <v>0</v>
      </c>
      <c r="FC35" s="72">
        <v>0</v>
      </c>
      <c r="FD35" s="72">
        <v>0</v>
      </c>
      <c r="FE35" s="72">
        <v>0</v>
      </c>
      <c r="FF35" s="72">
        <v>0</v>
      </c>
      <c r="FG35" s="72">
        <v>0</v>
      </c>
      <c r="FH35" s="72">
        <v>0</v>
      </c>
      <c r="FI35" s="72">
        <v>0</v>
      </c>
      <c r="FJ35" s="72">
        <v>0</v>
      </c>
      <c r="FK35" s="72">
        <v>0</v>
      </c>
      <c r="FL35" s="72">
        <v>0</v>
      </c>
      <c r="FM35" s="72">
        <v>0</v>
      </c>
      <c r="FN35" s="72">
        <v>0</v>
      </c>
    </row>
    <row r="36" spans="3:170" x14ac:dyDescent="0.2">
      <c r="C36" s="9">
        <v>2023</v>
      </c>
      <c r="D36" s="73">
        <v>0</v>
      </c>
      <c r="E36" s="73">
        <v>0</v>
      </c>
      <c r="F36" s="73">
        <v>0</v>
      </c>
      <c r="G36" s="73">
        <v>0</v>
      </c>
      <c r="H36" s="73">
        <v>0</v>
      </c>
      <c r="I36" s="73">
        <v>0</v>
      </c>
      <c r="J36" s="73">
        <v>0</v>
      </c>
      <c r="K36" s="73">
        <v>7402</v>
      </c>
      <c r="L36" s="73">
        <v>0</v>
      </c>
      <c r="M36" s="73">
        <v>1519</v>
      </c>
      <c r="N36" s="73">
        <v>1517.0620000000001</v>
      </c>
      <c r="O36" s="73">
        <v>0</v>
      </c>
      <c r="P36" s="73">
        <v>0</v>
      </c>
      <c r="Q36" s="73">
        <v>0</v>
      </c>
      <c r="R36" s="73">
        <v>0</v>
      </c>
      <c r="S36" s="73">
        <v>0</v>
      </c>
      <c r="T36" s="73">
        <v>0</v>
      </c>
      <c r="U36" s="73">
        <v>0</v>
      </c>
      <c r="V36" s="73">
        <v>0</v>
      </c>
      <c r="W36" s="73">
        <v>13366</v>
      </c>
      <c r="X36" s="73">
        <v>0</v>
      </c>
      <c r="Y36" s="73">
        <v>0</v>
      </c>
      <c r="Z36" s="73">
        <v>13366</v>
      </c>
      <c r="AA36" s="73">
        <v>0</v>
      </c>
      <c r="AB36" s="73">
        <v>7402</v>
      </c>
      <c r="AC36" s="73">
        <v>0</v>
      </c>
      <c r="AD36" s="73">
        <v>0</v>
      </c>
      <c r="AE36" s="73">
        <v>1517.0620000000001</v>
      </c>
      <c r="AF36" s="73">
        <v>0</v>
      </c>
      <c r="AG36" s="73">
        <v>0</v>
      </c>
      <c r="AH36" s="73">
        <v>0</v>
      </c>
      <c r="AI36" s="73">
        <v>0</v>
      </c>
      <c r="AJ36" s="82">
        <v>19.994596055120237</v>
      </c>
      <c r="AK36" s="82">
        <v>0</v>
      </c>
      <c r="AL36" s="82">
        <v>0</v>
      </c>
      <c r="AM36" s="73">
        <v>1480</v>
      </c>
      <c r="AN36" s="73">
        <v>0</v>
      </c>
      <c r="AO36" s="73">
        <v>0</v>
      </c>
      <c r="AP36" s="82">
        <v>100</v>
      </c>
      <c r="AQ36" s="73">
        <v>7402</v>
      </c>
      <c r="AR36" s="73">
        <v>0</v>
      </c>
      <c r="AS36" s="73">
        <v>0</v>
      </c>
      <c r="AT36" s="73">
        <v>1517.0620000000001</v>
      </c>
      <c r="AU36" s="73">
        <v>0</v>
      </c>
      <c r="AV36" s="73">
        <v>0</v>
      </c>
      <c r="AW36" s="73">
        <v>0</v>
      </c>
      <c r="AX36" s="73">
        <v>0</v>
      </c>
      <c r="AY36" s="73">
        <v>1480</v>
      </c>
      <c r="AZ36" s="73">
        <v>0</v>
      </c>
      <c r="BA36" s="73">
        <v>0</v>
      </c>
      <c r="BB36" s="73">
        <v>5922</v>
      </c>
      <c r="BC36" s="73">
        <v>0</v>
      </c>
      <c r="BD36" s="73">
        <v>0</v>
      </c>
      <c r="BE36" s="73">
        <v>1517.0620000000001</v>
      </c>
      <c r="BF36" s="73">
        <v>0</v>
      </c>
      <c r="BG36" s="73">
        <v>0</v>
      </c>
      <c r="BH36" s="73">
        <v>0</v>
      </c>
      <c r="BI36" s="73">
        <v>0</v>
      </c>
      <c r="BJ36" s="82">
        <v>101.55813162912281</v>
      </c>
      <c r="BK36" s="82">
        <v>7.3892571442417534</v>
      </c>
      <c r="BL36" s="82">
        <v>-3.7844588484522723</v>
      </c>
      <c r="BM36" s="82">
        <v>1.3895999999999999</v>
      </c>
      <c r="BN36" s="82">
        <v>3.4230880804020112</v>
      </c>
      <c r="BO36" s="82">
        <v>3.4230880804020112</v>
      </c>
      <c r="BP36" s="82">
        <v>0</v>
      </c>
      <c r="BQ36" s="82">
        <v>0</v>
      </c>
      <c r="BR36" s="82">
        <v>0</v>
      </c>
      <c r="BS36" s="82">
        <v>0</v>
      </c>
      <c r="BT36" s="73">
        <v>601427</v>
      </c>
      <c r="BU36" s="73">
        <v>4764</v>
      </c>
      <c r="BV36" s="82">
        <v>100</v>
      </c>
      <c r="BW36" s="73">
        <v>0</v>
      </c>
      <c r="BX36" s="73">
        <v>0</v>
      </c>
      <c r="BY36" s="73">
        <v>4764</v>
      </c>
      <c r="BZ36" s="17">
        <v>0.64360983517968118</v>
      </c>
      <c r="CA36" s="88">
        <v>0.04</v>
      </c>
      <c r="CB36" s="88">
        <v>1.0526315789473684E-2</v>
      </c>
      <c r="CC36" s="88">
        <v>0.15</v>
      </c>
      <c r="CD36" s="88">
        <v>0</v>
      </c>
      <c r="CE36" s="88">
        <v>0</v>
      </c>
      <c r="CF36" s="88">
        <v>0.1</v>
      </c>
      <c r="CG36" s="88">
        <v>0</v>
      </c>
      <c r="CH36" s="88">
        <v>0</v>
      </c>
      <c r="CI36" s="73">
        <v>126023</v>
      </c>
      <c r="CJ36" s="73">
        <v>0</v>
      </c>
      <c r="CK36" s="73">
        <v>0</v>
      </c>
      <c r="CL36" s="73">
        <v>0</v>
      </c>
      <c r="CM36" s="88">
        <v>0</v>
      </c>
      <c r="CN36" s="73">
        <v>0</v>
      </c>
      <c r="CO36" s="88">
        <v>0</v>
      </c>
      <c r="CP36" s="73">
        <v>0</v>
      </c>
      <c r="CQ36" s="73">
        <v>0</v>
      </c>
      <c r="CR36" s="73">
        <v>0</v>
      </c>
      <c r="CS36" s="73">
        <v>0</v>
      </c>
      <c r="CT36" s="73">
        <v>0</v>
      </c>
      <c r="CU36" s="82">
        <v>100</v>
      </c>
      <c r="CV36" s="73">
        <v>0</v>
      </c>
      <c r="CW36" s="73">
        <v>0</v>
      </c>
      <c r="CX36" s="73">
        <v>0</v>
      </c>
      <c r="CY36" s="73">
        <v>0</v>
      </c>
      <c r="CZ36" s="73">
        <v>0</v>
      </c>
      <c r="DA36" s="73">
        <v>0</v>
      </c>
      <c r="DB36" s="73">
        <v>0</v>
      </c>
      <c r="DC36" s="73">
        <v>0</v>
      </c>
      <c r="DD36" s="73">
        <v>0</v>
      </c>
      <c r="DE36" s="73">
        <v>0</v>
      </c>
      <c r="DF36" s="73">
        <v>0</v>
      </c>
      <c r="DG36" s="73">
        <v>0</v>
      </c>
      <c r="DH36" s="73">
        <v>0</v>
      </c>
      <c r="DI36" s="73">
        <v>0</v>
      </c>
      <c r="DJ36" s="82">
        <v>100</v>
      </c>
      <c r="DK36" s="73">
        <v>0</v>
      </c>
      <c r="DL36" s="73">
        <v>0</v>
      </c>
      <c r="DM36" s="73">
        <v>0</v>
      </c>
      <c r="DN36" s="73">
        <v>596663</v>
      </c>
      <c r="DO36" s="73">
        <v>596663</v>
      </c>
      <c r="DP36" s="73">
        <v>568895.84888704284</v>
      </c>
      <c r="DR36" s="73">
        <v>7402</v>
      </c>
      <c r="DS36" s="73">
        <v>0</v>
      </c>
      <c r="DT36" s="73">
        <v>0</v>
      </c>
      <c r="DU36" s="73">
        <v>1517.0620000000001</v>
      </c>
      <c r="DV36" s="73">
        <v>0</v>
      </c>
      <c r="DW36" s="73">
        <v>0</v>
      </c>
      <c r="DX36" s="73">
        <v>0</v>
      </c>
      <c r="DY36" s="73">
        <v>0</v>
      </c>
      <c r="DZ36" s="73">
        <v>7402</v>
      </c>
      <c r="EA36" s="73">
        <v>0</v>
      </c>
      <c r="EB36" s="73">
        <v>0</v>
      </c>
      <c r="EC36" s="73">
        <v>1517.0620000000001</v>
      </c>
      <c r="ED36" s="73">
        <v>0</v>
      </c>
      <c r="EE36" s="73">
        <v>0</v>
      </c>
      <c r="EF36" s="73">
        <v>0</v>
      </c>
      <c r="EG36" s="73">
        <v>0</v>
      </c>
      <c r="EH36" s="73">
        <v>5922</v>
      </c>
      <c r="EI36" s="73">
        <v>0</v>
      </c>
      <c r="EJ36" s="73">
        <v>0</v>
      </c>
      <c r="EK36" s="73">
        <v>1517.0620000000001</v>
      </c>
      <c r="EL36" s="73">
        <v>0</v>
      </c>
      <c r="EM36" s="73">
        <v>0</v>
      </c>
      <c r="EN36" s="73">
        <v>0</v>
      </c>
      <c r="EO36" s="73">
        <v>0</v>
      </c>
      <c r="EP36" s="94"/>
      <c r="EQ36" s="73">
        <v>0</v>
      </c>
      <c r="ER36" s="73">
        <v>0</v>
      </c>
      <c r="ES36" s="73">
        <v>0</v>
      </c>
      <c r="ET36" s="73">
        <v>0</v>
      </c>
      <c r="EU36" s="73">
        <v>0</v>
      </c>
      <c r="EV36" s="73">
        <v>0</v>
      </c>
      <c r="EW36" s="73">
        <v>0</v>
      </c>
      <c r="EX36" s="73">
        <v>0</v>
      </c>
      <c r="EY36" s="73">
        <v>0</v>
      </c>
      <c r="EZ36" s="73">
        <v>0</v>
      </c>
      <c r="FA36" s="73">
        <v>0</v>
      </c>
      <c r="FB36" s="73">
        <v>0</v>
      </c>
      <c r="FC36" s="73">
        <v>0</v>
      </c>
      <c r="FD36" s="73">
        <v>0</v>
      </c>
      <c r="FE36" s="73">
        <v>0</v>
      </c>
      <c r="FF36" s="73">
        <v>0</v>
      </c>
      <c r="FG36" s="73">
        <v>0</v>
      </c>
      <c r="FH36" s="73">
        <v>0</v>
      </c>
      <c r="FI36" s="73">
        <v>0</v>
      </c>
      <c r="FJ36" s="73">
        <v>0</v>
      </c>
      <c r="FK36" s="73">
        <v>0</v>
      </c>
      <c r="FL36" s="73">
        <v>0</v>
      </c>
      <c r="FM36" s="73">
        <v>0</v>
      </c>
      <c r="FN36" s="73">
        <v>0</v>
      </c>
    </row>
    <row r="37" spans="3:170" x14ac:dyDescent="0.2">
      <c r="C37" s="10">
        <v>2024</v>
      </c>
      <c r="D37" s="74">
        <v>0</v>
      </c>
      <c r="E37" s="74">
        <v>0</v>
      </c>
      <c r="F37" s="74">
        <v>0</v>
      </c>
      <c r="G37" s="74">
        <v>0</v>
      </c>
      <c r="H37" s="74">
        <v>0</v>
      </c>
      <c r="I37" s="74">
        <v>0</v>
      </c>
      <c r="J37" s="74">
        <v>0</v>
      </c>
      <c r="K37" s="74">
        <v>13061</v>
      </c>
      <c r="L37" s="74">
        <v>0</v>
      </c>
      <c r="M37" s="74">
        <v>2678</v>
      </c>
      <c r="N37" s="74">
        <v>2677.4560000000001</v>
      </c>
      <c r="O37" s="74">
        <v>0</v>
      </c>
      <c r="P37" s="74">
        <v>0</v>
      </c>
      <c r="Q37" s="74">
        <v>0</v>
      </c>
      <c r="R37" s="74">
        <v>0</v>
      </c>
      <c r="S37" s="74">
        <v>0</v>
      </c>
      <c r="T37" s="74">
        <v>0</v>
      </c>
      <c r="U37" s="74">
        <v>0</v>
      </c>
      <c r="V37" s="74">
        <v>0</v>
      </c>
      <c r="W37" s="74">
        <v>8054</v>
      </c>
      <c r="X37" s="74">
        <v>0</v>
      </c>
      <c r="Y37" s="74">
        <v>0</v>
      </c>
      <c r="Z37" s="74">
        <v>8054</v>
      </c>
      <c r="AA37" s="74">
        <v>0</v>
      </c>
      <c r="AB37" s="74">
        <v>13061</v>
      </c>
      <c r="AC37" s="74">
        <v>0</v>
      </c>
      <c r="AD37" s="74">
        <v>0</v>
      </c>
      <c r="AE37" s="74">
        <v>2677.4560000000001</v>
      </c>
      <c r="AF37" s="74">
        <v>0</v>
      </c>
      <c r="AG37" s="74">
        <v>0</v>
      </c>
      <c r="AH37" s="74">
        <v>0</v>
      </c>
      <c r="AI37" s="74">
        <v>0</v>
      </c>
      <c r="AJ37" s="83">
        <v>20.006125105275245</v>
      </c>
      <c r="AK37" s="83">
        <v>0</v>
      </c>
      <c r="AL37" s="83">
        <v>0</v>
      </c>
      <c r="AM37" s="74">
        <v>2613</v>
      </c>
      <c r="AN37" s="74">
        <v>0</v>
      </c>
      <c r="AO37" s="74">
        <v>0</v>
      </c>
      <c r="AP37" s="83">
        <v>100</v>
      </c>
      <c r="AQ37" s="74">
        <v>13061</v>
      </c>
      <c r="AR37" s="74">
        <v>0</v>
      </c>
      <c r="AS37" s="74">
        <v>0</v>
      </c>
      <c r="AT37" s="74">
        <v>2677.4560000000001</v>
      </c>
      <c r="AU37" s="74">
        <v>0</v>
      </c>
      <c r="AV37" s="74">
        <v>0</v>
      </c>
      <c r="AW37" s="74">
        <v>0</v>
      </c>
      <c r="AX37" s="74">
        <v>0</v>
      </c>
      <c r="AY37" s="74">
        <v>2613</v>
      </c>
      <c r="AZ37" s="74">
        <v>0</v>
      </c>
      <c r="BA37" s="74">
        <v>0</v>
      </c>
      <c r="BB37" s="74">
        <v>10448</v>
      </c>
      <c r="BC37" s="74">
        <v>0</v>
      </c>
      <c r="BD37" s="74">
        <v>0</v>
      </c>
      <c r="BE37" s="74">
        <v>2677.4560000000001</v>
      </c>
      <c r="BF37" s="74">
        <v>0</v>
      </c>
      <c r="BG37" s="74">
        <v>0</v>
      </c>
      <c r="BH37" s="74">
        <v>0</v>
      </c>
      <c r="BI37" s="74">
        <v>0</v>
      </c>
      <c r="BJ37" s="83">
        <v>101.55813162912281</v>
      </c>
      <c r="BK37" s="83">
        <v>7.3892571442417534</v>
      </c>
      <c r="BL37" s="83">
        <v>-3.7844588484522723</v>
      </c>
      <c r="BM37" s="83">
        <v>1.3895999999999999</v>
      </c>
      <c r="BN37" s="83">
        <v>3.4230880804020107</v>
      </c>
      <c r="BO37" s="83">
        <v>3.4230880804020107</v>
      </c>
      <c r="BP37" s="83">
        <v>0</v>
      </c>
      <c r="BQ37" s="83">
        <v>0</v>
      </c>
      <c r="BR37" s="83">
        <v>0</v>
      </c>
      <c r="BS37" s="83">
        <v>0</v>
      </c>
      <c r="BT37" s="74">
        <v>1061079</v>
      </c>
      <c r="BU37" s="74">
        <v>4523</v>
      </c>
      <c r="BV37" s="83">
        <v>100</v>
      </c>
      <c r="BW37" s="74">
        <v>0</v>
      </c>
      <c r="BX37" s="74">
        <v>0</v>
      </c>
      <c r="BY37" s="74">
        <v>4523</v>
      </c>
      <c r="BZ37" s="19">
        <v>0.34629813949927263</v>
      </c>
      <c r="CA37" s="89">
        <v>0.04</v>
      </c>
      <c r="CB37" s="89">
        <v>1.0526315789473684E-2</v>
      </c>
      <c r="CC37" s="89">
        <v>0.15</v>
      </c>
      <c r="CD37" s="89">
        <v>0</v>
      </c>
      <c r="CE37" s="89">
        <v>0</v>
      </c>
      <c r="CF37" s="89">
        <v>0.1</v>
      </c>
      <c r="CG37" s="89">
        <v>0</v>
      </c>
      <c r="CH37" s="89">
        <v>0</v>
      </c>
      <c r="CI37" s="74">
        <v>126023</v>
      </c>
      <c r="CJ37" s="74">
        <v>0</v>
      </c>
      <c r="CK37" s="74">
        <v>0</v>
      </c>
      <c r="CL37" s="74">
        <v>0</v>
      </c>
      <c r="CM37" s="89">
        <v>0</v>
      </c>
      <c r="CN37" s="74">
        <v>0</v>
      </c>
      <c r="CO37" s="89">
        <v>0</v>
      </c>
      <c r="CP37" s="74">
        <v>0</v>
      </c>
      <c r="CQ37" s="74">
        <v>0</v>
      </c>
      <c r="CR37" s="74">
        <v>0</v>
      </c>
      <c r="CS37" s="74">
        <v>0</v>
      </c>
      <c r="CT37" s="74">
        <v>0</v>
      </c>
      <c r="CU37" s="83">
        <v>100</v>
      </c>
      <c r="CV37" s="74">
        <v>0</v>
      </c>
      <c r="CW37" s="74">
        <v>0</v>
      </c>
      <c r="CX37" s="74">
        <v>0</v>
      </c>
      <c r="CY37" s="74">
        <v>0</v>
      </c>
      <c r="CZ37" s="74">
        <v>0</v>
      </c>
      <c r="DA37" s="74">
        <v>0</v>
      </c>
      <c r="DB37" s="74">
        <v>0</v>
      </c>
      <c r="DC37" s="74">
        <v>0</v>
      </c>
      <c r="DD37" s="74">
        <v>0</v>
      </c>
      <c r="DE37" s="74">
        <v>0</v>
      </c>
      <c r="DF37" s="74">
        <v>0</v>
      </c>
      <c r="DG37" s="74">
        <v>0</v>
      </c>
      <c r="DH37" s="74">
        <v>0</v>
      </c>
      <c r="DI37" s="74">
        <v>0</v>
      </c>
      <c r="DJ37" s="83">
        <v>100</v>
      </c>
      <c r="DK37" s="74">
        <v>0</v>
      </c>
      <c r="DL37" s="74">
        <v>0</v>
      </c>
      <c r="DM37" s="74">
        <v>0</v>
      </c>
      <c r="DN37" s="74">
        <v>1056556</v>
      </c>
      <c r="DO37" s="74">
        <v>1056556</v>
      </c>
      <c r="DP37" s="74">
        <v>915806.01767542353</v>
      </c>
      <c r="DR37" s="74">
        <v>13061</v>
      </c>
      <c r="DS37" s="74">
        <v>0</v>
      </c>
      <c r="DT37" s="74">
        <v>0</v>
      </c>
      <c r="DU37" s="74">
        <v>2677.4560000000001</v>
      </c>
      <c r="DV37" s="74">
        <v>0</v>
      </c>
      <c r="DW37" s="74">
        <v>0</v>
      </c>
      <c r="DX37" s="74">
        <v>0</v>
      </c>
      <c r="DY37" s="74">
        <v>0</v>
      </c>
      <c r="DZ37" s="74">
        <v>13061</v>
      </c>
      <c r="EA37" s="74">
        <v>0</v>
      </c>
      <c r="EB37" s="74">
        <v>0</v>
      </c>
      <c r="EC37" s="74">
        <v>2677.4560000000001</v>
      </c>
      <c r="ED37" s="74">
        <v>0</v>
      </c>
      <c r="EE37" s="74">
        <v>0</v>
      </c>
      <c r="EF37" s="74">
        <v>0</v>
      </c>
      <c r="EG37" s="74">
        <v>0</v>
      </c>
      <c r="EH37" s="74">
        <v>10448</v>
      </c>
      <c r="EI37" s="74">
        <v>0</v>
      </c>
      <c r="EJ37" s="74">
        <v>0</v>
      </c>
      <c r="EK37" s="74">
        <v>2677.4560000000001</v>
      </c>
      <c r="EL37" s="74">
        <v>0</v>
      </c>
      <c r="EM37" s="74">
        <v>0</v>
      </c>
      <c r="EN37" s="74">
        <v>0</v>
      </c>
      <c r="EO37" s="74">
        <v>0</v>
      </c>
      <c r="EP37" s="94"/>
      <c r="EQ37" s="74">
        <v>0</v>
      </c>
      <c r="ER37" s="74">
        <v>0</v>
      </c>
      <c r="ES37" s="74">
        <v>0</v>
      </c>
      <c r="ET37" s="74">
        <v>0</v>
      </c>
      <c r="EU37" s="74">
        <v>0</v>
      </c>
      <c r="EV37" s="74">
        <v>0</v>
      </c>
      <c r="EW37" s="74">
        <v>0</v>
      </c>
      <c r="EX37" s="74">
        <v>0</v>
      </c>
      <c r="EY37" s="74">
        <v>0</v>
      </c>
      <c r="EZ37" s="74">
        <v>0</v>
      </c>
      <c r="FA37" s="74">
        <v>0</v>
      </c>
      <c r="FB37" s="74">
        <v>0</v>
      </c>
      <c r="FC37" s="74">
        <v>0</v>
      </c>
      <c r="FD37" s="74">
        <v>0</v>
      </c>
      <c r="FE37" s="74">
        <v>0</v>
      </c>
      <c r="FF37" s="74">
        <v>0</v>
      </c>
      <c r="FG37" s="74">
        <v>0</v>
      </c>
      <c r="FH37" s="74">
        <v>0</v>
      </c>
      <c r="FI37" s="74">
        <v>0</v>
      </c>
      <c r="FJ37" s="74">
        <v>0</v>
      </c>
      <c r="FK37" s="74">
        <v>0</v>
      </c>
      <c r="FL37" s="74">
        <v>0</v>
      </c>
      <c r="FM37" s="74">
        <v>0</v>
      </c>
      <c r="FN37" s="74">
        <v>0</v>
      </c>
    </row>
    <row r="38" spans="3:170" x14ac:dyDescent="0.2">
      <c r="C38" s="11">
        <v>2025</v>
      </c>
      <c r="D38" s="75">
        <v>0</v>
      </c>
      <c r="E38" s="75">
        <v>0</v>
      </c>
      <c r="F38" s="75">
        <v>0</v>
      </c>
      <c r="G38" s="75">
        <v>0</v>
      </c>
      <c r="H38" s="75">
        <v>0</v>
      </c>
      <c r="I38" s="75">
        <v>0</v>
      </c>
      <c r="J38" s="75">
        <v>0</v>
      </c>
      <c r="K38" s="96">
        <v>16605</v>
      </c>
      <c r="L38" s="75">
        <v>0</v>
      </c>
      <c r="M38" s="75">
        <v>3404</v>
      </c>
      <c r="N38" s="75">
        <v>3403.8040000000001</v>
      </c>
      <c r="O38" s="75">
        <v>0</v>
      </c>
      <c r="P38" s="75">
        <v>0</v>
      </c>
      <c r="Q38" s="75">
        <v>0</v>
      </c>
      <c r="R38" s="75">
        <v>0</v>
      </c>
      <c r="S38" s="75">
        <v>0</v>
      </c>
      <c r="T38" s="75">
        <v>0</v>
      </c>
      <c r="U38" s="75">
        <v>0</v>
      </c>
      <c r="V38" s="75">
        <v>0</v>
      </c>
      <c r="W38" s="75">
        <v>4743</v>
      </c>
      <c r="X38" s="75">
        <v>0</v>
      </c>
      <c r="Y38" s="75">
        <v>0</v>
      </c>
      <c r="Z38" s="75">
        <v>4743</v>
      </c>
      <c r="AA38" s="75">
        <v>0</v>
      </c>
      <c r="AB38" s="75">
        <v>16605</v>
      </c>
      <c r="AC38" s="75">
        <v>0</v>
      </c>
      <c r="AD38" s="75">
        <v>0</v>
      </c>
      <c r="AE38" s="75">
        <v>3403.8040000000001</v>
      </c>
      <c r="AF38" s="75">
        <v>0</v>
      </c>
      <c r="AG38" s="75">
        <v>0</v>
      </c>
      <c r="AH38" s="75">
        <v>0</v>
      </c>
      <c r="AI38" s="75">
        <v>0</v>
      </c>
      <c r="AJ38" s="84">
        <v>20</v>
      </c>
      <c r="AK38" s="84">
        <v>0</v>
      </c>
      <c r="AL38" s="84">
        <v>0</v>
      </c>
      <c r="AM38" s="75">
        <v>3321</v>
      </c>
      <c r="AN38" s="75">
        <v>0</v>
      </c>
      <c r="AO38" s="75">
        <v>0</v>
      </c>
      <c r="AP38" s="84">
        <v>100</v>
      </c>
      <c r="AQ38" s="75">
        <v>16605</v>
      </c>
      <c r="AR38" s="75">
        <v>0</v>
      </c>
      <c r="AS38" s="75">
        <v>0</v>
      </c>
      <c r="AT38" s="75">
        <v>3403.8040000000001</v>
      </c>
      <c r="AU38" s="75">
        <v>0</v>
      </c>
      <c r="AV38" s="75">
        <v>0</v>
      </c>
      <c r="AW38" s="75">
        <v>0</v>
      </c>
      <c r="AX38" s="75">
        <v>0</v>
      </c>
      <c r="AY38" s="75">
        <v>3321</v>
      </c>
      <c r="AZ38" s="75">
        <v>0</v>
      </c>
      <c r="BA38" s="75">
        <v>0</v>
      </c>
      <c r="BB38" s="75">
        <v>13284</v>
      </c>
      <c r="BC38" s="75">
        <v>0</v>
      </c>
      <c r="BD38" s="106">
        <v>0</v>
      </c>
      <c r="BE38" s="75">
        <v>3403.8040000000001</v>
      </c>
      <c r="BF38" s="75">
        <v>0</v>
      </c>
      <c r="BG38" s="75">
        <v>0</v>
      </c>
      <c r="BH38" s="75">
        <v>0</v>
      </c>
      <c r="BI38" s="75">
        <v>0</v>
      </c>
      <c r="BJ38" s="84">
        <v>101.55813162912281</v>
      </c>
      <c r="BK38" s="84">
        <v>7.3892571442417534</v>
      </c>
      <c r="BL38" s="84">
        <v>-3.7844588484522723</v>
      </c>
      <c r="BM38" s="84">
        <v>1.3895999999999999</v>
      </c>
      <c r="BN38" s="84">
        <v>3.4230880804020112</v>
      </c>
      <c r="BO38" s="84">
        <v>3.4230880804020112</v>
      </c>
      <c r="BP38" s="84">
        <v>0</v>
      </c>
      <c r="BQ38" s="84">
        <v>0</v>
      </c>
      <c r="BR38" s="84">
        <v>0</v>
      </c>
      <c r="BS38" s="84">
        <v>0</v>
      </c>
      <c r="BT38" s="75">
        <v>1349098</v>
      </c>
      <c r="BU38" s="75">
        <v>4377</v>
      </c>
      <c r="BV38" s="84">
        <v>100</v>
      </c>
      <c r="BW38" s="75">
        <v>0</v>
      </c>
      <c r="BX38" s="75">
        <v>0</v>
      </c>
      <c r="BY38" s="75">
        <v>4377</v>
      </c>
      <c r="BZ38" s="21">
        <v>0.26359530261969288</v>
      </c>
      <c r="CA38" s="90">
        <v>0.04</v>
      </c>
      <c r="CB38" s="90">
        <v>1.0526315789473684E-2</v>
      </c>
      <c r="CC38" s="90">
        <v>0.15</v>
      </c>
      <c r="CD38" s="90">
        <v>0</v>
      </c>
      <c r="CE38" s="90">
        <v>0</v>
      </c>
      <c r="CF38" s="90">
        <v>0.1</v>
      </c>
      <c r="CG38" s="90">
        <v>0</v>
      </c>
      <c r="CH38" s="90">
        <v>0</v>
      </c>
      <c r="CI38" s="75">
        <v>126023</v>
      </c>
      <c r="CJ38" s="75">
        <v>0</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96">
        <v>0</v>
      </c>
      <c r="DI38" s="75">
        <v>0</v>
      </c>
      <c r="DJ38" s="84">
        <v>100</v>
      </c>
      <c r="DK38" s="75">
        <v>0</v>
      </c>
      <c r="DL38" s="75">
        <v>0</v>
      </c>
      <c r="DM38" s="75">
        <v>0</v>
      </c>
      <c r="DN38" s="75">
        <v>1344721</v>
      </c>
      <c r="DO38" s="75">
        <v>1344721</v>
      </c>
      <c r="DP38" s="75">
        <v>1059620.798737952</v>
      </c>
      <c r="DR38" s="96">
        <v>16605</v>
      </c>
      <c r="DS38" s="75">
        <v>0</v>
      </c>
      <c r="DT38" s="75">
        <v>0</v>
      </c>
      <c r="DU38" s="75">
        <v>3403.8040000000001</v>
      </c>
      <c r="DV38" s="75">
        <v>0</v>
      </c>
      <c r="DW38" s="75">
        <v>0</v>
      </c>
      <c r="DX38" s="75">
        <v>0</v>
      </c>
      <c r="DY38" s="75">
        <v>0</v>
      </c>
      <c r="DZ38" s="75">
        <v>16605</v>
      </c>
      <c r="EA38" s="75">
        <v>0</v>
      </c>
      <c r="EB38" s="75">
        <v>0</v>
      </c>
      <c r="EC38" s="75">
        <v>3403.8040000000001</v>
      </c>
      <c r="ED38" s="75">
        <v>0</v>
      </c>
      <c r="EE38" s="75">
        <v>0</v>
      </c>
      <c r="EF38" s="75">
        <v>0</v>
      </c>
      <c r="EG38" s="75">
        <v>0</v>
      </c>
      <c r="EH38" s="75">
        <v>13284</v>
      </c>
      <c r="EI38" s="75">
        <v>0</v>
      </c>
      <c r="EJ38" s="75">
        <v>0</v>
      </c>
      <c r="EK38" s="75">
        <v>3403.8040000000001</v>
      </c>
      <c r="EL38" s="75">
        <v>0</v>
      </c>
      <c r="EM38" s="75">
        <v>0</v>
      </c>
      <c r="EN38" s="75">
        <v>0</v>
      </c>
      <c r="EO38" s="75">
        <v>0</v>
      </c>
      <c r="EP38" s="94"/>
      <c r="EQ38" s="75">
        <v>0</v>
      </c>
      <c r="ER38" s="75">
        <v>0</v>
      </c>
      <c r="ES38" s="75">
        <v>0</v>
      </c>
      <c r="ET38" s="75">
        <v>0</v>
      </c>
      <c r="EU38" s="75">
        <v>0</v>
      </c>
      <c r="EV38" s="75">
        <v>0</v>
      </c>
      <c r="EW38" s="75">
        <v>0</v>
      </c>
      <c r="EX38" s="75">
        <v>0</v>
      </c>
      <c r="EY38" s="75">
        <v>0</v>
      </c>
      <c r="EZ38" s="75">
        <v>0</v>
      </c>
      <c r="FA38" s="75">
        <v>0</v>
      </c>
      <c r="FB38" s="75">
        <v>0</v>
      </c>
      <c r="FC38" s="75">
        <v>0</v>
      </c>
      <c r="FD38" s="75">
        <v>0</v>
      </c>
      <c r="FE38" s="75">
        <v>0</v>
      </c>
      <c r="FF38" s="75">
        <v>0</v>
      </c>
      <c r="FG38" s="75">
        <v>0</v>
      </c>
      <c r="FH38" s="75">
        <v>0</v>
      </c>
      <c r="FI38" s="75">
        <v>0</v>
      </c>
      <c r="FJ38" s="75">
        <v>0</v>
      </c>
      <c r="FK38" s="75">
        <v>0</v>
      </c>
      <c r="FL38" s="75">
        <v>0</v>
      </c>
      <c r="FM38" s="75">
        <v>0</v>
      </c>
      <c r="FN38" s="75">
        <v>0</v>
      </c>
    </row>
    <row r="39" spans="3:170" x14ac:dyDescent="0.2">
      <c r="C39" s="11">
        <v>2026</v>
      </c>
      <c r="D39" s="75">
        <v>0</v>
      </c>
      <c r="E39" s="75">
        <v>0</v>
      </c>
      <c r="F39" s="75">
        <v>0</v>
      </c>
      <c r="G39" s="75">
        <v>0</v>
      </c>
      <c r="H39" s="75">
        <v>0</v>
      </c>
      <c r="I39" s="75">
        <v>0</v>
      </c>
      <c r="J39" s="75">
        <v>0</v>
      </c>
      <c r="K39" s="96">
        <v>18824</v>
      </c>
      <c r="L39" s="75">
        <v>0</v>
      </c>
      <c r="M39" s="75">
        <v>3859</v>
      </c>
      <c r="N39" s="75">
        <v>3858.8879999999999</v>
      </c>
      <c r="O39" s="75">
        <v>0</v>
      </c>
      <c r="P39" s="75">
        <v>0</v>
      </c>
      <c r="Q39" s="75">
        <v>0</v>
      </c>
      <c r="R39" s="75">
        <v>0</v>
      </c>
      <c r="S39" s="75">
        <v>0</v>
      </c>
      <c r="T39" s="75">
        <v>0</v>
      </c>
      <c r="U39" s="75">
        <v>0</v>
      </c>
      <c r="V39" s="75">
        <v>0</v>
      </c>
      <c r="W39" s="75">
        <v>2811</v>
      </c>
      <c r="X39" s="75">
        <v>0</v>
      </c>
      <c r="Y39" s="75">
        <v>0</v>
      </c>
      <c r="Z39" s="75">
        <v>2811</v>
      </c>
      <c r="AA39" s="75">
        <v>0</v>
      </c>
      <c r="AB39" s="75">
        <v>18824</v>
      </c>
      <c r="AC39" s="75">
        <v>0</v>
      </c>
      <c r="AD39" s="75">
        <v>0</v>
      </c>
      <c r="AE39" s="75">
        <v>3858.8879999999999</v>
      </c>
      <c r="AF39" s="75">
        <v>0</v>
      </c>
      <c r="AG39" s="75">
        <v>0</v>
      </c>
      <c r="AH39" s="75">
        <v>0</v>
      </c>
      <c r="AI39" s="75">
        <v>0</v>
      </c>
      <c r="AJ39" s="84">
        <v>20.001062473438164</v>
      </c>
      <c r="AK39" s="84">
        <v>0</v>
      </c>
      <c r="AL39" s="84">
        <v>0</v>
      </c>
      <c r="AM39" s="75">
        <v>3765</v>
      </c>
      <c r="AN39" s="75">
        <v>0</v>
      </c>
      <c r="AO39" s="75">
        <v>0</v>
      </c>
      <c r="AP39" s="84">
        <v>100</v>
      </c>
      <c r="AQ39" s="75">
        <v>18824</v>
      </c>
      <c r="AR39" s="75">
        <v>0</v>
      </c>
      <c r="AS39" s="75">
        <v>0</v>
      </c>
      <c r="AT39" s="75">
        <v>3858.8879999999999</v>
      </c>
      <c r="AU39" s="75">
        <v>0</v>
      </c>
      <c r="AV39" s="75">
        <v>0</v>
      </c>
      <c r="AW39" s="75">
        <v>0</v>
      </c>
      <c r="AX39" s="75">
        <v>0</v>
      </c>
      <c r="AY39" s="75">
        <v>3765</v>
      </c>
      <c r="AZ39" s="75">
        <v>0</v>
      </c>
      <c r="BA39" s="75">
        <v>0</v>
      </c>
      <c r="BB39" s="75">
        <v>15059</v>
      </c>
      <c r="BC39" s="75">
        <v>0</v>
      </c>
      <c r="BD39" s="106">
        <v>0</v>
      </c>
      <c r="BE39" s="75">
        <v>3858.8879999999999</v>
      </c>
      <c r="BF39" s="75">
        <v>0</v>
      </c>
      <c r="BG39" s="75">
        <v>0</v>
      </c>
      <c r="BH39" s="75">
        <v>0</v>
      </c>
      <c r="BI39" s="75">
        <v>0</v>
      </c>
      <c r="BJ39" s="84">
        <v>101.55813162912281</v>
      </c>
      <c r="BK39" s="84">
        <v>7.3892571442417534</v>
      </c>
      <c r="BL39" s="84">
        <v>-3.7844588484522723</v>
      </c>
      <c r="BM39" s="84">
        <v>1.3895999999999999</v>
      </c>
      <c r="BN39" s="84">
        <v>3.4230880804020121</v>
      </c>
      <c r="BO39" s="84">
        <v>3.4230880804020121</v>
      </c>
      <c r="BP39" s="84">
        <v>0</v>
      </c>
      <c r="BQ39" s="84">
        <v>0</v>
      </c>
      <c r="BR39" s="84">
        <v>0</v>
      </c>
      <c r="BS39" s="84">
        <v>0</v>
      </c>
      <c r="BT39" s="75">
        <v>1529364</v>
      </c>
      <c r="BU39" s="75">
        <v>4320</v>
      </c>
      <c r="BV39" s="84">
        <v>100</v>
      </c>
      <c r="BW39" s="75">
        <v>0</v>
      </c>
      <c r="BX39" s="75">
        <v>0</v>
      </c>
      <c r="BY39" s="75">
        <v>4320</v>
      </c>
      <c r="BZ39" s="21">
        <v>0.22949426264343392</v>
      </c>
      <c r="CA39" s="90">
        <v>0.04</v>
      </c>
      <c r="CB39" s="90">
        <v>1.0526315789473684E-2</v>
      </c>
      <c r="CC39" s="90">
        <v>0.15</v>
      </c>
      <c r="CD39" s="90">
        <v>0</v>
      </c>
      <c r="CE39" s="90">
        <v>0</v>
      </c>
      <c r="CF39" s="90">
        <v>0.1</v>
      </c>
      <c r="CG39" s="90">
        <v>0</v>
      </c>
      <c r="CH39" s="90">
        <v>0</v>
      </c>
      <c r="CI39" s="75">
        <v>126023</v>
      </c>
      <c r="CJ39" s="75">
        <v>0</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96">
        <v>0</v>
      </c>
      <c r="DI39" s="75">
        <v>0</v>
      </c>
      <c r="DJ39" s="84">
        <v>100</v>
      </c>
      <c r="DK39" s="75">
        <v>0</v>
      </c>
      <c r="DL39" s="75">
        <v>0</v>
      </c>
      <c r="DM39" s="75">
        <v>0</v>
      </c>
      <c r="DN39" s="75">
        <v>1525044</v>
      </c>
      <c r="DO39" s="75">
        <v>1525044</v>
      </c>
      <c r="DP39" s="75">
        <v>1092466.1164188241</v>
      </c>
      <c r="DR39" s="96">
        <v>18824</v>
      </c>
      <c r="DS39" s="75">
        <v>0</v>
      </c>
      <c r="DT39" s="75">
        <v>0</v>
      </c>
      <c r="DU39" s="75">
        <v>3858.8879999999999</v>
      </c>
      <c r="DV39" s="75">
        <v>0</v>
      </c>
      <c r="DW39" s="75">
        <v>0</v>
      </c>
      <c r="DX39" s="75">
        <v>0</v>
      </c>
      <c r="DY39" s="75">
        <v>0</v>
      </c>
      <c r="DZ39" s="75">
        <v>18824</v>
      </c>
      <c r="EA39" s="75">
        <v>0</v>
      </c>
      <c r="EB39" s="75">
        <v>0</v>
      </c>
      <c r="EC39" s="75">
        <v>3858.8879999999999</v>
      </c>
      <c r="ED39" s="75">
        <v>0</v>
      </c>
      <c r="EE39" s="75">
        <v>0</v>
      </c>
      <c r="EF39" s="75">
        <v>0</v>
      </c>
      <c r="EG39" s="75">
        <v>0</v>
      </c>
      <c r="EH39" s="75">
        <v>15059</v>
      </c>
      <c r="EI39" s="75">
        <v>0</v>
      </c>
      <c r="EJ39" s="75">
        <v>0</v>
      </c>
      <c r="EK39" s="75">
        <v>3858.8879999999999</v>
      </c>
      <c r="EL39" s="75">
        <v>0</v>
      </c>
      <c r="EM39" s="75">
        <v>0</v>
      </c>
      <c r="EN39" s="75">
        <v>0</v>
      </c>
      <c r="EO39" s="75">
        <v>0</v>
      </c>
      <c r="EP39" s="94"/>
      <c r="EQ39" s="75">
        <v>0</v>
      </c>
      <c r="ER39" s="75">
        <v>0</v>
      </c>
      <c r="ES39" s="75">
        <v>0</v>
      </c>
      <c r="ET39" s="75">
        <v>0</v>
      </c>
      <c r="EU39" s="75">
        <v>0</v>
      </c>
      <c r="EV39" s="75">
        <v>0</v>
      </c>
      <c r="EW39" s="75">
        <v>0</v>
      </c>
      <c r="EX39" s="75">
        <v>0</v>
      </c>
      <c r="EY39" s="75">
        <v>0</v>
      </c>
      <c r="EZ39" s="75">
        <v>0</v>
      </c>
      <c r="FA39" s="75">
        <v>0</v>
      </c>
      <c r="FB39" s="75">
        <v>0</v>
      </c>
      <c r="FC39" s="75">
        <v>0</v>
      </c>
      <c r="FD39" s="75">
        <v>0</v>
      </c>
      <c r="FE39" s="75">
        <v>0</v>
      </c>
      <c r="FF39" s="75">
        <v>0</v>
      </c>
      <c r="FG39" s="75">
        <v>0</v>
      </c>
      <c r="FH39" s="75">
        <v>0</v>
      </c>
      <c r="FI39" s="75">
        <v>0</v>
      </c>
      <c r="FJ39" s="75">
        <v>0</v>
      </c>
      <c r="FK39" s="75">
        <v>0</v>
      </c>
      <c r="FL39" s="75">
        <v>0</v>
      </c>
      <c r="FM39" s="75">
        <v>0</v>
      </c>
      <c r="FN39" s="75">
        <v>0</v>
      </c>
    </row>
    <row r="40" spans="3:170" x14ac:dyDescent="0.2">
      <c r="C40" s="11">
        <v>2027</v>
      </c>
      <c r="D40" s="75">
        <v>0</v>
      </c>
      <c r="E40" s="75">
        <v>0</v>
      </c>
      <c r="F40" s="75">
        <v>0</v>
      </c>
      <c r="G40" s="75">
        <v>0</v>
      </c>
      <c r="H40" s="75">
        <v>0</v>
      </c>
      <c r="I40" s="75">
        <v>0</v>
      </c>
      <c r="J40" s="75">
        <v>0</v>
      </c>
      <c r="K40" s="96">
        <v>20123</v>
      </c>
      <c r="L40" s="75">
        <v>0</v>
      </c>
      <c r="M40" s="75">
        <v>4125</v>
      </c>
      <c r="N40" s="75">
        <v>4124.8729999999996</v>
      </c>
      <c r="O40" s="75">
        <v>0</v>
      </c>
      <c r="P40" s="75">
        <v>0</v>
      </c>
      <c r="Q40" s="75">
        <v>0</v>
      </c>
      <c r="R40" s="75">
        <v>0</v>
      </c>
      <c r="S40" s="75">
        <v>0</v>
      </c>
      <c r="T40" s="75">
        <v>0</v>
      </c>
      <c r="U40" s="75">
        <v>0</v>
      </c>
      <c r="V40" s="75">
        <v>0</v>
      </c>
      <c r="W40" s="75">
        <v>1801</v>
      </c>
      <c r="X40" s="75">
        <v>0</v>
      </c>
      <c r="Y40" s="75">
        <v>0</v>
      </c>
      <c r="Z40" s="75">
        <v>1801</v>
      </c>
      <c r="AA40" s="75">
        <v>0</v>
      </c>
      <c r="AB40" s="75">
        <v>20123</v>
      </c>
      <c r="AC40" s="75">
        <v>0</v>
      </c>
      <c r="AD40" s="75">
        <v>0</v>
      </c>
      <c r="AE40" s="75">
        <v>4124.8729999999996</v>
      </c>
      <c r="AF40" s="75">
        <v>0</v>
      </c>
      <c r="AG40" s="75">
        <v>0</v>
      </c>
      <c r="AH40" s="75">
        <v>0</v>
      </c>
      <c r="AI40" s="75">
        <v>0</v>
      </c>
      <c r="AJ40" s="84">
        <v>20.001987775182627</v>
      </c>
      <c r="AK40" s="84">
        <v>0</v>
      </c>
      <c r="AL40" s="84">
        <v>0</v>
      </c>
      <c r="AM40" s="75">
        <v>4025</v>
      </c>
      <c r="AN40" s="75">
        <v>0</v>
      </c>
      <c r="AO40" s="75">
        <v>0</v>
      </c>
      <c r="AP40" s="84">
        <v>100</v>
      </c>
      <c r="AQ40" s="75">
        <v>20123</v>
      </c>
      <c r="AR40" s="75">
        <v>0</v>
      </c>
      <c r="AS40" s="75">
        <v>0</v>
      </c>
      <c r="AT40" s="75">
        <v>4124.8729999999996</v>
      </c>
      <c r="AU40" s="75">
        <v>0</v>
      </c>
      <c r="AV40" s="75">
        <v>0</v>
      </c>
      <c r="AW40" s="75">
        <v>0</v>
      </c>
      <c r="AX40" s="75">
        <v>0</v>
      </c>
      <c r="AY40" s="75">
        <v>4025</v>
      </c>
      <c r="AZ40" s="75">
        <v>0</v>
      </c>
      <c r="BA40" s="75">
        <v>0</v>
      </c>
      <c r="BB40" s="75">
        <v>16098</v>
      </c>
      <c r="BC40" s="75">
        <v>0</v>
      </c>
      <c r="BD40" s="106">
        <v>0</v>
      </c>
      <c r="BE40" s="75">
        <v>4124.8729999999996</v>
      </c>
      <c r="BF40" s="75">
        <v>0</v>
      </c>
      <c r="BG40" s="75">
        <v>0</v>
      </c>
      <c r="BH40" s="75">
        <v>0</v>
      </c>
      <c r="BI40" s="75">
        <v>0</v>
      </c>
      <c r="BJ40" s="84">
        <v>101.55813162912281</v>
      </c>
      <c r="BK40" s="84">
        <v>7.3892571442417534</v>
      </c>
      <c r="BL40" s="84">
        <v>-3.7844588484522723</v>
      </c>
      <c r="BM40" s="84">
        <v>1.3895999999999999</v>
      </c>
      <c r="BN40" s="84">
        <v>3.4230880804020103</v>
      </c>
      <c r="BO40" s="84">
        <v>3.4230880804020103</v>
      </c>
      <c r="BP40" s="84">
        <v>0</v>
      </c>
      <c r="BQ40" s="84">
        <v>0</v>
      </c>
      <c r="BR40" s="84">
        <v>0</v>
      </c>
      <c r="BS40" s="84">
        <v>0</v>
      </c>
      <c r="BT40" s="75">
        <v>1634883</v>
      </c>
      <c r="BU40" s="75">
        <v>4317</v>
      </c>
      <c r="BV40" s="84">
        <v>100</v>
      </c>
      <c r="BW40" s="75">
        <v>0</v>
      </c>
      <c r="BX40" s="75">
        <v>0</v>
      </c>
      <c r="BY40" s="75">
        <v>4317</v>
      </c>
      <c r="BZ40" s="21">
        <v>0.21453063658500224</v>
      </c>
      <c r="CA40" s="90">
        <v>0.04</v>
      </c>
      <c r="CB40" s="90">
        <v>1.0526315789473684E-2</v>
      </c>
      <c r="CC40" s="90">
        <v>0.15</v>
      </c>
      <c r="CD40" s="90">
        <v>0</v>
      </c>
      <c r="CE40" s="90">
        <v>0</v>
      </c>
      <c r="CF40" s="90">
        <v>0.1</v>
      </c>
      <c r="CG40" s="90">
        <v>0</v>
      </c>
      <c r="CH40" s="90">
        <v>0</v>
      </c>
      <c r="CI40" s="75">
        <v>126023</v>
      </c>
      <c r="CJ40" s="75">
        <v>0</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96">
        <v>0</v>
      </c>
      <c r="DI40" s="75">
        <v>0</v>
      </c>
      <c r="DJ40" s="84">
        <v>100</v>
      </c>
      <c r="DK40" s="75">
        <v>0</v>
      </c>
      <c r="DL40" s="75">
        <v>0</v>
      </c>
      <c r="DM40" s="75">
        <v>0</v>
      </c>
      <c r="DN40" s="75">
        <v>1630566</v>
      </c>
      <c r="DO40" s="75">
        <v>1630566</v>
      </c>
      <c r="DP40" s="75">
        <v>1061869.8724785382</v>
      </c>
      <c r="DR40" s="96">
        <v>20123</v>
      </c>
      <c r="DS40" s="75">
        <v>0</v>
      </c>
      <c r="DT40" s="75">
        <v>0</v>
      </c>
      <c r="DU40" s="75">
        <v>4124.8729999999996</v>
      </c>
      <c r="DV40" s="75">
        <v>0</v>
      </c>
      <c r="DW40" s="75">
        <v>0</v>
      </c>
      <c r="DX40" s="75">
        <v>0</v>
      </c>
      <c r="DY40" s="75">
        <v>0</v>
      </c>
      <c r="DZ40" s="75">
        <v>20123</v>
      </c>
      <c r="EA40" s="75">
        <v>0</v>
      </c>
      <c r="EB40" s="75">
        <v>0</v>
      </c>
      <c r="EC40" s="75">
        <v>4124.8729999999996</v>
      </c>
      <c r="ED40" s="75">
        <v>0</v>
      </c>
      <c r="EE40" s="75">
        <v>0</v>
      </c>
      <c r="EF40" s="75">
        <v>0</v>
      </c>
      <c r="EG40" s="75">
        <v>0</v>
      </c>
      <c r="EH40" s="75">
        <v>16098</v>
      </c>
      <c r="EI40" s="75">
        <v>0</v>
      </c>
      <c r="EJ40" s="75">
        <v>0</v>
      </c>
      <c r="EK40" s="75">
        <v>4124.8729999999996</v>
      </c>
      <c r="EL40" s="75">
        <v>0</v>
      </c>
      <c r="EM40" s="75">
        <v>0</v>
      </c>
      <c r="EN40" s="75">
        <v>0</v>
      </c>
      <c r="EO40" s="75">
        <v>0</v>
      </c>
      <c r="EP40" s="94"/>
      <c r="EQ40" s="75">
        <v>0</v>
      </c>
      <c r="ER40" s="75">
        <v>0</v>
      </c>
      <c r="ES40" s="75">
        <v>0</v>
      </c>
      <c r="ET40" s="75">
        <v>0</v>
      </c>
      <c r="EU40" s="75">
        <v>0</v>
      </c>
      <c r="EV40" s="75">
        <v>0</v>
      </c>
      <c r="EW40" s="75">
        <v>0</v>
      </c>
      <c r="EX40" s="75">
        <v>0</v>
      </c>
      <c r="EY40" s="75">
        <v>0</v>
      </c>
      <c r="EZ40" s="75">
        <v>0</v>
      </c>
      <c r="FA40" s="75">
        <v>0</v>
      </c>
      <c r="FB40" s="75">
        <v>0</v>
      </c>
      <c r="FC40" s="75">
        <v>0</v>
      </c>
      <c r="FD40" s="75">
        <v>0</v>
      </c>
      <c r="FE40" s="75">
        <v>0</v>
      </c>
      <c r="FF40" s="75">
        <v>0</v>
      </c>
      <c r="FG40" s="75">
        <v>0</v>
      </c>
      <c r="FH40" s="75">
        <v>0</v>
      </c>
      <c r="FI40" s="75">
        <v>0</v>
      </c>
      <c r="FJ40" s="75">
        <v>0</v>
      </c>
      <c r="FK40" s="75">
        <v>0</v>
      </c>
      <c r="FL40" s="75">
        <v>0</v>
      </c>
      <c r="FM40" s="75">
        <v>0</v>
      </c>
      <c r="FN40" s="75">
        <v>0</v>
      </c>
    </row>
    <row r="41" spans="3:170" x14ac:dyDescent="0.2">
      <c r="C41" s="11">
        <v>2028</v>
      </c>
      <c r="D41" s="75">
        <v>0</v>
      </c>
      <c r="E41" s="75">
        <v>0</v>
      </c>
      <c r="F41" s="75">
        <v>0</v>
      </c>
      <c r="G41" s="75">
        <v>0</v>
      </c>
      <c r="H41" s="75">
        <v>0</v>
      </c>
      <c r="I41" s="75">
        <v>0</v>
      </c>
      <c r="J41" s="75">
        <v>0</v>
      </c>
      <c r="K41" s="96">
        <v>20834</v>
      </c>
      <c r="L41" s="75">
        <v>0</v>
      </c>
      <c r="M41" s="75">
        <v>4271</v>
      </c>
      <c r="N41" s="75">
        <v>4270.9870000000001</v>
      </c>
      <c r="O41" s="75">
        <v>0</v>
      </c>
      <c r="P41" s="75">
        <v>0</v>
      </c>
      <c r="Q41" s="75">
        <v>0</v>
      </c>
      <c r="R41" s="75">
        <v>0</v>
      </c>
      <c r="S41" s="75">
        <v>0</v>
      </c>
      <c r="T41" s="75">
        <v>0</v>
      </c>
      <c r="U41" s="75">
        <v>0</v>
      </c>
      <c r="V41" s="75">
        <v>0</v>
      </c>
      <c r="W41" s="75">
        <v>1437</v>
      </c>
      <c r="X41" s="75">
        <v>0</v>
      </c>
      <c r="Y41" s="75">
        <v>0</v>
      </c>
      <c r="Z41" s="75">
        <v>1437</v>
      </c>
      <c r="AA41" s="75">
        <v>0</v>
      </c>
      <c r="AB41" s="75">
        <v>20834</v>
      </c>
      <c r="AC41" s="75">
        <v>0</v>
      </c>
      <c r="AD41" s="75">
        <v>0</v>
      </c>
      <c r="AE41" s="75">
        <v>4270.9870000000001</v>
      </c>
      <c r="AF41" s="75">
        <v>0</v>
      </c>
      <c r="AG41" s="75">
        <v>0</v>
      </c>
      <c r="AH41" s="75">
        <v>0</v>
      </c>
      <c r="AI41" s="75">
        <v>0</v>
      </c>
      <c r="AJ41" s="84">
        <v>20.000959969280981</v>
      </c>
      <c r="AK41" s="84">
        <v>0</v>
      </c>
      <c r="AL41" s="84">
        <v>0</v>
      </c>
      <c r="AM41" s="75">
        <v>4167</v>
      </c>
      <c r="AN41" s="75">
        <v>0</v>
      </c>
      <c r="AO41" s="75">
        <v>0</v>
      </c>
      <c r="AP41" s="84">
        <v>100</v>
      </c>
      <c r="AQ41" s="75">
        <v>20834</v>
      </c>
      <c r="AR41" s="75">
        <v>0</v>
      </c>
      <c r="AS41" s="75">
        <v>0</v>
      </c>
      <c r="AT41" s="75">
        <v>4270.9870000000001</v>
      </c>
      <c r="AU41" s="75">
        <v>0</v>
      </c>
      <c r="AV41" s="75">
        <v>0</v>
      </c>
      <c r="AW41" s="75">
        <v>0</v>
      </c>
      <c r="AX41" s="75">
        <v>0</v>
      </c>
      <c r="AY41" s="75">
        <v>4167</v>
      </c>
      <c r="AZ41" s="75">
        <v>0</v>
      </c>
      <c r="BA41" s="75">
        <v>0</v>
      </c>
      <c r="BB41" s="75">
        <v>16667</v>
      </c>
      <c r="BC41" s="75">
        <v>0</v>
      </c>
      <c r="BD41" s="106">
        <v>0</v>
      </c>
      <c r="BE41" s="75">
        <v>4270.9870000000001</v>
      </c>
      <c r="BF41" s="75">
        <v>0</v>
      </c>
      <c r="BG41" s="75">
        <v>0</v>
      </c>
      <c r="BH41" s="75">
        <v>0</v>
      </c>
      <c r="BI41" s="75">
        <v>0</v>
      </c>
      <c r="BJ41" s="84">
        <v>101.55813162912281</v>
      </c>
      <c r="BK41" s="84">
        <v>7.3892571442417534</v>
      </c>
      <c r="BL41" s="84">
        <v>-3.7844588484522723</v>
      </c>
      <c r="BM41" s="84">
        <v>1.3895999999999999</v>
      </c>
      <c r="BN41" s="84">
        <v>3.4230880804020116</v>
      </c>
      <c r="BO41" s="84">
        <v>3.4230880804020116</v>
      </c>
      <c r="BP41" s="84">
        <v>0</v>
      </c>
      <c r="BQ41" s="84">
        <v>0</v>
      </c>
      <c r="BR41" s="84">
        <v>0</v>
      </c>
      <c r="BS41" s="84">
        <v>0</v>
      </c>
      <c r="BT41" s="75">
        <v>1692669</v>
      </c>
      <c r="BU41" s="75">
        <v>4363</v>
      </c>
      <c r="BV41" s="84">
        <v>100</v>
      </c>
      <c r="BW41" s="75">
        <v>0</v>
      </c>
      <c r="BX41" s="75">
        <v>0</v>
      </c>
      <c r="BY41" s="75">
        <v>4363</v>
      </c>
      <c r="BZ41" s="21">
        <v>0.20941729864644332</v>
      </c>
      <c r="CA41" s="90">
        <v>0.04</v>
      </c>
      <c r="CB41" s="90">
        <v>1.0526315789473684E-2</v>
      </c>
      <c r="CC41" s="90">
        <v>0.15</v>
      </c>
      <c r="CD41" s="90">
        <v>0</v>
      </c>
      <c r="CE41" s="90">
        <v>0</v>
      </c>
      <c r="CF41" s="90">
        <v>0.1</v>
      </c>
      <c r="CG41" s="90">
        <v>0</v>
      </c>
      <c r="CH41" s="90">
        <v>0</v>
      </c>
      <c r="CI41" s="75">
        <v>126023</v>
      </c>
      <c r="CJ41" s="75">
        <v>0</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0</v>
      </c>
      <c r="DL41" s="75">
        <v>0</v>
      </c>
      <c r="DM41" s="75">
        <v>0</v>
      </c>
      <c r="DN41" s="75">
        <v>1688306</v>
      </c>
      <c r="DO41" s="75">
        <v>1688306</v>
      </c>
      <c r="DP41" s="75">
        <v>999519.78578144091</v>
      </c>
      <c r="DR41" s="96">
        <v>20834</v>
      </c>
      <c r="DS41" s="75">
        <v>0</v>
      </c>
      <c r="DT41" s="75">
        <v>0</v>
      </c>
      <c r="DU41" s="75">
        <v>4270.9870000000001</v>
      </c>
      <c r="DV41" s="75">
        <v>0</v>
      </c>
      <c r="DW41" s="75">
        <v>0</v>
      </c>
      <c r="DX41" s="75">
        <v>0</v>
      </c>
      <c r="DY41" s="75">
        <v>0</v>
      </c>
      <c r="DZ41" s="75">
        <v>20834</v>
      </c>
      <c r="EA41" s="75">
        <v>0</v>
      </c>
      <c r="EB41" s="75">
        <v>0</v>
      </c>
      <c r="EC41" s="75">
        <v>4270.9870000000001</v>
      </c>
      <c r="ED41" s="75">
        <v>0</v>
      </c>
      <c r="EE41" s="75">
        <v>0</v>
      </c>
      <c r="EF41" s="75">
        <v>0</v>
      </c>
      <c r="EG41" s="75">
        <v>0</v>
      </c>
      <c r="EH41" s="75">
        <v>16667</v>
      </c>
      <c r="EI41" s="75">
        <v>0</v>
      </c>
      <c r="EJ41" s="75">
        <v>0</v>
      </c>
      <c r="EK41" s="75">
        <v>4270.9870000000001</v>
      </c>
      <c r="EL41" s="75">
        <v>0</v>
      </c>
      <c r="EM41" s="75">
        <v>0</v>
      </c>
      <c r="EN41" s="75">
        <v>0</v>
      </c>
      <c r="EO41" s="75">
        <v>0</v>
      </c>
      <c r="EP41" s="94"/>
      <c r="EQ41" s="75">
        <v>0</v>
      </c>
      <c r="ER41" s="75">
        <v>0</v>
      </c>
      <c r="ES41" s="75">
        <v>0</v>
      </c>
      <c r="ET41" s="75">
        <v>0</v>
      </c>
      <c r="EU41" s="75">
        <v>0</v>
      </c>
      <c r="EV41" s="75">
        <v>0</v>
      </c>
      <c r="EW41" s="75">
        <v>0</v>
      </c>
      <c r="EX41" s="75">
        <v>0</v>
      </c>
      <c r="EY41" s="75">
        <v>0</v>
      </c>
      <c r="EZ41" s="75">
        <v>0</v>
      </c>
      <c r="FA41" s="75">
        <v>0</v>
      </c>
      <c r="FB41" s="75">
        <v>0</v>
      </c>
      <c r="FC41" s="75">
        <v>0</v>
      </c>
      <c r="FD41" s="75">
        <v>0</v>
      </c>
      <c r="FE41" s="75">
        <v>0</v>
      </c>
      <c r="FF41" s="75">
        <v>0</v>
      </c>
      <c r="FG41" s="75">
        <v>0</v>
      </c>
      <c r="FH41" s="75">
        <v>0</v>
      </c>
      <c r="FI41" s="75">
        <v>0</v>
      </c>
      <c r="FJ41" s="75">
        <v>0</v>
      </c>
      <c r="FK41" s="75">
        <v>0</v>
      </c>
      <c r="FL41" s="75">
        <v>0</v>
      </c>
      <c r="FM41" s="75">
        <v>0</v>
      </c>
      <c r="FN41" s="75">
        <v>0</v>
      </c>
    </row>
    <row r="42" spans="3:170" x14ac:dyDescent="0.2">
      <c r="C42" s="11">
        <v>2029</v>
      </c>
      <c r="D42" s="75">
        <v>0</v>
      </c>
      <c r="E42" s="75">
        <v>0</v>
      </c>
      <c r="F42" s="75">
        <v>0</v>
      </c>
      <c r="G42" s="75">
        <v>0</v>
      </c>
      <c r="H42" s="75">
        <v>0</v>
      </c>
      <c r="I42" s="75">
        <v>0</v>
      </c>
      <c r="J42" s="75">
        <v>0</v>
      </c>
      <c r="K42" s="96">
        <v>20979</v>
      </c>
      <c r="L42" s="75">
        <v>0</v>
      </c>
      <c r="M42" s="75">
        <v>4301</v>
      </c>
      <c r="N42" s="75">
        <v>4300.701</v>
      </c>
      <c r="O42" s="75">
        <v>0</v>
      </c>
      <c r="P42" s="75">
        <v>0</v>
      </c>
      <c r="Q42" s="75">
        <v>0</v>
      </c>
      <c r="R42" s="75">
        <v>0</v>
      </c>
      <c r="S42" s="75">
        <v>0</v>
      </c>
      <c r="T42" s="75">
        <v>0</v>
      </c>
      <c r="U42" s="75">
        <v>0</v>
      </c>
      <c r="V42" s="75">
        <v>0</v>
      </c>
      <c r="W42" s="75">
        <v>1515</v>
      </c>
      <c r="X42" s="75">
        <v>0</v>
      </c>
      <c r="Y42" s="75">
        <v>0</v>
      </c>
      <c r="Z42" s="75">
        <v>1515</v>
      </c>
      <c r="AA42" s="75">
        <v>0</v>
      </c>
      <c r="AB42" s="75">
        <v>20979</v>
      </c>
      <c r="AC42" s="75">
        <v>0</v>
      </c>
      <c r="AD42" s="75">
        <v>0</v>
      </c>
      <c r="AE42" s="75">
        <v>4300.701</v>
      </c>
      <c r="AF42" s="75">
        <v>0</v>
      </c>
      <c r="AG42" s="75">
        <v>0</v>
      </c>
      <c r="AH42" s="75">
        <v>0</v>
      </c>
      <c r="AI42" s="75">
        <v>0</v>
      </c>
      <c r="AJ42" s="84">
        <v>20.000953334286667</v>
      </c>
      <c r="AK42" s="84">
        <v>0</v>
      </c>
      <c r="AL42" s="84">
        <v>0</v>
      </c>
      <c r="AM42" s="75">
        <v>4196</v>
      </c>
      <c r="AN42" s="75">
        <v>0</v>
      </c>
      <c r="AO42" s="75">
        <v>0</v>
      </c>
      <c r="AP42" s="84">
        <v>100</v>
      </c>
      <c r="AQ42" s="75">
        <v>20979</v>
      </c>
      <c r="AR42" s="75">
        <v>0</v>
      </c>
      <c r="AS42" s="75">
        <v>0</v>
      </c>
      <c r="AT42" s="75">
        <v>4300.701</v>
      </c>
      <c r="AU42" s="75">
        <v>0</v>
      </c>
      <c r="AV42" s="75">
        <v>0</v>
      </c>
      <c r="AW42" s="75">
        <v>0</v>
      </c>
      <c r="AX42" s="75">
        <v>0</v>
      </c>
      <c r="AY42" s="75">
        <v>4196</v>
      </c>
      <c r="AZ42" s="75">
        <v>0</v>
      </c>
      <c r="BA42" s="75">
        <v>0</v>
      </c>
      <c r="BB42" s="75">
        <v>16783</v>
      </c>
      <c r="BC42" s="75">
        <v>0</v>
      </c>
      <c r="BD42" s="106">
        <v>0</v>
      </c>
      <c r="BE42" s="75">
        <v>4300.701</v>
      </c>
      <c r="BF42" s="75">
        <v>0</v>
      </c>
      <c r="BG42" s="75">
        <v>0</v>
      </c>
      <c r="BH42" s="75">
        <v>0</v>
      </c>
      <c r="BI42" s="75">
        <v>0</v>
      </c>
      <c r="BJ42" s="84">
        <v>101.55813162912281</v>
      </c>
      <c r="BK42" s="84">
        <v>7.3892571442417534</v>
      </c>
      <c r="BL42" s="84">
        <v>-3.7844588484522723</v>
      </c>
      <c r="BM42" s="84">
        <v>1.3895999999999999</v>
      </c>
      <c r="BN42" s="84">
        <v>3.4230880804020121</v>
      </c>
      <c r="BO42" s="84">
        <v>3.4230880804020121</v>
      </c>
      <c r="BP42" s="84">
        <v>0</v>
      </c>
      <c r="BQ42" s="84">
        <v>0</v>
      </c>
      <c r="BR42" s="84">
        <v>0</v>
      </c>
      <c r="BS42" s="84">
        <v>0</v>
      </c>
      <c r="BT42" s="75">
        <v>1704450</v>
      </c>
      <c r="BU42" s="75">
        <v>4410</v>
      </c>
      <c r="BV42" s="84">
        <v>100</v>
      </c>
      <c r="BW42" s="75">
        <v>0</v>
      </c>
      <c r="BX42" s="75">
        <v>0</v>
      </c>
      <c r="BY42" s="75">
        <v>4410</v>
      </c>
      <c r="BZ42" s="21">
        <v>0.21021021021021022</v>
      </c>
      <c r="CA42" s="90">
        <v>0.04</v>
      </c>
      <c r="CB42" s="90">
        <v>1.0526315789473684E-2</v>
      </c>
      <c r="CC42" s="90">
        <v>0.15</v>
      </c>
      <c r="CD42" s="90">
        <v>0</v>
      </c>
      <c r="CE42" s="90">
        <v>0</v>
      </c>
      <c r="CF42" s="90">
        <v>0.1</v>
      </c>
      <c r="CG42" s="90">
        <v>0</v>
      </c>
      <c r="CH42" s="90">
        <v>0</v>
      </c>
      <c r="CI42" s="75">
        <v>126023</v>
      </c>
      <c r="CJ42" s="75">
        <v>0</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0</v>
      </c>
      <c r="DL42" s="75">
        <v>0</v>
      </c>
      <c r="DM42" s="75">
        <v>0</v>
      </c>
      <c r="DN42" s="75">
        <v>1700040</v>
      </c>
      <c r="DO42" s="75">
        <v>1700040</v>
      </c>
      <c r="DP42" s="75">
        <v>914969.64553920296</v>
      </c>
      <c r="DR42" s="96">
        <v>20979</v>
      </c>
      <c r="DS42" s="75">
        <v>0</v>
      </c>
      <c r="DT42" s="75">
        <v>0</v>
      </c>
      <c r="DU42" s="75">
        <v>4300.701</v>
      </c>
      <c r="DV42" s="75">
        <v>0</v>
      </c>
      <c r="DW42" s="75">
        <v>0</v>
      </c>
      <c r="DX42" s="75">
        <v>0</v>
      </c>
      <c r="DY42" s="75">
        <v>0</v>
      </c>
      <c r="DZ42" s="75">
        <v>20979</v>
      </c>
      <c r="EA42" s="75">
        <v>0</v>
      </c>
      <c r="EB42" s="75">
        <v>0</v>
      </c>
      <c r="EC42" s="75">
        <v>4300.701</v>
      </c>
      <c r="ED42" s="75">
        <v>0</v>
      </c>
      <c r="EE42" s="75">
        <v>0</v>
      </c>
      <c r="EF42" s="75">
        <v>0</v>
      </c>
      <c r="EG42" s="75">
        <v>0</v>
      </c>
      <c r="EH42" s="75">
        <v>16783</v>
      </c>
      <c r="EI42" s="75">
        <v>0</v>
      </c>
      <c r="EJ42" s="75">
        <v>0</v>
      </c>
      <c r="EK42" s="75">
        <v>4300.701</v>
      </c>
      <c r="EL42" s="75">
        <v>0</v>
      </c>
      <c r="EM42" s="75">
        <v>0</v>
      </c>
      <c r="EN42" s="75">
        <v>0</v>
      </c>
      <c r="EO42" s="75">
        <v>0</v>
      </c>
      <c r="EP42" s="94"/>
      <c r="EQ42" s="75">
        <v>0</v>
      </c>
      <c r="ER42" s="75">
        <v>0</v>
      </c>
      <c r="ES42" s="75">
        <v>0</v>
      </c>
      <c r="ET42" s="75">
        <v>0</v>
      </c>
      <c r="EU42" s="75">
        <v>0</v>
      </c>
      <c r="EV42" s="75">
        <v>0</v>
      </c>
      <c r="EW42" s="75">
        <v>0</v>
      </c>
      <c r="EX42" s="75">
        <v>0</v>
      </c>
      <c r="EY42" s="75">
        <v>0</v>
      </c>
      <c r="EZ42" s="75">
        <v>0</v>
      </c>
      <c r="FA42" s="75">
        <v>0</v>
      </c>
      <c r="FB42" s="75">
        <v>0</v>
      </c>
      <c r="FC42" s="75">
        <v>0</v>
      </c>
      <c r="FD42" s="75">
        <v>0</v>
      </c>
      <c r="FE42" s="75">
        <v>0</v>
      </c>
      <c r="FF42" s="75">
        <v>0</v>
      </c>
      <c r="FG42" s="75">
        <v>0</v>
      </c>
      <c r="FH42" s="75">
        <v>0</v>
      </c>
      <c r="FI42" s="75">
        <v>0</v>
      </c>
      <c r="FJ42" s="75">
        <v>0</v>
      </c>
      <c r="FK42" s="75">
        <v>0</v>
      </c>
      <c r="FL42" s="75">
        <v>0</v>
      </c>
      <c r="FM42" s="75">
        <v>0</v>
      </c>
      <c r="FN42" s="75">
        <v>0</v>
      </c>
    </row>
    <row r="43" spans="3:170" x14ac:dyDescent="0.2">
      <c r="C43" s="11">
        <v>2030</v>
      </c>
      <c r="D43" s="75">
        <v>0</v>
      </c>
      <c r="E43" s="75">
        <v>0</v>
      </c>
      <c r="F43" s="75">
        <v>0</v>
      </c>
      <c r="G43" s="75">
        <v>0</v>
      </c>
      <c r="H43" s="75">
        <v>0</v>
      </c>
      <c r="I43" s="75">
        <v>0</v>
      </c>
      <c r="J43" s="75">
        <v>0</v>
      </c>
      <c r="K43" s="96">
        <v>20857</v>
      </c>
      <c r="L43" s="75">
        <v>0</v>
      </c>
      <c r="M43" s="75">
        <v>4276</v>
      </c>
      <c r="N43" s="75">
        <v>4275.9620000000004</v>
      </c>
      <c r="O43" s="75">
        <v>0</v>
      </c>
      <c r="P43" s="75">
        <v>0</v>
      </c>
      <c r="Q43" s="75">
        <v>0</v>
      </c>
      <c r="R43" s="75">
        <v>0</v>
      </c>
      <c r="S43" s="75">
        <v>0</v>
      </c>
      <c r="T43" s="75">
        <v>0</v>
      </c>
      <c r="U43" s="75">
        <v>0</v>
      </c>
      <c r="V43" s="75">
        <v>0</v>
      </c>
      <c r="W43" s="75">
        <v>1923</v>
      </c>
      <c r="X43" s="75">
        <v>0</v>
      </c>
      <c r="Y43" s="75">
        <v>0</v>
      </c>
      <c r="Z43" s="75">
        <v>1923</v>
      </c>
      <c r="AA43" s="75">
        <v>0</v>
      </c>
      <c r="AB43" s="75">
        <v>20857</v>
      </c>
      <c r="AC43" s="75">
        <v>0</v>
      </c>
      <c r="AD43" s="75">
        <v>0</v>
      </c>
      <c r="AE43" s="75">
        <v>4275.9620000000004</v>
      </c>
      <c r="AF43" s="75">
        <v>0</v>
      </c>
      <c r="AG43" s="75">
        <v>0</v>
      </c>
      <c r="AH43" s="75">
        <v>0</v>
      </c>
      <c r="AI43" s="75">
        <v>0</v>
      </c>
      <c r="AJ43" s="84">
        <v>19.99808217864506</v>
      </c>
      <c r="AK43" s="84">
        <v>0</v>
      </c>
      <c r="AL43" s="84">
        <v>0</v>
      </c>
      <c r="AM43" s="75">
        <v>4171</v>
      </c>
      <c r="AN43" s="75">
        <v>0</v>
      </c>
      <c r="AO43" s="75">
        <v>0</v>
      </c>
      <c r="AP43" s="84">
        <v>100</v>
      </c>
      <c r="AQ43" s="75">
        <v>20857</v>
      </c>
      <c r="AR43" s="75">
        <v>0</v>
      </c>
      <c r="AS43" s="75">
        <v>0</v>
      </c>
      <c r="AT43" s="75">
        <v>4275.9620000000004</v>
      </c>
      <c r="AU43" s="75">
        <v>0</v>
      </c>
      <c r="AV43" s="75">
        <v>0</v>
      </c>
      <c r="AW43" s="75">
        <v>0</v>
      </c>
      <c r="AX43" s="75">
        <v>0</v>
      </c>
      <c r="AY43" s="75">
        <v>4171</v>
      </c>
      <c r="AZ43" s="75">
        <v>0</v>
      </c>
      <c r="BA43" s="75">
        <v>0</v>
      </c>
      <c r="BB43" s="75">
        <v>16686</v>
      </c>
      <c r="BC43" s="75">
        <v>0</v>
      </c>
      <c r="BD43" s="106">
        <v>0</v>
      </c>
      <c r="BE43" s="75">
        <v>4275.9620000000004</v>
      </c>
      <c r="BF43" s="75">
        <v>0</v>
      </c>
      <c r="BG43" s="75">
        <v>0</v>
      </c>
      <c r="BH43" s="75">
        <v>0</v>
      </c>
      <c r="BI43" s="75">
        <v>0</v>
      </c>
      <c r="BJ43" s="84">
        <v>101.55813162912281</v>
      </c>
      <c r="BK43" s="84">
        <v>7.3892571442417534</v>
      </c>
      <c r="BL43" s="84">
        <v>-3.7844588484522723</v>
      </c>
      <c r="BM43" s="84">
        <v>1.3895999999999999</v>
      </c>
      <c r="BN43" s="84">
        <v>3.4230880804020121</v>
      </c>
      <c r="BO43" s="84">
        <v>3.4230880804020121</v>
      </c>
      <c r="BP43" s="84">
        <v>0</v>
      </c>
      <c r="BQ43" s="84">
        <v>0</v>
      </c>
      <c r="BR43" s="84">
        <v>0</v>
      </c>
      <c r="BS43" s="84">
        <v>0</v>
      </c>
      <c r="BT43" s="75">
        <v>1694599</v>
      </c>
      <c r="BU43" s="75">
        <v>4489</v>
      </c>
      <c r="BV43" s="84">
        <v>100</v>
      </c>
      <c r="BW43" s="75">
        <v>0</v>
      </c>
      <c r="BX43" s="75">
        <v>0</v>
      </c>
      <c r="BY43" s="75">
        <v>4489</v>
      </c>
      <c r="BZ43" s="21">
        <v>0.21522750155822984</v>
      </c>
      <c r="CA43" s="90">
        <v>0.04</v>
      </c>
      <c r="CB43" s="90">
        <v>1.0526315789473684E-2</v>
      </c>
      <c r="CC43" s="90">
        <v>0.15</v>
      </c>
      <c r="CD43" s="90">
        <v>0</v>
      </c>
      <c r="CE43" s="90">
        <v>0</v>
      </c>
      <c r="CF43" s="90">
        <v>0.1</v>
      </c>
      <c r="CG43" s="90">
        <v>0</v>
      </c>
      <c r="CH43" s="90">
        <v>0</v>
      </c>
      <c r="CI43" s="75">
        <v>126023</v>
      </c>
      <c r="CJ43" s="75">
        <v>0</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0</v>
      </c>
      <c r="DL43" s="75">
        <v>0</v>
      </c>
      <c r="DM43" s="75">
        <v>0</v>
      </c>
      <c r="DN43" s="75">
        <v>1690110</v>
      </c>
      <c r="DO43" s="75">
        <v>1690110</v>
      </c>
      <c r="DP43" s="75">
        <v>826932.06556758133</v>
      </c>
      <c r="DR43" s="96">
        <v>20857</v>
      </c>
      <c r="DS43" s="75">
        <v>0</v>
      </c>
      <c r="DT43" s="75">
        <v>0</v>
      </c>
      <c r="DU43" s="75">
        <v>4275.9620000000004</v>
      </c>
      <c r="DV43" s="75">
        <v>0</v>
      </c>
      <c r="DW43" s="75">
        <v>0</v>
      </c>
      <c r="DX43" s="75">
        <v>0</v>
      </c>
      <c r="DY43" s="75">
        <v>0</v>
      </c>
      <c r="DZ43" s="75">
        <v>20857</v>
      </c>
      <c r="EA43" s="75">
        <v>0</v>
      </c>
      <c r="EB43" s="75">
        <v>0</v>
      </c>
      <c r="EC43" s="75">
        <v>4275.9620000000004</v>
      </c>
      <c r="ED43" s="75">
        <v>0</v>
      </c>
      <c r="EE43" s="75">
        <v>0</v>
      </c>
      <c r="EF43" s="75">
        <v>0</v>
      </c>
      <c r="EG43" s="75">
        <v>0</v>
      </c>
      <c r="EH43" s="75">
        <v>16686</v>
      </c>
      <c r="EI43" s="75">
        <v>0</v>
      </c>
      <c r="EJ43" s="75">
        <v>0</v>
      </c>
      <c r="EK43" s="75">
        <v>4275.9620000000004</v>
      </c>
      <c r="EL43" s="75">
        <v>0</v>
      </c>
      <c r="EM43" s="75">
        <v>0</v>
      </c>
      <c r="EN43" s="75">
        <v>0</v>
      </c>
      <c r="EO43" s="75">
        <v>0</v>
      </c>
      <c r="EP43" s="94"/>
      <c r="EQ43" s="75">
        <v>0</v>
      </c>
      <c r="ER43" s="75">
        <v>0</v>
      </c>
      <c r="ES43" s="75">
        <v>0</v>
      </c>
      <c r="ET43" s="75">
        <v>0</v>
      </c>
      <c r="EU43" s="75">
        <v>0</v>
      </c>
      <c r="EV43" s="75">
        <v>0</v>
      </c>
      <c r="EW43" s="75">
        <v>0</v>
      </c>
      <c r="EX43" s="75">
        <v>0</v>
      </c>
      <c r="EY43" s="75">
        <v>0</v>
      </c>
      <c r="EZ43" s="75">
        <v>0</v>
      </c>
      <c r="FA43" s="75">
        <v>0</v>
      </c>
      <c r="FB43" s="75">
        <v>0</v>
      </c>
      <c r="FC43" s="75">
        <v>0</v>
      </c>
      <c r="FD43" s="75">
        <v>0</v>
      </c>
      <c r="FE43" s="75">
        <v>0</v>
      </c>
      <c r="FF43" s="75">
        <v>0</v>
      </c>
      <c r="FG43" s="75">
        <v>0</v>
      </c>
      <c r="FH43" s="75">
        <v>0</v>
      </c>
      <c r="FI43" s="75">
        <v>0</v>
      </c>
      <c r="FJ43" s="75">
        <v>0</v>
      </c>
      <c r="FK43" s="75">
        <v>0</v>
      </c>
      <c r="FL43" s="75">
        <v>0</v>
      </c>
      <c r="FM43" s="75">
        <v>0</v>
      </c>
      <c r="FN43" s="75">
        <v>0</v>
      </c>
    </row>
    <row r="44" spans="3:170" x14ac:dyDescent="0.2">
      <c r="C44" s="11">
        <v>2031</v>
      </c>
      <c r="D44" s="75">
        <v>0</v>
      </c>
      <c r="E44" s="75">
        <v>0</v>
      </c>
      <c r="F44" s="75">
        <v>0</v>
      </c>
      <c r="G44" s="75">
        <v>0</v>
      </c>
      <c r="H44" s="75">
        <v>0</v>
      </c>
      <c r="I44" s="75">
        <v>0</v>
      </c>
      <c r="J44" s="75">
        <v>0</v>
      </c>
      <c r="K44" s="96">
        <v>20509</v>
      </c>
      <c r="L44" s="75">
        <v>0</v>
      </c>
      <c r="M44" s="75">
        <v>4204</v>
      </c>
      <c r="N44" s="75">
        <v>4204.2370000000001</v>
      </c>
      <c r="O44" s="75">
        <v>0</v>
      </c>
      <c r="P44" s="75">
        <v>0</v>
      </c>
      <c r="Q44" s="75">
        <v>0</v>
      </c>
      <c r="R44" s="75">
        <v>0</v>
      </c>
      <c r="S44" s="75">
        <v>0</v>
      </c>
      <c r="T44" s="75">
        <v>0</v>
      </c>
      <c r="U44" s="75">
        <v>0</v>
      </c>
      <c r="V44" s="75">
        <v>0</v>
      </c>
      <c r="W44" s="75">
        <v>2558</v>
      </c>
      <c r="X44" s="75">
        <v>0</v>
      </c>
      <c r="Y44" s="75">
        <v>0</v>
      </c>
      <c r="Z44" s="75">
        <v>2558</v>
      </c>
      <c r="AA44" s="75">
        <v>0</v>
      </c>
      <c r="AB44" s="75">
        <v>20509</v>
      </c>
      <c r="AC44" s="75">
        <v>0</v>
      </c>
      <c r="AD44" s="75">
        <v>0</v>
      </c>
      <c r="AE44" s="75">
        <v>4204.2370000000001</v>
      </c>
      <c r="AF44" s="75">
        <v>0</v>
      </c>
      <c r="AG44" s="75">
        <v>0</v>
      </c>
      <c r="AH44" s="75">
        <v>0</v>
      </c>
      <c r="AI44" s="75">
        <v>0</v>
      </c>
      <c r="AJ44" s="84">
        <v>20.000975181627577</v>
      </c>
      <c r="AK44" s="84">
        <v>0</v>
      </c>
      <c r="AL44" s="84">
        <v>0</v>
      </c>
      <c r="AM44" s="75">
        <v>4102</v>
      </c>
      <c r="AN44" s="75">
        <v>0</v>
      </c>
      <c r="AO44" s="75">
        <v>0</v>
      </c>
      <c r="AP44" s="84">
        <v>100</v>
      </c>
      <c r="AQ44" s="75">
        <v>20509</v>
      </c>
      <c r="AR44" s="75">
        <v>0</v>
      </c>
      <c r="AS44" s="75">
        <v>0</v>
      </c>
      <c r="AT44" s="75">
        <v>4204.2370000000001</v>
      </c>
      <c r="AU44" s="75">
        <v>0</v>
      </c>
      <c r="AV44" s="75">
        <v>0</v>
      </c>
      <c r="AW44" s="75">
        <v>0</v>
      </c>
      <c r="AX44" s="75">
        <v>0</v>
      </c>
      <c r="AY44" s="75">
        <v>4102</v>
      </c>
      <c r="AZ44" s="75">
        <v>0</v>
      </c>
      <c r="BA44" s="75">
        <v>0</v>
      </c>
      <c r="BB44" s="75">
        <v>16407</v>
      </c>
      <c r="BC44" s="75">
        <v>0</v>
      </c>
      <c r="BD44" s="106">
        <v>0</v>
      </c>
      <c r="BE44" s="75">
        <v>4204.2370000000001</v>
      </c>
      <c r="BF44" s="75">
        <v>0</v>
      </c>
      <c r="BG44" s="75">
        <v>0</v>
      </c>
      <c r="BH44" s="75">
        <v>0</v>
      </c>
      <c r="BI44" s="75">
        <v>0</v>
      </c>
      <c r="BJ44" s="84">
        <v>101.55813162912281</v>
      </c>
      <c r="BK44" s="84">
        <v>7.3892571442417534</v>
      </c>
      <c r="BL44" s="84">
        <v>-3.7844588484522723</v>
      </c>
      <c r="BM44" s="84">
        <v>1.3895999999999999</v>
      </c>
      <c r="BN44" s="84">
        <v>3.4230880804020121</v>
      </c>
      <c r="BO44" s="84">
        <v>3.4230880804020121</v>
      </c>
      <c r="BP44" s="84">
        <v>0</v>
      </c>
      <c r="BQ44" s="84">
        <v>0</v>
      </c>
      <c r="BR44" s="84">
        <v>0</v>
      </c>
      <c r="BS44" s="84">
        <v>0</v>
      </c>
      <c r="BT44" s="75">
        <v>1666264</v>
      </c>
      <c r="BU44" s="75">
        <v>4580</v>
      </c>
      <c r="BV44" s="84">
        <v>100</v>
      </c>
      <c r="BW44" s="75">
        <v>0</v>
      </c>
      <c r="BX44" s="75">
        <v>0</v>
      </c>
      <c r="BY44" s="75">
        <v>4580</v>
      </c>
      <c r="BZ44" s="21">
        <v>0.22331659271539325</v>
      </c>
      <c r="CA44" s="90">
        <v>0.04</v>
      </c>
      <c r="CB44" s="90">
        <v>1.0526315789473684E-2</v>
      </c>
      <c r="CC44" s="90">
        <v>0.15</v>
      </c>
      <c r="CD44" s="90">
        <v>0</v>
      </c>
      <c r="CE44" s="90">
        <v>0</v>
      </c>
      <c r="CF44" s="90">
        <v>0.1</v>
      </c>
      <c r="CG44" s="90">
        <v>0</v>
      </c>
      <c r="CH44" s="90">
        <v>0</v>
      </c>
      <c r="CI44" s="75">
        <v>126023</v>
      </c>
      <c r="CJ44" s="75">
        <v>0</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0</v>
      </c>
      <c r="DL44" s="75">
        <v>0</v>
      </c>
      <c r="DM44" s="75">
        <v>0</v>
      </c>
      <c r="DN44" s="75">
        <v>1661684</v>
      </c>
      <c r="DO44" s="75">
        <v>1661684</v>
      </c>
      <c r="DP44" s="75">
        <v>739112.61420886579</v>
      </c>
      <c r="DR44" s="96">
        <v>20509</v>
      </c>
      <c r="DS44" s="75">
        <v>0</v>
      </c>
      <c r="DT44" s="75">
        <v>0</v>
      </c>
      <c r="DU44" s="75">
        <v>4204.2370000000001</v>
      </c>
      <c r="DV44" s="75">
        <v>0</v>
      </c>
      <c r="DW44" s="75">
        <v>0</v>
      </c>
      <c r="DX44" s="75">
        <v>0</v>
      </c>
      <c r="DY44" s="75">
        <v>0</v>
      </c>
      <c r="DZ44" s="75">
        <v>20509</v>
      </c>
      <c r="EA44" s="75">
        <v>0</v>
      </c>
      <c r="EB44" s="75">
        <v>0</v>
      </c>
      <c r="EC44" s="75">
        <v>4204.2370000000001</v>
      </c>
      <c r="ED44" s="75">
        <v>0</v>
      </c>
      <c r="EE44" s="75">
        <v>0</v>
      </c>
      <c r="EF44" s="75">
        <v>0</v>
      </c>
      <c r="EG44" s="75">
        <v>0</v>
      </c>
      <c r="EH44" s="75">
        <v>16407</v>
      </c>
      <c r="EI44" s="75">
        <v>0</v>
      </c>
      <c r="EJ44" s="75">
        <v>0</v>
      </c>
      <c r="EK44" s="75">
        <v>4204.2370000000001</v>
      </c>
      <c r="EL44" s="75">
        <v>0</v>
      </c>
      <c r="EM44" s="75">
        <v>0</v>
      </c>
      <c r="EN44" s="75">
        <v>0</v>
      </c>
      <c r="EO44" s="75">
        <v>0</v>
      </c>
      <c r="EP44" s="94"/>
      <c r="EQ44" s="75">
        <v>0</v>
      </c>
      <c r="ER44" s="75">
        <v>0</v>
      </c>
      <c r="ES44" s="75">
        <v>0</v>
      </c>
      <c r="ET44" s="75">
        <v>0</v>
      </c>
      <c r="EU44" s="75">
        <v>0</v>
      </c>
      <c r="EV44" s="75">
        <v>0</v>
      </c>
      <c r="EW44" s="75">
        <v>0</v>
      </c>
      <c r="EX44" s="75">
        <v>0</v>
      </c>
      <c r="EY44" s="75">
        <v>0</v>
      </c>
      <c r="EZ44" s="75">
        <v>0</v>
      </c>
      <c r="FA44" s="75">
        <v>0</v>
      </c>
      <c r="FB44" s="75">
        <v>0</v>
      </c>
      <c r="FC44" s="75">
        <v>0</v>
      </c>
      <c r="FD44" s="75">
        <v>0</v>
      </c>
      <c r="FE44" s="75">
        <v>0</v>
      </c>
      <c r="FF44" s="75">
        <v>0</v>
      </c>
      <c r="FG44" s="75">
        <v>0</v>
      </c>
      <c r="FH44" s="75">
        <v>0</v>
      </c>
      <c r="FI44" s="75">
        <v>0</v>
      </c>
      <c r="FJ44" s="75">
        <v>0</v>
      </c>
      <c r="FK44" s="75">
        <v>0</v>
      </c>
      <c r="FL44" s="75">
        <v>0</v>
      </c>
      <c r="FM44" s="75">
        <v>0</v>
      </c>
      <c r="FN44" s="75">
        <v>0</v>
      </c>
    </row>
    <row r="45" spans="3:170" x14ac:dyDescent="0.2">
      <c r="C45" s="11">
        <v>2032</v>
      </c>
      <c r="D45" s="75">
        <v>0</v>
      </c>
      <c r="E45" s="75">
        <v>0</v>
      </c>
      <c r="F45" s="75">
        <v>0</v>
      </c>
      <c r="G45" s="75">
        <v>0</v>
      </c>
      <c r="H45" s="75">
        <v>0</v>
      </c>
      <c r="I45" s="75">
        <v>0</v>
      </c>
      <c r="J45" s="75">
        <v>0</v>
      </c>
      <c r="K45" s="96">
        <v>20049</v>
      </c>
      <c r="L45" s="75">
        <v>0</v>
      </c>
      <c r="M45" s="75">
        <v>4110</v>
      </c>
      <c r="N45" s="75">
        <v>4110.2860000000001</v>
      </c>
      <c r="O45" s="75">
        <v>0</v>
      </c>
      <c r="P45" s="75">
        <v>0</v>
      </c>
      <c r="Q45" s="75">
        <v>0</v>
      </c>
      <c r="R45" s="75">
        <v>0</v>
      </c>
      <c r="S45" s="75">
        <v>0</v>
      </c>
      <c r="T45" s="75">
        <v>0</v>
      </c>
      <c r="U45" s="75">
        <v>0</v>
      </c>
      <c r="V45" s="75">
        <v>0</v>
      </c>
      <c r="W45" s="75">
        <v>3364</v>
      </c>
      <c r="X45" s="75">
        <v>0</v>
      </c>
      <c r="Y45" s="75">
        <v>0</v>
      </c>
      <c r="Z45" s="75">
        <v>3364</v>
      </c>
      <c r="AA45" s="75">
        <v>0</v>
      </c>
      <c r="AB45" s="75">
        <v>20049</v>
      </c>
      <c r="AC45" s="75">
        <v>0</v>
      </c>
      <c r="AD45" s="75">
        <v>0</v>
      </c>
      <c r="AE45" s="75">
        <v>4110.2860000000001</v>
      </c>
      <c r="AF45" s="75">
        <v>0</v>
      </c>
      <c r="AG45" s="75">
        <v>0</v>
      </c>
      <c r="AH45" s="75">
        <v>0</v>
      </c>
      <c r="AI45" s="75">
        <v>0</v>
      </c>
      <c r="AJ45" s="84">
        <v>20.00099755598783</v>
      </c>
      <c r="AK45" s="84">
        <v>0</v>
      </c>
      <c r="AL45" s="84">
        <v>0</v>
      </c>
      <c r="AM45" s="75">
        <v>4010</v>
      </c>
      <c r="AN45" s="75">
        <v>0</v>
      </c>
      <c r="AO45" s="75">
        <v>0</v>
      </c>
      <c r="AP45" s="84">
        <v>100</v>
      </c>
      <c r="AQ45" s="75">
        <v>20049</v>
      </c>
      <c r="AR45" s="75">
        <v>0</v>
      </c>
      <c r="AS45" s="75">
        <v>0</v>
      </c>
      <c r="AT45" s="75">
        <v>4110.2860000000001</v>
      </c>
      <c r="AU45" s="75">
        <v>0</v>
      </c>
      <c r="AV45" s="75">
        <v>0</v>
      </c>
      <c r="AW45" s="75">
        <v>0</v>
      </c>
      <c r="AX45" s="75">
        <v>0</v>
      </c>
      <c r="AY45" s="75">
        <v>4010</v>
      </c>
      <c r="AZ45" s="75">
        <v>0</v>
      </c>
      <c r="BA45" s="75">
        <v>0</v>
      </c>
      <c r="BB45" s="75">
        <v>16039</v>
      </c>
      <c r="BC45" s="75">
        <v>0</v>
      </c>
      <c r="BD45" s="106">
        <v>0</v>
      </c>
      <c r="BE45" s="75">
        <v>4110.2860000000001</v>
      </c>
      <c r="BF45" s="75">
        <v>0</v>
      </c>
      <c r="BG45" s="75">
        <v>0</v>
      </c>
      <c r="BH45" s="75">
        <v>0</v>
      </c>
      <c r="BI45" s="75">
        <v>0</v>
      </c>
      <c r="BJ45" s="84">
        <v>101.55813162912281</v>
      </c>
      <c r="BK45" s="84">
        <v>7.3892571442417534</v>
      </c>
      <c r="BL45" s="84">
        <v>-3.7844588484522723</v>
      </c>
      <c r="BM45" s="84">
        <v>1.3895999999999999</v>
      </c>
      <c r="BN45" s="84">
        <v>3.4230880804020121</v>
      </c>
      <c r="BO45" s="84">
        <v>3.4230880804020121</v>
      </c>
      <c r="BP45" s="84">
        <v>0</v>
      </c>
      <c r="BQ45" s="84">
        <v>0</v>
      </c>
      <c r="BR45" s="84">
        <v>0</v>
      </c>
      <c r="BS45" s="84">
        <v>0</v>
      </c>
      <c r="BT45" s="75">
        <v>1628891</v>
      </c>
      <c r="BU45" s="75">
        <v>4694</v>
      </c>
      <c r="BV45" s="84">
        <v>100</v>
      </c>
      <c r="BW45" s="75">
        <v>0</v>
      </c>
      <c r="BX45" s="75">
        <v>0</v>
      </c>
      <c r="BY45" s="75">
        <v>4694</v>
      </c>
      <c r="BZ45" s="21">
        <v>0.23412639034365804</v>
      </c>
      <c r="CA45" s="90">
        <v>0.04</v>
      </c>
      <c r="CB45" s="90">
        <v>1.0526315789473684E-2</v>
      </c>
      <c r="CC45" s="90">
        <v>0.15</v>
      </c>
      <c r="CD45" s="90">
        <v>0</v>
      </c>
      <c r="CE45" s="90">
        <v>0</v>
      </c>
      <c r="CF45" s="90">
        <v>0.1</v>
      </c>
      <c r="CG45" s="90">
        <v>0</v>
      </c>
      <c r="CH45" s="90">
        <v>0</v>
      </c>
      <c r="CI45" s="75">
        <v>126023</v>
      </c>
      <c r="CJ45" s="75">
        <v>0</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0</v>
      </c>
      <c r="DL45" s="75">
        <v>0</v>
      </c>
      <c r="DM45" s="75">
        <v>0</v>
      </c>
      <c r="DN45" s="75">
        <v>1624197</v>
      </c>
      <c r="DO45" s="75">
        <v>1624197</v>
      </c>
      <c r="DP45" s="75">
        <v>656762.26956848218</v>
      </c>
      <c r="DR45" s="96">
        <v>20049</v>
      </c>
      <c r="DS45" s="75">
        <v>0</v>
      </c>
      <c r="DT45" s="75">
        <v>0</v>
      </c>
      <c r="DU45" s="75">
        <v>4110.2860000000001</v>
      </c>
      <c r="DV45" s="75">
        <v>0</v>
      </c>
      <c r="DW45" s="75">
        <v>0</v>
      </c>
      <c r="DX45" s="75">
        <v>0</v>
      </c>
      <c r="DY45" s="75">
        <v>0</v>
      </c>
      <c r="DZ45" s="75">
        <v>20049</v>
      </c>
      <c r="EA45" s="75">
        <v>0</v>
      </c>
      <c r="EB45" s="75">
        <v>0</v>
      </c>
      <c r="EC45" s="75">
        <v>4110.2860000000001</v>
      </c>
      <c r="ED45" s="75">
        <v>0</v>
      </c>
      <c r="EE45" s="75">
        <v>0</v>
      </c>
      <c r="EF45" s="75">
        <v>0</v>
      </c>
      <c r="EG45" s="75">
        <v>0</v>
      </c>
      <c r="EH45" s="75">
        <v>16039</v>
      </c>
      <c r="EI45" s="75">
        <v>0</v>
      </c>
      <c r="EJ45" s="75">
        <v>0</v>
      </c>
      <c r="EK45" s="75">
        <v>4110.2860000000001</v>
      </c>
      <c r="EL45" s="75">
        <v>0</v>
      </c>
      <c r="EM45" s="75">
        <v>0</v>
      </c>
      <c r="EN45" s="75">
        <v>0</v>
      </c>
      <c r="EO45" s="75">
        <v>0</v>
      </c>
      <c r="EP45" s="94"/>
      <c r="EQ45" s="75">
        <v>0</v>
      </c>
      <c r="ER45" s="75">
        <v>0</v>
      </c>
      <c r="ES45" s="75">
        <v>0</v>
      </c>
      <c r="ET45" s="75">
        <v>0</v>
      </c>
      <c r="EU45" s="75">
        <v>0</v>
      </c>
      <c r="EV45" s="75">
        <v>0</v>
      </c>
      <c r="EW45" s="75">
        <v>0</v>
      </c>
      <c r="EX45" s="75">
        <v>0</v>
      </c>
      <c r="EY45" s="75">
        <v>0</v>
      </c>
      <c r="EZ45" s="75">
        <v>0</v>
      </c>
      <c r="FA45" s="75">
        <v>0</v>
      </c>
      <c r="FB45" s="75">
        <v>0</v>
      </c>
      <c r="FC45" s="75">
        <v>0</v>
      </c>
      <c r="FD45" s="75">
        <v>0</v>
      </c>
      <c r="FE45" s="75">
        <v>0</v>
      </c>
      <c r="FF45" s="75">
        <v>0</v>
      </c>
      <c r="FG45" s="75">
        <v>0</v>
      </c>
      <c r="FH45" s="75">
        <v>0</v>
      </c>
      <c r="FI45" s="75">
        <v>0</v>
      </c>
      <c r="FJ45" s="75">
        <v>0</v>
      </c>
      <c r="FK45" s="75">
        <v>0</v>
      </c>
      <c r="FL45" s="75">
        <v>0</v>
      </c>
      <c r="FM45" s="75">
        <v>0</v>
      </c>
      <c r="FN45" s="75">
        <v>0</v>
      </c>
    </row>
    <row r="46" spans="3:170" x14ac:dyDescent="0.2">
      <c r="C46" s="11">
        <v>2033</v>
      </c>
      <c r="D46" s="75">
        <v>0</v>
      </c>
      <c r="E46" s="75">
        <v>0</v>
      </c>
      <c r="F46" s="75">
        <v>0</v>
      </c>
      <c r="G46" s="75">
        <v>0</v>
      </c>
      <c r="H46" s="75">
        <v>0</v>
      </c>
      <c r="I46" s="75">
        <v>0</v>
      </c>
      <c r="J46" s="75">
        <v>0</v>
      </c>
      <c r="K46" s="96">
        <v>19368</v>
      </c>
      <c r="L46" s="75">
        <v>0</v>
      </c>
      <c r="M46" s="75">
        <v>3971</v>
      </c>
      <c r="N46" s="75">
        <v>3970.5720000000001</v>
      </c>
      <c r="O46" s="75">
        <v>0</v>
      </c>
      <c r="P46" s="75">
        <v>0</v>
      </c>
      <c r="Q46" s="75">
        <v>0</v>
      </c>
      <c r="R46" s="75">
        <v>0</v>
      </c>
      <c r="S46" s="75">
        <v>0</v>
      </c>
      <c r="T46" s="75">
        <v>0</v>
      </c>
      <c r="U46" s="75">
        <v>0</v>
      </c>
      <c r="V46" s="75">
        <v>0</v>
      </c>
      <c r="W46" s="75">
        <v>4262</v>
      </c>
      <c r="X46" s="75">
        <v>0</v>
      </c>
      <c r="Y46" s="75">
        <v>0</v>
      </c>
      <c r="Z46" s="75">
        <v>4262</v>
      </c>
      <c r="AA46" s="75">
        <v>0</v>
      </c>
      <c r="AB46" s="75">
        <v>19368</v>
      </c>
      <c r="AC46" s="75">
        <v>0</v>
      </c>
      <c r="AD46" s="75">
        <v>0</v>
      </c>
      <c r="AE46" s="75">
        <v>3970.5720000000001</v>
      </c>
      <c r="AF46" s="75">
        <v>0</v>
      </c>
      <c r="AG46" s="75">
        <v>0</v>
      </c>
      <c r="AH46" s="75">
        <v>0</v>
      </c>
      <c r="AI46" s="75">
        <v>0</v>
      </c>
      <c r="AJ46" s="84">
        <v>20.002065262288308</v>
      </c>
      <c r="AK46" s="84">
        <v>0</v>
      </c>
      <c r="AL46" s="84">
        <v>0</v>
      </c>
      <c r="AM46" s="75">
        <v>3874</v>
      </c>
      <c r="AN46" s="75">
        <v>0</v>
      </c>
      <c r="AO46" s="75">
        <v>0</v>
      </c>
      <c r="AP46" s="84">
        <v>100</v>
      </c>
      <c r="AQ46" s="75">
        <v>19368</v>
      </c>
      <c r="AR46" s="75">
        <v>0</v>
      </c>
      <c r="AS46" s="75">
        <v>0</v>
      </c>
      <c r="AT46" s="75">
        <v>3970.5720000000001</v>
      </c>
      <c r="AU46" s="75">
        <v>0</v>
      </c>
      <c r="AV46" s="75">
        <v>0</v>
      </c>
      <c r="AW46" s="75">
        <v>0</v>
      </c>
      <c r="AX46" s="75">
        <v>0</v>
      </c>
      <c r="AY46" s="75">
        <v>3874</v>
      </c>
      <c r="AZ46" s="75">
        <v>0</v>
      </c>
      <c r="BA46" s="75">
        <v>0</v>
      </c>
      <c r="BB46" s="75">
        <v>15494</v>
      </c>
      <c r="BC46" s="75">
        <v>0</v>
      </c>
      <c r="BD46" s="106">
        <v>0</v>
      </c>
      <c r="BE46" s="75">
        <v>3970.5720000000001</v>
      </c>
      <c r="BF46" s="75">
        <v>0</v>
      </c>
      <c r="BG46" s="75">
        <v>0</v>
      </c>
      <c r="BH46" s="75">
        <v>0</v>
      </c>
      <c r="BI46" s="75">
        <v>0</v>
      </c>
      <c r="BJ46" s="84">
        <v>101.55813162912281</v>
      </c>
      <c r="BK46" s="84">
        <v>7.3892571442417534</v>
      </c>
      <c r="BL46" s="84">
        <v>-3.7844588484522723</v>
      </c>
      <c r="BM46" s="84">
        <v>1.3895999999999999</v>
      </c>
      <c r="BN46" s="84">
        <v>3.4230880804020121</v>
      </c>
      <c r="BO46" s="84">
        <v>3.4230880804020121</v>
      </c>
      <c r="BP46" s="84">
        <v>0</v>
      </c>
      <c r="BQ46" s="84">
        <v>0</v>
      </c>
      <c r="BR46" s="84">
        <v>0</v>
      </c>
      <c r="BS46" s="84">
        <v>0</v>
      </c>
      <c r="BT46" s="75">
        <v>1573542</v>
      </c>
      <c r="BU46" s="75">
        <v>4787</v>
      </c>
      <c r="BV46" s="84">
        <v>100</v>
      </c>
      <c r="BW46" s="75">
        <v>0</v>
      </c>
      <c r="BX46" s="75">
        <v>0</v>
      </c>
      <c r="BY46" s="75">
        <v>4787</v>
      </c>
      <c r="BZ46" s="21">
        <v>0.24716026435357291</v>
      </c>
      <c r="CA46" s="90">
        <v>0.04</v>
      </c>
      <c r="CB46" s="90">
        <v>1.0526315789473684E-2</v>
      </c>
      <c r="CC46" s="90">
        <v>0.15</v>
      </c>
      <c r="CD46" s="90">
        <v>0</v>
      </c>
      <c r="CE46" s="90">
        <v>0</v>
      </c>
      <c r="CF46" s="90">
        <v>0.1</v>
      </c>
      <c r="CG46" s="90">
        <v>0</v>
      </c>
      <c r="CH46" s="90">
        <v>0</v>
      </c>
      <c r="CI46" s="75">
        <v>126023</v>
      </c>
      <c r="CJ46" s="75">
        <v>0</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0</v>
      </c>
      <c r="DL46" s="75">
        <v>0</v>
      </c>
      <c r="DM46" s="75">
        <v>0</v>
      </c>
      <c r="DN46" s="75">
        <v>1568755</v>
      </c>
      <c r="DO46" s="75">
        <v>1568755</v>
      </c>
      <c r="DP46" s="75">
        <v>576676.06834577571</v>
      </c>
      <c r="DR46" s="96">
        <v>19368</v>
      </c>
      <c r="DS46" s="75">
        <v>0</v>
      </c>
      <c r="DT46" s="75">
        <v>0</v>
      </c>
      <c r="DU46" s="75">
        <v>3970.5720000000001</v>
      </c>
      <c r="DV46" s="75">
        <v>0</v>
      </c>
      <c r="DW46" s="75">
        <v>0</v>
      </c>
      <c r="DX46" s="75">
        <v>0</v>
      </c>
      <c r="DY46" s="75">
        <v>0</v>
      </c>
      <c r="DZ46" s="75">
        <v>19368</v>
      </c>
      <c r="EA46" s="75">
        <v>0</v>
      </c>
      <c r="EB46" s="75">
        <v>0</v>
      </c>
      <c r="EC46" s="75">
        <v>3970.5720000000001</v>
      </c>
      <c r="ED46" s="75">
        <v>0</v>
      </c>
      <c r="EE46" s="75">
        <v>0</v>
      </c>
      <c r="EF46" s="75">
        <v>0</v>
      </c>
      <c r="EG46" s="75">
        <v>0</v>
      </c>
      <c r="EH46" s="75">
        <v>15494</v>
      </c>
      <c r="EI46" s="75">
        <v>0</v>
      </c>
      <c r="EJ46" s="75">
        <v>0</v>
      </c>
      <c r="EK46" s="75">
        <v>3970.5720000000001</v>
      </c>
      <c r="EL46" s="75">
        <v>0</v>
      </c>
      <c r="EM46" s="75">
        <v>0</v>
      </c>
      <c r="EN46" s="75">
        <v>0</v>
      </c>
      <c r="EO46" s="75">
        <v>0</v>
      </c>
      <c r="EP46" s="94"/>
      <c r="EQ46" s="75">
        <v>0</v>
      </c>
      <c r="ER46" s="75">
        <v>0</v>
      </c>
      <c r="ES46" s="75">
        <v>0</v>
      </c>
      <c r="ET46" s="75">
        <v>0</v>
      </c>
      <c r="EU46" s="75">
        <v>0</v>
      </c>
      <c r="EV46" s="75">
        <v>0</v>
      </c>
      <c r="EW46" s="75">
        <v>0</v>
      </c>
      <c r="EX46" s="75">
        <v>0</v>
      </c>
      <c r="EY46" s="75">
        <v>0</v>
      </c>
      <c r="EZ46" s="75">
        <v>0</v>
      </c>
      <c r="FA46" s="75">
        <v>0</v>
      </c>
      <c r="FB46" s="75">
        <v>0</v>
      </c>
      <c r="FC46" s="75">
        <v>0</v>
      </c>
      <c r="FD46" s="75">
        <v>0</v>
      </c>
      <c r="FE46" s="75">
        <v>0</v>
      </c>
      <c r="FF46" s="75">
        <v>0</v>
      </c>
      <c r="FG46" s="75">
        <v>0</v>
      </c>
      <c r="FH46" s="75">
        <v>0</v>
      </c>
      <c r="FI46" s="75">
        <v>0</v>
      </c>
      <c r="FJ46" s="75">
        <v>0</v>
      </c>
      <c r="FK46" s="75">
        <v>0</v>
      </c>
      <c r="FL46" s="75">
        <v>0</v>
      </c>
      <c r="FM46" s="75">
        <v>0</v>
      </c>
      <c r="FN46" s="75">
        <v>0</v>
      </c>
    </row>
    <row r="47" spans="3:170" x14ac:dyDescent="0.2">
      <c r="C47" s="11">
        <v>2034</v>
      </c>
      <c r="D47" s="75">
        <v>1</v>
      </c>
      <c r="E47" s="75">
        <v>0</v>
      </c>
      <c r="F47" s="75">
        <v>1</v>
      </c>
      <c r="G47" s="75">
        <v>0</v>
      </c>
      <c r="H47" s="75">
        <v>0</v>
      </c>
      <c r="I47" s="75">
        <v>0</v>
      </c>
      <c r="J47" s="75">
        <v>0</v>
      </c>
      <c r="K47" s="96">
        <v>18665</v>
      </c>
      <c r="L47" s="75">
        <v>0</v>
      </c>
      <c r="M47" s="75">
        <v>7190</v>
      </c>
      <c r="N47" s="75">
        <v>3826.422</v>
      </c>
      <c r="O47" s="75">
        <v>0</v>
      </c>
      <c r="P47" s="75">
        <v>0</v>
      </c>
      <c r="Q47" s="75">
        <v>0</v>
      </c>
      <c r="R47" s="75">
        <v>0</v>
      </c>
      <c r="S47" s="75">
        <v>0</v>
      </c>
      <c r="T47" s="75">
        <v>0</v>
      </c>
      <c r="U47" s="75">
        <v>0</v>
      </c>
      <c r="V47" s="75">
        <v>0</v>
      </c>
      <c r="W47" s="75">
        <v>76526</v>
      </c>
      <c r="X47" s="75">
        <v>0</v>
      </c>
      <c r="Y47" s="75">
        <v>0</v>
      </c>
      <c r="Z47" s="75">
        <v>76526</v>
      </c>
      <c r="AA47" s="75">
        <v>0</v>
      </c>
      <c r="AB47" s="75">
        <v>35074</v>
      </c>
      <c r="AC47" s="75">
        <v>0</v>
      </c>
      <c r="AD47" s="75">
        <v>0</v>
      </c>
      <c r="AE47" s="75">
        <v>7190.1009999999997</v>
      </c>
      <c r="AF47" s="75">
        <v>0</v>
      </c>
      <c r="AG47" s="75">
        <v>0</v>
      </c>
      <c r="AH47" s="75">
        <v>0</v>
      </c>
      <c r="AI47" s="75">
        <v>0</v>
      </c>
      <c r="AJ47" s="84">
        <v>20.000570222957176</v>
      </c>
      <c r="AK47" s="84">
        <v>0</v>
      </c>
      <c r="AL47" s="84">
        <v>0</v>
      </c>
      <c r="AM47" s="75">
        <v>7015</v>
      </c>
      <c r="AN47" s="75">
        <v>0</v>
      </c>
      <c r="AO47" s="75">
        <v>0</v>
      </c>
      <c r="AP47" s="84">
        <v>100</v>
      </c>
      <c r="AQ47" s="75">
        <v>35074</v>
      </c>
      <c r="AR47" s="75">
        <v>0</v>
      </c>
      <c r="AS47" s="75">
        <v>0</v>
      </c>
      <c r="AT47" s="75">
        <v>7190.1009999999997</v>
      </c>
      <c r="AU47" s="75">
        <v>0</v>
      </c>
      <c r="AV47" s="75">
        <v>0</v>
      </c>
      <c r="AW47" s="75">
        <v>0</v>
      </c>
      <c r="AX47" s="75">
        <v>0</v>
      </c>
      <c r="AY47" s="75">
        <v>7015</v>
      </c>
      <c r="AZ47" s="75">
        <v>0</v>
      </c>
      <c r="BA47" s="75">
        <v>0</v>
      </c>
      <c r="BB47" s="75">
        <v>28059</v>
      </c>
      <c r="BC47" s="75">
        <v>0</v>
      </c>
      <c r="BD47" s="106">
        <v>0</v>
      </c>
      <c r="BE47" s="75">
        <v>7190.1009999999997</v>
      </c>
      <c r="BF47" s="75">
        <v>0</v>
      </c>
      <c r="BG47" s="75">
        <v>0</v>
      </c>
      <c r="BH47" s="75">
        <v>0</v>
      </c>
      <c r="BI47" s="75">
        <v>0</v>
      </c>
      <c r="BJ47" s="84">
        <v>101.55813162912281</v>
      </c>
      <c r="BK47" s="84">
        <v>7.3892571442417534</v>
      </c>
      <c r="BL47" s="84">
        <v>-3.7844588484522723</v>
      </c>
      <c r="BM47" s="84">
        <v>1.3895999999999999</v>
      </c>
      <c r="BN47" s="84">
        <v>3.4230880804020121</v>
      </c>
      <c r="BO47" s="84">
        <v>3.4230880804020121</v>
      </c>
      <c r="BP47" s="84">
        <v>0</v>
      </c>
      <c r="BQ47" s="84">
        <v>0</v>
      </c>
      <c r="BR47" s="84">
        <v>0</v>
      </c>
      <c r="BS47" s="84">
        <v>0</v>
      </c>
      <c r="BT47" s="75">
        <v>2849620</v>
      </c>
      <c r="BU47" s="75">
        <v>1412530</v>
      </c>
      <c r="BV47" s="84">
        <v>100</v>
      </c>
      <c r="BW47" s="75">
        <v>1260636</v>
      </c>
      <c r="BX47" s="75">
        <v>0</v>
      </c>
      <c r="BY47" s="75">
        <v>151894</v>
      </c>
      <c r="BZ47" s="21">
        <v>4.3306722928665105</v>
      </c>
      <c r="CA47" s="90">
        <v>0.04</v>
      </c>
      <c r="CB47" s="90">
        <v>1.0526315789473684E-2</v>
      </c>
      <c r="CC47" s="90">
        <v>0.15</v>
      </c>
      <c r="CD47" s="90">
        <v>0</v>
      </c>
      <c r="CE47" s="90">
        <v>0</v>
      </c>
      <c r="CF47" s="90">
        <v>0.1</v>
      </c>
      <c r="CG47" s="90">
        <v>0</v>
      </c>
      <c r="CH47" s="90">
        <v>0</v>
      </c>
      <c r="CI47" s="75">
        <v>126023</v>
      </c>
      <c r="CJ47" s="75">
        <v>0</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0</v>
      </c>
      <c r="DL47" s="75">
        <v>0</v>
      </c>
      <c r="DM47" s="75">
        <v>0</v>
      </c>
      <c r="DN47" s="75">
        <v>1437090</v>
      </c>
      <c r="DO47" s="75">
        <v>1437090</v>
      </c>
      <c r="DP47" s="75">
        <v>480250.7901077494</v>
      </c>
      <c r="DR47" s="96">
        <v>35074</v>
      </c>
      <c r="DS47" s="75">
        <v>0</v>
      </c>
      <c r="DT47" s="75">
        <v>0</v>
      </c>
      <c r="DU47" s="75">
        <v>7190.1009999999997</v>
      </c>
      <c r="DV47" s="75">
        <v>0</v>
      </c>
      <c r="DW47" s="75">
        <v>0</v>
      </c>
      <c r="DX47" s="75">
        <v>0</v>
      </c>
      <c r="DY47" s="75">
        <v>0</v>
      </c>
      <c r="DZ47" s="75">
        <v>35074</v>
      </c>
      <c r="EA47" s="75">
        <v>0</v>
      </c>
      <c r="EB47" s="75">
        <v>0</v>
      </c>
      <c r="EC47" s="75">
        <v>7190.1009999999997</v>
      </c>
      <c r="ED47" s="75">
        <v>0</v>
      </c>
      <c r="EE47" s="75">
        <v>0</v>
      </c>
      <c r="EF47" s="75">
        <v>0</v>
      </c>
      <c r="EG47" s="75">
        <v>0</v>
      </c>
      <c r="EH47" s="75">
        <v>28059</v>
      </c>
      <c r="EI47" s="75">
        <v>0</v>
      </c>
      <c r="EJ47" s="75">
        <v>0</v>
      </c>
      <c r="EK47" s="75">
        <v>7190.1009999999997</v>
      </c>
      <c r="EL47" s="75">
        <v>0</v>
      </c>
      <c r="EM47" s="75">
        <v>0</v>
      </c>
      <c r="EN47" s="75">
        <v>0</v>
      </c>
      <c r="EO47" s="75">
        <v>0</v>
      </c>
      <c r="EP47" s="94"/>
      <c r="EQ47" s="75">
        <v>0</v>
      </c>
      <c r="ER47" s="75">
        <v>0</v>
      </c>
      <c r="ES47" s="75">
        <v>0</v>
      </c>
      <c r="ET47" s="75">
        <v>0</v>
      </c>
      <c r="EU47" s="75">
        <v>0</v>
      </c>
      <c r="EV47" s="75">
        <v>0</v>
      </c>
      <c r="EW47" s="75">
        <v>0</v>
      </c>
      <c r="EX47" s="75">
        <v>0</v>
      </c>
      <c r="EY47" s="75">
        <v>0</v>
      </c>
      <c r="EZ47" s="75">
        <v>0</v>
      </c>
      <c r="FA47" s="75">
        <v>0</v>
      </c>
      <c r="FB47" s="75">
        <v>0</v>
      </c>
      <c r="FC47" s="75">
        <v>0</v>
      </c>
      <c r="FD47" s="75">
        <v>0</v>
      </c>
      <c r="FE47" s="75">
        <v>0</v>
      </c>
      <c r="FF47" s="75">
        <v>0</v>
      </c>
      <c r="FG47" s="75">
        <v>0</v>
      </c>
      <c r="FH47" s="75">
        <v>0</v>
      </c>
      <c r="FI47" s="75">
        <v>0</v>
      </c>
      <c r="FJ47" s="75">
        <v>0</v>
      </c>
      <c r="FK47" s="75">
        <v>0</v>
      </c>
      <c r="FL47" s="75">
        <v>0</v>
      </c>
      <c r="FM47" s="75">
        <v>0</v>
      </c>
      <c r="FN47" s="75">
        <v>0</v>
      </c>
    </row>
    <row r="48" spans="3:170" x14ac:dyDescent="0.2">
      <c r="C48" s="11">
        <v>2035</v>
      </c>
      <c r="D48" s="75">
        <v>1</v>
      </c>
      <c r="E48" s="75">
        <v>0</v>
      </c>
      <c r="F48" s="75">
        <v>1</v>
      </c>
      <c r="G48" s="75">
        <v>0</v>
      </c>
      <c r="H48" s="75">
        <v>0</v>
      </c>
      <c r="I48" s="75">
        <v>0</v>
      </c>
      <c r="J48" s="75">
        <v>0</v>
      </c>
      <c r="K48" s="96">
        <v>17911</v>
      </c>
      <c r="L48" s="75">
        <v>0</v>
      </c>
      <c r="M48" s="75">
        <v>6795</v>
      </c>
      <c r="N48" s="75">
        <v>3671.9960000000001</v>
      </c>
      <c r="O48" s="75">
        <v>0</v>
      </c>
      <c r="P48" s="75">
        <v>0</v>
      </c>
      <c r="Q48" s="75">
        <v>0</v>
      </c>
      <c r="R48" s="75">
        <v>0</v>
      </c>
      <c r="S48" s="75">
        <v>0</v>
      </c>
      <c r="T48" s="75">
        <v>0</v>
      </c>
      <c r="U48" s="75">
        <v>0</v>
      </c>
      <c r="V48" s="75">
        <v>0</v>
      </c>
      <c r="W48" s="75">
        <v>78451</v>
      </c>
      <c r="X48" s="75">
        <v>0</v>
      </c>
      <c r="Y48" s="75">
        <v>0</v>
      </c>
      <c r="Z48" s="75">
        <v>78451</v>
      </c>
      <c r="AA48" s="75">
        <v>0</v>
      </c>
      <c r="AB48" s="75">
        <v>33148</v>
      </c>
      <c r="AC48" s="75">
        <v>0</v>
      </c>
      <c r="AD48" s="75">
        <v>0</v>
      </c>
      <c r="AE48" s="75">
        <v>6795.4459999999999</v>
      </c>
      <c r="AF48" s="75">
        <v>0</v>
      </c>
      <c r="AG48" s="75">
        <v>0</v>
      </c>
      <c r="AH48" s="75">
        <v>0</v>
      </c>
      <c r="AI48" s="75">
        <v>0</v>
      </c>
      <c r="AJ48" s="84">
        <v>20.00120670930373</v>
      </c>
      <c r="AK48" s="84">
        <v>0</v>
      </c>
      <c r="AL48" s="84">
        <v>0</v>
      </c>
      <c r="AM48" s="75">
        <v>6630</v>
      </c>
      <c r="AN48" s="75">
        <v>0</v>
      </c>
      <c r="AO48" s="75">
        <v>0</v>
      </c>
      <c r="AP48" s="84">
        <v>100</v>
      </c>
      <c r="AQ48" s="75">
        <v>33148</v>
      </c>
      <c r="AR48" s="75">
        <v>0</v>
      </c>
      <c r="AS48" s="75">
        <v>0</v>
      </c>
      <c r="AT48" s="75">
        <v>6795.4459999999999</v>
      </c>
      <c r="AU48" s="75">
        <v>0</v>
      </c>
      <c r="AV48" s="75">
        <v>0</v>
      </c>
      <c r="AW48" s="75">
        <v>0</v>
      </c>
      <c r="AX48" s="75">
        <v>0</v>
      </c>
      <c r="AY48" s="75">
        <v>6630</v>
      </c>
      <c r="AZ48" s="75">
        <v>0</v>
      </c>
      <c r="BA48" s="75">
        <v>0</v>
      </c>
      <c r="BB48" s="75">
        <v>26518</v>
      </c>
      <c r="BC48" s="75">
        <v>0</v>
      </c>
      <c r="BD48" s="106">
        <v>0</v>
      </c>
      <c r="BE48" s="75">
        <v>6795.4459999999999</v>
      </c>
      <c r="BF48" s="75">
        <v>0</v>
      </c>
      <c r="BG48" s="75">
        <v>0</v>
      </c>
      <c r="BH48" s="75">
        <v>0</v>
      </c>
      <c r="BI48" s="75">
        <v>0</v>
      </c>
      <c r="BJ48" s="84">
        <v>101.55813162912281</v>
      </c>
      <c r="BK48" s="84">
        <v>7.3892571442417534</v>
      </c>
      <c r="BL48" s="84">
        <v>-3.7844588484522723</v>
      </c>
      <c r="BM48" s="84">
        <v>1.3895999999999999</v>
      </c>
      <c r="BN48" s="84">
        <v>3.4230880804020121</v>
      </c>
      <c r="BO48" s="84">
        <v>3.4230880804020121</v>
      </c>
      <c r="BP48" s="84">
        <v>0</v>
      </c>
      <c r="BQ48" s="84">
        <v>0</v>
      </c>
      <c r="BR48" s="84">
        <v>0</v>
      </c>
      <c r="BS48" s="84">
        <v>0</v>
      </c>
      <c r="BT48" s="75">
        <v>2693119</v>
      </c>
      <c r="BU48" s="75">
        <v>1412641</v>
      </c>
      <c r="BV48" s="84">
        <v>100</v>
      </c>
      <c r="BW48" s="75">
        <v>1260636</v>
      </c>
      <c r="BX48" s="75">
        <v>0</v>
      </c>
      <c r="BY48" s="75">
        <v>152005</v>
      </c>
      <c r="BZ48" s="21">
        <v>4.5856461928321464</v>
      </c>
      <c r="CA48" s="90">
        <v>0.04</v>
      </c>
      <c r="CB48" s="90">
        <v>1.0526315789473684E-2</v>
      </c>
      <c r="CC48" s="90">
        <v>0.15</v>
      </c>
      <c r="CD48" s="90">
        <v>0</v>
      </c>
      <c r="CE48" s="90">
        <v>0</v>
      </c>
      <c r="CF48" s="90">
        <v>0.1</v>
      </c>
      <c r="CG48" s="90">
        <v>0</v>
      </c>
      <c r="CH48" s="90">
        <v>0</v>
      </c>
      <c r="CI48" s="75">
        <v>126023</v>
      </c>
      <c r="CJ48" s="75">
        <v>0</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0</v>
      </c>
      <c r="DL48" s="75">
        <v>0</v>
      </c>
      <c r="DM48" s="75">
        <v>0</v>
      </c>
      <c r="DN48" s="75">
        <v>1280478</v>
      </c>
      <c r="DO48" s="75">
        <v>1280478</v>
      </c>
      <c r="DP48" s="75">
        <v>389012.50014428829</v>
      </c>
      <c r="DR48" s="96">
        <v>33148</v>
      </c>
      <c r="DS48" s="75">
        <v>0</v>
      </c>
      <c r="DT48" s="75">
        <v>0</v>
      </c>
      <c r="DU48" s="75">
        <v>6795.4459999999999</v>
      </c>
      <c r="DV48" s="75">
        <v>0</v>
      </c>
      <c r="DW48" s="75">
        <v>0</v>
      </c>
      <c r="DX48" s="75">
        <v>0</v>
      </c>
      <c r="DY48" s="75">
        <v>0</v>
      </c>
      <c r="DZ48" s="75">
        <v>33148</v>
      </c>
      <c r="EA48" s="75">
        <v>0</v>
      </c>
      <c r="EB48" s="75">
        <v>0</v>
      </c>
      <c r="EC48" s="75">
        <v>6795.4459999999999</v>
      </c>
      <c r="ED48" s="75">
        <v>0</v>
      </c>
      <c r="EE48" s="75">
        <v>0</v>
      </c>
      <c r="EF48" s="75">
        <v>0</v>
      </c>
      <c r="EG48" s="75">
        <v>0</v>
      </c>
      <c r="EH48" s="75">
        <v>26518</v>
      </c>
      <c r="EI48" s="75">
        <v>0</v>
      </c>
      <c r="EJ48" s="75">
        <v>0</v>
      </c>
      <c r="EK48" s="75">
        <v>6795.4459999999999</v>
      </c>
      <c r="EL48" s="75">
        <v>0</v>
      </c>
      <c r="EM48" s="75">
        <v>0</v>
      </c>
      <c r="EN48" s="75">
        <v>0</v>
      </c>
      <c r="EO48" s="75">
        <v>0</v>
      </c>
      <c r="EP48" s="94"/>
      <c r="EQ48" s="75">
        <v>0</v>
      </c>
      <c r="ER48" s="75">
        <v>0</v>
      </c>
      <c r="ES48" s="75">
        <v>0</v>
      </c>
      <c r="ET48" s="75">
        <v>0</v>
      </c>
      <c r="EU48" s="75">
        <v>0</v>
      </c>
      <c r="EV48" s="75">
        <v>0</v>
      </c>
      <c r="EW48" s="75">
        <v>0</v>
      </c>
      <c r="EX48" s="75">
        <v>0</v>
      </c>
      <c r="EY48" s="75">
        <v>0</v>
      </c>
      <c r="EZ48" s="75">
        <v>0</v>
      </c>
      <c r="FA48" s="75">
        <v>0</v>
      </c>
      <c r="FB48" s="75">
        <v>0</v>
      </c>
      <c r="FC48" s="75">
        <v>0</v>
      </c>
      <c r="FD48" s="75">
        <v>0</v>
      </c>
      <c r="FE48" s="75">
        <v>0</v>
      </c>
      <c r="FF48" s="75">
        <v>0</v>
      </c>
      <c r="FG48" s="75">
        <v>0</v>
      </c>
      <c r="FH48" s="75">
        <v>0</v>
      </c>
      <c r="FI48" s="75">
        <v>0</v>
      </c>
      <c r="FJ48" s="75">
        <v>0</v>
      </c>
      <c r="FK48" s="75">
        <v>0</v>
      </c>
      <c r="FL48" s="75">
        <v>0</v>
      </c>
      <c r="FM48" s="75">
        <v>0</v>
      </c>
      <c r="FN48" s="75">
        <v>0</v>
      </c>
    </row>
    <row r="49" spans="3:170" x14ac:dyDescent="0.2">
      <c r="C49" s="11">
        <v>2036</v>
      </c>
      <c r="D49" s="75">
        <v>1</v>
      </c>
      <c r="E49" s="75">
        <v>0</v>
      </c>
      <c r="F49" s="75">
        <v>1</v>
      </c>
      <c r="G49" s="75">
        <v>0</v>
      </c>
      <c r="H49" s="75">
        <v>0</v>
      </c>
      <c r="I49" s="75">
        <v>0</v>
      </c>
      <c r="J49" s="75">
        <v>0</v>
      </c>
      <c r="K49" s="96">
        <v>17173</v>
      </c>
      <c r="L49" s="75">
        <v>0</v>
      </c>
      <c r="M49" s="75">
        <v>6440</v>
      </c>
      <c r="N49" s="75">
        <v>3520.8420000000001</v>
      </c>
      <c r="O49" s="75">
        <v>0</v>
      </c>
      <c r="P49" s="75">
        <v>0</v>
      </c>
      <c r="Q49" s="75">
        <v>0</v>
      </c>
      <c r="R49" s="75">
        <v>0</v>
      </c>
      <c r="S49" s="75">
        <v>0</v>
      </c>
      <c r="T49" s="75">
        <v>0</v>
      </c>
      <c r="U49" s="75">
        <v>0</v>
      </c>
      <c r="V49" s="75">
        <v>0</v>
      </c>
      <c r="W49" s="75">
        <v>80493</v>
      </c>
      <c r="X49" s="75">
        <v>0</v>
      </c>
      <c r="Y49" s="75">
        <v>0</v>
      </c>
      <c r="Z49" s="75">
        <v>80493</v>
      </c>
      <c r="AA49" s="75">
        <v>0</v>
      </c>
      <c r="AB49" s="75">
        <v>31411</v>
      </c>
      <c r="AC49" s="75">
        <v>0</v>
      </c>
      <c r="AD49" s="75">
        <v>0</v>
      </c>
      <c r="AE49" s="75">
        <v>6439.5540000000001</v>
      </c>
      <c r="AF49" s="75">
        <v>0</v>
      </c>
      <c r="AG49" s="75">
        <v>0</v>
      </c>
      <c r="AH49" s="75">
        <v>0</v>
      </c>
      <c r="AI49" s="75">
        <v>0</v>
      </c>
      <c r="AJ49" s="84">
        <v>19.999363280379484</v>
      </c>
      <c r="AK49" s="84">
        <v>0</v>
      </c>
      <c r="AL49" s="84">
        <v>0</v>
      </c>
      <c r="AM49" s="75">
        <v>6282</v>
      </c>
      <c r="AN49" s="75">
        <v>0</v>
      </c>
      <c r="AO49" s="75">
        <v>0</v>
      </c>
      <c r="AP49" s="84">
        <v>100</v>
      </c>
      <c r="AQ49" s="75">
        <v>31411</v>
      </c>
      <c r="AR49" s="75">
        <v>0</v>
      </c>
      <c r="AS49" s="75">
        <v>0</v>
      </c>
      <c r="AT49" s="75">
        <v>6439.5540000000001</v>
      </c>
      <c r="AU49" s="75">
        <v>0</v>
      </c>
      <c r="AV49" s="75">
        <v>0</v>
      </c>
      <c r="AW49" s="75">
        <v>0</v>
      </c>
      <c r="AX49" s="75">
        <v>0</v>
      </c>
      <c r="AY49" s="75">
        <v>6282</v>
      </c>
      <c r="AZ49" s="75">
        <v>0</v>
      </c>
      <c r="BA49" s="75">
        <v>0</v>
      </c>
      <c r="BB49" s="75">
        <v>25129</v>
      </c>
      <c r="BC49" s="75">
        <v>0</v>
      </c>
      <c r="BD49" s="106">
        <v>0</v>
      </c>
      <c r="BE49" s="75">
        <v>6439.5540000000001</v>
      </c>
      <c r="BF49" s="75">
        <v>0</v>
      </c>
      <c r="BG49" s="75">
        <v>0</v>
      </c>
      <c r="BH49" s="75">
        <v>0</v>
      </c>
      <c r="BI49" s="75">
        <v>0</v>
      </c>
      <c r="BJ49" s="84">
        <v>101.55813162912281</v>
      </c>
      <c r="BK49" s="84">
        <v>7.3892571442417534</v>
      </c>
      <c r="BL49" s="84">
        <v>-3.7844588484522723</v>
      </c>
      <c r="BM49" s="84">
        <v>1.3895999999999999</v>
      </c>
      <c r="BN49" s="84">
        <v>3.4230880804020121</v>
      </c>
      <c r="BO49" s="84">
        <v>3.4230880804020121</v>
      </c>
      <c r="BP49" s="84">
        <v>0</v>
      </c>
      <c r="BQ49" s="84">
        <v>0</v>
      </c>
      <c r="BR49" s="84">
        <v>0</v>
      </c>
      <c r="BS49" s="84">
        <v>0</v>
      </c>
      <c r="BT49" s="75">
        <v>2552054</v>
      </c>
      <c r="BU49" s="75">
        <v>1412818</v>
      </c>
      <c r="BV49" s="84">
        <v>100</v>
      </c>
      <c r="BW49" s="75">
        <v>1260636</v>
      </c>
      <c r="BX49" s="75">
        <v>0</v>
      </c>
      <c r="BY49" s="75">
        <v>152182</v>
      </c>
      <c r="BZ49" s="21">
        <v>4.8448632644614946</v>
      </c>
      <c r="CA49" s="90">
        <v>0.04</v>
      </c>
      <c r="CB49" s="90">
        <v>1.0526315789473684E-2</v>
      </c>
      <c r="CC49" s="90">
        <v>0.15</v>
      </c>
      <c r="CD49" s="90">
        <v>0</v>
      </c>
      <c r="CE49" s="90">
        <v>0</v>
      </c>
      <c r="CF49" s="90">
        <v>0.1</v>
      </c>
      <c r="CG49" s="90">
        <v>0</v>
      </c>
      <c r="CH49" s="90">
        <v>0</v>
      </c>
      <c r="CI49" s="75">
        <v>126023</v>
      </c>
      <c r="CJ49" s="75">
        <v>0</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0</v>
      </c>
      <c r="DL49" s="75">
        <v>0</v>
      </c>
      <c r="DM49" s="75">
        <v>0</v>
      </c>
      <c r="DN49" s="75">
        <v>1139236</v>
      </c>
      <c r="DO49" s="75">
        <v>1139236</v>
      </c>
      <c r="DP49" s="75">
        <v>314638.92575796507</v>
      </c>
      <c r="DR49" s="96">
        <v>31411</v>
      </c>
      <c r="DS49" s="75">
        <v>0</v>
      </c>
      <c r="DT49" s="75">
        <v>0</v>
      </c>
      <c r="DU49" s="75">
        <v>6439.5540000000001</v>
      </c>
      <c r="DV49" s="75">
        <v>0</v>
      </c>
      <c r="DW49" s="75">
        <v>0</v>
      </c>
      <c r="DX49" s="75">
        <v>0</v>
      </c>
      <c r="DY49" s="75">
        <v>0</v>
      </c>
      <c r="DZ49" s="75">
        <v>31411</v>
      </c>
      <c r="EA49" s="75">
        <v>0</v>
      </c>
      <c r="EB49" s="75">
        <v>0</v>
      </c>
      <c r="EC49" s="75">
        <v>6439.5540000000001</v>
      </c>
      <c r="ED49" s="75">
        <v>0</v>
      </c>
      <c r="EE49" s="75">
        <v>0</v>
      </c>
      <c r="EF49" s="75">
        <v>0</v>
      </c>
      <c r="EG49" s="75">
        <v>0</v>
      </c>
      <c r="EH49" s="75">
        <v>25129</v>
      </c>
      <c r="EI49" s="75">
        <v>0</v>
      </c>
      <c r="EJ49" s="75">
        <v>0</v>
      </c>
      <c r="EK49" s="75">
        <v>6439.5540000000001</v>
      </c>
      <c r="EL49" s="75">
        <v>0</v>
      </c>
      <c r="EM49" s="75">
        <v>0</v>
      </c>
      <c r="EN49" s="75">
        <v>0</v>
      </c>
      <c r="EO49" s="75">
        <v>0</v>
      </c>
      <c r="EP49" s="94"/>
      <c r="EQ49" s="75">
        <v>0</v>
      </c>
      <c r="ER49" s="75">
        <v>0</v>
      </c>
      <c r="ES49" s="75">
        <v>0</v>
      </c>
      <c r="ET49" s="75">
        <v>0</v>
      </c>
      <c r="EU49" s="75">
        <v>0</v>
      </c>
      <c r="EV49" s="75">
        <v>0</v>
      </c>
      <c r="EW49" s="75">
        <v>0</v>
      </c>
      <c r="EX49" s="75">
        <v>0</v>
      </c>
      <c r="EY49" s="75">
        <v>0</v>
      </c>
      <c r="EZ49" s="75">
        <v>0</v>
      </c>
      <c r="FA49" s="75">
        <v>0</v>
      </c>
      <c r="FB49" s="75">
        <v>0</v>
      </c>
      <c r="FC49" s="75">
        <v>0</v>
      </c>
      <c r="FD49" s="75">
        <v>0</v>
      </c>
      <c r="FE49" s="75">
        <v>0</v>
      </c>
      <c r="FF49" s="75">
        <v>0</v>
      </c>
      <c r="FG49" s="75">
        <v>0</v>
      </c>
      <c r="FH49" s="75">
        <v>0</v>
      </c>
      <c r="FI49" s="75">
        <v>0</v>
      </c>
      <c r="FJ49" s="75">
        <v>0</v>
      </c>
      <c r="FK49" s="75">
        <v>0</v>
      </c>
      <c r="FL49" s="75">
        <v>0</v>
      </c>
      <c r="FM49" s="75">
        <v>0</v>
      </c>
      <c r="FN49" s="75">
        <v>0</v>
      </c>
    </row>
    <row r="50" spans="3:170" x14ac:dyDescent="0.2">
      <c r="C50" s="11">
        <v>2037</v>
      </c>
      <c r="D50" s="75">
        <v>1</v>
      </c>
      <c r="E50" s="75">
        <v>0</v>
      </c>
      <c r="F50" s="75">
        <v>1</v>
      </c>
      <c r="G50" s="75">
        <v>0</v>
      </c>
      <c r="H50" s="75">
        <v>0</v>
      </c>
      <c r="I50" s="75">
        <v>0</v>
      </c>
      <c r="J50" s="75">
        <v>0</v>
      </c>
      <c r="K50" s="96">
        <v>16330</v>
      </c>
      <c r="L50" s="75">
        <v>0</v>
      </c>
      <c r="M50" s="75">
        <v>6069</v>
      </c>
      <c r="N50" s="75">
        <v>3347.4740000000002</v>
      </c>
      <c r="O50" s="75">
        <v>0</v>
      </c>
      <c r="P50" s="75">
        <v>0</v>
      </c>
      <c r="Q50" s="75">
        <v>0</v>
      </c>
      <c r="R50" s="75">
        <v>0</v>
      </c>
      <c r="S50" s="75">
        <v>0</v>
      </c>
      <c r="T50" s="75">
        <v>0</v>
      </c>
      <c r="U50" s="75">
        <v>0</v>
      </c>
      <c r="V50" s="75">
        <v>0</v>
      </c>
      <c r="W50" s="75">
        <v>81995</v>
      </c>
      <c r="X50" s="75">
        <v>0</v>
      </c>
      <c r="Y50" s="75">
        <v>0</v>
      </c>
      <c r="Z50" s="75">
        <v>81995</v>
      </c>
      <c r="AA50" s="75">
        <v>0</v>
      </c>
      <c r="AB50" s="75">
        <v>29605</v>
      </c>
      <c r="AC50" s="75">
        <v>0</v>
      </c>
      <c r="AD50" s="75">
        <v>0</v>
      </c>
      <c r="AE50" s="75">
        <v>6068.9920000000002</v>
      </c>
      <c r="AF50" s="75">
        <v>0</v>
      </c>
      <c r="AG50" s="75">
        <v>0</v>
      </c>
      <c r="AH50" s="75">
        <v>0</v>
      </c>
      <c r="AI50" s="75">
        <v>0</v>
      </c>
      <c r="AJ50" s="84">
        <v>20</v>
      </c>
      <c r="AK50" s="84">
        <v>0</v>
      </c>
      <c r="AL50" s="84">
        <v>0</v>
      </c>
      <c r="AM50" s="75">
        <v>5921</v>
      </c>
      <c r="AN50" s="75">
        <v>0</v>
      </c>
      <c r="AO50" s="75">
        <v>0</v>
      </c>
      <c r="AP50" s="84">
        <v>100</v>
      </c>
      <c r="AQ50" s="75">
        <v>29605</v>
      </c>
      <c r="AR50" s="75">
        <v>0</v>
      </c>
      <c r="AS50" s="75">
        <v>0</v>
      </c>
      <c r="AT50" s="75">
        <v>6068.9920000000002</v>
      </c>
      <c r="AU50" s="75">
        <v>0</v>
      </c>
      <c r="AV50" s="75">
        <v>0</v>
      </c>
      <c r="AW50" s="75">
        <v>0</v>
      </c>
      <c r="AX50" s="75">
        <v>0</v>
      </c>
      <c r="AY50" s="75">
        <v>5921</v>
      </c>
      <c r="AZ50" s="75">
        <v>0</v>
      </c>
      <c r="BA50" s="75">
        <v>0</v>
      </c>
      <c r="BB50" s="75">
        <v>23684</v>
      </c>
      <c r="BC50" s="75">
        <v>0</v>
      </c>
      <c r="BD50" s="106">
        <v>0</v>
      </c>
      <c r="BE50" s="75">
        <v>6068.9920000000002</v>
      </c>
      <c r="BF50" s="75">
        <v>0</v>
      </c>
      <c r="BG50" s="75">
        <v>0</v>
      </c>
      <c r="BH50" s="75">
        <v>0</v>
      </c>
      <c r="BI50" s="75">
        <v>0</v>
      </c>
      <c r="BJ50" s="84">
        <v>101.55813162912281</v>
      </c>
      <c r="BK50" s="84">
        <v>7.3892571442417534</v>
      </c>
      <c r="BL50" s="84">
        <v>-3.7844588484522723</v>
      </c>
      <c r="BM50" s="84">
        <v>1.3895999999999999</v>
      </c>
      <c r="BN50" s="84">
        <v>3.4230880804020121</v>
      </c>
      <c r="BO50" s="84">
        <v>3.4230880804020121</v>
      </c>
      <c r="BP50" s="84">
        <v>0</v>
      </c>
      <c r="BQ50" s="84">
        <v>0</v>
      </c>
      <c r="BR50" s="84">
        <v>0</v>
      </c>
      <c r="BS50" s="84">
        <v>0</v>
      </c>
      <c r="BT50" s="75">
        <v>2405303</v>
      </c>
      <c r="BU50" s="75">
        <v>1412847</v>
      </c>
      <c r="BV50" s="84">
        <v>100</v>
      </c>
      <c r="BW50" s="75">
        <v>1260636</v>
      </c>
      <c r="BX50" s="75">
        <v>0</v>
      </c>
      <c r="BY50" s="75">
        <v>152211</v>
      </c>
      <c r="BZ50" s="21">
        <v>5.1413950346225299</v>
      </c>
      <c r="CA50" s="90">
        <v>0.04</v>
      </c>
      <c r="CB50" s="90">
        <v>1.0526315789473684E-2</v>
      </c>
      <c r="CC50" s="90">
        <v>0.15</v>
      </c>
      <c r="CD50" s="90">
        <v>0</v>
      </c>
      <c r="CE50" s="90">
        <v>0</v>
      </c>
      <c r="CF50" s="90">
        <v>0.1</v>
      </c>
      <c r="CG50" s="90">
        <v>0</v>
      </c>
      <c r="CH50" s="90">
        <v>0</v>
      </c>
      <c r="CI50" s="75">
        <v>126023</v>
      </c>
      <c r="CJ50" s="75">
        <v>0</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0</v>
      </c>
      <c r="DL50" s="75">
        <v>0</v>
      </c>
      <c r="DM50" s="75">
        <v>0</v>
      </c>
      <c r="DN50" s="75">
        <v>992456</v>
      </c>
      <c r="DO50" s="75">
        <v>992456</v>
      </c>
      <c r="DP50" s="75">
        <v>249182.37844728393</v>
      </c>
      <c r="DR50" s="96">
        <v>29605</v>
      </c>
      <c r="DS50" s="75">
        <v>0</v>
      </c>
      <c r="DT50" s="75">
        <v>0</v>
      </c>
      <c r="DU50" s="75">
        <v>6068.9920000000002</v>
      </c>
      <c r="DV50" s="75">
        <v>0</v>
      </c>
      <c r="DW50" s="75">
        <v>0</v>
      </c>
      <c r="DX50" s="75">
        <v>0</v>
      </c>
      <c r="DY50" s="75">
        <v>0</v>
      </c>
      <c r="DZ50" s="75">
        <v>29605</v>
      </c>
      <c r="EA50" s="75">
        <v>0</v>
      </c>
      <c r="EB50" s="75">
        <v>0</v>
      </c>
      <c r="EC50" s="75">
        <v>6068.9920000000002</v>
      </c>
      <c r="ED50" s="75">
        <v>0</v>
      </c>
      <c r="EE50" s="75">
        <v>0</v>
      </c>
      <c r="EF50" s="75">
        <v>0</v>
      </c>
      <c r="EG50" s="75">
        <v>0</v>
      </c>
      <c r="EH50" s="75">
        <v>23684</v>
      </c>
      <c r="EI50" s="75">
        <v>0</v>
      </c>
      <c r="EJ50" s="75">
        <v>0</v>
      </c>
      <c r="EK50" s="75">
        <v>6068.9920000000002</v>
      </c>
      <c r="EL50" s="75">
        <v>0</v>
      </c>
      <c r="EM50" s="75">
        <v>0</v>
      </c>
      <c r="EN50" s="75">
        <v>0</v>
      </c>
      <c r="EO50" s="75">
        <v>0</v>
      </c>
      <c r="EP50" s="94"/>
      <c r="EQ50" s="75">
        <v>0</v>
      </c>
      <c r="ER50" s="75">
        <v>0</v>
      </c>
      <c r="ES50" s="75">
        <v>0</v>
      </c>
      <c r="ET50" s="75">
        <v>0</v>
      </c>
      <c r="EU50" s="75">
        <v>0</v>
      </c>
      <c r="EV50" s="75">
        <v>0</v>
      </c>
      <c r="EW50" s="75">
        <v>0</v>
      </c>
      <c r="EX50" s="75">
        <v>0</v>
      </c>
      <c r="EY50" s="75">
        <v>0</v>
      </c>
      <c r="EZ50" s="75">
        <v>0</v>
      </c>
      <c r="FA50" s="75">
        <v>0</v>
      </c>
      <c r="FB50" s="75">
        <v>0</v>
      </c>
      <c r="FC50" s="75">
        <v>0</v>
      </c>
      <c r="FD50" s="75">
        <v>0</v>
      </c>
      <c r="FE50" s="75">
        <v>0</v>
      </c>
      <c r="FF50" s="75">
        <v>0</v>
      </c>
      <c r="FG50" s="75">
        <v>0</v>
      </c>
      <c r="FH50" s="75">
        <v>0</v>
      </c>
      <c r="FI50" s="75">
        <v>0</v>
      </c>
      <c r="FJ50" s="75">
        <v>0</v>
      </c>
      <c r="FK50" s="75">
        <v>0</v>
      </c>
      <c r="FL50" s="75">
        <v>0</v>
      </c>
      <c r="FM50" s="75">
        <v>0</v>
      </c>
      <c r="FN50" s="75">
        <v>0</v>
      </c>
    </row>
    <row r="51" spans="3:170" x14ac:dyDescent="0.2">
      <c r="C51" s="11">
        <v>2038</v>
      </c>
      <c r="D51" s="75">
        <v>1</v>
      </c>
      <c r="E51" s="75">
        <v>0</v>
      </c>
      <c r="F51" s="75">
        <v>1</v>
      </c>
      <c r="G51" s="75">
        <v>0</v>
      </c>
      <c r="H51" s="75">
        <v>0</v>
      </c>
      <c r="I51" s="75">
        <v>0</v>
      </c>
      <c r="J51" s="75">
        <v>0</v>
      </c>
      <c r="K51" s="96">
        <v>15526</v>
      </c>
      <c r="L51" s="75">
        <v>0</v>
      </c>
      <c r="M51" s="75">
        <v>5736</v>
      </c>
      <c r="N51" s="75">
        <v>3183.3440000000001</v>
      </c>
      <c r="O51" s="75">
        <v>0</v>
      </c>
      <c r="P51" s="75">
        <v>0</v>
      </c>
      <c r="Q51" s="75">
        <v>0</v>
      </c>
      <c r="R51" s="75">
        <v>0</v>
      </c>
      <c r="S51" s="75">
        <v>0</v>
      </c>
      <c r="T51" s="75">
        <v>0</v>
      </c>
      <c r="U51" s="75">
        <v>0</v>
      </c>
      <c r="V51" s="75">
        <v>0</v>
      </c>
      <c r="W51" s="75">
        <v>83619</v>
      </c>
      <c r="X51" s="75">
        <v>0</v>
      </c>
      <c r="Y51" s="75">
        <v>0</v>
      </c>
      <c r="Z51" s="75">
        <v>83619</v>
      </c>
      <c r="AA51" s="75">
        <v>0</v>
      </c>
      <c r="AB51" s="75">
        <v>27978</v>
      </c>
      <c r="AC51" s="75">
        <v>0</v>
      </c>
      <c r="AD51" s="75">
        <v>0</v>
      </c>
      <c r="AE51" s="75">
        <v>5735.8710000000001</v>
      </c>
      <c r="AF51" s="75">
        <v>0</v>
      </c>
      <c r="AG51" s="75">
        <v>0</v>
      </c>
      <c r="AH51" s="75">
        <v>0</v>
      </c>
      <c r="AI51" s="75">
        <v>0</v>
      </c>
      <c r="AJ51" s="84">
        <v>20.001429694760169</v>
      </c>
      <c r="AK51" s="84">
        <v>0</v>
      </c>
      <c r="AL51" s="84">
        <v>0</v>
      </c>
      <c r="AM51" s="75">
        <v>5596</v>
      </c>
      <c r="AN51" s="75">
        <v>0</v>
      </c>
      <c r="AO51" s="75">
        <v>0</v>
      </c>
      <c r="AP51" s="84">
        <v>100</v>
      </c>
      <c r="AQ51" s="75">
        <v>27978</v>
      </c>
      <c r="AR51" s="75">
        <v>0</v>
      </c>
      <c r="AS51" s="75">
        <v>0</v>
      </c>
      <c r="AT51" s="75">
        <v>5735.8710000000001</v>
      </c>
      <c r="AU51" s="75">
        <v>0</v>
      </c>
      <c r="AV51" s="75">
        <v>0</v>
      </c>
      <c r="AW51" s="75">
        <v>0</v>
      </c>
      <c r="AX51" s="75">
        <v>0</v>
      </c>
      <c r="AY51" s="75">
        <v>5596</v>
      </c>
      <c r="AZ51" s="75">
        <v>0</v>
      </c>
      <c r="BA51" s="75">
        <v>0</v>
      </c>
      <c r="BB51" s="75">
        <v>22382</v>
      </c>
      <c r="BC51" s="75">
        <v>0</v>
      </c>
      <c r="BD51" s="106">
        <v>0</v>
      </c>
      <c r="BE51" s="75">
        <v>5735.8710000000001</v>
      </c>
      <c r="BF51" s="75">
        <v>0</v>
      </c>
      <c r="BG51" s="75">
        <v>0</v>
      </c>
      <c r="BH51" s="75">
        <v>0</v>
      </c>
      <c r="BI51" s="75">
        <v>0</v>
      </c>
      <c r="BJ51" s="84">
        <v>101.55813162912281</v>
      </c>
      <c r="BK51" s="84">
        <v>7.3892571442417534</v>
      </c>
      <c r="BL51" s="84">
        <v>-3.7844588484522723</v>
      </c>
      <c r="BM51" s="84">
        <v>1.3895999999999999</v>
      </c>
      <c r="BN51" s="84">
        <v>3.4230880804020121</v>
      </c>
      <c r="BO51" s="84">
        <v>3.4230880804020121</v>
      </c>
      <c r="BP51" s="84">
        <v>0</v>
      </c>
      <c r="BQ51" s="84">
        <v>0</v>
      </c>
      <c r="BR51" s="84">
        <v>0</v>
      </c>
      <c r="BS51" s="84">
        <v>0</v>
      </c>
      <c r="BT51" s="75">
        <v>2273074</v>
      </c>
      <c r="BU51" s="75">
        <v>1412940</v>
      </c>
      <c r="BV51" s="84">
        <v>100</v>
      </c>
      <c r="BW51" s="75">
        <v>1260636</v>
      </c>
      <c r="BX51" s="75">
        <v>0</v>
      </c>
      <c r="BY51" s="75">
        <v>152304</v>
      </c>
      <c r="BZ51" s="21">
        <v>5.443705768818357</v>
      </c>
      <c r="CA51" s="90">
        <v>0.04</v>
      </c>
      <c r="CB51" s="90">
        <v>1.0526315789473684E-2</v>
      </c>
      <c r="CC51" s="90">
        <v>0.15</v>
      </c>
      <c r="CD51" s="90">
        <v>0</v>
      </c>
      <c r="CE51" s="90">
        <v>0</v>
      </c>
      <c r="CF51" s="90">
        <v>0.1</v>
      </c>
      <c r="CG51" s="90">
        <v>0</v>
      </c>
      <c r="CH51" s="90">
        <v>0</v>
      </c>
      <c r="CI51" s="75">
        <v>126023</v>
      </c>
      <c r="CJ51" s="75">
        <v>0</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0</v>
      </c>
      <c r="DL51" s="75">
        <v>0</v>
      </c>
      <c r="DM51" s="75">
        <v>0</v>
      </c>
      <c r="DN51" s="75">
        <v>860134</v>
      </c>
      <c r="DO51" s="75">
        <v>860134</v>
      </c>
      <c r="DP51" s="75">
        <v>196326.75806591849</v>
      </c>
      <c r="DR51" s="96">
        <v>27978</v>
      </c>
      <c r="DS51" s="75">
        <v>0</v>
      </c>
      <c r="DT51" s="75">
        <v>0</v>
      </c>
      <c r="DU51" s="75">
        <v>5735.8710000000001</v>
      </c>
      <c r="DV51" s="75">
        <v>0</v>
      </c>
      <c r="DW51" s="75">
        <v>0</v>
      </c>
      <c r="DX51" s="75">
        <v>0</v>
      </c>
      <c r="DY51" s="75">
        <v>0</v>
      </c>
      <c r="DZ51" s="75">
        <v>27978</v>
      </c>
      <c r="EA51" s="75">
        <v>0</v>
      </c>
      <c r="EB51" s="75">
        <v>0</v>
      </c>
      <c r="EC51" s="75">
        <v>5735.8710000000001</v>
      </c>
      <c r="ED51" s="75">
        <v>0</v>
      </c>
      <c r="EE51" s="75">
        <v>0</v>
      </c>
      <c r="EF51" s="75">
        <v>0</v>
      </c>
      <c r="EG51" s="75">
        <v>0</v>
      </c>
      <c r="EH51" s="75">
        <v>22382</v>
      </c>
      <c r="EI51" s="75">
        <v>0</v>
      </c>
      <c r="EJ51" s="75">
        <v>0</v>
      </c>
      <c r="EK51" s="75">
        <v>5735.8710000000001</v>
      </c>
      <c r="EL51" s="75">
        <v>0</v>
      </c>
      <c r="EM51" s="75">
        <v>0</v>
      </c>
      <c r="EN51" s="75">
        <v>0</v>
      </c>
      <c r="EO51" s="75">
        <v>0</v>
      </c>
      <c r="EP51" s="94"/>
      <c r="EQ51" s="75">
        <v>0</v>
      </c>
      <c r="ER51" s="75">
        <v>0</v>
      </c>
      <c r="ES51" s="75">
        <v>0</v>
      </c>
      <c r="ET51" s="75">
        <v>0</v>
      </c>
      <c r="EU51" s="75">
        <v>0</v>
      </c>
      <c r="EV51" s="75">
        <v>0</v>
      </c>
      <c r="EW51" s="75">
        <v>0</v>
      </c>
      <c r="EX51" s="75">
        <v>0</v>
      </c>
      <c r="EY51" s="75">
        <v>0</v>
      </c>
      <c r="EZ51" s="75">
        <v>0</v>
      </c>
      <c r="FA51" s="75">
        <v>0</v>
      </c>
      <c r="FB51" s="75">
        <v>0</v>
      </c>
      <c r="FC51" s="75">
        <v>0</v>
      </c>
      <c r="FD51" s="75">
        <v>0</v>
      </c>
      <c r="FE51" s="75">
        <v>0</v>
      </c>
      <c r="FF51" s="75">
        <v>0</v>
      </c>
      <c r="FG51" s="75">
        <v>0</v>
      </c>
      <c r="FH51" s="75">
        <v>0</v>
      </c>
      <c r="FI51" s="75">
        <v>0</v>
      </c>
      <c r="FJ51" s="75">
        <v>0</v>
      </c>
      <c r="FK51" s="75">
        <v>0</v>
      </c>
      <c r="FL51" s="75">
        <v>0</v>
      </c>
      <c r="FM51" s="75">
        <v>0</v>
      </c>
      <c r="FN51" s="75">
        <v>0</v>
      </c>
    </row>
    <row r="52" spans="3:170" x14ac:dyDescent="0.2">
      <c r="C52" s="11">
        <v>2039</v>
      </c>
      <c r="D52" s="75">
        <v>1</v>
      </c>
      <c r="E52" s="75">
        <v>0</v>
      </c>
      <c r="F52" s="75">
        <v>1</v>
      </c>
      <c r="G52" s="75">
        <v>0</v>
      </c>
      <c r="H52" s="75">
        <v>0</v>
      </c>
      <c r="I52" s="75">
        <v>0</v>
      </c>
      <c r="J52" s="75">
        <v>0</v>
      </c>
      <c r="K52" s="96">
        <v>14733</v>
      </c>
      <c r="L52" s="75">
        <v>0</v>
      </c>
      <c r="M52" s="75">
        <v>5421</v>
      </c>
      <c r="N52" s="75">
        <v>3020.4009999999998</v>
      </c>
      <c r="O52" s="75">
        <v>0</v>
      </c>
      <c r="P52" s="75">
        <v>0</v>
      </c>
      <c r="Q52" s="75">
        <v>0</v>
      </c>
      <c r="R52" s="75">
        <v>0</v>
      </c>
      <c r="S52" s="75">
        <v>0</v>
      </c>
      <c r="T52" s="75">
        <v>0</v>
      </c>
      <c r="U52" s="75">
        <v>0</v>
      </c>
      <c r="V52" s="75">
        <v>0</v>
      </c>
      <c r="W52" s="75">
        <v>85156</v>
      </c>
      <c r="X52" s="75">
        <v>0</v>
      </c>
      <c r="Y52" s="75">
        <v>0</v>
      </c>
      <c r="Z52" s="75">
        <v>85156</v>
      </c>
      <c r="AA52" s="75">
        <v>0</v>
      </c>
      <c r="AB52" s="75">
        <v>26443</v>
      </c>
      <c r="AC52" s="75">
        <v>0</v>
      </c>
      <c r="AD52" s="75">
        <v>0</v>
      </c>
      <c r="AE52" s="75">
        <v>5421.0349999999999</v>
      </c>
      <c r="AF52" s="75">
        <v>0</v>
      </c>
      <c r="AG52" s="75">
        <v>0</v>
      </c>
      <c r="AH52" s="75">
        <v>0</v>
      </c>
      <c r="AI52" s="75">
        <v>0</v>
      </c>
      <c r="AJ52" s="84">
        <v>20.001512687667812</v>
      </c>
      <c r="AK52" s="84">
        <v>0</v>
      </c>
      <c r="AL52" s="84">
        <v>0</v>
      </c>
      <c r="AM52" s="75">
        <v>5289</v>
      </c>
      <c r="AN52" s="75">
        <v>0</v>
      </c>
      <c r="AO52" s="75">
        <v>0</v>
      </c>
      <c r="AP52" s="84">
        <v>100</v>
      </c>
      <c r="AQ52" s="75">
        <v>26443</v>
      </c>
      <c r="AR52" s="75">
        <v>0</v>
      </c>
      <c r="AS52" s="75">
        <v>0</v>
      </c>
      <c r="AT52" s="75">
        <v>5421.0349999999999</v>
      </c>
      <c r="AU52" s="75">
        <v>0</v>
      </c>
      <c r="AV52" s="75">
        <v>0</v>
      </c>
      <c r="AW52" s="75">
        <v>0</v>
      </c>
      <c r="AX52" s="75">
        <v>0</v>
      </c>
      <c r="AY52" s="75">
        <v>5289</v>
      </c>
      <c r="AZ52" s="75">
        <v>0</v>
      </c>
      <c r="BA52" s="75">
        <v>0</v>
      </c>
      <c r="BB52" s="75">
        <v>21154</v>
      </c>
      <c r="BC52" s="75">
        <v>0</v>
      </c>
      <c r="BD52" s="106">
        <v>0</v>
      </c>
      <c r="BE52" s="75">
        <v>5421.0349999999999</v>
      </c>
      <c r="BF52" s="75">
        <v>0</v>
      </c>
      <c r="BG52" s="75">
        <v>0</v>
      </c>
      <c r="BH52" s="75">
        <v>0</v>
      </c>
      <c r="BI52" s="75">
        <v>0</v>
      </c>
      <c r="BJ52" s="84">
        <v>101.55813162912281</v>
      </c>
      <c r="BK52" s="84">
        <v>7.3892571442417534</v>
      </c>
      <c r="BL52" s="84">
        <v>-3.7844588484522723</v>
      </c>
      <c r="BM52" s="84">
        <v>1.3895999999999999</v>
      </c>
      <c r="BN52" s="84">
        <v>3.4230880804020121</v>
      </c>
      <c r="BO52" s="84">
        <v>3.4230880804020121</v>
      </c>
      <c r="BP52" s="84">
        <v>0</v>
      </c>
      <c r="BQ52" s="84">
        <v>0</v>
      </c>
      <c r="BR52" s="84">
        <v>0</v>
      </c>
      <c r="BS52" s="84">
        <v>0</v>
      </c>
      <c r="BT52" s="75">
        <v>2148361</v>
      </c>
      <c r="BU52" s="75">
        <v>1413029</v>
      </c>
      <c r="BV52" s="84">
        <v>100</v>
      </c>
      <c r="BW52" s="75">
        <v>1260636</v>
      </c>
      <c r="BX52" s="75">
        <v>0</v>
      </c>
      <c r="BY52" s="75">
        <v>152393</v>
      </c>
      <c r="BZ52" s="21">
        <v>5.7630752940286651</v>
      </c>
      <c r="CA52" s="90">
        <v>0.04</v>
      </c>
      <c r="CB52" s="90">
        <v>1.0526315789473684E-2</v>
      </c>
      <c r="CC52" s="90">
        <v>0.15</v>
      </c>
      <c r="CD52" s="90">
        <v>0</v>
      </c>
      <c r="CE52" s="90">
        <v>0</v>
      </c>
      <c r="CF52" s="90">
        <v>0.1</v>
      </c>
      <c r="CG52" s="90">
        <v>0</v>
      </c>
      <c r="CH52" s="90">
        <v>0</v>
      </c>
      <c r="CI52" s="75">
        <v>126023</v>
      </c>
      <c r="CJ52" s="75">
        <v>0</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0</v>
      </c>
      <c r="DL52" s="75">
        <v>0</v>
      </c>
      <c r="DM52" s="75">
        <v>0</v>
      </c>
      <c r="DN52" s="75">
        <v>735332</v>
      </c>
      <c r="DO52" s="75">
        <v>735332</v>
      </c>
      <c r="DP52" s="75">
        <v>152582.30130117989</v>
      </c>
      <c r="DR52" s="96">
        <v>26443</v>
      </c>
      <c r="DS52" s="75">
        <v>0</v>
      </c>
      <c r="DT52" s="75">
        <v>0</v>
      </c>
      <c r="DU52" s="75">
        <v>5421.0349999999999</v>
      </c>
      <c r="DV52" s="75">
        <v>0</v>
      </c>
      <c r="DW52" s="75">
        <v>0</v>
      </c>
      <c r="DX52" s="75">
        <v>0</v>
      </c>
      <c r="DY52" s="75">
        <v>0</v>
      </c>
      <c r="DZ52" s="75">
        <v>26443</v>
      </c>
      <c r="EA52" s="75">
        <v>0</v>
      </c>
      <c r="EB52" s="75">
        <v>0</v>
      </c>
      <c r="EC52" s="75">
        <v>5421.0349999999999</v>
      </c>
      <c r="ED52" s="75">
        <v>0</v>
      </c>
      <c r="EE52" s="75">
        <v>0</v>
      </c>
      <c r="EF52" s="75">
        <v>0</v>
      </c>
      <c r="EG52" s="75">
        <v>0</v>
      </c>
      <c r="EH52" s="75">
        <v>21154</v>
      </c>
      <c r="EI52" s="75">
        <v>0</v>
      </c>
      <c r="EJ52" s="75">
        <v>0</v>
      </c>
      <c r="EK52" s="75">
        <v>5421.0349999999999</v>
      </c>
      <c r="EL52" s="75">
        <v>0</v>
      </c>
      <c r="EM52" s="75">
        <v>0</v>
      </c>
      <c r="EN52" s="75">
        <v>0</v>
      </c>
      <c r="EO52" s="75">
        <v>0</v>
      </c>
      <c r="EP52" s="94"/>
      <c r="EQ52" s="75">
        <v>0</v>
      </c>
      <c r="ER52" s="75">
        <v>0</v>
      </c>
      <c r="ES52" s="75">
        <v>0</v>
      </c>
      <c r="ET52" s="75">
        <v>0</v>
      </c>
      <c r="EU52" s="75">
        <v>0</v>
      </c>
      <c r="EV52" s="75">
        <v>0</v>
      </c>
      <c r="EW52" s="75">
        <v>0</v>
      </c>
      <c r="EX52" s="75">
        <v>0</v>
      </c>
      <c r="EY52" s="75">
        <v>0</v>
      </c>
      <c r="EZ52" s="75">
        <v>0</v>
      </c>
      <c r="FA52" s="75">
        <v>0</v>
      </c>
      <c r="FB52" s="75">
        <v>0</v>
      </c>
      <c r="FC52" s="75">
        <v>0</v>
      </c>
      <c r="FD52" s="75">
        <v>0</v>
      </c>
      <c r="FE52" s="75">
        <v>0</v>
      </c>
      <c r="FF52" s="75">
        <v>0</v>
      </c>
      <c r="FG52" s="75">
        <v>0</v>
      </c>
      <c r="FH52" s="75">
        <v>0</v>
      </c>
      <c r="FI52" s="75">
        <v>0</v>
      </c>
      <c r="FJ52" s="75">
        <v>0</v>
      </c>
      <c r="FK52" s="75">
        <v>0</v>
      </c>
      <c r="FL52" s="75">
        <v>0</v>
      </c>
      <c r="FM52" s="75">
        <v>0</v>
      </c>
      <c r="FN52" s="75">
        <v>0</v>
      </c>
    </row>
    <row r="53" spans="3:170" x14ac:dyDescent="0.2">
      <c r="C53" s="11">
        <v>2040</v>
      </c>
      <c r="D53" s="75">
        <v>1</v>
      </c>
      <c r="E53" s="75">
        <v>0</v>
      </c>
      <c r="F53" s="75">
        <v>1</v>
      </c>
      <c r="G53" s="75">
        <v>0</v>
      </c>
      <c r="H53" s="75">
        <v>0</v>
      </c>
      <c r="I53" s="75">
        <v>0</v>
      </c>
      <c r="J53" s="75">
        <v>0</v>
      </c>
      <c r="K53" s="96">
        <v>13990</v>
      </c>
      <c r="L53" s="75">
        <v>0</v>
      </c>
      <c r="M53" s="75">
        <v>5137</v>
      </c>
      <c r="N53" s="75">
        <v>2867.6060000000002</v>
      </c>
      <c r="O53" s="75">
        <v>0</v>
      </c>
      <c r="P53" s="75">
        <v>0</v>
      </c>
      <c r="Q53" s="75">
        <v>0</v>
      </c>
      <c r="R53" s="75">
        <v>0</v>
      </c>
      <c r="S53" s="75">
        <v>0</v>
      </c>
      <c r="T53" s="75">
        <v>0</v>
      </c>
      <c r="U53" s="75">
        <v>0</v>
      </c>
      <c r="V53" s="75">
        <v>0</v>
      </c>
      <c r="W53" s="75">
        <v>86847</v>
      </c>
      <c r="X53" s="75">
        <v>0</v>
      </c>
      <c r="Y53" s="75">
        <v>0</v>
      </c>
      <c r="Z53" s="75">
        <v>86847</v>
      </c>
      <c r="AA53" s="75">
        <v>0</v>
      </c>
      <c r="AB53" s="75">
        <v>25060</v>
      </c>
      <c r="AC53" s="75">
        <v>0</v>
      </c>
      <c r="AD53" s="75">
        <v>0</v>
      </c>
      <c r="AE53" s="75">
        <v>5137.1239999999998</v>
      </c>
      <c r="AF53" s="75">
        <v>0</v>
      </c>
      <c r="AG53" s="75">
        <v>0</v>
      </c>
      <c r="AH53" s="75">
        <v>0</v>
      </c>
      <c r="AI53" s="75">
        <v>0</v>
      </c>
      <c r="AJ53" s="84">
        <v>20</v>
      </c>
      <c r="AK53" s="84">
        <v>0</v>
      </c>
      <c r="AL53" s="84">
        <v>0</v>
      </c>
      <c r="AM53" s="75">
        <v>5012</v>
      </c>
      <c r="AN53" s="75">
        <v>0</v>
      </c>
      <c r="AO53" s="75">
        <v>0</v>
      </c>
      <c r="AP53" s="84">
        <v>100</v>
      </c>
      <c r="AQ53" s="75">
        <v>25060</v>
      </c>
      <c r="AR53" s="75">
        <v>0</v>
      </c>
      <c r="AS53" s="75">
        <v>0</v>
      </c>
      <c r="AT53" s="75">
        <v>5137.1239999999998</v>
      </c>
      <c r="AU53" s="75">
        <v>0</v>
      </c>
      <c r="AV53" s="75">
        <v>0</v>
      </c>
      <c r="AW53" s="75">
        <v>0</v>
      </c>
      <c r="AX53" s="75">
        <v>0</v>
      </c>
      <c r="AY53" s="75">
        <v>5012</v>
      </c>
      <c r="AZ53" s="75">
        <v>0</v>
      </c>
      <c r="BA53" s="75">
        <v>0</v>
      </c>
      <c r="BB53" s="75">
        <v>20048</v>
      </c>
      <c r="BC53" s="75">
        <v>0</v>
      </c>
      <c r="BD53" s="106">
        <v>0</v>
      </c>
      <c r="BE53" s="75">
        <v>5137.1239999999998</v>
      </c>
      <c r="BF53" s="75">
        <v>0</v>
      </c>
      <c r="BG53" s="75">
        <v>0</v>
      </c>
      <c r="BH53" s="75">
        <v>0</v>
      </c>
      <c r="BI53" s="75">
        <v>0</v>
      </c>
      <c r="BJ53" s="84">
        <v>101.55813162912281</v>
      </c>
      <c r="BK53" s="84">
        <v>7.3892571442417534</v>
      </c>
      <c r="BL53" s="84">
        <v>-3.7844588484522723</v>
      </c>
      <c r="BM53" s="84">
        <v>1.3895999999999999</v>
      </c>
      <c r="BN53" s="84">
        <v>3.4230880804020121</v>
      </c>
      <c r="BO53" s="84">
        <v>3.4230880804020121</v>
      </c>
      <c r="BP53" s="84">
        <v>0</v>
      </c>
      <c r="BQ53" s="84">
        <v>0</v>
      </c>
      <c r="BR53" s="84">
        <v>0</v>
      </c>
      <c r="BS53" s="84">
        <v>0</v>
      </c>
      <c r="BT53" s="75">
        <v>2036037</v>
      </c>
      <c r="BU53" s="75">
        <v>1413186</v>
      </c>
      <c r="BV53" s="84">
        <v>100</v>
      </c>
      <c r="BW53" s="75">
        <v>1260636</v>
      </c>
      <c r="BX53" s="75">
        <v>0</v>
      </c>
      <c r="BY53" s="75">
        <v>152550</v>
      </c>
      <c r="BZ53" s="21">
        <v>6.0873902633679169</v>
      </c>
      <c r="CA53" s="90">
        <v>0.04</v>
      </c>
      <c r="CB53" s="90">
        <v>1.0526315789473684E-2</v>
      </c>
      <c r="CC53" s="90">
        <v>0.15</v>
      </c>
      <c r="CD53" s="90">
        <v>0</v>
      </c>
      <c r="CE53" s="90">
        <v>0</v>
      </c>
      <c r="CF53" s="90">
        <v>0.1</v>
      </c>
      <c r="CG53" s="90">
        <v>0</v>
      </c>
      <c r="CH53" s="90">
        <v>0</v>
      </c>
      <c r="CI53" s="75">
        <v>126023</v>
      </c>
      <c r="CJ53" s="75">
        <v>0</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0</v>
      </c>
      <c r="DL53" s="75">
        <v>0</v>
      </c>
      <c r="DM53" s="75">
        <v>0</v>
      </c>
      <c r="DN53" s="75">
        <v>622851</v>
      </c>
      <c r="DO53" s="75">
        <v>622851</v>
      </c>
      <c r="DP53" s="75">
        <v>117493.04945711743</v>
      </c>
      <c r="DR53" s="96">
        <v>25060</v>
      </c>
      <c r="DS53" s="75">
        <v>0</v>
      </c>
      <c r="DT53" s="75">
        <v>0</v>
      </c>
      <c r="DU53" s="75">
        <v>5137.1239999999998</v>
      </c>
      <c r="DV53" s="75">
        <v>0</v>
      </c>
      <c r="DW53" s="75">
        <v>0</v>
      </c>
      <c r="DX53" s="75">
        <v>0</v>
      </c>
      <c r="DY53" s="75">
        <v>0</v>
      </c>
      <c r="DZ53" s="75">
        <v>25060</v>
      </c>
      <c r="EA53" s="75">
        <v>0</v>
      </c>
      <c r="EB53" s="75">
        <v>0</v>
      </c>
      <c r="EC53" s="75">
        <v>5137.1239999999998</v>
      </c>
      <c r="ED53" s="75">
        <v>0</v>
      </c>
      <c r="EE53" s="75">
        <v>0</v>
      </c>
      <c r="EF53" s="75">
        <v>0</v>
      </c>
      <c r="EG53" s="75">
        <v>0</v>
      </c>
      <c r="EH53" s="75">
        <v>20048</v>
      </c>
      <c r="EI53" s="75">
        <v>0</v>
      </c>
      <c r="EJ53" s="75">
        <v>0</v>
      </c>
      <c r="EK53" s="75">
        <v>5137.1239999999998</v>
      </c>
      <c r="EL53" s="75">
        <v>0</v>
      </c>
      <c r="EM53" s="75">
        <v>0</v>
      </c>
      <c r="EN53" s="75">
        <v>0</v>
      </c>
      <c r="EO53" s="75">
        <v>0</v>
      </c>
      <c r="EP53" s="94"/>
      <c r="EQ53" s="75">
        <v>0</v>
      </c>
      <c r="ER53" s="75">
        <v>0</v>
      </c>
      <c r="ES53" s="75">
        <v>0</v>
      </c>
      <c r="ET53" s="75">
        <v>0</v>
      </c>
      <c r="EU53" s="75">
        <v>0</v>
      </c>
      <c r="EV53" s="75">
        <v>0</v>
      </c>
      <c r="EW53" s="75">
        <v>0</v>
      </c>
      <c r="EX53" s="75">
        <v>0</v>
      </c>
      <c r="EY53" s="75">
        <v>0</v>
      </c>
      <c r="EZ53" s="75">
        <v>0</v>
      </c>
      <c r="FA53" s="75">
        <v>0</v>
      </c>
      <c r="FB53" s="75">
        <v>0</v>
      </c>
      <c r="FC53" s="75">
        <v>0</v>
      </c>
      <c r="FD53" s="75">
        <v>0</v>
      </c>
      <c r="FE53" s="75">
        <v>0</v>
      </c>
      <c r="FF53" s="75">
        <v>0</v>
      </c>
      <c r="FG53" s="75">
        <v>0</v>
      </c>
      <c r="FH53" s="75">
        <v>0</v>
      </c>
      <c r="FI53" s="75">
        <v>0</v>
      </c>
      <c r="FJ53" s="75">
        <v>0</v>
      </c>
      <c r="FK53" s="75">
        <v>0</v>
      </c>
      <c r="FL53" s="75">
        <v>0</v>
      </c>
      <c r="FM53" s="75">
        <v>0</v>
      </c>
      <c r="FN53" s="75">
        <v>0</v>
      </c>
    </row>
    <row r="54" spans="3:170" x14ac:dyDescent="0.2">
      <c r="C54" s="11">
        <v>2041</v>
      </c>
      <c r="D54" s="75">
        <v>1</v>
      </c>
      <c r="E54" s="75">
        <v>0</v>
      </c>
      <c r="F54" s="75">
        <v>1</v>
      </c>
      <c r="G54" s="75">
        <v>0</v>
      </c>
      <c r="H54" s="75">
        <v>0</v>
      </c>
      <c r="I54" s="75">
        <v>0</v>
      </c>
      <c r="J54" s="75">
        <v>0</v>
      </c>
      <c r="K54" s="96">
        <v>13180</v>
      </c>
      <c r="L54" s="75">
        <v>0</v>
      </c>
      <c r="M54" s="75">
        <v>4842</v>
      </c>
      <c r="N54" s="75">
        <v>2702.6750000000002</v>
      </c>
      <c r="O54" s="75">
        <v>0</v>
      </c>
      <c r="P54" s="75">
        <v>0</v>
      </c>
      <c r="Q54" s="75">
        <v>0</v>
      </c>
      <c r="R54" s="75">
        <v>0</v>
      </c>
      <c r="S54" s="75">
        <v>0</v>
      </c>
      <c r="T54" s="75">
        <v>0</v>
      </c>
      <c r="U54" s="75">
        <v>0</v>
      </c>
      <c r="V54" s="75">
        <v>0</v>
      </c>
      <c r="W54" s="75">
        <v>87982</v>
      </c>
      <c r="X54" s="75">
        <v>0</v>
      </c>
      <c r="Y54" s="75">
        <v>0</v>
      </c>
      <c r="Z54" s="75">
        <v>87982</v>
      </c>
      <c r="AA54" s="75">
        <v>0</v>
      </c>
      <c r="AB54" s="75">
        <v>23615</v>
      </c>
      <c r="AC54" s="75">
        <v>0</v>
      </c>
      <c r="AD54" s="75">
        <v>0</v>
      </c>
      <c r="AE54" s="75">
        <v>4841.509</v>
      </c>
      <c r="AF54" s="75">
        <v>0</v>
      </c>
      <c r="AG54" s="75">
        <v>0</v>
      </c>
      <c r="AH54" s="75">
        <v>0</v>
      </c>
      <c r="AI54" s="75">
        <v>0</v>
      </c>
      <c r="AJ54" s="84">
        <v>20</v>
      </c>
      <c r="AK54" s="84">
        <v>0</v>
      </c>
      <c r="AL54" s="84">
        <v>0</v>
      </c>
      <c r="AM54" s="75">
        <v>4723</v>
      </c>
      <c r="AN54" s="75">
        <v>0</v>
      </c>
      <c r="AO54" s="75">
        <v>0</v>
      </c>
      <c r="AP54" s="84">
        <v>100</v>
      </c>
      <c r="AQ54" s="75">
        <v>23615</v>
      </c>
      <c r="AR54" s="75">
        <v>0</v>
      </c>
      <c r="AS54" s="75">
        <v>0</v>
      </c>
      <c r="AT54" s="75">
        <v>4841.509</v>
      </c>
      <c r="AU54" s="75">
        <v>0</v>
      </c>
      <c r="AV54" s="75">
        <v>0</v>
      </c>
      <c r="AW54" s="75">
        <v>0</v>
      </c>
      <c r="AX54" s="75">
        <v>0</v>
      </c>
      <c r="AY54" s="75">
        <v>4723</v>
      </c>
      <c r="AZ54" s="75">
        <v>0</v>
      </c>
      <c r="BA54" s="75">
        <v>0</v>
      </c>
      <c r="BB54" s="75">
        <v>18892</v>
      </c>
      <c r="BC54" s="75">
        <v>0</v>
      </c>
      <c r="BD54" s="106">
        <v>0</v>
      </c>
      <c r="BE54" s="75">
        <v>4841.509</v>
      </c>
      <c r="BF54" s="75">
        <v>0</v>
      </c>
      <c r="BG54" s="75">
        <v>0</v>
      </c>
      <c r="BH54" s="75">
        <v>0</v>
      </c>
      <c r="BI54" s="75">
        <v>0</v>
      </c>
      <c r="BJ54" s="84">
        <v>101.55813162912281</v>
      </c>
      <c r="BK54" s="84">
        <v>7.3892571442417534</v>
      </c>
      <c r="BL54" s="84">
        <v>-3.7844588484522723</v>
      </c>
      <c r="BM54" s="84">
        <v>1.3895999999999999</v>
      </c>
      <c r="BN54" s="84">
        <v>3.4230880804020121</v>
      </c>
      <c r="BO54" s="84">
        <v>3.4230880804020121</v>
      </c>
      <c r="BP54" s="84">
        <v>0</v>
      </c>
      <c r="BQ54" s="84">
        <v>0</v>
      </c>
      <c r="BR54" s="84">
        <v>0</v>
      </c>
      <c r="BS54" s="84">
        <v>0</v>
      </c>
      <c r="BT54" s="75">
        <v>1918636</v>
      </c>
      <c r="BU54" s="75">
        <v>1413192</v>
      </c>
      <c r="BV54" s="84">
        <v>100</v>
      </c>
      <c r="BW54" s="75">
        <v>1260636</v>
      </c>
      <c r="BX54" s="75">
        <v>0</v>
      </c>
      <c r="BY54" s="75">
        <v>152556</v>
      </c>
      <c r="BZ54" s="21">
        <v>6.4601312724962945</v>
      </c>
      <c r="CA54" s="90">
        <v>0.04</v>
      </c>
      <c r="CB54" s="90">
        <v>1.0526315789473684E-2</v>
      </c>
      <c r="CC54" s="90">
        <v>0.15</v>
      </c>
      <c r="CD54" s="90">
        <v>0</v>
      </c>
      <c r="CE54" s="90">
        <v>0</v>
      </c>
      <c r="CF54" s="90">
        <v>0.1</v>
      </c>
      <c r="CG54" s="90">
        <v>0</v>
      </c>
      <c r="CH54" s="90">
        <v>0</v>
      </c>
      <c r="CI54" s="75">
        <v>126023</v>
      </c>
      <c r="CJ54" s="75">
        <v>0</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0</v>
      </c>
      <c r="DM54" s="75">
        <v>0</v>
      </c>
      <c r="DN54" s="75">
        <v>505444</v>
      </c>
      <c r="DO54" s="75">
        <v>505444</v>
      </c>
      <c r="DP54" s="75">
        <v>86677.897850957292</v>
      </c>
      <c r="DR54" s="96">
        <v>23615</v>
      </c>
      <c r="DS54" s="75">
        <v>0</v>
      </c>
      <c r="DT54" s="75">
        <v>0</v>
      </c>
      <c r="DU54" s="75">
        <v>4841.509</v>
      </c>
      <c r="DV54" s="75">
        <v>0</v>
      </c>
      <c r="DW54" s="75">
        <v>0</v>
      </c>
      <c r="DX54" s="75">
        <v>0</v>
      </c>
      <c r="DY54" s="75">
        <v>0</v>
      </c>
      <c r="DZ54" s="75">
        <v>23615</v>
      </c>
      <c r="EA54" s="75">
        <v>0</v>
      </c>
      <c r="EB54" s="75">
        <v>0</v>
      </c>
      <c r="EC54" s="75">
        <v>4841.509</v>
      </c>
      <c r="ED54" s="75">
        <v>0</v>
      </c>
      <c r="EE54" s="75">
        <v>0</v>
      </c>
      <c r="EF54" s="75">
        <v>0</v>
      </c>
      <c r="EG54" s="75">
        <v>0</v>
      </c>
      <c r="EH54" s="75">
        <v>18892</v>
      </c>
      <c r="EI54" s="75">
        <v>0</v>
      </c>
      <c r="EJ54" s="75">
        <v>0</v>
      </c>
      <c r="EK54" s="75">
        <v>4841.509</v>
      </c>
      <c r="EL54" s="75">
        <v>0</v>
      </c>
      <c r="EM54" s="75">
        <v>0</v>
      </c>
      <c r="EN54" s="75">
        <v>0</v>
      </c>
      <c r="EO54" s="75">
        <v>0</v>
      </c>
      <c r="EP54" s="94"/>
      <c r="EQ54" s="75">
        <v>0</v>
      </c>
      <c r="ER54" s="75">
        <v>0</v>
      </c>
      <c r="ES54" s="75">
        <v>0</v>
      </c>
      <c r="ET54" s="75">
        <v>0</v>
      </c>
      <c r="EU54" s="75">
        <v>0</v>
      </c>
      <c r="EV54" s="75">
        <v>0</v>
      </c>
      <c r="EW54" s="75">
        <v>0</v>
      </c>
      <c r="EX54" s="75">
        <v>0</v>
      </c>
      <c r="EY54" s="75">
        <v>0</v>
      </c>
      <c r="EZ54" s="75">
        <v>0</v>
      </c>
      <c r="FA54" s="75">
        <v>0</v>
      </c>
      <c r="FB54" s="75">
        <v>0</v>
      </c>
      <c r="FC54" s="75">
        <v>0</v>
      </c>
      <c r="FD54" s="75">
        <v>0</v>
      </c>
      <c r="FE54" s="75">
        <v>0</v>
      </c>
      <c r="FF54" s="75">
        <v>0</v>
      </c>
      <c r="FG54" s="75">
        <v>0</v>
      </c>
      <c r="FH54" s="75">
        <v>0</v>
      </c>
      <c r="FI54" s="75">
        <v>0</v>
      </c>
      <c r="FJ54" s="75">
        <v>0</v>
      </c>
      <c r="FK54" s="75">
        <v>0</v>
      </c>
      <c r="FL54" s="75">
        <v>0</v>
      </c>
      <c r="FM54" s="75">
        <v>0</v>
      </c>
      <c r="FN54" s="75">
        <v>0</v>
      </c>
    </row>
    <row r="55" spans="3:170" x14ac:dyDescent="0.2">
      <c r="C55" s="11">
        <v>2042</v>
      </c>
      <c r="D55" s="75">
        <v>1</v>
      </c>
      <c r="E55" s="75">
        <v>0</v>
      </c>
      <c r="F55" s="75">
        <v>1</v>
      </c>
      <c r="G55" s="75">
        <v>0</v>
      </c>
      <c r="H55" s="75">
        <v>0</v>
      </c>
      <c r="I55" s="75">
        <v>0</v>
      </c>
      <c r="J55" s="75">
        <v>0</v>
      </c>
      <c r="K55" s="96">
        <v>12439</v>
      </c>
      <c r="L55" s="75">
        <v>0</v>
      </c>
      <c r="M55" s="75">
        <v>4576</v>
      </c>
      <c r="N55" s="75">
        <v>2550.0549999999998</v>
      </c>
      <c r="O55" s="75">
        <v>0</v>
      </c>
      <c r="P55" s="75">
        <v>0</v>
      </c>
      <c r="Q55" s="75">
        <v>0</v>
      </c>
      <c r="R55" s="75">
        <v>0</v>
      </c>
      <c r="S55" s="75">
        <v>0</v>
      </c>
      <c r="T55" s="75">
        <v>0</v>
      </c>
      <c r="U55" s="75">
        <v>0</v>
      </c>
      <c r="V55" s="75">
        <v>0</v>
      </c>
      <c r="W55" s="75">
        <v>89280</v>
      </c>
      <c r="X55" s="75">
        <v>0</v>
      </c>
      <c r="Y55" s="75">
        <v>0</v>
      </c>
      <c r="Z55" s="75">
        <v>89280</v>
      </c>
      <c r="AA55" s="75">
        <v>0</v>
      </c>
      <c r="AB55" s="75">
        <v>22319</v>
      </c>
      <c r="AC55" s="75">
        <v>0</v>
      </c>
      <c r="AD55" s="75">
        <v>0</v>
      </c>
      <c r="AE55" s="75">
        <v>4575.7640000000001</v>
      </c>
      <c r="AF55" s="75">
        <v>0</v>
      </c>
      <c r="AG55" s="75">
        <v>0</v>
      </c>
      <c r="AH55" s="75">
        <v>0</v>
      </c>
      <c r="AI55" s="75">
        <v>0</v>
      </c>
      <c r="AJ55" s="84">
        <v>20.000896097495406</v>
      </c>
      <c r="AK55" s="84">
        <v>0</v>
      </c>
      <c r="AL55" s="84">
        <v>0</v>
      </c>
      <c r="AM55" s="75">
        <v>4464</v>
      </c>
      <c r="AN55" s="75">
        <v>0</v>
      </c>
      <c r="AO55" s="75">
        <v>0</v>
      </c>
      <c r="AP55" s="84">
        <v>100</v>
      </c>
      <c r="AQ55" s="75">
        <v>22319</v>
      </c>
      <c r="AR55" s="75">
        <v>0</v>
      </c>
      <c r="AS55" s="75">
        <v>0</v>
      </c>
      <c r="AT55" s="75">
        <v>4575.7640000000001</v>
      </c>
      <c r="AU55" s="75">
        <v>0</v>
      </c>
      <c r="AV55" s="75">
        <v>0</v>
      </c>
      <c r="AW55" s="75">
        <v>0</v>
      </c>
      <c r="AX55" s="75">
        <v>0</v>
      </c>
      <c r="AY55" s="75">
        <v>4464</v>
      </c>
      <c r="AZ55" s="75">
        <v>0</v>
      </c>
      <c r="BA55" s="75">
        <v>0</v>
      </c>
      <c r="BB55" s="75">
        <v>17855</v>
      </c>
      <c r="BC55" s="75">
        <v>0</v>
      </c>
      <c r="BD55" s="106">
        <v>0</v>
      </c>
      <c r="BE55" s="75">
        <v>4575.7640000000001</v>
      </c>
      <c r="BF55" s="75">
        <v>0</v>
      </c>
      <c r="BG55" s="75">
        <v>0</v>
      </c>
      <c r="BH55" s="75">
        <v>0</v>
      </c>
      <c r="BI55" s="75">
        <v>0</v>
      </c>
      <c r="BJ55" s="84">
        <v>101.55813162912281</v>
      </c>
      <c r="BK55" s="84">
        <v>7.3892571442417534</v>
      </c>
      <c r="BL55" s="84">
        <v>-3.7844588484522723</v>
      </c>
      <c r="BM55" s="84">
        <v>1.3895999999999999</v>
      </c>
      <c r="BN55" s="84">
        <v>3.4230880804020121</v>
      </c>
      <c r="BO55" s="84">
        <v>3.4230880804020121</v>
      </c>
      <c r="BP55" s="84">
        <v>0</v>
      </c>
      <c r="BQ55" s="84">
        <v>0</v>
      </c>
      <c r="BR55" s="84">
        <v>0</v>
      </c>
      <c r="BS55" s="84">
        <v>0</v>
      </c>
      <c r="BT55" s="75">
        <v>1813320</v>
      </c>
      <c r="BU55" s="75">
        <v>1413268</v>
      </c>
      <c r="BV55" s="84">
        <v>100</v>
      </c>
      <c r="BW55" s="75">
        <v>1260636</v>
      </c>
      <c r="BX55" s="75">
        <v>0</v>
      </c>
      <c r="BY55" s="75">
        <v>152632</v>
      </c>
      <c r="BZ55" s="21">
        <v>6.83865764595188</v>
      </c>
      <c r="CA55" s="90">
        <v>0.04</v>
      </c>
      <c r="CB55" s="90">
        <v>1.0526315789473684E-2</v>
      </c>
      <c r="CC55" s="90">
        <v>0.15</v>
      </c>
      <c r="CD55" s="90">
        <v>0</v>
      </c>
      <c r="CE55" s="90">
        <v>0</v>
      </c>
      <c r="CF55" s="90">
        <v>0.1</v>
      </c>
      <c r="CG55" s="90">
        <v>0</v>
      </c>
      <c r="CH55" s="90">
        <v>0</v>
      </c>
      <c r="CI55" s="75">
        <v>126023</v>
      </c>
      <c r="CJ55" s="75">
        <v>0</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400052</v>
      </c>
      <c r="DO55" s="75">
        <v>400052</v>
      </c>
      <c r="DP55" s="75">
        <v>62367.607653453131</v>
      </c>
      <c r="DR55" s="96">
        <v>22319</v>
      </c>
      <c r="DS55" s="75">
        <v>0</v>
      </c>
      <c r="DT55" s="75">
        <v>0</v>
      </c>
      <c r="DU55" s="75">
        <v>4575.7640000000001</v>
      </c>
      <c r="DV55" s="75">
        <v>0</v>
      </c>
      <c r="DW55" s="75">
        <v>0</v>
      </c>
      <c r="DX55" s="75">
        <v>0</v>
      </c>
      <c r="DY55" s="75">
        <v>0</v>
      </c>
      <c r="DZ55" s="75">
        <v>22319</v>
      </c>
      <c r="EA55" s="75">
        <v>0</v>
      </c>
      <c r="EB55" s="75">
        <v>0</v>
      </c>
      <c r="EC55" s="75">
        <v>4575.7640000000001</v>
      </c>
      <c r="ED55" s="75">
        <v>0</v>
      </c>
      <c r="EE55" s="75">
        <v>0</v>
      </c>
      <c r="EF55" s="75">
        <v>0</v>
      </c>
      <c r="EG55" s="75">
        <v>0</v>
      </c>
      <c r="EH55" s="75">
        <v>17855</v>
      </c>
      <c r="EI55" s="75">
        <v>0</v>
      </c>
      <c r="EJ55" s="75">
        <v>0</v>
      </c>
      <c r="EK55" s="75">
        <v>4575.7640000000001</v>
      </c>
      <c r="EL55" s="75">
        <v>0</v>
      </c>
      <c r="EM55" s="75">
        <v>0</v>
      </c>
      <c r="EN55" s="75">
        <v>0</v>
      </c>
      <c r="EO55" s="75">
        <v>0</v>
      </c>
      <c r="EP55" s="94"/>
      <c r="EQ55" s="75">
        <v>0</v>
      </c>
      <c r="ER55" s="75">
        <v>0</v>
      </c>
      <c r="ES55" s="75">
        <v>0</v>
      </c>
      <c r="ET55" s="75">
        <v>0</v>
      </c>
      <c r="EU55" s="75">
        <v>0</v>
      </c>
      <c r="EV55" s="75">
        <v>0</v>
      </c>
      <c r="EW55" s="75">
        <v>0</v>
      </c>
      <c r="EX55" s="75">
        <v>0</v>
      </c>
      <c r="EY55" s="75">
        <v>0</v>
      </c>
      <c r="EZ55" s="75">
        <v>0</v>
      </c>
      <c r="FA55" s="75">
        <v>0</v>
      </c>
      <c r="FB55" s="75">
        <v>0</v>
      </c>
      <c r="FC55" s="75">
        <v>0</v>
      </c>
      <c r="FD55" s="75">
        <v>0</v>
      </c>
      <c r="FE55" s="75">
        <v>0</v>
      </c>
      <c r="FF55" s="75">
        <v>0</v>
      </c>
      <c r="FG55" s="75">
        <v>0</v>
      </c>
      <c r="FH55" s="75">
        <v>0</v>
      </c>
      <c r="FI55" s="75">
        <v>0</v>
      </c>
      <c r="FJ55" s="75">
        <v>0</v>
      </c>
      <c r="FK55" s="75">
        <v>0</v>
      </c>
      <c r="FL55" s="75">
        <v>0</v>
      </c>
      <c r="FM55" s="75">
        <v>0</v>
      </c>
      <c r="FN55" s="75">
        <v>0</v>
      </c>
    </row>
    <row r="56" spans="3:170" x14ac:dyDescent="0.2">
      <c r="C56" s="11">
        <v>2043</v>
      </c>
      <c r="D56" s="75">
        <v>1</v>
      </c>
      <c r="E56" s="75">
        <v>0</v>
      </c>
      <c r="F56" s="75">
        <v>1</v>
      </c>
      <c r="G56" s="75">
        <v>0</v>
      </c>
      <c r="H56" s="75">
        <v>0</v>
      </c>
      <c r="I56" s="75">
        <v>0</v>
      </c>
      <c r="J56" s="75">
        <v>0</v>
      </c>
      <c r="K56" s="96">
        <v>11720</v>
      </c>
      <c r="L56" s="75">
        <v>0</v>
      </c>
      <c r="M56" s="75">
        <v>4325</v>
      </c>
      <c r="N56" s="75">
        <v>2402.2559999999999</v>
      </c>
      <c r="O56" s="75">
        <v>0</v>
      </c>
      <c r="P56" s="75">
        <v>0</v>
      </c>
      <c r="Q56" s="75">
        <v>0</v>
      </c>
      <c r="R56" s="75">
        <v>0</v>
      </c>
      <c r="S56" s="75">
        <v>0</v>
      </c>
      <c r="T56" s="75">
        <v>0</v>
      </c>
      <c r="U56" s="75">
        <v>0</v>
      </c>
      <c r="V56" s="75">
        <v>0</v>
      </c>
      <c r="W56" s="75">
        <v>90505</v>
      </c>
      <c r="X56" s="75">
        <v>0</v>
      </c>
      <c r="Y56" s="75">
        <v>0</v>
      </c>
      <c r="Z56" s="75">
        <v>90505</v>
      </c>
      <c r="AA56" s="75">
        <v>0</v>
      </c>
      <c r="AB56" s="75">
        <v>21097</v>
      </c>
      <c r="AC56" s="75">
        <v>0</v>
      </c>
      <c r="AD56" s="75">
        <v>0</v>
      </c>
      <c r="AE56" s="75">
        <v>4324.607</v>
      </c>
      <c r="AF56" s="75">
        <v>0</v>
      </c>
      <c r="AG56" s="75">
        <v>0</v>
      </c>
      <c r="AH56" s="75">
        <v>0</v>
      </c>
      <c r="AI56" s="75">
        <v>0</v>
      </c>
      <c r="AJ56" s="84">
        <v>19.998103995828792</v>
      </c>
      <c r="AK56" s="84">
        <v>0</v>
      </c>
      <c r="AL56" s="84">
        <v>0</v>
      </c>
      <c r="AM56" s="75">
        <v>4219</v>
      </c>
      <c r="AN56" s="75">
        <v>0</v>
      </c>
      <c r="AO56" s="75">
        <v>0</v>
      </c>
      <c r="AP56" s="84">
        <v>100</v>
      </c>
      <c r="AQ56" s="75">
        <v>21097</v>
      </c>
      <c r="AR56" s="75">
        <v>0</v>
      </c>
      <c r="AS56" s="75">
        <v>0</v>
      </c>
      <c r="AT56" s="75">
        <v>4324.607</v>
      </c>
      <c r="AU56" s="75">
        <v>0</v>
      </c>
      <c r="AV56" s="75">
        <v>0</v>
      </c>
      <c r="AW56" s="75">
        <v>0</v>
      </c>
      <c r="AX56" s="75">
        <v>0</v>
      </c>
      <c r="AY56" s="75">
        <v>4219</v>
      </c>
      <c r="AZ56" s="75">
        <v>0</v>
      </c>
      <c r="BA56" s="75">
        <v>0</v>
      </c>
      <c r="BB56" s="75">
        <v>16878</v>
      </c>
      <c r="BC56" s="75">
        <v>0</v>
      </c>
      <c r="BD56" s="106">
        <v>0</v>
      </c>
      <c r="BE56" s="75">
        <v>4324.607</v>
      </c>
      <c r="BF56" s="75">
        <v>0</v>
      </c>
      <c r="BG56" s="75">
        <v>0</v>
      </c>
      <c r="BH56" s="75">
        <v>0</v>
      </c>
      <c r="BI56" s="75">
        <v>0</v>
      </c>
      <c r="BJ56" s="84">
        <v>101.55813162912281</v>
      </c>
      <c r="BK56" s="84">
        <v>7.3892571442417534</v>
      </c>
      <c r="BL56" s="84">
        <v>-3.7844588484522723</v>
      </c>
      <c r="BM56" s="84">
        <v>1.3895999999999999</v>
      </c>
      <c r="BN56" s="84">
        <v>3.4230880804020121</v>
      </c>
      <c r="BO56" s="84">
        <v>3.4230880804020121</v>
      </c>
      <c r="BP56" s="84">
        <v>0</v>
      </c>
      <c r="BQ56" s="84">
        <v>0</v>
      </c>
      <c r="BR56" s="84">
        <v>0</v>
      </c>
      <c r="BS56" s="84">
        <v>0</v>
      </c>
      <c r="BT56" s="75">
        <v>1714098</v>
      </c>
      <c r="BU56" s="75">
        <v>1413339</v>
      </c>
      <c r="BV56" s="84">
        <v>100</v>
      </c>
      <c r="BW56" s="75">
        <v>1260636</v>
      </c>
      <c r="BX56" s="75">
        <v>0</v>
      </c>
      <c r="BY56" s="75">
        <v>152703</v>
      </c>
      <c r="BZ56" s="21">
        <v>7.2381381239038722</v>
      </c>
      <c r="CA56" s="90">
        <v>0.04</v>
      </c>
      <c r="CB56" s="90">
        <v>1.0526315789473684E-2</v>
      </c>
      <c r="CC56" s="90">
        <v>0.15</v>
      </c>
      <c r="CD56" s="90">
        <v>0</v>
      </c>
      <c r="CE56" s="90">
        <v>0</v>
      </c>
      <c r="CF56" s="90">
        <v>0.1</v>
      </c>
      <c r="CG56" s="90">
        <v>0</v>
      </c>
      <c r="CH56" s="90">
        <v>0</v>
      </c>
      <c r="CI56" s="75">
        <v>126023</v>
      </c>
      <c r="CJ56" s="75">
        <v>0</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0</v>
      </c>
      <c r="DJ56" s="84">
        <v>100</v>
      </c>
      <c r="DK56" s="75">
        <v>0</v>
      </c>
      <c r="DL56" s="75">
        <v>0</v>
      </c>
      <c r="DM56" s="75">
        <v>0</v>
      </c>
      <c r="DN56" s="75">
        <v>300759</v>
      </c>
      <c r="DO56" s="75">
        <v>300759</v>
      </c>
      <c r="DP56" s="75">
        <v>42625.411674311683</v>
      </c>
      <c r="DR56" s="96">
        <v>21097</v>
      </c>
      <c r="DS56" s="75">
        <v>0</v>
      </c>
      <c r="DT56" s="75">
        <v>0</v>
      </c>
      <c r="DU56" s="75">
        <v>4324.607</v>
      </c>
      <c r="DV56" s="75">
        <v>0</v>
      </c>
      <c r="DW56" s="75">
        <v>0</v>
      </c>
      <c r="DX56" s="75">
        <v>0</v>
      </c>
      <c r="DY56" s="75">
        <v>0</v>
      </c>
      <c r="DZ56" s="75">
        <v>21097</v>
      </c>
      <c r="EA56" s="75">
        <v>0</v>
      </c>
      <c r="EB56" s="75">
        <v>0</v>
      </c>
      <c r="EC56" s="75">
        <v>4324.607</v>
      </c>
      <c r="ED56" s="75">
        <v>0</v>
      </c>
      <c r="EE56" s="75">
        <v>0</v>
      </c>
      <c r="EF56" s="75">
        <v>0</v>
      </c>
      <c r="EG56" s="75">
        <v>0</v>
      </c>
      <c r="EH56" s="75">
        <v>16878</v>
      </c>
      <c r="EI56" s="75">
        <v>0</v>
      </c>
      <c r="EJ56" s="75">
        <v>0</v>
      </c>
      <c r="EK56" s="75">
        <v>4324.607</v>
      </c>
      <c r="EL56" s="75">
        <v>0</v>
      </c>
      <c r="EM56" s="75">
        <v>0</v>
      </c>
      <c r="EN56" s="75">
        <v>0</v>
      </c>
      <c r="EO56" s="75">
        <v>0</v>
      </c>
      <c r="EP56" s="94"/>
      <c r="EQ56" s="75">
        <v>0</v>
      </c>
      <c r="ER56" s="75">
        <v>0</v>
      </c>
      <c r="ES56" s="75">
        <v>0</v>
      </c>
      <c r="ET56" s="75">
        <v>0</v>
      </c>
      <c r="EU56" s="75">
        <v>0</v>
      </c>
      <c r="EV56" s="75">
        <v>0</v>
      </c>
      <c r="EW56" s="75">
        <v>0</v>
      </c>
      <c r="EX56" s="75">
        <v>0</v>
      </c>
      <c r="EY56" s="75">
        <v>0</v>
      </c>
      <c r="EZ56" s="75">
        <v>0</v>
      </c>
      <c r="FA56" s="75">
        <v>0</v>
      </c>
      <c r="FB56" s="75">
        <v>0</v>
      </c>
      <c r="FC56" s="75">
        <v>0</v>
      </c>
      <c r="FD56" s="75">
        <v>0</v>
      </c>
      <c r="FE56" s="75">
        <v>0</v>
      </c>
      <c r="FF56" s="75">
        <v>0</v>
      </c>
      <c r="FG56" s="75">
        <v>0</v>
      </c>
      <c r="FH56" s="75">
        <v>0</v>
      </c>
      <c r="FI56" s="75">
        <v>0</v>
      </c>
      <c r="FJ56" s="75">
        <v>0</v>
      </c>
      <c r="FK56" s="75">
        <v>0</v>
      </c>
      <c r="FL56" s="75">
        <v>0</v>
      </c>
      <c r="FM56" s="75">
        <v>0</v>
      </c>
      <c r="FN56" s="75">
        <v>0</v>
      </c>
    </row>
    <row r="57" spans="3:170" x14ac:dyDescent="0.2">
      <c r="C57" s="11">
        <v>2044</v>
      </c>
      <c r="D57" s="75">
        <v>1</v>
      </c>
      <c r="E57" s="75">
        <v>0</v>
      </c>
      <c r="F57" s="75">
        <v>1</v>
      </c>
      <c r="G57" s="75">
        <v>0</v>
      </c>
      <c r="H57" s="75">
        <v>0</v>
      </c>
      <c r="I57" s="75">
        <v>0</v>
      </c>
      <c r="J57" s="75">
        <v>0</v>
      </c>
      <c r="K57" s="96">
        <v>11058</v>
      </c>
      <c r="L57" s="75">
        <v>0</v>
      </c>
      <c r="M57" s="75">
        <v>4098</v>
      </c>
      <c r="N57" s="75">
        <v>2267.0529999999999</v>
      </c>
      <c r="O57" s="75">
        <v>0</v>
      </c>
      <c r="P57" s="75">
        <v>0</v>
      </c>
      <c r="Q57" s="75">
        <v>0</v>
      </c>
      <c r="R57" s="75">
        <v>0</v>
      </c>
      <c r="S57" s="75">
        <v>0</v>
      </c>
      <c r="T57" s="75">
        <v>0</v>
      </c>
      <c r="U57" s="75">
        <v>0</v>
      </c>
      <c r="V57" s="75">
        <v>0</v>
      </c>
      <c r="W57" s="75">
        <v>91915</v>
      </c>
      <c r="X57" s="75">
        <v>0</v>
      </c>
      <c r="Y57" s="75">
        <v>0</v>
      </c>
      <c r="Z57" s="75">
        <v>91915</v>
      </c>
      <c r="AA57" s="75">
        <v>0</v>
      </c>
      <c r="AB57" s="75">
        <v>19989</v>
      </c>
      <c r="AC57" s="75">
        <v>0</v>
      </c>
      <c r="AD57" s="75">
        <v>0</v>
      </c>
      <c r="AE57" s="75">
        <v>4098.1170000000002</v>
      </c>
      <c r="AF57" s="75">
        <v>0</v>
      </c>
      <c r="AG57" s="75">
        <v>0</v>
      </c>
      <c r="AH57" s="75">
        <v>0</v>
      </c>
      <c r="AI57" s="75">
        <v>0</v>
      </c>
      <c r="AJ57" s="84">
        <v>20.001000550302667</v>
      </c>
      <c r="AK57" s="84">
        <v>0</v>
      </c>
      <c r="AL57" s="84">
        <v>0</v>
      </c>
      <c r="AM57" s="75">
        <v>3998</v>
      </c>
      <c r="AN57" s="75">
        <v>0</v>
      </c>
      <c r="AO57" s="75">
        <v>0</v>
      </c>
      <c r="AP57" s="84">
        <v>100</v>
      </c>
      <c r="AQ57" s="75">
        <v>19989</v>
      </c>
      <c r="AR57" s="75">
        <v>0</v>
      </c>
      <c r="AS57" s="75">
        <v>0</v>
      </c>
      <c r="AT57" s="75">
        <v>4098.1170000000002</v>
      </c>
      <c r="AU57" s="75">
        <v>0</v>
      </c>
      <c r="AV57" s="75">
        <v>0</v>
      </c>
      <c r="AW57" s="75">
        <v>0</v>
      </c>
      <c r="AX57" s="75">
        <v>0</v>
      </c>
      <c r="AY57" s="75">
        <v>3998</v>
      </c>
      <c r="AZ57" s="75">
        <v>0</v>
      </c>
      <c r="BA57" s="75">
        <v>0</v>
      </c>
      <c r="BB57" s="75">
        <v>15991</v>
      </c>
      <c r="BC57" s="75">
        <v>0</v>
      </c>
      <c r="BD57" s="106">
        <v>0</v>
      </c>
      <c r="BE57" s="75">
        <v>4098.1170000000002</v>
      </c>
      <c r="BF57" s="75">
        <v>0</v>
      </c>
      <c r="BG57" s="75">
        <v>0</v>
      </c>
      <c r="BH57" s="75">
        <v>0</v>
      </c>
      <c r="BI57" s="75">
        <v>0</v>
      </c>
      <c r="BJ57" s="84">
        <v>101.55813162912281</v>
      </c>
      <c r="BK57" s="84">
        <v>7.3892571442417534</v>
      </c>
      <c r="BL57" s="84">
        <v>-3.7844588484522723</v>
      </c>
      <c r="BM57" s="84">
        <v>1.3895999999999999</v>
      </c>
      <c r="BN57" s="84">
        <v>3.4230880804020121</v>
      </c>
      <c r="BO57" s="84">
        <v>3.4230880804020121</v>
      </c>
      <c r="BP57" s="84">
        <v>0</v>
      </c>
      <c r="BQ57" s="84">
        <v>0</v>
      </c>
      <c r="BR57" s="84">
        <v>0</v>
      </c>
      <c r="BS57" s="84">
        <v>0</v>
      </c>
      <c r="BT57" s="75">
        <v>1624016</v>
      </c>
      <c r="BU57" s="75">
        <v>1480728</v>
      </c>
      <c r="BV57" s="84">
        <v>100</v>
      </c>
      <c r="BW57" s="75">
        <v>1260636</v>
      </c>
      <c r="BX57" s="75">
        <v>67249.264774807278</v>
      </c>
      <c r="BY57" s="75">
        <v>152843</v>
      </c>
      <c r="BZ57" s="21">
        <v>7.6463554955225375</v>
      </c>
      <c r="CA57" s="90">
        <v>0.04</v>
      </c>
      <c r="CB57" s="90">
        <v>1.0526315789473684E-2</v>
      </c>
      <c r="CC57" s="90">
        <v>0.15</v>
      </c>
      <c r="CD57" s="90">
        <v>0</v>
      </c>
      <c r="CE57" s="90">
        <v>0</v>
      </c>
      <c r="CF57" s="90">
        <v>0.1</v>
      </c>
      <c r="CG57" s="90">
        <v>0</v>
      </c>
      <c r="CH57" s="90">
        <v>0</v>
      </c>
      <c r="CI57" s="75">
        <v>126023</v>
      </c>
      <c r="CJ57" s="75">
        <v>0</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143288</v>
      </c>
      <c r="DO57" s="75">
        <v>143288</v>
      </c>
      <c r="DP57" s="75">
        <v>18461.504478483894</v>
      </c>
      <c r="DR57" s="96">
        <v>19989</v>
      </c>
      <c r="DS57" s="75">
        <v>0</v>
      </c>
      <c r="DT57" s="75">
        <v>0</v>
      </c>
      <c r="DU57" s="75">
        <v>4098.1170000000002</v>
      </c>
      <c r="DV57" s="75">
        <v>0</v>
      </c>
      <c r="DW57" s="75">
        <v>0</v>
      </c>
      <c r="DX57" s="75">
        <v>0</v>
      </c>
      <c r="DY57" s="75">
        <v>0</v>
      </c>
      <c r="DZ57" s="75">
        <v>19989</v>
      </c>
      <c r="EA57" s="75">
        <v>0</v>
      </c>
      <c r="EB57" s="75">
        <v>0</v>
      </c>
      <c r="EC57" s="75">
        <v>4098.1170000000002</v>
      </c>
      <c r="ED57" s="75">
        <v>0</v>
      </c>
      <c r="EE57" s="75">
        <v>0</v>
      </c>
      <c r="EF57" s="75">
        <v>0</v>
      </c>
      <c r="EG57" s="75">
        <v>0</v>
      </c>
      <c r="EH57" s="75">
        <v>15991</v>
      </c>
      <c r="EI57" s="75">
        <v>0</v>
      </c>
      <c r="EJ57" s="75">
        <v>0</v>
      </c>
      <c r="EK57" s="75">
        <v>4098.1170000000002</v>
      </c>
      <c r="EL57" s="75">
        <v>0</v>
      </c>
      <c r="EM57" s="75">
        <v>0</v>
      </c>
      <c r="EN57" s="75">
        <v>0</v>
      </c>
      <c r="EO57" s="75">
        <v>0</v>
      </c>
      <c r="EP57" s="94"/>
      <c r="EQ57" s="75">
        <v>0</v>
      </c>
      <c r="ER57" s="75">
        <v>0</v>
      </c>
      <c r="ES57" s="75">
        <v>0</v>
      </c>
      <c r="ET57" s="75">
        <v>0</v>
      </c>
      <c r="EU57" s="75">
        <v>0</v>
      </c>
      <c r="EV57" s="75">
        <v>0</v>
      </c>
      <c r="EW57" s="75">
        <v>0</v>
      </c>
      <c r="EX57" s="75">
        <v>0</v>
      </c>
      <c r="EY57" s="75">
        <v>0</v>
      </c>
      <c r="EZ57" s="75">
        <v>0</v>
      </c>
      <c r="FA57" s="75">
        <v>0</v>
      </c>
      <c r="FB57" s="75">
        <v>0</v>
      </c>
      <c r="FC57" s="75">
        <v>0</v>
      </c>
      <c r="FD57" s="75">
        <v>0</v>
      </c>
      <c r="FE57" s="75">
        <v>0</v>
      </c>
      <c r="FF57" s="75">
        <v>0</v>
      </c>
      <c r="FG57" s="75">
        <v>0</v>
      </c>
      <c r="FH57" s="75">
        <v>0</v>
      </c>
      <c r="FI57" s="75">
        <v>0</v>
      </c>
      <c r="FJ57" s="75">
        <v>0</v>
      </c>
      <c r="FK57" s="75">
        <v>0</v>
      </c>
      <c r="FL57" s="75">
        <v>0</v>
      </c>
      <c r="FM57" s="75">
        <v>0</v>
      </c>
      <c r="FN57" s="75">
        <v>0</v>
      </c>
    </row>
    <row r="58" spans="3:170" x14ac:dyDescent="0.2">
      <c r="C58" s="11">
        <v>2045</v>
      </c>
      <c r="D58" s="75">
        <v>1</v>
      </c>
      <c r="E58" s="75">
        <v>1</v>
      </c>
      <c r="F58" s="75">
        <v>1</v>
      </c>
      <c r="G58" s="75">
        <v>0</v>
      </c>
      <c r="H58" s="75">
        <v>0</v>
      </c>
      <c r="I58" s="75">
        <v>0</v>
      </c>
      <c r="J58" s="75">
        <v>0</v>
      </c>
      <c r="K58" s="96">
        <v>10378</v>
      </c>
      <c r="L58" s="75">
        <v>0</v>
      </c>
      <c r="M58" s="75">
        <v>3862</v>
      </c>
      <c r="N58" s="75">
        <v>2127.596</v>
      </c>
      <c r="O58" s="75">
        <v>0</v>
      </c>
      <c r="P58" s="75">
        <v>0</v>
      </c>
      <c r="Q58" s="75">
        <v>0</v>
      </c>
      <c r="R58" s="75">
        <v>0</v>
      </c>
      <c r="S58" s="75">
        <v>0</v>
      </c>
      <c r="T58" s="75">
        <v>0</v>
      </c>
      <c r="U58" s="75">
        <v>0</v>
      </c>
      <c r="V58" s="75">
        <v>0</v>
      </c>
      <c r="W58" s="75">
        <v>92760</v>
      </c>
      <c r="X58" s="75">
        <v>0</v>
      </c>
      <c r="Y58" s="75">
        <v>0</v>
      </c>
      <c r="Z58" s="75">
        <v>92760</v>
      </c>
      <c r="AA58" s="75">
        <v>0</v>
      </c>
      <c r="AB58" s="75">
        <v>18840</v>
      </c>
      <c r="AC58" s="75">
        <v>0</v>
      </c>
      <c r="AD58" s="75">
        <v>0</v>
      </c>
      <c r="AE58" s="75">
        <v>3862.2930000000001</v>
      </c>
      <c r="AF58" s="75">
        <v>0</v>
      </c>
      <c r="AG58" s="75">
        <v>0</v>
      </c>
      <c r="AH58" s="75">
        <v>0</v>
      </c>
      <c r="AI58" s="75">
        <v>0</v>
      </c>
      <c r="AJ58" s="84">
        <v>20</v>
      </c>
      <c r="AK58" s="84">
        <v>0</v>
      </c>
      <c r="AL58" s="84">
        <v>0</v>
      </c>
      <c r="AM58" s="75">
        <v>3768</v>
      </c>
      <c r="AN58" s="75">
        <v>0</v>
      </c>
      <c r="AO58" s="75">
        <v>0</v>
      </c>
      <c r="AP58" s="84">
        <v>100</v>
      </c>
      <c r="AQ58" s="75">
        <v>18840</v>
      </c>
      <c r="AR58" s="75">
        <v>0</v>
      </c>
      <c r="AS58" s="75">
        <v>0</v>
      </c>
      <c r="AT58" s="75">
        <v>3862.2930000000001</v>
      </c>
      <c r="AU58" s="75">
        <v>0</v>
      </c>
      <c r="AV58" s="75">
        <v>0</v>
      </c>
      <c r="AW58" s="75">
        <v>0</v>
      </c>
      <c r="AX58" s="75">
        <v>0</v>
      </c>
      <c r="AY58" s="75">
        <v>3768</v>
      </c>
      <c r="AZ58" s="75">
        <v>0</v>
      </c>
      <c r="BA58" s="75">
        <v>0</v>
      </c>
      <c r="BB58" s="75">
        <v>15072</v>
      </c>
      <c r="BC58" s="75">
        <v>0</v>
      </c>
      <c r="BD58" s="106">
        <v>0</v>
      </c>
      <c r="BE58" s="75">
        <v>3862.2930000000001</v>
      </c>
      <c r="BF58" s="75">
        <v>0</v>
      </c>
      <c r="BG58" s="75">
        <v>0</v>
      </c>
      <c r="BH58" s="75">
        <v>0</v>
      </c>
      <c r="BI58" s="75">
        <v>0</v>
      </c>
      <c r="BJ58" s="84">
        <v>101.55813162912281</v>
      </c>
      <c r="BK58" s="84">
        <v>7.3892571442417534</v>
      </c>
      <c r="BL58" s="84">
        <v>-3.7844588484522723</v>
      </c>
      <c r="BM58" s="84">
        <v>1.3895999999999999</v>
      </c>
      <c r="BN58" s="84">
        <v>3.4230880804020121</v>
      </c>
      <c r="BO58" s="84">
        <v>3.4230880804020121</v>
      </c>
      <c r="BP58" s="84">
        <v>0</v>
      </c>
      <c r="BQ58" s="84">
        <v>0</v>
      </c>
      <c r="BR58" s="84">
        <v>0</v>
      </c>
      <c r="BS58" s="84">
        <v>0</v>
      </c>
      <c r="BT58" s="75">
        <v>1530684</v>
      </c>
      <c r="BU58" s="75">
        <v>1477768</v>
      </c>
      <c r="BV58" s="84">
        <v>100</v>
      </c>
      <c r="BW58" s="75">
        <v>1260636</v>
      </c>
      <c r="BX58" s="75">
        <v>64299.114427865534</v>
      </c>
      <c r="BY58" s="75">
        <v>152833</v>
      </c>
      <c r="BZ58" s="21">
        <v>8.1121549893842886</v>
      </c>
      <c r="CA58" s="90">
        <v>0.04</v>
      </c>
      <c r="CB58" s="90">
        <v>1.0526315789473684E-2</v>
      </c>
      <c r="CC58" s="90">
        <v>0.15</v>
      </c>
      <c r="CD58" s="90">
        <v>0</v>
      </c>
      <c r="CE58" s="90">
        <v>0</v>
      </c>
      <c r="CF58" s="90">
        <v>0.1</v>
      </c>
      <c r="CG58" s="90">
        <v>0</v>
      </c>
      <c r="CH58" s="90">
        <v>0</v>
      </c>
      <c r="CI58" s="75">
        <v>126023</v>
      </c>
      <c r="CJ58" s="75">
        <v>0</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52916</v>
      </c>
      <c r="DO58" s="75">
        <v>52916</v>
      </c>
      <c r="DP58" s="75">
        <v>6198.0002828597826</v>
      </c>
      <c r="DR58" s="96">
        <v>18840</v>
      </c>
      <c r="DS58" s="75">
        <v>0</v>
      </c>
      <c r="DT58" s="75">
        <v>0</v>
      </c>
      <c r="DU58" s="75">
        <v>3862.2930000000001</v>
      </c>
      <c r="DV58" s="75">
        <v>0</v>
      </c>
      <c r="DW58" s="75">
        <v>0</v>
      </c>
      <c r="DX58" s="75">
        <v>0</v>
      </c>
      <c r="DY58" s="75">
        <v>0</v>
      </c>
      <c r="DZ58" s="75">
        <v>18840</v>
      </c>
      <c r="EA58" s="75">
        <v>0</v>
      </c>
      <c r="EB58" s="75">
        <v>0</v>
      </c>
      <c r="EC58" s="75">
        <v>3862.2930000000001</v>
      </c>
      <c r="ED58" s="75">
        <v>0</v>
      </c>
      <c r="EE58" s="75">
        <v>0</v>
      </c>
      <c r="EF58" s="75">
        <v>0</v>
      </c>
      <c r="EG58" s="75">
        <v>0</v>
      </c>
      <c r="EH58" s="75">
        <v>15072</v>
      </c>
      <c r="EI58" s="75">
        <v>0</v>
      </c>
      <c r="EJ58" s="75">
        <v>0</v>
      </c>
      <c r="EK58" s="75">
        <v>3862.2930000000001</v>
      </c>
      <c r="EL58" s="75">
        <v>0</v>
      </c>
      <c r="EM58" s="75">
        <v>0</v>
      </c>
      <c r="EN58" s="75">
        <v>0</v>
      </c>
      <c r="EO58" s="75">
        <v>0</v>
      </c>
      <c r="EP58" s="94"/>
      <c r="EQ58" s="75">
        <v>0</v>
      </c>
      <c r="ER58" s="75">
        <v>0</v>
      </c>
      <c r="ES58" s="75">
        <v>0</v>
      </c>
      <c r="ET58" s="75">
        <v>0</v>
      </c>
      <c r="EU58" s="75">
        <v>0</v>
      </c>
      <c r="EV58" s="75">
        <v>0</v>
      </c>
      <c r="EW58" s="75">
        <v>0</v>
      </c>
      <c r="EX58" s="75">
        <v>0</v>
      </c>
      <c r="EY58" s="75">
        <v>0</v>
      </c>
      <c r="EZ58" s="75">
        <v>0</v>
      </c>
      <c r="FA58" s="75">
        <v>0</v>
      </c>
      <c r="FB58" s="75">
        <v>0</v>
      </c>
      <c r="FC58" s="75">
        <v>0</v>
      </c>
      <c r="FD58" s="75">
        <v>0</v>
      </c>
      <c r="FE58" s="75">
        <v>0</v>
      </c>
      <c r="FF58" s="75">
        <v>0</v>
      </c>
      <c r="FG58" s="75">
        <v>0</v>
      </c>
      <c r="FH58" s="75">
        <v>0</v>
      </c>
      <c r="FI58" s="75">
        <v>0</v>
      </c>
      <c r="FJ58" s="75">
        <v>0</v>
      </c>
      <c r="FK58" s="75">
        <v>0</v>
      </c>
      <c r="FL58" s="75">
        <v>0</v>
      </c>
      <c r="FM58" s="75">
        <v>0</v>
      </c>
      <c r="FN58" s="75">
        <v>0</v>
      </c>
    </row>
    <row r="59" spans="3:170" x14ac:dyDescent="0.2">
      <c r="C59" s="11">
        <v>2046</v>
      </c>
      <c r="D59" s="75">
        <v>0</v>
      </c>
      <c r="E59" s="75">
        <v>0</v>
      </c>
      <c r="F59" s="75">
        <v>0</v>
      </c>
      <c r="G59" s="75">
        <v>0</v>
      </c>
      <c r="H59" s="75">
        <v>0</v>
      </c>
      <c r="I59" s="75">
        <v>0</v>
      </c>
      <c r="J59" s="75">
        <v>0</v>
      </c>
      <c r="K59" s="96">
        <v>9769</v>
      </c>
      <c r="L59" s="75">
        <v>0</v>
      </c>
      <c r="M59" s="75">
        <v>0</v>
      </c>
      <c r="N59" s="75">
        <v>2002.2760000000001</v>
      </c>
      <c r="O59" s="75">
        <v>0</v>
      </c>
      <c r="P59" s="75">
        <v>0</v>
      </c>
      <c r="Q59" s="75">
        <v>0</v>
      </c>
      <c r="R59" s="75">
        <v>0</v>
      </c>
      <c r="S59" s="75">
        <v>0</v>
      </c>
      <c r="T59" s="75">
        <v>0</v>
      </c>
      <c r="U59" s="75">
        <v>0</v>
      </c>
      <c r="V59" s="75">
        <v>0</v>
      </c>
      <c r="W59" s="75">
        <v>0</v>
      </c>
      <c r="X59" s="75">
        <v>0</v>
      </c>
      <c r="Y59" s="75">
        <v>0</v>
      </c>
      <c r="Z59" s="75">
        <v>0</v>
      </c>
      <c r="AA59" s="75">
        <v>0</v>
      </c>
      <c r="AB59" s="75">
        <v>0</v>
      </c>
      <c r="AC59" s="75">
        <v>0</v>
      </c>
      <c r="AD59" s="75">
        <v>0</v>
      </c>
      <c r="AE59" s="75">
        <v>0</v>
      </c>
      <c r="AF59" s="75">
        <v>0</v>
      </c>
      <c r="AG59" s="75">
        <v>0</v>
      </c>
      <c r="AH59" s="75">
        <v>0</v>
      </c>
      <c r="AI59" s="75">
        <v>0</v>
      </c>
      <c r="AJ59" s="84">
        <v>0</v>
      </c>
      <c r="AK59" s="84">
        <v>0</v>
      </c>
      <c r="AL59" s="84">
        <v>0</v>
      </c>
      <c r="AM59" s="75">
        <v>0</v>
      </c>
      <c r="AN59" s="75">
        <v>0</v>
      </c>
      <c r="AO59" s="75">
        <v>0</v>
      </c>
      <c r="AP59" s="84">
        <v>100</v>
      </c>
      <c r="AQ59" s="75">
        <v>0</v>
      </c>
      <c r="AR59" s="75">
        <v>0</v>
      </c>
      <c r="AS59" s="75">
        <v>0</v>
      </c>
      <c r="AT59" s="75">
        <v>0</v>
      </c>
      <c r="AU59" s="75">
        <v>0</v>
      </c>
      <c r="AV59" s="75">
        <v>0</v>
      </c>
      <c r="AW59" s="75">
        <v>0</v>
      </c>
      <c r="AX59" s="75">
        <v>0</v>
      </c>
      <c r="AY59" s="75">
        <v>0</v>
      </c>
      <c r="AZ59" s="75">
        <v>0</v>
      </c>
      <c r="BA59" s="75">
        <v>0</v>
      </c>
      <c r="BB59" s="75">
        <v>0</v>
      </c>
      <c r="BC59" s="75">
        <v>0</v>
      </c>
      <c r="BD59" s="106">
        <v>0</v>
      </c>
      <c r="BE59" s="75">
        <v>0</v>
      </c>
      <c r="BF59" s="75">
        <v>0</v>
      </c>
      <c r="BG59" s="75">
        <v>0</v>
      </c>
      <c r="BH59" s="75">
        <v>0</v>
      </c>
      <c r="BI59" s="75">
        <v>0</v>
      </c>
      <c r="BJ59" s="84">
        <v>101.55813162912281</v>
      </c>
      <c r="BK59" s="84">
        <v>7.3892571442417534</v>
      </c>
      <c r="BL59" s="84">
        <v>-3.7844588484522723</v>
      </c>
      <c r="BM59" s="84">
        <v>1.3895999999999999</v>
      </c>
      <c r="BN59" s="84">
        <v>3.4230880804020121</v>
      </c>
      <c r="BO59" s="84">
        <v>3.4230880804020121</v>
      </c>
      <c r="BP59" s="84">
        <v>0</v>
      </c>
      <c r="BQ59" s="84">
        <v>0</v>
      </c>
      <c r="BR59" s="84">
        <v>0</v>
      </c>
      <c r="BS59" s="84">
        <v>0</v>
      </c>
      <c r="BT59" s="75">
        <v>0</v>
      </c>
      <c r="BU59" s="75">
        <v>0</v>
      </c>
      <c r="BV59" s="84">
        <v>100</v>
      </c>
      <c r="BW59" s="75">
        <v>0</v>
      </c>
      <c r="BX59" s="75">
        <v>0</v>
      </c>
      <c r="BY59" s="75">
        <v>0</v>
      </c>
      <c r="BZ59" s="21">
        <v>0</v>
      </c>
      <c r="CA59" s="90">
        <v>0.04</v>
      </c>
      <c r="CB59" s="90">
        <v>1.0526315789473684E-2</v>
      </c>
      <c r="CC59" s="90">
        <v>0.15</v>
      </c>
      <c r="CD59" s="90">
        <v>0</v>
      </c>
      <c r="CE59" s="90">
        <v>0</v>
      </c>
      <c r="CF59" s="90">
        <v>0.1</v>
      </c>
      <c r="CG59" s="90">
        <v>0</v>
      </c>
      <c r="CH59" s="90">
        <v>0</v>
      </c>
      <c r="CI59" s="75">
        <v>126023</v>
      </c>
      <c r="CJ59" s="75">
        <v>0</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0</v>
      </c>
      <c r="DO59" s="75">
        <v>0</v>
      </c>
      <c r="DP59" s="75">
        <v>0</v>
      </c>
      <c r="DR59" s="96">
        <v>0</v>
      </c>
      <c r="DS59" s="75">
        <v>0</v>
      </c>
      <c r="DT59" s="75">
        <v>0</v>
      </c>
      <c r="DU59" s="75">
        <v>0</v>
      </c>
      <c r="DV59" s="75">
        <v>0</v>
      </c>
      <c r="DW59" s="75">
        <v>0</v>
      </c>
      <c r="DX59" s="75">
        <v>0</v>
      </c>
      <c r="DY59" s="75">
        <v>0</v>
      </c>
      <c r="DZ59" s="75">
        <v>0</v>
      </c>
      <c r="EA59" s="75">
        <v>0</v>
      </c>
      <c r="EB59" s="75">
        <v>0</v>
      </c>
      <c r="EC59" s="75">
        <v>0</v>
      </c>
      <c r="ED59" s="75">
        <v>0</v>
      </c>
      <c r="EE59" s="75">
        <v>0</v>
      </c>
      <c r="EF59" s="75">
        <v>0</v>
      </c>
      <c r="EG59" s="75">
        <v>0</v>
      </c>
      <c r="EH59" s="75">
        <v>0</v>
      </c>
      <c r="EI59" s="75">
        <v>0</v>
      </c>
      <c r="EJ59" s="75">
        <v>0</v>
      </c>
      <c r="EK59" s="75">
        <v>0</v>
      </c>
      <c r="EL59" s="75">
        <v>0</v>
      </c>
      <c r="EM59" s="75">
        <v>0</v>
      </c>
      <c r="EN59" s="75">
        <v>0</v>
      </c>
      <c r="EO59" s="75">
        <v>0</v>
      </c>
      <c r="EP59" s="94"/>
      <c r="EQ59" s="75">
        <v>0</v>
      </c>
      <c r="ER59" s="75">
        <v>0</v>
      </c>
      <c r="ES59" s="75">
        <v>0</v>
      </c>
      <c r="ET59" s="75">
        <v>0</v>
      </c>
      <c r="EU59" s="75">
        <v>0</v>
      </c>
      <c r="EV59" s="75">
        <v>0</v>
      </c>
      <c r="EW59" s="75">
        <v>0</v>
      </c>
      <c r="EX59" s="75">
        <v>0</v>
      </c>
      <c r="EY59" s="75">
        <v>0</v>
      </c>
      <c r="EZ59" s="75">
        <v>0</v>
      </c>
      <c r="FA59" s="75">
        <v>0</v>
      </c>
      <c r="FB59" s="75">
        <v>0</v>
      </c>
      <c r="FC59" s="75">
        <v>0</v>
      </c>
      <c r="FD59" s="75">
        <v>0</v>
      </c>
      <c r="FE59" s="75">
        <v>0</v>
      </c>
      <c r="FF59" s="75">
        <v>0</v>
      </c>
      <c r="FG59" s="75">
        <v>0</v>
      </c>
      <c r="FH59" s="75">
        <v>0</v>
      </c>
      <c r="FI59" s="75">
        <v>0</v>
      </c>
      <c r="FJ59" s="75">
        <v>0</v>
      </c>
      <c r="FK59" s="75">
        <v>0</v>
      </c>
      <c r="FL59" s="75">
        <v>0</v>
      </c>
      <c r="FM59" s="75">
        <v>0</v>
      </c>
      <c r="FN59" s="75">
        <v>0</v>
      </c>
    </row>
    <row r="60" spans="3:170" x14ac:dyDescent="0.2">
      <c r="C60" s="11">
        <v>2047</v>
      </c>
      <c r="D60" s="75">
        <v>0</v>
      </c>
      <c r="E60" s="75">
        <v>0</v>
      </c>
      <c r="F60" s="75">
        <v>0</v>
      </c>
      <c r="G60" s="75">
        <v>0</v>
      </c>
      <c r="H60" s="75">
        <v>0</v>
      </c>
      <c r="I60" s="75">
        <v>0</v>
      </c>
      <c r="J60" s="75">
        <v>0</v>
      </c>
      <c r="K60" s="96">
        <v>9192</v>
      </c>
      <c r="L60" s="75">
        <v>0</v>
      </c>
      <c r="M60" s="75">
        <v>0</v>
      </c>
      <c r="N60" s="75">
        <v>1884.258</v>
      </c>
      <c r="O60" s="75">
        <v>0</v>
      </c>
      <c r="P60" s="75">
        <v>0</v>
      </c>
      <c r="Q60" s="75">
        <v>0</v>
      </c>
      <c r="R60" s="75">
        <v>0</v>
      </c>
      <c r="S60" s="75">
        <v>0</v>
      </c>
      <c r="T60" s="75">
        <v>0</v>
      </c>
      <c r="U60" s="75">
        <v>0</v>
      </c>
      <c r="V60" s="75">
        <v>0</v>
      </c>
      <c r="W60" s="75">
        <v>0</v>
      </c>
      <c r="X60" s="75">
        <v>0</v>
      </c>
      <c r="Y60" s="75">
        <v>0</v>
      </c>
      <c r="Z60" s="75">
        <v>0</v>
      </c>
      <c r="AA60" s="75">
        <v>0</v>
      </c>
      <c r="AB60" s="75">
        <v>0</v>
      </c>
      <c r="AC60" s="75">
        <v>0</v>
      </c>
      <c r="AD60" s="75">
        <v>0</v>
      </c>
      <c r="AE60" s="75">
        <v>0</v>
      </c>
      <c r="AF60" s="75">
        <v>0</v>
      </c>
      <c r="AG60" s="75">
        <v>0</v>
      </c>
      <c r="AH60" s="75">
        <v>0</v>
      </c>
      <c r="AI60" s="75">
        <v>0</v>
      </c>
      <c r="AJ60" s="84">
        <v>0</v>
      </c>
      <c r="AK60" s="84">
        <v>0</v>
      </c>
      <c r="AL60" s="84">
        <v>0</v>
      </c>
      <c r="AM60" s="75">
        <v>0</v>
      </c>
      <c r="AN60" s="75">
        <v>0</v>
      </c>
      <c r="AO60" s="75">
        <v>0</v>
      </c>
      <c r="AP60" s="84">
        <v>100</v>
      </c>
      <c r="AQ60" s="75">
        <v>0</v>
      </c>
      <c r="AR60" s="75">
        <v>0</v>
      </c>
      <c r="AS60" s="75">
        <v>0</v>
      </c>
      <c r="AT60" s="75">
        <v>0</v>
      </c>
      <c r="AU60" s="75">
        <v>0</v>
      </c>
      <c r="AV60" s="75">
        <v>0</v>
      </c>
      <c r="AW60" s="75">
        <v>0</v>
      </c>
      <c r="AX60" s="75">
        <v>0</v>
      </c>
      <c r="AY60" s="75">
        <v>0</v>
      </c>
      <c r="AZ60" s="75">
        <v>0</v>
      </c>
      <c r="BA60" s="75">
        <v>0</v>
      </c>
      <c r="BB60" s="75">
        <v>0</v>
      </c>
      <c r="BC60" s="75">
        <v>0</v>
      </c>
      <c r="BD60" s="106">
        <v>0</v>
      </c>
      <c r="BE60" s="75">
        <v>0</v>
      </c>
      <c r="BF60" s="75">
        <v>0</v>
      </c>
      <c r="BG60" s="75">
        <v>0</v>
      </c>
      <c r="BH60" s="75">
        <v>0</v>
      </c>
      <c r="BI60" s="75">
        <v>0</v>
      </c>
      <c r="BJ60" s="84">
        <v>101.55813162912281</v>
      </c>
      <c r="BK60" s="84">
        <v>7.3892571442417534</v>
      </c>
      <c r="BL60" s="84">
        <v>-3.7844588484522723</v>
      </c>
      <c r="BM60" s="84">
        <v>1.3895999999999999</v>
      </c>
      <c r="BN60" s="84">
        <v>3.4230880804020121</v>
      </c>
      <c r="BO60" s="84">
        <v>3.4230880804020121</v>
      </c>
      <c r="BP60" s="84">
        <v>0</v>
      </c>
      <c r="BQ60" s="84">
        <v>0</v>
      </c>
      <c r="BR60" s="84">
        <v>0</v>
      </c>
      <c r="BS60" s="84">
        <v>0</v>
      </c>
      <c r="BT60" s="75">
        <v>0</v>
      </c>
      <c r="BU60" s="75">
        <v>0</v>
      </c>
      <c r="BV60" s="84">
        <v>100</v>
      </c>
      <c r="BW60" s="75">
        <v>0</v>
      </c>
      <c r="BX60" s="75">
        <v>0</v>
      </c>
      <c r="BY60" s="75">
        <v>0</v>
      </c>
      <c r="BZ60" s="21">
        <v>0</v>
      </c>
      <c r="CA60" s="90">
        <v>0.04</v>
      </c>
      <c r="CB60" s="90">
        <v>1.0526315789473684E-2</v>
      </c>
      <c r="CC60" s="90">
        <v>0.15</v>
      </c>
      <c r="CD60" s="90">
        <v>0</v>
      </c>
      <c r="CE60" s="90">
        <v>0</v>
      </c>
      <c r="CF60" s="90">
        <v>0.1</v>
      </c>
      <c r="CG60" s="90">
        <v>0</v>
      </c>
      <c r="CH60" s="90">
        <v>0</v>
      </c>
      <c r="CI60" s="75">
        <v>126023</v>
      </c>
      <c r="CJ60" s="75">
        <v>0</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0</v>
      </c>
      <c r="DO60" s="75">
        <v>0</v>
      </c>
      <c r="DP60" s="75">
        <v>0</v>
      </c>
      <c r="DR60" s="96">
        <v>0</v>
      </c>
      <c r="DS60" s="75">
        <v>0</v>
      </c>
      <c r="DT60" s="75">
        <v>0</v>
      </c>
      <c r="DU60" s="75">
        <v>0</v>
      </c>
      <c r="DV60" s="75">
        <v>0</v>
      </c>
      <c r="DW60" s="75">
        <v>0</v>
      </c>
      <c r="DX60" s="75">
        <v>0</v>
      </c>
      <c r="DY60" s="75">
        <v>0</v>
      </c>
      <c r="DZ60" s="75">
        <v>0</v>
      </c>
      <c r="EA60" s="75">
        <v>0</v>
      </c>
      <c r="EB60" s="75">
        <v>0</v>
      </c>
      <c r="EC60" s="75">
        <v>0</v>
      </c>
      <c r="ED60" s="75">
        <v>0</v>
      </c>
      <c r="EE60" s="75">
        <v>0</v>
      </c>
      <c r="EF60" s="75">
        <v>0</v>
      </c>
      <c r="EG60" s="75">
        <v>0</v>
      </c>
      <c r="EH60" s="75">
        <v>0</v>
      </c>
      <c r="EI60" s="75">
        <v>0</v>
      </c>
      <c r="EJ60" s="75">
        <v>0</v>
      </c>
      <c r="EK60" s="75">
        <v>0</v>
      </c>
      <c r="EL60" s="75">
        <v>0</v>
      </c>
      <c r="EM60" s="75">
        <v>0</v>
      </c>
      <c r="EN60" s="75">
        <v>0</v>
      </c>
      <c r="EO60" s="75">
        <v>0</v>
      </c>
      <c r="EP60" s="94"/>
      <c r="EQ60" s="75">
        <v>0</v>
      </c>
      <c r="ER60" s="75">
        <v>0</v>
      </c>
      <c r="ES60" s="75">
        <v>0</v>
      </c>
      <c r="ET60" s="75">
        <v>0</v>
      </c>
      <c r="EU60" s="75">
        <v>0</v>
      </c>
      <c r="EV60" s="75">
        <v>0</v>
      </c>
      <c r="EW60" s="75">
        <v>0</v>
      </c>
      <c r="EX60" s="75">
        <v>0</v>
      </c>
      <c r="EY60" s="75">
        <v>0</v>
      </c>
      <c r="EZ60" s="75">
        <v>0</v>
      </c>
      <c r="FA60" s="75">
        <v>0</v>
      </c>
      <c r="FB60" s="75">
        <v>0</v>
      </c>
      <c r="FC60" s="75">
        <v>0</v>
      </c>
      <c r="FD60" s="75">
        <v>0</v>
      </c>
      <c r="FE60" s="75">
        <v>0</v>
      </c>
      <c r="FF60" s="75">
        <v>0</v>
      </c>
      <c r="FG60" s="75">
        <v>0</v>
      </c>
      <c r="FH60" s="75">
        <v>0</v>
      </c>
      <c r="FI60" s="75">
        <v>0</v>
      </c>
      <c r="FJ60" s="75">
        <v>0</v>
      </c>
      <c r="FK60" s="75">
        <v>0</v>
      </c>
      <c r="FL60" s="75">
        <v>0</v>
      </c>
      <c r="FM60" s="75">
        <v>0</v>
      </c>
      <c r="FN60" s="75">
        <v>0</v>
      </c>
    </row>
    <row r="61" spans="3:170" x14ac:dyDescent="0.2">
      <c r="C61" s="11">
        <v>2048</v>
      </c>
      <c r="D61" s="75">
        <v>0</v>
      </c>
      <c r="E61" s="75">
        <v>0</v>
      </c>
      <c r="F61" s="75">
        <v>0</v>
      </c>
      <c r="G61" s="75">
        <v>0</v>
      </c>
      <c r="H61" s="75">
        <v>0</v>
      </c>
      <c r="I61" s="75">
        <v>0</v>
      </c>
      <c r="J61" s="75">
        <v>0</v>
      </c>
      <c r="K61" s="96">
        <v>8672</v>
      </c>
      <c r="L61" s="75">
        <v>0</v>
      </c>
      <c r="M61" s="75">
        <v>0</v>
      </c>
      <c r="N61" s="75">
        <v>1777.8409999999999</v>
      </c>
      <c r="O61" s="75">
        <v>0</v>
      </c>
      <c r="P61" s="75">
        <v>0</v>
      </c>
      <c r="Q61" s="75">
        <v>0</v>
      </c>
      <c r="R61" s="75">
        <v>0</v>
      </c>
      <c r="S61" s="75">
        <v>0</v>
      </c>
      <c r="T61" s="75">
        <v>0</v>
      </c>
      <c r="U61" s="75">
        <v>0</v>
      </c>
      <c r="V61" s="75">
        <v>0</v>
      </c>
      <c r="W61" s="75">
        <v>0</v>
      </c>
      <c r="X61" s="75">
        <v>0</v>
      </c>
      <c r="Y61" s="75">
        <v>0</v>
      </c>
      <c r="Z61" s="75">
        <v>0</v>
      </c>
      <c r="AA61" s="75">
        <v>0</v>
      </c>
      <c r="AB61" s="75">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101.55813162912281</v>
      </c>
      <c r="BK61" s="84">
        <v>7.3892571442417534</v>
      </c>
      <c r="BL61" s="84">
        <v>-3.7844588484522723</v>
      </c>
      <c r="BM61" s="84">
        <v>1.3895999999999999</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v>
      </c>
      <c r="CE61" s="90">
        <v>0</v>
      </c>
      <c r="CF61" s="90">
        <v>0.1</v>
      </c>
      <c r="CG61" s="90">
        <v>0</v>
      </c>
      <c r="CH61" s="90">
        <v>0</v>
      </c>
      <c r="CI61" s="75">
        <v>126023</v>
      </c>
      <c r="CJ61" s="75">
        <v>0</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c r="DR61" s="96">
        <v>0</v>
      </c>
      <c r="DS61" s="75">
        <v>0</v>
      </c>
      <c r="DT61" s="75">
        <v>0</v>
      </c>
      <c r="DU61" s="75">
        <v>0</v>
      </c>
      <c r="DV61" s="75">
        <v>0</v>
      </c>
      <c r="DW61" s="75">
        <v>0</v>
      </c>
      <c r="DX61" s="75">
        <v>0</v>
      </c>
      <c r="DY61" s="75">
        <v>0</v>
      </c>
      <c r="DZ61" s="75">
        <v>0</v>
      </c>
      <c r="EA61" s="75">
        <v>0</v>
      </c>
      <c r="EB61" s="75">
        <v>0</v>
      </c>
      <c r="EC61" s="75">
        <v>0</v>
      </c>
      <c r="ED61" s="75">
        <v>0</v>
      </c>
      <c r="EE61" s="75">
        <v>0</v>
      </c>
      <c r="EF61" s="75">
        <v>0</v>
      </c>
      <c r="EG61" s="75">
        <v>0</v>
      </c>
      <c r="EH61" s="75">
        <v>0</v>
      </c>
      <c r="EI61" s="75">
        <v>0</v>
      </c>
      <c r="EJ61" s="75">
        <v>0</v>
      </c>
      <c r="EK61" s="75">
        <v>0</v>
      </c>
      <c r="EL61" s="75">
        <v>0</v>
      </c>
      <c r="EM61" s="75">
        <v>0</v>
      </c>
      <c r="EN61" s="75">
        <v>0</v>
      </c>
      <c r="EO61" s="75">
        <v>0</v>
      </c>
      <c r="EP61" s="94"/>
      <c r="EQ61" s="75">
        <v>0</v>
      </c>
      <c r="ER61" s="75">
        <v>0</v>
      </c>
      <c r="ES61" s="75">
        <v>0</v>
      </c>
      <c r="ET61" s="75">
        <v>0</v>
      </c>
      <c r="EU61" s="75">
        <v>0</v>
      </c>
      <c r="EV61" s="75">
        <v>0</v>
      </c>
      <c r="EW61" s="75">
        <v>0</v>
      </c>
      <c r="EX61" s="75">
        <v>0</v>
      </c>
      <c r="EY61" s="75">
        <v>0</v>
      </c>
      <c r="EZ61" s="75">
        <v>0</v>
      </c>
      <c r="FA61" s="75">
        <v>0</v>
      </c>
      <c r="FB61" s="75">
        <v>0</v>
      </c>
      <c r="FC61" s="75">
        <v>0</v>
      </c>
      <c r="FD61" s="75">
        <v>0</v>
      </c>
      <c r="FE61" s="75">
        <v>0</v>
      </c>
      <c r="FF61" s="75">
        <v>0</v>
      </c>
      <c r="FG61" s="75">
        <v>0</v>
      </c>
      <c r="FH61" s="75">
        <v>0</v>
      </c>
      <c r="FI61" s="75">
        <v>0</v>
      </c>
      <c r="FJ61" s="75">
        <v>0</v>
      </c>
      <c r="FK61" s="75">
        <v>0</v>
      </c>
      <c r="FL61" s="75">
        <v>0</v>
      </c>
      <c r="FM61" s="75">
        <v>0</v>
      </c>
      <c r="FN61" s="75">
        <v>0</v>
      </c>
    </row>
    <row r="62" spans="3:170" x14ac:dyDescent="0.2">
      <c r="C62" s="11">
        <v>2049</v>
      </c>
      <c r="D62" s="75">
        <v>0</v>
      </c>
      <c r="E62" s="75">
        <v>0</v>
      </c>
      <c r="F62" s="75">
        <v>0</v>
      </c>
      <c r="G62" s="75">
        <v>0</v>
      </c>
      <c r="H62" s="75">
        <v>0</v>
      </c>
      <c r="I62" s="75">
        <v>0</v>
      </c>
      <c r="J62" s="75">
        <v>0</v>
      </c>
      <c r="K62" s="96">
        <v>8138</v>
      </c>
      <c r="L62" s="75">
        <v>0</v>
      </c>
      <c r="M62" s="75">
        <v>0</v>
      </c>
      <c r="N62" s="75">
        <v>1668.203</v>
      </c>
      <c r="O62" s="75">
        <v>0</v>
      </c>
      <c r="P62" s="75">
        <v>0</v>
      </c>
      <c r="Q62" s="75">
        <v>0</v>
      </c>
      <c r="R62" s="75">
        <v>0</v>
      </c>
      <c r="S62" s="75">
        <v>0</v>
      </c>
      <c r="T62" s="75">
        <v>0</v>
      </c>
      <c r="U62" s="75">
        <v>0</v>
      </c>
      <c r="V62" s="75">
        <v>0</v>
      </c>
      <c r="W62" s="75">
        <v>0</v>
      </c>
      <c r="X62" s="75">
        <v>0</v>
      </c>
      <c r="Y62" s="75">
        <v>0</v>
      </c>
      <c r="Z62" s="75">
        <v>0</v>
      </c>
      <c r="AA62" s="75">
        <v>0</v>
      </c>
      <c r="AB62" s="75">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101.55813162912281</v>
      </c>
      <c r="BK62" s="84">
        <v>7.3892571442417534</v>
      </c>
      <c r="BL62" s="84">
        <v>-3.7844588484522723</v>
      </c>
      <c r="BM62" s="84">
        <v>1.3895999999999999</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v>
      </c>
      <c r="CE62" s="90">
        <v>0</v>
      </c>
      <c r="CF62" s="90">
        <v>0.1</v>
      </c>
      <c r="CG62" s="90">
        <v>0</v>
      </c>
      <c r="CH62" s="90">
        <v>0</v>
      </c>
      <c r="CI62" s="75">
        <v>126023</v>
      </c>
      <c r="CJ62" s="75">
        <v>0</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c r="DR62" s="96">
        <v>0</v>
      </c>
      <c r="DS62" s="75">
        <v>0</v>
      </c>
      <c r="DT62" s="75">
        <v>0</v>
      </c>
      <c r="DU62" s="75">
        <v>0</v>
      </c>
      <c r="DV62" s="75">
        <v>0</v>
      </c>
      <c r="DW62" s="75">
        <v>0</v>
      </c>
      <c r="DX62" s="75">
        <v>0</v>
      </c>
      <c r="DY62" s="75">
        <v>0</v>
      </c>
      <c r="DZ62" s="75">
        <v>0</v>
      </c>
      <c r="EA62" s="75">
        <v>0</v>
      </c>
      <c r="EB62" s="75">
        <v>0</v>
      </c>
      <c r="EC62" s="75">
        <v>0</v>
      </c>
      <c r="ED62" s="75">
        <v>0</v>
      </c>
      <c r="EE62" s="75">
        <v>0</v>
      </c>
      <c r="EF62" s="75">
        <v>0</v>
      </c>
      <c r="EG62" s="75">
        <v>0</v>
      </c>
      <c r="EH62" s="75">
        <v>0</v>
      </c>
      <c r="EI62" s="75">
        <v>0</v>
      </c>
      <c r="EJ62" s="75">
        <v>0</v>
      </c>
      <c r="EK62" s="75">
        <v>0</v>
      </c>
      <c r="EL62" s="75">
        <v>0</v>
      </c>
      <c r="EM62" s="75">
        <v>0</v>
      </c>
      <c r="EN62" s="75">
        <v>0</v>
      </c>
      <c r="EO62" s="75">
        <v>0</v>
      </c>
      <c r="EP62" s="94"/>
      <c r="EQ62" s="75">
        <v>0</v>
      </c>
      <c r="ER62" s="75">
        <v>0</v>
      </c>
      <c r="ES62" s="75">
        <v>0</v>
      </c>
      <c r="ET62" s="75">
        <v>0</v>
      </c>
      <c r="EU62" s="75">
        <v>0</v>
      </c>
      <c r="EV62" s="75">
        <v>0</v>
      </c>
      <c r="EW62" s="75">
        <v>0</v>
      </c>
      <c r="EX62" s="75">
        <v>0</v>
      </c>
      <c r="EY62" s="75">
        <v>0</v>
      </c>
      <c r="EZ62" s="75">
        <v>0</v>
      </c>
      <c r="FA62" s="75">
        <v>0</v>
      </c>
      <c r="FB62" s="75">
        <v>0</v>
      </c>
      <c r="FC62" s="75">
        <v>0</v>
      </c>
      <c r="FD62" s="75">
        <v>0</v>
      </c>
      <c r="FE62" s="75">
        <v>0</v>
      </c>
      <c r="FF62" s="75">
        <v>0</v>
      </c>
      <c r="FG62" s="75">
        <v>0</v>
      </c>
      <c r="FH62" s="75">
        <v>0</v>
      </c>
      <c r="FI62" s="75">
        <v>0</v>
      </c>
      <c r="FJ62" s="75">
        <v>0</v>
      </c>
      <c r="FK62" s="75">
        <v>0</v>
      </c>
      <c r="FL62" s="75">
        <v>0</v>
      </c>
      <c r="FM62" s="75">
        <v>0</v>
      </c>
      <c r="FN62" s="75">
        <v>0</v>
      </c>
    </row>
    <row r="63" spans="3:170" x14ac:dyDescent="0.2">
      <c r="C63" s="11">
        <v>2050</v>
      </c>
      <c r="D63" s="75">
        <v>0</v>
      </c>
      <c r="E63" s="75">
        <v>0</v>
      </c>
      <c r="F63" s="75">
        <v>0</v>
      </c>
      <c r="G63" s="75">
        <v>0</v>
      </c>
      <c r="H63" s="75">
        <v>0</v>
      </c>
      <c r="I63" s="75">
        <v>0</v>
      </c>
      <c r="J63" s="75">
        <v>0</v>
      </c>
      <c r="K63" s="96">
        <v>7658</v>
      </c>
      <c r="L63" s="75">
        <v>0</v>
      </c>
      <c r="M63" s="75">
        <v>0</v>
      </c>
      <c r="N63" s="75">
        <v>1569.684</v>
      </c>
      <c r="O63" s="75">
        <v>0</v>
      </c>
      <c r="P63" s="75">
        <v>0</v>
      </c>
      <c r="Q63" s="75">
        <v>0</v>
      </c>
      <c r="R63" s="75">
        <v>0</v>
      </c>
      <c r="S63" s="75">
        <v>0</v>
      </c>
      <c r="T63" s="75">
        <v>0</v>
      </c>
      <c r="U63" s="75">
        <v>0</v>
      </c>
      <c r="V63" s="75">
        <v>0</v>
      </c>
      <c r="W63" s="75">
        <v>0</v>
      </c>
      <c r="X63" s="75">
        <v>0</v>
      </c>
      <c r="Y63" s="75">
        <v>0</v>
      </c>
      <c r="Z63" s="75">
        <v>0</v>
      </c>
      <c r="AA63" s="75">
        <v>0</v>
      </c>
      <c r="AB63" s="75">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101.55813162912281</v>
      </c>
      <c r="BK63" s="84">
        <v>7.3892571442417534</v>
      </c>
      <c r="BL63" s="84">
        <v>-3.7844588484522723</v>
      </c>
      <c r="BM63" s="84">
        <v>1.3895999999999999</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v>
      </c>
      <c r="CE63" s="90">
        <v>0</v>
      </c>
      <c r="CF63" s="90">
        <v>0.1</v>
      </c>
      <c r="CG63" s="90">
        <v>0</v>
      </c>
      <c r="CH63" s="90">
        <v>0</v>
      </c>
      <c r="CI63" s="75">
        <v>126023</v>
      </c>
      <c r="CJ63" s="75">
        <v>0</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c r="DR63" s="96">
        <v>0</v>
      </c>
      <c r="DS63" s="75">
        <v>0</v>
      </c>
      <c r="DT63" s="75">
        <v>0</v>
      </c>
      <c r="DU63" s="75">
        <v>0</v>
      </c>
      <c r="DV63" s="75">
        <v>0</v>
      </c>
      <c r="DW63" s="75">
        <v>0</v>
      </c>
      <c r="DX63" s="75">
        <v>0</v>
      </c>
      <c r="DY63" s="75">
        <v>0</v>
      </c>
      <c r="DZ63" s="75">
        <v>0</v>
      </c>
      <c r="EA63" s="75">
        <v>0</v>
      </c>
      <c r="EB63" s="75">
        <v>0</v>
      </c>
      <c r="EC63" s="75">
        <v>0</v>
      </c>
      <c r="ED63" s="75">
        <v>0</v>
      </c>
      <c r="EE63" s="75">
        <v>0</v>
      </c>
      <c r="EF63" s="75">
        <v>0</v>
      </c>
      <c r="EG63" s="75">
        <v>0</v>
      </c>
      <c r="EH63" s="75">
        <v>0</v>
      </c>
      <c r="EI63" s="75">
        <v>0</v>
      </c>
      <c r="EJ63" s="75">
        <v>0</v>
      </c>
      <c r="EK63" s="75">
        <v>0</v>
      </c>
      <c r="EL63" s="75">
        <v>0</v>
      </c>
      <c r="EM63" s="75">
        <v>0</v>
      </c>
      <c r="EN63" s="75">
        <v>0</v>
      </c>
      <c r="EO63" s="75">
        <v>0</v>
      </c>
      <c r="EP63" s="94"/>
      <c r="EQ63" s="75">
        <v>0</v>
      </c>
      <c r="ER63" s="75">
        <v>0</v>
      </c>
      <c r="ES63" s="75">
        <v>0</v>
      </c>
      <c r="ET63" s="75">
        <v>0</v>
      </c>
      <c r="EU63" s="75">
        <v>0</v>
      </c>
      <c r="EV63" s="75">
        <v>0</v>
      </c>
      <c r="EW63" s="75">
        <v>0</v>
      </c>
      <c r="EX63" s="75">
        <v>0</v>
      </c>
      <c r="EY63" s="75">
        <v>0</v>
      </c>
      <c r="EZ63" s="75">
        <v>0</v>
      </c>
      <c r="FA63" s="75">
        <v>0</v>
      </c>
      <c r="FB63" s="75">
        <v>0</v>
      </c>
      <c r="FC63" s="75">
        <v>0</v>
      </c>
      <c r="FD63" s="75">
        <v>0</v>
      </c>
      <c r="FE63" s="75">
        <v>0</v>
      </c>
      <c r="FF63" s="75">
        <v>0</v>
      </c>
      <c r="FG63" s="75">
        <v>0</v>
      </c>
      <c r="FH63" s="75">
        <v>0</v>
      </c>
      <c r="FI63" s="75">
        <v>0</v>
      </c>
      <c r="FJ63" s="75">
        <v>0</v>
      </c>
      <c r="FK63" s="75">
        <v>0</v>
      </c>
      <c r="FL63" s="75">
        <v>0</v>
      </c>
      <c r="FM63" s="75">
        <v>0</v>
      </c>
      <c r="FN63" s="75">
        <v>0</v>
      </c>
    </row>
    <row r="64" spans="3:170" x14ac:dyDescent="0.2">
      <c r="C64" s="11">
        <v>2051</v>
      </c>
      <c r="D64" s="75">
        <v>0</v>
      </c>
      <c r="E64" s="75">
        <v>0</v>
      </c>
      <c r="F64" s="75">
        <v>0</v>
      </c>
      <c r="G64" s="75">
        <v>0</v>
      </c>
      <c r="H64" s="75">
        <v>0</v>
      </c>
      <c r="I64" s="75">
        <v>0</v>
      </c>
      <c r="J64" s="75">
        <v>0</v>
      </c>
      <c r="K64" s="96">
        <v>7205</v>
      </c>
      <c r="L64" s="75">
        <v>0</v>
      </c>
      <c r="M64" s="75">
        <v>0</v>
      </c>
      <c r="N64" s="75">
        <v>1476.9190000000001</v>
      </c>
      <c r="O64" s="75">
        <v>0</v>
      </c>
      <c r="P64" s="75">
        <v>0</v>
      </c>
      <c r="Q64" s="75">
        <v>0</v>
      </c>
      <c r="R64" s="75">
        <v>0</v>
      </c>
      <c r="S64" s="75">
        <v>0</v>
      </c>
      <c r="T64" s="75">
        <v>0</v>
      </c>
      <c r="U64" s="75">
        <v>0</v>
      </c>
      <c r="V64" s="75">
        <v>0</v>
      </c>
      <c r="W64" s="75">
        <v>0</v>
      </c>
      <c r="X64" s="75">
        <v>0</v>
      </c>
      <c r="Y64" s="75">
        <v>0</v>
      </c>
      <c r="Z64" s="75">
        <v>0</v>
      </c>
      <c r="AA64" s="75">
        <v>0</v>
      </c>
      <c r="AB64" s="75">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101.55813162912281</v>
      </c>
      <c r="BK64" s="84">
        <v>7.3892571442417534</v>
      </c>
      <c r="BL64" s="84">
        <v>-3.7844588484522723</v>
      </c>
      <c r="BM64" s="84">
        <v>1.3895999999999999</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v>
      </c>
      <c r="CE64" s="90">
        <v>0</v>
      </c>
      <c r="CF64" s="90">
        <v>0.1</v>
      </c>
      <c r="CG64" s="90">
        <v>0</v>
      </c>
      <c r="CH64" s="90">
        <v>0</v>
      </c>
      <c r="CI64" s="75">
        <v>126023</v>
      </c>
      <c r="CJ64" s="75">
        <v>0</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c r="DR64" s="96">
        <v>0</v>
      </c>
      <c r="DS64" s="75">
        <v>0</v>
      </c>
      <c r="DT64" s="75">
        <v>0</v>
      </c>
      <c r="DU64" s="75">
        <v>0</v>
      </c>
      <c r="DV64" s="75">
        <v>0</v>
      </c>
      <c r="DW64" s="75">
        <v>0</v>
      </c>
      <c r="DX64" s="75">
        <v>0</v>
      </c>
      <c r="DY64" s="75">
        <v>0</v>
      </c>
      <c r="DZ64" s="75">
        <v>0</v>
      </c>
      <c r="EA64" s="75">
        <v>0</v>
      </c>
      <c r="EB64" s="75">
        <v>0</v>
      </c>
      <c r="EC64" s="75">
        <v>0</v>
      </c>
      <c r="ED64" s="75">
        <v>0</v>
      </c>
      <c r="EE64" s="75">
        <v>0</v>
      </c>
      <c r="EF64" s="75">
        <v>0</v>
      </c>
      <c r="EG64" s="75">
        <v>0</v>
      </c>
      <c r="EH64" s="75">
        <v>0</v>
      </c>
      <c r="EI64" s="75">
        <v>0</v>
      </c>
      <c r="EJ64" s="75">
        <v>0</v>
      </c>
      <c r="EK64" s="75">
        <v>0</v>
      </c>
      <c r="EL64" s="75">
        <v>0</v>
      </c>
      <c r="EM64" s="75">
        <v>0</v>
      </c>
      <c r="EN64" s="75">
        <v>0</v>
      </c>
      <c r="EO64" s="75">
        <v>0</v>
      </c>
      <c r="EP64" s="94"/>
      <c r="EQ64" s="75">
        <v>0</v>
      </c>
      <c r="ER64" s="75">
        <v>0</v>
      </c>
      <c r="ES64" s="75">
        <v>0</v>
      </c>
      <c r="ET64" s="75">
        <v>0</v>
      </c>
      <c r="EU64" s="75">
        <v>0</v>
      </c>
      <c r="EV64" s="75">
        <v>0</v>
      </c>
      <c r="EW64" s="75">
        <v>0</v>
      </c>
      <c r="EX64" s="75">
        <v>0</v>
      </c>
      <c r="EY64" s="75">
        <v>0</v>
      </c>
      <c r="EZ64" s="75">
        <v>0</v>
      </c>
      <c r="FA64" s="75">
        <v>0</v>
      </c>
      <c r="FB64" s="75">
        <v>0</v>
      </c>
      <c r="FC64" s="75">
        <v>0</v>
      </c>
      <c r="FD64" s="75">
        <v>0</v>
      </c>
      <c r="FE64" s="75">
        <v>0</v>
      </c>
      <c r="FF64" s="75">
        <v>0</v>
      </c>
      <c r="FG64" s="75">
        <v>0</v>
      </c>
      <c r="FH64" s="75">
        <v>0</v>
      </c>
      <c r="FI64" s="75">
        <v>0</v>
      </c>
      <c r="FJ64" s="75">
        <v>0</v>
      </c>
      <c r="FK64" s="75">
        <v>0</v>
      </c>
      <c r="FL64" s="75">
        <v>0</v>
      </c>
      <c r="FM64" s="75">
        <v>0</v>
      </c>
      <c r="FN64" s="75">
        <v>0</v>
      </c>
    </row>
    <row r="65" spans="3:170" x14ac:dyDescent="0.2">
      <c r="C65" s="11">
        <v>2052</v>
      </c>
      <c r="D65" s="75">
        <v>0</v>
      </c>
      <c r="E65" s="75">
        <v>0</v>
      </c>
      <c r="F65" s="75">
        <v>0</v>
      </c>
      <c r="G65" s="75">
        <v>0</v>
      </c>
      <c r="H65" s="75">
        <v>0</v>
      </c>
      <c r="I65" s="75">
        <v>0</v>
      </c>
      <c r="J65" s="75">
        <v>0</v>
      </c>
      <c r="K65" s="96">
        <v>6796</v>
      </c>
      <c r="L65" s="75">
        <v>0</v>
      </c>
      <c r="M65" s="75">
        <v>0</v>
      </c>
      <c r="N65" s="75">
        <v>1393.2639999999999</v>
      </c>
      <c r="O65" s="75">
        <v>0</v>
      </c>
      <c r="P65" s="75">
        <v>0</v>
      </c>
      <c r="Q65" s="75">
        <v>0</v>
      </c>
      <c r="R65" s="75">
        <v>0</v>
      </c>
      <c r="S65" s="75">
        <v>0</v>
      </c>
      <c r="T65" s="75">
        <v>0</v>
      </c>
      <c r="U65" s="75">
        <v>0</v>
      </c>
      <c r="V65" s="75">
        <v>0</v>
      </c>
      <c r="W65" s="75">
        <v>0</v>
      </c>
      <c r="X65" s="75">
        <v>0</v>
      </c>
      <c r="Y65" s="75">
        <v>0</v>
      </c>
      <c r="Z65" s="75">
        <v>0</v>
      </c>
      <c r="AA65" s="75">
        <v>0</v>
      </c>
      <c r="AB65" s="75">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101.55813162912281</v>
      </c>
      <c r="BK65" s="84">
        <v>7.3892571442417534</v>
      </c>
      <c r="BL65" s="84">
        <v>-3.7844588484522723</v>
      </c>
      <c r="BM65" s="84">
        <v>1.3895999999999999</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v>
      </c>
      <c r="CE65" s="90">
        <v>0</v>
      </c>
      <c r="CF65" s="90">
        <v>0.1</v>
      </c>
      <c r="CG65" s="90">
        <v>0</v>
      </c>
      <c r="CH65" s="90">
        <v>0</v>
      </c>
      <c r="CI65" s="75">
        <v>126023</v>
      </c>
      <c r="CJ65" s="75">
        <v>0</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c r="DR65" s="96">
        <v>0</v>
      </c>
      <c r="DS65" s="75">
        <v>0</v>
      </c>
      <c r="DT65" s="75">
        <v>0</v>
      </c>
      <c r="DU65" s="75">
        <v>0</v>
      </c>
      <c r="DV65" s="75">
        <v>0</v>
      </c>
      <c r="DW65" s="75">
        <v>0</v>
      </c>
      <c r="DX65" s="75">
        <v>0</v>
      </c>
      <c r="DY65" s="75">
        <v>0</v>
      </c>
      <c r="DZ65" s="75">
        <v>0</v>
      </c>
      <c r="EA65" s="75">
        <v>0</v>
      </c>
      <c r="EB65" s="75">
        <v>0</v>
      </c>
      <c r="EC65" s="75">
        <v>0</v>
      </c>
      <c r="ED65" s="75">
        <v>0</v>
      </c>
      <c r="EE65" s="75">
        <v>0</v>
      </c>
      <c r="EF65" s="75">
        <v>0</v>
      </c>
      <c r="EG65" s="75">
        <v>0</v>
      </c>
      <c r="EH65" s="75">
        <v>0</v>
      </c>
      <c r="EI65" s="75">
        <v>0</v>
      </c>
      <c r="EJ65" s="75">
        <v>0</v>
      </c>
      <c r="EK65" s="75">
        <v>0</v>
      </c>
      <c r="EL65" s="75">
        <v>0</v>
      </c>
      <c r="EM65" s="75">
        <v>0</v>
      </c>
      <c r="EN65" s="75">
        <v>0</v>
      </c>
      <c r="EO65" s="75">
        <v>0</v>
      </c>
      <c r="EP65" s="94"/>
      <c r="EQ65" s="75">
        <v>0</v>
      </c>
      <c r="ER65" s="75">
        <v>0</v>
      </c>
      <c r="ES65" s="75">
        <v>0</v>
      </c>
      <c r="ET65" s="75">
        <v>0</v>
      </c>
      <c r="EU65" s="75">
        <v>0</v>
      </c>
      <c r="EV65" s="75">
        <v>0</v>
      </c>
      <c r="EW65" s="75">
        <v>0</v>
      </c>
      <c r="EX65" s="75">
        <v>0</v>
      </c>
      <c r="EY65" s="75">
        <v>0</v>
      </c>
      <c r="EZ65" s="75">
        <v>0</v>
      </c>
      <c r="FA65" s="75">
        <v>0</v>
      </c>
      <c r="FB65" s="75">
        <v>0</v>
      </c>
      <c r="FC65" s="75">
        <v>0</v>
      </c>
      <c r="FD65" s="75">
        <v>0</v>
      </c>
      <c r="FE65" s="75">
        <v>0</v>
      </c>
      <c r="FF65" s="75">
        <v>0</v>
      </c>
      <c r="FG65" s="75">
        <v>0</v>
      </c>
      <c r="FH65" s="75">
        <v>0</v>
      </c>
      <c r="FI65" s="75">
        <v>0</v>
      </c>
      <c r="FJ65" s="75">
        <v>0</v>
      </c>
      <c r="FK65" s="75">
        <v>0</v>
      </c>
      <c r="FL65" s="75">
        <v>0</v>
      </c>
      <c r="FM65" s="75">
        <v>0</v>
      </c>
      <c r="FN65" s="75">
        <v>0</v>
      </c>
    </row>
    <row r="66" spans="3:170" x14ac:dyDescent="0.2">
      <c r="C66" s="11">
        <v>2053</v>
      </c>
      <c r="D66" s="75">
        <v>0</v>
      </c>
      <c r="E66" s="75">
        <v>0</v>
      </c>
      <c r="F66" s="75">
        <v>0</v>
      </c>
      <c r="G66" s="75">
        <v>0</v>
      </c>
      <c r="H66" s="75">
        <v>0</v>
      </c>
      <c r="I66" s="75">
        <v>0</v>
      </c>
      <c r="J66" s="75">
        <v>0</v>
      </c>
      <c r="K66" s="96">
        <v>6376</v>
      </c>
      <c r="L66" s="75">
        <v>0</v>
      </c>
      <c r="M66" s="75">
        <v>0</v>
      </c>
      <c r="N66" s="75">
        <v>1307.1210000000001</v>
      </c>
      <c r="O66" s="75">
        <v>0</v>
      </c>
      <c r="P66" s="75">
        <v>0</v>
      </c>
      <c r="Q66" s="75">
        <v>0</v>
      </c>
      <c r="R66" s="75">
        <v>0</v>
      </c>
      <c r="S66" s="75">
        <v>0</v>
      </c>
      <c r="T66" s="75">
        <v>0</v>
      </c>
      <c r="U66" s="75">
        <v>0</v>
      </c>
      <c r="V66" s="75">
        <v>0</v>
      </c>
      <c r="W66" s="75">
        <v>0</v>
      </c>
      <c r="X66" s="75">
        <v>0</v>
      </c>
      <c r="Y66" s="75">
        <v>0</v>
      </c>
      <c r="Z66" s="75">
        <v>0</v>
      </c>
      <c r="AA66" s="75">
        <v>0</v>
      </c>
      <c r="AB66" s="75">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101.55813162912281</v>
      </c>
      <c r="BK66" s="84">
        <v>7.3892571442417534</v>
      </c>
      <c r="BL66" s="84">
        <v>-3.7844588484522723</v>
      </c>
      <c r="BM66" s="84">
        <v>1.3895999999999999</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v>
      </c>
      <c r="CE66" s="90">
        <v>0</v>
      </c>
      <c r="CF66" s="90">
        <v>0.1</v>
      </c>
      <c r="CG66" s="90">
        <v>0</v>
      </c>
      <c r="CH66" s="90">
        <v>0</v>
      </c>
      <c r="CI66" s="75">
        <v>126023</v>
      </c>
      <c r="CJ66" s="75">
        <v>0</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c r="DR66" s="96">
        <v>0</v>
      </c>
      <c r="DS66" s="75">
        <v>0</v>
      </c>
      <c r="DT66" s="75">
        <v>0</v>
      </c>
      <c r="DU66" s="75">
        <v>0</v>
      </c>
      <c r="DV66" s="75">
        <v>0</v>
      </c>
      <c r="DW66" s="75">
        <v>0</v>
      </c>
      <c r="DX66" s="75">
        <v>0</v>
      </c>
      <c r="DY66" s="75">
        <v>0</v>
      </c>
      <c r="DZ66" s="75">
        <v>0</v>
      </c>
      <c r="EA66" s="75">
        <v>0</v>
      </c>
      <c r="EB66" s="75">
        <v>0</v>
      </c>
      <c r="EC66" s="75">
        <v>0</v>
      </c>
      <c r="ED66" s="75">
        <v>0</v>
      </c>
      <c r="EE66" s="75">
        <v>0</v>
      </c>
      <c r="EF66" s="75">
        <v>0</v>
      </c>
      <c r="EG66" s="75">
        <v>0</v>
      </c>
      <c r="EH66" s="75">
        <v>0</v>
      </c>
      <c r="EI66" s="75">
        <v>0</v>
      </c>
      <c r="EJ66" s="75">
        <v>0</v>
      </c>
      <c r="EK66" s="75">
        <v>0</v>
      </c>
      <c r="EL66" s="75">
        <v>0</v>
      </c>
      <c r="EM66" s="75">
        <v>0</v>
      </c>
      <c r="EN66" s="75">
        <v>0</v>
      </c>
      <c r="EO66" s="75">
        <v>0</v>
      </c>
      <c r="EP66" s="94"/>
      <c r="EQ66" s="75">
        <v>0</v>
      </c>
      <c r="ER66" s="75">
        <v>0</v>
      </c>
      <c r="ES66" s="75">
        <v>0</v>
      </c>
      <c r="ET66" s="75">
        <v>0</v>
      </c>
      <c r="EU66" s="75">
        <v>0</v>
      </c>
      <c r="EV66" s="75">
        <v>0</v>
      </c>
      <c r="EW66" s="75">
        <v>0</v>
      </c>
      <c r="EX66" s="75">
        <v>0</v>
      </c>
      <c r="EY66" s="75">
        <v>0</v>
      </c>
      <c r="EZ66" s="75">
        <v>0</v>
      </c>
      <c r="FA66" s="75">
        <v>0</v>
      </c>
      <c r="FB66" s="75">
        <v>0</v>
      </c>
      <c r="FC66" s="75">
        <v>0</v>
      </c>
      <c r="FD66" s="75">
        <v>0</v>
      </c>
      <c r="FE66" s="75">
        <v>0</v>
      </c>
      <c r="FF66" s="75">
        <v>0</v>
      </c>
      <c r="FG66" s="75">
        <v>0</v>
      </c>
      <c r="FH66" s="75">
        <v>0</v>
      </c>
      <c r="FI66" s="75">
        <v>0</v>
      </c>
      <c r="FJ66" s="75">
        <v>0</v>
      </c>
      <c r="FK66" s="75">
        <v>0</v>
      </c>
      <c r="FL66" s="75">
        <v>0</v>
      </c>
      <c r="FM66" s="75">
        <v>0</v>
      </c>
      <c r="FN66" s="75">
        <v>0</v>
      </c>
    </row>
    <row r="67" spans="3:170" x14ac:dyDescent="0.2">
      <c r="C67" s="11">
        <v>2054</v>
      </c>
      <c r="D67" s="75">
        <v>0</v>
      </c>
      <c r="E67" s="75">
        <v>0</v>
      </c>
      <c r="F67" s="75">
        <v>0</v>
      </c>
      <c r="G67" s="75">
        <v>0</v>
      </c>
      <c r="H67" s="75">
        <v>0</v>
      </c>
      <c r="I67" s="75">
        <v>0</v>
      </c>
      <c r="J67" s="75">
        <v>0</v>
      </c>
      <c r="K67" s="96">
        <v>5999</v>
      </c>
      <c r="L67" s="75">
        <v>0</v>
      </c>
      <c r="M67" s="75">
        <v>0</v>
      </c>
      <c r="N67" s="75">
        <v>1229.71</v>
      </c>
      <c r="O67" s="75">
        <v>0</v>
      </c>
      <c r="P67" s="75">
        <v>0</v>
      </c>
      <c r="Q67" s="75">
        <v>0</v>
      </c>
      <c r="R67" s="75">
        <v>0</v>
      </c>
      <c r="S67" s="75">
        <v>0</v>
      </c>
      <c r="T67" s="75">
        <v>0</v>
      </c>
      <c r="U67" s="75">
        <v>0</v>
      </c>
      <c r="V67" s="75">
        <v>0</v>
      </c>
      <c r="W67" s="75">
        <v>0</v>
      </c>
      <c r="X67" s="75">
        <v>0</v>
      </c>
      <c r="Y67" s="75">
        <v>0</v>
      </c>
      <c r="Z67" s="75">
        <v>0</v>
      </c>
      <c r="AA67" s="75">
        <v>0</v>
      </c>
      <c r="AB67" s="75">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101.55813162912281</v>
      </c>
      <c r="BK67" s="84">
        <v>7.3892571442417534</v>
      </c>
      <c r="BL67" s="84">
        <v>-3.7844588484522723</v>
      </c>
      <c r="BM67" s="84">
        <v>1.3895999999999999</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v>
      </c>
      <c r="CE67" s="90">
        <v>0</v>
      </c>
      <c r="CF67" s="90">
        <v>0.1</v>
      </c>
      <c r="CG67" s="90">
        <v>0</v>
      </c>
      <c r="CH67" s="90">
        <v>0</v>
      </c>
      <c r="CI67" s="75">
        <v>126023</v>
      </c>
      <c r="CJ67" s="75">
        <v>0</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c r="DR67" s="96">
        <v>0</v>
      </c>
      <c r="DS67" s="75">
        <v>0</v>
      </c>
      <c r="DT67" s="75">
        <v>0</v>
      </c>
      <c r="DU67" s="75">
        <v>0</v>
      </c>
      <c r="DV67" s="75">
        <v>0</v>
      </c>
      <c r="DW67" s="75">
        <v>0</v>
      </c>
      <c r="DX67" s="75">
        <v>0</v>
      </c>
      <c r="DY67" s="75">
        <v>0</v>
      </c>
      <c r="DZ67" s="75">
        <v>0</v>
      </c>
      <c r="EA67" s="75">
        <v>0</v>
      </c>
      <c r="EB67" s="75">
        <v>0</v>
      </c>
      <c r="EC67" s="75">
        <v>0</v>
      </c>
      <c r="ED67" s="75">
        <v>0</v>
      </c>
      <c r="EE67" s="75">
        <v>0</v>
      </c>
      <c r="EF67" s="75">
        <v>0</v>
      </c>
      <c r="EG67" s="75">
        <v>0</v>
      </c>
      <c r="EH67" s="75">
        <v>0</v>
      </c>
      <c r="EI67" s="75">
        <v>0</v>
      </c>
      <c r="EJ67" s="75">
        <v>0</v>
      </c>
      <c r="EK67" s="75">
        <v>0</v>
      </c>
      <c r="EL67" s="75">
        <v>0</v>
      </c>
      <c r="EM67" s="75">
        <v>0</v>
      </c>
      <c r="EN67" s="75">
        <v>0</v>
      </c>
      <c r="EO67" s="75">
        <v>0</v>
      </c>
      <c r="EP67" s="94"/>
      <c r="EQ67" s="75">
        <v>0</v>
      </c>
      <c r="ER67" s="75">
        <v>0</v>
      </c>
      <c r="ES67" s="75">
        <v>0</v>
      </c>
      <c r="ET67" s="75">
        <v>0</v>
      </c>
      <c r="EU67" s="75">
        <v>0</v>
      </c>
      <c r="EV67" s="75">
        <v>0</v>
      </c>
      <c r="EW67" s="75">
        <v>0</v>
      </c>
      <c r="EX67" s="75">
        <v>0</v>
      </c>
      <c r="EY67" s="75">
        <v>0</v>
      </c>
      <c r="EZ67" s="75">
        <v>0</v>
      </c>
      <c r="FA67" s="75">
        <v>0</v>
      </c>
      <c r="FB67" s="75">
        <v>0</v>
      </c>
      <c r="FC67" s="75">
        <v>0</v>
      </c>
      <c r="FD67" s="75">
        <v>0</v>
      </c>
      <c r="FE67" s="75">
        <v>0</v>
      </c>
      <c r="FF67" s="75">
        <v>0</v>
      </c>
      <c r="FG67" s="75">
        <v>0</v>
      </c>
      <c r="FH67" s="75">
        <v>0</v>
      </c>
      <c r="FI67" s="75">
        <v>0</v>
      </c>
      <c r="FJ67" s="75">
        <v>0</v>
      </c>
      <c r="FK67" s="75">
        <v>0</v>
      </c>
      <c r="FL67" s="75">
        <v>0</v>
      </c>
      <c r="FM67" s="75">
        <v>0</v>
      </c>
      <c r="FN67" s="75">
        <v>0</v>
      </c>
    </row>
    <row r="68" spans="3:170" x14ac:dyDescent="0.2">
      <c r="C68" s="11">
        <v>2055</v>
      </c>
      <c r="D68" s="75">
        <v>0</v>
      </c>
      <c r="E68" s="75">
        <v>0</v>
      </c>
      <c r="F68" s="75">
        <v>0</v>
      </c>
      <c r="G68" s="75">
        <v>0</v>
      </c>
      <c r="H68" s="75">
        <v>0</v>
      </c>
      <c r="I68" s="75">
        <v>0</v>
      </c>
      <c r="J68" s="75">
        <v>0</v>
      </c>
      <c r="K68" s="96">
        <v>5644</v>
      </c>
      <c r="L68" s="75">
        <v>0</v>
      </c>
      <c r="M68" s="75">
        <v>0</v>
      </c>
      <c r="N68" s="75">
        <v>1156.8309999999999</v>
      </c>
      <c r="O68" s="75">
        <v>0</v>
      </c>
      <c r="P68" s="75">
        <v>0</v>
      </c>
      <c r="Q68" s="75">
        <v>0</v>
      </c>
      <c r="R68" s="75">
        <v>0</v>
      </c>
      <c r="S68" s="75">
        <v>0</v>
      </c>
      <c r="T68" s="75">
        <v>0</v>
      </c>
      <c r="U68" s="75">
        <v>0</v>
      </c>
      <c r="V68" s="75">
        <v>0</v>
      </c>
      <c r="W68" s="75">
        <v>0</v>
      </c>
      <c r="X68" s="75">
        <v>0</v>
      </c>
      <c r="Y68" s="75">
        <v>0</v>
      </c>
      <c r="Z68" s="75">
        <v>0</v>
      </c>
      <c r="AA68" s="75">
        <v>0</v>
      </c>
      <c r="AB68" s="75">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101.55813162912281</v>
      </c>
      <c r="BK68" s="84">
        <v>7.3892571442417534</v>
      </c>
      <c r="BL68" s="84">
        <v>-3.7844588484522723</v>
      </c>
      <c r="BM68" s="84">
        <v>1.3895999999999999</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v>
      </c>
      <c r="CE68" s="90">
        <v>0</v>
      </c>
      <c r="CF68" s="90">
        <v>0.1</v>
      </c>
      <c r="CG68" s="90">
        <v>0</v>
      </c>
      <c r="CH68" s="90">
        <v>0</v>
      </c>
      <c r="CI68" s="75">
        <v>126023</v>
      </c>
      <c r="CJ68" s="75">
        <v>0</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c r="DR68" s="96">
        <v>0</v>
      </c>
      <c r="DS68" s="75">
        <v>0</v>
      </c>
      <c r="DT68" s="75">
        <v>0</v>
      </c>
      <c r="DU68" s="75">
        <v>0</v>
      </c>
      <c r="DV68" s="75">
        <v>0</v>
      </c>
      <c r="DW68" s="75">
        <v>0</v>
      </c>
      <c r="DX68" s="75">
        <v>0</v>
      </c>
      <c r="DY68" s="75">
        <v>0</v>
      </c>
      <c r="DZ68" s="75">
        <v>0</v>
      </c>
      <c r="EA68" s="75">
        <v>0</v>
      </c>
      <c r="EB68" s="75">
        <v>0</v>
      </c>
      <c r="EC68" s="75">
        <v>0</v>
      </c>
      <c r="ED68" s="75">
        <v>0</v>
      </c>
      <c r="EE68" s="75">
        <v>0</v>
      </c>
      <c r="EF68" s="75">
        <v>0</v>
      </c>
      <c r="EG68" s="75">
        <v>0</v>
      </c>
      <c r="EH68" s="75">
        <v>0</v>
      </c>
      <c r="EI68" s="75">
        <v>0</v>
      </c>
      <c r="EJ68" s="75">
        <v>0</v>
      </c>
      <c r="EK68" s="75">
        <v>0</v>
      </c>
      <c r="EL68" s="75">
        <v>0</v>
      </c>
      <c r="EM68" s="75">
        <v>0</v>
      </c>
      <c r="EN68" s="75">
        <v>0</v>
      </c>
      <c r="EO68" s="75">
        <v>0</v>
      </c>
      <c r="EP68" s="94"/>
      <c r="EQ68" s="75">
        <v>0</v>
      </c>
      <c r="ER68" s="75">
        <v>0</v>
      </c>
      <c r="ES68" s="75">
        <v>0</v>
      </c>
      <c r="ET68" s="75">
        <v>0</v>
      </c>
      <c r="EU68" s="75">
        <v>0</v>
      </c>
      <c r="EV68" s="75">
        <v>0</v>
      </c>
      <c r="EW68" s="75">
        <v>0</v>
      </c>
      <c r="EX68" s="75">
        <v>0</v>
      </c>
      <c r="EY68" s="75">
        <v>0</v>
      </c>
      <c r="EZ68" s="75">
        <v>0</v>
      </c>
      <c r="FA68" s="75">
        <v>0</v>
      </c>
      <c r="FB68" s="75">
        <v>0</v>
      </c>
      <c r="FC68" s="75">
        <v>0</v>
      </c>
      <c r="FD68" s="75">
        <v>0</v>
      </c>
      <c r="FE68" s="75">
        <v>0</v>
      </c>
      <c r="FF68" s="75">
        <v>0</v>
      </c>
      <c r="FG68" s="75">
        <v>0</v>
      </c>
      <c r="FH68" s="75">
        <v>0</v>
      </c>
      <c r="FI68" s="75">
        <v>0</v>
      </c>
      <c r="FJ68" s="75">
        <v>0</v>
      </c>
      <c r="FK68" s="75">
        <v>0</v>
      </c>
      <c r="FL68" s="75">
        <v>0</v>
      </c>
      <c r="FM68" s="75">
        <v>0</v>
      </c>
      <c r="FN68" s="75">
        <v>0</v>
      </c>
    </row>
    <row r="69" spans="3:170" x14ac:dyDescent="0.2">
      <c r="C69" s="11">
        <v>2056</v>
      </c>
      <c r="D69" s="75">
        <v>0</v>
      </c>
      <c r="E69" s="75">
        <v>0</v>
      </c>
      <c r="F69" s="75">
        <v>0</v>
      </c>
      <c r="G69" s="75">
        <v>0</v>
      </c>
      <c r="H69" s="75">
        <v>0</v>
      </c>
      <c r="I69" s="75">
        <v>0</v>
      </c>
      <c r="J69" s="75">
        <v>0</v>
      </c>
      <c r="K69" s="96">
        <v>5324</v>
      </c>
      <c r="L69" s="75">
        <v>0</v>
      </c>
      <c r="M69" s="75">
        <v>0</v>
      </c>
      <c r="N69" s="75">
        <v>1091.1120000000001</v>
      </c>
      <c r="O69" s="75">
        <v>0</v>
      </c>
      <c r="P69" s="75">
        <v>0</v>
      </c>
      <c r="Q69" s="75">
        <v>0</v>
      </c>
      <c r="R69" s="75">
        <v>0</v>
      </c>
      <c r="S69" s="75">
        <v>0</v>
      </c>
      <c r="T69" s="75">
        <v>0</v>
      </c>
      <c r="U69" s="75">
        <v>0</v>
      </c>
      <c r="V69" s="75">
        <v>0</v>
      </c>
      <c r="W69" s="75">
        <v>0</v>
      </c>
      <c r="X69" s="75">
        <v>0</v>
      </c>
      <c r="Y69" s="75">
        <v>0</v>
      </c>
      <c r="Z69" s="75">
        <v>0</v>
      </c>
      <c r="AA69" s="75">
        <v>0</v>
      </c>
      <c r="AB69" s="75">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101.55813162912281</v>
      </c>
      <c r="BK69" s="84">
        <v>7.3892571442417534</v>
      </c>
      <c r="BL69" s="84">
        <v>-3.7844588484522723</v>
      </c>
      <c r="BM69" s="84">
        <v>1.3895999999999999</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v>
      </c>
      <c r="CE69" s="90">
        <v>0</v>
      </c>
      <c r="CF69" s="90">
        <v>0.1</v>
      </c>
      <c r="CG69" s="90">
        <v>0</v>
      </c>
      <c r="CH69" s="90">
        <v>0</v>
      </c>
      <c r="CI69" s="75">
        <v>126023</v>
      </c>
      <c r="CJ69" s="75">
        <v>0</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c r="DR69" s="96">
        <v>0</v>
      </c>
      <c r="DS69" s="75">
        <v>0</v>
      </c>
      <c r="DT69" s="75">
        <v>0</v>
      </c>
      <c r="DU69" s="75">
        <v>0</v>
      </c>
      <c r="DV69" s="75">
        <v>0</v>
      </c>
      <c r="DW69" s="75">
        <v>0</v>
      </c>
      <c r="DX69" s="75">
        <v>0</v>
      </c>
      <c r="DY69" s="75">
        <v>0</v>
      </c>
      <c r="DZ69" s="75">
        <v>0</v>
      </c>
      <c r="EA69" s="75">
        <v>0</v>
      </c>
      <c r="EB69" s="75">
        <v>0</v>
      </c>
      <c r="EC69" s="75">
        <v>0</v>
      </c>
      <c r="ED69" s="75">
        <v>0</v>
      </c>
      <c r="EE69" s="75">
        <v>0</v>
      </c>
      <c r="EF69" s="75">
        <v>0</v>
      </c>
      <c r="EG69" s="75">
        <v>0</v>
      </c>
      <c r="EH69" s="75">
        <v>0</v>
      </c>
      <c r="EI69" s="75">
        <v>0</v>
      </c>
      <c r="EJ69" s="75">
        <v>0</v>
      </c>
      <c r="EK69" s="75">
        <v>0</v>
      </c>
      <c r="EL69" s="75">
        <v>0</v>
      </c>
      <c r="EM69" s="75">
        <v>0</v>
      </c>
      <c r="EN69" s="75">
        <v>0</v>
      </c>
      <c r="EO69" s="75">
        <v>0</v>
      </c>
      <c r="EP69" s="94"/>
      <c r="EQ69" s="75">
        <v>0</v>
      </c>
      <c r="ER69" s="75">
        <v>0</v>
      </c>
      <c r="ES69" s="75">
        <v>0</v>
      </c>
      <c r="ET69" s="75">
        <v>0</v>
      </c>
      <c r="EU69" s="75">
        <v>0</v>
      </c>
      <c r="EV69" s="75">
        <v>0</v>
      </c>
      <c r="EW69" s="75">
        <v>0</v>
      </c>
      <c r="EX69" s="75">
        <v>0</v>
      </c>
      <c r="EY69" s="75">
        <v>0</v>
      </c>
      <c r="EZ69" s="75">
        <v>0</v>
      </c>
      <c r="FA69" s="75">
        <v>0</v>
      </c>
      <c r="FB69" s="75">
        <v>0</v>
      </c>
      <c r="FC69" s="75">
        <v>0</v>
      </c>
      <c r="FD69" s="75">
        <v>0</v>
      </c>
      <c r="FE69" s="75">
        <v>0</v>
      </c>
      <c r="FF69" s="75">
        <v>0</v>
      </c>
      <c r="FG69" s="75">
        <v>0</v>
      </c>
      <c r="FH69" s="75">
        <v>0</v>
      </c>
      <c r="FI69" s="75">
        <v>0</v>
      </c>
      <c r="FJ69" s="75">
        <v>0</v>
      </c>
      <c r="FK69" s="75">
        <v>0</v>
      </c>
      <c r="FL69" s="75">
        <v>0</v>
      </c>
      <c r="FM69" s="75">
        <v>0</v>
      </c>
      <c r="FN69" s="75">
        <v>0</v>
      </c>
    </row>
    <row r="70" spans="3:170" x14ac:dyDescent="0.2">
      <c r="C70" s="11">
        <v>2057</v>
      </c>
      <c r="D70" s="75">
        <v>0</v>
      </c>
      <c r="E70" s="75">
        <v>0</v>
      </c>
      <c r="F70" s="75">
        <v>0</v>
      </c>
      <c r="G70" s="75">
        <v>0</v>
      </c>
      <c r="H70" s="75">
        <v>0</v>
      </c>
      <c r="I70" s="75">
        <v>0</v>
      </c>
      <c r="J70" s="75">
        <v>0</v>
      </c>
      <c r="K70" s="96">
        <v>4992</v>
      </c>
      <c r="L70" s="75">
        <v>0</v>
      </c>
      <c r="M70" s="75">
        <v>0</v>
      </c>
      <c r="N70" s="75">
        <v>1023.4589999999999</v>
      </c>
      <c r="O70" s="75">
        <v>0</v>
      </c>
      <c r="P70" s="75">
        <v>0</v>
      </c>
      <c r="Q70" s="75">
        <v>0</v>
      </c>
      <c r="R70" s="75">
        <v>0</v>
      </c>
      <c r="S70" s="75">
        <v>0</v>
      </c>
      <c r="T70" s="75">
        <v>0</v>
      </c>
      <c r="U70" s="75">
        <v>0</v>
      </c>
      <c r="V70" s="75">
        <v>0</v>
      </c>
      <c r="W70" s="75">
        <v>0</v>
      </c>
      <c r="X70" s="75">
        <v>0</v>
      </c>
      <c r="Y70" s="75">
        <v>0</v>
      </c>
      <c r="Z70" s="75">
        <v>0</v>
      </c>
      <c r="AA70" s="75">
        <v>0</v>
      </c>
      <c r="AB70" s="75">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101.55813162912281</v>
      </c>
      <c r="BK70" s="84">
        <v>7.3892571442417534</v>
      </c>
      <c r="BL70" s="84">
        <v>-3.7844588484522723</v>
      </c>
      <c r="BM70" s="84">
        <v>1.3895999999999999</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v>
      </c>
      <c r="CE70" s="90">
        <v>0</v>
      </c>
      <c r="CF70" s="90">
        <v>0.1</v>
      </c>
      <c r="CG70" s="90">
        <v>0</v>
      </c>
      <c r="CH70" s="90">
        <v>0</v>
      </c>
      <c r="CI70" s="75">
        <v>126023</v>
      </c>
      <c r="CJ70" s="75">
        <v>0</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c r="DR70" s="96">
        <v>0</v>
      </c>
      <c r="DS70" s="75">
        <v>0</v>
      </c>
      <c r="DT70" s="75">
        <v>0</v>
      </c>
      <c r="DU70" s="75">
        <v>0</v>
      </c>
      <c r="DV70" s="75">
        <v>0</v>
      </c>
      <c r="DW70" s="75">
        <v>0</v>
      </c>
      <c r="DX70" s="75">
        <v>0</v>
      </c>
      <c r="DY70" s="75">
        <v>0</v>
      </c>
      <c r="DZ70" s="75">
        <v>0</v>
      </c>
      <c r="EA70" s="75">
        <v>0</v>
      </c>
      <c r="EB70" s="75">
        <v>0</v>
      </c>
      <c r="EC70" s="75">
        <v>0</v>
      </c>
      <c r="ED70" s="75">
        <v>0</v>
      </c>
      <c r="EE70" s="75">
        <v>0</v>
      </c>
      <c r="EF70" s="75">
        <v>0</v>
      </c>
      <c r="EG70" s="75">
        <v>0</v>
      </c>
      <c r="EH70" s="75">
        <v>0</v>
      </c>
      <c r="EI70" s="75">
        <v>0</v>
      </c>
      <c r="EJ70" s="75">
        <v>0</v>
      </c>
      <c r="EK70" s="75">
        <v>0</v>
      </c>
      <c r="EL70" s="75">
        <v>0</v>
      </c>
      <c r="EM70" s="75">
        <v>0</v>
      </c>
      <c r="EN70" s="75">
        <v>0</v>
      </c>
      <c r="EO70" s="75">
        <v>0</v>
      </c>
      <c r="EP70" s="94"/>
      <c r="EQ70" s="75">
        <v>0</v>
      </c>
      <c r="ER70" s="75">
        <v>0</v>
      </c>
      <c r="ES70" s="75">
        <v>0</v>
      </c>
      <c r="ET70" s="75">
        <v>0</v>
      </c>
      <c r="EU70" s="75">
        <v>0</v>
      </c>
      <c r="EV70" s="75">
        <v>0</v>
      </c>
      <c r="EW70" s="75">
        <v>0</v>
      </c>
      <c r="EX70" s="75">
        <v>0</v>
      </c>
      <c r="EY70" s="75">
        <v>0</v>
      </c>
      <c r="EZ70" s="75">
        <v>0</v>
      </c>
      <c r="FA70" s="75">
        <v>0</v>
      </c>
      <c r="FB70" s="75">
        <v>0</v>
      </c>
      <c r="FC70" s="75">
        <v>0</v>
      </c>
      <c r="FD70" s="75">
        <v>0</v>
      </c>
      <c r="FE70" s="75">
        <v>0</v>
      </c>
      <c r="FF70" s="75">
        <v>0</v>
      </c>
      <c r="FG70" s="75">
        <v>0</v>
      </c>
      <c r="FH70" s="75">
        <v>0</v>
      </c>
      <c r="FI70" s="75">
        <v>0</v>
      </c>
      <c r="FJ70" s="75">
        <v>0</v>
      </c>
      <c r="FK70" s="75">
        <v>0</v>
      </c>
      <c r="FL70" s="75">
        <v>0</v>
      </c>
      <c r="FM70" s="75">
        <v>0</v>
      </c>
      <c r="FN70" s="75">
        <v>0</v>
      </c>
    </row>
    <row r="71" spans="3:170" x14ac:dyDescent="0.2">
      <c r="C71" s="11">
        <v>2058</v>
      </c>
      <c r="D71" s="75">
        <v>0</v>
      </c>
      <c r="E71" s="75">
        <v>0</v>
      </c>
      <c r="F71" s="75">
        <v>0</v>
      </c>
      <c r="G71" s="75">
        <v>0</v>
      </c>
      <c r="H71" s="75">
        <v>0</v>
      </c>
      <c r="I71" s="75">
        <v>0</v>
      </c>
      <c r="J71" s="75">
        <v>0</v>
      </c>
      <c r="K71" s="96">
        <v>4695</v>
      </c>
      <c r="L71" s="75">
        <v>0</v>
      </c>
      <c r="M71" s="75">
        <v>0</v>
      </c>
      <c r="N71" s="75">
        <v>962.66899999999998</v>
      </c>
      <c r="O71" s="75">
        <v>0</v>
      </c>
      <c r="P71" s="75">
        <v>0</v>
      </c>
      <c r="Q71" s="75">
        <v>0</v>
      </c>
      <c r="R71" s="75">
        <v>0</v>
      </c>
      <c r="S71" s="75">
        <v>0</v>
      </c>
      <c r="T71" s="75">
        <v>0</v>
      </c>
      <c r="U71" s="75">
        <v>0</v>
      </c>
      <c r="V71" s="75">
        <v>0</v>
      </c>
      <c r="W71" s="75">
        <v>0</v>
      </c>
      <c r="X71" s="75">
        <v>0</v>
      </c>
      <c r="Y71" s="75">
        <v>0</v>
      </c>
      <c r="Z71" s="75">
        <v>0</v>
      </c>
      <c r="AA71" s="75">
        <v>0</v>
      </c>
      <c r="AB71" s="75">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101.55813162912281</v>
      </c>
      <c r="BK71" s="84">
        <v>7.3892571442417534</v>
      </c>
      <c r="BL71" s="84">
        <v>-3.7844588484522723</v>
      </c>
      <c r="BM71" s="84">
        <v>1.3895999999999999</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v>
      </c>
      <c r="CE71" s="90">
        <v>0</v>
      </c>
      <c r="CF71" s="90">
        <v>0.1</v>
      </c>
      <c r="CG71" s="90">
        <v>0</v>
      </c>
      <c r="CH71" s="90">
        <v>0</v>
      </c>
      <c r="CI71" s="75">
        <v>126023</v>
      </c>
      <c r="CJ71" s="75">
        <v>0</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c r="DR71" s="96">
        <v>0</v>
      </c>
      <c r="DS71" s="75">
        <v>0</v>
      </c>
      <c r="DT71" s="75">
        <v>0</v>
      </c>
      <c r="DU71" s="75">
        <v>0</v>
      </c>
      <c r="DV71" s="75">
        <v>0</v>
      </c>
      <c r="DW71" s="75">
        <v>0</v>
      </c>
      <c r="DX71" s="75">
        <v>0</v>
      </c>
      <c r="DY71" s="75">
        <v>0</v>
      </c>
      <c r="DZ71" s="75">
        <v>0</v>
      </c>
      <c r="EA71" s="75">
        <v>0</v>
      </c>
      <c r="EB71" s="75">
        <v>0</v>
      </c>
      <c r="EC71" s="75">
        <v>0</v>
      </c>
      <c r="ED71" s="75">
        <v>0</v>
      </c>
      <c r="EE71" s="75">
        <v>0</v>
      </c>
      <c r="EF71" s="75">
        <v>0</v>
      </c>
      <c r="EG71" s="75">
        <v>0</v>
      </c>
      <c r="EH71" s="75">
        <v>0</v>
      </c>
      <c r="EI71" s="75">
        <v>0</v>
      </c>
      <c r="EJ71" s="75">
        <v>0</v>
      </c>
      <c r="EK71" s="75">
        <v>0</v>
      </c>
      <c r="EL71" s="75">
        <v>0</v>
      </c>
      <c r="EM71" s="75">
        <v>0</v>
      </c>
      <c r="EN71" s="75">
        <v>0</v>
      </c>
      <c r="EO71" s="75">
        <v>0</v>
      </c>
      <c r="EP71" s="94"/>
      <c r="EQ71" s="75">
        <v>0</v>
      </c>
      <c r="ER71" s="75">
        <v>0</v>
      </c>
      <c r="ES71" s="75">
        <v>0</v>
      </c>
      <c r="ET71" s="75">
        <v>0</v>
      </c>
      <c r="EU71" s="75">
        <v>0</v>
      </c>
      <c r="EV71" s="75">
        <v>0</v>
      </c>
      <c r="EW71" s="75">
        <v>0</v>
      </c>
      <c r="EX71" s="75">
        <v>0</v>
      </c>
      <c r="EY71" s="75">
        <v>0</v>
      </c>
      <c r="EZ71" s="75">
        <v>0</v>
      </c>
      <c r="FA71" s="75">
        <v>0</v>
      </c>
      <c r="FB71" s="75">
        <v>0</v>
      </c>
      <c r="FC71" s="75">
        <v>0</v>
      </c>
      <c r="FD71" s="75">
        <v>0</v>
      </c>
      <c r="FE71" s="75">
        <v>0</v>
      </c>
      <c r="FF71" s="75">
        <v>0</v>
      </c>
      <c r="FG71" s="75">
        <v>0</v>
      </c>
      <c r="FH71" s="75">
        <v>0</v>
      </c>
      <c r="FI71" s="75">
        <v>0</v>
      </c>
      <c r="FJ71" s="75">
        <v>0</v>
      </c>
      <c r="FK71" s="75">
        <v>0</v>
      </c>
      <c r="FL71" s="75">
        <v>0</v>
      </c>
      <c r="FM71" s="75">
        <v>0</v>
      </c>
      <c r="FN71" s="75">
        <v>0</v>
      </c>
    </row>
    <row r="72" spans="3:170" x14ac:dyDescent="0.2">
      <c r="C72" s="12">
        <v>2059</v>
      </c>
      <c r="D72" s="75">
        <v>0</v>
      </c>
      <c r="E72" s="75">
        <v>0</v>
      </c>
      <c r="F72" s="76">
        <v>0</v>
      </c>
      <c r="G72" s="76">
        <v>0</v>
      </c>
      <c r="H72" s="75">
        <v>0</v>
      </c>
      <c r="I72" s="76">
        <v>0</v>
      </c>
      <c r="J72" s="76">
        <v>0</v>
      </c>
      <c r="K72" s="97">
        <v>4417</v>
      </c>
      <c r="L72" s="76">
        <v>0</v>
      </c>
      <c r="M72" s="76">
        <v>0</v>
      </c>
      <c r="N72" s="76">
        <v>905.44799999999998</v>
      </c>
      <c r="O72" s="76">
        <v>0</v>
      </c>
      <c r="P72" s="76">
        <v>0</v>
      </c>
      <c r="Q72" s="76">
        <v>0</v>
      </c>
      <c r="R72" s="75">
        <v>0</v>
      </c>
      <c r="S72" s="76">
        <v>0</v>
      </c>
      <c r="T72" s="76">
        <v>0</v>
      </c>
      <c r="U72" s="76">
        <v>0</v>
      </c>
      <c r="V72" s="76">
        <v>0</v>
      </c>
      <c r="W72" s="76">
        <v>0</v>
      </c>
      <c r="X72" s="75">
        <v>0</v>
      </c>
      <c r="Y72" s="76">
        <v>0</v>
      </c>
      <c r="Z72" s="76">
        <v>0</v>
      </c>
      <c r="AA72" s="75">
        <v>0</v>
      </c>
      <c r="AB72" s="76">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101.55813162912281</v>
      </c>
      <c r="BK72" s="85">
        <v>7.3892571442417534</v>
      </c>
      <c r="BL72" s="85">
        <v>-3.7844588484522723</v>
      </c>
      <c r="BM72" s="85">
        <v>1.3895999999999999</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v>
      </c>
      <c r="CE72" s="91">
        <v>0</v>
      </c>
      <c r="CF72" s="91">
        <v>0.1</v>
      </c>
      <c r="CG72" s="91">
        <v>0</v>
      </c>
      <c r="CH72" s="91">
        <v>0</v>
      </c>
      <c r="CI72" s="76">
        <v>126023</v>
      </c>
      <c r="CJ72" s="75">
        <v>0</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c r="DR72" s="96">
        <v>0</v>
      </c>
      <c r="DS72" s="76">
        <v>0</v>
      </c>
      <c r="DT72" s="76">
        <v>0</v>
      </c>
      <c r="DU72" s="76">
        <v>0</v>
      </c>
      <c r="DV72" s="76">
        <v>0</v>
      </c>
      <c r="DW72" s="76">
        <v>0</v>
      </c>
      <c r="DX72" s="76">
        <v>0</v>
      </c>
      <c r="DY72" s="76">
        <v>0</v>
      </c>
      <c r="DZ72" s="76">
        <v>0</v>
      </c>
      <c r="EA72" s="76">
        <v>0</v>
      </c>
      <c r="EB72" s="76">
        <v>0</v>
      </c>
      <c r="EC72" s="76">
        <v>0</v>
      </c>
      <c r="ED72" s="76">
        <v>0</v>
      </c>
      <c r="EE72" s="75">
        <v>0</v>
      </c>
      <c r="EF72" s="76">
        <v>0</v>
      </c>
      <c r="EG72" s="76">
        <v>0</v>
      </c>
      <c r="EH72" s="76">
        <v>0</v>
      </c>
      <c r="EI72" s="76">
        <v>0</v>
      </c>
      <c r="EJ72" s="75">
        <v>0</v>
      </c>
      <c r="EK72" s="76">
        <v>0</v>
      </c>
      <c r="EL72" s="76">
        <v>0</v>
      </c>
      <c r="EM72" s="76">
        <v>0</v>
      </c>
      <c r="EN72" s="76">
        <v>0</v>
      </c>
      <c r="EO72" s="76">
        <v>0</v>
      </c>
      <c r="EP72" s="94"/>
      <c r="EQ72" s="76">
        <v>0</v>
      </c>
      <c r="ER72" s="76">
        <v>0</v>
      </c>
      <c r="ES72" s="76">
        <v>0</v>
      </c>
      <c r="ET72" s="76">
        <v>0</v>
      </c>
      <c r="EU72" s="76">
        <v>0</v>
      </c>
      <c r="EV72" s="76">
        <v>0</v>
      </c>
      <c r="EW72" s="76">
        <v>0</v>
      </c>
      <c r="EX72" s="76">
        <v>0</v>
      </c>
      <c r="EY72" s="76">
        <v>0</v>
      </c>
      <c r="EZ72" s="76">
        <v>0</v>
      </c>
      <c r="FA72" s="76">
        <v>0</v>
      </c>
      <c r="FB72" s="76">
        <v>0</v>
      </c>
      <c r="FC72" s="76">
        <v>0</v>
      </c>
      <c r="FD72" s="76">
        <v>0</v>
      </c>
      <c r="FE72" s="76">
        <v>0</v>
      </c>
      <c r="FF72" s="76">
        <v>0</v>
      </c>
      <c r="FG72" s="76">
        <v>0</v>
      </c>
      <c r="FH72" s="76">
        <v>0</v>
      </c>
      <c r="FI72" s="76">
        <v>0</v>
      </c>
      <c r="FJ72" s="76">
        <v>0</v>
      </c>
      <c r="FK72" s="76">
        <v>0</v>
      </c>
      <c r="FL72" s="76">
        <v>0</v>
      </c>
      <c r="FM72" s="76">
        <v>0</v>
      </c>
      <c r="FN72" s="76">
        <v>0</v>
      </c>
    </row>
    <row r="73" spans="3:170" ht="4.5" customHeight="1" x14ac:dyDescent="0.2">
      <c r="C73" s="13"/>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94"/>
      <c r="EQ73" s="77"/>
      <c r="ER73" s="77"/>
      <c r="ES73" s="77"/>
      <c r="ET73" s="77"/>
      <c r="EU73" s="77"/>
      <c r="EV73" s="77"/>
      <c r="EW73" s="77"/>
      <c r="EX73" s="77"/>
      <c r="EY73" s="77"/>
      <c r="EZ73" s="77"/>
      <c r="FA73" s="77"/>
      <c r="FB73" s="77"/>
      <c r="FC73" s="77"/>
      <c r="FD73" s="77"/>
      <c r="FE73" s="77"/>
      <c r="FF73" s="77"/>
      <c r="FG73" s="77"/>
      <c r="FH73" s="77"/>
      <c r="FI73" s="77"/>
      <c r="FJ73" s="77"/>
      <c r="FK73" s="77"/>
      <c r="FL73" s="77"/>
      <c r="FM73" s="77"/>
      <c r="FN73" s="77"/>
    </row>
    <row r="74" spans="3:170" x14ac:dyDescent="0.2">
      <c r="C74" s="14" t="s">
        <v>153</v>
      </c>
      <c r="D74" s="78"/>
      <c r="E74" s="79"/>
      <c r="F74" s="78"/>
      <c r="G74" s="79"/>
      <c r="H74" s="79"/>
      <c r="I74" s="79"/>
      <c r="J74" s="79">
        <v>0</v>
      </c>
      <c r="K74" s="79">
        <v>466591</v>
      </c>
      <c r="L74" s="79">
        <v>0</v>
      </c>
      <c r="M74" s="79">
        <v>105209</v>
      </c>
      <c r="N74" s="79">
        <v>95651.342999999964</v>
      </c>
      <c r="O74" s="79">
        <v>0</v>
      </c>
      <c r="P74" s="79">
        <v>0</v>
      </c>
      <c r="Q74" s="79">
        <v>0</v>
      </c>
      <c r="R74" s="79">
        <v>0</v>
      </c>
      <c r="S74" s="79">
        <v>0</v>
      </c>
      <c r="T74" s="79">
        <v>0</v>
      </c>
      <c r="U74" s="79">
        <v>0</v>
      </c>
      <c r="V74" s="79">
        <v>0</v>
      </c>
      <c r="W74" s="79">
        <v>1071363</v>
      </c>
      <c r="X74" s="79">
        <v>0</v>
      </c>
      <c r="Y74" s="79">
        <v>0</v>
      </c>
      <c r="Z74" s="79">
        <v>1071363</v>
      </c>
      <c r="AA74" s="79">
        <v>0</v>
      </c>
      <c r="AB74" s="79">
        <v>513190</v>
      </c>
      <c r="AC74" s="79">
        <v>0</v>
      </c>
      <c r="AD74" s="79">
        <v>0</v>
      </c>
      <c r="AE74" s="79">
        <v>105205.24100000001</v>
      </c>
      <c r="AF74" s="79">
        <v>0</v>
      </c>
      <c r="AG74" s="79"/>
      <c r="AH74" s="79">
        <v>0</v>
      </c>
      <c r="AI74" s="79">
        <v>0</v>
      </c>
      <c r="AJ74" s="87">
        <v>20.000516875209911</v>
      </c>
      <c r="AK74" s="87">
        <v>0</v>
      </c>
      <c r="AL74" s="87">
        <v>0</v>
      </c>
      <c r="AM74" s="79">
        <v>102641</v>
      </c>
      <c r="AN74" s="79">
        <v>0</v>
      </c>
      <c r="AO74" s="79">
        <v>0</v>
      </c>
      <c r="AP74" s="87">
        <v>100</v>
      </c>
      <c r="AQ74" s="79">
        <v>513190</v>
      </c>
      <c r="AR74" s="79">
        <v>0</v>
      </c>
      <c r="AS74" s="79">
        <v>0</v>
      </c>
      <c r="AT74" s="79">
        <v>105205.24100000001</v>
      </c>
      <c r="AU74" s="79">
        <v>0</v>
      </c>
      <c r="AV74" s="79"/>
      <c r="AW74" s="79">
        <v>0</v>
      </c>
      <c r="AX74" s="79">
        <v>0</v>
      </c>
      <c r="AY74" s="79">
        <v>102641</v>
      </c>
      <c r="AZ74" s="79">
        <v>0</v>
      </c>
      <c r="BA74" s="79">
        <v>0</v>
      </c>
      <c r="BB74" s="79">
        <v>410549</v>
      </c>
      <c r="BC74" s="79">
        <v>0</v>
      </c>
      <c r="BD74" s="79">
        <v>0</v>
      </c>
      <c r="BE74" s="79">
        <v>105205.24100000001</v>
      </c>
      <c r="BF74" s="79">
        <v>0</v>
      </c>
      <c r="BG74" s="79"/>
      <c r="BH74" s="79">
        <v>0</v>
      </c>
      <c r="BI74" s="79">
        <v>0</v>
      </c>
      <c r="BJ74" s="87">
        <v>101.55813162912277</v>
      </c>
      <c r="BK74" s="87">
        <v>7.3892571442417534</v>
      </c>
      <c r="BL74" s="87">
        <v>-3.7844588484522728</v>
      </c>
      <c r="BM74" s="87">
        <v>1.3896000000000008</v>
      </c>
      <c r="BN74" s="87">
        <v>3.4230880804020107</v>
      </c>
      <c r="BO74" s="87">
        <v>3.4230880804020107</v>
      </c>
      <c r="BP74" s="87">
        <v>0</v>
      </c>
      <c r="BQ74" s="87">
        <v>0</v>
      </c>
      <c r="BR74" s="87">
        <v>0</v>
      </c>
      <c r="BS74" s="87">
        <v>0</v>
      </c>
      <c r="BT74" s="79">
        <v>41694588</v>
      </c>
      <c r="BU74" s="79">
        <v>17137910</v>
      </c>
      <c r="BV74" s="87">
        <v>100</v>
      </c>
      <c r="BW74" s="79">
        <v>15127632</v>
      </c>
      <c r="BX74" s="79">
        <v>131548.3792026728</v>
      </c>
      <c r="BY74" s="79">
        <v>1878730</v>
      </c>
      <c r="BZ74" s="25">
        <v>3.2838770466352649</v>
      </c>
      <c r="CA74" s="93">
        <v>4.0000000000000015E-2</v>
      </c>
      <c r="CB74" s="93">
        <v>1.0526315789473679E-2</v>
      </c>
      <c r="CC74" s="93">
        <v>0.15000000000000008</v>
      </c>
      <c r="CD74" s="93">
        <v>0</v>
      </c>
      <c r="CE74" s="93">
        <v>0</v>
      </c>
      <c r="CF74" s="93">
        <v>0.10000000000000005</v>
      </c>
      <c r="CG74" s="93">
        <v>0</v>
      </c>
      <c r="CH74" s="93">
        <v>0</v>
      </c>
      <c r="CI74" s="79">
        <v>126023</v>
      </c>
      <c r="CJ74" s="79">
        <v>0</v>
      </c>
      <c r="CK74" s="79">
        <v>0</v>
      </c>
      <c r="CL74" s="79">
        <v>0</v>
      </c>
      <c r="CM74" s="93">
        <v>0</v>
      </c>
      <c r="CN74" s="95">
        <v>0</v>
      </c>
      <c r="CO74" s="93">
        <v>0</v>
      </c>
      <c r="CP74" s="79">
        <v>0</v>
      </c>
      <c r="CQ74" s="79">
        <v>0</v>
      </c>
      <c r="CR74" s="79">
        <v>0</v>
      </c>
      <c r="CS74" s="79">
        <v>0</v>
      </c>
      <c r="CT74" s="79">
        <v>0</v>
      </c>
      <c r="CU74" s="87">
        <v>100</v>
      </c>
      <c r="CV74" s="79">
        <v>0</v>
      </c>
      <c r="CW74" s="79">
        <v>0</v>
      </c>
      <c r="CX74" s="79">
        <v>0</v>
      </c>
      <c r="CY74" s="79">
        <v>0</v>
      </c>
      <c r="CZ74" s="95">
        <v>0</v>
      </c>
      <c r="DA74" s="79">
        <v>0</v>
      </c>
      <c r="DB74" s="79">
        <v>0</v>
      </c>
      <c r="DC74" s="79">
        <v>0</v>
      </c>
      <c r="DD74" s="79">
        <v>0</v>
      </c>
      <c r="DE74" s="79">
        <v>0</v>
      </c>
      <c r="DF74" s="79">
        <v>0</v>
      </c>
      <c r="DG74" s="79">
        <v>0</v>
      </c>
      <c r="DH74" s="79">
        <v>0</v>
      </c>
      <c r="DI74" s="79">
        <v>0</v>
      </c>
      <c r="DJ74" s="87">
        <v>100</v>
      </c>
      <c r="DK74" s="79">
        <v>0</v>
      </c>
      <c r="DL74" s="79">
        <v>0</v>
      </c>
      <c r="DM74" s="79">
        <v>0</v>
      </c>
      <c r="DN74" s="79">
        <v>24556678</v>
      </c>
      <c r="DO74" s="79">
        <v>24556678</v>
      </c>
      <c r="DP74" s="79">
        <v>11528448.228430696</v>
      </c>
      <c r="DR74" s="79">
        <v>513190</v>
      </c>
      <c r="DS74" s="79">
        <v>0</v>
      </c>
      <c r="DT74" s="79">
        <v>0</v>
      </c>
      <c r="DU74" s="79">
        <v>105205.24100000001</v>
      </c>
      <c r="DV74" s="79">
        <v>0</v>
      </c>
      <c r="DW74" s="79">
        <v>0</v>
      </c>
      <c r="DX74" s="79">
        <v>0</v>
      </c>
      <c r="DY74" s="79">
        <v>0</v>
      </c>
      <c r="DZ74" s="79">
        <v>513190</v>
      </c>
      <c r="EA74" s="79">
        <v>0</v>
      </c>
      <c r="EB74" s="79">
        <v>0</v>
      </c>
      <c r="EC74" s="79">
        <v>105205.24100000001</v>
      </c>
      <c r="ED74" s="79">
        <v>0</v>
      </c>
      <c r="EE74" s="79">
        <v>0</v>
      </c>
      <c r="EF74" s="79">
        <v>0</v>
      </c>
      <c r="EG74" s="79">
        <v>0</v>
      </c>
      <c r="EH74" s="79">
        <v>410549</v>
      </c>
      <c r="EI74" s="79">
        <v>0</v>
      </c>
      <c r="EJ74" s="79">
        <v>0</v>
      </c>
      <c r="EK74" s="79">
        <v>105205.24100000001</v>
      </c>
      <c r="EL74" s="79">
        <v>0</v>
      </c>
      <c r="EM74" s="79">
        <v>0</v>
      </c>
      <c r="EN74" s="79">
        <v>0</v>
      </c>
      <c r="EO74" s="79">
        <v>0</v>
      </c>
      <c r="EP74" s="94"/>
      <c r="EQ74" s="79">
        <v>0</v>
      </c>
      <c r="ER74" s="79">
        <v>0</v>
      </c>
      <c r="ES74" s="79">
        <v>0</v>
      </c>
      <c r="ET74" s="79">
        <v>0</v>
      </c>
      <c r="EU74" s="79">
        <v>0</v>
      </c>
      <c r="EV74" s="79">
        <v>0</v>
      </c>
      <c r="EW74" s="79">
        <v>0</v>
      </c>
      <c r="EX74" s="79">
        <v>0</v>
      </c>
      <c r="EY74" s="79">
        <v>0</v>
      </c>
      <c r="EZ74" s="79">
        <v>0</v>
      </c>
      <c r="FA74" s="79">
        <v>0</v>
      </c>
      <c r="FB74" s="79">
        <v>0</v>
      </c>
      <c r="FC74" s="79">
        <v>0</v>
      </c>
      <c r="FD74" s="79">
        <v>0</v>
      </c>
      <c r="FE74" s="79">
        <v>0</v>
      </c>
      <c r="FF74" s="79">
        <v>0</v>
      </c>
      <c r="FG74" s="79">
        <v>0</v>
      </c>
      <c r="FH74" s="79">
        <v>0</v>
      </c>
      <c r="FI74" s="79">
        <v>0</v>
      </c>
      <c r="FJ74" s="79">
        <v>0</v>
      </c>
      <c r="FK74" s="79">
        <v>0</v>
      </c>
      <c r="FL74" s="79">
        <v>0</v>
      </c>
      <c r="FM74" s="79">
        <v>0</v>
      </c>
      <c r="FN74" s="79">
        <v>0</v>
      </c>
    </row>
  </sheetData>
  <mergeCells count="19">
    <mergeCell ref="BB9:BI9"/>
    <mergeCell ref="K9:AA9"/>
    <mergeCell ref="AB9:AI9"/>
    <mergeCell ref="AJ9:AO9"/>
    <mergeCell ref="AQ9:AX9"/>
    <mergeCell ref="AY9:BA9"/>
    <mergeCell ref="D9:J9"/>
    <mergeCell ref="EQ8:FN8"/>
    <mergeCell ref="EQ9:EX9"/>
    <mergeCell ref="EY9:FF9"/>
    <mergeCell ref="FG9:FN9"/>
    <mergeCell ref="BJ9:BS9"/>
    <mergeCell ref="EH9:EO9"/>
    <mergeCell ref="DZ9:EG9"/>
    <mergeCell ref="DR9:DY9"/>
    <mergeCell ref="DR8:EO8"/>
    <mergeCell ref="BU9:CO9"/>
    <mergeCell ref="CP9:DH9"/>
    <mergeCell ref="DN9:DP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4"/>
  </sheetPr>
  <dimension ref="A2:FN74"/>
  <sheetViews>
    <sheetView showGridLines="0" zoomScale="70" zoomScaleNormal="70" workbookViewId="0">
      <pane xSplit="3" ySplit="11" topLeftCell="AN12" activePane="bottomRight" state="frozen"/>
      <selection pane="topRight" activeCell="B6" sqref="B6"/>
      <selection pane="bottomLeft" activeCell="B6" sqref="B6"/>
      <selection pane="bottomRight" activeCell="A60" sqref="A60:XFD60"/>
    </sheetView>
  </sheetViews>
  <sheetFormatPr defaultColWidth="11" defaultRowHeight="12.75" x14ac:dyDescent="0.2"/>
  <cols>
    <col min="1" max="22" width="11" style="1"/>
    <col min="23" max="23" width="12.25" style="1" customWidth="1"/>
    <col min="24" max="30" width="11" style="1"/>
    <col min="31" max="31" width="10.75" style="1" customWidth="1"/>
    <col min="32" max="55" width="11" style="1"/>
    <col min="56" max="56" width="12" style="1" customWidth="1"/>
    <col min="57" max="119" width="11" style="1"/>
    <col min="120" max="120" width="12" style="1" customWidth="1"/>
    <col min="121" max="16384" width="11" style="1"/>
  </cols>
  <sheetData>
    <row r="2" spans="1:170" x14ac:dyDescent="0.2">
      <c r="A2" s="2" t="s">
        <v>0</v>
      </c>
      <c r="B2" s="1" t="s">
        <v>1</v>
      </c>
      <c r="C2" s="2" t="s">
        <v>2</v>
      </c>
      <c r="D2" s="1" t="s">
        <v>3</v>
      </c>
      <c r="E2" s="2" t="s">
        <v>4</v>
      </c>
      <c r="F2" s="1" t="s">
        <v>5</v>
      </c>
    </row>
    <row r="3" spans="1:170" x14ac:dyDescent="0.2">
      <c r="A3" s="2" t="s">
        <v>6</v>
      </c>
      <c r="B3" s="33" t="s">
        <v>7</v>
      </c>
      <c r="C3" s="2" t="s">
        <v>8</v>
      </c>
      <c r="D3" s="1" t="s">
        <v>9</v>
      </c>
      <c r="E3" s="2" t="s">
        <v>10</v>
      </c>
      <c r="F3" s="1" t="s">
        <v>11</v>
      </c>
    </row>
    <row r="4" spans="1:170" x14ac:dyDescent="0.2">
      <c r="A4" s="2" t="s">
        <v>12</v>
      </c>
      <c r="B4" s="1" t="s">
        <v>13</v>
      </c>
      <c r="C4" s="2" t="s">
        <v>14</v>
      </c>
      <c r="D4" s="1" t="s">
        <v>15</v>
      </c>
      <c r="E4" s="2" t="s">
        <v>16</v>
      </c>
      <c r="F4" s="1" t="s">
        <v>17</v>
      </c>
    </row>
    <row r="5" spans="1:170" x14ac:dyDescent="0.2">
      <c r="A5" s="2" t="s">
        <v>18</v>
      </c>
      <c r="B5" s="1" t="s">
        <v>19</v>
      </c>
      <c r="C5" s="2" t="s">
        <v>20</v>
      </c>
      <c r="D5" s="1">
        <v>0</v>
      </c>
      <c r="E5" s="2" t="s">
        <v>21</v>
      </c>
      <c r="F5" s="1" t="s">
        <v>22</v>
      </c>
    </row>
    <row r="6" spans="1:170" x14ac:dyDescent="0.2">
      <c r="A6" s="2" t="s">
        <v>23</v>
      </c>
      <c r="B6" s="1" t="s">
        <v>24</v>
      </c>
      <c r="C6" s="2" t="s">
        <v>25</v>
      </c>
      <c r="D6" s="1">
        <v>2022</v>
      </c>
      <c r="E6" s="2" t="s">
        <v>26</v>
      </c>
      <c r="F6" s="1" t="s">
        <v>27</v>
      </c>
    </row>
    <row r="7" spans="1:170" x14ac:dyDescent="0.2">
      <c r="A7" s="2" t="s">
        <v>28</v>
      </c>
      <c r="B7" s="1" t="s">
        <v>168</v>
      </c>
      <c r="C7" s="2" t="s">
        <v>30</v>
      </c>
      <c r="D7" s="1" t="s">
        <v>31</v>
      </c>
      <c r="E7" s="2" t="s">
        <v>32</v>
      </c>
      <c r="F7" s="1" t="s">
        <v>33</v>
      </c>
    </row>
    <row r="8" spans="1:170" x14ac:dyDescent="0.2">
      <c r="A8" s="2" t="s">
        <v>34</v>
      </c>
      <c r="B8" s="1">
        <v>2047</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R8" s="201" t="s">
        <v>169</v>
      </c>
      <c r="DS8" s="202"/>
      <c r="DT8" s="202"/>
      <c r="DU8" s="202"/>
      <c r="DV8" s="202"/>
      <c r="DW8" s="202"/>
      <c r="DX8" s="202"/>
      <c r="DY8" s="202"/>
      <c r="DZ8" s="202"/>
      <c r="EA8" s="202"/>
      <c r="EB8" s="202"/>
      <c r="EC8" s="202"/>
      <c r="ED8" s="202"/>
      <c r="EE8" s="202"/>
      <c r="EF8" s="202"/>
      <c r="EG8" s="202"/>
      <c r="EH8" s="202"/>
      <c r="EI8" s="202"/>
      <c r="EJ8" s="202"/>
      <c r="EK8" s="202"/>
      <c r="EL8" s="202"/>
      <c r="EM8" s="202"/>
      <c r="EN8" s="202"/>
      <c r="EO8" s="202"/>
      <c r="EQ8" s="201" t="s">
        <v>170</v>
      </c>
      <c r="ER8" s="202"/>
      <c r="ES8" s="202"/>
      <c r="ET8" s="202"/>
      <c r="EU8" s="202"/>
      <c r="EV8" s="202"/>
      <c r="EW8" s="202"/>
      <c r="EX8" s="202"/>
      <c r="EY8" s="202"/>
      <c r="EZ8" s="202"/>
      <c r="FA8" s="202"/>
      <c r="FB8" s="202"/>
      <c r="FC8" s="202"/>
      <c r="FD8" s="202"/>
      <c r="FE8" s="202"/>
      <c r="FF8" s="202"/>
      <c r="FG8" s="202"/>
      <c r="FH8" s="202"/>
      <c r="FI8" s="202"/>
      <c r="FJ8" s="202"/>
      <c r="FK8" s="202"/>
      <c r="FL8" s="202"/>
      <c r="FM8" s="202"/>
      <c r="FN8" s="202"/>
    </row>
    <row r="9" spans="1:170" ht="12.75" customHeight="1" x14ac:dyDescent="0.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c r="DR9" s="201" t="s">
        <v>37</v>
      </c>
      <c r="DS9" s="202"/>
      <c r="DT9" s="202"/>
      <c r="DU9" s="202"/>
      <c r="DV9" s="202"/>
      <c r="DW9" s="202"/>
      <c r="DX9" s="202"/>
      <c r="DY9" s="202"/>
      <c r="DZ9" s="201" t="s">
        <v>39</v>
      </c>
      <c r="EA9" s="202"/>
      <c r="EB9" s="202"/>
      <c r="EC9" s="202"/>
      <c r="ED9" s="202"/>
      <c r="EE9" s="202"/>
      <c r="EF9" s="202"/>
      <c r="EG9" s="202"/>
      <c r="EH9" s="201" t="s">
        <v>41</v>
      </c>
      <c r="EI9" s="202"/>
      <c r="EJ9" s="202"/>
      <c r="EK9" s="202"/>
      <c r="EL9" s="202"/>
      <c r="EM9" s="202"/>
      <c r="EN9" s="202"/>
      <c r="EO9" s="202"/>
      <c r="EQ9" s="201" t="s">
        <v>37</v>
      </c>
      <c r="ER9" s="202"/>
      <c r="ES9" s="202"/>
      <c r="ET9" s="202"/>
      <c r="EU9" s="202"/>
      <c r="EV9" s="202"/>
      <c r="EW9" s="202"/>
      <c r="EX9" s="202"/>
      <c r="EY9" s="201" t="s">
        <v>39</v>
      </c>
      <c r="EZ9" s="202"/>
      <c r="FA9" s="202"/>
      <c r="FB9" s="202"/>
      <c r="FC9" s="202"/>
      <c r="FD9" s="202"/>
      <c r="FE9" s="202"/>
      <c r="FF9" s="202"/>
      <c r="FG9" s="201" t="s">
        <v>41</v>
      </c>
      <c r="FH9" s="202"/>
      <c r="FI9" s="202"/>
      <c r="FJ9" s="202"/>
      <c r="FK9" s="202"/>
      <c r="FL9" s="202"/>
      <c r="FM9" s="202"/>
      <c r="FN9" s="202"/>
    </row>
    <row r="10" spans="1:170" ht="45.75" customHeight="1" x14ac:dyDescent="0.2">
      <c r="C10" s="3" t="s">
        <v>46</v>
      </c>
      <c r="D10" s="3" t="s">
        <v>47</v>
      </c>
      <c r="E10" s="3" t="s">
        <v>48</v>
      </c>
      <c r="F10" s="3" t="s">
        <v>49</v>
      </c>
      <c r="G10" s="3" t="s">
        <v>50</v>
      </c>
      <c r="H10" s="3" t="s">
        <v>51</v>
      </c>
      <c r="I10" s="3" t="s">
        <v>52</v>
      </c>
      <c r="J10" s="3" t="s">
        <v>53</v>
      </c>
      <c r="K10" s="5" t="s">
        <v>54</v>
      </c>
      <c r="L10" s="5" t="s">
        <v>55</v>
      </c>
      <c r="M10" s="5" t="s">
        <v>56</v>
      </c>
      <c r="N10" s="5" t="s">
        <v>57</v>
      </c>
      <c r="O10" s="5" t="s">
        <v>58</v>
      </c>
      <c r="P10" s="5" t="s">
        <v>59</v>
      </c>
      <c r="Q10" s="5" t="s">
        <v>60</v>
      </c>
      <c r="R10" s="5" t="s">
        <v>61</v>
      </c>
      <c r="S10" s="5" t="s">
        <v>62</v>
      </c>
      <c r="T10" s="5" t="s">
        <v>63</v>
      </c>
      <c r="U10" s="5" t="s">
        <v>64</v>
      </c>
      <c r="V10" s="5" t="s">
        <v>65</v>
      </c>
      <c r="W10" s="5" t="s">
        <v>66</v>
      </c>
      <c r="X10" s="5" t="s">
        <v>67</v>
      </c>
      <c r="Y10" s="5" t="s">
        <v>68</v>
      </c>
      <c r="Z10" s="5" t="s">
        <v>69</v>
      </c>
      <c r="AA10" s="5" t="s">
        <v>70</v>
      </c>
      <c r="AB10" s="3" t="s">
        <v>71</v>
      </c>
      <c r="AC10" s="3" t="s">
        <v>72</v>
      </c>
      <c r="AD10" s="3" t="s">
        <v>61</v>
      </c>
      <c r="AE10" s="3" t="s">
        <v>73</v>
      </c>
      <c r="AF10" s="3" t="s">
        <v>74</v>
      </c>
      <c r="AG10" s="110" t="s">
        <v>75</v>
      </c>
      <c r="AH10" s="110" t="s">
        <v>76</v>
      </c>
      <c r="AI10" s="110" t="s">
        <v>77</v>
      </c>
      <c r="AJ10" s="108" t="s">
        <v>78</v>
      </c>
      <c r="AK10" s="108" t="s">
        <v>79</v>
      </c>
      <c r="AL10" s="108" t="s">
        <v>80</v>
      </c>
      <c r="AM10" s="108" t="s">
        <v>81</v>
      </c>
      <c r="AN10" s="108" t="s">
        <v>82</v>
      </c>
      <c r="AO10" s="108" t="s">
        <v>83</v>
      </c>
      <c r="AP10" s="110" t="s">
        <v>84</v>
      </c>
      <c r="AQ10" s="110" t="s">
        <v>71</v>
      </c>
      <c r="AR10" s="110" t="s">
        <v>72</v>
      </c>
      <c r="AS10" s="110" t="s">
        <v>61</v>
      </c>
      <c r="AT10" s="110" t="s">
        <v>73</v>
      </c>
      <c r="AU10" s="110" t="s">
        <v>74</v>
      </c>
      <c r="AV10" s="110" t="s">
        <v>75</v>
      </c>
      <c r="AW10" s="110" t="s">
        <v>76</v>
      </c>
      <c r="AX10" s="110" t="s">
        <v>77</v>
      </c>
      <c r="AY10" s="108" t="s">
        <v>81</v>
      </c>
      <c r="AZ10" s="108" t="s">
        <v>82</v>
      </c>
      <c r="BA10" s="108" t="s">
        <v>83</v>
      </c>
      <c r="BB10" s="3" t="s">
        <v>71</v>
      </c>
      <c r="BC10" s="3" t="s">
        <v>72</v>
      </c>
      <c r="BD10" s="3" t="s">
        <v>61</v>
      </c>
      <c r="BE10" s="3" t="s">
        <v>73</v>
      </c>
      <c r="BF10" s="3" t="s">
        <v>74</v>
      </c>
      <c r="BG10" s="3" t="s">
        <v>75</v>
      </c>
      <c r="BH10" s="3" t="s">
        <v>76</v>
      </c>
      <c r="BI10" s="3" t="s">
        <v>77</v>
      </c>
      <c r="BJ10" s="26" t="s">
        <v>85</v>
      </c>
      <c r="BK10" s="26" t="s">
        <v>86</v>
      </c>
      <c r="BL10" s="26" t="s">
        <v>87</v>
      </c>
      <c r="BM10" s="26" t="s">
        <v>88</v>
      </c>
      <c r="BN10" s="26" t="s">
        <v>89</v>
      </c>
      <c r="BO10" s="26" t="s">
        <v>90</v>
      </c>
      <c r="BP10" s="26" t="s">
        <v>74</v>
      </c>
      <c r="BQ10" s="26" t="s">
        <v>75</v>
      </c>
      <c r="BR10" s="26" t="s">
        <v>76</v>
      </c>
      <c r="BS10" s="26" t="s">
        <v>77</v>
      </c>
      <c r="BT10" s="3" t="s">
        <v>91</v>
      </c>
      <c r="BU10" s="30" t="s">
        <v>92</v>
      </c>
      <c r="BV10" s="30" t="s">
        <v>93</v>
      </c>
      <c r="BW10" s="30" t="s">
        <v>94</v>
      </c>
      <c r="BX10" s="30" t="s">
        <v>95</v>
      </c>
      <c r="BY10" s="30" t="s">
        <v>96</v>
      </c>
      <c r="BZ10" s="30" t="s">
        <v>97</v>
      </c>
      <c r="CA10" s="30" t="s">
        <v>98</v>
      </c>
      <c r="CB10" s="30" t="s">
        <v>99</v>
      </c>
      <c r="CC10" s="30" t="s">
        <v>100</v>
      </c>
      <c r="CD10" s="30" t="s">
        <v>101</v>
      </c>
      <c r="CE10" s="30" t="s">
        <v>102</v>
      </c>
      <c r="CF10" s="30" t="s">
        <v>103</v>
      </c>
      <c r="CG10" s="30" t="s">
        <v>104</v>
      </c>
      <c r="CH10" s="30" t="s">
        <v>105</v>
      </c>
      <c r="CI10" s="30" t="s">
        <v>106</v>
      </c>
      <c r="CJ10" s="30" t="s">
        <v>107</v>
      </c>
      <c r="CK10" s="30" t="s">
        <v>108</v>
      </c>
      <c r="CL10" s="30" t="s">
        <v>109</v>
      </c>
      <c r="CM10" s="30" t="s">
        <v>110</v>
      </c>
      <c r="CN10" s="30" t="s">
        <v>111</v>
      </c>
      <c r="CO10" s="30" t="s">
        <v>112</v>
      </c>
      <c r="CP10" s="28" t="s">
        <v>113</v>
      </c>
      <c r="CQ10" s="28" t="s">
        <v>114</v>
      </c>
      <c r="CR10" s="28" t="s">
        <v>115</v>
      </c>
      <c r="CS10" s="28" t="s">
        <v>116</v>
      </c>
      <c r="CT10" s="28" t="s">
        <v>117</v>
      </c>
      <c r="CU10" s="28" t="s">
        <v>93</v>
      </c>
      <c r="CV10" s="28" t="s">
        <v>118</v>
      </c>
      <c r="CW10" s="28" t="s">
        <v>119</v>
      </c>
      <c r="CX10" s="28" t="s">
        <v>120</v>
      </c>
      <c r="CY10" s="28" t="s">
        <v>121</v>
      </c>
      <c r="CZ10" s="28" t="s">
        <v>122</v>
      </c>
      <c r="DA10" s="28" t="s">
        <v>123</v>
      </c>
      <c r="DB10" s="28" t="s">
        <v>124</v>
      </c>
      <c r="DC10" s="28" t="s">
        <v>125</v>
      </c>
      <c r="DD10" s="28" t="s">
        <v>126</v>
      </c>
      <c r="DE10" s="28" t="s">
        <v>127</v>
      </c>
      <c r="DF10" s="28" t="s">
        <v>128</v>
      </c>
      <c r="DG10" s="28" t="s">
        <v>129</v>
      </c>
      <c r="DH10" s="28" t="s">
        <v>130</v>
      </c>
      <c r="DI10" s="3" t="s">
        <v>131</v>
      </c>
      <c r="DJ10" s="3" t="s">
        <v>132</v>
      </c>
      <c r="DK10" s="3" t="s">
        <v>133</v>
      </c>
      <c r="DL10" s="3" t="s">
        <v>134</v>
      </c>
      <c r="DM10" s="3" t="s">
        <v>135</v>
      </c>
      <c r="DN10" s="3" t="s">
        <v>136</v>
      </c>
      <c r="DO10" s="3" t="s">
        <v>137</v>
      </c>
      <c r="DP10" s="3" t="s">
        <v>138</v>
      </c>
      <c r="DR10" s="3" t="s">
        <v>171</v>
      </c>
      <c r="DS10" s="3" t="s">
        <v>172</v>
      </c>
      <c r="DT10" s="3" t="s">
        <v>173</v>
      </c>
      <c r="DU10" s="3" t="s">
        <v>174</v>
      </c>
      <c r="DV10" s="3" t="s">
        <v>175</v>
      </c>
      <c r="DW10" s="3" t="s">
        <v>176</v>
      </c>
      <c r="DX10" s="3" t="s">
        <v>177</v>
      </c>
      <c r="DY10" s="3" t="s">
        <v>178</v>
      </c>
      <c r="DZ10" s="3" t="s">
        <v>171</v>
      </c>
      <c r="EA10" s="3" t="s">
        <v>172</v>
      </c>
      <c r="EB10" s="3" t="s">
        <v>173</v>
      </c>
      <c r="EC10" s="3" t="s">
        <v>174</v>
      </c>
      <c r="ED10" s="3" t="s">
        <v>175</v>
      </c>
      <c r="EE10" s="3" t="s">
        <v>176</v>
      </c>
      <c r="EF10" s="3" t="s">
        <v>177</v>
      </c>
      <c r="EG10" s="3" t="s">
        <v>178</v>
      </c>
      <c r="EH10" s="3" t="s">
        <v>171</v>
      </c>
      <c r="EI10" s="3" t="s">
        <v>172</v>
      </c>
      <c r="EJ10" s="3" t="s">
        <v>173</v>
      </c>
      <c r="EK10" s="3" t="s">
        <v>174</v>
      </c>
      <c r="EL10" s="3" t="s">
        <v>175</v>
      </c>
      <c r="EM10" s="3" t="s">
        <v>176</v>
      </c>
      <c r="EN10" s="3" t="s">
        <v>177</v>
      </c>
      <c r="EO10" s="3" t="s">
        <v>178</v>
      </c>
      <c r="EQ10" s="3" t="s">
        <v>171</v>
      </c>
      <c r="ER10" s="3" t="s">
        <v>172</v>
      </c>
      <c r="ES10" s="3" t="s">
        <v>173</v>
      </c>
      <c r="ET10" s="3" t="s">
        <v>174</v>
      </c>
      <c r="EU10" s="3" t="s">
        <v>175</v>
      </c>
      <c r="EV10" s="3" t="s">
        <v>176</v>
      </c>
      <c r="EW10" s="3" t="s">
        <v>177</v>
      </c>
      <c r="EX10" s="3" t="s">
        <v>178</v>
      </c>
      <c r="EY10" s="3" t="s">
        <v>171</v>
      </c>
      <c r="EZ10" s="3" t="s">
        <v>172</v>
      </c>
      <c r="FA10" s="3" t="s">
        <v>173</v>
      </c>
      <c r="FB10" s="3" t="s">
        <v>174</v>
      </c>
      <c r="FC10" s="3" t="s">
        <v>175</v>
      </c>
      <c r="FD10" s="3" t="s">
        <v>176</v>
      </c>
      <c r="FE10" s="3" t="s">
        <v>177</v>
      </c>
      <c r="FF10" s="3" t="s">
        <v>178</v>
      </c>
      <c r="FG10" s="3" t="s">
        <v>171</v>
      </c>
      <c r="FH10" s="3" t="s">
        <v>172</v>
      </c>
      <c r="FI10" s="3" t="s">
        <v>173</v>
      </c>
      <c r="FJ10" s="3" t="s">
        <v>174</v>
      </c>
      <c r="FK10" s="3" t="s">
        <v>175</v>
      </c>
      <c r="FL10" s="3" t="s">
        <v>176</v>
      </c>
      <c r="FM10" s="3" t="s">
        <v>177</v>
      </c>
      <c r="FN10" s="3" t="s">
        <v>178</v>
      </c>
    </row>
    <row r="11" spans="1:170" ht="25.5" x14ac:dyDescent="0.2">
      <c r="C11" s="4"/>
      <c r="D11" s="4" t="s">
        <v>139</v>
      </c>
      <c r="E11" s="4" t="s">
        <v>139</v>
      </c>
      <c r="F11" s="4" t="s">
        <v>139</v>
      </c>
      <c r="G11" s="4" t="s">
        <v>139</v>
      </c>
      <c r="H11" s="4" t="s">
        <v>139</v>
      </c>
      <c r="I11" s="4" t="s">
        <v>139</v>
      </c>
      <c r="J11" s="4" t="s">
        <v>139</v>
      </c>
      <c r="K11" s="6" t="s">
        <v>140</v>
      </c>
      <c r="L11" s="6" t="s">
        <v>140</v>
      </c>
      <c r="M11" s="6" t="s">
        <v>141</v>
      </c>
      <c r="N11" s="6" t="s">
        <v>141</v>
      </c>
      <c r="O11" s="6" t="s">
        <v>141</v>
      </c>
      <c r="P11" s="6" t="s">
        <v>141</v>
      </c>
      <c r="Q11" s="6" t="s">
        <v>141</v>
      </c>
      <c r="R11" s="6" t="s">
        <v>141</v>
      </c>
      <c r="S11" s="6" t="s">
        <v>140</v>
      </c>
      <c r="T11" s="6" t="s">
        <v>140</v>
      </c>
      <c r="U11" s="6" t="s">
        <v>140</v>
      </c>
      <c r="V11" s="6" t="s">
        <v>140</v>
      </c>
      <c r="W11" s="6" t="s">
        <v>140</v>
      </c>
      <c r="X11" s="6" t="s">
        <v>140</v>
      </c>
      <c r="Y11" s="6" t="s">
        <v>140</v>
      </c>
      <c r="Z11" s="6" t="s">
        <v>140</v>
      </c>
      <c r="AA11" s="6" t="s">
        <v>140</v>
      </c>
      <c r="AB11" s="4" t="s">
        <v>140</v>
      </c>
      <c r="AC11" s="4" t="s">
        <v>140</v>
      </c>
      <c r="AD11" s="4" t="s">
        <v>141</v>
      </c>
      <c r="AE11" s="4" t="s">
        <v>141</v>
      </c>
      <c r="AF11" s="4" t="s">
        <v>140</v>
      </c>
      <c r="AG11" s="116" t="s">
        <v>140</v>
      </c>
      <c r="AH11" s="116" t="s">
        <v>140</v>
      </c>
      <c r="AI11" s="116" t="s">
        <v>140</v>
      </c>
      <c r="AJ11" s="109" t="s">
        <v>142</v>
      </c>
      <c r="AK11" s="109" t="s">
        <v>142</v>
      </c>
      <c r="AL11" s="109" t="s">
        <v>142</v>
      </c>
      <c r="AM11" s="109" t="s">
        <v>140</v>
      </c>
      <c r="AN11" s="109" t="s">
        <v>141</v>
      </c>
      <c r="AO11" s="109" t="s">
        <v>140</v>
      </c>
      <c r="AP11" s="116" t="s">
        <v>142</v>
      </c>
      <c r="AQ11" s="116" t="s">
        <v>140</v>
      </c>
      <c r="AR11" s="116" t="s">
        <v>140</v>
      </c>
      <c r="AS11" s="116" t="s">
        <v>141</v>
      </c>
      <c r="AT11" s="116" t="s">
        <v>141</v>
      </c>
      <c r="AU11" s="116" t="s">
        <v>140</v>
      </c>
      <c r="AV11" s="116" t="s">
        <v>140</v>
      </c>
      <c r="AW11" s="116" t="s">
        <v>140</v>
      </c>
      <c r="AX11" s="116" t="s">
        <v>140</v>
      </c>
      <c r="AY11" s="109" t="s">
        <v>140</v>
      </c>
      <c r="AZ11" s="109" t="s">
        <v>141</v>
      </c>
      <c r="BA11" s="109" t="s">
        <v>140</v>
      </c>
      <c r="BB11" s="4" t="s">
        <v>140</v>
      </c>
      <c r="BC11" s="4" t="s">
        <v>140</v>
      </c>
      <c r="BD11" s="4" t="s">
        <v>143</v>
      </c>
      <c r="BE11" s="4" t="s">
        <v>143</v>
      </c>
      <c r="BF11" s="4" t="s">
        <v>140</v>
      </c>
      <c r="BG11" s="4" t="s">
        <v>140</v>
      </c>
      <c r="BH11" s="4" t="s">
        <v>140</v>
      </c>
      <c r="BI11" s="4" t="s">
        <v>140</v>
      </c>
      <c r="BJ11" s="27" t="s">
        <v>144</v>
      </c>
      <c r="BK11" s="27" t="s">
        <v>144</v>
      </c>
      <c r="BL11" s="27" t="s">
        <v>144</v>
      </c>
      <c r="BM11" s="27" t="s">
        <v>145</v>
      </c>
      <c r="BN11" s="27" t="s">
        <v>146</v>
      </c>
      <c r="BO11" s="27" t="s">
        <v>146</v>
      </c>
      <c r="BP11" s="27" t="s">
        <v>144</v>
      </c>
      <c r="BQ11" s="27" t="s">
        <v>144</v>
      </c>
      <c r="BR11" s="27" t="s">
        <v>144</v>
      </c>
      <c r="BS11" s="27" t="s">
        <v>144</v>
      </c>
      <c r="BT11" s="4" t="s">
        <v>147</v>
      </c>
      <c r="BU11" s="31" t="s">
        <v>147</v>
      </c>
      <c r="BV11" s="31" t="s">
        <v>142</v>
      </c>
      <c r="BW11" s="31" t="s">
        <v>147</v>
      </c>
      <c r="BX11" s="31" t="s">
        <v>147</v>
      </c>
      <c r="BY11" s="31" t="s">
        <v>147</v>
      </c>
      <c r="BZ11" s="31" t="s">
        <v>144</v>
      </c>
      <c r="CA11" s="31" t="s">
        <v>144</v>
      </c>
      <c r="CB11" s="31" t="s">
        <v>148</v>
      </c>
      <c r="CC11" s="31" t="s">
        <v>144</v>
      </c>
      <c r="CD11" s="31" t="s">
        <v>144</v>
      </c>
      <c r="CE11" s="31" t="s">
        <v>144</v>
      </c>
      <c r="CF11" s="31" t="s">
        <v>144</v>
      </c>
      <c r="CG11" s="31" t="s">
        <v>144</v>
      </c>
      <c r="CH11" s="31" t="s">
        <v>144</v>
      </c>
      <c r="CI11" s="31" t="s">
        <v>149</v>
      </c>
      <c r="CJ11" s="31" t="s">
        <v>149</v>
      </c>
      <c r="CK11" s="31" t="s">
        <v>149</v>
      </c>
      <c r="CL11" s="31" t="s">
        <v>150</v>
      </c>
      <c r="CM11" s="31" t="s">
        <v>144</v>
      </c>
      <c r="CN11" s="31" t="s">
        <v>140</v>
      </c>
      <c r="CO11" s="31" t="s">
        <v>151</v>
      </c>
      <c r="CP11" s="29" t="s">
        <v>139</v>
      </c>
      <c r="CQ11" s="29" t="s">
        <v>139</v>
      </c>
      <c r="CR11" s="29" t="s">
        <v>139</v>
      </c>
      <c r="CS11" s="29" t="s">
        <v>139</v>
      </c>
      <c r="CT11" s="29" t="s">
        <v>152</v>
      </c>
      <c r="CU11" s="29" t="s">
        <v>142</v>
      </c>
      <c r="CV11" s="29" t="s">
        <v>152</v>
      </c>
      <c r="CW11" s="29" t="s">
        <v>152</v>
      </c>
      <c r="CX11" s="29" t="s">
        <v>152</v>
      </c>
      <c r="CY11" s="29" t="s">
        <v>152</v>
      </c>
      <c r="CZ11" s="29" t="s">
        <v>152</v>
      </c>
      <c r="DA11" s="29" t="s">
        <v>152</v>
      </c>
      <c r="DB11" s="29" t="s">
        <v>152</v>
      </c>
      <c r="DC11" s="29" t="s">
        <v>152</v>
      </c>
      <c r="DD11" s="29" t="s">
        <v>152</v>
      </c>
      <c r="DE11" s="29" t="s">
        <v>152</v>
      </c>
      <c r="DF11" s="29" t="s">
        <v>152</v>
      </c>
      <c r="DG11" s="29" t="s">
        <v>152</v>
      </c>
      <c r="DH11" s="29" t="s">
        <v>152</v>
      </c>
      <c r="DI11" s="4" t="s">
        <v>152</v>
      </c>
      <c r="DJ11" s="4" t="s">
        <v>142</v>
      </c>
      <c r="DK11" s="4" t="s">
        <v>152</v>
      </c>
      <c r="DL11" s="4" t="s">
        <v>152</v>
      </c>
      <c r="DM11" s="4" t="s">
        <v>152</v>
      </c>
      <c r="DN11" s="4" t="s">
        <v>152</v>
      </c>
      <c r="DO11" s="4" t="s">
        <v>152</v>
      </c>
      <c r="DP11" s="4" t="s">
        <v>152</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v>44927</v>
      </c>
      <c r="D12" s="71">
        <v>0</v>
      </c>
      <c r="E12" s="71">
        <v>0</v>
      </c>
      <c r="F12" s="71">
        <v>0</v>
      </c>
      <c r="G12" s="71">
        <v>0</v>
      </c>
      <c r="H12" s="71">
        <v>0</v>
      </c>
      <c r="I12" s="71">
        <v>0</v>
      </c>
      <c r="J12" s="71"/>
      <c r="K12" s="98">
        <v>1</v>
      </c>
      <c r="L12" s="71">
        <v>0</v>
      </c>
      <c r="M12" s="71">
        <v>0</v>
      </c>
      <c r="N12" s="71">
        <v>0.25700000000000001</v>
      </c>
      <c r="O12" s="71">
        <v>0</v>
      </c>
      <c r="P12" s="71">
        <v>0</v>
      </c>
      <c r="Q12" s="71"/>
      <c r="R12" s="71">
        <v>0</v>
      </c>
      <c r="S12" s="71">
        <v>0</v>
      </c>
      <c r="T12" s="71">
        <v>0</v>
      </c>
      <c r="U12" s="71">
        <v>0</v>
      </c>
      <c r="V12" s="71">
        <v>0</v>
      </c>
      <c r="W12" s="71">
        <v>304</v>
      </c>
      <c r="X12" s="71">
        <v>0</v>
      </c>
      <c r="Y12" s="71">
        <v>0</v>
      </c>
      <c r="Z12" s="71">
        <v>304</v>
      </c>
      <c r="AA12" s="71">
        <v>0</v>
      </c>
      <c r="AB12" s="98">
        <v>1</v>
      </c>
      <c r="AC12" s="71">
        <v>0</v>
      </c>
      <c r="AD12" s="71">
        <v>0</v>
      </c>
      <c r="AE12" s="71">
        <v>0.25700000000000001</v>
      </c>
      <c r="AF12" s="71">
        <v>0</v>
      </c>
      <c r="AG12" s="71">
        <v>0</v>
      </c>
      <c r="AH12" s="71">
        <v>0</v>
      </c>
      <c r="AI12" s="71">
        <v>0</v>
      </c>
      <c r="AJ12" s="80">
        <v>0</v>
      </c>
      <c r="AK12" s="80">
        <v>0</v>
      </c>
      <c r="AL12" s="80">
        <v>0</v>
      </c>
      <c r="AM12" s="71">
        <v>0</v>
      </c>
      <c r="AN12" s="71">
        <v>0</v>
      </c>
      <c r="AO12" s="71">
        <v>0</v>
      </c>
      <c r="AP12" s="80">
        <v>100</v>
      </c>
      <c r="AQ12" s="71">
        <v>1</v>
      </c>
      <c r="AR12" s="71">
        <v>0</v>
      </c>
      <c r="AS12" s="71">
        <v>0</v>
      </c>
      <c r="AT12" s="71">
        <v>0.25700000000000001</v>
      </c>
      <c r="AU12" s="71">
        <v>0</v>
      </c>
      <c r="AV12" s="71">
        <v>0</v>
      </c>
      <c r="AW12" s="71">
        <v>0</v>
      </c>
      <c r="AX12" s="71">
        <v>0</v>
      </c>
      <c r="AY12" s="71">
        <v>0</v>
      </c>
      <c r="AZ12" s="71">
        <v>0</v>
      </c>
      <c r="BA12" s="71">
        <v>0</v>
      </c>
      <c r="BB12" s="71">
        <v>1</v>
      </c>
      <c r="BC12" s="71">
        <v>0</v>
      </c>
      <c r="BD12" s="105">
        <v>0</v>
      </c>
      <c r="BE12" s="71">
        <v>0.25700000000000001</v>
      </c>
      <c r="BF12" s="71">
        <v>0</v>
      </c>
      <c r="BG12" s="71">
        <v>0</v>
      </c>
      <c r="BH12" s="71">
        <v>0</v>
      </c>
      <c r="BI12" s="71">
        <v>0</v>
      </c>
      <c r="BJ12" s="80">
        <v>101.55813162912281</v>
      </c>
      <c r="BK12" s="80">
        <v>7.3892571442417534</v>
      </c>
      <c r="BL12" s="80">
        <v>-3.7844588484522723</v>
      </c>
      <c r="BM12" s="80">
        <v>1.3895999999999999</v>
      </c>
      <c r="BN12" s="80">
        <v>3.4230880804020112</v>
      </c>
      <c r="BO12" s="80">
        <v>3.4230880804020112</v>
      </c>
      <c r="BP12" s="80">
        <v>0</v>
      </c>
      <c r="BQ12" s="80">
        <v>0</v>
      </c>
      <c r="BR12" s="80">
        <v>0</v>
      </c>
      <c r="BS12" s="80">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R12" s="98">
        <v>1</v>
      </c>
      <c r="DS12" s="71">
        <v>0</v>
      </c>
      <c r="DT12" s="71">
        <v>0</v>
      </c>
      <c r="DU12" s="71">
        <v>0.25700000000000001</v>
      </c>
      <c r="DV12" s="71">
        <v>0</v>
      </c>
      <c r="DW12" s="71">
        <v>0</v>
      </c>
      <c r="DX12" s="71">
        <v>0</v>
      </c>
      <c r="DY12" s="71">
        <v>0</v>
      </c>
      <c r="DZ12" s="71">
        <v>1</v>
      </c>
      <c r="EA12" s="71">
        <v>0</v>
      </c>
      <c r="EB12" s="71">
        <v>0</v>
      </c>
      <c r="EC12" s="71">
        <v>0.25700000000000001</v>
      </c>
      <c r="ED12" s="98">
        <v>0</v>
      </c>
      <c r="EE12" s="98">
        <v>0</v>
      </c>
      <c r="EF12" s="98">
        <v>0</v>
      </c>
      <c r="EG12" s="98">
        <v>0</v>
      </c>
      <c r="EH12" s="98">
        <v>1</v>
      </c>
      <c r="EI12" s="71">
        <v>0</v>
      </c>
      <c r="EJ12" s="71">
        <v>0</v>
      </c>
      <c r="EK12" s="71">
        <v>0.25700000000000001</v>
      </c>
      <c r="EL12" s="71">
        <v>0</v>
      </c>
      <c r="EM12" s="71">
        <v>0</v>
      </c>
      <c r="EN12" s="71">
        <v>0</v>
      </c>
      <c r="EO12" s="71">
        <v>0</v>
      </c>
      <c r="EP12" s="94"/>
      <c r="EQ12" s="71">
        <v>0</v>
      </c>
      <c r="ER12" s="71">
        <v>0</v>
      </c>
      <c r="ES12" s="71">
        <v>0</v>
      </c>
      <c r="ET12" s="71">
        <v>0</v>
      </c>
      <c r="EU12" s="71">
        <v>0</v>
      </c>
      <c r="EV12" s="71">
        <v>0</v>
      </c>
      <c r="EW12" s="71">
        <v>0</v>
      </c>
      <c r="EX12" s="71">
        <v>0</v>
      </c>
      <c r="EY12" s="71">
        <v>0</v>
      </c>
      <c r="EZ12" s="71">
        <v>0</v>
      </c>
      <c r="FA12" s="71">
        <v>0</v>
      </c>
      <c r="FB12" s="71">
        <v>0</v>
      </c>
      <c r="FC12" s="71">
        <v>0</v>
      </c>
      <c r="FD12" s="71">
        <v>0</v>
      </c>
      <c r="FE12" s="71">
        <v>0</v>
      </c>
      <c r="FF12" s="71">
        <v>0</v>
      </c>
      <c r="FG12" s="71">
        <v>0</v>
      </c>
      <c r="FH12" s="71">
        <v>0</v>
      </c>
      <c r="FI12" s="71">
        <v>0</v>
      </c>
      <c r="FJ12" s="71">
        <v>0</v>
      </c>
      <c r="FK12" s="71">
        <v>0</v>
      </c>
      <c r="FL12" s="71">
        <v>0</v>
      </c>
      <c r="FM12" s="71">
        <v>0</v>
      </c>
      <c r="FN12" s="71">
        <v>0</v>
      </c>
    </row>
    <row r="13" spans="1:170" x14ac:dyDescent="0.2">
      <c r="C13" s="7">
        <v>44958</v>
      </c>
      <c r="D13" s="71">
        <v>0</v>
      </c>
      <c r="E13" s="71">
        <v>0</v>
      </c>
      <c r="F13" s="71">
        <v>0</v>
      </c>
      <c r="G13" s="71">
        <v>0</v>
      </c>
      <c r="H13" s="71">
        <v>0</v>
      </c>
      <c r="I13" s="71">
        <v>0</v>
      </c>
      <c r="J13" s="71"/>
      <c r="K13" s="98">
        <v>3</v>
      </c>
      <c r="L13" s="71">
        <v>0</v>
      </c>
      <c r="M13" s="71">
        <v>1</v>
      </c>
      <c r="N13" s="71">
        <v>0.67200000000000004</v>
      </c>
      <c r="O13" s="71">
        <v>0</v>
      </c>
      <c r="P13" s="71">
        <v>0</v>
      </c>
      <c r="Q13" s="71"/>
      <c r="R13" s="71">
        <v>0</v>
      </c>
      <c r="S13" s="71">
        <v>0</v>
      </c>
      <c r="T13" s="71">
        <v>0</v>
      </c>
      <c r="U13" s="71">
        <v>0</v>
      </c>
      <c r="V13" s="71">
        <v>0</v>
      </c>
      <c r="W13" s="71">
        <v>273</v>
      </c>
      <c r="X13" s="71">
        <v>0</v>
      </c>
      <c r="Y13" s="71">
        <v>0</v>
      </c>
      <c r="Z13" s="71">
        <v>273</v>
      </c>
      <c r="AA13" s="71">
        <v>0</v>
      </c>
      <c r="AB13" s="98">
        <v>3</v>
      </c>
      <c r="AC13" s="71">
        <v>0</v>
      </c>
      <c r="AD13" s="71">
        <v>0</v>
      </c>
      <c r="AE13" s="71">
        <v>0.67200000000000004</v>
      </c>
      <c r="AF13" s="71">
        <v>0</v>
      </c>
      <c r="AG13" s="71">
        <v>0</v>
      </c>
      <c r="AH13" s="71">
        <v>0</v>
      </c>
      <c r="AI13" s="71">
        <v>0</v>
      </c>
      <c r="AJ13" s="80">
        <v>33.333333333333329</v>
      </c>
      <c r="AK13" s="80">
        <v>0</v>
      </c>
      <c r="AL13" s="80">
        <v>0</v>
      </c>
      <c r="AM13" s="71">
        <v>1</v>
      </c>
      <c r="AN13" s="71">
        <v>0</v>
      </c>
      <c r="AO13" s="71">
        <v>0</v>
      </c>
      <c r="AP13" s="80">
        <v>100</v>
      </c>
      <c r="AQ13" s="71">
        <v>3</v>
      </c>
      <c r="AR13" s="71">
        <v>0</v>
      </c>
      <c r="AS13" s="71">
        <v>0</v>
      </c>
      <c r="AT13" s="71">
        <v>0.67200000000000004</v>
      </c>
      <c r="AU13" s="71">
        <v>0</v>
      </c>
      <c r="AV13" s="71">
        <v>0</v>
      </c>
      <c r="AW13" s="71">
        <v>0</v>
      </c>
      <c r="AX13" s="71">
        <v>0</v>
      </c>
      <c r="AY13" s="71">
        <v>1</v>
      </c>
      <c r="AZ13" s="71">
        <v>0</v>
      </c>
      <c r="BA13" s="71">
        <v>0</v>
      </c>
      <c r="BB13" s="71">
        <v>2</v>
      </c>
      <c r="BC13" s="71">
        <v>0</v>
      </c>
      <c r="BD13" s="105">
        <v>0</v>
      </c>
      <c r="BE13" s="71">
        <v>0.67200000000000004</v>
      </c>
      <c r="BF13" s="71">
        <v>0</v>
      </c>
      <c r="BG13" s="71">
        <v>0</v>
      </c>
      <c r="BH13" s="71">
        <v>0</v>
      </c>
      <c r="BI13" s="71">
        <v>0</v>
      </c>
      <c r="BJ13" s="80">
        <v>101.55813162912281</v>
      </c>
      <c r="BK13" s="80">
        <v>7.3892571442417534</v>
      </c>
      <c r="BL13" s="80">
        <v>-3.7844588484522723</v>
      </c>
      <c r="BM13" s="80">
        <v>1.3895999999999999</v>
      </c>
      <c r="BN13" s="80">
        <v>3.4230880804020112</v>
      </c>
      <c r="BO13" s="80">
        <v>3.4230880804020112</v>
      </c>
      <c r="BP13" s="80">
        <v>0</v>
      </c>
      <c r="BQ13" s="80">
        <v>0</v>
      </c>
      <c r="BR13" s="80">
        <v>0</v>
      </c>
      <c r="BS13" s="80">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R13" s="98">
        <v>3</v>
      </c>
      <c r="DS13" s="71">
        <v>0</v>
      </c>
      <c r="DT13" s="71">
        <v>0</v>
      </c>
      <c r="DU13" s="71">
        <v>0.67200000000000004</v>
      </c>
      <c r="DV13" s="71">
        <v>0</v>
      </c>
      <c r="DW13" s="71">
        <v>0</v>
      </c>
      <c r="DX13" s="71">
        <v>0</v>
      </c>
      <c r="DY13" s="71">
        <v>0</v>
      </c>
      <c r="DZ13" s="71">
        <v>3</v>
      </c>
      <c r="EA13" s="71">
        <v>0</v>
      </c>
      <c r="EB13" s="71">
        <v>0</v>
      </c>
      <c r="EC13" s="71">
        <v>0.67200000000000004</v>
      </c>
      <c r="ED13" s="98">
        <v>0</v>
      </c>
      <c r="EE13" s="98">
        <v>0</v>
      </c>
      <c r="EF13" s="98">
        <v>0</v>
      </c>
      <c r="EG13" s="98">
        <v>0</v>
      </c>
      <c r="EH13" s="98">
        <v>2</v>
      </c>
      <c r="EI13" s="71">
        <v>0</v>
      </c>
      <c r="EJ13" s="71">
        <v>0</v>
      </c>
      <c r="EK13" s="71">
        <v>0.67200000000000004</v>
      </c>
      <c r="EL13" s="71">
        <v>0</v>
      </c>
      <c r="EM13" s="71">
        <v>0</v>
      </c>
      <c r="EN13" s="71">
        <v>0</v>
      </c>
      <c r="EO13" s="71">
        <v>0</v>
      </c>
      <c r="EP13" s="94"/>
      <c r="EQ13" s="71">
        <v>0</v>
      </c>
      <c r="ER13" s="71">
        <v>0</v>
      </c>
      <c r="ES13" s="71">
        <v>0</v>
      </c>
      <c r="ET13" s="71">
        <v>0</v>
      </c>
      <c r="EU13" s="71">
        <v>0</v>
      </c>
      <c r="EV13" s="71">
        <v>0</v>
      </c>
      <c r="EW13" s="71">
        <v>0</v>
      </c>
      <c r="EX13" s="71">
        <v>0</v>
      </c>
      <c r="EY13" s="71">
        <v>0</v>
      </c>
      <c r="EZ13" s="71">
        <v>0</v>
      </c>
      <c r="FA13" s="71">
        <v>0</v>
      </c>
      <c r="FB13" s="71">
        <v>0</v>
      </c>
      <c r="FC13" s="71">
        <v>0</v>
      </c>
      <c r="FD13" s="71">
        <v>0</v>
      </c>
      <c r="FE13" s="71">
        <v>0</v>
      </c>
      <c r="FF13" s="71">
        <v>0</v>
      </c>
      <c r="FG13" s="71">
        <v>0</v>
      </c>
      <c r="FH13" s="71">
        <v>0</v>
      </c>
      <c r="FI13" s="71">
        <v>0</v>
      </c>
      <c r="FJ13" s="71">
        <v>0</v>
      </c>
      <c r="FK13" s="71">
        <v>0</v>
      </c>
      <c r="FL13" s="71">
        <v>0</v>
      </c>
      <c r="FM13" s="71">
        <v>0</v>
      </c>
      <c r="FN13" s="71">
        <v>0</v>
      </c>
    </row>
    <row r="14" spans="1:170" x14ac:dyDescent="0.2">
      <c r="C14" s="7">
        <v>44986</v>
      </c>
      <c r="D14" s="71">
        <v>0</v>
      </c>
      <c r="E14" s="71">
        <v>0</v>
      </c>
      <c r="F14" s="71">
        <v>0</v>
      </c>
      <c r="G14" s="71">
        <v>0</v>
      </c>
      <c r="H14" s="71">
        <v>0</v>
      </c>
      <c r="I14" s="71">
        <v>0</v>
      </c>
      <c r="J14" s="71"/>
      <c r="K14" s="98">
        <v>6</v>
      </c>
      <c r="L14" s="71">
        <v>0</v>
      </c>
      <c r="M14" s="71">
        <v>1</v>
      </c>
      <c r="N14" s="71">
        <v>1.226</v>
      </c>
      <c r="O14" s="71">
        <v>0</v>
      </c>
      <c r="P14" s="71">
        <v>0</v>
      </c>
      <c r="Q14" s="71"/>
      <c r="R14" s="71">
        <v>0</v>
      </c>
      <c r="S14" s="71">
        <v>0</v>
      </c>
      <c r="T14" s="71">
        <v>0</v>
      </c>
      <c r="U14" s="71">
        <v>0</v>
      </c>
      <c r="V14" s="71">
        <v>0</v>
      </c>
      <c r="W14" s="71">
        <v>300</v>
      </c>
      <c r="X14" s="71">
        <v>0</v>
      </c>
      <c r="Y14" s="71">
        <v>0</v>
      </c>
      <c r="Z14" s="71">
        <v>300</v>
      </c>
      <c r="AA14" s="71">
        <v>0</v>
      </c>
      <c r="AB14" s="98">
        <v>6</v>
      </c>
      <c r="AC14" s="71">
        <v>0</v>
      </c>
      <c r="AD14" s="71">
        <v>0</v>
      </c>
      <c r="AE14" s="71">
        <v>1.226</v>
      </c>
      <c r="AF14" s="71">
        <v>0</v>
      </c>
      <c r="AG14" s="71">
        <v>0</v>
      </c>
      <c r="AH14" s="71">
        <v>0</v>
      </c>
      <c r="AI14" s="71">
        <v>0</v>
      </c>
      <c r="AJ14" s="80">
        <v>16.666666666666664</v>
      </c>
      <c r="AK14" s="80">
        <v>0</v>
      </c>
      <c r="AL14" s="80">
        <v>0</v>
      </c>
      <c r="AM14" s="71">
        <v>1</v>
      </c>
      <c r="AN14" s="71">
        <v>0</v>
      </c>
      <c r="AO14" s="71">
        <v>0</v>
      </c>
      <c r="AP14" s="80">
        <v>100</v>
      </c>
      <c r="AQ14" s="71">
        <v>6</v>
      </c>
      <c r="AR14" s="71">
        <v>0</v>
      </c>
      <c r="AS14" s="71">
        <v>0</v>
      </c>
      <c r="AT14" s="71">
        <v>1.226</v>
      </c>
      <c r="AU14" s="71">
        <v>0</v>
      </c>
      <c r="AV14" s="71">
        <v>0</v>
      </c>
      <c r="AW14" s="71">
        <v>0</v>
      </c>
      <c r="AX14" s="71">
        <v>0</v>
      </c>
      <c r="AY14" s="71">
        <v>1</v>
      </c>
      <c r="AZ14" s="71">
        <v>0</v>
      </c>
      <c r="BA14" s="71">
        <v>0</v>
      </c>
      <c r="BB14" s="71">
        <v>5</v>
      </c>
      <c r="BC14" s="71">
        <v>0</v>
      </c>
      <c r="BD14" s="105">
        <v>0</v>
      </c>
      <c r="BE14" s="71">
        <v>1.226</v>
      </c>
      <c r="BF14" s="71">
        <v>0</v>
      </c>
      <c r="BG14" s="71">
        <v>0</v>
      </c>
      <c r="BH14" s="71">
        <v>0</v>
      </c>
      <c r="BI14" s="71">
        <v>0</v>
      </c>
      <c r="BJ14" s="80">
        <v>101.55813162912281</v>
      </c>
      <c r="BK14" s="80">
        <v>7.3892571442417534</v>
      </c>
      <c r="BL14" s="80">
        <v>-3.7844588484522723</v>
      </c>
      <c r="BM14" s="80">
        <v>1.3895999999999999</v>
      </c>
      <c r="BN14" s="80">
        <v>3.4230880804020112</v>
      </c>
      <c r="BO14" s="80">
        <v>3.4230880804020112</v>
      </c>
      <c r="BP14" s="80">
        <v>0</v>
      </c>
      <c r="BQ14" s="80">
        <v>0</v>
      </c>
      <c r="BR14" s="80">
        <v>0</v>
      </c>
      <c r="BS14" s="80">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R14" s="98">
        <v>6</v>
      </c>
      <c r="DS14" s="71">
        <v>0</v>
      </c>
      <c r="DT14" s="71">
        <v>0</v>
      </c>
      <c r="DU14" s="71">
        <v>1.226</v>
      </c>
      <c r="DV14" s="71">
        <v>0</v>
      </c>
      <c r="DW14" s="71">
        <v>0</v>
      </c>
      <c r="DX14" s="71">
        <v>0</v>
      </c>
      <c r="DY14" s="71">
        <v>0</v>
      </c>
      <c r="DZ14" s="71">
        <v>6</v>
      </c>
      <c r="EA14" s="71">
        <v>0</v>
      </c>
      <c r="EB14" s="71">
        <v>0</v>
      </c>
      <c r="EC14" s="71">
        <v>1.226</v>
      </c>
      <c r="ED14" s="98">
        <v>0</v>
      </c>
      <c r="EE14" s="98">
        <v>0</v>
      </c>
      <c r="EF14" s="98">
        <v>0</v>
      </c>
      <c r="EG14" s="98">
        <v>0</v>
      </c>
      <c r="EH14" s="98">
        <v>5</v>
      </c>
      <c r="EI14" s="71">
        <v>0</v>
      </c>
      <c r="EJ14" s="71">
        <v>0</v>
      </c>
      <c r="EK14" s="71">
        <v>1.226</v>
      </c>
      <c r="EL14" s="71">
        <v>0</v>
      </c>
      <c r="EM14" s="71">
        <v>0</v>
      </c>
      <c r="EN14" s="71">
        <v>0</v>
      </c>
      <c r="EO14" s="71">
        <v>0</v>
      </c>
      <c r="EP14" s="94"/>
      <c r="EQ14" s="71">
        <v>0</v>
      </c>
      <c r="ER14" s="71">
        <v>0</v>
      </c>
      <c r="ES14" s="71">
        <v>0</v>
      </c>
      <c r="ET14" s="71">
        <v>0</v>
      </c>
      <c r="EU14" s="71">
        <v>0</v>
      </c>
      <c r="EV14" s="71">
        <v>0</v>
      </c>
      <c r="EW14" s="71">
        <v>0</v>
      </c>
      <c r="EX14" s="71">
        <v>0</v>
      </c>
      <c r="EY14" s="71">
        <v>0</v>
      </c>
      <c r="EZ14" s="71">
        <v>0</v>
      </c>
      <c r="FA14" s="71">
        <v>0</v>
      </c>
      <c r="FB14" s="71">
        <v>0</v>
      </c>
      <c r="FC14" s="71">
        <v>0</v>
      </c>
      <c r="FD14" s="71">
        <v>0</v>
      </c>
      <c r="FE14" s="71">
        <v>0</v>
      </c>
      <c r="FF14" s="71">
        <v>0</v>
      </c>
      <c r="FG14" s="71">
        <v>0</v>
      </c>
      <c r="FH14" s="71">
        <v>0</v>
      </c>
      <c r="FI14" s="71">
        <v>0</v>
      </c>
      <c r="FJ14" s="71">
        <v>0</v>
      </c>
      <c r="FK14" s="71">
        <v>0</v>
      </c>
      <c r="FL14" s="71">
        <v>0</v>
      </c>
      <c r="FM14" s="71">
        <v>0</v>
      </c>
      <c r="FN14" s="71">
        <v>0</v>
      </c>
    </row>
    <row r="15" spans="1:170" x14ac:dyDescent="0.2">
      <c r="C15" s="7">
        <v>45017</v>
      </c>
      <c r="D15" s="71">
        <v>0</v>
      </c>
      <c r="E15" s="71">
        <v>0</v>
      </c>
      <c r="F15" s="71">
        <v>0</v>
      </c>
      <c r="G15" s="71">
        <v>0</v>
      </c>
      <c r="H15" s="71">
        <v>0</v>
      </c>
      <c r="I15" s="71">
        <v>0</v>
      </c>
      <c r="J15" s="71"/>
      <c r="K15" s="98">
        <v>8</v>
      </c>
      <c r="L15" s="71">
        <v>0</v>
      </c>
      <c r="M15" s="71">
        <v>2</v>
      </c>
      <c r="N15" s="71">
        <v>1.665</v>
      </c>
      <c r="O15" s="71">
        <v>0</v>
      </c>
      <c r="P15" s="71">
        <v>0</v>
      </c>
      <c r="Q15" s="71"/>
      <c r="R15" s="71">
        <v>0</v>
      </c>
      <c r="S15" s="71">
        <v>0</v>
      </c>
      <c r="T15" s="71">
        <v>0</v>
      </c>
      <c r="U15" s="71">
        <v>0</v>
      </c>
      <c r="V15" s="71">
        <v>0</v>
      </c>
      <c r="W15" s="71">
        <v>288</v>
      </c>
      <c r="X15" s="71">
        <v>0</v>
      </c>
      <c r="Y15" s="71">
        <v>0</v>
      </c>
      <c r="Z15" s="71">
        <v>288</v>
      </c>
      <c r="AA15" s="71">
        <v>0</v>
      </c>
      <c r="AB15" s="98">
        <v>8</v>
      </c>
      <c r="AC15" s="71">
        <v>0</v>
      </c>
      <c r="AD15" s="71">
        <v>0</v>
      </c>
      <c r="AE15" s="71">
        <v>1.665</v>
      </c>
      <c r="AF15" s="71">
        <v>0</v>
      </c>
      <c r="AG15" s="71">
        <v>0</v>
      </c>
      <c r="AH15" s="71">
        <v>0</v>
      </c>
      <c r="AI15" s="71">
        <v>0</v>
      </c>
      <c r="AJ15" s="80">
        <v>25</v>
      </c>
      <c r="AK15" s="80">
        <v>0</v>
      </c>
      <c r="AL15" s="80">
        <v>0</v>
      </c>
      <c r="AM15" s="71">
        <v>2</v>
      </c>
      <c r="AN15" s="71">
        <v>0</v>
      </c>
      <c r="AO15" s="71">
        <v>0</v>
      </c>
      <c r="AP15" s="80">
        <v>100</v>
      </c>
      <c r="AQ15" s="71">
        <v>8</v>
      </c>
      <c r="AR15" s="71">
        <v>0</v>
      </c>
      <c r="AS15" s="71">
        <v>0</v>
      </c>
      <c r="AT15" s="71">
        <v>1.665</v>
      </c>
      <c r="AU15" s="71">
        <v>0</v>
      </c>
      <c r="AV15" s="71">
        <v>0</v>
      </c>
      <c r="AW15" s="71">
        <v>0</v>
      </c>
      <c r="AX15" s="71">
        <v>0</v>
      </c>
      <c r="AY15" s="71">
        <v>2</v>
      </c>
      <c r="AZ15" s="71">
        <v>0</v>
      </c>
      <c r="BA15" s="71">
        <v>0</v>
      </c>
      <c r="BB15" s="71">
        <v>6</v>
      </c>
      <c r="BC15" s="71">
        <v>0</v>
      </c>
      <c r="BD15" s="105">
        <v>0</v>
      </c>
      <c r="BE15" s="71">
        <v>1.665</v>
      </c>
      <c r="BF15" s="71">
        <v>0</v>
      </c>
      <c r="BG15" s="71">
        <v>0</v>
      </c>
      <c r="BH15" s="71">
        <v>0</v>
      </c>
      <c r="BI15" s="71">
        <v>0</v>
      </c>
      <c r="BJ15" s="80">
        <v>101.55813162912281</v>
      </c>
      <c r="BK15" s="80">
        <v>7.3892571442417534</v>
      </c>
      <c r="BL15" s="80">
        <v>-3.7844588484522723</v>
      </c>
      <c r="BM15" s="80">
        <v>1.3895999999999999</v>
      </c>
      <c r="BN15" s="80">
        <v>3.4230880804020112</v>
      </c>
      <c r="BO15" s="80">
        <v>3.4230880804020112</v>
      </c>
      <c r="BP15" s="80">
        <v>0</v>
      </c>
      <c r="BQ15" s="80">
        <v>0</v>
      </c>
      <c r="BR15" s="80">
        <v>0</v>
      </c>
      <c r="BS15" s="80">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R15" s="98">
        <v>8</v>
      </c>
      <c r="DS15" s="71">
        <v>0</v>
      </c>
      <c r="DT15" s="71">
        <v>0</v>
      </c>
      <c r="DU15" s="71">
        <v>1.665</v>
      </c>
      <c r="DV15" s="71">
        <v>0</v>
      </c>
      <c r="DW15" s="71">
        <v>0</v>
      </c>
      <c r="DX15" s="71">
        <v>0</v>
      </c>
      <c r="DY15" s="71">
        <v>0</v>
      </c>
      <c r="DZ15" s="71">
        <v>8</v>
      </c>
      <c r="EA15" s="71">
        <v>0</v>
      </c>
      <c r="EB15" s="71">
        <v>0</v>
      </c>
      <c r="EC15" s="71">
        <v>1.665</v>
      </c>
      <c r="ED15" s="98">
        <v>0</v>
      </c>
      <c r="EE15" s="98">
        <v>0</v>
      </c>
      <c r="EF15" s="98">
        <v>0</v>
      </c>
      <c r="EG15" s="98">
        <v>0</v>
      </c>
      <c r="EH15" s="98">
        <v>6</v>
      </c>
      <c r="EI15" s="71">
        <v>0</v>
      </c>
      <c r="EJ15" s="71">
        <v>0</v>
      </c>
      <c r="EK15" s="71">
        <v>1.665</v>
      </c>
      <c r="EL15" s="71">
        <v>0</v>
      </c>
      <c r="EM15" s="71">
        <v>0</v>
      </c>
      <c r="EN15" s="71">
        <v>0</v>
      </c>
      <c r="EO15" s="71">
        <v>0</v>
      </c>
      <c r="EP15" s="94"/>
      <c r="EQ15" s="71">
        <v>0</v>
      </c>
      <c r="ER15" s="71">
        <v>0</v>
      </c>
      <c r="ES15" s="71">
        <v>0</v>
      </c>
      <c r="ET15" s="71">
        <v>0</v>
      </c>
      <c r="EU15" s="71">
        <v>0</v>
      </c>
      <c r="EV15" s="71">
        <v>0</v>
      </c>
      <c r="EW15" s="71">
        <v>0</v>
      </c>
      <c r="EX15" s="71">
        <v>0</v>
      </c>
      <c r="EY15" s="71">
        <v>0</v>
      </c>
      <c r="EZ15" s="71">
        <v>0</v>
      </c>
      <c r="FA15" s="71">
        <v>0</v>
      </c>
      <c r="FB15" s="71">
        <v>0</v>
      </c>
      <c r="FC15" s="71">
        <v>0</v>
      </c>
      <c r="FD15" s="71">
        <v>0</v>
      </c>
      <c r="FE15" s="71">
        <v>0</v>
      </c>
      <c r="FF15" s="71">
        <v>0</v>
      </c>
      <c r="FG15" s="71">
        <v>0</v>
      </c>
      <c r="FH15" s="71">
        <v>0</v>
      </c>
      <c r="FI15" s="71">
        <v>0</v>
      </c>
      <c r="FJ15" s="71">
        <v>0</v>
      </c>
      <c r="FK15" s="71">
        <v>0</v>
      </c>
      <c r="FL15" s="71">
        <v>0</v>
      </c>
      <c r="FM15" s="71">
        <v>0</v>
      </c>
      <c r="FN15" s="71">
        <v>0</v>
      </c>
    </row>
    <row r="16" spans="1:170" x14ac:dyDescent="0.2">
      <c r="C16" s="7">
        <v>45047</v>
      </c>
      <c r="D16" s="71">
        <v>0</v>
      </c>
      <c r="E16" s="71">
        <v>0</v>
      </c>
      <c r="F16" s="71">
        <v>0</v>
      </c>
      <c r="G16" s="71">
        <v>0</v>
      </c>
      <c r="H16" s="71">
        <v>0</v>
      </c>
      <c r="I16" s="71">
        <v>0</v>
      </c>
      <c r="J16" s="71"/>
      <c r="K16" s="98">
        <v>11</v>
      </c>
      <c r="L16" s="71">
        <v>0</v>
      </c>
      <c r="M16" s="71">
        <v>2</v>
      </c>
      <c r="N16" s="71">
        <v>2.21</v>
      </c>
      <c r="O16" s="71">
        <v>0</v>
      </c>
      <c r="P16" s="71">
        <v>0</v>
      </c>
      <c r="Q16" s="71"/>
      <c r="R16" s="71">
        <v>0</v>
      </c>
      <c r="S16" s="71">
        <v>0</v>
      </c>
      <c r="T16" s="71">
        <v>0</v>
      </c>
      <c r="U16" s="71">
        <v>0</v>
      </c>
      <c r="V16" s="71">
        <v>0</v>
      </c>
      <c r="W16" s="71">
        <v>295</v>
      </c>
      <c r="X16" s="71">
        <v>0</v>
      </c>
      <c r="Y16" s="71">
        <v>0</v>
      </c>
      <c r="Z16" s="71">
        <v>295</v>
      </c>
      <c r="AA16" s="71">
        <v>0</v>
      </c>
      <c r="AB16" s="98">
        <v>11</v>
      </c>
      <c r="AC16" s="71">
        <v>0</v>
      </c>
      <c r="AD16" s="71">
        <v>0</v>
      </c>
      <c r="AE16" s="71">
        <v>2.21</v>
      </c>
      <c r="AF16" s="71">
        <v>0</v>
      </c>
      <c r="AG16" s="71">
        <v>0</v>
      </c>
      <c r="AH16" s="71">
        <v>0</v>
      </c>
      <c r="AI16" s="71">
        <v>0</v>
      </c>
      <c r="AJ16" s="80">
        <v>18.181818181818183</v>
      </c>
      <c r="AK16" s="80">
        <v>0</v>
      </c>
      <c r="AL16" s="80">
        <v>0</v>
      </c>
      <c r="AM16" s="71">
        <v>2</v>
      </c>
      <c r="AN16" s="71">
        <v>0</v>
      </c>
      <c r="AO16" s="71">
        <v>0</v>
      </c>
      <c r="AP16" s="80">
        <v>100</v>
      </c>
      <c r="AQ16" s="71">
        <v>11</v>
      </c>
      <c r="AR16" s="71">
        <v>0</v>
      </c>
      <c r="AS16" s="71">
        <v>0</v>
      </c>
      <c r="AT16" s="71">
        <v>2.21</v>
      </c>
      <c r="AU16" s="71">
        <v>0</v>
      </c>
      <c r="AV16" s="71">
        <v>0</v>
      </c>
      <c r="AW16" s="71">
        <v>0</v>
      </c>
      <c r="AX16" s="71">
        <v>0</v>
      </c>
      <c r="AY16" s="71">
        <v>2</v>
      </c>
      <c r="AZ16" s="71">
        <v>0</v>
      </c>
      <c r="BA16" s="71">
        <v>0</v>
      </c>
      <c r="BB16" s="71">
        <v>9</v>
      </c>
      <c r="BC16" s="71">
        <v>0</v>
      </c>
      <c r="BD16" s="105">
        <v>0</v>
      </c>
      <c r="BE16" s="71">
        <v>2.21</v>
      </c>
      <c r="BF16" s="71">
        <v>0</v>
      </c>
      <c r="BG16" s="71">
        <v>0</v>
      </c>
      <c r="BH16" s="71">
        <v>0</v>
      </c>
      <c r="BI16" s="71">
        <v>0</v>
      </c>
      <c r="BJ16" s="80">
        <v>101.55813162912281</v>
      </c>
      <c r="BK16" s="80">
        <v>7.3892571442417534</v>
      </c>
      <c r="BL16" s="80">
        <v>-3.7844588484522723</v>
      </c>
      <c r="BM16" s="80">
        <v>1.3895999999999999</v>
      </c>
      <c r="BN16" s="80">
        <v>3.4230880804020112</v>
      </c>
      <c r="BO16" s="80">
        <v>3.4230880804020112</v>
      </c>
      <c r="BP16" s="80">
        <v>0</v>
      </c>
      <c r="BQ16" s="80">
        <v>0</v>
      </c>
      <c r="BR16" s="80">
        <v>0</v>
      </c>
      <c r="BS16" s="80">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R16" s="98">
        <v>11</v>
      </c>
      <c r="DS16" s="71">
        <v>0</v>
      </c>
      <c r="DT16" s="71">
        <v>0</v>
      </c>
      <c r="DU16" s="71">
        <v>2.21</v>
      </c>
      <c r="DV16" s="71">
        <v>0</v>
      </c>
      <c r="DW16" s="71">
        <v>0</v>
      </c>
      <c r="DX16" s="71">
        <v>0</v>
      </c>
      <c r="DY16" s="71">
        <v>0</v>
      </c>
      <c r="DZ16" s="71">
        <v>11</v>
      </c>
      <c r="EA16" s="71">
        <v>0</v>
      </c>
      <c r="EB16" s="71">
        <v>0</v>
      </c>
      <c r="EC16" s="71">
        <v>2.21</v>
      </c>
      <c r="ED16" s="98">
        <v>0</v>
      </c>
      <c r="EE16" s="98">
        <v>0</v>
      </c>
      <c r="EF16" s="98">
        <v>0</v>
      </c>
      <c r="EG16" s="98">
        <v>0</v>
      </c>
      <c r="EH16" s="98">
        <v>9</v>
      </c>
      <c r="EI16" s="71">
        <v>0</v>
      </c>
      <c r="EJ16" s="71">
        <v>0</v>
      </c>
      <c r="EK16" s="71">
        <v>2.21</v>
      </c>
      <c r="EL16" s="71">
        <v>0</v>
      </c>
      <c r="EM16" s="71">
        <v>0</v>
      </c>
      <c r="EN16" s="71">
        <v>0</v>
      </c>
      <c r="EO16" s="71">
        <v>0</v>
      </c>
      <c r="EP16" s="94"/>
      <c r="EQ16" s="71">
        <v>0</v>
      </c>
      <c r="ER16" s="71">
        <v>0</v>
      </c>
      <c r="ES16" s="71">
        <v>0</v>
      </c>
      <c r="ET16" s="71">
        <v>0</v>
      </c>
      <c r="EU16" s="71">
        <v>0</v>
      </c>
      <c r="EV16" s="71">
        <v>0</v>
      </c>
      <c r="EW16" s="71">
        <v>0</v>
      </c>
      <c r="EX16" s="71">
        <v>0</v>
      </c>
      <c r="EY16" s="71">
        <v>0</v>
      </c>
      <c r="EZ16" s="71">
        <v>0</v>
      </c>
      <c r="FA16" s="71">
        <v>0</v>
      </c>
      <c r="FB16" s="71">
        <v>0</v>
      </c>
      <c r="FC16" s="71">
        <v>0</v>
      </c>
      <c r="FD16" s="71">
        <v>0</v>
      </c>
      <c r="FE16" s="71">
        <v>0</v>
      </c>
      <c r="FF16" s="71">
        <v>0</v>
      </c>
      <c r="FG16" s="71">
        <v>0</v>
      </c>
      <c r="FH16" s="71">
        <v>0</v>
      </c>
      <c r="FI16" s="71">
        <v>0</v>
      </c>
      <c r="FJ16" s="71">
        <v>0</v>
      </c>
      <c r="FK16" s="71">
        <v>0</v>
      </c>
      <c r="FL16" s="71">
        <v>0</v>
      </c>
      <c r="FM16" s="71">
        <v>0</v>
      </c>
      <c r="FN16" s="71">
        <v>0</v>
      </c>
    </row>
    <row r="17" spans="3:170" x14ac:dyDescent="0.2">
      <c r="C17" s="7">
        <v>45078</v>
      </c>
      <c r="D17" s="71">
        <v>0</v>
      </c>
      <c r="E17" s="71">
        <v>0</v>
      </c>
      <c r="F17" s="71">
        <v>0</v>
      </c>
      <c r="G17" s="71">
        <v>0</v>
      </c>
      <c r="H17" s="71">
        <v>0</v>
      </c>
      <c r="I17" s="71">
        <v>0</v>
      </c>
      <c r="J17" s="71"/>
      <c r="K17" s="98">
        <v>12</v>
      </c>
      <c r="L17" s="71">
        <v>0</v>
      </c>
      <c r="M17" s="71">
        <v>3</v>
      </c>
      <c r="N17" s="71">
        <v>2.6080000000000001</v>
      </c>
      <c r="O17" s="71">
        <v>0</v>
      </c>
      <c r="P17" s="71">
        <v>0</v>
      </c>
      <c r="Q17" s="71"/>
      <c r="R17" s="71">
        <v>0</v>
      </c>
      <c r="S17" s="71">
        <v>0</v>
      </c>
      <c r="T17" s="71">
        <v>0</v>
      </c>
      <c r="U17" s="71">
        <v>0</v>
      </c>
      <c r="V17" s="71">
        <v>0</v>
      </c>
      <c r="W17" s="71">
        <v>283</v>
      </c>
      <c r="X17" s="71">
        <v>0</v>
      </c>
      <c r="Y17" s="71">
        <v>0</v>
      </c>
      <c r="Z17" s="71">
        <v>283</v>
      </c>
      <c r="AA17" s="71">
        <v>0</v>
      </c>
      <c r="AB17" s="98">
        <v>12</v>
      </c>
      <c r="AC17" s="71">
        <v>0</v>
      </c>
      <c r="AD17" s="71">
        <v>0</v>
      </c>
      <c r="AE17" s="71">
        <v>2.6080000000000001</v>
      </c>
      <c r="AF17" s="71">
        <v>0</v>
      </c>
      <c r="AG17" s="71">
        <v>0</v>
      </c>
      <c r="AH17" s="71">
        <v>0</v>
      </c>
      <c r="AI17" s="71">
        <v>0</v>
      </c>
      <c r="AJ17" s="80">
        <v>16.666666666666664</v>
      </c>
      <c r="AK17" s="80">
        <v>0</v>
      </c>
      <c r="AL17" s="80">
        <v>0</v>
      </c>
      <c r="AM17" s="71">
        <v>2</v>
      </c>
      <c r="AN17" s="71">
        <v>0</v>
      </c>
      <c r="AO17" s="71">
        <v>0</v>
      </c>
      <c r="AP17" s="80">
        <v>100</v>
      </c>
      <c r="AQ17" s="71">
        <v>12</v>
      </c>
      <c r="AR17" s="71">
        <v>0</v>
      </c>
      <c r="AS17" s="71">
        <v>0</v>
      </c>
      <c r="AT17" s="71">
        <v>2.6080000000000001</v>
      </c>
      <c r="AU17" s="71">
        <v>0</v>
      </c>
      <c r="AV17" s="71">
        <v>0</v>
      </c>
      <c r="AW17" s="71">
        <v>0</v>
      </c>
      <c r="AX17" s="71">
        <v>0</v>
      </c>
      <c r="AY17" s="71">
        <v>2</v>
      </c>
      <c r="AZ17" s="71">
        <v>0</v>
      </c>
      <c r="BA17" s="71">
        <v>0</v>
      </c>
      <c r="BB17" s="71">
        <v>10</v>
      </c>
      <c r="BC17" s="71">
        <v>0</v>
      </c>
      <c r="BD17" s="105">
        <v>0</v>
      </c>
      <c r="BE17" s="71">
        <v>2.6080000000000001</v>
      </c>
      <c r="BF17" s="71">
        <v>0</v>
      </c>
      <c r="BG17" s="71">
        <v>0</v>
      </c>
      <c r="BH17" s="71">
        <v>0</v>
      </c>
      <c r="BI17" s="71">
        <v>0</v>
      </c>
      <c r="BJ17" s="80">
        <v>101.55813162912281</v>
      </c>
      <c r="BK17" s="80">
        <v>7.3892571442417534</v>
      </c>
      <c r="BL17" s="80">
        <v>-3.7844588484522723</v>
      </c>
      <c r="BM17" s="80">
        <v>1.3895999999999999</v>
      </c>
      <c r="BN17" s="80">
        <v>3.4230880804020112</v>
      </c>
      <c r="BO17" s="80">
        <v>3.4230880804020112</v>
      </c>
      <c r="BP17" s="80">
        <v>0</v>
      </c>
      <c r="BQ17" s="80">
        <v>0</v>
      </c>
      <c r="BR17" s="80">
        <v>0</v>
      </c>
      <c r="BS17" s="80">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R17" s="98">
        <v>12</v>
      </c>
      <c r="DS17" s="71">
        <v>0</v>
      </c>
      <c r="DT17" s="71">
        <v>0</v>
      </c>
      <c r="DU17" s="71">
        <v>2.6080000000000001</v>
      </c>
      <c r="DV17" s="71">
        <v>0</v>
      </c>
      <c r="DW17" s="71">
        <v>0</v>
      </c>
      <c r="DX17" s="71">
        <v>0</v>
      </c>
      <c r="DY17" s="71">
        <v>0</v>
      </c>
      <c r="DZ17" s="71">
        <v>12</v>
      </c>
      <c r="EA17" s="71">
        <v>0</v>
      </c>
      <c r="EB17" s="71">
        <v>0</v>
      </c>
      <c r="EC17" s="71">
        <v>2.6080000000000001</v>
      </c>
      <c r="ED17" s="98">
        <v>0</v>
      </c>
      <c r="EE17" s="98">
        <v>0</v>
      </c>
      <c r="EF17" s="98">
        <v>0</v>
      </c>
      <c r="EG17" s="98">
        <v>0</v>
      </c>
      <c r="EH17" s="98">
        <v>10</v>
      </c>
      <c r="EI17" s="71">
        <v>0</v>
      </c>
      <c r="EJ17" s="71">
        <v>0</v>
      </c>
      <c r="EK17" s="71">
        <v>2.6080000000000001</v>
      </c>
      <c r="EL17" s="71">
        <v>0</v>
      </c>
      <c r="EM17" s="71">
        <v>0</v>
      </c>
      <c r="EN17" s="71">
        <v>0</v>
      </c>
      <c r="EO17" s="71">
        <v>0</v>
      </c>
      <c r="EP17" s="94"/>
      <c r="EQ17" s="71">
        <v>0</v>
      </c>
      <c r="ER17" s="71">
        <v>0</v>
      </c>
      <c r="ES17" s="71">
        <v>0</v>
      </c>
      <c r="ET17" s="71">
        <v>0</v>
      </c>
      <c r="EU17" s="71">
        <v>0</v>
      </c>
      <c r="EV17" s="71">
        <v>0</v>
      </c>
      <c r="EW17" s="71">
        <v>0</v>
      </c>
      <c r="EX17" s="71">
        <v>0</v>
      </c>
      <c r="EY17" s="71">
        <v>0</v>
      </c>
      <c r="EZ17" s="71">
        <v>0</v>
      </c>
      <c r="FA17" s="71">
        <v>0</v>
      </c>
      <c r="FB17" s="71">
        <v>0</v>
      </c>
      <c r="FC17" s="71">
        <v>0</v>
      </c>
      <c r="FD17" s="71">
        <v>0</v>
      </c>
      <c r="FE17" s="71">
        <v>0</v>
      </c>
      <c r="FF17" s="71">
        <v>0</v>
      </c>
      <c r="FG17" s="71">
        <v>0</v>
      </c>
      <c r="FH17" s="71">
        <v>0</v>
      </c>
      <c r="FI17" s="71">
        <v>0</v>
      </c>
      <c r="FJ17" s="71">
        <v>0</v>
      </c>
      <c r="FK17" s="71">
        <v>0</v>
      </c>
      <c r="FL17" s="71">
        <v>0</v>
      </c>
      <c r="FM17" s="71">
        <v>0</v>
      </c>
      <c r="FN17" s="71">
        <v>0</v>
      </c>
    </row>
    <row r="18" spans="3:170" x14ac:dyDescent="0.2">
      <c r="C18" s="7">
        <v>45108</v>
      </c>
      <c r="D18" s="71">
        <v>0</v>
      </c>
      <c r="E18" s="71">
        <v>0</v>
      </c>
      <c r="F18" s="71">
        <v>0</v>
      </c>
      <c r="G18" s="71">
        <v>0</v>
      </c>
      <c r="H18" s="71">
        <v>0</v>
      </c>
      <c r="I18" s="71">
        <v>0</v>
      </c>
      <c r="J18" s="71"/>
      <c r="K18" s="98">
        <v>15</v>
      </c>
      <c r="L18" s="71">
        <v>0</v>
      </c>
      <c r="M18" s="71">
        <v>3</v>
      </c>
      <c r="N18" s="71">
        <v>3.1760000000000002</v>
      </c>
      <c r="O18" s="71">
        <v>0</v>
      </c>
      <c r="P18" s="71">
        <v>0</v>
      </c>
      <c r="Q18" s="71"/>
      <c r="R18" s="71">
        <v>0</v>
      </c>
      <c r="S18" s="71">
        <v>0</v>
      </c>
      <c r="T18" s="71">
        <v>0</v>
      </c>
      <c r="U18" s="71">
        <v>0</v>
      </c>
      <c r="V18" s="71">
        <v>0</v>
      </c>
      <c r="W18" s="71">
        <v>290</v>
      </c>
      <c r="X18" s="71">
        <v>0</v>
      </c>
      <c r="Y18" s="71">
        <v>0</v>
      </c>
      <c r="Z18" s="71">
        <v>290</v>
      </c>
      <c r="AA18" s="71">
        <v>0</v>
      </c>
      <c r="AB18" s="98">
        <v>15</v>
      </c>
      <c r="AC18" s="71">
        <v>0</v>
      </c>
      <c r="AD18" s="71">
        <v>0</v>
      </c>
      <c r="AE18" s="71">
        <v>3.1760000000000002</v>
      </c>
      <c r="AF18" s="71">
        <v>0</v>
      </c>
      <c r="AG18" s="71">
        <v>0</v>
      </c>
      <c r="AH18" s="71">
        <v>0</v>
      </c>
      <c r="AI18" s="71">
        <v>0</v>
      </c>
      <c r="AJ18" s="80">
        <v>20</v>
      </c>
      <c r="AK18" s="80">
        <v>0</v>
      </c>
      <c r="AL18" s="80">
        <v>0</v>
      </c>
      <c r="AM18" s="71">
        <v>3</v>
      </c>
      <c r="AN18" s="71">
        <v>0</v>
      </c>
      <c r="AO18" s="71">
        <v>0</v>
      </c>
      <c r="AP18" s="80">
        <v>100</v>
      </c>
      <c r="AQ18" s="71">
        <v>15</v>
      </c>
      <c r="AR18" s="71">
        <v>0</v>
      </c>
      <c r="AS18" s="71">
        <v>0</v>
      </c>
      <c r="AT18" s="71">
        <v>3.1760000000000002</v>
      </c>
      <c r="AU18" s="71">
        <v>0</v>
      </c>
      <c r="AV18" s="71">
        <v>0</v>
      </c>
      <c r="AW18" s="71">
        <v>0</v>
      </c>
      <c r="AX18" s="71">
        <v>0</v>
      </c>
      <c r="AY18" s="71">
        <v>3</v>
      </c>
      <c r="AZ18" s="71">
        <v>0</v>
      </c>
      <c r="BA18" s="71">
        <v>0</v>
      </c>
      <c r="BB18" s="71">
        <v>12</v>
      </c>
      <c r="BC18" s="71">
        <v>0</v>
      </c>
      <c r="BD18" s="105">
        <v>0</v>
      </c>
      <c r="BE18" s="71">
        <v>3.1760000000000002</v>
      </c>
      <c r="BF18" s="71">
        <v>0</v>
      </c>
      <c r="BG18" s="71">
        <v>0</v>
      </c>
      <c r="BH18" s="71">
        <v>0</v>
      </c>
      <c r="BI18" s="71">
        <v>0</v>
      </c>
      <c r="BJ18" s="80">
        <v>101.55813162912281</v>
      </c>
      <c r="BK18" s="80">
        <v>7.3892571442417534</v>
      </c>
      <c r="BL18" s="80">
        <v>-3.7844588484522723</v>
      </c>
      <c r="BM18" s="80">
        <v>1.3895999999999999</v>
      </c>
      <c r="BN18" s="80">
        <v>3.4230880804020112</v>
      </c>
      <c r="BO18" s="80">
        <v>3.4230880804020112</v>
      </c>
      <c r="BP18" s="80">
        <v>0</v>
      </c>
      <c r="BQ18" s="80">
        <v>0</v>
      </c>
      <c r="BR18" s="80">
        <v>0</v>
      </c>
      <c r="BS18" s="80">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R18" s="98">
        <v>15</v>
      </c>
      <c r="DS18" s="71">
        <v>0</v>
      </c>
      <c r="DT18" s="71">
        <v>0</v>
      </c>
      <c r="DU18" s="71">
        <v>3.1760000000000002</v>
      </c>
      <c r="DV18" s="71">
        <v>0</v>
      </c>
      <c r="DW18" s="71">
        <v>0</v>
      </c>
      <c r="DX18" s="71">
        <v>0</v>
      </c>
      <c r="DY18" s="71">
        <v>0</v>
      </c>
      <c r="DZ18" s="71">
        <v>15</v>
      </c>
      <c r="EA18" s="71">
        <v>0</v>
      </c>
      <c r="EB18" s="71">
        <v>0</v>
      </c>
      <c r="EC18" s="71">
        <v>3.1760000000000002</v>
      </c>
      <c r="ED18" s="98">
        <v>0</v>
      </c>
      <c r="EE18" s="98">
        <v>0</v>
      </c>
      <c r="EF18" s="98">
        <v>0</v>
      </c>
      <c r="EG18" s="98">
        <v>0</v>
      </c>
      <c r="EH18" s="98">
        <v>12</v>
      </c>
      <c r="EI18" s="71">
        <v>0</v>
      </c>
      <c r="EJ18" s="71">
        <v>0</v>
      </c>
      <c r="EK18" s="71">
        <v>3.1760000000000002</v>
      </c>
      <c r="EL18" s="71">
        <v>0</v>
      </c>
      <c r="EM18" s="71">
        <v>0</v>
      </c>
      <c r="EN18" s="71">
        <v>0</v>
      </c>
      <c r="EO18" s="71">
        <v>0</v>
      </c>
      <c r="EP18" s="94"/>
      <c r="EQ18" s="71">
        <v>0</v>
      </c>
      <c r="ER18" s="71">
        <v>0</v>
      </c>
      <c r="ES18" s="71">
        <v>0</v>
      </c>
      <c r="ET18" s="71">
        <v>0</v>
      </c>
      <c r="EU18" s="71">
        <v>0</v>
      </c>
      <c r="EV18" s="71">
        <v>0</v>
      </c>
      <c r="EW18" s="71">
        <v>0</v>
      </c>
      <c r="EX18" s="71">
        <v>0</v>
      </c>
      <c r="EY18" s="71">
        <v>0</v>
      </c>
      <c r="EZ18" s="71">
        <v>0</v>
      </c>
      <c r="FA18" s="71">
        <v>0</v>
      </c>
      <c r="FB18" s="71">
        <v>0</v>
      </c>
      <c r="FC18" s="71">
        <v>0</v>
      </c>
      <c r="FD18" s="71">
        <v>0</v>
      </c>
      <c r="FE18" s="71">
        <v>0</v>
      </c>
      <c r="FF18" s="71">
        <v>0</v>
      </c>
      <c r="FG18" s="71">
        <v>0</v>
      </c>
      <c r="FH18" s="71">
        <v>0</v>
      </c>
      <c r="FI18" s="71">
        <v>0</v>
      </c>
      <c r="FJ18" s="71">
        <v>0</v>
      </c>
      <c r="FK18" s="71">
        <v>0</v>
      </c>
      <c r="FL18" s="71">
        <v>0</v>
      </c>
      <c r="FM18" s="71">
        <v>0</v>
      </c>
      <c r="FN18" s="71">
        <v>0</v>
      </c>
    </row>
    <row r="19" spans="3:170" x14ac:dyDescent="0.2">
      <c r="C19" s="7">
        <v>45139</v>
      </c>
      <c r="D19" s="71">
        <v>0</v>
      </c>
      <c r="E19" s="71">
        <v>0</v>
      </c>
      <c r="F19" s="71">
        <v>0</v>
      </c>
      <c r="G19" s="71">
        <v>0</v>
      </c>
      <c r="H19" s="71">
        <v>0</v>
      </c>
      <c r="I19" s="71">
        <v>0</v>
      </c>
      <c r="J19" s="71"/>
      <c r="K19" s="98">
        <v>18</v>
      </c>
      <c r="L19" s="71">
        <v>0</v>
      </c>
      <c r="M19" s="71">
        <v>4</v>
      </c>
      <c r="N19" s="71">
        <v>3.66</v>
      </c>
      <c r="O19" s="71">
        <v>0</v>
      </c>
      <c r="P19" s="71">
        <v>0</v>
      </c>
      <c r="Q19" s="71"/>
      <c r="R19" s="71">
        <v>0</v>
      </c>
      <c r="S19" s="71">
        <v>0</v>
      </c>
      <c r="T19" s="71">
        <v>0</v>
      </c>
      <c r="U19" s="71">
        <v>0</v>
      </c>
      <c r="V19" s="71">
        <v>0</v>
      </c>
      <c r="W19" s="71">
        <v>288</v>
      </c>
      <c r="X19" s="71">
        <v>0</v>
      </c>
      <c r="Y19" s="71">
        <v>0</v>
      </c>
      <c r="Z19" s="71">
        <v>288</v>
      </c>
      <c r="AA19" s="71">
        <v>0</v>
      </c>
      <c r="AB19" s="98">
        <v>18</v>
      </c>
      <c r="AC19" s="71">
        <v>0</v>
      </c>
      <c r="AD19" s="71">
        <v>0</v>
      </c>
      <c r="AE19" s="71">
        <v>3.66</v>
      </c>
      <c r="AF19" s="71">
        <v>0</v>
      </c>
      <c r="AG19" s="71">
        <v>0</v>
      </c>
      <c r="AH19" s="71">
        <v>0</v>
      </c>
      <c r="AI19" s="71">
        <v>0</v>
      </c>
      <c r="AJ19" s="80">
        <v>22.222222222222221</v>
      </c>
      <c r="AK19" s="80">
        <v>0</v>
      </c>
      <c r="AL19" s="80">
        <v>0</v>
      </c>
      <c r="AM19" s="71">
        <v>4</v>
      </c>
      <c r="AN19" s="71">
        <v>0</v>
      </c>
      <c r="AO19" s="71">
        <v>0</v>
      </c>
      <c r="AP19" s="80">
        <v>100</v>
      </c>
      <c r="AQ19" s="71">
        <v>18</v>
      </c>
      <c r="AR19" s="71">
        <v>0</v>
      </c>
      <c r="AS19" s="71">
        <v>0</v>
      </c>
      <c r="AT19" s="71">
        <v>3.66</v>
      </c>
      <c r="AU19" s="71">
        <v>0</v>
      </c>
      <c r="AV19" s="71">
        <v>0</v>
      </c>
      <c r="AW19" s="71">
        <v>0</v>
      </c>
      <c r="AX19" s="71">
        <v>0</v>
      </c>
      <c r="AY19" s="71">
        <v>4</v>
      </c>
      <c r="AZ19" s="71">
        <v>0</v>
      </c>
      <c r="BA19" s="71">
        <v>0</v>
      </c>
      <c r="BB19" s="71">
        <v>14</v>
      </c>
      <c r="BC19" s="71">
        <v>0</v>
      </c>
      <c r="BD19" s="105">
        <v>0</v>
      </c>
      <c r="BE19" s="71">
        <v>3.66</v>
      </c>
      <c r="BF19" s="71">
        <v>0</v>
      </c>
      <c r="BG19" s="71">
        <v>0</v>
      </c>
      <c r="BH19" s="71">
        <v>0</v>
      </c>
      <c r="BI19" s="71">
        <v>0</v>
      </c>
      <c r="BJ19" s="80">
        <v>101.55813162912281</v>
      </c>
      <c r="BK19" s="80">
        <v>7.3892571442417534</v>
      </c>
      <c r="BL19" s="80">
        <v>-3.7844588484522723</v>
      </c>
      <c r="BM19" s="80">
        <v>1.3895999999999999</v>
      </c>
      <c r="BN19" s="80">
        <v>3.4230880804020112</v>
      </c>
      <c r="BO19" s="80">
        <v>3.4230880804020112</v>
      </c>
      <c r="BP19" s="80">
        <v>0</v>
      </c>
      <c r="BQ19" s="80">
        <v>0</v>
      </c>
      <c r="BR19" s="80">
        <v>0</v>
      </c>
      <c r="BS19" s="80">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R19" s="98">
        <v>18</v>
      </c>
      <c r="DS19" s="71">
        <v>0</v>
      </c>
      <c r="DT19" s="71">
        <v>0</v>
      </c>
      <c r="DU19" s="71">
        <v>3.66</v>
      </c>
      <c r="DV19" s="71">
        <v>0</v>
      </c>
      <c r="DW19" s="71">
        <v>0</v>
      </c>
      <c r="DX19" s="71">
        <v>0</v>
      </c>
      <c r="DY19" s="71">
        <v>0</v>
      </c>
      <c r="DZ19" s="71">
        <v>18</v>
      </c>
      <c r="EA19" s="71">
        <v>0</v>
      </c>
      <c r="EB19" s="71">
        <v>0</v>
      </c>
      <c r="EC19" s="71">
        <v>3.66</v>
      </c>
      <c r="ED19" s="98">
        <v>0</v>
      </c>
      <c r="EE19" s="98">
        <v>0</v>
      </c>
      <c r="EF19" s="98">
        <v>0</v>
      </c>
      <c r="EG19" s="98">
        <v>0</v>
      </c>
      <c r="EH19" s="98">
        <v>14</v>
      </c>
      <c r="EI19" s="71">
        <v>0</v>
      </c>
      <c r="EJ19" s="71">
        <v>0</v>
      </c>
      <c r="EK19" s="71">
        <v>3.66</v>
      </c>
      <c r="EL19" s="71">
        <v>0</v>
      </c>
      <c r="EM19" s="71">
        <v>0</v>
      </c>
      <c r="EN19" s="71">
        <v>0</v>
      </c>
      <c r="EO19" s="71">
        <v>0</v>
      </c>
      <c r="EP19" s="94"/>
      <c r="EQ19" s="71">
        <v>0</v>
      </c>
      <c r="ER19" s="71">
        <v>0</v>
      </c>
      <c r="ES19" s="71">
        <v>0</v>
      </c>
      <c r="ET19" s="71">
        <v>0</v>
      </c>
      <c r="EU19" s="71">
        <v>0</v>
      </c>
      <c r="EV19" s="71">
        <v>0</v>
      </c>
      <c r="EW19" s="71">
        <v>0</v>
      </c>
      <c r="EX19" s="71">
        <v>0</v>
      </c>
      <c r="EY19" s="71">
        <v>0</v>
      </c>
      <c r="EZ19" s="71">
        <v>0</v>
      </c>
      <c r="FA19" s="71">
        <v>0</v>
      </c>
      <c r="FB19" s="71">
        <v>0</v>
      </c>
      <c r="FC19" s="71">
        <v>0</v>
      </c>
      <c r="FD19" s="71">
        <v>0</v>
      </c>
      <c r="FE19" s="71">
        <v>0</v>
      </c>
      <c r="FF19" s="71">
        <v>0</v>
      </c>
      <c r="FG19" s="71">
        <v>0</v>
      </c>
      <c r="FH19" s="71">
        <v>0</v>
      </c>
      <c r="FI19" s="71">
        <v>0</v>
      </c>
      <c r="FJ19" s="71">
        <v>0</v>
      </c>
      <c r="FK19" s="71">
        <v>0</v>
      </c>
      <c r="FL19" s="71">
        <v>0</v>
      </c>
      <c r="FM19" s="71">
        <v>0</v>
      </c>
      <c r="FN19" s="71">
        <v>0</v>
      </c>
    </row>
    <row r="20" spans="3:170" x14ac:dyDescent="0.2">
      <c r="C20" s="7">
        <v>45170</v>
      </c>
      <c r="D20" s="71">
        <v>0</v>
      </c>
      <c r="E20" s="71">
        <v>0</v>
      </c>
      <c r="F20" s="71">
        <v>0</v>
      </c>
      <c r="G20" s="71">
        <v>0</v>
      </c>
      <c r="H20" s="71">
        <v>0</v>
      </c>
      <c r="I20" s="71">
        <v>0</v>
      </c>
      <c r="J20" s="71"/>
      <c r="K20" s="98">
        <v>19</v>
      </c>
      <c r="L20" s="71">
        <v>0</v>
      </c>
      <c r="M20" s="71">
        <v>4</v>
      </c>
      <c r="N20" s="71">
        <v>3.9990000000000001</v>
      </c>
      <c r="O20" s="71">
        <v>0</v>
      </c>
      <c r="P20" s="71">
        <v>0</v>
      </c>
      <c r="Q20" s="71"/>
      <c r="R20" s="71">
        <v>0</v>
      </c>
      <c r="S20" s="71">
        <v>0</v>
      </c>
      <c r="T20" s="71">
        <v>0</v>
      </c>
      <c r="U20" s="71">
        <v>0</v>
      </c>
      <c r="V20" s="71">
        <v>0</v>
      </c>
      <c r="W20" s="71">
        <v>276</v>
      </c>
      <c r="X20" s="71">
        <v>0</v>
      </c>
      <c r="Y20" s="71">
        <v>0</v>
      </c>
      <c r="Z20" s="71">
        <v>276</v>
      </c>
      <c r="AA20" s="71">
        <v>0</v>
      </c>
      <c r="AB20" s="98">
        <v>19</v>
      </c>
      <c r="AC20" s="71">
        <v>0</v>
      </c>
      <c r="AD20" s="71">
        <v>0</v>
      </c>
      <c r="AE20" s="71">
        <v>3.9990000000000001</v>
      </c>
      <c r="AF20" s="71">
        <v>0</v>
      </c>
      <c r="AG20" s="71">
        <v>0</v>
      </c>
      <c r="AH20" s="71">
        <v>0</v>
      </c>
      <c r="AI20" s="71">
        <v>0</v>
      </c>
      <c r="AJ20" s="80">
        <v>21.052631578947366</v>
      </c>
      <c r="AK20" s="80">
        <v>0</v>
      </c>
      <c r="AL20" s="80">
        <v>0</v>
      </c>
      <c r="AM20" s="71">
        <v>4</v>
      </c>
      <c r="AN20" s="71">
        <v>0</v>
      </c>
      <c r="AO20" s="71">
        <v>0</v>
      </c>
      <c r="AP20" s="80">
        <v>100</v>
      </c>
      <c r="AQ20" s="71">
        <v>19</v>
      </c>
      <c r="AR20" s="71">
        <v>0</v>
      </c>
      <c r="AS20" s="71">
        <v>0</v>
      </c>
      <c r="AT20" s="71">
        <v>3.9990000000000001</v>
      </c>
      <c r="AU20" s="71">
        <v>0</v>
      </c>
      <c r="AV20" s="71">
        <v>0</v>
      </c>
      <c r="AW20" s="71">
        <v>0</v>
      </c>
      <c r="AX20" s="71">
        <v>0</v>
      </c>
      <c r="AY20" s="71">
        <v>4</v>
      </c>
      <c r="AZ20" s="71">
        <v>0</v>
      </c>
      <c r="BA20" s="71">
        <v>0</v>
      </c>
      <c r="BB20" s="71">
        <v>15</v>
      </c>
      <c r="BC20" s="71">
        <v>0</v>
      </c>
      <c r="BD20" s="105">
        <v>0</v>
      </c>
      <c r="BE20" s="71">
        <v>3.9990000000000001</v>
      </c>
      <c r="BF20" s="71">
        <v>0</v>
      </c>
      <c r="BG20" s="71">
        <v>0</v>
      </c>
      <c r="BH20" s="71">
        <v>0</v>
      </c>
      <c r="BI20" s="71">
        <v>0</v>
      </c>
      <c r="BJ20" s="80">
        <v>101.55813162912281</v>
      </c>
      <c r="BK20" s="80">
        <v>7.3892571442417534</v>
      </c>
      <c r="BL20" s="80">
        <v>-3.7844588484522723</v>
      </c>
      <c r="BM20" s="80">
        <v>1.3895999999999999</v>
      </c>
      <c r="BN20" s="80">
        <v>3.4230880804020112</v>
      </c>
      <c r="BO20" s="80">
        <v>3.4230880804020112</v>
      </c>
      <c r="BP20" s="80">
        <v>0</v>
      </c>
      <c r="BQ20" s="80">
        <v>0</v>
      </c>
      <c r="BR20" s="80">
        <v>0</v>
      </c>
      <c r="BS20" s="80">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R20" s="98">
        <v>19</v>
      </c>
      <c r="DS20" s="71">
        <v>0</v>
      </c>
      <c r="DT20" s="71">
        <v>0</v>
      </c>
      <c r="DU20" s="71">
        <v>3.9990000000000001</v>
      </c>
      <c r="DV20" s="71">
        <v>0</v>
      </c>
      <c r="DW20" s="71">
        <v>0</v>
      </c>
      <c r="DX20" s="71">
        <v>0</v>
      </c>
      <c r="DY20" s="71">
        <v>0</v>
      </c>
      <c r="DZ20" s="71">
        <v>19</v>
      </c>
      <c r="EA20" s="71">
        <v>0</v>
      </c>
      <c r="EB20" s="71">
        <v>0</v>
      </c>
      <c r="EC20" s="71">
        <v>3.9990000000000001</v>
      </c>
      <c r="ED20" s="98">
        <v>0</v>
      </c>
      <c r="EE20" s="98">
        <v>0</v>
      </c>
      <c r="EF20" s="98">
        <v>0</v>
      </c>
      <c r="EG20" s="98">
        <v>0</v>
      </c>
      <c r="EH20" s="98">
        <v>15</v>
      </c>
      <c r="EI20" s="71">
        <v>0</v>
      </c>
      <c r="EJ20" s="71">
        <v>0</v>
      </c>
      <c r="EK20" s="71">
        <v>3.9990000000000001</v>
      </c>
      <c r="EL20" s="71">
        <v>0</v>
      </c>
      <c r="EM20" s="71">
        <v>0</v>
      </c>
      <c r="EN20" s="71">
        <v>0</v>
      </c>
      <c r="EO20" s="71">
        <v>0</v>
      </c>
      <c r="EP20" s="94"/>
      <c r="EQ20" s="71">
        <v>0</v>
      </c>
      <c r="ER20" s="71">
        <v>0</v>
      </c>
      <c r="ES20" s="71">
        <v>0</v>
      </c>
      <c r="ET20" s="71">
        <v>0</v>
      </c>
      <c r="EU20" s="71">
        <v>0</v>
      </c>
      <c r="EV20" s="71">
        <v>0</v>
      </c>
      <c r="EW20" s="71">
        <v>0</v>
      </c>
      <c r="EX20" s="71">
        <v>0</v>
      </c>
      <c r="EY20" s="71">
        <v>0</v>
      </c>
      <c r="EZ20" s="71">
        <v>0</v>
      </c>
      <c r="FA20" s="71">
        <v>0</v>
      </c>
      <c r="FB20" s="71">
        <v>0</v>
      </c>
      <c r="FC20" s="71">
        <v>0</v>
      </c>
      <c r="FD20" s="71">
        <v>0</v>
      </c>
      <c r="FE20" s="71">
        <v>0</v>
      </c>
      <c r="FF20" s="71">
        <v>0</v>
      </c>
      <c r="FG20" s="71">
        <v>0</v>
      </c>
      <c r="FH20" s="71">
        <v>0</v>
      </c>
      <c r="FI20" s="71">
        <v>0</v>
      </c>
      <c r="FJ20" s="71">
        <v>0</v>
      </c>
      <c r="FK20" s="71">
        <v>0</v>
      </c>
      <c r="FL20" s="71">
        <v>0</v>
      </c>
      <c r="FM20" s="71">
        <v>0</v>
      </c>
      <c r="FN20" s="71">
        <v>0</v>
      </c>
    </row>
    <row r="21" spans="3:170" x14ac:dyDescent="0.2">
      <c r="C21" s="7">
        <v>45200</v>
      </c>
      <c r="D21" s="71">
        <v>0</v>
      </c>
      <c r="E21" s="71">
        <v>0</v>
      </c>
      <c r="F21" s="71">
        <v>0</v>
      </c>
      <c r="G21" s="71">
        <v>0</v>
      </c>
      <c r="H21" s="71">
        <v>0</v>
      </c>
      <c r="I21" s="71">
        <v>0</v>
      </c>
      <c r="J21" s="71"/>
      <c r="K21" s="98">
        <v>22</v>
      </c>
      <c r="L21" s="71">
        <v>0</v>
      </c>
      <c r="M21" s="71">
        <v>5</v>
      </c>
      <c r="N21" s="71">
        <v>4.5999999999999996</v>
      </c>
      <c r="O21" s="71">
        <v>0</v>
      </c>
      <c r="P21" s="71">
        <v>0</v>
      </c>
      <c r="Q21" s="71"/>
      <c r="R21" s="71">
        <v>0</v>
      </c>
      <c r="S21" s="71">
        <v>0</v>
      </c>
      <c r="T21" s="71">
        <v>0</v>
      </c>
      <c r="U21" s="71">
        <v>0</v>
      </c>
      <c r="V21" s="71">
        <v>0</v>
      </c>
      <c r="W21" s="71">
        <v>283</v>
      </c>
      <c r="X21" s="71">
        <v>0</v>
      </c>
      <c r="Y21" s="71">
        <v>0</v>
      </c>
      <c r="Z21" s="71">
        <v>283</v>
      </c>
      <c r="AA21" s="71">
        <v>0</v>
      </c>
      <c r="AB21" s="98">
        <v>22</v>
      </c>
      <c r="AC21" s="71">
        <v>0</v>
      </c>
      <c r="AD21" s="71">
        <v>0</v>
      </c>
      <c r="AE21" s="71">
        <v>4.5999999999999996</v>
      </c>
      <c r="AF21" s="71">
        <v>0</v>
      </c>
      <c r="AG21" s="71">
        <v>0</v>
      </c>
      <c r="AH21" s="71">
        <v>0</v>
      </c>
      <c r="AI21" s="71">
        <v>0</v>
      </c>
      <c r="AJ21" s="80">
        <v>18.181818181818183</v>
      </c>
      <c r="AK21" s="80">
        <v>0</v>
      </c>
      <c r="AL21" s="80">
        <v>0</v>
      </c>
      <c r="AM21" s="71">
        <v>4</v>
      </c>
      <c r="AN21" s="71">
        <v>0</v>
      </c>
      <c r="AO21" s="71">
        <v>0</v>
      </c>
      <c r="AP21" s="80">
        <v>100</v>
      </c>
      <c r="AQ21" s="71">
        <v>22</v>
      </c>
      <c r="AR21" s="71">
        <v>0</v>
      </c>
      <c r="AS21" s="71">
        <v>0</v>
      </c>
      <c r="AT21" s="71">
        <v>4.5999999999999996</v>
      </c>
      <c r="AU21" s="71">
        <v>0</v>
      </c>
      <c r="AV21" s="71">
        <v>0</v>
      </c>
      <c r="AW21" s="71">
        <v>0</v>
      </c>
      <c r="AX21" s="71">
        <v>0</v>
      </c>
      <c r="AY21" s="71">
        <v>4</v>
      </c>
      <c r="AZ21" s="71">
        <v>0</v>
      </c>
      <c r="BA21" s="71">
        <v>0</v>
      </c>
      <c r="BB21" s="71">
        <v>18</v>
      </c>
      <c r="BC21" s="71">
        <v>0</v>
      </c>
      <c r="BD21" s="105">
        <v>0</v>
      </c>
      <c r="BE21" s="71">
        <v>4.5999999999999996</v>
      </c>
      <c r="BF21" s="71">
        <v>0</v>
      </c>
      <c r="BG21" s="71">
        <v>0</v>
      </c>
      <c r="BH21" s="71">
        <v>0</v>
      </c>
      <c r="BI21" s="71">
        <v>0</v>
      </c>
      <c r="BJ21" s="80">
        <v>101.55813162912281</v>
      </c>
      <c r="BK21" s="80">
        <v>7.3892571442417534</v>
      </c>
      <c r="BL21" s="80">
        <v>-3.7844588484522723</v>
      </c>
      <c r="BM21" s="80">
        <v>1.3895999999999999</v>
      </c>
      <c r="BN21" s="80">
        <v>3.4230880804020112</v>
      </c>
      <c r="BO21" s="80">
        <v>3.4230880804020112</v>
      </c>
      <c r="BP21" s="80">
        <v>0</v>
      </c>
      <c r="BQ21" s="80">
        <v>0</v>
      </c>
      <c r="BR21" s="80">
        <v>0</v>
      </c>
      <c r="BS21" s="80">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R21" s="98">
        <v>22</v>
      </c>
      <c r="DS21" s="71">
        <v>0</v>
      </c>
      <c r="DT21" s="71">
        <v>0</v>
      </c>
      <c r="DU21" s="71">
        <v>4.5999999999999996</v>
      </c>
      <c r="DV21" s="71">
        <v>0</v>
      </c>
      <c r="DW21" s="71">
        <v>0</v>
      </c>
      <c r="DX21" s="71">
        <v>0</v>
      </c>
      <c r="DY21" s="71">
        <v>0</v>
      </c>
      <c r="DZ21" s="71">
        <v>22</v>
      </c>
      <c r="EA21" s="71">
        <v>0</v>
      </c>
      <c r="EB21" s="71">
        <v>0</v>
      </c>
      <c r="EC21" s="71">
        <v>4.5999999999999996</v>
      </c>
      <c r="ED21" s="98">
        <v>0</v>
      </c>
      <c r="EE21" s="98">
        <v>0</v>
      </c>
      <c r="EF21" s="98">
        <v>0</v>
      </c>
      <c r="EG21" s="98">
        <v>0</v>
      </c>
      <c r="EH21" s="98">
        <v>18</v>
      </c>
      <c r="EI21" s="71">
        <v>0</v>
      </c>
      <c r="EJ21" s="71">
        <v>0</v>
      </c>
      <c r="EK21" s="71">
        <v>4.5999999999999996</v>
      </c>
      <c r="EL21" s="71">
        <v>0</v>
      </c>
      <c r="EM21" s="71">
        <v>0</v>
      </c>
      <c r="EN21" s="71">
        <v>0</v>
      </c>
      <c r="EO21" s="71">
        <v>0</v>
      </c>
      <c r="EP21" s="94"/>
      <c r="EQ21" s="71">
        <v>0</v>
      </c>
      <c r="ER21" s="71">
        <v>0</v>
      </c>
      <c r="ES21" s="71">
        <v>0</v>
      </c>
      <c r="ET21" s="71">
        <v>0</v>
      </c>
      <c r="EU21" s="71">
        <v>0</v>
      </c>
      <c r="EV21" s="71">
        <v>0</v>
      </c>
      <c r="EW21" s="71">
        <v>0</v>
      </c>
      <c r="EX21" s="71">
        <v>0</v>
      </c>
      <c r="EY21" s="71">
        <v>0</v>
      </c>
      <c r="EZ21" s="71">
        <v>0</v>
      </c>
      <c r="FA21" s="71">
        <v>0</v>
      </c>
      <c r="FB21" s="71">
        <v>0</v>
      </c>
      <c r="FC21" s="71">
        <v>0</v>
      </c>
      <c r="FD21" s="71">
        <v>0</v>
      </c>
      <c r="FE21" s="71">
        <v>0</v>
      </c>
      <c r="FF21" s="71">
        <v>0</v>
      </c>
      <c r="FG21" s="71">
        <v>0</v>
      </c>
      <c r="FH21" s="71">
        <v>0</v>
      </c>
      <c r="FI21" s="71">
        <v>0</v>
      </c>
      <c r="FJ21" s="71">
        <v>0</v>
      </c>
      <c r="FK21" s="71">
        <v>0</v>
      </c>
      <c r="FL21" s="71">
        <v>0</v>
      </c>
      <c r="FM21" s="71">
        <v>0</v>
      </c>
      <c r="FN21" s="71">
        <v>0</v>
      </c>
    </row>
    <row r="22" spans="3:170" x14ac:dyDescent="0.2">
      <c r="C22" s="7">
        <v>45231</v>
      </c>
      <c r="D22" s="71">
        <v>0</v>
      </c>
      <c r="E22" s="71">
        <v>0</v>
      </c>
      <c r="F22" s="71">
        <v>0</v>
      </c>
      <c r="G22" s="71">
        <v>0</v>
      </c>
      <c r="H22" s="71">
        <v>0</v>
      </c>
      <c r="I22" s="71">
        <v>0</v>
      </c>
      <c r="J22" s="71"/>
      <c r="K22" s="98">
        <v>24</v>
      </c>
      <c r="L22" s="71">
        <v>0</v>
      </c>
      <c r="M22" s="71">
        <v>5</v>
      </c>
      <c r="N22" s="71">
        <v>4.9000000000000004</v>
      </c>
      <c r="O22" s="71">
        <v>0</v>
      </c>
      <c r="P22" s="71">
        <v>0</v>
      </c>
      <c r="Q22" s="71"/>
      <c r="R22" s="71">
        <v>0</v>
      </c>
      <c r="S22" s="71">
        <v>0</v>
      </c>
      <c r="T22" s="71">
        <v>0</v>
      </c>
      <c r="U22" s="71">
        <v>0</v>
      </c>
      <c r="V22" s="71">
        <v>0</v>
      </c>
      <c r="W22" s="71">
        <v>272</v>
      </c>
      <c r="X22" s="71">
        <v>0</v>
      </c>
      <c r="Y22" s="71">
        <v>0</v>
      </c>
      <c r="Z22" s="71">
        <v>272</v>
      </c>
      <c r="AA22" s="71">
        <v>0</v>
      </c>
      <c r="AB22" s="98">
        <v>24</v>
      </c>
      <c r="AC22" s="71">
        <v>0</v>
      </c>
      <c r="AD22" s="71">
        <v>0</v>
      </c>
      <c r="AE22" s="71">
        <v>4.9000000000000004</v>
      </c>
      <c r="AF22" s="71">
        <v>0</v>
      </c>
      <c r="AG22" s="71">
        <v>0</v>
      </c>
      <c r="AH22" s="71">
        <v>0</v>
      </c>
      <c r="AI22" s="71">
        <v>0</v>
      </c>
      <c r="AJ22" s="80">
        <v>20.833333333333336</v>
      </c>
      <c r="AK22" s="80">
        <v>0</v>
      </c>
      <c r="AL22" s="80">
        <v>0</v>
      </c>
      <c r="AM22" s="71">
        <v>5</v>
      </c>
      <c r="AN22" s="71">
        <v>0</v>
      </c>
      <c r="AO22" s="71">
        <v>0</v>
      </c>
      <c r="AP22" s="80">
        <v>100</v>
      </c>
      <c r="AQ22" s="71">
        <v>24</v>
      </c>
      <c r="AR22" s="71">
        <v>0</v>
      </c>
      <c r="AS22" s="71">
        <v>0</v>
      </c>
      <c r="AT22" s="71">
        <v>4.9000000000000004</v>
      </c>
      <c r="AU22" s="71">
        <v>0</v>
      </c>
      <c r="AV22" s="71">
        <v>0</v>
      </c>
      <c r="AW22" s="71">
        <v>0</v>
      </c>
      <c r="AX22" s="71">
        <v>0</v>
      </c>
      <c r="AY22" s="71">
        <v>5</v>
      </c>
      <c r="AZ22" s="71">
        <v>0</v>
      </c>
      <c r="BA22" s="71">
        <v>0</v>
      </c>
      <c r="BB22" s="71">
        <v>19</v>
      </c>
      <c r="BC22" s="71">
        <v>0</v>
      </c>
      <c r="BD22" s="105">
        <v>0</v>
      </c>
      <c r="BE22" s="71">
        <v>4.9000000000000004</v>
      </c>
      <c r="BF22" s="71">
        <v>0</v>
      </c>
      <c r="BG22" s="71">
        <v>0</v>
      </c>
      <c r="BH22" s="71">
        <v>0</v>
      </c>
      <c r="BI22" s="71">
        <v>0</v>
      </c>
      <c r="BJ22" s="80">
        <v>101.55813162912281</v>
      </c>
      <c r="BK22" s="80">
        <v>7.3892571442417534</v>
      </c>
      <c r="BL22" s="80">
        <v>-3.7844588484522723</v>
      </c>
      <c r="BM22" s="80">
        <v>1.3895999999999999</v>
      </c>
      <c r="BN22" s="80">
        <v>3.4230880804020112</v>
      </c>
      <c r="BO22" s="80">
        <v>3.4230880804020112</v>
      </c>
      <c r="BP22" s="80">
        <v>0</v>
      </c>
      <c r="BQ22" s="80">
        <v>0</v>
      </c>
      <c r="BR22" s="80">
        <v>0</v>
      </c>
      <c r="BS22" s="80">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R22" s="98">
        <v>24</v>
      </c>
      <c r="DS22" s="71">
        <v>0</v>
      </c>
      <c r="DT22" s="71">
        <v>0</v>
      </c>
      <c r="DU22" s="71">
        <v>4.9000000000000004</v>
      </c>
      <c r="DV22" s="71">
        <v>0</v>
      </c>
      <c r="DW22" s="71">
        <v>0</v>
      </c>
      <c r="DX22" s="71">
        <v>0</v>
      </c>
      <c r="DY22" s="71">
        <v>0</v>
      </c>
      <c r="DZ22" s="71">
        <v>24</v>
      </c>
      <c r="EA22" s="71">
        <v>0</v>
      </c>
      <c r="EB22" s="71">
        <v>0</v>
      </c>
      <c r="EC22" s="71">
        <v>4.9000000000000004</v>
      </c>
      <c r="ED22" s="98">
        <v>0</v>
      </c>
      <c r="EE22" s="98">
        <v>0</v>
      </c>
      <c r="EF22" s="98">
        <v>0</v>
      </c>
      <c r="EG22" s="98">
        <v>0</v>
      </c>
      <c r="EH22" s="98">
        <v>19</v>
      </c>
      <c r="EI22" s="71">
        <v>0</v>
      </c>
      <c r="EJ22" s="71">
        <v>0</v>
      </c>
      <c r="EK22" s="71">
        <v>4.9000000000000004</v>
      </c>
      <c r="EL22" s="71">
        <v>0</v>
      </c>
      <c r="EM22" s="71">
        <v>0</v>
      </c>
      <c r="EN22" s="71">
        <v>0</v>
      </c>
      <c r="EO22" s="71">
        <v>0</v>
      </c>
      <c r="EP22" s="94"/>
      <c r="EQ22" s="71">
        <v>0</v>
      </c>
      <c r="ER22" s="71">
        <v>0</v>
      </c>
      <c r="ES22" s="71">
        <v>0</v>
      </c>
      <c r="ET22" s="71">
        <v>0</v>
      </c>
      <c r="EU22" s="71">
        <v>0</v>
      </c>
      <c r="EV22" s="71">
        <v>0</v>
      </c>
      <c r="EW22" s="71">
        <v>0</v>
      </c>
      <c r="EX22" s="71">
        <v>0</v>
      </c>
      <c r="EY22" s="71">
        <v>0</v>
      </c>
      <c r="EZ22" s="71">
        <v>0</v>
      </c>
      <c r="FA22" s="71">
        <v>0</v>
      </c>
      <c r="FB22" s="71">
        <v>0</v>
      </c>
      <c r="FC22" s="71">
        <v>0</v>
      </c>
      <c r="FD22" s="71">
        <v>0</v>
      </c>
      <c r="FE22" s="71">
        <v>0</v>
      </c>
      <c r="FF22" s="71">
        <v>0</v>
      </c>
      <c r="FG22" s="71">
        <v>0</v>
      </c>
      <c r="FH22" s="71">
        <v>0</v>
      </c>
      <c r="FI22" s="71">
        <v>0</v>
      </c>
      <c r="FJ22" s="71">
        <v>0</v>
      </c>
      <c r="FK22" s="71">
        <v>0</v>
      </c>
      <c r="FL22" s="71">
        <v>0</v>
      </c>
      <c r="FM22" s="71">
        <v>0</v>
      </c>
      <c r="FN22" s="71">
        <v>0</v>
      </c>
    </row>
    <row r="23" spans="3:170" x14ac:dyDescent="0.2">
      <c r="C23" s="7">
        <v>45261</v>
      </c>
      <c r="D23" s="71">
        <v>0</v>
      </c>
      <c r="E23" s="71">
        <v>0</v>
      </c>
      <c r="F23" s="71">
        <v>0</v>
      </c>
      <c r="G23" s="71">
        <v>0</v>
      </c>
      <c r="H23" s="71">
        <v>0</v>
      </c>
      <c r="I23" s="71">
        <v>0</v>
      </c>
      <c r="J23" s="71"/>
      <c r="K23" s="98">
        <v>27</v>
      </c>
      <c r="L23" s="71">
        <v>0</v>
      </c>
      <c r="M23" s="71">
        <v>6</v>
      </c>
      <c r="N23" s="71">
        <v>5.5229999999999997</v>
      </c>
      <c r="O23" s="71">
        <v>0</v>
      </c>
      <c r="P23" s="71">
        <v>0</v>
      </c>
      <c r="Q23" s="71"/>
      <c r="R23" s="71">
        <v>0</v>
      </c>
      <c r="S23" s="71">
        <v>0</v>
      </c>
      <c r="T23" s="71">
        <v>0</v>
      </c>
      <c r="U23" s="71">
        <v>0</v>
      </c>
      <c r="V23" s="71">
        <v>0</v>
      </c>
      <c r="W23" s="71">
        <v>279</v>
      </c>
      <c r="X23" s="71">
        <v>0</v>
      </c>
      <c r="Y23" s="71">
        <v>0</v>
      </c>
      <c r="Z23" s="71">
        <v>279</v>
      </c>
      <c r="AA23" s="71">
        <v>0</v>
      </c>
      <c r="AB23" s="98">
        <v>27</v>
      </c>
      <c r="AC23" s="71">
        <v>0</v>
      </c>
      <c r="AD23" s="71">
        <v>0</v>
      </c>
      <c r="AE23" s="71">
        <v>5.5229999999999997</v>
      </c>
      <c r="AF23" s="71">
        <v>0</v>
      </c>
      <c r="AG23" s="71">
        <v>0</v>
      </c>
      <c r="AH23" s="71">
        <v>0</v>
      </c>
      <c r="AI23" s="71">
        <v>0</v>
      </c>
      <c r="AJ23" s="80">
        <v>18.518518518518519</v>
      </c>
      <c r="AK23" s="80">
        <v>0</v>
      </c>
      <c r="AL23" s="80">
        <v>0</v>
      </c>
      <c r="AM23" s="71">
        <v>5</v>
      </c>
      <c r="AN23" s="71">
        <v>0</v>
      </c>
      <c r="AO23" s="71">
        <v>0</v>
      </c>
      <c r="AP23" s="80">
        <v>100</v>
      </c>
      <c r="AQ23" s="71">
        <v>27</v>
      </c>
      <c r="AR23" s="71">
        <v>0</v>
      </c>
      <c r="AS23" s="71">
        <v>0</v>
      </c>
      <c r="AT23" s="71">
        <v>5.5229999999999997</v>
      </c>
      <c r="AU23" s="71">
        <v>0</v>
      </c>
      <c r="AV23" s="71">
        <v>0</v>
      </c>
      <c r="AW23" s="71">
        <v>0</v>
      </c>
      <c r="AX23" s="71">
        <v>0</v>
      </c>
      <c r="AY23" s="71">
        <v>5</v>
      </c>
      <c r="AZ23" s="71">
        <v>0</v>
      </c>
      <c r="BA23" s="71">
        <v>0</v>
      </c>
      <c r="BB23" s="71">
        <v>22</v>
      </c>
      <c r="BC23" s="71">
        <v>0</v>
      </c>
      <c r="BD23" s="105">
        <v>0</v>
      </c>
      <c r="BE23" s="71">
        <v>5.5229999999999997</v>
      </c>
      <c r="BF23" s="71">
        <v>0</v>
      </c>
      <c r="BG23" s="71">
        <v>0</v>
      </c>
      <c r="BH23" s="71">
        <v>0</v>
      </c>
      <c r="BI23" s="71">
        <v>0</v>
      </c>
      <c r="BJ23" s="80">
        <v>101.55813162912281</v>
      </c>
      <c r="BK23" s="80">
        <v>7.3892571442417534</v>
      </c>
      <c r="BL23" s="80">
        <v>-3.7844588484522723</v>
      </c>
      <c r="BM23" s="80">
        <v>1.3895999999999999</v>
      </c>
      <c r="BN23" s="80">
        <v>3.4230880804020112</v>
      </c>
      <c r="BO23" s="80">
        <v>3.4230880804020112</v>
      </c>
      <c r="BP23" s="80">
        <v>0</v>
      </c>
      <c r="BQ23" s="80">
        <v>0</v>
      </c>
      <c r="BR23" s="80">
        <v>0</v>
      </c>
      <c r="BS23" s="80">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R23" s="98">
        <v>27</v>
      </c>
      <c r="DS23" s="71">
        <v>0</v>
      </c>
      <c r="DT23" s="71">
        <v>0</v>
      </c>
      <c r="DU23" s="71">
        <v>5.5229999999999997</v>
      </c>
      <c r="DV23" s="71">
        <v>0</v>
      </c>
      <c r="DW23" s="71">
        <v>0</v>
      </c>
      <c r="DX23" s="71">
        <v>0</v>
      </c>
      <c r="DY23" s="71">
        <v>0</v>
      </c>
      <c r="DZ23" s="71">
        <v>27</v>
      </c>
      <c r="EA23" s="71">
        <v>0</v>
      </c>
      <c r="EB23" s="71">
        <v>0</v>
      </c>
      <c r="EC23" s="71">
        <v>5.5229999999999997</v>
      </c>
      <c r="ED23" s="98">
        <v>0</v>
      </c>
      <c r="EE23" s="98">
        <v>0</v>
      </c>
      <c r="EF23" s="98">
        <v>0</v>
      </c>
      <c r="EG23" s="98">
        <v>0</v>
      </c>
      <c r="EH23" s="98">
        <v>22</v>
      </c>
      <c r="EI23" s="71">
        <v>0</v>
      </c>
      <c r="EJ23" s="71">
        <v>0</v>
      </c>
      <c r="EK23" s="71">
        <v>5.5229999999999997</v>
      </c>
      <c r="EL23" s="71">
        <v>0</v>
      </c>
      <c r="EM23" s="71">
        <v>0</v>
      </c>
      <c r="EN23" s="71">
        <v>0</v>
      </c>
      <c r="EO23" s="71">
        <v>0</v>
      </c>
      <c r="EP23" s="94"/>
      <c r="EQ23" s="71">
        <v>0</v>
      </c>
      <c r="ER23" s="71">
        <v>0</v>
      </c>
      <c r="ES23" s="71">
        <v>0</v>
      </c>
      <c r="ET23" s="71">
        <v>0</v>
      </c>
      <c r="EU23" s="71">
        <v>0</v>
      </c>
      <c r="EV23" s="71">
        <v>0</v>
      </c>
      <c r="EW23" s="71">
        <v>0</v>
      </c>
      <c r="EX23" s="71">
        <v>0</v>
      </c>
      <c r="EY23" s="71">
        <v>0</v>
      </c>
      <c r="EZ23" s="71">
        <v>0</v>
      </c>
      <c r="FA23" s="71">
        <v>0</v>
      </c>
      <c r="FB23" s="71">
        <v>0</v>
      </c>
      <c r="FC23" s="71">
        <v>0</v>
      </c>
      <c r="FD23" s="71">
        <v>0</v>
      </c>
      <c r="FE23" s="71">
        <v>0</v>
      </c>
      <c r="FF23" s="71">
        <v>0</v>
      </c>
      <c r="FG23" s="71">
        <v>0</v>
      </c>
      <c r="FH23" s="71">
        <v>0</v>
      </c>
      <c r="FI23" s="71">
        <v>0</v>
      </c>
      <c r="FJ23" s="71">
        <v>0</v>
      </c>
      <c r="FK23" s="71">
        <v>0</v>
      </c>
      <c r="FL23" s="71">
        <v>0</v>
      </c>
      <c r="FM23" s="71">
        <v>0</v>
      </c>
      <c r="FN23" s="71">
        <v>0</v>
      </c>
    </row>
    <row r="24" spans="3:170" x14ac:dyDescent="0.2">
      <c r="C24" s="8">
        <v>45292</v>
      </c>
      <c r="D24" s="71">
        <v>0</v>
      </c>
      <c r="E24" s="71">
        <v>0</v>
      </c>
      <c r="F24" s="71">
        <v>0</v>
      </c>
      <c r="G24" s="71">
        <v>0</v>
      </c>
      <c r="H24" s="71">
        <v>0</v>
      </c>
      <c r="I24" s="71">
        <v>0</v>
      </c>
      <c r="J24" s="71"/>
      <c r="K24" s="98">
        <v>29</v>
      </c>
      <c r="L24" s="71">
        <v>0</v>
      </c>
      <c r="M24" s="71">
        <v>6</v>
      </c>
      <c r="N24" s="71">
        <v>5.9850000000000003</v>
      </c>
      <c r="O24" s="71">
        <v>0</v>
      </c>
      <c r="P24" s="71">
        <v>0</v>
      </c>
      <c r="Q24" s="71"/>
      <c r="R24" s="71">
        <v>0</v>
      </c>
      <c r="S24" s="71">
        <v>0</v>
      </c>
      <c r="T24" s="71">
        <v>0</v>
      </c>
      <c r="U24" s="71">
        <v>0</v>
      </c>
      <c r="V24" s="71">
        <v>0</v>
      </c>
      <c r="W24" s="71">
        <v>276</v>
      </c>
      <c r="X24" s="71">
        <v>0</v>
      </c>
      <c r="Y24" s="71">
        <v>0</v>
      </c>
      <c r="Z24" s="71">
        <v>276</v>
      </c>
      <c r="AA24" s="71">
        <v>0</v>
      </c>
      <c r="AB24" s="98">
        <v>29</v>
      </c>
      <c r="AC24" s="71">
        <v>0</v>
      </c>
      <c r="AD24" s="71">
        <v>0</v>
      </c>
      <c r="AE24" s="71">
        <v>5.9850000000000003</v>
      </c>
      <c r="AF24" s="71">
        <v>0</v>
      </c>
      <c r="AG24" s="71">
        <v>0</v>
      </c>
      <c r="AH24" s="71">
        <v>0</v>
      </c>
      <c r="AI24" s="71">
        <v>0</v>
      </c>
      <c r="AJ24" s="80">
        <v>20.689655172413794</v>
      </c>
      <c r="AK24" s="80">
        <v>0</v>
      </c>
      <c r="AL24" s="80">
        <v>0</v>
      </c>
      <c r="AM24" s="71">
        <v>6</v>
      </c>
      <c r="AN24" s="71">
        <v>0</v>
      </c>
      <c r="AO24" s="71">
        <v>0</v>
      </c>
      <c r="AP24" s="80">
        <v>100</v>
      </c>
      <c r="AQ24" s="71">
        <v>29</v>
      </c>
      <c r="AR24" s="71">
        <v>0</v>
      </c>
      <c r="AS24" s="71">
        <v>0</v>
      </c>
      <c r="AT24" s="71">
        <v>5.9850000000000003</v>
      </c>
      <c r="AU24" s="71">
        <v>0</v>
      </c>
      <c r="AV24" s="71">
        <v>0</v>
      </c>
      <c r="AW24" s="71">
        <v>0</v>
      </c>
      <c r="AX24" s="71">
        <v>0</v>
      </c>
      <c r="AY24" s="71">
        <v>6</v>
      </c>
      <c r="AZ24" s="71">
        <v>0</v>
      </c>
      <c r="BA24" s="71">
        <v>0</v>
      </c>
      <c r="BB24" s="71">
        <v>23</v>
      </c>
      <c r="BC24" s="71">
        <v>0</v>
      </c>
      <c r="BD24" s="105">
        <v>0</v>
      </c>
      <c r="BE24" s="71">
        <v>5.9850000000000003</v>
      </c>
      <c r="BF24" s="71">
        <v>0</v>
      </c>
      <c r="BG24" s="71">
        <v>0</v>
      </c>
      <c r="BH24" s="71">
        <v>0</v>
      </c>
      <c r="BI24" s="71">
        <v>0</v>
      </c>
      <c r="BJ24" s="80">
        <v>101.55813162912281</v>
      </c>
      <c r="BK24" s="80">
        <v>7.3892571442417534</v>
      </c>
      <c r="BL24" s="80">
        <v>-3.7844588484522723</v>
      </c>
      <c r="BM24" s="80">
        <v>1.3895999999999999</v>
      </c>
      <c r="BN24" s="80">
        <v>3.4230880804020107</v>
      </c>
      <c r="BO24" s="80">
        <v>3.4230880804020107</v>
      </c>
      <c r="BP24" s="80">
        <v>0</v>
      </c>
      <c r="BQ24" s="80">
        <v>0</v>
      </c>
      <c r="BR24" s="80">
        <v>0</v>
      </c>
      <c r="BS24" s="80">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R24" s="98">
        <v>29</v>
      </c>
      <c r="DS24" s="71">
        <v>0</v>
      </c>
      <c r="DT24" s="71">
        <v>0</v>
      </c>
      <c r="DU24" s="71">
        <v>5.9850000000000003</v>
      </c>
      <c r="DV24" s="71">
        <v>0</v>
      </c>
      <c r="DW24" s="71">
        <v>0</v>
      </c>
      <c r="DX24" s="71">
        <v>0</v>
      </c>
      <c r="DY24" s="71">
        <v>0</v>
      </c>
      <c r="DZ24" s="71">
        <v>29</v>
      </c>
      <c r="EA24" s="71">
        <v>0</v>
      </c>
      <c r="EB24" s="71">
        <v>0</v>
      </c>
      <c r="EC24" s="71">
        <v>5.9850000000000003</v>
      </c>
      <c r="ED24" s="98">
        <v>0</v>
      </c>
      <c r="EE24" s="98">
        <v>0</v>
      </c>
      <c r="EF24" s="98">
        <v>0</v>
      </c>
      <c r="EG24" s="98">
        <v>0</v>
      </c>
      <c r="EH24" s="98">
        <v>23</v>
      </c>
      <c r="EI24" s="71">
        <v>0</v>
      </c>
      <c r="EJ24" s="71">
        <v>0</v>
      </c>
      <c r="EK24" s="71">
        <v>5.9850000000000003</v>
      </c>
      <c r="EL24" s="71">
        <v>0</v>
      </c>
      <c r="EM24" s="71">
        <v>0</v>
      </c>
      <c r="EN24" s="71">
        <v>0</v>
      </c>
      <c r="EO24" s="71">
        <v>0</v>
      </c>
      <c r="EP24" s="94"/>
      <c r="EQ24" s="71">
        <v>0</v>
      </c>
      <c r="ER24" s="71">
        <v>0</v>
      </c>
      <c r="ES24" s="71">
        <v>0</v>
      </c>
      <c r="ET24" s="71">
        <v>0</v>
      </c>
      <c r="EU24" s="71">
        <v>0</v>
      </c>
      <c r="EV24" s="71">
        <v>0</v>
      </c>
      <c r="EW24" s="71">
        <v>0</v>
      </c>
      <c r="EX24" s="71">
        <v>0</v>
      </c>
      <c r="EY24" s="71">
        <v>0</v>
      </c>
      <c r="EZ24" s="71">
        <v>0</v>
      </c>
      <c r="FA24" s="71">
        <v>0</v>
      </c>
      <c r="FB24" s="71">
        <v>0</v>
      </c>
      <c r="FC24" s="71">
        <v>0</v>
      </c>
      <c r="FD24" s="71">
        <v>0</v>
      </c>
      <c r="FE24" s="71">
        <v>0</v>
      </c>
      <c r="FF24" s="71">
        <v>0</v>
      </c>
      <c r="FG24" s="71">
        <v>0</v>
      </c>
      <c r="FH24" s="71">
        <v>0</v>
      </c>
      <c r="FI24" s="71">
        <v>0</v>
      </c>
      <c r="FJ24" s="71">
        <v>0</v>
      </c>
      <c r="FK24" s="71">
        <v>0</v>
      </c>
      <c r="FL24" s="71">
        <v>0</v>
      </c>
      <c r="FM24" s="71">
        <v>0</v>
      </c>
      <c r="FN24" s="71">
        <v>0</v>
      </c>
    </row>
    <row r="25" spans="3:170" x14ac:dyDescent="0.2">
      <c r="C25" s="8">
        <v>45323</v>
      </c>
      <c r="D25" s="71">
        <v>0</v>
      </c>
      <c r="E25" s="71">
        <v>0</v>
      </c>
      <c r="F25" s="71">
        <v>0</v>
      </c>
      <c r="G25" s="71">
        <v>0</v>
      </c>
      <c r="H25" s="71">
        <v>0</v>
      </c>
      <c r="I25" s="71">
        <v>0</v>
      </c>
      <c r="J25" s="71"/>
      <c r="K25" s="98">
        <v>30</v>
      </c>
      <c r="L25" s="71">
        <v>0</v>
      </c>
      <c r="M25" s="71">
        <v>6</v>
      </c>
      <c r="N25" s="71">
        <v>6.0140000000000002</v>
      </c>
      <c r="O25" s="71">
        <v>0</v>
      </c>
      <c r="P25" s="71">
        <v>0</v>
      </c>
      <c r="Q25" s="71"/>
      <c r="R25" s="71">
        <v>0</v>
      </c>
      <c r="S25" s="71">
        <v>0</v>
      </c>
      <c r="T25" s="71">
        <v>0</v>
      </c>
      <c r="U25" s="71">
        <v>0</v>
      </c>
      <c r="V25" s="71">
        <v>0</v>
      </c>
      <c r="W25" s="71">
        <v>256</v>
      </c>
      <c r="X25" s="71">
        <v>0</v>
      </c>
      <c r="Y25" s="71">
        <v>0</v>
      </c>
      <c r="Z25" s="71">
        <v>256</v>
      </c>
      <c r="AA25" s="71">
        <v>0</v>
      </c>
      <c r="AB25" s="98">
        <v>30</v>
      </c>
      <c r="AC25" s="71">
        <v>0</v>
      </c>
      <c r="AD25" s="71">
        <v>0</v>
      </c>
      <c r="AE25" s="71">
        <v>6.0140000000000002</v>
      </c>
      <c r="AF25" s="71">
        <v>0</v>
      </c>
      <c r="AG25" s="71">
        <v>0</v>
      </c>
      <c r="AH25" s="71">
        <v>0</v>
      </c>
      <c r="AI25" s="71">
        <v>0</v>
      </c>
      <c r="AJ25" s="80">
        <v>20</v>
      </c>
      <c r="AK25" s="80">
        <v>0</v>
      </c>
      <c r="AL25" s="80">
        <v>0</v>
      </c>
      <c r="AM25" s="71">
        <v>6</v>
      </c>
      <c r="AN25" s="71">
        <v>0</v>
      </c>
      <c r="AO25" s="71">
        <v>0</v>
      </c>
      <c r="AP25" s="80">
        <v>100</v>
      </c>
      <c r="AQ25" s="71">
        <v>30</v>
      </c>
      <c r="AR25" s="71">
        <v>0</v>
      </c>
      <c r="AS25" s="71">
        <v>0</v>
      </c>
      <c r="AT25" s="71">
        <v>6.0140000000000002</v>
      </c>
      <c r="AU25" s="71">
        <v>0</v>
      </c>
      <c r="AV25" s="71">
        <v>0</v>
      </c>
      <c r="AW25" s="71">
        <v>0</v>
      </c>
      <c r="AX25" s="71">
        <v>0</v>
      </c>
      <c r="AY25" s="71">
        <v>6</v>
      </c>
      <c r="AZ25" s="71">
        <v>0</v>
      </c>
      <c r="BA25" s="71">
        <v>0</v>
      </c>
      <c r="BB25" s="71">
        <v>24</v>
      </c>
      <c r="BC25" s="71">
        <v>0</v>
      </c>
      <c r="BD25" s="105">
        <v>0</v>
      </c>
      <c r="BE25" s="71">
        <v>6.0140000000000002</v>
      </c>
      <c r="BF25" s="71">
        <v>0</v>
      </c>
      <c r="BG25" s="71">
        <v>0</v>
      </c>
      <c r="BH25" s="71">
        <v>0</v>
      </c>
      <c r="BI25" s="71">
        <v>0</v>
      </c>
      <c r="BJ25" s="80">
        <v>101.55813162912281</v>
      </c>
      <c r="BK25" s="80">
        <v>7.3892571442417534</v>
      </c>
      <c r="BL25" s="80">
        <v>-3.7844588484522723</v>
      </c>
      <c r="BM25" s="80">
        <v>1.3895999999999999</v>
      </c>
      <c r="BN25" s="80">
        <v>3.4230880804020107</v>
      </c>
      <c r="BO25" s="80">
        <v>3.4230880804020107</v>
      </c>
      <c r="BP25" s="80">
        <v>0</v>
      </c>
      <c r="BQ25" s="80">
        <v>0</v>
      </c>
      <c r="BR25" s="80">
        <v>0</v>
      </c>
      <c r="BS25" s="80">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R25" s="98">
        <v>30</v>
      </c>
      <c r="DS25" s="71">
        <v>0</v>
      </c>
      <c r="DT25" s="71">
        <v>0</v>
      </c>
      <c r="DU25" s="71">
        <v>6.0140000000000002</v>
      </c>
      <c r="DV25" s="71">
        <v>0</v>
      </c>
      <c r="DW25" s="71">
        <v>0</v>
      </c>
      <c r="DX25" s="71">
        <v>0</v>
      </c>
      <c r="DY25" s="71">
        <v>0</v>
      </c>
      <c r="DZ25" s="71">
        <v>30</v>
      </c>
      <c r="EA25" s="71">
        <v>0</v>
      </c>
      <c r="EB25" s="71">
        <v>0</v>
      </c>
      <c r="EC25" s="71">
        <v>6.0140000000000002</v>
      </c>
      <c r="ED25" s="98">
        <v>0</v>
      </c>
      <c r="EE25" s="98">
        <v>0</v>
      </c>
      <c r="EF25" s="98">
        <v>0</v>
      </c>
      <c r="EG25" s="98">
        <v>0</v>
      </c>
      <c r="EH25" s="98">
        <v>24</v>
      </c>
      <c r="EI25" s="71">
        <v>0</v>
      </c>
      <c r="EJ25" s="71">
        <v>0</v>
      </c>
      <c r="EK25" s="71">
        <v>6.0140000000000002</v>
      </c>
      <c r="EL25" s="71">
        <v>0</v>
      </c>
      <c r="EM25" s="71">
        <v>0</v>
      </c>
      <c r="EN25" s="71">
        <v>0</v>
      </c>
      <c r="EO25" s="71">
        <v>0</v>
      </c>
      <c r="EP25" s="94"/>
      <c r="EQ25" s="71">
        <v>0</v>
      </c>
      <c r="ER25" s="71">
        <v>0</v>
      </c>
      <c r="ES25" s="71">
        <v>0</v>
      </c>
      <c r="ET25" s="71">
        <v>0</v>
      </c>
      <c r="EU25" s="71">
        <v>0</v>
      </c>
      <c r="EV25" s="71">
        <v>0</v>
      </c>
      <c r="EW25" s="71">
        <v>0</v>
      </c>
      <c r="EX25" s="71">
        <v>0</v>
      </c>
      <c r="EY25" s="71">
        <v>0</v>
      </c>
      <c r="EZ25" s="71">
        <v>0</v>
      </c>
      <c r="FA25" s="71">
        <v>0</v>
      </c>
      <c r="FB25" s="71">
        <v>0</v>
      </c>
      <c r="FC25" s="71">
        <v>0</v>
      </c>
      <c r="FD25" s="71">
        <v>0</v>
      </c>
      <c r="FE25" s="71">
        <v>0</v>
      </c>
      <c r="FF25" s="71">
        <v>0</v>
      </c>
      <c r="FG25" s="71">
        <v>0</v>
      </c>
      <c r="FH25" s="71">
        <v>0</v>
      </c>
      <c r="FI25" s="71">
        <v>0</v>
      </c>
      <c r="FJ25" s="71">
        <v>0</v>
      </c>
      <c r="FK25" s="71">
        <v>0</v>
      </c>
      <c r="FL25" s="71">
        <v>0</v>
      </c>
      <c r="FM25" s="71">
        <v>0</v>
      </c>
      <c r="FN25" s="71">
        <v>0</v>
      </c>
    </row>
    <row r="26" spans="3:170" x14ac:dyDescent="0.2">
      <c r="C26" s="8">
        <v>45352</v>
      </c>
      <c r="D26" s="71">
        <v>0</v>
      </c>
      <c r="E26" s="71">
        <v>0</v>
      </c>
      <c r="F26" s="71">
        <v>0</v>
      </c>
      <c r="G26" s="71">
        <v>0</v>
      </c>
      <c r="H26" s="71">
        <v>0</v>
      </c>
      <c r="I26" s="71">
        <v>0</v>
      </c>
      <c r="J26" s="71"/>
      <c r="K26" s="98">
        <v>33</v>
      </c>
      <c r="L26" s="71">
        <v>0</v>
      </c>
      <c r="M26" s="71">
        <v>7</v>
      </c>
      <c r="N26" s="71">
        <v>6.8680000000000003</v>
      </c>
      <c r="O26" s="71">
        <v>0</v>
      </c>
      <c r="P26" s="71">
        <v>0</v>
      </c>
      <c r="Q26" s="71"/>
      <c r="R26" s="71">
        <v>0</v>
      </c>
      <c r="S26" s="71">
        <v>0</v>
      </c>
      <c r="T26" s="71">
        <v>0</v>
      </c>
      <c r="U26" s="71">
        <v>0</v>
      </c>
      <c r="V26" s="71">
        <v>0</v>
      </c>
      <c r="W26" s="71">
        <v>273</v>
      </c>
      <c r="X26" s="71">
        <v>0</v>
      </c>
      <c r="Y26" s="71">
        <v>0</v>
      </c>
      <c r="Z26" s="71">
        <v>273</v>
      </c>
      <c r="AA26" s="71">
        <v>0</v>
      </c>
      <c r="AB26" s="98">
        <v>33</v>
      </c>
      <c r="AC26" s="71">
        <v>0</v>
      </c>
      <c r="AD26" s="71">
        <v>0</v>
      </c>
      <c r="AE26" s="71">
        <v>6.8680000000000003</v>
      </c>
      <c r="AF26" s="71">
        <v>0</v>
      </c>
      <c r="AG26" s="71">
        <v>0</v>
      </c>
      <c r="AH26" s="71">
        <v>0</v>
      </c>
      <c r="AI26" s="71">
        <v>0</v>
      </c>
      <c r="AJ26" s="80">
        <v>21.212121212121211</v>
      </c>
      <c r="AK26" s="80">
        <v>0</v>
      </c>
      <c r="AL26" s="80">
        <v>0</v>
      </c>
      <c r="AM26" s="71">
        <v>7</v>
      </c>
      <c r="AN26" s="71">
        <v>0</v>
      </c>
      <c r="AO26" s="71">
        <v>0</v>
      </c>
      <c r="AP26" s="80">
        <v>100</v>
      </c>
      <c r="AQ26" s="71">
        <v>33</v>
      </c>
      <c r="AR26" s="71">
        <v>0</v>
      </c>
      <c r="AS26" s="71">
        <v>0</v>
      </c>
      <c r="AT26" s="71">
        <v>6.8680000000000003</v>
      </c>
      <c r="AU26" s="71">
        <v>0</v>
      </c>
      <c r="AV26" s="71">
        <v>0</v>
      </c>
      <c r="AW26" s="71">
        <v>0</v>
      </c>
      <c r="AX26" s="71">
        <v>0</v>
      </c>
      <c r="AY26" s="71">
        <v>7</v>
      </c>
      <c r="AZ26" s="71">
        <v>0</v>
      </c>
      <c r="BA26" s="71">
        <v>0</v>
      </c>
      <c r="BB26" s="71">
        <v>26</v>
      </c>
      <c r="BC26" s="71">
        <v>0</v>
      </c>
      <c r="BD26" s="105">
        <v>0</v>
      </c>
      <c r="BE26" s="71">
        <v>6.8680000000000003</v>
      </c>
      <c r="BF26" s="71">
        <v>0</v>
      </c>
      <c r="BG26" s="71">
        <v>0</v>
      </c>
      <c r="BH26" s="71">
        <v>0</v>
      </c>
      <c r="BI26" s="71">
        <v>0</v>
      </c>
      <c r="BJ26" s="80">
        <v>101.55813162912281</v>
      </c>
      <c r="BK26" s="80">
        <v>7.3892571442417534</v>
      </c>
      <c r="BL26" s="80">
        <v>-3.7844588484522723</v>
      </c>
      <c r="BM26" s="80">
        <v>1.3895999999999999</v>
      </c>
      <c r="BN26" s="80">
        <v>3.4230880804020107</v>
      </c>
      <c r="BO26" s="80">
        <v>3.4230880804020107</v>
      </c>
      <c r="BP26" s="80">
        <v>0</v>
      </c>
      <c r="BQ26" s="80">
        <v>0</v>
      </c>
      <c r="BR26" s="80">
        <v>0</v>
      </c>
      <c r="BS26" s="80">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R26" s="98">
        <v>33</v>
      </c>
      <c r="DS26" s="71">
        <v>0</v>
      </c>
      <c r="DT26" s="71">
        <v>0</v>
      </c>
      <c r="DU26" s="71">
        <v>6.8680000000000003</v>
      </c>
      <c r="DV26" s="71">
        <v>0</v>
      </c>
      <c r="DW26" s="71">
        <v>0</v>
      </c>
      <c r="DX26" s="71">
        <v>0</v>
      </c>
      <c r="DY26" s="71">
        <v>0</v>
      </c>
      <c r="DZ26" s="71">
        <v>33</v>
      </c>
      <c r="EA26" s="71">
        <v>0</v>
      </c>
      <c r="EB26" s="71">
        <v>0</v>
      </c>
      <c r="EC26" s="71">
        <v>6.8680000000000003</v>
      </c>
      <c r="ED26" s="98">
        <v>0</v>
      </c>
      <c r="EE26" s="98">
        <v>0</v>
      </c>
      <c r="EF26" s="98">
        <v>0</v>
      </c>
      <c r="EG26" s="98">
        <v>0</v>
      </c>
      <c r="EH26" s="98">
        <v>26</v>
      </c>
      <c r="EI26" s="71">
        <v>0</v>
      </c>
      <c r="EJ26" s="71">
        <v>0</v>
      </c>
      <c r="EK26" s="71">
        <v>6.8680000000000003</v>
      </c>
      <c r="EL26" s="71">
        <v>0</v>
      </c>
      <c r="EM26" s="71">
        <v>0</v>
      </c>
      <c r="EN26" s="71">
        <v>0</v>
      </c>
      <c r="EO26" s="71">
        <v>0</v>
      </c>
      <c r="EP26" s="94"/>
      <c r="EQ26" s="71">
        <v>0</v>
      </c>
      <c r="ER26" s="71">
        <v>0</v>
      </c>
      <c r="ES26" s="71">
        <v>0</v>
      </c>
      <c r="ET26" s="71">
        <v>0</v>
      </c>
      <c r="EU26" s="71">
        <v>0</v>
      </c>
      <c r="EV26" s="71">
        <v>0</v>
      </c>
      <c r="EW26" s="71">
        <v>0</v>
      </c>
      <c r="EX26" s="71">
        <v>0</v>
      </c>
      <c r="EY26" s="71">
        <v>0</v>
      </c>
      <c r="EZ26" s="71">
        <v>0</v>
      </c>
      <c r="FA26" s="71">
        <v>0</v>
      </c>
      <c r="FB26" s="71">
        <v>0</v>
      </c>
      <c r="FC26" s="71">
        <v>0</v>
      </c>
      <c r="FD26" s="71">
        <v>0</v>
      </c>
      <c r="FE26" s="71">
        <v>0</v>
      </c>
      <c r="FF26" s="71">
        <v>0</v>
      </c>
      <c r="FG26" s="71">
        <v>0</v>
      </c>
      <c r="FH26" s="71">
        <v>0</v>
      </c>
      <c r="FI26" s="71">
        <v>0</v>
      </c>
      <c r="FJ26" s="71">
        <v>0</v>
      </c>
      <c r="FK26" s="71">
        <v>0</v>
      </c>
      <c r="FL26" s="71">
        <v>0</v>
      </c>
      <c r="FM26" s="71">
        <v>0</v>
      </c>
      <c r="FN26" s="71">
        <v>0</v>
      </c>
    </row>
    <row r="27" spans="3:170" x14ac:dyDescent="0.2">
      <c r="C27" s="8">
        <v>45383</v>
      </c>
      <c r="D27" s="71">
        <v>0</v>
      </c>
      <c r="E27" s="71">
        <v>0</v>
      </c>
      <c r="F27" s="71">
        <v>0</v>
      </c>
      <c r="G27" s="71">
        <v>0</v>
      </c>
      <c r="H27" s="71">
        <v>0</v>
      </c>
      <c r="I27" s="71">
        <v>0</v>
      </c>
      <c r="J27" s="71"/>
      <c r="K27" s="98">
        <v>34</v>
      </c>
      <c r="L27" s="71">
        <v>0</v>
      </c>
      <c r="M27" s="71">
        <v>7</v>
      </c>
      <c r="N27" s="71">
        <v>7.0750000000000002</v>
      </c>
      <c r="O27" s="71">
        <v>0</v>
      </c>
      <c r="P27" s="71">
        <v>0</v>
      </c>
      <c r="Q27" s="71"/>
      <c r="R27" s="71">
        <v>0</v>
      </c>
      <c r="S27" s="71">
        <v>0</v>
      </c>
      <c r="T27" s="71">
        <v>0</v>
      </c>
      <c r="U27" s="71">
        <v>0</v>
      </c>
      <c r="V27" s="71">
        <v>0</v>
      </c>
      <c r="W27" s="71">
        <v>261</v>
      </c>
      <c r="X27" s="71">
        <v>0</v>
      </c>
      <c r="Y27" s="71">
        <v>0</v>
      </c>
      <c r="Z27" s="71">
        <v>261</v>
      </c>
      <c r="AA27" s="71">
        <v>0</v>
      </c>
      <c r="AB27" s="98">
        <v>34</v>
      </c>
      <c r="AC27" s="71">
        <v>0</v>
      </c>
      <c r="AD27" s="71">
        <v>0</v>
      </c>
      <c r="AE27" s="71">
        <v>7.0750000000000002</v>
      </c>
      <c r="AF27" s="71">
        <v>0</v>
      </c>
      <c r="AG27" s="71">
        <v>0</v>
      </c>
      <c r="AH27" s="71">
        <v>0</v>
      </c>
      <c r="AI27" s="71">
        <v>0</v>
      </c>
      <c r="AJ27" s="80">
        <v>20.588235294117645</v>
      </c>
      <c r="AK27" s="80">
        <v>0</v>
      </c>
      <c r="AL27" s="80">
        <v>0</v>
      </c>
      <c r="AM27" s="71">
        <v>7</v>
      </c>
      <c r="AN27" s="71">
        <v>0</v>
      </c>
      <c r="AO27" s="71">
        <v>0</v>
      </c>
      <c r="AP27" s="80">
        <v>100</v>
      </c>
      <c r="AQ27" s="71">
        <v>34</v>
      </c>
      <c r="AR27" s="71">
        <v>0</v>
      </c>
      <c r="AS27" s="71">
        <v>0</v>
      </c>
      <c r="AT27" s="71">
        <v>7.0750000000000002</v>
      </c>
      <c r="AU27" s="71">
        <v>0</v>
      </c>
      <c r="AV27" s="71">
        <v>0</v>
      </c>
      <c r="AW27" s="71">
        <v>0</v>
      </c>
      <c r="AX27" s="71">
        <v>0</v>
      </c>
      <c r="AY27" s="71">
        <v>7</v>
      </c>
      <c r="AZ27" s="71">
        <v>0</v>
      </c>
      <c r="BA27" s="71">
        <v>0</v>
      </c>
      <c r="BB27" s="71">
        <v>27</v>
      </c>
      <c r="BC27" s="71">
        <v>0</v>
      </c>
      <c r="BD27" s="105">
        <v>0</v>
      </c>
      <c r="BE27" s="71">
        <v>7.0750000000000002</v>
      </c>
      <c r="BF27" s="71">
        <v>0</v>
      </c>
      <c r="BG27" s="71">
        <v>0</v>
      </c>
      <c r="BH27" s="71">
        <v>0</v>
      </c>
      <c r="BI27" s="71">
        <v>0</v>
      </c>
      <c r="BJ27" s="80">
        <v>101.55813162912281</v>
      </c>
      <c r="BK27" s="80">
        <v>7.3892571442417534</v>
      </c>
      <c r="BL27" s="80">
        <v>-3.7844588484522723</v>
      </c>
      <c r="BM27" s="80">
        <v>1.3895999999999999</v>
      </c>
      <c r="BN27" s="80">
        <v>3.4230880804020107</v>
      </c>
      <c r="BO27" s="80">
        <v>3.4230880804020107</v>
      </c>
      <c r="BP27" s="80">
        <v>0</v>
      </c>
      <c r="BQ27" s="80">
        <v>0</v>
      </c>
      <c r="BR27" s="80">
        <v>0</v>
      </c>
      <c r="BS27" s="80">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R27" s="98">
        <v>34</v>
      </c>
      <c r="DS27" s="71">
        <v>0</v>
      </c>
      <c r="DT27" s="71">
        <v>0</v>
      </c>
      <c r="DU27" s="71">
        <v>7.0750000000000002</v>
      </c>
      <c r="DV27" s="71">
        <v>0</v>
      </c>
      <c r="DW27" s="71">
        <v>0</v>
      </c>
      <c r="DX27" s="71">
        <v>0</v>
      </c>
      <c r="DY27" s="71">
        <v>0</v>
      </c>
      <c r="DZ27" s="71">
        <v>34</v>
      </c>
      <c r="EA27" s="71">
        <v>0</v>
      </c>
      <c r="EB27" s="71">
        <v>0</v>
      </c>
      <c r="EC27" s="71">
        <v>7.0750000000000002</v>
      </c>
      <c r="ED27" s="98">
        <v>0</v>
      </c>
      <c r="EE27" s="98">
        <v>0</v>
      </c>
      <c r="EF27" s="98">
        <v>0</v>
      </c>
      <c r="EG27" s="98">
        <v>0</v>
      </c>
      <c r="EH27" s="98">
        <v>27</v>
      </c>
      <c r="EI27" s="71">
        <v>0</v>
      </c>
      <c r="EJ27" s="71">
        <v>0</v>
      </c>
      <c r="EK27" s="71">
        <v>7.0750000000000002</v>
      </c>
      <c r="EL27" s="71">
        <v>0</v>
      </c>
      <c r="EM27" s="71">
        <v>0</v>
      </c>
      <c r="EN27" s="71">
        <v>0</v>
      </c>
      <c r="EO27" s="71">
        <v>0</v>
      </c>
      <c r="EP27" s="94"/>
      <c r="EQ27" s="71">
        <v>0</v>
      </c>
      <c r="ER27" s="71">
        <v>0</v>
      </c>
      <c r="ES27" s="71">
        <v>0</v>
      </c>
      <c r="ET27" s="71">
        <v>0</v>
      </c>
      <c r="EU27" s="71">
        <v>0</v>
      </c>
      <c r="EV27" s="71">
        <v>0</v>
      </c>
      <c r="EW27" s="71">
        <v>0</v>
      </c>
      <c r="EX27" s="71">
        <v>0</v>
      </c>
      <c r="EY27" s="71">
        <v>0</v>
      </c>
      <c r="EZ27" s="71">
        <v>0</v>
      </c>
      <c r="FA27" s="71">
        <v>0</v>
      </c>
      <c r="FB27" s="71">
        <v>0</v>
      </c>
      <c r="FC27" s="71">
        <v>0</v>
      </c>
      <c r="FD27" s="71">
        <v>0</v>
      </c>
      <c r="FE27" s="71">
        <v>0</v>
      </c>
      <c r="FF27" s="71">
        <v>0</v>
      </c>
      <c r="FG27" s="71">
        <v>0</v>
      </c>
      <c r="FH27" s="71">
        <v>0</v>
      </c>
      <c r="FI27" s="71">
        <v>0</v>
      </c>
      <c r="FJ27" s="71">
        <v>0</v>
      </c>
      <c r="FK27" s="71">
        <v>0</v>
      </c>
      <c r="FL27" s="71">
        <v>0</v>
      </c>
      <c r="FM27" s="71">
        <v>0</v>
      </c>
      <c r="FN27" s="71">
        <v>0</v>
      </c>
    </row>
    <row r="28" spans="3:170" x14ac:dyDescent="0.2">
      <c r="C28" s="8">
        <v>45413</v>
      </c>
      <c r="D28" s="71">
        <v>0</v>
      </c>
      <c r="E28" s="71">
        <v>0</v>
      </c>
      <c r="F28" s="71">
        <v>0</v>
      </c>
      <c r="G28" s="71">
        <v>0</v>
      </c>
      <c r="H28" s="71">
        <v>0</v>
      </c>
      <c r="I28" s="71">
        <v>0</v>
      </c>
      <c r="J28" s="71"/>
      <c r="K28" s="98">
        <v>38</v>
      </c>
      <c r="L28" s="71">
        <v>0</v>
      </c>
      <c r="M28" s="71">
        <v>8</v>
      </c>
      <c r="N28" s="71">
        <v>7.7489999999999997</v>
      </c>
      <c r="O28" s="71">
        <v>0</v>
      </c>
      <c r="P28" s="71">
        <v>0</v>
      </c>
      <c r="Q28" s="71"/>
      <c r="R28" s="71">
        <v>0</v>
      </c>
      <c r="S28" s="71">
        <v>0</v>
      </c>
      <c r="T28" s="71">
        <v>0</v>
      </c>
      <c r="U28" s="71">
        <v>0</v>
      </c>
      <c r="V28" s="71">
        <v>0</v>
      </c>
      <c r="W28" s="71">
        <v>267</v>
      </c>
      <c r="X28" s="71">
        <v>0</v>
      </c>
      <c r="Y28" s="71">
        <v>0</v>
      </c>
      <c r="Z28" s="71">
        <v>267</v>
      </c>
      <c r="AA28" s="71">
        <v>0</v>
      </c>
      <c r="AB28" s="98">
        <v>38</v>
      </c>
      <c r="AC28" s="71">
        <v>0</v>
      </c>
      <c r="AD28" s="71">
        <v>0</v>
      </c>
      <c r="AE28" s="71">
        <v>7.7489999999999997</v>
      </c>
      <c r="AF28" s="71">
        <v>0</v>
      </c>
      <c r="AG28" s="71">
        <v>0</v>
      </c>
      <c r="AH28" s="71">
        <v>0</v>
      </c>
      <c r="AI28" s="71">
        <v>0</v>
      </c>
      <c r="AJ28" s="80">
        <v>21.052631578947366</v>
      </c>
      <c r="AK28" s="80">
        <v>0</v>
      </c>
      <c r="AL28" s="80">
        <v>0</v>
      </c>
      <c r="AM28" s="71">
        <v>8</v>
      </c>
      <c r="AN28" s="71">
        <v>0</v>
      </c>
      <c r="AO28" s="71">
        <v>0</v>
      </c>
      <c r="AP28" s="80">
        <v>100</v>
      </c>
      <c r="AQ28" s="71">
        <v>38</v>
      </c>
      <c r="AR28" s="71">
        <v>0</v>
      </c>
      <c r="AS28" s="71">
        <v>0</v>
      </c>
      <c r="AT28" s="71">
        <v>7.7489999999999997</v>
      </c>
      <c r="AU28" s="71">
        <v>0</v>
      </c>
      <c r="AV28" s="71">
        <v>0</v>
      </c>
      <c r="AW28" s="71">
        <v>0</v>
      </c>
      <c r="AX28" s="71">
        <v>0</v>
      </c>
      <c r="AY28" s="71">
        <v>8</v>
      </c>
      <c r="AZ28" s="71">
        <v>0</v>
      </c>
      <c r="BA28" s="71">
        <v>0</v>
      </c>
      <c r="BB28" s="71">
        <v>30</v>
      </c>
      <c r="BC28" s="71">
        <v>0</v>
      </c>
      <c r="BD28" s="105">
        <v>0</v>
      </c>
      <c r="BE28" s="71">
        <v>7.7489999999999997</v>
      </c>
      <c r="BF28" s="71">
        <v>0</v>
      </c>
      <c r="BG28" s="71">
        <v>0</v>
      </c>
      <c r="BH28" s="71">
        <v>0</v>
      </c>
      <c r="BI28" s="71">
        <v>0</v>
      </c>
      <c r="BJ28" s="80">
        <v>101.55813162912281</v>
      </c>
      <c r="BK28" s="80">
        <v>7.3892571442417534</v>
      </c>
      <c r="BL28" s="80">
        <v>-3.7844588484522723</v>
      </c>
      <c r="BM28" s="80">
        <v>1.3895999999999999</v>
      </c>
      <c r="BN28" s="80">
        <v>3.4230880804020107</v>
      </c>
      <c r="BO28" s="80">
        <v>3.4230880804020107</v>
      </c>
      <c r="BP28" s="80">
        <v>0</v>
      </c>
      <c r="BQ28" s="80">
        <v>0</v>
      </c>
      <c r="BR28" s="80">
        <v>0</v>
      </c>
      <c r="BS28" s="80">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R28" s="98">
        <v>38</v>
      </c>
      <c r="DS28" s="71">
        <v>0</v>
      </c>
      <c r="DT28" s="71">
        <v>0</v>
      </c>
      <c r="DU28" s="71">
        <v>7.7489999999999997</v>
      </c>
      <c r="DV28" s="71">
        <v>0</v>
      </c>
      <c r="DW28" s="71">
        <v>0</v>
      </c>
      <c r="DX28" s="71">
        <v>0</v>
      </c>
      <c r="DY28" s="71">
        <v>0</v>
      </c>
      <c r="DZ28" s="71">
        <v>38</v>
      </c>
      <c r="EA28" s="71">
        <v>0</v>
      </c>
      <c r="EB28" s="71">
        <v>0</v>
      </c>
      <c r="EC28" s="71">
        <v>7.7489999999999997</v>
      </c>
      <c r="ED28" s="98">
        <v>0</v>
      </c>
      <c r="EE28" s="98">
        <v>0</v>
      </c>
      <c r="EF28" s="98">
        <v>0</v>
      </c>
      <c r="EG28" s="98">
        <v>0</v>
      </c>
      <c r="EH28" s="98">
        <v>30</v>
      </c>
      <c r="EI28" s="71">
        <v>0</v>
      </c>
      <c r="EJ28" s="71">
        <v>0</v>
      </c>
      <c r="EK28" s="71">
        <v>7.7489999999999997</v>
      </c>
      <c r="EL28" s="71">
        <v>0</v>
      </c>
      <c r="EM28" s="71">
        <v>0</v>
      </c>
      <c r="EN28" s="71">
        <v>0</v>
      </c>
      <c r="EO28" s="71">
        <v>0</v>
      </c>
      <c r="EP28" s="94"/>
      <c r="EQ28" s="71">
        <v>0</v>
      </c>
      <c r="ER28" s="71">
        <v>0</v>
      </c>
      <c r="ES28" s="71">
        <v>0</v>
      </c>
      <c r="ET28" s="71">
        <v>0</v>
      </c>
      <c r="EU28" s="71">
        <v>0</v>
      </c>
      <c r="EV28" s="71">
        <v>0</v>
      </c>
      <c r="EW28" s="71">
        <v>0</v>
      </c>
      <c r="EX28" s="71">
        <v>0</v>
      </c>
      <c r="EY28" s="71">
        <v>0</v>
      </c>
      <c r="EZ28" s="71">
        <v>0</v>
      </c>
      <c r="FA28" s="71">
        <v>0</v>
      </c>
      <c r="FB28" s="71">
        <v>0</v>
      </c>
      <c r="FC28" s="71">
        <v>0</v>
      </c>
      <c r="FD28" s="71">
        <v>0</v>
      </c>
      <c r="FE28" s="71">
        <v>0</v>
      </c>
      <c r="FF28" s="71">
        <v>0</v>
      </c>
      <c r="FG28" s="71">
        <v>0</v>
      </c>
      <c r="FH28" s="71">
        <v>0</v>
      </c>
      <c r="FI28" s="71">
        <v>0</v>
      </c>
      <c r="FJ28" s="71">
        <v>0</v>
      </c>
      <c r="FK28" s="71">
        <v>0</v>
      </c>
      <c r="FL28" s="71">
        <v>0</v>
      </c>
      <c r="FM28" s="71">
        <v>0</v>
      </c>
      <c r="FN28" s="71">
        <v>0</v>
      </c>
    </row>
    <row r="29" spans="3:170" x14ac:dyDescent="0.2">
      <c r="C29" s="8">
        <v>45444</v>
      </c>
      <c r="D29" s="71">
        <v>0</v>
      </c>
      <c r="E29" s="71">
        <v>0</v>
      </c>
      <c r="F29" s="71">
        <v>0</v>
      </c>
      <c r="G29" s="71">
        <v>0</v>
      </c>
      <c r="H29" s="71">
        <v>0</v>
      </c>
      <c r="I29" s="71">
        <v>0</v>
      </c>
      <c r="J29" s="71"/>
      <c r="K29" s="98">
        <v>38</v>
      </c>
      <c r="L29" s="71">
        <v>0</v>
      </c>
      <c r="M29" s="71">
        <v>8</v>
      </c>
      <c r="N29" s="71">
        <v>7.92</v>
      </c>
      <c r="O29" s="71">
        <v>0</v>
      </c>
      <c r="P29" s="71">
        <v>0</v>
      </c>
      <c r="Q29" s="71"/>
      <c r="R29" s="71">
        <v>0</v>
      </c>
      <c r="S29" s="71">
        <v>0</v>
      </c>
      <c r="T29" s="71">
        <v>0</v>
      </c>
      <c r="U29" s="71">
        <v>0</v>
      </c>
      <c r="V29" s="71">
        <v>0</v>
      </c>
      <c r="W29" s="71">
        <v>257</v>
      </c>
      <c r="X29" s="71">
        <v>0</v>
      </c>
      <c r="Y29" s="71">
        <v>0</v>
      </c>
      <c r="Z29" s="71">
        <v>257</v>
      </c>
      <c r="AA29" s="71">
        <v>0</v>
      </c>
      <c r="AB29" s="98">
        <v>38</v>
      </c>
      <c r="AC29" s="71">
        <v>0</v>
      </c>
      <c r="AD29" s="71">
        <v>0</v>
      </c>
      <c r="AE29" s="71">
        <v>7.92</v>
      </c>
      <c r="AF29" s="71">
        <v>0</v>
      </c>
      <c r="AG29" s="71">
        <v>0</v>
      </c>
      <c r="AH29" s="71">
        <v>0</v>
      </c>
      <c r="AI29" s="71">
        <v>0</v>
      </c>
      <c r="AJ29" s="80">
        <v>21.052631578947366</v>
      </c>
      <c r="AK29" s="80">
        <v>0</v>
      </c>
      <c r="AL29" s="80">
        <v>0</v>
      </c>
      <c r="AM29" s="71">
        <v>8</v>
      </c>
      <c r="AN29" s="71">
        <v>0</v>
      </c>
      <c r="AO29" s="71">
        <v>0</v>
      </c>
      <c r="AP29" s="80">
        <v>100</v>
      </c>
      <c r="AQ29" s="71">
        <v>38</v>
      </c>
      <c r="AR29" s="71">
        <v>0</v>
      </c>
      <c r="AS29" s="71">
        <v>0</v>
      </c>
      <c r="AT29" s="71">
        <v>7.92</v>
      </c>
      <c r="AU29" s="71">
        <v>0</v>
      </c>
      <c r="AV29" s="71">
        <v>0</v>
      </c>
      <c r="AW29" s="71">
        <v>0</v>
      </c>
      <c r="AX29" s="71">
        <v>0</v>
      </c>
      <c r="AY29" s="71">
        <v>8</v>
      </c>
      <c r="AZ29" s="71">
        <v>0</v>
      </c>
      <c r="BA29" s="71">
        <v>0</v>
      </c>
      <c r="BB29" s="71">
        <v>30</v>
      </c>
      <c r="BC29" s="71">
        <v>0</v>
      </c>
      <c r="BD29" s="105">
        <v>0</v>
      </c>
      <c r="BE29" s="71">
        <v>7.92</v>
      </c>
      <c r="BF29" s="71">
        <v>0</v>
      </c>
      <c r="BG29" s="71">
        <v>0</v>
      </c>
      <c r="BH29" s="71">
        <v>0</v>
      </c>
      <c r="BI29" s="71">
        <v>0</v>
      </c>
      <c r="BJ29" s="80">
        <v>101.55813162912281</v>
      </c>
      <c r="BK29" s="80">
        <v>7.3892571442417534</v>
      </c>
      <c r="BL29" s="80">
        <v>-3.7844588484522723</v>
      </c>
      <c r="BM29" s="80">
        <v>1.3895999999999999</v>
      </c>
      <c r="BN29" s="80">
        <v>3.4230880804020107</v>
      </c>
      <c r="BO29" s="80">
        <v>3.4230880804020107</v>
      </c>
      <c r="BP29" s="80">
        <v>0</v>
      </c>
      <c r="BQ29" s="80">
        <v>0</v>
      </c>
      <c r="BR29" s="80">
        <v>0</v>
      </c>
      <c r="BS29" s="80">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98">
        <v>38</v>
      </c>
      <c r="DS29" s="71">
        <v>0</v>
      </c>
      <c r="DT29" s="71">
        <v>0</v>
      </c>
      <c r="DU29" s="71">
        <v>7.92</v>
      </c>
      <c r="DV29" s="71">
        <v>0</v>
      </c>
      <c r="DW29" s="71">
        <v>0</v>
      </c>
      <c r="DX29" s="71">
        <v>0</v>
      </c>
      <c r="DY29" s="71">
        <v>0</v>
      </c>
      <c r="DZ29" s="71">
        <v>38</v>
      </c>
      <c r="EA29" s="71">
        <v>0</v>
      </c>
      <c r="EB29" s="71">
        <v>0</v>
      </c>
      <c r="EC29" s="71">
        <v>7.92</v>
      </c>
      <c r="ED29" s="98">
        <v>0</v>
      </c>
      <c r="EE29" s="98">
        <v>0</v>
      </c>
      <c r="EF29" s="98">
        <v>0</v>
      </c>
      <c r="EG29" s="98">
        <v>0</v>
      </c>
      <c r="EH29" s="98">
        <v>30</v>
      </c>
      <c r="EI29" s="71">
        <v>0</v>
      </c>
      <c r="EJ29" s="71">
        <v>0</v>
      </c>
      <c r="EK29" s="71">
        <v>7.92</v>
      </c>
      <c r="EL29" s="71">
        <v>0</v>
      </c>
      <c r="EM29" s="71">
        <v>0</v>
      </c>
      <c r="EN29" s="71">
        <v>0</v>
      </c>
      <c r="EO29" s="71">
        <v>0</v>
      </c>
      <c r="EP29" s="94"/>
      <c r="EQ29" s="71">
        <v>0</v>
      </c>
      <c r="ER29" s="71">
        <v>0</v>
      </c>
      <c r="ES29" s="71">
        <v>0</v>
      </c>
      <c r="ET29" s="71">
        <v>0</v>
      </c>
      <c r="EU29" s="71">
        <v>0</v>
      </c>
      <c r="EV29" s="71">
        <v>0</v>
      </c>
      <c r="EW29" s="71">
        <v>0</v>
      </c>
      <c r="EX29" s="71">
        <v>0</v>
      </c>
      <c r="EY29" s="71">
        <v>0</v>
      </c>
      <c r="EZ29" s="71">
        <v>0</v>
      </c>
      <c r="FA29" s="71">
        <v>0</v>
      </c>
      <c r="FB29" s="71">
        <v>0</v>
      </c>
      <c r="FC29" s="71">
        <v>0</v>
      </c>
      <c r="FD29" s="71">
        <v>0</v>
      </c>
      <c r="FE29" s="71">
        <v>0</v>
      </c>
      <c r="FF29" s="71">
        <v>0</v>
      </c>
      <c r="FG29" s="71">
        <v>0</v>
      </c>
      <c r="FH29" s="71">
        <v>0</v>
      </c>
      <c r="FI29" s="71">
        <v>0</v>
      </c>
      <c r="FJ29" s="71">
        <v>0</v>
      </c>
      <c r="FK29" s="71">
        <v>0</v>
      </c>
      <c r="FL29" s="71">
        <v>0</v>
      </c>
      <c r="FM29" s="71">
        <v>0</v>
      </c>
      <c r="FN29" s="71">
        <v>0</v>
      </c>
    </row>
    <row r="30" spans="3:170" x14ac:dyDescent="0.2">
      <c r="C30" s="8">
        <v>45474</v>
      </c>
      <c r="D30" s="71">
        <v>0</v>
      </c>
      <c r="E30" s="71">
        <v>0</v>
      </c>
      <c r="F30" s="71">
        <v>0</v>
      </c>
      <c r="G30" s="71">
        <v>0</v>
      </c>
      <c r="H30" s="71">
        <v>0</v>
      </c>
      <c r="I30" s="71">
        <v>0</v>
      </c>
      <c r="J30" s="71"/>
      <c r="K30" s="98">
        <v>42</v>
      </c>
      <c r="L30" s="71">
        <v>0</v>
      </c>
      <c r="M30" s="71">
        <v>9</v>
      </c>
      <c r="N30" s="71">
        <v>8.6140000000000008</v>
      </c>
      <c r="O30" s="71">
        <v>0</v>
      </c>
      <c r="P30" s="71">
        <v>0</v>
      </c>
      <c r="Q30" s="71"/>
      <c r="R30" s="71">
        <v>0</v>
      </c>
      <c r="S30" s="71">
        <v>0</v>
      </c>
      <c r="T30" s="71">
        <v>0</v>
      </c>
      <c r="U30" s="71">
        <v>0</v>
      </c>
      <c r="V30" s="71">
        <v>0</v>
      </c>
      <c r="W30" s="71">
        <v>264</v>
      </c>
      <c r="X30" s="71">
        <v>0</v>
      </c>
      <c r="Y30" s="71">
        <v>0</v>
      </c>
      <c r="Z30" s="71">
        <v>264</v>
      </c>
      <c r="AA30" s="71">
        <v>0</v>
      </c>
      <c r="AB30" s="98">
        <v>42</v>
      </c>
      <c r="AC30" s="71">
        <v>0</v>
      </c>
      <c r="AD30" s="71">
        <v>0</v>
      </c>
      <c r="AE30" s="71">
        <v>8.6140000000000008</v>
      </c>
      <c r="AF30" s="71">
        <v>0</v>
      </c>
      <c r="AG30" s="71">
        <v>0</v>
      </c>
      <c r="AH30" s="71">
        <v>0</v>
      </c>
      <c r="AI30" s="71">
        <v>0</v>
      </c>
      <c r="AJ30" s="80">
        <v>19.047619047619047</v>
      </c>
      <c r="AK30" s="80">
        <v>0</v>
      </c>
      <c r="AL30" s="80">
        <v>0</v>
      </c>
      <c r="AM30" s="71">
        <v>8</v>
      </c>
      <c r="AN30" s="71">
        <v>0</v>
      </c>
      <c r="AO30" s="71">
        <v>0</v>
      </c>
      <c r="AP30" s="80">
        <v>100</v>
      </c>
      <c r="AQ30" s="71">
        <v>42</v>
      </c>
      <c r="AR30" s="71">
        <v>0</v>
      </c>
      <c r="AS30" s="71">
        <v>0</v>
      </c>
      <c r="AT30" s="71">
        <v>8.6140000000000008</v>
      </c>
      <c r="AU30" s="71">
        <v>0</v>
      </c>
      <c r="AV30" s="71">
        <v>0</v>
      </c>
      <c r="AW30" s="71">
        <v>0</v>
      </c>
      <c r="AX30" s="71">
        <v>0</v>
      </c>
      <c r="AY30" s="71">
        <v>8</v>
      </c>
      <c r="AZ30" s="71">
        <v>0</v>
      </c>
      <c r="BA30" s="71">
        <v>0</v>
      </c>
      <c r="BB30" s="71">
        <v>34</v>
      </c>
      <c r="BC30" s="71">
        <v>0</v>
      </c>
      <c r="BD30" s="105">
        <v>0</v>
      </c>
      <c r="BE30" s="71">
        <v>8.6140000000000008</v>
      </c>
      <c r="BF30" s="71">
        <v>0</v>
      </c>
      <c r="BG30" s="71">
        <v>0</v>
      </c>
      <c r="BH30" s="71">
        <v>0</v>
      </c>
      <c r="BI30" s="71">
        <v>0</v>
      </c>
      <c r="BJ30" s="80">
        <v>101.55813162912281</v>
      </c>
      <c r="BK30" s="80">
        <v>7.3892571442417534</v>
      </c>
      <c r="BL30" s="80">
        <v>-3.7844588484522723</v>
      </c>
      <c r="BM30" s="80">
        <v>1.3895999999999999</v>
      </c>
      <c r="BN30" s="80">
        <v>3.4230880804020107</v>
      </c>
      <c r="BO30" s="80">
        <v>3.4230880804020107</v>
      </c>
      <c r="BP30" s="80">
        <v>0</v>
      </c>
      <c r="BQ30" s="80">
        <v>0</v>
      </c>
      <c r="BR30" s="80">
        <v>0</v>
      </c>
      <c r="BS30" s="80">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98">
        <v>42</v>
      </c>
      <c r="DS30" s="71">
        <v>0</v>
      </c>
      <c r="DT30" s="71">
        <v>0</v>
      </c>
      <c r="DU30" s="71">
        <v>8.6140000000000008</v>
      </c>
      <c r="DV30" s="71">
        <v>0</v>
      </c>
      <c r="DW30" s="71">
        <v>0</v>
      </c>
      <c r="DX30" s="71">
        <v>0</v>
      </c>
      <c r="DY30" s="71">
        <v>0</v>
      </c>
      <c r="DZ30" s="71">
        <v>42</v>
      </c>
      <c r="EA30" s="71">
        <v>0</v>
      </c>
      <c r="EB30" s="71">
        <v>0</v>
      </c>
      <c r="EC30" s="71">
        <v>8.6140000000000008</v>
      </c>
      <c r="ED30" s="98">
        <v>0</v>
      </c>
      <c r="EE30" s="98">
        <v>0</v>
      </c>
      <c r="EF30" s="98">
        <v>0</v>
      </c>
      <c r="EG30" s="98">
        <v>0</v>
      </c>
      <c r="EH30" s="98">
        <v>34</v>
      </c>
      <c r="EI30" s="71">
        <v>0</v>
      </c>
      <c r="EJ30" s="71">
        <v>0</v>
      </c>
      <c r="EK30" s="71">
        <v>8.6140000000000008</v>
      </c>
      <c r="EL30" s="71">
        <v>0</v>
      </c>
      <c r="EM30" s="71">
        <v>0</v>
      </c>
      <c r="EN30" s="71">
        <v>0</v>
      </c>
      <c r="EO30" s="71">
        <v>0</v>
      </c>
      <c r="EP30" s="94"/>
      <c r="EQ30" s="71">
        <v>0</v>
      </c>
      <c r="ER30" s="71">
        <v>0</v>
      </c>
      <c r="ES30" s="71">
        <v>0</v>
      </c>
      <c r="ET30" s="71">
        <v>0</v>
      </c>
      <c r="EU30" s="71">
        <v>0</v>
      </c>
      <c r="EV30" s="71">
        <v>0</v>
      </c>
      <c r="EW30" s="71">
        <v>0</v>
      </c>
      <c r="EX30" s="71">
        <v>0</v>
      </c>
      <c r="EY30" s="71">
        <v>0</v>
      </c>
      <c r="EZ30" s="71">
        <v>0</v>
      </c>
      <c r="FA30" s="71">
        <v>0</v>
      </c>
      <c r="FB30" s="71">
        <v>0</v>
      </c>
      <c r="FC30" s="71">
        <v>0</v>
      </c>
      <c r="FD30" s="71">
        <v>0</v>
      </c>
      <c r="FE30" s="71">
        <v>0</v>
      </c>
      <c r="FF30" s="71">
        <v>0</v>
      </c>
      <c r="FG30" s="71">
        <v>0</v>
      </c>
      <c r="FH30" s="71">
        <v>0</v>
      </c>
      <c r="FI30" s="71">
        <v>0</v>
      </c>
      <c r="FJ30" s="71">
        <v>0</v>
      </c>
      <c r="FK30" s="71">
        <v>0</v>
      </c>
      <c r="FL30" s="71">
        <v>0</v>
      </c>
      <c r="FM30" s="71">
        <v>0</v>
      </c>
      <c r="FN30" s="71">
        <v>0</v>
      </c>
    </row>
    <row r="31" spans="3:170" x14ac:dyDescent="0.2">
      <c r="C31" s="8">
        <v>45505</v>
      </c>
      <c r="D31" s="71">
        <v>0</v>
      </c>
      <c r="E31" s="71">
        <v>0</v>
      </c>
      <c r="F31" s="71">
        <v>0</v>
      </c>
      <c r="G31" s="71">
        <v>0</v>
      </c>
      <c r="H31" s="71">
        <v>0</v>
      </c>
      <c r="I31" s="71">
        <v>0</v>
      </c>
      <c r="J31" s="71"/>
      <c r="K31" s="98">
        <v>44</v>
      </c>
      <c r="L31" s="71">
        <v>0</v>
      </c>
      <c r="M31" s="71">
        <v>9</v>
      </c>
      <c r="N31" s="71">
        <v>9.0470000000000006</v>
      </c>
      <c r="O31" s="71">
        <v>0</v>
      </c>
      <c r="P31" s="71">
        <v>0</v>
      </c>
      <c r="Q31" s="71"/>
      <c r="R31" s="71">
        <v>0</v>
      </c>
      <c r="S31" s="71">
        <v>0</v>
      </c>
      <c r="T31" s="71">
        <v>0</v>
      </c>
      <c r="U31" s="71">
        <v>0</v>
      </c>
      <c r="V31" s="71">
        <v>0</v>
      </c>
      <c r="W31" s="71">
        <v>262</v>
      </c>
      <c r="X31" s="71">
        <v>0</v>
      </c>
      <c r="Y31" s="71">
        <v>0</v>
      </c>
      <c r="Z31" s="71">
        <v>262</v>
      </c>
      <c r="AA31" s="71">
        <v>0</v>
      </c>
      <c r="AB31" s="98">
        <v>44</v>
      </c>
      <c r="AC31" s="71">
        <v>0</v>
      </c>
      <c r="AD31" s="71">
        <v>0</v>
      </c>
      <c r="AE31" s="71">
        <v>9.0470000000000006</v>
      </c>
      <c r="AF31" s="71">
        <v>0</v>
      </c>
      <c r="AG31" s="71">
        <v>0</v>
      </c>
      <c r="AH31" s="71">
        <v>0</v>
      </c>
      <c r="AI31" s="71">
        <v>0</v>
      </c>
      <c r="AJ31" s="80">
        <v>20.454545454545457</v>
      </c>
      <c r="AK31" s="80">
        <v>0</v>
      </c>
      <c r="AL31" s="80">
        <v>0</v>
      </c>
      <c r="AM31" s="71">
        <v>9</v>
      </c>
      <c r="AN31" s="71">
        <v>0</v>
      </c>
      <c r="AO31" s="71">
        <v>0</v>
      </c>
      <c r="AP31" s="80">
        <v>100</v>
      </c>
      <c r="AQ31" s="71">
        <v>44</v>
      </c>
      <c r="AR31" s="71">
        <v>0</v>
      </c>
      <c r="AS31" s="71">
        <v>0</v>
      </c>
      <c r="AT31" s="71">
        <v>9.0470000000000006</v>
      </c>
      <c r="AU31" s="71">
        <v>0</v>
      </c>
      <c r="AV31" s="71">
        <v>0</v>
      </c>
      <c r="AW31" s="71">
        <v>0</v>
      </c>
      <c r="AX31" s="71">
        <v>0</v>
      </c>
      <c r="AY31" s="71">
        <v>9</v>
      </c>
      <c r="AZ31" s="71">
        <v>0</v>
      </c>
      <c r="BA31" s="71">
        <v>0</v>
      </c>
      <c r="BB31" s="71">
        <v>35</v>
      </c>
      <c r="BC31" s="71">
        <v>0</v>
      </c>
      <c r="BD31" s="105">
        <v>0</v>
      </c>
      <c r="BE31" s="71">
        <v>9.0470000000000006</v>
      </c>
      <c r="BF31" s="71">
        <v>0</v>
      </c>
      <c r="BG31" s="71">
        <v>0</v>
      </c>
      <c r="BH31" s="71">
        <v>0</v>
      </c>
      <c r="BI31" s="71">
        <v>0</v>
      </c>
      <c r="BJ31" s="80">
        <v>101.55813162912281</v>
      </c>
      <c r="BK31" s="80">
        <v>7.3892571442417534</v>
      </c>
      <c r="BL31" s="80">
        <v>-3.7844588484522723</v>
      </c>
      <c r="BM31" s="80">
        <v>1.3895999999999999</v>
      </c>
      <c r="BN31" s="80">
        <v>3.4230880804020107</v>
      </c>
      <c r="BO31" s="80">
        <v>3.4230880804020107</v>
      </c>
      <c r="BP31" s="80">
        <v>0</v>
      </c>
      <c r="BQ31" s="80">
        <v>0</v>
      </c>
      <c r="BR31" s="80">
        <v>0</v>
      </c>
      <c r="BS31" s="80">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98">
        <v>44</v>
      </c>
      <c r="DS31" s="71">
        <v>0</v>
      </c>
      <c r="DT31" s="71">
        <v>0</v>
      </c>
      <c r="DU31" s="71">
        <v>9.0470000000000006</v>
      </c>
      <c r="DV31" s="71">
        <v>0</v>
      </c>
      <c r="DW31" s="71">
        <v>0</v>
      </c>
      <c r="DX31" s="71">
        <v>0</v>
      </c>
      <c r="DY31" s="71">
        <v>0</v>
      </c>
      <c r="DZ31" s="71">
        <v>44</v>
      </c>
      <c r="EA31" s="71">
        <v>0</v>
      </c>
      <c r="EB31" s="71">
        <v>0</v>
      </c>
      <c r="EC31" s="71">
        <v>9.0470000000000006</v>
      </c>
      <c r="ED31" s="98">
        <v>0</v>
      </c>
      <c r="EE31" s="98">
        <v>0</v>
      </c>
      <c r="EF31" s="98">
        <v>0</v>
      </c>
      <c r="EG31" s="98">
        <v>0</v>
      </c>
      <c r="EH31" s="98">
        <v>35</v>
      </c>
      <c r="EI31" s="71">
        <v>0</v>
      </c>
      <c r="EJ31" s="71">
        <v>0</v>
      </c>
      <c r="EK31" s="71">
        <v>9.0470000000000006</v>
      </c>
      <c r="EL31" s="71">
        <v>0</v>
      </c>
      <c r="EM31" s="71">
        <v>0</v>
      </c>
      <c r="EN31" s="71">
        <v>0</v>
      </c>
      <c r="EO31" s="71">
        <v>0</v>
      </c>
      <c r="EP31" s="94"/>
      <c r="EQ31" s="71">
        <v>0</v>
      </c>
      <c r="ER31" s="71">
        <v>0</v>
      </c>
      <c r="ES31" s="71">
        <v>0</v>
      </c>
      <c r="ET31" s="71">
        <v>0</v>
      </c>
      <c r="EU31" s="71">
        <v>0</v>
      </c>
      <c r="EV31" s="71">
        <v>0</v>
      </c>
      <c r="EW31" s="71">
        <v>0</v>
      </c>
      <c r="EX31" s="71">
        <v>0</v>
      </c>
      <c r="EY31" s="71">
        <v>0</v>
      </c>
      <c r="EZ31" s="71">
        <v>0</v>
      </c>
      <c r="FA31" s="71">
        <v>0</v>
      </c>
      <c r="FB31" s="71">
        <v>0</v>
      </c>
      <c r="FC31" s="71">
        <v>0</v>
      </c>
      <c r="FD31" s="71">
        <v>0</v>
      </c>
      <c r="FE31" s="71">
        <v>0</v>
      </c>
      <c r="FF31" s="71">
        <v>0</v>
      </c>
      <c r="FG31" s="71">
        <v>0</v>
      </c>
      <c r="FH31" s="71">
        <v>0</v>
      </c>
      <c r="FI31" s="71">
        <v>0</v>
      </c>
      <c r="FJ31" s="71">
        <v>0</v>
      </c>
      <c r="FK31" s="71">
        <v>0</v>
      </c>
      <c r="FL31" s="71">
        <v>0</v>
      </c>
      <c r="FM31" s="71">
        <v>0</v>
      </c>
      <c r="FN31" s="71">
        <v>0</v>
      </c>
    </row>
    <row r="32" spans="3:170" x14ac:dyDescent="0.2">
      <c r="C32" s="8">
        <v>45536</v>
      </c>
      <c r="D32" s="71">
        <v>0</v>
      </c>
      <c r="E32" s="71">
        <v>0</v>
      </c>
      <c r="F32" s="71">
        <v>0</v>
      </c>
      <c r="G32" s="71">
        <v>0</v>
      </c>
      <c r="H32" s="71">
        <v>0</v>
      </c>
      <c r="I32" s="71">
        <v>0</v>
      </c>
      <c r="J32" s="71"/>
      <c r="K32" s="98">
        <v>44</v>
      </c>
      <c r="L32" s="71">
        <v>0</v>
      </c>
      <c r="M32" s="71">
        <v>9</v>
      </c>
      <c r="N32" s="71">
        <v>9.1639999999999997</v>
      </c>
      <c r="O32" s="71">
        <v>0</v>
      </c>
      <c r="P32" s="71">
        <v>0</v>
      </c>
      <c r="Q32" s="71"/>
      <c r="R32" s="71">
        <v>0</v>
      </c>
      <c r="S32" s="71">
        <v>0</v>
      </c>
      <c r="T32" s="71">
        <v>0</v>
      </c>
      <c r="U32" s="71">
        <v>0</v>
      </c>
      <c r="V32" s="71">
        <v>0</v>
      </c>
      <c r="W32" s="71">
        <v>251</v>
      </c>
      <c r="X32" s="71">
        <v>0</v>
      </c>
      <c r="Y32" s="71">
        <v>0</v>
      </c>
      <c r="Z32" s="71">
        <v>251</v>
      </c>
      <c r="AA32" s="71">
        <v>0</v>
      </c>
      <c r="AB32" s="98">
        <v>44</v>
      </c>
      <c r="AC32" s="71">
        <v>0</v>
      </c>
      <c r="AD32" s="71">
        <v>0</v>
      </c>
      <c r="AE32" s="71">
        <v>9.1639999999999997</v>
      </c>
      <c r="AF32" s="71">
        <v>0</v>
      </c>
      <c r="AG32" s="71">
        <v>0</v>
      </c>
      <c r="AH32" s="71">
        <v>0</v>
      </c>
      <c r="AI32" s="71">
        <v>0</v>
      </c>
      <c r="AJ32" s="80">
        <v>20.454545454545457</v>
      </c>
      <c r="AK32" s="80">
        <v>0</v>
      </c>
      <c r="AL32" s="80">
        <v>0</v>
      </c>
      <c r="AM32" s="71">
        <v>9</v>
      </c>
      <c r="AN32" s="71">
        <v>0</v>
      </c>
      <c r="AO32" s="71">
        <v>0</v>
      </c>
      <c r="AP32" s="80">
        <v>100</v>
      </c>
      <c r="AQ32" s="71">
        <v>44</v>
      </c>
      <c r="AR32" s="71">
        <v>0</v>
      </c>
      <c r="AS32" s="71">
        <v>0</v>
      </c>
      <c r="AT32" s="71">
        <v>9.1639999999999997</v>
      </c>
      <c r="AU32" s="71">
        <v>0</v>
      </c>
      <c r="AV32" s="71">
        <v>0</v>
      </c>
      <c r="AW32" s="71">
        <v>0</v>
      </c>
      <c r="AX32" s="71">
        <v>0</v>
      </c>
      <c r="AY32" s="71">
        <v>9</v>
      </c>
      <c r="AZ32" s="71">
        <v>0</v>
      </c>
      <c r="BA32" s="71">
        <v>0</v>
      </c>
      <c r="BB32" s="71">
        <v>35</v>
      </c>
      <c r="BC32" s="71">
        <v>0</v>
      </c>
      <c r="BD32" s="105">
        <v>0</v>
      </c>
      <c r="BE32" s="71">
        <v>9.1639999999999997</v>
      </c>
      <c r="BF32" s="71">
        <v>0</v>
      </c>
      <c r="BG32" s="71">
        <v>0</v>
      </c>
      <c r="BH32" s="71">
        <v>0</v>
      </c>
      <c r="BI32" s="71">
        <v>0</v>
      </c>
      <c r="BJ32" s="80">
        <v>101.55813162912281</v>
      </c>
      <c r="BK32" s="80">
        <v>7.3892571442417534</v>
      </c>
      <c r="BL32" s="80">
        <v>-3.7844588484522723</v>
      </c>
      <c r="BM32" s="80">
        <v>1.3895999999999999</v>
      </c>
      <c r="BN32" s="80">
        <v>3.4230880804020107</v>
      </c>
      <c r="BO32" s="80">
        <v>3.4230880804020107</v>
      </c>
      <c r="BP32" s="80">
        <v>0</v>
      </c>
      <c r="BQ32" s="80">
        <v>0</v>
      </c>
      <c r="BR32" s="80">
        <v>0</v>
      </c>
      <c r="BS32" s="80">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98">
        <v>44</v>
      </c>
      <c r="DS32" s="71">
        <v>0</v>
      </c>
      <c r="DT32" s="71">
        <v>0</v>
      </c>
      <c r="DU32" s="71">
        <v>9.1639999999999997</v>
      </c>
      <c r="DV32" s="71">
        <v>0</v>
      </c>
      <c r="DW32" s="71">
        <v>0</v>
      </c>
      <c r="DX32" s="71">
        <v>0</v>
      </c>
      <c r="DY32" s="71">
        <v>0</v>
      </c>
      <c r="DZ32" s="71">
        <v>44</v>
      </c>
      <c r="EA32" s="71">
        <v>0</v>
      </c>
      <c r="EB32" s="71">
        <v>0</v>
      </c>
      <c r="EC32" s="71">
        <v>9.1639999999999997</v>
      </c>
      <c r="ED32" s="98">
        <v>0</v>
      </c>
      <c r="EE32" s="98">
        <v>0</v>
      </c>
      <c r="EF32" s="98">
        <v>0</v>
      </c>
      <c r="EG32" s="98">
        <v>0</v>
      </c>
      <c r="EH32" s="98">
        <v>35</v>
      </c>
      <c r="EI32" s="71">
        <v>0</v>
      </c>
      <c r="EJ32" s="71">
        <v>0</v>
      </c>
      <c r="EK32" s="71">
        <v>9.1639999999999997</v>
      </c>
      <c r="EL32" s="71">
        <v>0</v>
      </c>
      <c r="EM32" s="71">
        <v>0</v>
      </c>
      <c r="EN32" s="71">
        <v>0</v>
      </c>
      <c r="EO32" s="71">
        <v>0</v>
      </c>
      <c r="EP32" s="94"/>
      <c r="EQ32" s="71">
        <v>0</v>
      </c>
      <c r="ER32" s="71">
        <v>0</v>
      </c>
      <c r="ES32" s="71">
        <v>0</v>
      </c>
      <c r="ET32" s="71">
        <v>0</v>
      </c>
      <c r="EU32" s="71">
        <v>0</v>
      </c>
      <c r="EV32" s="71">
        <v>0</v>
      </c>
      <c r="EW32" s="71">
        <v>0</v>
      </c>
      <c r="EX32" s="71">
        <v>0</v>
      </c>
      <c r="EY32" s="71">
        <v>0</v>
      </c>
      <c r="EZ32" s="71">
        <v>0</v>
      </c>
      <c r="FA32" s="71">
        <v>0</v>
      </c>
      <c r="FB32" s="71">
        <v>0</v>
      </c>
      <c r="FC32" s="71">
        <v>0</v>
      </c>
      <c r="FD32" s="71">
        <v>0</v>
      </c>
      <c r="FE32" s="71">
        <v>0</v>
      </c>
      <c r="FF32" s="71">
        <v>0</v>
      </c>
      <c r="FG32" s="71">
        <v>0</v>
      </c>
      <c r="FH32" s="71">
        <v>0</v>
      </c>
      <c r="FI32" s="71">
        <v>0</v>
      </c>
      <c r="FJ32" s="71">
        <v>0</v>
      </c>
      <c r="FK32" s="71">
        <v>0</v>
      </c>
      <c r="FL32" s="71">
        <v>0</v>
      </c>
      <c r="FM32" s="71">
        <v>0</v>
      </c>
      <c r="FN32" s="71">
        <v>0</v>
      </c>
    </row>
    <row r="33" spans="3:170" x14ac:dyDescent="0.2">
      <c r="C33" s="8">
        <v>45566</v>
      </c>
      <c r="D33" s="71">
        <v>0</v>
      </c>
      <c r="E33" s="71">
        <v>0</v>
      </c>
      <c r="F33" s="71">
        <v>0</v>
      </c>
      <c r="G33" s="71">
        <v>0</v>
      </c>
      <c r="H33" s="71">
        <v>0</v>
      </c>
      <c r="I33" s="71">
        <v>0</v>
      </c>
      <c r="J33" s="71"/>
      <c r="K33" s="98">
        <v>49</v>
      </c>
      <c r="L33" s="71">
        <v>0</v>
      </c>
      <c r="M33" s="71">
        <v>10</v>
      </c>
      <c r="N33" s="71">
        <v>9.8889999999999993</v>
      </c>
      <c r="O33" s="71">
        <v>0</v>
      </c>
      <c r="P33" s="71">
        <v>0</v>
      </c>
      <c r="Q33" s="71"/>
      <c r="R33" s="71">
        <v>0</v>
      </c>
      <c r="S33" s="71">
        <v>0</v>
      </c>
      <c r="T33" s="71">
        <v>0</v>
      </c>
      <c r="U33" s="71">
        <v>0</v>
      </c>
      <c r="V33" s="71">
        <v>0</v>
      </c>
      <c r="W33" s="71">
        <v>257</v>
      </c>
      <c r="X33" s="71">
        <v>0</v>
      </c>
      <c r="Y33" s="71">
        <v>0</v>
      </c>
      <c r="Z33" s="71">
        <v>257</v>
      </c>
      <c r="AA33" s="71">
        <v>0</v>
      </c>
      <c r="AB33" s="98">
        <v>49</v>
      </c>
      <c r="AC33" s="71">
        <v>0</v>
      </c>
      <c r="AD33" s="71">
        <v>0</v>
      </c>
      <c r="AE33" s="71">
        <v>9.8889999999999993</v>
      </c>
      <c r="AF33" s="71">
        <v>0</v>
      </c>
      <c r="AG33" s="71">
        <v>0</v>
      </c>
      <c r="AH33" s="71">
        <v>0</v>
      </c>
      <c r="AI33" s="71">
        <v>0</v>
      </c>
      <c r="AJ33" s="80">
        <v>20.408163265306122</v>
      </c>
      <c r="AK33" s="80">
        <v>0</v>
      </c>
      <c r="AL33" s="80">
        <v>0</v>
      </c>
      <c r="AM33" s="71">
        <v>10</v>
      </c>
      <c r="AN33" s="71">
        <v>0</v>
      </c>
      <c r="AO33" s="71">
        <v>0</v>
      </c>
      <c r="AP33" s="80">
        <v>100</v>
      </c>
      <c r="AQ33" s="71">
        <v>49</v>
      </c>
      <c r="AR33" s="71">
        <v>0</v>
      </c>
      <c r="AS33" s="71">
        <v>0</v>
      </c>
      <c r="AT33" s="71">
        <v>9.8889999999999993</v>
      </c>
      <c r="AU33" s="71">
        <v>0</v>
      </c>
      <c r="AV33" s="71">
        <v>0</v>
      </c>
      <c r="AW33" s="71">
        <v>0</v>
      </c>
      <c r="AX33" s="71">
        <v>0</v>
      </c>
      <c r="AY33" s="71">
        <v>10</v>
      </c>
      <c r="AZ33" s="71">
        <v>0</v>
      </c>
      <c r="BA33" s="71">
        <v>0</v>
      </c>
      <c r="BB33" s="71">
        <v>39</v>
      </c>
      <c r="BC33" s="71">
        <v>0</v>
      </c>
      <c r="BD33" s="105">
        <v>0</v>
      </c>
      <c r="BE33" s="71">
        <v>9.8889999999999993</v>
      </c>
      <c r="BF33" s="71">
        <v>0</v>
      </c>
      <c r="BG33" s="71">
        <v>0</v>
      </c>
      <c r="BH33" s="71">
        <v>0</v>
      </c>
      <c r="BI33" s="71">
        <v>0</v>
      </c>
      <c r="BJ33" s="80">
        <v>101.55813162912281</v>
      </c>
      <c r="BK33" s="80">
        <v>7.3892571442417534</v>
      </c>
      <c r="BL33" s="80">
        <v>-3.7844588484522723</v>
      </c>
      <c r="BM33" s="80">
        <v>1.3895999999999999</v>
      </c>
      <c r="BN33" s="80">
        <v>3.4230880804020107</v>
      </c>
      <c r="BO33" s="80">
        <v>3.4230880804020107</v>
      </c>
      <c r="BP33" s="80">
        <v>0</v>
      </c>
      <c r="BQ33" s="80">
        <v>0</v>
      </c>
      <c r="BR33" s="80">
        <v>0</v>
      </c>
      <c r="BS33" s="80">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98">
        <v>49</v>
      </c>
      <c r="DS33" s="71">
        <v>0</v>
      </c>
      <c r="DT33" s="71">
        <v>0</v>
      </c>
      <c r="DU33" s="71">
        <v>9.8889999999999993</v>
      </c>
      <c r="DV33" s="71">
        <v>0</v>
      </c>
      <c r="DW33" s="71">
        <v>0</v>
      </c>
      <c r="DX33" s="71">
        <v>0</v>
      </c>
      <c r="DY33" s="71">
        <v>0</v>
      </c>
      <c r="DZ33" s="71">
        <v>49</v>
      </c>
      <c r="EA33" s="71">
        <v>0</v>
      </c>
      <c r="EB33" s="71">
        <v>0</v>
      </c>
      <c r="EC33" s="71">
        <v>9.8889999999999993</v>
      </c>
      <c r="ED33" s="98">
        <v>0</v>
      </c>
      <c r="EE33" s="98">
        <v>0</v>
      </c>
      <c r="EF33" s="98">
        <v>0</v>
      </c>
      <c r="EG33" s="98">
        <v>0</v>
      </c>
      <c r="EH33" s="98">
        <v>39</v>
      </c>
      <c r="EI33" s="71">
        <v>0</v>
      </c>
      <c r="EJ33" s="71">
        <v>0</v>
      </c>
      <c r="EK33" s="71">
        <v>9.8889999999999993</v>
      </c>
      <c r="EL33" s="71">
        <v>0</v>
      </c>
      <c r="EM33" s="71">
        <v>0</v>
      </c>
      <c r="EN33" s="71">
        <v>0</v>
      </c>
      <c r="EO33" s="71">
        <v>0</v>
      </c>
      <c r="EP33" s="94"/>
      <c r="EQ33" s="71">
        <v>0</v>
      </c>
      <c r="ER33" s="71">
        <v>0</v>
      </c>
      <c r="ES33" s="71">
        <v>0</v>
      </c>
      <c r="ET33" s="71">
        <v>0</v>
      </c>
      <c r="EU33" s="71">
        <v>0</v>
      </c>
      <c r="EV33" s="71">
        <v>0</v>
      </c>
      <c r="EW33" s="71">
        <v>0</v>
      </c>
      <c r="EX33" s="71">
        <v>0</v>
      </c>
      <c r="EY33" s="71">
        <v>0</v>
      </c>
      <c r="EZ33" s="71">
        <v>0</v>
      </c>
      <c r="FA33" s="71">
        <v>0</v>
      </c>
      <c r="FB33" s="71">
        <v>0</v>
      </c>
      <c r="FC33" s="71">
        <v>0</v>
      </c>
      <c r="FD33" s="71">
        <v>0</v>
      </c>
      <c r="FE33" s="71">
        <v>0</v>
      </c>
      <c r="FF33" s="71">
        <v>0</v>
      </c>
      <c r="FG33" s="71">
        <v>0</v>
      </c>
      <c r="FH33" s="71">
        <v>0</v>
      </c>
      <c r="FI33" s="71">
        <v>0</v>
      </c>
      <c r="FJ33" s="71">
        <v>0</v>
      </c>
      <c r="FK33" s="71">
        <v>0</v>
      </c>
      <c r="FL33" s="71">
        <v>0</v>
      </c>
      <c r="FM33" s="71">
        <v>0</v>
      </c>
      <c r="FN33" s="71">
        <v>0</v>
      </c>
    </row>
    <row r="34" spans="3:170" x14ac:dyDescent="0.2">
      <c r="C34" s="8">
        <v>45597</v>
      </c>
      <c r="D34" s="71">
        <v>0</v>
      </c>
      <c r="E34" s="71">
        <v>0</v>
      </c>
      <c r="F34" s="71">
        <v>0</v>
      </c>
      <c r="G34" s="71">
        <v>0</v>
      </c>
      <c r="H34" s="71">
        <v>0</v>
      </c>
      <c r="I34" s="71">
        <v>0</v>
      </c>
      <c r="J34" s="71"/>
      <c r="K34" s="98">
        <v>48</v>
      </c>
      <c r="L34" s="71">
        <v>0</v>
      </c>
      <c r="M34" s="71">
        <v>10</v>
      </c>
      <c r="N34" s="71">
        <v>9.9710000000000001</v>
      </c>
      <c r="O34" s="71">
        <v>0</v>
      </c>
      <c r="P34" s="71">
        <v>0</v>
      </c>
      <c r="Q34" s="71"/>
      <c r="R34" s="71">
        <v>0</v>
      </c>
      <c r="S34" s="71">
        <v>0</v>
      </c>
      <c r="T34" s="71">
        <v>0</v>
      </c>
      <c r="U34" s="71">
        <v>0</v>
      </c>
      <c r="V34" s="71">
        <v>0</v>
      </c>
      <c r="W34" s="71">
        <v>247</v>
      </c>
      <c r="X34" s="71">
        <v>0</v>
      </c>
      <c r="Y34" s="71">
        <v>0</v>
      </c>
      <c r="Z34" s="71">
        <v>247</v>
      </c>
      <c r="AA34" s="71">
        <v>0</v>
      </c>
      <c r="AB34" s="98">
        <v>48</v>
      </c>
      <c r="AC34" s="71">
        <v>0</v>
      </c>
      <c r="AD34" s="71">
        <v>0</v>
      </c>
      <c r="AE34" s="71">
        <v>9.9710000000000001</v>
      </c>
      <c r="AF34" s="71">
        <v>0</v>
      </c>
      <c r="AG34" s="71">
        <v>0</v>
      </c>
      <c r="AH34" s="71">
        <v>0</v>
      </c>
      <c r="AI34" s="71">
        <v>0</v>
      </c>
      <c r="AJ34" s="80">
        <v>20.833333333333336</v>
      </c>
      <c r="AK34" s="80">
        <v>0</v>
      </c>
      <c r="AL34" s="80">
        <v>0</v>
      </c>
      <c r="AM34" s="71">
        <v>10</v>
      </c>
      <c r="AN34" s="71">
        <v>0</v>
      </c>
      <c r="AO34" s="71">
        <v>0</v>
      </c>
      <c r="AP34" s="80">
        <v>100</v>
      </c>
      <c r="AQ34" s="71">
        <v>48</v>
      </c>
      <c r="AR34" s="71">
        <v>0</v>
      </c>
      <c r="AS34" s="71">
        <v>0</v>
      </c>
      <c r="AT34" s="71">
        <v>9.9710000000000001</v>
      </c>
      <c r="AU34" s="71">
        <v>0</v>
      </c>
      <c r="AV34" s="71">
        <v>0</v>
      </c>
      <c r="AW34" s="71">
        <v>0</v>
      </c>
      <c r="AX34" s="71">
        <v>0</v>
      </c>
      <c r="AY34" s="71">
        <v>10</v>
      </c>
      <c r="AZ34" s="71">
        <v>0</v>
      </c>
      <c r="BA34" s="71">
        <v>0</v>
      </c>
      <c r="BB34" s="71">
        <v>38</v>
      </c>
      <c r="BC34" s="71">
        <v>0</v>
      </c>
      <c r="BD34" s="105">
        <v>0</v>
      </c>
      <c r="BE34" s="71">
        <v>9.9710000000000001</v>
      </c>
      <c r="BF34" s="71">
        <v>0</v>
      </c>
      <c r="BG34" s="71">
        <v>0</v>
      </c>
      <c r="BH34" s="71">
        <v>0</v>
      </c>
      <c r="BI34" s="71">
        <v>0</v>
      </c>
      <c r="BJ34" s="80">
        <v>101.55813162912281</v>
      </c>
      <c r="BK34" s="80">
        <v>7.3892571442417534</v>
      </c>
      <c r="BL34" s="80">
        <v>-3.7844588484522723</v>
      </c>
      <c r="BM34" s="80">
        <v>1.3895999999999999</v>
      </c>
      <c r="BN34" s="80">
        <v>3.4230880804020107</v>
      </c>
      <c r="BO34" s="80">
        <v>3.4230880804020107</v>
      </c>
      <c r="BP34" s="80">
        <v>0</v>
      </c>
      <c r="BQ34" s="80">
        <v>0</v>
      </c>
      <c r="BR34" s="80">
        <v>0</v>
      </c>
      <c r="BS34" s="80">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98">
        <v>48</v>
      </c>
      <c r="DS34" s="71">
        <v>0</v>
      </c>
      <c r="DT34" s="71">
        <v>0</v>
      </c>
      <c r="DU34" s="71">
        <v>9.9710000000000001</v>
      </c>
      <c r="DV34" s="71">
        <v>0</v>
      </c>
      <c r="DW34" s="71">
        <v>0</v>
      </c>
      <c r="DX34" s="71">
        <v>0</v>
      </c>
      <c r="DY34" s="71">
        <v>0</v>
      </c>
      <c r="DZ34" s="71">
        <v>48</v>
      </c>
      <c r="EA34" s="71">
        <v>0</v>
      </c>
      <c r="EB34" s="71">
        <v>0</v>
      </c>
      <c r="EC34" s="71">
        <v>9.9710000000000001</v>
      </c>
      <c r="ED34" s="98">
        <v>0</v>
      </c>
      <c r="EE34" s="98">
        <v>0</v>
      </c>
      <c r="EF34" s="98">
        <v>0</v>
      </c>
      <c r="EG34" s="98">
        <v>0</v>
      </c>
      <c r="EH34" s="98">
        <v>38</v>
      </c>
      <c r="EI34" s="71">
        <v>0</v>
      </c>
      <c r="EJ34" s="71">
        <v>0</v>
      </c>
      <c r="EK34" s="71">
        <v>9.9710000000000001</v>
      </c>
      <c r="EL34" s="71">
        <v>0</v>
      </c>
      <c r="EM34" s="71">
        <v>0</v>
      </c>
      <c r="EN34" s="71">
        <v>0</v>
      </c>
      <c r="EO34" s="71">
        <v>0</v>
      </c>
      <c r="EP34" s="94"/>
      <c r="EQ34" s="71">
        <v>0</v>
      </c>
      <c r="ER34" s="71">
        <v>0</v>
      </c>
      <c r="ES34" s="71">
        <v>0</v>
      </c>
      <c r="ET34" s="71">
        <v>0</v>
      </c>
      <c r="EU34" s="71">
        <v>0</v>
      </c>
      <c r="EV34" s="71">
        <v>0</v>
      </c>
      <c r="EW34" s="71">
        <v>0</v>
      </c>
      <c r="EX34" s="71">
        <v>0</v>
      </c>
      <c r="EY34" s="71">
        <v>0</v>
      </c>
      <c r="EZ34" s="71">
        <v>0</v>
      </c>
      <c r="FA34" s="71">
        <v>0</v>
      </c>
      <c r="FB34" s="71">
        <v>0</v>
      </c>
      <c r="FC34" s="71">
        <v>0</v>
      </c>
      <c r="FD34" s="71">
        <v>0</v>
      </c>
      <c r="FE34" s="71">
        <v>0</v>
      </c>
      <c r="FF34" s="71">
        <v>0</v>
      </c>
      <c r="FG34" s="71">
        <v>0</v>
      </c>
      <c r="FH34" s="71">
        <v>0</v>
      </c>
      <c r="FI34" s="71">
        <v>0</v>
      </c>
      <c r="FJ34" s="71">
        <v>0</v>
      </c>
      <c r="FK34" s="71">
        <v>0</v>
      </c>
      <c r="FL34" s="71">
        <v>0</v>
      </c>
      <c r="FM34" s="71">
        <v>0</v>
      </c>
      <c r="FN34" s="71">
        <v>0</v>
      </c>
    </row>
    <row r="35" spans="3:170" x14ac:dyDescent="0.2">
      <c r="C35" s="8">
        <v>45627</v>
      </c>
      <c r="D35" s="71">
        <v>0</v>
      </c>
      <c r="E35" s="72">
        <v>0</v>
      </c>
      <c r="F35" s="72">
        <v>0</v>
      </c>
      <c r="G35" s="72">
        <v>0</v>
      </c>
      <c r="H35" s="71">
        <v>0</v>
      </c>
      <c r="I35" s="72">
        <v>0</v>
      </c>
      <c r="J35" s="72"/>
      <c r="K35" s="99">
        <v>52</v>
      </c>
      <c r="L35" s="72">
        <v>0</v>
      </c>
      <c r="M35" s="72">
        <v>11</v>
      </c>
      <c r="N35" s="72">
        <v>10.712999999999999</v>
      </c>
      <c r="O35" s="72">
        <v>0</v>
      </c>
      <c r="P35" s="72">
        <v>0</v>
      </c>
      <c r="Q35" s="72"/>
      <c r="R35" s="71">
        <v>0</v>
      </c>
      <c r="S35" s="72">
        <v>0</v>
      </c>
      <c r="T35" s="72">
        <v>0</v>
      </c>
      <c r="U35" s="72">
        <v>0</v>
      </c>
      <c r="V35" s="72">
        <v>0</v>
      </c>
      <c r="W35" s="72">
        <v>254</v>
      </c>
      <c r="X35" s="71">
        <v>0</v>
      </c>
      <c r="Y35" s="72">
        <v>0</v>
      </c>
      <c r="Z35" s="72">
        <v>254</v>
      </c>
      <c r="AA35" s="71">
        <v>0</v>
      </c>
      <c r="AB35" s="99">
        <v>52</v>
      </c>
      <c r="AC35" s="72">
        <v>0</v>
      </c>
      <c r="AD35" s="72">
        <v>0</v>
      </c>
      <c r="AE35" s="72">
        <v>10.712999999999999</v>
      </c>
      <c r="AF35" s="72">
        <v>0</v>
      </c>
      <c r="AG35" s="72">
        <v>0</v>
      </c>
      <c r="AH35" s="72">
        <v>0</v>
      </c>
      <c r="AI35" s="72">
        <v>0</v>
      </c>
      <c r="AJ35" s="81">
        <v>19.230769230769234</v>
      </c>
      <c r="AK35" s="81">
        <v>0</v>
      </c>
      <c r="AL35" s="81">
        <v>0</v>
      </c>
      <c r="AM35" s="72">
        <v>10</v>
      </c>
      <c r="AN35" s="72">
        <v>0</v>
      </c>
      <c r="AO35" s="72">
        <v>0</v>
      </c>
      <c r="AP35" s="81">
        <v>100</v>
      </c>
      <c r="AQ35" s="72">
        <v>52</v>
      </c>
      <c r="AR35" s="72">
        <v>0</v>
      </c>
      <c r="AS35" s="72">
        <v>0</v>
      </c>
      <c r="AT35" s="72">
        <v>10.712999999999999</v>
      </c>
      <c r="AU35" s="72">
        <v>0</v>
      </c>
      <c r="AV35" s="72">
        <v>0</v>
      </c>
      <c r="AW35" s="72">
        <v>0</v>
      </c>
      <c r="AX35" s="72">
        <v>0</v>
      </c>
      <c r="AY35" s="72">
        <v>10</v>
      </c>
      <c r="AZ35" s="72">
        <v>0</v>
      </c>
      <c r="BA35" s="72">
        <v>0</v>
      </c>
      <c r="BB35" s="71">
        <v>42</v>
      </c>
      <c r="BC35" s="72">
        <v>0</v>
      </c>
      <c r="BD35" s="105">
        <v>0</v>
      </c>
      <c r="BE35" s="72">
        <v>10.712999999999999</v>
      </c>
      <c r="BF35" s="72">
        <v>0</v>
      </c>
      <c r="BG35" s="72">
        <v>0</v>
      </c>
      <c r="BH35" s="72">
        <v>0</v>
      </c>
      <c r="BI35" s="72">
        <v>0</v>
      </c>
      <c r="BJ35" s="81">
        <v>101.55813162912281</v>
      </c>
      <c r="BK35" s="81">
        <v>7.3892571442417534</v>
      </c>
      <c r="BL35" s="81">
        <v>-3.7844588484522723</v>
      </c>
      <c r="BM35" s="81">
        <v>1.3895999999999999</v>
      </c>
      <c r="BN35" s="81">
        <v>3.4230880804020107</v>
      </c>
      <c r="BO35" s="80">
        <v>3.4230880804020107</v>
      </c>
      <c r="BP35" s="81">
        <v>0</v>
      </c>
      <c r="BQ35" s="81">
        <v>0</v>
      </c>
      <c r="BR35" s="81">
        <v>0</v>
      </c>
      <c r="BS35" s="81">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98">
        <v>52</v>
      </c>
      <c r="DS35" s="72">
        <v>0</v>
      </c>
      <c r="DT35" s="72">
        <v>0</v>
      </c>
      <c r="DU35" s="72">
        <v>10.712999999999999</v>
      </c>
      <c r="DV35" s="72">
        <v>0</v>
      </c>
      <c r="DW35" s="72">
        <v>0</v>
      </c>
      <c r="DX35" s="72">
        <v>0</v>
      </c>
      <c r="DY35" s="72">
        <v>0</v>
      </c>
      <c r="DZ35" s="72">
        <v>52</v>
      </c>
      <c r="EA35" s="72">
        <v>0</v>
      </c>
      <c r="EB35" s="71">
        <v>0</v>
      </c>
      <c r="EC35" s="71">
        <v>10.712999999999999</v>
      </c>
      <c r="ED35" s="98">
        <v>0</v>
      </c>
      <c r="EE35" s="98">
        <v>0</v>
      </c>
      <c r="EF35" s="98">
        <v>0</v>
      </c>
      <c r="EG35" s="98">
        <v>0</v>
      </c>
      <c r="EH35" s="98">
        <v>42</v>
      </c>
      <c r="EI35" s="72">
        <v>0</v>
      </c>
      <c r="EJ35" s="71">
        <v>0</v>
      </c>
      <c r="EK35" s="72">
        <v>10.712999999999999</v>
      </c>
      <c r="EL35" s="72">
        <v>0</v>
      </c>
      <c r="EM35" s="72">
        <v>0</v>
      </c>
      <c r="EN35" s="72">
        <v>0</v>
      </c>
      <c r="EO35" s="72">
        <v>0</v>
      </c>
      <c r="EP35" s="94"/>
      <c r="EQ35" s="72">
        <v>0</v>
      </c>
      <c r="ER35" s="72">
        <v>0</v>
      </c>
      <c r="ES35" s="72">
        <v>0</v>
      </c>
      <c r="ET35" s="72">
        <v>0</v>
      </c>
      <c r="EU35" s="72">
        <v>0</v>
      </c>
      <c r="EV35" s="72">
        <v>0</v>
      </c>
      <c r="EW35" s="72">
        <v>0</v>
      </c>
      <c r="EX35" s="72">
        <v>0</v>
      </c>
      <c r="EY35" s="72">
        <v>0</v>
      </c>
      <c r="EZ35" s="72">
        <v>0</v>
      </c>
      <c r="FA35" s="72">
        <v>0</v>
      </c>
      <c r="FB35" s="72">
        <v>0</v>
      </c>
      <c r="FC35" s="72">
        <v>0</v>
      </c>
      <c r="FD35" s="72">
        <v>0</v>
      </c>
      <c r="FE35" s="72">
        <v>0</v>
      </c>
      <c r="FF35" s="72">
        <v>0</v>
      </c>
      <c r="FG35" s="72">
        <v>0</v>
      </c>
      <c r="FH35" s="72">
        <v>0</v>
      </c>
      <c r="FI35" s="72">
        <v>0</v>
      </c>
      <c r="FJ35" s="72">
        <v>0</v>
      </c>
      <c r="FK35" s="72">
        <v>0</v>
      </c>
      <c r="FL35" s="72">
        <v>0</v>
      </c>
      <c r="FM35" s="72">
        <v>0</v>
      </c>
      <c r="FN35" s="72">
        <v>0</v>
      </c>
    </row>
    <row r="36" spans="3:170" x14ac:dyDescent="0.2">
      <c r="C36" s="9">
        <v>2023</v>
      </c>
      <c r="D36" s="73">
        <v>0</v>
      </c>
      <c r="E36" s="73">
        <v>0</v>
      </c>
      <c r="F36" s="73">
        <v>0</v>
      </c>
      <c r="G36" s="73">
        <v>0</v>
      </c>
      <c r="H36" s="73">
        <v>0</v>
      </c>
      <c r="I36" s="73">
        <v>0</v>
      </c>
      <c r="J36" s="73">
        <v>0</v>
      </c>
      <c r="K36" s="73">
        <v>166</v>
      </c>
      <c r="L36" s="73">
        <v>0</v>
      </c>
      <c r="M36" s="73">
        <v>36</v>
      </c>
      <c r="N36" s="73">
        <v>34.495999999999995</v>
      </c>
      <c r="O36" s="73">
        <v>0</v>
      </c>
      <c r="P36" s="73">
        <v>0</v>
      </c>
      <c r="Q36" s="73">
        <v>0</v>
      </c>
      <c r="R36" s="73">
        <v>0</v>
      </c>
      <c r="S36" s="73">
        <v>0</v>
      </c>
      <c r="T36" s="73">
        <v>0</v>
      </c>
      <c r="U36" s="73">
        <v>0</v>
      </c>
      <c r="V36" s="73">
        <v>0</v>
      </c>
      <c r="W36" s="73">
        <v>3431</v>
      </c>
      <c r="X36" s="73">
        <v>0</v>
      </c>
      <c r="Y36" s="73">
        <v>0</v>
      </c>
      <c r="Z36" s="73">
        <v>3431</v>
      </c>
      <c r="AA36" s="73">
        <v>0</v>
      </c>
      <c r="AB36" s="73">
        <v>166</v>
      </c>
      <c r="AC36" s="73">
        <v>0</v>
      </c>
      <c r="AD36" s="73">
        <v>0</v>
      </c>
      <c r="AE36" s="73">
        <v>34.495999999999995</v>
      </c>
      <c r="AF36" s="73">
        <v>0</v>
      </c>
      <c r="AG36" s="73">
        <v>0</v>
      </c>
      <c r="AH36" s="73">
        <v>0</v>
      </c>
      <c r="AI36" s="73">
        <v>0</v>
      </c>
      <c r="AJ36" s="82">
        <v>19.879518072289155</v>
      </c>
      <c r="AK36" s="82">
        <v>0</v>
      </c>
      <c r="AL36" s="82">
        <v>0</v>
      </c>
      <c r="AM36" s="73">
        <v>33</v>
      </c>
      <c r="AN36" s="73">
        <v>0</v>
      </c>
      <c r="AO36" s="73">
        <v>0</v>
      </c>
      <c r="AP36" s="82">
        <v>100</v>
      </c>
      <c r="AQ36" s="73">
        <v>166</v>
      </c>
      <c r="AR36" s="73">
        <v>0</v>
      </c>
      <c r="AS36" s="73">
        <v>0</v>
      </c>
      <c r="AT36" s="73">
        <v>34.495999999999995</v>
      </c>
      <c r="AU36" s="73">
        <v>0</v>
      </c>
      <c r="AV36" s="73"/>
      <c r="AW36" s="73">
        <v>0</v>
      </c>
      <c r="AX36" s="73">
        <v>0</v>
      </c>
      <c r="AY36" s="73">
        <v>33</v>
      </c>
      <c r="AZ36" s="73">
        <v>0</v>
      </c>
      <c r="BA36" s="73">
        <v>0</v>
      </c>
      <c r="BB36" s="73">
        <v>133</v>
      </c>
      <c r="BC36" s="73">
        <v>0</v>
      </c>
      <c r="BD36" s="73">
        <v>0</v>
      </c>
      <c r="BE36" s="73">
        <v>34.495999999999995</v>
      </c>
      <c r="BF36" s="73">
        <v>0</v>
      </c>
      <c r="BG36" s="73">
        <v>0</v>
      </c>
      <c r="BH36" s="73">
        <v>0</v>
      </c>
      <c r="BI36" s="73">
        <v>0</v>
      </c>
      <c r="BJ36" s="82">
        <v>101.55813162912281</v>
      </c>
      <c r="BK36" s="82">
        <v>7.3892571442417534</v>
      </c>
      <c r="BL36" s="82">
        <v>-3.7844588484522723</v>
      </c>
      <c r="BM36" s="82">
        <v>1.3895999999999999</v>
      </c>
      <c r="BN36" s="82">
        <v>3.4230880804020112</v>
      </c>
      <c r="BO36" s="82">
        <v>3.4230880804020112</v>
      </c>
      <c r="BP36" s="82">
        <v>0</v>
      </c>
      <c r="BQ36" s="82">
        <v>0</v>
      </c>
      <c r="BR36" s="82">
        <v>0</v>
      </c>
      <c r="BS36" s="82">
        <v>0</v>
      </c>
      <c r="BT36" s="73">
        <v>13507</v>
      </c>
      <c r="BU36" s="73">
        <v>890</v>
      </c>
      <c r="BV36" s="82">
        <v>100</v>
      </c>
      <c r="BW36" s="73">
        <v>0</v>
      </c>
      <c r="BX36" s="73">
        <v>0</v>
      </c>
      <c r="BY36" s="73">
        <v>890</v>
      </c>
      <c r="BZ36" s="17">
        <v>5.3614457831325302</v>
      </c>
      <c r="CA36" s="88">
        <v>0.04</v>
      </c>
      <c r="CB36" s="88">
        <v>1.0526315789473684E-2</v>
      </c>
      <c r="CC36" s="88">
        <v>0.15</v>
      </c>
      <c r="CD36" s="88">
        <v>0</v>
      </c>
      <c r="CE36" s="88">
        <v>0</v>
      </c>
      <c r="CF36" s="88">
        <v>0.1</v>
      </c>
      <c r="CG36" s="88">
        <v>0</v>
      </c>
      <c r="CH36" s="88">
        <v>0</v>
      </c>
      <c r="CI36" s="73">
        <v>126023</v>
      </c>
      <c r="CJ36" s="73">
        <v>0</v>
      </c>
      <c r="CK36" s="73">
        <v>0</v>
      </c>
      <c r="CL36" s="73">
        <v>0</v>
      </c>
      <c r="CM36" s="88">
        <v>0</v>
      </c>
      <c r="CN36" s="73">
        <v>0</v>
      </c>
      <c r="CO36" s="88">
        <v>0</v>
      </c>
      <c r="CP36" s="73">
        <v>0</v>
      </c>
      <c r="CQ36" s="73">
        <v>0</v>
      </c>
      <c r="CR36" s="73">
        <v>0</v>
      </c>
      <c r="CS36" s="73">
        <v>0</v>
      </c>
      <c r="CT36" s="73">
        <v>0</v>
      </c>
      <c r="CU36" s="82">
        <v>100</v>
      </c>
      <c r="CV36" s="73">
        <v>0</v>
      </c>
      <c r="CW36" s="73">
        <v>0</v>
      </c>
      <c r="CX36" s="73">
        <v>0</v>
      </c>
      <c r="CY36" s="73">
        <v>0</v>
      </c>
      <c r="CZ36" s="73">
        <v>0</v>
      </c>
      <c r="DA36" s="73">
        <v>0</v>
      </c>
      <c r="DB36" s="73">
        <v>0</v>
      </c>
      <c r="DC36" s="73">
        <v>0</v>
      </c>
      <c r="DD36" s="73">
        <v>0</v>
      </c>
      <c r="DE36" s="73">
        <v>0</v>
      </c>
      <c r="DF36" s="73">
        <v>0</v>
      </c>
      <c r="DG36" s="73">
        <v>0</v>
      </c>
      <c r="DH36" s="73">
        <v>0</v>
      </c>
      <c r="DI36" s="73">
        <v>0</v>
      </c>
      <c r="DJ36" s="82">
        <v>100</v>
      </c>
      <c r="DK36" s="73">
        <v>0</v>
      </c>
      <c r="DL36" s="73">
        <v>0</v>
      </c>
      <c r="DM36" s="73">
        <v>0</v>
      </c>
      <c r="DN36" s="73">
        <v>12617</v>
      </c>
      <c r="DO36" s="73">
        <v>12617</v>
      </c>
      <c r="DP36" s="73">
        <v>12029.837488511637</v>
      </c>
      <c r="DR36" s="73">
        <v>166</v>
      </c>
      <c r="DS36" s="73">
        <v>0</v>
      </c>
      <c r="DT36" s="73">
        <v>0</v>
      </c>
      <c r="DU36" s="73">
        <v>34.495999999999995</v>
      </c>
      <c r="DV36" s="73">
        <v>0</v>
      </c>
      <c r="DW36" s="73">
        <v>0</v>
      </c>
      <c r="DX36" s="73">
        <v>0</v>
      </c>
      <c r="DY36" s="73">
        <v>0</v>
      </c>
      <c r="DZ36" s="73">
        <v>166</v>
      </c>
      <c r="EA36" s="73">
        <v>0</v>
      </c>
      <c r="EB36" s="73">
        <v>0</v>
      </c>
      <c r="EC36" s="73">
        <v>34.495999999999995</v>
      </c>
      <c r="ED36" s="73">
        <v>0</v>
      </c>
      <c r="EE36" s="73">
        <v>0</v>
      </c>
      <c r="EF36" s="73">
        <v>0</v>
      </c>
      <c r="EG36" s="73">
        <v>0</v>
      </c>
      <c r="EH36" s="73">
        <v>133</v>
      </c>
      <c r="EI36" s="73">
        <v>0</v>
      </c>
      <c r="EJ36" s="73">
        <v>0</v>
      </c>
      <c r="EK36" s="73">
        <v>34.495999999999995</v>
      </c>
      <c r="EL36" s="73">
        <v>0</v>
      </c>
      <c r="EM36" s="73">
        <v>0</v>
      </c>
      <c r="EN36" s="73">
        <v>0</v>
      </c>
      <c r="EO36" s="73">
        <v>0</v>
      </c>
      <c r="EP36" s="94"/>
      <c r="EQ36" s="73">
        <v>0</v>
      </c>
      <c r="ER36" s="73">
        <v>0</v>
      </c>
      <c r="ES36" s="73">
        <v>0</v>
      </c>
      <c r="ET36" s="73">
        <v>0</v>
      </c>
      <c r="EU36" s="73">
        <v>0</v>
      </c>
      <c r="EV36" s="73">
        <v>0</v>
      </c>
      <c r="EW36" s="73">
        <v>0</v>
      </c>
      <c r="EX36" s="73">
        <v>0</v>
      </c>
      <c r="EY36" s="73">
        <v>0</v>
      </c>
      <c r="EZ36" s="73"/>
      <c r="FA36" s="73">
        <v>0</v>
      </c>
      <c r="FB36" s="73">
        <v>0</v>
      </c>
      <c r="FC36" s="73">
        <v>0</v>
      </c>
      <c r="FD36" s="73">
        <v>0</v>
      </c>
      <c r="FE36" s="73">
        <v>0</v>
      </c>
      <c r="FF36" s="73">
        <v>0</v>
      </c>
      <c r="FG36" s="73">
        <v>0</v>
      </c>
      <c r="FH36" s="73">
        <v>0</v>
      </c>
      <c r="FI36" s="73">
        <v>0</v>
      </c>
      <c r="FJ36" s="73">
        <v>0</v>
      </c>
      <c r="FK36" s="73">
        <v>0</v>
      </c>
      <c r="FL36" s="73">
        <v>0</v>
      </c>
      <c r="FM36" s="73">
        <v>0</v>
      </c>
      <c r="FN36" s="73">
        <v>0</v>
      </c>
    </row>
    <row r="37" spans="3:170" x14ac:dyDescent="0.2">
      <c r="C37" s="10">
        <v>2024</v>
      </c>
      <c r="D37" s="74">
        <v>0</v>
      </c>
      <c r="E37" s="74">
        <v>0</v>
      </c>
      <c r="F37" s="74">
        <v>0</v>
      </c>
      <c r="G37" s="74">
        <v>0</v>
      </c>
      <c r="H37" s="74">
        <v>0</v>
      </c>
      <c r="I37" s="74">
        <v>0</v>
      </c>
      <c r="J37" s="74">
        <v>0</v>
      </c>
      <c r="K37" s="74">
        <v>481</v>
      </c>
      <c r="L37" s="74">
        <v>0</v>
      </c>
      <c r="M37" s="74">
        <v>100</v>
      </c>
      <c r="N37" s="74">
        <v>99.009</v>
      </c>
      <c r="O37" s="74">
        <v>0</v>
      </c>
      <c r="P37" s="74">
        <v>0</v>
      </c>
      <c r="Q37" s="74">
        <v>0</v>
      </c>
      <c r="R37" s="74">
        <v>0</v>
      </c>
      <c r="S37" s="74">
        <v>0</v>
      </c>
      <c r="T37" s="74">
        <v>0</v>
      </c>
      <c r="U37" s="74">
        <v>0</v>
      </c>
      <c r="V37" s="74">
        <v>0</v>
      </c>
      <c r="W37" s="74">
        <v>3125</v>
      </c>
      <c r="X37" s="74">
        <v>0</v>
      </c>
      <c r="Y37" s="74">
        <v>0</v>
      </c>
      <c r="Z37" s="74">
        <v>3125</v>
      </c>
      <c r="AA37" s="74">
        <v>0</v>
      </c>
      <c r="AB37" s="74">
        <v>481</v>
      </c>
      <c r="AC37" s="74">
        <v>0</v>
      </c>
      <c r="AD37" s="74">
        <v>0</v>
      </c>
      <c r="AE37" s="74">
        <v>99.009</v>
      </c>
      <c r="AF37" s="74">
        <v>0</v>
      </c>
      <c r="AG37" s="74">
        <v>0</v>
      </c>
      <c r="AH37" s="74">
        <v>0</v>
      </c>
      <c r="AI37" s="74">
        <v>0</v>
      </c>
      <c r="AJ37" s="83">
        <v>20.374220374220375</v>
      </c>
      <c r="AK37" s="83">
        <v>0</v>
      </c>
      <c r="AL37" s="83">
        <v>0</v>
      </c>
      <c r="AM37" s="74">
        <v>98</v>
      </c>
      <c r="AN37" s="74">
        <v>0</v>
      </c>
      <c r="AO37" s="74">
        <v>0</v>
      </c>
      <c r="AP37" s="83">
        <v>100</v>
      </c>
      <c r="AQ37" s="74">
        <v>481</v>
      </c>
      <c r="AR37" s="74">
        <v>0</v>
      </c>
      <c r="AS37" s="74">
        <v>0</v>
      </c>
      <c r="AT37" s="74">
        <v>99.009</v>
      </c>
      <c r="AU37" s="74">
        <v>0</v>
      </c>
      <c r="AV37" s="74"/>
      <c r="AW37" s="74">
        <v>0</v>
      </c>
      <c r="AX37" s="74">
        <v>0</v>
      </c>
      <c r="AY37" s="74">
        <v>98</v>
      </c>
      <c r="AZ37" s="74">
        <v>0</v>
      </c>
      <c r="BA37" s="74">
        <v>0</v>
      </c>
      <c r="BB37" s="74">
        <v>383</v>
      </c>
      <c r="BC37" s="74">
        <v>0</v>
      </c>
      <c r="BD37" s="74">
        <v>0</v>
      </c>
      <c r="BE37" s="74">
        <v>99.009</v>
      </c>
      <c r="BF37" s="74">
        <v>0</v>
      </c>
      <c r="BG37" s="74">
        <v>0</v>
      </c>
      <c r="BH37" s="74">
        <v>0</v>
      </c>
      <c r="BI37" s="74">
        <v>0</v>
      </c>
      <c r="BJ37" s="83">
        <v>101.55813162912281</v>
      </c>
      <c r="BK37" s="83">
        <v>7.3892571442417534</v>
      </c>
      <c r="BL37" s="83">
        <v>-3.7844588484522723</v>
      </c>
      <c r="BM37" s="83">
        <v>1.3895999999999999</v>
      </c>
      <c r="BN37" s="83">
        <v>3.4230880804020107</v>
      </c>
      <c r="BO37" s="83">
        <v>3.4230880804020107</v>
      </c>
      <c r="BP37" s="83">
        <v>0</v>
      </c>
      <c r="BQ37" s="83">
        <v>0</v>
      </c>
      <c r="BR37" s="83">
        <v>0</v>
      </c>
      <c r="BS37" s="83">
        <v>0</v>
      </c>
      <c r="BT37" s="74">
        <v>38897</v>
      </c>
      <c r="BU37" s="74">
        <v>874</v>
      </c>
      <c r="BV37" s="83">
        <v>100</v>
      </c>
      <c r="BW37" s="74">
        <v>0</v>
      </c>
      <c r="BX37" s="74">
        <v>0</v>
      </c>
      <c r="BY37" s="74">
        <v>874</v>
      </c>
      <c r="BZ37" s="19">
        <v>1.817047817047817</v>
      </c>
      <c r="CA37" s="89">
        <v>0.04</v>
      </c>
      <c r="CB37" s="89">
        <v>1.0526315789473684E-2</v>
      </c>
      <c r="CC37" s="89">
        <v>0.15</v>
      </c>
      <c r="CD37" s="89">
        <v>0</v>
      </c>
      <c r="CE37" s="89">
        <v>0</v>
      </c>
      <c r="CF37" s="89">
        <v>0.1</v>
      </c>
      <c r="CG37" s="89">
        <v>0</v>
      </c>
      <c r="CH37" s="89">
        <v>0</v>
      </c>
      <c r="CI37" s="74">
        <v>126023</v>
      </c>
      <c r="CJ37" s="74">
        <v>0</v>
      </c>
      <c r="CK37" s="74">
        <v>0</v>
      </c>
      <c r="CL37" s="74">
        <v>0</v>
      </c>
      <c r="CM37" s="89">
        <v>0</v>
      </c>
      <c r="CN37" s="74">
        <v>0</v>
      </c>
      <c r="CO37" s="89">
        <v>0</v>
      </c>
      <c r="CP37" s="74">
        <v>0</v>
      </c>
      <c r="CQ37" s="74">
        <v>0</v>
      </c>
      <c r="CR37" s="74">
        <v>0</v>
      </c>
      <c r="CS37" s="74">
        <v>0</v>
      </c>
      <c r="CT37" s="74">
        <v>0</v>
      </c>
      <c r="CU37" s="83">
        <v>100</v>
      </c>
      <c r="CV37" s="74">
        <v>0</v>
      </c>
      <c r="CW37" s="74">
        <v>0</v>
      </c>
      <c r="CX37" s="74">
        <v>0</v>
      </c>
      <c r="CY37" s="74">
        <v>0</v>
      </c>
      <c r="CZ37" s="74">
        <v>0</v>
      </c>
      <c r="DA37" s="74">
        <v>0</v>
      </c>
      <c r="DB37" s="74">
        <v>0</v>
      </c>
      <c r="DC37" s="74">
        <v>0</v>
      </c>
      <c r="DD37" s="74">
        <v>0</v>
      </c>
      <c r="DE37" s="74">
        <v>0</v>
      </c>
      <c r="DF37" s="74">
        <v>0</v>
      </c>
      <c r="DG37" s="74">
        <v>0</v>
      </c>
      <c r="DH37" s="74">
        <v>0</v>
      </c>
      <c r="DI37" s="74">
        <v>0</v>
      </c>
      <c r="DJ37" s="83">
        <v>100</v>
      </c>
      <c r="DK37" s="74">
        <v>0</v>
      </c>
      <c r="DL37" s="74">
        <v>0</v>
      </c>
      <c r="DM37" s="74">
        <v>0</v>
      </c>
      <c r="DN37" s="74">
        <v>38023</v>
      </c>
      <c r="DO37" s="74">
        <v>38023</v>
      </c>
      <c r="DP37" s="74">
        <v>32957.734573531954</v>
      </c>
      <c r="DR37" s="74">
        <v>481</v>
      </c>
      <c r="DS37" s="74">
        <v>0</v>
      </c>
      <c r="DT37" s="74">
        <v>0</v>
      </c>
      <c r="DU37" s="74">
        <v>99.009</v>
      </c>
      <c r="DV37" s="74">
        <v>0</v>
      </c>
      <c r="DW37" s="74">
        <v>0</v>
      </c>
      <c r="DX37" s="74">
        <v>0</v>
      </c>
      <c r="DY37" s="74">
        <v>0</v>
      </c>
      <c r="DZ37" s="74">
        <v>481</v>
      </c>
      <c r="EA37" s="74">
        <v>0</v>
      </c>
      <c r="EB37" s="74">
        <v>0</v>
      </c>
      <c r="EC37" s="74">
        <v>99.009</v>
      </c>
      <c r="ED37" s="74">
        <v>0</v>
      </c>
      <c r="EE37" s="74">
        <v>0</v>
      </c>
      <c r="EF37" s="74">
        <v>0</v>
      </c>
      <c r="EG37" s="74">
        <v>0</v>
      </c>
      <c r="EH37" s="74">
        <v>383</v>
      </c>
      <c r="EI37" s="74">
        <v>0</v>
      </c>
      <c r="EJ37" s="74">
        <v>0</v>
      </c>
      <c r="EK37" s="74">
        <v>99.009</v>
      </c>
      <c r="EL37" s="74">
        <v>0</v>
      </c>
      <c r="EM37" s="74">
        <v>0</v>
      </c>
      <c r="EN37" s="74">
        <v>0</v>
      </c>
      <c r="EO37" s="74">
        <v>0</v>
      </c>
      <c r="EP37" s="94"/>
      <c r="EQ37" s="74">
        <v>0</v>
      </c>
      <c r="ER37" s="74">
        <v>0</v>
      </c>
      <c r="ES37" s="74">
        <v>0</v>
      </c>
      <c r="ET37" s="74">
        <v>0</v>
      </c>
      <c r="EU37" s="74">
        <v>0</v>
      </c>
      <c r="EV37" s="74">
        <v>0</v>
      </c>
      <c r="EW37" s="74">
        <v>0</v>
      </c>
      <c r="EX37" s="74">
        <v>0</v>
      </c>
      <c r="EY37" s="74">
        <v>0</v>
      </c>
      <c r="EZ37" s="74"/>
      <c r="FA37" s="74">
        <v>0</v>
      </c>
      <c r="FB37" s="74">
        <v>0</v>
      </c>
      <c r="FC37" s="74">
        <v>0</v>
      </c>
      <c r="FD37" s="74">
        <v>0</v>
      </c>
      <c r="FE37" s="74">
        <v>0</v>
      </c>
      <c r="FF37" s="74">
        <v>0</v>
      </c>
      <c r="FG37" s="74">
        <v>0</v>
      </c>
      <c r="FH37" s="74">
        <v>0</v>
      </c>
      <c r="FI37" s="74">
        <v>0</v>
      </c>
      <c r="FJ37" s="74">
        <v>0</v>
      </c>
      <c r="FK37" s="74">
        <v>0</v>
      </c>
      <c r="FL37" s="74">
        <v>0</v>
      </c>
      <c r="FM37" s="74">
        <v>0</v>
      </c>
      <c r="FN37" s="74">
        <v>0</v>
      </c>
    </row>
    <row r="38" spans="3:170" x14ac:dyDescent="0.2">
      <c r="C38" s="11">
        <v>2025</v>
      </c>
      <c r="D38" s="75">
        <v>0</v>
      </c>
      <c r="E38" s="75">
        <v>0</v>
      </c>
      <c r="F38" s="106">
        <v>0</v>
      </c>
      <c r="G38" s="75">
        <v>0</v>
      </c>
      <c r="H38" s="75">
        <v>0</v>
      </c>
      <c r="I38" s="75">
        <v>0</v>
      </c>
      <c r="J38" s="75">
        <v>0</v>
      </c>
      <c r="K38" s="96">
        <v>762</v>
      </c>
      <c r="L38" s="75">
        <v>0</v>
      </c>
      <c r="M38" s="75">
        <v>156</v>
      </c>
      <c r="N38" s="75">
        <v>156.148</v>
      </c>
      <c r="O38" s="75">
        <v>0</v>
      </c>
      <c r="P38" s="75">
        <v>0</v>
      </c>
      <c r="Q38" s="75">
        <v>0</v>
      </c>
      <c r="R38" s="75">
        <v>0</v>
      </c>
      <c r="S38" s="75">
        <v>0</v>
      </c>
      <c r="T38" s="75">
        <v>0</v>
      </c>
      <c r="U38" s="75">
        <v>0</v>
      </c>
      <c r="V38" s="75">
        <v>0</v>
      </c>
      <c r="W38" s="75">
        <v>2838</v>
      </c>
      <c r="X38" s="75">
        <v>0</v>
      </c>
      <c r="Y38" s="75">
        <v>0</v>
      </c>
      <c r="Z38" s="75">
        <v>2838</v>
      </c>
      <c r="AA38" s="75">
        <v>0</v>
      </c>
      <c r="AB38" s="96">
        <v>762</v>
      </c>
      <c r="AC38" s="75">
        <v>0</v>
      </c>
      <c r="AD38" s="75">
        <v>0</v>
      </c>
      <c r="AE38" s="75">
        <v>156.148</v>
      </c>
      <c r="AF38" s="75">
        <v>0</v>
      </c>
      <c r="AG38" s="75">
        <v>0</v>
      </c>
      <c r="AH38" s="75">
        <v>0</v>
      </c>
      <c r="AI38" s="75">
        <v>0</v>
      </c>
      <c r="AJ38" s="84">
        <v>19.947506561679791</v>
      </c>
      <c r="AK38" s="84">
        <v>0</v>
      </c>
      <c r="AL38" s="84">
        <v>0</v>
      </c>
      <c r="AM38" s="75">
        <v>152</v>
      </c>
      <c r="AN38" s="75">
        <v>0</v>
      </c>
      <c r="AO38" s="75">
        <v>0</v>
      </c>
      <c r="AP38" s="84">
        <v>100</v>
      </c>
      <c r="AQ38" s="75">
        <v>762</v>
      </c>
      <c r="AR38" s="75">
        <v>0</v>
      </c>
      <c r="AS38" s="75">
        <v>0</v>
      </c>
      <c r="AT38" s="75">
        <v>156.148</v>
      </c>
      <c r="AU38" s="75">
        <v>0</v>
      </c>
      <c r="AV38" s="75">
        <v>0</v>
      </c>
      <c r="AW38" s="75">
        <v>0</v>
      </c>
      <c r="AX38" s="75">
        <v>0</v>
      </c>
      <c r="AY38" s="75">
        <v>152</v>
      </c>
      <c r="AZ38" s="75">
        <v>0</v>
      </c>
      <c r="BA38" s="75">
        <v>0</v>
      </c>
      <c r="BB38" s="75">
        <v>610</v>
      </c>
      <c r="BC38" s="75">
        <v>0</v>
      </c>
      <c r="BD38" s="106">
        <v>0</v>
      </c>
      <c r="BE38" s="75">
        <v>156.148</v>
      </c>
      <c r="BF38" s="75">
        <v>0</v>
      </c>
      <c r="BG38" s="75">
        <v>0</v>
      </c>
      <c r="BH38" s="75">
        <v>0</v>
      </c>
      <c r="BI38" s="75">
        <v>0</v>
      </c>
      <c r="BJ38" s="84">
        <v>101.55813162912281</v>
      </c>
      <c r="BK38" s="84">
        <v>7.3892571442417534</v>
      </c>
      <c r="BL38" s="84">
        <v>-3.7844588484522723</v>
      </c>
      <c r="BM38" s="84">
        <v>1.3895999999999999</v>
      </c>
      <c r="BN38" s="84">
        <v>3.4230880804020112</v>
      </c>
      <c r="BO38" s="84">
        <v>3.4230880804020112</v>
      </c>
      <c r="BP38" s="84">
        <v>0</v>
      </c>
      <c r="BQ38" s="84">
        <v>0</v>
      </c>
      <c r="BR38" s="84">
        <v>0</v>
      </c>
      <c r="BS38" s="84">
        <v>0</v>
      </c>
      <c r="BT38" s="75">
        <v>61950</v>
      </c>
      <c r="BU38" s="75">
        <v>856</v>
      </c>
      <c r="BV38" s="84">
        <v>100</v>
      </c>
      <c r="BW38" s="75">
        <v>0</v>
      </c>
      <c r="BX38" s="75">
        <v>0</v>
      </c>
      <c r="BY38" s="75">
        <v>856</v>
      </c>
      <c r="BZ38" s="21">
        <v>1.1233595800524934</v>
      </c>
      <c r="CA38" s="90">
        <v>0.04</v>
      </c>
      <c r="CB38" s="90">
        <v>1.0526315789473684E-2</v>
      </c>
      <c r="CC38" s="90">
        <v>0.15</v>
      </c>
      <c r="CD38" s="90">
        <v>0</v>
      </c>
      <c r="CE38" s="90">
        <v>0</v>
      </c>
      <c r="CF38" s="90">
        <v>0.1</v>
      </c>
      <c r="CG38" s="90">
        <v>0</v>
      </c>
      <c r="CH38" s="90">
        <v>0</v>
      </c>
      <c r="CI38" s="75">
        <v>126023</v>
      </c>
      <c r="CJ38" s="75">
        <v>0</v>
      </c>
      <c r="CK38" s="75">
        <v>0</v>
      </c>
      <c r="CL38" s="75">
        <v>0</v>
      </c>
      <c r="CM38" s="90">
        <v>0</v>
      </c>
      <c r="CN38" s="75">
        <v>0</v>
      </c>
      <c r="CO38" s="90">
        <v>0</v>
      </c>
      <c r="CP38" s="75">
        <v>0</v>
      </c>
      <c r="CQ38" s="75">
        <v>0</v>
      </c>
      <c r="CR38" s="75">
        <v>0</v>
      </c>
      <c r="CS38" s="75">
        <v>0</v>
      </c>
      <c r="CT38" s="96">
        <v>0</v>
      </c>
      <c r="CU38" s="84">
        <v>100</v>
      </c>
      <c r="CV38" s="75">
        <v>0</v>
      </c>
      <c r="CW38" s="75">
        <v>0</v>
      </c>
      <c r="CX38" s="75">
        <v>0</v>
      </c>
      <c r="CY38" s="75">
        <v>0</v>
      </c>
      <c r="CZ38" s="75">
        <v>0</v>
      </c>
      <c r="DA38" s="75">
        <v>0</v>
      </c>
      <c r="DB38" s="75">
        <v>0</v>
      </c>
      <c r="DC38" s="75">
        <v>0</v>
      </c>
      <c r="DD38" s="75">
        <v>0</v>
      </c>
      <c r="DE38" s="75">
        <v>0</v>
      </c>
      <c r="DF38" s="75">
        <v>0</v>
      </c>
      <c r="DG38" s="75">
        <v>0</v>
      </c>
      <c r="DH38" s="96">
        <v>0</v>
      </c>
      <c r="DI38" s="75">
        <v>0</v>
      </c>
      <c r="DJ38" s="84">
        <v>100</v>
      </c>
      <c r="DK38" s="75">
        <v>0</v>
      </c>
      <c r="DL38" s="75">
        <v>0</v>
      </c>
      <c r="DM38" s="75">
        <v>0</v>
      </c>
      <c r="DN38" s="75">
        <v>61094</v>
      </c>
      <c r="DO38" s="75">
        <v>61094</v>
      </c>
      <c r="DP38" s="75">
        <v>48141.192915181993</v>
      </c>
      <c r="DR38" s="96">
        <v>762</v>
      </c>
      <c r="DS38" s="75">
        <v>0</v>
      </c>
      <c r="DT38" s="75">
        <v>0</v>
      </c>
      <c r="DU38" s="75">
        <v>156.148</v>
      </c>
      <c r="DV38" s="75">
        <v>0</v>
      </c>
      <c r="DW38" s="75">
        <v>0</v>
      </c>
      <c r="DX38" s="75">
        <v>0</v>
      </c>
      <c r="DY38" s="75">
        <v>0</v>
      </c>
      <c r="DZ38" s="75">
        <v>762</v>
      </c>
      <c r="EA38" s="75">
        <v>0</v>
      </c>
      <c r="EB38" s="75">
        <v>0</v>
      </c>
      <c r="EC38" s="75">
        <v>156.148</v>
      </c>
      <c r="ED38" s="75">
        <v>0</v>
      </c>
      <c r="EE38" s="75">
        <v>0</v>
      </c>
      <c r="EF38" s="75">
        <v>0</v>
      </c>
      <c r="EG38" s="75">
        <v>0</v>
      </c>
      <c r="EH38" s="75">
        <v>610</v>
      </c>
      <c r="EI38" s="75">
        <v>0</v>
      </c>
      <c r="EJ38" s="75">
        <v>0</v>
      </c>
      <c r="EK38" s="75">
        <v>156.148</v>
      </c>
      <c r="EL38" s="75">
        <v>0</v>
      </c>
      <c r="EM38" s="75">
        <v>0</v>
      </c>
      <c r="EN38" s="75">
        <v>0</v>
      </c>
      <c r="EO38" s="75">
        <v>0</v>
      </c>
      <c r="EP38" s="94"/>
      <c r="EQ38" s="75">
        <v>0</v>
      </c>
      <c r="ER38" s="75">
        <v>0</v>
      </c>
      <c r="ES38" s="75">
        <v>0</v>
      </c>
      <c r="ET38" s="75">
        <v>0</v>
      </c>
      <c r="EU38" s="75">
        <v>0</v>
      </c>
      <c r="EV38" s="75">
        <v>0</v>
      </c>
      <c r="EW38" s="75">
        <v>0</v>
      </c>
      <c r="EX38" s="75">
        <v>0</v>
      </c>
      <c r="EY38" s="75">
        <v>0</v>
      </c>
      <c r="EZ38" s="75">
        <v>0</v>
      </c>
      <c r="FA38" s="75">
        <v>0</v>
      </c>
      <c r="FB38" s="75">
        <v>0</v>
      </c>
      <c r="FC38" s="75">
        <v>0</v>
      </c>
      <c r="FD38" s="75">
        <v>0</v>
      </c>
      <c r="FE38" s="75">
        <v>0</v>
      </c>
      <c r="FF38" s="75">
        <v>0</v>
      </c>
      <c r="FG38" s="75">
        <v>0</v>
      </c>
      <c r="FH38" s="75">
        <v>0</v>
      </c>
      <c r="FI38" s="75">
        <v>0</v>
      </c>
      <c r="FJ38" s="75">
        <v>0</v>
      </c>
      <c r="FK38" s="75">
        <v>0</v>
      </c>
      <c r="FL38" s="75">
        <v>0</v>
      </c>
      <c r="FM38" s="75">
        <v>0</v>
      </c>
      <c r="FN38" s="75">
        <v>0</v>
      </c>
    </row>
    <row r="39" spans="3:170" x14ac:dyDescent="0.2">
      <c r="C39" s="11">
        <v>2026</v>
      </c>
      <c r="D39" s="75">
        <v>0</v>
      </c>
      <c r="E39" s="75">
        <v>0</v>
      </c>
      <c r="F39" s="75">
        <v>0</v>
      </c>
      <c r="G39" s="75">
        <v>0</v>
      </c>
      <c r="H39" s="75">
        <v>0</v>
      </c>
      <c r="I39" s="75">
        <v>0</v>
      </c>
      <c r="J39" s="75">
        <v>0</v>
      </c>
      <c r="K39" s="96">
        <v>1011</v>
      </c>
      <c r="L39" s="75">
        <v>0</v>
      </c>
      <c r="M39" s="75">
        <v>207</v>
      </c>
      <c r="N39" s="75">
        <v>207.185</v>
      </c>
      <c r="O39" s="75">
        <v>0</v>
      </c>
      <c r="P39" s="75">
        <v>0</v>
      </c>
      <c r="Q39" s="75">
        <v>0</v>
      </c>
      <c r="R39" s="75">
        <v>0</v>
      </c>
      <c r="S39" s="75">
        <v>0</v>
      </c>
      <c r="T39" s="75">
        <v>0</v>
      </c>
      <c r="U39" s="75">
        <v>0</v>
      </c>
      <c r="V39" s="75">
        <v>0</v>
      </c>
      <c r="W39" s="75">
        <v>2588</v>
      </c>
      <c r="X39" s="75">
        <v>0</v>
      </c>
      <c r="Y39" s="75">
        <v>0</v>
      </c>
      <c r="Z39" s="75">
        <v>2588</v>
      </c>
      <c r="AA39" s="75">
        <v>0</v>
      </c>
      <c r="AB39" s="96">
        <v>1011</v>
      </c>
      <c r="AC39" s="75">
        <v>0</v>
      </c>
      <c r="AD39" s="75">
        <v>0</v>
      </c>
      <c r="AE39" s="75">
        <v>207.185</v>
      </c>
      <c r="AF39" s="75">
        <v>0</v>
      </c>
      <c r="AG39" s="75">
        <v>0</v>
      </c>
      <c r="AH39" s="75">
        <v>0</v>
      </c>
      <c r="AI39" s="75">
        <v>0</v>
      </c>
      <c r="AJ39" s="84">
        <v>19.980217606330367</v>
      </c>
      <c r="AK39" s="84">
        <v>0</v>
      </c>
      <c r="AL39" s="84">
        <v>0</v>
      </c>
      <c r="AM39" s="75">
        <v>202</v>
      </c>
      <c r="AN39" s="75">
        <v>0</v>
      </c>
      <c r="AO39" s="75">
        <v>0</v>
      </c>
      <c r="AP39" s="84">
        <v>100</v>
      </c>
      <c r="AQ39" s="75">
        <v>1011</v>
      </c>
      <c r="AR39" s="75">
        <v>0</v>
      </c>
      <c r="AS39" s="75">
        <v>0</v>
      </c>
      <c r="AT39" s="75">
        <v>207.185</v>
      </c>
      <c r="AU39" s="75">
        <v>0</v>
      </c>
      <c r="AV39" s="75">
        <v>0</v>
      </c>
      <c r="AW39" s="75">
        <v>0</v>
      </c>
      <c r="AX39" s="75">
        <v>0</v>
      </c>
      <c r="AY39" s="75">
        <v>202</v>
      </c>
      <c r="AZ39" s="75">
        <v>0</v>
      </c>
      <c r="BA39" s="75">
        <v>0</v>
      </c>
      <c r="BB39" s="75">
        <v>809</v>
      </c>
      <c r="BC39" s="75">
        <v>0</v>
      </c>
      <c r="BD39" s="106">
        <v>0</v>
      </c>
      <c r="BE39" s="75">
        <v>207.185</v>
      </c>
      <c r="BF39" s="75">
        <v>0</v>
      </c>
      <c r="BG39" s="75">
        <v>0</v>
      </c>
      <c r="BH39" s="75">
        <v>0</v>
      </c>
      <c r="BI39" s="75">
        <v>0</v>
      </c>
      <c r="BJ39" s="84">
        <v>101.55813162912281</v>
      </c>
      <c r="BK39" s="84">
        <v>7.3892571442417534</v>
      </c>
      <c r="BL39" s="84">
        <v>-3.7844588484522723</v>
      </c>
      <c r="BM39" s="84">
        <v>1.3895999999999999</v>
      </c>
      <c r="BN39" s="84">
        <v>3.4230880804020121</v>
      </c>
      <c r="BO39" s="84">
        <v>3.4230880804020121</v>
      </c>
      <c r="BP39" s="84">
        <v>0</v>
      </c>
      <c r="BQ39" s="84">
        <v>0</v>
      </c>
      <c r="BR39" s="84">
        <v>0</v>
      </c>
      <c r="BS39" s="84">
        <v>0</v>
      </c>
      <c r="BT39" s="75">
        <v>82161</v>
      </c>
      <c r="BU39" s="75">
        <v>841</v>
      </c>
      <c r="BV39" s="84">
        <v>100</v>
      </c>
      <c r="BW39" s="75">
        <v>0</v>
      </c>
      <c r="BX39" s="75">
        <v>0</v>
      </c>
      <c r="BY39" s="75">
        <v>841</v>
      </c>
      <c r="BZ39" s="21">
        <v>0.83184965380811082</v>
      </c>
      <c r="CA39" s="90">
        <v>0.04</v>
      </c>
      <c r="CB39" s="90">
        <v>1.0526315789473684E-2</v>
      </c>
      <c r="CC39" s="90">
        <v>0.15</v>
      </c>
      <c r="CD39" s="90">
        <v>0</v>
      </c>
      <c r="CE39" s="90">
        <v>0</v>
      </c>
      <c r="CF39" s="90">
        <v>0.1</v>
      </c>
      <c r="CG39" s="90">
        <v>0</v>
      </c>
      <c r="CH39" s="90">
        <v>0</v>
      </c>
      <c r="CI39" s="75">
        <v>126023</v>
      </c>
      <c r="CJ39" s="75">
        <v>0</v>
      </c>
      <c r="CK39" s="75">
        <v>0</v>
      </c>
      <c r="CL39" s="75">
        <v>0</v>
      </c>
      <c r="CM39" s="90">
        <v>0</v>
      </c>
      <c r="CN39" s="75">
        <v>0</v>
      </c>
      <c r="CO39" s="90">
        <v>0</v>
      </c>
      <c r="CP39" s="75">
        <v>0</v>
      </c>
      <c r="CQ39" s="75">
        <v>0</v>
      </c>
      <c r="CR39" s="75">
        <v>0</v>
      </c>
      <c r="CS39" s="75">
        <v>0</v>
      </c>
      <c r="CT39" s="96">
        <v>0</v>
      </c>
      <c r="CU39" s="84">
        <v>100</v>
      </c>
      <c r="CV39" s="75">
        <v>0</v>
      </c>
      <c r="CW39" s="75">
        <v>0</v>
      </c>
      <c r="CX39" s="75">
        <v>0</v>
      </c>
      <c r="CY39" s="75">
        <v>0</v>
      </c>
      <c r="CZ39" s="75">
        <v>0</v>
      </c>
      <c r="DA39" s="75">
        <v>0</v>
      </c>
      <c r="DB39" s="75">
        <v>0</v>
      </c>
      <c r="DC39" s="75">
        <v>0</v>
      </c>
      <c r="DD39" s="75">
        <v>0</v>
      </c>
      <c r="DE39" s="75">
        <v>0</v>
      </c>
      <c r="DF39" s="75">
        <v>0</v>
      </c>
      <c r="DG39" s="75">
        <v>0</v>
      </c>
      <c r="DH39" s="96">
        <v>0</v>
      </c>
      <c r="DI39" s="75">
        <v>0</v>
      </c>
      <c r="DJ39" s="84">
        <v>100</v>
      </c>
      <c r="DK39" s="75">
        <v>0</v>
      </c>
      <c r="DL39" s="75">
        <v>0</v>
      </c>
      <c r="DM39" s="75">
        <v>0</v>
      </c>
      <c r="DN39" s="75">
        <v>81320</v>
      </c>
      <c r="DO39" s="75">
        <v>81320</v>
      </c>
      <c r="DP39" s="75">
        <v>58253.627165628517</v>
      </c>
      <c r="DR39" s="96">
        <v>1011</v>
      </c>
      <c r="DS39" s="75">
        <v>0</v>
      </c>
      <c r="DT39" s="75">
        <v>0</v>
      </c>
      <c r="DU39" s="75">
        <v>207.185</v>
      </c>
      <c r="DV39" s="75">
        <v>0</v>
      </c>
      <c r="DW39" s="75">
        <v>0</v>
      </c>
      <c r="DX39" s="75">
        <v>0</v>
      </c>
      <c r="DY39" s="75">
        <v>0</v>
      </c>
      <c r="DZ39" s="75">
        <v>1011</v>
      </c>
      <c r="EA39" s="75">
        <v>0</v>
      </c>
      <c r="EB39" s="75">
        <v>0</v>
      </c>
      <c r="EC39" s="75">
        <v>207.185</v>
      </c>
      <c r="ED39" s="75">
        <v>0</v>
      </c>
      <c r="EE39" s="75">
        <v>0</v>
      </c>
      <c r="EF39" s="75">
        <v>0</v>
      </c>
      <c r="EG39" s="75">
        <v>0</v>
      </c>
      <c r="EH39" s="75">
        <v>809</v>
      </c>
      <c r="EI39" s="75">
        <v>0</v>
      </c>
      <c r="EJ39" s="75">
        <v>0</v>
      </c>
      <c r="EK39" s="75">
        <v>207.185</v>
      </c>
      <c r="EL39" s="75">
        <v>0</v>
      </c>
      <c r="EM39" s="75">
        <v>0</v>
      </c>
      <c r="EN39" s="75">
        <v>0</v>
      </c>
      <c r="EO39" s="75">
        <v>0</v>
      </c>
      <c r="EP39" s="94"/>
      <c r="EQ39" s="75">
        <v>0</v>
      </c>
      <c r="ER39" s="75">
        <v>0</v>
      </c>
      <c r="ES39" s="75">
        <v>0</v>
      </c>
      <c r="ET39" s="75">
        <v>0</v>
      </c>
      <c r="EU39" s="75">
        <v>0</v>
      </c>
      <c r="EV39" s="75">
        <v>0</v>
      </c>
      <c r="EW39" s="75">
        <v>0</v>
      </c>
      <c r="EX39" s="75">
        <v>0</v>
      </c>
      <c r="EY39" s="75">
        <v>0</v>
      </c>
      <c r="EZ39" s="75">
        <v>0</v>
      </c>
      <c r="FA39" s="75">
        <v>0</v>
      </c>
      <c r="FB39" s="75">
        <v>0</v>
      </c>
      <c r="FC39" s="75">
        <v>0</v>
      </c>
      <c r="FD39" s="75">
        <v>0</v>
      </c>
      <c r="FE39" s="75">
        <v>0</v>
      </c>
      <c r="FF39" s="75">
        <v>0</v>
      </c>
      <c r="FG39" s="75">
        <v>0</v>
      </c>
      <c r="FH39" s="75">
        <v>0</v>
      </c>
      <c r="FI39" s="75">
        <v>0</v>
      </c>
      <c r="FJ39" s="75">
        <v>0</v>
      </c>
      <c r="FK39" s="75">
        <v>0</v>
      </c>
      <c r="FL39" s="75">
        <v>0</v>
      </c>
      <c r="FM39" s="75">
        <v>0</v>
      </c>
      <c r="FN39" s="75">
        <v>0</v>
      </c>
    </row>
    <row r="40" spans="3:170" x14ac:dyDescent="0.2">
      <c r="C40" s="11">
        <v>2027</v>
      </c>
      <c r="D40" s="75">
        <v>0</v>
      </c>
      <c r="E40" s="75">
        <v>0</v>
      </c>
      <c r="F40" s="75">
        <v>0</v>
      </c>
      <c r="G40" s="75">
        <v>0</v>
      </c>
      <c r="H40" s="75">
        <v>0</v>
      </c>
      <c r="I40" s="75">
        <v>0</v>
      </c>
      <c r="J40" s="75">
        <v>0</v>
      </c>
      <c r="K40" s="96">
        <v>1230</v>
      </c>
      <c r="L40" s="75">
        <v>0</v>
      </c>
      <c r="M40" s="75">
        <v>252</v>
      </c>
      <c r="N40" s="75">
        <v>252.44800000000001</v>
      </c>
      <c r="O40" s="75">
        <v>0</v>
      </c>
      <c r="P40" s="75">
        <v>0</v>
      </c>
      <c r="Q40" s="75">
        <v>0</v>
      </c>
      <c r="R40" s="75">
        <v>0</v>
      </c>
      <c r="S40" s="75">
        <v>0</v>
      </c>
      <c r="T40" s="75">
        <v>0</v>
      </c>
      <c r="U40" s="75">
        <v>0</v>
      </c>
      <c r="V40" s="75">
        <v>0</v>
      </c>
      <c r="W40" s="75">
        <v>2369</v>
      </c>
      <c r="X40" s="75">
        <v>0</v>
      </c>
      <c r="Y40" s="75">
        <v>0</v>
      </c>
      <c r="Z40" s="75">
        <v>2369</v>
      </c>
      <c r="AA40" s="75">
        <v>0</v>
      </c>
      <c r="AB40" s="96">
        <v>1230</v>
      </c>
      <c r="AC40" s="75">
        <v>0</v>
      </c>
      <c r="AD40" s="75">
        <v>0</v>
      </c>
      <c r="AE40" s="75">
        <v>252.44800000000001</v>
      </c>
      <c r="AF40" s="75">
        <v>0</v>
      </c>
      <c r="AG40" s="75">
        <v>0</v>
      </c>
      <c r="AH40" s="75">
        <v>0</v>
      </c>
      <c r="AI40" s="75">
        <v>0</v>
      </c>
      <c r="AJ40" s="84">
        <v>20</v>
      </c>
      <c r="AK40" s="84">
        <v>0</v>
      </c>
      <c r="AL40" s="84">
        <v>0</v>
      </c>
      <c r="AM40" s="75">
        <v>246</v>
      </c>
      <c r="AN40" s="75">
        <v>0</v>
      </c>
      <c r="AO40" s="75">
        <v>0</v>
      </c>
      <c r="AP40" s="84">
        <v>100</v>
      </c>
      <c r="AQ40" s="75">
        <v>1230</v>
      </c>
      <c r="AR40" s="75">
        <v>0</v>
      </c>
      <c r="AS40" s="75">
        <v>0</v>
      </c>
      <c r="AT40" s="75">
        <v>252.44800000000001</v>
      </c>
      <c r="AU40" s="75">
        <v>0</v>
      </c>
      <c r="AV40" s="75">
        <v>0</v>
      </c>
      <c r="AW40" s="75">
        <v>0</v>
      </c>
      <c r="AX40" s="75">
        <v>0</v>
      </c>
      <c r="AY40" s="75">
        <v>246</v>
      </c>
      <c r="AZ40" s="75">
        <v>0</v>
      </c>
      <c r="BA40" s="75">
        <v>0</v>
      </c>
      <c r="BB40" s="75">
        <v>984</v>
      </c>
      <c r="BC40" s="75">
        <v>0</v>
      </c>
      <c r="BD40" s="106">
        <v>0</v>
      </c>
      <c r="BE40" s="75">
        <v>252.44800000000001</v>
      </c>
      <c r="BF40" s="75">
        <v>0</v>
      </c>
      <c r="BG40" s="75">
        <v>0</v>
      </c>
      <c r="BH40" s="75">
        <v>0</v>
      </c>
      <c r="BI40" s="75">
        <v>0</v>
      </c>
      <c r="BJ40" s="84">
        <v>101.55813162912281</v>
      </c>
      <c r="BK40" s="84">
        <v>7.3892571442417534</v>
      </c>
      <c r="BL40" s="84">
        <v>-3.7844588484522723</v>
      </c>
      <c r="BM40" s="84">
        <v>1.3895999999999999</v>
      </c>
      <c r="BN40" s="84">
        <v>3.4230880804020103</v>
      </c>
      <c r="BO40" s="84">
        <v>3.4230880804020103</v>
      </c>
      <c r="BP40" s="84">
        <v>0</v>
      </c>
      <c r="BQ40" s="84">
        <v>0</v>
      </c>
      <c r="BR40" s="84">
        <v>0</v>
      </c>
      <c r="BS40" s="84">
        <v>0</v>
      </c>
      <c r="BT40" s="75">
        <v>99933</v>
      </c>
      <c r="BU40" s="75">
        <v>829</v>
      </c>
      <c r="BV40" s="84">
        <v>100</v>
      </c>
      <c r="BW40" s="75">
        <v>0</v>
      </c>
      <c r="BX40" s="75">
        <v>0</v>
      </c>
      <c r="BY40" s="75">
        <v>829</v>
      </c>
      <c r="BZ40" s="21">
        <v>0.67398373983739834</v>
      </c>
      <c r="CA40" s="90">
        <v>0.04</v>
      </c>
      <c r="CB40" s="90">
        <v>1.0526315789473684E-2</v>
      </c>
      <c r="CC40" s="90">
        <v>0.15</v>
      </c>
      <c r="CD40" s="90">
        <v>0</v>
      </c>
      <c r="CE40" s="90">
        <v>0</v>
      </c>
      <c r="CF40" s="90">
        <v>0.1</v>
      </c>
      <c r="CG40" s="90">
        <v>0</v>
      </c>
      <c r="CH40" s="90">
        <v>0</v>
      </c>
      <c r="CI40" s="75">
        <v>126023</v>
      </c>
      <c r="CJ40" s="75">
        <v>0</v>
      </c>
      <c r="CK40" s="75">
        <v>0</v>
      </c>
      <c r="CL40" s="75">
        <v>0</v>
      </c>
      <c r="CM40" s="90">
        <v>0</v>
      </c>
      <c r="CN40" s="75">
        <v>0</v>
      </c>
      <c r="CO40" s="90">
        <v>0</v>
      </c>
      <c r="CP40" s="75">
        <v>0</v>
      </c>
      <c r="CQ40" s="75">
        <v>0</v>
      </c>
      <c r="CR40" s="75">
        <v>0</v>
      </c>
      <c r="CS40" s="75">
        <v>0</v>
      </c>
      <c r="CT40" s="96">
        <v>0</v>
      </c>
      <c r="CU40" s="84">
        <v>100</v>
      </c>
      <c r="CV40" s="75">
        <v>0</v>
      </c>
      <c r="CW40" s="75">
        <v>0</v>
      </c>
      <c r="CX40" s="75">
        <v>0</v>
      </c>
      <c r="CY40" s="75">
        <v>0</v>
      </c>
      <c r="CZ40" s="75">
        <v>0</v>
      </c>
      <c r="DA40" s="75">
        <v>0</v>
      </c>
      <c r="DB40" s="75">
        <v>0</v>
      </c>
      <c r="DC40" s="75">
        <v>0</v>
      </c>
      <c r="DD40" s="75">
        <v>0</v>
      </c>
      <c r="DE40" s="75">
        <v>0</v>
      </c>
      <c r="DF40" s="75">
        <v>0</v>
      </c>
      <c r="DG40" s="75">
        <v>0</v>
      </c>
      <c r="DH40" s="96">
        <v>0</v>
      </c>
      <c r="DI40" s="75">
        <v>0</v>
      </c>
      <c r="DJ40" s="84">
        <v>100</v>
      </c>
      <c r="DK40" s="75">
        <v>0</v>
      </c>
      <c r="DL40" s="75">
        <v>0</v>
      </c>
      <c r="DM40" s="75">
        <v>0</v>
      </c>
      <c r="DN40" s="75">
        <v>99104</v>
      </c>
      <c r="DO40" s="75">
        <v>99104</v>
      </c>
      <c r="DP40" s="75">
        <v>64539.27767542869</v>
      </c>
      <c r="DR40" s="96">
        <v>1230</v>
      </c>
      <c r="DS40" s="75">
        <v>0</v>
      </c>
      <c r="DT40" s="75">
        <v>0</v>
      </c>
      <c r="DU40" s="75">
        <v>252.44800000000001</v>
      </c>
      <c r="DV40" s="75">
        <v>0</v>
      </c>
      <c r="DW40" s="75">
        <v>0</v>
      </c>
      <c r="DX40" s="75">
        <v>0</v>
      </c>
      <c r="DY40" s="75">
        <v>0</v>
      </c>
      <c r="DZ40" s="75">
        <v>1230</v>
      </c>
      <c r="EA40" s="75">
        <v>0</v>
      </c>
      <c r="EB40" s="75">
        <v>0</v>
      </c>
      <c r="EC40" s="75">
        <v>252.44800000000001</v>
      </c>
      <c r="ED40" s="75">
        <v>0</v>
      </c>
      <c r="EE40" s="75">
        <v>0</v>
      </c>
      <c r="EF40" s="75">
        <v>0</v>
      </c>
      <c r="EG40" s="75">
        <v>0</v>
      </c>
      <c r="EH40" s="75">
        <v>984</v>
      </c>
      <c r="EI40" s="75">
        <v>0</v>
      </c>
      <c r="EJ40" s="75">
        <v>0</v>
      </c>
      <c r="EK40" s="75">
        <v>252.44800000000001</v>
      </c>
      <c r="EL40" s="75">
        <v>0</v>
      </c>
      <c r="EM40" s="75">
        <v>0</v>
      </c>
      <c r="EN40" s="75">
        <v>0</v>
      </c>
      <c r="EO40" s="75">
        <v>0</v>
      </c>
      <c r="EP40" s="94"/>
      <c r="EQ40" s="75">
        <v>0</v>
      </c>
      <c r="ER40" s="75">
        <v>0</v>
      </c>
      <c r="ES40" s="75">
        <v>0</v>
      </c>
      <c r="ET40" s="75">
        <v>0</v>
      </c>
      <c r="EU40" s="75">
        <v>0</v>
      </c>
      <c r="EV40" s="75">
        <v>0</v>
      </c>
      <c r="EW40" s="75">
        <v>0</v>
      </c>
      <c r="EX40" s="75">
        <v>0</v>
      </c>
      <c r="EY40" s="75">
        <v>0</v>
      </c>
      <c r="EZ40" s="75">
        <v>0</v>
      </c>
      <c r="FA40" s="75">
        <v>0</v>
      </c>
      <c r="FB40" s="75">
        <v>0</v>
      </c>
      <c r="FC40" s="75">
        <v>0</v>
      </c>
      <c r="FD40" s="75">
        <v>0</v>
      </c>
      <c r="FE40" s="75">
        <v>0</v>
      </c>
      <c r="FF40" s="75">
        <v>0</v>
      </c>
      <c r="FG40" s="75">
        <v>0</v>
      </c>
      <c r="FH40" s="75">
        <v>0</v>
      </c>
      <c r="FI40" s="75">
        <v>0</v>
      </c>
      <c r="FJ40" s="75">
        <v>0</v>
      </c>
      <c r="FK40" s="75">
        <v>0</v>
      </c>
      <c r="FL40" s="75">
        <v>0</v>
      </c>
      <c r="FM40" s="75">
        <v>0</v>
      </c>
      <c r="FN40" s="75">
        <v>0</v>
      </c>
    </row>
    <row r="41" spans="3:170" x14ac:dyDescent="0.2">
      <c r="C41" s="11">
        <v>2028</v>
      </c>
      <c r="D41" s="75">
        <v>0</v>
      </c>
      <c r="E41" s="75">
        <v>0</v>
      </c>
      <c r="F41" s="75">
        <v>0</v>
      </c>
      <c r="G41" s="75">
        <v>0</v>
      </c>
      <c r="H41" s="75">
        <v>0</v>
      </c>
      <c r="I41" s="75">
        <v>0</v>
      </c>
      <c r="J41" s="75">
        <v>0</v>
      </c>
      <c r="K41" s="96">
        <v>1430</v>
      </c>
      <c r="L41" s="75">
        <v>0</v>
      </c>
      <c r="M41" s="75">
        <v>293</v>
      </c>
      <c r="N41" s="75">
        <v>293.24200000000002</v>
      </c>
      <c r="O41" s="75">
        <v>0</v>
      </c>
      <c r="P41" s="75">
        <v>0</v>
      </c>
      <c r="Q41" s="75">
        <v>0</v>
      </c>
      <c r="R41" s="75">
        <v>0</v>
      </c>
      <c r="S41" s="75">
        <v>0</v>
      </c>
      <c r="T41" s="75">
        <v>0</v>
      </c>
      <c r="U41" s="75">
        <v>0</v>
      </c>
      <c r="V41" s="75">
        <v>0</v>
      </c>
      <c r="W41" s="75">
        <v>2179</v>
      </c>
      <c r="X41" s="75">
        <v>0</v>
      </c>
      <c r="Y41" s="75">
        <v>0</v>
      </c>
      <c r="Z41" s="75">
        <v>2179</v>
      </c>
      <c r="AA41" s="75">
        <v>0</v>
      </c>
      <c r="AB41" s="96">
        <v>1430</v>
      </c>
      <c r="AC41" s="75">
        <v>0</v>
      </c>
      <c r="AD41" s="75">
        <v>0</v>
      </c>
      <c r="AE41" s="75">
        <v>293.24200000000002</v>
      </c>
      <c r="AF41" s="75">
        <v>0</v>
      </c>
      <c r="AG41" s="75">
        <v>0</v>
      </c>
      <c r="AH41" s="75">
        <v>0</v>
      </c>
      <c r="AI41" s="75">
        <v>0</v>
      </c>
      <c r="AJ41" s="84">
        <v>20</v>
      </c>
      <c r="AK41" s="84">
        <v>0</v>
      </c>
      <c r="AL41" s="84">
        <v>0</v>
      </c>
      <c r="AM41" s="75">
        <v>286</v>
      </c>
      <c r="AN41" s="75">
        <v>0</v>
      </c>
      <c r="AO41" s="75">
        <v>0</v>
      </c>
      <c r="AP41" s="84">
        <v>100</v>
      </c>
      <c r="AQ41" s="75">
        <v>1430</v>
      </c>
      <c r="AR41" s="75">
        <v>0</v>
      </c>
      <c r="AS41" s="75">
        <v>0</v>
      </c>
      <c r="AT41" s="75">
        <v>293.24200000000002</v>
      </c>
      <c r="AU41" s="75">
        <v>0</v>
      </c>
      <c r="AV41" s="75">
        <v>0</v>
      </c>
      <c r="AW41" s="75">
        <v>0</v>
      </c>
      <c r="AX41" s="75">
        <v>0</v>
      </c>
      <c r="AY41" s="75">
        <v>286</v>
      </c>
      <c r="AZ41" s="75">
        <v>0</v>
      </c>
      <c r="BA41" s="75">
        <v>0</v>
      </c>
      <c r="BB41" s="75">
        <v>1144</v>
      </c>
      <c r="BC41" s="75">
        <v>0</v>
      </c>
      <c r="BD41" s="106">
        <v>0</v>
      </c>
      <c r="BE41" s="75">
        <v>293.24200000000002</v>
      </c>
      <c r="BF41" s="75">
        <v>0</v>
      </c>
      <c r="BG41" s="75">
        <v>0</v>
      </c>
      <c r="BH41" s="75">
        <v>0</v>
      </c>
      <c r="BI41" s="75">
        <v>0</v>
      </c>
      <c r="BJ41" s="84">
        <v>101.55813162912281</v>
      </c>
      <c r="BK41" s="84">
        <v>7.3892571442417534</v>
      </c>
      <c r="BL41" s="84">
        <v>-3.7844588484522723</v>
      </c>
      <c r="BM41" s="84">
        <v>1.3895999999999999</v>
      </c>
      <c r="BN41" s="84">
        <v>3.4230880804020116</v>
      </c>
      <c r="BO41" s="84">
        <v>3.4230880804020116</v>
      </c>
      <c r="BP41" s="84">
        <v>0</v>
      </c>
      <c r="BQ41" s="84">
        <v>0</v>
      </c>
      <c r="BR41" s="84">
        <v>0</v>
      </c>
      <c r="BS41" s="84">
        <v>0</v>
      </c>
      <c r="BT41" s="75">
        <v>116183</v>
      </c>
      <c r="BU41" s="75">
        <v>820</v>
      </c>
      <c r="BV41" s="84">
        <v>100</v>
      </c>
      <c r="BW41" s="75">
        <v>0</v>
      </c>
      <c r="BX41" s="75">
        <v>0</v>
      </c>
      <c r="BY41" s="75">
        <v>820</v>
      </c>
      <c r="BZ41" s="21">
        <v>0.57342657342657344</v>
      </c>
      <c r="CA41" s="90">
        <v>0.04</v>
      </c>
      <c r="CB41" s="90">
        <v>1.0526315789473684E-2</v>
      </c>
      <c r="CC41" s="90">
        <v>0.15</v>
      </c>
      <c r="CD41" s="90">
        <v>0</v>
      </c>
      <c r="CE41" s="90">
        <v>0</v>
      </c>
      <c r="CF41" s="90">
        <v>0.1</v>
      </c>
      <c r="CG41" s="90">
        <v>0</v>
      </c>
      <c r="CH41" s="90">
        <v>0</v>
      </c>
      <c r="CI41" s="75">
        <v>126023</v>
      </c>
      <c r="CJ41" s="75">
        <v>0</v>
      </c>
      <c r="CK41" s="75">
        <v>0</v>
      </c>
      <c r="CL41" s="75">
        <v>0</v>
      </c>
      <c r="CM41" s="90">
        <v>0</v>
      </c>
      <c r="CN41" s="75">
        <v>0</v>
      </c>
      <c r="CO41" s="90">
        <v>0</v>
      </c>
      <c r="CP41" s="75">
        <v>0</v>
      </c>
      <c r="CQ41" s="75">
        <v>0</v>
      </c>
      <c r="CR41" s="75">
        <v>0</v>
      </c>
      <c r="CS41" s="75">
        <v>0</v>
      </c>
      <c r="CT41" s="96">
        <v>0</v>
      </c>
      <c r="CU41" s="84">
        <v>100</v>
      </c>
      <c r="CV41" s="75">
        <v>0</v>
      </c>
      <c r="CW41" s="75">
        <v>0</v>
      </c>
      <c r="CX41" s="75">
        <v>0</v>
      </c>
      <c r="CY41" s="75">
        <v>0</v>
      </c>
      <c r="CZ41" s="75">
        <v>0</v>
      </c>
      <c r="DA41" s="75">
        <v>0</v>
      </c>
      <c r="DB41" s="75">
        <v>0</v>
      </c>
      <c r="DC41" s="75">
        <v>0</v>
      </c>
      <c r="DD41" s="75">
        <v>0</v>
      </c>
      <c r="DE41" s="75">
        <v>0</v>
      </c>
      <c r="DF41" s="75">
        <v>0</v>
      </c>
      <c r="DG41" s="75">
        <v>0</v>
      </c>
      <c r="DH41" s="96">
        <v>0</v>
      </c>
      <c r="DI41" s="75">
        <v>0</v>
      </c>
      <c r="DJ41" s="84">
        <v>100</v>
      </c>
      <c r="DK41" s="75">
        <v>0</v>
      </c>
      <c r="DL41" s="75">
        <v>0</v>
      </c>
      <c r="DM41" s="75">
        <v>0</v>
      </c>
      <c r="DN41" s="75">
        <v>115363</v>
      </c>
      <c r="DO41" s="75">
        <v>115363</v>
      </c>
      <c r="DP41" s="75">
        <v>68297.809192826637</v>
      </c>
      <c r="DR41" s="96">
        <v>1430</v>
      </c>
      <c r="DS41" s="75">
        <v>0</v>
      </c>
      <c r="DT41" s="75">
        <v>0</v>
      </c>
      <c r="DU41" s="75">
        <v>293.24200000000002</v>
      </c>
      <c r="DV41" s="75">
        <v>0</v>
      </c>
      <c r="DW41" s="75">
        <v>0</v>
      </c>
      <c r="DX41" s="75">
        <v>0</v>
      </c>
      <c r="DY41" s="75">
        <v>0</v>
      </c>
      <c r="DZ41" s="75">
        <v>1430</v>
      </c>
      <c r="EA41" s="75">
        <v>0</v>
      </c>
      <c r="EB41" s="75">
        <v>0</v>
      </c>
      <c r="EC41" s="75">
        <v>293.24200000000002</v>
      </c>
      <c r="ED41" s="75">
        <v>0</v>
      </c>
      <c r="EE41" s="75">
        <v>0</v>
      </c>
      <c r="EF41" s="75">
        <v>0</v>
      </c>
      <c r="EG41" s="75">
        <v>0</v>
      </c>
      <c r="EH41" s="75">
        <v>1144</v>
      </c>
      <c r="EI41" s="75">
        <v>0</v>
      </c>
      <c r="EJ41" s="75">
        <v>0</v>
      </c>
      <c r="EK41" s="75">
        <v>293.24200000000002</v>
      </c>
      <c r="EL41" s="75">
        <v>0</v>
      </c>
      <c r="EM41" s="75">
        <v>0</v>
      </c>
      <c r="EN41" s="75">
        <v>0</v>
      </c>
      <c r="EO41" s="75">
        <v>0</v>
      </c>
      <c r="EP41" s="94"/>
      <c r="EQ41" s="75">
        <v>0</v>
      </c>
      <c r="ER41" s="75">
        <v>0</v>
      </c>
      <c r="ES41" s="75">
        <v>0</v>
      </c>
      <c r="ET41" s="75">
        <v>0</v>
      </c>
      <c r="EU41" s="75">
        <v>0</v>
      </c>
      <c r="EV41" s="75">
        <v>0</v>
      </c>
      <c r="EW41" s="75">
        <v>0</v>
      </c>
      <c r="EX41" s="75">
        <v>0</v>
      </c>
      <c r="EY41" s="75">
        <v>0</v>
      </c>
      <c r="EZ41" s="75">
        <v>0</v>
      </c>
      <c r="FA41" s="75">
        <v>0</v>
      </c>
      <c r="FB41" s="75">
        <v>0</v>
      </c>
      <c r="FC41" s="75">
        <v>0</v>
      </c>
      <c r="FD41" s="75">
        <v>0</v>
      </c>
      <c r="FE41" s="75">
        <v>0</v>
      </c>
      <c r="FF41" s="75">
        <v>0</v>
      </c>
      <c r="FG41" s="75">
        <v>0</v>
      </c>
      <c r="FH41" s="75">
        <v>0</v>
      </c>
      <c r="FI41" s="75">
        <v>0</v>
      </c>
      <c r="FJ41" s="75">
        <v>0</v>
      </c>
      <c r="FK41" s="75">
        <v>0</v>
      </c>
      <c r="FL41" s="75">
        <v>0</v>
      </c>
      <c r="FM41" s="75">
        <v>0</v>
      </c>
      <c r="FN41" s="75">
        <v>0</v>
      </c>
    </row>
    <row r="42" spans="3:170" x14ac:dyDescent="0.2">
      <c r="C42" s="11">
        <v>2029</v>
      </c>
      <c r="D42" s="75">
        <v>0</v>
      </c>
      <c r="E42" s="75">
        <v>0</v>
      </c>
      <c r="F42" s="75">
        <v>0</v>
      </c>
      <c r="G42" s="75">
        <v>0</v>
      </c>
      <c r="H42" s="75">
        <v>0</v>
      </c>
      <c r="I42" s="75">
        <v>0</v>
      </c>
      <c r="J42" s="75">
        <v>0</v>
      </c>
      <c r="K42" s="96">
        <v>1598</v>
      </c>
      <c r="L42" s="75">
        <v>0</v>
      </c>
      <c r="M42" s="75">
        <v>328</v>
      </c>
      <c r="N42" s="75">
        <v>327.54599999999999</v>
      </c>
      <c r="O42" s="75">
        <v>0</v>
      </c>
      <c r="P42" s="75">
        <v>0</v>
      </c>
      <c r="Q42" s="75">
        <v>0</v>
      </c>
      <c r="R42" s="75">
        <v>0</v>
      </c>
      <c r="S42" s="75">
        <v>0</v>
      </c>
      <c r="T42" s="75">
        <v>0</v>
      </c>
      <c r="U42" s="75">
        <v>0</v>
      </c>
      <c r="V42" s="75">
        <v>0</v>
      </c>
      <c r="W42" s="75">
        <v>2005</v>
      </c>
      <c r="X42" s="75">
        <v>0</v>
      </c>
      <c r="Y42" s="75">
        <v>0</v>
      </c>
      <c r="Z42" s="75">
        <v>2005</v>
      </c>
      <c r="AA42" s="75">
        <v>0</v>
      </c>
      <c r="AB42" s="96">
        <v>1598</v>
      </c>
      <c r="AC42" s="75">
        <v>0</v>
      </c>
      <c r="AD42" s="75">
        <v>0</v>
      </c>
      <c r="AE42" s="75">
        <v>327.54599999999999</v>
      </c>
      <c r="AF42" s="75">
        <v>0</v>
      </c>
      <c r="AG42" s="75">
        <v>0</v>
      </c>
      <c r="AH42" s="75">
        <v>0</v>
      </c>
      <c r="AI42" s="75">
        <v>0</v>
      </c>
      <c r="AJ42" s="84">
        <v>20.025031289111389</v>
      </c>
      <c r="AK42" s="84">
        <v>0</v>
      </c>
      <c r="AL42" s="84">
        <v>0</v>
      </c>
      <c r="AM42" s="75">
        <v>320</v>
      </c>
      <c r="AN42" s="75">
        <v>0</v>
      </c>
      <c r="AO42" s="75">
        <v>0</v>
      </c>
      <c r="AP42" s="84">
        <v>100</v>
      </c>
      <c r="AQ42" s="75">
        <v>1598</v>
      </c>
      <c r="AR42" s="75">
        <v>0</v>
      </c>
      <c r="AS42" s="75">
        <v>0</v>
      </c>
      <c r="AT42" s="75">
        <v>327.54599999999999</v>
      </c>
      <c r="AU42" s="75">
        <v>0</v>
      </c>
      <c r="AV42" s="75">
        <v>0</v>
      </c>
      <c r="AW42" s="75">
        <v>0</v>
      </c>
      <c r="AX42" s="75">
        <v>0</v>
      </c>
      <c r="AY42" s="75">
        <v>320</v>
      </c>
      <c r="AZ42" s="75">
        <v>0</v>
      </c>
      <c r="BA42" s="75">
        <v>0</v>
      </c>
      <c r="BB42" s="75">
        <v>1278</v>
      </c>
      <c r="BC42" s="75">
        <v>0</v>
      </c>
      <c r="BD42" s="106">
        <v>0</v>
      </c>
      <c r="BE42" s="75">
        <v>327.54599999999999</v>
      </c>
      <c r="BF42" s="75">
        <v>0</v>
      </c>
      <c r="BG42" s="75">
        <v>0</v>
      </c>
      <c r="BH42" s="75">
        <v>0</v>
      </c>
      <c r="BI42" s="75">
        <v>0</v>
      </c>
      <c r="BJ42" s="84">
        <v>101.55813162912281</v>
      </c>
      <c r="BK42" s="84">
        <v>7.3892571442417534</v>
      </c>
      <c r="BL42" s="84">
        <v>-3.7844588484522723</v>
      </c>
      <c r="BM42" s="84">
        <v>1.3895999999999999</v>
      </c>
      <c r="BN42" s="84">
        <v>3.4230880804020121</v>
      </c>
      <c r="BO42" s="84">
        <v>3.4230880804020121</v>
      </c>
      <c r="BP42" s="84">
        <v>0</v>
      </c>
      <c r="BQ42" s="84">
        <v>0</v>
      </c>
      <c r="BR42" s="84">
        <v>0</v>
      </c>
      <c r="BS42" s="84">
        <v>0</v>
      </c>
      <c r="BT42" s="75">
        <v>129791</v>
      </c>
      <c r="BU42" s="75">
        <v>808</v>
      </c>
      <c r="BV42" s="84">
        <v>100</v>
      </c>
      <c r="BW42" s="75">
        <v>0</v>
      </c>
      <c r="BX42" s="75">
        <v>0</v>
      </c>
      <c r="BY42" s="75">
        <v>808</v>
      </c>
      <c r="BZ42" s="21">
        <v>0.50563204005006257</v>
      </c>
      <c r="CA42" s="90">
        <v>0.04</v>
      </c>
      <c r="CB42" s="90">
        <v>1.0526315789473684E-2</v>
      </c>
      <c r="CC42" s="90">
        <v>0.15</v>
      </c>
      <c r="CD42" s="90">
        <v>0</v>
      </c>
      <c r="CE42" s="90">
        <v>0</v>
      </c>
      <c r="CF42" s="90">
        <v>0.1</v>
      </c>
      <c r="CG42" s="90">
        <v>0</v>
      </c>
      <c r="CH42" s="90">
        <v>0</v>
      </c>
      <c r="CI42" s="75">
        <v>126023</v>
      </c>
      <c r="CJ42" s="75">
        <v>0</v>
      </c>
      <c r="CK42" s="75">
        <v>0</v>
      </c>
      <c r="CL42" s="75">
        <v>0</v>
      </c>
      <c r="CM42" s="90">
        <v>0</v>
      </c>
      <c r="CN42" s="75">
        <v>0</v>
      </c>
      <c r="CO42" s="90">
        <v>0</v>
      </c>
      <c r="CP42" s="75">
        <v>0</v>
      </c>
      <c r="CQ42" s="75">
        <v>0</v>
      </c>
      <c r="CR42" s="75">
        <v>0</v>
      </c>
      <c r="CS42" s="75">
        <v>0</v>
      </c>
      <c r="CT42" s="96">
        <v>0</v>
      </c>
      <c r="CU42" s="84">
        <v>100</v>
      </c>
      <c r="CV42" s="75">
        <v>0</v>
      </c>
      <c r="CW42" s="75">
        <v>0</v>
      </c>
      <c r="CX42" s="75">
        <v>0</v>
      </c>
      <c r="CY42" s="75">
        <v>0</v>
      </c>
      <c r="CZ42" s="75">
        <v>0</v>
      </c>
      <c r="DA42" s="75">
        <v>0</v>
      </c>
      <c r="DB42" s="75">
        <v>0</v>
      </c>
      <c r="DC42" s="75">
        <v>0</v>
      </c>
      <c r="DD42" s="75">
        <v>0</v>
      </c>
      <c r="DE42" s="75">
        <v>0</v>
      </c>
      <c r="DF42" s="75">
        <v>0</v>
      </c>
      <c r="DG42" s="75">
        <v>0</v>
      </c>
      <c r="DH42" s="96">
        <v>0</v>
      </c>
      <c r="DI42" s="75">
        <v>0</v>
      </c>
      <c r="DJ42" s="84">
        <v>100</v>
      </c>
      <c r="DK42" s="75">
        <v>0</v>
      </c>
      <c r="DL42" s="75">
        <v>0</v>
      </c>
      <c r="DM42" s="75">
        <v>0</v>
      </c>
      <c r="DN42" s="75">
        <v>128983</v>
      </c>
      <c r="DO42" s="75">
        <v>128983</v>
      </c>
      <c r="DP42" s="75">
        <v>69419.26648230807</v>
      </c>
      <c r="DR42" s="96">
        <v>1598</v>
      </c>
      <c r="DS42" s="75">
        <v>0</v>
      </c>
      <c r="DT42" s="75">
        <v>0</v>
      </c>
      <c r="DU42" s="75">
        <v>327.54599999999999</v>
      </c>
      <c r="DV42" s="75">
        <v>0</v>
      </c>
      <c r="DW42" s="75">
        <v>0</v>
      </c>
      <c r="DX42" s="75">
        <v>0</v>
      </c>
      <c r="DY42" s="75">
        <v>0</v>
      </c>
      <c r="DZ42" s="75">
        <v>1598</v>
      </c>
      <c r="EA42" s="75">
        <v>0</v>
      </c>
      <c r="EB42" s="75">
        <v>0</v>
      </c>
      <c r="EC42" s="75">
        <v>327.54599999999999</v>
      </c>
      <c r="ED42" s="75">
        <v>0</v>
      </c>
      <c r="EE42" s="75">
        <v>0</v>
      </c>
      <c r="EF42" s="75">
        <v>0</v>
      </c>
      <c r="EG42" s="75">
        <v>0</v>
      </c>
      <c r="EH42" s="75">
        <v>1278</v>
      </c>
      <c r="EI42" s="75">
        <v>0</v>
      </c>
      <c r="EJ42" s="75">
        <v>0</v>
      </c>
      <c r="EK42" s="75">
        <v>327.54599999999999</v>
      </c>
      <c r="EL42" s="75">
        <v>0</v>
      </c>
      <c r="EM42" s="75">
        <v>0</v>
      </c>
      <c r="EN42" s="75">
        <v>0</v>
      </c>
      <c r="EO42" s="75">
        <v>0</v>
      </c>
      <c r="EP42" s="94"/>
      <c r="EQ42" s="75">
        <v>0</v>
      </c>
      <c r="ER42" s="75">
        <v>0</v>
      </c>
      <c r="ES42" s="75">
        <v>0</v>
      </c>
      <c r="ET42" s="75">
        <v>0</v>
      </c>
      <c r="EU42" s="75">
        <v>0</v>
      </c>
      <c r="EV42" s="75">
        <v>0</v>
      </c>
      <c r="EW42" s="75">
        <v>0</v>
      </c>
      <c r="EX42" s="75">
        <v>0</v>
      </c>
      <c r="EY42" s="75">
        <v>0</v>
      </c>
      <c r="EZ42" s="75">
        <v>0</v>
      </c>
      <c r="FA42" s="75">
        <v>0</v>
      </c>
      <c r="FB42" s="75">
        <v>0</v>
      </c>
      <c r="FC42" s="75">
        <v>0</v>
      </c>
      <c r="FD42" s="75">
        <v>0</v>
      </c>
      <c r="FE42" s="75">
        <v>0</v>
      </c>
      <c r="FF42" s="75">
        <v>0</v>
      </c>
      <c r="FG42" s="75">
        <v>0</v>
      </c>
      <c r="FH42" s="75">
        <v>0</v>
      </c>
      <c r="FI42" s="75">
        <v>0</v>
      </c>
      <c r="FJ42" s="75">
        <v>0</v>
      </c>
      <c r="FK42" s="75">
        <v>0</v>
      </c>
      <c r="FL42" s="75">
        <v>0</v>
      </c>
      <c r="FM42" s="75">
        <v>0</v>
      </c>
      <c r="FN42" s="75">
        <v>0</v>
      </c>
    </row>
    <row r="43" spans="3:170" x14ac:dyDescent="0.2">
      <c r="C43" s="11">
        <v>2030</v>
      </c>
      <c r="D43" s="75">
        <v>0</v>
      </c>
      <c r="E43" s="75">
        <v>0</v>
      </c>
      <c r="F43" s="75">
        <v>0</v>
      </c>
      <c r="G43" s="75">
        <v>0</v>
      </c>
      <c r="H43" s="75">
        <v>0</v>
      </c>
      <c r="I43" s="75">
        <v>0</v>
      </c>
      <c r="J43" s="75">
        <v>0</v>
      </c>
      <c r="K43" s="96">
        <v>1747</v>
      </c>
      <c r="L43" s="75">
        <v>0</v>
      </c>
      <c r="M43" s="75">
        <v>358</v>
      </c>
      <c r="N43" s="75">
        <v>358.12</v>
      </c>
      <c r="O43" s="75">
        <v>0</v>
      </c>
      <c r="P43" s="75">
        <v>0</v>
      </c>
      <c r="Q43" s="75">
        <v>0</v>
      </c>
      <c r="R43" s="75">
        <v>0</v>
      </c>
      <c r="S43" s="75">
        <v>0</v>
      </c>
      <c r="T43" s="75">
        <v>0</v>
      </c>
      <c r="U43" s="75">
        <v>0</v>
      </c>
      <c r="V43" s="75">
        <v>0</v>
      </c>
      <c r="W43" s="75">
        <v>1854</v>
      </c>
      <c r="X43" s="75">
        <v>0</v>
      </c>
      <c r="Y43" s="75">
        <v>0</v>
      </c>
      <c r="Z43" s="75">
        <v>1854</v>
      </c>
      <c r="AA43" s="75">
        <v>0</v>
      </c>
      <c r="AB43" s="96">
        <v>1747</v>
      </c>
      <c r="AC43" s="75">
        <v>0</v>
      </c>
      <c r="AD43" s="75">
        <v>0</v>
      </c>
      <c r="AE43" s="75">
        <v>358.12</v>
      </c>
      <c r="AF43" s="75">
        <v>0</v>
      </c>
      <c r="AG43" s="75">
        <v>0</v>
      </c>
      <c r="AH43" s="75">
        <v>0</v>
      </c>
      <c r="AI43" s="75">
        <v>0</v>
      </c>
      <c r="AJ43" s="84">
        <v>19.977103606182027</v>
      </c>
      <c r="AK43" s="84">
        <v>0</v>
      </c>
      <c r="AL43" s="84">
        <v>0</v>
      </c>
      <c r="AM43" s="75">
        <v>349</v>
      </c>
      <c r="AN43" s="75">
        <v>0</v>
      </c>
      <c r="AO43" s="75">
        <v>0</v>
      </c>
      <c r="AP43" s="84">
        <v>100</v>
      </c>
      <c r="AQ43" s="75">
        <v>1747</v>
      </c>
      <c r="AR43" s="75">
        <v>0</v>
      </c>
      <c r="AS43" s="75">
        <v>0</v>
      </c>
      <c r="AT43" s="75">
        <v>358.12</v>
      </c>
      <c r="AU43" s="75">
        <v>0</v>
      </c>
      <c r="AV43" s="75">
        <v>0</v>
      </c>
      <c r="AW43" s="75">
        <v>0</v>
      </c>
      <c r="AX43" s="75">
        <v>0</v>
      </c>
      <c r="AY43" s="75">
        <v>349</v>
      </c>
      <c r="AZ43" s="75">
        <v>0</v>
      </c>
      <c r="BA43" s="75">
        <v>0</v>
      </c>
      <c r="BB43" s="75">
        <v>1398</v>
      </c>
      <c r="BC43" s="75">
        <v>0</v>
      </c>
      <c r="BD43" s="106">
        <v>0</v>
      </c>
      <c r="BE43" s="75">
        <v>358.12</v>
      </c>
      <c r="BF43" s="75">
        <v>0</v>
      </c>
      <c r="BG43" s="75">
        <v>0</v>
      </c>
      <c r="BH43" s="75">
        <v>0</v>
      </c>
      <c r="BI43" s="75">
        <v>0</v>
      </c>
      <c r="BJ43" s="84">
        <v>101.55813162912281</v>
      </c>
      <c r="BK43" s="84">
        <v>7.3892571442417534</v>
      </c>
      <c r="BL43" s="84">
        <v>-3.7844588484522723</v>
      </c>
      <c r="BM43" s="84">
        <v>1.3895999999999999</v>
      </c>
      <c r="BN43" s="84">
        <v>3.4230880804020121</v>
      </c>
      <c r="BO43" s="84">
        <v>3.4230880804020121</v>
      </c>
      <c r="BP43" s="84">
        <v>0</v>
      </c>
      <c r="BQ43" s="84">
        <v>0</v>
      </c>
      <c r="BR43" s="84">
        <v>0</v>
      </c>
      <c r="BS43" s="84">
        <v>0</v>
      </c>
      <c r="BT43" s="75">
        <v>141978</v>
      </c>
      <c r="BU43" s="75">
        <v>799</v>
      </c>
      <c r="BV43" s="84">
        <v>100</v>
      </c>
      <c r="BW43" s="75">
        <v>0</v>
      </c>
      <c r="BX43" s="75">
        <v>0</v>
      </c>
      <c r="BY43" s="75">
        <v>799</v>
      </c>
      <c r="BZ43" s="21">
        <v>0.45735546651402403</v>
      </c>
      <c r="CA43" s="90">
        <v>0.04</v>
      </c>
      <c r="CB43" s="90">
        <v>1.0526315789473684E-2</v>
      </c>
      <c r="CC43" s="90">
        <v>0.15</v>
      </c>
      <c r="CD43" s="90">
        <v>0</v>
      </c>
      <c r="CE43" s="90">
        <v>0</v>
      </c>
      <c r="CF43" s="90">
        <v>0.1</v>
      </c>
      <c r="CG43" s="90">
        <v>0</v>
      </c>
      <c r="CH43" s="90">
        <v>0</v>
      </c>
      <c r="CI43" s="75">
        <v>126023</v>
      </c>
      <c r="CJ43" s="75">
        <v>0</v>
      </c>
      <c r="CK43" s="75">
        <v>0</v>
      </c>
      <c r="CL43" s="75">
        <v>0</v>
      </c>
      <c r="CM43" s="90">
        <v>0</v>
      </c>
      <c r="CN43" s="75">
        <v>0</v>
      </c>
      <c r="CO43" s="90">
        <v>0</v>
      </c>
      <c r="CP43" s="75">
        <v>0</v>
      </c>
      <c r="CQ43" s="75">
        <v>0</v>
      </c>
      <c r="CR43" s="75">
        <v>0</v>
      </c>
      <c r="CS43" s="75">
        <v>0</v>
      </c>
      <c r="CT43" s="96">
        <v>0</v>
      </c>
      <c r="CU43" s="84">
        <v>100</v>
      </c>
      <c r="CV43" s="75">
        <v>0</v>
      </c>
      <c r="CW43" s="75">
        <v>0</v>
      </c>
      <c r="CX43" s="75">
        <v>0</v>
      </c>
      <c r="CY43" s="75">
        <v>0</v>
      </c>
      <c r="CZ43" s="75">
        <v>0</v>
      </c>
      <c r="DA43" s="75">
        <v>0</v>
      </c>
      <c r="DB43" s="75">
        <v>0</v>
      </c>
      <c r="DC43" s="75">
        <v>0</v>
      </c>
      <c r="DD43" s="75">
        <v>0</v>
      </c>
      <c r="DE43" s="75">
        <v>0</v>
      </c>
      <c r="DF43" s="75">
        <v>0</v>
      </c>
      <c r="DG43" s="75">
        <v>0</v>
      </c>
      <c r="DH43" s="96">
        <v>0</v>
      </c>
      <c r="DI43" s="75">
        <v>0</v>
      </c>
      <c r="DJ43" s="84">
        <v>100</v>
      </c>
      <c r="DK43" s="75">
        <v>0</v>
      </c>
      <c r="DL43" s="75">
        <v>0</v>
      </c>
      <c r="DM43" s="75">
        <v>0</v>
      </c>
      <c r="DN43" s="75">
        <v>141179</v>
      </c>
      <c r="DO43" s="75">
        <v>141179</v>
      </c>
      <c r="DP43" s="75">
        <v>69075.647197380982</v>
      </c>
      <c r="DR43" s="96">
        <v>1747</v>
      </c>
      <c r="DS43" s="75">
        <v>0</v>
      </c>
      <c r="DT43" s="75">
        <v>0</v>
      </c>
      <c r="DU43" s="75">
        <v>358.12</v>
      </c>
      <c r="DV43" s="75">
        <v>0</v>
      </c>
      <c r="DW43" s="75">
        <v>0</v>
      </c>
      <c r="DX43" s="75">
        <v>0</v>
      </c>
      <c r="DY43" s="75">
        <v>0</v>
      </c>
      <c r="DZ43" s="75">
        <v>1747</v>
      </c>
      <c r="EA43" s="75">
        <v>0</v>
      </c>
      <c r="EB43" s="75">
        <v>0</v>
      </c>
      <c r="EC43" s="75">
        <v>358.12</v>
      </c>
      <c r="ED43" s="75">
        <v>0</v>
      </c>
      <c r="EE43" s="75">
        <v>0</v>
      </c>
      <c r="EF43" s="75">
        <v>0</v>
      </c>
      <c r="EG43" s="75">
        <v>0</v>
      </c>
      <c r="EH43" s="75">
        <v>1398</v>
      </c>
      <c r="EI43" s="75">
        <v>0</v>
      </c>
      <c r="EJ43" s="75">
        <v>0</v>
      </c>
      <c r="EK43" s="75">
        <v>358.12</v>
      </c>
      <c r="EL43" s="75">
        <v>0</v>
      </c>
      <c r="EM43" s="75">
        <v>0</v>
      </c>
      <c r="EN43" s="75">
        <v>0</v>
      </c>
      <c r="EO43" s="75">
        <v>0</v>
      </c>
      <c r="EP43" s="94"/>
      <c r="EQ43" s="75">
        <v>0</v>
      </c>
      <c r="ER43" s="75">
        <v>0</v>
      </c>
      <c r="ES43" s="75">
        <v>0</v>
      </c>
      <c r="ET43" s="75">
        <v>0</v>
      </c>
      <c r="EU43" s="75">
        <v>0</v>
      </c>
      <c r="EV43" s="75">
        <v>0</v>
      </c>
      <c r="EW43" s="75">
        <v>0</v>
      </c>
      <c r="EX43" s="75">
        <v>0</v>
      </c>
      <c r="EY43" s="75">
        <v>0</v>
      </c>
      <c r="EZ43" s="75">
        <v>0</v>
      </c>
      <c r="FA43" s="75">
        <v>0</v>
      </c>
      <c r="FB43" s="75">
        <v>0</v>
      </c>
      <c r="FC43" s="75">
        <v>0</v>
      </c>
      <c r="FD43" s="75">
        <v>0</v>
      </c>
      <c r="FE43" s="75">
        <v>0</v>
      </c>
      <c r="FF43" s="75">
        <v>0</v>
      </c>
      <c r="FG43" s="75">
        <v>0</v>
      </c>
      <c r="FH43" s="75">
        <v>0</v>
      </c>
      <c r="FI43" s="75">
        <v>0</v>
      </c>
      <c r="FJ43" s="75">
        <v>0</v>
      </c>
      <c r="FK43" s="75">
        <v>0</v>
      </c>
      <c r="FL43" s="75">
        <v>0</v>
      </c>
      <c r="FM43" s="75">
        <v>0</v>
      </c>
      <c r="FN43" s="75">
        <v>0</v>
      </c>
    </row>
    <row r="44" spans="3:170" x14ac:dyDescent="0.2">
      <c r="C44" s="11">
        <v>2031</v>
      </c>
      <c r="D44" s="75">
        <v>0</v>
      </c>
      <c r="E44" s="75">
        <v>0</v>
      </c>
      <c r="F44" s="75">
        <v>0</v>
      </c>
      <c r="G44" s="75">
        <v>0</v>
      </c>
      <c r="H44" s="75">
        <v>0</v>
      </c>
      <c r="I44" s="75">
        <v>0</v>
      </c>
      <c r="J44" s="75">
        <v>0</v>
      </c>
      <c r="K44" s="96">
        <v>1875</v>
      </c>
      <c r="L44" s="75">
        <v>0</v>
      </c>
      <c r="M44" s="75">
        <v>385</v>
      </c>
      <c r="N44" s="75">
        <v>384.589</v>
      </c>
      <c r="O44" s="75">
        <v>0</v>
      </c>
      <c r="P44" s="75">
        <v>0</v>
      </c>
      <c r="Q44" s="75">
        <v>0</v>
      </c>
      <c r="R44" s="75">
        <v>0</v>
      </c>
      <c r="S44" s="75">
        <v>0</v>
      </c>
      <c r="T44" s="75">
        <v>0</v>
      </c>
      <c r="U44" s="75">
        <v>0</v>
      </c>
      <c r="V44" s="75">
        <v>0</v>
      </c>
      <c r="W44" s="75">
        <v>1726</v>
      </c>
      <c r="X44" s="75">
        <v>0</v>
      </c>
      <c r="Y44" s="75">
        <v>0</v>
      </c>
      <c r="Z44" s="75">
        <v>1726</v>
      </c>
      <c r="AA44" s="75">
        <v>0</v>
      </c>
      <c r="AB44" s="96">
        <v>1875</v>
      </c>
      <c r="AC44" s="75">
        <v>0</v>
      </c>
      <c r="AD44" s="75">
        <v>0</v>
      </c>
      <c r="AE44" s="75">
        <v>384.589</v>
      </c>
      <c r="AF44" s="75">
        <v>0</v>
      </c>
      <c r="AG44" s="75">
        <v>0</v>
      </c>
      <c r="AH44" s="75">
        <v>0</v>
      </c>
      <c r="AI44" s="75">
        <v>0</v>
      </c>
      <c r="AJ44" s="84">
        <v>20</v>
      </c>
      <c r="AK44" s="84">
        <v>0</v>
      </c>
      <c r="AL44" s="84">
        <v>0</v>
      </c>
      <c r="AM44" s="75">
        <v>375</v>
      </c>
      <c r="AN44" s="75">
        <v>0</v>
      </c>
      <c r="AO44" s="75">
        <v>0</v>
      </c>
      <c r="AP44" s="84">
        <v>100</v>
      </c>
      <c r="AQ44" s="75">
        <v>1875</v>
      </c>
      <c r="AR44" s="75">
        <v>0</v>
      </c>
      <c r="AS44" s="75">
        <v>0</v>
      </c>
      <c r="AT44" s="75">
        <v>384.589</v>
      </c>
      <c r="AU44" s="75">
        <v>0</v>
      </c>
      <c r="AV44" s="75">
        <v>0</v>
      </c>
      <c r="AW44" s="75">
        <v>0</v>
      </c>
      <c r="AX44" s="75">
        <v>0</v>
      </c>
      <c r="AY44" s="75">
        <v>375</v>
      </c>
      <c r="AZ44" s="75">
        <v>0</v>
      </c>
      <c r="BA44" s="75">
        <v>0</v>
      </c>
      <c r="BB44" s="75">
        <v>1500</v>
      </c>
      <c r="BC44" s="75">
        <v>0</v>
      </c>
      <c r="BD44" s="106">
        <v>0</v>
      </c>
      <c r="BE44" s="75">
        <v>384.589</v>
      </c>
      <c r="BF44" s="75">
        <v>0</v>
      </c>
      <c r="BG44" s="75">
        <v>0</v>
      </c>
      <c r="BH44" s="75">
        <v>0</v>
      </c>
      <c r="BI44" s="75">
        <v>0</v>
      </c>
      <c r="BJ44" s="84">
        <v>101.55813162912281</v>
      </c>
      <c r="BK44" s="84">
        <v>7.3892571442417534</v>
      </c>
      <c r="BL44" s="84">
        <v>-3.7844588484522723</v>
      </c>
      <c r="BM44" s="84">
        <v>1.3895999999999999</v>
      </c>
      <c r="BN44" s="84">
        <v>3.4230880804020121</v>
      </c>
      <c r="BO44" s="84">
        <v>3.4230880804020121</v>
      </c>
      <c r="BP44" s="84">
        <v>0</v>
      </c>
      <c r="BQ44" s="84">
        <v>0</v>
      </c>
      <c r="BR44" s="84">
        <v>0</v>
      </c>
      <c r="BS44" s="84">
        <v>0</v>
      </c>
      <c r="BT44" s="75">
        <v>152337</v>
      </c>
      <c r="BU44" s="75">
        <v>792</v>
      </c>
      <c r="BV44" s="84">
        <v>100</v>
      </c>
      <c r="BW44" s="75">
        <v>0</v>
      </c>
      <c r="BX44" s="75">
        <v>0</v>
      </c>
      <c r="BY44" s="75">
        <v>792</v>
      </c>
      <c r="BZ44" s="21">
        <v>0.4224</v>
      </c>
      <c r="CA44" s="90">
        <v>0.04</v>
      </c>
      <c r="CB44" s="90">
        <v>1.0526315789473684E-2</v>
      </c>
      <c r="CC44" s="90">
        <v>0.15</v>
      </c>
      <c r="CD44" s="90">
        <v>0</v>
      </c>
      <c r="CE44" s="90">
        <v>0</v>
      </c>
      <c r="CF44" s="90">
        <v>0.1</v>
      </c>
      <c r="CG44" s="90">
        <v>0</v>
      </c>
      <c r="CH44" s="90">
        <v>0</v>
      </c>
      <c r="CI44" s="75">
        <v>126023</v>
      </c>
      <c r="CJ44" s="75">
        <v>0</v>
      </c>
      <c r="CK44" s="75">
        <v>0</v>
      </c>
      <c r="CL44" s="75">
        <v>0</v>
      </c>
      <c r="CM44" s="90">
        <v>0</v>
      </c>
      <c r="CN44" s="75">
        <v>0</v>
      </c>
      <c r="CO44" s="90">
        <v>0</v>
      </c>
      <c r="CP44" s="75">
        <v>0</v>
      </c>
      <c r="CQ44" s="75">
        <v>0</v>
      </c>
      <c r="CR44" s="75">
        <v>0</v>
      </c>
      <c r="CS44" s="75">
        <v>0</v>
      </c>
      <c r="CT44" s="96">
        <v>0</v>
      </c>
      <c r="CU44" s="84">
        <v>100</v>
      </c>
      <c r="CV44" s="75">
        <v>0</v>
      </c>
      <c r="CW44" s="75">
        <v>0</v>
      </c>
      <c r="CX44" s="75">
        <v>0</v>
      </c>
      <c r="CY44" s="75">
        <v>0</v>
      </c>
      <c r="CZ44" s="75">
        <v>0</v>
      </c>
      <c r="DA44" s="75">
        <v>0</v>
      </c>
      <c r="DB44" s="75">
        <v>0</v>
      </c>
      <c r="DC44" s="75">
        <v>0</v>
      </c>
      <c r="DD44" s="75">
        <v>0</v>
      </c>
      <c r="DE44" s="75">
        <v>0</v>
      </c>
      <c r="DF44" s="75">
        <v>0</v>
      </c>
      <c r="DG44" s="75">
        <v>0</v>
      </c>
      <c r="DH44" s="96">
        <v>0</v>
      </c>
      <c r="DI44" s="75">
        <v>0</v>
      </c>
      <c r="DJ44" s="84">
        <v>100</v>
      </c>
      <c r="DK44" s="75">
        <v>0</v>
      </c>
      <c r="DL44" s="75">
        <v>0</v>
      </c>
      <c r="DM44" s="75">
        <v>0</v>
      </c>
      <c r="DN44" s="75">
        <v>151545</v>
      </c>
      <c r="DO44" s="75">
        <v>151545</v>
      </c>
      <c r="DP44" s="75">
        <v>67406.812077556606</v>
      </c>
      <c r="DR44" s="96">
        <v>1875</v>
      </c>
      <c r="DS44" s="75">
        <v>0</v>
      </c>
      <c r="DT44" s="75">
        <v>0</v>
      </c>
      <c r="DU44" s="75">
        <v>384.589</v>
      </c>
      <c r="DV44" s="75">
        <v>0</v>
      </c>
      <c r="DW44" s="75">
        <v>0</v>
      </c>
      <c r="DX44" s="75">
        <v>0</v>
      </c>
      <c r="DY44" s="75">
        <v>0</v>
      </c>
      <c r="DZ44" s="75">
        <v>1875</v>
      </c>
      <c r="EA44" s="75">
        <v>0</v>
      </c>
      <c r="EB44" s="75">
        <v>0</v>
      </c>
      <c r="EC44" s="75">
        <v>384.589</v>
      </c>
      <c r="ED44" s="75">
        <v>0</v>
      </c>
      <c r="EE44" s="75">
        <v>0</v>
      </c>
      <c r="EF44" s="75">
        <v>0</v>
      </c>
      <c r="EG44" s="75">
        <v>0</v>
      </c>
      <c r="EH44" s="75">
        <v>1500</v>
      </c>
      <c r="EI44" s="75">
        <v>0</v>
      </c>
      <c r="EJ44" s="75">
        <v>0</v>
      </c>
      <c r="EK44" s="75">
        <v>384.589</v>
      </c>
      <c r="EL44" s="75">
        <v>0</v>
      </c>
      <c r="EM44" s="75">
        <v>0</v>
      </c>
      <c r="EN44" s="75">
        <v>0</v>
      </c>
      <c r="EO44" s="75">
        <v>0</v>
      </c>
      <c r="EP44" s="94"/>
      <c r="EQ44" s="75">
        <v>0</v>
      </c>
      <c r="ER44" s="75">
        <v>0</v>
      </c>
      <c r="ES44" s="75">
        <v>0</v>
      </c>
      <c r="ET44" s="75">
        <v>0</v>
      </c>
      <c r="EU44" s="75">
        <v>0</v>
      </c>
      <c r="EV44" s="75">
        <v>0</v>
      </c>
      <c r="EW44" s="75">
        <v>0</v>
      </c>
      <c r="EX44" s="75">
        <v>0</v>
      </c>
      <c r="EY44" s="75">
        <v>0</v>
      </c>
      <c r="EZ44" s="75">
        <v>0</v>
      </c>
      <c r="FA44" s="75">
        <v>0</v>
      </c>
      <c r="FB44" s="75">
        <v>0</v>
      </c>
      <c r="FC44" s="75">
        <v>0</v>
      </c>
      <c r="FD44" s="75">
        <v>0</v>
      </c>
      <c r="FE44" s="75">
        <v>0</v>
      </c>
      <c r="FF44" s="75">
        <v>0</v>
      </c>
      <c r="FG44" s="75">
        <v>0</v>
      </c>
      <c r="FH44" s="75">
        <v>0</v>
      </c>
      <c r="FI44" s="75">
        <v>0</v>
      </c>
      <c r="FJ44" s="75">
        <v>0</v>
      </c>
      <c r="FK44" s="75">
        <v>0</v>
      </c>
      <c r="FL44" s="75">
        <v>0</v>
      </c>
      <c r="FM44" s="75">
        <v>0</v>
      </c>
      <c r="FN44" s="75">
        <v>0</v>
      </c>
    </row>
    <row r="45" spans="3:170" x14ac:dyDescent="0.2">
      <c r="C45" s="11">
        <v>2032</v>
      </c>
      <c r="D45" s="75">
        <v>0</v>
      </c>
      <c r="E45" s="75">
        <v>0</v>
      </c>
      <c r="F45" s="75">
        <v>0</v>
      </c>
      <c r="G45" s="75">
        <v>0</v>
      </c>
      <c r="H45" s="75">
        <v>0</v>
      </c>
      <c r="I45" s="75">
        <v>0</v>
      </c>
      <c r="J45" s="75">
        <v>0</v>
      </c>
      <c r="K45" s="96">
        <v>1993</v>
      </c>
      <c r="L45" s="75">
        <v>0</v>
      </c>
      <c r="M45" s="75">
        <v>408</v>
      </c>
      <c r="N45" s="75">
        <v>408.44499999999999</v>
      </c>
      <c r="O45" s="75">
        <v>0</v>
      </c>
      <c r="P45" s="75">
        <v>0</v>
      </c>
      <c r="Q45" s="75">
        <v>0</v>
      </c>
      <c r="R45" s="75">
        <v>0</v>
      </c>
      <c r="S45" s="75">
        <v>0</v>
      </c>
      <c r="T45" s="75">
        <v>0</v>
      </c>
      <c r="U45" s="75">
        <v>0</v>
      </c>
      <c r="V45" s="75">
        <v>0</v>
      </c>
      <c r="W45" s="75">
        <v>1618</v>
      </c>
      <c r="X45" s="75">
        <v>0</v>
      </c>
      <c r="Y45" s="75">
        <v>0</v>
      </c>
      <c r="Z45" s="75">
        <v>1618</v>
      </c>
      <c r="AA45" s="75">
        <v>0</v>
      </c>
      <c r="AB45" s="96">
        <v>1993</v>
      </c>
      <c r="AC45" s="75">
        <v>0</v>
      </c>
      <c r="AD45" s="75">
        <v>0</v>
      </c>
      <c r="AE45" s="75">
        <v>408.44499999999999</v>
      </c>
      <c r="AF45" s="75">
        <v>0</v>
      </c>
      <c r="AG45" s="75">
        <v>0</v>
      </c>
      <c r="AH45" s="75">
        <v>0</v>
      </c>
      <c r="AI45" s="75">
        <v>0</v>
      </c>
      <c r="AJ45" s="84">
        <v>20.020070245860509</v>
      </c>
      <c r="AK45" s="84">
        <v>0</v>
      </c>
      <c r="AL45" s="84">
        <v>0</v>
      </c>
      <c r="AM45" s="75">
        <v>399</v>
      </c>
      <c r="AN45" s="75">
        <v>0</v>
      </c>
      <c r="AO45" s="75">
        <v>0</v>
      </c>
      <c r="AP45" s="84">
        <v>100</v>
      </c>
      <c r="AQ45" s="75">
        <v>1993</v>
      </c>
      <c r="AR45" s="75">
        <v>0</v>
      </c>
      <c r="AS45" s="75">
        <v>0</v>
      </c>
      <c r="AT45" s="75">
        <v>408.44499999999999</v>
      </c>
      <c r="AU45" s="75">
        <v>0</v>
      </c>
      <c r="AV45" s="75">
        <v>0</v>
      </c>
      <c r="AW45" s="75">
        <v>0</v>
      </c>
      <c r="AX45" s="75">
        <v>0</v>
      </c>
      <c r="AY45" s="75">
        <v>399</v>
      </c>
      <c r="AZ45" s="75">
        <v>0</v>
      </c>
      <c r="BA45" s="75">
        <v>0</v>
      </c>
      <c r="BB45" s="75">
        <v>1594</v>
      </c>
      <c r="BC45" s="75">
        <v>0</v>
      </c>
      <c r="BD45" s="106">
        <v>0</v>
      </c>
      <c r="BE45" s="75">
        <v>408.44499999999999</v>
      </c>
      <c r="BF45" s="75">
        <v>0</v>
      </c>
      <c r="BG45" s="75">
        <v>0</v>
      </c>
      <c r="BH45" s="75">
        <v>0</v>
      </c>
      <c r="BI45" s="75">
        <v>0</v>
      </c>
      <c r="BJ45" s="84">
        <v>101.55813162912281</v>
      </c>
      <c r="BK45" s="84">
        <v>7.3892571442417534</v>
      </c>
      <c r="BL45" s="84">
        <v>-3.7844588484522723</v>
      </c>
      <c r="BM45" s="84">
        <v>1.3895999999999999</v>
      </c>
      <c r="BN45" s="84">
        <v>3.4230880804020121</v>
      </c>
      <c r="BO45" s="84">
        <v>3.4230880804020121</v>
      </c>
      <c r="BP45" s="84">
        <v>0</v>
      </c>
      <c r="BQ45" s="84">
        <v>0</v>
      </c>
      <c r="BR45" s="84">
        <v>0</v>
      </c>
      <c r="BS45" s="84">
        <v>0</v>
      </c>
      <c r="BT45" s="75">
        <v>161884</v>
      </c>
      <c r="BU45" s="75">
        <v>787</v>
      </c>
      <c r="BV45" s="84">
        <v>100</v>
      </c>
      <c r="BW45" s="75">
        <v>0</v>
      </c>
      <c r="BX45" s="75">
        <v>0</v>
      </c>
      <c r="BY45" s="75">
        <v>787</v>
      </c>
      <c r="BZ45" s="21">
        <v>0.39488208730556951</v>
      </c>
      <c r="CA45" s="90">
        <v>0.04</v>
      </c>
      <c r="CB45" s="90">
        <v>1.0526315789473684E-2</v>
      </c>
      <c r="CC45" s="90">
        <v>0.15</v>
      </c>
      <c r="CD45" s="90">
        <v>0</v>
      </c>
      <c r="CE45" s="90">
        <v>0</v>
      </c>
      <c r="CF45" s="90">
        <v>0.1</v>
      </c>
      <c r="CG45" s="90">
        <v>0</v>
      </c>
      <c r="CH45" s="90">
        <v>0</v>
      </c>
      <c r="CI45" s="75">
        <v>126023</v>
      </c>
      <c r="CJ45" s="75">
        <v>0</v>
      </c>
      <c r="CK45" s="75">
        <v>0</v>
      </c>
      <c r="CL45" s="75">
        <v>0</v>
      </c>
      <c r="CM45" s="90">
        <v>0</v>
      </c>
      <c r="CN45" s="75">
        <v>0</v>
      </c>
      <c r="CO45" s="90">
        <v>0</v>
      </c>
      <c r="CP45" s="75">
        <v>0</v>
      </c>
      <c r="CQ45" s="75">
        <v>0</v>
      </c>
      <c r="CR45" s="75">
        <v>0</v>
      </c>
      <c r="CS45" s="75">
        <v>0</v>
      </c>
      <c r="CT45" s="96">
        <v>0</v>
      </c>
      <c r="CU45" s="84">
        <v>100</v>
      </c>
      <c r="CV45" s="75">
        <v>0</v>
      </c>
      <c r="CW45" s="75">
        <v>0</v>
      </c>
      <c r="CX45" s="75">
        <v>0</v>
      </c>
      <c r="CY45" s="75">
        <v>0</v>
      </c>
      <c r="CZ45" s="75">
        <v>0</v>
      </c>
      <c r="DA45" s="75">
        <v>0</v>
      </c>
      <c r="DB45" s="75">
        <v>0</v>
      </c>
      <c r="DC45" s="75">
        <v>0</v>
      </c>
      <c r="DD45" s="75">
        <v>0</v>
      </c>
      <c r="DE45" s="75">
        <v>0</v>
      </c>
      <c r="DF45" s="75">
        <v>0</v>
      </c>
      <c r="DG45" s="75">
        <v>0</v>
      </c>
      <c r="DH45" s="96">
        <v>0</v>
      </c>
      <c r="DI45" s="75">
        <v>0</v>
      </c>
      <c r="DJ45" s="84">
        <v>100</v>
      </c>
      <c r="DK45" s="75">
        <v>0</v>
      </c>
      <c r="DL45" s="75">
        <v>0</v>
      </c>
      <c r="DM45" s="75">
        <v>0</v>
      </c>
      <c r="DN45" s="75">
        <v>161097</v>
      </c>
      <c r="DO45" s="75">
        <v>161097</v>
      </c>
      <c r="DP45" s="75">
        <v>65141.378380007955</v>
      </c>
      <c r="DR45" s="96">
        <v>1993</v>
      </c>
      <c r="DS45" s="75">
        <v>0</v>
      </c>
      <c r="DT45" s="75">
        <v>0</v>
      </c>
      <c r="DU45" s="75">
        <v>408.44499999999999</v>
      </c>
      <c r="DV45" s="75">
        <v>0</v>
      </c>
      <c r="DW45" s="75">
        <v>0</v>
      </c>
      <c r="DX45" s="75">
        <v>0</v>
      </c>
      <c r="DY45" s="75">
        <v>0</v>
      </c>
      <c r="DZ45" s="75">
        <v>1993</v>
      </c>
      <c r="EA45" s="75">
        <v>0</v>
      </c>
      <c r="EB45" s="75">
        <v>0</v>
      </c>
      <c r="EC45" s="75">
        <v>408.44499999999999</v>
      </c>
      <c r="ED45" s="75">
        <v>0</v>
      </c>
      <c r="EE45" s="75">
        <v>0</v>
      </c>
      <c r="EF45" s="75">
        <v>0</v>
      </c>
      <c r="EG45" s="75">
        <v>0</v>
      </c>
      <c r="EH45" s="75">
        <v>1594</v>
      </c>
      <c r="EI45" s="75">
        <v>0</v>
      </c>
      <c r="EJ45" s="75">
        <v>0</v>
      </c>
      <c r="EK45" s="75">
        <v>408.44499999999999</v>
      </c>
      <c r="EL45" s="75">
        <v>0</v>
      </c>
      <c r="EM45" s="75">
        <v>0</v>
      </c>
      <c r="EN45" s="75">
        <v>0</v>
      </c>
      <c r="EO45" s="75">
        <v>0</v>
      </c>
      <c r="EP45" s="94"/>
      <c r="EQ45" s="75">
        <v>0</v>
      </c>
      <c r="ER45" s="75">
        <v>0</v>
      </c>
      <c r="ES45" s="75">
        <v>0</v>
      </c>
      <c r="ET45" s="75">
        <v>0</v>
      </c>
      <c r="EU45" s="75">
        <v>0</v>
      </c>
      <c r="EV45" s="75">
        <v>0</v>
      </c>
      <c r="EW45" s="75">
        <v>0</v>
      </c>
      <c r="EX45" s="75">
        <v>0</v>
      </c>
      <c r="EY45" s="75">
        <v>0</v>
      </c>
      <c r="EZ45" s="75">
        <v>0</v>
      </c>
      <c r="FA45" s="75">
        <v>0</v>
      </c>
      <c r="FB45" s="75">
        <v>0</v>
      </c>
      <c r="FC45" s="75">
        <v>0</v>
      </c>
      <c r="FD45" s="75">
        <v>0</v>
      </c>
      <c r="FE45" s="75">
        <v>0</v>
      </c>
      <c r="FF45" s="75">
        <v>0</v>
      </c>
      <c r="FG45" s="75">
        <v>0</v>
      </c>
      <c r="FH45" s="75">
        <v>0</v>
      </c>
      <c r="FI45" s="75">
        <v>0</v>
      </c>
      <c r="FJ45" s="75">
        <v>0</v>
      </c>
      <c r="FK45" s="75">
        <v>0</v>
      </c>
      <c r="FL45" s="75">
        <v>0</v>
      </c>
      <c r="FM45" s="75">
        <v>0</v>
      </c>
      <c r="FN45" s="75">
        <v>0</v>
      </c>
    </row>
    <row r="46" spans="3:170" x14ac:dyDescent="0.2">
      <c r="C46" s="11">
        <v>2033</v>
      </c>
      <c r="D46" s="75">
        <v>0</v>
      </c>
      <c r="E46" s="75">
        <v>0</v>
      </c>
      <c r="F46" s="75">
        <v>0</v>
      </c>
      <c r="G46" s="75">
        <v>0</v>
      </c>
      <c r="H46" s="75">
        <v>0</v>
      </c>
      <c r="I46" s="75">
        <v>0</v>
      </c>
      <c r="J46" s="75">
        <v>0</v>
      </c>
      <c r="K46" s="96">
        <v>2079</v>
      </c>
      <c r="L46" s="75">
        <v>0</v>
      </c>
      <c r="M46" s="75">
        <v>427</v>
      </c>
      <c r="N46" s="75">
        <v>426.62799999999999</v>
      </c>
      <c r="O46" s="75">
        <v>0</v>
      </c>
      <c r="P46" s="75">
        <v>0</v>
      </c>
      <c r="Q46" s="75">
        <v>0</v>
      </c>
      <c r="R46" s="75">
        <v>0</v>
      </c>
      <c r="S46" s="75">
        <v>0</v>
      </c>
      <c r="T46" s="75">
        <v>0</v>
      </c>
      <c r="U46" s="75">
        <v>0</v>
      </c>
      <c r="V46" s="75">
        <v>0</v>
      </c>
      <c r="W46" s="75">
        <v>1519</v>
      </c>
      <c r="X46" s="75">
        <v>0</v>
      </c>
      <c r="Y46" s="75">
        <v>0</v>
      </c>
      <c r="Z46" s="75">
        <v>1519</v>
      </c>
      <c r="AA46" s="75">
        <v>0</v>
      </c>
      <c r="AB46" s="96">
        <v>2079</v>
      </c>
      <c r="AC46" s="75">
        <v>0</v>
      </c>
      <c r="AD46" s="75">
        <v>0</v>
      </c>
      <c r="AE46" s="75">
        <v>426.62799999999999</v>
      </c>
      <c r="AF46" s="75">
        <v>0</v>
      </c>
      <c r="AG46" s="75">
        <v>0</v>
      </c>
      <c r="AH46" s="75">
        <v>0</v>
      </c>
      <c r="AI46" s="75">
        <v>0</v>
      </c>
      <c r="AJ46" s="84">
        <v>20.009620009620011</v>
      </c>
      <c r="AK46" s="84">
        <v>0</v>
      </c>
      <c r="AL46" s="84">
        <v>0</v>
      </c>
      <c r="AM46" s="75">
        <v>416</v>
      </c>
      <c r="AN46" s="75">
        <v>0</v>
      </c>
      <c r="AO46" s="75">
        <v>0</v>
      </c>
      <c r="AP46" s="84">
        <v>100</v>
      </c>
      <c r="AQ46" s="75">
        <v>2079</v>
      </c>
      <c r="AR46" s="75">
        <v>0</v>
      </c>
      <c r="AS46" s="75">
        <v>0</v>
      </c>
      <c r="AT46" s="75">
        <v>426.62799999999999</v>
      </c>
      <c r="AU46" s="75">
        <v>0</v>
      </c>
      <c r="AV46" s="75">
        <v>0</v>
      </c>
      <c r="AW46" s="75">
        <v>0</v>
      </c>
      <c r="AX46" s="75">
        <v>0</v>
      </c>
      <c r="AY46" s="75">
        <v>416</v>
      </c>
      <c r="AZ46" s="75">
        <v>0</v>
      </c>
      <c r="BA46" s="75">
        <v>0</v>
      </c>
      <c r="BB46" s="75">
        <v>1663</v>
      </c>
      <c r="BC46" s="75">
        <v>0</v>
      </c>
      <c r="BD46" s="106">
        <v>0</v>
      </c>
      <c r="BE46" s="75">
        <v>426.62799999999999</v>
      </c>
      <c r="BF46" s="75">
        <v>0</v>
      </c>
      <c r="BG46" s="75">
        <v>0</v>
      </c>
      <c r="BH46" s="75">
        <v>0</v>
      </c>
      <c r="BI46" s="75">
        <v>0</v>
      </c>
      <c r="BJ46" s="84">
        <v>101.55813162912281</v>
      </c>
      <c r="BK46" s="84">
        <v>7.3892571442417534</v>
      </c>
      <c r="BL46" s="84">
        <v>-3.7844588484522723</v>
      </c>
      <c r="BM46" s="84">
        <v>1.3895999999999999</v>
      </c>
      <c r="BN46" s="84">
        <v>3.4230880804020121</v>
      </c>
      <c r="BO46" s="84">
        <v>3.4230880804020121</v>
      </c>
      <c r="BP46" s="84">
        <v>0</v>
      </c>
      <c r="BQ46" s="84">
        <v>0</v>
      </c>
      <c r="BR46" s="84">
        <v>0</v>
      </c>
      <c r="BS46" s="84">
        <v>0</v>
      </c>
      <c r="BT46" s="75">
        <v>168891</v>
      </c>
      <c r="BU46" s="75">
        <v>779</v>
      </c>
      <c r="BV46" s="84">
        <v>100</v>
      </c>
      <c r="BW46" s="75">
        <v>0</v>
      </c>
      <c r="BX46" s="75">
        <v>0</v>
      </c>
      <c r="BY46" s="75">
        <v>779</v>
      </c>
      <c r="BZ46" s="21">
        <v>0.3746993746993747</v>
      </c>
      <c r="CA46" s="90">
        <v>0.04</v>
      </c>
      <c r="CB46" s="90">
        <v>1.0526315789473684E-2</v>
      </c>
      <c r="CC46" s="90">
        <v>0.15</v>
      </c>
      <c r="CD46" s="90">
        <v>0</v>
      </c>
      <c r="CE46" s="90">
        <v>0</v>
      </c>
      <c r="CF46" s="90">
        <v>0.1</v>
      </c>
      <c r="CG46" s="90">
        <v>0</v>
      </c>
      <c r="CH46" s="90">
        <v>0</v>
      </c>
      <c r="CI46" s="75">
        <v>126023</v>
      </c>
      <c r="CJ46" s="75">
        <v>0</v>
      </c>
      <c r="CK46" s="75">
        <v>0</v>
      </c>
      <c r="CL46" s="75">
        <v>0</v>
      </c>
      <c r="CM46" s="90">
        <v>0</v>
      </c>
      <c r="CN46" s="75">
        <v>0</v>
      </c>
      <c r="CO46" s="90">
        <v>0</v>
      </c>
      <c r="CP46" s="75">
        <v>0</v>
      </c>
      <c r="CQ46" s="75">
        <v>0</v>
      </c>
      <c r="CR46" s="75">
        <v>0</v>
      </c>
      <c r="CS46" s="75">
        <v>0</v>
      </c>
      <c r="CT46" s="96">
        <v>0</v>
      </c>
      <c r="CU46" s="84">
        <v>100</v>
      </c>
      <c r="CV46" s="75">
        <v>0</v>
      </c>
      <c r="CW46" s="75">
        <v>0</v>
      </c>
      <c r="CX46" s="75">
        <v>0</v>
      </c>
      <c r="CY46" s="75">
        <v>0</v>
      </c>
      <c r="CZ46" s="75">
        <v>0</v>
      </c>
      <c r="DA46" s="75">
        <v>0</v>
      </c>
      <c r="DB46" s="75">
        <v>0</v>
      </c>
      <c r="DC46" s="75">
        <v>0</v>
      </c>
      <c r="DD46" s="75">
        <v>0</v>
      </c>
      <c r="DE46" s="75">
        <v>0</v>
      </c>
      <c r="DF46" s="75">
        <v>0</v>
      </c>
      <c r="DG46" s="75">
        <v>0</v>
      </c>
      <c r="DH46" s="96">
        <v>0</v>
      </c>
      <c r="DI46" s="75">
        <v>0</v>
      </c>
      <c r="DJ46" s="84">
        <v>100</v>
      </c>
      <c r="DK46" s="75">
        <v>0</v>
      </c>
      <c r="DL46" s="75">
        <v>0</v>
      </c>
      <c r="DM46" s="75">
        <v>0</v>
      </c>
      <c r="DN46" s="75">
        <v>168112</v>
      </c>
      <c r="DO46" s="75">
        <v>168112</v>
      </c>
      <c r="DP46" s="75">
        <v>61798.156628501609</v>
      </c>
      <c r="DR46" s="96">
        <v>2079</v>
      </c>
      <c r="DS46" s="75">
        <v>0</v>
      </c>
      <c r="DT46" s="75">
        <v>0</v>
      </c>
      <c r="DU46" s="75">
        <v>426.62799999999999</v>
      </c>
      <c r="DV46" s="75">
        <v>0</v>
      </c>
      <c r="DW46" s="75">
        <v>0</v>
      </c>
      <c r="DX46" s="75">
        <v>0</v>
      </c>
      <c r="DY46" s="75">
        <v>0</v>
      </c>
      <c r="DZ46" s="75">
        <v>2079</v>
      </c>
      <c r="EA46" s="75">
        <v>0</v>
      </c>
      <c r="EB46" s="75">
        <v>0</v>
      </c>
      <c r="EC46" s="75">
        <v>426.62799999999999</v>
      </c>
      <c r="ED46" s="75">
        <v>0</v>
      </c>
      <c r="EE46" s="75">
        <v>0</v>
      </c>
      <c r="EF46" s="75">
        <v>0</v>
      </c>
      <c r="EG46" s="75">
        <v>0</v>
      </c>
      <c r="EH46" s="75">
        <v>1663</v>
      </c>
      <c r="EI46" s="75">
        <v>0</v>
      </c>
      <c r="EJ46" s="75">
        <v>0</v>
      </c>
      <c r="EK46" s="75">
        <v>426.62799999999999</v>
      </c>
      <c r="EL46" s="75">
        <v>0</v>
      </c>
      <c r="EM46" s="75">
        <v>0</v>
      </c>
      <c r="EN46" s="75">
        <v>0</v>
      </c>
      <c r="EO46" s="75">
        <v>0</v>
      </c>
      <c r="EP46" s="94"/>
      <c r="EQ46" s="75">
        <v>0</v>
      </c>
      <c r="ER46" s="75">
        <v>0</v>
      </c>
      <c r="ES46" s="75">
        <v>0</v>
      </c>
      <c r="ET46" s="75">
        <v>0</v>
      </c>
      <c r="EU46" s="75">
        <v>0</v>
      </c>
      <c r="EV46" s="75">
        <v>0</v>
      </c>
      <c r="EW46" s="75">
        <v>0</v>
      </c>
      <c r="EX46" s="75">
        <v>0</v>
      </c>
      <c r="EY46" s="75">
        <v>0</v>
      </c>
      <c r="EZ46" s="75">
        <v>0</v>
      </c>
      <c r="FA46" s="75">
        <v>0</v>
      </c>
      <c r="FB46" s="75">
        <v>0</v>
      </c>
      <c r="FC46" s="75">
        <v>0</v>
      </c>
      <c r="FD46" s="75">
        <v>0</v>
      </c>
      <c r="FE46" s="75">
        <v>0</v>
      </c>
      <c r="FF46" s="75">
        <v>0</v>
      </c>
      <c r="FG46" s="75">
        <v>0</v>
      </c>
      <c r="FH46" s="75">
        <v>0</v>
      </c>
      <c r="FI46" s="75">
        <v>0</v>
      </c>
      <c r="FJ46" s="75">
        <v>0</v>
      </c>
      <c r="FK46" s="75">
        <v>0</v>
      </c>
      <c r="FL46" s="75">
        <v>0</v>
      </c>
      <c r="FM46" s="75">
        <v>0</v>
      </c>
      <c r="FN46" s="75">
        <v>0</v>
      </c>
    </row>
    <row r="47" spans="3:170" x14ac:dyDescent="0.2">
      <c r="C47" s="11">
        <v>2034</v>
      </c>
      <c r="D47" s="75">
        <v>0</v>
      </c>
      <c r="E47" s="75">
        <v>0</v>
      </c>
      <c r="F47" s="75">
        <v>0</v>
      </c>
      <c r="G47" s="75">
        <v>0</v>
      </c>
      <c r="H47" s="75">
        <v>0</v>
      </c>
      <c r="I47" s="75">
        <v>0</v>
      </c>
      <c r="J47" s="75">
        <v>0</v>
      </c>
      <c r="K47" s="96">
        <v>2160</v>
      </c>
      <c r="L47" s="75">
        <v>0</v>
      </c>
      <c r="M47" s="75">
        <v>443</v>
      </c>
      <c r="N47" s="75">
        <v>442.75599999999997</v>
      </c>
      <c r="O47" s="75">
        <v>0</v>
      </c>
      <c r="P47" s="75">
        <v>0</v>
      </c>
      <c r="Q47" s="75">
        <v>0</v>
      </c>
      <c r="R47" s="75">
        <v>0</v>
      </c>
      <c r="S47" s="75">
        <v>0</v>
      </c>
      <c r="T47" s="75">
        <v>0</v>
      </c>
      <c r="U47" s="75">
        <v>0</v>
      </c>
      <c r="V47" s="75">
        <v>0</v>
      </c>
      <c r="W47" s="75">
        <v>1440</v>
      </c>
      <c r="X47" s="75">
        <v>0</v>
      </c>
      <c r="Y47" s="75">
        <v>0</v>
      </c>
      <c r="Z47" s="75">
        <v>1440</v>
      </c>
      <c r="AA47" s="75">
        <v>0</v>
      </c>
      <c r="AB47" s="96">
        <v>2160</v>
      </c>
      <c r="AC47" s="75">
        <v>0</v>
      </c>
      <c r="AD47" s="75">
        <v>0</v>
      </c>
      <c r="AE47" s="75">
        <v>442.75599999999997</v>
      </c>
      <c r="AF47" s="75">
        <v>0</v>
      </c>
      <c r="AG47" s="75">
        <v>0</v>
      </c>
      <c r="AH47" s="75">
        <v>0</v>
      </c>
      <c r="AI47" s="75">
        <v>0</v>
      </c>
      <c r="AJ47" s="84">
        <v>20</v>
      </c>
      <c r="AK47" s="84">
        <v>0</v>
      </c>
      <c r="AL47" s="84">
        <v>0</v>
      </c>
      <c r="AM47" s="75">
        <v>432</v>
      </c>
      <c r="AN47" s="75">
        <v>0</v>
      </c>
      <c r="AO47" s="75">
        <v>0</v>
      </c>
      <c r="AP47" s="84">
        <v>100</v>
      </c>
      <c r="AQ47" s="75">
        <v>2160</v>
      </c>
      <c r="AR47" s="75">
        <v>0</v>
      </c>
      <c r="AS47" s="75">
        <v>0</v>
      </c>
      <c r="AT47" s="75">
        <v>442.75599999999997</v>
      </c>
      <c r="AU47" s="75">
        <v>0</v>
      </c>
      <c r="AV47" s="75">
        <v>0</v>
      </c>
      <c r="AW47" s="75">
        <v>0</v>
      </c>
      <c r="AX47" s="75">
        <v>0</v>
      </c>
      <c r="AY47" s="75">
        <v>432</v>
      </c>
      <c r="AZ47" s="75">
        <v>0</v>
      </c>
      <c r="BA47" s="75">
        <v>0</v>
      </c>
      <c r="BB47" s="75">
        <v>1728</v>
      </c>
      <c r="BC47" s="75">
        <v>0</v>
      </c>
      <c r="BD47" s="106">
        <v>0</v>
      </c>
      <c r="BE47" s="75">
        <v>442.75599999999997</v>
      </c>
      <c r="BF47" s="75">
        <v>0</v>
      </c>
      <c r="BG47" s="75">
        <v>0</v>
      </c>
      <c r="BH47" s="75">
        <v>0</v>
      </c>
      <c r="BI47" s="75">
        <v>0</v>
      </c>
      <c r="BJ47" s="84">
        <v>101.55813162912281</v>
      </c>
      <c r="BK47" s="84">
        <v>7.3892571442417534</v>
      </c>
      <c r="BL47" s="84">
        <v>-3.7844588484522723</v>
      </c>
      <c r="BM47" s="84">
        <v>1.3895999999999999</v>
      </c>
      <c r="BN47" s="84">
        <v>3.4230880804020121</v>
      </c>
      <c r="BO47" s="84">
        <v>3.4230880804020121</v>
      </c>
      <c r="BP47" s="84">
        <v>0</v>
      </c>
      <c r="BQ47" s="84">
        <v>0</v>
      </c>
      <c r="BR47" s="84">
        <v>0</v>
      </c>
      <c r="BS47" s="84">
        <v>0</v>
      </c>
      <c r="BT47" s="75">
        <v>175492</v>
      </c>
      <c r="BU47" s="75">
        <v>775</v>
      </c>
      <c r="BV47" s="84">
        <v>100</v>
      </c>
      <c r="BW47" s="75">
        <v>0</v>
      </c>
      <c r="BX47" s="75">
        <v>0</v>
      </c>
      <c r="BY47" s="75">
        <v>775</v>
      </c>
      <c r="BZ47" s="21">
        <v>0.35879629629629628</v>
      </c>
      <c r="CA47" s="90">
        <v>0.04</v>
      </c>
      <c r="CB47" s="90">
        <v>1.0526315789473684E-2</v>
      </c>
      <c r="CC47" s="90">
        <v>0.15</v>
      </c>
      <c r="CD47" s="90">
        <v>0</v>
      </c>
      <c r="CE47" s="90">
        <v>0</v>
      </c>
      <c r="CF47" s="90">
        <v>0.1</v>
      </c>
      <c r="CG47" s="90">
        <v>0</v>
      </c>
      <c r="CH47" s="90">
        <v>0</v>
      </c>
      <c r="CI47" s="75">
        <v>126023</v>
      </c>
      <c r="CJ47" s="75">
        <v>0</v>
      </c>
      <c r="CK47" s="75">
        <v>0</v>
      </c>
      <c r="CL47" s="75">
        <v>0</v>
      </c>
      <c r="CM47" s="90">
        <v>0</v>
      </c>
      <c r="CN47" s="75">
        <v>0</v>
      </c>
      <c r="CO47" s="90">
        <v>0</v>
      </c>
      <c r="CP47" s="75">
        <v>0</v>
      </c>
      <c r="CQ47" s="75">
        <v>0</v>
      </c>
      <c r="CR47" s="75">
        <v>0</v>
      </c>
      <c r="CS47" s="75">
        <v>0</v>
      </c>
      <c r="CT47" s="96">
        <v>0</v>
      </c>
      <c r="CU47" s="84">
        <v>100</v>
      </c>
      <c r="CV47" s="75">
        <v>0</v>
      </c>
      <c r="CW47" s="75">
        <v>0</v>
      </c>
      <c r="CX47" s="75">
        <v>0</v>
      </c>
      <c r="CY47" s="75">
        <v>0</v>
      </c>
      <c r="CZ47" s="75">
        <v>0</v>
      </c>
      <c r="DA47" s="75">
        <v>0</v>
      </c>
      <c r="DB47" s="75">
        <v>0</v>
      </c>
      <c r="DC47" s="75">
        <v>0</v>
      </c>
      <c r="DD47" s="75">
        <v>0</v>
      </c>
      <c r="DE47" s="75">
        <v>0</v>
      </c>
      <c r="DF47" s="75">
        <v>0</v>
      </c>
      <c r="DG47" s="75">
        <v>0</v>
      </c>
      <c r="DH47" s="96">
        <v>0</v>
      </c>
      <c r="DI47" s="75">
        <v>0</v>
      </c>
      <c r="DJ47" s="84">
        <v>100</v>
      </c>
      <c r="DK47" s="75">
        <v>0</v>
      </c>
      <c r="DL47" s="75">
        <v>0</v>
      </c>
      <c r="DM47" s="75">
        <v>0</v>
      </c>
      <c r="DN47" s="75">
        <v>174717</v>
      </c>
      <c r="DO47" s="75">
        <v>174717</v>
      </c>
      <c r="DP47" s="75">
        <v>58387.419921685942</v>
      </c>
      <c r="DR47" s="96">
        <v>2160</v>
      </c>
      <c r="DS47" s="75">
        <v>0</v>
      </c>
      <c r="DT47" s="75">
        <v>0</v>
      </c>
      <c r="DU47" s="75">
        <v>442.75599999999997</v>
      </c>
      <c r="DV47" s="75">
        <v>0</v>
      </c>
      <c r="DW47" s="75">
        <v>0</v>
      </c>
      <c r="DX47" s="75">
        <v>0</v>
      </c>
      <c r="DY47" s="75">
        <v>0</v>
      </c>
      <c r="DZ47" s="75">
        <v>2160</v>
      </c>
      <c r="EA47" s="75">
        <v>0</v>
      </c>
      <c r="EB47" s="75">
        <v>0</v>
      </c>
      <c r="EC47" s="75">
        <v>442.75599999999997</v>
      </c>
      <c r="ED47" s="75">
        <v>0</v>
      </c>
      <c r="EE47" s="75">
        <v>0</v>
      </c>
      <c r="EF47" s="75">
        <v>0</v>
      </c>
      <c r="EG47" s="75">
        <v>0</v>
      </c>
      <c r="EH47" s="75">
        <v>1728</v>
      </c>
      <c r="EI47" s="75">
        <v>0</v>
      </c>
      <c r="EJ47" s="75">
        <v>0</v>
      </c>
      <c r="EK47" s="75">
        <v>442.75599999999997</v>
      </c>
      <c r="EL47" s="75">
        <v>0</v>
      </c>
      <c r="EM47" s="75">
        <v>0</v>
      </c>
      <c r="EN47" s="75">
        <v>0</v>
      </c>
      <c r="EO47" s="75">
        <v>0</v>
      </c>
      <c r="EP47" s="94"/>
      <c r="EQ47" s="75">
        <v>0</v>
      </c>
      <c r="ER47" s="75">
        <v>0</v>
      </c>
      <c r="ES47" s="75">
        <v>0</v>
      </c>
      <c r="ET47" s="75">
        <v>0</v>
      </c>
      <c r="EU47" s="75">
        <v>0</v>
      </c>
      <c r="EV47" s="75">
        <v>0</v>
      </c>
      <c r="EW47" s="75">
        <v>0</v>
      </c>
      <c r="EX47" s="75">
        <v>0</v>
      </c>
      <c r="EY47" s="75">
        <v>0</v>
      </c>
      <c r="EZ47" s="75">
        <v>0</v>
      </c>
      <c r="FA47" s="75">
        <v>0</v>
      </c>
      <c r="FB47" s="75">
        <v>0</v>
      </c>
      <c r="FC47" s="75">
        <v>0</v>
      </c>
      <c r="FD47" s="75">
        <v>0</v>
      </c>
      <c r="FE47" s="75">
        <v>0</v>
      </c>
      <c r="FF47" s="75">
        <v>0</v>
      </c>
      <c r="FG47" s="75">
        <v>0</v>
      </c>
      <c r="FH47" s="75">
        <v>0</v>
      </c>
      <c r="FI47" s="75">
        <v>0</v>
      </c>
      <c r="FJ47" s="75">
        <v>0</v>
      </c>
      <c r="FK47" s="75">
        <v>0</v>
      </c>
      <c r="FL47" s="75">
        <v>0</v>
      </c>
      <c r="FM47" s="75">
        <v>0</v>
      </c>
      <c r="FN47" s="75">
        <v>0</v>
      </c>
    </row>
    <row r="48" spans="3:170" x14ac:dyDescent="0.2">
      <c r="C48" s="11">
        <v>2035</v>
      </c>
      <c r="D48" s="75">
        <v>0</v>
      </c>
      <c r="E48" s="75">
        <v>0</v>
      </c>
      <c r="F48" s="75">
        <v>0</v>
      </c>
      <c r="G48" s="75">
        <v>0</v>
      </c>
      <c r="H48" s="75">
        <v>0</v>
      </c>
      <c r="I48" s="75">
        <v>0</v>
      </c>
      <c r="J48" s="75">
        <v>0</v>
      </c>
      <c r="K48" s="96">
        <v>2225</v>
      </c>
      <c r="L48" s="75">
        <v>0</v>
      </c>
      <c r="M48" s="75">
        <v>456</v>
      </c>
      <c r="N48" s="75">
        <v>456.02199999999999</v>
      </c>
      <c r="O48" s="75">
        <v>0</v>
      </c>
      <c r="P48" s="75">
        <v>0</v>
      </c>
      <c r="Q48" s="75">
        <v>0</v>
      </c>
      <c r="R48" s="75">
        <v>0</v>
      </c>
      <c r="S48" s="75">
        <v>0</v>
      </c>
      <c r="T48" s="75">
        <v>0</v>
      </c>
      <c r="U48" s="75">
        <v>0</v>
      </c>
      <c r="V48" s="75">
        <v>0</v>
      </c>
      <c r="W48" s="75">
        <v>1377</v>
      </c>
      <c r="X48" s="75">
        <v>0</v>
      </c>
      <c r="Y48" s="75">
        <v>0</v>
      </c>
      <c r="Z48" s="75">
        <v>1377</v>
      </c>
      <c r="AA48" s="75">
        <v>0</v>
      </c>
      <c r="AB48" s="96">
        <v>2225</v>
      </c>
      <c r="AC48" s="75">
        <v>0</v>
      </c>
      <c r="AD48" s="75">
        <v>0</v>
      </c>
      <c r="AE48" s="75">
        <v>456.02199999999999</v>
      </c>
      <c r="AF48" s="75">
        <v>0</v>
      </c>
      <c r="AG48" s="75">
        <v>0</v>
      </c>
      <c r="AH48" s="75">
        <v>0</v>
      </c>
      <c r="AI48" s="75">
        <v>0</v>
      </c>
      <c r="AJ48" s="84">
        <v>20</v>
      </c>
      <c r="AK48" s="84">
        <v>0</v>
      </c>
      <c r="AL48" s="84">
        <v>0</v>
      </c>
      <c r="AM48" s="75">
        <v>445</v>
      </c>
      <c r="AN48" s="75">
        <v>0</v>
      </c>
      <c r="AO48" s="75">
        <v>0</v>
      </c>
      <c r="AP48" s="84">
        <v>100</v>
      </c>
      <c r="AQ48" s="75">
        <v>2225</v>
      </c>
      <c r="AR48" s="75">
        <v>0</v>
      </c>
      <c r="AS48" s="75">
        <v>0</v>
      </c>
      <c r="AT48" s="75">
        <v>456.02199999999999</v>
      </c>
      <c r="AU48" s="75">
        <v>0</v>
      </c>
      <c r="AV48" s="75">
        <v>0</v>
      </c>
      <c r="AW48" s="75">
        <v>0</v>
      </c>
      <c r="AX48" s="75">
        <v>0</v>
      </c>
      <c r="AY48" s="75">
        <v>445</v>
      </c>
      <c r="AZ48" s="75">
        <v>0</v>
      </c>
      <c r="BA48" s="75">
        <v>0</v>
      </c>
      <c r="BB48" s="75">
        <v>1780</v>
      </c>
      <c r="BC48" s="75">
        <v>0</v>
      </c>
      <c r="BD48" s="106">
        <v>0</v>
      </c>
      <c r="BE48" s="75">
        <v>456.02199999999999</v>
      </c>
      <c r="BF48" s="75">
        <v>0</v>
      </c>
      <c r="BG48" s="75">
        <v>0</v>
      </c>
      <c r="BH48" s="75">
        <v>0</v>
      </c>
      <c r="BI48" s="75">
        <v>0</v>
      </c>
      <c r="BJ48" s="84">
        <v>101.55813162912281</v>
      </c>
      <c r="BK48" s="84">
        <v>7.3892571442417534</v>
      </c>
      <c r="BL48" s="84">
        <v>-3.7844588484522723</v>
      </c>
      <c r="BM48" s="84">
        <v>1.3895999999999999</v>
      </c>
      <c r="BN48" s="84">
        <v>3.4230880804020121</v>
      </c>
      <c r="BO48" s="84">
        <v>3.4230880804020121</v>
      </c>
      <c r="BP48" s="84">
        <v>0</v>
      </c>
      <c r="BQ48" s="84">
        <v>0</v>
      </c>
      <c r="BR48" s="84">
        <v>0</v>
      </c>
      <c r="BS48" s="84">
        <v>0</v>
      </c>
      <c r="BT48" s="75">
        <v>180773</v>
      </c>
      <c r="BU48" s="75">
        <v>772</v>
      </c>
      <c r="BV48" s="84">
        <v>100</v>
      </c>
      <c r="BW48" s="75">
        <v>0</v>
      </c>
      <c r="BX48" s="75">
        <v>0</v>
      </c>
      <c r="BY48" s="75">
        <v>772</v>
      </c>
      <c r="BZ48" s="21">
        <v>0.34696629213483143</v>
      </c>
      <c r="CA48" s="90">
        <v>0.04</v>
      </c>
      <c r="CB48" s="90">
        <v>1.0526315789473684E-2</v>
      </c>
      <c r="CC48" s="90">
        <v>0.15</v>
      </c>
      <c r="CD48" s="90">
        <v>0</v>
      </c>
      <c r="CE48" s="90">
        <v>0</v>
      </c>
      <c r="CF48" s="90">
        <v>0.1</v>
      </c>
      <c r="CG48" s="90">
        <v>0</v>
      </c>
      <c r="CH48" s="90">
        <v>0</v>
      </c>
      <c r="CI48" s="75">
        <v>126023</v>
      </c>
      <c r="CJ48" s="75">
        <v>0</v>
      </c>
      <c r="CK48" s="75">
        <v>0</v>
      </c>
      <c r="CL48" s="75">
        <v>0</v>
      </c>
      <c r="CM48" s="90">
        <v>0</v>
      </c>
      <c r="CN48" s="75">
        <v>0</v>
      </c>
      <c r="CO48" s="90">
        <v>0</v>
      </c>
      <c r="CP48" s="75">
        <v>0</v>
      </c>
      <c r="CQ48" s="75">
        <v>0</v>
      </c>
      <c r="CR48" s="75">
        <v>0</v>
      </c>
      <c r="CS48" s="75">
        <v>0</v>
      </c>
      <c r="CT48" s="96">
        <v>0</v>
      </c>
      <c r="CU48" s="84">
        <v>100</v>
      </c>
      <c r="CV48" s="75">
        <v>0</v>
      </c>
      <c r="CW48" s="75">
        <v>0</v>
      </c>
      <c r="CX48" s="75">
        <v>0</v>
      </c>
      <c r="CY48" s="75">
        <v>0</v>
      </c>
      <c r="CZ48" s="75">
        <v>0</v>
      </c>
      <c r="DA48" s="75">
        <v>0</v>
      </c>
      <c r="DB48" s="75">
        <v>0</v>
      </c>
      <c r="DC48" s="75">
        <v>0</v>
      </c>
      <c r="DD48" s="75">
        <v>0</v>
      </c>
      <c r="DE48" s="75">
        <v>0</v>
      </c>
      <c r="DF48" s="75">
        <v>0</v>
      </c>
      <c r="DG48" s="75">
        <v>0</v>
      </c>
      <c r="DH48" s="96">
        <v>0</v>
      </c>
      <c r="DI48" s="75">
        <v>0</v>
      </c>
      <c r="DJ48" s="84">
        <v>100</v>
      </c>
      <c r="DK48" s="75">
        <v>0</v>
      </c>
      <c r="DL48" s="75">
        <v>0</v>
      </c>
      <c r="DM48" s="75">
        <v>0</v>
      </c>
      <c r="DN48" s="75">
        <v>180001</v>
      </c>
      <c r="DO48" s="75">
        <v>180001</v>
      </c>
      <c r="DP48" s="75">
        <v>54684.765406724706</v>
      </c>
      <c r="DR48" s="96">
        <v>2225</v>
      </c>
      <c r="DS48" s="75">
        <v>0</v>
      </c>
      <c r="DT48" s="75">
        <v>0</v>
      </c>
      <c r="DU48" s="75">
        <v>456.02199999999999</v>
      </c>
      <c r="DV48" s="75">
        <v>0</v>
      </c>
      <c r="DW48" s="75">
        <v>0</v>
      </c>
      <c r="DX48" s="75">
        <v>0</v>
      </c>
      <c r="DY48" s="75">
        <v>0</v>
      </c>
      <c r="DZ48" s="75">
        <v>2225</v>
      </c>
      <c r="EA48" s="75">
        <v>0</v>
      </c>
      <c r="EB48" s="75">
        <v>0</v>
      </c>
      <c r="EC48" s="75">
        <v>456.02199999999999</v>
      </c>
      <c r="ED48" s="75">
        <v>0</v>
      </c>
      <c r="EE48" s="75">
        <v>0</v>
      </c>
      <c r="EF48" s="75">
        <v>0</v>
      </c>
      <c r="EG48" s="75">
        <v>0</v>
      </c>
      <c r="EH48" s="75">
        <v>1780</v>
      </c>
      <c r="EI48" s="75">
        <v>0</v>
      </c>
      <c r="EJ48" s="75">
        <v>0</v>
      </c>
      <c r="EK48" s="75">
        <v>456.02199999999999</v>
      </c>
      <c r="EL48" s="75">
        <v>0</v>
      </c>
      <c r="EM48" s="75">
        <v>0</v>
      </c>
      <c r="EN48" s="75">
        <v>0</v>
      </c>
      <c r="EO48" s="75">
        <v>0</v>
      </c>
      <c r="EP48" s="94"/>
      <c r="EQ48" s="75">
        <v>0</v>
      </c>
      <c r="ER48" s="75">
        <v>0</v>
      </c>
      <c r="ES48" s="75">
        <v>0</v>
      </c>
      <c r="ET48" s="75">
        <v>0</v>
      </c>
      <c r="EU48" s="75">
        <v>0</v>
      </c>
      <c r="EV48" s="75">
        <v>0</v>
      </c>
      <c r="EW48" s="75">
        <v>0</v>
      </c>
      <c r="EX48" s="75">
        <v>0</v>
      </c>
      <c r="EY48" s="75">
        <v>0</v>
      </c>
      <c r="EZ48" s="75">
        <v>0</v>
      </c>
      <c r="FA48" s="75">
        <v>0</v>
      </c>
      <c r="FB48" s="75">
        <v>0</v>
      </c>
      <c r="FC48" s="75">
        <v>0</v>
      </c>
      <c r="FD48" s="75">
        <v>0</v>
      </c>
      <c r="FE48" s="75">
        <v>0</v>
      </c>
      <c r="FF48" s="75">
        <v>0</v>
      </c>
      <c r="FG48" s="75">
        <v>0</v>
      </c>
      <c r="FH48" s="75">
        <v>0</v>
      </c>
      <c r="FI48" s="75">
        <v>0</v>
      </c>
      <c r="FJ48" s="75">
        <v>0</v>
      </c>
      <c r="FK48" s="75">
        <v>0</v>
      </c>
      <c r="FL48" s="75">
        <v>0</v>
      </c>
      <c r="FM48" s="75">
        <v>0</v>
      </c>
      <c r="FN48" s="75">
        <v>0</v>
      </c>
    </row>
    <row r="49" spans="3:170" x14ac:dyDescent="0.2">
      <c r="C49" s="11">
        <v>2036</v>
      </c>
      <c r="D49" s="75">
        <v>0</v>
      </c>
      <c r="E49" s="75">
        <v>0</v>
      </c>
      <c r="F49" s="75">
        <v>0</v>
      </c>
      <c r="G49" s="75">
        <v>0</v>
      </c>
      <c r="H49" s="75">
        <v>0</v>
      </c>
      <c r="I49" s="75">
        <v>0</v>
      </c>
      <c r="J49" s="75">
        <v>0</v>
      </c>
      <c r="K49" s="96">
        <v>2284</v>
      </c>
      <c r="L49" s="75">
        <v>0</v>
      </c>
      <c r="M49" s="75">
        <v>468</v>
      </c>
      <c r="N49" s="75">
        <v>467.97699999999998</v>
      </c>
      <c r="O49" s="75">
        <v>0</v>
      </c>
      <c r="P49" s="75">
        <v>0</v>
      </c>
      <c r="Q49" s="75">
        <v>0</v>
      </c>
      <c r="R49" s="75">
        <v>0</v>
      </c>
      <c r="S49" s="75">
        <v>0</v>
      </c>
      <c r="T49" s="75">
        <v>0</v>
      </c>
      <c r="U49" s="75">
        <v>0</v>
      </c>
      <c r="V49" s="75">
        <v>0</v>
      </c>
      <c r="W49" s="75">
        <v>1329</v>
      </c>
      <c r="X49" s="75">
        <v>0</v>
      </c>
      <c r="Y49" s="75">
        <v>0</v>
      </c>
      <c r="Z49" s="75">
        <v>1329</v>
      </c>
      <c r="AA49" s="75">
        <v>0</v>
      </c>
      <c r="AB49" s="96">
        <v>2284</v>
      </c>
      <c r="AC49" s="75">
        <v>0</v>
      </c>
      <c r="AD49" s="75">
        <v>0</v>
      </c>
      <c r="AE49" s="75">
        <v>467.97699999999998</v>
      </c>
      <c r="AF49" s="75">
        <v>0</v>
      </c>
      <c r="AG49" s="75">
        <v>0</v>
      </c>
      <c r="AH49" s="75">
        <v>0</v>
      </c>
      <c r="AI49" s="75">
        <v>0</v>
      </c>
      <c r="AJ49" s="84">
        <v>20.008756567425571</v>
      </c>
      <c r="AK49" s="84">
        <v>0</v>
      </c>
      <c r="AL49" s="84">
        <v>0</v>
      </c>
      <c r="AM49" s="75">
        <v>457</v>
      </c>
      <c r="AN49" s="75">
        <v>0</v>
      </c>
      <c r="AO49" s="75">
        <v>0</v>
      </c>
      <c r="AP49" s="84">
        <v>100</v>
      </c>
      <c r="AQ49" s="75">
        <v>2284</v>
      </c>
      <c r="AR49" s="75">
        <v>0</v>
      </c>
      <c r="AS49" s="75">
        <v>0</v>
      </c>
      <c r="AT49" s="75">
        <v>467.97699999999998</v>
      </c>
      <c r="AU49" s="75">
        <v>0</v>
      </c>
      <c r="AV49" s="75">
        <v>0</v>
      </c>
      <c r="AW49" s="75">
        <v>0</v>
      </c>
      <c r="AX49" s="75">
        <v>0</v>
      </c>
      <c r="AY49" s="75">
        <v>457</v>
      </c>
      <c r="AZ49" s="75">
        <v>0</v>
      </c>
      <c r="BA49" s="75">
        <v>0</v>
      </c>
      <c r="BB49" s="75">
        <v>1827</v>
      </c>
      <c r="BC49" s="75">
        <v>0</v>
      </c>
      <c r="BD49" s="106">
        <v>0</v>
      </c>
      <c r="BE49" s="75">
        <v>467.97699999999998</v>
      </c>
      <c r="BF49" s="75">
        <v>0</v>
      </c>
      <c r="BG49" s="75">
        <v>0</v>
      </c>
      <c r="BH49" s="75">
        <v>0</v>
      </c>
      <c r="BI49" s="75">
        <v>0</v>
      </c>
      <c r="BJ49" s="84">
        <v>101.55813162912281</v>
      </c>
      <c r="BK49" s="84">
        <v>7.3892571442417534</v>
      </c>
      <c r="BL49" s="84">
        <v>-3.7844588484522723</v>
      </c>
      <c r="BM49" s="84">
        <v>1.3895999999999999</v>
      </c>
      <c r="BN49" s="84">
        <v>3.4230880804020121</v>
      </c>
      <c r="BO49" s="84">
        <v>3.4230880804020121</v>
      </c>
      <c r="BP49" s="84">
        <v>0</v>
      </c>
      <c r="BQ49" s="84">
        <v>0</v>
      </c>
      <c r="BR49" s="84">
        <v>0</v>
      </c>
      <c r="BS49" s="84">
        <v>0</v>
      </c>
      <c r="BT49" s="75">
        <v>185547</v>
      </c>
      <c r="BU49" s="75">
        <v>771</v>
      </c>
      <c r="BV49" s="84">
        <v>100</v>
      </c>
      <c r="BW49" s="75">
        <v>0</v>
      </c>
      <c r="BX49" s="75">
        <v>0</v>
      </c>
      <c r="BY49" s="75">
        <v>771</v>
      </c>
      <c r="BZ49" s="21">
        <v>0.33756567425569178</v>
      </c>
      <c r="CA49" s="90">
        <v>0.04</v>
      </c>
      <c r="CB49" s="90">
        <v>1.0526315789473684E-2</v>
      </c>
      <c r="CC49" s="90">
        <v>0.15</v>
      </c>
      <c r="CD49" s="90">
        <v>0</v>
      </c>
      <c r="CE49" s="90">
        <v>0</v>
      </c>
      <c r="CF49" s="90">
        <v>0.1</v>
      </c>
      <c r="CG49" s="90">
        <v>0</v>
      </c>
      <c r="CH49" s="90">
        <v>0</v>
      </c>
      <c r="CI49" s="75">
        <v>126023</v>
      </c>
      <c r="CJ49" s="75">
        <v>0</v>
      </c>
      <c r="CK49" s="75">
        <v>0</v>
      </c>
      <c r="CL49" s="75">
        <v>0</v>
      </c>
      <c r="CM49" s="90">
        <v>0</v>
      </c>
      <c r="CN49" s="75">
        <v>0</v>
      </c>
      <c r="CO49" s="90">
        <v>0</v>
      </c>
      <c r="CP49" s="75">
        <v>0</v>
      </c>
      <c r="CQ49" s="75">
        <v>0</v>
      </c>
      <c r="CR49" s="75">
        <v>0</v>
      </c>
      <c r="CS49" s="75">
        <v>0</v>
      </c>
      <c r="CT49" s="96">
        <v>0</v>
      </c>
      <c r="CU49" s="84">
        <v>100</v>
      </c>
      <c r="CV49" s="75">
        <v>0</v>
      </c>
      <c r="CW49" s="75">
        <v>0</v>
      </c>
      <c r="CX49" s="75">
        <v>0</v>
      </c>
      <c r="CY49" s="75">
        <v>0</v>
      </c>
      <c r="CZ49" s="75">
        <v>0</v>
      </c>
      <c r="DA49" s="75">
        <v>0</v>
      </c>
      <c r="DB49" s="75">
        <v>0</v>
      </c>
      <c r="DC49" s="75">
        <v>0</v>
      </c>
      <c r="DD49" s="75">
        <v>0</v>
      </c>
      <c r="DE49" s="75">
        <v>0</v>
      </c>
      <c r="DF49" s="75">
        <v>0</v>
      </c>
      <c r="DG49" s="75">
        <v>0</v>
      </c>
      <c r="DH49" s="96">
        <v>0</v>
      </c>
      <c r="DI49" s="75">
        <v>0</v>
      </c>
      <c r="DJ49" s="84">
        <v>100</v>
      </c>
      <c r="DK49" s="75">
        <v>0</v>
      </c>
      <c r="DL49" s="75">
        <v>0</v>
      </c>
      <c r="DM49" s="75">
        <v>0</v>
      </c>
      <c r="DN49" s="75">
        <v>184776</v>
      </c>
      <c r="DO49" s="75">
        <v>184776</v>
      </c>
      <c r="DP49" s="75">
        <v>51032.202410961167</v>
      </c>
      <c r="DR49" s="96">
        <v>2284</v>
      </c>
      <c r="DS49" s="75">
        <v>0</v>
      </c>
      <c r="DT49" s="75">
        <v>0</v>
      </c>
      <c r="DU49" s="75">
        <v>467.97699999999998</v>
      </c>
      <c r="DV49" s="75">
        <v>0</v>
      </c>
      <c r="DW49" s="75">
        <v>0</v>
      </c>
      <c r="DX49" s="75">
        <v>0</v>
      </c>
      <c r="DY49" s="75">
        <v>0</v>
      </c>
      <c r="DZ49" s="75">
        <v>2284</v>
      </c>
      <c r="EA49" s="75">
        <v>0</v>
      </c>
      <c r="EB49" s="75">
        <v>0</v>
      </c>
      <c r="EC49" s="75">
        <v>467.97699999999998</v>
      </c>
      <c r="ED49" s="75">
        <v>0</v>
      </c>
      <c r="EE49" s="75">
        <v>0</v>
      </c>
      <c r="EF49" s="75">
        <v>0</v>
      </c>
      <c r="EG49" s="75">
        <v>0</v>
      </c>
      <c r="EH49" s="75">
        <v>1827</v>
      </c>
      <c r="EI49" s="75">
        <v>0</v>
      </c>
      <c r="EJ49" s="75">
        <v>0</v>
      </c>
      <c r="EK49" s="75">
        <v>467.97699999999998</v>
      </c>
      <c r="EL49" s="75">
        <v>0</v>
      </c>
      <c r="EM49" s="75">
        <v>0</v>
      </c>
      <c r="EN49" s="75">
        <v>0</v>
      </c>
      <c r="EO49" s="75">
        <v>0</v>
      </c>
      <c r="EP49" s="94"/>
      <c r="EQ49" s="75">
        <v>0</v>
      </c>
      <c r="ER49" s="75">
        <v>0</v>
      </c>
      <c r="ES49" s="75">
        <v>0</v>
      </c>
      <c r="ET49" s="75">
        <v>0</v>
      </c>
      <c r="EU49" s="75">
        <v>0</v>
      </c>
      <c r="EV49" s="75">
        <v>0</v>
      </c>
      <c r="EW49" s="75">
        <v>0</v>
      </c>
      <c r="EX49" s="75">
        <v>0</v>
      </c>
      <c r="EY49" s="75">
        <v>0</v>
      </c>
      <c r="EZ49" s="75">
        <v>0</v>
      </c>
      <c r="FA49" s="75">
        <v>0</v>
      </c>
      <c r="FB49" s="75">
        <v>0</v>
      </c>
      <c r="FC49" s="75">
        <v>0</v>
      </c>
      <c r="FD49" s="75">
        <v>0</v>
      </c>
      <c r="FE49" s="75">
        <v>0</v>
      </c>
      <c r="FF49" s="75">
        <v>0</v>
      </c>
      <c r="FG49" s="75">
        <v>0</v>
      </c>
      <c r="FH49" s="75">
        <v>0</v>
      </c>
      <c r="FI49" s="75">
        <v>0</v>
      </c>
      <c r="FJ49" s="75">
        <v>0</v>
      </c>
      <c r="FK49" s="75">
        <v>0</v>
      </c>
      <c r="FL49" s="75">
        <v>0</v>
      </c>
      <c r="FM49" s="75">
        <v>0</v>
      </c>
      <c r="FN49" s="75">
        <v>0</v>
      </c>
    </row>
    <row r="50" spans="3:170" x14ac:dyDescent="0.2">
      <c r="C50" s="11">
        <v>2037</v>
      </c>
      <c r="D50" s="75">
        <v>0</v>
      </c>
      <c r="E50" s="75">
        <v>0</v>
      </c>
      <c r="F50" s="75">
        <v>0</v>
      </c>
      <c r="G50" s="75">
        <v>0</v>
      </c>
      <c r="H50" s="75">
        <v>0</v>
      </c>
      <c r="I50" s="75">
        <v>0</v>
      </c>
      <c r="J50" s="75">
        <v>0</v>
      </c>
      <c r="K50" s="96">
        <v>2318</v>
      </c>
      <c r="L50" s="75">
        <v>0</v>
      </c>
      <c r="M50" s="75">
        <v>475</v>
      </c>
      <c r="N50" s="75">
        <v>475</v>
      </c>
      <c r="O50" s="75">
        <v>0</v>
      </c>
      <c r="P50" s="75">
        <v>0</v>
      </c>
      <c r="Q50" s="75">
        <v>0</v>
      </c>
      <c r="R50" s="75">
        <v>0</v>
      </c>
      <c r="S50" s="75">
        <v>0</v>
      </c>
      <c r="T50" s="75">
        <v>0</v>
      </c>
      <c r="U50" s="75">
        <v>0</v>
      </c>
      <c r="V50" s="75">
        <v>0</v>
      </c>
      <c r="W50" s="75">
        <v>1283</v>
      </c>
      <c r="X50" s="75">
        <v>0</v>
      </c>
      <c r="Y50" s="75">
        <v>0</v>
      </c>
      <c r="Z50" s="75">
        <v>1283</v>
      </c>
      <c r="AA50" s="75">
        <v>0</v>
      </c>
      <c r="AB50" s="96">
        <v>2318</v>
      </c>
      <c r="AC50" s="75">
        <v>0</v>
      </c>
      <c r="AD50" s="75">
        <v>0</v>
      </c>
      <c r="AE50" s="75">
        <v>475</v>
      </c>
      <c r="AF50" s="75">
        <v>0</v>
      </c>
      <c r="AG50" s="75">
        <v>0</v>
      </c>
      <c r="AH50" s="75">
        <v>0</v>
      </c>
      <c r="AI50" s="75">
        <v>0</v>
      </c>
      <c r="AJ50" s="84">
        <v>20.017256255392578</v>
      </c>
      <c r="AK50" s="84">
        <v>0</v>
      </c>
      <c r="AL50" s="84">
        <v>0</v>
      </c>
      <c r="AM50" s="75">
        <v>464</v>
      </c>
      <c r="AN50" s="75">
        <v>0</v>
      </c>
      <c r="AO50" s="75">
        <v>0</v>
      </c>
      <c r="AP50" s="84">
        <v>100</v>
      </c>
      <c r="AQ50" s="75">
        <v>2318</v>
      </c>
      <c r="AR50" s="75">
        <v>0</v>
      </c>
      <c r="AS50" s="75">
        <v>0</v>
      </c>
      <c r="AT50" s="75">
        <v>475</v>
      </c>
      <c r="AU50" s="75">
        <v>0</v>
      </c>
      <c r="AV50" s="75">
        <v>0</v>
      </c>
      <c r="AW50" s="75">
        <v>0</v>
      </c>
      <c r="AX50" s="75">
        <v>0</v>
      </c>
      <c r="AY50" s="75">
        <v>464</v>
      </c>
      <c r="AZ50" s="75">
        <v>0</v>
      </c>
      <c r="BA50" s="75">
        <v>0</v>
      </c>
      <c r="BB50" s="75">
        <v>1854</v>
      </c>
      <c r="BC50" s="75">
        <v>0</v>
      </c>
      <c r="BD50" s="106">
        <v>0</v>
      </c>
      <c r="BE50" s="75">
        <v>475</v>
      </c>
      <c r="BF50" s="75">
        <v>0</v>
      </c>
      <c r="BG50" s="75">
        <v>0</v>
      </c>
      <c r="BH50" s="75">
        <v>0</v>
      </c>
      <c r="BI50" s="75">
        <v>0</v>
      </c>
      <c r="BJ50" s="84">
        <v>101.55813162912281</v>
      </c>
      <c r="BK50" s="84">
        <v>7.3892571442417534</v>
      </c>
      <c r="BL50" s="84">
        <v>-3.7844588484522723</v>
      </c>
      <c r="BM50" s="84">
        <v>1.3895999999999999</v>
      </c>
      <c r="BN50" s="84">
        <v>3.4230880804020121</v>
      </c>
      <c r="BO50" s="84">
        <v>3.4230880804020121</v>
      </c>
      <c r="BP50" s="84">
        <v>0</v>
      </c>
      <c r="BQ50" s="84">
        <v>0</v>
      </c>
      <c r="BR50" s="84">
        <v>0</v>
      </c>
      <c r="BS50" s="84">
        <v>0</v>
      </c>
      <c r="BT50" s="75">
        <v>188289</v>
      </c>
      <c r="BU50" s="75">
        <v>766</v>
      </c>
      <c r="BV50" s="84">
        <v>100</v>
      </c>
      <c r="BW50" s="75">
        <v>0</v>
      </c>
      <c r="BX50" s="75">
        <v>0</v>
      </c>
      <c r="BY50" s="75">
        <v>766</v>
      </c>
      <c r="BZ50" s="21">
        <v>0.33045729076790337</v>
      </c>
      <c r="CA50" s="90">
        <v>0.04</v>
      </c>
      <c r="CB50" s="90">
        <v>1.0526315789473684E-2</v>
      </c>
      <c r="CC50" s="90">
        <v>0.15</v>
      </c>
      <c r="CD50" s="90">
        <v>0</v>
      </c>
      <c r="CE50" s="90">
        <v>0</v>
      </c>
      <c r="CF50" s="90">
        <v>0.1</v>
      </c>
      <c r="CG50" s="90">
        <v>0</v>
      </c>
      <c r="CH50" s="90">
        <v>0</v>
      </c>
      <c r="CI50" s="75">
        <v>126023</v>
      </c>
      <c r="CJ50" s="75">
        <v>0</v>
      </c>
      <c r="CK50" s="75">
        <v>0</v>
      </c>
      <c r="CL50" s="75">
        <v>0</v>
      </c>
      <c r="CM50" s="90">
        <v>0</v>
      </c>
      <c r="CN50" s="75">
        <v>0</v>
      </c>
      <c r="CO50" s="90">
        <v>0</v>
      </c>
      <c r="CP50" s="75">
        <v>0</v>
      </c>
      <c r="CQ50" s="75">
        <v>0</v>
      </c>
      <c r="CR50" s="75">
        <v>0</v>
      </c>
      <c r="CS50" s="75">
        <v>0</v>
      </c>
      <c r="CT50" s="96">
        <v>0</v>
      </c>
      <c r="CU50" s="84">
        <v>100</v>
      </c>
      <c r="CV50" s="75">
        <v>0</v>
      </c>
      <c r="CW50" s="75">
        <v>0</v>
      </c>
      <c r="CX50" s="75">
        <v>0</v>
      </c>
      <c r="CY50" s="75">
        <v>0</v>
      </c>
      <c r="CZ50" s="75">
        <v>0</v>
      </c>
      <c r="DA50" s="75">
        <v>0</v>
      </c>
      <c r="DB50" s="75">
        <v>0</v>
      </c>
      <c r="DC50" s="75">
        <v>0</v>
      </c>
      <c r="DD50" s="75">
        <v>0</v>
      </c>
      <c r="DE50" s="75">
        <v>0</v>
      </c>
      <c r="DF50" s="75">
        <v>0</v>
      </c>
      <c r="DG50" s="75">
        <v>0</v>
      </c>
      <c r="DH50" s="96">
        <v>0</v>
      </c>
      <c r="DI50" s="75">
        <v>0</v>
      </c>
      <c r="DJ50" s="84">
        <v>100</v>
      </c>
      <c r="DK50" s="75">
        <v>0</v>
      </c>
      <c r="DL50" s="75">
        <v>0</v>
      </c>
      <c r="DM50" s="75">
        <v>0</v>
      </c>
      <c r="DN50" s="75">
        <v>187523</v>
      </c>
      <c r="DO50" s="75">
        <v>187523</v>
      </c>
      <c r="DP50" s="75">
        <v>47082.618426983187</v>
      </c>
      <c r="DR50" s="96">
        <v>2318</v>
      </c>
      <c r="DS50" s="75">
        <v>0</v>
      </c>
      <c r="DT50" s="75">
        <v>0</v>
      </c>
      <c r="DU50" s="75">
        <v>475</v>
      </c>
      <c r="DV50" s="75">
        <v>0</v>
      </c>
      <c r="DW50" s="75">
        <v>0</v>
      </c>
      <c r="DX50" s="75">
        <v>0</v>
      </c>
      <c r="DY50" s="75">
        <v>0</v>
      </c>
      <c r="DZ50" s="75">
        <v>2318</v>
      </c>
      <c r="EA50" s="75">
        <v>0</v>
      </c>
      <c r="EB50" s="75">
        <v>0</v>
      </c>
      <c r="EC50" s="75">
        <v>475</v>
      </c>
      <c r="ED50" s="75">
        <v>0</v>
      </c>
      <c r="EE50" s="75">
        <v>0</v>
      </c>
      <c r="EF50" s="75">
        <v>0</v>
      </c>
      <c r="EG50" s="75">
        <v>0</v>
      </c>
      <c r="EH50" s="75">
        <v>1854</v>
      </c>
      <c r="EI50" s="75">
        <v>0</v>
      </c>
      <c r="EJ50" s="75">
        <v>0</v>
      </c>
      <c r="EK50" s="75">
        <v>475</v>
      </c>
      <c r="EL50" s="75">
        <v>0</v>
      </c>
      <c r="EM50" s="75">
        <v>0</v>
      </c>
      <c r="EN50" s="75">
        <v>0</v>
      </c>
      <c r="EO50" s="75">
        <v>0</v>
      </c>
      <c r="EP50" s="94"/>
      <c r="EQ50" s="75">
        <v>0</v>
      </c>
      <c r="ER50" s="75">
        <v>0</v>
      </c>
      <c r="ES50" s="75">
        <v>0</v>
      </c>
      <c r="ET50" s="75">
        <v>0</v>
      </c>
      <c r="EU50" s="75">
        <v>0</v>
      </c>
      <c r="EV50" s="75">
        <v>0</v>
      </c>
      <c r="EW50" s="75">
        <v>0</v>
      </c>
      <c r="EX50" s="75">
        <v>0</v>
      </c>
      <c r="EY50" s="75">
        <v>0</v>
      </c>
      <c r="EZ50" s="75">
        <v>0</v>
      </c>
      <c r="FA50" s="75">
        <v>0</v>
      </c>
      <c r="FB50" s="75">
        <v>0</v>
      </c>
      <c r="FC50" s="75">
        <v>0</v>
      </c>
      <c r="FD50" s="75">
        <v>0</v>
      </c>
      <c r="FE50" s="75">
        <v>0</v>
      </c>
      <c r="FF50" s="75">
        <v>0</v>
      </c>
      <c r="FG50" s="75">
        <v>0</v>
      </c>
      <c r="FH50" s="75">
        <v>0</v>
      </c>
      <c r="FI50" s="75">
        <v>0</v>
      </c>
      <c r="FJ50" s="75">
        <v>0</v>
      </c>
      <c r="FK50" s="75">
        <v>0</v>
      </c>
      <c r="FL50" s="75">
        <v>0</v>
      </c>
      <c r="FM50" s="75">
        <v>0</v>
      </c>
      <c r="FN50" s="75">
        <v>0</v>
      </c>
    </row>
    <row r="51" spans="3:170" x14ac:dyDescent="0.2">
      <c r="C51" s="11">
        <v>2038</v>
      </c>
      <c r="D51" s="75">
        <v>0</v>
      </c>
      <c r="E51" s="75">
        <v>0</v>
      </c>
      <c r="F51" s="75">
        <v>0</v>
      </c>
      <c r="G51" s="75">
        <v>0</v>
      </c>
      <c r="H51" s="75">
        <v>0</v>
      </c>
      <c r="I51" s="75">
        <v>0</v>
      </c>
      <c r="J51" s="75">
        <v>0</v>
      </c>
      <c r="K51" s="96">
        <v>2349</v>
      </c>
      <c r="L51" s="75">
        <v>0</v>
      </c>
      <c r="M51" s="75">
        <v>481</v>
      </c>
      <c r="N51" s="75">
        <v>481.14100000000002</v>
      </c>
      <c r="O51" s="75">
        <v>0</v>
      </c>
      <c r="P51" s="75">
        <v>0</v>
      </c>
      <c r="Q51" s="75">
        <v>0</v>
      </c>
      <c r="R51" s="75">
        <v>0</v>
      </c>
      <c r="S51" s="75">
        <v>0</v>
      </c>
      <c r="T51" s="75">
        <v>0</v>
      </c>
      <c r="U51" s="75">
        <v>0</v>
      </c>
      <c r="V51" s="75">
        <v>0</v>
      </c>
      <c r="W51" s="75">
        <v>1254</v>
      </c>
      <c r="X51" s="75">
        <v>0</v>
      </c>
      <c r="Y51" s="75">
        <v>0</v>
      </c>
      <c r="Z51" s="75">
        <v>1254</v>
      </c>
      <c r="AA51" s="75">
        <v>0</v>
      </c>
      <c r="AB51" s="96">
        <v>2349</v>
      </c>
      <c r="AC51" s="75">
        <v>0</v>
      </c>
      <c r="AD51" s="75">
        <v>0</v>
      </c>
      <c r="AE51" s="75">
        <v>481.14100000000002</v>
      </c>
      <c r="AF51" s="75">
        <v>0</v>
      </c>
      <c r="AG51" s="75">
        <v>0</v>
      </c>
      <c r="AH51" s="75">
        <v>0</v>
      </c>
      <c r="AI51" s="75">
        <v>0</v>
      </c>
      <c r="AJ51" s="84">
        <v>20.008514261387823</v>
      </c>
      <c r="AK51" s="84">
        <v>0</v>
      </c>
      <c r="AL51" s="84">
        <v>0</v>
      </c>
      <c r="AM51" s="75">
        <v>470</v>
      </c>
      <c r="AN51" s="75">
        <v>0</v>
      </c>
      <c r="AO51" s="75">
        <v>0</v>
      </c>
      <c r="AP51" s="84">
        <v>100</v>
      </c>
      <c r="AQ51" s="75">
        <v>2349</v>
      </c>
      <c r="AR51" s="75">
        <v>0</v>
      </c>
      <c r="AS51" s="75">
        <v>0</v>
      </c>
      <c r="AT51" s="75">
        <v>481.14100000000002</v>
      </c>
      <c r="AU51" s="75">
        <v>0</v>
      </c>
      <c r="AV51" s="75">
        <v>0</v>
      </c>
      <c r="AW51" s="75">
        <v>0</v>
      </c>
      <c r="AX51" s="75">
        <v>0</v>
      </c>
      <c r="AY51" s="75">
        <v>470</v>
      </c>
      <c r="AZ51" s="75">
        <v>0</v>
      </c>
      <c r="BA51" s="75">
        <v>0</v>
      </c>
      <c r="BB51" s="75">
        <v>1879</v>
      </c>
      <c r="BC51" s="75">
        <v>0</v>
      </c>
      <c r="BD51" s="106">
        <v>0</v>
      </c>
      <c r="BE51" s="75">
        <v>481.14100000000002</v>
      </c>
      <c r="BF51" s="75">
        <v>0</v>
      </c>
      <c r="BG51" s="75">
        <v>0</v>
      </c>
      <c r="BH51" s="75">
        <v>0</v>
      </c>
      <c r="BI51" s="75">
        <v>0</v>
      </c>
      <c r="BJ51" s="84">
        <v>101.55813162912281</v>
      </c>
      <c r="BK51" s="84">
        <v>7.3892571442417534</v>
      </c>
      <c r="BL51" s="84">
        <v>-3.7844588484522723</v>
      </c>
      <c r="BM51" s="84">
        <v>1.3895999999999999</v>
      </c>
      <c r="BN51" s="84">
        <v>3.4230880804020121</v>
      </c>
      <c r="BO51" s="84">
        <v>3.4230880804020121</v>
      </c>
      <c r="BP51" s="84">
        <v>0</v>
      </c>
      <c r="BQ51" s="84">
        <v>0</v>
      </c>
      <c r="BR51" s="84">
        <v>0</v>
      </c>
      <c r="BS51" s="84">
        <v>0</v>
      </c>
      <c r="BT51" s="75">
        <v>190828</v>
      </c>
      <c r="BU51" s="75">
        <v>765</v>
      </c>
      <c r="BV51" s="84">
        <v>100</v>
      </c>
      <c r="BW51" s="75">
        <v>0</v>
      </c>
      <c r="BX51" s="75">
        <v>0</v>
      </c>
      <c r="BY51" s="75">
        <v>765</v>
      </c>
      <c r="BZ51" s="21">
        <v>0.32567049808429116</v>
      </c>
      <c r="CA51" s="90">
        <v>0.04</v>
      </c>
      <c r="CB51" s="90">
        <v>1.0526315789473684E-2</v>
      </c>
      <c r="CC51" s="90">
        <v>0.15</v>
      </c>
      <c r="CD51" s="90">
        <v>0</v>
      </c>
      <c r="CE51" s="90">
        <v>0</v>
      </c>
      <c r="CF51" s="90">
        <v>0.1</v>
      </c>
      <c r="CG51" s="90">
        <v>0</v>
      </c>
      <c r="CH51" s="90">
        <v>0</v>
      </c>
      <c r="CI51" s="75">
        <v>126023</v>
      </c>
      <c r="CJ51" s="75">
        <v>0</v>
      </c>
      <c r="CK51" s="75">
        <v>0</v>
      </c>
      <c r="CL51" s="75">
        <v>0</v>
      </c>
      <c r="CM51" s="90">
        <v>0</v>
      </c>
      <c r="CN51" s="75">
        <v>0</v>
      </c>
      <c r="CO51" s="90">
        <v>0</v>
      </c>
      <c r="CP51" s="75">
        <v>0</v>
      </c>
      <c r="CQ51" s="75">
        <v>0</v>
      </c>
      <c r="CR51" s="75">
        <v>0</v>
      </c>
      <c r="CS51" s="75">
        <v>0</v>
      </c>
      <c r="CT51" s="96">
        <v>0</v>
      </c>
      <c r="CU51" s="84">
        <v>100</v>
      </c>
      <c r="CV51" s="75">
        <v>0</v>
      </c>
      <c r="CW51" s="75">
        <v>0</v>
      </c>
      <c r="CX51" s="75">
        <v>0</v>
      </c>
      <c r="CY51" s="75">
        <v>0</v>
      </c>
      <c r="CZ51" s="75">
        <v>0</v>
      </c>
      <c r="DA51" s="75">
        <v>0</v>
      </c>
      <c r="DB51" s="75">
        <v>0</v>
      </c>
      <c r="DC51" s="75">
        <v>0</v>
      </c>
      <c r="DD51" s="75">
        <v>0</v>
      </c>
      <c r="DE51" s="75">
        <v>0</v>
      </c>
      <c r="DF51" s="75">
        <v>0</v>
      </c>
      <c r="DG51" s="75">
        <v>0</v>
      </c>
      <c r="DH51" s="96">
        <v>0</v>
      </c>
      <c r="DI51" s="75">
        <v>0</v>
      </c>
      <c r="DJ51" s="84">
        <v>100</v>
      </c>
      <c r="DK51" s="75">
        <v>0</v>
      </c>
      <c r="DL51" s="75">
        <v>0</v>
      </c>
      <c r="DM51" s="75">
        <v>0</v>
      </c>
      <c r="DN51" s="75">
        <v>190063</v>
      </c>
      <c r="DO51" s="75">
        <v>190063</v>
      </c>
      <c r="DP51" s="75">
        <v>43382.138850786811</v>
      </c>
      <c r="DR51" s="96">
        <v>2349</v>
      </c>
      <c r="DS51" s="75">
        <v>0</v>
      </c>
      <c r="DT51" s="75">
        <v>0</v>
      </c>
      <c r="DU51" s="75">
        <v>481.14100000000002</v>
      </c>
      <c r="DV51" s="75">
        <v>0</v>
      </c>
      <c r="DW51" s="75">
        <v>0</v>
      </c>
      <c r="DX51" s="75">
        <v>0</v>
      </c>
      <c r="DY51" s="75">
        <v>0</v>
      </c>
      <c r="DZ51" s="75">
        <v>2349</v>
      </c>
      <c r="EA51" s="75">
        <v>0</v>
      </c>
      <c r="EB51" s="75">
        <v>0</v>
      </c>
      <c r="EC51" s="75">
        <v>481.14100000000002</v>
      </c>
      <c r="ED51" s="75">
        <v>0</v>
      </c>
      <c r="EE51" s="75">
        <v>0</v>
      </c>
      <c r="EF51" s="75">
        <v>0</v>
      </c>
      <c r="EG51" s="75">
        <v>0</v>
      </c>
      <c r="EH51" s="75">
        <v>1879</v>
      </c>
      <c r="EI51" s="75">
        <v>0</v>
      </c>
      <c r="EJ51" s="75">
        <v>0</v>
      </c>
      <c r="EK51" s="75">
        <v>481.14100000000002</v>
      </c>
      <c r="EL51" s="75">
        <v>0</v>
      </c>
      <c r="EM51" s="75">
        <v>0</v>
      </c>
      <c r="EN51" s="75">
        <v>0</v>
      </c>
      <c r="EO51" s="75">
        <v>0</v>
      </c>
      <c r="EP51" s="94"/>
      <c r="EQ51" s="75">
        <v>0</v>
      </c>
      <c r="ER51" s="75">
        <v>0</v>
      </c>
      <c r="ES51" s="75">
        <v>0</v>
      </c>
      <c r="ET51" s="75">
        <v>0</v>
      </c>
      <c r="EU51" s="75">
        <v>0</v>
      </c>
      <c r="EV51" s="75">
        <v>0</v>
      </c>
      <c r="EW51" s="75">
        <v>0</v>
      </c>
      <c r="EX51" s="75">
        <v>0</v>
      </c>
      <c r="EY51" s="75">
        <v>0</v>
      </c>
      <c r="EZ51" s="75">
        <v>0</v>
      </c>
      <c r="FA51" s="75">
        <v>0</v>
      </c>
      <c r="FB51" s="75">
        <v>0</v>
      </c>
      <c r="FC51" s="75">
        <v>0</v>
      </c>
      <c r="FD51" s="75">
        <v>0</v>
      </c>
      <c r="FE51" s="75">
        <v>0</v>
      </c>
      <c r="FF51" s="75">
        <v>0</v>
      </c>
      <c r="FG51" s="75">
        <v>0</v>
      </c>
      <c r="FH51" s="75">
        <v>0</v>
      </c>
      <c r="FI51" s="75">
        <v>0</v>
      </c>
      <c r="FJ51" s="75">
        <v>0</v>
      </c>
      <c r="FK51" s="75">
        <v>0</v>
      </c>
      <c r="FL51" s="75">
        <v>0</v>
      </c>
      <c r="FM51" s="75">
        <v>0</v>
      </c>
      <c r="FN51" s="75">
        <v>0</v>
      </c>
    </row>
    <row r="52" spans="3:170" x14ac:dyDescent="0.2">
      <c r="C52" s="11">
        <v>2039</v>
      </c>
      <c r="D52" s="75">
        <v>0</v>
      </c>
      <c r="E52" s="75">
        <v>0</v>
      </c>
      <c r="F52" s="75">
        <v>0</v>
      </c>
      <c r="G52" s="75">
        <v>0</v>
      </c>
      <c r="H52" s="75">
        <v>0</v>
      </c>
      <c r="I52" s="75">
        <v>0</v>
      </c>
      <c r="J52" s="75">
        <v>0</v>
      </c>
      <c r="K52" s="96">
        <v>2369</v>
      </c>
      <c r="L52" s="75">
        <v>0</v>
      </c>
      <c r="M52" s="75">
        <v>485</v>
      </c>
      <c r="N52" s="75">
        <v>485.33300000000003</v>
      </c>
      <c r="O52" s="75">
        <v>0</v>
      </c>
      <c r="P52" s="75">
        <v>0</v>
      </c>
      <c r="Q52" s="75">
        <v>0</v>
      </c>
      <c r="R52" s="75">
        <v>0</v>
      </c>
      <c r="S52" s="75">
        <v>0</v>
      </c>
      <c r="T52" s="75">
        <v>0</v>
      </c>
      <c r="U52" s="75">
        <v>0</v>
      </c>
      <c r="V52" s="75">
        <v>0</v>
      </c>
      <c r="W52" s="75">
        <v>1233</v>
      </c>
      <c r="X52" s="75">
        <v>0</v>
      </c>
      <c r="Y52" s="75">
        <v>0</v>
      </c>
      <c r="Z52" s="75">
        <v>1233</v>
      </c>
      <c r="AA52" s="75">
        <v>0</v>
      </c>
      <c r="AB52" s="96">
        <v>2369</v>
      </c>
      <c r="AC52" s="75">
        <v>0</v>
      </c>
      <c r="AD52" s="75">
        <v>0</v>
      </c>
      <c r="AE52" s="75">
        <v>485.33300000000003</v>
      </c>
      <c r="AF52" s="75">
        <v>0</v>
      </c>
      <c r="AG52" s="75">
        <v>0</v>
      </c>
      <c r="AH52" s="75">
        <v>0</v>
      </c>
      <c r="AI52" s="75">
        <v>0</v>
      </c>
      <c r="AJ52" s="84">
        <v>20.008442380751372</v>
      </c>
      <c r="AK52" s="84">
        <v>0</v>
      </c>
      <c r="AL52" s="84">
        <v>0</v>
      </c>
      <c r="AM52" s="75">
        <v>474</v>
      </c>
      <c r="AN52" s="75">
        <v>0</v>
      </c>
      <c r="AO52" s="75">
        <v>0</v>
      </c>
      <c r="AP52" s="84">
        <v>100</v>
      </c>
      <c r="AQ52" s="75">
        <v>2369</v>
      </c>
      <c r="AR52" s="75">
        <v>0</v>
      </c>
      <c r="AS52" s="75">
        <v>0</v>
      </c>
      <c r="AT52" s="75">
        <v>485.33300000000003</v>
      </c>
      <c r="AU52" s="75">
        <v>0</v>
      </c>
      <c r="AV52" s="75">
        <v>0</v>
      </c>
      <c r="AW52" s="75">
        <v>0</v>
      </c>
      <c r="AX52" s="75">
        <v>0</v>
      </c>
      <c r="AY52" s="75">
        <v>474</v>
      </c>
      <c r="AZ52" s="75">
        <v>0</v>
      </c>
      <c r="BA52" s="75">
        <v>0</v>
      </c>
      <c r="BB52" s="75">
        <v>1895</v>
      </c>
      <c r="BC52" s="75">
        <v>0</v>
      </c>
      <c r="BD52" s="106">
        <v>0</v>
      </c>
      <c r="BE52" s="75">
        <v>485.33300000000003</v>
      </c>
      <c r="BF52" s="75">
        <v>0</v>
      </c>
      <c r="BG52" s="75">
        <v>0</v>
      </c>
      <c r="BH52" s="75">
        <v>0</v>
      </c>
      <c r="BI52" s="75">
        <v>0</v>
      </c>
      <c r="BJ52" s="84">
        <v>101.55813162912281</v>
      </c>
      <c r="BK52" s="84">
        <v>7.3892571442417534</v>
      </c>
      <c r="BL52" s="84">
        <v>-3.7844588484522723</v>
      </c>
      <c r="BM52" s="84">
        <v>1.3895999999999999</v>
      </c>
      <c r="BN52" s="84">
        <v>3.4230880804020121</v>
      </c>
      <c r="BO52" s="84">
        <v>3.4230880804020121</v>
      </c>
      <c r="BP52" s="84">
        <v>0</v>
      </c>
      <c r="BQ52" s="84">
        <v>0</v>
      </c>
      <c r="BR52" s="84">
        <v>0</v>
      </c>
      <c r="BS52" s="84">
        <v>0</v>
      </c>
      <c r="BT52" s="75">
        <v>192453</v>
      </c>
      <c r="BU52" s="75">
        <v>763</v>
      </c>
      <c r="BV52" s="84">
        <v>100</v>
      </c>
      <c r="BW52" s="75">
        <v>0</v>
      </c>
      <c r="BX52" s="75">
        <v>0</v>
      </c>
      <c r="BY52" s="75">
        <v>763</v>
      </c>
      <c r="BZ52" s="21">
        <v>0.32207682566483747</v>
      </c>
      <c r="CA52" s="90">
        <v>0.04</v>
      </c>
      <c r="CB52" s="90">
        <v>1.0526315789473684E-2</v>
      </c>
      <c r="CC52" s="90">
        <v>0.15</v>
      </c>
      <c r="CD52" s="90">
        <v>0</v>
      </c>
      <c r="CE52" s="90">
        <v>0</v>
      </c>
      <c r="CF52" s="90">
        <v>0.1</v>
      </c>
      <c r="CG52" s="90">
        <v>0</v>
      </c>
      <c r="CH52" s="90">
        <v>0</v>
      </c>
      <c r="CI52" s="75">
        <v>126023</v>
      </c>
      <c r="CJ52" s="75">
        <v>0</v>
      </c>
      <c r="CK52" s="75">
        <v>0</v>
      </c>
      <c r="CL52" s="75">
        <v>0</v>
      </c>
      <c r="CM52" s="90">
        <v>0</v>
      </c>
      <c r="CN52" s="75">
        <v>0</v>
      </c>
      <c r="CO52" s="90">
        <v>0</v>
      </c>
      <c r="CP52" s="75">
        <v>0</v>
      </c>
      <c r="CQ52" s="75">
        <v>0</v>
      </c>
      <c r="CR52" s="75">
        <v>0</v>
      </c>
      <c r="CS52" s="75">
        <v>0</v>
      </c>
      <c r="CT52" s="96">
        <v>0</v>
      </c>
      <c r="CU52" s="84">
        <v>100</v>
      </c>
      <c r="CV52" s="75">
        <v>0</v>
      </c>
      <c r="CW52" s="75">
        <v>0</v>
      </c>
      <c r="CX52" s="75">
        <v>0</v>
      </c>
      <c r="CY52" s="75">
        <v>0</v>
      </c>
      <c r="CZ52" s="75">
        <v>0</v>
      </c>
      <c r="DA52" s="75">
        <v>0</v>
      </c>
      <c r="DB52" s="75">
        <v>0</v>
      </c>
      <c r="DC52" s="75">
        <v>0</v>
      </c>
      <c r="DD52" s="75">
        <v>0</v>
      </c>
      <c r="DE52" s="75">
        <v>0</v>
      </c>
      <c r="DF52" s="75">
        <v>0</v>
      </c>
      <c r="DG52" s="75">
        <v>0</v>
      </c>
      <c r="DH52" s="96">
        <v>0</v>
      </c>
      <c r="DI52" s="75">
        <v>0</v>
      </c>
      <c r="DJ52" s="84">
        <v>100</v>
      </c>
      <c r="DK52" s="75">
        <v>0</v>
      </c>
      <c r="DL52" s="75">
        <v>0</v>
      </c>
      <c r="DM52" s="75">
        <v>0</v>
      </c>
      <c r="DN52" s="75">
        <v>191690</v>
      </c>
      <c r="DO52" s="75">
        <v>191690</v>
      </c>
      <c r="DP52" s="75">
        <v>39775.912562520294</v>
      </c>
      <c r="DR52" s="96">
        <v>2369</v>
      </c>
      <c r="DS52" s="75">
        <v>0</v>
      </c>
      <c r="DT52" s="75">
        <v>0</v>
      </c>
      <c r="DU52" s="75">
        <v>485.33300000000003</v>
      </c>
      <c r="DV52" s="75">
        <v>0</v>
      </c>
      <c r="DW52" s="75">
        <v>0</v>
      </c>
      <c r="DX52" s="75">
        <v>0</v>
      </c>
      <c r="DY52" s="75">
        <v>0</v>
      </c>
      <c r="DZ52" s="75">
        <v>2369</v>
      </c>
      <c r="EA52" s="75">
        <v>0</v>
      </c>
      <c r="EB52" s="75">
        <v>0</v>
      </c>
      <c r="EC52" s="75">
        <v>485.33300000000003</v>
      </c>
      <c r="ED52" s="75">
        <v>0</v>
      </c>
      <c r="EE52" s="75">
        <v>0</v>
      </c>
      <c r="EF52" s="75">
        <v>0</v>
      </c>
      <c r="EG52" s="75">
        <v>0</v>
      </c>
      <c r="EH52" s="75">
        <v>1895</v>
      </c>
      <c r="EI52" s="75">
        <v>0</v>
      </c>
      <c r="EJ52" s="75">
        <v>0</v>
      </c>
      <c r="EK52" s="75">
        <v>485.33300000000003</v>
      </c>
      <c r="EL52" s="75">
        <v>0</v>
      </c>
      <c r="EM52" s="75">
        <v>0</v>
      </c>
      <c r="EN52" s="75">
        <v>0</v>
      </c>
      <c r="EO52" s="75">
        <v>0</v>
      </c>
      <c r="EP52" s="94"/>
      <c r="EQ52" s="75">
        <v>0</v>
      </c>
      <c r="ER52" s="75">
        <v>0</v>
      </c>
      <c r="ES52" s="75">
        <v>0</v>
      </c>
      <c r="ET52" s="75">
        <v>0</v>
      </c>
      <c r="EU52" s="75">
        <v>0</v>
      </c>
      <c r="EV52" s="75">
        <v>0</v>
      </c>
      <c r="EW52" s="75">
        <v>0</v>
      </c>
      <c r="EX52" s="75">
        <v>0</v>
      </c>
      <c r="EY52" s="75">
        <v>0</v>
      </c>
      <c r="EZ52" s="75">
        <v>0</v>
      </c>
      <c r="FA52" s="75">
        <v>0</v>
      </c>
      <c r="FB52" s="75">
        <v>0</v>
      </c>
      <c r="FC52" s="75">
        <v>0</v>
      </c>
      <c r="FD52" s="75">
        <v>0</v>
      </c>
      <c r="FE52" s="75">
        <v>0</v>
      </c>
      <c r="FF52" s="75">
        <v>0</v>
      </c>
      <c r="FG52" s="75">
        <v>0</v>
      </c>
      <c r="FH52" s="75">
        <v>0</v>
      </c>
      <c r="FI52" s="75">
        <v>0</v>
      </c>
      <c r="FJ52" s="75">
        <v>0</v>
      </c>
      <c r="FK52" s="75">
        <v>0</v>
      </c>
      <c r="FL52" s="75">
        <v>0</v>
      </c>
      <c r="FM52" s="75">
        <v>0</v>
      </c>
      <c r="FN52" s="75">
        <v>0</v>
      </c>
    </row>
    <row r="53" spans="3:170" x14ac:dyDescent="0.2">
      <c r="C53" s="11">
        <v>2040</v>
      </c>
      <c r="D53" s="75">
        <v>0</v>
      </c>
      <c r="E53" s="75">
        <v>0</v>
      </c>
      <c r="F53" s="75">
        <v>0</v>
      </c>
      <c r="G53" s="75">
        <v>0</v>
      </c>
      <c r="H53" s="75">
        <v>0</v>
      </c>
      <c r="I53" s="75">
        <v>0</v>
      </c>
      <c r="J53" s="75">
        <v>0</v>
      </c>
      <c r="K53" s="96">
        <v>2386</v>
      </c>
      <c r="L53" s="75">
        <v>0</v>
      </c>
      <c r="M53" s="75">
        <v>489</v>
      </c>
      <c r="N53" s="75">
        <v>489.10199999999998</v>
      </c>
      <c r="O53" s="75">
        <v>0</v>
      </c>
      <c r="P53" s="75">
        <v>0</v>
      </c>
      <c r="Q53" s="75">
        <v>0</v>
      </c>
      <c r="R53" s="75">
        <v>0</v>
      </c>
      <c r="S53" s="75">
        <v>0</v>
      </c>
      <c r="T53" s="75">
        <v>0</v>
      </c>
      <c r="U53" s="75">
        <v>0</v>
      </c>
      <c r="V53" s="75">
        <v>0</v>
      </c>
      <c r="W53" s="75">
        <v>1224</v>
      </c>
      <c r="X53" s="75">
        <v>0</v>
      </c>
      <c r="Y53" s="75">
        <v>0</v>
      </c>
      <c r="Z53" s="75">
        <v>1224</v>
      </c>
      <c r="AA53" s="75">
        <v>0</v>
      </c>
      <c r="AB53" s="96">
        <v>2386</v>
      </c>
      <c r="AC53" s="75">
        <v>0</v>
      </c>
      <c r="AD53" s="75">
        <v>0</v>
      </c>
      <c r="AE53" s="75">
        <v>489.10199999999998</v>
      </c>
      <c r="AF53" s="75">
        <v>0</v>
      </c>
      <c r="AG53" s="75">
        <v>0</v>
      </c>
      <c r="AH53" s="75">
        <v>0</v>
      </c>
      <c r="AI53" s="75">
        <v>0</v>
      </c>
      <c r="AJ53" s="84">
        <v>19.991617770326908</v>
      </c>
      <c r="AK53" s="84">
        <v>0</v>
      </c>
      <c r="AL53" s="84">
        <v>0</v>
      </c>
      <c r="AM53" s="75">
        <v>477</v>
      </c>
      <c r="AN53" s="75">
        <v>0</v>
      </c>
      <c r="AO53" s="75">
        <v>0</v>
      </c>
      <c r="AP53" s="84">
        <v>100</v>
      </c>
      <c r="AQ53" s="75">
        <v>2386</v>
      </c>
      <c r="AR53" s="75">
        <v>0</v>
      </c>
      <c r="AS53" s="75">
        <v>0</v>
      </c>
      <c r="AT53" s="75">
        <v>489.10199999999998</v>
      </c>
      <c r="AU53" s="75">
        <v>0</v>
      </c>
      <c r="AV53" s="75">
        <v>0</v>
      </c>
      <c r="AW53" s="75">
        <v>0</v>
      </c>
      <c r="AX53" s="75">
        <v>0</v>
      </c>
      <c r="AY53" s="75">
        <v>477</v>
      </c>
      <c r="AZ53" s="75">
        <v>0</v>
      </c>
      <c r="BA53" s="75">
        <v>0</v>
      </c>
      <c r="BB53" s="75">
        <v>1909</v>
      </c>
      <c r="BC53" s="75">
        <v>0</v>
      </c>
      <c r="BD53" s="106">
        <v>0</v>
      </c>
      <c r="BE53" s="75">
        <v>489.10199999999998</v>
      </c>
      <c r="BF53" s="75">
        <v>0</v>
      </c>
      <c r="BG53" s="75">
        <v>0</v>
      </c>
      <c r="BH53" s="75">
        <v>0</v>
      </c>
      <c r="BI53" s="75">
        <v>0</v>
      </c>
      <c r="BJ53" s="84">
        <v>101.55813162912281</v>
      </c>
      <c r="BK53" s="84">
        <v>7.3892571442417534</v>
      </c>
      <c r="BL53" s="84">
        <v>-3.7844588484522723</v>
      </c>
      <c r="BM53" s="84">
        <v>1.3895999999999999</v>
      </c>
      <c r="BN53" s="84">
        <v>3.4230880804020121</v>
      </c>
      <c r="BO53" s="84">
        <v>3.4230880804020121</v>
      </c>
      <c r="BP53" s="84">
        <v>0</v>
      </c>
      <c r="BQ53" s="84">
        <v>0</v>
      </c>
      <c r="BR53" s="84">
        <v>0</v>
      </c>
      <c r="BS53" s="84">
        <v>0</v>
      </c>
      <c r="BT53" s="75">
        <v>193874</v>
      </c>
      <c r="BU53" s="75">
        <v>764</v>
      </c>
      <c r="BV53" s="84">
        <v>100</v>
      </c>
      <c r="BW53" s="75">
        <v>0</v>
      </c>
      <c r="BX53" s="75">
        <v>0</v>
      </c>
      <c r="BY53" s="75">
        <v>764</v>
      </c>
      <c r="BZ53" s="21">
        <v>0.32020117351215421</v>
      </c>
      <c r="CA53" s="90">
        <v>0.04</v>
      </c>
      <c r="CB53" s="90">
        <v>1.0526315789473684E-2</v>
      </c>
      <c r="CC53" s="90">
        <v>0.15</v>
      </c>
      <c r="CD53" s="90">
        <v>0</v>
      </c>
      <c r="CE53" s="90">
        <v>0</v>
      </c>
      <c r="CF53" s="90">
        <v>0.1</v>
      </c>
      <c r="CG53" s="90">
        <v>0</v>
      </c>
      <c r="CH53" s="90">
        <v>0</v>
      </c>
      <c r="CI53" s="75">
        <v>126023</v>
      </c>
      <c r="CJ53" s="75">
        <v>0</v>
      </c>
      <c r="CK53" s="75">
        <v>0</v>
      </c>
      <c r="CL53" s="75">
        <v>0</v>
      </c>
      <c r="CM53" s="90">
        <v>0</v>
      </c>
      <c r="CN53" s="75">
        <v>0</v>
      </c>
      <c r="CO53" s="90">
        <v>0</v>
      </c>
      <c r="CP53" s="75">
        <v>0</v>
      </c>
      <c r="CQ53" s="75">
        <v>0</v>
      </c>
      <c r="CR53" s="75">
        <v>0</v>
      </c>
      <c r="CS53" s="75">
        <v>0</v>
      </c>
      <c r="CT53" s="96">
        <v>0</v>
      </c>
      <c r="CU53" s="84">
        <v>100</v>
      </c>
      <c r="CV53" s="75">
        <v>0</v>
      </c>
      <c r="CW53" s="75">
        <v>0</v>
      </c>
      <c r="CX53" s="75">
        <v>0</v>
      </c>
      <c r="CY53" s="75">
        <v>0</v>
      </c>
      <c r="CZ53" s="75">
        <v>0</v>
      </c>
      <c r="DA53" s="75">
        <v>0</v>
      </c>
      <c r="DB53" s="75">
        <v>0</v>
      </c>
      <c r="DC53" s="75">
        <v>0</v>
      </c>
      <c r="DD53" s="75">
        <v>0</v>
      </c>
      <c r="DE53" s="75">
        <v>0</v>
      </c>
      <c r="DF53" s="75">
        <v>0</v>
      </c>
      <c r="DG53" s="75">
        <v>0</v>
      </c>
      <c r="DH53" s="96">
        <v>0</v>
      </c>
      <c r="DI53" s="75">
        <v>0</v>
      </c>
      <c r="DJ53" s="84">
        <v>100</v>
      </c>
      <c r="DK53" s="75">
        <v>0</v>
      </c>
      <c r="DL53" s="75">
        <v>0</v>
      </c>
      <c r="DM53" s="75">
        <v>0</v>
      </c>
      <c r="DN53" s="75">
        <v>193110</v>
      </c>
      <c r="DO53" s="75">
        <v>193110</v>
      </c>
      <c r="DP53" s="75">
        <v>36427.785747576781</v>
      </c>
      <c r="DR53" s="96">
        <v>2386</v>
      </c>
      <c r="DS53" s="75">
        <v>0</v>
      </c>
      <c r="DT53" s="75">
        <v>0</v>
      </c>
      <c r="DU53" s="75">
        <v>489.10199999999998</v>
      </c>
      <c r="DV53" s="75">
        <v>0</v>
      </c>
      <c r="DW53" s="75">
        <v>0</v>
      </c>
      <c r="DX53" s="75">
        <v>0</v>
      </c>
      <c r="DY53" s="75">
        <v>0</v>
      </c>
      <c r="DZ53" s="75">
        <v>2386</v>
      </c>
      <c r="EA53" s="75">
        <v>0</v>
      </c>
      <c r="EB53" s="75">
        <v>0</v>
      </c>
      <c r="EC53" s="75">
        <v>489.10199999999998</v>
      </c>
      <c r="ED53" s="75">
        <v>0</v>
      </c>
      <c r="EE53" s="75">
        <v>0</v>
      </c>
      <c r="EF53" s="75">
        <v>0</v>
      </c>
      <c r="EG53" s="75">
        <v>0</v>
      </c>
      <c r="EH53" s="75">
        <v>1909</v>
      </c>
      <c r="EI53" s="75">
        <v>0</v>
      </c>
      <c r="EJ53" s="75">
        <v>0</v>
      </c>
      <c r="EK53" s="75">
        <v>489.10199999999998</v>
      </c>
      <c r="EL53" s="75">
        <v>0</v>
      </c>
      <c r="EM53" s="75">
        <v>0</v>
      </c>
      <c r="EN53" s="75">
        <v>0</v>
      </c>
      <c r="EO53" s="75">
        <v>0</v>
      </c>
      <c r="EP53" s="94"/>
      <c r="EQ53" s="75">
        <v>0</v>
      </c>
      <c r="ER53" s="75">
        <v>0</v>
      </c>
      <c r="ES53" s="75">
        <v>0</v>
      </c>
      <c r="ET53" s="75">
        <v>0</v>
      </c>
      <c r="EU53" s="75">
        <v>0</v>
      </c>
      <c r="EV53" s="75">
        <v>0</v>
      </c>
      <c r="EW53" s="75">
        <v>0</v>
      </c>
      <c r="EX53" s="75">
        <v>0</v>
      </c>
      <c r="EY53" s="75">
        <v>0</v>
      </c>
      <c r="EZ53" s="75">
        <v>0</v>
      </c>
      <c r="FA53" s="75">
        <v>0</v>
      </c>
      <c r="FB53" s="75">
        <v>0</v>
      </c>
      <c r="FC53" s="75">
        <v>0</v>
      </c>
      <c r="FD53" s="75">
        <v>0</v>
      </c>
      <c r="FE53" s="75">
        <v>0</v>
      </c>
      <c r="FF53" s="75">
        <v>0</v>
      </c>
      <c r="FG53" s="75">
        <v>0</v>
      </c>
      <c r="FH53" s="75">
        <v>0</v>
      </c>
      <c r="FI53" s="75">
        <v>0</v>
      </c>
      <c r="FJ53" s="75">
        <v>0</v>
      </c>
      <c r="FK53" s="75">
        <v>0</v>
      </c>
      <c r="FL53" s="75">
        <v>0</v>
      </c>
      <c r="FM53" s="75">
        <v>0</v>
      </c>
      <c r="FN53" s="75">
        <v>0</v>
      </c>
    </row>
    <row r="54" spans="3:170" x14ac:dyDescent="0.2">
      <c r="C54" s="11">
        <v>2041</v>
      </c>
      <c r="D54" s="75">
        <v>0</v>
      </c>
      <c r="E54" s="75">
        <v>0</v>
      </c>
      <c r="F54" s="75">
        <v>0</v>
      </c>
      <c r="G54" s="75">
        <v>0</v>
      </c>
      <c r="H54" s="75">
        <v>0</v>
      </c>
      <c r="I54" s="75">
        <v>0</v>
      </c>
      <c r="J54" s="75">
        <v>0</v>
      </c>
      <c r="K54" s="96">
        <v>2385</v>
      </c>
      <c r="L54" s="75">
        <v>0</v>
      </c>
      <c r="M54" s="75">
        <v>489</v>
      </c>
      <c r="N54" s="75">
        <v>488.61500000000001</v>
      </c>
      <c r="O54" s="75">
        <v>0</v>
      </c>
      <c r="P54" s="75">
        <v>0</v>
      </c>
      <c r="Q54" s="75">
        <v>0</v>
      </c>
      <c r="R54" s="75">
        <v>0</v>
      </c>
      <c r="S54" s="75">
        <v>0</v>
      </c>
      <c r="T54" s="75">
        <v>0</v>
      </c>
      <c r="U54" s="75">
        <v>0</v>
      </c>
      <c r="V54" s="75">
        <v>0</v>
      </c>
      <c r="W54" s="75">
        <v>1216</v>
      </c>
      <c r="X54" s="75">
        <v>0</v>
      </c>
      <c r="Y54" s="75">
        <v>0</v>
      </c>
      <c r="Z54" s="75">
        <v>1216</v>
      </c>
      <c r="AA54" s="75">
        <v>0</v>
      </c>
      <c r="AB54" s="96">
        <v>2385</v>
      </c>
      <c r="AC54" s="75">
        <v>0</v>
      </c>
      <c r="AD54" s="75">
        <v>0</v>
      </c>
      <c r="AE54" s="75">
        <v>488.61500000000001</v>
      </c>
      <c r="AF54" s="75">
        <v>0</v>
      </c>
      <c r="AG54" s="75">
        <v>0</v>
      </c>
      <c r="AH54" s="75">
        <v>0</v>
      </c>
      <c r="AI54" s="75">
        <v>0</v>
      </c>
      <c r="AJ54" s="84">
        <v>20</v>
      </c>
      <c r="AK54" s="84">
        <v>0</v>
      </c>
      <c r="AL54" s="84">
        <v>0</v>
      </c>
      <c r="AM54" s="75">
        <v>477</v>
      </c>
      <c r="AN54" s="75">
        <v>0</v>
      </c>
      <c r="AO54" s="75">
        <v>0</v>
      </c>
      <c r="AP54" s="84">
        <v>100</v>
      </c>
      <c r="AQ54" s="75">
        <v>2385</v>
      </c>
      <c r="AR54" s="75">
        <v>0</v>
      </c>
      <c r="AS54" s="75">
        <v>0</v>
      </c>
      <c r="AT54" s="75">
        <v>488.61500000000001</v>
      </c>
      <c r="AU54" s="75">
        <v>0</v>
      </c>
      <c r="AV54" s="75">
        <v>0</v>
      </c>
      <c r="AW54" s="75">
        <v>0</v>
      </c>
      <c r="AX54" s="75">
        <v>0</v>
      </c>
      <c r="AY54" s="75">
        <v>477</v>
      </c>
      <c r="AZ54" s="75">
        <v>0</v>
      </c>
      <c r="BA54" s="75">
        <v>0</v>
      </c>
      <c r="BB54" s="75">
        <v>1908</v>
      </c>
      <c r="BC54" s="75">
        <v>0</v>
      </c>
      <c r="BD54" s="106">
        <v>0</v>
      </c>
      <c r="BE54" s="75">
        <v>488.61500000000001</v>
      </c>
      <c r="BF54" s="75">
        <v>0</v>
      </c>
      <c r="BG54" s="75">
        <v>0</v>
      </c>
      <c r="BH54" s="75">
        <v>0</v>
      </c>
      <c r="BI54" s="75">
        <v>0</v>
      </c>
      <c r="BJ54" s="84">
        <v>101.55813162912281</v>
      </c>
      <c r="BK54" s="84">
        <v>7.3892571442417534</v>
      </c>
      <c r="BL54" s="84">
        <v>-3.7844588484522723</v>
      </c>
      <c r="BM54" s="84">
        <v>1.3895999999999999</v>
      </c>
      <c r="BN54" s="84">
        <v>3.4230880804020121</v>
      </c>
      <c r="BO54" s="84">
        <v>3.4230880804020121</v>
      </c>
      <c r="BP54" s="84">
        <v>0</v>
      </c>
      <c r="BQ54" s="84">
        <v>0</v>
      </c>
      <c r="BR54" s="84">
        <v>0</v>
      </c>
      <c r="BS54" s="84">
        <v>0</v>
      </c>
      <c r="BT54" s="75">
        <v>193773</v>
      </c>
      <c r="BU54" s="75">
        <v>762</v>
      </c>
      <c r="BV54" s="84">
        <v>100</v>
      </c>
      <c r="BW54" s="75">
        <v>0</v>
      </c>
      <c r="BX54" s="75">
        <v>0</v>
      </c>
      <c r="BY54" s="75">
        <v>762</v>
      </c>
      <c r="BZ54" s="21">
        <v>0.31949685534591193</v>
      </c>
      <c r="CA54" s="90">
        <v>0.04</v>
      </c>
      <c r="CB54" s="90">
        <v>1.0526315789473684E-2</v>
      </c>
      <c r="CC54" s="90">
        <v>0.15</v>
      </c>
      <c r="CD54" s="90">
        <v>0</v>
      </c>
      <c r="CE54" s="90">
        <v>0</v>
      </c>
      <c r="CF54" s="90">
        <v>0.1</v>
      </c>
      <c r="CG54" s="90">
        <v>0</v>
      </c>
      <c r="CH54" s="90">
        <v>0</v>
      </c>
      <c r="CI54" s="75">
        <v>126023</v>
      </c>
      <c r="CJ54" s="75">
        <v>0</v>
      </c>
      <c r="CK54" s="75">
        <v>0</v>
      </c>
      <c r="CL54" s="75">
        <v>0</v>
      </c>
      <c r="CM54" s="90">
        <v>0</v>
      </c>
      <c r="CN54" s="75">
        <v>0</v>
      </c>
      <c r="CO54" s="90">
        <v>0</v>
      </c>
      <c r="CP54" s="75">
        <v>0</v>
      </c>
      <c r="CQ54" s="75">
        <v>0</v>
      </c>
      <c r="CR54" s="75">
        <v>0</v>
      </c>
      <c r="CS54" s="75">
        <v>0</v>
      </c>
      <c r="CT54" s="96">
        <v>0</v>
      </c>
      <c r="CU54" s="84">
        <v>100</v>
      </c>
      <c r="CV54" s="75">
        <v>0</v>
      </c>
      <c r="CW54" s="75">
        <v>0</v>
      </c>
      <c r="CX54" s="75">
        <v>0</v>
      </c>
      <c r="CY54" s="75">
        <v>0</v>
      </c>
      <c r="CZ54" s="75">
        <v>0</v>
      </c>
      <c r="DA54" s="75">
        <v>0</v>
      </c>
      <c r="DB54" s="75">
        <v>0</v>
      </c>
      <c r="DC54" s="75">
        <v>0</v>
      </c>
      <c r="DD54" s="75">
        <v>0</v>
      </c>
      <c r="DE54" s="75">
        <v>0</v>
      </c>
      <c r="DF54" s="75">
        <v>0</v>
      </c>
      <c r="DG54" s="75">
        <v>0</v>
      </c>
      <c r="DH54" s="96">
        <v>0</v>
      </c>
      <c r="DI54" s="75">
        <v>0</v>
      </c>
      <c r="DJ54" s="84">
        <v>100</v>
      </c>
      <c r="DK54" s="75">
        <v>0</v>
      </c>
      <c r="DL54" s="75">
        <v>0</v>
      </c>
      <c r="DM54" s="75">
        <v>0</v>
      </c>
      <c r="DN54" s="75">
        <v>193011</v>
      </c>
      <c r="DO54" s="75">
        <v>193011</v>
      </c>
      <c r="DP54" s="75">
        <v>33099.191487308417</v>
      </c>
      <c r="DR54" s="96">
        <v>2385</v>
      </c>
      <c r="DS54" s="75">
        <v>0</v>
      </c>
      <c r="DT54" s="75">
        <v>0</v>
      </c>
      <c r="DU54" s="75">
        <v>488.61500000000001</v>
      </c>
      <c r="DV54" s="75">
        <v>0</v>
      </c>
      <c r="DW54" s="75">
        <v>0</v>
      </c>
      <c r="DX54" s="75">
        <v>0</v>
      </c>
      <c r="DY54" s="75">
        <v>0</v>
      </c>
      <c r="DZ54" s="75">
        <v>2385</v>
      </c>
      <c r="EA54" s="75">
        <v>0</v>
      </c>
      <c r="EB54" s="75">
        <v>0</v>
      </c>
      <c r="EC54" s="75">
        <v>488.61500000000001</v>
      </c>
      <c r="ED54" s="75">
        <v>0</v>
      </c>
      <c r="EE54" s="75">
        <v>0</v>
      </c>
      <c r="EF54" s="75">
        <v>0</v>
      </c>
      <c r="EG54" s="75">
        <v>0</v>
      </c>
      <c r="EH54" s="75">
        <v>1908</v>
      </c>
      <c r="EI54" s="75">
        <v>0</v>
      </c>
      <c r="EJ54" s="75">
        <v>0</v>
      </c>
      <c r="EK54" s="75">
        <v>488.61500000000001</v>
      </c>
      <c r="EL54" s="75">
        <v>0</v>
      </c>
      <c r="EM54" s="75">
        <v>0</v>
      </c>
      <c r="EN54" s="75">
        <v>0</v>
      </c>
      <c r="EO54" s="75">
        <v>0</v>
      </c>
      <c r="EP54" s="94"/>
      <c r="EQ54" s="75">
        <v>0</v>
      </c>
      <c r="ER54" s="75">
        <v>0</v>
      </c>
      <c r="ES54" s="75">
        <v>0</v>
      </c>
      <c r="ET54" s="75">
        <v>0</v>
      </c>
      <c r="EU54" s="75">
        <v>0</v>
      </c>
      <c r="EV54" s="75">
        <v>0</v>
      </c>
      <c r="EW54" s="75">
        <v>0</v>
      </c>
      <c r="EX54" s="75">
        <v>0</v>
      </c>
      <c r="EY54" s="75">
        <v>0</v>
      </c>
      <c r="EZ54" s="75">
        <v>0</v>
      </c>
      <c r="FA54" s="75">
        <v>0</v>
      </c>
      <c r="FB54" s="75">
        <v>0</v>
      </c>
      <c r="FC54" s="75">
        <v>0</v>
      </c>
      <c r="FD54" s="75">
        <v>0</v>
      </c>
      <c r="FE54" s="75">
        <v>0</v>
      </c>
      <c r="FF54" s="75">
        <v>0</v>
      </c>
      <c r="FG54" s="75">
        <v>0</v>
      </c>
      <c r="FH54" s="75">
        <v>0</v>
      </c>
      <c r="FI54" s="75">
        <v>0</v>
      </c>
      <c r="FJ54" s="75">
        <v>0</v>
      </c>
      <c r="FK54" s="75">
        <v>0</v>
      </c>
      <c r="FL54" s="75">
        <v>0</v>
      </c>
      <c r="FM54" s="75">
        <v>0</v>
      </c>
      <c r="FN54" s="75">
        <v>0</v>
      </c>
    </row>
    <row r="55" spans="3:170" x14ac:dyDescent="0.2">
      <c r="C55" s="11">
        <v>2042</v>
      </c>
      <c r="D55" s="75">
        <v>0</v>
      </c>
      <c r="E55" s="75">
        <v>0</v>
      </c>
      <c r="F55" s="75">
        <v>0</v>
      </c>
      <c r="G55" s="75">
        <v>0</v>
      </c>
      <c r="H55" s="75">
        <v>0</v>
      </c>
      <c r="I55" s="75">
        <v>0</v>
      </c>
      <c r="J55" s="75">
        <v>0</v>
      </c>
      <c r="K55" s="96">
        <v>2383</v>
      </c>
      <c r="L55" s="75">
        <v>0</v>
      </c>
      <c r="M55" s="75">
        <v>488</v>
      </c>
      <c r="N55" s="75">
        <v>488.03</v>
      </c>
      <c r="O55" s="75">
        <v>0</v>
      </c>
      <c r="P55" s="75">
        <v>0</v>
      </c>
      <c r="Q55" s="75">
        <v>0</v>
      </c>
      <c r="R55" s="75">
        <v>0</v>
      </c>
      <c r="S55" s="75">
        <v>0</v>
      </c>
      <c r="T55" s="75">
        <v>0</v>
      </c>
      <c r="U55" s="75">
        <v>0</v>
      </c>
      <c r="V55" s="75">
        <v>0</v>
      </c>
      <c r="W55" s="75">
        <v>1220</v>
      </c>
      <c r="X55" s="75">
        <v>0</v>
      </c>
      <c r="Y55" s="75">
        <v>0</v>
      </c>
      <c r="Z55" s="75">
        <v>1220</v>
      </c>
      <c r="AA55" s="75">
        <v>0</v>
      </c>
      <c r="AB55" s="96">
        <v>2383</v>
      </c>
      <c r="AC55" s="75">
        <v>0</v>
      </c>
      <c r="AD55" s="75">
        <v>0</v>
      </c>
      <c r="AE55" s="75">
        <v>488.03</v>
      </c>
      <c r="AF55" s="75">
        <v>0</v>
      </c>
      <c r="AG55" s="75">
        <v>0</v>
      </c>
      <c r="AH55" s="75">
        <v>0</v>
      </c>
      <c r="AI55" s="75">
        <v>0</v>
      </c>
      <c r="AJ55" s="84">
        <v>20.016785564414604</v>
      </c>
      <c r="AK55" s="84">
        <v>0</v>
      </c>
      <c r="AL55" s="84">
        <v>0</v>
      </c>
      <c r="AM55" s="75">
        <v>477</v>
      </c>
      <c r="AN55" s="75">
        <v>0</v>
      </c>
      <c r="AO55" s="75">
        <v>0</v>
      </c>
      <c r="AP55" s="84">
        <v>100</v>
      </c>
      <c r="AQ55" s="75">
        <v>2383</v>
      </c>
      <c r="AR55" s="75">
        <v>0</v>
      </c>
      <c r="AS55" s="75">
        <v>0</v>
      </c>
      <c r="AT55" s="75">
        <v>488.03</v>
      </c>
      <c r="AU55" s="75">
        <v>0</v>
      </c>
      <c r="AV55" s="75">
        <v>0</v>
      </c>
      <c r="AW55" s="75">
        <v>0</v>
      </c>
      <c r="AX55" s="75">
        <v>0</v>
      </c>
      <c r="AY55" s="75">
        <v>477</v>
      </c>
      <c r="AZ55" s="75">
        <v>0</v>
      </c>
      <c r="BA55" s="75">
        <v>0</v>
      </c>
      <c r="BB55" s="75">
        <v>1906</v>
      </c>
      <c r="BC55" s="75">
        <v>0</v>
      </c>
      <c r="BD55" s="106">
        <v>0</v>
      </c>
      <c r="BE55" s="75">
        <v>488.03</v>
      </c>
      <c r="BF55" s="75">
        <v>0</v>
      </c>
      <c r="BG55" s="75">
        <v>0</v>
      </c>
      <c r="BH55" s="75">
        <v>0</v>
      </c>
      <c r="BI55" s="75">
        <v>0</v>
      </c>
      <c r="BJ55" s="84">
        <v>101.55813162912281</v>
      </c>
      <c r="BK55" s="84">
        <v>7.3892571442417534</v>
      </c>
      <c r="BL55" s="84">
        <v>-3.7844588484522723</v>
      </c>
      <c r="BM55" s="84">
        <v>1.3895999999999999</v>
      </c>
      <c r="BN55" s="84">
        <v>3.4230880804020121</v>
      </c>
      <c r="BO55" s="84">
        <v>3.4230880804020121</v>
      </c>
      <c r="BP55" s="84">
        <v>0</v>
      </c>
      <c r="BQ55" s="84">
        <v>0</v>
      </c>
      <c r="BR55" s="84">
        <v>0</v>
      </c>
      <c r="BS55" s="84">
        <v>0</v>
      </c>
      <c r="BT55" s="75">
        <v>193570</v>
      </c>
      <c r="BU55" s="75">
        <v>763</v>
      </c>
      <c r="BV55" s="84">
        <v>100</v>
      </c>
      <c r="BW55" s="75">
        <v>0</v>
      </c>
      <c r="BX55" s="75">
        <v>0</v>
      </c>
      <c r="BY55" s="75">
        <v>763</v>
      </c>
      <c r="BZ55" s="21">
        <v>0.32018464120856066</v>
      </c>
      <c r="CA55" s="90">
        <v>0.04</v>
      </c>
      <c r="CB55" s="90">
        <v>1.0526315789473684E-2</v>
      </c>
      <c r="CC55" s="90">
        <v>0.15</v>
      </c>
      <c r="CD55" s="90">
        <v>0</v>
      </c>
      <c r="CE55" s="90">
        <v>0</v>
      </c>
      <c r="CF55" s="90">
        <v>0.1</v>
      </c>
      <c r="CG55" s="90">
        <v>0</v>
      </c>
      <c r="CH55" s="90">
        <v>0</v>
      </c>
      <c r="CI55" s="75">
        <v>126023</v>
      </c>
      <c r="CJ55" s="75">
        <v>0</v>
      </c>
      <c r="CK55" s="75">
        <v>0</v>
      </c>
      <c r="CL55" s="75">
        <v>0</v>
      </c>
      <c r="CM55" s="90">
        <v>0</v>
      </c>
      <c r="CN55" s="75">
        <v>0</v>
      </c>
      <c r="CO55" s="90">
        <v>0</v>
      </c>
      <c r="CP55" s="75">
        <v>0</v>
      </c>
      <c r="CQ55" s="75">
        <v>0</v>
      </c>
      <c r="CR55" s="75">
        <v>0</v>
      </c>
      <c r="CS55" s="75">
        <v>0</v>
      </c>
      <c r="CT55" s="96">
        <v>0</v>
      </c>
      <c r="CU55" s="84">
        <v>100</v>
      </c>
      <c r="CV55" s="75">
        <v>0</v>
      </c>
      <c r="CW55" s="75">
        <v>0</v>
      </c>
      <c r="CX55" s="75">
        <v>0</v>
      </c>
      <c r="CY55" s="75">
        <v>0</v>
      </c>
      <c r="CZ55" s="75">
        <v>0</v>
      </c>
      <c r="DA55" s="75">
        <v>0</v>
      </c>
      <c r="DB55" s="75">
        <v>0</v>
      </c>
      <c r="DC55" s="75">
        <v>0</v>
      </c>
      <c r="DD55" s="75">
        <v>0</v>
      </c>
      <c r="DE55" s="75">
        <v>0</v>
      </c>
      <c r="DF55" s="75">
        <v>0</v>
      </c>
      <c r="DG55" s="75">
        <v>0</v>
      </c>
      <c r="DH55" s="96">
        <v>0</v>
      </c>
      <c r="DI55" s="75">
        <v>0</v>
      </c>
      <c r="DJ55" s="84">
        <v>100</v>
      </c>
      <c r="DK55" s="75">
        <v>0</v>
      </c>
      <c r="DL55" s="75">
        <v>0</v>
      </c>
      <c r="DM55" s="75">
        <v>0</v>
      </c>
      <c r="DN55" s="75">
        <v>192807</v>
      </c>
      <c r="DO55" s="75">
        <v>192807</v>
      </c>
      <c r="DP55" s="75">
        <v>30058.370733902935</v>
      </c>
      <c r="DR55" s="96">
        <v>2383</v>
      </c>
      <c r="DS55" s="75">
        <v>0</v>
      </c>
      <c r="DT55" s="75">
        <v>0</v>
      </c>
      <c r="DU55" s="75">
        <v>488.03</v>
      </c>
      <c r="DV55" s="75">
        <v>0</v>
      </c>
      <c r="DW55" s="75">
        <v>0</v>
      </c>
      <c r="DX55" s="75">
        <v>0</v>
      </c>
      <c r="DY55" s="75">
        <v>0</v>
      </c>
      <c r="DZ55" s="75">
        <v>2383</v>
      </c>
      <c r="EA55" s="75">
        <v>0</v>
      </c>
      <c r="EB55" s="75">
        <v>0</v>
      </c>
      <c r="EC55" s="75">
        <v>488.03</v>
      </c>
      <c r="ED55" s="75">
        <v>0</v>
      </c>
      <c r="EE55" s="75">
        <v>0</v>
      </c>
      <c r="EF55" s="75">
        <v>0</v>
      </c>
      <c r="EG55" s="75">
        <v>0</v>
      </c>
      <c r="EH55" s="75">
        <v>1906</v>
      </c>
      <c r="EI55" s="75">
        <v>0</v>
      </c>
      <c r="EJ55" s="75">
        <v>0</v>
      </c>
      <c r="EK55" s="75">
        <v>488.03</v>
      </c>
      <c r="EL55" s="75">
        <v>0</v>
      </c>
      <c r="EM55" s="75">
        <v>0</v>
      </c>
      <c r="EN55" s="75">
        <v>0</v>
      </c>
      <c r="EO55" s="75">
        <v>0</v>
      </c>
      <c r="EP55" s="94"/>
      <c r="EQ55" s="75">
        <v>0</v>
      </c>
      <c r="ER55" s="75">
        <v>0</v>
      </c>
      <c r="ES55" s="75">
        <v>0</v>
      </c>
      <c r="ET55" s="75">
        <v>0</v>
      </c>
      <c r="EU55" s="75">
        <v>0</v>
      </c>
      <c r="EV55" s="75">
        <v>0</v>
      </c>
      <c r="EW55" s="75">
        <v>0</v>
      </c>
      <c r="EX55" s="75">
        <v>0</v>
      </c>
      <c r="EY55" s="75">
        <v>0</v>
      </c>
      <c r="EZ55" s="75">
        <v>0</v>
      </c>
      <c r="FA55" s="75">
        <v>0</v>
      </c>
      <c r="FB55" s="75">
        <v>0</v>
      </c>
      <c r="FC55" s="75">
        <v>0</v>
      </c>
      <c r="FD55" s="75">
        <v>0</v>
      </c>
      <c r="FE55" s="75">
        <v>0</v>
      </c>
      <c r="FF55" s="75">
        <v>0</v>
      </c>
      <c r="FG55" s="75">
        <v>0</v>
      </c>
      <c r="FH55" s="75">
        <v>0</v>
      </c>
      <c r="FI55" s="75">
        <v>0</v>
      </c>
      <c r="FJ55" s="75">
        <v>0</v>
      </c>
      <c r="FK55" s="75">
        <v>0</v>
      </c>
      <c r="FL55" s="75">
        <v>0</v>
      </c>
      <c r="FM55" s="75">
        <v>0</v>
      </c>
      <c r="FN55" s="75">
        <v>0</v>
      </c>
    </row>
    <row r="56" spans="3:170" x14ac:dyDescent="0.2">
      <c r="C56" s="11">
        <v>2043</v>
      </c>
      <c r="D56" s="75">
        <v>0</v>
      </c>
      <c r="E56" s="75">
        <v>0</v>
      </c>
      <c r="F56" s="75">
        <v>0</v>
      </c>
      <c r="G56" s="75">
        <v>0</v>
      </c>
      <c r="H56" s="75">
        <v>0</v>
      </c>
      <c r="I56" s="75">
        <v>0</v>
      </c>
      <c r="J56" s="75">
        <v>0</v>
      </c>
      <c r="K56" s="96">
        <v>2369</v>
      </c>
      <c r="L56" s="75">
        <v>0</v>
      </c>
      <c r="M56" s="75">
        <v>486</v>
      </c>
      <c r="N56" s="75">
        <v>486.16300000000001</v>
      </c>
      <c r="O56" s="75">
        <v>0</v>
      </c>
      <c r="P56" s="75">
        <v>0</v>
      </c>
      <c r="Q56" s="75">
        <v>0</v>
      </c>
      <c r="R56" s="75">
        <v>0</v>
      </c>
      <c r="S56" s="75">
        <v>0</v>
      </c>
      <c r="T56" s="75">
        <v>0</v>
      </c>
      <c r="U56" s="75">
        <v>0</v>
      </c>
      <c r="V56" s="75">
        <v>0</v>
      </c>
      <c r="W56" s="75">
        <v>1228</v>
      </c>
      <c r="X56" s="75">
        <v>0</v>
      </c>
      <c r="Y56" s="75">
        <v>0</v>
      </c>
      <c r="Z56" s="75">
        <v>1228</v>
      </c>
      <c r="AA56" s="75">
        <v>0</v>
      </c>
      <c r="AB56" s="96">
        <v>2369</v>
      </c>
      <c r="AC56" s="75">
        <v>0</v>
      </c>
      <c r="AD56" s="75">
        <v>0</v>
      </c>
      <c r="AE56" s="75">
        <v>486.16300000000001</v>
      </c>
      <c r="AF56" s="75">
        <v>0</v>
      </c>
      <c r="AG56" s="75">
        <v>0</v>
      </c>
      <c r="AH56" s="75">
        <v>0</v>
      </c>
      <c r="AI56" s="75">
        <v>0</v>
      </c>
      <c r="AJ56" s="84">
        <v>20.008442380751372</v>
      </c>
      <c r="AK56" s="84">
        <v>0</v>
      </c>
      <c r="AL56" s="84">
        <v>0</v>
      </c>
      <c r="AM56" s="75">
        <v>474</v>
      </c>
      <c r="AN56" s="75">
        <v>0</v>
      </c>
      <c r="AO56" s="75">
        <v>0</v>
      </c>
      <c r="AP56" s="84">
        <v>100</v>
      </c>
      <c r="AQ56" s="75">
        <v>2369</v>
      </c>
      <c r="AR56" s="75">
        <v>0</v>
      </c>
      <c r="AS56" s="75">
        <v>0</v>
      </c>
      <c r="AT56" s="75">
        <v>486.16300000000001</v>
      </c>
      <c r="AU56" s="75">
        <v>0</v>
      </c>
      <c r="AV56" s="75">
        <v>0</v>
      </c>
      <c r="AW56" s="75">
        <v>0</v>
      </c>
      <c r="AX56" s="75">
        <v>0</v>
      </c>
      <c r="AY56" s="75">
        <v>474</v>
      </c>
      <c r="AZ56" s="75">
        <v>0</v>
      </c>
      <c r="BA56" s="75">
        <v>0</v>
      </c>
      <c r="BB56" s="75">
        <v>1895</v>
      </c>
      <c r="BC56" s="75">
        <v>0</v>
      </c>
      <c r="BD56" s="106">
        <v>0</v>
      </c>
      <c r="BE56" s="75">
        <v>486.16300000000001</v>
      </c>
      <c r="BF56" s="75">
        <v>0</v>
      </c>
      <c r="BG56" s="75">
        <v>0</v>
      </c>
      <c r="BH56" s="75">
        <v>0</v>
      </c>
      <c r="BI56" s="75">
        <v>0</v>
      </c>
      <c r="BJ56" s="84">
        <v>101.55813162912281</v>
      </c>
      <c r="BK56" s="84">
        <v>7.3892571442417534</v>
      </c>
      <c r="BL56" s="84">
        <v>-3.7844588484522723</v>
      </c>
      <c r="BM56" s="84">
        <v>1.3895999999999999</v>
      </c>
      <c r="BN56" s="84">
        <v>3.4230880804020121</v>
      </c>
      <c r="BO56" s="84">
        <v>3.4230880804020121</v>
      </c>
      <c r="BP56" s="84">
        <v>0</v>
      </c>
      <c r="BQ56" s="84">
        <v>0</v>
      </c>
      <c r="BR56" s="84">
        <v>0</v>
      </c>
      <c r="BS56" s="84">
        <v>0</v>
      </c>
      <c r="BT56" s="75">
        <v>192453</v>
      </c>
      <c r="BU56" s="75">
        <v>762</v>
      </c>
      <c r="BV56" s="84">
        <v>100</v>
      </c>
      <c r="BW56" s="75">
        <v>0</v>
      </c>
      <c r="BX56" s="75">
        <v>0</v>
      </c>
      <c r="BY56" s="75">
        <v>762</v>
      </c>
      <c r="BZ56" s="21">
        <v>0.32165470662726892</v>
      </c>
      <c r="CA56" s="90">
        <v>0.04</v>
      </c>
      <c r="CB56" s="90">
        <v>1.0526315789473684E-2</v>
      </c>
      <c r="CC56" s="90">
        <v>0.15</v>
      </c>
      <c r="CD56" s="90">
        <v>0</v>
      </c>
      <c r="CE56" s="90">
        <v>0</v>
      </c>
      <c r="CF56" s="90">
        <v>0.1</v>
      </c>
      <c r="CG56" s="90">
        <v>0</v>
      </c>
      <c r="CH56" s="90">
        <v>0</v>
      </c>
      <c r="CI56" s="75">
        <v>126023</v>
      </c>
      <c r="CJ56" s="75">
        <v>0</v>
      </c>
      <c r="CK56" s="75">
        <v>0</v>
      </c>
      <c r="CL56" s="75">
        <v>0</v>
      </c>
      <c r="CM56" s="90">
        <v>0</v>
      </c>
      <c r="CN56" s="75">
        <v>0</v>
      </c>
      <c r="CO56" s="90">
        <v>0</v>
      </c>
      <c r="CP56" s="75">
        <v>0</v>
      </c>
      <c r="CQ56" s="75">
        <v>0</v>
      </c>
      <c r="CR56" s="75">
        <v>0</v>
      </c>
      <c r="CS56" s="75">
        <v>0</v>
      </c>
      <c r="CT56" s="96">
        <v>0</v>
      </c>
      <c r="CU56" s="84">
        <v>100</v>
      </c>
      <c r="CV56" s="75">
        <v>0</v>
      </c>
      <c r="CW56" s="75">
        <v>0</v>
      </c>
      <c r="CX56" s="75">
        <v>0</v>
      </c>
      <c r="CY56" s="75">
        <v>0</v>
      </c>
      <c r="CZ56" s="75">
        <v>0</v>
      </c>
      <c r="DA56" s="75">
        <v>0</v>
      </c>
      <c r="DB56" s="75">
        <v>0</v>
      </c>
      <c r="DC56" s="75">
        <v>0</v>
      </c>
      <c r="DD56" s="75">
        <v>0</v>
      </c>
      <c r="DE56" s="75">
        <v>0</v>
      </c>
      <c r="DF56" s="75">
        <v>0</v>
      </c>
      <c r="DG56" s="75">
        <v>0</v>
      </c>
      <c r="DH56" s="96">
        <v>0</v>
      </c>
      <c r="DI56" s="75">
        <v>0</v>
      </c>
      <c r="DJ56" s="84">
        <v>100</v>
      </c>
      <c r="DK56" s="75">
        <v>0</v>
      </c>
      <c r="DL56" s="75">
        <v>0</v>
      </c>
      <c r="DM56" s="75">
        <v>0</v>
      </c>
      <c r="DN56" s="75">
        <v>191691</v>
      </c>
      <c r="DO56" s="75">
        <v>191691</v>
      </c>
      <c r="DP56" s="75">
        <v>27167.625205764351</v>
      </c>
      <c r="DR56" s="96">
        <v>2369</v>
      </c>
      <c r="DS56" s="75">
        <v>0</v>
      </c>
      <c r="DT56" s="75">
        <v>0</v>
      </c>
      <c r="DU56" s="75">
        <v>486.16300000000001</v>
      </c>
      <c r="DV56" s="75">
        <v>0</v>
      </c>
      <c r="DW56" s="75">
        <v>0</v>
      </c>
      <c r="DX56" s="75">
        <v>0</v>
      </c>
      <c r="DY56" s="75">
        <v>0</v>
      </c>
      <c r="DZ56" s="75">
        <v>2369</v>
      </c>
      <c r="EA56" s="75">
        <v>0</v>
      </c>
      <c r="EB56" s="75">
        <v>0</v>
      </c>
      <c r="EC56" s="75">
        <v>486.16300000000001</v>
      </c>
      <c r="ED56" s="75">
        <v>0</v>
      </c>
      <c r="EE56" s="75">
        <v>0</v>
      </c>
      <c r="EF56" s="75">
        <v>0</v>
      </c>
      <c r="EG56" s="75">
        <v>0</v>
      </c>
      <c r="EH56" s="75">
        <v>1895</v>
      </c>
      <c r="EI56" s="75">
        <v>0</v>
      </c>
      <c r="EJ56" s="75">
        <v>0</v>
      </c>
      <c r="EK56" s="75">
        <v>486.16300000000001</v>
      </c>
      <c r="EL56" s="75">
        <v>0</v>
      </c>
      <c r="EM56" s="75">
        <v>0</v>
      </c>
      <c r="EN56" s="75">
        <v>0</v>
      </c>
      <c r="EO56" s="75">
        <v>0</v>
      </c>
      <c r="EP56" s="94"/>
      <c r="EQ56" s="75">
        <v>0</v>
      </c>
      <c r="ER56" s="75">
        <v>0</v>
      </c>
      <c r="ES56" s="75">
        <v>0</v>
      </c>
      <c r="ET56" s="75">
        <v>0</v>
      </c>
      <c r="EU56" s="75">
        <v>0</v>
      </c>
      <c r="EV56" s="75">
        <v>0</v>
      </c>
      <c r="EW56" s="75">
        <v>0</v>
      </c>
      <c r="EX56" s="75">
        <v>0</v>
      </c>
      <c r="EY56" s="75">
        <v>0</v>
      </c>
      <c r="EZ56" s="75">
        <v>0</v>
      </c>
      <c r="FA56" s="75">
        <v>0</v>
      </c>
      <c r="FB56" s="75">
        <v>0</v>
      </c>
      <c r="FC56" s="75">
        <v>0</v>
      </c>
      <c r="FD56" s="75">
        <v>0</v>
      </c>
      <c r="FE56" s="75">
        <v>0</v>
      </c>
      <c r="FF56" s="75">
        <v>0</v>
      </c>
      <c r="FG56" s="75">
        <v>0</v>
      </c>
      <c r="FH56" s="75">
        <v>0</v>
      </c>
      <c r="FI56" s="75">
        <v>0</v>
      </c>
      <c r="FJ56" s="75">
        <v>0</v>
      </c>
      <c r="FK56" s="75">
        <v>0</v>
      </c>
      <c r="FL56" s="75">
        <v>0</v>
      </c>
      <c r="FM56" s="75">
        <v>0</v>
      </c>
      <c r="FN56" s="75">
        <v>0</v>
      </c>
    </row>
    <row r="57" spans="3:170" x14ac:dyDescent="0.2">
      <c r="C57" s="11">
        <v>2044</v>
      </c>
      <c r="D57" s="75">
        <v>0</v>
      </c>
      <c r="E57" s="75">
        <v>0</v>
      </c>
      <c r="F57" s="75">
        <v>0</v>
      </c>
      <c r="G57" s="75">
        <v>0</v>
      </c>
      <c r="H57" s="75">
        <v>0</v>
      </c>
      <c r="I57" s="75">
        <v>0</v>
      </c>
      <c r="J57" s="75">
        <v>0</v>
      </c>
      <c r="K57" s="96">
        <v>2365</v>
      </c>
      <c r="L57" s="75">
        <v>0</v>
      </c>
      <c r="M57" s="75">
        <v>484</v>
      </c>
      <c r="N57" s="75">
        <v>484.48099999999999</v>
      </c>
      <c r="O57" s="75">
        <v>0</v>
      </c>
      <c r="P57" s="75">
        <v>0</v>
      </c>
      <c r="Q57" s="75">
        <v>0</v>
      </c>
      <c r="R57" s="75">
        <v>0</v>
      </c>
      <c r="S57" s="75">
        <v>0</v>
      </c>
      <c r="T57" s="75">
        <v>0</v>
      </c>
      <c r="U57" s="75">
        <v>0</v>
      </c>
      <c r="V57" s="75">
        <v>0</v>
      </c>
      <c r="W57" s="75">
        <v>1246</v>
      </c>
      <c r="X57" s="75">
        <v>0</v>
      </c>
      <c r="Y57" s="75">
        <v>0</v>
      </c>
      <c r="Z57" s="75">
        <v>1246</v>
      </c>
      <c r="AA57" s="75">
        <v>0</v>
      </c>
      <c r="AB57" s="96">
        <v>2365</v>
      </c>
      <c r="AC57" s="75">
        <v>0</v>
      </c>
      <c r="AD57" s="75">
        <v>0</v>
      </c>
      <c r="AE57" s="75">
        <v>484.48099999999999</v>
      </c>
      <c r="AF57" s="75">
        <v>0</v>
      </c>
      <c r="AG57" s="75">
        <v>0</v>
      </c>
      <c r="AH57" s="75">
        <v>0</v>
      </c>
      <c r="AI57" s="75">
        <v>0</v>
      </c>
      <c r="AJ57" s="84">
        <v>20</v>
      </c>
      <c r="AK57" s="84">
        <v>0</v>
      </c>
      <c r="AL57" s="84">
        <v>0</v>
      </c>
      <c r="AM57" s="75">
        <v>473</v>
      </c>
      <c r="AN57" s="75">
        <v>0</v>
      </c>
      <c r="AO57" s="75">
        <v>0</v>
      </c>
      <c r="AP57" s="84">
        <v>100</v>
      </c>
      <c r="AQ57" s="75">
        <v>2365</v>
      </c>
      <c r="AR57" s="75">
        <v>0</v>
      </c>
      <c r="AS57" s="75">
        <v>0</v>
      </c>
      <c r="AT57" s="75">
        <v>484.48099999999999</v>
      </c>
      <c r="AU57" s="75">
        <v>0</v>
      </c>
      <c r="AV57" s="75">
        <v>0</v>
      </c>
      <c r="AW57" s="75">
        <v>0</v>
      </c>
      <c r="AX57" s="75">
        <v>0</v>
      </c>
      <c r="AY57" s="75">
        <v>473</v>
      </c>
      <c r="AZ57" s="75">
        <v>0</v>
      </c>
      <c r="BA57" s="75">
        <v>0</v>
      </c>
      <c r="BB57" s="75">
        <v>1892</v>
      </c>
      <c r="BC57" s="75">
        <v>0</v>
      </c>
      <c r="BD57" s="106">
        <v>0</v>
      </c>
      <c r="BE57" s="75">
        <v>484.48099999999999</v>
      </c>
      <c r="BF57" s="75">
        <v>0</v>
      </c>
      <c r="BG57" s="75">
        <v>0</v>
      </c>
      <c r="BH57" s="75">
        <v>0</v>
      </c>
      <c r="BI57" s="75">
        <v>0</v>
      </c>
      <c r="BJ57" s="84">
        <v>101.55813162912281</v>
      </c>
      <c r="BK57" s="84">
        <v>7.3892571442417534</v>
      </c>
      <c r="BL57" s="84">
        <v>-3.7844588484522723</v>
      </c>
      <c r="BM57" s="84">
        <v>1.3895999999999999</v>
      </c>
      <c r="BN57" s="84">
        <v>3.4230880804020121</v>
      </c>
      <c r="BO57" s="84">
        <v>3.4230880804020121</v>
      </c>
      <c r="BP57" s="84">
        <v>0</v>
      </c>
      <c r="BQ57" s="84">
        <v>0</v>
      </c>
      <c r="BR57" s="84">
        <v>0</v>
      </c>
      <c r="BS57" s="84">
        <v>0</v>
      </c>
      <c r="BT57" s="75">
        <v>192148</v>
      </c>
      <c r="BU57" s="75">
        <v>766</v>
      </c>
      <c r="BV57" s="84">
        <v>100</v>
      </c>
      <c r="BW57" s="75">
        <v>0</v>
      </c>
      <c r="BX57" s="75">
        <v>0</v>
      </c>
      <c r="BY57" s="75">
        <v>766</v>
      </c>
      <c r="BZ57" s="21">
        <v>0.32389006342494714</v>
      </c>
      <c r="CA57" s="90">
        <v>0.04</v>
      </c>
      <c r="CB57" s="90">
        <v>1.0526315789473684E-2</v>
      </c>
      <c r="CC57" s="90">
        <v>0.15</v>
      </c>
      <c r="CD57" s="90">
        <v>0</v>
      </c>
      <c r="CE57" s="90">
        <v>0</v>
      </c>
      <c r="CF57" s="90">
        <v>0.1</v>
      </c>
      <c r="CG57" s="90">
        <v>0</v>
      </c>
      <c r="CH57" s="90">
        <v>0</v>
      </c>
      <c r="CI57" s="75">
        <v>126023</v>
      </c>
      <c r="CJ57" s="75">
        <v>0</v>
      </c>
      <c r="CK57" s="75">
        <v>0</v>
      </c>
      <c r="CL57" s="75">
        <v>0</v>
      </c>
      <c r="CM57" s="90">
        <v>0</v>
      </c>
      <c r="CN57" s="75">
        <v>0</v>
      </c>
      <c r="CO57" s="90">
        <v>0</v>
      </c>
      <c r="CP57" s="75">
        <v>0</v>
      </c>
      <c r="CQ57" s="75">
        <v>0</v>
      </c>
      <c r="CR57" s="75">
        <v>0</v>
      </c>
      <c r="CS57" s="75">
        <v>0</v>
      </c>
      <c r="CT57" s="96">
        <v>0</v>
      </c>
      <c r="CU57" s="84">
        <v>100</v>
      </c>
      <c r="CV57" s="75">
        <v>0</v>
      </c>
      <c r="CW57" s="75">
        <v>0</v>
      </c>
      <c r="CX57" s="75">
        <v>0</v>
      </c>
      <c r="CY57" s="75">
        <v>0</v>
      </c>
      <c r="CZ57" s="75">
        <v>0</v>
      </c>
      <c r="DA57" s="75">
        <v>0</v>
      </c>
      <c r="DB57" s="75">
        <v>0</v>
      </c>
      <c r="DC57" s="75">
        <v>0</v>
      </c>
      <c r="DD57" s="75">
        <v>0</v>
      </c>
      <c r="DE57" s="75">
        <v>0</v>
      </c>
      <c r="DF57" s="75">
        <v>0</v>
      </c>
      <c r="DG57" s="75">
        <v>0</v>
      </c>
      <c r="DH57" s="96">
        <v>0</v>
      </c>
      <c r="DI57" s="75">
        <v>0</v>
      </c>
      <c r="DJ57" s="84">
        <v>100</v>
      </c>
      <c r="DK57" s="75">
        <v>0</v>
      </c>
      <c r="DL57" s="75">
        <v>0</v>
      </c>
      <c r="DM57" s="75">
        <v>0</v>
      </c>
      <c r="DN57" s="75">
        <v>191382</v>
      </c>
      <c r="DO57" s="75">
        <v>191382</v>
      </c>
      <c r="DP57" s="75">
        <v>24658.02893543915</v>
      </c>
      <c r="DR57" s="96">
        <v>2365</v>
      </c>
      <c r="DS57" s="75">
        <v>0</v>
      </c>
      <c r="DT57" s="75">
        <v>0</v>
      </c>
      <c r="DU57" s="75">
        <v>484.48099999999999</v>
      </c>
      <c r="DV57" s="75">
        <v>0</v>
      </c>
      <c r="DW57" s="75">
        <v>0</v>
      </c>
      <c r="DX57" s="75">
        <v>0</v>
      </c>
      <c r="DY57" s="75">
        <v>0</v>
      </c>
      <c r="DZ57" s="75">
        <v>2365</v>
      </c>
      <c r="EA57" s="75">
        <v>0</v>
      </c>
      <c r="EB57" s="75">
        <v>0</v>
      </c>
      <c r="EC57" s="75">
        <v>484.48099999999999</v>
      </c>
      <c r="ED57" s="75">
        <v>0</v>
      </c>
      <c r="EE57" s="75">
        <v>0</v>
      </c>
      <c r="EF57" s="75">
        <v>0</v>
      </c>
      <c r="EG57" s="75">
        <v>0</v>
      </c>
      <c r="EH57" s="75">
        <v>1892</v>
      </c>
      <c r="EI57" s="75">
        <v>0</v>
      </c>
      <c r="EJ57" s="75">
        <v>0</v>
      </c>
      <c r="EK57" s="75">
        <v>484.48099999999999</v>
      </c>
      <c r="EL57" s="75">
        <v>0</v>
      </c>
      <c r="EM57" s="75">
        <v>0</v>
      </c>
      <c r="EN57" s="75">
        <v>0</v>
      </c>
      <c r="EO57" s="75">
        <v>0</v>
      </c>
      <c r="EP57" s="94"/>
      <c r="EQ57" s="75">
        <v>0</v>
      </c>
      <c r="ER57" s="75">
        <v>0</v>
      </c>
      <c r="ES57" s="75">
        <v>0</v>
      </c>
      <c r="ET57" s="75">
        <v>0</v>
      </c>
      <c r="EU57" s="75">
        <v>0</v>
      </c>
      <c r="EV57" s="75">
        <v>0</v>
      </c>
      <c r="EW57" s="75">
        <v>0</v>
      </c>
      <c r="EX57" s="75">
        <v>0</v>
      </c>
      <c r="EY57" s="75">
        <v>0</v>
      </c>
      <c r="EZ57" s="75">
        <v>0</v>
      </c>
      <c r="FA57" s="75">
        <v>0</v>
      </c>
      <c r="FB57" s="75">
        <v>0</v>
      </c>
      <c r="FC57" s="75">
        <v>0</v>
      </c>
      <c r="FD57" s="75">
        <v>0</v>
      </c>
      <c r="FE57" s="75">
        <v>0</v>
      </c>
      <c r="FF57" s="75">
        <v>0</v>
      </c>
      <c r="FG57" s="75">
        <v>0</v>
      </c>
      <c r="FH57" s="75">
        <v>0</v>
      </c>
      <c r="FI57" s="75">
        <v>0</v>
      </c>
      <c r="FJ57" s="75">
        <v>0</v>
      </c>
      <c r="FK57" s="75">
        <v>0</v>
      </c>
      <c r="FL57" s="75">
        <v>0</v>
      </c>
      <c r="FM57" s="75">
        <v>0</v>
      </c>
      <c r="FN57" s="75">
        <v>0</v>
      </c>
    </row>
    <row r="58" spans="3:170" x14ac:dyDescent="0.2">
      <c r="C58" s="11">
        <v>2045</v>
      </c>
      <c r="D58" s="75">
        <v>0</v>
      </c>
      <c r="E58" s="75">
        <v>0</v>
      </c>
      <c r="F58" s="75">
        <v>0</v>
      </c>
      <c r="G58" s="75">
        <v>0</v>
      </c>
      <c r="H58" s="75">
        <v>0</v>
      </c>
      <c r="I58" s="75">
        <v>0</v>
      </c>
      <c r="J58" s="75">
        <v>0</v>
      </c>
      <c r="K58" s="96">
        <v>2336</v>
      </c>
      <c r="L58" s="75">
        <v>0</v>
      </c>
      <c r="M58" s="75">
        <v>479</v>
      </c>
      <c r="N58" s="75">
        <v>479.12599999999998</v>
      </c>
      <c r="O58" s="75">
        <v>0</v>
      </c>
      <c r="P58" s="75">
        <v>0</v>
      </c>
      <c r="Q58" s="75">
        <v>0</v>
      </c>
      <c r="R58" s="75">
        <v>0</v>
      </c>
      <c r="S58" s="75">
        <v>0</v>
      </c>
      <c r="T58" s="75">
        <v>0</v>
      </c>
      <c r="U58" s="75">
        <v>0</v>
      </c>
      <c r="V58" s="75">
        <v>0</v>
      </c>
      <c r="W58" s="75">
        <v>1261</v>
      </c>
      <c r="X58" s="75">
        <v>0</v>
      </c>
      <c r="Y58" s="75">
        <v>0</v>
      </c>
      <c r="Z58" s="75">
        <v>1261</v>
      </c>
      <c r="AA58" s="75">
        <v>0</v>
      </c>
      <c r="AB58" s="96">
        <v>2336</v>
      </c>
      <c r="AC58" s="75">
        <v>0</v>
      </c>
      <c r="AD58" s="75">
        <v>0</v>
      </c>
      <c r="AE58" s="75">
        <v>479.12599999999998</v>
      </c>
      <c r="AF58" s="75">
        <v>0</v>
      </c>
      <c r="AG58" s="75">
        <v>0</v>
      </c>
      <c r="AH58" s="75">
        <v>0</v>
      </c>
      <c r="AI58" s="75">
        <v>0</v>
      </c>
      <c r="AJ58" s="84">
        <v>19.991438356164384</v>
      </c>
      <c r="AK58" s="84">
        <v>0</v>
      </c>
      <c r="AL58" s="84">
        <v>0</v>
      </c>
      <c r="AM58" s="75">
        <v>467</v>
      </c>
      <c r="AN58" s="75">
        <v>0</v>
      </c>
      <c r="AO58" s="75">
        <v>0</v>
      </c>
      <c r="AP58" s="84">
        <v>100</v>
      </c>
      <c r="AQ58" s="75">
        <v>2336</v>
      </c>
      <c r="AR58" s="75">
        <v>0</v>
      </c>
      <c r="AS58" s="75">
        <v>0</v>
      </c>
      <c r="AT58" s="75">
        <v>479.12599999999998</v>
      </c>
      <c r="AU58" s="75">
        <v>0</v>
      </c>
      <c r="AV58" s="75">
        <v>0</v>
      </c>
      <c r="AW58" s="75">
        <v>0</v>
      </c>
      <c r="AX58" s="75">
        <v>0</v>
      </c>
      <c r="AY58" s="75">
        <v>467</v>
      </c>
      <c r="AZ58" s="75">
        <v>0</v>
      </c>
      <c r="BA58" s="75">
        <v>0</v>
      </c>
      <c r="BB58" s="75">
        <v>1869</v>
      </c>
      <c r="BC58" s="75">
        <v>0</v>
      </c>
      <c r="BD58" s="106">
        <v>0</v>
      </c>
      <c r="BE58" s="75">
        <v>479.12599999999998</v>
      </c>
      <c r="BF58" s="75">
        <v>0</v>
      </c>
      <c r="BG58" s="75">
        <v>0</v>
      </c>
      <c r="BH58" s="75">
        <v>0</v>
      </c>
      <c r="BI58" s="75">
        <v>0</v>
      </c>
      <c r="BJ58" s="84">
        <v>101.55813162912281</v>
      </c>
      <c r="BK58" s="84">
        <v>7.3892571442417534</v>
      </c>
      <c r="BL58" s="84">
        <v>-3.7844588484522723</v>
      </c>
      <c r="BM58" s="84">
        <v>1.3895999999999999</v>
      </c>
      <c r="BN58" s="84">
        <v>3.4230880804020121</v>
      </c>
      <c r="BO58" s="84">
        <v>3.4230880804020121</v>
      </c>
      <c r="BP58" s="84">
        <v>0</v>
      </c>
      <c r="BQ58" s="84">
        <v>0</v>
      </c>
      <c r="BR58" s="84">
        <v>0</v>
      </c>
      <c r="BS58" s="84">
        <v>0</v>
      </c>
      <c r="BT58" s="75">
        <v>189812</v>
      </c>
      <c r="BU58" s="75">
        <v>764</v>
      </c>
      <c r="BV58" s="84">
        <v>100</v>
      </c>
      <c r="BW58" s="75">
        <v>0</v>
      </c>
      <c r="BX58" s="75">
        <v>0</v>
      </c>
      <c r="BY58" s="75">
        <v>764</v>
      </c>
      <c r="BZ58" s="21">
        <v>0.32705479452054792</v>
      </c>
      <c r="CA58" s="90">
        <v>0.04</v>
      </c>
      <c r="CB58" s="90">
        <v>1.0526315789473684E-2</v>
      </c>
      <c r="CC58" s="90">
        <v>0.15</v>
      </c>
      <c r="CD58" s="90">
        <v>0</v>
      </c>
      <c r="CE58" s="90">
        <v>0</v>
      </c>
      <c r="CF58" s="90">
        <v>0.1</v>
      </c>
      <c r="CG58" s="90">
        <v>0</v>
      </c>
      <c r="CH58" s="90">
        <v>0</v>
      </c>
      <c r="CI58" s="75">
        <v>126023</v>
      </c>
      <c r="CJ58" s="75">
        <v>0</v>
      </c>
      <c r="CK58" s="75">
        <v>0</v>
      </c>
      <c r="CL58" s="75">
        <v>0</v>
      </c>
      <c r="CM58" s="90">
        <v>0</v>
      </c>
      <c r="CN58" s="75">
        <v>0</v>
      </c>
      <c r="CO58" s="90">
        <v>0</v>
      </c>
      <c r="CP58" s="75">
        <v>0</v>
      </c>
      <c r="CQ58" s="75">
        <v>0</v>
      </c>
      <c r="CR58" s="75">
        <v>0</v>
      </c>
      <c r="CS58" s="75">
        <v>0</v>
      </c>
      <c r="CT58" s="96">
        <v>0</v>
      </c>
      <c r="CU58" s="84">
        <v>100</v>
      </c>
      <c r="CV58" s="75">
        <v>0</v>
      </c>
      <c r="CW58" s="75">
        <v>0</v>
      </c>
      <c r="CX58" s="75">
        <v>0</v>
      </c>
      <c r="CY58" s="75">
        <v>0</v>
      </c>
      <c r="CZ58" s="75">
        <v>0</v>
      </c>
      <c r="DA58" s="75">
        <v>0</v>
      </c>
      <c r="DB58" s="75">
        <v>0</v>
      </c>
      <c r="DC58" s="75">
        <v>0</v>
      </c>
      <c r="DD58" s="75">
        <v>0</v>
      </c>
      <c r="DE58" s="75">
        <v>0</v>
      </c>
      <c r="DF58" s="75">
        <v>0</v>
      </c>
      <c r="DG58" s="75">
        <v>0</v>
      </c>
      <c r="DH58" s="96">
        <v>0</v>
      </c>
      <c r="DI58" s="75">
        <v>0</v>
      </c>
      <c r="DJ58" s="84">
        <v>100</v>
      </c>
      <c r="DK58" s="75">
        <v>0</v>
      </c>
      <c r="DL58" s="75">
        <v>0</v>
      </c>
      <c r="DM58" s="75">
        <v>0</v>
      </c>
      <c r="DN58" s="75">
        <v>189048</v>
      </c>
      <c r="DO58" s="75">
        <v>189048</v>
      </c>
      <c r="DP58" s="75">
        <v>22143.010761850408</v>
      </c>
      <c r="DR58" s="96">
        <v>2336</v>
      </c>
      <c r="DS58" s="75">
        <v>0</v>
      </c>
      <c r="DT58" s="75">
        <v>0</v>
      </c>
      <c r="DU58" s="75">
        <v>479.12599999999998</v>
      </c>
      <c r="DV58" s="75">
        <v>0</v>
      </c>
      <c r="DW58" s="75">
        <v>0</v>
      </c>
      <c r="DX58" s="75">
        <v>0</v>
      </c>
      <c r="DY58" s="75">
        <v>0</v>
      </c>
      <c r="DZ58" s="75">
        <v>2336</v>
      </c>
      <c r="EA58" s="75">
        <v>0</v>
      </c>
      <c r="EB58" s="75">
        <v>0</v>
      </c>
      <c r="EC58" s="75">
        <v>479.12599999999998</v>
      </c>
      <c r="ED58" s="75">
        <v>0</v>
      </c>
      <c r="EE58" s="75">
        <v>0</v>
      </c>
      <c r="EF58" s="75">
        <v>0</v>
      </c>
      <c r="EG58" s="75">
        <v>0</v>
      </c>
      <c r="EH58" s="75">
        <v>1869</v>
      </c>
      <c r="EI58" s="75">
        <v>0</v>
      </c>
      <c r="EJ58" s="75">
        <v>0</v>
      </c>
      <c r="EK58" s="75">
        <v>479.12599999999998</v>
      </c>
      <c r="EL58" s="75">
        <v>0</v>
      </c>
      <c r="EM58" s="75">
        <v>0</v>
      </c>
      <c r="EN58" s="75">
        <v>0</v>
      </c>
      <c r="EO58" s="75">
        <v>0</v>
      </c>
      <c r="EP58" s="94"/>
      <c r="EQ58" s="75">
        <v>0</v>
      </c>
      <c r="ER58" s="75">
        <v>0</v>
      </c>
      <c r="ES58" s="75">
        <v>0</v>
      </c>
      <c r="ET58" s="75">
        <v>0</v>
      </c>
      <c r="EU58" s="75">
        <v>0</v>
      </c>
      <c r="EV58" s="75">
        <v>0</v>
      </c>
      <c r="EW58" s="75">
        <v>0</v>
      </c>
      <c r="EX58" s="75">
        <v>0</v>
      </c>
      <c r="EY58" s="75">
        <v>0</v>
      </c>
      <c r="EZ58" s="75">
        <v>0</v>
      </c>
      <c r="FA58" s="75">
        <v>0</v>
      </c>
      <c r="FB58" s="75">
        <v>0</v>
      </c>
      <c r="FC58" s="75">
        <v>0</v>
      </c>
      <c r="FD58" s="75">
        <v>0</v>
      </c>
      <c r="FE58" s="75">
        <v>0</v>
      </c>
      <c r="FF58" s="75">
        <v>0</v>
      </c>
      <c r="FG58" s="75">
        <v>0</v>
      </c>
      <c r="FH58" s="75">
        <v>0</v>
      </c>
      <c r="FI58" s="75">
        <v>0</v>
      </c>
      <c r="FJ58" s="75">
        <v>0</v>
      </c>
      <c r="FK58" s="75">
        <v>0</v>
      </c>
      <c r="FL58" s="75">
        <v>0</v>
      </c>
      <c r="FM58" s="75">
        <v>0</v>
      </c>
      <c r="FN58" s="75">
        <v>0</v>
      </c>
    </row>
    <row r="59" spans="3:170" x14ac:dyDescent="0.2">
      <c r="C59" s="11">
        <v>2046</v>
      </c>
      <c r="D59" s="75">
        <v>1</v>
      </c>
      <c r="E59" s="75">
        <v>0</v>
      </c>
      <c r="F59" s="75">
        <v>1</v>
      </c>
      <c r="G59" s="75">
        <v>0</v>
      </c>
      <c r="H59" s="75">
        <v>0</v>
      </c>
      <c r="I59" s="75">
        <v>0</v>
      </c>
      <c r="J59" s="75">
        <v>0</v>
      </c>
      <c r="K59" s="96">
        <v>2311</v>
      </c>
      <c r="L59" s="75">
        <v>0</v>
      </c>
      <c r="M59" s="75">
        <v>4124</v>
      </c>
      <c r="N59" s="75">
        <v>474.197</v>
      </c>
      <c r="O59" s="75">
        <v>0</v>
      </c>
      <c r="P59" s="75">
        <v>0</v>
      </c>
      <c r="Q59" s="75">
        <v>0</v>
      </c>
      <c r="R59" s="75">
        <v>0</v>
      </c>
      <c r="S59" s="75">
        <v>0</v>
      </c>
      <c r="T59" s="75">
        <v>0</v>
      </c>
      <c r="U59" s="75">
        <v>0</v>
      </c>
      <c r="V59" s="75">
        <v>0</v>
      </c>
      <c r="W59" s="75">
        <v>95079</v>
      </c>
      <c r="X59" s="75">
        <v>0</v>
      </c>
      <c r="Y59" s="75">
        <v>0</v>
      </c>
      <c r="Z59" s="75">
        <v>95079</v>
      </c>
      <c r="AA59" s="75">
        <v>0</v>
      </c>
      <c r="AB59" s="96">
        <v>20119</v>
      </c>
      <c r="AC59" s="75">
        <v>0</v>
      </c>
      <c r="AD59" s="75">
        <v>0</v>
      </c>
      <c r="AE59" s="75">
        <v>4124.4930000000004</v>
      </c>
      <c r="AF59" s="75">
        <v>0</v>
      </c>
      <c r="AG59" s="75">
        <v>0</v>
      </c>
      <c r="AH59" s="75">
        <v>0</v>
      </c>
      <c r="AI59" s="75">
        <v>0</v>
      </c>
      <c r="AJ59" s="84">
        <v>20.000994085193103</v>
      </c>
      <c r="AK59" s="84">
        <v>0</v>
      </c>
      <c r="AL59" s="84">
        <v>0</v>
      </c>
      <c r="AM59" s="75">
        <v>4024</v>
      </c>
      <c r="AN59" s="75">
        <v>0</v>
      </c>
      <c r="AO59" s="75">
        <v>0</v>
      </c>
      <c r="AP59" s="84">
        <v>100</v>
      </c>
      <c r="AQ59" s="75">
        <v>20119</v>
      </c>
      <c r="AR59" s="75">
        <v>0</v>
      </c>
      <c r="AS59" s="75">
        <v>0</v>
      </c>
      <c r="AT59" s="75">
        <v>4124.4930000000004</v>
      </c>
      <c r="AU59" s="75">
        <v>0</v>
      </c>
      <c r="AV59" s="75">
        <v>0</v>
      </c>
      <c r="AW59" s="75">
        <v>0</v>
      </c>
      <c r="AX59" s="75">
        <v>0</v>
      </c>
      <c r="AY59" s="75">
        <v>4024</v>
      </c>
      <c r="AZ59" s="75">
        <v>0</v>
      </c>
      <c r="BA59" s="75">
        <v>0</v>
      </c>
      <c r="BB59" s="75">
        <v>16095</v>
      </c>
      <c r="BC59" s="75">
        <v>0</v>
      </c>
      <c r="BD59" s="106">
        <v>0</v>
      </c>
      <c r="BE59" s="75">
        <v>4124.4930000000004</v>
      </c>
      <c r="BF59" s="75">
        <v>0</v>
      </c>
      <c r="BG59" s="75">
        <v>0</v>
      </c>
      <c r="BH59" s="75">
        <v>0</v>
      </c>
      <c r="BI59" s="75">
        <v>0</v>
      </c>
      <c r="BJ59" s="84">
        <v>101.55813162912281</v>
      </c>
      <c r="BK59" s="84">
        <v>7.3892571442417534</v>
      </c>
      <c r="BL59" s="84">
        <v>-3.7844588484522723</v>
      </c>
      <c r="BM59" s="84">
        <v>1.3895999999999999</v>
      </c>
      <c r="BN59" s="84">
        <v>3.4230880804020121</v>
      </c>
      <c r="BO59" s="84">
        <v>3.4230880804020121</v>
      </c>
      <c r="BP59" s="84">
        <v>0</v>
      </c>
      <c r="BQ59" s="84">
        <v>0</v>
      </c>
      <c r="BR59" s="84">
        <v>0</v>
      </c>
      <c r="BS59" s="84">
        <v>0</v>
      </c>
      <c r="BT59" s="75">
        <v>1634578</v>
      </c>
      <c r="BU59" s="75">
        <v>1478370</v>
      </c>
      <c r="BV59" s="84">
        <v>100</v>
      </c>
      <c r="BW59" s="75">
        <v>1260636</v>
      </c>
      <c r="BX59" s="75">
        <v>64075.572369978225</v>
      </c>
      <c r="BY59" s="75">
        <v>153659</v>
      </c>
      <c r="BZ59" s="21">
        <v>7.6375068343357029</v>
      </c>
      <c r="CA59" s="90">
        <v>0.04</v>
      </c>
      <c r="CB59" s="90">
        <v>1.0526315789473684E-2</v>
      </c>
      <c r="CC59" s="90">
        <v>0.15</v>
      </c>
      <c r="CD59" s="90">
        <v>0</v>
      </c>
      <c r="CE59" s="90">
        <v>0</v>
      </c>
      <c r="CF59" s="90">
        <v>0.1</v>
      </c>
      <c r="CG59" s="90">
        <v>0</v>
      </c>
      <c r="CH59" s="90">
        <v>0</v>
      </c>
      <c r="CI59" s="75">
        <v>126023</v>
      </c>
      <c r="CJ59" s="75">
        <v>0</v>
      </c>
      <c r="CK59" s="75">
        <v>0</v>
      </c>
      <c r="CL59" s="75">
        <v>0</v>
      </c>
      <c r="CM59" s="90">
        <v>0</v>
      </c>
      <c r="CN59" s="75">
        <v>0</v>
      </c>
      <c r="CO59" s="90">
        <v>0</v>
      </c>
      <c r="CP59" s="75">
        <v>0</v>
      </c>
      <c r="CQ59" s="75">
        <v>0</v>
      </c>
      <c r="CR59" s="75">
        <v>0</v>
      </c>
      <c r="CS59" s="75">
        <v>0</v>
      </c>
      <c r="CT59" s="96">
        <v>0</v>
      </c>
      <c r="CU59" s="84">
        <v>100</v>
      </c>
      <c r="CV59" s="75">
        <v>0</v>
      </c>
      <c r="CW59" s="75">
        <v>0</v>
      </c>
      <c r="CX59" s="75">
        <v>0</v>
      </c>
      <c r="CY59" s="75">
        <v>0</v>
      </c>
      <c r="CZ59" s="75">
        <v>0</v>
      </c>
      <c r="DA59" s="75">
        <v>0</v>
      </c>
      <c r="DB59" s="75">
        <v>0</v>
      </c>
      <c r="DC59" s="75">
        <v>0</v>
      </c>
      <c r="DD59" s="75">
        <v>0</v>
      </c>
      <c r="DE59" s="75">
        <v>0</v>
      </c>
      <c r="DF59" s="75">
        <v>0</v>
      </c>
      <c r="DG59" s="75">
        <v>0</v>
      </c>
      <c r="DH59" s="96">
        <v>0</v>
      </c>
      <c r="DI59" s="75">
        <v>0</v>
      </c>
      <c r="DJ59" s="84">
        <v>100</v>
      </c>
      <c r="DK59" s="75">
        <v>0</v>
      </c>
      <c r="DL59" s="75">
        <v>0</v>
      </c>
      <c r="DM59" s="75">
        <v>0</v>
      </c>
      <c r="DN59" s="75">
        <v>156208</v>
      </c>
      <c r="DO59" s="75">
        <v>156208</v>
      </c>
      <c r="DP59" s="75">
        <v>16633.17553352072</v>
      </c>
      <c r="DR59" s="96">
        <v>20119</v>
      </c>
      <c r="DS59" s="75">
        <v>0</v>
      </c>
      <c r="DT59" s="75">
        <v>0</v>
      </c>
      <c r="DU59" s="75">
        <v>4124.4930000000004</v>
      </c>
      <c r="DV59" s="75">
        <v>0</v>
      </c>
      <c r="DW59" s="75">
        <v>0</v>
      </c>
      <c r="DX59" s="75">
        <v>0</v>
      </c>
      <c r="DY59" s="75">
        <v>0</v>
      </c>
      <c r="DZ59" s="75">
        <v>20119</v>
      </c>
      <c r="EA59" s="75">
        <v>0</v>
      </c>
      <c r="EB59" s="75">
        <v>0</v>
      </c>
      <c r="EC59" s="75">
        <v>4124.4930000000004</v>
      </c>
      <c r="ED59" s="75">
        <v>0</v>
      </c>
      <c r="EE59" s="75">
        <v>0</v>
      </c>
      <c r="EF59" s="75">
        <v>0</v>
      </c>
      <c r="EG59" s="75">
        <v>0</v>
      </c>
      <c r="EH59" s="75">
        <v>16095</v>
      </c>
      <c r="EI59" s="75">
        <v>0</v>
      </c>
      <c r="EJ59" s="75">
        <v>0</v>
      </c>
      <c r="EK59" s="75">
        <v>4124.4930000000004</v>
      </c>
      <c r="EL59" s="75">
        <v>0</v>
      </c>
      <c r="EM59" s="75">
        <v>0</v>
      </c>
      <c r="EN59" s="75">
        <v>0</v>
      </c>
      <c r="EO59" s="75">
        <v>0</v>
      </c>
      <c r="EP59" s="94"/>
      <c r="EQ59" s="75">
        <v>0</v>
      </c>
      <c r="ER59" s="75">
        <v>0</v>
      </c>
      <c r="ES59" s="75">
        <v>0</v>
      </c>
      <c r="ET59" s="75">
        <v>0</v>
      </c>
      <c r="EU59" s="75">
        <v>0</v>
      </c>
      <c r="EV59" s="75">
        <v>0</v>
      </c>
      <c r="EW59" s="75">
        <v>0</v>
      </c>
      <c r="EX59" s="75">
        <v>0</v>
      </c>
      <c r="EY59" s="75">
        <v>0</v>
      </c>
      <c r="EZ59" s="75">
        <v>0</v>
      </c>
      <c r="FA59" s="75">
        <v>0</v>
      </c>
      <c r="FB59" s="75">
        <v>0</v>
      </c>
      <c r="FC59" s="75">
        <v>0</v>
      </c>
      <c r="FD59" s="75">
        <v>0</v>
      </c>
      <c r="FE59" s="75">
        <v>0</v>
      </c>
      <c r="FF59" s="75">
        <v>0</v>
      </c>
      <c r="FG59" s="75">
        <v>0</v>
      </c>
      <c r="FH59" s="75">
        <v>0</v>
      </c>
      <c r="FI59" s="75">
        <v>0</v>
      </c>
      <c r="FJ59" s="75">
        <v>0</v>
      </c>
      <c r="FK59" s="75">
        <v>0</v>
      </c>
      <c r="FL59" s="75">
        <v>0</v>
      </c>
      <c r="FM59" s="75">
        <v>0</v>
      </c>
      <c r="FN59" s="75">
        <v>0</v>
      </c>
    </row>
    <row r="60" spans="3:170" x14ac:dyDescent="0.2">
      <c r="C60" s="11">
        <v>2047</v>
      </c>
      <c r="D60" s="75">
        <v>1</v>
      </c>
      <c r="E60" s="75">
        <v>1</v>
      </c>
      <c r="F60" s="75">
        <v>1</v>
      </c>
      <c r="G60" s="75">
        <v>0</v>
      </c>
      <c r="H60" s="75">
        <v>0</v>
      </c>
      <c r="I60" s="75">
        <v>0</v>
      </c>
      <c r="J60" s="75">
        <v>0</v>
      </c>
      <c r="K60" s="96">
        <v>2284</v>
      </c>
      <c r="L60" s="75">
        <v>0</v>
      </c>
      <c r="M60" s="75">
        <v>3918</v>
      </c>
      <c r="N60" s="75">
        <v>468.47</v>
      </c>
      <c r="O60" s="75">
        <v>0</v>
      </c>
      <c r="P60" s="75">
        <v>0</v>
      </c>
      <c r="Q60" s="75">
        <v>0</v>
      </c>
      <c r="R60" s="75">
        <v>0</v>
      </c>
      <c r="S60" s="75">
        <v>0</v>
      </c>
      <c r="T60" s="75">
        <v>0</v>
      </c>
      <c r="U60" s="75">
        <v>0</v>
      </c>
      <c r="V60" s="75">
        <v>0</v>
      </c>
      <c r="W60" s="75">
        <v>96085</v>
      </c>
      <c r="X60" s="75">
        <v>0</v>
      </c>
      <c r="Y60" s="75">
        <v>0</v>
      </c>
      <c r="Z60" s="75">
        <v>96085</v>
      </c>
      <c r="AA60" s="75">
        <v>0</v>
      </c>
      <c r="AB60" s="96">
        <v>19115</v>
      </c>
      <c r="AC60" s="75">
        <v>0</v>
      </c>
      <c r="AD60" s="75">
        <v>0</v>
      </c>
      <c r="AE60" s="75">
        <v>3918.404</v>
      </c>
      <c r="AF60" s="75">
        <v>0</v>
      </c>
      <c r="AG60" s="75">
        <v>0</v>
      </c>
      <c r="AH60" s="75">
        <v>0</v>
      </c>
      <c r="AI60" s="75">
        <v>0</v>
      </c>
      <c r="AJ60" s="84">
        <v>20</v>
      </c>
      <c r="AK60" s="84">
        <v>0</v>
      </c>
      <c r="AL60" s="84">
        <v>0</v>
      </c>
      <c r="AM60" s="75">
        <v>3823</v>
      </c>
      <c r="AN60" s="75">
        <v>0</v>
      </c>
      <c r="AO60" s="75">
        <v>0</v>
      </c>
      <c r="AP60" s="84">
        <v>100</v>
      </c>
      <c r="AQ60" s="75">
        <v>19115</v>
      </c>
      <c r="AR60" s="75">
        <v>0</v>
      </c>
      <c r="AS60" s="75">
        <v>0</v>
      </c>
      <c r="AT60" s="75">
        <v>3918.404</v>
      </c>
      <c r="AU60" s="75">
        <v>0</v>
      </c>
      <c r="AV60" s="75">
        <v>0</v>
      </c>
      <c r="AW60" s="75">
        <v>0</v>
      </c>
      <c r="AX60" s="75">
        <v>0</v>
      </c>
      <c r="AY60" s="75">
        <v>3823</v>
      </c>
      <c r="AZ60" s="75">
        <v>0</v>
      </c>
      <c r="BA60" s="75">
        <v>0</v>
      </c>
      <c r="BB60" s="75">
        <v>15292</v>
      </c>
      <c r="BC60" s="75">
        <v>0</v>
      </c>
      <c r="BD60" s="106">
        <v>0</v>
      </c>
      <c r="BE60" s="75">
        <v>3918.404</v>
      </c>
      <c r="BF60" s="75">
        <v>0</v>
      </c>
      <c r="BG60" s="75">
        <v>0</v>
      </c>
      <c r="BH60" s="75">
        <v>0</v>
      </c>
      <c r="BI60" s="75">
        <v>0</v>
      </c>
      <c r="BJ60" s="84">
        <v>101.55813162912281</v>
      </c>
      <c r="BK60" s="84">
        <v>7.3892571442417534</v>
      </c>
      <c r="BL60" s="84">
        <v>-3.7844588484522723</v>
      </c>
      <c r="BM60" s="84">
        <v>1.3895999999999999</v>
      </c>
      <c r="BN60" s="84">
        <v>3.4230880804020121</v>
      </c>
      <c r="BO60" s="84">
        <v>3.4230880804020121</v>
      </c>
      <c r="BP60" s="84">
        <v>0</v>
      </c>
      <c r="BQ60" s="84">
        <v>0</v>
      </c>
      <c r="BR60" s="84">
        <v>0</v>
      </c>
      <c r="BS60" s="84">
        <v>0</v>
      </c>
      <c r="BT60" s="75">
        <v>1553027</v>
      </c>
      <c r="BU60" s="75">
        <v>1467625</v>
      </c>
      <c r="BV60" s="84">
        <v>100</v>
      </c>
      <c r="BW60" s="75">
        <v>1260636</v>
      </c>
      <c r="BX60" s="75">
        <v>53271.969103694726</v>
      </c>
      <c r="BY60" s="75">
        <v>153717</v>
      </c>
      <c r="BZ60" s="21">
        <v>8.0416950039236195</v>
      </c>
      <c r="CA60" s="90">
        <v>0.04</v>
      </c>
      <c r="CB60" s="90">
        <v>1.0526315789473684E-2</v>
      </c>
      <c r="CC60" s="90">
        <v>0.15</v>
      </c>
      <c r="CD60" s="90">
        <v>0</v>
      </c>
      <c r="CE60" s="90">
        <v>0</v>
      </c>
      <c r="CF60" s="90">
        <v>0.1</v>
      </c>
      <c r="CG60" s="90">
        <v>0</v>
      </c>
      <c r="CH60" s="90">
        <v>0</v>
      </c>
      <c r="CI60" s="75">
        <v>126023</v>
      </c>
      <c r="CJ60" s="75">
        <v>0</v>
      </c>
      <c r="CK60" s="75">
        <v>0</v>
      </c>
      <c r="CL60" s="75">
        <v>0</v>
      </c>
      <c r="CM60" s="90">
        <v>0</v>
      </c>
      <c r="CN60" s="75">
        <v>0</v>
      </c>
      <c r="CO60" s="90">
        <v>0</v>
      </c>
      <c r="CP60" s="75">
        <v>0</v>
      </c>
      <c r="CQ60" s="75">
        <v>0</v>
      </c>
      <c r="CR60" s="75">
        <v>0</v>
      </c>
      <c r="CS60" s="75">
        <v>0</v>
      </c>
      <c r="CT60" s="96">
        <v>0</v>
      </c>
      <c r="CU60" s="84">
        <v>100</v>
      </c>
      <c r="CV60" s="75">
        <v>0</v>
      </c>
      <c r="CW60" s="75">
        <v>0</v>
      </c>
      <c r="CX60" s="75">
        <v>0</v>
      </c>
      <c r="CY60" s="75">
        <v>0</v>
      </c>
      <c r="CZ60" s="75">
        <v>0</v>
      </c>
      <c r="DA60" s="75">
        <v>0</v>
      </c>
      <c r="DB60" s="75">
        <v>0</v>
      </c>
      <c r="DC60" s="75">
        <v>0</v>
      </c>
      <c r="DD60" s="75">
        <v>0</v>
      </c>
      <c r="DE60" s="75">
        <v>0</v>
      </c>
      <c r="DF60" s="75">
        <v>0</v>
      </c>
      <c r="DG60" s="75">
        <v>0</v>
      </c>
      <c r="DH60" s="96">
        <v>0</v>
      </c>
      <c r="DI60" s="75">
        <v>0</v>
      </c>
      <c r="DJ60" s="84">
        <v>100</v>
      </c>
      <c r="DK60" s="75">
        <v>0</v>
      </c>
      <c r="DL60" s="75">
        <v>0</v>
      </c>
      <c r="DM60" s="75">
        <v>0</v>
      </c>
      <c r="DN60" s="75">
        <v>85402</v>
      </c>
      <c r="DO60" s="75">
        <v>85402</v>
      </c>
      <c r="DP60" s="75">
        <v>8266.9870063326798</v>
      </c>
      <c r="DR60" s="96">
        <v>19115</v>
      </c>
      <c r="DS60" s="75">
        <v>0</v>
      </c>
      <c r="DT60" s="75">
        <v>0</v>
      </c>
      <c r="DU60" s="75">
        <v>3918.404</v>
      </c>
      <c r="DV60" s="75">
        <v>0</v>
      </c>
      <c r="DW60" s="75">
        <v>0</v>
      </c>
      <c r="DX60" s="75">
        <v>0</v>
      </c>
      <c r="DY60" s="75">
        <v>0</v>
      </c>
      <c r="DZ60" s="75">
        <v>19115</v>
      </c>
      <c r="EA60" s="75">
        <v>0</v>
      </c>
      <c r="EB60" s="75">
        <v>0</v>
      </c>
      <c r="EC60" s="75">
        <v>3918.404</v>
      </c>
      <c r="ED60" s="75">
        <v>0</v>
      </c>
      <c r="EE60" s="75">
        <v>0</v>
      </c>
      <c r="EF60" s="75">
        <v>0</v>
      </c>
      <c r="EG60" s="75">
        <v>0</v>
      </c>
      <c r="EH60" s="75">
        <v>15292</v>
      </c>
      <c r="EI60" s="75">
        <v>0</v>
      </c>
      <c r="EJ60" s="75">
        <v>0</v>
      </c>
      <c r="EK60" s="75">
        <v>3918.404</v>
      </c>
      <c r="EL60" s="75">
        <v>0</v>
      </c>
      <c r="EM60" s="75">
        <v>0</v>
      </c>
      <c r="EN60" s="75">
        <v>0</v>
      </c>
      <c r="EO60" s="75">
        <v>0</v>
      </c>
      <c r="EP60" s="94"/>
      <c r="EQ60" s="75">
        <v>0</v>
      </c>
      <c r="ER60" s="75">
        <v>0</v>
      </c>
      <c r="ES60" s="75">
        <v>0</v>
      </c>
      <c r="ET60" s="75">
        <v>0</v>
      </c>
      <c r="EU60" s="75">
        <v>0</v>
      </c>
      <c r="EV60" s="75">
        <v>0</v>
      </c>
      <c r="EW60" s="75">
        <v>0</v>
      </c>
      <c r="EX60" s="75">
        <v>0</v>
      </c>
      <c r="EY60" s="75">
        <v>0</v>
      </c>
      <c r="EZ60" s="75">
        <v>0</v>
      </c>
      <c r="FA60" s="75">
        <v>0</v>
      </c>
      <c r="FB60" s="75">
        <v>0</v>
      </c>
      <c r="FC60" s="75">
        <v>0</v>
      </c>
      <c r="FD60" s="75">
        <v>0</v>
      </c>
      <c r="FE60" s="75">
        <v>0</v>
      </c>
      <c r="FF60" s="75">
        <v>0</v>
      </c>
      <c r="FG60" s="75">
        <v>0</v>
      </c>
      <c r="FH60" s="75">
        <v>0</v>
      </c>
      <c r="FI60" s="75">
        <v>0</v>
      </c>
      <c r="FJ60" s="75">
        <v>0</v>
      </c>
      <c r="FK60" s="75">
        <v>0</v>
      </c>
      <c r="FL60" s="75">
        <v>0</v>
      </c>
      <c r="FM60" s="75">
        <v>0</v>
      </c>
      <c r="FN60" s="75">
        <v>0</v>
      </c>
    </row>
    <row r="61" spans="3:170" x14ac:dyDescent="0.2">
      <c r="C61" s="11">
        <v>2048</v>
      </c>
      <c r="D61" s="75">
        <v>0</v>
      </c>
      <c r="E61" s="75">
        <v>0</v>
      </c>
      <c r="F61" s="75">
        <v>0</v>
      </c>
      <c r="G61" s="75">
        <v>0</v>
      </c>
      <c r="H61" s="75">
        <v>0</v>
      </c>
      <c r="I61" s="75">
        <v>0</v>
      </c>
      <c r="J61" s="75">
        <v>0</v>
      </c>
      <c r="K61" s="96">
        <v>2258</v>
      </c>
      <c r="L61" s="75">
        <v>0</v>
      </c>
      <c r="M61" s="75">
        <v>0</v>
      </c>
      <c r="N61" s="75">
        <v>463.3</v>
      </c>
      <c r="O61" s="75">
        <v>0</v>
      </c>
      <c r="P61" s="75">
        <v>0</v>
      </c>
      <c r="Q61" s="75">
        <v>0</v>
      </c>
      <c r="R61" s="75">
        <v>0</v>
      </c>
      <c r="S61" s="75">
        <v>0</v>
      </c>
      <c r="T61" s="75">
        <v>0</v>
      </c>
      <c r="U61" s="75">
        <v>0</v>
      </c>
      <c r="V61" s="75">
        <v>0</v>
      </c>
      <c r="W61" s="75">
        <v>0</v>
      </c>
      <c r="X61" s="75">
        <v>0</v>
      </c>
      <c r="Y61" s="75">
        <v>0</v>
      </c>
      <c r="Z61" s="75">
        <v>0</v>
      </c>
      <c r="AA61" s="75">
        <v>0</v>
      </c>
      <c r="AB61" s="96">
        <v>0</v>
      </c>
      <c r="AC61" s="75">
        <v>0</v>
      </c>
      <c r="AD61" s="75">
        <v>0</v>
      </c>
      <c r="AE61" s="75">
        <v>0</v>
      </c>
      <c r="AF61" s="75">
        <v>0</v>
      </c>
      <c r="AG61" s="75">
        <v>0</v>
      </c>
      <c r="AH61" s="75">
        <v>0</v>
      </c>
      <c r="AI61" s="75">
        <v>0</v>
      </c>
      <c r="AJ61" s="84">
        <v>0</v>
      </c>
      <c r="AK61" s="84">
        <v>0</v>
      </c>
      <c r="AL61" s="84">
        <v>0</v>
      </c>
      <c r="AM61" s="75">
        <v>0</v>
      </c>
      <c r="AN61" s="75">
        <v>0</v>
      </c>
      <c r="AO61" s="75">
        <v>0</v>
      </c>
      <c r="AP61" s="84">
        <v>100</v>
      </c>
      <c r="AQ61" s="75">
        <v>0</v>
      </c>
      <c r="AR61" s="75">
        <v>0</v>
      </c>
      <c r="AS61" s="75">
        <v>0</v>
      </c>
      <c r="AT61" s="75">
        <v>0</v>
      </c>
      <c r="AU61" s="75">
        <v>0</v>
      </c>
      <c r="AV61" s="75">
        <v>0</v>
      </c>
      <c r="AW61" s="75">
        <v>0</v>
      </c>
      <c r="AX61" s="75">
        <v>0</v>
      </c>
      <c r="AY61" s="75">
        <v>0</v>
      </c>
      <c r="AZ61" s="75">
        <v>0</v>
      </c>
      <c r="BA61" s="75">
        <v>0</v>
      </c>
      <c r="BB61" s="75">
        <v>0</v>
      </c>
      <c r="BC61" s="75">
        <v>0</v>
      </c>
      <c r="BD61" s="106">
        <v>0</v>
      </c>
      <c r="BE61" s="75">
        <v>0</v>
      </c>
      <c r="BF61" s="75">
        <v>0</v>
      </c>
      <c r="BG61" s="75">
        <v>0</v>
      </c>
      <c r="BH61" s="75">
        <v>0</v>
      </c>
      <c r="BI61" s="75">
        <v>0</v>
      </c>
      <c r="BJ61" s="84">
        <v>101.55813162912281</v>
      </c>
      <c r="BK61" s="84">
        <v>7.3892571442417534</v>
      </c>
      <c r="BL61" s="84">
        <v>-3.7844588484522723</v>
      </c>
      <c r="BM61" s="84">
        <v>1.3895999999999999</v>
      </c>
      <c r="BN61" s="84">
        <v>3.4230880804020121</v>
      </c>
      <c r="BO61" s="84">
        <v>3.4230880804020121</v>
      </c>
      <c r="BP61" s="84">
        <v>0</v>
      </c>
      <c r="BQ61" s="84">
        <v>0</v>
      </c>
      <c r="BR61" s="84">
        <v>0</v>
      </c>
      <c r="BS61" s="84">
        <v>0</v>
      </c>
      <c r="BT61" s="75">
        <v>0</v>
      </c>
      <c r="BU61" s="75">
        <v>0</v>
      </c>
      <c r="BV61" s="84">
        <v>100</v>
      </c>
      <c r="BW61" s="75">
        <v>0</v>
      </c>
      <c r="BX61" s="75">
        <v>0</v>
      </c>
      <c r="BY61" s="75">
        <v>0</v>
      </c>
      <c r="BZ61" s="21">
        <v>0</v>
      </c>
      <c r="CA61" s="90">
        <v>0.04</v>
      </c>
      <c r="CB61" s="90">
        <v>1.0526315789473684E-2</v>
      </c>
      <c r="CC61" s="90">
        <v>0.15</v>
      </c>
      <c r="CD61" s="90">
        <v>0</v>
      </c>
      <c r="CE61" s="90">
        <v>0</v>
      </c>
      <c r="CF61" s="90">
        <v>0.1</v>
      </c>
      <c r="CG61" s="90">
        <v>0</v>
      </c>
      <c r="CH61" s="90">
        <v>0</v>
      </c>
      <c r="CI61" s="75">
        <v>126023</v>
      </c>
      <c r="CJ61" s="75">
        <v>0</v>
      </c>
      <c r="CK61" s="75">
        <v>0</v>
      </c>
      <c r="CL61" s="75">
        <v>0</v>
      </c>
      <c r="CM61" s="90">
        <v>0</v>
      </c>
      <c r="CN61" s="75">
        <v>0</v>
      </c>
      <c r="CO61" s="90">
        <v>0</v>
      </c>
      <c r="CP61" s="75">
        <v>0</v>
      </c>
      <c r="CQ61" s="75">
        <v>0</v>
      </c>
      <c r="CR61" s="75">
        <v>0</v>
      </c>
      <c r="CS61" s="75">
        <v>0</v>
      </c>
      <c r="CT61" s="96">
        <v>0</v>
      </c>
      <c r="CU61" s="84">
        <v>100</v>
      </c>
      <c r="CV61" s="75">
        <v>0</v>
      </c>
      <c r="CW61" s="75">
        <v>0</v>
      </c>
      <c r="CX61" s="75">
        <v>0</v>
      </c>
      <c r="CY61" s="75">
        <v>0</v>
      </c>
      <c r="CZ61" s="75">
        <v>0</v>
      </c>
      <c r="DA61" s="75">
        <v>0</v>
      </c>
      <c r="DB61" s="75">
        <v>0</v>
      </c>
      <c r="DC61" s="75">
        <v>0</v>
      </c>
      <c r="DD61" s="75">
        <v>0</v>
      </c>
      <c r="DE61" s="75">
        <v>0</v>
      </c>
      <c r="DF61" s="75">
        <v>0</v>
      </c>
      <c r="DG61" s="75">
        <v>0</v>
      </c>
      <c r="DH61" s="96">
        <v>0</v>
      </c>
      <c r="DI61" s="75">
        <v>0</v>
      </c>
      <c r="DJ61" s="84">
        <v>100</v>
      </c>
      <c r="DK61" s="75">
        <v>0</v>
      </c>
      <c r="DL61" s="75">
        <v>0</v>
      </c>
      <c r="DM61" s="75">
        <v>0</v>
      </c>
      <c r="DN61" s="75">
        <v>0</v>
      </c>
      <c r="DO61" s="75">
        <v>0</v>
      </c>
      <c r="DP61" s="75">
        <v>0</v>
      </c>
      <c r="DR61" s="96">
        <v>0</v>
      </c>
      <c r="DS61" s="75">
        <v>0</v>
      </c>
      <c r="DT61" s="75">
        <v>0</v>
      </c>
      <c r="DU61" s="75">
        <v>0</v>
      </c>
      <c r="DV61" s="75">
        <v>0</v>
      </c>
      <c r="DW61" s="75">
        <v>0</v>
      </c>
      <c r="DX61" s="75">
        <v>0</v>
      </c>
      <c r="DY61" s="75">
        <v>0</v>
      </c>
      <c r="DZ61" s="75">
        <v>0</v>
      </c>
      <c r="EA61" s="75">
        <v>0</v>
      </c>
      <c r="EB61" s="75">
        <v>0</v>
      </c>
      <c r="EC61" s="75">
        <v>0</v>
      </c>
      <c r="ED61" s="75">
        <v>0</v>
      </c>
      <c r="EE61" s="75">
        <v>0</v>
      </c>
      <c r="EF61" s="75">
        <v>0</v>
      </c>
      <c r="EG61" s="75">
        <v>0</v>
      </c>
      <c r="EH61" s="75">
        <v>0</v>
      </c>
      <c r="EI61" s="75">
        <v>0</v>
      </c>
      <c r="EJ61" s="75">
        <v>0</v>
      </c>
      <c r="EK61" s="75">
        <v>0</v>
      </c>
      <c r="EL61" s="75">
        <v>0</v>
      </c>
      <c r="EM61" s="75">
        <v>0</v>
      </c>
      <c r="EN61" s="75">
        <v>0</v>
      </c>
      <c r="EO61" s="75">
        <v>0</v>
      </c>
      <c r="EP61" s="94"/>
      <c r="EQ61" s="75">
        <v>0</v>
      </c>
      <c r="ER61" s="75">
        <v>0</v>
      </c>
      <c r="ES61" s="75">
        <v>0</v>
      </c>
      <c r="ET61" s="75">
        <v>0</v>
      </c>
      <c r="EU61" s="75">
        <v>0</v>
      </c>
      <c r="EV61" s="75">
        <v>0</v>
      </c>
      <c r="EW61" s="75">
        <v>0</v>
      </c>
      <c r="EX61" s="75">
        <v>0</v>
      </c>
      <c r="EY61" s="75">
        <v>0</v>
      </c>
      <c r="EZ61" s="75">
        <v>0</v>
      </c>
      <c r="FA61" s="75">
        <v>0</v>
      </c>
      <c r="FB61" s="75">
        <v>0</v>
      </c>
      <c r="FC61" s="75">
        <v>0</v>
      </c>
      <c r="FD61" s="75">
        <v>0</v>
      </c>
      <c r="FE61" s="75">
        <v>0</v>
      </c>
      <c r="FF61" s="75">
        <v>0</v>
      </c>
      <c r="FG61" s="75">
        <v>0</v>
      </c>
      <c r="FH61" s="75">
        <v>0</v>
      </c>
      <c r="FI61" s="75">
        <v>0</v>
      </c>
      <c r="FJ61" s="75">
        <v>0</v>
      </c>
      <c r="FK61" s="75">
        <v>0</v>
      </c>
      <c r="FL61" s="75">
        <v>0</v>
      </c>
      <c r="FM61" s="75">
        <v>0</v>
      </c>
      <c r="FN61" s="75">
        <v>0</v>
      </c>
    </row>
    <row r="62" spans="3:170" x14ac:dyDescent="0.2">
      <c r="C62" s="11">
        <v>2049</v>
      </c>
      <c r="D62" s="75">
        <v>0</v>
      </c>
      <c r="E62" s="75">
        <v>0</v>
      </c>
      <c r="F62" s="75">
        <v>0</v>
      </c>
      <c r="G62" s="75">
        <v>0</v>
      </c>
      <c r="H62" s="75">
        <v>0</v>
      </c>
      <c r="I62" s="75">
        <v>0</v>
      </c>
      <c r="J62" s="75">
        <v>0</v>
      </c>
      <c r="K62" s="96">
        <v>2220</v>
      </c>
      <c r="L62" s="75">
        <v>0</v>
      </c>
      <c r="M62" s="75">
        <v>0</v>
      </c>
      <c r="N62" s="75">
        <v>454.988</v>
      </c>
      <c r="O62" s="75">
        <v>0</v>
      </c>
      <c r="P62" s="75">
        <v>0</v>
      </c>
      <c r="Q62" s="75">
        <v>0</v>
      </c>
      <c r="R62" s="75">
        <v>0</v>
      </c>
      <c r="S62" s="75">
        <v>0</v>
      </c>
      <c r="T62" s="75">
        <v>0</v>
      </c>
      <c r="U62" s="75">
        <v>0</v>
      </c>
      <c r="V62" s="75">
        <v>0</v>
      </c>
      <c r="W62" s="75">
        <v>0</v>
      </c>
      <c r="X62" s="75">
        <v>0</v>
      </c>
      <c r="Y62" s="75">
        <v>0</v>
      </c>
      <c r="Z62" s="75">
        <v>0</v>
      </c>
      <c r="AA62" s="75">
        <v>0</v>
      </c>
      <c r="AB62" s="96">
        <v>0</v>
      </c>
      <c r="AC62" s="75">
        <v>0</v>
      </c>
      <c r="AD62" s="75">
        <v>0</v>
      </c>
      <c r="AE62" s="75">
        <v>0</v>
      </c>
      <c r="AF62" s="75">
        <v>0</v>
      </c>
      <c r="AG62" s="75">
        <v>0</v>
      </c>
      <c r="AH62" s="75">
        <v>0</v>
      </c>
      <c r="AI62" s="75">
        <v>0</v>
      </c>
      <c r="AJ62" s="84">
        <v>0</v>
      </c>
      <c r="AK62" s="84">
        <v>0</v>
      </c>
      <c r="AL62" s="84">
        <v>0</v>
      </c>
      <c r="AM62" s="75">
        <v>0</v>
      </c>
      <c r="AN62" s="75">
        <v>0</v>
      </c>
      <c r="AO62" s="75">
        <v>0</v>
      </c>
      <c r="AP62" s="84">
        <v>100</v>
      </c>
      <c r="AQ62" s="75">
        <v>0</v>
      </c>
      <c r="AR62" s="75">
        <v>0</v>
      </c>
      <c r="AS62" s="75">
        <v>0</v>
      </c>
      <c r="AT62" s="75">
        <v>0</v>
      </c>
      <c r="AU62" s="75">
        <v>0</v>
      </c>
      <c r="AV62" s="75">
        <v>0</v>
      </c>
      <c r="AW62" s="75">
        <v>0</v>
      </c>
      <c r="AX62" s="75">
        <v>0</v>
      </c>
      <c r="AY62" s="75">
        <v>0</v>
      </c>
      <c r="AZ62" s="75">
        <v>0</v>
      </c>
      <c r="BA62" s="75">
        <v>0</v>
      </c>
      <c r="BB62" s="75">
        <v>0</v>
      </c>
      <c r="BC62" s="75">
        <v>0</v>
      </c>
      <c r="BD62" s="106">
        <v>0</v>
      </c>
      <c r="BE62" s="75">
        <v>0</v>
      </c>
      <c r="BF62" s="75">
        <v>0</v>
      </c>
      <c r="BG62" s="75">
        <v>0</v>
      </c>
      <c r="BH62" s="75">
        <v>0</v>
      </c>
      <c r="BI62" s="75">
        <v>0</v>
      </c>
      <c r="BJ62" s="84">
        <v>101.55813162912281</v>
      </c>
      <c r="BK62" s="84">
        <v>7.3892571442417534</v>
      </c>
      <c r="BL62" s="84">
        <v>-3.7844588484522723</v>
      </c>
      <c r="BM62" s="84">
        <v>1.3895999999999999</v>
      </c>
      <c r="BN62" s="84">
        <v>3.4230880804020121</v>
      </c>
      <c r="BO62" s="84">
        <v>3.4230880804020121</v>
      </c>
      <c r="BP62" s="84">
        <v>0</v>
      </c>
      <c r="BQ62" s="84">
        <v>0</v>
      </c>
      <c r="BR62" s="84">
        <v>0</v>
      </c>
      <c r="BS62" s="84">
        <v>0</v>
      </c>
      <c r="BT62" s="75">
        <v>0</v>
      </c>
      <c r="BU62" s="75">
        <v>0</v>
      </c>
      <c r="BV62" s="84">
        <v>100</v>
      </c>
      <c r="BW62" s="75">
        <v>0</v>
      </c>
      <c r="BX62" s="75">
        <v>0</v>
      </c>
      <c r="BY62" s="75">
        <v>0</v>
      </c>
      <c r="BZ62" s="21">
        <v>0</v>
      </c>
      <c r="CA62" s="90">
        <v>0.04</v>
      </c>
      <c r="CB62" s="90">
        <v>1.0526315789473684E-2</v>
      </c>
      <c r="CC62" s="90">
        <v>0.15</v>
      </c>
      <c r="CD62" s="90">
        <v>0</v>
      </c>
      <c r="CE62" s="90">
        <v>0</v>
      </c>
      <c r="CF62" s="90">
        <v>0.1</v>
      </c>
      <c r="CG62" s="90">
        <v>0</v>
      </c>
      <c r="CH62" s="90">
        <v>0</v>
      </c>
      <c r="CI62" s="75">
        <v>126023</v>
      </c>
      <c r="CJ62" s="75">
        <v>0</v>
      </c>
      <c r="CK62" s="75">
        <v>0</v>
      </c>
      <c r="CL62" s="75">
        <v>0</v>
      </c>
      <c r="CM62" s="90">
        <v>0</v>
      </c>
      <c r="CN62" s="75">
        <v>0</v>
      </c>
      <c r="CO62" s="90">
        <v>0</v>
      </c>
      <c r="CP62" s="75">
        <v>0</v>
      </c>
      <c r="CQ62" s="75">
        <v>0</v>
      </c>
      <c r="CR62" s="75">
        <v>0</v>
      </c>
      <c r="CS62" s="75">
        <v>0</v>
      </c>
      <c r="CT62" s="96">
        <v>0</v>
      </c>
      <c r="CU62" s="84">
        <v>100</v>
      </c>
      <c r="CV62" s="75">
        <v>0</v>
      </c>
      <c r="CW62" s="75">
        <v>0</v>
      </c>
      <c r="CX62" s="75">
        <v>0</v>
      </c>
      <c r="CY62" s="75">
        <v>0</v>
      </c>
      <c r="CZ62" s="75">
        <v>0</v>
      </c>
      <c r="DA62" s="75">
        <v>0</v>
      </c>
      <c r="DB62" s="75">
        <v>0</v>
      </c>
      <c r="DC62" s="75">
        <v>0</v>
      </c>
      <c r="DD62" s="75">
        <v>0</v>
      </c>
      <c r="DE62" s="75">
        <v>0</v>
      </c>
      <c r="DF62" s="75">
        <v>0</v>
      </c>
      <c r="DG62" s="75">
        <v>0</v>
      </c>
      <c r="DH62" s="96">
        <v>0</v>
      </c>
      <c r="DI62" s="75">
        <v>0</v>
      </c>
      <c r="DJ62" s="84">
        <v>100</v>
      </c>
      <c r="DK62" s="75">
        <v>0</v>
      </c>
      <c r="DL62" s="75">
        <v>0</v>
      </c>
      <c r="DM62" s="75">
        <v>0</v>
      </c>
      <c r="DN62" s="75">
        <v>0</v>
      </c>
      <c r="DO62" s="75">
        <v>0</v>
      </c>
      <c r="DP62" s="75">
        <v>0</v>
      </c>
      <c r="DR62" s="96">
        <v>0</v>
      </c>
      <c r="DS62" s="75">
        <v>0</v>
      </c>
      <c r="DT62" s="75">
        <v>0</v>
      </c>
      <c r="DU62" s="75">
        <v>0</v>
      </c>
      <c r="DV62" s="75">
        <v>0</v>
      </c>
      <c r="DW62" s="75">
        <v>0</v>
      </c>
      <c r="DX62" s="75">
        <v>0</v>
      </c>
      <c r="DY62" s="75">
        <v>0</v>
      </c>
      <c r="DZ62" s="75">
        <v>0</v>
      </c>
      <c r="EA62" s="75">
        <v>0</v>
      </c>
      <c r="EB62" s="75">
        <v>0</v>
      </c>
      <c r="EC62" s="75">
        <v>0</v>
      </c>
      <c r="ED62" s="75">
        <v>0</v>
      </c>
      <c r="EE62" s="75">
        <v>0</v>
      </c>
      <c r="EF62" s="75">
        <v>0</v>
      </c>
      <c r="EG62" s="75">
        <v>0</v>
      </c>
      <c r="EH62" s="75">
        <v>0</v>
      </c>
      <c r="EI62" s="75">
        <v>0</v>
      </c>
      <c r="EJ62" s="75">
        <v>0</v>
      </c>
      <c r="EK62" s="75">
        <v>0</v>
      </c>
      <c r="EL62" s="75">
        <v>0</v>
      </c>
      <c r="EM62" s="75">
        <v>0</v>
      </c>
      <c r="EN62" s="75">
        <v>0</v>
      </c>
      <c r="EO62" s="75">
        <v>0</v>
      </c>
      <c r="EP62" s="94"/>
      <c r="EQ62" s="75">
        <v>0</v>
      </c>
      <c r="ER62" s="75">
        <v>0</v>
      </c>
      <c r="ES62" s="75">
        <v>0</v>
      </c>
      <c r="ET62" s="75">
        <v>0</v>
      </c>
      <c r="EU62" s="75">
        <v>0</v>
      </c>
      <c r="EV62" s="75">
        <v>0</v>
      </c>
      <c r="EW62" s="75">
        <v>0</v>
      </c>
      <c r="EX62" s="75">
        <v>0</v>
      </c>
      <c r="EY62" s="75">
        <v>0</v>
      </c>
      <c r="EZ62" s="75">
        <v>0</v>
      </c>
      <c r="FA62" s="75">
        <v>0</v>
      </c>
      <c r="FB62" s="75">
        <v>0</v>
      </c>
      <c r="FC62" s="75">
        <v>0</v>
      </c>
      <c r="FD62" s="75">
        <v>0</v>
      </c>
      <c r="FE62" s="75">
        <v>0</v>
      </c>
      <c r="FF62" s="75">
        <v>0</v>
      </c>
      <c r="FG62" s="75">
        <v>0</v>
      </c>
      <c r="FH62" s="75">
        <v>0</v>
      </c>
      <c r="FI62" s="75">
        <v>0</v>
      </c>
      <c r="FJ62" s="75">
        <v>0</v>
      </c>
      <c r="FK62" s="75">
        <v>0</v>
      </c>
      <c r="FL62" s="75">
        <v>0</v>
      </c>
      <c r="FM62" s="75">
        <v>0</v>
      </c>
      <c r="FN62" s="75">
        <v>0</v>
      </c>
    </row>
    <row r="63" spans="3:170" x14ac:dyDescent="0.2">
      <c r="C63" s="11">
        <v>2050</v>
      </c>
      <c r="D63" s="75">
        <v>0</v>
      </c>
      <c r="E63" s="75">
        <v>0</v>
      </c>
      <c r="F63" s="75">
        <v>0</v>
      </c>
      <c r="G63" s="75">
        <v>0</v>
      </c>
      <c r="H63" s="75">
        <v>0</v>
      </c>
      <c r="I63" s="75">
        <v>0</v>
      </c>
      <c r="J63" s="75">
        <v>0</v>
      </c>
      <c r="K63" s="96">
        <v>2182</v>
      </c>
      <c r="L63" s="75">
        <v>0</v>
      </c>
      <c r="M63" s="75">
        <v>0</v>
      </c>
      <c r="N63" s="75">
        <v>447.41899999999998</v>
      </c>
      <c r="O63" s="75">
        <v>0</v>
      </c>
      <c r="P63" s="75">
        <v>0</v>
      </c>
      <c r="Q63" s="75">
        <v>0</v>
      </c>
      <c r="R63" s="75">
        <v>0</v>
      </c>
      <c r="S63" s="75">
        <v>0</v>
      </c>
      <c r="T63" s="75">
        <v>0</v>
      </c>
      <c r="U63" s="75">
        <v>0</v>
      </c>
      <c r="V63" s="75">
        <v>0</v>
      </c>
      <c r="W63" s="75">
        <v>0</v>
      </c>
      <c r="X63" s="75">
        <v>0</v>
      </c>
      <c r="Y63" s="75">
        <v>0</v>
      </c>
      <c r="Z63" s="75">
        <v>0</v>
      </c>
      <c r="AA63" s="75">
        <v>0</v>
      </c>
      <c r="AB63" s="96">
        <v>0</v>
      </c>
      <c r="AC63" s="75">
        <v>0</v>
      </c>
      <c r="AD63" s="75">
        <v>0</v>
      </c>
      <c r="AE63" s="75">
        <v>0</v>
      </c>
      <c r="AF63" s="75">
        <v>0</v>
      </c>
      <c r="AG63" s="75">
        <v>0</v>
      </c>
      <c r="AH63" s="75">
        <v>0</v>
      </c>
      <c r="AI63" s="75">
        <v>0</v>
      </c>
      <c r="AJ63" s="84">
        <v>0</v>
      </c>
      <c r="AK63" s="84">
        <v>0</v>
      </c>
      <c r="AL63" s="84">
        <v>0</v>
      </c>
      <c r="AM63" s="75">
        <v>0</v>
      </c>
      <c r="AN63" s="75">
        <v>0</v>
      </c>
      <c r="AO63" s="75">
        <v>0</v>
      </c>
      <c r="AP63" s="84">
        <v>100</v>
      </c>
      <c r="AQ63" s="75">
        <v>0</v>
      </c>
      <c r="AR63" s="75">
        <v>0</v>
      </c>
      <c r="AS63" s="75">
        <v>0</v>
      </c>
      <c r="AT63" s="75">
        <v>0</v>
      </c>
      <c r="AU63" s="75">
        <v>0</v>
      </c>
      <c r="AV63" s="75">
        <v>0</v>
      </c>
      <c r="AW63" s="75">
        <v>0</v>
      </c>
      <c r="AX63" s="75">
        <v>0</v>
      </c>
      <c r="AY63" s="75">
        <v>0</v>
      </c>
      <c r="AZ63" s="75">
        <v>0</v>
      </c>
      <c r="BA63" s="75">
        <v>0</v>
      </c>
      <c r="BB63" s="75">
        <v>0</v>
      </c>
      <c r="BC63" s="75">
        <v>0</v>
      </c>
      <c r="BD63" s="106">
        <v>0</v>
      </c>
      <c r="BE63" s="75">
        <v>0</v>
      </c>
      <c r="BF63" s="75">
        <v>0</v>
      </c>
      <c r="BG63" s="75">
        <v>0</v>
      </c>
      <c r="BH63" s="75">
        <v>0</v>
      </c>
      <c r="BI63" s="75">
        <v>0</v>
      </c>
      <c r="BJ63" s="84">
        <v>101.55813162912281</v>
      </c>
      <c r="BK63" s="84">
        <v>7.3892571442417534</v>
      </c>
      <c r="BL63" s="84">
        <v>-3.7844588484522723</v>
      </c>
      <c r="BM63" s="84">
        <v>1.3895999999999999</v>
      </c>
      <c r="BN63" s="84">
        <v>3.4230880804020121</v>
      </c>
      <c r="BO63" s="84">
        <v>3.4230880804020121</v>
      </c>
      <c r="BP63" s="84">
        <v>0</v>
      </c>
      <c r="BQ63" s="84">
        <v>0</v>
      </c>
      <c r="BR63" s="84">
        <v>0</v>
      </c>
      <c r="BS63" s="84">
        <v>0</v>
      </c>
      <c r="BT63" s="75">
        <v>0</v>
      </c>
      <c r="BU63" s="75">
        <v>0</v>
      </c>
      <c r="BV63" s="84">
        <v>100</v>
      </c>
      <c r="BW63" s="75">
        <v>0</v>
      </c>
      <c r="BX63" s="75">
        <v>0</v>
      </c>
      <c r="BY63" s="75">
        <v>0</v>
      </c>
      <c r="BZ63" s="21">
        <v>0</v>
      </c>
      <c r="CA63" s="90">
        <v>0.04</v>
      </c>
      <c r="CB63" s="90">
        <v>1.0526315789473684E-2</v>
      </c>
      <c r="CC63" s="90">
        <v>0.15</v>
      </c>
      <c r="CD63" s="90">
        <v>0</v>
      </c>
      <c r="CE63" s="90">
        <v>0</v>
      </c>
      <c r="CF63" s="90">
        <v>0.1</v>
      </c>
      <c r="CG63" s="90">
        <v>0</v>
      </c>
      <c r="CH63" s="90">
        <v>0</v>
      </c>
      <c r="CI63" s="75">
        <v>126023</v>
      </c>
      <c r="CJ63" s="75">
        <v>0</v>
      </c>
      <c r="CK63" s="75">
        <v>0</v>
      </c>
      <c r="CL63" s="75">
        <v>0</v>
      </c>
      <c r="CM63" s="90">
        <v>0</v>
      </c>
      <c r="CN63" s="75">
        <v>0</v>
      </c>
      <c r="CO63" s="90">
        <v>0</v>
      </c>
      <c r="CP63" s="75">
        <v>0</v>
      </c>
      <c r="CQ63" s="75">
        <v>0</v>
      </c>
      <c r="CR63" s="75">
        <v>0</v>
      </c>
      <c r="CS63" s="75">
        <v>0</v>
      </c>
      <c r="CT63" s="96">
        <v>0</v>
      </c>
      <c r="CU63" s="84">
        <v>100</v>
      </c>
      <c r="CV63" s="75">
        <v>0</v>
      </c>
      <c r="CW63" s="75">
        <v>0</v>
      </c>
      <c r="CX63" s="75">
        <v>0</v>
      </c>
      <c r="CY63" s="75">
        <v>0</v>
      </c>
      <c r="CZ63" s="75">
        <v>0</v>
      </c>
      <c r="DA63" s="75">
        <v>0</v>
      </c>
      <c r="DB63" s="75">
        <v>0</v>
      </c>
      <c r="DC63" s="75">
        <v>0</v>
      </c>
      <c r="DD63" s="75">
        <v>0</v>
      </c>
      <c r="DE63" s="75">
        <v>0</v>
      </c>
      <c r="DF63" s="75">
        <v>0</v>
      </c>
      <c r="DG63" s="75">
        <v>0</v>
      </c>
      <c r="DH63" s="96">
        <v>0</v>
      </c>
      <c r="DI63" s="75">
        <v>0</v>
      </c>
      <c r="DJ63" s="84">
        <v>100</v>
      </c>
      <c r="DK63" s="75">
        <v>0</v>
      </c>
      <c r="DL63" s="75">
        <v>0</v>
      </c>
      <c r="DM63" s="75">
        <v>0</v>
      </c>
      <c r="DN63" s="75">
        <v>0</v>
      </c>
      <c r="DO63" s="75">
        <v>0</v>
      </c>
      <c r="DP63" s="75">
        <v>0</v>
      </c>
      <c r="DR63" s="96">
        <v>0</v>
      </c>
      <c r="DS63" s="75">
        <v>0</v>
      </c>
      <c r="DT63" s="75">
        <v>0</v>
      </c>
      <c r="DU63" s="75">
        <v>0</v>
      </c>
      <c r="DV63" s="75">
        <v>0</v>
      </c>
      <c r="DW63" s="75">
        <v>0</v>
      </c>
      <c r="DX63" s="75">
        <v>0</v>
      </c>
      <c r="DY63" s="75">
        <v>0</v>
      </c>
      <c r="DZ63" s="75">
        <v>0</v>
      </c>
      <c r="EA63" s="75">
        <v>0</v>
      </c>
      <c r="EB63" s="75">
        <v>0</v>
      </c>
      <c r="EC63" s="75">
        <v>0</v>
      </c>
      <c r="ED63" s="75">
        <v>0</v>
      </c>
      <c r="EE63" s="75">
        <v>0</v>
      </c>
      <c r="EF63" s="75">
        <v>0</v>
      </c>
      <c r="EG63" s="75">
        <v>0</v>
      </c>
      <c r="EH63" s="75">
        <v>0</v>
      </c>
      <c r="EI63" s="75">
        <v>0</v>
      </c>
      <c r="EJ63" s="75">
        <v>0</v>
      </c>
      <c r="EK63" s="75">
        <v>0</v>
      </c>
      <c r="EL63" s="75">
        <v>0</v>
      </c>
      <c r="EM63" s="75">
        <v>0</v>
      </c>
      <c r="EN63" s="75">
        <v>0</v>
      </c>
      <c r="EO63" s="75">
        <v>0</v>
      </c>
      <c r="EP63" s="94"/>
      <c r="EQ63" s="75">
        <v>0</v>
      </c>
      <c r="ER63" s="75">
        <v>0</v>
      </c>
      <c r="ES63" s="75">
        <v>0</v>
      </c>
      <c r="ET63" s="75">
        <v>0</v>
      </c>
      <c r="EU63" s="75">
        <v>0</v>
      </c>
      <c r="EV63" s="75">
        <v>0</v>
      </c>
      <c r="EW63" s="75">
        <v>0</v>
      </c>
      <c r="EX63" s="75">
        <v>0</v>
      </c>
      <c r="EY63" s="75">
        <v>0</v>
      </c>
      <c r="EZ63" s="75">
        <v>0</v>
      </c>
      <c r="FA63" s="75">
        <v>0</v>
      </c>
      <c r="FB63" s="75">
        <v>0</v>
      </c>
      <c r="FC63" s="75">
        <v>0</v>
      </c>
      <c r="FD63" s="75">
        <v>0</v>
      </c>
      <c r="FE63" s="75">
        <v>0</v>
      </c>
      <c r="FF63" s="75">
        <v>0</v>
      </c>
      <c r="FG63" s="75">
        <v>0</v>
      </c>
      <c r="FH63" s="75">
        <v>0</v>
      </c>
      <c r="FI63" s="75">
        <v>0</v>
      </c>
      <c r="FJ63" s="75">
        <v>0</v>
      </c>
      <c r="FK63" s="75">
        <v>0</v>
      </c>
      <c r="FL63" s="75">
        <v>0</v>
      </c>
      <c r="FM63" s="75">
        <v>0</v>
      </c>
      <c r="FN63" s="75">
        <v>0</v>
      </c>
    </row>
    <row r="64" spans="3:170" x14ac:dyDescent="0.2">
      <c r="C64" s="11">
        <v>2051</v>
      </c>
      <c r="D64" s="75">
        <v>0</v>
      </c>
      <c r="E64" s="75">
        <v>0</v>
      </c>
      <c r="F64" s="75">
        <v>0</v>
      </c>
      <c r="G64" s="75">
        <v>0</v>
      </c>
      <c r="H64" s="75">
        <v>0</v>
      </c>
      <c r="I64" s="75">
        <v>0</v>
      </c>
      <c r="J64" s="75">
        <v>0</v>
      </c>
      <c r="K64" s="96">
        <v>2142</v>
      </c>
      <c r="L64" s="75">
        <v>0</v>
      </c>
      <c r="M64" s="75">
        <v>0</v>
      </c>
      <c r="N64" s="75">
        <v>439.39699999999999</v>
      </c>
      <c r="O64" s="75">
        <v>0</v>
      </c>
      <c r="P64" s="75">
        <v>0</v>
      </c>
      <c r="Q64" s="75">
        <v>0</v>
      </c>
      <c r="R64" s="75">
        <v>0</v>
      </c>
      <c r="S64" s="75">
        <v>0</v>
      </c>
      <c r="T64" s="75">
        <v>0</v>
      </c>
      <c r="U64" s="75">
        <v>0</v>
      </c>
      <c r="V64" s="75">
        <v>0</v>
      </c>
      <c r="W64" s="75">
        <v>0</v>
      </c>
      <c r="X64" s="75">
        <v>0</v>
      </c>
      <c r="Y64" s="75">
        <v>0</v>
      </c>
      <c r="Z64" s="75">
        <v>0</v>
      </c>
      <c r="AA64" s="75">
        <v>0</v>
      </c>
      <c r="AB64" s="96">
        <v>0</v>
      </c>
      <c r="AC64" s="75">
        <v>0</v>
      </c>
      <c r="AD64" s="75">
        <v>0</v>
      </c>
      <c r="AE64" s="75">
        <v>0</v>
      </c>
      <c r="AF64" s="75">
        <v>0</v>
      </c>
      <c r="AG64" s="75">
        <v>0</v>
      </c>
      <c r="AH64" s="75">
        <v>0</v>
      </c>
      <c r="AI64" s="75">
        <v>0</v>
      </c>
      <c r="AJ64" s="84">
        <v>0</v>
      </c>
      <c r="AK64" s="84">
        <v>0</v>
      </c>
      <c r="AL64" s="84">
        <v>0</v>
      </c>
      <c r="AM64" s="75">
        <v>0</v>
      </c>
      <c r="AN64" s="75">
        <v>0</v>
      </c>
      <c r="AO64" s="75">
        <v>0</v>
      </c>
      <c r="AP64" s="84">
        <v>100</v>
      </c>
      <c r="AQ64" s="75">
        <v>0</v>
      </c>
      <c r="AR64" s="75">
        <v>0</v>
      </c>
      <c r="AS64" s="75">
        <v>0</v>
      </c>
      <c r="AT64" s="75">
        <v>0</v>
      </c>
      <c r="AU64" s="75">
        <v>0</v>
      </c>
      <c r="AV64" s="75">
        <v>0</v>
      </c>
      <c r="AW64" s="75">
        <v>0</v>
      </c>
      <c r="AX64" s="75">
        <v>0</v>
      </c>
      <c r="AY64" s="75">
        <v>0</v>
      </c>
      <c r="AZ64" s="75">
        <v>0</v>
      </c>
      <c r="BA64" s="75">
        <v>0</v>
      </c>
      <c r="BB64" s="75">
        <v>0</v>
      </c>
      <c r="BC64" s="75">
        <v>0</v>
      </c>
      <c r="BD64" s="106">
        <v>0</v>
      </c>
      <c r="BE64" s="75">
        <v>0</v>
      </c>
      <c r="BF64" s="75">
        <v>0</v>
      </c>
      <c r="BG64" s="75">
        <v>0</v>
      </c>
      <c r="BH64" s="75">
        <v>0</v>
      </c>
      <c r="BI64" s="75">
        <v>0</v>
      </c>
      <c r="BJ64" s="84">
        <v>101.55813162912281</v>
      </c>
      <c r="BK64" s="84">
        <v>7.3892571442417534</v>
      </c>
      <c r="BL64" s="84">
        <v>-3.7844588484522723</v>
      </c>
      <c r="BM64" s="84">
        <v>1.3895999999999999</v>
      </c>
      <c r="BN64" s="84">
        <v>3.4230880804020121</v>
      </c>
      <c r="BO64" s="84">
        <v>3.4230880804020121</v>
      </c>
      <c r="BP64" s="84">
        <v>0</v>
      </c>
      <c r="BQ64" s="84">
        <v>0</v>
      </c>
      <c r="BR64" s="84">
        <v>0</v>
      </c>
      <c r="BS64" s="84">
        <v>0</v>
      </c>
      <c r="BT64" s="75">
        <v>0</v>
      </c>
      <c r="BU64" s="75">
        <v>0</v>
      </c>
      <c r="BV64" s="84">
        <v>100</v>
      </c>
      <c r="BW64" s="75">
        <v>0</v>
      </c>
      <c r="BX64" s="75">
        <v>0</v>
      </c>
      <c r="BY64" s="75">
        <v>0</v>
      </c>
      <c r="BZ64" s="21">
        <v>0</v>
      </c>
      <c r="CA64" s="90">
        <v>0.04</v>
      </c>
      <c r="CB64" s="90">
        <v>1.0526315789473684E-2</v>
      </c>
      <c r="CC64" s="90">
        <v>0.15</v>
      </c>
      <c r="CD64" s="90">
        <v>0</v>
      </c>
      <c r="CE64" s="90">
        <v>0</v>
      </c>
      <c r="CF64" s="90">
        <v>0.1</v>
      </c>
      <c r="CG64" s="90">
        <v>0</v>
      </c>
      <c r="CH64" s="90">
        <v>0</v>
      </c>
      <c r="CI64" s="75">
        <v>126023</v>
      </c>
      <c r="CJ64" s="75">
        <v>0</v>
      </c>
      <c r="CK64" s="75">
        <v>0</v>
      </c>
      <c r="CL64" s="75">
        <v>0</v>
      </c>
      <c r="CM64" s="90">
        <v>0</v>
      </c>
      <c r="CN64" s="75">
        <v>0</v>
      </c>
      <c r="CO64" s="90">
        <v>0</v>
      </c>
      <c r="CP64" s="75">
        <v>0</v>
      </c>
      <c r="CQ64" s="75">
        <v>0</v>
      </c>
      <c r="CR64" s="75">
        <v>0</v>
      </c>
      <c r="CS64" s="75">
        <v>0</v>
      </c>
      <c r="CT64" s="96">
        <v>0</v>
      </c>
      <c r="CU64" s="84">
        <v>100</v>
      </c>
      <c r="CV64" s="75">
        <v>0</v>
      </c>
      <c r="CW64" s="75">
        <v>0</v>
      </c>
      <c r="CX64" s="75">
        <v>0</v>
      </c>
      <c r="CY64" s="75">
        <v>0</v>
      </c>
      <c r="CZ64" s="75">
        <v>0</v>
      </c>
      <c r="DA64" s="75">
        <v>0</v>
      </c>
      <c r="DB64" s="75">
        <v>0</v>
      </c>
      <c r="DC64" s="75">
        <v>0</v>
      </c>
      <c r="DD64" s="75">
        <v>0</v>
      </c>
      <c r="DE64" s="75">
        <v>0</v>
      </c>
      <c r="DF64" s="75">
        <v>0</v>
      </c>
      <c r="DG64" s="75">
        <v>0</v>
      </c>
      <c r="DH64" s="96">
        <v>0</v>
      </c>
      <c r="DI64" s="75">
        <v>0</v>
      </c>
      <c r="DJ64" s="84">
        <v>100</v>
      </c>
      <c r="DK64" s="75">
        <v>0</v>
      </c>
      <c r="DL64" s="75">
        <v>0</v>
      </c>
      <c r="DM64" s="75">
        <v>0</v>
      </c>
      <c r="DN64" s="75">
        <v>0</v>
      </c>
      <c r="DO64" s="75">
        <v>0</v>
      </c>
      <c r="DP64" s="75">
        <v>0</v>
      </c>
      <c r="DR64" s="96">
        <v>0</v>
      </c>
      <c r="DS64" s="75">
        <v>0</v>
      </c>
      <c r="DT64" s="75">
        <v>0</v>
      </c>
      <c r="DU64" s="75">
        <v>0</v>
      </c>
      <c r="DV64" s="75">
        <v>0</v>
      </c>
      <c r="DW64" s="75">
        <v>0</v>
      </c>
      <c r="DX64" s="75">
        <v>0</v>
      </c>
      <c r="DY64" s="75">
        <v>0</v>
      </c>
      <c r="DZ64" s="75">
        <v>0</v>
      </c>
      <c r="EA64" s="75">
        <v>0</v>
      </c>
      <c r="EB64" s="75">
        <v>0</v>
      </c>
      <c r="EC64" s="75">
        <v>0</v>
      </c>
      <c r="ED64" s="75">
        <v>0</v>
      </c>
      <c r="EE64" s="75">
        <v>0</v>
      </c>
      <c r="EF64" s="75">
        <v>0</v>
      </c>
      <c r="EG64" s="75">
        <v>0</v>
      </c>
      <c r="EH64" s="75">
        <v>0</v>
      </c>
      <c r="EI64" s="75">
        <v>0</v>
      </c>
      <c r="EJ64" s="75">
        <v>0</v>
      </c>
      <c r="EK64" s="75">
        <v>0</v>
      </c>
      <c r="EL64" s="75">
        <v>0</v>
      </c>
      <c r="EM64" s="75">
        <v>0</v>
      </c>
      <c r="EN64" s="75">
        <v>0</v>
      </c>
      <c r="EO64" s="75">
        <v>0</v>
      </c>
      <c r="EP64" s="94"/>
      <c r="EQ64" s="75">
        <v>0</v>
      </c>
      <c r="ER64" s="75">
        <v>0</v>
      </c>
      <c r="ES64" s="75">
        <v>0</v>
      </c>
      <c r="ET64" s="75">
        <v>0</v>
      </c>
      <c r="EU64" s="75">
        <v>0</v>
      </c>
      <c r="EV64" s="75">
        <v>0</v>
      </c>
      <c r="EW64" s="75">
        <v>0</v>
      </c>
      <c r="EX64" s="75">
        <v>0</v>
      </c>
      <c r="EY64" s="75">
        <v>0</v>
      </c>
      <c r="EZ64" s="75">
        <v>0</v>
      </c>
      <c r="FA64" s="75">
        <v>0</v>
      </c>
      <c r="FB64" s="75">
        <v>0</v>
      </c>
      <c r="FC64" s="75">
        <v>0</v>
      </c>
      <c r="FD64" s="75">
        <v>0</v>
      </c>
      <c r="FE64" s="75">
        <v>0</v>
      </c>
      <c r="FF64" s="75">
        <v>0</v>
      </c>
      <c r="FG64" s="75">
        <v>0</v>
      </c>
      <c r="FH64" s="75">
        <v>0</v>
      </c>
      <c r="FI64" s="75">
        <v>0</v>
      </c>
      <c r="FJ64" s="75">
        <v>0</v>
      </c>
      <c r="FK64" s="75">
        <v>0</v>
      </c>
      <c r="FL64" s="75">
        <v>0</v>
      </c>
      <c r="FM64" s="75">
        <v>0</v>
      </c>
      <c r="FN64" s="75">
        <v>0</v>
      </c>
    </row>
    <row r="65" spans="3:170" x14ac:dyDescent="0.2">
      <c r="C65" s="11">
        <v>2052</v>
      </c>
      <c r="D65" s="75">
        <v>0</v>
      </c>
      <c r="E65" s="75">
        <v>0</v>
      </c>
      <c r="F65" s="75">
        <v>0</v>
      </c>
      <c r="G65" s="75">
        <v>0</v>
      </c>
      <c r="H65" s="75">
        <v>0</v>
      </c>
      <c r="I65" s="75">
        <v>0</v>
      </c>
      <c r="J65" s="75">
        <v>0</v>
      </c>
      <c r="K65" s="96">
        <v>2108</v>
      </c>
      <c r="L65" s="75">
        <v>0</v>
      </c>
      <c r="M65" s="75">
        <v>0</v>
      </c>
      <c r="N65" s="75">
        <v>432.15600000000001</v>
      </c>
      <c r="O65" s="75">
        <v>0</v>
      </c>
      <c r="P65" s="75">
        <v>0</v>
      </c>
      <c r="Q65" s="75">
        <v>0</v>
      </c>
      <c r="R65" s="75">
        <v>0</v>
      </c>
      <c r="S65" s="75">
        <v>0</v>
      </c>
      <c r="T65" s="75">
        <v>0</v>
      </c>
      <c r="U65" s="75">
        <v>0</v>
      </c>
      <c r="V65" s="75">
        <v>0</v>
      </c>
      <c r="W65" s="75">
        <v>0</v>
      </c>
      <c r="X65" s="75">
        <v>0</v>
      </c>
      <c r="Y65" s="75">
        <v>0</v>
      </c>
      <c r="Z65" s="75">
        <v>0</v>
      </c>
      <c r="AA65" s="75">
        <v>0</v>
      </c>
      <c r="AB65" s="96">
        <v>0</v>
      </c>
      <c r="AC65" s="75">
        <v>0</v>
      </c>
      <c r="AD65" s="75">
        <v>0</v>
      </c>
      <c r="AE65" s="75">
        <v>0</v>
      </c>
      <c r="AF65" s="75">
        <v>0</v>
      </c>
      <c r="AG65" s="75">
        <v>0</v>
      </c>
      <c r="AH65" s="75">
        <v>0</v>
      </c>
      <c r="AI65" s="75">
        <v>0</v>
      </c>
      <c r="AJ65" s="84">
        <v>0</v>
      </c>
      <c r="AK65" s="84">
        <v>0</v>
      </c>
      <c r="AL65" s="84">
        <v>0</v>
      </c>
      <c r="AM65" s="75">
        <v>0</v>
      </c>
      <c r="AN65" s="75">
        <v>0</v>
      </c>
      <c r="AO65" s="75">
        <v>0</v>
      </c>
      <c r="AP65" s="84">
        <v>100</v>
      </c>
      <c r="AQ65" s="75">
        <v>0</v>
      </c>
      <c r="AR65" s="75">
        <v>0</v>
      </c>
      <c r="AS65" s="75">
        <v>0</v>
      </c>
      <c r="AT65" s="75">
        <v>0</v>
      </c>
      <c r="AU65" s="75">
        <v>0</v>
      </c>
      <c r="AV65" s="75">
        <v>0</v>
      </c>
      <c r="AW65" s="75">
        <v>0</v>
      </c>
      <c r="AX65" s="75">
        <v>0</v>
      </c>
      <c r="AY65" s="75">
        <v>0</v>
      </c>
      <c r="AZ65" s="75">
        <v>0</v>
      </c>
      <c r="BA65" s="75">
        <v>0</v>
      </c>
      <c r="BB65" s="75">
        <v>0</v>
      </c>
      <c r="BC65" s="75">
        <v>0</v>
      </c>
      <c r="BD65" s="106">
        <v>0</v>
      </c>
      <c r="BE65" s="75">
        <v>0</v>
      </c>
      <c r="BF65" s="75">
        <v>0</v>
      </c>
      <c r="BG65" s="75">
        <v>0</v>
      </c>
      <c r="BH65" s="75">
        <v>0</v>
      </c>
      <c r="BI65" s="75">
        <v>0</v>
      </c>
      <c r="BJ65" s="84">
        <v>101.55813162912281</v>
      </c>
      <c r="BK65" s="84">
        <v>7.3892571442417534</v>
      </c>
      <c r="BL65" s="84">
        <v>-3.7844588484522723</v>
      </c>
      <c r="BM65" s="84">
        <v>1.3895999999999999</v>
      </c>
      <c r="BN65" s="84">
        <v>3.4230880804020121</v>
      </c>
      <c r="BO65" s="84">
        <v>3.4230880804020121</v>
      </c>
      <c r="BP65" s="84">
        <v>0</v>
      </c>
      <c r="BQ65" s="84">
        <v>0</v>
      </c>
      <c r="BR65" s="84">
        <v>0</v>
      </c>
      <c r="BS65" s="84">
        <v>0</v>
      </c>
      <c r="BT65" s="75">
        <v>0</v>
      </c>
      <c r="BU65" s="75">
        <v>0</v>
      </c>
      <c r="BV65" s="84">
        <v>100</v>
      </c>
      <c r="BW65" s="75">
        <v>0</v>
      </c>
      <c r="BX65" s="75">
        <v>0</v>
      </c>
      <c r="BY65" s="75">
        <v>0</v>
      </c>
      <c r="BZ65" s="21">
        <v>0</v>
      </c>
      <c r="CA65" s="90">
        <v>0.04</v>
      </c>
      <c r="CB65" s="90">
        <v>1.0526315789473684E-2</v>
      </c>
      <c r="CC65" s="90">
        <v>0.15</v>
      </c>
      <c r="CD65" s="90">
        <v>0</v>
      </c>
      <c r="CE65" s="90">
        <v>0</v>
      </c>
      <c r="CF65" s="90">
        <v>0.1</v>
      </c>
      <c r="CG65" s="90">
        <v>0</v>
      </c>
      <c r="CH65" s="90">
        <v>0</v>
      </c>
      <c r="CI65" s="75">
        <v>126023</v>
      </c>
      <c r="CJ65" s="75">
        <v>0</v>
      </c>
      <c r="CK65" s="75">
        <v>0</v>
      </c>
      <c r="CL65" s="75">
        <v>0</v>
      </c>
      <c r="CM65" s="90">
        <v>0</v>
      </c>
      <c r="CN65" s="75">
        <v>0</v>
      </c>
      <c r="CO65" s="90">
        <v>0</v>
      </c>
      <c r="CP65" s="75">
        <v>0</v>
      </c>
      <c r="CQ65" s="75">
        <v>0</v>
      </c>
      <c r="CR65" s="75">
        <v>0</v>
      </c>
      <c r="CS65" s="75">
        <v>0</v>
      </c>
      <c r="CT65" s="96">
        <v>0</v>
      </c>
      <c r="CU65" s="84">
        <v>100</v>
      </c>
      <c r="CV65" s="75">
        <v>0</v>
      </c>
      <c r="CW65" s="75">
        <v>0</v>
      </c>
      <c r="CX65" s="75">
        <v>0</v>
      </c>
      <c r="CY65" s="75">
        <v>0</v>
      </c>
      <c r="CZ65" s="75">
        <v>0</v>
      </c>
      <c r="DA65" s="75">
        <v>0</v>
      </c>
      <c r="DB65" s="75">
        <v>0</v>
      </c>
      <c r="DC65" s="75">
        <v>0</v>
      </c>
      <c r="DD65" s="75">
        <v>0</v>
      </c>
      <c r="DE65" s="75">
        <v>0</v>
      </c>
      <c r="DF65" s="75">
        <v>0</v>
      </c>
      <c r="DG65" s="75">
        <v>0</v>
      </c>
      <c r="DH65" s="96">
        <v>0</v>
      </c>
      <c r="DI65" s="75">
        <v>0</v>
      </c>
      <c r="DJ65" s="84">
        <v>100</v>
      </c>
      <c r="DK65" s="75">
        <v>0</v>
      </c>
      <c r="DL65" s="75">
        <v>0</v>
      </c>
      <c r="DM65" s="75">
        <v>0</v>
      </c>
      <c r="DN65" s="75">
        <v>0</v>
      </c>
      <c r="DO65" s="75">
        <v>0</v>
      </c>
      <c r="DP65" s="75">
        <v>0</v>
      </c>
      <c r="DR65" s="96">
        <v>0</v>
      </c>
      <c r="DS65" s="75">
        <v>0</v>
      </c>
      <c r="DT65" s="75">
        <v>0</v>
      </c>
      <c r="DU65" s="75">
        <v>0</v>
      </c>
      <c r="DV65" s="75">
        <v>0</v>
      </c>
      <c r="DW65" s="75">
        <v>0</v>
      </c>
      <c r="DX65" s="75">
        <v>0</v>
      </c>
      <c r="DY65" s="75">
        <v>0</v>
      </c>
      <c r="DZ65" s="75">
        <v>0</v>
      </c>
      <c r="EA65" s="75">
        <v>0</v>
      </c>
      <c r="EB65" s="75">
        <v>0</v>
      </c>
      <c r="EC65" s="75">
        <v>0</v>
      </c>
      <c r="ED65" s="75">
        <v>0</v>
      </c>
      <c r="EE65" s="75">
        <v>0</v>
      </c>
      <c r="EF65" s="75">
        <v>0</v>
      </c>
      <c r="EG65" s="75">
        <v>0</v>
      </c>
      <c r="EH65" s="75">
        <v>0</v>
      </c>
      <c r="EI65" s="75">
        <v>0</v>
      </c>
      <c r="EJ65" s="75">
        <v>0</v>
      </c>
      <c r="EK65" s="75">
        <v>0</v>
      </c>
      <c r="EL65" s="75">
        <v>0</v>
      </c>
      <c r="EM65" s="75">
        <v>0</v>
      </c>
      <c r="EN65" s="75">
        <v>0</v>
      </c>
      <c r="EO65" s="75">
        <v>0</v>
      </c>
      <c r="EP65" s="94"/>
      <c r="EQ65" s="75">
        <v>0</v>
      </c>
      <c r="ER65" s="75">
        <v>0</v>
      </c>
      <c r="ES65" s="75">
        <v>0</v>
      </c>
      <c r="ET65" s="75">
        <v>0</v>
      </c>
      <c r="EU65" s="75">
        <v>0</v>
      </c>
      <c r="EV65" s="75">
        <v>0</v>
      </c>
      <c r="EW65" s="75">
        <v>0</v>
      </c>
      <c r="EX65" s="75">
        <v>0</v>
      </c>
      <c r="EY65" s="75">
        <v>0</v>
      </c>
      <c r="EZ65" s="75">
        <v>0</v>
      </c>
      <c r="FA65" s="75">
        <v>0</v>
      </c>
      <c r="FB65" s="75">
        <v>0</v>
      </c>
      <c r="FC65" s="75">
        <v>0</v>
      </c>
      <c r="FD65" s="75">
        <v>0</v>
      </c>
      <c r="FE65" s="75">
        <v>0</v>
      </c>
      <c r="FF65" s="75">
        <v>0</v>
      </c>
      <c r="FG65" s="75">
        <v>0</v>
      </c>
      <c r="FH65" s="75">
        <v>0</v>
      </c>
      <c r="FI65" s="75">
        <v>0</v>
      </c>
      <c r="FJ65" s="75">
        <v>0</v>
      </c>
      <c r="FK65" s="75">
        <v>0</v>
      </c>
      <c r="FL65" s="75">
        <v>0</v>
      </c>
      <c r="FM65" s="75">
        <v>0</v>
      </c>
      <c r="FN65" s="75">
        <v>0</v>
      </c>
    </row>
    <row r="66" spans="3:170" x14ac:dyDescent="0.2">
      <c r="C66" s="11">
        <v>2053</v>
      </c>
      <c r="D66" s="75">
        <v>0</v>
      </c>
      <c r="E66" s="75">
        <v>0</v>
      </c>
      <c r="F66" s="75">
        <v>0</v>
      </c>
      <c r="G66" s="75">
        <v>0</v>
      </c>
      <c r="H66" s="75">
        <v>0</v>
      </c>
      <c r="I66" s="75">
        <v>0</v>
      </c>
      <c r="J66" s="75">
        <v>0</v>
      </c>
      <c r="K66" s="96">
        <v>2059</v>
      </c>
      <c r="L66" s="75">
        <v>0</v>
      </c>
      <c r="M66" s="75">
        <v>0</v>
      </c>
      <c r="N66" s="75">
        <v>422.23</v>
      </c>
      <c r="O66" s="75">
        <v>0</v>
      </c>
      <c r="P66" s="75">
        <v>0</v>
      </c>
      <c r="Q66" s="75">
        <v>0</v>
      </c>
      <c r="R66" s="75">
        <v>0</v>
      </c>
      <c r="S66" s="75">
        <v>0</v>
      </c>
      <c r="T66" s="75">
        <v>0</v>
      </c>
      <c r="U66" s="75">
        <v>0</v>
      </c>
      <c r="V66" s="75">
        <v>0</v>
      </c>
      <c r="W66" s="75">
        <v>0</v>
      </c>
      <c r="X66" s="75">
        <v>0</v>
      </c>
      <c r="Y66" s="75">
        <v>0</v>
      </c>
      <c r="Z66" s="75">
        <v>0</v>
      </c>
      <c r="AA66" s="75">
        <v>0</v>
      </c>
      <c r="AB66" s="96">
        <v>0</v>
      </c>
      <c r="AC66" s="75">
        <v>0</v>
      </c>
      <c r="AD66" s="75">
        <v>0</v>
      </c>
      <c r="AE66" s="75">
        <v>0</v>
      </c>
      <c r="AF66" s="75">
        <v>0</v>
      </c>
      <c r="AG66" s="75">
        <v>0</v>
      </c>
      <c r="AH66" s="75">
        <v>0</v>
      </c>
      <c r="AI66" s="75">
        <v>0</v>
      </c>
      <c r="AJ66" s="84">
        <v>0</v>
      </c>
      <c r="AK66" s="84">
        <v>0</v>
      </c>
      <c r="AL66" s="84">
        <v>0</v>
      </c>
      <c r="AM66" s="75">
        <v>0</v>
      </c>
      <c r="AN66" s="75">
        <v>0</v>
      </c>
      <c r="AO66" s="75">
        <v>0</v>
      </c>
      <c r="AP66" s="84">
        <v>100</v>
      </c>
      <c r="AQ66" s="75">
        <v>0</v>
      </c>
      <c r="AR66" s="75">
        <v>0</v>
      </c>
      <c r="AS66" s="75">
        <v>0</v>
      </c>
      <c r="AT66" s="75">
        <v>0</v>
      </c>
      <c r="AU66" s="75">
        <v>0</v>
      </c>
      <c r="AV66" s="75">
        <v>0</v>
      </c>
      <c r="AW66" s="75">
        <v>0</v>
      </c>
      <c r="AX66" s="75">
        <v>0</v>
      </c>
      <c r="AY66" s="75">
        <v>0</v>
      </c>
      <c r="AZ66" s="75">
        <v>0</v>
      </c>
      <c r="BA66" s="75">
        <v>0</v>
      </c>
      <c r="BB66" s="75">
        <v>0</v>
      </c>
      <c r="BC66" s="75">
        <v>0</v>
      </c>
      <c r="BD66" s="106">
        <v>0</v>
      </c>
      <c r="BE66" s="75">
        <v>0</v>
      </c>
      <c r="BF66" s="75">
        <v>0</v>
      </c>
      <c r="BG66" s="75">
        <v>0</v>
      </c>
      <c r="BH66" s="75">
        <v>0</v>
      </c>
      <c r="BI66" s="75">
        <v>0</v>
      </c>
      <c r="BJ66" s="84">
        <v>101.55813162912281</v>
      </c>
      <c r="BK66" s="84">
        <v>7.3892571442417534</v>
      </c>
      <c r="BL66" s="84">
        <v>-3.7844588484522723</v>
      </c>
      <c r="BM66" s="84">
        <v>1.3895999999999999</v>
      </c>
      <c r="BN66" s="84">
        <v>3.4230880804020121</v>
      </c>
      <c r="BO66" s="84">
        <v>3.4230880804020121</v>
      </c>
      <c r="BP66" s="84">
        <v>0</v>
      </c>
      <c r="BQ66" s="84">
        <v>0</v>
      </c>
      <c r="BR66" s="84">
        <v>0</v>
      </c>
      <c r="BS66" s="84">
        <v>0</v>
      </c>
      <c r="BT66" s="75">
        <v>0</v>
      </c>
      <c r="BU66" s="75">
        <v>0</v>
      </c>
      <c r="BV66" s="84">
        <v>100</v>
      </c>
      <c r="BW66" s="75">
        <v>0</v>
      </c>
      <c r="BX66" s="75">
        <v>0</v>
      </c>
      <c r="BY66" s="75">
        <v>0</v>
      </c>
      <c r="BZ66" s="21">
        <v>0</v>
      </c>
      <c r="CA66" s="90">
        <v>0.04</v>
      </c>
      <c r="CB66" s="90">
        <v>1.0526315789473684E-2</v>
      </c>
      <c r="CC66" s="90">
        <v>0.15</v>
      </c>
      <c r="CD66" s="90">
        <v>0</v>
      </c>
      <c r="CE66" s="90">
        <v>0</v>
      </c>
      <c r="CF66" s="90">
        <v>0.1</v>
      </c>
      <c r="CG66" s="90">
        <v>0</v>
      </c>
      <c r="CH66" s="90">
        <v>0</v>
      </c>
      <c r="CI66" s="75">
        <v>126023</v>
      </c>
      <c r="CJ66" s="75">
        <v>0</v>
      </c>
      <c r="CK66" s="75">
        <v>0</v>
      </c>
      <c r="CL66" s="75">
        <v>0</v>
      </c>
      <c r="CM66" s="90">
        <v>0</v>
      </c>
      <c r="CN66" s="75">
        <v>0</v>
      </c>
      <c r="CO66" s="90">
        <v>0</v>
      </c>
      <c r="CP66" s="75">
        <v>0</v>
      </c>
      <c r="CQ66" s="75">
        <v>0</v>
      </c>
      <c r="CR66" s="75">
        <v>0</v>
      </c>
      <c r="CS66" s="75">
        <v>0</v>
      </c>
      <c r="CT66" s="96">
        <v>0</v>
      </c>
      <c r="CU66" s="84">
        <v>100</v>
      </c>
      <c r="CV66" s="75">
        <v>0</v>
      </c>
      <c r="CW66" s="75">
        <v>0</v>
      </c>
      <c r="CX66" s="75">
        <v>0</v>
      </c>
      <c r="CY66" s="75">
        <v>0</v>
      </c>
      <c r="CZ66" s="75">
        <v>0</v>
      </c>
      <c r="DA66" s="75">
        <v>0</v>
      </c>
      <c r="DB66" s="75">
        <v>0</v>
      </c>
      <c r="DC66" s="75">
        <v>0</v>
      </c>
      <c r="DD66" s="75">
        <v>0</v>
      </c>
      <c r="DE66" s="75">
        <v>0</v>
      </c>
      <c r="DF66" s="75">
        <v>0</v>
      </c>
      <c r="DG66" s="75">
        <v>0</v>
      </c>
      <c r="DH66" s="96">
        <v>0</v>
      </c>
      <c r="DI66" s="75">
        <v>0</v>
      </c>
      <c r="DJ66" s="84">
        <v>100</v>
      </c>
      <c r="DK66" s="75">
        <v>0</v>
      </c>
      <c r="DL66" s="75">
        <v>0</v>
      </c>
      <c r="DM66" s="75">
        <v>0</v>
      </c>
      <c r="DN66" s="75">
        <v>0</v>
      </c>
      <c r="DO66" s="75">
        <v>0</v>
      </c>
      <c r="DP66" s="75">
        <v>0</v>
      </c>
      <c r="DR66" s="96">
        <v>0</v>
      </c>
      <c r="DS66" s="75">
        <v>0</v>
      </c>
      <c r="DT66" s="75">
        <v>0</v>
      </c>
      <c r="DU66" s="75">
        <v>0</v>
      </c>
      <c r="DV66" s="75">
        <v>0</v>
      </c>
      <c r="DW66" s="75">
        <v>0</v>
      </c>
      <c r="DX66" s="75">
        <v>0</v>
      </c>
      <c r="DY66" s="75">
        <v>0</v>
      </c>
      <c r="DZ66" s="75">
        <v>0</v>
      </c>
      <c r="EA66" s="75">
        <v>0</v>
      </c>
      <c r="EB66" s="75">
        <v>0</v>
      </c>
      <c r="EC66" s="75">
        <v>0</v>
      </c>
      <c r="ED66" s="75">
        <v>0</v>
      </c>
      <c r="EE66" s="75">
        <v>0</v>
      </c>
      <c r="EF66" s="75">
        <v>0</v>
      </c>
      <c r="EG66" s="75">
        <v>0</v>
      </c>
      <c r="EH66" s="75">
        <v>0</v>
      </c>
      <c r="EI66" s="75">
        <v>0</v>
      </c>
      <c r="EJ66" s="75">
        <v>0</v>
      </c>
      <c r="EK66" s="75">
        <v>0</v>
      </c>
      <c r="EL66" s="75">
        <v>0</v>
      </c>
      <c r="EM66" s="75">
        <v>0</v>
      </c>
      <c r="EN66" s="75">
        <v>0</v>
      </c>
      <c r="EO66" s="75">
        <v>0</v>
      </c>
      <c r="EP66" s="94"/>
      <c r="EQ66" s="75">
        <v>0</v>
      </c>
      <c r="ER66" s="75">
        <v>0</v>
      </c>
      <c r="ES66" s="75">
        <v>0</v>
      </c>
      <c r="ET66" s="75">
        <v>0</v>
      </c>
      <c r="EU66" s="75">
        <v>0</v>
      </c>
      <c r="EV66" s="75">
        <v>0</v>
      </c>
      <c r="EW66" s="75">
        <v>0</v>
      </c>
      <c r="EX66" s="75">
        <v>0</v>
      </c>
      <c r="EY66" s="75">
        <v>0</v>
      </c>
      <c r="EZ66" s="75">
        <v>0</v>
      </c>
      <c r="FA66" s="75">
        <v>0</v>
      </c>
      <c r="FB66" s="75">
        <v>0</v>
      </c>
      <c r="FC66" s="75">
        <v>0</v>
      </c>
      <c r="FD66" s="75">
        <v>0</v>
      </c>
      <c r="FE66" s="75">
        <v>0</v>
      </c>
      <c r="FF66" s="75">
        <v>0</v>
      </c>
      <c r="FG66" s="75">
        <v>0</v>
      </c>
      <c r="FH66" s="75">
        <v>0</v>
      </c>
      <c r="FI66" s="75">
        <v>0</v>
      </c>
      <c r="FJ66" s="75">
        <v>0</v>
      </c>
      <c r="FK66" s="75">
        <v>0</v>
      </c>
      <c r="FL66" s="75">
        <v>0</v>
      </c>
      <c r="FM66" s="75">
        <v>0</v>
      </c>
      <c r="FN66" s="75">
        <v>0</v>
      </c>
    </row>
    <row r="67" spans="3:170" x14ac:dyDescent="0.2">
      <c r="C67" s="11">
        <v>2054</v>
      </c>
      <c r="D67" s="75">
        <v>0</v>
      </c>
      <c r="E67" s="75">
        <v>0</v>
      </c>
      <c r="F67" s="75">
        <v>0</v>
      </c>
      <c r="G67" s="75">
        <v>0</v>
      </c>
      <c r="H67" s="75">
        <v>0</v>
      </c>
      <c r="I67" s="75">
        <v>0</v>
      </c>
      <c r="J67" s="75">
        <v>0</v>
      </c>
      <c r="K67" s="96">
        <v>2014</v>
      </c>
      <c r="L67" s="75">
        <v>0</v>
      </c>
      <c r="M67" s="75">
        <v>0</v>
      </c>
      <c r="N67" s="75">
        <v>413.23200000000003</v>
      </c>
      <c r="O67" s="75">
        <v>0</v>
      </c>
      <c r="P67" s="75">
        <v>0</v>
      </c>
      <c r="Q67" s="75">
        <v>0</v>
      </c>
      <c r="R67" s="75">
        <v>0</v>
      </c>
      <c r="S67" s="75">
        <v>0</v>
      </c>
      <c r="T67" s="75">
        <v>0</v>
      </c>
      <c r="U67" s="75">
        <v>0</v>
      </c>
      <c r="V67" s="75">
        <v>0</v>
      </c>
      <c r="W67" s="75">
        <v>0</v>
      </c>
      <c r="X67" s="75">
        <v>0</v>
      </c>
      <c r="Y67" s="75">
        <v>0</v>
      </c>
      <c r="Z67" s="75">
        <v>0</v>
      </c>
      <c r="AA67" s="75">
        <v>0</v>
      </c>
      <c r="AB67" s="96">
        <v>0</v>
      </c>
      <c r="AC67" s="75">
        <v>0</v>
      </c>
      <c r="AD67" s="75">
        <v>0</v>
      </c>
      <c r="AE67" s="75">
        <v>0</v>
      </c>
      <c r="AF67" s="75">
        <v>0</v>
      </c>
      <c r="AG67" s="75">
        <v>0</v>
      </c>
      <c r="AH67" s="75">
        <v>0</v>
      </c>
      <c r="AI67" s="75">
        <v>0</v>
      </c>
      <c r="AJ67" s="84">
        <v>0</v>
      </c>
      <c r="AK67" s="84">
        <v>0</v>
      </c>
      <c r="AL67" s="84">
        <v>0</v>
      </c>
      <c r="AM67" s="75">
        <v>0</v>
      </c>
      <c r="AN67" s="75">
        <v>0</v>
      </c>
      <c r="AO67" s="75">
        <v>0</v>
      </c>
      <c r="AP67" s="84">
        <v>100</v>
      </c>
      <c r="AQ67" s="75">
        <v>0</v>
      </c>
      <c r="AR67" s="75">
        <v>0</v>
      </c>
      <c r="AS67" s="75">
        <v>0</v>
      </c>
      <c r="AT67" s="75">
        <v>0</v>
      </c>
      <c r="AU67" s="75">
        <v>0</v>
      </c>
      <c r="AV67" s="75">
        <v>0</v>
      </c>
      <c r="AW67" s="75">
        <v>0</v>
      </c>
      <c r="AX67" s="75">
        <v>0</v>
      </c>
      <c r="AY67" s="75">
        <v>0</v>
      </c>
      <c r="AZ67" s="75">
        <v>0</v>
      </c>
      <c r="BA67" s="75">
        <v>0</v>
      </c>
      <c r="BB67" s="75">
        <v>0</v>
      </c>
      <c r="BC67" s="75">
        <v>0</v>
      </c>
      <c r="BD67" s="106">
        <v>0</v>
      </c>
      <c r="BE67" s="75">
        <v>0</v>
      </c>
      <c r="BF67" s="75">
        <v>0</v>
      </c>
      <c r="BG67" s="75">
        <v>0</v>
      </c>
      <c r="BH67" s="75">
        <v>0</v>
      </c>
      <c r="BI67" s="75">
        <v>0</v>
      </c>
      <c r="BJ67" s="84">
        <v>101.55813162912281</v>
      </c>
      <c r="BK67" s="84">
        <v>7.3892571442417534</v>
      </c>
      <c r="BL67" s="84">
        <v>-3.7844588484522723</v>
      </c>
      <c r="BM67" s="84">
        <v>1.3895999999999999</v>
      </c>
      <c r="BN67" s="84">
        <v>3.4230880804020121</v>
      </c>
      <c r="BO67" s="84">
        <v>3.4230880804020121</v>
      </c>
      <c r="BP67" s="84">
        <v>0</v>
      </c>
      <c r="BQ67" s="84">
        <v>0</v>
      </c>
      <c r="BR67" s="84">
        <v>0</v>
      </c>
      <c r="BS67" s="84">
        <v>0</v>
      </c>
      <c r="BT67" s="75">
        <v>0</v>
      </c>
      <c r="BU67" s="75">
        <v>0</v>
      </c>
      <c r="BV67" s="84">
        <v>100</v>
      </c>
      <c r="BW67" s="75">
        <v>0</v>
      </c>
      <c r="BX67" s="75">
        <v>0</v>
      </c>
      <c r="BY67" s="75">
        <v>0</v>
      </c>
      <c r="BZ67" s="21">
        <v>0</v>
      </c>
      <c r="CA67" s="90">
        <v>0.04</v>
      </c>
      <c r="CB67" s="90">
        <v>1.0526315789473684E-2</v>
      </c>
      <c r="CC67" s="90">
        <v>0.15</v>
      </c>
      <c r="CD67" s="90">
        <v>0</v>
      </c>
      <c r="CE67" s="90">
        <v>0</v>
      </c>
      <c r="CF67" s="90">
        <v>0.1</v>
      </c>
      <c r="CG67" s="90">
        <v>0</v>
      </c>
      <c r="CH67" s="90">
        <v>0</v>
      </c>
      <c r="CI67" s="75">
        <v>126023</v>
      </c>
      <c r="CJ67" s="75">
        <v>0</v>
      </c>
      <c r="CK67" s="75">
        <v>0</v>
      </c>
      <c r="CL67" s="75">
        <v>0</v>
      </c>
      <c r="CM67" s="90">
        <v>0</v>
      </c>
      <c r="CN67" s="75">
        <v>0</v>
      </c>
      <c r="CO67" s="90">
        <v>0</v>
      </c>
      <c r="CP67" s="75">
        <v>0</v>
      </c>
      <c r="CQ67" s="75">
        <v>0</v>
      </c>
      <c r="CR67" s="75">
        <v>0</v>
      </c>
      <c r="CS67" s="75">
        <v>0</v>
      </c>
      <c r="CT67" s="96">
        <v>0</v>
      </c>
      <c r="CU67" s="84">
        <v>100</v>
      </c>
      <c r="CV67" s="75">
        <v>0</v>
      </c>
      <c r="CW67" s="75">
        <v>0</v>
      </c>
      <c r="CX67" s="75">
        <v>0</v>
      </c>
      <c r="CY67" s="75">
        <v>0</v>
      </c>
      <c r="CZ67" s="75">
        <v>0</v>
      </c>
      <c r="DA67" s="75">
        <v>0</v>
      </c>
      <c r="DB67" s="75">
        <v>0</v>
      </c>
      <c r="DC67" s="75">
        <v>0</v>
      </c>
      <c r="DD67" s="75">
        <v>0</v>
      </c>
      <c r="DE67" s="75">
        <v>0</v>
      </c>
      <c r="DF67" s="75">
        <v>0</v>
      </c>
      <c r="DG67" s="75">
        <v>0</v>
      </c>
      <c r="DH67" s="96">
        <v>0</v>
      </c>
      <c r="DI67" s="75">
        <v>0</v>
      </c>
      <c r="DJ67" s="84">
        <v>100</v>
      </c>
      <c r="DK67" s="75">
        <v>0</v>
      </c>
      <c r="DL67" s="75">
        <v>0</v>
      </c>
      <c r="DM67" s="75">
        <v>0</v>
      </c>
      <c r="DN67" s="75">
        <v>0</v>
      </c>
      <c r="DO67" s="75">
        <v>0</v>
      </c>
      <c r="DP67" s="75">
        <v>0</v>
      </c>
      <c r="DR67" s="96">
        <v>0</v>
      </c>
      <c r="DS67" s="75">
        <v>0</v>
      </c>
      <c r="DT67" s="75">
        <v>0</v>
      </c>
      <c r="DU67" s="75">
        <v>0</v>
      </c>
      <c r="DV67" s="75">
        <v>0</v>
      </c>
      <c r="DW67" s="75">
        <v>0</v>
      </c>
      <c r="DX67" s="75">
        <v>0</v>
      </c>
      <c r="DY67" s="75">
        <v>0</v>
      </c>
      <c r="DZ67" s="75">
        <v>0</v>
      </c>
      <c r="EA67" s="75">
        <v>0</v>
      </c>
      <c r="EB67" s="75">
        <v>0</v>
      </c>
      <c r="EC67" s="75">
        <v>0</v>
      </c>
      <c r="ED67" s="75">
        <v>0</v>
      </c>
      <c r="EE67" s="75">
        <v>0</v>
      </c>
      <c r="EF67" s="75">
        <v>0</v>
      </c>
      <c r="EG67" s="75">
        <v>0</v>
      </c>
      <c r="EH67" s="75">
        <v>0</v>
      </c>
      <c r="EI67" s="75">
        <v>0</v>
      </c>
      <c r="EJ67" s="75">
        <v>0</v>
      </c>
      <c r="EK67" s="75">
        <v>0</v>
      </c>
      <c r="EL67" s="75">
        <v>0</v>
      </c>
      <c r="EM67" s="75">
        <v>0</v>
      </c>
      <c r="EN67" s="75">
        <v>0</v>
      </c>
      <c r="EO67" s="75">
        <v>0</v>
      </c>
      <c r="EP67" s="94"/>
      <c r="EQ67" s="75">
        <v>0</v>
      </c>
      <c r="ER67" s="75">
        <v>0</v>
      </c>
      <c r="ES67" s="75">
        <v>0</v>
      </c>
      <c r="ET67" s="75">
        <v>0</v>
      </c>
      <c r="EU67" s="75">
        <v>0</v>
      </c>
      <c r="EV67" s="75">
        <v>0</v>
      </c>
      <c r="EW67" s="75">
        <v>0</v>
      </c>
      <c r="EX67" s="75">
        <v>0</v>
      </c>
      <c r="EY67" s="75">
        <v>0</v>
      </c>
      <c r="EZ67" s="75">
        <v>0</v>
      </c>
      <c r="FA67" s="75">
        <v>0</v>
      </c>
      <c r="FB67" s="75">
        <v>0</v>
      </c>
      <c r="FC67" s="75">
        <v>0</v>
      </c>
      <c r="FD67" s="75">
        <v>0</v>
      </c>
      <c r="FE67" s="75">
        <v>0</v>
      </c>
      <c r="FF67" s="75">
        <v>0</v>
      </c>
      <c r="FG67" s="75">
        <v>0</v>
      </c>
      <c r="FH67" s="75">
        <v>0</v>
      </c>
      <c r="FI67" s="75">
        <v>0</v>
      </c>
      <c r="FJ67" s="75">
        <v>0</v>
      </c>
      <c r="FK67" s="75">
        <v>0</v>
      </c>
      <c r="FL67" s="75">
        <v>0</v>
      </c>
      <c r="FM67" s="75">
        <v>0</v>
      </c>
      <c r="FN67" s="75">
        <v>0</v>
      </c>
    </row>
    <row r="68" spans="3:170" x14ac:dyDescent="0.2">
      <c r="C68" s="11">
        <v>2055</v>
      </c>
      <c r="D68" s="75">
        <v>0</v>
      </c>
      <c r="E68" s="75">
        <v>0</v>
      </c>
      <c r="F68" s="75">
        <v>0</v>
      </c>
      <c r="G68" s="75">
        <v>0</v>
      </c>
      <c r="H68" s="75">
        <v>0</v>
      </c>
      <c r="I68" s="75">
        <v>0</v>
      </c>
      <c r="J68" s="75">
        <v>0</v>
      </c>
      <c r="K68" s="96">
        <v>1971</v>
      </c>
      <c r="L68" s="75">
        <v>0</v>
      </c>
      <c r="M68" s="75">
        <v>0</v>
      </c>
      <c r="N68" s="75">
        <v>404.01799999999997</v>
      </c>
      <c r="O68" s="75">
        <v>0</v>
      </c>
      <c r="P68" s="75">
        <v>0</v>
      </c>
      <c r="Q68" s="75">
        <v>0</v>
      </c>
      <c r="R68" s="75">
        <v>0</v>
      </c>
      <c r="S68" s="75">
        <v>0</v>
      </c>
      <c r="T68" s="75">
        <v>0</v>
      </c>
      <c r="U68" s="75">
        <v>0</v>
      </c>
      <c r="V68" s="75">
        <v>0</v>
      </c>
      <c r="W68" s="75">
        <v>0</v>
      </c>
      <c r="X68" s="75">
        <v>0</v>
      </c>
      <c r="Y68" s="75">
        <v>0</v>
      </c>
      <c r="Z68" s="75">
        <v>0</v>
      </c>
      <c r="AA68" s="75">
        <v>0</v>
      </c>
      <c r="AB68" s="96">
        <v>0</v>
      </c>
      <c r="AC68" s="75">
        <v>0</v>
      </c>
      <c r="AD68" s="75">
        <v>0</v>
      </c>
      <c r="AE68" s="75">
        <v>0</v>
      </c>
      <c r="AF68" s="75">
        <v>0</v>
      </c>
      <c r="AG68" s="75">
        <v>0</v>
      </c>
      <c r="AH68" s="75">
        <v>0</v>
      </c>
      <c r="AI68" s="75">
        <v>0</v>
      </c>
      <c r="AJ68" s="84">
        <v>0</v>
      </c>
      <c r="AK68" s="84">
        <v>0</v>
      </c>
      <c r="AL68" s="84">
        <v>0</v>
      </c>
      <c r="AM68" s="75">
        <v>0</v>
      </c>
      <c r="AN68" s="75">
        <v>0</v>
      </c>
      <c r="AO68" s="75">
        <v>0</v>
      </c>
      <c r="AP68" s="84">
        <v>100</v>
      </c>
      <c r="AQ68" s="75">
        <v>0</v>
      </c>
      <c r="AR68" s="75">
        <v>0</v>
      </c>
      <c r="AS68" s="75">
        <v>0</v>
      </c>
      <c r="AT68" s="75">
        <v>0</v>
      </c>
      <c r="AU68" s="75">
        <v>0</v>
      </c>
      <c r="AV68" s="75">
        <v>0</v>
      </c>
      <c r="AW68" s="75">
        <v>0</v>
      </c>
      <c r="AX68" s="75">
        <v>0</v>
      </c>
      <c r="AY68" s="75">
        <v>0</v>
      </c>
      <c r="AZ68" s="75">
        <v>0</v>
      </c>
      <c r="BA68" s="75">
        <v>0</v>
      </c>
      <c r="BB68" s="75">
        <v>0</v>
      </c>
      <c r="BC68" s="75">
        <v>0</v>
      </c>
      <c r="BD68" s="106">
        <v>0</v>
      </c>
      <c r="BE68" s="75">
        <v>0</v>
      </c>
      <c r="BF68" s="75">
        <v>0</v>
      </c>
      <c r="BG68" s="75">
        <v>0</v>
      </c>
      <c r="BH68" s="75">
        <v>0</v>
      </c>
      <c r="BI68" s="75">
        <v>0</v>
      </c>
      <c r="BJ68" s="84">
        <v>101.55813162912281</v>
      </c>
      <c r="BK68" s="84">
        <v>7.3892571442417534</v>
      </c>
      <c r="BL68" s="84">
        <v>-3.7844588484522723</v>
      </c>
      <c r="BM68" s="84">
        <v>1.3895999999999999</v>
      </c>
      <c r="BN68" s="84">
        <v>3.4230880804020121</v>
      </c>
      <c r="BO68" s="84">
        <v>3.4230880804020121</v>
      </c>
      <c r="BP68" s="84">
        <v>0</v>
      </c>
      <c r="BQ68" s="84">
        <v>0</v>
      </c>
      <c r="BR68" s="84">
        <v>0</v>
      </c>
      <c r="BS68" s="84">
        <v>0</v>
      </c>
      <c r="BT68" s="75">
        <v>0</v>
      </c>
      <c r="BU68" s="75">
        <v>0</v>
      </c>
      <c r="BV68" s="84">
        <v>100</v>
      </c>
      <c r="BW68" s="75">
        <v>0</v>
      </c>
      <c r="BX68" s="75">
        <v>0</v>
      </c>
      <c r="BY68" s="75">
        <v>0</v>
      </c>
      <c r="BZ68" s="21">
        <v>0</v>
      </c>
      <c r="CA68" s="90">
        <v>0.04</v>
      </c>
      <c r="CB68" s="90">
        <v>1.0526315789473684E-2</v>
      </c>
      <c r="CC68" s="90">
        <v>0.15</v>
      </c>
      <c r="CD68" s="90">
        <v>0</v>
      </c>
      <c r="CE68" s="90">
        <v>0</v>
      </c>
      <c r="CF68" s="90">
        <v>0.1</v>
      </c>
      <c r="CG68" s="90">
        <v>0</v>
      </c>
      <c r="CH68" s="90">
        <v>0</v>
      </c>
      <c r="CI68" s="75">
        <v>126023</v>
      </c>
      <c r="CJ68" s="75">
        <v>0</v>
      </c>
      <c r="CK68" s="75">
        <v>0</v>
      </c>
      <c r="CL68" s="75">
        <v>0</v>
      </c>
      <c r="CM68" s="90">
        <v>0</v>
      </c>
      <c r="CN68" s="75">
        <v>0</v>
      </c>
      <c r="CO68" s="90">
        <v>0</v>
      </c>
      <c r="CP68" s="75">
        <v>0</v>
      </c>
      <c r="CQ68" s="75">
        <v>0</v>
      </c>
      <c r="CR68" s="75">
        <v>0</v>
      </c>
      <c r="CS68" s="75">
        <v>0</v>
      </c>
      <c r="CT68" s="96">
        <v>0</v>
      </c>
      <c r="CU68" s="84">
        <v>100</v>
      </c>
      <c r="CV68" s="75">
        <v>0</v>
      </c>
      <c r="CW68" s="75">
        <v>0</v>
      </c>
      <c r="CX68" s="75">
        <v>0</v>
      </c>
      <c r="CY68" s="75">
        <v>0</v>
      </c>
      <c r="CZ68" s="75">
        <v>0</v>
      </c>
      <c r="DA68" s="75">
        <v>0</v>
      </c>
      <c r="DB68" s="75">
        <v>0</v>
      </c>
      <c r="DC68" s="75">
        <v>0</v>
      </c>
      <c r="DD68" s="75">
        <v>0</v>
      </c>
      <c r="DE68" s="75">
        <v>0</v>
      </c>
      <c r="DF68" s="75">
        <v>0</v>
      </c>
      <c r="DG68" s="75">
        <v>0</v>
      </c>
      <c r="DH68" s="96">
        <v>0</v>
      </c>
      <c r="DI68" s="75">
        <v>0</v>
      </c>
      <c r="DJ68" s="84">
        <v>100</v>
      </c>
      <c r="DK68" s="75">
        <v>0</v>
      </c>
      <c r="DL68" s="75">
        <v>0</v>
      </c>
      <c r="DM68" s="75">
        <v>0</v>
      </c>
      <c r="DN68" s="75">
        <v>0</v>
      </c>
      <c r="DO68" s="75">
        <v>0</v>
      </c>
      <c r="DP68" s="75">
        <v>0</v>
      </c>
      <c r="DR68" s="96">
        <v>0</v>
      </c>
      <c r="DS68" s="75">
        <v>0</v>
      </c>
      <c r="DT68" s="75">
        <v>0</v>
      </c>
      <c r="DU68" s="75">
        <v>0</v>
      </c>
      <c r="DV68" s="75">
        <v>0</v>
      </c>
      <c r="DW68" s="75">
        <v>0</v>
      </c>
      <c r="DX68" s="75">
        <v>0</v>
      </c>
      <c r="DY68" s="75">
        <v>0</v>
      </c>
      <c r="DZ68" s="75">
        <v>0</v>
      </c>
      <c r="EA68" s="75">
        <v>0</v>
      </c>
      <c r="EB68" s="75">
        <v>0</v>
      </c>
      <c r="EC68" s="75">
        <v>0</v>
      </c>
      <c r="ED68" s="75">
        <v>0</v>
      </c>
      <c r="EE68" s="75">
        <v>0</v>
      </c>
      <c r="EF68" s="75">
        <v>0</v>
      </c>
      <c r="EG68" s="75">
        <v>0</v>
      </c>
      <c r="EH68" s="75">
        <v>0</v>
      </c>
      <c r="EI68" s="75">
        <v>0</v>
      </c>
      <c r="EJ68" s="75">
        <v>0</v>
      </c>
      <c r="EK68" s="75">
        <v>0</v>
      </c>
      <c r="EL68" s="75">
        <v>0</v>
      </c>
      <c r="EM68" s="75">
        <v>0</v>
      </c>
      <c r="EN68" s="75">
        <v>0</v>
      </c>
      <c r="EO68" s="75">
        <v>0</v>
      </c>
      <c r="EP68" s="94"/>
      <c r="EQ68" s="75">
        <v>0</v>
      </c>
      <c r="ER68" s="75">
        <v>0</v>
      </c>
      <c r="ES68" s="75">
        <v>0</v>
      </c>
      <c r="ET68" s="75">
        <v>0</v>
      </c>
      <c r="EU68" s="75">
        <v>0</v>
      </c>
      <c r="EV68" s="75">
        <v>0</v>
      </c>
      <c r="EW68" s="75">
        <v>0</v>
      </c>
      <c r="EX68" s="75">
        <v>0</v>
      </c>
      <c r="EY68" s="75">
        <v>0</v>
      </c>
      <c r="EZ68" s="75">
        <v>0</v>
      </c>
      <c r="FA68" s="75">
        <v>0</v>
      </c>
      <c r="FB68" s="75">
        <v>0</v>
      </c>
      <c r="FC68" s="75">
        <v>0</v>
      </c>
      <c r="FD68" s="75">
        <v>0</v>
      </c>
      <c r="FE68" s="75">
        <v>0</v>
      </c>
      <c r="FF68" s="75">
        <v>0</v>
      </c>
      <c r="FG68" s="75">
        <v>0</v>
      </c>
      <c r="FH68" s="75">
        <v>0</v>
      </c>
      <c r="FI68" s="75">
        <v>0</v>
      </c>
      <c r="FJ68" s="75">
        <v>0</v>
      </c>
      <c r="FK68" s="75">
        <v>0</v>
      </c>
      <c r="FL68" s="75">
        <v>0</v>
      </c>
      <c r="FM68" s="75">
        <v>0</v>
      </c>
      <c r="FN68" s="75">
        <v>0</v>
      </c>
    </row>
    <row r="69" spans="3:170" x14ac:dyDescent="0.2">
      <c r="C69" s="11">
        <v>2056</v>
      </c>
      <c r="D69" s="75">
        <v>0</v>
      </c>
      <c r="E69" s="75">
        <v>0</v>
      </c>
      <c r="F69" s="75">
        <v>0</v>
      </c>
      <c r="G69" s="75">
        <v>0</v>
      </c>
      <c r="H69" s="75">
        <v>0</v>
      </c>
      <c r="I69" s="75">
        <v>0</v>
      </c>
      <c r="J69" s="75">
        <v>0</v>
      </c>
      <c r="K69" s="96">
        <v>1930</v>
      </c>
      <c r="L69" s="75">
        <v>0</v>
      </c>
      <c r="M69" s="75">
        <v>0</v>
      </c>
      <c r="N69" s="75">
        <v>395.70699999999999</v>
      </c>
      <c r="O69" s="75">
        <v>0</v>
      </c>
      <c r="P69" s="75">
        <v>0</v>
      </c>
      <c r="Q69" s="75">
        <v>0</v>
      </c>
      <c r="R69" s="75">
        <v>0</v>
      </c>
      <c r="S69" s="75">
        <v>0</v>
      </c>
      <c r="T69" s="75">
        <v>0</v>
      </c>
      <c r="U69" s="75">
        <v>0</v>
      </c>
      <c r="V69" s="75">
        <v>0</v>
      </c>
      <c r="W69" s="75">
        <v>0</v>
      </c>
      <c r="X69" s="75">
        <v>0</v>
      </c>
      <c r="Y69" s="75">
        <v>0</v>
      </c>
      <c r="Z69" s="75">
        <v>0</v>
      </c>
      <c r="AA69" s="75">
        <v>0</v>
      </c>
      <c r="AB69" s="96">
        <v>0</v>
      </c>
      <c r="AC69" s="75">
        <v>0</v>
      </c>
      <c r="AD69" s="75">
        <v>0</v>
      </c>
      <c r="AE69" s="75">
        <v>0</v>
      </c>
      <c r="AF69" s="75">
        <v>0</v>
      </c>
      <c r="AG69" s="75">
        <v>0</v>
      </c>
      <c r="AH69" s="75">
        <v>0</v>
      </c>
      <c r="AI69" s="75">
        <v>0</v>
      </c>
      <c r="AJ69" s="84">
        <v>0</v>
      </c>
      <c r="AK69" s="84">
        <v>0</v>
      </c>
      <c r="AL69" s="84">
        <v>0</v>
      </c>
      <c r="AM69" s="75">
        <v>0</v>
      </c>
      <c r="AN69" s="75">
        <v>0</v>
      </c>
      <c r="AO69" s="75">
        <v>0</v>
      </c>
      <c r="AP69" s="84">
        <v>100</v>
      </c>
      <c r="AQ69" s="75">
        <v>0</v>
      </c>
      <c r="AR69" s="75">
        <v>0</v>
      </c>
      <c r="AS69" s="75">
        <v>0</v>
      </c>
      <c r="AT69" s="75">
        <v>0</v>
      </c>
      <c r="AU69" s="75">
        <v>0</v>
      </c>
      <c r="AV69" s="75">
        <v>0</v>
      </c>
      <c r="AW69" s="75">
        <v>0</v>
      </c>
      <c r="AX69" s="75">
        <v>0</v>
      </c>
      <c r="AY69" s="75">
        <v>0</v>
      </c>
      <c r="AZ69" s="75">
        <v>0</v>
      </c>
      <c r="BA69" s="75">
        <v>0</v>
      </c>
      <c r="BB69" s="75">
        <v>0</v>
      </c>
      <c r="BC69" s="75">
        <v>0</v>
      </c>
      <c r="BD69" s="106">
        <v>0</v>
      </c>
      <c r="BE69" s="75">
        <v>0</v>
      </c>
      <c r="BF69" s="75">
        <v>0</v>
      </c>
      <c r="BG69" s="75">
        <v>0</v>
      </c>
      <c r="BH69" s="75">
        <v>0</v>
      </c>
      <c r="BI69" s="75">
        <v>0</v>
      </c>
      <c r="BJ69" s="84">
        <v>101.55813162912281</v>
      </c>
      <c r="BK69" s="84">
        <v>7.3892571442417534</v>
      </c>
      <c r="BL69" s="84">
        <v>-3.7844588484522723</v>
      </c>
      <c r="BM69" s="84">
        <v>1.3895999999999999</v>
      </c>
      <c r="BN69" s="84">
        <v>3.4230880804020121</v>
      </c>
      <c r="BO69" s="84">
        <v>3.4230880804020121</v>
      </c>
      <c r="BP69" s="84">
        <v>0</v>
      </c>
      <c r="BQ69" s="84">
        <v>0</v>
      </c>
      <c r="BR69" s="84">
        <v>0</v>
      </c>
      <c r="BS69" s="84">
        <v>0</v>
      </c>
      <c r="BT69" s="75">
        <v>0</v>
      </c>
      <c r="BU69" s="75">
        <v>0</v>
      </c>
      <c r="BV69" s="84">
        <v>100</v>
      </c>
      <c r="BW69" s="75">
        <v>0</v>
      </c>
      <c r="BX69" s="75">
        <v>0</v>
      </c>
      <c r="BY69" s="75">
        <v>0</v>
      </c>
      <c r="BZ69" s="21">
        <v>0</v>
      </c>
      <c r="CA69" s="90">
        <v>0.04</v>
      </c>
      <c r="CB69" s="90">
        <v>1.0526315789473684E-2</v>
      </c>
      <c r="CC69" s="90">
        <v>0.15</v>
      </c>
      <c r="CD69" s="90">
        <v>0</v>
      </c>
      <c r="CE69" s="90">
        <v>0</v>
      </c>
      <c r="CF69" s="90">
        <v>0.1</v>
      </c>
      <c r="CG69" s="90">
        <v>0</v>
      </c>
      <c r="CH69" s="90">
        <v>0</v>
      </c>
      <c r="CI69" s="75">
        <v>126023</v>
      </c>
      <c r="CJ69" s="75">
        <v>0</v>
      </c>
      <c r="CK69" s="75">
        <v>0</v>
      </c>
      <c r="CL69" s="75">
        <v>0</v>
      </c>
      <c r="CM69" s="90">
        <v>0</v>
      </c>
      <c r="CN69" s="75">
        <v>0</v>
      </c>
      <c r="CO69" s="90">
        <v>0</v>
      </c>
      <c r="CP69" s="75">
        <v>0</v>
      </c>
      <c r="CQ69" s="75">
        <v>0</v>
      </c>
      <c r="CR69" s="75">
        <v>0</v>
      </c>
      <c r="CS69" s="75">
        <v>0</v>
      </c>
      <c r="CT69" s="96">
        <v>0</v>
      </c>
      <c r="CU69" s="84">
        <v>100</v>
      </c>
      <c r="CV69" s="75">
        <v>0</v>
      </c>
      <c r="CW69" s="75">
        <v>0</v>
      </c>
      <c r="CX69" s="75">
        <v>0</v>
      </c>
      <c r="CY69" s="75">
        <v>0</v>
      </c>
      <c r="CZ69" s="75">
        <v>0</v>
      </c>
      <c r="DA69" s="75">
        <v>0</v>
      </c>
      <c r="DB69" s="75">
        <v>0</v>
      </c>
      <c r="DC69" s="75">
        <v>0</v>
      </c>
      <c r="DD69" s="75">
        <v>0</v>
      </c>
      <c r="DE69" s="75">
        <v>0</v>
      </c>
      <c r="DF69" s="75">
        <v>0</v>
      </c>
      <c r="DG69" s="75">
        <v>0</v>
      </c>
      <c r="DH69" s="96">
        <v>0</v>
      </c>
      <c r="DI69" s="75">
        <v>0</v>
      </c>
      <c r="DJ69" s="84">
        <v>100</v>
      </c>
      <c r="DK69" s="75">
        <v>0</v>
      </c>
      <c r="DL69" s="75">
        <v>0</v>
      </c>
      <c r="DM69" s="75">
        <v>0</v>
      </c>
      <c r="DN69" s="75">
        <v>0</v>
      </c>
      <c r="DO69" s="75">
        <v>0</v>
      </c>
      <c r="DP69" s="75">
        <v>0</v>
      </c>
      <c r="DR69" s="96">
        <v>0</v>
      </c>
      <c r="DS69" s="75">
        <v>0</v>
      </c>
      <c r="DT69" s="75">
        <v>0</v>
      </c>
      <c r="DU69" s="75">
        <v>0</v>
      </c>
      <c r="DV69" s="75">
        <v>0</v>
      </c>
      <c r="DW69" s="75">
        <v>0</v>
      </c>
      <c r="DX69" s="75">
        <v>0</v>
      </c>
      <c r="DY69" s="75">
        <v>0</v>
      </c>
      <c r="DZ69" s="75">
        <v>0</v>
      </c>
      <c r="EA69" s="75">
        <v>0</v>
      </c>
      <c r="EB69" s="75">
        <v>0</v>
      </c>
      <c r="EC69" s="75">
        <v>0</v>
      </c>
      <c r="ED69" s="75">
        <v>0</v>
      </c>
      <c r="EE69" s="75">
        <v>0</v>
      </c>
      <c r="EF69" s="75">
        <v>0</v>
      </c>
      <c r="EG69" s="75">
        <v>0</v>
      </c>
      <c r="EH69" s="75">
        <v>0</v>
      </c>
      <c r="EI69" s="75">
        <v>0</v>
      </c>
      <c r="EJ69" s="75">
        <v>0</v>
      </c>
      <c r="EK69" s="75">
        <v>0</v>
      </c>
      <c r="EL69" s="75">
        <v>0</v>
      </c>
      <c r="EM69" s="75">
        <v>0</v>
      </c>
      <c r="EN69" s="75">
        <v>0</v>
      </c>
      <c r="EO69" s="75">
        <v>0</v>
      </c>
      <c r="EP69" s="94"/>
      <c r="EQ69" s="75">
        <v>0</v>
      </c>
      <c r="ER69" s="75">
        <v>0</v>
      </c>
      <c r="ES69" s="75">
        <v>0</v>
      </c>
      <c r="ET69" s="75">
        <v>0</v>
      </c>
      <c r="EU69" s="75">
        <v>0</v>
      </c>
      <c r="EV69" s="75">
        <v>0</v>
      </c>
      <c r="EW69" s="75">
        <v>0</v>
      </c>
      <c r="EX69" s="75">
        <v>0</v>
      </c>
      <c r="EY69" s="75">
        <v>0</v>
      </c>
      <c r="EZ69" s="75">
        <v>0</v>
      </c>
      <c r="FA69" s="75">
        <v>0</v>
      </c>
      <c r="FB69" s="75">
        <v>0</v>
      </c>
      <c r="FC69" s="75">
        <v>0</v>
      </c>
      <c r="FD69" s="75">
        <v>0</v>
      </c>
      <c r="FE69" s="75">
        <v>0</v>
      </c>
      <c r="FF69" s="75">
        <v>0</v>
      </c>
      <c r="FG69" s="75">
        <v>0</v>
      </c>
      <c r="FH69" s="75">
        <v>0</v>
      </c>
      <c r="FI69" s="75">
        <v>0</v>
      </c>
      <c r="FJ69" s="75">
        <v>0</v>
      </c>
      <c r="FK69" s="75">
        <v>0</v>
      </c>
      <c r="FL69" s="75">
        <v>0</v>
      </c>
      <c r="FM69" s="75">
        <v>0</v>
      </c>
      <c r="FN69" s="75">
        <v>0</v>
      </c>
    </row>
    <row r="70" spans="3:170" x14ac:dyDescent="0.2">
      <c r="C70" s="11">
        <v>2057</v>
      </c>
      <c r="D70" s="75">
        <v>0</v>
      </c>
      <c r="E70" s="75">
        <v>0</v>
      </c>
      <c r="F70" s="75">
        <v>0</v>
      </c>
      <c r="G70" s="75">
        <v>0</v>
      </c>
      <c r="H70" s="75">
        <v>0</v>
      </c>
      <c r="I70" s="75">
        <v>0</v>
      </c>
      <c r="J70" s="75">
        <v>0</v>
      </c>
      <c r="K70" s="96">
        <v>1878</v>
      </c>
      <c r="L70" s="75">
        <v>0</v>
      </c>
      <c r="M70" s="75">
        <v>0</v>
      </c>
      <c r="N70" s="75">
        <v>385.10899999999998</v>
      </c>
      <c r="O70" s="75">
        <v>0</v>
      </c>
      <c r="P70" s="75">
        <v>0</v>
      </c>
      <c r="Q70" s="75">
        <v>0</v>
      </c>
      <c r="R70" s="75">
        <v>0</v>
      </c>
      <c r="S70" s="75">
        <v>0</v>
      </c>
      <c r="T70" s="75">
        <v>0</v>
      </c>
      <c r="U70" s="75">
        <v>0</v>
      </c>
      <c r="V70" s="75">
        <v>0</v>
      </c>
      <c r="W70" s="75">
        <v>0</v>
      </c>
      <c r="X70" s="75">
        <v>0</v>
      </c>
      <c r="Y70" s="75">
        <v>0</v>
      </c>
      <c r="Z70" s="75">
        <v>0</v>
      </c>
      <c r="AA70" s="75">
        <v>0</v>
      </c>
      <c r="AB70" s="96">
        <v>0</v>
      </c>
      <c r="AC70" s="75">
        <v>0</v>
      </c>
      <c r="AD70" s="75">
        <v>0</v>
      </c>
      <c r="AE70" s="75">
        <v>0</v>
      </c>
      <c r="AF70" s="75">
        <v>0</v>
      </c>
      <c r="AG70" s="75">
        <v>0</v>
      </c>
      <c r="AH70" s="75">
        <v>0</v>
      </c>
      <c r="AI70" s="75">
        <v>0</v>
      </c>
      <c r="AJ70" s="84">
        <v>0</v>
      </c>
      <c r="AK70" s="84">
        <v>0</v>
      </c>
      <c r="AL70" s="84">
        <v>0</v>
      </c>
      <c r="AM70" s="75">
        <v>0</v>
      </c>
      <c r="AN70" s="75">
        <v>0</v>
      </c>
      <c r="AO70" s="75">
        <v>0</v>
      </c>
      <c r="AP70" s="84">
        <v>100</v>
      </c>
      <c r="AQ70" s="75">
        <v>0</v>
      </c>
      <c r="AR70" s="75">
        <v>0</v>
      </c>
      <c r="AS70" s="75">
        <v>0</v>
      </c>
      <c r="AT70" s="75">
        <v>0</v>
      </c>
      <c r="AU70" s="75">
        <v>0</v>
      </c>
      <c r="AV70" s="75">
        <v>0</v>
      </c>
      <c r="AW70" s="75">
        <v>0</v>
      </c>
      <c r="AX70" s="75">
        <v>0</v>
      </c>
      <c r="AY70" s="75">
        <v>0</v>
      </c>
      <c r="AZ70" s="75">
        <v>0</v>
      </c>
      <c r="BA70" s="75">
        <v>0</v>
      </c>
      <c r="BB70" s="75">
        <v>0</v>
      </c>
      <c r="BC70" s="75">
        <v>0</v>
      </c>
      <c r="BD70" s="106">
        <v>0</v>
      </c>
      <c r="BE70" s="75">
        <v>0</v>
      </c>
      <c r="BF70" s="75">
        <v>0</v>
      </c>
      <c r="BG70" s="75">
        <v>0</v>
      </c>
      <c r="BH70" s="75">
        <v>0</v>
      </c>
      <c r="BI70" s="75">
        <v>0</v>
      </c>
      <c r="BJ70" s="84">
        <v>101.55813162912281</v>
      </c>
      <c r="BK70" s="84">
        <v>7.3892571442417534</v>
      </c>
      <c r="BL70" s="84">
        <v>-3.7844588484522723</v>
      </c>
      <c r="BM70" s="84">
        <v>1.3895999999999999</v>
      </c>
      <c r="BN70" s="84">
        <v>3.4230880804020121</v>
      </c>
      <c r="BO70" s="84">
        <v>3.4230880804020121</v>
      </c>
      <c r="BP70" s="84">
        <v>0</v>
      </c>
      <c r="BQ70" s="84">
        <v>0</v>
      </c>
      <c r="BR70" s="84">
        <v>0</v>
      </c>
      <c r="BS70" s="84">
        <v>0</v>
      </c>
      <c r="BT70" s="75">
        <v>0</v>
      </c>
      <c r="BU70" s="75">
        <v>0</v>
      </c>
      <c r="BV70" s="84">
        <v>100</v>
      </c>
      <c r="BW70" s="75">
        <v>0</v>
      </c>
      <c r="BX70" s="75">
        <v>0</v>
      </c>
      <c r="BY70" s="75">
        <v>0</v>
      </c>
      <c r="BZ70" s="21">
        <v>0</v>
      </c>
      <c r="CA70" s="90">
        <v>0.04</v>
      </c>
      <c r="CB70" s="90">
        <v>1.0526315789473684E-2</v>
      </c>
      <c r="CC70" s="90">
        <v>0.15</v>
      </c>
      <c r="CD70" s="90">
        <v>0</v>
      </c>
      <c r="CE70" s="90">
        <v>0</v>
      </c>
      <c r="CF70" s="90">
        <v>0.1</v>
      </c>
      <c r="CG70" s="90">
        <v>0</v>
      </c>
      <c r="CH70" s="90">
        <v>0</v>
      </c>
      <c r="CI70" s="75">
        <v>126023</v>
      </c>
      <c r="CJ70" s="75">
        <v>0</v>
      </c>
      <c r="CK70" s="75">
        <v>0</v>
      </c>
      <c r="CL70" s="75">
        <v>0</v>
      </c>
      <c r="CM70" s="90">
        <v>0</v>
      </c>
      <c r="CN70" s="75">
        <v>0</v>
      </c>
      <c r="CO70" s="90">
        <v>0</v>
      </c>
      <c r="CP70" s="75">
        <v>0</v>
      </c>
      <c r="CQ70" s="75">
        <v>0</v>
      </c>
      <c r="CR70" s="75">
        <v>0</v>
      </c>
      <c r="CS70" s="75">
        <v>0</v>
      </c>
      <c r="CT70" s="96">
        <v>0</v>
      </c>
      <c r="CU70" s="84">
        <v>100</v>
      </c>
      <c r="CV70" s="75">
        <v>0</v>
      </c>
      <c r="CW70" s="75">
        <v>0</v>
      </c>
      <c r="CX70" s="75">
        <v>0</v>
      </c>
      <c r="CY70" s="75">
        <v>0</v>
      </c>
      <c r="CZ70" s="75">
        <v>0</v>
      </c>
      <c r="DA70" s="75">
        <v>0</v>
      </c>
      <c r="DB70" s="75">
        <v>0</v>
      </c>
      <c r="DC70" s="75">
        <v>0</v>
      </c>
      <c r="DD70" s="75">
        <v>0</v>
      </c>
      <c r="DE70" s="75">
        <v>0</v>
      </c>
      <c r="DF70" s="75">
        <v>0</v>
      </c>
      <c r="DG70" s="75">
        <v>0</v>
      </c>
      <c r="DH70" s="96">
        <v>0</v>
      </c>
      <c r="DI70" s="75">
        <v>0</v>
      </c>
      <c r="DJ70" s="84">
        <v>100</v>
      </c>
      <c r="DK70" s="75">
        <v>0</v>
      </c>
      <c r="DL70" s="75">
        <v>0</v>
      </c>
      <c r="DM70" s="75">
        <v>0</v>
      </c>
      <c r="DN70" s="75">
        <v>0</v>
      </c>
      <c r="DO70" s="75">
        <v>0</v>
      </c>
      <c r="DP70" s="75">
        <v>0</v>
      </c>
      <c r="DR70" s="96">
        <v>0</v>
      </c>
      <c r="DS70" s="75">
        <v>0</v>
      </c>
      <c r="DT70" s="75">
        <v>0</v>
      </c>
      <c r="DU70" s="75">
        <v>0</v>
      </c>
      <c r="DV70" s="75">
        <v>0</v>
      </c>
      <c r="DW70" s="75">
        <v>0</v>
      </c>
      <c r="DX70" s="75">
        <v>0</v>
      </c>
      <c r="DY70" s="75">
        <v>0</v>
      </c>
      <c r="DZ70" s="75">
        <v>0</v>
      </c>
      <c r="EA70" s="75">
        <v>0</v>
      </c>
      <c r="EB70" s="75">
        <v>0</v>
      </c>
      <c r="EC70" s="75">
        <v>0</v>
      </c>
      <c r="ED70" s="75">
        <v>0</v>
      </c>
      <c r="EE70" s="75">
        <v>0</v>
      </c>
      <c r="EF70" s="75">
        <v>0</v>
      </c>
      <c r="EG70" s="75">
        <v>0</v>
      </c>
      <c r="EH70" s="75">
        <v>0</v>
      </c>
      <c r="EI70" s="75">
        <v>0</v>
      </c>
      <c r="EJ70" s="75">
        <v>0</v>
      </c>
      <c r="EK70" s="75">
        <v>0</v>
      </c>
      <c r="EL70" s="75">
        <v>0</v>
      </c>
      <c r="EM70" s="75">
        <v>0</v>
      </c>
      <c r="EN70" s="75">
        <v>0</v>
      </c>
      <c r="EO70" s="75">
        <v>0</v>
      </c>
      <c r="EP70" s="94"/>
      <c r="EQ70" s="75">
        <v>0</v>
      </c>
      <c r="ER70" s="75">
        <v>0</v>
      </c>
      <c r="ES70" s="75">
        <v>0</v>
      </c>
      <c r="ET70" s="75">
        <v>0</v>
      </c>
      <c r="EU70" s="75">
        <v>0</v>
      </c>
      <c r="EV70" s="75">
        <v>0</v>
      </c>
      <c r="EW70" s="75">
        <v>0</v>
      </c>
      <c r="EX70" s="75">
        <v>0</v>
      </c>
      <c r="EY70" s="75">
        <v>0</v>
      </c>
      <c r="EZ70" s="75">
        <v>0</v>
      </c>
      <c r="FA70" s="75">
        <v>0</v>
      </c>
      <c r="FB70" s="75">
        <v>0</v>
      </c>
      <c r="FC70" s="75">
        <v>0</v>
      </c>
      <c r="FD70" s="75">
        <v>0</v>
      </c>
      <c r="FE70" s="75">
        <v>0</v>
      </c>
      <c r="FF70" s="75">
        <v>0</v>
      </c>
      <c r="FG70" s="75">
        <v>0</v>
      </c>
      <c r="FH70" s="75">
        <v>0</v>
      </c>
      <c r="FI70" s="75">
        <v>0</v>
      </c>
      <c r="FJ70" s="75">
        <v>0</v>
      </c>
      <c r="FK70" s="75">
        <v>0</v>
      </c>
      <c r="FL70" s="75">
        <v>0</v>
      </c>
      <c r="FM70" s="75">
        <v>0</v>
      </c>
      <c r="FN70" s="75">
        <v>0</v>
      </c>
    </row>
    <row r="71" spans="3:170" x14ac:dyDescent="0.2">
      <c r="C71" s="11">
        <v>2058</v>
      </c>
      <c r="D71" s="75">
        <v>0</v>
      </c>
      <c r="E71" s="75">
        <v>0</v>
      </c>
      <c r="F71" s="75">
        <v>0</v>
      </c>
      <c r="G71" s="75">
        <v>0</v>
      </c>
      <c r="H71" s="75">
        <v>0</v>
      </c>
      <c r="I71" s="75">
        <v>0</v>
      </c>
      <c r="J71" s="75">
        <v>0</v>
      </c>
      <c r="K71" s="96">
        <v>1832</v>
      </c>
      <c r="L71" s="75">
        <v>0</v>
      </c>
      <c r="M71" s="75">
        <v>0</v>
      </c>
      <c r="N71" s="75">
        <v>375.517</v>
      </c>
      <c r="O71" s="75">
        <v>0</v>
      </c>
      <c r="P71" s="75">
        <v>0</v>
      </c>
      <c r="Q71" s="75">
        <v>0</v>
      </c>
      <c r="R71" s="75">
        <v>0</v>
      </c>
      <c r="S71" s="75">
        <v>0</v>
      </c>
      <c r="T71" s="75">
        <v>0</v>
      </c>
      <c r="U71" s="75">
        <v>0</v>
      </c>
      <c r="V71" s="75">
        <v>0</v>
      </c>
      <c r="W71" s="75">
        <v>0</v>
      </c>
      <c r="X71" s="75">
        <v>0</v>
      </c>
      <c r="Y71" s="75">
        <v>0</v>
      </c>
      <c r="Z71" s="75">
        <v>0</v>
      </c>
      <c r="AA71" s="75">
        <v>0</v>
      </c>
      <c r="AB71" s="96">
        <v>0</v>
      </c>
      <c r="AC71" s="75">
        <v>0</v>
      </c>
      <c r="AD71" s="75">
        <v>0</v>
      </c>
      <c r="AE71" s="75">
        <v>0</v>
      </c>
      <c r="AF71" s="75">
        <v>0</v>
      </c>
      <c r="AG71" s="75">
        <v>0</v>
      </c>
      <c r="AH71" s="75">
        <v>0</v>
      </c>
      <c r="AI71" s="75">
        <v>0</v>
      </c>
      <c r="AJ71" s="84">
        <v>0</v>
      </c>
      <c r="AK71" s="84">
        <v>0</v>
      </c>
      <c r="AL71" s="84">
        <v>0</v>
      </c>
      <c r="AM71" s="75">
        <v>0</v>
      </c>
      <c r="AN71" s="75">
        <v>0</v>
      </c>
      <c r="AO71" s="75">
        <v>0</v>
      </c>
      <c r="AP71" s="84">
        <v>100</v>
      </c>
      <c r="AQ71" s="75">
        <v>0</v>
      </c>
      <c r="AR71" s="75">
        <v>0</v>
      </c>
      <c r="AS71" s="75">
        <v>0</v>
      </c>
      <c r="AT71" s="75">
        <v>0</v>
      </c>
      <c r="AU71" s="75">
        <v>0</v>
      </c>
      <c r="AV71" s="75">
        <v>0</v>
      </c>
      <c r="AW71" s="75">
        <v>0</v>
      </c>
      <c r="AX71" s="75">
        <v>0</v>
      </c>
      <c r="AY71" s="75">
        <v>0</v>
      </c>
      <c r="AZ71" s="75">
        <v>0</v>
      </c>
      <c r="BA71" s="75">
        <v>0</v>
      </c>
      <c r="BB71" s="75">
        <v>0</v>
      </c>
      <c r="BC71" s="75">
        <v>0</v>
      </c>
      <c r="BD71" s="106">
        <v>0</v>
      </c>
      <c r="BE71" s="75">
        <v>0</v>
      </c>
      <c r="BF71" s="75">
        <v>0</v>
      </c>
      <c r="BG71" s="75">
        <v>0</v>
      </c>
      <c r="BH71" s="75">
        <v>0</v>
      </c>
      <c r="BI71" s="75">
        <v>0</v>
      </c>
      <c r="BJ71" s="84">
        <v>101.55813162912281</v>
      </c>
      <c r="BK71" s="84">
        <v>7.3892571442417534</v>
      </c>
      <c r="BL71" s="84">
        <v>-3.7844588484522723</v>
      </c>
      <c r="BM71" s="84">
        <v>1.3895999999999999</v>
      </c>
      <c r="BN71" s="84">
        <v>3.4230880804020121</v>
      </c>
      <c r="BO71" s="84">
        <v>3.4230880804020121</v>
      </c>
      <c r="BP71" s="84">
        <v>0</v>
      </c>
      <c r="BQ71" s="84">
        <v>0</v>
      </c>
      <c r="BR71" s="84">
        <v>0</v>
      </c>
      <c r="BS71" s="84">
        <v>0</v>
      </c>
      <c r="BT71" s="75">
        <v>0</v>
      </c>
      <c r="BU71" s="75">
        <v>0</v>
      </c>
      <c r="BV71" s="84">
        <v>100</v>
      </c>
      <c r="BW71" s="75">
        <v>0</v>
      </c>
      <c r="BX71" s="75">
        <v>0</v>
      </c>
      <c r="BY71" s="75">
        <v>0</v>
      </c>
      <c r="BZ71" s="21">
        <v>0</v>
      </c>
      <c r="CA71" s="90">
        <v>0.04</v>
      </c>
      <c r="CB71" s="90">
        <v>1.0526315789473684E-2</v>
      </c>
      <c r="CC71" s="90">
        <v>0.15</v>
      </c>
      <c r="CD71" s="90">
        <v>0</v>
      </c>
      <c r="CE71" s="90">
        <v>0</v>
      </c>
      <c r="CF71" s="90">
        <v>0.1</v>
      </c>
      <c r="CG71" s="90">
        <v>0</v>
      </c>
      <c r="CH71" s="90">
        <v>0</v>
      </c>
      <c r="CI71" s="75">
        <v>126023</v>
      </c>
      <c r="CJ71" s="75">
        <v>0</v>
      </c>
      <c r="CK71" s="75">
        <v>0</v>
      </c>
      <c r="CL71" s="75">
        <v>0</v>
      </c>
      <c r="CM71" s="90">
        <v>0</v>
      </c>
      <c r="CN71" s="75">
        <v>0</v>
      </c>
      <c r="CO71" s="90">
        <v>0</v>
      </c>
      <c r="CP71" s="75">
        <v>0</v>
      </c>
      <c r="CQ71" s="75">
        <v>0</v>
      </c>
      <c r="CR71" s="75">
        <v>0</v>
      </c>
      <c r="CS71" s="75">
        <v>0</v>
      </c>
      <c r="CT71" s="96">
        <v>0</v>
      </c>
      <c r="CU71" s="84">
        <v>100</v>
      </c>
      <c r="CV71" s="75">
        <v>0</v>
      </c>
      <c r="CW71" s="75">
        <v>0</v>
      </c>
      <c r="CX71" s="75">
        <v>0</v>
      </c>
      <c r="CY71" s="75">
        <v>0</v>
      </c>
      <c r="CZ71" s="75">
        <v>0</v>
      </c>
      <c r="DA71" s="75">
        <v>0</v>
      </c>
      <c r="DB71" s="75">
        <v>0</v>
      </c>
      <c r="DC71" s="75">
        <v>0</v>
      </c>
      <c r="DD71" s="75">
        <v>0</v>
      </c>
      <c r="DE71" s="75">
        <v>0</v>
      </c>
      <c r="DF71" s="75">
        <v>0</v>
      </c>
      <c r="DG71" s="75">
        <v>0</v>
      </c>
      <c r="DH71" s="96">
        <v>0</v>
      </c>
      <c r="DI71" s="75">
        <v>0</v>
      </c>
      <c r="DJ71" s="84">
        <v>100</v>
      </c>
      <c r="DK71" s="75">
        <v>0</v>
      </c>
      <c r="DL71" s="75">
        <v>0</v>
      </c>
      <c r="DM71" s="75">
        <v>0</v>
      </c>
      <c r="DN71" s="75">
        <v>0</v>
      </c>
      <c r="DO71" s="75">
        <v>0</v>
      </c>
      <c r="DP71" s="75">
        <v>0</v>
      </c>
      <c r="DR71" s="96">
        <v>0</v>
      </c>
      <c r="DS71" s="75">
        <v>0</v>
      </c>
      <c r="DT71" s="75">
        <v>0</v>
      </c>
      <c r="DU71" s="75">
        <v>0</v>
      </c>
      <c r="DV71" s="75">
        <v>0</v>
      </c>
      <c r="DW71" s="75">
        <v>0</v>
      </c>
      <c r="DX71" s="75">
        <v>0</v>
      </c>
      <c r="DY71" s="75">
        <v>0</v>
      </c>
      <c r="DZ71" s="75">
        <v>0</v>
      </c>
      <c r="EA71" s="75">
        <v>0</v>
      </c>
      <c r="EB71" s="75">
        <v>0</v>
      </c>
      <c r="EC71" s="75">
        <v>0</v>
      </c>
      <c r="ED71" s="75">
        <v>0</v>
      </c>
      <c r="EE71" s="75">
        <v>0</v>
      </c>
      <c r="EF71" s="75">
        <v>0</v>
      </c>
      <c r="EG71" s="75">
        <v>0</v>
      </c>
      <c r="EH71" s="75">
        <v>0</v>
      </c>
      <c r="EI71" s="75">
        <v>0</v>
      </c>
      <c r="EJ71" s="75">
        <v>0</v>
      </c>
      <c r="EK71" s="75">
        <v>0</v>
      </c>
      <c r="EL71" s="75">
        <v>0</v>
      </c>
      <c r="EM71" s="75">
        <v>0</v>
      </c>
      <c r="EN71" s="75">
        <v>0</v>
      </c>
      <c r="EO71" s="75">
        <v>0</v>
      </c>
      <c r="EP71" s="94"/>
      <c r="EQ71" s="75">
        <v>0</v>
      </c>
      <c r="ER71" s="75">
        <v>0</v>
      </c>
      <c r="ES71" s="75">
        <v>0</v>
      </c>
      <c r="ET71" s="75">
        <v>0</v>
      </c>
      <c r="EU71" s="75">
        <v>0</v>
      </c>
      <c r="EV71" s="75">
        <v>0</v>
      </c>
      <c r="EW71" s="75">
        <v>0</v>
      </c>
      <c r="EX71" s="75">
        <v>0</v>
      </c>
      <c r="EY71" s="75">
        <v>0</v>
      </c>
      <c r="EZ71" s="75">
        <v>0</v>
      </c>
      <c r="FA71" s="75">
        <v>0</v>
      </c>
      <c r="FB71" s="75">
        <v>0</v>
      </c>
      <c r="FC71" s="75">
        <v>0</v>
      </c>
      <c r="FD71" s="75">
        <v>0</v>
      </c>
      <c r="FE71" s="75">
        <v>0</v>
      </c>
      <c r="FF71" s="75">
        <v>0</v>
      </c>
      <c r="FG71" s="75">
        <v>0</v>
      </c>
      <c r="FH71" s="75">
        <v>0</v>
      </c>
      <c r="FI71" s="75">
        <v>0</v>
      </c>
      <c r="FJ71" s="75">
        <v>0</v>
      </c>
      <c r="FK71" s="75">
        <v>0</v>
      </c>
      <c r="FL71" s="75">
        <v>0</v>
      </c>
      <c r="FM71" s="75">
        <v>0</v>
      </c>
      <c r="FN71" s="75">
        <v>0</v>
      </c>
    </row>
    <row r="72" spans="3:170" x14ac:dyDescent="0.2">
      <c r="C72" s="12">
        <v>2059</v>
      </c>
      <c r="D72" s="75">
        <v>0</v>
      </c>
      <c r="E72" s="75">
        <v>0</v>
      </c>
      <c r="F72" s="76">
        <v>0</v>
      </c>
      <c r="G72" s="76">
        <v>0</v>
      </c>
      <c r="H72" s="75">
        <v>0</v>
      </c>
      <c r="I72" s="76">
        <v>0</v>
      </c>
      <c r="J72" s="76">
        <v>0</v>
      </c>
      <c r="K72" s="97">
        <v>1785</v>
      </c>
      <c r="L72" s="76">
        <v>0</v>
      </c>
      <c r="M72" s="76">
        <v>0</v>
      </c>
      <c r="N72" s="76">
        <v>365.87299999999999</v>
      </c>
      <c r="O72" s="76">
        <v>0</v>
      </c>
      <c r="P72" s="76">
        <v>0</v>
      </c>
      <c r="Q72" s="76">
        <v>0</v>
      </c>
      <c r="R72" s="75">
        <v>0</v>
      </c>
      <c r="S72" s="76">
        <v>0</v>
      </c>
      <c r="T72" s="76">
        <v>0</v>
      </c>
      <c r="U72" s="76">
        <v>0</v>
      </c>
      <c r="V72" s="76">
        <v>0</v>
      </c>
      <c r="W72" s="76">
        <v>0</v>
      </c>
      <c r="X72" s="75">
        <v>0</v>
      </c>
      <c r="Y72" s="76">
        <v>0</v>
      </c>
      <c r="Z72" s="76">
        <v>0</v>
      </c>
      <c r="AA72" s="75">
        <v>0</v>
      </c>
      <c r="AB72" s="97">
        <v>0</v>
      </c>
      <c r="AC72" s="76">
        <v>0</v>
      </c>
      <c r="AD72" s="76">
        <v>0</v>
      </c>
      <c r="AE72" s="76">
        <v>0</v>
      </c>
      <c r="AF72" s="76">
        <v>0</v>
      </c>
      <c r="AG72" s="76">
        <v>0</v>
      </c>
      <c r="AH72" s="76">
        <v>0</v>
      </c>
      <c r="AI72" s="76">
        <v>0</v>
      </c>
      <c r="AJ72" s="85">
        <v>0</v>
      </c>
      <c r="AK72" s="85">
        <v>0</v>
      </c>
      <c r="AL72" s="85">
        <v>0</v>
      </c>
      <c r="AM72" s="76">
        <v>0</v>
      </c>
      <c r="AN72" s="76">
        <v>0</v>
      </c>
      <c r="AO72" s="76">
        <v>0</v>
      </c>
      <c r="AP72" s="85">
        <v>100</v>
      </c>
      <c r="AQ72" s="76">
        <v>0</v>
      </c>
      <c r="AR72" s="76">
        <v>0</v>
      </c>
      <c r="AS72" s="76">
        <v>0</v>
      </c>
      <c r="AT72" s="76">
        <v>0</v>
      </c>
      <c r="AU72" s="76">
        <v>0</v>
      </c>
      <c r="AV72" s="76">
        <v>0</v>
      </c>
      <c r="AW72" s="76">
        <v>0</v>
      </c>
      <c r="AX72" s="76">
        <v>0</v>
      </c>
      <c r="AY72" s="76">
        <v>0</v>
      </c>
      <c r="AZ72" s="76">
        <v>0</v>
      </c>
      <c r="BA72" s="76">
        <v>0</v>
      </c>
      <c r="BB72" s="75">
        <v>0</v>
      </c>
      <c r="BC72" s="76">
        <v>0</v>
      </c>
      <c r="BD72" s="106">
        <v>0</v>
      </c>
      <c r="BE72" s="76">
        <v>0</v>
      </c>
      <c r="BF72" s="76">
        <v>0</v>
      </c>
      <c r="BG72" s="76">
        <v>0</v>
      </c>
      <c r="BH72" s="76">
        <v>0</v>
      </c>
      <c r="BI72" s="76">
        <v>0</v>
      </c>
      <c r="BJ72" s="85">
        <v>101.55813162912281</v>
      </c>
      <c r="BK72" s="85">
        <v>7.3892571442417534</v>
      </c>
      <c r="BL72" s="85">
        <v>-3.7844588484522723</v>
      </c>
      <c r="BM72" s="85">
        <v>1.3895999999999999</v>
      </c>
      <c r="BN72" s="85">
        <v>3.4230880804020121</v>
      </c>
      <c r="BO72" s="84">
        <v>3.4230880804020121</v>
      </c>
      <c r="BP72" s="85">
        <v>0</v>
      </c>
      <c r="BQ72" s="85">
        <v>0</v>
      </c>
      <c r="BR72" s="85">
        <v>0</v>
      </c>
      <c r="BS72" s="85">
        <v>0</v>
      </c>
      <c r="BT72" s="76">
        <v>0</v>
      </c>
      <c r="BU72" s="75">
        <v>0</v>
      </c>
      <c r="BV72" s="85">
        <v>100</v>
      </c>
      <c r="BW72" s="76">
        <v>0</v>
      </c>
      <c r="BX72" s="76">
        <v>0</v>
      </c>
      <c r="BY72" s="75">
        <v>0</v>
      </c>
      <c r="BZ72" s="23">
        <v>0</v>
      </c>
      <c r="CA72" s="91">
        <v>0.04</v>
      </c>
      <c r="CB72" s="91">
        <v>1.0526315789473684E-2</v>
      </c>
      <c r="CC72" s="91">
        <v>0.15</v>
      </c>
      <c r="CD72" s="90">
        <v>0</v>
      </c>
      <c r="CE72" s="91">
        <v>0</v>
      </c>
      <c r="CF72" s="91">
        <v>0.1</v>
      </c>
      <c r="CG72" s="91">
        <v>0</v>
      </c>
      <c r="CH72" s="91">
        <v>0</v>
      </c>
      <c r="CI72" s="76">
        <v>126023</v>
      </c>
      <c r="CJ72" s="75">
        <v>0</v>
      </c>
      <c r="CK72" s="76">
        <v>0</v>
      </c>
      <c r="CL72" s="76">
        <v>0</v>
      </c>
      <c r="CM72" s="91">
        <v>0</v>
      </c>
      <c r="CN72" s="76">
        <v>0</v>
      </c>
      <c r="CO72" s="91">
        <v>0</v>
      </c>
      <c r="CP72" s="76">
        <v>0</v>
      </c>
      <c r="CQ72" s="76">
        <v>0</v>
      </c>
      <c r="CR72" s="76">
        <v>0</v>
      </c>
      <c r="CS72" s="76">
        <v>0</v>
      </c>
      <c r="CT72" s="97">
        <v>0</v>
      </c>
      <c r="CU72" s="85">
        <v>100</v>
      </c>
      <c r="CV72" s="76">
        <v>0</v>
      </c>
      <c r="CW72" s="76">
        <v>0</v>
      </c>
      <c r="CX72" s="76">
        <v>0</v>
      </c>
      <c r="CY72" s="76">
        <v>0</v>
      </c>
      <c r="CZ72" s="76">
        <v>0</v>
      </c>
      <c r="DA72" s="76">
        <v>0</v>
      </c>
      <c r="DB72" s="76">
        <v>0</v>
      </c>
      <c r="DC72" s="76">
        <v>0</v>
      </c>
      <c r="DD72" s="76">
        <v>0</v>
      </c>
      <c r="DE72" s="76">
        <v>0</v>
      </c>
      <c r="DF72" s="76">
        <v>0</v>
      </c>
      <c r="DG72" s="76">
        <v>0</v>
      </c>
      <c r="DH72" s="97">
        <v>0</v>
      </c>
      <c r="DI72" s="76">
        <v>0</v>
      </c>
      <c r="DJ72" s="85">
        <v>100</v>
      </c>
      <c r="DK72" s="75">
        <v>0</v>
      </c>
      <c r="DL72" s="76">
        <v>0</v>
      </c>
      <c r="DM72" s="76">
        <v>0</v>
      </c>
      <c r="DN72" s="76">
        <v>0</v>
      </c>
      <c r="DO72" s="76">
        <v>0</v>
      </c>
      <c r="DP72" s="76">
        <v>0</v>
      </c>
      <c r="DR72" s="96">
        <v>0</v>
      </c>
      <c r="DS72" s="76">
        <v>0</v>
      </c>
      <c r="DT72" s="76">
        <v>0</v>
      </c>
      <c r="DU72" s="76">
        <v>0</v>
      </c>
      <c r="DV72" s="76">
        <v>0</v>
      </c>
      <c r="DW72" s="76">
        <v>0</v>
      </c>
      <c r="DX72" s="76">
        <v>0</v>
      </c>
      <c r="DY72" s="76">
        <v>0</v>
      </c>
      <c r="DZ72" s="76">
        <v>0</v>
      </c>
      <c r="EA72" s="76">
        <v>0</v>
      </c>
      <c r="EB72" s="76">
        <v>0</v>
      </c>
      <c r="EC72" s="76">
        <v>0</v>
      </c>
      <c r="ED72" s="76">
        <v>0</v>
      </c>
      <c r="EE72" s="76">
        <v>0</v>
      </c>
      <c r="EF72" s="76">
        <v>0</v>
      </c>
      <c r="EG72" s="76">
        <v>0</v>
      </c>
      <c r="EH72" s="76">
        <v>0</v>
      </c>
      <c r="EI72" s="76">
        <v>0</v>
      </c>
      <c r="EJ72" s="75">
        <v>0</v>
      </c>
      <c r="EK72" s="76">
        <v>0</v>
      </c>
      <c r="EL72" s="76">
        <v>0</v>
      </c>
      <c r="EM72" s="76">
        <v>0</v>
      </c>
      <c r="EN72" s="76">
        <v>0</v>
      </c>
      <c r="EO72" s="76">
        <v>0</v>
      </c>
      <c r="EP72" s="94"/>
      <c r="EQ72" s="76">
        <v>0</v>
      </c>
      <c r="ER72" s="76">
        <v>0</v>
      </c>
      <c r="ES72" s="76">
        <v>0</v>
      </c>
      <c r="ET72" s="76">
        <v>0</v>
      </c>
      <c r="EU72" s="76">
        <v>0</v>
      </c>
      <c r="EV72" s="76">
        <v>0</v>
      </c>
      <c r="EW72" s="76">
        <v>0</v>
      </c>
      <c r="EX72" s="76">
        <v>0</v>
      </c>
      <c r="EY72" s="76">
        <v>0</v>
      </c>
      <c r="EZ72" s="76">
        <v>0</v>
      </c>
      <c r="FA72" s="76">
        <v>0</v>
      </c>
      <c r="FB72" s="76">
        <v>0</v>
      </c>
      <c r="FC72" s="76">
        <v>0</v>
      </c>
      <c r="FD72" s="76">
        <v>0</v>
      </c>
      <c r="FE72" s="76">
        <v>0</v>
      </c>
      <c r="FF72" s="76">
        <v>0</v>
      </c>
      <c r="FG72" s="76">
        <v>0</v>
      </c>
      <c r="FH72" s="76">
        <v>0</v>
      </c>
      <c r="FI72" s="76">
        <v>0</v>
      </c>
      <c r="FJ72" s="76">
        <v>0</v>
      </c>
      <c r="FK72" s="76">
        <v>0</v>
      </c>
      <c r="FL72" s="76">
        <v>0</v>
      </c>
      <c r="FM72" s="76">
        <v>0</v>
      </c>
      <c r="FN72" s="76">
        <v>0</v>
      </c>
    </row>
    <row r="73" spans="3:170" ht="4.5" customHeight="1" x14ac:dyDescent="0.2">
      <c r="C73" s="13"/>
      <c r="D73" s="77"/>
      <c r="E73" s="77"/>
      <c r="F73" s="77"/>
      <c r="G73" s="77"/>
      <c r="H73" s="77"/>
      <c r="I73" s="77"/>
      <c r="J73" s="77"/>
      <c r="K73" s="77"/>
      <c r="L73" s="77"/>
      <c r="M73" s="77"/>
      <c r="N73" s="77"/>
      <c r="O73" s="77"/>
      <c r="P73" s="77"/>
      <c r="Q73" s="77">
        <v>0</v>
      </c>
      <c r="R73" s="77"/>
      <c r="S73" s="77"/>
      <c r="T73" s="77"/>
      <c r="U73" s="77"/>
      <c r="V73" s="77"/>
      <c r="W73" s="77"/>
      <c r="X73" s="77"/>
      <c r="Y73" s="77"/>
      <c r="Z73" s="77"/>
      <c r="AA73" s="77"/>
      <c r="AB73" s="77"/>
      <c r="AC73" s="77"/>
      <c r="AD73" s="77"/>
      <c r="AE73" s="77"/>
      <c r="AF73" s="77"/>
      <c r="AG73" s="77"/>
      <c r="AH73" s="77"/>
      <c r="AI73" s="77"/>
      <c r="AJ73" s="86"/>
      <c r="AK73" s="86"/>
      <c r="AL73" s="86"/>
      <c r="AM73" s="77"/>
      <c r="AN73" s="77"/>
      <c r="AO73" s="77"/>
      <c r="AP73" s="86"/>
      <c r="AQ73" s="77"/>
      <c r="AR73" s="77"/>
      <c r="AS73" s="77"/>
      <c r="AT73" s="77"/>
      <c r="AU73" s="77"/>
      <c r="AV73" s="77"/>
      <c r="AW73" s="77"/>
      <c r="AX73" s="77"/>
      <c r="AY73" s="77"/>
      <c r="AZ73" s="77"/>
      <c r="BA73" s="77"/>
      <c r="BB73" s="77"/>
      <c r="BC73" s="77"/>
      <c r="BD73" s="77"/>
      <c r="BE73" s="77"/>
      <c r="BF73" s="77"/>
      <c r="BG73" s="77"/>
      <c r="BH73" s="77"/>
      <c r="BI73" s="77"/>
      <c r="BJ73" s="86"/>
      <c r="BK73" s="86"/>
      <c r="BL73" s="86"/>
      <c r="BM73" s="86"/>
      <c r="BN73" s="86"/>
      <c r="BO73" s="86"/>
      <c r="BP73" s="86"/>
      <c r="BQ73" s="86"/>
      <c r="BR73" s="86"/>
      <c r="BS73" s="86"/>
      <c r="BT73" s="77"/>
      <c r="BU73" s="77"/>
      <c r="BV73" s="86"/>
      <c r="BW73" s="77"/>
      <c r="BX73" s="77"/>
      <c r="BY73" s="77"/>
      <c r="BZ73" s="24"/>
      <c r="CA73" s="92"/>
      <c r="CB73" s="92"/>
      <c r="CC73" s="92"/>
      <c r="CD73" s="92"/>
      <c r="CE73" s="92"/>
      <c r="CF73" s="92"/>
      <c r="CG73" s="92"/>
      <c r="CH73" s="92"/>
      <c r="CI73" s="77"/>
      <c r="CJ73" s="77"/>
      <c r="CK73" s="77"/>
      <c r="CL73" s="77"/>
      <c r="CM73" s="92"/>
      <c r="CN73" s="77"/>
      <c r="CO73" s="92"/>
      <c r="CP73" s="77"/>
      <c r="CQ73" s="77"/>
      <c r="CR73" s="77"/>
      <c r="CS73" s="77"/>
      <c r="CT73" s="77"/>
      <c r="CU73" s="86"/>
      <c r="CV73" s="77"/>
      <c r="CW73" s="77"/>
      <c r="CX73" s="77"/>
      <c r="CY73" s="77"/>
      <c r="CZ73" s="77"/>
      <c r="DA73" s="77"/>
      <c r="DB73" s="77"/>
      <c r="DC73" s="77"/>
      <c r="DD73" s="77"/>
      <c r="DE73" s="77"/>
      <c r="DF73" s="77"/>
      <c r="DG73" s="77"/>
      <c r="DH73" s="77"/>
      <c r="DI73" s="77"/>
      <c r="DJ73" s="86"/>
      <c r="DK73" s="77"/>
      <c r="DL73" s="77"/>
      <c r="DM73" s="77"/>
      <c r="DN73" s="77"/>
      <c r="DO73" s="77"/>
      <c r="DP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94"/>
      <c r="EQ73" s="77"/>
      <c r="ER73" s="77"/>
      <c r="ES73" s="77"/>
      <c r="ET73" s="77"/>
      <c r="EU73" s="77"/>
      <c r="EV73" s="77"/>
      <c r="EW73" s="77"/>
      <c r="EX73" s="77"/>
      <c r="EY73" s="77"/>
      <c r="EZ73" s="77"/>
      <c r="FA73" s="77"/>
      <c r="FB73" s="77"/>
      <c r="FC73" s="77"/>
      <c r="FD73" s="77"/>
      <c r="FE73" s="77"/>
      <c r="FF73" s="77"/>
      <c r="FG73" s="77"/>
      <c r="FH73" s="77"/>
      <c r="FI73" s="77"/>
      <c r="FJ73" s="77"/>
      <c r="FK73" s="77"/>
      <c r="FL73" s="77"/>
      <c r="FM73" s="77"/>
      <c r="FN73" s="77"/>
    </row>
    <row r="74" spans="3:170" x14ac:dyDescent="0.2">
      <c r="C74" s="14" t="s">
        <v>153</v>
      </c>
      <c r="D74" s="78"/>
      <c r="E74" s="79"/>
      <c r="F74" s="78"/>
      <c r="G74" s="79"/>
      <c r="H74" s="79"/>
      <c r="I74" s="79"/>
      <c r="J74" s="79">
        <v>0</v>
      </c>
      <c r="K74" s="79">
        <v>71275</v>
      </c>
      <c r="L74" s="79">
        <v>0</v>
      </c>
      <c r="M74" s="79">
        <v>16715</v>
      </c>
      <c r="N74" s="79">
        <v>14613.214999999998</v>
      </c>
      <c r="O74" s="79">
        <v>0</v>
      </c>
      <c r="P74" s="79">
        <v>0</v>
      </c>
      <c r="Q74" s="79">
        <v>0</v>
      </c>
      <c r="R74" s="79">
        <v>0</v>
      </c>
      <c r="S74" s="79">
        <v>0</v>
      </c>
      <c r="T74" s="79"/>
      <c r="U74" s="79">
        <v>0</v>
      </c>
      <c r="V74" s="79">
        <v>0</v>
      </c>
      <c r="W74" s="79">
        <v>231727</v>
      </c>
      <c r="X74" s="79">
        <v>0</v>
      </c>
      <c r="Y74" s="79"/>
      <c r="Z74" s="79">
        <v>231727</v>
      </c>
      <c r="AA74" s="79">
        <v>0</v>
      </c>
      <c r="AB74" s="79">
        <v>81535</v>
      </c>
      <c r="AC74" s="79">
        <v>0</v>
      </c>
      <c r="AD74" s="79">
        <v>0</v>
      </c>
      <c r="AE74" s="79">
        <v>16714.499</v>
      </c>
      <c r="AF74" s="79">
        <v>0</v>
      </c>
      <c r="AG74" s="79">
        <v>0</v>
      </c>
      <c r="AH74" s="79">
        <v>0</v>
      </c>
      <c r="AI74" s="79">
        <v>0</v>
      </c>
      <c r="AJ74" s="87">
        <v>20.010621415484053</v>
      </c>
      <c r="AK74" s="87">
        <v>0</v>
      </c>
      <c r="AL74" s="87">
        <v>0</v>
      </c>
      <c r="AM74" s="79">
        <v>16310</v>
      </c>
      <c r="AN74" s="79">
        <v>0</v>
      </c>
      <c r="AO74" s="79">
        <v>0</v>
      </c>
      <c r="AP74" s="87">
        <v>100</v>
      </c>
      <c r="AQ74" s="79">
        <v>81535</v>
      </c>
      <c r="AR74" s="79">
        <v>0</v>
      </c>
      <c r="AS74" s="79">
        <v>0</v>
      </c>
      <c r="AT74" s="79">
        <v>16714.499</v>
      </c>
      <c r="AU74" s="79">
        <v>0</v>
      </c>
      <c r="AV74" s="79"/>
      <c r="AW74" s="79">
        <v>0</v>
      </c>
      <c r="AX74" s="79">
        <v>0</v>
      </c>
      <c r="AY74" s="79">
        <v>16310</v>
      </c>
      <c r="AZ74" s="79">
        <v>0</v>
      </c>
      <c r="BA74" s="79">
        <v>0</v>
      </c>
      <c r="BB74" s="79">
        <v>65225</v>
      </c>
      <c r="BC74" s="79">
        <v>0</v>
      </c>
      <c r="BD74" s="79">
        <v>0</v>
      </c>
      <c r="BE74" s="79">
        <v>16714.499</v>
      </c>
      <c r="BF74" s="79">
        <v>0</v>
      </c>
      <c r="BG74" s="79"/>
      <c r="BH74" s="79">
        <v>0</v>
      </c>
      <c r="BI74" s="79">
        <v>0</v>
      </c>
      <c r="BJ74" s="87">
        <v>101.55813162912277</v>
      </c>
      <c r="BK74" s="87">
        <v>7.3892571442417534</v>
      </c>
      <c r="BL74" s="87">
        <v>-3.7844588484522728</v>
      </c>
      <c r="BM74" s="87">
        <v>1.3896000000000008</v>
      </c>
      <c r="BN74" s="87">
        <v>3.4230880804020107</v>
      </c>
      <c r="BO74" s="87">
        <v>3.4230880804020107</v>
      </c>
      <c r="BP74" s="87">
        <v>0</v>
      </c>
      <c r="BQ74" s="87">
        <v>0</v>
      </c>
      <c r="BR74" s="87">
        <v>0</v>
      </c>
      <c r="BS74" s="87">
        <v>0</v>
      </c>
      <c r="BT74" s="79">
        <v>6624129</v>
      </c>
      <c r="BU74" s="79">
        <v>2964263</v>
      </c>
      <c r="BV74" s="87">
        <v>100</v>
      </c>
      <c r="BW74" s="79">
        <v>2521272</v>
      </c>
      <c r="BX74" s="79">
        <v>117347.54147367296</v>
      </c>
      <c r="BY74" s="79">
        <v>325644</v>
      </c>
      <c r="BZ74" s="25">
        <v>1.286771962639061</v>
      </c>
      <c r="CA74" s="93">
        <v>4.0000000000000015E-2</v>
      </c>
      <c r="CB74" s="93">
        <v>1.0526315789473679E-2</v>
      </c>
      <c r="CC74" s="93">
        <v>0.15000000000000008</v>
      </c>
      <c r="CD74" s="93">
        <v>0</v>
      </c>
      <c r="CE74" s="93">
        <v>0</v>
      </c>
      <c r="CF74" s="93">
        <v>0.10000000000000005</v>
      </c>
      <c r="CG74" s="93">
        <v>0</v>
      </c>
      <c r="CH74" s="93">
        <v>0</v>
      </c>
      <c r="CI74" s="79">
        <v>126023</v>
      </c>
      <c r="CJ74" s="79">
        <v>0</v>
      </c>
      <c r="CK74" s="79">
        <v>0</v>
      </c>
      <c r="CL74" s="79">
        <v>0</v>
      </c>
      <c r="CM74" s="93">
        <v>0</v>
      </c>
      <c r="CN74" s="95">
        <v>0</v>
      </c>
      <c r="CO74" s="93">
        <v>0</v>
      </c>
      <c r="CP74" s="79">
        <v>0</v>
      </c>
      <c r="CQ74" s="79">
        <v>0</v>
      </c>
      <c r="CR74" s="79">
        <v>0</v>
      </c>
      <c r="CS74" s="79">
        <v>0</v>
      </c>
      <c r="CT74" s="79">
        <v>0</v>
      </c>
      <c r="CU74" s="87">
        <v>100</v>
      </c>
      <c r="CV74" s="79">
        <v>0</v>
      </c>
      <c r="CW74" s="79">
        <v>0</v>
      </c>
      <c r="CX74" s="79">
        <v>0</v>
      </c>
      <c r="CY74" s="79">
        <v>0</v>
      </c>
      <c r="CZ74" s="95">
        <v>0</v>
      </c>
      <c r="DA74" s="79">
        <v>0</v>
      </c>
      <c r="DB74" s="79">
        <v>0</v>
      </c>
      <c r="DC74" s="79">
        <v>0</v>
      </c>
      <c r="DD74" s="79">
        <v>0</v>
      </c>
      <c r="DE74" s="79">
        <v>0</v>
      </c>
      <c r="DF74" s="79">
        <v>0</v>
      </c>
      <c r="DG74" s="79">
        <v>0</v>
      </c>
      <c r="DH74" s="79">
        <v>0</v>
      </c>
      <c r="DI74" s="79">
        <v>0</v>
      </c>
      <c r="DJ74" s="87">
        <v>100</v>
      </c>
      <c r="DK74" s="79">
        <v>0</v>
      </c>
      <c r="DL74" s="79">
        <v>0</v>
      </c>
      <c r="DM74" s="79">
        <v>0</v>
      </c>
      <c r="DN74" s="79">
        <v>3659866</v>
      </c>
      <c r="DO74" s="79">
        <v>3659866</v>
      </c>
      <c r="DP74" s="79">
        <v>1109859.9727682222</v>
      </c>
      <c r="DR74" s="79">
        <v>81535</v>
      </c>
      <c r="DS74" s="79">
        <v>0</v>
      </c>
      <c r="DT74" s="79">
        <v>0</v>
      </c>
      <c r="DU74" s="79">
        <v>16714.499</v>
      </c>
      <c r="DV74" s="79">
        <v>0</v>
      </c>
      <c r="DW74" s="79">
        <v>0</v>
      </c>
      <c r="DX74" s="79">
        <v>0</v>
      </c>
      <c r="DY74" s="79">
        <v>0</v>
      </c>
      <c r="DZ74" s="79">
        <v>81535</v>
      </c>
      <c r="EA74" s="79">
        <v>0</v>
      </c>
      <c r="EB74" s="79">
        <v>0</v>
      </c>
      <c r="EC74" s="79">
        <v>16714.499</v>
      </c>
      <c r="ED74" s="79">
        <v>0</v>
      </c>
      <c r="EE74" s="79">
        <v>0</v>
      </c>
      <c r="EF74" s="79">
        <v>0</v>
      </c>
      <c r="EG74" s="79">
        <v>0</v>
      </c>
      <c r="EH74" s="79">
        <v>65225</v>
      </c>
      <c r="EI74" s="79">
        <v>0</v>
      </c>
      <c r="EJ74" s="79">
        <v>0</v>
      </c>
      <c r="EK74" s="79">
        <v>16714.499</v>
      </c>
      <c r="EL74" s="79">
        <v>0</v>
      </c>
      <c r="EM74" s="79">
        <v>0</v>
      </c>
      <c r="EN74" s="79">
        <v>0</v>
      </c>
      <c r="EO74" s="79">
        <v>0</v>
      </c>
      <c r="EP74" s="94"/>
      <c r="EQ74" s="79">
        <v>0</v>
      </c>
      <c r="ER74" s="79">
        <v>0</v>
      </c>
      <c r="ES74" s="79">
        <v>0</v>
      </c>
      <c r="ET74" s="79">
        <v>0</v>
      </c>
      <c r="EU74" s="79">
        <v>0</v>
      </c>
      <c r="EV74" s="79">
        <v>0</v>
      </c>
      <c r="EW74" s="79">
        <v>0</v>
      </c>
      <c r="EX74" s="79">
        <v>0</v>
      </c>
      <c r="EY74" s="79">
        <v>0</v>
      </c>
      <c r="EZ74" s="79">
        <v>0</v>
      </c>
      <c r="FA74" s="79">
        <v>0</v>
      </c>
      <c r="FB74" s="79">
        <v>0</v>
      </c>
      <c r="FC74" s="79">
        <v>0</v>
      </c>
      <c r="FD74" s="79">
        <v>0</v>
      </c>
      <c r="FE74" s="79">
        <v>0</v>
      </c>
      <c r="FF74" s="79">
        <v>0</v>
      </c>
      <c r="FG74" s="79">
        <v>0</v>
      </c>
      <c r="FH74" s="79">
        <v>0</v>
      </c>
      <c r="FI74" s="79">
        <v>0</v>
      </c>
      <c r="FJ74" s="79">
        <v>0</v>
      </c>
      <c r="FK74" s="79">
        <v>0</v>
      </c>
      <c r="FL74" s="79">
        <v>0</v>
      </c>
      <c r="FM74" s="79">
        <v>0</v>
      </c>
      <c r="FN74" s="79">
        <v>0</v>
      </c>
    </row>
  </sheetData>
  <mergeCells count="19">
    <mergeCell ref="EQ8:FN8"/>
    <mergeCell ref="DR9:DY9"/>
    <mergeCell ref="DZ9:EG9"/>
    <mergeCell ref="EH9:EO9"/>
    <mergeCell ref="EQ9:EX9"/>
    <mergeCell ref="EY9:FF9"/>
    <mergeCell ref="FG9:FN9"/>
    <mergeCell ref="AQ9:AX9"/>
    <mergeCell ref="AY9:BA9"/>
    <mergeCell ref="BJ9:BS9"/>
    <mergeCell ref="D9:J9"/>
    <mergeCell ref="DR8:EO8"/>
    <mergeCell ref="BU9:CO9"/>
    <mergeCell ref="CP9:DH9"/>
    <mergeCell ref="DN9:DP9"/>
    <mergeCell ref="BB9:BI9"/>
    <mergeCell ref="K9:AA9"/>
    <mergeCell ref="AB9:AI9"/>
    <mergeCell ref="AJ9:AO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661E-CCFC-4E52-B6FE-2333DA8A48C4}">
  <sheetPr codeName="Hoja1">
    <tabColor rgb="FFFF0000"/>
  </sheetPr>
  <dimension ref="A1:PC2642"/>
  <sheetViews>
    <sheetView tabSelected="1" zoomScale="80" zoomScaleNormal="80" workbookViewId="0">
      <selection activeCell="DK20" sqref="DK20"/>
    </sheetView>
  </sheetViews>
  <sheetFormatPr defaultColWidth="9" defaultRowHeight="15.75" outlineLevelRow="1" outlineLevelCol="1" x14ac:dyDescent="0.3"/>
  <cols>
    <col min="1" max="1" width="34" style="147" customWidth="1"/>
    <col min="2" max="2" width="22.375" style="147" hidden="1" customWidth="1" outlineLevel="1"/>
    <col min="3" max="3" width="16.125" style="147" hidden="1" customWidth="1" outlineLevel="1"/>
    <col min="4" max="4" width="14.75" style="147" hidden="1" customWidth="1" outlineLevel="1"/>
    <col min="5" max="5" width="13.75" style="147" hidden="1" customWidth="1" outlineLevel="1"/>
    <col min="6" max="6" width="12.25" style="147" hidden="1" customWidth="1" outlineLevel="1"/>
    <col min="7" max="12" width="12.875" style="147" hidden="1" customWidth="1" outlineLevel="1"/>
    <col min="13" max="13" width="14.625" style="147" hidden="1" customWidth="1" outlineLevel="1"/>
    <col min="14" max="38" width="9.125" style="147" hidden="1" customWidth="1" outlineLevel="1"/>
    <col min="39" max="39" width="16.75" style="147" customWidth="1" collapsed="1"/>
    <col min="40" max="76" width="14.625" style="147" hidden="1" customWidth="1" outlineLevel="1"/>
    <col min="77" max="77" width="14.625" style="147" customWidth="1" collapsed="1"/>
    <col min="78" max="114" width="14.625" style="147" hidden="1" customWidth="1" outlineLevel="1"/>
    <col min="115" max="115" width="14.625" style="147" customWidth="1" collapsed="1"/>
    <col min="116" max="152" width="14.625" style="147" hidden="1" customWidth="1" outlineLevel="1"/>
    <col min="153" max="153" width="14.625" style="147" customWidth="1" collapsed="1"/>
    <col min="154" max="190" width="14.625" style="147" hidden="1" customWidth="1" outlineLevel="1"/>
    <col min="191" max="191" width="14.625" style="147" customWidth="1" collapsed="1"/>
    <col min="192" max="228" width="14.625" style="147" hidden="1" customWidth="1" outlineLevel="1"/>
    <col min="229" max="229" width="14.625" style="147" customWidth="1" collapsed="1"/>
    <col min="230" max="266" width="14.625" style="147" hidden="1" customWidth="1" outlineLevel="1"/>
    <col min="267" max="267" width="14.625" style="147" customWidth="1" collapsed="1"/>
    <col min="268" max="304" width="14.625" style="147" hidden="1" customWidth="1" outlineLevel="1"/>
    <col min="305" max="305" width="14.625" style="147" customWidth="1" collapsed="1"/>
    <col min="306" max="342" width="14.625" style="147" hidden="1" customWidth="1" outlineLevel="1"/>
    <col min="343" max="343" width="14.625" style="147" customWidth="1" collapsed="1"/>
    <col min="344" max="380" width="14.625" style="147" hidden="1" customWidth="1" outlineLevel="1"/>
    <col min="381" max="381" width="14.625" style="147" customWidth="1" collapsed="1"/>
    <col min="382" max="418" width="14.625" style="147" hidden="1" customWidth="1" outlineLevel="1"/>
    <col min="419" max="419" width="14.625" style="147" customWidth="1" collapsed="1"/>
    <col min="420" max="16384" width="9" style="147"/>
  </cols>
  <sheetData>
    <row r="1" spans="1:419" s="136" customFormat="1" ht="15.75" customHeight="1" thickBot="1" x14ac:dyDescent="0.25">
      <c r="A1" s="261" t="s">
        <v>731</v>
      </c>
      <c r="B1" s="204" t="s">
        <v>29</v>
      </c>
      <c r="C1" s="204"/>
      <c r="D1" s="204"/>
      <c r="E1" s="204"/>
      <c r="F1" s="204"/>
      <c r="G1" s="204"/>
      <c r="H1" s="204"/>
      <c r="I1" s="204"/>
      <c r="J1" s="204"/>
      <c r="K1" s="204"/>
      <c r="L1" s="204"/>
      <c r="M1" s="204"/>
      <c r="N1" s="204"/>
      <c r="O1" s="204"/>
      <c r="P1" s="204"/>
      <c r="Q1" s="204"/>
      <c r="R1" s="204"/>
      <c r="S1" s="204"/>
      <c r="T1" s="204"/>
      <c r="U1" s="204"/>
      <c r="V1" s="204"/>
      <c r="W1" s="204"/>
      <c r="X1" s="204"/>
      <c r="Y1" s="204"/>
      <c r="Z1" s="204"/>
      <c r="AA1" s="204"/>
      <c r="AB1" s="204"/>
      <c r="AC1" s="204"/>
      <c r="AD1" s="204"/>
      <c r="AE1" s="204"/>
      <c r="AF1" s="204"/>
      <c r="AG1" s="204"/>
      <c r="AH1" s="204"/>
      <c r="AI1" s="204"/>
      <c r="AJ1" s="204"/>
      <c r="AK1" s="204"/>
      <c r="AL1" s="204"/>
      <c r="AM1" s="205"/>
      <c r="AN1" s="203" t="s">
        <v>154</v>
      </c>
      <c r="AO1" s="204"/>
      <c r="AP1" s="204"/>
      <c r="AQ1" s="204"/>
      <c r="AR1" s="204"/>
      <c r="AS1" s="204"/>
      <c r="AT1" s="204"/>
      <c r="AU1" s="204"/>
      <c r="AV1" s="204"/>
      <c r="AW1" s="204"/>
      <c r="AX1" s="204"/>
      <c r="AY1" s="204"/>
      <c r="AZ1" s="204"/>
      <c r="BA1" s="204"/>
      <c r="BB1" s="204"/>
      <c r="BC1" s="204"/>
      <c r="BD1" s="204"/>
      <c r="BE1" s="204"/>
      <c r="BF1" s="204"/>
      <c r="BG1" s="204"/>
      <c r="BH1" s="204"/>
      <c r="BI1" s="204"/>
      <c r="BJ1" s="204"/>
      <c r="BK1" s="204"/>
      <c r="BL1" s="204"/>
      <c r="BM1" s="204"/>
      <c r="BN1" s="204"/>
      <c r="BO1" s="204"/>
      <c r="BP1" s="204"/>
      <c r="BQ1" s="204"/>
      <c r="BR1" s="204"/>
      <c r="BS1" s="204"/>
      <c r="BT1" s="204"/>
      <c r="BU1" s="204"/>
      <c r="BV1" s="204"/>
      <c r="BW1" s="204"/>
      <c r="BX1" s="204"/>
      <c r="BY1" s="205"/>
      <c r="BZ1" s="262" t="s">
        <v>155</v>
      </c>
      <c r="CA1" s="263"/>
      <c r="CB1" s="263"/>
      <c r="CC1" s="263"/>
      <c r="CD1" s="263"/>
      <c r="CE1" s="263"/>
      <c r="CF1" s="263"/>
      <c r="CG1" s="263"/>
      <c r="CH1" s="263"/>
      <c r="CI1" s="263"/>
      <c r="CJ1" s="263"/>
      <c r="CK1" s="263"/>
      <c r="CL1" s="263"/>
      <c r="CM1" s="263"/>
      <c r="CN1" s="263"/>
      <c r="CO1" s="263"/>
      <c r="CP1" s="263"/>
      <c r="CQ1" s="263"/>
      <c r="CR1" s="263"/>
      <c r="CS1" s="263"/>
      <c r="CT1" s="263"/>
      <c r="CU1" s="263"/>
      <c r="CV1" s="263"/>
      <c r="CW1" s="263"/>
      <c r="CX1" s="263"/>
      <c r="CY1" s="263"/>
      <c r="CZ1" s="263"/>
      <c r="DA1" s="263"/>
      <c r="DB1" s="263"/>
      <c r="DC1" s="263"/>
      <c r="DD1" s="263"/>
      <c r="DE1" s="263"/>
      <c r="DF1" s="263"/>
      <c r="DG1" s="263"/>
      <c r="DH1" s="263"/>
      <c r="DI1" s="263"/>
      <c r="DJ1" s="263"/>
      <c r="DK1" s="264"/>
      <c r="DL1" s="265" t="s">
        <v>732</v>
      </c>
      <c r="DM1" s="266"/>
      <c r="DN1" s="266"/>
      <c r="DO1" s="266"/>
      <c r="DP1" s="266"/>
      <c r="DQ1" s="266"/>
      <c r="DR1" s="266"/>
      <c r="DS1" s="266"/>
      <c r="DT1" s="266"/>
      <c r="DU1" s="266"/>
      <c r="DV1" s="266"/>
      <c r="DW1" s="266"/>
      <c r="DX1" s="266"/>
      <c r="DY1" s="266"/>
      <c r="DZ1" s="266"/>
      <c r="EA1" s="266"/>
      <c r="EB1" s="266"/>
      <c r="EC1" s="266"/>
      <c r="ED1" s="266"/>
      <c r="EE1" s="266"/>
      <c r="EF1" s="266"/>
      <c r="EG1" s="266"/>
      <c r="EH1" s="266"/>
      <c r="EI1" s="266"/>
      <c r="EJ1" s="266"/>
      <c r="EK1" s="266"/>
      <c r="EL1" s="266"/>
      <c r="EM1" s="266"/>
      <c r="EN1" s="266"/>
      <c r="EO1" s="266"/>
      <c r="EP1" s="266"/>
      <c r="EQ1" s="266"/>
      <c r="ER1" s="266"/>
      <c r="ES1" s="266"/>
      <c r="ET1" s="266"/>
      <c r="EU1" s="266"/>
      <c r="EV1" s="266"/>
      <c r="EW1" s="267"/>
      <c r="EX1" s="268" t="s">
        <v>733</v>
      </c>
      <c r="EY1" s="269"/>
      <c r="EZ1" s="269"/>
      <c r="FA1" s="269"/>
      <c r="FB1" s="269"/>
      <c r="FC1" s="269"/>
      <c r="FD1" s="269"/>
      <c r="FE1" s="269"/>
      <c r="FF1" s="269"/>
      <c r="FG1" s="269"/>
      <c r="FH1" s="269"/>
      <c r="FI1" s="269"/>
      <c r="FJ1" s="269"/>
      <c r="FK1" s="269"/>
      <c r="FL1" s="269"/>
      <c r="FM1" s="269"/>
      <c r="FN1" s="269"/>
      <c r="FO1" s="269"/>
      <c r="FP1" s="269"/>
      <c r="FQ1" s="269"/>
      <c r="FR1" s="269"/>
      <c r="FS1" s="269"/>
      <c r="FT1" s="269"/>
      <c r="FU1" s="269"/>
      <c r="FV1" s="269"/>
      <c r="FW1" s="269"/>
      <c r="FX1" s="269"/>
      <c r="FY1" s="269"/>
      <c r="FZ1" s="269"/>
      <c r="GA1" s="269"/>
      <c r="GB1" s="269"/>
      <c r="GC1" s="269"/>
      <c r="GD1" s="269"/>
      <c r="GE1" s="269"/>
      <c r="GF1" s="269"/>
      <c r="GG1" s="269"/>
      <c r="GH1" s="269"/>
      <c r="GI1" s="270"/>
      <c r="GJ1" s="268" t="s">
        <v>734</v>
      </c>
      <c r="GK1" s="269"/>
      <c r="GL1" s="269"/>
      <c r="GM1" s="269"/>
      <c r="GN1" s="269"/>
      <c r="GO1" s="269"/>
      <c r="GP1" s="269"/>
      <c r="GQ1" s="269"/>
      <c r="GR1" s="269"/>
      <c r="GS1" s="269"/>
      <c r="GT1" s="269"/>
      <c r="GU1" s="269"/>
      <c r="GV1" s="269"/>
      <c r="GW1" s="269"/>
      <c r="GX1" s="269"/>
      <c r="GY1" s="269"/>
      <c r="GZ1" s="269"/>
      <c r="HA1" s="269"/>
      <c r="HB1" s="269"/>
      <c r="HC1" s="269"/>
      <c r="HD1" s="269"/>
      <c r="HE1" s="269"/>
      <c r="HF1" s="269"/>
      <c r="HG1" s="269"/>
      <c r="HH1" s="269"/>
      <c r="HI1" s="269"/>
      <c r="HJ1" s="269"/>
      <c r="HK1" s="269"/>
      <c r="HL1" s="269"/>
      <c r="HM1" s="269"/>
      <c r="HN1" s="269"/>
      <c r="HO1" s="269"/>
      <c r="HP1" s="269"/>
      <c r="HQ1" s="269"/>
      <c r="HR1" s="269"/>
      <c r="HS1" s="269"/>
      <c r="HT1" s="269"/>
      <c r="HU1" s="270"/>
      <c r="HV1" s="271" t="s">
        <v>156</v>
      </c>
      <c r="HW1" s="272"/>
      <c r="HX1" s="272"/>
      <c r="HY1" s="272"/>
      <c r="HZ1" s="272"/>
      <c r="IA1" s="272"/>
      <c r="IB1" s="272"/>
      <c r="IC1" s="272"/>
      <c r="ID1" s="272"/>
      <c r="IE1" s="272"/>
      <c r="IF1" s="272"/>
      <c r="IG1" s="272"/>
      <c r="IH1" s="272"/>
      <c r="II1" s="272"/>
      <c r="IJ1" s="272"/>
      <c r="IK1" s="272"/>
      <c r="IL1" s="272"/>
      <c r="IM1" s="272"/>
      <c r="IN1" s="272"/>
      <c r="IO1" s="272"/>
      <c r="IP1" s="272"/>
      <c r="IQ1" s="272"/>
      <c r="IR1" s="272"/>
      <c r="IS1" s="272"/>
      <c r="IT1" s="272"/>
      <c r="IU1" s="272"/>
      <c r="IV1" s="272"/>
      <c r="IW1" s="272"/>
      <c r="IX1" s="272"/>
      <c r="IY1" s="272"/>
      <c r="IZ1" s="272"/>
      <c r="JA1" s="272"/>
      <c r="JB1" s="272"/>
      <c r="JC1" s="272"/>
      <c r="JD1" s="272"/>
      <c r="JE1" s="272"/>
      <c r="JF1" s="272"/>
      <c r="JG1" s="273"/>
      <c r="JH1" s="274" t="s">
        <v>735</v>
      </c>
      <c r="JI1" s="275"/>
      <c r="JJ1" s="275"/>
      <c r="JK1" s="275"/>
      <c r="JL1" s="275"/>
      <c r="JM1" s="275"/>
      <c r="JN1" s="275"/>
      <c r="JO1" s="275"/>
      <c r="JP1" s="275"/>
      <c r="JQ1" s="275"/>
      <c r="JR1" s="275"/>
      <c r="JS1" s="275"/>
      <c r="JT1" s="275"/>
      <c r="JU1" s="275"/>
      <c r="JV1" s="275"/>
      <c r="JW1" s="275"/>
      <c r="JX1" s="275"/>
      <c r="JY1" s="275"/>
      <c r="JZ1" s="275"/>
      <c r="KA1" s="275"/>
      <c r="KB1" s="275"/>
      <c r="KC1" s="275"/>
      <c r="KD1" s="275"/>
      <c r="KE1" s="275"/>
      <c r="KF1" s="275"/>
      <c r="KG1" s="275"/>
      <c r="KH1" s="275"/>
      <c r="KI1" s="275"/>
      <c r="KJ1" s="275"/>
      <c r="KK1" s="275"/>
      <c r="KL1" s="275"/>
      <c r="KM1" s="275"/>
      <c r="KN1" s="275"/>
      <c r="KO1" s="275"/>
      <c r="KP1" s="275"/>
      <c r="KQ1" s="275"/>
      <c r="KR1" s="275"/>
      <c r="KS1" s="276"/>
      <c r="KT1" s="265" t="s">
        <v>736</v>
      </c>
      <c r="KU1" s="266"/>
      <c r="KV1" s="266"/>
      <c r="KW1" s="266"/>
      <c r="KX1" s="266"/>
      <c r="KY1" s="266"/>
      <c r="KZ1" s="266"/>
      <c r="LA1" s="266"/>
      <c r="LB1" s="266"/>
      <c r="LC1" s="266"/>
      <c r="LD1" s="266"/>
      <c r="LE1" s="266"/>
      <c r="LF1" s="266"/>
      <c r="LG1" s="266"/>
      <c r="LH1" s="266"/>
      <c r="LI1" s="266"/>
      <c r="LJ1" s="266"/>
      <c r="LK1" s="266"/>
      <c r="LL1" s="266"/>
      <c r="LM1" s="266"/>
      <c r="LN1" s="266"/>
      <c r="LO1" s="266"/>
      <c r="LP1" s="266"/>
      <c r="LQ1" s="266"/>
      <c r="LR1" s="266"/>
      <c r="LS1" s="266"/>
      <c r="LT1" s="266"/>
      <c r="LU1" s="266"/>
      <c r="LV1" s="266"/>
      <c r="LW1" s="266"/>
      <c r="LX1" s="266"/>
      <c r="LY1" s="266"/>
      <c r="LZ1" s="266"/>
      <c r="MA1" s="266"/>
      <c r="MB1" s="266"/>
      <c r="MC1" s="266"/>
      <c r="MD1" s="266"/>
      <c r="ME1" s="267"/>
      <c r="MF1" s="265" t="s">
        <v>737</v>
      </c>
      <c r="MG1" s="266"/>
      <c r="MH1" s="266"/>
      <c r="MI1" s="266"/>
      <c r="MJ1" s="266"/>
      <c r="MK1" s="266"/>
      <c r="ML1" s="266"/>
      <c r="MM1" s="266"/>
      <c r="MN1" s="266"/>
      <c r="MO1" s="266"/>
      <c r="MP1" s="266"/>
      <c r="MQ1" s="266"/>
      <c r="MR1" s="266"/>
      <c r="MS1" s="266"/>
      <c r="MT1" s="266"/>
      <c r="MU1" s="266"/>
      <c r="MV1" s="266"/>
      <c r="MW1" s="266"/>
      <c r="MX1" s="266"/>
      <c r="MY1" s="266"/>
      <c r="MZ1" s="266"/>
      <c r="NA1" s="266"/>
      <c r="NB1" s="266"/>
      <c r="NC1" s="266"/>
      <c r="ND1" s="266"/>
      <c r="NE1" s="266"/>
      <c r="NF1" s="266"/>
      <c r="NG1" s="266"/>
      <c r="NH1" s="266"/>
      <c r="NI1" s="266"/>
      <c r="NJ1" s="266"/>
      <c r="NK1" s="266"/>
      <c r="NL1" s="266"/>
      <c r="NM1" s="266"/>
      <c r="NN1" s="266"/>
      <c r="NO1" s="266"/>
      <c r="NP1" s="266"/>
      <c r="NQ1" s="267"/>
      <c r="NR1" s="262" t="s">
        <v>168</v>
      </c>
      <c r="NS1" s="263"/>
      <c r="NT1" s="263"/>
      <c r="NU1" s="263"/>
      <c r="NV1" s="263"/>
      <c r="NW1" s="263"/>
      <c r="NX1" s="263"/>
      <c r="NY1" s="263"/>
      <c r="NZ1" s="263"/>
      <c r="OA1" s="263"/>
      <c r="OB1" s="263"/>
      <c r="OC1" s="263"/>
      <c r="OD1" s="263"/>
      <c r="OE1" s="263"/>
      <c r="OF1" s="263"/>
      <c r="OG1" s="263"/>
      <c r="OH1" s="263"/>
      <c r="OI1" s="263"/>
      <c r="OJ1" s="263"/>
      <c r="OK1" s="263"/>
      <c r="OL1" s="263"/>
      <c r="OM1" s="263"/>
      <c r="ON1" s="263"/>
      <c r="OO1" s="263"/>
      <c r="OP1" s="263"/>
      <c r="OQ1" s="263"/>
      <c r="OR1" s="263"/>
      <c r="OS1" s="263"/>
      <c r="OT1" s="263"/>
      <c r="OU1" s="263"/>
      <c r="OV1" s="263"/>
      <c r="OW1" s="263"/>
      <c r="OX1" s="263"/>
      <c r="OY1" s="263"/>
      <c r="OZ1" s="263"/>
      <c r="PA1" s="263"/>
      <c r="PB1" s="263"/>
      <c r="PC1" s="264"/>
    </row>
    <row r="2" spans="1:419" s="284" customFormat="1" ht="15.75" customHeight="1" thickBot="1" x14ac:dyDescent="0.3">
      <c r="A2" s="277" t="s">
        <v>738</v>
      </c>
      <c r="B2" s="278">
        <v>2023</v>
      </c>
      <c r="C2" s="278">
        <v>2024</v>
      </c>
      <c r="D2" s="278">
        <v>2025</v>
      </c>
      <c r="E2" s="278">
        <v>2026</v>
      </c>
      <c r="F2" s="278">
        <v>2027</v>
      </c>
      <c r="G2" s="278">
        <v>2028</v>
      </c>
      <c r="H2" s="278">
        <v>2029</v>
      </c>
      <c r="I2" s="278">
        <v>2030</v>
      </c>
      <c r="J2" s="278">
        <v>2031</v>
      </c>
      <c r="K2" s="278">
        <v>2032</v>
      </c>
      <c r="L2" s="278">
        <v>2033</v>
      </c>
      <c r="M2" s="278">
        <v>2034</v>
      </c>
      <c r="N2" s="278">
        <v>2035</v>
      </c>
      <c r="O2" s="278">
        <v>2036</v>
      </c>
      <c r="P2" s="278">
        <v>2037</v>
      </c>
      <c r="Q2" s="278">
        <v>2038</v>
      </c>
      <c r="R2" s="278">
        <v>2039</v>
      </c>
      <c r="S2" s="278">
        <v>2040</v>
      </c>
      <c r="T2" s="278">
        <v>2041</v>
      </c>
      <c r="U2" s="278">
        <v>2042</v>
      </c>
      <c r="V2" s="278">
        <v>2043</v>
      </c>
      <c r="W2" s="278">
        <v>2044</v>
      </c>
      <c r="X2" s="278">
        <v>2045</v>
      </c>
      <c r="Y2" s="278">
        <v>2046</v>
      </c>
      <c r="Z2" s="278">
        <v>2047</v>
      </c>
      <c r="AA2" s="278">
        <v>2048</v>
      </c>
      <c r="AB2" s="278">
        <v>2049</v>
      </c>
      <c r="AC2" s="278">
        <v>2050</v>
      </c>
      <c r="AD2" s="278">
        <v>2051</v>
      </c>
      <c r="AE2" s="278">
        <v>2052</v>
      </c>
      <c r="AF2" s="278">
        <v>2053</v>
      </c>
      <c r="AG2" s="278">
        <v>2054</v>
      </c>
      <c r="AH2" s="278">
        <v>2055</v>
      </c>
      <c r="AI2" s="278">
        <v>2056</v>
      </c>
      <c r="AJ2" s="278">
        <v>2057</v>
      </c>
      <c r="AK2" s="278">
        <v>2058</v>
      </c>
      <c r="AL2" s="278">
        <v>2059</v>
      </c>
      <c r="AM2" s="279" t="s">
        <v>728</v>
      </c>
      <c r="AN2" s="278">
        <v>2023</v>
      </c>
      <c r="AO2" s="278">
        <v>2024</v>
      </c>
      <c r="AP2" s="278">
        <v>2025</v>
      </c>
      <c r="AQ2" s="278">
        <v>2026</v>
      </c>
      <c r="AR2" s="278">
        <v>2027</v>
      </c>
      <c r="AS2" s="278">
        <v>2028</v>
      </c>
      <c r="AT2" s="278">
        <v>2029</v>
      </c>
      <c r="AU2" s="278">
        <v>2030</v>
      </c>
      <c r="AV2" s="278">
        <v>2031</v>
      </c>
      <c r="AW2" s="278">
        <v>2032</v>
      </c>
      <c r="AX2" s="278">
        <v>2033</v>
      </c>
      <c r="AY2" s="278">
        <v>2034</v>
      </c>
      <c r="AZ2" s="278">
        <v>2035</v>
      </c>
      <c r="BA2" s="278">
        <v>2036</v>
      </c>
      <c r="BB2" s="278">
        <v>2037</v>
      </c>
      <c r="BC2" s="278">
        <v>2038</v>
      </c>
      <c r="BD2" s="278">
        <v>2039</v>
      </c>
      <c r="BE2" s="278">
        <v>2040</v>
      </c>
      <c r="BF2" s="278">
        <v>2041</v>
      </c>
      <c r="BG2" s="278">
        <v>2042</v>
      </c>
      <c r="BH2" s="278">
        <v>2043</v>
      </c>
      <c r="BI2" s="278">
        <v>2044</v>
      </c>
      <c r="BJ2" s="278">
        <v>2045</v>
      </c>
      <c r="BK2" s="278">
        <v>2046</v>
      </c>
      <c r="BL2" s="278">
        <v>2047</v>
      </c>
      <c r="BM2" s="278">
        <v>2048</v>
      </c>
      <c r="BN2" s="278">
        <v>2049</v>
      </c>
      <c r="BO2" s="278">
        <v>2050</v>
      </c>
      <c r="BP2" s="278">
        <v>2051</v>
      </c>
      <c r="BQ2" s="278">
        <v>2052</v>
      </c>
      <c r="BR2" s="278">
        <v>2053</v>
      </c>
      <c r="BS2" s="278">
        <v>2054</v>
      </c>
      <c r="BT2" s="278">
        <v>2055</v>
      </c>
      <c r="BU2" s="278">
        <v>2056</v>
      </c>
      <c r="BV2" s="278">
        <v>2057</v>
      </c>
      <c r="BW2" s="278">
        <v>2058</v>
      </c>
      <c r="BX2" s="278">
        <v>2059</v>
      </c>
      <c r="BY2" s="279" t="s">
        <v>728</v>
      </c>
      <c r="BZ2" s="278">
        <v>2023</v>
      </c>
      <c r="CA2" s="278">
        <v>2024</v>
      </c>
      <c r="CB2" s="278">
        <v>2025</v>
      </c>
      <c r="CC2" s="278">
        <v>2026</v>
      </c>
      <c r="CD2" s="278">
        <v>2027</v>
      </c>
      <c r="CE2" s="278">
        <v>2028</v>
      </c>
      <c r="CF2" s="278">
        <v>2029</v>
      </c>
      <c r="CG2" s="278">
        <v>2030</v>
      </c>
      <c r="CH2" s="278">
        <v>2031</v>
      </c>
      <c r="CI2" s="278">
        <v>2032</v>
      </c>
      <c r="CJ2" s="278">
        <v>2033</v>
      </c>
      <c r="CK2" s="278">
        <v>2034</v>
      </c>
      <c r="CL2" s="278">
        <v>2035</v>
      </c>
      <c r="CM2" s="278">
        <v>2036</v>
      </c>
      <c r="CN2" s="278">
        <v>2037</v>
      </c>
      <c r="CO2" s="278">
        <v>2038</v>
      </c>
      <c r="CP2" s="278">
        <v>2039</v>
      </c>
      <c r="CQ2" s="278">
        <v>2040</v>
      </c>
      <c r="CR2" s="278">
        <v>2041</v>
      </c>
      <c r="CS2" s="278">
        <v>2042</v>
      </c>
      <c r="CT2" s="278">
        <v>2043</v>
      </c>
      <c r="CU2" s="278">
        <v>2044</v>
      </c>
      <c r="CV2" s="278">
        <v>2045</v>
      </c>
      <c r="CW2" s="278">
        <v>2046</v>
      </c>
      <c r="CX2" s="278">
        <v>2047</v>
      </c>
      <c r="CY2" s="278">
        <v>2048</v>
      </c>
      <c r="CZ2" s="278">
        <v>2049</v>
      </c>
      <c r="DA2" s="278">
        <v>2050</v>
      </c>
      <c r="DB2" s="278">
        <v>2051</v>
      </c>
      <c r="DC2" s="278">
        <v>2052</v>
      </c>
      <c r="DD2" s="278">
        <v>2053</v>
      </c>
      <c r="DE2" s="278">
        <v>2054</v>
      </c>
      <c r="DF2" s="278">
        <v>2055</v>
      </c>
      <c r="DG2" s="278">
        <v>2056</v>
      </c>
      <c r="DH2" s="278">
        <v>2057</v>
      </c>
      <c r="DI2" s="278">
        <v>2058</v>
      </c>
      <c r="DJ2" s="278">
        <v>2059</v>
      </c>
      <c r="DK2" s="279" t="s">
        <v>728</v>
      </c>
      <c r="DL2" s="280">
        <v>2023</v>
      </c>
      <c r="DM2" s="280">
        <v>2024</v>
      </c>
      <c r="DN2" s="280">
        <v>2025</v>
      </c>
      <c r="DO2" s="280">
        <v>2026</v>
      </c>
      <c r="DP2" s="280">
        <v>2027</v>
      </c>
      <c r="DQ2" s="280">
        <v>2028</v>
      </c>
      <c r="DR2" s="280">
        <v>2029</v>
      </c>
      <c r="DS2" s="280">
        <v>2030</v>
      </c>
      <c r="DT2" s="280">
        <v>2031</v>
      </c>
      <c r="DU2" s="280">
        <v>2032</v>
      </c>
      <c r="DV2" s="280">
        <v>2033</v>
      </c>
      <c r="DW2" s="280">
        <v>2034</v>
      </c>
      <c r="DX2" s="280">
        <v>2035</v>
      </c>
      <c r="DY2" s="280">
        <v>2036</v>
      </c>
      <c r="DZ2" s="280">
        <v>2037</v>
      </c>
      <c r="EA2" s="280">
        <v>2038</v>
      </c>
      <c r="EB2" s="280">
        <v>2039</v>
      </c>
      <c r="EC2" s="280">
        <v>2040</v>
      </c>
      <c r="ED2" s="280">
        <v>2041</v>
      </c>
      <c r="EE2" s="280">
        <v>2042</v>
      </c>
      <c r="EF2" s="280">
        <v>2043</v>
      </c>
      <c r="EG2" s="280">
        <v>2044</v>
      </c>
      <c r="EH2" s="280">
        <v>2045</v>
      </c>
      <c r="EI2" s="280">
        <v>2046</v>
      </c>
      <c r="EJ2" s="280">
        <v>2047</v>
      </c>
      <c r="EK2" s="280">
        <v>2048</v>
      </c>
      <c r="EL2" s="280">
        <v>2049</v>
      </c>
      <c r="EM2" s="280">
        <v>2050</v>
      </c>
      <c r="EN2" s="280">
        <v>2051</v>
      </c>
      <c r="EO2" s="280">
        <v>2052</v>
      </c>
      <c r="EP2" s="280">
        <v>2053</v>
      </c>
      <c r="EQ2" s="280">
        <v>2054</v>
      </c>
      <c r="ER2" s="280">
        <v>2055</v>
      </c>
      <c r="ES2" s="280">
        <v>2056</v>
      </c>
      <c r="ET2" s="280">
        <v>2057</v>
      </c>
      <c r="EU2" s="280">
        <v>2058</v>
      </c>
      <c r="EV2" s="280">
        <v>2059</v>
      </c>
      <c r="EW2" s="281" t="s">
        <v>728</v>
      </c>
      <c r="EX2" s="280">
        <v>2023</v>
      </c>
      <c r="EY2" s="280">
        <v>2024</v>
      </c>
      <c r="EZ2" s="280">
        <v>2025</v>
      </c>
      <c r="FA2" s="280">
        <v>2026</v>
      </c>
      <c r="FB2" s="280">
        <v>2027</v>
      </c>
      <c r="FC2" s="280">
        <v>2028</v>
      </c>
      <c r="FD2" s="280">
        <v>2029</v>
      </c>
      <c r="FE2" s="280">
        <v>2030</v>
      </c>
      <c r="FF2" s="280">
        <v>2031</v>
      </c>
      <c r="FG2" s="280">
        <v>2032</v>
      </c>
      <c r="FH2" s="280">
        <v>2033</v>
      </c>
      <c r="FI2" s="280">
        <v>2034</v>
      </c>
      <c r="FJ2" s="280">
        <v>2035</v>
      </c>
      <c r="FK2" s="280">
        <v>2036</v>
      </c>
      <c r="FL2" s="280">
        <v>2037</v>
      </c>
      <c r="FM2" s="280">
        <v>2038</v>
      </c>
      <c r="FN2" s="280">
        <v>2039</v>
      </c>
      <c r="FO2" s="280">
        <v>2040</v>
      </c>
      <c r="FP2" s="280">
        <v>2041</v>
      </c>
      <c r="FQ2" s="280">
        <v>2042</v>
      </c>
      <c r="FR2" s="280">
        <v>2043</v>
      </c>
      <c r="FS2" s="280">
        <v>2044</v>
      </c>
      <c r="FT2" s="280">
        <v>2045</v>
      </c>
      <c r="FU2" s="280">
        <v>2046</v>
      </c>
      <c r="FV2" s="280">
        <v>2047</v>
      </c>
      <c r="FW2" s="280">
        <v>2048</v>
      </c>
      <c r="FX2" s="280">
        <v>2049</v>
      </c>
      <c r="FY2" s="280">
        <v>2050</v>
      </c>
      <c r="FZ2" s="280">
        <v>2051</v>
      </c>
      <c r="GA2" s="280">
        <v>2052</v>
      </c>
      <c r="GB2" s="280">
        <v>2053</v>
      </c>
      <c r="GC2" s="280">
        <v>2054</v>
      </c>
      <c r="GD2" s="280">
        <v>2055</v>
      </c>
      <c r="GE2" s="280">
        <v>2056</v>
      </c>
      <c r="GF2" s="280">
        <v>2057</v>
      </c>
      <c r="GG2" s="280">
        <v>2058</v>
      </c>
      <c r="GH2" s="280">
        <v>2059</v>
      </c>
      <c r="GI2" s="281" t="s">
        <v>728</v>
      </c>
      <c r="GJ2" s="280">
        <v>2023</v>
      </c>
      <c r="GK2" s="280">
        <v>2024</v>
      </c>
      <c r="GL2" s="280">
        <v>2025</v>
      </c>
      <c r="GM2" s="280">
        <v>2026</v>
      </c>
      <c r="GN2" s="280">
        <v>2027</v>
      </c>
      <c r="GO2" s="280">
        <v>2028</v>
      </c>
      <c r="GP2" s="280">
        <v>2029</v>
      </c>
      <c r="GQ2" s="280">
        <v>2030</v>
      </c>
      <c r="GR2" s="280">
        <v>2031</v>
      </c>
      <c r="GS2" s="280">
        <v>2032</v>
      </c>
      <c r="GT2" s="280">
        <v>2033</v>
      </c>
      <c r="GU2" s="280">
        <v>2034</v>
      </c>
      <c r="GV2" s="280">
        <v>2035</v>
      </c>
      <c r="GW2" s="280">
        <v>2036</v>
      </c>
      <c r="GX2" s="280">
        <v>2037</v>
      </c>
      <c r="GY2" s="280">
        <v>2038</v>
      </c>
      <c r="GZ2" s="280">
        <v>2039</v>
      </c>
      <c r="HA2" s="280">
        <v>2040</v>
      </c>
      <c r="HB2" s="280">
        <v>2041</v>
      </c>
      <c r="HC2" s="280">
        <v>2042</v>
      </c>
      <c r="HD2" s="280">
        <v>2043</v>
      </c>
      <c r="HE2" s="280">
        <v>2044</v>
      </c>
      <c r="HF2" s="280">
        <v>2045</v>
      </c>
      <c r="HG2" s="280">
        <v>2046</v>
      </c>
      <c r="HH2" s="280">
        <v>2047</v>
      </c>
      <c r="HI2" s="280">
        <v>2048</v>
      </c>
      <c r="HJ2" s="280">
        <v>2049</v>
      </c>
      <c r="HK2" s="280">
        <v>2050</v>
      </c>
      <c r="HL2" s="280">
        <v>2051</v>
      </c>
      <c r="HM2" s="280">
        <v>2052</v>
      </c>
      <c r="HN2" s="280">
        <v>2053</v>
      </c>
      <c r="HO2" s="280">
        <v>2054</v>
      </c>
      <c r="HP2" s="280">
        <v>2055</v>
      </c>
      <c r="HQ2" s="280">
        <v>2056</v>
      </c>
      <c r="HR2" s="280">
        <v>2057</v>
      </c>
      <c r="HS2" s="280">
        <v>2058</v>
      </c>
      <c r="HT2" s="280">
        <v>2059</v>
      </c>
      <c r="HU2" s="281" t="s">
        <v>728</v>
      </c>
      <c r="HV2" s="282">
        <v>2023</v>
      </c>
      <c r="HW2" s="278">
        <v>2024</v>
      </c>
      <c r="HX2" s="278">
        <v>2025</v>
      </c>
      <c r="HY2" s="278">
        <v>2026</v>
      </c>
      <c r="HZ2" s="278">
        <v>2027</v>
      </c>
      <c r="IA2" s="278">
        <v>2028</v>
      </c>
      <c r="IB2" s="278">
        <v>2029</v>
      </c>
      <c r="IC2" s="278">
        <v>2030</v>
      </c>
      <c r="ID2" s="278">
        <v>2031</v>
      </c>
      <c r="IE2" s="278">
        <v>2032</v>
      </c>
      <c r="IF2" s="278">
        <v>2033</v>
      </c>
      <c r="IG2" s="278">
        <v>2034</v>
      </c>
      <c r="IH2" s="278">
        <v>2035</v>
      </c>
      <c r="II2" s="278">
        <v>2036</v>
      </c>
      <c r="IJ2" s="278">
        <v>2037</v>
      </c>
      <c r="IK2" s="278">
        <v>2038</v>
      </c>
      <c r="IL2" s="278">
        <v>2039</v>
      </c>
      <c r="IM2" s="278">
        <v>2040</v>
      </c>
      <c r="IN2" s="278">
        <v>2041</v>
      </c>
      <c r="IO2" s="278">
        <v>2042</v>
      </c>
      <c r="IP2" s="278">
        <v>2043</v>
      </c>
      <c r="IQ2" s="278">
        <v>2044</v>
      </c>
      <c r="IR2" s="278">
        <v>2045</v>
      </c>
      <c r="IS2" s="278">
        <v>2046</v>
      </c>
      <c r="IT2" s="278">
        <v>2047</v>
      </c>
      <c r="IU2" s="278">
        <v>2048</v>
      </c>
      <c r="IV2" s="278">
        <v>2049</v>
      </c>
      <c r="IW2" s="278">
        <v>2050</v>
      </c>
      <c r="IX2" s="278">
        <v>2051</v>
      </c>
      <c r="IY2" s="278">
        <v>2052</v>
      </c>
      <c r="IZ2" s="278">
        <v>2053</v>
      </c>
      <c r="JA2" s="278">
        <v>2054</v>
      </c>
      <c r="JB2" s="278">
        <v>2055</v>
      </c>
      <c r="JC2" s="278">
        <v>2056</v>
      </c>
      <c r="JD2" s="278">
        <v>2057</v>
      </c>
      <c r="JE2" s="278">
        <v>2058</v>
      </c>
      <c r="JF2" s="278">
        <v>2059</v>
      </c>
      <c r="JG2" s="279" t="s">
        <v>728</v>
      </c>
      <c r="JH2" s="283">
        <v>2023</v>
      </c>
      <c r="JI2" s="280">
        <v>2024</v>
      </c>
      <c r="JJ2" s="280">
        <v>2025</v>
      </c>
      <c r="JK2" s="280">
        <v>2026</v>
      </c>
      <c r="JL2" s="280">
        <v>2027</v>
      </c>
      <c r="JM2" s="280">
        <v>2028</v>
      </c>
      <c r="JN2" s="280">
        <v>2029</v>
      </c>
      <c r="JO2" s="280">
        <v>2030</v>
      </c>
      <c r="JP2" s="280">
        <v>2031</v>
      </c>
      <c r="JQ2" s="280">
        <v>2032</v>
      </c>
      <c r="JR2" s="280">
        <v>2033</v>
      </c>
      <c r="JS2" s="280">
        <v>2034</v>
      </c>
      <c r="JT2" s="280">
        <v>2035</v>
      </c>
      <c r="JU2" s="280">
        <v>2036</v>
      </c>
      <c r="JV2" s="280">
        <v>2037</v>
      </c>
      <c r="JW2" s="280">
        <v>2038</v>
      </c>
      <c r="JX2" s="280">
        <v>2039</v>
      </c>
      <c r="JY2" s="280">
        <v>2040</v>
      </c>
      <c r="JZ2" s="280">
        <v>2041</v>
      </c>
      <c r="KA2" s="280">
        <v>2042</v>
      </c>
      <c r="KB2" s="280">
        <v>2043</v>
      </c>
      <c r="KC2" s="280">
        <v>2044</v>
      </c>
      <c r="KD2" s="280">
        <v>2045</v>
      </c>
      <c r="KE2" s="280">
        <v>2046</v>
      </c>
      <c r="KF2" s="280">
        <v>2047</v>
      </c>
      <c r="KG2" s="280">
        <v>2048</v>
      </c>
      <c r="KH2" s="280">
        <v>2049</v>
      </c>
      <c r="KI2" s="280">
        <v>2050</v>
      </c>
      <c r="KJ2" s="280">
        <v>2051</v>
      </c>
      <c r="KK2" s="280">
        <v>2052</v>
      </c>
      <c r="KL2" s="280">
        <v>2053</v>
      </c>
      <c r="KM2" s="280">
        <v>2054</v>
      </c>
      <c r="KN2" s="280">
        <v>2055</v>
      </c>
      <c r="KO2" s="280">
        <v>2056</v>
      </c>
      <c r="KP2" s="280">
        <v>2057</v>
      </c>
      <c r="KQ2" s="280">
        <v>2058</v>
      </c>
      <c r="KR2" s="280">
        <v>2059</v>
      </c>
      <c r="KS2" s="281" t="s">
        <v>728</v>
      </c>
      <c r="KT2" s="283">
        <v>2023</v>
      </c>
      <c r="KU2" s="280">
        <v>2024</v>
      </c>
      <c r="KV2" s="280">
        <v>2025</v>
      </c>
      <c r="KW2" s="280">
        <v>2026</v>
      </c>
      <c r="KX2" s="280">
        <v>2027</v>
      </c>
      <c r="KY2" s="280">
        <v>2028</v>
      </c>
      <c r="KZ2" s="280">
        <v>2029</v>
      </c>
      <c r="LA2" s="280">
        <v>2030</v>
      </c>
      <c r="LB2" s="280">
        <v>2031</v>
      </c>
      <c r="LC2" s="280">
        <v>2032</v>
      </c>
      <c r="LD2" s="280">
        <v>2033</v>
      </c>
      <c r="LE2" s="280">
        <v>2034</v>
      </c>
      <c r="LF2" s="280">
        <v>2035</v>
      </c>
      <c r="LG2" s="280">
        <v>2036</v>
      </c>
      <c r="LH2" s="280">
        <v>2037</v>
      </c>
      <c r="LI2" s="280">
        <v>2038</v>
      </c>
      <c r="LJ2" s="280">
        <v>2039</v>
      </c>
      <c r="LK2" s="280">
        <v>2040</v>
      </c>
      <c r="LL2" s="280">
        <v>2041</v>
      </c>
      <c r="LM2" s="280">
        <v>2042</v>
      </c>
      <c r="LN2" s="280">
        <v>2043</v>
      </c>
      <c r="LO2" s="280">
        <v>2044</v>
      </c>
      <c r="LP2" s="280">
        <v>2045</v>
      </c>
      <c r="LQ2" s="280">
        <v>2046</v>
      </c>
      <c r="LR2" s="280">
        <v>2047</v>
      </c>
      <c r="LS2" s="280">
        <v>2048</v>
      </c>
      <c r="LT2" s="280">
        <v>2049</v>
      </c>
      <c r="LU2" s="280">
        <v>2050</v>
      </c>
      <c r="LV2" s="280">
        <v>2051</v>
      </c>
      <c r="LW2" s="280">
        <v>2052</v>
      </c>
      <c r="LX2" s="280">
        <v>2053</v>
      </c>
      <c r="LY2" s="280">
        <v>2054</v>
      </c>
      <c r="LZ2" s="280">
        <v>2055</v>
      </c>
      <c r="MA2" s="280">
        <v>2056</v>
      </c>
      <c r="MB2" s="280">
        <v>2057</v>
      </c>
      <c r="MC2" s="280">
        <v>2058</v>
      </c>
      <c r="MD2" s="280">
        <v>2059</v>
      </c>
      <c r="ME2" s="281" t="s">
        <v>728</v>
      </c>
      <c r="MF2" s="280">
        <v>2023</v>
      </c>
      <c r="MG2" s="280">
        <v>2024</v>
      </c>
      <c r="MH2" s="280">
        <v>2025</v>
      </c>
      <c r="MI2" s="280">
        <v>2026</v>
      </c>
      <c r="MJ2" s="280">
        <v>2027</v>
      </c>
      <c r="MK2" s="280">
        <v>2028</v>
      </c>
      <c r="ML2" s="280">
        <v>2029</v>
      </c>
      <c r="MM2" s="280">
        <v>2030</v>
      </c>
      <c r="MN2" s="280">
        <v>2031</v>
      </c>
      <c r="MO2" s="280">
        <v>2032</v>
      </c>
      <c r="MP2" s="280">
        <v>2033</v>
      </c>
      <c r="MQ2" s="280">
        <v>2034</v>
      </c>
      <c r="MR2" s="280">
        <v>2035</v>
      </c>
      <c r="MS2" s="280">
        <v>2036</v>
      </c>
      <c r="MT2" s="280">
        <v>2037</v>
      </c>
      <c r="MU2" s="280">
        <v>2038</v>
      </c>
      <c r="MV2" s="280">
        <v>2039</v>
      </c>
      <c r="MW2" s="280">
        <v>2040</v>
      </c>
      <c r="MX2" s="280">
        <v>2041</v>
      </c>
      <c r="MY2" s="280">
        <v>2042</v>
      </c>
      <c r="MZ2" s="280">
        <v>2043</v>
      </c>
      <c r="NA2" s="280">
        <v>2044</v>
      </c>
      <c r="NB2" s="280">
        <v>2045</v>
      </c>
      <c r="NC2" s="280">
        <v>2046</v>
      </c>
      <c r="ND2" s="280">
        <v>2047</v>
      </c>
      <c r="NE2" s="280">
        <v>2048</v>
      </c>
      <c r="NF2" s="280">
        <v>2049</v>
      </c>
      <c r="NG2" s="280">
        <v>2050</v>
      </c>
      <c r="NH2" s="280">
        <v>2051</v>
      </c>
      <c r="NI2" s="280">
        <v>2052</v>
      </c>
      <c r="NJ2" s="280">
        <v>2053</v>
      </c>
      <c r="NK2" s="280">
        <v>2054</v>
      </c>
      <c r="NL2" s="280">
        <v>2055</v>
      </c>
      <c r="NM2" s="280">
        <v>2056</v>
      </c>
      <c r="NN2" s="280">
        <v>2057</v>
      </c>
      <c r="NO2" s="280">
        <v>2058</v>
      </c>
      <c r="NP2" s="280">
        <v>2059</v>
      </c>
      <c r="NQ2" s="281" t="s">
        <v>728</v>
      </c>
      <c r="NR2" s="278">
        <v>2023</v>
      </c>
      <c r="NS2" s="278">
        <v>2024</v>
      </c>
      <c r="NT2" s="278">
        <v>2025</v>
      </c>
      <c r="NU2" s="278">
        <v>2026</v>
      </c>
      <c r="NV2" s="278">
        <v>2027</v>
      </c>
      <c r="NW2" s="278">
        <v>2028</v>
      </c>
      <c r="NX2" s="278">
        <v>2029</v>
      </c>
      <c r="NY2" s="278">
        <v>2030</v>
      </c>
      <c r="NZ2" s="278">
        <v>2031</v>
      </c>
      <c r="OA2" s="278">
        <v>2032</v>
      </c>
      <c r="OB2" s="278">
        <v>2033</v>
      </c>
      <c r="OC2" s="278">
        <v>2034</v>
      </c>
      <c r="OD2" s="278">
        <v>2035</v>
      </c>
      <c r="OE2" s="278">
        <v>2036</v>
      </c>
      <c r="OF2" s="278">
        <v>2037</v>
      </c>
      <c r="OG2" s="278">
        <v>2038</v>
      </c>
      <c r="OH2" s="278">
        <v>2039</v>
      </c>
      <c r="OI2" s="278">
        <v>2040</v>
      </c>
      <c r="OJ2" s="278">
        <v>2041</v>
      </c>
      <c r="OK2" s="278">
        <v>2042</v>
      </c>
      <c r="OL2" s="278">
        <v>2043</v>
      </c>
      <c r="OM2" s="278">
        <v>2044</v>
      </c>
      <c r="ON2" s="278">
        <v>2045</v>
      </c>
      <c r="OO2" s="278">
        <v>2046</v>
      </c>
      <c r="OP2" s="278">
        <v>2047</v>
      </c>
      <c r="OQ2" s="278">
        <v>2048</v>
      </c>
      <c r="OR2" s="278">
        <v>2049</v>
      </c>
      <c r="OS2" s="278">
        <v>2050</v>
      </c>
      <c r="OT2" s="278">
        <v>2051</v>
      </c>
      <c r="OU2" s="278">
        <v>2052</v>
      </c>
      <c r="OV2" s="278">
        <v>2053</v>
      </c>
      <c r="OW2" s="278">
        <v>2054</v>
      </c>
      <c r="OX2" s="278">
        <v>2055</v>
      </c>
      <c r="OY2" s="278">
        <v>2056</v>
      </c>
      <c r="OZ2" s="278">
        <v>2057</v>
      </c>
      <c r="PA2" s="278">
        <v>2058</v>
      </c>
      <c r="PB2" s="278">
        <v>2059</v>
      </c>
      <c r="PC2" s="279" t="s">
        <v>728</v>
      </c>
    </row>
    <row r="3" spans="1:419" outlineLevel="1" x14ac:dyDescent="0.3">
      <c r="A3" s="285" t="s">
        <v>739</v>
      </c>
      <c r="B3" s="162">
        <f>'[29]D-PDP'!$BE$12</f>
        <v>46314.3984375</v>
      </c>
      <c r="C3" s="162">
        <f>'[29]D-PDP'!$BE$13</f>
        <v>39051.19921875</v>
      </c>
      <c r="D3" s="162">
        <f>'[29]D-PDP'!$BE$14</f>
        <v>33367.19921875</v>
      </c>
      <c r="E3" s="162">
        <f>'[29]D-PDP'!$BE$15</f>
        <v>29032.001953125</v>
      </c>
      <c r="F3" s="162">
        <f>'[29]D-PDP'!$BE$16</f>
        <v>25572.80078125</v>
      </c>
      <c r="G3" s="162">
        <f>'[29]D-PDP'!$BE$17</f>
        <v>22820.80078125</v>
      </c>
      <c r="H3" s="162">
        <f>'[29]D-PDP'!$BE$18</f>
        <v>20432.80078125</v>
      </c>
      <c r="I3" s="162">
        <f>'[29]D-PDP'!$BE$19</f>
        <v>18487.19921875</v>
      </c>
      <c r="J3" s="162">
        <f>'[29]D-PDP'!$BE$20</f>
        <v>16835.201171875</v>
      </c>
      <c r="K3" s="162">
        <f>'[29]D-PDP'!$BE$21</f>
        <v>15460.7998046875</v>
      </c>
      <c r="L3" s="162">
        <f>'[29]D-PDP'!$BE$22</f>
        <v>11900.7998046875</v>
      </c>
      <c r="M3" s="162">
        <f>'[29]D-PDP'!$BE$23</f>
        <v>0</v>
      </c>
      <c r="N3" s="162">
        <f>'[29]D-PDP'!$BE$24</f>
        <v>0</v>
      </c>
      <c r="O3" s="162">
        <f>'[29]D-PDP'!$BE$25</f>
        <v>0</v>
      </c>
      <c r="P3" s="162">
        <f>'[29]D-PDP'!$BE$26</f>
        <v>0</v>
      </c>
      <c r="Q3" s="162">
        <f>'[29]D-PDP'!$BE$27</f>
        <v>0</v>
      </c>
      <c r="R3" s="162">
        <f>'[29]D-PDP'!$BE$28</f>
        <v>0</v>
      </c>
      <c r="S3" s="162">
        <f>'[29]D-PDP'!$BE$29</f>
        <v>0</v>
      </c>
      <c r="T3" s="162">
        <f>'[29]D-PDP'!$BE$30</f>
        <v>0</v>
      </c>
      <c r="U3" s="162">
        <f>'[29]D-PDP'!$BE$31</f>
        <v>0</v>
      </c>
      <c r="V3" s="162">
        <f>'[29]D-PDP'!$BE$32</f>
        <v>0</v>
      </c>
      <c r="W3" s="162">
        <f>'[29]D-PDP'!$BE$33</f>
        <v>0</v>
      </c>
      <c r="X3" s="162">
        <f>'[29]D-PDP'!$BE$34</f>
        <v>0</v>
      </c>
      <c r="Y3" s="162">
        <f>'[29]D-PDP'!$BE$35</f>
        <v>0</v>
      </c>
      <c r="Z3" s="162">
        <f>'[29]D-PDP'!$BE$36</f>
        <v>0</v>
      </c>
      <c r="AA3" s="162">
        <f>'[29]D-PDP'!$BE$37</f>
        <v>0</v>
      </c>
      <c r="AB3" s="162">
        <f>'[29]D-PDP'!$BE$38</f>
        <v>0</v>
      </c>
      <c r="AC3" s="162">
        <f>'[29]D-PDP'!$BE$39</f>
        <v>0</v>
      </c>
      <c r="AD3" s="162">
        <f>'[29]D-PDP'!$BE$40</f>
        <v>0</v>
      </c>
      <c r="AE3" s="162">
        <f>'[29]D-PDP'!$BE$41</f>
        <v>0</v>
      </c>
      <c r="AF3" s="162">
        <f>'[29]D-PDP'!$BE$42</f>
        <v>0</v>
      </c>
      <c r="AG3" s="162">
        <f>'[29]D-PDP'!$BE$43</f>
        <v>0</v>
      </c>
      <c r="AH3" s="162">
        <f>'[29]D-PDP'!$BE$44</f>
        <v>0</v>
      </c>
      <c r="AI3" s="162">
        <f>'[29]D-PDP'!$BE$45</f>
        <v>0</v>
      </c>
      <c r="AJ3" s="162">
        <f>'[29]D-PDP'!$BE$46</f>
        <v>0</v>
      </c>
      <c r="AK3" s="162">
        <f>'[29]D-PDP'!$BE$47</f>
        <v>0</v>
      </c>
      <c r="AL3" s="162">
        <f>'[29]D-PDP'!$BE$48</f>
        <v>0</v>
      </c>
      <c r="AM3" s="286">
        <f>SUM(B3:AL3)</f>
        <v>279275.201171875</v>
      </c>
      <c r="AN3" s="161">
        <f>'[29]D-PNP'!$BE$12</f>
        <v>0</v>
      </c>
      <c r="AO3" s="162">
        <f>'[29]D-PNP'!$BE$13</f>
        <v>0</v>
      </c>
      <c r="AP3" s="162">
        <f>'[29]D-PNP'!$BE$14</f>
        <v>0</v>
      </c>
      <c r="AQ3" s="162">
        <f>'[29]D-PNP'!$BE$15</f>
        <v>0</v>
      </c>
      <c r="AR3" s="162">
        <f>'[29]D-PNP'!$BE$16</f>
        <v>0</v>
      </c>
      <c r="AS3" s="162">
        <f>'[29]D-PNP'!$BE$17</f>
        <v>0</v>
      </c>
      <c r="AT3" s="162">
        <f>'[29]D-PNP'!$BE$18</f>
        <v>0</v>
      </c>
      <c r="AU3" s="162">
        <f>'[29]D-PNP'!$BE$19</f>
        <v>0</v>
      </c>
      <c r="AV3" s="162">
        <f>'[29]D-PNP'!$BE$20</f>
        <v>0</v>
      </c>
      <c r="AW3" s="162">
        <f>'[29]D-PNP'!$BE$21</f>
        <v>0</v>
      </c>
      <c r="AX3" s="162">
        <f>'[29]D-PNP'!$BE$22</f>
        <v>0</v>
      </c>
      <c r="AY3" s="162">
        <f>'[29]D-PNP'!$BE$23</f>
        <v>0</v>
      </c>
      <c r="AZ3" s="162">
        <f>'[29]D-PNP'!$BE$24</f>
        <v>0</v>
      </c>
      <c r="BA3" s="162">
        <f>'[29]D-PNP'!$BE$25</f>
        <v>0</v>
      </c>
      <c r="BB3" s="162">
        <f>'[29]D-PNP'!$BE$26</f>
        <v>0</v>
      </c>
      <c r="BC3" s="162">
        <f>'[29]D-PNP'!$BE$27</f>
        <v>0</v>
      </c>
      <c r="BD3" s="162">
        <f>'[29]D-PNP'!$BE$28</f>
        <v>0</v>
      </c>
      <c r="BE3" s="162">
        <f>'[29]D-PNP'!$BE$29</f>
        <v>0</v>
      </c>
      <c r="BF3" s="162">
        <f>'[29]D-PNP'!$BE$30</f>
        <v>0</v>
      </c>
      <c r="BG3" s="162">
        <f>'[29]D-PNP'!$BE$31</f>
        <v>0</v>
      </c>
      <c r="BH3" s="162">
        <f>'[29]D-PNP'!$BE$32</f>
        <v>0</v>
      </c>
      <c r="BI3" s="162">
        <f>'[29]D-PNP'!$BE$33</f>
        <v>0</v>
      </c>
      <c r="BJ3" s="162">
        <f>'[29]D-PNP'!$BE$34</f>
        <v>0</v>
      </c>
      <c r="BK3" s="162">
        <f>'[29]D-PNP'!$BE$35</f>
        <v>0</v>
      </c>
      <c r="BL3" s="162">
        <f>'[29]D-PNP'!$BE$36</f>
        <v>0</v>
      </c>
      <c r="BM3" s="162">
        <f>'[29]D-PNP'!$BE$37</f>
        <v>0</v>
      </c>
      <c r="BN3" s="162">
        <f>'[29]D-PNP'!$BE$38</f>
        <v>0</v>
      </c>
      <c r="BO3" s="162">
        <f>'[29]D-PNP'!$BE$39</f>
        <v>0</v>
      </c>
      <c r="BP3" s="162">
        <f>'[29]D-PNP'!$BE$40</f>
        <v>0</v>
      </c>
      <c r="BQ3" s="162">
        <f>'[29]D-PNP'!$BE$41</f>
        <v>0</v>
      </c>
      <c r="BR3" s="162">
        <f>'[29]D-PNP'!$BE$42</f>
        <v>0</v>
      </c>
      <c r="BS3" s="162">
        <f>'[29]D-PNP'!$BE$43</f>
        <v>0</v>
      </c>
      <c r="BT3" s="162">
        <f>'[29]D-PNP'!$BE$44</f>
        <v>0</v>
      </c>
      <c r="BU3" s="162">
        <f>'[29]D-PNP'!$BE$45</f>
        <v>0</v>
      </c>
      <c r="BV3" s="162">
        <f>'[29]D-PNP'!$BE$46</f>
        <v>0</v>
      </c>
      <c r="BW3" s="162">
        <f>'[29]D-PNP'!$BE$47</f>
        <v>0</v>
      </c>
      <c r="BX3" s="162">
        <f>'[29]D-PNP'!$BE$48</f>
        <v>0</v>
      </c>
      <c r="BY3" s="286">
        <f>SUM(AN3:BX3)</f>
        <v>0</v>
      </c>
      <c r="BZ3" s="161">
        <f>'[29]D-PND'!$BE$12</f>
        <v>0</v>
      </c>
      <c r="CA3" s="162">
        <f>'[29]D-PND'!$BE$13</f>
        <v>0</v>
      </c>
      <c r="CB3" s="162">
        <f>'[29]D-PND'!$BE$14</f>
        <v>0</v>
      </c>
      <c r="CC3" s="162">
        <f>'[29]D-PND'!$BE$15</f>
        <v>0</v>
      </c>
      <c r="CD3" s="162">
        <f>'[29]D-PND'!$BE$16</f>
        <v>0</v>
      </c>
      <c r="CE3" s="162">
        <f>'[29]D-PND'!$BE$17</f>
        <v>0</v>
      </c>
      <c r="CF3" s="162">
        <f>'[29]D-PND'!$BE$18</f>
        <v>0</v>
      </c>
      <c r="CG3" s="162">
        <f>'[29]D-PND'!$BE$19</f>
        <v>0</v>
      </c>
      <c r="CH3" s="162">
        <f>'[29]D-PND'!$BE$20</f>
        <v>0</v>
      </c>
      <c r="CI3" s="162">
        <f>'[29]D-PND'!$BE$21</f>
        <v>0</v>
      </c>
      <c r="CJ3" s="162">
        <f>'[29]D-PND'!$BE$22</f>
        <v>0</v>
      </c>
      <c r="CK3" s="162">
        <f>'[29]D-PND'!$BE$23</f>
        <v>0</v>
      </c>
      <c r="CL3" s="162">
        <f>'[29]D-PND'!$BE$24</f>
        <v>0</v>
      </c>
      <c r="CM3" s="162">
        <f>'[29]D-PND'!$BE$25</f>
        <v>0</v>
      </c>
      <c r="CN3" s="162">
        <f>'[29]D-PND'!$BE$26</f>
        <v>0</v>
      </c>
      <c r="CO3" s="162">
        <f>'[29]D-PND'!$BE$27</f>
        <v>0</v>
      </c>
      <c r="CP3" s="162">
        <f>'[29]D-PND'!$BE$28</f>
        <v>0</v>
      </c>
      <c r="CQ3" s="162">
        <f>'[29]D-PND'!$BE$29</f>
        <v>0</v>
      </c>
      <c r="CR3" s="162">
        <f>'[29]D-PND'!$BE$30</f>
        <v>0</v>
      </c>
      <c r="CS3" s="162">
        <f>'[29]D-PND'!$BE$31</f>
        <v>0</v>
      </c>
      <c r="CT3" s="162">
        <f>'[29]D-PND'!$BE$32</f>
        <v>0</v>
      </c>
      <c r="CU3" s="162">
        <f>'[29]D-PND'!$BE$33</f>
        <v>0</v>
      </c>
      <c r="CV3" s="162">
        <f>'[29]D-PND'!$BE$34</f>
        <v>0</v>
      </c>
      <c r="CW3" s="162">
        <f>'[29]D-PND'!$BE$35</f>
        <v>0</v>
      </c>
      <c r="CX3" s="162">
        <f>'[29]D-PND'!$BE$36</f>
        <v>0</v>
      </c>
      <c r="CY3" s="162">
        <f>'[29]D-PND'!$BE$37</f>
        <v>0</v>
      </c>
      <c r="CZ3" s="162">
        <f>'[29]D-PND'!$BE$38</f>
        <v>0</v>
      </c>
      <c r="DA3" s="162">
        <f>'[29]D-PND'!$BE$39</f>
        <v>0</v>
      </c>
      <c r="DB3" s="162">
        <f>'[29]D-PND'!$BE$40</f>
        <v>0</v>
      </c>
      <c r="DC3" s="162">
        <f>'[29]D-PND'!$BE$41</f>
        <v>0</v>
      </c>
      <c r="DD3" s="162">
        <f>'[29]D-PND'!$BE$42</f>
        <v>0</v>
      </c>
      <c r="DE3" s="162">
        <f>'[29]D-PND'!$BE$43</f>
        <v>0</v>
      </c>
      <c r="DF3" s="162">
        <f>'[29]D-PND'!$BE$44</f>
        <v>0</v>
      </c>
      <c r="DG3" s="162">
        <f>'[29]D-PND'!$BE$45</f>
        <v>0</v>
      </c>
      <c r="DH3" s="162">
        <f>'[29]D-PND'!$BE$46</f>
        <v>0</v>
      </c>
      <c r="DI3" s="162">
        <f>'[29]D-PND'!$BE$47</f>
        <v>0</v>
      </c>
      <c r="DJ3" s="162">
        <f>'[29]D-PND'!$BE$48</f>
        <v>0</v>
      </c>
      <c r="DK3" s="286">
        <f>SUM(BZ3:DJ3)</f>
        <v>0</v>
      </c>
      <c r="DL3" s="287"/>
      <c r="DM3" s="288"/>
      <c r="DN3" s="288"/>
      <c r="DO3" s="288"/>
      <c r="DP3" s="288"/>
      <c r="DQ3" s="288"/>
      <c r="DR3" s="288"/>
      <c r="DS3" s="288"/>
      <c r="DT3" s="288"/>
      <c r="DU3" s="288"/>
      <c r="DV3" s="288"/>
      <c r="DW3" s="288"/>
      <c r="DX3" s="288"/>
      <c r="DY3" s="288"/>
      <c r="DZ3" s="288"/>
      <c r="EA3" s="288"/>
      <c r="EB3" s="288"/>
      <c r="EC3" s="288"/>
      <c r="ED3" s="288"/>
      <c r="EE3" s="288"/>
      <c r="EF3" s="288"/>
      <c r="EG3" s="288"/>
      <c r="EH3" s="288"/>
      <c r="EI3" s="288"/>
      <c r="EJ3" s="288"/>
      <c r="EK3" s="288"/>
      <c r="EL3" s="288"/>
      <c r="EM3" s="288"/>
      <c r="EN3" s="288"/>
      <c r="EO3" s="288"/>
      <c r="EP3" s="288"/>
      <c r="EQ3" s="288"/>
      <c r="ER3" s="288"/>
      <c r="ES3" s="288"/>
      <c r="ET3" s="288"/>
      <c r="EU3" s="288"/>
      <c r="EV3" s="288"/>
      <c r="EW3" s="289">
        <f>SUM(DL3:EV3)</f>
        <v>0</v>
      </c>
      <c r="EX3" s="287"/>
      <c r="EY3" s="288"/>
      <c r="EZ3" s="288"/>
      <c r="FA3" s="288"/>
      <c r="FB3" s="288"/>
      <c r="FC3" s="288"/>
      <c r="FD3" s="288"/>
      <c r="FE3" s="288"/>
      <c r="FF3" s="288"/>
      <c r="FG3" s="288"/>
      <c r="FH3" s="288"/>
      <c r="FI3" s="288"/>
      <c r="FJ3" s="288"/>
      <c r="FK3" s="288"/>
      <c r="FL3" s="288"/>
      <c r="FM3" s="288"/>
      <c r="FN3" s="288"/>
      <c r="FO3" s="288"/>
      <c r="FP3" s="288"/>
      <c r="FQ3" s="288"/>
      <c r="FR3" s="288"/>
      <c r="FS3" s="288"/>
      <c r="FT3" s="288"/>
      <c r="FU3" s="288"/>
      <c r="FV3" s="288"/>
      <c r="FW3" s="288"/>
      <c r="FX3" s="288"/>
      <c r="FY3" s="288"/>
      <c r="FZ3" s="288"/>
      <c r="GA3" s="288"/>
      <c r="GB3" s="288"/>
      <c r="GC3" s="288"/>
      <c r="GD3" s="288"/>
      <c r="GE3" s="288"/>
      <c r="GF3" s="288"/>
      <c r="GG3" s="288"/>
      <c r="GH3" s="288"/>
      <c r="GI3" s="289">
        <f>SUM(EX3:GH3)</f>
        <v>0</v>
      </c>
      <c r="GJ3" s="287"/>
      <c r="GK3" s="288"/>
      <c r="GL3" s="288"/>
      <c r="GM3" s="288"/>
      <c r="GN3" s="288"/>
      <c r="GO3" s="288"/>
      <c r="GP3" s="288"/>
      <c r="GQ3" s="288"/>
      <c r="GR3" s="288"/>
      <c r="GS3" s="288"/>
      <c r="GT3" s="288"/>
      <c r="GU3" s="288"/>
      <c r="GV3" s="288"/>
      <c r="GW3" s="288"/>
      <c r="GX3" s="288"/>
      <c r="GY3" s="288"/>
      <c r="GZ3" s="288"/>
      <c r="HA3" s="288"/>
      <c r="HB3" s="288"/>
      <c r="HC3" s="288"/>
      <c r="HD3" s="288"/>
      <c r="HE3" s="288"/>
      <c r="HF3" s="288"/>
      <c r="HG3" s="288"/>
      <c r="HH3" s="288"/>
      <c r="HI3" s="288"/>
      <c r="HJ3" s="288"/>
      <c r="HK3" s="288"/>
      <c r="HL3" s="288"/>
      <c r="HM3" s="288"/>
      <c r="HN3" s="288"/>
      <c r="HO3" s="288"/>
      <c r="HP3" s="288"/>
      <c r="HQ3" s="288"/>
      <c r="HR3" s="288"/>
      <c r="HS3" s="288"/>
      <c r="HT3" s="288"/>
      <c r="HU3" s="289">
        <f>SUM(GJ3:HT3)</f>
        <v>0</v>
      </c>
      <c r="HV3" s="161">
        <f>'[29]D-PRB'!$BE$12</f>
        <v>5922</v>
      </c>
      <c r="HW3" s="162">
        <f>'[29]D-PRB'!$BE$13</f>
        <v>10448</v>
      </c>
      <c r="HX3" s="162">
        <f>'[29]D-PRB'!$BE$14</f>
        <v>13283</v>
      </c>
      <c r="HY3" s="162">
        <f>'[29]D-PRB'!$BE$15</f>
        <v>15058</v>
      </c>
      <c r="HZ3" s="162">
        <f>'[29]D-PRB'!$BE$16</f>
        <v>16099.0009765625</v>
      </c>
      <c r="IA3" s="162">
        <f>'[29]D-PRB'!$BE$17</f>
        <v>16667</v>
      </c>
      <c r="IB3" s="162">
        <f>'[29]D-PRB'!$BE$18</f>
        <v>16783</v>
      </c>
      <c r="IC3" s="162">
        <f>'[29]D-PRB'!$BE$19</f>
        <v>16687</v>
      </c>
      <c r="ID3" s="162">
        <f>'[29]D-PRB'!$BE$20</f>
        <v>16407</v>
      </c>
      <c r="IE3" s="162">
        <f>'[29]D-PRB'!$BE$21</f>
        <v>16039</v>
      </c>
      <c r="IF3" s="162">
        <f>'[29]D-PRB'!$BE$22</f>
        <v>17789</v>
      </c>
      <c r="IG3" s="162">
        <f>'[29]D-PRB'!$BE$23</f>
        <v>28059</v>
      </c>
      <c r="IH3" s="162">
        <f>'[29]D-PRB'!$BE$24</f>
        <v>26519.001953125</v>
      </c>
      <c r="II3" s="162">
        <f>'[29]D-PRB'!$BE$25</f>
        <v>25130</v>
      </c>
      <c r="IJ3" s="162">
        <f>'[29]D-PRB'!$BE$26</f>
        <v>23685</v>
      </c>
      <c r="IK3" s="162">
        <f>'[29]D-PRB'!$BE$27</f>
        <v>22383</v>
      </c>
      <c r="IL3" s="162">
        <f>'[29]D-PRB'!$BE$28</f>
        <v>21153</v>
      </c>
      <c r="IM3" s="162">
        <f>'[29]D-PRB'!$BE$29</f>
        <v>20046</v>
      </c>
      <c r="IN3" s="162">
        <f>'[29]D-PRB'!$BE$30</f>
        <v>18891</v>
      </c>
      <c r="IO3" s="162">
        <f>'[29]D-PRB'!$BE$31</f>
        <v>17856</v>
      </c>
      <c r="IP3" s="162">
        <f>'[29]D-PRB'!$BE$32</f>
        <v>16876.998046875</v>
      </c>
      <c r="IQ3" s="162">
        <f>'[29]D-PRB'!$BE$33</f>
        <v>15991</v>
      </c>
      <c r="IR3" s="162">
        <f>'[29]D-PRB'!$BE$34</f>
        <v>15074</v>
      </c>
      <c r="IS3" s="162">
        <f>'[29]D-PRB'!$BE$35</f>
        <v>1242</v>
      </c>
      <c r="IT3" s="162">
        <f>'[29]D-PRB'!$BE$36</f>
        <v>0</v>
      </c>
      <c r="IU3" s="162">
        <f>'[29]D-PRB'!$BE$37</f>
        <v>0</v>
      </c>
      <c r="IV3" s="162">
        <f>'[29]D-PRB'!$BE$38</f>
        <v>0</v>
      </c>
      <c r="IW3" s="162">
        <f>'[29]D-PRB'!$BE$39</f>
        <v>0</v>
      </c>
      <c r="IX3" s="162">
        <f>'[29]D-PRB'!$BE$40</f>
        <v>0</v>
      </c>
      <c r="IY3" s="162">
        <f>'[29]D-PRB'!$BE$41</f>
        <v>0</v>
      </c>
      <c r="IZ3" s="162">
        <f>'[29]D-PRB'!$BE$42</f>
        <v>0</v>
      </c>
      <c r="JA3" s="162">
        <f>'[29]D-PRB'!$BE$43</f>
        <v>0</v>
      </c>
      <c r="JB3" s="162">
        <f>'[29]D-PRB'!$BE$44</f>
        <v>0</v>
      </c>
      <c r="JC3" s="162">
        <f>'[29]D-PRB'!$BE$45</f>
        <v>0</v>
      </c>
      <c r="JD3" s="162">
        <f>'[29]D-PRB'!$BE$46</f>
        <v>0</v>
      </c>
      <c r="JE3" s="162">
        <f>'[29]D-PRB'!$BE$47</f>
        <v>0</v>
      </c>
      <c r="JF3" s="162">
        <f>'[29]D-PRB'!$BE$48</f>
        <v>0</v>
      </c>
      <c r="JG3" s="286">
        <f>SUM(HV3:JF3)</f>
        <v>414088.0009765625</v>
      </c>
      <c r="JH3" s="287"/>
      <c r="JI3" s="288"/>
      <c r="JJ3" s="288"/>
      <c r="JK3" s="288"/>
      <c r="JL3" s="288"/>
      <c r="JM3" s="288"/>
      <c r="JN3" s="288"/>
      <c r="JO3" s="288"/>
      <c r="JP3" s="288"/>
      <c r="JQ3" s="288"/>
      <c r="JR3" s="288"/>
      <c r="JS3" s="288"/>
      <c r="JT3" s="288"/>
      <c r="JU3" s="288"/>
      <c r="JV3" s="288"/>
      <c r="JW3" s="288"/>
      <c r="JX3" s="288"/>
      <c r="JY3" s="288"/>
      <c r="JZ3" s="288"/>
      <c r="KA3" s="288"/>
      <c r="KB3" s="288"/>
      <c r="KC3" s="288"/>
      <c r="KD3" s="288"/>
      <c r="KE3" s="288"/>
      <c r="KF3" s="288"/>
      <c r="KG3" s="288"/>
      <c r="KH3" s="288"/>
      <c r="KI3" s="288"/>
      <c r="KJ3" s="288"/>
      <c r="KK3" s="288"/>
      <c r="KL3" s="288"/>
      <c r="KM3" s="288"/>
      <c r="KN3" s="288"/>
      <c r="KO3" s="288"/>
      <c r="KP3" s="288"/>
      <c r="KQ3" s="288"/>
      <c r="KR3" s="288"/>
      <c r="KS3" s="289">
        <f>SUM(JH3:KR3)</f>
        <v>0</v>
      </c>
      <c r="KT3" s="287"/>
      <c r="KU3" s="288"/>
      <c r="KV3" s="288"/>
      <c r="KW3" s="288"/>
      <c r="KX3" s="288"/>
      <c r="KY3" s="288"/>
      <c r="KZ3" s="288"/>
      <c r="LA3" s="288"/>
      <c r="LB3" s="288"/>
      <c r="LC3" s="288"/>
      <c r="LD3" s="288"/>
      <c r="LE3" s="288"/>
      <c r="LF3" s="288"/>
      <c r="LG3" s="288"/>
      <c r="LH3" s="288"/>
      <c r="LI3" s="288"/>
      <c r="LJ3" s="288"/>
      <c r="LK3" s="288"/>
      <c r="LL3" s="288"/>
      <c r="LM3" s="288"/>
      <c r="LN3" s="288"/>
      <c r="LO3" s="288"/>
      <c r="LP3" s="288"/>
      <c r="LQ3" s="288"/>
      <c r="LR3" s="288"/>
      <c r="LS3" s="288"/>
      <c r="LT3" s="288"/>
      <c r="LU3" s="288"/>
      <c r="LV3" s="288"/>
      <c r="LW3" s="288"/>
      <c r="LX3" s="288"/>
      <c r="LY3" s="288"/>
      <c r="LZ3" s="288"/>
      <c r="MA3" s="288"/>
      <c r="MB3" s="288"/>
      <c r="MC3" s="288"/>
      <c r="MD3" s="288"/>
      <c r="ME3" s="289">
        <f>SUM(KT3:MD3)</f>
        <v>0</v>
      </c>
      <c r="MF3" s="287"/>
      <c r="MG3" s="288"/>
      <c r="MH3" s="288"/>
      <c r="MI3" s="288"/>
      <c r="MJ3" s="288"/>
      <c r="MK3" s="288"/>
      <c r="ML3" s="288"/>
      <c r="MM3" s="288"/>
      <c r="MN3" s="288"/>
      <c r="MO3" s="288"/>
      <c r="MP3" s="288"/>
      <c r="MQ3" s="288"/>
      <c r="MR3" s="288"/>
      <c r="MS3" s="288"/>
      <c r="MT3" s="288"/>
      <c r="MU3" s="288"/>
      <c r="MV3" s="288"/>
      <c r="MW3" s="288"/>
      <c r="MX3" s="288"/>
      <c r="MY3" s="288"/>
      <c r="MZ3" s="288"/>
      <c r="NA3" s="288"/>
      <c r="NB3" s="288"/>
      <c r="NC3" s="288"/>
      <c r="ND3" s="288"/>
      <c r="NE3" s="288"/>
      <c r="NF3" s="288"/>
      <c r="NG3" s="288"/>
      <c r="NH3" s="288"/>
      <c r="NI3" s="288"/>
      <c r="NJ3" s="288"/>
      <c r="NK3" s="288"/>
      <c r="NL3" s="288"/>
      <c r="NM3" s="288"/>
      <c r="NN3" s="288"/>
      <c r="NO3" s="288"/>
      <c r="NP3" s="288"/>
      <c r="NQ3" s="289">
        <f>SUM(MF3:NP3)</f>
        <v>0</v>
      </c>
      <c r="NR3" s="162">
        <f>'[29]D-PS'!$BE$12</f>
        <v>133</v>
      </c>
      <c r="NS3" s="162">
        <f>'[29]D-PS'!$BE$13</f>
        <v>383</v>
      </c>
      <c r="NT3" s="162">
        <f>'[29]D-PS'!$BE$14</f>
        <v>611</v>
      </c>
      <c r="NU3" s="162">
        <f>'[29]D-PS'!$BE$15</f>
        <v>810</v>
      </c>
      <c r="NV3" s="162">
        <f>'[29]D-PS'!$BE$16</f>
        <v>984</v>
      </c>
      <c r="NW3" s="162">
        <f>'[29]D-PS'!$BE$17</f>
        <v>1145</v>
      </c>
      <c r="NX3" s="162">
        <f>'[29]D-PS'!$BE$18</f>
        <v>1279</v>
      </c>
      <c r="NY3" s="162">
        <f>'[29]D-PS'!$BE$19</f>
        <v>1398</v>
      </c>
      <c r="NZ3" s="162">
        <f>'[29]D-PS'!$BE$20</f>
        <v>1500</v>
      </c>
      <c r="OA3" s="162">
        <f>'[29]D-PS'!$BE$21</f>
        <v>1595</v>
      </c>
      <c r="OB3" s="162">
        <f>'[29]D-PS'!$BE$22</f>
        <v>1663</v>
      </c>
      <c r="OC3" s="162">
        <f>'[29]D-PS'!$BE$23</f>
        <v>1727.9998779296875</v>
      </c>
      <c r="OD3" s="162">
        <f>'[29]D-PS'!$BE$24</f>
        <v>1779</v>
      </c>
      <c r="OE3" s="162">
        <f>'[29]D-PS'!$BE$25</f>
        <v>1827</v>
      </c>
      <c r="OF3" s="162">
        <f>'[29]D-PS'!$BE$26</f>
        <v>1856.0001220703125</v>
      </c>
      <c r="OG3" s="162">
        <f>'[29]D-PS'!$BE$27</f>
        <v>1877</v>
      </c>
      <c r="OH3" s="162">
        <f>'[29]D-PS'!$BE$28</f>
        <v>1897</v>
      </c>
      <c r="OI3" s="162">
        <f>'[29]D-PS'!$BE$29</f>
        <v>1910.0001220703125</v>
      </c>
      <c r="OJ3" s="162">
        <f>'[29]D-PS'!$BE$30</f>
        <v>1908</v>
      </c>
      <c r="OK3" s="162">
        <f>'[29]D-PS'!$BE$31</f>
        <v>1907.0001220703125</v>
      </c>
      <c r="OL3" s="162">
        <f>'[29]D-PS'!$BE$32</f>
        <v>1897</v>
      </c>
      <c r="OM3" s="162">
        <f>'[29]D-PS'!$BE$33</f>
        <v>1891</v>
      </c>
      <c r="ON3" s="162">
        <f>'[29]D-PS'!$BE$34</f>
        <v>1868</v>
      </c>
      <c r="OO3" s="162">
        <f>'[29]D-PS'!$BE$35</f>
        <v>14854</v>
      </c>
      <c r="OP3" s="162">
        <f>'[29]D-PS'!$BE$36</f>
        <v>15291</v>
      </c>
      <c r="OQ3" s="162">
        <f>'[29]D-PS'!$BE$37</f>
        <v>4898</v>
      </c>
      <c r="OR3" s="162">
        <f>'[29]D-PS'!$BE$38</f>
        <v>0</v>
      </c>
      <c r="OS3" s="162">
        <f>'[29]D-PS'!$BE$39</f>
        <v>0</v>
      </c>
      <c r="OT3" s="162">
        <f>'[29]D-PS'!$BE$40</f>
        <v>0</v>
      </c>
      <c r="OU3" s="162">
        <f>'[29]D-PS'!$BE$41</f>
        <v>0</v>
      </c>
      <c r="OV3" s="162">
        <f>'[29]D-PS'!$BE$42</f>
        <v>0</v>
      </c>
      <c r="OW3" s="162">
        <f>'[29]D-PS'!$BE$43</f>
        <v>0</v>
      </c>
      <c r="OX3" s="162">
        <f>'[29]D-PS'!$BE$44</f>
        <v>0</v>
      </c>
      <c r="OY3" s="162">
        <f>'[29]D-PS'!$BE$45</f>
        <v>0</v>
      </c>
      <c r="OZ3" s="162">
        <f>'[29]D-PS'!$BE$46</f>
        <v>0</v>
      </c>
      <c r="PA3" s="162">
        <f>'[29]D-PS'!$BE$47</f>
        <v>0</v>
      </c>
      <c r="PB3" s="162">
        <f>'[29]D-PS'!$BE$48</f>
        <v>0</v>
      </c>
      <c r="PC3" s="286">
        <f>SUM(NR3:PB3)</f>
        <v>68889.000244140625</v>
      </c>
    </row>
    <row r="4" spans="1:419" outlineLevel="1" x14ac:dyDescent="0.3">
      <c r="A4" s="285" t="s">
        <v>740</v>
      </c>
      <c r="B4" s="164">
        <f>'[30]CF PDP'!$BB$36</f>
        <v>46314</v>
      </c>
      <c r="C4" s="164">
        <f>'[30]CF PDP'!$BB$37</f>
        <v>39052</v>
      </c>
      <c r="D4" s="164">
        <f>'[30]CF PDP'!$BB$38</f>
        <v>33367</v>
      </c>
      <c r="E4" s="164">
        <f>'[30]CF PDP'!$BB$39</f>
        <v>29032</v>
      </c>
      <c r="F4" s="164">
        <f>'[30]CF PDP'!$BB$40</f>
        <v>25573</v>
      </c>
      <c r="G4" s="164">
        <f>'[30]CF PDP'!$BB$41</f>
        <v>22821</v>
      </c>
      <c r="H4" s="164">
        <f>'[30]CF PDP'!$BB$42</f>
        <v>20433</v>
      </c>
      <c r="I4" s="164">
        <f>'[30]CF PDP'!$BB$43</f>
        <v>18487</v>
      </c>
      <c r="J4" s="164">
        <f>'[30]CF PDP'!$BB$44</f>
        <v>16835</v>
      </c>
      <c r="K4" s="164">
        <f>'[30]CF PDP'!$BB$45</f>
        <v>15461</v>
      </c>
      <c r="L4" s="164">
        <f>'[30]CF PDP'!$BB$46</f>
        <v>14195</v>
      </c>
      <c r="M4" s="164">
        <f>'[30]CF PDP'!$BB$47</f>
        <v>0</v>
      </c>
      <c r="N4" s="164">
        <f>'[30]CF PDP'!$BB$48</f>
        <v>0</v>
      </c>
      <c r="O4" s="164">
        <f>'[30]CF PDP'!$BB$49</f>
        <v>0</v>
      </c>
      <c r="P4" s="164">
        <f>'[30]CF PDP'!$BB$50</f>
        <v>0</v>
      </c>
      <c r="Q4" s="164">
        <f>'[30]CF PDP'!$BB$51</f>
        <v>0</v>
      </c>
      <c r="R4" s="164">
        <f>'[30]CF PDP'!$BB$52</f>
        <v>0</v>
      </c>
      <c r="S4" s="164">
        <f>'[30]CF PDP'!$BB$53</f>
        <v>0</v>
      </c>
      <c r="T4" s="164">
        <f>'[30]CF PDP'!$BB$54</f>
        <v>0</v>
      </c>
      <c r="U4" s="164">
        <f>'[30]CF PDP'!$BB$55</f>
        <v>0</v>
      </c>
      <c r="V4" s="164">
        <f>'[30]CF PDP'!$BB$56</f>
        <v>0</v>
      </c>
      <c r="W4" s="164">
        <f>'[30]CF PDP'!$BB$57</f>
        <v>0</v>
      </c>
      <c r="X4" s="164">
        <f>'[30]CF PDP'!$BB$58</f>
        <v>0</v>
      </c>
      <c r="Y4" s="164">
        <f>'[30]CF PDP'!$BB$59</f>
        <v>0</v>
      </c>
      <c r="Z4" s="164">
        <f>'[30]CF PDP'!$BB$60</f>
        <v>0</v>
      </c>
      <c r="AA4" s="164">
        <f>'[30]CF PDP'!$BB$61</f>
        <v>0</v>
      </c>
      <c r="AB4" s="164">
        <f>'[30]CF PDP'!$BB$62</f>
        <v>0</v>
      </c>
      <c r="AC4" s="164">
        <f>'[30]CF PDP'!$BB$63</f>
        <v>0</v>
      </c>
      <c r="AD4" s="164">
        <f>'[30]CF PDP'!$BB$64</f>
        <v>0</v>
      </c>
      <c r="AE4" s="164">
        <f>'[30]CF PDP'!$BB$65</f>
        <v>0</v>
      </c>
      <c r="AF4" s="164">
        <f>'[30]CF PDP'!$BB$66</f>
        <v>0</v>
      </c>
      <c r="AG4" s="164">
        <f>'[30]CF PDP'!$BB$67</f>
        <v>0</v>
      </c>
      <c r="AH4" s="164">
        <f>'[30]CF PDP'!$BB$68</f>
        <v>0</v>
      </c>
      <c r="AI4" s="164">
        <f>'[30]CF PDP'!$BB$69</f>
        <v>0</v>
      </c>
      <c r="AJ4" s="164">
        <f>'[30]CF PDP'!$BB$70</f>
        <v>0</v>
      </c>
      <c r="AK4" s="164">
        <f>'[30]CF PDP'!$BB$71</f>
        <v>0</v>
      </c>
      <c r="AL4" s="164">
        <f>'[30]CF PDP'!$BB$72</f>
        <v>0</v>
      </c>
      <c r="AM4" s="290">
        <f>SUM(B4:AL4)</f>
        <v>281570</v>
      </c>
      <c r="AN4" s="163">
        <f>'[30]CF PNP'!$BB$36</f>
        <v>0</v>
      </c>
      <c r="AO4" s="164">
        <f>'[30]CF PNP'!$BB$37</f>
        <v>0</v>
      </c>
      <c r="AP4" s="164">
        <f>'[30]CF PNP'!$BB$38</f>
        <v>0</v>
      </c>
      <c r="AQ4" s="164">
        <f>'[30]CF PNP'!$BB$39</f>
        <v>0</v>
      </c>
      <c r="AR4" s="164">
        <f>'[30]CF PNP'!$BB$40</f>
        <v>0</v>
      </c>
      <c r="AS4" s="164">
        <f>'[30]CF PNP'!$BB$41</f>
        <v>0</v>
      </c>
      <c r="AT4" s="164">
        <f>'[30]CF PNP'!$BB$42</f>
        <v>0</v>
      </c>
      <c r="AU4" s="164">
        <f>'[30]CF PNP'!$BB$43</f>
        <v>0</v>
      </c>
      <c r="AV4" s="164">
        <f>'[30]CF PNP'!$BB$44</f>
        <v>0</v>
      </c>
      <c r="AW4" s="164">
        <f>'[30]CF PNP'!$BB$45</f>
        <v>0</v>
      </c>
      <c r="AX4" s="164">
        <f>'[30]CF PNP'!$BB$46</f>
        <v>0</v>
      </c>
      <c r="AY4" s="164">
        <f>'[30]CF PNP'!$BB$47</f>
        <v>0</v>
      </c>
      <c r="AZ4" s="164">
        <f>'[30]CF PNP'!$BB$48</f>
        <v>0</v>
      </c>
      <c r="BA4" s="164">
        <f>'[30]CF PNP'!$BB$49</f>
        <v>0</v>
      </c>
      <c r="BB4" s="164">
        <f>'[30]CF PNP'!$BB$50</f>
        <v>0</v>
      </c>
      <c r="BC4" s="164">
        <f>'[30]CF PNP'!$BB$51</f>
        <v>0</v>
      </c>
      <c r="BD4" s="164">
        <f>'[30]CF PNP'!$BB$52</f>
        <v>0</v>
      </c>
      <c r="BE4" s="164">
        <f>'[30]CF PNP'!$BB$53</f>
        <v>0</v>
      </c>
      <c r="BF4" s="164">
        <f>'[30]CF PNP'!$BB$54</f>
        <v>0</v>
      </c>
      <c r="BG4" s="164">
        <f>'[30]CF PNP'!$BB$55</f>
        <v>0</v>
      </c>
      <c r="BH4" s="164">
        <f>'[30]CF PNP'!$BB$56</f>
        <v>0</v>
      </c>
      <c r="BI4" s="164">
        <f>'[30]CF PNP'!$BB$57</f>
        <v>0</v>
      </c>
      <c r="BJ4" s="164">
        <f>'[30]CF PNP'!$BB$58</f>
        <v>0</v>
      </c>
      <c r="BK4" s="164">
        <f>'[30]CF PNP'!$BB$59</f>
        <v>0</v>
      </c>
      <c r="BL4" s="164">
        <f>'[30]CF PNP'!$BB$60</f>
        <v>0</v>
      </c>
      <c r="BM4" s="164">
        <f>'[30]CF PNP'!$BB$61</f>
        <v>0</v>
      </c>
      <c r="BN4" s="164">
        <f>'[30]CF PNP'!$BB$62</f>
        <v>0</v>
      </c>
      <c r="BO4" s="164">
        <f>'[30]CF PNP'!$BB$63</f>
        <v>0</v>
      </c>
      <c r="BP4" s="164">
        <f>'[30]CF PNP'!$BB$64</f>
        <v>0</v>
      </c>
      <c r="BQ4" s="164">
        <f>'[30]CF PNP'!$BB$65</f>
        <v>0</v>
      </c>
      <c r="BR4" s="164">
        <f>'[30]CF PNP'!$BB$66</f>
        <v>0</v>
      </c>
      <c r="BS4" s="164">
        <f>'[30]CF PNP'!$BB$67</f>
        <v>0</v>
      </c>
      <c r="BT4" s="164">
        <f>'[30]CF PNP'!$BB$68</f>
        <v>0</v>
      </c>
      <c r="BU4" s="164">
        <f>'[30]CF PNP'!$BB$69</f>
        <v>0</v>
      </c>
      <c r="BV4" s="164">
        <f>'[30]CF PNP'!$BB$70</f>
        <v>0</v>
      </c>
      <c r="BW4" s="164">
        <f>'[30]CF PNP'!$BB$71</f>
        <v>0</v>
      </c>
      <c r="BX4" s="164">
        <f>'[30]CF PNP'!$BB$72</f>
        <v>0</v>
      </c>
      <c r="BY4" s="290">
        <f>SUM(AN4:BX4)</f>
        <v>0</v>
      </c>
      <c r="BZ4" s="163">
        <f>'[30]CF PND'!$BB$36</f>
        <v>0</v>
      </c>
      <c r="CA4" s="164">
        <f>'[30]CF PND'!$BB$37</f>
        <v>0</v>
      </c>
      <c r="CB4" s="164">
        <f>'[30]CF PND'!$BB$38</f>
        <v>0</v>
      </c>
      <c r="CC4" s="164">
        <f>'[30]CF PND'!$BB$39</f>
        <v>0</v>
      </c>
      <c r="CD4" s="164">
        <f>'[30]CF PND'!$BB$40</f>
        <v>0</v>
      </c>
      <c r="CE4" s="164">
        <f>'[30]CF PND'!$BB$41</f>
        <v>0</v>
      </c>
      <c r="CF4" s="164">
        <f>'[30]CF PND'!$BB$42</f>
        <v>0</v>
      </c>
      <c r="CG4" s="164">
        <f>'[30]CF PND'!$BB$43</f>
        <v>0</v>
      </c>
      <c r="CH4" s="164">
        <f>'[30]CF PND'!$BB$44</f>
        <v>0</v>
      </c>
      <c r="CI4" s="164">
        <f>'[30]CF PND'!$BB$45</f>
        <v>0</v>
      </c>
      <c r="CJ4" s="164">
        <f>'[30]CF PND'!$BB$46</f>
        <v>0</v>
      </c>
      <c r="CK4" s="164">
        <f>'[30]CF PND'!$BB$47</f>
        <v>0</v>
      </c>
      <c r="CL4" s="164">
        <f>'[30]CF PND'!$BB$48</f>
        <v>0</v>
      </c>
      <c r="CM4" s="164">
        <f>'[30]CF PND'!$BB$49</f>
        <v>0</v>
      </c>
      <c r="CN4" s="164">
        <f>'[30]CF PND'!$BB$50</f>
        <v>0</v>
      </c>
      <c r="CO4" s="164">
        <f>'[30]CF PND'!$BB$51</f>
        <v>0</v>
      </c>
      <c r="CP4" s="164">
        <f>'[30]CF PND'!$BB$52</f>
        <v>0</v>
      </c>
      <c r="CQ4" s="164">
        <f>'[30]CF PND'!$BB$53</f>
        <v>0</v>
      </c>
      <c r="CR4" s="164">
        <f>'[30]CF PND'!$BB$54</f>
        <v>0</v>
      </c>
      <c r="CS4" s="164">
        <f>'[30]CF PND'!$BB$55</f>
        <v>0</v>
      </c>
      <c r="CT4" s="164">
        <f>'[30]CF PND'!$BB$56</f>
        <v>0</v>
      </c>
      <c r="CU4" s="164">
        <f>'[30]CF PND'!$BB$57</f>
        <v>0</v>
      </c>
      <c r="CV4" s="164">
        <f>'[30]CF PND'!$BB$58</f>
        <v>0</v>
      </c>
      <c r="CW4" s="164">
        <f>'[30]CF PND'!$BB$59</f>
        <v>0</v>
      </c>
      <c r="CX4" s="164">
        <f>'[30]CF PND'!$BB$60</f>
        <v>0</v>
      </c>
      <c r="CY4" s="164">
        <f>'[30]CF PND'!$BB$61</f>
        <v>0</v>
      </c>
      <c r="CZ4" s="164">
        <f>'[30]CF PND'!$BB$62</f>
        <v>0</v>
      </c>
      <c r="DA4" s="164">
        <f>'[30]CF PND'!$BB$63</f>
        <v>0</v>
      </c>
      <c r="DB4" s="164">
        <f>'[30]CF PND'!$BB$64</f>
        <v>0</v>
      </c>
      <c r="DC4" s="164">
        <f>'[30]CF PND'!$BB$65</f>
        <v>0</v>
      </c>
      <c r="DD4" s="164">
        <f>'[30]CF PND'!$BB$66</f>
        <v>0</v>
      </c>
      <c r="DE4" s="164">
        <f>'[30]CF PND'!$BB$67</f>
        <v>0</v>
      </c>
      <c r="DF4" s="164">
        <f>'[30]CF PND'!$BB$68</f>
        <v>0</v>
      </c>
      <c r="DG4" s="164">
        <f>'[30]CF PND'!$BB$69</f>
        <v>0</v>
      </c>
      <c r="DH4" s="164">
        <f>'[30]CF PND'!$BB$70</f>
        <v>0</v>
      </c>
      <c r="DI4" s="164">
        <f>'[30]CF PND'!$BB$71</f>
        <v>0</v>
      </c>
      <c r="DJ4" s="164">
        <f>'[30]CF PND'!$BB$72</f>
        <v>0</v>
      </c>
      <c r="DK4" s="290">
        <f>SUM(BZ4:DJ4)</f>
        <v>0</v>
      </c>
      <c r="DL4" s="291"/>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3">
        <f>SUM(DL4:EV4)</f>
        <v>0</v>
      </c>
      <c r="EX4" s="291"/>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3">
        <f>SUM(EX4:GH4)</f>
        <v>0</v>
      </c>
      <c r="GJ4" s="291"/>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c r="HI4" s="292"/>
      <c r="HJ4" s="292"/>
      <c r="HK4" s="292"/>
      <c r="HL4" s="292"/>
      <c r="HM4" s="292"/>
      <c r="HN4" s="292"/>
      <c r="HO4" s="292"/>
      <c r="HP4" s="292"/>
      <c r="HQ4" s="292"/>
      <c r="HR4" s="292"/>
      <c r="HS4" s="292"/>
      <c r="HT4" s="292"/>
      <c r="HU4" s="293">
        <f>SUM(GJ4:HT4)</f>
        <v>0</v>
      </c>
      <c r="HV4" s="163">
        <f>'[30]CF PRB'!$BB$36</f>
        <v>5922</v>
      </c>
      <c r="HW4" s="164">
        <f>'[30]CF PRB'!$BB$37</f>
        <v>10448</v>
      </c>
      <c r="HX4" s="164">
        <f>'[30]CF PRB'!$BB$38</f>
        <v>13284</v>
      </c>
      <c r="HY4" s="164">
        <f>'[30]CF PRB'!$BB$39</f>
        <v>15059</v>
      </c>
      <c r="HZ4" s="164">
        <f>'[30]CF PRB'!$BB$40</f>
        <v>16098</v>
      </c>
      <c r="IA4" s="164">
        <f>'[30]CF PRB'!$BB$41</f>
        <v>16667</v>
      </c>
      <c r="IB4" s="164">
        <f>'[30]CF PRB'!$BB$42</f>
        <v>16783</v>
      </c>
      <c r="IC4" s="164">
        <f>'[30]CF PRB'!$BB$43</f>
        <v>16686</v>
      </c>
      <c r="ID4" s="164">
        <f>'[30]CF PRB'!$BB$44</f>
        <v>16407</v>
      </c>
      <c r="IE4" s="164">
        <f>'[30]CF PRB'!$BB$45</f>
        <v>16039</v>
      </c>
      <c r="IF4" s="164">
        <f>'[30]CF PRB'!$BB$46</f>
        <v>15494</v>
      </c>
      <c r="IG4" s="164">
        <f>'[30]CF PRB'!$BB$47</f>
        <v>28059</v>
      </c>
      <c r="IH4" s="164">
        <f>'[30]CF PRB'!$BB$48</f>
        <v>26518</v>
      </c>
      <c r="II4" s="164">
        <f>'[30]CF PRB'!$BB$49</f>
        <v>25129</v>
      </c>
      <c r="IJ4" s="164">
        <f>'[30]CF PRB'!$BB$50</f>
        <v>23684</v>
      </c>
      <c r="IK4" s="164">
        <f>'[30]CF PRB'!$BB$51</f>
        <v>22382</v>
      </c>
      <c r="IL4" s="164">
        <f>'[30]CF PRB'!$BB$52</f>
        <v>21154</v>
      </c>
      <c r="IM4" s="164">
        <f>'[30]CF PRB'!$BB$53</f>
        <v>20048</v>
      </c>
      <c r="IN4" s="164">
        <f>'[30]CF PRB'!$BB$54</f>
        <v>18892</v>
      </c>
      <c r="IO4" s="164">
        <f>'[30]CF PRB'!$BB$55</f>
        <v>17855</v>
      </c>
      <c r="IP4" s="164">
        <f>'[30]CF PRB'!$BB$56</f>
        <v>16878</v>
      </c>
      <c r="IQ4" s="164">
        <f>'[30]CF PRB'!$BB$57</f>
        <v>15991</v>
      </c>
      <c r="IR4" s="164">
        <f>'[30]CF PRB'!$BB$58</f>
        <v>15072</v>
      </c>
      <c r="IS4" s="164">
        <f>'[30]CF PRB'!$BB$59</f>
        <v>0</v>
      </c>
      <c r="IT4" s="164">
        <f>'[30]CF PRB'!$BB$60</f>
        <v>0</v>
      </c>
      <c r="IU4" s="164">
        <f>'[30]CF PRB'!$BB$61</f>
        <v>0</v>
      </c>
      <c r="IV4" s="164">
        <f>'[30]CF PRB'!$BB$62</f>
        <v>0</v>
      </c>
      <c r="IW4" s="164">
        <f>'[30]CF PRB'!$BB$63</f>
        <v>0</v>
      </c>
      <c r="IX4" s="164">
        <f>'[30]CF PRB'!$BB$64</f>
        <v>0</v>
      </c>
      <c r="IY4" s="164">
        <f>'[30]CF PRB'!$BB$65</f>
        <v>0</v>
      </c>
      <c r="IZ4" s="164">
        <f>'[30]CF PRB'!$BB$66</f>
        <v>0</v>
      </c>
      <c r="JA4" s="164">
        <f>'[30]CF PRB'!$BB$67</f>
        <v>0</v>
      </c>
      <c r="JB4" s="164">
        <f>'[30]CF PRB'!$BB$68</f>
        <v>0</v>
      </c>
      <c r="JC4" s="164">
        <f>'[30]CF PRB'!$BB$69</f>
        <v>0</v>
      </c>
      <c r="JD4" s="164">
        <f>'[30]CF PRB'!$BB$70</f>
        <v>0</v>
      </c>
      <c r="JE4" s="164">
        <f>'[30]CF PRB'!$BB$71</f>
        <v>0</v>
      </c>
      <c r="JF4" s="164">
        <f>'[30]CF PRB'!$BB$72</f>
        <v>0</v>
      </c>
      <c r="JG4" s="290">
        <f>SUM(HV4:JF4)</f>
        <v>410549</v>
      </c>
      <c r="JH4" s="291"/>
      <c r="JI4" s="292"/>
      <c r="JJ4" s="292"/>
      <c r="JK4" s="292"/>
      <c r="JL4" s="292"/>
      <c r="JM4" s="292"/>
      <c r="JN4" s="292"/>
      <c r="JO4" s="292"/>
      <c r="JP4" s="292"/>
      <c r="JQ4" s="292"/>
      <c r="JR4" s="292"/>
      <c r="JS4" s="292"/>
      <c r="JT4" s="292"/>
      <c r="JU4" s="292"/>
      <c r="JV4" s="292"/>
      <c r="JW4" s="292"/>
      <c r="JX4" s="292"/>
      <c r="JY4" s="292"/>
      <c r="JZ4" s="292"/>
      <c r="KA4" s="292"/>
      <c r="KB4" s="292"/>
      <c r="KC4" s="292"/>
      <c r="KD4" s="292"/>
      <c r="KE4" s="292"/>
      <c r="KF4" s="292"/>
      <c r="KG4" s="292"/>
      <c r="KH4" s="292"/>
      <c r="KI4" s="292"/>
      <c r="KJ4" s="292"/>
      <c r="KK4" s="292"/>
      <c r="KL4" s="292"/>
      <c r="KM4" s="292"/>
      <c r="KN4" s="292"/>
      <c r="KO4" s="292"/>
      <c r="KP4" s="292"/>
      <c r="KQ4" s="292"/>
      <c r="KR4" s="292"/>
      <c r="KS4" s="293">
        <f>SUM(JH4:KR4)</f>
        <v>0</v>
      </c>
      <c r="KT4" s="291"/>
      <c r="KU4" s="292"/>
      <c r="KV4" s="292"/>
      <c r="KW4" s="292"/>
      <c r="KX4" s="292"/>
      <c r="KY4" s="292"/>
      <c r="KZ4" s="292"/>
      <c r="LA4" s="292"/>
      <c r="LB4" s="292"/>
      <c r="LC4" s="292"/>
      <c r="LD4" s="292"/>
      <c r="LE4" s="292"/>
      <c r="LF4" s="292"/>
      <c r="LG4" s="292"/>
      <c r="LH4" s="292"/>
      <c r="LI4" s="292"/>
      <c r="LJ4" s="292"/>
      <c r="LK4" s="292"/>
      <c r="LL4" s="292"/>
      <c r="LM4" s="292"/>
      <c r="LN4" s="292"/>
      <c r="LO4" s="292"/>
      <c r="LP4" s="292"/>
      <c r="LQ4" s="292"/>
      <c r="LR4" s="292"/>
      <c r="LS4" s="292"/>
      <c r="LT4" s="292"/>
      <c r="LU4" s="292"/>
      <c r="LV4" s="292"/>
      <c r="LW4" s="292"/>
      <c r="LX4" s="292"/>
      <c r="LY4" s="292"/>
      <c r="LZ4" s="292"/>
      <c r="MA4" s="292"/>
      <c r="MB4" s="292"/>
      <c r="MC4" s="292"/>
      <c r="MD4" s="292"/>
      <c r="ME4" s="293">
        <f>SUM(KT4:MD4)</f>
        <v>0</v>
      </c>
      <c r="MF4" s="291"/>
      <c r="MG4" s="292"/>
      <c r="MH4" s="292"/>
      <c r="MI4" s="292"/>
      <c r="MJ4" s="292"/>
      <c r="MK4" s="292"/>
      <c r="ML4" s="292"/>
      <c r="MM4" s="292"/>
      <c r="MN4" s="292"/>
      <c r="MO4" s="292"/>
      <c r="MP4" s="292"/>
      <c r="MQ4" s="292"/>
      <c r="MR4" s="292"/>
      <c r="MS4" s="292"/>
      <c r="MT4" s="292"/>
      <c r="MU4" s="292"/>
      <c r="MV4" s="292"/>
      <c r="MW4" s="292"/>
      <c r="MX4" s="292"/>
      <c r="MY4" s="292"/>
      <c r="MZ4" s="292"/>
      <c r="NA4" s="292"/>
      <c r="NB4" s="292"/>
      <c r="NC4" s="292"/>
      <c r="ND4" s="292"/>
      <c r="NE4" s="292"/>
      <c r="NF4" s="292"/>
      <c r="NG4" s="292"/>
      <c r="NH4" s="292"/>
      <c r="NI4" s="292"/>
      <c r="NJ4" s="292"/>
      <c r="NK4" s="292"/>
      <c r="NL4" s="292"/>
      <c r="NM4" s="292"/>
      <c r="NN4" s="292"/>
      <c r="NO4" s="292"/>
      <c r="NP4" s="292"/>
      <c r="NQ4" s="293">
        <f>SUM(MF4:NP4)</f>
        <v>0</v>
      </c>
      <c r="NR4" s="164">
        <f>'[30]CF PS'!$BB$36</f>
        <v>133</v>
      </c>
      <c r="NS4" s="164">
        <f>'[30]CF PS'!$BB$37</f>
        <v>383</v>
      </c>
      <c r="NT4" s="164">
        <f>'[30]CF PS'!$BB$38</f>
        <v>610</v>
      </c>
      <c r="NU4" s="164">
        <f>'[30]CF PS'!$BB$39</f>
        <v>809</v>
      </c>
      <c r="NV4" s="164">
        <f>'[30]CF PS'!$BB$40</f>
        <v>984</v>
      </c>
      <c r="NW4" s="164">
        <f>'[30]CF PS'!$BB$41</f>
        <v>1144</v>
      </c>
      <c r="NX4" s="164">
        <f>'[30]CF PS'!$BB$42</f>
        <v>1278</v>
      </c>
      <c r="NY4" s="164">
        <f>'[30]CF PS'!$BB$43</f>
        <v>1398</v>
      </c>
      <c r="NZ4" s="164">
        <f>'[30]CF PS'!$BB$44</f>
        <v>1500</v>
      </c>
      <c r="OA4" s="164">
        <f>'[30]CF PS'!$BB$45</f>
        <v>1594</v>
      </c>
      <c r="OB4" s="164">
        <f>'[30]CF PS'!$BB$46</f>
        <v>1663</v>
      </c>
      <c r="OC4" s="164">
        <f>'[30]CF PS'!$BB$47</f>
        <v>1728</v>
      </c>
      <c r="OD4" s="164">
        <f>'[30]CF PS'!$BB$48</f>
        <v>1780</v>
      </c>
      <c r="OE4" s="164">
        <f>'[30]CF PS'!$BB$49</f>
        <v>1827</v>
      </c>
      <c r="OF4" s="164">
        <f>'[30]CF PS'!$BB$50</f>
        <v>1854</v>
      </c>
      <c r="OG4" s="164">
        <f>'[30]CF PS'!$BB$51</f>
        <v>1879</v>
      </c>
      <c r="OH4" s="164">
        <f>'[30]CF PS'!$BB$52</f>
        <v>1895</v>
      </c>
      <c r="OI4" s="164">
        <f>'[30]CF PS'!$BB$53</f>
        <v>1909</v>
      </c>
      <c r="OJ4" s="164">
        <f>'[30]CF PS'!$BB$54</f>
        <v>1908</v>
      </c>
      <c r="OK4" s="164">
        <f>'[30]CF PS'!$BB$55</f>
        <v>1906</v>
      </c>
      <c r="OL4" s="164">
        <f>'[30]CF PS'!$BB$56</f>
        <v>1895</v>
      </c>
      <c r="OM4" s="164">
        <f>'[30]CF PS'!$BB$57</f>
        <v>1892</v>
      </c>
      <c r="ON4" s="164">
        <f>'[30]CF PS'!$BB$58</f>
        <v>1869</v>
      </c>
      <c r="OO4" s="164">
        <f>'[30]CF PS'!$BB$59</f>
        <v>16095</v>
      </c>
      <c r="OP4" s="164">
        <f>'[30]CF PS'!$BB$60</f>
        <v>15292</v>
      </c>
      <c r="OQ4" s="164">
        <f>'[30]CF PS'!$BB$61</f>
        <v>0</v>
      </c>
      <c r="OR4" s="164">
        <f>'[30]CF PS'!$BB$62</f>
        <v>0</v>
      </c>
      <c r="OS4" s="164">
        <f>'[30]CF PS'!$BB$63</f>
        <v>0</v>
      </c>
      <c r="OT4" s="164">
        <f>'[30]CF PS'!$BB$64</f>
        <v>0</v>
      </c>
      <c r="OU4" s="164">
        <f>'[30]CF PS'!$BB$65</f>
        <v>0</v>
      </c>
      <c r="OV4" s="164">
        <f>'[30]CF PS'!$BB$66</f>
        <v>0</v>
      </c>
      <c r="OW4" s="164">
        <f>'[30]CF PS'!$BB$67</f>
        <v>0</v>
      </c>
      <c r="OX4" s="164">
        <f>'[30]CF PS'!$BB$68</f>
        <v>0</v>
      </c>
      <c r="OY4" s="164">
        <f>'[30]CF PS'!$BB$69</f>
        <v>0</v>
      </c>
      <c r="OZ4" s="164">
        <f>'[30]CF PS'!$BB$70</f>
        <v>0</v>
      </c>
      <c r="PA4" s="164">
        <f>'[30]CF PS'!$BB$71</f>
        <v>0</v>
      </c>
      <c r="PB4" s="164">
        <f>'[30]CF PS'!$BB$72</f>
        <v>0</v>
      </c>
      <c r="PC4" s="290">
        <f>SUM(NR4:PB4)</f>
        <v>65225</v>
      </c>
    </row>
    <row r="5" spans="1:419" ht="16.5" thickBot="1" x14ac:dyDescent="0.35">
      <c r="A5" s="294" t="s">
        <v>741</v>
      </c>
      <c r="B5" s="155">
        <f>IF(AND(B3&lt;&gt;0,B4&lt;&gt;0),(B3-B4)/B4,IF(AND(B3=0,B4=0),"",IF(AND(B3="",B4=""),"",IF(AND(B3=0,B4=""),"", IF(AND(B3="",B4=0),"",1)))))</f>
        <v>8.6029602280088089E-6</v>
      </c>
      <c r="C5" s="155">
        <f t="shared" ref="C5:W5" si="0">IF(AND(C3&lt;&gt;0,C4&lt;&gt;0),(C3-C4)/C4,IF(AND(C3=0,C4=0),"",IF(AND(C3="",C4=""),"",IF(AND(C3=0,C4=""),"", IF(AND(C3="",C4=0),"",1)))))</f>
        <v>-2.0505511881593771E-5</v>
      </c>
      <c r="D5" s="155">
        <f t="shared" si="0"/>
        <v>5.9705322624149608E-6</v>
      </c>
      <c r="E5" s="155">
        <f t="shared" si="0"/>
        <v>6.727490355469827E-8</v>
      </c>
      <c r="F5" s="155">
        <f t="shared" si="0"/>
        <v>-7.7901986470105196E-6</v>
      </c>
      <c r="G5" s="155">
        <f t="shared" si="0"/>
        <v>-8.7296240304982252E-6</v>
      </c>
      <c r="H5" s="155">
        <f t="shared" si="0"/>
        <v>-9.7498531786815454E-6</v>
      </c>
      <c r="I5" s="155">
        <f t="shared" si="0"/>
        <v>1.0776153513279603E-5</v>
      </c>
      <c r="J5" s="155">
        <f t="shared" si="0"/>
        <v>1.1949621324621324E-5</v>
      </c>
      <c r="K5" s="155">
        <f t="shared" si="0"/>
        <v>-1.2948406474354828E-5</v>
      </c>
      <c r="L5" s="155">
        <f t="shared" si="0"/>
        <v>-0.16162030259334273</v>
      </c>
      <c r="M5" s="155" t="str">
        <f t="shared" si="0"/>
        <v/>
      </c>
      <c r="N5" s="155" t="str">
        <f t="shared" si="0"/>
        <v/>
      </c>
      <c r="O5" s="155" t="str">
        <f t="shared" si="0"/>
        <v/>
      </c>
      <c r="P5" s="155" t="str">
        <f t="shared" si="0"/>
        <v/>
      </c>
      <c r="Q5" s="155" t="str">
        <f t="shared" si="0"/>
        <v/>
      </c>
      <c r="R5" s="155" t="str">
        <f t="shared" si="0"/>
        <v/>
      </c>
      <c r="S5" s="155" t="str">
        <f t="shared" si="0"/>
        <v/>
      </c>
      <c r="T5" s="155" t="str">
        <f t="shared" si="0"/>
        <v/>
      </c>
      <c r="U5" s="155" t="str">
        <f t="shared" si="0"/>
        <v/>
      </c>
      <c r="V5" s="155" t="str">
        <f t="shared" si="0"/>
        <v/>
      </c>
      <c r="W5" s="155" t="str">
        <f t="shared" si="0"/>
        <v/>
      </c>
      <c r="X5" s="155" t="str">
        <f>IF(AND(X3&lt;&gt;0,X4&lt;&gt;0),(X3-X4)/X4,IF(AND(X3=0,X4=0),"",IF(AND(X3="",X4=""),"",IF(AND(X3=0,X4=""),"", IF(AND(X3="",X4=0),"",1)))))</f>
        <v/>
      </c>
      <c r="Y5" s="155" t="str">
        <f t="shared" ref="Y5:AL5" si="1">IF(AND(Y3&lt;&gt;0,Y4&lt;&gt;0),(Y3-Y4)/Y4,IF(AND(Y3=0,Y4=0),"",IF(AND(Y3="",Y4=""),"",IF(AND(Y3=0,Y4=""),"", IF(AND(Y3="",Y4=0),"",1)))))</f>
        <v/>
      </c>
      <c r="Z5" s="155" t="str">
        <f t="shared" si="1"/>
        <v/>
      </c>
      <c r="AA5" s="155" t="str">
        <f t="shared" si="1"/>
        <v/>
      </c>
      <c r="AB5" s="155" t="str">
        <f t="shared" si="1"/>
        <v/>
      </c>
      <c r="AC5" s="155" t="str">
        <f t="shared" si="1"/>
        <v/>
      </c>
      <c r="AD5" s="155" t="str">
        <f t="shared" si="1"/>
        <v/>
      </c>
      <c r="AE5" s="155" t="str">
        <f t="shared" si="1"/>
        <v/>
      </c>
      <c r="AF5" s="155" t="str">
        <f t="shared" si="1"/>
        <v/>
      </c>
      <c r="AG5" s="155" t="str">
        <f t="shared" si="1"/>
        <v/>
      </c>
      <c r="AH5" s="155" t="str">
        <f t="shared" si="1"/>
        <v/>
      </c>
      <c r="AI5" s="155" t="str">
        <f t="shared" si="1"/>
        <v/>
      </c>
      <c r="AJ5" s="155" t="str">
        <f t="shared" si="1"/>
        <v/>
      </c>
      <c r="AK5" s="155" t="str">
        <f t="shared" si="1"/>
        <v/>
      </c>
      <c r="AL5" s="155" t="str">
        <f t="shared" si="1"/>
        <v/>
      </c>
      <c r="AM5" s="156">
        <f>IF(AND(AM3&lt;&gt;0,AM4&lt;&gt;0),(AM3-AM4)/AM4,IF(AND(AM3=0,AM4=0),"",IF(AND(AM3="",AM4=""),"",IF(AND(AM3=0,AM4=""),"", IF(AND(AM3="",AM4=0),"",1)))))</f>
        <v>-8.1500118198849312E-3</v>
      </c>
      <c r="AN5" s="154" t="str">
        <f t="shared" ref="AN5:CY5" si="2">IF(AND(AN3&lt;&gt;0,AN4&lt;&gt;0),(AN3-AN4)/AN4,IF(AND(AN3=0,AN4=0),"",IF(AND(AN3="",AN4=""),"",IF(AND(AN3=0,AN4=""),"", IF(AND(AN3="",AN4=0),"",1)))))</f>
        <v/>
      </c>
      <c r="AO5" s="155" t="str">
        <f t="shared" si="2"/>
        <v/>
      </c>
      <c r="AP5" s="155" t="str">
        <f t="shared" si="2"/>
        <v/>
      </c>
      <c r="AQ5" s="155" t="str">
        <f t="shared" si="2"/>
        <v/>
      </c>
      <c r="AR5" s="155" t="str">
        <f t="shared" si="2"/>
        <v/>
      </c>
      <c r="AS5" s="155" t="str">
        <f t="shared" si="2"/>
        <v/>
      </c>
      <c r="AT5" s="155" t="str">
        <f t="shared" si="2"/>
        <v/>
      </c>
      <c r="AU5" s="155" t="str">
        <f t="shared" si="2"/>
        <v/>
      </c>
      <c r="AV5" s="155" t="str">
        <f t="shared" si="2"/>
        <v/>
      </c>
      <c r="AW5" s="155" t="str">
        <f t="shared" si="2"/>
        <v/>
      </c>
      <c r="AX5" s="155" t="str">
        <f t="shared" si="2"/>
        <v/>
      </c>
      <c r="AY5" s="155" t="str">
        <f t="shared" si="2"/>
        <v/>
      </c>
      <c r="AZ5" s="155" t="str">
        <f t="shared" si="2"/>
        <v/>
      </c>
      <c r="BA5" s="155" t="str">
        <f t="shared" si="2"/>
        <v/>
      </c>
      <c r="BB5" s="155" t="str">
        <f t="shared" si="2"/>
        <v/>
      </c>
      <c r="BC5" s="155" t="str">
        <f t="shared" si="2"/>
        <v/>
      </c>
      <c r="BD5" s="155" t="str">
        <f t="shared" si="2"/>
        <v/>
      </c>
      <c r="BE5" s="155" t="str">
        <f t="shared" si="2"/>
        <v/>
      </c>
      <c r="BF5" s="155" t="str">
        <f t="shared" si="2"/>
        <v/>
      </c>
      <c r="BG5" s="155" t="str">
        <f t="shared" si="2"/>
        <v/>
      </c>
      <c r="BH5" s="155" t="str">
        <f t="shared" si="2"/>
        <v/>
      </c>
      <c r="BI5" s="155" t="str">
        <f t="shared" si="2"/>
        <v/>
      </c>
      <c r="BJ5" s="155" t="str">
        <f t="shared" si="2"/>
        <v/>
      </c>
      <c r="BK5" s="155" t="str">
        <f t="shared" si="2"/>
        <v/>
      </c>
      <c r="BL5" s="155" t="str">
        <f t="shared" si="2"/>
        <v/>
      </c>
      <c r="BM5" s="155" t="str">
        <f t="shared" si="2"/>
        <v/>
      </c>
      <c r="BN5" s="155" t="str">
        <f t="shared" si="2"/>
        <v/>
      </c>
      <c r="BO5" s="155" t="str">
        <f t="shared" si="2"/>
        <v/>
      </c>
      <c r="BP5" s="155" t="str">
        <f t="shared" si="2"/>
        <v/>
      </c>
      <c r="BQ5" s="155" t="str">
        <f t="shared" si="2"/>
        <v/>
      </c>
      <c r="BR5" s="155" t="str">
        <f t="shared" si="2"/>
        <v/>
      </c>
      <c r="BS5" s="155" t="str">
        <f t="shared" si="2"/>
        <v/>
      </c>
      <c r="BT5" s="155" t="str">
        <f t="shared" si="2"/>
        <v/>
      </c>
      <c r="BU5" s="155" t="str">
        <f t="shared" si="2"/>
        <v/>
      </c>
      <c r="BV5" s="155" t="str">
        <f t="shared" si="2"/>
        <v/>
      </c>
      <c r="BW5" s="155" t="str">
        <f t="shared" si="2"/>
        <v/>
      </c>
      <c r="BX5" s="155" t="str">
        <f t="shared" si="2"/>
        <v/>
      </c>
      <c r="BY5" s="156" t="str">
        <f t="shared" si="2"/>
        <v/>
      </c>
      <c r="BZ5" s="154" t="str">
        <f t="shared" si="2"/>
        <v/>
      </c>
      <c r="CA5" s="155" t="str">
        <f t="shared" si="2"/>
        <v/>
      </c>
      <c r="CB5" s="155" t="str">
        <f t="shared" si="2"/>
        <v/>
      </c>
      <c r="CC5" s="155" t="str">
        <f t="shared" si="2"/>
        <v/>
      </c>
      <c r="CD5" s="155" t="str">
        <f t="shared" si="2"/>
        <v/>
      </c>
      <c r="CE5" s="155" t="str">
        <f t="shared" si="2"/>
        <v/>
      </c>
      <c r="CF5" s="155" t="str">
        <f t="shared" si="2"/>
        <v/>
      </c>
      <c r="CG5" s="155" t="str">
        <f t="shared" si="2"/>
        <v/>
      </c>
      <c r="CH5" s="155" t="str">
        <f t="shared" si="2"/>
        <v/>
      </c>
      <c r="CI5" s="155" t="str">
        <f t="shared" si="2"/>
        <v/>
      </c>
      <c r="CJ5" s="155" t="str">
        <f t="shared" si="2"/>
        <v/>
      </c>
      <c r="CK5" s="155" t="str">
        <f t="shared" si="2"/>
        <v/>
      </c>
      <c r="CL5" s="155" t="str">
        <f t="shared" si="2"/>
        <v/>
      </c>
      <c r="CM5" s="155" t="str">
        <f t="shared" si="2"/>
        <v/>
      </c>
      <c r="CN5" s="155" t="str">
        <f t="shared" si="2"/>
        <v/>
      </c>
      <c r="CO5" s="155" t="str">
        <f t="shared" si="2"/>
        <v/>
      </c>
      <c r="CP5" s="155" t="str">
        <f t="shared" si="2"/>
        <v/>
      </c>
      <c r="CQ5" s="155" t="str">
        <f t="shared" si="2"/>
        <v/>
      </c>
      <c r="CR5" s="155" t="str">
        <f t="shared" si="2"/>
        <v/>
      </c>
      <c r="CS5" s="155" t="str">
        <f t="shared" si="2"/>
        <v/>
      </c>
      <c r="CT5" s="155" t="str">
        <f t="shared" si="2"/>
        <v/>
      </c>
      <c r="CU5" s="155" t="str">
        <f t="shared" si="2"/>
        <v/>
      </c>
      <c r="CV5" s="155" t="str">
        <f t="shared" si="2"/>
        <v/>
      </c>
      <c r="CW5" s="155" t="str">
        <f t="shared" si="2"/>
        <v/>
      </c>
      <c r="CX5" s="155" t="str">
        <f t="shared" si="2"/>
        <v/>
      </c>
      <c r="CY5" s="155" t="str">
        <f t="shared" si="2"/>
        <v/>
      </c>
      <c r="CZ5" s="155" t="str">
        <f t="shared" ref="CZ5:FK5" si="3">IF(AND(CZ3&lt;&gt;0,CZ4&lt;&gt;0),(CZ3-CZ4)/CZ4,IF(AND(CZ3=0,CZ4=0),"",IF(AND(CZ3="",CZ4=""),"",IF(AND(CZ3=0,CZ4=""),"", IF(AND(CZ3="",CZ4=0),"",1)))))</f>
        <v/>
      </c>
      <c r="DA5" s="155" t="str">
        <f t="shared" si="3"/>
        <v/>
      </c>
      <c r="DB5" s="155" t="str">
        <f t="shared" si="3"/>
        <v/>
      </c>
      <c r="DC5" s="155" t="str">
        <f t="shared" si="3"/>
        <v/>
      </c>
      <c r="DD5" s="155" t="str">
        <f t="shared" si="3"/>
        <v/>
      </c>
      <c r="DE5" s="155" t="str">
        <f t="shared" si="3"/>
        <v/>
      </c>
      <c r="DF5" s="155" t="str">
        <f t="shared" si="3"/>
        <v/>
      </c>
      <c r="DG5" s="155" t="str">
        <f t="shared" si="3"/>
        <v/>
      </c>
      <c r="DH5" s="155" t="str">
        <f t="shared" si="3"/>
        <v/>
      </c>
      <c r="DI5" s="155" t="str">
        <f t="shared" si="3"/>
        <v/>
      </c>
      <c r="DJ5" s="155" t="str">
        <f t="shared" si="3"/>
        <v/>
      </c>
      <c r="DK5" s="156" t="str">
        <f t="shared" si="3"/>
        <v/>
      </c>
      <c r="DL5" s="295" t="str">
        <f t="shared" si="3"/>
        <v/>
      </c>
      <c r="DM5" s="296" t="str">
        <f t="shared" si="3"/>
        <v/>
      </c>
      <c r="DN5" s="296" t="str">
        <f t="shared" si="3"/>
        <v/>
      </c>
      <c r="DO5" s="296" t="str">
        <f t="shared" si="3"/>
        <v/>
      </c>
      <c r="DP5" s="296" t="str">
        <f t="shared" si="3"/>
        <v/>
      </c>
      <c r="DQ5" s="296" t="str">
        <f t="shared" si="3"/>
        <v/>
      </c>
      <c r="DR5" s="296" t="str">
        <f t="shared" si="3"/>
        <v/>
      </c>
      <c r="DS5" s="296" t="str">
        <f t="shared" si="3"/>
        <v/>
      </c>
      <c r="DT5" s="296" t="str">
        <f t="shared" si="3"/>
        <v/>
      </c>
      <c r="DU5" s="296" t="str">
        <f t="shared" si="3"/>
        <v/>
      </c>
      <c r="DV5" s="296" t="str">
        <f t="shared" si="3"/>
        <v/>
      </c>
      <c r="DW5" s="296" t="str">
        <f t="shared" si="3"/>
        <v/>
      </c>
      <c r="DX5" s="296" t="str">
        <f t="shared" si="3"/>
        <v/>
      </c>
      <c r="DY5" s="296" t="str">
        <f t="shared" si="3"/>
        <v/>
      </c>
      <c r="DZ5" s="296" t="str">
        <f t="shared" si="3"/>
        <v/>
      </c>
      <c r="EA5" s="296" t="str">
        <f t="shared" si="3"/>
        <v/>
      </c>
      <c r="EB5" s="296" t="str">
        <f t="shared" si="3"/>
        <v/>
      </c>
      <c r="EC5" s="296" t="str">
        <f t="shared" si="3"/>
        <v/>
      </c>
      <c r="ED5" s="296" t="str">
        <f t="shared" si="3"/>
        <v/>
      </c>
      <c r="EE5" s="296" t="str">
        <f t="shared" si="3"/>
        <v/>
      </c>
      <c r="EF5" s="296" t="str">
        <f t="shared" si="3"/>
        <v/>
      </c>
      <c r="EG5" s="296" t="str">
        <f t="shared" si="3"/>
        <v/>
      </c>
      <c r="EH5" s="296" t="str">
        <f t="shared" si="3"/>
        <v/>
      </c>
      <c r="EI5" s="296" t="str">
        <f t="shared" si="3"/>
        <v/>
      </c>
      <c r="EJ5" s="296" t="str">
        <f t="shared" si="3"/>
        <v/>
      </c>
      <c r="EK5" s="296" t="str">
        <f t="shared" si="3"/>
        <v/>
      </c>
      <c r="EL5" s="296" t="str">
        <f t="shared" si="3"/>
        <v/>
      </c>
      <c r="EM5" s="296" t="str">
        <f t="shared" si="3"/>
        <v/>
      </c>
      <c r="EN5" s="296" t="str">
        <f t="shared" si="3"/>
        <v/>
      </c>
      <c r="EO5" s="296" t="str">
        <f t="shared" si="3"/>
        <v/>
      </c>
      <c r="EP5" s="296" t="str">
        <f t="shared" si="3"/>
        <v/>
      </c>
      <c r="EQ5" s="296" t="str">
        <f t="shared" si="3"/>
        <v/>
      </c>
      <c r="ER5" s="296" t="str">
        <f t="shared" si="3"/>
        <v/>
      </c>
      <c r="ES5" s="296" t="str">
        <f t="shared" si="3"/>
        <v/>
      </c>
      <c r="ET5" s="296" t="str">
        <f t="shared" si="3"/>
        <v/>
      </c>
      <c r="EU5" s="296" t="str">
        <f t="shared" si="3"/>
        <v/>
      </c>
      <c r="EV5" s="296" t="str">
        <f t="shared" si="3"/>
        <v/>
      </c>
      <c r="EW5" s="297" t="str">
        <f t="shared" si="3"/>
        <v/>
      </c>
      <c r="EX5" s="295" t="str">
        <f t="shared" si="3"/>
        <v/>
      </c>
      <c r="EY5" s="296" t="str">
        <f t="shared" si="3"/>
        <v/>
      </c>
      <c r="EZ5" s="296" t="str">
        <f t="shared" si="3"/>
        <v/>
      </c>
      <c r="FA5" s="296" t="str">
        <f t="shared" si="3"/>
        <v/>
      </c>
      <c r="FB5" s="296" t="str">
        <f t="shared" si="3"/>
        <v/>
      </c>
      <c r="FC5" s="296" t="str">
        <f t="shared" si="3"/>
        <v/>
      </c>
      <c r="FD5" s="296" t="str">
        <f t="shared" si="3"/>
        <v/>
      </c>
      <c r="FE5" s="296" t="str">
        <f t="shared" si="3"/>
        <v/>
      </c>
      <c r="FF5" s="296" t="str">
        <f t="shared" si="3"/>
        <v/>
      </c>
      <c r="FG5" s="296" t="str">
        <f t="shared" si="3"/>
        <v/>
      </c>
      <c r="FH5" s="296" t="str">
        <f t="shared" si="3"/>
        <v/>
      </c>
      <c r="FI5" s="296" t="str">
        <f t="shared" si="3"/>
        <v/>
      </c>
      <c r="FJ5" s="296" t="str">
        <f t="shared" si="3"/>
        <v/>
      </c>
      <c r="FK5" s="296" t="str">
        <f t="shared" si="3"/>
        <v/>
      </c>
      <c r="FL5" s="296" t="str">
        <f t="shared" ref="FL5:HW5" si="4">IF(AND(FL3&lt;&gt;0,FL4&lt;&gt;0),(FL3-FL4)/FL4,IF(AND(FL3=0,FL4=0),"",IF(AND(FL3="",FL4=""),"",IF(AND(FL3=0,FL4=""),"", IF(AND(FL3="",FL4=0),"",1)))))</f>
        <v/>
      </c>
      <c r="FM5" s="296" t="str">
        <f t="shared" si="4"/>
        <v/>
      </c>
      <c r="FN5" s="296" t="str">
        <f t="shared" si="4"/>
        <v/>
      </c>
      <c r="FO5" s="296" t="str">
        <f t="shared" si="4"/>
        <v/>
      </c>
      <c r="FP5" s="296" t="str">
        <f t="shared" si="4"/>
        <v/>
      </c>
      <c r="FQ5" s="296" t="str">
        <f t="shared" si="4"/>
        <v/>
      </c>
      <c r="FR5" s="296" t="str">
        <f t="shared" si="4"/>
        <v/>
      </c>
      <c r="FS5" s="296" t="str">
        <f t="shared" si="4"/>
        <v/>
      </c>
      <c r="FT5" s="296" t="str">
        <f t="shared" si="4"/>
        <v/>
      </c>
      <c r="FU5" s="296" t="str">
        <f t="shared" si="4"/>
        <v/>
      </c>
      <c r="FV5" s="296" t="str">
        <f t="shared" si="4"/>
        <v/>
      </c>
      <c r="FW5" s="296" t="str">
        <f t="shared" si="4"/>
        <v/>
      </c>
      <c r="FX5" s="296" t="str">
        <f t="shared" si="4"/>
        <v/>
      </c>
      <c r="FY5" s="296" t="str">
        <f t="shared" si="4"/>
        <v/>
      </c>
      <c r="FZ5" s="296" t="str">
        <f t="shared" si="4"/>
        <v/>
      </c>
      <c r="GA5" s="296" t="str">
        <f t="shared" si="4"/>
        <v/>
      </c>
      <c r="GB5" s="296" t="str">
        <f t="shared" si="4"/>
        <v/>
      </c>
      <c r="GC5" s="296" t="str">
        <f t="shared" si="4"/>
        <v/>
      </c>
      <c r="GD5" s="296" t="str">
        <f t="shared" si="4"/>
        <v/>
      </c>
      <c r="GE5" s="296" t="str">
        <f t="shared" si="4"/>
        <v/>
      </c>
      <c r="GF5" s="296" t="str">
        <f t="shared" si="4"/>
        <v/>
      </c>
      <c r="GG5" s="296" t="str">
        <f t="shared" si="4"/>
        <v/>
      </c>
      <c r="GH5" s="296" t="str">
        <f t="shared" si="4"/>
        <v/>
      </c>
      <c r="GI5" s="297" t="str">
        <f t="shared" si="4"/>
        <v/>
      </c>
      <c r="GJ5" s="295" t="str">
        <f t="shared" si="4"/>
        <v/>
      </c>
      <c r="GK5" s="296" t="str">
        <f t="shared" si="4"/>
        <v/>
      </c>
      <c r="GL5" s="296" t="str">
        <f t="shared" si="4"/>
        <v/>
      </c>
      <c r="GM5" s="296" t="str">
        <f t="shared" si="4"/>
        <v/>
      </c>
      <c r="GN5" s="296" t="str">
        <f t="shared" si="4"/>
        <v/>
      </c>
      <c r="GO5" s="296" t="str">
        <f t="shared" si="4"/>
        <v/>
      </c>
      <c r="GP5" s="296" t="str">
        <f t="shared" si="4"/>
        <v/>
      </c>
      <c r="GQ5" s="296" t="str">
        <f t="shared" si="4"/>
        <v/>
      </c>
      <c r="GR5" s="296" t="str">
        <f t="shared" si="4"/>
        <v/>
      </c>
      <c r="GS5" s="296" t="str">
        <f t="shared" si="4"/>
        <v/>
      </c>
      <c r="GT5" s="296" t="str">
        <f t="shared" si="4"/>
        <v/>
      </c>
      <c r="GU5" s="296" t="str">
        <f t="shared" si="4"/>
        <v/>
      </c>
      <c r="GV5" s="296" t="str">
        <f t="shared" si="4"/>
        <v/>
      </c>
      <c r="GW5" s="296" t="str">
        <f t="shared" si="4"/>
        <v/>
      </c>
      <c r="GX5" s="296" t="str">
        <f t="shared" si="4"/>
        <v/>
      </c>
      <c r="GY5" s="296" t="str">
        <f t="shared" si="4"/>
        <v/>
      </c>
      <c r="GZ5" s="296" t="str">
        <f t="shared" si="4"/>
        <v/>
      </c>
      <c r="HA5" s="296" t="str">
        <f t="shared" si="4"/>
        <v/>
      </c>
      <c r="HB5" s="296" t="str">
        <f t="shared" si="4"/>
        <v/>
      </c>
      <c r="HC5" s="296" t="str">
        <f t="shared" si="4"/>
        <v/>
      </c>
      <c r="HD5" s="296" t="str">
        <f t="shared" si="4"/>
        <v/>
      </c>
      <c r="HE5" s="296" t="str">
        <f t="shared" si="4"/>
        <v/>
      </c>
      <c r="HF5" s="296" t="str">
        <f t="shared" si="4"/>
        <v/>
      </c>
      <c r="HG5" s="296" t="str">
        <f t="shared" si="4"/>
        <v/>
      </c>
      <c r="HH5" s="296" t="str">
        <f t="shared" si="4"/>
        <v/>
      </c>
      <c r="HI5" s="296" t="str">
        <f t="shared" si="4"/>
        <v/>
      </c>
      <c r="HJ5" s="296" t="str">
        <f t="shared" si="4"/>
        <v/>
      </c>
      <c r="HK5" s="296" t="str">
        <f t="shared" si="4"/>
        <v/>
      </c>
      <c r="HL5" s="296" t="str">
        <f t="shared" si="4"/>
        <v/>
      </c>
      <c r="HM5" s="296" t="str">
        <f t="shared" si="4"/>
        <v/>
      </c>
      <c r="HN5" s="296" t="str">
        <f t="shared" si="4"/>
        <v/>
      </c>
      <c r="HO5" s="296" t="str">
        <f t="shared" si="4"/>
        <v/>
      </c>
      <c r="HP5" s="296" t="str">
        <f t="shared" si="4"/>
        <v/>
      </c>
      <c r="HQ5" s="296" t="str">
        <f t="shared" si="4"/>
        <v/>
      </c>
      <c r="HR5" s="296" t="str">
        <f t="shared" si="4"/>
        <v/>
      </c>
      <c r="HS5" s="296" t="str">
        <f t="shared" si="4"/>
        <v/>
      </c>
      <c r="HT5" s="296" t="str">
        <f t="shared" si="4"/>
        <v/>
      </c>
      <c r="HU5" s="297" t="str">
        <f t="shared" si="4"/>
        <v/>
      </c>
      <c r="HV5" s="154">
        <f t="shared" si="4"/>
        <v>0</v>
      </c>
      <c r="HW5" s="155">
        <f t="shared" si="4"/>
        <v>0</v>
      </c>
      <c r="HX5" s="155">
        <f t="shared" ref="HX5:KI5" si="5">IF(AND(HX3&lt;&gt;0,HX4&lt;&gt;0),(HX3-HX4)/HX4,IF(AND(HX3=0,HX4=0),"",IF(AND(HX3="",HX4=""),"",IF(AND(HX3=0,HX4=""),"", IF(AND(HX3="",HX4=0),"",1)))))</f>
        <v>-7.527853056308341E-5</v>
      </c>
      <c r="HY5" s="155">
        <f t="shared" si="5"/>
        <v>-6.6405471810877218E-5</v>
      </c>
      <c r="HZ5" s="155">
        <f t="shared" si="5"/>
        <v>6.2180181544291215E-5</v>
      </c>
      <c r="IA5" s="155">
        <f t="shared" si="5"/>
        <v>0</v>
      </c>
      <c r="IB5" s="155">
        <f t="shared" si="5"/>
        <v>0</v>
      </c>
      <c r="IC5" s="155">
        <f t="shared" si="5"/>
        <v>5.9930480642454755E-5</v>
      </c>
      <c r="ID5" s="155">
        <f t="shared" si="5"/>
        <v>0</v>
      </c>
      <c r="IE5" s="155">
        <f t="shared" si="5"/>
        <v>0</v>
      </c>
      <c r="IF5" s="155">
        <f t="shared" si="5"/>
        <v>0.14812185362075642</v>
      </c>
      <c r="IG5" s="155">
        <f t="shared" si="5"/>
        <v>0</v>
      </c>
      <c r="IH5" s="155">
        <f t="shared" si="5"/>
        <v>3.7783887359529376E-5</v>
      </c>
      <c r="II5" s="155">
        <f t="shared" si="5"/>
        <v>3.979465955668749E-5</v>
      </c>
      <c r="IJ5" s="155">
        <f t="shared" si="5"/>
        <v>4.2222597534200305E-5</v>
      </c>
      <c r="IK5" s="155">
        <f t="shared" si="5"/>
        <v>4.4678759717630238E-5</v>
      </c>
      <c r="IL5" s="155">
        <f t="shared" si="5"/>
        <v>-4.7272383473574737E-5</v>
      </c>
      <c r="IM5" s="155">
        <f t="shared" si="5"/>
        <v>-9.9760574620909822E-5</v>
      </c>
      <c r="IN5" s="155">
        <f t="shared" si="5"/>
        <v>-5.2932458183358036E-5</v>
      </c>
      <c r="IO5" s="155">
        <f t="shared" si="5"/>
        <v>5.6006720806496778E-5</v>
      </c>
      <c r="IP5" s="155">
        <f t="shared" si="5"/>
        <v>-5.9364446320654103E-5</v>
      </c>
      <c r="IQ5" s="155">
        <f t="shared" si="5"/>
        <v>0</v>
      </c>
      <c r="IR5" s="155">
        <f t="shared" si="5"/>
        <v>1.326963906581741E-4</v>
      </c>
      <c r="IS5" s="155">
        <f t="shared" si="5"/>
        <v>1</v>
      </c>
      <c r="IT5" s="155" t="str">
        <f t="shared" si="5"/>
        <v/>
      </c>
      <c r="IU5" s="155" t="str">
        <f t="shared" si="5"/>
        <v/>
      </c>
      <c r="IV5" s="155" t="str">
        <f t="shared" si="5"/>
        <v/>
      </c>
      <c r="IW5" s="155" t="str">
        <f t="shared" si="5"/>
        <v/>
      </c>
      <c r="IX5" s="155" t="str">
        <f t="shared" si="5"/>
        <v/>
      </c>
      <c r="IY5" s="155" t="str">
        <f t="shared" si="5"/>
        <v/>
      </c>
      <c r="IZ5" s="155" t="str">
        <f t="shared" si="5"/>
        <v/>
      </c>
      <c r="JA5" s="155" t="str">
        <f t="shared" si="5"/>
        <v/>
      </c>
      <c r="JB5" s="155" t="str">
        <f t="shared" si="5"/>
        <v/>
      </c>
      <c r="JC5" s="155" t="str">
        <f t="shared" si="5"/>
        <v/>
      </c>
      <c r="JD5" s="155" t="str">
        <f t="shared" si="5"/>
        <v/>
      </c>
      <c r="JE5" s="155" t="str">
        <f t="shared" si="5"/>
        <v/>
      </c>
      <c r="JF5" s="155" t="str">
        <f t="shared" si="5"/>
        <v/>
      </c>
      <c r="JG5" s="156">
        <f t="shared" si="5"/>
        <v>8.6201670849581895E-3</v>
      </c>
      <c r="JH5" s="295" t="str">
        <f t="shared" si="5"/>
        <v/>
      </c>
      <c r="JI5" s="296" t="str">
        <f t="shared" si="5"/>
        <v/>
      </c>
      <c r="JJ5" s="296" t="str">
        <f t="shared" si="5"/>
        <v/>
      </c>
      <c r="JK5" s="296" t="str">
        <f t="shared" si="5"/>
        <v/>
      </c>
      <c r="JL5" s="296" t="str">
        <f t="shared" si="5"/>
        <v/>
      </c>
      <c r="JM5" s="296" t="str">
        <f t="shared" si="5"/>
        <v/>
      </c>
      <c r="JN5" s="296" t="str">
        <f t="shared" si="5"/>
        <v/>
      </c>
      <c r="JO5" s="296" t="str">
        <f t="shared" si="5"/>
        <v/>
      </c>
      <c r="JP5" s="296" t="str">
        <f t="shared" si="5"/>
        <v/>
      </c>
      <c r="JQ5" s="296" t="str">
        <f t="shared" si="5"/>
        <v/>
      </c>
      <c r="JR5" s="296" t="str">
        <f t="shared" si="5"/>
        <v/>
      </c>
      <c r="JS5" s="296" t="str">
        <f t="shared" si="5"/>
        <v/>
      </c>
      <c r="JT5" s="296" t="str">
        <f t="shared" si="5"/>
        <v/>
      </c>
      <c r="JU5" s="296" t="str">
        <f t="shared" si="5"/>
        <v/>
      </c>
      <c r="JV5" s="296" t="str">
        <f t="shared" si="5"/>
        <v/>
      </c>
      <c r="JW5" s="296" t="str">
        <f t="shared" si="5"/>
        <v/>
      </c>
      <c r="JX5" s="296" t="str">
        <f t="shared" si="5"/>
        <v/>
      </c>
      <c r="JY5" s="296" t="str">
        <f t="shared" si="5"/>
        <v/>
      </c>
      <c r="JZ5" s="296" t="str">
        <f t="shared" si="5"/>
        <v/>
      </c>
      <c r="KA5" s="296" t="str">
        <f t="shared" si="5"/>
        <v/>
      </c>
      <c r="KB5" s="296" t="str">
        <f t="shared" si="5"/>
        <v/>
      </c>
      <c r="KC5" s="296" t="str">
        <f t="shared" si="5"/>
        <v/>
      </c>
      <c r="KD5" s="296" t="str">
        <f t="shared" si="5"/>
        <v/>
      </c>
      <c r="KE5" s="296" t="str">
        <f t="shared" si="5"/>
        <v/>
      </c>
      <c r="KF5" s="296" t="str">
        <f t="shared" si="5"/>
        <v/>
      </c>
      <c r="KG5" s="296" t="str">
        <f t="shared" si="5"/>
        <v/>
      </c>
      <c r="KH5" s="296" t="str">
        <f t="shared" si="5"/>
        <v/>
      </c>
      <c r="KI5" s="296" t="str">
        <f t="shared" si="5"/>
        <v/>
      </c>
      <c r="KJ5" s="296" t="str">
        <f t="shared" ref="KJ5:MU5" si="6">IF(AND(KJ3&lt;&gt;0,KJ4&lt;&gt;0),(KJ3-KJ4)/KJ4,IF(AND(KJ3=0,KJ4=0),"",IF(AND(KJ3="",KJ4=""),"",IF(AND(KJ3=0,KJ4=""),"", IF(AND(KJ3="",KJ4=0),"",1)))))</f>
        <v/>
      </c>
      <c r="KK5" s="296" t="str">
        <f t="shared" si="6"/>
        <v/>
      </c>
      <c r="KL5" s="296" t="str">
        <f t="shared" si="6"/>
        <v/>
      </c>
      <c r="KM5" s="296" t="str">
        <f t="shared" si="6"/>
        <v/>
      </c>
      <c r="KN5" s="296" t="str">
        <f t="shared" si="6"/>
        <v/>
      </c>
      <c r="KO5" s="296" t="str">
        <f t="shared" si="6"/>
        <v/>
      </c>
      <c r="KP5" s="296" t="str">
        <f t="shared" si="6"/>
        <v/>
      </c>
      <c r="KQ5" s="296" t="str">
        <f t="shared" si="6"/>
        <v/>
      </c>
      <c r="KR5" s="296" t="str">
        <f t="shared" si="6"/>
        <v/>
      </c>
      <c r="KS5" s="297" t="str">
        <f t="shared" si="6"/>
        <v/>
      </c>
      <c r="KT5" s="295" t="str">
        <f t="shared" si="6"/>
        <v/>
      </c>
      <c r="KU5" s="296" t="str">
        <f t="shared" si="6"/>
        <v/>
      </c>
      <c r="KV5" s="296" t="str">
        <f t="shared" si="6"/>
        <v/>
      </c>
      <c r="KW5" s="296" t="str">
        <f t="shared" si="6"/>
        <v/>
      </c>
      <c r="KX5" s="296" t="str">
        <f t="shared" si="6"/>
        <v/>
      </c>
      <c r="KY5" s="296" t="str">
        <f t="shared" si="6"/>
        <v/>
      </c>
      <c r="KZ5" s="296" t="str">
        <f t="shared" si="6"/>
        <v/>
      </c>
      <c r="LA5" s="296" t="str">
        <f t="shared" si="6"/>
        <v/>
      </c>
      <c r="LB5" s="296" t="str">
        <f t="shared" si="6"/>
        <v/>
      </c>
      <c r="LC5" s="296" t="str">
        <f t="shared" si="6"/>
        <v/>
      </c>
      <c r="LD5" s="296" t="str">
        <f t="shared" si="6"/>
        <v/>
      </c>
      <c r="LE5" s="296" t="str">
        <f t="shared" si="6"/>
        <v/>
      </c>
      <c r="LF5" s="296" t="str">
        <f t="shared" si="6"/>
        <v/>
      </c>
      <c r="LG5" s="296" t="str">
        <f t="shared" si="6"/>
        <v/>
      </c>
      <c r="LH5" s="296" t="str">
        <f t="shared" si="6"/>
        <v/>
      </c>
      <c r="LI5" s="296" t="str">
        <f t="shared" si="6"/>
        <v/>
      </c>
      <c r="LJ5" s="296" t="str">
        <f t="shared" si="6"/>
        <v/>
      </c>
      <c r="LK5" s="296" t="str">
        <f t="shared" si="6"/>
        <v/>
      </c>
      <c r="LL5" s="296" t="str">
        <f t="shared" si="6"/>
        <v/>
      </c>
      <c r="LM5" s="296" t="str">
        <f t="shared" si="6"/>
        <v/>
      </c>
      <c r="LN5" s="296" t="str">
        <f t="shared" si="6"/>
        <v/>
      </c>
      <c r="LO5" s="296" t="str">
        <f t="shared" si="6"/>
        <v/>
      </c>
      <c r="LP5" s="296" t="str">
        <f t="shared" si="6"/>
        <v/>
      </c>
      <c r="LQ5" s="296" t="str">
        <f t="shared" si="6"/>
        <v/>
      </c>
      <c r="LR5" s="296" t="str">
        <f t="shared" si="6"/>
        <v/>
      </c>
      <c r="LS5" s="296" t="str">
        <f t="shared" si="6"/>
        <v/>
      </c>
      <c r="LT5" s="296" t="str">
        <f t="shared" si="6"/>
        <v/>
      </c>
      <c r="LU5" s="296" t="str">
        <f t="shared" si="6"/>
        <v/>
      </c>
      <c r="LV5" s="296" t="str">
        <f t="shared" si="6"/>
        <v/>
      </c>
      <c r="LW5" s="296" t="str">
        <f t="shared" si="6"/>
        <v/>
      </c>
      <c r="LX5" s="296" t="str">
        <f t="shared" si="6"/>
        <v/>
      </c>
      <c r="LY5" s="296" t="str">
        <f t="shared" si="6"/>
        <v/>
      </c>
      <c r="LZ5" s="296" t="str">
        <f t="shared" si="6"/>
        <v/>
      </c>
      <c r="MA5" s="296" t="str">
        <f t="shared" si="6"/>
        <v/>
      </c>
      <c r="MB5" s="296" t="str">
        <f t="shared" si="6"/>
        <v/>
      </c>
      <c r="MC5" s="296" t="str">
        <f t="shared" si="6"/>
        <v/>
      </c>
      <c r="MD5" s="296" t="str">
        <f t="shared" si="6"/>
        <v/>
      </c>
      <c r="ME5" s="297" t="str">
        <f t="shared" si="6"/>
        <v/>
      </c>
      <c r="MF5" s="295" t="str">
        <f t="shared" si="6"/>
        <v/>
      </c>
      <c r="MG5" s="296" t="str">
        <f t="shared" si="6"/>
        <v/>
      </c>
      <c r="MH5" s="296" t="str">
        <f t="shared" si="6"/>
        <v/>
      </c>
      <c r="MI5" s="296" t="str">
        <f t="shared" si="6"/>
        <v/>
      </c>
      <c r="MJ5" s="296" t="str">
        <f t="shared" si="6"/>
        <v/>
      </c>
      <c r="MK5" s="296" t="str">
        <f t="shared" si="6"/>
        <v/>
      </c>
      <c r="ML5" s="296" t="str">
        <f t="shared" si="6"/>
        <v/>
      </c>
      <c r="MM5" s="296" t="str">
        <f t="shared" si="6"/>
        <v/>
      </c>
      <c r="MN5" s="296" t="str">
        <f t="shared" si="6"/>
        <v/>
      </c>
      <c r="MO5" s="296" t="str">
        <f t="shared" si="6"/>
        <v/>
      </c>
      <c r="MP5" s="296" t="str">
        <f t="shared" si="6"/>
        <v/>
      </c>
      <c r="MQ5" s="296" t="str">
        <f t="shared" si="6"/>
        <v/>
      </c>
      <c r="MR5" s="296" t="str">
        <f t="shared" si="6"/>
        <v/>
      </c>
      <c r="MS5" s="296" t="str">
        <f t="shared" si="6"/>
        <v/>
      </c>
      <c r="MT5" s="296" t="str">
        <f t="shared" si="6"/>
        <v/>
      </c>
      <c r="MU5" s="296" t="str">
        <f t="shared" si="6"/>
        <v/>
      </c>
      <c r="MV5" s="296" t="str">
        <f t="shared" ref="MV5:RF5" si="7">IF(AND(MV3&lt;&gt;0,MV4&lt;&gt;0),(MV3-MV4)/MV4,IF(AND(MV3=0,MV4=0),"",IF(AND(MV3="",MV4=""),"",IF(AND(MV3=0,MV4=""),"", IF(AND(MV3="",MV4=0),"",1)))))</f>
        <v/>
      </c>
      <c r="MW5" s="296" t="str">
        <f t="shared" si="7"/>
        <v/>
      </c>
      <c r="MX5" s="296" t="str">
        <f t="shared" si="7"/>
        <v/>
      </c>
      <c r="MY5" s="296" t="str">
        <f t="shared" si="7"/>
        <v/>
      </c>
      <c r="MZ5" s="296" t="str">
        <f t="shared" si="7"/>
        <v/>
      </c>
      <c r="NA5" s="296" t="str">
        <f t="shared" si="7"/>
        <v/>
      </c>
      <c r="NB5" s="296" t="str">
        <f t="shared" si="7"/>
        <v/>
      </c>
      <c r="NC5" s="296" t="str">
        <f t="shared" si="7"/>
        <v/>
      </c>
      <c r="ND5" s="296" t="str">
        <f t="shared" si="7"/>
        <v/>
      </c>
      <c r="NE5" s="296" t="str">
        <f t="shared" si="7"/>
        <v/>
      </c>
      <c r="NF5" s="296" t="str">
        <f t="shared" si="7"/>
        <v/>
      </c>
      <c r="NG5" s="296" t="str">
        <f t="shared" si="7"/>
        <v/>
      </c>
      <c r="NH5" s="296" t="str">
        <f t="shared" si="7"/>
        <v/>
      </c>
      <c r="NI5" s="296" t="str">
        <f t="shared" si="7"/>
        <v/>
      </c>
      <c r="NJ5" s="296" t="str">
        <f t="shared" si="7"/>
        <v/>
      </c>
      <c r="NK5" s="296" t="str">
        <f t="shared" si="7"/>
        <v/>
      </c>
      <c r="NL5" s="296" t="str">
        <f t="shared" si="7"/>
        <v/>
      </c>
      <c r="NM5" s="296" t="str">
        <f t="shared" si="7"/>
        <v/>
      </c>
      <c r="NN5" s="296" t="str">
        <f t="shared" si="7"/>
        <v/>
      </c>
      <c r="NO5" s="296" t="str">
        <f t="shared" si="7"/>
        <v/>
      </c>
      <c r="NP5" s="296" t="str">
        <f t="shared" si="7"/>
        <v/>
      </c>
      <c r="NQ5" s="297" t="str">
        <f t="shared" si="7"/>
        <v/>
      </c>
      <c r="NR5" s="155">
        <f t="shared" si="7"/>
        <v>0</v>
      </c>
      <c r="NS5" s="155">
        <f t="shared" si="7"/>
        <v>0</v>
      </c>
      <c r="NT5" s="155">
        <f t="shared" si="7"/>
        <v>1.639344262295082E-3</v>
      </c>
      <c r="NU5" s="155">
        <f t="shared" si="7"/>
        <v>1.2360939431396785E-3</v>
      </c>
      <c r="NV5" s="155">
        <f t="shared" si="7"/>
        <v>0</v>
      </c>
      <c r="NW5" s="155">
        <f t="shared" si="7"/>
        <v>8.7412587412587413E-4</v>
      </c>
      <c r="NX5" s="155">
        <f t="shared" si="7"/>
        <v>7.8247261345852897E-4</v>
      </c>
      <c r="NY5" s="155">
        <f t="shared" si="7"/>
        <v>0</v>
      </c>
      <c r="NZ5" s="155">
        <f t="shared" si="7"/>
        <v>0</v>
      </c>
      <c r="OA5" s="155">
        <f t="shared" si="7"/>
        <v>6.2735257214554575E-4</v>
      </c>
      <c r="OB5" s="155">
        <f t="shared" si="7"/>
        <v>0</v>
      </c>
      <c r="OC5" s="155">
        <f t="shared" si="7"/>
        <v>-7.0642541956018515E-8</v>
      </c>
      <c r="OD5" s="155">
        <f t="shared" si="7"/>
        <v>-5.6179775280898881E-4</v>
      </c>
      <c r="OE5" s="155">
        <f t="shared" si="7"/>
        <v>0</v>
      </c>
      <c r="OF5" s="155">
        <f t="shared" si="7"/>
        <v>1.0788144931566882E-3</v>
      </c>
      <c r="OG5" s="155">
        <f t="shared" si="7"/>
        <v>-1.0643959552953698E-3</v>
      </c>
      <c r="OH5" s="155">
        <f t="shared" si="7"/>
        <v>1.0554089709762533E-3</v>
      </c>
      <c r="OI5" s="155">
        <f t="shared" si="7"/>
        <v>5.2389841294525933E-4</v>
      </c>
      <c r="OJ5" s="155">
        <f t="shared" si="7"/>
        <v>0</v>
      </c>
      <c r="OK5" s="155">
        <f t="shared" si="7"/>
        <v>5.2472301695304297E-4</v>
      </c>
      <c r="OL5" s="155">
        <f t="shared" si="7"/>
        <v>1.0554089709762533E-3</v>
      </c>
      <c r="OM5" s="155">
        <f t="shared" si="7"/>
        <v>-5.2854122621564484E-4</v>
      </c>
      <c r="ON5" s="155">
        <f t="shared" si="7"/>
        <v>-5.3504547886570354E-4</v>
      </c>
      <c r="OO5" s="155">
        <f t="shared" si="7"/>
        <v>-7.7104690897794342E-2</v>
      </c>
      <c r="OP5" s="155">
        <f t="shared" si="7"/>
        <v>-6.5393669892754375E-5</v>
      </c>
      <c r="OQ5" s="155">
        <f t="shared" si="7"/>
        <v>1</v>
      </c>
      <c r="OR5" s="155" t="str">
        <f t="shared" si="7"/>
        <v/>
      </c>
      <c r="OS5" s="155" t="str">
        <f t="shared" si="7"/>
        <v/>
      </c>
      <c r="OT5" s="155" t="str">
        <f t="shared" si="7"/>
        <v/>
      </c>
      <c r="OU5" s="155" t="str">
        <f t="shared" si="7"/>
        <v/>
      </c>
      <c r="OV5" s="155" t="str">
        <f t="shared" si="7"/>
        <v/>
      </c>
      <c r="OW5" s="155" t="str">
        <f t="shared" si="7"/>
        <v/>
      </c>
      <c r="OX5" s="155" t="str">
        <f t="shared" si="7"/>
        <v/>
      </c>
      <c r="OY5" s="155" t="str">
        <f t="shared" si="7"/>
        <v/>
      </c>
      <c r="OZ5" s="155" t="str">
        <f t="shared" si="7"/>
        <v/>
      </c>
      <c r="PA5" s="155" t="str">
        <f t="shared" si="7"/>
        <v/>
      </c>
      <c r="PB5" s="155" t="str">
        <f t="shared" si="7"/>
        <v/>
      </c>
      <c r="PC5" s="298">
        <f>IF(AND(PC3&lt;&gt;0,PC4&lt;&gt;0),(PC3-PC4)/PC4,IF(AND(PC3=0,PC4=0),"",IF(AND(PC3="",PC4=""),"",IF(AND(PC3=0,PC4=""),"", IF(AND(PC3="",PC4=0),"",1)))))</f>
        <v>5.6174783352098502E-2</v>
      </c>
    </row>
    <row r="6" spans="1:419" outlineLevel="1" x14ac:dyDescent="0.3">
      <c r="A6" s="285" t="s">
        <v>743</v>
      </c>
      <c r="B6" s="162">
        <f>'[29]D-PDP'!$BB$12</f>
        <v>11578.599609375</v>
      </c>
      <c r="C6" s="162">
        <f>'[29]D-PDP'!$BB$13</f>
        <v>9762.7998046875</v>
      </c>
      <c r="D6" s="162">
        <f>'[29]D-PDP'!$BB$14</f>
        <v>8341.80078125</v>
      </c>
      <c r="E6" s="162">
        <f>'[29]D-PDP'!$BB$15</f>
        <v>7258.00048828125</v>
      </c>
      <c r="F6" s="162">
        <f>'[29]D-PDP'!$BB$16</f>
        <v>6393.19970703125</v>
      </c>
      <c r="G6" s="162">
        <f>'[29]D-PDP'!$BB$17</f>
        <v>5705.2001953125</v>
      </c>
      <c r="H6" s="162">
        <f>'[29]D-PDP'!$BB$18</f>
        <v>5108.2001953125</v>
      </c>
      <c r="I6" s="162">
        <f>'[29]D-PDP'!$BB$19</f>
        <v>4621.7998046875</v>
      </c>
      <c r="J6" s="162">
        <f>'[29]D-PDP'!$BB$20</f>
        <v>4208.7998046875</v>
      </c>
      <c r="K6" s="162">
        <f>'[29]D-PDP'!$BB$21</f>
        <v>3865.199951171875</v>
      </c>
      <c r="L6" s="162">
        <f>'[29]D-PDP'!$BB$22</f>
        <v>2975.2001953125</v>
      </c>
      <c r="M6" s="162">
        <f>'[29]D-PDP'!$BB$23</f>
        <v>0</v>
      </c>
      <c r="N6" s="162">
        <f>'[29]D-PDP'!$BB$24</f>
        <v>0</v>
      </c>
      <c r="O6" s="162">
        <f>'[29]D-PDP'!$BB$25</f>
        <v>0</v>
      </c>
      <c r="P6" s="162">
        <f>'[29]D-PDP'!$BB$26</f>
        <v>0</v>
      </c>
      <c r="Q6" s="162">
        <f>'[29]D-PDP'!$BB$27</f>
        <v>0</v>
      </c>
      <c r="R6" s="162">
        <f>'[29]D-PDP'!$BB$28</f>
        <v>0</v>
      </c>
      <c r="S6" s="162">
        <f>'[29]D-PDP'!$BB$29</f>
        <v>0</v>
      </c>
      <c r="T6" s="162">
        <f>'[29]D-PDP'!$BB$30</f>
        <v>0</v>
      </c>
      <c r="U6" s="162">
        <f>'[29]D-PDP'!$BB$31</f>
        <v>0</v>
      </c>
      <c r="V6" s="162">
        <f>'[29]D-PDP'!$BB$32</f>
        <v>0</v>
      </c>
      <c r="W6" s="162">
        <f>'[29]D-PDP'!$BB$33</f>
        <v>0</v>
      </c>
      <c r="X6" s="162">
        <f>'[29]D-PDP'!$BB$34</f>
        <v>0</v>
      </c>
      <c r="Y6" s="162">
        <f>'[29]D-PDP'!$BB$35</f>
        <v>0</v>
      </c>
      <c r="Z6" s="162">
        <f>'[29]D-PDP'!$BB$36</f>
        <v>0</v>
      </c>
      <c r="AA6" s="162">
        <f>'[29]D-PDP'!$BB$37</f>
        <v>0</v>
      </c>
      <c r="AB6" s="162">
        <f>'[29]D-PDP'!$BB$38</f>
        <v>0</v>
      </c>
      <c r="AC6" s="162">
        <f>'[29]D-PDP'!$BB$39</f>
        <v>0</v>
      </c>
      <c r="AD6" s="162">
        <f>'[29]D-PDP'!$BB$40</f>
        <v>0</v>
      </c>
      <c r="AE6" s="162">
        <f>'[29]D-PDP'!$BB$41</f>
        <v>0</v>
      </c>
      <c r="AF6" s="162">
        <f>'[29]D-PDP'!$BB$42</f>
        <v>0</v>
      </c>
      <c r="AG6" s="162">
        <f>'[29]D-PDP'!$BB$43</f>
        <v>0</v>
      </c>
      <c r="AH6" s="162">
        <f>'[29]D-PDP'!$BB$44</f>
        <v>0</v>
      </c>
      <c r="AI6" s="162">
        <f>'[29]D-PDP'!$BB$45</f>
        <v>0</v>
      </c>
      <c r="AJ6" s="162">
        <f>'[29]D-PDP'!$BB$46</f>
        <v>0</v>
      </c>
      <c r="AK6" s="162">
        <f>'[29]D-PDP'!$BB$47</f>
        <v>0</v>
      </c>
      <c r="AL6" s="162">
        <f>'[29]D-PDP'!$BB$48</f>
        <v>0</v>
      </c>
      <c r="AM6" s="286">
        <f>SUM(B6:AL6)</f>
        <v>69818.800537109375</v>
      </c>
      <c r="AN6" s="161">
        <f>'[29]D-PNP'!$BB$12</f>
        <v>0</v>
      </c>
      <c r="AO6" s="162">
        <f>'[29]D-PNP'!$BB$13</f>
        <v>0</v>
      </c>
      <c r="AP6" s="162">
        <f>'[29]D-PNP'!$BB$14</f>
        <v>0</v>
      </c>
      <c r="AQ6" s="162">
        <f>'[29]D-PNP'!$BB$15</f>
        <v>0</v>
      </c>
      <c r="AR6" s="162">
        <f>'[29]D-PNP'!$BB$16</f>
        <v>0</v>
      </c>
      <c r="AS6" s="162">
        <f>'[29]D-PNP'!$BB$17</f>
        <v>0</v>
      </c>
      <c r="AT6" s="162">
        <f>'[29]D-PNP'!$BB$18</f>
        <v>0</v>
      </c>
      <c r="AU6" s="162">
        <f>'[29]D-PNP'!$BB$19</f>
        <v>0</v>
      </c>
      <c r="AV6" s="162">
        <f>'[29]D-PNP'!$BB$20</f>
        <v>0</v>
      </c>
      <c r="AW6" s="162">
        <f>'[29]D-PNP'!$BB$21</f>
        <v>0</v>
      </c>
      <c r="AX6" s="162">
        <f>'[29]D-PNP'!$BB$22</f>
        <v>0</v>
      </c>
      <c r="AY6" s="162">
        <f>'[29]D-PNP'!$BB$23</f>
        <v>0</v>
      </c>
      <c r="AZ6" s="162">
        <f>'[29]D-PNP'!$BB$24</f>
        <v>0</v>
      </c>
      <c r="BA6" s="162">
        <f>'[29]D-PNP'!$BB$25</f>
        <v>0</v>
      </c>
      <c r="BB6" s="162">
        <f>'[29]D-PNP'!$BB$26</f>
        <v>0</v>
      </c>
      <c r="BC6" s="162">
        <f>'[29]D-PNP'!$BB$27</f>
        <v>0</v>
      </c>
      <c r="BD6" s="162">
        <f>'[29]D-PNP'!$BB$28</f>
        <v>0</v>
      </c>
      <c r="BE6" s="162">
        <f>'[29]D-PNP'!$BB$29</f>
        <v>0</v>
      </c>
      <c r="BF6" s="162">
        <f>'[29]D-PNP'!$BB$30</f>
        <v>0</v>
      </c>
      <c r="BG6" s="162">
        <f>'[29]D-PNP'!$BB$31</f>
        <v>0</v>
      </c>
      <c r="BH6" s="162">
        <f>'[29]D-PNP'!$BB$32</f>
        <v>0</v>
      </c>
      <c r="BI6" s="162">
        <f>'[29]D-PNP'!$BB$33</f>
        <v>0</v>
      </c>
      <c r="BJ6" s="162">
        <f>'[29]D-PNP'!$BB$34</f>
        <v>0</v>
      </c>
      <c r="BK6" s="162">
        <f>'[29]D-PNP'!$BB$35</f>
        <v>0</v>
      </c>
      <c r="BL6" s="162">
        <f>'[29]D-PNP'!$BB$36</f>
        <v>0</v>
      </c>
      <c r="BM6" s="162">
        <f>'[29]D-PNP'!$BB$37</f>
        <v>0</v>
      </c>
      <c r="BN6" s="162">
        <f>'[29]D-PNP'!$BB$38</f>
        <v>0</v>
      </c>
      <c r="BO6" s="162">
        <f>'[29]D-PNP'!$BB$39</f>
        <v>0</v>
      </c>
      <c r="BP6" s="162">
        <f>'[29]D-PNP'!$BB$40</f>
        <v>0</v>
      </c>
      <c r="BQ6" s="162">
        <f>'[29]D-PNP'!$BB$41</f>
        <v>0</v>
      </c>
      <c r="BR6" s="162">
        <f>'[29]D-PNP'!$BB$42</f>
        <v>0</v>
      </c>
      <c r="BS6" s="162">
        <f>'[29]D-PNP'!$BB$43</f>
        <v>0</v>
      </c>
      <c r="BT6" s="162">
        <f>'[29]D-PNP'!$BB$44</f>
        <v>0</v>
      </c>
      <c r="BU6" s="162">
        <f>'[29]D-PNP'!$BB$45</f>
        <v>0</v>
      </c>
      <c r="BV6" s="162">
        <f>'[29]D-PNP'!$BB$46</f>
        <v>0</v>
      </c>
      <c r="BW6" s="162">
        <f>'[29]D-PNP'!$BB$47</f>
        <v>0</v>
      </c>
      <c r="BX6" s="162">
        <f>'[29]D-PNP'!$BB$48</f>
        <v>0</v>
      </c>
      <c r="BY6" s="286">
        <f>SUM(AN6:BX6)</f>
        <v>0</v>
      </c>
      <c r="BZ6" s="161">
        <f>'[29]D-PND'!$BB$12</f>
        <v>0</v>
      </c>
      <c r="CA6" s="162">
        <f>'[29]D-PND'!$BB$13</f>
        <v>0</v>
      </c>
      <c r="CB6" s="162">
        <f>'[29]D-PND'!$BB$14</f>
        <v>0</v>
      </c>
      <c r="CC6" s="162">
        <f>'[29]D-PND'!$BB$15</f>
        <v>0</v>
      </c>
      <c r="CD6" s="162">
        <f>'[29]D-PND'!$BB$16</f>
        <v>0</v>
      </c>
      <c r="CE6" s="162">
        <f>'[29]D-PND'!$BB$17</f>
        <v>0</v>
      </c>
      <c r="CF6" s="162">
        <f>'[29]D-PND'!$BB$18</f>
        <v>0</v>
      </c>
      <c r="CG6" s="162">
        <f>'[29]D-PND'!$BB$19</f>
        <v>0</v>
      </c>
      <c r="CH6" s="162">
        <f>'[29]D-PND'!$BB$20</f>
        <v>0</v>
      </c>
      <c r="CI6" s="162">
        <f>'[29]D-PND'!$BB$21</f>
        <v>0</v>
      </c>
      <c r="CJ6" s="162">
        <f>'[29]D-PND'!$BB$22</f>
        <v>0</v>
      </c>
      <c r="CK6" s="162">
        <f>'[29]D-PND'!$BB$23</f>
        <v>0</v>
      </c>
      <c r="CL6" s="162">
        <f>'[29]D-PND'!$BB$24</f>
        <v>0</v>
      </c>
      <c r="CM6" s="162">
        <f>'[29]D-PND'!$BB$25</f>
        <v>0</v>
      </c>
      <c r="CN6" s="162">
        <f>'[29]D-PND'!$BB$26</f>
        <v>0</v>
      </c>
      <c r="CO6" s="162">
        <f>'[29]D-PND'!$BB$27</f>
        <v>0</v>
      </c>
      <c r="CP6" s="162">
        <f>'[29]D-PND'!$BB$28</f>
        <v>0</v>
      </c>
      <c r="CQ6" s="162">
        <f>'[29]D-PND'!$BB$29</f>
        <v>0</v>
      </c>
      <c r="CR6" s="162">
        <f>'[29]D-PND'!$BB$30</f>
        <v>0</v>
      </c>
      <c r="CS6" s="162">
        <f>'[29]D-PND'!$BB$31</f>
        <v>0</v>
      </c>
      <c r="CT6" s="162">
        <f>'[29]D-PND'!$BB$32</f>
        <v>0</v>
      </c>
      <c r="CU6" s="162">
        <f>'[29]D-PND'!$BB$33</f>
        <v>0</v>
      </c>
      <c r="CV6" s="162">
        <f>'[29]D-PND'!$BB$34</f>
        <v>0</v>
      </c>
      <c r="CW6" s="162">
        <f>'[29]D-PND'!$BB$35</f>
        <v>0</v>
      </c>
      <c r="CX6" s="162">
        <f>'[29]D-PND'!$BB$36</f>
        <v>0</v>
      </c>
      <c r="CY6" s="162">
        <f>'[29]D-PND'!$BB$37</f>
        <v>0</v>
      </c>
      <c r="CZ6" s="162">
        <f>'[29]D-PND'!$BB$38</f>
        <v>0</v>
      </c>
      <c r="DA6" s="162">
        <f>'[29]D-PND'!$BB$39</f>
        <v>0</v>
      </c>
      <c r="DB6" s="162">
        <f>'[29]D-PND'!$BB$40</f>
        <v>0</v>
      </c>
      <c r="DC6" s="162">
        <f>'[29]D-PND'!$BB$41</f>
        <v>0</v>
      </c>
      <c r="DD6" s="162">
        <f>'[29]D-PND'!$BB$42</f>
        <v>0</v>
      </c>
      <c r="DE6" s="162">
        <f>'[29]D-PND'!$BB$43</f>
        <v>0</v>
      </c>
      <c r="DF6" s="162">
        <f>'[29]D-PND'!$BB$44</f>
        <v>0</v>
      </c>
      <c r="DG6" s="162">
        <f>'[29]D-PND'!$BB$45</f>
        <v>0</v>
      </c>
      <c r="DH6" s="162">
        <f>'[29]D-PND'!$BB$46</f>
        <v>0</v>
      </c>
      <c r="DI6" s="162">
        <f>'[29]D-PND'!$BB$47</f>
        <v>0</v>
      </c>
      <c r="DJ6" s="162">
        <f>'[29]D-PND'!$BB$48</f>
        <v>0</v>
      </c>
      <c r="DK6" s="286">
        <f>SUM(BZ6:DJ6)</f>
        <v>0</v>
      </c>
      <c r="DL6" s="287"/>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9">
        <f>SUM(DL6:EV6)</f>
        <v>0</v>
      </c>
      <c r="EX6" s="287"/>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9">
        <f>SUM(EX6:GH6)</f>
        <v>0</v>
      </c>
      <c r="GJ6" s="287"/>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9">
        <f>SUM(GJ6:HT6)</f>
        <v>0</v>
      </c>
      <c r="HV6" s="161">
        <f>'[29]D-PRB'!$BB$12</f>
        <v>1480</v>
      </c>
      <c r="HW6" s="162">
        <f>'[29]D-PRB'!$BB$13</f>
        <v>2613.000244140625</v>
      </c>
      <c r="HX6" s="162">
        <f>'[29]D-PRB'!$BB$14</f>
        <v>3322</v>
      </c>
      <c r="HY6" s="162">
        <f>'[29]D-PRB'!$BB$15</f>
        <v>3766</v>
      </c>
      <c r="HZ6" s="162">
        <f>'[29]D-PRB'!$BB$16</f>
        <v>4024.000244140625</v>
      </c>
      <c r="IA6" s="162">
        <f>'[29]D-PRB'!$BB$17</f>
        <v>4167</v>
      </c>
      <c r="IB6" s="162">
        <f>'[29]D-PRB'!$BB$18</f>
        <v>4196</v>
      </c>
      <c r="IC6" s="162">
        <f>'[29]D-PRB'!$BB$19</f>
        <v>4170</v>
      </c>
      <c r="ID6" s="162">
        <f>'[29]D-PRB'!$BB$20</f>
        <v>4102</v>
      </c>
      <c r="IE6" s="162">
        <f>'[29]D-PRB'!$BB$21</f>
        <v>4010.000244140625</v>
      </c>
      <c r="IF6" s="162">
        <f>'[29]D-PRB'!$BB$22</f>
        <v>4447</v>
      </c>
      <c r="IG6" s="162">
        <f>'[29]D-PRB'!$BB$23</f>
        <v>7015.00048828125</v>
      </c>
      <c r="IH6" s="162">
        <f>'[29]D-PRB'!$BB$24</f>
        <v>6629</v>
      </c>
      <c r="II6" s="162">
        <f>'[29]D-PRB'!$BB$25</f>
        <v>6281</v>
      </c>
      <c r="IJ6" s="162">
        <f>'[29]D-PRB'!$BB$26</f>
        <v>5920</v>
      </c>
      <c r="IK6" s="162">
        <f>'[29]D-PRB'!$BB$27</f>
        <v>5595</v>
      </c>
      <c r="IL6" s="162">
        <f>'[29]D-PRB'!$BB$28</f>
        <v>5290</v>
      </c>
      <c r="IM6" s="162">
        <f>'[29]D-PRB'!$BB$29</f>
        <v>5014</v>
      </c>
      <c r="IN6" s="162">
        <f>'[29]D-PRB'!$BB$30</f>
        <v>4724</v>
      </c>
      <c r="IO6" s="162">
        <f>'[29]D-PRB'!$BB$31</f>
        <v>4463</v>
      </c>
      <c r="IP6" s="162">
        <f>'[29]D-PRB'!$BB$32</f>
        <v>4220</v>
      </c>
      <c r="IQ6" s="162">
        <f>'[29]D-PRB'!$BB$33</f>
        <v>3998.000244140625</v>
      </c>
      <c r="IR6" s="162">
        <f>'[29]D-PRB'!$BB$34</f>
        <v>3766</v>
      </c>
      <c r="IS6" s="162">
        <f>'[29]D-PRB'!$BB$35</f>
        <v>310</v>
      </c>
      <c r="IT6" s="162">
        <f>'[29]D-PRB'!$BB$36</f>
        <v>0</v>
      </c>
      <c r="IU6" s="162">
        <f>'[29]D-PRB'!$BB$37</f>
        <v>0</v>
      </c>
      <c r="IV6" s="162">
        <f>'[29]D-PRB'!$BB$38</f>
        <v>0</v>
      </c>
      <c r="IW6" s="162">
        <f>'[29]D-PRB'!$BB$39</f>
        <v>0</v>
      </c>
      <c r="IX6" s="162">
        <f>'[29]D-PRB'!$BB$40</f>
        <v>0</v>
      </c>
      <c r="IY6" s="162">
        <f>'[29]D-PRB'!$BB$41</f>
        <v>0</v>
      </c>
      <c r="IZ6" s="162">
        <f>'[29]D-PRB'!$BB$42</f>
        <v>0</v>
      </c>
      <c r="JA6" s="162">
        <f>'[29]D-PRB'!$BB$43</f>
        <v>0</v>
      </c>
      <c r="JB6" s="162">
        <f>'[29]D-PRB'!$BB$44</f>
        <v>0</v>
      </c>
      <c r="JC6" s="162">
        <f>'[29]D-PRB'!$BB$45</f>
        <v>0</v>
      </c>
      <c r="JD6" s="162">
        <f>'[29]D-PRB'!$BB$46</f>
        <v>0</v>
      </c>
      <c r="JE6" s="162">
        <f>'[29]D-PRB'!$BB$47</f>
        <v>0</v>
      </c>
      <c r="JF6" s="162">
        <f>'[29]D-PRB'!$BB$48</f>
        <v>0</v>
      </c>
      <c r="JG6" s="286">
        <f>SUM(HV6:JF6)</f>
        <v>103522.00146484375</v>
      </c>
      <c r="JH6" s="287"/>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9">
        <f>SUM(JH6:KR6)</f>
        <v>0</v>
      </c>
      <c r="KT6" s="287"/>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9">
        <f>SUM(KT6:MD6)</f>
        <v>0</v>
      </c>
      <c r="MF6" s="287"/>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9">
        <f>SUM(MF6:NP6)</f>
        <v>0</v>
      </c>
      <c r="NR6" s="162">
        <f>'[29]D-PS'!$BB$12</f>
        <v>33</v>
      </c>
      <c r="NS6" s="162">
        <f>'[29]D-PS'!$BB$13</f>
        <v>98</v>
      </c>
      <c r="NT6" s="162">
        <f>'[29]D-PS'!$BB$14</f>
        <v>151</v>
      </c>
      <c r="NU6" s="162">
        <f>'[29]D-PS'!$BB$15</f>
        <v>201</v>
      </c>
      <c r="NV6" s="162">
        <f>'[29]D-PS'!$BB$16</f>
        <v>245.99998474121094</v>
      </c>
      <c r="NW6" s="162">
        <f>'[29]D-PS'!$BB$17</f>
        <v>285</v>
      </c>
      <c r="NX6" s="162">
        <f>'[29]D-PS'!$BB$18</f>
        <v>319</v>
      </c>
      <c r="NY6" s="162">
        <f>'[29]D-PS'!$BB$19</f>
        <v>349</v>
      </c>
      <c r="NZ6" s="162">
        <f>'[29]D-PS'!$BB$20</f>
        <v>375</v>
      </c>
      <c r="OA6" s="162">
        <f>'[29]D-PS'!$BB$21</f>
        <v>398</v>
      </c>
      <c r="OB6" s="162">
        <f>'[29]D-PS'!$BB$22</f>
        <v>416</v>
      </c>
      <c r="OC6" s="162">
        <f>'[29]D-PS'!$BB$23</f>
        <v>432</v>
      </c>
      <c r="OD6" s="162">
        <f>'[29]D-PS'!$BB$24</f>
        <v>446</v>
      </c>
      <c r="OE6" s="162">
        <f>'[29]D-PS'!$BB$25</f>
        <v>457</v>
      </c>
      <c r="OF6" s="162">
        <f>'[29]D-PS'!$BB$26</f>
        <v>462</v>
      </c>
      <c r="OG6" s="162">
        <f>'[29]D-PS'!$BB$27</f>
        <v>472</v>
      </c>
      <c r="OH6" s="162">
        <f>'[29]D-PS'!$BB$28</f>
        <v>472</v>
      </c>
      <c r="OI6" s="162">
        <f>'[29]D-PS'!$BB$29</f>
        <v>475.99996948242188</v>
      </c>
      <c r="OJ6" s="162">
        <f>'[29]D-PS'!$BB$30</f>
        <v>477</v>
      </c>
      <c r="OK6" s="162">
        <f>'[29]D-PS'!$BB$31</f>
        <v>475.99996948242188</v>
      </c>
      <c r="OL6" s="162">
        <f>'[29]D-PS'!$BB$32</f>
        <v>472</v>
      </c>
      <c r="OM6" s="162">
        <f>'[29]D-PS'!$BB$33</f>
        <v>474</v>
      </c>
      <c r="ON6" s="162">
        <f>'[29]D-PS'!$BB$34</f>
        <v>468</v>
      </c>
      <c r="OO6" s="162">
        <f>'[29]D-PS'!$BB$35</f>
        <v>3713</v>
      </c>
      <c r="OP6" s="162">
        <f>'[29]D-PS'!$BB$36</f>
        <v>3824</v>
      </c>
      <c r="OQ6" s="162">
        <f>'[29]D-PS'!$BB$37</f>
        <v>1225</v>
      </c>
      <c r="OR6" s="162">
        <f>'[29]D-PS'!$BB$38</f>
        <v>0</v>
      </c>
      <c r="OS6" s="162">
        <f>'[29]D-PS'!$BB$39</f>
        <v>0</v>
      </c>
      <c r="OT6" s="162">
        <f>'[29]D-PS'!$BB$40</f>
        <v>0</v>
      </c>
      <c r="OU6" s="162">
        <f>'[29]D-PS'!$BB$41</f>
        <v>0</v>
      </c>
      <c r="OV6" s="162">
        <f>'[29]D-PS'!$BB$42</f>
        <v>0</v>
      </c>
      <c r="OW6" s="162">
        <f>'[29]D-PS'!$BB$43</f>
        <v>0</v>
      </c>
      <c r="OX6" s="162">
        <f>'[29]D-PS'!$BB$44</f>
        <v>0</v>
      </c>
      <c r="OY6" s="162">
        <f>'[29]D-PS'!$BB$45</f>
        <v>0</v>
      </c>
      <c r="OZ6" s="162">
        <f>'[29]D-PS'!$BB$46</f>
        <v>0</v>
      </c>
      <c r="PA6" s="162">
        <f>'[29]D-PS'!$BB$47</f>
        <v>0</v>
      </c>
      <c r="PB6" s="162">
        <f>'[29]D-PS'!$BB$48</f>
        <v>0</v>
      </c>
      <c r="PC6" s="286">
        <f>SUM(NR6:PB6)</f>
        <v>17216.999923706055</v>
      </c>
    </row>
    <row r="7" spans="1:419" outlineLevel="1" x14ac:dyDescent="0.3">
      <c r="A7" s="285" t="s">
        <v>744</v>
      </c>
      <c r="B7" s="164">
        <f>'[30]CF PDP'!$AY$36</f>
        <v>11579</v>
      </c>
      <c r="C7" s="164">
        <f>'[30]CF PDP'!$AY$37</f>
        <v>9762</v>
      </c>
      <c r="D7" s="164">
        <f>'[30]CF PDP'!$AY$38</f>
        <v>8342</v>
      </c>
      <c r="E7" s="164">
        <f>'[30]CF PDP'!$AY$39</f>
        <v>7258</v>
      </c>
      <c r="F7" s="164">
        <f>'[30]CF PDP'!$AY$40</f>
        <v>6393</v>
      </c>
      <c r="G7" s="164">
        <f>'[30]CF PDP'!$AY$41</f>
        <v>5705</v>
      </c>
      <c r="H7" s="164">
        <f>'[30]CF PDP'!$AY$42</f>
        <v>5108</v>
      </c>
      <c r="I7" s="164">
        <f>'[30]CF PDP'!$AY$43</f>
        <v>4622</v>
      </c>
      <c r="J7" s="164">
        <f>'[30]CF PDP'!$AY$44</f>
        <v>4209</v>
      </c>
      <c r="K7" s="164">
        <f>'[30]CF PDP'!$AY$45</f>
        <v>3865</v>
      </c>
      <c r="L7" s="164">
        <f>'[30]CF PDP'!$AY$46</f>
        <v>3549</v>
      </c>
      <c r="M7" s="164">
        <f>'[30]CF PDP'!$AY$47</f>
        <v>0</v>
      </c>
      <c r="N7" s="164">
        <f>'[30]CF PDP'!$AY$48</f>
        <v>0</v>
      </c>
      <c r="O7" s="164">
        <f>'[30]CF PDP'!$AY$49</f>
        <v>0</v>
      </c>
      <c r="P7" s="164">
        <f>'[30]CF PDP'!$AY$50</f>
        <v>0</v>
      </c>
      <c r="Q7" s="164">
        <f>'[30]CF PDP'!$AY$51</f>
        <v>0</v>
      </c>
      <c r="R7" s="164">
        <f>'[30]CF PDP'!$AY$52</f>
        <v>0</v>
      </c>
      <c r="S7" s="164">
        <f>'[30]CF PDP'!$AY$53</f>
        <v>0</v>
      </c>
      <c r="T7" s="164">
        <f>'[30]CF PDP'!$AY$54</f>
        <v>0</v>
      </c>
      <c r="U7" s="164">
        <f>'[30]CF PDP'!$AY$55</f>
        <v>0</v>
      </c>
      <c r="V7" s="164">
        <f>'[30]CF PDP'!$AY$56</f>
        <v>0</v>
      </c>
      <c r="W7" s="164">
        <f>'[30]CF PDP'!$AY$57</f>
        <v>0</v>
      </c>
      <c r="X7" s="164">
        <f>'[30]CF PDP'!$AY$58</f>
        <v>0</v>
      </c>
      <c r="Y7" s="164">
        <f>'[30]CF PDP'!$AY$59</f>
        <v>0</v>
      </c>
      <c r="Z7" s="164">
        <f>'[30]CF PDP'!$AY$60</f>
        <v>0</v>
      </c>
      <c r="AA7" s="164">
        <f>'[30]CF PDP'!$AY$61</f>
        <v>0</v>
      </c>
      <c r="AB7" s="164">
        <f>'[30]CF PDP'!$AY$62</f>
        <v>0</v>
      </c>
      <c r="AC7" s="164">
        <f>'[30]CF PDP'!$AY$63</f>
        <v>0</v>
      </c>
      <c r="AD7" s="164">
        <f>'[30]CF PDP'!$AY$64</f>
        <v>0</v>
      </c>
      <c r="AE7" s="164">
        <f>'[30]CF PDP'!$AY$65</f>
        <v>0</v>
      </c>
      <c r="AF7" s="164">
        <f>'[30]CF PDP'!$AY$66</f>
        <v>0</v>
      </c>
      <c r="AG7" s="164">
        <f>'[30]CF PDP'!$AY$67</f>
        <v>0</v>
      </c>
      <c r="AH7" s="164">
        <f>'[30]CF PDP'!$AY$68</f>
        <v>0</v>
      </c>
      <c r="AI7" s="164">
        <f>'[30]CF PDP'!$AY$69</f>
        <v>0</v>
      </c>
      <c r="AJ7" s="164">
        <f>'[30]CF PDP'!$AY$70</f>
        <v>0</v>
      </c>
      <c r="AK7" s="164">
        <f>'[30]CF PDP'!$AY$71</f>
        <v>0</v>
      </c>
      <c r="AL7" s="164">
        <f>'[30]CF PDP'!$AY$72</f>
        <v>0</v>
      </c>
      <c r="AM7" s="290">
        <f>SUM(B7:AL7)</f>
        <v>70392</v>
      </c>
      <c r="AN7" s="163">
        <f>'[30]CF PNP'!$AY$36</f>
        <v>0</v>
      </c>
      <c r="AO7" s="164">
        <f>'[30]CF PNP'!$AY$37</f>
        <v>0</v>
      </c>
      <c r="AP7" s="164">
        <f>'[30]CF PNP'!$AY$38</f>
        <v>0</v>
      </c>
      <c r="AQ7" s="164">
        <f>'[30]CF PNP'!$AY$39</f>
        <v>0</v>
      </c>
      <c r="AR7" s="164">
        <f>'[30]CF PNP'!$AY$40</f>
        <v>0</v>
      </c>
      <c r="AS7" s="164">
        <f>'[30]CF PNP'!$AY$41</f>
        <v>0</v>
      </c>
      <c r="AT7" s="164">
        <f>'[30]CF PNP'!$AY$42</f>
        <v>0</v>
      </c>
      <c r="AU7" s="164">
        <f>'[30]CF PNP'!$AY$43</f>
        <v>0</v>
      </c>
      <c r="AV7" s="164">
        <f>'[30]CF PNP'!$AY$44</f>
        <v>0</v>
      </c>
      <c r="AW7" s="164">
        <f>'[30]CF PNP'!$AY$45</f>
        <v>0</v>
      </c>
      <c r="AX7" s="164">
        <f>'[30]CF PNP'!$AY$46</f>
        <v>0</v>
      </c>
      <c r="AY7" s="164">
        <f>'[30]CF PNP'!$AY$47</f>
        <v>0</v>
      </c>
      <c r="AZ7" s="164">
        <f>'[30]CF PNP'!$AY$48</f>
        <v>0</v>
      </c>
      <c r="BA7" s="164">
        <f>'[30]CF PNP'!$AY$49</f>
        <v>0</v>
      </c>
      <c r="BB7" s="164">
        <f>'[30]CF PNP'!$AY$50</f>
        <v>0</v>
      </c>
      <c r="BC7" s="164">
        <f>'[30]CF PNP'!$AY$51</f>
        <v>0</v>
      </c>
      <c r="BD7" s="164">
        <f>'[30]CF PNP'!$AY$52</f>
        <v>0</v>
      </c>
      <c r="BE7" s="164">
        <f>'[30]CF PNP'!$AY$53</f>
        <v>0</v>
      </c>
      <c r="BF7" s="164">
        <f>'[30]CF PNP'!$AY$54</f>
        <v>0</v>
      </c>
      <c r="BG7" s="164">
        <f>'[30]CF PNP'!$AY$55</f>
        <v>0</v>
      </c>
      <c r="BH7" s="164">
        <f>'[30]CF PNP'!$AY$56</f>
        <v>0</v>
      </c>
      <c r="BI7" s="164">
        <f>'[30]CF PNP'!$AY$57</f>
        <v>0</v>
      </c>
      <c r="BJ7" s="164">
        <f>'[30]CF PNP'!$AY$58</f>
        <v>0</v>
      </c>
      <c r="BK7" s="164">
        <f>'[30]CF PNP'!$AY$59</f>
        <v>0</v>
      </c>
      <c r="BL7" s="164">
        <f>'[30]CF PNP'!$AY$60</f>
        <v>0</v>
      </c>
      <c r="BM7" s="164">
        <f>'[30]CF PNP'!$AY$61</f>
        <v>0</v>
      </c>
      <c r="BN7" s="164">
        <f>'[30]CF PNP'!$AY$62</f>
        <v>0</v>
      </c>
      <c r="BO7" s="164">
        <f>'[30]CF PNP'!$AY$63</f>
        <v>0</v>
      </c>
      <c r="BP7" s="164">
        <f>'[30]CF PNP'!$AY$64</f>
        <v>0</v>
      </c>
      <c r="BQ7" s="164">
        <f>'[30]CF PNP'!$AY$65</f>
        <v>0</v>
      </c>
      <c r="BR7" s="164">
        <f>'[30]CF PNP'!$AY$66</f>
        <v>0</v>
      </c>
      <c r="BS7" s="164">
        <f>'[30]CF PNP'!$AY$67</f>
        <v>0</v>
      </c>
      <c r="BT7" s="164">
        <f>'[30]CF PNP'!$AY$68</f>
        <v>0</v>
      </c>
      <c r="BU7" s="164">
        <f>'[30]CF PNP'!$AY$69</f>
        <v>0</v>
      </c>
      <c r="BV7" s="164">
        <f>'[30]CF PNP'!$AY$70</f>
        <v>0</v>
      </c>
      <c r="BW7" s="164">
        <f>'[30]CF PNP'!$AY$71</f>
        <v>0</v>
      </c>
      <c r="BX7" s="164">
        <f>'[30]CF PNP'!$AY$72</f>
        <v>0</v>
      </c>
      <c r="BY7" s="290">
        <f>SUM(AN7:BX7)</f>
        <v>0</v>
      </c>
      <c r="BZ7" s="163">
        <f>'[30]CF PND'!$AY$36</f>
        <v>0</v>
      </c>
      <c r="CA7" s="164">
        <f>'[30]CF PND'!$AY$37</f>
        <v>0</v>
      </c>
      <c r="CB7" s="164">
        <f>'[30]CF PND'!$AY$38</f>
        <v>0</v>
      </c>
      <c r="CC7" s="164">
        <f>'[30]CF PND'!$AY$39</f>
        <v>0</v>
      </c>
      <c r="CD7" s="164">
        <f>'[30]CF PND'!$AY$40</f>
        <v>0</v>
      </c>
      <c r="CE7" s="164">
        <f>'[30]CF PND'!$AY$41</f>
        <v>0</v>
      </c>
      <c r="CF7" s="164">
        <f>'[30]CF PND'!$AY$42</f>
        <v>0</v>
      </c>
      <c r="CG7" s="164">
        <f>'[30]CF PND'!$AY$43</f>
        <v>0</v>
      </c>
      <c r="CH7" s="164">
        <f>'[30]CF PND'!$AY$44</f>
        <v>0</v>
      </c>
      <c r="CI7" s="164">
        <f>'[30]CF PND'!$AY$45</f>
        <v>0</v>
      </c>
      <c r="CJ7" s="164">
        <f>'[30]CF PND'!$AY$46</f>
        <v>0</v>
      </c>
      <c r="CK7" s="164">
        <f>'[30]CF PND'!$AY$47</f>
        <v>0</v>
      </c>
      <c r="CL7" s="164">
        <f>'[30]CF PND'!$AY$48</f>
        <v>0</v>
      </c>
      <c r="CM7" s="164">
        <f>'[30]CF PND'!$AY$49</f>
        <v>0</v>
      </c>
      <c r="CN7" s="164">
        <f>'[30]CF PND'!$AY$50</f>
        <v>0</v>
      </c>
      <c r="CO7" s="164">
        <f>'[30]CF PND'!$AY$51</f>
        <v>0</v>
      </c>
      <c r="CP7" s="164">
        <f>'[30]CF PND'!$AY$52</f>
        <v>0</v>
      </c>
      <c r="CQ7" s="164">
        <f>'[30]CF PND'!$AY$53</f>
        <v>0</v>
      </c>
      <c r="CR7" s="164">
        <f>'[30]CF PND'!$AY$54</f>
        <v>0</v>
      </c>
      <c r="CS7" s="164">
        <f>'[30]CF PND'!$AY$55</f>
        <v>0</v>
      </c>
      <c r="CT7" s="164">
        <f>'[30]CF PND'!$AY$56</f>
        <v>0</v>
      </c>
      <c r="CU7" s="164">
        <f>'[30]CF PND'!$AY$57</f>
        <v>0</v>
      </c>
      <c r="CV7" s="164">
        <f>'[30]CF PND'!$AY$58</f>
        <v>0</v>
      </c>
      <c r="CW7" s="164">
        <f>'[30]CF PND'!$AY$59</f>
        <v>0</v>
      </c>
      <c r="CX7" s="164">
        <f>'[30]CF PND'!$AY$60</f>
        <v>0</v>
      </c>
      <c r="CY7" s="164">
        <f>'[30]CF PND'!$AY$61</f>
        <v>0</v>
      </c>
      <c r="CZ7" s="164">
        <f>'[30]CF PND'!$AY$62</f>
        <v>0</v>
      </c>
      <c r="DA7" s="164">
        <f>'[30]CF PND'!$AY$63</f>
        <v>0</v>
      </c>
      <c r="DB7" s="164">
        <f>'[30]CF PND'!$AY$64</f>
        <v>0</v>
      </c>
      <c r="DC7" s="164">
        <f>'[30]CF PND'!$AY$65</f>
        <v>0</v>
      </c>
      <c r="DD7" s="164">
        <f>'[30]CF PND'!$AY$66</f>
        <v>0</v>
      </c>
      <c r="DE7" s="164">
        <f>'[30]CF PND'!$AY$67</f>
        <v>0</v>
      </c>
      <c r="DF7" s="164">
        <f>'[30]CF PND'!$AY$68</f>
        <v>0</v>
      </c>
      <c r="DG7" s="164">
        <f>'[30]CF PND'!$AY$69</f>
        <v>0</v>
      </c>
      <c r="DH7" s="164">
        <f>'[30]CF PND'!$AY$70</f>
        <v>0</v>
      </c>
      <c r="DI7" s="164">
        <f>'[30]CF PND'!$AY$71</f>
        <v>0</v>
      </c>
      <c r="DJ7" s="164">
        <f>'[30]CF PND'!$AY$72</f>
        <v>0</v>
      </c>
      <c r="DK7" s="290">
        <f>SUM(BZ7:DJ7)</f>
        <v>0</v>
      </c>
      <c r="DL7" s="291"/>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3">
        <f>SUM(DL7:EV7)</f>
        <v>0</v>
      </c>
      <c r="EX7" s="291"/>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3">
        <f>SUM(EX7:GH7)</f>
        <v>0</v>
      </c>
      <c r="GJ7" s="291"/>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c r="HI7" s="292"/>
      <c r="HJ7" s="292"/>
      <c r="HK7" s="292"/>
      <c r="HL7" s="292"/>
      <c r="HM7" s="292"/>
      <c r="HN7" s="292"/>
      <c r="HO7" s="292"/>
      <c r="HP7" s="292"/>
      <c r="HQ7" s="292"/>
      <c r="HR7" s="292"/>
      <c r="HS7" s="292"/>
      <c r="HT7" s="292"/>
      <c r="HU7" s="293">
        <f>SUM(GJ7:HT7)</f>
        <v>0</v>
      </c>
      <c r="HV7" s="163">
        <f>'[30]CF PRB'!$AY$36</f>
        <v>1480</v>
      </c>
      <c r="HW7" s="164">
        <f>'[30]CF PRB'!$AY$37</f>
        <v>2613</v>
      </c>
      <c r="HX7" s="164">
        <f>'[30]CF PRB'!$AY$38</f>
        <v>3321</v>
      </c>
      <c r="HY7" s="164">
        <f>'[30]CF PRB'!$AY$39</f>
        <v>3765</v>
      </c>
      <c r="HZ7" s="164">
        <f>'[30]CF PRB'!$AY$40</f>
        <v>4025</v>
      </c>
      <c r="IA7" s="164">
        <f>'[30]CF PRB'!$AY$41</f>
        <v>4167</v>
      </c>
      <c r="IB7" s="164">
        <f>'[30]CF PRB'!$AY$42</f>
        <v>4196</v>
      </c>
      <c r="IC7" s="164">
        <f>'[30]CF PRB'!$AY$43</f>
        <v>4171</v>
      </c>
      <c r="ID7" s="164">
        <f>'[30]CF PRB'!$AY$44</f>
        <v>4102</v>
      </c>
      <c r="IE7" s="164">
        <f>'[30]CF PRB'!$AY$45</f>
        <v>4010</v>
      </c>
      <c r="IF7" s="164">
        <f>'[30]CF PRB'!$AY$46</f>
        <v>3874</v>
      </c>
      <c r="IG7" s="164">
        <f>'[30]CF PRB'!$AY$47</f>
        <v>7015</v>
      </c>
      <c r="IH7" s="164">
        <f>'[30]CF PRB'!$AY$48</f>
        <v>6630</v>
      </c>
      <c r="II7" s="164">
        <f>'[30]CF PRB'!$AY$49</f>
        <v>6282</v>
      </c>
      <c r="IJ7" s="164">
        <f>'[30]CF PRB'!$AY$50</f>
        <v>5921</v>
      </c>
      <c r="IK7" s="164">
        <f>'[30]CF PRB'!$AY$51</f>
        <v>5596</v>
      </c>
      <c r="IL7" s="164">
        <f>'[30]CF PRB'!$AY$52</f>
        <v>5289</v>
      </c>
      <c r="IM7" s="164">
        <f>'[30]CF PRB'!$AY$53</f>
        <v>5012</v>
      </c>
      <c r="IN7" s="164">
        <f>'[30]CF PRB'!$AY$54</f>
        <v>4723</v>
      </c>
      <c r="IO7" s="164">
        <f>'[30]CF PRB'!$AY$55</f>
        <v>4464</v>
      </c>
      <c r="IP7" s="164">
        <f>'[30]CF PRB'!$AY$56</f>
        <v>4219</v>
      </c>
      <c r="IQ7" s="164">
        <f>'[30]CF PRB'!$AY$57</f>
        <v>3998</v>
      </c>
      <c r="IR7" s="164">
        <f>'[30]CF PRB'!$AY$58</f>
        <v>3768</v>
      </c>
      <c r="IS7" s="164">
        <f>'[30]CF PRB'!$AY$59</f>
        <v>0</v>
      </c>
      <c r="IT7" s="164">
        <f>'[30]CF PRB'!$AY$60</f>
        <v>0</v>
      </c>
      <c r="IU7" s="164">
        <f>'[30]CF PRB'!$AY$61</f>
        <v>0</v>
      </c>
      <c r="IV7" s="164">
        <f>'[30]CF PRB'!$AY$62</f>
        <v>0</v>
      </c>
      <c r="IW7" s="164">
        <f>'[30]CF PRB'!$AY$63</f>
        <v>0</v>
      </c>
      <c r="IX7" s="164">
        <f>'[30]CF PRB'!$AY$64</f>
        <v>0</v>
      </c>
      <c r="IY7" s="164">
        <f>'[30]CF PRB'!$AY$65</f>
        <v>0</v>
      </c>
      <c r="IZ7" s="164">
        <f>'[30]CF PRB'!$AY$66</f>
        <v>0</v>
      </c>
      <c r="JA7" s="164">
        <f>'[30]CF PRB'!$AY$67</f>
        <v>0</v>
      </c>
      <c r="JB7" s="164">
        <f>'[30]CF PRB'!$AY$68</f>
        <v>0</v>
      </c>
      <c r="JC7" s="164">
        <f>'[30]CF PRB'!$AY$69</f>
        <v>0</v>
      </c>
      <c r="JD7" s="164">
        <f>'[30]CF PRB'!$AY$70</f>
        <v>0</v>
      </c>
      <c r="JE7" s="164">
        <f>'[30]CF PRB'!$AY$71</f>
        <v>0</v>
      </c>
      <c r="JF7" s="164">
        <f>'[30]CF PRB'!$AY$72</f>
        <v>0</v>
      </c>
      <c r="JG7" s="290">
        <f>SUM(HV7:JF7)</f>
        <v>102641</v>
      </c>
      <c r="JH7" s="291"/>
      <c r="JI7" s="292"/>
      <c r="JJ7" s="292"/>
      <c r="JK7" s="292"/>
      <c r="JL7" s="292"/>
      <c r="JM7" s="292"/>
      <c r="JN7" s="292"/>
      <c r="JO7" s="292"/>
      <c r="JP7" s="292"/>
      <c r="JQ7" s="292"/>
      <c r="JR7" s="292"/>
      <c r="JS7" s="292"/>
      <c r="JT7" s="292"/>
      <c r="JU7" s="292"/>
      <c r="JV7" s="292"/>
      <c r="JW7" s="292"/>
      <c r="JX7" s="292"/>
      <c r="JY7" s="292"/>
      <c r="JZ7" s="292"/>
      <c r="KA7" s="292"/>
      <c r="KB7" s="292"/>
      <c r="KC7" s="292"/>
      <c r="KD7" s="292"/>
      <c r="KE7" s="292"/>
      <c r="KF7" s="292"/>
      <c r="KG7" s="292"/>
      <c r="KH7" s="292"/>
      <c r="KI7" s="292"/>
      <c r="KJ7" s="292"/>
      <c r="KK7" s="292"/>
      <c r="KL7" s="292"/>
      <c r="KM7" s="292"/>
      <c r="KN7" s="292"/>
      <c r="KO7" s="292"/>
      <c r="KP7" s="292"/>
      <c r="KQ7" s="292"/>
      <c r="KR7" s="292"/>
      <c r="KS7" s="293">
        <f>SUM(JH7:KR7)</f>
        <v>0</v>
      </c>
      <c r="KT7" s="291"/>
      <c r="KU7" s="292"/>
      <c r="KV7" s="292"/>
      <c r="KW7" s="292"/>
      <c r="KX7" s="292"/>
      <c r="KY7" s="292"/>
      <c r="KZ7" s="292"/>
      <c r="LA7" s="292"/>
      <c r="LB7" s="292"/>
      <c r="LC7" s="292"/>
      <c r="LD7" s="292"/>
      <c r="LE7" s="292"/>
      <c r="LF7" s="292"/>
      <c r="LG7" s="292"/>
      <c r="LH7" s="292"/>
      <c r="LI7" s="292"/>
      <c r="LJ7" s="292"/>
      <c r="LK7" s="292"/>
      <c r="LL7" s="292"/>
      <c r="LM7" s="292"/>
      <c r="LN7" s="292"/>
      <c r="LO7" s="292"/>
      <c r="LP7" s="292"/>
      <c r="LQ7" s="292"/>
      <c r="LR7" s="292"/>
      <c r="LS7" s="292"/>
      <c r="LT7" s="292"/>
      <c r="LU7" s="292"/>
      <c r="LV7" s="292"/>
      <c r="LW7" s="292"/>
      <c r="LX7" s="292"/>
      <c r="LY7" s="292"/>
      <c r="LZ7" s="292"/>
      <c r="MA7" s="292"/>
      <c r="MB7" s="292"/>
      <c r="MC7" s="292"/>
      <c r="MD7" s="292"/>
      <c r="ME7" s="293">
        <f>SUM(KT7:MD7)</f>
        <v>0</v>
      </c>
      <c r="MF7" s="291"/>
      <c r="MG7" s="292"/>
      <c r="MH7" s="292"/>
      <c r="MI7" s="292"/>
      <c r="MJ7" s="292"/>
      <c r="MK7" s="292"/>
      <c r="ML7" s="292"/>
      <c r="MM7" s="292"/>
      <c r="MN7" s="292"/>
      <c r="MO7" s="292"/>
      <c r="MP7" s="292"/>
      <c r="MQ7" s="292"/>
      <c r="MR7" s="292"/>
      <c r="MS7" s="292"/>
      <c r="MT7" s="292"/>
      <c r="MU7" s="292"/>
      <c r="MV7" s="292"/>
      <c r="MW7" s="292"/>
      <c r="MX7" s="292"/>
      <c r="MY7" s="292"/>
      <c r="MZ7" s="292"/>
      <c r="NA7" s="292"/>
      <c r="NB7" s="292"/>
      <c r="NC7" s="292"/>
      <c r="ND7" s="292"/>
      <c r="NE7" s="292"/>
      <c r="NF7" s="292"/>
      <c r="NG7" s="292"/>
      <c r="NH7" s="292"/>
      <c r="NI7" s="292"/>
      <c r="NJ7" s="292"/>
      <c r="NK7" s="292"/>
      <c r="NL7" s="292"/>
      <c r="NM7" s="292"/>
      <c r="NN7" s="292"/>
      <c r="NO7" s="292"/>
      <c r="NP7" s="292"/>
      <c r="NQ7" s="293">
        <f>SUM(MF7:NP7)</f>
        <v>0</v>
      </c>
      <c r="NR7" s="164">
        <f>'[30]CF PS'!$AY$36</f>
        <v>33</v>
      </c>
      <c r="NS7" s="164">
        <f>'[30]CF PS'!$AY$37</f>
        <v>98</v>
      </c>
      <c r="NT7" s="164">
        <f>'[30]CF PS'!$AY$38</f>
        <v>152</v>
      </c>
      <c r="NU7" s="164">
        <f>'[30]CF PS'!$AY$39</f>
        <v>202</v>
      </c>
      <c r="NV7" s="164">
        <f>'[30]CF PS'!$AY$40</f>
        <v>246</v>
      </c>
      <c r="NW7" s="164">
        <f>'[30]CF PS'!$AY$41</f>
        <v>286</v>
      </c>
      <c r="NX7" s="164">
        <f>'[30]CF PS'!$AY$42</f>
        <v>320</v>
      </c>
      <c r="NY7" s="164">
        <f>'[30]CF PS'!$AY$43</f>
        <v>349</v>
      </c>
      <c r="NZ7" s="164">
        <f>'[30]CF PS'!$AY$44</f>
        <v>375</v>
      </c>
      <c r="OA7" s="164">
        <f>'[30]CF PS'!$AY$45</f>
        <v>399</v>
      </c>
      <c r="OB7" s="164">
        <f>'[30]CF PS'!$AY$46</f>
        <v>416</v>
      </c>
      <c r="OC7" s="164">
        <f>'[30]CF PS'!$AY$47</f>
        <v>432</v>
      </c>
      <c r="OD7" s="164">
        <f>'[30]CF PS'!$AY$48</f>
        <v>445</v>
      </c>
      <c r="OE7" s="164">
        <f>'[30]CF PS'!$AY$49</f>
        <v>457</v>
      </c>
      <c r="OF7" s="164">
        <f>'[30]CF PS'!$AY$50</f>
        <v>464</v>
      </c>
      <c r="OG7" s="164">
        <f>'[30]CF PS'!$AY$51</f>
        <v>470</v>
      </c>
      <c r="OH7" s="164">
        <f>'[30]CF PS'!$AY$52</f>
        <v>474</v>
      </c>
      <c r="OI7" s="164">
        <f>'[30]CF PS'!$AY$53</f>
        <v>477</v>
      </c>
      <c r="OJ7" s="164">
        <f>'[30]CF PS'!$AY$54</f>
        <v>477</v>
      </c>
      <c r="OK7" s="164">
        <f>'[30]CF PS'!$AY$55</f>
        <v>477</v>
      </c>
      <c r="OL7" s="164">
        <f>'[30]CF PS'!$AY$56</f>
        <v>474</v>
      </c>
      <c r="OM7" s="164">
        <f>'[30]CF PS'!$AY$57</f>
        <v>473</v>
      </c>
      <c r="ON7" s="164">
        <f>'[30]CF PS'!$AY$58</f>
        <v>467</v>
      </c>
      <c r="OO7" s="164">
        <f>'[30]CF PS'!$AY$59</f>
        <v>4024</v>
      </c>
      <c r="OP7" s="164">
        <f>'[30]CF PS'!$AY$60</f>
        <v>3823</v>
      </c>
      <c r="OQ7" s="164">
        <f>'[30]CF PS'!$AY$61</f>
        <v>0</v>
      </c>
      <c r="OR7" s="164">
        <f>'[30]CF PS'!$AY$62</f>
        <v>0</v>
      </c>
      <c r="OS7" s="164">
        <f>'[30]CF PS'!$AY$63</f>
        <v>0</v>
      </c>
      <c r="OT7" s="164">
        <f>'[30]CF PS'!$AY$64</f>
        <v>0</v>
      </c>
      <c r="OU7" s="164">
        <f>'[30]CF PS'!$AY$65</f>
        <v>0</v>
      </c>
      <c r="OV7" s="164">
        <f>'[30]CF PS'!$AY$66</f>
        <v>0</v>
      </c>
      <c r="OW7" s="164">
        <f>'[30]CF PS'!$AY$67</f>
        <v>0</v>
      </c>
      <c r="OX7" s="164">
        <f>'[30]CF PS'!$AY$68</f>
        <v>0</v>
      </c>
      <c r="OY7" s="164">
        <f>'[30]CF PS'!$AY$69</f>
        <v>0</v>
      </c>
      <c r="OZ7" s="164">
        <f>'[30]CF PS'!$AY$70</f>
        <v>0</v>
      </c>
      <c r="PA7" s="164">
        <f>'[30]CF PS'!$AY$71</f>
        <v>0</v>
      </c>
      <c r="PB7" s="164">
        <f>'[30]CF PS'!$AY$72</f>
        <v>0</v>
      </c>
      <c r="PC7" s="290">
        <f>SUM(NR7:PB7)</f>
        <v>16310</v>
      </c>
    </row>
    <row r="8" spans="1:419" ht="16.5" thickBot="1" x14ac:dyDescent="0.35">
      <c r="A8" s="294" t="s">
        <v>745</v>
      </c>
      <c r="B8" s="155">
        <f>IF(AND(B6&lt;&gt;0,B7&lt;&gt;0),(B6-B7)/B7,IF(AND(B6=0,B7=0),"",IF(AND(B6="",B7=""),"",IF(AND(B6=0,B7=""),"", IF(AND(B6="",B7=0),"",1)))))</f>
        <v>-3.4579033163485618E-5</v>
      </c>
      <c r="C8" s="155">
        <f t="shared" ref="C8:BN8" si="8">IF(AND(C6&lt;&gt;0,C7&lt;&gt;0),(C6-C7)/C7,IF(AND(C6=0,C7=0),"",IF(AND(C6="",C7=""),"",IF(AND(C6=0,C7=""),"", IF(AND(C6="",C7=0),"",1)))))</f>
        <v>8.1930412569145673E-5</v>
      </c>
      <c r="D8" s="155">
        <f t="shared" si="8"/>
        <v>-2.3881413330136658E-5</v>
      </c>
      <c r="E8" s="155">
        <f t="shared" si="8"/>
        <v>6.727490355469827E-8</v>
      </c>
      <c r="F8" s="155">
        <f t="shared" si="8"/>
        <v>3.1238390622555923E-5</v>
      </c>
      <c r="G8" s="155">
        <f t="shared" si="8"/>
        <v>3.5091202892199826E-5</v>
      </c>
      <c r="H8" s="155">
        <f t="shared" si="8"/>
        <v>3.919250440485513E-5</v>
      </c>
      <c r="I8" s="155">
        <f t="shared" si="8"/>
        <v>-4.3313568260493291E-5</v>
      </c>
      <c r="J8" s="155">
        <f t="shared" si="8"/>
        <v>-4.7563628534093606E-5</v>
      </c>
      <c r="K8" s="155">
        <f t="shared" si="8"/>
        <v>5.1733809023285899E-5</v>
      </c>
      <c r="L8" s="155">
        <f t="shared" si="8"/>
        <v>-0.161679291261623</v>
      </c>
      <c r="M8" s="155" t="str">
        <f t="shared" si="8"/>
        <v/>
      </c>
      <c r="N8" s="155" t="str">
        <f t="shared" si="8"/>
        <v/>
      </c>
      <c r="O8" s="155" t="str">
        <f t="shared" si="8"/>
        <v/>
      </c>
      <c r="P8" s="155" t="str">
        <f t="shared" si="8"/>
        <v/>
      </c>
      <c r="Q8" s="155" t="str">
        <f t="shared" si="8"/>
        <v/>
      </c>
      <c r="R8" s="155" t="str">
        <f t="shared" si="8"/>
        <v/>
      </c>
      <c r="S8" s="155" t="str">
        <f t="shared" si="8"/>
        <v/>
      </c>
      <c r="T8" s="155" t="str">
        <f t="shared" si="8"/>
        <v/>
      </c>
      <c r="U8" s="155" t="str">
        <f t="shared" si="8"/>
        <v/>
      </c>
      <c r="V8" s="155" t="str">
        <f t="shared" si="8"/>
        <v/>
      </c>
      <c r="W8" s="155" t="str">
        <f t="shared" si="8"/>
        <v/>
      </c>
      <c r="X8" s="155" t="str">
        <f t="shared" si="8"/>
        <v/>
      </c>
      <c r="Y8" s="155" t="str">
        <f t="shared" si="8"/>
        <v/>
      </c>
      <c r="Z8" s="155" t="str">
        <f t="shared" si="8"/>
        <v/>
      </c>
      <c r="AA8" s="155" t="str">
        <f t="shared" si="8"/>
        <v/>
      </c>
      <c r="AB8" s="155" t="str">
        <f t="shared" si="8"/>
        <v/>
      </c>
      <c r="AC8" s="155" t="str">
        <f t="shared" si="8"/>
        <v/>
      </c>
      <c r="AD8" s="155" t="str">
        <f t="shared" si="8"/>
        <v/>
      </c>
      <c r="AE8" s="155" t="str">
        <f t="shared" si="8"/>
        <v/>
      </c>
      <c r="AF8" s="155" t="str">
        <f t="shared" si="8"/>
        <v/>
      </c>
      <c r="AG8" s="155" t="str">
        <f t="shared" si="8"/>
        <v/>
      </c>
      <c r="AH8" s="155" t="str">
        <f t="shared" si="8"/>
        <v/>
      </c>
      <c r="AI8" s="155" t="str">
        <f t="shared" si="8"/>
        <v/>
      </c>
      <c r="AJ8" s="155" t="str">
        <f t="shared" si="8"/>
        <v/>
      </c>
      <c r="AK8" s="155" t="str">
        <f t="shared" si="8"/>
        <v/>
      </c>
      <c r="AL8" s="155" t="str">
        <f t="shared" si="8"/>
        <v/>
      </c>
      <c r="AM8" s="156">
        <f t="shared" si="8"/>
        <v>-8.1429631618738629E-3</v>
      </c>
      <c r="AN8" s="154" t="str">
        <f t="shared" si="8"/>
        <v/>
      </c>
      <c r="AO8" s="155" t="str">
        <f t="shared" si="8"/>
        <v/>
      </c>
      <c r="AP8" s="155" t="str">
        <f t="shared" si="8"/>
        <v/>
      </c>
      <c r="AQ8" s="155" t="str">
        <f t="shared" si="8"/>
        <v/>
      </c>
      <c r="AR8" s="155" t="str">
        <f t="shared" si="8"/>
        <v/>
      </c>
      <c r="AS8" s="155" t="str">
        <f t="shared" si="8"/>
        <v/>
      </c>
      <c r="AT8" s="155" t="str">
        <f t="shared" si="8"/>
        <v/>
      </c>
      <c r="AU8" s="155" t="str">
        <f t="shared" si="8"/>
        <v/>
      </c>
      <c r="AV8" s="155" t="str">
        <f t="shared" si="8"/>
        <v/>
      </c>
      <c r="AW8" s="155" t="str">
        <f t="shared" si="8"/>
        <v/>
      </c>
      <c r="AX8" s="155" t="str">
        <f t="shared" si="8"/>
        <v/>
      </c>
      <c r="AY8" s="155" t="str">
        <f t="shared" si="8"/>
        <v/>
      </c>
      <c r="AZ8" s="155" t="str">
        <f t="shared" si="8"/>
        <v/>
      </c>
      <c r="BA8" s="155" t="str">
        <f t="shared" si="8"/>
        <v/>
      </c>
      <c r="BB8" s="155" t="str">
        <f t="shared" si="8"/>
        <v/>
      </c>
      <c r="BC8" s="155" t="str">
        <f t="shared" si="8"/>
        <v/>
      </c>
      <c r="BD8" s="155" t="str">
        <f t="shared" si="8"/>
        <v/>
      </c>
      <c r="BE8" s="155" t="str">
        <f t="shared" si="8"/>
        <v/>
      </c>
      <c r="BF8" s="155" t="str">
        <f t="shared" si="8"/>
        <v/>
      </c>
      <c r="BG8" s="155" t="str">
        <f t="shared" si="8"/>
        <v/>
      </c>
      <c r="BH8" s="155" t="str">
        <f t="shared" si="8"/>
        <v/>
      </c>
      <c r="BI8" s="155" t="str">
        <f t="shared" si="8"/>
        <v/>
      </c>
      <c r="BJ8" s="155" t="str">
        <f t="shared" si="8"/>
        <v/>
      </c>
      <c r="BK8" s="155" t="str">
        <f t="shared" si="8"/>
        <v/>
      </c>
      <c r="BL8" s="155" t="str">
        <f t="shared" si="8"/>
        <v/>
      </c>
      <c r="BM8" s="155" t="str">
        <f t="shared" si="8"/>
        <v/>
      </c>
      <c r="BN8" s="155" t="str">
        <f t="shared" si="8"/>
        <v/>
      </c>
      <c r="BO8" s="155" t="str">
        <f t="shared" ref="BO8:DZ8" si="9">IF(AND(BO6&lt;&gt;0,BO7&lt;&gt;0),(BO6-BO7)/BO7,IF(AND(BO6=0,BO7=0),"",IF(AND(BO6="",BO7=""),"",IF(AND(BO6=0,BO7=""),"", IF(AND(BO6="",BO7=0),"",1)))))</f>
        <v/>
      </c>
      <c r="BP8" s="155" t="str">
        <f t="shared" si="9"/>
        <v/>
      </c>
      <c r="BQ8" s="155" t="str">
        <f t="shared" si="9"/>
        <v/>
      </c>
      <c r="BR8" s="155" t="str">
        <f t="shared" si="9"/>
        <v/>
      </c>
      <c r="BS8" s="155" t="str">
        <f t="shared" si="9"/>
        <v/>
      </c>
      <c r="BT8" s="155" t="str">
        <f t="shared" si="9"/>
        <v/>
      </c>
      <c r="BU8" s="155" t="str">
        <f t="shared" si="9"/>
        <v/>
      </c>
      <c r="BV8" s="155" t="str">
        <f t="shared" si="9"/>
        <v/>
      </c>
      <c r="BW8" s="155" t="str">
        <f t="shared" si="9"/>
        <v/>
      </c>
      <c r="BX8" s="155" t="str">
        <f t="shared" si="9"/>
        <v/>
      </c>
      <c r="BY8" s="156" t="str">
        <f t="shared" si="9"/>
        <v/>
      </c>
      <c r="BZ8" s="154" t="str">
        <f t="shared" si="9"/>
        <v/>
      </c>
      <c r="CA8" s="155" t="str">
        <f t="shared" si="9"/>
        <v/>
      </c>
      <c r="CB8" s="155" t="str">
        <f t="shared" si="9"/>
        <v/>
      </c>
      <c r="CC8" s="155" t="str">
        <f t="shared" si="9"/>
        <v/>
      </c>
      <c r="CD8" s="155" t="str">
        <f t="shared" si="9"/>
        <v/>
      </c>
      <c r="CE8" s="155" t="str">
        <f t="shared" si="9"/>
        <v/>
      </c>
      <c r="CF8" s="155" t="str">
        <f t="shared" si="9"/>
        <v/>
      </c>
      <c r="CG8" s="155" t="str">
        <f t="shared" si="9"/>
        <v/>
      </c>
      <c r="CH8" s="155" t="str">
        <f t="shared" si="9"/>
        <v/>
      </c>
      <c r="CI8" s="155" t="str">
        <f t="shared" si="9"/>
        <v/>
      </c>
      <c r="CJ8" s="155" t="str">
        <f t="shared" si="9"/>
        <v/>
      </c>
      <c r="CK8" s="155" t="str">
        <f t="shared" si="9"/>
        <v/>
      </c>
      <c r="CL8" s="155" t="str">
        <f t="shared" si="9"/>
        <v/>
      </c>
      <c r="CM8" s="155" t="str">
        <f t="shared" si="9"/>
        <v/>
      </c>
      <c r="CN8" s="155" t="str">
        <f t="shared" si="9"/>
        <v/>
      </c>
      <c r="CO8" s="155" t="str">
        <f t="shared" si="9"/>
        <v/>
      </c>
      <c r="CP8" s="155" t="str">
        <f t="shared" si="9"/>
        <v/>
      </c>
      <c r="CQ8" s="155" t="str">
        <f t="shared" si="9"/>
        <v/>
      </c>
      <c r="CR8" s="155" t="str">
        <f t="shared" si="9"/>
        <v/>
      </c>
      <c r="CS8" s="155" t="str">
        <f t="shared" si="9"/>
        <v/>
      </c>
      <c r="CT8" s="155" t="str">
        <f t="shared" si="9"/>
        <v/>
      </c>
      <c r="CU8" s="155" t="str">
        <f t="shared" si="9"/>
        <v/>
      </c>
      <c r="CV8" s="155" t="str">
        <f t="shared" si="9"/>
        <v/>
      </c>
      <c r="CW8" s="155" t="str">
        <f t="shared" si="9"/>
        <v/>
      </c>
      <c r="CX8" s="155" t="str">
        <f t="shared" si="9"/>
        <v/>
      </c>
      <c r="CY8" s="155" t="str">
        <f t="shared" si="9"/>
        <v/>
      </c>
      <c r="CZ8" s="155" t="str">
        <f t="shared" si="9"/>
        <v/>
      </c>
      <c r="DA8" s="155" t="str">
        <f t="shared" si="9"/>
        <v/>
      </c>
      <c r="DB8" s="155" t="str">
        <f t="shared" si="9"/>
        <v/>
      </c>
      <c r="DC8" s="155" t="str">
        <f t="shared" si="9"/>
        <v/>
      </c>
      <c r="DD8" s="155" t="str">
        <f t="shared" si="9"/>
        <v/>
      </c>
      <c r="DE8" s="155" t="str">
        <f t="shared" si="9"/>
        <v/>
      </c>
      <c r="DF8" s="155" t="str">
        <f t="shared" si="9"/>
        <v/>
      </c>
      <c r="DG8" s="155" t="str">
        <f t="shared" si="9"/>
        <v/>
      </c>
      <c r="DH8" s="155" t="str">
        <f t="shared" si="9"/>
        <v/>
      </c>
      <c r="DI8" s="155" t="str">
        <f t="shared" si="9"/>
        <v/>
      </c>
      <c r="DJ8" s="155" t="str">
        <f t="shared" si="9"/>
        <v/>
      </c>
      <c r="DK8" s="156" t="str">
        <f t="shared" si="9"/>
        <v/>
      </c>
      <c r="DL8" s="295" t="str">
        <f t="shared" si="9"/>
        <v/>
      </c>
      <c r="DM8" s="296" t="str">
        <f t="shared" si="9"/>
        <v/>
      </c>
      <c r="DN8" s="296" t="str">
        <f t="shared" si="9"/>
        <v/>
      </c>
      <c r="DO8" s="296" t="str">
        <f t="shared" si="9"/>
        <v/>
      </c>
      <c r="DP8" s="296" t="str">
        <f t="shared" si="9"/>
        <v/>
      </c>
      <c r="DQ8" s="296" t="str">
        <f t="shared" si="9"/>
        <v/>
      </c>
      <c r="DR8" s="296" t="str">
        <f t="shared" si="9"/>
        <v/>
      </c>
      <c r="DS8" s="296" t="str">
        <f t="shared" si="9"/>
        <v/>
      </c>
      <c r="DT8" s="296" t="str">
        <f t="shared" si="9"/>
        <v/>
      </c>
      <c r="DU8" s="296" t="str">
        <f t="shared" si="9"/>
        <v/>
      </c>
      <c r="DV8" s="296" t="str">
        <f t="shared" si="9"/>
        <v/>
      </c>
      <c r="DW8" s="296" t="str">
        <f t="shared" si="9"/>
        <v/>
      </c>
      <c r="DX8" s="296" t="str">
        <f t="shared" si="9"/>
        <v/>
      </c>
      <c r="DY8" s="296" t="str">
        <f t="shared" si="9"/>
        <v/>
      </c>
      <c r="DZ8" s="296" t="str">
        <f t="shared" si="9"/>
        <v/>
      </c>
      <c r="EA8" s="296" t="str">
        <f t="shared" ref="EA8:IK8" si="10">IF(AND(EA6&lt;&gt;0,EA7&lt;&gt;0),(EA6-EA7)/EA7,IF(AND(EA6=0,EA7=0),"",IF(AND(EA6="",EA7=""),"",IF(AND(EA6=0,EA7=""),"", IF(AND(EA6="",EA7=0),"",1)))))</f>
        <v/>
      </c>
      <c r="EB8" s="296" t="str">
        <f t="shared" si="10"/>
        <v/>
      </c>
      <c r="EC8" s="296" t="str">
        <f t="shared" si="10"/>
        <v/>
      </c>
      <c r="ED8" s="296" t="str">
        <f t="shared" si="10"/>
        <v/>
      </c>
      <c r="EE8" s="296" t="str">
        <f t="shared" si="10"/>
        <v/>
      </c>
      <c r="EF8" s="296" t="str">
        <f t="shared" si="10"/>
        <v/>
      </c>
      <c r="EG8" s="296" t="str">
        <f t="shared" si="10"/>
        <v/>
      </c>
      <c r="EH8" s="296" t="str">
        <f t="shared" si="10"/>
        <v/>
      </c>
      <c r="EI8" s="296" t="str">
        <f t="shared" si="10"/>
        <v/>
      </c>
      <c r="EJ8" s="296" t="str">
        <f t="shared" si="10"/>
        <v/>
      </c>
      <c r="EK8" s="296" t="str">
        <f t="shared" si="10"/>
        <v/>
      </c>
      <c r="EL8" s="296" t="str">
        <f t="shared" si="10"/>
        <v/>
      </c>
      <c r="EM8" s="296" t="str">
        <f t="shared" si="10"/>
        <v/>
      </c>
      <c r="EN8" s="296" t="str">
        <f t="shared" si="10"/>
        <v/>
      </c>
      <c r="EO8" s="296" t="str">
        <f t="shared" si="10"/>
        <v/>
      </c>
      <c r="EP8" s="296" t="str">
        <f t="shared" si="10"/>
        <v/>
      </c>
      <c r="EQ8" s="296" t="str">
        <f t="shared" si="10"/>
        <v/>
      </c>
      <c r="ER8" s="296" t="str">
        <f t="shared" si="10"/>
        <v/>
      </c>
      <c r="ES8" s="296" t="str">
        <f t="shared" si="10"/>
        <v/>
      </c>
      <c r="ET8" s="296" t="str">
        <f t="shared" si="10"/>
        <v/>
      </c>
      <c r="EU8" s="296" t="str">
        <f t="shared" si="10"/>
        <v/>
      </c>
      <c r="EV8" s="296" t="str">
        <f t="shared" si="10"/>
        <v/>
      </c>
      <c r="EW8" s="297" t="str">
        <f t="shared" si="10"/>
        <v/>
      </c>
      <c r="EX8" s="295" t="str">
        <f t="shared" si="10"/>
        <v/>
      </c>
      <c r="EY8" s="296" t="str">
        <f t="shared" si="10"/>
        <v/>
      </c>
      <c r="EZ8" s="296" t="str">
        <f t="shared" si="10"/>
        <v/>
      </c>
      <c r="FA8" s="296" t="str">
        <f t="shared" si="10"/>
        <v/>
      </c>
      <c r="FB8" s="296" t="str">
        <f t="shared" si="10"/>
        <v/>
      </c>
      <c r="FC8" s="296" t="str">
        <f t="shared" si="10"/>
        <v/>
      </c>
      <c r="FD8" s="296" t="str">
        <f t="shared" si="10"/>
        <v/>
      </c>
      <c r="FE8" s="296" t="str">
        <f t="shared" si="10"/>
        <v/>
      </c>
      <c r="FF8" s="296" t="str">
        <f t="shared" si="10"/>
        <v/>
      </c>
      <c r="FG8" s="296" t="str">
        <f t="shared" si="10"/>
        <v/>
      </c>
      <c r="FH8" s="296" t="str">
        <f t="shared" si="10"/>
        <v/>
      </c>
      <c r="FI8" s="296" t="str">
        <f t="shared" si="10"/>
        <v/>
      </c>
      <c r="FJ8" s="296" t="str">
        <f t="shared" si="10"/>
        <v/>
      </c>
      <c r="FK8" s="296" t="str">
        <f t="shared" si="10"/>
        <v/>
      </c>
      <c r="FL8" s="296" t="str">
        <f t="shared" si="10"/>
        <v/>
      </c>
      <c r="FM8" s="296" t="str">
        <f t="shared" si="10"/>
        <v/>
      </c>
      <c r="FN8" s="296" t="str">
        <f t="shared" si="10"/>
        <v/>
      </c>
      <c r="FO8" s="296" t="str">
        <f t="shared" si="10"/>
        <v/>
      </c>
      <c r="FP8" s="296" t="str">
        <f t="shared" si="10"/>
        <v/>
      </c>
      <c r="FQ8" s="296" t="str">
        <f t="shared" si="10"/>
        <v/>
      </c>
      <c r="FR8" s="296" t="str">
        <f t="shared" si="10"/>
        <v/>
      </c>
      <c r="FS8" s="296" t="str">
        <f t="shared" si="10"/>
        <v/>
      </c>
      <c r="FT8" s="296" t="str">
        <f t="shared" si="10"/>
        <v/>
      </c>
      <c r="FU8" s="296" t="str">
        <f t="shared" si="10"/>
        <v/>
      </c>
      <c r="FV8" s="296" t="str">
        <f t="shared" si="10"/>
        <v/>
      </c>
      <c r="FW8" s="296" t="str">
        <f t="shared" si="10"/>
        <v/>
      </c>
      <c r="FX8" s="296" t="str">
        <f t="shared" si="10"/>
        <v/>
      </c>
      <c r="FY8" s="296" t="str">
        <f t="shared" si="10"/>
        <v/>
      </c>
      <c r="FZ8" s="296" t="str">
        <f t="shared" si="10"/>
        <v/>
      </c>
      <c r="GA8" s="296" t="str">
        <f t="shared" si="10"/>
        <v/>
      </c>
      <c r="GB8" s="296" t="str">
        <f t="shared" si="10"/>
        <v/>
      </c>
      <c r="GC8" s="296" t="str">
        <f t="shared" si="10"/>
        <v/>
      </c>
      <c r="GD8" s="296" t="str">
        <f t="shared" si="10"/>
        <v/>
      </c>
      <c r="GE8" s="296" t="str">
        <f t="shared" si="10"/>
        <v/>
      </c>
      <c r="GF8" s="296" t="str">
        <f t="shared" si="10"/>
        <v/>
      </c>
      <c r="GG8" s="296" t="str">
        <f t="shared" si="10"/>
        <v/>
      </c>
      <c r="GH8" s="296" t="str">
        <f t="shared" si="10"/>
        <v/>
      </c>
      <c r="GI8" s="297" t="str">
        <f t="shared" si="10"/>
        <v/>
      </c>
      <c r="GJ8" s="295" t="str">
        <f t="shared" si="10"/>
        <v/>
      </c>
      <c r="GK8" s="296" t="str">
        <f t="shared" si="10"/>
        <v/>
      </c>
      <c r="GL8" s="296" t="str">
        <f t="shared" si="10"/>
        <v/>
      </c>
      <c r="GM8" s="296" t="str">
        <f t="shared" si="10"/>
        <v/>
      </c>
      <c r="GN8" s="296" t="str">
        <f t="shared" si="10"/>
        <v/>
      </c>
      <c r="GO8" s="296" t="str">
        <f t="shared" si="10"/>
        <v/>
      </c>
      <c r="GP8" s="296" t="str">
        <f t="shared" si="10"/>
        <v/>
      </c>
      <c r="GQ8" s="296" t="str">
        <f t="shared" si="10"/>
        <v/>
      </c>
      <c r="GR8" s="296" t="str">
        <f t="shared" si="10"/>
        <v/>
      </c>
      <c r="GS8" s="296" t="str">
        <f t="shared" si="10"/>
        <v/>
      </c>
      <c r="GT8" s="296" t="str">
        <f t="shared" si="10"/>
        <v/>
      </c>
      <c r="GU8" s="296" t="str">
        <f t="shared" si="10"/>
        <v/>
      </c>
      <c r="GV8" s="296" t="str">
        <f t="shared" si="10"/>
        <v/>
      </c>
      <c r="GW8" s="296" t="str">
        <f t="shared" si="10"/>
        <v/>
      </c>
      <c r="GX8" s="296" t="str">
        <f t="shared" si="10"/>
        <v/>
      </c>
      <c r="GY8" s="296" t="str">
        <f t="shared" si="10"/>
        <v/>
      </c>
      <c r="GZ8" s="296" t="str">
        <f t="shared" si="10"/>
        <v/>
      </c>
      <c r="HA8" s="296" t="str">
        <f t="shared" si="10"/>
        <v/>
      </c>
      <c r="HB8" s="296" t="str">
        <f t="shared" si="10"/>
        <v/>
      </c>
      <c r="HC8" s="296" t="str">
        <f t="shared" si="10"/>
        <v/>
      </c>
      <c r="HD8" s="296" t="str">
        <f t="shared" si="10"/>
        <v/>
      </c>
      <c r="HE8" s="296" t="str">
        <f t="shared" si="10"/>
        <v/>
      </c>
      <c r="HF8" s="296" t="str">
        <f t="shared" si="10"/>
        <v/>
      </c>
      <c r="HG8" s="296" t="str">
        <f t="shared" si="10"/>
        <v/>
      </c>
      <c r="HH8" s="296" t="str">
        <f t="shared" si="10"/>
        <v/>
      </c>
      <c r="HI8" s="296" t="str">
        <f t="shared" si="10"/>
        <v/>
      </c>
      <c r="HJ8" s="296" t="str">
        <f t="shared" si="10"/>
        <v/>
      </c>
      <c r="HK8" s="296" t="str">
        <f t="shared" si="10"/>
        <v/>
      </c>
      <c r="HL8" s="296" t="str">
        <f t="shared" si="10"/>
        <v/>
      </c>
      <c r="HM8" s="296" t="str">
        <f t="shared" si="10"/>
        <v/>
      </c>
      <c r="HN8" s="296" t="str">
        <f t="shared" si="10"/>
        <v/>
      </c>
      <c r="HO8" s="296" t="str">
        <f t="shared" si="10"/>
        <v/>
      </c>
      <c r="HP8" s="296" t="str">
        <f t="shared" si="10"/>
        <v/>
      </c>
      <c r="HQ8" s="296" t="str">
        <f t="shared" si="10"/>
        <v/>
      </c>
      <c r="HR8" s="296" t="str">
        <f t="shared" si="10"/>
        <v/>
      </c>
      <c r="HS8" s="296" t="str">
        <f t="shared" si="10"/>
        <v/>
      </c>
      <c r="HT8" s="296" t="str">
        <f t="shared" si="10"/>
        <v/>
      </c>
      <c r="HU8" s="297" t="str">
        <f t="shared" si="10"/>
        <v/>
      </c>
      <c r="HV8" s="154">
        <f t="shared" si="10"/>
        <v>0</v>
      </c>
      <c r="HW8" s="155">
        <f t="shared" si="10"/>
        <v>9.3433075009567549E-8</v>
      </c>
      <c r="HX8" s="155">
        <f t="shared" si="10"/>
        <v>3.0111412225233364E-4</v>
      </c>
      <c r="HY8" s="155">
        <f t="shared" si="10"/>
        <v>2.6560424966799468E-4</v>
      </c>
      <c r="HZ8" s="155">
        <f t="shared" si="10"/>
        <v>-2.4838654891304345E-4</v>
      </c>
      <c r="IA8" s="155">
        <f t="shared" si="10"/>
        <v>0</v>
      </c>
      <c r="IB8" s="155">
        <f t="shared" si="10"/>
        <v>0</v>
      </c>
      <c r="IC8" s="155">
        <f t="shared" si="10"/>
        <v>-2.3975065931431311E-4</v>
      </c>
      <c r="ID8" s="155">
        <f t="shared" si="10"/>
        <v>0</v>
      </c>
      <c r="IE8" s="155">
        <f t="shared" si="10"/>
        <v>6.0882948877805482E-8</v>
      </c>
      <c r="IF8" s="155">
        <f t="shared" si="10"/>
        <v>0.14790913784202375</v>
      </c>
      <c r="IG8" s="155">
        <f t="shared" si="10"/>
        <v>6.9605310049893093E-8</v>
      </c>
      <c r="IH8" s="155">
        <f t="shared" si="10"/>
        <v>-1.5082956259426848E-4</v>
      </c>
      <c r="II8" s="155">
        <f t="shared" si="10"/>
        <v>-1.591849729385546E-4</v>
      </c>
      <c r="IJ8" s="155">
        <f t="shared" si="10"/>
        <v>-1.6889039013680122E-4</v>
      </c>
      <c r="IK8" s="155">
        <f t="shared" si="10"/>
        <v>-1.7869907076483203E-4</v>
      </c>
      <c r="IL8" s="155">
        <f t="shared" ref="IL8:KW8" si="11">IF(AND(IL6&lt;&gt;0,IL7&lt;&gt;0),(IL6-IL7)/IL7,IF(AND(IL6=0,IL7=0),"",IF(AND(IL6="",IL7=""),"",IF(AND(IL6=0,IL7=""),"", IF(AND(IL6="",IL7=0),"",1)))))</f>
        <v>1.8907165815844205E-4</v>
      </c>
      <c r="IM8" s="155">
        <f t="shared" si="11"/>
        <v>3.9904229848363929E-4</v>
      </c>
      <c r="IN8" s="155">
        <f t="shared" si="11"/>
        <v>2.1172983273343214E-4</v>
      </c>
      <c r="IO8" s="155">
        <f t="shared" si="11"/>
        <v>-2.2401433691756272E-4</v>
      </c>
      <c r="IP8" s="155">
        <f t="shared" si="11"/>
        <v>2.3702299123014932E-4</v>
      </c>
      <c r="IQ8" s="155">
        <f t="shared" si="11"/>
        <v>6.1065689094547269E-8</v>
      </c>
      <c r="IR8" s="155">
        <f t="shared" si="11"/>
        <v>-5.3078556263269638E-4</v>
      </c>
      <c r="IS8" s="155">
        <f t="shared" si="11"/>
        <v>1</v>
      </c>
      <c r="IT8" s="155" t="str">
        <f t="shared" si="11"/>
        <v/>
      </c>
      <c r="IU8" s="155" t="str">
        <f t="shared" si="11"/>
        <v/>
      </c>
      <c r="IV8" s="155" t="str">
        <f t="shared" si="11"/>
        <v/>
      </c>
      <c r="IW8" s="155" t="str">
        <f t="shared" si="11"/>
        <v/>
      </c>
      <c r="IX8" s="155" t="str">
        <f t="shared" si="11"/>
        <v/>
      </c>
      <c r="IY8" s="155" t="str">
        <f t="shared" si="11"/>
        <v/>
      </c>
      <c r="IZ8" s="155" t="str">
        <f t="shared" si="11"/>
        <v/>
      </c>
      <c r="JA8" s="155" t="str">
        <f t="shared" si="11"/>
        <v/>
      </c>
      <c r="JB8" s="155" t="str">
        <f t="shared" si="11"/>
        <v/>
      </c>
      <c r="JC8" s="155" t="str">
        <f t="shared" si="11"/>
        <v/>
      </c>
      <c r="JD8" s="155" t="str">
        <f t="shared" si="11"/>
        <v/>
      </c>
      <c r="JE8" s="155" t="str">
        <f t="shared" si="11"/>
        <v/>
      </c>
      <c r="JF8" s="155" t="str">
        <f t="shared" si="11"/>
        <v/>
      </c>
      <c r="JG8" s="156">
        <f t="shared" si="11"/>
        <v>8.5833289313602748E-3</v>
      </c>
      <c r="JH8" s="295" t="str">
        <f t="shared" si="11"/>
        <v/>
      </c>
      <c r="JI8" s="296" t="str">
        <f t="shared" si="11"/>
        <v/>
      </c>
      <c r="JJ8" s="296" t="str">
        <f t="shared" si="11"/>
        <v/>
      </c>
      <c r="JK8" s="296" t="str">
        <f t="shared" si="11"/>
        <v/>
      </c>
      <c r="JL8" s="296" t="str">
        <f t="shared" si="11"/>
        <v/>
      </c>
      <c r="JM8" s="296" t="str">
        <f t="shared" si="11"/>
        <v/>
      </c>
      <c r="JN8" s="296" t="str">
        <f t="shared" si="11"/>
        <v/>
      </c>
      <c r="JO8" s="296" t="str">
        <f t="shared" si="11"/>
        <v/>
      </c>
      <c r="JP8" s="296" t="str">
        <f t="shared" si="11"/>
        <v/>
      </c>
      <c r="JQ8" s="296" t="str">
        <f t="shared" si="11"/>
        <v/>
      </c>
      <c r="JR8" s="296" t="str">
        <f t="shared" si="11"/>
        <v/>
      </c>
      <c r="JS8" s="296" t="str">
        <f t="shared" si="11"/>
        <v/>
      </c>
      <c r="JT8" s="296" t="str">
        <f t="shared" si="11"/>
        <v/>
      </c>
      <c r="JU8" s="296" t="str">
        <f t="shared" si="11"/>
        <v/>
      </c>
      <c r="JV8" s="296" t="str">
        <f t="shared" si="11"/>
        <v/>
      </c>
      <c r="JW8" s="296" t="str">
        <f t="shared" si="11"/>
        <v/>
      </c>
      <c r="JX8" s="296" t="str">
        <f t="shared" si="11"/>
        <v/>
      </c>
      <c r="JY8" s="296" t="str">
        <f t="shared" si="11"/>
        <v/>
      </c>
      <c r="JZ8" s="296" t="str">
        <f t="shared" si="11"/>
        <v/>
      </c>
      <c r="KA8" s="296" t="str">
        <f t="shared" si="11"/>
        <v/>
      </c>
      <c r="KB8" s="296" t="str">
        <f t="shared" si="11"/>
        <v/>
      </c>
      <c r="KC8" s="296" t="str">
        <f t="shared" si="11"/>
        <v/>
      </c>
      <c r="KD8" s="296" t="str">
        <f t="shared" si="11"/>
        <v/>
      </c>
      <c r="KE8" s="296" t="str">
        <f t="shared" si="11"/>
        <v/>
      </c>
      <c r="KF8" s="296" t="str">
        <f t="shared" si="11"/>
        <v/>
      </c>
      <c r="KG8" s="296" t="str">
        <f t="shared" si="11"/>
        <v/>
      </c>
      <c r="KH8" s="296" t="str">
        <f t="shared" si="11"/>
        <v/>
      </c>
      <c r="KI8" s="296" t="str">
        <f t="shared" si="11"/>
        <v/>
      </c>
      <c r="KJ8" s="296" t="str">
        <f t="shared" si="11"/>
        <v/>
      </c>
      <c r="KK8" s="296" t="str">
        <f t="shared" si="11"/>
        <v/>
      </c>
      <c r="KL8" s="296" t="str">
        <f t="shared" si="11"/>
        <v/>
      </c>
      <c r="KM8" s="296" t="str">
        <f t="shared" si="11"/>
        <v/>
      </c>
      <c r="KN8" s="296" t="str">
        <f t="shared" si="11"/>
        <v/>
      </c>
      <c r="KO8" s="296" t="str">
        <f t="shared" si="11"/>
        <v/>
      </c>
      <c r="KP8" s="296" t="str">
        <f t="shared" si="11"/>
        <v/>
      </c>
      <c r="KQ8" s="296" t="str">
        <f t="shared" si="11"/>
        <v/>
      </c>
      <c r="KR8" s="296" t="str">
        <f t="shared" si="11"/>
        <v/>
      </c>
      <c r="KS8" s="297" t="str">
        <f t="shared" si="11"/>
        <v/>
      </c>
      <c r="KT8" s="295" t="str">
        <f t="shared" si="11"/>
        <v/>
      </c>
      <c r="KU8" s="296" t="str">
        <f t="shared" si="11"/>
        <v/>
      </c>
      <c r="KV8" s="296" t="str">
        <f t="shared" si="11"/>
        <v/>
      </c>
      <c r="KW8" s="296" t="str">
        <f t="shared" si="11"/>
        <v/>
      </c>
      <c r="KX8" s="296" t="str">
        <f t="shared" ref="KX8:NI8" si="12">IF(AND(KX6&lt;&gt;0,KX7&lt;&gt;0),(KX6-KX7)/KX7,IF(AND(KX6=0,KX7=0),"",IF(AND(KX6="",KX7=""),"",IF(AND(KX6=0,KX7=""),"", IF(AND(KX6="",KX7=0),"",1)))))</f>
        <v/>
      </c>
      <c r="KY8" s="296" t="str">
        <f t="shared" si="12"/>
        <v/>
      </c>
      <c r="KZ8" s="296" t="str">
        <f t="shared" si="12"/>
        <v/>
      </c>
      <c r="LA8" s="296" t="str">
        <f t="shared" si="12"/>
        <v/>
      </c>
      <c r="LB8" s="296" t="str">
        <f t="shared" si="12"/>
        <v/>
      </c>
      <c r="LC8" s="296" t="str">
        <f t="shared" si="12"/>
        <v/>
      </c>
      <c r="LD8" s="296" t="str">
        <f t="shared" si="12"/>
        <v/>
      </c>
      <c r="LE8" s="296" t="str">
        <f t="shared" si="12"/>
        <v/>
      </c>
      <c r="LF8" s="296" t="str">
        <f t="shared" si="12"/>
        <v/>
      </c>
      <c r="LG8" s="296" t="str">
        <f t="shared" si="12"/>
        <v/>
      </c>
      <c r="LH8" s="296" t="str">
        <f t="shared" si="12"/>
        <v/>
      </c>
      <c r="LI8" s="296" t="str">
        <f t="shared" si="12"/>
        <v/>
      </c>
      <c r="LJ8" s="296" t="str">
        <f t="shared" si="12"/>
        <v/>
      </c>
      <c r="LK8" s="296" t="str">
        <f t="shared" si="12"/>
        <v/>
      </c>
      <c r="LL8" s="296" t="str">
        <f t="shared" si="12"/>
        <v/>
      </c>
      <c r="LM8" s="296" t="str">
        <f t="shared" si="12"/>
        <v/>
      </c>
      <c r="LN8" s="296" t="str">
        <f t="shared" si="12"/>
        <v/>
      </c>
      <c r="LO8" s="296" t="str">
        <f t="shared" si="12"/>
        <v/>
      </c>
      <c r="LP8" s="296" t="str">
        <f t="shared" si="12"/>
        <v/>
      </c>
      <c r="LQ8" s="296" t="str">
        <f t="shared" si="12"/>
        <v/>
      </c>
      <c r="LR8" s="296" t="str">
        <f t="shared" si="12"/>
        <v/>
      </c>
      <c r="LS8" s="296" t="str">
        <f t="shared" si="12"/>
        <v/>
      </c>
      <c r="LT8" s="296" t="str">
        <f t="shared" si="12"/>
        <v/>
      </c>
      <c r="LU8" s="296" t="str">
        <f t="shared" si="12"/>
        <v/>
      </c>
      <c r="LV8" s="296" t="str">
        <f t="shared" si="12"/>
        <v/>
      </c>
      <c r="LW8" s="296" t="str">
        <f t="shared" si="12"/>
        <v/>
      </c>
      <c r="LX8" s="296" t="str">
        <f t="shared" si="12"/>
        <v/>
      </c>
      <c r="LY8" s="296" t="str">
        <f t="shared" si="12"/>
        <v/>
      </c>
      <c r="LZ8" s="296" t="str">
        <f t="shared" si="12"/>
        <v/>
      </c>
      <c r="MA8" s="296" t="str">
        <f t="shared" si="12"/>
        <v/>
      </c>
      <c r="MB8" s="296" t="str">
        <f t="shared" si="12"/>
        <v/>
      </c>
      <c r="MC8" s="296" t="str">
        <f t="shared" si="12"/>
        <v/>
      </c>
      <c r="MD8" s="296" t="str">
        <f t="shared" si="12"/>
        <v/>
      </c>
      <c r="ME8" s="297" t="str">
        <f t="shared" si="12"/>
        <v/>
      </c>
      <c r="MF8" s="295" t="str">
        <f t="shared" si="12"/>
        <v/>
      </c>
      <c r="MG8" s="296" t="str">
        <f t="shared" si="12"/>
        <v/>
      </c>
      <c r="MH8" s="296" t="str">
        <f t="shared" si="12"/>
        <v/>
      </c>
      <c r="MI8" s="296" t="str">
        <f t="shared" si="12"/>
        <v/>
      </c>
      <c r="MJ8" s="296" t="str">
        <f t="shared" si="12"/>
        <v/>
      </c>
      <c r="MK8" s="296" t="str">
        <f t="shared" si="12"/>
        <v/>
      </c>
      <c r="ML8" s="296" t="str">
        <f t="shared" si="12"/>
        <v/>
      </c>
      <c r="MM8" s="296" t="str">
        <f t="shared" si="12"/>
        <v/>
      </c>
      <c r="MN8" s="296" t="str">
        <f t="shared" si="12"/>
        <v/>
      </c>
      <c r="MO8" s="296" t="str">
        <f t="shared" si="12"/>
        <v/>
      </c>
      <c r="MP8" s="296" t="str">
        <f t="shared" si="12"/>
        <v/>
      </c>
      <c r="MQ8" s="296" t="str">
        <f t="shared" si="12"/>
        <v/>
      </c>
      <c r="MR8" s="296" t="str">
        <f t="shared" si="12"/>
        <v/>
      </c>
      <c r="MS8" s="296" t="str">
        <f t="shared" si="12"/>
        <v/>
      </c>
      <c r="MT8" s="296" t="str">
        <f t="shared" si="12"/>
        <v/>
      </c>
      <c r="MU8" s="296" t="str">
        <f t="shared" si="12"/>
        <v/>
      </c>
      <c r="MV8" s="296" t="str">
        <f t="shared" si="12"/>
        <v/>
      </c>
      <c r="MW8" s="296" t="str">
        <f t="shared" si="12"/>
        <v/>
      </c>
      <c r="MX8" s="296" t="str">
        <f t="shared" si="12"/>
        <v/>
      </c>
      <c r="MY8" s="296" t="str">
        <f t="shared" si="12"/>
        <v/>
      </c>
      <c r="MZ8" s="296" t="str">
        <f t="shared" si="12"/>
        <v/>
      </c>
      <c r="NA8" s="296" t="str">
        <f t="shared" si="12"/>
        <v/>
      </c>
      <c r="NB8" s="296" t="str">
        <f t="shared" si="12"/>
        <v/>
      </c>
      <c r="NC8" s="296" t="str">
        <f t="shared" si="12"/>
        <v/>
      </c>
      <c r="ND8" s="296" t="str">
        <f t="shared" si="12"/>
        <v/>
      </c>
      <c r="NE8" s="296" t="str">
        <f t="shared" si="12"/>
        <v/>
      </c>
      <c r="NF8" s="296" t="str">
        <f t="shared" si="12"/>
        <v/>
      </c>
      <c r="NG8" s="296" t="str">
        <f t="shared" si="12"/>
        <v/>
      </c>
      <c r="NH8" s="296" t="str">
        <f t="shared" si="12"/>
        <v/>
      </c>
      <c r="NI8" s="296" t="str">
        <f t="shared" si="12"/>
        <v/>
      </c>
      <c r="NJ8" s="296" t="str">
        <f t="shared" ref="NJ8:PB8" si="13">IF(AND(NJ6&lt;&gt;0,NJ7&lt;&gt;0),(NJ6-NJ7)/NJ7,IF(AND(NJ6=0,NJ7=0),"",IF(AND(NJ6="",NJ7=""),"",IF(AND(NJ6=0,NJ7=""),"", IF(AND(NJ6="",NJ7=0),"",1)))))</f>
        <v/>
      </c>
      <c r="NK8" s="296" t="str">
        <f t="shared" si="13"/>
        <v/>
      </c>
      <c r="NL8" s="296" t="str">
        <f t="shared" si="13"/>
        <v/>
      </c>
      <c r="NM8" s="296" t="str">
        <f t="shared" si="13"/>
        <v/>
      </c>
      <c r="NN8" s="296" t="str">
        <f t="shared" si="13"/>
        <v/>
      </c>
      <c r="NO8" s="296" t="str">
        <f t="shared" si="13"/>
        <v/>
      </c>
      <c r="NP8" s="296" t="str">
        <f t="shared" si="13"/>
        <v/>
      </c>
      <c r="NQ8" s="297" t="str">
        <f t="shared" si="13"/>
        <v/>
      </c>
      <c r="NR8" s="155">
        <f t="shared" si="13"/>
        <v>0</v>
      </c>
      <c r="NS8" s="155">
        <f t="shared" si="13"/>
        <v>0</v>
      </c>
      <c r="NT8" s="155">
        <f t="shared" si="13"/>
        <v>-6.5789473684210523E-3</v>
      </c>
      <c r="NU8" s="155">
        <f t="shared" si="13"/>
        <v>-4.9504950495049506E-3</v>
      </c>
      <c r="NV8" s="155">
        <f t="shared" si="13"/>
        <v>-6.2027597815040657E-8</v>
      </c>
      <c r="NW8" s="155">
        <f t="shared" si="13"/>
        <v>-3.4965034965034965E-3</v>
      </c>
      <c r="NX8" s="155">
        <f t="shared" si="13"/>
        <v>-3.1250000000000002E-3</v>
      </c>
      <c r="NY8" s="155">
        <f t="shared" si="13"/>
        <v>0</v>
      </c>
      <c r="NZ8" s="155">
        <f t="shared" si="13"/>
        <v>0</v>
      </c>
      <c r="OA8" s="155">
        <f t="shared" si="13"/>
        <v>-2.5062656641604009E-3</v>
      </c>
      <c r="OB8" s="155">
        <f t="shared" si="13"/>
        <v>0</v>
      </c>
      <c r="OC8" s="155">
        <f t="shared" si="13"/>
        <v>0</v>
      </c>
      <c r="OD8" s="155">
        <f t="shared" si="13"/>
        <v>2.2471910112359553E-3</v>
      </c>
      <c r="OE8" s="155">
        <f t="shared" si="13"/>
        <v>0</v>
      </c>
      <c r="OF8" s="155">
        <f t="shared" si="13"/>
        <v>-4.3103448275862068E-3</v>
      </c>
      <c r="OG8" s="155">
        <f t="shared" si="13"/>
        <v>4.2553191489361703E-3</v>
      </c>
      <c r="OH8" s="155">
        <f t="shared" si="13"/>
        <v>-4.2194092827004216E-3</v>
      </c>
      <c r="OI8" s="155">
        <f t="shared" si="13"/>
        <v>-2.096500036851415E-3</v>
      </c>
      <c r="OJ8" s="155">
        <f t="shared" si="13"/>
        <v>0</v>
      </c>
      <c r="OK8" s="155">
        <f t="shared" si="13"/>
        <v>-2.096500036851415E-3</v>
      </c>
      <c r="OL8" s="155">
        <f t="shared" si="13"/>
        <v>-4.2194092827004216E-3</v>
      </c>
      <c r="OM8" s="155">
        <f t="shared" si="13"/>
        <v>2.1141649048625794E-3</v>
      </c>
      <c r="ON8" s="155">
        <f t="shared" si="13"/>
        <v>2.1413276231263384E-3</v>
      </c>
      <c r="OO8" s="155">
        <f t="shared" si="13"/>
        <v>-7.7286282306163023E-2</v>
      </c>
      <c r="OP8" s="155">
        <f t="shared" si="13"/>
        <v>2.615746795710175E-4</v>
      </c>
      <c r="OQ8" s="155">
        <f t="shared" si="13"/>
        <v>1</v>
      </c>
      <c r="OR8" s="155" t="str">
        <f t="shared" si="13"/>
        <v/>
      </c>
      <c r="OS8" s="155" t="str">
        <f t="shared" si="13"/>
        <v/>
      </c>
      <c r="OT8" s="155" t="str">
        <f t="shared" si="13"/>
        <v/>
      </c>
      <c r="OU8" s="155" t="str">
        <f t="shared" si="13"/>
        <v/>
      </c>
      <c r="OV8" s="155" t="str">
        <f t="shared" si="13"/>
        <v/>
      </c>
      <c r="OW8" s="155" t="str">
        <f t="shared" si="13"/>
        <v/>
      </c>
      <c r="OX8" s="155" t="str">
        <f t="shared" si="13"/>
        <v/>
      </c>
      <c r="OY8" s="155" t="str">
        <f t="shared" si="13"/>
        <v/>
      </c>
      <c r="OZ8" s="155" t="str">
        <f t="shared" si="13"/>
        <v/>
      </c>
      <c r="PA8" s="155" t="str">
        <f t="shared" si="13"/>
        <v/>
      </c>
      <c r="PB8" s="155" t="str">
        <f t="shared" si="13"/>
        <v/>
      </c>
      <c r="PC8" s="156">
        <f>IF(AND(PC6&lt;&gt;0,PC7&lt;&gt;0),(PC6-PC7)/PC7,IF(AND(PC6=0,PC7=0),"",IF(AND(PC6="",PC7=""),"",IF(AND(PC6=0,PC7=""),"", IF(AND(PC6="",PC7=0),"",1)))))</f>
        <v>5.5610050503130268E-2</v>
      </c>
    </row>
    <row r="9" spans="1:419" outlineLevel="1" x14ac:dyDescent="0.3">
      <c r="A9" s="299" t="s">
        <v>746</v>
      </c>
      <c r="B9" s="162">
        <f>'[29]D-PDP'!$BW$12</f>
        <v>4703604</v>
      </c>
      <c r="C9" s="162">
        <f>'[29]D-PDP'!$BW$13</f>
        <v>3965966.75</v>
      </c>
      <c r="D9" s="162">
        <f>'[29]D-PDP'!$BW$14</f>
        <v>3388710.25</v>
      </c>
      <c r="E9" s="162">
        <f>'[29]D-PDP'!$BW$15</f>
        <v>2948435.5</v>
      </c>
      <c r="F9" s="162">
        <f>'[29]D-PDP'!$BW$16</f>
        <v>2597125.75</v>
      </c>
      <c r="G9" s="162">
        <f>'[29]D-PDP'!$BW$17</f>
        <v>2317637.75</v>
      </c>
      <c r="H9" s="162">
        <f>'[29]D-PDP'!$BW$18</f>
        <v>2075117</v>
      </c>
      <c r="I9" s="162">
        <f>'[29]D-PDP'!$BW$19</f>
        <v>1877525.375</v>
      </c>
      <c r="J9" s="162">
        <f>'[29]D-PDP'!$BW$20</f>
        <v>1709751.5</v>
      </c>
      <c r="K9" s="162">
        <f>'[29]D-PDP'!$BW$21</f>
        <v>1570169.875</v>
      </c>
      <c r="L9" s="162">
        <f>'[29]D-PDP'!$BW$22</f>
        <v>1208622.875</v>
      </c>
      <c r="M9" s="162">
        <f>'[29]D-PDP'!$BW$23</f>
        <v>0</v>
      </c>
      <c r="N9" s="162">
        <f>'[29]D-PDP'!$BW$24</f>
        <v>0</v>
      </c>
      <c r="O9" s="162">
        <f>'[29]D-PDP'!$BW$25</f>
        <v>0</v>
      </c>
      <c r="P9" s="162">
        <f>'[29]D-PDP'!$BW$26</f>
        <v>0</v>
      </c>
      <c r="Q9" s="162">
        <f>'[29]D-PDP'!$BW$27</f>
        <v>0</v>
      </c>
      <c r="R9" s="162">
        <f>'[29]D-PDP'!$BW$28</f>
        <v>0</v>
      </c>
      <c r="S9" s="162">
        <f>'[29]D-PDP'!$BW$29</f>
        <v>0</v>
      </c>
      <c r="T9" s="162">
        <f>'[29]D-PDP'!$BW$30</f>
        <v>0</v>
      </c>
      <c r="U9" s="162">
        <f>'[29]D-PDP'!$BW$31</f>
        <v>0</v>
      </c>
      <c r="V9" s="162">
        <f>'[29]D-PDP'!$BW$32</f>
        <v>0</v>
      </c>
      <c r="W9" s="162">
        <f>'[29]D-PDP'!$BW$33</f>
        <v>0</v>
      </c>
      <c r="X9" s="162">
        <f>'[29]D-PDP'!$BW$34</f>
        <v>0</v>
      </c>
      <c r="Y9" s="162">
        <f>'[29]D-PDP'!$BW$35</f>
        <v>0</v>
      </c>
      <c r="Z9" s="162">
        <f>'[29]D-PDP'!$BW$36</f>
        <v>0</v>
      </c>
      <c r="AA9" s="162">
        <f>'[29]D-PDP'!$BW$37</f>
        <v>0</v>
      </c>
      <c r="AB9" s="162">
        <f>'[29]D-PDP'!$BW$38</f>
        <v>0</v>
      </c>
      <c r="AC9" s="162">
        <f>'[29]D-PDP'!$BW$39</f>
        <v>0</v>
      </c>
      <c r="AD9" s="162">
        <f>'[29]D-PDP'!$BW$40</f>
        <v>0</v>
      </c>
      <c r="AE9" s="162">
        <f>'[29]D-PDP'!$BW$41</f>
        <v>0</v>
      </c>
      <c r="AF9" s="162">
        <f>'[29]D-PDP'!$BW$42</f>
        <v>0</v>
      </c>
      <c r="AG9" s="162">
        <f>'[29]D-PDP'!$BW$43</f>
        <v>0</v>
      </c>
      <c r="AH9" s="162">
        <f>'[29]D-PDP'!$BW$44</f>
        <v>0</v>
      </c>
      <c r="AI9" s="162">
        <f>'[29]D-PDP'!$BW$45</f>
        <v>0</v>
      </c>
      <c r="AJ9" s="162">
        <f>'[29]D-PDP'!$BW$46</f>
        <v>0</v>
      </c>
      <c r="AK9" s="162">
        <f>'[29]D-PDP'!$BW$47</f>
        <v>0</v>
      </c>
      <c r="AL9" s="162">
        <f>'[29]D-PDP'!$BW$48</f>
        <v>0</v>
      </c>
      <c r="AM9" s="286">
        <f>SUM(B9:AL9)</f>
        <v>28362666.625</v>
      </c>
      <c r="AN9" s="161">
        <f>'[29]D-PNP'!$BW$12</f>
        <v>0</v>
      </c>
      <c r="AO9" s="162">
        <f>'[29]D-PNP'!$BW$13</f>
        <v>0</v>
      </c>
      <c r="AP9" s="162">
        <f>'[29]D-PNP'!$BW$14</f>
        <v>0</v>
      </c>
      <c r="AQ9" s="162">
        <f>'[29]D-PNP'!$BW$15</f>
        <v>0</v>
      </c>
      <c r="AR9" s="162">
        <f>'[29]D-PNP'!$BW$16</f>
        <v>0</v>
      </c>
      <c r="AS9" s="162">
        <f>'[29]D-PNP'!$BW$17</f>
        <v>0</v>
      </c>
      <c r="AT9" s="162">
        <f>'[29]D-PNP'!$BW$18</f>
        <v>0</v>
      </c>
      <c r="AU9" s="162">
        <f>'[29]D-PNP'!$BW$19</f>
        <v>0</v>
      </c>
      <c r="AV9" s="162">
        <f>'[29]D-PNP'!$BW$20</f>
        <v>0</v>
      </c>
      <c r="AW9" s="162">
        <f>'[29]D-PNP'!$BW$21</f>
        <v>0</v>
      </c>
      <c r="AX9" s="162">
        <f>'[29]D-PNP'!$BW$22</f>
        <v>0</v>
      </c>
      <c r="AY9" s="162">
        <f>'[29]D-PNP'!$BW$23</f>
        <v>0</v>
      </c>
      <c r="AZ9" s="162">
        <f>'[29]D-PNP'!$BW$24</f>
        <v>0</v>
      </c>
      <c r="BA9" s="162">
        <f>'[29]D-PNP'!$BW$25</f>
        <v>0</v>
      </c>
      <c r="BB9" s="162">
        <f>'[29]D-PNP'!$BW$26</f>
        <v>0</v>
      </c>
      <c r="BC9" s="162">
        <f>'[29]D-PNP'!$BW$27</f>
        <v>0</v>
      </c>
      <c r="BD9" s="162">
        <f>'[29]D-PNP'!$BW$28</f>
        <v>0</v>
      </c>
      <c r="BE9" s="162">
        <f>'[29]D-PNP'!$BW$29</f>
        <v>0</v>
      </c>
      <c r="BF9" s="162">
        <f>'[29]D-PNP'!$BW$30</f>
        <v>0</v>
      </c>
      <c r="BG9" s="162">
        <f>'[29]D-PNP'!$BW$31</f>
        <v>0</v>
      </c>
      <c r="BH9" s="162">
        <f>'[29]D-PNP'!$BW$32</f>
        <v>0</v>
      </c>
      <c r="BI9" s="162">
        <f>'[29]D-PNP'!$BW$33</f>
        <v>0</v>
      </c>
      <c r="BJ9" s="162">
        <f>'[29]D-PNP'!$BW$34</f>
        <v>0</v>
      </c>
      <c r="BK9" s="162">
        <f>'[29]D-PNP'!$BW$35</f>
        <v>0</v>
      </c>
      <c r="BL9" s="162">
        <f>'[29]D-PNP'!$BW$36</f>
        <v>0</v>
      </c>
      <c r="BM9" s="162">
        <f>'[29]D-PNP'!$BW$37</f>
        <v>0</v>
      </c>
      <c r="BN9" s="162">
        <f>'[29]D-PNP'!$BW$38</f>
        <v>0</v>
      </c>
      <c r="BO9" s="162">
        <f>'[29]D-PNP'!$BW$39</f>
        <v>0</v>
      </c>
      <c r="BP9" s="162">
        <f>'[29]D-PNP'!$BW$40</f>
        <v>0</v>
      </c>
      <c r="BQ9" s="162">
        <f>'[29]D-PNP'!$BW$41</f>
        <v>0</v>
      </c>
      <c r="BR9" s="162">
        <f>'[29]D-PNP'!$BW$42</f>
        <v>0</v>
      </c>
      <c r="BS9" s="162">
        <f>'[29]D-PNP'!$BW$43</f>
        <v>0</v>
      </c>
      <c r="BT9" s="162">
        <f>'[29]D-PNP'!$BW$44</f>
        <v>0</v>
      </c>
      <c r="BU9" s="162">
        <f>'[29]D-PNP'!$BW$45</f>
        <v>0</v>
      </c>
      <c r="BV9" s="162">
        <f>'[29]D-PNP'!$BW$46</f>
        <v>0</v>
      </c>
      <c r="BW9" s="162">
        <f>'[29]D-PNP'!$BW$47</f>
        <v>0</v>
      </c>
      <c r="BX9" s="162">
        <f>'[29]D-PNP'!$BW$48</f>
        <v>0</v>
      </c>
      <c r="BY9" s="286">
        <f>SUM(AN9:BX9)</f>
        <v>0</v>
      </c>
      <c r="BZ9" s="161">
        <f>'[29]D-PND'!$BW$12</f>
        <v>0</v>
      </c>
      <c r="CA9" s="162">
        <f>'[29]D-PND'!$BW$13</f>
        <v>0</v>
      </c>
      <c r="CB9" s="162">
        <f>'[29]D-PND'!$BW$14</f>
        <v>0</v>
      </c>
      <c r="CC9" s="162">
        <f>'[29]D-PND'!$BW$15</f>
        <v>0</v>
      </c>
      <c r="CD9" s="162">
        <f>'[29]D-PND'!$BW$16</f>
        <v>0</v>
      </c>
      <c r="CE9" s="162">
        <f>'[29]D-PND'!$BW$17</f>
        <v>0</v>
      </c>
      <c r="CF9" s="162">
        <f>'[29]D-PND'!$BW$18</f>
        <v>0</v>
      </c>
      <c r="CG9" s="162">
        <f>'[29]D-PND'!$BW$19</f>
        <v>0</v>
      </c>
      <c r="CH9" s="162">
        <f>'[29]D-PND'!$BW$20</f>
        <v>0</v>
      </c>
      <c r="CI9" s="162">
        <f>'[29]D-PND'!$BW$21</f>
        <v>0</v>
      </c>
      <c r="CJ9" s="162">
        <f>'[29]D-PND'!$BW$22</f>
        <v>0</v>
      </c>
      <c r="CK9" s="162">
        <f>'[29]D-PND'!$BW$23</f>
        <v>0</v>
      </c>
      <c r="CL9" s="162">
        <f>'[29]D-PND'!$BW$24</f>
        <v>0</v>
      </c>
      <c r="CM9" s="162">
        <f>'[29]D-PND'!$BW$25</f>
        <v>0</v>
      </c>
      <c r="CN9" s="162">
        <f>'[29]D-PND'!$BW$26</f>
        <v>0</v>
      </c>
      <c r="CO9" s="162">
        <f>'[29]D-PND'!$BW$27</f>
        <v>0</v>
      </c>
      <c r="CP9" s="162">
        <f>'[29]D-PND'!$BW$28</f>
        <v>0</v>
      </c>
      <c r="CQ9" s="162">
        <f>'[29]D-PND'!$BW$29</f>
        <v>0</v>
      </c>
      <c r="CR9" s="162">
        <f>'[29]D-PND'!$BW$30</f>
        <v>0</v>
      </c>
      <c r="CS9" s="162">
        <f>'[29]D-PND'!$BW$31</f>
        <v>0</v>
      </c>
      <c r="CT9" s="162">
        <f>'[29]D-PND'!$BW$32</f>
        <v>0</v>
      </c>
      <c r="CU9" s="162">
        <f>'[29]D-PND'!$BW$33</f>
        <v>0</v>
      </c>
      <c r="CV9" s="162">
        <f>'[29]D-PND'!$BW$34</f>
        <v>0</v>
      </c>
      <c r="CW9" s="162">
        <f>'[29]D-PND'!$BW$35</f>
        <v>0</v>
      </c>
      <c r="CX9" s="162">
        <f>'[29]D-PND'!$BW$36</f>
        <v>0</v>
      </c>
      <c r="CY9" s="162">
        <f>'[29]D-PND'!$BW$37</f>
        <v>0</v>
      </c>
      <c r="CZ9" s="162">
        <f>'[29]D-PND'!$BW$38</f>
        <v>0</v>
      </c>
      <c r="DA9" s="162">
        <f>'[29]D-PND'!$BW$39</f>
        <v>0</v>
      </c>
      <c r="DB9" s="162">
        <f>'[29]D-PND'!$BW$40</f>
        <v>0</v>
      </c>
      <c r="DC9" s="162">
        <f>'[29]D-PND'!$BW$41</f>
        <v>0</v>
      </c>
      <c r="DD9" s="162">
        <f>'[29]D-PND'!$BW$42</f>
        <v>0</v>
      </c>
      <c r="DE9" s="162">
        <f>'[29]D-PND'!$BW$43</f>
        <v>0</v>
      </c>
      <c r="DF9" s="162">
        <f>'[29]D-PND'!$BW$44</f>
        <v>0</v>
      </c>
      <c r="DG9" s="162">
        <f>'[29]D-PND'!$BW$45</f>
        <v>0</v>
      </c>
      <c r="DH9" s="162">
        <f>'[29]D-PND'!$BW$46</f>
        <v>0</v>
      </c>
      <c r="DI9" s="162">
        <f>'[29]D-PND'!$BW$47</f>
        <v>0</v>
      </c>
      <c r="DJ9" s="162">
        <f>'[29]D-PND'!$BW$48</f>
        <v>0</v>
      </c>
      <c r="DK9" s="286">
        <f>SUM(BZ9:DJ9)</f>
        <v>0</v>
      </c>
      <c r="DL9" s="287"/>
      <c r="DM9" s="288"/>
      <c r="DN9" s="288"/>
      <c r="DO9" s="288"/>
      <c r="DP9" s="288"/>
      <c r="DQ9" s="288"/>
      <c r="DR9" s="288"/>
      <c r="DS9" s="288"/>
      <c r="DT9" s="288"/>
      <c r="DU9" s="288"/>
      <c r="DV9" s="288"/>
      <c r="DW9" s="288"/>
      <c r="DX9" s="288"/>
      <c r="DY9" s="288"/>
      <c r="DZ9" s="288"/>
      <c r="EA9" s="288"/>
      <c r="EB9" s="288"/>
      <c r="EC9" s="288"/>
      <c r="ED9" s="288"/>
      <c r="EE9" s="288"/>
      <c r="EF9" s="288"/>
      <c r="EG9" s="288"/>
      <c r="EH9" s="288"/>
      <c r="EI9" s="288"/>
      <c r="EJ9" s="288"/>
      <c r="EK9" s="288"/>
      <c r="EL9" s="288"/>
      <c r="EM9" s="288"/>
      <c r="EN9" s="288"/>
      <c r="EO9" s="288"/>
      <c r="EP9" s="288"/>
      <c r="EQ9" s="288"/>
      <c r="ER9" s="288"/>
      <c r="ES9" s="288"/>
      <c r="ET9" s="288"/>
      <c r="EU9" s="288"/>
      <c r="EV9" s="288"/>
      <c r="EW9" s="289">
        <f>SUM(DL9:EV9)</f>
        <v>0</v>
      </c>
      <c r="EX9" s="287"/>
      <c r="EY9" s="288"/>
      <c r="EZ9" s="288"/>
      <c r="FA9" s="288"/>
      <c r="FB9" s="288"/>
      <c r="FC9" s="288"/>
      <c r="FD9" s="288"/>
      <c r="FE9" s="288"/>
      <c r="FF9" s="288"/>
      <c r="FG9" s="288"/>
      <c r="FH9" s="288"/>
      <c r="FI9" s="288"/>
      <c r="FJ9" s="288"/>
      <c r="FK9" s="288"/>
      <c r="FL9" s="288"/>
      <c r="FM9" s="288"/>
      <c r="FN9" s="288"/>
      <c r="FO9" s="288"/>
      <c r="FP9" s="288"/>
      <c r="FQ9" s="288"/>
      <c r="FR9" s="288"/>
      <c r="FS9" s="288"/>
      <c r="FT9" s="288"/>
      <c r="FU9" s="288"/>
      <c r="FV9" s="288"/>
      <c r="FW9" s="288"/>
      <c r="FX9" s="288"/>
      <c r="FY9" s="288"/>
      <c r="FZ9" s="288"/>
      <c r="GA9" s="288"/>
      <c r="GB9" s="288"/>
      <c r="GC9" s="288"/>
      <c r="GD9" s="288"/>
      <c r="GE9" s="288"/>
      <c r="GF9" s="288"/>
      <c r="GG9" s="288"/>
      <c r="GH9" s="288"/>
      <c r="GI9" s="289">
        <f>SUM(EX9:GH9)</f>
        <v>0</v>
      </c>
      <c r="GJ9" s="287"/>
      <c r="GK9" s="288"/>
      <c r="GL9" s="288"/>
      <c r="GM9" s="288"/>
      <c r="GN9" s="288"/>
      <c r="GO9" s="288"/>
      <c r="GP9" s="288"/>
      <c r="GQ9" s="288"/>
      <c r="GR9" s="288"/>
      <c r="GS9" s="288"/>
      <c r="GT9" s="288"/>
      <c r="GU9" s="288"/>
      <c r="GV9" s="288"/>
      <c r="GW9" s="288"/>
      <c r="GX9" s="288"/>
      <c r="GY9" s="288"/>
      <c r="GZ9" s="288"/>
      <c r="HA9" s="288"/>
      <c r="HB9" s="288"/>
      <c r="HC9" s="288"/>
      <c r="HD9" s="288"/>
      <c r="HE9" s="288"/>
      <c r="HF9" s="288"/>
      <c r="HG9" s="288"/>
      <c r="HH9" s="288"/>
      <c r="HI9" s="288"/>
      <c r="HJ9" s="288"/>
      <c r="HK9" s="288"/>
      <c r="HL9" s="288"/>
      <c r="HM9" s="288"/>
      <c r="HN9" s="288"/>
      <c r="HO9" s="288"/>
      <c r="HP9" s="288"/>
      <c r="HQ9" s="288"/>
      <c r="HR9" s="288"/>
      <c r="HS9" s="288"/>
      <c r="HT9" s="288"/>
      <c r="HU9" s="289">
        <f>SUM(GJ9:HT9)</f>
        <v>0</v>
      </c>
      <c r="HV9" s="161">
        <f>'[29]D-PRB'!$BW$12</f>
        <v>601386.5625</v>
      </c>
      <c r="HW9" s="162">
        <f>'[29]D-PRB'!$BW$13</f>
        <v>1061160.5</v>
      </c>
      <c r="HX9" s="162">
        <f>'[29]D-PRB'!$BW$14</f>
        <v>1349098.125</v>
      </c>
      <c r="HY9" s="162">
        <f>'[29]D-PRB'!$BW$15</f>
        <v>1529384.25</v>
      </c>
      <c r="HZ9" s="162">
        <f>'[29]D-PRB'!$BW$16</f>
        <v>1634923.5</v>
      </c>
      <c r="IA9" s="162">
        <f>'[29]D-PRB'!$BW$17</f>
        <v>1692689.75</v>
      </c>
      <c r="IB9" s="162">
        <f>'[29]D-PRB'!$BW$18</f>
        <v>1704470.375</v>
      </c>
      <c r="IC9" s="162">
        <f>'[29]D-PRB'!$BW$19</f>
        <v>1694558.25</v>
      </c>
      <c r="ID9" s="162">
        <f>'[29]D-PRB'!$BW$20</f>
        <v>1666284.5</v>
      </c>
      <c r="IE9" s="162">
        <f>'[29]D-PRB'!$BW$21</f>
        <v>1628911.125</v>
      </c>
      <c r="IF9" s="162">
        <f>'[29]D-PRB'!$BW$22</f>
        <v>1806597.25</v>
      </c>
      <c r="IG9" s="162">
        <f>'[29]D-PRB'!$BW$23</f>
        <v>2849640</v>
      </c>
      <c r="IH9" s="162">
        <f>'[29]D-PRB'!$BW$24</f>
        <v>2693159.25</v>
      </c>
      <c r="II9" s="162">
        <f>'[29]D-PRB'!$BW$25</f>
        <v>2552034</v>
      </c>
      <c r="IJ9" s="162">
        <f>'[29]D-PRB'!$BW$26</f>
        <v>2405302.75</v>
      </c>
      <c r="IK9" s="162">
        <f>'[29]D-PRB'!$BW$27</f>
        <v>2273114.75</v>
      </c>
      <c r="IL9" s="162">
        <f>'[29]D-PRB'!$BW$28</f>
        <v>2148401</v>
      </c>
      <c r="IM9" s="162">
        <f>'[29]D-PRB'!$BW$29</f>
        <v>2036037.375</v>
      </c>
      <c r="IN9" s="162">
        <f>'[29]D-PRB'!$BW$30</f>
        <v>1918636.125</v>
      </c>
      <c r="IO9" s="162">
        <f>'[29]D-PRB'!$BW$31</f>
        <v>1813340.625</v>
      </c>
      <c r="IP9" s="162">
        <f>'[29]D-PRB'!$BW$32</f>
        <v>1714057.5</v>
      </c>
      <c r="IQ9" s="162">
        <f>'[29]D-PRB'!$BW$33</f>
        <v>1624036.25</v>
      </c>
      <c r="IR9" s="162">
        <f>'[29]D-PRB'!$BW$34</f>
        <v>1530684.25</v>
      </c>
      <c r="IS9" s="162">
        <f>'[29]D-PRB'!$BW$35</f>
        <v>126094.5625</v>
      </c>
      <c r="IT9" s="162">
        <f>'[29]D-PRB'!$BW$36</f>
        <v>0</v>
      </c>
      <c r="IU9" s="162">
        <f>'[29]D-PRB'!$BW$37</f>
        <v>0</v>
      </c>
      <c r="IV9" s="162">
        <f>'[29]D-PRB'!$BW$38</f>
        <v>0</v>
      </c>
      <c r="IW9" s="162">
        <f>'[29]D-PRB'!$BW$39</f>
        <v>0</v>
      </c>
      <c r="IX9" s="162">
        <f>'[29]D-PRB'!$BW$40</f>
        <v>0</v>
      </c>
      <c r="IY9" s="162">
        <f>'[29]D-PRB'!$BW$41</f>
        <v>0</v>
      </c>
      <c r="IZ9" s="162">
        <f>'[29]D-PRB'!$BW$42</f>
        <v>0</v>
      </c>
      <c r="JA9" s="162">
        <f>'[29]D-PRB'!$BW$43</f>
        <v>0</v>
      </c>
      <c r="JB9" s="162">
        <f>'[29]D-PRB'!$BW$44</f>
        <v>0</v>
      </c>
      <c r="JC9" s="162">
        <f>'[29]D-PRB'!$BW$45</f>
        <v>0</v>
      </c>
      <c r="JD9" s="162">
        <f>'[29]D-PRB'!$BW$46</f>
        <v>0</v>
      </c>
      <c r="JE9" s="162">
        <f>'[29]D-PRB'!$BW$47</f>
        <v>0</v>
      </c>
      <c r="JF9" s="162">
        <f>'[29]D-PRB'!$BW$48</f>
        <v>0</v>
      </c>
      <c r="JG9" s="286">
        <f>SUM(HV9:JF9)</f>
        <v>42054002.625</v>
      </c>
      <c r="JH9" s="287"/>
      <c r="JI9" s="288"/>
      <c r="JJ9" s="288"/>
      <c r="JK9" s="288"/>
      <c r="JL9" s="288"/>
      <c r="JM9" s="288"/>
      <c r="JN9" s="288"/>
      <c r="JO9" s="288"/>
      <c r="JP9" s="288"/>
      <c r="JQ9" s="288"/>
      <c r="JR9" s="288"/>
      <c r="JS9" s="288"/>
      <c r="JT9" s="288"/>
      <c r="JU9" s="288"/>
      <c r="JV9" s="288"/>
      <c r="JW9" s="288"/>
      <c r="JX9" s="288"/>
      <c r="JY9" s="288"/>
      <c r="JZ9" s="288"/>
      <c r="KA9" s="288"/>
      <c r="KB9" s="288"/>
      <c r="KC9" s="288"/>
      <c r="KD9" s="288"/>
      <c r="KE9" s="288"/>
      <c r="KF9" s="288"/>
      <c r="KG9" s="288"/>
      <c r="KH9" s="288"/>
      <c r="KI9" s="288"/>
      <c r="KJ9" s="288"/>
      <c r="KK9" s="288"/>
      <c r="KL9" s="288"/>
      <c r="KM9" s="288"/>
      <c r="KN9" s="288"/>
      <c r="KO9" s="288"/>
      <c r="KP9" s="288"/>
      <c r="KQ9" s="288"/>
      <c r="KR9" s="288"/>
      <c r="KS9" s="289">
        <f>SUM(JH9:KR9)</f>
        <v>0</v>
      </c>
      <c r="KT9" s="287"/>
      <c r="KU9" s="288"/>
      <c r="KV9" s="288"/>
      <c r="KW9" s="288"/>
      <c r="KX9" s="288"/>
      <c r="KY9" s="288"/>
      <c r="KZ9" s="288"/>
      <c r="LA9" s="288"/>
      <c r="LB9" s="288"/>
      <c r="LC9" s="288"/>
      <c r="LD9" s="288"/>
      <c r="LE9" s="288"/>
      <c r="LF9" s="288"/>
      <c r="LG9" s="288"/>
      <c r="LH9" s="288"/>
      <c r="LI9" s="288"/>
      <c r="LJ9" s="288"/>
      <c r="LK9" s="288"/>
      <c r="LL9" s="288"/>
      <c r="LM9" s="288"/>
      <c r="LN9" s="288"/>
      <c r="LO9" s="288"/>
      <c r="LP9" s="288"/>
      <c r="LQ9" s="288"/>
      <c r="LR9" s="288"/>
      <c r="LS9" s="288"/>
      <c r="LT9" s="288"/>
      <c r="LU9" s="288"/>
      <c r="LV9" s="288"/>
      <c r="LW9" s="288"/>
      <c r="LX9" s="288"/>
      <c r="LY9" s="288"/>
      <c r="LZ9" s="288"/>
      <c r="MA9" s="288"/>
      <c r="MB9" s="288"/>
      <c r="MC9" s="288"/>
      <c r="MD9" s="288"/>
      <c r="ME9" s="289">
        <f>SUM(KT9:MD9)</f>
        <v>0</v>
      </c>
      <c r="MF9" s="287"/>
      <c r="MG9" s="288"/>
      <c r="MH9" s="288"/>
      <c r="MI9" s="288"/>
      <c r="MJ9" s="288"/>
      <c r="MK9" s="288"/>
      <c r="ML9" s="288"/>
      <c r="MM9" s="288"/>
      <c r="MN9" s="288"/>
      <c r="MO9" s="288"/>
      <c r="MP9" s="288"/>
      <c r="MQ9" s="288"/>
      <c r="MR9" s="288"/>
      <c r="MS9" s="288"/>
      <c r="MT9" s="288"/>
      <c r="MU9" s="288"/>
      <c r="MV9" s="288"/>
      <c r="MW9" s="288"/>
      <c r="MX9" s="288"/>
      <c r="MY9" s="288"/>
      <c r="MZ9" s="288"/>
      <c r="NA9" s="288"/>
      <c r="NB9" s="288"/>
      <c r="NC9" s="288"/>
      <c r="ND9" s="288"/>
      <c r="NE9" s="288"/>
      <c r="NF9" s="288"/>
      <c r="NG9" s="288"/>
      <c r="NH9" s="288"/>
      <c r="NI9" s="288"/>
      <c r="NJ9" s="288"/>
      <c r="NK9" s="288"/>
      <c r="NL9" s="288"/>
      <c r="NM9" s="288"/>
      <c r="NN9" s="288"/>
      <c r="NO9" s="288"/>
      <c r="NP9" s="288"/>
      <c r="NQ9" s="289">
        <f>SUM(MF9:NP9)</f>
        <v>0</v>
      </c>
      <c r="NR9" s="162">
        <f>'[29]D-PS'!$BW$12</f>
        <v>13486.9765625</v>
      </c>
      <c r="NS9" s="162">
        <f>'[29]D-PS'!$BW$13</f>
        <v>39079.6796875</v>
      </c>
      <c r="NT9" s="162">
        <f>'[29]D-PS'!$BW$14</f>
        <v>61909.875</v>
      </c>
      <c r="NU9" s="162">
        <f>'[29]D-PS'!$BW$15</f>
        <v>82140.1640625</v>
      </c>
      <c r="NV9" s="162">
        <f>'[29]D-PS'!$BW$16</f>
        <v>99933.0703125</v>
      </c>
      <c r="NW9" s="162">
        <f>'[29]D-PS'!$BW$17</f>
        <v>116182.3828125</v>
      </c>
      <c r="NX9" s="162">
        <f>'[29]D-PS'!$BW$18</f>
        <v>129832.125</v>
      </c>
      <c r="NY9" s="162">
        <f>'[29]D-PS'!$BW$19</f>
        <v>141937.75</v>
      </c>
      <c r="NZ9" s="162">
        <f>'[29]D-PS'!$BW$20</f>
        <v>152337.140625</v>
      </c>
      <c r="OA9" s="162">
        <f>'[29]D-PS'!$BW$21</f>
        <v>161924.28125</v>
      </c>
      <c r="OB9" s="162">
        <f>'[29]D-PS'!$BW$22</f>
        <v>168911.421875</v>
      </c>
      <c r="OC9" s="162">
        <f>'[29]D-PS'!$BW$23</f>
        <v>175492.359375</v>
      </c>
      <c r="OD9" s="162">
        <f>'[29]D-PS'!$BW$24</f>
        <v>180773.453125</v>
      </c>
      <c r="OE9" s="162">
        <f>'[29]D-PS'!$BW$25</f>
        <v>185566.984375</v>
      </c>
      <c r="OF9" s="162">
        <f>'[29]D-PS'!$BW$26</f>
        <v>188329.375</v>
      </c>
      <c r="OG9" s="162">
        <f>'[29]D-PS'!$BW$27</f>
        <v>190848</v>
      </c>
      <c r="OH9" s="162">
        <f>'[29]D-PS'!$BW$28</f>
        <v>192472.953125</v>
      </c>
      <c r="OI9" s="162">
        <f>'[29]D-PS'!$BW$29</f>
        <v>193854.125</v>
      </c>
      <c r="OJ9" s="162">
        <f>'[29]D-PS'!$BW$30</f>
        <v>193772.921875</v>
      </c>
      <c r="OK9" s="162">
        <f>'[29]D-PS'!$BW$31</f>
        <v>193610.453125</v>
      </c>
      <c r="OL9" s="162">
        <f>'[29]D-PS'!$BW$32</f>
        <v>192472.96875</v>
      </c>
      <c r="OM9" s="162">
        <f>'[29]D-PS'!$BW$33</f>
        <v>192147.984375</v>
      </c>
      <c r="ON9" s="162">
        <f>'[29]D-PS'!$BW$34</f>
        <v>189791.78125</v>
      </c>
      <c r="OO9" s="162">
        <f>'[29]D-PS'!$BW$35</f>
        <v>1508503.75</v>
      </c>
      <c r="OP9" s="162">
        <f>'[29]D-PS'!$BW$36</f>
        <v>1553026.875</v>
      </c>
      <c r="OQ9" s="162">
        <f>'[29]D-PS'!$BW$37</f>
        <v>497472.34375</v>
      </c>
      <c r="OR9" s="162">
        <f>'[29]D-PS'!$BW$38</f>
        <v>0</v>
      </c>
      <c r="OS9" s="162">
        <f>'[29]D-PS'!$BW$39</f>
        <v>0</v>
      </c>
      <c r="OT9" s="162">
        <f>'[29]D-PS'!$BW$40</f>
        <v>0</v>
      </c>
      <c r="OU9" s="162">
        <f>'[29]D-PS'!$BW$41</f>
        <v>0</v>
      </c>
      <c r="OV9" s="162">
        <f>'[29]D-PS'!$BW$42</f>
        <v>0</v>
      </c>
      <c r="OW9" s="162">
        <f>'[29]D-PS'!$BW$43</f>
        <v>0</v>
      </c>
      <c r="OX9" s="162">
        <f>'[29]D-PS'!$BW$44</f>
        <v>0</v>
      </c>
      <c r="OY9" s="162">
        <f>'[29]D-PS'!$BW$45</f>
        <v>0</v>
      </c>
      <c r="OZ9" s="162">
        <f>'[29]D-PS'!$BW$46</f>
        <v>0</v>
      </c>
      <c r="PA9" s="162">
        <f>'[29]D-PS'!$BW$47</f>
        <v>0</v>
      </c>
      <c r="PB9" s="162">
        <f>'[29]D-PS'!$BW$48</f>
        <v>0</v>
      </c>
      <c r="PC9" s="286">
        <f>SUM(NR9:PB9)</f>
        <v>6995811.1953125</v>
      </c>
    </row>
    <row r="10" spans="1:419" outlineLevel="1" x14ac:dyDescent="0.3">
      <c r="A10" s="299" t="s">
        <v>747</v>
      </c>
      <c r="B10" s="164">
        <f>'[30]CF PDP'!$BT$36</f>
        <v>4703563</v>
      </c>
      <c r="C10" s="164">
        <f>'[30]CF PDP'!$BT$37</f>
        <v>3966048</v>
      </c>
      <c r="D10" s="164">
        <f>'[30]CF PDP'!$BT$38</f>
        <v>3388690</v>
      </c>
      <c r="E10" s="164">
        <f>'[30]CF PDP'!$BT$39</f>
        <v>2948436</v>
      </c>
      <c r="F10" s="164">
        <f>'[30]CF PDP'!$BT$40</f>
        <v>2597146</v>
      </c>
      <c r="G10" s="164">
        <f>'[30]CF PDP'!$BT$41</f>
        <v>2317658</v>
      </c>
      <c r="H10" s="164">
        <f>'[30]CF PDP'!$BT$42</f>
        <v>2075137</v>
      </c>
      <c r="I10" s="164">
        <f>'[30]CF PDP'!$BT$43</f>
        <v>1877505</v>
      </c>
      <c r="J10" s="164">
        <f>'[30]CF PDP'!$BT$44</f>
        <v>1709731</v>
      </c>
      <c r="K10" s="164">
        <f>'[30]CF PDP'!$BT$45</f>
        <v>1570190</v>
      </c>
      <c r="L10" s="164">
        <f>'[30]CF PDP'!$BT$46</f>
        <v>1441618</v>
      </c>
      <c r="M10" s="164">
        <f>'[30]CF PDP'!$BT$47</f>
        <v>0</v>
      </c>
      <c r="N10" s="164">
        <f>'[30]CF PDP'!$BT$48</f>
        <v>0</v>
      </c>
      <c r="O10" s="164">
        <f>'[30]CF PDP'!$BT$49</f>
        <v>0</v>
      </c>
      <c r="P10" s="164">
        <f>'[30]CF PDP'!$BT$50</f>
        <v>0</v>
      </c>
      <c r="Q10" s="164">
        <f>'[30]CF PDP'!$BT$51</f>
        <v>0</v>
      </c>
      <c r="R10" s="164">
        <f>'[30]CF PDP'!$BT$52</f>
        <v>0</v>
      </c>
      <c r="S10" s="164">
        <f>'[30]CF PDP'!$BT$53</f>
        <v>0</v>
      </c>
      <c r="T10" s="164">
        <f>'[30]CF PDP'!$BT$54</f>
        <v>0</v>
      </c>
      <c r="U10" s="164">
        <f>'[30]CF PDP'!$BT$55</f>
        <v>0</v>
      </c>
      <c r="V10" s="164">
        <f>'[30]CF PDP'!$BT$56</f>
        <v>0</v>
      </c>
      <c r="W10" s="164">
        <f>'[30]CF PDP'!$BT$57</f>
        <v>0</v>
      </c>
      <c r="X10" s="164">
        <f>'[30]CF PDP'!$BT$58</f>
        <v>0</v>
      </c>
      <c r="Y10" s="164">
        <f>'[30]CF PDP'!$BT$59</f>
        <v>0</v>
      </c>
      <c r="Z10" s="164">
        <f>'[30]CF PDP'!$BT$60</f>
        <v>0</v>
      </c>
      <c r="AA10" s="164">
        <f>'[30]CF PDP'!$BT$61</f>
        <v>0</v>
      </c>
      <c r="AB10" s="164">
        <f>'[30]CF PDP'!$BT$62</f>
        <v>0</v>
      </c>
      <c r="AC10" s="164">
        <f>'[30]CF PDP'!$BT$63</f>
        <v>0</v>
      </c>
      <c r="AD10" s="164">
        <f>'[30]CF PDP'!$BT$64</f>
        <v>0</v>
      </c>
      <c r="AE10" s="164">
        <f>'[30]CF PDP'!$BT$65</f>
        <v>0</v>
      </c>
      <c r="AF10" s="164">
        <f>'[30]CF PDP'!$BT$66</f>
        <v>0</v>
      </c>
      <c r="AG10" s="164">
        <f>'[30]CF PDP'!$BT$67</f>
        <v>0</v>
      </c>
      <c r="AH10" s="164">
        <f>'[30]CF PDP'!$BT$68</f>
        <v>0</v>
      </c>
      <c r="AI10" s="164">
        <f>'[30]CF PDP'!$BT$69</f>
        <v>0</v>
      </c>
      <c r="AJ10" s="164">
        <f>'[30]CF PDP'!$BT$70</f>
        <v>0</v>
      </c>
      <c r="AK10" s="164">
        <f>'[30]CF PDP'!$BT$71</f>
        <v>0</v>
      </c>
      <c r="AL10" s="164">
        <f>'[30]CF PDP'!$BT$72</f>
        <v>0</v>
      </c>
      <c r="AM10" s="290">
        <f>SUM(B10:AL10)</f>
        <v>28595722</v>
      </c>
      <c r="AN10" s="163">
        <f>'[30]CF PNP'!$BT$36</f>
        <v>0</v>
      </c>
      <c r="AO10" s="164">
        <f>'[30]CF PNP'!$BT$37</f>
        <v>0</v>
      </c>
      <c r="AP10" s="164">
        <f>'[30]CF PNP'!$BT$38</f>
        <v>0</v>
      </c>
      <c r="AQ10" s="164">
        <f>'[30]CF PNP'!$BT$39</f>
        <v>0</v>
      </c>
      <c r="AR10" s="164">
        <f>'[30]CF PNP'!$BT$40</f>
        <v>0</v>
      </c>
      <c r="AS10" s="164">
        <f>'[30]CF PNP'!$BT$41</f>
        <v>0</v>
      </c>
      <c r="AT10" s="164">
        <f>'[30]CF PNP'!$BT$42</f>
        <v>0</v>
      </c>
      <c r="AU10" s="164">
        <f>'[30]CF PNP'!$BT$43</f>
        <v>0</v>
      </c>
      <c r="AV10" s="164">
        <f>'[30]CF PNP'!$BT$44</f>
        <v>0</v>
      </c>
      <c r="AW10" s="164">
        <f>'[30]CF PNP'!$BT$45</f>
        <v>0</v>
      </c>
      <c r="AX10" s="164">
        <f>'[30]CF PNP'!$BT$46</f>
        <v>0</v>
      </c>
      <c r="AY10" s="164">
        <f>'[30]CF PNP'!$BT$47</f>
        <v>0</v>
      </c>
      <c r="AZ10" s="164">
        <f>'[30]CF PNP'!$BT$48</f>
        <v>0</v>
      </c>
      <c r="BA10" s="164">
        <f>'[30]CF PNP'!$BT$49</f>
        <v>0</v>
      </c>
      <c r="BB10" s="164">
        <f>'[30]CF PNP'!$BT$50</f>
        <v>0</v>
      </c>
      <c r="BC10" s="164">
        <f>'[30]CF PNP'!$BT$51</f>
        <v>0</v>
      </c>
      <c r="BD10" s="164">
        <f>'[30]CF PNP'!$BT$52</f>
        <v>0</v>
      </c>
      <c r="BE10" s="164">
        <f>'[30]CF PNP'!$BT$53</f>
        <v>0</v>
      </c>
      <c r="BF10" s="164">
        <f>'[30]CF PNP'!$BT$54</f>
        <v>0</v>
      </c>
      <c r="BG10" s="164">
        <f>'[30]CF PNP'!$BT$55</f>
        <v>0</v>
      </c>
      <c r="BH10" s="164">
        <f>'[30]CF PNP'!$BT$56</f>
        <v>0</v>
      </c>
      <c r="BI10" s="164">
        <f>'[30]CF PNP'!$BT$57</f>
        <v>0</v>
      </c>
      <c r="BJ10" s="164">
        <f>'[30]CF PNP'!$BT$58</f>
        <v>0</v>
      </c>
      <c r="BK10" s="164">
        <f>'[30]CF PNP'!$BT$59</f>
        <v>0</v>
      </c>
      <c r="BL10" s="164">
        <f>'[30]CF PNP'!$BT$60</f>
        <v>0</v>
      </c>
      <c r="BM10" s="164">
        <f>'[30]CF PNP'!$BT$61</f>
        <v>0</v>
      </c>
      <c r="BN10" s="164">
        <f>'[30]CF PNP'!$BT$62</f>
        <v>0</v>
      </c>
      <c r="BO10" s="164">
        <f>'[30]CF PNP'!$BT$63</f>
        <v>0</v>
      </c>
      <c r="BP10" s="164">
        <f>'[30]CF PNP'!$BT$64</f>
        <v>0</v>
      </c>
      <c r="BQ10" s="164">
        <f>'[30]CF PNP'!$BT$65</f>
        <v>0</v>
      </c>
      <c r="BR10" s="164">
        <f>'[30]CF PNP'!$BT$66</f>
        <v>0</v>
      </c>
      <c r="BS10" s="164">
        <f>'[30]CF PNP'!$BT$67</f>
        <v>0</v>
      </c>
      <c r="BT10" s="164">
        <f>'[30]CF PNP'!$BT$68</f>
        <v>0</v>
      </c>
      <c r="BU10" s="164">
        <f>'[30]CF PNP'!$BT$69</f>
        <v>0</v>
      </c>
      <c r="BV10" s="164">
        <f>'[30]CF PNP'!$BT$70</f>
        <v>0</v>
      </c>
      <c r="BW10" s="164">
        <f>'[30]CF PNP'!$BT$71</f>
        <v>0</v>
      </c>
      <c r="BX10" s="164">
        <f>'[30]CF PNP'!$BT$72</f>
        <v>0</v>
      </c>
      <c r="BY10" s="290">
        <f>SUM(AN10:BX10)</f>
        <v>0</v>
      </c>
      <c r="BZ10" s="163">
        <f>'[30]CF PND'!$BT$36</f>
        <v>0</v>
      </c>
      <c r="CA10" s="164">
        <f>'[30]CF PND'!$BT$37</f>
        <v>0</v>
      </c>
      <c r="CB10" s="164">
        <f>'[30]CF PND'!$BT$38</f>
        <v>0</v>
      </c>
      <c r="CC10" s="164">
        <f>'[30]CF PND'!$BT$39</f>
        <v>0</v>
      </c>
      <c r="CD10" s="164">
        <f>'[30]CF PND'!$BT$40</f>
        <v>0</v>
      </c>
      <c r="CE10" s="164">
        <f>'[30]CF PND'!$BT$41</f>
        <v>0</v>
      </c>
      <c r="CF10" s="164">
        <f>'[30]CF PND'!$BT$42</f>
        <v>0</v>
      </c>
      <c r="CG10" s="164">
        <f>'[30]CF PND'!$BT$43</f>
        <v>0</v>
      </c>
      <c r="CH10" s="164">
        <f>'[30]CF PND'!$BT$44</f>
        <v>0</v>
      </c>
      <c r="CI10" s="164">
        <f>'[30]CF PND'!$BT$45</f>
        <v>0</v>
      </c>
      <c r="CJ10" s="164">
        <f>'[30]CF PND'!$BT$46</f>
        <v>0</v>
      </c>
      <c r="CK10" s="164">
        <f>'[30]CF PND'!$BT$47</f>
        <v>0</v>
      </c>
      <c r="CL10" s="164">
        <f>'[30]CF PND'!$BT$48</f>
        <v>0</v>
      </c>
      <c r="CM10" s="164">
        <f>'[30]CF PND'!$BT$49</f>
        <v>0</v>
      </c>
      <c r="CN10" s="164">
        <f>'[30]CF PND'!$BT$50</f>
        <v>0</v>
      </c>
      <c r="CO10" s="164">
        <f>'[30]CF PND'!$BT$51</f>
        <v>0</v>
      </c>
      <c r="CP10" s="164">
        <f>'[30]CF PND'!$BT$52</f>
        <v>0</v>
      </c>
      <c r="CQ10" s="164">
        <f>'[30]CF PND'!$BT$53</f>
        <v>0</v>
      </c>
      <c r="CR10" s="164">
        <f>'[30]CF PND'!$BT$54</f>
        <v>0</v>
      </c>
      <c r="CS10" s="164">
        <f>'[30]CF PND'!$BT$55</f>
        <v>0</v>
      </c>
      <c r="CT10" s="164">
        <f>'[30]CF PND'!$BT$56</f>
        <v>0</v>
      </c>
      <c r="CU10" s="164">
        <f>'[30]CF PND'!$BT$57</f>
        <v>0</v>
      </c>
      <c r="CV10" s="164">
        <f>'[30]CF PND'!$BT$58</f>
        <v>0</v>
      </c>
      <c r="CW10" s="164">
        <f>'[30]CF PND'!$BT$59</f>
        <v>0</v>
      </c>
      <c r="CX10" s="164">
        <f>'[30]CF PND'!$BT$60</f>
        <v>0</v>
      </c>
      <c r="CY10" s="164">
        <f>'[30]CF PND'!$BT$61</f>
        <v>0</v>
      </c>
      <c r="CZ10" s="164">
        <f>'[30]CF PND'!$BT$62</f>
        <v>0</v>
      </c>
      <c r="DA10" s="164">
        <f>'[30]CF PND'!$BT$63</f>
        <v>0</v>
      </c>
      <c r="DB10" s="164">
        <f>'[30]CF PND'!$BT$64</f>
        <v>0</v>
      </c>
      <c r="DC10" s="164">
        <f>'[30]CF PND'!$BT$65</f>
        <v>0</v>
      </c>
      <c r="DD10" s="164">
        <f>'[30]CF PND'!$BT$66</f>
        <v>0</v>
      </c>
      <c r="DE10" s="164">
        <f>'[30]CF PND'!$BT$67</f>
        <v>0</v>
      </c>
      <c r="DF10" s="164">
        <f>'[30]CF PND'!$BT$68</f>
        <v>0</v>
      </c>
      <c r="DG10" s="164">
        <f>'[30]CF PND'!$BT$69</f>
        <v>0</v>
      </c>
      <c r="DH10" s="164">
        <f>'[30]CF PND'!$BT$70</f>
        <v>0</v>
      </c>
      <c r="DI10" s="164">
        <f>'[30]CF PND'!$BT$71</f>
        <v>0</v>
      </c>
      <c r="DJ10" s="164">
        <f>'[30]CF PND'!$BT$72</f>
        <v>0</v>
      </c>
      <c r="DK10" s="290">
        <f>SUM(BZ10:DJ10)</f>
        <v>0</v>
      </c>
      <c r="DL10" s="291"/>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3">
        <f>SUM(DL10:EV10)</f>
        <v>0</v>
      </c>
      <c r="EX10" s="291"/>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3">
        <f>SUM(EX10:GH10)</f>
        <v>0</v>
      </c>
      <c r="GJ10" s="291"/>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c r="HI10" s="292"/>
      <c r="HJ10" s="292"/>
      <c r="HK10" s="292"/>
      <c r="HL10" s="292"/>
      <c r="HM10" s="292"/>
      <c r="HN10" s="292"/>
      <c r="HO10" s="292"/>
      <c r="HP10" s="292"/>
      <c r="HQ10" s="292"/>
      <c r="HR10" s="292"/>
      <c r="HS10" s="292"/>
      <c r="HT10" s="292"/>
      <c r="HU10" s="293">
        <f>SUM(GJ10:HT10)</f>
        <v>0</v>
      </c>
      <c r="HV10" s="163">
        <f>'[30]CF PRB'!$BT$36</f>
        <v>601427</v>
      </c>
      <c r="HW10" s="164">
        <f>'[30]CF PRB'!$BT$37</f>
        <v>1061079</v>
      </c>
      <c r="HX10" s="164">
        <f>'[30]CF PRB'!$BT$38</f>
        <v>1349098</v>
      </c>
      <c r="HY10" s="164">
        <f>'[30]CF PRB'!$BT$39</f>
        <v>1529364</v>
      </c>
      <c r="HZ10" s="164">
        <f>'[30]CF PRB'!$BT$40</f>
        <v>1634883</v>
      </c>
      <c r="IA10" s="164">
        <f>'[30]CF PRB'!$BT$41</f>
        <v>1692669</v>
      </c>
      <c r="IB10" s="164">
        <f>'[30]CF PRB'!$BT$42</f>
        <v>1704450</v>
      </c>
      <c r="IC10" s="164">
        <f>'[30]CF PRB'!$BT$43</f>
        <v>1694599</v>
      </c>
      <c r="ID10" s="164">
        <f>'[30]CF PRB'!$BT$44</f>
        <v>1666264</v>
      </c>
      <c r="IE10" s="164">
        <f>'[30]CF PRB'!$BT$45</f>
        <v>1628891</v>
      </c>
      <c r="IF10" s="164">
        <f>'[30]CF PRB'!$BT$46</f>
        <v>1573542</v>
      </c>
      <c r="IG10" s="164">
        <f>'[30]CF PRB'!$BT$47</f>
        <v>2849620</v>
      </c>
      <c r="IH10" s="164">
        <f>'[30]CF PRB'!$BT$48</f>
        <v>2693119</v>
      </c>
      <c r="II10" s="164">
        <f>'[30]CF PRB'!$BT$49</f>
        <v>2552054</v>
      </c>
      <c r="IJ10" s="164">
        <f>'[30]CF PRB'!$BT$50</f>
        <v>2405303</v>
      </c>
      <c r="IK10" s="164">
        <f>'[30]CF PRB'!$BT$51</f>
        <v>2273074</v>
      </c>
      <c r="IL10" s="164">
        <f>'[30]CF PRB'!$BT$52</f>
        <v>2148361</v>
      </c>
      <c r="IM10" s="164">
        <f>'[30]CF PRB'!$BT$53</f>
        <v>2036037</v>
      </c>
      <c r="IN10" s="164">
        <f>'[30]CF PRB'!$BT$54</f>
        <v>1918636</v>
      </c>
      <c r="IO10" s="164">
        <f>'[30]CF PRB'!$BT$55</f>
        <v>1813320</v>
      </c>
      <c r="IP10" s="164">
        <f>'[30]CF PRB'!$BT$56</f>
        <v>1714098</v>
      </c>
      <c r="IQ10" s="164">
        <f>'[30]CF PRB'!$BT$57</f>
        <v>1624016</v>
      </c>
      <c r="IR10" s="164">
        <f>'[30]CF PRB'!$BT$58</f>
        <v>1530684</v>
      </c>
      <c r="IS10" s="164">
        <f>'[30]CF PRB'!$BT$59</f>
        <v>0</v>
      </c>
      <c r="IT10" s="164">
        <f>'[30]CF PRB'!$BT$60</f>
        <v>0</v>
      </c>
      <c r="IU10" s="164">
        <f>'[30]CF PRB'!$BT$61</f>
        <v>0</v>
      </c>
      <c r="IV10" s="164">
        <f>'[30]CF PRB'!$BT$62</f>
        <v>0</v>
      </c>
      <c r="IW10" s="164">
        <f>'[30]CF PRB'!$BT$63</f>
        <v>0</v>
      </c>
      <c r="IX10" s="164">
        <f>'[30]CF PRB'!$BT$64</f>
        <v>0</v>
      </c>
      <c r="IY10" s="164">
        <f>'[30]CF PRB'!$BT$65</f>
        <v>0</v>
      </c>
      <c r="IZ10" s="164">
        <f>'[30]CF PRB'!$BT$66</f>
        <v>0</v>
      </c>
      <c r="JA10" s="164">
        <f>'[30]CF PRB'!$BT$67</f>
        <v>0</v>
      </c>
      <c r="JB10" s="164">
        <f>'[30]CF PRB'!$BT$68</f>
        <v>0</v>
      </c>
      <c r="JC10" s="164">
        <f>'[30]CF PRB'!$BT$69</f>
        <v>0</v>
      </c>
      <c r="JD10" s="164">
        <f>'[30]CF PRB'!$BT$70</f>
        <v>0</v>
      </c>
      <c r="JE10" s="164">
        <f>'[30]CF PRB'!$BT$71</f>
        <v>0</v>
      </c>
      <c r="JF10" s="164">
        <f>'[30]CF PRB'!$BT$72</f>
        <v>0</v>
      </c>
      <c r="JG10" s="290">
        <f>SUM(HV10:JF10)</f>
        <v>41694588</v>
      </c>
      <c r="JH10" s="291"/>
      <c r="JI10" s="292"/>
      <c r="JJ10" s="292"/>
      <c r="JK10" s="292"/>
      <c r="JL10" s="292"/>
      <c r="JM10" s="292"/>
      <c r="JN10" s="292"/>
      <c r="JO10" s="292"/>
      <c r="JP10" s="292"/>
      <c r="JQ10" s="292"/>
      <c r="JR10" s="292"/>
      <c r="JS10" s="292"/>
      <c r="JT10" s="292"/>
      <c r="JU10" s="292"/>
      <c r="JV10" s="292"/>
      <c r="JW10" s="292"/>
      <c r="JX10" s="292"/>
      <c r="JY10" s="292"/>
      <c r="JZ10" s="292"/>
      <c r="KA10" s="292"/>
      <c r="KB10" s="292"/>
      <c r="KC10" s="292"/>
      <c r="KD10" s="292"/>
      <c r="KE10" s="292"/>
      <c r="KF10" s="292"/>
      <c r="KG10" s="292"/>
      <c r="KH10" s="292"/>
      <c r="KI10" s="292"/>
      <c r="KJ10" s="292"/>
      <c r="KK10" s="292"/>
      <c r="KL10" s="292"/>
      <c r="KM10" s="292"/>
      <c r="KN10" s="292"/>
      <c r="KO10" s="292"/>
      <c r="KP10" s="292"/>
      <c r="KQ10" s="292"/>
      <c r="KR10" s="292"/>
      <c r="KS10" s="293">
        <f>SUM(JH10:KR10)</f>
        <v>0</v>
      </c>
      <c r="KT10" s="291"/>
      <c r="KU10" s="292"/>
      <c r="KV10" s="292"/>
      <c r="KW10" s="292"/>
      <c r="KX10" s="292"/>
      <c r="KY10" s="292"/>
      <c r="KZ10" s="292"/>
      <c r="LA10" s="292"/>
      <c r="LB10" s="292"/>
      <c r="LC10" s="292"/>
      <c r="LD10" s="292"/>
      <c r="LE10" s="292"/>
      <c r="LF10" s="292"/>
      <c r="LG10" s="292"/>
      <c r="LH10" s="292"/>
      <c r="LI10" s="292"/>
      <c r="LJ10" s="292"/>
      <c r="LK10" s="292"/>
      <c r="LL10" s="292"/>
      <c r="LM10" s="292"/>
      <c r="LN10" s="292"/>
      <c r="LO10" s="292"/>
      <c r="LP10" s="292"/>
      <c r="LQ10" s="292"/>
      <c r="LR10" s="292"/>
      <c r="LS10" s="292"/>
      <c r="LT10" s="292"/>
      <c r="LU10" s="292"/>
      <c r="LV10" s="292"/>
      <c r="LW10" s="292"/>
      <c r="LX10" s="292"/>
      <c r="LY10" s="292"/>
      <c r="LZ10" s="292"/>
      <c r="MA10" s="292"/>
      <c r="MB10" s="292"/>
      <c r="MC10" s="292"/>
      <c r="MD10" s="292"/>
      <c r="ME10" s="293">
        <f>SUM(KT10:MD10)</f>
        <v>0</v>
      </c>
      <c r="MF10" s="291"/>
      <c r="MG10" s="292"/>
      <c r="MH10" s="292"/>
      <c r="MI10" s="292"/>
      <c r="MJ10" s="292"/>
      <c r="MK10" s="292"/>
      <c r="ML10" s="292"/>
      <c r="MM10" s="292"/>
      <c r="MN10" s="292"/>
      <c r="MO10" s="292"/>
      <c r="MP10" s="292"/>
      <c r="MQ10" s="292"/>
      <c r="MR10" s="292"/>
      <c r="MS10" s="292"/>
      <c r="MT10" s="292"/>
      <c r="MU10" s="292"/>
      <c r="MV10" s="292"/>
      <c r="MW10" s="292"/>
      <c r="MX10" s="292"/>
      <c r="MY10" s="292"/>
      <c r="MZ10" s="292"/>
      <c r="NA10" s="292"/>
      <c r="NB10" s="292"/>
      <c r="NC10" s="292"/>
      <c r="ND10" s="292"/>
      <c r="NE10" s="292"/>
      <c r="NF10" s="292"/>
      <c r="NG10" s="292"/>
      <c r="NH10" s="292"/>
      <c r="NI10" s="292"/>
      <c r="NJ10" s="292"/>
      <c r="NK10" s="292"/>
      <c r="NL10" s="292"/>
      <c r="NM10" s="292"/>
      <c r="NN10" s="292"/>
      <c r="NO10" s="292"/>
      <c r="NP10" s="292"/>
      <c r="NQ10" s="293">
        <f>SUM(MF10:NP10)</f>
        <v>0</v>
      </c>
      <c r="NR10" s="164">
        <f>'[30]CF PS'!$BT$36</f>
        <v>13507</v>
      </c>
      <c r="NS10" s="164">
        <f>'[30]CF PS'!$BT$37</f>
        <v>38897</v>
      </c>
      <c r="NT10" s="164">
        <f>'[30]CF PS'!$BT$38</f>
        <v>61950</v>
      </c>
      <c r="NU10" s="164">
        <f>'[30]CF PS'!$BT$39</f>
        <v>82161</v>
      </c>
      <c r="NV10" s="164">
        <f>'[30]CF PS'!$BT$40</f>
        <v>99933</v>
      </c>
      <c r="NW10" s="164">
        <f>'[30]CF PS'!$BT$41</f>
        <v>116183</v>
      </c>
      <c r="NX10" s="164">
        <f>'[30]CF PS'!$BT$42</f>
        <v>129791</v>
      </c>
      <c r="NY10" s="164">
        <f>'[30]CF PS'!$BT$43</f>
        <v>141978</v>
      </c>
      <c r="NZ10" s="164">
        <f>'[30]CF PS'!$BT$44</f>
        <v>152337</v>
      </c>
      <c r="OA10" s="164">
        <f>'[30]CF PS'!$BT$45</f>
        <v>161884</v>
      </c>
      <c r="OB10" s="164">
        <f>'[30]CF PS'!$BT$46</f>
        <v>168891</v>
      </c>
      <c r="OC10" s="164">
        <f>'[30]CF PS'!$BT$47</f>
        <v>175492</v>
      </c>
      <c r="OD10" s="164">
        <f>'[30]CF PS'!$BT$48</f>
        <v>180773</v>
      </c>
      <c r="OE10" s="164">
        <f>'[30]CF PS'!$BT$49</f>
        <v>185547</v>
      </c>
      <c r="OF10" s="164">
        <f>'[30]CF PS'!$BT$50</f>
        <v>188289</v>
      </c>
      <c r="OG10" s="164">
        <f>'[30]CF PS'!$BT$51</f>
        <v>190828</v>
      </c>
      <c r="OH10" s="164">
        <f>'[30]CF PS'!$BT$52</f>
        <v>192453</v>
      </c>
      <c r="OI10" s="164">
        <f>'[30]CF PS'!$BT$53</f>
        <v>193874</v>
      </c>
      <c r="OJ10" s="164">
        <f>'[30]CF PS'!$BT$54</f>
        <v>193773</v>
      </c>
      <c r="OK10" s="164">
        <f>'[30]CF PS'!$BT$55</f>
        <v>193570</v>
      </c>
      <c r="OL10" s="164">
        <f>'[30]CF PS'!$BT$56</f>
        <v>192453</v>
      </c>
      <c r="OM10" s="164">
        <f>'[30]CF PS'!$BT$57</f>
        <v>192148</v>
      </c>
      <c r="ON10" s="164">
        <f>'[30]CF PS'!$BT$58</f>
        <v>189812</v>
      </c>
      <c r="OO10" s="164">
        <f>'[30]CF PS'!$BT$59</f>
        <v>1634578</v>
      </c>
      <c r="OP10" s="164">
        <f>'[30]CF PS'!$BT$60</f>
        <v>1553027</v>
      </c>
      <c r="OQ10" s="164">
        <f>'[30]CF PS'!$BT$61</f>
        <v>0</v>
      </c>
      <c r="OR10" s="164">
        <f>'[30]CF PS'!$BT$62</f>
        <v>0</v>
      </c>
      <c r="OS10" s="164">
        <f>'[30]CF PS'!$BT$63</f>
        <v>0</v>
      </c>
      <c r="OT10" s="164">
        <f>'[30]CF PS'!$BT$64</f>
        <v>0</v>
      </c>
      <c r="OU10" s="164">
        <f>'[30]CF PS'!$BT$65</f>
        <v>0</v>
      </c>
      <c r="OV10" s="164">
        <f>'[30]CF PS'!$BT$66</f>
        <v>0</v>
      </c>
      <c r="OW10" s="164">
        <f>'[30]CF PS'!$BT$67</f>
        <v>0</v>
      </c>
      <c r="OX10" s="164">
        <f>'[30]CF PS'!$BT$68</f>
        <v>0</v>
      </c>
      <c r="OY10" s="164">
        <f>'[30]CF PS'!$BT$69</f>
        <v>0</v>
      </c>
      <c r="OZ10" s="164">
        <f>'[30]CF PS'!$BT$70</f>
        <v>0</v>
      </c>
      <c r="PA10" s="164">
        <f>'[30]CF PS'!$BT$71</f>
        <v>0</v>
      </c>
      <c r="PB10" s="164">
        <f>'[30]CF PS'!$BT$72</f>
        <v>0</v>
      </c>
      <c r="PC10" s="290">
        <f>SUM(NR10:PB10)</f>
        <v>6624129</v>
      </c>
    </row>
    <row r="11" spans="1:419" ht="16.5" thickBot="1" x14ac:dyDescent="0.35">
      <c r="A11" s="294" t="s">
        <v>748</v>
      </c>
      <c r="B11" s="155">
        <f>IF(AND(B9&lt;&gt;0,B10&lt;&gt;0),(B9-B10)/B10,IF(AND(B9=0,B10=0),"",IF(AND(B9="",B10=""),"",IF(AND(B9=0,B10=""),"", IF(AND(B9="",B10=0),"",1)))))</f>
        <v>8.7167961819582303E-6</v>
      </c>
      <c r="C11" s="155">
        <f t="shared" ref="C11:BN11" si="14">IF(AND(C9&lt;&gt;0,C10&lt;&gt;0),(C9-C10)/C10,IF(AND(C9=0,C10=0),"",IF(AND(C9="",C10=""),"",IF(AND(C9=0,C10=""),"", IF(AND(C9="",C10=0),"",1)))))</f>
        <v>-2.0486388465293411E-5</v>
      </c>
      <c r="D11" s="155">
        <f t="shared" si="14"/>
        <v>5.9757605446352421E-6</v>
      </c>
      <c r="E11" s="155">
        <f t="shared" si="14"/>
        <v>-1.6958143232547696E-7</v>
      </c>
      <c r="F11" s="155">
        <f t="shared" si="14"/>
        <v>-7.7970202676322398E-6</v>
      </c>
      <c r="G11" s="155">
        <f t="shared" si="14"/>
        <v>-8.7372683976669552E-6</v>
      </c>
      <c r="H11" s="155">
        <f t="shared" si="14"/>
        <v>-9.637917882048269E-6</v>
      </c>
      <c r="I11" s="155">
        <f t="shared" si="14"/>
        <v>1.0852168169991557E-5</v>
      </c>
      <c r="J11" s="155">
        <f t="shared" si="14"/>
        <v>1.1990190269697396E-5</v>
      </c>
      <c r="K11" s="155">
        <f t="shared" si="14"/>
        <v>-1.281692024532063E-5</v>
      </c>
      <c r="L11" s="155">
        <f t="shared" si="14"/>
        <v>-0.16162057146900219</v>
      </c>
      <c r="M11" s="155" t="str">
        <f t="shared" si="14"/>
        <v/>
      </c>
      <c r="N11" s="155" t="str">
        <f t="shared" si="14"/>
        <v/>
      </c>
      <c r="O11" s="155" t="str">
        <f t="shared" si="14"/>
        <v/>
      </c>
      <c r="P11" s="155" t="str">
        <f t="shared" si="14"/>
        <v/>
      </c>
      <c r="Q11" s="155" t="str">
        <f t="shared" si="14"/>
        <v/>
      </c>
      <c r="R11" s="155" t="str">
        <f t="shared" si="14"/>
        <v/>
      </c>
      <c r="S11" s="155" t="str">
        <f t="shared" si="14"/>
        <v/>
      </c>
      <c r="T11" s="155" t="str">
        <f t="shared" si="14"/>
        <v/>
      </c>
      <c r="U11" s="155" t="str">
        <f t="shared" si="14"/>
        <v/>
      </c>
      <c r="V11" s="155" t="str">
        <f t="shared" si="14"/>
        <v/>
      </c>
      <c r="W11" s="155" t="str">
        <f t="shared" si="14"/>
        <v/>
      </c>
      <c r="X11" s="155" t="str">
        <f t="shared" si="14"/>
        <v/>
      </c>
      <c r="Y11" s="155" t="str">
        <f t="shared" si="14"/>
        <v/>
      </c>
      <c r="Z11" s="155" t="str">
        <f t="shared" si="14"/>
        <v/>
      </c>
      <c r="AA11" s="155" t="str">
        <f t="shared" si="14"/>
        <v/>
      </c>
      <c r="AB11" s="155" t="str">
        <f t="shared" si="14"/>
        <v/>
      </c>
      <c r="AC11" s="155" t="str">
        <f t="shared" si="14"/>
        <v/>
      </c>
      <c r="AD11" s="155" t="str">
        <f t="shared" si="14"/>
        <v/>
      </c>
      <c r="AE11" s="155" t="str">
        <f t="shared" si="14"/>
        <v/>
      </c>
      <c r="AF11" s="155" t="str">
        <f t="shared" si="14"/>
        <v/>
      </c>
      <c r="AG11" s="155" t="str">
        <f t="shared" si="14"/>
        <v/>
      </c>
      <c r="AH11" s="155" t="str">
        <f t="shared" si="14"/>
        <v/>
      </c>
      <c r="AI11" s="155" t="str">
        <f t="shared" si="14"/>
        <v/>
      </c>
      <c r="AJ11" s="155" t="str">
        <f t="shared" si="14"/>
        <v/>
      </c>
      <c r="AK11" s="155" t="str">
        <f t="shared" si="14"/>
        <v/>
      </c>
      <c r="AL11" s="155" t="str">
        <f t="shared" si="14"/>
        <v/>
      </c>
      <c r="AM11" s="156">
        <f t="shared" si="14"/>
        <v>-8.1500084173429851E-3</v>
      </c>
      <c r="AN11" s="154" t="str">
        <f t="shared" si="14"/>
        <v/>
      </c>
      <c r="AO11" s="155" t="str">
        <f t="shared" si="14"/>
        <v/>
      </c>
      <c r="AP11" s="155" t="str">
        <f t="shared" si="14"/>
        <v/>
      </c>
      <c r="AQ11" s="155" t="str">
        <f t="shared" si="14"/>
        <v/>
      </c>
      <c r="AR11" s="155" t="str">
        <f t="shared" si="14"/>
        <v/>
      </c>
      <c r="AS11" s="155" t="str">
        <f t="shared" si="14"/>
        <v/>
      </c>
      <c r="AT11" s="155" t="str">
        <f t="shared" si="14"/>
        <v/>
      </c>
      <c r="AU11" s="155" t="str">
        <f t="shared" si="14"/>
        <v/>
      </c>
      <c r="AV11" s="155" t="str">
        <f t="shared" si="14"/>
        <v/>
      </c>
      <c r="AW11" s="155" t="str">
        <f t="shared" si="14"/>
        <v/>
      </c>
      <c r="AX11" s="155" t="str">
        <f t="shared" si="14"/>
        <v/>
      </c>
      <c r="AY11" s="155" t="str">
        <f t="shared" si="14"/>
        <v/>
      </c>
      <c r="AZ11" s="155" t="str">
        <f t="shared" si="14"/>
        <v/>
      </c>
      <c r="BA11" s="155" t="str">
        <f t="shared" si="14"/>
        <v/>
      </c>
      <c r="BB11" s="155" t="str">
        <f t="shared" si="14"/>
        <v/>
      </c>
      <c r="BC11" s="155" t="str">
        <f t="shared" si="14"/>
        <v/>
      </c>
      <c r="BD11" s="155" t="str">
        <f t="shared" si="14"/>
        <v/>
      </c>
      <c r="BE11" s="155" t="str">
        <f t="shared" si="14"/>
        <v/>
      </c>
      <c r="BF11" s="155" t="str">
        <f t="shared" si="14"/>
        <v/>
      </c>
      <c r="BG11" s="155" t="str">
        <f t="shared" si="14"/>
        <v/>
      </c>
      <c r="BH11" s="155" t="str">
        <f t="shared" si="14"/>
        <v/>
      </c>
      <c r="BI11" s="155" t="str">
        <f t="shared" si="14"/>
        <v/>
      </c>
      <c r="BJ11" s="155" t="str">
        <f t="shared" si="14"/>
        <v/>
      </c>
      <c r="BK11" s="155" t="str">
        <f t="shared" si="14"/>
        <v/>
      </c>
      <c r="BL11" s="155" t="str">
        <f t="shared" si="14"/>
        <v/>
      </c>
      <c r="BM11" s="155" t="str">
        <f t="shared" si="14"/>
        <v/>
      </c>
      <c r="BN11" s="155" t="str">
        <f t="shared" si="14"/>
        <v/>
      </c>
      <c r="BO11" s="155" t="str">
        <f t="shared" ref="BO11:DZ11" si="15">IF(AND(BO9&lt;&gt;0,BO10&lt;&gt;0),(BO9-BO10)/BO10,IF(AND(BO9=0,BO10=0),"",IF(AND(BO9="",BO10=""),"",IF(AND(BO9=0,BO10=""),"", IF(AND(BO9="",BO10=0),"",1)))))</f>
        <v/>
      </c>
      <c r="BP11" s="155" t="str">
        <f t="shared" si="15"/>
        <v/>
      </c>
      <c r="BQ11" s="155" t="str">
        <f t="shared" si="15"/>
        <v/>
      </c>
      <c r="BR11" s="155" t="str">
        <f t="shared" si="15"/>
        <v/>
      </c>
      <c r="BS11" s="155" t="str">
        <f t="shared" si="15"/>
        <v/>
      </c>
      <c r="BT11" s="155" t="str">
        <f t="shared" si="15"/>
        <v/>
      </c>
      <c r="BU11" s="155" t="str">
        <f t="shared" si="15"/>
        <v/>
      </c>
      <c r="BV11" s="155" t="str">
        <f t="shared" si="15"/>
        <v/>
      </c>
      <c r="BW11" s="155" t="str">
        <f t="shared" si="15"/>
        <v/>
      </c>
      <c r="BX11" s="155" t="str">
        <f t="shared" si="15"/>
        <v/>
      </c>
      <c r="BY11" s="156" t="str">
        <f t="shared" si="15"/>
        <v/>
      </c>
      <c r="BZ11" s="154" t="str">
        <f t="shared" si="15"/>
        <v/>
      </c>
      <c r="CA11" s="155" t="str">
        <f t="shared" si="15"/>
        <v/>
      </c>
      <c r="CB11" s="155" t="str">
        <f t="shared" si="15"/>
        <v/>
      </c>
      <c r="CC11" s="155" t="str">
        <f t="shared" si="15"/>
        <v/>
      </c>
      <c r="CD11" s="155" t="str">
        <f t="shared" si="15"/>
        <v/>
      </c>
      <c r="CE11" s="155" t="str">
        <f t="shared" si="15"/>
        <v/>
      </c>
      <c r="CF11" s="155" t="str">
        <f t="shared" si="15"/>
        <v/>
      </c>
      <c r="CG11" s="155" t="str">
        <f t="shared" si="15"/>
        <v/>
      </c>
      <c r="CH11" s="155" t="str">
        <f t="shared" si="15"/>
        <v/>
      </c>
      <c r="CI11" s="155" t="str">
        <f t="shared" si="15"/>
        <v/>
      </c>
      <c r="CJ11" s="155" t="str">
        <f t="shared" si="15"/>
        <v/>
      </c>
      <c r="CK11" s="155" t="str">
        <f t="shared" si="15"/>
        <v/>
      </c>
      <c r="CL11" s="155" t="str">
        <f t="shared" si="15"/>
        <v/>
      </c>
      <c r="CM11" s="155" t="str">
        <f t="shared" si="15"/>
        <v/>
      </c>
      <c r="CN11" s="155" t="str">
        <f t="shared" si="15"/>
        <v/>
      </c>
      <c r="CO11" s="155" t="str">
        <f t="shared" si="15"/>
        <v/>
      </c>
      <c r="CP11" s="155" t="str">
        <f t="shared" si="15"/>
        <v/>
      </c>
      <c r="CQ11" s="155" t="str">
        <f t="shared" si="15"/>
        <v/>
      </c>
      <c r="CR11" s="155" t="str">
        <f t="shared" si="15"/>
        <v/>
      </c>
      <c r="CS11" s="155" t="str">
        <f t="shared" si="15"/>
        <v/>
      </c>
      <c r="CT11" s="155" t="str">
        <f t="shared" si="15"/>
        <v/>
      </c>
      <c r="CU11" s="155" t="str">
        <f t="shared" si="15"/>
        <v/>
      </c>
      <c r="CV11" s="155" t="str">
        <f t="shared" si="15"/>
        <v/>
      </c>
      <c r="CW11" s="155" t="str">
        <f t="shared" si="15"/>
        <v/>
      </c>
      <c r="CX11" s="155" t="str">
        <f t="shared" si="15"/>
        <v/>
      </c>
      <c r="CY11" s="155" t="str">
        <f t="shared" si="15"/>
        <v/>
      </c>
      <c r="CZ11" s="155" t="str">
        <f t="shared" si="15"/>
        <v/>
      </c>
      <c r="DA11" s="155" t="str">
        <f t="shared" si="15"/>
        <v/>
      </c>
      <c r="DB11" s="155" t="str">
        <f t="shared" si="15"/>
        <v/>
      </c>
      <c r="DC11" s="155" t="str">
        <f t="shared" si="15"/>
        <v/>
      </c>
      <c r="DD11" s="155" t="str">
        <f t="shared" si="15"/>
        <v/>
      </c>
      <c r="DE11" s="155" t="str">
        <f t="shared" si="15"/>
        <v/>
      </c>
      <c r="DF11" s="155" t="str">
        <f t="shared" si="15"/>
        <v/>
      </c>
      <c r="DG11" s="155" t="str">
        <f t="shared" si="15"/>
        <v/>
      </c>
      <c r="DH11" s="155" t="str">
        <f t="shared" si="15"/>
        <v/>
      </c>
      <c r="DI11" s="155" t="str">
        <f t="shared" si="15"/>
        <v/>
      </c>
      <c r="DJ11" s="155" t="str">
        <f t="shared" si="15"/>
        <v/>
      </c>
      <c r="DK11" s="156" t="str">
        <f t="shared" si="15"/>
        <v/>
      </c>
      <c r="DL11" s="295" t="str">
        <f t="shared" si="15"/>
        <v/>
      </c>
      <c r="DM11" s="296" t="str">
        <f t="shared" si="15"/>
        <v/>
      </c>
      <c r="DN11" s="296" t="str">
        <f t="shared" si="15"/>
        <v/>
      </c>
      <c r="DO11" s="296" t="str">
        <f t="shared" si="15"/>
        <v/>
      </c>
      <c r="DP11" s="296" t="str">
        <f t="shared" si="15"/>
        <v/>
      </c>
      <c r="DQ11" s="296" t="str">
        <f t="shared" si="15"/>
        <v/>
      </c>
      <c r="DR11" s="296" t="str">
        <f t="shared" si="15"/>
        <v/>
      </c>
      <c r="DS11" s="296" t="str">
        <f t="shared" si="15"/>
        <v/>
      </c>
      <c r="DT11" s="296" t="str">
        <f t="shared" si="15"/>
        <v/>
      </c>
      <c r="DU11" s="296" t="str">
        <f t="shared" si="15"/>
        <v/>
      </c>
      <c r="DV11" s="296" t="str">
        <f t="shared" si="15"/>
        <v/>
      </c>
      <c r="DW11" s="296" t="str">
        <f t="shared" si="15"/>
        <v/>
      </c>
      <c r="DX11" s="296" t="str">
        <f t="shared" si="15"/>
        <v/>
      </c>
      <c r="DY11" s="296" t="str">
        <f t="shared" si="15"/>
        <v/>
      </c>
      <c r="DZ11" s="296" t="str">
        <f t="shared" si="15"/>
        <v/>
      </c>
      <c r="EA11" s="296" t="str">
        <f t="shared" ref="EA11:IK11" si="16">IF(AND(EA9&lt;&gt;0,EA10&lt;&gt;0),(EA9-EA10)/EA10,IF(AND(EA9=0,EA10=0),"",IF(AND(EA9="",EA10=""),"",IF(AND(EA9=0,EA10=""),"", IF(AND(EA9="",EA10=0),"",1)))))</f>
        <v/>
      </c>
      <c r="EB11" s="296" t="str">
        <f t="shared" si="16"/>
        <v/>
      </c>
      <c r="EC11" s="296" t="str">
        <f t="shared" si="16"/>
        <v/>
      </c>
      <c r="ED11" s="296" t="str">
        <f t="shared" si="16"/>
        <v/>
      </c>
      <c r="EE11" s="296" t="str">
        <f t="shared" si="16"/>
        <v/>
      </c>
      <c r="EF11" s="296" t="str">
        <f t="shared" si="16"/>
        <v/>
      </c>
      <c r="EG11" s="296" t="str">
        <f t="shared" si="16"/>
        <v/>
      </c>
      <c r="EH11" s="296" t="str">
        <f t="shared" si="16"/>
        <v/>
      </c>
      <c r="EI11" s="296" t="str">
        <f t="shared" si="16"/>
        <v/>
      </c>
      <c r="EJ11" s="296" t="str">
        <f t="shared" si="16"/>
        <v/>
      </c>
      <c r="EK11" s="296" t="str">
        <f t="shared" si="16"/>
        <v/>
      </c>
      <c r="EL11" s="296" t="str">
        <f t="shared" si="16"/>
        <v/>
      </c>
      <c r="EM11" s="296" t="str">
        <f t="shared" si="16"/>
        <v/>
      </c>
      <c r="EN11" s="296" t="str">
        <f t="shared" si="16"/>
        <v/>
      </c>
      <c r="EO11" s="296" t="str">
        <f t="shared" si="16"/>
        <v/>
      </c>
      <c r="EP11" s="296" t="str">
        <f t="shared" si="16"/>
        <v/>
      </c>
      <c r="EQ11" s="296" t="str">
        <f t="shared" si="16"/>
        <v/>
      </c>
      <c r="ER11" s="296" t="str">
        <f t="shared" si="16"/>
        <v/>
      </c>
      <c r="ES11" s="296" t="str">
        <f t="shared" si="16"/>
        <v/>
      </c>
      <c r="ET11" s="296" t="str">
        <f t="shared" si="16"/>
        <v/>
      </c>
      <c r="EU11" s="296" t="str">
        <f t="shared" si="16"/>
        <v/>
      </c>
      <c r="EV11" s="296" t="str">
        <f t="shared" si="16"/>
        <v/>
      </c>
      <c r="EW11" s="297" t="str">
        <f t="shared" si="16"/>
        <v/>
      </c>
      <c r="EX11" s="295" t="str">
        <f t="shared" si="16"/>
        <v/>
      </c>
      <c r="EY11" s="296" t="str">
        <f t="shared" si="16"/>
        <v/>
      </c>
      <c r="EZ11" s="296" t="str">
        <f t="shared" si="16"/>
        <v/>
      </c>
      <c r="FA11" s="296" t="str">
        <f t="shared" si="16"/>
        <v/>
      </c>
      <c r="FB11" s="296" t="str">
        <f t="shared" si="16"/>
        <v/>
      </c>
      <c r="FC11" s="296" t="str">
        <f t="shared" si="16"/>
        <v/>
      </c>
      <c r="FD11" s="296" t="str">
        <f t="shared" si="16"/>
        <v/>
      </c>
      <c r="FE11" s="296" t="str">
        <f t="shared" si="16"/>
        <v/>
      </c>
      <c r="FF11" s="296" t="str">
        <f t="shared" si="16"/>
        <v/>
      </c>
      <c r="FG11" s="296" t="str">
        <f t="shared" si="16"/>
        <v/>
      </c>
      <c r="FH11" s="296" t="str">
        <f t="shared" si="16"/>
        <v/>
      </c>
      <c r="FI11" s="296" t="str">
        <f t="shared" si="16"/>
        <v/>
      </c>
      <c r="FJ11" s="296" t="str">
        <f t="shared" si="16"/>
        <v/>
      </c>
      <c r="FK11" s="296" t="str">
        <f t="shared" si="16"/>
        <v/>
      </c>
      <c r="FL11" s="296" t="str">
        <f t="shared" si="16"/>
        <v/>
      </c>
      <c r="FM11" s="296" t="str">
        <f t="shared" si="16"/>
        <v/>
      </c>
      <c r="FN11" s="296" t="str">
        <f t="shared" si="16"/>
        <v/>
      </c>
      <c r="FO11" s="296" t="str">
        <f t="shared" si="16"/>
        <v/>
      </c>
      <c r="FP11" s="296" t="str">
        <f t="shared" si="16"/>
        <v/>
      </c>
      <c r="FQ11" s="296" t="str">
        <f t="shared" si="16"/>
        <v/>
      </c>
      <c r="FR11" s="296" t="str">
        <f t="shared" si="16"/>
        <v/>
      </c>
      <c r="FS11" s="296" t="str">
        <f t="shared" si="16"/>
        <v/>
      </c>
      <c r="FT11" s="296" t="str">
        <f t="shared" si="16"/>
        <v/>
      </c>
      <c r="FU11" s="296" t="str">
        <f t="shared" si="16"/>
        <v/>
      </c>
      <c r="FV11" s="296" t="str">
        <f t="shared" si="16"/>
        <v/>
      </c>
      <c r="FW11" s="296" t="str">
        <f t="shared" si="16"/>
        <v/>
      </c>
      <c r="FX11" s="296" t="str">
        <f t="shared" si="16"/>
        <v/>
      </c>
      <c r="FY11" s="296" t="str">
        <f t="shared" si="16"/>
        <v/>
      </c>
      <c r="FZ11" s="296" t="str">
        <f t="shared" si="16"/>
        <v/>
      </c>
      <c r="GA11" s="296" t="str">
        <f t="shared" si="16"/>
        <v/>
      </c>
      <c r="GB11" s="296" t="str">
        <f t="shared" si="16"/>
        <v/>
      </c>
      <c r="GC11" s="296" t="str">
        <f t="shared" si="16"/>
        <v/>
      </c>
      <c r="GD11" s="296" t="str">
        <f t="shared" si="16"/>
        <v/>
      </c>
      <c r="GE11" s="296" t="str">
        <f t="shared" si="16"/>
        <v/>
      </c>
      <c r="GF11" s="296" t="str">
        <f t="shared" si="16"/>
        <v/>
      </c>
      <c r="GG11" s="296" t="str">
        <f t="shared" si="16"/>
        <v/>
      </c>
      <c r="GH11" s="296" t="str">
        <f t="shared" si="16"/>
        <v/>
      </c>
      <c r="GI11" s="297" t="str">
        <f t="shared" si="16"/>
        <v/>
      </c>
      <c r="GJ11" s="295" t="str">
        <f t="shared" si="16"/>
        <v/>
      </c>
      <c r="GK11" s="296" t="str">
        <f t="shared" si="16"/>
        <v/>
      </c>
      <c r="GL11" s="296" t="str">
        <f t="shared" si="16"/>
        <v/>
      </c>
      <c r="GM11" s="296" t="str">
        <f t="shared" si="16"/>
        <v/>
      </c>
      <c r="GN11" s="296" t="str">
        <f t="shared" si="16"/>
        <v/>
      </c>
      <c r="GO11" s="296" t="str">
        <f t="shared" si="16"/>
        <v/>
      </c>
      <c r="GP11" s="296" t="str">
        <f t="shared" si="16"/>
        <v/>
      </c>
      <c r="GQ11" s="296" t="str">
        <f t="shared" si="16"/>
        <v/>
      </c>
      <c r="GR11" s="296" t="str">
        <f t="shared" si="16"/>
        <v/>
      </c>
      <c r="GS11" s="296" t="str">
        <f t="shared" si="16"/>
        <v/>
      </c>
      <c r="GT11" s="296" t="str">
        <f t="shared" si="16"/>
        <v/>
      </c>
      <c r="GU11" s="296" t="str">
        <f t="shared" si="16"/>
        <v/>
      </c>
      <c r="GV11" s="296" t="str">
        <f t="shared" si="16"/>
        <v/>
      </c>
      <c r="GW11" s="296" t="str">
        <f t="shared" si="16"/>
        <v/>
      </c>
      <c r="GX11" s="296" t="str">
        <f t="shared" si="16"/>
        <v/>
      </c>
      <c r="GY11" s="296" t="str">
        <f t="shared" si="16"/>
        <v/>
      </c>
      <c r="GZ11" s="296" t="str">
        <f t="shared" si="16"/>
        <v/>
      </c>
      <c r="HA11" s="296" t="str">
        <f t="shared" si="16"/>
        <v/>
      </c>
      <c r="HB11" s="296" t="str">
        <f t="shared" si="16"/>
        <v/>
      </c>
      <c r="HC11" s="296" t="str">
        <f t="shared" si="16"/>
        <v/>
      </c>
      <c r="HD11" s="296" t="str">
        <f t="shared" si="16"/>
        <v/>
      </c>
      <c r="HE11" s="296" t="str">
        <f t="shared" si="16"/>
        <v/>
      </c>
      <c r="HF11" s="296" t="str">
        <f t="shared" si="16"/>
        <v/>
      </c>
      <c r="HG11" s="296" t="str">
        <f t="shared" si="16"/>
        <v/>
      </c>
      <c r="HH11" s="296" t="str">
        <f t="shared" si="16"/>
        <v/>
      </c>
      <c r="HI11" s="296" t="str">
        <f t="shared" si="16"/>
        <v/>
      </c>
      <c r="HJ11" s="296" t="str">
        <f t="shared" si="16"/>
        <v/>
      </c>
      <c r="HK11" s="296" t="str">
        <f t="shared" si="16"/>
        <v/>
      </c>
      <c r="HL11" s="296" t="str">
        <f t="shared" si="16"/>
        <v/>
      </c>
      <c r="HM11" s="296" t="str">
        <f t="shared" si="16"/>
        <v/>
      </c>
      <c r="HN11" s="296" t="str">
        <f t="shared" si="16"/>
        <v/>
      </c>
      <c r="HO11" s="296" t="str">
        <f t="shared" si="16"/>
        <v/>
      </c>
      <c r="HP11" s="296" t="str">
        <f t="shared" si="16"/>
        <v/>
      </c>
      <c r="HQ11" s="296" t="str">
        <f t="shared" si="16"/>
        <v/>
      </c>
      <c r="HR11" s="296" t="str">
        <f t="shared" si="16"/>
        <v/>
      </c>
      <c r="HS11" s="296" t="str">
        <f t="shared" si="16"/>
        <v/>
      </c>
      <c r="HT11" s="296" t="str">
        <f t="shared" si="16"/>
        <v/>
      </c>
      <c r="HU11" s="297" t="str">
        <f t="shared" si="16"/>
        <v/>
      </c>
      <c r="HV11" s="154">
        <f t="shared" si="16"/>
        <v>-6.7235923894337963E-5</v>
      </c>
      <c r="HW11" s="155">
        <f t="shared" si="16"/>
        <v>7.6808607087690923E-5</v>
      </c>
      <c r="HX11" s="155">
        <f t="shared" si="16"/>
        <v>9.2654499524867725E-8</v>
      </c>
      <c r="HY11" s="155">
        <f t="shared" si="16"/>
        <v>1.3240798135695623E-5</v>
      </c>
      <c r="HZ11" s="155">
        <f t="shared" si="16"/>
        <v>2.4772414906754796E-5</v>
      </c>
      <c r="IA11" s="155">
        <f t="shared" si="16"/>
        <v>1.2258746394008515E-5</v>
      </c>
      <c r="IB11" s="155">
        <f t="shared" si="16"/>
        <v>1.1954002757487753E-5</v>
      </c>
      <c r="IC11" s="155">
        <f t="shared" si="16"/>
        <v>-2.4046986927290763E-5</v>
      </c>
      <c r="ID11" s="155">
        <f t="shared" si="16"/>
        <v>1.2302972398131388E-5</v>
      </c>
      <c r="IE11" s="155">
        <f t="shared" si="16"/>
        <v>1.2355031736316304E-5</v>
      </c>
      <c r="IF11" s="155">
        <f t="shared" si="16"/>
        <v>0.14810869363512383</v>
      </c>
      <c r="IG11" s="155">
        <f t="shared" si="16"/>
        <v>7.018479656936714E-6</v>
      </c>
      <c r="IH11" s="155">
        <f t="shared" si="16"/>
        <v>1.494549628144913E-5</v>
      </c>
      <c r="II11" s="155">
        <f t="shared" si="16"/>
        <v>-7.8368247693818387E-6</v>
      </c>
      <c r="IJ11" s="155">
        <f t="shared" si="16"/>
        <v>-1.0393700918345838E-7</v>
      </c>
      <c r="IK11" s="155">
        <f t="shared" si="16"/>
        <v>1.792726501644909E-5</v>
      </c>
      <c r="IL11" s="155">
        <f t="shared" ref="IL11:KW11" si="17">IF(AND(IL9&lt;&gt;0,IL10&lt;&gt;0),(IL9-IL10)/IL10,IF(AND(IL9=0,IL10=0),"",IF(AND(IL9="",IL10=""),"",IF(AND(IL9=0,IL10=""),"", IF(AND(IL9="",IL10=0),"",1)))))</f>
        <v>1.8618844784465926E-5</v>
      </c>
      <c r="IM11" s="155">
        <f t="shared" si="17"/>
        <v>1.8418132872830897E-7</v>
      </c>
      <c r="IN11" s="155">
        <f t="shared" si="17"/>
        <v>6.5150450632636933E-8</v>
      </c>
      <c r="IO11" s="155">
        <f t="shared" si="17"/>
        <v>1.1374164515915557E-5</v>
      </c>
      <c r="IP11" s="155">
        <f t="shared" si="17"/>
        <v>-2.3627587220800678E-5</v>
      </c>
      <c r="IQ11" s="155">
        <f t="shared" si="17"/>
        <v>1.2469088974492862E-5</v>
      </c>
      <c r="IR11" s="155">
        <f t="shared" si="17"/>
        <v>1.6332567662561311E-7</v>
      </c>
      <c r="IS11" s="155">
        <f t="shared" si="17"/>
        <v>1</v>
      </c>
      <c r="IT11" s="155" t="str">
        <f t="shared" si="17"/>
        <v/>
      </c>
      <c r="IU11" s="155" t="str">
        <f t="shared" si="17"/>
        <v/>
      </c>
      <c r="IV11" s="155" t="str">
        <f t="shared" si="17"/>
        <v/>
      </c>
      <c r="IW11" s="155" t="str">
        <f t="shared" si="17"/>
        <v/>
      </c>
      <c r="IX11" s="155" t="str">
        <f t="shared" si="17"/>
        <v/>
      </c>
      <c r="IY11" s="155" t="str">
        <f t="shared" si="17"/>
        <v/>
      </c>
      <c r="IZ11" s="155" t="str">
        <f t="shared" si="17"/>
        <v/>
      </c>
      <c r="JA11" s="155" t="str">
        <f t="shared" si="17"/>
        <v/>
      </c>
      <c r="JB11" s="155" t="str">
        <f t="shared" si="17"/>
        <v/>
      </c>
      <c r="JC11" s="155" t="str">
        <f t="shared" si="17"/>
        <v/>
      </c>
      <c r="JD11" s="155" t="str">
        <f t="shared" si="17"/>
        <v/>
      </c>
      <c r="JE11" s="155" t="str">
        <f t="shared" si="17"/>
        <v/>
      </c>
      <c r="JF11" s="155" t="str">
        <f t="shared" si="17"/>
        <v/>
      </c>
      <c r="JG11" s="156">
        <f t="shared" si="17"/>
        <v>8.6201745176136529E-3</v>
      </c>
      <c r="JH11" s="295" t="str">
        <f t="shared" si="17"/>
        <v/>
      </c>
      <c r="JI11" s="296" t="str">
        <f t="shared" si="17"/>
        <v/>
      </c>
      <c r="JJ11" s="296" t="str">
        <f t="shared" si="17"/>
        <v/>
      </c>
      <c r="JK11" s="296" t="str">
        <f t="shared" si="17"/>
        <v/>
      </c>
      <c r="JL11" s="296" t="str">
        <f t="shared" si="17"/>
        <v/>
      </c>
      <c r="JM11" s="296" t="str">
        <f t="shared" si="17"/>
        <v/>
      </c>
      <c r="JN11" s="296" t="str">
        <f t="shared" si="17"/>
        <v/>
      </c>
      <c r="JO11" s="296" t="str">
        <f t="shared" si="17"/>
        <v/>
      </c>
      <c r="JP11" s="296" t="str">
        <f t="shared" si="17"/>
        <v/>
      </c>
      <c r="JQ11" s="296" t="str">
        <f t="shared" si="17"/>
        <v/>
      </c>
      <c r="JR11" s="296" t="str">
        <f t="shared" si="17"/>
        <v/>
      </c>
      <c r="JS11" s="296" t="str">
        <f t="shared" si="17"/>
        <v/>
      </c>
      <c r="JT11" s="296" t="str">
        <f t="shared" si="17"/>
        <v/>
      </c>
      <c r="JU11" s="296" t="str">
        <f t="shared" si="17"/>
        <v/>
      </c>
      <c r="JV11" s="296" t="str">
        <f t="shared" si="17"/>
        <v/>
      </c>
      <c r="JW11" s="296" t="str">
        <f t="shared" si="17"/>
        <v/>
      </c>
      <c r="JX11" s="296" t="str">
        <f t="shared" si="17"/>
        <v/>
      </c>
      <c r="JY11" s="296" t="str">
        <f t="shared" si="17"/>
        <v/>
      </c>
      <c r="JZ11" s="296" t="str">
        <f t="shared" si="17"/>
        <v/>
      </c>
      <c r="KA11" s="296" t="str">
        <f t="shared" si="17"/>
        <v/>
      </c>
      <c r="KB11" s="296" t="str">
        <f t="shared" si="17"/>
        <v/>
      </c>
      <c r="KC11" s="296" t="str">
        <f t="shared" si="17"/>
        <v/>
      </c>
      <c r="KD11" s="296" t="str">
        <f t="shared" si="17"/>
        <v/>
      </c>
      <c r="KE11" s="296" t="str">
        <f t="shared" si="17"/>
        <v/>
      </c>
      <c r="KF11" s="296" t="str">
        <f t="shared" si="17"/>
        <v/>
      </c>
      <c r="KG11" s="296" t="str">
        <f t="shared" si="17"/>
        <v/>
      </c>
      <c r="KH11" s="296" t="str">
        <f t="shared" si="17"/>
        <v/>
      </c>
      <c r="KI11" s="296" t="str">
        <f t="shared" si="17"/>
        <v/>
      </c>
      <c r="KJ11" s="296" t="str">
        <f t="shared" si="17"/>
        <v/>
      </c>
      <c r="KK11" s="296" t="str">
        <f t="shared" si="17"/>
        <v/>
      </c>
      <c r="KL11" s="296" t="str">
        <f t="shared" si="17"/>
        <v/>
      </c>
      <c r="KM11" s="296" t="str">
        <f t="shared" si="17"/>
        <v/>
      </c>
      <c r="KN11" s="296" t="str">
        <f t="shared" si="17"/>
        <v/>
      </c>
      <c r="KO11" s="296" t="str">
        <f t="shared" si="17"/>
        <v/>
      </c>
      <c r="KP11" s="296" t="str">
        <f t="shared" si="17"/>
        <v/>
      </c>
      <c r="KQ11" s="296" t="str">
        <f t="shared" si="17"/>
        <v/>
      </c>
      <c r="KR11" s="296" t="str">
        <f t="shared" si="17"/>
        <v/>
      </c>
      <c r="KS11" s="297" t="str">
        <f t="shared" si="17"/>
        <v/>
      </c>
      <c r="KT11" s="295" t="str">
        <f t="shared" si="17"/>
        <v/>
      </c>
      <c r="KU11" s="296" t="str">
        <f t="shared" si="17"/>
        <v/>
      </c>
      <c r="KV11" s="296" t="str">
        <f t="shared" si="17"/>
        <v/>
      </c>
      <c r="KW11" s="296" t="str">
        <f t="shared" si="17"/>
        <v/>
      </c>
      <c r="KX11" s="296" t="str">
        <f t="shared" ref="KX11:NI11" si="18">IF(AND(KX9&lt;&gt;0,KX10&lt;&gt;0),(KX9-KX10)/KX10,IF(AND(KX9=0,KX10=0),"",IF(AND(KX9="",KX10=""),"",IF(AND(KX9=0,KX10=""),"", IF(AND(KX9="",KX10=0),"",1)))))</f>
        <v/>
      </c>
      <c r="KY11" s="296" t="str">
        <f t="shared" si="18"/>
        <v/>
      </c>
      <c r="KZ11" s="296" t="str">
        <f t="shared" si="18"/>
        <v/>
      </c>
      <c r="LA11" s="296" t="str">
        <f t="shared" si="18"/>
        <v/>
      </c>
      <c r="LB11" s="296" t="str">
        <f t="shared" si="18"/>
        <v/>
      </c>
      <c r="LC11" s="296" t="str">
        <f t="shared" si="18"/>
        <v/>
      </c>
      <c r="LD11" s="296" t="str">
        <f t="shared" si="18"/>
        <v/>
      </c>
      <c r="LE11" s="296" t="str">
        <f t="shared" si="18"/>
        <v/>
      </c>
      <c r="LF11" s="296" t="str">
        <f t="shared" si="18"/>
        <v/>
      </c>
      <c r="LG11" s="296" t="str">
        <f t="shared" si="18"/>
        <v/>
      </c>
      <c r="LH11" s="296" t="str">
        <f t="shared" si="18"/>
        <v/>
      </c>
      <c r="LI11" s="296" t="str">
        <f t="shared" si="18"/>
        <v/>
      </c>
      <c r="LJ11" s="296" t="str">
        <f t="shared" si="18"/>
        <v/>
      </c>
      <c r="LK11" s="296" t="str">
        <f t="shared" si="18"/>
        <v/>
      </c>
      <c r="LL11" s="296" t="str">
        <f t="shared" si="18"/>
        <v/>
      </c>
      <c r="LM11" s="296" t="str">
        <f t="shared" si="18"/>
        <v/>
      </c>
      <c r="LN11" s="296" t="str">
        <f t="shared" si="18"/>
        <v/>
      </c>
      <c r="LO11" s="296" t="str">
        <f t="shared" si="18"/>
        <v/>
      </c>
      <c r="LP11" s="296" t="str">
        <f t="shared" si="18"/>
        <v/>
      </c>
      <c r="LQ11" s="296" t="str">
        <f t="shared" si="18"/>
        <v/>
      </c>
      <c r="LR11" s="296" t="str">
        <f t="shared" si="18"/>
        <v/>
      </c>
      <c r="LS11" s="296" t="str">
        <f t="shared" si="18"/>
        <v/>
      </c>
      <c r="LT11" s="296" t="str">
        <f t="shared" si="18"/>
        <v/>
      </c>
      <c r="LU11" s="296" t="str">
        <f t="shared" si="18"/>
        <v/>
      </c>
      <c r="LV11" s="296" t="str">
        <f t="shared" si="18"/>
        <v/>
      </c>
      <c r="LW11" s="296" t="str">
        <f t="shared" si="18"/>
        <v/>
      </c>
      <c r="LX11" s="296" t="str">
        <f t="shared" si="18"/>
        <v/>
      </c>
      <c r="LY11" s="296" t="str">
        <f t="shared" si="18"/>
        <v/>
      </c>
      <c r="LZ11" s="296" t="str">
        <f t="shared" si="18"/>
        <v/>
      </c>
      <c r="MA11" s="296" t="str">
        <f t="shared" si="18"/>
        <v/>
      </c>
      <c r="MB11" s="296" t="str">
        <f t="shared" si="18"/>
        <v/>
      </c>
      <c r="MC11" s="296" t="str">
        <f t="shared" si="18"/>
        <v/>
      </c>
      <c r="MD11" s="296" t="str">
        <f t="shared" si="18"/>
        <v/>
      </c>
      <c r="ME11" s="297" t="str">
        <f t="shared" si="18"/>
        <v/>
      </c>
      <c r="MF11" s="295" t="str">
        <f t="shared" si="18"/>
        <v/>
      </c>
      <c r="MG11" s="296" t="str">
        <f t="shared" si="18"/>
        <v/>
      </c>
      <c r="MH11" s="296" t="str">
        <f t="shared" si="18"/>
        <v/>
      </c>
      <c r="MI11" s="296" t="str">
        <f t="shared" si="18"/>
        <v/>
      </c>
      <c r="MJ11" s="296" t="str">
        <f t="shared" si="18"/>
        <v/>
      </c>
      <c r="MK11" s="296" t="str">
        <f t="shared" si="18"/>
        <v/>
      </c>
      <c r="ML11" s="296" t="str">
        <f t="shared" si="18"/>
        <v/>
      </c>
      <c r="MM11" s="296" t="str">
        <f t="shared" si="18"/>
        <v/>
      </c>
      <c r="MN11" s="296" t="str">
        <f t="shared" si="18"/>
        <v/>
      </c>
      <c r="MO11" s="296" t="str">
        <f t="shared" si="18"/>
        <v/>
      </c>
      <c r="MP11" s="296" t="str">
        <f t="shared" si="18"/>
        <v/>
      </c>
      <c r="MQ11" s="296" t="str">
        <f t="shared" si="18"/>
        <v/>
      </c>
      <c r="MR11" s="296" t="str">
        <f t="shared" si="18"/>
        <v/>
      </c>
      <c r="MS11" s="296" t="str">
        <f t="shared" si="18"/>
        <v/>
      </c>
      <c r="MT11" s="296" t="str">
        <f t="shared" si="18"/>
        <v/>
      </c>
      <c r="MU11" s="296" t="str">
        <f t="shared" si="18"/>
        <v/>
      </c>
      <c r="MV11" s="296" t="str">
        <f t="shared" si="18"/>
        <v/>
      </c>
      <c r="MW11" s="296" t="str">
        <f t="shared" si="18"/>
        <v/>
      </c>
      <c r="MX11" s="296" t="str">
        <f t="shared" si="18"/>
        <v/>
      </c>
      <c r="MY11" s="296" t="str">
        <f t="shared" si="18"/>
        <v/>
      </c>
      <c r="MZ11" s="296" t="str">
        <f t="shared" si="18"/>
        <v/>
      </c>
      <c r="NA11" s="296" t="str">
        <f t="shared" si="18"/>
        <v/>
      </c>
      <c r="NB11" s="296" t="str">
        <f t="shared" si="18"/>
        <v/>
      </c>
      <c r="NC11" s="296" t="str">
        <f t="shared" si="18"/>
        <v/>
      </c>
      <c r="ND11" s="296" t="str">
        <f t="shared" si="18"/>
        <v/>
      </c>
      <c r="NE11" s="296" t="str">
        <f t="shared" si="18"/>
        <v/>
      </c>
      <c r="NF11" s="296" t="str">
        <f t="shared" si="18"/>
        <v/>
      </c>
      <c r="NG11" s="296" t="str">
        <f t="shared" si="18"/>
        <v/>
      </c>
      <c r="NH11" s="296" t="str">
        <f t="shared" si="18"/>
        <v/>
      </c>
      <c r="NI11" s="296" t="str">
        <f t="shared" si="18"/>
        <v/>
      </c>
      <c r="NJ11" s="296" t="str">
        <f t="shared" ref="NJ11:PC11" si="19">IF(AND(NJ9&lt;&gt;0,NJ10&lt;&gt;0),(NJ9-NJ10)/NJ10,IF(AND(NJ9=0,NJ10=0),"",IF(AND(NJ9="",NJ10=""),"",IF(AND(NJ9=0,NJ10=""),"", IF(AND(NJ9="",NJ10=0),"",1)))))</f>
        <v/>
      </c>
      <c r="NK11" s="296" t="str">
        <f t="shared" si="19"/>
        <v/>
      </c>
      <c r="NL11" s="296" t="str">
        <f t="shared" si="19"/>
        <v/>
      </c>
      <c r="NM11" s="296" t="str">
        <f t="shared" si="19"/>
        <v/>
      </c>
      <c r="NN11" s="296" t="str">
        <f t="shared" si="19"/>
        <v/>
      </c>
      <c r="NO11" s="296" t="str">
        <f t="shared" si="19"/>
        <v/>
      </c>
      <c r="NP11" s="296" t="str">
        <f t="shared" si="19"/>
        <v/>
      </c>
      <c r="NQ11" s="297" t="str">
        <f t="shared" si="19"/>
        <v/>
      </c>
      <c r="NR11" s="155">
        <f t="shared" si="19"/>
        <v>-1.4824489153772119E-3</v>
      </c>
      <c r="NS11" s="155">
        <f t="shared" si="19"/>
        <v>4.6964981232485792E-3</v>
      </c>
      <c r="NT11" s="155">
        <f t="shared" si="19"/>
        <v>-6.4769975786924941E-4</v>
      </c>
      <c r="NU11" s="155">
        <f t="shared" si="19"/>
        <v>-2.5359887903019678E-4</v>
      </c>
      <c r="NV11" s="155">
        <f t="shared" si="19"/>
        <v>7.0359640959442826E-7</v>
      </c>
      <c r="NW11" s="155">
        <f t="shared" si="19"/>
        <v>-5.312201440830414E-6</v>
      </c>
      <c r="NX11" s="155">
        <f t="shared" si="19"/>
        <v>3.1685556009276454E-4</v>
      </c>
      <c r="NY11" s="155">
        <f t="shared" si="19"/>
        <v>-2.8349462592796069E-4</v>
      </c>
      <c r="NZ11" s="155">
        <f t="shared" si="19"/>
        <v>9.2311782429744575E-7</v>
      </c>
      <c r="OA11" s="155">
        <f t="shared" si="19"/>
        <v>2.4882786439672853E-4</v>
      </c>
      <c r="OB11" s="155">
        <f t="shared" si="19"/>
        <v>1.209174852419608E-4</v>
      </c>
      <c r="OC11" s="155">
        <f t="shared" si="19"/>
        <v>2.0478141453741481E-6</v>
      </c>
      <c r="OD11" s="155">
        <f t="shared" si="19"/>
        <v>2.506596670963031E-6</v>
      </c>
      <c r="OE11" s="155">
        <f t="shared" si="19"/>
        <v>1.0770519059860844E-4</v>
      </c>
      <c r="OF11" s="155">
        <f t="shared" si="19"/>
        <v>2.1443100765312898E-4</v>
      </c>
      <c r="OG11" s="155">
        <f t="shared" si="19"/>
        <v>1.048064225375731E-4</v>
      </c>
      <c r="OH11" s="155">
        <f t="shared" si="19"/>
        <v>1.0367791097047071E-4</v>
      </c>
      <c r="OI11" s="155">
        <f t="shared" si="19"/>
        <v>-1.0251503553854565E-4</v>
      </c>
      <c r="OJ11" s="155">
        <f t="shared" si="19"/>
        <v>-4.0317794532778047E-7</v>
      </c>
      <c r="OK11" s="155">
        <f t="shared" si="19"/>
        <v>2.0898447590019114E-4</v>
      </c>
      <c r="OL11" s="155">
        <f t="shared" si="19"/>
        <v>1.0375909962432387E-4</v>
      </c>
      <c r="OM11" s="155">
        <f t="shared" si="19"/>
        <v>-8.1317526073651555E-8</v>
      </c>
      <c r="ON11" s="155">
        <f t="shared" si="19"/>
        <v>-1.0651987229469158E-4</v>
      </c>
      <c r="OO11" s="155">
        <f t="shared" si="19"/>
        <v>-7.7129540468549071E-2</v>
      </c>
      <c r="OP11" s="155">
        <f t="shared" si="19"/>
        <v>-8.0487976062232018E-8</v>
      </c>
      <c r="OQ11" s="155">
        <f t="shared" si="19"/>
        <v>1</v>
      </c>
      <c r="OR11" s="155" t="str">
        <f t="shared" si="19"/>
        <v/>
      </c>
      <c r="OS11" s="155" t="str">
        <f t="shared" si="19"/>
        <v/>
      </c>
      <c r="OT11" s="155" t="str">
        <f t="shared" si="19"/>
        <v/>
      </c>
      <c r="OU11" s="155" t="str">
        <f t="shared" si="19"/>
        <v/>
      </c>
      <c r="OV11" s="155" t="str">
        <f t="shared" si="19"/>
        <v/>
      </c>
      <c r="OW11" s="155" t="str">
        <f t="shared" si="19"/>
        <v/>
      </c>
      <c r="OX11" s="155" t="str">
        <f t="shared" si="19"/>
        <v/>
      </c>
      <c r="OY11" s="155" t="str">
        <f t="shared" si="19"/>
        <v/>
      </c>
      <c r="OZ11" s="155" t="str">
        <f t="shared" si="19"/>
        <v/>
      </c>
      <c r="PA11" s="155" t="str">
        <f t="shared" si="19"/>
        <v/>
      </c>
      <c r="PB11" s="155" t="str">
        <f t="shared" si="19"/>
        <v/>
      </c>
      <c r="PC11" s="156">
        <f t="shared" si="19"/>
        <v>5.6110349800328467E-2</v>
      </c>
    </row>
    <row r="12" spans="1:419" outlineLevel="1" x14ac:dyDescent="0.3">
      <c r="A12" s="299" t="s">
        <v>749</v>
      </c>
      <c r="B12" s="162">
        <f>'[29]D-PDP'!$BZ$12</f>
        <v>1260635</v>
      </c>
      <c r="C12" s="162">
        <f>'[29]D-PDP'!$BZ$13</f>
        <v>1260635</v>
      </c>
      <c r="D12" s="162">
        <f>'[29]D-PDP'!$BZ$14</f>
        <v>1260635</v>
      </c>
      <c r="E12" s="162">
        <f>'[29]D-PDP'!$BZ$15</f>
        <v>1260635</v>
      </c>
      <c r="F12" s="162">
        <f>'[29]D-PDP'!$BZ$16</f>
        <v>1260635</v>
      </c>
      <c r="G12" s="162">
        <f>'[29]D-PDP'!$BZ$17</f>
        <v>1260635</v>
      </c>
      <c r="H12" s="162">
        <f>'[29]D-PDP'!$BZ$18</f>
        <v>1260635</v>
      </c>
      <c r="I12" s="162">
        <f>'[29]D-PDP'!$BZ$19</f>
        <v>1260635</v>
      </c>
      <c r="J12" s="162">
        <f>'[29]D-PDP'!$BZ$20</f>
        <v>1260635</v>
      </c>
      <c r="K12" s="162">
        <f>'[29]D-PDP'!$BZ$21</f>
        <v>1260635</v>
      </c>
      <c r="L12" s="162">
        <f>'[29]D-PDP'!$BZ$22</f>
        <v>1050529.125</v>
      </c>
      <c r="M12" s="162">
        <f>'[29]D-PDP'!$BZ$23</f>
        <v>0</v>
      </c>
      <c r="N12" s="162">
        <f>'[29]D-PDP'!$BZ$24</f>
        <v>0</v>
      </c>
      <c r="O12" s="162">
        <f>'[29]D-PDP'!$BZ$25</f>
        <v>0</v>
      </c>
      <c r="P12" s="162">
        <f>'[29]D-PDP'!$BZ$26</f>
        <v>0</v>
      </c>
      <c r="Q12" s="162">
        <f>'[29]D-PDP'!$BZ$27</f>
        <v>0</v>
      </c>
      <c r="R12" s="162">
        <f>'[29]D-PDP'!$BZ$28</f>
        <v>0</v>
      </c>
      <c r="S12" s="162">
        <f>'[29]D-PDP'!$BZ$29</f>
        <v>0</v>
      </c>
      <c r="T12" s="162">
        <f>'[29]D-PDP'!$BZ$30</f>
        <v>0</v>
      </c>
      <c r="U12" s="162">
        <f>'[29]D-PDP'!$BZ$31</f>
        <v>0</v>
      </c>
      <c r="V12" s="162">
        <f>'[29]D-PDP'!$BZ$32</f>
        <v>0</v>
      </c>
      <c r="W12" s="162">
        <f>'[29]D-PDP'!$BZ$33</f>
        <v>0</v>
      </c>
      <c r="X12" s="162">
        <f>'[29]D-PDP'!$BZ$34</f>
        <v>0</v>
      </c>
      <c r="Y12" s="162">
        <f>'[29]D-PDP'!$BZ$35</f>
        <v>0</v>
      </c>
      <c r="Z12" s="162">
        <f>'[29]D-PDP'!$BZ$36</f>
        <v>0</v>
      </c>
      <c r="AA12" s="162">
        <f>'[29]D-PDP'!$BZ$37</f>
        <v>0</v>
      </c>
      <c r="AB12" s="162">
        <f>'[29]D-PDP'!$BZ$38</f>
        <v>0</v>
      </c>
      <c r="AC12" s="162">
        <f>'[29]D-PDP'!$BZ$39</f>
        <v>0</v>
      </c>
      <c r="AD12" s="162">
        <f>'[29]D-PDP'!$BZ$40</f>
        <v>0</v>
      </c>
      <c r="AE12" s="162">
        <f>'[29]D-PDP'!$BZ$41</f>
        <v>0</v>
      </c>
      <c r="AF12" s="162">
        <f>'[29]D-PDP'!$BZ$42</f>
        <v>0</v>
      </c>
      <c r="AG12" s="162">
        <f>'[29]D-PDP'!$BZ$43</f>
        <v>0</v>
      </c>
      <c r="AH12" s="162">
        <f>'[29]D-PDP'!$BZ$44</f>
        <v>0</v>
      </c>
      <c r="AI12" s="162">
        <f>'[29]D-PDP'!$BZ$45</f>
        <v>0</v>
      </c>
      <c r="AJ12" s="162">
        <f>'[29]D-PDP'!$BZ$46</f>
        <v>0</v>
      </c>
      <c r="AK12" s="162">
        <f>'[29]D-PDP'!$BZ$47</f>
        <v>0</v>
      </c>
      <c r="AL12" s="162">
        <f>'[29]D-PDP'!$BZ$48</f>
        <v>0</v>
      </c>
      <c r="AM12" s="286">
        <f>SUM(B12:AL12)</f>
        <v>13656879.125</v>
      </c>
      <c r="AN12" s="161">
        <f>'[29]D-PNP'!$BZ$12</f>
        <v>0</v>
      </c>
      <c r="AO12" s="162">
        <f>'[29]D-PNP'!$BZ$13</f>
        <v>0</v>
      </c>
      <c r="AP12" s="162">
        <f>'[29]D-PNP'!$BZ$14</f>
        <v>0</v>
      </c>
      <c r="AQ12" s="162">
        <f>'[29]D-PNP'!$BZ$15</f>
        <v>0</v>
      </c>
      <c r="AR12" s="162">
        <f>'[29]D-PNP'!$BZ$16</f>
        <v>0</v>
      </c>
      <c r="AS12" s="162">
        <f>'[29]D-PNP'!$BZ$17</f>
        <v>0</v>
      </c>
      <c r="AT12" s="162">
        <f>'[29]D-PNP'!$BZ$18</f>
        <v>0</v>
      </c>
      <c r="AU12" s="162">
        <f>'[29]D-PNP'!$BZ$19</f>
        <v>0</v>
      </c>
      <c r="AV12" s="162">
        <f>'[29]D-PNP'!$BZ$20</f>
        <v>0</v>
      </c>
      <c r="AW12" s="162">
        <f>'[29]D-PNP'!$BZ$21</f>
        <v>0</v>
      </c>
      <c r="AX12" s="162">
        <f>'[29]D-PNP'!$BZ$22</f>
        <v>0</v>
      </c>
      <c r="AY12" s="162">
        <f>'[29]D-PNP'!$BZ$23</f>
        <v>0</v>
      </c>
      <c r="AZ12" s="162">
        <f>'[29]D-PNP'!$BZ$24</f>
        <v>0</v>
      </c>
      <c r="BA12" s="162">
        <f>'[29]D-PNP'!$BZ$25</f>
        <v>0</v>
      </c>
      <c r="BB12" s="162">
        <f>'[29]D-PNP'!$BZ$26</f>
        <v>0</v>
      </c>
      <c r="BC12" s="162">
        <f>'[29]D-PNP'!$BZ$27</f>
        <v>0</v>
      </c>
      <c r="BD12" s="162">
        <f>'[29]D-PNP'!$BZ$28</f>
        <v>0</v>
      </c>
      <c r="BE12" s="162">
        <f>'[29]D-PNP'!$BZ$29</f>
        <v>0</v>
      </c>
      <c r="BF12" s="162">
        <f>'[29]D-PNP'!$BZ$30</f>
        <v>0</v>
      </c>
      <c r="BG12" s="162">
        <f>'[29]D-PNP'!$BZ$31</f>
        <v>0</v>
      </c>
      <c r="BH12" s="162">
        <f>'[29]D-PNP'!$BZ$32</f>
        <v>0</v>
      </c>
      <c r="BI12" s="162">
        <f>'[29]D-PNP'!$BZ$33</f>
        <v>0</v>
      </c>
      <c r="BJ12" s="162">
        <f>'[29]D-PNP'!$BZ$34</f>
        <v>0</v>
      </c>
      <c r="BK12" s="162">
        <f>'[29]D-PNP'!$BZ$35</f>
        <v>0</v>
      </c>
      <c r="BL12" s="162">
        <f>'[29]D-PNP'!$BZ$36</f>
        <v>0</v>
      </c>
      <c r="BM12" s="162">
        <f>'[29]D-PNP'!$BZ$37</f>
        <v>0</v>
      </c>
      <c r="BN12" s="162">
        <f>'[29]D-PNP'!$BZ$38</f>
        <v>0</v>
      </c>
      <c r="BO12" s="162">
        <f>'[29]D-PNP'!$BZ$39</f>
        <v>0</v>
      </c>
      <c r="BP12" s="162">
        <f>'[29]D-PNP'!$BZ$40</f>
        <v>0</v>
      </c>
      <c r="BQ12" s="162">
        <f>'[29]D-PNP'!$BZ$41</f>
        <v>0</v>
      </c>
      <c r="BR12" s="162">
        <f>'[29]D-PNP'!$BZ$42</f>
        <v>0</v>
      </c>
      <c r="BS12" s="162">
        <f>'[29]D-PNP'!$BZ$43</f>
        <v>0</v>
      </c>
      <c r="BT12" s="162">
        <f>'[29]D-PNP'!$BZ$44</f>
        <v>0</v>
      </c>
      <c r="BU12" s="162">
        <f>'[29]D-PNP'!$BZ$45</f>
        <v>0</v>
      </c>
      <c r="BV12" s="162">
        <f>'[29]D-PNP'!$BZ$46</f>
        <v>0</v>
      </c>
      <c r="BW12" s="162">
        <f>'[29]D-PNP'!$BZ$47</f>
        <v>0</v>
      </c>
      <c r="BX12" s="162">
        <f>'[29]D-PNP'!$BZ$48</f>
        <v>0</v>
      </c>
      <c r="BY12" s="286">
        <f>SUM(AN12:BX12)</f>
        <v>0</v>
      </c>
      <c r="BZ12" s="161">
        <f>'[29]D-PND'!$BZ$12</f>
        <v>0</v>
      </c>
      <c r="CA12" s="162">
        <f>'[29]D-PND'!$BZ$13</f>
        <v>0</v>
      </c>
      <c r="CB12" s="162">
        <f>'[29]D-PND'!$BZ$14</f>
        <v>0</v>
      </c>
      <c r="CC12" s="162">
        <f>'[29]D-PND'!$BZ$15</f>
        <v>0</v>
      </c>
      <c r="CD12" s="162">
        <f>'[29]D-PND'!$BZ$16</f>
        <v>0</v>
      </c>
      <c r="CE12" s="162">
        <f>'[29]D-PND'!$BZ$17</f>
        <v>0</v>
      </c>
      <c r="CF12" s="162">
        <f>'[29]D-PND'!$BZ$18</f>
        <v>0</v>
      </c>
      <c r="CG12" s="162">
        <f>'[29]D-PND'!$BZ$19</f>
        <v>0</v>
      </c>
      <c r="CH12" s="162">
        <f>'[29]D-PND'!$BZ$20</f>
        <v>0</v>
      </c>
      <c r="CI12" s="162">
        <f>'[29]D-PND'!$BZ$21</f>
        <v>0</v>
      </c>
      <c r="CJ12" s="162">
        <f>'[29]D-PND'!$BZ$22</f>
        <v>0</v>
      </c>
      <c r="CK12" s="162">
        <f>'[29]D-PND'!$BZ$23</f>
        <v>0</v>
      </c>
      <c r="CL12" s="162">
        <f>'[29]D-PND'!$BZ$24</f>
        <v>0</v>
      </c>
      <c r="CM12" s="162">
        <f>'[29]D-PND'!$BZ$25</f>
        <v>0</v>
      </c>
      <c r="CN12" s="162">
        <f>'[29]D-PND'!$BZ$26</f>
        <v>0</v>
      </c>
      <c r="CO12" s="162">
        <f>'[29]D-PND'!$BZ$27</f>
        <v>0</v>
      </c>
      <c r="CP12" s="162">
        <f>'[29]D-PND'!$BZ$28</f>
        <v>0</v>
      </c>
      <c r="CQ12" s="162">
        <f>'[29]D-PND'!$BZ$29</f>
        <v>0</v>
      </c>
      <c r="CR12" s="162">
        <f>'[29]D-PND'!$BZ$30</f>
        <v>0</v>
      </c>
      <c r="CS12" s="162">
        <f>'[29]D-PND'!$BZ$31</f>
        <v>0</v>
      </c>
      <c r="CT12" s="162">
        <f>'[29]D-PND'!$BZ$32</f>
        <v>0</v>
      </c>
      <c r="CU12" s="162">
        <f>'[29]D-PND'!$BZ$33</f>
        <v>0</v>
      </c>
      <c r="CV12" s="162">
        <f>'[29]D-PND'!$BZ$34</f>
        <v>0</v>
      </c>
      <c r="CW12" s="162">
        <f>'[29]D-PND'!$BZ$35</f>
        <v>0</v>
      </c>
      <c r="CX12" s="162">
        <f>'[29]D-PND'!$BZ$36</f>
        <v>0</v>
      </c>
      <c r="CY12" s="162">
        <f>'[29]D-PND'!$BZ$37</f>
        <v>0</v>
      </c>
      <c r="CZ12" s="162">
        <f>'[29]D-PND'!$BZ$38</f>
        <v>0</v>
      </c>
      <c r="DA12" s="162">
        <f>'[29]D-PND'!$BZ$39</f>
        <v>0</v>
      </c>
      <c r="DB12" s="162">
        <f>'[29]D-PND'!$BZ$40</f>
        <v>0</v>
      </c>
      <c r="DC12" s="162">
        <f>'[29]D-PND'!$BZ$41</f>
        <v>0</v>
      </c>
      <c r="DD12" s="162">
        <f>'[29]D-PND'!$BZ$42</f>
        <v>0</v>
      </c>
      <c r="DE12" s="162">
        <f>'[29]D-PND'!$BZ$43</f>
        <v>0</v>
      </c>
      <c r="DF12" s="162">
        <f>'[29]D-PND'!$BZ$44</f>
        <v>0</v>
      </c>
      <c r="DG12" s="162">
        <f>'[29]D-PND'!$BZ$45</f>
        <v>0</v>
      </c>
      <c r="DH12" s="162">
        <f>'[29]D-PND'!$BZ$46</f>
        <v>0</v>
      </c>
      <c r="DI12" s="162">
        <f>'[29]D-PND'!$BZ$47</f>
        <v>0</v>
      </c>
      <c r="DJ12" s="162">
        <f>'[29]D-PND'!$BZ$48</f>
        <v>0</v>
      </c>
      <c r="DK12" s="286">
        <f>SUM(BZ12:DJ12)</f>
        <v>0</v>
      </c>
      <c r="DL12" s="287"/>
      <c r="DM12" s="288"/>
      <c r="DN12" s="288"/>
      <c r="DO12" s="288"/>
      <c r="DP12" s="288"/>
      <c r="DQ12" s="288"/>
      <c r="DR12" s="288"/>
      <c r="DS12" s="288"/>
      <c r="DT12" s="288"/>
      <c r="DU12" s="288"/>
      <c r="DV12" s="288"/>
      <c r="DW12" s="288"/>
      <c r="DX12" s="288"/>
      <c r="DY12" s="288"/>
      <c r="DZ12" s="288"/>
      <c r="EA12" s="288"/>
      <c r="EB12" s="288"/>
      <c r="EC12" s="288"/>
      <c r="ED12" s="288"/>
      <c r="EE12" s="288"/>
      <c r="EF12" s="288"/>
      <c r="EG12" s="288"/>
      <c r="EH12" s="288"/>
      <c r="EI12" s="288"/>
      <c r="EJ12" s="288"/>
      <c r="EK12" s="288"/>
      <c r="EL12" s="288"/>
      <c r="EM12" s="288"/>
      <c r="EN12" s="288"/>
      <c r="EO12" s="288"/>
      <c r="EP12" s="288"/>
      <c r="EQ12" s="288"/>
      <c r="ER12" s="288"/>
      <c r="ES12" s="288"/>
      <c r="ET12" s="288"/>
      <c r="EU12" s="288"/>
      <c r="EV12" s="288"/>
      <c r="EW12" s="289">
        <f>SUM(DL12:EV12)</f>
        <v>0</v>
      </c>
      <c r="EX12" s="287"/>
      <c r="EY12" s="288"/>
      <c r="EZ12" s="288"/>
      <c r="FA12" s="288"/>
      <c r="FB12" s="288"/>
      <c r="FC12" s="288"/>
      <c r="FD12" s="288"/>
      <c r="FE12" s="288"/>
      <c r="FF12" s="288"/>
      <c r="FG12" s="288"/>
      <c r="FH12" s="288"/>
      <c r="FI12" s="288"/>
      <c r="FJ12" s="288"/>
      <c r="FK12" s="288"/>
      <c r="FL12" s="288"/>
      <c r="FM12" s="288"/>
      <c r="FN12" s="288"/>
      <c r="FO12" s="288"/>
      <c r="FP12" s="288"/>
      <c r="FQ12" s="288"/>
      <c r="FR12" s="288"/>
      <c r="FS12" s="288"/>
      <c r="FT12" s="288"/>
      <c r="FU12" s="288"/>
      <c r="FV12" s="288"/>
      <c r="FW12" s="288"/>
      <c r="FX12" s="288"/>
      <c r="FY12" s="288"/>
      <c r="FZ12" s="288"/>
      <c r="GA12" s="288"/>
      <c r="GB12" s="288"/>
      <c r="GC12" s="288"/>
      <c r="GD12" s="288"/>
      <c r="GE12" s="288"/>
      <c r="GF12" s="288"/>
      <c r="GG12" s="288"/>
      <c r="GH12" s="288"/>
      <c r="GI12" s="289">
        <f>SUM(EX12:GH12)</f>
        <v>0</v>
      </c>
      <c r="GJ12" s="287"/>
      <c r="GK12" s="288"/>
      <c r="GL12" s="288"/>
      <c r="GM12" s="288"/>
      <c r="GN12" s="288"/>
      <c r="GO12" s="288"/>
      <c r="GP12" s="288"/>
      <c r="GQ12" s="288"/>
      <c r="GR12" s="288"/>
      <c r="GS12" s="288"/>
      <c r="GT12" s="288"/>
      <c r="GU12" s="288"/>
      <c r="GV12" s="288"/>
      <c r="GW12" s="288"/>
      <c r="GX12" s="288"/>
      <c r="GY12" s="288"/>
      <c r="GZ12" s="288"/>
      <c r="HA12" s="288"/>
      <c r="HB12" s="288"/>
      <c r="HC12" s="288"/>
      <c r="HD12" s="288"/>
      <c r="HE12" s="288"/>
      <c r="HF12" s="288"/>
      <c r="HG12" s="288"/>
      <c r="HH12" s="288"/>
      <c r="HI12" s="288"/>
      <c r="HJ12" s="288"/>
      <c r="HK12" s="288"/>
      <c r="HL12" s="288"/>
      <c r="HM12" s="288"/>
      <c r="HN12" s="288"/>
      <c r="HO12" s="288"/>
      <c r="HP12" s="288"/>
      <c r="HQ12" s="288"/>
      <c r="HR12" s="288"/>
      <c r="HS12" s="288"/>
      <c r="HT12" s="288"/>
      <c r="HU12" s="289">
        <f>SUM(GJ12:HT12)</f>
        <v>0</v>
      </c>
      <c r="HV12" s="161">
        <f>'[29]D-PRB'!$BZ$12</f>
        <v>0</v>
      </c>
      <c r="HW12" s="162">
        <f>'[29]D-PRB'!$BZ$13</f>
        <v>0</v>
      </c>
      <c r="HX12" s="162">
        <f>'[29]D-PRB'!$BZ$14</f>
        <v>0</v>
      </c>
      <c r="HY12" s="162">
        <f>'[29]D-PRB'!$BZ$15</f>
        <v>0</v>
      </c>
      <c r="HZ12" s="162">
        <f>'[29]D-PRB'!$BZ$16</f>
        <v>0</v>
      </c>
      <c r="IA12" s="162">
        <f>'[29]D-PRB'!$BZ$17</f>
        <v>0</v>
      </c>
      <c r="IB12" s="162">
        <f>'[29]D-PRB'!$BZ$18</f>
        <v>0</v>
      </c>
      <c r="IC12" s="162">
        <f>'[29]D-PRB'!$BZ$19</f>
        <v>0</v>
      </c>
      <c r="ID12" s="162">
        <f>'[29]D-PRB'!$BZ$20</f>
        <v>0</v>
      </c>
      <c r="IE12" s="162">
        <f>'[29]D-PRB'!$BZ$21</f>
        <v>0</v>
      </c>
      <c r="IF12" s="162">
        <f>'[29]D-PRB'!$BZ$22</f>
        <v>210105.828125</v>
      </c>
      <c r="IG12" s="162">
        <f>'[29]D-PRB'!$BZ$23</f>
        <v>1260635</v>
      </c>
      <c r="IH12" s="162">
        <f>'[29]D-PRB'!$BZ$24</f>
        <v>1260635</v>
      </c>
      <c r="II12" s="162">
        <f>'[29]D-PRB'!$BZ$25</f>
        <v>1260635</v>
      </c>
      <c r="IJ12" s="162">
        <f>'[29]D-PRB'!$BZ$26</f>
        <v>1260635</v>
      </c>
      <c r="IK12" s="162">
        <f>'[29]D-PRB'!$BZ$27</f>
        <v>1260635</v>
      </c>
      <c r="IL12" s="162">
        <f>'[29]D-PRB'!$BZ$28</f>
        <v>1260635</v>
      </c>
      <c r="IM12" s="162">
        <f>'[29]D-PRB'!$BZ$29</f>
        <v>1260635</v>
      </c>
      <c r="IN12" s="162">
        <f>'[29]D-PRB'!$BZ$30</f>
        <v>1260635</v>
      </c>
      <c r="IO12" s="162">
        <f>'[29]D-PRB'!$BZ$31</f>
        <v>1260635</v>
      </c>
      <c r="IP12" s="162">
        <f>'[29]D-PRB'!$BZ$32</f>
        <v>1260635</v>
      </c>
      <c r="IQ12" s="162">
        <f>'[29]D-PRB'!$BZ$33</f>
        <v>1260635</v>
      </c>
      <c r="IR12" s="162">
        <f>'[29]D-PRB'!$BZ$34</f>
        <v>1260635</v>
      </c>
      <c r="IS12" s="162">
        <f>'[29]D-PRB'!$BZ$35</f>
        <v>105052.9140625</v>
      </c>
      <c r="IT12" s="162">
        <f>'[29]D-PRB'!$BZ$36</f>
        <v>0</v>
      </c>
      <c r="IU12" s="162">
        <f>'[29]D-PRB'!$BZ$37</f>
        <v>0</v>
      </c>
      <c r="IV12" s="162">
        <f>'[29]D-PRB'!$BZ$38</f>
        <v>0</v>
      </c>
      <c r="IW12" s="162">
        <f>'[29]D-PRB'!$BZ$39</f>
        <v>0</v>
      </c>
      <c r="IX12" s="162">
        <f>'[29]D-PRB'!$BZ$40</f>
        <v>0</v>
      </c>
      <c r="IY12" s="162">
        <f>'[29]D-PRB'!$BZ$41</f>
        <v>0</v>
      </c>
      <c r="IZ12" s="162">
        <f>'[29]D-PRB'!$BZ$42</f>
        <v>0</v>
      </c>
      <c r="JA12" s="162">
        <f>'[29]D-PRB'!$BZ$43</f>
        <v>0</v>
      </c>
      <c r="JB12" s="162">
        <f>'[29]D-PRB'!$BZ$44</f>
        <v>0</v>
      </c>
      <c r="JC12" s="162">
        <f>'[29]D-PRB'!$BZ$45</f>
        <v>0</v>
      </c>
      <c r="JD12" s="162">
        <f>'[29]D-PRB'!$BZ$46</f>
        <v>0</v>
      </c>
      <c r="JE12" s="162">
        <f>'[29]D-PRB'!$BZ$47</f>
        <v>0</v>
      </c>
      <c r="JF12" s="162">
        <f>'[29]D-PRB'!$BZ$48</f>
        <v>0</v>
      </c>
      <c r="JG12" s="286">
        <f>SUM(HV12:JF12)</f>
        <v>15442778.7421875</v>
      </c>
      <c r="JH12" s="287"/>
      <c r="JI12" s="288"/>
      <c r="JJ12" s="288"/>
      <c r="JK12" s="288"/>
      <c r="JL12" s="288"/>
      <c r="JM12" s="288"/>
      <c r="JN12" s="288"/>
      <c r="JO12" s="288"/>
      <c r="JP12" s="288"/>
      <c r="JQ12" s="288"/>
      <c r="JR12" s="288"/>
      <c r="JS12" s="288"/>
      <c r="JT12" s="288"/>
      <c r="JU12" s="288"/>
      <c r="JV12" s="288"/>
      <c r="JW12" s="288"/>
      <c r="JX12" s="288"/>
      <c r="JY12" s="288"/>
      <c r="JZ12" s="288"/>
      <c r="KA12" s="288"/>
      <c r="KB12" s="288"/>
      <c r="KC12" s="288"/>
      <c r="KD12" s="288"/>
      <c r="KE12" s="288"/>
      <c r="KF12" s="288"/>
      <c r="KG12" s="288"/>
      <c r="KH12" s="288"/>
      <c r="KI12" s="288"/>
      <c r="KJ12" s="288"/>
      <c r="KK12" s="288"/>
      <c r="KL12" s="288"/>
      <c r="KM12" s="288"/>
      <c r="KN12" s="288"/>
      <c r="KO12" s="288"/>
      <c r="KP12" s="288"/>
      <c r="KQ12" s="288"/>
      <c r="KR12" s="288"/>
      <c r="KS12" s="289">
        <f>SUM(JH12:KR12)</f>
        <v>0</v>
      </c>
      <c r="KT12" s="287"/>
      <c r="KU12" s="288"/>
      <c r="KV12" s="288"/>
      <c r="KW12" s="288"/>
      <c r="KX12" s="288"/>
      <c r="KY12" s="288"/>
      <c r="KZ12" s="288"/>
      <c r="LA12" s="288"/>
      <c r="LB12" s="288"/>
      <c r="LC12" s="288"/>
      <c r="LD12" s="288"/>
      <c r="LE12" s="288"/>
      <c r="LF12" s="288"/>
      <c r="LG12" s="288"/>
      <c r="LH12" s="288"/>
      <c r="LI12" s="288"/>
      <c r="LJ12" s="288"/>
      <c r="LK12" s="288"/>
      <c r="LL12" s="288"/>
      <c r="LM12" s="288"/>
      <c r="LN12" s="288"/>
      <c r="LO12" s="288"/>
      <c r="LP12" s="288"/>
      <c r="LQ12" s="288"/>
      <c r="LR12" s="288"/>
      <c r="LS12" s="288"/>
      <c r="LT12" s="288"/>
      <c r="LU12" s="288"/>
      <c r="LV12" s="288"/>
      <c r="LW12" s="288"/>
      <c r="LX12" s="288"/>
      <c r="LY12" s="288"/>
      <c r="LZ12" s="288"/>
      <c r="MA12" s="288"/>
      <c r="MB12" s="288"/>
      <c r="MC12" s="288"/>
      <c r="MD12" s="288"/>
      <c r="ME12" s="289">
        <f>SUM(KT12:MD12)</f>
        <v>0</v>
      </c>
      <c r="MF12" s="287"/>
      <c r="MG12" s="288"/>
      <c r="MH12" s="288"/>
      <c r="MI12" s="288"/>
      <c r="MJ12" s="288"/>
      <c r="MK12" s="288"/>
      <c r="ML12" s="288"/>
      <c r="MM12" s="288"/>
      <c r="MN12" s="288"/>
      <c r="MO12" s="288"/>
      <c r="MP12" s="288"/>
      <c r="MQ12" s="288"/>
      <c r="MR12" s="288"/>
      <c r="MS12" s="288"/>
      <c r="MT12" s="288"/>
      <c r="MU12" s="288"/>
      <c r="MV12" s="288"/>
      <c r="MW12" s="288"/>
      <c r="MX12" s="288"/>
      <c r="MY12" s="288"/>
      <c r="MZ12" s="288"/>
      <c r="NA12" s="288"/>
      <c r="NB12" s="288"/>
      <c r="NC12" s="288"/>
      <c r="ND12" s="288"/>
      <c r="NE12" s="288"/>
      <c r="NF12" s="288"/>
      <c r="NG12" s="288"/>
      <c r="NH12" s="288"/>
      <c r="NI12" s="288"/>
      <c r="NJ12" s="288"/>
      <c r="NK12" s="288"/>
      <c r="NL12" s="288"/>
      <c r="NM12" s="288"/>
      <c r="NN12" s="288"/>
      <c r="NO12" s="288"/>
      <c r="NP12" s="288"/>
      <c r="NQ12" s="289">
        <f>SUM(MF12:NP12)</f>
        <v>0</v>
      </c>
      <c r="NR12" s="162">
        <f>'[29]D-PS'!$BZ$12</f>
        <v>0</v>
      </c>
      <c r="NS12" s="162">
        <f>'[29]D-PS'!$BZ$13</f>
        <v>0</v>
      </c>
      <c r="NT12" s="162">
        <f>'[29]D-PS'!$BZ$14</f>
        <v>0</v>
      </c>
      <c r="NU12" s="162">
        <f>'[29]D-PS'!$BZ$15</f>
        <v>0</v>
      </c>
      <c r="NV12" s="162">
        <f>'[29]D-PS'!$BZ$16</f>
        <v>0</v>
      </c>
      <c r="NW12" s="162">
        <f>'[29]D-PS'!$BZ$17</f>
        <v>0</v>
      </c>
      <c r="NX12" s="162">
        <f>'[29]D-PS'!$BZ$18</f>
        <v>0</v>
      </c>
      <c r="NY12" s="162">
        <f>'[29]D-PS'!$BZ$19</f>
        <v>0</v>
      </c>
      <c r="NZ12" s="162">
        <f>'[29]D-PS'!$BZ$20</f>
        <v>0</v>
      </c>
      <c r="OA12" s="162">
        <f>'[29]D-PS'!$BZ$21</f>
        <v>0</v>
      </c>
      <c r="OB12" s="162">
        <f>'[29]D-PS'!$BZ$22</f>
        <v>0</v>
      </c>
      <c r="OC12" s="162">
        <f>'[29]D-PS'!$BZ$23</f>
        <v>0</v>
      </c>
      <c r="OD12" s="162">
        <f>'[29]D-PS'!$BZ$24</f>
        <v>0</v>
      </c>
      <c r="OE12" s="162">
        <f>'[29]D-PS'!$BZ$25</f>
        <v>0</v>
      </c>
      <c r="OF12" s="162">
        <f>'[29]D-PS'!$BZ$26</f>
        <v>0</v>
      </c>
      <c r="OG12" s="162">
        <f>'[29]D-PS'!$BZ$27</f>
        <v>0</v>
      </c>
      <c r="OH12" s="162">
        <f>'[29]D-PS'!$BZ$28</f>
        <v>0</v>
      </c>
      <c r="OI12" s="162">
        <f>'[29]D-PS'!$BZ$29</f>
        <v>0</v>
      </c>
      <c r="OJ12" s="162">
        <f>'[29]D-PS'!$BZ$30</f>
        <v>0</v>
      </c>
      <c r="OK12" s="162">
        <f>'[29]D-PS'!$BZ$31</f>
        <v>0</v>
      </c>
      <c r="OL12" s="162">
        <f>'[29]D-PS'!$BZ$32</f>
        <v>0</v>
      </c>
      <c r="OM12" s="162">
        <f>'[29]D-PS'!$BZ$33</f>
        <v>0</v>
      </c>
      <c r="ON12" s="162">
        <f>'[29]D-PS'!$BZ$34</f>
        <v>0</v>
      </c>
      <c r="OO12" s="162">
        <f>'[29]D-PS'!$BZ$35</f>
        <v>1260635</v>
      </c>
      <c r="OP12" s="162">
        <f>'[29]D-PS'!$BZ$36</f>
        <v>1260635</v>
      </c>
      <c r="OQ12" s="162">
        <f>'[29]D-PS'!$BZ$37</f>
        <v>420211.65625</v>
      </c>
      <c r="OR12" s="162">
        <f>'[29]D-PS'!$BZ$38</f>
        <v>0</v>
      </c>
      <c r="OS12" s="162">
        <f>'[29]D-PS'!$BZ$39</f>
        <v>0</v>
      </c>
      <c r="OT12" s="162">
        <f>'[29]D-PS'!$BZ$40</f>
        <v>0</v>
      </c>
      <c r="OU12" s="162">
        <f>'[29]D-PS'!$BZ$41</f>
        <v>0</v>
      </c>
      <c r="OV12" s="162">
        <f>'[29]D-PS'!$BZ$42</f>
        <v>0</v>
      </c>
      <c r="OW12" s="162">
        <f>'[29]D-PS'!$BZ$43</f>
        <v>0</v>
      </c>
      <c r="OX12" s="162">
        <f>'[29]D-PS'!$BZ$44</f>
        <v>0</v>
      </c>
      <c r="OY12" s="162">
        <f>'[29]D-PS'!$BZ$45</f>
        <v>0</v>
      </c>
      <c r="OZ12" s="162">
        <f>'[29]D-PS'!$BZ$46</f>
        <v>0</v>
      </c>
      <c r="PA12" s="162">
        <f>'[29]D-PS'!$BZ$47</f>
        <v>0</v>
      </c>
      <c r="PB12" s="162">
        <f>'[29]D-PS'!$BZ$48</f>
        <v>0</v>
      </c>
      <c r="PC12" s="286">
        <f>SUM(NR12:PB12)</f>
        <v>2941481.65625</v>
      </c>
    </row>
    <row r="13" spans="1:419" outlineLevel="1" x14ac:dyDescent="0.3">
      <c r="A13" s="299" t="s">
        <v>750</v>
      </c>
      <c r="B13" s="164">
        <f>'[30]CF PDP'!$BW$36</f>
        <v>1260635</v>
      </c>
      <c r="C13" s="164">
        <f>'[30]CF PDP'!$BW$37</f>
        <v>1260636</v>
      </c>
      <c r="D13" s="164">
        <f>'[30]CF PDP'!$BW$38</f>
        <v>1260636</v>
      </c>
      <c r="E13" s="164">
        <f>'[30]CF PDP'!$BW$39</f>
        <v>1260635</v>
      </c>
      <c r="F13" s="164">
        <f>'[30]CF PDP'!$BW$40</f>
        <v>1260636</v>
      </c>
      <c r="G13" s="164">
        <f>'[30]CF PDP'!$BW$41</f>
        <v>1260636</v>
      </c>
      <c r="H13" s="164">
        <f>'[30]CF PDP'!$BW$42</f>
        <v>1260636</v>
      </c>
      <c r="I13" s="164">
        <f>'[30]CF PDP'!$BW$43</f>
        <v>1260636</v>
      </c>
      <c r="J13" s="164">
        <f>'[30]CF PDP'!$BW$44</f>
        <v>1260636</v>
      </c>
      <c r="K13" s="164">
        <f>'[30]CF PDP'!$BW$45</f>
        <v>1260635</v>
      </c>
      <c r="L13" s="164">
        <f>'[30]CF PDP'!$BW$46</f>
        <v>1260635</v>
      </c>
      <c r="M13" s="164">
        <f>'[30]CF PDP'!$BW$47</f>
        <v>0</v>
      </c>
      <c r="N13" s="164">
        <f>'[30]CF PDP'!$BW$48</f>
        <v>0</v>
      </c>
      <c r="O13" s="164">
        <f>'[30]CF PDP'!$BW$49</f>
        <v>0</v>
      </c>
      <c r="P13" s="164">
        <f>'[30]CF PDP'!$BW$50</f>
        <v>0</v>
      </c>
      <c r="Q13" s="164">
        <f>'[30]CF PDP'!$BW$51</f>
        <v>0</v>
      </c>
      <c r="R13" s="164">
        <f>'[30]CF PDP'!$BW$52</f>
        <v>0</v>
      </c>
      <c r="S13" s="164">
        <f>'[30]CF PDP'!$BW$53</f>
        <v>0</v>
      </c>
      <c r="T13" s="164">
        <f>'[30]CF PDP'!$BW$54</f>
        <v>0</v>
      </c>
      <c r="U13" s="164">
        <f>'[30]CF PDP'!$BW$55</f>
        <v>0</v>
      </c>
      <c r="V13" s="164">
        <f>'[30]CF PDP'!$BW$56</f>
        <v>0</v>
      </c>
      <c r="W13" s="164">
        <f>'[30]CF PDP'!$BW$57</f>
        <v>0</v>
      </c>
      <c r="X13" s="164">
        <f>'[30]CF PDP'!$BW$58</f>
        <v>0</v>
      </c>
      <c r="Y13" s="164">
        <f>'[30]CF PDP'!$BW$59</f>
        <v>0</v>
      </c>
      <c r="Z13" s="164">
        <f>'[30]CF PDP'!$BW$60</f>
        <v>0</v>
      </c>
      <c r="AA13" s="164">
        <f>'[30]CF PDP'!$BW$61</f>
        <v>0</v>
      </c>
      <c r="AB13" s="164">
        <f>'[30]CF PDP'!$BW$62</f>
        <v>0</v>
      </c>
      <c r="AC13" s="164">
        <f>'[30]CF PDP'!$BW$63</f>
        <v>0</v>
      </c>
      <c r="AD13" s="164">
        <f>'[30]CF PDP'!$BW$64</f>
        <v>0</v>
      </c>
      <c r="AE13" s="164">
        <f>'[30]CF PDP'!$BW$65</f>
        <v>0</v>
      </c>
      <c r="AF13" s="164">
        <f>'[30]CF PDP'!$BW$66</f>
        <v>0</v>
      </c>
      <c r="AG13" s="164">
        <f>'[30]CF PDP'!$BW$67</f>
        <v>0</v>
      </c>
      <c r="AH13" s="164">
        <f>'[30]CF PDP'!$BW$68</f>
        <v>0</v>
      </c>
      <c r="AI13" s="164">
        <f>'[30]CF PDP'!$BW$69</f>
        <v>0</v>
      </c>
      <c r="AJ13" s="164">
        <f>'[30]CF PDP'!$BW$70</f>
        <v>0</v>
      </c>
      <c r="AK13" s="164">
        <f>'[30]CF PDP'!$BW$71</f>
        <v>0</v>
      </c>
      <c r="AL13" s="164">
        <f>'[30]CF PDP'!$BW$72</f>
        <v>0</v>
      </c>
      <c r="AM13" s="290">
        <f>SUM(B13:AL13)</f>
        <v>13866992</v>
      </c>
      <c r="AN13" s="163">
        <f>'[30]CF PNP'!$BW$36</f>
        <v>0</v>
      </c>
      <c r="AO13" s="164">
        <f>'[30]CF PNP'!$BW$37</f>
        <v>0</v>
      </c>
      <c r="AP13" s="164">
        <f>'[30]CF PNP'!$BW$38</f>
        <v>0</v>
      </c>
      <c r="AQ13" s="164">
        <f>'[30]CF PNP'!$BW$39</f>
        <v>0</v>
      </c>
      <c r="AR13" s="164">
        <f>'[30]CF PNP'!$BW$40</f>
        <v>0</v>
      </c>
      <c r="AS13" s="164">
        <f>'[30]CF PNP'!$BW$41</f>
        <v>0</v>
      </c>
      <c r="AT13" s="164">
        <f>'[30]CF PNP'!$BW$42</f>
        <v>0</v>
      </c>
      <c r="AU13" s="164">
        <f>'[30]CF PNP'!$BW$43</f>
        <v>0</v>
      </c>
      <c r="AV13" s="164">
        <f>'[30]CF PNP'!$BW$44</f>
        <v>0</v>
      </c>
      <c r="AW13" s="164">
        <f>'[30]CF PNP'!$BW$45</f>
        <v>0</v>
      </c>
      <c r="AX13" s="164">
        <f>'[30]CF PNP'!$BW$46</f>
        <v>0</v>
      </c>
      <c r="AY13" s="164">
        <f>'[30]CF PNP'!$BW$47</f>
        <v>0</v>
      </c>
      <c r="AZ13" s="164">
        <f>'[30]CF PNP'!$BW$48</f>
        <v>0</v>
      </c>
      <c r="BA13" s="164">
        <f>'[30]CF PNP'!$BW$49</f>
        <v>0</v>
      </c>
      <c r="BB13" s="164">
        <f>'[30]CF PNP'!$BW$50</f>
        <v>0</v>
      </c>
      <c r="BC13" s="164">
        <f>'[30]CF PNP'!$BW$51</f>
        <v>0</v>
      </c>
      <c r="BD13" s="164">
        <f>'[30]CF PNP'!$BW$52</f>
        <v>0</v>
      </c>
      <c r="BE13" s="164">
        <f>'[30]CF PNP'!$BW$53</f>
        <v>0</v>
      </c>
      <c r="BF13" s="164">
        <f>'[30]CF PNP'!$BW$54</f>
        <v>0</v>
      </c>
      <c r="BG13" s="164">
        <f>'[30]CF PNP'!$BW$55</f>
        <v>0</v>
      </c>
      <c r="BH13" s="164">
        <f>'[30]CF PNP'!$BW$56</f>
        <v>0</v>
      </c>
      <c r="BI13" s="164">
        <f>'[30]CF PNP'!$BW$57</f>
        <v>0</v>
      </c>
      <c r="BJ13" s="164">
        <f>'[30]CF PNP'!$BW$58</f>
        <v>0</v>
      </c>
      <c r="BK13" s="164">
        <f>'[30]CF PNP'!$BW$59</f>
        <v>0</v>
      </c>
      <c r="BL13" s="164">
        <f>'[30]CF PNP'!$BW$60</f>
        <v>0</v>
      </c>
      <c r="BM13" s="164">
        <f>'[30]CF PNP'!$BW$61</f>
        <v>0</v>
      </c>
      <c r="BN13" s="164">
        <f>'[30]CF PNP'!$BW$62</f>
        <v>0</v>
      </c>
      <c r="BO13" s="164">
        <f>'[30]CF PNP'!$BW$63</f>
        <v>0</v>
      </c>
      <c r="BP13" s="164">
        <f>'[30]CF PNP'!$BW$64</f>
        <v>0</v>
      </c>
      <c r="BQ13" s="164">
        <f>'[30]CF PNP'!$BW$65</f>
        <v>0</v>
      </c>
      <c r="BR13" s="164">
        <f>'[30]CF PNP'!$BW$66</f>
        <v>0</v>
      </c>
      <c r="BS13" s="164">
        <f>'[30]CF PNP'!$BW$67</f>
        <v>0</v>
      </c>
      <c r="BT13" s="164">
        <f>'[30]CF PNP'!$BW$68</f>
        <v>0</v>
      </c>
      <c r="BU13" s="164">
        <f>'[30]CF PNP'!$BW$69</f>
        <v>0</v>
      </c>
      <c r="BV13" s="164">
        <f>'[30]CF PNP'!$BW$70</f>
        <v>0</v>
      </c>
      <c r="BW13" s="164">
        <f>'[30]CF PNP'!$BW$71</f>
        <v>0</v>
      </c>
      <c r="BX13" s="164">
        <f>'[30]CF PNP'!$BW$72</f>
        <v>0</v>
      </c>
      <c r="BY13" s="290">
        <f>SUM(AN13:BX13)</f>
        <v>0</v>
      </c>
      <c r="BZ13" s="163">
        <f>'[30]CF PND'!$BW$36</f>
        <v>0</v>
      </c>
      <c r="CA13" s="164">
        <f>'[30]CF PND'!$BW$37</f>
        <v>0</v>
      </c>
      <c r="CB13" s="164">
        <f>'[30]CF PND'!$BW$38</f>
        <v>0</v>
      </c>
      <c r="CC13" s="164">
        <f>'[30]CF PND'!$BW$39</f>
        <v>0</v>
      </c>
      <c r="CD13" s="164">
        <f>'[30]CF PND'!$BW$40</f>
        <v>0</v>
      </c>
      <c r="CE13" s="164">
        <f>'[30]CF PND'!$BW$41</f>
        <v>0</v>
      </c>
      <c r="CF13" s="164">
        <f>'[30]CF PND'!$BW$42</f>
        <v>0</v>
      </c>
      <c r="CG13" s="164">
        <f>'[30]CF PND'!$BW$43</f>
        <v>0</v>
      </c>
      <c r="CH13" s="164">
        <f>'[30]CF PND'!$BW$44</f>
        <v>0</v>
      </c>
      <c r="CI13" s="164">
        <f>'[30]CF PND'!$BW$45</f>
        <v>0</v>
      </c>
      <c r="CJ13" s="164">
        <f>'[30]CF PND'!$BW$46</f>
        <v>0</v>
      </c>
      <c r="CK13" s="164">
        <f>'[30]CF PND'!$BW$47</f>
        <v>0</v>
      </c>
      <c r="CL13" s="164">
        <f>'[30]CF PND'!$BW$48</f>
        <v>0</v>
      </c>
      <c r="CM13" s="164">
        <f>'[30]CF PND'!$BW$49</f>
        <v>0</v>
      </c>
      <c r="CN13" s="164">
        <f>'[30]CF PND'!$BW$50</f>
        <v>0</v>
      </c>
      <c r="CO13" s="164">
        <f>'[30]CF PND'!$BW$51</f>
        <v>0</v>
      </c>
      <c r="CP13" s="164">
        <f>'[30]CF PND'!$BW$52</f>
        <v>0</v>
      </c>
      <c r="CQ13" s="164">
        <f>'[30]CF PND'!$BW$53</f>
        <v>0</v>
      </c>
      <c r="CR13" s="164">
        <f>'[30]CF PND'!$BW$54</f>
        <v>0</v>
      </c>
      <c r="CS13" s="164">
        <f>'[30]CF PND'!$BW$55</f>
        <v>0</v>
      </c>
      <c r="CT13" s="164">
        <f>'[30]CF PND'!$BW$56</f>
        <v>0</v>
      </c>
      <c r="CU13" s="164">
        <f>'[30]CF PND'!$BW$57</f>
        <v>0</v>
      </c>
      <c r="CV13" s="164">
        <f>'[30]CF PND'!$BW$58</f>
        <v>0</v>
      </c>
      <c r="CW13" s="164">
        <f>'[30]CF PND'!$BW$59</f>
        <v>0</v>
      </c>
      <c r="CX13" s="164">
        <f>'[30]CF PND'!$BW$60</f>
        <v>0</v>
      </c>
      <c r="CY13" s="164">
        <f>'[30]CF PND'!$BW$61</f>
        <v>0</v>
      </c>
      <c r="CZ13" s="164">
        <f>'[30]CF PND'!$BW$62</f>
        <v>0</v>
      </c>
      <c r="DA13" s="164">
        <f>'[30]CF PND'!$BW$63</f>
        <v>0</v>
      </c>
      <c r="DB13" s="164">
        <f>'[30]CF PND'!$BW$64</f>
        <v>0</v>
      </c>
      <c r="DC13" s="164">
        <f>'[30]CF PND'!$BW$65</f>
        <v>0</v>
      </c>
      <c r="DD13" s="164">
        <f>'[30]CF PND'!$BW$66</f>
        <v>0</v>
      </c>
      <c r="DE13" s="164">
        <f>'[30]CF PND'!$BW$67</f>
        <v>0</v>
      </c>
      <c r="DF13" s="164">
        <f>'[30]CF PND'!$BW$68</f>
        <v>0</v>
      </c>
      <c r="DG13" s="164">
        <f>'[30]CF PND'!$BW$69</f>
        <v>0</v>
      </c>
      <c r="DH13" s="164">
        <f>'[30]CF PND'!$BW$70</f>
        <v>0</v>
      </c>
      <c r="DI13" s="164">
        <f>'[30]CF PND'!$BW$71</f>
        <v>0</v>
      </c>
      <c r="DJ13" s="164">
        <f>'[30]CF PND'!$BW$72</f>
        <v>0</v>
      </c>
      <c r="DK13" s="290">
        <f>SUM(BZ13:DJ13)</f>
        <v>0</v>
      </c>
      <c r="DL13" s="291"/>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3">
        <f>SUM(DL13:EV13)</f>
        <v>0</v>
      </c>
      <c r="EX13" s="291"/>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3">
        <f>SUM(EX13:GH13)</f>
        <v>0</v>
      </c>
      <c r="GJ13" s="291"/>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c r="HI13" s="292"/>
      <c r="HJ13" s="292"/>
      <c r="HK13" s="292"/>
      <c r="HL13" s="292"/>
      <c r="HM13" s="292"/>
      <c r="HN13" s="292"/>
      <c r="HO13" s="292"/>
      <c r="HP13" s="292"/>
      <c r="HQ13" s="292"/>
      <c r="HR13" s="292"/>
      <c r="HS13" s="292"/>
      <c r="HT13" s="292"/>
      <c r="HU13" s="293">
        <f>SUM(GJ13:HT13)</f>
        <v>0</v>
      </c>
      <c r="HV13" s="163">
        <f>'[30]CF PRB'!$BW$36</f>
        <v>0</v>
      </c>
      <c r="HW13" s="164">
        <f>'[30]CF PRB'!$BW$37</f>
        <v>0</v>
      </c>
      <c r="HX13" s="164">
        <f>'[30]CF PRB'!$BW$38</f>
        <v>0</v>
      </c>
      <c r="HY13" s="164">
        <f>'[30]CF PRB'!$BW$39</f>
        <v>0</v>
      </c>
      <c r="HZ13" s="164">
        <f>'[30]CF PRB'!$BW$40</f>
        <v>0</v>
      </c>
      <c r="IA13" s="164">
        <f>'[30]CF PRB'!$BW$41</f>
        <v>0</v>
      </c>
      <c r="IB13" s="164">
        <f>'[30]CF PRB'!$BW$42</f>
        <v>0</v>
      </c>
      <c r="IC13" s="164">
        <f>'[30]CF PRB'!$BW$43</f>
        <v>0</v>
      </c>
      <c r="ID13" s="164">
        <f>'[30]CF PRB'!$BW$44</f>
        <v>0</v>
      </c>
      <c r="IE13" s="164">
        <f>'[30]CF PRB'!$BW$45</f>
        <v>0</v>
      </c>
      <c r="IF13" s="164">
        <f>'[30]CF PRB'!$BW$46</f>
        <v>0</v>
      </c>
      <c r="IG13" s="164">
        <f>'[30]CF PRB'!$BW$47</f>
        <v>1260636</v>
      </c>
      <c r="IH13" s="164">
        <f>'[30]CF PRB'!$BW$48</f>
        <v>1260636</v>
      </c>
      <c r="II13" s="164">
        <f>'[30]CF PRB'!$BW$49</f>
        <v>1260636</v>
      </c>
      <c r="IJ13" s="164">
        <f>'[30]CF PRB'!$BW$50</f>
        <v>1260636</v>
      </c>
      <c r="IK13" s="164">
        <f>'[30]CF PRB'!$BW$51</f>
        <v>1260636</v>
      </c>
      <c r="IL13" s="164">
        <f>'[30]CF PRB'!$BW$52</f>
        <v>1260636</v>
      </c>
      <c r="IM13" s="164">
        <f>'[30]CF PRB'!$BW$53</f>
        <v>1260636</v>
      </c>
      <c r="IN13" s="164">
        <f>'[30]CF PRB'!$BW$54</f>
        <v>1260636</v>
      </c>
      <c r="IO13" s="164">
        <f>'[30]CF PRB'!$BW$55</f>
        <v>1260636</v>
      </c>
      <c r="IP13" s="164">
        <f>'[30]CF PRB'!$BW$56</f>
        <v>1260636</v>
      </c>
      <c r="IQ13" s="164">
        <f>'[30]CF PRB'!$BW$57</f>
        <v>1260636</v>
      </c>
      <c r="IR13" s="164">
        <f>'[30]CF PRB'!$BW$58</f>
        <v>1260636</v>
      </c>
      <c r="IS13" s="164">
        <f>'[30]CF PRB'!$BW$59</f>
        <v>0</v>
      </c>
      <c r="IT13" s="164">
        <f>'[30]CF PRB'!$BW$60</f>
        <v>0</v>
      </c>
      <c r="IU13" s="164">
        <f>'[30]CF PRB'!$BW$61</f>
        <v>0</v>
      </c>
      <c r="IV13" s="164">
        <f>'[30]CF PRB'!$BW$62</f>
        <v>0</v>
      </c>
      <c r="IW13" s="164">
        <f>'[30]CF PRB'!$BW$63</f>
        <v>0</v>
      </c>
      <c r="IX13" s="164">
        <f>'[30]CF PRB'!$BW$64</f>
        <v>0</v>
      </c>
      <c r="IY13" s="164">
        <f>'[30]CF PRB'!$BW$65</f>
        <v>0</v>
      </c>
      <c r="IZ13" s="164">
        <f>'[30]CF PRB'!$BW$66</f>
        <v>0</v>
      </c>
      <c r="JA13" s="164">
        <f>'[30]CF PRB'!$BW$67</f>
        <v>0</v>
      </c>
      <c r="JB13" s="164">
        <f>'[30]CF PRB'!$BW$68</f>
        <v>0</v>
      </c>
      <c r="JC13" s="164">
        <f>'[30]CF PRB'!$BW$69</f>
        <v>0</v>
      </c>
      <c r="JD13" s="164">
        <f>'[30]CF PRB'!$BW$70</f>
        <v>0</v>
      </c>
      <c r="JE13" s="164">
        <f>'[30]CF PRB'!$BW$71</f>
        <v>0</v>
      </c>
      <c r="JF13" s="164">
        <f>'[30]CF PRB'!$BW$72</f>
        <v>0</v>
      </c>
      <c r="JG13" s="290">
        <f>SUM(HV13:JF13)</f>
        <v>15127632</v>
      </c>
      <c r="JH13" s="291"/>
      <c r="JI13" s="292"/>
      <c r="JJ13" s="292"/>
      <c r="JK13" s="292"/>
      <c r="JL13" s="292"/>
      <c r="JM13" s="292"/>
      <c r="JN13" s="292"/>
      <c r="JO13" s="292"/>
      <c r="JP13" s="292"/>
      <c r="JQ13" s="292"/>
      <c r="JR13" s="292"/>
      <c r="JS13" s="292"/>
      <c r="JT13" s="292"/>
      <c r="JU13" s="292"/>
      <c r="JV13" s="292"/>
      <c r="JW13" s="292"/>
      <c r="JX13" s="292"/>
      <c r="JY13" s="292"/>
      <c r="JZ13" s="292"/>
      <c r="KA13" s="292"/>
      <c r="KB13" s="292"/>
      <c r="KC13" s="292"/>
      <c r="KD13" s="292"/>
      <c r="KE13" s="292"/>
      <c r="KF13" s="292"/>
      <c r="KG13" s="292"/>
      <c r="KH13" s="292"/>
      <c r="KI13" s="292"/>
      <c r="KJ13" s="292"/>
      <c r="KK13" s="292"/>
      <c r="KL13" s="292"/>
      <c r="KM13" s="292"/>
      <c r="KN13" s="292"/>
      <c r="KO13" s="292"/>
      <c r="KP13" s="292"/>
      <c r="KQ13" s="292"/>
      <c r="KR13" s="292"/>
      <c r="KS13" s="293">
        <f>SUM(JH13:KR13)</f>
        <v>0</v>
      </c>
      <c r="KT13" s="291"/>
      <c r="KU13" s="292"/>
      <c r="KV13" s="292"/>
      <c r="KW13" s="292"/>
      <c r="KX13" s="292"/>
      <c r="KY13" s="292"/>
      <c r="KZ13" s="292"/>
      <c r="LA13" s="292"/>
      <c r="LB13" s="292"/>
      <c r="LC13" s="292"/>
      <c r="LD13" s="292"/>
      <c r="LE13" s="292"/>
      <c r="LF13" s="292"/>
      <c r="LG13" s="292"/>
      <c r="LH13" s="292"/>
      <c r="LI13" s="292"/>
      <c r="LJ13" s="292"/>
      <c r="LK13" s="292"/>
      <c r="LL13" s="292"/>
      <c r="LM13" s="292"/>
      <c r="LN13" s="292"/>
      <c r="LO13" s="292"/>
      <c r="LP13" s="292"/>
      <c r="LQ13" s="292"/>
      <c r="LR13" s="292"/>
      <c r="LS13" s="292"/>
      <c r="LT13" s="292"/>
      <c r="LU13" s="292"/>
      <c r="LV13" s="292"/>
      <c r="LW13" s="292"/>
      <c r="LX13" s="292"/>
      <c r="LY13" s="292"/>
      <c r="LZ13" s="292"/>
      <c r="MA13" s="292"/>
      <c r="MB13" s="292"/>
      <c r="MC13" s="292"/>
      <c r="MD13" s="292"/>
      <c r="ME13" s="293">
        <f>SUM(KT13:MD13)</f>
        <v>0</v>
      </c>
      <c r="MF13" s="291"/>
      <c r="MG13" s="292"/>
      <c r="MH13" s="292"/>
      <c r="MI13" s="292"/>
      <c r="MJ13" s="292"/>
      <c r="MK13" s="292"/>
      <c r="ML13" s="292"/>
      <c r="MM13" s="292"/>
      <c r="MN13" s="292"/>
      <c r="MO13" s="292"/>
      <c r="MP13" s="292"/>
      <c r="MQ13" s="292"/>
      <c r="MR13" s="292"/>
      <c r="MS13" s="292"/>
      <c r="MT13" s="292"/>
      <c r="MU13" s="292"/>
      <c r="MV13" s="292"/>
      <c r="MW13" s="292"/>
      <c r="MX13" s="292"/>
      <c r="MY13" s="292"/>
      <c r="MZ13" s="292"/>
      <c r="NA13" s="292"/>
      <c r="NB13" s="292"/>
      <c r="NC13" s="292"/>
      <c r="ND13" s="292"/>
      <c r="NE13" s="292"/>
      <c r="NF13" s="292"/>
      <c r="NG13" s="292"/>
      <c r="NH13" s="292"/>
      <c r="NI13" s="292"/>
      <c r="NJ13" s="292"/>
      <c r="NK13" s="292"/>
      <c r="NL13" s="292"/>
      <c r="NM13" s="292"/>
      <c r="NN13" s="292"/>
      <c r="NO13" s="292"/>
      <c r="NP13" s="292"/>
      <c r="NQ13" s="293">
        <f>SUM(MF13:NP13)</f>
        <v>0</v>
      </c>
      <c r="NR13" s="164">
        <f>'[30]CF PS'!$BW$36</f>
        <v>0</v>
      </c>
      <c r="NS13" s="164">
        <f>'[30]CF PS'!$BW$37</f>
        <v>0</v>
      </c>
      <c r="NT13" s="164">
        <f>'[30]CF PS'!$BW$38</f>
        <v>0</v>
      </c>
      <c r="NU13" s="164">
        <f>'[30]CF PS'!$BW$39</f>
        <v>0</v>
      </c>
      <c r="NV13" s="164">
        <f>'[30]CF PS'!$BW$40</f>
        <v>0</v>
      </c>
      <c r="NW13" s="164">
        <f>'[30]CF PS'!$BW$41</f>
        <v>0</v>
      </c>
      <c r="NX13" s="164">
        <f>'[30]CF PS'!$BW$42</f>
        <v>0</v>
      </c>
      <c r="NY13" s="164">
        <f>'[30]CF PS'!$BW$43</f>
        <v>0</v>
      </c>
      <c r="NZ13" s="164">
        <f>'[30]CF PS'!$BW$44</f>
        <v>0</v>
      </c>
      <c r="OA13" s="164">
        <f>'[30]CF PS'!$BW$45</f>
        <v>0</v>
      </c>
      <c r="OB13" s="164">
        <f>'[30]CF PS'!$BW$46</f>
        <v>0</v>
      </c>
      <c r="OC13" s="164">
        <f>'[30]CF PS'!$BW$47</f>
        <v>0</v>
      </c>
      <c r="OD13" s="164">
        <f>'[30]CF PS'!$BW$48</f>
        <v>0</v>
      </c>
      <c r="OE13" s="164">
        <f>'[30]CF PS'!$BW$49</f>
        <v>0</v>
      </c>
      <c r="OF13" s="164">
        <f>'[30]CF PS'!$BW$50</f>
        <v>0</v>
      </c>
      <c r="OG13" s="164">
        <f>'[30]CF PS'!$BW$51</f>
        <v>0</v>
      </c>
      <c r="OH13" s="164">
        <f>'[30]CF PS'!$BW$52</f>
        <v>0</v>
      </c>
      <c r="OI13" s="164">
        <f>'[30]CF PS'!$BW$53</f>
        <v>0</v>
      </c>
      <c r="OJ13" s="164">
        <f>'[30]CF PS'!$BW$54</f>
        <v>0</v>
      </c>
      <c r="OK13" s="164">
        <f>'[30]CF PS'!$BW$55</f>
        <v>0</v>
      </c>
      <c r="OL13" s="164">
        <f>'[30]CF PS'!$BW$56</f>
        <v>0</v>
      </c>
      <c r="OM13" s="164">
        <f>'[30]CF PS'!$BW$57</f>
        <v>0</v>
      </c>
      <c r="ON13" s="164">
        <f>'[30]CF PS'!$BW$58</f>
        <v>0</v>
      </c>
      <c r="OO13" s="164">
        <f>'[30]CF PS'!$BW$59</f>
        <v>1260636</v>
      </c>
      <c r="OP13" s="164">
        <f>'[30]CF PS'!$BW$60</f>
        <v>1260636</v>
      </c>
      <c r="OQ13" s="164">
        <f>'[30]CF PS'!$BW$61</f>
        <v>0</v>
      </c>
      <c r="OR13" s="164">
        <f>'[30]CF PS'!$BW$62</f>
        <v>0</v>
      </c>
      <c r="OS13" s="164">
        <f>'[30]CF PS'!$BW$63</f>
        <v>0</v>
      </c>
      <c r="OT13" s="164">
        <f>'[30]CF PS'!$BW$64</f>
        <v>0</v>
      </c>
      <c r="OU13" s="164">
        <f>'[30]CF PS'!$BW$65</f>
        <v>0</v>
      </c>
      <c r="OV13" s="164">
        <f>'[30]CF PS'!$BW$66</f>
        <v>0</v>
      </c>
      <c r="OW13" s="164">
        <f>'[30]CF PS'!$BW$67</f>
        <v>0</v>
      </c>
      <c r="OX13" s="164">
        <f>'[30]CF PS'!$BW$68</f>
        <v>0</v>
      </c>
      <c r="OY13" s="164">
        <f>'[30]CF PS'!$BW$69</f>
        <v>0</v>
      </c>
      <c r="OZ13" s="164">
        <f>'[30]CF PS'!$BW$70</f>
        <v>0</v>
      </c>
      <c r="PA13" s="164">
        <f>'[30]CF PS'!$BW$71</f>
        <v>0</v>
      </c>
      <c r="PB13" s="164">
        <f>'[30]CF PS'!$BW$72</f>
        <v>0</v>
      </c>
      <c r="PC13" s="290">
        <f>SUM(NR13:PB13)</f>
        <v>2521272</v>
      </c>
    </row>
    <row r="14" spans="1:419" ht="16.5" thickBot="1" x14ac:dyDescent="0.35">
      <c r="A14" s="294" t="s">
        <v>751</v>
      </c>
      <c r="B14" s="155">
        <f>IF(AND(B12&lt;&gt;0,B13&lt;&gt;0),(B12-B13)/B13,IF(AND(B12=0,B13=0),"",IF(AND(B12="",B13=""),"",IF(AND(B12=0,B13=""),"", IF(AND(B12="",B13=0),"",1)))))</f>
        <v>0</v>
      </c>
      <c r="C14" s="155">
        <f t="shared" ref="C14:BN14" si="20">IF(AND(C12&lt;&gt;0,C13&lt;&gt;0),(C12-C13)/C13,IF(AND(C12=0,C13=0),"",IF(AND(C12="",C13=""),"",IF(AND(C12=0,C13=""),"", IF(AND(C12="",C13=0),"",1)))))</f>
        <v>-7.9325039107244284E-7</v>
      </c>
      <c r="D14" s="155">
        <f t="shared" si="20"/>
        <v>-7.9325039107244284E-7</v>
      </c>
      <c r="E14" s="155">
        <f t="shared" si="20"/>
        <v>0</v>
      </c>
      <c r="F14" s="155">
        <f t="shared" si="20"/>
        <v>-7.9325039107244284E-7</v>
      </c>
      <c r="G14" s="155">
        <f t="shared" si="20"/>
        <v>-7.9325039107244284E-7</v>
      </c>
      <c r="H14" s="155">
        <f t="shared" si="20"/>
        <v>-7.9325039107244284E-7</v>
      </c>
      <c r="I14" s="155">
        <f t="shared" si="20"/>
        <v>-7.9325039107244284E-7</v>
      </c>
      <c r="J14" s="155">
        <f t="shared" si="20"/>
        <v>-7.9325039107244284E-7</v>
      </c>
      <c r="K14" s="155">
        <f t="shared" si="20"/>
        <v>0</v>
      </c>
      <c r="L14" s="155">
        <f t="shared" si="20"/>
        <v>-0.16666669971879253</v>
      </c>
      <c r="M14" s="155" t="str">
        <f t="shared" si="20"/>
        <v/>
      </c>
      <c r="N14" s="155" t="str">
        <f t="shared" si="20"/>
        <v/>
      </c>
      <c r="O14" s="155" t="str">
        <f t="shared" si="20"/>
        <v/>
      </c>
      <c r="P14" s="155" t="str">
        <f t="shared" si="20"/>
        <v/>
      </c>
      <c r="Q14" s="155" t="str">
        <f t="shared" si="20"/>
        <v/>
      </c>
      <c r="R14" s="155" t="str">
        <f t="shared" si="20"/>
        <v/>
      </c>
      <c r="S14" s="155" t="str">
        <f t="shared" si="20"/>
        <v/>
      </c>
      <c r="T14" s="155" t="str">
        <f t="shared" si="20"/>
        <v/>
      </c>
      <c r="U14" s="155" t="str">
        <f t="shared" si="20"/>
        <v/>
      </c>
      <c r="V14" s="155" t="str">
        <f t="shared" si="20"/>
        <v/>
      </c>
      <c r="W14" s="155" t="str">
        <f t="shared" si="20"/>
        <v/>
      </c>
      <c r="X14" s="155" t="str">
        <f t="shared" si="20"/>
        <v/>
      </c>
      <c r="Y14" s="155" t="str">
        <f t="shared" si="20"/>
        <v/>
      </c>
      <c r="Z14" s="155" t="str">
        <f t="shared" si="20"/>
        <v/>
      </c>
      <c r="AA14" s="155" t="str">
        <f t="shared" si="20"/>
        <v/>
      </c>
      <c r="AB14" s="155" t="str">
        <f t="shared" si="20"/>
        <v/>
      </c>
      <c r="AC14" s="155" t="str">
        <f t="shared" si="20"/>
        <v/>
      </c>
      <c r="AD14" s="155" t="str">
        <f t="shared" si="20"/>
        <v/>
      </c>
      <c r="AE14" s="155" t="str">
        <f t="shared" si="20"/>
        <v/>
      </c>
      <c r="AF14" s="155" t="str">
        <f t="shared" si="20"/>
        <v/>
      </c>
      <c r="AG14" s="155" t="str">
        <f t="shared" si="20"/>
        <v/>
      </c>
      <c r="AH14" s="155" t="str">
        <f t="shared" si="20"/>
        <v/>
      </c>
      <c r="AI14" s="155" t="str">
        <f t="shared" si="20"/>
        <v/>
      </c>
      <c r="AJ14" s="155" t="str">
        <f t="shared" si="20"/>
        <v/>
      </c>
      <c r="AK14" s="155" t="str">
        <f t="shared" si="20"/>
        <v/>
      </c>
      <c r="AL14" s="155" t="str">
        <f t="shared" si="20"/>
        <v/>
      </c>
      <c r="AM14" s="156">
        <f t="shared" si="20"/>
        <v>-1.5152015303679415E-2</v>
      </c>
      <c r="AN14" s="154" t="str">
        <f t="shared" si="20"/>
        <v/>
      </c>
      <c r="AO14" s="155" t="str">
        <f t="shared" si="20"/>
        <v/>
      </c>
      <c r="AP14" s="155" t="str">
        <f t="shared" si="20"/>
        <v/>
      </c>
      <c r="AQ14" s="155" t="str">
        <f t="shared" si="20"/>
        <v/>
      </c>
      <c r="AR14" s="155" t="str">
        <f t="shared" si="20"/>
        <v/>
      </c>
      <c r="AS14" s="155" t="str">
        <f t="shared" si="20"/>
        <v/>
      </c>
      <c r="AT14" s="155" t="str">
        <f t="shared" si="20"/>
        <v/>
      </c>
      <c r="AU14" s="155" t="str">
        <f t="shared" si="20"/>
        <v/>
      </c>
      <c r="AV14" s="155" t="str">
        <f t="shared" si="20"/>
        <v/>
      </c>
      <c r="AW14" s="155" t="str">
        <f t="shared" si="20"/>
        <v/>
      </c>
      <c r="AX14" s="155" t="str">
        <f t="shared" si="20"/>
        <v/>
      </c>
      <c r="AY14" s="155" t="str">
        <f t="shared" si="20"/>
        <v/>
      </c>
      <c r="AZ14" s="155" t="str">
        <f t="shared" si="20"/>
        <v/>
      </c>
      <c r="BA14" s="155" t="str">
        <f t="shared" si="20"/>
        <v/>
      </c>
      <c r="BB14" s="155" t="str">
        <f t="shared" si="20"/>
        <v/>
      </c>
      <c r="BC14" s="155" t="str">
        <f t="shared" si="20"/>
        <v/>
      </c>
      <c r="BD14" s="155" t="str">
        <f t="shared" si="20"/>
        <v/>
      </c>
      <c r="BE14" s="155" t="str">
        <f t="shared" si="20"/>
        <v/>
      </c>
      <c r="BF14" s="155" t="str">
        <f t="shared" si="20"/>
        <v/>
      </c>
      <c r="BG14" s="155" t="str">
        <f t="shared" si="20"/>
        <v/>
      </c>
      <c r="BH14" s="155" t="str">
        <f t="shared" si="20"/>
        <v/>
      </c>
      <c r="BI14" s="155" t="str">
        <f t="shared" si="20"/>
        <v/>
      </c>
      <c r="BJ14" s="155" t="str">
        <f t="shared" si="20"/>
        <v/>
      </c>
      <c r="BK14" s="155" t="str">
        <f t="shared" si="20"/>
        <v/>
      </c>
      <c r="BL14" s="155" t="str">
        <f t="shared" si="20"/>
        <v/>
      </c>
      <c r="BM14" s="155" t="str">
        <f t="shared" si="20"/>
        <v/>
      </c>
      <c r="BN14" s="155" t="str">
        <f t="shared" si="20"/>
        <v/>
      </c>
      <c r="BO14" s="155" t="str">
        <f t="shared" ref="BO14:DZ14" si="21">IF(AND(BO12&lt;&gt;0,BO13&lt;&gt;0),(BO12-BO13)/BO13,IF(AND(BO12=0,BO13=0),"",IF(AND(BO12="",BO13=""),"",IF(AND(BO12=0,BO13=""),"", IF(AND(BO12="",BO13=0),"",1)))))</f>
        <v/>
      </c>
      <c r="BP14" s="155" t="str">
        <f t="shared" si="21"/>
        <v/>
      </c>
      <c r="BQ14" s="155" t="str">
        <f t="shared" si="21"/>
        <v/>
      </c>
      <c r="BR14" s="155" t="str">
        <f t="shared" si="21"/>
        <v/>
      </c>
      <c r="BS14" s="155" t="str">
        <f t="shared" si="21"/>
        <v/>
      </c>
      <c r="BT14" s="155" t="str">
        <f t="shared" si="21"/>
        <v/>
      </c>
      <c r="BU14" s="155" t="str">
        <f t="shared" si="21"/>
        <v/>
      </c>
      <c r="BV14" s="155" t="str">
        <f t="shared" si="21"/>
        <v/>
      </c>
      <c r="BW14" s="155" t="str">
        <f t="shared" si="21"/>
        <v/>
      </c>
      <c r="BX14" s="155" t="str">
        <f t="shared" si="21"/>
        <v/>
      </c>
      <c r="BY14" s="156" t="str">
        <f t="shared" si="21"/>
        <v/>
      </c>
      <c r="BZ14" s="154" t="str">
        <f t="shared" si="21"/>
        <v/>
      </c>
      <c r="CA14" s="155" t="str">
        <f t="shared" si="21"/>
        <v/>
      </c>
      <c r="CB14" s="155" t="str">
        <f t="shared" si="21"/>
        <v/>
      </c>
      <c r="CC14" s="155" t="str">
        <f t="shared" si="21"/>
        <v/>
      </c>
      <c r="CD14" s="155" t="str">
        <f t="shared" si="21"/>
        <v/>
      </c>
      <c r="CE14" s="155" t="str">
        <f t="shared" si="21"/>
        <v/>
      </c>
      <c r="CF14" s="155" t="str">
        <f t="shared" si="21"/>
        <v/>
      </c>
      <c r="CG14" s="155" t="str">
        <f t="shared" si="21"/>
        <v/>
      </c>
      <c r="CH14" s="155" t="str">
        <f t="shared" si="21"/>
        <v/>
      </c>
      <c r="CI14" s="155" t="str">
        <f t="shared" si="21"/>
        <v/>
      </c>
      <c r="CJ14" s="155" t="str">
        <f t="shared" si="21"/>
        <v/>
      </c>
      <c r="CK14" s="155" t="str">
        <f t="shared" si="21"/>
        <v/>
      </c>
      <c r="CL14" s="155" t="str">
        <f t="shared" si="21"/>
        <v/>
      </c>
      <c r="CM14" s="155" t="str">
        <f t="shared" si="21"/>
        <v/>
      </c>
      <c r="CN14" s="155" t="str">
        <f t="shared" si="21"/>
        <v/>
      </c>
      <c r="CO14" s="155" t="str">
        <f t="shared" si="21"/>
        <v/>
      </c>
      <c r="CP14" s="155" t="str">
        <f t="shared" si="21"/>
        <v/>
      </c>
      <c r="CQ14" s="155" t="str">
        <f t="shared" si="21"/>
        <v/>
      </c>
      <c r="CR14" s="155" t="str">
        <f t="shared" si="21"/>
        <v/>
      </c>
      <c r="CS14" s="155" t="str">
        <f t="shared" si="21"/>
        <v/>
      </c>
      <c r="CT14" s="155" t="str">
        <f t="shared" si="21"/>
        <v/>
      </c>
      <c r="CU14" s="155" t="str">
        <f t="shared" si="21"/>
        <v/>
      </c>
      <c r="CV14" s="155" t="str">
        <f t="shared" si="21"/>
        <v/>
      </c>
      <c r="CW14" s="155" t="str">
        <f t="shared" si="21"/>
        <v/>
      </c>
      <c r="CX14" s="155" t="str">
        <f t="shared" si="21"/>
        <v/>
      </c>
      <c r="CY14" s="155" t="str">
        <f t="shared" si="21"/>
        <v/>
      </c>
      <c r="CZ14" s="155" t="str">
        <f t="shared" si="21"/>
        <v/>
      </c>
      <c r="DA14" s="155" t="str">
        <f t="shared" si="21"/>
        <v/>
      </c>
      <c r="DB14" s="155" t="str">
        <f t="shared" si="21"/>
        <v/>
      </c>
      <c r="DC14" s="155" t="str">
        <f t="shared" si="21"/>
        <v/>
      </c>
      <c r="DD14" s="155" t="str">
        <f t="shared" si="21"/>
        <v/>
      </c>
      <c r="DE14" s="155" t="str">
        <f t="shared" si="21"/>
        <v/>
      </c>
      <c r="DF14" s="155" t="str">
        <f t="shared" si="21"/>
        <v/>
      </c>
      <c r="DG14" s="155" t="str">
        <f t="shared" si="21"/>
        <v/>
      </c>
      <c r="DH14" s="155" t="str">
        <f t="shared" si="21"/>
        <v/>
      </c>
      <c r="DI14" s="155" t="str">
        <f t="shared" si="21"/>
        <v/>
      </c>
      <c r="DJ14" s="155" t="str">
        <f t="shared" si="21"/>
        <v/>
      </c>
      <c r="DK14" s="156" t="str">
        <f t="shared" si="21"/>
        <v/>
      </c>
      <c r="DL14" s="295" t="str">
        <f t="shared" si="21"/>
        <v/>
      </c>
      <c r="DM14" s="296" t="str">
        <f t="shared" si="21"/>
        <v/>
      </c>
      <c r="DN14" s="296" t="str">
        <f t="shared" si="21"/>
        <v/>
      </c>
      <c r="DO14" s="296" t="str">
        <f t="shared" si="21"/>
        <v/>
      </c>
      <c r="DP14" s="296" t="str">
        <f t="shared" si="21"/>
        <v/>
      </c>
      <c r="DQ14" s="296" t="str">
        <f t="shared" si="21"/>
        <v/>
      </c>
      <c r="DR14" s="296" t="str">
        <f t="shared" si="21"/>
        <v/>
      </c>
      <c r="DS14" s="296" t="str">
        <f t="shared" si="21"/>
        <v/>
      </c>
      <c r="DT14" s="296" t="str">
        <f t="shared" si="21"/>
        <v/>
      </c>
      <c r="DU14" s="296" t="str">
        <f t="shared" si="21"/>
        <v/>
      </c>
      <c r="DV14" s="296" t="str">
        <f t="shared" si="21"/>
        <v/>
      </c>
      <c r="DW14" s="296" t="str">
        <f t="shared" si="21"/>
        <v/>
      </c>
      <c r="DX14" s="296" t="str">
        <f t="shared" si="21"/>
        <v/>
      </c>
      <c r="DY14" s="296" t="str">
        <f t="shared" si="21"/>
        <v/>
      </c>
      <c r="DZ14" s="296" t="str">
        <f t="shared" si="21"/>
        <v/>
      </c>
      <c r="EA14" s="296" t="str">
        <f t="shared" ref="EA14:IK14" si="22">IF(AND(EA12&lt;&gt;0,EA13&lt;&gt;0),(EA12-EA13)/EA13,IF(AND(EA12=0,EA13=0),"",IF(AND(EA12="",EA13=""),"",IF(AND(EA12=0,EA13=""),"", IF(AND(EA12="",EA13=0),"",1)))))</f>
        <v/>
      </c>
      <c r="EB14" s="296" t="str">
        <f t="shared" si="22"/>
        <v/>
      </c>
      <c r="EC14" s="296" t="str">
        <f t="shared" si="22"/>
        <v/>
      </c>
      <c r="ED14" s="296" t="str">
        <f t="shared" si="22"/>
        <v/>
      </c>
      <c r="EE14" s="296" t="str">
        <f t="shared" si="22"/>
        <v/>
      </c>
      <c r="EF14" s="296" t="str">
        <f t="shared" si="22"/>
        <v/>
      </c>
      <c r="EG14" s="296" t="str">
        <f t="shared" si="22"/>
        <v/>
      </c>
      <c r="EH14" s="296" t="str">
        <f t="shared" si="22"/>
        <v/>
      </c>
      <c r="EI14" s="296" t="str">
        <f t="shared" si="22"/>
        <v/>
      </c>
      <c r="EJ14" s="296" t="str">
        <f t="shared" si="22"/>
        <v/>
      </c>
      <c r="EK14" s="296" t="str">
        <f t="shared" si="22"/>
        <v/>
      </c>
      <c r="EL14" s="296" t="str">
        <f t="shared" si="22"/>
        <v/>
      </c>
      <c r="EM14" s="296" t="str">
        <f t="shared" si="22"/>
        <v/>
      </c>
      <c r="EN14" s="296" t="str">
        <f t="shared" si="22"/>
        <v/>
      </c>
      <c r="EO14" s="296" t="str">
        <f t="shared" si="22"/>
        <v/>
      </c>
      <c r="EP14" s="296" t="str">
        <f t="shared" si="22"/>
        <v/>
      </c>
      <c r="EQ14" s="296" t="str">
        <f t="shared" si="22"/>
        <v/>
      </c>
      <c r="ER14" s="296" t="str">
        <f t="shared" si="22"/>
        <v/>
      </c>
      <c r="ES14" s="296" t="str">
        <f t="shared" si="22"/>
        <v/>
      </c>
      <c r="ET14" s="296" t="str">
        <f t="shared" si="22"/>
        <v/>
      </c>
      <c r="EU14" s="296" t="str">
        <f t="shared" si="22"/>
        <v/>
      </c>
      <c r="EV14" s="296" t="str">
        <f t="shared" si="22"/>
        <v/>
      </c>
      <c r="EW14" s="297" t="str">
        <f t="shared" si="22"/>
        <v/>
      </c>
      <c r="EX14" s="295" t="str">
        <f t="shared" si="22"/>
        <v/>
      </c>
      <c r="EY14" s="296" t="str">
        <f t="shared" si="22"/>
        <v/>
      </c>
      <c r="EZ14" s="296" t="str">
        <f t="shared" si="22"/>
        <v/>
      </c>
      <c r="FA14" s="296" t="str">
        <f t="shared" si="22"/>
        <v/>
      </c>
      <c r="FB14" s="296" t="str">
        <f t="shared" si="22"/>
        <v/>
      </c>
      <c r="FC14" s="296" t="str">
        <f t="shared" si="22"/>
        <v/>
      </c>
      <c r="FD14" s="296" t="str">
        <f t="shared" si="22"/>
        <v/>
      </c>
      <c r="FE14" s="296" t="str">
        <f t="shared" si="22"/>
        <v/>
      </c>
      <c r="FF14" s="296" t="str">
        <f t="shared" si="22"/>
        <v/>
      </c>
      <c r="FG14" s="296" t="str">
        <f t="shared" si="22"/>
        <v/>
      </c>
      <c r="FH14" s="296" t="str">
        <f t="shared" si="22"/>
        <v/>
      </c>
      <c r="FI14" s="296" t="str">
        <f t="shared" si="22"/>
        <v/>
      </c>
      <c r="FJ14" s="296" t="str">
        <f t="shared" si="22"/>
        <v/>
      </c>
      <c r="FK14" s="296" t="str">
        <f t="shared" si="22"/>
        <v/>
      </c>
      <c r="FL14" s="296" t="str">
        <f t="shared" si="22"/>
        <v/>
      </c>
      <c r="FM14" s="296" t="str">
        <f t="shared" si="22"/>
        <v/>
      </c>
      <c r="FN14" s="296" t="str">
        <f t="shared" si="22"/>
        <v/>
      </c>
      <c r="FO14" s="296" t="str">
        <f t="shared" si="22"/>
        <v/>
      </c>
      <c r="FP14" s="296" t="str">
        <f t="shared" si="22"/>
        <v/>
      </c>
      <c r="FQ14" s="296" t="str">
        <f t="shared" si="22"/>
        <v/>
      </c>
      <c r="FR14" s="296" t="str">
        <f t="shared" si="22"/>
        <v/>
      </c>
      <c r="FS14" s="296" t="str">
        <f t="shared" si="22"/>
        <v/>
      </c>
      <c r="FT14" s="296" t="str">
        <f t="shared" si="22"/>
        <v/>
      </c>
      <c r="FU14" s="296" t="str">
        <f t="shared" si="22"/>
        <v/>
      </c>
      <c r="FV14" s="296" t="str">
        <f t="shared" si="22"/>
        <v/>
      </c>
      <c r="FW14" s="296" t="str">
        <f t="shared" si="22"/>
        <v/>
      </c>
      <c r="FX14" s="296" t="str">
        <f t="shared" si="22"/>
        <v/>
      </c>
      <c r="FY14" s="296" t="str">
        <f t="shared" si="22"/>
        <v/>
      </c>
      <c r="FZ14" s="296" t="str">
        <f t="shared" si="22"/>
        <v/>
      </c>
      <c r="GA14" s="296" t="str">
        <f t="shared" si="22"/>
        <v/>
      </c>
      <c r="GB14" s="296" t="str">
        <f t="shared" si="22"/>
        <v/>
      </c>
      <c r="GC14" s="296" t="str">
        <f t="shared" si="22"/>
        <v/>
      </c>
      <c r="GD14" s="296" t="str">
        <f t="shared" si="22"/>
        <v/>
      </c>
      <c r="GE14" s="296" t="str">
        <f t="shared" si="22"/>
        <v/>
      </c>
      <c r="GF14" s="296" t="str">
        <f t="shared" si="22"/>
        <v/>
      </c>
      <c r="GG14" s="296" t="str">
        <f t="shared" si="22"/>
        <v/>
      </c>
      <c r="GH14" s="296" t="str">
        <f t="shared" si="22"/>
        <v/>
      </c>
      <c r="GI14" s="297" t="str">
        <f t="shared" si="22"/>
        <v/>
      </c>
      <c r="GJ14" s="295" t="str">
        <f t="shared" si="22"/>
        <v/>
      </c>
      <c r="GK14" s="296" t="str">
        <f t="shared" si="22"/>
        <v/>
      </c>
      <c r="GL14" s="296" t="str">
        <f t="shared" si="22"/>
        <v/>
      </c>
      <c r="GM14" s="296" t="str">
        <f t="shared" si="22"/>
        <v/>
      </c>
      <c r="GN14" s="296" t="str">
        <f t="shared" si="22"/>
        <v/>
      </c>
      <c r="GO14" s="296" t="str">
        <f t="shared" si="22"/>
        <v/>
      </c>
      <c r="GP14" s="296" t="str">
        <f t="shared" si="22"/>
        <v/>
      </c>
      <c r="GQ14" s="296" t="str">
        <f t="shared" si="22"/>
        <v/>
      </c>
      <c r="GR14" s="296" t="str">
        <f t="shared" si="22"/>
        <v/>
      </c>
      <c r="GS14" s="296" t="str">
        <f t="shared" si="22"/>
        <v/>
      </c>
      <c r="GT14" s="296" t="str">
        <f t="shared" si="22"/>
        <v/>
      </c>
      <c r="GU14" s="296" t="str">
        <f t="shared" si="22"/>
        <v/>
      </c>
      <c r="GV14" s="296" t="str">
        <f t="shared" si="22"/>
        <v/>
      </c>
      <c r="GW14" s="296" t="str">
        <f t="shared" si="22"/>
        <v/>
      </c>
      <c r="GX14" s="296" t="str">
        <f t="shared" si="22"/>
        <v/>
      </c>
      <c r="GY14" s="296" t="str">
        <f t="shared" si="22"/>
        <v/>
      </c>
      <c r="GZ14" s="296" t="str">
        <f t="shared" si="22"/>
        <v/>
      </c>
      <c r="HA14" s="296" t="str">
        <f t="shared" si="22"/>
        <v/>
      </c>
      <c r="HB14" s="296" t="str">
        <f t="shared" si="22"/>
        <v/>
      </c>
      <c r="HC14" s="296" t="str">
        <f t="shared" si="22"/>
        <v/>
      </c>
      <c r="HD14" s="296" t="str">
        <f t="shared" si="22"/>
        <v/>
      </c>
      <c r="HE14" s="296" t="str">
        <f t="shared" si="22"/>
        <v/>
      </c>
      <c r="HF14" s="296" t="str">
        <f t="shared" si="22"/>
        <v/>
      </c>
      <c r="HG14" s="296" t="str">
        <f t="shared" si="22"/>
        <v/>
      </c>
      <c r="HH14" s="296" t="str">
        <f t="shared" si="22"/>
        <v/>
      </c>
      <c r="HI14" s="296" t="str">
        <f t="shared" si="22"/>
        <v/>
      </c>
      <c r="HJ14" s="296" t="str">
        <f t="shared" si="22"/>
        <v/>
      </c>
      <c r="HK14" s="296" t="str">
        <f t="shared" si="22"/>
        <v/>
      </c>
      <c r="HL14" s="296" t="str">
        <f t="shared" si="22"/>
        <v/>
      </c>
      <c r="HM14" s="296" t="str">
        <f t="shared" si="22"/>
        <v/>
      </c>
      <c r="HN14" s="296" t="str">
        <f t="shared" si="22"/>
        <v/>
      </c>
      <c r="HO14" s="296" t="str">
        <f t="shared" si="22"/>
        <v/>
      </c>
      <c r="HP14" s="296" t="str">
        <f t="shared" si="22"/>
        <v/>
      </c>
      <c r="HQ14" s="296" t="str">
        <f t="shared" si="22"/>
        <v/>
      </c>
      <c r="HR14" s="296" t="str">
        <f t="shared" si="22"/>
        <v/>
      </c>
      <c r="HS14" s="296" t="str">
        <f t="shared" si="22"/>
        <v/>
      </c>
      <c r="HT14" s="296" t="str">
        <f t="shared" si="22"/>
        <v/>
      </c>
      <c r="HU14" s="297" t="str">
        <f t="shared" si="22"/>
        <v/>
      </c>
      <c r="HV14" s="154" t="str">
        <f t="shared" si="22"/>
        <v/>
      </c>
      <c r="HW14" s="155" t="str">
        <f t="shared" si="22"/>
        <v/>
      </c>
      <c r="HX14" s="155" t="str">
        <f t="shared" si="22"/>
        <v/>
      </c>
      <c r="HY14" s="155" t="str">
        <f t="shared" si="22"/>
        <v/>
      </c>
      <c r="HZ14" s="155" t="str">
        <f t="shared" si="22"/>
        <v/>
      </c>
      <c r="IA14" s="155" t="str">
        <f t="shared" si="22"/>
        <v/>
      </c>
      <c r="IB14" s="155" t="str">
        <f t="shared" si="22"/>
        <v/>
      </c>
      <c r="IC14" s="155" t="str">
        <f t="shared" si="22"/>
        <v/>
      </c>
      <c r="ID14" s="155" t="str">
        <f t="shared" si="22"/>
        <v/>
      </c>
      <c r="IE14" s="155" t="str">
        <f t="shared" si="22"/>
        <v/>
      </c>
      <c r="IF14" s="155">
        <f t="shared" si="22"/>
        <v>1</v>
      </c>
      <c r="IG14" s="155">
        <f t="shared" si="22"/>
        <v>-7.9325039107244284E-7</v>
      </c>
      <c r="IH14" s="155">
        <f t="shared" si="22"/>
        <v>-7.9325039107244284E-7</v>
      </c>
      <c r="II14" s="155">
        <f t="shared" si="22"/>
        <v>-7.9325039107244284E-7</v>
      </c>
      <c r="IJ14" s="155">
        <f t="shared" si="22"/>
        <v>-7.9325039107244284E-7</v>
      </c>
      <c r="IK14" s="155">
        <f t="shared" si="22"/>
        <v>-7.9325039107244284E-7</v>
      </c>
      <c r="IL14" s="155">
        <f t="shared" ref="IL14:KW14" si="23">IF(AND(IL12&lt;&gt;0,IL13&lt;&gt;0),(IL12-IL13)/IL13,IF(AND(IL12=0,IL13=0),"",IF(AND(IL12="",IL13=""),"",IF(AND(IL12=0,IL13=""),"", IF(AND(IL12="",IL13=0),"",1)))))</f>
        <v>-7.9325039107244284E-7</v>
      </c>
      <c r="IM14" s="155">
        <f t="shared" si="23"/>
        <v>-7.9325039107244284E-7</v>
      </c>
      <c r="IN14" s="155">
        <f t="shared" si="23"/>
        <v>-7.9325039107244284E-7</v>
      </c>
      <c r="IO14" s="155">
        <f t="shared" si="23"/>
        <v>-7.9325039107244284E-7</v>
      </c>
      <c r="IP14" s="155">
        <f t="shared" si="23"/>
        <v>-7.9325039107244284E-7</v>
      </c>
      <c r="IQ14" s="155">
        <f t="shared" si="23"/>
        <v>-7.9325039107244284E-7</v>
      </c>
      <c r="IR14" s="155">
        <f t="shared" si="23"/>
        <v>-7.9325039107244284E-7</v>
      </c>
      <c r="IS14" s="155">
        <f t="shared" si="23"/>
        <v>1</v>
      </c>
      <c r="IT14" s="155" t="str">
        <f t="shared" si="23"/>
        <v/>
      </c>
      <c r="IU14" s="155" t="str">
        <f t="shared" si="23"/>
        <v/>
      </c>
      <c r="IV14" s="155" t="str">
        <f t="shared" si="23"/>
        <v/>
      </c>
      <c r="IW14" s="155" t="str">
        <f t="shared" si="23"/>
        <v/>
      </c>
      <c r="IX14" s="155" t="str">
        <f t="shared" si="23"/>
        <v/>
      </c>
      <c r="IY14" s="155" t="str">
        <f t="shared" si="23"/>
        <v/>
      </c>
      <c r="IZ14" s="155" t="str">
        <f t="shared" si="23"/>
        <v/>
      </c>
      <c r="JA14" s="155" t="str">
        <f t="shared" si="23"/>
        <v/>
      </c>
      <c r="JB14" s="155" t="str">
        <f t="shared" si="23"/>
        <v/>
      </c>
      <c r="JC14" s="155" t="str">
        <f t="shared" si="23"/>
        <v/>
      </c>
      <c r="JD14" s="155" t="str">
        <f t="shared" si="23"/>
        <v/>
      </c>
      <c r="JE14" s="155" t="str">
        <f t="shared" si="23"/>
        <v/>
      </c>
      <c r="JF14" s="155" t="str">
        <f t="shared" si="23"/>
        <v/>
      </c>
      <c r="JG14" s="156">
        <f t="shared" si="23"/>
        <v>2.0832523040453389E-2</v>
      </c>
      <c r="JH14" s="295" t="str">
        <f t="shared" si="23"/>
        <v/>
      </c>
      <c r="JI14" s="296" t="str">
        <f t="shared" si="23"/>
        <v/>
      </c>
      <c r="JJ14" s="296" t="str">
        <f t="shared" si="23"/>
        <v/>
      </c>
      <c r="JK14" s="296" t="str">
        <f t="shared" si="23"/>
        <v/>
      </c>
      <c r="JL14" s="296" t="str">
        <f t="shared" si="23"/>
        <v/>
      </c>
      <c r="JM14" s="296" t="str">
        <f t="shared" si="23"/>
        <v/>
      </c>
      <c r="JN14" s="296" t="str">
        <f t="shared" si="23"/>
        <v/>
      </c>
      <c r="JO14" s="296" t="str">
        <f t="shared" si="23"/>
        <v/>
      </c>
      <c r="JP14" s="296" t="str">
        <f t="shared" si="23"/>
        <v/>
      </c>
      <c r="JQ14" s="296" t="str">
        <f t="shared" si="23"/>
        <v/>
      </c>
      <c r="JR14" s="296" t="str">
        <f t="shared" si="23"/>
        <v/>
      </c>
      <c r="JS14" s="296" t="str">
        <f t="shared" si="23"/>
        <v/>
      </c>
      <c r="JT14" s="296" t="str">
        <f t="shared" si="23"/>
        <v/>
      </c>
      <c r="JU14" s="296" t="str">
        <f t="shared" si="23"/>
        <v/>
      </c>
      <c r="JV14" s="296" t="str">
        <f t="shared" si="23"/>
        <v/>
      </c>
      <c r="JW14" s="296" t="str">
        <f t="shared" si="23"/>
        <v/>
      </c>
      <c r="JX14" s="296" t="str">
        <f t="shared" si="23"/>
        <v/>
      </c>
      <c r="JY14" s="296" t="str">
        <f t="shared" si="23"/>
        <v/>
      </c>
      <c r="JZ14" s="296" t="str">
        <f t="shared" si="23"/>
        <v/>
      </c>
      <c r="KA14" s="296" t="str">
        <f t="shared" si="23"/>
        <v/>
      </c>
      <c r="KB14" s="296" t="str">
        <f t="shared" si="23"/>
        <v/>
      </c>
      <c r="KC14" s="296" t="str">
        <f t="shared" si="23"/>
        <v/>
      </c>
      <c r="KD14" s="296" t="str">
        <f t="shared" si="23"/>
        <v/>
      </c>
      <c r="KE14" s="296" t="str">
        <f t="shared" si="23"/>
        <v/>
      </c>
      <c r="KF14" s="296" t="str">
        <f t="shared" si="23"/>
        <v/>
      </c>
      <c r="KG14" s="296" t="str">
        <f t="shared" si="23"/>
        <v/>
      </c>
      <c r="KH14" s="296" t="str">
        <f t="shared" si="23"/>
        <v/>
      </c>
      <c r="KI14" s="296" t="str">
        <f t="shared" si="23"/>
        <v/>
      </c>
      <c r="KJ14" s="296" t="str">
        <f t="shared" si="23"/>
        <v/>
      </c>
      <c r="KK14" s="296" t="str">
        <f t="shared" si="23"/>
        <v/>
      </c>
      <c r="KL14" s="296" t="str">
        <f t="shared" si="23"/>
        <v/>
      </c>
      <c r="KM14" s="296" t="str">
        <f t="shared" si="23"/>
        <v/>
      </c>
      <c r="KN14" s="296" t="str">
        <f t="shared" si="23"/>
        <v/>
      </c>
      <c r="KO14" s="296" t="str">
        <f t="shared" si="23"/>
        <v/>
      </c>
      <c r="KP14" s="296" t="str">
        <f t="shared" si="23"/>
        <v/>
      </c>
      <c r="KQ14" s="296" t="str">
        <f t="shared" si="23"/>
        <v/>
      </c>
      <c r="KR14" s="296" t="str">
        <f t="shared" si="23"/>
        <v/>
      </c>
      <c r="KS14" s="297" t="str">
        <f t="shared" si="23"/>
        <v/>
      </c>
      <c r="KT14" s="295" t="str">
        <f t="shared" si="23"/>
        <v/>
      </c>
      <c r="KU14" s="296" t="str">
        <f t="shared" si="23"/>
        <v/>
      </c>
      <c r="KV14" s="296" t="str">
        <f t="shared" si="23"/>
        <v/>
      </c>
      <c r="KW14" s="296" t="str">
        <f t="shared" si="23"/>
        <v/>
      </c>
      <c r="KX14" s="296" t="str">
        <f t="shared" ref="KX14:NI14" si="24">IF(AND(KX12&lt;&gt;0,KX13&lt;&gt;0),(KX12-KX13)/KX13,IF(AND(KX12=0,KX13=0),"",IF(AND(KX12="",KX13=""),"",IF(AND(KX12=0,KX13=""),"", IF(AND(KX12="",KX13=0),"",1)))))</f>
        <v/>
      </c>
      <c r="KY14" s="296" t="str">
        <f t="shared" si="24"/>
        <v/>
      </c>
      <c r="KZ14" s="296" t="str">
        <f t="shared" si="24"/>
        <v/>
      </c>
      <c r="LA14" s="296" t="str">
        <f t="shared" si="24"/>
        <v/>
      </c>
      <c r="LB14" s="296" t="str">
        <f t="shared" si="24"/>
        <v/>
      </c>
      <c r="LC14" s="296" t="str">
        <f t="shared" si="24"/>
        <v/>
      </c>
      <c r="LD14" s="296" t="str">
        <f t="shared" si="24"/>
        <v/>
      </c>
      <c r="LE14" s="296" t="str">
        <f t="shared" si="24"/>
        <v/>
      </c>
      <c r="LF14" s="296" t="str">
        <f t="shared" si="24"/>
        <v/>
      </c>
      <c r="LG14" s="296" t="str">
        <f t="shared" si="24"/>
        <v/>
      </c>
      <c r="LH14" s="296" t="str">
        <f t="shared" si="24"/>
        <v/>
      </c>
      <c r="LI14" s="296" t="str">
        <f t="shared" si="24"/>
        <v/>
      </c>
      <c r="LJ14" s="296" t="str">
        <f t="shared" si="24"/>
        <v/>
      </c>
      <c r="LK14" s="296" t="str">
        <f t="shared" si="24"/>
        <v/>
      </c>
      <c r="LL14" s="296" t="str">
        <f t="shared" si="24"/>
        <v/>
      </c>
      <c r="LM14" s="296" t="str">
        <f t="shared" si="24"/>
        <v/>
      </c>
      <c r="LN14" s="296" t="str">
        <f t="shared" si="24"/>
        <v/>
      </c>
      <c r="LO14" s="296" t="str">
        <f t="shared" si="24"/>
        <v/>
      </c>
      <c r="LP14" s="296" t="str">
        <f t="shared" si="24"/>
        <v/>
      </c>
      <c r="LQ14" s="296" t="str">
        <f t="shared" si="24"/>
        <v/>
      </c>
      <c r="LR14" s="296" t="str">
        <f t="shared" si="24"/>
        <v/>
      </c>
      <c r="LS14" s="296" t="str">
        <f t="shared" si="24"/>
        <v/>
      </c>
      <c r="LT14" s="296" t="str">
        <f t="shared" si="24"/>
        <v/>
      </c>
      <c r="LU14" s="296" t="str">
        <f t="shared" si="24"/>
        <v/>
      </c>
      <c r="LV14" s="296" t="str">
        <f t="shared" si="24"/>
        <v/>
      </c>
      <c r="LW14" s="296" t="str">
        <f t="shared" si="24"/>
        <v/>
      </c>
      <c r="LX14" s="296" t="str">
        <f t="shared" si="24"/>
        <v/>
      </c>
      <c r="LY14" s="296" t="str">
        <f t="shared" si="24"/>
        <v/>
      </c>
      <c r="LZ14" s="296" t="str">
        <f t="shared" si="24"/>
        <v/>
      </c>
      <c r="MA14" s="296" t="str">
        <f t="shared" si="24"/>
        <v/>
      </c>
      <c r="MB14" s="296" t="str">
        <f t="shared" si="24"/>
        <v/>
      </c>
      <c r="MC14" s="296" t="str">
        <f t="shared" si="24"/>
        <v/>
      </c>
      <c r="MD14" s="296" t="str">
        <f t="shared" si="24"/>
        <v/>
      </c>
      <c r="ME14" s="297" t="str">
        <f t="shared" si="24"/>
        <v/>
      </c>
      <c r="MF14" s="295" t="str">
        <f t="shared" si="24"/>
        <v/>
      </c>
      <c r="MG14" s="296" t="str">
        <f t="shared" si="24"/>
        <v/>
      </c>
      <c r="MH14" s="296" t="str">
        <f t="shared" si="24"/>
        <v/>
      </c>
      <c r="MI14" s="296" t="str">
        <f t="shared" si="24"/>
        <v/>
      </c>
      <c r="MJ14" s="296" t="str">
        <f t="shared" si="24"/>
        <v/>
      </c>
      <c r="MK14" s="296" t="str">
        <f t="shared" si="24"/>
        <v/>
      </c>
      <c r="ML14" s="296" t="str">
        <f t="shared" si="24"/>
        <v/>
      </c>
      <c r="MM14" s="296" t="str">
        <f t="shared" si="24"/>
        <v/>
      </c>
      <c r="MN14" s="296" t="str">
        <f t="shared" si="24"/>
        <v/>
      </c>
      <c r="MO14" s="296" t="str">
        <f t="shared" si="24"/>
        <v/>
      </c>
      <c r="MP14" s="296" t="str">
        <f t="shared" si="24"/>
        <v/>
      </c>
      <c r="MQ14" s="296" t="str">
        <f t="shared" si="24"/>
        <v/>
      </c>
      <c r="MR14" s="296" t="str">
        <f t="shared" si="24"/>
        <v/>
      </c>
      <c r="MS14" s="296" t="str">
        <f t="shared" si="24"/>
        <v/>
      </c>
      <c r="MT14" s="296" t="str">
        <f t="shared" si="24"/>
        <v/>
      </c>
      <c r="MU14" s="296" t="str">
        <f t="shared" si="24"/>
        <v/>
      </c>
      <c r="MV14" s="296" t="str">
        <f t="shared" si="24"/>
        <v/>
      </c>
      <c r="MW14" s="296" t="str">
        <f t="shared" si="24"/>
        <v/>
      </c>
      <c r="MX14" s="296" t="str">
        <f t="shared" si="24"/>
        <v/>
      </c>
      <c r="MY14" s="296" t="str">
        <f t="shared" si="24"/>
        <v/>
      </c>
      <c r="MZ14" s="296" t="str">
        <f t="shared" si="24"/>
        <v/>
      </c>
      <c r="NA14" s="296" t="str">
        <f t="shared" si="24"/>
        <v/>
      </c>
      <c r="NB14" s="296" t="str">
        <f t="shared" si="24"/>
        <v/>
      </c>
      <c r="NC14" s="296" t="str">
        <f t="shared" si="24"/>
        <v/>
      </c>
      <c r="ND14" s="296" t="str">
        <f t="shared" si="24"/>
        <v/>
      </c>
      <c r="NE14" s="296" t="str">
        <f t="shared" si="24"/>
        <v/>
      </c>
      <c r="NF14" s="296" t="str">
        <f t="shared" si="24"/>
        <v/>
      </c>
      <c r="NG14" s="296" t="str">
        <f t="shared" si="24"/>
        <v/>
      </c>
      <c r="NH14" s="296" t="str">
        <f t="shared" si="24"/>
        <v/>
      </c>
      <c r="NI14" s="296" t="str">
        <f t="shared" si="24"/>
        <v/>
      </c>
      <c r="NJ14" s="296" t="str">
        <f t="shared" ref="NJ14:PC14" si="25">IF(AND(NJ12&lt;&gt;0,NJ13&lt;&gt;0),(NJ12-NJ13)/NJ13,IF(AND(NJ12=0,NJ13=0),"",IF(AND(NJ12="",NJ13=""),"",IF(AND(NJ12=0,NJ13=""),"", IF(AND(NJ12="",NJ13=0),"",1)))))</f>
        <v/>
      </c>
      <c r="NK14" s="296" t="str">
        <f t="shared" si="25"/>
        <v/>
      </c>
      <c r="NL14" s="296" t="str">
        <f t="shared" si="25"/>
        <v/>
      </c>
      <c r="NM14" s="296" t="str">
        <f t="shared" si="25"/>
        <v/>
      </c>
      <c r="NN14" s="296" t="str">
        <f t="shared" si="25"/>
        <v/>
      </c>
      <c r="NO14" s="296" t="str">
        <f t="shared" si="25"/>
        <v/>
      </c>
      <c r="NP14" s="296" t="str">
        <f t="shared" si="25"/>
        <v/>
      </c>
      <c r="NQ14" s="297" t="str">
        <f t="shared" si="25"/>
        <v/>
      </c>
      <c r="NR14" s="155" t="str">
        <f t="shared" si="25"/>
        <v/>
      </c>
      <c r="NS14" s="155" t="str">
        <f t="shared" si="25"/>
        <v/>
      </c>
      <c r="NT14" s="155" t="str">
        <f t="shared" si="25"/>
        <v/>
      </c>
      <c r="NU14" s="155" t="str">
        <f t="shared" si="25"/>
        <v/>
      </c>
      <c r="NV14" s="155" t="str">
        <f t="shared" si="25"/>
        <v/>
      </c>
      <c r="NW14" s="155" t="str">
        <f t="shared" si="25"/>
        <v/>
      </c>
      <c r="NX14" s="155" t="str">
        <f t="shared" si="25"/>
        <v/>
      </c>
      <c r="NY14" s="155" t="str">
        <f t="shared" si="25"/>
        <v/>
      </c>
      <c r="NZ14" s="155" t="str">
        <f t="shared" si="25"/>
        <v/>
      </c>
      <c r="OA14" s="155" t="str">
        <f t="shared" si="25"/>
        <v/>
      </c>
      <c r="OB14" s="155" t="str">
        <f t="shared" si="25"/>
        <v/>
      </c>
      <c r="OC14" s="155" t="str">
        <f t="shared" si="25"/>
        <v/>
      </c>
      <c r="OD14" s="155" t="str">
        <f t="shared" si="25"/>
        <v/>
      </c>
      <c r="OE14" s="155" t="str">
        <f t="shared" si="25"/>
        <v/>
      </c>
      <c r="OF14" s="155" t="str">
        <f t="shared" si="25"/>
        <v/>
      </c>
      <c r="OG14" s="155" t="str">
        <f t="shared" si="25"/>
        <v/>
      </c>
      <c r="OH14" s="155" t="str">
        <f t="shared" si="25"/>
        <v/>
      </c>
      <c r="OI14" s="155" t="str">
        <f t="shared" si="25"/>
        <v/>
      </c>
      <c r="OJ14" s="155" t="str">
        <f t="shared" si="25"/>
        <v/>
      </c>
      <c r="OK14" s="155" t="str">
        <f t="shared" si="25"/>
        <v/>
      </c>
      <c r="OL14" s="155" t="str">
        <f t="shared" si="25"/>
        <v/>
      </c>
      <c r="OM14" s="155" t="str">
        <f t="shared" si="25"/>
        <v/>
      </c>
      <c r="ON14" s="155" t="str">
        <f t="shared" si="25"/>
        <v/>
      </c>
      <c r="OO14" s="155">
        <f t="shared" si="25"/>
        <v>-7.9325039107244284E-7</v>
      </c>
      <c r="OP14" s="155">
        <f t="shared" si="25"/>
        <v>-7.9325039107244284E-7</v>
      </c>
      <c r="OQ14" s="155">
        <f t="shared" si="25"/>
        <v>1</v>
      </c>
      <c r="OR14" s="155" t="str">
        <f t="shared" si="25"/>
        <v/>
      </c>
      <c r="OS14" s="155" t="str">
        <f t="shared" si="25"/>
        <v/>
      </c>
      <c r="OT14" s="155" t="str">
        <f t="shared" si="25"/>
        <v/>
      </c>
      <c r="OU14" s="155" t="str">
        <f t="shared" si="25"/>
        <v/>
      </c>
      <c r="OV14" s="155" t="str">
        <f t="shared" si="25"/>
        <v/>
      </c>
      <c r="OW14" s="155" t="str">
        <f t="shared" si="25"/>
        <v/>
      </c>
      <c r="OX14" s="155" t="str">
        <f t="shared" si="25"/>
        <v/>
      </c>
      <c r="OY14" s="155" t="str">
        <f t="shared" si="25"/>
        <v/>
      </c>
      <c r="OZ14" s="155" t="str">
        <f t="shared" si="25"/>
        <v/>
      </c>
      <c r="PA14" s="155" t="str">
        <f t="shared" si="25"/>
        <v/>
      </c>
      <c r="PB14" s="155" t="str">
        <f t="shared" si="25"/>
        <v/>
      </c>
      <c r="PC14" s="156">
        <f t="shared" si="25"/>
        <v>0.16666573707636462</v>
      </c>
    </row>
    <row r="15" spans="1:419" outlineLevel="1" x14ac:dyDescent="0.3">
      <c r="A15" s="299" t="s">
        <v>752</v>
      </c>
      <c r="B15" s="162">
        <f>'[29]D-PDP'!$CA$12</f>
        <v>26449.93359375</v>
      </c>
      <c r="C15" s="162">
        <f>'[29]D-PDP'!$CA$13</f>
        <v>24028.029296875</v>
      </c>
      <c r="D15" s="162">
        <f>'[29]D-PDP'!$CA$14</f>
        <v>21932.884765625</v>
      </c>
      <c r="E15" s="162">
        <f>'[29]D-PDP'!$CA$15</f>
        <v>18879.900390625</v>
      </c>
      <c r="F15" s="162">
        <f>'[29]D-PDP'!$CA$16</f>
        <v>14972.59765625</v>
      </c>
      <c r="G15" s="162">
        <f>'[29]D-PDP'!$CA$17</f>
        <v>12639.4814453125</v>
      </c>
      <c r="H15" s="162">
        <f>'[29]D-PDP'!$CA$18</f>
        <v>10922.857421875</v>
      </c>
      <c r="I15" s="162">
        <f>'[29]D-PDP'!$CA$19</f>
        <v>9347.86328125</v>
      </c>
      <c r="J15" s="162">
        <f>'[29]D-PDP'!$CA$20</f>
        <v>7355.3447265625</v>
      </c>
      <c r="K15" s="162">
        <f>'[29]D-PDP'!$CA$21</f>
        <v>4803.7646484375</v>
      </c>
      <c r="L15" s="162">
        <f>'[29]D-PDP'!$CA$22</f>
        <v>1229.4700927734375</v>
      </c>
      <c r="M15" s="162">
        <f>'[29]D-PDP'!$CA$23</f>
        <v>0</v>
      </c>
      <c r="N15" s="162">
        <f>'[29]D-PDP'!$CA$24</f>
        <v>0</v>
      </c>
      <c r="O15" s="162">
        <f>'[29]D-PDP'!$CA$25</f>
        <v>0</v>
      </c>
      <c r="P15" s="162">
        <f>'[29]D-PDP'!$CA$26</f>
        <v>0</v>
      </c>
      <c r="Q15" s="162">
        <f>'[29]D-PDP'!$CA$27</f>
        <v>0</v>
      </c>
      <c r="R15" s="162">
        <f>'[29]D-PDP'!$CA$28</f>
        <v>0</v>
      </c>
      <c r="S15" s="162">
        <f>'[29]D-PDP'!$CA$29</f>
        <v>0</v>
      </c>
      <c r="T15" s="162">
        <f>'[29]D-PDP'!$CA$30</f>
        <v>0</v>
      </c>
      <c r="U15" s="162">
        <f>'[29]D-PDP'!$CA$31</f>
        <v>0</v>
      </c>
      <c r="V15" s="162">
        <f>'[29]D-PDP'!$CA$32</f>
        <v>0</v>
      </c>
      <c r="W15" s="162">
        <f>'[29]D-PDP'!$CA$33</f>
        <v>0</v>
      </c>
      <c r="X15" s="162">
        <f>'[29]D-PDP'!$CA$34</f>
        <v>0</v>
      </c>
      <c r="Y15" s="162">
        <f>'[29]D-PDP'!$CA$35</f>
        <v>0</v>
      </c>
      <c r="Z15" s="162">
        <f>'[29]D-PDP'!$CA$36</f>
        <v>0</v>
      </c>
      <c r="AA15" s="162">
        <f>'[29]D-PDP'!$CA$37</f>
        <v>0</v>
      </c>
      <c r="AB15" s="162">
        <f>'[29]D-PDP'!$CA$38</f>
        <v>0</v>
      </c>
      <c r="AC15" s="162">
        <f>'[29]D-PDP'!$CA$39</f>
        <v>0</v>
      </c>
      <c r="AD15" s="162">
        <f>'[29]D-PDP'!$CA$40</f>
        <v>0</v>
      </c>
      <c r="AE15" s="162">
        <f>'[29]D-PDP'!$CA$41</f>
        <v>0</v>
      </c>
      <c r="AF15" s="162">
        <f>'[29]D-PDP'!$CA$42</f>
        <v>0</v>
      </c>
      <c r="AG15" s="162">
        <f>'[29]D-PDP'!$CA$43</f>
        <v>0</v>
      </c>
      <c r="AH15" s="162">
        <f>'[29]D-PDP'!$CA$44</f>
        <v>0</v>
      </c>
      <c r="AI15" s="162">
        <f>'[29]D-PDP'!$CA$45</f>
        <v>0</v>
      </c>
      <c r="AJ15" s="162">
        <f>'[29]D-PDP'!$CA$46</f>
        <v>0</v>
      </c>
      <c r="AK15" s="162">
        <f>'[29]D-PDP'!$CA$47</f>
        <v>0</v>
      </c>
      <c r="AL15" s="162">
        <f>'[29]D-PDP'!$CA$48</f>
        <v>0</v>
      </c>
      <c r="AM15" s="286">
        <f>SUM(B15:AL15)</f>
        <v>152562.12731933594</v>
      </c>
      <c r="AN15" s="161">
        <f>'[29]D-PNP'!$CA$12</f>
        <v>0</v>
      </c>
      <c r="AO15" s="162">
        <f>'[29]D-PNP'!$CA$13</f>
        <v>0</v>
      </c>
      <c r="AP15" s="162">
        <f>'[29]D-PNP'!$CA$14</f>
        <v>0</v>
      </c>
      <c r="AQ15" s="162">
        <f>'[29]D-PNP'!$CA$15</f>
        <v>0</v>
      </c>
      <c r="AR15" s="162">
        <f>'[29]D-PNP'!$CA$16</f>
        <v>0</v>
      </c>
      <c r="AS15" s="162">
        <f>'[29]D-PNP'!$CA$17</f>
        <v>0</v>
      </c>
      <c r="AT15" s="162">
        <f>'[29]D-PNP'!$CA$18</f>
        <v>0</v>
      </c>
      <c r="AU15" s="162">
        <f>'[29]D-PNP'!$CA$19</f>
        <v>0</v>
      </c>
      <c r="AV15" s="162">
        <f>'[29]D-PNP'!$CA$20</f>
        <v>0</v>
      </c>
      <c r="AW15" s="162">
        <f>'[29]D-PNP'!$CA$21</f>
        <v>0</v>
      </c>
      <c r="AX15" s="162">
        <f>'[29]D-PNP'!$CA$22</f>
        <v>0</v>
      </c>
      <c r="AY15" s="162">
        <f>'[29]D-PNP'!$CA$23</f>
        <v>0</v>
      </c>
      <c r="AZ15" s="162">
        <f>'[29]D-PNP'!$CA$24</f>
        <v>0</v>
      </c>
      <c r="BA15" s="162">
        <f>'[29]D-PNP'!$CA$25</f>
        <v>0</v>
      </c>
      <c r="BB15" s="162">
        <f>'[29]D-PNP'!$CA$26</f>
        <v>0</v>
      </c>
      <c r="BC15" s="162">
        <f>'[29]D-PNP'!$CA$27</f>
        <v>0</v>
      </c>
      <c r="BD15" s="162">
        <f>'[29]D-PNP'!$CA$28</f>
        <v>0</v>
      </c>
      <c r="BE15" s="162">
        <f>'[29]D-PNP'!$CA$29</f>
        <v>0</v>
      </c>
      <c r="BF15" s="162">
        <f>'[29]D-PNP'!$CA$30</f>
        <v>0</v>
      </c>
      <c r="BG15" s="162">
        <f>'[29]D-PNP'!$CA$31</f>
        <v>0</v>
      </c>
      <c r="BH15" s="162">
        <f>'[29]D-PNP'!$CA$32</f>
        <v>0</v>
      </c>
      <c r="BI15" s="162">
        <f>'[29]D-PNP'!$CA$33</f>
        <v>0</v>
      </c>
      <c r="BJ15" s="162">
        <f>'[29]D-PNP'!$CA$34</f>
        <v>0</v>
      </c>
      <c r="BK15" s="162">
        <f>'[29]D-PNP'!$CA$35</f>
        <v>0</v>
      </c>
      <c r="BL15" s="162">
        <f>'[29]D-PNP'!$CA$36</f>
        <v>0</v>
      </c>
      <c r="BM15" s="162">
        <f>'[29]D-PNP'!$CA$37</f>
        <v>0</v>
      </c>
      <c r="BN15" s="162">
        <f>'[29]D-PNP'!$CA$38</f>
        <v>0</v>
      </c>
      <c r="BO15" s="162">
        <f>'[29]D-PNP'!$CA$39</f>
        <v>0</v>
      </c>
      <c r="BP15" s="162">
        <f>'[29]D-PNP'!$CA$40</f>
        <v>0</v>
      </c>
      <c r="BQ15" s="162">
        <f>'[29]D-PNP'!$CA$41</f>
        <v>0</v>
      </c>
      <c r="BR15" s="162">
        <f>'[29]D-PNP'!$CA$42</f>
        <v>0</v>
      </c>
      <c r="BS15" s="162">
        <f>'[29]D-PNP'!$CA$43</f>
        <v>0</v>
      </c>
      <c r="BT15" s="162">
        <f>'[29]D-PNP'!$CA$44</f>
        <v>0</v>
      </c>
      <c r="BU15" s="162">
        <f>'[29]D-PNP'!$CA$45</f>
        <v>0</v>
      </c>
      <c r="BV15" s="162">
        <f>'[29]D-PNP'!$CA$46</f>
        <v>0</v>
      </c>
      <c r="BW15" s="162">
        <f>'[29]D-PNP'!$CA$47</f>
        <v>0</v>
      </c>
      <c r="BX15" s="162">
        <f>'[29]D-PNP'!$CA$48</f>
        <v>0</v>
      </c>
      <c r="BY15" s="286">
        <f>SUM(AN15:BX15)</f>
        <v>0</v>
      </c>
      <c r="BZ15" s="161">
        <f>'[29]D-PND'!$CA$12</f>
        <v>0</v>
      </c>
      <c r="CA15" s="162">
        <f>'[29]D-PND'!$CA$13</f>
        <v>0</v>
      </c>
      <c r="CB15" s="162">
        <f>'[29]D-PND'!$CA$14</f>
        <v>0</v>
      </c>
      <c r="CC15" s="162">
        <f>'[29]D-PND'!$CA$15</f>
        <v>0</v>
      </c>
      <c r="CD15" s="162">
        <f>'[29]D-PND'!$CA$16</f>
        <v>0</v>
      </c>
      <c r="CE15" s="162">
        <f>'[29]D-PND'!$CA$17</f>
        <v>0</v>
      </c>
      <c r="CF15" s="162">
        <f>'[29]D-PND'!$CA$18</f>
        <v>0</v>
      </c>
      <c r="CG15" s="162">
        <f>'[29]D-PND'!$CA$19</f>
        <v>0</v>
      </c>
      <c r="CH15" s="162">
        <f>'[29]D-PND'!$CA$20</f>
        <v>0</v>
      </c>
      <c r="CI15" s="162">
        <f>'[29]D-PND'!$CA$21</f>
        <v>0</v>
      </c>
      <c r="CJ15" s="162">
        <f>'[29]D-PND'!$CA$22</f>
        <v>0</v>
      </c>
      <c r="CK15" s="162">
        <f>'[29]D-PND'!$CA$23</f>
        <v>0</v>
      </c>
      <c r="CL15" s="162">
        <f>'[29]D-PND'!$CA$24</f>
        <v>0</v>
      </c>
      <c r="CM15" s="162">
        <f>'[29]D-PND'!$CA$25</f>
        <v>0</v>
      </c>
      <c r="CN15" s="162">
        <f>'[29]D-PND'!$CA$26</f>
        <v>0</v>
      </c>
      <c r="CO15" s="162">
        <f>'[29]D-PND'!$CA$27</f>
        <v>0</v>
      </c>
      <c r="CP15" s="162">
        <f>'[29]D-PND'!$CA$28</f>
        <v>0</v>
      </c>
      <c r="CQ15" s="162">
        <f>'[29]D-PND'!$CA$29</f>
        <v>0</v>
      </c>
      <c r="CR15" s="162">
        <f>'[29]D-PND'!$CA$30</f>
        <v>0</v>
      </c>
      <c r="CS15" s="162">
        <f>'[29]D-PND'!$CA$31</f>
        <v>0</v>
      </c>
      <c r="CT15" s="162">
        <f>'[29]D-PND'!$CA$32</f>
        <v>0</v>
      </c>
      <c r="CU15" s="162">
        <f>'[29]D-PND'!$CA$33</f>
        <v>0</v>
      </c>
      <c r="CV15" s="162">
        <f>'[29]D-PND'!$CA$34</f>
        <v>0</v>
      </c>
      <c r="CW15" s="162">
        <f>'[29]D-PND'!$CA$35</f>
        <v>0</v>
      </c>
      <c r="CX15" s="162">
        <f>'[29]D-PND'!$CA$36</f>
        <v>0</v>
      </c>
      <c r="CY15" s="162">
        <f>'[29]D-PND'!$CA$37</f>
        <v>0</v>
      </c>
      <c r="CZ15" s="162">
        <f>'[29]D-PND'!$CA$38</f>
        <v>0</v>
      </c>
      <c r="DA15" s="162">
        <f>'[29]D-PND'!$CA$39</f>
        <v>0</v>
      </c>
      <c r="DB15" s="162">
        <f>'[29]D-PND'!$CA$40</f>
        <v>0</v>
      </c>
      <c r="DC15" s="162">
        <f>'[29]D-PND'!$CA$41</f>
        <v>0</v>
      </c>
      <c r="DD15" s="162">
        <f>'[29]D-PND'!$CA$42</f>
        <v>0</v>
      </c>
      <c r="DE15" s="162">
        <f>'[29]D-PND'!$CA$43</f>
        <v>0</v>
      </c>
      <c r="DF15" s="162">
        <f>'[29]D-PND'!$CA$44</f>
        <v>0</v>
      </c>
      <c r="DG15" s="162">
        <f>'[29]D-PND'!$CA$45</f>
        <v>0</v>
      </c>
      <c r="DH15" s="162">
        <f>'[29]D-PND'!$CA$46</f>
        <v>0</v>
      </c>
      <c r="DI15" s="162">
        <f>'[29]D-PND'!$CA$47</f>
        <v>0</v>
      </c>
      <c r="DJ15" s="162">
        <f>'[29]D-PND'!$CA$48</f>
        <v>0</v>
      </c>
      <c r="DK15" s="286">
        <f>SUM(BZ15:DJ15)</f>
        <v>0</v>
      </c>
      <c r="DL15" s="287"/>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9">
        <f>SUM(DL15:EV15)</f>
        <v>0</v>
      </c>
      <c r="EX15" s="287"/>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c r="FX15" s="288"/>
      <c r="FY15" s="288"/>
      <c r="FZ15" s="288"/>
      <c r="GA15" s="288"/>
      <c r="GB15" s="288"/>
      <c r="GC15" s="288"/>
      <c r="GD15" s="288"/>
      <c r="GE15" s="288"/>
      <c r="GF15" s="288"/>
      <c r="GG15" s="288"/>
      <c r="GH15" s="288"/>
      <c r="GI15" s="289">
        <f>SUM(EX15:GH15)</f>
        <v>0</v>
      </c>
      <c r="GJ15" s="287"/>
      <c r="GK15" s="288"/>
      <c r="GL15" s="288"/>
      <c r="GM15" s="288"/>
      <c r="GN15" s="288"/>
      <c r="GO15" s="288"/>
      <c r="GP15" s="288"/>
      <c r="GQ15" s="288"/>
      <c r="GR15" s="288"/>
      <c r="GS15" s="288"/>
      <c r="GT15" s="288"/>
      <c r="GU15" s="288"/>
      <c r="GV15" s="288"/>
      <c r="GW15" s="288"/>
      <c r="GX15" s="288"/>
      <c r="GY15" s="288"/>
      <c r="GZ15" s="288"/>
      <c r="HA15" s="288"/>
      <c r="HB15" s="288"/>
      <c r="HC15" s="288"/>
      <c r="HD15" s="288"/>
      <c r="HE15" s="288"/>
      <c r="HF15" s="288"/>
      <c r="HG15" s="288"/>
      <c r="HH15" s="288"/>
      <c r="HI15" s="288"/>
      <c r="HJ15" s="288"/>
      <c r="HK15" s="288"/>
      <c r="HL15" s="288"/>
      <c r="HM15" s="288"/>
      <c r="HN15" s="288"/>
      <c r="HO15" s="288"/>
      <c r="HP15" s="288"/>
      <c r="HQ15" s="288"/>
      <c r="HR15" s="288"/>
      <c r="HS15" s="288"/>
      <c r="HT15" s="288"/>
      <c r="HU15" s="289">
        <f>SUM(GJ15:HT15)</f>
        <v>0</v>
      </c>
      <c r="HV15" s="161">
        <f>'[29]D-PRB'!$CA$12</f>
        <v>0</v>
      </c>
      <c r="HW15" s="162">
        <f>'[29]D-PRB'!$CA$13</f>
        <v>0</v>
      </c>
      <c r="HX15" s="162">
        <f>'[29]D-PRB'!$CA$14</f>
        <v>0</v>
      </c>
      <c r="HY15" s="162">
        <f>'[29]D-PRB'!$CA$15</f>
        <v>0</v>
      </c>
      <c r="HZ15" s="162">
        <f>'[29]D-PRB'!$CA$16</f>
        <v>0</v>
      </c>
      <c r="IA15" s="162">
        <f>'[29]D-PRB'!$CA$17</f>
        <v>0</v>
      </c>
      <c r="IB15" s="162">
        <f>'[29]D-PRB'!$CA$18</f>
        <v>0</v>
      </c>
      <c r="IC15" s="162">
        <f>'[29]D-PRB'!$CA$19</f>
        <v>0</v>
      </c>
      <c r="ID15" s="162">
        <f>'[29]D-PRB'!$CA$20</f>
        <v>0</v>
      </c>
      <c r="IE15" s="162">
        <f>'[29]D-PRB'!$CA$21</f>
        <v>0</v>
      </c>
      <c r="IF15" s="162">
        <f>'[29]D-PRB'!$CA$22</f>
        <v>0</v>
      </c>
      <c r="IG15" s="162">
        <f>'[29]D-PRB'!$CA$23</f>
        <v>0</v>
      </c>
      <c r="IH15" s="162">
        <f>'[29]D-PRB'!$CA$24</f>
        <v>0</v>
      </c>
      <c r="II15" s="162">
        <f>'[29]D-PRB'!$CA$25</f>
        <v>0</v>
      </c>
      <c r="IJ15" s="162">
        <f>'[29]D-PRB'!$CA$26</f>
        <v>0</v>
      </c>
      <c r="IK15" s="162">
        <f>'[29]D-PRB'!$CA$27</f>
        <v>0</v>
      </c>
      <c r="IL15" s="162">
        <f>'[29]D-PRB'!$CA$28</f>
        <v>0</v>
      </c>
      <c r="IM15" s="162">
        <f>'[29]D-PRB'!$CA$29</f>
        <v>0</v>
      </c>
      <c r="IN15" s="162">
        <f>'[29]D-PRB'!$CA$30</f>
        <v>0</v>
      </c>
      <c r="IO15" s="162">
        <f>'[29]D-PRB'!$CA$31</f>
        <v>0</v>
      </c>
      <c r="IP15" s="162">
        <f>'[29]D-PRB'!$CA$32</f>
        <v>11644.310546875</v>
      </c>
      <c r="IQ15" s="162">
        <f>'[29]D-PRB'!$CA$33</f>
        <v>66850.953125</v>
      </c>
      <c r="IR15" s="162">
        <f>'[29]D-PRB'!$CA$34</f>
        <v>64342.90234375</v>
      </c>
      <c r="IS15" s="162">
        <f>'[29]D-PRB'!$CA$35</f>
        <v>7729.06103515625</v>
      </c>
      <c r="IT15" s="162">
        <f>'[29]D-PRB'!$CA$36</f>
        <v>0</v>
      </c>
      <c r="IU15" s="162">
        <f>'[29]D-PRB'!$CA$37</f>
        <v>0</v>
      </c>
      <c r="IV15" s="162">
        <f>'[29]D-PRB'!$CA$38</f>
        <v>0</v>
      </c>
      <c r="IW15" s="162">
        <f>'[29]D-PRB'!$CA$39</f>
        <v>0</v>
      </c>
      <c r="IX15" s="162">
        <f>'[29]D-PRB'!$CA$40</f>
        <v>0</v>
      </c>
      <c r="IY15" s="162">
        <f>'[29]D-PRB'!$CA$41</f>
        <v>0</v>
      </c>
      <c r="IZ15" s="162">
        <f>'[29]D-PRB'!$CA$42</f>
        <v>0</v>
      </c>
      <c r="JA15" s="162">
        <f>'[29]D-PRB'!$CA$43</f>
        <v>0</v>
      </c>
      <c r="JB15" s="162">
        <f>'[29]D-PRB'!$CA$44</f>
        <v>0</v>
      </c>
      <c r="JC15" s="162">
        <f>'[29]D-PRB'!$CA$45</f>
        <v>0</v>
      </c>
      <c r="JD15" s="162">
        <f>'[29]D-PRB'!$CA$46</f>
        <v>0</v>
      </c>
      <c r="JE15" s="162">
        <f>'[29]D-PRB'!$CA$47</f>
        <v>0</v>
      </c>
      <c r="JF15" s="162">
        <f>'[29]D-PRB'!$CA$48</f>
        <v>0</v>
      </c>
      <c r="JG15" s="286">
        <f>SUM(HV15:JF15)</f>
        <v>150567.22705078125</v>
      </c>
      <c r="JH15" s="287"/>
      <c r="JI15" s="288"/>
      <c r="JJ15" s="288"/>
      <c r="JK15" s="288"/>
      <c r="JL15" s="288"/>
      <c r="JM15" s="288"/>
      <c r="JN15" s="288"/>
      <c r="JO15" s="288"/>
      <c r="JP15" s="288"/>
      <c r="JQ15" s="288"/>
      <c r="JR15" s="288"/>
      <c r="JS15" s="288"/>
      <c r="JT15" s="288"/>
      <c r="JU15" s="288"/>
      <c r="JV15" s="288"/>
      <c r="JW15" s="288"/>
      <c r="JX15" s="288"/>
      <c r="JY15" s="288"/>
      <c r="JZ15" s="288"/>
      <c r="KA15" s="288"/>
      <c r="KB15" s="288"/>
      <c r="KC15" s="288"/>
      <c r="KD15" s="288"/>
      <c r="KE15" s="288"/>
      <c r="KF15" s="288"/>
      <c r="KG15" s="288"/>
      <c r="KH15" s="288"/>
      <c r="KI15" s="288"/>
      <c r="KJ15" s="288"/>
      <c r="KK15" s="288"/>
      <c r="KL15" s="288"/>
      <c r="KM15" s="288"/>
      <c r="KN15" s="288"/>
      <c r="KO15" s="288"/>
      <c r="KP15" s="288"/>
      <c r="KQ15" s="288"/>
      <c r="KR15" s="288"/>
      <c r="KS15" s="289">
        <f>SUM(JH15:KR15)</f>
        <v>0</v>
      </c>
      <c r="KT15" s="287"/>
      <c r="KU15" s="288"/>
      <c r="KV15" s="288"/>
      <c r="KW15" s="288"/>
      <c r="KX15" s="288"/>
      <c r="KY15" s="288"/>
      <c r="KZ15" s="288"/>
      <c r="LA15" s="288"/>
      <c r="LB15" s="288"/>
      <c r="LC15" s="288"/>
      <c r="LD15" s="288"/>
      <c r="LE15" s="288"/>
      <c r="LF15" s="288"/>
      <c r="LG15" s="288"/>
      <c r="LH15" s="288"/>
      <c r="LI15" s="288"/>
      <c r="LJ15" s="288"/>
      <c r="LK15" s="288"/>
      <c r="LL15" s="288"/>
      <c r="LM15" s="288"/>
      <c r="LN15" s="288"/>
      <c r="LO15" s="288"/>
      <c r="LP15" s="288"/>
      <c r="LQ15" s="288"/>
      <c r="LR15" s="288"/>
      <c r="LS15" s="288"/>
      <c r="LT15" s="288"/>
      <c r="LU15" s="288"/>
      <c r="LV15" s="288"/>
      <c r="LW15" s="288"/>
      <c r="LX15" s="288"/>
      <c r="LY15" s="288"/>
      <c r="LZ15" s="288"/>
      <c r="MA15" s="288"/>
      <c r="MB15" s="288"/>
      <c r="MC15" s="288"/>
      <c r="MD15" s="288"/>
      <c r="ME15" s="289">
        <f>SUM(KT15:MD15)</f>
        <v>0</v>
      </c>
      <c r="MF15" s="287"/>
      <c r="MG15" s="288"/>
      <c r="MH15" s="288"/>
      <c r="MI15" s="288"/>
      <c r="MJ15" s="288"/>
      <c r="MK15" s="288"/>
      <c r="ML15" s="288"/>
      <c r="MM15" s="288"/>
      <c r="MN15" s="288"/>
      <c r="MO15" s="288"/>
      <c r="MP15" s="288"/>
      <c r="MQ15" s="288"/>
      <c r="MR15" s="288"/>
      <c r="MS15" s="288"/>
      <c r="MT15" s="288"/>
      <c r="MU15" s="288"/>
      <c r="MV15" s="288"/>
      <c r="MW15" s="288"/>
      <c r="MX15" s="288"/>
      <c r="MY15" s="288"/>
      <c r="MZ15" s="288"/>
      <c r="NA15" s="288"/>
      <c r="NB15" s="288"/>
      <c r="NC15" s="288"/>
      <c r="ND15" s="288"/>
      <c r="NE15" s="288"/>
      <c r="NF15" s="288"/>
      <c r="NG15" s="288"/>
      <c r="NH15" s="288"/>
      <c r="NI15" s="288"/>
      <c r="NJ15" s="288"/>
      <c r="NK15" s="288"/>
      <c r="NL15" s="288"/>
      <c r="NM15" s="288"/>
      <c r="NN15" s="288"/>
      <c r="NO15" s="288"/>
      <c r="NP15" s="288"/>
      <c r="NQ15" s="289">
        <f>SUM(MF15:NP15)</f>
        <v>0</v>
      </c>
      <c r="NR15" s="162">
        <f>'[29]D-PS'!$CA$12</f>
        <v>0</v>
      </c>
      <c r="NS15" s="162">
        <f>'[29]D-PS'!$CA$13</f>
        <v>0</v>
      </c>
      <c r="NT15" s="162">
        <f>'[29]D-PS'!$CA$14</f>
        <v>0</v>
      </c>
      <c r="NU15" s="162">
        <f>'[29]D-PS'!$CA$15</f>
        <v>0</v>
      </c>
      <c r="NV15" s="162">
        <f>'[29]D-PS'!$CA$16</f>
        <v>0</v>
      </c>
      <c r="NW15" s="162">
        <f>'[29]D-PS'!$CA$17</f>
        <v>0</v>
      </c>
      <c r="NX15" s="162">
        <f>'[29]D-PS'!$CA$18</f>
        <v>0</v>
      </c>
      <c r="NY15" s="162">
        <f>'[29]D-PS'!$CA$19</f>
        <v>0</v>
      </c>
      <c r="NZ15" s="162">
        <f>'[29]D-PS'!$CA$20</f>
        <v>0</v>
      </c>
      <c r="OA15" s="162">
        <f>'[29]D-PS'!$CA$21</f>
        <v>0</v>
      </c>
      <c r="OB15" s="162">
        <f>'[29]D-PS'!$CA$22</f>
        <v>0</v>
      </c>
      <c r="OC15" s="162">
        <f>'[29]D-PS'!$CA$23</f>
        <v>0</v>
      </c>
      <c r="OD15" s="162">
        <f>'[29]D-PS'!$CA$24</f>
        <v>0</v>
      </c>
      <c r="OE15" s="162">
        <f>'[29]D-PS'!$CA$25</f>
        <v>0</v>
      </c>
      <c r="OF15" s="162">
        <f>'[29]D-PS'!$CA$26</f>
        <v>0</v>
      </c>
      <c r="OG15" s="162">
        <f>'[29]D-PS'!$CA$27</f>
        <v>0</v>
      </c>
      <c r="OH15" s="162">
        <f>'[29]D-PS'!$CA$28</f>
        <v>0</v>
      </c>
      <c r="OI15" s="162">
        <f>'[29]D-PS'!$CA$29</f>
        <v>0</v>
      </c>
      <c r="OJ15" s="162">
        <f>'[29]D-PS'!$CA$30</f>
        <v>0</v>
      </c>
      <c r="OK15" s="162">
        <f>'[29]D-PS'!$CA$31</f>
        <v>0</v>
      </c>
      <c r="OL15" s="162">
        <f>'[29]D-PS'!$CA$32</f>
        <v>0</v>
      </c>
      <c r="OM15" s="162">
        <f>'[29]D-PS'!$CA$33</f>
        <v>0</v>
      </c>
      <c r="ON15" s="162">
        <f>'[29]D-PS'!$CA$34</f>
        <v>0</v>
      </c>
      <c r="OO15" s="162">
        <f>'[29]D-PS'!$CA$35</f>
        <v>57101.02734375</v>
      </c>
      <c r="OP15" s="162">
        <f>'[29]D-PS'!$CA$36</f>
        <v>51555.1484375</v>
      </c>
      <c r="OQ15" s="162">
        <f>'[29]D-PS'!$CA$37</f>
        <v>11197.373046875</v>
      </c>
      <c r="OR15" s="162">
        <f>'[29]D-PS'!$CA$38</f>
        <v>0</v>
      </c>
      <c r="OS15" s="162">
        <f>'[29]D-PS'!$CA$39</f>
        <v>0</v>
      </c>
      <c r="OT15" s="162">
        <f>'[29]D-PS'!$CA$40</f>
        <v>0</v>
      </c>
      <c r="OU15" s="162">
        <f>'[29]D-PS'!$CA$41</f>
        <v>0</v>
      </c>
      <c r="OV15" s="162">
        <f>'[29]D-PS'!$CA$42</f>
        <v>0</v>
      </c>
      <c r="OW15" s="162">
        <f>'[29]D-PS'!$CA$43</f>
        <v>0</v>
      </c>
      <c r="OX15" s="162">
        <f>'[29]D-PS'!$CA$44</f>
        <v>0</v>
      </c>
      <c r="OY15" s="162">
        <f>'[29]D-PS'!$CA$45</f>
        <v>0</v>
      </c>
      <c r="OZ15" s="162">
        <f>'[29]D-PS'!$CA$46</f>
        <v>0</v>
      </c>
      <c r="PA15" s="162">
        <f>'[29]D-PS'!$CA$47</f>
        <v>0</v>
      </c>
      <c r="PB15" s="162">
        <f>'[29]D-PS'!$CA$48</f>
        <v>0</v>
      </c>
      <c r="PC15" s="286">
        <f>SUM(NR15:PB15)</f>
        <v>119853.548828125</v>
      </c>
    </row>
    <row r="16" spans="1:419" outlineLevel="1" x14ac:dyDescent="0.3">
      <c r="A16" s="299" t="s">
        <v>753</v>
      </c>
      <c r="B16" s="164">
        <f>'[30]CF PDP'!$BX$36</f>
        <v>26483</v>
      </c>
      <c r="C16" s="164">
        <f>'[30]CF PDP'!$BX$37</f>
        <v>24054</v>
      </c>
      <c r="D16" s="164">
        <f>'[30]CF PDP'!$BX$38</f>
        <v>21959</v>
      </c>
      <c r="E16" s="164">
        <f>'[30]CF PDP'!$BX$39</f>
        <v>18903</v>
      </c>
      <c r="F16" s="164">
        <f>'[30]CF PDP'!$BX$40</f>
        <v>14967</v>
      </c>
      <c r="G16" s="164">
        <f>'[30]CF PDP'!$BX$41</f>
        <v>12663</v>
      </c>
      <c r="H16" s="164">
        <f>'[30]CF PDP'!$BX$42</f>
        <v>10952</v>
      </c>
      <c r="I16" s="164">
        <f>'[30]CF PDP'!$BX$43</f>
        <v>9383</v>
      </c>
      <c r="J16" s="164">
        <f>'[30]CF PDP'!$BX$44</f>
        <v>7403</v>
      </c>
      <c r="K16" s="164">
        <f>'[30]CF PDP'!$BX$45</f>
        <v>4863</v>
      </c>
      <c r="L16" s="164">
        <f>'[30]CF PDP'!$BX$46</f>
        <v>1251</v>
      </c>
      <c r="M16" s="164">
        <f>'[30]CF PDP'!$BX$47</f>
        <v>0</v>
      </c>
      <c r="N16" s="164">
        <f>'[30]CF PDP'!$BX$48</f>
        <v>0</v>
      </c>
      <c r="O16" s="164">
        <f>'[30]CF PDP'!$BX$49</f>
        <v>0</v>
      </c>
      <c r="P16" s="164">
        <f>'[30]CF PDP'!$BX$50</f>
        <v>0</v>
      </c>
      <c r="Q16" s="164">
        <f>'[30]CF PDP'!$BX$51</f>
        <v>0</v>
      </c>
      <c r="R16" s="164">
        <f>'[30]CF PDP'!$BX$52</f>
        <v>0</v>
      </c>
      <c r="S16" s="164">
        <f>'[30]CF PDP'!$BX$53</f>
        <v>0</v>
      </c>
      <c r="T16" s="164">
        <f>'[30]CF PDP'!$BX$54</f>
        <v>0</v>
      </c>
      <c r="U16" s="164">
        <f>'[30]CF PDP'!$BX$55</f>
        <v>0</v>
      </c>
      <c r="V16" s="164">
        <f>'[30]CF PDP'!$BX$56</f>
        <v>0</v>
      </c>
      <c r="W16" s="164">
        <f>'[30]CF PDP'!$BX$57</f>
        <v>0</v>
      </c>
      <c r="X16" s="164">
        <f>'[30]CF PDP'!$BX$58</f>
        <v>0</v>
      </c>
      <c r="Y16" s="164">
        <f>'[30]CF PDP'!$BX$59</f>
        <v>0</v>
      </c>
      <c r="Z16" s="164">
        <f>'[30]CF PDP'!$BX$60</f>
        <v>0</v>
      </c>
      <c r="AA16" s="164">
        <f>'[30]CF PDP'!$BX$61</f>
        <v>0</v>
      </c>
      <c r="AB16" s="164">
        <f>'[30]CF PDP'!$BX$62</f>
        <v>0</v>
      </c>
      <c r="AC16" s="164">
        <f>'[30]CF PDP'!$BX$63</f>
        <v>0</v>
      </c>
      <c r="AD16" s="164">
        <f>'[30]CF PDP'!$BX$64</f>
        <v>0</v>
      </c>
      <c r="AE16" s="164">
        <f>'[30]CF PDP'!$BX$65</f>
        <v>0</v>
      </c>
      <c r="AF16" s="164">
        <f>'[30]CF PDP'!$BX$66</f>
        <v>0</v>
      </c>
      <c r="AG16" s="164">
        <f>'[30]CF PDP'!$BX$67</f>
        <v>0</v>
      </c>
      <c r="AH16" s="164">
        <f>'[30]CF PDP'!$BX$68</f>
        <v>0</v>
      </c>
      <c r="AI16" s="164">
        <f>'[30]CF PDP'!$BX$69</f>
        <v>0</v>
      </c>
      <c r="AJ16" s="164">
        <f>'[30]CF PDP'!$BX$70</f>
        <v>0</v>
      </c>
      <c r="AK16" s="164">
        <f>'[30]CF PDP'!$BX$71</f>
        <v>0</v>
      </c>
      <c r="AL16" s="164">
        <f>'[30]CF PDP'!$BX$72</f>
        <v>0</v>
      </c>
      <c r="AM16" s="290">
        <f>SUM(B16:AL16)</f>
        <v>152881</v>
      </c>
      <c r="AN16" s="163">
        <f>'[30]CF PNP'!$BX$36</f>
        <v>0</v>
      </c>
      <c r="AO16" s="164">
        <f>'[30]CF PNP'!$BX$37</f>
        <v>0</v>
      </c>
      <c r="AP16" s="164">
        <f>'[30]CF PNP'!$BX$38</f>
        <v>0</v>
      </c>
      <c r="AQ16" s="164">
        <f>'[30]CF PNP'!$BX$39</f>
        <v>0</v>
      </c>
      <c r="AR16" s="164">
        <f>'[30]CF PNP'!$BX$40</f>
        <v>0</v>
      </c>
      <c r="AS16" s="164">
        <f>'[30]CF PNP'!$BX$41</f>
        <v>0</v>
      </c>
      <c r="AT16" s="164">
        <f>'[30]CF PNP'!$BX$42</f>
        <v>0</v>
      </c>
      <c r="AU16" s="164">
        <f>'[30]CF PNP'!$BX$43</f>
        <v>0</v>
      </c>
      <c r="AV16" s="164">
        <f>'[30]CF PNP'!$BX$44</f>
        <v>0</v>
      </c>
      <c r="AW16" s="164">
        <f>'[30]CF PNP'!$BX$45</f>
        <v>0</v>
      </c>
      <c r="AX16" s="164">
        <f>'[30]CF PNP'!$BX$46</f>
        <v>0</v>
      </c>
      <c r="AY16" s="164">
        <f>'[30]CF PNP'!$BX$47</f>
        <v>0</v>
      </c>
      <c r="AZ16" s="164">
        <f>'[30]CF PNP'!$BX$48</f>
        <v>0</v>
      </c>
      <c r="BA16" s="164">
        <f>'[30]CF PNP'!$BX$49</f>
        <v>0</v>
      </c>
      <c r="BB16" s="164">
        <f>'[30]CF PNP'!$BX$50</f>
        <v>0</v>
      </c>
      <c r="BC16" s="164">
        <f>'[30]CF PNP'!$BX$51</f>
        <v>0</v>
      </c>
      <c r="BD16" s="164">
        <f>'[30]CF PNP'!$BX$52</f>
        <v>0</v>
      </c>
      <c r="BE16" s="164">
        <f>'[30]CF PNP'!$BX$53</f>
        <v>0</v>
      </c>
      <c r="BF16" s="164">
        <f>'[30]CF PNP'!$BX$54</f>
        <v>0</v>
      </c>
      <c r="BG16" s="164">
        <f>'[30]CF PNP'!$BX$55</f>
        <v>0</v>
      </c>
      <c r="BH16" s="164">
        <f>'[30]CF PNP'!$BX$56</f>
        <v>0</v>
      </c>
      <c r="BI16" s="164">
        <f>'[30]CF PNP'!$BX$57</f>
        <v>0</v>
      </c>
      <c r="BJ16" s="164">
        <f>'[30]CF PNP'!$BX$58</f>
        <v>0</v>
      </c>
      <c r="BK16" s="164">
        <f>'[30]CF PNP'!$BX$59</f>
        <v>0</v>
      </c>
      <c r="BL16" s="164">
        <f>'[30]CF PNP'!$BX$60</f>
        <v>0</v>
      </c>
      <c r="BM16" s="164">
        <f>'[30]CF PNP'!$BX$61</f>
        <v>0</v>
      </c>
      <c r="BN16" s="164">
        <f>'[30]CF PNP'!$BX$62</f>
        <v>0</v>
      </c>
      <c r="BO16" s="164">
        <f>'[30]CF PNP'!$BX$63</f>
        <v>0</v>
      </c>
      <c r="BP16" s="164">
        <f>'[30]CF PNP'!$BX$64</f>
        <v>0</v>
      </c>
      <c r="BQ16" s="164">
        <f>'[30]CF PNP'!$BX$65</f>
        <v>0</v>
      </c>
      <c r="BR16" s="164">
        <f>'[30]CF PNP'!$BX$66</f>
        <v>0</v>
      </c>
      <c r="BS16" s="164">
        <f>'[30]CF PNP'!$BX$67</f>
        <v>0</v>
      </c>
      <c r="BT16" s="164">
        <f>'[30]CF PNP'!$BX$68</f>
        <v>0</v>
      </c>
      <c r="BU16" s="164">
        <f>'[30]CF PNP'!$BX$69</f>
        <v>0</v>
      </c>
      <c r="BV16" s="164">
        <f>'[30]CF PNP'!$BX$70</f>
        <v>0</v>
      </c>
      <c r="BW16" s="164">
        <f>'[30]CF PNP'!$BX$71</f>
        <v>0</v>
      </c>
      <c r="BX16" s="164">
        <f>'[30]CF PNP'!$BX$72</f>
        <v>0</v>
      </c>
      <c r="BY16" s="290">
        <f>SUM(AN16:BX16)</f>
        <v>0</v>
      </c>
      <c r="BZ16" s="163">
        <f>'[30]CF PND'!$BX$36</f>
        <v>0</v>
      </c>
      <c r="CA16" s="164">
        <f>'[30]CF PND'!$BX$37</f>
        <v>0</v>
      </c>
      <c r="CB16" s="164">
        <f>'[30]CF PND'!$BX$38</f>
        <v>0</v>
      </c>
      <c r="CC16" s="164">
        <f>'[30]CF PND'!$BX$39</f>
        <v>0</v>
      </c>
      <c r="CD16" s="164">
        <f>'[30]CF PND'!$BX$40</f>
        <v>0</v>
      </c>
      <c r="CE16" s="164">
        <f>'[30]CF PND'!$BX$41</f>
        <v>0</v>
      </c>
      <c r="CF16" s="164">
        <f>'[30]CF PND'!$BX$42</f>
        <v>0</v>
      </c>
      <c r="CG16" s="164">
        <f>'[30]CF PND'!$BX$43</f>
        <v>0</v>
      </c>
      <c r="CH16" s="164">
        <f>'[30]CF PND'!$BX$44</f>
        <v>0</v>
      </c>
      <c r="CI16" s="164">
        <f>'[30]CF PND'!$BX$45</f>
        <v>0</v>
      </c>
      <c r="CJ16" s="164">
        <f>'[30]CF PND'!$BX$46</f>
        <v>0</v>
      </c>
      <c r="CK16" s="164">
        <f>'[30]CF PND'!$BX$47</f>
        <v>0</v>
      </c>
      <c r="CL16" s="164">
        <f>'[30]CF PND'!$BX$48</f>
        <v>0</v>
      </c>
      <c r="CM16" s="164">
        <f>'[30]CF PND'!$BX$49</f>
        <v>0</v>
      </c>
      <c r="CN16" s="164">
        <f>'[30]CF PND'!$BX$50</f>
        <v>0</v>
      </c>
      <c r="CO16" s="164">
        <f>'[30]CF PND'!$BX$51</f>
        <v>0</v>
      </c>
      <c r="CP16" s="164">
        <f>'[30]CF PND'!$BX$52</f>
        <v>0</v>
      </c>
      <c r="CQ16" s="164">
        <f>'[30]CF PND'!$BX$53</f>
        <v>0</v>
      </c>
      <c r="CR16" s="164">
        <f>'[30]CF PND'!$BX$54</f>
        <v>0</v>
      </c>
      <c r="CS16" s="164">
        <f>'[30]CF PND'!$BX$55</f>
        <v>0</v>
      </c>
      <c r="CT16" s="164">
        <f>'[30]CF PND'!$BX$56</f>
        <v>0</v>
      </c>
      <c r="CU16" s="164">
        <f>'[30]CF PND'!$BX$57</f>
        <v>0</v>
      </c>
      <c r="CV16" s="164">
        <f>'[30]CF PND'!$BX$58</f>
        <v>0</v>
      </c>
      <c r="CW16" s="164">
        <f>'[30]CF PND'!$BX$59</f>
        <v>0</v>
      </c>
      <c r="CX16" s="164">
        <f>'[30]CF PND'!$BX$60</f>
        <v>0</v>
      </c>
      <c r="CY16" s="164">
        <f>'[30]CF PND'!$BX$61</f>
        <v>0</v>
      </c>
      <c r="CZ16" s="164">
        <f>'[30]CF PND'!$BX$62</f>
        <v>0</v>
      </c>
      <c r="DA16" s="164">
        <f>'[30]CF PND'!$BX$63</f>
        <v>0</v>
      </c>
      <c r="DB16" s="164">
        <f>'[30]CF PND'!$BX$64</f>
        <v>0</v>
      </c>
      <c r="DC16" s="164">
        <f>'[30]CF PND'!$BX$65</f>
        <v>0</v>
      </c>
      <c r="DD16" s="164">
        <f>'[30]CF PND'!$BX$66</f>
        <v>0</v>
      </c>
      <c r="DE16" s="164">
        <f>'[30]CF PND'!$BX$67</f>
        <v>0</v>
      </c>
      <c r="DF16" s="164">
        <f>'[30]CF PND'!$BX$68</f>
        <v>0</v>
      </c>
      <c r="DG16" s="164">
        <f>'[30]CF PND'!$BX$69</f>
        <v>0</v>
      </c>
      <c r="DH16" s="164">
        <f>'[30]CF PND'!$BX$70</f>
        <v>0</v>
      </c>
      <c r="DI16" s="164">
        <f>'[30]CF PND'!$BX$71</f>
        <v>0</v>
      </c>
      <c r="DJ16" s="164">
        <f>'[30]CF PND'!$BX$72</f>
        <v>0</v>
      </c>
      <c r="DK16" s="290">
        <f>SUM(BZ16:DJ16)</f>
        <v>0</v>
      </c>
      <c r="DL16" s="291"/>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3">
        <f>SUM(DL16:EV16)</f>
        <v>0</v>
      </c>
      <c r="EX16" s="291"/>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3">
        <f>SUM(EX16:GH16)</f>
        <v>0</v>
      </c>
      <c r="GJ16" s="291"/>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c r="HI16" s="292"/>
      <c r="HJ16" s="292"/>
      <c r="HK16" s="292"/>
      <c r="HL16" s="292"/>
      <c r="HM16" s="292"/>
      <c r="HN16" s="292"/>
      <c r="HO16" s="292"/>
      <c r="HP16" s="292"/>
      <c r="HQ16" s="292"/>
      <c r="HR16" s="292"/>
      <c r="HS16" s="292"/>
      <c r="HT16" s="292"/>
      <c r="HU16" s="293">
        <f>SUM(GJ16:HT16)</f>
        <v>0</v>
      </c>
      <c r="HV16" s="163">
        <f>'[30]CF PRB'!$BX$36</f>
        <v>0</v>
      </c>
      <c r="HW16" s="164">
        <f>'[30]CF PRB'!$BX$37</f>
        <v>0</v>
      </c>
      <c r="HX16" s="164">
        <f>'[30]CF PRB'!$BX$38</f>
        <v>0</v>
      </c>
      <c r="HY16" s="164">
        <f>'[30]CF PRB'!$BX$39</f>
        <v>0</v>
      </c>
      <c r="HZ16" s="164">
        <f>'[30]CF PRB'!$BX$40</f>
        <v>0</v>
      </c>
      <c r="IA16" s="164">
        <f>'[30]CF PRB'!$BX$41</f>
        <v>0</v>
      </c>
      <c r="IB16" s="164">
        <f>'[30]CF PRB'!$BX$42</f>
        <v>0</v>
      </c>
      <c r="IC16" s="164">
        <f>'[30]CF PRB'!$BX$43</f>
        <v>0</v>
      </c>
      <c r="ID16" s="164">
        <f>'[30]CF PRB'!$BX$44</f>
        <v>0</v>
      </c>
      <c r="IE16" s="164">
        <f>'[30]CF PRB'!$BX$45</f>
        <v>0</v>
      </c>
      <c r="IF16" s="164">
        <f>'[30]CF PRB'!$BX$46</f>
        <v>0</v>
      </c>
      <c r="IG16" s="164">
        <f>'[30]CF PRB'!$BX$47</f>
        <v>0</v>
      </c>
      <c r="IH16" s="164">
        <f>'[30]CF PRB'!$BX$48</f>
        <v>0</v>
      </c>
      <c r="II16" s="164">
        <f>'[30]CF PRB'!$BX$49</f>
        <v>0</v>
      </c>
      <c r="IJ16" s="164">
        <f>'[30]CF PRB'!$BX$50</f>
        <v>0</v>
      </c>
      <c r="IK16" s="164">
        <f>'[30]CF PRB'!$BX$51</f>
        <v>0</v>
      </c>
      <c r="IL16" s="164">
        <f>'[30]CF PRB'!$BX$52</f>
        <v>0</v>
      </c>
      <c r="IM16" s="164">
        <f>'[30]CF PRB'!$BX$53</f>
        <v>0</v>
      </c>
      <c r="IN16" s="164">
        <f>'[30]CF PRB'!$BX$54</f>
        <v>0</v>
      </c>
      <c r="IO16" s="164">
        <f>'[30]CF PRB'!$BX$55</f>
        <v>0</v>
      </c>
      <c r="IP16" s="164">
        <f>'[30]CF PRB'!$BX$56</f>
        <v>0</v>
      </c>
      <c r="IQ16" s="164">
        <f>'[30]CF PRB'!$BX$57</f>
        <v>67249</v>
      </c>
      <c r="IR16" s="164">
        <f>'[30]CF PRB'!$BX$58</f>
        <v>64299</v>
      </c>
      <c r="IS16" s="164">
        <f>'[30]CF PRB'!$BX$59</f>
        <v>0</v>
      </c>
      <c r="IT16" s="164">
        <f>'[30]CF PRB'!$BX$60</f>
        <v>0</v>
      </c>
      <c r="IU16" s="164">
        <f>'[30]CF PRB'!$BX$61</f>
        <v>0</v>
      </c>
      <c r="IV16" s="164">
        <f>'[30]CF PRB'!$BX$62</f>
        <v>0</v>
      </c>
      <c r="IW16" s="164">
        <f>'[30]CF PRB'!$BX$63</f>
        <v>0</v>
      </c>
      <c r="IX16" s="164">
        <f>'[30]CF PRB'!$BX$64</f>
        <v>0</v>
      </c>
      <c r="IY16" s="164">
        <f>'[30]CF PRB'!$BX$65</f>
        <v>0</v>
      </c>
      <c r="IZ16" s="164">
        <f>'[30]CF PRB'!$BX$66</f>
        <v>0</v>
      </c>
      <c r="JA16" s="164">
        <f>'[30]CF PRB'!$BX$67</f>
        <v>0</v>
      </c>
      <c r="JB16" s="164">
        <f>'[30]CF PRB'!$BX$68</f>
        <v>0</v>
      </c>
      <c r="JC16" s="164">
        <f>'[30]CF PRB'!$BX$69</f>
        <v>0</v>
      </c>
      <c r="JD16" s="164">
        <f>'[30]CF PRB'!$BX$70</f>
        <v>0</v>
      </c>
      <c r="JE16" s="164">
        <f>'[30]CF PRB'!$BX$71</f>
        <v>0</v>
      </c>
      <c r="JF16" s="164">
        <f>'[30]CF PRB'!$BX$72</f>
        <v>0</v>
      </c>
      <c r="JG16" s="290">
        <f>SUM(HV16:JF16)</f>
        <v>131548</v>
      </c>
      <c r="JH16" s="291"/>
      <c r="JI16" s="292"/>
      <c r="JJ16" s="292"/>
      <c r="JK16" s="292"/>
      <c r="JL16" s="292"/>
      <c r="JM16" s="292"/>
      <c r="JN16" s="292"/>
      <c r="JO16" s="292"/>
      <c r="JP16" s="292"/>
      <c r="JQ16" s="292"/>
      <c r="JR16" s="292"/>
      <c r="JS16" s="292"/>
      <c r="JT16" s="292"/>
      <c r="JU16" s="292"/>
      <c r="JV16" s="292"/>
      <c r="JW16" s="292"/>
      <c r="JX16" s="292"/>
      <c r="JY16" s="292"/>
      <c r="JZ16" s="292"/>
      <c r="KA16" s="292"/>
      <c r="KB16" s="292"/>
      <c r="KC16" s="292"/>
      <c r="KD16" s="292"/>
      <c r="KE16" s="292"/>
      <c r="KF16" s="292"/>
      <c r="KG16" s="292"/>
      <c r="KH16" s="292"/>
      <c r="KI16" s="292"/>
      <c r="KJ16" s="292"/>
      <c r="KK16" s="292"/>
      <c r="KL16" s="292"/>
      <c r="KM16" s="292"/>
      <c r="KN16" s="292"/>
      <c r="KO16" s="292"/>
      <c r="KP16" s="292"/>
      <c r="KQ16" s="292"/>
      <c r="KR16" s="292"/>
      <c r="KS16" s="293">
        <f>SUM(JH16:KR16)</f>
        <v>0</v>
      </c>
      <c r="KT16" s="291"/>
      <c r="KU16" s="292"/>
      <c r="KV16" s="292"/>
      <c r="KW16" s="292"/>
      <c r="KX16" s="292"/>
      <c r="KY16" s="292"/>
      <c r="KZ16" s="292"/>
      <c r="LA16" s="292"/>
      <c r="LB16" s="292"/>
      <c r="LC16" s="292"/>
      <c r="LD16" s="292"/>
      <c r="LE16" s="292"/>
      <c r="LF16" s="292"/>
      <c r="LG16" s="292"/>
      <c r="LH16" s="292"/>
      <c r="LI16" s="292"/>
      <c r="LJ16" s="292"/>
      <c r="LK16" s="292"/>
      <c r="LL16" s="292"/>
      <c r="LM16" s="292"/>
      <c r="LN16" s="292"/>
      <c r="LO16" s="292"/>
      <c r="LP16" s="292"/>
      <c r="LQ16" s="292"/>
      <c r="LR16" s="292"/>
      <c r="LS16" s="292"/>
      <c r="LT16" s="292"/>
      <c r="LU16" s="292"/>
      <c r="LV16" s="292"/>
      <c r="LW16" s="292"/>
      <c r="LX16" s="292"/>
      <c r="LY16" s="292"/>
      <c r="LZ16" s="292"/>
      <c r="MA16" s="292"/>
      <c r="MB16" s="292"/>
      <c r="MC16" s="292"/>
      <c r="MD16" s="292"/>
      <c r="ME16" s="293">
        <f>SUM(KT16:MD16)</f>
        <v>0</v>
      </c>
      <c r="MF16" s="291"/>
      <c r="MG16" s="292"/>
      <c r="MH16" s="292"/>
      <c r="MI16" s="292"/>
      <c r="MJ16" s="292"/>
      <c r="MK16" s="292"/>
      <c r="ML16" s="292"/>
      <c r="MM16" s="292"/>
      <c r="MN16" s="292"/>
      <c r="MO16" s="292"/>
      <c r="MP16" s="292"/>
      <c r="MQ16" s="292"/>
      <c r="MR16" s="292"/>
      <c r="MS16" s="292"/>
      <c r="MT16" s="292"/>
      <c r="MU16" s="292"/>
      <c r="MV16" s="292"/>
      <c r="MW16" s="292"/>
      <c r="MX16" s="292"/>
      <c r="MY16" s="292"/>
      <c r="MZ16" s="292"/>
      <c r="NA16" s="292"/>
      <c r="NB16" s="292"/>
      <c r="NC16" s="292"/>
      <c r="ND16" s="292"/>
      <c r="NE16" s="292"/>
      <c r="NF16" s="292"/>
      <c r="NG16" s="292"/>
      <c r="NH16" s="292"/>
      <c r="NI16" s="292"/>
      <c r="NJ16" s="292"/>
      <c r="NK16" s="292"/>
      <c r="NL16" s="292"/>
      <c r="NM16" s="292"/>
      <c r="NN16" s="292"/>
      <c r="NO16" s="292"/>
      <c r="NP16" s="292"/>
      <c r="NQ16" s="293">
        <f>SUM(MF16:NP16)</f>
        <v>0</v>
      </c>
      <c r="NR16" s="164">
        <f>'[30]CF PS'!$BX$36</f>
        <v>0</v>
      </c>
      <c r="NS16" s="164">
        <f>'[30]CF PS'!$BX$37</f>
        <v>0</v>
      </c>
      <c r="NT16" s="164">
        <f>'[30]CF PS'!$BX$38</f>
        <v>0</v>
      </c>
      <c r="NU16" s="164">
        <f>'[30]CF PS'!$BX$39</f>
        <v>0</v>
      </c>
      <c r="NV16" s="164">
        <f>'[30]CF PS'!$BX$40</f>
        <v>0</v>
      </c>
      <c r="NW16" s="164">
        <f>'[30]CF PS'!$BX$41</f>
        <v>0</v>
      </c>
      <c r="NX16" s="164">
        <f>'[30]CF PS'!$BX$42</f>
        <v>0</v>
      </c>
      <c r="NY16" s="164">
        <f>'[30]CF PS'!$BX$43</f>
        <v>0</v>
      </c>
      <c r="NZ16" s="164">
        <f>'[30]CF PS'!$BX$44</f>
        <v>0</v>
      </c>
      <c r="OA16" s="164">
        <f>'[30]CF PS'!$BX$45</f>
        <v>0</v>
      </c>
      <c r="OB16" s="164">
        <f>'[30]CF PS'!$BX$46</f>
        <v>0</v>
      </c>
      <c r="OC16" s="164">
        <f>'[30]CF PS'!$BX$47</f>
        <v>0</v>
      </c>
      <c r="OD16" s="164">
        <f>'[30]CF PS'!$BX$48</f>
        <v>0</v>
      </c>
      <c r="OE16" s="164">
        <f>'[30]CF PS'!$BX$49</f>
        <v>0</v>
      </c>
      <c r="OF16" s="164">
        <f>'[30]CF PS'!$BX$50</f>
        <v>0</v>
      </c>
      <c r="OG16" s="164">
        <f>'[30]CF PS'!$BX$51</f>
        <v>0</v>
      </c>
      <c r="OH16" s="164">
        <f>'[30]CF PS'!$BX$52</f>
        <v>0</v>
      </c>
      <c r="OI16" s="164">
        <f>'[30]CF PS'!$BX$53</f>
        <v>0</v>
      </c>
      <c r="OJ16" s="164">
        <f>'[30]CF PS'!$BX$54</f>
        <v>0</v>
      </c>
      <c r="OK16" s="164">
        <f>'[30]CF PS'!$BX$55</f>
        <v>0</v>
      </c>
      <c r="OL16" s="164">
        <f>'[30]CF PS'!$BX$56</f>
        <v>0</v>
      </c>
      <c r="OM16" s="164">
        <f>'[30]CF PS'!$BX$57</f>
        <v>0</v>
      </c>
      <c r="ON16" s="164">
        <f>'[30]CF PS'!$BX$58</f>
        <v>0</v>
      </c>
      <c r="OO16" s="164">
        <f>'[30]CF PS'!$BX$59</f>
        <v>64075</v>
      </c>
      <c r="OP16" s="164">
        <f>'[30]CF PS'!$BX$60</f>
        <v>53271</v>
      </c>
      <c r="OQ16" s="164">
        <f>'[30]CF PS'!$BX$61</f>
        <v>0</v>
      </c>
      <c r="OR16" s="164">
        <f>'[30]CF PS'!$BX$62</f>
        <v>0</v>
      </c>
      <c r="OS16" s="164">
        <f>'[30]CF PS'!$BX$63</f>
        <v>0</v>
      </c>
      <c r="OT16" s="164">
        <f>'[30]CF PS'!$BX$64</f>
        <v>0</v>
      </c>
      <c r="OU16" s="164">
        <f>'[30]CF PS'!$BX$65</f>
        <v>0</v>
      </c>
      <c r="OV16" s="164">
        <f>'[30]CF PS'!$BX$66</f>
        <v>0</v>
      </c>
      <c r="OW16" s="164">
        <f>'[30]CF PS'!$BX$67</f>
        <v>0</v>
      </c>
      <c r="OX16" s="164">
        <f>'[30]CF PS'!$BX$68</f>
        <v>0</v>
      </c>
      <c r="OY16" s="164">
        <f>'[30]CF PS'!$BX$69</f>
        <v>0</v>
      </c>
      <c r="OZ16" s="164">
        <f>'[30]CF PS'!$BX$70</f>
        <v>0</v>
      </c>
      <c r="PA16" s="164">
        <f>'[30]CF PS'!$BX$71</f>
        <v>0</v>
      </c>
      <c r="PB16" s="164">
        <f>'[30]CF PS'!$BX$72</f>
        <v>0</v>
      </c>
      <c r="PC16" s="290">
        <f>SUM(NR16:PB16)</f>
        <v>117346</v>
      </c>
    </row>
    <row r="17" spans="1:419" ht="16.5" thickBot="1" x14ac:dyDescent="0.35">
      <c r="A17" s="294" t="s">
        <v>754</v>
      </c>
      <c r="B17" s="155">
        <f>IF(AND(B15&lt;&gt;0,B16&lt;&gt;0),(B15-B16)/B16,IF(AND(B15=0,B16=0),"",IF(AND(B15="",B16=""),"",IF(AND(B15=0,B16=""),"", IF(AND(B15="",B16=0),"",1)))))</f>
        <v>-1.2485898972926029E-3</v>
      </c>
      <c r="C17" s="155">
        <f t="shared" ref="C17:BN17" si="26">IF(AND(C15&lt;&gt;0,C16&lt;&gt;0),(C15-C16)/C16,IF(AND(C15=0,C16=0),"",IF(AND(C15="",C16=""),"",IF(AND(C15=0,C16=""),"", IF(AND(C15="",C16=0),"",1)))))</f>
        <v>-1.0796833426872869E-3</v>
      </c>
      <c r="D17" s="155">
        <f t="shared" si="26"/>
        <v>-1.1892724793934151E-3</v>
      </c>
      <c r="E17" s="155">
        <f t="shared" si="26"/>
        <v>-1.2220075847749034E-3</v>
      </c>
      <c r="F17" s="155">
        <f t="shared" si="26"/>
        <v>3.7399988307610076E-4</v>
      </c>
      <c r="G17" s="155">
        <f t="shared" si="26"/>
        <v>-1.857265631169549E-3</v>
      </c>
      <c r="H17" s="155">
        <f t="shared" si="26"/>
        <v>-2.6609366439919648E-3</v>
      </c>
      <c r="I17" s="155">
        <f t="shared" si="26"/>
        <v>-3.7447211712671852E-3</v>
      </c>
      <c r="J17" s="155">
        <f t="shared" si="26"/>
        <v>-6.4372921028637035E-3</v>
      </c>
      <c r="K17" s="155">
        <f t="shared" si="26"/>
        <v>-1.2180824915175817E-2</v>
      </c>
      <c r="L17" s="155">
        <f t="shared" si="26"/>
        <v>-1.7210157655125898E-2</v>
      </c>
      <c r="M17" s="155" t="str">
        <f t="shared" si="26"/>
        <v/>
      </c>
      <c r="N17" s="155" t="str">
        <f t="shared" si="26"/>
        <v/>
      </c>
      <c r="O17" s="155" t="str">
        <f t="shared" si="26"/>
        <v/>
      </c>
      <c r="P17" s="155" t="str">
        <f t="shared" si="26"/>
        <v/>
      </c>
      <c r="Q17" s="155" t="str">
        <f t="shared" si="26"/>
        <v/>
      </c>
      <c r="R17" s="155" t="str">
        <f t="shared" si="26"/>
        <v/>
      </c>
      <c r="S17" s="155" t="str">
        <f t="shared" si="26"/>
        <v/>
      </c>
      <c r="T17" s="155" t="str">
        <f t="shared" si="26"/>
        <v/>
      </c>
      <c r="U17" s="155" t="str">
        <f t="shared" si="26"/>
        <v/>
      </c>
      <c r="V17" s="155" t="str">
        <f t="shared" si="26"/>
        <v/>
      </c>
      <c r="W17" s="155" t="str">
        <f t="shared" si="26"/>
        <v/>
      </c>
      <c r="X17" s="155" t="str">
        <f t="shared" si="26"/>
        <v/>
      </c>
      <c r="Y17" s="155" t="str">
        <f t="shared" si="26"/>
        <v/>
      </c>
      <c r="Z17" s="155" t="str">
        <f t="shared" si="26"/>
        <v/>
      </c>
      <c r="AA17" s="155" t="str">
        <f t="shared" si="26"/>
        <v/>
      </c>
      <c r="AB17" s="155" t="str">
        <f t="shared" si="26"/>
        <v/>
      </c>
      <c r="AC17" s="155" t="str">
        <f t="shared" si="26"/>
        <v/>
      </c>
      <c r="AD17" s="155" t="str">
        <f t="shared" si="26"/>
        <v/>
      </c>
      <c r="AE17" s="155" t="str">
        <f t="shared" si="26"/>
        <v/>
      </c>
      <c r="AF17" s="155" t="str">
        <f t="shared" si="26"/>
        <v/>
      </c>
      <c r="AG17" s="155" t="str">
        <f t="shared" si="26"/>
        <v/>
      </c>
      <c r="AH17" s="155" t="str">
        <f t="shared" si="26"/>
        <v/>
      </c>
      <c r="AI17" s="155" t="str">
        <f t="shared" si="26"/>
        <v/>
      </c>
      <c r="AJ17" s="155" t="str">
        <f t="shared" si="26"/>
        <v/>
      </c>
      <c r="AK17" s="155" t="str">
        <f t="shared" si="26"/>
        <v/>
      </c>
      <c r="AL17" s="155" t="str">
        <f t="shared" si="26"/>
        <v/>
      </c>
      <c r="AM17" s="156">
        <f t="shared" si="26"/>
        <v>-2.0857574235128139E-3</v>
      </c>
      <c r="AN17" s="154" t="str">
        <f t="shared" si="26"/>
        <v/>
      </c>
      <c r="AO17" s="155" t="str">
        <f t="shared" si="26"/>
        <v/>
      </c>
      <c r="AP17" s="155" t="str">
        <f t="shared" si="26"/>
        <v/>
      </c>
      <c r="AQ17" s="155" t="str">
        <f t="shared" si="26"/>
        <v/>
      </c>
      <c r="AR17" s="155" t="str">
        <f t="shared" si="26"/>
        <v/>
      </c>
      <c r="AS17" s="155" t="str">
        <f t="shared" si="26"/>
        <v/>
      </c>
      <c r="AT17" s="155" t="str">
        <f t="shared" si="26"/>
        <v/>
      </c>
      <c r="AU17" s="155" t="str">
        <f t="shared" si="26"/>
        <v/>
      </c>
      <c r="AV17" s="155" t="str">
        <f t="shared" si="26"/>
        <v/>
      </c>
      <c r="AW17" s="155" t="str">
        <f t="shared" si="26"/>
        <v/>
      </c>
      <c r="AX17" s="155" t="str">
        <f t="shared" si="26"/>
        <v/>
      </c>
      <c r="AY17" s="155" t="str">
        <f t="shared" si="26"/>
        <v/>
      </c>
      <c r="AZ17" s="155" t="str">
        <f t="shared" si="26"/>
        <v/>
      </c>
      <c r="BA17" s="155" t="str">
        <f t="shared" si="26"/>
        <v/>
      </c>
      <c r="BB17" s="155" t="str">
        <f t="shared" si="26"/>
        <v/>
      </c>
      <c r="BC17" s="155" t="str">
        <f t="shared" si="26"/>
        <v/>
      </c>
      <c r="BD17" s="155" t="str">
        <f t="shared" si="26"/>
        <v/>
      </c>
      <c r="BE17" s="155" t="str">
        <f t="shared" si="26"/>
        <v/>
      </c>
      <c r="BF17" s="155" t="str">
        <f t="shared" si="26"/>
        <v/>
      </c>
      <c r="BG17" s="155" t="str">
        <f t="shared" si="26"/>
        <v/>
      </c>
      <c r="BH17" s="155" t="str">
        <f t="shared" si="26"/>
        <v/>
      </c>
      <c r="BI17" s="155" t="str">
        <f t="shared" si="26"/>
        <v/>
      </c>
      <c r="BJ17" s="155" t="str">
        <f t="shared" si="26"/>
        <v/>
      </c>
      <c r="BK17" s="155" t="str">
        <f t="shared" si="26"/>
        <v/>
      </c>
      <c r="BL17" s="155" t="str">
        <f t="shared" si="26"/>
        <v/>
      </c>
      <c r="BM17" s="155" t="str">
        <f t="shared" si="26"/>
        <v/>
      </c>
      <c r="BN17" s="155" t="str">
        <f t="shared" si="26"/>
        <v/>
      </c>
      <c r="BO17" s="155" t="str">
        <f t="shared" ref="BO17:DZ17" si="27">IF(AND(BO15&lt;&gt;0,BO16&lt;&gt;0),(BO15-BO16)/BO16,IF(AND(BO15=0,BO16=0),"",IF(AND(BO15="",BO16=""),"",IF(AND(BO15=0,BO16=""),"", IF(AND(BO15="",BO16=0),"",1)))))</f>
        <v/>
      </c>
      <c r="BP17" s="155" t="str">
        <f t="shared" si="27"/>
        <v/>
      </c>
      <c r="BQ17" s="155" t="str">
        <f t="shared" si="27"/>
        <v/>
      </c>
      <c r="BR17" s="155" t="str">
        <f t="shared" si="27"/>
        <v/>
      </c>
      <c r="BS17" s="155" t="str">
        <f t="shared" si="27"/>
        <v/>
      </c>
      <c r="BT17" s="155" t="str">
        <f t="shared" si="27"/>
        <v/>
      </c>
      <c r="BU17" s="155" t="str">
        <f t="shared" si="27"/>
        <v/>
      </c>
      <c r="BV17" s="155" t="str">
        <f t="shared" si="27"/>
        <v/>
      </c>
      <c r="BW17" s="155" t="str">
        <f t="shared" si="27"/>
        <v/>
      </c>
      <c r="BX17" s="155" t="str">
        <f t="shared" si="27"/>
        <v/>
      </c>
      <c r="BY17" s="156" t="str">
        <f t="shared" si="27"/>
        <v/>
      </c>
      <c r="BZ17" s="154" t="str">
        <f t="shared" si="27"/>
        <v/>
      </c>
      <c r="CA17" s="155" t="str">
        <f t="shared" si="27"/>
        <v/>
      </c>
      <c r="CB17" s="155" t="str">
        <f t="shared" si="27"/>
        <v/>
      </c>
      <c r="CC17" s="155" t="str">
        <f t="shared" si="27"/>
        <v/>
      </c>
      <c r="CD17" s="155" t="str">
        <f t="shared" si="27"/>
        <v/>
      </c>
      <c r="CE17" s="155" t="str">
        <f t="shared" si="27"/>
        <v/>
      </c>
      <c r="CF17" s="155" t="str">
        <f t="shared" si="27"/>
        <v/>
      </c>
      <c r="CG17" s="155" t="str">
        <f t="shared" si="27"/>
        <v/>
      </c>
      <c r="CH17" s="155" t="str">
        <f t="shared" si="27"/>
        <v/>
      </c>
      <c r="CI17" s="155" t="str">
        <f t="shared" si="27"/>
        <v/>
      </c>
      <c r="CJ17" s="155" t="str">
        <f t="shared" si="27"/>
        <v/>
      </c>
      <c r="CK17" s="155" t="str">
        <f t="shared" si="27"/>
        <v/>
      </c>
      <c r="CL17" s="155" t="str">
        <f t="shared" si="27"/>
        <v/>
      </c>
      <c r="CM17" s="155" t="str">
        <f t="shared" si="27"/>
        <v/>
      </c>
      <c r="CN17" s="155" t="str">
        <f t="shared" si="27"/>
        <v/>
      </c>
      <c r="CO17" s="155" t="str">
        <f t="shared" si="27"/>
        <v/>
      </c>
      <c r="CP17" s="155" t="str">
        <f t="shared" si="27"/>
        <v/>
      </c>
      <c r="CQ17" s="155" t="str">
        <f t="shared" si="27"/>
        <v/>
      </c>
      <c r="CR17" s="155" t="str">
        <f t="shared" si="27"/>
        <v/>
      </c>
      <c r="CS17" s="155" t="str">
        <f t="shared" si="27"/>
        <v/>
      </c>
      <c r="CT17" s="155" t="str">
        <f t="shared" si="27"/>
        <v/>
      </c>
      <c r="CU17" s="155" t="str">
        <f t="shared" si="27"/>
        <v/>
      </c>
      <c r="CV17" s="155" t="str">
        <f t="shared" si="27"/>
        <v/>
      </c>
      <c r="CW17" s="155" t="str">
        <f t="shared" si="27"/>
        <v/>
      </c>
      <c r="CX17" s="155" t="str">
        <f t="shared" si="27"/>
        <v/>
      </c>
      <c r="CY17" s="155" t="str">
        <f t="shared" si="27"/>
        <v/>
      </c>
      <c r="CZ17" s="155" t="str">
        <f t="shared" si="27"/>
        <v/>
      </c>
      <c r="DA17" s="155" t="str">
        <f t="shared" si="27"/>
        <v/>
      </c>
      <c r="DB17" s="155" t="str">
        <f t="shared" si="27"/>
        <v/>
      </c>
      <c r="DC17" s="155" t="str">
        <f t="shared" si="27"/>
        <v/>
      </c>
      <c r="DD17" s="155" t="str">
        <f t="shared" si="27"/>
        <v/>
      </c>
      <c r="DE17" s="155" t="str">
        <f t="shared" si="27"/>
        <v/>
      </c>
      <c r="DF17" s="155" t="str">
        <f t="shared" si="27"/>
        <v/>
      </c>
      <c r="DG17" s="155" t="str">
        <f t="shared" si="27"/>
        <v/>
      </c>
      <c r="DH17" s="155" t="str">
        <f t="shared" si="27"/>
        <v/>
      </c>
      <c r="DI17" s="155" t="str">
        <f t="shared" si="27"/>
        <v/>
      </c>
      <c r="DJ17" s="155" t="str">
        <f t="shared" si="27"/>
        <v/>
      </c>
      <c r="DK17" s="156" t="str">
        <f t="shared" si="27"/>
        <v/>
      </c>
      <c r="DL17" s="295" t="str">
        <f t="shared" si="27"/>
        <v/>
      </c>
      <c r="DM17" s="296" t="str">
        <f t="shared" si="27"/>
        <v/>
      </c>
      <c r="DN17" s="296" t="str">
        <f t="shared" si="27"/>
        <v/>
      </c>
      <c r="DO17" s="296" t="str">
        <f t="shared" si="27"/>
        <v/>
      </c>
      <c r="DP17" s="296" t="str">
        <f t="shared" si="27"/>
        <v/>
      </c>
      <c r="DQ17" s="296" t="str">
        <f t="shared" si="27"/>
        <v/>
      </c>
      <c r="DR17" s="296" t="str">
        <f t="shared" si="27"/>
        <v/>
      </c>
      <c r="DS17" s="296" t="str">
        <f t="shared" si="27"/>
        <v/>
      </c>
      <c r="DT17" s="296" t="str">
        <f t="shared" si="27"/>
        <v/>
      </c>
      <c r="DU17" s="296" t="str">
        <f t="shared" si="27"/>
        <v/>
      </c>
      <c r="DV17" s="296" t="str">
        <f t="shared" si="27"/>
        <v/>
      </c>
      <c r="DW17" s="296" t="str">
        <f t="shared" si="27"/>
        <v/>
      </c>
      <c r="DX17" s="296" t="str">
        <f t="shared" si="27"/>
        <v/>
      </c>
      <c r="DY17" s="296" t="str">
        <f t="shared" si="27"/>
        <v/>
      </c>
      <c r="DZ17" s="296" t="str">
        <f t="shared" si="27"/>
        <v/>
      </c>
      <c r="EA17" s="296" t="str">
        <f t="shared" ref="EA17:IK17" si="28">IF(AND(EA15&lt;&gt;0,EA16&lt;&gt;0),(EA15-EA16)/EA16,IF(AND(EA15=0,EA16=0),"",IF(AND(EA15="",EA16=""),"",IF(AND(EA15=0,EA16=""),"", IF(AND(EA15="",EA16=0),"",1)))))</f>
        <v/>
      </c>
      <c r="EB17" s="296" t="str">
        <f t="shared" si="28"/>
        <v/>
      </c>
      <c r="EC17" s="296" t="str">
        <f t="shared" si="28"/>
        <v/>
      </c>
      <c r="ED17" s="296" t="str">
        <f t="shared" si="28"/>
        <v/>
      </c>
      <c r="EE17" s="296" t="str">
        <f t="shared" si="28"/>
        <v/>
      </c>
      <c r="EF17" s="296" t="str">
        <f t="shared" si="28"/>
        <v/>
      </c>
      <c r="EG17" s="296" t="str">
        <f t="shared" si="28"/>
        <v/>
      </c>
      <c r="EH17" s="296" t="str">
        <f t="shared" si="28"/>
        <v/>
      </c>
      <c r="EI17" s="296" t="str">
        <f t="shared" si="28"/>
        <v/>
      </c>
      <c r="EJ17" s="296" t="str">
        <f t="shared" si="28"/>
        <v/>
      </c>
      <c r="EK17" s="296" t="str">
        <f t="shared" si="28"/>
        <v/>
      </c>
      <c r="EL17" s="296" t="str">
        <f t="shared" si="28"/>
        <v/>
      </c>
      <c r="EM17" s="296" t="str">
        <f t="shared" si="28"/>
        <v/>
      </c>
      <c r="EN17" s="296" t="str">
        <f t="shared" si="28"/>
        <v/>
      </c>
      <c r="EO17" s="296" t="str">
        <f t="shared" si="28"/>
        <v/>
      </c>
      <c r="EP17" s="296" t="str">
        <f t="shared" si="28"/>
        <v/>
      </c>
      <c r="EQ17" s="296" t="str">
        <f t="shared" si="28"/>
        <v/>
      </c>
      <c r="ER17" s="296" t="str">
        <f t="shared" si="28"/>
        <v/>
      </c>
      <c r="ES17" s="296" t="str">
        <f t="shared" si="28"/>
        <v/>
      </c>
      <c r="ET17" s="296" t="str">
        <f t="shared" si="28"/>
        <v/>
      </c>
      <c r="EU17" s="296" t="str">
        <f t="shared" si="28"/>
        <v/>
      </c>
      <c r="EV17" s="296" t="str">
        <f t="shared" si="28"/>
        <v/>
      </c>
      <c r="EW17" s="297" t="str">
        <f t="shared" si="28"/>
        <v/>
      </c>
      <c r="EX17" s="295" t="str">
        <f t="shared" si="28"/>
        <v/>
      </c>
      <c r="EY17" s="296" t="str">
        <f t="shared" si="28"/>
        <v/>
      </c>
      <c r="EZ17" s="296" t="str">
        <f t="shared" si="28"/>
        <v/>
      </c>
      <c r="FA17" s="296" t="str">
        <f t="shared" si="28"/>
        <v/>
      </c>
      <c r="FB17" s="296" t="str">
        <f t="shared" si="28"/>
        <v/>
      </c>
      <c r="FC17" s="296" t="str">
        <f t="shared" si="28"/>
        <v/>
      </c>
      <c r="FD17" s="296" t="str">
        <f t="shared" si="28"/>
        <v/>
      </c>
      <c r="FE17" s="296" t="str">
        <f t="shared" si="28"/>
        <v/>
      </c>
      <c r="FF17" s="296" t="str">
        <f t="shared" si="28"/>
        <v/>
      </c>
      <c r="FG17" s="296" t="str">
        <f t="shared" si="28"/>
        <v/>
      </c>
      <c r="FH17" s="296" t="str">
        <f t="shared" si="28"/>
        <v/>
      </c>
      <c r="FI17" s="296" t="str">
        <f t="shared" si="28"/>
        <v/>
      </c>
      <c r="FJ17" s="296" t="str">
        <f t="shared" si="28"/>
        <v/>
      </c>
      <c r="FK17" s="296" t="str">
        <f t="shared" si="28"/>
        <v/>
      </c>
      <c r="FL17" s="296" t="str">
        <f t="shared" si="28"/>
        <v/>
      </c>
      <c r="FM17" s="296" t="str">
        <f t="shared" si="28"/>
        <v/>
      </c>
      <c r="FN17" s="296" t="str">
        <f t="shared" si="28"/>
        <v/>
      </c>
      <c r="FO17" s="296" t="str">
        <f t="shared" si="28"/>
        <v/>
      </c>
      <c r="FP17" s="296" t="str">
        <f t="shared" si="28"/>
        <v/>
      </c>
      <c r="FQ17" s="296" t="str">
        <f t="shared" si="28"/>
        <v/>
      </c>
      <c r="FR17" s="296" t="str">
        <f t="shared" si="28"/>
        <v/>
      </c>
      <c r="FS17" s="296" t="str">
        <f t="shared" si="28"/>
        <v/>
      </c>
      <c r="FT17" s="296" t="str">
        <f t="shared" si="28"/>
        <v/>
      </c>
      <c r="FU17" s="296" t="str">
        <f t="shared" si="28"/>
        <v/>
      </c>
      <c r="FV17" s="296" t="str">
        <f t="shared" si="28"/>
        <v/>
      </c>
      <c r="FW17" s="296" t="str">
        <f t="shared" si="28"/>
        <v/>
      </c>
      <c r="FX17" s="296" t="str">
        <f t="shared" si="28"/>
        <v/>
      </c>
      <c r="FY17" s="296" t="str">
        <f t="shared" si="28"/>
        <v/>
      </c>
      <c r="FZ17" s="296" t="str">
        <f t="shared" si="28"/>
        <v/>
      </c>
      <c r="GA17" s="296" t="str">
        <f t="shared" si="28"/>
        <v/>
      </c>
      <c r="GB17" s="296" t="str">
        <f t="shared" si="28"/>
        <v/>
      </c>
      <c r="GC17" s="296" t="str">
        <f t="shared" si="28"/>
        <v/>
      </c>
      <c r="GD17" s="296" t="str">
        <f t="shared" si="28"/>
        <v/>
      </c>
      <c r="GE17" s="296" t="str">
        <f t="shared" si="28"/>
        <v/>
      </c>
      <c r="GF17" s="296" t="str">
        <f t="shared" si="28"/>
        <v/>
      </c>
      <c r="GG17" s="296" t="str">
        <f t="shared" si="28"/>
        <v/>
      </c>
      <c r="GH17" s="296" t="str">
        <f t="shared" si="28"/>
        <v/>
      </c>
      <c r="GI17" s="297" t="str">
        <f t="shared" si="28"/>
        <v/>
      </c>
      <c r="GJ17" s="295" t="str">
        <f t="shared" si="28"/>
        <v/>
      </c>
      <c r="GK17" s="296" t="str">
        <f t="shared" si="28"/>
        <v/>
      </c>
      <c r="GL17" s="296" t="str">
        <f t="shared" si="28"/>
        <v/>
      </c>
      <c r="GM17" s="296" t="str">
        <f t="shared" si="28"/>
        <v/>
      </c>
      <c r="GN17" s="296" t="str">
        <f t="shared" si="28"/>
        <v/>
      </c>
      <c r="GO17" s="296" t="str">
        <f t="shared" si="28"/>
        <v/>
      </c>
      <c r="GP17" s="296" t="str">
        <f t="shared" si="28"/>
        <v/>
      </c>
      <c r="GQ17" s="296" t="str">
        <f t="shared" si="28"/>
        <v/>
      </c>
      <c r="GR17" s="296" t="str">
        <f t="shared" si="28"/>
        <v/>
      </c>
      <c r="GS17" s="296" t="str">
        <f t="shared" si="28"/>
        <v/>
      </c>
      <c r="GT17" s="296" t="str">
        <f t="shared" si="28"/>
        <v/>
      </c>
      <c r="GU17" s="296" t="str">
        <f t="shared" si="28"/>
        <v/>
      </c>
      <c r="GV17" s="296" t="str">
        <f t="shared" si="28"/>
        <v/>
      </c>
      <c r="GW17" s="296" t="str">
        <f t="shared" si="28"/>
        <v/>
      </c>
      <c r="GX17" s="296" t="str">
        <f t="shared" si="28"/>
        <v/>
      </c>
      <c r="GY17" s="296" t="str">
        <f t="shared" si="28"/>
        <v/>
      </c>
      <c r="GZ17" s="296" t="str">
        <f t="shared" si="28"/>
        <v/>
      </c>
      <c r="HA17" s="296" t="str">
        <f t="shared" si="28"/>
        <v/>
      </c>
      <c r="HB17" s="296" t="str">
        <f t="shared" si="28"/>
        <v/>
      </c>
      <c r="HC17" s="296" t="str">
        <f t="shared" si="28"/>
        <v/>
      </c>
      <c r="HD17" s="296" t="str">
        <f t="shared" si="28"/>
        <v/>
      </c>
      <c r="HE17" s="296" t="str">
        <f t="shared" si="28"/>
        <v/>
      </c>
      <c r="HF17" s="296" t="str">
        <f t="shared" si="28"/>
        <v/>
      </c>
      <c r="HG17" s="296" t="str">
        <f t="shared" si="28"/>
        <v/>
      </c>
      <c r="HH17" s="296" t="str">
        <f t="shared" si="28"/>
        <v/>
      </c>
      <c r="HI17" s="296" t="str">
        <f t="shared" si="28"/>
        <v/>
      </c>
      <c r="HJ17" s="296" t="str">
        <f t="shared" si="28"/>
        <v/>
      </c>
      <c r="HK17" s="296" t="str">
        <f t="shared" si="28"/>
        <v/>
      </c>
      <c r="HL17" s="296" t="str">
        <f t="shared" si="28"/>
        <v/>
      </c>
      <c r="HM17" s="296" t="str">
        <f t="shared" si="28"/>
        <v/>
      </c>
      <c r="HN17" s="296" t="str">
        <f t="shared" si="28"/>
        <v/>
      </c>
      <c r="HO17" s="296" t="str">
        <f t="shared" si="28"/>
        <v/>
      </c>
      <c r="HP17" s="296" t="str">
        <f t="shared" si="28"/>
        <v/>
      </c>
      <c r="HQ17" s="296" t="str">
        <f t="shared" si="28"/>
        <v/>
      </c>
      <c r="HR17" s="296" t="str">
        <f t="shared" si="28"/>
        <v/>
      </c>
      <c r="HS17" s="296" t="str">
        <f t="shared" si="28"/>
        <v/>
      </c>
      <c r="HT17" s="296" t="str">
        <f t="shared" si="28"/>
        <v/>
      </c>
      <c r="HU17" s="297" t="str">
        <f t="shared" si="28"/>
        <v/>
      </c>
      <c r="HV17" s="154" t="str">
        <f t="shared" si="28"/>
        <v/>
      </c>
      <c r="HW17" s="155" t="str">
        <f t="shared" si="28"/>
        <v/>
      </c>
      <c r="HX17" s="155" t="str">
        <f t="shared" si="28"/>
        <v/>
      </c>
      <c r="HY17" s="155" t="str">
        <f t="shared" si="28"/>
        <v/>
      </c>
      <c r="HZ17" s="155" t="str">
        <f t="shared" si="28"/>
        <v/>
      </c>
      <c r="IA17" s="155" t="str">
        <f t="shared" si="28"/>
        <v/>
      </c>
      <c r="IB17" s="155" t="str">
        <f t="shared" si="28"/>
        <v/>
      </c>
      <c r="IC17" s="155" t="str">
        <f t="shared" si="28"/>
        <v/>
      </c>
      <c r="ID17" s="155" t="str">
        <f t="shared" si="28"/>
        <v/>
      </c>
      <c r="IE17" s="155" t="str">
        <f t="shared" si="28"/>
        <v/>
      </c>
      <c r="IF17" s="155" t="str">
        <f t="shared" si="28"/>
        <v/>
      </c>
      <c r="IG17" s="155" t="str">
        <f t="shared" si="28"/>
        <v/>
      </c>
      <c r="IH17" s="155" t="str">
        <f t="shared" si="28"/>
        <v/>
      </c>
      <c r="II17" s="155" t="str">
        <f t="shared" si="28"/>
        <v/>
      </c>
      <c r="IJ17" s="155" t="str">
        <f t="shared" si="28"/>
        <v/>
      </c>
      <c r="IK17" s="155" t="str">
        <f t="shared" si="28"/>
        <v/>
      </c>
      <c r="IL17" s="155" t="str">
        <f t="shared" ref="IL17:KW17" si="29">IF(AND(IL15&lt;&gt;0,IL16&lt;&gt;0),(IL15-IL16)/IL16,IF(AND(IL15=0,IL16=0),"",IF(AND(IL15="",IL16=""),"",IF(AND(IL15=0,IL16=""),"", IF(AND(IL15="",IL16=0),"",1)))))</f>
        <v/>
      </c>
      <c r="IM17" s="155" t="str">
        <f t="shared" si="29"/>
        <v/>
      </c>
      <c r="IN17" s="155" t="str">
        <f t="shared" si="29"/>
        <v/>
      </c>
      <c r="IO17" s="155" t="str">
        <f t="shared" si="29"/>
        <v/>
      </c>
      <c r="IP17" s="155">
        <f t="shared" si="29"/>
        <v>1</v>
      </c>
      <c r="IQ17" s="155">
        <f t="shared" si="29"/>
        <v>-5.9190006542848223E-3</v>
      </c>
      <c r="IR17" s="155">
        <f t="shared" si="29"/>
        <v>6.8278423847960312E-4</v>
      </c>
      <c r="IS17" s="155">
        <f t="shared" si="29"/>
        <v>1</v>
      </c>
      <c r="IT17" s="155" t="str">
        <f t="shared" si="29"/>
        <v/>
      </c>
      <c r="IU17" s="155" t="str">
        <f t="shared" si="29"/>
        <v/>
      </c>
      <c r="IV17" s="155" t="str">
        <f t="shared" si="29"/>
        <v/>
      </c>
      <c r="IW17" s="155" t="str">
        <f t="shared" si="29"/>
        <v/>
      </c>
      <c r="IX17" s="155" t="str">
        <f t="shared" si="29"/>
        <v/>
      </c>
      <c r="IY17" s="155" t="str">
        <f t="shared" si="29"/>
        <v/>
      </c>
      <c r="IZ17" s="155" t="str">
        <f t="shared" si="29"/>
        <v/>
      </c>
      <c r="JA17" s="155" t="str">
        <f t="shared" si="29"/>
        <v/>
      </c>
      <c r="JB17" s="155" t="str">
        <f t="shared" si="29"/>
        <v/>
      </c>
      <c r="JC17" s="155" t="str">
        <f t="shared" si="29"/>
        <v/>
      </c>
      <c r="JD17" s="155" t="str">
        <f t="shared" si="29"/>
        <v/>
      </c>
      <c r="JE17" s="155" t="str">
        <f t="shared" si="29"/>
        <v/>
      </c>
      <c r="JF17" s="155" t="str">
        <f t="shared" si="29"/>
        <v/>
      </c>
      <c r="JG17" s="156">
        <f t="shared" si="29"/>
        <v>0.14458013083270935</v>
      </c>
      <c r="JH17" s="295" t="str">
        <f t="shared" si="29"/>
        <v/>
      </c>
      <c r="JI17" s="296" t="str">
        <f t="shared" si="29"/>
        <v/>
      </c>
      <c r="JJ17" s="296" t="str">
        <f t="shared" si="29"/>
        <v/>
      </c>
      <c r="JK17" s="296" t="str">
        <f t="shared" si="29"/>
        <v/>
      </c>
      <c r="JL17" s="296" t="str">
        <f t="shared" si="29"/>
        <v/>
      </c>
      <c r="JM17" s="296" t="str">
        <f t="shared" si="29"/>
        <v/>
      </c>
      <c r="JN17" s="296" t="str">
        <f t="shared" si="29"/>
        <v/>
      </c>
      <c r="JO17" s="296" t="str">
        <f t="shared" si="29"/>
        <v/>
      </c>
      <c r="JP17" s="296" t="str">
        <f t="shared" si="29"/>
        <v/>
      </c>
      <c r="JQ17" s="296" t="str">
        <f t="shared" si="29"/>
        <v/>
      </c>
      <c r="JR17" s="296" t="str">
        <f t="shared" si="29"/>
        <v/>
      </c>
      <c r="JS17" s="296" t="str">
        <f t="shared" si="29"/>
        <v/>
      </c>
      <c r="JT17" s="296" t="str">
        <f t="shared" si="29"/>
        <v/>
      </c>
      <c r="JU17" s="296" t="str">
        <f t="shared" si="29"/>
        <v/>
      </c>
      <c r="JV17" s="296" t="str">
        <f t="shared" si="29"/>
        <v/>
      </c>
      <c r="JW17" s="296" t="str">
        <f t="shared" si="29"/>
        <v/>
      </c>
      <c r="JX17" s="296" t="str">
        <f t="shared" si="29"/>
        <v/>
      </c>
      <c r="JY17" s="296" t="str">
        <f t="shared" si="29"/>
        <v/>
      </c>
      <c r="JZ17" s="296" t="str">
        <f t="shared" si="29"/>
        <v/>
      </c>
      <c r="KA17" s="296" t="str">
        <f t="shared" si="29"/>
        <v/>
      </c>
      <c r="KB17" s="296" t="str">
        <f t="shared" si="29"/>
        <v/>
      </c>
      <c r="KC17" s="296" t="str">
        <f t="shared" si="29"/>
        <v/>
      </c>
      <c r="KD17" s="296" t="str">
        <f t="shared" si="29"/>
        <v/>
      </c>
      <c r="KE17" s="296" t="str">
        <f t="shared" si="29"/>
        <v/>
      </c>
      <c r="KF17" s="296" t="str">
        <f t="shared" si="29"/>
        <v/>
      </c>
      <c r="KG17" s="296" t="str">
        <f t="shared" si="29"/>
        <v/>
      </c>
      <c r="KH17" s="296" t="str">
        <f t="shared" si="29"/>
        <v/>
      </c>
      <c r="KI17" s="296" t="str">
        <f t="shared" si="29"/>
        <v/>
      </c>
      <c r="KJ17" s="296" t="str">
        <f t="shared" si="29"/>
        <v/>
      </c>
      <c r="KK17" s="296" t="str">
        <f t="shared" si="29"/>
        <v/>
      </c>
      <c r="KL17" s="296" t="str">
        <f t="shared" si="29"/>
        <v/>
      </c>
      <c r="KM17" s="296" t="str">
        <f t="shared" si="29"/>
        <v/>
      </c>
      <c r="KN17" s="296" t="str">
        <f t="shared" si="29"/>
        <v/>
      </c>
      <c r="KO17" s="296" t="str">
        <f t="shared" si="29"/>
        <v/>
      </c>
      <c r="KP17" s="296" t="str">
        <f t="shared" si="29"/>
        <v/>
      </c>
      <c r="KQ17" s="296" t="str">
        <f t="shared" si="29"/>
        <v/>
      </c>
      <c r="KR17" s="296" t="str">
        <f t="shared" si="29"/>
        <v/>
      </c>
      <c r="KS17" s="297" t="str">
        <f t="shared" si="29"/>
        <v/>
      </c>
      <c r="KT17" s="295" t="str">
        <f t="shared" si="29"/>
        <v/>
      </c>
      <c r="KU17" s="296" t="str">
        <f t="shared" si="29"/>
        <v/>
      </c>
      <c r="KV17" s="296" t="str">
        <f t="shared" si="29"/>
        <v/>
      </c>
      <c r="KW17" s="296" t="str">
        <f t="shared" si="29"/>
        <v/>
      </c>
      <c r="KX17" s="296" t="str">
        <f t="shared" ref="KX17:NI17" si="30">IF(AND(KX15&lt;&gt;0,KX16&lt;&gt;0),(KX15-KX16)/KX16,IF(AND(KX15=0,KX16=0),"",IF(AND(KX15="",KX16=""),"",IF(AND(KX15=0,KX16=""),"", IF(AND(KX15="",KX16=0),"",1)))))</f>
        <v/>
      </c>
      <c r="KY17" s="296" t="str">
        <f t="shared" si="30"/>
        <v/>
      </c>
      <c r="KZ17" s="296" t="str">
        <f t="shared" si="30"/>
        <v/>
      </c>
      <c r="LA17" s="296" t="str">
        <f t="shared" si="30"/>
        <v/>
      </c>
      <c r="LB17" s="296" t="str">
        <f t="shared" si="30"/>
        <v/>
      </c>
      <c r="LC17" s="296" t="str">
        <f t="shared" si="30"/>
        <v/>
      </c>
      <c r="LD17" s="296" t="str">
        <f t="shared" si="30"/>
        <v/>
      </c>
      <c r="LE17" s="296" t="str">
        <f t="shared" si="30"/>
        <v/>
      </c>
      <c r="LF17" s="296" t="str">
        <f t="shared" si="30"/>
        <v/>
      </c>
      <c r="LG17" s="296" t="str">
        <f t="shared" si="30"/>
        <v/>
      </c>
      <c r="LH17" s="296" t="str">
        <f t="shared" si="30"/>
        <v/>
      </c>
      <c r="LI17" s="296" t="str">
        <f t="shared" si="30"/>
        <v/>
      </c>
      <c r="LJ17" s="296" t="str">
        <f t="shared" si="30"/>
        <v/>
      </c>
      <c r="LK17" s="296" t="str">
        <f t="shared" si="30"/>
        <v/>
      </c>
      <c r="LL17" s="296" t="str">
        <f t="shared" si="30"/>
        <v/>
      </c>
      <c r="LM17" s="296" t="str">
        <f t="shared" si="30"/>
        <v/>
      </c>
      <c r="LN17" s="296" t="str">
        <f t="shared" si="30"/>
        <v/>
      </c>
      <c r="LO17" s="296" t="str">
        <f t="shared" si="30"/>
        <v/>
      </c>
      <c r="LP17" s="296" t="str">
        <f t="shared" si="30"/>
        <v/>
      </c>
      <c r="LQ17" s="296" t="str">
        <f t="shared" si="30"/>
        <v/>
      </c>
      <c r="LR17" s="296" t="str">
        <f t="shared" si="30"/>
        <v/>
      </c>
      <c r="LS17" s="296" t="str">
        <f t="shared" si="30"/>
        <v/>
      </c>
      <c r="LT17" s="296" t="str">
        <f t="shared" si="30"/>
        <v/>
      </c>
      <c r="LU17" s="296" t="str">
        <f t="shared" si="30"/>
        <v/>
      </c>
      <c r="LV17" s="296" t="str">
        <f t="shared" si="30"/>
        <v/>
      </c>
      <c r="LW17" s="296" t="str">
        <f t="shared" si="30"/>
        <v/>
      </c>
      <c r="LX17" s="296" t="str">
        <f t="shared" si="30"/>
        <v/>
      </c>
      <c r="LY17" s="296" t="str">
        <f t="shared" si="30"/>
        <v/>
      </c>
      <c r="LZ17" s="296" t="str">
        <f t="shared" si="30"/>
        <v/>
      </c>
      <c r="MA17" s="296" t="str">
        <f t="shared" si="30"/>
        <v/>
      </c>
      <c r="MB17" s="296" t="str">
        <f t="shared" si="30"/>
        <v/>
      </c>
      <c r="MC17" s="296" t="str">
        <f t="shared" si="30"/>
        <v/>
      </c>
      <c r="MD17" s="296" t="str">
        <f t="shared" si="30"/>
        <v/>
      </c>
      <c r="ME17" s="297" t="str">
        <f t="shared" si="30"/>
        <v/>
      </c>
      <c r="MF17" s="295" t="str">
        <f t="shared" si="30"/>
        <v/>
      </c>
      <c r="MG17" s="296" t="str">
        <f t="shared" si="30"/>
        <v/>
      </c>
      <c r="MH17" s="296" t="str">
        <f t="shared" si="30"/>
        <v/>
      </c>
      <c r="MI17" s="296" t="str">
        <f t="shared" si="30"/>
        <v/>
      </c>
      <c r="MJ17" s="296" t="str">
        <f t="shared" si="30"/>
        <v/>
      </c>
      <c r="MK17" s="296" t="str">
        <f t="shared" si="30"/>
        <v/>
      </c>
      <c r="ML17" s="296" t="str">
        <f t="shared" si="30"/>
        <v/>
      </c>
      <c r="MM17" s="296" t="str">
        <f t="shared" si="30"/>
        <v/>
      </c>
      <c r="MN17" s="296" t="str">
        <f t="shared" si="30"/>
        <v/>
      </c>
      <c r="MO17" s="296" t="str">
        <f t="shared" si="30"/>
        <v/>
      </c>
      <c r="MP17" s="296" t="str">
        <f t="shared" si="30"/>
        <v/>
      </c>
      <c r="MQ17" s="296" t="str">
        <f t="shared" si="30"/>
        <v/>
      </c>
      <c r="MR17" s="296" t="str">
        <f t="shared" si="30"/>
        <v/>
      </c>
      <c r="MS17" s="296" t="str">
        <f t="shared" si="30"/>
        <v/>
      </c>
      <c r="MT17" s="296" t="str">
        <f t="shared" si="30"/>
        <v/>
      </c>
      <c r="MU17" s="296" t="str">
        <f t="shared" si="30"/>
        <v/>
      </c>
      <c r="MV17" s="296" t="str">
        <f t="shared" si="30"/>
        <v/>
      </c>
      <c r="MW17" s="296" t="str">
        <f t="shared" si="30"/>
        <v/>
      </c>
      <c r="MX17" s="296" t="str">
        <f t="shared" si="30"/>
        <v/>
      </c>
      <c r="MY17" s="296" t="str">
        <f t="shared" si="30"/>
        <v/>
      </c>
      <c r="MZ17" s="296" t="str">
        <f t="shared" si="30"/>
        <v/>
      </c>
      <c r="NA17" s="296" t="str">
        <f t="shared" si="30"/>
        <v/>
      </c>
      <c r="NB17" s="296" t="str">
        <f t="shared" si="30"/>
        <v/>
      </c>
      <c r="NC17" s="296" t="str">
        <f t="shared" si="30"/>
        <v/>
      </c>
      <c r="ND17" s="296" t="str">
        <f t="shared" si="30"/>
        <v/>
      </c>
      <c r="NE17" s="296" t="str">
        <f t="shared" si="30"/>
        <v/>
      </c>
      <c r="NF17" s="296" t="str">
        <f t="shared" si="30"/>
        <v/>
      </c>
      <c r="NG17" s="296" t="str">
        <f t="shared" si="30"/>
        <v/>
      </c>
      <c r="NH17" s="296" t="str">
        <f t="shared" si="30"/>
        <v/>
      </c>
      <c r="NI17" s="296" t="str">
        <f t="shared" si="30"/>
        <v/>
      </c>
      <c r="NJ17" s="296" t="str">
        <f t="shared" ref="NJ17:PC17" si="31">IF(AND(NJ15&lt;&gt;0,NJ16&lt;&gt;0),(NJ15-NJ16)/NJ16,IF(AND(NJ15=0,NJ16=0),"",IF(AND(NJ15="",NJ16=""),"",IF(AND(NJ15=0,NJ16=""),"", IF(AND(NJ15="",NJ16=0),"",1)))))</f>
        <v/>
      </c>
      <c r="NK17" s="296" t="str">
        <f t="shared" si="31"/>
        <v/>
      </c>
      <c r="NL17" s="296" t="str">
        <f t="shared" si="31"/>
        <v/>
      </c>
      <c r="NM17" s="296" t="str">
        <f t="shared" si="31"/>
        <v/>
      </c>
      <c r="NN17" s="296" t="str">
        <f t="shared" si="31"/>
        <v/>
      </c>
      <c r="NO17" s="296" t="str">
        <f t="shared" si="31"/>
        <v/>
      </c>
      <c r="NP17" s="296" t="str">
        <f t="shared" si="31"/>
        <v/>
      </c>
      <c r="NQ17" s="297" t="str">
        <f t="shared" si="31"/>
        <v/>
      </c>
      <c r="NR17" s="155" t="str">
        <f t="shared" si="31"/>
        <v/>
      </c>
      <c r="NS17" s="155" t="str">
        <f t="shared" si="31"/>
        <v/>
      </c>
      <c r="NT17" s="155" t="str">
        <f t="shared" si="31"/>
        <v/>
      </c>
      <c r="NU17" s="155" t="str">
        <f t="shared" si="31"/>
        <v/>
      </c>
      <c r="NV17" s="155" t="str">
        <f t="shared" si="31"/>
        <v/>
      </c>
      <c r="NW17" s="155" t="str">
        <f t="shared" si="31"/>
        <v/>
      </c>
      <c r="NX17" s="155" t="str">
        <f t="shared" si="31"/>
        <v/>
      </c>
      <c r="NY17" s="155" t="str">
        <f t="shared" si="31"/>
        <v/>
      </c>
      <c r="NZ17" s="155" t="str">
        <f t="shared" si="31"/>
        <v/>
      </c>
      <c r="OA17" s="155" t="str">
        <f t="shared" si="31"/>
        <v/>
      </c>
      <c r="OB17" s="155" t="str">
        <f t="shared" si="31"/>
        <v/>
      </c>
      <c r="OC17" s="155" t="str">
        <f t="shared" si="31"/>
        <v/>
      </c>
      <c r="OD17" s="155" t="str">
        <f t="shared" si="31"/>
        <v/>
      </c>
      <c r="OE17" s="155" t="str">
        <f t="shared" si="31"/>
        <v/>
      </c>
      <c r="OF17" s="155" t="str">
        <f t="shared" si="31"/>
        <v/>
      </c>
      <c r="OG17" s="155" t="str">
        <f t="shared" si="31"/>
        <v/>
      </c>
      <c r="OH17" s="155" t="str">
        <f t="shared" si="31"/>
        <v/>
      </c>
      <c r="OI17" s="155" t="str">
        <f t="shared" si="31"/>
        <v/>
      </c>
      <c r="OJ17" s="155" t="str">
        <f t="shared" si="31"/>
        <v/>
      </c>
      <c r="OK17" s="155" t="str">
        <f t="shared" si="31"/>
        <v/>
      </c>
      <c r="OL17" s="155" t="str">
        <f t="shared" si="31"/>
        <v/>
      </c>
      <c r="OM17" s="155" t="str">
        <f t="shared" si="31"/>
        <v/>
      </c>
      <c r="ON17" s="155" t="str">
        <f t="shared" si="31"/>
        <v/>
      </c>
      <c r="OO17" s="155">
        <f t="shared" si="31"/>
        <v>-0.10884077497073742</v>
      </c>
      <c r="OP17" s="155">
        <f t="shared" si="31"/>
        <v>-3.2209862073173022E-2</v>
      </c>
      <c r="OQ17" s="155">
        <f t="shared" si="31"/>
        <v>1</v>
      </c>
      <c r="OR17" s="155" t="str">
        <f t="shared" si="31"/>
        <v/>
      </c>
      <c r="OS17" s="155" t="str">
        <f t="shared" si="31"/>
        <v/>
      </c>
      <c r="OT17" s="155" t="str">
        <f t="shared" si="31"/>
        <v/>
      </c>
      <c r="OU17" s="155" t="str">
        <f t="shared" si="31"/>
        <v/>
      </c>
      <c r="OV17" s="155" t="str">
        <f t="shared" si="31"/>
        <v/>
      </c>
      <c r="OW17" s="155" t="str">
        <f t="shared" si="31"/>
        <v/>
      </c>
      <c r="OX17" s="155" t="str">
        <f t="shared" si="31"/>
        <v/>
      </c>
      <c r="OY17" s="155" t="str">
        <f t="shared" si="31"/>
        <v/>
      </c>
      <c r="OZ17" s="155" t="str">
        <f t="shared" si="31"/>
        <v/>
      </c>
      <c r="PA17" s="155" t="str">
        <f t="shared" si="31"/>
        <v/>
      </c>
      <c r="PB17" s="155" t="str">
        <f t="shared" si="31"/>
        <v/>
      </c>
      <c r="PC17" s="156">
        <f t="shared" si="31"/>
        <v>2.1368847920892064E-2</v>
      </c>
    </row>
    <row r="18" spans="1:419" outlineLevel="1" x14ac:dyDescent="0.3">
      <c r="A18" s="299" t="s">
        <v>755</v>
      </c>
      <c r="B18" s="162">
        <f>'[29]D-PDP'!$CB$12</f>
        <v>145382.84375</v>
      </c>
      <c r="C18" s="162">
        <f>'[29]D-PDP'!$CB$13</f>
        <v>145897.484375</v>
      </c>
      <c r="D18" s="162">
        <f>'[29]D-PDP'!$CB$14</f>
        <v>146173.71875</v>
      </c>
      <c r="E18" s="162">
        <f>'[29]D-PDP'!$CB$15</f>
        <v>146415.40625</v>
      </c>
      <c r="F18" s="162">
        <f>'[29]D-PDP'!$CB$16</f>
        <v>146593.515625</v>
      </c>
      <c r="G18" s="162">
        <f>'[29]D-PDP'!$CB$17</f>
        <v>146781.5</v>
      </c>
      <c r="H18" s="162">
        <f>'[29]D-PDP'!$CB$18</f>
        <v>146821.921875</v>
      </c>
      <c r="I18" s="162">
        <f>'[29]D-PDP'!$CB$19</f>
        <v>146891.328125</v>
      </c>
      <c r="J18" s="162">
        <f>'[29]D-PDP'!$CB$20</f>
        <v>146938.78125</v>
      </c>
      <c r="K18" s="162">
        <f>'[29]D-PDP'!$CB$21</f>
        <v>147027.890625</v>
      </c>
      <c r="L18" s="162">
        <f>'[29]D-PDP'!$CB$22</f>
        <v>122480.703125</v>
      </c>
      <c r="M18" s="162">
        <f>'[29]D-PDP'!$CB$23</f>
        <v>0</v>
      </c>
      <c r="N18" s="162">
        <f>'[29]D-PDP'!$CB$24</f>
        <v>0</v>
      </c>
      <c r="O18" s="162">
        <f>'[29]D-PDP'!$CB$25</f>
        <v>0</v>
      </c>
      <c r="P18" s="162">
        <f>'[29]D-PDP'!$CB$26</f>
        <v>0</v>
      </c>
      <c r="Q18" s="162">
        <f>'[29]D-PDP'!$CB$27</f>
        <v>0</v>
      </c>
      <c r="R18" s="162">
        <f>'[29]D-PDP'!$CB$28</f>
        <v>0</v>
      </c>
      <c r="S18" s="162">
        <f>'[29]D-PDP'!$CB$29</f>
        <v>0</v>
      </c>
      <c r="T18" s="162">
        <f>'[29]D-PDP'!$CB$30</f>
        <v>0</v>
      </c>
      <c r="U18" s="162">
        <f>'[29]D-PDP'!$CB$31</f>
        <v>0</v>
      </c>
      <c r="V18" s="162">
        <f>'[29]D-PDP'!$CB$32</f>
        <v>0</v>
      </c>
      <c r="W18" s="162">
        <f>'[29]D-PDP'!$CB$33</f>
        <v>0</v>
      </c>
      <c r="X18" s="162">
        <f>'[29]D-PDP'!$CB$34</f>
        <v>0</v>
      </c>
      <c r="Y18" s="162">
        <f>'[29]D-PDP'!$CB$35</f>
        <v>0</v>
      </c>
      <c r="Z18" s="162">
        <f>'[29]D-PDP'!$CB$36</f>
        <v>0</v>
      </c>
      <c r="AA18" s="162">
        <f>'[29]D-PDP'!$CB$37</f>
        <v>0</v>
      </c>
      <c r="AB18" s="162">
        <f>'[29]D-PDP'!$CB$38</f>
        <v>0</v>
      </c>
      <c r="AC18" s="162">
        <f>'[29]D-PDP'!$CB$39</f>
        <v>0</v>
      </c>
      <c r="AD18" s="162">
        <f>'[29]D-PDP'!$CB$40</f>
        <v>0</v>
      </c>
      <c r="AE18" s="162">
        <f>'[29]D-PDP'!$CB$41</f>
        <v>0</v>
      </c>
      <c r="AF18" s="162">
        <f>'[29]D-PDP'!$CB$42</f>
        <v>0</v>
      </c>
      <c r="AG18" s="162">
        <f>'[29]D-PDP'!$CB$43</f>
        <v>0</v>
      </c>
      <c r="AH18" s="162">
        <f>'[29]D-PDP'!$CB$44</f>
        <v>0</v>
      </c>
      <c r="AI18" s="162">
        <f>'[29]D-PDP'!$CB$45</f>
        <v>0</v>
      </c>
      <c r="AJ18" s="162">
        <f>'[29]D-PDP'!$CB$46</f>
        <v>0</v>
      </c>
      <c r="AK18" s="162">
        <f>'[29]D-PDP'!$CB$47</f>
        <v>0</v>
      </c>
      <c r="AL18" s="162">
        <f>'[29]D-PDP'!$CB$48</f>
        <v>0</v>
      </c>
      <c r="AM18" s="286">
        <f>SUM(B18:AL18)</f>
        <v>1587405.09375</v>
      </c>
      <c r="AN18" s="161">
        <f>'[29]D-PNP'!$CB$12</f>
        <v>0</v>
      </c>
      <c r="AO18" s="162">
        <f>'[29]D-PNP'!$CB$13</f>
        <v>0</v>
      </c>
      <c r="AP18" s="162">
        <f>'[29]D-PNP'!$CB$14</f>
        <v>0</v>
      </c>
      <c r="AQ18" s="162">
        <f>'[29]D-PNP'!$CB$15</f>
        <v>0</v>
      </c>
      <c r="AR18" s="162">
        <f>'[29]D-PNP'!$CB$16</f>
        <v>0</v>
      </c>
      <c r="AS18" s="162">
        <f>'[29]D-PNP'!$CB$17</f>
        <v>0</v>
      </c>
      <c r="AT18" s="162">
        <f>'[29]D-PNP'!$CB$18</f>
        <v>0</v>
      </c>
      <c r="AU18" s="162">
        <f>'[29]D-PNP'!$CB$19</f>
        <v>0</v>
      </c>
      <c r="AV18" s="162">
        <f>'[29]D-PNP'!$CB$20</f>
        <v>0</v>
      </c>
      <c r="AW18" s="162">
        <f>'[29]D-PNP'!$CB$21</f>
        <v>0</v>
      </c>
      <c r="AX18" s="162">
        <f>'[29]D-PNP'!$CB$22</f>
        <v>0</v>
      </c>
      <c r="AY18" s="162">
        <f>'[29]D-PNP'!$CB$23</f>
        <v>0</v>
      </c>
      <c r="AZ18" s="162">
        <f>'[29]D-PNP'!$CB$24</f>
        <v>0</v>
      </c>
      <c r="BA18" s="162">
        <f>'[29]D-PNP'!$CB$25</f>
        <v>0</v>
      </c>
      <c r="BB18" s="162">
        <f>'[29]D-PNP'!$CB$26</f>
        <v>0</v>
      </c>
      <c r="BC18" s="162">
        <f>'[29]D-PNP'!$CB$27</f>
        <v>0</v>
      </c>
      <c r="BD18" s="162">
        <f>'[29]D-PNP'!$CB$28</f>
        <v>0</v>
      </c>
      <c r="BE18" s="162">
        <f>'[29]D-PNP'!$CB$29</f>
        <v>0</v>
      </c>
      <c r="BF18" s="162">
        <f>'[29]D-PNP'!$CB$30</f>
        <v>0</v>
      </c>
      <c r="BG18" s="162">
        <f>'[29]D-PNP'!$CB$31</f>
        <v>0</v>
      </c>
      <c r="BH18" s="162">
        <f>'[29]D-PNP'!$CB$32</f>
        <v>0</v>
      </c>
      <c r="BI18" s="162">
        <f>'[29]D-PNP'!$CB$33</f>
        <v>0</v>
      </c>
      <c r="BJ18" s="162">
        <f>'[29]D-PNP'!$CB$34</f>
        <v>0</v>
      </c>
      <c r="BK18" s="162">
        <f>'[29]D-PNP'!$CB$35</f>
        <v>0</v>
      </c>
      <c r="BL18" s="162">
        <f>'[29]D-PNP'!$CB$36</f>
        <v>0</v>
      </c>
      <c r="BM18" s="162">
        <f>'[29]D-PNP'!$CB$37</f>
        <v>0</v>
      </c>
      <c r="BN18" s="162">
        <f>'[29]D-PNP'!$CB$38</f>
        <v>0</v>
      </c>
      <c r="BO18" s="162">
        <f>'[29]D-PNP'!$CB$39</f>
        <v>0</v>
      </c>
      <c r="BP18" s="162">
        <f>'[29]D-PNP'!$CB$40</f>
        <v>0</v>
      </c>
      <c r="BQ18" s="162">
        <f>'[29]D-PNP'!$CB$41</f>
        <v>0</v>
      </c>
      <c r="BR18" s="162">
        <f>'[29]D-PNP'!$CB$42</f>
        <v>0</v>
      </c>
      <c r="BS18" s="162">
        <f>'[29]D-PNP'!$CB$43</f>
        <v>0</v>
      </c>
      <c r="BT18" s="162">
        <f>'[29]D-PNP'!$CB$44</f>
        <v>0</v>
      </c>
      <c r="BU18" s="162">
        <f>'[29]D-PNP'!$CB$45</f>
        <v>0</v>
      </c>
      <c r="BV18" s="162">
        <f>'[29]D-PNP'!$CB$46</f>
        <v>0</v>
      </c>
      <c r="BW18" s="162">
        <f>'[29]D-PNP'!$CB$47</f>
        <v>0</v>
      </c>
      <c r="BX18" s="162">
        <f>'[29]D-PNP'!$CB$48</f>
        <v>0</v>
      </c>
      <c r="BY18" s="286">
        <f>SUM(AN18:BX18)</f>
        <v>0</v>
      </c>
      <c r="BZ18" s="161">
        <f>'[29]D-PND'!$CB$12</f>
        <v>0</v>
      </c>
      <c r="CA18" s="162">
        <f>'[29]D-PND'!$CB$13</f>
        <v>0</v>
      </c>
      <c r="CB18" s="162">
        <f>'[29]D-PND'!$CB$14</f>
        <v>0</v>
      </c>
      <c r="CC18" s="162">
        <f>'[29]D-PND'!$CB$15</f>
        <v>0</v>
      </c>
      <c r="CD18" s="162">
        <f>'[29]D-PND'!$CB$16</f>
        <v>0</v>
      </c>
      <c r="CE18" s="162">
        <f>'[29]D-PND'!$CB$17</f>
        <v>0</v>
      </c>
      <c r="CF18" s="162">
        <f>'[29]D-PND'!$CB$18</f>
        <v>0</v>
      </c>
      <c r="CG18" s="162">
        <f>'[29]D-PND'!$CB$19</f>
        <v>0</v>
      </c>
      <c r="CH18" s="162">
        <f>'[29]D-PND'!$CB$20</f>
        <v>0</v>
      </c>
      <c r="CI18" s="162">
        <f>'[29]D-PND'!$CB$21</f>
        <v>0</v>
      </c>
      <c r="CJ18" s="162">
        <f>'[29]D-PND'!$CB$22</f>
        <v>0</v>
      </c>
      <c r="CK18" s="162">
        <f>'[29]D-PND'!$CB$23</f>
        <v>0</v>
      </c>
      <c r="CL18" s="162">
        <f>'[29]D-PND'!$CB$24</f>
        <v>0</v>
      </c>
      <c r="CM18" s="162">
        <f>'[29]D-PND'!$CB$25</f>
        <v>0</v>
      </c>
      <c r="CN18" s="162">
        <f>'[29]D-PND'!$CB$26</f>
        <v>0</v>
      </c>
      <c r="CO18" s="162">
        <f>'[29]D-PND'!$CB$27</f>
        <v>0</v>
      </c>
      <c r="CP18" s="162">
        <f>'[29]D-PND'!$CB$28</f>
        <v>0</v>
      </c>
      <c r="CQ18" s="162">
        <f>'[29]D-PND'!$CB$29</f>
        <v>0</v>
      </c>
      <c r="CR18" s="162">
        <f>'[29]D-PND'!$CB$30</f>
        <v>0</v>
      </c>
      <c r="CS18" s="162">
        <f>'[29]D-PND'!$CB$31</f>
        <v>0</v>
      </c>
      <c r="CT18" s="162">
        <f>'[29]D-PND'!$CB$32</f>
        <v>0</v>
      </c>
      <c r="CU18" s="162">
        <f>'[29]D-PND'!$CB$33</f>
        <v>0</v>
      </c>
      <c r="CV18" s="162">
        <f>'[29]D-PND'!$CB$34</f>
        <v>0</v>
      </c>
      <c r="CW18" s="162">
        <f>'[29]D-PND'!$CB$35</f>
        <v>0</v>
      </c>
      <c r="CX18" s="162">
        <f>'[29]D-PND'!$CB$36</f>
        <v>0</v>
      </c>
      <c r="CY18" s="162">
        <f>'[29]D-PND'!$CB$37</f>
        <v>0</v>
      </c>
      <c r="CZ18" s="162">
        <f>'[29]D-PND'!$CB$38</f>
        <v>0</v>
      </c>
      <c r="DA18" s="162">
        <f>'[29]D-PND'!$CB$39</f>
        <v>0</v>
      </c>
      <c r="DB18" s="162">
        <f>'[29]D-PND'!$CB$40</f>
        <v>0</v>
      </c>
      <c r="DC18" s="162">
        <f>'[29]D-PND'!$CB$41</f>
        <v>0</v>
      </c>
      <c r="DD18" s="162">
        <f>'[29]D-PND'!$CB$42</f>
        <v>0</v>
      </c>
      <c r="DE18" s="162">
        <f>'[29]D-PND'!$CB$43</f>
        <v>0</v>
      </c>
      <c r="DF18" s="162">
        <f>'[29]D-PND'!$CB$44</f>
        <v>0</v>
      </c>
      <c r="DG18" s="162">
        <f>'[29]D-PND'!$CB$45</f>
        <v>0</v>
      </c>
      <c r="DH18" s="162">
        <f>'[29]D-PND'!$CB$46</f>
        <v>0</v>
      </c>
      <c r="DI18" s="162">
        <f>'[29]D-PND'!$CB$47</f>
        <v>0</v>
      </c>
      <c r="DJ18" s="162">
        <f>'[29]D-PND'!$CB$48</f>
        <v>0</v>
      </c>
      <c r="DK18" s="286">
        <f>SUM(BZ18:DJ18)</f>
        <v>0</v>
      </c>
      <c r="DL18" s="287"/>
      <c r="DM18" s="288"/>
      <c r="DN18" s="288"/>
      <c r="DO18" s="288"/>
      <c r="DP18" s="288"/>
      <c r="DQ18" s="288"/>
      <c r="DR18" s="288"/>
      <c r="DS18" s="288"/>
      <c r="DT18" s="288"/>
      <c r="DU18" s="288"/>
      <c r="DV18" s="288"/>
      <c r="DW18" s="288"/>
      <c r="DX18" s="288"/>
      <c r="DY18" s="288"/>
      <c r="DZ18" s="288"/>
      <c r="EA18" s="288"/>
      <c r="EB18" s="288"/>
      <c r="EC18" s="288"/>
      <c r="ED18" s="288"/>
      <c r="EE18" s="288"/>
      <c r="EF18" s="288"/>
      <c r="EG18" s="288"/>
      <c r="EH18" s="288"/>
      <c r="EI18" s="288"/>
      <c r="EJ18" s="288"/>
      <c r="EK18" s="288"/>
      <c r="EL18" s="288"/>
      <c r="EM18" s="288"/>
      <c r="EN18" s="288"/>
      <c r="EO18" s="288"/>
      <c r="EP18" s="288"/>
      <c r="EQ18" s="288"/>
      <c r="ER18" s="288"/>
      <c r="ES18" s="288"/>
      <c r="ET18" s="288"/>
      <c r="EU18" s="288"/>
      <c r="EV18" s="288"/>
      <c r="EW18" s="289">
        <f>SUM(DL18:EV18)</f>
        <v>0</v>
      </c>
      <c r="EX18" s="287"/>
      <c r="EY18" s="288"/>
      <c r="EZ18" s="288"/>
      <c r="FA18" s="288"/>
      <c r="FB18" s="288"/>
      <c r="FC18" s="288"/>
      <c r="FD18" s="288"/>
      <c r="FE18" s="288"/>
      <c r="FF18" s="288"/>
      <c r="FG18" s="288"/>
      <c r="FH18" s="288"/>
      <c r="FI18" s="288"/>
      <c r="FJ18" s="288"/>
      <c r="FK18" s="288"/>
      <c r="FL18" s="288"/>
      <c r="FM18" s="288"/>
      <c r="FN18" s="288"/>
      <c r="FO18" s="288"/>
      <c r="FP18" s="288"/>
      <c r="FQ18" s="288"/>
      <c r="FR18" s="288"/>
      <c r="FS18" s="288"/>
      <c r="FT18" s="288"/>
      <c r="FU18" s="288"/>
      <c r="FV18" s="288"/>
      <c r="FW18" s="288"/>
      <c r="FX18" s="288"/>
      <c r="FY18" s="288"/>
      <c r="FZ18" s="288"/>
      <c r="GA18" s="288"/>
      <c r="GB18" s="288"/>
      <c r="GC18" s="288"/>
      <c r="GD18" s="288"/>
      <c r="GE18" s="288"/>
      <c r="GF18" s="288"/>
      <c r="GG18" s="288"/>
      <c r="GH18" s="288"/>
      <c r="GI18" s="289">
        <f>SUM(EX18:GH18)</f>
        <v>0</v>
      </c>
      <c r="GJ18" s="287"/>
      <c r="GK18" s="288"/>
      <c r="GL18" s="288"/>
      <c r="GM18" s="288"/>
      <c r="GN18" s="288"/>
      <c r="GO18" s="288"/>
      <c r="GP18" s="288"/>
      <c r="GQ18" s="288"/>
      <c r="GR18" s="288"/>
      <c r="GS18" s="288"/>
      <c r="GT18" s="288"/>
      <c r="GU18" s="288"/>
      <c r="GV18" s="288"/>
      <c r="GW18" s="288"/>
      <c r="GX18" s="288"/>
      <c r="GY18" s="288"/>
      <c r="GZ18" s="288"/>
      <c r="HA18" s="288"/>
      <c r="HB18" s="288"/>
      <c r="HC18" s="288"/>
      <c r="HD18" s="288"/>
      <c r="HE18" s="288"/>
      <c r="HF18" s="288"/>
      <c r="HG18" s="288"/>
      <c r="HH18" s="288"/>
      <c r="HI18" s="288"/>
      <c r="HJ18" s="288"/>
      <c r="HK18" s="288"/>
      <c r="HL18" s="288"/>
      <c r="HM18" s="288"/>
      <c r="HN18" s="288"/>
      <c r="HO18" s="288"/>
      <c r="HP18" s="288"/>
      <c r="HQ18" s="288"/>
      <c r="HR18" s="288"/>
      <c r="HS18" s="288"/>
      <c r="HT18" s="288"/>
      <c r="HU18" s="289">
        <f>SUM(GJ18:HT18)</f>
        <v>0</v>
      </c>
      <c r="HV18" s="161">
        <f>'[29]D-PRB'!$CB$12</f>
        <v>4763.84912109375</v>
      </c>
      <c r="HW18" s="162">
        <f>'[29]D-PRB'!$CB$13</f>
        <v>1507.7581380208333</v>
      </c>
      <c r="HX18" s="162">
        <f>'[29]D-PRB'!$CB$14</f>
        <v>1458.8429361979167</v>
      </c>
      <c r="HY18" s="162">
        <f>'[29]D-PRB'!$CB$15</f>
        <v>1439.9767252604167</v>
      </c>
      <c r="HZ18" s="162">
        <f>'[29]D-PRB'!$CB$16</f>
        <v>1439.0135091145833</v>
      </c>
      <c r="IA18" s="162">
        <f>'[29]D-PRB'!$CB$17</f>
        <v>1454.2233072916667</v>
      </c>
      <c r="IB18" s="162">
        <f>'[29]D-PRB'!$CB$18</f>
        <v>1470.0107421875</v>
      </c>
      <c r="IC18" s="162">
        <f>'[29]D-PRB'!$CB$19</f>
        <v>1496.19677734375</v>
      </c>
      <c r="ID18" s="162">
        <f>'[29]D-PRB'!$CB$20</f>
        <v>1526.8224283854167</v>
      </c>
      <c r="IE18" s="162">
        <f>'[29]D-PRB'!$CB$21</f>
        <v>1564.52490234375</v>
      </c>
      <c r="IF18" s="162">
        <f>'[29]D-PRB'!$CB$22</f>
        <v>9765.3020833333339</v>
      </c>
      <c r="IG18" s="162">
        <f>'[29]D-PRB'!$CB$23</f>
        <v>50631.416666666664</v>
      </c>
      <c r="IH18" s="162">
        <f>'[29]D-PRB'!$CB$24</f>
        <v>50668.46875</v>
      </c>
      <c r="II18" s="162">
        <f>'[29]D-PRB'!$CB$25</f>
        <v>50727.375</v>
      </c>
      <c r="IJ18" s="162">
        <f>'[29]D-PRB'!$CB$26</f>
        <v>50736.864583333336</v>
      </c>
      <c r="IK18" s="162">
        <f>'[29]D-PRB'!$CB$27</f>
        <v>50767.984375</v>
      </c>
      <c r="IL18" s="162">
        <f>'[29]D-PRB'!$CB$28</f>
        <v>50797.744791666664</v>
      </c>
      <c r="IM18" s="162">
        <f>'[29]D-PRB'!$CB$29</f>
        <v>50850.078125</v>
      </c>
      <c r="IN18" s="162">
        <f>'[29]D-PRB'!$CB$30</f>
        <v>50852.104166666664</v>
      </c>
      <c r="IO18" s="162">
        <f>'[29]D-PRB'!$CB$31</f>
        <v>50877.260416666664</v>
      </c>
      <c r="IP18" s="162">
        <f>'[29]D-PRB'!$CB$32</f>
        <v>50901.067708333336</v>
      </c>
      <c r="IQ18" s="162">
        <f>'[29]D-PRB'!$CB$33</f>
        <v>50947.598958333336</v>
      </c>
      <c r="IR18" s="162">
        <f>'[29]D-PRB'!$CB$34</f>
        <v>50944.421875</v>
      </c>
      <c r="IS18" s="162">
        <f>'[29]D-PRB'!$CB$35</f>
        <v>4260.631510416667</v>
      </c>
      <c r="IT18" s="162">
        <f>'[29]D-PRB'!$CB$36</f>
        <v>0</v>
      </c>
      <c r="IU18" s="162">
        <f>'[29]D-PRB'!$CB$37</f>
        <v>0</v>
      </c>
      <c r="IV18" s="162">
        <f>'[29]D-PRB'!$CB$38</f>
        <v>0</v>
      </c>
      <c r="IW18" s="162">
        <f>'[29]D-PRB'!$CB$39</f>
        <v>0</v>
      </c>
      <c r="IX18" s="162">
        <f>'[29]D-PRB'!$CB$40</f>
        <v>0</v>
      </c>
      <c r="IY18" s="162">
        <f>'[29]D-PRB'!$CB$41</f>
        <v>0</v>
      </c>
      <c r="IZ18" s="162">
        <f>'[29]D-PRB'!$CB$42</f>
        <v>0</v>
      </c>
      <c r="JA18" s="162">
        <f>'[29]D-PRB'!$CB$43</f>
        <v>0</v>
      </c>
      <c r="JB18" s="162">
        <f>'[29]D-PRB'!$CB$44</f>
        <v>0</v>
      </c>
      <c r="JC18" s="162">
        <f>'[29]D-PRB'!$CB$45</f>
        <v>0</v>
      </c>
      <c r="JD18" s="162">
        <f>'[29]D-PRB'!$CB$46</f>
        <v>0</v>
      </c>
      <c r="JE18" s="162">
        <f>'[29]D-PRB'!$CB$47</f>
        <v>0</v>
      </c>
      <c r="JF18" s="162">
        <f>'[29]D-PRB'!$CB$48</f>
        <v>0</v>
      </c>
      <c r="JG18" s="286">
        <f>SUM(HV18:JF18)</f>
        <v>641849.53759765625</v>
      </c>
      <c r="JH18" s="287"/>
      <c r="JI18" s="288"/>
      <c r="JJ18" s="288"/>
      <c r="JK18" s="288"/>
      <c r="JL18" s="288"/>
      <c r="JM18" s="288"/>
      <c r="JN18" s="288"/>
      <c r="JO18" s="288"/>
      <c r="JP18" s="288"/>
      <c r="JQ18" s="288"/>
      <c r="JR18" s="288"/>
      <c r="JS18" s="288"/>
      <c r="JT18" s="288"/>
      <c r="JU18" s="288"/>
      <c r="JV18" s="288"/>
      <c r="JW18" s="288"/>
      <c r="JX18" s="288"/>
      <c r="JY18" s="288"/>
      <c r="JZ18" s="288"/>
      <c r="KA18" s="288"/>
      <c r="KB18" s="288"/>
      <c r="KC18" s="288"/>
      <c r="KD18" s="288"/>
      <c r="KE18" s="288"/>
      <c r="KF18" s="288"/>
      <c r="KG18" s="288"/>
      <c r="KH18" s="288"/>
      <c r="KI18" s="288"/>
      <c r="KJ18" s="288"/>
      <c r="KK18" s="288"/>
      <c r="KL18" s="288"/>
      <c r="KM18" s="288"/>
      <c r="KN18" s="288"/>
      <c r="KO18" s="288"/>
      <c r="KP18" s="288"/>
      <c r="KQ18" s="288"/>
      <c r="KR18" s="288"/>
      <c r="KS18" s="289">
        <f>SUM(JH18:KR18)</f>
        <v>0</v>
      </c>
      <c r="KT18" s="287"/>
      <c r="KU18" s="288"/>
      <c r="KV18" s="288"/>
      <c r="KW18" s="288"/>
      <c r="KX18" s="288"/>
      <c r="KY18" s="288"/>
      <c r="KZ18" s="288"/>
      <c r="LA18" s="288"/>
      <c r="LB18" s="288"/>
      <c r="LC18" s="288"/>
      <c r="LD18" s="288"/>
      <c r="LE18" s="288"/>
      <c r="LF18" s="288"/>
      <c r="LG18" s="288"/>
      <c r="LH18" s="288"/>
      <c r="LI18" s="288"/>
      <c r="LJ18" s="288"/>
      <c r="LK18" s="288"/>
      <c r="LL18" s="288"/>
      <c r="LM18" s="288"/>
      <c r="LN18" s="288"/>
      <c r="LO18" s="288"/>
      <c r="LP18" s="288"/>
      <c r="LQ18" s="288"/>
      <c r="LR18" s="288"/>
      <c r="LS18" s="288"/>
      <c r="LT18" s="288"/>
      <c r="LU18" s="288"/>
      <c r="LV18" s="288"/>
      <c r="LW18" s="288"/>
      <c r="LX18" s="288"/>
      <c r="LY18" s="288"/>
      <c r="LZ18" s="288"/>
      <c r="MA18" s="288"/>
      <c r="MB18" s="288"/>
      <c r="MC18" s="288"/>
      <c r="MD18" s="288"/>
      <c r="ME18" s="289">
        <f>SUM(KT18:MD18)</f>
        <v>0</v>
      </c>
      <c r="MF18" s="287"/>
      <c r="MG18" s="288"/>
      <c r="MH18" s="288"/>
      <c r="MI18" s="288"/>
      <c r="MJ18" s="288"/>
      <c r="MK18" s="288"/>
      <c r="ML18" s="288"/>
      <c r="MM18" s="288"/>
      <c r="MN18" s="288"/>
      <c r="MO18" s="288"/>
      <c r="MP18" s="288"/>
      <c r="MQ18" s="288"/>
      <c r="MR18" s="288"/>
      <c r="MS18" s="288"/>
      <c r="MT18" s="288"/>
      <c r="MU18" s="288"/>
      <c r="MV18" s="288"/>
      <c r="MW18" s="288"/>
      <c r="MX18" s="288"/>
      <c r="MY18" s="288"/>
      <c r="MZ18" s="288"/>
      <c r="NA18" s="288"/>
      <c r="NB18" s="288"/>
      <c r="NC18" s="288"/>
      <c r="ND18" s="288"/>
      <c r="NE18" s="288"/>
      <c r="NF18" s="288"/>
      <c r="NG18" s="288"/>
      <c r="NH18" s="288"/>
      <c r="NI18" s="288"/>
      <c r="NJ18" s="288"/>
      <c r="NK18" s="288"/>
      <c r="NL18" s="288"/>
      <c r="NM18" s="288"/>
      <c r="NN18" s="288"/>
      <c r="NO18" s="288"/>
      <c r="NP18" s="288"/>
      <c r="NQ18" s="289">
        <f>SUM(MF18:NP18)</f>
        <v>0</v>
      </c>
      <c r="NR18" s="162">
        <f>'[29]D-PS'!$CB$12</f>
        <v>889.6541748046875</v>
      </c>
      <c r="NS18" s="162">
        <f>'[29]D-PS'!$CB$13</f>
        <v>291.22733561197919</v>
      </c>
      <c r="NT18" s="162">
        <f>'[29]D-PS'!$CB$14</f>
        <v>285.30851236979169</v>
      </c>
      <c r="NU18" s="162">
        <f>'[29]D-PS'!$CB$15</f>
        <v>280.42380777994794</v>
      </c>
      <c r="NV18" s="162">
        <f>'[29]D-PS'!$CB$16</f>
        <v>276.20188395182294</v>
      </c>
      <c r="NW18" s="162">
        <f>'[29]D-PS'!$CB$17</f>
        <v>273.17842610677081</v>
      </c>
      <c r="NX18" s="162">
        <f>'[29]D-PS'!$CB$18</f>
        <v>269.43906656901044</v>
      </c>
      <c r="NY18" s="162">
        <f>'[29]D-PS'!$CB$19</f>
        <v>266.4000244140625</v>
      </c>
      <c r="NZ18" s="162">
        <f>'[29]D-PS'!$CB$20</f>
        <v>263.93223063151044</v>
      </c>
      <c r="OA18" s="162">
        <f>'[29]D-PS'!$CB$21</f>
        <v>262.48994954427081</v>
      </c>
      <c r="OB18" s="162">
        <f>'[29]D-PS'!$CB$22</f>
        <v>259.75099690755206</v>
      </c>
      <c r="OC18" s="162">
        <f>'[29]D-PS'!$CB$23</f>
        <v>258.35260009765625</v>
      </c>
      <c r="OD18" s="162">
        <f>'[29]D-PS'!$CB$24</f>
        <v>257.26668294270831</v>
      </c>
      <c r="OE18" s="162">
        <f>'[29]D-PS'!$CB$25</f>
        <v>257.04543050130206</v>
      </c>
      <c r="OF18" s="162">
        <f>'[29]D-PS'!$CB$26</f>
        <v>255.38985188802084</v>
      </c>
      <c r="OG18" s="162">
        <f>'[29]D-PS'!$CB$27</f>
        <v>254.95751953125</v>
      </c>
      <c r="OH18" s="162">
        <f>'[29]D-PS'!$CB$28</f>
        <v>254.48895263671875</v>
      </c>
      <c r="OI18" s="162">
        <f>'[29]D-PS'!$CB$29</f>
        <v>254.82940673828125</v>
      </c>
      <c r="OJ18" s="162">
        <f>'[29]D-PS'!$CB$30</f>
        <v>254.09761555989584</v>
      </c>
      <c r="OK18" s="162">
        <f>'[29]D-PS'!$CB$31</f>
        <v>254.30171712239584</v>
      </c>
      <c r="OL18" s="162">
        <f>'[29]D-PS'!$CB$32</f>
        <v>254.07505289713541</v>
      </c>
      <c r="OM18" s="162">
        <f>'[29]D-PS'!$CB$33</f>
        <v>255.31640625</v>
      </c>
      <c r="ON18" s="162">
        <f>'[29]D-PS'!$CB$34</f>
        <v>254.7117919921875</v>
      </c>
      <c r="OO18" s="162">
        <f>'[29]D-PS'!$CB$35</f>
        <v>46958.958333333336</v>
      </c>
      <c r="OP18" s="162">
        <f>'[29]D-PS'!$CB$36</f>
        <v>51239.114583333336</v>
      </c>
      <c r="OQ18" s="162">
        <f>'[29]D-PS'!$CB$37</f>
        <v>17066.91796875</v>
      </c>
      <c r="OR18" s="162">
        <f>'[29]D-PS'!$CB$38</f>
        <v>0</v>
      </c>
      <c r="OS18" s="162">
        <f>'[29]D-PS'!$CB$39</f>
        <v>0</v>
      </c>
      <c r="OT18" s="162">
        <f>'[29]D-PS'!$CB$40</f>
        <v>0</v>
      </c>
      <c r="OU18" s="162">
        <f>'[29]D-PS'!$CB$41</f>
        <v>0</v>
      </c>
      <c r="OV18" s="162">
        <f>'[29]D-PS'!$CB$42</f>
        <v>0</v>
      </c>
      <c r="OW18" s="162">
        <f>'[29]D-PS'!$CB$43</f>
        <v>0</v>
      </c>
      <c r="OX18" s="162">
        <f>'[29]D-PS'!$CB$44</f>
        <v>0</v>
      </c>
      <c r="OY18" s="162">
        <f>'[29]D-PS'!$CB$45</f>
        <v>0</v>
      </c>
      <c r="OZ18" s="162">
        <f>'[29]D-PS'!$CB$46</f>
        <v>0</v>
      </c>
      <c r="PA18" s="162">
        <f>'[29]D-PS'!$CB$47</f>
        <v>0</v>
      </c>
      <c r="PB18" s="162">
        <f>'[29]D-PS'!$CB$48</f>
        <v>0</v>
      </c>
      <c r="PC18" s="286">
        <f>SUM(NR18:PB18)</f>
        <v>121947.83032226563</v>
      </c>
    </row>
    <row r="19" spans="1:419" outlineLevel="1" x14ac:dyDescent="0.3">
      <c r="A19" s="299" t="s">
        <v>756</v>
      </c>
      <c r="B19" s="164">
        <f>'[30]CF PDP'!$BY$36</f>
        <v>145383</v>
      </c>
      <c r="C19" s="164">
        <f>'[30]CF PDP'!$BY$37</f>
        <v>145897</v>
      </c>
      <c r="D19" s="164">
        <f>'[30]CF PDP'!$BY$38</f>
        <v>146174</v>
      </c>
      <c r="E19" s="164">
        <f>'[30]CF PDP'!$BY$39</f>
        <v>146415</v>
      </c>
      <c r="F19" s="164">
        <f>'[30]CF PDP'!$BY$40</f>
        <v>146594</v>
      </c>
      <c r="G19" s="164">
        <f>'[30]CF PDP'!$BY$41</f>
        <v>146781</v>
      </c>
      <c r="H19" s="164">
        <f>'[30]CF PDP'!$BY$42</f>
        <v>146822</v>
      </c>
      <c r="I19" s="164">
        <f>'[30]CF PDP'!$BY$43</f>
        <v>146891</v>
      </c>
      <c r="J19" s="164">
        <f>'[30]CF PDP'!$BY$44</f>
        <v>146939</v>
      </c>
      <c r="K19" s="164">
        <f>'[30]CF PDP'!$BY$45</f>
        <v>147028</v>
      </c>
      <c r="L19" s="164">
        <f>'[30]CF PDP'!$BY$46</f>
        <v>146989</v>
      </c>
      <c r="M19" s="164">
        <f>'[30]CF PDP'!$BY$47</f>
        <v>0</v>
      </c>
      <c r="N19" s="164">
        <f>'[30]CF PDP'!$BY$48</f>
        <v>0</v>
      </c>
      <c r="O19" s="164">
        <f>'[30]CF PDP'!$BY$49</f>
        <v>0</v>
      </c>
      <c r="P19" s="164">
        <f>'[30]CF PDP'!$BY$50</f>
        <v>0</v>
      </c>
      <c r="Q19" s="164">
        <f>'[30]CF PDP'!$BY$51</f>
        <v>0</v>
      </c>
      <c r="R19" s="164">
        <f>'[30]CF PDP'!$BY$52</f>
        <v>0</v>
      </c>
      <c r="S19" s="164">
        <f>'[30]CF PDP'!$BY$53</f>
        <v>0</v>
      </c>
      <c r="T19" s="164">
        <f>'[30]CF PDP'!$BY$54</f>
        <v>0</v>
      </c>
      <c r="U19" s="164">
        <f>'[30]CF PDP'!$BY$55</f>
        <v>0</v>
      </c>
      <c r="V19" s="164">
        <f>'[30]CF PDP'!$BY$56</f>
        <v>0</v>
      </c>
      <c r="W19" s="164">
        <f>'[30]CF PDP'!$BY$57</f>
        <v>0</v>
      </c>
      <c r="X19" s="164">
        <f>'[30]CF PDP'!$BY$58</f>
        <v>0</v>
      </c>
      <c r="Y19" s="164">
        <f>'[30]CF PDP'!$BY$59</f>
        <v>0</v>
      </c>
      <c r="Z19" s="164">
        <f>'[30]CF PDP'!$BY$60</f>
        <v>0</v>
      </c>
      <c r="AA19" s="164">
        <f>'[30]CF PDP'!$BY$61</f>
        <v>0</v>
      </c>
      <c r="AB19" s="164">
        <f>'[30]CF PDP'!$BY$62</f>
        <v>0</v>
      </c>
      <c r="AC19" s="164">
        <f>'[30]CF PDP'!$BY$63</f>
        <v>0</v>
      </c>
      <c r="AD19" s="164">
        <f>'[30]CF PDP'!$BY$64</f>
        <v>0</v>
      </c>
      <c r="AE19" s="164">
        <f>'[30]CF PDP'!$BY$65</f>
        <v>0</v>
      </c>
      <c r="AF19" s="164">
        <f>'[30]CF PDP'!$BY$66</f>
        <v>0</v>
      </c>
      <c r="AG19" s="164">
        <f>'[30]CF PDP'!$BY$67</f>
        <v>0</v>
      </c>
      <c r="AH19" s="164">
        <f>'[30]CF PDP'!$BY$68</f>
        <v>0</v>
      </c>
      <c r="AI19" s="164">
        <f>'[30]CF PDP'!$BY$69</f>
        <v>0</v>
      </c>
      <c r="AJ19" s="164">
        <f>'[30]CF PDP'!$BY$70</f>
        <v>0</v>
      </c>
      <c r="AK19" s="164">
        <f>'[30]CF PDP'!$BY$71</f>
        <v>0</v>
      </c>
      <c r="AL19" s="164">
        <f>'[30]CF PDP'!$BY$72</f>
        <v>0</v>
      </c>
      <c r="AM19" s="290">
        <f>SUM(B19:AL19)</f>
        <v>1611913</v>
      </c>
      <c r="AN19" s="163">
        <f>'[30]CF PNP'!$BY$36</f>
        <v>0</v>
      </c>
      <c r="AO19" s="164">
        <f>'[30]CF PNP'!$BY$37</f>
        <v>0</v>
      </c>
      <c r="AP19" s="164">
        <f>'[30]CF PNP'!$BY$38</f>
        <v>0</v>
      </c>
      <c r="AQ19" s="164">
        <f>'[30]CF PNP'!$BY$39</f>
        <v>0</v>
      </c>
      <c r="AR19" s="164">
        <f>'[30]CF PNP'!$BY$40</f>
        <v>0</v>
      </c>
      <c r="AS19" s="164">
        <f>'[30]CF PNP'!$BY$41</f>
        <v>0</v>
      </c>
      <c r="AT19" s="164">
        <f>'[30]CF PNP'!$BY$42</f>
        <v>0</v>
      </c>
      <c r="AU19" s="164">
        <f>'[30]CF PNP'!$BY$43</f>
        <v>0</v>
      </c>
      <c r="AV19" s="164">
        <f>'[30]CF PNP'!$BY$44</f>
        <v>0</v>
      </c>
      <c r="AW19" s="164">
        <f>'[30]CF PNP'!$BY$45</f>
        <v>0</v>
      </c>
      <c r="AX19" s="164">
        <f>'[30]CF PNP'!$BY$46</f>
        <v>0</v>
      </c>
      <c r="AY19" s="164">
        <f>'[30]CF PNP'!$BY$47</f>
        <v>0</v>
      </c>
      <c r="AZ19" s="164">
        <f>'[30]CF PNP'!$BY$48</f>
        <v>0</v>
      </c>
      <c r="BA19" s="164">
        <f>'[30]CF PNP'!$BY$49</f>
        <v>0</v>
      </c>
      <c r="BB19" s="164">
        <f>'[30]CF PNP'!$BY$50</f>
        <v>0</v>
      </c>
      <c r="BC19" s="164">
        <f>'[30]CF PNP'!$BY$51</f>
        <v>0</v>
      </c>
      <c r="BD19" s="164">
        <f>'[30]CF PNP'!$BY$52</f>
        <v>0</v>
      </c>
      <c r="BE19" s="164">
        <f>'[30]CF PNP'!$BY$53</f>
        <v>0</v>
      </c>
      <c r="BF19" s="164">
        <f>'[30]CF PNP'!$BY$54</f>
        <v>0</v>
      </c>
      <c r="BG19" s="164">
        <f>'[30]CF PNP'!$BY$55</f>
        <v>0</v>
      </c>
      <c r="BH19" s="164">
        <f>'[30]CF PNP'!$BY$56</f>
        <v>0</v>
      </c>
      <c r="BI19" s="164">
        <f>'[30]CF PNP'!$BY$57</f>
        <v>0</v>
      </c>
      <c r="BJ19" s="164">
        <f>'[30]CF PNP'!$BY$58</f>
        <v>0</v>
      </c>
      <c r="BK19" s="164">
        <f>'[30]CF PNP'!$BY$59</f>
        <v>0</v>
      </c>
      <c r="BL19" s="164">
        <f>'[30]CF PNP'!$BY$60</f>
        <v>0</v>
      </c>
      <c r="BM19" s="164">
        <f>'[30]CF PNP'!$BY$61</f>
        <v>0</v>
      </c>
      <c r="BN19" s="164">
        <f>'[30]CF PNP'!$BY$62</f>
        <v>0</v>
      </c>
      <c r="BO19" s="164">
        <f>'[30]CF PNP'!$BY$63</f>
        <v>0</v>
      </c>
      <c r="BP19" s="164">
        <f>'[30]CF PNP'!$BY$64</f>
        <v>0</v>
      </c>
      <c r="BQ19" s="164">
        <f>'[30]CF PNP'!$BY$65</f>
        <v>0</v>
      </c>
      <c r="BR19" s="164">
        <f>'[30]CF PNP'!$BY$66</f>
        <v>0</v>
      </c>
      <c r="BS19" s="164">
        <f>'[30]CF PNP'!$BY$67</f>
        <v>0</v>
      </c>
      <c r="BT19" s="164">
        <f>'[30]CF PNP'!$BY$68</f>
        <v>0</v>
      </c>
      <c r="BU19" s="164">
        <f>'[30]CF PNP'!$BY$69</f>
        <v>0</v>
      </c>
      <c r="BV19" s="164">
        <f>'[30]CF PNP'!$BY$70</f>
        <v>0</v>
      </c>
      <c r="BW19" s="164">
        <f>'[30]CF PNP'!$BY$71</f>
        <v>0</v>
      </c>
      <c r="BX19" s="164">
        <f>'[30]CF PNP'!$BY$72</f>
        <v>0</v>
      </c>
      <c r="BY19" s="290">
        <f>SUM(AN19:BX19)</f>
        <v>0</v>
      </c>
      <c r="BZ19" s="163">
        <f>'[30]CF PND'!$BY$36</f>
        <v>0</v>
      </c>
      <c r="CA19" s="164">
        <f>'[30]CF PND'!$BY$37</f>
        <v>0</v>
      </c>
      <c r="CB19" s="164">
        <f>'[30]CF PND'!$BY$38</f>
        <v>0</v>
      </c>
      <c r="CC19" s="164">
        <f>'[30]CF PND'!$BY$39</f>
        <v>0</v>
      </c>
      <c r="CD19" s="164">
        <f>'[30]CF PND'!$BY$40</f>
        <v>0</v>
      </c>
      <c r="CE19" s="164">
        <f>'[30]CF PND'!$BY$41</f>
        <v>0</v>
      </c>
      <c r="CF19" s="164">
        <f>'[30]CF PND'!$BY$42</f>
        <v>0</v>
      </c>
      <c r="CG19" s="164">
        <f>'[30]CF PND'!$BY$43</f>
        <v>0</v>
      </c>
      <c r="CH19" s="164">
        <f>'[30]CF PND'!$BY$44</f>
        <v>0</v>
      </c>
      <c r="CI19" s="164">
        <f>'[30]CF PND'!$BY$45</f>
        <v>0</v>
      </c>
      <c r="CJ19" s="164">
        <f>'[30]CF PND'!$BY$46</f>
        <v>0</v>
      </c>
      <c r="CK19" s="164">
        <f>'[30]CF PND'!$BY$47</f>
        <v>0</v>
      </c>
      <c r="CL19" s="164">
        <f>'[30]CF PND'!$BY$48</f>
        <v>0</v>
      </c>
      <c r="CM19" s="164">
        <f>'[30]CF PND'!$BY$49</f>
        <v>0</v>
      </c>
      <c r="CN19" s="164">
        <f>'[30]CF PND'!$BY$50</f>
        <v>0</v>
      </c>
      <c r="CO19" s="164">
        <f>'[30]CF PND'!$BY$51</f>
        <v>0</v>
      </c>
      <c r="CP19" s="164">
        <f>'[30]CF PND'!$BY$52</f>
        <v>0</v>
      </c>
      <c r="CQ19" s="164">
        <f>'[30]CF PND'!$BY$53</f>
        <v>0</v>
      </c>
      <c r="CR19" s="164">
        <f>'[30]CF PND'!$BY$54</f>
        <v>0</v>
      </c>
      <c r="CS19" s="164">
        <f>'[30]CF PND'!$BY$55</f>
        <v>0</v>
      </c>
      <c r="CT19" s="164">
        <f>'[30]CF PND'!$BY$56</f>
        <v>0</v>
      </c>
      <c r="CU19" s="164">
        <f>'[30]CF PND'!$BY$57</f>
        <v>0</v>
      </c>
      <c r="CV19" s="164">
        <f>'[30]CF PND'!$BY$58</f>
        <v>0</v>
      </c>
      <c r="CW19" s="164">
        <f>'[30]CF PND'!$BY$59</f>
        <v>0</v>
      </c>
      <c r="CX19" s="164">
        <f>'[30]CF PND'!$BY$60</f>
        <v>0</v>
      </c>
      <c r="CY19" s="164">
        <f>'[30]CF PND'!$BY$61</f>
        <v>0</v>
      </c>
      <c r="CZ19" s="164">
        <f>'[30]CF PND'!$BY$62</f>
        <v>0</v>
      </c>
      <c r="DA19" s="164">
        <f>'[30]CF PND'!$BY$63</f>
        <v>0</v>
      </c>
      <c r="DB19" s="164">
        <f>'[30]CF PND'!$BY$64</f>
        <v>0</v>
      </c>
      <c r="DC19" s="164">
        <f>'[30]CF PND'!$BY$65</f>
        <v>0</v>
      </c>
      <c r="DD19" s="164">
        <f>'[30]CF PND'!$BY$66</f>
        <v>0</v>
      </c>
      <c r="DE19" s="164">
        <f>'[30]CF PND'!$BY$67</f>
        <v>0</v>
      </c>
      <c r="DF19" s="164">
        <f>'[30]CF PND'!$BY$68</f>
        <v>0</v>
      </c>
      <c r="DG19" s="164">
        <f>'[30]CF PND'!$BY$69</f>
        <v>0</v>
      </c>
      <c r="DH19" s="164">
        <f>'[30]CF PND'!$BY$70</f>
        <v>0</v>
      </c>
      <c r="DI19" s="164">
        <f>'[30]CF PND'!$BY$71</f>
        <v>0</v>
      </c>
      <c r="DJ19" s="164">
        <f>'[30]CF PND'!$BY$72</f>
        <v>0</v>
      </c>
      <c r="DK19" s="290">
        <f>SUM(BZ19:DJ19)</f>
        <v>0</v>
      </c>
      <c r="DL19" s="291"/>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3">
        <f>SUM(DL19:EV19)</f>
        <v>0</v>
      </c>
      <c r="EX19" s="291"/>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3">
        <f>SUM(EX19:GH19)</f>
        <v>0</v>
      </c>
      <c r="GJ19" s="291"/>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c r="HI19" s="292"/>
      <c r="HJ19" s="292"/>
      <c r="HK19" s="292"/>
      <c r="HL19" s="292"/>
      <c r="HM19" s="292"/>
      <c r="HN19" s="292"/>
      <c r="HO19" s="292"/>
      <c r="HP19" s="292"/>
      <c r="HQ19" s="292"/>
      <c r="HR19" s="292"/>
      <c r="HS19" s="292"/>
      <c r="HT19" s="292"/>
      <c r="HU19" s="293">
        <f>SUM(GJ19:HT19)</f>
        <v>0</v>
      </c>
      <c r="HV19" s="163">
        <f>'[30]CF PRB'!$BY$36</f>
        <v>4764</v>
      </c>
      <c r="HW19" s="164">
        <f>'[30]CF PRB'!$BY$37</f>
        <v>4523</v>
      </c>
      <c r="HX19" s="164">
        <f>'[30]CF PRB'!$BY$38</f>
        <v>4377</v>
      </c>
      <c r="HY19" s="164">
        <f>'[30]CF PRB'!$BY$39</f>
        <v>4320</v>
      </c>
      <c r="HZ19" s="164">
        <f>'[30]CF PRB'!$BY$40</f>
        <v>4317</v>
      </c>
      <c r="IA19" s="164">
        <f>'[30]CF PRB'!$BY$41</f>
        <v>4363</v>
      </c>
      <c r="IB19" s="164">
        <f>'[30]CF PRB'!$BY$42</f>
        <v>4410</v>
      </c>
      <c r="IC19" s="164">
        <f>'[30]CF PRB'!$BY$43</f>
        <v>4489</v>
      </c>
      <c r="ID19" s="164">
        <f>'[30]CF PRB'!$BY$44</f>
        <v>4580</v>
      </c>
      <c r="IE19" s="164">
        <f>'[30]CF PRB'!$BY$45</f>
        <v>4694</v>
      </c>
      <c r="IF19" s="164">
        <f>'[30]CF PRB'!$BY$46</f>
        <v>4787</v>
      </c>
      <c r="IG19" s="164">
        <f>'[30]CF PRB'!$BY$47</f>
        <v>151894</v>
      </c>
      <c r="IH19" s="164">
        <f>'[30]CF PRB'!$BY$48</f>
        <v>152005</v>
      </c>
      <c r="II19" s="164">
        <f>'[30]CF PRB'!$BY$49</f>
        <v>152182</v>
      </c>
      <c r="IJ19" s="164">
        <f>'[30]CF PRB'!$BY$50</f>
        <v>152211</v>
      </c>
      <c r="IK19" s="164">
        <f>'[30]CF PRB'!$BY$51</f>
        <v>152304</v>
      </c>
      <c r="IL19" s="164">
        <f>'[30]CF PRB'!$BY$52</f>
        <v>152393</v>
      </c>
      <c r="IM19" s="164">
        <f>'[30]CF PRB'!$BY$53</f>
        <v>152550</v>
      </c>
      <c r="IN19" s="164">
        <f>'[30]CF PRB'!$BY$54</f>
        <v>152556</v>
      </c>
      <c r="IO19" s="164">
        <f>'[30]CF PRB'!$BY$55</f>
        <v>152632</v>
      </c>
      <c r="IP19" s="164">
        <f>'[30]CF PRB'!$BY$56</f>
        <v>152703</v>
      </c>
      <c r="IQ19" s="164">
        <f>'[30]CF PRB'!$BY$57</f>
        <v>152843</v>
      </c>
      <c r="IR19" s="164">
        <f>'[30]CF PRB'!$BY$58</f>
        <v>152833</v>
      </c>
      <c r="IS19" s="164">
        <f>'[30]CF PRB'!$BY$59</f>
        <v>0</v>
      </c>
      <c r="IT19" s="164">
        <f>'[30]CF PRB'!$BY$60</f>
        <v>0</v>
      </c>
      <c r="IU19" s="164">
        <f>'[30]CF PRB'!$BY$61</f>
        <v>0</v>
      </c>
      <c r="IV19" s="164">
        <f>'[30]CF PRB'!$BY$62</f>
        <v>0</v>
      </c>
      <c r="IW19" s="164">
        <f>'[30]CF PRB'!$BY$63</f>
        <v>0</v>
      </c>
      <c r="IX19" s="164">
        <f>'[30]CF PRB'!$BY$64</f>
        <v>0</v>
      </c>
      <c r="IY19" s="164">
        <f>'[30]CF PRB'!$BY$65</f>
        <v>0</v>
      </c>
      <c r="IZ19" s="164">
        <f>'[30]CF PRB'!$BY$66</f>
        <v>0</v>
      </c>
      <c r="JA19" s="164">
        <f>'[30]CF PRB'!$BY$67</f>
        <v>0</v>
      </c>
      <c r="JB19" s="164">
        <f>'[30]CF PRB'!$BY$68</f>
        <v>0</v>
      </c>
      <c r="JC19" s="164">
        <f>'[30]CF PRB'!$BY$69</f>
        <v>0</v>
      </c>
      <c r="JD19" s="164">
        <f>'[30]CF PRB'!$BY$70</f>
        <v>0</v>
      </c>
      <c r="JE19" s="164">
        <f>'[30]CF PRB'!$BY$71</f>
        <v>0</v>
      </c>
      <c r="JF19" s="164">
        <f>'[30]CF PRB'!$BY$72</f>
        <v>0</v>
      </c>
      <c r="JG19" s="290">
        <f>SUM(HV19:JF19)</f>
        <v>1878730</v>
      </c>
      <c r="JH19" s="291"/>
      <c r="JI19" s="292"/>
      <c r="JJ19" s="292"/>
      <c r="JK19" s="292"/>
      <c r="JL19" s="292"/>
      <c r="JM19" s="292"/>
      <c r="JN19" s="292"/>
      <c r="JO19" s="292"/>
      <c r="JP19" s="292"/>
      <c r="JQ19" s="292"/>
      <c r="JR19" s="292"/>
      <c r="JS19" s="292"/>
      <c r="JT19" s="292"/>
      <c r="JU19" s="292"/>
      <c r="JV19" s="292"/>
      <c r="JW19" s="292"/>
      <c r="JX19" s="292"/>
      <c r="JY19" s="292"/>
      <c r="JZ19" s="292"/>
      <c r="KA19" s="292"/>
      <c r="KB19" s="292"/>
      <c r="KC19" s="292"/>
      <c r="KD19" s="292"/>
      <c r="KE19" s="292"/>
      <c r="KF19" s="292"/>
      <c r="KG19" s="292"/>
      <c r="KH19" s="292"/>
      <c r="KI19" s="292"/>
      <c r="KJ19" s="292"/>
      <c r="KK19" s="292"/>
      <c r="KL19" s="292"/>
      <c r="KM19" s="292"/>
      <c r="KN19" s="292"/>
      <c r="KO19" s="292"/>
      <c r="KP19" s="292"/>
      <c r="KQ19" s="292"/>
      <c r="KR19" s="292"/>
      <c r="KS19" s="293">
        <f>SUM(JH19:KR19)</f>
        <v>0</v>
      </c>
      <c r="KT19" s="291"/>
      <c r="KU19" s="292"/>
      <c r="KV19" s="292"/>
      <c r="KW19" s="292"/>
      <c r="KX19" s="292"/>
      <c r="KY19" s="292"/>
      <c r="KZ19" s="292"/>
      <c r="LA19" s="292"/>
      <c r="LB19" s="292"/>
      <c r="LC19" s="292"/>
      <c r="LD19" s="292"/>
      <c r="LE19" s="292"/>
      <c r="LF19" s="292"/>
      <c r="LG19" s="292"/>
      <c r="LH19" s="292"/>
      <c r="LI19" s="292"/>
      <c r="LJ19" s="292"/>
      <c r="LK19" s="292"/>
      <c r="LL19" s="292"/>
      <c r="LM19" s="292"/>
      <c r="LN19" s="292"/>
      <c r="LO19" s="292"/>
      <c r="LP19" s="292"/>
      <c r="LQ19" s="292"/>
      <c r="LR19" s="292"/>
      <c r="LS19" s="292"/>
      <c r="LT19" s="292"/>
      <c r="LU19" s="292"/>
      <c r="LV19" s="292"/>
      <c r="LW19" s="292"/>
      <c r="LX19" s="292"/>
      <c r="LY19" s="292"/>
      <c r="LZ19" s="292"/>
      <c r="MA19" s="292"/>
      <c r="MB19" s="292"/>
      <c r="MC19" s="292"/>
      <c r="MD19" s="292"/>
      <c r="ME19" s="293">
        <f>SUM(KT19:MD19)</f>
        <v>0</v>
      </c>
      <c r="MF19" s="291"/>
      <c r="MG19" s="292"/>
      <c r="MH19" s="292"/>
      <c r="MI19" s="292"/>
      <c r="MJ19" s="292"/>
      <c r="MK19" s="292"/>
      <c r="ML19" s="292"/>
      <c r="MM19" s="292"/>
      <c r="MN19" s="292"/>
      <c r="MO19" s="292"/>
      <c r="MP19" s="292"/>
      <c r="MQ19" s="292"/>
      <c r="MR19" s="292"/>
      <c r="MS19" s="292"/>
      <c r="MT19" s="292"/>
      <c r="MU19" s="292"/>
      <c r="MV19" s="292"/>
      <c r="MW19" s="292"/>
      <c r="MX19" s="292"/>
      <c r="MY19" s="292"/>
      <c r="MZ19" s="292"/>
      <c r="NA19" s="292"/>
      <c r="NB19" s="292"/>
      <c r="NC19" s="292"/>
      <c r="ND19" s="292"/>
      <c r="NE19" s="292"/>
      <c r="NF19" s="292"/>
      <c r="NG19" s="292"/>
      <c r="NH19" s="292"/>
      <c r="NI19" s="292"/>
      <c r="NJ19" s="292"/>
      <c r="NK19" s="292"/>
      <c r="NL19" s="292"/>
      <c r="NM19" s="292"/>
      <c r="NN19" s="292"/>
      <c r="NO19" s="292"/>
      <c r="NP19" s="292"/>
      <c r="NQ19" s="293">
        <f>SUM(MF19:NP19)</f>
        <v>0</v>
      </c>
      <c r="NR19" s="164">
        <f>'[30]CF PS'!$BY$36</f>
        <v>890</v>
      </c>
      <c r="NS19" s="164">
        <f>'[30]CF PS'!$BY$37</f>
        <v>874</v>
      </c>
      <c r="NT19" s="164">
        <f>'[30]CF PS'!$BY$38</f>
        <v>856</v>
      </c>
      <c r="NU19" s="164">
        <f>'[30]CF PS'!$BY$39</f>
        <v>841</v>
      </c>
      <c r="NV19" s="164">
        <f>'[30]CF PS'!$BY$40</f>
        <v>829</v>
      </c>
      <c r="NW19" s="164">
        <f>'[30]CF PS'!$BY$41</f>
        <v>820</v>
      </c>
      <c r="NX19" s="164">
        <f>'[30]CF PS'!$BY$42</f>
        <v>808</v>
      </c>
      <c r="NY19" s="164">
        <f>'[30]CF PS'!$BY$43</f>
        <v>799</v>
      </c>
      <c r="NZ19" s="164">
        <f>'[30]CF PS'!$BY$44</f>
        <v>792</v>
      </c>
      <c r="OA19" s="164">
        <f>'[30]CF PS'!$BY$45</f>
        <v>787</v>
      </c>
      <c r="OB19" s="164">
        <f>'[30]CF PS'!$BY$46</f>
        <v>779</v>
      </c>
      <c r="OC19" s="164">
        <f>'[30]CF PS'!$BY$47</f>
        <v>775</v>
      </c>
      <c r="OD19" s="164">
        <f>'[30]CF PS'!$BY$48</f>
        <v>772</v>
      </c>
      <c r="OE19" s="164">
        <f>'[30]CF PS'!$BY$49</f>
        <v>771</v>
      </c>
      <c r="OF19" s="164">
        <f>'[30]CF PS'!$BY$50</f>
        <v>766</v>
      </c>
      <c r="OG19" s="164">
        <f>'[30]CF PS'!$BY$51</f>
        <v>765</v>
      </c>
      <c r="OH19" s="164">
        <f>'[30]CF PS'!$BY$52</f>
        <v>763</v>
      </c>
      <c r="OI19" s="164">
        <f>'[30]CF PS'!$BY$53</f>
        <v>764</v>
      </c>
      <c r="OJ19" s="164">
        <f>'[30]CF PS'!$BY$54</f>
        <v>762</v>
      </c>
      <c r="OK19" s="164">
        <f>'[30]CF PS'!$BY$55</f>
        <v>763</v>
      </c>
      <c r="OL19" s="164">
        <f>'[30]CF PS'!$BY$56</f>
        <v>762</v>
      </c>
      <c r="OM19" s="164">
        <f>'[30]CF PS'!$BY$57</f>
        <v>766</v>
      </c>
      <c r="ON19" s="164">
        <f>'[30]CF PS'!$BY$58</f>
        <v>764</v>
      </c>
      <c r="OO19" s="164">
        <f>'[30]CF PS'!$BY$59</f>
        <v>153659</v>
      </c>
      <c r="OP19" s="164">
        <f>'[30]CF PS'!$BY$60</f>
        <v>153717</v>
      </c>
      <c r="OQ19" s="164">
        <f>'[30]CF PS'!$BY$61</f>
        <v>0</v>
      </c>
      <c r="OR19" s="164">
        <f>'[30]CF PS'!$BY$62</f>
        <v>0</v>
      </c>
      <c r="OS19" s="164">
        <f>'[30]CF PS'!$BY$63</f>
        <v>0</v>
      </c>
      <c r="OT19" s="164">
        <f>'[30]CF PS'!$BY$64</f>
        <v>0</v>
      </c>
      <c r="OU19" s="164">
        <f>'[30]CF PS'!$BY$65</f>
        <v>0</v>
      </c>
      <c r="OV19" s="164">
        <f>'[30]CF PS'!$BY$66</f>
        <v>0</v>
      </c>
      <c r="OW19" s="164">
        <f>'[30]CF PS'!$BY$67</f>
        <v>0</v>
      </c>
      <c r="OX19" s="164">
        <f>'[30]CF PS'!$BY$68</f>
        <v>0</v>
      </c>
      <c r="OY19" s="164">
        <f>'[30]CF PS'!$BY$69</f>
        <v>0</v>
      </c>
      <c r="OZ19" s="164">
        <f>'[30]CF PS'!$BY$70</f>
        <v>0</v>
      </c>
      <c r="PA19" s="164">
        <f>'[30]CF PS'!$BY$71</f>
        <v>0</v>
      </c>
      <c r="PB19" s="164">
        <f>'[30]CF PS'!$BY$72</f>
        <v>0</v>
      </c>
      <c r="PC19" s="290">
        <f>SUM(NR19:PB19)</f>
        <v>325644</v>
      </c>
    </row>
    <row r="20" spans="1:419" ht="16.5" thickBot="1" x14ac:dyDescent="0.35">
      <c r="A20" s="294" t="s">
        <v>778</v>
      </c>
      <c r="B20" s="155">
        <f>IF(AND(B18&lt;&gt;0,B19&lt;&gt;0),(B18-B19)/B19,IF(AND(B18=0,B19=0),"",IF(AND(B18="",B19=""),"",IF(AND(B18=0,B19=""),"", IF(AND(B18="",B19=0),"",1)))))</f>
        <v>-1.0747473913731317E-6</v>
      </c>
      <c r="C20" s="155">
        <f t="shared" ref="C20:CP20" si="32">IF(AND(C18&lt;&gt;0,C19&lt;&gt;0),(C18-C19)/C19,IF(AND(C18=0,C19=0),"",IF(AND(C18="",C19=""),"",IF(AND(C18=0,C19=""),"", IF(AND(C18="",C19=0),"",1)))))</f>
        <v>3.3199791633823861E-6</v>
      </c>
      <c r="D20" s="155">
        <f t="shared" si="32"/>
        <v>-1.9240767852011986E-6</v>
      </c>
      <c r="E20" s="155">
        <f t="shared" si="32"/>
        <v>2.7746474063449782E-6</v>
      </c>
      <c r="F20" s="155">
        <f t="shared" si="32"/>
        <v>-3.3041938960666877E-6</v>
      </c>
      <c r="G20" s="155">
        <f t="shared" si="32"/>
        <v>3.4064354378291468E-6</v>
      </c>
      <c r="H20" s="155">
        <f t="shared" si="32"/>
        <v>-5.3210690495974721E-7</v>
      </c>
      <c r="I20" s="155">
        <f t="shared" si="32"/>
        <v>2.2337992116603468E-6</v>
      </c>
      <c r="J20" s="155">
        <f t="shared" si="32"/>
        <v>-1.4887130033551337E-6</v>
      </c>
      <c r="K20" s="155">
        <f t="shared" si="32"/>
        <v>-7.4390592268139404E-7</v>
      </c>
      <c r="L20" s="155">
        <f t="shared" si="32"/>
        <v>-0.16673558480566572</v>
      </c>
      <c r="M20" s="155" t="str">
        <f t="shared" si="32"/>
        <v/>
      </c>
      <c r="N20" s="155" t="str">
        <f t="shared" si="32"/>
        <v/>
      </c>
      <c r="O20" s="155" t="str">
        <f t="shared" si="32"/>
        <v/>
      </c>
      <c r="P20" s="155" t="str">
        <f t="shared" si="32"/>
        <v/>
      </c>
      <c r="Q20" s="155" t="str">
        <f t="shared" si="32"/>
        <v/>
      </c>
      <c r="R20" s="155" t="str">
        <f t="shared" si="32"/>
        <v/>
      </c>
      <c r="S20" s="155" t="str">
        <f t="shared" si="32"/>
        <v/>
      </c>
      <c r="T20" s="155" t="str">
        <f t="shared" si="32"/>
        <v/>
      </c>
      <c r="U20" s="155" t="str">
        <f t="shared" si="32"/>
        <v/>
      </c>
      <c r="V20" s="155" t="str">
        <f t="shared" si="32"/>
        <v/>
      </c>
      <c r="W20" s="155" t="str">
        <f t="shared" si="32"/>
        <v/>
      </c>
      <c r="X20" s="155" t="str">
        <f t="shared" si="32"/>
        <v/>
      </c>
      <c r="Y20" s="155" t="str">
        <f t="shared" si="32"/>
        <v/>
      </c>
      <c r="Z20" s="155" t="str">
        <f t="shared" si="32"/>
        <v/>
      </c>
      <c r="AA20" s="155" t="str">
        <f t="shared" si="32"/>
        <v/>
      </c>
      <c r="AB20" s="155" t="str">
        <f t="shared" si="32"/>
        <v/>
      </c>
      <c r="AC20" s="155" t="str">
        <f t="shared" si="32"/>
        <v/>
      </c>
      <c r="AD20" s="155" t="str">
        <f t="shared" si="32"/>
        <v/>
      </c>
      <c r="AE20" s="155" t="str">
        <f t="shared" si="32"/>
        <v/>
      </c>
      <c r="AF20" s="155" t="str">
        <f t="shared" si="32"/>
        <v/>
      </c>
      <c r="AG20" s="155" t="str">
        <f t="shared" si="32"/>
        <v/>
      </c>
      <c r="AH20" s="155" t="str">
        <f t="shared" si="32"/>
        <v/>
      </c>
      <c r="AI20" s="155" t="str">
        <f t="shared" si="32"/>
        <v/>
      </c>
      <c r="AJ20" s="155" t="str">
        <f t="shared" si="32"/>
        <v/>
      </c>
      <c r="AK20" s="155" t="str">
        <f t="shared" si="32"/>
        <v/>
      </c>
      <c r="AL20" s="155" t="str">
        <f t="shared" si="32"/>
        <v/>
      </c>
      <c r="AM20" s="156">
        <f t="shared" si="32"/>
        <v>-1.5204236363873237E-2</v>
      </c>
      <c r="AN20" s="154" t="str">
        <f t="shared" si="32"/>
        <v/>
      </c>
      <c r="AO20" s="155" t="str">
        <f t="shared" si="32"/>
        <v/>
      </c>
      <c r="AP20" s="155" t="str">
        <f t="shared" si="32"/>
        <v/>
      </c>
      <c r="AQ20" s="155" t="str">
        <f t="shared" si="32"/>
        <v/>
      </c>
      <c r="AR20" s="155" t="str">
        <f t="shared" si="32"/>
        <v/>
      </c>
      <c r="AS20" s="155" t="str">
        <f t="shared" si="32"/>
        <v/>
      </c>
      <c r="AT20" s="155" t="str">
        <f t="shared" si="32"/>
        <v/>
      </c>
      <c r="AU20" s="155" t="str">
        <f t="shared" si="32"/>
        <v/>
      </c>
      <c r="AV20" s="155" t="str">
        <f t="shared" si="32"/>
        <v/>
      </c>
      <c r="AW20" s="155" t="str">
        <f t="shared" si="32"/>
        <v/>
      </c>
      <c r="AX20" s="155" t="str">
        <f t="shared" si="32"/>
        <v/>
      </c>
      <c r="AY20" s="155" t="str">
        <f t="shared" si="32"/>
        <v/>
      </c>
      <c r="AZ20" s="155" t="str">
        <f t="shared" si="32"/>
        <v/>
      </c>
      <c r="BA20" s="155" t="str">
        <f t="shared" si="32"/>
        <v/>
      </c>
      <c r="BB20" s="155" t="str">
        <f t="shared" si="32"/>
        <v/>
      </c>
      <c r="BC20" s="155" t="str">
        <f t="shared" si="32"/>
        <v/>
      </c>
      <c r="BD20" s="155" t="str">
        <f t="shared" si="32"/>
        <v/>
      </c>
      <c r="BE20" s="155" t="str">
        <f t="shared" si="32"/>
        <v/>
      </c>
      <c r="BF20" s="155" t="str">
        <f t="shared" si="32"/>
        <v/>
      </c>
      <c r="BG20" s="155" t="str">
        <f t="shared" si="32"/>
        <v/>
      </c>
      <c r="BH20" s="155" t="str">
        <f t="shared" si="32"/>
        <v/>
      </c>
      <c r="BI20" s="155" t="str">
        <f t="shared" si="32"/>
        <v/>
      </c>
      <c r="BJ20" s="155" t="str">
        <f t="shared" si="32"/>
        <v/>
      </c>
      <c r="BK20" s="155" t="str">
        <f t="shared" si="32"/>
        <v/>
      </c>
      <c r="BL20" s="155" t="str">
        <f t="shared" si="32"/>
        <v/>
      </c>
      <c r="BM20" s="155" t="str">
        <f t="shared" si="32"/>
        <v/>
      </c>
      <c r="BN20" s="155" t="str">
        <f t="shared" si="32"/>
        <v/>
      </c>
      <c r="BO20" s="155" t="str">
        <f t="shared" si="32"/>
        <v/>
      </c>
      <c r="BP20" s="155" t="str">
        <f t="shared" si="32"/>
        <v/>
      </c>
      <c r="BQ20" s="155" t="str">
        <f t="shared" si="32"/>
        <v/>
      </c>
      <c r="BR20" s="155" t="str">
        <f t="shared" si="32"/>
        <v/>
      </c>
      <c r="BS20" s="155" t="str">
        <f t="shared" si="32"/>
        <v/>
      </c>
      <c r="BT20" s="155" t="str">
        <f t="shared" si="32"/>
        <v/>
      </c>
      <c r="BU20" s="155" t="str">
        <f t="shared" si="32"/>
        <v/>
      </c>
      <c r="BV20" s="155" t="str">
        <f t="shared" si="32"/>
        <v/>
      </c>
      <c r="BW20" s="155" t="str">
        <f t="shared" si="32"/>
        <v/>
      </c>
      <c r="BX20" s="155" t="str">
        <f t="shared" si="32"/>
        <v/>
      </c>
      <c r="BY20" s="156" t="str">
        <f t="shared" si="32"/>
        <v/>
      </c>
      <c r="BZ20" s="154" t="str">
        <f t="shared" si="32"/>
        <v/>
      </c>
      <c r="CA20" s="155" t="str">
        <f t="shared" si="32"/>
        <v/>
      </c>
      <c r="CB20" s="155" t="str">
        <f t="shared" si="32"/>
        <v/>
      </c>
      <c r="CC20" s="155" t="str">
        <f t="shared" si="32"/>
        <v/>
      </c>
      <c r="CD20" s="155" t="str">
        <f t="shared" si="32"/>
        <v/>
      </c>
      <c r="CE20" s="155" t="str">
        <f t="shared" si="32"/>
        <v/>
      </c>
      <c r="CF20" s="155" t="str">
        <f t="shared" si="32"/>
        <v/>
      </c>
      <c r="CG20" s="155" t="str">
        <f t="shared" si="32"/>
        <v/>
      </c>
      <c r="CH20" s="155" t="str">
        <f t="shared" si="32"/>
        <v/>
      </c>
      <c r="CI20" s="155" t="str">
        <f t="shared" si="32"/>
        <v/>
      </c>
      <c r="CJ20" s="155" t="str">
        <f t="shared" si="32"/>
        <v/>
      </c>
      <c r="CK20" s="155" t="str">
        <f t="shared" si="32"/>
        <v/>
      </c>
      <c r="CL20" s="155" t="str">
        <f t="shared" si="32"/>
        <v/>
      </c>
      <c r="CM20" s="155" t="str">
        <f t="shared" si="32"/>
        <v/>
      </c>
      <c r="CN20" s="155" t="str">
        <f t="shared" si="32"/>
        <v/>
      </c>
      <c r="CO20" s="155" t="str">
        <f t="shared" si="32"/>
        <v/>
      </c>
      <c r="CP20" s="155" t="str">
        <f t="shared" si="32"/>
        <v/>
      </c>
      <c r="CQ20" s="155" t="str">
        <f t="shared" ref="CQ20:GR20" si="33">IF(AND(CQ18&lt;&gt;0,CQ19&lt;&gt;0),(CQ18-CQ19)/CQ19,IF(AND(CQ18=0,CQ19=0),"",IF(AND(CQ18="",CQ19=""),"",IF(AND(CQ18=0,CQ19=""),"", IF(AND(CQ18="",CQ19=0),"",1)))))</f>
        <v/>
      </c>
      <c r="CR20" s="155" t="str">
        <f t="shared" si="33"/>
        <v/>
      </c>
      <c r="CS20" s="155" t="str">
        <f t="shared" si="33"/>
        <v/>
      </c>
      <c r="CT20" s="155" t="str">
        <f t="shared" si="33"/>
        <v/>
      </c>
      <c r="CU20" s="155" t="str">
        <f t="shared" si="33"/>
        <v/>
      </c>
      <c r="CV20" s="155" t="str">
        <f t="shared" si="33"/>
        <v/>
      </c>
      <c r="CW20" s="155" t="str">
        <f t="shared" si="33"/>
        <v/>
      </c>
      <c r="CX20" s="155" t="str">
        <f t="shared" si="33"/>
        <v/>
      </c>
      <c r="CY20" s="155" t="str">
        <f t="shared" si="33"/>
        <v/>
      </c>
      <c r="CZ20" s="155" t="str">
        <f t="shared" si="33"/>
        <v/>
      </c>
      <c r="DA20" s="155" t="str">
        <f t="shared" si="33"/>
        <v/>
      </c>
      <c r="DB20" s="155" t="str">
        <f t="shared" si="33"/>
        <v/>
      </c>
      <c r="DC20" s="155" t="str">
        <f t="shared" si="33"/>
        <v/>
      </c>
      <c r="DD20" s="155" t="str">
        <f t="shared" si="33"/>
        <v/>
      </c>
      <c r="DE20" s="155" t="str">
        <f t="shared" si="33"/>
        <v/>
      </c>
      <c r="DF20" s="155" t="str">
        <f t="shared" si="33"/>
        <v/>
      </c>
      <c r="DG20" s="155" t="str">
        <f t="shared" si="33"/>
        <v/>
      </c>
      <c r="DH20" s="155" t="str">
        <f t="shared" si="33"/>
        <v/>
      </c>
      <c r="DI20" s="155" t="str">
        <f t="shared" si="33"/>
        <v/>
      </c>
      <c r="DJ20" s="155" t="str">
        <f t="shared" si="33"/>
        <v/>
      </c>
      <c r="DK20" s="156" t="str">
        <f t="shared" si="33"/>
        <v/>
      </c>
      <c r="DL20" s="295" t="str">
        <f t="shared" si="33"/>
        <v/>
      </c>
      <c r="DM20" s="296" t="str">
        <f t="shared" si="33"/>
        <v/>
      </c>
      <c r="DN20" s="296" t="str">
        <f t="shared" si="33"/>
        <v/>
      </c>
      <c r="DO20" s="296" t="str">
        <f t="shared" si="33"/>
        <v/>
      </c>
      <c r="DP20" s="296" t="str">
        <f t="shared" si="33"/>
        <v/>
      </c>
      <c r="DQ20" s="296" t="str">
        <f t="shared" si="33"/>
        <v/>
      </c>
      <c r="DR20" s="296" t="str">
        <f t="shared" si="33"/>
        <v/>
      </c>
      <c r="DS20" s="296" t="str">
        <f t="shared" si="33"/>
        <v/>
      </c>
      <c r="DT20" s="296" t="str">
        <f t="shared" si="33"/>
        <v/>
      </c>
      <c r="DU20" s="296" t="str">
        <f t="shared" si="33"/>
        <v/>
      </c>
      <c r="DV20" s="296" t="str">
        <f t="shared" si="33"/>
        <v/>
      </c>
      <c r="DW20" s="296" t="str">
        <f t="shared" si="33"/>
        <v/>
      </c>
      <c r="DX20" s="296" t="str">
        <f t="shared" si="33"/>
        <v/>
      </c>
      <c r="DY20" s="296" t="str">
        <f t="shared" si="33"/>
        <v/>
      </c>
      <c r="DZ20" s="296" t="str">
        <f t="shared" si="33"/>
        <v/>
      </c>
      <c r="EA20" s="296" t="str">
        <f t="shared" si="33"/>
        <v/>
      </c>
      <c r="EB20" s="296" t="str">
        <f t="shared" si="33"/>
        <v/>
      </c>
      <c r="EC20" s="296" t="str">
        <f t="shared" si="33"/>
        <v/>
      </c>
      <c r="ED20" s="296" t="str">
        <f t="shared" si="33"/>
        <v/>
      </c>
      <c r="EE20" s="296" t="str">
        <f t="shared" si="33"/>
        <v/>
      </c>
      <c r="EF20" s="296" t="str">
        <f t="shared" si="33"/>
        <v/>
      </c>
      <c r="EG20" s="296" t="str">
        <f t="shared" si="33"/>
        <v/>
      </c>
      <c r="EH20" s="296" t="str">
        <f t="shared" si="33"/>
        <v/>
      </c>
      <c r="EI20" s="296" t="str">
        <f t="shared" si="33"/>
        <v/>
      </c>
      <c r="EJ20" s="296" t="str">
        <f t="shared" si="33"/>
        <v/>
      </c>
      <c r="EK20" s="296" t="str">
        <f t="shared" si="33"/>
        <v/>
      </c>
      <c r="EL20" s="296" t="str">
        <f t="shared" si="33"/>
        <v/>
      </c>
      <c r="EM20" s="296" t="str">
        <f t="shared" si="33"/>
        <v/>
      </c>
      <c r="EN20" s="296" t="str">
        <f t="shared" si="33"/>
        <v/>
      </c>
      <c r="EO20" s="296" t="str">
        <f t="shared" si="33"/>
        <v/>
      </c>
      <c r="EP20" s="296" t="str">
        <f t="shared" si="33"/>
        <v/>
      </c>
      <c r="EQ20" s="296" t="str">
        <f t="shared" si="33"/>
        <v/>
      </c>
      <c r="ER20" s="296" t="str">
        <f t="shared" si="33"/>
        <v/>
      </c>
      <c r="ES20" s="296" t="str">
        <f t="shared" si="33"/>
        <v/>
      </c>
      <c r="ET20" s="296" t="str">
        <f t="shared" si="33"/>
        <v/>
      </c>
      <c r="EU20" s="296" t="str">
        <f t="shared" si="33"/>
        <v/>
      </c>
      <c r="EV20" s="296" t="str">
        <f t="shared" si="33"/>
        <v/>
      </c>
      <c r="EW20" s="297" t="str">
        <f t="shared" si="33"/>
        <v/>
      </c>
      <c r="EX20" s="295" t="str">
        <f t="shared" si="33"/>
        <v/>
      </c>
      <c r="EY20" s="296" t="str">
        <f t="shared" si="33"/>
        <v/>
      </c>
      <c r="EZ20" s="296" t="str">
        <f t="shared" si="33"/>
        <v/>
      </c>
      <c r="FA20" s="296" t="str">
        <f t="shared" si="33"/>
        <v/>
      </c>
      <c r="FB20" s="296" t="str">
        <f t="shared" si="33"/>
        <v/>
      </c>
      <c r="FC20" s="296" t="str">
        <f t="shared" si="33"/>
        <v/>
      </c>
      <c r="FD20" s="296" t="str">
        <f t="shared" si="33"/>
        <v/>
      </c>
      <c r="FE20" s="296" t="str">
        <f t="shared" si="33"/>
        <v/>
      </c>
      <c r="FF20" s="296" t="str">
        <f t="shared" si="33"/>
        <v/>
      </c>
      <c r="FG20" s="296" t="str">
        <f t="shared" si="33"/>
        <v/>
      </c>
      <c r="FH20" s="296" t="str">
        <f t="shared" si="33"/>
        <v/>
      </c>
      <c r="FI20" s="296" t="str">
        <f t="shared" si="33"/>
        <v/>
      </c>
      <c r="FJ20" s="296" t="str">
        <f t="shared" si="33"/>
        <v/>
      </c>
      <c r="FK20" s="296" t="str">
        <f t="shared" si="33"/>
        <v/>
      </c>
      <c r="FL20" s="296" t="str">
        <f t="shared" si="33"/>
        <v/>
      </c>
      <c r="FM20" s="296" t="str">
        <f t="shared" si="33"/>
        <v/>
      </c>
      <c r="FN20" s="296" t="str">
        <f t="shared" si="33"/>
        <v/>
      </c>
      <c r="FO20" s="296" t="str">
        <f t="shared" si="33"/>
        <v/>
      </c>
      <c r="FP20" s="296" t="str">
        <f t="shared" si="33"/>
        <v/>
      </c>
      <c r="FQ20" s="296" t="str">
        <f t="shared" si="33"/>
        <v/>
      </c>
      <c r="FR20" s="296" t="str">
        <f t="shared" si="33"/>
        <v/>
      </c>
      <c r="FS20" s="296" t="str">
        <f t="shared" si="33"/>
        <v/>
      </c>
      <c r="FT20" s="296" t="str">
        <f t="shared" si="33"/>
        <v/>
      </c>
      <c r="FU20" s="296" t="str">
        <f t="shared" si="33"/>
        <v/>
      </c>
      <c r="FV20" s="296" t="str">
        <f t="shared" si="33"/>
        <v/>
      </c>
      <c r="FW20" s="296" t="str">
        <f t="shared" si="33"/>
        <v/>
      </c>
      <c r="FX20" s="296" t="str">
        <f t="shared" si="33"/>
        <v/>
      </c>
      <c r="FY20" s="296" t="str">
        <f t="shared" si="33"/>
        <v/>
      </c>
      <c r="FZ20" s="296" t="str">
        <f t="shared" si="33"/>
        <v/>
      </c>
      <c r="GA20" s="296" t="str">
        <f t="shared" si="33"/>
        <v/>
      </c>
      <c r="GB20" s="296" t="str">
        <f t="shared" si="33"/>
        <v/>
      </c>
      <c r="GC20" s="296" t="str">
        <f t="shared" si="33"/>
        <v/>
      </c>
      <c r="GD20" s="296" t="str">
        <f t="shared" si="33"/>
        <v/>
      </c>
      <c r="GE20" s="296" t="str">
        <f t="shared" si="33"/>
        <v/>
      </c>
      <c r="GF20" s="296" t="str">
        <f t="shared" si="33"/>
        <v/>
      </c>
      <c r="GG20" s="296" t="str">
        <f t="shared" si="33"/>
        <v/>
      </c>
      <c r="GH20" s="296" t="str">
        <f t="shared" si="33"/>
        <v/>
      </c>
      <c r="GI20" s="297" t="str">
        <f t="shared" si="33"/>
        <v/>
      </c>
      <c r="GJ20" s="295" t="str">
        <f t="shared" si="33"/>
        <v/>
      </c>
      <c r="GK20" s="296" t="str">
        <f t="shared" si="33"/>
        <v/>
      </c>
      <c r="GL20" s="296" t="str">
        <f t="shared" si="33"/>
        <v/>
      </c>
      <c r="GM20" s="296" t="str">
        <f t="shared" si="33"/>
        <v/>
      </c>
      <c r="GN20" s="296" t="str">
        <f t="shared" si="33"/>
        <v/>
      </c>
      <c r="GO20" s="296" t="str">
        <f t="shared" si="33"/>
        <v/>
      </c>
      <c r="GP20" s="296" t="str">
        <f t="shared" si="33"/>
        <v/>
      </c>
      <c r="GQ20" s="296" t="str">
        <f t="shared" si="33"/>
        <v/>
      </c>
      <c r="GR20" s="296" t="str">
        <f t="shared" si="33"/>
        <v/>
      </c>
      <c r="GS20" s="296" t="str">
        <f t="shared" ref="GS20:LC20" si="34">IF(AND(GS18&lt;&gt;0,GS19&lt;&gt;0),(GS18-GS19)/GS19,IF(AND(GS18=0,GS19=0),"",IF(AND(GS18="",GS19=""),"",IF(AND(GS18=0,GS19=""),"", IF(AND(GS18="",GS19=0),"",1)))))</f>
        <v/>
      </c>
      <c r="GT20" s="296" t="str">
        <f t="shared" si="34"/>
        <v/>
      </c>
      <c r="GU20" s="296" t="str">
        <f t="shared" si="34"/>
        <v/>
      </c>
      <c r="GV20" s="296" t="str">
        <f t="shared" si="34"/>
        <v/>
      </c>
      <c r="GW20" s="296" t="str">
        <f t="shared" si="34"/>
        <v/>
      </c>
      <c r="GX20" s="296" t="str">
        <f t="shared" si="34"/>
        <v/>
      </c>
      <c r="GY20" s="296" t="str">
        <f t="shared" si="34"/>
        <v/>
      </c>
      <c r="GZ20" s="296" t="str">
        <f t="shared" si="34"/>
        <v/>
      </c>
      <c r="HA20" s="296" t="str">
        <f t="shared" si="34"/>
        <v/>
      </c>
      <c r="HB20" s="296" t="str">
        <f t="shared" si="34"/>
        <v/>
      </c>
      <c r="HC20" s="296" t="str">
        <f t="shared" si="34"/>
        <v/>
      </c>
      <c r="HD20" s="296" t="str">
        <f t="shared" si="34"/>
        <v/>
      </c>
      <c r="HE20" s="296" t="str">
        <f t="shared" si="34"/>
        <v/>
      </c>
      <c r="HF20" s="296" t="str">
        <f t="shared" si="34"/>
        <v/>
      </c>
      <c r="HG20" s="296" t="str">
        <f t="shared" si="34"/>
        <v/>
      </c>
      <c r="HH20" s="296" t="str">
        <f t="shared" si="34"/>
        <v/>
      </c>
      <c r="HI20" s="296" t="str">
        <f t="shared" si="34"/>
        <v/>
      </c>
      <c r="HJ20" s="296" t="str">
        <f t="shared" si="34"/>
        <v/>
      </c>
      <c r="HK20" s="296" t="str">
        <f t="shared" si="34"/>
        <v/>
      </c>
      <c r="HL20" s="296" t="str">
        <f t="shared" si="34"/>
        <v/>
      </c>
      <c r="HM20" s="296" t="str">
        <f t="shared" si="34"/>
        <v/>
      </c>
      <c r="HN20" s="296" t="str">
        <f t="shared" si="34"/>
        <v/>
      </c>
      <c r="HO20" s="296" t="str">
        <f t="shared" si="34"/>
        <v/>
      </c>
      <c r="HP20" s="296" t="str">
        <f t="shared" si="34"/>
        <v/>
      </c>
      <c r="HQ20" s="296" t="str">
        <f t="shared" si="34"/>
        <v/>
      </c>
      <c r="HR20" s="296" t="str">
        <f t="shared" si="34"/>
        <v/>
      </c>
      <c r="HS20" s="296" t="str">
        <f t="shared" si="34"/>
        <v/>
      </c>
      <c r="HT20" s="296" t="str">
        <f t="shared" si="34"/>
        <v/>
      </c>
      <c r="HU20" s="297" t="str">
        <f t="shared" si="34"/>
        <v/>
      </c>
      <c r="HV20" s="154">
        <f t="shared" si="34"/>
        <v>-3.1670635232997483E-5</v>
      </c>
      <c r="HW20" s="155">
        <f t="shared" si="34"/>
        <v>-0.66664644306415366</v>
      </c>
      <c r="HX20" s="155">
        <f t="shared" si="34"/>
        <v>-0.66670255056021999</v>
      </c>
      <c r="HY20" s="155">
        <f t="shared" si="34"/>
        <v>-0.66667205433786647</v>
      </c>
      <c r="HZ20" s="155">
        <f t="shared" si="34"/>
        <v>-0.66666353738369633</v>
      </c>
      <c r="IA20" s="155">
        <f t="shared" si="34"/>
        <v>-0.66669188464550377</v>
      </c>
      <c r="IB20" s="155">
        <f t="shared" si="34"/>
        <v>-0.66666423079648529</v>
      </c>
      <c r="IC20" s="155">
        <f t="shared" si="34"/>
        <v>-0.66669708680246154</v>
      </c>
      <c r="ID20" s="155">
        <f t="shared" si="34"/>
        <v>-0.66663265755776924</v>
      </c>
      <c r="IE20" s="155">
        <f t="shared" si="34"/>
        <v>-0.66669686784325732</v>
      </c>
      <c r="IF20" s="155">
        <f t="shared" si="34"/>
        <v>1.0399628333681499</v>
      </c>
      <c r="IG20" s="155">
        <f t="shared" si="34"/>
        <v>-0.66666611803845666</v>
      </c>
      <c r="IH20" s="155">
        <f t="shared" si="34"/>
        <v>-0.66666577579684883</v>
      </c>
      <c r="II20" s="155">
        <f t="shared" si="34"/>
        <v>-0.66666639287169316</v>
      </c>
      <c r="IJ20" s="155">
        <f t="shared" si="34"/>
        <v>-0.66666755633079511</v>
      </c>
      <c r="IK20" s="155">
        <f t="shared" si="34"/>
        <v>-0.66666676925753754</v>
      </c>
      <c r="IL20" s="155">
        <f t="shared" si="34"/>
        <v>-0.666666154011886</v>
      </c>
      <c r="IM20" s="155">
        <f t="shared" si="34"/>
        <v>-0.66666615453949529</v>
      </c>
      <c r="IN20" s="155">
        <f t="shared" si="34"/>
        <v>-0.66666598385729403</v>
      </c>
      <c r="IO20" s="155">
        <f t="shared" si="34"/>
        <v>-0.66666714439523389</v>
      </c>
      <c r="IP20" s="155">
        <f t="shared" si="34"/>
        <v>-0.66666622326782488</v>
      </c>
      <c r="IQ20" s="155">
        <f t="shared" si="34"/>
        <v>-0.66666710965936715</v>
      </c>
      <c r="IR20" s="155">
        <f t="shared" si="34"/>
        <v>-0.66666608733061572</v>
      </c>
      <c r="IS20" s="155">
        <f t="shared" si="34"/>
        <v>1</v>
      </c>
      <c r="IT20" s="155" t="str">
        <f t="shared" si="34"/>
        <v/>
      </c>
      <c r="IU20" s="155" t="str">
        <f t="shared" si="34"/>
        <v/>
      </c>
      <c r="IV20" s="155" t="str">
        <f t="shared" si="34"/>
        <v/>
      </c>
      <c r="IW20" s="155" t="str">
        <f t="shared" si="34"/>
        <v/>
      </c>
      <c r="IX20" s="155" t="str">
        <f t="shared" si="34"/>
        <v/>
      </c>
      <c r="IY20" s="155" t="str">
        <f t="shared" si="34"/>
        <v/>
      </c>
      <c r="IZ20" s="155" t="str">
        <f t="shared" si="34"/>
        <v/>
      </c>
      <c r="JA20" s="155" t="str">
        <f t="shared" si="34"/>
        <v/>
      </c>
      <c r="JB20" s="155" t="str">
        <f t="shared" si="34"/>
        <v/>
      </c>
      <c r="JC20" s="155" t="str">
        <f t="shared" si="34"/>
        <v/>
      </c>
      <c r="JD20" s="155" t="str">
        <f t="shared" si="34"/>
        <v/>
      </c>
      <c r="JE20" s="155" t="str">
        <f t="shared" si="34"/>
        <v/>
      </c>
      <c r="JF20" s="155" t="str">
        <f t="shared" si="34"/>
        <v/>
      </c>
      <c r="JG20" s="156">
        <f t="shared" si="34"/>
        <v>-0.65835988268795609</v>
      </c>
      <c r="JH20" s="295" t="str">
        <f t="shared" si="34"/>
        <v/>
      </c>
      <c r="JI20" s="296" t="str">
        <f t="shared" si="34"/>
        <v/>
      </c>
      <c r="JJ20" s="296" t="str">
        <f t="shared" si="34"/>
        <v/>
      </c>
      <c r="JK20" s="296" t="str">
        <f t="shared" si="34"/>
        <v/>
      </c>
      <c r="JL20" s="296" t="str">
        <f t="shared" si="34"/>
        <v/>
      </c>
      <c r="JM20" s="296" t="str">
        <f t="shared" si="34"/>
        <v/>
      </c>
      <c r="JN20" s="296" t="str">
        <f t="shared" si="34"/>
        <v/>
      </c>
      <c r="JO20" s="296" t="str">
        <f t="shared" si="34"/>
        <v/>
      </c>
      <c r="JP20" s="296" t="str">
        <f t="shared" si="34"/>
        <v/>
      </c>
      <c r="JQ20" s="296" t="str">
        <f t="shared" si="34"/>
        <v/>
      </c>
      <c r="JR20" s="296" t="str">
        <f t="shared" si="34"/>
        <v/>
      </c>
      <c r="JS20" s="296" t="str">
        <f t="shared" si="34"/>
        <v/>
      </c>
      <c r="JT20" s="296" t="str">
        <f t="shared" si="34"/>
        <v/>
      </c>
      <c r="JU20" s="296" t="str">
        <f t="shared" si="34"/>
        <v/>
      </c>
      <c r="JV20" s="296" t="str">
        <f t="shared" si="34"/>
        <v/>
      </c>
      <c r="JW20" s="296" t="str">
        <f t="shared" si="34"/>
        <v/>
      </c>
      <c r="JX20" s="296" t="str">
        <f t="shared" si="34"/>
        <v/>
      </c>
      <c r="JY20" s="296" t="str">
        <f t="shared" si="34"/>
        <v/>
      </c>
      <c r="JZ20" s="296" t="str">
        <f t="shared" si="34"/>
        <v/>
      </c>
      <c r="KA20" s="296" t="str">
        <f t="shared" si="34"/>
        <v/>
      </c>
      <c r="KB20" s="296" t="str">
        <f t="shared" si="34"/>
        <v/>
      </c>
      <c r="KC20" s="296" t="str">
        <f t="shared" si="34"/>
        <v/>
      </c>
      <c r="KD20" s="296" t="str">
        <f t="shared" si="34"/>
        <v/>
      </c>
      <c r="KE20" s="296" t="str">
        <f t="shared" si="34"/>
        <v/>
      </c>
      <c r="KF20" s="296" t="str">
        <f t="shared" si="34"/>
        <v/>
      </c>
      <c r="KG20" s="296" t="str">
        <f t="shared" si="34"/>
        <v/>
      </c>
      <c r="KH20" s="296" t="str">
        <f t="shared" si="34"/>
        <v/>
      </c>
      <c r="KI20" s="296" t="str">
        <f t="shared" si="34"/>
        <v/>
      </c>
      <c r="KJ20" s="296" t="str">
        <f t="shared" si="34"/>
        <v/>
      </c>
      <c r="KK20" s="296" t="str">
        <f t="shared" si="34"/>
        <v/>
      </c>
      <c r="KL20" s="296" t="str">
        <f t="shared" si="34"/>
        <v/>
      </c>
      <c r="KM20" s="296" t="str">
        <f t="shared" si="34"/>
        <v/>
      </c>
      <c r="KN20" s="296" t="str">
        <f t="shared" si="34"/>
        <v/>
      </c>
      <c r="KO20" s="296" t="str">
        <f t="shared" si="34"/>
        <v/>
      </c>
      <c r="KP20" s="296" t="str">
        <f t="shared" si="34"/>
        <v/>
      </c>
      <c r="KQ20" s="296" t="str">
        <f t="shared" si="34"/>
        <v/>
      </c>
      <c r="KR20" s="296" t="str">
        <f t="shared" si="34"/>
        <v/>
      </c>
      <c r="KS20" s="297" t="str">
        <f t="shared" si="34"/>
        <v/>
      </c>
      <c r="KT20" s="295" t="str">
        <f t="shared" si="34"/>
        <v/>
      </c>
      <c r="KU20" s="296" t="str">
        <f t="shared" si="34"/>
        <v/>
      </c>
      <c r="KV20" s="296" t="str">
        <f t="shared" si="34"/>
        <v/>
      </c>
      <c r="KW20" s="296" t="str">
        <f t="shared" si="34"/>
        <v/>
      </c>
      <c r="KX20" s="296" t="str">
        <f t="shared" si="34"/>
        <v/>
      </c>
      <c r="KY20" s="296" t="str">
        <f t="shared" si="34"/>
        <v/>
      </c>
      <c r="KZ20" s="296" t="str">
        <f t="shared" si="34"/>
        <v/>
      </c>
      <c r="LA20" s="296" t="str">
        <f t="shared" si="34"/>
        <v/>
      </c>
      <c r="LB20" s="296" t="str">
        <f t="shared" si="34"/>
        <v/>
      </c>
      <c r="LC20" s="296" t="str">
        <f t="shared" si="34"/>
        <v/>
      </c>
      <c r="LD20" s="296" t="str">
        <f t="shared" ref="LD20:PC20" si="35">IF(AND(LD18&lt;&gt;0,LD19&lt;&gt;0),(LD18-LD19)/LD19,IF(AND(LD18=0,LD19=0),"",IF(AND(LD18="",LD19=""),"",IF(AND(LD18=0,LD19=""),"", IF(AND(LD18="",LD19=0),"",1)))))</f>
        <v/>
      </c>
      <c r="LE20" s="296" t="str">
        <f t="shared" si="35"/>
        <v/>
      </c>
      <c r="LF20" s="296" t="str">
        <f t="shared" si="35"/>
        <v/>
      </c>
      <c r="LG20" s="296" t="str">
        <f t="shared" si="35"/>
        <v/>
      </c>
      <c r="LH20" s="296" t="str">
        <f t="shared" si="35"/>
        <v/>
      </c>
      <c r="LI20" s="296" t="str">
        <f t="shared" si="35"/>
        <v/>
      </c>
      <c r="LJ20" s="296" t="str">
        <f t="shared" si="35"/>
        <v/>
      </c>
      <c r="LK20" s="296" t="str">
        <f t="shared" si="35"/>
        <v/>
      </c>
      <c r="LL20" s="296" t="str">
        <f t="shared" si="35"/>
        <v/>
      </c>
      <c r="LM20" s="296" t="str">
        <f t="shared" si="35"/>
        <v/>
      </c>
      <c r="LN20" s="296" t="str">
        <f t="shared" si="35"/>
        <v/>
      </c>
      <c r="LO20" s="296" t="str">
        <f t="shared" si="35"/>
        <v/>
      </c>
      <c r="LP20" s="296" t="str">
        <f t="shared" si="35"/>
        <v/>
      </c>
      <c r="LQ20" s="296" t="str">
        <f t="shared" si="35"/>
        <v/>
      </c>
      <c r="LR20" s="296" t="str">
        <f t="shared" si="35"/>
        <v/>
      </c>
      <c r="LS20" s="296" t="str">
        <f t="shared" si="35"/>
        <v/>
      </c>
      <c r="LT20" s="296" t="str">
        <f t="shared" si="35"/>
        <v/>
      </c>
      <c r="LU20" s="296" t="str">
        <f t="shared" si="35"/>
        <v/>
      </c>
      <c r="LV20" s="296" t="str">
        <f t="shared" si="35"/>
        <v/>
      </c>
      <c r="LW20" s="296" t="str">
        <f t="shared" si="35"/>
        <v/>
      </c>
      <c r="LX20" s="296" t="str">
        <f t="shared" si="35"/>
        <v/>
      </c>
      <c r="LY20" s="296" t="str">
        <f t="shared" si="35"/>
        <v/>
      </c>
      <c r="LZ20" s="296" t="str">
        <f t="shared" si="35"/>
        <v/>
      </c>
      <c r="MA20" s="296" t="str">
        <f t="shared" si="35"/>
        <v/>
      </c>
      <c r="MB20" s="296" t="str">
        <f t="shared" si="35"/>
        <v/>
      </c>
      <c r="MC20" s="296" t="str">
        <f t="shared" si="35"/>
        <v/>
      </c>
      <c r="MD20" s="296" t="str">
        <f t="shared" si="35"/>
        <v/>
      </c>
      <c r="ME20" s="297" t="str">
        <f t="shared" si="35"/>
        <v/>
      </c>
      <c r="MF20" s="295" t="str">
        <f t="shared" si="35"/>
        <v/>
      </c>
      <c r="MG20" s="296" t="str">
        <f t="shared" si="35"/>
        <v/>
      </c>
      <c r="MH20" s="296" t="str">
        <f t="shared" si="35"/>
        <v/>
      </c>
      <c r="MI20" s="296" t="str">
        <f t="shared" si="35"/>
        <v/>
      </c>
      <c r="MJ20" s="296" t="str">
        <f t="shared" si="35"/>
        <v/>
      </c>
      <c r="MK20" s="296" t="str">
        <f t="shared" si="35"/>
        <v/>
      </c>
      <c r="ML20" s="296" t="str">
        <f t="shared" si="35"/>
        <v/>
      </c>
      <c r="MM20" s="296" t="str">
        <f t="shared" si="35"/>
        <v/>
      </c>
      <c r="MN20" s="296" t="str">
        <f t="shared" si="35"/>
        <v/>
      </c>
      <c r="MO20" s="296" t="str">
        <f t="shared" si="35"/>
        <v/>
      </c>
      <c r="MP20" s="296" t="str">
        <f t="shared" si="35"/>
        <v/>
      </c>
      <c r="MQ20" s="296" t="str">
        <f t="shared" si="35"/>
        <v/>
      </c>
      <c r="MR20" s="296" t="str">
        <f t="shared" si="35"/>
        <v/>
      </c>
      <c r="MS20" s="296" t="str">
        <f t="shared" si="35"/>
        <v/>
      </c>
      <c r="MT20" s="296" t="str">
        <f t="shared" si="35"/>
        <v/>
      </c>
      <c r="MU20" s="296" t="str">
        <f t="shared" si="35"/>
        <v/>
      </c>
      <c r="MV20" s="296" t="str">
        <f t="shared" si="35"/>
        <v/>
      </c>
      <c r="MW20" s="296" t="str">
        <f t="shared" si="35"/>
        <v/>
      </c>
      <c r="MX20" s="296" t="str">
        <f t="shared" si="35"/>
        <v/>
      </c>
      <c r="MY20" s="296" t="str">
        <f t="shared" si="35"/>
        <v/>
      </c>
      <c r="MZ20" s="296" t="str">
        <f t="shared" si="35"/>
        <v/>
      </c>
      <c r="NA20" s="296" t="str">
        <f t="shared" si="35"/>
        <v/>
      </c>
      <c r="NB20" s="296" t="str">
        <f t="shared" si="35"/>
        <v/>
      </c>
      <c r="NC20" s="296" t="str">
        <f t="shared" si="35"/>
        <v/>
      </c>
      <c r="ND20" s="296" t="str">
        <f t="shared" si="35"/>
        <v/>
      </c>
      <c r="NE20" s="296" t="str">
        <f t="shared" si="35"/>
        <v/>
      </c>
      <c r="NF20" s="296" t="str">
        <f t="shared" si="35"/>
        <v/>
      </c>
      <c r="NG20" s="296" t="str">
        <f t="shared" si="35"/>
        <v/>
      </c>
      <c r="NH20" s="296" t="str">
        <f t="shared" si="35"/>
        <v/>
      </c>
      <c r="NI20" s="296" t="str">
        <f t="shared" si="35"/>
        <v/>
      </c>
      <c r="NJ20" s="296" t="str">
        <f t="shared" si="35"/>
        <v/>
      </c>
      <c r="NK20" s="296" t="str">
        <f t="shared" si="35"/>
        <v/>
      </c>
      <c r="NL20" s="296" t="str">
        <f t="shared" si="35"/>
        <v/>
      </c>
      <c r="NM20" s="296" t="str">
        <f t="shared" si="35"/>
        <v/>
      </c>
      <c r="NN20" s="296" t="str">
        <f t="shared" si="35"/>
        <v/>
      </c>
      <c r="NO20" s="296" t="str">
        <f t="shared" si="35"/>
        <v/>
      </c>
      <c r="NP20" s="296" t="str">
        <f t="shared" si="35"/>
        <v/>
      </c>
      <c r="NQ20" s="297" t="str">
        <f t="shared" si="35"/>
        <v/>
      </c>
      <c r="NR20" s="155">
        <f t="shared" si="35"/>
        <v>-3.8856763518258425E-4</v>
      </c>
      <c r="NS20" s="155">
        <f t="shared" si="35"/>
        <v>-0.66678794552405118</v>
      </c>
      <c r="NT20" s="155">
        <f t="shared" si="35"/>
        <v>-0.6666956631194022</v>
      </c>
      <c r="NU20" s="155">
        <f t="shared" si="35"/>
        <v>-0.66655908706308209</v>
      </c>
      <c r="NV20" s="155">
        <f t="shared" si="35"/>
        <v>-0.66682523045618458</v>
      </c>
      <c r="NW20" s="155">
        <f t="shared" si="35"/>
        <v>-0.6668555779185722</v>
      </c>
      <c r="NX20" s="155">
        <f t="shared" si="35"/>
        <v>-0.66653580870171969</v>
      </c>
      <c r="NY20" s="155">
        <f t="shared" si="35"/>
        <v>-0.6665831984805225</v>
      </c>
      <c r="NZ20" s="155">
        <f t="shared" si="35"/>
        <v>-0.66675223405112316</v>
      </c>
      <c r="OA20" s="155">
        <f t="shared" si="35"/>
        <v>-0.66646766258669532</v>
      </c>
      <c r="OB20" s="155">
        <f t="shared" si="35"/>
        <v>-0.66655841218542744</v>
      </c>
      <c r="OC20" s="155">
        <f t="shared" si="35"/>
        <v>-0.66664180632560488</v>
      </c>
      <c r="OD20" s="155">
        <f t="shared" si="35"/>
        <v>-0.66675300136954885</v>
      </c>
      <c r="OE20" s="155">
        <f t="shared" si="35"/>
        <v>-0.66660774254046429</v>
      </c>
      <c r="OF20" s="155">
        <f t="shared" si="35"/>
        <v>-0.66659288265271421</v>
      </c>
      <c r="OG20" s="155">
        <f t="shared" si="35"/>
        <v>-0.66672219669117649</v>
      </c>
      <c r="OH20" s="155">
        <f t="shared" si="35"/>
        <v>-0.66646270951937259</v>
      </c>
      <c r="OI20" s="155">
        <f t="shared" si="35"/>
        <v>-0.66645365610172613</v>
      </c>
      <c r="OJ20" s="155">
        <f t="shared" si="35"/>
        <v>-0.66653856225735453</v>
      </c>
      <c r="OK20" s="155">
        <f t="shared" si="35"/>
        <v>-0.66670810337824915</v>
      </c>
      <c r="OL20" s="155">
        <f t="shared" si="35"/>
        <v>-0.66656817205100349</v>
      </c>
      <c r="OM20" s="155">
        <f t="shared" si="35"/>
        <v>-0.66668876468668403</v>
      </c>
      <c r="ON20" s="155">
        <f t="shared" si="35"/>
        <v>-0.66660760210446657</v>
      </c>
      <c r="OO20" s="155">
        <f t="shared" si="35"/>
        <v>-0.69439500235369656</v>
      </c>
      <c r="OP20" s="155">
        <f t="shared" si="35"/>
        <v>-0.66666592124922197</v>
      </c>
      <c r="OQ20" s="155">
        <f t="shared" si="35"/>
        <v>1</v>
      </c>
      <c r="OR20" s="155" t="str">
        <f t="shared" si="35"/>
        <v/>
      </c>
      <c r="OS20" s="155" t="str">
        <f t="shared" si="35"/>
        <v/>
      </c>
      <c r="OT20" s="155" t="str">
        <f t="shared" si="35"/>
        <v/>
      </c>
      <c r="OU20" s="155" t="str">
        <f t="shared" si="35"/>
        <v/>
      </c>
      <c r="OV20" s="155" t="str">
        <f t="shared" si="35"/>
        <v/>
      </c>
      <c r="OW20" s="155" t="str">
        <f t="shared" si="35"/>
        <v/>
      </c>
      <c r="OX20" s="155" t="str">
        <f t="shared" si="35"/>
        <v/>
      </c>
      <c r="OY20" s="155" t="str">
        <f t="shared" si="35"/>
        <v/>
      </c>
      <c r="OZ20" s="155" t="str">
        <f t="shared" si="35"/>
        <v/>
      </c>
      <c r="PA20" s="155" t="str">
        <f t="shared" si="35"/>
        <v/>
      </c>
      <c r="PB20" s="155" t="str">
        <f t="shared" si="35"/>
        <v/>
      </c>
      <c r="PC20" s="156">
        <f t="shared" si="35"/>
        <v>-0.62551795727154313</v>
      </c>
    </row>
    <row r="21" spans="1:419" outlineLevel="1" x14ac:dyDescent="0.3">
      <c r="A21" s="299" t="s">
        <v>758</v>
      </c>
      <c r="B21" s="162">
        <f>'[29]D-PDP'!$BX$12</f>
        <v>1432467.75</v>
      </c>
      <c r="C21" s="162">
        <f>'[29]D-PDP'!$BX$13</f>
        <v>1430560.5</v>
      </c>
      <c r="D21" s="162">
        <f>'[29]D-PDP'!$BX$14</f>
        <v>1428741.625</v>
      </c>
      <c r="E21" s="162">
        <f>'[29]D-PDP'!$BX$15</f>
        <v>1425930.25</v>
      </c>
      <c r="F21" s="162">
        <f>'[29]D-PDP'!$BX$16</f>
        <v>1422201</v>
      </c>
      <c r="G21" s="162">
        <f>'[29]D-PDP'!$BX$17</f>
        <v>1420055.875</v>
      </c>
      <c r="H21" s="162">
        <f>'[29]D-PDP'!$BX$18</f>
        <v>1418379.75</v>
      </c>
      <c r="I21" s="162">
        <f>'[29]D-PDP'!$BX$19</f>
        <v>1416874.125</v>
      </c>
      <c r="J21" s="162">
        <f>'[29]D-PDP'!$BX$20</f>
        <v>1414929.125</v>
      </c>
      <c r="K21" s="162">
        <f>'[29]D-PDP'!$BX$21</f>
        <v>1412466.625</v>
      </c>
      <c r="L21" s="162">
        <f>'[29]D-PDP'!$BX$22</f>
        <v>1174390.375</v>
      </c>
      <c r="M21" s="162">
        <f>'[29]D-PDP'!$BX$23</f>
        <v>0</v>
      </c>
      <c r="N21" s="162">
        <f>'[29]D-PDP'!$BX$24</f>
        <v>0</v>
      </c>
      <c r="O21" s="162">
        <f>'[29]D-PDP'!$BX$25</f>
        <v>0</v>
      </c>
      <c r="P21" s="162">
        <f>'[29]D-PDP'!$BX$26</f>
        <v>0</v>
      </c>
      <c r="Q21" s="162">
        <f>'[29]D-PDP'!$BX$27</f>
        <v>0</v>
      </c>
      <c r="R21" s="162">
        <f>'[29]D-PDP'!$BX$28</f>
        <v>0</v>
      </c>
      <c r="S21" s="162">
        <f>'[29]D-PDP'!$BX$29</f>
        <v>0</v>
      </c>
      <c r="T21" s="162">
        <f>'[29]D-PDP'!$BX$30</f>
        <v>0</v>
      </c>
      <c r="U21" s="162">
        <f>'[29]D-PDP'!$BX$31</f>
        <v>0</v>
      </c>
      <c r="V21" s="162">
        <f>'[29]D-PDP'!$BX$32</f>
        <v>0</v>
      </c>
      <c r="W21" s="162">
        <f>'[29]D-PDP'!$BX$33</f>
        <v>0</v>
      </c>
      <c r="X21" s="162">
        <f>'[29]D-PDP'!$BX$34</f>
        <v>0</v>
      </c>
      <c r="Y21" s="162">
        <f>'[29]D-PDP'!$BX$35</f>
        <v>0</v>
      </c>
      <c r="Z21" s="162">
        <f>'[29]D-PDP'!$BX$36</f>
        <v>0</v>
      </c>
      <c r="AA21" s="162">
        <f>'[29]D-PDP'!$BX$37</f>
        <v>0</v>
      </c>
      <c r="AB21" s="162">
        <f>'[29]D-PDP'!$BX$38</f>
        <v>0</v>
      </c>
      <c r="AC21" s="162">
        <f>'[29]D-PDP'!$BX$39</f>
        <v>0</v>
      </c>
      <c r="AD21" s="162">
        <f>'[29]D-PDP'!$BX$40</f>
        <v>0</v>
      </c>
      <c r="AE21" s="162">
        <f>'[29]D-PDP'!$BX$41</f>
        <v>0</v>
      </c>
      <c r="AF21" s="162">
        <f>'[29]D-PDP'!$BX$42</f>
        <v>0</v>
      </c>
      <c r="AG21" s="162">
        <f>'[29]D-PDP'!$BX$43</f>
        <v>0</v>
      </c>
      <c r="AH21" s="162">
        <f>'[29]D-PDP'!$BX$44</f>
        <v>0</v>
      </c>
      <c r="AI21" s="162">
        <f>'[29]D-PDP'!$BX$45</f>
        <v>0</v>
      </c>
      <c r="AJ21" s="162">
        <f>'[29]D-PDP'!$BX$46</f>
        <v>0</v>
      </c>
      <c r="AK21" s="162">
        <f>'[29]D-PDP'!$BX$47</f>
        <v>0</v>
      </c>
      <c r="AL21" s="162">
        <f>'[29]D-PDP'!$BX$48</f>
        <v>0</v>
      </c>
      <c r="AM21" s="286">
        <f>SUM(B21:AL21)</f>
        <v>15396997</v>
      </c>
      <c r="AN21" s="161">
        <f>'[29]D-PNP'!$BX$12</f>
        <v>0</v>
      </c>
      <c r="AO21" s="162">
        <f>'[29]D-PNP'!$BX$13</f>
        <v>0</v>
      </c>
      <c r="AP21" s="162">
        <f>'[29]D-PNP'!$BX$14</f>
        <v>0</v>
      </c>
      <c r="AQ21" s="162">
        <f>'[29]D-PNP'!$BX$15</f>
        <v>0</v>
      </c>
      <c r="AR21" s="162">
        <f>'[29]D-PNP'!$BX$16</f>
        <v>0</v>
      </c>
      <c r="AS21" s="162">
        <f>'[29]D-PNP'!$BX$17</f>
        <v>0</v>
      </c>
      <c r="AT21" s="162">
        <f>'[29]D-PNP'!$BX$18</f>
        <v>0</v>
      </c>
      <c r="AU21" s="162">
        <f>'[29]D-PNP'!$BX$19</f>
        <v>0</v>
      </c>
      <c r="AV21" s="162">
        <f>'[29]D-PNP'!$BX$20</f>
        <v>0</v>
      </c>
      <c r="AW21" s="162">
        <f>'[29]D-PNP'!$BX$21</f>
        <v>0</v>
      </c>
      <c r="AX21" s="162">
        <f>'[29]D-PNP'!$BX$22</f>
        <v>0</v>
      </c>
      <c r="AY21" s="162">
        <f>'[29]D-PNP'!$BX$23</f>
        <v>0</v>
      </c>
      <c r="AZ21" s="162">
        <f>'[29]D-PNP'!$BX$24</f>
        <v>0</v>
      </c>
      <c r="BA21" s="162">
        <f>'[29]D-PNP'!$BX$25</f>
        <v>0</v>
      </c>
      <c r="BB21" s="162">
        <f>'[29]D-PNP'!$BX$26</f>
        <v>0</v>
      </c>
      <c r="BC21" s="162">
        <f>'[29]D-PNP'!$BX$27</f>
        <v>0</v>
      </c>
      <c r="BD21" s="162">
        <f>'[29]D-PNP'!$BX$28</f>
        <v>0</v>
      </c>
      <c r="BE21" s="162">
        <f>'[29]D-PNP'!$BX$29</f>
        <v>0</v>
      </c>
      <c r="BF21" s="162">
        <f>'[29]D-PNP'!$BX$30</f>
        <v>0</v>
      </c>
      <c r="BG21" s="162">
        <f>'[29]D-PNP'!$BX$31</f>
        <v>0</v>
      </c>
      <c r="BH21" s="162">
        <f>'[29]D-PNP'!$BX$32</f>
        <v>0</v>
      </c>
      <c r="BI21" s="162">
        <f>'[29]D-PNP'!$BX$33</f>
        <v>0</v>
      </c>
      <c r="BJ21" s="162">
        <f>'[29]D-PNP'!$BX$34</f>
        <v>0</v>
      </c>
      <c r="BK21" s="162">
        <f>'[29]D-PNP'!$BX$35</f>
        <v>0</v>
      </c>
      <c r="BL21" s="162">
        <f>'[29]D-PNP'!$BX$36</f>
        <v>0</v>
      </c>
      <c r="BM21" s="162">
        <f>'[29]D-PNP'!$BX$37</f>
        <v>0</v>
      </c>
      <c r="BN21" s="162">
        <f>'[29]D-PNP'!$BX$38</f>
        <v>0</v>
      </c>
      <c r="BO21" s="162">
        <f>'[29]D-PNP'!$BX$39</f>
        <v>0</v>
      </c>
      <c r="BP21" s="162">
        <f>'[29]D-PNP'!$BX$40</f>
        <v>0</v>
      </c>
      <c r="BQ21" s="162">
        <f>'[29]D-PNP'!$BX$41</f>
        <v>0</v>
      </c>
      <c r="BR21" s="162">
        <f>'[29]D-PNP'!$BX$42</f>
        <v>0</v>
      </c>
      <c r="BS21" s="162">
        <f>'[29]D-PNP'!$BX$43</f>
        <v>0</v>
      </c>
      <c r="BT21" s="162">
        <f>'[29]D-PNP'!$BX$44</f>
        <v>0</v>
      </c>
      <c r="BU21" s="162">
        <f>'[29]D-PNP'!$BX$45</f>
        <v>0</v>
      </c>
      <c r="BV21" s="162">
        <f>'[29]D-PNP'!$BX$46</f>
        <v>0</v>
      </c>
      <c r="BW21" s="162">
        <f>'[29]D-PNP'!$BX$47</f>
        <v>0</v>
      </c>
      <c r="BX21" s="162">
        <f>'[29]D-PNP'!$BX$48</f>
        <v>0</v>
      </c>
      <c r="BY21" s="286">
        <f>SUM(AN21:BX21)</f>
        <v>0</v>
      </c>
      <c r="BZ21" s="161">
        <f>'[29]D-PND'!$BX$12</f>
        <v>0</v>
      </c>
      <c r="CA21" s="162">
        <f>'[29]D-PND'!$BX$13</f>
        <v>0</v>
      </c>
      <c r="CB21" s="162">
        <f>'[29]D-PND'!$BX$14</f>
        <v>0</v>
      </c>
      <c r="CC21" s="162">
        <f>'[29]D-PND'!$BX$15</f>
        <v>0</v>
      </c>
      <c r="CD21" s="162">
        <f>'[29]D-PND'!$BX$16</f>
        <v>0</v>
      </c>
      <c r="CE21" s="162">
        <f>'[29]D-PND'!$BX$17</f>
        <v>0</v>
      </c>
      <c r="CF21" s="162">
        <f>'[29]D-PND'!$BX$18</f>
        <v>0</v>
      </c>
      <c r="CG21" s="162">
        <f>'[29]D-PND'!$BX$19</f>
        <v>0</v>
      </c>
      <c r="CH21" s="162">
        <f>'[29]D-PND'!$BX$20</f>
        <v>0</v>
      </c>
      <c r="CI21" s="162">
        <f>'[29]D-PND'!$BX$21</f>
        <v>0</v>
      </c>
      <c r="CJ21" s="162">
        <f>'[29]D-PND'!$BX$22</f>
        <v>0</v>
      </c>
      <c r="CK21" s="162">
        <f>'[29]D-PND'!$BX$23</f>
        <v>0</v>
      </c>
      <c r="CL21" s="162">
        <f>'[29]D-PND'!$BX$24</f>
        <v>0</v>
      </c>
      <c r="CM21" s="162">
        <f>'[29]D-PND'!$BX$25</f>
        <v>0</v>
      </c>
      <c r="CN21" s="162">
        <f>'[29]D-PND'!$BX$26</f>
        <v>0</v>
      </c>
      <c r="CO21" s="162">
        <f>'[29]D-PND'!$BX$27</f>
        <v>0</v>
      </c>
      <c r="CP21" s="162">
        <f>'[29]D-PND'!$BX$28</f>
        <v>0</v>
      </c>
      <c r="CQ21" s="162">
        <f>'[29]D-PND'!$BX$29</f>
        <v>0</v>
      </c>
      <c r="CR21" s="162">
        <f>'[29]D-PND'!$BX$30</f>
        <v>0</v>
      </c>
      <c r="CS21" s="162">
        <f>'[29]D-PND'!$BX$31</f>
        <v>0</v>
      </c>
      <c r="CT21" s="162">
        <f>'[29]D-PND'!$BX$32</f>
        <v>0</v>
      </c>
      <c r="CU21" s="162">
        <f>'[29]D-PND'!$BX$33</f>
        <v>0</v>
      </c>
      <c r="CV21" s="162">
        <f>'[29]D-PND'!$BX$34</f>
        <v>0</v>
      </c>
      <c r="CW21" s="162">
        <f>'[29]D-PND'!$BX$35</f>
        <v>0</v>
      </c>
      <c r="CX21" s="162">
        <f>'[29]D-PND'!$BX$36</f>
        <v>0</v>
      </c>
      <c r="CY21" s="162">
        <f>'[29]D-PND'!$BX$37</f>
        <v>0</v>
      </c>
      <c r="CZ21" s="162">
        <f>'[29]D-PND'!$BX$38</f>
        <v>0</v>
      </c>
      <c r="DA21" s="162">
        <f>'[29]D-PND'!$BX$39</f>
        <v>0</v>
      </c>
      <c r="DB21" s="162">
        <f>'[29]D-PND'!$BX$40</f>
        <v>0</v>
      </c>
      <c r="DC21" s="162">
        <f>'[29]D-PND'!$BX$41</f>
        <v>0</v>
      </c>
      <c r="DD21" s="162">
        <f>'[29]D-PND'!$BX$42</f>
        <v>0</v>
      </c>
      <c r="DE21" s="162">
        <f>'[29]D-PND'!$BX$43</f>
        <v>0</v>
      </c>
      <c r="DF21" s="162">
        <f>'[29]D-PND'!$BX$44</f>
        <v>0</v>
      </c>
      <c r="DG21" s="162">
        <f>'[29]D-PND'!$BX$45</f>
        <v>0</v>
      </c>
      <c r="DH21" s="162">
        <f>'[29]D-PND'!$BX$46</f>
        <v>0</v>
      </c>
      <c r="DI21" s="162">
        <f>'[29]D-PND'!$BX$47</f>
        <v>0</v>
      </c>
      <c r="DJ21" s="162">
        <f>'[29]D-PND'!$BX$48</f>
        <v>0</v>
      </c>
      <c r="DK21" s="286">
        <f>SUM(BZ21:DJ21)</f>
        <v>0</v>
      </c>
      <c r="DL21" s="287"/>
      <c r="DM21" s="288"/>
      <c r="DN21" s="288"/>
      <c r="DO21" s="288"/>
      <c r="DP21" s="288"/>
      <c r="DQ21" s="288"/>
      <c r="DR21" s="288"/>
      <c r="DS21" s="288"/>
      <c r="DT21" s="288"/>
      <c r="DU21" s="288"/>
      <c r="DV21" s="288"/>
      <c r="DW21" s="288"/>
      <c r="DX21" s="288"/>
      <c r="DY21" s="288"/>
      <c r="DZ21" s="288"/>
      <c r="EA21" s="288"/>
      <c r="EB21" s="288"/>
      <c r="EC21" s="288"/>
      <c r="ED21" s="288"/>
      <c r="EE21" s="288"/>
      <c r="EF21" s="288"/>
      <c r="EG21" s="288"/>
      <c r="EH21" s="288"/>
      <c r="EI21" s="288"/>
      <c r="EJ21" s="288"/>
      <c r="EK21" s="288"/>
      <c r="EL21" s="288"/>
      <c r="EM21" s="288"/>
      <c r="EN21" s="288"/>
      <c r="EO21" s="288"/>
      <c r="EP21" s="288"/>
      <c r="EQ21" s="288"/>
      <c r="ER21" s="288"/>
      <c r="ES21" s="288"/>
      <c r="ET21" s="288"/>
      <c r="EU21" s="288"/>
      <c r="EV21" s="288"/>
      <c r="EW21" s="289">
        <f>SUM(DL21:EV21)</f>
        <v>0</v>
      </c>
      <c r="EX21" s="287"/>
      <c r="EY21" s="288"/>
      <c r="EZ21" s="288"/>
      <c r="FA21" s="288"/>
      <c r="FB21" s="288"/>
      <c r="FC21" s="288"/>
      <c r="FD21" s="288"/>
      <c r="FE21" s="288"/>
      <c r="FF21" s="288"/>
      <c r="FG21" s="288"/>
      <c r="FH21" s="288"/>
      <c r="FI21" s="288"/>
      <c r="FJ21" s="288"/>
      <c r="FK21" s="288"/>
      <c r="FL21" s="288"/>
      <c r="FM21" s="288"/>
      <c r="FN21" s="288"/>
      <c r="FO21" s="288"/>
      <c r="FP21" s="288"/>
      <c r="FQ21" s="288"/>
      <c r="FR21" s="288"/>
      <c r="FS21" s="288"/>
      <c r="FT21" s="288"/>
      <c r="FU21" s="288"/>
      <c r="FV21" s="288"/>
      <c r="FW21" s="288"/>
      <c r="FX21" s="288"/>
      <c r="FY21" s="288"/>
      <c r="FZ21" s="288"/>
      <c r="GA21" s="288"/>
      <c r="GB21" s="288"/>
      <c r="GC21" s="288"/>
      <c r="GD21" s="288"/>
      <c r="GE21" s="288"/>
      <c r="GF21" s="288"/>
      <c r="GG21" s="288"/>
      <c r="GH21" s="288"/>
      <c r="GI21" s="289">
        <f>SUM(EX21:GH21)</f>
        <v>0</v>
      </c>
      <c r="GJ21" s="287"/>
      <c r="GK21" s="288"/>
      <c r="GL21" s="288"/>
      <c r="GM21" s="288"/>
      <c r="GN21" s="288"/>
      <c r="GO21" s="288"/>
      <c r="GP21" s="288"/>
      <c r="GQ21" s="288"/>
      <c r="GR21" s="288"/>
      <c r="GS21" s="288"/>
      <c r="GT21" s="288"/>
      <c r="GU21" s="288"/>
      <c r="GV21" s="288"/>
      <c r="GW21" s="288"/>
      <c r="GX21" s="288"/>
      <c r="GY21" s="288"/>
      <c r="GZ21" s="288"/>
      <c r="HA21" s="288"/>
      <c r="HB21" s="288"/>
      <c r="HC21" s="288"/>
      <c r="HD21" s="288"/>
      <c r="HE21" s="288"/>
      <c r="HF21" s="288"/>
      <c r="HG21" s="288"/>
      <c r="HH21" s="288"/>
      <c r="HI21" s="288"/>
      <c r="HJ21" s="288"/>
      <c r="HK21" s="288"/>
      <c r="HL21" s="288"/>
      <c r="HM21" s="288"/>
      <c r="HN21" s="288"/>
      <c r="HO21" s="288"/>
      <c r="HP21" s="288"/>
      <c r="HQ21" s="288"/>
      <c r="HR21" s="288"/>
      <c r="HS21" s="288"/>
      <c r="HT21" s="288"/>
      <c r="HU21" s="289">
        <f>SUM(GJ21:HT21)</f>
        <v>0</v>
      </c>
      <c r="HV21" s="161">
        <f>'[29]D-PRB'!$BX$12</f>
        <v>4763.84716796875</v>
      </c>
      <c r="HW21" s="162">
        <f>'[29]D-PRB'!$BX$13</f>
        <v>4523.2734375</v>
      </c>
      <c r="HX21" s="162">
        <f>'[29]D-PRB'!$BX$14</f>
        <v>4376.52880859375</v>
      </c>
      <c r="HY21" s="162">
        <f>'[29]D-PRB'!$BX$15</f>
        <v>4319.93017578125</v>
      </c>
      <c r="HZ21" s="162">
        <f>'[29]D-PRB'!$BX$16</f>
        <v>4317.04052734375</v>
      </c>
      <c r="IA21" s="162">
        <f>'[29]D-PRB'!$BX$17</f>
        <v>4362.669921875</v>
      </c>
      <c r="IB21" s="162">
        <f>'[29]D-PRB'!$BX$18</f>
        <v>4410.0322265625</v>
      </c>
      <c r="IC21" s="162">
        <f>'[29]D-PRB'!$BX$19</f>
        <v>4488.59033203125</v>
      </c>
      <c r="ID21" s="162">
        <f>'[29]D-PRB'!$BX$20</f>
        <v>4580.46728515625</v>
      </c>
      <c r="IE21" s="162">
        <f>'[29]D-PRB'!$BX$21</f>
        <v>4693.57470703125</v>
      </c>
      <c r="IF21" s="162">
        <f>'[29]D-PRB'!$BX$22</f>
        <v>239401.75</v>
      </c>
      <c r="IG21" s="162">
        <f>'[29]D-PRB'!$BX$23</f>
        <v>1412529.25</v>
      </c>
      <c r="IH21" s="162">
        <f>'[29]D-PRB'!$BX$24</f>
        <v>1412640.375</v>
      </c>
      <c r="II21" s="162">
        <f>'[29]D-PRB'!$BX$25</f>
        <v>1412817.125</v>
      </c>
      <c r="IJ21" s="162">
        <f>'[29]D-PRB'!$BX$26</f>
        <v>1412845.625</v>
      </c>
      <c r="IK21" s="162">
        <f>'[29]D-PRB'!$BX$27</f>
        <v>1412939</v>
      </c>
      <c r="IL21" s="162">
        <f>'[29]D-PRB'!$BX$28</f>
        <v>1413028.25</v>
      </c>
      <c r="IM21" s="162">
        <f>'[29]D-PRB'!$BX$29</f>
        <v>1413185.125</v>
      </c>
      <c r="IN21" s="162">
        <f>'[29]D-PRB'!$BX$30</f>
        <v>1413191.25</v>
      </c>
      <c r="IO21" s="162">
        <f>'[29]D-PRB'!$BX$31</f>
        <v>1413266.75</v>
      </c>
      <c r="IP21" s="162">
        <f>'[29]D-PRB'!$BX$32</f>
        <v>1424982.5</v>
      </c>
      <c r="IQ21" s="162">
        <f>'[29]D-PRB'!$BX$33</f>
        <v>1480328.75</v>
      </c>
      <c r="IR21" s="162">
        <f>'[29]D-PRB'!$BX$34</f>
        <v>1477811.125</v>
      </c>
      <c r="IS21" s="162">
        <f>'[29]D-PRB'!$BX$35</f>
        <v>125563.875</v>
      </c>
      <c r="IT21" s="162">
        <f>'[29]D-PRB'!$BX$36</f>
        <v>0</v>
      </c>
      <c r="IU21" s="162">
        <f>'[29]D-PRB'!$BX$37</f>
        <v>0</v>
      </c>
      <c r="IV21" s="162">
        <f>'[29]D-PRB'!$BX$38</f>
        <v>0</v>
      </c>
      <c r="IW21" s="162">
        <f>'[29]D-PRB'!$BX$39</f>
        <v>0</v>
      </c>
      <c r="IX21" s="162">
        <f>'[29]D-PRB'!$BX$40</f>
        <v>0</v>
      </c>
      <c r="IY21" s="162">
        <f>'[29]D-PRB'!$BX$41</f>
        <v>0</v>
      </c>
      <c r="IZ21" s="162">
        <f>'[29]D-PRB'!$BX$42</f>
        <v>0</v>
      </c>
      <c r="JA21" s="162">
        <f>'[29]D-PRB'!$BX$43</f>
        <v>0</v>
      </c>
      <c r="JB21" s="162">
        <f>'[29]D-PRB'!$BX$44</f>
        <v>0</v>
      </c>
      <c r="JC21" s="162">
        <f>'[29]D-PRB'!$BX$45</f>
        <v>0</v>
      </c>
      <c r="JD21" s="162">
        <f>'[29]D-PRB'!$BX$46</f>
        <v>0</v>
      </c>
      <c r="JE21" s="162">
        <f>'[29]D-PRB'!$BX$47</f>
        <v>0</v>
      </c>
      <c r="JF21" s="162">
        <f>'[29]D-PRB'!$BX$48</f>
        <v>0</v>
      </c>
      <c r="JG21" s="286">
        <f>SUM(HV21:JF21)</f>
        <v>17509366.704589844</v>
      </c>
      <c r="JH21" s="287"/>
      <c r="JI21" s="288"/>
      <c r="JJ21" s="288"/>
      <c r="JK21" s="288"/>
      <c r="JL21" s="288"/>
      <c r="JM21" s="288"/>
      <c r="JN21" s="288"/>
      <c r="JO21" s="288"/>
      <c r="JP21" s="288"/>
      <c r="JQ21" s="288"/>
      <c r="JR21" s="288"/>
      <c r="JS21" s="288"/>
      <c r="JT21" s="288"/>
      <c r="JU21" s="288"/>
      <c r="JV21" s="288"/>
      <c r="JW21" s="288"/>
      <c r="JX21" s="288"/>
      <c r="JY21" s="288"/>
      <c r="JZ21" s="288"/>
      <c r="KA21" s="288"/>
      <c r="KB21" s="288"/>
      <c r="KC21" s="288"/>
      <c r="KD21" s="288"/>
      <c r="KE21" s="288"/>
      <c r="KF21" s="288"/>
      <c r="KG21" s="288"/>
      <c r="KH21" s="288"/>
      <c r="KI21" s="288"/>
      <c r="KJ21" s="288"/>
      <c r="KK21" s="288"/>
      <c r="KL21" s="288"/>
      <c r="KM21" s="288"/>
      <c r="KN21" s="288"/>
      <c r="KO21" s="288"/>
      <c r="KP21" s="288"/>
      <c r="KQ21" s="288"/>
      <c r="KR21" s="288"/>
      <c r="KS21" s="289">
        <f>SUM(JH21:KR21)</f>
        <v>0</v>
      </c>
      <c r="KT21" s="287"/>
      <c r="KU21" s="288"/>
      <c r="KV21" s="288"/>
      <c r="KW21" s="288"/>
      <c r="KX21" s="288"/>
      <c r="KY21" s="288"/>
      <c r="KZ21" s="288"/>
      <c r="LA21" s="288"/>
      <c r="LB21" s="288"/>
      <c r="LC21" s="288"/>
      <c r="LD21" s="288"/>
      <c r="LE21" s="288"/>
      <c r="LF21" s="288"/>
      <c r="LG21" s="288"/>
      <c r="LH21" s="288"/>
      <c r="LI21" s="288"/>
      <c r="LJ21" s="288"/>
      <c r="LK21" s="288"/>
      <c r="LL21" s="288"/>
      <c r="LM21" s="288"/>
      <c r="LN21" s="288"/>
      <c r="LO21" s="288"/>
      <c r="LP21" s="288"/>
      <c r="LQ21" s="288"/>
      <c r="LR21" s="288"/>
      <c r="LS21" s="288"/>
      <c r="LT21" s="288"/>
      <c r="LU21" s="288"/>
      <c r="LV21" s="288"/>
      <c r="LW21" s="288"/>
      <c r="LX21" s="288"/>
      <c r="LY21" s="288"/>
      <c r="LZ21" s="288"/>
      <c r="MA21" s="288"/>
      <c r="MB21" s="288"/>
      <c r="MC21" s="288"/>
      <c r="MD21" s="288"/>
      <c r="ME21" s="289">
        <f>SUM(KT21:MD21)</f>
        <v>0</v>
      </c>
      <c r="MF21" s="287"/>
      <c r="MG21" s="288"/>
      <c r="MH21" s="288"/>
      <c r="MI21" s="288"/>
      <c r="MJ21" s="288"/>
      <c r="MK21" s="288"/>
      <c r="ML21" s="288"/>
      <c r="MM21" s="288"/>
      <c r="MN21" s="288"/>
      <c r="MO21" s="288"/>
      <c r="MP21" s="288"/>
      <c r="MQ21" s="288"/>
      <c r="MR21" s="288"/>
      <c r="MS21" s="288"/>
      <c r="MT21" s="288"/>
      <c r="MU21" s="288"/>
      <c r="MV21" s="288"/>
      <c r="MW21" s="288"/>
      <c r="MX21" s="288"/>
      <c r="MY21" s="288"/>
      <c r="MZ21" s="288"/>
      <c r="NA21" s="288"/>
      <c r="NB21" s="288"/>
      <c r="NC21" s="288"/>
      <c r="ND21" s="288"/>
      <c r="NE21" s="288"/>
      <c r="NF21" s="288"/>
      <c r="NG21" s="288"/>
      <c r="NH21" s="288"/>
      <c r="NI21" s="288"/>
      <c r="NJ21" s="288"/>
      <c r="NK21" s="288"/>
      <c r="NL21" s="288"/>
      <c r="NM21" s="288"/>
      <c r="NN21" s="288"/>
      <c r="NO21" s="288"/>
      <c r="NP21" s="288"/>
      <c r="NQ21" s="289">
        <f>SUM(MF21:NP21)</f>
        <v>0</v>
      </c>
      <c r="NR21" s="162">
        <f>'[29]D-PS'!$BX$12</f>
        <v>889.65606689453125</v>
      </c>
      <c r="NS21" s="162">
        <f>'[29]D-PS'!$BX$13</f>
        <v>873.6829833984375</v>
      </c>
      <c r="NT21" s="162">
        <f>'[29]D-PS'!$BX$14</f>
        <v>855.926513671875</v>
      </c>
      <c r="NU21" s="162">
        <f>'[29]D-PS'!$BX$15</f>
        <v>841.27142333984375</v>
      </c>
      <c r="NV21" s="162">
        <f>'[29]D-PS'!$BX$16</f>
        <v>828.60565185546875</v>
      </c>
      <c r="NW21" s="162">
        <f>'[29]D-PS'!$BX$17</f>
        <v>819.5352783203125</v>
      </c>
      <c r="NX21" s="162">
        <f>'[29]D-PS'!$BX$18</f>
        <v>808.318115234375</v>
      </c>
      <c r="NY21" s="162">
        <f>'[29]D-PS'!$BX$19</f>
        <v>799.2000732421875</v>
      </c>
      <c r="NZ21" s="162">
        <f>'[29]D-PS'!$BX$20</f>
        <v>791.797607421875</v>
      </c>
      <c r="OA21" s="162">
        <f>'[29]D-PS'!$BX$21</f>
        <v>787.4718017578125</v>
      </c>
      <c r="OB21" s="162">
        <f>'[29]D-PS'!$BX$22</f>
        <v>779.25299072265625</v>
      </c>
      <c r="OC21" s="162">
        <f>'[29]D-PS'!$BX$23</f>
        <v>775.05780029296875</v>
      </c>
      <c r="OD21" s="162">
        <f>'[29]D-PS'!$BX$24</f>
        <v>771.801025390625</v>
      </c>
      <c r="OE21" s="162">
        <f>'[29]D-PS'!$BX$25</f>
        <v>771.13720703125</v>
      </c>
      <c r="OF21" s="162">
        <f>'[29]D-PS'!$BX$26</f>
        <v>766.1695556640625</v>
      </c>
      <c r="OG21" s="162">
        <f>'[29]D-PS'!$BX$27</f>
        <v>764.87255859375</v>
      </c>
      <c r="OH21" s="162">
        <f>'[29]D-PS'!$BX$28</f>
        <v>763.46685791015625</v>
      </c>
      <c r="OI21" s="162">
        <f>'[29]D-PS'!$BX$29</f>
        <v>764.48822021484375</v>
      </c>
      <c r="OJ21" s="162">
        <f>'[29]D-PS'!$BX$30</f>
        <v>762.2938232421875</v>
      </c>
      <c r="OK21" s="162">
        <f>'[29]D-PS'!$BX$31</f>
        <v>762.90606689453125</v>
      </c>
      <c r="OL21" s="162">
        <f>'[29]D-PS'!$BX$32</f>
        <v>762.22515869140625</v>
      </c>
      <c r="OM21" s="162">
        <f>'[29]D-PS'!$BX$33</f>
        <v>765.94921875</v>
      </c>
      <c r="ON21" s="162">
        <f>'[29]D-PS'!$BX$34</f>
        <v>764.1353759765625</v>
      </c>
      <c r="OO21" s="162">
        <f>'[29]D-PS'!$BX$35</f>
        <v>1458612.875</v>
      </c>
      <c r="OP21" s="162">
        <f>'[29]D-PS'!$BX$36</f>
        <v>1465907.5</v>
      </c>
      <c r="OQ21" s="162">
        <f>'[29]D-PS'!$BX$37</f>
        <v>482609.78125</v>
      </c>
      <c r="OR21" s="162">
        <f>'[29]D-PS'!$BX$38</f>
        <v>0</v>
      </c>
      <c r="OS21" s="162">
        <f>'[29]D-PS'!$BX$39</f>
        <v>0</v>
      </c>
      <c r="OT21" s="162">
        <f>'[29]D-PS'!$BX$40</f>
        <v>0</v>
      </c>
      <c r="OU21" s="162">
        <f>'[29]D-PS'!$BX$41</f>
        <v>0</v>
      </c>
      <c r="OV21" s="162">
        <f>'[29]D-PS'!$BX$42</f>
        <v>0</v>
      </c>
      <c r="OW21" s="162">
        <f>'[29]D-PS'!$BX$43</f>
        <v>0</v>
      </c>
      <c r="OX21" s="162">
        <f>'[29]D-PS'!$BX$44</f>
        <v>0</v>
      </c>
      <c r="OY21" s="162">
        <f>'[29]D-PS'!$BX$45</f>
        <v>0</v>
      </c>
      <c r="OZ21" s="162">
        <f>'[29]D-PS'!$BX$46</f>
        <v>0</v>
      </c>
      <c r="PA21" s="162">
        <f>'[29]D-PS'!$BX$47</f>
        <v>0</v>
      </c>
      <c r="PB21" s="162">
        <f>'[29]D-PS'!$BX$48</f>
        <v>0</v>
      </c>
      <c r="PC21" s="286">
        <f>SUM(NR21:PB21)</f>
        <v>3425399.3776245117</v>
      </c>
    </row>
    <row r="22" spans="1:419" outlineLevel="1" x14ac:dyDescent="0.3">
      <c r="A22" s="299" t="s">
        <v>759</v>
      </c>
      <c r="B22" s="164">
        <f>'[30]CF PDP'!$BU$36</f>
        <v>1432502</v>
      </c>
      <c r="C22" s="164">
        <f>'[30]CF PDP'!$BU$37</f>
        <v>1430588</v>
      </c>
      <c r="D22" s="164">
        <f>'[30]CF PDP'!$BU$38</f>
        <v>1428770</v>
      </c>
      <c r="E22" s="164">
        <f>'[30]CF PDP'!$BU$39</f>
        <v>1425954</v>
      </c>
      <c r="F22" s="164">
        <f>'[30]CF PDP'!$BU$40</f>
        <v>1422198</v>
      </c>
      <c r="G22" s="164">
        <f>'[30]CF PDP'!$BU$41</f>
        <v>1420081</v>
      </c>
      <c r="H22" s="164">
        <f>'[30]CF PDP'!$BU$42</f>
        <v>1418411</v>
      </c>
      <c r="I22" s="164">
        <f>'[30]CF PDP'!$BU$43</f>
        <v>1416911</v>
      </c>
      <c r="J22" s="164">
        <f>'[30]CF PDP'!$BU$44</f>
        <v>1414979</v>
      </c>
      <c r="K22" s="164">
        <f>'[30]CF PDP'!$BU$45</f>
        <v>1412527</v>
      </c>
      <c r="L22" s="164">
        <f>'[30]CF PDP'!$BU$46</f>
        <v>1408876</v>
      </c>
      <c r="M22" s="164">
        <f>'[30]CF PDP'!$BU$47</f>
        <v>0</v>
      </c>
      <c r="N22" s="164">
        <f>'[30]CF PDP'!$BU$48</f>
        <v>0</v>
      </c>
      <c r="O22" s="164">
        <f>'[30]CF PDP'!$BU$49</f>
        <v>0</v>
      </c>
      <c r="P22" s="164">
        <f>'[30]CF PDP'!$BU$50</f>
        <v>0</v>
      </c>
      <c r="Q22" s="164">
        <f>'[30]CF PDP'!$BU$51</f>
        <v>0</v>
      </c>
      <c r="R22" s="164">
        <f>'[30]CF PDP'!$BU$52</f>
        <v>0</v>
      </c>
      <c r="S22" s="164">
        <f>'[30]CF PDP'!$BU$53</f>
        <v>0</v>
      </c>
      <c r="T22" s="164">
        <f>'[30]CF PDP'!$BU$54</f>
        <v>0</v>
      </c>
      <c r="U22" s="164">
        <f>'[30]CF PDP'!$BU$55</f>
        <v>0</v>
      </c>
      <c r="V22" s="164">
        <f>'[30]CF PDP'!$BU$56</f>
        <v>0</v>
      </c>
      <c r="W22" s="164">
        <f>'[30]CF PDP'!$BU$57</f>
        <v>0</v>
      </c>
      <c r="X22" s="164">
        <f>'[30]CF PDP'!$BU$58</f>
        <v>0</v>
      </c>
      <c r="Y22" s="164">
        <f>'[30]CF PDP'!$BU$59</f>
        <v>0</v>
      </c>
      <c r="Z22" s="164">
        <f>'[30]CF PDP'!$BU$60</f>
        <v>0</v>
      </c>
      <c r="AA22" s="164">
        <f>'[30]CF PDP'!$BU$61</f>
        <v>0</v>
      </c>
      <c r="AB22" s="164">
        <f>'[30]CF PDP'!$BU$62</f>
        <v>0</v>
      </c>
      <c r="AC22" s="164">
        <f>'[30]CF PDP'!$BU$63</f>
        <v>0</v>
      </c>
      <c r="AD22" s="164">
        <f>'[30]CF PDP'!$BU$64</f>
        <v>0</v>
      </c>
      <c r="AE22" s="164">
        <f>'[30]CF PDP'!$BU$65</f>
        <v>0</v>
      </c>
      <c r="AF22" s="164">
        <f>'[30]CF PDP'!$BU$66</f>
        <v>0</v>
      </c>
      <c r="AG22" s="164">
        <f>'[30]CF PDP'!$BU$67</f>
        <v>0</v>
      </c>
      <c r="AH22" s="164">
        <f>'[30]CF PDP'!$BU$68</f>
        <v>0</v>
      </c>
      <c r="AI22" s="164">
        <f>'[30]CF PDP'!$BU$69</f>
        <v>0</v>
      </c>
      <c r="AJ22" s="164">
        <f>'[30]CF PDP'!$BU$70</f>
        <v>0</v>
      </c>
      <c r="AK22" s="164">
        <f>'[30]CF PDP'!$BU$71</f>
        <v>0</v>
      </c>
      <c r="AL22" s="164">
        <f>'[30]CF PDP'!$BU$72</f>
        <v>0</v>
      </c>
      <c r="AM22" s="290">
        <f>SUM(B22:AL22)</f>
        <v>15631797</v>
      </c>
      <c r="AN22" s="163">
        <f>'[30]CF PNP'!$BU$36</f>
        <v>0</v>
      </c>
      <c r="AO22" s="164">
        <f>'[30]CF PNP'!$BU$37</f>
        <v>0</v>
      </c>
      <c r="AP22" s="164">
        <f>'[30]CF PNP'!$BU$38</f>
        <v>0</v>
      </c>
      <c r="AQ22" s="164">
        <f>'[30]CF PNP'!$BU$39</f>
        <v>0</v>
      </c>
      <c r="AR22" s="164">
        <f>'[30]CF PNP'!$BU$40</f>
        <v>0</v>
      </c>
      <c r="AS22" s="164">
        <f>'[30]CF PNP'!$BU$41</f>
        <v>0</v>
      </c>
      <c r="AT22" s="164">
        <f>'[30]CF PNP'!$BU$42</f>
        <v>0</v>
      </c>
      <c r="AU22" s="164">
        <f>'[30]CF PNP'!$BU$43</f>
        <v>0</v>
      </c>
      <c r="AV22" s="164">
        <f>'[30]CF PNP'!$BU$44</f>
        <v>0</v>
      </c>
      <c r="AW22" s="164">
        <f>'[30]CF PNP'!$BU$45</f>
        <v>0</v>
      </c>
      <c r="AX22" s="164">
        <f>'[30]CF PNP'!$BU$46</f>
        <v>0</v>
      </c>
      <c r="AY22" s="164">
        <f>'[30]CF PNP'!$BU$47</f>
        <v>0</v>
      </c>
      <c r="AZ22" s="164">
        <f>'[30]CF PNP'!$BU$48</f>
        <v>0</v>
      </c>
      <c r="BA22" s="164">
        <f>'[30]CF PNP'!$BU$49</f>
        <v>0</v>
      </c>
      <c r="BB22" s="164">
        <f>'[30]CF PNP'!$BU$50</f>
        <v>0</v>
      </c>
      <c r="BC22" s="164">
        <f>'[30]CF PNP'!$BU$51</f>
        <v>0</v>
      </c>
      <c r="BD22" s="164">
        <f>'[30]CF PNP'!$BU$52</f>
        <v>0</v>
      </c>
      <c r="BE22" s="164">
        <f>'[30]CF PNP'!$BU$53</f>
        <v>0</v>
      </c>
      <c r="BF22" s="164">
        <f>'[30]CF PNP'!$BU$54</f>
        <v>0</v>
      </c>
      <c r="BG22" s="164">
        <f>'[30]CF PNP'!$BU$55</f>
        <v>0</v>
      </c>
      <c r="BH22" s="164">
        <f>'[30]CF PNP'!$BU$56</f>
        <v>0</v>
      </c>
      <c r="BI22" s="164">
        <f>'[30]CF PNP'!$BU$57</f>
        <v>0</v>
      </c>
      <c r="BJ22" s="164">
        <f>'[30]CF PNP'!$BU$58</f>
        <v>0</v>
      </c>
      <c r="BK22" s="164">
        <f>'[30]CF PNP'!$BU$59</f>
        <v>0</v>
      </c>
      <c r="BL22" s="164">
        <f>'[30]CF PNP'!$BU$60</f>
        <v>0</v>
      </c>
      <c r="BM22" s="164">
        <f>'[30]CF PNP'!$BU$61</f>
        <v>0</v>
      </c>
      <c r="BN22" s="164">
        <f>'[30]CF PNP'!$BU$62</f>
        <v>0</v>
      </c>
      <c r="BO22" s="164">
        <f>'[30]CF PNP'!$BU$63</f>
        <v>0</v>
      </c>
      <c r="BP22" s="164">
        <f>'[30]CF PNP'!$BU$64</f>
        <v>0</v>
      </c>
      <c r="BQ22" s="164">
        <f>'[30]CF PNP'!$BU$65</f>
        <v>0</v>
      </c>
      <c r="BR22" s="164">
        <f>'[30]CF PNP'!$BU$66</f>
        <v>0</v>
      </c>
      <c r="BS22" s="164">
        <f>'[30]CF PNP'!$BU$67</f>
        <v>0</v>
      </c>
      <c r="BT22" s="164">
        <f>'[30]CF PNP'!$BU$68</f>
        <v>0</v>
      </c>
      <c r="BU22" s="164">
        <f>'[30]CF PNP'!$BU$69</f>
        <v>0</v>
      </c>
      <c r="BV22" s="164">
        <f>'[30]CF PNP'!$BU$70</f>
        <v>0</v>
      </c>
      <c r="BW22" s="164">
        <f>'[30]CF PNP'!$BU$71</f>
        <v>0</v>
      </c>
      <c r="BX22" s="164">
        <f>'[30]CF PNP'!$BU$72</f>
        <v>0</v>
      </c>
      <c r="BY22" s="290">
        <f>SUM(AN22:BX22)</f>
        <v>0</v>
      </c>
      <c r="BZ22" s="163">
        <f>'[30]CF PND'!$BU$36</f>
        <v>0</v>
      </c>
      <c r="CA22" s="164">
        <f>'[30]CF PND'!$BU$37</f>
        <v>0</v>
      </c>
      <c r="CB22" s="164">
        <f>'[30]CF PND'!$BU$38</f>
        <v>0</v>
      </c>
      <c r="CC22" s="164">
        <f>'[30]CF PND'!$BU$39</f>
        <v>0</v>
      </c>
      <c r="CD22" s="164">
        <f>'[30]CF PND'!$BU$40</f>
        <v>0</v>
      </c>
      <c r="CE22" s="164">
        <f>'[30]CF PND'!$BU$41</f>
        <v>0</v>
      </c>
      <c r="CF22" s="164">
        <f>'[30]CF PND'!$BU$42</f>
        <v>0</v>
      </c>
      <c r="CG22" s="164">
        <f>'[30]CF PND'!$BU$43</f>
        <v>0</v>
      </c>
      <c r="CH22" s="164">
        <f>'[30]CF PND'!$BU$44</f>
        <v>0</v>
      </c>
      <c r="CI22" s="164">
        <f>'[30]CF PND'!$BU$45</f>
        <v>0</v>
      </c>
      <c r="CJ22" s="164">
        <f>'[30]CF PND'!$BU$46</f>
        <v>0</v>
      </c>
      <c r="CK22" s="164">
        <f>'[30]CF PND'!$BU$47</f>
        <v>0</v>
      </c>
      <c r="CL22" s="164">
        <f>'[30]CF PND'!$BU$48</f>
        <v>0</v>
      </c>
      <c r="CM22" s="164">
        <f>'[30]CF PND'!$BU$49</f>
        <v>0</v>
      </c>
      <c r="CN22" s="164">
        <f>'[30]CF PND'!$BU$50</f>
        <v>0</v>
      </c>
      <c r="CO22" s="164">
        <f>'[30]CF PND'!$BU$51</f>
        <v>0</v>
      </c>
      <c r="CP22" s="164">
        <f>'[30]CF PND'!$BU$52</f>
        <v>0</v>
      </c>
      <c r="CQ22" s="164">
        <f>'[30]CF PND'!$BU$53</f>
        <v>0</v>
      </c>
      <c r="CR22" s="164">
        <f>'[30]CF PND'!$BU$54</f>
        <v>0</v>
      </c>
      <c r="CS22" s="164">
        <f>'[30]CF PND'!$BU$55</f>
        <v>0</v>
      </c>
      <c r="CT22" s="164">
        <f>'[30]CF PND'!$BU$56</f>
        <v>0</v>
      </c>
      <c r="CU22" s="164">
        <f>'[30]CF PND'!$BU$57</f>
        <v>0</v>
      </c>
      <c r="CV22" s="164">
        <f>'[30]CF PND'!$BU$58</f>
        <v>0</v>
      </c>
      <c r="CW22" s="164">
        <f>'[30]CF PND'!$BU$59</f>
        <v>0</v>
      </c>
      <c r="CX22" s="164">
        <f>'[30]CF PND'!$BU$60</f>
        <v>0</v>
      </c>
      <c r="CY22" s="164">
        <f>'[30]CF PND'!$BU$61</f>
        <v>0</v>
      </c>
      <c r="CZ22" s="164">
        <f>'[30]CF PND'!$BU$62</f>
        <v>0</v>
      </c>
      <c r="DA22" s="164">
        <f>'[30]CF PND'!$BU$63</f>
        <v>0</v>
      </c>
      <c r="DB22" s="164">
        <f>'[30]CF PND'!$BU$64</f>
        <v>0</v>
      </c>
      <c r="DC22" s="164">
        <f>'[30]CF PND'!$BU$65</f>
        <v>0</v>
      </c>
      <c r="DD22" s="164">
        <f>'[30]CF PND'!$BU$66</f>
        <v>0</v>
      </c>
      <c r="DE22" s="164">
        <f>'[30]CF PND'!$BU$67</f>
        <v>0</v>
      </c>
      <c r="DF22" s="164">
        <f>'[30]CF PND'!$BU$68</f>
        <v>0</v>
      </c>
      <c r="DG22" s="164">
        <f>'[30]CF PND'!$BU$69</f>
        <v>0</v>
      </c>
      <c r="DH22" s="164">
        <f>'[30]CF PND'!$BU$70</f>
        <v>0</v>
      </c>
      <c r="DI22" s="164">
        <f>'[30]CF PND'!$BU$71</f>
        <v>0</v>
      </c>
      <c r="DJ22" s="164">
        <f>'[30]CF PND'!$BU$72</f>
        <v>0</v>
      </c>
      <c r="DK22" s="290">
        <f>SUM(BZ22:DJ22)</f>
        <v>0</v>
      </c>
      <c r="DL22" s="291"/>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3">
        <f>SUM(DL22:EV22)</f>
        <v>0</v>
      </c>
      <c r="EX22" s="291"/>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3">
        <f>SUM(EX22:GH22)</f>
        <v>0</v>
      </c>
      <c r="GJ22" s="291"/>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3">
        <f>SUM(GJ22:HT22)</f>
        <v>0</v>
      </c>
      <c r="HV22" s="163">
        <f>'[30]CF PRB'!$BU$36</f>
        <v>4764</v>
      </c>
      <c r="HW22" s="164">
        <f>'[30]CF PRB'!$BU$37</f>
        <v>4523</v>
      </c>
      <c r="HX22" s="164">
        <f>'[30]CF PRB'!$BU$38</f>
        <v>4377</v>
      </c>
      <c r="HY22" s="164">
        <f>'[30]CF PRB'!$BU$39</f>
        <v>4320</v>
      </c>
      <c r="HZ22" s="164">
        <f>'[30]CF PRB'!$BU$40</f>
        <v>4317</v>
      </c>
      <c r="IA22" s="164">
        <f>'[30]CF PRB'!$BU$41</f>
        <v>4363</v>
      </c>
      <c r="IB22" s="164">
        <f>'[30]CF PRB'!$BU$42</f>
        <v>4410</v>
      </c>
      <c r="IC22" s="164">
        <f>'[30]CF PRB'!$BU$43</f>
        <v>4489</v>
      </c>
      <c r="ID22" s="164">
        <f>'[30]CF PRB'!$BU$44</f>
        <v>4580</v>
      </c>
      <c r="IE22" s="164">
        <f>'[30]CF PRB'!$BU$45</f>
        <v>4694</v>
      </c>
      <c r="IF22" s="164">
        <f>'[30]CF PRB'!$BU$46</f>
        <v>4787</v>
      </c>
      <c r="IG22" s="164">
        <f>'[30]CF PRB'!$BU$47</f>
        <v>1412530</v>
      </c>
      <c r="IH22" s="164">
        <f>'[30]CF PRB'!$BU$48</f>
        <v>1412641</v>
      </c>
      <c r="II22" s="164">
        <f>'[30]CF PRB'!$BU$49</f>
        <v>1412818</v>
      </c>
      <c r="IJ22" s="164">
        <f>'[30]CF PRB'!$BU$50</f>
        <v>1412847</v>
      </c>
      <c r="IK22" s="164">
        <f>'[30]CF PRB'!$BU$51</f>
        <v>1412940</v>
      </c>
      <c r="IL22" s="164">
        <f>'[30]CF PRB'!$BU$52</f>
        <v>1413029</v>
      </c>
      <c r="IM22" s="164">
        <f>'[30]CF PRB'!$BU$53</f>
        <v>1413186</v>
      </c>
      <c r="IN22" s="164">
        <f>'[30]CF PRB'!$BU$54</f>
        <v>1413192</v>
      </c>
      <c r="IO22" s="164">
        <f>'[30]CF PRB'!$BU$55</f>
        <v>1413268</v>
      </c>
      <c r="IP22" s="164">
        <f>'[30]CF PRB'!$BU$56</f>
        <v>1413339</v>
      </c>
      <c r="IQ22" s="164">
        <f>'[30]CF PRB'!$BU$57</f>
        <v>1480728</v>
      </c>
      <c r="IR22" s="164">
        <f>'[30]CF PRB'!$BU$58</f>
        <v>1477768</v>
      </c>
      <c r="IS22" s="164">
        <f>'[30]CF PRB'!$BU$59</f>
        <v>0</v>
      </c>
      <c r="IT22" s="164">
        <f>'[30]CF PRB'!$BU$60</f>
        <v>0</v>
      </c>
      <c r="IU22" s="164">
        <f>'[30]CF PRB'!$BU$61</f>
        <v>0</v>
      </c>
      <c r="IV22" s="164">
        <f>'[30]CF PRB'!$BU$62</f>
        <v>0</v>
      </c>
      <c r="IW22" s="164">
        <f>'[30]CF PRB'!$BU$63</f>
        <v>0</v>
      </c>
      <c r="IX22" s="164">
        <f>'[30]CF PRB'!$BU$64</f>
        <v>0</v>
      </c>
      <c r="IY22" s="164">
        <f>'[30]CF PRB'!$BU$65</f>
        <v>0</v>
      </c>
      <c r="IZ22" s="164">
        <f>'[30]CF PRB'!$BU$66</f>
        <v>0</v>
      </c>
      <c r="JA22" s="164">
        <f>'[30]CF PRB'!$BU$67</f>
        <v>0</v>
      </c>
      <c r="JB22" s="164">
        <f>'[30]CF PRB'!$BU$68</f>
        <v>0</v>
      </c>
      <c r="JC22" s="164">
        <f>'[30]CF PRB'!$BU$69</f>
        <v>0</v>
      </c>
      <c r="JD22" s="164">
        <f>'[30]CF PRB'!$BU$70</f>
        <v>0</v>
      </c>
      <c r="JE22" s="164">
        <f>'[30]CF PRB'!$BU$71</f>
        <v>0</v>
      </c>
      <c r="JF22" s="164">
        <f>'[30]CF PRB'!$BU$72</f>
        <v>0</v>
      </c>
      <c r="JG22" s="290">
        <f>SUM(HV22:JF22)</f>
        <v>17137910</v>
      </c>
      <c r="JH22" s="291"/>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3">
        <f>SUM(JH22:KR22)</f>
        <v>0</v>
      </c>
      <c r="KT22" s="291"/>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3">
        <f>SUM(KT22:MD22)</f>
        <v>0</v>
      </c>
      <c r="MF22" s="291"/>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3">
        <f>SUM(MF22:NP22)</f>
        <v>0</v>
      </c>
      <c r="NR22" s="164">
        <f>'[30]CF PS'!$BU$36</f>
        <v>890</v>
      </c>
      <c r="NS22" s="164">
        <f>'[30]CF PS'!$BU$37</f>
        <v>874</v>
      </c>
      <c r="NT22" s="164">
        <f>'[30]CF PS'!$BU$38</f>
        <v>856</v>
      </c>
      <c r="NU22" s="164">
        <f>'[30]CF PS'!$BU$39</f>
        <v>841</v>
      </c>
      <c r="NV22" s="164">
        <f>'[30]CF PS'!$BU$40</f>
        <v>829</v>
      </c>
      <c r="NW22" s="164">
        <f>'[30]CF PS'!$BU$41</f>
        <v>820</v>
      </c>
      <c r="NX22" s="164">
        <f>'[30]CF PS'!$BU$42</f>
        <v>808</v>
      </c>
      <c r="NY22" s="164">
        <f>'[30]CF PS'!$BU$43</f>
        <v>799</v>
      </c>
      <c r="NZ22" s="164">
        <f>'[30]CF PS'!$BU$44</f>
        <v>792</v>
      </c>
      <c r="OA22" s="164">
        <f>'[30]CF PS'!$BU$45</f>
        <v>787</v>
      </c>
      <c r="OB22" s="164">
        <f>'[30]CF PS'!$BU$46</f>
        <v>779</v>
      </c>
      <c r="OC22" s="164">
        <f>'[30]CF PS'!$BU$47</f>
        <v>775</v>
      </c>
      <c r="OD22" s="164">
        <f>'[30]CF PS'!$BU$48</f>
        <v>772</v>
      </c>
      <c r="OE22" s="164">
        <f>'[30]CF PS'!$BU$49</f>
        <v>771</v>
      </c>
      <c r="OF22" s="164">
        <f>'[30]CF PS'!$BU$50</f>
        <v>766</v>
      </c>
      <c r="OG22" s="164">
        <f>'[30]CF PS'!$BU$51</f>
        <v>765</v>
      </c>
      <c r="OH22" s="164">
        <f>'[30]CF PS'!$BU$52</f>
        <v>763</v>
      </c>
      <c r="OI22" s="164">
        <f>'[30]CF PS'!$BU$53</f>
        <v>764</v>
      </c>
      <c r="OJ22" s="164">
        <f>'[30]CF PS'!$BU$54</f>
        <v>762</v>
      </c>
      <c r="OK22" s="164">
        <f>'[30]CF PS'!$BU$55</f>
        <v>763</v>
      </c>
      <c r="OL22" s="164">
        <f>'[30]CF PS'!$BU$56</f>
        <v>762</v>
      </c>
      <c r="OM22" s="164">
        <f>'[30]CF PS'!$BU$57</f>
        <v>766</v>
      </c>
      <c r="ON22" s="164">
        <f>'[30]CF PS'!$BU$58</f>
        <v>764</v>
      </c>
      <c r="OO22" s="164">
        <f>'[30]CF PS'!$BU$59</f>
        <v>1478370</v>
      </c>
      <c r="OP22" s="164">
        <f>'[30]CF PS'!$BU$60</f>
        <v>1467625</v>
      </c>
      <c r="OQ22" s="164">
        <f>'[30]CF PS'!$BU$61</f>
        <v>0</v>
      </c>
      <c r="OR22" s="164">
        <f>'[30]CF PS'!$BU$62</f>
        <v>0</v>
      </c>
      <c r="OS22" s="164">
        <f>'[30]CF PS'!$BU$63</f>
        <v>0</v>
      </c>
      <c r="OT22" s="164">
        <f>'[30]CF PS'!$BU$64</f>
        <v>0</v>
      </c>
      <c r="OU22" s="164">
        <f>'[30]CF PS'!$BU$65</f>
        <v>0</v>
      </c>
      <c r="OV22" s="164">
        <f>'[30]CF PS'!$BU$66</f>
        <v>0</v>
      </c>
      <c r="OW22" s="164">
        <f>'[30]CF PS'!$BU$67</f>
        <v>0</v>
      </c>
      <c r="OX22" s="164">
        <f>'[30]CF PS'!$BU$68</f>
        <v>0</v>
      </c>
      <c r="OY22" s="164">
        <f>'[30]CF PS'!$BU$69</f>
        <v>0</v>
      </c>
      <c r="OZ22" s="164">
        <f>'[30]CF PS'!$BU$70</f>
        <v>0</v>
      </c>
      <c r="PA22" s="164">
        <f>'[30]CF PS'!$BU$71</f>
        <v>0</v>
      </c>
      <c r="PB22" s="164">
        <f>'[30]CF PS'!$BU$72</f>
        <v>0</v>
      </c>
      <c r="PC22" s="290">
        <f>SUM(NR22:PB22)</f>
        <v>2964263</v>
      </c>
    </row>
    <row r="23" spans="1:419" ht="16.5" thickBot="1" x14ac:dyDescent="0.35">
      <c r="A23" s="294" t="s">
        <v>760</v>
      </c>
      <c r="B23" s="155">
        <f>IF(AND(B21&lt;&gt;0,B22&lt;&gt;0),(B21-B22)/B22,IF(AND(B21=0,B22=0),"",IF(AND(B21="",B22=""),"",IF(AND(B21=0,B22=""),"", IF(AND(B21="",B22=0),"",1)))))</f>
        <v>-2.3909216182595206E-5</v>
      </c>
      <c r="C23" s="155">
        <f t="shared" ref="C23:BN23" si="36">IF(AND(C21&lt;&gt;0,C22&lt;&gt;0),(C21-C22)/C22,IF(AND(C21=0,C22=0),"",IF(AND(C21="",C22=""),"",IF(AND(C21=0,C22=""),"", IF(AND(C21="",C22=0),"",1)))))</f>
        <v>-1.922286500376069E-5</v>
      </c>
      <c r="D23" s="155">
        <f t="shared" si="36"/>
        <v>-1.9859739496210026E-5</v>
      </c>
      <c r="E23" s="155">
        <f t="shared" si="36"/>
        <v>-1.6655516236849156E-5</v>
      </c>
      <c r="F23" s="155">
        <f t="shared" si="36"/>
        <v>2.1094109259048317E-6</v>
      </c>
      <c r="G23" s="155">
        <f t="shared" si="36"/>
        <v>-1.7692652743047757E-5</v>
      </c>
      <c r="H23" s="155">
        <f t="shared" si="36"/>
        <v>-2.2031696031686161E-5</v>
      </c>
      <c r="I23" s="155">
        <f t="shared" si="36"/>
        <v>-2.6024923230887471E-5</v>
      </c>
      <c r="J23" s="155">
        <f t="shared" si="36"/>
        <v>-3.5247872936630156E-5</v>
      </c>
      <c r="K23" s="155">
        <f t="shared" si="36"/>
        <v>-4.2742545806204058E-5</v>
      </c>
      <c r="L23" s="155">
        <f t="shared" si="36"/>
        <v>-0.16643453717715398</v>
      </c>
      <c r="M23" s="155" t="str">
        <f t="shared" si="36"/>
        <v/>
      </c>
      <c r="N23" s="155" t="str">
        <f t="shared" si="36"/>
        <v/>
      </c>
      <c r="O23" s="155" t="str">
        <f t="shared" si="36"/>
        <v/>
      </c>
      <c r="P23" s="155" t="str">
        <f t="shared" si="36"/>
        <v/>
      </c>
      <c r="Q23" s="155" t="str">
        <f t="shared" si="36"/>
        <v/>
      </c>
      <c r="R23" s="155" t="str">
        <f t="shared" si="36"/>
        <v/>
      </c>
      <c r="S23" s="155" t="str">
        <f t="shared" si="36"/>
        <v/>
      </c>
      <c r="T23" s="155" t="str">
        <f t="shared" si="36"/>
        <v/>
      </c>
      <c r="U23" s="155" t="str">
        <f t="shared" si="36"/>
        <v/>
      </c>
      <c r="V23" s="155" t="str">
        <f t="shared" si="36"/>
        <v/>
      </c>
      <c r="W23" s="155" t="str">
        <f t="shared" si="36"/>
        <v/>
      </c>
      <c r="X23" s="155" t="str">
        <f t="shared" si="36"/>
        <v/>
      </c>
      <c r="Y23" s="155" t="str">
        <f t="shared" si="36"/>
        <v/>
      </c>
      <c r="Z23" s="155" t="str">
        <f t="shared" si="36"/>
        <v/>
      </c>
      <c r="AA23" s="155" t="str">
        <f t="shared" si="36"/>
        <v/>
      </c>
      <c r="AB23" s="155" t="str">
        <f t="shared" si="36"/>
        <v/>
      </c>
      <c r="AC23" s="155" t="str">
        <f t="shared" si="36"/>
        <v/>
      </c>
      <c r="AD23" s="155" t="str">
        <f t="shared" si="36"/>
        <v/>
      </c>
      <c r="AE23" s="155" t="str">
        <f t="shared" si="36"/>
        <v/>
      </c>
      <c r="AF23" s="155" t="str">
        <f t="shared" si="36"/>
        <v/>
      </c>
      <c r="AG23" s="155" t="str">
        <f t="shared" si="36"/>
        <v/>
      </c>
      <c r="AH23" s="155" t="str">
        <f t="shared" si="36"/>
        <v/>
      </c>
      <c r="AI23" s="155" t="str">
        <f t="shared" si="36"/>
        <v/>
      </c>
      <c r="AJ23" s="155" t="str">
        <f t="shared" si="36"/>
        <v/>
      </c>
      <c r="AK23" s="155" t="str">
        <f t="shared" si="36"/>
        <v/>
      </c>
      <c r="AL23" s="155" t="str">
        <f t="shared" si="36"/>
        <v/>
      </c>
      <c r="AM23" s="156">
        <f t="shared" si="36"/>
        <v>-1.5020665890172449E-2</v>
      </c>
      <c r="AN23" s="154" t="str">
        <f t="shared" si="36"/>
        <v/>
      </c>
      <c r="AO23" s="155" t="str">
        <f t="shared" si="36"/>
        <v/>
      </c>
      <c r="AP23" s="155" t="str">
        <f t="shared" si="36"/>
        <v/>
      </c>
      <c r="AQ23" s="155" t="str">
        <f t="shared" si="36"/>
        <v/>
      </c>
      <c r="AR23" s="155" t="str">
        <f t="shared" si="36"/>
        <v/>
      </c>
      <c r="AS23" s="155" t="str">
        <f t="shared" si="36"/>
        <v/>
      </c>
      <c r="AT23" s="155" t="str">
        <f t="shared" si="36"/>
        <v/>
      </c>
      <c r="AU23" s="155" t="str">
        <f t="shared" si="36"/>
        <v/>
      </c>
      <c r="AV23" s="155" t="str">
        <f t="shared" si="36"/>
        <v/>
      </c>
      <c r="AW23" s="155" t="str">
        <f t="shared" si="36"/>
        <v/>
      </c>
      <c r="AX23" s="155" t="str">
        <f t="shared" si="36"/>
        <v/>
      </c>
      <c r="AY23" s="155" t="str">
        <f t="shared" si="36"/>
        <v/>
      </c>
      <c r="AZ23" s="155" t="str">
        <f t="shared" si="36"/>
        <v/>
      </c>
      <c r="BA23" s="155" t="str">
        <f t="shared" si="36"/>
        <v/>
      </c>
      <c r="BB23" s="155" t="str">
        <f t="shared" si="36"/>
        <v/>
      </c>
      <c r="BC23" s="155" t="str">
        <f t="shared" si="36"/>
        <v/>
      </c>
      <c r="BD23" s="155" t="str">
        <f t="shared" si="36"/>
        <v/>
      </c>
      <c r="BE23" s="155" t="str">
        <f t="shared" si="36"/>
        <v/>
      </c>
      <c r="BF23" s="155" t="str">
        <f t="shared" si="36"/>
        <v/>
      </c>
      <c r="BG23" s="155" t="str">
        <f t="shared" si="36"/>
        <v/>
      </c>
      <c r="BH23" s="155" t="str">
        <f t="shared" si="36"/>
        <v/>
      </c>
      <c r="BI23" s="155" t="str">
        <f t="shared" si="36"/>
        <v/>
      </c>
      <c r="BJ23" s="155" t="str">
        <f t="shared" si="36"/>
        <v/>
      </c>
      <c r="BK23" s="155" t="str">
        <f t="shared" si="36"/>
        <v/>
      </c>
      <c r="BL23" s="155" t="str">
        <f t="shared" si="36"/>
        <v/>
      </c>
      <c r="BM23" s="155" t="str">
        <f t="shared" si="36"/>
        <v/>
      </c>
      <c r="BN23" s="155" t="str">
        <f t="shared" si="36"/>
        <v/>
      </c>
      <c r="BO23" s="155" t="str">
        <f t="shared" ref="BO23:DZ23" si="37">IF(AND(BO21&lt;&gt;0,BO22&lt;&gt;0),(BO21-BO22)/BO22,IF(AND(BO21=0,BO22=0),"",IF(AND(BO21="",BO22=""),"",IF(AND(BO21=0,BO22=""),"", IF(AND(BO21="",BO22=0),"",1)))))</f>
        <v/>
      </c>
      <c r="BP23" s="155" t="str">
        <f t="shared" si="37"/>
        <v/>
      </c>
      <c r="BQ23" s="155" t="str">
        <f t="shared" si="37"/>
        <v/>
      </c>
      <c r="BR23" s="155" t="str">
        <f t="shared" si="37"/>
        <v/>
      </c>
      <c r="BS23" s="155" t="str">
        <f t="shared" si="37"/>
        <v/>
      </c>
      <c r="BT23" s="155" t="str">
        <f t="shared" si="37"/>
        <v/>
      </c>
      <c r="BU23" s="155" t="str">
        <f t="shared" si="37"/>
        <v/>
      </c>
      <c r="BV23" s="155" t="str">
        <f t="shared" si="37"/>
        <v/>
      </c>
      <c r="BW23" s="155" t="str">
        <f t="shared" si="37"/>
        <v/>
      </c>
      <c r="BX23" s="155" t="str">
        <f t="shared" si="37"/>
        <v/>
      </c>
      <c r="BY23" s="156" t="str">
        <f t="shared" si="37"/>
        <v/>
      </c>
      <c r="BZ23" s="154" t="str">
        <f t="shared" si="37"/>
        <v/>
      </c>
      <c r="CA23" s="155" t="str">
        <f t="shared" si="37"/>
        <v/>
      </c>
      <c r="CB23" s="155" t="str">
        <f t="shared" si="37"/>
        <v/>
      </c>
      <c r="CC23" s="155" t="str">
        <f t="shared" si="37"/>
        <v/>
      </c>
      <c r="CD23" s="155" t="str">
        <f t="shared" si="37"/>
        <v/>
      </c>
      <c r="CE23" s="155" t="str">
        <f t="shared" si="37"/>
        <v/>
      </c>
      <c r="CF23" s="155" t="str">
        <f t="shared" si="37"/>
        <v/>
      </c>
      <c r="CG23" s="155" t="str">
        <f t="shared" si="37"/>
        <v/>
      </c>
      <c r="CH23" s="155" t="str">
        <f t="shared" si="37"/>
        <v/>
      </c>
      <c r="CI23" s="155" t="str">
        <f t="shared" si="37"/>
        <v/>
      </c>
      <c r="CJ23" s="155" t="str">
        <f t="shared" si="37"/>
        <v/>
      </c>
      <c r="CK23" s="155" t="str">
        <f t="shared" si="37"/>
        <v/>
      </c>
      <c r="CL23" s="155" t="str">
        <f t="shared" si="37"/>
        <v/>
      </c>
      <c r="CM23" s="155" t="str">
        <f t="shared" si="37"/>
        <v/>
      </c>
      <c r="CN23" s="155" t="str">
        <f t="shared" si="37"/>
        <v/>
      </c>
      <c r="CO23" s="155" t="str">
        <f t="shared" si="37"/>
        <v/>
      </c>
      <c r="CP23" s="155" t="str">
        <f t="shared" si="37"/>
        <v/>
      </c>
      <c r="CQ23" s="155" t="str">
        <f t="shared" si="37"/>
        <v/>
      </c>
      <c r="CR23" s="155" t="str">
        <f t="shared" si="37"/>
        <v/>
      </c>
      <c r="CS23" s="155" t="str">
        <f t="shared" si="37"/>
        <v/>
      </c>
      <c r="CT23" s="155" t="str">
        <f t="shared" si="37"/>
        <v/>
      </c>
      <c r="CU23" s="155" t="str">
        <f t="shared" si="37"/>
        <v/>
      </c>
      <c r="CV23" s="155" t="str">
        <f t="shared" si="37"/>
        <v/>
      </c>
      <c r="CW23" s="155" t="str">
        <f t="shared" si="37"/>
        <v/>
      </c>
      <c r="CX23" s="155" t="str">
        <f t="shared" si="37"/>
        <v/>
      </c>
      <c r="CY23" s="155" t="str">
        <f t="shared" si="37"/>
        <v/>
      </c>
      <c r="CZ23" s="155" t="str">
        <f t="shared" si="37"/>
        <v/>
      </c>
      <c r="DA23" s="155" t="str">
        <f t="shared" si="37"/>
        <v/>
      </c>
      <c r="DB23" s="155" t="str">
        <f t="shared" si="37"/>
        <v/>
      </c>
      <c r="DC23" s="155" t="str">
        <f t="shared" si="37"/>
        <v/>
      </c>
      <c r="DD23" s="155" t="str">
        <f t="shared" si="37"/>
        <v/>
      </c>
      <c r="DE23" s="155" t="str">
        <f t="shared" si="37"/>
        <v/>
      </c>
      <c r="DF23" s="155" t="str">
        <f t="shared" si="37"/>
        <v/>
      </c>
      <c r="DG23" s="155" t="str">
        <f t="shared" si="37"/>
        <v/>
      </c>
      <c r="DH23" s="155" t="str">
        <f t="shared" si="37"/>
        <v/>
      </c>
      <c r="DI23" s="155" t="str">
        <f t="shared" si="37"/>
        <v/>
      </c>
      <c r="DJ23" s="155" t="str">
        <f t="shared" si="37"/>
        <v/>
      </c>
      <c r="DK23" s="156" t="str">
        <f t="shared" si="37"/>
        <v/>
      </c>
      <c r="DL23" s="295" t="str">
        <f t="shared" si="37"/>
        <v/>
      </c>
      <c r="DM23" s="296" t="str">
        <f t="shared" si="37"/>
        <v/>
      </c>
      <c r="DN23" s="296" t="str">
        <f t="shared" si="37"/>
        <v/>
      </c>
      <c r="DO23" s="296" t="str">
        <f t="shared" si="37"/>
        <v/>
      </c>
      <c r="DP23" s="296" t="str">
        <f t="shared" si="37"/>
        <v/>
      </c>
      <c r="DQ23" s="296" t="str">
        <f t="shared" si="37"/>
        <v/>
      </c>
      <c r="DR23" s="296" t="str">
        <f t="shared" si="37"/>
        <v/>
      </c>
      <c r="DS23" s="296" t="str">
        <f t="shared" si="37"/>
        <v/>
      </c>
      <c r="DT23" s="296" t="str">
        <f t="shared" si="37"/>
        <v/>
      </c>
      <c r="DU23" s="296" t="str">
        <f t="shared" si="37"/>
        <v/>
      </c>
      <c r="DV23" s="296" t="str">
        <f t="shared" si="37"/>
        <v/>
      </c>
      <c r="DW23" s="296" t="str">
        <f t="shared" si="37"/>
        <v/>
      </c>
      <c r="DX23" s="296" t="str">
        <f t="shared" si="37"/>
        <v/>
      </c>
      <c r="DY23" s="296" t="str">
        <f t="shared" si="37"/>
        <v/>
      </c>
      <c r="DZ23" s="296" t="str">
        <f t="shared" si="37"/>
        <v/>
      </c>
      <c r="EA23" s="296" t="str">
        <f t="shared" ref="EA23:IK23" si="38">IF(AND(EA21&lt;&gt;0,EA22&lt;&gt;0),(EA21-EA22)/EA22,IF(AND(EA21=0,EA22=0),"",IF(AND(EA21="",EA22=""),"",IF(AND(EA21=0,EA22=""),"", IF(AND(EA21="",EA22=0),"",1)))))</f>
        <v/>
      </c>
      <c r="EB23" s="296" t="str">
        <f t="shared" si="38"/>
        <v/>
      </c>
      <c r="EC23" s="296" t="str">
        <f t="shared" si="38"/>
        <v/>
      </c>
      <c r="ED23" s="296" t="str">
        <f t="shared" si="38"/>
        <v/>
      </c>
      <c r="EE23" s="296" t="str">
        <f t="shared" si="38"/>
        <v/>
      </c>
      <c r="EF23" s="296" t="str">
        <f t="shared" si="38"/>
        <v/>
      </c>
      <c r="EG23" s="296" t="str">
        <f t="shared" si="38"/>
        <v/>
      </c>
      <c r="EH23" s="296" t="str">
        <f t="shared" si="38"/>
        <v/>
      </c>
      <c r="EI23" s="296" t="str">
        <f t="shared" si="38"/>
        <v/>
      </c>
      <c r="EJ23" s="296" t="str">
        <f t="shared" si="38"/>
        <v/>
      </c>
      <c r="EK23" s="296" t="str">
        <f t="shared" si="38"/>
        <v/>
      </c>
      <c r="EL23" s="296" t="str">
        <f t="shared" si="38"/>
        <v/>
      </c>
      <c r="EM23" s="296" t="str">
        <f t="shared" si="38"/>
        <v/>
      </c>
      <c r="EN23" s="296" t="str">
        <f t="shared" si="38"/>
        <v/>
      </c>
      <c r="EO23" s="296" t="str">
        <f t="shared" si="38"/>
        <v/>
      </c>
      <c r="EP23" s="296" t="str">
        <f t="shared" si="38"/>
        <v/>
      </c>
      <c r="EQ23" s="296" t="str">
        <f t="shared" si="38"/>
        <v/>
      </c>
      <c r="ER23" s="296" t="str">
        <f t="shared" si="38"/>
        <v/>
      </c>
      <c r="ES23" s="296" t="str">
        <f t="shared" si="38"/>
        <v/>
      </c>
      <c r="ET23" s="296" t="str">
        <f t="shared" si="38"/>
        <v/>
      </c>
      <c r="EU23" s="296" t="str">
        <f t="shared" si="38"/>
        <v/>
      </c>
      <c r="EV23" s="296" t="str">
        <f t="shared" si="38"/>
        <v/>
      </c>
      <c r="EW23" s="297" t="str">
        <f t="shared" si="38"/>
        <v/>
      </c>
      <c r="EX23" s="295" t="str">
        <f t="shared" si="38"/>
        <v/>
      </c>
      <c r="EY23" s="296" t="str">
        <f t="shared" si="38"/>
        <v/>
      </c>
      <c r="EZ23" s="296" t="str">
        <f t="shared" si="38"/>
        <v/>
      </c>
      <c r="FA23" s="296" t="str">
        <f t="shared" si="38"/>
        <v/>
      </c>
      <c r="FB23" s="296" t="str">
        <f t="shared" si="38"/>
        <v/>
      </c>
      <c r="FC23" s="296" t="str">
        <f t="shared" si="38"/>
        <v/>
      </c>
      <c r="FD23" s="296" t="str">
        <f t="shared" si="38"/>
        <v/>
      </c>
      <c r="FE23" s="296" t="str">
        <f t="shared" si="38"/>
        <v/>
      </c>
      <c r="FF23" s="296" t="str">
        <f t="shared" si="38"/>
        <v/>
      </c>
      <c r="FG23" s="296" t="str">
        <f t="shared" si="38"/>
        <v/>
      </c>
      <c r="FH23" s="296" t="str">
        <f t="shared" si="38"/>
        <v/>
      </c>
      <c r="FI23" s="296" t="str">
        <f t="shared" si="38"/>
        <v/>
      </c>
      <c r="FJ23" s="296" t="str">
        <f t="shared" si="38"/>
        <v/>
      </c>
      <c r="FK23" s="296" t="str">
        <f t="shared" si="38"/>
        <v/>
      </c>
      <c r="FL23" s="296" t="str">
        <f t="shared" si="38"/>
        <v/>
      </c>
      <c r="FM23" s="296" t="str">
        <f t="shared" si="38"/>
        <v/>
      </c>
      <c r="FN23" s="296" t="str">
        <f t="shared" si="38"/>
        <v/>
      </c>
      <c r="FO23" s="296" t="str">
        <f t="shared" si="38"/>
        <v/>
      </c>
      <c r="FP23" s="296" t="str">
        <f t="shared" si="38"/>
        <v/>
      </c>
      <c r="FQ23" s="296" t="str">
        <f t="shared" si="38"/>
        <v/>
      </c>
      <c r="FR23" s="296" t="str">
        <f t="shared" si="38"/>
        <v/>
      </c>
      <c r="FS23" s="296" t="str">
        <f t="shared" si="38"/>
        <v/>
      </c>
      <c r="FT23" s="296" t="str">
        <f t="shared" si="38"/>
        <v/>
      </c>
      <c r="FU23" s="296" t="str">
        <f t="shared" si="38"/>
        <v/>
      </c>
      <c r="FV23" s="296" t="str">
        <f t="shared" si="38"/>
        <v/>
      </c>
      <c r="FW23" s="296" t="str">
        <f t="shared" si="38"/>
        <v/>
      </c>
      <c r="FX23" s="296" t="str">
        <f t="shared" si="38"/>
        <v/>
      </c>
      <c r="FY23" s="296" t="str">
        <f t="shared" si="38"/>
        <v/>
      </c>
      <c r="FZ23" s="296" t="str">
        <f t="shared" si="38"/>
        <v/>
      </c>
      <c r="GA23" s="296" t="str">
        <f t="shared" si="38"/>
        <v/>
      </c>
      <c r="GB23" s="296" t="str">
        <f t="shared" si="38"/>
        <v/>
      </c>
      <c r="GC23" s="296" t="str">
        <f t="shared" si="38"/>
        <v/>
      </c>
      <c r="GD23" s="296" t="str">
        <f t="shared" si="38"/>
        <v/>
      </c>
      <c r="GE23" s="296" t="str">
        <f t="shared" si="38"/>
        <v/>
      </c>
      <c r="GF23" s="296" t="str">
        <f t="shared" si="38"/>
        <v/>
      </c>
      <c r="GG23" s="296" t="str">
        <f t="shared" si="38"/>
        <v/>
      </c>
      <c r="GH23" s="296" t="str">
        <f t="shared" si="38"/>
        <v/>
      </c>
      <c r="GI23" s="297" t="str">
        <f t="shared" si="38"/>
        <v/>
      </c>
      <c r="GJ23" s="295" t="str">
        <f t="shared" si="38"/>
        <v/>
      </c>
      <c r="GK23" s="296" t="str">
        <f t="shared" si="38"/>
        <v/>
      </c>
      <c r="GL23" s="296" t="str">
        <f t="shared" si="38"/>
        <v/>
      </c>
      <c r="GM23" s="296" t="str">
        <f t="shared" si="38"/>
        <v/>
      </c>
      <c r="GN23" s="296" t="str">
        <f t="shared" si="38"/>
        <v/>
      </c>
      <c r="GO23" s="296" t="str">
        <f t="shared" si="38"/>
        <v/>
      </c>
      <c r="GP23" s="296" t="str">
        <f t="shared" si="38"/>
        <v/>
      </c>
      <c r="GQ23" s="296" t="str">
        <f t="shared" si="38"/>
        <v/>
      </c>
      <c r="GR23" s="296" t="str">
        <f t="shared" si="38"/>
        <v/>
      </c>
      <c r="GS23" s="296" t="str">
        <f t="shared" si="38"/>
        <v/>
      </c>
      <c r="GT23" s="296" t="str">
        <f t="shared" si="38"/>
        <v/>
      </c>
      <c r="GU23" s="296" t="str">
        <f t="shared" si="38"/>
        <v/>
      </c>
      <c r="GV23" s="296" t="str">
        <f t="shared" si="38"/>
        <v/>
      </c>
      <c r="GW23" s="296" t="str">
        <f t="shared" si="38"/>
        <v/>
      </c>
      <c r="GX23" s="296" t="str">
        <f t="shared" si="38"/>
        <v/>
      </c>
      <c r="GY23" s="296" t="str">
        <f t="shared" si="38"/>
        <v/>
      </c>
      <c r="GZ23" s="296" t="str">
        <f t="shared" si="38"/>
        <v/>
      </c>
      <c r="HA23" s="296" t="str">
        <f t="shared" si="38"/>
        <v/>
      </c>
      <c r="HB23" s="296" t="str">
        <f t="shared" si="38"/>
        <v/>
      </c>
      <c r="HC23" s="296" t="str">
        <f t="shared" si="38"/>
        <v/>
      </c>
      <c r="HD23" s="296" t="str">
        <f t="shared" si="38"/>
        <v/>
      </c>
      <c r="HE23" s="296" t="str">
        <f t="shared" si="38"/>
        <v/>
      </c>
      <c r="HF23" s="296" t="str">
        <f t="shared" si="38"/>
        <v/>
      </c>
      <c r="HG23" s="296" t="str">
        <f t="shared" si="38"/>
        <v/>
      </c>
      <c r="HH23" s="296" t="str">
        <f t="shared" si="38"/>
        <v/>
      </c>
      <c r="HI23" s="296" t="str">
        <f t="shared" si="38"/>
        <v/>
      </c>
      <c r="HJ23" s="296" t="str">
        <f t="shared" si="38"/>
        <v/>
      </c>
      <c r="HK23" s="296" t="str">
        <f t="shared" si="38"/>
        <v/>
      </c>
      <c r="HL23" s="296" t="str">
        <f t="shared" si="38"/>
        <v/>
      </c>
      <c r="HM23" s="296" t="str">
        <f t="shared" si="38"/>
        <v/>
      </c>
      <c r="HN23" s="296" t="str">
        <f t="shared" si="38"/>
        <v/>
      </c>
      <c r="HO23" s="296" t="str">
        <f t="shared" si="38"/>
        <v/>
      </c>
      <c r="HP23" s="296" t="str">
        <f t="shared" si="38"/>
        <v/>
      </c>
      <c r="HQ23" s="296" t="str">
        <f t="shared" si="38"/>
        <v/>
      </c>
      <c r="HR23" s="296" t="str">
        <f t="shared" si="38"/>
        <v/>
      </c>
      <c r="HS23" s="296" t="str">
        <f t="shared" si="38"/>
        <v/>
      </c>
      <c r="HT23" s="296" t="str">
        <f t="shared" si="38"/>
        <v/>
      </c>
      <c r="HU23" s="297" t="str">
        <f t="shared" si="38"/>
        <v/>
      </c>
      <c r="HV23" s="154">
        <f t="shared" si="38"/>
        <v>-3.2080611093618807E-5</v>
      </c>
      <c r="HW23" s="155">
        <f t="shared" si="38"/>
        <v>6.0454897192129117E-5</v>
      </c>
      <c r="HX23" s="155">
        <f t="shared" si="38"/>
        <v>-1.0765168066026959E-4</v>
      </c>
      <c r="HY23" s="155">
        <f t="shared" si="38"/>
        <v>-1.6163013599537038E-5</v>
      </c>
      <c r="HZ23" s="155">
        <f t="shared" si="38"/>
        <v>9.3878489112809822E-6</v>
      </c>
      <c r="IA23" s="155">
        <f t="shared" si="38"/>
        <v>-7.5653936511574604E-5</v>
      </c>
      <c r="IB23" s="155">
        <f t="shared" si="38"/>
        <v>7.3076105442176869E-6</v>
      </c>
      <c r="IC23" s="155">
        <f t="shared" si="38"/>
        <v>-9.1260407384718194E-5</v>
      </c>
      <c r="ID23" s="155">
        <f t="shared" si="38"/>
        <v>1.0202732669213973E-4</v>
      </c>
      <c r="IE23" s="155">
        <f t="shared" si="38"/>
        <v>-9.060352977204943E-5</v>
      </c>
      <c r="IF23" s="155">
        <f t="shared" si="38"/>
        <v>49.010810528514725</v>
      </c>
      <c r="IG23" s="155">
        <f t="shared" si="38"/>
        <v>-5.3096217425470607E-7</v>
      </c>
      <c r="IH23" s="155">
        <f t="shared" si="38"/>
        <v>-4.4243371104194199E-7</v>
      </c>
      <c r="II23" s="155">
        <f t="shared" si="38"/>
        <v>-6.1932959517786436E-7</v>
      </c>
      <c r="IJ23" s="155">
        <f t="shared" si="38"/>
        <v>-9.7321224449639625E-7</v>
      </c>
      <c r="IK23" s="155">
        <f t="shared" si="38"/>
        <v>-7.0774413633983039E-7</v>
      </c>
      <c r="IL23" s="155">
        <f t="shared" ref="IL23:KW23" si="39">IF(AND(IL21&lt;&gt;0,IL22&lt;&gt;0),(IL21-IL22)/IL22,IF(AND(IL21=0,IL22=0),"",IF(AND(IL21="",IL22=""),"",IF(AND(IL21=0,IL22=""),"", IF(AND(IL21="",IL22=0),"",1)))))</f>
        <v>-5.3077466916814872E-7</v>
      </c>
      <c r="IM23" s="155">
        <f t="shared" si="39"/>
        <v>-6.1916831896155211E-7</v>
      </c>
      <c r="IN23" s="155">
        <f t="shared" si="39"/>
        <v>-5.3071344870336095E-7</v>
      </c>
      <c r="IO23" s="155">
        <f t="shared" si="39"/>
        <v>-8.8447484836563203E-7</v>
      </c>
      <c r="IP23" s="155">
        <f t="shared" si="39"/>
        <v>8.2382924408086096E-3</v>
      </c>
      <c r="IQ23" s="155">
        <f t="shared" si="39"/>
        <v>-2.6963088426773855E-4</v>
      </c>
      <c r="IR23" s="155">
        <f t="shared" si="39"/>
        <v>2.9182523914443946E-5</v>
      </c>
      <c r="IS23" s="155">
        <f t="shared" si="39"/>
        <v>1</v>
      </c>
      <c r="IT23" s="155" t="str">
        <f t="shared" si="39"/>
        <v/>
      </c>
      <c r="IU23" s="155" t="str">
        <f t="shared" si="39"/>
        <v/>
      </c>
      <c r="IV23" s="155" t="str">
        <f t="shared" si="39"/>
        <v/>
      </c>
      <c r="IW23" s="155" t="str">
        <f t="shared" si="39"/>
        <v/>
      </c>
      <c r="IX23" s="155" t="str">
        <f t="shared" si="39"/>
        <v/>
      </c>
      <c r="IY23" s="155" t="str">
        <f t="shared" si="39"/>
        <v/>
      </c>
      <c r="IZ23" s="155" t="str">
        <f t="shared" si="39"/>
        <v/>
      </c>
      <c r="JA23" s="155" t="str">
        <f t="shared" si="39"/>
        <v/>
      </c>
      <c r="JB23" s="155" t="str">
        <f t="shared" si="39"/>
        <v/>
      </c>
      <c r="JC23" s="155" t="str">
        <f t="shared" si="39"/>
        <v/>
      </c>
      <c r="JD23" s="155" t="str">
        <f t="shared" si="39"/>
        <v/>
      </c>
      <c r="JE23" s="155" t="str">
        <f t="shared" si="39"/>
        <v/>
      </c>
      <c r="JF23" s="155" t="str">
        <f t="shared" si="39"/>
        <v/>
      </c>
      <c r="JG23" s="156">
        <f t="shared" si="39"/>
        <v>2.167456268528915E-2</v>
      </c>
      <c r="JH23" s="295" t="str">
        <f t="shared" si="39"/>
        <v/>
      </c>
      <c r="JI23" s="296" t="str">
        <f t="shared" si="39"/>
        <v/>
      </c>
      <c r="JJ23" s="296" t="str">
        <f t="shared" si="39"/>
        <v/>
      </c>
      <c r="JK23" s="296" t="str">
        <f t="shared" si="39"/>
        <v/>
      </c>
      <c r="JL23" s="296" t="str">
        <f t="shared" si="39"/>
        <v/>
      </c>
      <c r="JM23" s="296" t="str">
        <f t="shared" si="39"/>
        <v/>
      </c>
      <c r="JN23" s="296" t="str">
        <f t="shared" si="39"/>
        <v/>
      </c>
      <c r="JO23" s="296" t="str">
        <f t="shared" si="39"/>
        <v/>
      </c>
      <c r="JP23" s="296" t="str">
        <f t="shared" si="39"/>
        <v/>
      </c>
      <c r="JQ23" s="296" t="str">
        <f t="shared" si="39"/>
        <v/>
      </c>
      <c r="JR23" s="296" t="str">
        <f t="shared" si="39"/>
        <v/>
      </c>
      <c r="JS23" s="296" t="str">
        <f t="shared" si="39"/>
        <v/>
      </c>
      <c r="JT23" s="296" t="str">
        <f t="shared" si="39"/>
        <v/>
      </c>
      <c r="JU23" s="296" t="str">
        <f t="shared" si="39"/>
        <v/>
      </c>
      <c r="JV23" s="296" t="str">
        <f t="shared" si="39"/>
        <v/>
      </c>
      <c r="JW23" s="296" t="str">
        <f t="shared" si="39"/>
        <v/>
      </c>
      <c r="JX23" s="296" t="str">
        <f t="shared" si="39"/>
        <v/>
      </c>
      <c r="JY23" s="296" t="str">
        <f t="shared" si="39"/>
        <v/>
      </c>
      <c r="JZ23" s="296" t="str">
        <f t="shared" si="39"/>
        <v/>
      </c>
      <c r="KA23" s="296" t="str">
        <f t="shared" si="39"/>
        <v/>
      </c>
      <c r="KB23" s="296" t="str">
        <f t="shared" si="39"/>
        <v/>
      </c>
      <c r="KC23" s="296" t="str">
        <f t="shared" si="39"/>
        <v/>
      </c>
      <c r="KD23" s="296" t="str">
        <f t="shared" si="39"/>
        <v/>
      </c>
      <c r="KE23" s="296" t="str">
        <f t="shared" si="39"/>
        <v/>
      </c>
      <c r="KF23" s="296" t="str">
        <f t="shared" si="39"/>
        <v/>
      </c>
      <c r="KG23" s="296" t="str">
        <f t="shared" si="39"/>
        <v/>
      </c>
      <c r="KH23" s="296" t="str">
        <f t="shared" si="39"/>
        <v/>
      </c>
      <c r="KI23" s="296" t="str">
        <f t="shared" si="39"/>
        <v/>
      </c>
      <c r="KJ23" s="296" t="str">
        <f t="shared" si="39"/>
        <v/>
      </c>
      <c r="KK23" s="296" t="str">
        <f t="shared" si="39"/>
        <v/>
      </c>
      <c r="KL23" s="296" t="str">
        <f t="shared" si="39"/>
        <v/>
      </c>
      <c r="KM23" s="296" t="str">
        <f t="shared" si="39"/>
        <v/>
      </c>
      <c r="KN23" s="296" t="str">
        <f t="shared" si="39"/>
        <v/>
      </c>
      <c r="KO23" s="296" t="str">
        <f t="shared" si="39"/>
        <v/>
      </c>
      <c r="KP23" s="296" t="str">
        <f t="shared" si="39"/>
        <v/>
      </c>
      <c r="KQ23" s="296" t="str">
        <f t="shared" si="39"/>
        <v/>
      </c>
      <c r="KR23" s="296" t="str">
        <f t="shared" si="39"/>
        <v/>
      </c>
      <c r="KS23" s="297" t="str">
        <f t="shared" si="39"/>
        <v/>
      </c>
      <c r="KT23" s="295" t="str">
        <f t="shared" si="39"/>
        <v/>
      </c>
      <c r="KU23" s="296" t="str">
        <f t="shared" si="39"/>
        <v/>
      </c>
      <c r="KV23" s="296" t="str">
        <f t="shared" si="39"/>
        <v/>
      </c>
      <c r="KW23" s="296" t="str">
        <f t="shared" si="39"/>
        <v/>
      </c>
      <c r="KX23" s="296" t="str">
        <f t="shared" ref="KX23:NI23" si="40">IF(AND(KX21&lt;&gt;0,KX22&lt;&gt;0),(KX21-KX22)/KX22,IF(AND(KX21=0,KX22=0),"",IF(AND(KX21="",KX22=""),"",IF(AND(KX21=0,KX22=""),"", IF(AND(KX21="",KX22=0),"",1)))))</f>
        <v/>
      </c>
      <c r="KY23" s="296" t="str">
        <f t="shared" si="40"/>
        <v/>
      </c>
      <c r="KZ23" s="296" t="str">
        <f t="shared" si="40"/>
        <v/>
      </c>
      <c r="LA23" s="296" t="str">
        <f t="shared" si="40"/>
        <v/>
      </c>
      <c r="LB23" s="296" t="str">
        <f t="shared" si="40"/>
        <v/>
      </c>
      <c r="LC23" s="296" t="str">
        <f t="shared" si="40"/>
        <v/>
      </c>
      <c r="LD23" s="296" t="str">
        <f t="shared" si="40"/>
        <v/>
      </c>
      <c r="LE23" s="296" t="str">
        <f t="shared" si="40"/>
        <v/>
      </c>
      <c r="LF23" s="296" t="str">
        <f t="shared" si="40"/>
        <v/>
      </c>
      <c r="LG23" s="296" t="str">
        <f t="shared" si="40"/>
        <v/>
      </c>
      <c r="LH23" s="296" t="str">
        <f t="shared" si="40"/>
        <v/>
      </c>
      <c r="LI23" s="296" t="str">
        <f t="shared" si="40"/>
        <v/>
      </c>
      <c r="LJ23" s="296" t="str">
        <f t="shared" si="40"/>
        <v/>
      </c>
      <c r="LK23" s="296" t="str">
        <f t="shared" si="40"/>
        <v/>
      </c>
      <c r="LL23" s="296" t="str">
        <f t="shared" si="40"/>
        <v/>
      </c>
      <c r="LM23" s="296" t="str">
        <f t="shared" si="40"/>
        <v/>
      </c>
      <c r="LN23" s="296" t="str">
        <f t="shared" si="40"/>
        <v/>
      </c>
      <c r="LO23" s="296" t="str">
        <f t="shared" si="40"/>
        <v/>
      </c>
      <c r="LP23" s="296" t="str">
        <f t="shared" si="40"/>
        <v/>
      </c>
      <c r="LQ23" s="296" t="str">
        <f t="shared" si="40"/>
        <v/>
      </c>
      <c r="LR23" s="296" t="str">
        <f t="shared" si="40"/>
        <v/>
      </c>
      <c r="LS23" s="296" t="str">
        <f t="shared" si="40"/>
        <v/>
      </c>
      <c r="LT23" s="296" t="str">
        <f t="shared" si="40"/>
        <v/>
      </c>
      <c r="LU23" s="296" t="str">
        <f t="shared" si="40"/>
        <v/>
      </c>
      <c r="LV23" s="296" t="str">
        <f t="shared" si="40"/>
        <v/>
      </c>
      <c r="LW23" s="296" t="str">
        <f t="shared" si="40"/>
        <v/>
      </c>
      <c r="LX23" s="296" t="str">
        <f t="shared" si="40"/>
        <v/>
      </c>
      <c r="LY23" s="296" t="str">
        <f t="shared" si="40"/>
        <v/>
      </c>
      <c r="LZ23" s="296" t="str">
        <f t="shared" si="40"/>
        <v/>
      </c>
      <c r="MA23" s="296" t="str">
        <f t="shared" si="40"/>
        <v/>
      </c>
      <c r="MB23" s="296" t="str">
        <f t="shared" si="40"/>
        <v/>
      </c>
      <c r="MC23" s="296" t="str">
        <f t="shared" si="40"/>
        <v/>
      </c>
      <c r="MD23" s="296" t="str">
        <f t="shared" si="40"/>
        <v/>
      </c>
      <c r="ME23" s="297" t="str">
        <f t="shared" si="40"/>
        <v/>
      </c>
      <c r="MF23" s="295" t="str">
        <f t="shared" si="40"/>
        <v/>
      </c>
      <c r="MG23" s="296" t="str">
        <f t="shared" si="40"/>
        <v/>
      </c>
      <c r="MH23" s="296" t="str">
        <f t="shared" si="40"/>
        <v/>
      </c>
      <c r="MI23" s="296" t="str">
        <f t="shared" si="40"/>
        <v/>
      </c>
      <c r="MJ23" s="296" t="str">
        <f t="shared" si="40"/>
        <v/>
      </c>
      <c r="MK23" s="296" t="str">
        <f t="shared" si="40"/>
        <v/>
      </c>
      <c r="ML23" s="296" t="str">
        <f t="shared" si="40"/>
        <v/>
      </c>
      <c r="MM23" s="296" t="str">
        <f t="shared" si="40"/>
        <v/>
      </c>
      <c r="MN23" s="296" t="str">
        <f t="shared" si="40"/>
        <v/>
      </c>
      <c r="MO23" s="296" t="str">
        <f t="shared" si="40"/>
        <v/>
      </c>
      <c r="MP23" s="296" t="str">
        <f t="shared" si="40"/>
        <v/>
      </c>
      <c r="MQ23" s="296" t="str">
        <f t="shared" si="40"/>
        <v/>
      </c>
      <c r="MR23" s="296" t="str">
        <f t="shared" si="40"/>
        <v/>
      </c>
      <c r="MS23" s="296" t="str">
        <f t="shared" si="40"/>
        <v/>
      </c>
      <c r="MT23" s="296" t="str">
        <f t="shared" si="40"/>
        <v/>
      </c>
      <c r="MU23" s="296" t="str">
        <f t="shared" si="40"/>
        <v/>
      </c>
      <c r="MV23" s="296" t="str">
        <f t="shared" si="40"/>
        <v/>
      </c>
      <c r="MW23" s="296" t="str">
        <f t="shared" si="40"/>
        <v/>
      </c>
      <c r="MX23" s="296" t="str">
        <f t="shared" si="40"/>
        <v/>
      </c>
      <c r="MY23" s="296" t="str">
        <f t="shared" si="40"/>
        <v/>
      </c>
      <c r="MZ23" s="296" t="str">
        <f t="shared" si="40"/>
        <v/>
      </c>
      <c r="NA23" s="296" t="str">
        <f t="shared" si="40"/>
        <v/>
      </c>
      <c r="NB23" s="296" t="str">
        <f t="shared" si="40"/>
        <v/>
      </c>
      <c r="NC23" s="296" t="str">
        <f t="shared" si="40"/>
        <v/>
      </c>
      <c r="ND23" s="296" t="str">
        <f t="shared" si="40"/>
        <v/>
      </c>
      <c r="NE23" s="296" t="str">
        <f t="shared" si="40"/>
        <v/>
      </c>
      <c r="NF23" s="296" t="str">
        <f t="shared" si="40"/>
        <v/>
      </c>
      <c r="NG23" s="296" t="str">
        <f t="shared" si="40"/>
        <v/>
      </c>
      <c r="NH23" s="296" t="str">
        <f t="shared" si="40"/>
        <v/>
      </c>
      <c r="NI23" s="296" t="str">
        <f t="shared" si="40"/>
        <v/>
      </c>
      <c r="NJ23" s="296" t="str">
        <f t="shared" ref="NJ23:PC23" si="41">IF(AND(NJ21&lt;&gt;0,NJ22&lt;&gt;0),(NJ21-NJ22)/NJ22,IF(AND(NJ21=0,NJ22=0),"",IF(AND(NJ21="",NJ22=""),"",IF(AND(NJ21=0,NJ22=""),"", IF(AND(NJ21="",NJ22=0),"",1)))))</f>
        <v/>
      </c>
      <c r="NK23" s="296" t="str">
        <f t="shared" si="41"/>
        <v/>
      </c>
      <c r="NL23" s="296" t="str">
        <f t="shared" si="41"/>
        <v/>
      </c>
      <c r="NM23" s="296" t="str">
        <f t="shared" si="41"/>
        <v/>
      </c>
      <c r="NN23" s="296" t="str">
        <f t="shared" si="41"/>
        <v/>
      </c>
      <c r="NO23" s="296" t="str">
        <f t="shared" si="41"/>
        <v/>
      </c>
      <c r="NP23" s="296" t="str">
        <f t="shared" si="41"/>
        <v/>
      </c>
      <c r="NQ23" s="297" t="str">
        <f t="shared" si="41"/>
        <v/>
      </c>
      <c r="NR23" s="155">
        <f t="shared" si="41"/>
        <v>-3.8644169153792134E-4</v>
      </c>
      <c r="NS23" s="155">
        <f t="shared" si="41"/>
        <v>-3.6271922375572083E-4</v>
      </c>
      <c r="NT23" s="155">
        <f t="shared" si="41"/>
        <v>-8.5848514164719626E-5</v>
      </c>
      <c r="NU23" s="155">
        <f t="shared" si="41"/>
        <v>3.2273881075356719E-4</v>
      </c>
      <c r="NV23" s="155">
        <f t="shared" si="41"/>
        <v>-4.7569136855398072E-4</v>
      </c>
      <c r="NW23" s="155">
        <f t="shared" si="41"/>
        <v>-5.667337557164634E-4</v>
      </c>
      <c r="NX23" s="155">
        <f t="shared" si="41"/>
        <v>3.9370697323638614E-4</v>
      </c>
      <c r="NY23" s="155">
        <f t="shared" si="41"/>
        <v>2.5040455843241551E-4</v>
      </c>
      <c r="NZ23" s="155">
        <f t="shared" si="41"/>
        <v>-2.5554618450126263E-4</v>
      </c>
      <c r="OA23" s="155">
        <f t="shared" si="41"/>
        <v>5.9949397434879293E-4</v>
      </c>
      <c r="OB23" s="155">
        <f t="shared" si="41"/>
        <v>3.2476344371790757E-4</v>
      </c>
      <c r="OC23" s="155">
        <f t="shared" si="41"/>
        <v>7.458102318548387E-5</v>
      </c>
      <c r="OD23" s="155">
        <f t="shared" si="41"/>
        <v>-2.5773913131476683E-4</v>
      </c>
      <c r="OE23" s="155">
        <f t="shared" si="41"/>
        <v>1.7795983300907911E-4</v>
      </c>
      <c r="OF23" s="155">
        <f t="shared" si="41"/>
        <v>2.2135204185704961E-4</v>
      </c>
      <c r="OG23" s="155">
        <f t="shared" si="41"/>
        <v>-1.6659007352941177E-4</v>
      </c>
      <c r="OH23" s="155">
        <f t="shared" si="41"/>
        <v>6.1187144188237222E-4</v>
      </c>
      <c r="OI23" s="155">
        <f t="shared" si="41"/>
        <v>6.3903169482166231E-4</v>
      </c>
      <c r="OJ23" s="155">
        <f t="shared" si="41"/>
        <v>3.8559480602034119E-4</v>
      </c>
      <c r="OK23" s="155">
        <f t="shared" si="41"/>
        <v>-1.231102299721494E-4</v>
      </c>
      <c r="OL23" s="155">
        <f t="shared" si="41"/>
        <v>2.9548384698982938E-4</v>
      </c>
      <c r="OM23" s="155">
        <f t="shared" si="41"/>
        <v>-6.6294060052219327E-5</v>
      </c>
      <c r="ON23" s="155">
        <f t="shared" si="41"/>
        <v>1.7719368660013089E-4</v>
      </c>
      <c r="OO23" s="155">
        <f t="shared" si="41"/>
        <v>-1.3364127383537275E-2</v>
      </c>
      <c r="OP23" s="155">
        <f t="shared" si="41"/>
        <v>-1.1702580700110722E-3</v>
      </c>
      <c r="OQ23" s="155">
        <f t="shared" si="41"/>
        <v>1</v>
      </c>
      <c r="OR23" s="155" t="str">
        <f t="shared" si="41"/>
        <v/>
      </c>
      <c r="OS23" s="155" t="str">
        <f t="shared" si="41"/>
        <v/>
      </c>
      <c r="OT23" s="155" t="str">
        <f t="shared" si="41"/>
        <v/>
      </c>
      <c r="OU23" s="155" t="str">
        <f t="shared" si="41"/>
        <v/>
      </c>
      <c r="OV23" s="155" t="str">
        <f t="shared" si="41"/>
        <v/>
      </c>
      <c r="OW23" s="155" t="str">
        <f t="shared" si="41"/>
        <v/>
      </c>
      <c r="OX23" s="155" t="str">
        <f t="shared" si="41"/>
        <v/>
      </c>
      <c r="OY23" s="155" t="str">
        <f t="shared" si="41"/>
        <v/>
      </c>
      <c r="OZ23" s="155" t="str">
        <f t="shared" si="41"/>
        <v/>
      </c>
      <c r="PA23" s="155" t="str">
        <f t="shared" si="41"/>
        <v/>
      </c>
      <c r="PB23" s="155" t="str">
        <f t="shared" si="41"/>
        <v/>
      </c>
      <c r="PC23" s="156">
        <f t="shared" si="41"/>
        <v>0.15556527124094985</v>
      </c>
    </row>
    <row r="24" spans="1:419" outlineLevel="1" x14ac:dyDescent="0.3">
      <c r="A24" s="299" t="s">
        <v>761</v>
      </c>
      <c r="B24" s="162">
        <f>'[29]D-PDP'!$DC$12</f>
        <v>0</v>
      </c>
      <c r="C24" s="162">
        <f>'[29]D-PDP'!$DC$13</f>
        <v>0</v>
      </c>
      <c r="D24" s="162">
        <f>'[29]D-PDP'!$DC$14</f>
        <v>0</v>
      </c>
      <c r="E24" s="162">
        <f>'[29]D-PDP'!$DC$15</f>
        <v>0</v>
      </c>
      <c r="F24" s="162">
        <f>'[29]D-PDP'!$DC$16</f>
        <v>0</v>
      </c>
      <c r="G24" s="162">
        <f>'[29]D-PDP'!$DC$17</f>
        <v>0</v>
      </c>
      <c r="H24" s="162">
        <f>'[29]D-PDP'!$DC$18</f>
        <v>0</v>
      </c>
      <c r="I24" s="162">
        <f>'[29]D-PDP'!$DC$19</f>
        <v>0</v>
      </c>
      <c r="J24" s="162">
        <f>'[29]D-PDP'!$DC$20</f>
        <v>0</v>
      </c>
      <c r="K24" s="162">
        <f>'[29]D-PDP'!$DC$21</f>
        <v>0</v>
      </c>
      <c r="L24" s="162">
        <f>'[29]D-PDP'!$DC$22</f>
        <v>0</v>
      </c>
      <c r="M24" s="162">
        <f>'[29]D-PDP'!$DC$23</f>
        <v>0</v>
      </c>
      <c r="N24" s="162">
        <f>'[29]D-PDP'!$DC$24</f>
        <v>0</v>
      </c>
      <c r="O24" s="162">
        <f>'[29]D-PDP'!$DC$25</f>
        <v>0</v>
      </c>
      <c r="P24" s="162">
        <f>'[29]D-PDP'!$DC$26</f>
        <v>0</v>
      </c>
      <c r="Q24" s="162">
        <f>'[29]D-PDP'!$DC$27</f>
        <v>0</v>
      </c>
      <c r="R24" s="162">
        <f>'[29]D-PDP'!$DC$28</f>
        <v>0</v>
      </c>
      <c r="S24" s="162">
        <f>'[29]D-PDP'!$DC$29</f>
        <v>0</v>
      </c>
      <c r="T24" s="162">
        <f>'[29]D-PDP'!$DC$30</f>
        <v>0</v>
      </c>
      <c r="U24" s="162">
        <f>'[29]D-PDP'!$DC$31</f>
        <v>0</v>
      </c>
      <c r="V24" s="162">
        <f>'[29]D-PDP'!$DC$32</f>
        <v>0</v>
      </c>
      <c r="W24" s="162">
        <f>'[29]D-PDP'!$DC$33</f>
        <v>0</v>
      </c>
      <c r="X24" s="162">
        <f>'[29]D-PDP'!$DC$34</f>
        <v>0</v>
      </c>
      <c r="Y24" s="162">
        <f>'[29]D-PDP'!$DC$35</f>
        <v>0</v>
      </c>
      <c r="Z24" s="162">
        <f>'[29]D-PDP'!$DC$36</f>
        <v>0</v>
      </c>
      <c r="AA24" s="162">
        <f>'[29]D-PDP'!$DC$37</f>
        <v>0</v>
      </c>
      <c r="AB24" s="162">
        <f>'[29]D-PDP'!$DC$38</f>
        <v>0</v>
      </c>
      <c r="AC24" s="162">
        <f>'[29]D-PDP'!$DC$39</f>
        <v>0</v>
      </c>
      <c r="AD24" s="162">
        <f>'[29]D-PDP'!$DC$40</f>
        <v>0</v>
      </c>
      <c r="AE24" s="162">
        <f>'[29]D-PDP'!$DC$41</f>
        <v>0</v>
      </c>
      <c r="AF24" s="162">
        <f>'[29]D-PDP'!$DC$42</f>
        <v>0</v>
      </c>
      <c r="AG24" s="162">
        <f>'[29]D-PDP'!$DC$43</f>
        <v>0</v>
      </c>
      <c r="AH24" s="162">
        <f>'[29]D-PDP'!$DC$44</f>
        <v>0</v>
      </c>
      <c r="AI24" s="162">
        <f>'[29]D-PDP'!$DC$45</f>
        <v>0</v>
      </c>
      <c r="AJ24" s="162">
        <f>'[29]D-PDP'!$DC$46</f>
        <v>0</v>
      </c>
      <c r="AK24" s="162">
        <f>'[29]D-PDP'!$DC$47</f>
        <v>0</v>
      </c>
      <c r="AL24" s="162">
        <f>'[29]D-PDP'!$DC$48</f>
        <v>0</v>
      </c>
      <c r="AM24" s="286">
        <f>SUM(B24:AL24)</f>
        <v>0</v>
      </c>
      <c r="AN24" s="161">
        <f>'[29]D-PNP'!$DC$12</f>
        <v>0</v>
      </c>
      <c r="AO24" s="162">
        <f>'[29]D-PNP'!$DC$13</f>
        <v>0</v>
      </c>
      <c r="AP24" s="162">
        <f>'[29]D-PNP'!$DC$14</f>
        <v>0</v>
      </c>
      <c r="AQ24" s="162">
        <f>'[29]D-PNP'!$DC$15</f>
        <v>0</v>
      </c>
      <c r="AR24" s="162">
        <f>'[29]D-PNP'!$DC$16</f>
        <v>0</v>
      </c>
      <c r="AS24" s="162">
        <f>'[29]D-PNP'!$DC$17</f>
        <v>0</v>
      </c>
      <c r="AT24" s="162">
        <f>'[29]D-PNP'!$DC$18</f>
        <v>0</v>
      </c>
      <c r="AU24" s="162">
        <f>'[29]D-PNP'!$DC$19</f>
        <v>0</v>
      </c>
      <c r="AV24" s="162">
        <f>'[29]D-PNP'!$DC$20</f>
        <v>0</v>
      </c>
      <c r="AW24" s="162">
        <f>'[29]D-PNP'!$DC$21</f>
        <v>0</v>
      </c>
      <c r="AX24" s="162">
        <f>'[29]D-PNP'!$DC$22</f>
        <v>0</v>
      </c>
      <c r="AY24" s="162">
        <f>'[29]D-PNP'!$DC$23</f>
        <v>0</v>
      </c>
      <c r="AZ24" s="162">
        <f>'[29]D-PNP'!$DC$24</f>
        <v>0</v>
      </c>
      <c r="BA24" s="162">
        <f>'[29]D-PNP'!$DC$25</f>
        <v>0</v>
      </c>
      <c r="BB24" s="162">
        <f>'[29]D-PNP'!$DC$26</f>
        <v>0</v>
      </c>
      <c r="BC24" s="162">
        <f>'[29]D-PNP'!$DC$27</f>
        <v>0</v>
      </c>
      <c r="BD24" s="162">
        <f>'[29]D-PNP'!$DC$28</f>
        <v>0</v>
      </c>
      <c r="BE24" s="162">
        <f>'[29]D-PNP'!$DC$29</f>
        <v>0</v>
      </c>
      <c r="BF24" s="162">
        <f>'[29]D-PNP'!$DC$30</f>
        <v>0</v>
      </c>
      <c r="BG24" s="162">
        <f>'[29]D-PNP'!$DC$31</f>
        <v>0</v>
      </c>
      <c r="BH24" s="162">
        <f>'[29]D-PNP'!$DC$32</f>
        <v>0</v>
      </c>
      <c r="BI24" s="162">
        <f>'[29]D-PNP'!$DC$33</f>
        <v>0</v>
      </c>
      <c r="BJ24" s="162">
        <f>'[29]D-PNP'!$DC$34</f>
        <v>0</v>
      </c>
      <c r="BK24" s="162">
        <f>'[29]D-PNP'!$DC$35</f>
        <v>0</v>
      </c>
      <c r="BL24" s="162">
        <f>'[29]D-PNP'!$DC$36</f>
        <v>0</v>
      </c>
      <c r="BM24" s="162">
        <f>'[29]D-PNP'!$DC$37</f>
        <v>0</v>
      </c>
      <c r="BN24" s="162">
        <f>'[29]D-PNP'!$DC$38</f>
        <v>0</v>
      </c>
      <c r="BO24" s="162">
        <f>'[29]D-PNP'!$DC$39</f>
        <v>0</v>
      </c>
      <c r="BP24" s="162">
        <f>'[29]D-PNP'!$DC$40</f>
        <v>0</v>
      </c>
      <c r="BQ24" s="162">
        <f>'[29]D-PNP'!$DC$41</f>
        <v>0</v>
      </c>
      <c r="BR24" s="162">
        <f>'[29]D-PNP'!$DC$42</f>
        <v>0</v>
      </c>
      <c r="BS24" s="162">
        <f>'[29]D-PNP'!$DC$43</f>
        <v>0</v>
      </c>
      <c r="BT24" s="162">
        <f>'[29]D-PNP'!$DC$44</f>
        <v>0</v>
      </c>
      <c r="BU24" s="162">
        <f>'[29]D-PNP'!$DC$45</f>
        <v>0</v>
      </c>
      <c r="BV24" s="162">
        <f>'[29]D-PNP'!$DC$46</f>
        <v>0</v>
      </c>
      <c r="BW24" s="162">
        <f>'[29]D-PNP'!$DC$47</f>
        <v>0</v>
      </c>
      <c r="BX24" s="162">
        <f>'[29]D-PNP'!$DC$48</f>
        <v>0</v>
      </c>
      <c r="BY24" s="286">
        <f>SUM(AN24:BX24)</f>
        <v>0</v>
      </c>
      <c r="BZ24" s="161">
        <f>'[29]D-PND'!$DC$12</f>
        <v>0</v>
      </c>
      <c r="CA24" s="162">
        <f>'[29]D-PND'!$DC$13</f>
        <v>0</v>
      </c>
      <c r="CB24" s="162">
        <f>'[29]D-PND'!$DC$14</f>
        <v>0</v>
      </c>
      <c r="CC24" s="162">
        <f>'[29]D-PND'!$DC$15</f>
        <v>0</v>
      </c>
      <c r="CD24" s="162">
        <f>'[29]D-PND'!$DC$16</f>
        <v>0</v>
      </c>
      <c r="CE24" s="162">
        <f>'[29]D-PND'!$DC$17</f>
        <v>0</v>
      </c>
      <c r="CF24" s="162">
        <f>'[29]D-PND'!$DC$18</f>
        <v>0</v>
      </c>
      <c r="CG24" s="162">
        <f>'[29]D-PND'!$DC$19</f>
        <v>0</v>
      </c>
      <c r="CH24" s="162">
        <f>'[29]D-PND'!$DC$20</f>
        <v>0</v>
      </c>
      <c r="CI24" s="162">
        <f>'[29]D-PND'!$DC$21</f>
        <v>0</v>
      </c>
      <c r="CJ24" s="162">
        <f>'[29]D-PND'!$DC$22</f>
        <v>0</v>
      </c>
      <c r="CK24" s="162">
        <f>'[29]D-PND'!$DC$23</f>
        <v>0</v>
      </c>
      <c r="CL24" s="162">
        <f>'[29]D-PND'!$DC$24</f>
        <v>0</v>
      </c>
      <c r="CM24" s="162">
        <f>'[29]D-PND'!$DC$25</f>
        <v>0</v>
      </c>
      <c r="CN24" s="162">
        <f>'[29]D-PND'!$DC$26</f>
        <v>0</v>
      </c>
      <c r="CO24" s="162">
        <f>'[29]D-PND'!$DC$27</f>
        <v>0</v>
      </c>
      <c r="CP24" s="162">
        <f>'[29]D-PND'!$DC$28</f>
        <v>0</v>
      </c>
      <c r="CQ24" s="162">
        <f>'[29]D-PND'!$DC$29</f>
        <v>0</v>
      </c>
      <c r="CR24" s="162">
        <f>'[29]D-PND'!$DC$30</f>
        <v>0</v>
      </c>
      <c r="CS24" s="162">
        <f>'[29]D-PND'!$DC$31</f>
        <v>0</v>
      </c>
      <c r="CT24" s="162">
        <f>'[29]D-PND'!$DC$32</f>
        <v>0</v>
      </c>
      <c r="CU24" s="162">
        <f>'[29]D-PND'!$DC$33</f>
        <v>0</v>
      </c>
      <c r="CV24" s="162">
        <f>'[29]D-PND'!$DC$34</f>
        <v>0</v>
      </c>
      <c r="CW24" s="162">
        <f>'[29]D-PND'!$DC$35</f>
        <v>0</v>
      </c>
      <c r="CX24" s="162">
        <f>'[29]D-PND'!$DC$36</f>
        <v>0</v>
      </c>
      <c r="CY24" s="162">
        <f>'[29]D-PND'!$DC$37</f>
        <v>0</v>
      </c>
      <c r="CZ24" s="162">
        <f>'[29]D-PND'!$DC$38</f>
        <v>0</v>
      </c>
      <c r="DA24" s="162">
        <f>'[29]D-PND'!$DC$39</f>
        <v>0</v>
      </c>
      <c r="DB24" s="162">
        <f>'[29]D-PND'!$DC$40</f>
        <v>0</v>
      </c>
      <c r="DC24" s="162">
        <f>'[29]D-PND'!$DC$41</f>
        <v>0</v>
      </c>
      <c r="DD24" s="162">
        <f>'[29]D-PND'!$DC$42</f>
        <v>0</v>
      </c>
      <c r="DE24" s="162">
        <f>'[29]D-PND'!$DC$43</f>
        <v>0</v>
      </c>
      <c r="DF24" s="162">
        <f>'[29]D-PND'!$DC$44</f>
        <v>0</v>
      </c>
      <c r="DG24" s="162">
        <f>'[29]D-PND'!$DC$45</f>
        <v>0</v>
      </c>
      <c r="DH24" s="162">
        <f>'[29]D-PND'!$DC$46</f>
        <v>0</v>
      </c>
      <c r="DI24" s="162">
        <f>'[29]D-PND'!$DC$47</f>
        <v>0</v>
      </c>
      <c r="DJ24" s="162">
        <f>'[29]D-PND'!$DC$48</f>
        <v>0</v>
      </c>
      <c r="DK24" s="286">
        <f>SUM(BZ24:DJ24)</f>
        <v>0</v>
      </c>
      <c r="DL24" s="287"/>
      <c r="DM24" s="288"/>
      <c r="DN24" s="288"/>
      <c r="DO24" s="288"/>
      <c r="DP24" s="288"/>
      <c r="DQ24" s="288"/>
      <c r="DR24" s="288"/>
      <c r="DS24" s="288"/>
      <c r="DT24" s="288"/>
      <c r="DU24" s="288"/>
      <c r="DV24" s="288"/>
      <c r="DW24" s="288"/>
      <c r="DX24" s="288"/>
      <c r="DY24" s="288"/>
      <c r="DZ24" s="288"/>
      <c r="EA24" s="288"/>
      <c r="EB24" s="288"/>
      <c r="EC24" s="288"/>
      <c r="ED24" s="288"/>
      <c r="EE24" s="288"/>
      <c r="EF24" s="288"/>
      <c r="EG24" s="288"/>
      <c r="EH24" s="288"/>
      <c r="EI24" s="288"/>
      <c r="EJ24" s="288"/>
      <c r="EK24" s="288"/>
      <c r="EL24" s="288"/>
      <c r="EM24" s="288"/>
      <c r="EN24" s="288"/>
      <c r="EO24" s="288"/>
      <c r="EP24" s="288"/>
      <c r="EQ24" s="288"/>
      <c r="ER24" s="288"/>
      <c r="ES24" s="288"/>
      <c r="ET24" s="288"/>
      <c r="EU24" s="288"/>
      <c r="EV24" s="288"/>
      <c r="EW24" s="289">
        <f>SUM(DL24:EV24)</f>
        <v>0</v>
      </c>
      <c r="EX24" s="287"/>
      <c r="EY24" s="288"/>
      <c r="EZ24" s="288"/>
      <c r="FA24" s="288"/>
      <c r="FB24" s="288"/>
      <c r="FC24" s="288"/>
      <c r="FD24" s="288"/>
      <c r="FE24" s="288"/>
      <c r="FF24" s="288"/>
      <c r="FG24" s="288"/>
      <c r="FH24" s="288"/>
      <c r="FI24" s="288"/>
      <c r="FJ24" s="288"/>
      <c r="FK24" s="288"/>
      <c r="FL24" s="288"/>
      <c r="FM24" s="288"/>
      <c r="FN24" s="288"/>
      <c r="FO24" s="288"/>
      <c r="FP24" s="288"/>
      <c r="FQ24" s="288"/>
      <c r="FR24" s="288"/>
      <c r="FS24" s="288"/>
      <c r="FT24" s="288"/>
      <c r="FU24" s="288"/>
      <c r="FV24" s="288"/>
      <c r="FW24" s="288"/>
      <c r="FX24" s="288"/>
      <c r="FY24" s="288"/>
      <c r="FZ24" s="288"/>
      <c r="GA24" s="288"/>
      <c r="GB24" s="288"/>
      <c r="GC24" s="288"/>
      <c r="GD24" s="288"/>
      <c r="GE24" s="288"/>
      <c r="GF24" s="288"/>
      <c r="GG24" s="288"/>
      <c r="GH24" s="288"/>
      <c r="GI24" s="289">
        <f>SUM(EX24:GH24)</f>
        <v>0</v>
      </c>
      <c r="GJ24" s="287"/>
      <c r="GK24" s="288"/>
      <c r="GL24" s="288"/>
      <c r="GM24" s="288"/>
      <c r="GN24" s="288"/>
      <c r="GO24" s="288"/>
      <c r="GP24" s="288"/>
      <c r="GQ24" s="288"/>
      <c r="GR24" s="288"/>
      <c r="GS24" s="288"/>
      <c r="GT24" s="288"/>
      <c r="GU24" s="288"/>
      <c r="GV24" s="288"/>
      <c r="GW24" s="288"/>
      <c r="GX24" s="288"/>
      <c r="GY24" s="288"/>
      <c r="GZ24" s="288"/>
      <c r="HA24" s="288"/>
      <c r="HB24" s="288"/>
      <c r="HC24" s="288"/>
      <c r="HD24" s="288"/>
      <c r="HE24" s="288"/>
      <c r="HF24" s="288"/>
      <c r="HG24" s="288"/>
      <c r="HH24" s="288"/>
      <c r="HI24" s="288"/>
      <c r="HJ24" s="288"/>
      <c r="HK24" s="288"/>
      <c r="HL24" s="288"/>
      <c r="HM24" s="288"/>
      <c r="HN24" s="288"/>
      <c r="HO24" s="288"/>
      <c r="HP24" s="288"/>
      <c r="HQ24" s="288"/>
      <c r="HR24" s="288"/>
      <c r="HS24" s="288"/>
      <c r="HT24" s="288"/>
      <c r="HU24" s="289">
        <f>SUM(GJ24:HT24)</f>
        <v>0</v>
      </c>
      <c r="HV24" s="161">
        <f>'[29]D-PRB'!$DC$12</f>
        <v>0</v>
      </c>
      <c r="HW24" s="162">
        <f>'[29]D-PRB'!$DC$13</f>
        <v>0</v>
      </c>
      <c r="HX24" s="162">
        <f>'[29]D-PRB'!$DC$14</f>
        <v>0</v>
      </c>
      <c r="HY24" s="162">
        <f>'[29]D-PRB'!$DC$15</f>
        <v>0</v>
      </c>
      <c r="HZ24" s="162">
        <f>'[29]D-PRB'!$DC$16</f>
        <v>0</v>
      </c>
      <c r="IA24" s="162">
        <f>'[29]D-PRB'!$DC$17</f>
        <v>0</v>
      </c>
      <c r="IB24" s="162">
        <f>'[29]D-PRB'!$DC$18</f>
        <v>0</v>
      </c>
      <c r="IC24" s="162">
        <f>'[29]D-PRB'!$DC$19</f>
        <v>0</v>
      </c>
      <c r="ID24" s="162">
        <f>'[29]D-PRB'!$DC$20</f>
        <v>0</v>
      </c>
      <c r="IE24" s="162">
        <f>'[29]D-PRB'!$DC$21</f>
        <v>0</v>
      </c>
      <c r="IF24" s="162">
        <f>'[29]D-PRB'!$DC$22</f>
        <v>0</v>
      </c>
      <c r="IG24" s="162">
        <f>'[29]D-PRB'!$DC$23</f>
        <v>0</v>
      </c>
      <c r="IH24" s="162">
        <f>'[29]D-PRB'!$DC$24</f>
        <v>0</v>
      </c>
      <c r="II24" s="162">
        <f>'[29]D-PRB'!$DC$25</f>
        <v>0</v>
      </c>
      <c r="IJ24" s="162">
        <f>'[29]D-PRB'!$DC$26</f>
        <v>0</v>
      </c>
      <c r="IK24" s="162">
        <f>'[29]D-PRB'!$DC$27</f>
        <v>0</v>
      </c>
      <c r="IL24" s="162">
        <f>'[29]D-PRB'!$DC$28</f>
        <v>0</v>
      </c>
      <c r="IM24" s="162">
        <f>'[29]D-PRB'!$DC$29</f>
        <v>0</v>
      </c>
      <c r="IN24" s="162">
        <f>'[29]D-PRB'!$DC$30</f>
        <v>0</v>
      </c>
      <c r="IO24" s="162">
        <f>'[29]D-PRB'!$DC$31</f>
        <v>0</v>
      </c>
      <c r="IP24" s="162">
        <f>'[29]D-PRB'!$DC$32</f>
        <v>0</v>
      </c>
      <c r="IQ24" s="162">
        <f>'[29]D-PRB'!$DC$33</f>
        <v>0</v>
      </c>
      <c r="IR24" s="162">
        <f>'[29]D-PRB'!$DC$34</f>
        <v>0</v>
      </c>
      <c r="IS24" s="162">
        <f>'[29]D-PRB'!$DC$35</f>
        <v>0</v>
      </c>
      <c r="IT24" s="162">
        <f>'[29]D-PRB'!$DC$36</f>
        <v>0</v>
      </c>
      <c r="IU24" s="162">
        <f>'[29]D-PRB'!$DC$37</f>
        <v>0</v>
      </c>
      <c r="IV24" s="162">
        <f>'[29]D-PRB'!$DC$38</f>
        <v>0</v>
      </c>
      <c r="IW24" s="162">
        <f>'[29]D-PRB'!$DC$39</f>
        <v>0</v>
      </c>
      <c r="IX24" s="162">
        <f>'[29]D-PRB'!$DC$40</f>
        <v>0</v>
      </c>
      <c r="IY24" s="162">
        <f>'[29]D-PRB'!$DC$41</f>
        <v>0</v>
      </c>
      <c r="IZ24" s="162">
        <f>'[29]D-PRB'!$DC$42</f>
        <v>0</v>
      </c>
      <c r="JA24" s="162">
        <f>'[29]D-PRB'!$DC$43</f>
        <v>0</v>
      </c>
      <c r="JB24" s="162">
        <f>'[29]D-PRB'!$DC$44</f>
        <v>0</v>
      </c>
      <c r="JC24" s="162">
        <f>'[29]D-PRB'!$DC$45</f>
        <v>0</v>
      </c>
      <c r="JD24" s="162">
        <f>'[29]D-PRB'!$DC$46</f>
        <v>0</v>
      </c>
      <c r="JE24" s="162">
        <f>'[29]D-PRB'!$DC$47</f>
        <v>0</v>
      </c>
      <c r="JF24" s="162">
        <f>'[29]D-PRB'!$DC$48</f>
        <v>0</v>
      </c>
      <c r="JG24" s="286">
        <f>SUM(HV24:JF24)</f>
        <v>0</v>
      </c>
      <c r="JH24" s="287"/>
      <c r="JI24" s="288"/>
      <c r="JJ24" s="288"/>
      <c r="JK24" s="288"/>
      <c r="JL24" s="288"/>
      <c r="JM24" s="288"/>
      <c r="JN24" s="288"/>
      <c r="JO24" s="288"/>
      <c r="JP24" s="288"/>
      <c r="JQ24" s="288"/>
      <c r="JR24" s="288"/>
      <c r="JS24" s="288"/>
      <c r="JT24" s="288"/>
      <c r="JU24" s="288"/>
      <c r="JV24" s="288"/>
      <c r="JW24" s="288"/>
      <c r="JX24" s="288"/>
      <c r="JY24" s="288"/>
      <c r="JZ24" s="288"/>
      <c r="KA24" s="288"/>
      <c r="KB24" s="288"/>
      <c r="KC24" s="288"/>
      <c r="KD24" s="288"/>
      <c r="KE24" s="288"/>
      <c r="KF24" s="288"/>
      <c r="KG24" s="288"/>
      <c r="KH24" s="288"/>
      <c r="KI24" s="288"/>
      <c r="KJ24" s="288"/>
      <c r="KK24" s="288"/>
      <c r="KL24" s="288"/>
      <c r="KM24" s="288"/>
      <c r="KN24" s="288"/>
      <c r="KO24" s="288"/>
      <c r="KP24" s="288"/>
      <c r="KQ24" s="288"/>
      <c r="KR24" s="288"/>
      <c r="KS24" s="289">
        <f>SUM(JH24:KR24)</f>
        <v>0</v>
      </c>
      <c r="KT24" s="287"/>
      <c r="KU24" s="288"/>
      <c r="KV24" s="288"/>
      <c r="KW24" s="288"/>
      <c r="KX24" s="288"/>
      <c r="KY24" s="288"/>
      <c r="KZ24" s="288"/>
      <c r="LA24" s="288"/>
      <c r="LB24" s="288"/>
      <c r="LC24" s="288"/>
      <c r="LD24" s="288"/>
      <c r="LE24" s="288"/>
      <c r="LF24" s="288"/>
      <c r="LG24" s="288"/>
      <c r="LH24" s="288"/>
      <c r="LI24" s="288"/>
      <c r="LJ24" s="288"/>
      <c r="LK24" s="288"/>
      <c r="LL24" s="288"/>
      <c r="LM24" s="288"/>
      <c r="LN24" s="288"/>
      <c r="LO24" s="288"/>
      <c r="LP24" s="288"/>
      <c r="LQ24" s="288"/>
      <c r="LR24" s="288"/>
      <c r="LS24" s="288"/>
      <c r="LT24" s="288"/>
      <c r="LU24" s="288"/>
      <c r="LV24" s="288"/>
      <c r="LW24" s="288"/>
      <c r="LX24" s="288"/>
      <c r="LY24" s="288"/>
      <c r="LZ24" s="288"/>
      <c r="MA24" s="288"/>
      <c r="MB24" s="288"/>
      <c r="MC24" s="288"/>
      <c r="MD24" s="288"/>
      <c r="ME24" s="289">
        <f>SUM(KT24:MD24)</f>
        <v>0</v>
      </c>
      <c r="MF24" s="287"/>
      <c r="MG24" s="288"/>
      <c r="MH24" s="288"/>
      <c r="MI24" s="288"/>
      <c r="MJ24" s="288"/>
      <c r="MK24" s="288"/>
      <c r="ML24" s="288"/>
      <c r="MM24" s="288"/>
      <c r="MN24" s="288"/>
      <c r="MO24" s="288"/>
      <c r="MP24" s="288"/>
      <c r="MQ24" s="288"/>
      <c r="MR24" s="288"/>
      <c r="MS24" s="288"/>
      <c r="MT24" s="288"/>
      <c r="MU24" s="288"/>
      <c r="MV24" s="288"/>
      <c r="MW24" s="288"/>
      <c r="MX24" s="288"/>
      <c r="MY24" s="288"/>
      <c r="MZ24" s="288"/>
      <c r="NA24" s="288"/>
      <c r="NB24" s="288"/>
      <c r="NC24" s="288"/>
      <c r="ND24" s="288"/>
      <c r="NE24" s="288"/>
      <c r="NF24" s="288"/>
      <c r="NG24" s="288"/>
      <c r="NH24" s="288"/>
      <c r="NI24" s="288"/>
      <c r="NJ24" s="288"/>
      <c r="NK24" s="288"/>
      <c r="NL24" s="288"/>
      <c r="NM24" s="288"/>
      <c r="NN24" s="288"/>
      <c r="NO24" s="288"/>
      <c r="NP24" s="288"/>
      <c r="NQ24" s="289">
        <f>SUM(MF24:NP24)</f>
        <v>0</v>
      </c>
      <c r="NR24" s="162">
        <f>'[29]D-PS'!$DC$12</f>
        <v>0</v>
      </c>
      <c r="NS24" s="162">
        <f>'[29]D-PS'!$DC$13</f>
        <v>0</v>
      </c>
      <c r="NT24" s="162">
        <f>'[29]D-PS'!$DC$14</f>
        <v>0</v>
      </c>
      <c r="NU24" s="162">
        <f>'[29]D-PS'!$DC$15</f>
        <v>0</v>
      </c>
      <c r="NV24" s="162">
        <f>'[29]D-PS'!$DC$16</f>
        <v>0</v>
      </c>
      <c r="NW24" s="162">
        <f>'[29]D-PS'!$DC$17</f>
        <v>0</v>
      </c>
      <c r="NX24" s="162">
        <f>'[29]D-PS'!$DC$18</f>
        <v>0</v>
      </c>
      <c r="NY24" s="162">
        <f>'[29]D-PS'!$DC$19</f>
        <v>0</v>
      </c>
      <c r="NZ24" s="162">
        <f>'[29]D-PS'!$DC$20</f>
        <v>0</v>
      </c>
      <c r="OA24" s="162">
        <f>'[29]D-PS'!$DC$21</f>
        <v>0</v>
      </c>
      <c r="OB24" s="162">
        <f>'[29]D-PS'!$DC$22</f>
        <v>0</v>
      </c>
      <c r="OC24" s="162">
        <f>'[29]D-PS'!$DC$23</f>
        <v>0</v>
      </c>
      <c r="OD24" s="162">
        <f>'[29]D-PS'!$DC$24</f>
        <v>0</v>
      </c>
      <c r="OE24" s="162">
        <f>'[29]D-PS'!$DC$25</f>
        <v>0</v>
      </c>
      <c r="OF24" s="162">
        <f>'[29]D-PS'!$DC$26</f>
        <v>0</v>
      </c>
      <c r="OG24" s="162">
        <f>'[29]D-PS'!$DC$27</f>
        <v>0</v>
      </c>
      <c r="OH24" s="162">
        <f>'[29]D-PS'!$DC$28</f>
        <v>0</v>
      </c>
      <c r="OI24" s="162">
        <f>'[29]D-PS'!$DC$29</f>
        <v>0</v>
      </c>
      <c r="OJ24" s="162">
        <f>'[29]D-PS'!$DC$30</f>
        <v>0</v>
      </c>
      <c r="OK24" s="162">
        <f>'[29]D-PS'!$DC$31</f>
        <v>0</v>
      </c>
      <c r="OL24" s="162">
        <f>'[29]D-PS'!$DC$32</f>
        <v>0</v>
      </c>
      <c r="OM24" s="162">
        <f>'[29]D-PS'!$DC$33</f>
        <v>0</v>
      </c>
      <c r="ON24" s="162">
        <f>'[29]D-PS'!$DC$34</f>
        <v>0</v>
      </c>
      <c r="OO24" s="162">
        <f>'[29]D-PS'!$DC$35</f>
        <v>0</v>
      </c>
      <c r="OP24" s="162">
        <f>'[29]D-PS'!$DC$36</f>
        <v>0</v>
      </c>
      <c r="OQ24" s="162">
        <f>'[29]D-PS'!$DC$37</f>
        <v>0</v>
      </c>
      <c r="OR24" s="162">
        <f>'[29]D-PS'!$DC$38</f>
        <v>0</v>
      </c>
      <c r="OS24" s="162">
        <f>'[29]D-PS'!$DC$39</f>
        <v>0</v>
      </c>
      <c r="OT24" s="162">
        <f>'[29]D-PS'!$DC$40</f>
        <v>0</v>
      </c>
      <c r="OU24" s="162">
        <f>'[29]D-PS'!$DC$41</f>
        <v>0</v>
      </c>
      <c r="OV24" s="162">
        <f>'[29]D-PS'!$DC$42</f>
        <v>0</v>
      </c>
      <c r="OW24" s="162">
        <f>'[29]D-PS'!$DC$43</f>
        <v>0</v>
      </c>
      <c r="OX24" s="162">
        <f>'[29]D-PS'!$DC$44</f>
        <v>0</v>
      </c>
      <c r="OY24" s="162">
        <f>'[29]D-PS'!$DC$45</f>
        <v>0</v>
      </c>
      <c r="OZ24" s="162">
        <f>'[29]D-PS'!$DC$46</f>
        <v>0</v>
      </c>
      <c r="PA24" s="162">
        <f>'[29]D-PS'!$DC$47</f>
        <v>0</v>
      </c>
      <c r="PB24" s="162">
        <f>'[29]D-PS'!$DC$48</f>
        <v>0</v>
      </c>
      <c r="PC24" s="286">
        <f>SUM(NR24:PB24)</f>
        <v>0</v>
      </c>
    </row>
    <row r="25" spans="1:419" outlineLevel="1" x14ac:dyDescent="0.3">
      <c r="A25" s="299" t="s">
        <v>762</v>
      </c>
      <c r="B25" s="164">
        <f>'[30]CF PDP'!$CT$36</f>
        <v>0</v>
      </c>
      <c r="C25" s="164">
        <f>'[30]CF PDP'!$CT$37</f>
        <v>0</v>
      </c>
      <c r="D25" s="164">
        <f>'[30]CF PDP'!$CT$38</f>
        <v>0</v>
      </c>
      <c r="E25" s="164">
        <f>'[30]CF PDP'!$CT$39</f>
        <v>0</v>
      </c>
      <c r="F25" s="164">
        <f>'[30]CF PDP'!$CT$40</f>
        <v>0</v>
      </c>
      <c r="G25" s="164">
        <f>'[30]CF PDP'!$CT$41</f>
        <v>0</v>
      </c>
      <c r="H25" s="164">
        <f>'[30]CF PDP'!$CT$42</f>
        <v>0</v>
      </c>
      <c r="I25" s="164">
        <f>'[30]CF PDP'!$CT$43</f>
        <v>0</v>
      </c>
      <c r="J25" s="164">
        <f>'[30]CF PDP'!$CT$44</f>
        <v>0</v>
      </c>
      <c r="K25" s="164">
        <f>'[30]CF PDP'!$CT$45</f>
        <v>0</v>
      </c>
      <c r="L25" s="164">
        <f>'[30]CF PDP'!$CT$46</f>
        <v>0</v>
      </c>
      <c r="M25" s="164">
        <f>'[30]CF PDP'!$CT$47</f>
        <v>0</v>
      </c>
      <c r="N25" s="164">
        <f>'[30]CF PDP'!$CT$48</f>
        <v>0</v>
      </c>
      <c r="O25" s="164">
        <f>'[30]CF PDP'!$CT$49</f>
        <v>0</v>
      </c>
      <c r="P25" s="164">
        <f>'[30]CF PDP'!$CT$50</f>
        <v>0</v>
      </c>
      <c r="Q25" s="164">
        <f>'[30]CF PDP'!$CT$51</f>
        <v>0</v>
      </c>
      <c r="R25" s="164">
        <f>'[30]CF PDP'!$CT$52</f>
        <v>0</v>
      </c>
      <c r="S25" s="164">
        <f>'[30]CF PDP'!$CT$53</f>
        <v>0</v>
      </c>
      <c r="T25" s="164">
        <f>'[30]CF PDP'!$CT$54</f>
        <v>0</v>
      </c>
      <c r="U25" s="164">
        <f>'[30]CF PDP'!$CT$55</f>
        <v>0</v>
      </c>
      <c r="V25" s="164">
        <f>'[30]CF PDP'!$CT$56</f>
        <v>0</v>
      </c>
      <c r="W25" s="164">
        <f>'[30]CF PDP'!$CT$57</f>
        <v>0</v>
      </c>
      <c r="X25" s="164">
        <f>'[30]CF PDP'!$CT$58</f>
        <v>0</v>
      </c>
      <c r="Y25" s="164">
        <f>'[30]CF PDP'!$CT$59</f>
        <v>0</v>
      </c>
      <c r="Z25" s="164">
        <f>'[30]CF PDP'!$CT$60</f>
        <v>0</v>
      </c>
      <c r="AA25" s="164">
        <f>'[30]CF PDP'!$CT$61</f>
        <v>0</v>
      </c>
      <c r="AB25" s="164">
        <f>'[30]CF PDP'!$CT$62</f>
        <v>0</v>
      </c>
      <c r="AC25" s="164">
        <f>'[30]CF PDP'!$CT$63</f>
        <v>0</v>
      </c>
      <c r="AD25" s="164">
        <f>'[30]CF PDP'!$CT$64</f>
        <v>0</v>
      </c>
      <c r="AE25" s="164">
        <f>'[30]CF PDP'!$CT$65</f>
        <v>0</v>
      </c>
      <c r="AF25" s="164">
        <f>'[30]CF PDP'!$CT$66</f>
        <v>0</v>
      </c>
      <c r="AG25" s="164">
        <f>'[30]CF PDP'!$CT$67</f>
        <v>0</v>
      </c>
      <c r="AH25" s="164">
        <f>'[30]CF PDP'!$CT$68</f>
        <v>0</v>
      </c>
      <c r="AI25" s="164">
        <f>'[30]CF PDP'!$CT$69</f>
        <v>0</v>
      </c>
      <c r="AJ25" s="164">
        <f>'[30]CF PDP'!$CT$70</f>
        <v>0</v>
      </c>
      <c r="AK25" s="164">
        <f>'[30]CF PDP'!$CT$71</f>
        <v>0</v>
      </c>
      <c r="AL25" s="164">
        <f>'[30]CF PDP'!$CT$72</f>
        <v>0</v>
      </c>
      <c r="AM25" s="290">
        <f>SUM(B25:AL25)</f>
        <v>0</v>
      </c>
      <c r="AN25" s="163">
        <f>'[30]CF PNP'!$CT$36</f>
        <v>0</v>
      </c>
      <c r="AO25" s="164">
        <f>'[30]CF PNP'!$CT$37</f>
        <v>0</v>
      </c>
      <c r="AP25" s="164">
        <f>'[30]CF PNP'!$CT$38</f>
        <v>0</v>
      </c>
      <c r="AQ25" s="164">
        <f>'[30]CF PNP'!$CT$39</f>
        <v>0</v>
      </c>
      <c r="AR25" s="164">
        <f>'[30]CF PNP'!$CT$40</f>
        <v>0</v>
      </c>
      <c r="AS25" s="164">
        <f>'[30]CF PNP'!$CT$41</f>
        <v>0</v>
      </c>
      <c r="AT25" s="164">
        <f>'[30]CF PNP'!$CT$42</f>
        <v>0</v>
      </c>
      <c r="AU25" s="164">
        <f>'[30]CF PNP'!$CT$43</f>
        <v>0</v>
      </c>
      <c r="AV25" s="164">
        <f>'[30]CF PNP'!$CT$44</f>
        <v>0</v>
      </c>
      <c r="AW25" s="164">
        <f>'[30]CF PNP'!$CT$45</f>
        <v>0</v>
      </c>
      <c r="AX25" s="164">
        <f>'[30]CF PNP'!$CT$46</f>
        <v>0</v>
      </c>
      <c r="AY25" s="164">
        <f>'[30]CF PNP'!$CT$47</f>
        <v>0</v>
      </c>
      <c r="AZ25" s="164">
        <f>'[30]CF PNP'!$CT$48</f>
        <v>0</v>
      </c>
      <c r="BA25" s="164">
        <f>'[30]CF PNP'!$CT$49</f>
        <v>0</v>
      </c>
      <c r="BB25" s="164">
        <f>'[30]CF PNP'!$CT$50</f>
        <v>0</v>
      </c>
      <c r="BC25" s="164">
        <f>'[30]CF PNP'!$CT$51</f>
        <v>0</v>
      </c>
      <c r="BD25" s="164">
        <f>'[30]CF PNP'!$CT$52</f>
        <v>0</v>
      </c>
      <c r="BE25" s="164">
        <f>'[30]CF PNP'!$CT$53</f>
        <v>0</v>
      </c>
      <c r="BF25" s="164">
        <f>'[30]CF PNP'!$CT$54</f>
        <v>0</v>
      </c>
      <c r="BG25" s="164">
        <f>'[30]CF PNP'!$CT$55</f>
        <v>0</v>
      </c>
      <c r="BH25" s="164">
        <f>'[30]CF PNP'!$CT$56</f>
        <v>0</v>
      </c>
      <c r="BI25" s="164">
        <f>'[30]CF PNP'!$CT$57</f>
        <v>0</v>
      </c>
      <c r="BJ25" s="164">
        <f>'[30]CF PNP'!$CT$58</f>
        <v>0</v>
      </c>
      <c r="BK25" s="164">
        <f>'[30]CF PNP'!$CT$59</f>
        <v>0</v>
      </c>
      <c r="BL25" s="164">
        <f>'[30]CF PNP'!$CT$60</f>
        <v>0</v>
      </c>
      <c r="BM25" s="164">
        <f>'[30]CF PNP'!$CT$61</f>
        <v>0</v>
      </c>
      <c r="BN25" s="164">
        <f>'[30]CF PNP'!$CT$62</f>
        <v>0</v>
      </c>
      <c r="BO25" s="164">
        <f>'[30]CF PNP'!$CT$63</f>
        <v>0</v>
      </c>
      <c r="BP25" s="164">
        <f>'[30]CF PNP'!$CT$64</f>
        <v>0</v>
      </c>
      <c r="BQ25" s="164">
        <f>'[30]CF PNP'!$CT$65</f>
        <v>0</v>
      </c>
      <c r="BR25" s="164">
        <f>'[30]CF PNP'!$CT$66</f>
        <v>0</v>
      </c>
      <c r="BS25" s="164">
        <f>'[30]CF PNP'!$CT$67</f>
        <v>0</v>
      </c>
      <c r="BT25" s="164">
        <f>'[30]CF PNP'!$CT$68</f>
        <v>0</v>
      </c>
      <c r="BU25" s="164">
        <f>'[30]CF PNP'!$CT$69</f>
        <v>0</v>
      </c>
      <c r="BV25" s="164">
        <f>'[30]CF PNP'!$CT$70</f>
        <v>0</v>
      </c>
      <c r="BW25" s="164">
        <f>'[30]CF PNP'!$CT$71</f>
        <v>0</v>
      </c>
      <c r="BX25" s="164">
        <f>'[30]CF PNP'!$CT$72</f>
        <v>0</v>
      </c>
      <c r="BY25" s="290">
        <f>SUM(AN25:BX25)</f>
        <v>0</v>
      </c>
      <c r="BZ25" s="163">
        <f>'[30]CF PND'!$CT$36</f>
        <v>0</v>
      </c>
      <c r="CA25" s="164">
        <f>'[30]CF PND'!$CT$37</f>
        <v>0</v>
      </c>
      <c r="CB25" s="164">
        <f>'[30]CF PND'!$CT$38</f>
        <v>0</v>
      </c>
      <c r="CC25" s="164">
        <f>'[30]CF PND'!$CT$39</f>
        <v>0</v>
      </c>
      <c r="CD25" s="164">
        <f>'[30]CF PND'!$CT$40</f>
        <v>0</v>
      </c>
      <c r="CE25" s="164">
        <f>'[30]CF PND'!$CT$41</f>
        <v>0</v>
      </c>
      <c r="CF25" s="164">
        <f>'[30]CF PND'!$CT$42</f>
        <v>0</v>
      </c>
      <c r="CG25" s="164">
        <f>'[30]CF PND'!$CT$43</f>
        <v>0</v>
      </c>
      <c r="CH25" s="164">
        <f>'[30]CF PND'!$CT$44</f>
        <v>0</v>
      </c>
      <c r="CI25" s="164">
        <f>'[30]CF PND'!$CT$45</f>
        <v>0</v>
      </c>
      <c r="CJ25" s="164">
        <f>'[30]CF PND'!$CT$46</f>
        <v>0</v>
      </c>
      <c r="CK25" s="164">
        <f>'[30]CF PND'!$CT$47</f>
        <v>0</v>
      </c>
      <c r="CL25" s="164">
        <f>'[30]CF PND'!$CT$48</f>
        <v>0</v>
      </c>
      <c r="CM25" s="164">
        <f>'[30]CF PND'!$CT$49</f>
        <v>0</v>
      </c>
      <c r="CN25" s="164">
        <f>'[30]CF PND'!$CT$50</f>
        <v>0</v>
      </c>
      <c r="CO25" s="164">
        <f>'[30]CF PND'!$CT$51</f>
        <v>0</v>
      </c>
      <c r="CP25" s="164">
        <f>'[30]CF PND'!$CT$52</f>
        <v>0</v>
      </c>
      <c r="CQ25" s="164">
        <f>'[30]CF PND'!$CT$53</f>
        <v>0</v>
      </c>
      <c r="CR25" s="164">
        <f>'[30]CF PND'!$CT$54</f>
        <v>0</v>
      </c>
      <c r="CS25" s="164">
        <f>'[30]CF PND'!$CT$55</f>
        <v>0</v>
      </c>
      <c r="CT25" s="164">
        <f>'[30]CF PND'!$CT$56</f>
        <v>0</v>
      </c>
      <c r="CU25" s="164">
        <f>'[30]CF PND'!$CT$57</f>
        <v>0</v>
      </c>
      <c r="CV25" s="164">
        <f>'[30]CF PND'!$CT$58</f>
        <v>0</v>
      </c>
      <c r="CW25" s="164">
        <f>'[30]CF PND'!$CT$59</f>
        <v>0</v>
      </c>
      <c r="CX25" s="164">
        <f>'[30]CF PND'!$CT$60</f>
        <v>0</v>
      </c>
      <c r="CY25" s="164">
        <f>'[30]CF PND'!$CT$61</f>
        <v>0</v>
      </c>
      <c r="CZ25" s="164">
        <f>'[30]CF PND'!$CT$62</f>
        <v>0</v>
      </c>
      <c r="DA25" s="164">
        <f>'[30]CF PND'!$CT$63</f>
        <v>0</v>
      </c>
      <c r="DB25" s="164">
        <f>'[30]CF PND'!$CT$64</f>
        <v>0</v>
      </c>
      <c r="DC25" s="164">
        <f>'[30]CF PND'!$CT$65</f>
        <v>0</v>
      </c>
      <c r="DD25" s="164">
        <f>'[30]CF PND'!$CT$66</f>
        <v>0</v>
      </c>
      <c r="DE25" s="164">
        <f>'[30]CF PND'!$CT$67</f>
        <v>0</v>
      </c>
      <c r="DF25" s="164">
        <f>'[30]CF PND'!$CT$68</f>
        <v>0</v>
      </c>
      <c r="DG25" s="164">
        <f>'[30]CF PND'!$CT$69</f>
        <v>0</v>
      </c>
      <c r="DH25" s="164">
        <f>'[30]CF PND'!$CT$70</f>
        <v>0</v>
      </c>
      <c r="DI25" s="164">
        <f>'[30]CF PND'!$CT$71</f>
        <v>0</v>
      </c>
      <c r="DJ25" s="164">
        <f>'[30]CF PND'!$CT$72</f>
        <v>0</v>
      </c>
      <c r="DK25" s="290">
        <f>SUM(BZ25:DJ25)</f>
        <v>0</v>
      </c>
      <c r="DL25" s="291"/>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3">
        <f>SUM(DL25:EV25)</f>
        <v>0</v>
      </c>
      <c r="EX25" s="291"/>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3">
        <f>SUM(EX25:GH25)</f>
        <v>0</v>
      </c>
      <c r="GJ25" s="291"/>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c r="HI25" s="292"/>
      <c r="HJ25" s="292"/>
      <c r="HK25" s="292"/>
      <c r="HL25" s="292"/>
      <c r="HM25" s="292"/>
      <c r="HN25" s="292"/>
      <c r="HO25" s="292"/>
      <c r="HP25" s="292"/>
      <c r="HQ25" s="292"/>
      <c r="HR25" s="292"/>
      <c r="HS25" s="292"/>
      <c r="HT25" s="292"/>
      <c r="HU25" s="293">
        <f>SUM(GJ25:HT25)</f>
        <v>0</v>
      </c>
      <c r="HV25" s="163">
        <f>'[30]CF PRB'!$CT$36</f>
        <v>0</v>
      </c>
      <c r="HW25" s="164">
        <f>'[30]CF PRB'!$CT$37</f>
        <v>0</v>
      </c>
      <c r="HX25" s="164">
        <f>'[30]CF PRB'!$CT$38</f>
        <v>0</v>
      </c>
      <c r="HY25" s="164">
        <f>'[30]CF PRB'!$CT$39</f>
        <v>0</v>
      </c>
      <c r="HZ25" s="164">
        <f>'[30]CF PRB'!$CT$40</f>
        <v>0</v>
      </c>
      <c r="IA25" s="164">
        <f>'[30]CF PRB'!$CT$41</f>
        <v>0</v>
      </c>
      <c r="IB25" s="164">
        <f>'[30]CF PRB'!$CT$42</f>
        <v>0</v>
      </c>
      <c r="IC25" s="164">
        <f>'[30]CF PRB'!$CT$43</f>
        <v>0</v>
      </c>
      <c r="ID25" s="164">
        <f>'[30]CF PRB'!$CT$44</f>
        <v>0</v>
      </c>
      <c r="IE25" s="164">
        <f>'[30]CF PRB'!$CT$45</f>
        <v>0</v>
      </c>
      <c r="IF25" s="164">
        <f>'[30]CF PRB'!$CT$46</f>
        <v>0</v>
      </c>
      <c r="IG25" s="164">
        <f>'[30]CF PRB'!$CT$47</f>
        <v>0</v>
      </c>
      <c r="IH25" s="164">
        <f>'[30]CF PRB'!$CT$48</f>
        <v>0</v>
      </c>
      <c r="II25" s="164">
        <f>'[30]CF PRB'!$CT$49</f>
        <v>0</v>
      </c>
      <c r="IJ25" s="164">
        <f>'[30]CF PRB'!$CT$50</f>
        <v>0</v>
      </c>
      <c r="IK25" s="164">
        <f>'[30]CF PRB'!$CT$51</f>
        <v>0</v>
      </c>
      <c r="IL25" s="164">
        <f>'[30]CF PRB'!$CT$52</f>
        <v>0</v>
      </c>
      <c r="IM25" s="164">
        <f>'[30]CF PRB'!$CT$53</f>
        <v>0</v>
      </c>
      <c r="IN25" s="164">
        <f>'[30]CF PRB'!$CT$54</f>
        <v>0</v>
      </c>
      <c r="IO25" s="164">
        <f>'[30]CF PRB'!$CT$55</f>
        <v>0</v>
      </c>
      <c r="IP25" s="164">
        <f>'[30]CF PRB'!$CT$56</f>
        <v>0</v>
      </c>
      <c r="IQ25" s="164">
        <f>'[30]CF PRB'!$CT$57</f>
        <v>0</v>
      </c>
      <c r="IR25" s="164">
        <f>'[30]CF PRB'!$CT$58</f>
        <v>0</v>
      </c>
      <c r="IS25" s="164">
        <f>'[30]CF PRB'!$CT$59</f>
        <v>0</v>
      </c>
      <c r="IT25" s="164">
        <f>'[30]CF PRB'!$CT$60</f>
        <v>0</v>
      </c>
      <c r="IU25" s="164">
        <f>'[30]CF PRB'!$CT$61</f>
        <v>0</v>
      </c>
      <c r="IV25" s="164">
        <f>'[30]CF PRB'!$CT$62</f>
        <v>0</v>
      </c>
      <c r="IW25" s="164">
        <f>'[30]CF PRB'!$CT$63</f>
        <v>0</v>
      </c>
      <c r="IX25" s="164">
        <f>'[30]CF PRB'!$CT$64</f>
        <v>0</v>
      </c>
      <c r="IY25" s="164">
        <f>'[30]CF PRB'!$CT$65</f>
        <v>0</v>
      </c>
      <c r="IZ25" s="164">
        <f>'[30]CF PRB'!$CT$66</f>
        <v>0</v>
      </c>
      <c r="JA25" s="164">
        <f>'[30]CF PRB'!$CT$67</f>
        <v>0</v>
      </c>
      <c r="JB25" s="164">
        <f>'[30]CF PRB'!$CT$68</f>
        <v>0</v>
      </c>
      <c r="JC25" s="164">
        <f>'[30]CF PRB'!$CT$69</f>
        <v>0</v>
      </c>
      <c r="JD25" s="164">
        <f>'[30]CF PRB'!$CT$70</f>
        <v>0</v>
      </c>
      <c r="JE25" s="164">
        <f>'[30]CF PRB'!$CT$71</f>
        <v>0</v>
      </c>
      <c r="JF25" s="164">
        <f>'[30]CF PRB'!$CT$72</f>
        <v>0</v>
      </c>
      <c r="JG25" s="290">
        <f>SUM(HV25:JF25)</f>
        <v>0</v>
      </c>
      <c r="JH25" s="291"/>
      <c r="JI25" s="292"/>
      <c r="JJ25" s="292"/>
      <c r="JK25" s="292"/>
      <c r="JL25" s="292"/>
      <c r="JM25" s="292"/>
      <c r="JN25" s="292"/>
      <c r="JO25" s="292"/>
      <c r="JP25" s="292"/>
      <c r="JQ25" s="292"/>
      <c r="JR25" s="292"/>
      <c r="JS25" s="292"/>
      <c r="JT25" s="292"/>
      <c r="JU25" s="292"/>
      <c r="JV25" s="292"/>
      <c r="JW25" s="292"/>
      <c r="JX25" s="292"/>
      <c r="JY25" s="292"/>
      <c r="JZ25" s="292"/>
      <c r="KA25" s="292"/>
      <c r="KB25" s="292"/>
      <c r="KC25" s="292"/>
      <c r="KD25" s="292"/>
      <c r="KE25" s="292"/>
      <c r="KF25" s="292"/>
      <c r="KG25" s="292"/>
      <c r="KH25" s="292"/>
      <c r="KI25" s="292"/>
      <c r="KJ25" s="292"/>
      <c r="KK25" s="292"/>
      <c r="KL25" s="292"/>
      <c r="KM25" s="292"/>
      <c r="KN25" s="292"/>
      <c r="KO25" s="292"/>
      <c r="KP25" s="292"/>
      <c r="KQ25" s="292"/>
      <c r="KR25" s="292"/>
      <c r="KS25" s="293">
        <f>SUM(JH25:KR25)</f>
        <v>0</v>
      </c>
      <c r="KT25" s="291"/>
      <c r="KU25" s="292"/>
      <c r="KV25" s="292"/>
      <c r="KW25" s="292"/>
      <c r="KX25" s="292"/>
      <c r="KY25" s="292"/>
      <c r="KZ25" s="292"/>
      <c r="LA25" s="292"/>
      <c r="LB25" s="292"/>
      <c r="LC25" s="292"/>
      <c r="LD25" s="292"/>
      <c r="LE25" s="292"/>
      <c r="LF25" s="292"/>
      <c r="LG25" s="292"/>
      <c r="LH25" s="292"/>
      <c r="LI25" s="292"/>
      <c r="LJ25" s="292"/>
      <c r="LK25" s="292"/>
      <c r="LL25" s="292"/>
      <c r="LM25" s="292"/>
      <c r="LN25" s="292"/>
      <c r="LO25" s="292"/>
      <c r="LP25" s="292"/>
      <c r="LQ25" s="292"/>
      <c r="LR25" s="292"/>
      <c r="LS25" s="292"/>
      <c r="LT25" s="292"/>
      <c r="LU25" s="292"/>
      <c r="LV25" s="292"/>
      <c r="LW25" s="292"/>
      <c r="LX25" s="292"/>
      <c r="LY25" s="292"/>
      <c r="LZ25" s="292"/>
      <c r="MA25" s="292"/>
      <c r="MB25" s="292"/>
      <c r="MC25" s="292"/>
      <c r="MD25" s="292"/>
      <c r="ME25" s="293">
        <f>SUM(KT25:MD25)</f>
        <v>0</v>
      </c>
      <c r="MF25" s="291"/>
      <c r="MG25" s="292"/>
      <c r="MH25" s="292"/>
      <c r="MI25" s="292"/>
      <c r="MJ25" s="292"/>
      <c r="MK25" s="292"/>
      <c r="ML25" s="292"/>
      <c r="MM25" s="292"/>
      <c r="MN25" s="292"/>
      <c r="MO25" s="292"/>
      <c r="MP25" s="292"/>
      <c r="MQ25" s="292"/>
      <c r="MR25" s="292"/>
      <c r="MS25" s="292"/>
      <c r="MT25" s="292"/>
      <c r="MU25" s="292"/>
      <c r="MV25" s="292"/>
      <c r="MW25" s="292"/>
      <c r="MX25" s="292"/>
      <c r="MY25" s="292"/>
      <c r="MZ25" s="292"/>
      <c r="NA25" s="292"/>
      <c r="NB25" s="292"/>
      <c r="NC25" s="292"/>
      <c r="ND25" s="292"/>
      <c r="NE25" s="292"/>
      <c r="NF25" s="292"/>
      <c r="NG25" s="292"/>
      <c r="NH25" s="292"/>
      <c r="NI25" s="292"/>
      <c r="NJ25" s="292"/>
      <c r="NK25" s="292"/>
      <c r="NL25" s="292"/>
      <c r="NM25" s="292"/>
      <c r="NN25" s="292"/>
      <c r="NO25" s="292"/>
      <c r="NP25" s="292"/>
      <c r="NQ25" s="293">
        <f>SUM(MF25:NP25)</f>
        <v>0</v>
      </c>
      <c r="NR25" s="164">
        <f>'[30]CF PS'!$CT$36</f>
        <v>0</v>
      </c>
      <c r="NS25" s="164">
        <f>'[30]CF PS'!$CT$37</f>
        <v>0</v>
      </c>
      <c r="NT25" s="164">
        <f>'[30]CF PS'!$CT$38</f>
        <v>0</v>
      </c>
      <c r="NU25" s="164">
        <f>'[30]CF PS'!$CT$39</f>
        <v>0</v>
      </c>
      <c r="NV25" s="164">
        <f>'[30]CF PS'!$CT$40</f>
        <v>0</v>
      </c>
      <c r="NW25" s="164">
        <f>'[30]CF PS'!$CT$41</f>
        <v>0</v>
      </c>
      <c r="NX25" s="164">
        <f>'[30]CF PS'!$CT$42</f>
        <v>0</v>
      </c>
      <c r="NY25" s="164">
        <f>'[30]CF PS'!$CT$43</f>
        <v>0</v>
      </c>
      <c r="NZ25" s="164">
        <f>'[30]CF PS'!$CT$44</f>
        <v>0</v>
      </c>
      <c r="OA25" s="164">
        <f>'[30]CF PS'!$CT$45</f>
        <v>0</v>
      </c>
      <c r="OB25" s="164">
        <f>'[30]CF PS'!$CT$46</f>
        <v>0</v>
      </c>
      <c r="OC25" s="164">
        <f>'[30]CF PS'!$CT$47</f>
        <v>0</v>
      </c>
      <c r="OD25" s="164">
        <f>'[30]CF PS'!$CT$48</f>
        <v>0</v>
      </c>
      <c r="OE25" s="164">
        <f>'[30]CF PS'!$CT$49</f>
        <v>0</v>
      </c>
      <c r="OF25" s="164">
        <f>'[30]CF PS'!$CT$50</f>
        <v>0</v>
      </c>
      <c r="OG25" s="164">
        <f>'[30]CF PS'!$CT$51</f>
        <v>0</v>
      </c>
      <c r="OH25" s="164">
        <f>'[30]CF PS'!$CT$52</f>
        <v>0</v>
      </c>
      <c r="OI25" s="164">
        <f>'[30]CF PS'!$CT$53</f>
        <v>0</v>
      </c>
      <c r="OJ25" s="164">
        <f>'[30]CF PS'!$CT$54</f>
        <v>0</v>
      </c>
      <c r="OK25" s="164">
        <f>'[30]CF PS'!$CT$55</f>
        <v>0</v>
      </c>
      <c r="OL25" s="164">
        <f>'[30]CF PS'!$CT$56</f>
        <v>0</v>
      </c>
      <c r="OM25" s="164">
        <f>'[30]CF PS'!$CT$57</f>
        <v>0</v>
      </c>
      <c r="ON25" s="164">
        <f>'[30]CF PS'!$CT$58</f>
        <v>0</v>
      </c>
      <c r="OO25" s="164">
        <f>'[30]CF PS'!$CT$59</f>
        <v>0</v>
      </c>
      <c r="OP25" s="164">
        <f>'[30]CF PS'!$CT$60</f>
        <v>0</v>
      </c>
      <c r="OQ25" s="164">
        <f>'[30]CF PS'!$CT$61</f>
        <v>0</v>
      </c>
      <c r="OR25" s="164">
        <f>'[30]CF PS'!$CT$62</f>
        <v>0</v>
      </c>
      <c r="OS25" s="164">
        <f>'[30]CF PS'!$CT$63</f>
        <v>0</v>
      </c>
      <c r="OT25" s="164">
        <f>'[30]CF PS'!$CT$64</f>
        <v>0</v>
      </c>
      <c r="OU25" s="164">
        <f>'[30]CF PS'!$CT$65</f>
        <v>0</v>
      </c>
      <c r="OV25" s="164">
        <f>'[30]CF PS'!$CT$66</f>
        <v>0</v>
      </c>
      <c r="OW25" s="164">
        <f>'[30]CF PS'!$CT$67</f>
        <v>0</v>
      </c>
      <c r="OX25" s="164">
        <f>'[30]CF PS'!$CT$68</f>
        <v>0</v>
      </c>
      <c r="OY25" s="164">
        <f>'[30]CF PS'!$CT$69</f>
        <v>0</v>
      </c>
      <c r="OZ25" s="164">
        <f>'[30]CF PS'!$CT$70</f>
        <v>0</v>
      </c>
      <c r="PA25" s="164">
        <f>'[30]CF PS'!$CT$71</f>
        <v>0</v>
      </c>
      <c r="PB25" s="164">
        <f>'[30]CF PS'!$CT$72</f>
        <v>0</v>
      </c>
      <c r="PC25" s="290">
        <f>SUM(NR25:PB25)</f>
        <v>0</v>
      </c>
    </row>
    <row r="26" spans="1:419" ht="16.5" thickBot="1" x14ac:dyDescent="0.35">
      <c r="A26" s="294" t="s">
        <v>763</v>
      </c>
      <c r="B26" s="155" t="str">
        <f>IF(AND(B24&lt;&gt;0,B25&lt;&gt;0),(B24-B25)/B25,IF(AND(B24=0,B25=0),"",IF(AND(B24="",B25=""),"",IF(AND(B24=0,B25=""),"", IF(AND(B24="",B25=0),"",1)))))</f>
        <v/>
      </c>
      <c r="C26" s="155" t="str">
        <f t="shared" ref="C26:BN26" si="42">IF(AND(C24&lt;&gt;0,C25&lt;&gt;0),(C24-C25)/C25,IF(AND(C24=0,C25=0),"",IF(AND(C24="",C25=""),"",IF(AND(C24=0,C25=""),"", IF(AND(C24="",C25=0),"",1)))))</f>
        <v/>
      </c>
      <c r="D26" s="155" t="str">
        <f t="shared" si="42"/>
        <v/>
      </c>
      <c r="E26" s="155" t="str">
        <f t="shared" si="42"/>
        <v/>
      </c>
      <c r="F26" s="155" t="str">
        <f t="shared" si="42"/>
        <v/>
      </c>
      <c r="G26" s="155" t="str">
        <f t="shared" si="42"/>
        <v/>
      </c>
      <c r="H26" s="155" t="str">
        <f t="shared" si="42"/>
        <v/>
      </c>
      <c r="I26" s="155" t="str">
        <f t="shared" si="42"/>
        <v/>
      </c>
      <c r="J26" s="155" t="str">
        <f t="shared" si="42"/>
        <v/>
      </c>
      <c r="K26" s="155" t="str">
        <f t="shared" si="42"/>
        <v/>
      </c>
      <c r="L26" s="155" t="str">
        <f t="shared" si="42"/>
        <v/>
      </c>
      <c r="M26" s="155" t="str">
        <f t="shared" si="42"/>
        <v/>
      </c>
      <c r="N26" s="155" t="str">
        <f t="shared" si="42"/>
        <v/>
      </c>
      <c r="O26" s="155" t="str">
        <f t="shared" si="42"/>
        <v/>
      </c>
      <c r="P26" s="155" t="str">
        <f t="shared" si="42"/>
        <v/>
      </c>
      <c r="Q26" s="155" t="str">
        <f t="shared" si="42"/>
        <v/>
      </c>
      <c r="R26" s="155" t="str">
        <f t="shared" si="42"/>
        <v/>
      </c>
      <c r="S26" s="155" t="str">
        <f t="shared" si="42"/>
        <v/>
      </c>
      <c r="T26" s="155" t="str">
        <f t="shared" si="42"/>
        <v/>
      </c>
      <c r="U26" s="155" t="str">
        <f t="shared" si="42"/>
        <v/>
      </c>
      <c r="V26" s="155" t="str">
        <f t="shared" si="42"/>
        <v/>
      </c>
      <c r="W26" s="155" t="str">
        <f t="shared" si="42"/>
        <v/>
      </c>
      <c r="X26" s="155" t="str">
        <f t="shared" si="42"/>
        <v/>
      </c>
      <c r="Y26" s="155" t="str">
        <f t="shared" si="42"/>
        <v/>
      </c>
      <c r="Z26" s="155" t="str">
        <f t="shared" si="42"/>
        <v/>
      </c>
      <c r="AA26" s="155" t="str">
        <f t="shared" si="42"/>
        <v/>
      </c>
      <c r="AB26" s="155" t="str">
        <f t="shared" si="42"/>
        <v/>
      </c>
      <c r="AC26" s="155" t="str">
        <f t="shared" si="42"/>
        <v/>
      </c>
      <c r="AD26" s="155" t="str">
        <f t="shared" si="42"/>
        <v/>
      </c>
      <c r="AE26" s="155" t="str">
        <f t="shared" si="42"/>
        <v/>
      </c>
      <c r="AF26" s="155" t="str">
        <f t="shared" si="42"/>
        <v/>
      </c>
      <c r="AG26" s="155" t="str">
        <f t="shared" si="42"/>
        <v/>
      </c>
      <c r="AH26" s="155" t="str">
        <f t="shared" si="42"/>
        <v/>
      </c>
      <c r="AI26" s="155" t="str">
        <f t="shared" si="42"/>
        <v/>
      </c>
      <c r="AJ26" s="155" t="str">
        <f t="shared" si="42"/>
        <v/>
      </c>
      <c r="AK26" s="155" t="str">
        <f t="shared" si="42"/>
        <v/>
      </c>
      <c r="AL26" s="155" t="str">
        <f t="shared" si="42"/>
        <v/>
      </c>
      <c r="AM26" s="156" t="str">
        <f t="shared" si="42"/>
        <v/>
      </c>
      <c r="AN26" s="154" t="str">
        <f t="shared" si="42"/>
        <v/>
      </c>
      <c r="AO26" s="155" t="str">
        <f t="shared" si="42"/>
        <v/>
      </c>
      <c r="AP26" s="155" t="str">
        <f t="shared" si="42"/>
        <v/>
      </c>
      <c r="AQ26" s="155" t="str">
        <f t="shared" si="42"/>
        <v/>
      </c>
      <c r="AR26" s="155" t="str">
        <f t="shared" si="42"/>
        <v/>
      </c>
      <c r="AS26" s="155" t="str">
        <f t="shared" si="42"/>
        <v/>
      </c>
      <c r="AT26" s="155" t="str">
        <f t="shared" si="42"/>
        <v/>
      </c>
      <c r="AU26" s="155" t="str">
        <f t="shared" si="42"/>
        <v/>
      </c>
      <c r="AV26" s="155" t="str">
        <f t="shared" si="42"/>
        <v/>
      </c>
      <c r="AW26" s="155" t="str">
        <f t="shared" si="42"/>
        <v/>
      </c>
      <c r="AX26" s="155" t="str">
        <f t="shared" si="42"/>
        <v/>
      </c>
      <c r="AY26" s="155" t="str">
        <f t="shared" si="42"/>
        <v/>
      </c>
      <c r="AZ26" s="155" t="str">
        <f t="shared" si="42"/>
        <v/>
      </c>
      <c r="BA26" s="155" t="str">
        <f t="shared" si="42"/>
        <v/>
      </c>
      <c r="BB26" s="155" t="str">
        <f t="shared" si="42"/>
        <v/>
      </c>
      <c r="BC26" s="155" t="str">
        <f t="shared" si="42"/>
        <v/>
      </c>
      <c r="BD26" s="155" t="str">
        <f t="shared" si="42"/>
        <v/>
      </c>
      <c r="BE26" s="155" t="str">
        <f t="shared" si="42"/>
        <v/>
      </c>
      <c r="BF26" s="155" t="str">
        <f t="shared" si="42"/>
        <v/>
      </c>
      <c r="BG26" s="155" t="str">
        <f t="shared" si="42"/>
        <v/>
      </c>
      <c r="BH26" s="155" t="str">
        <f t="shared" si="42"/>
        <v/>
      </c>
      <c r="BI26" s="155" t="str">
        <f t="shared" si="42"/>
        <v/>
      </c>
      <c r="BJ26" s="155" t="str">
        <f t="shared" si="42"/>
        <v/>
      </c>
      <c r="BK26" s="155" t="str">
        <f t="shared" si="42"/>
        <v/>
      </c>
      <c r="BL26" s="155" t="str">
        <f t="shared" si="42"/>
        <v/>
      </c>
      <c r="BM26" s="155" t="str">
        <f t="shared" si="42"/>
        <v/>
      </c>
      <c r="BN26" s="155" t="str">
        <f t="shared" si="42"/>
        <v/>
      </c>
      <c r="BO26" s="155" t="str">
        <f t="shared" ref="BO26:DZ26" si="43">IF(AND(BO24&lt;&gt;0,BO25&lt;&gt;0),(BO24-BO25)/BO25,IF(AND(BO24=0,BO25=0),"",IF(AND(BO24="",BO25=""),"",IF(AND(BO24=0,BO25=""),"", IF(AND(BO24="",BO25=0),"",1)))))</f>
        <v/>
      </c>
      <c r="BP26" s="155" t="str">
        <f t="shared" si="43"/>
        <v/>
      </c>
      <c r="BQ26" s="155" t="str">
        <f t="shared" si="43"/>
        <v/>
      </c>
      <c r="BR26" s="155" t="str">
        <f t="shared" si="43"/>
        <v/>
      </c>
      <c r="BS26" s="155" t="str">
        <f t="shared" si="43"/>
        <v/>
      </c>
      <c r="BT26" s="155" t="str">
        <f t="shared" si="43"/>
        <v/>
      </c>
      <c r="BU26" s="155" t="str">
        <f t="shared" si="43"/>
        <v/>
      </c>
      <c r="BV26" s="155" t="str">
        <f t="shared" si="43"/>
        <v/>
      </c>
      <c r="BW26" s="155" t="str">
        <f t="shared" si="43"/>
        <v/>
      </c>
      <c r="BX26" s="155" t="str">
        <f t="shared" si="43"/>
        <v/>
      </c>
      <c r="BY26" s="156" t="str">
        <f t="shared" si="43"/>
        <v/>
      </c>
      <c r="BZ26" s="154" t="str">
        <f t="shared" si="43"/>
        <v/>
      </c>
      <c r="CA26" s="155" t="str">
        <f t="shared" si="43"/>
        <v/>
      </c>
      <c r="CB26" s="155" t="str">
        <f t="shared" si="43"/>
        <v/>
      </c>
      <c r="CC26" s="155" t="str">
        <f t="shared" si="43"/>
        <v/>
      </c>
      <c r="CD26" s="155" t="str">
        <f t="shared" si="43"/>
        <v/>
      </c>
      <c r="CE26" s="155" t="str">
        <f t="shared" si="43"/>
        <v/>
      </c>
      <c r="CF26" s="155" t="str">
        <f t="shared" si="43"/>
        <v/>
      </c>
      <c r="CG26" s="155" t="str">
        <f t="shared" si="43"/>
        <v/>
      </c>
      <c r="CH26" s="155" t="str">
        <f t="shared" si="43"/>
        <v/>
      </c>
      <c r="CI26" s="155" t="str">
        <f t="shared" si="43"/>
        <v/>
      </c>
      <c r="CJ26" s="155" t="str">
        <f t="shared" si="43"/>
        <v/>
      </c>
      <c r="CK26" s="155" t="str">
        <f t="shared" si="43"/>
        <v/>
      </c>
      <c r="CL26" s="155" t="str">
        <f t="shared" si="43"/>
        <v/>
      </c>
      <c r="CM26" s="155" t="str">
        <f t="shared" si="43"/>
        <v/>
      </c>
      <c r="CN26" s="155" t="str">
        <f t="shared" si="43"/>
        <v/>
      </c>
      <c r="CO26" s="155" t="str">
        <f t="shared" si="43"/>
        <v/>
      </c>
      <c r="CP26" s="155" t="str">
        <f t="shared" si="43"/>
        <v/>
      </c>
      <c r="CQ26" s="155" t="str">
        <f t="shared" si="43"/>
        <v/>
      </c>
      <c r="CR26" s="155" t="str">
        <f t="shared" si="43"/>
        <v/>
      </c>
      <c r="CS26" s="155" t="str">
        <f t="shared" si="43"/>
        <v/>
      </c>
      <c r="CT26" s="155" t="str">
        <f t="shared" si="43"/>
        <v/>
      </c>
      <c r="CU26" s="155" t="str">
        <f t="shared" si="43"/>
        <v/>
      </c>
      <c r="CV26" s="155" t="str">
        <f t="shared" si="43"/>
        <v/>
      </c>
      <c r="CW26" s="155" t="str">
        <f t="shared" si="43"/>
        <v/>
      </c>
      <c r="CX26" s="155" t="str">
        <f t="shared" si="43"/>
        <v/>
      </c>
      <c r="CY26" s="155" t="str">
        <f t="shared" si="43"/>
        <v/>
      </c>
      <c r="CZ26" s="155" t="str">
        <f t="shared" si="43"/>
        <v/>
      </c>
      <c r="DA26" s="155" t="str">
        <f t="shared" si="43"/>
        <v/>
      </c>
      <c r="DB26" s="155" t="str">
        <f t="shared" si="43"/>
        <v/>
      </c>
      <c r="DC26" s="155" t="str">
        <f t="shared" si="43"/>
        <v/>
      </c>
      <c r="DD26" s="155" t="str">
        <f t="shared" si="43"/>
        <v/>
      </c>
      <c r="DE26" s="155" t="str">
        <f t="shared" si="43"/>
        <v/>
      </c>
      <c r="DF26" s="155" t="str">
        <f t="shared" si="43"/>
        <v/>
      </c>
      <c r="DG26" s="155" t="str">
        <f t="shared" si="43"/>
        <v/>
      </c>
      <c r="DH26" s="155" t="str">
        <f t="shared" si="43"/>
        <v/>
      </c>
      <c r="DI26" s="155" t="str">
        <f t="shared" si="43"/>
        <v/>
      </c>
      <c r="DJ26" s="155" t="str">
        <f t="shared" si="43"/>
        <v/>
      </c>
      <c r="DK26" s="156" t="str">
        <f t="shared" si="43"/>
        <v/>
      </c>
      <c r="DL26" s="295" t="str">
        <f t="shared" si="43"/>
        <v/>
      </c>
      <c r="DM26" s="296" t="str">
        <f t="shared" si="43"/>
        <v/>
      </c>
      <c r="DN26" s="296" t="str">
        <f t="shared" si="43"/>
        <v/>
      </c>
      <c r="DO26" s="296" t="str">
        <f t="shared" si="43"/>
        <v/>
      </c>
      <c r="DP26" s="296" t="str">
        <f t="shared" si="43"/>
        <v/>
      </c>
      <c r="DQ26" s="296" t="str">
        <f t="shared" si="43"/>
        <v/>
      </c>
      <c r="DR26" s="296" t="str">
        <f t="shared" si="43"/>
        <v/>
      </c>
      <c r="DS26" s="296" t="str">
        <f t="shared" si="43"/>
        <v/>
      </c>
      <c r="DT26" s="296" t="str">
        <f t="shared" si="43"/>
        <v/>
      </c>
      <c r="DU26" s="296" t="str">
        <f t="shared" si="43"/>
        <v/>
      </c>
      <c r="DV26" s="296" t="str">
        <f t="shared" si="43"/>
        <v/>
      </c>
      <c r="DW26" s="296" t="str">
        <f t="shared" si="43"/>
        <v/>
      </c>
      <c r="DX26" s="296" t="str">
        <f t="shared" si="43"/>
        <v/>
      </c>
      <c r="DY26" s="296" t="str">
        <f t="shared" si="43"/>
        <v/>
      </c>
      <c r="DZ26" s="296" t="str">
        <f t="shared" si="43"/>
        <v/>
      </c>
      <c r="EA26" s="296" t="str">
        <f t="shared" ref="EA26:IK26" si="44">IF(AND(EA24&lt;&gt;0,EA25&lt;&gt;0),(EA24-EA25)/EA25,IF(AND(EA24=0,EA25=0),"",IF(AND(EA24="",EA25=""),"",IF(AND(EA24=0,EA25=""),"", IF(AND(EA24="",EA25=0),"",1)))))</f>
        <v/>
      </c>
      <c r="EB26" s="296" t="str">
        <f t="shared" si="44"/>
        <v/>
      </c>
      <c r="EC26" s="296" t="str">
        <f t="shared" si="44"/>
        <v/>
      </c>
      <c r="ED26" s="296" t="str">
        <f t="shared" si="44"/>
        <v/>
      </c>
      <c r="EE26" s="296" t="str">
        <f t="shared" si="44"/>
        <v/>
      </c>
      <c r="EF26" s="296" t="str">
        <f t="shared" si="44"/>
        <v/>
      </c>
      <c r="EG26" s="296" t="str">
        <f t="shared" si="44"/>
        <v/>
      </c>
      <c r="EH26" s="296" t="str">
        <f t="shared" si="44"/>
        <v/>
      </c>
      <c r="EI26" s="296" t="str">
        <f t="shared" si="44"/>
        <v/>
      </c>
      <c r="EJ26" s="296" t="str">
        <f t="shared" si="44"/>
        <v/>
      </c>
      <c r="EK26" s="296" t="str">
        <f t="shared" si="44"/>
        <v/>
      </c>
      <c r="EL26" s="296" t="str">
        <f t="shared" si="44"/>
        <v/>
      </c>
      <c r="EM26" s="296" t="str">
        <f t="shared" si="44"/>
        <v/>
      </c>
      <c r="EN26" s="296" t="str">
        <f t="shared" si="44"/>
        <v/>
      </c>
      <c r="EO26" s="296" t="str">
        <f t="shared" si="44"/>
        <v/>
      </c>
      <c r="EP26" s="296" t="str">
        <f t="shared" si="44"/>
        <v/>
      </c>
      <c r="EQ26" s="296" t="str">
        <f t="shared" si="44"/>
        <v/>
      </c>
      <c r="ER26" s="296" t="str">
        <f t="shared" si="44"/>
        <v/>
      </c>
      <c r="ES26" s="296" t="str">
        <f t="shared" si="44"/>
        <v/>
      </c>
      <c r="ET26" s="296" t="str">
        <f t="shared" si="44"/>
        <v/>
      </c>
      <c r="EU26" s="296" t="str">
        <f t="shared" si="44"/>
        <v/>
      </c>
      <c r="EV26" s="296" t="str">
        <f t="shared" si="44"/>
        <v/>
      </c>
      <c r="EW26" s="297" t="str">
        <f t="shared" si="44"/>
        <v/>
      </c>
      <c r="EX26" s="295" t="str">
        <f t="shared" si="44"/>
        <v/>
      </c>
      <c r="EY26" s="296" t="str">
        <f t="shared" si="44"/>
        <v/>
      </c>
      <c r="EZ26" s="296" t="str">
        <f t="shared" si="44"/>
        <v/>
      </c>
      <c r="FA26" s="296" t="str">
        <f t="shared" si="44"/>
        <v/>
      </c>
      <c r="FB26" s="296" t="str">
        <f t="shared" si="44"/>
        <v/>
      </c>
      <c r="FC26" s="296" t="str">
        <f t="shared" si="44"/>
        <v/>
      </c>
      <c r="FD26" s="296" t="str">
        <f t="shared" si="44"/>
        <v/>
      </c>
      <c r="FE26" s="296" t="str">
        <f t="shared" si="44"/>
        <v/>
      </c>
      <c r="FF26" s="296" t="str">
        <f t="shared" si="44"/>
        <v/>
      </c>
      <c r="FG26" s="296" t="str">
        <f t="shared" si="44"/>
        <v/>
      </c>
      <c r="FH26" s="296" t="str">
        <f t="shared" si="44"/>
        <v/>
      </c>
      <c r="FI26" s="296" t="str">
        <f t="shared" si="44"/>
        <v/>
      </c>
      <c r="FJ26" s="296" t="str">
        <f t="shared" si="44"/>
        <v/>
      </c>
      <c r="FK26" s="296" t="str">
        <f t="shared" si="44"/>
        <v/>
      </c>
      <c r="FL26" s="296" t="str">
        <f t="shared" si="44"/>
        <v/>
      </c>
      <c r="FM26" s="296" t="str">
        <f t="shared" si="44"/>
        <v/>
      </c>
      <c r="FN26" s="296" t="str">
        <f t="shared" si="44"/>
        <v/>
      </c>
      <c r="FO26" s="296" t="str">
        <f t="shared" si="44"/>
        <v/>
      </c>
      <c r="FP26" s="296" t="str">
        <f t="shared" si="44"/>
        <v/>
      </c>
      <c r="FQ26" s="296" t="str">
        <f t="shared" si="44"/>
        <v/>
      </c>
      <c r="FR26" s="296" t="str">
        <f t="shared" si="44"/>
        <v/>
      </c>
      <c r="FS26" s="296" t="str">
        <f t="shared" si="44"/>
        <v/>
      </c>
      <c r="FT26" s="296" t="str">
        <f t="shared" si="44"/>
        <v/>
      </c>
      <c r="FU26" s="296" t="str">
        <f t="shared" si="44"/>
        <v/>
      </c>
      <c r="FV26" s="296" t="str">
        <f t="shared" si="44"/>
        <v/>
      </c>
      <c r="FW26" s="296" t="str">
        <f t="shared" si="44"/>
        <v/>
      </c>
      <c r="FX26" s="296" t="str">
        <f t="shared" si="44"/>
        <v/>
      </c>
      <c r="FY26" s="296" t="str">
        <f t="shared" si="44"/>
        <v/>
      </c>
      <c r="FZ26" s="296" t="str">
        <f t="shared" si="44"/>
        <v/>
      </c>
      <c r="GA26" s="296" t="str">
        <f t="shared" si="44"/>
        <v/>
      </c>
      <c r="GB26" s="296" t="str">
        <f t="shared" si="44"/>
        <v/>
      </c>
      <c r="GC26" s="296" t="str">
        <f t="shared" si="44"/>
        <v/>
      </c>
      <c r="GD26" s="296" t="str">
        <f t="shared" si="44"/>
        <v/>
      </c>
      <c r="GE26" s="296" t="str">
        <f t="shared" si="44"/>
        <v/>
      </c>
      <c r="GF26" s="296" t="str">
        <f t="shared" si="44"/>
        <v/>
      </c>
      <c r="GG26" s="296" t="str">
        <f t="shared" si="44"/>
        <v/>
      </c>
      <c r="GH26" s="296" t="str">
        <f t="shared" si="44"/>
        <v/>
      </c>
      <c r="GI26" s="297" t="str">
        <f t="shared" si="44"/>
        <v/>
      </c>
      <c r="GJ26" s="295" t="str">
        <f t="shared" si="44"/>
        <v/>
      </c>
      <c r="GK26" s="296" t="str">
        <f t="shared" si="44"/>
        <v/>
      </c>
      <c r="GL26" s="296" t="str">
        <f t="shared" si="44"/>
        <v/>
      </c>
      <c r="GM26" s="296" t="str">
        <f t="shared" si="44"/>
        <v/>
      </c>
      <c r="GN26" s="296" t="str">
        <f t="shared" si="44"/>
        <v/>
      </c>
      <c r="GO26" s="296" t="str">
        <f t="shared" si="44"/>
        <v/>
      </c>
      <c r="GP26" s="296" t="str">
        <f t="shared" si="44"/>
        <v/>
      </c>
      <c r="GQ26" s="296" t="str">
        <f t="shared" si="44"/>
        <v/>
      </c>
      <c r="GR26" s="296" t="str">
        <f t="shared" si="44"/>
        <v/>
      </c>
      <c r="GS26" s="296" t="str">
        <f t="shared" si="44"/>
        <v/>
      </c>
      <c r="GT26" s="296" t="str">
        <f t="shared" si="44"/>
        <v/>
      </c>
      <c r="GU26" s="296" t="str">
        <f t="shared" si="44"/>
        <v/>
      </c>
      <c r="GV26" s="296" t="str">
        <f t="shared" si="44"/>
        <v/>
      </c>
      <c r="GW26" s="296" t="str">
        <f t="shared" si="44"/>
        <v/>
      </c>
      <c r="GX26" s="296" t="str">
        <f t="shared" si="44"/>
        <v/>
      </c>
      <c r="GY26" s="296" t="str">
        <f t="shared" si="44"/>
        <v/>
      </c>
      <c r="GZ26" s="296" t="str">
        <f t="shared" si="44"/>
        <v/>
      </c>
      <c r="HA26" s="296" t="str">
        <f t="shared" si="44"/>
        <v/>
      </c>
      <c r="HB26" s="296" t="str">
        <f t="shared" si="44"/>
        <v/>
      </c>
      <c r="HC26" s="296" t="str">
        <f t="shared" si="44"/>
        <v/>
      </c>
      <c r="HD26" s="296" t="str">
        <f t="shared" si="44"/>
        <v/>
      </c>
      <c r="HE26" s="296" t="str">
        <f t="shared" si="44"/>
        <v/>
      </c>
      <c r="HF26" s="296" t="str">
        <f t="shared" si="44"/>
        <v/>
      </c>
      <c r="HG26" s="296" t="str">
        <f t="shared" si="44"/>
        <v/>
      </c>
      <c r="HH26" s="296" t="str">
        <f t="shared" si="44"/>
        <v/>
      </c>
      <c r="HI26" s="296" t="str">
        <f t="shared" si="44"/>
        <v/>
      </c>
      <c r="HJ26" s="296" t="str">
        <f t="shared" si="44"/>
        <v/>
      </c>
      <c r="HK26" s="296" t="str">
        <f t="shared" si="44"/>
        <v/>
      </c>
      <c r="HL26" s="296" t="str">
        <f t="shared" si="44"/>
        <v/>
      </c>
      <c r="HM26" s="296" t="str">
        <f t="shared" si="44"/>
        <v/>
      </c>
      <c r="HN26" s="296" t="str">
        <f t="shared" si="44"/>
        <v/>
      </c>
      <c r="HO26" s="296" t="str">
        <f t="shared" si="44"/>
        <v/>
      </c>
      <c r="HP26" s="296" t="str">
        <f t="shared" si="44"/>
        <v/>
      </c>
      <c r="HQ26" s="296" t="str">
        <f t="shared" si="44"/>
        <v/>
      </c>
      <c r="HR26" s="296" t="str">
        <f t="shared" si="44"/>
        <v/>
      </c>
      <c r="HS26" s="296" t="str">
        <f t="shared" si="44"/>
        <v/>
      </c>
      <c r="HT26" s="296" t="str">
        <f t="shared" si="44"/>
        <v/>
      </c>
      <c r="HU26" s="297" t="str">
        <f t="shared" si="44"/>
        <v/>
      </c>
      <c r="HV26" s="154" t="str">
        <f t="shared" si="44"/>
        <v/>
      </c>
      <c r="HW26" s="155" t="str">
        <f t="shared" si="44"/>
        <v/>
      </c>
      <c r="HX26" s="155" t="str">
        <f t="shared" si="44"/>
        <v/>
      </c>
      <c r="HY26" s="155" t="str">
        <f t="shared" si="44"/>
        <v/>
      </c>
      <c r="HZ26" s="155" t="str">
        <f t="shared" si="44"/>
        <v/>
      </c>
      <c r="IA26" s="155" t="str">
        <f t="shared" si="44"/>
        <v/>
      </c>
      <c r="IB26" s="155" t="str">
        <f t="shared" si="44"/>
        <v/>
      </c>
      <c r="IC26" s="155" t="str">
        <f t="shared" si="44"/>
        <v/>
      </c>
      <c r="ID26" s="155" t="str">
        <f t="shared" si="44"/>
        <v/>
      </c>
      <c r="IE26" s="155" t="str">
        <f t="shared" si="44"/>
        <v/>
      </c>
      <c r="IF26" s="155" t="str">
        <f t="shared" si="44"/>
        <v/>
      </c>
      <c r="IG26" s="155" t="str">
        <f t="shared" si="44"/>
        <v/>
      </c>
      <c r="IH26" s="155" t="str">
        <f t="shared" si="44"/>
        <v/>
      </c>
      <c r="II26" s="155" t="str">
        <f t="shared" si="44"/>
        <v/>
      </c>
      <c r="IJ26" s="155" t="str">
        <f t="shared" si="44"/>
        <v/>
      </c>
      <c r="IK26" s="155" t="str">
        <f t="shared" si="44"/>
        <v/>
      </c>
      <c r="IL26" s="155" t="str">
        <f t="shared" ref="IL26:KW26" si="45">IF(AND(IL24&lt;&gt;0,IL25&lt;&gt;0),(IL24-IL25)/IL25,IF(AND(IL24=0,IL25=0),"",IF(AND(IL24="",IL25=""),"",IF(AND(IL24=0,IL25=""),"", IF(AND(IL24="",IL25=0),"",1)))))</f>
        <v/>
      </c>
      <c r="IM26" s="155" t="str">
        <f t="shared" si="45"/>
        <v/>
      </c>
      <c r="IN26" s="155" t="str">
        <f t="shared" si="45"/>
        <v/>
      </c>
      <c r="IO26" s="155" t="str">
        <f t="shared" si="45"/>
        <v/>
      </c>
      <c r="IP26" s="155" t="str">
        <f t="shared" si="45"/>
        <v/>
      </c>
      <c r="IQ26" s="155" t="str">
        <f t="shared" si="45"/>
        <v/>
      </c>
      <c r="IR26" s="155" t="str">
        <f t="shared" si="45"/>
        <v/>
      </c>
      <c r="IS26" s="155" t="str">
        <f t="shared" si="45"/>
        <v/>
      </c>
      <c r="IT26" s="155" t="str">
        <f t="shared" si="45"/>
        <v/>
      </c>
      <c r="IU26" s="155" t="str">
        <f t="shared" si="45"/>
        <v/>
      </c>
      <c r="IV26" s="155" t="str">
        <f t="shared" si="45"/>
        <v/>
      </c>
      <c r="IW26" s="155" t="str">
        <f t="shared" si="45"/>
        <v/>
      </c>
      <c r="IX26" s="155" t="str">
        <f t="shared" si="45"/>
        <v/>
      </c>
      <c r="IY26" s="155" t="str">
        <f t="shared" si="45"/>
        <v/>
      </c>
      <c r="IZ26" s="155" t="str">
        <f t="shared" si="45"/>
        <v/>
      </c>
      <c r="JA26" s="155" t="str">
        <f t="shared" si="45"/>
        <v/>
      </c>
      <c r="JB26" s="155" t="str">
        <f t="shared" si="45"/>
        <v/>
      </c>
      <c r="JC26" s="155" t="str">
        <f t="shared" si="45"/>
        <v/>
      </c>
      <c r="JD26" s="155" t="str">
        <f t="shared" si="45"/>
        <v/>
      </c>
      <c r="JE26" s="155" t="str">
        <f t="shared" si="45"/>
        <v/>
      </c>
      <c r="JF26" s="155" t="str">
        <f t="shared" si="45"/>
        <v/>
      </c>
      <c r="JG26" s="156" t="str">
        <f t="shared" si="45"/>
        <v/>
      </c>
      <c r="JH26" s="295" t="str">
        <f t="shared" si="45"/>
        <v/>
      </c>
      <c r="JI26" s="296" t="str">
        <f t="shared" si="45"/>
        <v/>
      </c>
      <c r="JJ26" s="296" t="str">
        <f t="shared" si="45"/>
        <v/>
      </c>
      <c r="JK26" s="296" t="str">
        <f t="shared" si="45"/>
        <v/>
      </c>
      <c r="JL26" s="296" t="str">
        <f t="shared" si="45"/>
        <v/>
      </c>
      <c r="JM26" s="296" t="str">
        <f t="shared" si="45"/>
        <v/>
      </c>
      <c r="JN26" s="296" t="str">
        <f t="shared" si="45"/>
        <v/>
      </c>
      <c r="JO26" s="296" t="str">
        <f t="shared" si="45"/>
        <v/>
      </c>
      <c r="JP26" s="296" t="str">
        <f t="shared" si="45"/>
        <v/>
      </c>
      <c r="JQ26" s="296" t="str">
        <f t="shared" si="45"/>
        <v/>
      </c>
      <c r="JR26" s="296" t="str">
        <f t="shared" si="45"/>
        <v/>
      </c>
      <c r="JS26" s="296" t="str">
        <f t="shared" si="45"/>
        <v/>
      </c>
      <c r="JT26" s="296" t="str">
        <f t="shared" si="45"/>
        <v/>
      </c>
      <c r="JU26" s="296" t="str">
        <f t="shared" si="45"/>
        <v/>
      </c>
      <c r="JV26" s="296" t="str">
        <f t="shared" si="45"/>
        <v/>
      </c>
      <c r="JW26" s="296" t="str">
        <f t="shared" si="45"/>
        <v/>
      </c>
      <c r="JX26" s="296" t="str">
        <f t="shared" si="45"/>
        <v/>
      </c>
      <c r="JY26" s="296" t="str">
        <f t="shared" si="45"/>
        <v/>
      </c>
      <c r="JZ26" s="296" t="str">
        <f t="shared" si="45"/>
        <v/>
      </c>
      <c r="KA26" s="296" t="str">
        <f t="shared" si="45"/>
        <v/>
      </c>
      <c r="KB26" s="296" t="str">
        <f t="shared" si="45"/>
        <v/>
      </c>
      <c r="KC26" s="296" t="str">
        <f t="shared" si="45"/>
        <v/>
      </c>
      <c r="KD26" s="296" t="str">
        <f t="shared" si="45"/>
        <v/>
      </c>
      <c r="KE26" s="296" t="str">
        <f t="shared" si="45"/>
        <v/>
      </c>
      <c r="KF26" s="296" t="str">
        <f t="shared" si="45"/>
        <v/>
      </c>
      <c r="KG26" s="296" t="str">
        <f t="shared" si="45"/>
        <v/>
      </c>
      <c r="KH26" s="296" t="str">
        <f t="shared" si="45"/>
        <v/>
      </c>
      <c r="KI26" s="296" t="str">
        <f t="shared" si="45"/>
        <v/>
      </c>
      <c r="KJ26" s="296" t="str">
        <f t="shared" si="45"/>
        <v/>
      </c>
      <c r="KK26" s="296" t="str">
        <f t="shared" si="45"/>
        <v/>
      </c>
      <c r="KL26" s="296" t="str">
        <f t="shared" si="45"/>
        <v/>
      </c>
      <c r="KM26" s="296" t="str">
        <f t="shared" si="45"/>
        <v/>
      </c>
      <c r="KN26" s="296" t="str">
        <f t="shared" si="45"/>
        <v/>
      </c>
      <c r="KO26" s="296" t="str">
        <f t="shared" si="45"/>
        <v/>
      </c>
      <c r="KP26" s="296" t="str">
        <f t="shared" si="45"/>
        <v/>
      </c>
      <c r="KQ26" s="296" t="str">
        <f t="shared" si="45"/>
        <v/>
      </c>
      <c r="KR26" s="296" t="str">
        <f t="shared" si="45"/>
        <v/>
      </c>
      <c r="KS26" s="297" t="str">
        <f t="shared" si="45"/>
        <v/>
      </c>
      <c r="KT26" s="295" t="str">
        <f t="shared" si="45"/>
        <v/>
      </c>
      <c r="KU26" s="296" t="str">
        <f t="shared" si="45"/>
        <v/>
      </c>
      <c r="KV26" s="296" t="str">
        <f t="shared" si="45"/>
        <v/>
      </c>
      <c r="KW26" s="296" t="str">
        <f t="shared" si="45"/>
        <v/>
      </c>
      <c r="KX26" s="296" t="str">
        <f t="shared" ref="KX26:NI26" si="46">IF(AND(KX24&lt;&gt;0,KX25&lt;&gt;0),(KX24-KX25)/KX25,IF(AND(KX24=0,KX25=0),"",IF(AND(KX24="",KX25=""),"",IF(AND(KX24=0,KX25=""),"", IF(AND(KX24="",KX25=0),"",1)))))</f>
        <v/>
      </c>
      <c r="KY26" s="296" t="str">
        <f t="shared" si="46"/>
        <v/>
      </c>
      <c r="KZ26" s="296" t="str">
        <f t="shared" si="46"/>
        <v/>
      </c>
      <c r="LA26" s="296" t="str">
        <f t="shared" si="46"/>
        <v/>
      </c>
      <c r="LB26" s="296" t="str">
        <f t="shared" si="46"/>
        <v/>
      </c>
      <c r="LC26" s="296" t="str">
        <f t="shared" si="46"/>
        <v/>
      </c>
      <c r="LD26" s="296" t="str">
        <f t="shared" si="46"/>
        <v/>
      </c>
      <c r="LE26" s="296" t="str">
        <f t="shared" si="46"/>
        <v/>
      </c>
      <c r="LF26" s="296" t="str">
        <f t="shared" si="46"/>
        <v/>
      </c>
      <c r="LG26" s="296" t="str">
        <f t="shared" si="46"/>
        <v/>
      </c>
      <c r="LH26" s="296" t="str">
        <f t="shared" si="46"/>
        <v/>
      </c>
      <c r="LI26" s="296" t="str">
        <f t="shared" si="46"/>
        <v/>
      </c>
      <c r="LJ26" s="296" t="str">
        <f t="shared" si="46"/>
        <v/>
      </c>
      <c r="LK26" s="296" t="str">
        <f t="shared" si="46"/>
        <v/>
      </c>
      <c r="LL26" s="296" t="str">
        <f t="shared" si="46"/>
        <v/>
      </c>
      <c r="LM26" s="296" t="str">
        <f t="shared" si="46"/>
        <v/>
      </c>
      <c r="LN26" s="296" t="str">
        <f t="shared" si="46"/>
        <v/>
      </c>
      <c r="LO26" s="296" t="str">
        <f t="shared" si="46"/>
        <v/>
      </c>
      <c r="LP26" s="296" t="str">
        <f t="shared" si="46"/>
        <v/>
      </c>
      <c r="LQ26" s="296" t="str">
        <f t="shared" si="46"/>
        <v/>
      </c>
      <c r="LR26" s="296" t="str">
        <f t="shared" si="46"/>
        <v/>
      </c>
      <c r="LS26" s="296" t="str">
        <f t="shared" si="46"/>
        <v/>
      </c>
      <c r="LT26" s="296" t="str">
        <f t="shared" si="46"/>
        <v/>
      </c>
      <c r="LU26" s="296" t="str">
        <f t="shared" si="46"/>
        <v/>
      </c>
      <c r="LV26" s="296" t="str">
        <f t="shared" si="46"/>
        <v/>
      </c>
      <c r="LW26" s="296" t="str">
        <f t="shared" si="46"/>
        <v/>
      </c>
      <c r="LX26" s="296" t="str">
        <f t="shared" si="46"/>
        <v/>
      </c>
      <c r="LY26" s="296" t="str">
        <f t="shared" si="46"/>
        <v/>
      </c>
      <c r="LZ26" s="296" t="str">
        <f t="shared" si="46"/>
        <v/>
      </c>
      <c r="MA26" s="296" t="str">
        <f t="shared" si="46"/>
        <v/>
      </c>
      <c r="MB26" s="296" t="str">
        <f t="shared" si="46"/>
        <v/>
      </c>
      <c r="MC26" s="296" t="str">
        <f t="shared" si="46"/>
        <v/>
      </c>
      <c r="MD26" s="296" t="str">
        <f t="shared" si="46"/>
        <v/>
      </c>
      <c r="ME26" s="297" t="str">
        <f t="shared" si="46"/>
        <v/>
      </c>
      <c r="MF26" s="295" t="str">
        <f t="shared" si="46"/>
        <v/>
      </c>
      <c r="MG26" s="296" t="str">
        <f t="shared" si="46"/>
        <v/>
      </c>
      <c r="MH26" s="296" t="str">
        <f t="shared" si="46"/>
        <v/>
      </c>
      <c r="MI26" s="296" t="str">
        <f t="shared" si="46"/>
        <v/>
      </c>
      <c r="MJ26" s="296" t="str">
        <f t="shared" si="46"/>
        <v/>
      </c>
      <c r="MK26" s="296" t="str">
        <f t="shared" si="46"/>
        <v/>
      </c>
      <c r="ML26" s="296" t="str">
        <f t="shared" si="46"/>
        <v/>
      </c>
      <c r="MM26" s="296" t="str">
        <f t="shared" si="46"/>
        <v/>
      </c>
      <c r="MN26" s="296" t="str">
        <f t="shared" si="46"/>
        <v/>
      </c>
      <c r="MO26" s="296" t="str">
        <f t="shared" si="46"/>
        <v/>
      </c>
      <c r="MP26" s="296" t="str">
        <f t="shared" si="46"/>
        <v/>
      </c>
      <c r="MQ26" s="296" t="str">
        <f t="shared" si="46"/>
        <v/>
      </c>
      <c r="MR26" s="296" t="str">
        <f t="shared" si="46"/>
        <v/>
      </c>
      <c r="MS26" s="296" t="str">
        <f t="shared" si="46"/>
        <v/>
      </c>
      <c r="MT26" s="296" t="str">
        <f t="shared" si="46"/>
        <v/>
      </c>
      <c r="MU26" s="296" t="str">
        <f t="shared" si="46"/>
        <v/>
      </c>
      <c r="MV26" s="296" t="str">
        <f t="shared" si="46"/>
        <v/>
      </c>
      <c r="MW26" s="296" t="str">
        <f t="shared" si="46"/>
        <v/>
      </c>
      <c r="MX26" s="296" t="str">
        <f t="shared" si="46"/>
        <v/>
      </c>
      <c r="MY26" s="296" t="str">
        <f t="shared" si="46"/>
        <v/>
      </c>
      <c r="MZ26" s="296" t="str">
        <f t="shared" si="46"/>
        <v/>
      </c>
      <c r="NA26" s="296" t="str">
        <f t="shared" si="46"/>
        <v/>
      </c>
      <c r="NB26" s="296" t="str">
        <f t="shared" si="46"/>
        <v/>
      </c>
      <c r="NC26" s="296" t="str">
        <f t="shared" si="46"/>
        <v/>
      </c>
      <c r="ND26" s="296" t="str">
        <f t="shared" si="46"/>
        <v/>
      </c>
      <c r="NE26" s="296" t="str">
        <f t="shared" si="46"/>
        <v/>
      </c>
      <c r="NF26" s="296" t="str">
        <f t="shared" si="46"/>
        <v/>
      </c>
      <c r="NG26" s="296" t="str">
        <f t="shared" si="46"/>
        <v/>
      </c>
      <c r="NH26" s="296" t="str">
        <f t="shared" si="46"/>
        <v/>
      </c>
      <c r="NI26" s="296" t="str">
        <f t="shared" si="46"/>
        <v/>
      </c>
      <c r="NJ26" s="296" t="str">
        <f t="shared" ref="NJ26:PC26" si="47">IF(AND(NJ24&lt;&gt;0,NJ25&lt;&gt;0),(NJ24-NJ25)/NJ25,IF(AND(NJ24=0,NJ25=0),"",IF(AND(NJ24="",NJ25=""),"",IF(AND(NJ24=0,NJ25=""),"", IF(AND(NJ24="",NJ25=0),"",1)))))</f>
        <v/>
      </c>
      <c r="NK26" s="296" t="str">
        <f t="shared" si="47"/>
        <v/>
      </c>
      <c r="NL26" s="296" t="str">
        <f t="shared" si="47"/>
        <v/>
      </c>
      <c r="NM26" s="296" t="str">
        <f t="shared" si="47"/>
        <v/>
      </c>
      <c r="NN26" s="296" t="str">
        <f t="shared" si="47"/>
        <v/>
      </c>
      <c r="NO26" s="296" t="str">
        <f t="shared" si="47"/>
        <v/>
      </c>
      <c r="NP26" s="296" t="str">
        <f t="shared" si="47"/>
        <v/>
      </c>
      <c r="NQ26" s="297" t="str">
        <f t="shared" si="47"/>
        <v/>
      </c>
      <c r="NR26" s="155" t="str">
        <f t="shared" si="47"/>
        <v/>
      </c>
      <c r="NS26" s="155" t="str">
        <f t="shared" si="47"/>
        <v/>
      </c>
      <c r="NT26" s="155" t="str">
        <f t="shared" si="47"/>
        <v/>
      </c>
      <c r="NU26" s="155" t="str">
        <f t="shared" si="47"/>
        <v/>
      </c>
      <c r="NV26" s="155" t="str">
        <f t="shared" si="47"/>
        <v/>
      </c>
      <c r="NW26" s="155" t="str">
        <f t="shared" si="47"/>
        <v/>
      </c>
      <c r="NX26" s="155" t="str">
        <f t="shared" si="47"/>
        <v/>
      </c>
      <c r="NY26" s="155" t="str">
        <f t="shared" si="47"/>
        <v/>
      </c>
      <c r="NZ26" s="155" t="str">
        <f t="shared" si="47"/>
        <v/>
      </c>
      <c r="OA26" s="155" t="str">
        <f t="shared" si="47"/>
        <v/>
      </c>
      <c r="OB26" s="155" t="str">
        <f t="shared" si="47"/>
        <v/>
      </c>
      <c r="OC26" s="155" t="str">
        <f t="shared" si="47"/>
        <v/>
      </c>
      <c r="OD26" s="155" t="str">
        <f t="shared" si="47"/>
        <v/>
      </c>
      <c r="OE26" s="155" t="str">
        <f t="shared" si="47"/>
        <v/>
      </c>
      <c r="OF26" s="155" t="str">
        <f t="shared" si="47"/>
        <v/>
      </c>
      <c r="OG26" s="155" t="str">
        <f t="shared" si="47"/>
        <v/>
      </c>
      <c r="OH26" s="155" t="str">
        <f t="shared" si="47"/>
        <v/>
      </c>
      <c r="OI26" s="155" t="str">
        <f t="shared" si="47"/>
        <v/>
      </c>
      <c r="OJ26" s="155" t="str">
        <f t="shared" si="47"/>
        <v/>
      </c>
      <c r="OK26" s="155" t="str">
        <f t="shared" si="47"/>
        <v/>
      </c>
      <c r="OL26" s="155" t="str">
        <f t="shared" si="47"/>
        <v/>
      </c>
      <c r="OM26" s="155" t="str">
        <f t="shared" si="47"/>
        <v/>
      </c>
      <c r="ON26" s="155" t="str">
        <f t="shared" si="47"/>
        <v/>
      </c>
      <c r="OO26" s="155" t="str">
        <f t="shared" si="47"/>
        <v/>
      </c>
      <c r="OP26" s="155" t="str">
        <f t="shared" si="47"/>
        <v/>
      </c>
      <c r="OQ26" s="155" t="str">
        <f t="shared" si="47"/>
        <v/>
      </c>
      <c r="OR26" s="155" t="str">
        <f t="shared" si="47"/>
        <v/>
      </c>
      <c r="OS26" s="155" t="str">
        <f t="shared" si="47"/>
        <v/>
      </c>
      <c r="OT26" s="155" t="str">
        <f t="shared" si="47"/>
        <v/>
      </c>
      <c r="OU26" s="155" t="str">
        <f t="shared" si="47"/>
        <v/>
      </c>
      <c r="OV26" s="155" t="str">
        <f t="shared" si="47"/>
        <v/>
      </c>
      <c r="OW26" s="155" t="str">
        <f t="shared" si="47"/>
        <v/>
      </c>
      <c r="OX26" s="155" t="str">
        <f t="shared" si="47"/>
        <v/>
      </c>
      <c r="OY26" s="155" t="str">
        <f t="shared" si="47"/>
        <v/>
      </c>
      <c r="OZ26" s="155" t="str">
        <f t="shared" si="47"/>
        <v/>
      </c>
      <c r="PA26" s="155" t="str">
        <f t="shared" si="47"/>
        <v/>
      </c>
      <c r="PB26" s="155" t="str">
        <f t="shared" si="47"/>
        <v/>
      </c>
      <c r="PC26" s="156" t="str">
        <f t="shared" si="47"/>
        <v/>
      </c>
    </row>
    <row r="27" spans="1:419" outlineLevel="1" x14ac:dyDescent="0.3">
      <c r="A27" s="299" t="s">
        <v>764</v>
      </c>
      <c r="B27" s="162">
        <f>'[29]D-PDP'!$EA$12</f>
        <v>3271136.25</v>
      </c>
      <c r="C27" s="162">
        <f>'[29]D-PDP'!$EA$13</f>
        <v>2535406.25</v>
      </c>
      <c r="D27" s="162">
        <f>'[29]D-PDP'!$EA$14</f>
        <v>1959968.625</v>
      </c>
      <c r="E27" s="162">
        <f>'[29]D-PDP'!$EA$15</f>
        <v>1522505.25</v>
      </c>
      <c r="F27" s="162">
        <f>'[29]D-PDP'!$EA$16</f>
        <v>1174924.5</v>
      </c>
      <c r="G27" s="162">
        <f>'[29]D-PDP'!$EA$17</f>
        <v>897581.8125</v>
      </c>
      <c r="H27" s="162">
        <f>'[29]D-PDP'!$EA$18</f>
        <v>656737.1875</v>
      </c>
      <c r="I27" s="162">
        <f>'[29]D-PDP'!$EA$19</f>
        <v>460651.3125</v>
      </c>
      <c r="J27" s="162">
        <f>'[29]D-PDP'!$EA$20</f>
        <v>294822.28125</v>
      </c>
      <c r="K27" s="162">
        <f>'[29]D-PDP'!$EA$21</f>
        <v>157703.21875</v>
      </c>
      <c r="L27" s="162">
        <f>'[29]D-PDP'!$EA$22</f>
        <v>34232.60546875</v>
      </c>
      <c r="M27" s="162">
        <f>'[29]D-PDP'!$EA$23</f>
        <v>0</v>
      </c>
      <c r="N27" s="162">
        <f>'[29]D-PDP'!$EA$24</f>
        <v>0</v>
      </c>
      <c r="O27" s="162">
        <f>'[29]D-PDP'!$EA$25</f>
        <v>0</v>
      </c>
      <c r="P27" s="162">
        <f>'[29]D-PDP'!$EA$26</f>
        <v>0</v>
      </c>
      <c r="Q27" s="162">
        <f>'[29]D-PDP'!$EA$27</f>
        <v>0</v>
      </c>
      <c r="R27" s="162">
        <f>'[29]D-PDP'!$EA$28</f>
        <v>0</v>
      </c>
      <c r="S27" s="162">
        <f>'[29]D-PDP'!$EA$29</f>
        <v>0</v>
      </c>
      <c r="T27" s="162">
        <f>'[29]D-PDP'!$EA$30</f>
        <v>0</v>
      </c>
      <c r="U27" s="162">
        <f>'[29]D-PDP'!$EA$31</f>
        <v>0</v>
      </c>
      <c r="V27" s="162">
        <f>'[29]D-PDP'!$EA$32</f>
        <v>0</v>
      </c>
      <c r="W27" s="162">
        <f>'[29]D-PDP'!$EA$33</f>
        <v>0</v>
      </c>
      <c r="X27" s="162">
        <f>'[29]D-PDP'!$EA$34</f>
        <v>0</v>
      </c>
      <c r="Y27" s="162">
        <f>'[29]D-PDP'!$EA$35</f>
        <v>0</v>
      </c>
      <c r="Z27" s="162">
        <f>'[29]D-PDP'!$EA$36</f>
        <v>0</v>
      </c>
      <c r="AA27" s="162">
        <f>'[29]D-PDP'!$EA$37</f>
        <v>0</v>
      </c>
      <c r="AB27" s="162">
        <f>'[29]D-PDP'!$EA$38</f>
        <v>0</v>
      </c>
      <c r="AC27" s="162">
        <f>'[29]D-PDP'!$EA$39</f>
        <v>0</v>
      </c>
      <c r="AD27" s="162">
        <f>'[29]D-PDP'!$EA$40</f>
        <v>0</v>
      </c>
      <c r="AE27" s="162">
        <f>'[29]D-PDP'!$EA$41</f>
        <v>0</v>
      </c>
      <c r="AF27" s="162">
        <f>'[29]D-PDP'!$EA$42</f>
        <v>0</v>
      </c>
      <c r="AG27" s="162">
        <f>'[29]D-PDP'!$EA$43</f>
        <v>0</v>
      </c>
      <c r="AH27" s="162">
        <f>'[29]D-PDP'!$EA$44</f>
        <v>0</v>
      </c>
      <c r="AI27" s="162">
        <f>'[29]D-PDP'!$EA$45</f>
        <v>0</v>
      </c>
      <c r="AJ27" s="162">
        <f>'[29]D-PDP'!$EA$46</f>
        <v>0</v>
      </c>
      <c r="AK27" s="162">
        <f>'[29]D-PDP'!$EA$47</f>
        <v>0</v>
      </c>
      <c r="AL27" s="162">
        <f>'[29]D-PDP'!$EA$48</f>
        <v>0</v>
      </c>
      <c r="AM27" s="286">
        <f>SUM(B27:AL27)</f>
        <v>12965669.29296875</v>
      </c>
      <c r="AN27" s="161">
        <f>'[29]D-PNP'!$EA$12</f>
        <v>0</v>
      </c>
      <c r="AO27" s="162">
        <f>'[29]D-PNP'!$EA$13</f>
        <v>0</v>
      </c>
      <c r="AP27" s="162">
        <f>'[29]D-PNP'!$EA$14</f>
        <v>0</v>
      </c>
      <c r="AQ27" s="162">
        <f>'[29]D-PNP'!$EA$15</f>
        <v>0</v>
      </c>
      <c r="AR27" s="162">
        <f>'[29]D-PNP'!$EA$16</f>
        <v>0</v>
      </c>
      <c r="AS27" s="162">
        <f>'[29]D-PNP'!$EA$17</f>
        <v>0</v>
      </c>
      <c r="AT27" s="162">
        <f>'[29]D-PNP'!$EA$18</f>
        <v>0</v>
      </c>
      <c r="AU27" s="162">
        <f>'[29]D-PNP'!$EA$19</f>
        <v>0</v>
      </c>
      <c r="AV27" s="162">
        <f>'[29]D-PNP'!$EA$20</f>
        <v>0</v>
      </c>
      <c r="AW27" s="162">
        <f>'[29]D-PNP'!$EA$21</f>
        <v>0</v>
      </c>
      <c r="AX27" s="162">
        <f>'[29]D-PNP'!$EA$22</f>
        <v>0</v>
      </c>
      <c r="AY27" s="162">
        <f>'[29]D-PNP'!$EA$23</f>
        <v>0</v>
      </c>
      <c r="AZ27" s="162">
        <f>'[29]D-PNP'!$EA$24</f>
        <v>0</v>
      </c>
      <c r="BA27" s="162">
        <f>'[29]D-PNP'!$EA$25</f>
        <v>0</v>
      </c>
      <c r="BB27" s="162">
        <f>'[29]D-PNP'!$EA$26</f>
        <v>0</v>
      </c>
      <c r="BC27" s="162">
        <f>'[29]D-PNP'!$EA$27</f>
        <v>0</v>
      </c>
      <c r="BD27" s="162">
        <f>'[29]D-PNP'!$EA$28</f>
        <v>0</v>
      </c>
      <c r="BE27" s="162">
        <f>'[29]D-PNP'!$EA$29</f>
        <v>0</v>
      </c>
      <c r="BF27" s="162">
        <f>'[29]D-PNP'!$EA$30</f>
        <v>0</v>
      </c>
      <c r="BG27" s="162">
        <f>'[29]D-PNP'!$EA$31</f>
        <v>0</v>
      </c>
      <c r="BH27" s="162">
        <f>'[29]D-PNP'!$EA$32</f>
        <v>0</v>
      </c>
      <c r="BI27" s="162">
        <f>'[29]D-PNP'!$EA$33</f>
        <v>0</v>
      </c>
      <c r="BJ27" s="162">
        <f>'[29]D-PNP'!$EA$34</f>
        <v>0</v>
      </c>
      <c r="BK27" s="162">
        <f>'[29]D-PNP'!$EA$35</f>
        <v>0</v>
      </c>
      <c r="BL27" s="162">
        <f>'[29]D-PNP'!$EA$36</f>
        <v>0</v>
      </c>
      <c r="BM27" s="162">
        <f>'[29]D-PNP'!$EA$37</f>
        <v>0</v>
      </c>
      <c r="BN27" s="162">
        <f>'[29]D-PNP'!$EA$38</f>
        <v>0</v>
      </c>
      <c r="BO27" s="162">
        <f>'[29]D-PNP'!$EA$39</f>
        <v>0</v>
      </c>
      <c r="BP27" s="162">
        <f>'[29]D-PNP'!$EA$40</f>
        <v>0</v>
      </c>
      <c r="BQ27" s="162">
        <f>'[29]D-PNP'!$EA$41</f>
        <v>0</v>
      </c>
      <c r="BR27" s="162">
        <f>'[29]D-PNP'!$EA$42</f>
        <v>0</v>
      </c>
      <c r="BS27" s="162">
        <f>'[29]D-PNP'!$EA$43</f>
        <v>0</v>
      </c>
      <c r="BT27" s="162">
        <f>'[29]D-PNP'!$EA$44</f>
        <v>0</v>
      </c>
      <c r="BU27" s="162">
        <f>'[29]D-PNP'!$EA$45</f>
        <v>0</v>
      </c>
      <c r="BV27" s="162">
        <f>'[29]D-PNP'!$EA$46</f>
        <v>0</v>
      </c>
      <c r="BW27" s="162">
        <f>'[29]D-PNP'!$EA$47</f>
        <v>0</v>
      </c>
      <c r="BX27" s="162">
        <f>'[29]D-PNP'!$EA$48</f>
        <v>0</v>
      </c>
      <c r="BY27" s="286">
        <f>SUM(AN27:BX27)</f>
        <v>0</v>
      </c>
      <c r="BZ27" s="161">
        <f>'[29]D-PND'!$EA$12</f>
        <v>0</v>
      </c>
      <c r="CA27" s="162">
        <f>'[29]D-PND'!$EA$13</f>
        <v>0</v>
      </c>
      <c r="CB27" s="162">
        <f>'[29]D-PND'!$EA$14</f>
        <v>0</v>
      </c>
      <c r="CC27" s="162">
        <f>'[29]D-PND'!$EA$15</f>
        <v>0</v>
      </c>
      <c r="CD27" s="162">
        <f>'[29]D-PND'!$EA$16</f>
        <v>0</v>
      </c>
      <c r="CE27" s="162">
        <f>'[29]D-PND'!$EA$17</f>
        <v>0</v>
      </c>
      <c r="CF27" s="162">
        <f>'[29]D-PND'!$EA$18</f>
        <v>0</v>
      </c>
      <c r="CG27" s="162">
        <f>'[29]D-PND'!$EA$19</f>
        <v>0</v>
      </c>
      <c r="CH27" s="162">
        <f>'[29]D-PND'!$EA$20</f>
        <v>0</v>
      </c>
      <c r="CI27" s="162">
        <f>'[29]D-PND'!$EA$21</f>
        <v>0</v>
      </c>
      <c r="CJ27" s="162">
        <f>'[29]D-PND'!$EA$22</f>
        <v>0</v>
      </c>
      <c r="CK27" s="162">
        <f>'[29]D-PND'!$EA$23</f>
        <v>0</v>
      </c>
      <c r="CL27" s="162">
        <f>'[29]D-PND'!$EA$24</f>
        <v>0</v>
      </c>
      <c r="CM27" s="162">
        <f>'[29]D-PND'!$EA$25</f>
        <v>0</v>
      </c>
      <c r="CN27" s="162">
        <f>'[29]D-PND'!$EA$26</f>
        <v>0</v>
      </c>
      <c r="CO27" s="162">
        <f>'[29]D-PND'!$EA$27</f>
        <v>0</v>
      </c>
      <c r="CP27" s="162">
        <f>'[29]D-PND'!$EA$28</f>
        <v>0</v>
      </c>
      <c r="CQ27" s="162">
        <f>'[29]D-PND'!$EA$29</f>
        <v>0</v>
      </c>
      <c r="CR27" s="162">
        <f>'[29]D-PND'!$EA$30</f>
        <v>0</v>
      </c>
      <c r="CS27" s="162">
        <f>'[29]D-PND'!$EA$31</f>
        <v>0</v>
      </c>
      <c r="CT27" s="162">
        <f>'[29]D-PND'!$EA$32</f>
        <v>0</v>
      </c>
      <c r="CU27" s="162">
        <f>'[29]D-PND'!$EA$33</f>
        <v>0</v>
      </c>
      <c r="CV27" s="162">
        <f>'[29]D-PND'!$EA$34</f>
        <v>0</v>
      </c>
      <c r="CW27" s="162">
        <f>'[29]D-PND'!$EA$35</f>
        <v>0</v>
      </c>
      <c r="CX27" s="162">
        <f>'[29]D-PND'!$EA$36</f>
        <v>0</v>
      </c>
      <c r="CY27" s="162">
        <f>'[29]D-PND'!$EA$37</f>
        <v>0</v>
      </c>
      <c r="CZ27" s="162">
        <f>'[29]D-PND'!$EA$38</f>
        <v>0</v>
      </c>
      <c r="DA27" s="162">
        <f>'[29]D-PND'!$EA$39</f>
        <v>0</v>
      </c>
      <c r="DB27" s="162">
        <f>'[29]D-PND'!$EA$40</f>
        <v>0</v>
      </c>
      <c r="DC27" s="162">
        <f>'[29]D-PND'!$EA$41</f>
        <v>0</v>
      </c>
      <c r="DD27" s="162">
        <f>'[29]D-PND'!$EA$42</f>
        <v>0</v>
      </c>
      <c r="DE27" s="162">
        <f>'[29]D-PND'!$EA$43</f>
        <v>0</v>
      </c>
      <c r="DF27" s="162">
        <f>'[29]D-PND'!$EA$44</f>
        <v>0</v>
      </c>
      <c r="DG27" s="162">
        <f>'[29]D-PND'!$EA$45</f>
        <v>0</v>
      </c>
      <c r="DH27" s="162">
        <f>'[29]D-PND'!$EA$46</f>
        <v>0</v>
      </c>
      <c r="DI27" s="162">
        <f>'[29]D-PND'!$EA$47</f>
        <v>0</v>
      </c>
      <c r="DJ27" s="162">
        <f>'[29]D-PND'!$EA$48</f>
        <v>0</v>
      </c>
      <c r="DK27" s="286">
        <f>SUM(BZ27:DJ27)</f>
        <v>0</v>
      </c>
      <c r="DL27" s="287"/>
      <c r="DM27" s="288"/>
      <c r="DN27" s="288"/>
      <c r="DO27" s="288"/>
      <c r="DP27" s="288"/>
      <c r="DQ27" s="288"/>
      <c r="DR27" s="288"/>
      <c r="DS27" s="288"/>
      <c r="DT27" s="288"/>
      <c r="DU27" s="288"/>
      <c r="DV27" s="288"/>
      <c r="DW27" s="288"/>
      <c r="DX27" s="288"/>
      <c r="DY27" s="288"/>
      <c r="DZ27" s="288"/>
      <c r="EA27" s="288"/>
      <c r="EB27" s="288"/>
      <c r="EC27" s="288"/>
      <c r="ED27" s="288"/>
      <c r="EE27" s="288"/>
      <c r="EF27" s="288"/>
      <c r="EG27" s="288"/>
      <c r="EH27" s="288"/>
      <c r="EI27" s="288"/>
      <c r="EJ27" s="288"/>
      <c r="EK27" s="288"/>
      <c r="EL27" s="288"/>
      <c r="EM27" s="288"/>
      <c r="EN27" s="288"/>
      <c r="EO27" s="288"/>
      <c r="EP27" s="288"/>
      <c r="EQ27" s="288"/>
      <c r="ER27" s="288"/>
      <c r="ES27" s="288"/>
      <c r="ET27" s="288"/>
      <c r="EU27" s="288"/>
      <c r="EV27" s="288"/>
      <c r="EW27" s="289">
        <f>SUM(DL27:EV27)</f>
        <v>0</v>
      </c>
      <c r="EX27" s="287"/>
      <c r="EY27" s="288"/>
      <c r="EZ27" s="288"/>
      <c r="FA27" s="288"/>
      <c r="FB27" s="288"/>
      <c r="FC27" s="288"/>
      <c r="FD27" s="288"/>
      <c r="FE27" s="288"/>
      <c r="FF27" s="288"/>
      <c r="FG27" s="288"/>
      <c r="FH27" s="288"/>
      <c r="FI27" s="288"/>
      <c r="FJ27" s="288"/>
      <c r="FK27" s="288"/>
      <c r="FL27" s="288"/>
      <c r="FM27" s="288"/>
      <c r="FN27" s="288"/>
      <c r="FO27" s="288"/>
      <c r="FP27" s="288"/>
      <c r="FQ27" s="288"/>
      <c r="FR27" s="288"/>
      <c r="FS27" s="288"/>
      <c r="FT27" s="288"/>
      <c r="FU27" s="288"/>
      <c r="FV27" s="288"/>
      <c r="FW27" s="288"/>
      <c r="FX27" s="288"/>
      <c r="FY27" s="288"/>
      <c r="FZ27" s="288"/>
      <c r="GA27" s="288"/>
      <c r="GB27" s="288"/>
      <c r="GC27" s="288"/>
      <c r="GD27" s="288"/>
      <c r="GE27" s="288"/>
      <c r="GF27" s="288"/>
      <c r="GG27" s="288"/>
      <c r="GH27" s="288"/>
      <c r="GI27" s="289">
        <f>SUM(EX27:GH27)</f>
        <v>0</v>
      </c>
      <c r="GJ27" s="287"/>
      <c r="GK27" s="288"/>
      <c r="GL27" s="288"/>
      <c r="GM27" s="288"/>
      <c r="GN27" s="288"/>
      <c r="GO27" s="288"/>
      <c r="GP27" s="288"/>
      <c r="GQ27" s="288"/>
      <c r="GR27" s="288"/>
      <c r="GS27" s="288"/>
      <c r="GT27" s="288"/>
      <c r="GU27" s="288"/>
      <c r="GV27" s="288"/>
      <c r="GW27" s="288"/>
      <c r="GX27" s="288"/>
      <c r="GY27" s="288"/>
      <c r="GZ27" s="288"/>
      <c r="HA27" s="288"/>
      <c r="HB27" s="288"/>
      <c r="HC27" s="288"/>
      <c r="HD27" s="288"/>
      <c r="HE27" s="288"/>
      <c r="HF27" s="288"/>
      <c r="HG27" s="288"/>
      <c r="HH27" s="288"/>
      <c r="HI27" s="288"/>
      <c r="HJ27" s="288"/>
      <c r="HK27" s="288"/>
      <c r="HL27" s="288"/>
      <c r="HM27" s="288"/>
      <c r="HN27" s="288"/>
      <c r="HO27" s="288"/>
      <c r="HP27" s="288"/>
      <c r="HQ27" s="288"/>
      <c r="HR27" s="288"/>
      <c r="HS27" s="288"/>
      <c r="HT27" s="288"/>
      <c r="HU27" s="289">
        <f>SUM(GJ27:HT27)</f>
        <v>0</v>
      </c>
      <c r="HV27" s="161">
        <f>'[29]D-PRB'!$EA$12</f>
        <v>596622.6875</v>
      </c>
      <c r="HW27" s="162">
        <f>'[29]D-PRB'!$EA$13</f>
        <v>1056637.375</v>
      </c>
      <c r="HX27" s="162">
        <f>'[29]D-PRB'!$EA$14</f>
        <v>1344721.5</v>
      </c>
      <c r="HY27" s="162">
        <f>'[29]D-PRB'!$EA$15</f>
        <v>1525064.375</v>
      </c>
      <c r="HZ27" s="162">
        <f>'[29]D-PRB'!$EA$16</f>
        <v>1630606.375</v>
      </c>
      <c r="IA27" s="162">
        <f>'[29]D-PRB'!$EA$17</f>
        <v>1688327</v>
      </c>
      <c r="IB27" s="162">
        <f>'[29]D-PRB'!$EA$18</f>
        <v>1700060.25</v>
      </c>
      <c r="IC27" s="162">
        <f>'[29]D-PRB'!$EA$19</f>
        <v>1690069.75</v>
      </c>
      <c r="ID27" s="162">
        <f>'[29]D-PRB'!$EA$20</f>
        <v>1661704.125</v>
      </c>
      <c r="IE27" s="162">
        <f>'[29]D-PRB'!$EA$21</f>
        <v>1624217.5</v>
      </c>
      <c r="IF27" s="162">
        <f>'[29]D-PRB'!$EA$22</f>
        <v>1567195.375</v>
      </c>
      <c r="IG27" s="162">
        <f>'[29]D-PRB'!$EA$23</f>
        <v>1437110.625</v>
      </c>
      <c r="IH27" s="162">
        <f>'[29]D-PRB'!$EA$24</f>
        <v>1280518.75</v>
      </c>
      <c r="II27" s="162">
        <f>'[29]D-PRB'!$EA$25</f>
        <v>1139216.75</v>
      </c>
      <c r="IJ27" s="162">
        <f>'[29]D-PRB'!$EA$26</f>
        <v>992457.0625</v>
      </c>
      <c r="IK27" s="162">
        <f>'[29]D-PRB'!$EA$27</f>
        <v>860175.75</v>
      </c>
      <c r="IL27" s="162">
        <f>'[29]D-PRB'!$EA$28</f>
        <v>735373.125</v>
      </c>
      <c r="IM27" s="162">
        <f>'[29]D-PRB'!$EA$29</f>
        <v>622852.1875</v>
      </c>
      <c r="IN27" s="162">
        <f>'[29]D-PRB'!$EA$30</f>
        <v>505444.8125</v>
      </c>
      <c r="IO27" s="162">
        <f>'[29]D-PRB'!$EA$31</f>
        <v>400073.90625</v>
      </c>
      <c r="IP27" s="162">
        <f>'[29]D-PRB'!$EA$32</f>
        <v>289075.03125</v>
      </c>
      <c r="IQ27" s="162">
        <f>'[29]D-PRB'!$EA$33</f>
        <v>143707.59375</v>
      </c>
      <c r="IR27" s="162">
        <f>'[29]D-PRB'!$EA$34</f>
        <v>52873.0390625</v>
      </c>
      <c r="IS27" s="162">
        <f>'[29]D-PRB'!$EA$35</f>
        <v>530.69683837890625</v>
      </c>
      <c r="IT27" s="162">
        <f>'[29]D-PRB'!$EA$36</f>
        <v>0</v>
      </c>
      <c r="IU27" s="162">
        <f>'[29]D-PRB'!$EA$37</f>
        <v>0</v>
      </c>
      <c r="IV27" s="162">
        <f>'[29]D-PRB'!$EA$38</f>
        <v>0</v>
      </c>
      <c r="IW27" s="162">
        <f>'[29]D-PRB'!$EA$39</f>
        <v>0</v>
      </c>
      <c r="IX27" s="162">
        <f>'[29]D-PRB'!$EA$40</f>
        <v>0</v>
      </c>
      <c r="IY27" s="162">
        <f>'[29]D-PRB'!$EA$41</f>
        <v>0</v>
      </c>
      <c r="IZ27" s="162">
        <f>'[29]D-PRB'!$EA$42</f>
        <v>0</v>
      </c>
      <c r="JA27" s="162">
        <f>'[29]D-PRB'!$EA$43</f>
        <v>0</v>
      </c>
      <c r="JB27" s="162">
        <f>'[29]D-PRB'!$EA$44</f>
        <v>0</v>
      </c>
      <c r="JC27" s="162">
        <f>'[29]D-PRB'!$EA$45</f>
        <v>0</v>
      </c>
      <c r="JD27" s="162">
        <f>'[29]D-PRB'!$EA$46</f>
        <v>0</v>
      </c>
      <c r="JE27" s="162">
        <f>'[29]D-PRB'!$EA$47</f>
        <v>0</v>
      </c>
      <c r="JF27" s="162">
        <f>'[29]D-PRB'!$EA$48</f>
        <v>0</v>
      </c>
      <c r="JG27" s="286">
        <f>SUM(HV27:JF27)</f>
        <v>24544635.642150879</v>
      </c>
      <c r="JH27" s="287"/>
      <c r="JI27" s="288"/>
      <c r="JJ27" s="288"/>
      <c r="JK27" s="288"/>
      <c r="JL27" s="288"/>
      <c r="JM27" s="288"/>
      <c r="JN27" s="288"/>
      <c r="JO27" s="288"/>
      <c r="JP27" s="288"/>
      <c r="JQ27" s="288"/>
      <c r="JR27" s="288"/>
      <c r="JS27" s="288"/>
      <c r="JT27" s="288"/>
      <c r="JU27" s="288"/>
      <c r="JV27" s="288"/>
      <c r="JW27" s="288"/>
      <c r="JX27" s="288"/>
      <c r="JY27" s="288"/>
      <c r="JZ27" s="288"/>
      <c r="KA27" s="288"/>
      <c r="KB27" s="288"/>
      <c r="KC27" s="288"/>
      <c r="KD27" s="288"/>
      <c r="KE27" s="288"/>
      <c r="KF27" s="288"/>
      <c r="KG27" s="288"/>
      <c r="KH27" s="288"/>
      <c r="KI27" s="288"/>
      <c r="KJ27" s="288"/>
      <c r="KK27" s="288"/>
      <c r="KL27" s="288"/>
      <c r="KM27" s="288"/>
      <c r="KN27" s="288"/>
      <c r="KO27" s="288"/>
      <c r="KP27" s="288"/>
      <c r="KQ27" s="288"/>
      <c r="KR27" s="288"/>
      <c r="KS27" s="289">
        <f>SUM(JH27:KR27)</f>
        <v>0</v>
      </c>
      <c r="KT27" s="287"/>
      <c r="KU27" s="288"/>
      <c r="KV27" s="288"/>
      <c r="KW27" s="288"/>
      <c r="KX27" s="288"/>
      <c r="KY27" s="288"/>
      <c r="KZ27" s="288"/>
      <c r="LA27" s="288"/>
      <c r="LB27" s="288"/>
      <c r="LC27" s="288"/>
      <c r="LD27" s="288"/>
      <c r="LE27" s="288"/>
      <c r="LF27" s="288"/>
      <c r="LG27" s="288"/>
      <c r="LH27" s="288"/>
      <c r="LI27" s="288"/>
      <c r="LJ27" s="288"/>
      <c r="LK27" s="288"/>
      <c r="LL27" s="288"/>
      <c r="LM27" s="288"/>
      <c r="LN27" s="288"/>
      <c r="LO27" s="288"/>
      <c r="LP27" s="288"/>
      <c r="LQ27" s="288"/>
      <c r="LR27" s="288"/>
      <c r="LS27" s="288"/>
      <c r="LT27" s="288"/>
      <c r="LU27" s="288"/>
      <c r="LV27" s="288"/>
      <c r="LW27" s="288"/>
      <c r="LX27" s="288"/>
      <c r="LY27" s="288"/>
      <c r="LZ27" s="288"/>
      <c r="MA27" s="288"/>
      <c r="MB27" s="288"/>
      <c r="MC27" s="288"/>
      <c r="MD27" s="288"/>
      <c r="ME27" s="289">
        <f>SUM(KT27:MD27)</f>
        <v>0</v>
      </c>
      <c r="MF27" s="287"/>
      <c r="MG27" s="288"/>
      <c r="MH27" s="288"/>
      <c r="MI27" s="288"/>
      <c r="MJ27" s="288"/>
      <c r="MK27" s="288"/>
      <c r="ML27" s="288"/>
      <c r="MM27" s="288"/>
      <c r="MN27" s="288"/>
      <c r="MO27" s="288"/>
      <c r="MP27" s="288"/>
      <c r="MQ27" s="288"/>
      <c r="MR27" s="288"/>
      <c r="MS27" s="288"/>
      <c r="MT27" s="288"/>
      <c r="MU27" s="288"/>
      <c r="MV27" s="288"/>
      <c r="MW27" s="288"/>
      <c r="MX27" s="288"/>
      <c r="MY27" s="288"/>
      <c r="MZ27" s="288"/>
      <c r="NA27" s="288"/>
      <c r="NB27" s="288"/>
      <c r="NC27" s="288"/>
      <c r="ND27" s="288"/>
      <c r="NE27" s="288"/>
      <c r="NF27" s="288"/>
      <c r="NG27" s="288"/>
      <c r="NH27" s="288"/>
      <c r="NI27" s="288"/>
      <c r="NJ27" s="288"/>
      <c r="NK27" s="288"/>
      <c r="NL27" s="288"/>
      <c r="NM27" s="288"/>
      <c r="NN27" s="288"/>
      <c r="NO27" s="288"/>
      <c r="NP27" s="288"/>
      <c r="NQ27" s="289">
        <f>SUM(MF27:NP27)</f>
        <v>0</v>
      </c>
      <c r="NR27" s="162">
        <f>'[29]D-PS'!$EA$12</f>
        <v>12597.3818359375</v>
      </c>
      <c r="NS27" s="162">
        <f>'[29]D-PS'!$EA$13</f>
        <v>38205.83984375</v>
      </c>
      <c r="NT27" s="162">
        <f>'[29]D-PS'!$EA$14</f>
        <v>61053.984375</v>
      </c>
      <c r="NU27" s="162">
        <f>'[29]D-PS'!$EA$15</f>
        <v>81298.984375</v>
      </c>
      <c r="NV27" s="162">
        <f>'[29]D-PS'!$EA$16</f>
        <v>99104.703125</v>
      </c>
      <c r="NW27" s="162">
        <f>'[29]D-PS'!$EA$17</f>
        <v>115362.9453125</v>
      </c>
      <c r="NX27" s="162">
        <f>'[29]D-PS'!$EA$18</f>
        <v>129023.5625</v>
      </c>
      <c r="NY27" s="162">
        <f>'[29]D-PS'!$EA$19</f>
        <v>141138.484375</v>
      </c>
      <c r="NZ27" s="162">
        <f>'[29]D-PS'!$EA$20</f>
        <v>151545.453125</v>
      </c>
      <c r="OA27" s="162">
        <f>'[29]D-PS'!$EA$21</f>
        <v>161136.875</v>
      </c>
      <c r="OB27" s="162">
        <f>'[29]D-PS'!$EA$22</f>
        <v>168132.3125</v>
      </c>
      <c r="OC27" s="162">
        <f>'[29]D-PS'!$EA$23</f>
        <v>174717.203125</v>
      </c>
      <c r="OD27" s="162">
        <f>'[29]D-PS'!$EA$24</f>
        <v>180001.6875</v>
      </c>
      <c r="OE27" s="162">
        <f>'[29]D-PS'!$EA$25</f>
        <v>184795.921875</v>
      </c>
      <c r="OF27" s="162">
        <f>'[29]D-PS'!$EA$26</f>
        <v>187563.234375</v>
      </c>
      <c r="OG27" s="162">
        <f>'[29]D-PS'!$EA$27</f>
        <v>190083.171875</v>
      </c>
      <c r="OH27" s="162">
        <f>'[29]D-PS'!$EA$28</f>
        <v>191709.5</v>
      </c>
      <c r="OI27" s="162">
        <f>'[29]D-PS'!$EA$29</f>
        <v>193089.65625</v>
      </c>
      <c r="OJ27" s="162">
        <f>'[29]D-PS'!$EA$30</f>
        <v>193010.625</v>
      </c>
      <c r="OK27" s="162">
        <f>'[29]D-PS'!$EA$31</f>
        <v>192847.5</v>
      </c>
      <c r="OL27" s="162">
        <f>'[29]D-PS'!$EA$32</f>
        <v>191710.75</v>
      </c>
      <c r="OM27" s="162">
        <f>'[29]D-PS'!$EA$33</f>
        <v>191382.078125</v>
      </c>
      <c r="ON27" s="162">
        <f>'[29]D-PS'!$EA$34</f>
        <v>189027.71875</v>
      </c>
      <c r="OO27" s="162">
        <f>'[29]D-PS'!$EA$35</f>
        <v>49890.92578125</v>
      </c>
      <c r="OP27" s="162">
        <f>'[29]D-PS'!$EA$36</f>
        <v>87119.40625</v>
      </c>
      <c r="OQ27" s="162">
        <f>'[29]D-PS'!$EA$37</f>
        <v>14862.5478515625</v>
      </c>
      <c r="OR27" s="162">
        <f>'[29]D-PS'!$EA$38</f>
        <v>0</v>
      </c>
      <c r="OS27" s="162">
        <f>'[29]D-PS'!$EA$39</f>
        <v>0</v>
      </c>
      <c r="OT27" s="162">
        <f>'[29]D-PS'!$EA$40</f>
        <v>0</v>
      </c>
      <c r="OU27" s="162">
        <f>'[29]D-PS'!$EA$41</f>
        <v>0</v>
      </c>
      <c r="OV27" s="162">
        <f>'[29]D-PS'!$EA$42</f>
        <v>0</v>
      </c>
      <c r="OW27" s="162">
        <f>'[29]D-PS'!$EA$43</f>
        <v>0</v>
      </c>
      <c r="OX27" s="162">
        <f>'[29]D-PS'!$EA$44</f>
        <v>0</v>
      </c>
      <c r="OY27" s="162">
        <f>'[29]D-PS'!$EA$45</f>
        <v>0</v>
      </c>
      <c r="OZ27" s="162">
        <f>'[29]D-PS'!$EA$46</f>
        <v>0</v>
      </c>
      <c r="PA27" s="162">
        <f>'[29]D-PS'!$EA$47</f>
        <v>0</v>
      </c>
      <c r="PB27" s="162">
        <f>'[29]D-PS'!$EA$48</f>
        <v>0</v>
      </c>
      <c r="PC27" s="286">
        <f>SUM(NR27:PB27)</f>
        <v>3570412.453125</v>
      </c>
    </row>
    <row r="28" spans="1:419" outlineLevel="1" x14ac:dyDescent="0.3">
      <c r="A28" s="299" t="s">
        <v>765</v>
      </c>
      <c r="B28" s="164">
        <f>'[30]CF PDP'!$DN$36</f>
        <v>3271061</v>
      </c>
      <c r="C28" s="164">
        <f>'[30]CF PDP'!$DN$37</f>
        <v>2535460</v>
      </c>
      <c r="D28" s="164">
        <f>'[30]CF PDP'!$DN$38</f>
        <v>1959920</v>
      </c>
      <c r="E28" s="164">
        <f>'[30]CF PDP'!$DN$39</f>
        <v>1522482</v>
      </c>
      <c r="F28" s="164">
        <f>'[30]CF PDP'!$DN$40</f>
        <v>1174948</v>
      </c>
      <c r="G28" s="164">
        <f>'[30]CF PDP'!$DN$41</f>
        <v>897577</v>
      </c>
      <c r="H28" s="164">
        <f>'[30]CF PDP'!$DN$42</f>
        <v>656726</v>
      </c>
      <c r="I28" s="164">
        <f>'[30]CF PDP'!$DN$43</f>
        <v>460594</v>
      </c>
      <c r="J28" s="164">
        <f>'[30]CF PDP'!$DN$44</f>
        <v>294752</v>
      </c>
      <c r="K28" s="164">
        <f>'[30]CF PDP'!$DN$45</f>
        <v>157663</v>
      </c>
      <c r="L28" s="164">
        <f>'[30]CF PDP'!$DN$46</f>
        <v>32742</v>
      </c>
      <c r="M28" s="164">
        <f>'[30]CF PDP'!$DN$47</f>
        <v>0</v>
      </c>
      <c r="N28" s="164">
        <f>'[30]CF PDP'!$DN$48</f>
        <v>0</v>
      </c>
      <c r="O28" s="164">
        <f>'[30]CF PDP'!$DN$49</f>
        <v>0</v>
      </c>
      <c r="P28" s="164">
        <f>'[30]CF PDP'!$DN$50</f>
        <v>0</v>
      </c>
      <c r="Q28" s="164">
        <f>'[30]CF PDP'!$DN$51</f>
        <v>0</v>
      </c>
      <c r="R28" s="164">
        <f>'[30]CF PDP'!$DN$52</f>
        <v>0</v>
      </c>
      <c r="S28" s="164">
        <f>'[30]CF PDP'!$DN$53</f>
        <v>0</v>
      </c>
      <c r="T28" s="164">
        <f>'[30]CF PDP'!$DN$54</f>
        <v>0</v>
      </c>
      <c r="U28" s="164">
        <f>'[30]CF PDP'!$DN$55</f>
        <v>0</v>
      </c>
      <c r="V28" s="164">
        <f>'[30]CF PDP'!$DN$56</f>
        <v>0</v>
      </c>
      <c r="W28" s="164">
        <f>'[30]CF PDP'!$DN$57</f>
        <v>0</v>
      </c>
      <c r="X28" s="164">
        <f>'[30]CF PDP'!$DN$58</f>
        <v>0</v>
      </c>
      <c r="Y28" s="164">
        <f>'[30]CF PDP'!$DN$59</f>
        <v>0</v>
      </c>
      <c r="Z28" s="164">
        <f>'[30]CF PDP'!$DN$60</f>
        <v>0</v>
      </c>
      <c r="AA28" s="164">
        <f>'[30]CF PDP'!$DN$61</f>
        <v>0</v>
      </c>
      <c r="AB28" s="164">
        <f>'[30]CF PDP'!$DN$62</f>
        <v>0</v>
      </c>
      <c r="AC28" s="164">
        <f>'[30]CF PDP'!$DN$63</f>
        <v>0</v>
      </c>
      <c r="AD28" s="164">
        <f>'[30]CF PDP'!$DN$64</f>
        <v>0</v>
      </c>
      <c r="AE28" s="164">
        <f>'[30]CF PDP'!$DN$65</f>
        <v>0</v>
      </c>
      <c r="AF28" s="164">
        <f>'[30]CF PDP'!$DN$66</f>
        <v>0</v>
      </c>
      <c r="AG28" s="164">
        <f>'[30]CF PDP'!$DN$67</f>
        <v>0</v>
      </c>
      <c r="AH28" s="164">
        <f>'[30]CF PDP'!$DN$68</f>
        <v>0</v>
      </c>
      <c r="AI28" s="164">
        <f>'[30]CF PDP'!$DN$69</f>
        <v>0</v>
      </c>
      <c r="AJ28" s="164">
        <f>'[30]CF PDP'!$DN$70</f>
        <v>0</v>
      </c>
      <c r="AK28" s="164">
        <f>'[30]CF PDP'!$DN$71</f>
        <v>0</v>
      </c>
      <c r="AL28" s="164">
        <f>'[30]CF PDP'!$DN$72</f>
        <v>0</v>
      </c>
      <c r="AM28" s="290">
        <f>SUM(B28:AL28)</f>
        <v>12963925</v>
      </c>
      <c r="AN28" s="163">
        <f>'[30]CF PNP'!$DN$36</f>
        <v>0</v>
      </c>
      <c r="AO28" s="164">
        <f>'[30]CF PNP'!$DN$37</f>
        <v>0</v>
      </c>
      <c r="AP28" s="164">
        <f>'[30]CF PNP'!$DN$38</f>
        <v>0</v>
      </c>
      <c r="AQ28" s="164">
        <f>'[30]CF PNP'!$DN$39</f>
        <v>0</v>
      </c>
      <c r="AR28" s="164">
        <f>'[30]CF PNP'!$DN$40</f>
        <v>0</v>
      </c>
      <c r="AS28" s="164">
        <f>'[30]CF PNP'!$DN$41</f>
        <v>0</v>
      </c>
      <c r="AT28" s="164">
        <f>'[30]CF PNP'!$DN$42</f>
        <v>0</v>
      </c>
      <c r="AU28" s="164">
        <f>'[30]CF PNP'!$DN$43</f>
        <v>0</v>
      </c>
      <c r="AV28" s="164">
        <f>'[30]CF PNP'!$DN$44</f>
        <v>0</v>
      </c>
      <c r="AW28" s="164">
        <f>'[30]CF PNP'!$DN$45</f>
        <v>0</v>
      </c>
      <c r="AX28" s="164">
        <f>'[30]CF PNP'!$DN$46</f>
        <v>0</v>
      </c>
      <c r="AY28" s="164">
        <f>'[30]CF PNP'!$DN$47</f>
        <v>0</v>
      </c>
      <c r="AZ28" s="164">
        <f>'[30]CF PNP'!$DN$48</f>
        <v>0</v>
      </c>
      <c r="BA28" s="164">
        <f>'[30]CF PNP'!$DN$49</f>
        <v>0</v>
      </c>
      <c r="BB28" s="164">
        <f>'[30]CF PNP'!$DN$50</f>
        <v>0</v>
      </c>
      <c r="BC28" s="164">
        <f>'[30]CF PNP'!$DN$51</f>
        <v>0</v>
      </c>
      <c r="BD28" s="164">
        <f>'[30]CF PNP'!$DN$52</f>
        <v>0</v>
      </c>
      <c r="BE28" s="164">
        <f>'[30]CF PNP'!$DN$53</f>
        <v>0</v>
      </c>
      <c r="BF28" s="164">
        <f>'[30]CF PNP'!$DN$54</f>
        <v>0</v>
      </c>
      <c r="BG28" s="164">
        <f>'[30]CF PNP'!$DN$55</f>
        <v>0</v>
      </c>
      <c r="BH28" s="164">
        <f>'[30]CF PNP'!$DN$56</f>
        <v>0</v>
      </c>
      <c r="BI28" s="164">
        <f>'[30]CF PNP'!$DN$57</f>
        <v>0</v>
      </c>
      <c r="BJ28" s="164">
        <f>'[30]CF PNP'!$DN$58</f>
        <v>0</v>
      </c>
      <c r="BK28" s="164">
        <f>'[30]CF PNP'!$DN$59</f>
        <v>0</v>
      </c>
      <c r="BL28" s="164">
        <f>'[30]CF PNP'!$DN$60</f>
        <v>0</v>
      </c>
      <c r="BM28" s="164">
        <f>'[30]CF PNP'!$DN$61</f>
        <v>0</v>
      </c>
      <c r="BN28" s="164">
        <f>'[30]CF PNP'!$DN$62</f>
        <v>0</v>
      </c>
      <c r="BO28" s="164">
        <f>'[30]CF PNP'!$DN$63</f>
        <v>0</v>
      </c>
      <c r="BP28" s="164">
        <f>'[30]CF PNP'!$DN$64</f>
        <v>0</v>
      </c>
      <c r="BQ28" s="164">
        <f>'[30]CF PNP'!$DN$65</f>
        <v>0</v>
      </c>
      <c r="BR28" s="164">
        <f>'[30]CF PNP'!$DN$66</f>
        <v>0</v>
      </c>
      <c r="BS28" s="164">
        <f>'[30]CF PNP'!$DN$67</f>
        <v>0</v>
      </c>
      <c r="BT28" s="164">
        <f>'[30]CF PNP'!$DN$68</f>
        <v>0</v>
      </c>
      <c r="BU28" s="164">
        <f>'[30]CF PNP'!$DN$69</f>
        <v>0</v>
      </c>
      <c r="BV28" s="164">
        <f>'[30]CF PNP'!$DN$70</f>
        <v>0</v>
      </c>
      <c r="BW28" s="164">
        <f>'[30]CF PNP'!$DN$71</f>
        <v>0</v>
      </c>
      <c r="BX28" s="164">
        <f>'[30]CF PNP'!$DN$72</f>
        <v>0</v>
      </c>
      <c r="BY28" s="290">
        <f>SUM(AN28:BX28)</f>
        <v>0</v>
      </c>
      <c r="BZ28" s="163">
        <f>'[30]CF PND'!$DN$36</f>
        <v>0</v>
      </c>
      <c r="CA28" s="164">
        <f>'[30]CF PND'!$DN$37</f>
        <v>0</v>
      </c>
      <c r="CB28" s="164">
        <f>'[30]CF PND'!$DN$38</f>
        <v>0</v>
      </c>
      <c r="CC28" s="164">
        <f>'[30]CF PND'!$DN$39</f>
        <v>0</v>
      </c>
      <c r="CD28" s="164">
        <f>'[30]CF PND'!$DN$40</f>
        <v>0</v>
      </c>
      <c r="CE28" s="164">
        <f>'[30]CF PND'!$DN$41</f>
        <v>0</v>
      </c>
      <c r="CF28" s="164">
        <f>'[30]CF PND'!$DN$42</f>
        <v>0</v>
      </c>
      <c r="CG28" s="164">
        <f>'[30]CF PND'!$DN$43</f>
        <v>0</v>
      </c>
      <c r="CH28" s="164">
        <f>'[30]CF PND'!$DN$44</f>
        <v>0</v>
      </c>
      <c r="CI28" s="164">
        <f>'[30]CF PND'!$DN$45</f>
        <v>0</v>
      </c>
      <c r="CJ28" s="164">
        <f>'[30]CF PND'!$DN$46</f>
        <v>0</v>
      </c>
      <c r="CK28" s="164">
        <f>'[30]CF PND'!$DN$47</f>
        <v>0</v>
      </c>
      <c r="CL28" s="164">
        <f>'[30]CF PND'!$DN$48</f>
        <v>0</v>
      </c>
      <c r="CM28" s="164">
        <f>'[30]CF PND'!$DN$49</f>
        <v>0</v>
      </c>
      <c r="CN28" s="164">
        <f>'[30]CF PND'!$DN$50</f>
        <v>0</v>
      </c>
      <c r="CO28" s="164">
        <f>'[30]CF PND'!$DN$51</f>
        <v>0</v>
      </c>
      <c r="CP28" s="164">
        <f>'[30]CF PND'!$DN$52</f>
        <v>0</v>
      </c>
      <c r="CQ28" s="164">
        <f>'[30]CF PND'!$DN$53</f>
        <v>0</v>
      </c>
      <c r="CR28" s="164">
        <f>'[30]CF PND'!$DN$54</f>
        <v>0</v>
      </c>
      <c r="CS28" s="164">
        <f>'[30]CF PND'!$DN$55</f>
        <v>0</v>
      </c>
      <c r="CT28" s="164">
        <f>'[30]CF PND'!$DN$56</f>
        <v>0</v>
      </c>
      <c r="CU28" s="164">
        <f>'[30]CF PND'!$DN$57</f>
        <v>0</v>
      </c>
      <c r="CV28" s="164">
        <f>'[30]CF PND'!$DN$58</f>
        <v>0</v>
      </c>
      <c r="CW28" s="164">
        <f>'[30]CF PND'!$DN$59</f>
        <v>0</v>
      </c>
      <c r="CX28" s="164">
        <f>'[30]CF PND'!$DN$60</f>
        <v>0</v>
      </c>
      <c r="CY28" s="164">
        <f>'[30]CF PND'!$DN$61</f>
        <v>0</v>
      </c>
      <c r="CZ28" s="164">
        <f>'[30]CF PND'!$DN$62</f>
        <v>0</v>
      </c>
      <c r="DA28" s="164">
        <f>'[30]CF PND'!$DN$63</f>
        <v>0</v>
      </c>
      <c r="DB28" s="164">
        <f>'[30]CF PND'!$DN$64</f>
        <v>0</v>
      </c>
      <c r="DC28" s="164">
        <f>'[30]CF PND'!$DN$65</f>
        <v>0</v>
      </c>
      <c r="DD28" s="164">
        <f>'[30]CF PND'!$DN$66</f>
        <v>0</v>
      </c>
      <c r="DE28" s="164">
        <f>'[30]CF PND'!$DN$67</f>
        <v>0</v>
      </c>
      <c r="DF28" s="164">
        <f>'[30]CF PND'!$DN$68</f>
        <v>0</v>
      </c>
      <c r="DG28" s="164">
        <f>'[30]CF PND'!$DN$69</f>
        <v>0</v>
      </c>
      <c r="DH28" s="164">
        <f>'[30]CF PND'!$DN$70</f>
        <v>0</v>
      </c>
      <c r="DI28" s="164">
        <f>'[30]CF PND'!$DN$71</f>
        <v>0</v>
      </c>
      <c r="DJ28" s="164">
        <f>'[30]CF PND'!$DN$72</f>
        <v>0</v>
      </c>
      <c r="DK28" s="290">
        <f>SUM(BZ28:DJ28)</f>
        <v>0</v>
      </c>
      <c r="DL28" s="291"/>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3">
        <f>SUM(DL28:EV28)</f>
        <v>0</v>
      </c>
      <c r="EX28" s="291"/>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3">
        <f>SUM(EX28:GH28)</f>
        <v>0</v>
      </c>
      <c r="GJ28" s="291"/>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c r="HI28" s="292"/>
      <c r="HJ28" s="292"/>
      <c r="HK28" s="292"/>
      <c r="HL28" s="292"/>
      <c r="HM28" s="292"/>
      <c r="HN28" s="292"/>
      <c r="HO28" s="292"/>
      <c r="HP28" s="292"/>
      <c r="HQ28" s="292"/>
      <c r="HR28" s="292"/>
      <c r="HS28" s="292"/>
      <c r="HT28" s="292"/>
      <c r="HU28" s="293">
        <f>SUM(GJ28:HT28)</f>
        <v>0</v>
      </c>
      <c r="HV28" s="163">
        <f>'[30]CF PRB'!$DN$36</f>
        <v>596663</v>
      </c>
      <c r="HW28" s="164">
        <f>'[30]CF PRB'!$DN$37</f>
        <v>1056556</v>
      </c>
      <c r="HX28" s="164">
        <f>'[30]CF PRB'!$DN$38</f>
        <v>1344721</v>
      </c>
      <c r="HY28" s="164">
        <f>'[30]CF PRB'!$DN$39</f>
        <v>1525044</v>
      </c>
      <c r="HZ28" s="164">
        <f>'[30]CF PRB'!$DN$40</f>
        <v>1630566</v>
      </c>
      <c r="IA28" s="164">
        <f>'[30]CF PRB'!$DN$41</f>
        <v>1688306</v>
      </c>
      <c r="IB28" s="164">
        <f>'[30]CF PRB'!$DN$42</f>
        <v>1700040</v>
      </c>
      <c r="IC28" s="164">
        <f>'[30]CF PRB'!$DN$43</f>
        <v>1690110</v>
      </c>
      <c r="ID28" s="164">
        <f>'[30]CF PRB'!$DN$44</f>
        <v>1661684</v>
      </c>
      <c r="IE28" s="164">
        <f>'[30]CF PRB'!$DN$45</f>
        <v>1624197</v>
      </c>
      <c r="IF28" s="164">
        <f>'[30]CF PRB'!$DN$46</f>
        <v>1568755</v>
      </c>
      <c r="IG28" s="164">
        <f>'[30]CF PRB'!$DN$47</f>
        <v>1437090</v>
      </c>
      <c r="IH28" s="164">
        <f>'[30]CF PRB'!$DN$48</f>
        <v>1280478</v>
      </c>
      <c r="II28" s="164">
        <f>'[30]CF PRB'!$DN$49</f>
        <v>1139236</v>
      </c>
      <c r="IJ28" s="164">
        <f>'[30]CF PRB'!$DN$50</f>
        <v>992456</v>
      </c>
      <c r="IK28" s="164">
        <f>'[30]CF PRB'!$DN$51</f>
        <v>860134</v>
      </c>
      <c r="IL28" s="164">
        <f>'[30]CF PRB'!$DN$52</f>
        <v>735332</v>
      </c>
      <c r="IM28" s="164">
        <f>'[30]CF PRB'!$DN$53</f>
        <v>622851</v>
      </c>
      <c r="IN28" s="164">
        <f>'[30]CF PRB'!$DN$54</f>
        <v>505444</v>
      </c>
      <c r="IO28" s="164">
        <f>'[30]CF PRB'!$DN$55</f>
        <v>400052</v>
      </c>
      <c r="IP28" s="164">
        <f>'[30]CF PRB'!$DN$56</f>
        <v>300759</v>
      </c>
      <c r="IQ28" s="164">
        <f>'[30]CF PRB'!$DN$57</f>
        <v>143288</v>
      </c>
      <c r="IR28" s="164">
        <f>'[30]CF PRB'!$DN$58</f>
        <v>52916</v>
      </c>
      <c r="IS28" s="164">
        <f>'[30]CF PRB'!$DN$59</f>
        <v>0</v>
      </c>
      <c r="IT28" s="164">
        <f>'[30]CF PRB'!$DN$60</f>
        <v>0</v>
      </c>
      <c r="IU28" s="164">
        <f>'[30]CF PRB'!$DN$61</f>
        <v>0</v>
      </c>
      <c r="IV28" s="164">
        <f>'[30]CF PRB'!$DN$62</f>
        <v>0</v>
      </c>
      <c r="IW28" s="164">
        <f>'[30]CF PRB'!$DN$63</f>
        <v>0</v>
      </c>
      <c r="IX28" s="164">
        <f>'[30]CF PRB'!$DN$64</f>
        <v>0</v>
      </c>
      <c r="IY28" s="164">
        <f>'[30]CF PRB'!$DN$65</f>
        <v>0</v>
      </c>
      <c r="IZ28" s="164">
        <f>'[30]CF PRB'!$DN$66</f>
        <v>0</v>
      </c>
      <c r="JA28" s="164">
        <f>'[30]CF PRB'!$DN$67</f>
        <v>0</v>
      </c>
      <c r="JB28" s="164">
        <f>'[30]CF PRB'!$DN$68</f>
        <v>0</v>
      </c>
      <c r="JC28" s="164">
        <f>'[30]CF PRB'!$DN$69</f>
        <v>0</v>
      </c>
      <c r="JD28" s="164">
        <f>'[30]CF PRB'!$DN$70</f>
        <v>0</v>
      </c>
      <c r="JE28" s="164">
        <f>'[30]CF PRB'!$DN$71</f>
        <v>0</v>
      </c>
      <c r="JF28" s="164">
        <f>'[30]CF PRB'!$DN$72</f>
        <v>0</v>
      </c>
      <c r="JG28" s="290">
        <f>SUM(HV28:JF28)</f>
        <v>24556678</v>
      </c>
      <c r="JH28" s="291"/>
      <c r="JI28" s="292"/>
      <c r="JJ28" s="292"/>
      <c r="JK28" s="292"/>
      <c r="JL28" s="292"/>
      <c r="JM28" s="292"/>
      <c r="JN28" s="292"/>
      <c r="JO28" s="292"/>
      <c r="JP28" s="292"/>
      <c r="JQ28" s="292"/>
      <c r="JR28" s="292"/>
      <c r="JS28" s="292"/>
      <c r="JT28" s="292"/>
      <c r="JU28" s="292"/>
      <c r="JV28" s="292"/>
      <c r="JW28" s="292"/>
      <c r="JX28" s="292"/>
      <c r="JY28" s="292"/>
      <c r="JZ28" s="292"/>
      <c r="KA28" s="292"/>
      <c r="KB28" s="292"/>
      <c r="KC28" s="292"/>
      <c r="KD28" s="292"/>
      <c r="KE28" s="292"/>
      <c r="KF28" s="292"/>
      <c r="KG28" s="292"/>
      <c r="KH28" s="292"/>
      <c r="KI28" s="292"/>
      <c r="KJ28" s="292"/>
      <c r="KK28" s="292"/>
      <c r="KL28" s="292"/>
      <c r="KM28" s="292"/>
      <c r="KN28" s="292"/>
      <c r="KO28" s="292"/>
      <c r="KP28" s="292"/>
      <c r="KQ28" s="292"/>
      <c r="KR28" s="292"/>
      <c r="KS28" s="293">
        <f>SUM(JH28:KR28)</f>
        <v>0</v>
      </c>
      <c r="KT28" s="291"/>
      <c r="KU28" s="292"/>
      <c r="KV28" s="292"/>
      <c r="KW28" s="292"/>
      <c r="KX28" s="292"/>
      <c r="KY28" s="292"/>
      <c r="KZ28" s="292"/>
      <c r="LA28" s="292"/>
      <c r="LB28" s="292"/>
      <c r="LC28" s="292"/>
      <c r="LD28" s="292"/>
      <c r="LE28" s="292"/>
      <c r="LF28" s="292"/>
      <c r="LG28" s="292"/>
      <c r="LH28" s="292"/>
      <c r="LI28" s="292"/>
      <c r="LJ28" s="292"/>
      <c r="LK28" s="292"/>
      <c r="LL28" s="292"/>
      <c r="LM28" s="292"/>
      <c r="LN28" s="292"/>
      <c r="LO28" s="292"/>
      <c r="LP28" s="292"/>
      <c r="LQ28" s="292"/>
      <c r="LR28" s="292"/>
      <c r="LS28" s="292"/>
      <c r="LT28" s="292"/>
      <c r="LU28" s="292"/>
      <c r="LV28" s="292"/>
      <c r="LW28" s="292"/>
      <c r="LX28" s="292"/>
      <c r="LY28" s="292"/>
      <c r="LZ28" s="292"/>
      <c r="MA28" s="292"/>
      <c r="MB28" s="292"/>
      <c r="MC28" s="292"/>
      <c r="MD28" s="292"/>
      <c r="ME28" s="293">
        <f>SUM(KT28:MD28)</f>
        <v>0</v>
      </c>
      <c r="MF28" s="291"/>
      <c r="MG28" s="292"/>
      <c r="MH28" s="292"/>
      <c r="MI28" s="292"/>
      <c r="MJ28" s="292"/>
      <c r="MK28" s="292"/>
      <c r="ML28" s="292"/>
      <c r="MM28" s="292"/>
      <c r="MN28" s="292"/>
      <c r="MO28" s="292"/>
      <c r="MP28" s="292"/>
      <c r="MQ28" s="292"/>
      <c r="MR28" s="292"/>
      <c r="MS28" s="292"/>
      <c r="MT28" s="292"/>
      <c r="MU28" s="292"/>
      <c r="MV28" s="292"/>
      <c r="MW28" s="292"/>
      <c r="MX28" s="292"/>
      <c r="MY28" s="292"/>
      <c r="MZ28" s="292"/>
      <c r="NA28" s="292"/>
      <c r="NB28" s="292"/>
      <c r="NC28" s="292"/>
      <c r="ND28" s="292"/>
      <c r="NE28" s="292"/>
      <c r="NF28" s="292"/>
      <c r="NG28" s="292"/>
      <c r="NH28" s="292"/>
      <c r="NI28" s="292"/>
      <c r="NJ28" s="292"/>
      <c r="NK28" s="292"/>
      <c r="NL28" s="292"/>
      <c r="NM28" s="292"/>
      <c r="NN28" s="292"/>
      <c r="NO28" s="292"/>
      <c r="NP28" s="292"/>
      <c r="NQ28" s="293">
        <f>SUM(MF28:NP28)</f>
        <v>0</v>
      </c>
      <c r="NR28" s="164">
        <f>'[30]CF PS'!$DN$36</f>
        <v>12617</v>
      </c>
      <c r="NS28" s="164">
        <f>'[30]CF PS'!$DN$37</f>
        <v>38023</v>
      </c>
      <c r="NT28" s="164">
        <f>'[30]CF PS'!$DN$38</f>
        <v>61094</v>
      </c>
      <c r="NU28" s="164">
        <f>'[30]CF PS'!$DN$39</f>
        <v>81320</v>
      </c>
      <c r="NV28" s="164">
        <f>'[30]CF PS'!$DN$40</f>
        <v>99104</v>
      </c>
      <c r="NW28" s="164">
        <f>'[30]CF PS'!$DN$41</f>
        <v>115363</v>
      </c>
      <c r="NX28" s="164">
        <f>'[30]CF PS'!$DN$42</f>
        <v>128983</v>
      </c>
      <c r="NY28" s="164">
        <f>'[30]CF PS'!$DN$43</f>
        <v>141179</v>
      </c>
      <c r="NZ28" s="164">
        <f>'[30]CF PS'!$DN$44</f>
        <v>151545</v>
      </c>
      <c r="OA28" s="164">
        <f>'[30]CF PS'!$DN$45</f>
        <v>161097</v>
      </c>
      <c r="OB28" s="164">
        <f>'[30]CF PS'!$DN$46</f>
        <v>168112</v>
      </c>
      <c r="OC28" s="164">
        <f>'[30]CF PS'!$DN$47</f>
        <v>174717</v>
      </c>
      <c r="OD28" s="164">
        <f>'[30]CF PS'!$DN$48</f>
        <v>180001</v>
      </c>
      <c r="OE28" s="164">
        <f>'[30]CF PS'!$DN$49</f>
        <v>184776</v>
      </c>
      <c r="OF28" s="164">
        <f>'[30]CF PS'!$DN$50</f>
        <v>187523</v>
      </c>
      <c r="OG28" s="164">
        <f>'[30]CF PS'!$DN$51</f>
        <v>190063</v>
      </c>
      <c r="OH28" s="164">
        <f>'[30]CF PS'!$DN$52</f>
        <v>191690</v>
      </c>
      <c r="OI28" s="164">
        <f>'[30]CF PS'!$DN$53</f>
        <v>193110</v>
      </c>
      <c r="OJ28" s="164">
        <f>'[30]CF PS'!$DN$54</f>
        <v>193011</v>
      </c>
      <c r="OK28" s="164">
        <f>'[30]CF PS'!$DN$55</f>
        <v>192807</v>
      </c>
      <c r="OL28" s="164">
        <f>'[30]CF PS'!$DN$56</f>
        <v>191691</v>
      </c>
      <c r="OM28" s="164">
        <f>'[30]CF PS'!$DN$57</f>
        <v>191382</v>
      </c>
      <c r="ON28" s="164">
        <f>'[30]CF PS'!$DN$58</f>
        <v>189048</v>
      </c>
      <c r="OO28" s="164">
        <f>'[30]CF PS'!$DN$59</f>
        <v>156208</v>
      </c>
      <c r="OP28" s="164">
        <f>'[30]CF PS'!$DN$60</f>
        <v>85402</v>
      </c>
      <c r="OQ28" s="164">
        <f>'[30]CF PS'!$DN$61</f>
        <v>0</v>
      </c>
      <c r="OR28" s="164">
        <f>'[30]CF PS'!$DN$62</f>
        <v>0</v>
      </c>
      <c r="OS28" s="164">
        <f>'[30]CF PS'!$DN$63</f>
        <v>0</v>
      </c>
      <c r="OT28" s="164">
        <f>'[30]CF PS'!$DN$64</f>
        <v>0</v>
      </c>
      <c r="OU28" s="164">
        <f>'[30]CF PS'!$DN$65</f>
        <v>0</v>
      </c>
      <c r="OV28" s="164">
        <f>'[30]CF PS'!$DN$66</f>
        <v>0</v>
      </c>
      <c r="OW28" s="164">
        <f>'[30]CF PS'!$DN$67</f>
        <v>0</v>
      </c>
      <c r="OX28" s="164">
        <f>'[30]CF PS'!$DN$68</f>
        <v>0</v>
      </c>
      <c r="OY28" s="164">
        <f>'[30]CF PS'!$DN$69</f>
        <v>0</v>
      </c>
      <c r="OZ28" s="164">
        <f>'[30]CF PS'!$DN$70</f>
        <v>0</v>
      </c>
      <c r="PA28" s="164">
        <f>'[30]CF PS'!$DN$71</f>
        <v>0</v>
      </c>
      <c r="PB28" s="164">
        <f>'[30]CF PS'!$DN$72</f>
        <v>0</v>
      </c>
      <c r="PC28" s="290">
        <f>SUM(NR28:PB28)</f>
        <v>3659866</v>
      </c>
    </row>
    <row r="29" spans="1:419" ht="16.5" thickBot="1" x14ac:dyDescent="0.35">
      <c r="A29" s="294" t="s">
        <v>766</v>
      </c>
      <c r="B29" s="155">
        <f>IF(AND(B27&lt;&gt;0,B28&lt;&gt;0),(B27-B28)/B28,IF(AND(B27=0,B28=0),"",IF(AND(B27="",B28=""),"",IF(AND(B27=0,B28=""),"", IF(AND(B27="",B28=0),"",1)))))</f>
        <v>2.3004768177664679E-5</v>
      </c>
      <c r="C29" s="155">
        <f t="shared" ref="C29:BN29" si="48">IF(AND(C27&lt;&gt;0,C28&lt;&gt;0),(C27-C28)/C28,IF(AND(C27=0,C28=0),"",IF(AND(C27="",C28=""),"",IF(AND(C27=0,C28=""),"", IF(AND(C27="",C28=0),"",1)))))</f>
        <v>-2.1199309001128001E-5</v>
      </c>
      <c r="D29" s="155">
        <f t="shared" si="48"/>
        <v>2.4809686109637128E-5</v>
      </c>
      <c r="E29" s="155">
        <f t="shared" si="48"/>
        <v>1.5271116505810906E-5</v>
      </c>
      <c r="F29" s="155">
        <f t="shared" si="48"/>
        <v>-2.0000885145555377E-5</v>
      </c>
      <c r="G29" s="155">
        <f t="shared" si="48"/>
        <v>5.3616569943302915E-6</v>
      </c>
      <c r="H29" s="155">
        <f t="shared" si="48"/>
        <v>1.7035262803665455E-5</v>
      </c>
      <c r="I29" s="155">
        <f t="shared" si="48"/>
        <v>1.2443171209351403E-4</v>
      </c>
      <c r="J29" s="155">
        <f t="shared" si="48"/>
        <v>2.3844197834111389E-4</v>
      </c>
      <c r="K29" s="155">
        <f t="shared" si="48"/>
        <v>2.5509314170096977E-4</v>
      </c>
      <c r="L29" s="155">
        <f t="shared" si="48"/>
        <v>4.5525791605583045E-2</v>
      </c>
      <c r="M29" s="155" t="str">
        <f t="shared" si="48"/>
        <v/>
      </c>
      <c r="N29" s="155" t="str">
        <f t="shared" si="48"/>
        <v/>
      </c>
      <c r="O29" s="155" t="str">
        <f t="shared" si="48"/>
        <v/>
      </c>
      <c r="P29" s="155" t="str">
        <f t="shared" si="48"/>
        <v/>
      </c>
      <c r="Q29" s="155" t="str">
        <f t="shared" si="48"/>
        <v/>
      </c>
      <c r="R29" s="155" t="str">
        <f t="shared" si="48"/>
        <v/>
      </c>
      <c r="S29" s="155" t="str">
        <f t="shared" si="48"/>
        <v/>
      </c>
      <c r="T29" s="155" t="str">
        <f t="shared" si="48"/>
        <v/>
      </c>
      <c r="U29" s="155" t="str">
        <f t="shared" si="48"/>
        <v/>
      </c>
      <c r="V29" s="155" t="str">
        <f t="shared" si="48"/>
        <v/>
      </c>
      <c r="W29" s="155" t="str">
        <f t="shared" si="48"/>
        <v/>
      </c>
      <c r="X29" s="155" t="str">
        <f t="shared" si="48"/>
        <v/>
      </c>
      <c r="Y29" s="155" t="str">
        <f t="shared" si="48"/>
        <v/>
      </c>
      <c r="Z29" s="155" t="str">
        <f t="shared" si="48"/>
        <v/>
      </c>
      <c r="AA29" s="155" t="str">
        <f t="shared" si="48"/>
        <v/>
      </c>
      <c r="AB29" s="155" t="str">
        <f t="shared" si="48"/>
        <v/>
      </c>
      <c r="AC29" s="155" t="str">
        <f t="shared" si="48"/>
        <v/>
      </c>
      <c r="AD29" s="155" t="str">
        <f t="shared" si="48"/>
        <v/>
      </c>
      <c r="AE29" s="155" t="str">
        <f t="shared" si="48"/>
        <v/>
      </c>
      <c r="AF29" s="155" t="str">
        <f t="shared" si="48"/>
        <v/>
      </c>
      <c r="AG29" s="155" t="str">
        <f t="shared" si="48"/>
        <v/>
      </c>
      <c r="AH29" s="155" t="str">
        <f t="shared" si="48"/>
        <v/>
      </c>
      <c r="AI29" s="155" t="str">
        <f t="shared" si="48"/>
        <v/>
      </c>
      <c r="AJ29" s="155" t="str">
        <f t="shared" si="48"/>
        <v/>
      </c>
      <c r="AK29" s="155" t="str">
        <f t="shared" si="48"/>
        <v/>
      </c>
      <c r="AL29" s="155" t="str">
        <f t="shared" si="48"/>
        <v/>
      </c>
      <c r="AM29" s="156">
        <f t="shared" si="48"/>
        <v>1.3454975778940406E-4</v>
      </c>
      <c r="AN29" s="154" t="str">
        <f t="shared" si="48"/>
        <v/>
      </c>
      <c r="AO29" s="155" t="str">
        <f t="shared" si="48"/>
        <v/>
      </c>
      <c r="AP29" s="155" t="str">
        <f t="shared" si="48"/>
        <v/>
      </c>
      <c r="AQ29" s="155" t="str">
        <f t="shared" si="48"/>
        <v/>
      </c>
      <c r="AR29" s="155" t="str">
        <f t="shared" si="48"/>
        <v/>
      </c>
      <c r="AS29" s="155" t="str">
        <f t="shared" si="48"/>
        <v/>
      </c>
      <c r="AT29" s="155" t="str">
        <f t="shared" si="48"/>
        <v/>
      </c>
      <c r="AU29" s="155" t="str">
        <f t="shared" si="48"/>
        <v/>
      </c>
      <c r="AV29" s="155" t="str">
        <f t="shared" si="48"/>
        <v/>
      </c>
      <c r="AW29" s="155" t="str">
        <f t="shared" si="48"/>
        <v/>
      </c>
      <c r="AX29" s="155" t="str">
        <f t="shared" si="48"/>
        <v/>
      </c>
      <c r="AY29" s="155" t="str">
        <f t="shared" si="48"/>
        <v/>
      </c>
      <c r="AZ29" s="155" t="str">
        <f t="shared" si="48"/>
        <v/>
      </c>
      <c r="BA29" s="155" t="str">
        <f t="shared" si="48"/>
        <v/>
      </c>
      <c r="BB29" s="155" t="str">
        <f t="shared" si="48"/>
        <v/>
      </c>
      <c r="BC29" s="155" t="str">
        <f t="shared" si="48"/>
        <v/>
      </c>
      <c r="BD29" s="155" t="str">
        <f t="shared" si="48"/>
        <v/>
      </c>
      <c r="BE29" s="155" t="str">
        <f t="shared" si="48"/>
        <v/>
      </c>
      <c r="BF29" s="155" t="str">
        <f t="shared" si="48"/>
        <v/>
      </c>
      <c r="BG29" s="155" t="str">
        <f t="shared" si="48"/>
        <v/>
      </c>
      <c r="BH29" s="155" t="str">
        <f t="shared" si="48"/>
        <v/>
      </c>
      <c r="BI29" s="155" t="str">
        <f t="shared" si="48"/>
        <v/>
      </c>
      <c r="BJ29" s="155" t="str">
        <f t="shared" si="48"/>
        <v/>
      </c>
      <c r="BK29" s="155" t="str">
        <f t="shared" si="48"/>
        <v/>
      </c>
      <c r="BL29" s="155" t="str">
        <f t="shared" si="48"/>
        <v/>
      </c>
      <c r="BM29" s="155" t="str">
        <f t="shared" si="48"/>
        <v/>
      </c>
      <c r="BN29" s="155" t="str">
        <f t="shared" si="48"/>
        <v/>
      </c>
      <c r="BO29" s="155" t="str">
        <f t="shared" ref="BO29:DZ29" si="49">IF(AND(BO27&lt;&gt;0,BO28&lt;&gt;0),(BO27-BO28)/BO28,IF(AND(BO27=0,BO28=0),"",IF(AND(BO27="",BO28=""),"",IF(AND(BO27=0,BO28=""),"", IF(AND(BO27="",BO28=0),"",1)))))</f>
        <v/>
      </c>
      <c r="BP29" s="155" t="str">
        <f t="shared" si="49"/>
        <v/>
      </c>
      <c r="BQ29" s="155" t="str">
        <f t="shared" si="49"/>
        <v/>
      </c>
      <c r="BR29" s="155" t="str">
        <f t="shared" si="49"/>
        <v/>
      </c>
      <c r="BS29" s="155" t="str">
        <f t="shared" si="49"/>
        <v/>
      </c>
      <c r="BT29" s="155" t="str">
        <f t="shared" si="49"/>
        <v/>
      </c>
      <c r="BU29" s="155" t="str">
        <f t="shared" si="49"/>
        <v/>
      </c>
      <c r="BV29" s="155" t="str">
        <f t="shared" si="49"/>
        <v/>
      </c>
      <c r="BW29" s="155" t="str">
        <f t="shared" si="49"/>
        <v/>
      </c>
      <c r="BX29" s="155" t="str">
        <f t="shared" si="49"/>
        <v/>
      </c>
      <c r="BY29" s="156" t="str">
        <f t="shared" si="49"/>
        <v/>
      </c>
      <c r="BZ29" s="154" t="str">
        <f t="shared" si="49"/>
        <v/>
      </c>
      <c r="CA29" s="155" t="str">
        <f t="shared" si="49"/>
        <v/>
      </c>
      <c r="CB29" s="155" t="str">
        <f t="shared" si="49"/>
        <v/>
      </c>
      <c r="CC29" s="155" t="str">
        <f t="shared" si="49"/>
        <v/>
      </c>
      <c r="CD29" s="155" t="str">
        <f t="shared" si="49"/>
        <v/>
      </c>
      <c r="CE29" s="155" t="str">
        <f t="shared" si="49"/>
        <v/>
      </c>
      <c r="CF29" s="155" t="str">
        <f t="shared" si="49"/>
        <v/>
      </c>
      <c r="CG29" s="155" t="str">
        <f t="shared" si="49"/>
        <v/>
      </c>
      <c r="CH29" s="155" t="str">
        <f t="shared" si="49"/>
        <v/>
      </c>
      <c r="CI29" s="155" t="str">
        <f t="shared" si="49"/>
        <v/>
      </c>
      <c r="CJ29" s="155" t="str">
        <f t="shared" si="49"/>
        <v/>
      </c>
      <c r="CK29" s="155" t="str">
        <f t="shared" si="49"/>
        <v/>
      </c>
      <c r="CL29" s="155" t="str">
        <f t="shared" si="49"/>
        <v/>
      </c>
      <c r="CM29" s="155" t="str">
        <f t="shared" si="49"/>
        <v/>
      </c>
      <c r="CN29" s="155" t="str">
        <f t="shared" si="49"/>
        <v/>
      </c>
      <c r="CO29" s="155" t="str">
        <f t="shared" si="49"/>
        <v/>
      </c>
      <c r="CP29" s="155" t="str">
        <f t="shared" si="49"/>
        <v/>
      </c>
      <c r="CQ29" s="155" t="str">
        <f t="shared" si="49"/>
        <v/>
      </c>
      <c r="CR29" s="155" t="str">
        <f t="shared" si="49"/>
        <v/>
      </c>
      <c r="CS29" s="155" t="str">
        <f t="shared" si="49"/>
        <v/>
      </c>
      <c r="CT29" s="155" t="str">
        <f t="shared" si="49"/>
        <v/>
      </c>
      <c r="CU29" s="155" t="str">
        <f t="shared" si="49"/>
        <v/>
      </c>
      <c r="CV29" s="155" t="str">
        <f t="shared" si="49"/>
        <v/>
      </c>
      <c r="CW29" s="155" t="str">
        <f t="shared" si="49"/>
        <v/>
      </c>
      <c r="CX29" s="155" t="str">
        <f t="shared" si="49"/>
        <v/>
      </c>
      <c r="CY29" s="155" t="str">
        <f t="shared" si="49"/>
        <v/>
      </c>
      <c r="CZ29" s="155" t="str">
        <f t="shared" si="49"/>
        <v/>
      </c>
      <c r="DA29" s="155" t="str">
        <f t="shared" si="49"/>
        <v/>
      </c>
      <c r="DB29" s="155" t="str">
        <f t="shared" si="49"/>
        <v/>
      </c>
      <c r="DC29" s="155" t="str">
        <f t="shared" si="49"/>
        <v/>
      </c>
      <c r="DD29" s="155" t="str">
        <f t="shared" si="49"/>
        <v/>
      </c>
      <c r="DE29" s="155" t="str">
        <f t="shared" si="49"/>
        <v/>
      </c>
      <c r="DF29" s="155" t="str">
        <f t="shared" si="49"/>
        <v/>
      </c>
      <c r="DG29" s="155" t="str">
        <f t="shared" si="49"/>
        <v/>
      </c>
      <c r="DH29" s="155" t="str">
        <f t="shared" si="49"/>
        <v/>
      </c>
      <c r="DI29" s="155" t="str">
        <f t="shared" si="49"/>
        <v/>
      </c>
      <c r="DJ29" s="155" t="str">
        <f t="shared" si="49"/>
        <v/>
      </c>
      <c r="DK29" s="156" t="str">
        <f t="shared" si="49"/>
        <v/>
      </c>
      <c r="DL29" s="295" t="str">
        <f t="shared" si="49"/>
        <v/>
      </c>
      <c r="DM29" s="296" t="str">
        <f t="shared" si="49"/>
        <v/>
      </c>
      <c r="DN29" s="296" t="str">
        <f t="shared" si="49"/>
        <v/>
      </c>
      <c r="DO29" s="296" t="str">
        <f t="shared" si="49"/>
        <v/>
      </c>
      <c r="DP29" s="296" t="str">
        <f t="shared" si="49"/>
        <v/>
      </c>
      <c r="DQ29" s="296" t="str">
        <f t="shared" si="49"/>
        <v/>
      </c>
      <c r="DR29" s="296" t="str">
        <f t="shared" si="49"/>
        <v/>
      </c>
      <c r="DS29" s="296" t="str">
        <f t="shared" si="49"/>
        <v/>
      </c>
      <c r="DT29" s="296" t="str">
        <f t="shared" si="49"/>
        <v/>
      </c>
      <c r="DU29" s="296" t="str">
        <f t="shared" si="49"/>
        <v/>
      </c>
      <c r="DV29" s="296" t="str">
        <f t="shared" si="49"/>
        <v/>
      </c>
      <c r="DW29" s="296" t="str">
        <f t="shared" si="49"/>
        <v/>
      </c>
      <c r="DX29" s="296" t="str">
        <f t="shared" si="49"/>
        <v/>
      </c>
      <c r="DY29" s="296" t="str">
        <f t="shared" si="49"/>
        <v/>
      </c>
      <c r="DZ29" s="296" t="str">
        <f t="shared" si="49"/>
        <v/>
      </c>
      <c r="EA29" s="296" t="str">
        <f t="shared" ref="EA29:IK29" si="50">IF(AND(EA27&lt;&gt;0,EA28&lt;&gt;0),(EA27-EA28)/EA28,IF(AND(EA27=0,EA28=0),"",IF(AND(EA27="",EA28=""),"",IF(AND(EA27=0,EA28=""),"", IF(AND(EA27="",EA28=0),"",1)))))</f>
        <v/>
      </c>
      <c r="EB29" s="296" t="str">
        <f t="shared" si="50"/>
        <v/>
      </c>
      <c r="EC29" s="296" t="str">
        <f t="shared" si="50"/>
        <v/>
      </c>
      <c r="ED29" s="296" t="str">
        <f t="shared" si="50"/>
        <v/>
      </c>
      <c r="EE29" s="296" t="str">
        <f t="shared" si="50"/>
        <v/>
      </c>
      <c r="EF29" s="296" t="str">
        <f t="shared" si="50"/>
        <v/>
      </c>
      <c r="EG29" s="296" t="str">
        <f t="shared" si="50"/>
        <v/>
      </c>
      <c r="EH29" s="296" t="str">
        <f t="shared" si="50"/>
        <v/>
      </c>
      <c r="EI29" s="296" t="str">
        <f t="shared" si="50"/>
        <v/>
      </c>
      <c r="EJ29" s="296" t="str">
        <f t="shared" si="50"/>
        <v/>
      </c>
      <c r="EK29" s="296" t="str">
        <f t="shared" si="50"/>
        <v/>
      </c>
      <c r="EL29" s="296" t="str">
        <f t="shared" si="50"/>
        <v/>
      </c>
      <c r="EM29" s="296" t="str">
        <f t="shared" si="50"/>
        <v/>
      </c>
      <c r="EN29" s="296" t="str">
        <f t="shared" si="50"/>
        <v/>
      </c>
      <c r="EO29" s="296" t="str">
        <f t="shared" si="50"/>
        <v/>
      </c>
      <c r="EP29" s="296" t="str">
        <f t="shared" si="50"/>
        <v/>
      </c>
      <c r="EQ29" s="296" t="str">
        <f t="shared" si="50"/>
        <v/>
      </c>
      <c r="ER29" s="296" t="str">
        <f t="shared" si="50"/>
        <v/>
      </c>
      <c r="ES29" s="296" t="str">
        <f t="shared" si="50"/>
        <v/>
      </c>
      <c r="ET29" s="296" t="str">
        <f t="shared" si="50"/>
        <v/>
      </c>
      <c r="EU29" s="296" t="str">
        <f t="shared" si="50"/>
        <v/>
      </c>
      <c r="EV29" s="296" t="str">
        <f t="shared" si="50"/>
        <v/>
      </c>
      <c r="EW29" s="297" t="str">
        <f t="shared" si="50"/>
        <v/>
      </c>
      <c r="EX29" s="295" t="str">
        <f t="shared" si="50"/>
        <v/>
      </c>
      <c r="EY29" s="296" t="str">
        <f t="shared" si="50"/>
        <v/>
      </c>
      <c r="EZ29" s="296" t="str">
        <f t="shared" si="50"/>
        <v/>
      </c>
      <c r="FA29" s="296" t="str">
        <f t="shared" si="50"/>
        <v/>
      </c>
      <c r="FB29" s="296" t="str">
        <f t="shared" si="50"/>
        <v/>
      </c>
      <c r="FC29" s="296" t="str">
        <f t="shared" si="50"/>
        <v/>
      </c>
      <c r="FD29" s="296" t="str">
        <f t="shared" si="50"/>
        <v/>
      </c>
      <c r="FE29" s="296" t="str">
        <f t="shared" si="50"/>
        <v/>
      </c>
      <c r="FF29" s="296" t="str">
        <f t="shared" si="50"/>
        <v/>
      </c>
      <c r="FG29" s="296" t="str">
        <f t="shared" si="50"/>
        <v/>
      </c>
      <c r="FH29" s="296" t="str">
        <f t="shared" si="50"/>
        <v/>
      </c>
      <c r="FI29" s="296" t="str">
        <f t="shared" si="50"/>
        <v/>
      </c>
      <c r="FJ29" s="296" t="str">
        <f t="shared" si="50"/>
        <v/>
      </c>
      <c r="FK29" s="296" t="str">
        <f t="shared" si="50"/>
        <v/>
      </c>
      <c r="FL29" s="296" t="str">
        <f t="shared" si="50"/>
        <v/>
      </c>
      <c r="FM29" s="296" t="str">
        <f t="shared" si="50"/>
        <v/>
      </c>
      <c r="FN29" s="296" t="str">
        <f t="shared" si="50"/>
        <v/>
      </c>
      <c r="FO29" s="296" t="str">
        <f t="shared" si="50"/>
        <v/>
      </c>
      <c r="FP29" s="296" t="str">
        <f t="shared" si="50"/>
        <v/>
      </c>
      <c r="FQ29" s="296" t="str">
        <f t="shared" si="50"/>
        <v/>
      </c>
      <c r="FR29" s="296" t="str">
        <f t="shared" si="50"/>
        <v/>
      </c>
      <c r="FS29" s="296" t="str">
        <f t="shared" si="50"/>
        <v/>
      </c>
      <c r="FT29" s="296" t="str">
        <f t="shared" si="50"/>
        <v/>
      </c>
      <c r="FU29" s="296" t="str">
        <f t="shared" si="50"/>
        <v/>
      </c>
      <c r="FV29" s="296" t="str">
        <f t="shared" si="50"/>
        <v/>
      </c>
      <c r="FW29" s="296" t="str">
        <f t="shared" si="50"/>
        <v/>
      </c>
      <c r="FX29" s="296" t="str">
        <f t="shared" si="50"/>
        <v/>
      </c>
      <c r="FY29" s="296" t="str">
        <f t="shared" si="50"/>
        <v/>
      </c>
      <c r="FZ29" s="296" t="str">
        <f t="shared" si="50"/>
        <v/>
      </c>
      <c r="GA29" s="296" t="str">
        <f t="shared" si="50"/>
        <v/>
      </c>
      <c r="GB29" s="296" t="str">
        <f t="shared" si="50"/>
        <v/>
      </c>
      <c r="GC29" s="296" t="str">
        <f t="shared" si="50"/>
        <v/>
      </c>
      <c r="GD29" s="296" t="str">
        <f t="shared" si="50"/>
        <v/>
      </c>
      <c r="GE29" s="296" t="str">
        <f t="shared" si="50"/>
        <v/>
      </c>
      <c r="GF29" s="296" t="str">
        <f t="shared" si="50"/>
        <v/>
      </c>
      <c r="GG29" s="296" t="str">
        <f t="shared" si="50"/>
        <v/>
      </c>
      <c r="GH29" s="296" t="str">
        <f t="shared" si="50"/>
        <v/>
      </c>
      <c r="GI29" s="297" t="str">
        <f t="shared" si="50"/>
        <v/>
      </c>
      <c r="GJ29" s="295" t="str">
        <f t="shared" si="50"/>
        <v/>
      </c>
      <c r="GK29" s="296" t="str">
        <f t="shared" si="50"/>
        <v/>
      </c>
      <c r="GL29" s="296" t="str">
        <f t="shared" si="50"/>
        <v/>
      </c>
      <c r="GM29" s="296" t="str">
        <f t="shared" si="50"/>
        <v/>
      </c>
      <c r="GN29" s="296" t="str">
        <f t="shared" si="50"/>
        <v/>
      </c>
      <c r="GO29" s="296" t="str">
        <f t="shared" si="50"/>
        <v/>
      </c>
      <c r="GP29" s="296" t="str">
        <f t="shared" si="50"/>
        <v/>
      </c>
      <c r="GQ29" s="296" t="str">
        <f t="shared" si="50"/>
        <v/>
      </c>
      <c r="GR29" s="296" t="str">
        <f t="shared" si="50"/>
        <v/>
      </c>
      <c r="GS29" s="296" t="str">
        <f t="shared" si="50"/>
        <v/>
      </c>
      <c r="GT29" s="296" t="str">
        <f t="shared" si="50"/>
        <v/>
      </c>
      <c r="GU29" s="296" t="str">
        <f t="shared" si="50"/>
        <v/>
      </c>
      <c r="GV29" s="296" t="str">
        <f t="shared" si="50"/>
        <v/>
      </c>
      <c r="GW29" s="296" t="str">
        <f t="shared" si="50"/>
        <v/>
      </c>
      <c r="GX29" s="296" t="str">
        <f t="shared" si="50"/>
        <v/>
      </c>
      <c r="GY29" s="296" t="str">
        <f t="shared" si="50"/>
        <v/>
      </c>
      <c r="GZ29" s="296" t="str">
        <f t="shared" si="50"/>
        <v/>
      </c>
      <c r="HA29" s="296" t="str">
        <f t="shared" si="50"/>
        <v/>
      </c>
      <c r="HB29" s="296" t="str">
        <f t="shared" si="50"/>
        <v/>
      </c>
      <c r="HC29" s="296" t="str">
        <f t="shared" si="50"/>
        <v/>
      </c>
      <c r="HD29" s="296" t="str">
        <f t="shared" si="50"/>
        <v/>
      </c>
      <c r="HE29" s="296" t="str">
        <f t="shared" si="50"/>
        <v/>
      </c>
      <c r="HF29" s="296" t="str">
        <f t="shared" si="50"/>
        <v/>
      </c>
      <c r="HG29" s="296" t="str">
        <f t="shared" si="50"/>
        <v/>
      </c>
      <c r="HH29" s="296" t="str">
        <f t="shared" si="50"/>
        <v/>
      </c>
      <c r="HI29" s="296" t="str">
        <f t="shared" si="50"/>
        <v/>
      </c>
      <c r="HJ29" s="296" t="str">
        <f t="shared" si="50"/>
        <v/>
      </c>
      <c r="HK29" s="296" t="str">
        <f t="shared" si="50"/>
        <v/>
      </c>
      <c r="HL29" s="296" t="str">
        <f t="shared" si="50"/>
        <v/>
      </c>
      <c r="HM29" s="296" t="str">
        <f t="shared" si="50"/>
        <v/>
      </c>
      <c r="HN29" s="296" t="str">
        <f t="shared" si="50"/>
        <v/>
      </c>
      <c r="HO29" s="296" t="str">
        <f t="shared" si="50"/>
        <v/>
      </c>
      <c r="HP29" s="296" t="str">
        <f t="shared" si="50"/>
        <v/>
      </c>
      <c r="HQ29" s="296" t="str">
        <f t="shared" si="50"/>
        <v/>
      </c>
      <c r="HR29" s="296" t="str">
        <f t="shared" si="50"/>
        <v/>
      </c>
      <c r="HS29" s="296" t="str">
        <f t="shared" si="50"/>
        <v/>
      </c>
      <c r="HT29" s="296" t="str">
        <f t="shared" si="50"/>
        <v/>
      </c>
      <c r="HU29" s="297" t="str">
        <f t="shared" si="50"/>
        <v/>
      </c>
      <c r="HV29" s="154">
        <f t="shared" si="50"/>
        <v>-6.7563264355255815E-5</v>
      </c>
      <c r="HW29" s="155">
        <f t="shared" si="50"/>
        <v>7.7019107363925817E-5</v>
      </c>
      <c r="HX29" s="155">
        <f t="shared" si="50"/>
        <v>3.7182434125740582E-7</v>
      </c>
      <c r="HY29" s="155">
        <f t="shared" si="50"/>
        <v>1.3360270261054763E-5</v>
      </c>
      <c r="HZ29" s="155">
        <f t="shared" si="50"/>
        <v>2.4761340540646621E-5</v>
      </c>
      <c r="IA29" s="155">
        <f t="shared" si="50"/>
        <v>1.2438503446650075E-5</v>
      </c>
      <c r="IB29" s="155">
        <f t="shared" si="50"/>
        <v>1.1911484435660338E-5</v>
      </c>
      <c r="IC29" s="155">
        <f t="shared" si="50"/>
        <v>-2.3815017957411055E-5</v>
      </c>
      <c r="ID29" s="155">
        <f t="shared" si="50"/>
        <v>1.2111207666439588E-5</v>
      </c>
      <c r="IE29" s="155">
        <f t="shared" si="50"/>
        <v>1.2621621638261861E-5</v>
      </c>
      <c r="IF29" s="155">
        <f t="shared" si="50"/>
        <v>-9.9418009823076261E-4</v>
      </c>
      <c r="IG29" s="155">
        <f t="shared" si="50"/>
        <v>1.4351919503997662E-5</v>
      </c>
      <c r="IH29" s="155">
        <f t="shared" si="50"/>
        <v>3.1824053205131211E-5</v>
      </c>
      <c r="II29" s="155">
        <f t="shared" si="50"/>
        <v>-1.689728906038784E-5</v>
      </c>
      <c r="IJ29" s="155">
        <f t="shared" si="50"/>
        <v>1.0705764285771863E-6</v>
      </c>
      <c r="IK29" s="155">
        <f t="shared" si="50"/>
        <v>4.8538948582430177E-5</v>
      </c>
      <c r="IL29" s="155">
        <f t="shared" ref="IL29:KW29" si="51">IF(AND(IL27&lt;&gt;0,IL28&lt;&gt;0),(IL27-IL28)/IL28,IF(AND(IL27=0,IL28=0),"",IF(AND(IL27="",IL28=""),"",IF(AND(IL27=0,IL28=""),"", IF(AND(IL27="",IL28=0),"",1)))))</f>
        <v>5.5927118634847932E-5</v>
      </c>
      <c r="IM29" s="155">
        <f t="shared" si="51"/>
        <v>1.9065555004326878E-6</v>
      </c>
      <c r="IN29" s="155">
        <f t="shared" si="51"/>
        <v>1.6074975664959917E-6</v>
      </c>
      <c r="IO29" s="155">
        <f t="shared" si="51"/>
        <v>5.4758506394168758E-5</v>
      </c>
      <c r="IP29" s="155">
        <f t="shared" si="51"/>
        <v>-3.8848276360807156E-2</v>
      </c>
      <c r="IQ29" s="155">
        <f t="shared" si="51"/>
        <v>2.9283244235386078E-3</v>
      </c>
      <c r="IR29" s="155">
        <f t="shared" si="51"/>
        <v>-8.1187046450978905E-4</v>
      </c>
      <c r="IS29" s="155">
        <f t="shared" si="51"/>
        <v>1</v>
      </c>
      <c r="IT29" s="155" t="str">
        <f t="shared" si="51"/>
        <v/>
      </c>
      <c r="IU29" s="155" t="str">
        <f t="shared" si="51"/>
        <v/>
      </c>
      <c r="IV29" s="155" t="str">
        <f t="shared" si="51"/>
        <v/>
      </c>
      <c r="IW29" s="155" t="str">
        <f t="shared" si="51"/>
        <v/>
      </c>
      <c r="IX29" s="155" t="str">
        <f t="shared" si="51"/>
        <v/>
      </c>
      <c r="IY29" s="155" t="str">
        <f t="shared" si="51"/>
        <v/>
      </c>
      <c r="IZ29" s="155" t="str">
        <f t="shared" si="51"/>
        <v/>
      </c>
      <c r="JA29" s="155" t="str">
        <f t="shared" si="51"/>
        <v/>
      </c>
      <c r="JB29" s="155" t="str">
        <f t="shared" si="51"/>
        <v/>
      </c>
      <c r="JC29" s="155" t="str">
        <f t="shared" si="51"/>
        <v/>
      </c>
      <c r="JD29" s="155" t="str">
        <f t="shared" si="51"/>
        <v/>
      </c>
      <c r="JE29" s="155" t="str">
        <f t="shared" si="51"/>
        <v/>
      </c>
      <c r="JF29" s="155" t="str">
        <f t="shared" si="51"/>
        <v/>
      </c>
      <c r="JG29" s="156">
        <f t="shared" si="51"/>
        <v>-4.9039034714390493E-4</v>
      </c>
      <c r="JH29" s="295" t="str">
        <f t="shared" si="51"/>
        <v/>
      </c>
      <c r="JI29" s="296" t="str">
        <f t="shared" si="51"/>
        <v/>
      </c>
      <c r="JJ29" s="296" t="str">
        <f t="shared" si="51"/>
        <v/>
      </c>
      <c r="JK29" s="296" t="str">
        <f t="shared" si="51"/>
        <v/>
      </c>
      <c r="JL29" s="296" t="str">
        <f t="shared" si="51"/>
        <v/>
      </c>
      <c r="JM29" s="296" t="str">
        <f t="shared" si="51"/>
        <v/>
      </c>
      <c r="JN29" s="296" t="str">
        <f t="shared" si="51"/>
        <v/>
      </c>
      <c r="JO29" s="296" t="str">
        <f t="shared" si="51"/>
        <v/>
      </c>
      <c r="JP29" s="296" t="str">
        <f t="shared" si="51"/>
        <v/>
      </c>
      <c r="JQ29" s="296" t="str">
        <f t="shared" si="51"/>
        <v/>
      </c>
      <c r="JR29" s="296" t="str">
        <f t="shared" si="51"/>
        <v/>
      </c>
      <c r="JS29" s="296" t="str">
        <f t="shared" si="51"/>
        <v/>
      </c>
      <c r="JT29" s="296" t="str">
        <f t="shared" si="51"/>
        <v/>
      </c>
      <c r="JU29" s="296" t="str">
        <f t="shared" si="51"/>
        <v/>
      </c>
      <c r="JV29" s="296" t="str">
        <f t="shared" si="51"/>
        <v/>
      </c>
      <c r="JW29" s="296" t="str">
        <f t="shared" si="51"/>
        <v/>
      </c>
      <c r="JX29" s="296" t="str">
        <f t="shared" si="51"/>
        <v/>
      </c>
      <c r="JY29" s="296" t="str">
        <f t="shared" si="51"/>
        <v/>
      </c>
      <c r="JZ29" s="296" t="str">
        <f t="shared" si="51"/>
        <v/>
      </c>
      <c r="KA29" s="296" t="str">
        <f t="shared" si="51"/>
        <v/>
      </c>
      <c r="KB29" s="296" t="str">
        <f t="shared" si="51"/>
        <v/>
      </c>
      <c r="KC29" s="296" t="str">
        <f t="shared" si="51"/>
        <v/>
      </c>
      <c r="KD29" s="296" t="str">
        <f t="shared" si="51"/>
        <v/>
      </c>
      <c r="KE29" s="296" t="str">
        <f t="shared" si="51"/>
        <v/>
      </c>
      <c r="KF29" s="296" t="str">
        <f t="shared" si="51"/>
        <v/>
      </c>
      <c r="KG29" s="296" t="str">
        <f t="shared" si="51"/>
        <v/>
      </c>
      <c r="KH29" s="296" t="str">
        <f t="shared" si="51"/>
        <v/>
      </c>
      <c r="KI29" s="296" t="str">
        <f t="shared" si="51"/>
        <v/>
      </c>
      <c r="KJ29" s="296" t="str">
        <f t="shared" si="51"/>
        <v/>
      </c>
      <c r="KK29" s="296" t="str">
        <f t="shared" si="51"/>
        <v/>
      </c>
      <c r="KL29" s="296" t="str">
        <f t="shared" si="51"/>
        <v/>
      </c>
      <c r="KM29" s="296" t="str">
        <f t="shared" si="51"/>
        <v/>
      </c>
      <c r="KN29" s="296" t="str">
        <f t="shared" si="51"/>
        <v/>
      </c>
      <c r="KO29" s="296" t="str">
        <f t="shared" si="51"/>
        <v/>
      </c>
      <c r="KP29" s="296" t="str">
        <f t="shared" si="51"/>
        <v/>
      </c>
      <c r="KQ29" s="296" t="str">
        <f t="shared" si="51"/>
        <v/>
      </c>
      <c r="KR29" s="296" t="str">
        <f t="shared" si="51"/>
        <v/>
      </c>
      <c r="KS29" s="297" t="str">
        <f t="shared" si="51"/>
        <v/>
      </c>
      <c r="KT29" s="295" t="str">
        <f t="shared" si="51"/>
        <v/>
      </c>
      <c r="KU29" s="296" t="str">
        <f t="shared" si="51"/>
        <v/>
      </c>
      <c r="KV29" s="296" t="str">
        <f t="shared" si="51"/>
        <v/>
      </c>
      <c r="KW29" s="296" t="str">
        <f t="shared" si="51"/>
        <v/>
      </c>
      <c r="KX29" s="296" t="str">
        <f t="shared" ref="KX29:NI29" si="52">IF(AND(KX27&lt;&gt;0,KX28&lt;&gt;0),(KX27-KX28)/KX28,IF(AND(KX27=0,KX28=0),"",IF(AND(KX27="",KX28=""),"",IF(AND(KX27=0,KX28=""),"", IF(AND(KX27="",KX28=0),"",1)))))</f>
        <v/>
      </c>
      <c r="KY29" s="296" t="str">
        <f t="shared" si="52"/>
        <v/>
      </c>
      <c r="KZ29" s="296" t="str">
        <f t="shared" si="52"/>
        <v/>
      </c>
      <c r="LA29" s="296" t="str">
        <f t="shared" si="52"/>
        <v/>
      </c>
      <c r="LB29" s="296" t="str">
        <f t="shared" si="52"/>
        <v/>
      </c>
      <c r="LC29" s="296" t="str">
        <f t="shared" si="52"/>
        <v/>
      </c>
      <c r="LD29" s="296" t="str">
        <f t="shared" si="52"/>
        <v/>
      </c>
      <c r="LE29" s="296" t="str">
        <f t="shared" si="52"/>
        <v/>
      </c>
      <c r="LF29" s="296" t="str">
        <f t="shared" si="52"/>
        <v/>
      </c>
      <c r="LG29" s="296" t="str">
        <f t="shared" si="52"/>
        <v/>
      </c>
      <c r="LH29" s="296" t="str">
        <f t="shared" si="52"/>
        <v/>
      </c>
      <c r="LI29" s="296" t="str">
        <f t="shared" si="52"/>
        <v/>
      </c>
      <c r="LJ29" s="296" t="str">
        <f t="shared" si="52"/>
        <v/>
      </c>
      <c r="LK29" s="296" t="str">
        <f t="shared" si="52"/>
        <v/>
      </c>
      <c r="LL29" s="296" t="str">
        <f t="shared" si="52"/>
        <v/>
      </c>
      <c r="LM29" s="296" t="str">
        <f t="shared" si="52"/>
        <v/>
      </c>
      <c r="LN29" s="296" t="str">
        <f t="shared" si="52"/>
        <v/>
      </c>
      <c r="LO29" s="296" t="str">
        <f t="shared" si="52"/>
        <v/>
      </c>
      <c r="LP29" s="296" t="str">
        <f t="shared" si="52"/>
        <v/>
      </c>
      <c r="LQ29" s="296" t="str">
        <f t="shared" si="52"/>
        <v/>
      </c>
      <c r="LR29" s="296" t="str">
        <f t="shared" si="52"/>
        <v/>
      </c>
      <c r="LS29" s="296" t="str">
        <f t="shared" si="52"/>
        <v/>
      </c>
      <c r="LT29" s="296" t="str">
        <f t="shared" si="52"/>
        <v/>
      </c>
      <c r="LU29" s="296" t="str">
        <f t="shared" si="52"/>
        <v/>
      </c>
      <c r="LV29" s="296" t="str">
        <f t="shared" si="52"/>
        <v/>
      </c>
      <c r="LW29" s="296" t="str">
        <f t="shared" si="52"/>
        <v/>
      </c>
      <c r="LX29" s="296" t="str">
        <f t="shared" si="52"/>
        <v/>
      </c>
      <c r="LY29" s="296" t="str">
        <f t="shared" si="52"/>
        <v/>
      </c>
      <c r="LZ29" s="296" t="str">
        <f t="shared" si="52"/>
        <v/>
      </c>
      <c r="MA29" s="296" t="str">
        <f t="shared" si="52"/>
        <v/>
      </c>
      <c r="MB29" s="296" t="str">
        <f t="shared" si="52"/>
        <v/>
      </c>
      <c r="MC29" s="296" t="str">
        <f t="shared" si="52"/>
        <v/>
      </c>
      <c r="MD29" s="296" t="str">
        <f t="shared" si="52"/>
        <v/>
      </c>
      <c r="ME29" s="297" t="str">
        <f t="shared" si="52"/>
        <v/>
      </c>
      <c r="MF29" s="295" t="str">
        <f t="shared" si="52"/>
        <v/>
      </c>
      <c r="MG29" s="296" t="str">
        <f t="shared" si="52"/>
        <v/>
      </c>
      <c r="MH29" s="296" t="str">
        <f t="shared" si="52"/>
        <v/>
      </c>
      <c r="MI29" s="296" t="str">
        <f t="shared" si="52"/>
        <v/>
      </c>
      <c r="MJ29" s="296" t="str">
        <f t="shared" si="52"/>
        <v/>
      </c>
      <c r="MK29" s="296" t="str">
        <f t="shared" si="52"/>
        <v/>
      </c>
      <c r="ML29" s="296" t="str">
        <f t="shared" si="52"/>
        <v/>
      </c>
      <c r="MM29" s="296" t="str">
        <f t="shared" si="52"/>
        <v/>
      </c>
      <c r="MN29" s="296" t="str">
        <f t="shared" si="52"/>
        <v/>
      </c>
      <c r="MO29" s="296" t="str">
        <f t="shared" si="52"/>
        <v/>
      </c>
      <c r="MP29" s="296" t="str">
        <f t="shared" si="52"/>
        <v/>
      </c>
      <c r="MQ29" s="296" t="str">
        <f t="shared" si="52"/>
        <v/>
      </c>
      <c r="MR29" s="296" t="str">
        <f t="shared" si="52"/>
        <v/>
      </c>
      <c r="MS29" s="296" t="str">
        <f t="shared" si="52"/>
        <v/>
      </c>
      <c r="MT29" s="296" t="str">
        <f t="shared" si="52"/>
        <v/>
      </c>
      <c r="MU29" s="296" t="str">
        <f t="shared" si="52"/>
        <v/>
      </c>
      <c r="MV29" s="296" t="str">
        <f t="shared" si="52"/>
        <v/>
      </c>
      <c r="MW29" s="296" t="str">
        <f t="shared" si="52"/>
        <v/>
      </c>
      <c r="MX29" s="296" t="str">
        <f t="shared" si="52"/>
        <v/>
      </c>
      <c r="MY29" s="296" t="str">
        <f t="shared" si="52"/>
        <v/>
      </c>
      <c r="MZ29" s="296" t="str">
        <f t="shared" si="52"/>
        <v/>
      </c>
      <c r="NA29" s="296" t="str">
        <f t="shared" si="52"/>
        <v/>
      </c>
      <c r="NB29" s="296" t="str">
        <f t="shared" si="52"/>
        <v/>
      </c>
      <c r="NC29" s="296" t="str">
        <f t="shared" si="52"/>
        <v/>
      </c>
      <c r="ND29" s="296" t="str">
        <f t="shared" si="52"/>
        <v/>
      </c>
      <c r="NE29" s="296" t="str">
        <f t="shared" si="52"/>
        <v/>
      </c>
      <c r="NF29" s="296" t="str">
        <f t="shared" si="52"/>
        <v/>
      </c>
      <c r="NG29" s="296" t="str">
        <f t="shared" si="52"/>
        <v/>
      </c>
      <c r="NH29" s="296" t="str">
        <f t="shared" si="52"/>
        <v/>
      </c>
      <c r="NI29" s="296" t="str">
        <f t="shared" si="52"/>
        <v/>
      </c>
      <c r="NJ29" s="296" t="str">
        <f t="shared" ref="NJ29:PC29" si="53">IF(AND(NJ27&lt;&gt;0,NJ28&lt;&gt;0),(NJ27-NJ28)/NJ28,IF(AND(NJ27=0,NJ28=0),"",IF(AND(NJ27="",NJ28=""),"",IF(AND(NJ27=0,NJ28=""),"", IF(AND(NJ27="",NJ28=0),"",1)))))</f>
        <v/>
      </c>
      <c r="NK29" s="296" t="str">
        <f t="shared" si="53"/>
        <v/>
      </c>
      <c r="NL29" s="296" t="str">
        <f t="shared" si="53"/>
        <v/>
      </c>
      <c r="NM29" s="296" t="str">
        <f t="shared" si="53"/>
        <v/>
      </c>
      <c r="NN29" s="296" t="str">
        <f t="shared" si="53"/>
        <v/>
      </c>
      <c r="NO29" s="296" t="str">
        <f t="shared" si="53"/>
        <v/>
      </c>
      <c r="NP29" s="296" t="str">
        <f t="shared" si="53"/>
        <v/>
      </c>
      <c r="NQ29" s="297" t="str">
        <f t="shared" si="53"/>
        <v/>
      </c>
      <c r="NR29" s="155">
        <f t="shared" si="53"/>
        <v>-1.554899267852897E-3</v>
      </c>
      <c r="NS29" s="155">
        <f t="shared" si="53"/>
        <v>4.8086643281697924E-3</v>
      </c>
      <c r="NT29" s="155">
        <f t="shared" si="53"/>
        <v>-6.5498453203260553E-4</v>
      </c>
      <c r="NU29" s="155">
        <f t="shared" si="53"/>
        <v>-2.5843119773733399E-4</v>
      </c>
      <c r="NV29" s="155">
        <f t="shared" si="53"/>
        <v>7.094819583467872E-6</v>
      </c>
      <c r="NW29" s="155">
        <f t="shared" si="53"/>
        <v>-4.740471381638827E-7</v>
      </c>
      <c r="NX29" s="155">
        <f t="shared" si="53"/>
        <v>3.1447942752145633E-4</v>
      </c>
      <c r="NY29" s="155">
        <f t="shared" si="53"/>
        <v>-2.8698053534874168E-4</v>
      </c>
      <c r="NZ29" s="155">
        <f t="shared" si="53"/>
        <v>2.9900359629153059E-6</v>
      </c>
      <c r="OA29" s="155">
        <f t="shared" si="53"/>
        <v>2.4752167948503075E-4</v>
      </c>
      <c r="OB29" s="155">
        <f t="shared" si="53"/>
        <v>1.2082718663747978E-4</v>
      </c>
      <c r="OC29" s="155">
        <f t="shared" si="53"/>
        <v>1.1625943668904571E-6</v>
      </c>
      <c r="OD29" s="155">
        <f t="shared" si="53"/>
        <v>3.8194232254265252E-6</v>
      </c>
      <c r="OE29" s="155">
        <f t="shared" si="53"/>
        <v>1.0781635602026237E-4</v>
      </c>
      <c r="OF29" s="155">
        <f t="shared" si="53"/>
        <v>2.1455701433957435E-4</v>
      </c>
      <c r="OG29" s="155">
        <f t="shared" si="53"/>
        <v>1.0613257183144536E-4</v>
      </c>
      <c r="OH29" s="155">
        <f t="shared" si="53"/>
        <v>1.0172674630914497E-4</v>
      </c>
      <c r="OI29" s="155">
        <f t="shared" si="53"/>
        <v>-1.0534798819325772E-4</v>
      </c>
      <c r="OJ29" s="155">
        <f t="shared" si="53"/>
        <v>-1.9428944464305143E-6</v>
      </c>
      <c r="OK29" s="155">
        <f t="shared" si="53"/>
        <v>2.1005461419969191E-4</v>
      </c>
      <c r="OL29" s="155">
        <f t="shared" si="53"/>
        <v>1.0303039787992133E-4</v>
      </c>
      <c r="OM29" s="155">
        <f t="shared" si="53"/>
        <v>4.0821498364527488E-7</v>
      </c>
      <c r="ON29" s="155">
        <f t="shared" si="53"/>
        <v>-1.0728095510134993E-4</v>
      </c>
      <c r="OO29" s="155">
        <f t="shared" si="53"/>
        <v>-0.68061222356569451</v>
      </c>
      <c r="OP29" s="155">
        <f t="shared" si="53"/>
        <v>2.0109672490105618E-2</v>
      </c>
      <c r="OQ29" s="155">
        <f t="shared" si="53"/>
        <v>1</v>
      </c>
      <c r="OR29" s="155" t="str">
        <f t="shared" si="53"/>
        <v/>
      </c>
      <c r="OS29" s="155" t="str">
        <f t="shared" si="53"/>
        <v/>
      </c>
      <c r="OT29" s="155" t="str">
        <f t="shared" si="53"/>
        <v/>
      </c>
      <c r="OU29" s="155" t="str">
        <f t="shared" si="53"/>
        <v/>
      </c>
      <c r="OV29" s="155" t="str">
        <f t="shared" si="53"/>
        <v/>
      </c>
      <c r="OW29" s="155" t="str">
        <f t="shared" si="53"/>
        <v/>
      </c>
      <c r="OX29" s="155" t="str">
        <f t="shared" si="53"/>
        <v/>
      </c>
      <c r="OY29" s="155" t="str">
        <f t="shared" si="53"/>
        <v/>
      </c>
      <c r="OZ29" s="155" t="str">
        <f t="shared" si="53"/>
        <v/>
      </c>
      <c r="PA29" s="155" t="str">
        <f t="shared" si="53"/>
        <v/>
      </c>
      <c r="PB29" s="155" t="str">
        <f t="shared" si="53"/>
        <v/>
      </c>
      <c r="PC29" s="156">
        <f t="shared" si="53"/>
        <v>-2.4441754663968571E-2</v>
      </c>
    </row>
    <row r="30" spans="1:419" outlineLevel="1" x14ac:dyDescent="0.3">
      <c r="A30" s="299" t="s">
        <v>767</v>
      </c>
      <c r="B30" s="162">
        <f>'[29]D-PDP'!$DT$12</f>
        <v>0</v>
      </c>
      <c r="C30" s="162">
        <f>'[29]D-PDP'!$DT$13</f>
        <v>0</v>
      </c>
      <c r="D30" s="162">
        <f>'[29]D-PDP'!$DT$14</f>
        <v>0</v>
      </c>
      <c r="E30" s="162">
        <f>'[29]D-PDP'!$DT$15</f>
        <v>0</v>
      </c>
      <c r="F30" s="162">
        <f>'[29]D-PDP'!$DT$16</f>
        <v>0</v>
      </c>
      <c r="G30" s="162">
        <f>'[29]D-PDP'!$DT$17</f>
        <v>0</v>
      </c>
      <c r="H30" s="162">
        <f>'[29]D-PDP'!$DT$18</f>
        <v>0</v>
      </c>
      <c r="I30" s="162">
        <f>'[29]D-PDP'!$DT$19</f>
        <v>0</v>
      </c>
      <c r="J30" s="162">
        <f>'[29]D-PDP'!$DT$20</f>
        <v>0</v>
      </c>
      <c r="K30" s="162">
        <f>'[29]D-PDP'!$DT$21</f>
        <v>0</v>
      </c>
      <c r="L30" s="162">
        <f>'[29]D-PDP'!$DT$22</f>
        <v>0</v>
      </c>
      <c r="M30" s="162">
        <f>'[29]D-PDP'!$DT$23</f>
        <v>720068</v>
      </c>
      <c r="N30" s="162">
        <f>'[29]D-PDP'!$DT$24</f>
        <v>0</v>
      </c>
      <c r="O30" s="162">
        <f>'[29]D-PDP'!$DT$25</f>
        <v>0</v>
      </c>
      <c r="P30" s="162">
        <f>'[29]D-PDP'!$DT$26</f>
        <v>0</v>
      </c>
      <c r="Q30" s="162">
        <f>'[29]D-PDP'!$DT$27</f>
        <v>0</v>
      </c>
      <c r="R30" s="162">
        <f>'[29]D-PDP'!$DT$28</f>
        <v>0</v>
      </c>
      <c r="S30" s="162">
        <f>'[29]D-PDP'!$DT$29</f>
        <v>0</v>
      </c>
      <c r="T30" s="162">
        <f>'[29]D-PDP'!$DT$30</f>
        <v>0</v>
      </c>
      <c r="U30" s="162">
        <f>'[29]D-PDP'!$DT$31</f>
        <v>0</v>
      </c>
      <c r="V30" s="162">
        <f>'[29]D-PDP'!$DT$32</f>
        <v>0</v>
      </c>
      <c r="W30" s="162">
        <f>'[29]D-PDP'!$DT$33</f>
        <v>0</v>
      </c>
      <c r="X30" s="162">
        <f>'[29]D-PDP'!$DT$34</f>
        <v>0</v>
      </c>
      <c r="Y30" s="162">
        <f>'[29]D-PDP'!$DT$35</f>
        <v>0</v>
      </c>
      <c r="Z30" s="162">
        <f>'[29]D-PDP'!$DT$36</f>
        <v>0</v>
      </c>
      <c r="AA30" s="162">
        <f>'[29]D-PDP'!$DT$37</f>
        <v>0</v>
      </c>
      <c r="AB30" s="162">
        <f>'[29]D-PDP'!$DT$38</f>
        <v>0</v>
      </c>
      <c r="AC30" s="162">
        <f>'[29]D-PDP'!$DT$39</f>
        <v>0</v>
      </c>
      <c r="AD30" s="162">
        <f>'[29]D-PDP'!$DT$40</f>
        <v>0</v>
      </c>
      <c r="AE30" s="162">
        <f>'[29]D-PDP'!$DT$41</f>
        <v>0</v>
      </c>
      <c r="AF30" s="162">
        <f>'[29]D-PDP'!$DT$42</f>
        <v>0</v>
      </c>
      <c r="AG30" s="162">
        <f>'[29]D-PDP'!$DT$43</f>
        <v>0</v>
      </c>
      <c r="AH30" s="162">
        <f>'[29]D-PDP'!$DT$44</f>
        <v>0</v>
      </c>
      <c r="AI30" s="162">
        <f>'[29]D-PDP'!$DT$45</f>
        <v>0</v>
      </c>
      <c r="AJ30" s="162">
        <f>'[29]D-PDP'!$DT$46</f>
        <v>0</v>
      </c>
      <c r="AK30" s="162">
        <f>'[29]D-PDP'!$DT$47</f>
        <v>0</v>
      </c>
      <c r="AL30" s="162">
        <f>'[29]D-PDP'!$DT$48</f>
        <v>0</v>
      </c>
      <c r="AM30" s="286">
        <f>SUM(B30:AL30)</f>
        <v>720068</v>
      </c>
      <c r="AN30" s="161">
        <f>'[29]D-PNP'!$DT$12</f>
        <v>0</v>
      </c>
      <c r="AO30" s="162">
        <f>'[29]D-PNP'!$DT$13</f>
        <v>0</v>
      </c>
      <c r="AP30" s="162">
        <f>'[29]D-PNP'!$DT$14</f>
        <v>0</v>
      </c>
      <c r="AQ30" s="162">
        <f>'[29]D-PNP'!$DT$15</f>
        <v>0</v>
      </c>
      <c r="AR30" s="162">
        <f>'[29]D-PNP'!$DT$16</f>
        <v>0</v>
      </c>
      <c r="AS30" s="162">
        <f>'[29]D-PNP'!$DT$17</f>
        <v>0</v>
      </c>
      <c r="AT30" s="162">
        <f>'[29]D-PNP'!$DT$18</f>
        <v>0</v>
      </c>
      <c r="AU30" s="162">
        <f>'[29]D-PNP'!$DT$19</f>
        <v>0</v>
      </c>
      <c r="AV30" s="162">
        <f>'[29]D-PNP'!$DT$20</f>
        <v>0</v>
      </c>
      <c r="AW30" s="162">
        <f>'[29]D-PNP'!$DT$21</f>
        <v>0</v>
      </c>
      <c r="AX30" s="162">
        <f>'[29]D-PNP'!$DT$22</f>
        <v>0</v>
      </c>
      <c r="AY30" s="162">
        <f>'[29]D-PNP'!$DT$23</f>
        <v>0</v>
      </c>
      <c r="AZ30" s="162">
        <f>'[29]D-PNP'!$DT$24</f>
        <v>0</v>
      </c>
      <c r="BA30" s="162">
        <f>'[29]D-PNP'!$DT$25</f>
        <v>0</v>
      </c>
      <c r="BB30" s="162">
        <f>'[29]D-PNP'!$DT$26</f>
        <v>0</v>
      </c>
      <c r="BC30" s="162">
        <f>'[29]D-PNP'!$DT$27</f>
        <v>0</v>
      </c>
      <c r="BD30" s="162">
        <f>'[29]D-PNP'!$DT$28</f>
        <v>0</v>
      </c>
      <c r="BE30" s="162">
        <f>'[29]D-PNP'!$DT$29</f>
        <v>0</v>
      </c>
      <c r="BF30" s="162">
        <f>'[29]D-PNP'!$DT$30</f>
        <v>0</v>
      </c>
      <c r="BG30" s="162">
        <f>'[29]D-PNP'!$DT$31</f>
        <v>0</v>
      </c>
      <c r="BH30" s="162">
        <f>'[29]D-PNP'!$DT$32</f>
        <v>0</v>
      </c>
      <c r="BI30" s="162">
        <f>'[29]D-PNP'!$DT$33</f>
        <v>0</v>
      </c>
      <c r="BJ30" s="162">
        <f>'[29]D-PNP'!$DT$34</f>
        <v>0</v>
      </c>
      <c r="BK30" s="162">
        <f>'[29]D-PNP'!$DT$35</f>
        <v>0</v>
      </c>
      <c r="BL30" s="162">
        <f>'[29]D-PNP'!$DT$36</f>
        <v>0</v>
      </c>
      <c r="BM30" s="162">
        <f>'[29]D-PNP'!$DT$37</f>
        <v>0</v>
      </c>
      <c r="BN30" s="162">
        <f>'[29]D-PNP'!$DT$38</f>
        <v>0</v>
      </c>
      <c r="BO30" s="162">
        <f>'[29]D-PNP'!$DT$39</f>
        <v>0</v>
      </c>
      <c r="BP30" s="162">
        <f>'[29]D-PNP'!$DT$40</f>
        <v>0</v>
      </c>
      <c r="BQ30" s="162">
        <f>'[29]D-PNP'!$DT$41</f>
        <v>0</v>
      </c>
      <c r="BR30" s="162">
        <f>'[29]D-PNP'!$DT$42</f>
        <v>0</v>
      </c>
      <c r="BS30" s="162">
        <f>'[29]D-PNP'!$DT$43</f>
        <v>0</v>
      </c>
      <c r="BT30" s="162">
        <f>'[29]D-PNP'!$DT$44</f>
        <v>0</v>
      </c>
      <c r="BU30" s="162">
        <f>'[29]D-PNP'!$DT$45</f>
        <v>0</v>
      </c>
      <c r="BV30" s="162">
        <f>'[29]D-PNP'!$DT$46</f>
        <v>0</v>
      </c>
      <c r="BW30" s="162">
        <f>'[29]D-PNP'!$DT$47</f>
        <v>0</v>
      </c>
      <c r="BX30" s="162">
        <f>'[29]D-PNP'!$DT$48</f>
        <v>0</v>
      </c>
      <c r="BY30" s="286">
        <f>SUM(AN30:BX30)</f>
        <v>0</v>
      </c>
      <c r="BZ30" s="161">
        <f>'[29]D-PND'!$DT$12</f>
        <v>0</v>
      </c>
      <c r="CA30" s="162">
        <f>'[29]D-PND'!$DT$13</f>
        <v>0</v>
      </c>
      <c r="CB30" s="162">
        <f>'[29]D-PND'!$DT$14</f>
        <v>0</v>
      </c>
      <c r="CC30" s="162">
        <f>'[29]D-PND'!$DT$15</f>
        <v>0</v>
      </c>
      <c r="CD30" s="162">
        <f>'[29]D-PND'!$DT$16</f>
        <v>0</v>
      </c>
      <c r="CE30" s="162">
        <f>'[29]D-PND'!$DT$17</f>
        <v>0</v>
      </c>
      <c r="CF30" s="162">
        <f>'[29]D-PND'!$DT$18</f>
        <v>0</v>
      </c>
      <c r="CG30" s="162">
        <f>'[29]D-PND'!$DT$19</f>
        <v>0</v>
      </c>
      <c r="CH30" s="162">
        <f>'[29]D-PND'!$DT$20</f>
        <v>0</v>
      </c>
      <c r="CI30" s="162">
        <f>'[29]D-PND'!$DT$21</f>
        <v>0</v>
      </c>
      <c r="CJ30" s="162">
        <f>'[29]D-PND'!$DT$22</f>
        <v>0</v>
      </c>
      <c r="CK30" s="162">
        <f>'[29]D-PND'!$DT$23</f>
        <v>0</v>
      </c>
      <c r="CL30" s="162">
        <f>'[29]D-PND'!$DT$24</f>
        <v>0</v>
      </c>
      <c r="CM30" s="162">
        <f>'[29]D-PND'!$DT$25</f>
        <v>0</v>
      </c>
      <c r="CN30" s="162">
        <f>'[29]D-PND'!$DT$26</f>
        <v>0</v>
      </c>
      <c r="CO30" s="162">
        <f>'[29]D-PND'!$DT$27</f>
        <v>0</v>
      </c>
      <c r="CP30" s="162">
        <f>'[29]D-PND'!$DT$28</f>
        <v>0</v>
      </c>
      <c r="CQ30" s="162">
        <f>'[29]D-PND'!$DT$29</f>
        <v>0</v>
      </c>
      <c r="CR30" s="162">
        <f>'[29]D-PND'!$DT$30</f>
        <v>0</v>
      </c>
      <c r="CS30" s="162">
        <f>'[29]D-PND'!$DT$31</f>
        <v>0</v>
      </c>
      <c r="CT30" s="162">
        <f>'[29]D-PND'!$DT$32</f>
        <v>0</v>
      </c>
      <c r="CU30" s="162">
        <f>'[29]D-PND'!$DT$33</f>
        <v>0</v>
      </c>
      <c r="CV30" s="162">
        <f>'[29]D-PND'!$DT$34</f>
        <v>0</v>
      </c>
      <c r="CW30" s="162">
        <f>'[29]D-PND'!$DT$35</f>
        <v>0</v>
      </c>
      <c r="CX30" s="162">
        <f>'[29]D-PND'!$DT$36</f>
        <v>0</v>
      </c>
      <c r="CY30" s="162">
        <f>'[29]D-PND'!$DT$37</f>
        <v>0</v>
      </c>
      <c r="CZ30" s="162">
        <f>'[29]D-PND'!$DT$38</f>
        <v>0</v>
      </c>
      <c r="DA30" s="162">
        <f>'[29]D-PND'!$DT$39</f>
        <v>0</v>
      </c>
      <c r="DB30" s="162">
        <f>'[29]D-PND'!$DT$40</f>
        <v>0</v>
      </c>
      <c r="DC30" s="162">
        <f>'[29]D-PND'!$DT$41</f>
        <v>0</v>
      </c>
      <c r="DD30" s="162">
        <f>'[29]D-PND'!$DT$42</f>
        <v>0</v>
      </c>
      <c r="DE30" s="162">
        <f>'[29]D-PND'!$DT$43</f>
        <v>0</v>
      </c>
      <c r="DF30" s="162">
        <f>'[29]D-PND'!$DT$44</f>
        <v>0</v>
      </c>
      <c r="DG30" s="162">
        <f>'[29]D-PND'!$DT$45</f>
        <v>0</v>
      </c>
      <c r="DH30" s="162">
        <f>'[29]D-PND'!$DT$46</f>
        <v>0</v>
      </c>
      <c r="DI30" s="162">
        <f>'[29]D-PND'!$DT$47</f>
        <v>0</v>
      </c>
      <c r="DJ30" s="162">
        <f>'[29]D-PND'!$DT$48</f>
        <v>0</v>
      </c>
      <c r="DK30" s="286">
        <f>SUM(BZ30:DJ30)</f>
        <v>0</v>
      </c>
      <c r="DL30" s="287"/>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9">
        <f>SUM(DL30:EV30)</f>
        <v>0</v>
      </c>
      <c r="EX30" s="287"/>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c r="FX30" s="288"/>
      <c r="FY30" s="288"/>
      <c r="FZ30" s="288"/>
      <c r="GA30" s="288"/>
      <c r="GB30" s="288"/>
      <c r="GC30" s="288"/>
      <c r="GD30" s="288"/>
      <c r="GE30" s="288"/>
      <c r="GF30" s="288"/>
      <c r="GG30" s="288"/>
      <c r="GH30" s="288"/>
      <c r="GI30" s="289">
        <f>SUM(EX30:GH30)</f>
        <v>0</v>
      </c>
      <c r="GJ30" s="287"/>
      <c r="GK30" s="288"/>
      <c r="GL30" s="288"/>
      <c r="GM30" s="288"/>
      <c r="GN30" s="288"/>
      <c r="GO30" s="288"/>
      <c r="GP30" s="288"/>
      <c r="GQ30" s="288"/>
      <c r="GR30" s="288"/>
      <c r="GS30" s="288"/>
      <c r="GT30" s="288"/>
      <c r="GU30" s="288"/>
      <c r="GV30" s="288"/>
      <c r="GW30" s="288"/>
      <c r="GX30" s="288"/>
      <c r="GY30" s="288"/>
      <c r="GZ30" s="288"/>
      <c r="HA30" s="288"/>
      <c r="HB30" s="288"/>
      <c r="HC30" s="288"/>
      <c r="HD30" s="288"/>
      <c r="HE30" s="288"/>
      <c r="HF30" s="288"/>
      <c r="HG30" s="288"/>
      <c r="HH30" s="288"/>
      <c r="HI30" s="288"/>
      <c r="HJ30" s="288"/>
      <c r="HK30" s="288"/>
      <c r="HL30" s="288"/>
      <c r="HM30" s="288"/>
      <c r="HN30" s="288"/>
      <c r="HO30" s="288"/>
      <c r="HP30" s="288"/>
      <c r="HQ30" s="288"/>
      <c r="HR30" s="288"/>
      <c r="HS30" s="288"/>
      <c r="HT30" s="288"/>
      <c r="HU30" s="289">
        <f>SUM(GJ30:HT30)</f>
        <v>0</v>
      </c>
      <c r="HV30" s="161">
        <f>'[29]D-PRB'!$DT$12</f>
        <v>0</v>
      </c>
      <c r="HW30" s="162">
        <f>'[29]D-PRB'!$DT$13</f>
        <v>0</v>
      </c>
      <c r="HX30" s="162">
        <f>'[29]D-PRB'!$DT$14</f>
        <v>0</v>
      </c>
      <c r="HY30" s="162">
        <f>'[29]D-PRB'!$DT$15</f>
        <v>0</v>
      </c>
      <c r="HZ30" s="162">
        <f>'[29]D-PRB'!$DT$16</f>
        <v>0</v>
      </c>
      <c r="IA30" s="162">
        <f>'[29]D-PRB'!$DT$17</f>
        <v>0</v>
      </c>
      <c r="IB30" s="162">
        <f>'[29]D-PRB'!$DT$18</f>
        <v>0</v>
      </c>
      <c r="IC30" s="162">
        <f>'[29]D-PRB'!$DT$19</f>
        <v>0</v>
      </c>
      <c r="ID30" s="162">
        <f>'[29]D-PRB'!$DT$20</f>
        <v>0</v>
      </c>
      <c r="IE30" s="162">
        <f>'[29]D-PRB'!$DT$21</f>
        <v>0</v>
      </c>
      <c r="IF30" s="162">
        <f>'[29]D-PRB'!$DT$22</f>
        <v>0</v>
      </c>
      <c r="IG30" s="162">
        <f>'[29]D-PRB'!$DT$23</f>
        <v>0</v>
      </c>
      <c r="IH30" s="162">
        <f>'[29]D-PRB'!$DT$24</f>
        <v>0</v>
      </c>
      <c r="II30" s="162">
        <f>'[29]D-PRB'!$DT$25</f>
        <v>0</v>
      </c>
      <c r="IJ30" s="162">
        <f>'[29]D-PRB'!$DT$26</f>
        <v>0</v>
      </c>
      <c r="IK30" s="162">
        <f>'[29]D-PRB'!$DT$27</f>
        <v>0</v>
      </c>
      <c r="IL30" s="162">
        <f>'[29]D-PRB'!$DT$28</f>
        <v>0</v>
      </c>
      <c r="IM30" s="162">
        <f>'[29]D-PRB'!$DT$29</f>
        <v>0</v>
      </c>
      <c r="IN30" s="162">
        <f>'[29]D-PRB'!$DT$30</f>
        <v>0</v>
      </c>
      <c r="IO30" s="162">
        <f>'[29]D-PRB'!$DT$31</f>
        <v>0</v>
      </c>
      <c r="IP30" s="162">
        <f>'[29]D-PRB'!$DT$32</f>
        <v>0</v>
      </c>
      <c r="IQ30" s="162">
        <f>'[29]D-PRB'!$DT$33</f>
        <v>0</v>
      </c>
      <c r="IR30" s="162">
        <f>'[29]D-PRB'!$DT$34</f>
        <v>0</v>
      </c>
      <c r="IS30" s="162">
        <f>'[29]D-PRB'!$DT$35</f>
        <v>0</v>
      </c>
      <c r="IT30" s="162">
        <f>'[29]D-PRB'!$DT$36</f>
        <v>0</v>
      </c>
      <c r="IU30" s="162">
        <f>'[29]D-PRB'!$DT$37</f>
        <v>0</v>
      </c>
      <c r="IV30" s="162">
        <f>'[29]D-PRB'!$DT$38</f>
        <v>0</v>
      </c>
      <c r="IW30" s="162">
        <f>'[29]D-PRB'!$DT$39</f>
        <v>0</v>
      </c>
      <c r="IX30" s="162">
        <f>'[29]D-PRB'!$DT$40</f>
        <v>0</v>
      </c>
      <c r="IY30" s="162">
        <f>'[29]D-PRB'!$DT$41</f>
        <v>0</v>
      </c>
      <c r="IZ30" s="162">
        <f>'[29]D-PRB'!$DT$42</f>
        <v>0</v>
      </c>
      <c r="JA30" s="162">
        <f>'[29]D-PRB'!$DT$43</f>
        <v>0</v>
      </c>
      <c r="JB30" s="162">
        <f>'[29]D-PRB'!$DT$44</f>
        <v>0</v>
      </c>
      <c r="JC30" s="162">
        <f>'[29]D-PRB'!$DT$45</f>
        <v>0</v>
      </c>
      <c r="JD30" s="162">
        <f>'[29]D-PRB'!$DT$46</f>
        <v>0</v>
      </c>
      <c r="JE30" s="162">
        <f>'[29]D-PRB'!$DT$47</f>
        <v>0</v>
      </c>
      <c r="JF30" s="162">
        <f>'[29]D-PRB'!$DT$48</f>
        <v>0</v>
      </c>
      <c r="JG30" s="286">
        <f>SUM(HV30:JF30)</f>
        <v>0</v>
      </c>
      <c r="JH30" s="287"/>
      <c r="JI30" s="288"/>
      <c r="JJ30" s="288"/>
      <c r="JK30" s="288"/>
      <c r="JL30" s="288"/>
      <c r="JM30" s="288"/>
      <c r="JN30" s="288"/>
      <c r="JO30" s="288"/>
      <c r="JP30" s="288"/>
      <c r="JQ30" s="288"/>
      <c r="JR30" s="288"/>
      <c r="JS30" s="288"/>
      <c r="JT30" s="288"/>
      <c r="JU30" s="288"/>
      <c r="JV30" s="288"/>
      <c r="JW30" s="288"/>
      <c r="JX30" s="288"/>
      <c r="JY30" s="288"/>
      <c r="JZ30" s="288"/>
      <c r="KA30" s="288"/>
      <c r="KB30" s="288"/>
      <c r="KC30" s="288"/>
      <c r="KD30" s="288"/>
      <c r="KE30" s="288"/>
      <c r="KF30" s="288"/>
      <c r="KG30" s="288"/>
      <c r="KH30" s="288"/>
      <c r="KI30" s="288"/>
      <c r="KJ30" s="288"/>
      <c r="KK30" s="288"/>
      <c r="KL30" s="288"/>
      <c r="KM30" s="288"/>
      <c r="KN30" s="288"/>
      <c r="KO30" s="288"/>
      <c r="KP30" s="288"/>
      <c r="KQ30" s="288"/>
      <c r="KR30" s="288"/>
      <c r="KS30" s="289">
        <f>SUM(JH30:KR30)</f>
        <v>0</v>
      </c>
      <c r="KT30" s="287"/>
      <c r="KU30" s="288"/>
      <c r="KV30" s="288"/>
      <c r="KW30" s="288"/>
      <c r="KX30" s="288"/>
      <c r="KY30" s="288"/>
      <c r="KZ30" s="288"/>
      <c r="LA30" s="288"/>
      <c r="LB30" s="288"/>
      <c r="LC30" s="288"/>
      <c r="LD30" s="288"/>
      <c r="LE30" s="288"/>
      <c r="LF30" s="288"/>
      <c r="LG30" s="288"/>
      <c r="LH30" s="288"/>
      <c r="LI30" s="288"/>
      <c r="LJ30" s="288"/>
      <c r="LK30" s="288"/>
      <c r="LL30" s="288"/>
      <c r="LM30" s="288"/>
      <c r="LN30" s="288"/>
      <c r="LO30" s="288"/>
      <c r="LP30" s="288"/>
      <c r="LQ30" s="288"/>
      <c r="LR30" s="288"/>
      <c r="LS30" s="288"/>
      <c r="LT30" s="288"/>
      <c r="LU30" s="288"/>
      <c r="LV30" s="288"/>
      <c r="LW30" s="288"/>
      <c r="LX30" s="288"/>
      <c r="LY30" s="288"/>
      <c r="LZ30" s="288"/>
      <c r="MA30" s="288"/>
      <c r="MB30" s="288"/>
      <c r="MC30" s="288"/>
      <c r="MD30" s="288"/>
      <c r="ME30" s="289">
        <f>SUM(KT30:MD30)</f>
        <v>0</v>
      </c>
      <c r="MF30" s="287"/>
      <c r="MG30" s="288"/>
      <c r="MH30" s="288"/>
      <c r="MI30" s="288"/>
      <c r="MJ30" s="288"/>
      <c r="MK30" s="288"/>
      <c r="ML30" s="288"/>
      <c r="MM30" s="288"/>
      <c r="MN30" s="288"/>
      <c r="MO30" s="288"/>
      <c r="MP30" s="288"/>
      <c r="MQ30" s="288"/>
      <c r="MR30" s="288"/>
      <c r="MS30" s="288"/>
      <c r="MT30" s="288"/>
      <c r="MU30" s="288"/>
      <c r="MV30" s="288"/>
      <c r="MW30" s="288"/>
      <c r="MX30" s="288"/>
      <c r="MY30" s="288"/>
      <c r="MZ30" s="288"/>
      <c r="NA30" s="288"/>
      <c r="NB30" s="288"/>
      <c r="NC30" s="288"/>
      <c r="ND30" s="288"/>
      <c r="NE30" s="288"/>
      <c r="NF30" s="288"/>
      <c r="NG30" s="288"/>
      <c r="NH30" s="288"/>
      <c r="NI30" s="288"/>
      <c r="NJ30" s="288"/>
      <c r="NK30" s="288"/>
      <c r="NL30" s="288"/>
      <c r="NM30" s="288"/>
      <c r="NN30" s="288"/>
      <c r="NO30" s="288"/>
      <c r="NP30" s="288"/>
      <c r="NQ30" s="289">
        <f>SUM(MF30:NP30)</f>
        <v>0</v>
      </c>
      <c r="NR30" s="162">
        <f>'[29]D-PS'!$DT$12</f>
        <v>0</v>
      </c>
      <c r="NS30" s="162">
        <f>'[29]D-PS'!$DT$13</f>
        <v>0</v>
      </c>
      <c r="NT30" s="162">
        <f>'[29]D-PS'!$DT$14</f>
        <v>0</v>
      </c>
      <c r="NU30" s="162">
        <f>'[29]D-PS'!$DT$15</f>
        <v>0</v>
      </c>
      <c r="NV30" s="162">
        <f>'[29]D-PS'!$DT$16</f>
        <v>0</v>
      </c>
      <c r="NW30" s="162">
        <f>'[29]D-PS'!$DT$17</f>
        <v>0</v>
      </c>
      <c r="NX30" s="162">
        <f>'[29]D-PS'!$DT$18</f>
        <v>0</v>
      </c>
      <c r="NY30" s="162">
        <f>'[29]D-PS'!$DT$19</f>
        <v>0</v>
      </c>
      <c r="NZ30" s="162">
        <f>'[29]D-PS'!$DT$20</f>
        <v>0</v>
      </c>
      <c r="OA30" s="162">
        <f>'[29]D-PS'!$DT$21</f>
        <v>0</v>
      </c>
      <c r="OB30" s="162">
        <f>'[29]D-PS'!$DT$22</f>
        <v>0</v>
      </c>
      <c r="OC30" s="162">
        <f>'[29]D-PS'!$DT$23</f>
        <v>0</v>
      </c>
      <c r="OD30" s="162">
        <f>'[29]D-PS'!$DT$24</f>
        <v>0</v>
      </c>
      <c r="OE30" s="162">
        <f>'[29]D-PS'!$DT$25</f>
        <v>0</v>
      </c>
      <c r="OF30" s="162">
        <f>'[29]D-PS'!$DT$26</f>
        <v>0</v>
      </c>
      <c r="OG30" s="162">
        <f>'[29]D-PS'!$DT$27</f>
        <v>0</v>
      </c>
      <c r="OH30" s="162">
        <f>'[29]D-PS'!$DT$28</f>
        <v>0</v>
      </c>
      <c r="OI30" s="162">
        <f>'[29]D-PS'!$DT$29</f>
        <v>0</v>
      </c>
      <c r="OJ30" s="162">
        <f>'[29]D-PS'!$DT$30</f>
        <v>0</v>
      </c>
      <c r="OK30" s="162">
        <f>'[29]D-PS'!$DT$31</f>
        <v>0</v>
      </c>
      <c r="OL30" s="162">
        <f>'[29]D-PS'!$DT$32</f>
        <v>0</v>
      </c>
      <c r="OM30" s="162">
        <f>'[29]D-PS'!$DT$33</f>
        <v>0</v>
      </c>
      <c r="ON30" s="162">
        <f>'[29]D-PS'!$DT$34</f>
        <v>0</v>
      </c>
      <c r="OO30" s="162">
        <f>'[29]D-PS'!$DT$35</f>
        <v>0</v>
      </c>
      <c r="OP30" s="162">
        <f>'[29]D-PS'!$DT$36</f>
        <v>0</v>
      </c>
      <c r="OQ30" s="162">
        <f>'[29]D-PS'!$DT$37</f>
        <v>0</v>
      </c>
      <c r="OR30" s="162">
        <f>'[29]D-PS'!$DT$38</f>
        <v>0</v>
      </c>
      <c r="OS30" s="162">
        <f>'[29]D-PS'!$DT$39</f>
        <v>0</v>
      </c>
      <c r="OT30" s="162">
        <f>'[29]D-PS'!$DT$40</f>
        <v>0</v>
      </c>
      <c r="OU30" s="162">
        <f>'[29]D-PS'!$DT$41</f>
        <v>0</v>
      </c>
      <c r="OV30" s="162">
        <f>'[29]D-PS'!$DT$42</f>
        <v>0</v>
      </c>
      <c r="OW30" s="162">
        <f>'[29]D-PS'!$DT$43</f>
        <v>0</v>
      </c>
      <c r="OX30" s="162">
        <f>'[29]D-PS'!$DT$44</f>
        <v>0</v>
      </c>
      <c r="OY30" s="162">
        <f>'[29]D-PS'!$DT$45</f>
        <v>0</v>
      </c>
      <c r="OZ30" s="162">
        <f>'[29]D-PS'!$DT$46</f>
        <v>0</v>
      </c>
      <c r="PA30" s="162">
        <f>'[29]D-PS'!$DT$47</f>
        <v>0</v>
      </c>
      <c r="PB30" s="162">
        <f>'[29]D-PS'!$DT$48</f>
        <v>0</v>
      </c>
      <c r="PC30" s="286">
        <f>SUM(NR30:PB30)</f>
        <v>0</v>
      </c>
    </row>
    <row r="31" spans="1:419" outlineLevel="1" x14ac:dyDescent="0.3">
      <c r="A31" s="299" t="s">
        <v>768</v>
      </c>
      <c r="B31" s="164">
        <f>'[30]CF PDP'!$DI$36</f>
        <v>0</v>
      </c>
      <c r="C31" s="164">
        <f>'[30]CF PDP'!$DI$37</f>
        <v>0</v>
      </c>
      <c r="D31" s="164">
        <f>'[30]CF PDP'!$DI$38</f>
        <v>0</v>
      </c>
      <c r="E31" s="164">
        <f>'[30]CF PDP'!$DI$39</f>
        <v>0</v>
      </c>
      <c r="F31" s="164">
        <f>'[30]CF PDP'!$DI$40</f>
        <v>0</v>
      </c>
      <c r="G31" s="164">
        <f>'[30]CF PDP'!$DI$41</f>
        <v>0</v>
      </c>
      <c r="H31" s="164">
        <f>'[30]CF PDP'!$DI$42</f>
        <v>0</v>
      </c>
      <c r="I31" s="164">
        <f>'[30]CF PDP'!$DI$43</f>
        <v>0</v>
      </c>
      <c r="J31" s="164">
        <f>'[30]CF PDP'!$DI$44</f>
        <v>0</v>
      </c>
      <c r="K31" s="164">
        <f>'[30]CF PDP'!$DI$45</f>
        <v>0</v>
      </c>
      <c r="L31" s="164">
        <f>'[30]CF PDP'!$DI$46</f>
        <v>720068</v>
      </c>
      <c r="M31" s="164">
        <f>'[30]CF PDP'!$DI$47</f>
        <v>0</v>
      </c>
      <c r="N31" s="164">
        <f>'[30]CF PDP'!$DI$48</f>
        <v>0</v>
      </c>
      <c r="O31" s="164">
        <f>'[30]CF PDP'!$DI$49</f>
        <v>0</v>
      </c>
      <c r="P31" s="164">
        <f>'[30]CF PDP'!$DI$50</f>
        <v>0</v>
      </c>
      <c r="Q31" s="164">
        <f>'[30]CF PDP'!$DI$51</f>
        <v>0</v>
      </c>
      <c r="R31" s="164">
        <f>'[30]CF PDP'!$DI$52</f>
        <v>0</v>
      </c>
      <c r="S31" s="164">
        <f>'[30]CF PDP'!$DI$53</f>
        <v>0</v>
      </c>
      <c r="T31" s="164">
        <f>'[30]CF PDP'!$DI$54</f>
        <v>0</v>
      </c>
      <c r="U31" s="164">
        <f>'[30]CF PDP'!$DI$55</f>
        <v>0</v>
      </c>
      <c r="V31" s="164">
        <f>'[30]CF PDP'!$DI$56</f>
        <v>0</v>
      </c>
      <c r="W31" s="164">
        <f>'[30]CF PDP'!$DI$57</f>
        <v>0</v>
      </c>
      <c r="X31" s="164">
        <f>'[30]CF PDP'!$DI$58</f>
        <v>0</v>
      </c>
      <c r="Y31" s="164">
        <f>'[30]CF PDP'!$DI$59</f>
        <v>0</v>
      </c>
      <c r="Z31" s="164">
        <f>'[30]CF PDP'!$DI$60</f>
        <v>0</v>
      </c>
      <c r="AA31" s="164">
        <f>'[30]CF PDP'!$DI$61</f>
        <v>0</v>
      </c>
      <c r="AB31" s="164">
        <f>'[30]CF PDP'!$DI$62</f>
        <v>0</v>
      </c>
      <c r="AC31" s="164">
        <f>'[30]CF PDP'!$DI$63</f>
        <v>0</v>
      </c>
      <c r="AD31" s="164">
        <f>'[30]CF PDP'!$DI$64</f>
        <v>0</v>
      </c>
      <c r="AE31" s="164">
        <f>'[30]CF PDP'!$DI$65</f>
        <v>0</v>
      </c>
      <c r="AF31" s="164">
        <f>'[30]CF PDP'!$DI$66</f>
        <v>0</v>
      </c>
      <c r="AG31" s="164">
        <f>'[30]CF PDP'!$DI$67</f>
        <v>0</v>
      </c>
      <c r="AH31" s="164">
        <f>'[30]CF PDP'!$DI$68</f>
        <v>0</v>
      </c>
      <c r="AI31" s="164">
        <f>'[30]CF PDP'!$DI$69</f>
        <v>0</v>
      </c>
      <c r="AJ31" s="164">
        <f>'[30]CF PDP'!$DI$70</f>
        <v>0</v>
      </c>
      <c r="AK31" s="164">
        <f>'[30]CF PDP'!$DI$71</f>
        <v>0</v>
      </c>
      <c r="AL31" s="164">
        <f>'[30]CF PDP'!$DI$72</f>
        <v>0</v>
      </c>
      <c r="AM31" s="290">
        <f>SUM(B31:AL31)</f>
        <v>720068</v>
      </c>
      <c r="AN31" s="163">
        <f>'[30]CF PNP'!$DI$36</f>
        <v>0</v>
      </c>
      <c r="AO31" s="164">
        <f>'[30]CF PNP'!$DI$37</f>
        <v>0</v>
      </c>
      <c r="AP31" s="164">
        <f>'[30]CF PNP'!$DI$38</f>
        <v>0</v>
      </c>
      <c r="AQ31" s="164">
        <f>'[30]CF PNP'!$DI$39</f>
        <v>0</v>
      </c>
      <c r="AR31" s="164">
        <f>'[30]CF PNP'!$DI$40</f>
        <v>0</v>
      </c>
      <c r="AS31" s="164">
        <f>'[30]CF PNP'!$DI$41</f>
        <v>0</v>
      </c>
      <c r="AT31" s="164">
        <f>'[30]CF PNP'!$DI$42</f>
        <v>0</v>
      </c>
      <c r="AU31" s="164">
        <f>'[30]CF PNP'!$DI$43</f>
        <v>0</v>
      </c>
      <c r="AV31" s="164">
        <f>'[30]CF PNP'!$DI$44</f>
        <v>0</v>
      </c>
      <c r="AW31" s="164">
        <f>'[30]CF PNP'!$DI$45</f>
        <v>0</v>
      </c>
      <c r="AX31" s="164">
        <f>'[30]CF PNP'!$DI$46</f>
        <v>0</v>
      </c>
      <c r="AY31" s="164">
        <f>'[30]CF PNP'!$DI$47</f>
        <v>0</v>
      </c>
      <c r="AZ31" s="164">
        <f>'[30]CF PNP'!$DI$48</f>
        <v>0</v>
      </c>
      <c r="BA31" s="164">
        <f>'[30]CF PNP'!$DI$49</f>
        <v>0</v>
      </c>
      <c r="BB31" s="164">
        <f>'[30]CF PNP'!$DI$50</f>
        <v>0</v>
      </c>
      <c r="BC31" s="164">
        <f>'[30]CF PNP'!$DI$51</f>
        <v>0</v>
      </c>
      <c r="BD31" s="164">
        <f>'[30]CF PNP'!$DI$52</f>
        <v>0</v>
      </c>
      <c r="BE31" s="164">
        <f>'[30]CF PNP'!$DI$53</f>
        <v>0</v>
      </c>
      <c r="BF31" s="164">
        <f>'[30]CF PNP'!$DI$54</f>
        <v>0</v>
      </c>
      <c r="BG31" s="164">
        <f>'[30]CF PNP'!$DI$55</f>
        <v>0</v>
      </c>
      <c r="BH31" s="164">
        <f>'[30]CF PNP'!$DI$56</f>
        <v>0</v>
      </c>
      <c r="BI31" s="164">
        <f>'[30]CF PNP'!$DI$57</f>
        <v>0</v>
      </c>
      <c r="BJ31" s="164">
        <f>'[30]CF PNP'!$DI$58</f>
        <v>0</v>
      </c>
      <c r="BK31" s="164">
        <f>'[30]CF PNP'!$DI$59</f>
        <v>0</v>
      </c>
      <c r="BL31" s="164">
        <f>'[30]CF PNP'!$DI$60</f>
        <v>0</v>
      </c>
      <c r="BM31" s="164">
        <f>'[30]CF PNP'!$DI$61</f>
        <v>0</v>
      </c>
      <c r="BN31" s="164">
        <f>'[30]CF PNP'!$DI$62</f>
        <v>0</v>
      </c>
      <c r="BO31" s="164">
        <f>'[30]CF PNP'!$DI$63</f>
        <v>0</v>
      </c>
      <c r="BP31" s="164">
        <f>'[30]CF PNP'!$DI$64</f>
        <v>0</v>
      </c>
      <c r="BQ31" s="164">
        <f>'[30]CF PNP'!$DI$65</f>
        <v>0</v>
      </c>
      <c r="BR31" s="164">
        <f>'[30]CF PNP'!$DI$66</f>
        <v>0</v>
      </c>
      <c r="BS31" s="164">
        <f>'[30]CF PNP'!$DI$67</f>
        <v>0</v>
      </c>
      <c r="BT31" s="164">
        <f>'[30]CF PNP'!$DI$68</f>
        <v>0</v>
      </c>
      <c r="BU31" s="164">
        <f>'[30]CF PNP'!$DI$69</f>
        <v>0</v>
      </c>
      <c r="BV31" s="164">
        <f>'[30]CF PNP'!$DI$70</f>
        <v>0</v>
      </c>
      <c r="BW31" s="164">
        <f>'[30]CF PNP'!$DI$71</f>
        <v>0</v>
      </c>
      <c r="BX31" s="164">
        <f>'[30]CF PNP'!$DI$72</f>
        <v>0</v>
      </c>
      <c r="BY31" s="290">
        <f>SUM(AN31:BX31)</f>
        <v>0</v>
      </c>
      <c r="BZ31" s="163">
        <f>'[30]CF PND'!$DI$36</f>
        <v>0</v>
      </c>
      <c r="CA31" s="164">
        <f>'[30]CF PND'!$DI$37</f>
        <v>0</v>
      </c>
      <c r="CB31" s="164">
        <f>'[30]CF PND'!$DI$38</f>
        <v>0</v>
      </c>
      <c r="CC31" s="164">
        <f>'[30]CF PND'!$DI$39</f>
        <v>0</v>
      </c>
      <c r="CD31" s="164">
        <f>'[30]CF PND'!$DI$40</f>
        <v>0</v>
      </c>
      <c r="CE31" s="164">
        <f>'[30]CF PND'!$DI$41</f>
        <v>0</v>
      </c>
      <c r="CF31" s="164">
        <f>'[30]CF PND'!$DI$42</f>
        <v>0</v>
      </c>
      <c r="CG31" s="164">
        <f>'[30]CF PND'!$DI$43</f>
        <v>0</v>
      </c>
      <c r="CH31" s="164">
        <f>'[30]CF PND'!$DI$44</f>
        <v>0</v>
      </c>
      <c r="CI31" s="164">
        <f>'[30]CF PND'!$DI$45</f>
        <v>0</v>
      </c>
      <c r="CJ31" s="164">
        <f>'[30]CF PND'!$DI$46</f>
        <v>0</v>
      </c>
      <c r="CK31" s="164">
        <f>'[30]CF PND'!$DI$47</f>
        <v>0</v>
      </c>
      <c r="CL31" s="164">
        <f>'[30]CF PND'!$DI$48</f>
        <v>0</v>
      </c>
      <c r="CM31" s="164">
        <f>'[30]CF PND'!$DI$49</f>
        <v>0</v>
      </c>
      <c r="CN31" s="164">
        <f>'[30]CF PND'!$DI$50</f>
        <v>0</v>
      </c>
      <c r="CO31" s="164">
        <f>'[30]CF PND'!$DI$51</f>
        <v>0</v>
      </c>
      <c r="CP31" s="164">
        <f>'[30]CF PND'!$DI$52</f>
        <v>0</v>
      </c>
      <c r="CQ31" s="164">
        <f>'[30]CF PND'!$DI$53</f>
        <v>0</v>
      </c>
      <c r="CR31" s="164">
        <f>'[30]CF PND'!$DI$54</f>
        <v>0</v>
      </c>
      <c r="CS31" s="164">
        <f>'[30]CF PND'!$DI$55</f>
        <v>0</v>
      </c>
      <c r="CT31" s="164">
        <f>'[30]CF PND'!$DI$56</f>
        <v>0</v>
      </c>
      <c r="CU31" s="164">
        <f>'[30]CF PND'!$DI$57</f>
        <v>0</v>
      </c>
      <c r="CV31" s="164">
        <f>'[30]CF PND'!$DI$58</f>
        <v>0</v>
      </c>
      <c r="CW31" s="164">
        <f>'[30]CF PND'!$DI$59</f>
        <v>0</v>
      </c>
      <c r="CX31" s="164">
        <f>'[30]CF PND'!$DI$60</f>
        <v>0</v>
      </c>
      <c r="CY31" s="164">
        <f>'[30]CF PND'!$DI$61</f>
        <v>0</v>
      </c>
      <c r="CZ31" s="164">
        <f>'[30]CF PND'!$DI$62</f>
        <v>0</v>
      </c>
      <c r="DA31" s="164">
        <f>'[30]CF PND'!$DI$63</f>
        <v>0</v>
      </c>
      <c r="DB31" s="164">
        <f>'[30]CF PND'!$DI$64</f>
        <v>0</v>
      </c>
      <c r="DC31" s="164">
        <f>'[30]CF PND'!$DI$65</f>
        <v>0</v>
      </c>
      <c r="DD31" s="164">
        <f>'[30]CF PND'!$DI$66</f>
        <v>0</v>
      </c>
      <c r="DE31" s="164">
        <f>'[30]CF PND'!$DI$67</f>
        <v>0</v>
      </c>
      <c r="DF31" s="164">
        <f>'[30]CF PND'!$DI$68</f>
        <v>0</v>
      </c>
      <c r="DG31" s="164">
        <f>'[30]CF PND'!$DI$69</f>
        <v>0</v>
      </c>
      <c r="DH31" s="164">
        <f>'[30]CF PND'!$DI$70</f>
        <v>0</v>
      </c>
      <c r="DI31" s="164">
        <f>'[30]CF PND'!$DI$71</f>
        <v>0</v>
      </c>
      <c r="DJ31" s="164">
        <f>'[30]CF PND'!$DI$72</f>
        <v>0</v>
      </c>
      <c r="DK31" s="290">
        <f>SUM(BZ31:DJ31)</f>
        <v>0</v>
      </c>
      <c r="DL31" s="291"/>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3">
        <f>SUM(DL31:EV31)</f>
        <v>0</v>
      </c>
      <c r="EX31" s="291"/>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3">
        <f>SUM(EX31:GH31)</f>
        <v>0</v>
      </c>
      <c r="GJ31" s="291"/>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c r="HI31" s="292"/>
      <c r="HJ31" s="292"/>
      <c r="HK31" s="292"/>
      <c r="HL31" s="292"/>
      <c r="HM31" s="292"/>
      <c r="HN31" s="292"/>
      <c r="HO31" s="292"/>
      <c r="HP31" s="292"/>
      <c r="HQ31" s="292"/>
      <c r="HR31" s="292"/>
      <c r="HS31" s="292"/>
      <c r="HT31" s="292"/>
      <c r="HU31" s="293">
        <f>SUM(GJ31:HT31)</f>
        <v>0</v>
      </c>
      <c r="HV31" s="163">
        <f>'[30]CF PRB'!$DI$36</f>
        <v>0</v>
      </c>
      <c r="HW31" s="164">
        <f>'[30]CF PRB'!$DI$37</f>
        <v>0</v>
      </c>
      <c r="HX31" s="164">
        <f>'[30]CF PRB'!$DI$38</f>
        <v>0</v>
      </c>
      <c r="HY31" s="164">
        <f>'[30]CF PRB'!$DI$39</f>
        <v>0</v>
      </c>
      <c r="HZ31" s="164">
        <f>'[30]CF PRB'!$DI$40</f>
        <v>0</v>
      </c>
      <c r="IA31" s="164">
        <f>'[30]CF PRB'!$DI$41</f>
        <v>0</v>
      </c>
      <c r="IB31" s="164">
        <f>'[30]CF PRB'!$DI$42</f>
        <v>0</v>
      </c>
      <c r="IC31" s="164">
        <f>'[30]CF PRB'!$DI$43</f>
        <v>0</v>
      </c>
      <c r="ID31" s="164">
        <f>'[30]CF PRB'!$DI$44</f>
        <v>0</v>
      </c>
      <c r="IE31" s="164">
        <f>'[30]CF PRB'!$DI$45</f>
        <v>0</v>
      </c>
      <c r="IF31" s="164">
        <f>'[30]CF PRB'!$DI$46</f>
        <v>0</v>
      </c>
      <c r="IG31" s="164">
        <f>'[30]CF PRB'!$DI$47</f>
        <v>0</v>
      </c>
      <c r="IH31" s="164">
        <f>'[30]CF PRB'!$DI$48</f>
        <v>0</v>
      </c>
      <c r="II31" s="164">
        <f>'[30]CF PRB'!$DI$49</f>
        <v>0</v>
      </c>
      <c r="IJ31" s="164">
        <f>'[30]CF PRB'!$DI$50</f>
        <v>0</v>
      </c>
      <c r="IK31" s="164">
        <f>'[30]CF PRB'!$DI$51</f>
        <v>0</v>
      </c>
      <c r="IL31" s="164">
        <f>'[30]CF PRB'!$DI$52</f>
        <v>0</v>
      </c>
      <c r="IM31" s="164">
        <f>'[30]CF PRB'!$DI$53</f>
        <v>0</v>
      </c>
      <c r="IN31" s="164">
        <f>'[30]CF PRB'!$DI$54</f>
        <v>0</v>
      </c>
      <c r="IO31" s="164">
        <f>'[30]CF PRB'!$DI$55</f>
        <v>0</v>
      </c>
      <c r="IP31" s="164">
        <f>'[30]CF PRB'!$DI$56</f>
        <v>0</v>
      </c>
      <c r="IQ31" s="164">
        <f>'[30]CF PRB'!$DI$57</f>
        <v>0</v>
      </c>
      <c r="IR31" s="164">
        <f>'[30]CF PRB'!$DI$58</f>
        <v>0</v>
      </c>
      <c r="IS31" s="164">
        <f>'[30]CF PRB'!$DI$59</f>
        <v>0</v>
      </c>
      <c r="IT31" s="164">
        <f>'[30]CF PRB'!$DI$60</f>
        <v>0</v>
      </c>
      <c r="IU31" s="164">
        <f>'[30]CF PRB'!$DI$61</f>
        <v>0</v>
      </c>
      <c r="IV31" s="164">
        <f>'[30]CF PRB'!$DI$62</f>
        <v>0</v>
      </c>
      <c r="IW31" s="164">
        <f>'[30]CF PRB'!$DI$63</f>
        <v>0</v>
      </c>
      <c r="IX31" s="164">
        <f>'[30]CF PRB'!$DI$64</f>
        <v>0</v>
      </c>
      <c r="IY31" s="164">
        <f>'[30]CF PRB'!$DI$65</f>
        <v>0</v>
      </c>
      <c r="IZ31" s="164">
        <f>'[30]CF PRB'!$DI$66</f>
        <v>0</v>
      </c>
      <c r="JA31" s="164">
        <f>'[30]CF PRB'!$DI$67</f>
        <v>0</v>
      </c>
      <c r="JB31" s="164">
        <f>'[30]CF PRB'!$DI$68</f>
        <v>0</v>
      </c>
      <c r="JC31" s="164">
        <f>'[30]CF PRB'!$DI$69</f>
        <v>0</v>
      </c>
      <c r="JD31" s="164">
        <f>'[30]CF PRB'!$DI$70</f>
        <v>0</v>
      </c>
      <c r="JE31" s="164">
        <f>'[30]CF PRB'!$DI$71</f>
        <v>0</v>
      </c>
      <c r="JF31" s="164">
        <f>'[30]CF PRB'!$DI$72</f>
        <v>0</v>
      </c>
      <c r="JG31" s="290">
        <f>SUM(HV31:JF31)</f>
        <v>0</v>
      </c>
      <c r="JH31" s="291"/>
      <c r="JI31" s="292"/>
      <c r="JJ31" s="292"/>
      <c r="JK31" s="292"/>
      <c r="JL31" s="292"/>
      <c r="JM31" s="292"/>
      <c r="JN31" s="292"/>
      <c r="JO31" s="292"/>
      <c r="JP31" s="292"/>
      <c r="JQ31" s="292"/>
      <c r="JR31" s="292"/>
      <c r="JS31" s="292"/>
      <c r="JT31" s="292"/>
      <c r="JU31" s="292"/>
      <c r="JV31" s="292"/>
      <c r="JW31" s="292"/>
      <c r="JX31" s="292"/>
      <c r="JY31" s="292"/>
      <c r="JZ31" s="292"/>
      <c r="KA31" s="292"/>
      <c r="KB31" s="292"/>
      <c r="KC31" s="292"/>
      <c r="KD31" s="292"/>
      <c r="KE31" s="292"/>
      <c r="KF31" s="292"/>
      <c r="KG31" s="292"/>
      <c r="KH31" s="292"/>
      <c r="KI31" s="292"/>
      <c r="KJ31" s="292"/>
      <c r="KK31" s="292"/>
      <c r="KL31" s="292"/>
      <c r="KM31" s="292"/>
      <c r="KN31" s="292"/>
      <c r="KO31" s="292"/>
      <c r="KP31" s="292"/>
      <c r="KQ31" s="292"/>
      <c r="KR31" s="292"/>
      <c r="KS31" s="293">
        <f>SUM(JH31:KR31)</f>
        <v>0</v>
      </c>
      <c r="KT31" s="291"/>
      <c r="KU31" s="292"/>
      <c r="KV31" s="292"/>
      <c r="KW31" s="292"/>
      <c r="KX31" s="292"/>
      <c r="KY31" s="292"/>
      <c r="KZ31" s="292"/>
      <c r="LA31" s="292"/>
      <c r="LB31" s="292"/>
      <c r="LC31" s="292"/>
      <c r="LD31" s="292"/>
      <c r="LE31" s="292"/>
      <c r="LF31" s="292"/>
      <c r="LG31" s="292"/>
      <c r="LH31" s="292"/>
      <c r="LI31" s="292"/>
      <c r="LJ31" s="292"/>
      <c r="LK31" s="292"/>
      <c r="LL31" s="292"/>
      <c r="LM31" s="292"/>
      <c r="LN31" s="292"/>
      <c r="LO31" s="292"/>
      <c r="LP31" s="292"/>
      <c r="LQ31" s="292"/>
      <c r="LR31" s="292"/>
      <c r="LS31" s="292"/>
      <c r="LT31" s="292"/>
      <c r="LU31" s="292"/>
      <c r="LV31" s="292"/>
      <c r="LW31" s="292"/>
      <c r="LX31" s="292"/>
      <c r="LY31" s="292"/>
      <c r="LZ31" s="292"/>
      <c r="MA31" s="292"/>
      <c r="MB31" s="292"/>
      <c r="MC31" s="292"/>
      <c r="MD31" s="292"/>
      <c r="ME31" s="293">
        <f>SUM(KT31:MD31)</f>
        <v>0</v>
      </c>
      <c r="MF31" s="291"/>
      <c r="MG31" s="292"/>
      <c r="MH31" s="292"/>
      <c r="MI31" s="292"/>
      <c r="MJ31" s="292"/>
      <c r="MK31" s="292"/>
      <c r="ML31" s="292"/>
      <c r="MM31" s="292"/>
      <c r="MN31" s="292"/>
      <c r="MO31" s="292"/>
      <c r="MP31" s="292"/>
      <c r="MQ31" s="292"/>
      <c r="MR31" s="292"/>
      <c r="MS31" s="292"/>
      <c r="MT31" s="292"/>
      <c r="MU31" s="292"/>
      <c r="MV31" s="292"/>
      <c r="MW31" s="292"/>
      <c r="MX31" s="292"/>
      <c r="MY31" s="292"/>
      <c r="MZ31" s="292"/>
      <c r="NA31" s="292"/>
      <c r="NB31" s="292"/>
      <c r="NC31" s="292"/>
      <c r="ND31" s="292"/>
      <c r="NE31" s="292"/>
      <c r="NF31" s="292"/>
      <c r="NG31" s="292"/>
      <c r="NH31" s="292"/>
      <c r="NI31" s="292"/>
      <c r="NJ31" s="292"/>
      <c r="NK31" s="292"/>
      <c r="NL31" s="292"/>
      <c r="NM31" s="292"/>
      <c r="NN31" s="292"/>
      <c r="NO31" s="292"/>
      <c r="NP31" s="292"/>
      <c r="NQ31" s="293">
        <f>SUM(MF31:NP31)</f>
        <v>0</v>
      </c>
      <c r="NR31" s="164">
        <f>'[30]CF PS'!$DI$36</f>
        <v>0</v>
      </c>
      <c r="NS31" s="164">
        <f>'[30]CF PS'!$DI$37</f>
        <v>0</v>
      </c>
      <c r="NT31" s="164">
        <f>'[30]CF PS'!$DI$38</f>
        <v>0</v>
      </c>
      <c r="NU31" s="164">
        <f>'[30]CF PS'!$DI$39</f>
        <v>0</v>
      </c>
      <c r="NV31" s="164">
        <f>'[30]CF PS'!$DI$40</f>
        <v>0</v>
      </c>
      <c r="NW31" s="164">
        <f>'[30]CF PS'!$DI$41</f>
        <v>0</v>
      </c>
      <c r="NX31" s="164">
        <f>'[30]CF PS'!$DI$42</f>
        <v>0</v>
      </c>
      <c r="NY31" s="164">
        <f>'[30]CF PS'!$DI$43</f>
        <v>0</v>
      </c>
      <c r="NZ31" s="164">
        <f>'[30]CF PS'!$DI$44</f>
        <v>0</v>
      </c>
      <c r="OA31" s="164">
        <f>'[30]CF PS'!$DI$45</f>
        <v>0</v>
      </c>
      <c r="OB31" s="164">
        <f>'[30]CF PS'!$DI$46</f>
        <v>0</v>
      </c>
      <c r="OC31" s="164">
        <f>'[30]CF PS'!$DI$47</f>
        <v>0</v>
      </c>
      <c r="OD31" s="164">
        <f>'[30]CF PS'!$DI$48</f>
        <v>0</v>
      </c>
      <c r="OE31" s="164">
        <f>'[30]CF PS'!$DI$49</f>
        <v>0</v>
      </c>
      <c r="OF31" s="164">
        <f>'[30]CF PS'!$DI$50</f>
        <v>0</v>
      </c>
      <c r="OG31" s="164">
        <f>'[30]CF PS'!$DI$51</f>
        <v>0</v>
      </c>
      <c r="OH31" s="164">
        <f>'[30]CF PS'!$DI$52</f>
        <v>0</v>
      </c>
      <c r="OI31" s="164">
        <f>'[30]CF PS'!$DI$53</f>
        <v>0</v>
      </c>
      <c r="OJ31" s="164">
        <f>'[30]CF PS'!$DI$54</f>
        <v>0</v>
      </c>
      <c r="OK31" s="164">
        <f>'[30]CF PS'!$DI$55</f>
        <v>0</v>
      </c>
      <c r="OL31" s="164">
        <f>'[30]CF PS'!$DI$56</f>
        <v>0</v>
      </c>
      <c r="OM31" s="164">
        <f>'[30]CF PS'!$DI$57</f>
        <v>0</v>
      </c>
      <c r="ON31" s="164">
        <f>'[30]CF PS'!$DI$58</f>
        <v>0</v>
      </c>
      <c r="OO31" s="164">
        <f>'[30]CF PS'!$DI$59</f>
        <v>0</v>
      </c>
      <c r="OP31" s="164">
        <f>'[30]CF PS'!$DI$60</f>
        <v>0</v>
      </c>
      <c r="OQ31" s="164">
        <f>'[30]CF PS'!$DI$61</f>
        <v>0</v>
      </c>
      <c r="OR31" s="164">
        <f>'[30]CF PS'!$DI$62</f>
        <v>0</v>
      </c>
      <c r="OS31" s="164">
        <f>'[30]CF PS'!$DI$63</f>
        <v>0</v>
      </c>
      <c r="OT31" s="164">
        <f>'[30]CF PS'!$DI$64</f>
        <v>0</v>
      </c>
      <c r="OU31" s="164">
        <f>'[30]CF PS'!$DI$65</f>
        <v>0</v>
      </c>
      <c r="OV31" s="164">
        <f>'[30]CF PS'!$DI$66</f>
        <v>0</v>
      </c>
      <c r="OW31" s="164">
        <f>'[30]CF PS'!$DI$67</f>
        <v>0</v>
      </c>
      <c r="OX31" s="164">
        <f>'[30]CF PS'!$DI$68</f>
        <v>0</v>
      </c>
      <c r="OY31" s="164">
        <f>'[30]CF PS'!$DI$69</f>
        <v>0</v>
      </c>
      <c r="OZ31" s="164">
        <f>'[30]CF PS'!$DI$70</f>
        <v>0</v>
      </c>
      <c r="PA31" s="164">
        <f>'[30]CF PS'!$DI$71</f>
        <v>0</v>
      </c>
      <c r="PB31" s="164">
        <f>'[30]CF PS'!$DI$72</f>
        <v>0</v>
      </c>
      <c r="PC31" s="290">
        <f>SUM(NR31:PB31)</f>
        <v>0</v>
      </c>
    </row>
    <row r="32" spans="1:419" ht="16.5" thickBot="1" x14ac:dyDescent="0.35">
      <c r="A32" s="294" t="s">
        <v>769</v>
      </c>
      <c r="B32" s="155" t="str">
        <f>IF(AND(B30&lt;&gt;0,B31&lt;&gt;0),(B30-B31)/B31,IF(AND(B30=0,B31=0),"",IF(AND(B30="",B31=""),"",IF(AND(B30=0,B31=""),"", IF(AND(B30="",B31=0),"",1)))))</f>
        <v/>
      </c>
      <c r="C32" s="155" t="str">
        <f t="shared" ref="C32:BN32" si="54">IF(AND(C30&lt;&gt;0,C31&lt;&gt;0),(C30-C31)/C31,IF(AND(C30=0,C31=0),"",IF(AND(C30="",C31=""),"",IF(AND(C30=0,C31=""),"", IF(AND(C30="",C31=0),"",1)))))</f>
        <v/>
      </c>
      <c r="D32" s="155" t="str">
        <f t="shared" si="54"/>
        <v/>
      </c>
      <c r="E32" s="155" t="str">
        <f t="shared" si="54"/>
        <v/>
      </c>
      <c r="F32" s="155" t="str">
        <f t="shared" si="54"/>
        <v/>
      </c>
      <c r="G32" s="155" t="str">
        <f t="shared" si="54"/>
        <v/>
      </c>
      <c r="H32" s="155" t="str">
        <f t="shared" si="54"/>
        <v/>
      </c>
      <c r="I32" s="155" t="str">
        <f t="shared" si="54"/>
        <v/>
      </c>
      <c r="J32" s="155" t="str">
        <f t="shared" si="54"/>
        <v/>
      </c>
      <c r="K32" s="155" t="str">
        <f t="shared" si="54"/>
        <v/>
      </c>
      <c r="L32" s="155">
        <f t="shared" si="54"/>
        <v>1</v>
      </c>
      <c r="M32" s="155">
        <f t="shared" si="54"/>
        <v>1</v>
      </c>
      <c r="N32" s="155" t="str">
        <f t="shared" si="54"/>
        <v/>
      </c>
      <c r="O32" s="155" t="str">
        <f t="shared" si="54"/>
        <v/>
      </c>
      <c r="P32" s="155" t="str">
        <f t="shared" si="54"/>
        <v/>
      </c>
      <c r="Q32" s="155" t="str">
        <f t="shared" si="54"/>
        <v/>
      </c>
      <c r="R32" s="155" t="str">
        <f t="shared" si="54"/>
        <v/>
      </c>
      <c r="S32" s="155" t="str">
        <f t="shared" si="54"/>
        <v/>
      </c>
      <c r="T32" s="155" t="str">
        <f t="shared" si="54"/>
        <v/>
      </c>
      <c r="U32" s="155" t="str">
        <f t="shared" si="54"/>
        <v/>
      </c>
      <c r="V32" s="155" t="str">
        <f t="shared" si="54"/>
        <v/>
      </c>
      <c r="W32" s="155" t="str">
        <f t="shared" si="54"/>
        <v/>
      </c>
      <c r="X32" s="155" t="str">
        <f t="shared" si="54"/>
        <v/>
      </c>
      <c r="Y32" s="155" t="str">
        <f t="shared" si="54"/>
        <v/>
      </c>
      <c r="Z32" s="155" t="str">
        <f t="shared" si="54"/>
        <v/>
      </c>
      <c r="AA32" s="155" t="str">
        <f t="shared" si="54"/>
        <v/>
      </c>
      <c r="AB32" s="155" t="str">
        <f t="shared" si="54"/>
        <v/>
      </c>
      <c r="AC32" s="155" t="str">
        <f t="shared" si="54"/>
        <v/>
      </c>
      <c r="AD32" s="155" t="str">
        <f t="shared" si="54"/>
        <v/>
      </c>
      <c r="AE32" s="155" t="str">
        <f t="shared" si="54"/>
        <v/>
      </c>
      <c r="AF32" s="155" t="str">
        <f t="shared" si="54"/>
        <v/>
      </c>
      <c r="AG32" s="155" t="str">
        <f t="shared" si="54"/>
        <v/>
      </c>
      <c r="AH32" s="155" t="str">
        <f t="shared" si="54"/>
        <v/>
      </c>
      <c r="AI32" s="155" t="str">
        <f t="shared" si="54"/>
        <v/>
      </c>
      <c r="AJ32" s="155" t="str">
        <f t="shared" si="54"/>
        <v/>
      </c>
      <c r="AK32" s="155" t="str">
        <f t="shared" si="54"/>
        <v/>
      </c>
      <c r="AL32" s="155" t="str">
        <f t="shared" si="54"/>
        <v/>
      </c>
      <c r="AM32" s="156">
        <f t="shared" si="54"/>
        <v>0</v>
      </c>
      <c r="AN32" s="154" t="str">
        <f t="shared" si="54"/>
        <v/>
      </c>
      <c r="AO32" s="155" t="str">
        <f t="shared" si="54"/>
        <v/>
      </c>
      <c r="AP32" s="155" t="str">
        <f t="shared" si="54"/>
        <v/>
      </c>
      <c r="AQ32" s="155" t="str">
        <f t="shared" si="54"/>
        <v/>
      </c>
      <c r="AR32" s="155" t="str">
        <f t="shared" si="54"/>
        <v/>
      </c>
      <c r="AS32" s="155" t="str">
        <f t="shared" si="54"/>
        <v/>
      </c>
      <c r="AT32" s="155" t="str">
        <f t="shared" si="54"/>
        <v/>
      </c>
      <c r="AU32" s="155" t="str">
        <f t="shared" si="54"/>
        <v/>
      </c>
      <c r="AV32" s="155" t="str">
        <f t="shared" si="54"/>
        <v/>
      </c>
      <c r="AW32" s="155" t="str">
        <f t="shared" si="54"/>
        <v/>
      </c>
      <c r="AX32" s="155" t="str">
        <f t="shared" si="54"/>
        <v/>
      </c>
      <c r="AY32" s="155" t="str">
        <f t="shared" si="54"/>
        <v/>
      </c>
      <c r="AZ32" s="155" t="str">
        <f t="shared" si="54"/>
        <v/>
      </c>
      <c r="BA32" s="155" t="str">
        <f t="shared" si="54"/>
        <v/>
      </c>
      <c r="BB32" s="155" t="str">
        <f t="shared" si="54"/>
        <v/>
      </c>
      <c r="BC32" s="155" t="str">
        <f t="shared" si="54"/>
        <v/>
      </c>
      <c r="BD32" s="155" t="str">
        <f t="shared" si="54"/>
        <v/>
      </c>
      <c r="BE32" s="155" t="str">
        <f t="shared" si="54"/>
        <v/>
      </c>
      <c r="BF32" s="155" t="str">
        <f t="shared" si="54"/>
        <v/>
      </c>
      <c r="BG32" s="155" t="str">
        <f t="shared" si="54"/>
        <v/>
      </c>
      <c r="BH32" s="155" t="str">
        <f t="shared" si="54"/>
        <v/>
      </c>
      <c r="BI32" s="155" t="str">
        <f t="shared" si="54"/>
        <v/>
      </c>
      <c r="BJ32" s="155" t="str">
        <f t="shared" si="54"/>
        <v/>
      </c>
      <c r="BK32" s="155" t="str">
        <f t="shared" si="54"/>
        <v/>
      </c>
      <c r="BL32" s="155" t="str">
        <f t="shared" si="54"/>
        <v/>
      </c>
      <c r="BM32" s="155" t="str">
        <f t="shared" si="54"/>
        <v/>
      </c>
      <c r="BN32" s="155" t="str">
        <f t="shared" si="54"/>
        <v/>
      </c>
      <c r="BO32" s="155" t="str">
        <f t="shared" ref="BO32:DZ32" si="55">IF(AND(BO30&lt;&gt;0,BO31&lt;&gt;0),(BO30-BO31)/BO31,IF(AND(BO30=0,BO31=0),"",IF(AND(BO30="",BO31=""),"",IF(AND(BO30=0,BO31=""),"", IF(AND(BO30="",BO31=0),"",1)))))</f>
        <v/>
      </c>
      <c r="BP32" s="155" t="str">
        <f t="shared" si="55"/>
        <v/>
      </c>
      <c r="BQ32" s="155" t="str">
        <f t="shared" si="55"/>
        <v/>
      </c>
      <c r="BR32" s="155" t="str">
        <f t="shared" si="55"/>
        <v/>
      </c>
      <c r="BS32" s="155" t="str">
        <f t="shared" si="55"/>
        <v/>
      </c>
      <c r="BT32" s="155" t="str">
        <f t="shared" si="55"/>
        <v/>
      </c>
      <c r="BU32" s="155" t="str">
        <f t="shared" si="55"/>
        <v/>
      </c>
      <c r="BV32" s="155" t="str">
        <f t="shared" si="55"/>
        <v/>
      </c>
      <c r="BW32" s="155" t="str">
        <f t="shared" si="55"/>
        <v/>
      </c>
      <c r="BX32" s="155" t="str">
        <f t="shared" si="55"/>
        <v/>
      </c>
      <c r="BY32" s="156" t="str">
        <f t="shared" si="55"/>
        <v/>
      </c>
      <c r="BZ32" s="154" t="str">
        <f t="shared" si="55"/>
        <v/>
      </c>
      <c r="CA32" s="155" t="str">
        <f t="shared" si="55"/>
        <v/>
      </c>
      <c r="CB32" s="155" t="str">
        <f t="shared" si="55"/>
        <v/>
      </c>
      <c r="CC32" s="155" t="str">
        <f t="shared" si="55"/>
        <v/>
      </c>
      <c r="CD32" s="155" t="str">
        <f t="shared" si="55"/>
        <v/>
      </c>
      <c r="CE32" s="155" t="str">
        <f t="shared" si="55"/>
        <v/>
      </c>
      <c r="CF32" s="155" t="str">
        <f t="shared" si="55"/>
        <v/>
      </c>
      <c r="CG32" s="155" t="str">
        <f t="shared" si="55"/>
        <v/>
      </c>
      <c r="CH32" s="155" t="str">
        <f t="shared" si="55"/>
        <v/>
      </c>
      <c r="CI32" s="155" t="str">
        <f t="shared" si="55"/>
        <v/>
      </c>
      <c r="CJ32" s="155" t="str">
        <f t="shared" si="55"/>
        <v/>
      </c>
      <c r="CK32" s="155" t="str">
        <f t="shared" si="55"/>
        <v/>
      </c>
      <c r="CL32" s="155" t="str">
        <f t="shared" si="55"/>
        <v/>
      </c>
      <c r="CM32" s="155" t="str">
        <f t="shared" si="55"/>
        <v/>
      </c>
      <c r="CN32" s="155" t="str">
        <f t="shared" si="55"/>
        <v/>
      </c>
      <c r="CO32" s="155" t="str">
        <f t="shared" si="55"/>
        <v/>
      </c>
      <c r="CP32" s="155" t="str">
        <f t="shared" si="55"/>
        <v/>
      </c>
      <c r="CQ32" s="155" t="str">
        <f t="shared" si="55"/>
        <v/>
      </c>
      <c r="CR32" s="155" t="str">
        <f t="shared" si="55"/>
        <v/>
      </c>
      <c r="CS32" s="155" t="str">
        <f t="shared" si="55"/>
        <v/>
      </c>
      <c r="CT32" s="155" t="str">
        <f t="shared" si="55"/>
        <v/>
      </c>
      <c r="CU32" s="155" t="str">
        <f t="shared" si="55"/>
        <v/>
      </c>
      <c r="CV32" s="155" t="str">
        <f t="shared" si="55"/>
        <v/>
      </c>
      <c r="CW32" s="155" t="str">
        <f t="shared" si="55"/>
        <v/>
      </c>
      <c r="CX32" s="155" t="str">
        <f t="shared" si="55"/>
        <v/>
      </c>
      <c r="CY32" s="155" t="str">
        <f t="shared" si="55"/>
        <v/>
      </c>
      <c r="CZ32" s="155" t="str">
        <f t="shared" si="55"/>
        <v/>
      </c>
      <c r="DA32" s="155" t="str">
        <f t="shared" si="55"/>
        <v/>
      </c>
      <c r="DB32" s="155" t="str">
        <f t="shared" si="55"/>
        <v/>
      </c>
      <c r="DC32" s="155" t="str">
        <f t="shared" si="55"/>
        <v/>
      </c>
      <c r="DD32" s="155" t="str">
        <f t="shared" si="55"/>
        <v/>
      </c>
      <c r="DE32" s="155" t="str">
        <f t="shared" si="55"/>
        <v/>
      </c>
      <c r="DF32" s="155" t="str">
        <f t="shared" si="55"/>
        <v/>
      </c>
      <c r="DG32" s="155" t="str">
        <f t="shared" si="55"/>
        <v/>
      </c>
      <c r="DH32" s="155" t="str">
        <f t="shared" si="55"/>
        <v/>
      </c>
      <c r="DI32" s="155" t="str">
        <f t="shared" si="55"/>
        <v/>
      </c>
      <c r="DJ32" s="155" t="str">
        <f t="shared" si="55"/>
        <v/>
      </c>
      <c r="DK32" s="156" t="str">
        <f t="shared" si="55"/>
        <v/>
      </c>
      <c r="DL32" s="295" t="str">
        <f t="shared" si="55"/>
        <v/>
      </c>
      <c r="DM32" s="296" t="str">
        <f t="shared" si="55"/>
        <v/>
      </c>
      <c r="DN32" s="296" t="str">
        <f t="shared" si="55"/>
        <v/>
      </c>
      <c r="DO32" s="296" t="str">
        <f t="shared" si="55"/>
        <v/>
      </c>
      <c r="DP32" s="296" t="str">
        <f t="shared" si="55"/>
        <v/>
      </c>
      <c r="DQ32" s="296" t="str">
        <f t="shared" si="55"/>
        <v/>
      </c>
      <c r="DR32" s="296" t="str">
        <f t="shared" si="55"/>
        <v/>
      </c>
      <c r="DS32" s="296" t="str">
        <f t="shared" si="55"/>
        <v/>
      </c>
      <c r="DT32" s="296" t="str">
        <f t="shared" si="55"/>
        <v/>
      </c>
      <c r="DU32" s="296" t="str">
        <f t="shared" si="55"/>
        <v/>
      </c>
      <c r="DV32" s="296" t="str">
        <f t="shared" si="55"/>
        <v/>
      </c>
      <c r="DW32" s="296" t="str">
        <f t="shared" si="55"/>
        <v/>
      </c>
      <c r="DX32" s="296" t="str">
        <f t="shared" si="55"/>
        <v/>
      </c>
      <c r="DY32" s="296" t="str">
        <f t="shared" si="55"/>
        <v/>
      </c>
      <c r="DZ32" s="296" t="str">
        <f t="shared" si="55"/>
        <v/>
      </c>
      <c r="EA32" s="296" t="str">
        <f t="shared" ref="EA32:IK32" si="56">IF(AND(EA30&lt;&gt;0,EA31&lt;&gt;0),(EA30-EA31)/EA31,IF(AND(EA30=0,EA31=0),"",IF(AND(EA30="",EA31=""),"",IF(AND(EA30=0,EA31=""),"", IF(AND(EA30="",EA31=0),"",1)))))</f>
        <v/>
      </c>
      <c r="EB32" s="296" t="str">
        <f t="shared" si="56"/>
        <v/>
      </c>
      <c r="EC32" s="296" t="str">
        <f t="shared" si="56"/>
        <v/>
      </c>
      <c r="ED32" s="296" t="str">
        <f t="shared" si="56"/>
        <v/>
      </c>
      <c r="EE32" s="296" t="str">
        <f t="shared" si="56"/>
        <v/>
      </c>
      <c r="EF32" s="296" t="str">
        <f t="shared" si="56"/>
        <v/>
      </c>
      <c r="EG32" s="296" t="str">
        <f t="shared" si="56"/>
        <v/>
      </c>
      <c r="EH32" s="296" t="str">
        <f t="shared" si="56"/>
        <v/>
      </c>
      <c r="EI32" s="296" t="str">
        <f t="shared" si="56"/>
        <v/>
      </c>
      <c r="EJ32" s="296" t="str">
        <f t="shared" si="56"/>
        <v/>
      </c>
      <c r="EK32" s="296" t="str">
        <f t="shared" si="56"/>
        <v/>
      </c>
      <c r="EL32" s="296" t="str">
        <f t="shared" si="56"/>
        <v/>
      </c>
      <c r="EM32" s="296" t="str">
        <f t="shared" si="56"/>
        <v/>
      </c>
      <c r="EN32" s="296" t="str">
        <f t="shared" si="56"/>
        <v/>
      </c>
      <c r="EO32" s="296" t="str">
        <f t="shared" si="56"/>
        <v/>
      </c>
      <c r="EP32" s="296" t="str">
        <f t="shared" si="56"/>
        <v/>
      </c>
      <c r="EQ32" s="296" t="str">
        <f t="shared" si="56"/>
        <v/>
      </c>
      <c r="ER32" s="296" t="str">
        <f t="shared" si="56"/>
        <v/>
      </c>
      <c r="ES32" s="296" t="str">
        <f t="shared" si="56"/>
        <v/>
      </c>
      <c r="ET32" s="296" t="str">
        <f t="shared" si="56"/>
        <v/>
      </c>
      <c r="EU32" s="296" t="str">
        <f t="shared" si="56"/>
        <v/>
      </c>
      <c r="EV32" s="296" t="str">
        <f t="shared" si="56"/>
        <v/>
      </c>
      <c r="EW32" s="297" t="str">
        <f t="shared" si="56"/>
        <v/>
      </c>
      <c r="EX32" s="295" t="str">
        <f t="shared" si="56"/>
        <v/>
      </c>
      <c r="EY32" s="296" t="str">
        <f t="shared" si="56"/>
        <v/>
      </c>
      <c r="EZ32" s="296" t="str">
        <f t="shared" si="56"/>
        <v/>
      </c>
      <c r="FA32" s="296" t="str">
        <f t="shared" si="56"/>
        <v/>
      </c>
      <c r="FB32" s="296" t="str">
        <f t="shared" si="56"/>
        <v/>
      </c>
      <c r="FC32" s="296" t="str">
        <f t="shared" si="56"/>
        <v/>
      </c>
      <c r="FD32" s="296" t="str">
        <f t="shared" si="56"/>
        <v/>
      </c>
      <c r="FE32" s="296" t="str">
        <f t="shared" si="56"/>
        <v/>
      </c>
      <c r="FF32" s="296" t="str">
        <f t="shared" si="56"/>
        <v/>
      </c>
      <c r="FG32" s="296" t="str">
        <f t="shared" si="56"/>
        <v/>
      </c>
      <c r="FH32" s="296" t="str">
        <f t="shared" si="56"/>
        <v/>
      </c>
      <c r="FI32" s="296" t="str">
        <f t="shared" si="56"/>
        <v/>
      </c>
      <c r="FJ32" s="296" t="str">
        <f t="shared" si="56"/>
        <v/>
      </c>
      <c r="FK32" s="296" t="str">
        <f t="shared" si="56"/>
        <v/>
      </c>
      <c r="FL32" s="296" t="str">
        <f t="shared" si="56"/>
        <v/>
      </c>
      <c r="FM32" s="296" t="str">
        <f t="shared" si="56"/>
        <v/>
      </c>
      <c r="FN32" s="296" t="str">
        <f t="shared" si="56"/>
        <v/>
      </c>
      <c r="FO32" s="296" t="str">
        <f t="shared" si="56"/>
        <v/>
      </c>
      <c r="FP32" s="296" t="str">
        <f t="shared" si="56"/>
        <v/>
      </c>
      <c r="FQ32" s="296" t="str">
        <f t="shared" si="56"/>
        <v/>
      </c>
      <c r="FR32" s="296" t="str">
        <f t="shared" si="56"/>
        <v/>
      </c>
      <c r="FS32" s="296" t="str">
        <f t="shared" si="56"/>
        <v/>
      </c>
      <c r="FT32" s="296" t="str">
        <f t="shared" si="56"/>
        <v/>
      </c>
      <c r="FU32" s="296" t="str">
        <f t="shared" si="56"/>
        <v/>
      </c>
      <c r="FV32" s="296" t="str">
        <f t="shared" si="56"/>
        <v/>
      </c>
      <c r="FW32" s="296" t="str">
        <f t="shared" si="56"/>
        <v/>
      </c>
      <c r="FX32" s="296" t="str">
        <f t="shared" si="56"/>
        <v/>
      </c>
      <c r="FY32" s="296" t="str">
        <f t="shared" si="56"/>
        <v/>
      </c>
      <c r="FZ32" s="296" t="str">
        <f t="shared" si="56"/>
        <v/>
      </c>
      <c r="GA32" s="296" t="str">
        <f t="shared" si="56"/>
        <v/>
      </c>
      <c r="GB32" s="296" t="str">
        <f t="shared" si="56"/>
        <v/>
      </c>
      <c r="GC32" s="296" t="str">
        <f t="shared" si="56"/>
        <v/>
      </c>
      <c r="GD32" s="296" t="str">
        <f t="shared" si="56"/>
        <v/>
      </c>
      <c r="GE32" s="296" t="str">
        <f t="shared" si="56"/>
        <v/>
      </c>
      <c r="GF32" s="296" t="str">
        <f t="shared" si="56"/>
        <v/>
      </c>
      <c r="GG32" s="296" t="str">
        <f t="shared" si="56"/>
        <v/>
      </c>
      <c r="GH32" s="296" t="str">
        <f t="shared" si="56"/>
        <v/>
      </c>
      <c r="GI32" s="297" t="str">
        <f t="shared" si="56"/>
        <v/>
      </c>
      <c r="GJ32" s="295" t="str">
        <f t="shared" si="56"/>
        <v/>
      </c>
      <c r="GK32" s="296" t="str">
        <f t="shared" si="56"/>
        <v/>
      </c>
      <c r="GL32" s="296" t="str">
        <f t="shared" si="56"/>
        <v/>
      </c>
      <c r="GM32" s="296" t="str">
        <f t="shared" si="56"/>
        <v/>
      </c>
      <c r="GN32" s="296" t="str">
        <f t="shared" si="56"/>
        <v/>
      </c>
      <c r="GO32" s="296" t="str">
        <f t="shared" si="56"/>
        <v/>
      </c>
      <c r="GP32" s="296" t="str">
        <f t="shared" si="56"/>
        <v/>
      </c>
      <c r="GQ32" s="296" t="str">
        <f t="shared" si="56"/>
        <v/>
      </c>
      <c r="GR32" s="296" t="str">
        <f t="shared" si="56"/>
        <v/>
      </c>
      <c r="GS32" s="296" t="str">
        <f t="shared" si="56"/>
        <v/>
      </c>
      <c r="GT32" s="296" t="str">
        <f t="shared" si="56"/>
        <v/>
      </c>
      <c r="GU32" s="296" t="str">
        <f t="shared" si="56"/>
        <v/>
      </c>
      <c r="GV32" s="296" t="str">
        <f t="shared" si="56"/>
        <v/>
      </c>
      <c r="GW32" s="296" t="str">
        <f t="shared" si="56"/>
        <v/>
      </c>
      <c r="GX32" s="296" t="str">
        <f t="shared" si="56"/>
        <v/>
      </c>
      <c r="GY32" s="296" t="str">
        <f t="shared" si="56"/>
        <v/>
      </c>
      <c r="GZ32" s="296" t="str">
        <f t="shared" si="56"/>
        <v/>
      </c>
      <c r="HA32" s="296" t="str">
        <f t="shared" si="56"/>
        <v/>
      </c>
      <c r="HB32" s="296" t="str">
        <f t="shared" si="56"/>
        <v/>
      </c>
      <c r="HC32" s="296" t="str">
        <f t="shared" si="56"/>
        <v/>
      </c>
      <c r="HD32" s="296" t="str">
        <f t="shared" si="56"/>
        <v/>
      </c>
      <c r="HE32" s="296" t="str">
        <f t="shared" si="56"/>
        <v/>
      </c>
      <c r="HF32" s="296" t="str">
        <f t="shared" si="56"/>
        <v/>
      </c>
      <c r="HG32" s="296" t="str">
        <f t="shared" si="56"/>
        <v/>
      </c>
      <c r="HH32" s="296" t="str">
        <f t="shared" si="56"/>
        <v/>
      </c>
      <c r="HI32" s="296" t="str">
        <f t="shared" si="56"/>
        <v/>
      </c>
      <c r="HJ32" s="296" t="str">
        <f t="shared" si="56"/>
        <v/>
      </c>
      <c r="HK32" s="296" t="str">
        <f t="shared" si="56"/>
        <v/>
      </c>
      <c r="HL32" s="296" t="str">
        <f t="shared" si="56"/>
        <v/>
      </c>
      <c r="HM32" s="296" t="str">
        <f t="shared" si="56"/>
        <v/>
      </c>
      <c r="HN32" s="296" t="str">
        <f t="shared" si="56"/>
        <v/>
      </c>
      <c r="HO32" s="296" t="str">
        <f t="shared" si="56"/>
        <v/>
      </c>
      <c r="HP32" s="296" t="str">
        <f t="shared" si="56"/>
        <v/>
      </c>
      <c r="HQ32" s="296" t="str">
        <f t="shared" si="56"/>
        <v/>
      </c>
      <c r="HR32" s="296" t="str">
        <f t="shared" si="56"/>
        <v/>
      </c>
      <c r="HS32" s="296" t="str">
        <f t="shared" si="56"/>
        <v/>
      </c>
      <c r="HT32" s="296" t="str">
        <f t="shared" si="56"/>
        <v/>
      </c>
      <c r="HU32" s="297" t="str">
        <f t="shared" si="56"/>
        <v/>
      </c>
      <c r="HV32" s="154" t="str">
        <f t="shared" si="56"/>
        <v/>
      </c>
      <c r="HW32" s="155" t="str">
        <f t="shared" si="56"/>
        <v/>
      </c>
      <c r="HX32" s="155" t="str">
        <f t="shared" si="56"/>
        <v/>
      </c>
      <c r="HY32" s="155" t="str">
        <f t="shared" si="56"/>
        <v/>
      </c>
      <c r="HZ32" s="155" t="str">
        <f t="shared" si="56"/>
        <v/>
      </c>
      <c r="IA32" s="155" t="str">
        <f t="shared" si="56"/>
        <v/>
      </c>
      <c r="IB32" s="155" t="str">
        <f t="shared" si="56"/>
        <v/>
      </c>
      <c r="IC32" s="155" t="str">
        <f t="shared" si="56"/>
        <v/>
      </c>
      <c r="ID32" s="155" t="str">
        <f t="shared" si="56"/>
        <v/>
      </c>
      <c r="IE32" s="155" t="str">
        <f t="shared" si="56"/>
        <v/>
      </c>
      <c r="IF32" s="155" t="str">
        <f t="shared" si="56"/>
        <v/>
      </c>
      <c r="IG32" s="155" t="str">
        <f t="shared" si="56"/>
        <v/>
      </c>
      <c r="IH32" s="155" t="str">
        <f t="shared" si="56"/>
        <v/>
      </c>
      <c r="II32" s="155" t="str">
        <f t="shared" si="56"/>
        <v/>
      </c>
      <c r="IJ32" s="155" t="str">
        <f t="shared" si="56"/>
        <v/>
      </c>
      <c r="IK32" s="155" t="str">
        <f t="shared" si="56"/>
        <v/>
      </c>
      <c r="IL32" s="155" t="str">
        <f t="shared" ref="IL32:KW32" si="57">IF(AND(IL30&lt;&gt;0,IL31&lt;&gt;0),(IL30-IL31)/IL31,IF(AND(IL30=0,IL31=0),"",IF(AND(IL30="",IL31=""),"",IF(AND(IL30=0,IL31=""),"", IF(AND(IL30="",IL31=0),"",1)))))</f>
        <v/>
      </c>
      <c r="IM32" s="155" t="str">
        <f t="shared" si="57"/>
        <v/>
      </c>
      <c r="IN32" s="155" t="str">
        <f t="shared" si="57"/>
        <v/>
      </c>
      <c r="IO32" s="155" t="str">
        <f t="shared" si="57"/>
        <v/>
      </c>
      <c r="IP32" s="155" t="str">
        <f t="shared" si="57"/>
        <v/>
      </c>
      <c r="IQ32" s="155" t="str">
        <f t="shared" si="57"/>
        <v/>
      </c>
      <c r="IR32" s="155" t="str">
        <f t="shared" si="57"/>
        <v/>
      </c>
      <c r="IS32" s="155" t="str">
        <f t="shared" si="57"/>
        <v/>
      </c>
      <c r="IT32" s="155" t="str">
        <f t="shared" si="57"/>
        <v/>
      </c>
      <c r="IU32" s="155" t="str">
        <f t="shared" si="57"/>
        <v/>
      </c>
      <c r="IV32" s="155" t="str">
        <f t="shared" si="57"/>
        <v/>
      </c>
      <c r="IW32" s="155" t="str">
        <f t="shared" si="57"/>
        <v/>
      </c>
      <c r="IX32" s="155" t="str">
        <f t="shared" si="57"/>
        <v/>
      </c>
      <c r="IY32" s="155" t="str">
        <f t="shared" si="57"/>
        <v/>
      </c>
      <c r="IZ32" s="155" t="str">
        <f t="shared" si="57"/>
        <v/>
      </c>
      <c r="JA32" s="155" t="str">
        <f t="shared" si="57"/>
        <v/>
      </c>
      <c r="JB32" s="155" t="str">
        <f t="shared" si="57"/>
        <v/>
      </c>
      <c r="JC32" s="155" t="str">
        <f t="shared" si="57"/>
        <v/>
      </c>
      <c r="JD32" s="155" t="str">
        <f t="shared" si="57"/>
        <v/>
      </c>
      <c r="JE32" s="155" t="str">
        <f t="shared" si="57"/>
        <v/>
      </c>
      <c r="JF32" s="155" t="str">
        <f t="shared" si="57"/>
        <v/>
      </c>
      <c r="JG32" s="156" t="str">
        <f t="shared" si="57"/>
        <v/>
      </c>
      <c r="JH32" s="295" t="str">
        <f t="shared" si="57"/>
        <v/>
      </c>
      <c r="JI32" s="296" t="str">
        <f t="shared" si="57"/>
        <v/>
      </c>
      <c r="JJ32" s="296" t="str">
        <f t="shared" si="57"/>
        <v/>
      </c>
      <c r="JK32" s="296" t="str">
        <f t="shared" si="57"/>
        <v/>
      </c>
      <c r="JL32" s="296" t="str">
        <f t="shared" si="57"/>
        <v/>
      </c>
      <c r="JM32" s="296" t="str">
        <f t="shared" si="57"/>
        <v/>
      </c>
      <c r="JN32" s="296" t="str">
        <f t="shared" si="57"/>
        <v/>
      </c>
      <c r="JO32" s="296" t="str">
        <f t="shared" si="57"/>
        <v/>
      </c>
      <c r="JP32" s="296" t="str">
        <f t="shared" si="57"/>
        <v/>
      </c>
      <c r="JQ32" s="296" t="str">
        <f t="shared" si="57"/>
        <v/>
      </c>
      <c r="JR32" s="296" t="str">
        <f t="shared" si="57"/>
        <v/>
      </c>
      <c r="JS32" s="296" t="str">
        <f t="shared" si="57"/>
        <v/>
      </c>
      <c r="JT32" s="296" t="str">
        <f t="shared" si="57"/>
        <v/>
      </c>
      <c r="JU32" s="296" t="str">
        <f t="shared" si="57"/>
        <v/>
      </c>
      <c r="JV32" s="296" t="str">
        <f t="shared" si="57"/>
        <v/>
      </c>
      <c r="JW32" s="296" t="str">
        <f t="shared" si="57"/>
        <v/>
      </c>
      <c r="JX32" s="296" t="str">
        <f t="shared" si="57"/>
        <v/>
      </c>
      <c r="JY32" s="296" t="str">
        <f t="shared" si="57"/>
        <v/>
      </c>
      <c r="JZ32" s="296" t="str">
        <f t="shared" si="57"/>
        <v/>
      </c>
      <c r="KA32" s="296" t="str">
        <f t="shared" si="57"/>
        <v/>
      </c>
      <c r="KB32" s="296" t="str">
        <f t="shared" si="57"/>
        <v/>
      </c>
      <c r="KC32" s="296" t="str">
        <f t="shared" si="57"/>
        <v/>
      </c>
      <c r="KD32" s="296" t="str">
        <f t="shared" si="57"/>
        <v/>
      </c>
      <c r="KE32" s="296" t="str">
        <f t="shared" si="57"/>
        <v/>
      </c>
      <c r="KF32" s="296" t="str">
        <f t="shared" si="57"/>
        <v/>
      </c>
      <c r="KG32" s="296" t="str">
        <f t="shared" si="57"/>
        <v/>
      </c>
      <c r="KH32" s="296" t="str">
        <f t="shared" si="57"/>
        <v/>
      </c>
      <c r="KI32" s="296" t="str">
        <f t="shared" si="57"/>
        <v/>
      </c>
      <c r="KJ32" s="296" t="str">
        <f t="shared" si="57"/>
        <v/>
      </c>
      <c r="KK32" s="296" t="str">
        <f t="shared" si="57"/>
        <v/>
      </c>
      <c r="KL32" s="296" t="str">
        <f t="shared" si="57"/>
        <v/>
      </c>
      <c r="KM32" s="296" t="str">
        <f t="shared" si="57"/>
        <v/>
      </c>
      <c r="KN32" s="296" t="str">
        <f t="shared" si="57"/>
        <v/>
      </c>
      <c r="KO32" s="296" t="str">
        <f t="shared" si="57"/>
        <v/>
      </c>
      <c r="KP32" s="296" t="str">
        <f t="shared" si="57"/>
        <v/>
      </c>
      <c r="KQ32" s="296" t="str">
        <f t="shared" si="57"/>
        <v/>
      </c>
      <c r="KR32" s="296" t="str">
        <f t="shared" si="57"/>
        <v/>
      </c>
      <c r="KS32" s="297" t="str">
        <f t="shared" si="57"/>
        <v/>
      </c>
      <c r="KT32" s="295" t="str">
        <f t="shared" si="57"/>
        <v/>
      </c>
      <c r="KU32" s="296" t="str">
        <f t="shared" si="57"/>
        <v/>
      </c>
      <c r="KV32" s="296" t="str">
        <f t="shared" si="57"/>
        <v/>
      </c>
      <c r="KW32" s="296" t="str">
        <f t="shared" si="57"/>
        <v/>
      </c>
      <c r="KX32" s="296" t="str">
        <f t="shared" ref="KX32:NI32" si="58">IF(AND(KX30&lt;&gt;0,KX31&lt;&gt;0),(KX30-KX31)/KX31,IF(AND(KX30=0,KX31=0),"",IF(AND(KX30="",KX31=""),"",IF(AND(KX30=0,KX31=""),"", IF(AND(KX30="",KX31=0),"",1)))))</f>
        <v/>
      </c>
      <c r="KY32" s="296" t="str">
        <f t="shared" si="58"/>
        <v/>
      </c>
      <c r="KZ32" s="296" t="str">
        <f t="shared" si="58"/>
        <v/>
      </c>
      <c r="LA32" s="296" t="str">
        <f t="shared" si="58"/>
        <v/>
      </c>
      <c r="LB32" s="296" t="str">
        <f t="shared" si="58"/>
        <v/>
      </c>
      <c r="LC32" s="296" t="str">
        <f t="shared" si="58"/>
        <v/>
      </c>
      <c r="LD32" s="296" t="str">
        <f t="shared" si="58"/>
        <v/>
      </c>
      <c r="LE32" s="296" t="str">
        <f t="shared" si="58"/>
        <v/>
      </c>
      <c r="LF32" s="296" t="str">
        <f t="shared" si="58"/>
        <v/>
      </c>
      <c r="LG32" s="296" t="str">
        <f t="shared" si="58"/>
        <v/>
      </c>
      <c r="LH32" s="296" t="str">
        <f t="shared" si="58"/>
        <v/>
      </c>
      <c r="LI32" s="296" t="str">
        <f t="shared" si="58"/>
        <v/>
      </c>
      <c r="LJ32" s="296" t="str">
        <f t="shared" si="58"/>
        <v/>
      </c>
      <c r="LK32" s="296" t="str">
        <f t="shared" si="58"/>
        <v/>
      </c>
      <c r="LL32" s="296" t="str">
        <f t="shared" si="58"/>
        <v/>
      </c>
      <c r="LM32" s="296" t="str">
        <f t="shared" si="58"/>
        <v/>
      </c>
      <c r="LN32" s="296" t="str">
        <f t="shared" si="58"/>
        <v/>
      </c>
      <c r="LO32" s="296" t="str">
        <f t="shared" si="58"/>
        <v/>
      </c>
      <c r="LP32" s="296" t="str">
        <f t="shared" si="58"/>
        <v/>
      </c>
      <c r="LQ32" s="296" t="str">
        <f t="shared" si="58"/>
        <v/>
      </c>
      <c r="LR32" s="296" t="str">
        <f t="shared" si="58"/>
        <v/>
      </c>
      <c r="LS32" s="296" t="str">
        <f t="shared" si="58"/>
        <v/>
      </c>
      <c r="LT32" s="296" t="str">
        <f t="shared" si="58"/>
        <v/>
      </c>
      <c r="LU32" s="296" t="str">
        <f t="shared" si="58"/>
        <v/>
      </c>
      <c r="LV32" s="296" t="str">
        <f t="shared" si="58"/>
        <v/>
      </c>
      <c r="LW32" s="296" t="str">
        <f t="shared" si="58"/>
        <v/>
      </c>
      <c r="LX32" s="296" t="str">
        <f t="shared" si="58"/>
        <v/>
      </c>
      <c r="LY32" s="296" t="str">
        <f t="shared" si="58"/>
        <v/>
      </c>
      <c r="LZ32" s="296" t="str">
        <f t="shared" si="58"/>
        <v/>
      </c>
      <c r="MA32" s="296" t="str">
        <f t="shared" si="58"/>
        <v/>
      </c>
      <c r="MB32" s="296" t="str">
        <f t="shared" si="58"/>
        <v/>
      </c>
      <c r="MC32" s="296" t="str">
        <f t="shared" si="58"/>
        <v/>
      </c>
      <c r="MD32" s="296" t="str">
        <f t="shared" si="58"/>
        <v/>
      </c>
      <c r="ME32" s="297" t="str">
        <f t="shared" si="58"/>
        <v/>
      </c>
      <c r="MF32" s="295" t="str">
        <f t="shared" si="58"/>
        <v/>
      </c>
      <c r="MG32" s="296" t="str">
        <f t="shared" si="58"/>
        <v/>
      </c>
      <c r="MH32" s="296" t="str">
        <f t="shared" si="58"/>
        <v/>
      </c>
      <c r="MI32" s="296" t="str">
        <f t="shared" si="58"/>
        <v/>
      </c>
      <c r="MJ32" s="296" t="str">
        <f t="shared" si="58"/>
        <v/>
      </c>
      <c r="MK32" s="296" t="str">
        <f t="shared" si="58"/>
        <v/>
      </c>
      <c r="ML32" s="296" t="str">
        <f t="shared" si="58"/>
        <v/>
      </c>
      <c r="MM32" s="296" t="str">
        <f t="shared" si="58"/>
        <v/>
      </c>
      <c r="MN32" s="296" t="str">
        <f t="shared" si="58"/>
        <v/>
      </c>
      <c r="MO32" s="296" t="str">
        <f t="shared" si="58"/>
        <v/>
      </c>
      <c r="MP32" s="296" t="str">
        <f t="shared" si="58"/>
        <v/>
      </c>
      <c r="MQ32" s="296" t="str">
        <f t="shared" si="58"/>
        <v/>
      </c>
      <c r="MR32" s="296" t="str">
        <f t="shared" si="58"/>
        <v/>
      </c>
      <c r="MS32" s="296" t="str">
        <f t="shared" si="58"/>
        <v/>
      </c>
      <c r="MT32" s="296" t="str">
        <f t="shared" si="58"/>
        <v/>
      </c>
      <c r="MU32" s="296" t="str">
        <f t="shared" si="58"/>
        <v/>
      </c>
      <c r="MV32" s="296" t="str">
        <f t="shared" si="58"/>
        <v/>
      </c>
      <c r="MW32" s="296" t="str">
        <f t="shared" si="58"/>
        <v/>
      </c>
      <c r="MX32" s="296" t="str">
        <f t="shared" si="58"/>
        <v/>
      </c>
      <c r="MY32" s="296" t="str">
        <f t="shared" si="58"/>
        <v/>
      </c>
      <c r="MZ32" s="296" t="str">
        <f t="shared" si="58"/>
        <v/>
      </c>
      <c r="NA32" s="296" t="str">
        <f t="shared" si="58"/>
        <v/>
      </c>
      <c r="NB32" s="296" t="str">
        <f t="shared" si="58"/>
        <v/>
      </c>
      <c r="NC32" s="296" t="str">
        <f t="shared" si="58"/>
        <v/>
      </c>
      <c r="ND32" s="296" t="str">
        <f t="shared" si="58"/>
        <v/>
      </c>
      <c r="NE32" s="296" t="str">
        <f t="shared" si="58"/>
        <v/>
      </c>
      <c r="NF32" s="296" t="str">
        <f t="shared" si="58"/>
        <v/>
      </c>
      <c r="NG32" s="296" t="str">
        <f t="shared" si="58"/>
        <v/>
      </c>
      <c r="NH32" s="296" t="str">
        <f t="shared" si="58"/>
        <v/>
      </c>
      <c r="NI32" s="296" t="str">
        <f t="shared" si="58"/>
        <v/>
      </c>
      <c r="NJ32" s="296" t="str">
        <f t="shared" ref="NJ32:PC32" si="59">IF(AND(NJ30&lt;&gt;0,NJ31&lt;&gt;0),(NJ30-NJ31)/NJ31,IF(AND(NJ30=0,NJ31=0),"",IF(AND(NJ30="",NJ31=""),"",IF(AND(NJ30=0,NJ31=""),"", IF(AND(NJ30="",NJ31=0),"",1)))))</f>
        <v/>
      </c>
      <c r="NK32" s="296" t="str">
        <f t="shared" si="59"/>
        <v/>
      </c>
      <c r="NL32" s="296" t="str">
        <f t="shared" si="59"/>
        <v/>
      </c>
      <c r="NM32" s="296" t="str">
        <f t="shared" si="59"/>
        <v/>
      </c>
      <c r="NN32" s="296" t="str">
        <f t="shared" si="59"/>
        <v/>
      </c>
      <c r="NO32" s="296" t="str">
        <f t="shared" si="59"/>
        <v/>
      </c>
      <c r="NP32" s="296" t="str">
        <f t="shared" si="59"/>
        <v/>
      </c>
      <c r="NQ32" s="297" t="str">
        <f t="shared" si="59"/>
        <v/>
      </c>
      <c r="NR32" s="155" t="str">
        <f t="shared" si="59"/>
        <v/>
      </c>
      <c r="NS32" s="155" t="str">
        <f t="shared" si="59"/>
        <v/>
      </c>
      <c r="NT32" s="155" t="str">
        <f t="shared" si="59"/>
        <v/>
      </c>
      <c r="NU32" s="155" t="str">
        <f t="shared" si="59"/>
        <v/>
      </c>
      <c r="NV32" s="155" t="str">
        <f t="shared" si="59"/>
        <v/>
      </c>
      <c r="NW32" s="155" t="str">
        <f t="shared" si="59"/>
        <v/>
      </c>
      <c r="NX32" s="155" t="str">
        <f t="shared" si="59"/>
        <v/>
      </c>
      <c r="NY32" s="155" t="str">
        <f t="shared" si="59"/>
        <v/>
      </c>
      <c r="NZ32" s="155" t="str">
        <f t="shared" si="59"/>
        <v/>
      </c>
      <c r="OA32" s="155" t="str">
        <f t="shared" si="59"/>
        <v/>
      </c>
      <c r="OB32" s="155" t="str">
        <f t="shared" si="59"/>
        <v/>
      </c>
      <c r="OC32" s="155" t="str">
        <f t="shared" si="59"/>
        <v/>
      </c>
      <c r="OD32" s="155" t="str">
        <f t="shared" si="59"/>
        <v/>
      </c>
      <c r="OE32" s="155" t="str">
        <f t="shared" si="59"/>
        <v/>
      </c>
      <c r="OF32" s="155" t="str">
        <f t="shared" si="59"/>
        <v/>
      </c>
      <c r="OG32" s="155" t="str">
        <f t="shared" si="59"/>
        <v/>
      </c>
      <c r="OH32" s="155" t="str">
        <f t="shared" si="59"/>
        <v/>
      </c>
      <c r="OI32" s="155" t="str">
        <f t="shared" si="59"/>
        <v/>
      </c>
      <c r="OJ32" s="155" t="str">
        <f t="shared" si="59"/>
        <v/>
      </c>
      <c r="OK32" s="155" t="str">
        <f t="shared" si="59"/>
        <v/>
      </c>
      <c r="OL32" s="155" t="str">
        <f t="shared" si="59"/>
        <v/>
      </c>
      <c r="OM32" s="155" t="str">
        <f t="shared" si="59"/>
        <v/>
      </c>
      <c r="ON32" s="155" t="str">
        <f t="shared" si="59"/>
        <v/>
      </c>
      <c r="OO32" s="155" t="str">
        <f t="shared" si="59"/>
        <v/>
      </c>
      <c r="OP32" s="155" t="str">
        <f t="shared" si="59"/>
        <v/>
      </c>
      <c r="OQ32" s="155" t="str">
        <f t="shared" si="59"/>
        <v/>
      </c>
      <c r="OR32" s="155" t="str">
        <f t="shared" si="59"/>
        <v/>
      </c>
      <c r="OS32" s="155" t="str">
        <f t="shared" si="59"/>
        <v/>
      </c>
      <c r="OT32" s="155" t="str">
        <f t="shared" si="59"/>
        <v/>
      </c>
      <c r="OU32" s="155" t="str">
        <f t="shared" si="59"/>
        <v/>
      </c>
      <c r="OV32" s="155" t="str">
        <f t="shared" si="59"/>
        <v/>
      </c>
      <c r="OW32" s="155" t="str">
        <f t="shared" si="59"/>
        <v/>
      </c>
      <c r="OX32" s="155" t="str">
        <f t="shared" si="59"/>
        <v/>
      </c>
      <c r="OY32" s="155" t="str">
        <f t="shared" si="59"/>
        <v/>
      </c>
      <c r="OZ32" s="155" t="str">
        <f t="shared" si="59"/>
        <v/>
      </c>
      <c r="PA32" s="155" t="str">
        <f t="shared" si="59"/>
        <v/>
      </c>
      <c r="PB32" s="155" t="str">
        <f t="shared" si="59"/>
        <v/>
      </c>
      <c r="PC32" s="156" t="str">
        <f t="shared" si="59"/>
        <v/>
      </c>
    </row>
    <row r="33" spans="1:419" s="174" customFormat="1" ht="14.25" customHeight="1" outlineLevel="1" x14ac:dyDescent="0.3">
      <c r="A33" s="300" t="s">
        <v>770</v>
      </c>
      <c r="B33" s="301">
        <f>[29]Consolidado!$J$12</f>
        <v>0.27927520117187499</v>
      </c>
      <c r="C33" s="208"/>
      <c r="D33" s="208"/>
      <c r="E33" s="208"/>
      <c r="F33" s="208"/>
      <c r="G33" s="208"/>
      <c r="H33" s="208"/>
      <c r="I33" s="208"/>
      <c r="J33" s="208"/>
      <c r="K33" s="208"/>
      <c r="L33" s="208"/>
      <c r="M33" s="208"/>
      <c r="N33" s="208"/>
      <c r="O33" s="208"/>
      <c r="P33" s="208"/>
      <c r="Q33" s="208"/>
      <c r="R33" s="208"/>
      <c r="S33" s="208"/>
      <c r="T33" s="208"/>
      <c r="U33" s="208"/>
      <c r="V33" s="208"/>
      <c r="W33" s="208"/>
      <c r="X33" s="208"/>
      <c r="Y33" s="208"/>
      <c r="Z33" s="208"/>
      <c r="AA33" s="208"/>
      <c r="AB33" s="208"/>
      <c r="AC33" s="208"/>
      <c r="AD33" s="208"/>
      <c r="AE33" s="208"/>
      <c r="AF33" s="208"/>
      <c r="AG33" s="208"/>
      <c r="AH33" s="208"/>
      <c r="AI33" s="208"/>
      <c r="AJ33" s="208"/>
      <c r="AK33" s="208"/>
      <c r="AL33" s="208"/>
      <c r="AM33" s="209"/>
      <c r="AN33" s="210">
        <f>[29]Consolidado!$J$13</f>
        <v>0</v>
      </c>
      <c r="AO33" s="211"/>
      <c r="AP33" s="211"/>
      <c r="AQ33" s="211"/>
      <c r="AR33" s="211"/>
      <c r="AS33" s="211"/>
      <c r="AT33" s="211"/>
      <c r="AU33" s="211"/>
      <c r="AV33" s="211"/>
      <c r="AW33" s="211"/>
      <c r="AX33" s="211"/>
      <c r="AY33" s="211"/>
      <c r="AZ33" s="211"/>
      <c r="BA33" s="211"/>
      <c r="BB33" s="211"/>
      <c r="BC33" s="211"/>
      <c r="BD33" s="211"/>
      <c r="BE33" s="211"/>
      <c r="BF33" s="211"/>
      <c r="BG33" s="211"/>
      <c r="BH33" s="211"/>
      <c r="BI33" s="211"/>
      <c r="BJ33" s="211"/>
      <c r="BK33" s="211"/>
      <c r="BL33" s="211"/>
      <c r="BM33" s="211"/>
      <c r="BN33" s="211"/>
      <c r="BO33" s="211"/>
      <c r="BP33" s="211"/>
      <c r="BQ33" s="211"/>
      <c r="BR33" s="211"/>
      <c r="BS33" s="211"/>
      <c r="BT33" s="211"/>
      <c r="BU33" s="211"/>
      <c r="BV33" s="211"/>
      <c r="BW33" s="211"/>
      <c r="BX33" s="211"/>
      <c r="BY33" s="212"/>
      <c r="BZ33" s="246">
        <f>[29]Consolidado!$J$14</f>
        <v>0</v>
      </c>
      <c r="CA33" s="247"/>
      <c r="CB33" s="247"/>
      <c r="CC33" s="247"/>
      <c r="CD33" s="247"/>
      <c r="CE33" s="247"/>
      <c r="CF33" s="247"/>
      <c r="CG33" s="247"/>
      <c r="CH33" s="247"/>
      <c r="CI33" s="247"/>
      <c r="CJ33" s="247"/>
      <c r="CK33" s="247"/>
      <c r="CL33" s="247"/>
      <c r="CM33" s="247"/>
      <c r="CN33" s="247"/>
      <c r="CO33" s="247"/>
      <c r="CP33" s="247"/>
      <c r="CQ33" s="247"/>
      <c r="CR33" s="247"/>
      <c r="CS33" s="247"/>
      <c r="CT33" s="247"/>
      <c r="CU33" s="247"/>
      <c r="CV33" s="247"/>
      <c r="CW33" s="247"/>
      <c r="CX33" s="247"/>
      <c r="CY33" s="247"/>
      <c r="CZ33" s="247"/>
      <c r="DA33" s="247"/>
      <c r="DB33" s="247"/>
      <c r="DC33" s="247"/>
      <c r="DD33" s="247"/>
      <c r="DE33" s="247"/>
      <c r="DF33" s="247"/>
      <c r="DG33" s="247"/>
      <c r="DH33" s="247"/>
      <c r="DI33" s="247"/>
      <c r="DJ33" s="247"/>
      <c r="DK33" s="248"/>
      <c r="DL33" s="302">
        <f>[29]Consolidado!$J$17</f>
        <v>0.41408800097656251</v>
      </c>
      <c r="DM33" s="303"/>
      <c r="DN33" s="303"/>
      <c r="DO33" s="303"/>
      <c r="DP33" s="303"/>
      <c r="DQ33" s="303"/>
      <c r="DR33" s="303"/>
      <c r="DS33" s="303"/>
      <c r="DT33" s="303"/>
      <c r="DU33" s="303"/>
      <c r="DV33" s="303"/>
      <c r="DW33" s="303"/>
      <c r="DX33" s="303"/>
      <c r="DY33" s="303"/>
      <c r="DZ33" s="303"/>
      <c r="EA33" s="303"/>
      <c r="EB33" s="303"/>
      <c r="EC33" s="303"/>
      <c r="ED33" s="303"/>
      <c r="EE33" s="303"/>
      <c r="EF33" s="303"/>
      <c r="EG33" s="303"/>
      <c r="EH33" s="303"/>
      <c r="EI33" s="303"/>
      <c r="EJ33" s="303"/>
      <c r="EK33" s="303"/>
      <c r="EL33" s="303"/>
      <c r="EM33" s="303"/>
      <c r="EN33" s="303"/>
      <c r="EO33" s="303"/>
      <c r="EP33" s="303"/>
      <c r="EQ33" s="303"/>
      <c r="ER33" s="303"/>
      <c r="ES33" s="303"/>
      <c r="ET33" s="303"/>
      <c r="EU33" s="303"/>
      <c r="EV33" s="303"/>
      <c r="EW33" s="304"/>
      <c r="EX33" s="302">
        <f>[29]Consolidado!$J$18</f>
        <v>0</v>
      </c>
      <c r="EY33" s="303"/>
      <c r="EZ33" s="303"/>
      <c r="FA33" s="303"/>
      <c r="FB33" s="303"/>
      <c r="FC33" s="303"/>
      <c r="FD33" s="303"/>
      <c r="FE33" s="303"/>
      <c r="FF33" s="303"/>
      <c r="FG33" s="303"/>
      <c r="FH33" s="303"/>
      <c r="FI33" s="303"/>
      <c r="FJ33" s="303"/>
      <c r="FK33" s="303"/>
      <c r="FL33" s="303"/>
      <c r="FM33" s="303"/>
      <c r="FN33" s="303"/>
      <c r="FO33" s="303"/>
      <c r="FP33" s="303"/>
      <c r="FQ33" s="303"/>
      <c r="FR33" s="303"/>
      <c r="FS33" s="303"/>
      <c r="FT33" s="303"/>
      <c r="FU33" s="303"/>
      <c r="FV33" s="303"/>
      <c r="FW33" s="303"/>
      <c r="FX33" s="303"/>
      <c r="FY33" s="303"/>
      <c r="FZ33" s="303"/>
      <c r="GA33" s="303"/>
      <c r="GB33" s="303"/>
      <c r="GC33" s="303"/>
      <c r="GD33" s="303"/>
      <c r="GE33" s="303"/>
      <c r="GF33" s="303"/>
      <c r="GG33" s="303"/>
      <c r="GH33" s="303"/>
      <c r="GI33" s="304"/>
      <c r="GJ33" s="302">
        <f>[29]Consolidado!$J$19</f>
        <v>0</v>
      </c>
      <c r="GK33" s="303"/>
      <c r="GL33" s="303"/>
      <c r="GM33" s="303"/>
      <c r="GN33" s="303"/>
      <c r="GO33" s="303"/>
      <c r="GP33" s="303"/>
      <c r="GQ33" s="303"/>
      <c r="GR33" s="303"/>
      <c r="GS33" s="303"/>
      <c r="GT33" s="303"/>
      <c r="GU33" s="303"/>
      <c r="GV33" s="303"/>
      <c r="GW33" s="303"/>
      <c r="GX33" s="303"/>
      <c r="GY33" s="303"/>
      <c r="GZ33" s="303"/>
      <c r="HA33" s="303"/>
      <c r="HB33" s="303"/>
      <c r="HC33" s="303"/>
      <c r="HD33" s="303"/>
      <c r="HE33" s="303"/>
      <c r="HF33" s="303"/>
      <c r="HG33" s="303"/>
      <c r="HH33" s="303"/>
      <c r="HI33" s="303"/>
      <c r="HJ33" s="303"/>
      <c r="HK33" s="303"/>
      <c r="HL33" s="303"/>
      <c r="HM33" s="303"/>
      <c r="HN33" s="303"/>
      <c r="HO33" s="303"/>
      <c r="HP33" s="303"/>
      <c r="HQ33" s="303"/>
      <c r="HR33" s="303"/>
      <c r="HS33" s="303"/>
      <c r="HT33" s="303"/>
      <c r="HU33" s="304"/>
      <c r="HV33" s="305">
        <f>[29]Consolidado!$J$20</f>
        <v>0.41408800097656251</v>
      </c>
      <c r="HW33" s="306"/>
      <c r="HX33" s="306"/>
      <c r="HY33" s="306"/>
      <c r="HZ33" s="306"/>
      <c r="IA33" s="306"/>
      <c r="IB33" s="306"/>
      <c r="IC33" s="306"/>
      <c r="ID33" s="306"/>
      <c r="IE33" s="306"/>
      <c r="IF33" s="306"/>
      <c r="IG33" s="306"/>
      <c r="IH33" s="306"/>
      <c r="II33" s="306"/>
      <c r="IJ33" s="306"/>
      <c r="IK33" s="306"/>
      <c r="IL33" s="306"/>
      <c r="IM33" s="306"/>
      <c r="IN33" s="306"/>
      <c r="IO33" s="306"/>
      <c r="IP33" s="306"/>
      <c r="IQ33" s="306"/>
      <c r="IR33" s="306"/>
      <c r="IS33" s="306"/>
      <c r="IT33" s="306"/>
      <c r="IU33" s="306"/>
      <c r="IV33" s="306"/>
      <c r="IW33" s="306"/>
      <c r="IX33" s="306"/>
      <c r="IY33" s="306"/>
      <c r="IZ33" s="306"/>
      <c r="JA33" s="306"/>
      <c r="JB33" s="306"/>
      <c r="JC33" s="306"/>
      <c r="JD33" s="306"/>
      <c r="JE33" s="306"/>
      <c r="JF33" s="306"/>
      <c r="JG33" s="307"/>
      <c r="JH33" s="302">
        <f>[29]Consolidado!$J$22</f>
        <v>6.888900024414063E-2</v>
      </c>
      <c r="JI33" s="303"/>
      <c r="JJ33" s="303"/>
      <c r="JK33" s="303"/>
      <c r="JL33" s="303"/>
      <c r="JM33" s="303"/>
      <c r="JN33" s="303"/>
      <c r="JO33" s="303"/>
      <c r="JP33" s="303"/>
      <c r="JQ33" s="303"/>
      <c r="JR33" s="303"/>
      <c r="JS33" s="303"/>
      <c r="JT33" s="303"/>
      <c r="JU33" s="303"/>
      <c r="JV33" s="303"/>
      <c r="JW33" s="303"/>
      <c r="JX33" s="303"/>
      <c r="JY33" s="303"/>
      <c r="JZ33" s="303"/>
      <c r="KA33" s="303"/>
      <c r="KB33" s="303"/>
      <c r="KC33" s="303"/>
      <c r="KD33" s="303"/>
      <c r="KE33" s="303"/>
      <c r="KF33" s="303"/>
      <c r="KG33" s="303"/>
      <c r="KH33" s="303"/>
      <c r="KI33" s="303"/>
      <c r="KJ33" s="303"/>
      <c r="KK33" s="303"/>
      <c r="KL33" s="303"/>
      <c r="KM33" s="303"/>
      <c r="KN33" s="303"/>
      <c r="KO33" s="303"/>
      <c r="KP33" s="303"/>
      <c r="KQ33" s="303"/>
      <c r="KR33" s="303"/>
      <c r="KS33" s="304"/>
      <c r="KT33" s="302">
        <f>[29]Consolidado!$J$23</f>
        <v>0</v>
      </c>
      <c r="KU33" s="303"/>
      <c r="KV33" s="303"/>
      <c r="KW33" s="303"/>
      <c r="KX33" s="303"/>
      <c r="KY33" s="303"/>
      <c r="KZ33" s="303"/>
      <c r="LA33" s="303"/>
      <c r="LB33" s="303"/>
      <c r="LC33" s="303"/>
      <c r="LD33" s="303"/>
      <c r="LE33" s="303"/>
      <c r="LF33" s="303"/>
      <c r="LG33" s="303"/>
      <c r="LH33" s="303"/>
      <c r="LI33" s="303"/>
      <c r="LJ33" s="303"/>
      <c r="LK33" s="303"/>
      <c r="LL33" s="303"/>
      <c r="LM33" s="303"/>
      <c r="LN33" s="303"/>
      <c r="LO33" s="303"/>
      <c r="LP33" s="303"/>
      <c r="LQ33" s="303"/>
      <c r="LR33" s="303"/>
      <c r="LS33" s="303"/>
      <c r="LT33" s="303"/>
      <c r="LU33" s="303"/>
      <c r="LV33" s="303"/>
      <c r="LW33" s="303"/>
      <c r="LX33" s="303"/>
      <c r="LY33" s="303"/>
      <c r="LZ33" s="303"/>
      <c r="MA33" s="303"/>
      <c r="MB33" s="303"/>
      <c r="MC33" s="303"/>
      <c r="MD33" s="303"/>
      <c r="ME33" s="304"/>
      <c r="MF33" s="302">
        <f>[29]Consolidado!$J$24</f>
        <v>0</v>
      </c>
      <c r="MG33" s="303"/>
      <c r="MH33" s="303"/>
      <c r="MI33" s="303"/>
      <c r="MJ33" s="303"/>
      <c r="MK33" s="303"/>
      <c r="ML33" s="303"/>
      <c r="MM33" s="303"/>
      <c r="MN33" s="303"/>
      <c r="MO33" s="303"/>
      <c r="MP33" s="303"/>
      <c r="MQ33" s="303"/>
      <c r="MR33" s="303"/>
      <c r="MS33" s="303"/>
      <c r="MT33" s="303"/>
      <c r="MU33" s="303"/>
      <c r="MV33" s="303"/>
      <c r="MW33" s="303"/>
      <c r="MX33" s="303"/>
      <c r="MY33" s="303"/>
      <c r="MZ33" s="303"/>
      <c r="NA33" s="303"/>
      <c r="NB33" s="303"/>
      <c r="NC33" s="303"/>
      <c r="ND33" s="303"/>
      <c r="NE33" s="303"/>
      <c r="NF33" s="303"/>
      <c r="NG33" s="303"/>
      <c r="NH33" s="303"/>
      <c r="NI33" s="303"/>
      <c r="NJ33" s="303"/>
      <c r="NK33" s="303"/>
      <c r="NL33" s="303"/>
      <c r="NM33" s="303"/>
      <c r="NN33" s="303"/>
      <c r="NO33" s="303"/>
      <c r="NP33" s="303"/>
      <c r="NQ33" s="304"/>
      <c r="NR33" s="308">
        <f>[29]Consolidado!$J$25</f>
        <v>6.888900024414063E-2</v>
      </c>
      <c r="NS33" s="309"/>
      <c r="NT33" s="309"/>
      <c r="NU33" s="309"/>
      <c r="NV33" s="309"/>
      <c r="NW33" s="309"/>
      <c r="NX33" s="309"/>
      <c r="NY33" s="309"/>
      <c r="NZ33" s="309"/>
      <c r="OA33" s="309"/>
      <c r="OB33" s="309"/>
      <c r="OC33" s="309"/>
      <c r="OD33" s="309"/>
      <c r="OE33" s="309"/>
      <c r="OF33" s="309"/>
      <c r="OG33" s="309"/>
      <c r="OH33" s="309"/>
      <c r="OI33" s="309"/>
      <c r="OJ33" s="309"/>
      <c r="OK33" s="309"/>
      <c r="OL33" s="309"/>
      <c r="OM33" s="309"/>
      <c r="ON33" s="309"/>
      <c r="OO33" s="309"/>
      <c r="OP33" s="309"/>
      <c r="OQ33" s="309"/>
      <c r="OR33" s="309"/>
      <c r="OS33" s="309"/>
      <c r="OT33" s="309"/>
      <c r="OU33" s="309"/>
      <c r="OV33" s="309"/>
      <c r="OW33" s="309"/>
      <c r="OX33" s="309"/>
      <c r="OY33" s="309"/>
      <c r="OZ33" s="309"/>
      <c r="PA33" s="309"/>
      <c r="PB33" s="309"/>
      <c r="PC33" s="310"/>
    </row>
    <row r="34" spans="1:419" s="174" customFormat="1" outlineLevel="1" x14ac:dyDescent="0.3">
      <c r="A34" s="299" t="s">
        <v>771</v>
      </c>
      <c r="B34" s="311">
        <f>[30]Consolidado!$J$12</f>
        <v>0.28156999999999999</v>
      </c>
      <c r="C34" s="226"/>
      <c r="D34" s="226"/>
      <c r="E34" s="226"/>
      <c r="F34" s="226"/>
      <c r="G34" s="226"/>
      <c r="H34" s="226"/>
      <c r="I34" s="226"/>
      <c r="J34" s="226"/>
      <c r="K34" s="226"/>
      <c r="L34" s="226"/>
      <c r="M34" s="226"/>
      <c r="N34" s="226"/>
      <c r="O34" s="226"/>
      <c r="P34" s="226"/>
      <c r="Q34" s="226"/>
      <c r="R34" s="226"/>
      <c r="S34" s="226"/>
      <c r="T34" s="226"/>
      <c r="U34" s="226"/>
      <c r="V34" s="226"/>
      <c r="W34" s="226"/>
      <c r="X34" s="226"/>
      <c r="Y34" s="226"/>
      <c r="Z34" s="226"/>
      <c r="AA34" s="226"/>
      <c r="AB34" s="226"/>
      <c r="AC34" s="226"/>
      <c r="AD34" s="226"/>
      <c r="AE34" s="226"/>
      <c r="AF34" s="226"/>
      <c r="AG34" s="226"/>
      <c r="AH34" s="226"/>
      <c r="AI34" s="226"/>
      <c r="AJ34" s="226"/>
      <c r="AK34" s="226"/>
      <c r="AL34" s="226"/>
      <c r="AM34" s="227"/>
      <c r="AN34" s="311">
        <f>[30]Consolidado!$J$13</f>
        <v>0</v>
      </c>
      <c r="AO34" s="226"/>
      <c r="AP34" s="226"/>
      <c r="AQ34" s="226"/>
      <c r="AR34" s="226"/>
      <c r="AS34" s="226"/>
      <c r="AT34" s="226"/>
      <c r="AU34" s="226"/>
      <c r="AV34" s="226"/>
      <c r="AW34" s="226"/>
      <c r="AX34" s="226"/>
      <c r="AY34" s="226"/>
      <c r="AZ34" s="226"/>
      <c r="BA34" s="226"/>
      <c r="BB34" s="226"/>
      <c r="BC34" s="226"/>
      <c r="BD34" s="226"/>
      <c r="BE34" s="226"/>
      <c r="BF34" s="226"/>
      <c r="BG34" s="226"/>
      <c r="BH34" s="226"/>
      <c r="BI34" s="226"/>
      <c r="BJ34" s="226"/>
      <c r="BK34" s="226"/>
      <c r="BL34" s="226"/>
      <c r="BM34" s="226"/>
      <c r="BN34" s="226"/>
      <c r="BO34" s="226"/>
      <c r="BP34" s="226"/>
      <c r="BQ34" s="226"/>
      <c r="BR34" s="226"/>
      <c r="BS34" s="226"/>
      <c r="BT34" s="226"/>
      <c r="BU34" s="226"/>
      <c r="BV34" s="226"/>
      <c r="BW34" s="226"/>
      <c r="BX34" s="226"/>
      <c r="BY34" s="227"/>
      <c r="BZ34" s="249">
        <f>[30]Consolidado!$J$14</f>
        <v>0</v>
      </c>
      <c r="CA34" s="250"/>
      <c r="CB34" s="250"/>
      <c r="CC34" s="250"/>
      <c r="CD34" s="250"/>
      <c r="CE34" s="250"/>
      <c r="CF34" s="250"/>
      <c r="CG34" s="250"/>
      <c r="CH34" s="250"/>
      <c r="CI34" s="250"/>
      <c r="CJ34" s="250"/>
      <c r="CK34" s="250"/>
      <c r="CL34" s="250"/>
      <c r="CM34" s="250"/>
      <c r="CN34" s="250"/>
      <c r="CO34" s="250"/>
      <c r="CP34" s="250"/>
      <c r="CQ34" s="250"/>
      <c r="CR34" s="250"/>
      <c r="CS34" s="250"/>
      <c r="CT34" s="250"/>
      <c r="CU34" s="250"/>
      <c r="CV34" s="250"/>
      <c r="CW34" s="250"/>
      <c r="CX34" s="250"/>
      <c r="CY34" s="250"/>
      <c r="CZ34" s="250"/>
      <c r="DA34" s="250"/>
      <c r="DB34" s="250"/>
      <c r="DC34" s="250"/>
      <c r="DD34" s="250"/>
      <c r="DE34" s="250"/>
      <c r="DF34" s="250"/>
      <c r="DG34" s="250"/>
      <c r="DH34" s="250"/>
      <c r="DI34" s="250"/>
      <c r="DJ34" s="250"/>
      <c r="DK34" s="251"/>
      <c r="DL34" s="312">
        <f>[30]Consolidado!$J$17</f>
        <v>0.410549</v>
      </c>
      <c r="DM34" s="313"/>
      <c r="DN34" s="313"/>
      <c r="DO34" s="313"/>
      <c r="DP34" s="313"/>
      <c r="DQ34" s="313"/>
      <c r="DR34" s="313"/>
      <c r="DS34" s="313"/>
      <c r="DT34" s="313"/>
      <c r="DU34" s="313"/>
      <c r="DV34" s="313"/>
      <c r="DW34" s="313"/>
      <c r="DX34" s="313"/>
      <c r="DY34" s="313"/>
      <c r="DZ34" s="313"/>
      <c r="EA34" s="313"/>
      <c r="EB34" s="313"/>
      <c r="EC34" s="313"/>
      <c r="ED34" s="313"/>
      <c r="EE34" s="313"/>
      <c r="EF34" s="313"/>
      <c r="EG34" s="313"/>
      <c r="EH34" s="313"/>
      <c r="EI34" s="313"/>
      <c r="EJ34" s="313"/>
      <c r="EK34" s="313"/>
      <c r="EL34" s="313"/>
      <c r="EM34" s="313"/>
      <c r="EN34" s="313"/>
      <c r="EO34" s="313"/>
      <c r="EP34" s="313"/>
      <c r="EQ34" s="313"/>
      <c r="ER34" s="313"/>
      <c r="ES34" s="313"/>
      <c r="ET34" s="313"/>
      <c r="EU34" s="313"/>
      <c r="EV34" s="313"/>
      <c r="EW34" s="314"/>
      <c r="EX34" s="312">
        <f>[30]Consolidado!$J$18</f>
        <v>0</v>
      </c>
      <c r="EY34" s="313"/>
      <c r="EZ34" s="313"/>
      <c r="FA34" s="313"/>
      <c r="FB34" s="313"/>
      <c r="FC34" s="313"/>
      <c r="FD34" s="313"/>
      <c r="FE34" s="313"/>
      <c r="FF34" s="313"/>
      <c r="FG34" s="313"/>
      <c r="FH34" s="313"/>
      <c r="FI34" s="313"/>
      <c r="FJ34" s="313"/>
      <c r="FK34" s="313"/>
      <c r="FL34" s="313"/>
      <c r="FM34" s="313"/>
      <c r="FN34" s="313"/>
      <c r="FO34" s="313"/>
      <c r="FP34" s="313"/>
      <c r="FQ34" s="313"/>
      <c r="FR34" s="313"/>
      <c r="FS34" s="313"/>
      <c r="FT34" s="313"/>
      <c r="FU34" s="313"/>
      <c r="FV34" s="313"/>
      <c r="FW34" s="313"/>
      <c r="FX34" s="313"/>
      <c r="FY34" s="313"/>
      <c r="FZ34" s="313"/>
      <c r="GA34" s="313"/>
      <c r="GB34" s="313"/>
      <c r="GC34" s="313"/>
      <c r="GD34" s="313"/>
      <c r="GE34" s="313"/>
      <c r="GF34" s="313"/>
      <c r="GG34" s="313"/>
      <c r="GH34" s="313"/>
      <c r="GI34" s="314"/>
      <c r="GJ34" s="312"/>
      <c r="GK34" s="313"/>
      <c r="GL34" s="313"/>
      <c r="GM34" s="313"/>
      <c r="GN34" s="313"/>
      <c r="GO34" s="313"/>
      <c r="GP34" s="313"/>
      <c r="GQ34" s="313"/>
      <c r="GR34" s="313"/>
      <c r="GS34" s="313"/>
      <c r="GT34" s="313"/>
      <c r="GU34" s="313"/>
      <c r="GV34" s="313"/>
      <c r="GW34" s="313"/>
      <c r="GX34" s="313"/>
      <c r="GY34" s="313"/>
      <c r="GZ34" s="313"/>
      <c r="HA34" s="313"/>
      <c r="HB34" s="313"/>
      <c r="HC34" s="313"/>
      <c r="HD34" s="313"/>
      <c r="HE34" s="313"/>
      <c r="HF34" s="313"/>
      <c r="HG34" s="313"/>
      <c r="HH34" s="313"/>
      <c r="HI34" s="313"/>
      <c r="HJ34" s="313"/>
      <c r="HK34" s="313"/>
      <c r="HL34" s="313"/>
      <c r="HM34" s="313"/>
      <c r="HN34" s="313"/>
      <c r="HO34" s="313"/>
      <c r="HP34" s="313"/>
      <c r="HQ34" s="313"/>
      <c r="HR34" s="313"/>
      <c r="HS34" s="313"/>
      <c r="HT34" s="313"/>
      <c r="HU34" s="314"/>
      <c r="HV34" s="315">
        <f>[30]Consolidado!$J$19</f>
        <v>0.410549</v>
      </c>
      <c r="HW34" s="316"/>
      <c r="HX34" s="316"/>
      <c r="HY34" s="316"/>
      <c r="HZ34" s="316"/>
      <c r="IA34" s="316"/>
      <c r="IB34" s="316"/>
      <c r="IC34" s="316"/>
      <c r="ID34" s="316"/>
      <c r="IE34" s="316"/>
      <c r="IF34" s="316"/>
      <c r="IG34" s="316"/>
      <c r="IH34" s="316"/>
      <c r="II34" s="316"/>
      <c r="IJ34" s="316"/>
      <c r="IK34" s="316"/>
      <c r="IL34" s="316"/>
      <c r="IM34" s="316"/>
      <c r="IN34" s="316"/>
      <c r="IO34" s="316"/>
      <c r="IP34" s="316"/>
      <c r="IQ34" s="316"/>
      <c r="IR34" s="316"/>
      <c r="IS34" s="316"/>
      <c r="IT34" s="316"/>
      <c r="IU34" s="316"/>
      <c r="IV34" s="316"/>
      <c r="IW34" s="316"/>
      <c r="IX34" s="316"/>
      <c r="IY34" s="316"/>
      <c r="IZ34" s="316"/>
      <c r="JA34" s="316"/>
      <c r="JB34" s="316"/>
      <c r="JC34" s="316"/>
      <c r="JD34" s="316"/>
      <c r="JE34" s="316"/>
      <c r="JF34" s="316"/>
      <c r="JG34" s="317"/>
      <c r="JH34" s="312">
        <f>[30]Consolidado!$J$21</f>
        <v>6.5225000000000005E-2</v>
      </c>
      <c r="JI34" s="313"/>
      <c r="JJ34" s="313"/>
      <c r="JK34" s="313"/>
      <c r="JL34" s="313"/>
      <c r="JM34" s="313"/>
      <c r="JN34" s="313"/>
      <c r="JO34" s="313"/>
      <c r="JP34" s="313"/>
      <c r="JQ34" s="313"/>
      <c r="JR34" s="313"/>
      <c r="JS34" s="313"/>
      <c r="JT34" s="313"/>
      <c r="JU34" s="313"/>
      <c r="JV34" s="313"/>
      <c r="JW34" s="313"/>
      <c r="JX34" s="313"/>
      <c r="JY34" s="313"/>
      <c r="JZ34" s="313"/>
      <c r="KA34" s="313"/>
      <c r="KB34" s="313"/>
      <c r="KC34" s="313"/>
      <c r="KD34" s="313"/>
      <c r="KE34" s="313"/>
      <c r="KF34" s="313"/>
      <c r="KG34" s="313"/>
      <c r="KH34" s="313"/>
      <c r="KI34" s="313"/>
      <c r="KJ34" s="313"/>
      <c r="KK34" s="313"/>
      <c r="KL34" s="313"/>
      <c r="KM34" s="313"/>
      <c r="KN34" s="313"/>
      <c r="KO34" s="313"/>
      <c r="KP34" s="313"/>
      <c r="KQ34" s="313"/>
      <c r="KR34" s="313"/>
      <c r="KS34" s="314"/>
      <c r="KT34" s="312">
        <f>[30]Consolidado!$J$22</f>
        <v>0</v>
      </c>
      <c r="KU34" s="313"/>
      <c r="KV34" s="313"/>
      <c r="KW34" s="313"/>
      <c r="KX34" s="313"/>
      <c r="KY34" s="313"/>
      <c r="KZ34" s="313"/>
      <c r="LA34" s="313"/>
      <c r="LB34" s="313"/>
      <c r="LC34" s="313"/>
      <c r="LD34" s="313"/>
      <c r="LE34" s="313"/>
      <c r="LF34" s="313"/>
      <c r="LG34" s="313"/>
      <c r="LH34" s="313"/>
      <c r="LI34" s="313"/>
      <c r="LJ34" s="313"/>
      <c r="LK34" s="313"/>
      <c r="LL34" s="313"/>
      <c r="LM34" s="313"/>
      <c r="LN34" s="313"/>
      <c r="LO34" s="313"/>
      <c r="LP34" s="313"/>
      <c r="LQ34" s="313"/>
      <c r="LR34" s="313"/>
      <c r="LS34" s="313"/>
      <c r="LT34" s="313"/>
      <c r="LU34" s="313"/>
      <c r="LV34" s="313"/>
      <c r="LW34" s="313"/>
      <c r="LX34" s="313"/>
      <c r="LY34" s="313"/>
      <c r="LZ34" s="313"/>
      <c r="MA34" s="313"/>
      <c r="MB34" s="313"/>
      <c r="MC34" s="313"/>
      <c r="MD34" s="313"/>
      <c r="ME34" s="314"/>
      <c r="MF34" s="312"/>
      <c r="MG34" s="313"/>
      <c r="MH34" s="313"/>
      <c r="MI34" s="313"/>
      <c r="MJ34" s="313"/>
      <c r="MK34" s="313"/>
      <c r="ML34" s="313"/>
      <c r="MM34" s="313"/>
      <c r="MN34" s="313"/>
      <c r="MO34" s="313"/>
      <c r="MP34" s="313"/>
      <c r="MQ34" s="313"/>
      <c r="MR34" s="313"/>
      <c r="MS34" s="313"/>
      <c r="MT34" s="313"/>
      <c r="MU34" s="313"/>
      <c r="MV34" s="313"/>
      <c r="MW34" s="313"/>
      <c r="MX34" s="313"/>
      <c r="MY34" s="313"/>
      <c r="MZ34" s="313"/>
      <c r="NA34" s="313"/>
      <c r="NB34" s="313"/>
      <c r="NC34" s="313"/>
      <c r="ND34" s="313"/>
      <c r="NE34" s="313"/>
      <c r="NF34" s="313"/>
      <c r="NG34" s="313"/>
      <c r="NH34" s="313"/>
      <c r="NI34" s="313"/>
      <c r="NJ34" s="313"/>
      <c r="NK34" s="313"/>
      <c r="NL34" s="313"/>
      <c r="NM34" s="313"/>
      <c r="NN34" s="313"/>
      <c r="NO34" s="313"/>
      <c r="NP34" s="313"/>
      <c r="NQ34" s="314"/>
      <c r="NR34" s="318">
        <f>[30]Consolidado!$J$23</f>
        <v>6.5225000000000005E-2</v>
      </c>
      <c r="NS34" s="319"/>
      <c r="NT34" s="319"/>
      <c r="NU34" s="319"/>
      <c r="NV34" s="319"/>
      <c r="NW34" s="319"/>
      <c r="NX34" s="319"/>
      <c r="NY34" s="319"/>
      <c r="NZ34" s="319"/>
      <c r="OA34" s="319"/>
      <c r="OB34" s="319"/>
      <c r="OC34" s="319"/>
      <c r="OD34" s="319"/>
      <c r="OE34" s="319"/>
      <c r="OF34" s="319"/>
      <c r="OG34" s="319"/>
      <c r="OH34" s="319"/>
      <c r="OI34" s="319"/>
      <c r="OJ34" s="319"/>
      <c r="OK34" s="319"/>
      <c r="OL34" s="319"/>
      <c r="OM34" s="319"/>
      <c r="ON34" s="319"/>
      <c r="OO34" s="319"/>
      <c r="OP34" s="319"/>
      <c r="OQ34" s="319"/>
      <c r="OR34" s="319"/>
      <c r="OS34" s="319"/>
      <c r="OT34" s="319"/>
      <c r="OU34" s="319"/>
      <c r="OV34" s="319"/>
      <c r="OW34" s="319"/>
      <c r="OX34" s="319"/>
      <c r="OY34" s="319"/>
      <c r="OZ34" s="319"/>
      <c r="PA34" s="319"/>
      <c r="PB34" s="319"/>
      <c r="PC34" s="320"/>
    </row>
    <row r="35" spans="1:419" ht="15.75" customHeight="1" outlineLevel="1" thickBot="1" x14ac:dyDescent="0.35">
      <c r="A35" s="294" t="s">
        <v>773</v>
      </c>
      <c r="B35" s="321">
        <f t="shared" ref="B35" si="60">IF(B34&gt;0,(B33-B34)/B34,0)</f>
        <v>-8.1500118198849312E-3</v>
      </c>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c r="AC35" s="321"/>
      <c r="AD35" s="321"/>
      <c r="AE35" s="321"/>
      <c r="AF35" s="321"/>
      <c r="AG35" s="321"/>
      <c r="AH35" s="321"/>
      <c r="AI35" s="321"/>
      <c r="AJ35" s="321"/>
      <c r="AK35" s="321"/>
      <c r="AL35" s="321"/>
      <c r="AM35" s="322"/>
      <c r="AN35" s="233">
        <f>IF(Z34&gt;0,(AN33-Z34)/Z34,0)</f>
        <v>0</v>
      </c>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2"/>
      <c r="BZ35" s="234"/>
      <c r="CA35" s="235"/>
      <c r="CB35" s="235"/>
      <c r="CC35" s="235"/>
      <c r="CD35" s="235"/>
      <c r="CE35" s="235"/>
      <c r="CF35" s="235"/>
      <c r="CG35" s="235"/>
      <c r="CH35" s="235"/>
      <c r="CI35" s="235"/>
      <c r="CJ35" s="235"/>
      <c r="CK35" s="235"/>
      <c r="CL35" s="235"/>
      <c r="CM35" s="235"/>
      <c r="CN35" s="235"/>
      <c r="CO35" s="235"/>
      <c r="CP35" s="235"/>
      <c r="CQ35" s="235"/>
      <c r="CR35" s="235"/>
      <c r="CS35" s="235"/>
      <c r="CT35" s="235"/>
      <c r="CU35" s="235"/>
      <c r="CV35" s="235"/>
      <c r="CW35" s="235"/>
      <c r="CX35" s="235"/>
      <c r="CY35" s="235"/>
      <c r="CZ35" s="235"/>
      <c r="DA35" s="235"/>
      <c r="DB35" s="235"/>
      <c r="DC35" s="235"/>
      <c r="DD35" s="235"/>
      <c r="DE35" s="235"/>
      <c r="DF35" s="235"/>
      <c r="DG35" s="235"/>
      <c r="DH35" s="235"/>
      <c r="DI35" s="235"/>
      <c r="DJ35" s="235"/>
      <c r="DK35" s="236"/>
      <c r="DL35" s="323" t="s">
        <v>772</v>
      </c>
      <c r="DM35" s="324"/>
      <c r="DN35" s="324"/>
      <c r="DO35" s="324"/>
      <c r="DP35" s="324"/>
      <c r="DQ35" s="324"/>
      <c r="DR35" s="324"/>
      <c r="DS35" s="324"/>
      <c r="DT35" s="324"/>
      <c r="DU35" s="324"/>
      <c r="DV35" s="324"/>
      <c r="DW35" s="324"/>
      <c r="DX35" s="324"/>
      <c r="DY35" s="324"/>
      <c r="DZ35" s="324"/>
      <c r="EA35" s="324"/>
      <c r="EB35" s="324"/>
      <c r="EC35" s="324"/>
      <c r="ED35" s="324"/>
      <c r="EE35" s="324"/>
      <c r="EF35" s="324"/>
      <c r="EG35" s="324"/>
      <c r="EH35" s="324"/>
      <c r="EI35" s="324"/>
      <c r="EJ35" s="324"/>
      <c r="EK35" s="324"/>
      <c r="EL35" s="324"/>
      <c r="EM35" s="324"/>
      <c r="EN35" s="324"/>
      <c r="EO35" s="324"/>
      <c r="EP35" s="324"/>
      <c r="EQ35" s="324"/>
      <c r="ER35" s="324"/>
      <c r="ES35" s="324"/>
      <c r="ET35" s="324"/>
      <c r="EU35" s="324"/>
      <c r="EV35" s="324"/>
      <c r="EW35" s="325"/>
      <c r="EX35" s="323" t="s">
        <v>772</v>
      </c>
      <c r="EY35" s="324"/>
      <c r="EZ35" s="324"/>
      <c r="FA35" s="324"/>
      <c r="FB35" s="324"/>
      <c r="FC35" s="324"/>
      <c r="FD35" s="324"/>
      <c r="FE35" s="324"/>
      <c r="FF35" s="324"/>
      <c r="FG35" s="324"/>
      <c r="FH35" s="324"/>
      <c r="FI35" s="324"/>
      <c r="FJ35" s="324"/>
      <c r="FK35" s="324"/>
      <c r="FL35" s="324"/>
      <c r="FM35" s="324"/>
      <c r="FN35" s="324"/>
      <c r="FO35" s="324"/>
      <c r="FP35" s="324"/>
      <c r="FQ35" s="324"/>
      <c r="FR35" s="324"/>
      <c r="FS35" s="324"/>
      <c r="FT35" s="324"/>
      <c r="FU35" s="324"/>
      <c r="FV35" s="324"/>
      <c r="FW35" s="324"/>
      <c r="FX35" s="324"/>
      <c r="FY35" s="324"/>
      <c r="FZ35" s="324"/>
      <c r="GA35" s="324"/>
      <c r="GB35" s="324"/>
      <c r="GC35" s="324"/>
      <c r="GD35" s="324"/>
      <c r="GE35" s="324"/>
      <c r="GF35" s="324"/>
      <c r="GG35" s="324"/>
      <c r="GH35" s="324"/>
      <c r="GI35" s="325"/>
      <c r="GJ35" s="323" t="s">
        <v>772</v>
      </c>
      <c r="GK35" s="324"/>
      <c r="GL35" s="324"/>
      <c r="GM35" s="324"/>
      <c r="GN35" s="324"/>
      <c r="GO35" s="324"/>
      <c r="GP35" s="324"/>
      <c r="GQ35" s="324"/>
      <c r="GR35" s="324"/>
      <c r="GS35" s="324"/>
      <c r="GT35" s="324"/>
      <c r="GU35" s="324"/>
      <c r="GV35" s="324"/>
      <c r="GW35" s="324"/>
      <c r="GX35" s="324"/>
      <c r="GY35" s="324"/>
      <c r="GZ35" s="324"/>
      <c r="HA35" s="324"/>
      <c r="HB35" s="324"/>
      <c r="HC35" s="324"/>
      <c r="HD35" s="324"/>
      <c r="HE35" s="324"/>
      <c r="HF35" s="324"/>
      <c r="HG35" s="324"/>
      <c r="HH35" s="324"/>
      <c r="HI35" s="324"/>
      <c r="HJ35" s="324"/>
      <c r="HK35" s="324"/>
      <c r="HL35" s="324"/>
      <c r="HM35" s="324"/>
      <c r="HN35" s="324"/>
      <c r="HO35" s="324"/>
      <c r="HP35" s="324"/>
      <c r="HQ35" s="324"/>
      <c r="HR35" s="324"/>
      <c r="HS35" s="324"/>
      <c r="HT35" s="324"/>
      <c r="HU35" s="325"/>
      <c r="HV35" s="326">
        <f>IF(AND(HV33&lt;&gt;0,HV34&lt;&gt;0),(HV33-HV34)/HV34,IF(AND(HV33=0,HV34=0),"",IF(AND(HV33="",HV34=""),"",IF(AND(HV33=0,HV34=""),"",IF(AND(HV33="",HV34=0),"",1)))))</f>
        <v>8.620167084958219E-3</v>
      </c>
      <c r="HW35" s="327"/>
      <c r="HX35" s="327"/>
      <c r="HY35" s="327"/>
      <c r="HZ35" s="327"/>
      <c r="IA35" s="327"/>
      <c r="IB35" s="327"/>
      <c r="IC35" s="327"/>
      <c r="ID35" s="327"/>
      <c r="IE35" s="327"/>
      <c r="IF35" s="327"/>
      <c r="IG35" s="327"/>
      <c r="IH35" s="327"/>
      <c r="II35" s="327"/>
      <c r="IJ35" s="327"/>
      <c r="IK35" s="327"/>
      <c r="IL35" s="327"/>
      <c r="IM35" s="327"/>
      <c r="IN35" s="327"/>
      <c r="IO35" s="327"/>
      <c r="IP35" s="327"/>
      <c r="IQ35" s="327"/>
      <c r="IR35" s="327"/>
      <c r="IS35" s="327"/>
      <c r="IT35" s="327"/>
      <c r="IU35" s="327"/>
      <c r="IV35" s="327"/>
      <c r="IW35" s="327"/>
      <c r="IX35" s="327"/>
      <c r="IY35" s="327"/>
      <c r="IZ35" s="327"/>
      <c r="JA35" s="327"/>
      <c r="JB35" s="327"/>
      <c r="JC35" s="327"/>
      <c r="JD35" s="327"/>
      <c r="JE35" s="327"/>
      <c r="JF35" s="327"/>
      <c r="JG35" s="328"/>
      <c r="JH35" s="323" t="s">
        <v>772</v>
      </c>
      <c r="JI35" s="324"/>
      <c r="JJ35" s="324"/>
      <c r="JK35" s="324"/>
      <c r="JL35" s="324"/>
      <c r="JM35" s="324"/>
      <c r="JN35" s="324"/>
      <c r="JO35" s="324"/>
      <c r="JP35" s="324"/>
      <c r="JQ35" s="324"/>
      <c r="JR35" s="324"/>
      <c r="JS35" s="324"/>
      <c r="JT35" s="324"/>
      <c r="JU35" s="324"/>
      <c r="JV35" s="324"/>
      <c r="JW35" s="324"/>
      <c r="JX35" s="324"/>
      <c r="JY35" s="324"/>
      <c r="JZ35" s="324"/>
      <c r="KA35" s="324"/>
      <c r="KB35" s="324"/>
      <c r="KC35" s="324"/>
      <c r="KD35" s="324"/>
      <c r="KE35" s="324"/>
      <c r="KF35" s="324"/>
      <c r="KG35" s="324"/>
      <c r="KH35" s="324"/>
      <c r="KI35" s="324"/>
      <c r="KJ35" s="324"/>
      <c r="KK35" s="324"/>
      <c r="KL35" s="324"/>
      <c r="KM35" s="324"/>
      <c r="KN35" s="324"/>
      <c r="KO35" s="324"/>
      <c r="KP35" s="324"/>
      <c r="KQ35" s="324"/>
      <c r="KR35" s="324"/>
      <c r="KS35" s="325"/>
      <c r="KT35" s="323" t="s">
        <v>772</v>
      </c>
      <c r="KU35" s="324"/>
      <c r="KV35" s="324"/>
      <c r="KW35" s="324"/>
      <c r="KX35" s="324"/>
      <c r="KY35" s="324"/>
      <c r="KZ35" s="324"/>
      <c r="LA35" s="324"/>
      <c r="LB35" s="324"/>
      <c r="LC35" s="324"/>
      <c r="LD35" s="324"/>
      <c r="LE35" s="324"/>
      <c r="LF35" s="324"/>
      <c r="LG35" s="324"/>
      <c r="LH35" s="324"/>
      <c r="LI35" s="324"/>
      <c r="LJ35" s="324"/>
      <c r="LK35" s="324"/>
      <c r="LL35" s="324"/>
      <c r="LM35" s="324"/>
      <c r="LN35" s="324"/>
      <c r="LO35" s="324"/>
      <c r="LP35" s="324"/>
      <c r="LQ35" s="324"/>
      <c r="LR35" s="324"/>
      <c r="LS35" s="324"/>
      <c r="LT35" s="324"/>
      <c r="LU35" s="324"/>
      <c r="LV35" s="324"/>
      <c r="LW35" s="324"/>
      <c r="LX35" s="324"/>
      <c r="LY35" s="324"/>
      <c r="LZ35" s="324"/>
      <c r="MA35" s="324"/>
      <c r="MB35" s="324"/>
      <c r="MC35" s="324"/>
      <c r="MD35" s="324"/>
      <c r="ME35" s="325"/>
      <c r="MF35" s="323" t="s">
        <v>772</v>
      </c>
      <c r="MG35" s="324"/>
      <c r="MH35" s="324"/>
      <c r="MI35" s="324"/>
      <c r="MJ35" s="324"/>
      <c r="MK35" s="324"/>
      <c r="ML35" s="324"/>
      <c r="MM35" s="324"/>
      <c r="MN35" s="324"/>
      <c r="MO35" s="324"/>
      <c r="MP35" s="324"/>
      <c r="MQ35" s="324"/>
      <c r="MR35" s="324"/>
      <c r="MS35" s="324"/>
      <c r="MT35" s="324"/>
      <c r="MU35" s="324"/>
      <c r="MV35" s="324"/>
      <c r="MW35" s="324"/>
      <c r="MX35" s="324"/>
      <c r="MY35" s="324"/>
      <c r="MZ35" s="324"/>
      <c r="NA35" s="324"/>
      <c r="NB35" s="324"/>
      <c r="NC35" s="324"/>
      <c r="ND35" s="324"/>
      <c r="NE35" s="324"/>
      <c r="NF35" s="324"/>
      <c r="NG35" s="324"/>
      <c r="NH35" s="324"/>
      <c r="NI35" s="324"/>
      <c r="NJ35" s="324"/>
      <c r="NK35" s="324"/>
      <c r="NL35" s="324"/>
      <c r="NM35" s="324"/>
      <c r="NN35" s="324"/>
      <c r="NO35" s="324"/>
      <c r="NP35" s="324"/>
      <c r="NQ35" s="325"/>
      <c r="NR35" s="326">
        <f>IF(AND(NR33&lt;&gt;0,NR34&lt;&gt;0),(NR33-NR34)/NR34,IF(AND(NR33=0,NR34=0),"",IF(AND(NR33="",NR34=""),"",IF(AND(NR33=0,NR34=""),"",IF(AND(NR33="",NR34=0),"",1)))))</f>
        <v>5.6174783352098502E-2</v>
      </c>
      <c r="NS35" s="327"/>
      <c r="NT35" s="327"/>
      <c r="NU35" s="327"/>
      <c r="NV35" s="327"/>
      <c r="NW35" s="327"/>
      <c r="NX35" s="327"/>
      <c r="NY35" s="327"/>
      <c r="NZ35" s="327"/>
      <c r="OA35" s="327"/>
      <c r="OB35" s="327"/>
      <c r="OC35" s="327"/>
      <c r="OD35" s="327"/>
      <c r="OE35" s="327"/>
      <c r="OF35" s="327"/>
      <c r="OG35" s="327"/>
      <c r="OH35" s="327"/>
      <c r="OI35" s="327"/>
      <c r="OJ35" s="327"/>
      <c r="OK35" s="327"/>
      <c r="OL35" s="327"/>
      <c r="OM35" s="327"/>
      <c r="ON35" s="327"/>
      <c r="OO35" s="327"/>
      <c r="OP35" s="327"/>
      <c r="OQ35" s="327"/>
      <c r="OR35" s="327"/>
      <c r="OS35" s="327"/>
      <c r="OT35" s="327"/>
      <c r="OU35" s="327"/>
      <c r="OV35" s="327"/>
      <c r="OW35" s="327"/>
      <c r="OX35" s="327"/>
      <c r="OY35" s="327"/>
      <c r="OZ35" s="327"/>
      <c r="PA35" s="327"/>
      <c r="PB35" s="327"/>
      <c r="PC35" s="328"/>
    </row>
    <row r="36" spans="1:419" s="174" customFormat="1" ht="14.25" customHeight="1" outlineLevel="1" x14ac:dyDescent="0.3">
      <c r="A36" s="300" t="s">
        <v>774</v>
      </c>
      <c r="B36" s="301">
        <f>[29]Consolidado!$L$26</f>
        <v>0</v>
      </c>
      <c r="C36" s="208"/>
      <c r="D36" s="208"/>
      <c r="E36" s="208"/>
      <c r="F36" s="208"/>
      <c r="G36" s="208"/>
      <c r="H36" s="208"/>
      <c r="I36" s="208"/>
      <c r="J36" s="208"/>
      <c r="K36" s="208"/>
      <c r="L36" s="208"/>
      <c r="M36" s="208"/>
      <c r="N36" s="208"/>
      <c r="O36" s="208"/>
      <c r="P36" s="208"/>
      <c r="Q36" s="208"/>
      <c r="R36" s="208"/>
      <c r="S36" s="208"/>
      <c r="T36" s="208"/>
      <c r="U36" s="208"/>
      <c r="V36" s="208"/>
      <c r="W36" s="208"/>
      <c r="X36" s="208"/>
      <c r="Y36" s="208"/>
      <c r="Z36" s="208"/>
      <c r="AA36" s="208"/>
      <c r="AB36" s="208"/>
      <c r="AC36" s="208"/>
      <c r="AD36" s="208"/>
      <c r="AE36" s="208"/>
      <c r="AF36" s="208"/>
      <c r="AG36" s="208"/>
      <c r="AH36" s="208"/>
      <c r="AI36" s="208"/>
      <c r="AJ36" s="208"/>
      <c r="AK36" s="208"/>
      <c r="AL36" s="208"/>
      <c r="AM36" s="209"/>
      <c r="AN36" s="301">
        <f>[29]Consolidado!$L$27</f>
        <v>0</v>
      </c>
      <c r="AO36" s="208"/>
      <c r="AP36" s="208"/>
      <c r="AQ36" s="208"/>
      <c r="AR36" s="208"/>
      <c r="AS36" s="208"/>
      <c r="AT36" s="208"/>
      <c r="AU36" s="208"/>
      <c r="AV36" s="208"/>
      <c r="AW36" s="208"/>
      <c r="AX36" s="208"/>
      <c r="AY36" s="208"/>
      <c r="AZ36" s="208"/>
      <c r="BA36" s="208"/>
      <c r="BB36" s="208"/>
      <c r="BC36" s="208"/>
      <c r="BD36" s="208"/>
      <c r="BE36" s="208"/>
      <c r="BF36" s="208"/>
      <c r="BG36" s="208"/>
      <c r="BH36" s="208"/>
      <c r="BI36" s="208"/>
      <c r="BJ36" s="208"/>
      <c r="BK36" s="208"/>
      <c r="BL36" s="208"/>
      <c r="BM36" s="208"/>
      <c r="BN36" s="208"/>
      <c r="BO36" s="208"/>
      <c r="BP36" s="208"/>
      <c r="BQ36" s="208"/>
      <c r="BR36" s="208"/>
      <c r="BS36" s="208"/>
      <c r="BT36" s="208"/>
      <c r="BU36" s="208"/>
      <c r="BV36" s="208"/>
      <c r="BW36" s="208"/>
      <c r="BX36" s="208"/>
      <c r="BY36" s="209"/>
      <c r="BZ36" s="301">
        <f>[29]Consolidado!$L$14</f>
        <v>0</v>
      </c>
      <c r="CA36" s="208"/>
      <c r="CB36" s="208"/>
      <c r="CC36" s="208"/>
      <c r="CD36" s="208"/>
      <c r="CE36" s="208"/>
      <c r="CF36" s="208"/>
      <c r="CG36" s="208"/>
      <c r="CH36" s="208"/>
      <c r="CI36" s="208"/>
      <c r="CJ36" s="208"/>
      <c r="CK36" s="208"/>
      <c r="CL36" s="208"/>
      <c r="CM36" s="208"/>
      <c r="CN36" s="208"/>
      <c r="CO36" s="208"/>
      <c r="CP36" s="208"/>
      <c r="CQ36" s="208"/>
      <c r="CR36" s="208"/>
      <c r="CS36" s="208"/>
      <c r="CT36" s="208"/>
      <c r="CU36" s="208"/>
      <c r="CV36" s="208"/>
      <c r="CW36" s="208"/>
      <c r="CX36" s="208"/>
      <c r="CY36" s="208"/>
      <c r="CZ36" s="208"/>
      <c r="DA36" s="208"/>
      <c r="DB36" s="208"/>
      <c r="DC36" s="208"/>
      <c r="DD36" s="208"/>
      <c r="DE36" s="208"/>
      <c r="DF36" s="208"/>
      <c r="DG36" s="208"/>
      <c r="DH36" s="208"/>
      <c r="DI36" s="208"/>
      <c r="DJ36" s="208"/>
      <c r="DK36" s="209"/>
      <c r="DL36" s="329">
        <f>[29]Consolidado!$L$17</f>
        <v>0</v>
      </c>
      <c r="DM36" s="330"/>
      <c r="DN36" s="330"/>
      <c r="DO36" s="330"/>
      <c r="DP36" s="330"/>
      <c r="DQ36" s="330"/>
      <c r="DR36" s="330"/>
      <c r="DS36" s="330"/>
      <c r="DT36" s="330"/>
      <c r="DU36" s="330"/>
      <c r="DV36" s="330"/>
      <c r="DW36" s="330"/>
      <c r="DX36" s="330"/>
      <c r="DY36" s="330"/>
      <c r="DZ36" s="330"/>
      <c r="EA36" s="330"/>
      <c r="EB36" s="330"/>
      <c r="EC36" s="330"/>
      <c r="ED36" s="330"/>
      <c r="EE36" s="330"/>
      <c r="EF36" s="330"/>
      <c r="EG36" s="330"/>
      <c r="EH36" s="330"/>
      <c r="EI36" s="330"/>
      <c r="EJ36" s="330"/>
      <c r="EK36" s="330"/>
      <c r="EL36" s="330"/>
      <c r="EM36" s="330"/>
      <c r="EN36" s="330"/>
      <c r="EO36" s="330"/>
      <c r="EP36" s="330"/>
      <c r="EQ36" s="330"/>
      <c r="ER36" s="330"/>
      <c r="ES36" s="330"/>
      <c r="ET36" s="330"/>
      <c r="EU36" s="330"/>
      <c r="EV36" s="330"/>
      <c r="EW36" s="331"/>
      <c r="EX36" s="329">
        <f>[29]Consolidado!$L$18</f>
        <v>0</v>
      </c>
      <c r="EY36" s="330"/>
      <c r="EZ36" s="330"/>
      <c r="FA36" s="330"/>
      <c r="FB36" s="330"/>
      <c r="FC36" s="330"/>
      <c r="FD36" s="330"/>
      <c r="FE36" s="330"/>
      <c r="FF36" s="330"/>
      <c r="FG36" s="330"/>
      <c r="FH36" s="330"/>
      <c r="FI36" s="330"/>
      <c r="FJ36" s="330"/>
      <c r="FK36" s="330"/>
      <c r="FL36" s="330"/>
      <c r="FM36" s="330"/>
      <c r="FN36" s="330"/>
      <c r="FO36" s="330"/>
      <c r="FP36" s="330"/>
      <c r="FQ36" s="330"/>
      <c r="FR36" s="330"/>
      <c r="FS36" s="330"/>
      <c r="FT36" s="330"/>
      <c r="FU36" s="330"/>
      <c r="FV36" s="330"/>
      <c r="FW36" s="330"/>
      <c r="FX36" s="330"/>
      <c r="FY36" s="330"/>
      <c r="FZ36" s="330"/>
      <c r="GA36" s="330"/>
      <c r="GB36" s="330"/>
      <c r="GC36" s="330"/>
      <c r="GD36" s="330"/>
      <c r="GE36" s="330"/>
      <c r="GF36" s="330"/>
      <c r="GG36" s="330"/>
      <c r="GH36" s="330"/>
      <c r="GI36" s="331"/>
      <c r="GJ36" s="329">
        <f>[29]Consolidado!$L$19</f>
        <v>0</v>
      </c>
      <c r="GK36" s="330"/>
      <c r="GL36" s="330"/>
      <c r="GM36" s="330"/>
      <c r="GN36" s="330"/>
      <c r="GO36" s="330"/>
      <c r="GP36" s="330"/>
      <c r="GQ36" s="330"/>
      <c r="GR36" s="330"/>
      <c r="GS36" s="330"/>
      <c r="GT36" s="330"/>
      <c r="GU36" s="330"/>
      <c r="GV36" s="330"/>
      <c r="GW36" s="330"/>
      <c r="GX36" s="330"/>
      <c r="GY36" s="330"/>
      <c r="GZ36" s="330"/>
      <c r="HA36" s="330"/>
      <c r="HB36" s="330"/>
      <c r="HC36" s="330"/>
      <c r="HD36" s="330"/>
      <c r="HE36" s="330"/>
      <c r="HF36" s="330"/>
      <c r="HG36" s="330"/>
      <c r="HH36" s="330"/>
      <c r="HI36" s="330"/>
      <c r="HJ36" s="330"/>
      <c r="HK36" s="330"/>
      <c r="HL36" s="330"/>
      <c r="HM36" s="330"/>
      <c r="HN36" s="330"/>
      <c r="HO36" s="330"/>
      <c r="HP36" s="330"/>
      <c r="HQ36" s="330"/>
      <c r="HR36" s="330"/>
      <c r="HS36" s="330"/>
      <c r="HT36" s="330"/>
      <c r="HU36" s="331"/>
      <c r="HV36" s="301">
        <f>[29]Consolidado!$L$20</f>
        <v>0</v>
      </c>
      <c r="HW36" s="208"/>
      <c r="HX36" s="208"/>
      <c r="HY36" s="208"/>
      <c r="HZ36" s="208"/>
      <c r="IA36" s="208"/>
      <c r="IB36" s="208"/>
      <c r="IC36" s="208"/>
      <c r="ID36" s="208"/>
      <c r="IE36" s="208"/>
      <c r="IF36" s="208"/>
      <c r="IG36" s="208"/>
      <c r="IH36" s="208"/>
      <c r="II36" s="208"/>
      <c r="IJ36" s="208"/>
      <c r="IK36" s="208"/>
      <c r="IL36" s="208"/>
      <c r="IM36" s="208"/>
      <c r="IN36" s="208"/>
      <c r="IO36" s="208"/>
      <c r="IP36" s="208"/>
      <c r="IQ36" s="208"/>
      <c r="IR36" s="208"/>
      <c r="IS36" s="208"/>
      <c r="IT36" s="208"/>
      <c r="IU36" s="208"/>
      <c r="IV36" s="208"/>
      <c r="IW36" s="208"/>
      <c r="IX36" s="208"/>
      <c r="IY36" s="208"/>
      <c r="IZ36" s="208"/>
      <c r="JA36" s="208"/>
      <c r="JB36" s="208"/>
      <c r="JC36" s="208"/>
      <c r="JD36" s="208"/>
      <c r="JE36" s="208"/>
      <c r="JF36" s="208"/>
      <c r="JG36" s="209"/>
      <c r="JH36" s="329">
        <f>[29]Consolidado!$L$22</f>
        <v>0</v>
      </c>
      <c r="JI36" s="330"/>
      <c r="JJ36" s="330"/>
      <c r="JK36" s="330"/>
      <c r="JL36" s="330"/>
      <c r="JM36" s="330"/>
      <c r="JN36" s="330"/>
      <c r="JO36" s="330"/>
      <c r="JP36" s="330"/>
      <c r="JQ36" s="330"/>
      <c r="JR36" s="330"/>
      <c r="JS36" s="330"/>
      <c r="JT36" s="330"/>
      <c r="JU36" s="330"/>
      <c r="JV36" s="330"/>
      <c r="JW36" s="330"/>
      <c r="JX36" s="330"/>
      <c r="JY36" s="330"/>
      <c r="JZ36" s="330"/>
      <c r="KA36" s="330"/>
      <c r="KB36" s="330"/>
      <c r="KC36" s="330"/>
      <c r="KD36" s="330"/>
      <c r="KE36" s="330"/>
      <c r="KF36" s="330"/>
      <c r="KG36" s="330"/>
      <c r="KH36" s="330"/>
      <c r="KI36" s="330"/>
      <c r="KJ36" s="330"/>
      <c r="KK36" s="330"/>
      <c r="KL36" s="330"/>
      <c r="KM36" s="330"/>
      <c r="KN36" s="330"/>
      <c r="KO36" s="330"/>
      <c r="KP36" s="330"/>
      <c r="KQ36" s="330"/>
      <c r="KR36" s="330"/>
      <c r="KS36" s="331"/>
      <c r="KT36" s="329">
        <f>[29]Consolidado!$L$23</f>
        <v>0</v>
      </c>
      <c r="KU36" s="330"/>
      <c r="KV36" s="330"/>
      <c r="KW36" s="330"/>
      <c r="KX36" s="330"/>
      <c r="KY36" s="330"/>
      <c r="KZ36" s="330"/>
      <c r="LA36" s="330"/>
      <c r="LB36" s="330"/>
      <c r="LC36" s="330"/>
      <c r="LD36" s="330"/>
      <c r="LE36" s="330"/>
      <c r="LF36" s="330"/>
      <c r="LG36" s="330"/>
      <c r="LH36" s="330"/>
      <c r="LI36" s="330"/>
      <c r="LJ36" s="330"/>
      <c r="LK36" s="330"/>
      <c r="LL36" s="330"/>
      <c r="LM36" s="330"/>
      <c r="LN36" s="330"/>
      <c r="LO36" s="330"/>
      <c r="LP36" s="330"/>
      <c r="LQ36" s="330"/>
      <c r="LR36" s="330"/>
      <c r="LS36" s="330"/>
      <c r="LT36" s="330"/>
      <c r="LU36" s="330"/>
      <c r="LV36" s="330"/>
      <c r="LW36" s="330"/>
      <c r="LX36" s="330"/>
      <c r="LY36" s="330"/>
      <c r="LZ36" s="330"/>
      <c r="MA36" s="330"/>
      <c r="MB36" s="330"/>
      <c r="MC36" s="330"/>
      <c r="MD36" s="330"/>
      <c r="ME36" s="331"/>
      <c r="MF36" s="329">
        <f>[29]Consolidado!$L$24</f>
        <v>0</v>
      </c>
      <c r="MG36" s="330"/>
      <c r="MH36" s="330"/>
      <c r="MI36" s="330"/>
      <c r="MJ36" s="330"/>
      <c r="MK36" s="330"/>
      <c r="ML36" s="330"/>
      <c r="MM36" s="330"/>
      <c r="MN36" s="330"/>
      <c r="MO36" s="330"/>
      <c r="MP36" s="330"/>
      <c r="MQ36" s="330"/>
      <c r="MR36" s="330"/>
      <c r="MS36" s="330"/>
      <c r="MT36" s="330"/>
      <c r="MU36" s="330"/>
      <c r="MV36" s="330"/>
      <c r="MW36" s="330"/>
      <c r="MX36" s="330"/>
      <c r="MY36" s="330"/>
      <c r="MZ36" s="330"/>
      <c r="NA36" s="330"/>
      <c r="NB36" s="330"/>
      <c r="NC36" s="330"/>
      <c r="ND36" s="330"/>
      <c r="NE36" s="330"/>
      <c r="NF36" s="330"/>
      <c r="NG36" s="330"/>
      <c r="NH36" s="330"/>
      <c r="NI36" s="330"/>
      <c r="NJ36" s="330"/>
      <c r="NK36" s="330"/>
      <c r="NL36" s="330"/>
      <c r="NM36" s="330"/>
      <c r="NN36" s="330"/>
      <c r="NO36" s="330"/>
      <c r="NP36" s="330"/>
      <c r="NQ36" s="331"/>
      <c r="NR36" s="301">
        <f>[29]Consolidado!$L$25</f>
        <v>0</v>
      </c>
      <c r="NS36" s="208"/>
      <c r="NT36" s="208"/>
      <c r="NU36" s="208"/>
      <c r="NV36" s="208"/>
      <c r="NW36" s="208"/>
      <c r="NX36" s="208"/>
      <c r="NY36" s="208"/>
      <c r="NZ36" s="208"/>
      <c r="OA36" s="208"/>
      <c r="OB36" s="208"/>
      <c r="OC36" s="208"/>
      <c r="OD36" s="208"/>
      <c r="OE36" s="208"/>
      <c r="OF36" s="208"/>
      <c r="OG36" s="208"/>
      <c r="OH36" s="208"/>
      <c r="OI36" s="208"/>
      <c r="OJ36" s="208"/>
      <c r="OK36" s="208"/>
      <c r="OL36" s="208"/>
      <c r="OM36" s="208"/>
      <c r="ON36" s="208"/>
      <c r="OO36" s="208"/>
      <c r="OP36" s="208"/>
      <c r="OQ36" s="208"/>
      <c r="OR36" s="208"/>
      <c r="OS36" s="208"/>
      <c r="OT36" s="208"/>
      <c r="OU36" s="208"/>
      <c r="OV36" s="208"/>
      <c r="OW36" s="208"/>
      <c r="OX36" s="208"/>
      <c r="OY36" s="208"/>
      <c r="OZ36" s="208"/>
      <c r="PA36" s="208"/>
      <c r="PB36" s="208"/>
      <c r="PC36" s="209"/>
    </row>
    <row r="37" spans="1:419" s="174" customFormat="1" outlineLevel="1" x14ac:dyDescent="0.3">
      <c r="A37" s="299" t="s">
        <v>775</v>
      </c>
      <c r="B37" s="311">
        <f>[30]Consolidado!$L$12</f>
        <v>0</v>
      </c>
      <c r="C37" s="226"/>
      <c r="D37" s="226"/>
      <c r="E37" s="226"/>
      <c r="F37" s="226"/>
      <c r="G37" s="226"/>
      <c r="H37" s="226"/>
      <c r="I37" s="226"/>
      <c r="J37" s="226"/>
      <c r="K37" s="226"/>
      <c r="L37" s="226"/>
      <c r="M37" s="226"/>
      <c r="N37" s="226"/>
      <c r="O37" s="226"/>
      <c r="P37" s="226"/>
      <c r="Q37" s="226"/>
      <c r="R37" s="226"/>
      <c r="S37" s="226"/>
      <c r="T37" s="226"/>
      <c r="U37" s="226"/>
      <c r="V37" s="226"/>
      <c r="W37" s="226"/>
      <c r="X37" s="226"/>
      <c r="Y37" s="226"/>
      <c r="Z37" s="226"/>
      <c r="AA37" s="226"/>
      <c r="AB37" s="226"/>
      <c r="AC37" s="226"/>
      <c r="AD37" s="226"/>
      <c r="AE37" s="226"/>
      <c r="AF37" s="226"/>
      <c r="AG37" s="226"/>
      <c r="AH37" s="226"/>
      <c r="AI37" s="226"/>
      <c r="AJ37" s="226"/>
      <c r="AK37" s="226"/>
      <c r="AL37" s="226"/>
      <c r="AM37" s="227"/>
      <c r="AN37" s="311">
        <f>[30]Consolidado!$L$13</f>
        <v>0</v>
      </c>
      <c r="AO37" s="226"/>
      <c r="AP37" s="226"/>
      <c r="AQ37" s="226"/>
      <c r="AR37" s="226"/>
      <c r="AS37" s="226"/>
      <c r="AT37" s="226"/>
      <c r="AU37" s="226"/>
      <c r="AV37" s="226"/>
      <c r="AW37" s="226"/>
      <c r="AX37" s="226"/>
      <c r="AY37" s="226"/>
      <c r="AZ37" s="226"/>
      <c r="BA37" s="226"/>
      <c r="BB37" s="226"/>
      <c r="BC37" s="226"/>
      <c r="BD37" s="226"/>
      <c r="BE37" s="226"/>
      <c r="BF37" s="226"/>
      <c r="BG37" s="226"/>
      <c r="BH37" s="226"/>
      <c r="BI37" s="226"/>
      <c r="BJ37" s="226"/>
      <c r="BK37" s="226"/>
      <c r="BL37" s="226"/>
      <c r="BM37" s="226"/>
      <c r="BN37" s="226"/>
      <c r="BO37" s="226"/>
      <c r="BP37" s="226"/>
      <c r="BQ37" s="226"/>
      <c r="BR37" s="226"/>
      <c r="BS37" s="226"/>
      <c r="BT37" s="226"/>
      <c r="BU37" s="226"/>
      <c r="BV37" s="226"/>
      <c r="BW37" s="226"/>
      <c r="BX37" s="226"/>
      <c r="BY37" s="227"/>
      <c r="BZ37" s="311">
        <f>[30]Consolidado!$L$14</f>
        <v>0</v>
      </c>
      <c r="CA37" s="226"/>
      <c r="CB37" s="226"/>
      <c r="CC37" s="226"/>
      <c r="CD37" s="226"/>
      <c r="CE37" s="226"/>
      <c r="CF37" s="226"/>
      <c r="CG37" s="226"/>
      <c r="CH37" s="226"/>
      <c r="CI37" s="226"/>
      <c r="CJ37" s="226"/>
      <c r="CK37" s="226"/>
      <c r="CL37" s="226"/>
      <c r="CM37" s="226"/>
      <c r="CN37" s="226"/>
      <c r="CO37" s="226"/>
      <c r="CP37" s="226"/>
      <c r="CQ37" s="226"/>
      <c r="CR37" s="226"/>
      <c r="CS37" s="226"/>
      <c r="CT37" s="226"/>
      <c r="CU37" s="226"/>
      <c r="CV37" s="226"/>
      <c r="CW37" s="226"/>
      <c r="CX37" s="226"/>
      <c r="CY37" s="226"/>
      <c r="CZ37" s="226"/>
      <c r="DA37" s="226"/>
      <c r="DB37" s="226"/>
      <c r="DC37" s="226"/>
      <c r="DD37" s="226"/>
      <c r="DE37" s="226"/>
      <c r="DF37" s="226"/>
      <c r="DG37" s="226"/>
      <c r="DH37" s="226"/>
      <c r="DI37" s="226"/>
      <c r="DJ37" s="226"/>
      <c r="DK37" s="227"/>
      <c r="DL37" s="312">
        <f>[30]Consolidado!$L$17</f>
        <v>0</v>
      </c>
      <c r="DM37" s="313"/>
      <c r="DN37" s="313"/>
      <c r="DO37" s="313"/>
      <c r="DP37" s="313"/>
      <c r="DQ37" s="313"/>
      <c r="DR37" s="313"/>
      <c r="DS37" s="313"/>
      <c r="DT37" s="313"/>
      <c r="DU37" s="313"/>
      <c r="DV37" s="313"/>
      <c r="DW37" s="313"/>
      <c r="DX37" s="313"/>
      <c r="DY37" s="313"/>
      <c r="DZ37" s="313"/>
      <c r="EA37" s="313"/>
      <c r="EB37" s="313"/>
      <c r="EC37" s="313"/>
      <c r="ED37" s="313"/>
      <c r="EE37" s="313"/>
      <c r="EF37" s="313"/>
      <c r="EG37" s="313"/>
      <c r="EH37" s="313"/>
      <c r="EI37" s="313"/>
      <c r="EJ37" s="313"/>
      <c r="EK37" s="313"/>
      <c r="EL37" s="313"/>
      <c r="EM37" s="313"/>
      <c r="EN37" s="313"/>
      <c r="EO37" s="313"/>
      <c r="EP37" s="313"/>
      <c r="EQ37" s="313"/>
      <c r="ER37" s="313"/>
      <c r="ES37" s="313"/>
      <c r="ET37" s="313"/>
      <c r="EU37" s="313"/>
      <c r="EV37" s="313"/>
      <c r="EW37" s="314"/>
      <c r="EX37" s="312">
        <f>[30]Consolidado!$L$18</f>
        <v>0</v>
      </c>
      <c r="EY37" s="313"/>
      <c r="EZ37" s="313"/>
      <c r="FA37" s="313"/>
      <c r="FB37" s="313"/>
      <c r="FC37" s="313"/>
      <c r="FD37" s="313"/>
      <c r="FE37" s="313"/>
      <c r="FF37" s="313"/>
      <c r="FG37" s="313"/>
      <c r="FH37" s="313"/>
      <c r="FI37" s="313"/>
      <c r="FJ37" s="313"/>
      <c r="FK37" s="313"/>
      <c r="FL37" s="313"/>
      <c r="FM37" s="313"/>
      <c r="FN37" s="313"/>
      <c r="FO37" s="313"/>
      <c r="FP37" s="313"/>
      <c r="FQ37" s="313"/>
      <c r="FR37" s="313"/>
      <c r="FS37" s="313"/>
      <c r="FT37" s="313"/>
      <c r="FU37" s="313"/>
      <c r="FV37" s="313"/>
      <c r="FW37" s="313"/>
      <c r="FX37" s="313"/>
      <c r="FY37" s="313"/>
      <c r="FZ37" s="313"/>
      <c r="GA37" s="313"/>
      <c r="GB37" s="313"/>
      <c r="GC37" s="313"/>
      <c r="GD37" s="313"/>
      <c r="GE37" s="313"/>
      <c r="GF37" s="313"/>
      <c r="GG37" s="313"/>
      <c r="GH37" s="313"/>
      <c r="GI37" s="314"/>
      <c r="GJ37" s="312"/>
      <c r="GK37" s="313"/>
      <c r="GL37" s="313"/>
      <c r="GM37" s="313"/>
      <c r="GN37" s="313"/>
      <c r="GO37" s="313"/>
      <c r="GP37" s="313"/>
      <c r="GQ37" s="313"/>
      <c r="GR37" s="313"/>
      <c r="GS37" s="313"/>
      <c r="GT37" s="313"/>
      <c r="GU37" s="313"/>
      <c r="GV37" s="313"/>
      <c r="GW37" s="313"/>
      <c r="GX37" s="313"/>
      <c r="GY37" s="313"/>
      <c r="GZ37" s="313"/>
      <c r="HA37" s="313"/>
      <c r="HB37" s="313"/>
      <c r="HC37" s="313"/>
      <c r="HD37" s="313"/>
      <c r="HE37" s="313"/>
      <c r="HF37" s="313"/>
      <c r="HG37" s="313"/>
      <c r="HH37" s="313"/>
      <c r="HI37" s="313"/>
      <c r="HJ37" s="313"/>
      <c r="HK37" s="313"/>
      <c r="HL37" s="313"/>
      <c r="HM37" s="313"/>
      <c r="HN37" s="313"/>
      <c r="HO37" s="313"/>
      <c r="HP37" s="313"/>
      <c r="HQ37" s="313"/>
      <c r="HR37" s="313"/>
      <c r="HS37" s="313"/>
      <c r="HT37" s="313"/>
      <c r="HU37" s="314"/>
      <c r="HV37" s="222">
        <f>[30]Consolidado!$L$19</f>
        <v>0</v>
      </c>
      <c r="HW37" s="223"/>
      <c r="HX37" s="223"/>
      <c r="HY37" s="223"/>
      <c r="HZ37" s="223"/>
      <c r="IA37" s="223"/>
      <c r="IB37" s="223"/>
      <c r="IC37" s="223"/>
      <c r="ID37" s="223"/>
      <c r="IE37" s="223"/>
      <c r="IF37" s="223"/>
      <c r="IG37" s="223"/>
      <c r="IH37" s="223"/>
      <c r="II37" s="223"/>
      <c r="IJ37" s="223"/>
      <c r="IK37" s="223"/>
      <c r="IL37" s="223"/>
      <c r="IM37" s="223"/>
      <c r="IN37" s="223"/>
      <c r="IO37" s="223"/>
      <c r="IP37" s="223"/>
      <c r="IQ37" s="223"/>
      <c r="IR37" s="223"/>
      <c r="IS37" s="223"/>
      <c r="IT37" s="223"/>
      <c r="IU37" s="223"/>
      <c r="IV37" s="223"/>
      <c r="IW37" s="223"/>
      <c r="IX37" s="223"/>
      <c r="IY37" s="223"/>
      <c r="IZ37" s="223"/>
      <c r="JA37" s="223"/>
      <c r="JB37" s="223"/>
      <c r="JC37" s="223"/>
      <c r="JD37" s="223"/>
      <c r="JE37" s="223"/>
      <c r="JF37" s="223"/>
      <c r="JG37" s="243"/>
      <c r="JH37" s="312">
        <f>[30]Consolidado!$L$21</f>
        <v>0</v>
      </c>
      <c r="JI37" s="313"/>
      <c r="JJ37" s="313"/>
      <c r="JK37" s="313"/>
      <c r="JL37" s="313"/>
      <c r="JM37" s="313"/>
      <c r="JN37" s="313"/>
      <c r="JO37" s="313"/>
      <c r="JP37" s="313"/>
      <c r="JQ37" s="313"/>
      <c r="JR37" s="313"/>
      <c r="JS37" s="313"/>
      <c r="JT37" s="313"/>
      <c r="JU37" s="313"/>
      <c r="JV37" s="313"/>
      <c r="JW37" s="313"/>
      <c r="JX37" s="313"/>
      <c r="JY37" s="313"/>
      <c r="JZ37" s="313"/>
      <c r="KA37" s="313"/>
      <c r="KB37" s="313"/>
      <c r="KC37" s="313"/>
      <c r="KD37" s="313"/>
      <c r="KE37" s="313"/>
      <c r="KF37" s="313"/>
      <c r="KG37" s="313"/>
      <c r="KH37" s="313"/>
      <c r="KI37" s="313"/>
      <c r="KJ37" s="313"/>
      <c r="KK37" s="313"/>
      <c r="KL37" s="313"/>
      <c r="KM37" s="313"/>
      <c r="KN37" s="313"/>
      <c r="KO37" s="313"/>
      <c r="KP37" s="313"/>
      <c r="KQ37" s="313"/>
      <c r="KR37" s="313"/>
      <c r="KS37" s="314"/>
      <c r="KT37" s="312">
        <f>[30]Consolidado!$L$22</f>
        <v>0</v>
      </c>
      <c r="KU37" s="313"/>
      <c r="KV37" s="313"/>
      <c r="KW37" s="313"/>
      <c r="KX37" s="313"/>
      <c r="KY37" s="313"/>
      <c r="KZ37" s="313"/>
      <c r="LA37" s="313"/>
      <c r="LB37" s="313"/>
      <c r="LC37" s="313"/>
      <c r="LD37" s="313"/>
      <c r="LE37" s="313"/>
      <c r="LF37" s="313"/>
      <c r="LG37" s="313"/>
      <c r="LH37" s="313"/>
      <c r="LI37" s="313"/>
      <c r="LJ37" s="313"/>
      <c r="LK37" s="313"/>
      <c r="LL37" s="313"/>
      <c r="LM37" s="313"/>
      <c r="LN37" s="313"/>
      <c r="LO37" s="313"/>
      <c r="LP37" s="313"/>
      <c r="LQ37" s="313"/>
      <c r="LR37" s="313"/>
      <c r="LS37" s="313"/>
      <c r="LT37" s="313"/>
      <c r="LU37" s="313"/>
      <c r="LV37" s="313"/>
      <c r="LW37" s="313"/>
      <c r="LX37" s="313"/>
      <c r="LY37" s="313"/>
      <c r="LZ37" s="313"/>
      <c r="MA37" s="313"/>
      <c r="MB37" s="313"/>
      <c r="MC37" s="313"/>
      <c r="MD37" s="313"/>
      <c r="ME37" s="314"/>
      <c r="MF37" s="312"/>
      <c r="MG37" s="313"/>
      <c r="MH37" s="313"/>
      <c r="MI37" s="313"/>
      <c r="MJ37" s="313"/>
      <c r="MK37" s="313"/>
      <c r="ML37" s="313"/>
      <c r="MM37" s="313"/>
      <c r="MN37" s="313"/>
      <c r="MO37" s="313"/>
      <c r="MP37" s="313"/>
      <c r="MQ37" s="313"/>
      <c r="MR37" s="313"/>
      <c r="MS37" s="313"/>
      <c r="MT37" s="313"/>
      <c r="MU37" s="313"/>
      <c r="MV37" s="313"/>
      <c r="MW37" s="313"/>
      <c r="MX37" s="313"/>
      <c r="MY37" s="313"/>
      <c r="MZ37" s="313"/>
      <c r="NA37" s="313"/>
      <c r="NB37" s="313"/>
      <c r="NC37" s="313"/>
      <c r="ND37" s="313"/>
      <c r="NE37" s="313"/>
      <c r="NF37" s="313"/>
      <c r="NG37" s="313"/>
      <c r="NH37" s="313"/>
      <c r="NI37" s="313"/>
      <c r="NJ37" s="313"/>
      <c r="NK37" s="313"/>
      <c r="NL37" s="313"/>
      <c r="NM37" s="313"/>
      <c r="NN37" s="313"/>
      <c r="NO37" s="313"/>
      <c r="NP37" s="313"/>
      <c r="NQ37" s="314"/>
      <c r="NR37" s="222">
        <f>[30]Consolidado!$L$23</f>
        <v>0</v>
      </c>
      <c r="NS37" s="223"/>
      <c r="NT37" s="223"/>
      <c r="NU37" s="223"/>
      <c r="NV37" s="223"/>
      <c r="NW37" s="223"/>
      <c r="NX37" s="223"/>
      <c r="NY37" s="223"/>
      <c r="NZ37" s="223"/>
      <c r="OA37" s="223"/>
      <c r="OB37" s="223"/>
      <c r="OC37" s="223"/>
      <c r="OD37" s="223"/>
      <c r="OE37" s="223"/>
      <c r="OF37" s="223"/>
      <c r="OG37" s="223"/>
      <c r="OH37" s="223"/>
      <c r="OI37" s="223"/>
      <c r="OJ37" s="223"/>
      <c r="OK37" s="223"/>
      <c r="OL37" s="223"/>
      <c r="OM37" s="223"/>
      <c r="ON37" s="223"/>
      <c r="OO37" s="223"/>
      <c r="OP37" s="223"/>
      <c r="OQ37" s="223"/>
      <c r="OR37" s="223"/>
      <c r="OS37" s="223"/>
      <c r="OT37" s="223"/>
      <c r="OU37" s="223"/>
      <c r="OV37" s="223"/>
      <c r="OW37" s="223"/>
      <c r="OX37" s="223"/>
      <c r="OY37" s="223"/>
      <c r="OZ37" s="223"/>
      <c r="PA37" s="223"/>
      <c r="PB37" s="223"/>
      <c r="PC37" s="243"/>
    </row>
    <row r="38" spans="1:419" ht="15.75" customHeight="1" outlineLevel="1" thickBot="1" x14ac:dyDescent="0.35">
      <c r="A38" s="294" t="s">
        <v>776</v>
      </c>
      <c r="B38" s="231">
        <f t="shared" ref="B38:AN38" si="61">IF(B37&gt;0,(B36-B37)/B37,0)</f>
        <v>0</v>
      </c>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2"/>
      <c r="AN38" s="233">
        <f t="shared" si="61"/>
        <v>0</v>
      </c>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2"/>
      <c r="BZ38" s="233">
        <f t="shared" ref="BZ38" si="62">IF(BZ37&gt;0,(BZ36-BZ37)/BZ37,0)</f>
        <v>0</v>
      </c>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2"/>
      <c r="DL38" s="323" t="s">
        <v>772</v>
      </c>
      <c r="DM38" s="324"/>
      <c r="DN38" s="324"/>
      <c r="DO38" s="324"/>
      <c r="DP38" s="324"/>
      <c r="DQ38" s="324"/>
      <c r="DR38" s="324"/>
      <c r="DS38" s="324"/>
      <c r="DT38" s="324"/>
      <c r="DU38" s="324"/>
      <c r="DV38" s="324"/>
      <c r="DW38" s="324"/>
      <c r="DX38" s="324"/>
      <c r="DY38" s="324"/>
      <c r="DZ38" s="324"/>
      <c r="EA38" s="324"/>
      <c r="EB38" s="324"/>
      <c r="EC38" s="324"/>
      <c r="ED38" s="324"/>
      <c r="EE38" s="324"/>
      <c r="EF38" s="324"/>
      <c r="EG38" s="324"/>
      <c r="EH38" s="324"/>
      <c r="EI38" s="324"/>
      <c r="EJ38" s="324"/>
      <c r="EK38" s="324"/>
      <c r="EL38" s="324"/>
      <c r="EM38" s="324"/>
      <c r="EN38" s="324"/>
      <c r="EO38" s="324"/>
      <c r="EP38" s="324"/>
      <c r="EQ38" s="324"/>
      <c r="ER38" s="324"/>
      <c r="ES38" s="324"/>
      <c r="ET38" s="324"/>
      <c r="EU38" s="324"/>
      <c r="EV38" s="324"/>
      <c r="EW38" s="325"/>
      <c r="EX38" s="323" t="s">
        <v>772</v>
      </c>
      <c r="EY38" s="324"/>
      <c r="EZ38" s="324"/>
      <c r="FA38" s="324"/>
      <c r="FB38" s="324"/>
      <c r="FC38" s="324"/>
      <c r="FD38" s="324"/>
      <c r="FE38" s="324"/>
      <c r="FF38" s="324"/>
      <c r="FG38" s="324"/>
      <c r="FH38" s="324"/>
      <c r="FI38" s="324"/>
      <c r="FJ38" s="324"/>
      <c r="FK38" s="324"/>
      <c r="FL38" s="324"/>
      <c r="FM38" s="324"/>
      <c r="FN38" s="324"/>
      <c r="FO38" s="324"/>
      <c r="FP38" s="324"/>
      <c r="FQ38" s="324"/>
      <c r="FR38" s="324"/>
      <c r="FS38" s="324"/>
      <c r="FT38" s="324"/>
      <c r="FU38" s="324"/>
      <c r="FV38" s="324"/>
      <c r="FW38" s="324"/>
      <c r="FX38" s="324"/>
      <c r="FY38" s="324"/>
      <c r="FZ38" s="324"/>
      <c r="GA38" s="324"/>
      <c r="GB38" s="324"/>
      <c r="GC38" s="324"/>
      <c r="GD38" s="324"/>
      <c r="GE38" s="324"/>
      <c r="GF38" s="324"/>
      <c r="GG38" s="324"/>
      <c r="GH38" s="324"/>
      <c r="GI38" s="325"/>
      <c r="GJ38" s="323" t="s">
        <v>772</v>
      </c>
      <c r="GK38" s="324"/>
      <c r="GL38" s="324"/>
      <c r="GM38" s="324"/>
      <c r="GN38" s="324"/>
      <c r="GO38" s="324"/>
      <c r="GP38" s="324"/>
      <c r="GQ38" s="324"/>
      <c r="GR38" s="324"/>
      <c r="GS38" s="324"/>
      <c r="GT38" s="324"/>
      <c r="GU38" s="324"/>
      <c r="GV38" s="324"/>
      <c r="GW38" s="324"/>
      <c r="GX38" s="324"/>
      <c r="GY38" s="324"/>
      <c r="GZ38" s="324"/>
      <c r="HA38" s="324"/>
      <c r="HB38" s="324"/>
      <c r="HC38" s="324"/>
      <c r="HD38" s="324"/>
      <c r="HE38" s="324"/>
      <c r="HF38" s="324"/>
      <c r="HG38" s="324"/>
      <c r="HH38" s="324"/>
      <c r="HI38" s="324"/>
      <c r="HJ38" s="324"/>
      <c r="HK38" s="324"/>
      <c r="HL38" s="324"/>
      <c r="HM38" s="324"/>
      <c r="HN38" s="324"/>
      <c r="HO38" s="324"/>
      <c r="HP38" s="324"/>
      <c r="HQ38" s="324"/>
      <c r="HR38" s="324"/>
      <c r="HS38" s="324"/>
      <c r="HT38" s="324"/>
      <c r="HU38" s="325"/>
      <c r="HV38" s="237" t="str">
        <f>IF(AND(HV36&lt;&gt;0,HV37&lt;&gt;0),(HV36-HV37)/HV37,IF(AND(HV36=0,HV37=0),"",IF(AND(HV36="",HV37=""),"",IF(AND(HV36=0,HV37=""),"",IF(AND(HV36="",HV37=0),"",1)))))</f>
        <v/>
      </c>
      <c r="HW38" s="238"/>
      <c r="HX38" s="238"/>
      <c r="HY38" s="238"/>
      <c r="HZ38" s="238"/>
      <c r="IA38" s="238"/>
      <c r="IB38" s="238"/>
      <c r="IC38" s="238"/>
      <c r="ID38" s="238"/>
      <c r="IE38" s="238"/>
      <c r="IF38" s="238"/>
      <c r="IG38" s="238"/>
      <c r="IH38" s="238"/>
      <c r="II38" s="238"/>
      <c r="IJ38" s="238"/>
      <c r="IK38" s="238"/>
      <c r="IL38" s="238"/>
      <c r="IM38" s="238"/>
      <c r="IN38" s="238"/>
      <c r="IO38" s="238"/>
      <c r="IP38" s="238"/>
      <c r="IQ38" s="238"/>
      <c r="IR38" s="238"/>
      <c r="IS38" s="238"/>
      <c r="IT38" s="238"/>
      <c r="IU38" s="238"/>
      <c r="IV38" s="238"/>
      <c r="IW38" s="238"/>
      <c r="IX38" s="238"/>
      <c r="IY38" s="238"/>
      <c r="IZ38" s="238"/>
      <c r="JA38" s="238"/>
      <c r="JB38" s="238"/>
      <c r="JC38" s="238"/>
      <c r="JD38" s="238"/>
      <c r="JE38" s="238"/>
      <c r="JF38" s="238"/>
      <c r="JG38" s="239"/>
      <c r="JH38" s="323" t="s">
        <v>772</v>
      </c>
      <c r="JI38" s="324"/>
      <c r="JJ38" s="324"/>
      <c r="JK38" s="324"/>
      <c r="JL38" s="324"/>
      <c r="JM38" s="324"/>
      <c r="JN38" s="324"/>
      <c r="JO38" s="324"/>
      <c r="JP38" s="324"/>
      <c r="JQ38" s="324"/>
      <c r="JR38" s="324"/>
      <c r="JS38" s="324"/>
      <c r="JT38" s="324"/>
      <c r="JU38" s="324"/>
      <c r="JV38" s="324"/>
      <c r="JW38" s="324"/>
      <c r="JX38" s="324"/>
      <c r="JY38" s="324"/>
      <c r="JZ38" s="324"/>
      <c r="KA38" s="324"/>
      <c r="KB38" s="324"/>
      <c r="KC38" s="324"/>
      <c r="KD38" s="324"/>
      <c r="KE38" s="324"/>
      <c r="KF38" s="324"/>
      <c r="KG38" s="324"/>
      <c r="KH38" s="324"/>
      <c r="KI38" s="324"/>
      <c r="KJ38" s="324"/>
      <c r="KK38" s="324"/>
      <c r="KL38" s="324"/>
      <c r="KM38" s="324"/>
      <c r="KN38" s="324"/>
      <c r="KO38" s="324"/>
      <c r="KP38" s="324"/>
      <c r="KQ38" s="324"/>
      <c r="KR38" s="324"/>
      <c r="KS38" s="325"/>
      <c r="KT38" s="323" t="s">
        <v>772</v>
      </c>
      <c r="KU38" s="324"/>
      <c r="KV38" s="324"/>
      <c r="KW38" s="324"/>
      <c r="KX38" s="324"/>
      <c r="KY38" s="324"/>
      <c r="KZ38" s="324"/>
      <c r="LA38" s="324"/>
      <c r="LB38" s="324"/>
      <c r="LC38" s="324"/>
      <c r="LD38" s="324"/>
      <c r="LE38" s="324"/>
      <c r="LF38" s="324"/>
      <c r="LG38" s="324"/>
      <c r="LH38" s="324"/>
      <c r="LI38" s="324"/>
      <c r="LJ38" s="324"/>
      <c r="LK38" s="324"/>
      <c r="LL38" s="324"/>
      <c r="LM38" s="324"/>
      <c r="LN38" s="324"/>
      <c r="LO38" s="324"/>
      <c r="LP38" s="324"/>
      <c r="LQ38" s="324"/>
      <c r="LR38" s="324"/>
      <c r="LS38" s="324"/>
      <c r="LT38" s="324"/>
      <c r="LU38" s="324"/>
      <c r="LV38" s="324"/>
      <c r="LW38" s="324"/>
      <c r="LX38" s="324"/>
      <c r="LY38" s="324"/>
      <c r="LZ38" s="324"/>
      <c r="MA38" s="324"/>
      <c r="MB38" s="324"/>
      <c r="MC38" s="324"/>
      <c r="MD38" s="324"/>
      <c r="ME38" s="325"/>
      <c r="MF38" s="323" t="s">
        <v>772</v>
      </c>
      <c r="MG38" s="324"/>
      <c r="MH38" s="324"/>
      <c r="MI38" s="324"/>
      <c r="MJ38" s="324"/>
      <c r="MK38" s="324"/>
      <c r="ML38" s="324"/>
      <c r="MM38" s="324"/>
      <c r="MN38" s="324"/>
      <c r="MO38" s="324"/>
      <c r="MP38" s="324"/>
      <c r="MQ38" s="324"/>
      <c r="MR38" s="324"/>
      <c r="MS38" s="324"/>
      <c r="MT38" s="324"/>
      <c r="MU38" s="324"/>
      <c r="MV38" s="324"/>
      <c r="MW38" s="324"/>
      <c r="MX38" s="324"/>
      <c r="MY38" s="324"/>
      <c r="MZ38" s="324"/>
      <c r="NA38" s="324"/>
      <c r="NB38" s="324"/>
      <c r="NC38" s="324"/>
      <c r="ND38" s="324"/>
      <c r="NE38" s="324"/>
      <c r="NF38" s="324"/>
      <c r="NG38" s="324"/>
      <c r="NH38" s="324"/>
      <c r="NI38" s="324"/>
      <c r="NJ38" s="324"/>
      <c r="NK38" s="324"/>
      <c r="NL38" s="324"/>
      <c r="NM38" s="324"/>
      <c r="NN38" s="324"/>
      <c r="NO38" s="324"/>
      <c r="NP38" s="324"/>
      <c r="NQ38" s="325"/>
      <c r="NR38" s="237" t="str">
        <f>IF(AND(NR36&lt;&gt;0,NR37&lt;&gt;0),(NR36-NR37)/NR37,IF(AND(NR36=0,NR37=0),"",IF(AND(NR36="",NR37=""),"",IF(AND(NR36=0,NR37=""),"",IF(AND(NR36="",NR37=0),"",1)))))</f>
        <v/>
      </c>
      <c r="NS38" s="238"/>
      <c r="NT38" s="238"/>
      <c r="NU38" s="238"/>
      <c r="NV38" s="238"/>
      <c r="NW38" s="238"/>
      <c r="NX38" s="238"/>
      <c r="NY38" s="238"/>
      <c r="NZ38" s="238"/>
      <c r="OA38" s="238"/>
      <c r="OB38" s="238"/>
      <c r="OC38" s="238"/>
      <c r="OD38" s="238"/>
      <c r="OE38" s="238"/>
      <c r="OF38" s="238"/>
      <c r="OG38" s="238"/>
      <c r="OH38" s="238"/>
      <c r="OI38" s="238"/>
      <c r="OJ38" s="238"/>
      <c r="OK38" s="238"/>
      <c r="OL38" s="238"/>
      <c r="OM38" s="238"/>
      <c r="ON38" s="238"/>
      <c r="OO38" s="238"/>
      <c r="OP38" s="238"/>
      <c r="OQ38" s="238"/>
      <c r="OR38" s="238"/>
      <c r="OS38" s="238"/>
      <c r="OT38" s="238"/>
      <c r="OU38" s="238"/>
      <c r="OV38" s="238"/>
      <c r="OW38" s="238"/>
      <c r="OX38" s="238"/>
      <c r="OY38" s="238"/>
      <c r="OZ38" s="238"/>
      <c r="PA38" s="238"/>
      <c r="PB38" s="238"/>
      <c r="PC38" s="239"/>
    </row>
    <row r="39" spans="1:419" x14ac:dyDescent="0.3">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c r="AD39" s="332"/>
      <c r="AE39" s="332"/>
      <c r="AF39" s="332"/>
      <c r="AG39" s="332"/>
      <c r="AH39" s="332"/>
      <c r="AI39" s="332"/>
      <c r="AJ39" s="332"/>
      <c r="AK39" s="332"/>
      <c r="AL39" s="332"/>
      <c r="AM39" s="332"/>
      <c r="AN39" s="332"/>
      <c r="AO39" s="332"/>
      <c r="AP39" s="332"/>
      <c r="AQ39" s="332"/>
      <c r="AR39" s="332"/>
      <c r="AS39" s="332"/>
      <c r="AT39" s="332"/>
      <c r="AU39" s="332"/>
      <c r="AV39" s="332"/>
      <c r="AW39" s="332"/>
      <c r="AX39" s="332"/>
      <c r="AY39" s="332"/>
      <c r="AZ39" s="332"/>
      <c r="BA39" s="332"/>
      <c r="BB39" s="332"/>
      <c r="BC39" s="332"/>
      <c r="BD39" s="332"/>
      <c r="BE39" s="332"/>
      <c r="BF39" s="332"/>
      <c r="BG39" s="332"/>
      <c r="BH39" s="332"/>
      <c r="BI39" s="332"/>
      <c r="BJ39" s="332"/>
      <c r="BK39" s="332"/>
      <c r="BL39" s="332"/>
      <c r="BM39" s="332"/>
      <c r="BN39" s="332"/>
      <c r="BO39" s="332"/>
      <c r="BP39" s="332"/>
      <c r="BQ39" s="332"/>
      <c r="BR39" s="332"/>
      <c r="BS39" s="332"/>
      <c r="BT39" s="332"/>
      <c r="BU39" s="332"/>
      <c r="BV39" s="332"/>
      <c r="BW39" s="332"/>
      <c r="BX39" s="332"/>
      <c r="BY39" s="332"/>
    </row>
    <row r="42" spans="1:419" x14ac:dyDescent="0.3">
      <c r="B42" s="332"/>
      <c r="C42" s="332"/>
      <c r="D42" s="332"/>
      <c r="E42" s="332"/>
      <c r="F42" s="332"/>
      <c r="G42" s="332"/>
      <c r="H42" s="332"/>
      <c r="I42" s="332"/>
      <c r="J42" s="332"/>
      <c r="K42" s="332"/>
      <c r="L42" s="332"/>
      <c r="M42" s="332"/>
      <c r="N42" s="332"/>
      <c r="O42" s="332"/>
      <c r="P42" s="332"/>
      <c r="Q42" s="332"/>
      <c r="R42" s="332"/>
      <c r="S42" s="332"/>
      <c r="T42" s="332"/>
      <c r="U42" s="332"/>
      <c r="V42" s="332"/>
      <c r="W42" s="332"/>
      <c r="X42" s="332"/>
      <c r="Y42" s="332"/>
      <c r="Z42" s="332"/>
      <c r="AA42" s="332"/>
      <c r="AB42" s="332"/>
      <c r="AC42" s="332"/>
      <c r="AD42" s="332"/>
      <c r="AE42" s="332"/>
      <c r="AF42" s="332"/>
      <c r="AG42" s="332"/>
      <c r="AH42" s="332"/>
      <c r="AI42" s="332"/>
      <c r="AJ42" s="332"/>
      <c r="AK42" s="332"/>
      <c r="AL42" s="332"/>
      <c r="AM42" s="332"/>
      <c r="AN42" s="332"/>
      <c r="AO42" s="332"/>
      <c r="AP42" s="332"/>
      <c r="AQ42" s="332"/>
      <c r="AR42" s="332"/>
      <c r="AS42" s="332"/>
      <c r="AT42" s="332"/>
      <c r="AU42" s="332"/>
      <c r="AV42" s="332"/>
      <c r="AW42" s="332"/>
      <c r="AX42" s="332"/>
      <c r="AY42" s="332"/>
      <c r="AZ42" s="332"/>
      <c r="BA42" s="332"/>
      <c r="BB42" s="332"/>
      <c r="BC42" s="332"/>
      <c r="BD42" s="332"/>
      <c r="BE42" s="332"/>
      <c r="BF42" s="332"/>
      <c r="BG42" s="332"/>
      <c r="BH42" s="332"/>
      <c r="BI42" s="332"/>
      <c r="BJ42" s="332"/>
      <c r="BK42" s="332"/>
      <c r="BL42" s="332"/>
      <c r="BM42" s="332"/>
      <c r="BN42" s="332"/>
      <c r="BO42" s="332"/>
      <c r="BP42" s="332"/>
      <c r="BQ42" s="332"/>
      <c r="BR42" s="332"/>
      <c r="BS42" s="332"/>
      <c r="BT42" s="332"/>
      <c r="BU42" s="332"/>
      <c r="BV42" s="332"/>
      <c r="BW42" s="332"/>
      <c r="BX42" s="332"/>
      <c r="BY42" s="332"/>
    </row>
    <row r="43" spans="1:419" x14ac:dyDescent="0.3">
      <c r="B43" s="332"/>
      <c r="C43" s="332"/>
      <c r="D43" s="332"/>
      <c r="E43" s="332"/>
      <c r="F43" s="332"/>
      <c r="G43" s="332"/>
      <c r="H43" s="332"/>
      <c r="I43" s="332"/>
      <c r="J43" s="332"/>
      <c r="K43" s="332"/>
      <c r="L43" s="332"/>
      <c r="M43" s="332"/>
      <c r="N43" s="332"/>
      <c r="O43" s="332"/>
      <c r="P43" s="332"/>
      <c r="Q43" s="332"/>
      <c r="R43" s="332"/>
      <c r="S43" s="332"/>
      <c r="T43" s="332"/>
      <c r="U43" s="332"/>
      <c r="V43" s="332"/>
      <c r="W43" s="332"/>
      <c r="X43" s="332"/>
      <c r="Y43" s="332"/>
      <c r="Z43" s="332"/>
      <c r="AA43" s="332"/>
      <c r="AB43" s="332"/>
      <c r="AC43" s="332"/>
      <c r="AD43" s="332"/>
      <c r="AE43" s="332"/>
      <c r="AF43" s="332"/>
      <c r="AG43" s="332"/>
      <c r="AH43" s="332"/>
      <c r="AI43" s="332"/>
      <c r="AJ43" s="332"/>
      <c r="AK43" s="332"/>
      <c r="AL43" s="332"/>
      <c r="AM43" s="332"/>
      <c r="AN43" s="332"/>
      <c r="AO43" s="332"/>
      <c r="AP43" s="332"/>
      <c r="AQ43" s="332"/>
      <c r="AR43" s="332"/>
      <c r="AS43" s="332"/>
      <c r="AT43" s="332"/>
      <c r="AU43" s="332"/>
      <c r="AV43" s="332"/>
      <c r="AW43" s="332"/>
      <c r="AX43" s="332"/>
      <c r="AY43" s="332"/>
      <c r="AZ43" s="332"/>
      <c r="BA43" s="332"/>
      <c r="BB43" s="332"/>
      <c r="BC43" s="332"/>
      <c r="BD43" s="332"/>
      <c r="BE43" s="332"/>
      <c r="BF43" s="332"/>
      <c r="BG43" s="332"/>
      <c r="BH43" s="332"/>
      <c r="BI43" s="332"/>
      <c r="BJ43" s="332"/>
      <c r="BK43" s="332"/>
      <c r="BL43" s="332"/>
      <c r="BM43" s="332"/>
      <c r="BN43" s="332"/>
      <c r="BO43" s="332"/>
      <c r="BP43" s="332"/>
      <c r="BQ43" s="332"/>
      <c r="BR43" s="332"/>
      <c r="BS43" s="332"/>
      <c r="BT43" s="332"/>
      <c r="BU43" s="332"/>
      <c r="BV43" s="332"/>
      <c r="BW43" s="332"/>
      <c r="BX43" s="332"/>
      <c r="BY43" s="332"/>
    </row>
    <row r="44" spans="1:419" x14ac:dyDescent="0.3">
      <c r="B44" s="332"/>
      <c r="C44" s="332"/>
      <c r="D44" s="332"/>
      <c r="E44" s="332"/>
      <c r="F44" s="332"/>
      <c r="G44" s="332"/>
      <c r="H44" s="332"/>
      <c r="I44" s="332"/>
      <c r="J44" s="332"/>
      <c r="K44" s="332"/>
      <c r="L44" s="332"/>
      <c r="M44" s="332"/>
      <c r="N44" s="332"/>
      <c r="O44" s="332"/>
      <c r="P44" s="332"/>
      <c r="Q44" s="332"/>
      <c r="R44" s="332"/>
      <c r="S44" s="332"/>
      <c r="T44" s="332"/>
      <c r="U44" s="332"/>
      <c r="V44" s="332"/>
      <c r="W44" s="332"/>
      <c r="X44" s="332"/>
      <c r="Y44" s="332"/>
      <c r="Z44" s="332"/>
      <c r="AA44" s="332"/>
      <c r="AB44" s="332"/>
      <c r="AC44" s="332"/>
      <c r="AD44" s="332"/>
      <c r="AE44" s="332"/>
      <c r="AF44" s="332"/>
      <c r="AG44" s="332"/>
      <c r="AH44" s="332"/>
      <c r="AI44" s="332"/>
      <c r="AJ44" s="332"/>
      <c r="AK44" s="332"/>
      <c r="AL44" s="332"/>
      <c r="AM44" s="332"/>
      <c r="AN44" s="332"/>
      <c r="AO44" s="332"/>
      <c r="AP44" s="332"/>
      <c r="AQ44" s="332"/>
      <c r="AR44" s="332"/>
      <c r="AS44" s="332"/>
      <c r="AT44" s="332"/>
      <c r="AU44" s="332"/>
      <c r="AV44" s="332"/>
      <c r="AW44" s="332"/>
      <c r="AX44" s="332"/>
      <c r="AY44" s="332"/>
      <c r="AZ44" s="332"/>
      <c r="BA44" s="332"/>
      <c r="BB44" s="332"/>
      <c r="BC44" s="332"/>
      <c r="BD44" s="332"/>
      <c r="BE44" s="332"/>
      <c r="BF44" s="332"/>
      <c r="BG44" s="332"/>
      <c r="BH44" s="332"/>
      <c r="BI44" s="332"/>
      <c r="BJ44" s="332"/>
      <c r="BK44" s="332"/>
      <c r="BL44" s="332"/>
      <c r="BM44" s="332"/>
      <c r="BN44" s="332"/>
      <c r="BO44" s="332"/>
      <c r="BP44" s="332"/>
      <c r="BQ44" s="332"/>
      <c r="BR44" s="332"/>
      <c r="BS44" s="332"/>
      <c r="BT44" s="332"/>
      <c r="BU44" s="332"/>
      <c r="BV44" s="332"/>
      <c r="BW44" s="332"/>
      <c r="BX44" s="332"/>
      <c r="BY44" s="332"/>
    </row>
    <row r="45" spans="1:419" x14ac:dyDescent="0.3">
      <c r="B45" s="332"/>
      <c r="C45" s="332"/>
      <c r="D45" s="332"/>
      <c r="E45" s="332"/>
      <c r="F45" s="332"/>
      <c r="G45" s="332"/>
      <c r="H45" s="332"/>
      <c r="I45" s="332"/>
      <c r="J45" s="332"/>
      <c r="K45" s="332"/>
      <c r="L45" s="332"/>
      <c r="M45" s="332"/>
      <c r="N45" s="332"/>
      <c r="O45" s="332"/>
      <c r="P45" s="332"/>
      <c r="Q45" s="332"/>
      <c r="R45" s="332"/>
      <c r="S45" s="332"/>
      <c r="T45" s="332"/>
      <c r="U45" s="332"/>
      <c r="V45" s="332"/>
      <c r="W45" s="332"/>
      <c r="X45" s="332"/>
      <c r="Y45" s="332"/>
      <c r="Z45" s="332"/>
      <c r="AA45" s="332"/>
      <c r="AB45" s="332"/>
      <c r="AC45" s="332"/>
      <c r="AD45" s="332"/>
      <c r="AE45" s="332"/>
      <c r="AF45" s="332"/>
      <c r="AG45" s="332"/>
      <c r="AH45" s="332"/>
      <c r="AI45" s="332"/>
      <c r="AJ45" s="332"/>
      <c r="AK45" s="332"/>
      <c r="AL45" s="332"/>
      <c r="AM45" s="332"/>
      <c r="AN45" s="332"/>
      <c r="AO45" s="332"/>
      <c r="AP45" s="332"/>
      <c r="AQ45" s="332"/>
      <c r="AR45" s="332"/>
      <c r="AS45" s="332"/>
      <c r="AT45" s="332"/>
      <c r="AU45" s="332"/>
      <c r="AV45" s="332"/>
      <c r="AW45" s="332"/>
      <c r="AX45" s="332"/>
      <c r="AY45" s="332"/>
      <c r="AZ45" s="332"/>
      <c r="BA45" s="332"/>
      <c r="BB45" s="332"/>
      <c r="BC45" s="332"/>
      <c r="BD45" s="332"/>
      <c r="BE45" s="332"/>
      <c r="BF45" s="332"/>
      <c r="BG45" s="332"/>
      <c r="BH45" s="332"/>
      <c r="BI45" s="332"/>
      <c r="BJ45" s="332"/>
      <c r="BK45" s="332"/>
      <c r="BL45" s="332"/>
      <c r="BM45" s="332"/>
      <c r="BN45" s="332"/>
      <c r="BO45" s="332"/>
      <c r="BP45" s="332"/>
      <c r="BQ45" s="332"/>
      <c r="BR45" s="332"/>
      <c r="BS45" s="332"/>
      <c r="BT45" s="332"/>
      <c r="BU45" s="332"/>
      <c r="BV45" s="332"/>
      <c r="BW45" s="332"/>
      <c r="BX45" s="332"/>
      <c r="BY45" s="332"/>
    </row>
    <row r="46" spans="1:419" x14ac:dyDescent="0.3">
      <c r="B46" s="332"/>
      <c r="C46" s="332"/>
      <c r="D46" s="332"/>
      <c r="E46" s="332"/>
      <c r="F46" s="332"/>
      <c r="G46" s="332"/>
      <c r="H46" s="332"/>
      <c r="I46" s="332"/>
      <c r="J46" s="332"/>
      <c r="K46" s="332"/>
      <c r="L46" s="332"/>
      <c r="M46" s="332"/>
      <c r="N46" s="332"/>
      <c r="O46" s="332"/>
      <c r="P46" s="332"/>
      <c r="Q46" s="332"/>
      <c r="R46" s="332"/>
      <c r="S46" s="332"/>
      <c r="T46" s="332"/>
      <c r="U46" s="332"/>
      <c r="V46" s="332"/>
      <c r="W46" s="332"/>
      <c r="X46" s="332"/>
      <c r="Y46" s="332"/>
      <c r="Z46" s="332"/>
      <c r="AA46" s="332"/>
      <c r="AB46" s="332"/>
      <c r="AC46" s="332"/>
      <c r="AD46" s="332"/>
      <c r="AE46" s="332"/>
      <c r="AF46" s="332"/>
      <c r="AG46" s="332"/>
      <c r="AH46" s="332"/>
      <c r="AI46" s="332"/>
      <c r="AJ46" s="332"/>
      <c r="AK46" s="332"/>
      <c r="AL46" s="332"/>
      <c r="AM46" s="332"/>
      <c r="AN46" s="332"/>
      <c r="AO46" s="332"/>
      <c r="AP46" s="332"/>
      <c r="AQ46" s="332"/>
      <c r="AR46" s="332"/>
      <c r="AS46" s="332"/>
      <c r="AT46" s="332"/>
      <c r="AU46" s="332"/>
      <c r="AV46" s="332"/>
      <c r="AW46" s="332"/>
      <c r="AX46" s="332"/>
      <c r="AY46" s="332"/>
      <c r="AZ46" s="332"/>
      <c r="BA46" s="332"/>
      <c r="BB46" s="332"/>
      <c r="BC46" s="332"/>
      <c r="BD46" s="332"/>
      <c r="BE46" s="332"/>
      <c r="BF46" s="332"/>
      <c r="BG46" s="332"/>
      <c r="BH46" s="332"/>
      <c r="BI46" s="332"/>
      <c r="BJ46" s="332"/>
      <c r="BK46" s="332"/>
      <c r="BL46" s="332"/>
      <c r="BM46" s="332"/>
      <c r="BN46" s="332"/>
      <c r="BO46" s="332"/>
      <c r="BP46" s="332"/>
      <c r="BQ46" s="332"/>
      <c r="BR46" s="332"/>
      <c r="BS46" s="332"/>
      <c r="BT46" s="332"/>
      <c r="BU46" s="332"/>
      <c r="BV46" s="332"/>
      <c r="BW46" s="332"/>
      <c r="BX46" s="332"/>
      <c r="BY46" s="332"/>
    </row>
    <row r="47" spans="1:419" x14ac:dyDescent="0.3">
      <c r="B47" s="332"/>
      <c r="C47" s="332"/>
      <c r="D47" s="332"/>
      <c r="E47" s="332"/>
      <c r="F47" s="332"/>
      <c r="G47" s="332"/>
      <c r="H47" s="332"/>
      <c r="I47" s="332"/>
      <c r="J47" s="332"/>
      <c r="K47" s="332"/>
      <c r="L47" s="332"/>
      <c r="M47" s="332"/>
      <c r="N47" s="332"/>
      <c r="O47" s="332"/>
      <c r="P47" s="332"/>
      <c r="Q47" s="332"/>
      <c r="R47" s="332"/>
      <c r="S47" s="332"/>
      <c r="T47" s="332"/>
      <c r="U47" s="332"/>
      <c r="V47" s="332"/>
      <c r="W47" s="332"/>
      <c r="X47" s="332"/>
      <c r="Y47" s="332"/>
      <c r="Z47" s="332"/>
      <c r="AA47" s="332"/>
      <c r="AB47" s="332"/>
      <c r="AC47" s="332"/>
      <c r="AD47" s="332"/>
      <c r="AE47" s="332"/>
      <c r="AF47" s="332"/>
      <c r="AG47" s="332"/>
      <c r="AH47" s="332"/>
      <c r="AI47" s="332"/>
      <c r="AJ47" s="332"/>
      <c r="AK47" s="332"/>
      <c r="AL47" s="332"/>
      <c r="AM47" s="332"/>
      <c r="AN47" s="332"/>
      <c r="AO47" s="332"/>
      <c r="AP47" s="332"/>
      <c r="AQ47" s="332"/>
      <c r="AR47" s="332"/>
      <c r="AS47" s="332"/>
      <c r="AT47" s="332"/>
      <c r="AU47" s="332"/>
      <c r="AV47" s="332"/>
      <c r="AW47" s="332"/>
      <c r="AX47" s="332"/>
      <c r="AY47" s="332"/>
      <c r="AZ47" s="332"/>
      <c r="BA47" s="332"/>
      <c r="BB47" s="332"/>
      <c r="BC47" s="332"/>
      <c r="BD47" s="332"/>
      <c r="BE47" s="332"/>
      <c r="BF47" s="332"/>
      <c r="BG47" s="332"/>
      <c r="BH47" s="332"/>
      <c r="BI47" s="332"/>
      <c r="BJ47" s="332"/>
      <c r="BK47" s="332"/>
      <c r="BL47" s="332"/>
      <c r="BM47" s="332"/>
      <c r="BN47" s="332"/>
      <c r="BO47" s="332"/>
      <c r="BP47" s="332"/>
      <c r="BQ47" s="332"/>
      <c r="BR47" s="332"/>
      <c r="BS47" s="332"/>
      <c r="BT47" s="332"/>
      <c r="BU47" s="332"/>
      <c r="BV47" s="332"/>
      <c r="BW47" s="332"/>
      <c r="BX47" s="332"/>
      <c r="BY47" s="332"/>
    </row>
    <row r="48" spans="1:419" x14ac:dyDescent="0.3">
      <c r="B48" s="332"/>
      <c r="C48" s="332"/>
      <c r="D48" s="332"/>
      <c r="E48" s="332"/>
      <c r="F48" s="332"/>
      <c r="G48" s="332"/>
      <c r="H48" s="332"/>
      <c r="I48" s="332"/>
      <c r="J48" s="332"/>
      <c r="K48" s="332"/>
      <c r="L48" s="332"/>
      <c r="M48" s="332"/>
      <c r="N48" s="332"/>
      <c r="O48" s="332"/>
      <c r="P48" s="332"/>
      <c r="Q48" s="332"/>
      <c r="R48" s="332"/>
      <c r="S48" s="332"/>
      <c r="T48" s="332"/>
      <c r="U48" s="332"/>
      <c r="V48" s="332"/>
      <c r="W48" s="332"/>
      <c r="X48" s="332"/>
      <c r="Y48" s="332"/>
      <c r="Z48" s="332"/>
      <c r="AA48" s="332"/>
      <c r="AB48" s="332"/>
      <c r="AC48" s="332"/>
      <c r="AD48" s="332"/>
      <c r="AE48" s="332"/>
      <c r="AF48" s="332"/>
      <c r="AG48" s="332"/>
      <c r="AH48" s="332"/>
      <c r="AI48" s="332"/>
      <c r="AJ48" s="332"/>
      <c r="AK48" s="332"/>
      <c r="AL48" s="332"/>
      <c r="AM48" s="332"/>
      <c r="AN48" s="332"/>
      <c r="AO48" s="332"/>
      <c r="AP48" s="332"/>
      <c r="AQ48" s="332"/>
      <c r="AR48" s="332"/>
      <c r="AS48" s="332"/>
      <c r="AT48" s="332"/>
      <c r="AU48" s="332"/>
      <c r="AV48" s="332"/>
      <c r="AW48" s="332"/>
      <c r="AX48" s="332"/>
      <c r="AY48" s="332"/>
      <c r="AZ48" s="332"/>
      <c r="BA48" s="332"/>
      <c r="BB48" s="332"/>
      <c r="BC48" s="332"/>
      <c r="BD48" s="332"/>
      <c r="BE48" s="332"/>
      <c r="BF48" s="332"/>
      <c r="BG48" s="332"/>
      <c r="BH48" s="332"/>
      <c r="BI48" s="332"/>
      <c r="BJ48" s="332"/>
      <c r="BK48" s="332"/>
      <c r="BL48" s="332"/>
      <c r="BM48" s="332"/>
      <c r="BN48" s="332"/>
      <c r="BO48" s="332"/>
      <c r="BP48" s="332"/>
      <c r="BQ48" s="332"/>
      <c r="BR48" s="332"/>
      <c r="BS48" s="332"/>
      <c r="BT48" s="332"/>
      <c r="BU48" s="332"/>
      <c r="BV48" s="332"/>
      <c r="BW48" s="332"/>
      <c r="BX48" s="332"/>
      <c r="BY48" s="332"/>
    </row>
    <row r="49" spans="2:77" x14ac:dyDescent="0.3">
      <c r="B49" s="332"/>
      <c r="C49" s="332"/>
      <c r="D49" s="332"/>
      <c r="E49" s="332"/>
      <c r="F49" s="332"/>
      <c r="G49" s="332"/>
      <c r="H49" s="332"/>
      <c r="I49" s="332"/>
      <c r="J49" s="332"/>
      <c r="K49" s="332"/>
      <c r="L49" s="332"/>
      <c r="M49" s="332"/>
      <c r="N49" s="332"/>
      <c r="O49" s="332"/>
      <c r="P49" s="332"/>
      <c r="Q49" s="332"/>
      <c r="R49" s="332"/>
      <c r="S49" s="332"/>
      <c r="T49" s="332"/>
      <c r="U49" s="332"/>
      <c r="V49" s="332"/>
      <c r="W49" s="332"/>
      <c r="X49" s="332"/>
      <c r="Y49" s="332"/>
      <c r="Z49" s="332"/>
      <c r="AA49" s="332"/>
      <c r="AB49" s="332"/>
      <c r="AC49" s="332"/>
      <c r="AD49" s="332"/>
      <c r="AE49" s="332"/>
      <c r="AF49" s="332"/>
      <c r="AG49" s="332"/>
      <c r="AH49" s="332"/>
      <c r="AI49" s="332"/>
      <c r="AJ49" s="332"/>
      <c r="AK49" s="332"/>
      <c r="AL49" s="332"/>
      <c r="AM49" s="332"/>
      <c r="AN49" s="332"/>
      <c r="AO49" s="332"/>
      <c r="AP49" s="332"/>
      <c r="AQ49" s="332"/>
      <c r="AR49" s="332"/>
      <c r="AS49" s="332"/>
      <c r="AT49" s="332"/>
      <c r="AU49" s="332"/>
      <c r="AV49" s="332"/>
      <c r="AW49" s="332"/>
      <c r="AX49" s="332"/>
      <c r="AY49" s="332"/>
      <c r="AZ49" s="332"/>
      <c r="BA49" s="332"/>
      <c r="BB49" s="332"/>
      <c r="BC49" s="332"/>
      <c r="BD49" s="332"/>
      <c r="BE49" s="332"/>
      <c r="BF49" s="332"/>
      <c r="BG49" s="332"/>
      <c r="BH49" s="332"/>
      <c r="BI49" s="332"/>
      <c r="BJ49" s="332"/>
      <c r="BK49" s="332"/>
      <c r="BL49" s="332"/>
      <c r="BM49" s="332"/>
      <c r="BN49" s="332"/>
      <c r="BO49" s="332"/>
      <c r="BP49" s="332"/>
      <c r="BQ49" s="332"/>
      <c r="BR49" s="332"/>
      <c r="BS49" s="332"/>
      <c r="BT49" s="332"/>
      <c r="BU49" s="332"/>
      <c r="BV49" s="332"/>
      <c r="BW49" s="332"/>
      <c r="BX49" s="332"/>
      <c r="BY49" s="332"/>
    </row>
    <row r="50" spans="2:77" x14ac:dyDescent="0.3">
      <c r="B50" s="332"/>
      <c r="C50" s="332"/>
      <c r="D50" s="332"/>
      <c r="E50" s="332"/>
      <c r="F50" s="332"/>
      <c r="G50" s="332"/>
      <c r="H50" s="332"/>
      <c r="I50" s="332"/>
      <c r="J50" s="332"/>
      <c r="K50" s="332"/>
      <c r="L50" s="332"/>
      <c r="M50" s="332"/>
      <c r="N50" s="332"/>
      <c r="O50" s="332"/>
      <c r="P50" s="332"/>
      <c r="Q50" s="332"/>
      <c r="R50" s="332"/>
      <c r="S50" s="332"/>
      <c r="T50" s="332"/>
      <c r="U50" s="332"/>
      <c r="V50" s="332"/>
      <c r="W50" s="332"/>
      <c r="X50" s="332"/>
      <c r="Y50" s="332"/>
      <c r="Z50" s="332"/>
      <c r="AA50" s="332"/>
      <c r="AB50" s="332"/>
      <c r="AC50" s="332"/>
      <c r="AD50" s="332"/>
      <c r="AE50" s="332"/>
      <c r="AF50" s="332"/>
      <c r="AG50" s="332"/>
      <c r="AH50" s="332"/>
      <c r="AI50" s="332"/>
      <c r="AJ50" s="332"/>
      <c r="AK50" s="332"/>
      <c r="AL50" s="332"/>
      <c r="AM50" s="332"/>
      <c r="AN50" s="332"/>
      <c r="AO50" s="332"/>
      <c r="AP50" s="332"/>
      <c r="AQ50" s="332"/>
      <c r="AR50" s="332"/>
      <c r="AS50" s="332"/>
      <c r="AT50" s="332"/>
      <c r="AU50" s="332"/>
      <c r="AV50" s="332"/>
      <c r="AW50" s="332"/>
      <c r="AX50" s="332"/>
      <c r="AY50" s="332"/>
      <c r="AZ50" s="332"/>
      <c r="BA50" s="332"/>
      <c r="BB50" s="332"/>
      <c r="BC50" s="332"/>
      <c r="BD50" s="332"/>
      <c r="BE50" s="332"/>
      <c r="BF50" s="332"/>
      <c r="BG50" s="332"/>
      <c r="BH50" s="332"/>
      <c r="BI50" s="332"/>
      <c r="BJ50" s="332"/>
      <c r="BK50" s="332"/>
      <c r="BL50" s="332"/>
      <c r="BM50" s="332"/>
      <c r="BN50" s="332"/>
      <c r="BO50" s="332"/>
      <c r="BP50" s="332"/>
      <c r="BQ50" s="332"/>
      <c r="BR50" s="332"/>
      <c r="BS50" s="332"/>
      <c r="BT50" s="332"/>
      <c r="BU50" s="332"/>
      <c r="BV50" s="332"/>
      <c r="BW50" s="332"/>
      <c r="BX50" s="332"/>
      <c r="BY50" s="332"/>
    </row>
    <row r="51" spans="2:77" x14ac:dyDescent="0.3">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c r="AD51" s="332"/>
      <c r="AE51" s="332"/>
      <c r="AF51" s="332"/>
      <c r="AG51" s="332"/>
      <c r="AH51" s="332"/>
      <c r="AI51" s="332"/>
      <c r="AJ51" s="332"/>
      <c r="AK51" s="332"/>
      <c r="AL51" s="332"/>
      <c r="AM51" s="332"/>
      <c r="AN51" s="332"/>
      <c r="AO51" s="332"/>
      <c r="AP51" s="332"/>
      <c r="AQ51" s="332"/>
      <c r="AR51" s="332"/>
      <c r="AS51" s="332"/>
      <c r="AT51" s="332"/>
      <c r="AU51" s="332"/>
      <c r="AV51" s="332"/>
      <c r="AW51" s="332"/>
      <c r="AX51" s="332"/>
      <c r="AY51" s="332"/>
      <c r="AZ51" s="332"/>
      <c r="BA51" s="332"/>
      <c r="BB51" s="332"/>
      <c r="BC51" s="332"/>
      <c r="BD51" s="332"/>
      <c r="BE51" s="332"/>
      <c r="BF51" s="332"/>
      <c r="BG51" s="332"/>
      <c r="BH51" s="332"/>
      <c r="BI51" s="332"/>
      <c r="BJ51" s="332"/>
      <c r="BK51" s="332"/>
      <c r="BL51" s="332"/>
      <c r="BM51" s="332"/>
      <c r="BN51" s="332"/>
      <c r="BO51" s="332"/>
      <c r="BP51" s="332"/>
      <c r="BQ51" s="332"/>
      <c r="BR51" s="332"/>
      <c r="BS51" s="332"/>
      <c r="BT51" s="332"/>
      <c r="BU51" s="332"/>
      <c r="BV51" s="332"/>
      <c r="BW51" s="332"/>
      <c r="BX51" s="332"/>
      <c r="BY51" s="332"/>
    </row>
    <row r="52" spans="2:77" x14ac:dyDescent="0.3">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c r="AD52" s="332"/>
      <c r="AE52" s="332"/>
      <c r="AF52" s="332"/>
      <c r="AG52" s="332"/>
      <c r="AH52" s="332"/>
      <c r="AI52" s="332"/>
      <c r="AJ52" s="332"/>
      <c r="AK52" s="332"/>
      <c r="AL52" s="332"/>
      <c r="AM52" s="332"/>
      <c r="AN52" s="332"/>
      <c r="AO52" s="332"/>
      <c r="AP52" s="332"/>
      <c r="AQ52" s="332"/>
      <c r="AR52" s="332"/>
      <c r="AS52" s="332"/>
      <c r="AT52" s="332"/>
      <c r="AU52" s="332"/>
      <c r="AV52" s="332"/>
      <c r="AW52" s="332"/>
      <c r="AX52" s="332"/>
      <c r="AY52" s="332"/>
      <c r="AZ52" s="332"/>
      <c r="BA52" s="332"/>
      <c r="BB52" s="332"/>
      <c r="BC52" s="332"/>
      <c r="BD52" s="332"/>
      <c r="BE52" s="332"/>
      <c r="BF52" s="332"/>
      <c r="BG52" s="332"/>
      <c r="BH52" s="332"/>
      <c r="BI52" s="332"/>
      <c r="BJ52" s="332"/>
      <c r="BK52" s="332"/>
      <c r="BL52" s="332"/>
      <c r="BM52" s="332"/>
      <c r="BN52" s="332"/>
      <c r="BO52" s="332"/>
      <c r="BP52" s="332"/>
      <c r="BQ52" s="332"/>
      <c r="BR52" s="332"/>
      <c r="BS52" s="332"/>
      <c r="BT52" s="332"/>
      <c r="BU52" s="332"/>
      <c r="BV52" s="332"/>
      <c r="BW52" s="332"/>
      <c r="BX52" s="332"/>
      <c r="BY52" s="332"/>
    </row>
    <row r="53" spans="2:77" x14ac:dyDescent="0.3">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c r="AD53" s="332"/>
      <c r="AE53" s="332"/>
      <c r="AF53" s="332"/>
      <c r="AG53" s="332"/>
      <c r="AH53" s="332"/>
      <c r="AI53" s="332"/>
      <c r="AJ53" s="332"/>
      <c r="AK53" s="332"/>
      <c r="AL53" s="332"/>
      <c r="AM53" s="332"/>
      <c r="AN53" s="332"/>
      <c r="AO53" s="332"/>
      <c r="AP53" s="332"/>
      <c r="AQ53" s="332"/>
      <c r="AR53" s="332"/>
      <c r="AS53" s="332"/>
      <c r="AT53" s="332"/>
      <c r="AU53" s="332"/>
      <c r="AV53" s="332"/>
      <c r="AW53" s="332"/>
      <c r="AX53" s="332"/>
      <c r="AY53" s="332"/>
      <c r="AZ53" s="332"/>
      <c r="BA53" s="332"/>
      <c r="BB53" s="332"/>
      <c r="BC53" s="332"/>
      <c r="BD53" s="332"/>
      <c r="BE53" s="332"/>
      <c r="BF53" s="332"/>
      <c r="BG53" s="332"/>
      <c r="BH53" s="332"/>
      <c r="BI53" s="332"/>
      <c r="BJ53" s="332"/>
      <c r="BK53" s="332"/>
      <c r="BL53" s="332"/>
      <c r="BM53" s="332"/>
      <c r="BN53" s="332"/>
      <c r="BO53" s="332"/>
      <c r="BP53" s="332"/>
      <c r="BQ53" s="332"/>
      <c r="BR53" s="332"/>
      <c r="BS53" s="332"/>
      <c r="BT53" s="332"/>
      <c r="BU53" s="332"/>
      <c r="BV53" s="332"/>
      <c r="BW53" s="332"/>
      <c r="BX53" s="332"/>
      <c r="BY53" s="332"/>
    </row>
    <row r="54" spans="2:77" x14ac:dyDescent="0.3">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c r="AD54" s="332"/>
      <c r="AE54" s="332"/>
      <c r="AF54" s="332"/>
      <c r="AG54" s="332"/>
      <c r="AH54" s="332"/>
      <c r="AI54" s="332"/>
      <c r="AJ54" s="332"/>
      <c r="AK54" s="332"/>
      <c r="AL54" s="332"/>
      <c r="AM54" s="332"/>
      <c r="AN54" s="332"/>
      <c r="AO54" s="332"/>
      <c r="AP54" s="332"/>
      <c r="AQ54" s="332"/>
      <c r="AR54" s="332"/>
      <c r="AS54" s="332"/>
      <c r="AT54" s="332"/>
      <c r="AU54" s="332"/>
      <c r="AV54" s="332"/>
      <c r="AW54" s="332"/>
      <c r="AX54" s="332"/>
      <c r="AY54" s="332"/>
      <c r="AZ54" s="332"/>
      <c r="BA54" s="332"/>
      <c r="BB54" s="332"/>
      <c r="BC54" s="332"/>
      <c r="BD54" s="332"/>
      <c r="BE54" s="332"/>
      <c r="BF54" s="332"/>
      <c r="BG54" s="332"/>
      <c r="BH54" s="332"/>
      <c r="BI54" s="332"/>
      <c r="BJ54" s="332"/>
      <c r="BK54" s="332"/>
      <c r="BL54" s="332"/>
      <c r="BM54" s="332"/>
      <c r="BN54" s="332"/>
      <c r="BO54" s="332"/>
      <c r="BP54" s="332"/>
      <c r="BQ54" s="332"/>
      <c r="BR54" s="332"/>
      <c r="BS54" s="332"/>
      <c r="BT54" s="332"/>
      <c r="BU54" s="332"/>
      <c r="BV54" s="332"/>
      <c r="BW54" s="332"/>
      <c r="BX54" s="332"/>
      <c r="BY54" s="332"/>
    </row>
    <row r="55" spans="2:77" x14ac:dyDescent="0.3">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c r="AD55" s="332"/>
      <c r="AE55" s="332"/>
      <c r="AF55" s="332"/>
      <c r="AG55" s="332"/>
      <c r="AH55" s="332"/>
      <c r="AI55" s="332"/>
      <c r="AJ55" s="332"/>
      <c r="AK55" s="332"/>
      <c r="AL55" s="332"/>
      <c r="AM55" s="332"/>
      <c r="AN55" s="332"/>
      <c r="AO55" s="332"/>
      <c r="AP55" s="332"/>
      <c r="AQ55" s="332"/>
      <c r="AR55" s="332"/>
      <c r="AS55" s="332"/>
      <c r="AT55" s="332"/>
      <c r="AU55" s="332"/>
      <c r="AV55" s="332"/>
      <c r="AW55" s="332"/>
      <c r="AX55" s="332"/>
      <c r="AY55" s="332"/>
      <c r="AZ55" s="332"/>
      <c r="BA55" s="332"/>
      <c r="BB55" s="332"/>
      <c r="BC55" s="332"/>
      <c r="BD55" s="332"/>
      <c r="BE55" s="332"/>
      <c r="BF55" s="332"/>
      <c r="BG55" s="332"/>
      <c r="BH55" s="332"/>
      <c r="BI55" s="332"/>
      <c r="BJ55" s="332"/>
      <c r="BK55" s="332"/>
      <c r="BL55" s="332"/>
      <c r="BM55" s="332"/>
      <c r="BN55" s="332"/>
      <c r="BO55" s="332"/>
      <c r="BP55" s="332"/>
      <c r="BQ55" s="332"/>
      <c r="BR55" s="332"/>
      <c r="BS55" s="332"/>
      <c r="BT55" s="332"/>
      <c r="BU55" s="332"/>
      <c r="BV55" s="332"/>
      <c r="BW55" s="332"/>
      <c r="BX55" s="332"/>
      <c r="BY55" s="332"/>
    </row>
    <row r="56" spans="2:77" x14ac:dyDescent="0.3">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c r="AD56" s="332"/>
      <c r="AE56" s="332"/>
      <c r="AF56" s="332"/>
      <c r="AG56" s="332"/>
      <c r="AH56" s="332"/>
      <c r="AI56" s="332"/>
      <c r="AJ56" s="332"/>
      <c r="AK56" s="332"/>
      <c r="AL56" s="332"/>
      <c r="AM56" s="332"/>
      <c r="AN56" s="332"/>
      <c r="AO56" s="332"/>
      <c r="AP56" s="332"/>
      <c r="AQ56" s="332"/>
      <c r="AR56" s="332"/>
      <c r="AS56" s="332"/>
      <c r="AT56" s="332"/>
      <c r="AU56" s="332"/>
      <c r="AV56" s="332"/>
      <c r="AW56" s="332"/>
      <c r="AX56" s="332"/>
      <c r="AY56" s="332"/>
      <c r="AZ56" s="332"/>
      <c r="BA56" s="332"/>
      <c r="BB56" s="332"/>
      <c r="BC56" s="332"/>
      <c r="BD56" s="332"/>
      <c r="BE56" s="332"/>
      <c r="BF56" s="332"/>
      <c r="BG56" s="332"/>
      <c r="BH56" s="332"/>
      <c r="BI56" s="332"/>
      <c r="BJ56" s="332"/>
      <c r="BK56" s="332"/>
      <c r="BL56" s="332"/>
      <c r="BM56" s="332"/>
      <c r="BN56" s="332"/>
      <c r="BO56" s="332"/>
      <c r="BP56" s="332"/>
      <c r="BQ56" s="332"/>
      <c r="BR56" s="332"/>
      <c r="BS56" s="332"/>
      <c r="BT56" s="332"/>
      <c r="BU56" s="332"/>
      <c r="BV56" s="332"/>
      <c r="BW56" s="332"/>
      <c r="BX56" s="332"/>
      <c r="BY56" s="332"/>
    </row>
    <row r="57" spans="2:77" x14ac:dyDescent="0.3">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c r="AD57" s="332"/>
      <c r="AE57" s="332"/>
      <c r="AF57" s="332"/>
      <c r="AG57" s="332"/>
      <c r="AH57" s="332"/>
      <c r="AI57" s="332"/>
      <c r="AJ57" s="332"/>
      <c r="AK57" s="332"/>
      <c r="AL57" s="332"/>
      <c r="AM57" s="332"/>
      <c r="AN57" s="332"/>
      <c r="AO57" s="332"/>
      <c r="AP57" s="332"/>
      <c r="AQ57" s="332"/>
      <c r="AR57" s="332"/>
      <c r="AS57" s="332"/>
      <c r="AT57" s="332"/>
      <c r="AU57" s="332"/>
      <c r="AV57" s="332"/>
      <c r="AW57" s="332"/>
      <c r="AX57" s="332"/>
      <c r="AY57" s="332"/>
      <c r="AZ57" s="332"/>
      <c r="BA57" s="332"/>
      <c r="BB57" s="332"/>
      <c r="BC57" s="332"/>
      <c r="BD57" s="332"/>
      <c r="BE57" s="332"/>
      <c r="BF57" s="332"/>
      <c r="BG57" s="332"/>
      <c r="BH57" s="332"/>
      <c r="BI57" s="332"/>
      <c r="BJ57" s="332"/>
      <c r="BK57" s="332"/>
      <c r="BL57" s="332"/>
      <c r="BM57" s="332"/>
      <c r="BN57" s="332"/>
      <c r="BO57" s="332"/>
      <c r="BP57" s="332"/>
      <c r="BQ57" s="332"/>
      <c r="BR57" s="332"/>
      <c r="BS57" s="332"/>
      <c r="BT57" s="332"/>
      <c r="BU57" s="332"/>
      <c r="BV57" s="332"/>
      <c r="BW57" s="332"/>
      <c r="BX57" s="332"/>
      <c r="BY57" s="332"/>
    </row>
    <row r="58" spans="2:77" x14ac:dyDescent="0.3">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c r="AD58" s="332"/>
      <c r="AE58" s="332"/>
      <c r="AF58" s="332"/>
      <c r="AG58" s="332"/>
      <c r="AH58" s="332"/>
      <c r="AI58" s="332"/>
      <c r="AJ58" s="332"/>
      <c r="AK58" s="332"/>
      <c r="AL58" s="332"/>
      <c r="AM58" s="332"/>
      <c r="AN58" s="332"/>
      <c r="AO58" s="332"/>
      <c r="AP58" s="332"/>
      <c r="AQ58" s="332"/>
      <c r="AR58" s="332"/>
      <c r="AS58" s="332"/>
      <c r="AT58" s="332"/>
      <c r="AU58" s="332"/>
      <c r="AV58" s="332"/>
      <c r="AW58" s="332"/>
      <c r="AX58" s="332"/>
      <c r="AY58" s="332"/>
      <c r="AZ58" s="332"/>
      <c r="BA58" s="332"/>
      <c r="BB58" s="332"/>
      <c r="BC58" s="332"/>
      <c r="BD58" s="332"/>
      <c r="BE58" s="332"/>
      <c r="BF58" s="332"/>
      <c r="BG58" s="332"/>
      <c r="BH58" s="332"/>
      <c r="BI58" s="332"/>
      <c r="BJ58" s="332"/>
      <c r="BK58" s="332"/>
      <c r="BL58" s="332"/>
      <c r="BM58" s="332"/>
      <c r="BN58" s="332"/>
      <c r="BO58" s="332"/>
      <c r="BP58" s="332"/>
      <c r="BQ58" s="332"/>
      <c r="BR58" s="332"/>
      <c r="BS58" s="332"/>
      <c r="BT58" s="332"/>
      <c r="BU58" s="332"/>
      <c r="BV58" s="332"/>
      <c r="BW58" s="332"/>
      <c r="BX58" s="332"/>
      <c r="BY58" s="332"/>
    </row>
    <row r="59" spans="2:77" x14ac:dyDescent="0.3">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c r="AD59" s="332"/>
      <c r="AE59" s="332"/>
      <c r="AF59" s="332"/>
      <c r="AG59" s="332"/>
      <c r="AH59" s="332"/>
      <c r="AI59" s="332"/>
      <c r="AJ59" s="332"/>
      <c r="AK59" s="332"/>
      <c r="AL59" s="332"/>
      <c r="AM59" s="332"/>
      <c r="AN59" s="332"/>
      <c r="AO59" s="332"/>
      <c r="AP59" s="332"/>
      <c r="AQ59" s="332"/>
      <c r="AR59" s="332"/>
      <c r="AS59" s="332"/>
      <c r="AT59" s="332"/>
      <c r="AU59" s="332"/>
      <c r="AV59" s="332"/>
      <c r="AW59" s="332"/>
      <c r="AX59" s="332"/>
      <c r="AY59" s="332"/>
      <c r="AZ59" s="332"/>
      <c r="BA59" s="332"/>
      <c r="BB59" s="332"/>
      <c r="BC59" s="332"/>
      <c r="BD59" s="332"/>
      <c r="BE59" s="332"/>
      <c r="BF59" s="332"/>
      <c r="BG59" s="332"/>
      <c r="BH59" s="332"/>
      <c r="BI59" s="332"/>
      <c r="BJ59" s="332"/>
      <c r="BK59" s="332"/>
      <c r="BL59" s="332"/>
      <c r="BM59" s="332"/>
      <c r="BN59" s="332"/>
      <c r="BO59" s="332"/>
      <c r="BP59" s="332"/>
      <c r="BQ59" s="332"/>
      <c r="BR59" s="332"/>
      <c r="BS59" s="332"/>
      <c r="BT59" s="332"/>
      <c r="BU59" s="332"/>
      <c r="BV59" s="332"/>
      <c r="BW59" s="332"/>
      <c r="BX59" s="332"/>
      <c r="BY59" s="332"/>
    </row>
    <row r="60" spans="2:77" x14ac:dyDescent="0.3">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c r="AD60" s="332"/>
      <c r="AE60" s="332"/>
      <c r="AF60" s="332"/>
      <c r="AG60" s="332"/>
      <c r="AH60" s="332"/>
      <c r="AI60" s="332"/>
      <c r="AJ60" s="332"/>
      <c r="AK60" s="332"/>
      <c r="AL60" s="332"/>
      <c r="AM60" s="332"/>
      <c r="AN60" s="332"/>
      <c r="AO60" s="332"/>
      <c r="AP60" s="332"/>
      <c r="AQ60" s="332"/>
      <c r="AR60" s="332"/>
      <c r="AS60" s="332"/>
      <c r="AT60" s="332"/>
      <c r="AU60" s="332"/>
      <c r="AV60" s="332"/>
      <c r="AW60" s="332"/>
      <c r="AX60" s="332"/>
      <c r="AY60" s="332"/>
      <c r="AZ60" s="332"/>
      <c r="BA60" s="332"/>
      <c r="BB60" s="332"/>
      <c r="BC60" s="332"/>
      <c r="BD60" s="332"/>
      <c r="BE60" s="332"/>
      <c r="BF60" s="332"/>
      <c r="BG60" s="332"/>
      <c r="BH60" s="332"/>
      <c r="BI60" s="332"/>
      <c r="BJ60" s="332"/>
      <c r="BK60" s="332"/>
      <c r="BL60" s="332"/>
      <c r="BM60" s="332"/>
      <c r="BN60" s="332"/>
      <c r="BO60" s="332"/>
      <c r="BP60" s="332"/>
      <c r="BQ60" s="332"/>
      <c r="BR60" s="332"/>
      <c r="BS60" s="332"/>
      <c r="BT60" s="332"/>
      <c r="BU60" s="332"/>
      <c r="BV60" s="332"/>
      <c r="BW60" s="332"/>
      <c r="BX60" s="332"/>
      <c r="BY60" s="332"/>
    </row>
    <row r="61" spans="2:77" x14ac:dyDescent="0.3">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c r="AD61" s="332"/>
      <c r="AE61" s="332"/>
      <c r="AF61" s="332"/>
      <c r="AG61" s="332"/>
      <c r="AH61" s="332"/>
      <c r="AI61" s="332"/>
      <c r="AJ61" s="332"/>
      <c r="AK61" s="332"/>
      <c r="AL61" s="332"/>
      <c r="AM61" s="332"/>
      <c r="AN61" s="332"/>
      <c r="AO61" s="332"/>
      <c r="AP61" s="332"/>
      <c r="AQ61" s="332"/>
      <c r="AR61" s="332"/>
      <c r="AS61" s="332"/>
      <c r="AT61" s="332"/>
      <c r="AU61" s="332"/>
      <c r="AV61" s="332"/>
      <c r="AW61" s="332"/>
      <c r="AX61" s="332"/>
      <c r="AY61" s="332"/>
      <c r="AZ61" s="332"/>
      <c r="BA61" s="332"/>
      <c r="BB61" s="332"/>
      <c r="BC61" s="332"/>
      <c r="BD61" s="332"/>
      <c r="BE61" s="332"/>
      <c r="BF61" s="332"/>
      <c r="BG61" s="332"/>
      <c r="BH61" s="332"/>
      <c r="BI61" s="332"/>
      <c r="BJ61" s="332"/>
      <c r="BK61" s="332"/>
      <c r="BL61" s="332"/>
      <c r="BM61" s="332"/>
      <c r="BN61" s="332"/>
      <c r="BO61" s="332"/>
      <c r="BP61" s="332"/>
      <c r="BQ61" s="332"/>
      <c r="BR61" s="332"/>
      <c r="BS61" s="332"/>
      <c r="BT61" s="332"/>
      <c r="BU61" s="332"/>
      <c r="BV61" s="332"/>
      <c r="BW61" s="332"/>
      <c r="BX61" s="332"/>
      <c r="BY61" s="332"/>
    </row>
    <row r="62" spans="2:77" x14ac:dyDescent="0.3">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c r="AD62" s="332"/>
      <c r="AE62" s="332"/>
      <c r="AF62" s="332"/>
      <c r="AG62" s="332"/>
      <c r="AH62" s="332"/>
      <c r="AI62" s="332"/>
      <c r="AJ62" s="332"/>
      <c r="AK62" s="332"/>
      <c r="AL62" s="332"/>
      <c r="AM62" s="332"/>
      <c r="AN62" s="332"/>
      <c r="AO62" s="332"/>
      <c r="AP62" s="332"/>
      <c r="AQ62" s="332"/>
      <c r="AR62" s="332"/>
      <c r="AS62" s="332"/>
      <c r="AT62" s="332"/>
      <c r="AU62" s="332"/>
      <c r="AV62" s="332"/>
      <c r="AW62" s="332"/>
      <c r="AX62" s="332"/>
      <c r="AY62" s="332"/>
      <c r="AZ62" s="332"/>
      <c r="BA62" s="332"/>
      <c r="BB62" s="332"/>
      <c r="BC62" s="332"/>
      <c r="BD62" s="332"/>
      <c r="BE62" s="332"/>
      <c r="BF62" s="332"/>
      <c r="BG62" s="332"/>
      <c r="BH62" s="332"/>
      <c r="BI62" s="332"/>
      <c r="BJ62" s="332"/>
      <c r="BK62" s="332"/>
      <c r="BL62" s="332"/>
      <c r="BM62" s="332"/>
      <c r="BN62" s="332"/>
      <c r="BO62" s="332"/>
      <c r="BP62" s="332"/>
      <c r="BQ62" s="332"/>
      <c r="BR62" s="332"/>
      <c r="BS62" s="332"/>
      <c r="BT62" s="332"/>
      <c r="BU62" s="332"/>
      <c r="BV62" s="332"/>
      <c r="BW62" s="332"/>
      <c r="BX62" s="332"/>
      <c r="BY62" s="332"/>
    </row>
    <row r="63" spans="2:77" x14ac:dyDescent="0.3">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c r="AD63" s="332"/>
      <c r="AE63" s="332"/>
      <c r="AF63" s="332"/>
      <c r="AG63" s="332"/>
      <c r="AH63" s="332"/>
      <c r="AI63" s="332"/>
      <c r="AJ63" s="332"/>
      <c r="AK63" s="332"/>
      <c r="AL63" s="332"/>
      <c r="AM63" s="332"/>
      <c r="AN63" s="332"/>
      <c r="AO63" s="332"/>
      <c r="AP63" s="332"/>
      <c r="AQ63" s="332"/>
      <c r="AR63" s="332"/>
      <c r="AS63" s="332"/>
      <c r="AT63" s="332"/>
      <c r="AU63" s="332"/>
      <c r="AV63" s="332"/>
      <c r="AW63" s="332"/>
      <c r="AX63" s="332"/>
      <c r="AY63" s="332"/>
      <c r="AZ63" s="332"/>
      <c r="BA63" s="332"/>
      <c r="BB63" s="332"/>
      <c r="BC63" s="332"/>
      <c r="BD63" s="332"/>
      <c r="BE63" s="332"/>
      <c r="BF63" s="332"/>
      <c r="BG63" s="332"/>
      <c r="BH63" s="332"/>
      <c r="BI63" s="332"/>
      <c r="BJ63" s="332"/>
      <c r="BK63" s="332"/>
      <c r="BL63" s="332"/>
      <c r="BM63" s="332"/>
      <c r="BN63" s="332"/>
      <c r="BO63" s="332"/>
      <c r="BP63" s="332"/>
      <c r="BQ63" s="332"/>
      <c r="BR63" s="332"/>
      <c r="BS63" s="332"/>
      <c r="BT63" s="332"/>
      <c r="BU63" s="332"/>
      <c r="BV63" s="332"/>
      <c r="BW63" s="332"/>
      <c r="BX63" s="332"/>
      <c r="BY63" s="332"/>
    </row>
    <row r="64" spans="2:77" x14ac:dyDescent="0.3">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c r="AD64" s="332"/>
      <c r="AE64" s="332"/>
      <c r="AF64" s="332"/>
      <c r="AG64" s="332"/>
      <c r="AH64" s="332"/>
      <c r="AI64" s="332"/>
      <c r="AJ64" s="332"/>
      <c r="AK64" s="332"/>
      <c r="AL64" s="332"/>
      <c r="AM64" s="332"/>
      <c r="AN64" s="332"/>
      <c r="AO64" s="332"/>
      <c r="AP64" s="332"/>
      <c r="AQ64" s="332"/>
      <c r="AR64" s="332"/>
      <c r="AS64" s="332"/>
      <c r="AT64" s="332"/>
      <c r="AU64" s="332"/>
      <c r="AV64" s="332"/>
      <c r="AW64" s="332"/>
      <c r="AX64" s="332"/>
      <c r="AY64" s="332"/>
      <c r="AZ64" s="332"/>
      <c r="BA64" s="332"/>
      <c r="BB64" s="332"/>
      <c r="BC64" s="332"/>
      <c r="BD64" s="332"/>
      <c r="BE64" s="332"/>
      <c r="BF64" s="332"/>
      <c r="BG64" s="332"/>
      <c r="BH64" s="332"/>
      <c r="BI64" s="332"/>
      <c r="BJ64" s="332"/>
      <c r="BK64" s="332"/>
      <c r="BL64" s="332"/>
      <c r="BM64" s="332"/>
      <c r="BN64" s="332"/>
      <c r="BO64" s="332"/>
      <c r="BP64" s="332"/>
      <c r="BQ64" s="332"/>
      <c r="BR64" s="332"/>
      <c r="BS64" s="332"/>
      <c r="BT64" s="332"/>
      <c r="BU64" s="332"/>
      <c r="BV64" s="332"/>
      <c r="BW64" s="332"/>
      <c r="BX64" s="332"/>
      <c r="BY64" s="332"/>
    </row>
    <row r="65" spans="2:77" x14ac:dyDescent="0.3">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c r="AD65" s="332"/>
      <c r="AE65" s="332"/>
      <c r="AF65" s="332"/>
      <c r="AG65" s="332"/>
      <c r="AH65" s="332"/>
      <c r="AI65" s="332"/>
      <c r="AJ65" s="332"/>
      <c r="AK65" s="332"/>
      <c r="AL65" s="332"/>
      <c r="AM65" s="332"/>
      <c r="AN65" s="332"/>
      <c r="AO65" s="332"/>
      <c r="AP65" s="332"/>
      <c r="AQ65" s="332"/>
      <c r="AR65" s="332"/>
      <c r="AS65" s="332"/>
      <c r="AT65" s="332"/>
      <c r="AU65" s="332"/>
      <c r="AV65" s="332"/>
      <c r="AW65" s="332"/>
      <c r="AX65" s="332"/>
      <c r="AY65" s="332"/>
      <c r="AZ65" s="332"/>
      <c r="BA65" s="332"/>
      <c r="BB65" s="332"/>
      <c r="BC65" s="332"/>
      <c r="BD65" s="332"/>
      <c r="BE65" s="332"/>
      <c r="BF65" s="332"/>
      <c r="BG65" s="332"/>
      <c r="BH65" s="332"/>
      <c r="BI65" s="332"/>
      <c r="BJ65" s="332"/>
      <c r="BK65" s="332"/>
      <c r="BL65" s="332"/>
      <c r="BM65" s="332"/>
      <c r="BN65" s="332"/>
      <c r="BO65" s="332"/>
      <c r="BP65" s="332"/>
      <c r="BQ65" s="332"/>
      <c r="BR65" s="332"/>
      <c r="BS65" s="332"/>
      <c r="BT65" s="332"/>
      <c r="BU65" s="332"/>
      <c r="BV65" s="332"/>
      <c r="BW65" s="332"/>
      <c r="BX65" s="332"/>
      <c r="BY65" s="332"/>
    </row>
    <row r="66" spans="2:77" x14ac:dyDescent="0.3">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c r="AD66" s="332"/>
      <c r="AE66" s="332"/>
      <c r="AF66" s="332"/>
      <c r="AG66" s="332"/>
      <c r="AH66" s="332"/>
      <c r="AI66" s="332"/>
      <c r="AJ66" s="332"/>
      <c r="AK66" s="332"/>
      <c r="AL66" s="332"/>
      <c r="AM66" s="332"/>
      <c r="AN66" s="332"/>
      <c r="AO66" s="332"/>
      <c r="AP66" s="332"/>
      <c r="AQ66" s="332"/>
      <c r="AR66" s="332"/>
      <c r="AS66" s="332"/>
      <c r="AT66" s="332"/>
      <c r="AU66" s="332"/>
      <c r="AV66" s="332"/>
      <c r="AW66" s="332"/>
      <c r="AX66" s="332"/>
      <c r="AY66" s="332"/>
      <c r="AZ66" s="332"/>
      <c r="BA66" s="332"/>
      <c r="BB66" s="332"/>
      <c r="BC66" s="332"/>
      <c r="BD66" s="332"/>
      <c r="BE66" s="332"/>
      <c r="BF66" s="332"/>
      <c r="BG66" s="332"/>
      <c r="BH66" s="332"/>
      <c r="BI66" s="332"/>
      <c r="BJ66" s="332"/>
      <c r="BK66" s="332"/>
      <c r="BL66" s="332"/>
      <c r="BM66" s="332"/>
      <c r="BN66" s="332"/>
      <c r="BO66" s="332"/>
      <c r="BP66" s="332"/>
      <c r="BQ66" s="332"/>
      <c r="BR66" s="332"/>
      <c r="BS66" s="332"/>
      <c r="BT66" s="332"/>
      <c r="BU66" s="332"/>
      <c r="BV66" s="332"/>
      <c r="BW66" s="332"/>
      <c r="BX66" s="332"/>
      <c r="BY66" s="332"/>
    </row>
    <row r="67" spans="2:77" x14ac:dyDescent="0.3">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c r="AD67" s="332"/>
      <c r="AE67" s="332"/>
      <c r="AF67" s="332"/>
      <c r="AG67" s="332"/>
      <c r="AH67" s="332"/>
      <c r="AI67" s="332"/>
      <c r="AJ67" s="332"/>
      <c r="AK67" s="332"/>
      <c r="AL67" s="332"/>
      <c r="AM67" s="332"/>
      <c r="AN67" s="332"/>
      <c r="AO67" s="332"/>
      <c r="AP67" s="332"/>
      <c r="AQ67" s="332"/>
      <c r="AR67" s="332"/>
      <c r="AS67" s="332"/>
      <c r="AT67" s="332"/>
      <c r="AU67" s="332"/>
      <c r="AV67" s="332"/>
      <c r="AW67" s="332"/>
      <c r="AX67" s="332"/>
      <c r="AY67" s="332"/>
      <c r="AZ67" s="332"/>
      <c r="BA67" s="332"/>
      <c r="BB67" s="332"/>
      <c r="BC67" s="332"/>
      <c r="BD67" s="332"/>
      <c r="BE67" s="332"/>
      <c r="BF67" s="332"/>
      <c r="BG67" s="332"/>
      <c r="BH67" s="332"/>
      <c r="BI67" s="332"/>
      <c r="BJ67" s="332"/>
      <c r="BK67" s="332"/>
      <c r="BL67" s="332"/>
      <c r="BM67" s="332"/>
      <c r="BN67" s="332"/>
      <c r="BO67" s="332"/>
      <c r="BP67" s="332"/>
      <c r="BQ67" s="332"/>
      <c r="BR67" s="332"/>
      <c r="BS67" s="332"/>
      <c r="BT67" s="332"/>
      <c r="BU67" s="332"/>
      <c r="BV67" s="332"/>
      <c r="BW67" s="332"/>
      <c r="BX67" s="332"/>
      <c r="BY67" s="332"/>
    </row>
    <row r="68" spans="2:77" x14ac:dyDescent="0.3">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c r="AD68" s="332"/>
      <c r="AE68" s="332"/>
      <c r="AF68" s="332"/>
      <c r="AG68" s="332"/>
      <c r="AH68" s="332"/>
      <c r="AI68" s="332"/>
      <c r="AJ68" s="332"/>
      <c r="AK68" s="332"/>
      <c r="AL68" s="332"/>
      <c r="AM68" s="332"/>
      <c r="AN68" s="332"/>
      <c r="AO68" s="332"/>
      <c r="AP68" s="332"/>
      <c r="AQ68" s="332"/>
      <c r="AR68" s="332"/>
      <c r="AS68" s="332"/>
      <c r="AT68" s="332"/>
      <c r="AU68" s="332"/>
      <c r="AV68" s="332"/>
      <c r="AW68" s="332"/>
      <c r="AX68" s="332"/>
      <c r="AY68" s="332"/>
      <c r="AZ68" s="332"/>
      <c r="BA68" s="332"/>
      <c r="BB68" s="332"/>
      <c r="BC68" s="332"/>
      <c r="BD68" s="332"/>
      <c r="BE68" s="332"/>
      <c r="BF68" s="332"/>
      <c r="BG68" s="332"/>
      <c r="BH68" s="332"/>
      <c r="BI68" s="332"/>
      <c r="BJ68" s="332"/>
      <c r="BK68" s="332"/>
      <c r="BL68" s="332"/>
      <c r="BM68" s="332"/>
      <c r="BN68" s="332"/>
      <c r="BO68" s="332"/>
      <c r="BP68" s="332"/>
      <c r="BQ68" s="332"/>
      <c r="BR68" s="332"/>
      <c r="BS68" s="332"/>
      <c r="BT68" s="332"/>
      <c r="BU68" s="332"/>
      <c r="BV68" s="332"/>
      <c r="BW68" s="332"/>
      <c r="BX68" s="332"/>
      <c r="BY68" s="332"/>
    </row>
    <row r="69" spans="2:77" x14ac:dyDescent="0.3">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c r="AD69" s="332"/>
      <c r="AE69" s="332"/>
      <c r="AF69" s="332"/>
      <c r="AG69" s="332"/>
      <c r="AH69" s="332"/>
      <c r="AI69" s="332"/>
      <c r="AJ69" s="332"/>
      <c r="AK69" s="332"/>
      <c r="AL69" s="332"/>
      <c r="AM69" s="332"/>
      <c r="AN69" s="332"/>
      <c r="AO69" s="332"/>
      <c r="AP69" s="332"/>
      <c r="AQ69" s="332"/>
      <c r="AR69" s="332"/>
      <c r="AS69" s="332"/>
      <c r="AT69" s="332"/>
      <c r="AU69" s="332"/>
      <c r="AV69" s="332"/>
      <c r="AW69" s="332"/>
      <c r="AX69" s="332"/>
      <c r="AY69" s="332"/>
      <c r="AZ69" s="332"/>
      <c r="BA69" s="332"/>
      <c r="BB69" s="332"/>
      <c r="BC69" s="332"/>
      <c r="BD69" s="332"/>
      <c r="BE69" s="332"/>
      <c r="BF69" s="332"/>
      <c r="BG69" s="332"/>
      <c r="BH69" s="332"/>
      <c r="BI69" s="332"/>
      <c r="BJ69" s="332"/>
      <c r="BK69" s="332"/>
      <c r="BL69" s="332"/>
      <c r="BM69" s="332"/>
      <c r="BN69" s="332"/>
      <c r="BO69" s="332"/>
      <c r="BP69" s="332"/>
      <c r="BQ69" s="332"/>
      <c r="BR69" s="332"/>
      <c r="BS69" s="332"/>
      <c r="BT69" s="332"/>
      <c r="BU69" s="332"/>
      <c r="BV69" s="332"/>
      <c r="BW69" s="332"/>
      <c r="BX69" s="332"/>
      <c r="BY69" s="332"/>
    </row>
    <row r="70" spans="2:77" x14ac:dyDescent="0.3">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c r="AD70" s="332"/>
      <c r="AE70" s="332"/>
      <c r="AF70" s="332"/>
      <c r="AG70" s="332"/>
      <c r="AH70" s="332"/>
      <c r="AI70" s="332"/>
      <c r="AJ70" s="332"/>
      <c r="AK70" s="332"/>
      <c r="AL70" s="332"/>
      <c r="AM70" s="332"/>
      <c r="AN70" s="332"/>
      <c r="AO70" s="332"/>
      <c r="AP70" s="332"/>
      <c r="AQ70" s="332"/>
      <c r="AR70" s="332"/>
      <c r="AS70" s="332"/>
      <c r="AT70" s="332"/>
      <c r="AU70" s="332"/>
      <c r="AV70" s="332"/>
      <c r="AW70" s="332"/>
      <c r="AX70" s="332"/>
      <c r="AY70" s="332"/>
      <c r="AZ70" s="332"/>
      <c r="BA70" s="332"/>
      <c r="BB70" s="332"/>
      <c r="BC70" s="332"/>
      <c r="BD70" s="332"/>
      <c r="BE70" s="332"/>
      <c r="BF70" s="332"/>
      <c r="BG70" s="332"/>
      <c r="BH70" s="332"/>
      <c r="BI70" s="332"/>
      <c r="BJ70" s="332"/>
      <c r="BK70" s="332"/>
      <c r="BL70" s="332"/>
      <c r="BM70" s="332"/>
      <c r="BN70" s="332"/>
      <c r="BO70" s="332"/>
      <c r="BP70" s="332"/>
      <c r="BQ70" s="332"/>
      <c r="BR70" s="332"/>
      <c r="BS70" s="332"/>
      <c r="BT70" s="332"/>
      <c r="BU70" s="332"/>
      <c r="BV70" s="332"/>
      <c r="BW70" s="332"/>
      <c r="BX70" s="332"/>
      <c r="BY70" s="332"/>
    </row>
    <row r="71" spans="2:77" x14ac:dyDescent="0.3">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c r="AD71" s="332"/>
      <c r="AE71" s="332"/>
      <c r="AF71" s="332"/>
      <c r="AG71" s="332"/>
      <c r="AH71" s="332"/>
      <c r="AI71" s="332"/>
      <c r="AJ71" s="332"/>
      <c r="AK71" s="332"/>
      <c r="AL71" s="332"/>
      <c r="AM71" s="332"/>
      <c r="AN71" s="332"/>
      <c r="AO71" s="332"/>
      <c r="AP71" s="332"/>
      <c r="AQ71" s="332"/>
      <c r="AR71" s="332"/>
      <c r="AS71" s="332"/>
      <c r="AT71" s="332"/>
      <c r="AU71" s="332"/>
      <c r="AV71" s="332"/>
      <c r="AW71" s="332"/>
      <c r="AX71" s="332"/>
      <c r="AY71" s="332"/>
      <c r="AZ71" s="332"/>
      <c r="BA71" s="332"/>
      <c r="BB71" s="332"/>
      <c r="BC71" s="332"/>
      <c r="BD71" s="332"/>
      <c r="BE71" s="332"/>
      <c r="BF71" s="332"/>
      <c r="BG71" s="332"/>
      <c r="BH71" s="332"/>
      <c r="BI71" s="332"/>
      <c r="BJ71" s="332"/>
      <c r="BK71" s="332"/>
      <c r="BL71" s="332"/>
      <c r="BM71" s="332"/>
      <c r="BN71" s="332"/>
      <c r="BO71" s="332"/>
      <c r="BP71" s="332"/>
      <c r="BQ71" s="332"/>
      <c r="BR71" s="332"/>
      <c r="BS71" s="332"/>
      <c r="BT71" s="332"/>
      <c r="BU71" s="332"/>
      <c r="BV71" s="332"/>
      <c r="BW71" s="332"/>
      <c r="BX71" s="332"/>
      <c r="BY71" s="332"/>
    </row>
    <row r="72" spans="2:77" x14ac:dyDescent="0.3">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c r="AD72" s="332"/>
      <c r="AE72" s="332"/>
      <c r="AF72" s="332"/>
      <c r="AG72" s="332"/>
      <c r="AH72" s="332"/>
      <c r="AI72" s="332"/>
      <c r="AJ72" s="332"/>
      <c r="AK72" s="332"/>
      <c r="AL72" s="332"/>
      <c r="AM72" s="332"/>
      <c r="AN72" s="332"/>
      <c r="AO72" s="332"/>
      <c r="AP72" s="332"/>
      <c r="AQ72" s="332"/>
      <c r="AR72" s="332"/>
      <c r="AS72" s="332"/>
      <c r="AT72" s="332"/>
      <c r="AU72" s="332"/>
      <c r="AV72" s="332"/>
      <c r="AW72" s="332"/>
      <c r="AX72" s="332"/>
      <c r="AY72" s="332"/>
      <c r="AZ72" s="332"/>
      <c r="BA72" s="332"/>
      <c r="BB72" s="332"/>
      <c r="BC72" s="332"/>
      <c r="BD72" s="332"/>
      <c r="BE72" s="332"/>
      <c r="BF72" s="332"/>
      <c r="BG72" s="332"/>
      <c r="BH72" s="332"/>
      <c r="BI72" s="332"/>
      <c r="BJ72" s="332"/>
      <c r="BK72" s="332"/>
      <c r="BL72" s="332"/>
      <c r="BM72" s="332"/>
      <c r="BN72" s="332"/>
      <c r="BO72" s="332"/>
      <c r="BP72" s="332"/>
      <c r="BQ72" s="332"/>
      <c r="BR72" s="332"/>
      <c r="BS72" s="332"/>
      <c r="BT72" s="332"/>
      <c r="BU72" s="332"/>
      <c r="BV72" s="332"/>
      <c r="BW72" s="332"/>
      <c r="BX72" s="332"/>
      <c r="BY72" s="332"/>
    </row>
    <row r="73" spans="2:77" x14ac:dyDescent="0.3">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c r="AD73" s="332"/>
      <c r="AE73" s="332"/>
      <c r="AF73" s="332"/>
      <c r="AG73" s="332"/>
      <c r="AH73" s="332"/>
      <c r="AI73" s="332"/>
      <c r="AJ73" s="332"/>
      <c r="AK73" s="332"/>
      <c r="AL73" s="332"/>
      <c r="AM73" s="332"/>
      <c r="AN73" s="332"/>
      <c r="AO73" s="332"/>
      <c r="AP73" s="332"/>
      <c r="AQ73" s="332"/>
      <c r="AR73" s="332"/>
      <c r="AS73" s="332"/>
      <c r="AT73" s="332"/>
      <c r="AU73" s="332"/>
      <c r="AV73" s="332"/>
      <c r="AW73" s="332"/>
      <c r="AX73" s="332"/>
      <c r="AY73" s="332"/>
      <c r="AZ73" s="332"/>
      <c r="BA73" s="332"/>
      <c r="BB73" s="332"/>
      <c r="BC73" s="332"/>
      <c r="BD73" s="332"/>
      <c r="BE73" s="332"/>
      <c r="BF73" s="332"/>
      <c r="BG73" s="332"/>
      <c r="BH73" s="332"/>
      <c r="BI73" s="332"/>
      <c r="BJ73" s="332"/>
      <c r="BK73" s="332"/>
      <c r="BL73" s="332"/>
      <c r="BM73" s="332"/>
      <c r="BN73" s="332"/>
      <c r="BO73" s="332"/>
      <c r="BP73" s="332"/>
      <c r="BQ73" s="332"/>
      <c r="BR73" s="332"/>
      <c r="BS73" s="332"/>
      <c r="BT73" s="332"/>
      <c r="BU73" s="332"/>
      <c r="BV73" s="332"/>
      <c r="BW73" s="332"/>
      <c r="BX73" s="332"/>
      <c r="BY73" s="332"/>
    </row>
    <row r="74" spans="2:77" x14ac:dyDescent="0.3">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c r="AD74" s="332"/>
      <c r="AE74" s="332"/>
      <c r="AF74" s="332"/>
      <c r="AG74" s="332"/>
      <c r="AH74" s="332"/>
      <c r="AI74" s="332"/>
      <c r="AJ74" s="332"/>
      <c r="AK74" s="332"/>
      <c r="AL74" s="332"/>
      <c r="AM74" s="332"/>
      <c r="AN74" s="332"/>
      <c r="AO74" s="332"/>
      <c r="AP74" s="332"/>
      <c r="AQ74" s="332"/>
      <c r="AR74" s="332"/>
      <c r="AS74" s="332"/>
      <c r="AT74" s="332"/>
      <c r="AU74" s="332"/>
      <c r="AV74" s="332"/>
      <c r="AW74" s="332"/>
      <c r="AX74" s="332"/>
      <c r="AY74" s="332"/>
      <c r="AZ74" s="332"/>
      <c r="BA74" s="332"/>
      <c r="BB74" s="332"/>
      <c r="BC74" s="332"/>
      <c r="BD74" s="332"/>
      <c r="BE74" s="332"/>
      <c r="BF74" s="332"/>
      <c r="BG74" s="332"/>
      <c r="BH74" s="332"/>
      <c r="BI74" s="332"/>
      <c r="BJ74" s="332"/>
      <c r="BK74" s="332"/>
      <c r="BL74" s="332"/>
      <c r="BM74" s="332"/>
      <c r="BN74" s="332"/>
      <c r="BO74" s="332"/>
      <c r="BP74" s="332"/>
      <c r="BQ74" s="332"/>
      <c r="BR74" s="332"/>
      <c r="BS74" s="332"/>
      <c r="BT74" s="332"/>
      <c r="BU74" s="332"/>
      <c r="BV74" s="332"/>
      <c r="BW74" s="332"/>
      <c r="BX74" s="332"/>
      <c r="BY74" s="332"/>
    </row>
    <row r="75" spans="2:77" x14ac:dyDescent="0.3">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c r="AD75" s="332"/>
      <c r="AE75" s="332"/>
      <c r="AF75" s="332"/>
      <c r="AG75" s="332"/>
      <c r="AH75" s="332"/>
      <c r="AI75" s="332"/>
      <c r="AJ75" s="332"/>
      <c r="AK75" s="332"/>
      <c r="AL75" s="332"/>
      <c r="AM75" s="332"/>
      <c r="AN75" s="332"/>
      <c r="AO75" s="332"/>
      <c r="AP75" s="332"/>
      <c r="AQ75" s="332"/>
      <c r="AR75" s="332"/>
      <c r="AS75" s="332"/>
      <c r="AT75" s="332"/>
      <c r="AU75" s="332"/>
      <c r="AV75" s="332"/>
      <c r="AW75" s="332"/>
      <c r="AX75" s="332"/>
      <c r="AY75" s="332"/>
      <c r="AZ75" s="332"/>
      <c r="BA75" s="332"/>
      <c r="BB75" s="332"/>
      <c r="BC75" s="332"/>
      <c r="BD75" s="332"/>
      <c r="BE75" s="332"/>
      <c r="BF75" s="332"/>
      <c r="BG75" s="332"/>
      <c r="BH75" s="332"/>
      <c r="BI75" s="332"/>
      <c r="BJ75" s="332"/>
      <c r="BK75" s="332"/>
      <c r="BL75" s="332"/>
      <c r="BM75" s="332"/>
      <c r="BN75" s="332"/>
      <c r="BO75" s="332"/>
      <c r="BP75" s="332"/>
      <c r="BQ75" s="332"/>
      <c r="BR75" s="332"/>
      <c r="BS75" s="332"/>
      <c r="BT75" s="332"/>
      <c r="BU75" s="332"/>
      <c r="BV75" s="332"/>
      <c r="BW75" s="332"/>
      <c r="BX75" s="332"/>
      <c r="BY75" s="332"/>
    </row>
    <row r="76" spans="2:77" x14ac:dyDescent="0.3">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c r="AD76" s="332"/>
      <c r="AE76" s="332"/>
      <c r="AF76" s="332"/>
      <c r="AG76" s="332"/>
      <c r="AH76" s="332"/>
      <c r="AI76" s="332"/>
      <c r="AJ76" s="332"/>
      <c r="AK76" s="332"/>
      <c r="AL76" s="332"/>
      <c r="AM76" s="332"/>
      <c r="AN76" s="332"/>
      <c r="AO76" s="332"/>
      <c r="AP76" s="332"/>
      <c r="AQ76" s="332"/>
      <c r="AR76" s="332"/>
      <c r="AS76" s="332"/>
      <c r="AT76" s="332"/>
      <c r="AU76" s="332"/>
      <c r="AV76" s="332"/>
      <c r="AW76" s="332"/>
      <c r="AX76" s="332"/>
      <c r="AY76" s="332"/>
      <c r="AZ76" s="332"/>
      <c r="BA76" s="332"/>
      <c r="BB76" s="332"/>
      <c r="BC76" s="332"/>
      <c r="BD76" s="332"/>
      <c r="BE76" s="332"/>
      <c r="BF76" s="332"/>
      <c r="BG76" s="332"/>
      <c r="BH76" s="332"/>
      <c r="BI76" s="332"/>
      <c r="BJ76" s="332"/>
      <c r="BK76" s="332"/>
      <c r="BL76" s="332"/>
      <c r="BM76" s="332"/>
      <c r="BN76" s="332"/>
      <c r="BO76" s="332"/>
      <c r="BP76" s="332"/>
      <c r="BQ76" s="332"/>
      <c r="BR76" s="332"/>
      <c r="BS76" s="332"/>
      <c r="BT76" s="332"/>
      <c r="BU76" s="332"/>
      <c r="BV76" s="332"/>
      <c r="BW76" s="332"/>
      <c r="BX76" s="332"/>
      <c r="BY76" s="332"/>
    </row>
    <row r="77" spans="2:77" x14ac:dyDescent="0.3">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c r="AD77" s="332"/>
      <c r="AE77" s="332"/>
      <c r="AF77" s="332"/>
      <c r="AG77" s="332"/>
      <c r="AH77" s="332"/>
      <c r="AI77" s="332"/>
      <c r="AJ77" s="332"/>
      <c r="AK77" s="332"/>
      <c r="AL77" s="332"/>
      <c r="AM77" s="332"/>
      <c r="AN77" s="332"/>
      <c r="AO77" s="332"/>
      <c r="AP77" s="332"/>
      <c r="AQ77" s="332"/>
      <c r="AR77" s="332"/>
      <c r="AS77" s="332"/>
      <c r="AT77" s="332"/>
      <c r="AU77" s="332"/>
      <c r="AV77" s="332"/>
      <c r="AW77" s="332"/>
      <c r="AX77" s="332"/>
      <c r="AY77" s="332"/>
      <c r="AZ77" s="332"/>
      <c r="BA77" s="332"/>
      <c r="BB77" s="332"/>
      <c r="BC77" s="332"/>
      <c r="BD77" s="332"/>
      <c r="BE77" s="332"/>
      <c r="BF77" s="332"/>
      <c r="BG77" s="332"/>
      <c r="BH77" s="332"/>
      <c r="BI77" s="332"/>
      <c r="BJ77" s="332"/>
      <c r="BK77" s="332"/>
      <c r="BL77" s="332"/>
      <c r="BM77" s="332"/>
      <c r="BN77" s="332"/>
      <c r="BO77" s="332"/>
      <c r="BP77" s="332"/>
      <c r="BQ77" s="332"/>
      <c r="BR77" s="332"/>
      <c r="BS77" s="332"/>
      <c r="BT77" s="332"/>
      <c r="BU77" s="332"/>
      <c r="BV77" s="332"/>
      <c r="BW77" s="332"/>
      <c r="BX77" s="332"/>
      <c r="BY77" s="332"/>
    </row>
    <row r="78" spans="2:77" x14ac:dyDescent="0.3">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c r="AD78" s="332"/>
      <c r="AE78" s="332"/>
      <c r="AF78" s="332"/>
      <c r="AG78" s="332"/>
      <c r="AH78" s="332"/>
      <c r="AI78" s="332"/>
      <c r="AJ78" s="332"/>
      <c r="AK78" s="332"/>
      <c r="AL78" s="332"/>
      <c r="AM78" s="332"/>
      <c r="AN78" s="332"/>
      <c r="AO78" s="332"/>
      <c r="AP78" s="332"/>
      <c r="AQ78" s="332"/>
      <c r="AR78" s="332"/>
      <c r="AS78" s="332"/>
      <c r="AT78" s="332"/>
      <c r="AU78" s="332"/>
      <c r="AV78" s="332"/>
      <c r="AW78" s="332"/>
      <c r="AX78" s="332"/>
      <c r="AY78" s="332"/>
      <c r="AZ78" s="332"/>
      <c r="BA78" s="332"/>
      <c r="BB78" s="332"/>
      <c r="BC78" s="332"/>
      <c r="BD78" s="332"/>
      <c r="BE78" s="332"/>
      <c r="BF78" s="332"/>
      <c r="BG78" s="332"/>
      <c r="BH78" s="332"/>
      <c r="BI78" s="332"/>
      <c r="BJ78" s="332"/>
      <c r="BK78" s="332"/>
      <c r="BL78" s="332"/>
      <c r="BM78" s="332"/>
      <c r="BN78" s="332"/>
      <c r="BO78" s="332"/>
      <c r="BP78" s="332"/>
      <c r="BQ78" s="332"/>
      <c r="BR78" s="332"/>
      <c r="BS78" s="332"/>
      <c r="BT78" s="332"/>
      <c r="BU78" s="332"/>
      <c r="BV78" s="332"/>
      <c r="BW78" s="332"/>
      <c r="BX78" s="332"/>
      <c r="BY78" s="332"/>
    </row>
    <row r="79" spans="2:77" x14ac:dyDescent="0.3">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c r="AD79" s="332"/>
      <c r="AE79" s="332"/>
      <c r="AF79" s="332"/>
      <c r="AG79" s="332"/>
      <c r="AH79" s="332"/>
      <c r="AI79" s="332"/>
      <c r="AJ79" s="332"/>
      <c r="AK79" s="332"/>
      <c r="AL79" s="332"/>
      <c r="AM79" s="332"/>
      <c r="AN79" s="332"/>
      <c r="AO79" s="332"/>
      <c r="AP79" s="332"/>
      <c r="AQ79" s="332"/>
      <c r="AR79" s="332"/>
      <c r="AS79" s="332"/>
      <c r="AT79" s="332"/>
      <c r="AU79" s="332"/>
      <c r="AV79" s="332"/>
      <c r="AW79" s="332"/>
      <c r="AX79" s="332"/>
      <c r="AY79" s="332"/>
      <c r="AZ79" s="332"/>
      <c r="BA79" s="332"/>
      <c r="BB79" s="332"/>
      <c r="BC79" s="332"/>
      <c r="BD79" s="332"/>
      <c r="BE79" s="332"/>
      <c r="BF79" s="332"/>
      <c r="BG79" s="332"/>
      <c r="BH79" s="332"/>
      <c r="BI79" s="332"/>
      <c r="BJ79" s="332"/>
      <c r="BK79" s="332"/>
      <c r="BL79" s="332"/>
      <c r="BM79" s="332"/>
      <c r="BN79" s="332"/>
      <c r="BO79" s="332"/>
      <c r="BP79" s="332"/>
      <c r="BQ79" s="332"/>
      <c r="BR79" s="332"/>
      <c r="BS79" s="332"/>
      <c r="BT79" s="332"/>
      <c r="BU79" s="332"/>
      <c r="BV79" s="332"/>
      <c r="BW79" s="332"/>
      <c r="BX79" s="332"/>
      <c r="BY79" s="332"/>
    </row>
    <row r="80" spans="2:77" x14ac:dyDescent="0.3">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c r="AD80" s="332"/>
      <c r="AE80" s="332"/>
      <c r="AF80" s="332"/>
      <c r="AG80" s="332"/>
      <c r="AH80" s="332"/>
      <c r="AI80" s="332"/>
      <c r="AJ80" s="332"/>
      <c r="AK80" s="332"/>
      <c r="AL80" s="332"/>
      <c r="AM80" s="332"/>
      <c r="AN80" s="332"/>
      <c r="AO80" s="332"/>
      <c r="AP80" s="332"/>
      <c r="AQ80" s="332"/>
      <c r="AR80" s="332"/>
      <c r="AS80" s="332"/>
      <c r="AT80" s="332"/>
      <c r="AU80" s="332"/>
      <c r="AV80" s="332"/>
      <c r="AW80" s="332"/>
      <c r="AX80" s="332"/>
      <c r="AY80" s="332"/>
      <c r="AZ80" s="332"/>
      <c r="BA80" s="332"/>
      <c r="BB80" s="332"/>
      <c r="BC80" s="332"/>
      <c r="BD80" s="332"/>
      <c r="BE80" s="332"/>
      <c r="BF80" s="332"/>
      <c r="BG80" s="332"/>
      <c r="BH80" s="332"/>
      <c r="BI80" s="332"/>
      <c r="BJ80" s="332"/>
      <c r="BK80" s="332"/>
      <c r="BL80" s="332"/>
      <c r="BM80" s="332"/>
      <c r="BN80" s="332"/>
      <c r="BO80" s="332"/>
      <c r="BP80" s="332"/>
      <c r="BQ80" s="332"/>
      <c r="BR80" s="332"/>
      <c r="BS80" s="332"/>
      <c r="BT80" s="332"/>
      <c r="BU80" s="332"/>
      <c r="BV80" s="332"/>
      <c r="BW80" s="332"/>
      <c r="BX80" s="332"/>
      <c r="BY80" s="332"/>
    </row>
    <row r="81" spans="2:77" x14ac:dyDescent="0.3">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c r="AD81" s="332"/>
      <c r="AE81" s="332"/>
      <c r="AF81" s="332"/>
      <c r="AG81" s="332"/>
      <c r="AH81" s="332"/>
      <c r="AI81" s="332"/>
      <c r="AJ81" s="332"/>
      <c r="AK81" s="332"/>
      <c r="AL81" s="332"/>
      <c r="AM81" s="332"/>
      <c r="AN81" s="332"/>
      <c r="AO81" s="332"/>
      <c r="AP81" s="332"/>
      <c r="AQ81" s="332"/>
      <c r="AR81" s="332"/>
      <c r="AS81" s="332"/>
      <c r="AT81" s="332"/>
      <c r="AU81" s="332"/>
      <c r="AV81" s="332"/>
      <c r="AW81" s="332"/>
      <c r="AX81" s="332"/>
      <c r="AY81" s="332"/>
      <c r="AZ81" s="332"/>
      <c r="BA81" s="332"/>
      <c r="BB81" s="332"/>
      <c r="BC81" s="332"/>
      <c r="BD81" s="332"/>
      <c r="BE81" s="332"/>
      <c r="BF81" s="332"/>
      <c r="BG81" s="332"/>
      <c r="BH81" s="332"/>
      <c r="BI81" s="332"/>
      <c r="BJ81" s="332"/>
      <c r="BK81" s="332"/>
      <c r="BL81" s="332"/>
      <c r="BM81" s="332"/>
      <c r="BN81" s="332"/>
      <c r="BO81" s="332"/>
      <c r="BP81" s="332"/>
      <c r="BQ81" s="332"/>
      <c r="BR81" s="332"/>
      <c r="BS81" s="332"/>
      <c r="BT81" s="332"/>
      <c r="BU81" s="332"/>
      <c r="BV81" s="332"/>
      <c r="BW81" s="332"/>
      <c r="BX81" s="332"/>
      <c r="BY81" s="332"/>
    </row>
    <row r="82" spans="2:77" x14ac:dyDescent="0.3">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c r="AD82" s="332"/>
      <c r="AE82" s="332"/>
      <c r="AF82" s="332"/>
      <c r="AG82" s="332"/>
      <c r="AH82" s="332"/>
      <c r="AI82" s="332"/>
      <c r="AJ82" s="332"/>
      <c r="AK82" s="332"/>
      <c r="AL82" s="332"/>
      <c r="AM82" s="332"/>
      <c r="AN82" s="332"/>
      <c r="AO82" s="332"/>
      <c r="AP82" s="332"/>
      <c r="AQ82" s="332"/>
      <c r="AR82" s="332"/>
      <c r="AS82" s="332"/>
      <c r="AT82" s="332"/>
      <c r="AU82" s="332"/>
      <c r="AV82" s="332"/>
      <c r="AW82" s="332"/>
      <c r="AX82" s="332"/>
      <c r="AY82" s="332"/>
      <c r="AZ82" s="332"/>
      <c r="BA82" s="332"/>
      <c r="BB82" s="332"/>
      <c r="BC82" s="332"/>
      <c r="BD82" s="332"/>
      <c r="BE82" s="332"/>
      <c r="BF82" s="332"/>
      <c r="BG82" s="332"/>
      <c r="BH82" s="332"/>
      <c r="BI82" s="332"/>
      <c r="BJ82" s="332"/>
      <c r="BK82" s="332"/>
      <c r="BL82" s="332"/>
      <c r="BM82" s="332"/>
      <c r="BN82" s="332"/>
      <c r="BO82" s="332"/>
      <c r="BP82" s="332"/>
      <c r="BQ82" s="332"/>
      <c r="BR82" s="332"/>
      <c r="BS82" s="332"/>
      <c r="BT82" s="332"/>
      <c r="BU82" s="332"/>
      <c r="BV82" s="332"/>
      <c r="BW82" s="332"/>
      <c r="BX82" s="332"/>
      <c r="BY82" s="332"/>
    </row>
    <row r="83" spans="2:77" x14ac:dyDescent="0.3">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c r="AD83" s="332"/>
      <c r="AE83" s="332"/>
      <c r="AF83" s="332"/>
      <c r="AG83" s="332"/>
      <c r="AH83" s="332"/>
      <c r="AI83" s="332"/>
      <c r="AJ83" s="332"/>
      <c r="AK83" s="332"/>
      <c r="AL83" s="332"/>
      <c r="AM83" s="332"/>
      <c r="AN83" s="332"/>
      <c r="AO83" s="332"/>
      <c r="AP83" s="332"/>
      <c r="AQ83" s="332"/>
      <c r="AR83" s="332"/>
      <c r="AS83" s="332"/>
      <c r="AT83" s="332"/>
      <c r="AU83" s="332"/>
      <c r="AV83" s="332"/>
      <c r="AW83" s="332"/>
      <c r="AX83" s="332"/>
      <c r="AY83" s="332"/>
      <c r="AZ83" s="332"/>
      <c r="BA83" s="332"/>
      <c r="BB83" s="332"/>
      <c r="BC83" s="332"/>
      <c r="BD83" s="332"/>
      <c r="BE83" s="332"/>
      <c r="BF83" s="332"/>
      <c r="BG83" s="332"/>
      <c r="BH83" s="332"/>
      <c r="BI83" s="332"/>
      <c r="BJ83" s="332"/>
      <c r="BK83" s="332"/>
      <c r="BL83" s="332"/>
      <c r="BM83" s="332"/>
      <c r="BN83" s="332"/>
      <c r="BO83" s="332"/>
      <c r="BP83" s="332"/>
      <c r="BQ83" s="332"/>
      <c r="BR83" s="332"/>
      <c r="BS83" s="332"/>
      <c r="BT83" s="332"/>
      <c r="BU83" s="332"/>
      <c r="BV83" s="332"/>
      <c r="BW83" s="332"/>
      <c r="BX83" s="332"/>
      <c r="BY83" s="332"/>
    </row>
    <row r="84" spans="2:77" x14ac:dyDescent="0.3">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c r="AD84" s="332"/>
      <c r="AE84" s="332"/>
      <c r="AF84" s="332"/>
      <c r="AG84" s="332"/>
      <c r="AH84" s="332"/>
      <c r="AI84" s="332"/>
      <c r="AJ84" s="332"/>
      <c r="AK84" s="332"/>
      <c r="AL84" s="332"/>
      <c r="AM84" s="332"/>
      <c r="AN84" s="332"/>
      <c r="AO84" s="332"/>
      <c r="AP84" s="332"/>
      <c r="AQ84" s="332"/>
      <c r="AR84" s="332"/>
      <c r="AS84" s="332"/>
      <c r="AT84" s="332"/>
      <c r="AU84" s="332"/>
      <c r="AV84" s="332"/>
      <c r="AW84" s="332"/>
      <c r="AX84" s="332"/>
      <c r="AY84" s="332"/>
      <c r="AZ84" s="332"/>
      <c r="BA84" s="332"/>
      <c r="BB84" s="332"/>
      <c r="BC84" s="332"/>
      <c r="BD84" s="332"/>
      <c r="BE84" s="332"/>
      <c r="BF84" s="332"/>
      <c r="BG84" s="332"/>
      <c r="BH84" s="332"/>
      <c r="BI84" s="332"/>
      <c r="BJ84" s="332"/>
      <c r="BK84" s="332"/>
      <c r="BL84" s="332"/>
      <c r="BM84" s="332"/>
      <c r="BN84" s="332"/>
      <c r="BO84" s="332"/>
      <c r="BP84" s="332"/>
      <c r="BQ84" s="332"/>
      <c r="BR84" s="332"/>
      <c r="BS84" s="332"/>
      <c r="BT84" s="332"/>
      <c r="BU84" s="332"/>
      <c r="BV84" s="332"/>
      <c r="BW84" s="332"/>
      <c r="BX84" s="332"/>
      <c r="BY84" s="332"/>
    </row>
    <row r="85" spans="2:77" x14ac:dyDescent="0.3">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c r="AD85" s="332"/>
      <c r="AE85" s="332"/>
      <c r="AF85" s="332"/>
      <c r="AG85" s="332"/>
      <c r="AH85" s="332"/>
      <c r="AI85" s="332"/>
      <c r="AJ85" s="332"/>
      <c r="AK85" s="332"/>
      <c r="AL85" s="332"/>
      <c r="AM85" s="332"/>
      <c r="AN85" s="332"/>
      <c r="AO85" s="332"/>
      <c r="AP85" s="332"/>
      <c r="AQ85" s="332"/>
      <c r="AR85" s="332"/>
      <c r="AS85" s="332"/>
      <c r="AT85" s="332"/>
      <c r="AU85" s="332"/>
      <c r="AV85" s="332"/>
      <c r="AW85" s="332"/>
      <c r="AX85" s="332"/>
      <c r="AY85" s="332"/>
      <c r="AZ85" s="332"/>
      <c r="BA85" s="332"/>
      <c r="BB85" s="332"/>
      <c r="BC85" s="332"/>
      <c r="BD85" s="332"/>
      <c r="BE85" s="332"/>
      <c r="BF85" s="332"/>
      <c r="BG85" s="332"/>
      <c r="BH85" s="332"/>
      <c r="BI85" s="332"/>
      <c r="BJ85" s="332"/>
      <c r="BK85" s="332"/>
      <c r="BL85" s="332"/>
      <c r="BM85" s="332"/>
      <c r="BN85" s="332"/>
      <c r="BO85" s="332"/>
      <c r="BP85" s="332"/>
      <c r="BQ85" s="332"/>
      <c r="BR85" s="332"/>
      <c r="BS85" s="332"/>
      <c r="BT85" s="332"/>
      <c r="BU85" s="332"/>
      <c r="BV85" s="332"/>
      <c r="BW85" s="332"/>
      <c r="BX85" s="332"/>
      <c r="BY85" s="332"/>
    </row>
    <row r="86" spans="2:77" x14ac:dyDescent="0.3">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c r="AD86" s="332"/>
      <c r="AE86" s="332"/>
      <c r="AF86" s="332"/>
      <c r="AG86" s="332"/>
      <c r="AH86" s="332"/>
      <c r="AI86" s="332"/>
      <c r="AJ86" s="332"/>
      <c r="AK86" s="332"/>
      <c r="AL86" s="332"/>
      <c r="AM86" s="332"/>
      <c r="AN86" s="332"/>
      <c r="AO86" s="332"/>
      <c r="AP86" s="332"/>
      <c r="AQ86" s="332"/>
      <c r="AR86" s="332"/>
      <c r="AS86" s="332"/>
      <c r="AT86" s="332"/>
      <c r="AU86" s="332"/>
      <c r="AV86" s="332"/>
      <c r="AW86" s="332"/>
      <c r="AX86" s="332"/>
      <c r="AY86" s="332"/>
      <c r="AZ86" s="332"/>
      <c r="BA86" s="332"/>
      <c r="BB86" s="332"/>
      <c r="BC86" s="332"/>
      <c r="BD86" s="332"/>
      <c r="BE86" s="332"/>
      <c r="BF86" s="332"/>
      <c r="BG86" s="332"/>
      <c r="BH86" s="332"/>
      <c r="BI86" s="332"/>
      <c r="BJ86" s="332"/>
      <c r="BK86" s="332"/>
      <c r="BL86" s="332"/>
      <c r="BM86" s="332"/>
      <c r="BN86" s="332"/>
      <c r="BO86" s="332"/>
      <c r="BP86" s="332"/>
      <c r="BQ86" s="332"/>
      <c r="BR86" s="332"/>
      <c r="BS86" s="332"/>
      <c r="BT86" s="332"/>
      <c r="BU86" s="332"/>
      <c r="BV86" s="332"/>
      <c r="BW86" s="332"/>
      <c r="BX86" s="332"/>
      <c r="BY86" s="332"/>
    </row>
    <row r="87" spans="2:77" x14ac:dyDescent="0.3">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c r="AD87" s="332"/>
      <c r="AE87" s="332"/>
      <c r="AF87" s="332"/>
      <c r="AG87" s="332"/>
      <c r="AH87" s="332"/>
      <c r="AI87" s="332"/>
      <c r="AJ87" s="332"/>
      <c r="AK87" s="332"/>
      <c r="AL87" s="332"/>
      <c r="AM87" s="332"/>
      <c r="AN87" s="332"/>
      <c r="AO87" s="332"/>
      <c r="AP87" s="332"/>
      <c r="AQ87" s="332"/>
      <c r="AR87" s="332"/>
      <c r="AS87" s="332"/>
      <c r="AT87" s="332"/>
      <c r="AU87" s="332"/>
      <c r="AV87" s="332"/>
      <c r="AW87" s="332"/>
      <c r="AX87" s="332"/>
      <c r="AY87" s="332"/>
      <c r="AZ87" s="332"/>
      <c r="BA87" s="332"/>
      <c r="BB87" s="332"/>
      <c r="BC87" s="332"/>
      <c r="BD87" s="332"/>
      <c r="BE87" s="332"/>
      <c r="BF87" s="332"/>
      <c r="BG87" s="332"/>
      <c r="BH87" s="332"/>
      <c r="BI87" s="332"/>
      <c r="BJ87" s="332"/>
      <c r="BK87" s="332"/>
      <c r="BL87" s="332"/>
      <c r="BM87" s="332"/>
      <c r="BN87" s="332"/>
      <c r="BO87" s="332"/>
      <c r="BP87" s="332"/>
      <c r="BQ87" s="332"/>
      <c r="BR87" s="332"/>
      <c r="BS87" s="332"/>
      <c r="BT87" s="332"/>
      <c r="BU87" s="332"/>
      <c r="BV87" s="332"/>
      <c r="BW87" s="332"/>
      <c r="BX87" s="332"/>
      <c r="BY87" s="332"/>
    </row>
    <row r="88" spans="2:77" x14ac:dyDescent="0.3">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c r="AD88" s="332"/>
      <c r="AE88" s="332"/>
      <c r="AF88" s="332"/>
      <c r="AG88" s="332"/>
      <c r="AH88" s="332"/>
      <c r="AI88" s="332"/>
      <c r="AJ88" s="332"/>
      <c r="AK88" s="332"/>
      <c r="AL88" s="332"/>
      <c r="AM88" s="332"/>
      <c r="AN88" s="332"/>
      <c r="AO88" s="332"/>
      <c r="AP88" s="332"/>
      <c r="AQ88" s="332"/>
      <c r="AR88" s="332"/>
      <c r="AS88" s="332"/>
      <c r="AT88" s="332"/>
      <c r="AU88" s="332"/>
      <c r="AV88" s="332"/>
      <c r="AW88" s="332"/>
      <c r="AX88" s="332"/>
      <c r="AY88" s="332"/>
      <c r="AZ88" s="332"/>
      <c r="BA88" s="332"/>
      <c r="BB88" s="332"/>
      <c r="BC88" s="332"/>
      <c r="BD88" s="332"/>
      <c r="BE88" s="332"/>
      <c r="BF88" s="332"/>
      <c r="BG88" s="332"/>
      <c r="BH88" s="332"/>
      <c r="BI88" s="332"/>
      <c r="BJ88" s="332"/>
      <c r="BK88" s="332"/>
      <c r="BL88" s="332"/>
      <c r="BM88" s="332"/>
      <c r="BN88" s="332"/>
      <c r="BO88" s="332"/>
      <c r="BP88" s="332"/>
      <c r="BQ88" s="332"/>
      <c r="BR88" s="332"/>
      <c r="BS88" s="332"/>
      <c r="BT88" s="332"/>
      <c r="BU88" s="332"/>
      <c r="BV88" s="332"/>
      <c r="BW88" s="332"/>
      <c r="BX88" s="332"/>
      <c r="BY88" s="332"/>
    </row>
    <row r="89" spans="2:77" x14ac:dyDescent="0.3">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c r="AD89" s="332"/>
      <c r="AE89" s="332"/>
      <c r="AF89" s="332"/>
      <c r="AG89" s="332"/>
      <c r="AH89" s="332"/>
      <c r="AI89" s="332"/>
      <c r="AJ89" s="332"/>
      <c r="AK89" s="332"/>
      <c r="AL89" s="332"/>
      <c r="AM89" s="332"/>
      <c r="AN89" s="332"/>
      <c r="AO89" s="332"/>
      <c r="AP89" s="332"/>
      <c r="AQ89" s="332"/>
      <c r="AR89" s="332"/>
      <c r="AS89" s="332"/>
      <c r="AT89" s="332"/>
      <c r="AU89" s="332"/>
      <c r="AV89" s="332"/>
      <c r="AW89" s="332"/>
      <c r="AX89" s="332"/>
      <c r="AY89" s="332"/>
      <c r="AZ89" s="332"/>
      <c r="BA89" s="332"/>
      <c r="BB89" s="332"/>
      <c r="BC89" s="332"/>
      <c r="BD89" s="332"/>
      <c r="BE89" s="332"/>
      <c r="BF89" s="332"/>
      <c r="BG89" s="332"/>
      <c r="BH89" s="332"/>
      <c r="BI89" s="332"/>
      <c r="BJ89" s="332"/>
      <c r="BK89" s="332"/>
      <c r="BL89" s="332"/>
      <c r="BM89" s="332"/>
      <c r="BN89" s="332"/>
      <c r="BO89" s="332"/>
      <c r="BP89" s="332"/>
      <c r="BQ89" s="332"/>
      <c r="BR89" s="332"/>
      <c r="BS89" s="332"/>
      <c r="BT89" s="332"/>
      <c r="BU89" s="332"/>
      <c r="BV89" s="332"/>
      <c r="BW89" s="332"/>
      <c r="BX89" s="332"/>
      <c r="BY89" s="332"/>
    </row>
    <row r="90" spans="2:77" x14ac:dyDescent="0.3">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c r="AD90" s="332"/>
      <c r="AE90" s="332"/>
      <c r="AF90" s="332"/>
      <c r="AG90" s="332"/>
      <c r="AH90" s="332"/>
      <c r="AI90" s="332"/>
      <c r="AJ90" s="332"/>
      <c r="AK90" s="332"/>
      <c r="AL90" s="332"/>
      <c r="AM90" s="332"/>
      <c r="AN90" s="332"/>
      <c r="AO90" s="332"/>
      <c r="AP90" s="332"/>
      <c r="AQ90" s="332"/>
      <c r="AR90" s="332"/>
      <c r="AS90" s="332"/>
      <c r="AT90" s="332"/>
      <c r="AU90" s="332"/>
      <c r="AV90" s="332"/>
      <c r="AW90" s="332"/>
      <c r="AX90" s="332"/>
      <c r="AY90" s="332"/>
      <c r="AZ90" s="332"/>
      <c r="BA90" s="332"/>
      <c r="BB90" s="332"/>
      <c r="BC90" s="332"/>
      <c r="BD90" s="332"/>
      <c r="BE90" s="332"/>
      <c r="BF90" s="332"/>
      <c r="BG90" s="332"/>
      <c r="BH90" s="332"/>
      <c r="BI90" s="332"/>
      <c r="BJ90" s="332"/>
      <c r="BK90" s="332"/>
      <c r="BL90" s="332"/>
      <c r="BM90" s="332"/>
      <c r="BN90" s="332"/>
      <c r="BO90" s="332"/>
      <c r="BP90" s="332"/>
      <c r="BQ90" s="332"/>
      <c r="BR90" s="332"/>
      <c r="BS90" s="332"/>
      <c r="BT90" s="332"/>
      <c r="BU90" s="332"/>
      <c r="BV90" s="332"/>
      <c r="BW90" s="332"/>
      <c r="BX90" s="332"/>
      <c r="BY90" s="332"/>
    </row>
    <row r="91" spans="2:77" x14ac:dyDescent="0.3">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c r="AD91" s="332"/>
      <c r="AE91" s="332"/>
      <c r="AF91" s="332"/>
      <c r="AG91" s="332"/>
      <c r="AH91" s="332"/>
      <c r="AI91" s="332"/>
      <c r="AJ91" s="332"/>
      <c r="AK91" s="332"/>
      <c r="AL91" s="332"/>
      <c r="AM91" s="332"/>
      <c r="AN91" s="332"/>
      <c r="AO91" s="332"/>
      <c r="AP91" s="332"/>
      <c r="AQ91" s="332"/>
      <c r="AR91" s="332"/>
      <c r="AS91" s="332"/>
      <c r="AT91" s="332"/>
      <c r="AU91" s="332"/>
      <c r="AV91" s="332"/>
      <c r="AW91" s="332"/>
      <c r="AX91" s="332"/>
      <c r="AY91" s="332"/>
      <c r="AZ91" s="332"/>
      <c r="BA91" s="332"/>
      <c r="BB91" s="332"/>
      <c r="BC91" s="332"/>
      <c r="BD91" s="332"/>
      <c r="BE91" s="332"/>
      <c r="BF91" s="332"/>
      <c r="BG91" s="332"/>
      <c r="BH91" s="332"/>
      <c r="BI91" s="332"/>
      <c r="BJ91" s="332"/>
      <c r="BK91" s="332"/>
      <c r="BL91" s="332"/>
      <c r="BM91" s="332"/>
      <c r="BN91" s="332"/>
      <c r="BO91" s="332"/>
      <c r="BP91" s="332"/>
      <c r="BQ91" s="332"/>
      <c r="BR91" s="332"/>
      <c r="BS91" s="332"/>
      <c r="BT91" s="332"/>
      <c r="BU91" s="332"/>
      <c r="BV91" s="332"/>
      <c r="BW91" s="332"/>
      <c r="BX91" s="332"/>
      <c r="BY91" s="332"/>
    </row>
    <row r="92" spans="2:77" x14ac:dyDescent="0.3">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c r="AD92" s="332"/>
      <c r="AE92" s="332"/>
      <c r="AF92" s="332"/>
      <c r="AG92" s="332"/>
      <c r="AH92" s="332"/>
      <c r="AI92" s="332"/>
      <c r="AJ92" s="332"/>
      <c r="AK92" s="332"/>
      <c r="AL92" s="332"/>
      <c r="AM92" s="332"/>
      <c r="AN92" s="332"/>
      <c r="AO92" s="332"/>
      <c r="AP92" s="332"/>
      <c r="AQ92" s="332"/>
      <c r="AR92" s="332"/>
      <c r="AS92" s="332"/>
      <c r="AT92" s="332"/>
      <c r="AU92" s="332"/>
      <c r="AV92" s="332"/>
      <c r="AW92" s="332"/>
      <c r="AX92" s="332"/>
      <c r="AY92" s="332"/>
      <c r="AZ92" s="332"/>
      <c r="BA92" s="332"/>
      <c r="BB92" s="332"/>
      <c r="BC92" s="332"/>
      <c r="BD92" s="332"/>
      <c r="BE92" s="332"/>
      <c r="BF92" s="332"/>
      <c r="BG92" s="332"/>
      <c r="BH92" s="332"/>
      <c r="BI92" s="332"/>
      <c r="BJ92" s="332"/>
      <c r="BK92" s="332"/>
      <c r="BL92" s="332"/>
      <c r="BM92" s="332"/>
      <c r="BN92" s="332"/>
      <c r="BO92" s="332"/>
      <c r="BP92" s="332"/>
      <c r="BQ92" s="332"/>
      <c r="BR92" s="332"/>
      <c r="BS92" s="332"/>
      <c r="BT92" s="332"/>
      <c r="BU92" s="332"/>
      <c r="BV92" s="332"/>
      <c r="BW92" s="332"/>
      <c r="BX92" s="332"/>
      <c r="BY92" s="332"/>
    </row>
    <row r="93" spans="2:77" x14ac:dyDescent="0.3">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c r="AD93" s="332"/>
      <c r="AE93" s="332"/>
      <c r="AF93" s="332"/>
      <c r="AG93" s="332"/>
      <c r="AH93" s="332"/>
      <c r="AI93" s="332"/>
      <c r="AJ93" s="332"/>
      <c r="AK93" s="332"/>
      <c r="AL93" s="332"/>
      <c r="AM93" s="332"/>
      <c r="AN93" s="332"/>
      <c r="AO93" s="332"/>
      <c r="AP93" s="332"/>
      <c r="AQ93" s="332"/>
      <c r="AR93" s="332"/>
      <c r="AS93" s="332"/>
      <c r="AT93" s="332"/>
      <c r="AU93" s="332"/>
      <c r="AV93" s="332"/>
      <c r="AW93" s="332"/>
      <c r="AX93" s="332"/>
      <c r="AY93" s="332"/>
      <c r="AZ93" s="332"/>
      <c r="BA93" s="332"/>
      <c r="BB93" s="332"/>
      <c r="BC93" s="332"/>
      <c r="BD93" s="332"/>
      <c r="BE93" s="332"/>
      <c r="BF93" s="332"/>
      <c r="BG93" s="332"/>
      <c r="BH93" s="332"/>
      <c r="BI93" s="332"/>
      <c r="BJ93" s="332"/>
      <c r="BK93" s="332"/>
      <c r="BL93" s="332"/>
      <c r="BM93" s="332"/>
      <c r="BN93" s="332"/>
      <c r="BO93" s="332"/>
      <c r="BP93" s="332"/>
      <c r="BQ93" s="332"/>
      <c r="BR93" s="332"/>
      <c r="BS93" s="332"/>
      <c r="BT93" s="332"/>
      <c r="BU93" s="332"/>
      <c r="BV93" s="332"/>
      <c r="BW93" s="332"/>
      <c r="BX93" s="332"/>
      <c r="BY93" s="332"/>
    </row>
    <row r="94" spans="2:77" x14ac:dyDescent="0.3">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c r="AD94" s="332"/>
      <c r="AE94" s="332"/>
      <c r="AF94" s="332"/>
      <c r="AG94" s="332"/>
      <c r="AH94" s="332"/>
      <c r="AI94" s="332"/>
      <c r="AJ94" s="332"/>
      <c r="AK94" s="332"/>
      <c r="AL94" s="332"/>
      <c r="AM94" s="332"/>
      <c r="AN94" s="332"/>
      <c r="AO94" s="332"/>
      <c r="AP94" s="332"/>
      <c r="AQ94" s="332"/>
      <c r="AR94" s="332"/>
      <c r="AS94" s="332"/>
      <c r="AT94" s="332"/>
      <c r="AU94" s="332"/>
      <c r="AV94" s="332"/>
      <c r="AW94" s="332"/>
      <c r="AX94" s="332"/>
      <c r="AY94" s="332"/>
      <c r="AZ94" s="332"/>
      <c r="BA94" s="332"/>
      <c r="BB94" s="332"/>
      <c r="BC94" s="332"/>
      <c r="BD94" s="332"/>
      <c r="BE94" s="332"/>
      <c r="BF94" s="332"/>
      <c r="BG94" s="332"/>
      <c r="BH94" s="332"/>
      <c r="BI94" s="332"/>
      <c r="BJ94" s="332"/>
      <c r="BK94" s="332"/>
      <c r="BL94" s="332"/>
      <c r="BM94" s="332"/>
      <c r="BN94" s="332"/>
      <c r="BO94" s="332"/>
      <c r="BP94" s="332"/>
      <c r="BQ94" s="332"/>
      <c r="BR94" s="332"/>
      <c r="BS94" s="332"/>
      <c r="BT94" s="332"/>
      <c r="BU94" s="332"/>
      <c r="BV94" s="332"/>
      <c r="BW94" s="332"/>
      <c r="BX94" s="332"/>
      <c r="BY94" s="332"/>
    </row>
    <row r="95" spans="2:77" x14ac:dyDescent="0.3">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c r="AD95" s="332"/>
      <c r="AE95" s="332"/>
      <c r="AF95" s="332"/>
      <c r="AG95" s="332"/>
      <c r="AH95" s="332"/>
      <c r="AI95" s="332"/>
      <c r="AJ95" s="332"/>
      <c r="AK95" s="332"/>
      <c r="AL95" s="332"/>
      <c r="AM95" s="332"/>
      <c r="AN95" s="332"/>
      <c r="AO95" s="332"/>
      <c r="AP95" s="332"/>
      <c r="AQ95" s="332"/>
      <c r="AR95" s="332"/>
      <c r="AS95" s="332"/>
      <c r="AT95" s="332"/>
      <c r="AU95" s="332"/>
      <c r="AV95" s="332"/>
      <c r="AW95" s="332"/>
      <c r="AX95" s="332"/>
      <c r="AY95" s="332"/>
      <c r="AZ95" s="332"/>
      <c r="BA95" s="332"/>
      <c r="BB95" s="332"/>
      <c r="BC95" s="332"/>
      <c r="BD95" s="332"/>
      <c r="BE95" s="332"/>
      <c r="BF95" s="332"/>
      <c r="BG95" s="332"/>
      <c r="BH95" s="332"/>
      <c r="BI95" s="332"/>
      <c r="BJ95" s="332"/>
      <c r="BK95" s="332"/>
      <c r="BL95" s="332"/>
      <c r="BM95" s="332"/>
      <c r="BN95" s="332"/>
      <c r="BO95" s="332"/>
      <c r="BP95" s="332"/>
      <c r="BQ95" s="332"/>
      <c r="BR95" s="332"/>
      <c r="BS95" s="332"/>
      <c r="BT95" s="332"/>
      <c r="BU95" s="332"/>
      <c r="BV95" s="332"/>
      <c r="BW95" s="332"/>
      <c r="BX95" s="332"/>
      <c r="BY95" s="332"/>
    </row>
    <row r="96" spans="2:77" x14ac:dyDescent="0.3">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c r="AD96" s="332"/>
      <c r="AE96" s="332"/>
      <c r="AF96" s="332"/>
      <c r="AG96" s="332"/>
      <c r="AH96" s="332"/>
      <c r="AI96" s="332"/>
      <c r="AJ96" s="332"/>
      <c r="AK96" s="332"/>
      <c r="AL96" s="332"/>
      <c r="AM96" s="332"/>
      <c r="AN96" s="332"/>
      <c r="AO96" s="332"/>
      <c r="AP96" s="332"/>
      <c r="AQ96" s="332"/>
      <c r="AR96" s="332"/>
      <c r="AS96" s="332"/>
      <c r="AT96" s="332"/>
      <c r="AU96" s="332"/>
      <c r="AV96" s="332"/>
      <c r="AW96" s="332"/>
      <c r="AX96" s="332"/>
      <c r="AY96" s="332"/>
      <c r="AZ96" s="332"/>
      <c r="BA96" s="332"/>
      <c r="BB96" s="332"/>
      <c r="BC96" s="332"/>
      <c r="BD96" s="332"/>
      <c r="BE96" s="332"/>
      <c r="BF96" s="332"/>
      <c r="BG96" s="332"/>
      <c r="BH96" s="332"/>
      <c r="BI96" s="332"/>
      <c r="BJ96" s="332"/>
      <c r="BK96" s="332"/>
      <c r="BL96" s="332"/>
      <c r="BM96" s="332"/>
      <c r="BN96" s="332"/>
      <c r="BO96" s="332"/>
      <c r="BP96" s="332"/>
      <c r="BQ96" s="332"/>
      <c r="BR96" s="332"/>
      <c r="BS96" s="332"/>
      <c r="BT96" s="332"/>
      <c r="BU96" s="332"/>
      <c r="BV96" s="332"/>
      <c r="BW96" s="332"/>
      <c r="BX96" s="332"/>
      <c r="BY96" s="332"/>
    </row>
    <row r="97" spans="2:77" x14ac:dyDescent="0.3">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c r="AD97" s="332"/>
      <c r="AE97" s="332"/>
      <c r="AF97" s="332"/>
      <c r="AG97" s="332"/>
      <c r="AH97" s="332"/>
      <c r="AI97" s="332"/>
      <c r="AJ97" s="332"/>
      <c r="AK97" s="332"/>
      <c r="AL97" s="332"/>
      <c r="AM97" s="332"/>
      <c r="AN97" s="332"/>
      <c r="AO97" s="332"/>
      <c r="AP97" s="332"/>
      <c r="AQ97" s="332"/>
      <c r="AR97" s="332"/>
      <c r="AS97" s="332"/>
      <c r="AT97" s="332"/>
      <c r="AU97" s="332"/>
      <c r="AV97" s="332"/>
      <c r="AW97" s="332"/>
      <c r="AX97" s="332"/>
      <c r="AY97" s="332"/>
      <c r="AZ97" s="332"/>
      <c r="BA97" s="332"/>
      <c r="BB97" s="332"/>
      <c r="BC97" s="332"/>
      <c r="BD97" s="332"/>
      <c r="BE97" s="332"/>
      <c r="BF97" s="332"/>
      <c r="BG97" s="332"/>
      <c r="BH97" s="332"/>
      <c r="BI97" s="332"/>
      <c r="BJ97" s="332"/>
      <c r="BK97" s="332"/>
      <c r="BL97" s="332"/>
      <c r="BM97" s="332"/>
      <c r="BN97" s="332"/>
      <c r="BO97" s="332"/>
      <c r="BP97" s="332"/>
      <c r="BQ97" s="332"/>
      <c r="BR97" s="332"/>
      <c r="BS97" s="332"/>
      <c r="BT97" s="332"/>
      <c r="BU97" s="332"/>
      <c r="BV97" s="332"/>
      <c r="BW97" s="332"/>
      <c r="BX97" s="332"/>
      <c r="BY97" s="332"/>
    </row>
    <row r="98" spans="2:77" x14ac:dyDescent="0.3">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c r="AD98" s="332"/>
      <c r="AE98" s="332"/>
      <c r="AF98" s="332"/>
      <c r="AG98" s="332"/>
      <c r="AH98" s="332"/>
      <c r="AI98" s="332"/>
      <c r="AJ98" s="332"/>
      <c r="AK98" s="332"/>
      <c r="AL98" s="332"/>
      <c r="AM98" s="332"/>
      <c r="AN98" s="332"/>
      <c r="AO98" s="332"/>
      <c r="AP98" s="332"/>
      <c r="AQ98" s="332"/>
      <c r="AR98" s="332"/>
      <c r="AS98" s="332"/>
      <c r="AT98" s="332"/>
      <c r="AU98" s="332"/>
      <c r="AV98" s="332"/>
      <c r="AW98" s="332"/>
      <c r="AX98" s="332"/>
      <c r="AY98" s="332"/>
      <c r="AZ98" s="332"/>
      <c r="BA98" s="332"/>
      <c r="BB98" s="332"/>
      <c r="BC98" s="332"/>
      <c r="BD98" s="332"/>
      <c r="BE98" s="332"/>
      <c r="BF98" s="332"/>
      <c r="BG98" s="332"/>
      <c r="BH98" s="332"/>
      <c r="BI98" s="332"/>
      <c r="BJ98" s="332"/>
      <c r="BK98" s="332"/>
      <c r="BL98" s="332"/>
      <c r="BM98" s="332"/>
      <c r="BN98" s="332"/>
      <c r="BO98" s="332"/>
      <c r="BP98" s="332"/>
      <c r="BQ98" s="332"/>
      <c r="BR98" s="332"/>
      <c r="BS98" s="332"/>
      <c r="BT98" s="332"/>
      <c r="BU98" s="332"/>
      <c r="BV98" s="332"/>
      <c r="BW98" s="332"/>
      <c r="BX98" s="332"/>
      <c r="BY98" s="332"/>
    </row>
    <row r="99" spans="2:77" x14ac:dyDescent="0.3">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c r="AD99" s="332"/>
      <c r="AE99" s="332"/>
      <c r="AF99" s="332"/>
      <c r="AG99" s="332"/>
      <c r="AH99" s="332"/>
      <c r="AI99" s="332"/>
      <c r="AJ99" s="332"/>
      <c r="AK99" s="332"/>
      <c r="AL99" s="332"/>
      <c r="AM99" s="332"/>
      <c r="AN99" s="332"/>
      <c r="AO99" s="332"/>
      <c r="AP99" s="332"/>
      <c r="AQ99" s="332"/>
      <c r="AR99" s="332"/>
      <c r="AS99" s="332"/>
      <c r="AT99" s="332"/>
      <c r="AU99" s="332"/>
      <c r="AV99" s="332"/>
      <c r="AW99" s="332"/>
      <c r="AX99" s="332"/>
      <c r="AY99" s="332"/>
      <c r="AZ99" s="332"/>
      <c r="BA99" s="332"/>
      <c r="BB99" s="332"/>
      <c r="BC99" s="332"/>
      <c r="BD99" s="332"/>
      <c r="BE99" s="332"/>
      <c r="BF99" s="332"/>
      <c r="BG99" s="332"/>
      <c r="BH99" s="332"/>
      <c r="BI99" s="332"/>
      <c r="BJ99" s="332"/>
      <c r="BK99" s="332"/>
      <c r="BL99" s="332"/>
      <c r="BM99" s="332"/>
      <c r="BN99" s="332"/>
      <c r="BO99" s="332"/>
      <c r="BP99" s="332"/>
      <c r="BQ99" s="332"/>
      <c r="BR99" s="332"/>
      <c r="BS99" s="332"/>
      <c r="BT99" s="332"/>
      <c r="BU99" s="332"/>
      <c r="BV99" s="332"/>
      <c r="BW99" s="332"/>
      <c r="BX99" s="332"/>
      <c r="BY99" s="332"/>
    </row>
    <row r="100" spans="2:77" x14ac:dyDescent="0.3">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c r="AD100" s="332"/>
      <c r="AE100" s="332"/>
      <c r="AF100" s="332"/>
      <c r="AG100" s="332"/>
      <c r="AH100" s="332"/>
      <c r="AI100" s="332"/>
      <c r="AJ100" s="332"/>
      <c r="AK100" s="332"/>
      <c r="AL100" s="332"/>
      <c r="AM100" s="332"/>
      <c r="AN100" s="332"/>
      <c r="AO100" s="332"/>
      <c r="AP100" s="332"/>
      <c r="AQ100" s="332"/>
      <c r="AR100" s="332"/>
      <c r="AS100" s="332"/>
      <c r="AT100" s="332"/>
      <c r="AU100" s="332"/>
      <c r="AV100" s="332"/>
      <c r="AW100" s="332"/>
      <c r="AX100" s="332"/>
      <c r="AY100" s="332"/>
      <c r="AZ100" s="332"/>
      <c r="BA100" s="332"/>
      <c r="BB100" s="332"/>
      <c r="BC100" s="332"/>
      <c r="BD100" s="332"/>
      <c r="BE100" s="332"/>
      <c r="BF100" s="332"/>
      <c r="BG100" s="332"/>
      <c r="BH100" s="332"/>
      <c r="BI100" s="332"/>
      <c r="BJ100" s="332"/>
      <c r="BK100" s="332"/>
      <c r="BL100" s="332"/>
      <c r="BM100" s="332"/>
      <c r="BN100" s="332"/>
      <c r="BO100" s="332"/>
      <c r="BP100" s="332"/>
      <c r="BQ100" s="332"/>
      <c r="BR100" s="332"/>
      <c r="BS100" s="332"/>
      <c r="BT100" s="332"/>
      <c r="BU100" s="332"/>
      <c r="BV100" s="332"/>
      <c r="BW100" s="332"/>
      <c r="BX100" s="332"/>
      <c r="BY100" s="332"/>
    </row>
    <row r="101" spans="2:77" x14ac:dyDescent="0.3">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c r="AD101" s="332"/>
      <c r="AE101" s="332"/>
      <c r="AF101" s="332"/>
      <c r="AG101" s="332"/>
      <c r="AH101" s="332"/>
      <c r="AI101" s="332"/>
      <c r="AJ101" s="332"/>
      <c r="AK101" s="332"/>
      <c r="AL101" s="332"/>
      <c r="AM101" s="332"/>
      <c r="AN101" s="332"/>
      <c r="AO101" s="332"/>
      <c r="AP101" s="332"/>
      <c r="AQ101" s="332"/>
      <c r="AR101" s="332"/>
      <c r="AS101" s="332"/>
      <c r="AT101" s="332"/>
      <c r="AU101" s="332"/>
      <c r="AV101" s="332"/>
      <c r="AW101" s="332"/>
      <c r="AX101" s="332"/>
      <c r="AY101" s="332"/>
      <c r="AZ101" s="332"/>
      <c r="BA101" s="332"/>
      <c r="BB101" s="332"/>
      <c r="BC101" s="332"/>
      <c r="BD101" s="332"/>
      <c r="BE101" s="332"/>
      <c r="BF101" s="332"/>
      <c r="BG101" s="332"/>
      <c r="BH101" s="332"/>
      <c r="BI101" s="332"/>
      <c r="BJ101" s="332"/>
      <c r="BK101" s="332"/>
      <c r="BL101" s="332"/>
      <c r="BM101" s="332"/>
      <c r="BN101" s="332"/>
      <c r="BO101" s="332"/>
      <c r="BP101" s="332"/>
      <c r="BQ101" s="332"/>
      <c r="BR101" s="332"/>
      <c r="BS101" s="332"/>
      <c r="BT101" s="332"/>
      <c r="BU101" s="332"/>
      <c r="BV101" s="332"/>
      <c r="BW101" s="332"/>
      <c r="BX101" s="332"/>
      <c r="BY101" s="332"/>
    </row>
    <row r="102" spans="2:77" x14ac:dyDescent="0.3">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c r="AD102" s="332"/>
      <c r="AE102" s="332"/>
      <c r="AF102" s="332"/>
      <c r="AG102" s="332"/>
      <c r="AH102" s="332"/>
      <c r="AI102" s="332"/>
      <c r="AJ102" s="332"/>
      <c r="AK102" s="332"/>
      <c r="AL102" s="332"/>
      <c r="AM102" s="332"/>
      <c r="AN102" s="332"/>
      <c r="AO102" s="332"/>
      <c r="AP102" s="332"/>
      <c r="AQ102" s="332"/>
      <c r="AR102" s="332"/>
      <c r="AS102" s="332"/>
      <c r="AT102" s="332"/>
      <c r="AU102" s="332"/>
      <c r="AV102" s="332"/>
      <c r="AW102" s="332"/>
      <c r="AX102" s="332"/>
      <c r="AY102" s="332"/>
      <c r="AZ102" s="332"/>
      <c r="BA102" s="332"/>
      <c r="BB102" s="332"/>
      <c r="BC102" s="332"/>
      <c r="BD102" s="332"/>
      <c r="BE102" s="332"/>
      <c r="BF102" s="332"/>
      <c r="BG102" s="332"/>
      <c r="BH102" s="332"/>
      <c r="BI102" s="332"/>
      <c r="BJ102" s="332"/>
      <c r="BK102" s="332"/>
      <c r="BL102" s="332"/>
      <c r="BM102" s="332"/>
      <c r="BN102" s="332"/>
      <c r="BO102" s="332"/>
      <c r="BP102" s="332"/>
      <c r="BQ102" s="332"/>
      <c r="BR102" s="332"/>
      <c r="BS102" s="332"/>
      <c r="BT102" s="332"/>
      <c r="BU102" s="332"/>
      <c r="BV102" s="332"/>
      <c r="BW102" s="332"/>
      <c r="BX102" s="332"/>
      <c r="BY102" s="332"/>
    </row>
    <row r="103" spans="2:77" x14ac:dyDescent="0.3">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c r="AD103" s="332"/>
      <c r="AE103" s="332"/>
      <c r="AF103" s="332"/>
      <c r="AG103" s="332"/>
      <c r="AH103" s="332"/>
      <c r="AI103" s="332"/>
      <c r="AJ103" s="332"/>
      <c r="AK103" s="332"/>
      <c r="AL103" s="332"/>
      <c r="AM103" s="332"/>
      <c r="AN103" s="332"/>
      <c r="AO103" s="332"/>
      <c r="AP103" s="332"/>
      <c r="AQ103" s="332"/>
      <c r="AR103" s="332"/>
      <c r="AS103" s="332"/>
      <c r="AT103" s="332"/>
      <c r="AU103" s="332"/>
      <c r="AV103" s="332"/>
      <c r="AW103" s="332"/>
      <c r="AX103" s="332"/>
      <c r="AY103" s="332"/>
      <c r="AZ103" s="332"/>
      <c r="BA103" s="332"/>
      <c r="BB103" s="332"/>
      <c r="BC103" s="332"/>
      <c r="BD103" s="332"/>
      <c r="BE103" s="332"/>
      <c r="BF103" s="332"/>
      <c r="BG103" s="332"/>
      <c r="BH103" s="332"/>
      <c r="BI103" s="332"/>
      <c r="BJ103" s="332"/>
      <c r="BK103" s="332"/>
      <c r="BL103" s="332"/>
      <c r="BM103" s="332"/>
      <c r="BN103" s="332"/>
      <c r="BO103" s="332"/>
      <c r="BP103" s="332"/>
      <c r="BQ103" s="332"/>
      <c r="BR103" s="332"/>
      <c r="BS103" s="332"/>
      <c r="BT103" s="332"/>
      <c r="BU103" s="332"/>
      <c r="BV103" s="332"/>
      <c r="BW103" s="332"/>
      <c r="BX103" s="332"/>
      <c r="BY103" s="332"/>
    </row>
    <row r="104" spans="2:77" x14ac:dyDescent="0.3">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c r="AD104" s="332"/>
      <c r="AE104" s="332"/>
      <c r="AF104" s="332"/>
      <c r="AG104" s="332"/>
      <c r="AH104" s="332"/>
      <c r="AI104" s="332"/>
      <c r="AJ104" s="332"/>
      <c r="AK104" s="332"/>
      <c r="AL104" s="332"/>
      <c r="AM104" s="332"/>
      <c r="AN104" s="332"/>
      <c r="AO104" s="332"/>
      <c r="AP104" s="332"/>
      <c r="AQ104" s="332"/>
      <c r="AR104" s="332"/>
      <c r="AS104" s="332"/>
      <c r="AT104" s="332"/>
      <c r="AU104" s="332"/>
      <c r="AV104" s="332"/>
      <c r="AW104" s="332"/>
      <c r="AX104" s="332"/>
      <c r="AY104" s="332"/>
      <c r="AZ104" s="332"/>
      <c r="BA104" s="332"/>
      <c r="BB104" s="332"/>
      <c r="BC104" s="332"/>
      <c r="BD104" s="332"/>
      <c r="BE104" s="332"/>
      <c r="BF104" s="332"/>
      <c r="BG104" s="332"/>
      <c r="BH104" s="332"/>
      <c r="BI104" s="332"/>
      <c r="BJ104" s="332"/>
      <c r="BK104" s="332"/>
      <c r="BL104" s="332"/>
      <c r="BM104" s="332"/>
      <c r="BN104" s="332"/>
      <c r="BO104" s="332"/>
      <c r="BP104" s="332"/>
      <c r="BQ104" s="332"/>
      <c r="BR104" s="332"/>
      <c r="BS104" s="332"/>
      <c r="BT104" s="332"/>
      <c r="BU104" s="332"/>
      <c r="BV104" s="332"/>
      <c r="BW104" s="332"/>
      <c r="BX104" s="332"/>
      <c r="BY104" s="332"/>
    </row>
    <row r="105" spans="2:77" x14ac:dyDescent="0.3">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c r="AD105" s="332"/>
      <c r="AE105" s="332"/>
      <c r="AF105" s="332"/>
      <c r="AG105" s="332"/>
      <c r="AH105" s="332"/>
      <c r="AI105" s="332"/>
      <c r="AJ105" s="332"/>
      <c r="AK105" s="332"/>
      <c r="AL105" s="332"/>
      <c r="AM105" s="332"/>
      <c r="AN105" s="332"/>
      <c r="AO105" s="332"/>
      <c r="AP105" s="332"/>
      <c r="AQ105" s="332"/>
      <c r="AR105" s="332"/>
      <c r="AS105" s="332"/>
      <c r="AT105" s="332"/>
      <c r="AU105" s="332"/>
      <c r="AV105" s="332"/>
      <c r="AW105" s="332"/>
      <c r="AX105" s="332"/>
      <c r="AY105" s="332"/>
      <c r="AZ105" s="332"/>
      <c r="BA105" s="332"/>
      <c r="BB105" s="332"/>
      <c r="BC105" s="332"/>
      <c r="BD105" s="332"/>
      <c r="BE105" s="332"/>
      <c r="BF105" s="332"/>
      <c r="BG105" s="332"/>
      <c r="BH105" s="332"/>
      <c r="BI105" s="332"/>
      <c r="BJ105" s="332"/>
      <c r="BK105" s="332"/>
      <c r="BL105" s="332"/>
      <c r="BM105" s="332"/>
      <c r="BN105" s="332"/>
      <c r="BO105" s="332"/>
      <c r="BP105" s="332"/>
      <c r="BQ105" s="332"/>
      <c r="BR105" s="332"/>
      <c r="BS105" s="332"/>
      <c r="BT105" s="332"/>
      <c r="BU105" s="332"/>
      <c r="BV105" s="332"/>
      <c r="BW105" s="332"/>
      <c r="BX105" s="332"/>
      <c r="BY105" s="332"/>
    </row>
    <row r="106" spans="2:77" x14ac:dyDescent="0.3">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c r="AD106" s="332"/>
      <c r="AE106" s="332"/>
      <c r="AF106" s="332"/>
      <c r="AG106" s="332"/>
      <c r="AH106" s="332"/>
      <c r="AI106" s="332"/>
      <c r="AJ106" s="332"/>
      <c r="AK106" s="332"/>
      <c r="AL106" s="332"/>
      <c r="AM106" s="332"/>
      <c r="AN106" s="332"/>
      <c r="AO106" s="332"/>
      <c r="AP106" s="332"/>
      <c r="AQ106" s="332"/>
      <c r="AR106" s="332"/>
      <c r="AS106" s="332"/>
      <c r="AT106" s="332"/>
      <c r="AU106" s="332"/>
      <c r="AV106" s="332"/>
      <c r="AW106" s="332"/>
      <c r="AX106" s="332"/>
      <c r="AY106" s="332"/>
      <c r="AZ106" s="332"/>
      <c r="BA106" s="332"/>
      <c r="BB106" s="332"/>
      <c r="BC106" s="332"/>
      <c r="BD106" s="332"/>
      <c r="BE106" s="332"/>
      <c r="BF106" s="332"/>
      <c r="BG106" s="332"/>
      <c r="BH106" s="332"/>
      <c r="BI106" s="332"/>
      <c r="BJ106" s="332"/>
      <c r="BK106" s="332"/>
      <c r="BL106" s="332"/>
      <c r="BM106" s="332"/>
      <c r="BN106" s="332"/>
      <c r="BO106" s="332"/>
      <c r="BP106" s="332"/>
      <c r="BQ106" s="332"/>
      <c r="BR106" s="332"/>
      <c r="BS106" s="332"/>
      <c r="BT106" s="332"/>
      <c r="BU106" s="332"/>
      <c r="BV106" s="332"/>
      <c r="BW106" s="332"/>
      <c r="BX106" s="332"/>
      <c r="BY106" s="332"/>
    </row>
    <row r="107" spans="2:77" x14ac:dyDescent="0.3">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c r="AD107" s="332"/>
      <c r="AE107" s="332"/>
      <c r="AF107" s="332"/>
      <c r="AG107" s="332"/>
      <c r="AH107" s="332"/>
      <c r="AI107" s="332"/>
      <c r="AJ107" s="332"/>
      <c r="AK107" s="332"/>
      <c r="AL107" s="332"/>
      <c r="AM107" s="332"/>
      <c r="AN107" s="332"/>
      <c r="AO107" s="332"/>
      <c r="AP107" s="332"/>
      <c r="AQ107" s="332"/>
      <c r="AR107" s="332"/>
      <c r="AS107" s="332"/>
      <c r="AT107" s="332"/>
      <c r="AU107" s="332"/>
      <c r="AV107" s="332"/>
      <c r="AW107" s="332"/>
      <c r="AX107" s="332"/>
      <c r="AY107" s="332"/>
      <c r="AZ107" s="332"/>
      <c r="BA107" s="332"/>
      <c r="BB107" s="332"/>
      <c r="BC107" s="332"/>
      <c r="BD107" s="332"/>
      <c r="BE107" s="332"/>
      <c r="BF107" s="332"/>
      <c r="BG107" s="332"/>
      <c r="BH107" s="332"/>
      <c r="BI107" s="332"/>
      <c r="BJ107" s="332"/>
      <c r="BK107" s="332"/>
      <c r="BL107" s="332"/>
      <c r="BM107" s="332"/>
      <c r="BN107" s="332"/>
      <c r="BO107" s="332"/>
      <c r="BP107" s="332"/>
      <c r="BQ107" s="332"/>
      <c r="BR107" s="332"/>
      <c r="BS107" s="332"/>
      <c r="BT107" s="332"/>
      <c r="BU107" s="332"/>
      <c r="BV107" s="332"/>
      <c r="BW107" s="332"/>
      <c r="BX107" s="332"/>
      <c r="BY107" s="332"/>
    </row>
    <row r="108" spans="2:77" x14ac:dyDescent="0.3">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c r="AD108" s="332"/>
      <c r="AE108" s="332"/>
      <c r="AF108" s="332"/>
      <c r="AG108" s="332"/>
      <c r="AH108" s="332"/>
      <c r="AI108" s="332"/>
      <c r="AJ108" s="332"/>
      <c r="AK108" s="332"/>
      <c r="AL108" s="332"/>
      <c r="AM108" s="332"/>
      <c r="AN108" s="332"/>
      <c r="AO108" s="332"/>
      <c r="AP108" s="332"/>
      <c r="AQ108" s="332"/>
      <c r="AR108" s="332"/>
      <c r="AS108" s="332"/>
      <c r="AT108" s="332"/>
      <c r="AU108" s="332"/>
      <c r="AV108" s="332"/>
      <c r="AW108" s="332"/>
      <c r="AX108" s="332"/>
      <c r="AY108" s="332"/>
      <c r="AZ108" s="332"/>
      <c r="BA108" s="332"/>
      <c r="BB108" s="332"/>
      <c r="BC108" s="332"/>
      <c r="BD108" s="332"/>
      <c r="BE108" s="332"/>
      <c r="BF108" s="332"/>
      <c r="BG108" s="332"/>
      <c r="BH108" s="332"/>
      <c r="BI108" s="332"/>
      <c r="BJ108" s="332"/>
      <c r="BK108" s="332"/>
      <c r="BL108" s="332"/>
      <c r="BM108" s="332"/>
      <c r="BN108" s="332"/>
      <c r="BO108" s="332"/>
      <c r="BP108" s="332"/>
      <c r="BQ108" s="332"/>
      <c r="BR108" s="332"/>
      <c r="BS108" s="332"/>
      <c r="BT108" s="332"/>
      <c r="BU108" s="332"/>
      <c r="BV108" s="332"/>
      <c r="BW108" s="332"/>
      <c r="BX108" s="332"/>
      <c r="BY108" s="332"/>
    </row>
    <row r="109" spans="2:77" x14ac:dyDescent="0.3">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c r="AD109" s="332"/>
      <c r="AE109" s="332"/>
      <c r="AF109" s="332"/>
      <c r="AG109" s="332"/>
      <c r="AH109" s="332"/>
      <c r="AI109" s="332"/>
      <c r="AJ109" s="332"/>
      <c r="AK109" s="332"/>
      <c r="AL109" s="332"/>
      <c r="AM109" s="332"/>
      <c r="AN109" s="332"/>
      <c r="AO109" s="332"/>
      <c r="AP109" s="332"/>
      <c r="AQ109" s="332"/>
      <c r="AR109" s="332"/>
      <c r="AS109" s="332"/>
      <c r="AT109" s="332"/>
      <c r="AU109" s="332"/>
      <c r="AV109" s="332"/>
      <c r="AW109" s="332"/>
      <c r="AX109" s="332"/>
      <c r="AY109" s="332"/>
      <c r="AZ109" s="332"/>
      <c r="BA109" s="332"/>
      <c r="BB109" s="332"/>
      <c r="BC109" s="332"/>
      <c r="BD109" s="332"/>
      <c r="BE109" s="332"/>
      <c r="BF109" s="332"/>
      <c r="BG109" s="332"/>
      <c r="BH109" s="332"/>
      <c r="BI109" s="332"/>
      <c r="BJ109" s="332"/>
      <c r="BK109" s="332"/>
      <c r="BL109" s="332"/>
      <c r="BM109" s="332"/>
      <c r="BN109" s="332"/>
      <c r="BO109" s="332"/>
      <c r="BP109" s="332"/>
      <c r="BQ109" s="332"/>
      <c r="BR109" s="332"/>
      <c r="BS109" s="332"/>
      <c r="BT109" s="332"/>
      <c r="BU109" s="332"/>
      <c r="BV109" s="332"/>
      <c r="BW109" s="332"/>
      <c r="BX109" s="332"/>
      <c r="BY109" s="332"/>
    </row>
    <row r="110" spans="2:77" x14ac:dyDescent="0.3">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c r="AD110" s="332"/>
      <c r="AE110" s="332"/>
      <c r="AF110" s="332"/>
      <c r="AG110" s="332"/>
      <c r="AH110" s="332"/>
      <c r="AI110" s="332"/>
      <c r="AJ110" s="332"/>
      <c r="AK110" s="332"/>
      <c r="AL110" s="332"/>
      <c r="AM110" s="332"/>
      <c r="AN110" s="332"/>
      <c r="AO110" s="332"/>
      <c r="AP110" s="332"/>
      <c r="AQ110" s="332"/>
      <c r="AR110" s="332"/>
      <c r="AS110" s="332"/>
      <c r="AT110" s="332"/>
      <c r="AU110" s="332"/>
      <c r="AV110" s="332"/>
      <c r="AW110" s="332"/>
      <c r="AX110" s="332"/>
      <c r="AY110" s="332"/>
      <c r="AZ110" s="332"/>
      <c r="BA110" s="332"/>
      <c r="BB110" s="332"/>
      <c r="BC110" s="332"/>
      <c r="BD110" s="332"/>
      <c r="BE110" s="332"/>
      <c r="BF110" s="332"/>
      <c r="BG110" s="332"/>
      <c r="BH110" s="332"/>
      <c r="BI110" s="332"/>
      <c r="BJ110" s="332"/>
      <c r="BK110" s="332"/>
      <c r="BL110" s="332"/>
      <c r="BM110" s="332"/>
      <c r="BN110" s="332"/>
      <c r="BO110" s="332"/>
      <c r="BP110" s="332"/>
      <c r="BQ110" s="332"/>
      <c r="BR110" s="332"/>
      <c r="BS110" s="332"/>
      <c r="BT110" s="332"/>
      <c r="BU110" s="332"/>
      <c r="BV110" s="332"/>
      <c r="BW110" s="332"/>
      <c r="BX110" s="332"/>
      <c r="BY110" s="332"/>
    </row>
    <row r="111" spans="2:77" x14ac:dyDescent="0.3">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c r="AD111" s="332"/>
      <c r="AE111" s="332"/>
      <c r="AF111" s="332"/>
      <c r="AG111" s="332"/>
      <c r="AH111" s="332"/>
      <c r="AI111" s="332"/>
      <c r="AJ111" s="332"/>
      <c r="AK111" s="332"/>
      <c r="AL111" s="332"/>
      <c r="AM111" s="332"/>
      <c r="AN111" s="332"/>
      <c r="AO111" s="332"/>
      <c r="AP111" s="332"/>
      <c r="AQ111" s="332"/>
      <c r="AR111" s="332"/>
      <c r="AS111" s="332"/>
      <c r="AT111" s="332"/>
      <c r="AU111" s="332"/>
      <c r="AV111" s="332"/>
      <c r="AW111" s="332"/>
      <c r="AX111" s="332"/>
      <c r="AY111" s="332"/>
      <c r="AZ111" s="332"/>
      <c r="BA111" s="332"/>
      <c r="BB111" s="332"/>
      <c r="BC111" s="332"/>
      <c r="BD111" s="332"/>
      <c r="BE111" s="332"/>
      <c r="BF111" s="332"/>
      <c r="BG111" s="332"/>
      <c r="BH111" s="332"/>
      <c r="BI111" s="332"/>
      <c r="BJ111" s="332"/>
      <c r="BK111" s="332"/>
      <c r="BL111" s="332"/>
      <c r="BM111" s="332"/>
      <c r="BN111" s="332"/>
      <c r="BO111" s="332"/>
      <c r="BP111" s="332"/>
      <c r="BQ111" s="332"/>
      <c r="BR111" s="332"/>
      <c r="BS111" s="332"/>
      <c r="BT111" s="332"/>
      <c r="BU111" s="332"/>
      <c r="BV111" s="332"/>
      <c r="BW111" s="332"/>
      <c r="BX111" s="332"/>
      <c r="BY111" s="332"/>
    </row>
    <row r="112" spans="2:77" x14ac:dyDescent="0.3">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c r="AD112" s="332"/>
      <c r="AE112" s="332"/>
      <c r="AF112" s="332"/>
      <c r="AG112" s="332"/>
      <c r="AH112" s="332"/>
      <c r="AI112" s="332"/>
      <c r="AJ112" s="332"/>
      <c r="AK112" s="332"/>
      <c r="AL112" s="332"/>
      <c r="AM112" s="332"/>
      <c r="AN112" s="332"/>
      <c r="AO112" s="332"/>
      <c r="AP112" s="332"/>
      <c r="AQ112" s="332"/>
      <c r="AR112" s="332"/>
      <c r="AS112" s="332"/>
      <c r="AT112" s="332"/>
      <c r="AU112" s="332"/>
      <c r="AV112" s="332"/>
      <c r="AW112" s="332"/>
      <c r="AX112" s="332"/>
      <c r="AY112" s="332"/>
      <c r="AZ112" s="332"/>
      <c r="BA112" s="332"/>
      <c r="BB112" s="332"/>
      <c r="BC112" s="332"/>
      <c r="BD112" s="332"/>
      <c r="BE112" s="332"/>
      <c r="BF112" s="332"/>
      <c r="BG112" s="332"/>
      <c r="BH112" s="332"/>
      <c r="BI112" s="332"/>
      <c r="BJ112" s="332"/>
      <c r="BK112" s="332"/>
      <c r="BL112" s="332"/>
      <c r="BM112" s="332"/>
      <c r="BN112" s="332"/>
      <c r="BO112" s="332"/>
      <c r="BP112" s="332"/>
      <c r="BQ112" s="332"/>
      <c r="BR112" s="332"/>
      <c r="BS112" s="332"/>
      <c r="BT112" s="332"/>
      <c r="BU112" s="332"/>
      <c r="BV112" s="332"/>
      <c r="BW112" s="332"/>
      <c r="BX112" s="332"/>
      <c r="BY112" s="332"/>
    </row>
    <row r="113" spans="2:77" x14ac:dyDescent="0.3">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c r="AD113" s="332"/>
      <c r="AE113" s="332"/>
      <c r="AF113" s="332"/>
      <c r="AG113" s="332"/>
      <c r="AH113" s="332"/>
      <c r="AI113" s="332"/>
      <c r="AJ113" s="332"/>
      <c r="AK113" s="332"/>
      <c r="AL113" s="332"/>
      <c r="AM113" s="332"/>
      <c r="AN113" s="332"/>
      <c r="AO113" s="332"/>
      <c r="AP113" s="332"/>
      <c r="AQ113" s="332"/>
      <c r="AR113" s="332"/>
      <c r="AS113" s="332"/>
      <c r="AT113" s="332"/>
      <c r="AU113" s="332"/>
      <c r="AV113" s="332"/>
      <c r="AW113" s="332"/>
      <c r="AX113" s="332"/>
      <c r="AY113" s="332"/>
      <c r="AZ113" s="332"/>
      <c r="BA113" s="332"/>
      <c r="BB113" s="332"/>
      <c r="BC113" s="332"/>
      <c r="BD113" s="332"/>
      <c r="BE113" s="332"/>
      <c r="BF113" s="332"/>
      <c r="BG113" s="332"/>
      <c r="BH113" s="332"/>
      <c r="BI113" s="332"/>
      <c r="BJ113" s="332"/>
      <c r="BK113" s="332"/>
      <c r="BL113" s="332"/>
      <c r="BM113" s="332"/>
      <c r="BN113" s="332"/>
      <c r="BO113" s="332"/>
      <c r="BP113" s="332"/>
      <c r="BQ113" s="332"/>
      <c r="BR113" s="332"/>
      <c r="BS113" s="332"/>
      <c r="BT113" s="332"/>
      <c r="BU113" s="332"/>
      <c r="BV113" s="332"/>
      <c r="BW113" s="332"/>
      <c r="BX113" s="332"/>
      <c r="BY113" s="332"/>
    </row>
    <row r="114" spans="2:77" x14ac:dyDescent="0.3">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c r="AD114" s="332"/>
      <c r="AE114" s="332"/>
      <c r="AF114" s="332"/>
      <c r="AG114" s="332"/>
      <c r="AH114" s="332"/>
      <c r="AI114" s="332"/>
      <c r="AJ114" s="332"/>
      <c r="AK114" s="332"/>
      <c r="AL114" s="332"/>
      <c r="AM114" s="332"/>
      <c r="AN114" s="332"/>
      <c r="AO114" s="332"/>
      <c r="AP114" s="332"/>
      <c r="AQ114" s="332"/>
      <c r="AR114" s="332"/>
      <c r="AS114" s="332"/>
      <c r="AT114" s="332"/>
      <c r="AU114" s="332"/>
      <c r="AV114" s="332"/>
      <c r="AW114" s="332"/>
      <c r="AX114" s="332"/>
      <c r="AY114" s="332"/>
      <c r="AZ114" s="332"/>
      <c r="BA114" s="332"/>
      <c r="BB114" s="332"/>
      <c r="BC114" s="332"/>
      <c r="BD114" s="332"/>
      <c r="BE114" s="332"/>
      <c r="BF114" s="332"/>
      <c r="BG114" s="332"/>
      <c r="BH114" s="332"/>
      <c r="BI114" s="332"/>
      <c r="BJ114" s="332"/>
      <c r="BK114" s="332"/>
      <c r="BL114" s="332"/>
      <c r="BM114" s="332"/>
      <c r="BN114" s="332"/>
      <c r="BO114" s="332"/>
      <c r="BP114" s="332"/>
      <c r="BQ114" s="332"/>
      <c r="BR114" s="332"/>
      <c r="BS114" s="332"/>
      <c r="BT114" s="332"/>
      <c r="BU114" s="332"/>
      <c r="BV114" s="332"/>
      <c r="BW114" s="332"/>
      <c r="BX114" s="332"/>
      <c r="BY114" s="332"/>
    </row>
    <row r="115" spans="2:77" x14ac:dyDescent="0.3">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c r="AD115" s="332"/>
      <c r="AE115" s="332"/>
      <c r="AF115" s="332"/>
      <c r="AG115" s="332"/>
      <c r="AH115" s="332"/>
      <c r="AI115" s="332"/>
      <c r="AJ115" s="332"/>
      <c r="AK115" s="332"/>
      <c r="AL115" s="332"/>
      <c r="AM115" s="332"/>
      <c r="AN115" s="332"/>
      <c r="AO115" s="332"/>
      <c r="AP115" s="332"/>
      <c r="AQ115" s="332"/>
      <c r="AR115" s="332"/>
      <c r="AS115" s="332"/>
      <c r="AT115" s="332"/>
      <c r="AU115" s="332"/>
      <c r="AV115" s="332"/>
      <c r="AW115" s="332"/>
      <c r="AX115" s="332"/>
      <c r="AY115" s="332"/>
      <c r="AZ115" s="332"/>
      <c r="BA115" s="332"/>
      <c r="BB115" s="332"/>
      <c r="BC115" s="332"/>
      <c r="BD115" s="332"/>
      <c r="BE115" s="332"/>
      <c r="BF115" s="332"/>
      <c r="BG115" s="332"/>
      <c r="BH115" s="332"/>
      <c r="BI115" s="332"/>
      <c r="BJ115" s="332"/>
      <c r="BK115" s="332"/>
      <c r="BL115" s="332"/>
      <c r="BM115" s="332"/>
      <c r="BN115" s="332"/>
      <c r="BO115" s="332"/>
      <c r="BP115" s="332"/>
      <c r="BQ115" s="332"/>
      <c r="BR115" s="332"/>
      <c r="BS115" s="332"/>
      <c r="BT115" s="332"/>
      <c r="BU115" s="332"/>
      <c r="BV115" s="332"/>
      <c r="BW115" s="332"/>
      <c r="BX115" s="332"/>
      <c r="BY115" s="332"/>
    </row>
    <row r="116" spans="2:77" x14ac:dyDescent="0.3">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c r="AD116" s="332"/>
      <c r="AE116" s="332"/>
      <c r="AF116" s="332"/>
      <c r="AG116" s="332"/>
      <c r="AH116" s="332"/>
      <c r="AI116" s="332"/>
      <c r="AJ116" s="332"/>
      <c r="AK116" s="332"/>
      <c r="AL116" s="332"/>
      <c r="AM116" s="332"/>
      <c r="AN116" s="332"/>
      <c r="AO116" s="332"/>
      <c r="AP116" s="332"/>
      <c r="AQ116" s="332"/>
      <c r="AR116" s="332"/>
      <c r="AS116" s="332"/>
      <c r="AT116" s="332"/>
      <c r="AU116" s="332"/>
      <c r="AV116" s="332"/>
      <c r="AW116" s="332"/>
      <c r="AX116" s="332"/>
      <c r="AY116" s="332"/>
      <c r="AZ116" s="332"/>
      <c r="BA116" s="332"/>
      <c r="BB116" s="332"/>
      <c r="BC116" s="332"/>
      <c r="BD116" s="332"/>
      <c r="BE116" s="332"/>
      <c r="BF116" s="332"/>
      <c r="BG116" s="332"/>
      <c r="BH116" s="332"/>
      <c r="BI116" s="332"/>
      <c r="BJ116" s="332"/>
      <c r="BK116" s="332"/>
      <c r="BL116" s="332"/>
      <c r="BM116" s="332"/>
      <c r="BN116" s="332"/>
      <c r="BO116" s="332"/>
      <c r="BP116" s="332"/>
      <c r="BQ116" s="332"/>
      <c r="BR116" s="332"/>
      <c r="BS116" s="332"/>
      <c r="BT116" s="332"/>
      <c r="BU116" s="332"/>
      <c r="BV116" s="332"/>
      <c r="BW116" s="332"/>
      <c r="BX116" s="332"/>
      <c r="BY116" s="332"/>
    </row>
    <row r="117" spans="2:77" x14ac:dyDescent="0.3">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c r="AD117" s="332"/>
      <c r="AE117" s="332"/>
      <c r="AF117" s="332"/>
      <c r="AG117" s="332"/>
      <c r="AH117" s="332"/>
      <c r="AI117" s="332"/>
      <c r="AJ117" s="332"/>
      <c r="AK117" s="332"/>
      <c r="AL117" s="332"/>
      <c r="AM117" s="332"/>
      <c r="AN117" s="332"/>
      <c r="AO117" s="332"/>
      <c r="AP117" s="332"/>
      <c r="AQ117" s="332"/>
      <c r="AR117" s="332"/>
      <c r="AS117" s="332"/>
      <c r="AT117" s="332"/>
      <c r="AU117" s="332"/>
      <c r="AV117" s="332"/>
      <c r="AW117" s="332"/>
      <c r="AX117" s="332"/>
      <c r="AY117" s="332"/>
      <c r="AZ117" s="332"/>
      <c r="BA117" s="332"/>
      <c r="BB117" s="332"/>
      <c r="BC117" s="332"/>
      <c r="BD117" s="332"/>
      <c r="BE117" s="332"/>
      <c r="BF117" s="332"/>
      <c r="BG117" s="332"/>
      <c r="BH117" s="332"/>
      <c r="BI117" s="332"/>
      <c r="BJ117" s="332"/>
      <c r="BK117" s="332"/>
      <c r="BL117" s="332"/>
      <c r="BM117" s="332"/>
      <c r="BN117" s="332"/>
      <c r="BO117" s="332"/>
      <c r="BP117" s="332"/>
      <c r="BQ117" s="332"/>
      <c r="BR117" s="332"/>
      <c r="BS117" s="332"/>
      <c r="BT117" s="332"/>
      <c r="BU117" s="332"/>
      <c r="BV117" s="332"/>
      <c r="BW117" s="332"/>
      <c r="BX117" s="332"/>
      <c r="BY117" s="332"/>
    </row>
    <row r="118" spans="2:77" x14ac:dyDescent="0.3">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c r="AD118" s="332"/>
      <c r="AE118" s="332"/>
      <c r="AF118" s="332"/>
      <c r="AG118" s="332"/>
      <c r="AH118" s="332"/>
      <c r="AI118" s="332"/>
      <c r="AJ118" s="332"/>
      <c r="AK118" s="332"/>
      <c r="AL118" s="332"/>
      <c r="AM118" s="332"/>
      <c r="AN118" s="332"/>
      <c r="AO118" s="332"/>
      <c r="AP118" s="332"/>
      <c r="AQ118" s="332"/>
      <c r="AR118" s="332"/>
      <c r="AS118" s="332"/>
      <c r="AT118" s="332"/>
      <c r="AU118" s="332"/>
      <c r="AV118" s="332"/>
      <c r="AW118" s="332"/>
      <c r="AX118" s="332"/>
      <c r="AY118" s="332"/>
      <c r="AZ118" s="332"/>
      <c r="BA118" s="332"/>
      <c r="BB118" s="332"/>
      <c r="BC118" s="332"/>
      <c r="BD118" s="332"/>
      <c r="BE118" s="332"/>
      <c r="BF118" s="332"/>
      <c r="BG118" s="332"/>
      <c r="BH118" s="332"/>
      <c r="BI118" s="332"/>
      <c r="BJ118" s="332"/>
      <c r="BK118" s="332"/>
      <c r="BL118" s="332"/>
      <c r="BM118" s="332"/>
      <c r="BN118" s="332"/>
      <c r="BO118" s="332"/>
      <c r="BP118" s="332"/>
      <c r="BQ118" s="332"/>
      <c r="BR118" s="332"/>
      <c r="BS118" s="332"/>
      <c r="BT118" s="332"/>
      <c r="BU118" s="332"/>
      <c r="BV118" s="332"/>
      <c r="BW118" s="332"/>
      <c r="BX118" s="332"/>
      <c r="BY118" s="332"/>
    </row>
    <row r="119" spans="2:77" x14ac:dyDescent="0.3">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c r="AD119" s="332"/>
      <c r="AE119" s="332"/>
      <c r="AF119" s="332"/>
      <c r="AG119" s="332"/>
      <c r="AH119" s="332"/>
      <c r="AI119" s="332"/>
      <c r="AJ119" s="332"/>
      <c r="AK119" s="332"/>
      <c r="AL119" s="332"/>
      <c r="AM119" s="332"/>
      <c r="AN119" s="332"/>
      <c r="AO119" s="332"/>
      <c r="AP119" s="332"/>
      <c r="AQ119" s="332"/>
      <c r="AR119" s="332"/>
      <c r="AS119" s="332"/>
      <c r="AT119" s="332"/>
      <c r="AU119" s="332"/>
      <c r="AV119" s="332"/>
      <c r="AW119" s="332"/>
      <c r="AX119" s="332"/>
      <c r="AY119" s="332"/>
      <c r="AZ119" s="332"/>
      <c r="BA119" s="332"/>
      <c r="BB119" s="332"/>
      <c r="BC119" s="332"/>
      <c r="BD119" s="332"/>
      <c r="BE119" s="332"/>
      <c r="BF119" s="332"/>
      <c r="BG119" s="332"/>
      <c r="BH119" s="332"/>
      <c r="BI119" s="332"/>
      <c r="BJ119" s="332"/>
      <c r="BK119" s="332"/>
      <c r="BL119" s="332"/>
      <c r="BM119" s="332"/>
      <c r="BN119" s="332"/>
      <c r="BO119" s="332"/>
      <c r="BP119" s="332"/>
      <c r="BQ119" s="332"/>
      <c r="BR119" s="332"/>
      <c r="BS119" s="332"/>
      <c r="BT119" s="332"/>
      <c r="BU119" s="332"/>
      <c r="BV119" s="332"/>
      <c r="BW119" s="332"/>
      <c r="BX119" s="332"/>
      <c r="BY119" s="332"/>
    </row>
    <row r="120" spans="2:77" x14ac:dyDescent="0.3">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c r="AD120" s="332"/>
      <c r="AE120" s="332"/>
      <c r="AF120" s="332"/>
      <c r="AG120" s="332"/>
      <c r="AH120" s="332"/>
      <c r="AI120" s="332"/>
      <c r="AJ120" s="332"/>
      <c r="AK120" s="332"/>
      <c r="AL120" s="332"/>
      <c r="AM120" s="332"/>
      <c r="AN120" s="332"/>
      <c r="AO120" s="332"/>
      <c r="AP120" s="332"/>
      <c r="AQ120" s="332"/>
      <c r="AR120" s="332"/>
      <c r="AS120" s="332"/>
      <c r="AT120" s="332"/>
      <c r="AU120" s="332"/>
      <c r="AV120" s="332"/>
      <c r="AW120" s="332"/>
      <c r="AX120" s="332"/>
      <c r="AY120" s="332"/>
      <c r="AZ120" s="332"/>
      <c r="BA120" s="332"/>
      <c r="BB120" s="332"/>
      <c r="BC120" s="332"/>
      <c r="BD120" s="332"/>
      <c r="BE120" s="332"/>
      <c r="BF120" s="332"/>
      <c r="BG120" s="332"/>
      <c r="BH120" s="332"/>
      <c r="BI120" s="332"/>
      <c r="BJ120" s="332"/>
      <c r="BK120" s="332"/>
      <c r="BL120" s="332"/>
      <c r="BM120" s="332"/>
      <c r="BN120" s="332"/>
      <c r="BO120" s="332"/>
      <c r="BP120" s="332"/>
      <c r="BQ120" s="332"/>
      <c r="BR120" s="332"/>
      <c r="BS120" s="332"/>
      <c r="BT120" s="332"/>
      <c r="BU120" s="332"/>
      <c r="BV120" s="332"/>
      <c r="BW120" s="332"/>
      <c r="BX120" s="332"/>
      <c r="BY120" s="332"/>
    </row>
    <row r="121" spans="2:77" x14ac:dyDescent="0.3">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c r="AD121" s="332"/>
      <c r="AE121" s="332"/>
      <c r="AF121" s="332"/>
      <c r="AG121" s="332"/>
      <c r="AH121" s="332"/>
      <c r="AI121" s="332"/>
      <c r="AJ121" s="332"/>
      <c r="AK121" s="332"/>
      <c r="AL121" s="332"/>
      <c r="AM121" s="332"/>
      <c r="AN121" s="332"/>
      <c r="AO121" s="332"/>
      <c r="AP121" s="332"/>
      <c r="AQ121" s="332"/>
      <c r="AR121" s="332"/>
      <c r="AS121" s="332"/>
      <c r="AT121" s="332"/>
      <c r="AU121" s="332"/>
      <c r="AV121" s="332"/>
      <c r="AW121" s="332"/>
      <c r="AX121" s="332"/>
      <c r="AY121" s="332"/>
      <c r="AZ121" s="332"/>
      <c r="BA121" s="332"/>
      <c r="BB121" s="332"/>
      <c r="BC121" s="332"/>
      <c r="BD121" s="332"/>
      <c r="BE121" s="332"/>
      <c r="BF121" s="332"/>
      <c r="BG121" s="332"/>
      <c r="BH121" s="332"/>
      <c r="BI121" s="332"/>
      <c r="BJ121" s="332"/>
      <c r="BK121" s="332"/>
      <c r="BL121" s="332"/>
      <c r="BM121" s="332"/>
      <c r="BN121" s="332"/>
      <c r="BO121" s="332"/>
      <c r="BP121" s="332"/>
      <c r="BQ121" s="332"/>
      <c r="BR121" s="332"/>
      <c r="BS121" s="332"/>
      <c r="BT121" s="332"/>
      <c r="BU121" s="332"/>
      <c r="BV121" s="332"/>
      <c r="BW121" s="332"/>
      <c r="BX121" s="332"/>
      <c r="BY121" s="332"/>
    </row>
    <row r="122" spans="2:77" x14ac:dyDescent="0.3">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c r="AD122" s="332"/>
      <c r="AE122" s="332"/>
      <c r="AF122" s="332"/>
      <c r="AG122" s="332"/>
      <c r="AH122" s="332"/>
      <c r="AI122" s="332"/>
      <c r="AJ122" s="332"/>
      <c r="AK122" s="332"/>
      <c r="AL122" s="332"/>
      <c r="AM122" s="332"/>
      <c r="AN122" s="332"/>
      <c r="AO122" s="332"/>
      <c r="AP122" s="332"/>
      <c r="AQ122" s="332"/>
      <c r="AR122" s="332"/>
      <c r="AS122" s="332"/>
      <c r="AT122" s="332"/>
      <c r="AU122" s="332"/>
      <c r="AV122" s="332"/>
      <c r="AW122" s="332"/>
      <c r="AX122" s="332"/>
      <c r="AY122" s="332"/>
      <c r="AZ122" s="332"/>
      <c r="BA122" s="332"/>
      <c r="BB122" s="332"/>
      <c r="BC122" s="332"/>
      <c r="BD122" s="332"/>
      <c r="BE122" s="332"/>
      <c r="BF122" s="332"/>
      <c r="BG122" s="332"/>
      <c r="BH122" s="332"/>
      <c r="BI122" s="332"/>
      <c r="BJ122" s="332"/>
      <c r="BK122" s="332"/>
      <c r="BL122" s="332"/>
      <c r="BM122" s="332"/>
      <c r="BN122" s="332"/>
      <c r="BO122" s="332"/>
      <c r="BP122" s="332"/>
      <c r="BQ122" s="332"/>
      <c r="BR122" s="332"/>
      <c r="BS122" s="332"/>
      <c r="BT122" s="332"/>
      <c r="BU122" s="332"/>
      <c r="BV122" s="332"/>
      <c r="BW122" s="332"/>
      <c r="BX122" s="332"/>
      <c r="BY122" s="332"/>
    </row>
    <row r="123" spans="2:77" x14ac:dyDescent="0.3">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c r="AD123" s="332"/>
      <c r="AE123" s="332"/>
      <c r="AF123" s="332"/>
      <c r="AG123" s="332"/>
      <c r="AH123" s="332"/>
      <c r="AI123" s="332"/>
      <c r="AJ123" s="332"/>
      <c r="AK123" s="332"/>
      <c r="AL123" s="332"/>
      <c r="AM123" s="332"/>
      <c r="AN123" s="332"/>
      <c r="AO123" s="332"/>
      <c r="AP123" s="332"/>
      <c r="AQ123" s="332"/>
      <c r="AR123" s="332"/>
      <c r="AS123" s="332"/>
      <c r="AT123" s="332"/>
      <c r="AU123" s="332"/>
      <c r="AV123" s="332"/>
      <c r="AW123" s="332"/>
      <c r="AX123" s="332"/>
      <c r="AY123" s="332"/>
      <c r="AZ123" s="332"/>
      <c r="BA123" s="332"/>
      <c r="BB123" s="332"/>
      <c r="BC123" s="332"/>
      <c r="BD123" s="332"/>
      <c r="BE123" s="332"/>
      <c r="BF123" s="332"/>
      <c r="BG123" s="332"/>
      <c r="BH123" s="332"/>
      <c r="BI123" s="332"/>
      <c r="BJ123" s="332"/>
      <c r="BK123" s="332"/>
      <c r="BL123" s="332"/>
      <c r="BM123" s="332"/>
      <c r="BN123" s="332"/>
      <c r="BO123" s="332"/>
      <c r="BP123" s="332"/>
      <c r="BQ123" s="332"/>
      <c r="BR123" s="332"/>
      <c r="BS123" s="332"/>
      <c r="BT123" s="332"/>
      <c r="BU123" s="332"/>
      <c r="BV123" s="332"/>
      <c r="BW123" s="332"/>
      <c r="BX123" s="332"/>
      <c r="BY123" s="332"/>
    </row>
    <row r="124" spans="2:77" x14ac:dyDescent="0.3">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c r="AD124" s="332"/>
      <c r="AE124" s="332"/>
      <c r="AF124" s="332"/>
      <c r="AG124" s="332"/>
      <c r="AH124" s="332"/>
      <c r="AI124" s="332"/>
      <c r="AJ124" s="332"/>
      <c r="AK124" s="332"/>
      <c r="AL124" s="332"/>
      <c r="AM124" s="332"/>
      <c r="AN124" s="332"/>
      <c r="AO124" s="332"/>
      <c r="AP124" s="332"/>
      <c r="AQ124" s="332"/>
      <c r="AR124" s="332"/>
      <c r="AS124" s="332"/>
      <c r="AT124" s="332"/>
      <c r="AU124" s="332"/>
      <c r="AV124" s="332"/>
      <c r="AW124" s="332"/>
      <c r="AX124" s="332"/>
      <c r="AY124" s="332"/>
      <c r="AZ124" s="332"/>
      <c r="BA124" s="332"/>
      <c r="BB124" s="332"/>
      <c r="BC124" s="332"/>
      <c r="BD124" s="332"/>
      <c r="BE124" s="332"/>
      <c r="BF124" s="332"/>
      <c r="BG124" s="332"/>
      <c r="BH124" s="332"/>
      <c r="BI124" s="332"/>
      <c r="BJ124" s="332"/>
      <c r="BK124" s="332"/>
      <c r="BL124" s="332"/>
      <c r="BM124" s="332"/>
      <c r="BN124" s="332"/>
      <c r="BO124" s="332"/>
      <c r="BP124" s="332"/>
      <c r="BQ124" s="332"/>
      <c r="BR124" s="332"/>
      <c r="BS124" s="332"/>
      <c r="BT124" s="332"/>
      <c r="BU124" s="332"/>
      <c r="BV124" s="332"/>
      <c r="BW124" s="332"/>
      <c r="BX124" s="332"/>
      <c r="BY124" s="332"/>
    </row>
    <row r="125" spans="2:77" x14ac:dyDescent="0.3">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c r="AD125" s="332"/>
      <c r="AE125" s="332"/>
      <c r="AF125" s="332"/>
      <c r="AG125" s="332"/>
      <c r="AH125" s="332"/>
      <c r="AI125" s="332"/>
      <c r="AJ125" s="332"/>
      <c r="AK125" s="332"/>
      <c r="AL125" s="332"/>
      <c r="AM125" s="332"/>
      <c r="AN125" s="332"/>
      <c r="AO125" s="332"/>
      <c r="AP125" s="332"/>
      <c r="AQ125" s="332"/>
      <c r="AR125" s="332"/>
      <c r="AS125" s="332"/>
      <c r="AT125" s="332"/>
      <c r="AU125" s="332"/>
      <c r="AV125" s="332"/>
      <c r="AW125" s="332"/>
      <c r="AX125" s="332"/>
      <c r="AY125" s="332"/>
      <c r="AZ125" s="332"/>
      <c r="BA125" s="332"/>
      <c r="BB125" s="332"/>
      <c r="BC125" s="332"/>
      <c r="BD125" s="332"/>
      <c r="BE125" s="332"/>
      <c r="BF125" s="332"/>
      <c r="BG125" s="332"/>
      <c r="BH125" s="332"/>
      <c r="BI125" s="332"/>
      <c r="BJ125" s="332"/>
      <c r="BK125" s="332"/>
      <c r="BL125" s="332"/>
      <c r="BM125" s="332"/>
      <c r="BN125" s="332"/>
      <c r="BO125" s="332"/>
      <c r="BP125" s="332"/>
      <c r="BQ125" s="332"/>
      <c r="BR125" s="332"/>
      <c r="BS125" s="332"/>
      <c r="BT125" s="332"/>
      <c r="BU125" s="332"/>
      <c r="BV125" s="332"/>
      <c r="BW125" s="332"/>
      <c r="BX125" s="332"/>
      <c r="BY125" s="332"/>
    </row>
    <row r="126" spans="2:77" x14ac:dyDescent="0.3">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c r="AD126" s="332"/>
      <c r="AE126" s="332"/>
      <c r="AF126" s="332"/>
      <c r="AG126" s="332"/>
      <c r="AH126" s="332"/>
      <c r="AI126" s="332"/>
      <c r="AJ126" s="332"/>
      <c r="AK126" s="332"/>
      <c r="AL126" s="332"/>
      <c r="AM126" s="332"/>
      <c r="AN126" s="332"/>
      <c r="AO126" s="332"/>
      <c r="AP126" s="332"/>
      <c r="AQ126" s="332"/>
      <c r="AR126" s="332"/>
      <c r="AS126" s="332"/>
      <c r="AT126" s="332"/>
      <c r="AU126" s="332"/>
      <c r="AV126" s="332"/>
      <c r="AW126" s="332"/>
      <c r="AX126" s="332"/>
      <c r="AY126" s="332"/>
      <c r="AZ126" s="332"/>
      <c r="BA126" s="332"/>
      <c r="BB126" s="332"/>
      <c r="BC126" s="332"/>
      <c r="BD126" s="332"/>
      <c r="BE126" s="332"/>
      <c r="BF126" s="332"/>
      <c r="BG126" s="332"/>
      <c r="BH126" s="332"/>
      <c r="BI126" s="332"/>
      <c r="BJ126" s="332"/>
      <c r="BK126" s="332"/>
      <c r="BL126" s="332"/>
      <c r="BM126" s="332"/>
      <c r="BN126" s="332"/>
      <c r="BO126" s="332"/>
      <c r="BP126" s="332"/>
      <c r="BQ126" s="332"/>
      <c r="BR126" s="332"/>
      <c r="BS126" s="332"/>
      <c r="BT126" s="332"/>
      <c r="BU126" s="332"/>
      <c r="BV126" s="332"/>
      <c r="BW126" s="332"/>
      <c r="BX126" s="332"/>
      <c r="BY126" s="332"/>
    </row>
    <row r="127" spans="2:77" x14ac:dyDescent="0.3">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c r="AD127" s="332"/>
      <c r="AE127" s="332"/>
      <c r="AF127" s="332"/>
      <c r="AG127" s="332"/>
      <c r="AH127" s="332"/>
      <c r="AI127" s="332"/>
      <c r="AJ127" s="332"/>
      <c r="AK127" s="332"/>
      <c r="AL127" s="332"/>
      <c r="AM127" s="332"/>
      <c r="AN127" s="332"/>
      <c r="AO127" s="332"/>
      <c r="AP127" s="332"/>
      <c r="AQ127" s="332"/>
      <c r="AR127" s="332"/>
      <c r="AS127" s="332"/>
      <c r="AT127" s="332"/>
      <c r="AU127" s="332"/>
      <c r="AV127" s="332"/>
      <c r="AW127" s="332"/>
      <c r="AX127" s="332"/>
      <c r="AY127" s="332"/>
      <c r="AZ127" s="332"/>
      <c r="BA127" s="332"/>
      <c r="BB127" s="332"/>
      <c r="BC127" s="332"/>
      <c r="BD127" s="332"/>
      <c r="BE127" s="332"/>
      <c r="BF127" s="332"/>
      <c r="BG127" s="332"/>
      <c r="BH127" s="332"/>
      <c r="BI127" s="332"/>
      <c r="BJ127" s="332"/>
      <c r="BK127" s="332"/>
      <c r="BL127" s="332"/>
      <c r="BM127" s="332"/>
      <c r="BN127" s="332"/>
      <c r="BO127" s="332"/>
      <c r="BP127" s="332"/>
      <c r="BQ127" s="332"/>
      <c r="BR127" s="332"/>
      <c r="BS127" s="332"/>
      <c r="BT127" s="332"/>
      <c r="BU127" s="332"/>
      <c r="BV127" s="332"/>
      <c r="BW127" s="332"/>
      <c r="BX127" s="332"/>
      <c r="BY127" s="332"/>
    </row>
    <row r="128" spans="2:77" x14ac:dyDescent="0.3">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c r="AD128" s="332"/>
      <c r="AE128" s="332"/>
      <c r="AF128" s="332"/>
      <c r="AG128" s="332"/>
      <c r="AH128" s="332"/>
      <c r="AI128" s="332"/>
      <c r="AJ128" s="332"/>
      <c r="AK128" s="332"/>
      <c r="AL128" s="332"/>
      <c r="AM128" s="332"/>
      <c r="AN128" s="332"/>
      <c r="AO128" s="332"/>
      <c r="AP128" s="332"/>
      <c r="AQ128" s="332"/>
      <c r="AR128" s="332"/>
      <c r="AS128" s="332"/>
      <c r="AT128" s="332"/>
      <c r="AU128" s="332"/>
      <c r="AV128" s="332"/>
      <c r="AW128" s="332"/>
      <c r="AX128" s="332"/>
      <c r="AY128" s="332"/>
      <c r="AZ128" s="332"/>
      <c r="BA128" s="332"/>
      <c r="BB128" s="332"/>
      <c r="BC128" s="332"/>
      <c r="BD128" s="332"/>
      <c r="BE128" s="332"/>
      <c r="BF128" s="332"/>
      <c r="BG128" s="332"/>
      <c r="BH128" s="332"/>
      <c r="BI128" s="332"/>
      <c r="BJ128" s="332"/>
      <c r="BK128" s="332"/>
      <c r="BL128" s="332"/>
      <c r="BM128" s="332"/>
      <c r="BN128" s="332"/>
      <c r="BO128" s="332"/>
      <c r="BP128" s="332"/>
      <c r="BQ128" s="332"/>
      <c r="BR128" s="332"/>
      <c r="BS128" s="332"/>
      <c r="BT128" s="332"/>
      <c r="BU128" s="332"/>
      <c r="BV128" s="332"/>
      <c r="BW128" s="332"/>
      <c r="BX128" s="332"/>
      <c r="BY128" s="332"/>
    </row>
    <row r="129" spans="2:77" x14ac:dyDescent="0.3">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c r="AD129" s="332"/>
      <c r="AE129" s="332"/>
      <c r="AF129" s="332"/>
      <c r="AG129" s="332"/>
      <c r="AH129" s="332"/>
      <c r="AI129" s="332"/>
      <c r="AJ129" s="332"/>
      <c r="AK129" s="332"/>
      <c r="AL129" s="332"/>
      <c r="AM129" s="332"/>
      <c r="AN129" s="332"/>
      <c r="AO129" s="332"/>
      <c r="AP129" s="332"/>
      <c r="AQ129" s="332"/>
      <c r="AR129" s="332"/>
      <c r="AS129" s="332"/>
      <c r="AT129" s="332"/>
      <c r="AU129" s="332"/>
      <c r="AV129" s="332"/>
      <c r="AW129" s="332"/>
      <c r="AX129" s="332"/>
      <c r="AY129" s="332"/>
      <c r="AZ129" s="332"/>
      <c r="BA129" s="332"/>
      <c r="BB129" s="332"/>
      <c r="BC129" s="332"/>
      <c r="BD129" s="332"/>
      <c r="BE129" s="332"/>
      <c r="BF129" s="332"/>
      <c r="BG129" s="332"/>
      <c r="BH129" s="332"/>
      <c r="BI129" s="332"/>
      <c r="BJ129" s="332"/>
      <c r="BK129" s="332"/>
      <c r="BL129" s="332"/>
      <c r="BM129" s="332"/>
      <c r="BN129" s="332"/>
      <c r="BO129" s="332"/>
      <c r="BP129" s="332"/>
      <c r="BQ129" s="332"/>
      <c r="BR129" s="332"/>
      <c r="BS129" s="332"/>
      <c r="BT129" s="332"/>
      <c r="BU129" s="332"/>
      <c r="BV129" s="332"/>
      <c r="BW129" s="332"/>
      <c r="BX129" s="332"/>
      <c r="BY129" s="332"/>
    </row>
    <row r="130" spans="2:77" x14ac:dyDescent="0.3">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c r="AD130" s="332"/>
      <c r="AE130" s="332"/>
      <c r="AF130" s="332"/>
      <c r="AG130" s="332"/>
      <c r="AH130" s="332"/>
      <c r="AI130" s="332"/>
      <c r="AJ130" s="332"/>
      <c r="AK130" s="332"/>
      <c r="AL130" s="332"/>
      <c r="AM130" s="332"/>
      <c r="AN130" s="332"/>
      <c r="AO130" s="332"/>
      <c r="AP130" s="332"/>
      <c r="AQ130" s="332"/>
      <c r="AR130" s="332"/>
      <c r="AS130" s="332"/>
      <c r="AT130" s="332"/>
      <c r="AU130" s="332"/>
      <c r="AV130" s="332"/>
      <c r="AW130" s="332"/>
      <c r="AX130" s="332"/>
      <c r="AY130" s="332"/>
      <c r="AZ130" s="332"/>
      <c r="BA130" s="332"/>
      <c r="BB130" s="332"/>
      <c r="BC130" s="332"/>
      <c r="BD130" s="332"/>
      <c r="BE130" s="332"/>
      <c r="BF130" s="332"/>
      <c r="BG130" s="332"/>
      <c r="BH130" s="332"/>
      <c r="BI130" s="332"/>
      <c r="BJ130" s="332"/>
      <c r="BK130" s="332"/>
      <c r="BL130" s="332"/>
      <c r="BM130" s="332"/>
      <c r="BN130" s="332"/>
      <c r="BO130" s="332"/>
      <c r="BP130" s="332"/>
      <c r="BQ130" s="332"/>
      <c r="BR130" s="332"/>
      <c r="BS130" s="332"/>
      <c r="BT130" s="332"/>
      <c r="BU130" s="332"/>
      <c r="BV130" s="332"/>
      <c r="BW130" s="332"/>
      <c r="BX130" s="332"/>
      <c r="BY130" s="332"/>
    </row>
    <row r="131" spans="2:77" x14ac:dyDescent="0.3">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c r="AD131" s="332"/>
      <c r="AE131" s="332"/>
      <c r="AF131" s="332"/>
      <c r="AG131" s="332"/>
      <c r="AH131" s="332"/>
      <c r="AI131" s="332"/>
      <c r="AJ131" s="332"/>
      <c r="AK131" s="332"/>
      <c r="AL131" s="332"/>
      <c r="AM131" s="332"/>
      <c r="AN131" s="332"/>
      <c r="AO131" s="332"/>
      <c r="AP131" s="332"/>
      <c r="AQ131" s="332"/>
      <c r="AR131" s="332"/>
      <c r="AS131" s="332"/>
      <c r="AT131" s="332"/>
      <c r="AU131" s="332"/>
      <c r="AV131" s="332"/>
      <c r="AW131" s="332"/>
      <c r="AX131" s="332"/>
      <c r="AY131" s="332"/>
      <c r="AZ131" s="332"/>
      <c r="BA131" s="332"/>
      <c r="BB131" s="332"/>
      <c r="BC131" s="332"/>
      <c r="BD131" s="332"/>
      <c r="BE131" s="332"/>
      <c r="BF131" s="332"/>
      <c r="BG131" s="332"/>
      <c r="BH131" s="332"/>
      <c r="BI131" s="332"/>
      <c r="BJ131" s="332"/>
      <c r="BK131" s="332"/>
      <c r="BL131" s="332"/>
      <c r="BM131" s="332"/>
      <c r="BN131" s="332"/>
      <c r="BO131" s="332"/>
      <c r="BP131" s="332"/>
      <c r="BQ131" s="332"/>
      <c r="BR131" s="332"/>
      <c r="BS131" s="332"/>
      <c r="BT131" s="332"/>
      <c r="BU131" s="332"/>
      <c r="BV131" s="332"/>
      <c r="BW131" s="332"/>
      <c r="BX131" s="332"/>
      <c r="BY131" s="332"/>
    </row>
    <row r="132" spans="2:77" x14ac:dyDescent="0.3">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c r="AD132" s="332"/>
      <c r="AE132" s="332"/>
      <c r="AF132" s="332"/>
      <c r="AG132" s="332"/>
      <c r="AH132" s="332"/>
      <c r="AI132" s="332"/>
      <c r="AJ132" s="332"/>
      <c r="AK132" s="332"/>
      <c r="AL132" s="332"/>
      <c r="AM132" s="332"/>
      <c r="AN132" s="332"/>
      <c r="AO132" s="332"/>
      <c r="AP132" s="332"/>
      <c r="AQ132" s="332"/>
      <c r="AR132" s="332"/>
      <c r="AS132" s="332"/>
      <c r="AT132" s="332"/>
      <c r="AU132" s="332"/>
      <c r="AV132" s="332"/>
      <c r="AW132" s="332"/>
      <c r="AX132" s="332"/>
      <c r="AY132" s="332"/>
      <c r="AZ132" s="332"/>
      <c r="BA132" s="332"/>
      <c r="BB132" s="332"/>
      <c r="BC132" s="332"/>
      <c r="BD132" s="332"/>
      <c r="BE132" s="332"/>
      <c r="BF132" s="332"/>
      <c r="BG132" s="332"/>
      <c r="BH132" s="332"/>
      <c r="BI132" s="332"/>
      <c r="BJ132" s="332"/>
      <c r="BK132" s="332"/>
      <c r="BL132" s="332"/>
      <c r="BM132" s="332"/>
      <c r="BN132" s="332"/>
      <c r="BO132" s="332"/>
      <c r="BP132" s="332"/>
      <c r="BQ132" s="332"/>
      <c r="BR132" s="332"/>
      <c r="BS132" s="332"/>
      <c r="BT132" s="332"/>
      <c r="BU132" s="332"/>
      <c r="BV132" s="332"/>
      <c r="BW132" s="332"/>
      <c r="BX132" s="332"/>
      <c r="BY132" s="332"/>
    </row>
    <row r="133" spans="2:77" x14ac:dyDescent="0.3">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c r="AD133" s="332"/>
      <c r="AE133" s="332"/>
      <c r="AF133" s="332"/>
      <c r="AG133" s="332"/>
      <c r="AH133" s="332"/>
      <c r="AI133" s="332"/>
      <c r="AJ133" s="332"/>
      <c r="AK133" s="332"/>
      <c r="AL133" s="332"/>
      <c r="AM133" s="332"/>
      <c r="AN133" s="332"/>
      <c r="AO133" s="332"/>
      <c r="AP133" s="332"/>
      <c r="AQ133" s="332"/>
      <c r="AR133" s="332"/>
      <c r="AS133" s="332"/>
      <c r="AT133" s="332"/>
      <c r="AU133" s="332"/>
      <c r="AV133" s="332"/>
      <c r="AW133" s="332"/>
      <c r="AX133" s="332"/>
      <c r="AY133" s="332"/>
      <c r="AZ133" s="332"/>
      <c r="BA133" s="332"/>
      <c r="BB133" s="332"/>
      <c r="BC133" s="332"/>
      <c r="BD133" s="332"/>
      <c r="BE133" s="332"/>
      <c r="BF133" s="332"/>
      <c r="BG133" s="332"/>
      <c r="BH133" s="332"/>
      <c r="BI133" s="332"/>
      <c r="BJ133" s="332"/>
      <c r="BK133" s="332"/>
      <c r="BL133" s="332"/>
      <c r="BM133" s="332"/>
      <c r="BN133" s="332"/>
      <c r="BO133" s="332"/>
      <c r="BP133" s="332"/>
      <c r="BQ133" s="332"/>
      <c r="BR133" s="332"/>
      <c r="BS133" s="332"/>
      <c r="BT133" s="332"/>
      <c r="BU133" s="332"/>
      <c r="BV133" s="332"/>
      <c r="BW133" s="332"/>
      <c r="BX133" s="332"/>
      <c r="BY133" s="332"/>
    </row>
    <row r="134" spans="2:77" x14ac:dyDescent="0.3">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c r="AD134" s="332"/>
      <c r="AE134" s="332"/>
      <c r="AF134" s="332"/>
      <c r="AG134" s="332"/>
      <c r="AH134" s="332"/>
      <c r="AI134" s="332"/>
      <c r="AJ134" s="332"/>
      <c r="AK134" s="332"/>
      <c r="AL134" s="332"/>
      <c r="AM134" s="332"/>
      <c r="AN134" s="332"/>
      <c r="AO134" s="332"/>
      <c r="AP134" s="332"/>
      <c r="AQ134" s="332"/>
      <c r="AR134" s="332"/>
      <c r="AS134" s="332"/>
      <c r="AT134" s="332"/>
      <c r="AU134" s="332"/>
      <c r="AV134" s="332"/>
      <c r="AW134" s="332"/>
      <c r="AX134" s="332"/>
      <c r="AY134" s="332"/>
      <c r="AZ134" s="332"/>
      <c r="BA134" s="332"/>
      <c r="BB134" s="332"/>
      <c r="BC134" s="332"/>
      <c r="BD134" s="332"/>
      <c r="BE134" s="332"/>
      <c r="BF134" s="332"/>
      <c r="BG134" s="332"/>
      <c r="BH134" s="332"/>
      <c r="BI134" s="332"/>
      <c r="BJ134" s="332"/>
      <c r="BK134" s="332"/>
      <c r="BL134" s="332"/>
      <c r="BM134" s="332"/>
      <c r="BN134" s="332"/>
      <c r="BO134" s="332"/>
      <c r="BP134" s="332"/>
      <c r="BQ134" s="332"/>
      <c r="BR134" s="332"/>
      <c r="BS134" s="332"/>
      <c r="BT134" s="332"/>
      <c r="BU134" s="332"/>
      <c r="BV134" s="332"/>
      <c r="BW134" s="332"/>
      <c r="BX134" s="332"/>
      <c r="BY134" s="332"/>
    </row>
    <row r="135" spans="2:77" x14ac:dyDescent="0.3">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c r="AD135" s="332"/>
      <c r="AE135" s="332"/>
      <c r="AF135" s="332"/>
      <c r="AG135" s="332"/>
      <c r="AH135" s="332"/>
      <c r="AI135" s="332"/>
      <c r="AJ135" s="332"/>
      <c r="AK135" s="332"/>
      <c r="AL135" s="332"/>
      <c r="AM135" s="332"/>
      <c r="AN135" s="332"/>
      <c r="AO135" s="332"/>
      <c r="AP135" s="332"/>
      <c r="AQ135" s="332"/>
      <c r="AR135" s="332"/>
      <c r="AS135" s="332"/>
      <c r="AT135" s="332"/>
      <c r="AU135" s="332"/>
      <c r="AV135" s="332"/>
      <c r="AW135" s="332"/>
      <c r="AX135" s="332"/>
      <c r="AY135" s="332"/>
      <c r="AZ135" s="332"/>
      <c r="BA135" s="332"/>
      <c r="BB135" s="332"/>
      <c r="BC135" s="332"/>
      <c r="BD135" s="332"/>
      <c r="BE135" s="332"/>
      <c r="BF135" s="332"/>
      <c r="BG135" s="332"/>
      <c r="BH135" s="332"/>
      <c r="BI135" s="332"/>
      <c r="BJ135" s="332"/>
      <c r="BK135" s="332"/>
      <c r="BL135" s="332"/>
      <c r="BM135" s="332"/>
      <c r="BN135" s="332"/>
      <c r="BO135" s="332"/>
      <c r="BP135" s="332"/>
      <c r="BQ135" s="332"/>
      <c r="BR135" s="332"/>
      <c r="BS135" s="332"/>
      <c r="BT135" s="332"/>
      <c r="BU135" s="332"/>
      <c r="BV135" s="332"/>
      <c r="BW135" s="332"/>
      <c r="BX135" s="332"/>
      <c r="BY135" s="332"/>
    </row>
    <row r="136" spans="2:77" x14ac:dyDescent="0.3">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c r="AD136" s="332"/>
      <c r="AE136" s="332"/>
      <c r="AF136" s="332"/>
      <c r="AG136" s="332"/>
      <c r="AH136" s="332"/>
      <c r="AI136" s="332"/>
      <c r="AJ136" s="332"/>
      <c r="AK136" s="332"/>
      <c r="AL136" s="332"/>
      <c r="AM136" s="332"/>
      <c r="AN136" s="332"/>
      <c r="AO136" s="332"/>
      <c r="AP136" s="332"/>
      <c r="AQ136" s="332"/>
      <c r="AR136" s="332"/>
      <c r="AS136" s="332"/>
      <c r="AT136" s="332"/>
      <c r="AU136" s="332"/>
      <c r="AV136" s="332"/>
      <c r="AW136" s="332"/>
      <c r="AX136" s="332"/>
      <c r="AY136" s="332"/>
      <c r="AZ136" s="332"/>
      <c r="BA136" s="332"/>
      <c r="BB136" s="332"/>
      <c r="BC136" s="332"/>
      <c r="BD136" s="332"/>
      <c r="BE136" s="332"/>
      <c r="BF136" s="332"/>
      <c r="BG136" s="332"/>
      <c r="BH136" s="332"/>
      <c r="BI136" s="332"/>
      <c r="BJ136" s="332"/>
      <c r="BK136" s="332"/>
      <c r="BL136" s="332"/>
      <c r="BM136" s="332"/>
      <c r="BN136" s="332"/>
      <c r="BO136" s="332"/>
      <c r="BP136" s="332"/>
      <c r="BQ136" s="332"/>
      <c r="BR136" s="332"/>
      <c r="BS136" s="332"/>
      <c r="BT136" s="332"/>
      <c r="BU136" s="332"/>
      <c r="BV136" s="332"/>
      <c r="BW136" s="332"/>
      <c r="BX136" s="332"/>
      <c r="BY136" s="332"/>
    </row>
    <row r="137" spans="2:77" x14ac:dyDescent="0.3">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c r="AD137" s="332"/>
      <c r="AE137" s="332"/>
      <c r="AF137" s="332"/>
      <c r="AG137" s="332"/>
      <c r="AH137" s="332"/>
      <c r="AI137" s="332"/>
      <c r="AJ137" s="332"/>
      <c r="AK137" s="332"/>
      <c r="AL137" s="332"/>
      <c r="AM137" s="332"/>
      <c r="AN137" s="332"/>
      <c r="AO137" s="332"/>
      <c r="AP137" s="332"/>
      <c r="AQ137" s="332"/>
      <c r="AR137" s="332"/>
      <c r="AS137" s="332"/>
      <c r="AT137" s="332"/>
      <c r="AU137" s="332"/>
      <c r="AV137" s="332"/>
      <c r="AW137" s="332"/>
      <c r="AX137" s="332"/>
      <c r="AY137" s="332"/>
      <c r="AZ137" s="332"/>
      <c r="BA137" s="332"/>
      <c r="BB137" s="332"/>
      <c r="BC137" s="332"/>
      <c r="BD137" s="332"/>
      <c r="BE137" s="332"/>
      <c r="BF137" s="332"/>
      <c r="BG137" s="332"/>
      <c r="BH137" s="332"/>
      <c r="BI137" s="332"/>
      <c r="BJ137" s="332"/>
      <c r="BK137" s="332"/>
      <c r="BL137" s="332"/>
      <c r="BM137" s="332"/>
      <c r="BN137" s="332"/>
      <c r="BO137" s="332"/>
      <c r="BP137" s="332"/>
      <c r="BQ137" s="332"/>
      <c r="BR137" s="332"/>
      <c r="BS137" s="332"/>
      <c r="BT137" s="332"/>
      <c r="BU137" s="332"/>
      <c r="BV137" s="332"/>
      <c r="BW137" s="332"/>
      <c r="BX137" s="332"/>
      <c r="BY137" s="332"/>
    </row>
    <row r="138" spans="2:77" x14ac:dyDescent="0.3">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c r="AD138" s="332"/>
      <c r="AE138" s="332"/>
      <c r="AF138" s="332"/>
      <c r="AG138" s="332"/>
      <c r="AH138" s="332"/>
      <c r="AI138" s="332"/>
      <c r="AJ138" s="332"/>
      <c r="AK138" s="332"/>
      <c r="AL138" s="332"/>
      <c r="AM138" s="332"/>
      <c r="AN138" s="332"/>
      <c r="AO138" s="332"/>
      <c r="AP138" s="332"/>
      <c r="AQ138" s="332"/>
      <c r="AR138" s="332"/>
      <c r="AS138" s="332"/>
      <c r="AT138" s="332"/>
      <c r="AU138" s="332"/>
      <c r="AV138" s="332"/>
      <c r="AW138" s="332"/>
      <c r="AX138" s="332"/>
      <c r="AY138" s="332"/>
      <c r="AZ138" s="332"/>
      <c r="BA138" s="332"/>
      <c r="BB138" s="332"/>
      <c r="BC138" s="332"/>
      <c r="BD138" s="332"/>
      <c r="BE138" s="332"/>
      <c r="BF138" s="332"/>
      <c r="BG138" s="332"/>
      <c r="BH138" s="332"/>
      <c r="BI138" s="332"/>
      <c r="BJ138" s="332"/>
      <c r="BK138" s="332"/>
      <c r="BL138" s="332"/>
      <c r="BM138" s="332"/>
      <c r="BN138" s="332"/>
      <c r="BO138" s="332"/>
      <c r="BP138" s="332"/>
      <c r="BQ138" s="332"/>
      <c r="BR138" s="332"/>
      <c r="BS138" s="332"/>
      <c r="BT138" s="332"/>
      <c r="BU138" s="332"/>
      <c r="BV138" s="332"/>
      <c r="BW138" s="332"/>
      <c r="BX138" s="332"/>
      <c r="BY138" s="332"/>
    </row>
    <row r="139" spans="2:77" x14ac:dyDescent="0.3">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c r="AD139" s="332"/>
      <c r="AE139" s="332"/>
      <c r="AF139" s="332"/>
      <c r="AG139" s="332"/>
      <c r="AH139" s="332"/>
      <c r="AI139" s="332"/>
      <c r="AJ139" s="332"/>
      <c r="AK139" s="332"/>
      <c r="AL139" s="332"/>
      <c r="AM139" s="332"/>
      <c r="AN139" s="332"/>
      <c r="AO139" s="332"/>
      <c r="AP139" s="332"/>
      <c r="AQ139" s="332"/>
      <c r="AR139" s="332"/>
      <c r="AS139" s="332"/>
      <c r="AT139" s="332"/>
      <c r="AU139" s="332"/>
      <c r="AV139" s="332"/>
      <c r="AW139" s="332"/>
      <c r="AX139" s="332"/>
      <c r="AY139" s="332"/>
      <c r="AZ139" s="332"/>
      <c r="BA139" s="332"/>
      <c r="BB139" s="332"/>
      <c r="BC139" s="332"/>
      <c r="BD139" s="332"/>
      <c r="BE139" s="332"/>
      <c r="BF139" s="332"/>
      <c r="BG139" s="332"/>
      <c r="BH139" s="332"/>
      <c r="BI139" s="332"/>
      <c r="BJ139" s="332"/>
      <c r="BK139" s="332"/>
      <c r="BL139" s="332"/>
      <c r="BM139" s="332"/>
      <c r="BN139" s="332"/>
      <c r="BO139" s="332"/>
      <c r="BP139" s="332"/>
      <c r="BQ139" s="332"/>
      <c r="BR139" s="332"/>
      <c r="BS139" s="332"/>
      <c r="BT139" s="332"/>
      <c r="BU139" s="332"/>
      <c r="BV139" s="332"/>
      <c r="BW139" s="332"/>
      <c r="BX139" s="332"/>
      <c r="BY139" s="332"/>
    </row>
    <row r="140" spans="2:77" x14ac:dyDescent="0.3">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c r="AD140" s="332"/>
      <c r="AE140" s="332"/>
      <c r="AF140" s="332"/>
      <c r="AG140" s="332"/>
      <c r="AH140" s="332"/>
      <c r="AI140" s="332"/>
      <c r="AJ140" s="332"/>
      <c r="AK140" s="332"/>
      <c r="AL140" s="332"/>
      <c r="AM140" s="332"/>
      <c r="AN140" s="332"/>
      <c r="AO140" s="332"/>
      <c r="AP140" s="332"/>
      <c r="AQ140" s="332"/>
      <c r="AR140" s="332"/>
      <c r="AS140" s="332"/>
      <c r="AT140" s="332"/>
      <c r="AU140" s="332"/>
      <c r="AV140" s="332"/>
      <c r="AW140" s="332"/>
      <c r="AX140" s="332"/>
      <c r="AY140" s="332"/>
      <c r="AZ140" s="332"/>
      <c r="BA140" s="332"/>
      <c r="BB140" s="332"/>
      <c r="BC140" s="332"/>
      <c r="BD140" s="332"/>
      <c r="BE140" s="332"/>
      <c r="BF140" s="332"/>
      <c r="BG140" s="332"/>
      <c r="BH140" s="332"/>
      <c r="BI140" s="332"/>
      <c r="BJ140" s="332"/>
      <c r="BK140" s="332"/>
      <c r="BL140" s="332"/>
      <c r="BM140" s="332"/>
      <c r="BN140" s="332"/>
      <c r="BO140" s="332"/>
      <c r="BP140" s="332"/>
      <c r="BQ140" s="332"/>
      <c r="BR140" s="332"/>
      <c r="BS140" s="332"/>
      <c r="BT140" s="332"/>
      <c r="BU140" s="332"/>
      <c r="BV140" s="332"/>
      <c r="BW140" s="332"/>
      <c r="BX140" s="332"/>
      <c r="BY140" s="332"/>
    </row>
    <row r="141" spans="2:77" x14ac:dyDescent="0.3">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c r="AD141" s="332"/>
      <c r="AE141" s="332"/>
      <c r="AF141" s="332"/>
      <c r="AG141" s="332"/>
      <c r="AH141" s="332"/>
      <c r="AI141" s="332"/>
      <c r="AJ141" s="332"/>
      <c r="AK141" s="332"/>
      <c r="AL141" s="332"/>
      <c r="AM141" s="332"/>
      <c r="AN141" s="332"/>
      <c r="AO141" s="332"/>
      <c r="AP141" s="332"/>
      <c r="AQ141" s="332"/>
      <c r="AR141" s="332"/>
      <c r="AS141" s="332"/>
      <c r="AT141" s="332"/>
      <c r="AU141" s="332"/>
      <c r="AV141" s="332"/>
      <c r="AW141" s="332"/>
      <c r="AX141" s="332"/>
      <c r="AY141" s="332"/>
      <c r="AZ141" s="332"/>
      <c r="BA141" s="332"/>
      <c r="BB141" s="332"/>
      <c r="BC141" s="332"/>
      <c r="BD141" s="332"/>
      <c r="BE141" s="332"/>
      <c r="BF141" s="332"/>
      <c r="BG141" s="332"/>
      <c r="BH141" s="332"/>
      <c r="BI141" s="332"/>
      <c r="BJ141" s="332"/>
      <c r="BK141" s="332"/>
      <c r="BL141" s="332"/>
      <c r="BM141" s="332"/>
      <c r="BN141" s="332"/>
      <c r="BO141" s="332"/>
      <c r="BP141" s="332"/>
      <c r="BQ141" s="332"/>
      <c r="BR141" s="332"/>
      <c r="BS141" s="332"/>
      <c r="BT141" s="332"/>
      <c r="BU141" s="332"/>
      <c r="BV141" s="332"/>
      <c r="BW141" s="332"/>
      <c r="BX141" s="332"/>
      <c r="BY141" s="332"/>
    </row>
    <row r="142" spans="2:77" x14ac:dyDescent="0.3">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c r="AD142" s="332"/>
      <c r="AE142" s="332"/>
      <c r="AF142" s="332"/>
      <c r="AG142" s="332"/>
      <c r="AH142" s="332"/>
      <c r="AI142" s="332"/>
      <c r="AJ142" s="332"/>
      <c r="AK142" s="332"/>
      <c r="AL142" s="332"/>
      <c r="AM142" s="332"/>
      <c r="AN142" s="332"/>
      <c r="AO142" s="332"/>
      <c r="AP142" s="332"/>
      <c r="AQ142" s="332"/>
      <c r="AR142" s="332"/>
      <c r="AS142" s="332"/>
      <c r="AT142" s="332"/>
      <c r="AU142" s="332"/>
      <c r="AV142" s="332"/>
      <c r="AW142" s="332"/>
      <c r="AX142" s="332"/>
      <c r="AY142" s="332"/>
      <c r="AZ142" s="332"/>
      <c r="BA142" s="332"/>
      <c r="BB142" s="332"/>
      <c r="BC142" s="332"/>
      <c r="BD142" s="332"/>
      <c r="BE142" s="332"/>
      <c r="BF142" s="332"/>
      <c r="BG142" s="332"/>
      <c r="BH142" s="332"/>
      <c r="BI142" s="332"/>
      <c r="BJ142" s="332"/>
      <c r="BK142" s="332"/>
      <c r="BL142" s="332"/>
      <c r="BM142" s="332"/>
      <c r="BN142" s="332"/>
      <c r="BO142" s="332"/>
      <c r="BP142" s="332"/>
      <c r="BQ142" s="332"/>
      <c r="BR142" s="332"/>
      <c r="BS142" s="332"/>
      <c r="BT142" s="332"/>
      <c r="BU142" s="332"/>
      <c r="BV142" s="332"/>
      <c r="BW142" s="332"/>
      <c r="BX142" s="332"/>
      <c r="BY142" s="332"/>
    </row>
    <row r="143" spans="2:77" x14ac:dyDescent="0.3">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c r="AD143" s="332"/>
      <c r="AE143" s="332"/>
      <c r="AF143" s="332"/>
      <c r="AG143" s="332"/>
      <c r="AH143" s="332"/>
      <c r="AI143" s="332"/>
      <c r="AJ143" s="332"/>
      <c r="AK143" s="332"/>
      <c r="AL143" s="332"/>
      <c r="AM143" s="332"/>
      <c r="AN143" s="332"/>
      <c r="AO143" s="332"/>
      <c r="AP143" s="332"/>
      <c r="AQ143" s="332"/>
      <c r="AR143" s="332"/>
      <c r="AS143" s="332"/>
      <c r="AT143" s="332"/>
      <c r="AU143" s="332"/>
      <c r="AV143" s="332"/>
      <c r="AW143" s="332"/>
      <c r="AX143" s="332"/>
      <c r="AY143" s="332"/>
      <c r="AZ143" s="332"/>
      <c r="BA143" s="332"/>
      <c r="BB143" s="332"/>
      <c r="BC143" s="332"/>
      <c r="BD143" s="332"/>
      <c r="BE143" s="332"/>
      <c r="BF143" s="332"/>
      <c r="BG143" s="332"/>
      <c r="BH143" s="332"/>
      <c r="BI143" s="332"/>
      <c r="BJ143" s="332"/>
      <c r="BK143" s="332"/>
      <c r="BL143" s="332"/>
      <c r="BM143" s="332"/>
      <c r="BN143" s="332"/>
      <c r="BO143" s="332"/>
      <c r="BP143" s="332"/>
      <c r="BQ143" s="332"/>
      <c r="BR143" s="332"/>
      <c r="BS143" s="332"/>
      <c r="BT143" s="332"/>
      <c r="BU143" s="332"/>
      <c r="BV143" s="332"/>
      <c r="BW143" s="332"/>
      <c r="BX143" s="332"/>
      <c r="BY143" s="332"/>
    </row>
    <row r="144" spans="2:77" x14ac:dyDescent="0.3">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c r="AD144" s="332"/>
      <c r="AE144" s="332"/>
      <c r="AF144" s="332"/>
      <c r="AG144" s="332"/>
      <c r="AH144" s="332"/>
      <c r="AI144" s="332"/>
      <c r="AJ144" s="332"/>
      <c r="AK144" s="332"/>
      <c r="AL144" s="332"/>
      <c r="AM144" s="332"/>
      <c r="AN144" s="332"/>
      <c r="AO144" s="332"/>
      <c r="AP144" s="332"/>
      <c r="AQ144" s="332"/>
      <c r="AR144" s="332"/>
      <c r="AS144" s="332"/>
      <c r="AT144" s="332"/>
      <c r="AU144" s="332"/>
      <c r="AV144" s="332"/>
      <c r="AW144" s="332"/>
      <c r="AX144" s="332"/>
      <c r="AY144" s="332"/>
      <c r="AZ144" s="332"/>
      <c r="BA144" s="332"/>
      <c r="BB144" s="332"/>
      <c r="BC144" s="332"/>
      <c r="BD144" s="332"/>
      <c r="BE144" s="332"/>
      <c r="BF144" s="332"/>
      <c r="BG144" s="332"/>
      <c r="BH144" s="332"/>
      <c r="BI144" s="332"/>
      <c r="BJ144" s="332"/>
      <c r="BK144" s="332"/>
      <c r="BL144" s="332"/>
      <c r="BM144" s="332"/>
      <c r="BN144" s="332"/>
      <c r="BO144" s="332"/>
      <c r="BP144" s="332"/>
      <c r="BQ144" s="332"/>
      <c r="BR144" s="332"/>
      <c r="BS144" s="332"/>
      <c r="BT144" s="332"/>
      <c r="BU144" s="332"/>
      <c r="BV144" s="332"/>
      <c r="BW144" s="332"/>
      <c r="BX144" s="332"/>
      <c r="BY144" s="332"/>
    </row>
    <row r="145" spans="2:77" x14ac:dyDescent="0.3">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c r="AD145" s="332"/>
      <c r="AE145" s="332"/>
      <c r="AF145" s="332"/>
      <c r="AG145" s="332"/>
      <c r="AH145" s="332"/>
      <c r="AI145" s="332"/>
      <c r="AJ145" s="332"/>
      <c r="AK145" s="332"/>
      <c r="AL145" s="332"/>
      <c r="AM145" s="332"/>
      <c r="AN145" s="332"/>
      <c r="AO145" s="332"/>
      <c r="AP145" s="332"/>
      <c r="AQ145" s="332"/>
      <c r="AR145" s="332"/>
      <c r="AS145" s="332"/>
      <c r="AT145" s="332"/>
      <c r="AU145" s="332"/>
      <c r="AV145" s="332"/>
      <c r="AW145" s="332"/>
      <c r="AX145" s="332"/>
      <c r="AY145" s="332"/>
      <c r="AZ145" s="332"/>
      <c r="BA145" s="332"/>
      <c r="BB145" s="332"/>
      <c r="BC145" s="332"/>
      <c r="BD145" s="332"/>
      <c r="BE145" s="332"/>
      <c r="BF145" s="332"/>
      <c r="BG145" s="332"/>
      <c r="BH145" s="332"/>
      <c r="BI145" s="332"/>
      <c r="BJ145" s="332"/>
      <c r="BK145" s="332"/>
      <c r="BL145" s="332"/>
      <c r="BM145" s="332"/>
      <c r="BN145" s="332"/>
      <c r="BO145" s="332"/>
      <c r="BP145" s="332"/>
      <c r="BQ145" s="332"/>
      <c r="BR145" s="332"/>
      <c r="BS145" s="332"/>
      <c r="BT145" s="332"/>
      <c r="BU145" s="332"/>
      <c r="BV145" s="332"/>
      <c r="BW145" s="332"/>
      <c r="BX145" s="332"/>
      <c r="BY145" s="332"/>
    </row>
    <row r="146" spans="2:77" x14ac:dyDescent="0.3">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c r="AD146" s="332"/>
      <c r="AE146" s="332"/>
      <c r="AF146" s="332"/>
      <c r="AG146" s="332"/>
      <c r="AH146" s="332"/>
      <c r="AI146" s="332"/>
      <c r="AJ146" s="332"/>
      <c r="AK146" s="332"/>
      <c r="AL146" s="332"/>
      <c r="AM146" s="332"/>
      <c r="AN146" s="332"/>
      <c r="AO146" s="332"/>
      <c r="AP146" s="332"/>
      <c r="AQ146" s="332"/>
      <c r="AR146" s="332"/>
      <c r="AS146" s="332"/>
      <c r="AT146" s="332"/>
      <c r="AU146" s="332"/>
      <c r="AV146" s="332"/>
      <c r="AW146" s="332"/>
      <c r="AX146" s="332"/>
      <c r="AY146" s="332"/>
      <c r="AZ146" s="332"/>
      <c r="BA146" s="332"/>
      <c r="BB146" s="332"/>
      <c r="BC146" s="332"/>
      <c r="BD146" s="332"/>
      <c r="BE146" s="332"/>
      <c r="BF146" s="332"/>
      <c r="BG146" s="332"/>
      <c r="BH146" s="332"/>
      <c r="BI146" s="332"/>
      <c r="BJ146" s="332"/>
      <c r="BK146" s="332"/>
      <c r="BL146" s="332"/>
      <c r="BM146" s="332"/>
      <c r="BN146" s="332"/>
      <c r="BO146" s="332"/>
      <c r="BP146" s="332"/>
      <c r="BQ146" s="332"/>
      <c r="BR146" s="332"/>
      <c r="BS146" s="332"/>
      <c r="BT146" s="332"/>
      <c r="BU146" s="332"/>
      <c r="BV146" s="332"/>
      <c r="BW146" s="332"/>
      <c r="BX146" s="332"/>
      <c r="BY146" s="332"/>
    </row>
    <row r="147" spans="2:77" x14ac:dyDescent="0.3">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c r="AD147" s="332"/>
      <c r="AE147" s="332"/>
      <c r="AF147" s="332"/>
      <c r="AG147" s="332"/>
      <c r="AH147" s="332"/>
      <c r="AI147" s="332"/>
      <c r="AJ147" s="332"/>
      <c r="AK147" s="332"/>
      <c r="AL147" s="332"/>
      <c r="AM147" s="332"/>
      <c r="AN147" s="332"/>
      <c r="AO147" s="332"/>
      <c r="AP147" s="332"/>
      <c r="AQ147" s="332"/>
      <c r="AR147" s="332"/>
      <c r="AS147" s="332"/>
      <c r="AT147" s="332"/>
      <c r="AU147" s="332"/>
      <c r="AV147" s="332"/>
      <c r="AW147" s="332"/>
      <c r="AX147" s="332"/>
      <c r="AY147" s="332"/>
      <c r="AZ147" s="332"/>
      <c r="BA147" s="332"/>
      <c r="BB147" s="332"/>
      <c r="BC147" s="332"/>
      <c r="BD147" s="332"/>
      <c r="BE147" s="332"/>
      <c r="BF147" s="332"/>
      <c r="BG147" s="332"/>
      <c r="BH147" s="332"/>
      <c r="BI147" s="332"/>
      <c r="BJ147" s="332"/>
      <c r="BK147" s="332"/>
      <c r="BL147" s="332"/>
      <c r="BM147" s="332"/>
      <c r="BN147" s="332"/>
      <c r="BO147" s="332"/>
      <c r="BP147" s="332"/>
      <c r="BQ147" s="332"/>
      <c r="BR147" s="332"/>
      <c r="BS147" s="332"/>
      <c r="BT147" s="332"/>
      <c r="BU147" s="332"/>
      <c r="BV147" s="332"/>
      <c r="BW147" s="332"/>
      <c r="BX147" s="332"/>
      <c r="BY147" s="332"/>
    </row>
    <row r="148" spans="2:77" x14ac:dyDescent="0.3">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c r="AD148" s="332"/>
      <c r="AE148" s="332"/>
      <c r="AF148" s="332"/>
      <c r="AG148" s="332"/>
      <c r="AH148" s="332"/>
      <c r="AI148" s="332"/>
      <c r="AJ148" s="332"/>
      <c r="AK148" s="332"/>
      <c r="AL148" s="332"/>
      <c r="AM148" s="332"/>
      <c r="AN148" s="332"/>
      <c r="AO148" s="332"/>
      <c r="AP148" s="332"/>
      <c r="AQ148" s="332"/>
      <c r="AR148" s="332"/>
      <c r="AS148" s="332"/>
      <c r="AT148" s="332"/>
      <c r="AU148" s="332"/>
      <c r="AV148" s="332"/>
      <c r="AW148" s="332"/>
      <c r="AX148" s="332"/>
      <c r="AY148" s="332"/>
      <c r="AZ148" s="332"/>
      <c r="BA148" s="332"/>
      <c r="BB148" s="332"/>
      <c r="BC148" s="332"/>
      <c r="BD148" s="332"/>
      <c r="BE148" s="332"/>
      <c r="BF148" s="332"/>
      <c r="BG148" s="332"/>
      <c r="BH148" s="332"/>
      <c r="BI148" s="332"/>
      <c r="BJ148" s="332"/>
      <c r="BK148" s="332"/>
      <c r="BL148" s="332"/>
      <c r="BM148" s="332"/>
      <c r="BN148" s="332"/>
      <c r="BO148" s="332"/>
      <c r="BP148" s="332"/>
      <c r="BQ148" s="332"/>
      <c r="BR148" s="332"/>
      <c r="BS148" s="332"/>
      <c r="BT148" s="332"/>
      <c r="BU148" s="332"/>
      <c r="BV148" s="332"/>
      <c r="BW148" s="332"/>
      <c r="BX148" s="332"/>
      <c r="BY148" s="332"/>
    </row>
    <row r="149" spans="2:77" x14ac:dyDescent="0.3">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c r="AD149" s="332"/>
      <c r="AE149" s="332"/>
      <c r="AF149" s="332"/>
      <c r="AG149" s="332"/>
      <c r="AH149" s="332"/>
      <c r="AI149" s="332"/>
      <c r="AJ149" s="332"/>
      <c r="AK149" s="332"/>
      <c r="AL149" s="332"/>
      <c r="AM149" s="332"/>
      <c r="AN149" s="332"/>
      <c r="AO149" s="332"/>
      <c r="AP149" s="332"/>
      <c r="AQ149" s="332"/>
      <c r="AR149" s="332"/>
      <c r="AS149" s="332"/>
      <c r="AT149" s="332"/>
      <c r="AU149" s="332"/>
      <c r="AV149" s="332"/>
      <c r="AW149" s="332"/>
      <c r="AX149" s="332"/>
      <c r="AY149" s="332"/>
      <c r="AZ149" s="332"/>
      <c r="BA149" s="332"/>
      <c r="BB149" s="332"/>
      <c r="BC149" s="332"/>
      <c r="BD149" s="332"/>
      <c r="BE149" s="332"/>
      <c r="BF149" s="332"/>
      <c r="BG149" s="332"/>
      <c r="BH149" s="332"/>
      <c r="BI149" s="332"/>
      <c r="BJ149" s="332"/>
      <c r="BK149" s="332"/>
      <c r="BL149" s="332"/>
      <c r="BM149" s="332"/>
      <c r="BN149" s="332"/>
      <c r="BO149" s="332"/>
      <c r="BP149" s="332"/>
      <c r="BQ149" s="332"/>
      <c r="BR149" s="332"/>
      <c r="BS149" s="332"/>
      <c r="BT149" s="332"/>
      <c r="BU149" s="332"/>
      <c r="BV149" s="332"/>
      <c r="BW149" s="332"/>
      <c r="BX149" s="332"/>
      <c r="BY149" s="332"/>
    </row>
    <row r="150" spans="2:77" x14ac:dyDescent="0.3">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c r="AD150" s="332"/>
      <c r="AE150" s="332"/>
      <c r="AF150" s="332"/>
      <c r="AG150" s="332"/>
      <c r="AH150" s="332"/>
      <c r="AI150" s="332"/>
      <c r="AJ150" s="332"/>
      <c r="AK150" s="332"/>
      <c r="AL150" s="332"/>
      <c r="AM150" s="332"/>
      <c r="AN150" s="332"/>
      <c r="AO150" s="332"/>
      <c r="AP150" s="332"/>
      <c r="AQ150" s="332"/>
      <c r="AR150" s="332"/>
      <c r="AS150" s="332"/>
      <c r="AT150" s="332"/>
      <c r="AU150" s="332"/>
      <c r="AV150" s="332"/>
      <c r="AW150" s="332"/>
      <c r="AX150" s="332"/>
      <c r="AY150" s="332"/>
      <c r="AZ150" s="332"/>
      <c r="BA150" s="332"/>
      <c r="BB150" s="332"/>
      <c r="BC150" s="332"/>
      <c r="BD150" s="332"/>
      <c r="BE150" s="332"/>
      <c r="BF150" s="332"/>
      <c r="BG150" s="332"/>
      <c r="BH150" s="332"/>
      <c r="BI150" s="332"/>
      <c r="BJ150" s="332"/>
      <c r="BK150" s="332"/>
      <c r="BL150" s="332"/>
      <c r="BM150" s="332"/>
      <c r="BN150" s="332"/>
      <c r="BO150" s="332"/>
      <c r="BP150" s="332"/>
      <c r="BQ150" s="332"/>
      <c r="BR150" s="332"/>
      <c r="BS150" s="332"/>
      <c r="BT150" s="332"/>
      <c r="BU150" s="332"/>
      <c r="BV150" s="332"/>
      <c r="BW150" s="332"/>
      <c r="BX150" s="332"/>
      <c r="BY150" s="332"/>
    </row>
    <row r="151" spans="2:77" x14ac:dyDescent="0.3">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c r="AD151" s="332"/>
      <c r="AE151" s="332"/>
      <c r="AF151" s="332"/>
      <c r="AG151" s="332"/>
      <c r="AH151" s="332"/>
      <c r="AI151" s="332"/>
      <c r="AJ151" s="332"/>
      <c r="AK151" s="332"/>
      <c r="AL151" s="332"/>
      <c r="AM151" s="332"/>
      <c r="AN151" s="332"/>
      <c r="AO151" s="332"/>
      <c r="AP151" s="332"/>
      <c r="AQ151" s="332"/>
      <c r="AR151" s="332"/>
      <c r="AS151" s="332"/>
      <c r="AT151" s="332"/>
      <c r="AU151" s="332"/>
      <c r="AV151" s="332"/>
      <c r="AW151" s="332"/>
      <c r="AX151" s="332"/>
      <c r="AY151" s="332"/>
      <c r="AZ151" s="332"/>
      <c r="BA151" s="332"/>
      <c r="BB151" s="332"/>
      <c r="BC151" s="332"/>
      <c r="BD151" s="332"/>
      <c r="BE151" s="332"/>
      <c r="BF151" s="332"/>
      <c r="BG151" s="332"/>
      <c r="BH151" s="332"/>
      <c r="BI151" s="332"/>
      <c r="BJ151" s="332"/>
      <c r="BK151" s="332"/>
      <c r="BL151" s="332"/>
      <c r="BM151" s="332"/>
      <c r="BN151" s="332"/>
      <c r="BO151" s="332"/>
      <c r="BP151" s="332"/>
      <c r="BQ151" s="332"/>
      <c r="BR151" s="332"/>
      <c r="BS151" s="332"/>
      <c r="BT151" s="332"/>
      <c r="BU151" s="332"/>
      <c r="BV151" s="332"/>
      <c r="BW151" s="332"/>
      <c r="BX151" s="332"/>
      <c r="BY151" s="332"/>
    </row>
    <row r="152" spans="2:77" x14ac:dyDescent="0.3">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c r="AD152" s="332"/>
      <c r="AE152" s="332"/>
      <c r="AF152" s="332"/>
      <c r="AG152" s="332"/>
      <c r="AH152" s="332"/>
      <c r="AI152" s="332"/>
      <c r="AJ152" s="332"/>
      <c r="AK152" s="332"/>
      <c r="AL152" s="332"/>
      <c r="AM152" s="332"/>
      <c r="AN152" s="332"/>
      <c r="AO152" s="332"/>
      <c r="AP152" s="332"/>
      <c r="AQ152" s="332"/>
      <c r="AR152" s="332"/>
      <c r="AS152" s="332"/>
      <c r="AT152" s="332"/>
      <c r="AU152" s="332"/>
      <c r="AV152" s="332"/>
      <c r="AW152" s="332"/>
      <c r="AX152" s="332"/>
      <c r="AY152" s="332"/>
      <c r="AZ152" s="332"/>
      <c r="BA152" s="332"/>
      <c r="BB152" s="332"/>
      <c r="BC152" s="332"/>
      <c r="BD152" s="332"/>
      <c r="BE152" s="332"/>
      <c r="BF152" s="332"/>
      <c r="BG152" s="332"/>
      <c r="BH152" s="332"/>
      <c r="BI152" s="332"/>
      <c r="BJ152" s="332"/>
      <c r="BK152" s="332"/>
      <c r="BL152" s="332"/>
      <c r="BM152" s="332"/>
      <c r="BN152" s="332"/>
      <c r="BO152" s="332"/>
      <c r="BP152" s="332"/>
      <c r="BQ152" s="332"/>
      <c r="BR152" s="332"/>
      <c r="BS152" s="332"/>
      <c r="BT152" s="332"/>
      <c r="BU152" s="332"/>
      <c r="BV152" s="332"/>
      <c r="BW152" s="332"/>
      <c r="BX152" s="332"/>
      <c r="BY152" s="332"/>
    </row>
    <row r="153" spans="2:77" x14ac:dyDescent="0.3">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c r="AD153" s="332"/>
      <c r="AE153" s="332"/>
      <c r="AF153" s="332"/>
      <c r="AG153" s="332"/>
      <c r="AH153" s="332"/>
      <c r="AI153" s="332"/>
      <c r="AJ153" s="332"/>
      <c r="AK153" s="332"/>
      <c r="AL153" s="332"/>
      <c r="AM153" s="332"/>
      <c r="AN153" s="332"/>
      <c r="AO153" s="332"/>
      <c r="AP153" s="332"/>
      <c r="AQ153" s="332"/>
      <c r="AR153" s="332"/>
      <c r="AS153" s="332"/>
      <c r="AT153" s="332"/>
      <c r="AU153" s="332"/>
      <c r="AV153" s="332"/>
      <c r="AW153" s="332"/>
      <c r="AX153" s="332"/>
      <c r="AY153" s="332"/>
      <c r="AZ153" s="332"/>
      <c r="BA153" s="332"/>
      <c r="BB153" s="332"/>
      <c r="BC153" s="332"/>
      <c r="BD153" s="332"/>
      <c r="BE153" s="332"/>
      <c r="BF153" s="332"/>
      <c r="BG153" s="332"/>
      <c r="BH153" s="332"/>
      <c r="BI153" s="332"/>
      <c r="BJ153" s="332"/>
      <c r="BK153" s="332"/>
      <c r="BL153" s="332"/>
      <c r="BM153" s="332"/>
      <c r="BN153" s="332"/>
      <c r="BO153" s="332"/>
      <c r="BP153" s="332"/>
      <c r="BQ153" s="332"/>
      <c r="BR153" s="332"/>
      <c r="BS153" s="332"/>
      <c r="BT153" s="332"/>
      <c r="BU153" s="332"/>
      <c r="BV153" s="332"/>
      <c r="BW153" s="332"/>
      <c r="BX153" s="332"/>
      <c r="BY153" s="332"/>
    </row>
    <row r="154" spans="2:77" x14ac:dyDescent="0.3">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c r="AD154" s="332"/>
      <c r="AE154" s="332"/>
      <c r="AF154" s="332"/>
      <c r="AG154" s="332"/>
      <c r="AH154" s="332"/>
      <c r="AI154" s="332"/>
      <c r="AJ154" s="332"/>
      <c r="AK154" s="332"/>
      <c r="AL154" s="332"/>
      <c r="AM154" s="332"/>
      <c r="AN154" s="332"/>
      <c r="AO154" s="332"/>
      <c r="AP154" s="332"/>
      <c r="AQ154" s="332"/>
      <c r="AR154" s="332"/>
      <c r="AS154" s="332"/>
      <c r="AT154" s="332"/>
      <c r="AU154" s="332"/>
      <c r="AV154" s="332"/>
      <c r="AW154" s="332"/>
      <c r="AX154" s="332"/>
      <c r="AY154" s="332"/>
      <c r="AZ154" s="332"/>
      <c r="BA154" s="332"/>
      <c r="BB154" s="332"/>
      <c r="BC154" s="332"/>
      <c r="BD154" s="332"/>
      <c r="BE154" s="332"/>
      <c r="BF154" s="332"/>
      <c r="BG154" s="332"/>
      <c r="BH154" s="332"/>
      <c r="BI154" s="332"/>
      <c r="BJ154" s="332"/>
      <c r="BK154" s="332"/>
      <c r="BL154" s="332"/>
      <c r="BM154" s="332"/>
      <c r="BN154" s="332"/>
      <c r="BO154" s="332"/>
      <c r="BP154" s="332"/>
      <c r="BQ154" s="332"/>
      <c r="BR154" s="332"/>
      <c r="BS154" s="332"/>
      <c r="BT154" s="332"/>
      <c r="BU154" s="332"/>
      <c r="BV154" s="332"/>
      <c r="BW154" s="332"/>
      <c r="BX154" s="332"/>
      <c r="BY154" s="332"/>
    </row>
    <row r="155" spans="2:77" x14ac:dyDescent="0.3">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c r="AD155" s="332"/>
      <c r="AE155" s="332"/>
      <c r="AF155" s="332"/>
      <c r="AG155" s="332"/>
      <c r="AH155" s="332"/>
      <c r="AI155" s="332"/>
      <c r="AJ155" s="332"/>
      <c r="AK155" s="332"/>
      <c r="AL155" s="332"/>
      <c r="AM155" s="332"/>
      <c r="AN155" s="332"/>
      <c r="AO155" s="332"/>
      <c r="AP155" s="332"/>
      <c r="AQ155" s="332"/>
      <c r="AR155" s="332"/>
      <c r="AS155" s="332"/>
      <c r="AT155" s="332"/>
      <c r="AU155" s="332"/>
      <c r="AV155" s="332"/>
      <c r="AW155" s="332"/>
      <c r="AX155" s="332"/>
      <c r="AY155" s="332"/>
      <c r="AZ155" s="332"/>
      <c r="BA155" s="332"/>
      <c r="BB155" s="332"/>
      <c r="BC155" s="332"/>
      <c r="BD155" s="332"/>
      <c r="BE155" s="332"/>
      <c r="BF155" s="332"/>
      <c r="BG155" s="332"/>
      <c r="BH155" s="332"/>
      <c r="BI155" s="332"/>
      <c r="BJ155" s="332"/>
      <c r="BK155" s="332"/>
      <c r="BL155" s="332"/>
      <c r="BM155" s="332"/>
      <c r="BN155" s="332"/>
      <c r="BO155" s="332"/>
      <c r="BP155" s="332"/>
      <c r="BQ155" s="332"/>
      <c r="BR155" s="332"/>
      <c r="BS155" s="332"/>
      <c r="BT155" s="332"/>
      <c r="BU155" s="332"/>
      <c r="BV155" s="332"/>
      <c r="BW155" s="332"/>
      <c r="BX155" s="332"/>
      <c r="BY155" s="332"/>
    </row>
    <row r="156" spans="2:77" x14ac:dyDescent="0.3">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c r="AD156" s="332"/>
      <c r="AE156" s="332"/>
      <c r="AF156" s="332"/>
      <c r="AG156" s="332"/>
      <c r="AH156" s="332"/>
      <c r="AI156" s="332"/>
      <c r="AJ156" s="332"/>
      <c r="AK156" s="332"/>
      <c r="AL156" s="332"/>
      <c r="AM156" s="332"/>
      <c r="AN156" s="332"/>
      <c r="AO156" s="332"/>
      <c r="AP156" s="332"/>
      <c r="AQ156" s="332"/>
      <c r="AR156" s="332"/>
      <c r="AS156" s="332"/>
      <c r="AT156" s="332"/>
      <c r="AU156" s="332"/>
      <c r="AV156" s="332"/>
      <c r="AW156" s="332"/>
      <c r="AX156" s="332"/>
      <c r="AY156" s="332"/>
      <c r="AZ156" s="332"/>
      <c r="BA156" s="332"/>
      <c r="BB156" s="332"/>
      <c r="BC156" s="332"/>
      <c r="BD156" s="332"/>
      <c r="BE156" s="332"/>
      <c r="BF156" s="332"/>
      <c r="BG156" s="332"/>
      <c r="BH156" s="332"/>
      <c r="BI156" s="332"/>
      <c r="BJ156" s="332"/>
      <c r="BK156" s="332"/>
      <c r="BL156" s="332"/>
      <c r="BM156" s="332"/>
      <c r="BN156" s="332"/>
      <c r="BO156" s="332"/>
      <c r="BP156" s="332"/>
      <c r="BQ156" s="332"/>
      <c r="BR156" s="332"/>
      <c r="BS156" s="332"/>
      <c r="BT156" s="332"/>
      <c r="BU156" s="332"/>
      <c r="BV156" s="332"/>
      <c r="BW156" s="332"/>
      <c r="BX156" s="332"/>
      <c r="BY156" s="332"/>
    </row>
    <row r="157" spans="2:77" x14ac:dyDescent="0.3">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c r="AD157" s="332"/>
      <c r="AE157" s="332"/>
      <c r="AF157" s="332"/>
      <c r="AG157" s="332"/>
      <c r="AH157" s="332"/>
      <c r="AI157" s="332"/>
      <c r="AJ157" s="332"/>
      <c r="AK157" s="332"/>
      <c r="AL157" s="332"/>
      <c r="AM157" s="332"/>
      <c r="AN157" s="332"/>
      <c r="AO157" s="332"/>
      <c r="AP157" s="332"/>
      <c r="AQ157" s="332"/>
      <c r="AR157" s="332"/>
      <c r="AS157" s="332"/>
      <c r="AT157" s="332"/>
      <c r="AU157" s="332"/>
      <c r="AV157" s="332"/>
      <c r="AW157" s="332"/>
      <c r="AX157" s="332"/>
      <c r="AY157" s="332"/>
      <c r="AZ157" s="332"/>
      <c r="BA157" s="332"/>
      <c r="BB157" s="332"/>
      <c r="BC157" s="332"/>
      <c r="BD157" s="332"/>
      <c r="BE157" s="332"/>
      <c r="BF157" s="332"/>
      <c r="BG157" s="332"/>
      <c r="BH157" s="332"/>
      <c r="BI157" s="332"/>
      <c r="BJ157" s="332"/>
      <c r="BK157" s="332"/>
      <c r="BL157" s="332"/>
      <c r="BM157" s="332"/>
      <c r="BN157" s="332"/>
      <c r="BO157" s="332"/>
      <c r="BP157" s="332"/>
      <c r="BQ157" s="332"/>
      <c r="BR157" s="332"/>
      <c r="BS157" s="332"/>
      <c r="BT157" s="332"/>
      <c r="BU157" s="332"/>
      <c r="BV157" s="332"/>
      <c r="BW157" s="332"/>
      <c r="BX157" s="332"/>
      <c r="BY157" s="332"/>
    </row>
    <row r="158" spans="2:77" x14ac:dyDescent="0.3">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c r="AD158" s="332"/>
      <c r="AE158" s="332"/>
      <c r="AF158" s="332"/>
      <c r="AG158" s="332"/>
      <c r="AH158" s="332"/>
      <c r="AI158" s="332"/>
      <c r="AJ158" s="332"/>
      <c r="AK158" s="332"/>
      <c r="AL158" s="332"/>
      <c r="AM158" s="332"/>
      <c r="AN158" s="332"/>
      <c r="AO158" s="332"/>
      <c r="AP158" s="332"/>
      <c r="AQ158" s="332"/>
      <c r="AR158" s="332"/>
      <c r="AS158" s="332"/>
      <c r="AT158" s="332"/>
      <c r="AU158" s="332"/>
      <c r="AV158" s="332"/>
      <c r="AW158" s="332"/>
      <c r="AX158" s="332"/>
      <c r="AY158" s="332"/>
      <c r="AZ158" s="332"/>
      <c r="BA158" s="332"/>
      <c r="BB158" s="332"/>
      <c r="BC158" s="332"/>
      <c r="BD158" s="332"/>
      <c r="BE158" s="332"/>
      <c r="BF158" s="332"/>
      <c r="BG158" s="332"/>
      <c r="BH158" s="332"/>
      <c r="BI158" s="332"/>
      <c r="BJ158" s="332"/>
      <c r="BK158" s="332"/>
      <c r="BL158" s="332"/>
      <c r="BM158" s="332"/>
      <c r="BN158" s="332"/>
      <c r="BO158" s="332"/>
      <c r="BP158" s="332"/>
      <c r="BQ158" s="332"/>
      <c r="BR158" s="332"/>
      <c r="BS158" s="332"/>
      <c r="BT158" s="332"/>
      <c r="BU158" s="332"/>
      <c r="BV158" s="332"/>
      <c r="BW158" s="332"/>
      <c r="BX158" s="332"/>
      <c r="BY158" s="332"/>
    </row>
    <row r="159" spans="2:77" x14ac:dyDescent="0.3">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c r="AD159" s="332"/>
      <c r="AE159" s="332"/>
      <c r="AF159" s="332"/>
      <c r="AG159" s="332"/>
      <c r="AH159" s="332"/>
      <c r="AI159" s="332"/>
      <c r="AJ159" s="332"/>
      <c r="AK159" s="332"/>
      <c r="AL159" s="332"/>
      <c r="AM159" s="332"/>
      <c r="AN159" s="332"/>
      <c r="AO159" s="332"/>
      <c r="AP159" s="332"/>
      <c r="AQ159" s="332"/>
      <c r="AR159" s="332"/>
      <c r="AS159" s="332"/>
      <c r="AT159" s="332"/>
      <c r="AU159" s="332"/>
      <c r="AV159" s="332"/>
      <c r="AW159" s="332"/>
      <c r="AX159" s="332"/>
      <c r="AY159" s="332"/>
      <c r="AZ159" s="332"/>
      <c r="BA159" s="332"/>
      <c r="BB159" s="332"/>
      <c r="BC159" s="332"/>
      <c r="BD159" s="332"/>
      <c r="BE159" s="332"/>
      <c r="BF159" s="332"/>
      <c r="BG159" s="332"/>
      <c r="BH159" s="332"/>
      <c r="BI159" s="332"/>
      <c r="BJ159" s="332"/>
      <c r="BK159" s="332"/>
      <c r="BL159" s="332"/>
      <c r="BM159" s="332"/>
      <c r="BN159" s="332"/>
      <c r="BO159" s="332"/>
      <c r="BP159" s="332"/>
      <c r="BQ159" s="332"/>
      <c r="BR159" s="332"/>
      <c r="BS159" s="332"/>
      <c r="BT159" s="332"/>
      <c r="BU159" s="332"/>
      <c r="BV159" s="332"/>
      <c r="BW159" s="332"/>
      <c r="BX159" s="332"/>
      <c r="BY159" s="332"/>
    </row>
    <row r="160" spans="2:77" x14ac:dyDescent="0.3">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c r="AD160" s="332"/>
      <c r="AE160" s="332"/>
      <c r="AF160" s="332"/>
      <c r="AG160" s="332"/>
      <c r="AH160" s="332"/>
      <c r="AI160" s="332"/>
      <c r="AJ160" s="332"/>
      <c r="AK160" s="332"/>
      <c r="AL160" s="332"/>
      <c r="AM160" s="332"/>
      <c r="AN160" s="332"/>
      <c r="AO160" s="332"/>
      <c r="AP160" s="332"/>
      <c r="AQ160" s="332"/>
      <c r="AR160" s="332"/>
      <c r="AS160" s="332"/>
      <c r="AT160" s="332"/>
      <c r="AU160" s="332"/>
      <c r="AV160" s="332"/>
      <c r="AW160" s="332"/>
      <c r="AX160" s="332"/>
      <c r="AY160" s="332"/>
      <c r="AZ160" s="332"/>
      <c r="BA160" s="332"/>
      <c r="BB160" s="332"/>
      <c r="BC160" s="332"/>
      <c r="BD160" s="332"/>
      <c r="BE160" s="332"/>
      <c r="BF160" s="332"/>
      <c r="BG160" s="332"/>
      <c r="BH160" s="332"/>
      <c r="BI160" s="332"/>
      <c r="BJ160" s="332"/>
      <c r="BK160" s="332"/>
      <c r="BL160" s="332"/>
      <c r="BM160" s="332"/>
      <c r="BN160" s="332"/>
      <c r="BO160" s="332"/>
      <c r="BP160" s="332"/>
      <c r="BQ160" s="332"/>
      <c r="BR160" s="332"/>
      <c r="BS160" s="332"/>
      <c r="BT160" s="332"/>
      <c r="BU160" s="332"/>
      <c r="BV160" s="332"/>
      <c r="BW160" s="332"/>
      <c r="BX160" s="332"/>
      <c r="BY160" s="332"/>
    </row>
    <row r="161" spans="2:77" x14ac:dyDescent="0.3">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c r="AD161" s="332"/>
      <c r="AE161" s="332"/>
      <c r="AF161" s="332"/>
      <c r="AG161" s="332"/>
      <c r="AH161" s="332"/>
      <c r="AI161" s="332"/>
      <c r="AJ161" s="332"/>
      <c r="AK161" s="332"/>
      <c r="AL161" s="332"/>
      <c r="AM161" s="332"/>
      <c r="AN161" s="332"/>
      <c r="AO161" s="332"/>
      <c r="AP161" s="332"/>
      <c r="AQ161" s="332"/>
      <c r="AR161" s="332"/>
      <c r="AS161" s="332"/>
      <c r="AT161" s="332"/>
      <c r="AU161" s="332"/>
      <c r="AV161" s="332"/>
      <c r="AW161" s="332"/>
      <c r="AX161" s="332"/>
      <c r="AY161" s="332"/>
      <c r="AZ161" s="332"/>
      <c r="BA161" s="332"/>
      <c r="BB161" s="332"/>
      <c r="BC161" s="332"/>
      <c r="BD161" s="332"/>
      <c r="BE161" s="332"/>
      <c r="BF161" s="332"/>
      <c r="BG161" s="332"/>
      <c r="BH161" s="332"/>
      <c r="BI161" s="332"/>
      <c r="BJ161" s="332"/>
      <c r="BK161" s="332"/>
      <c r="BL161" s="332"/>
      <c r="BM161" s="332"/>
      <c r="BN161" s="332"/>
      <c r="BO161" s="332"/>
      <c r="BP161" s="332"/>
      <c r="BQ161" s="332"/>
      <c r="BR161" s="332"/>
      <c r="BS161" s="332"/>
      <c r="BT161" s="332"/>
      <c r="BU161" s="332"/>
      <c r="BV161" s="332"/>
      <c r="BW161" s="332"/>
      <c r="BX161" s="332"/>
      <c r="BY161" s="332"/>
    </row>
    <row r="162" spans="2:77" x14ac:dyDescent="0.3">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c r="AD162" s="332"/>
      <c r="AE162" s="332"/>
      <c r="AF162" s="332"/>
      <c r="AG162" s="332"/>
      <c r="AH162" s="332"/>
      <c r="AI162" s="332"/>
      <c r="AJ162" s="332"/>
      <c r="AK162" s="332"/>
      <c r="AL162" s="332"/>
      <c r="AM162" s="332"/>
      <c r="AN162" s="332"/>
      <c r="AO162" s="332"/>
      <c r="AP162" s="332"/>
      <c r="AQ162" s="332"/>
      <c r="AR162" s="332"/>
      <c r="AS162" s="332"/>
      <c r="AT162" s="332"/>
      <c r="AU162" s="332"/>
      <c r="AV162" s="332"/>
      <c r="AW162" s="332"/>
      <c r="AX162" s="332"/>
      <c r="AY162" s="332"/>
      <c r="AZ162" s="332"/>
      <c r="BA162" s="332"/>
      <c r="BB162" s="332"/>
      <c r="BC162" s="332"/>
      <c r="BD162" s="332"/>
      <c r="BE162" s="332"/>
      <c r="BF162" s="332"/>
      <c r="BG162" s="332"/>
      <c r="BH162" s="332"/>
      <c r="BI162" s="332"/>
      <c r="BJ162" s="332"/>
      <c r="BK162" s="332"/>
      <c r="BL162" s="332"/>
      <c r="BM162" s="332"/>
      <c r="BN162" s="332"/>
      <c r="BO162" s="332"/>
      <c r="BP162" s="332"/>
      <c r="BQ162" s="332"/>
      <c r="BR162" s="332"/>
      <c r="BS162" s="332"/>
      <c r="BT162" s="332"/>
      <c r="BU162" s="332"/>
      <c r="BV162" s="332"/>
      <c r="BW162" s="332"/>
      <c r="BX162" s="332"/>
      <c r="BY162" s="332"/>
    </row>
    <row r="163" spans="2:77" x14ac:dyDescent="0.3">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c r="AD163" s="332"/>
      <c r="AE163" s="332"/>
      <c r="AF163" s="332"/>
      <c r="AG163" s="332"/>
      <c r="AH163" s="332"/>
      <c r="AI163" s="332"/>
      <c r="AJ163" s="332"/>
      <c r="AK163" s="332"/>
      <c r="AL163" s="332"/>
      <c r="AM163" s="332"/>
      <c r="AN163" s="332"/>
      <c r="AO163" s="332"/>
      <c r="AP163" s="332"/>
      <c r="AQ163" s="332"/>
      <c r="AR163" s="332"/>
      <c r="AS163" s="332"/>
      <c r="AT163" s="332"/>
      <c r="AU163" s="332"/>
      <c r="AV163" s="332"/>
      <c r="AW163" s="332"/>
      <c r="AX163" s="332"/>
      <c r="AY163" s="332"/>
      <c r="AZ163" s="332"/>
      <c r="BA163" s="332"/>
      <c r="BB163" s="332"/>
      <c r="BC163" s="332"/>
      <c r="BD163" s="332"/>
      <c r="BE163" s="332"/>
      <c r="BF163" s="332"/>
      <c r="BG163" s="332"/>
      <c r="BH163" s="332"/>
      <c r="BI163" s="332"/>
      <c r="BJ163" s="332"/>
      <c r="BK163" s="332"/>
      <c r="BL163" s="332"/>
      <c r="BM163" s="332"/>
      <c r="BN163" s="332"/>
      <c r="BO163" s="332"/>
      <c r="BP163" s="332"/>
      <c r="BQ163" s="332"/>
      <c r="BR163" s="332"/>
      <c r="BS163" s="332"/>
      <c r="BT163" s="332"/>
      <c r="BU163" s="332"/>
      <c r="BV163" s="332"/>
      <c r="BW163" s="332"/>
      <c r="BX163" s="332"/>
      <c r="BY163" s="332"/>
    </row>
    <row r="164" spans="2:77" x14ac:dyDescent="0.3">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c r="AD164" s="332"/>
      <c r="AE164" s="332"/>
      <c r="AF164" s="332"/>
      <c r="AG164" s="332"/>
      <c r="AH164" s="332"/>
      <c r="AI164" s="332"/>
      <c r="AJ164" s="332"/>
      <c r="AK164" s="332"/>
      <c r="AL164" s="332"/>
      <c r="AM164" s="332"/>
      <c r="AN164" s="332"/>
      <c r="AO164" s="332"/>
      <c r="AP164" s="332"/>
      <c r="AQ164" s="332"/>
      <c r="AR164" s="332"/>
      <c r="AS164" s="332"/>
      <c r="AT164" s="332"/>
      <c r="AU164" s="332"/>
      <c r="AV164" s="332"/>
      <c r="AW164" s="332"/>
      <c r="AX164" s="332"/>
      <c r="AY164" s="332"/>
      <c r="AZ164" s="332"/>
      <c r="BA164" s="332"/>
      <c r="BB164" s="332"/>
      <c r="BC164" s="332"/>
      <c r="BD164" s="332"/>
      <c r="BE164" s="332"/>
      <c r="BF164" s="332"/>
      <c r="BG164" s="332"/>
      <c r="BH164" s="332"/>
      <c r="BI164" s="332"/>
      <c r="BJ164" s="332"/>
      <c r="BK164" s="332"/>
      <c r="BL164" s="332"/>
      <c r="BM164" s="332"/>
      <c r="BN164" s="332"/>
      <c r="BO164" s="332"/>
      <c r="BP164" s="332"/>
      <c r="BQ164" s="332"/>
      <c r="BR164" s="332"/>
      <c r="BS164" s="332"/>
      <c r="BT164" s="332"/>
      <c r="BU164" s="332"/>
      <c r="BV164" s="332"/>
      <c r="BW164" s="332"/>
      <c r="BX164" s="332"/>
      <c r="BY164" s="332"/>
    </row>
    <row r="165" spans="2:77" x14ac:dyDescent="0.3">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c r="AD165" s="332"/>
      <c r="AE165" s="332"/>
      <c r="AF165" s="332"/>
      <c r="AG165" s="332"/>
      <c r="AH165" s="332"/>
      <c r="AI165" s="332"/>
      <c r="AJ165" s="332"/>
      <c r="AK165" s="332"/>
      <c r="AL165" s="332"/>
      <c r="AM165" s="332"/>
      <c r="AN165" s="332"/>
      <c r="AO165" s="332"/>
      <c r="AP165" s="332"/>
      <c r="AQ165" s="332"/>
      <c r="AR165" s="332"/>
      <c r="AS165" s="332"/>
      <c r="AT165" s="332"/>
      <c r="AU165" s="332"/>
      <c r="AV165" s="332"/>
      <c r="AW165" s="332"/>
      <c r="AX165" s="332"/>
      <c r="AY165" s="332"/>
      <c r="AZ165" s="332"/>
      <c r="BA165" s="332"/>
      <c r="BB165" s="332"/>
      <c r="BC165" s="332"/>
      <c r="BD165" s="332"/>
      <c r="BE165" s="332"/>
      <c r="BF165" s="332"/>
      <c r="BG165" s="332"/>
      <c r="BH165" s="332"/>
      <c r="BI165" s="332"/>
      <c r="BJ165" s="332"/>
      <c r="BK165" s="332"/>
      <c r="BL165" s="332"/>
      <c r="BM165" s="332"/>
      <c r="BN165" s="332"/>
      <c r="BO165" s="332"/>
      <c r="BP165" s="332"/>
      <c r="BQ165" s="332"/>
      <c r="BR165" s="332"/>
      <c r="BS165" s="332"/>
      <c r="BT165" s="332"/>
      <c r="BU165" s="332"/>
      <c r="BV165" s="332"/>
      <c r="BW165" s="332"/>
      <c r="BX165" s="332"/>
      <c r="BY165" s="332"/>
    </row>
    <row r="166" spans="2:77" x14ac:dyDescent="0.3">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c r="AD166" s="332"/>
      <c r="AE166" s="332"/>
      <c r="AF166" s="332"/>
      <c r="AG166" s="332"/>
      <c r="AH166" s="332"/>
      <c r="AI166" s="332"/>
      <c r="AJ166" s="332"/>
      <c r="AK166" s="332"/>
      <c r="AL166" s="332"/>
      <c r="AM166" s="332"/>
      <c r="AN166" s="332"/>
      <c r="AO166" s="332"/>
      <c r="AP166" s="332"/>
      <c r="AQ166" s="332"/>
      <c r="AR166" s="332"/>
      <c r="AS166" s="332"/>
      <c r="AT166" s="332"/>
      <c r="AU166" s="332"/>
      <c r="AV166" s="332"/>
      <c r="AW166" s="332"/>
      <c r="AX166" s="332"/>
      <c r="AY166" s="332"/>
      <c r="AZ166" s="332"/>
      <c r="BA166" s="332"/>
      <c r="BB166" s="332"/>
      <c r="BC166" s="332"/>
      <c r="BD166" s="332"/>
      <c r="BE166" s="332"/>
      <c r="BF166" s="332"/>
      <c r="BG166" s="332"/>
      <c r="BH166" s="332"/>
      <c r="BI166" s="332"/>
      <c r="BJ166" s="332"/>
      <c r="BK166" s="332"/>
      <c r="BL166" s="332"/>
      <c r="BM166" s="332"/>
      <c r="BN166" s="332"/>
      <c r="BO166" s="332"/>
      <c r="BP166" s="332"/>
      <c r="BQ166" s="332"/>
      <c r="BR166" s="332"/>
      <c r="BS166" s="332"/>
      <c r="BT166" s="332"/>
      <c r="BU166" s="332"/>
      <c r="BV166" s="332"/>
      <c r="BW166" s="332"/>
      <c r="BX166" s="332"/>
      <c r="BY166" s="332"/>
    </row>
    <row r="167" spans="2:77" x14ac:dyDescent="0.3">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c r="AD167" s="332"/>
      <c r="AE167" s="332"/>
      <c r="AF167" s="332"/>
      <c r="AG167" s="332"/>
      <c r="AH167" s="332"/>
      <c r="AI167" s="332"/>
      <c r="AJ167" s="332"/>
      <c r="AK167" s="332"/>
      <c r="AL167" s="332"/>
      <c r="AM167" s="332"/>
      <c r="AN167" s="332"/>
      <c r="AO167" s="332"/>
      <c r="AP167" s="332"/>
      <c r="AQ167" s="332"/>
      <c r="AR167" s="332"/>
      <c r="AS167" s="332"/>
      <c r="AT167" s="332"/>
      <c r="AU167" s="332"/>
      <c r="AV167" s="332"/>
      <c r="AW167" s="332"/>
      <c r="AX167" s="332"/>
      <c r="AY167" s="332"/>
      <c r="AZ167" s="332"/>
      <c r="BA167" s="332"/>
      <c r="BB167" s="332"/>
      <c r="BC167" s="332"/>
      <c r="BD167" s="332"/>
      <c r="BE167" s="332"/>
      <c r="BF167" s="332"/>
      <c r="BG167" s="332"/>
      <c r="BH167" s="332"/>
      <c r="BI167" s="332"/>
      <c r="BJ167" s="332"/>
      <c r="BK167" s="332"/>
      <c r="BL167" s="332"/>
      <c r="BM167" s="332"/>
      <c r="BN167" s="332"/>
      <c r="BO167" s="332"/>
      <c r="BP167" s="332"/>
      <c r="BQ167" s="332"/>
      <c r="BR167" s="332"/>
      <c r="BS167" s="332"/>
      <c r="BT167" s="332"/>
      <c r="BU167" s="332"/>
      <c r="BV167" s="332"/>
      <c r="BW167" s="332"/>
      <c r="BX167" s="332"/>
      <c r="BY167" s="332"/>
    </row>
    <row r="168" spans="2:77" x14ac:dyDescent="0.3">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c r="AD168" s="332"/>
      <c r="AE168" s="332"/>
      <c r="AF168" s="332"/>
      <c r="AG168" s="332"/>
      <c r="AH168" s="332"/>
      <c r="AI168" s="332"/>
      <c r="AJ168" s="332"/>
      <c r="AK168" s="332"/>
      <c r="AL168" s="332"/>
      <c r="AM168" s="332"/>
      <c r="AN168" s="332"/>
      <c r="AO168" s="332"/>
      <c r="AP168" s="332"/>
      <c r="AQ168" s="332"/>
      <c r="AR168" s="332"/>
      <c r="AS168" s="332"/>
      <c r="AT168" s="332"/>
      <c r="AU168" s="332"/>
      <c r="AV168" s="332"/>
      <c r="AW168" s="332"/>
      <c r="AX168" s="332"/>
      <c r="AY168" s="332"/>
      <c r="AZ168" s="332"/>
      <c r="BA168" s="332"/>
      <c r="BB168" s="332"/>
      <c r="BC168" s="332"/>
      <c r="BD168" s="332"/>
      <c r="BE168" s="332"/>
      <c r="BF168" s="332"/>
      <c r="BG168" s="332"/>
      <c r="BH168" s="332"/>
      <c r="BI168" s="332"/>
      <c r="BJ168" s="332"/>
      <c r="BK168" s="332"/>
      <c r="BL168" s="332"/>
      <c r="BM168" s="332"/>
      <c r="BN168" s="332"/>
      <c r="BO168" s="332"/>
      <c r="BP168" s="332"/>
      <c r="BQ168" s="332"/>
      <c r="BR168" s="332"/>
      <c r="BS168" s="332"/>
      <c r="BT168" s="332"/>
      <c r="BU168" s="332"/>
      <c r="BV168" s="332"/>
      <c r="BW168" s="332"/>
      <c r="BX168" s="332"/>
      <c r="BY168" s="332"/>
    </row>
    <row r="169" spans="2:77" x14ac:dyDescent="0.3">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c r="AD169" s="332"/>
      <c r="AE169" s="332"/>
      <c r="AF169" s="332"/>
      <c r="AG169" s="332"/>
      <c r="AH169" s="332"/>
      <c r="AI169" s="332"/>
      <c r="AJ169" s="332"/>
      <c r="AK169" s="332"/>
      <c r="AL169" s="332"/>
      <c r="AM169" s="332"/>
      <c r="AN169" s="332"/>
      <c r="AO169" s="332"/>
      <c r="AP169" s="332"/>
      <c r="AQ169" s="332"/>
      <c r="AR169" s="332"/>
      <c r="AS169" s="332"/>
      <c r="AT169" s="332"/>
      <c r="AU169" s="332"/>
      <c r="AV169" s="332"/>
      <c r="AW169" s="332"/>
      <c r="AX169" s="332"/>
      <c r="AY169" s="332"/>
      <c r="AZ169" s="332"/>
      <c r="BA169" s="332"/>
      <c r="BB169" s="332"/>
      <c r="BC169" s="332"/>
      <c r="BD169" s="332"/>
      <c r="BE169" s="332"/>
      <c r="BF169" s="332"/>
      <c r="BG169" s="332"/>
      <c r="BH169" s="332"/>
      <c r="BI169" s="332"/>
      <c r="BJ169" s="332"/>
      <c r="BK169" s="332"/>
      <c r="BL169" s="332"/>
      <c r="BM169" s="332"/>
      <c r="BN169" s="332"/>
      <c r="BO169" s="332"/>
      <c r="BP169" s="332"/>
      <c r="BQ169" s="332"/>
      <c r="BR169" s="332"/>
      <c r="BS169" s="332"/>
      <c r="BT169" s="332"/>
      <c r="BU169" s="332"/>
      <c r="BV169" s="332"/>
      <c r="BW169" s="332"/>
      <c r="BX169" s="332"/>
      <c r="BY169" s="332"/>
    </row>
    <row r="170" spans="2:77" x14ac:dyDescent="0.3">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c r="AD170" s="332"/>
      <c r="AE170" s="332"/>
      <c r="AF170" s="332"/>
      <c r="AG170" s="332"/>
      <c r="AH170" s="332"/>
      <c r="AI170" s="332"/>
      <c r="AJ170" s="332"/>
      <c r="AK170" s="332"/>
      <c r="AL170" s="332"/>
      <c r="AM170" s="332"/>
      <c r="AN170" s="332"/>
      <c r="AO170" s="332"/>
      <c r="AP170" s="332"/>
      <c r="AQ170" s="332"/>
      <c r="AR170" s="332"/>
      <c r="AS170" s="332"/>
      <c r="AT170" s="332"/>
      <c r="AU170" s="332"/>
      <c r="AV170" s="332"/>
      <c r="AW170" s="332"/>
      <c r="AX170" s="332"/>
      <c r="AY170" s="332"/>
      <c r="AZ170" s="332"/>
      <c r="BA170" s="332"/>
      <c r="BB170" s="332"/>
      <c r="BC170" s="332"/>
      <c r="BD170" s="332"/>
      <c r="BE170" s="332"/>
      <c r="BF170" s="332"/>
      <c r="BG170" s="332"/>
      <c r="BH170" s="332"/>
      <c r="BI170" s="332"/>
      <c r="BJ170" s="332"/>
      <c r="BK170" s="332"/>
      <c r="BL170" s="332"/>
      <c r="BM170" s="332"/>
      <c r="BN170" s="332"/>
      <c r="BO170" s="332"/>
      <c r="BP170" s="332"/>
      <c r="BQ170" s="332"/>
      <c r="BR170" s="332"/>
      <c r="BS170" s="332"/>
      <c r="BT170" s="332"/>
      <c r="BU170" s="332"/>
      <c r="BV170" s="332"/>
      <c r="BW170" s="332"/>
      <c r="BX170" s="332"/>
      <c r="BY170" s="332"/>
    </row>
    <row r="171" spans="2:77" x14ac:dyDescent="0.3">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c r="AD171" s="332"/>
      <c r="AE171" s="332"/>
      <c r="AF171" s="332"/>
      <c r="AG171" s="332"/>
      <c r="AH171" s="332"/>
      <c r="AI171" s="332"/>
      <c r="AJ171" s="332"/>
      <c r="AK171" s="332"/>
      <c r="AL171" s="332"/>
      <c r="AM171" s="332"/>
      <c r="AN171" s="332"/>
      <c r="AO171" s="332"/>
      <c r="AP171" s="332"/>
      <c r="AQ171" s="332"/>
      <c r="AR171" s="332"/>
      <c r="AS171" s="332"/>
      <c r="AT171" s="332"/>
      <c r="AU171" s="332"/>
      <c r="AV171" s="332"/>
      <c r="AW171" s="332"/>
      <c r="AX171" s="332"/>
      <c r="AY171" s="332"/>
      <c r="AZ171" s="332"/>
      <c r="BA171" s="332"/>
      <c r="BB171" s="332"/>
      <c r="BC171" s="332"/>
      <c r="BD171" s="332"/>
      <c r="BE171" s="332"/>
      <c r="BF171" s="332"/>
      <c r="BG171" s="332"/>
      <c r="BH171" s="332"/>
      <c r="BI171" s="332"/>
      <c r="BJ171" s="332"/>
      <c r="BK171" s="332"/>
      <c r="BL171" s="332"/>
      <c r="BM171" s="332"/>
      <c r="BN171" s="332"/>
      <c r="BO171" s="332"/>
      <c r="BP171" s="332"/>
      <c r="BQ171" s="332"/>
      <c r="BR171" s="332"/>
      <c r="BS171" s="332"/>
      <c r="BT171" s="332"/>
      <c r="BU171" s="332"/>
      <c r="BV171" s="332"/>
      <c r="BW171" s="332"/>
      <c r="BX171" s="332"/>
      <c r="BY171" s="332"/>
    </row>
    <row r="172" spans="2:77" x14ac:dyDescent="0.3">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c r="AD172" s="332"/>
      <c r="AE172" s="332"/>
      <c r="AF172" s="332"/>
      <c r="AG172" s="332"/>
      <c r="AH172" s="332"/>
      <c r="AI172" s="332"/>
      <c r="AJ172" s="332"/>
      <c r="AK172" s="332"/>
      <c r="AL172" s="332"/>
      <c r="AM172" s="332"/>
      <c r="AN172" s="332"/>
      <c r="AO172" s="332"/>
      <c r="AP172" s="332"/>
      <c r="AQ172" s="332"/>
      <c r="AR172" s="332"/>
      <c r="AS172" s="332"/>
      <c r="AT172" s="332"/>
      <c r="AU172" s="332"/>
      <c r="AV172" s="332"/>
      <c r="AW172" s="332"/>
      <c r="AX172" s="332"/>
      <c r="AY172" s="332"/>
      <c r="AZ172" s="332"/>
      <c r="BA172" s="332"/>
      <c r="BB172" s="332"/>
      <c r="BC172" s="332"/>
      <c r="BD172" s="332"/>
      <c r="BE172" s="332"/>
      <c r="BF172" s="332"/>
      <c r="BG172" s="332"/>
      <c r="BH172" s="332"/>
      <c r="BI172" s="332"/>
      <c r="BJ172" s="332"/>
      <c r="BK172" s="332"/>
      <c r="BL172" s="332"/>
      <c r="BM172" s="332"/>
      <c r="BN172" s="332"/>
      <c r="BO172" s="332"/>
      <c r="BP172" s="332"/>
      <c r="BQ172" s="332"/>
      <c r="BR172" s="332"/>
      <c r="BS172" s="332"/>
      <c r="BT172" s="332"/>
      <c r="BU172" s="332"/>
      <c r="BV172" s="332"/>
      <c r="BW172" s="332"/>
      <c r="BX172" s="332"/>
      <c r="BY172" s="332"/>
    </row>
    <row r="173" spans="2:77" x14ac:dyDescent="0.3">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c r="AD173" s="332"/>
      <c r="AE173" s="332"/>
      <c r="AF173" s="332"/>
      <c r="AG173" s="332"/>
      <c r="AH173" s="332"/>
      <c r="AI173" s="332"/>
      <c r="AJ173" s="332"/>
      <c r="AK173" s="332"/>
      <c r="AL173" s="332"/>
      <c r="AM173" s="332"/>
      <c r="AN173" s="332"/>
      <c r="AO173" s="332"/>
      <c r="AP173" s="332"/>
      <c r="AQ173" s="332"/>
      <c r="AR173" s="332"/>
      <c r="AS173" s="332"/>
      <c r="AT173" s="332"/>
      <c r="AU173" s="332"/>
      <c r="AV173" s="332"/>
      <c r="AW173" s="332"/>
      <c r="AX173" s="332"/>
      <c r="AY173" s="332"/>
      <c r="AZ173" s="332"/>
      <c r="BA173" s="332"/>
      <c r="BB173" s="332"/>
      <c r="BC173" s="332"/>
      <c r="BD173" s="332"/>
      <c r="BE173" s="332"/>
      <c r="BF173" s="332"/>
      <c r="BG173" s="332"/>
      <c r="BH173" s="332"/>
      <c r="BI173" s="332"/>
      <c r="BJ173" s="332"/>
      <c r="BK173" s="332"/>
      <c r="BL173" s="332"/>
      <c r="BM173" s="332"/>
      <c r="BN173" s="332"/>
      <c r="BO173" s="332"/>
      <c r="BP173" s="332"/>
      <c r="BQ173" s="332"/>
      <c r="BR173" s="332"/>
      <c r="BS173" s="332"/>
      <c r="BT173" s="332"/>
      <c r="BU173" s="332"/>
      <c r="BV173" s="332"/>
      <c r="BW173" s="332"/>
      <c r="BX173" s="332"/>
      <c r="BY173" s="332"/>
    </row>
    <row r="174" spans="2:77" x14ac:dyDescent="0.3">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c r="AD174" s="332"/>
      <c r="AE174" s="332"/>
      <c r="AF174" s="332"/>
      <c r="AG174" s="332"/>
      <c r="AH174" s="332"/>
      <c r="AI174" s="332"/>
      <c r="AJ174" s="332"/>
      <c r="AK174" s="332"/>
      <c r="AL174" s="332"/>
      <c r="AM174" s="332"/>
      <c r="AN174" s="332"/>
      <c r="AO174" s="332"/>
      <c r="AP174" s="332"/>
      <c r="AQ174" s="332"/>
      <c r="AR174" s="332"/>
      <c r="AS174" s="332"/>
      <c r="AT174" s="332"/>
      <c r="AU174" s="332"/>
      <c r="AV174" s="332"/>
      <c r="AW174" s="332"/>
      <c r="AX174" s="332"/>
      <c r="AY174" s="332"/>
      <c r="AZ174" s="332"/>
      <c r="BA174" s="332"/>
      <c r="BB174" s="332"/>
      <c r="BC174" s="332"/>
      <c r="BD174" s="332"/>
      <c r="BE174" s="332"/>
      <c r="BF174" s="332"/>
      <c r="BG174" s="332"/>
      <c r="BH174" s="332"/>
      <c r="BI174" s="332"/>
      <c r="BJ174" s="332"/>
      <c r="BK174" s="332"/>
      <c r="BL174" s="332"/>
      <c r="BM174" s="332"/>
      <c r="BN174" s="332"/>
      <c r="BO174" s="332"/>
      <c r="BP174" s="332"/>
      <c r="BQ174" s="332"/>
      <c r="BR174" s="332"/>
      <c r="BS174" s="332"/>
      <c r="BT174" s="332"/>
      <c r="BU174" s="332"/>
      <c r="BV174" s="332"/>
      <c r="BW174" s="332"/>
      <c r="BX174" s="332"/>
      <c r="BY174" s="332"/>
    </row>
    <row r="175" spans="2:77" x14ac:dyDescent="0.3">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c r="AD175" s="332"/>
      <c r="AE175" s="332"/>
      <c r="AF175" s="332"/>
      <c r="AG175" s="332"/>
      <c r="AH175" s="332"/>
      <c r="AI175" s="332"/>
      <c r="AJ175" s="332"/>
      <c r="AK175" s="332"/>
      <c r="AL175" s="332"/>
      <c r="AM175" s="332"/>
      <c r="AN175" s="332"/>
      <c r="AO175" s="332"/>
      <c r="AP175" s="332"/>
      <c r="AQ175" s="332"/>
      <c r="AR175" s="332"/>
      <c r="AS175" s="332"/>
      <c r="AT175" s="332"/>
      <c r="AU175" s="332"/>
      <c r="AV175" s="332"/>
      <c r="AW175" s="332"/>
      <c r="AX175" s="332"/>
      <c r="AY175" s="332"/>
      <c r="AZ175" s="332"/>
      <c r="BA175" s="332"/>
      <c r="BB175" s="332"/>
      <c r="BC175" s="332"/>
      <c r="BD175" s="332"/>
      <c r="BE175" s="332"/>
      <c r="BF175" s="332"/>
      <c r="BG175" s="332"/>
      <c r="BH175" s="332"/>
      <c r="BI175" s="332"/>
      <c r="BJ175" s="332"/>
      <c r="BK175" s="332"/>
      <c r="BL175" s="332"/>
      <c r="BM175" s="332"/>
      <c r="BN175" s="332"/>
      <c r="BO175" s="332"/>
      <c r="BP175" s="332"/>
      <c r="BQ175" s="332"/>
      <c r="BR175" s="332"/>
      <c r="BS175" s="332"/>
      <c r="BT175" s="332"/>
      <c r="BU175" s="332"/>
      <c r="BV175" s="332"/>
      <c r="BW175" s="332"/>
      <c r="BX175" s="332"/>
      <c r="BY175" s="332"/>
    </row>
    <row r="176" spans="2:77" x14ac:dyDescent="0.3">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c r="AD176" s="332"/>
      <c r="AE176" s="332"/>
      <c r="AF176" s="332"/>
      <c r="AG176" s="332"/>
      <c r="AH176" s="332"/>
      <c r="AI176" s="332"/>
      <c r="AJ176" s="332"/>
      <c r="AK176" s="332"/>
      <c r="AL176" s="332"/>
      <c r="AM176" s="332"/>
      <c r="AN176" s="332"/>
      <c r="AO176" s="332"/>
      <c r="AP176" s="332"/>
      <c r="AQ176" s="332"/>
      <c r="AR176" s="332"/>
      <c r="AS176" s="332"/>
      <c r="AT176" s="332"/>
      <c r="AU176" s="332"/>
      <c r="AV176" s="332"/>
      <c r="AW176" s="332"/>
      <c r="AX176" s="332"/>
      <c r="AY176" s="332"/>
      <c r="AZ176" s="332"/>
      <c r="BA176" s="332"/>
      <c r="BB176" s="332"/>
      <c r="BC176" s="332"/>
      <c r="BD176" s="332"/>
      <c r="BE176" s="332"/>
      <c r="BF176" s="332"/>
      <c r="BG176" s="332"/>
      <c r="BH176" s="332"/>
      <c r="BI176" s="332"/>
      <c r="BJ176" s="332"/>
      <c r="BK176" s="332"/>
      <c r="BL176" s="332"/>
      <c r="BM176" s="332"/>
      <c r="BN176" s="332"/>
      <c r="BO176" s="332"/>
      <c r="BP176" s="332"/>
      <c r="BQ176" s="332"/>
      <c r="BR176" s="332"/>
      <c r="BS176" s="332"/>
      <c r="BT176" s="332"/>
      <c r="BU176" s="332"/>
      <c r="BV176" s="332"/>
      <c r="BW176" s="332"/>
      <c r="BX176" s="332"/>
      <c r="BY176" s="332"/>
    </row>
    <row r="177" spans="2:77" x14ac:dyDescent="0.3">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c r="AD177" s="332"/>
      <c r="AE177" s="332"/>
      <c r="AF177" s="332"/>
      <c r="AG177" s="332"/>
      <c r="AH177" s="332"/>
      <c r="AI177" s="332"/>
      <c r="AJ177" s="332"/>
      <c r="AK177" s="332"/>
      <c r="AL177" s="332"/>
      <c r="AM177" s="332"/>
      <c r="AN177" s="332"/>
      <c r="AO177" s="332"/>
      <c r="AP177" s="332"/>
      <c r="AQ177" s="332"/>
      <c r="AR177" s="332"/>
      <c r="AS177" s="332"/>
      <c r="AT177" s="332"/>
      <c r="AU177" s="332"/>
      <c r="AV177" s="332"/>
      <c r="AW177" s="332"/>
      <c r="AX177" s="332"/>
      <c r="AY177" s="332"/>
      <c r="AZ177" s="332"/>
      <c r="BA177" s="332"/>
      <c r="BB177" s="332"/>
      <c r="BC177" s="332"/>
      <c r="BD177" s="332"/>
      <c r="BE177" s="332"/>
      <c r="BF177" s="332"/>
      <c r="BG177" s="332"/>
      <c r="BH177" s="332"/>
      <c r="BI177" s="332"/>
      <c r="BJ177" s="332"/>
      <c r="BK177" s="332"/>
      <c r="BL177" s="332"/>
      <c r="BM177" s="332"/>
      <c r="BN177" s="332"/>
      <c r="BO177" s="332"/>
      <c r="BP177" s="332"/>
      <c r="BQ177" s="332"/>
      <c r="BR177" s="332"/>
      <c r="BS177" s="332"/>
      <c r="BT177" s="332"/>
      <c r="BU177" s="332"/>
      <c r="BV177" s="332"/>
      <c r="BW177" s="332"/>
      <c r="BX177" s="332"/>
      <c r="BY177" s="332"/>
    </row>
    <row r="178" spans="2:77" x14ac:dyDescent="0.3">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c r="AD178" s="332"/>
      <c r="AE178" s="332"/>
      <c r="AF178" s="332"/>
      <c r="AG178" s="332"/>
      <c r="AH178" s="332"/>
      <c r="AI178" s="332"/>
      <c r="AJ178" s="332"/>
      <c r="AK178" s="332"/>
      <c r="AL178" s="332"/>
      <c r="AM178" s="332"/>
      <c r="AN178" s="332"/>
      <c r="AO178" s="332"/>
      <c r="AP178" s="332"/>
      <c r="AQ178" s="332"/>
      <c r="AR178" s="332"/>
      <c r="AS178" s="332"/>
      <c r="AT178" s="332"/>
      <c r="AU178" s="332"/>
      <c r="AV178" s="332"/>
      <c r="AW178" s="332"/>
      <c r="AX178" s="332"/>
      <c r="AY178" s="332"/>
      <c r="AZ178" s="332"/>
      <c r="BA178" s="332"/>
      <c r="BB178" s="332"/>
      <c r="BC178" s="332"/>
      <c r="BD178" s="332"/>
      <c r="BE178" s="332"/>
      <c r="BF178" s="332"/>
      <c r="BG178" s="332"/>
      <c r="BH178" s="332"/>
      <c r="BI178" s="332"/>
      <c r="BJ178" s="332"/>
      <c r="BK178" s="332"/>
      <c r="BL178" s="332"/>
      <c r="BM178" s="332"/>
      <c r="BN178" s="332"/>
      <c r="BO178" s="332"/>
      <c r="BP178" s="332"/>
      <c r="BQ178" s="332"/>
      <c r="BR178" s="332"/>
      <c r="BS178" s="332"/>
      <c r="BT178" s="332"/>
      <c r="BU178" s="332"/>
      <c r="BV178" s="332"/>
      <c r="BW178" s="332"/>
      <c r="BX178" s="332"/>
      <c r="BY178" s="332"/>
    </row>
    <row r="179" spans="2:77" x14ac:dyDescent="0.3">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c r="AD179" s="332"/>
      <c r="AE179" s="332"/>
      <c r="AF179" s="332"/>
      <c r="AG179" s="332"/>
      <c r="AH179" s="332"/>
      <c r="AI179" s="332"/>
      <c r="AJ179" s="332"/>
      <c r="AK179" s="332"/>
      <c r="AL179" s="332"/>
      <c r="AM179" s="332"/>
      <c r="AN179" s="332"/>
      <c r="AO179" s="332"/>
      <c r="AP179" s="332"/>
      <c r="AQ179" s="332"/>
      <c r="AR179" s="332"/>
      <c r="AS179" s="332"/>
      <c r="AT179" s="332"/>
      <c r="AU179" s="332"/>
      <c r="AV179" s="332"/>
      <c r="AW179" s="332"/>
      <c r="AX179" s="332"/>
      <c r="AY179" s="332"/>
      <c r="AZ179" s="332"/>
      <c r="BA179" s="332"/>
      <c r="BB179" s="332"/>
      <c r="BC179" s="332"/>
      <c r="BD179" s="332"/>
      <c r="BE179" s="332"/>
      <c r="BF179" s="332"/>
      <c r="BG179" s="332"/>
      <c r="BH179" s="332"/>
      <c r="BI179" s="332"/>
      <c r="BJ179" s="332"/>
      <c r="BK179" s="332"/>
      <c r="BL179" s="332"/>
      <c r="BM179" s="332"/>
      <c r="BN179" s="332"/>
      <c r="BO179" s="332"/>
      <c r="BP179" s="332"/>
      <c r="BQ179" s="332"/>
      <c r="BR179" s="332"/>
      <c r="BS179" s="332"/>
      <c r="BT179" s="332"/>
      <c r="BU179" s="332"/>
      <c r="BV179" s="332"/>
      <c r="BW179" s="332"/>
      <c r="BX179" s="332"/>
      <c r="BY179" s="332"/>
    </row>
    <row r="180" spans="2:77" x14ac:dyDescent="0.3">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c r="AD180" s="332"/>
      <c r="AE180" s="332"/>
      <c r="AF180" s="332"/>
      <c r="AG180" s="332"/>
      <c r="AH180" s="332"/>
      <c r="AI180" s="332"/>
      <c r="AJ180" s="332"/>
      <c r="AK180" s="332"/>
      <c r="AL180" s="332"/>
      <c r="AM180" s="332"/>
      <c r="AN180" s="332"/>
      <c r="AO180" s="332"/>
      <c r="AP180" s="332"/>
      <c r="AQ180" s="332"/>
      <c r="AR180" s="332"/>
      <c r="AS180" s="332"/>
      <c r="AT180" s="332"/>
      <c r="AU180" s="332"/>
      <c r="AV180" s="332"/>
      <c r="AW180" s="332"/>
      <c r="AX180" s="332"/>
      <c r="AY180" s="332"/>
      <c r="AZ180" s="332"/>
      <c r="BA180" s="332"/>
      <c r="BB180" s="332"/>
      <c r="BC180" s="332"/>
      <c r="BD180" s="332"/>
      <c r="BE180" s="332"/>
      <c r="BF180" s="332"/>
      <c r="BG180" s="332"/>
      <c r="BH180" s="332"/>
      <c r="BI180" s="332"/>
      <c r="BJ180" s="332"/>
      <c r="BK180" s="332"/>
      <c r="BL180" s="332"/>
      <c r="BM180" s="332"/>
      <c r="BN180" s="332"/>
      <c r="BO180" s="332"/>
      <c r="BP180" s="332"/>
      <c r="BQ180" s="332"/>
      <c r="BR180" s="332"/>
      <c r="BS180" s="332"/>
      <c r="BT180" s="332"/>
      <c r="BU180" s="332"/>
      <c r="BV180" s="332"/>
      <c r="BW180" s="332"/>
      <c r="BX180" s="332"/>
      <c r="BY180" s="332"/>
    </row>
    <row r="181" spans="2:77" x14ac:dyDescent="0.3">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c r="AD181" s="332"/>
      <c r="AE181" s="332"/>
      <c r="AF181" s="332"/>
      <c r="AG181" s="332"/>
      <c r="AH181" s="332"/>
      <c r="AI181" s="332"/>
      <c r="AJ181" s="332"/>
      <c r="AK181" s="332"/>
      <c r="AL181" s="332"/>
      <c r="AM181" s="332"/>
      <c r="AN181" s="332"/>
      <c r="AO181" s="332"/>
      <c r="AP181" s="332"/>
      <c r="AQ181" s="332"/>
      <c r="AR181" s="332"/>
      <c r="AS181" s="332"/>
      <c r="AT181" s="332"/>
      <c r="AU181" s="332"/>
      <c r="AV181" s="332"/>
      <c r="AW181" s="332"/>
      <c r="AX181" s="332"/>
      <c r="AY181" s="332"/>
      <c r="AZ181" s="332"/>
      <c r="BA181" s="332"/>
      <c r="BB181" s="332"/>
      <c r="BC181" s="332"/>
      <c r="BD181" s="332"/>
      <c r="BE181" s="332"/>
      <c r="BF181" s="332"/>
      <c r="BG181" s="332"/>
      <c r="BH181" s="332"/>
      <c r="BI181" s="332"/>
      <c r="BJ181" s="332"/>
      <c r="BK181" s="332"/>
      <c r="BL181" s="332"/>
      <c r="BM181" s="332"/>
      <c r="BN181" s="332"/>
      <c r="BO181" s="332"/>
      <c r="BP181" s="332"/>
      <c r="BQ181" s="332"/>
      <c r="BR181" s="332"/>
      <c r="BS181" s="332"/>
      <c r="BT181" s="332"/>
      <c r="BU181" s="332"/>
      <c r="BV181" s="332"/>
      <c r="BW181" s="332"/>
      <c r="BX181" s="332"/>
      <c r="BY181" s="332"/>
    </row>
    <row r="182" spans="2:77" x14ac:dyDescent="0.3">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c r="AD182" s="332"/>
      <c r="AE182" s="332"/>
      <c r="AF182" s="332"/>
      <c r="AG182" s="332"/>
      <c r="AH182" s="332"/>
      <c r="AI182" s="332"/>
      <c r="AJ182" s="332"/>
      <c r="AK182" s="332"/>
      <c r="AL182" s="332"/>
      <c r="AM182" s="332"/>
      <c r="AN182" s="332"/>
      <c r="AO182" s="332"/>
      <c r="AP182" s="332"/>
      <c r="AQ182" s="332"/>
      <c r="AR182" s="332"/>
      <c r="AS182" s="332"/>
      <c r="AT182" s="332"/>
      <c r="AU182" s="332"/>
      <c r="AV182" s="332"/>
      <c r="AW182" s="332"/>
      <c r="AX182" s="332"/>
      <c r="AY182" s="332"/>
      <c r="AZ182" s="332"/>
      <c r="BA182" s="332"/>
      <c r="BB182" s="332"/>
      <c r="BC182" s="332"/>
      <c r="BD182" s="332"/>
      <c r="BE182" s="332"/>
      <c r="BF182" s="332"/>
      <c r="BG182" s="332"/>
      <c r="BH182" s="332"/>
      <c r="BI182" s="332"/>
      <c r="BJ182" s="332"/>
      <c r="BK182" s="332"/>
      <c r="BL182" s="332"/>
      <c r="BM182" s="332"/>
      <c r="BN182" s="332"/>
      <c r="BO182" s="332"/>
      <c r="BP182" s="332"/>
      <c r="BQ182" s="332"/>
      <c r="BR182" s="332"/>
      <c r="BS182" s="332"/>
      <c r="BT182" s="332"/>
      <c r="BU182" s="332"/>
      <c r="BV182" s="332"/>
      <c r="BW182" s="332"/>
      <c r="BX182" s="332"/>
      <c r="BY182" s="332"/>
    </row>
    <row r="183" spans="2:77" x14ac:dyDescent="0.3">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c r="AD183" s="332"/>
      <c r="AE183" s="332"/>
      <c r="AF183" s="332"/>
      <c r="AG183" s="332"/>
      <c r="AH183" s="332"/>
      <c r="AI183" s="332"/>
      <c r="AJ183" s="332"/>
      <c r="AK183" s="332"/>
      <c r="AL183" s="332"/>
      <c r="AM183" s="332"/>
      <c r="AN183" s="332"/>
      <c r="AO183" s="332"/>
      <c r="AP183" s="332"/>
      <c r="AQ183" s="332"/>
      <c r="AR183" s="332"/>
      <c r="AS183" s="332"/>
      <c r="AT183" s="332"/>
      <c r="AU183" s="332"/>
      <c r="AV183" s="332"/>
      <c r="AW183" s="332"/>
      <c r="AX183" s="332"/>
      <c r="AY183" s="332"/>
      <c r="AZ183" s="332"/>
      <c r="BA183" s="332"/>
      <c r="BB183" s="332"/>
      <c r="BC183" s="332"/>
      <c r="BD183" s="332"/>
      <c r="BE183" s="332"/>
      <c r="BF183" s="332"/>
      <c r="BG183" s="332"/>
      <c r="BH183" s="332"/>
      <c r="BI183" s="332"/>
      <c r="BJ183" s="332"/>
      <c r="BK183" s="332"/>
      <c r="BL183" s="332"/>
      <c r="BM183" s="332"/>
      <c r="BN183" s="332"/>
      <c r="BO183" s="332"/>
      <c r="BP183" s="332"/>
      <c r="BQ183" s="332"/>
      <c r="BR183" s="332"/>
      <c r="BS183" s="332"/>
      <c r="BT183" s="332"/>
      <c r="BU183" s="332"/>
      <c r="BV183" s="332"/>
      <c r="BW183" s="332"/>
      <c r="BX183" s="332"/>
      <c r="BY183" s="332"/>
    </row>
    <row r="184" spans="2:77" x14ac:dyDescent="0.3">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c r="AD184" s="332"/>
      <c r="AE184" s="332"/>
      <c r="AF184" s="332"/>
      <c r="AG184" s="332"/>
      <c r="AH184" s="332"/>
      <c r="AI184" s="332"/>
      <c r="AJ184" s="332"/>
      <c r="AK184" s="332"/>
      <c r="AL184" s="332"/>
      <c r="AM184" s="332"/>
      <c r="AN184" s="332"/>
      <c r="AO184" s="332"/>
      <c r="AP184" s="332"/>
      <c r="AQ184" s="332"/>
      <c r="AR184" s="332"/>
      <c r="AS184" s="332"/>
      <c r="AT184" s="332"/>
      <c r="AU184" s="332"/>
      <c r="AV184" s="332"/>
      <c r="AW184" s="332"/>
      <c r="AX184" s="332"/>
      <c r="AY184" s="332"/>
      <c r="AZ184" s="332"/>
      <c r="BA184" s="332"/>
      <c r="BB184" s="332"/>
      <c r="BC184" s="332"/>
      <c r="BD184" s="332"/>
      <c r="BE184" s="332"/>
      <c r="BF184" s="332"/>
      <c r="BG184" s="332"/>
      <c r="BH184" s="332"/>
      <c r="BI184" s="332"/>
      <c r="BJ184" s="332"/>
      <c r="BK184" s="332"/>
      <c r="BL184" s="332"/>
      <c r="BM184" s="332"/>
      <c r="BN184" s="332"/>
      <c r="BO184" s="332"/>
      <c r="BP184" s="332"/>
      <c r="BQ184" s="332"/>
      <c r="BR184" s="332"/>
      <c r="BS184" s="332"/>
      <c r="BT184" s="332"/>
      <c r="BU184" s="332"/>
      <c r="BV184" s="332"/>
      <c r="BW184" s="332"/>
      <c r="BX184" s="332"/>
      <c r="BY184" s="332"/>
    </row>
    <row r="185" spans="2:77" x14ac:dyDescent="0.3">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c r="AD185" s="332"/>
      <c r="AE185" s="332"/>
      <c r="AF185" s="332"/>
      <c r="AG185" s="332"/>
      <c r="AH185" s="332"/>
      <c r="AI185" s="332"/>
      <c r="AJ185" s="332"/>
      <c r="AK185" s="332"/>
      <c r="AL185" s="332"/>
      <c r="AM185" s="332"/>
      <c r="AN185" s="332"/>
      <c r="AO185" s="332"/>
      <c r="AP185" s="332"/>
      <c r="AQ185" s="332"/>
      <c r="AR185" s="332"/>
      <c r="AS185" s="332"/>
      <c r="AT185" s="332"/>
      <c r="AU185" s="332"/>
      <c r="AV185" s="332"/>
      <c r="AW185" s="332"/>
      <c r="AX185" s="332"/>
      <c r="AY185" s="332"/>
      <c r="AZ185" s="332"/>
      <c r="BA185" s="332"/>
      <c r="BB185" s="332"/>
      <c r="BC185" s="332"/>
      <c r="BD185" s="332"/>
      <c r="BE185" s="332"/>
      <c r="BF185" s="332"/>
      <c r="BG185" s="332"/>
      <c r="BH185" s="332"/>
      <c r="BI185" s="332"/>
      <c r="BJ185" s="332"/>
      <c r="BK185" s="332"/>
      <c r="BL185" s="332"/>
      <c r="BM185" s="332"/>
      <c r="BN185" s="332"/>
      <c r="BO185" s="332"/>
      <c r="BP185" s="332"/>
      <c r="BQ185" s="332"/>
      <c r="BR185" s="332"/>
      <c r="BS185" s="332"/>
      <c r="BT185" s="332"/>
      <c r="BU185" s="332"/>
      <c r="BV185" s="332"/>
      <c r="BW185" s="332"/>
      <c r="BX185" s="332"/>
      <c r="BY185" s="332"/>
    </row>
    <row r="186" spans="2:77" x14ac:dyDescent="0.3">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c r="AD186" s="332"/>
      <c r="AE186" s="332"/>
      <c r="AF186" s="332"/>
      <c r="AG186" s="332"/>
      <c r="AH186" s="332"/>
      <c r="AI186" s="332"/>
      <c r="AJ186" s="332"/>
      <c r="AK186" s="332"/>
      <c r="AL186" s="332"/>
      <c r="AM186" s="332"/>
      <c r="AN186" s="332"/>
      <c r="AO186" s="332"/>
      <c r="AP186" s="332"/>
      <c r="AQ186" s="332"/>
      <c r="AR186" s="332"/>
      <c r="AS186" s="332"/>
      <c r="AT186" s="332"/>
      <c r="AU186" s="332"/>
      <c r="AV186" s="332"/>
      <c r="AW186" s="332"/>
      <c r="AX186" s="332"/>
      <c r="AY186" s="332"/>
      <c r="AZ186" s="332"/>
      <c r="BA186" s="332"/>
      <c r="BB186" s="332"/>
      <c r="BC186" s="332"/>
      <c r="BD186" s="332"/>
      <c r="BE186" s="332"/>
      <c r="BF186" s="332"/>
      <c r="BG186" s="332"/>
      <c r="BH186" s="332"/>
      <c r="BI186" s="332"/>
      <c r="BJ186" s="332"/>
      <c r="BK186" s="332"/>
      <c r="BL186" s="332"/>
      <c r="BM186" s="332"/>
      <c r="BN186" s="332"/>
      <c r="BO186" s="332"/>
      <c r="BP186" s="332"/>
      <c r="BQ186" s="332"/>
      <c r="BR186" s="332"/>
      <c r="BS186" s="332"/>
      <c r="BT186" s="332"/>
      <c r="BU186" s="332"/>
      <c r="BV186" s="332"/>
      <c r="BW186" s="332"/>
      <c r="BX186" s="332"/>
      <c r="BY186" s="332"/>
    </row>
    <row r="187" spans="2:77" x14ac:dyDescent="0.3">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c r="AD187" s="332"/>
      <c r="AE187" s="332"/>
      <c r="AF187" s="332"/>
      <c r="AG187" s="332"/>
      <c r="AH187" s="332"/>
      <c r="AI187" s="332"/>
      <c r="AJ187" s="332"/>
      <c r="AK187" s="332"/>
      <c r="AL187" s="332"/>
      <c r="AM187" s="332"/>
      <c r="AN187" s="332"/>
      <c r="AO187" s="332"/>
      <c r="AP187" s="332"/>
      <c r="AQ187" s="332"/>
      <c r="AR187" s="332"/>
      <c r="AS187" s="332"/>
      <c r="AT187" s="332"/>
      <c r="AU187" s="332"/>
      <c r="AV187" s="332"/>
      <c r="AW187" s="332"/>
      <c r="AX187" s="332"/>
      <c r="AY187" s="332"/>
      <c r="AZ187" s="332"/>
      <c r="BA187" s="332"/>
      <c r="BB187" s="332"/>
      <c r="BC187" s="332"/>
      <c r="BD187" s="332"/>
      <c r="BE187" s="332"/>
      <c r="BF187" s="332"/>
      <c r="BG187" s="332"/>
      <c r="BH187" s="332"/>
      <c r="BI187" s="332"/>
      <c r="BJ187" s="332"/>
      <c r="BK187" s="332"/>
      <c r="BL187" s="332"/>
      <c r="BM187" s="332"/>
      <c r="BN187" s="332"/>
      <c r="BO187" s="332"/>
      <c r="BP187" s="332"/>
      <c r="BQ187" s="332"/>
      <c r="BR187" s="332"/>
      <c r="BS187" s="332"/>
      <c r="BT187" s="332"/>
      <c r="BU187" s="332"/>
      <c r="BV187" s="332"/>
      <c r="BW187" s="332"/>
      <c r="BX187" s="332"/>
      <c r="BY187" s="332"/>
    </row>
    <row r="188" spans="2:77" x14ac:dyDescent="0.3">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c r="AD188" s="332"/>
      <c r="AE188" s="332"/>
      <c r="AF188" s="332"/>
      <c r="AG188" s="332"/>
      <c r="AH188" s="332"/>
      <c r="AI188" s="332"/>
      <c r="AJ188" s="332"/>
      <c r="AK188" s="332"/>
      <c r="AL188" s="332"/>
      <c r="AM188" s="332"/>
      <c r="AN188" s="332"/>
      <c r="AO188" s="332"/>
      <c r="AP188" s="332"/>
      <c r="AQ188" s="332"/>
      <c r="AR188" s="332"/>
      <c r="AS188" s="332"/>
      <c r="AT188" s="332"/>
      <c r="AU188" s="332"/>
      <c r="AV188" s="332"/>
      <c r="AW188" s="332"/>
      <c r="AX188" s="332"/>
      <c r="AY188" s="332"/>
      <c r="AZ188" s="332"/>
      <c r="BA188" s="332"/>
      <c r="BB188" s="332"/>
      <c r="BC188" s="332"/>
      <c r="BD188" s="332"/>
      <c r="BE188" s="332"/>
      <c r="BF188" s="332"/>
      <c r="BG188" s="332"/>
      <c r="BH188" s="332"/>
      <c r="BI188" s="332"/>
      <c r="BJ188" s="332"/>
      <c r="BK188" s="332"/>
      <c r="BL188" s="332"/>
      <c r="BM188" s="332"/>
      <c r="BN188" s="332"/>
      <c r="BO188" s="332"/>
      <c r="BP188" s="332"/>
      <c r="BQ188" s="332"/>
      <c r="BR188" s="332"/>
      <c r="BS188" s="332"/>
      <c r="BT188" s="332"/>
      <c r="BU188" s="332"/>
      <c r="BV188" s="332"/>
      <c r="BW188" s="332"/>
      <c r="BX188" s="332"/>
      <c r="BY188" s="332"/>
    </row>
    <row r="189" spans="2:77" x14ac:dyDescent="0.3">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c r="AD189" s="332"/>
      <c r="AE189" s="332"/>
      <c r="AF189" s="332"/>
      <c r="AG189" s="332"/>
      <c r="AH189" s="332"/>
      <c r="AI189" s="332"/>
      <c r="AJ189" s="332"/>
      <c r="AK189" s="332"/>
      <c r="AL189" s="332"/>
      <c r="AM189" s="332"/>
      <c r="AN189" s="332"/>
      <c r="AO189" s="332"/>
      <c r="AP189" s="332"/>
      <c r="AQ189" s="332"/>
      <c r="AR189" s="332"/>
      <c r="AS189" s="332"/>
      <c r="AT189" s="332"/>
      <c r="AU189" s="332"/>
      <c r="AV189" s="332"/>
      <c r="AW189" s="332"/>
      <c r="AX189" s="332"/>
      <c r="AY189" s="332"/>
      <c r="AZ189" s="332"/>
      <c r="BA189" s="332"/>
      <c r="BB189" s="332"/>
      <c r="BC189" s="332"/>
      <c r="BD189" s="332"/>
      <c r="BE189" s="332"/>
      <c r="BF189" s="332"/>
      <c r="BG189" s="332"/>
      <c r="BH189" s="332"/>
      <c r="BI189" s="332"/>
      <c r="BJ189" s="332"/>
      <c r="BK189" s="332"/>
      <c r="BL189" s="332"/>
      <c r="BM189" s="332"/>
      <c r="BN189" s="332"/>
      <c r="BO189" s="332"/>
      <c r="BP189" s="332"/>
      <c r="BQ189" s="332"/>
      <c r="BR189" s="332"/>
      <c r="BS189" s="332"/>
      <c r="BT189" s="332"/>
      <c r="BU189" s="332"/>
      <c r="BV189" s="332"/>
      <c r="BW189" s="332"/>
      <c r="BX189" s="332"/>
      <c r="BY189" s="332"/>
    </row>
    <row r="190" spans="2:77" x14ac:dyDescent="0.3">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c r="AD190" s="332"/>
      <c r="AE190" s="332"/>
      <c r="AF190" s="332"/>
      <c r="AG190" s="332"/>
      <c r="AH190" s="332"/>
      <c r="AI190" s="332"/>
      <c r="AJ190" s="332"/>
      <c r="AK190" s="332"/>
      <c r="AL190" s="332"/>
      <c r="AM190" s="332"/>
      <c r="AN190" s="332"/>
      <c r="AO190" s="332"/>
      <c r="AP190" s="332"/>
      <c r="AQ190" s="332"/>
      <c r="AR190" s="332"/>
      <c r="AS190" s="332"/>
      <c r="AT190" s="332"/>
      <c r="AU190" s="332"/>
      <c r="AV190" s="332"/>
      <c r="AW190" s="332"/>
      <c r="AX190" s="332"/>
      <c r="AY190" s="332"/>
      <c r="AZ190" s="332"/>
      <c r="BA190" s="332"/>
      <c r="BB190" s="332"/>
      <c r="BC190" s="332"/>
      <c r="BD190" s="332"/>
      <c r="BE190" s="332"/>
      <c r="BF190" s="332"/>
      <c r="BG190" s="332"/>
      <c r="BH190" s="332"/>
      <c r="BI190" s="332"/>
      <c r="BJ190" s="332"/>
      <c r="BK190" s="332"/>
      <c r="BL190" s="332"/>
      <c r="BM190" s="332"/>
      <c r="BN190" s="332"/>
      <c r="BO190" s="332"/>
      <c r="BP190" s="332"/>
      <c r="BQ190" s="332"/>
      <c r="BR190" s="332"/>
      <c r="BS190" s="332"/>
      <c r="BT190" s="332"/>
      <c r="BU190" s="332"/>
      <c r="BV190" s="332"/>
      <c r="BW190" s="332"/>
      <c r="BX190" s="332"/>
      <c r="BY190" s="332"/>
    </row>
    <row r="191" spans="2:77" x14ac:dyDescent="0.3">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c r="AD191" s="332"/>
      <c r="AE191" s="332"/>
      <c r="AF191" s="332"/>
      <c r="AG191" s="332"/>
      <c r="AH191" s="332"/>
      <c r="AI191" s="332"/>
      <c r="AJ191" s="332"/>
      <c r="AK191" s="332"/>
      <c r="AL191" s="332"/>
      <c r="AM191" s="332"/>
      <c r="AN191" s="332"/>
      <c r="AO191" s="332"/>
      <c r="AP191" s="332"/>
      <c r="AQ191" s="332"/>
      <c r="AR191" s="332"/>
      <c r="AS191" s="332"/>
      <c r="AT191" s="332"/>
      <c r="AU191" s="332"/>
      <c r="AV191" s="332"/>
      <c r="AW191" s="332"/>
      <c r="AX191" s="332"/>
      <c r="AY191" s="332"/>
      <c r="AZ191" s="332"/>
      <c r="BA191" s="332"/>
      <c r="BB191" s="332"/>
      <c r="BC191" s="332"/>
      <c r="BD191" s="332"/>
      <c r="BE191" s="332"/>
      <c r="BF191" s="332"/>
      <c r="BG191" s="332"/>
      <c r="BH191" s="332"/>
      <c r="BI191" s="332"/>
      <c r="BJ191" s="332"/>
      <c r="BK191" s="332"/>
      <c r="BL191" s="332"/>
      <c r="BM191" s="332"/>
      <c r="BN191" s="332"/>
      <c r="BO191" s="332"/>
      <c r="BP191" s="332"/>
      <c r="BQ191" s="332"/>
      <c r="BR191" s="332"/>
      <c r="BS191" s="332"/>
      <c r="BT191" s="332"/>
      <c r="BU191" s="332"/>
      <c r="BV191" s="332"/>
      <c r="BW191" s="332"/>
      <c r="BX191" s="332"/>
      <c r="BY191" s="332"/>
    </row>
    <row r="192" spans="2:77" x14ac:dyDescent="0.3">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c r="AD192" s="332"/>
      <c r="AE192" s="332"/>
      <c r="AF192" s="332"/>
      <c r="AG192" s="332"/>
      <c r="AH192" s="332"/>
      <c r="AI192" s="332"/>
      <c r="AJ192" s="332"/>
      <c r="AK192" s="332"/>
      <c r="AL192" s="332"/>
      <c r="AM192" s="332"/>
      <c r="AN192" s="332"/>
      <c r="AO192" s="332"/>
      <c r="AP192" s="332"/>
      <c r="AQ192" s="332"/>
      <c r="AR192" s="332"/>
      <c r="AS192" s="332"/>
      <c r="AT192" s="332"/>
      <c r="AU192" s="332"/>
      <c r="AV192" s="332"/>
      <c r="AW192" s="332"/>
      <c r="AX192" s="332"/>
      <c r="AY192" s="332"/>
      <c r="AZ192" s="332"/>
      <c r="BA192" s="332"/>
      <c r="BB192" s="332"/>
      <c r="BC192" s="332"/>
      <c r="BD192" s="332"/>
      <c r="BE192" s="332"/>
      <c r="BF192" s="332"/>
      <c r="BG192" s="332"/>
      <c r="BH192" s="332"/>
      <c r="BI192" s="332"/>
      <c r="BJ192" s="332"/>
      <c r="BK192" s="332"/>
      <c r="BL192" s="332"/>
      <c r="BM192" s="332"/>
      <c r="BN192" s="332"/>
      <c r="BO192" s="332"/>
      <c r="BP192" s="332"/>
      <c r="BQ192" s="332"/>
      <c r="BR192" s="332"/>
      <c r="BS192" s="332"/>
      <c r="BT192" s="332"/>
      <c r="BU192" s="332"/>
      <c r="BV192" s="332"/>
      <c r="BW192" s="332"/>
      <c r="BX192" s="332"/>
      <c r="BY192" s="332"/>
    </row>
    <row r="193" spans="2:77" x14ac:dyDescent="0.3">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c r="AD193" s="332"/>
      <c r="AE193" s="332"/>
      <c r="AF193" s="332"/>
      <c r="AG193" s="332"/>
      <c r="AH193" s="332"/>
      <c r="AI193" s="332"/>
      <c r="AJ193" s="332"/>
      <c r="AK193" s="332"/>
      <c r="AL193" s="332"/>
      <c r="AM193" s="332"/>
      <c r="AN193" s="332"/>
      <c r="AO193" s="332"/>
      <c r="AP193" s="332"/>
      <c r="AQ193" s="332"/>
      <c r="AR193" s="332"/>
      <c r="AS193" s="332"/>
      <c r="AT193" s="332"/>
      <c r="AU193" s="332"/>
      <c r="AV193" s="332"/>
      <c r="AW193" s="332"/>
      <c r="AX193" s="332"/>
      <c r="AY193" s="332"/>
      <c r="AZ193" s="332"/>
      <c r="BA193" s="332"/>
      <c r="BB193" s="332"/>
      <c r="BC193" s="332"/>
      <c r="BD193" s="332"/>
      <c r="BE193" s="332"/>
      <c r="BF193" s="332"/>
      <c r="BG193" s="332"/>
      <c r="BH193" s="332"/>
      <c r="BI193" s="332"/>
      <c r="BJ193" s="332"/>
      <c r="BK193" s="332"/>
      <c r="BL193" s="332"/>
      <c r="BM193" s="332"/>
      <c r="BN193" s="332"/>
      <c r="BO193" s="332"/>
      <c r="BP193" s="332"/>
      <c r="BQ193" s="332"/>
      <c r="BR193" s="332"/>
      <c r="BS193" s="332"/>
      <c r="BT193" s="332"/>
      <c r="BU193" s="332"/>
      <c r="BV193" s="332"/>
      <c r="BW193" s="332"/>
      <c r="BX193" s="332"/>
      <c r="BY193" s="332"/>
    </row>
    <row r="194" spans="2:77" x14ac:dyDescent="0.3">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c r="AD194" s="332"/>
      <c r="AE194" s="332"/>
      <c r="AF194" s="332"/>
      <c r="AG194" s="332"/>
      <c r="AH194" s="332"/>
      <c r="AI194" s="332"/>
      <c r="AJ194" s="332"/>
      <c r="AK194" s="332"/>
      <c r="AL194" s="332"/>
      <c r="AM194" s="332"/>
      <c r="AN194" s="332"/>
      <c r="AO194" s="332"/>
      <c r="AP194" s="332"/>
      <c r="AQ194" s="332"/>
      <c r="AR194" s="332"/>
      <c r="AS194" s="332"/>
      <c r="AT194" s="332"/>
      <c r="AU194" s="332"/>
      <c r="AV194" s="332"/>
      <c r="AW194" s="332"/>
      <c r="AX194" s="332"/>
      <c r="AY194" s="332"/>
      <c r="AZ194" s="332"/>
      <c r="BA194" s="332"/>
      <c r="BB194" s="332"/>
      <c r="BC194" s="332"/>
      <c r="BD194" s="332"/>
      <c r="BE194" s="332"/>
      <c r="BF194" s="332"/>
      <c r="BG194" s="332"/>
      <c r="BH194" s="332"/>
      <c r="BI194" s="332"/>
      <c r="BJ194" s="332"/>
      <c r="BK194" s="332"/>
      <c r="BL194" s="332"/>
      <c r="BM194" s="332"/>
      <c r="BN194" s="332"/>
      <c r="BO194" s="332"/>
      <c r="BP194" s="332"/>
      <c r="BQ194" s="332"/>
      <c r="BR194" s="332"/>
      <c r="BS194" s="332"/>
      <c r="BT194" s="332"/>
      <c r="BU194" s="332"/>
      <c r="BV194" s="332"/>
      <c r="BW194" s="332"/>
      <c r="BX194" s="332"/>
      <c r="BY194" s="332"/>
    </row>
    <row r="195" spans="2:77" x14ac:dyDescent="0.3">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c r="AD195" s="332"/>
      <c r="AE195" s="332"/>
      <c r="AF195" s="332"/>
      <c r="AG195" s="332"/>
      <c r="AH195" s="332"/>
      <c r="AI195" s="332"/>
      <c r="AJ195" s="332"/>
      <c r="AK195" s="332"/>
      <c r="AL195" s="332"/>
      <c r="AM195" s="332"/>
      <c r="AN195" s="332"/>
      <c r="AO195" s="332"/>
      <c r="AP195" s="332"/>
      <c r="AQ195" s="332"/>
      <c r="AR195" s="332"/>
      <c r="AS195" s="332"/>
      <c r="AT195" s="332"/>
      <c r="AU195" s="332"/>
      <c r="AV195" s="332"/>
      <c r="AW195" s="332"/>
      <c r="AX195" s="332"/>
      <c r="AY195" s="332"/>
      <c r="AZ195" s="332"/>
      <c r="BA195" s="332"/>
      <c r="BB195" s="332"/>
      <c r="BC195" s="332"/>
      <c r="BD195" s="332"/>
      <c r="BE195" s="332"/>
      <c r="BF195" s="332"/>
      <c r="BG195" s="332"/>
      <c r="BH195" s="332"/>
      <c r="BI195" s="332"/>
      <c r="BJ195" s="332"/>
      <c r="BK195" s="332"/>
      <c r="BL195" s="332"/>
      <c r="BM195" s="332"/>
      <c r="BN195" s="332"/>
      <c r="BO195" s="332"/>
      <c r="BP195" s="332"/>
      <c r="BQ195" s="332"/>
      <c r="BR195" s="332"/>
      <c r="BS195" s="332"/>
      <c r="BT195" s="332"/>
      <c r="BU195" s="332"/>
      <c r="BV195" s="332"/>
      <c r="BW195" s="332"/>
      <c r="BX195" s="332"/>
      <c r="BY195" s="332"/>
    </row>
    <row r="196" spans="2:77" x14ac:dyDescent="0.3">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c r="AD196" s="332"/>
      <c r="AE196" s="332"/>
      <c r="AF196" s="332"/>
      <c r="AG196" s="332"/>
      <c r="AH196" s="332"/>
      <c r="AI196" s="332"/>
      <c r="AJ196" s="332"/>
      <c r="AK196" s="332"/>
      <c r="AL196" s="332"/>
      <c r="AM196" s="332"/>
      <c r="AN196" s="332"/>
      <c r="AO196" s="332"/>
      <c r="AP196" s="332"/>
      <c r="AQ196" s="332"/>
      <c r="AR196" s="332"/>
      <c r="AS196" s="332"/>
      <c r="AT196" s="332"/>
      <c r="AU196" s="332"/>
      <c r="AV196" s="332"/>
      <c r="AW196" s="332"/>
      <c r="AX196" s="332"/>
      <c r="AY196" s="332"/>
      <c r="AZ196" s="332"/>
      <c r="BA196" s="332"/>
      <c r="BB196" s="332"/>
      <c r="BC196" s="332"/>
      <c r="BD196" s="332"/>
      <c r="BE196" s="332"/>
      <c r="BF196" s="332"/>
      <c r="BG196" s="332"/>
      <c r="BH196" s="332"/>
      <c r="BI196" s="332"/>
      <c r="BJ196" s="332"/>
      <c r="BK196" s="332"/>
      <c r="BL196" s="332"/>
      <c r="BM196" s="332"/>
      <c r="BN196" s="332"/>
      <c r="BO196" s="332"/>
      <c r="BP196" s="332"/>
      <c r="BQ196" s="332"/>
      <c r="BR196" s="332"/>
      <c r="BS196" s="332"/>
      <c r="BT196" s="332"/>
      <c r="BU196" s="332"/>
      <c r="BV196" s="332"/>
      <c r="BW196" s="332"/>
      <c r="BX196" s="332"/>
      <c r="BY196" s="332"/>
    </row>
    <row r="197" spans="2:77" x14ac:dyDescent="0.3">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c r="AD197" s="332"/>
      <c r="AE197" s="332"/>
      <c r="AF197" s="332"/>
      <c r="AG197" s="332"/>
      <c r="AH197" s="332"/>
      <c r="AI197" s="332"/>
      <c r="AJ197" s="332"/>
      <c r="AK197" s="332"/>
      <c r="AL197" s="332"/>
      <c r="AM197" s="332"/>
      <c r="AN197" s="332"/>
      <c r="AO197" s="332"/>
      <c r="AP197" s="332"/>
      <c r="AQ197" s="332"/>
      <c r="AR197" s="332"/>
      <c r="AS197" s="332"/>
      <c r="AT197" s="332"/>
      <c r="AU197" s="332"/>
      <c r="AV197" s="332"/>
      <c r="AW197" s="332"/>
      <c r="AX197" s="332"/>
      <c r="AY197" s="332"/>
      <c r="AZ197" s="332"/>
      <c r="BA197" s="332"/>
      <c r="BB197" s="332"/>
      <c r="BC197" s="332"/>
      <c r="BD197" s="332"/>
      <c r="BE197" s="332"/>
      <c r="BF197" s="332"/>
      <c r="BG197" s="332"/>
      <c r="BH197" s="332"/>
      <c r="BI197" s="332"/>
      <c r="BJ197" s="332"/>
      <c r="BK197" s="332"/>
      <c r="BL197" s="332"/>
      <c r="BM197" s="332"/>
      <c r="BN197" s="332"/>
      <c r="BO197" s="332"/>
      <c r="BP197" s="332"/>
      <c r="BQ197" s="332"/>
      <c r="BR197" s="332"/>
      <c r="BS197" s="332"/>
      <c r="BT197" s="332"/>
      <c r="BU197" s="332"/>
      <c r="BV197" s="332"/>
      <c r="BW197" s="332"/>
      <c r="BX197" s="332"/>
      <c r="BY197" s="332"/>
    </row>
    <row r="198" spans="2:77" x14ac:dyDescent="0.3">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c r="AD198" s="332"/>
      <c r="AE198" s="332"/>
      <c r="AF198" s="332"/>
      <c r="AG198" s="332"/>
      <c r="AH198" s="332"/>
      <c r="AI198" s="332"/>
      <c r="AJ198" s="332"/>
      <c r="AK198" s="332"/>
      <c r="AL198" s="332"/>
      <c r="AM198" s="332"/>
      <c r="AN198" s="332"/>
      <c r="AO198" s="332"/>
      <c r="AP198" s="332"/>
      <c r="AQ198" s="332"/>
      <c r="AR198" s="332"/>
      <c r="AS198" s="332"/>
      <c r="AT198" s="332"/>
      <c r="AU198" s="332"/>
      <c r="AV198" s="332"/>
      <c r="AW198" s="332"/>
      <c r="AX198" s="332"/>
      <c r="AY198" s="332"/>
      <c r="AZ198" s="332"/>
      <c r="BA198" s="332"/>
      <c r="BB198" s="332"/>
      <c r="BC198" s="332"/>
      <c r="BD198" s="332"/>
      <c r="BE198" s="332"/>
      <c r="BF198" s="332"/>
      <c r="BG198" s="332"/>
      <c r="BH198" s="332"/>
      <c r="BI198" s="332"/>
      <c r="BJ198" s="332"/>
      <c r="BK198" s="332"/>
      <c r="BL198" s="332"/>
      <c r="BM198" s="332"/>
      <c r="BN198" s="332"/>
      <c r="BO198" s="332"/>
      <c r="BP198" s="332"/>
      <c r="BQ198" s="332"/>
      <c r="BR198" s="332"/>
      <c r="BS198" s="332"/>
      <c r="BT198" s="332"/>
      <c r="BU198" s="332"/>
      <c r="BV198" s="332"/>
      <c r="BW198" s="332"/>
      <c r="BX198" s="332"/>
      <c r="BY198" s="332"/>
    </row>
    <row r="199" spans="2:77" x14ac:dyDescent="0.3">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c r="AD199" s="332"/>
      <c r="AE199" s="332"/>
      <c r="AF199" s="332"/>
      <c r="AG199" s="332"/>
      <c r="AH199" s="332"/>
      <c r="AI199" s="332"/>
      <c r="AJ199" s="332"/>
      <c r="AK199" s="332"/>
      <c r="AL199" s="332"/>
      <c r="AM199" s="332"/>
      <c r="AN199" s="332"/>
      <c r="AO199" s="332"/>
      <c r="AP199" s="332"/>
      <c r="AQ199" s="332"/>
      <c r="AR199" s="332"/>
      <c r="AS199" s="332"/>
      <c r="AT199" s="332"/>
      <c r="AU199" s="332"/>
      <c r="AV199" s="332"/>
      <c r="AW199" s="332"/>
      <c r="AX199" s="332"/>
      <c r="AY199" s="332"/>
      <c r="AZ199" s="332"/>
      <c r="BA199" s="332"/>
      <c r="BB199" s="332"/>
      <c r="BC199" s="332"/>
      <c r="BD199" s="332"/>
      <c r="BE199" s="332"/>
      <c r="BF199" s="332"/>
      <c r="BG199" s="332"/>
      <c r="BH199" s="332"/>
      <c r="BI199" s="332"/>
      <c r="BJ199" s="332"/>
      <c r="BK199" s="332"/>
      <c r="BL199" s="332"/>
      <c r="BM199" s="332"/>
      <c r="BN199" s="332"/>
      <c r="BO199" s="332"/>
      <c r="BP199" s="332"/>
      <c r="BQ199" s="332"/>
      <c r="BR199" s="332"/>
      <c r="BS199" s="332"/>
      <c r="BT199" s="332"/>
      <c r="BU199" s="332"/>
      <c r="BV199" s="332"/>
      <c r="BW199" s="332"/>
      <c r="BX199" s="332"/>
      <c r="BY199" s="332"/>
    </row>
    <row r="200" spans="2:77" x14ac:dyDescent="0.3">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c r="AD200" s="332"/>
      <c r="AE200" s="332"/>
      <c r="AF200" s="332"/>
      <c r="AG200" s="332"/>
      <c r="AH200" s="332"/>
      <c r="AI200" s="332"/>
      <c r="AJ200" s="332"/>
      <c r="AK200" s="332"/>
      <c r="AL200" s="332"/>
      <c r="AM200" s="332"/>
      <c r="AN200" s="332"/>
      <c r="AO200" s="332"/>
      <c r="AP200" s="332"/>
      <c r="AQ200" s="332"/>
      <c r="AR200" s="332"/>
      <c r="AS200" s="332"/>
      <c r="AT200" s="332"/>
      <c r="AU200" s="332"/>
      <c r="AV200" s="332"/>
      <c r="AW200" s="332"/>
      <c r="AX200" s="332"/>
      <c r="AY200" s="332"/>
      <c r="AZ200" s="332"/>
      <c r="BA200" s="332"/>
      <c r="BB200" s="332"/>
      <c r="BC200" s="332"/>
      <c r="BD200" s="332"/>
      <c r="BE200" s="332"/>
      <c r="BF200" s="332"/>
      <c r="BG200" s="332"/>
      <c r="BH200" s="332"/>
      <c r="BI200" s="332"/>
      <c r="BJ200" s="332"/>
      <c r="BK200" s="332"/>
      <c r="BL200" s="332"/>
      <c r="BM200" s="332"/>
      <c r="BN200" s="332"/>
      <c r="BO200" s="332"/>
      <c r="BP200" s="332"/>
      <c r="BQ200" s="332"/>
      <c r="BR200" s="332"/>
      <c r="BS200" s="332"/>
      <c r="BT200" s="332"/>
      <c r="BU200" s="332"/>
      <c r="BV200" s="332"/>
      <c r="BW200" s="332"/>
      <c r="BX200" s="332"/>
      <c r="BY200" s="332"/>
    </row>
    <row r="201" spans="2:77" x14ac:dyDescent="0.3">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c r="AD201" s="332"/>
      <c r="AE201" s="332"/>
      <c r="AF201" s="332"/>
      <c r="AG201" s="332"/>
      <c r="AH201" s="332"/>
      <c r="AI201" s="332"/>
      <c r="AJ201" s="332"/>
      <c r="AK201" s="332"/>
      <c r="AL201" s="332"/>
      <c r="AM201" s="332"/>
      <c r="AN201" s="332"/>
      <c r="AO201" s="332"/>
      <c r="AP201" s="332"/>
      <c r="AQ201" s="332"/>
      <c r="AR201" s="332"/>
      <c r="AS201" s="332"/>
      <c r="AT201" s="332"/>
      <c r="AU201" s="332"/>
      <c r="AV201" s="332"/>
      <c r="AW201" s="332"/>
      <c r="AX201" s="332"/>
      <c r="AY201" s="332"/>
      <c r="AZ201" s="332"/>
      <c r="BA201" s="332"/>
      <c r="BB201" s="332"/>
      <c r="BC201" s="332"/>
      <c r="BD201" s="332"/>
      <c r="BE201" s="332"/>
      <c r="BF201" s="332"/>
      <c r="BG201" s="332"/>
      <c r="BH201" s="332"/>
      <c r="BI201" s="332"/>
      <c r="BJ201" s="332"/>
      <c r="BK201" s="332"/>
      <c r="BL201" s="332"/>
      <c r="BM201" s="332"/>
      <c r="BN201" s="332"/>
      <c r="BO201" s="332"/>
      <c r="BP201" s="332"/>
      <c r="BQ201" s="332"/>
      <c r="BR201" s="332"/>
      <c r="BS201" s="332"/>
      <c r="BT201" s="332"/>
      <c r="BU201" s="332"/>
      <c r="BV201" s="332"/>
      <c r="BW201" s="332"/>
      <c r="BX201" s="332"/>
      <c r="BY201" s="332"/>
    </row>
    <row r="202" spans="2:77" x14ac:dyDescent="0.3">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c r="AD202" s="332"/>
      <c r="AE202" s="332"/>
      <c r="AF202" s="332"/>
      <c r="AG202" s="332"/>
      <c r="AH202" s="332"/>
      <c r="AI202" s="332"/>
      <c r="AJ202" s="332"/>
      <c r="AK202" s="332"/>
      <c r="AL202" s="332"/>
      <c r="AM202" s="332"/>
      <c r="AN202" s="332"/>
      <c r="AO202" s="332"/>
      <c r="AP202" s="332"/>
      <c r="AQ202" s="332"/>
      <c r="AR202" s="332"/>
      <c r="AS202" s="332"/>
      <c r="AT202" s="332"/>
      <c r="AU202" s="332"/>
      <c r="AV202" s="332"/>
      <c r="AW202" s="332"/>
      <c r="AX202" s="332"/>
      <c r="AY202" s="332"/>
      <c r="AZ202" s="332"/>
      <c r="BA202" s="332"/>
      <c r="BB202" s="332"/>
      <c r="BC202" s="332"/>
      <c r="BD202" s="332"/>
      <c r="BE202" s="332"/>
      <c r="BF202" s="332"/>
      <c r="BG202" s="332"/>
      <c r="BH202" s="332"/>
      <c r="BI202" s="332"/>
      <c r="BJ202" s="332"/>
      <c r="BK202" s="332"/>
      <c r="BL202" s="332"/>
      <c r="BM202" s="332"/>
      <c r="BN202" s="332"/>
      <c r="BO202" s="332"/>
      <c r="BP202" s="332"/>
      <c r="BQ202" s="332"/>
      <c r="BR202" s="332"/>
      <c r="BS202" s="332"/>
      <c r="BT202" s="332"/>
      <c r="BU202" s="332"/>
      <c r="BV202" s="332"/>
      <c r="BW202" s="332"/>
      <c r="BX202" s="332"/>
      <c r="BY202" s="332"/>
    </row>
    <row r="203" spans="2:77" x14ac:dyDescent="0.3">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c r="AD203" s="332"/>
      <c r="AE203" s="332"/>
      <c r="AF203" s="332"/>
      <c r="AG203" s="332"/>
      <c r="AH203" s="332"/>
      <c r="AI203" s="332"/>
      <c r="AJ203" s="332"/>
      <c r="AK203" s="332"/>
      <c r="AL203" s="332"/>
      <c r="AM203" s="332"/>
      <c r="AN203" s="332"/>
      <c r="AO203" s="332"/>
      <c r="AP203" s="332"/>
      <c r="AQ203" s="332"/>
      <c r="AR203" s="332"/>
      <c r="AS203" s="332"/>
      <c r="AT203" s="332"/>
      <c r="AU203" s="332"/>
      <c r="AV203" s="332"/>
      <c r="AW203" s="332"/>
      <c r="AX203" s="332"/>
      <c r="AY203" s="332"/>
      <c r="AZ203" s="332"/>
      <c r="BA203" s="332"/>
      <c r="BB203" s="332"/>
      <c r="BC203" s="332"/>
      <c r="BD203" s="332"/>
      <c r="BE203" s="332"/>
      <c r="BF203" s="332"/>
      <c r="BG203" s="332"/>
      <c r="BH203" s="332"/>
      <c r="BI203" s="332"/>
      <c r="BJ203" s="332"/>
      <c r="BK203" s="332"/>
      <c r="BL203" s="332"/>
      <c r="BM203" s="332"/>
      <c r="BN203" s="332"/>
      <c r="BO203" s="332"/>
      <c r="BP203" s="332"/>
      <c r="BQ203" s="332"/>
      <c r="BR203" s="332"/>
      <c r="BS203" s="332"/>
      <c r="BT203" s="332"/>
      <c r="BU203" s="332"/>
      <c r="BV203" s="332"/>
      <c r="BW203" s="332"/>
      <c r="BX203" s="332"/>
      <c r="BY203" s="332"/>
    </row>
    <row r="204" spans="2:77" x14ac:dyDescent="0.3">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c r="AD204" s="332"/>
      <c r="AE204" s="332"/>
      <c r="AF204" s="332"/>
      <c r="AG204" s="332"/>
      <c r="AH204" s="332"/>
      <c r="AI204" s="332"/>
      <c r="AJ204" s="332"/>
      <c r="AK204" s="332"/>
      <c r="AL204" s="332"/>
      <c r="AM204" s="332"/>
      <c r="AN204" s="332"/>
      <c r="AO204" s="332"/>
      <c r="AP204" s="332"/>
      <c r="AQ204" s="332"/>
      <c r="AR204" s="332"/>
      <c r="AS204" s="332"/>
      <c r="AT204" s="332"/>
      <c r="AU204" s="332"/>
      <c r="AV204" s="332"/>
      <c r="AW204" s="332"/>
      <c r="AX204" s="332"/>
      <c r="AY204" s="332"/>
      <c r="AZ204" s="332"/>
      <c r="BA204" s="332"/>
      <c r="BB204" s="332"/>
      <c r="BC204" s="332"/>
      <c r="BD204" s="332"/>
      <c r="BE204" s="332"/>
      <c r="BF204" s="332"/>
      <c r="BG204" s="332"/>
      <c r="BH204" s="332"/>
      <c r="BI204" s="332"/>
      <c r="BJ204" s="332"/>
      <c r="BK204" s="332"/>
      <c r="BL204" s="332"/>
      <c r="BM204" s="332"/>
      <c r="BN204" s="332"/>
      <c r="BO204" s="332"/>
      <c r="BP204" s="332"/>
      <c r="BQ204" s="332"/>
      <c r="BR204" s="332"/>
      <c r="BS204" s="332"/>
      <c r="BT204" s="332"/>
      <c r="BU204" s="332"/>
      <c r="BV204" s="332"/>
      <c r="BW204" s="332"/>
      <c r="BX204" s="332"/>
      <c r="BY204" s="332"/>
    </row>
    <row r="205" spans="2:77" x14ac:dyDescent="0.3">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c r="AD205" s="332"/>
      <c r="AE205" s="332"/>
      <c r="AF205" s="332"/>
      <c r="AG205" s="332"/>
      <c r="AH205" s="332"/>
      <c r="AI205" s="332"/>
      <c r="AJ205" s="332"/>
      <c r="AK205" s="332"/>
      <c r="AL205" s="332"/>
      <c r="AM205" s="332"/>
      <c r="AN205" s="332"/>
      <c r="AO205" s="332"/>
      <c r="AP205" s="332"/>
      <c r="AQ205" s="332"/>
      <c r="AR205" s="332"/>
      <c r="AS205" s="332"/>
      <c r="AT205" s="332"/>
      <c r="AU205" s="332"/>
      <c r="AV205" s="332"/>
      <c r="AW205" s="332"/>
      <c r="AX205" s="332"/>
      <c r="AY205" s="332"/>
      <c r="AZ205" s="332"/>
      <c r="BA205" s="332"/>
      <c r="BB205" s="332"/>
      <c r="BC205" s="332"/>
      <c r="BD205" s="332"/>
      <c r="BE205" s="332"/>
      <c r="BF205" s="332"/>
      <c r="BG205" s="332"/>
      <c r="BH205" s="332"/>
      <c r="BI205" s="332"/>
      <c r="BJ205" s="332"/>
      <c r="BK205" s="332"/>
      <c r="BL205" s="332"/>
      <c r="BM205" s="332"/>
      <c r="BN205" s="332"/>
      <c r="BO205" s="332"/>
      <c r="BP205" s="332"/>
      <c r="BQ205" s="332"/>
      <c r="BR205" s="332"/>
      <c r="BS205" s="332"/>
      <c r="BT205" s="332"/>
      <c r="BU205" s="332"/>
      <c r="BV205" s="332"/>
      <c r="BW205" s="332"/>
      <c r="BX205" s="332"/>
      <c r="BY205" s="332"/>
    </row>
    <row r="206" spans="2:77" x14ac:dyDescent="0.3">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c r="AD206" s="332"/>
      <c r="AE206" s="332"/>
      <c r="AF206" s="332"/>
      <c r="AG206" s="332"/>
      <c r="AH206" s="332"/>
      <c r="AI206" s="332"/>
      <c r="AJ206" s="332"/>
      <c r="AK206" s="332"/>
      <c r="AL206" s="332"/>
      <c r="AM206" s="332"/>
      <c r="AN206" s="332"/>
      <c r="AO206" s="332"/>
      <c r="AP206" s="332"/>
      <c r="AQ206" s="332"/>
      <c r="AR206" s="332"/>
      <c r="AS206" s="332"/>
      <c r="AT206" s="332"/>
      <c r="AU206" s="332"/>
      <c r="AV206" s="332"/>
      <c r="AW206" s="332"/>
      <c r="AX206" s="332"/>
      <c r="AY206" s="332"/>
      <c r="AZ206" s="332"/>
      <c r="BA206" s="332"/>
      <c r="BB206" s="332"/>
      <c r="BC206" s="332"/>
      <c r="BD206" s="332"/>
      <c r="BE206" s="332"/>
      <c r="BF206" s="332"/>
      <c r="BG206" s="332"/>
      <c r="BH206" s="332"/>
      <c r="BI206" s="332"/>
      <c r="BJ206" s="332"/>
      <c r="BK206" s="332"/>
      <c r="BL206" s="332"/>
      <c r="BM206" s="332"/>
      <c r="BN206" s="332"/>
      <c r="BO206" s="332"/>
      <c r="BP206" s="332"/>
      <c r="BQ206" s="332"/>
      <c r="BR206" s="332"/>
      <c r="BS206" s="332"/>
      <c r="BT206" s="332"/>
      <c r="BU206" s="332"/>
      <c r="BV206" s="332"/>
      <c r="BW206" s="332"/>
      <c r="BX206" s="332"/>
      <c r="BY206" s="332"/>
    </row>
    <row r="207" spans="2:77" x14ac:dyDescent="0.3">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c r="AD207" s="332"/>
      <c r="AE207" s="332"/>
      <c r="AF207" s="332"/>
      <c r="AG207" s="332"/>
      <c r="AH207" s="332"/>
      <c r="AI207" s="332"/>
      <c r="AJ207" s="332"/>
      <c r="AK207" s="332"/>
      <c r="AL207" s="332"/>
      <c r="AM207" s="332"/>
      <c r="AN207" s="332"/>
      <c r="AO207" s="332"/>
      <c r="AP207" s="332"/>
      <c r="AQ207" s="332"/>
      <c r="AR207" s="332"/>
      <c r="AS207" s="332"/>
      <c r="AT207" s="332"/>
      <c r="AU207" s="332"/>
      <c r="AV207" s="332"/>
      <c r="AW207" s="332"/>
      <c r="AX207" s="332"/>
      <c r="AY207" s="332"/>
      <c r="AZ207" s="332"/>
      <c r="BA207" s="332"/>
      <c r="BB207" s="332"/>
      <c r="BC207" s="332"/>
      <c r="BD207" s="332"/>
      <c r="BE207" s="332"/>
      <c r="BF207" s="332"/>
      <c r="BG207" s="332"/>
      <c r="BH207" s="332"/>
      <c r="BI207" s="332"/>
      <c r="BJ207" s="332"/>
      <c r="BK207" s="332"/>
      <c r="BL207" s="332"/>
      <c r="BM207" s="332"/>
      <c r="BN207" s="332"/>
      <c r="BO207" s="332"/>
      <c r="BP207" s="332"/>
      <c r="BQ207" s="332"/>
      <c r="BR207" s="332"/>
      <c r="BS207" s="332"/>
      <c r="BT207" s="332"/>
      <c r="BU207" s="332"/>
      <c r="BV207" s="332"/>
      <c r="BW207" s="332"/>
      <c r="BX207" s="332"/>
      <c r="BY207" s="332"/>
    </row>
    <row r="208" spans="2:77" x14ac:dyDescent="0.3">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c r="AD208" s="332"/>
      <c r="AE208" s="332"/>
      <c r="AF208" s="332"/>
      <c r="AG208" s="332"/>
      <c r="AH208" s="332"/>
      <c r="AI208" s="332"/>
      <c r="AJ208" s="332"/>
      <c r="AK208" s="332"/>
      <c r="AL208" s="332"/>
      <c r="AM208" s="332"/>
      <c r="AN208" s="332"/>
      <c r="AO208" s="332"/>
      <c r="AP208" s="332"/>
      <c r="AQ208" s="332"/>
      <c r="AR208" s="332"/>
      <c r="AS208" s="332"/>
      <c r="AT208" s="332"/>
      <c r="AU208" s="332"/>
      <c r="AV208" s="332"/>
      <c r="AW208" s="332"/>
      <c r="AX208" s="332"/>
      <c r="AY208" s="332"/>
      <c r="AZ208" s="332"/>
      <c r="BA208" s="332"/>
      <c r="BB208" s="332"/>
      <c r="BC208" s="332"/>
      <c r="BD208" s="332"/>
      <c r="BE208" s="332"/>
      <c r="BF208" s="332"/>
      <c r="BG208" s="332"/>
      <c r="BH208" s="332"/>
      <c r="BI208" s="332"/>
      <c r="BJ208" s="332"/>
      <c r="BK208" s="332"/>
      <c r="BL208" s="332"/>
      <c r="BM208" s="332"/>
      <c r="BN208" s="332"/>
      <c r="BO208" s="332"/>
      <c r="BP208" s="332"/>
      <c r="BQ208" s="332"/>
      <c r="BR208" s="332"/>
      <c r="BS208" s="332"/>
      <c r="BT208" s="332"/>
      <c r="BU208" s="332"/>
      <c r="BV208" s="332"/>
      <c r="BW208" s="332"/>
      <c r="BX208" s="332"/>
      <c r="BY208" s="332"/>
    </row>
    <row r="209" spans="2:77" x14ac:dyDescent="0.3">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c r="AD209" s="332"/>
      <c r="AE209" s="332"/>
      <c r="AF209" s="332"/>
      <c r="AG209" s="332"/>
      <c r="AH209" s="332"/>
      <c r="AI209" s="332"/>
      <c r="AJ209" s="332"/>
      <c r="AK209" s="332"/>
      <c r="AL209" s="332"/>
      <c r="AM209" s="332"/>
      <c r="AN209" s="332"/>
      <c r="AO209" s="332"/>
      <c r="AP209" s="332"/>
      <c r="AQ209" s="332"/>
      <c r="AR209" s="332"/>
      <c r="AS209" s="332"/>
      <c r="AT209" s="332"/>
      <c r="AU209" s="332"/>
      <c r="AV209" s="332"/>
      <c r="AW209" s="332"/>
      <c r="AX209" s="332"/>
      <c r="AY209" s="332"/>
      <c r="AZ209" s="332"/>
      <c r="BA209" s="332"/>
      <c r="BB209" s="332"/>
      <c r="BC209" s="332"/>
      <c r="BD209" s="332"/>
      <c r="BE209" s="332"/>
      <c r="BF209" s="332"/>
      <c r="BG209" s="332"/>
      <c r="BH209" s="332"/>
      <c r="BI209" s="332"/>
      <c r="BJ209" s="332"/>
      <c r="BK209" s="332"/>
      <c r="BL209" s="332"/>
      <c r="BM209" s="332"/>
      <c r="BN209" s="332"/>
      <c r="BO209" s="332"/>
      <c r="BP209" s="332"/>
      <c r="BQ209" s="332"/>
      <c r="BR209" s="332"/>
      <c r="BS209" s="332"/>
      <c r="BT209" s="332"/>
      <c r="BU209" s="332"/>
      <c r="BV209" s="332"/>
      <c r="BW209" s="332"/>
      <c r="BX209" s="332"/>
      <c r="BY209" s="332"/>
    </row>
    <row r="210" spans="2:77" x14ac:dyDescent="0.3">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c r="AD210" s="332"/>
      <c r="AE210" s="332"/>
      <c r="AF210" s="332"/>
      <c r="AG210" s="332"/>
      <c r="AH210" s="332"/>
      <c r="AI210" s="332"/>
      <c r="AJ210" s="332"/>
      <c r="AK210" s="332"/>
      <c r="AL210" s="332"/>
      <c r="AM210" s="332"/>
      <c r="AN210" s="332"/>
      <c r="AO210" s="332"/>
      <c r="AP210" s="332"/>
      <c r="AQ210" s="332"/>
      <c r="AR210" s="332"/>
      <c r="AS210" s="332"/>
      <c r="AT210" s="332"/>
      <c r="AU210" s="332"/>
      <c r="AV210" s="332"/>
      <c r="AW210" s="332"/>
      <c r="AX210" s="332"/>
      <c r="AY210" s="332"/>
      <c r="AZ210" s="332"/>
      <c r="BA210" s="332"/>
      <c r="BB210" s="332"/>
      <c r="BC210" s="332"/>
      <c r="BD210" s="332"/>
      <c r="BE210" s="332"/>
      <c r="BF210" s="332"/>
      <c r="BG210" s="332"/>
      <c r="BH210" s="332"/>
      <c r="BI210" s="332"/>
      <c r="BJ210" s="332"/>
      <c r="BK210" s="332"/>
      <c r="BL210" s="332"/>
      <c r="BM210" s="332"/>
      <c r="BN210" s="332"/>
      <c r="BO210" s="332"/>
      <c r="BP210" s="332"/>
      <c r="BQ210" s="332"/>
      <c r="BR210" s="332"/>
      <c r="BS210" s="332"/>
      <c r="BT210" s="332"/>
      <c r="BU210" s="332"/>
      <c r="BV210" s="332"/>
      <c r="BW210" s="332"/>
      <c r="BX210" s="332"/>
      <c r="BY210" s="332"/>
    </row>
    <row r="211" spans="2:77" x14ac:dyDescent="0.3">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c r="AD211" s="332"/>
      <c r="AE211" s="332"/>
      <c r="AF211" s="332"/>
      <c r="AG211" s="332"/>
      <c r="AH211" s="332"/>
      <c r="AI211" s="332"/>
      <c r="AJ211" s="332"/>
      <c r="AK211" s="332"/>
      <c r="AL211" s="332"/>
      <c r="AM211" s="332"/>
      <c r="AN211" s="332"/>
      <c r="AO211" s="332"/>
      <c r="AP211" s="332"/>
      <c r="AQ211" s="332"/>
      <c r="AR211" s="332"/>
      <c r="AS211" s="332"/>
      <c r="AT211" s="332"/>
      <c r="AU211" s="332"/>
      <c r="AV211" s="332"/>
      <c r="AW211" s="332"/>
      <c r="AX211" s="332"/>
      <c r="AY211" s="332"/>
      <c r="AZ211" s="332"/>
      <c r="BA211" s="332"/>
      <c r="BB211" s="332"/>
      <c r="BC211" s="332"/>
      <c r="BD211" s="332"/>
      <c r="BE211" s="332"/>
      <c r="BF211" s="332"/>
      <c r="BG211" s="332"/>
      <c r="BH211" s="332"/>
      <c r="BI211" s="332"/>
      <c r="BJ211" s="332"/>
      <c r="BK211" s="332"/>
      <c r="BL211" s="332"/>
      <c r="BM211" s="332"/>
      <c r="BN211" s="332"/>
      <c r="BO211" s="332"/>
      <c r="BP211" s="332"/>
      <c r="BQ211" s="332"/>
      <c r="BR211" s="332"/>
      <c r="BS211" s="332"/>
      <c r="BT211" s="332"/>
      <c r="BU211" s="332"/>
      <c r="BV211" s="332"/>
      <c r="BW211" s="332"/>
      <c r="BX211" s="332"/>
      <c r="BY211" s="332"/>
    </row>
    <row r="212" spans="2:77" x14ac:dyDescent="0.3">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c r="AD212" s="332"/>
      <c r="AE212" s="332"/>
      <c r="AF212" s="332"/>
      <c r="AG212" s="332"/>
      <c r="AH212" s="332"/>
      <c r="AI212" s="332"/>
      <c r="AJ212" s="332"/>
      <c r="AK212" s="332"/>
      <c r="AL212" s="332"/>
      <c r="AM212" s="332"/>
      <c r="AN212" s="332"/>
      <c r="AO212" s="332"/>
      <c r="AP212" s="332"/>
      <c r="AQ212" s="332"/>
      <c r="AR212" s="332"/>
      <c r="AS212" s="332"/>
      <c r="AT212" s="332"/>
      <c r="AU212" s="332"/>
      <c r="AV212" s="332"/>
      <c r="AW212" s="332"/>
      <c r="AX212" s="332"/>
      <c r="AY212" s="332"/>
      <c r="AZ212" s="332"/>
      <c r="BA212" s="332"/>
      <c r="BB212" s="332"/>
      <c r="BC212" s="332"/>
      <c r="BD212" s="332"/>
      <c r="BE212" s="332"/>
      <c r="BF212" s="332"/>
      <c r="BG212" s="332"/>
      <c r="BH212" s="332"/>
      <c r="BI212" s="332"/>
      <c r="BJ212" s="332"/>
      <c r="BK212" s="332"/>
      <c r="BL212" s="332"/>
      <c r="BM212" s="332"/>
      <c r="BN212" s="332"/>
      <c r="BO212" s="332"/>
      <c r="BP212" s="332"/>
      <c r="BQ212" s="332"/>
      <c r="BR212" s="332"/>
      <c r="BS212" s="332"/>
      <c r="BT212" s="332"/>
      <c r="BU212" s="332"/>
      <c r="BV212" s="332"/>
      <c r="BW212" s="332"/>
      <c r="BX212" s="332"/>
      <c r="BY212" s="332"/>
    </row>
    <row r="213" spans="2:77" x14ac:dyDescent="0.3">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c r="AD213" s="332"/>
      <c r="AE213" s="332"/>
      <c r="AF213" s="332"/>
      <c r="AG213" s="332"/>
      <c r="AH213" s="332"/>
      <c r="AI213" s="332"/>
      <c r="AJ213" s="332"/>
      <c r="AK213" s="332"/>
      <c r="AL213" s="332"/>
      <c r="AM213" s="332"/>
      <c r="AN213" s="332"/>
      <c r="AO213" s="332"/>
      <c r="AP213" s="332"/>
      <c r="AQ213" s="332"/>
      <c r="AR213" s="332"/>
      <c r="AS213" s="332"/>
      <c r="AT213" s="332"/>
      <c r="AU213" s="332"/>
      <c r="AV213" s="332"/>
      <c r="AW213" s="332"/>
      <c r="AX213" s="332"/>
      <c r="AY213" s="332"/>
      <c r="AZ213" s="332"/>
      <c r="BA213" s="332"/>
      <c r="BB213" s="332"/>
      <c r="BC213" s="332"/>
      <c r="BD213" s="332"/>
      <c r="BE213" s="332"/>
      <c r="BF213" s="332"/>
      <c r="BG213" s="332"/>
      <c r="BH213" s="332"/>
      <c r="BI213" s="332"/>
      <c r="BJ213" s="332"/>
      <c r="BK213" s="332"/>
      <c r="BL213" s="332"/>
      <c r="BM213" s="332"/>
      <c r="BN213" s="332"/>
      <c r="BO213" s="332"/>
      <c r="BP213" s="332"/>
      <c r="BQ213" s="332"/>
      <c r="BR213" s="332"/>
      <c r="BS213" s="332"/>
      <c r="BT213" s="332"/>
      <c r="BU213" s="332"/>
      <c r="BV213" s="332"/>
      <c r="BW213" s="332"/>
      <c r="BX213" s="332"/>
      <c r="BY213" s="332"/>
    </row>
    <row r="214" spans="2:77" x14ac:dyDescent="0.3">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c r="AD214" s="332"/>
      <c r="AE214" s="332"/>
      <c r="AF214" s="332"/>
      <c r="AG214" s="332"/>
      <c r="AH214" s="332"/>
      <c r="AI214" s="332"/>
      <c r="AJ214" s="332"/>
      <c r="AK214" s="332"/>
      <c r="AL214" s="332"/>
      <c r="AM214" s="332"/>
      <c r="AN214" s="332"/>
      <c r="AO214" s="332"/>
      <c r="AP214" s="332"/>
      <c r="AQ214" s="332"/>
      <c r="AR214" s="332"/>
      <c r="AS214" s="332"/>
      <c r="AT214" s="332"/>
      <c r="AU214" s="332"/>
      <c r="AV214" s="332"/>
      <c r="AW214" s="332"/>
      <c r="AX214" s="332"/>
      <c r="AY214" s="332"/>
      <c r="AZ214" s="332"/>
      <c r="BA214" s="332"/>
      <c r="BB214" s="332"/>
      <c r="BC214" s="332"/>
      <c r="BD214" s="332"/>
      <c r="BE214" s="332"/>
      <c r="BF214" s="332"/>
      <c r="BG214" s="332"/>
      <c r="BH214" s="332"/>
      <c r="BI214" s="332"/>
      <c r="BJ214" s="332"/>
      <c r="BK214" s="332"/>
      <c r="BL214" s="332"/>
      <c r="BM214" s="332"/>
      <c r="BN214" s="332"/>
      <c r="BO214" s="332"/>
      <c r="BP214" s="332"/>
      <c r="BQ214" s="332"/>
      <c r="BR214" s="332"/>
      <c r="BS214" s="332"/>
      <c r="BT214" s="332"/>
      <c r="BU214" s="332"/>
      <c r="BV214" s="332"/>
      <c r="BW214" s="332"/>
      <c r="BX214" s="332"/>
      <c r="BY214" s="332"/>
    </row>
    <row r="215" spans="2:77" x14ac:dyDescent="0.3">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c r="AD215" s="332"/>
      <c r="AE215" s="332"/>
      <c r="AF215" s="332"/>
      <c r="AG215" s="332"/>
      <c r="AH215" s="332"/>
      <c r="AI215" s="332"/>
      <c r="AJ215" s="332"/>
      <c r="AK215" s="332"/>
      <c r="AL215" s="332"/>
      <c r="AM215" s="332"/>
      <c r="AN215" s="332"/>
      <c r="AO215" s="332"/>
      <c r="AP215" s="332"/>
      <c r="AQ215" s="332"/>
      <c r="AR215" s="332"/>
      <c r="AS215" s="332"/>
      <c r="AT215" s="332"/>
      <c r="AU215" s="332"/>
      <c r="AV215" s="332"/>
      <c r="AW215" s="332"/>
      <c r="AX215" s="332"/>
      <c r="AY215" s="332"/>
      <c r="AZ215" s="332"/>
      <c r="BA215" s="332"/>
      <c r="BB215" s="332"/>
      <c r="BC215" s="332"/>
      <c r="BD215" s="332"/>
      <c r="BE215" s="332"/>
      <c r="BF215" s="332"/>
      <c r="BG215" s="332"/>
      <c r="BH215" s="332"/>
      <c r="BI215" s="332"/>
      <c r="BJ215" s="332"/>
      <c r="BK215" s="332"/>
      <c r="BL215" s="332"/>
      <c r="BM215" s="332"/>
      <c r="BN215" s="332"/>
      <c r="BO215" s="332"/>
      <c r="BP215" s="332"/>
      <c r="BQ215" s="332"/>
      <c r="BR215" s="332"/>
      <c r="BS215" s="332"/>
      <c r="BT215" s="332"/>
      <c r="BU215" s="332"/>
      <c r="BV215" s="332"/>
      <c r="BW215" s="332"/>
      <c r="BX215" s="332"/>
      <c r="BY215" s="332"/>
    </row>
    <row r="216" spans="2:77" x14ac:dyDescent="0.3">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c r="AD216" s="332"/>
      <c r="AE216" s="332"/>
      <c r="AF216" s="332"/>
      <c r="AG216" s="332"/>
      <c r="AH216" s="332"/>
      <c r="AI216" s="332"/>
      <c r="AJ216" s="332"/>
      <c r="AK216" s="332"/>
      <c r="AL216" s="332"/>
      <c r="AM216" s="332"/>
      <c r="AN216" s="332"/>
      <c r="AO216" s="332"/>
      <c r="AP216" s="332"/>
      <c r="AQ216" s="332"/>
      <c r="AR216" s="332"/>
      <c r="AS216" s="332"/>
      <c r="AT216" s="332"/>
      <c r="AU216" s="332"/>
      <c r="AV216" s="332"/>
      <c r="AW216" s="332"/>
      <c r="AX216" s="332"/>
      <c r="AY216" s="332"/>
      <c r="AZ216" s="332"/>
      <c r="BA216" s="332"/>
      <c r="BB216" s="332"/>
      <c r="BC216" s="332"/>
      <c r="BD216" s="332"/>
      <c r="BE216" s="332"/>
      <c r="BF216" s="332"/>
      <c r="BG216" s="332"/>
      <c r="BH216" s="332"/>
      <c r="BI216" s="332"/>
      <c r="BJ216" s="332"/>
      <c r="BK216" s="332"/>
      <c r="BL216" s="332"/>
      <c r="BM216" s="332"/>
      <c r="BN216" s="332"/>
      <c r="BO216" s="332"/>
      <c r="BP216" s="332"/>
      <c r="BQ216" s="332"/>
      <c r="BR216" s="332"/>
      <c r="BS216" s="332"/>
      <c r="BT216" s="332"/>
      <c r="BU216" s="332"/>
      <c r="BV216" s="332"/>
      <c r="BW216" s="332"/>
      <c r="BX216" s="332"/>
      <c r="BY216" s="332"/>
    </row>
    <row r="217" spans="2:77" x14ac:dyDescent="0.3">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c r="AD217" s="332"/>
      <c r="AE217" s="332"/>
      <c r="AF217" s="332"/>
      <c r="AG217" s="332"/>
      <c r="AH217" s="332"/>
      <c r="AI217" s="332"/>
      <c r="AJ217" s="332"/>
      <c r="AK217" s="332"/>
      <c r="AL217" s="332"/>
      <c r="AM217" s="332"/>
      <c r="AN217" s="332"/>
      <c r="AO217" s="332"/>
      <c r="AP217" s="332"/>
      <c r="AQ217" s="332"/>
      <c r="AR217" s="332"/>
      <c r="AS217" s="332"/>
      <c r="AT217" s="332"/>
      <c r="AU217" s="332"/>
      <c r="AV217" s="332"/>
      <c r="AW217" s="332"/>
      <c r="AX217" s="332"/>
      <c r="AY217" s="332"/>
      <c r="AZ217" s="332"/>
      <c r="BA217" s="332"/>
      <c r="BB217" s="332"/>
      <c r="BC217" s="332"/>
      <c r="BD217" s="332"/>
      <c r="BE217" s="332"/>
      <c r="BF217" s="332"/>
      <c r="BG217" s="332"/>
      <c r="BH217" s="332"/>
      <c r="BI217" s="332"/>
      <c r="BJ217" s="332"/>
      <c r="BK217" s="332"/>
      <c r="BL217" s="332"/>
      <c r="BM217" s="332"/>
      <c r="BN217" s="332"/>
      <c r="BO217" s="332"/>
      <c r="BP217" s="332"/>
      <c r="BQ217" s="332"/>
      <c r="BR217" s="332"/>
      <c r="BS217" s="332"/>
      <c r="BT217" s="332"/>
      <c r="BU217" s="332"/>
      <c r="BV217" s="332"/>
      <c r="BW217" s="332"/>
      <c r="BX217" s="332"/>
      <c r="BY217" s="332"/>
    </row>
    <row r="218" spans="2:77" x14ac:dyDescent="0.3">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c r="AD218" s="332"/>
      <c r="AE218" s="332"/>
      <c r="AF218" s="332"/>
      <c r="AG218" s="332"/>
      <c r="AH218" s="332"/>
      <c r="AI218" s="332"/>
      <c r="AJ218" s="332"/>
      <c r="AK218" s="332"/>
      <c r="AL218" s="332"/>
      <c r="AM218" s="332"/>
      <c r="AN218" s="332"/>
      <c r="AO218" s="332"/>
      <c r="AP218" s="332"/>
      <c r="AQ218" s="332"/>
      <c r="AR218" s="332"/>
      <c r="AS218" s="332"/>
      <c r="AT218" s="332"/>
      <c r="AU218" s="332"/>
      <c r="AV218" s="332"/>
      <c r="AW218" s="332"/>
      <c r="AX218" s="332"/>
      <c r="AY218" s="332"/>
      <c r="AZ218" s="332"/>
      <c r="BA218" s="332"/>
      <c r="BB218" s="332"/>
      <c r="BC218" s="332"/>
      <c r="BD218" s="332"/>
      <c r="BE218" s="332"/>
      <c r="BF218" s="332"/>
      <c r="BG218" s="332"/>
      <c r="BH218" s="332"/>
      <c r="BI218" s="332"/>
      <c r="BJ218" s="332"/>
      <c r="BK218" s="332"/>
      <c r="BL218" s="332"/>
      <c r="BM218" s="332"/>
      <c r="BN218" s="332"/>
      <c r="BO218" s="332"/>
      <c r="BP218" s="332"/>
      <c r="BQ218" s="332"/>
      <c r="BR218" s="332"/>
      <c r="BS218" s="332"/>
      <c r="BT218" s="332"/>
      <c r="BU218" s="332"/>
      <c r="BV218" s="332"/>
      <c r="BW218" s="332"/>
      <c r="BX218" s="332"/>
      <c r="BY218" s="332"/>
    </row>
    <row r="219" spans="2:77" x14ac:dyDescent="0.3">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c r="AD219" s="332"/>
      <c r="AE219" s="332"/>
      <c r="AF219" s="332"/>
      <c r="AG219" s="332"/>
      <c r="AH219" s="332"/>
      <c r="AI219" s="332"/>
      <c r="AJ219" s="332"/>
      <c r="AK219" s="332"/>
      <c r="AL219" s="332"/>
      <c r="AM219" s="332"/>
      <c r="AN219" s="332"/>
      <c r="AO219" s="332"/>
      <c r="AP219" s="332"/>
      <c r="AQ219" s="332"/>
      <c r="AR219" s="332"/>
      <c r="AS219" s="332"/>
      <c r="AT219" s="332"/>
      <c r="AU219" s="332"/>
      <c r="AV219" s="332"/>
      <c r="AW219" s="332"/>
      <c r="AX219" s="332"/>
      <c r="AY219" s="332"/>
      <c r="AZ219" s="332"/>
      <c r="BA219" s="332"/>
      <c r="BB219" s="332"/>
      <c r="BC219" s="332"/>
      <c r="BD219" s="332"/>
      <c r="BE219" s="332"/>
      <c r="BF219" s="332"/>
      <c r="BG219" s="332"/>
      <c r="BH219" s="332"/>
      <c r="BI219" s="332"/>
      <c r="BJ219" s="332"/>
      <c r="BK219" s="332"/>
      <c r="BL219" s="332"/>
      <c r="BM219" s="332"/>
      <c r="BN219" s="332"/>
      <c r="BO219" s="332"/>
      <c r="BP219" s="332"/>
      <c r="BQ219" s="332"/>
      <c r="BR219" s="332"/>
      <c r="BS219" s="332"/>
      <c r="BT219" s="332"/>
      <c r="BU219" s="332"/>
      <c r="BV219" s="332"/>
      <c r="BW219" s="332"/>
      <c r="BX219" s="332"/>
      <c r="BY219" s="332"/>
    </row>
    <row r="220" spans="2:77" x14ac:dyDescent="0.3">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c r="AD220" s="332"/>
      <c r="AE220" s="332"/>
      <c r="AF220" s="332"/>
      <c r="AG220" s="332"/>
      <c r="AH220" s="332"/>
      <c r="AI220" s="332"/>
      <c r="AJ220" s="332"/>
      <c r="AK220" s="332"/>
      <c r="AL220" s="332"/>
      <c r="AM220" s="332"/>
      <c r="AN220" s="332"/>
      <c r="AO220" s="332"/>
      <c r="AP220" s="332"/>
      <c r="AQ220" s="332"/>
      <c r="AR220" s="332"/>
      <c r="AS220" s="332"/>
      <c r="AT220" s="332"/>
      <c r="AU220" s="332"/>
      <c r="AV220" s="332"/>
      <c r="AW220" s="332"/>
      <c r="AX220" s="332"/>
      <c r="AY220" s="332"/>
      <c r="AZ220" s="332"/>
      <c r="BA220" s="332"/>
      <c r="BB220" s="332"/>
      <c r="BC220" s="332"/>
      <c r="BD220" s="332"/>
      <c r="BE220" s="332"/>
      <c r="BF220" s="332"/>
      <c r="BG220" s="332"/>
      <c r="BH220" s="332"/>
      <c r="BI220" s="332"/>
      <c r="BJ220" s="332"/>
      <c r="BK220" s="332"/>
      <c r="BL220" s="332"/>
      <c r="BM220" s="332"/>
      <c r="BN220" s="332"/>
      <c r="BO220" s="332"/>
      <c r="BP220" s="332"/>
      <c r="BQ220" s="332"/>
      <c r="BR220" s="332"/>
      <c r="BS220" s="332"/>
      <c r="BT220" s="332"/>
      <c r="BU220" s="332"/>
      <c r="BV220" s="332"/>
      <c r="BW220" s="332"/>
      <c r="BX220" s="332"/>
      <c r="BY220" s="332"/>
    </row>
    <row r="221" spans="2:77" x14ac:dyDescent="0.3">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c r="AD221" s="332"/>
      <c r="AE221" s="332"/>
      <c r="AF221" s="332"/>
      <c r="AG221" s="332"/>
      <c r="AH221" s="332"/>
      <c r="AI221" s="332"/>
      <c r="AJ221" s="332"/>
      <c r="AK221" s="332"/>
      <c r="AL221" s="332"/>
      <c r="AM221" s="332"/>
      <c r="AN221" s="332"/>
      <c r="AO221" s="332"/>
      <c r="AP221" s="332"/>
      <c r="AQ221" s="332"/>
      <c r="AR221" s="332"/>
      <c r="AS221" s="332"/>
      <c r="AT221" s="332"/>
      <c r="AU221" s="332"/>
      <c r="AV221" s="332"/>
      <c r="AW221" s="332"/>
      <c r="AX221" s="332"/>
      <c r="AY221" s="332"/>
      <c r="AZ221" s="332"/>
      <c r="BA221" s="332"/>
      <c r="BB221" s="332"/>
      <c r="BC221" s="332"/>
      <c r="BD221" s="332"/>
      <c r="BE221" s="332"/>
      <c r="BF221" s="332"/>
      <c r="BG221" s="332"/>
      <c r="BH221" s="332"/>
      <c r="BI221" s="332"/>
      <c r="BJ221" s="332"/>
      <c r="BK221" s="332"/>
      <c r="BL221" s="332"/>
      <c r="BM221" s="332"/>
      <c r="BN221" s="332"/>
      <c r="BO221" s="332"/>
      <c r="BP221" s="332"/>
      <c r="BQ221" s="332"/>
      <c r="BR221" s="332"/>
      <c r="BS221" s="332"/>
      <c r="BT221" s="332"/>
      <c r="BU221" s="332"/>
      <c r="BV221" s="332"/>
      <c r="BW221" s="332"/>
      <c r="BX221" s="332"/>
      <c r="BY221" s="332"/>
    </row>
    <row r="222" spans="2:77" x14ac:dyDescent="0.3">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c r="AD222" s="332"/>
      <c r="AE222" s="332"/>
      <c r="AF222" s="332"/>
      <c r="AG222" s="332"/>
      <c r="AH222" s="332"/>
      <c r="AI222" s="332"/>
      <c r="AJ222" s="332"/>
      <c r="AK222" s="332"/>
      <c r="AL222" s="332"/>
      <c r="AM222" s="332"/>
      <c r="AN222" s="332"/>
      <c r="AO222" s="332"/>
      <c r="AP222" s="332"/>
      <c r="AQ222" s="332"/>
      <c r="AR222" s="332"/>
      <c r="AS222" s="332"/>
      <c r="AT222" s="332"/>
      <c r="AU222" s="332"/>
      <c r="AV222" s="332"/>
      <c r="AW222" s="332"/>
      <c r="AX222" s="332"/>
      <c r="AY222" s="332"/>
      <c r="AZ222" s="332"/>
      <c r="BA222" s="332"/>
      <c r="BB222" s="332"/>
      <c r="BC222" s="332"/>
      <c r="BD222" s="332"/>
      <c r="BE222" s="332"/>
      <c r="BF222" s="332"/>
      <c r="BG222" s="332"/>
      <c r="BH222" s="332"/>
      <c r="BI222" s="332"/>
      <c r="BJ222" s="332"/>
      <c r="BK222" s="332"/>
      <c r="BL222" s="332"/>
      <c r="BM222" s="332"/>
      <c r="BN222" s="332"/>
      <c r="BO222" s="332"/>
      <c r="BP222" s="332"/>
      <c r="BQ222" s="332"/>
      <c r="BR222" s="332"/>
      <c r="BS222" s="332"/>
      <c r="BT222" s="332"/>
      <c r="BU222" s="332"/>
      <c r="BV222" s="332"/>
      <c r="BW222" s="332"/>
      <c r="BX222" s="332"/>
      <c r="BY222" s="332"/>
    </row>
    <row r="223" spans="2:77" x14ac:dyDescent="0.3">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c r="AD223" s="332"/>
      <c r="AE223" s="332"/>
      <c r="AF223" s="332"/>
      <c r="AG223" s="332"/>
      <c r="AH223" s="332"/>
      <c r="AI223" s="332"/>
      <c r="AJ223" s="332"/>
      <c r="AK223" s="332"/>
      <c r="AL223" s="332"/>
      <c r="AM223" s="332"/>
      <c r="AN223" s="332"/>
      <c r="AO223" s="332"/>
      <c r="AP223" s="332"/>
      <c r="AQ223" s="332"/>
      <c r="AR223" s="332"/>
      <c r="AS223" s="332"/>
      <c r="AT223" s="332"/>
      <c r="AU223" s="332"/>
      <c r="AV223" s="332"/>
      <c r="AW223" s="332"/>
      <c r="AX223" s="332"/>
      <c r="AY223" s="332"/>
      <c r="AZ223" s="332"/>
      <c r="BA223" s="332"/>
      <c r="BB223" s="332"/>
      <c r="BC223" s="332"/>
      <c r="BD223" s="332"/>
      <c r="BE223" s="332"/>
      <c r="BF223" s="332"/>
      <c r="BG223" s="332"/>
      <c r="BH223" s="332"/>
      <c r="BI223" s="332"/>
      <c r="BJ223" s="332"/>
      <c r="BK223" s="332"/>
      <c r="BL223" s="332"/>
      <c r="BM223" s="332"/>
      <c r="BN223" s="332"/>
      <c r="BO223" s="332"/>
      <c r="BP223" s="332"/>
      <c r="BQ223" s="332"/>
      <c r="BR223" s="332"/>
      <c r="BS223" s="332"/>
      <c r="BT223" s="332"/>
      <c r="BU223" s="332"/>
      <c r="BV223" s="332"/>
      <c r="BW223" s="332"/>
      <c r="BX223" s="332"/>
      <c r="BY223" s="332"/>
    </row>
    <row r="224" spans="2:77" x14ac:dyDescent="0.3">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c r="AD224" s="332"/>
      <c r="AE224" s="332"/>
      <c r="AF224" s="332"/>
      <c r="AG224" s="332"/>
      <c r="AH224" s="332"/>
      <c r="AI224" s="332"/>
      <c r="AJ224" s="332"/>
      <c r="AK224" s="332"/>
      <c r="AL224" s="332"/>
      <c r="AM224" s="332"/>
      <c r="AN224" s="332"/>
      <c r="AO224" s="332"/>
      <c r="AP224" s="332"/>
      <c r="AQ224" s="332"/>
      <c r="AR224" s="332"/>
      <c r="AS224" s="332"/>
      <c r="AT224" s="332"/>
      <c r="AU224" s="332"/>
      <c r="AV224" s="332"/>
      <c r="AW224" s="332"/>
      <c r="AX224" s="332"/>
      <c r="AY224" s="332"/>
      <c r="AZ224" s="332"/>
      <c r="BA224" s="332"/>
      <c r="BB224" s="332"/>
      <c r="BC224" s="332"/>
      <c r="BD224" s="332"/>
      <c r="BE224" s="332"/>
      <c r="BF224" s="332"/>
      <c r="BG224" s="332"/>
      <c r="BH224" s="332"/>
      <c r="BI224" s="332"/>
      <c r="BJ224" s="332"/>
      <c r="BK224" s="332"/>
      <c r="BL224" s="332"/>
      <c r="BM224" s="332"/>
      <c r="BN224" s="332"/>
      <c r="BO224" s="332"/>
      <c r="BP224" s="332"/>
      <c r="BQ224" s="332"/>
      <c r="BR224" s="332"/>
      <c r="BS224" s="332"/>
      <c r="BT224" s="332"/>
      <c r="BU224" s="332"/>
      <c r="BV224" s="332"/>
      <c r="BW224" s="332"/>
      <c r="BX224" s="332"/>
      <c r="BY224" s="332"/>
    </row>
    <row r="225" spans="2:77" x14ac:dyDescent="0.3">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c r="AD225" s="332"/>
      <c r="AE225" s="332"/>
      <c r="AF225" s="332"/>
      <c r="AG225" s="332"/>
      <c r="AH225" s="332"/>
      <c r="AI225" s="332"/>
      <c r="AJ225" s="332"/>
      <c r="AK225" s="332"/>
      <c r="AL225" s="332"/>
      <c r="AM225" s="332"/>
      <c r="AN225" s="332"/>
      <c r="AO225" s="332"/>
      <c r="AP225" s="332"/>
      <c r="AQ225" s="332"/>
      <c r="AR225" s="332"/>
      <c r="AS225" s="332"/>
      <c r="AT225" s="332"/>
      <c r="AU225" s="332"/>
      <c r="AV225" s="332"/>
      <c r="AW225" s="332"/>
      <c r="AX225" s="332"/>
      <c r="AY225" s="332"/>
      <c r="AZ225" s="332"/>
      <c r="BA225" s="332"/>
      <c r="BB225" s="332"/>
      <c r="BC225" s="332"/>
      <c r="BD225" s="332"/>
      <c r="BE225" s="332"/>
      <c r="BF225" s="332"/>
      <c r="BG225" s="332"/>
      <c r="BH225" s="332"/>
      <c r="BI225" s="332"/>
      <c r="BJ225" s="332"/>
      <c r="BK225" s="332"/>
      <c r="BL225" s="332"/>
      <c r="BM225" s="332"/>
      <c r="BN225" s="332"/>
      <c r="BO225" s="332"/>
      <c r="BP225" s="332"/>
      <c r="BQ225" s="332"/>
      <c r="BR225" s="332"/>
      <c r="BS225" s="332"/>
      <c r="BT225" s="332"/>
      <c r="BU225" s="332"/>
      <c r="BV225" s="332"/>
      <c r="BW225" s="332"/>
      <c r="BX225" s="332"/>
      <c r="BY225" s="332"/>
    </row>
    <row r="226" spans="2:77" x14ac:dyDescent="0.3">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c r="AD226" s="332"/>
      <c r="AE226" s="332"/>
      <c r="AF226" s="332"/>
      <c r="AG226" s="332"/>
      <c r="AH226" s="332"/>
      <c r="AI226" s="332"/>
      <c r="AJ226" s="332"/>
      <c r="AK226" s="332"/>
      <c r="AL226" s="332"/>
      <c r="AM226" s="332"/>
      <c r="AN226" s="332"/>
      <c r="AO226" s="332"/>
      <c r="AP226" s="332"/>
      <c r="AQ226" s="332"/>
      <c r="AR226" s="332"/>
      <c r="AS226" s="332"/>
      <c r="AT226" s="332"/>
      <c r="AU226" s="332"/>
      <c r="AV226" s="332"/>
      <c r="AW226" s="332"/>
      <c r="AX226" s="332"/>
      <c r="AY226" s="332"/>
      <c r="AZ226" s="332"/>
      <c r="BA226" s="332"/>
      <c r="BB226" s="332"/>
      <c r="BC226" s="332"/>
      <c r="BD226" s="332"/>
      <c r="BE226" s="332"/>
      <c r="BF226" s="332"/>
      <c r="BG226" s="332"/>
      <c r="BH226" s="332"/>
      <c r="BI226" s="332"/>
      <c r="BJ226" s="332"/>
      <c r="BK226" s="332"/>
      <c r="BL226" s="332"/>
      <c r="BM226" s="332"/>
      <c r="BN226" s="332"/>
      <c r="BO226" s="332"/>
      <c r="BP226" s="332"/>
      <c r="BQ226" s="332"/>
      <c r="BR226" s="332"/>
      <c r="BS226" s="332"/>
      <c r="BT226" s="332"/>
      <c r="BU226" s="332"/>
      <c r="BV226" s="332"/>
      <c r="BW226" s="332"/>
      <c r="BX226" s="332"/>
      <c r="BY226" s="332"/>
    </row>
    <row r="227" spans="2:77" x14ac:dyDescent="0.3">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c r="AD227" s="332"/>
      <c r="AE227" s="332"/>
      <c r="AF227" s="332"/>
      <c r="AG227" s="332"/>
      <c r="AH227" s="332"/>
      <c r="AI227" s="332"/>
      <c r="AJ227" s="332"/>
      <c r="AK227" s="332"/>
      <c r="AL227" s="332"/>
      <c r="AM227" s="332"/>
      <c r="AN227" s="332"/>
      <c r="AO227" s="332"/>
      <c r="AP227" s="332"/>
      <c r="AQ227" s="332"/>
      <c r="AR227" s="332"/>
      <c r="AS227" s="332"/>
      <c r="AT227" s="332"/>
      <c r="AU227" s="332"/>
      <c r="AV227" s="332"/>
      <c r="AW227" s="332"/>
      <c r="AX227" s="332"/>
      <c r="AY227" s="332"/>
      <c r="AZ227" s="332"/>
      <c r="BA227" s="332"/>
      <c r="BB227" s="332"/>
      <c r="BC227" s="332"/>
      <c r="BD227" s="332"/>
      <c r="BE227" s="332"/>
      <c r="BF227" s="332"/>
      <c r="BG227" s="332"/>
      <c r="BH227" s="332"/>
      <c r="BI227" s="332"/>
      <c r="BJ227" s="332"/>
      <c r="BK227" s="332"/>
      <c r="BL227" s="332"/>
      <c r="BM227" s="332"/>
      <c r="BN227" s="332"/>
      <c r="BO227" s="332"/>
      <c r="BP227" s="332"/>
      <c r="BQ227" s="332"/>
      <c r="BR227" s="332"/>
      <c r="BS227" s="332"/>
      <c r="BT227" s="332"/>
      <c r="BU227" s="332"/>
      <c r="BV227" s="332"/>
      <c r="BW227" s="332"/>
      <c r="BX227" s="332"/>
      <c r="BY227" s="332"/>
    </row>
    <row r="228" spans="2:77" x14ac:dyDescent="0.3">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c r="AD228" s="332"/>
      <c r="AE228" s="332"/>
      <c r="AF228" s="332"/>
      <c r="AG228" s="332"/>
      <c r="AH228" s="332"/>
      <c r="AI228" s="332"/>
      <c r="AJ228" s="332"/>
      <c r="AK228" s="332"/>
      <c r="AL228" s="332"/>
      <c r="AM228" s="332"/>
      <c r="AN228" s="332"/>
      <c r="AO228" s="332"/>
      <c r="AP228" s="332"/>
      <c r="AQ228" s="332"/>
      <c r="AR228" s="332"/>
      <c r="AS228" s="332"/>
      <c r="AT228" s="332"/>
      <c r="AU228" s="332"/>
      <c r="AV228" s="332"/>
      <c r="AW228" s="332"/>
      <c r="AX228" s="332"/>
      <c r="AY228" s="332"/>
      <c r="AZ228" s="332"/>
      <c r="BA228" s="332"/>
      <c r="BB228" s="332"/>
      <c r="BC228" s="332"/>
      <c r="BD228" s="332"/>
      <c r="BE228" s="332"/>
      <c r="BF228" s="332"/>
      <c r="BG228" s="332"/>
      <c r="BH228" s="332"/>
      <c r="BI228" s="332"/>
      <c r="BJ228" s="332"/>
      <c r="BK228" s="332"/>
      <c r="BL228" s="332"/>
      <c r="BM228" s="332"/>
      <c r="BN228" s="332"/>
      <c r="BO228" s="332"/>
      <c r="BP228" s="332"/>
      <c r="BQ228" s="332"/>
      <c r="BR228" s="332"/>
      <c r="BS228" s="332"/>
      <c r="BT228" s="332"/>
      <c r="BU228" s="332"/>
      <c r="BV228" s="332"/>
      <c r="BW228" s="332"/>
      <c r="BX228" s="332"/>
      <c r="BY228" s="332"/>
    </row>
    <row r="229" spans="2:77" x14ac:dyDescent="0.3">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c r="AD229" s="332"/>
      <c r="AE229" s="332"/>
      <c r="AF229" s="332"/>
      <c r="AG229" s="332"/>
      <c r="AH229" s="332"/>
      <c r="AI229" s="332"/>
      <c r="AJ229" s="332"/>
      <c r="AK229" s="332"/>
      <c r="AL229" s="332"/>
      <c r="AM229" s="332"/>
      <c r="AN229" s="332"/>
      <c r="AO229" s="332"/>
      <c r="AP229" s="332"/>
      <c r="AQ229" s="332"/>
      <c r="AR229" s="332"/>
      <c r="AS229" s="332"/>
      <c r="AT229" s="332"/>
      <c r="AU229" s="332"/>
      <c r="AV229" s="332"/>
      <c r="AW229" s="332"/>
      <c r="AX229" s="332"/>
      <c r="AY229" s="332"/>
      <c r="AZ229" s="332"/>
      <c r="BA229" s="332"/>
      <c r="BB229" s="332"/>
      <c r="BC229" s="332"/>
      <c r="BD229" s="332"/>
      <c r="BE229" s="332"/>
      <c r="BF229" s="332"/>
      <c r="BG229" s="332"/>
      <c r="BH229" s="332"/>
      <c r="BI229" s="332"/>
      <c r="BJ229" s="332"/>
      <c r="BK229" s="332"/>
      <c r="BL229" s="332"/>
      <c r="BM229" s="332"/>
      <c r="BN229" s="332"/>
      <c r="BO229" s="332"/>
      <c r="BP229" s="332"/>
      <c r="BQ229" s="332"/>
      <c r="BR229" s="332"/>
      <c r="BS229" s="332"/>
      <c r="BT229" s="332"/>
      <c r="BU229" s="332"/>
      <c r="BV229" s="332"/>
      <c r="BW229" s="332"/>
      <c r="BX229" s="332"/>
      <c r="BY229" s="332"/>
    </row>
    <row r="230" spans="2:77" x14ac:dyDescent="0.3">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c r="AD230" s="332"/>
      <c r="AE230" s="332"/>
      <c r="AF230" s="332"/>
      <c r="AG230" s="332"/>
      <c r="AH230" s="332"/>
      <c r="AI230" s="332"/>
      <c r="AJ230" s="332"/>
      <c r="AK230" s="332"/>
      <c r="AL230" s="332"/>
      <c r="AM230" s="332"/>
      <c r="AN230" s="332"/>
      <c r="AO230" s="332"/>
      <c r="AP230" s="332"/>
      <c r="AQ230" s="332"/>
      <c r="AR230" s="332"/>
      <c r="AS230" s="332"/>
      <c r="AT230" s="332"/>
      <c r="AU230" s="332"/>
      <c r="AV230" s="332"/>
      <c r="AW230" s="332"/>
      <c r="AX230" s="332"/>
      <c r="AY230" s="332"/>
      <c r="AZ230" s="332"/>
      <c r="BA230" s="332"/>
      <c r="BB230" s="332"/>
      <c r="BC230" s="332"/>
      <c r="BD230" s="332"/>
      <c r="BE230" s="332"/>
      <c r="BF230" s="332"/>
      <c r="BG230" s="332"/>
      <c r="BH230" s="332"/>
      <c r="BI230" s="332"/>
      <c r="BJ230" s="332"/>
      <c r="BK230" s="332"/>
      <c r="BL230" s="332"/>
      <c r="BM230" s="332"/>
      <c r="BN230" s="332"/>
      <c r="BO230" s="332"/>
      <c r="BP230" s="332"/>
      <c r="BQ230" s="332"/>
      <c r="BR230" s="332"/>
      <c r="BS230" s="332"/>
      <c r="BT230" s="332"/>
      <c r="BU230" s="332"/>
      <c r="BV230" s="332"/>
      <c r="BW230" s="332"/>
      <c r="BX230" s="332"/>
      <c r="BY230" s="332"/>
    </row>
    <row r="231" spans="2:77" x14ac:dyDescent="0.3">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c r="AD231" s="332"/>
      <c r="AE231" s="332"/>
      <c r="AF231" s="332"/>
      <c r="AG231" s="332"/>
      <c r="AH231" s="332"/>
      <c r="AI231" s="332"/>
      <c r="AJ231" s="332"/>
      <c r="AK231" s="332"/>
      <c r="AL231" s="332"/>
      <c r="AM231" s="332"/>
      <c r="AN231" s="332"/>
      <c r="AO231" s="332"/>
      <c r="AP231" s="332"/>
      <c r="AQ231" s="332"/>
      <c r="AR231" s="332"/>
      <c r="AS231" s="332"/>
      <c r="AT231" s="332"/>
      <c r="AU231" s="332"/>
      <c r="AV231" s="332"/>
      <c r="AW231" s="332"/>
      <c r="AX231" s="332"/>
      <c r="AY231" s="332"/>
      <c r="AZ231" s="332"/>
      <c r="BA231" s="332"/>
      <c r="BB231" s="332"/>
      <c r="BC231" s="332"/>
      <c r="BD231" s="332"/>
      <c r="BE231" s="332"/>
      <c r="BF231" s="332"/>
      <c r="BG231" s="332"/>
      <c r="BH231" s="332"/>
      <c r="BI231" s="332"/>
      <c r="BJ231" s="332"/>
      <c r="BK231" s="332"/>
      <c r="BL231" s="332"/>
      <c r="BM231" s="332"/>
      <c r="BN231" s="332"/>
      <c r="BO231" s="332"/>
      <c r="BP231" s="332"/>
      <c r="BQ231" s="332"/>
      <c r="BR231" s="332"/>
      <c r="BS231" s="332"/>
      <c r="BT231" s="332"/>
      <c r="BU231" s="332"/>
      <c r="BV231" s="332"/>
      <c r="BW231" s="332"/>
      <c r="BX231" s="332"/>
      <c r="BY231" s="332"/>
    </row>
    <row r="232" spans="2:77" x14ac:dyDescent="0.3">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c r="AD232" s="332"/>
      <c r="AE232" s="332"/>
      <c r="AF232" s="332"/>
      <c r="AG232" s="332"/>
      <c r="AH232" s="332"/>
      <c r="AI232" s="332"/>
      <c r="AJ232" s="332"/>
      <c r="AK232" s="332"/>
      <c r="AL232" s="332"/>
      <c r="AM232" s="332"/>
      <c r="AN232" s="332"/>
      <c r="AO232" s="332"/>
      <c r="AP232" s="332"/>
      <c r="AQ232" s="332"/>
      <c r="AR232" s="332"/>
      <c r="AS232" s="332"/>
      <c r="AT232" s="332"/>
      <c r="AU232" s="332"/>
      <c r="AV232" s="332"/>
      <c r="AW232" s="332"/>
      <c r="AX232" s="332"/>
      <c r="AY232" s="332"/>
      <c r="AZ232" s="332"/>
      <c r="BA232" s="332"/>
      <c r="BB232" s="332"/>
      <c r="BC232" s="332"/>
      <c r="BD232" s="332"/>
      <c r="BE232" s="332"/>
      <c r="BF232" s="332"/>
      <c r="BG232" s="332"/>
      <c r="BH232" s="332"/>
      <c r="BI232" s="332"/>
      <c r="BJ232" s="332"/>
      <c r="BK232" s="332"/>
      <c r="BL232" s="332"/>
      <c r="BM232" s="332"/>
      <c r="BN232" s="332"/>
      <c r="BO232" s="332"/>
      <c r="BP232" s="332"/>
      <c r="BQ232" s="332"/>
      <c r="BR232" s="332"/>
      <c r="BS232" s="332"/>
      <c r="BT232" s="332"/>
      <c r="BU232" s="332"/>
      <c r="BV232" s="332"/>
      <c r="BW232" s="332"/>
      <c r="BX232" s="332"/>
      <c r="BY232" s="332"/>
    </row>
    <row r="233" spans="2:77" x14ac:dyDescent="0.3">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c r="AD233" s="332"/>
      <c r="AE233" s="332"/>
      <c r="AF233" s="332"/>
      <c r="AG233" s="332"/>
      <c r="AH233" s="332"/>
      <c r="AI233" s="332"/>
      <c r="AJ233" s="332"/>
      <c r="AK233" s="332"/>
      <c r="AL233" s="332"/>
      <c r="AM233" s="332"/>
      <c r="AN233" s="332"/>
      <c r="AO233" s="332"/>
      <c r="AP233" s="332"/>
      <c r="AQ233" s="332"/>
      <c r="AR233" s="332"/>
      <c r="AS233" s="332"/>
      <c r="AT233" s="332"/>
      <c r="AU233" s="332"/>
      <c r="AV233" s="332"/>
      <c r="AW233" s="332"/>
      <c r="AX233" s="332"/>
      <c r="AY233" s="332"/>
      <c r="AZ233" s="332"/>
      <c r="BA233" s="332"/>
      <c r="BB233" s="332"/>
      <c r="BC233" s="332"/>
      <c r="BD233" s="332"/>
      <c r="BE233" s="332"/>
      <c r="BF233" s="332"/>
      <c r="BG233" s="332"/>
      <c r="BH233" s="332"/>
      <c r="BI233" s="332"/>
      <c r="BJ233" s="332"/>
      <c r="BK233" s="332"/>
      <c r="BL233" s="332"/>
      <c r="BM233" s="332"/>
      <c r="BN233" s="332"/>
      <c r="BO233" s="332"/>
      <c r="BP233" s="332"/>
      <c r="BQ233" s="332"/>
      <c r="BR233" s="332"/>
      <c r="BS233" s="332"/>
      <c r="BT233" s="332"/>
      <c r="BU233" s="332"/>
      <c r="BV233" s="332"/>
      <c r="BW233" s="332"/>
      <c r="BX233" s="332"/>
      <c r="BY233" s="332"/>
    </row>
    <row r="234" spans="2:77" x14ac:dyDescent="0.3">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c r="AD234" s="332"/>
      <c r="AE234" s="332"/>
      <c r="AF234" s="332"/>
      <c r="AG234" s="332"/>
      <c r="AH234" s="332"/>
      <c r="AI234" s="332"/>
      <c r="AJ234" s="332"/>
      <c r="AK234" s="332"/>
      <c r="AL234" s="332"/>
      <c r="AM234" s="332"/>
      <c r="AN234" s="332"/>
      <c r="AO234" s="332"/>
      <c r="AP234" s="332"/>
      <c r="AQ234" s="332"/>
      <c r="AR234" s="332"/>
      <c r="AS234" s="332"/>
      <c r="AT234" s="332"/>
      <c r="AU234" s="332"/>
      <c r="AV234" s="332"/>
      <c r="AW234" s="332"/>
      <c r="AX234" s="332"/>
      <c r="AY234" s="332"/>
      <c r="AZ234" s="332"/>
      <c r="BA234" s="332"/>
      <c r="BB234" s="332"/>
      <c r="BC234" s="332"/>
      <c r="BD234" s="332"/>
      <c r="BE234" s="332"/>
      <c r="BF234" s="332"/>
      <c r="BG234" s="332"/>
      <c r="BH234" s="332"/>
      <c r="BI234" s="332"/>
      <c r="BJ234" s="332"/>
      <c r="BK234" s="332"/>
      <c r="BL234" s="332"/>
      <c r="BM234" s="332"/>
      <c r="BN234" s="332"/>
      <c r="BO234" s="332"/>
      <c r="BP234" s="332"/>
      <c r="BQ234" s="332"/>
      <c r="BR234" s="332"/>
      <c r="BS234" s="332"/>
      <c r="BT234" s="332"/>
      <c r="BU234" s="332"/>
      <c r="BV234" s="332"/>
      <c r="BW234" s="332"/>
      <c r="BX234" s="332"/>
      <c r="BY234" s="332"/>
    </row>
    <row r="235" spans="2:77" x14ac:dyDescent="0.3">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c r="AD235" s="332"/>
      <c r="AE235" s="332"/>
      <c r="AF235" s="332"/>
      <c r="AG235" s="332"/>
      <c r="AH235" s="332"/>
      <c r="AI235" s="332"/>
      <c r="AJ235" s="332"/>
      <c r="AK235" s="332"/>
      <c r="AL235" s="332"/>
      <c r="AM235" s="332"/>
      <c r="AN235" s="332"/>
      <c r="AO235" s="332"/>
      <c r="AP235" s="332"/>
      <c r="AQ235" s="332"/>
      <c r="AR235" s="332"/>
      <c r="AS235" s="332"/>
      <c r="AT235" s="332"/>
      <c r="AU235" s="332"/>
      <c r="AV235" s="332"/>
      <c r="AW235" s="332"/>
      <c r="AX235" s="332"/>
      <c r="AY235" s="332"/>
      <c r="AZ235" s="332"/>
      <c r="BA235" s="332"/>
      <c r="BB235" s="332"/>
      <c r="BC235" s="332"/>
      <c r="BD235" s="332"/>
      <c r="BE235" s="332"/>
      <c r="BF235" s="332"/>
      <c r="BG235" s="332"/>
      <c r="BH235" s="332"/>
      <c r="BI235" s="332"/>
      <c r="BJ235" s="332"/>
      <c r="BK235" s="332"/>
      <c r="BL235" s="332"/>
      <c r="BM235" s="332"/>
      <c r="BN235" s="332"/>
      <c r="BO235" s="332"/>
      <c r="BP235" s="332"/>
      <c r="BQ235" s="332"/>
      <c r="BR235" s="332"/>
      <c r="BS235" s="332"/>
      <c r="BT235" s="332"/>
      <c r="BU235" s="332"/>
      <c r="BV235" s="332"/>
      <c r="BW235" s="332"/>
      <c r="BX235" s="332"/>
      <c r="BY235" s="332"/>
    </row>
    <row r="236" spans="2:77" x14ac:dyDescent="0.3">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c r="AD236" s="332"/>
      <c r="AE236" s="332"/>
      <c r="AF236" s="332"/>
      <c r="AG236" s="332"/>
      <c r="AH236" s="332"/>
      <c r="AI236" s="332"/>
      <c r="AJ236" s="332"/>
      <c r="AK236" s="332"/>
      <c r="AL236" s="332"/>
      <c r="AM236" s="332"/>
      <c r="AN236" s="332"/>
      <c r="AO236" s="332"/>
      <c r="AP236" s="332"/>
      <c r="AQ236" s="332"/>
      <c r="AR236" s="332"/>
      <c r="AS236" s="332"/>
      <c r="AT236" s="332"/>
      <c r="AU236" s="332"/>
      <c r="AV236" s="332"/>
      <c r="AW236" s="332"/>
      <c r="AX236" s="332"/>
      <c r="AY236" s="332"/>
      <c r="AZ236" s="332"/>
      <c r="BA236" s="332"/>
      <c r="BB236" s="332"/>
      <c r="BC236" s="332"/>
      <c r="BD236" s="332"/>
      <c r="BE236" s="332"/>
      <c r="BF236" s="332"/>
      <c r="BG236" s="332"/>
      <c r="BH236" s="332"/>
      <c r="BI236" s="332"/>
      <c r="BJ236" s="332"/>
      <c r="BK236" s="332"/>
      <c r="BL236" s="332"/>
      <c r="BM236" s="332"/>
      <c r="BN236" s="332"/>
      <c r="BO236" s="332"/>
      <c r="BP236" s="332"/>
      <c r="BQ236" s="332"/>
      <c r="BR236" s="332"/>
      <c r="BS236" s="332"/>
      <c r="BT236" s="332"/>
      <c r="BU236" s="332"/>
      <c r="BV236" s="332"/>
      <c r="BW236" s="332"/>
      <c r="BX236" s="332"/>
      <c r="BY236" s="332"/>
    </row>
    <row r="237" spans="2:77" x14ac:dyDescent="0.3">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332"/>
      <c r="AR237" s="332"/>
      <c r="AS237" s="332"/>
      <c r="AT237" s="332"/>
      <c r="AU237" s="332"/>
      <c r="AV237" s="332"/>
      <c r="AW237" s="332"/>
      <c r="AX237" s="332"/>
      <c r="AY237" s="332"/>
      <c r="AZ237" s="332"/>
      <c r="BA237" s="332"/>
      <c r="BB237" s="332"/>
      <c r="BC237" s="332"/>
      <c r="BD237" s="332"/>
      <c r="BE237" s="332"/>
      <c r="BF237" s="332"/>
      <c r="BG237" s="332"/>
      <c r="BH237" s="332"/>
      <c r="BI237" s="332"/>
      <c r="BJ237" s="332"/>
      <c r="BK237" s="332"/>
      <c r="BL237" s="332"/>
      <c r="BM237" s="332"/>
      <c r="BN237" s="332"/>
      <c r="BO237" s="332"/>
      <c r="BP237" s="332"/>
      <c r="BQ237" s="332"/>
      <c r="BR237" s="332"/>
      <c r="BS237" s="332"/>
      <c r="BT237" s="332"/>
      <c r="BU237" s="332"/>
      <c r="BV237" s="332"/>
      <c r="BW237" s="332"/>
      <c r="BX237" s="332"/>
      <c r="BY237" s="332"/>
    </row>
    <row r="238" spans="2:77" x14ac:dyDescent="0.3">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c r="AD238" s="332"/>
      <c r="AE238" s="332"/>
      <c r="AF238" s="332"/>
      <c r="AG238" s="332"/>
      <c r="AH238" s="332"/>
      <c r="AI238" s="332"/>
      <c r="AJ238" s="332"/>
      <c r="AK238" s="332"/>
      <c r="AL238" s="332"/>
      <c r="AM238" s="332"/>
      <c r="AN238" s="332"/>
      <c r="AO238" s="332"/>
      <c r="AP238" s="332"/>
      <c r="AQ238" s="332"/>
      <c r="AR238" s="332"/>
      <c r="AS238" s="332"/>
      <c r="AT238" s="332"/>
      <c r="AU238" s="332"/>
      <c r="AV238" s="332"/>
      <c r="AW238" s="332"/>
      <c r="AX238" s="332"/>
      <c r="AY238" s="332"/>
      <c r="AZ238" s="332"/>
      <c r="BA238" s="332"/>
      <c r="BB238" s="332"/>
      <c r="BC238" s="332"/>
      <c r="BD238" s="332"/>
      <c r="BE238" s="332"/>
      <c r="BF238" s="332"/>
      <c r="BG238" s="332"/>
      <c r="BH238" s="332"/>
      <c r="BI238" s="332"/>
      <c r="BJ238" s="332"/>
      <c r="BK238" s="332"/>
      <c r="BL238" s="332"/>
      <c r="BM238" s="332"/>
      <c r="BN238" s="332"/>
      <c r="BO238" s="332"/>
      <c r="BP238" s="332"/>
      <c r="BQ238" s="332"/>
      <c r="BR238" s="332"/>
      <c r="BS238" s="332"/>
      <c r="BT238" s="332"/>
      <c r="BU238" s="332"/>
      <c r="BV238" s="332"/>
      <c r="BW238" s="332"/>
      <c r="BX238" s="332"/>
      <c r="BY238" s="332"/>
    </row>
    <row r="239" spans="2:77" x14ac:dyDescent="0.3">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c r="AD239" s="332"/>
      <c r="AE239" s="332"/>
      <c r="AF239" s="332"/>
      <c r="AG239" s="332"/>
      <c r="AH239" s="332"/>
      <c r="AI239" s="332"/>
      <c r="AJ239" s="332"/>
      <c r="AK239" s="332"/>
      <c r="AL239" s="332"/>
      <c r="AM239" s="332"/>
      <c r="AN239" s="332"/>
      <c r="AO239" s="332"/>
      <c r="AP239" s="332"/>
      <c r="AQ239" s="332"/>
      <c r="AR239" s="332"/>
      <c r="AS239" s="332"/>
      <c r="AT239" s="332"/>
      <c r="AU239" s="332"/>
      <c r="AV239" s="332"/>
      <c r="AW239" s="332"/>
      <c r="AX239" s="332"/>
      <c r="AY239" s="332"/>
      <c r="AZ239" s="332"/>
      <c r="BA239" s="332"/>
      <c r="BB239" s="332"/>
      <c r="BC239" s="332"/>
      <c r="BD239" s="332"/>
      <c r="BE239" s="332"/>
      <c r="BF239" s="332"/>
      <c r="BG239" s="332"/>
      <c r="BH239" s="332"/>
      <c r="BI239" s="332"/>
      <c r="BJ239" s="332"/>
      <c r="BK239" s="332"/>
      <c r="BL239" s="332"/>
      <c r="BM239" s="332"/>
      <c r="BN239" s="332"/>
      <c r="BO239" s="332"/>
      <c r="BP239" s="332"/>
      <c r="BQ239" s="332"/>
      <c r="BR239" s="332"/>
      <c r="BS239" s="332"/>
      <c r="BT239" s="332"/>
      <c r="BU239" s="332"/>
      <c r="BV239" s="332"/>
      <c r="BW239" s="332"/>
      <c r="BX239" s="332"/>
      <c r="BY239" s="332"/>
    </row>
    <row r="240" spans="2:77" x14ac:dyDescent="0.3">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332"/>
      <c r="AR240" s="332"/>
      <c r="AS240" s="332"/>
      <c r="AT240" s="332"/>
      <c r="AU240" s="332"/>
      <c r="AV240" s="332"/>
      <c r="AW240" s="332"/>
      <c r="AX240" s="332"/>
      <c r="AY240" s="332"/>
      <c r="AZ240" s="332"/>
      <c r="BA240" s="332"/>
      <c r="BB240" s="332"/>
      <c r="BC240" s="332"/>
      <c r="BD240" s="332"/>
      <c r="BE240" s="332"/>
      <c r="BF240" s="332"/>
      <c r="BG240" s="332"/>
      <c r="BH240" s="332"/>
      <c r="BI240" s="332"/>
      <c r="BJ240" s="332"/>
      <c r="BK240" s="332"/>
      <c r="BL240" s="332"/>
      <c r="BM240" s="332"/>
      <c r="BN240" s="332"/>
      <c r="BO240" s="332"/>
      <c r="BP240" s="332"/>
      <c r="BQ240" s="332"/>
      <c r="BR240" s="332"/>
      <c r="BS240" s="332"/>
      <c r="BT240" s="332"/>
      <c r="BU240" s="332"/>
      <c r="BV240" s="332"/>
      <c r="BW240" s="332"/>
      <c r="BX240" s="332"/>
      <c r="BY240" s="332"/>
    </row>
    <row r="241" spans="2:77" x14ac:dyDescent="0.3">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332"/>
      <c r="AR241" s="332"/>
      <c r="AS241" s="332"/>
      <c r="AT241" s="332"/>
      <c r="AU241" s="332"/>
      <c r="AV241" s="332"/>
      <c r="AW241" s="332"/>
      <c r="AX241" s="332"/>
      <c r="AY241" s="332"/>
      <c r="AZ241" s="332"/>
      <c r="BA241" s="332"/>
      <c r="BB241" s="332"/>
      <c r="BC241" s="332"/>
      <c r="BD241" s="332"/>
      <c r="BE241" s="332"/>
      <c r="BF241" s="332"/>
      <c r="BG241" s="332"/>
      <c r="BH241" s="332"/>
      <c r="BI241" s="332"/>
      <c r="BJ241" s="332"/>
      <c r="BK241" s="332"/>
      <c r="BL241" s="332"/>
      <c r="BM241" s="332"/>
      <c r="BN241" s="332"/>
      <c r="BO241" s="332"/>
      <c r="BP241" s="332"/>
      <c r="BQ241" s="332"/>
      <c r="BR241" s="332"/>
      <c r="BS241" s="332"/>
      <c r="BT241" s="332"/>
      <c r="BU241" s="332"/>
      <c r="BV241" s="332"/>
      <c r="BW241" s="332"/>
      <c r="BX241" s="332"/>
      <c r="BY241" s="332"/>
    </row>
    <row r="242" spans="2:77" x14ac:dyDescent="0.3">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332"/>
      <c r="AR242" s="332"/>
      <c r="AS242" s="332"/>
      <c r="AT242" s="332"/>
      <c r="AU242" s="332"/>
      <c r="AV242" s="332"/>
      <c r="AW242" s="332"/>
      <c r="AX242" s="332"/>
      <c r="AY242" s="332"/>
      <c r="AZ242" s="332"/>
      <c r="BA242" s="332"/>
      <c r="BB242" s="332"/>
      <c r="BC242" s="332"/>
      <c r="BD242" s="332"/>
      <c r="BE242" s="332"/>
      <c r="BF242" s="332"/>
      <c r="BG242" s="332"/>
      <c r="BH242" s="332"/>
      <c r="BI242" s="332"/>
      <c r="BJ242" s="332"/>
      <c r="BK242" s="332"/>
      <c r="BL242" s="332"/>
      <c r="BM242" s="332"/>
      <c r="BN242" s="332"/>
      <c r="BO242" s="332"/>
      <c r="BP242" s="332"/>
      <c r="BQ242" s="332"/>
      <c r="BR242" s="332"/>
      <c r="BS242" s="332"/>
      <c r="BT242" s="332"/>
      <c r="BU242" s="332"/>
      <c r="BV242" s="332"/>
      <c r="BW242" s="332"/>
      <c r="BX242" s="332"/>
      <c r="BY242" s="332"/>
    </row>
    <row r="243" spans="2:77" x14ac:dyDescent="0.3">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c r="AD243" s="332"/>
      <c r="AE243" s="332"/>
      <c r="AF243" s="332"/>
      <c r="AG243" s="332"/>
      <c r="AH243" s="332"/>
      <c r="AI243" s="332"/>
      <c r="AJ243" s="332"/>
      <c r="AK243" s="332"/>
      <c r="AL243" s="332"/>
      <c r="AM243" s="332"/>
      <c r="AN243" s="332"/>
      <c r="AO243" s="332"/>
      <c r="AP243" s="332"/>
      <c r="AQ243" s="332"/>
      <c r="AR243" s="332"/>
      <c r="AS243" s="332"/>
      <c r="AT243" s="332"/>
      <c r="AU243" s="332"/>
      <c r="AV243" s="332"/>
      <c r="AW243" s="332"/>
      <c r="AX243" s="332"/>
      <c r="AY243" s="332"/>
      <c r="AZ243" s="332"/>
      <c r="BA243" s="332"/>
      <c r="BB243" s="332"/>
      <c r="BC243" s="332"/>
      <c r="BD243" s="332"/>
      <c r="BE243" s="332"/>
      <c r="BF243" s="332"/>
      <c r="BG243" s="332"/>
      <c r="BH243" s="332"/>
      <c r="BI243" s="332"/>
      <c r="BJ243" s="332"/>
      <c r="BK243" s="332"/>
      <c r="BL243" s="332"/>
      <c r="BM243" s="332"/>
      <c r="BN243" s="332"/>
      <c r="BO243" s="332"/>
      <c r="BP243" s="332"/>
      <c r="BQ243" s="332"/>
      <c r="BR243" s="332"/>
      <c r="BS243" s="332"/>
      <c r="BT243" s="332"/>
      <c r="BU243" s="332"/>
      <c r="BV243" s="332"/>
      <c r="BW243" s="332"/>
      <c r="BX243" s="332"/>
      <c r="BY243" s="332"/>
    </row>
    <row r="244" spans="2:77" x14ac:dyDescent="0.3">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c r="AD244" s="332"/>
      <c r="AE244" s="332"/>
      <c r="AF244" s="332"/>
      <c r="AG244" s="332"/>
      <c r="AH244" s="332"/>
      <c r="AI244" s="332"/>
      <c r="AJ244" s="332"/>
      <c r="AK244" s="332"/>
      <c r="AL244" s="332"/>
      <c r="AM244" s="332"/>
      <c r="AN244" s="332"/>
      <c r="AO244" s="332"/>
      <c r="AP244" s="332"/>
      <c r="AQ244" s="332"/>
      <c r="AR244" s="332"/>
      <c r="AS244" s="332"/>
      <c r="AT244" s="332"/>
      <c r="AU244" s="332"/>
      <c r="AV244" s="332"/>
      <c r="AW244" s="332"/>
      <c r="AX244" s="332"/>
      <c r="AY244" s="332"/>
      <c r="AZ244" s="332"/>
      <c r="BA244" s="332"/>
      <c r="BB244" s="332"/>
      <c r="BC244" s="332"/>
      <c r="BD244" s="332"/>
      <c r="BE244" s="332"/>
      <c r="BF244" s="332"/>
      <c r="BG244" s="332"/>
      <c r="BH244" s="332"/>
      <c r="BI244" s="332"/>
      <c r="BJ244" s="332"/>
      <c r="BK244" s="332"/>
      <c r="BL244" s="332"/>
      <c r="BM244" s="332"/>
      <c r="BN244" s="332"/>
      <c r="BO244" s="332"/>
      <c r="BP244" s="332"/>
      <c r="BQ244" s="332"/>
      <c r="BR244" s="332"/>
      <c r="BS244" s="332"/>
      <c r="BT244" s="332"/>
      <c r="BU244" s="332"/>
      <c r="BV244" s="332"/>
      <c r="BW244" s="332"/>
      <c r="BX244" s="332"/>
      <c r="BY244" s="332"/>
    </row>
    <row r="245" spans="2:77" x14ac:dyDescent="0.3">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c r="AD245" s="332"/>
      <c r="AE245" s="332"/>
      <c r="AF245" s="332"/>
      <c r="AG245" s="332"/>
      <c r="AH245" s="332"/>
      <c r="AI245" s="332"/>
      <c r="AJ245" s="332"/>
      <c r="AK245" s="332"/>
      <c r="AL245" s="332"/>
      <c r="AM245" s="332"/>
      <c r="AN245" s="332"/>
      <c r="AO245" s="332"/>
      <c r="AP245" s="332"/>
      <c r="AQ245" s="332"/>
      <c r="AR245" s="332"/>
      <c r="AS245" s="332"/>
      <c r="AT245" s="332"/>
      <c r="AU245" s="332"/>
      <c r="AV245" s="332"/>
      <c r="AW245" s="332"/>
      <c r="AX245" s="332"/>
      <c r="AY245" s="332"/>
      <c r="AZ245" s="332"/>
      <c r="BA245" s="332"/>
      <c r="BB245" s="332"/>
      <c r="BC245" s="332"/>
      <c r="BD245" s="332"/>
      <c r="BE245" s="332"/>
      <c r="BF245" s="332"/>
      <c r="BG245" s="332"/>
      <c r="BH245" s="332"/>
      <c r="BI245" s="332"/>
      <c r="BJ245" s="332"/>
      <c r="BK245" s="332"/>
      <c r="BL245" s="332"/>
      <c r="BM245" s="332"/>
      <c r="BN245" s="332"/>
      <c r="BO245" s="332"/>
      <c r="BP245" s="332"/>
      <c r="BQ245" s="332"/>
      <c r="BR245" s="332"/>
      <c r="BS245" s="332"/>
      <c r="BT245" s="332"/>
      <c r="BU245" s="332"/>
      <c r="BV245" s="332"/>
      <c r="BW245" s="332"/>
      <c r="BX245" s="332"/>
      <c r="BY245" s="332"/>
    </row>
    <row r="246" spans="2:77" x14ac:dyDescent="0.3">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c r="AD246" s="332"/>
      <c r="AE246" s="332"/>
      <c r="AF246" s="332"/>
      <c r="AG246" s="332"/>
      <c r="AH246" s="332"/>
      <c r="AI246" s="332"/>
      <c r="AJ246" s="332"/>
      <c r="AK246" s="332"/>
      <c r="AL246" s="332"/>
      <c r="AM246" s="332"/>
      <c r="AN246" s="332"/>
      <c r="AO246" s="332"/>
      <c r="AP246" s="332"/>
      <c r="AQ246" s="332"/>
      <c r="AR246" s="332"/>
      <c r="AS246" s="332"/>
      <c r="AT246" s="332"/>
      <c r="AU246" s="332"/>
      <c r="AV246" s="332"/>
      <c r="AW246" s="332"/>
      <c r="AX246" s="332"/>
      <c r="AY246" s="332"/>
      <c r="AZ246" s="332"/>
      <c r="BA246" s="332"/>
      <c r="BB246" s="332"/>
      <c r="BC246" s="332"/>
      <c r="BD246" s="332"/>
      <c r="BE246" s="332"/>
      <c r="BF246" s="332"/>
      <c r="BG246" s="332"/>
      <c r="BH246" s="332"/>
      <c r="BI246" s="332"/>
      <c r="BJ246" s="332"/>
      <c r="BK246" s="332"/>
      <c r="BL246" s="332"/>
      <c r="BM246" s="332"/>
      <c r="BN246" s="332"/>
      <c r="BO246" s="332"/>
      <c r="BP246" s="332"/>
      <c r="BQ246" s="332"/>
      <c r="BR246" s="332"/>
      <c r="BS246" s="332"/>
      <c r="BT246" s="332"/>
      <c r="BU246" s="332"/>
      <c r="BV246" s="332"/>
      <c r="BW246" s="332"/>
      <c r="BX246" s="332"/>
      <c r="BY246" s="332"/>
    </row>
    <row r="247" spans="2:77" x14ac:dyDescent="0.3">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c r="AD247" s="332"/>
      <c r="AE247" s="332"/>
      <c r="AF247" s="332"/>
      <c r="AG247" s="332"/>
      <c r="AH247" s="332"/>
      <c r="AI247" s="332"/>
      <c r="AJ247" s="332"/>
      <c r="AK247" s="332"/>
      <c r="AL247" s="332"/>
      <c r="AM247" s="332"/>
      <c r="AN247" s="332"/>
      <c r="AO247" s="332"/>
      <c r="AP247" s="332"/>
      <c r="AQ247" s="332"/>
      <c r="AR247" s="332"/>
      <c r="AS247" s="332"/>
      <c r="AT247" s="332"/>
      <c r="AU247" s="332"/>
      <c r="AV247" s="332"/>
      <c r="AW247" s="332"/>
      <c r="AX247" s="332"/>
      <c r="AY247" s="332"/>
      <c r="AZ247" s="332"/>
      <c r="BA247" s="332"/>
      <c r="BB247" s="332"/>
      <c r="BC247" s="332"/>
      <c r="BD247" s="332"/>
      <c r="BE247" s="332"/>
      <c r="BF247" s="332"/>
      <c r="BG247" s="332"/>
      <c r="BH247" s="332"/>
      <c r="BI247" s="332"/>
      <c r="BJ247" s="332"/>
      <c r="BK247" s="332"/>
      <c r="BL247" s="332"/>
      <c r="BM247" s="332"/>
      <c r="BN247" s="332"/>
      <c r="BO247" s="332"/>
      <c r="BP247" s="332"/>
      <c r="BQ247" s="332"/>
      <c r="BR247" s="332"/>
      <c r="BS247" s="332"/>
      <c r="BT247" s="332"/>
      <c r="BU247" s="332"/>
      <c r="BV247" s="332"/>
      <c r="BW247" s="332"/>
      <c r="BX247" s="332"/>
      <c r="BY247" s="332"/>
    </row>
    <row r="248" spans="2:77" x14ac:dyDescent="0.3">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c r="AD248" s="332"/>
      <c r="AE248" s="332"/>
      <c r="AF248" s="332"/>
      <c r="AG248" s="332"/>
      <c r="AH248" s="332"/>
      <c r="AI248" s="332"/>
      <c r="AJ248" s="332"/>
      <c r="AK248" s="332"/>
      <c r="AL248" s="332"/>
      <c r="AM248" s="332"/>
      <c r="AN248" s="332"/>
      <c r="AO248" s="332"/>
      <c r="AP248" s="332"/>
      <c r="AQ248" s="332"/>
      <c r="AR248" s="332"/>
      <c r="AS248" s="332"/>
      <c r="AT248" s="332"/>
      <c r="AU248" s="332"/>
      <c r="AV248" s="332"/>
      <c r="AW248" s="332"/>
      <c r="AX248" s="332"/>
      <c r="AY248" s="332"/>
      <c r="AZ248" s="332"/>
      <c r="BA248" s="332"/>
      <c r="BB248" s="332"/>
      <c r="BC248" s="332"/>
      <c r="BD248" s="332"/>
      <c r="BE248" s="332"/>
      <c r="BF248" s="332"/>
      <c r="BG248" s="332"/>
      <c r="BH248" s="332"/>
      <c r="BI248" s="332"/>
      <c r="BJ248" s="332"/>
      <c r="BK248" s="332"/>
      <c r="BL248" s="332"/>
      <c r="BM248" s="332"/>
      <c r="BN248" s="332"/>
      <c r="BO248" s="332"/>
      <c r="BP248" s="332"/>
      <c r="BQ248" s="332"/>
      <c r="BR248" s="332"/>
      <c r="BS248" s="332"/>
      <c r="BT248" s="332"/>
      <c r="BU248" s="332"/>
      <c r="BV248" s="332"/>
      <c r="BW248" s="332"/>
      <c r="BX248" s="332"/>
      <c r="BY248" s="332"/>
    </row>
    <row r="249" spans="2:77" x14ac:dyDescent="0.3">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c r="AD249" s="332"/>
      <c r="AE249" s="332"/>
      <c r="AF249" s="332"/>
      <c r="AG249" s="332"/>
      <c r="AH249" s="332"/>
      <c r="AI249" s="332"/>
      <c r="AJ249" s="332"/>
      <c r="AK249" s="332"/>
      <c r="AL249" s="332"/>
      <c r="AM249" s="332"/>
      <c r="AN249" s="332"/>
      <c r="AO249" s="332"/>
      <c r="AP249" s="332"/>
      <c r="AQ249" s="332"/>
      <c r="AR249" s="332"/>
      <c r="AS249" s="332"/>
      <c r="AT249" s="332"/>
      <c r="AU249" s="332"/>
      <c r="AV249" s="332"/>
      <c r="AW249" s="332"/>
      <c r="AX249" s="332"/>
      <c r="AY249" s="332"/>
      <c r="AZ249" s="332"/>
      <c r="BA249" s="332"/>
      <c r="BB249" s="332"/>
      <c r="BC249" s="332"/>
      <c r="BD249" s="332"/>
      <c r="BE249" s="332"/>
      <c r="BF249" s="332"/>
      <c r="BG249" s="332"/>
      <c r="BH249" s="332"/>
      <c r="BI249" s="332"/>
      <c r="BJ249" s="332"/>
      <c r="BK249" s="332"/>
      <c r="BL249" s="332"/>
      <c r="BM249" s="332"/>
      <c r="BN249" s="332"/>
      <c r="BO249" s="332"/>
      <c r="BP249" s="332"/>
      <c r="BQ249" s="332"/>
      <c r="BR249" s="332"/>
      <c r="BS249" s="332"/>
      <c r="BT249" s="332"/>
      <c r="BU249" s="332"/>
      <c r="BV249" s="332"/>
      <c r="BW249" s="332"/>
      <c r="BX249" s="332"/>
      <c r="BY249" s="332"/>
    </row>
    <row r="250" spans="2:77" x14ac:dyDescent="0.3">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c r="AD250" s="332"/>
      <c r="AE250" s="332"/>
      <c r="AF250" s="332"/>
      <c r="AG250" s="332"/>
      <c r="AH250" s="332"/>
      <c r="AI250" s="332"/>
      <c r="AJ250" s="332"/>
      <c r="AK250" s="332"/>
      <c r="AL250" s="332"/>
      <c r="AM250" s="332"/>
      <c r="AN250" s="332"/>
      <c r="AO250" s="332"/>
      <c r="AP250" s="332"/>
      <c r="AQ250" s="332"/>
      <c r="AR250" s="332"/>
      <c r="AS250" s="332"/>
      <c r="AT250" s="332"/>
      <c r="AU250" s="332"/>
      <c r="AV250" s="332"/>
      <c r="AW250" s="332"/>
      <c r="AX250" s="332"/>
      <c r="AY250" s="332"/>
      <c r="AZ250" s="332"/>
      <c r="BA250" s="332"/>
      <c r="BB250" s="332"/>
      <c r="BC250" s="332"/>
      <c r="BD250" s="332"/>
      <c r="BE250" s="332"/>
      <c r="BF250" s="332"/>
      <c r="BG250" s="332"/>
      <c r="BH250" s="332"/>
      <c r="BI250" s="332"/>
      <c r="BJ250" s="332"/>
      <c r="BK250" s="332"/>
      <c r="BL250" s="332"/>
      <c r="BM250" s="332"/>
      <c r="BN250" s="332"/>
      <c r="BO250" s="332"/>
      <c r="BP250" s="332"/>
      <c r="BQ250" s="332"/>
      <c r="BR250" s="332"/>
      <c r="BS250" s="332"/>
      <c r="BT250" s="332"/>
      <c r="BU250" s="332"/>
      <c r="BV250" s="332"/>
      <c r="BW250" s="332"/>
      <c r="BX250" s="332"/>
      <c r="BY250" s="332"/>
    </row>
    <row r="251" spans="2:77" x14ac:dyDescent="0.3">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332"/>
      <c r="AE251" s="332"/>
      <c r="AF251" s="332"/>
      <c r="AG251" s="332"/>
      <c r="AH251" s="332"/>
      <c r="AI251" s="332"/>
      <c r="AJ251" s="332"/>
      <c r="AK251" s="332"/>
      <c r="AL251" s="332"/>
      <c r="AM251" s="332"/>
      <c r="AN251" s="332"/>
      <c r="AO251" s="332"/>
      <c r="AP251" s="332"/>
      <c r="AQ251" s="332"/>
      <c r="AR251" s="332"/>
      <c r="AS251" s="332"/>
      <c r="AT251" s="332"/>
      <c r="AU251" s="332"/>
      <c r="AV251" s="332"/>
      <c r="AW251" s="332"/>
      <c r="AX251" s="332"/>
      <c r="AY251" s="332"/>
      <c r="AZ251" s="332"/>
      <c r="BA251" s="332"/>
      <c r="BB251" s="332"/>
      <c r="BC251" s="332"/>
      <c r="BD251" s="332"/>
      <c r="BE251" s="332"/>
      <c r="BF251" s="332"/>
      <c r="BG251" s="332"/>
      <c r="BH251" s="332"/>
      <c r="BI251" s="332"/>
      <c r="BJ251" s="332"/>
      <c r="BK251" s="332"/>
      <c r="BL251" s="332"/>
      <c r="BM251" s="332"/>
      <c r="BN251" s="332"/>
      <c r="BO251" s="332"/>
      <c r="BP251" s="332"/>
      <c r="BQ251" s="332"/>
      <c r="BR251" s="332"/>
      <c r="BS251" s="332"/>
      <c r="BT251" s="332"/>
      <c r="BU251" s="332"/>
      <c r="BV251" s="332"/>
      <c r="BW251" s="332"/>
      <c r="BX251" s="332"/>
      <c r="BY251" s="332"/>
    </row>
    <row r="252" spans="2:77" x14ac:dyDescent="0.3">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c r="AD252" s="332"/>
      <c r="AE252" s="332"/>
      <c r="AF252" s="332"/>
      <c r="AG252" s="332"/>
      <c r="AH252" s="332"/>
      <c r="AI252" s="332"/>
      <c r="AJ252" s="332"/>
      <c r="AK252" s="332"/>
      <c r="AL252" s="332"/>
      <c r="AM252" s="332"/>
      <c r="AN252" s="332"/>
      <c r="AO252" s="332"/>
      <c r="AP252" s="332"/>
      <c r="AQ252" s="332"/>
      <c r="AR252" s="332"/>
      <c r="AS252" s="332"/>
      <c r="AT252" s="332"/>
      <c r="AU252" s="332"/>
      <c r="AV252" s="332"/>
      <c r="AW252" s="332"/>
      <c r="AX252" s="332"/>
      <c r="AY252" s="332"/>
      <c r="AZ252" s="332"/>
      <c r="BA252" s="332"/>
      <c r="BB252" s="332"/>
      <c r="BC252" s="332"/>
      <c r="BD252" s="332"/>
      <c r="BE252" s="332"/>
      <c r="BF252" s="332"/>
      <c r="BG252" s="332"/>
      <c r="BH252" s="332"/>
      <c r="BI252" s="332"/>
      <c r="BJ252" s="332"/>
      <c r="BK252" s="332"/>
      <c r="BL252" s="332"/>
      <c r="BM252" s="332"/>
      <c r="BN252" s="332"/>
      <c r="BO252" s="332"/>
      <c r="BP252" s="332"/>
      <c r="BQ252" s="332"/>
      <c r="BR252" s="332"/>
      <c r="BS252" s="332"/>
      <c r="BT252" s="332"/>
      <c r="BU252" s="332"/>
      <c r="BV252" s="332"/>
      <c r="BW252" s="332"/>
      <c r="BX252" s="332"/>
      <c r="BY252" s="332"/>
    </row>
    <row r="253" spans="2:77" x14ac:dyDescent="0.3">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c r="AD253" s="332"/>
      <c r="AE253" s="332"/>
      <c r="AF253" s="332"/>
      <c r="AG253" s="332"/>
      <c r="AH253" s="332"/>
      <c r="AI253" s="332"/>
      <c r="AJ253" s="332"/>
      <c r="AK253" s="332"/>
      <c r="AL253" s="332"/>
      <c r="AM253" s="332"/>
      <c r="AN253" s="332"/>
      <c r="AO253" s="332"/>
      <c r="AP253" s="332"/>
      <c r="AQ253" s="332"/>
      <c r="AR253" s="332"/>
      <c r="AS253" s="332"/>
      <c r="AT253" s="332"/>
      <c r="AU253" s="332"/>
      <c r="AV253" s="332"/>
      <c r="AW253" s="332"/>
      <c r="AX253" s="332"/>
      <c r="AY253" s="332"/>
      <c r="AZ253" s="332"/>
      <c r="BA253" s="332"/>
      <c r="BB253" s="332"/>
      <c r="BC253" s="332"/>
      <c r="BD253" s="332"/>
      <c r="BE253" s="332"/>
      <c r="BF253" s="332"/>
      <c r="BG253" s="332"/>
      <c r="BH253" s="332"/>
      <c r="BI253" s="332"/>
      <c r="BJ253" s="332"/>
      <c r="BK253" s="332"/>
      <c r="BL253" s="332"/>
      <c r="BM253" s="332"/>
      <c r="BN253" s="332"/>
      <c r="BO253" s="332"/>
      <c r="BP253" s="332"/>
      <c r="BQ253" s="332"/>
      <c r="BR253" s="332"/>
      <c r="BS253" s="332"/>
      <c r="BT253" s="332"/>
      <c r="BU253" s="332"/>
      <c r="BV253" s="332"/>
      <c r="BW253" s="332"/>
      <c r="BX253" s="332"/>
      <c r="BY253" s="332"/>
    </row>
    <row r="254" spans="2:77" x14ac:dyDescent="0.3">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c r="AD254" s="332"/>
      <c r="AE254" s="332"/>
      <c r="AF254" s="332"/>
      <c r="AG254" s="332"/>
      <c r="AH254" s="332"/>
      <c r="AI254" s="332"/>
      <c r="AJ254" s="332"/>
      <c r="AK254" s="332"/>
      <c r="AL254" s="332"/>
      <c r="AM254" s="332"/>
      <c r="AN254" s="332"/>
      <c r="AO254" s="332"/>
      <c r="AP254" s="332"/>
      <c r="AQ254" s="332"/>
      <c r="AR254" s="332"/>
      <c r="AS254" s="332"/>
      <c r="AT254" s="332"/>
      <c r="AU254" s="332"/>
      <c r="AV254" s="332"/>
      <c r="AW254" s="332"/>
      <c r="AX254" s="332"/>
      <c r="AY254" s="332"/>
      <c r="AZ254" s="332"/>
      <c r="BA254" s="332"/>
      <c r="BB254" s="332"/>
      <c r="BC254" s="332"/>
      <c r="BD254" s="332"/>
      <c r="BE254" s="332"/>
      <c r="BF254" s="332"/>
      <c r="BG254" s="332"/>
      <c r="BH254" s="332"/>
      <c r="BI254" s="332"/>
      <c r="BJ254" s="332"/>
      <c r="BK254" s="332"/>
      <c r="BL254" s="332"/>
      <c r="BM254" s="332"/>
      <c r="BN254" s="332"/>
      <c r="BO254" s="332"/>
      <c r="BP254" s="332"/>
      <c r="BQ254" s="332"/>
      <c r="BR254" s="332"/>
      <c r="BS254" s="332"/>
      <c r="BT254" s="332"/>
      <c r="BU254" s="332"/>
      <c r="BV254" s="332"/>
      <c r="BW254" s="332"/>
      <c r="BX254" s="332"/>
      <c r="BY254" s="332"/>
    </row>
    <row r="255" spans="2:77" x14ac:dyDescent="0.3">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c r="AD255" s="332"/>
      <c r="AE255" s="332"/>
      <c r="AF255" s="332"/>
      <c r="AG255" s="332"/>
      <c r="AH255" s="332"/>
      <c r="AI255" s="332"/>
      <c r="AJ255" s="332"/>
      <c r="AK255" s="332"/>
      <c r="AL255" s="332"/>
      <c r="AM255" s="332"/>
      <c r="AN255" s="332"/>
      <c r="AO255" s="332"/>
      <c r="AP255" s="332"/>
      <c r="AQ255" s="332"/>
      <c r="AR255" s="332"/>
      <c r="AS255" s="332"/>
      <c r="AT255" s="332"/>
      <c r="AU255" s="332"/>
      <c r="AV255" s="332"/>
      <c r="AW255" s="332"/>
      <c r="AX255" s="332"/>
      <c r="AY255" s="332"/>
      <c r="AZ255" s="332"/>
      <c r="BA255" s="332"/>
      <c r="BB255" s="332"/>
      <c r="BC255" s="332"/>
      <c r="BD255" s="332"/>
      <c r="BE255" s="332"/>
      <c r="BF255" s="332"/>
      <c r="BG255" s="332"/>
      <c r="BH255" s="332"/>
      <c r="BI255" s="332"/>
      <c r="BJ255" s="332"/>
      <c r="BK255" s="332"/>
      <c r="BL255" s="332"/>
      <c r="BM255" s="332"/>
      <c r="BN255" s="332"/>
      <c r="BO255" s="332"/>
      <c r="BP255" s="332"/>
      <c r="BQ255" s="332"/>
      <c r="BR255" s="332"/>
      <c r="BS255" s="332"/>
      <c r="BT255" s="332"/>
      <c r="BU255" s="332"/>
      <c r="BV255" s="332"/>
      <c r="BW255" s="332"/>
      <c r="BX255" s="332"/>
      <c r="BY255" s="332"/>
    </row>
    <row r="256" spans="2:77" x14ac:dyDescent="0.3">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c r="AD256" s="332"/>
      <c r="AE256" s="332"/>
      <c r="AF256" s="332"/>
      <c r="AG256" s="332"/>
      <c r="AH256" s="332"/>
      <c r="AI256" s="332"/>
      <c r="AJ256" s="332"/>
      <c r="AK256" s="332"/>
      <c r="AL256" s="332"/>
      <c r="AM256" s="332"/>
      <c r="AN256" s="332"/>
      <c r="AO256" s="332"/>
      <c r="AP256" s="332"/>
      <c r="AQ256" s="332"/>
      <c r="AR256" s="332"/>
      <c r="AS256" s="332"/>
      <c r="AT256" s="332"/>
      <c r="AU256" s="332"/>
      <c r="AV256" s="332"/>
      <c r="AW256" s="332"/>
      <c r="AX256" s="332"/>
      <c r="AY256" s="332"/>
      <c r="AZ256" s="332"/>
      <c r="BA256" s="332"/>
      <c r="BB256" s="332"/>
      <c r="BC256" s="332"/>
      <c r="BD256" s="332"/>
      <c r="BE256" s="332"/>
      <c r="BF256" s="332"/>
      <c r="BG256" s="332"/>
      <c r="BH256" s="332"/>
      <c r="BI256" s="332"/>
      <c r="BJ256" s="332"/>
      <c r="BK256" s="332"/>
      <c r="BL256" s="332"/>
      <c r="BM256" s="332"/>
      <c r="BN256" s="332"/>
      <c r="BO256" s="332"/>
      <c r="BP256" s="332"/>
      <c r="BQ256" s="332"/>
      <c r="BR256" s="332"/>
      <c r="BS256" s="332"/>
      <c r="BT256" s="332"/>
      <c r="BU256" s="332"/>
      <c r="BV256" s="332"/>
      <c r="BW256" s="332"/>
      <c r="BX256" s="332"/>
      <c r="BY256" s="332"/>
    </row>
    <row r="257" spans="2:77" x14ac:dyDescent="0.3">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c r="AD257" s="332"/>
      <c r="AE257" s="332"/>
      <c r="AF257" s="332"/>
      <c r="AG257" s="332"/>
      <c r="AH257" s="332"/>
      <c r="AI257" s="332"/>
      <c r="AJ257" s="332"/>
      <c r="AK257" s="332"/>
      <c r="AL257" s="332"/>
      <c r="AM257" s="332"/>
      <c r="AN257" s="332"/>
      <c r="AO257" s="332"/>
      <c r="AP257" s="332"/>
      <c r="AQ257" s="332"/>
      <c r="AR257" s="332"/>
      <c r="AS257" s="332"/>
      <c r="AT257" s="332"/>
      <c r="AU257" s="332"/>
      <c r="AV257" s="332"/>
      <c r="AW257" s="332"/>
      <c r="AX257" s="332"/>
      <c r="AY257" s="332"/>
      <c r="AZ257" s="332"/>
      <c r="BA257" s="332"/>
      <c r="BB257" s="332"/>
      <c r="BC257" s="332"/>
      <c r="BD257" s="332"/>
      <c r="BE257" s="332"/>
      <c r="BF257" s="332"/>
      <c r="BG257" s="332"/>
      <c r="BH257" s="332"/>
      <c r="BI257" s="332"/>
      <c r="BJ257" s="332"/>
      <c r="BK257" s="332"/>
      <c r="BL257" s="332"/>
      <c r="BM257" s="332"/>
      <c r="BN257" s="332"/>
      <c r="BO257" s="332"/>
      <c r="BP257" s="332"/>
      <c r="BQ257" s="332"/>
      <c r="BR257" s="332"/>
      <c r="BS257" s="332"/>
      <c r="BT257" s="332"/>
      <c r="BU257" s="332"/>
      <c r="BV257" s="332"/>
      <c r="BW257" s="332"/>
      <c r="BX257" s="332"/>
      <c r="BY257" s="332"/>
    </row>
    <row r="258" spans="2:77" x14ac:dyDescent="0.3">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c r="AD258" s="332"/>
      <c r="AE258" s="332"/>
      <c r="AF258" s="332"/>
      <c r="AG258" s="332"/>
      <c r="AH258" s="332"/>
      <c r="AI258" s="332"/>
      <c r="AJ258" s="332"/>
      <c r="AK258" s="332"/>
      <c r="AL258" s="332"/>
      <c r="AM258" s="332"/>
      <c r="AN258" s="332"/>
      <c r="AO258" s="332"/>
      <c r="AP258" s="332"/>
      <c r="AQ258" s="332"/>
      <c r="AR258" s="332"/>
      <c r="AS258" s="332"/>
      <c r="AT258" s="332"/>
      <c r="AU258" s="332"/>
      <c r="AV258" s="332"/>
      <c r="AW258" s="332"/>
      <c r="AX258" s="332"/>
      <c r="AY258" s="332"/>
      <c r="AZ258" s="332"/>
      <c r="BA258" s="332"/>
      <c r="BB258" s="332"/>
      <c r="BC258" s="332"/>
      <c r="BD258" s="332"/>
      <c r="BE258" s="332"/>
      <c r="BF258" s="332"/>
      <c r="BG258" s="332"/>
      <c r="BH258" s="332"/>
      <c r="BI258" s="332"/>
      <c r="BJ258" s="332"/>
      <c r="BK258" s="332"/>
      <c r="BL258" s="332"/>
      <c r="BM258" s="332"/>
      <c r="BN258" s="332"/>
      <c r="BO258" s="332"/>
      <c r="BP258" s="332"/>
      <c r="BQ258" s="332"/>
      <c r="BR258" s="332"/>
      <c r="BS258" s="332"/>
      <c r="BT258" s="332"/>
      <c r="BU258" s="332"/>
      <c r="BV258" s="332"/>
      <c r="BW258" s="332"/>
      <c r="BX258" s="332"/>
      <c r="BY258" s="332"/>
    </row>
    <row r="259" spans="2:77" x14ac:dyDescent="0.3">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c r="AD259" s="332"/>
      <c r="AE259" s="332"/>
      <c r="AF259" s="332"/>
      <c r="AG259" s="332"/>
      <c r="AH259" s="332"/>
      <c r="AI259" s="332"/>
      <c r="AJ259" s="332"/>
      <c r="AK259" s="332"/>
      <c r="AL259" s="332"/>
      <c r="AM259" s="332"/>
      <c r="AN259" s="332"/>
      <c r="AO259" s="332"/>
      <c r="AP259" s="332"/>
      <c r="AQ259" s="332"/>
      <c r="AR259" s="332"/>
      <c r="AS259" s="332"/>
      <c r="AT259" s="332"/>
      <c r="AU259" s="332"/>
      <c r="AV259" s="332"/>
      <c r="AW259" s="332"/>
      <c r="AX259" s="332"/>
      <c r="AY259" s="332"/>
      <c r="AZ259" s="332"/>
      <c r="BA259" s="332"/>
      <c r="BB259" s="332"/>
      <c r="BC259" s="332"/>
      <c r="BD259" s="332"/>
      <c r="BE259" s="332"/>
      <c r="BF259" s="332"/>
      <c r="BG259" s="332"/>
      <c r="BH259" s="332"/>
      <c r="BI259" s="332"/>
      <c r="BJ259" s="332"/>
      <c r="BK259" s="332"/>
      <c r="BL259" s="332"/>
      <c r="BM259" s="332"/>
      <c r="BN259" s="332"/>
      <c r="BO259" s="332"/>
      <c r="BP259" s="332"/>
      <c r="BQ259" s="332"/>
      <c r="BR259" s="332"/>
      <c r="BS259" s="332"/>
      <c r="BT259" s="332"/>
      <c r="BU259" s="332"/>
      <c r="BV259" s="332"/>
      <c r="BW259" s="332"/>
      <c r="BX259" s="332"/>
      <c r="BY259" s="332"/>
    </row>
    <row r="260" spans="2:77" x14ac:dyDescent="0.3">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c r="AD260" s="332"/>
      <c r="AE260" s="332"/>
      <c r="AF260" s="332"/>
      <c r="AG260" s="332"/>
      <c r="AH260" s="332"/>
      <c r="AI260" s="332"/>
      <c r="AJ260" s="332"/>
      <c r="AK260" s="332"/>
      <c r="AL260" s="332"/>
      <c r="AM260" s="332"/>
      <c r="AN260" s="332"/>
      <c r="AO260" s="332"/>
      <c r="AP260" s="332"/>
      <c r="AQ260" s="332"/>
      <c r="AR260" s="332"/>
      <c r="AS260" s="332"/>
      <c r="AT260" s="332"/>
      <c r="AU260" s="332"/>
      <c r="AV260" s="332"/>
      <c r="AW260" s="332"/>
      <c r="AX260" s="332"/>
      <c r="AY260" s="332"/>
      <c r="AZ260" s="332"/>
      <c r="BA260" s="332"/>
      <c r="BB260" s="332"/>
      <c r="BC260" s="332"/>
      <c r="BD260" s="332"/>
      <c r="BE260" s="332"/>
      <c r="BF260" s="332"/>
      <c r="BG260" s="332"/>
      <c r="BH260" s="332"/>
      <c r="BI260" s="332"/>
      <c r="BJ260" s="332"/>
      <c r="BK260" s="332"/>
      <c r="BL260" s="332"/>
      <c r="BM260" s="332"/>
      <c r="BN260" s="332"/>
      <c r="BO260" s="332"/>
      <c r="BP260" s="332"/>
      <c r="BQ260" s="332"/>
      <c r="BR260" s="332"/>
      <c r="BS260" s="332"/>
      <c r="BT260" s="332"/>
      <c r="BU260" s="332"/>
      <c r="BV260" s="332"/>
      <c r="BW260" s="332"/>
      <c r="BX260" s="332"/>
      <c r="BY260" s="332"/>
    </row>
    <row r="261" spans="2:77" x14ac:dyDescent="0.3">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c r="AD261" s="332"/>
      <c r="AE261" s="332"/>
      <c r="AF261" s="332"/>
      <c r="AG261" s="332"/>
      <c r="AH261" s="332"/>
      <c r="AI261" s="332"/>
      <c r="AJ261" s="332"/>
      <c r="AK261" s="332"/>
      <c r="AL261" s="332"/>
      <c r="AM261" s="332"/>
      <c r="AN261" s="332"/>
      <c r="AO261" s="332"/>
      <c r="AP261" s="332"/>
      <c r="AQ261" s="332"/>
      <c r="AR261" s="332"/>
      <c r="AS261" s="332"/>
      <c r="AT261" s="332"/>
      <c r="AU261" s="332"/>
      <c r="AV261" s="332"/>
      <c r="AW261" s="332"/>
      <c r="AX261" s="332"/>
      <c r="AY261" s="332"/>
      <c r="AZ261" s="332"/>
      <c r="BA261" s="332"/>
      <c r="BB261" s="332"/>
      <c r="BC261" s="332"/>
      <c r="BD261" s="332"/>
      <c r="BE261" s="332"/>
      <c r="BF261" s="332"/>
      <c r="BG261" s="332"/>
      <c r="BH261" s="332"/>
      <c r="BI261" s="332"/>
      <c r="BJ261" s="332"/>
      <c r="BK261" s="332"/>
      <c r="BL261" s="332"/>
      <c r="BM261" s="332"/>
      <c r="BN261" s="332"/>
      <c r="BO261" s="332"/>
      <c r="BP261" s="332"/>
      <c r="BQ261" s="332"/>
      <c r="BR261" s="332"/>
      <c r="BS261" s="332"/>
      <c r="BT261" s="332"/>
      <c r="BU261" s="332"/>
      <c r="BV261" s="332"/>
      <c r="BW261" s="332"/>
      <c r="BX261" s="332"/>
      <c r="BY261" s="332"/>
    </row>
    <row r="262" spans="2:77" x14ac:dyDescent="0.3">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c r="AD262" s="332"/>
      <c r="AE262" s="332"/>
      <c r="AF262" s="332"/>
      <c r="AG262" s="332"/>
      <c r="AH262" s="332"/>
      <c r="AI262" s="332"/>
      <c r="AJ262" s="332"/>
      <c r="AK262" s="332"/>
      <c r="AL262" s="332"/>
      <c r="AM262" s="332"/>
      <c r="AN262" s="332"/>
      <c r="AO262" s="332"/>
      <c r="AP262" s="332"/>
      <c r="AQ262" s="332"/>
      <c r="AR262" s="332"/>
      <c r="AS262" s="332"/>
      <c r="AT262" s="332"/>
      <c r="AU262" s="332"/>
      <c r="AV262" s="332"/>
      <c r="AW262" s="332"/>
      <c r="AX262" s="332"/>
      <c r="AY262" s="332"/>
      <c r="AZ262" s="332"/>
      <c r="BA262" s="332"/>
      <c r="BB262" s="332"/>
      <c r="BC262" s="332"/>
      <c r="BD262" s="332"/>
      <c r="BE262" s="332"/>
      <c r="BF262" s="332"/>
      <c r="BG262" s="332"/>
      <c r="BH262" s="332"/>
      <c r="BI262" s="332"/>
      <c r="BJ262" s="332"/>
      <c r="BK262" s="332"/>
      <c r="BL262" s="332"/>
      <c r="BM262" s="332"/>
      <c r="BN262" s="332"/>
      <c r="BO262" s="332"/>
      <c r="BP262" s="332"/>
      <c r="BQ262" s="332"/>
      <c r="BR262" s="332"/>
      <c r="BS262" s="332"/>
      <c r="BT262" s="332"/>
      <c r="BU262" s="332"/>
      <c r="BV262" s="332"/>
      <c r="BW262" s="332"/>
      <c r="BX262" s="332"/>
      <c r="BY262" s="332"/>
    </row>
    <row r="263" spans="2:77" x14ac:dyDescent="0.3">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c r="AD263" s="332"/>
      <c r="AE263" s="332"/>
      <c r="AF263" s="332"/>
      <c r="AG263" s="332"/>
      <c r="AH263" s="332"/>
      <c r="AI263" s="332"/>
      <c r="AJ263" s="332"/>
      <c r="AK263" s="332"/>
      <c r="AL263" s="332"/>
      <c r="AM263" s="332"/>
      <c r="AN263" s="332"/>
      <c r="AO263" s="332"/>
      <c r="AP263" s="332"/>
      <c r="AQ263" s="332"/>
      <c r="AR263" s="332"/>
      <c r="AS263" s="332"/>
      <c r="AT263" s="332"/>
      <c r="AU263" s="332"/>
      <c r="AV263" s="332"/>
      <c r="AW263" s="332"/>
      <c r="AX263" s="332"/>
      <c r="AY263" s="332"/>
      <c r="AZ263" s="332"/>
      <c r="BA263" s="332"/>
      <c r="BB263" s="332"/>
      <c r="BC263" s="332"/>
      <c r="BD263" s="332"/>
      <c r="BE263" s="332"/>
      <c r="BF263" s="332"/>
      <c r="BG263" s="332"/>
      <c r="BH263" s="332"/>
      <c r="BI263" s="332"/>
      <c r="BJ263" s="332"/>
      <c r="BK263" s="332"/>
      <c r="BL263" s="332"/>
      <c r="BM263" s="332"/>
      <c r="BN263" s="332"/>
      <c r="BO263" s="332"/>
      <c r="BP263" s="332"/>
      <c r="BQ263" s="332"/>
      <c r="BR263" s="332"/>
      <c r="BS263" s="332"/>
      <c r="BT263" s="332"/>
      <c r="BU263" s="332"/>
      <c r="BV263" s="332"/>
      <c r="BW263" s="332"/>
      <c r="BX263" s="332"/>
      <c r="BY263" s="332"/>
    </row>
    <row r="264" spans="2:77" x14ac:dyDescent="0.3">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c r="AD264" s="332"/>
      <c r="AE264" s="332"/>
      <c r="AF264" s="332"/>
      <c r="AG264" s="332"/>
      <c r="AH264" s="332"/>
      <c r="AI264" s="332"/>
      <c r="AJ264" s="332"/>
      <c r="AK264" s="332"/>
      <c r="AL264" s="332"/>
      <c r="AM264" s="332"/>
      <c r="AN264" s="332"/>
      <c r="AO264" s="332"/>
      <c r="AP264" s="332"/>
      <c r="AQ264" s="332"/>
      <c r="AR264" s="332"/>
      <c r="AS264" s="332"/>
      <c r="AT264" s="332"/>
      <c r="AU264" s="332"/>
      <c r="AV264" s="332"/>
      <c r="AW264" s="332"/>
      <c r="AX264" s="332"/>
      <c r="AY264" s="332"/>
      <c r="AZ264" s="332"/>
      <c r="BA264" s="332"/>
      <c r="BB264" s="332"/>
      <c r="BC264" s="332"/>
      <c r="BD264" s="332"/>
      <c r="BE264" s="332"/>
      <c r="BF264" s="332"/>
      <c r="BG264" s="332"/>
      <c r="BH264" s="332"/>
      <c r="BI264" s="332"/>
      <c r="BJ264" s="332"/>
      <c r="BK264" s="332"/>
      <c r="BL264" s="332"/>
      <c r="BM264" s="332"/>
      <c r="BN264" s="332"/>
      <c r="BO264" s="332"/>
      <c r="BP264" s="332"/>
      <c r="BQ264" s="332"/>
      <c r="BR264" s="332"/>
      <c r="BS264" s="332"/>
      <c r="BT264" s="332"/>
      <c r="BU264" s="332"/>
      <c r="BV264" s="332"/>
      <c r="BW264" s="332"/>
      <c r="BX264" s="332"/>
      <c r="BY264" s="332"/>
    </row>
    <row r="265" spans="2:77" x14ac:dyDescent="0.3">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c r="AD265" s="332"/>
      <c r="AE265" s="332"/>
      <c r="AF265" s="332"/>
      <c r="AG265" s="332"/>
      <c r="AH265" s="332"/>
      <c r="AI265" s="332"/>
      <c r="AJ265" s="332"/>
      <c r="AK265" s="332"/>
      <c r="AL265" s="332"/>
      <c r="AM265" s="332"/>
      <c r="AN265" s="332"/>
      <c r="AO265" s="332"/>
      <c r="AP265" s="332"/>
      <c r="AQ265" s="332"/>
      <c r="AR265" s="332"/>
      <c r="AS265" s="332"/>
      <c r="AT265" s="332"/>
      <c r="AU265" s="332"/>
      <c r="AV265" s="332"/>
      <c r="AW265" s="332"/>
      <c r="AX265" s="332"/>
      <c r="AY265" s="332"/>
      <c r="AZ265" s="332"/>
      <c r="BA265" s="332"/>
      <c r="BB265" s="332"/>
      <c r="BC265" s="332"/>
      <c r="BD265" s="332"/>
      <c r="BE265" s="332"/>
      <c r="BF265" s="332"/>
      <c r="BG265" s="332"/>
      <c r="BH265" s="332"/>
      <c r="BI265" s="332"/>
      <c r="BJ265" s="332"/>
      <c r="BK265" s="332"/>
      <c r="BL265" s="332"/>
      <c r="BM265" s="332"/>
      <c r="BN265" s="332"/>
      <c r="BO265" s="332"/>
      <c r="BP265" s="332"/>
      <c r="BQ265" s="332"/>
      <c r="BR265" s="332"/>
      <c r="BS265" s="332"/>
      <c r="BT265" s="332"/>
      <c r="BU265" s="332"/>
      <c r="BV265" s="332"/>
      <c r="BW265" s="332"/>
      <c r="BX265" s="332"/>
      <c r="BY265" s="332"/>
    </row>
    <row r="266" spans="2:77" x14ac:dyDescent="0.3">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c r="AD266" s="332"/>
      <c r="AE266" s="332"/>
      <c r="AF266" s="332"/>
      <c r="AG266" s="332"/>
      <c r="AH266" s="332"/>
      <c r="AI266" s="332"/>
      <c r="AJ266" s="332"/>
      <c r="AK266" s="332"/>
      <c r="AL266" s="332"/>
      <c r="AM266" s="332"/>
      <c r="AN266" s="332"/>
      <c r="AO266" s="332"/>
      <c r="AP266" s="332"/>
      <c r="AQ266" s="332"/>
      <c r="AR266" s="332"/>
      <c r="AS266" s="332"/>
      <c r="AT266" s="332"/>
      <c r="AU266" s="332"/>
      <c r="AV266" s="332"/>
      <c r="AW266" s="332"/>
      <c r="AX266" s="332"/>
      <c r="AY266" s="332"/>
      <c r="AZ266" s="332"/>
      <c r="BA266" s="332"/>
      <c r="BB266" s="332"/>
      <c r="BC266" s="332"/>
      <c r="BD266" s="332"/>
      <c r="BE266" s="332"/>
      <c r="BF266" s="332"/>
      <c r="BG266" s="332"/>
      <c r="BH266" s="332"/>
      <c r="BI266" s="332"/>
      <c r="BJ266" s="332"/>
      <c r="BK266" s="332"/>
      <c r="BL266" s="332"/>
      <c r="BM266" s="332"/>
      <c r="BN266" s="332"/>
      <c r="BO266" s="332"/>
      <c r="BP266" s="332"/>
      <c r="BQ266" s="332"/>
      <c r="BR266" s="332"/>
      <c r="BS266" s="332"/>
      <c r="BT266" s="332"/>
      <c r="BU266" s="332"/>
      <c r="BV266" s="332"/>
      <c r="BW266" s="332"/>
      <c r="BX266" s="332"/>
      <c r="BY266" s="332"/>
    </row>
    <row r="267" spans="2:77" x14ac:dyDescent="0.3">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c r="AD267" s="332"/>
      <c r="AE267" s="332"/>
      <c r="AF267" s="332"/>
      <c r="AG267" s="332"/>
      <c r="AH267" s="332"/>
      <c r="AI267" s="332"/>
      <c r="AJ267" s="332"/>
      <c r="AK267" s="332"/>
      <c r="AL267" s="332"/>
      <c r="AM267" s="332"/>
      <c r="AN267" s="332"/>
      <c r="AO267" s="332"/>
      <c r="AP267" s="332"/>
      <c r="AQ267" s="332"/>
      <c r="AR267" s="332"/>
      <c r="AS267" s="332"/>
      <c r="AT267" s="332"/>
      <c r="AU267" s="332"/>
      <c r="AV267" s="332"/>
      <c r="AW267" s="332"/>
      <c r="AX267" s="332"/>
      <c r="AY267" s="332"/>
      <c r="AZ267" s="332"/>
      <c r="BA267" s="332"/>
      <c r="BB267" s="332"/>
      <c r="BC267" s="332"/>
      <c r="BD267" s="332"/>
      <c r="BE267" s="332"/>
      <c r="BF267" s="332"/>
      <c r="BG267" s="332"/>
      <c r="BH267" s="332"/>
      <c r="BI267" s="332"/>
      <c r="BJ267" s="332"/>
      <c r="BK267" s="332"/>
      <c r="BL267" s="332"/>
      <c r="BM267" s="332"/>
      <c r="BN267" s="332"/>
      <c r="BO267" s="332"/>
      <c r="BP267" s="332"/>
      <c r="BQ267" s="332"/>
      <c r="BR267" s="332"/>
      <c r="BS267" s="332"/>
      <c r="BT267" s="332"/>
      <c r="BU267" s="332"/>
      <c r="BV267" s="332"/>
      <c r="BW267" s="332"/>
      <c r="BX267" s="332"/>
      <c r="BY267" s="332"/>
    </row>
    <row r="268" spans="2:77" x14ac:dyDescent="0.3">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c r="AD268" s="332"/>
      <c r="AE268" s="332"/>
      <c r="AF268" s="332"/>
      <c r="AG268" s="332"/>
      <c r="AH268" s="332"/>
      <c r="AI268" s="332"/>
      <c r="AJ268" s="332"/>
      <c r="AK268" s="332"/>
      <c r="AL268" s="332"/>
      <c r="AM268" s="332"/>
      <c r="AN268" s="332"/>
      <c r="AO268" s="332"/>
      <c r="AP268" s="332"/>
      <c r="AQ268" s="332"/>
      <c r="AR268" s="332"/>
      <c r="AS268" s="332"/>
      <c r="AT268" s="332"/>
      <c r="AU268" s="332"/>
      <c r="AV268" s="332"/>
      <c r="AW268" s="332"/>
      <c r="AX268" s="332"/>
      <c r="AY268" s="332"/>
      <c r="AZ268" s="332"/>
      <c r="BA268" s="332"/>
      <c r="BB268" s="332"/>
      <c r="BC268" s="332"/>
      <c r="BD268" s="332"/>
      <c r="BE268" s="332"/>
      <c r="BF268" s="332"/>
      <c r="BG268" s="332"/>
      <c r="BH268" s="332"/>
      <c r="BI268" s="332"/>
      <c r="BJ268" s="332"/>
      <c r="BK268" s="332"/>
      <c r="BL268" s="332"/>
      <c r="BM268" s="332"/>
      <c r="BN268" s="332"/>
      <c r="BO268" s="332"/>
      <c r="BP268" s="332"/>
      <c r="BQ268" s="332"/>
      <c r="BR268" s="332"/>
      <c r="BS268" s="332"/>
      <c r="BT268" s="332"/>
      <c r="BU268" s="332"/>
      <c r="BV268" s="332"/>
      <c r="BW268" s="332"/>
      <c r="BX268" s="332"/>
      <c r="BY268" s="332"/>
    </row>
    <row r="269" spans="2:77" x14ac:dyDescent="0.3">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c r="AD269" s="332"/>
      <c r="AE269" s="332"/>
      <c r="AF269" s="332"/>
      <c r="AG269" s="332"/>
      <c r="AH269" s="332"/>
      <c r="AI269" s="332"/>
      <c r="AJ269" s="332"/>
      <c r="AK269" s="332"/>
      <c r="AL269" s="332"/>
      <c r="AM269" s="332"/>
      <c r="AN269" s="332"/>
      <c r="AO269" s="332"/>
      <c r="AP269" s="332"/>
      <c r="AQ269" s="332"/>
      <c r="AR269" s="332"/>
      <c r="AS269" s="332"/>
      <c r="AT269" s="332"/>
      <c r="AU269" s="332"/>
      <c r="AV269" s="332"/>
      <c r="AW269" s="332"/>
      <c r="AX269" s="332"/>
      <c r="AY269" s="332"/>
      <c r="AZ269" s="332"/>
      <c r="BA269" s="332"/>
      <c r="BB269" s="332"/>
      <c r="BC269" s="332"/>
      <c r="BD269" s="332"/>
      <c r="BE269" s="332"/>
      <c r="BF269" s="332"/>
      <c r="BG269" s="332"/>
      <c r="BH269" s="332"/>
      <c r="BI269" s="332"/>
      <c r="BJ269" s="332"/>
      <c r="BK269" s="332"/>
      <c r="BL269" s="332"/>
      <c r="BM269" s="332"/>
      <c r="BN269" s="332"/>
      <c r="BO269" s="332"/>
      <c r="BP269" s="332"/>
      <c r="BQ269" s="332"/>
      <c r="BR269" s="332"/>
      <c r="BS269" s="332"/>
      <c r="BT269" s="332"/>
      <c r="BU269" s="332"/>
      <c r="BV269" s="332"/>
      <c r="BW269" s="332"/>
      <c r="BX269" s="332"/>
      <c r="BY269" s="332"/>
    </row>
    <row r="270" spans="2:77" x14ac:dyDescent="0.3">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c r="AD270" s="332"/>
      <c r="AE270" s="332"/>
      <c r="AF270" s="332"/>
      <c r="AG270" s="332"/>
      <c r="AH270" s="332"/>
      <c r="AI270" s="332"/>
      <c r="AJ270" s="332"/>
      <c r="AK270" s="332"/>
      <c r="AL270" s="332"/>
      <c r="AM270" s="332"/>
      <c r="AN270" s="332"/>
      <c r="AO270" s="332"/>
      <c r="AP270" s="332"/>
      <c r="AQ270" s="332"/>
      <c r="AR270" s="332"/>
      <c r="AS270" s="332"/>
      <c r="AT270" s="332"/>
      <c r="AU270" s="332"/>
      <c r="AV270" s="332"/>
      <c r="AW270" s="332"/>
      <c r="AX270" s="332"/>
      <c r="AY270" s="332"/>
      <c r="AZ270" s="332"/>
      <c r="BA270" s="332"/>
      <c r="BB270" s="332"/>
      <c r="BC270" s="332"/>
      <c r="BD270" s="332"/>
      <c r="BE270" s="332"/>
      <c r="BF270" s="332"/>
      <c r="BG270" s="332"/>
      <c r="BH270" s="332"/>
      <c r="BI270" s="332"/>
      <c r="BJ270" s="332"/>
      <c r="BK270" s="332"/>
      <c r="BL270" s="332"/>
      <c r="BM270" s="332"/>
      <c r="BN270" s="332"/>
      <c r="BO270" s="332"/>
      <c r="BP270" s="332"/>
      <c r="BQ270" s="332"/>
      <c r="BR270" s="332"/>
      <c r="BS270" s="332"/>
      <c r="BT270" s="332"/>
      <c r="BU270" s="332"/>
      <c r="BV270" s="332"/>
      <c r="BW270" s="332"/>
      <c r="BX270" s="332"/>
      <c r="BY270" s="332"/>
    </row>
    <row r="271" spans="2:77" x14ac:dyDescent="0.3">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c r="AD271" s="332"/>
      <c r="AE271" s="332"/>
      <c r="AF271" s="332"/>
      <c r="AG271" s="332"/>
      <c r="AH271" s="332"/>
      <c r="AI271" s="332"/>
      <c r="AJ271" s="332"/>
      <c r="AK271" s="332"/>
      <c r="AL271" s="332"/>
      <c r="AM271" s="332"/>
      <c r="AN271" s="332"/>
      <c r="AO271" s="332"/>
      <c r="AP271" s="332"/>
      <c r="AQ271" s="332"/>
      <c r="AR271" s="332"/>
      <c r="AS271" s="332"/>
      <c r="AT271" s="332"/>
      <c r="AU271" s="332"/>
      <c r="AV271" s="332"/>
      <c r="AW271" s="332"/>
      <c r="AX271" s="332"/>
      <c r="AY271" s="332"/>
      <c r="AZ271" s="332"/>
      <c r="BA271" s="332"/>
      <c r="BB271" s="332"/>
      <c r="BC271" s="332"/>
      <c r="BD271" s="332"/>
      <c r="BE271" s="332"/>
      <c r="BF271" s="332"/>
      <c r="BG271" s="332"/>
      <c r="BH271" s="332"/>
      <c r="BI271" s="332"/>
      <c r="BJ271" s="332"/>
      <c r="BK271" s="332"/>
      <c r="BL271" s="332"/>
      <c r="BM271" s="332"/>
      <c r="BN271" s="332"/>
      <c r="BO271" s="332"/>
      <c r="BP271" s="332"/>
      <c r="BQ271" s="332"/>
      <c r="BR271" s="332"/>
      <c r="BS271" s="332"/>
      <c r="BT271" s="332"/>
      <c r="BU271" s="332"/>
      <c r="BV271" s="332"/>
      <c r="BW271" s="332"/>
      <c r="BX271" s="332"/>
      <c r="BY271" s="332"/>
    </row>
    <row r="272" spans="2:77" x14ac:dyDescent="0.3">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c r="AD272" s="332"/>
      <c r="AE272" s="332"/>
      <c r="AF272" s="332"/>
      <c r="AG272" s="332"/>
      <c r="AH272" s="332"/>
      <c r="AI272" s="332"/>
      <c r="AJ272" s="332"/>
      <c r="AK272" s="332"/>
      <c r="AL272" s="332"/>
      <c r="AM272" s="332"/>
      <c r="AN272" s="332"/>
      <c r="AO272" s="332"/>
      <c r="AP272" s="332"/>
      <c r="AQ272" s="332"/>
      <c r="AR272" s="332"/>
      <c r="AS272" s="332"/>
      <c r="AT272" s="332"/>
      <c r="AU272" s="332"/>
      <c r="AV272" s="332"/>
      <c r="AW272" s="332"/>
      <c r="AX272" s="332"/>
      <c r="AY272" s="332"/>
      <c r="AZ272" s="332"/>
      <c r="BA272" s="332"/>
      <c r="BB272" s="332"/>
      <c r="BC272" s="332"/>
      <c r="BD272" s="332"/>
      <c r="BE272" s="332"/>
      <c r="BF272" s="332"/>
      <c r="BG272" s="332"/>
      <c r="BH272" s="332"/>
      <c r="BI272" s="332"/>
      <c r="BJ272" s="332"/>
      <c r="BK272" s="332"/>
      <c r="BL272" s="332"/>
      <c r="BM272" s="332"/>
      <c r="BN272" s="332"/>
      <c r="BO272" s="332"/>
      <c r="BP272" s="332"/>
      <c r="BQ272" s="332"/>
      <c r="BR272" s="332"/>
      <c r="BS272" s="332"/>
      <c r="BT272" s="332"/>
      <c r="BU272" s="332"/>
      <c r="BV272" s="332"/>
      <c r="BW272" s="332"/>
      <c r="BX272" s="332"/>
      <c r="BY272" s="332"/>
    </row>
    <row r="273" spans="2:77" x14ac:dyDescent="0.3">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c r="AD273" s="332"/>
      <c r="AE273" s="332"/>
      <c r="AF273" s="332"/>
      <c r="AG273" s="332"/>
      <c r="AH273" s="332"/>
      <c r="AI273" s="332"/>
      <c r="AJ273" s="332"/>
      <c r="AK273" s="332"/>
      <c r="AL273" s="332"/>
      <c r="AM273" s="332"/>
      <c r="AN273" s="332"/>
      <c r="AO273" s="332"/>
      <c r="AP273" s="332"/>
      <c r="AQ273" s="332"/>
      <c r="AR273" s="332"/>
      <c r="AS273" s="332"/>
      <c r="AT273" s="332"/>
      <c r="AU273" s="332"/>
      <c r="AV273" s="332"/>
      <c r="AW273" s="332"/>
      <c r="AX273" s="332"/>
      <c r="AY273" s="332"/>
      <c r="AZ273" s="332"/>
      <c r="BA273" s="332"/>
      <c r="BB273" s="332"/>
      <c r="BC273" s="332"/>
      <c r="BD273" s="332"/>
      <c r="BE273" s="332"/>
      <c r="BF273" s="332"/>
      <c r="BG273" s="332"/>
      <c r="BH273" s="332"/>
      <c r="BI273" s="332"/>
      <c r="BJ273" s="332"/>
      <c r="BK273" s="332"/>
      <c r="BL273" s="332"/>
      <c r="BM273" s="332"/>
      <c r="BN273" s="332"/>
      <c r="BO273" s="332"/>
      <c r="BP273" s="332"/>
      <c r="BQ273" s="332"/>
      <c r="BR273" s="332"/>
      <c r="BS273" s="332"/>
      <c r="BT273" s="332"/>
      <c r="BU273" s="332"/>
      <c r="BV273" s="332"/>
      <c r="BW273" s="332"/>
      <c r="BX273" s="332"/>
      <c r="BY273" s="332"/>
    </row>
    <row r="274" spans="2:77" x14ac:dyDescent="0.3">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c r="AD274" s="332"/>
      <c r="AE274" s="332"/>
      <c r="AF274" s="332"/>
      <c r="AG274" s="332"/>
      <c r="AH274" s="332"/>
      <c r="AI274" s="332"/>
      <c r="AJ274" s="332"/>
      <c r="AK274" s="332"/>
      <c r="AL274" s="332"/>
      <c r="AM274" s="332"/>
      <c r="AN274" s="332"/>
      <c r="AO274" s="332"/>
      <c r="AP274" s="332"/>
      <c r="AQ274" s="332"/>
      <c r="AR274" s="332"/>
      <c r="AS274" s="332"/>
      <c r="AT274" s="332"/>
      <c r="AU274" s="332"/>
      <c r="AV274" s="332"/>
      <c r="AW274" s="332"/>
      <c r="AX274" s="332"/>
      <c r="AY274" s="332"/>
      <c r="AZ274" s="332"/>
      <c r="BA274" s="332"/>
      <c r="BB274" s="332"/>
      <c r="BC274" s="332"/>
      <c r="BD274" s="332"/>
      <c r="BE274" s="332"/>
      <c r="BF274" s="332"/>
      <c r="BG274" s="332"/>
      <c r="BH274" s="332"/>
      <c r="BI274" s="332"/>
      <c r="BJ274" s="332"/>
      <c r="BK274" s="332"/>
      <c r="BL274" s="332"/>
      <c r="BM274" s="332"/>
      <c r="BN274" s="332"/>
      <c r="BO274" s="332"/>
      <c r="BP274" s="332"/>
      <c r="BQ274" s="332"/>
      <c r="BR274" s="332"/>
      <c r="BS274" s="332"/>
      <c r="BT274" s="332"/>
      <c r="BU274" s="332"/>
      <c r="BV274" s="332"/>
      <c r="BW274" s="332"/>
      <c r="BX274" s="332"/>
      <c r="BY274" s="332"/>
    </row>
    <row r="275" spans="2:77" x14ac:dyDescent="0.3">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c r="AD275" s="332"/>
      <c r="AE275" s="332"/>
      <c r="AF275" s="332"/>
      <c r="AG275" s="332"/>
      <c r="AH275" s="332"/>
      <c r="AI275" s="332"/>
      <c r="AJ275" s="332"/>
      <c r="AK275" s="332"/>
      <c r="AL275" s="332"/>
      <c r="AM275" s="332"/>
      <c r="AN275" s="332"/>
      <c r="AO275" s="332"/>
      <c r="AP275" s="332"/>
      <c r="AQ275" s="332"/>
      <c r="AR275" s="332"/>
      <c r="AS275" s="332"/>
      <c r="AT275" s="332"/>
      <c r="AU275" s="332"/>
      <c r="AV275" s="332"/>
      <c r="AW275" s="332"/>
      <c r="AX275" s="332"/>
      <c r="AY275" s="332"/>
      <c r="AZ275" s="332"/>
      <c r="BA275" s="332"/>
      <c r="BB275" s="332"/>
      <c r="BC275" s="332"/>
      <c r="BD275" s="332"/>
      <c r="BE275" s="332"/>
      <c r="BF275" s="332"/>
      <c r="BG275" s="332"/>
      <c r="BH275" s="332"/>
      <c r="BI275" s="332"/>
      <c r="BJ275" s="332"/>
      <c r="BK275" s="332"/>
      <c r="BL275" s="332"/>
      <c r="BM275" s="332"/>
      <c r="BN275" s="332"/>
      <c r="BO275" s="332"/>
      <c r="BP275" s="332"/>
      <c r="BQ275" s="332"/>
      <c r="BR275" s="332"/>
      <c r="BS275" s="332"/>
      <c r="BT275" s="332"/>
      <c r="BU275" s="332"/>
      <c r="BV275" s="332"/>
      <c r="BW275" s="332"/>
      <c r="BX275" s="332"/>
      <c r="BY275" s="332"/>
    </row>
    <row r="276" spans="2:77" x14ac:dyDescent="0.3">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c r="AD276" s="332"/>
      <c r="AE276" s="332"/>
      <c r="AF276" s="332"/>
      <c r="AG276" s="332"/>
      <c r="AH276" s="332"/>
      <c r="AI276" s="332"/>
      <c r="AJ276" s="332"/>
      <c r="AK276" s="332"/>
      <c r="AL276" s="332"/>
      <c r="AM276" s="332"/>
      <c r="AN276" s="332"/>
      <c r="AO276" s="332"/>
      <c r="AP276" s="332"/>
      <c r="AQ276" s="332"/>
      <c r="AR276" s="332"/>
      <c r="AS276" s="332"/>
      <c r="AT276" s="332"/>
      <c r="AU276" s="332"/>
      <c r="AV276" s="332"/>
      <c r="AW276" s="332"/>
      <c r="AX276" s="332"/>
      <c r="AY276" s="332"/>
      <c r="AZ276" s="332"/>
      <c r="BA276" s="332"/>
      <c r="BB276" s="332"/>
      <c r="BC276" s="332"/>
      <c r="BD276" s="332"/>
      <c r="BE276" s="332"/>
      <c r="BF276" s="332"/>
      <c r="BG276" s="332"/>
      <c r="BH276" s="332"/>
      <c r="BI276" s="332"/>
      <c r="BJ276" s="332"/>
      <c r="BK276" s="332"/>
      <c r="BL276" s="332"/>
      <c r="BM276" s="332"/>
      <c r="BN276" s="332"/>
      <c r="BO276" s="332"/>
      <c r="BP276" s="332"/>
      <c r="BQ276" s="332"/>
      <c r="BR276" s="332"/>
      <c r="BS276" s="332"/>
      <c r="BT276" s="332"/>
      <c r="BU276" s="332"/>
      <c r="BV276" s="332"/>
      <c r="BW276" s="332"/>
      <c r="BX276" s="332"/>
      <c r="BY276" s="332"/>
    </row>
    <row r="277" spans="2:77" x14ac:dyDescent="0.3">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c r="AD277" s="332"/>
      <c r="AE277" s="332"/>
      <c r="AF277" s="332"/>
      <c r="AG277" s="332"/>
      <c r="AH277" s="332"/>
      <c r="AI277" s="332"/>
      <c r="AJ277" s="332"/>
      <c r="AK277" s="332"/>
      <c r="AL277" s="332"/>
      <c r="AM277" s="332"/>
      <c r="AN277" s="332"/>
      <c r="AO277" s="332"/>
      <c r="AP277" s="332"/>
      <c r="AQ277" s="332"/>
      <c r="AR277" s="332"/>
      <c r="AS277" s="332"/>
      <c r="AT277" s="332"/>
      <c r="AU277" s="332"/>
      <c r="AV277" s="332"/>
      <c r="AW277" s="332"/>
      <c r="AX277" s="332"/>
      <c r="AY277" s="332"/>
      <c r="AZ277" s="332"/>
      <c r="BA277" s="332"/>
      <c r="BB277" s="332"/>
      <c r="BC277" s="332"/>
      <c r="BD277" s="332"/>
      <c r="BE277" s="332"/>
      <c r="BF277" s="332"/>
      <c r="BG277" s="332"/>
      <c r="BH277" s="332"/>
      <c r="BI277" s="332"/>
      <c r="BJ277" s="332"/>
      <c r="BK277" s="332"/>
      <c r="BL277" s="332"/>
      <c r="BM277" s="332"/>
      <c r="BN277" s="332"/>
      <c r="BO277" s="332"/>
      <c r="BP277" s="332"/>
      <c r="BQ277" s="332"/>
      <c r="BR277" s="332"/>
      <c r="BS277" s="332"/>
      <c r="BT277" s="332"/>
      <c r="BU277" s="332"/>
      <c r="BV277" s="332"/>
      <c r="BW277" s="332"/>
      <c r="BX277" s="332"/>
      <c r="BY277" s="332"/>
    </row>
    <row r="278" spans="2:77" x14ac:dyDescent="0.3">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c r="AD278" s="332"/>
      <c r="AE278" s="332"/>
      <c r="AF278" s="332"/>
      <c r="AG278" s="332"/>
      <c r="AH278" s="332"/>
      <c r="AI278" s="332"/>
      <c r="AJ278" s="332"/>
      <c r="AK278" s="332"/>
      <c r="AL278" s="332"/>
      <c r="AM278" s="332"/>
      <c r="AN278" s="332"/>
      <c r="AO278" s="332"/>
      <c r="AP278" s="332"/>
      <c r="AQ278" s="332"/>
      <c r="AR278" s="332"/>
      <c r="AS278" s="332"/>
      <c r="AT278" s="332"/>
      <c r="AU278" s="332"/>
      <c r="AV278" s="332"/>
      <c r="AW278" s="332"/>
      <c r="AX278" s="332"/>
      <c r="AY278" s="332"/>
      <c r="AZ278" s="332"/>
      <c r="BA278" s="332"/>
      <c r="BB278" s="332"/>
      <c r="BC278" s="332"/>
      <c r="BD278" s="332"/>
      <c r="BE278" s="332"/>
      <c r="BF278" s="332"/>
      <c r="BG278" s="332"/>
      <c r="BH278" s="332"/>
      <c r="BI278" s="332"/>
      <c r="BJ278" s="332"/>
      <c r="BK278" s="332"/>
      <c r="BL278" s="332"/>
      <c r="BM278" s="332"/>
      <c r="BN278" s="332"/>
      <c r="BO278" s="332"/>
      <c r="BP278" s="332"/>
      <c r="BQ278" s="332"/>
      <c r="BR278" s="332"/>
      <c r="BS278" s="332"/>
      <c r="BT278" s="332"/>
      <c r="BU278" s="332"/>
      <c r="BV278" s="332"/>
      <c r="BW278" s="332"/>
      <c r="BX278" s="332"/>
      <c r="BY278" s="332"/>
    </row>
    <row r="279" spans="2:77" x14ac:dyDescent="0.3">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c r="AD279" s="332"/>
      <c r="AE279" s="332"/>
      <c r="AF279" s="332"/>
      <c r="AG279" s="332"/>
      <c r="AH279" s="332"/>
      <c r="AI279" s="332"/>
      <c r="AJ279" s="332"/>
      <c r="AK279" s="332"/>
      <c r="AL279" s="332"/>
      <c r="AM279" s="332"/>
      <c r="AN279" s="332"/>
      <c r="AO279" s="332"/>
      <c r="AP279" s="332"/>
      <c r="AQ279" s="332"/>
      <c r="AR279" s="332"/>
      <c r="AS279" s="332"/>
      <c r="AT279" s="332"/>
      <c r="AU279" s="332"/>
      <c r="AV279" s="332"/>
      <c r="AW279" s="332"/>
      <c r="AX279" s="332"/>
      <c r="AY279" s="332"/>
      <c r="AZ279" s="332"/>
      <c r="BA279" s="332"/>
      <c r="BB279" s="332"/>
      <c r="BC279" s="332"/>
      <c r="BD279" s="332"/>
      <c r="BE279" s="332"/>
      <c r="BF279" s="332"/>
      <c r="BG279" s="332"/>
      <c r="BH279" s="332"/>
      <c r="BI279" s="332"/>
      <c r="BJ279" s="332"/>
      <c r="BK279" s="332"/>
      <c r="BL279" s="332"/>
      <c r="BM279" s="332"/>
      <c r="BN279" s="332"/>
      <c r="BO279" s="332"/>
      <c r="BP279" s="332"/>
      <c r="BQ279" s="332"/>
      <c r="BR279" s="332"/>
      <c r="BS279" s="332"/>
      <c r="BT279" s="332"/>
      <c r="BU279" s="332"/>
      <c r="BV279" s="332"/>
      <c r="BW279" s="332"/>
      <c r="BX279" s="332"/>
      <c r="BY279" s="332"/>
    </row>
    <row r="280" spans="2:77" x14ac:dyDescent="0.3">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c r="AD280" s="332"/>
      <c r="AE280" s="332"/>
      <c r="AF280" s="332"/>
      <c r="AG280" s="332"/>
      <c r="AH280" s="332"/>
      <c r="AI280" s="332"/>
      <c r="AJ280" s="332"/>
      <c r="AK280" s="332"/>
      <c r="AL280" s="332"/>
      <c r="AM280" s="332"/>
      <c r="AN280" s="332"/>
      <c r="AO280" s="332"/>
      <c r="AP280" s="332"/>
      <c r="AQ280" s="332"/>
      <c r="AR280" s="332"/>
      <c r="AS280" s="332"/>
      <c r="AT280" s="332"/>
      <c r="AU280" s="332"/>
      <c r="AV280" s="332"/>
      <c r="AW280" s="332"/>
      <c r="AX280" s="332"/>
      <c r="AY280" s="332"/>
      <c r="AZ280" s="332"/>
      <c r="BA280" s="332"/>
      <c r="BB280" s="332"/>
      <c r="BC280" s="332"/>
      <c r="BD280" s="332"/>
      <c r="BE280" s="332"/>
      <c r="BF280" s="332"/>
      <c r="BG280" s="332"/>
      <c r="BH280" s="332"/>
      <c r="BI280" s="332"/>
      <c r="BJ280" s="332"/>
      <c r="BK280" s="332"/>
      <c r="BL280" s="332"/>
      <c r="BM280" s="332"/>
      <c r="BN280" s="332"/>
      <c r="BO280" s="332"/>
      <c r="BP280" s="332"/>
      <c r="BQ280" s="332"/>
      <c r="BR280" s="332"/>
      <c r="BS280" s="332"/>
      <c r="BT280" s="332"/>
      <c r="BU280" s="332"/>
      <c r="BV280" s="332"/>
      <c r="BW280" s="332"/>
      <c r="BX280" s="332"/>
      <c r="BY280" s="332"/>
    </row>
    <row r="281" spans="2:77" x14ac:dyDescent="0.3">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c r="AD281" s="332"/>
      <c r="AE281" s="332"/>
      <c r="AF281" s="332"/>
      <c r="AG281" s="332"/>
      <c r="AH281" s="332"/>
      <c r="AI281" s="332"/>
      <c r="AJ281" s="332"/>
      <c r="AK281" s="332"/>
      <c r="AL281" s="332"/>
      <c r="AM281" s="332"/>
      <c r="AN281" s="332"/>
      <c r="AO281" s="332"/>
      <c r="AP281" s="332"/>
      <c r="AQ281" s="332"/>
      <c r="AR281" s="332"/>
      <c r="AS281" s="332"/>
      <c r="AT281" s="332"/>
      <c r="AU281" s="332"/>
      <c r="AV281" s="332"/>
      <c r="AW281" s="332"/>
      <c r="AX281" s="332"/>
      <c r="AY281" s="332"/>
      <c r="AZ281" s="332"/>
      <c r="BA281" s="332"/>
      <c r="BB281" s="332"/>
      <c r="BC281" s="332"/>
      <c r="BD281" s="332"/>
      <c r="BE281" s="332"/>
      <c r="BF281" s="332"/>
      <c r="BG281" s="332"/>
      <c r="BH281" s="332"/>
      <c r="BI281" s="332"/>
      <c r="BJ281" s="332"/>
      <c r="BK281" s="332"/>
      <c r="BL281" s="332"/>
      <c r="BM281" s="332"/>
      <c r="BN281" s="332"/>
      <c r="BO281" s="332"/>
      <c r="BP281" s="332"/>
      <c r="BQ281" s="332"/>
      <c r="BR281" s="332"/>
      <c r="BS281" s="332"/>
      <c r="BT281" s="332"/>
      <c r="BU281" s="332"/>
      <c r="BV281" s="332"/>
      <c r="BW281" s="332"/>
      <c r="BX281" s="332"/>
      <c r="BY281" s="332"/>
    </row>
    <row r="282" spans="2:77" x14ac:dyDescent="0.3">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c r="AD282" s="332"/>
      <c r="AE282" s="332"/>
      <c r="AF282" s="332"/>
      <c r="AG282" s="332"/>
      <c r="AH282" s="332"/>
      <c r="AI282" s="332"/>
      <c r="AJ282" s="332"/>
      <c r="AK282" s="332"/>
      <c r="AL282" s="332"/>
      <c r="AM282" s="332"/>
      <c r="AN282" s="332"/>
      <c r="AO282" s="332"/>
      <c r="AP282" s="332"/>
      <c r="AQ282" s="332"/>
      <c r="AR282" s="332"/>
      <c r="AS282" s="332"/>
      <c r="AT282" s="332"/>
      <c r="AU282" s="332"/>
      <c r="AV282" s="332"/>
      <c r="AW282" s="332"/>
      <c r="AX282" s="332"/>
      <c r="AY282" s="332"/>
      <c r="AZ282" s="332"/>
      <c r="BA282" s="332"/>
      <c r="BB282" s="332"/>
      <c r="BC282" s="332"/>
      <c r="BD282" s="332"/>
      <c r="BE282" s="332"/>
      <c r="BF282" s="332"/>
      <c r="BG282" s="332"/>
      <c r="BH282" s="332"/>
      <c r="BI282" s="332"/>
      <c r="BJ282" s="332"/>
      <c r="BK282" s="332"/>
      <c r="BL282" s="332"/>
      <c r="BM282" s="332"/>
      <c r="BN282" s="332"/>
      <c r="BO282" s="332"/>
      <c r="BP282" s="332"/>
      <c r="BQ282" s="332"/>
      <c r="BR282" s="332"/>
      <c r="BS282" s="332"/>
      <c r="BT282" s="332"/>
      <c r="BU282" s="332"/>
      <c r="BV282" s="332"/>
      <c r="BW282" s="332"/>
      <c r="BX282" s="332"/>
      <c r="BY282" s="332"/>
    </row>
    <row r="283" spans="2:77" x14ac:dyDescent="0.3">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c r="AD283" s="332"/>
      <c r="AE283" s="332"/>
      <c r="AF283" s="332"/>
      <c r="AG283" s="332"/>
      <c r="AH283" s="332"/>
      <c r="AI283" s="332"/>
      <c r="AJ283" s="332"/>
      <c r="AK283" s="332"/>
      <c r="AL283" s="332"/>
      <c r="AM283" s="332"/>
      <c r="AN283" s="332"/>
      <c r="AO283" s="332"/>
      <c r="AP283" s="332"/>
      <c r="AQ283" s="332"/>
      <c r="AR283" s="332"/>
      <c r="AS283" s="332"/>
      <c r="AT283" s="332"/>
      <c r="AU283" s="332"/>
      <c r="AV283" s="332"/>
      <c r="AW283" s="332"/>
      <c r="AX283" s="332"/>
      <c r="AY283" s="332"/>
      <c r="AZ283" s="332"/>
      <c r="BA283" s="332"/>
      <c r="BB283" s="332"/>
      <c r="BC283" s="332"/>
      <c r="BD283" s="332"/>
      <c r="BE283" s="332"/>
      <c r="BF283" s="332"/>
      <c r="BG283" s="332"/>
      <c r="BH283" s="332"/>
      <c r="BI283" s="332"/>
      <c r="BJ283" s="332"/>
      <c r="BK283" s="332"/>
      <c r="BL283" s="332"/>
      <c r="BM283" s="332"/>
      <c r="BN283" s="332"/>
      <c r="BO283" s="332"/>
      <c r="BP283" s="332"/>
      <c r="BQ283" s="332"/>
      <c r="BR283" s="332"/>
      <c r="BS283" s="332"/>
      <c r="BT283" s="332"/>
      <c r="BU283" s="332"/>
      <c r="BV283" s="332"/>
      <c r="BW283" s="332"/>
      <c r="BX283" s="332"/>
      <c r="BY283" s="332"/>
    </row>
    <row r="284" spans="2:77" x14ac:dyDescent="0.3">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c r="AD284" s="332"/>
      <c r="AE284" s="332"/>
      <c r="AF284" s="332"/>
      <c r="AG284" s="332"/>
      <c r="AH284" s="332"/>
      <c r="AI284" s="332"/>
      <c r="AJ284" s="332"/>
      <c r="AK284" s="332"/>
      <c r="AL284" s="332"/>
      <c r="AM284" s="332"/>
      <c r="AN284" s="332"/>
      <c r="AO284" s="332"/>
      <c r="AP284" s="332"/>
      <c r="AQ284" s="332"/>
      <c r="AR284" s="332"/>
      <c r="AS284" s="332"/>
      <c r="AT284" s="332"/>
      <c r="AU284" s="332"/>
      <c r="AV284" s="332"/>
      <c r="AW284" s="332"/>
      <c r="AX284" s="332"/>
      <c r="AY284" s="332"/>
      <c r="AZ284" s="332"/>
      <c r="BA284" s="332"/>
      <c r="BB284" s="332"/>
      <c r="BC284" s="332"/>
      <c r="BD284" s="332"/>
      <c r="BE284" s="332"/>
      <c r="BF284" s="332"/>
      <c r="BG284" s="332"/>
      <c r="BH284" s="332"/>
      <c r="BI284" s="332"/>
      <c r="BJ284" s="332"/>
      <c r="BK284" s="332"/>
      <c r="BL284" s="332"/>
      <c r="BM284" s="332"/>
      <c r="BN284" s="332"/>
      <c r="BO284" s="332"/>
      <c r="BP284" s="332"/>
      <c r="BQ284" s="332"/>
      <c r="BR284" s="332"/>
      <c r="BS284" s="332"/>
      <c r="BT284" s="332"/>
      <c r="BU284" s="332"/>
      <c r="BV284" s="332"/>
      <c r="BW284" s="332"/>
      <c r="BX284" s="332"/>
      <c r="BY284" s="332"/>
    </row>
    <row r="285" spans="2:77" x14ac:dyDescent="0.3">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c r="AD285" s="332"/>
      <c r="AE285" s="332"/>
      <c r="AF285" s="332"/>
      <c r="AG285" s="332"/>
      <c r="AH285" s="332"/>
      <c r="AI285" s="332"/>
      <c r="AJ285" s="332"/>
      <c r="AK285" s="332"/>
      <c r="AL285" s="332"/>
      <c r="AM285" s="332"/>
      <c r="AN285" s="332"/>
      <c r="AO285" s="332"/>
      <c r="AP285" s="332"/>
      <c r="AQ285" s="332"/>
      <c r="AR285" s="332"/>
      <c r="AS285" s="332"/>
      <c r="AT285" s="332"/>
      <c r="AU285" s="332"/>
      <c r="AV285" s="332"/>
      <c r="AW285" s="332"/>
      <c r="AX285" s="332"/>
      <c r="AY285" s="332"/>
      <c r="AZ285" s="332"/>
      <c r="BA285" s="332"/>
      <c r="BB285" s="332"/>
      <c r="BC285" s="332"/>
      <c r="BD285" s="332"/>
      <c r="BE285" s="332"/>
      <c r="BF285" s="332"/>
      <c r="BG285" s="332"/>
      <c r="BH285" s="332"/>
      <c r="BI285" s="332"/>
      <c r="BJ285" s="332"/>
      <c r="BK285" s="332"/>
      <c r="BL285" s="332"/>
      <c r="BM285" s="332"/>
      <c r="BN285" s="332"/>
      <c r="BO285" s="332"/>
      <c r="BP285" s="332"/>
      <c r="BQ285" s="332"/>
      <c r="BR285" s="332"/>
      <c r="BS285" s="332"/>
      <c r="BT285" s="332"/>
      <c r="BU285" s="332"/>
      <c r="BV285" s="332"/>
      <c r="BW285" s="332"/>
      <c r="BX285" s="332"/>
      <c r="BY285" s="332"/>
    </row>
    <row r="286" spans="2:77" x14ac:dyDescent="0.3">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c r="AD286" s="332"/>
      <c r="AE286" s="332"/>
      <c r="AF286" s="332"/>
      <c r="AG286" s="332"/>
      <c r="AH286" s="332"/>
      <c r="AI286" s="332"/>
      <c r="AJ286" s="332"/>
      <c r="AK286" s="332"/>
      <c r="AL286" s="332"/>
      <c r="AM286" s="332"/>
      <c r="AN286" s="332"/>
      <c r="AO286" s="332"/>
      <c r="AP286" s="332"/>
      <c r="AQ286" s="332"/>
      <c r="AR286" s="332"/>
      <c r="AS286" s="332"/>
      <c r="AT286" s="332"/>
      <c r="AU286" s="332"/>
      <c r="AV286" s="332"/>
      <c r="AW286" s="332"/>
      <c r="AX286" s="332"/>
      <c r="AY286" s="332"/>
      <c r="AZ286" s="332"/>
      <c r="BA286" s="332"/>
      <c r="BB286" s="332"/>
      <c r="BC286" s="332"/>
      <c r="BD286" s="332"/>
      <c r="BE286" s="332"/>
      <c r="BF286" s="332"/>
      <c r="BG286" s="332"/>
      <c r="BH286" s="332"/>
      <c r="BI286" s="332"/>
      <c r="BJ286" s="332"/>
      <c r="BK286" s="332"/>
      <c r="BL286" s="332"/>
      <c r="BM286" s="332"/>
      <c r="BN286" s="332"/>
      <c r="BO286" s="332"/>
      <c r="BP286" s="332"/>
      <c r="BQ286" s="332"/>
      <c r="BR286" s="332"/>
      <c r="BS286" s="332"/>
      <c r="BT286" s="332"/>
      <c r="BU286" s="332"/>
      <c r="BV286" s="332"/>
      <c r="BW286" s="332"/>
      <c r="BX286" s="332"/>
      <c r="BY286" s="332"/>
    </row>
    <row r="287" spans="2:77" x14ac:dyDescent="0.3">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c r="AD287" s="332"/>
      <c r="AE287" s="332"/>
      <c r="AF287" s="332"/>
      <c r="AG287" s="332"/>
      <c r="AH287" s="332"/>
      <c r="AI287" s="332"/>
      <c r="AJ287" s="332"/>
      <c r="AK287" s="332"/>
      <c r="AL287" s="332"/>
      <c r="AM287" s="332"/>
      <c r="AN287" s="332"/>
      <c r="AO287" s="332"/>
      <c r="AP287" s="332"/>
      <c r="AQ287" s="332"/>
      <c r="AR287" s="332"/>
      <c r="AS287" s="332"/>
      <c r="AT287" s="332"/>
      <c r="AU287" s="332"/>
      <c r="AV287" s="332"/>
      <c r="AW287" s="332"/>
      <c r="AX287" s="332"/>
      <c r="AY287" s="332"/>
      <c r="AZ287" s="332"/>
      <c r="BA287" s="332"/>
      <c r="BB287" s="332"/>
      <c r="BC287" s="332"/>
      <c r="BD287" s="332"/>
      <c r="BE287" s="332"/>
      <c r="BF287" s="332"/>
      <c r="BG287" s="332"/>
      <c r="BH287" s="332"/>
      <c r="BI287" s="332"/>
      <c r="BJ287" s="332"/>
      <c r="BK287" s="332"/>
      <c r="BL287" s="332"/>
      <c r="BM287" s="332"/>
      <c r="BN287" s="332"/>
      <c r="BO287" s="332"/>
      <c r="BP287" s="332"/>
      <c r="BQ287" s="332"/>
      <c r="BR287" s="332"/>
      <c r="BS287" s="332"/>
      <c r="BT287" s="332"/>
      <c r="BU287" s="332"/>
      <c r="BV287" s="332"/>
      <c r="BW287" s="332"/>
      <c r="BX287" s="332"/>
      <c r="BY287" s="332"/>
    </row>
    <row r="288" spans="2:77" x14ac:dyDescent="0.3">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c r="AD288" s="332"/>
      <c r="AE288" s="332"/>
      <c r="AF288" s="332"/>
      <c r="AG288" s="332"/>
      <c r="AH288" s="332"/>
      <c r="AI288" s="332"/>
      <c r="AJ288" s="332"/>
      <c r="AK288" s="332"/>
      <c r="AL288" s="332"/>
      <c r="AM288" s="332"/>
      <c r="AN288" s="332"/>
      <c r="AO288" s="332"/>
      <c r="AP288" s="332"/>
      <c r="AQ288" s="332"/>
      <c r="AR288" s="332"/>
      <c r="AS288" s="332"/>
      <c r="AT288" s="332"/>
      <c r="AU288" s="332"/>
      <c r="AV288" s="332"/>
      <c r="AW288" s="332"/>
      <c r="AX288" s="332"/>
      <c r="AY288" s="332"/>
      <c r="AZ288" s="332"/>
      <c r="BA288" s="332"/>
      <c r="BB288" s="332"/>
      <c r="BC288" s="332"/>
      <c r="BD288" s="332"/>
      <c r="BE288" s="332"/>
      <c r="BF288" s="332"/>
      <c r="BG288" s="332"/>
      <c r="BH288" s="332"/>
      <c r="BI288" s="332"/>
      <c r="BJ288" s="332"/>
      <c r="BK288" s="332"/>
      <c r="BL288" s="332"/>
      <c r="BM288" s="332"/>
      <c r="BN288" s="332"/>
      <c r="BO288" s="332"/>
      <c r="BP288" s="332"/>
      <c r="BQ288" s="332"/>
      <c r="BR288" s="332"/>
      <c r="BS288" s="332"/>
      <c r="BT288" s="332"/>
      <c r="BU288" s="332"/>
      <c r="BV288" s="332"/>
      <c r="BW288" s="332"/>
      <c r="BX288" s="332"/>
      <c r="BY288" s="332"/>
    </row>
    <row r="289" spans="2:77" x14ac:dyDescent="0.3">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c r="AD289" s="332"/>
      <c r="AE289" s="332"/>
      <c r="AF289" s="332"/>
      <c r="AG289" s="332"/>
      <c r="AH289" s="332"/>
      <c r="AI289" s="332"/>
      <c r="AJ289" s="332"/>
      <c r="AK289" s="332"/>
      <c r="AL289" s="332"/>
      <c r="AM289" s="332"/>
      <c r="AN289" s="332"/>
      <c r="AO289" s="332"/>
      <c r="AP289" s="332"/>
      <c r="AQ289" s="332"/>
      <c r="AR289" s="332"/>
      <c r="AS289" s="332"/>
      <c r="AT289" s="332"/>
      <c r="AU289" s="332"/>
      <c r="AV289" s="332"/>
      <c r="AW289" s="332"/>
      <c r="AX289" s="332"/>
      <c r="AY289" s="332"/>
      <c r="AZ289" s="332"/>
      <c r="BA289" s="332"/>
      <c r="BB289" s="332"/>
      <c r="BC289" s="332"/>
      <c r="BD289" s="332"/>
      <c r="BE289" s="332"/>
      <c r="BF289" s="332"/>
      <c r="BG289" s="332"/>
      <c r="BH289" s="332"/>
      <c r="BI289" s="332"/>
      <c r="BJ289" s="332"/>
      <c r="BK289" s="332"/>
      <c r="BL289" s="332"/>
      <c r="BM289" s="332"/>
      <c r="BN289" s="332"/>
      <c r="BO289" s="332"/>
      <c r="BP289" s="332"/>
      <c r="BQ289" s="332"/>
      <c r="BR289" s="332"/>
      <c r="BS289" s="332"/>
      <c r="BT289" s="332"/>
      <c r="BU289" s="332"/>
      <c r="BV289" s="332"/>
      <c r="BW289" s="332"/>
      <c r="BX289" s="332"/>
      <c r="BY289" s="332"/>
    </row>
    <row r="290" spans="2:77" x14ac:dyDescent="0.3">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c r="AD290" s="332"/>
      <c r="AE290" s="332"/>
      <c r="AF290" s="332"/>
      <c r="AG290" s="332"/>
      <c r="AH290" s="332"/>
      <c r="AI290" s="332"/>
      <c r="AJ290" s="332"/>
      <c r="AK290" s="332"/>
      <c r="AL290" s="332"/>
      <c r="AM290" s="332"/>
      <c r="AN290" s="332"/>
      <c r="AO290" s="332"/>
      <c r="AP290" s="332"/>
      <c r="AQ290" s="332"/>
      <c r="AR290" s="332"/>
      <c r="AS290" s="332"/>
      <c r="AT290" s="332"/>
      <c r="AU290" s="332"/>
      <c r="AV290" s="332"/>
      <c r="AW290" s="332"/>
      <c r="AX290" s="332"/>
      <c r="AY290" s="332"/>
      <c r="AZ290" s="332"/>
      <c r="BA290" s="332"/>
      <c r="BB290" s="332"/>
      <c r="BC290" s="332"/>
      <c r="BD290" s="332"/>
      <c r="BE290" s="332"/>
      <c r="BF290" s="332"/>
      <c r="BG290" s="332"/>
      <c r="BH290" s="332"/>
      <c r="BI290" s="332"/>
      <c r="BJ290" s="332"/>
      <c r="BK290" s="332"/>
      <c r="BL290" s="332"/>
      <c r="BM290" s="332"/>
      <c r="BN290" s="332"/>
      <c r="BO290" s="332"/>
      <c r="BP290" s="332"/>
      <c r="BQ290" s="332"/>
      <c r="BR290" s="332"/>
      <c r="BS290" s="332"/>
      <c r="BT290" s="332"/>
      <c r="BU290" s="332"/>
      <c r="BV290" s="332"/>
      <c r="BW290" s="332"/>
      <c r="BX290" s="332"/>
      <c r="BY290" s="332"/>
    </row>
    <row r="291" spans="2:77" x14ac:dyDescent="0.3">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c r="AD291" s="332"/>
      <c r="AE291" s="332"/>
      <c r="AF291" s="332"/>
      <c r="AG291" s="332"/>
      <c r="AH291" s="332"/>
      <c r="AI291" s="332"/>
      <c r="AJ291" s="332"/>
      <c r="AK291" s="332"/>
      <c r="AL291" s="332"/>
      <c r="AM291" s="332"/>
      <c r="AN291" s="332"/>
      <c r="AO291" s="332"/>
      <c r="AP291" s="332"/>
      <c r="AQ291" s="332"/>
      <c r="AR291" s="332"/>
      <c r="AS291" s="332"/>
      <c r="AT291" s="332"/>
      <c r="AU291" s="332"/>
      <c r="AV291" s="332"/>
      <c r="AW291" s="332"/>
      <c r="AX291" s="332"/>
      <c r="AY291" s="332"/>
      <c r="AZ291" s="332"/>
      <c r="BA291" s="332"/>
      <c r="BB291" s="332"/>
      <c r="BC291" s="332"/>
      <c r="BD291" s="332"/>
      <c r="BE291" s="332"/>
      <c r="BF291" s="332"/>
      <c r="BG291" s="332"/>
      <c r="BH291" s="332"/>
      <c r="BI291" s="332"/>
      <c r="BJ291" s="332"/>
      <c r="BK291" s="332"/>
      <c r="BL291" s="332"/>
      <c r="BM291" s="332"/>
      <c r="BN291" s="332"/>
      <c r="BO291" s="332"/>
      <c r="BP291" s="332"/>
      <c r="BQ291" s="332"/>
      <c r="BR291" s="332"/>
      <c r="BS291" s="332"/>
      <c r="BT291" s="332"/>
      <c r="BU291" s="332"/>
      <c r="BV291" s="332"/>
      <c r="BW291" s="332"/>
      <c r="BX291" s="332"/>
      <c r="BY291" s="332"/>
    </row>
    <row r="292" spans="2:77" x14ac:dyDescent="0.3">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c r="AD292" s="332"/>
      <c r="AE292" s="332"/>
      <c r="AF292" s="332"/>
      <c r="AG292" s="332"/>
      <c r="AH292" s="332"/>
      <c r="AI292" s="332"/>
      <c r="AJ292" s="332"/>
      <c r="AK292" s="332"/>
      <c r="AL292" s="332"/>
      <c r="AM292" s="332"/>
      <c r="AN292" s="332"/>
      <c r="AO292" s="332"/>
      <c r="AP292" s="332"/>
      <c r="AQ292" s="332"/>
      <c r="AR292" s="332"/>
      <c r="AS292" s="332"/>
      <c r="AT292" s="332"/>
      <c r="AU292" s="332"/>
      <c r="AV292" s="332"/>
      <c r="AW292" s="332"/>
      <c r="AX292" s="332"/>
      <c r="AY292" s="332"/>
      <c r="AZ292" s="332"/>
      <c r="BA292" s="332"/>
      <c r="BB292" s="332"/>
      <c r="BC292" s="332"/>
      <c r="BD292" s="332"/>
      <c r="BE292" s="332"/>
      <c r="BF292" s="332"/>
      <c r="BG292" s="332"/>
      <c r="BH292" s="332"/>
      <c r="BI292" s="332"/>
      <c r="BJ292" s="332"/>
      <c r="BK292" s="332"/>
      <c r="BL292" s="332"/>
      <c r="BM292" s="332"/>
      <c r="BN292" s="332"/>
      <c r="BO292" s="332"/>
      <c r="BP292" s="332"/>
      <c r="BQ292" s="332"/>
      <c r="BR292" s="332"/>
      <c r="BS292" s="332"/>
      <c r="BT292" s="332"/>
      <c r="BU292" s="332"/>
      <c r="BV292" s="332"/>
      <c r="BW292" s="332"/>
      <c r="BX292" s="332"/>
      <c r="BY292" s="332"/>
    </row>
    <row r="293" spans="2:77" x14ac:dyDescent="0.3">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c r="AD293" s="332"/>
      <c r="AE293" s="332"/>
      <c r="AF293" s="332"/>
      <c r="AG293" s="332"/>
      <c r="AH293" s="332"/>
      <c r="AI293" s="332"/>
      <c r="AJ293" s="332"/>
      <c r="AK293" s="332"/>
      <c r="AL293" s="332"/>
      <c r="AM293" s="332"/>
      <c r="AN293" s="332"/>
      <c r="AO293" s="332"/>
      <c r="AP293" s="332"/>
      <c r="AQ293" s="332"/>
      <c r="AR293" s="332"/>
      <c r="AS293" s="332"/>
      <c r="AT293" s="332"/>
      <c r="AU293" s="332"/>
      <c r="AV293" s="332"/>
      <c r="AW293" s="332"/>
      <c r="AX293" s="332"/>
      <c r="AY293" s="332"/>
      <c r="AZ293" s="332"/>
      <c r="BA293" s="332"/>
      <c r="BB293" s="332"/>
      <c r="BC293" s="332"/>
      <c r="BD293" s="332"/>
      <c r="BE293" s="332"/>
      <c r="BF293" s="332"/>
      <c r="BG293" s="332"/>
      <c r="BH293" s="332"/>
      <c r="BI293" s="332"/>
      <c r="BJ293" s="332"/>
      <c r="BK293" s="332"/>
      <c r="BL293" s="332"/>
      <c r="BM293" s="332"/>
      <c r="BN293" s="332"/>
      <c r="BO293" s="332"/>
      <c r="BP293" s="332"/>
      <c r="BQ293" s="332"/>
      <c r="BR293" s="332"/>
      <c r="BS293" s="332"/>
      <c r="BT293" s="332"/>
      <c r="BU293" s="332"/>
      <c r="BV293" s="332"/>
      <c r="BW293" s="332"/>
      <c r="BX293" s="332"/>
      <c r="BY293" s="332"/>
    </row>
    <row r="294" spans="2:77" x14ac:dyDescent="0.3">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c r="AD294" s="332"/>
      <c r="AE294" s="332"/>
      <c r="AF294" s="332"/>
      <c r="AG294" s="332"/>
      <c r="AH294" s="332"/>
      <c r="AI294" s="332"/>
      <c r="AJ294" s="332"/>
      <c r="AK294" s="332"/>
      <c r="AL294" s="332"/>
      <c r="AM294" s="332"/>
      <c r="AN294" s="332"/>
      <c r="AO294" s="332"/>
      <c r="AP294" s="332"/>
      <c r="AQ294" s="332"/>
      <c r="AR294" s="332"/>
      <c r="AS294" s="332"/>
      <c r="AT294" s="332"/>
      <c r="AU294" s="332"/>
      <c r="AV294" s="332"/>
      <c r="AW294" s="332"/>
      <c r="AX294" s="332"/>
      <c r="AY294" s="332"/>
      <c r="AZ294" s="332"/>
      <c r="BA294" s="332"/>
      <c r="BB294" s="332"/>
      <c r="BC294" s="332"/>
      <c r="BD294" s="332"/>
      <c r="BE294" s="332"/>
      <c r="BF294" s="332"/>
      <c r="BG294" s="332"/>
      <c r="BH294" s="332"/>
      <c r="BI294" s="332"/>
      <c r="BJ294" s="332"/>
      <c r="BK294" s="332"/>
      <c r="BL294" s="332"/>
      <c r="BM294" s="332"/>
      <c r="BN294" s="332"/>
      <c r="BO294" s="332"/>
      <c r="BP294" s="332"/>
      <c r="BQ294" s="332"/>
      <c r="BR294" s="332"/>
      <c r="BS294" s="332"/>
      <c r="BT294" s="332"/>
      <c r="BU294" s="332"/>
      <c r="BV294" s="332"/>
      <c r="BW294" s="332"/>
      <c r="BX294" s="332"/>
      <c r="BY294" s="332"/>
    </row>
    <row r="295" spans="2:77" x14ac:dyDescent="0.3">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c r="AD295" s="332"/>
      <c r="AE295" s="332"/>
      <c r="AF295" s="332"/>
      <c r="AG295" s="332"/>
      <c r="AH295" s="332"/>
      <c r="AI295" s="332"/>
      <c r="AJ295" s="332"/>
      <c r="AK295" s="332"/>
      <c r="AL295" s="332"/>
      <c r="AM295" s="332"/>
      <c r="AN295" s="332"/>
      <c r="AO295" s="332"/>
      <c r="AP295" s="332"/>
      <c r="AQ295" s="332"/>
      <c r="AR295" s="332"/>
      <c r="AS295" s="332"/>
      <c r="AT295" s="332"/>
      <c r="AU295" s="332"/>
      <c r="AV295" s="332"/>
      <c r="AW295" s="332"/>
      <c r="AX295" s="332"/>
      <c r="AY295" s="332"/>
      <c r="AZ295" s="332"/>
      <c r="BA295" s="332"/>
      <c r="BB295" s="332"/>
      <c r="BC295" s="332"/>
      <c r="BD295" s="332"/>
      <c r="BE295" s="332"/>
      <c r="BF295" s="332"/>
      <c r="BG295" s="332"/>
      <c r="BH295" s="332"/>
      <c r="BI295" s="332"/>
      <c r="BJ295" s="332"/>
      <c r="BK295" s="332"/>
      <c r="BL295" s="332"/>
      <c r="BM295" s="332"/>
      <c r="BN295" s="332"/>
      <c r="BO295" s="332"/>
      <c r="BP295" s="332"/>
      <c r="BQ295" s="332"/>
      <c r="BR295" s="332"/>
      <c r="BS295" s="332"/>
      <c r="BT295" s="332"/>
      <c r="BU295" s="332"/>
      <c r="BV295" s="332"/>
      <c r="BW295" s="332"/>
      <c r="BX295" s="332"/>
      <c r="BY295" s="332"/>
    </row>
    <row r="296" spans="2:77" x14ac:dyDescent="0.3">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c r="AD296" s="332"/>
      <c r="AE296" s="332"/>
      <c r="AF296" s="332"/>
      <c r="AG296" s="332"/>
      <c r="AH296" s="332"/>
      <c r="AI296" s="332"/>
      <c r="AJ296" s="332"/>
      <c r="AK296" s="332"/>
      <c r="AL296" s="332"/>
      <c r="AM296" s="332"/>
      <c r="AN296" s="332"/>
      <c r="AO296" s="332"/>
      <c r="AP296" s="332"/>
      <c r="AQ296" s="332"/>
      <c r="AR296" s="332"/>
      <c r="AS296" s="332"/>
      <c r="AT296" s="332"/>
      <c r="AU296" s="332"/>
      <c r="AV296" s="332"/>
      <c r="AW296" s="332"/>
      <c r="AX296" s="332"/>
      <c r="AY296" s="332"/>
      <c r="AZ296" s="332"/>
      <c r="BA296" s="332"/>
      <c r="BB296" s="332"/>
      <c r="BC296" s="332"/>
      <c r="BD296" s="332"/>
      <c r="BE296" s="332"/>
      <c r="BF296" s="332"/>
      <c r="BG296" s="332"/>
      <c r="BH296" s="332"/>
      <c r="BI296" s="332"/>
      <c r="BJ296" s="332"/>
      <c r="BK296" s="332"/>
      <c r="BL296" s="332"/>
      <c r="BM296" s="332"/>
      <c r="BN296" s="332"/>
      <c r="BO296" s="332"/>
      <c r="BP296" s="332"/>
      <c r="BQ296" s="332"/>
      <c r="BR296" s="332"/>
      <c r="BS296" s="332"/>
      <c r="BT296" s="332"/>
      <c r="BU296" s="332"/>
      <c r="BV296" s="332"/>
      <c r="BW296" s="332"/>
      <c r="BX296" s="332"/>
      <c r="BY296" s="332"/>
    </row>
    <row r="297" spans="2:77" x14ac:dyDescent="0.3">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c r="AD297" s="332"/>
      <c r="AE297" s="332"/>
      <c r="AF297" s="332"/>
      <c r="AG297" s="332"/>
      <c r="AH297" s="332"/>
      <c r="AI297" s="332"/>
      <c r="AJ297" s="332"/>
      <c r="AK297" s="332"/>
      <c r="AL297" s="332"/>
      <c r="AM297" s="332"/>
      <c r="AN297" s="332"/>
      <c r="AO297" s="332"/>
      <c r="AP297" s="332"/>
      <c r="AQ297" s="332"/>
      <c r="AR297" s="332"/>
      <c r="AS297" s="332"/>
      <c r="AT297" s="332"/>
      <c r="AU297" s="332"/>
      <c r="AV297" s="332"/>
      <c r="AW297" s="332"/>
      <c r="AX297" s="332"/>
      <c r="AY297" s="332"/>
      <c r="AZ297" s="332"/>
      <c r="BA297" s="332"/>
      <c r="BB297" s="332"/>
      <c r="BC297" s="332"/>
      <c r="BD297" s="332"/>
      <c r="BE297" s="332"/>
      <c r="BF297" s="332"/>
      <c r="BG297" s="332"/>
      <c r="BH297" s="332"/>
      <c r="BI297" s="332"/>
      <c r="BJ297" s="332"/>
      <c r="BK297" s="332"/>
      <c r="BL297" s="332"/>
      <c r="BM297" s="332"/>
      <c r="BN297" s="332"/>
      <c r="BO297" s="332"/>
      <c r="BP297" s="332"/>
      <c r="BQ297" s="332"/>
      <c r="BR297" s="332"/>
      <c r="BS297" s="332"/>
      <c r="BT297" s="332"/>
      <c r="BU297" s="332"/>
      <c r="BV297" s="332"/>
      <c r="BW297" s="332"/>
      <c r="BX297" s="332"/>
      <c r="BY297" s="332"/>
    </row>
    <row r="298" spans="2:77" x14ac:dyDescent="0.3">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c r="AD298" s="332"/>
      <c r="AE298" s="332"/>
      <c r="AF298" s="332"/>
      <c r="AG298" s="332"/>
      <c r="AH298" s="332"/>
      <c r="AI298" s="332"/>
      <c r="AJ298" s="332"/>
      <c r="AK298" s="332"/>
      <c r="AL298" s="332"/>
      <c r="AM298" s="332"/>
      <c r="AN298" s="332"/>
      <c r="AO298" s="332"/>
      <c r="AP298" s="332"/>
      <c r="AQ298" s="332"/>
      <c r="AR298" s="332"/>
      <c r="AS298" s="332"/>
      <c r="AT298" s="332"/>
      <c r="AU298" s="332"/>
      <c r="AV298" s="332"/>
      <c r="AW298" s="332"/>
      <c r="AX298" s="332"/>
      <c r="AY298" s="332"/>
      <c r="AZ298" s="332"/>
      <c r="BA298" s="332"/>
      <c r="BB298" s="332"/>
      <c r="BC298" s="332"/>
      <c r="BD298" s="332"/>
      <c r="BE298" s="332"/>
      <c r="BF298" s="332"/>
      <c r="BG298" s="332"/>
      <c r="BH298" s="332"/>
      <c r="BI298" s="332"/>
      <c r="BJ298" s="332"/>
      <c r="BK298" s="332"/>
      <c r="BL298" s="332"/>
      <c r="BM298" s="332"/>
      <c r="BN298" s="332"/>
      <c r="BO298" s="332"/>
      <c r="BP298" s="332"/>
      <c r="BQ298" s="332"/>
      <c r="BR298" s="332"/>
      <c r="BS298" s="332"/>
      <c r="BT298" s="332"/>
      <c r="BU298" s="332"/>
      <c r="BV298" s="332"/>
      <c r="BW298" s="332"/>
      <c r="BX298" s="332"/>
      <c r="BY298" s="332"/>
    </row>
    <row r="299" spans="2:77" x14ac:dyDescent="0.3">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c r="AD299" s="332"/>
      <c r="AE299" s="332"/>
      <c r="AF299" s="332"/>
      <c r="AG299" s="332"/>
      <c r="AH299" s="332"/>
      <c r="AI299" s="332"/>
      <c r="AJ299" s="332"/>
      <c r="AK299" s="332"/>
      <c r="AL299" s="332"/>
      <c r="AM299" s="332"/>
      <c r="AN299" s="332"/>
      <c r="AO299" s="332"/>
      <c r="AP299" s="332"/>
      <c r="AQ299" s="332"/>
      <c r="AR299" s="332"/>
      <c r="AS299" s="332"/>
      <c r="AT299" s="332"/>
      <c r="AU299" s="332"/>
      <c r="AV299" s="332"/>
      <c r="AW299" s="332"/>
      <c r="AX299" s="332"/>
      <c r="AY299" s="332"/>
      <c r="AZ299" s="332"/>
      <c r="BA299" s="332"/>
      <c r="BB299" s="332"/>
      <c r="BC299" s="332"/>
      <c r="BD299" s="332"/>
      <c r="BE299" s="332"/>
      <c r="BF299" s="332"/>
      <c r="BG299" s="332"/>
      <c r="BH299" s="332"/>
      <c r="BI299" s="332"/>
      <c r="BJ299" s="332"/>
      <c r="BK299" s="332"/>
      <c r="BL299" s="332"/>
      <c r="BM299" s="332"/>
      <c r="BN299" s="332"/>
      <c r="BO299" s="332"/>
      <c r="BP299" s="332"/>
      <c r="BQ299" s="332"/>
      <c r="BR299" s="332"/>
      <c r="BS299" s="332"/>
      <c r="BT299" s="332"/>
      <c r="BU299" s="332"/>
      <c r="BV299" s="332"/>
      <c r="BW299" s="332"/>
      <c r="BX299" s="332"/>
      <c r="BY299" s="332"/>
    </row>
    <row r="300" spans="2:77" x14ac:dyDescent="0.3">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c r="AD300" s="332"/>
      <c r="AE300" s="332"/>
      <c r="AF300" s="332"/>
      <c r="AG300" s="332"/>
      <c r="AH300" s="332"/>
      <c r="AI300" s="332"/>
      <c r="AJ300" s="332"/>
      <c r="AK300" s="332"/>
      <c r="AL300" s="332"/>
      <c r="AM300" s="332"/>
      <c r="AN300" s="332"/>
      <c r="AO300" s="332"/>
      <c r="AP300" s="332"/>
      <c r="AQ300" s="332"/>
      <c r="AR300" s="332"/>
      <c r="AS300" s="332"/>
      <c r="AT300" s="332"/>
      <c r="AU300" s="332"/>
      <c r="AV300" s="332"/>
      <c r="AW300" s="332"/>
      <c r="AX300" s="332"/>
      <c r="AY300" s="332"/>
      <c r="AZ300" s="332"/>
      <c r="BA300" s="332"/>
      <c r="BB300" s="332"/>
      <c r="BC300" s="332"/>
      <c r="BD300" s="332"/>
      <c r="BE300" s="332"/>
      <c r="BF300" s="332"/>
      <c r="BG300" s="332"/>
      <c r="BH300" s="332"/>
      <c r="BI300" s="332"/>
      <c r="BJ300" s="332"/>
      <c r="BK300" s="332"/>
      <c r="BL300" s="332"/>
      <c r="BM300" s="332"/>
      <c r="BN300" s="332"/>
      <c r="BO300" s="332"/>
      <c r="BP300" s="332"/>
      <c r="BQ300" s="332"/>
      <c r="BR300" s="332"/>
      <c r="BS300" s="332"/>
      <c r="BT300" s="332"/>
      <c r="BU300" s="332"/>
      <c r="BV300" s="332"/>
      <c r="BW300" s="332"/>
      <c r="BX300" s="332"/>
      <c r="BY300" s="332"/>
    </row>
    <row r="301" spans="2:77" x14ac:dyDescent="0.3">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c r="AD301" s="332"/>
      <c r="AE301" s="332"/>
      <c r="AF301" s="332"/>
      <c r="AG301" s="332"/>
      <c r="AH301" s="332"/>
      <c r="AI301" s="332"/>
      <c r="AJ301" s="332"/>
      <c r="AK301" s="332"/>
      <c r="AL301" s="332"/>
      <c r="AM301" s="332"/>
      <c r="AN301" s="332"/>
      <c r="AO301" s="332"/>
      <c r="AP301" s="332"/>
      <c r="AQ301" s="332"/>
      <c r="AR301" s="332"/>
      <c r="AS301" s="332"/>
      <c r="AT301" s="332"/>
      <c r="AU301" s="332"/>
      <c r="AV301" s="332"/>
      <c r="AW301" s="332"/>
      <c r="AX301" s="332"/>
      <c r="AY301" s="332"/>
      <c r="AZ301" s="332"/>
      <c r="BA301" s="332"/>
      <c r="BB301" s="332"/>
      <c r="BC301" s="332"/>
      <c r="BD301" s="332"/>
      <c r="BE301" s="332"/>
      <c r="BF301" s="332"/>
      <c r="BG301" s="332"/>
      <c r="BH301" s="332"/>
      <c r="BI301" s="332"/>
      <c r="BJ301" s="332"/>
      <c r="BK301" s="332"/>
      <c r="BL301" s="332"/>
      <c r="BM301" s="332"/>
      <c r="BN301" s="332"/>
      <c r="BO301" s="332"/>
      <c r="BP301" s="332"/>
      <c r="BQ301" s="332"/>
      <c r="BR301" s="332"/>
      <c r="BS301" s="332"/>
      <c r="BT301" s="332"/>
      <c r="BU301" s="332"/>
      <c r="BV301" s="332"/>
      <c r="BW301" s="332"/>
      <c r="BX301" s="332"/>
      <c r="BY301" s="332"/>
    </row>
    <row r="302" spans="2:77" x14ac:dyDescent="0.3">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c r="AD302" s="332"/>
      <c r="AE302" s="332"/>
      <c r="AF302" s="332"/>
      <c r="AG302" s="332"/>
      <c r="AH302" s="332"/>
      <c r="AI302" s="332"/>
      <c r="AJ302" s="332"/>
      <c r="AK302" s="332"/>
      <c r="AL302" s="332"/>
      <c r="AM302" s="332"/>
      <c r="AN302" s="332"/>
      <c r="AO302" s="332"/>
      <c r="AP302" s="332"/>
      <c r="AQ302" s="332"/>
      <c r="AR302" s="332"/>
      <c r="AS302" s="332"/>
      <c r="AT302" s="332"/>
      <c r="AU302" s="332"/>
      <c r="AV302" s="332"/>
      <c r="AW302" s="332"/>
      <c r="AX302" s="332"/>
      <c r="AY302" s="332"/>
      <c r="AZ302" s="332"/>
      <c r="BA302" s="332"/>
      <c r="BB302" s="332"/>
      <c r="BC302" s="332"/>
      <c r="BD302" s="332"/>
      <c r="BE302" s="332"/>
      <c r="BF302" s="332"/>
      <c r="BG302" s="332"/>
      <c r="BH302" s="332"/>
      <c r="BI302" s="332"/>
      <c r="BJ302" s="332"/>
      <c r="BK302" s="332"/>
      <c r="BL302" s="332"/>
      <c r="BM302" s="332"/>
      <c r="BN302" s="332"/>
      <c r="BO302" s="332"/>
      <c r="BP302" s="332"/>
      <c r="BQ302" s="332"/>
      <c r="BR302" s="332"/>
      <c r="BS302" s="332"/>
      <c r="BT302" s="332"/>
      <c r="BU302" s="332"/>
      <c r="BV302" s="332"/>
      <c r="BW302" s="332"/>
      <c r="BX302" s="332"/>
      <c r="BY302" s="332"/>
    </row>
    <row r="303" spans="2:77" x14ac:dyDescent="0.3">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c r="AD303" s="332"/>
      <c r="AE303" s="332"/>
      <c r="AF303" s="332"/>
      <c r="AG303" s="332"/>
      <c r="AH303" s="332"/>
      <c r="AI303" s="332"/>
      <c r="AJ303" s="332"/>
      <c r="AK303" s="332"/>
      <c r="AL303" s="332"/>
      <c r="AM303" s="332"/>
      <c r="AN303" s="332"/>
      <c r="AO303" s="332"/>
      <c r="AP303" s="332"/>
      <c r="AQ303" s="332"/>
      <c r="AR303" s="332"/>
      <c r="AS303" s="332"/>
      <c r="AT303" s="332"/>
      <c r="AU303" s="332"/>
      <c r="AV303" s="332"/>
      <c r="AW303" s="332"/>
      <c r="AX303" s="332"/>
      <c r="AY303" s="332"/>
      <c r="AZ303" s="332"/>
      <c r="BA303" s="332"/>
      <c r="BB303" s="332"/>
      <c r="BC303" s="332"/>
      <c r="BD303" s="332"/>
      <c r="BE303" s="332"/>
      <c r="BF303" s="332"/>
      <c r="BG303" s="332"/>
      <c r="BH303" s="332"/>
      <c r="BI303" s="332"/>
      <c r="BJ303" s="332"/>
      <c r="BK303" s="332"/>
      <c r="BL303" s="332"/>
      <c r="BM303" s="332"/>
      <c r="BN303" s="332"/>
      <c r="BO303" s="332"/>
      <c r="BP303" s="332"/>
      <c r="BQ303" s="332"/>
      <c r="BR303" s="332"/>
      <c r="BS303" s="332"/>
      <c r="BT303" s="332"/>
      <c r="BU303" s="332"/>
      <c r="BV303" s="332"/>
      <c r="BW303" s="332"/>
      <c r="BX303" s="332"/>
      <c r="BY303" s="332"/>
    </row>
    <row r="304" spans="2:77" x14ac:dyDescent="0.3">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c r="AD304" s="332"/>
      <c r="AE304" s="332"/>
      <c r="AF304" s="332"/>
      <c r="AG304" s="332"/>
      <c r="AH304" s="332"/>
      <c r="AI304" s="332"/>
      <c r="AJ304" s="332"/>
      <c r="AK304" s="332"/>
      <c r="AL304" s="332"/>
      <c r="AM304" s="332"/>
      <c r="AN304" s="332"/>
      <c r="AO304" s="332"/>
      <c r="AP304" s="332"/>
      <c r="AQ304" s="332"/>
      <c r="AR304" s="332"/>
      <c r="AS304" s="332"/>
      <c r="AT304" s="332"/>
      <c r="AU304" s="332"/>
      <c r="AV304" s="332"/>
      <c r="AW304" s="332"/>
      <c r="AX304" s="332"/>
      <c r="AY304" s="332"/>
      <c r="AZ304" s="332"/>
      <c r="BA304" s="332"/>
      <c r="BB304" s="332"/>
      <c r="BC304" s="332"/>
      <c r="BD304" s="332"/>
      <c r="BE304" s="332"/>
      <c r="BF304" s="332"/>
      <c r="BG304" s="332"/>
      <c r="BH304" s="332"/>
      <c r="BI304" s="332"/>
      <c r="BJ304" s="332"/>
      <c r="BK304" s="332"/>
      <c r="BL304" s="332"/>
      <c r="BM304" s="332"/>
      <c r="BN304" s="332"/>
      <c r="BO304" s="332"/>
      <c r="BP304" s="332"/>
      <c r="BQ304" s="332"/>
      <c r="BR304" s="332"/>
      <c r="BS304" s="332"/>
      <c r="BT304" s="332"/>
      <c r="BU304" s="332"/>
      <c r="BV304" s="332"/>
      <c r="BW304" s="332"/>
      <c r="BX304" s="332"/>
      <c r="BY304" s="332"/>
    </row>
    <row r="305" spans="2:77" x14ac:dyDescent="0.3">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c r="AD305" s="332"/>
      <c r="AE305" s="332"/>
      <c r="AF305" s="332"/>
      <c r="AG305" s="332"/>
      <c r="AH305" s="332"/>
      <c r="AI305" s="332"/>
      <c r="AJ305" s="332"/>
      <c r="AK305" s="332"/>
      <c r="AL305" s="332"/>
      <c r="AM305" s="332"/>
      <c r="AN305" s="332"/>
      <c r="AO305" s="332"/>
      <c r="AP305" s="332"/>
      <c r="AQ305" s="332"/>
      <c r="AR305" s="332"/>
      <c r="AS305" s="332"/>
      <c r="AT305" s="332"/>
      <c r="AU305" s="332"/>
      <c r="AV305" s="332"/>
      <c r="AW305" s="332"/>
      <c r="AX305" s="332"/>
      <c r="AY305" s="332"/>
      <c r="AZ305" s="332"/>
      <c r="BA305" s="332"/>
      <c r="BB305" s="332"/>
      <c r="BC305" s="332"/>
      <c r="BD305" s="332"/>
      <c r="BE305" s="332"/>
      <c r="BF305" s="332"/>
      <c r="BG305" s="332"/>
      <c r="BH305" s="332"/>
      <c r="BI305" s="332"/>
      <c r="BJ305" s="332"/>
      <c r="BK305" s="332"/>
      <c r="BL305" s="332"/>
      <c r="BM305" s="332"/>
      <c r="BN305" s="332"/>
      <c r="BO305" s="332"/>
      <c r="BP305" s="332"/>
      <c r="BQ305" s="332"/>
      <c r="BR305" s="332"/>
      <c r="BS305" s="332"/>
      <c r="BT305" s="332"/>
      <c r="BU305" s="332"/>
      <c r="BV305" s="332"/>
      <c r="BW305" s="332"/>
      <c r="BX305" s="332"/>
      <c r="BY305" s="332"/>
    </row>
    <row r="306" spans="2:77" x14ac:dyDescent="0.3">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c r="AD306" s="332"/>
      <c r="AE306" s="332"/>
      <c r="AF306" s="332"/>
      <c r="AG306" s="332"/>
      <c r="AH306" s="332"/>
      <c r="AI306" s="332"/>
      <c r="AJ306" s="332"/>
      <c r="AK306" s="332"/>
      <c r="AL306" s="332"/>
      <c r="AM306" s="332"/>
      <c r="AN306" s="332"/>
      <c r="AO306" s="332"/>
      <c r="AP306" s="332"/>
      <c r="AQ306" s="332"/>
      <c r="AR306" s="332"/>
      <c r="AS306" s="332"/>
      <c r="AT306" s="332"/>
      <c r="AU306" s="332"/>
      <c r="AV306" s="332"/>
      <c r="AW306" s="332"/>
      <c r="AX306" s="332"/>
      <c r="AY306" s="332"/>
      <c r="AZ306" s="332"/>
      <c r="BA306" s="332"/>
      <c r="BB306" s="332"/>
      <c r="BC306" s="332"/>
      <c r="BD306" s="332"/>
      <c r="BE306" s="332"/>
      <c r="BF306" s="332"/>
      <c r="BG306" s="332"/>
      <c r="BH306" s="332"/>
      <c r="BI306" s="332"/>
      <c r="BJ306" s="332"/>
      <c r="BK306" s="332"/>
      <c r="BL306" s="332"/>
      <c r="BM306" s="332"/>
      <c r="BN306" s="332"/>
      <c r="BO306" s="332"/>
      <c r="BP306" s="332"/>
      <c r="BQ306" s="332"/>
      <c r="BR306" s="332"/>
      <c r="BS306" s="332"/>
      <c r="BT306" s="332"/>
      <c r="BU306" s="332"/>
      <c r="BV306" s="332"/>
      <c r="BW306" s="332"/>
      <c r="BX306" s="332"/>
      <c r="BY306" s="332"/>
    </row>
    <row r="307" spans="2:77" x14ac:dyDescent="0.3">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c r="AD307" s="332"/>
      <c r="AE307" s="332"/>
      <c r="AF307" s="332"/>
      <c r="AG307" s="332"/>
      <c r="AH307" s="332"/>
      <c r="AI307" s="332"/>
      <c r="AJ307" s="332"/>
      <c r="AK307" s="332"/>
      <c r="AL307" s="332"/>
      <c r="AM307" s="332"/>
      <c r="AN307" s="332"/>
      <c r="AO307" s="332"/>
      <c r="AP307" s="332"/>
      <c r="AQ307" s="332"/>
      <c r="AR307" s="332"/>
      <c r="AS307" s="332"/>
      <c r="AT307" s="332"/>
      <c r="AU307" s="332"/>
      <c r="AV307" s="332"/>
      <c r="AW307" s="332"/>
      <c r="AX307" s="332"/>
      <c r="AY307" s="332"/>
      <c r="AZ307" s="332"/>
      <c r="BA307" s="332"/>
      <c r="BB307" s="332"/>
      <c r="BC307" s="332"/>
      <c r="BD307" s="332"/>
      <c r="BE307" s="332"/>
      <c r="BF307" s="332"/>
      <c r="BG307" s="332"/>
      <c r="BH307" s="332"/>
      <c r="BI307" s="332"/>
      <c r="BJ307" s="332"/>
      <c r="BK307" s="332"/>
      <c r="BL307" s="332"/>
      <c r="BM307" s="332"/>
      <c r="BN307" s="332"/>
      <c r="BO307" s="332"/>
      <c r="BP307" s="332"/>
      <c r="BQ307" s="332"/>
      <c r="BR307" s="332"/>
      <c r="BS307" s="332"/>
      <c r="BT307" s="332"/>
      <c r="BU307" s="332"/>
      <c r="BV307" s="332"/>
      <c r="BW307" s="332"/>
      <c r="BX307" s="332"/>
      <c r="BY307" s="332"/>
    </row>
    <row r="308" spans="2:77" x14ac:dyDescent="0.3">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c r="AD308" s="332"/>
      <c r="AE308" s="332"/>
      <c r="AF308" s="332"/>
      <c r="AG308" s="332"/>
      <c r="AH308" s="332"/>
      <c r="AI308" s="332"/>
      <c r="AJ308" s="332"/>
      <c r="AK308" s="332"/>
      <c r="AL308" s="332"/>
      <c r="AM308" s="332"/>
      <c r="AN308" s="332"/>
      <c r="AO308" s="332"/>
      <c r="AP308" s="332"/>
      <c r="AQ308" s="332"/>
      <c r="AR308" s="332"/>
      <c r="AS308" s="332"/>
      <c r="AT308" s="332"/>
      <c r="AU308" s="332"/>
      <c r="AV308" s="332"/>
      <c r="AW308" s="332"/>
      <c r="AX308" s="332"/>
      <c r="AY308" s="332"/>
      <c r="AZ308" s="332"/>
      <c r="BA308" s="332"/>
      <c r="BB308" s="332"/>
      <c r="BC308" s="332"/>
      <c r="BD308" s="332"/>
      <c r="BE308" s="332"/>
      <c r="BF308" s="332"/>
      <c r="BG308" s="332"/>
      <c r="BH308" s="332"/>
      <c r="BI308" s="332"/>
      <c r="BJ308" s="332"/>
      <c r="BK308" s="332"/>
      <c r="BL308" s="332"/>
      <c r="BM308" s="332"/>
      <c r="BN308" s="332"/>
      <c r="BO308" s="332"/>
      <c r="BP308" s="332"/>
      <c r="BQ308" s="332"/>
      <c r="BR308" s="332"/>
      <c r="BS308" s="332"/>
      <c r="BT308" s="332"/>
      <c r="BU308" s="332"/>
      <c r="BV308" s="332"/>
      <c r="BW308" s="332"/>
      <c r="BX308" s="332"/>
      <c r="BY308" s="332"/>
    </row>
    <row r="309" spans="2:77" x14ac:dyDescent="0.3">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c r="AD309" s="332"/>
      <c r="AE309" s="332"/>
      <c r="AF309" s="332"/>
      <c r="AG309" s="332"/>
      <c r="AH309" s="332"/>
      <c r="AI309" s="332"/>
      <c r="AJ309" s="332"/>
      <c r="AK309" s="332"/>
      <c r="AL309" s="332"/>
      <c r="AM309" s="332"/>
      <c r="AN309" s="332"/>
      <c r="AO309" s="332"/>
      <c r="AP309" s="332"/>
      <c r="AQ309" s="332"/>
      <c r="AR309" s="332"/>
      <c r="AS309" s="332"/>
      <c r="AT309" s="332"/>
      <c r="AU309" s="332"/>
      <c r="AV309" s="332"/>
      <c r="AW309" s="332"/>
      <c r="AX309" s="332"/>
      <c r="AY309" s="332"/>
      <c r="AZ309" s="332"/>
      <c r="BA309" s="332"/>
      <c r="BB309" s="332"/>
      <c r="BC309" s="332"/>
      <c r="BD309" s="332"/>
      <c r="BE309" s="332"/>
      <c r="BF309" s="332"/>
      <c r="BG309" s="332"/>
      <c r="BH309" s="332"/>
      <c r="BI309" s="332"/>
      <c r="BJ309" s="332"/>
      <c r="BK309" s="332"/>
      <c r="BL309" s="332"/>
      <c r="BM309" s="332"/>
      <c r="BN309" s="332"/>
      <c r="BO309" s="332"/>
      <c r="BP309" s="332"/>
      <c r="BQ309" s="332"/>
      <c r="BR309" s="332"/>
      <c r="BS309" s="332"/>
      <c r="BT309" s="332"/>
      <c r="BU309" s="332"/>
      <c r="BV309" s="332"/>
      <c r="BW309" s="332"/>
      <c r="BX309" s="332"/>
      <c r="BY309" s="332"/>
    </row>
    <row r="310" spans="2:77" x14ac:dyDescent="0.3">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c r="AD310" s="332"/>
      <c r="AE310" s="332"/>
      <c r="AF310" s="332"/>
      <c r="AG310" s="332"/>
      <c r="AH310" s="332"/>
      <c r="AI310" s="332"/>
      <c r="AJ310" s="332"/>
      <c r="AK310" s="332"/>
      <c r="AL310" s="332"/>
      <c r="AM310" s="332"/>
      <c r="AN310" s="332"/>
      <c r="AO310" s="332"/>
      <c r="AP310" s="332"/>
      <c r="AQ310" s="332"/>
      <c r="AR310" s="332"/>
      <c r="AS310" s="332"/>
      <c r="AT310" s="332"/>
      <c r="AU310" s="332"/>
      <c r="AV310" s="332"/>
      <c r="AW310" s="332"/>
      <c r="AX310" s="332"/>
      <c r="AY310" s="332"/>
      <c r="AZ310" s="332"/>
      <c r="BA310" s="332"/>
      <c r="BB310" s="332"/>
      <c r="BC310" s="332"/>
      <c r="BD310" s="332"/>
      <c r="BE310" s="332"/>
      <c r="BF310" s="332"/>
      <c r="BG310" s="332"/>
      <c r="BH310" s="332"/>
      <c r="BI310" s="332"/>
      <c r="BJ310" s="332"/>
      <c r="BK310" s="332"/>
      <c r="BL310" s="332"/>
      <c r="BM310" s="332"/>
      <c r="BN310" s="332"/>
      <c r="BO310" s="332"/>
      <c r="BP310" s="332"/>
      <c r="BQ310" s="332"/>
      <c r="BR310" s="332"/>
      <c r="BS310" s="332"/>
      <c r="BT310" s="332"/>
      <c r="BU310" s="332"/>
      <c r="BV310" s="332"/>
      <c r="BW310" s="332"/>
      <c r="BX310" s="332"/>
      <c r="BY310" s="332"/>
    </row>
    <row r="311" spans="2:77" x14ac:dyDescent="0.3">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c r="AD311" s="332"/>
      <c r="AE311" s="332"/>
      <c r="AF311" s="332"/>
      <c r="AG311" s="332"/>
      <c r="AH311" s="332"/>
      <c r="AI311" s="332"/>
      <c r="AJ311" s="332"/>
      <c r="AK311" s="332"/>
      <c r="AL311" s="332"/>
      <c r="AM311" s="332"/>
      <c r="AN311" s="332"/>
      <c r="AO311" s="332"/>
      <c r="AP311" s="332"/>
      <c r="AQ311" s="332"/>
      <c r="AR311" s="332"/>
      <c r="AS311" s="332"/>
      <c r="AT311" s="332"/>
      <c r="AU311" s="332"/>
      <c r="AV311" s="332"/>
      <c r="AW311" s="332"/>
      <c r="AX311" s="332"/>
      <c r="AY311" s="332"/>
      <c r="AZ311" s="332"/>
      <c r="BA311" s="332"/>
      <c r="BB311" s="332"/>
      <c r="BC311" s="332"/>
      <c r="BD311" s="332"/>
      <c r="BE311" s="332"/>
      <c r="BF311" s="332"/>
      <c r="BG311" s="332"/>
      <c r="BH311" s="332"/>
      <c r="BI311" s="332"/>
      <c r="BJ311" s="332"/>
      <c r="BK311" s="332"/>
      <c r="BL311" s="332"/>
      <c r="BM311" s="332"/>
      <c r="BN311" s="332"/>
      <c r="BO311" s="332"/>
      <c r="BP311" s="332"/>
      <c r="BQ311" s="332"/>
      <c r="BR311" s="332"/>
      <c r="BS311" s="332"/>
      <c r="BT311" s="332"/>
      <c r="BU311" s="332"/>
      <c r="BV311" s="332"/>
      <c r="BW311" s="332"/>
      <c r="BX311" s="332"/>
      <c r="BY311" s="332"/>
    </row>
    <row r="312" spans="2:77" x14ac:dyDescent="0.3">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c r="AD312" s="332"/>
      <c r="AE312" s="332"/>
      <c r="AF312" s="332"/>
      <c r="AG312" s="332"/>
      <c r="AH312" s="332"/>
      <c r="AI312" s="332"/>
      <c r="AJ312" s="332"/>
      <c r="AK312" s="332"/>
      <c r="AL312" s="332"/>
      <c r="AM312" s="332"/>
      <c r="AN312" s="332"/>
      <c r="AO312" s="332"/>
      <c r="AP312" s="332"/>
      <c r="AQ312" s="332"/>
      <c r="AR312" s="332"/>
      <c r="AS312" s="332"/>
      <c r="AT312" s="332"/>
      <c r="AU312" s="332"/>
      <c r="AV312" s="332"/>
      <c r="AW312" s="332"/>
      <c r="AX312" s="332"/>
      <c r="AY312" s="332"/>
      <c r="AZ312" s="332"/>
      <c r="BA312" s="332"/>
      <c r="BB312" s="332"/>
      <c r="BC312" s="332"/>
      <c r="BD312" s="332"/>
      <c r="BE312" s="332"/>
      <c r="BF312" s="332"/>
      <c r="BG312" s="332"/>
      <c r="BH312" s="332"/>
      <c r="BI312" s="332"/>
      <c r="BJ312" s="332"/>
      <c r="BK312" s="332"/>
      <c r="BL312" s="332"/>
      <c r="BM312" s="332"/>
      <c r="BN312" s="332"/>
      <c r="BO312" s="332"/>
      <c r="BP312" s="332"/>
      <c r="BQ312" s="332"/>
      <c r="BR312" s="332"/>
      <c r="BS312" s="332"/>
      <c r="BT312" s="332"/>
      <c r="BU312" s="332"/>
      <c r="BV312" s="332"/>
      <c r="BW312" s="332"/>
      <c r="BX312" s="332"/>
      <c r="BY312" s="332"/>
    </row>
    <row r="313" spans="2:77" x14ac:dyDescent="0.3">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c r="AD313" s="332"/>
      <c r="AE313" s="332"/>
      <c r="AF313" s="332"/>
      <c r="AG313" s="332"/>
      <c r="AH313" s="332"/>
      <c r="AI313" s="332"/>
      <c r="AJ313" s="332"/>
      <c r="AK313" s="332"/>
      <c r="AL313" s="332"/>
      <c r="AM313" s="332"/>
      <c r="AN313" s="332"/>
      <c r="AO313" s="332"/>
      <c r="AP313" s="332"/>
      <c r="AQ313" s="332"/>
      <c r="AR313" s="332"/>
      <c r="AS313" s="332"/>
      <c r="AT313" s="332"/>
      <c r="AU313" s="332"/>
      <c r="AV313" s="332"/>
      <c r="AW313" s="332"/>
      <c r="AX313" s="332"/>
      <c r="AY313" s="332"/>
      <c r="AZ313" s="332"/>
      <c r="BA313" s="332"/>
      <c r="BB313" s="332"/>
      <c r="BC313" s="332"/>
      <c r="BD313" s="332"/>
      <c r="BE313" s="332"/>
      <c r="BF313" s="332"/>
      <c r="BG313" s="332"/>
      <c r="BH313" s="332"/>
      <c r="BI313" s="332"/>
      <c r="BJ313" s="332"/>
      <c r="BK313" s="332"/>
      <c r="BL313" s="332"/>
      <c r="BM313" s="332"/>
      <c r="BN313" s="332"/>
      <c r="BO313" s="332"/>
      <c r="BP313" s="332"/>
      <c r="BQ313" s="332"/>
      <c r="BR313" s="332"/>
      <c r="BS313" s="332"/>
      <c r="BT313" s="332"/>
      <c r="BU313" s="332"/>
      <c r="BV313" s="332"/>
      <c r="BW313" s="332"/>
      <c r="BX313" s="332"/>
      <c r="BY313" s="332"/>
    </row>
    <row r="314" spans="2:77" x14ac:dyDescent="0.3">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c r="AD314" s="332"/>
      <c r="AE314" s="332"/>
      <c r="AF314" s="332"/>
      <c r="AG314" s="332"/>
      <c r="AH314" s="332"/>
      <c r="AI314" s="332"/>
      <c r="AJ314" s="332"/>
      <c r="AK314" s="332"/>
      <c r="AL314" s="332"/>
      <c r="AM314" s="332"/>
      <c r="AN314" s="332"/>
      <c r="AO314" s="332"/>
      <c r="AP314" s="332"/>
      <c r="AQ314" s="332"/>
      <c r="AR314" s="332"/>
      <c r="AS314" s="332"/>
      <c r="AT314" s="332"/>
      <c r="AU314" s="332"/>
      <c r="AV314" s="332"/>
      <c r="AW314" s="332"/>
      <c r="AX314" s="332"/>
      <c r="AY314" s="332"/>
      <c r="AZ314" s="332"/>
      <c r="BA314" s="332"/>
      <c r="BB314" s="332"/>
      <c r="BC314" s="332"/>
      <c r="BD314" s="332"/>
      <c r="BE314" s="332"/>
      <c r="BF314" s="332"/>
      <c r="BG314" s="332"/>
      <c r="BH314" s="332"/>
      <c r="BI314" s="332"/>
      <c r="BJ314" s="332"/>
      <c r="BK314" s="332"/>
      <c r="BL314" s="332"/>
      <c r="BM314" s="332"/>
      <c r="BN314" s="332"/>
      <c r="BO314" s="332"/>
      <c r="BP314" s="332"/>
      <c r="BQ314" s="332"/>
      <c r="BR314" s="332"/>
      <c r="BS314" s="332"/>
      <c r="BT314" s="332"/>
      <c r="BU314" s="332"/>
      <c r="BV314" s="332"/>
      <c r="BW314" s="332"/>
      <c r="BX314" s="332"/>
      <c r="BY314" s="332"/>
    </row>
    <row r="315" spans="2:77" x14ac:dyDescent="0.3">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c r="AD315" s="332"/>
      <c r="AE315" s="332"/>
      <c r="AF315" s="332"/>
      <c r="AG315" s="332"/>
      <c r="AH315" s="332"/>
      <c r="AI315" s="332"/>
      <c r="AJ315" s="332"/>
      <c r="AK315" s="332"/>
      <c r="AL315" s="332"/>
      <c r="AM315" s="332"/>
      <c r="AN315" s="332"/>
      <c r="AO315" s="332"/>
      <c r="AP315" s="332"/>
      <c r="AQ315" s="332"/>
      <c r="AR315" s="332"/>
      <c r="AS315" s="332"/>
      <c r="AT315" s="332"/>
      <c r="AU315" s="332"/>
      <c r="AV315" s="332"/>
      <c r="AW315" s="332"/>
      <c r="AX315" s="332"/>
      <c r="AY315" s="332"/>
      <c r="AZ315" s="332"/>
      <c r="BA315" s="332"/>
      <c r="BB315" s="332"/>
      <c r="BC315" s="332"/>
      <c r="BD315" s="332"/>
      <c r="BE315" s="332"/>
      <c r="BF315" s="332"/>
      <c r="BG315" s="332"/>
      <c r="BH315" s="332"/>
      <c r="BI315" s="332"/>
      <c r="BJ315" s="332"/>
      <c r="BK315" s="332"/>
      <c r="BL315" s="332"/>
      <c r="BM315" s="332"/>
      <c r="BN315" s="332"/>
      <c r="BO315" s="332"/>
      <c r="BP315" s="332"/>
      <c r="BQ315" s="332"/>
      <c r="BR315" s="332"/>
      <c r="BS315" s="332"/>
      <c r="BT315" s="332"/>
      <c r="BU315" s="332"/>
      <c r="BV315" s="332"/>
      <c r="BW315" s="332"/>
      <c r="BX315" s="332"/>
      <c r="BY315" s="332"/>
    </row>
    <row r="316" spans="2:77" x14ac:dyDescent="0.3">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c r="AD316" s="332"/>
      <c r="AE316" s="332"/>
      <c r="AF316" s="332"/>
      <c r="AG316" s="332"/>
      <c r="AH316" s="332"/>
      <c r="AI316" s="332"/>
      <c r="AJ316" s="332"/>
      <c r="AK316" s="332"/>
      <c r="AL316" s="332"/>
      <c r="AM316" s="332"/>
      <c r="AN316" s="332"/>
      <c r="AO316" s="332"/>
      <c r="AP316" s="332"/>
      <c r="AQ316" s="332"/>
      <c r="AR316" s="332"/>
      <c r="AS316" s="332"/>
      <c r="AT316" s="332"/>
      <c r="AU316" s="332"/>
      <c r="AV316" s="332"/>
      <c r="AW316" s="332"/>
      <c r="AX316" s="332"/>
      <c r="AY316" s="332"/>
      <c r="AZ316" s="332"/>
      <c r="BA316" s="332"/>
      <c r="BB316" s="332"/>
      <c r="BC316" s="332"/>
      <c r="BD316" s="332"/>
      <c r="BE316" s="332"/>
      <c r="BF316" s="332"/>
      <c r="BG316" s="332"/>
      <c r="BH316" s="332"/>
      <c r="BI316" s="332"/>
      <c r="BJ316" s="332"/>
      <c r="BK316" s="332"/>
      <c r="BL316" s="332"/>
      <c r="BM316" s="332"/>
      <c r="BN316" s="332"/>
      <c r="BO316" s="332"/>
      <c r="BP316" s="332"/>
      <c r="BQ316" s="332"/>
      <c r="BR316" s="332"/>
      <c r="BS316" s="332"/>
      <c r="BT316" s="332"/>
      <c r="BU316" s="332"/>
      <c r="BV316" s="332"/>
      <c r="BW316" s="332"/>
      <c r="BX316" s="332"/>
      <c r="BY316" s="332"/>
    </row>
    <row r="317" spans="2:77" x14ac:dyDescent="0.3">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c r="AD317" s="332"/>
      <c r="AE317" s="332"/>
      <c r="AF317" s="332"/>
      <c r="AG317" s="332"/>
      <c r="AH317" s="332"/>
      <c r="AI317" s="332"/>
      <c r="AJ317" s="332"/>
      <c r="AK317" s="332"/>
      <c r="AL317" s="332"/>
      <c r="AM317" s="332"/>
      <c r="AN317" s="332"/>
      <c r="AO317" s="332"/>
      <c r="AP317" s="332"/>
      <c r="AQ317" s="332"/>
      <c r="AR317" s="332"/>
      <c r="AS317" s="332"/>
      <c r="AT317" s="332"/>
      <c r="AU317" s="332"/>
      <c r="AV317" s="332"/>
      <c r="AW317" s="332"/>
      <c r="AX317" s="332"/>
      <c r="AY317" s="332"/>
      <c r="AZ317" s="332"/>
      <c r="BA317" s="332"/>
      <c r="BB317" s="332"/>
      <c r="BC317" s="332"/>
      <c r="BD317" s="332"/>
      <c r="BE317" s="332"/>
      <c r="BF317" s="332"/>
      <c r="BG317" s="332"/>
      <c r="BH317" s="332"/>
      <c r="BI317" s="332"/>
      <c r="BJ317" s="332"/>
      <c r="BK317" s="332"/>
      <c r="BL317" s="332"/>
      <c r="BM317" s="332"/>
      <c r="BN317" s="332"/>
      <c r="BO317" s="332"/>
      <c r="BP317" s="332"/>
      <c r="BQ317" s="332"/>
      <c r="BR317" s="332"/>
      <c r="BS317" s="332"/>
      <c r="BT317" s="332"/>
      <c r="BU317" s="332"/>
      <c r="BV317" s="332"/>
      <c r="BW317" s="332"/>
      <c r="BX317" s="332"/>
      <c r="BY317" s="332"/>
    </row>
    <row r="318" spans="2:77" x14ac:dyDescent="0.3">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c r="AD318" s="332"/>
      <c r="AE318" s="332"/>
      <c r="AF318" s="332"/>
      <c r="AG318" s="332"/>
      <c r="AH318" s="332"/>
      <c r="AI318" s="332"/>
      <c r="AJ318" s="332"/>
      <c r="AK318" s="332"/>
      <c r="AL318" s="332"/>
      <c r="AM318" s="332"/>
      <c r="AN318" s="332"/>
      <c r="AO318" s="332"/>
      <c r="AP318" s="332"/>
      <c r="AQ318" s="332"/>
      <c r="AR318" s="332"/>
      <c r="AS318" s="332"/>
      <c r="AT318" s="332"/>
      <c r="AU318" s="332"/>
      <c r="AV318" s="332"/>
      <c r="AW318" s="332"/>
      <c r="AX318" s="332"/>
      <c r="AY318" s="332"/>
      <c r="AZ318" s="332"/>
      <c r="BA318" s="332"/>
      <c r="BB318" s="332"/>
      <c r="BC318" s="332"/>
      <c r="BD318" s="332"/>
      <c r="BE318" s="332"/>
      <c r="BF318" s="332"/>
      <c r="BG318" s="332"/>
      <c r="BH318" s="332"/>
      <c r="BI318" s="332"/>
      <c r="BJ318" s="332"/>
      <c r="BK318" s="332"/>
      <c r="BL318" s="332"/>
      <c r="BM318" s="332"/>
      <c r="BN318" s="332"/>
      <c r="BO318" s="332"/>
      <c r="BP318" s="332"/>
      <c r="BQ318" s="332"/>
      <c r="BR318" s="332"/>
      <c r="BS318" s="332"/>
      <c r="BT318" s="332"/>
      <c r="BU318" s="332"/>
      <c r="BV318" s="332"/>
      <c r="BW318" s="332"/>
      <c r="BX318" s="332"/>
      <c r="BY318" s="332"/>
    </row>
    <row r="319" spans="2:77" x14ac:dyDescent="0.3">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c r="AD319" s="332"/>
      <c r="AE319" s="332"/>
      <c r="AF319" s="332"/>
      <c r="AG319" s="332"/>
      <c r="AH319" s="332"/>
      <c r="AI319" s="332"/>
      <c r="AJ319" s="332"/>
      <c r="AK319" s="332"/>
      <c r="AL319" s="332"/>
      <c r="AM319" s="332"/>
      <c r="AN319" s="332"/>
      <c r="AO319" s="332"/>
      <c r="AP319" s="332"/>
      <c r="AQ319" s="332"/>
      <c r="AR319" s="332"/>
      <c r="AS319" s="332"/>
      <c r="AT319" s="332"/>
      <c r="AU319" s="332"/>
      <c r="AV319" s="332"/>
      <c r="AW319" s="332"/>
      <c r="AX319" s="332"/>
      <c r="AY319" s="332"/>
      <c r="AZ319" s="332"/>
      <c r="BA319" s="332"/>
      <c r="BB319" s="332"/>
      <c r="BC319" s="332"/>
      <c r="BD319" s="332"/>
      <c r="BE319" s="332"/>
      <c r="BF319" s="332"/>
      <c r="BG319" s="332"/>
      <c r="BH319" s="332"/>
      <c r="BI319" s="332"/>
      <c r="BJ319" s="332"/>
      <c r="BK319" s="332"/>
      <c r="BL319" s="332"/>
      <c r="BM319" s="332"/>
      <c r="BN319" s="332"/>
      <c r="BO319" s="332"/>
      <c r="BP319" s="332"/>
      <c r="BQ319" s="332"/>
      <c r="BR319" s="332"/>
      <c r="BS319" s="332"/>
      <c r="BT319" s="332"/>
      <c r="BU319" s="332"/>
      <c r="BV319" s="332"/>
      <c r="BW319" s="332"/>
      <c r="BX319" s="332"/>
      <c r="BY319" s="332"/>
    </row>
    <row r="320" spans="2:77" x14ac:dyDescent="0.3">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c r="AD320" s="332"/>
      <c r="AE320" s="332"/>
      <c r="AF320" s="332"/>
      <c r="AG320" s="332"/>
      <c r="AH320" s="332"/>
      <c r="AI320" s="332"/>
      <c r="AJ320" s="332"/>
      <c r="AK320" s="332"/>
      <c r="AL320" s="332"/>
      <c r="AM320" s="332"/>
      <c r="AN320" s="332"/>
      <c r="AO320" s="332"/>
      <c r="AP320" s="332"/>
      <c r="AQ320" s="332"/>
      <c r="AR320" s="332"/>
      <c r="AS320" s="332"/>
      <c r="AT320" s="332"/>
      <c r="AU320" s="332"/>
      <c r="AV320" s="332"/>
      <c r="AW320" s="332"/>
      <c r="AX320" s="332"/>
      <c r="AY320" s="332"/>
      <c r="AZ320" s="332"/>
      <c r="BA320" s="332"/>
      <c r="BB320" s="332"/>
      <c r="BC320" s="332"/>
      <c r="BD320" s="332"/>
      <c r="BE320" s="332"/>
      <c r="BF320" s="332"/>
      <c r="BG320" s="332"/>
      <c r="BH320" s="332"/>
      <c r="BI320" s="332"/>
      <c r="BJ320" s="332"/>
      <c r="BK320" s="332"/>
      <c r="BL320" s="332"/>
      <c r="BM320" s="332"/>
      <c r="BN320" s="332"/>
      <c r="BO320" s="332"/>
      <c r="BP320" s="332"/>
      <c r="BQ320" s="332"/>
      <c r="BR320" s="332"/>
      <c r="BS320" s="332"/>
      <c r="BT320" s="332"/>
      <c r="BU320" s="332"/>
      <c r="BV320" s="332"/>
      <c r="BW320" s="332"/>
      <c r="BX320" s="332"/>
      <c r="BY320" s="332"/>
    </row>
    <row r="321" spans="2:77" x14ac:dyDescent="0.3">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c r="AD321" s="332"/>
      <c r="AE321" s="332"/>
      <c r="AF321" s="332"/>
      <c r="AG321" s="332"/>
      <c r="AH321" s="332"/>
      <c r="AI321" s="332"/>
      <c r="AJ321" s="332"/>
      <c r="AK321" s="332"/>
      <c r="AL321" s="332"/>
      <c r="AM321" s="332"/>
      <c r="AN321" s="332"/>
      <c r="AO321" s="332"/>
      <c r="AP321" s="332"/>
      <c r="AQ321" s="332"/>
      <c r="AR321" s="332"/>
      <c r="AS321" s="332"/>
      <c r="AT321" s="332"/>
      <c r="AU321" s="332"/>
      <c r="AV321" s="332"/>
      <c r="AW321" s="332"/>
      <c r="AX321" s="332"/>
      <c r="AY321" s="332"/>
      <c r="AZ321" s="332"/>
      <c r="BA321" s="332"/>
      <c r="BB321" s="332"/>
      <c r="BC321" s="332"/>
      <c r="BD321" s="332"/>
      <c r="BE321" s="332"/>
      <c r="BF321" s="332"/>
      <c r="BG321" s="332"/>
      <c r="BH321" s="332"/>
      <c r="BI321" s="332"/>
      <c r="BJ321" s="332"/>
      <c r="BK321" s="332"/>
      <c r="BL321" s="332"/>
      <c r="BM321" s="332"/>
      <c r="BN321" s="332"/>
      <c r="BO321" s="332"/>
      <c r="BP321" s="332"/>
      <c r="BQ321" s="332"/>
      <c r="BR321" s="332"/>
      <c r="BS321" s="332"/>
      <c r="BT321" s="332"/>
      <c r="BU321" s="332"/>
      <c r="BV321" s="332"/>
      <c r="BW321" s="332"/>
      <c r="BX321" s="332"/>
      <c r="BY321" s="332"/>
    </row>
    <row r="322" spans="2:77" x14ac:dyDescent="0.3">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c r="AD322" s="332"/>
      <c r="AE322" s="332"/>
      <c r="AF322" s="332"/>
      <c r="AG322" s="332"/>
      <c r="AH322" s="332"/>
      <c r="AI322" s="332"/>
      <c r="AJ322" s="332"/>
      <c r="AK322" s="332"/>
      <c r="AL322" s="332"/>
      <c r="AM322" s="332"/>
      <c r="AN322" s="332"/>
      <c r="AO322" s="332"/>
      <c r="AP322" s="332"/>
      <c r="AQ322" s="332"/>
      <c r="AR322" s="332"/>
      <c r="AS322" s="332"/>
      <c r="AT322" s="332"/>
      <c r="AU322" s="332"/>
      <c r="AV322" s="332"/>
      <c r="AW322" s="332"/>
      <c r="AX322" s="332"/>
      <c r="AY322" s="332"/>
      <c r="AZ322" s="332"/>
      <c r="BA322" s="332"/>
      <c r="BB322" s="332"/>
      <c r="BC322" s="332"/>
      <c r="BD322" s="332"/>
      <c r="BE322" s="332"/>
      <c r="BF322" s="332"/>
      <c r="BG322" s="332"/>
      <c r="BH322" s="332"/>
      <c r="BI322" s="332"/>
      <c r="BJ322" s="332"/>
      <c r="BK322" s="332"/>
      <c r="BL322" s="332"/>
      <c r="BM322" s="332"/>
      <c r="BN322" s="332"/>
      <c r="BO322" s="332"/>
      <c r="BP322" s="332"/>
      <c r="BQ322" s="332"/>
      <c r="BR322" s="332"/>
      <c r="BS322" s="332"/>
      <c r="BT322" s="332"/>
      <c r="BU322" s="332"/>
      <c r="BV322" s="332"/>
      <c r="BW322" s="332"/>
      <c r="BX322" s="332"/>
      <c r="BY322" s="332"/>
    </row>
    <row r="323" spans="2:77" x14ac:dyDescent="0.3">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c r="AD323" s="332"/>
      <c r="AE323" s="332"/>
      <c r="AF323" s="332"/>
      <c r="AG323" s="332"/>
      <c r="AH323" s="332"/>
      <c r="AI323" s="332"/>
      <c r="AJ323" s="332"/>
      <c r="AK323" s="332"/>
      <c r="AL323" s="332"/>
      <c r="AM323" s="332"/>
      <c r="AN323" s="332"/>
      <c r="AO323" s="332"/>
      <c r="AP323" s="332"/>
      <c r="AQ323" s="332"/>
      <c r="AR323" s="332"/>
      <c r="AS323" s="332"/>
      <c r="AT323" s="332"/>
      <c r="AU323" s="332"/>
      <c r="AV323" s="332"/>
      <c r="AW323" s="332"/>
      <c r="AX323" s="332"/>
      <c r="AY323" s="332"/>
      <c r="AZ323" s="332"/>
      <c r="BA323" s="332"/>
      <c r="BB323" s="332"/>
      <c r="BC323" s="332"/>
      <c r="BD323" s="332"/>
      <c r="BE323" s="332"/>
      <c r="BF323" s="332"/>
      <c r="BG323" s="332"/>
      <c r="BH323" s="332"/>
      <c r="BI323" s="332"/>
      <c r="BJ323" s="332"/>
      <c r="BK323" s="332"/>
      <c r="BL323" s="332"/>
      <c r="BM323" s="332"/>
      <c r="BN323" s="332"/>
      <c r="BO323" s="332"/>
      <c r="BP323" s="332"/>
      <c r="BQ323" s="332"/>
      <c r="BR323" s="332"/>
      <c r="BS323" s="332"/>
      <c r="BT323" s="332"/>
      <c r="BU323" s="332"/>
      <c r="BV323" s="332"/>
      <c r="BW323" s="332"/>
      <c r="BX323" s="332"/>
      <c r="BY323" s="332"/>
    </row>
    <row r="324" spans="2:77" x14ac:dyDescent="0.3">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c r="AD324" s="332"/>
      <c r="AE324" s="332"/>
      <c r="AF324" s="332"/>
      <c r="AG324" s="332"/>
      <c r="AH324" s="332"/>
      <c r="AI324" s="332"/>
      <c r="AJ324" s="332"/>
      <c r="AK324" s="332"/>
      <c r="AL324" s="332"/>
      <c r="AM324" s="332"/>
      <c r="AN324" s="332"/>
      <c r="AO324" s="332"/>
      <c r="AP324" s="332"/>
      <c r="AQ324" s="332"/>
      <c r="AR324" s="332"/>
      <c r="AS324" s="332"/>
      <c r="AT324" s="332"/>
      <c r="AU324" s="332"/>
      <c r="AV324" s="332"/>
      <c r="AW324" s="332"/>
      <c r="AX324" s="332"/>
      <c r="AY324" s="332"/>
      <c r="AZ324" s="332"/>
      <c r="BA324" s="332"/>
      <c r="BB324" s="332"/>
      <c r="BC324" s="332"/>
      <c r="BD324" s="332"/>
      <c r="BE324" s="332"/>
      <c r="BF324" s="332"/>
      <c r="BG324" s="332"/>
      <c r="BH324" s="332"/>
      <c r="BI324" s="332"/>
      <c r="BJ324" s="332"/>
      <c r="BK324" s="332"/>
      <c r="BL324" s="332"/>
      <c r="BM324" s="332"/>
      <c r="BN324" s="332"/>
      <c r="BO324" s="332"/>
      <c r="BP324" s="332"/>
      <c r="BQ324" s="332"/>
      <c r="BR324" s="332"/>
      <c r="BS324" s="332"/>
      <c r="BT324" s="332"/>
      <c r="BU324" s="332"/>
      <c r="BV324" s="332"/>
      <c r="BW324" s="332"/>
      <c r="BX324" s="332"/>
      <c r="BY324" s="332"/>
    </row>
    <row r="325" spans="2:77" x14ac:dyDescent="0.3">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c r="AD325" s="332"/>
      <c r="AE325" s="332"/>
      <c r="AF325" s="332"/>
      <c r="AG325" s="332"/>
      <c r="AH325" s="332"/>
      <c r="AI325" s="332"/>
      <c r="AJ325" s="332"/>
      <c r="AK325" s="332"/>
      <c r="AL325" s="332"/>
      <c r="AM325" s="332"/>
      <c r="AN325" s="332"/>
      <c r="AO325" s="332"/>
      <c r="AP325" s="332"/>
      <c r="AQ325" s="332"/>
      <c r="AR325" s="332"/>
      <c r="AS325" s="332"/>
      <c r="AT325" s="332"/>
      <c r="AU325" s="332"/>
      <c r="AV325" s="332"/>
      <c r="AW325" s="332"/>
      <c r="AX325" s="332"/>
      <c r="AY325" s="332"/>
      <c r="AZ325" s="332"/>
      <c r="BA325" s="332"/>
      <c r="BB325" s="332"/>
      <c r="BC325" s="332"/>
      <c r="BD325" s="332"/>
      <c r="BE325" s="332"/>
      <c r="BF325" s="332"/>
      <c r="BG325" s="332"/>
      <c r="BH325" s="332"/>
      <c r="BI325" s="332"/>
      <c r="BJ325" s="332"/>
      <c r="BK325" s="332"/>
      <c r="BL325" s="332"/>
      <c r="BM325" s="332"/>
      <c r="BN325" s="332"/>
      <c r="BO325" s="332"/>
      <c r="BP325" s="332"/>
      <c r="BQ325" s="332"/>
      <c r="BR325" s="332"/>
      <c r="BS325" s="332"/>
      <c r="BT325" s="332"/>
      <c r="BU325" s="332"/>
      <c r="BV325" s="332"/>
      <c r="BW325" s="332"/>
      <c r="BX325" s="332"/>
      <c r="BY325" s="332"/>
    </row>
    <row r="326" spans="2:77" x14ac:dyDescent="0.3">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c r="AD326" s="332"/>
      <c r="AE326" s="332"/>
      <c r="AF326" s="332"/>
      <c r="AG326" s="332"/>
      <c r="AH326" s="332"/>
      <c r="AI326" s="332"/>
      <c r="AJ326" s="332"/>
      <c r="AK326" s="332"/>
      <c r="AL326" s="332"/>
      <c r="AM326" s="332"/>
      <c r="AN326" s="332"/>
      <c r="AO326" s="332"/>
      <c r="AP326" s="332"/>
      <c r="AQ326" s="332"/>
      <c r="AR326" s="332"/>
      <c r="AS326" s="332"/>
      <c r="AT326" s="332"/>
      <c r="AU326" s="332"/>
      <c r="AV326" s="332"/>
      <c r="AW326" s="332"/>
      <c r="AX326" s="332"/>
      <c r="AY326" s="332"/>
      <c r="AZ326" s="332"/>
      <c r="BA326" s="332"/>
      <c r="BB326" s="332"/>
      <c r="BC326" s="332"/>
      <c r="BD326" s="332"/>
      <c r="BE326" s="332"/>
      <c r="BF326" s="332"/>
      <c r="BG326" s="332"/>
      <c r="BH326" s="332"/>
      <c r="BI326" s="332"/>
      <c r="BJ326" s="332"/>
      <c r="BK326" s="332"/>
      <c r="BL326" s="332"/>
      <c r="BM326" s="332"/>
      <c r="BN326" s="332"/>
      <c r="BO326" s="332"/>
      <c r="BP326" s="332"/>
      <c r="BQ326" s="332"/>
      <c r="BR326" s="332"/>
      <c r="BS326" s="332"/>
      <c r="BT326" s="332"/>
      <c r="BU326" s="332"/>
      <c r="BV326" s="332"/>
      <c r="BW326" s="332"/>
      <c r="BX326" s="332"/>
      <c r="BY326" s="332"/>
    </row>
    <row r="327" spans="2:77" x14ac:dyDescent="0.3">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c r="AD327" s="332"/>
      <c r="AE327" s="332"/>
      <c r="AF327" s="332"/>
      <c r="AG327" s="332"/>
      <c r="AH327" s="332"/>
      <c r="AI327" s="332"/>
      <c r="AJ327" s="332"/>
      <c r="AK327" s="332"/>
      <c r="AL327" s="332"/>
      <c r="AM327" s="332"/>
      <c r="AN327" s="332"/>
      <c r="AO327" s="332"/>
      <c r="AP327" s="332"/>
      <c r="AQ327" s="332"/>
      <c r="AR327" s="332"/>
      <c r="AS327" s="332"/>
      <c r="AT327" s="332"/>
      <c r="AU327" s="332"/>
      <c r="AV327" s="332"/>
      <c r="AW327" s="332"/>
      <c r="AX327" s="332"/>
      <c r="AY327" s="332"/>
      <c r="AZ327" s="332"/>
      <c r="BA327" s="332"/>
      <c r="BB327" s="332"/>
      <c r="BC327" s="332"/>
      <c r="BD327" s="332"/>
      <c r="BE327" s="332"/>
      <c r="BF327" s="332"/>
      <c r="BG327" s="332"/>
      <c r="BH327" s="332"/>
      <c r="BI327" s="332"/>
      <c r="BJ327" s="332"/>
      <c r="BK327" s="332"/>
      <c r="BL327" s="332"/>
      <c r="BM327" s="332"/>
      <c r="BN327" s="332"/>
      <c r="BO327" s="332"/>
      <c r="BP327" s="332"/>
      <c r="BQ327" s="332"/>
      <c r="BR327" s="332"/>
      <c r="BS327" s="332"/>
      <c r="BT327" s="332"/>
      <c r="BU327" s="332"/>
      <c r="BV327" s="332"/>
      <c r="BW327" s="332"/>
      <c r="BX327" s="332"/>
      <c r="BY327" s="332"/>
    </row>
    <row r="328" spans="2:77" x14ac:dyDescent="0.3">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c r="AD328" s="332"/>
      <c r="AE328" s="332"/>
      <c r="AF328" s="332"/>
      <c r="AG328" s="332"/>
      <c r="AH328" s="332"/>
      <c r="AI328" s="332"/>
      <c r="AJ328" s="332"/>
      <c r="AK328" s="332"/>
      <c r="AL328" s="332"/>
      <c r="AM328" s="332"/>
      <c r="AN328" s="332"/>
      <c r="AO328" s="332"/>
      <c r="AP328" s="332"/>
      <c r="AQ328" s="332"/>
      <c r="AR328" s="332"/>
      <c r="AS328" s="332"/>
      <c r="AT328" s="332"/>
      <c r="AU328" s="332"/>
      <c r="AV328" s="332"/>
      <c r="AW328" s="332"/>
      <c r="AX328" s="332"/>
      <c r="AY328" s="332"/>
      <c r="AZ328" s="332"/>
      <c r="BA328" s="332"/>
      <c r="BB328" s="332"/>
      <c r="BC328" s="332"/>
      <c r="BD328" s="332"/>
      <c r="BE328" s="332"/>
      <c r="BF328" s="332"/>
      <c r="BG328" s="332"/>
      <c r="BH328" s="332"/>
      <c r="BI328" s="332"/>
      <c r="BJ328" s="332"/>
      <c r="BK328" s="332"/>
      <c r="BL328" s="332"/>
      <c r="BM328" s="332"/>
      <c r="BN328" s="332"/>
      <c r="BO328" s="332"/>
      <c r="BP328" s="332"/>
      <c r="BQ328" s="332"/>
      <c r="BR328" s="332"/>
      <c r="BS328" s="332"/>
      <c r="BT328" s="332"/>
      <c r="BU328" s="332"/>
      <c r="BV328" s="332"/>
      <c r="BW328" s="332"/>
      <c r="BX328" s="332"/>
      <c r="BY328" s="332"/>
    </row>
    <row r="329" spans="2:77" x14ac:dyDescent="0.3">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c r="AD329" s="332"/>
      <c r="AE329" s="332"/>
      <c r="AF329" s="332"/>
      <c r="AG329" s="332"/>
      <c r="AH329" s="332"/>
      <c r="AI329" s="332"/>
      <c r="AJ329" s="332"/>
      <c r="AK329" s="332"/>
      <c r="AL329" s="332"/>
      <c r="AM329" s="332"/>
      <c r="AN329" s="332"/>
      <c r="AO329" s="332"/>
      <c r="AP329" s="332"/>
      <c r="AQ329" s="332"/>
      <c r="AR329" s="332"/>
      <c r="AS329" s="332"/>
      <c r="AT329" s="332"/>
      <c r="AU329" s="332"/>
      <c r="AV329" s="332"/>
      <c r="AW329" s="332"/>
      <c r="AX329" s="332"/>
      <c r="AY329" s="332"/>
      <c r="AZ329" s="332"/>
      <c r="BA329" s="332"/>
      <c r="BB329" s="332"/>
      <c r="BC329" s="332"/>
      <c r="BD329" s="332"/>
      <c r="BE329" s="332"/>
      <c r="BF329" s="332"/>
      <c r="BG329" s="332"/>
      <c r="BH329" s="332"/>
      <c r="BI329" s="332"/>
      <c r="BJ329" s="332"/>
      <c r="BK329" s="332"/>
      <c r="BL329" s="332"/>
      <c r="BM329" s="332"/>
      <c r="BN329" s="332"/>
      <c r="BO329" s="332"/>
      <c r="BP329" s="332"/>
      <c r="BQ329" s="332"/>
      <c r="BR329" s="332"/>
      <c r="BS329" s="332"/>
      <c r="BT329" s="332"/>
      <c r="BU329" s="332"/>
      <c r="BV329" s="332"/>
      <c r="BW329" s="332"/>
      <c r="BX329" s="332"/>
      <c r="BY329" s="332"/>
    </row>
    <row r="330" spans="2:77" x14ac:dyDescent="0.3">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c r="AD330" s="332"/>
      <c r="AE330" s="332"/>
      <c r="AF330" s="332"/>
      <c r="AG330" s="332"/>
      <c r="AH330" s="332"/>
      <c r="AI330" s="332"/>
      <c r="AJ330" s="332"/>
      <c r="AK330" s="332"/>
      <c r="AL330" s="332"/>
      <c r="AM330" s="332"/>
      <c r="AN330" s="332"/>
      <c r="AO330" s="332"/>
      <c r="AP330" s="332"/>
      <c r="AQ330" s="332"/>
      <c r="AR330" s="332"/>
      <c r="AS330" s="332"/>
      <c r="AT330" s="332"/>
      <c r="AU330" s="332"/>
      <c r="AV330" s="332"/>
      <c r="AW330" s="332"/>
      <c r="AX330" s="332"/>
      <c r="AY330" s="332"/>
      <c r="AZ330" s="332"/>
      <c r="BA330" s="332"/>
      <c r="BB330" s="332"/>
      <c r="BC330" s="332"/>
      <c r="BD330" s="332"/>
      <c r="BE330" s="332"/>
      <c r="BF330" s="332"/>
      <c r="BG330" s="332"/>
      <c r="BH330" s="332"/>
      <c r="BI330" s="332"/>
      <c r="BJ330" s="332"/>
      <c r="BK330" s="332"/>
      <c r="BL330" s="332"/>
      <c r="BM330" s="332"/>
      <c r="BN330" s="332"/>
      <c r="BO330" s="332"/>
      <c r="BP330" s="332"/>
      <c r="BQ330" s="332"/>
      <c r="BR330" s="332"/>
      <c r="BS330" s="332"/>
      <c r="BT330" s="332"/>
      <c r="BU330" s="332"/>
      <c r="BV330" s="332"/>
      <c r="BW330" s="332"/>
      <c r="BX330" s="332"/>
      <c r="BY330" s="332"/>
    </row>
    <row r="331" spans="2:77" x14ac:dyDescent="0.3">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c r="AD331" s="332"/>
      <c r="AE331" s="332"/>
      <c r="AF331" s="332"/>
      <c r="AG331" s="332"/>
      <c r="AH331" s="332"/>
      <c r="AI331" s="332"/>
      <c r="AJ331" s="332"/>
      <c r="AK331" s="332"/>
      <c r="AL331" s="332"/>
      <c r="AM331" s="332"/>
      <c r="AN331" s="332"/>
      <c r="AO331" s="332"/>
      <c r="AP331" s="332"/>
      <c r="AQ331" s="332"/>
      <c r="AR331" s="332"/>
      <c r="AS331" s="332"/>
      <c r="AT331" s="332"/>
      <c r="AU331" s="332"/>
      <c r="AV331" s="332"/>
      <c r="AW331" s="332"/>
      <c r="AX331" s="332"/>
      <c r="AY331" s="332"/>
      <c r="AZ331" s="332"/>
      <c r="BA331" s="332"/>
      <c r="BB331" s="332"/>
      <c r="BC331" s="332"/>
      <c r="BD331" s="332"/>
      <c r="BE331" s="332"/>
      <c r="BF331" s="332"/>
      <c r="BG331" s="332"/>
      <c r="BH331" s="332"/>
      <c r="BI331" s="332"/>
      <c r="BJ331" s="332"/>
      <c r="BK331" s="332"/>
      <c r="BL331" s="332"/>
      <c r="BM331" s="332"/>
      <c r="BN331" s="332"/>
      <c r="BO331" s="332"/>
      <c r="BP331" s="332"/>
      <c r="BQ331" s="332"/>
      <c r="BR331" s="332"/>
      <c r="BS331" s="332"/>
      <c r="BT331" s="332"/>
      <c r="BU331" s="332"/>
      <c r="BV331" s="332"/>
      <c r="BW331" s="332"/>
      <c r="BX331" s="332"/>
      <c r="BY331" s="332"/>
    </row>
    <row r="332" spans="2:77" x14ac:dyDescent="0.3">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c r="AD332" s="332"/>
      <c r="AE332" s="332"/>
      <c r="AF332" s="332"/>
      <c r="AG332" s="332"/>
      <c r="AH332" s="332"/>
      <c r="AI332" s="332"/>
      <c r="AJ332" s="332"/>
      <c r="AK332" s="332"/>
      <c r="AL332" s="332"/>
      <c r="AM332" s="332"/>
      <c r="AN332" s="332"/>
      <c r="AO332" s="332"/>
      <c r="AP332" s="332"/>
      <c r="AQ332" s="332"/>
      <c r="AR332" s="332"/>
      <c r="AS332" s="332"/>
      <c r="AT332" s="332"/>
      <c r="AU332" s="332"/>
      <c r="AV332" s="332"/>
      <c r="AW332" s="332"/>
      <c r="AX332" s="332"/>
      <c r="AY332" s="332"/>
      <c r="AZ332" s="332"/>
      <c r="BA332" s="332"/>
      <c r="BB332" s="332"/>
      <c r="BC332" s="332"/>
      <c r="BD332" s="332"/>
      <c r="BE332" s="332"/>
      <c r="BF332" s="332"/>
      <c r="BG332" s="332"/>
      <c r="BH332" s="332"/>
      <c r="BI332" s="332"/>
      <c r="BJ332" s="332"/>
      <c r="BK332" s="332"/>
      <c r="BL332" s="332"/>
      <c r="BM332" s="332"/>
      <c r="BN332" s="332"/>
      <c r="BO332" s="332"/>
      <c r="BP332" s="332"/>
      <c r="BQ332" s="332"/>
      <c r="BR332" s="332"/>
      <c r="BS332" s="332"/>
      <c r="BT332" s="332"/>
      <c r="BU332" s="332"/>
      <c r="BV332" s="332"/>
      <c r="BW332" s="332"/>
      <c r="BX332" s="332"/>
      <c r="BY332" s="332"/>
    </row>
    <row r="333" spans="2:77" x14ac:dyDescent="0.3">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c r="AD333" s="332"/>
      <c r="AE333" s="332"/>
      <c r="AF333" s="332"/>
      <c r="AG333" s="332"/>
      <c r="AH333" s="332"/>
      <c r="AI333" s="332"/>
      <c r="AJ333" s="332"/>
      <c r="AK333" s="332"/>
      <c r="AL333" s="332"/>
      <c r="AM333" s="332"/>
      <c r="AN333" s="332"/>
      <c r="AO333" s="332"/>
      <c r="AP333" s="332"/>
      <c r="AQ333" s="332"/>
      <c r="AR333" s="332"/>
      <c r="AS333" s="332"/>
      <c r="AT333" s="332"/>
      <c r="AU333" s="332"/>
      <c r="AV333" s="332"/>
      <c r="AW333" s="332"/>
      <c r="AX333" s="332"/>
      <c r="AY333" s="332"/>
      <c r="AZ333" s="332"/>
      <c r="BA333" s="332"/>
      <c r="BB333" s="332"/>
      <c r="BC333" s="332"/>
      <c r="BD333" s="332"/>
      <c r="BE333" s="332"/>
      <c r="BF333" s="332"/>
      <c r="BG333" s="332"/>
      <c r="BH333" s="332"/>
      <c r="BI333" s="332"/>
      <c r="BJ333" s="332"/>
      <c r="BK333" s="332"/>
      <c r="BL333" s="332"/>
      <c r="BM333" s="332"/>
      <c r="BN333" s="332"/>
      <c r="BO333" s="332"/>
      <c r="BP333" s="332"/>
      <c r="BQ333" s="332"/>
      <c r="BR333" s="332"/>
      <c r="BS333" s="332"/>
      <c r="BT333" s="332"/>
      <c r="BU333" s="332"/>
      <c r="BV333" s="332"/>
      <c r="BW333" s="332"/>
      <c r="BX333" s="332"/>
      <c r="BY333" s="332"/>
    </row>
    <row r="334" spans="2:77" x14ac:dyDescent="0.3">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c r="AD334" s="332"/>
      <c r="AE334" s="332"/>
      <c r="AF334" s="332"/>
      <c r="AG334" s="332"/>
      <c r="AH334" s="332"/>
      <c r="AI334" s="332"/>
      <c r="AJ334" s="332"/>
      <c r="AK334" s="332"/>
      <c r="AL334" s="332"/>
      <c r="AM334" s="332"/>
      <c r="AN334" s="332"/>
      <c r="AO334" s="332"/>
      <c r="AP334" s="332"/>
      <c r="AQ334" s="332"/>
      <c r="AR334" s="332"/>
      <c r="AS334" s="332"/>
      <c r="AT334" s="332"/>
      <c r="AU334" s="332"/>
      <c r="AV334" s="332"/>
      <c r="AW334" s="332"/>
      <c r="AX334" s="332"/>
      <c r="AY334" s="332"/>
      <c r="AZ334" s="332"/>
      <c r="BA334" s="332"/>
      <c r="BB334" s="332"/>
      <c r="BC334" s="332"/>
      <c r="BD334" s="332"/>
      <c r="BE334" s="332"/>
      <c r="BF334" s="332"/>
      <c r="BG334" s="332"/>
      <c r="BH334" s="332"/>
      <c r="BI334" s="332"/>
      <c r="BJ334" s="332"/>
      <c r="BK334" s="332"/>
      <c r="BL334" s="332"/>
      <c r="BM334" s="332"/>
      <c r="BN334" s="332"/>
      <c r="BO334" s="332"/>
      <c r="BP334" s="332"/>
      <c r="BQ334" s="332"/>
      <c r="BR334" s="332"/>
      <c r="BS334" s="332"/>
      <c r="BT334" s="332"/>
      <c r="BU334" s="332"/>
      <c r="BV334" s="332"/>
      <c r="BW334" s="332"/>
      <c r="BX334" s="332"/>
      <c r="BY334" s="332"/>
    </row>
    <row r="335" spans="2:77" x14ac:dyDescent="0.3">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c r="AD335" s="332"/>
      <c r="AE335" s="332"/>
      <c r="AF335" s="332"/>
      <c r="AG335" s="332"/>
      <c r="AH335" s="332"/>
      <c r="AI335" s="332"/>
      <c r="AJ335" s="332"/>
      <c r="AK335" s="332"/>
      <c r="AL335" s="332"/>
      <c r="AM335" s="332"/>
      <c r="AN335" s="332"/>
      <c r="AO335" s="332"/>
      <c r="AP335" s="332"/>
      <c r="AQ335" s="332"/>
      <c r="AR335" s="332"/>
      <c r="AS335" s="332"/>
      <c r="AT335" s="332"/>
      <c r="AU335" s="332"/>
      <c r="AV335" s="332"/>
      <c r="AW335" s="332"/>
      <c r="AX335" s="332"/>
      <c r="AY335" s="332"/>
      <c r="AZ335" s="332"/>
      <c r="BA335" s="332"/>
      <c r="BB335" s="332"/>
      <c r="BC335" s="332"/>
      <c r="BD335" s="332"/>
      <c r="BE335" s="332"/>
      <c r="BF335" s="332"/>
      <c r="BG335" s="332"/>
      <c r="BH335" s="332"/>
      <c r="BI335" s="332"/>
      <c r="BJ335" s="332"/>
      <c r="BK335" s="332"/>
      <c r="BL335" s="332"/>
      <c r="BM335" s="332"/>
      <c r="BN335" s="332"/>
      <c r="BO335" s="332"/>
      <c r="BP335" s="332"/>
      <c r="BQ335" s="332"/>
      <c r="BR335" s="332"/>
      <c r="BS335" s="332"/>
      <c r="BT335" s="332"/>
      <c r="BU335" s="332"/>
      <c r="BV335" s="332"/>
      <c r="BW335" s="332"/>
      <c r="BX335" s="332"/>
      <c r="BY335" s="332"/>
    </row>
    <row r="336" spans="2:77" x14ac:dyDescent="0.3">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c r="AD336" s="332"/>
      <c r="AE336" s="332"/>
      <c r="AF336" s="332"/>
      <c r="AG336" s="332"/>
      <c r="AH336" s="332"/>
      <c r="AI336" s="332"/>
      <c r="AJ336" s="332"/>
      <c r="AK336" s="332"/>
      <c r="AL336" s="332"/>
      <c r="AM336" s="332"/>
      <c r="AN336" s="332"/>
      <c r="AO336" s="332"/>
      <c r="AP336" s="332"/>
      <c r="AQ336" s="332"/>
      <c r="AR336" s="332"/>
      <c r="AS336" s="332"/>
      <c r="AT336" s="332"/>
      <c r="AU336" s="332"/>
      <c r="AV336" s="332"/>
      <c r="AW336" s="332"/>
      <c r="AX336" s="332"/>
      <c r="AY336" s="332"/>
      <c r="AZ336" s="332"/>
      <c r="BA336" s="332"/>
      <c r="BB336" s="332"/>
      <c r="BC336" s="332"/>
      <c r="BD336" s="332"/>
      <c r="BE336" s="332"/>
      <c r="BF336" s="332"/>
      <c r="BG336" s="332"/>
      <c r="BH336" s="332"/>
      <c r="BI336" s="332"/>
      <c r="BJ336" s="332"/>
      <c r="BK336" s="332"/>
      <c r="BL336" s="332"/>
      <c r="BM336" s="332"/>
      <c r="BN336" s="332"/>
      <c r="BO336" s="332"/>
      <c r="BP336" s="332"/>
      <c r="BQ336" s="332"/>
      <c r="BR336" s="332"/>
      <c r="BS336" s="332"/>
      <c r="BT336" s="332"/>
      <c r="BU336" s="332"/>
      <c r="BV336" s="332"/>
      <c r="BW336" s="332"/>
      <c r="BX336" s="332"/>
      <c r="BY336" s="332"/>
    </row>
    <row r="337" spans="2:77" x14ac:dyDescent="0.3">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c r="AD337" s="332"/>
      <c r="AE337" s="332"/>
      <c r="AF337" s="332"/>
      <c r="AG337" s="332"/>
      <c r="AH337" s="332"/>
      <c r="AI337" s="332"/>
      <c r="AJ337" s="332"/>
      <c r="AK337" s="332"/>
      <c r="AL337" s="332"/>
      <c r="AM337" s="332"/>
      <c r="AN337" s="332"/>
      <c r="AO337" s="332"/>
      <c r="AP337" s="332"/>
      <c r="AQ337" s="332"/>
      <c r="AR337" s="332"/>
      <c r="AS337" s="332"/>
      <c r="AT337" s="332"/>
      <c r="AU337" s="332"/>
      <c r="AV337" s="332"/>
      <c r="AW337" s="332"/>
      <c r="AX337" s="332"/>
      <c r="AY337" s="332"/>
      <c r="AZ337" s="332"/>
      <c r="BA337" s="332"/>
      <c r="BB337" s="332"/>
      <c r="BC337" s="332"/>
      <c r="BD337" s="332"/>
      <c r="BE337" s="332"/>
      <c r="BF337" s="332"/>
      <c r="BG337" s="332"/>
      <c r="BH337" s="332"/>
      <c r="BI337" s="332"/>
      <c r="BJ337" s="332"/>
      <c r="BK337" s="332"/>
      <c r="BL337" s="332"/>
      <c r="BM337" s="332"/>
      <c r="BN337" s="332"/>
      <c r="BO337" s="332"/>
      <c r="BP337" s="332"/>
      <c r="BQ337" s="332"/>
      <c r="BR337" s="332"/>
      <c r="BS337" s="332"/>
      <c r="BT337" s="332"/>
      <c r="BU337" s="332"/>
      <c r="BV337" s="332"/>
      <c r="BW337" s="332"/>
      <c r="BX337" s="332"/>
      <c r="BY337" s="332"/>
    </row>
    <row r="338" spans="2:77" x14ac:dyDescent="0.3">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c r="AD338" s="332"/>
      <c r="AE338" s="332"/>
      <c r="AF338" s="332"/>
      <c r="AG338" s="332"/>
      <c r="AH338" s="332"/>
      <c r="AI338" s="332"/>
      <c r="AJ338" s="332"/>
      <c r="AK338" s="332"/>
      <c r="AL338" s="332"/>
      <c r="AM338" s="332"/>
      <c r="AN338" s="332"/>
      <c r="AO338" s="332"/>
      <c r="AP338" s="332"/>
      <c r="AQ338" s="332"/>
      <c r="AR338" s="332"/>
      <c r="AS338" s="332"/>
      <c r="AT338" s="332"/>
      <c r="AU338" s="332"/>
      <c r="AV338" s="332"/>
      <c r="AW338" s="332"/>
      <c r="AX338" s="332"/>
      <c r="AY338" s="332"/>
      <c r="AZ338" s="332"/>
      <c r="BA338" s="332"/>
      <c r="BB338" s="332"/>
      <c r="BC338" s="332"/>
      <c r="BD338" s="332"/>
      <c r="BE338" s="332"/>
      <c r="BF338" s="332"/>
      <c r="BG338" s="332"/>
      <c r="BH338" s="332"/>
      <c r="BI338" s="332"/>
      <c r="BJ338" s="332"/>
      <c r="BK338" s="332"/>
      <c r="BL338" s="332"/>
      <c r="BM338" s="332"/>
      <c r="BN338" s="332"/>
      <c r="BO338" s="332"/>
      <c r="BP338" s="332"/>
      <c r="BQ338" s="332"/>
      <c r="BR338" s="332"/>
      <c r="BS338" s="332"/>
      <c r="BT338" s="332"/>
      <c r="BU338" s="332"/>
      <c r="BV338" s="332"/>
      <c r="BW338" s="332"/>
      <c r="BX338" s="332"/>
      <c r="BY338" s="332"/>
    </row>
    <row r="339" spans="2:77" x14ac:dyDescent="0.3">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c r="AD339" s="332"/>
      <c r="AE339" s="332"/>
      <c r="AF339" s="332"/>
      <c r="AG339" s="332"/>
      <c r="AH339" s="332"/>
      <c r="AI339" s="332"/>
      <c r="AJ339" s="332"/>
      <c r="AK339" s="332"/>
      <c r="AL339" s="332"/>
      <c r="AM339" s="332"/>
      <c r="AN339" s="332"/>
      <c r="AO339" s="332"/>
      <c r="AP339" s="332"/>
      <c r="AQ339" s="332"/>
      <c r="AR339" s="332"/>
      <c r="AS339" s="332"/>
      <c r="AT339" s="332"/>
      <c r="AU339" s="332"/>
      <c r="AV339" s="332"/>
      <c r="AW339" s="332"/>
      <c r="AX339" s="332"/>
      <c r="AY339" s="332"/>
      <c r="AZ339" s="332"/>
      <c r="BA339" s="332"/>
      <c r="BB339" s="332"/>
      <c r="BC339" s="332"/>
      <c r="BD339" s="332"/>
      <c r="BE339" s="332"/>
      <c r="BF339" s="332"/>
      <c r="BG339" s="332"/>
      <c r="BH339" s="332"/>
      <c r="BI339" s="332"/>
      <c r="BJ339" s="332"/>
      <c r="BK339" s="332"/>
      <c r="BL339" s="332"/>
      <c r="BM339" s="332"/>
      <c r="BN339" s="332"/>
      <c r="BO339" s="332"/>
      <c r="BP339" s="332"/>
      <c r="BQ339" s="332"/>
      <c r="BR339" s="332"/>
      <c r="BS339" s="332"/>
      <c r="BT339" s="332"/>
      <c r="BU339" s="332"/>
      <c r="BV339" s="332"/>
      <c r="BW339" s="332"/>
      <c r="BX339" s="332"/>
      <c r="BY339" s="332"/>
    </row>
    <row r="340" spans="2:77" x14ac:dyDescent="0.3">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c r="AD340" s="332"/>
      <c r="AE340" s="332"/>
      <c r="AF340" s="332"/>
      <c r="AG340" s="332"/>
      <c r="AH340" s="332"/>
      <c r="AI340" s="332"/>
      <c r="AJ340" s="332"/>
      <c r="AK340" s="332"/>
      <c r="AL340" s="332"/>
      <c r="AM340" s="332"/>
      <c r="AN340" s="332"/>
      <c r="AO340" s="332"/>
      <c r="AP340" s="332"/>
      <c r="AQ340" s="332"/>
      <c r="AR340" s="332"/>
      <c r="AS340" s="332"/>
      <c r="AT340" s="332"/>
      <c r="AU340" s="332"/>
      <c r="AV340" s="332"/>
      <c r="AW340" s="332"/>
      <c r="AX340" s="332"/>
      <c r="AY340" s="332"/>
      <c r="AZ340" s="332"/>
      <c r="BA340" s="332"/>
      <c r="BB340" s="332"/>
      <c r="BC340" s="332"/>
      <c r="BD340" s="332"/>
      <c r="BE340" s="332"/>
      <c r="BF340" s="332"/>
      <c r="BG340" s="332"/>
      <c r="BH340" s="332"/>
      <c r="BI340" s="332"/>
      <c r="BJ340" s="332"/>
      <c r="BK340" s="332"/>
      <c r="BL340" s="332"/>
      <c r="BM340" s="332"/>
      <c r="BN340" s="332"/>
      <c r="BO340" s="332"/>
      <c r="BP340" s="332"/>
      <c r="BQ340" s="332"/>
      <c r="BR340" s="332"/>
      <c r="BS340" s="332"/>
      <c r="BT340" s="332"/>
      <c r="BU340" s="332"/>
      <c r="BV340" s="332"/>
      <c r="BW340" s="332"/>
      <c r="BX340" s="332"/>
      <c r="BY340" s="332"/>
    </row>
    <row r="341" spans="2:77" x14ac:dyDescent="0.3">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c r="AD341" s="332"/>
      <c r="AE341" s="332"/>
      <c r="AF341" s="332"/>
      <c r="AG341" s="332"/>
      <c r="AH341" s="332"/>
      <c r="AI341" s="332"/>
      <c r="AJ341" s="332"/>
      <c r="AK341" s="332"/>
      <c r="AL341" s="332"/>
      <c r="AM341" s="332"/>
      <c r="AN341" s="332"/>
      <c r="AO341" s="332"/>
      <c r="AP341" s="332"/>
      <c r="AQ341" s="332"/>
      <c r="AR341" s="332"/>
      <c r="AS341" s="332"/>
      <c r="AT341" s="332"/>
      <c r="AU341" s="332"/>
      <c r="AV341" s="332"/>
      <c r="AW341" s="332"/>
      <c r="AX341" s="332"/>
      <c r="AY341" s="332"/>
      <c r="AZ341" s="332"/>
      <c r="BA341" s="332"/>
      <c r="BB341" s="332"/>
      <c r="BC341" s="332"/>
      <c r="BD341" s="332"/>
      <c r="BE341" s="332"/>
      <c r="BF341" s="332"/>
      <c r="BG341" s="332"/>
      <c r="BH341" s="332"/>
      <c r="BI341" s="332"/>
      <c r="BJ341" s="332"/>
      <c r="BK341" s="332"/>
      <c r="BL341" s="332"/>
      <c r="BM341" s="332"/>
      <c r="BN341" s="332"/>
      <c r="BO341" s="332"/>
      <c r="BP341" s="332"/>
      <c r="BQ341" s="332"/>
      <c r="BR341" s="332"/>
      <c r="BS341" s="332"/>
      <c r="BT341" s="332"/>
      <c r="BU341" s="332"/>
      <c r="BV341" s="332"/>
      <c r="BW341" s="332"/>
      <c r="BX341" s="332"/>
      <c r="BY341" s="332"/>
    </row>
    <row r="342" spans="2:77" x14ac:dyDescent="0.3">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c r="AD342" s="332"/>
      <c r="AE342" s="332"/>
      <c r="AF342" s="332"/>
      <c r="AG342" s="332"/>
      <c r="AH342" s="332"/>
      <c r="AI342" s="332"/>
      <c r="AJ342" s="332"/>
      <c r="AK342" s="332"/>
      <c r="AL342" s="332"/>
      <c r="AM342" s="332"/>
      <c r="AN342" s="332"/>
      <c r="AO342" s="332"/>
      <c r="AP342" s="332"/>
      <c r="AQ342" s="332"/>
      <c r="AR342" s="332"/>
      <c r="AS342" s="332"/>
      <c r="AT342" s="332"/>
      <c r="AU342" s="332"/>
      <c r="AV342" s="332"/>
      <c r="AW342" s="332"/>
      <c r="AX342" s="332"/>
      <c r="AY342" s="332"/>
      <c r="AZ342" s="332"/>
      <c r="BA342" s="332"/>
      <c r="BB342" s="332"/>
      <c r="BC342" s="332"/>
      <c r="BD342" s="332"/>
      <c r="BE342" s="332"/>
      <c r="BF342" s="332"/>
      <c r="BG342" s="332"/>
      <c r="BH342" s="332"/>
      <c r="BI342" s="332"/>
      <c r="BJ342" s="332"/>
      <c r="BK342" s="332"/>
      <c r="BL342" s="332"/>
      <c r="BM342" s="332"/>
      <c r="BN342" s="332"/>
      <c r="BO342" s="332"/>
      <c r="BP342" s="332"/>
      <c r="BQ342" s="332"/>
      <c r="BR342" s="332"/>
      <c r="BS342" s="332"/>
      <c r="BT342" s="332"/>
      <c r="BU342" s="332"/>
      <c r="BV342" s="332"/>
      <c r="BW342" s="332"/>
      <c r="BX342" s="332"/>
      <c r="BY342" s="332"/>
    </row>
    <row r="343" spans="2:77" x14ac:dyDescent="0.3">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c r="AD343" s="332"/>
      <c r="AE343" s="332"/>
      <c r="AF343" s="332"/>
      <c r="AG343" s="332"/>
      <c r="AH343" s="332"/>
      <c r="AI343" s="332"/>
      <c r="AJ343" s="332"/>
      <c r="AK343" s="332"/>
      <c r="AL343" s="332"/>
      <c r="AM343" s="332"/>
      <c r="AN343" s="332"/>
      <c r="AO343" s="332"/>
      <c r="AP343" s="332"/>
      <c r="AQ343" s="332"/>
      <c r="AR343" s="332"/>
      <c r="AS343" s="332"/>
      <c r="AT343" s="332"/>
      <c r="AU343" s="332"/>
      <c r="AV343" s="332"/>
      <c r="AW343" s="332"/>
      <c r="AX343" s="332"/>
      <c r="AY343" s="332"/>
      <c r="AZ343" s="332"/>
      <c r="BA343" s="332"/>
      <c r="BB343" s="332"/>
      <c r="BC343" s="332"/>
      <c r="BD343" s="332"/>
      <c r="BE343" s="332"/>
      <c r="BF343" s="332"/>
      <c r="BG343" s="332"/>
      <c r="BH343" s="332"/>
      <c r="BI343" s="332"/>
      <c r="BJ343" s="332"/>
      <c r="BK343" s="332"/>
      <c r="BL343" s="332"/>
      <c r="BM343" s="332"/>
      <c r="BN343" s="332"/>
      <c r="BO343" s="332"/>
      <c r="BP343" s="332"/>
      <c r="BQ343" s="332"/>
      <c r="BR343" s="332"/>
      <c r="BS343" s="332"/>
      <c r="BT343" s="332"/>
      <c r="BU343" s="332"/>
      <c r="BV343" s="332"/>
      <c r="BW343" s="332"/>
      <c r="BX343" s="332"/>
      <c r="BY343" s="332"/>
    </row>
    <row r="344" spans="2:77" x14ac:dyDescent="0.3">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c r="AD344" s="332"/>
      <c r="AE344" s="332"/>
      <c r="AF344" s="332"/>
      <c r="AG344" s="332"/>
      <c r="AH344" s="332"/>
      <c r="AI344" s="332"/>
      <c r="AJ344" s="332"/>
      <c r="AK344" s="332"/>
      <c r="AL344" s="332"/>
      <c r="AM344" s="332"/>
      <c r="AN344" s="332"/>
      <c r="AO344" s="332"/>
      <c r="AP344" s="332"/>
      <c r="AQ344" s="332"/>
      <c r="AR344" s="332"/>
      <c r="AS344" s="332"/>
      <c r="AT344" s="332"/>
      <c r="AU344" s="332"/>
      <c r="AV344" s="332"/>
      <c r="AW344" s="332"/>
      <c r="AX344" s="332"/>
      <c r="AY344" s="332"/>
      <c r="AZ344" s="332"/>
      <c r="BA344" s="332"/>
      <c r="BB344" s="332"/>
      <c r="BC344" s="332"/>
      <c r="BD344" s="332"/>
      <c r="BE344" s="332"/>
      <c r="BF344" s="332"/>
      <c r="BG344" s="332"/>
      <c r="BH344" s="332"/>
      <c r="BI344" s="332"/>
      <c r="BJ344" s="332"/>
      <c r="BK344" s="332"/>
      <c r="BL344" s="332"/>
      <c r="BM344" s="332"/>
      <c r="BN344" s="332"/>
      <c r="BO344" s="332"/>
      <c r="BP344" s="332"/>
      <c r="BQ344" s="332"/>
      <c r="BR344" s="332"/>
      <c r="BS344" s="332"/>
      <c r="BT344" s="332"/>
      <c r="BU344" s="332"/>
      <c r="BV344" s="332"/>
      <c r="BW344" s="332"/>
      <c r="BX344" s="332"/>
      <c r="BY344" s="332"/>
    </row>
    <row r="345" spans="2:77" x14ac:dyDescent="0.3">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c r="AD345" s="332"/>
      <c r="AE345" s="332"/>
      <c r="AF345" s="332"/>
      <c r="AG345" s="332"/>
      <c r="AH345" s="332"/>
      <c r="AI345" s="332"/>
      <c r="AJ345" s="332"/>
      <c r="AK345" s="332"/>
      <c r="AL345" s="332"/>
      <c r="AM345" s="332"/>
      <c r="AN345" s="332"/>
      <c r="AO345" s="332"/>
      <c r="AP345" s="332"/>
      <c r="AQ345" s="332"/>
      <c r="AR345" s="332"/>
      <c r="AS345" s="332"/>
      <c r="AT345" s="332"/>
      <c r="AU345" s="332"/>
      <c r="AV345" s="332"/>
      <c r="AW345" s="332"/>
      <c r="AX345" s="332"/>
      <c r="AY345" s="332"/>
      <c r="AZ345" s="332"/>
      <c r="BA345" s="332"/>
      <c r="BB345" s="332"/>
      <c r="BC345" s="332"/>
      <c r="BD345" s="332"/>
      <c r="BE345" s="332"/>
      <c r="BF345" s="332"/>
      <c r="BG345" s="332"/>
      <c r="BH345" s="332"/>
      <c r="BI345" s="332"/>
      <c r="BJ345" s="332"/>
      <c r="BK345" s="332"/>
      <c r="BL345" s="332"/>
      <c r="BM345" s="332"/>
      <c r="BN345" s="332"/>
      <c r="BO345" s="332"/>
      <c r="BP345" s="332"/>
      <c r="BQ345" s="332"/>
      <c r="BR345" s="332"/>
      <c r="BS345" s="332"/>
      <c r="BT345" s="332"/>
      <c r="BU345" s="332"/>
      <c r="BV345" s="332"/>
      <c r="BW345" s="332"/>
      <c r="BX345" s="332"/>
      <c r="BY345" s="332"/>
    </row>
    <row r="346" spans="2:77" x14ac:dyDescent="0.3">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c r="AD346" s="332"/>
      <c r="AE346" s="332"/>
      <c r="AF346" s="332"/>
      <c r="AG346" s="332"/>
      <c r="AH346" s="332"/>
      <c r="AI346" s="332"/>
      <c r="AJ346" s="332"/>
      <c r="AK346" s="332"/>
      <c r="AL346" s="332"/>
      <c r="AM346" s="332"/>
      <c r="AN346" s="332"/>
      <c r="AO346" s="332"/>
      <c r="AP346" s="332"/>
      <c r="AQ346" s="332"/>
      <c r="AR346" s="332"/>
      <c r="AS346" s="332"/>
      <c r="AT346" s="332"/>
      <c r="AU346" s="332"/>
      <c r="AV346" s="332"/>
      <c r="AW346" s="332"/>
      <c r="AX346" s="332"/>
      <c r="AY346" s="332"/>
      <c r="AZ346" s="332"/>
      <c r="BA346" s="332"/>
      <c r="BB346" s="332"/>
      <c r="BC346" s="332"/>
      <c r="BD346" s="332"/>
      <c r="BE346" s="332"/>
      <c r="BF346" s="332"/>
      <c r="BG346" s="332"/>
      <c r="BH346" s="332"/>
      <c r="BI346" s="332"/>
      <c r="BJ346" s="332"/>
      <c r="BK346" s="332"/>
      <c r="BL346" s="332"/>
      <c r="BM346" s="332"/>
      <c r="BN346" s="332"/>
      <c r="BO346" s="332"/>
      <c r="BP346" s="332"/>
      <c r="BQ346" s="332"/>
      <c r="BR346" s="332"/>
      <c r="BS346" s="332"/>
      <c r="BT346" s="332"/>
      <c r="BU346" s="332"/>
      <c r="BV346" s="332"/>
      <c r="BW346" s="332"/>
      <c r="BX346" s="332"/>
      <c r="BY346" s="332"/>
    </row>
    <row r="347" spans="2:77" x14ac:dyDescent="0.3">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c r="AD347" s="332"/>
      <c r="AE347" s="332"/>
      <c r="AF347" s="332"/>
      <c r="AG347" s="332"/>
      <c r="AH347" s="332"/>
      <c r="AI347" s="332"/>
      <c r="AJ347" s="332"/>
      <c r="AK347" s="332"/>
      <c r="AL347" s="332"/>
      <c r="AM347" s="332"/>
      <c r="AN347" s="332"/>
      <c r="AO347" s="332"/>
      <c r="AP347" s="332"/>
      <c r="AQ347" s="332"/>
      <c r="AR347" s="332"/>
      <c r="AS347" s="332"/>
      <c r="AT347" s="332"/>
      <c r="AU347" s="332"/>
      <c r="AV347" s="332"/>
      <c r="AW347" s="332"/>
      <c r="AX347" s="332"/>
      <c r="AY347" s="332"/>
      <c r="AZ347" s="332"/>
      <c r="BA347" s="332"/>
      <c r="BB347" s="332"/>
      <c r="BC347" s="332"/>
      <c r="BD347" s="332"/>
      <c r="BE347" s="332"/>
      <c r="BF347" s="332"/>
      <c r="BG347" s="332"/>
      <c r="BH347" s="332"/>
      <c r="BI347" s="332"/>
      <c r="BJ347" s="332"/>
      <c r="BK347" s="332"/>
      <c r="BL347" s="332"/>
      <c r="BM347" s="332"/>
      <c r="BN347" s="332"/>
      <c r="BO347" s="332"/>
      <c r="BP347" s="332"/>
      <c r="BQ347" s="332"/>
      <c r="BR347" s="332"/>
      <c r="BS347" s="332"/>
      <c r="BT347" s="332"/>
      <c r="BU347" s="332"/>
      <c r="BV347" s="332"/>
      <c r="BW347" s="332"/>
      <c r="BX347" s="332"/>
      <c r="BY347" s="332"/>
    </row>
    <row r="348" spans="2:77" x14ac:dyDescent="0.3">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c r="AD348" s="332"/>
      <c r="AE348" s="332"/>
      <c r="AF348" s="332"/>
      <c r="AG348" s="332"/>
      <c r="AH348" s="332"/>
      <c r="AI348" s="332"/>
      <c r="AJ348" s="332"/>
      <c r="AK348" s="332"/>
      <c r="AL348" s="332"/>
      <c r="AM348" s="332"/>
      <c r="AN348" s="332"/>
      <c r="AO348" s="332"/>
      <c r="AP348" s="332"/>
      <c r="AQ348" s="332"/>
      <c r="AR348" s="332"/>
      <c r="AS348" s="332"/>
      <c r="AT348" s="332"/>
      <c r="AU348" s="332"/>
      <c r="AV348" s="332"/>
      <c r="AW348" s="332"/>
      <c r="AX348" s="332"/>
      <c r="AY348" s="332"/>
      <c r="AZ348" s="332"/>
      <c r="BA348" s="332"/>
      <c r="BB348" s="332"/>
      <c r="BC348" s="332"/>
      <c r="BD348" s="332"/>
      <c r="BE348" s="332"/>
      <c r="BF348" s="332"/>
      <c r="BG348" s="332"/>
      <c r="BH348" s="332"/>
      <c r="BI348" s="332"/>
      <c r="BJ348" s="332"/>
      <c r="BK348" s="332"/>
      <c r="BL348" s="332"/>
      <c r="BM348" s="332"/>
      <c r="BN348" s="332"/>
      <c r="BO348" s="332"/>
      <c r="BP348" s="332"/>
      <c r="BQ348" s="332"/>
      <c r="BR348" s="332"/>
      <c r="BS348" s="332"/>
      <c r="BT348" s="332"/>
      <c r="BU348" s="332"/>
      <c r="BV348" s="332"/>
      <c r="BW348" s="332"/>
      <c r="BX348" s="332"/>
      <c r="BY348" s="332"/>
    </row>
    <row r="349" spans="2:77" x14ac:dyDescent="0.3">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c r="AD349" s="332"/>
      <c r="AE349" s="332"/>
      <c r="AF349" s="332"/>
      <c r="AG349" s="332"/>
      <c r="AH349" s="332"/>
      <c r="AI349" s="332"/>
      <c r="AJ349" s="332"/>
      <c r="AK349" s="332"/>
      <c r="AL349" s="332"/>
      <c r="AM349" s="332"/>
      <c r="AN349" s="332"/>
      <c r="AO349" s="332"/>
      <c r="AP349" s="332"/>
      <c r="AQ349" s="332"/>
      <c r="AR349" s="332"/>
      <c r="AS349" s="332"/>
      <c r="AT349" s="332"/>
      <c r="AU349" s="332"/>
      <c r="AV349" s="332"/>
      <c r="AW349" s="332"/>
      <c r="AX349" s="332"/>
      <c r="AY349" s="332"/>
      <c r="AZ349" s="332"/>
      <c r="BA349" s="332"/>
      <c r="BB349" s="332"/>
      <c r="BC349" s="332"/>
      <c r="BD349" s="332"/>
      <c r="BE349" s="332"/>
      <c r="BF349" s="332"/>
      <c r="BG349" s="332"/>
      <c r="BH349" s="332"/>
      <c r="BI349" s="332"/>
      <c r="BJ349" s="332"/>
      <c r="BK349" s="332"/>
      <c r="BL349" s="332"/>
      <c r="BM349" s="332"/>
      <c r="BN349" s="332"/>
      <c r="BO349" s="332"/>
      <c r="BP349" s="332"/>
      <c r="BQ349" s="332"/>
      <c r="BR349" s="332"/>
      <c r="BS349" s="332"/>
      <c r="BT349" s="332"/>
      <c r="BU349" s="332"/>
      <c r="BV349" s="332"/>
      <c r="BW349" s="332"/>
      <c r="BX349" s="332"/>
      <c r="BY349" s="332"/>
    </row>
    <row r="350" spans="2:77" x14ac:dyDescent="0.3">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c r="AD350" s="332"/>
      <c r="AE350" s="332"/>
      <c r="AF350" s="332"/>
      <c r="AG350" s="332"/>
      <c r="AH350" s="332"/>
      <c r="AI350" s="332"/>
      <c r="AJ350" s="332"/>
      <c r="AK350" s="332"/>
      <c r="AL350" s="332"/>
      <c r="AM350" s="332"/>
      <c r="AN350" s="332"/>
      <c r="AO350" s="332"/>
      <c r="AP350" s="332"/>
      <c r="AQ350" s="332"/>
      <c r="AR350" s="332"/>
      <c r="AS350" s="332"/>
      <c r="AT350" s="332"/>
      <c r="AU350" s="332"/>
      <c r="AV350" s="332"/>
      <c r="AW350" s="332"/>
      <c r="AX350" s="332"/>
      <c r="AY350" s="332"/>
      <c r="AZ350" s="332"/>
      <c r="BA350" s="332"/>
      <c r="BB350" s="332"/>
      <c r="BC350" s="332"/>
      <c r="BD350" s="332"/>
      <c r="BE350" s="332"/>
      <c r="BF350" s="332"/>
      <c r="BG350" s="332"/>
      <c r="BH350" s="332"/>
      <c r="BI350" s="332"/>
      <c r="BJ350" s="332"/>
      <c r="BK350" s="332"/>
      <c r="BL350" s="332"/>
      <c r="BM350" s="332"/>
      <c r="BN350" s="332"/>
      <c r="BO350" s="332"/>
      <c r="BP350" s="332"/>
      <c r="BQ350" s="332"/>
      <c r="BR350" s="332"/>
      <c r="BS350" s="332"/>
      <c r="BT350" s="332"/>
      <c r="BU350" s="332"/>
      <c r="BV350" s="332"/>
      <c r="BW350" s="332"/>
      <c r="BX350" s="332"/>
      <c r="BY350" s="332"/>
    </row>
    <row r="351" spans="2:77" x14ac:dyDescent="0.3">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c r="AD351" s="332"/>
      <c r="AE351" s="332"/>
      <c r="AF351" s="332"/>
      <c r="AG351" s="332"/>
      <c r="AH351" s="332"/>
      <c r="AI351" s="332"/>
      <c r="AJ351" s="332"/>
      <c r="AK351" s="332"/>
      <c r="AL351" s="332"/>
      <c r="AM351" s="332"/>
      <c r="AN351" s="332"/>
      <c r="AO351" s="332"/>
      <c r="AP351" s="332"/>
      <c r="AQ351" s="332"/>
      <c r="AR351" s="332"/>
      <c r="AS351" s="332"/>
      <c r="AT351" s="332"/>
      <c r="AU351" s="332"/>
      <c r="AV351" s="332"/>
      <c r="AW351" s="332"/>
      <c r="AX351" s="332"/>
      <c r="AY351" s="332"/>
      <c r="AZ351" s="332"/>
      <c r="BA351" s="332"/>
      <c r="BB351" s="332"/>
      <c r="BC351" s="332"/>
      <c r="BD351" s="332"/>
      <c r="BE351" s="332"/>
      <c r="BF351" s="332"/>
      <c r="BG351" s="332"/>
      <c r="BH351" s="332"/>
      <c r="BI351" s="332"/>
      <c r="BJ351" s="332"/>
      <c r="BK351" s="332"/>
      <c r="BL351" s="332"/>
      <c r="BM351" s="332"/>
      <c r="BN351" s="332"/>
      <c r="BO351" s="332"/>
      <c r="BP351" s="332"/>
      <c r="BQ351" s="332"/>
      <c r="BR351" s="332"/>
      <c r="BS351" s="332"/>
      <c r="BT351" s="332"/>
      <c r="BU351" s="332"/>
      <c r="BV351" s="332"/>
      <c r="BW351" s="332"/>
      <c r="BX351" s="332"/>
      <c r="BY351" s="332"/>
    </row>
    <row r="352" spans="2:77" x14ac:dyDescent="0.3">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c r="AD352" s="332"/>
      <c r="AE352" s="332"/>
      <c r="AF352" s="332"/>
      <c r="AG352" s="332"/>
      <c r="AH352" s="332"/>
      <c r="AI352" s="332"/>
      <c r="AJ352" s="332"/>
      <c r="AK352" s="332"/>
      <c r="AL352" s="332"/>
      <c r="AM352" s="332"/>
      <c r="AN352" s="332"/>
      <c r="AO352" s="332"/>
      <c r="AP352" s="332"/>
      <c r="AQ352" s="332"/>
      <c r="AR352" s="332"/>
      <c r="AS352" s="332"/>
      <c r="AT352" s="332"/>
      <c r="AU352" s="332"/>
      <c r="AV352" s="332"/>
      <c r="AW352" s="332"/>
      <c r="AX352" s="332"/>
      <c r="AY352" s="332"/>
      <c r="AZ352" s="332"/>
      <c r="BA352" s="332"/>
      <c r="BB352" s="332"/>
      <c r="BC352" s="332"/>
      <c r="BD352" s="332"/>
      <c r="BE352" s="332"/>
      <c r="BF352" s="332"/>
      <c r="BG352" s="332"/>
      <c r="BH352" s="332"/>
      <c r="BI352" s="332"/>
      <c r="BJ352" s="332"/>
      <c r="BK352" s="332"/>
      <c r="BL352" s="332"/>
      <c r="BM352" s="332"/>
      <c r="BN352" s="332"/>
      <c r="BO352" s="332"/>
      <c r="BP352" s="332"/>
      <c r="BQ352" s="332"/>
      <c r="BR352" s="332"/>
      <c r="BS352" s="332"/>
      <c r="BT352" s="332"/>
      <c r="BU352" s="332"/>
      <c r="BV352" s="332"/>
      <c r="BW352" s="332"/>
      <c r="BX352" s="332"/>
      <c r="BY352" s="332"/>
    </row>
    <row r="353" spans="2:77" x14ac:dyDescent="0.3">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c r="AD353" s="332"/>
      <c r="AE353" s="332"/>
      <c r="AF353" s="332"/>
      <c r="AG353" s="332"/>
      <c r="AH353" s="332"/>
      <c r="AI353" s="332"/>
      <c r="AJ353" s="332"/>
      <c r="AK353" s="332"/>
      <c r="AL353" s="332"/>
      <c r="AM353" s="332"/>
      <c r="AN353" s="332"/>
      <c r="AO353" s="332"/>
      <c r="AP353" s="332"/>
      <c r="AQ353" s="332"/>
      <c r="AR353" s="332"/>
      <c r="AS353" s="332"/>
      <c r="AT353" s="332"/>
      <c r="AU353" s="332"/>
      <c r="AV353" s="332"/>
      <c r="AW353" s="332"/>
      <c r="AX353" s="332"/>
      <c r="AY353" s="332"/>
      <c r="AZ353" s="332"/>
      <c r="BA353" s="332"/>
      <c r="BB353" s="332"/>
      <c r="BC353" s="332"/>
      <c r="BD353" s="332"/>
      <c r="BE353" s="332"/>
      <c r="BF353" s="332"/>
      <c r="BG353" s="332"/>
      <c r="BH353" s="332"/>
      <c r="BI353" s="332"/>
      <c r="BJ353" s="332"/>
      <c r="BK353" s="332"/>
      <c r="BL353" s="332"/>
      <c r="BM353" s="332"/>
      <c r="BN353" s="332"/>
      <c r="BO353" s="332"/>
      <c r="BP353" s="332"/>
      <c r="BQ353" s="332"/>
      <c r="BR353" s="332"/>
      <c r="BS353" s="332"/>
      <c r="BT353" s="332"/>
      <c r="BU353" s="332"/>
      <c r="BV353" s="332"/>
      <c r="BW353" s="332"/>
      <c r="BX353" s="332"/>
      <c r="BY353" s="332"/>
    </row>
    <row r="354" spans="2:77" x14ac:dyDescent="0.3">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c r="AD354" s="332"/>
      <c r="AE354" s="332"/>
      <c r="AF354" s="332"/>
      <c r="AG354" s="332"/>
      <c r="AH354" s="332"/>
      <c r="AI354" s="332"/>
      <c r="AJ354" s="332"/>
      <c r="AK354" s="332"/>
      <c r="AL354" s="332"/>
      <c r="AM354" s="332"/>
      <c r="AN354" s="332"/>
      <c r="AO354" s="332"/>
      <c r="AP354" s="332"/>
      <c r="AQ354" s="332"/>
      <c r="AR354" s="332"/>
      <c r="AS354" s="332"/>
      <c r="AT354" s="332"/>
      <c r="AU354" s="332"/>
      <c r="AV354" s="332"/>
      <c r="AW354" s="332"/>
      <c r="AX354" s="332"/>
      <c r="AY354" s="332"/>
      <c r="AZ354" s="332"/>
      <c r="BA354" s="332"/>
      <c r="BB354" s="332"/>
      <c r="BC354" s="332"/>
      <c r="BD354" s="332"/>
      <c r="BE354" s="332"/>
      <c r="BF354" s="332"/>
      <c r="BG354" s="332"/>
      <c r="BH354" s="332"/>
      <c r="BI354" s="332"/>
      <c r="BJ354" s="332"/>
      <c r="BK354" s="332"/>
      <c r="BL354" s="332"/>
      <c r="BM354" s="332"/>
      <c r="BN354" s="332"/>
      <c r="BO354" s="332"/>
      <c r="BP354" s="332"/>
      <c r="BQ354" s="332"/>
      <c r="BR354" s="332"/>
      <c r="BS354" s="332"/>
      <c r="BT354" s="332"/>
      <c r="BU354" s="332"/>
      <c r="BV354" s="332"/>
      <c r="BW354" s="332"/>
      <c r="BX354" s="332"/>
      <c r="BY354" s="332"/>
    </row>
    <row r="355" spans="2:77" x14ac:dyDescent="0.3">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c r="AD355" s="332"/>
      <c r="AE355" s="332"/>
      <c r="AF355" s="332"/>
      <c r="AG355" s="332"/>
      <c r="AH355" s="332"/>
      <c r="AI355" s="332"/>
      <c r="AJ355" s="332"/>
      <c r="AK355" s="332"/>
      <c r="AL355" s="332"/>
      <c r="AM355" s="332"/>
      <c r="AN355" s="332"/>
      <c r="AO355" s="332"/>
      <c r="AP355" s="332"/>
      <c r="AQ355" s="332"/>
      <c r="AR355" s="332"/>
      <c r="AS355" s="332"/>
      <c r="AT355" s="332"/>
      <c r="AU355" s="332"/>
      <c r="AV355" s="332"/>
      <c r="AW355" s="332"/>
      <c r="AX355" s="332"/>
      <c r="AY355" s="332"/>
      <c r="AZ355" s="332"/>
      <c r="BA355" s="332"/>
      <c r="BB355" s="332"/>
      <c r="BC355" s="332"/>
      <c r="BD355" s="332"/>
      <c r="BE355" s="332"/>
      <c r="BF355" s="332"/>
      <c r="BG355" s="332"/>
      <c r="BH355" s="332"/>
      <c r="BI355" s="332"/>
      <c r="BJ355" s="332"/>
      <c r="BK355" s="332"/>
      <c r="BL355" s="332"/>
      <c r="BM355" s="332"/>
      <c r="BN355" s="332"/>
      <c r="BO355" s="332"/>
      <c r="BP355" s="332"/>
      <c r="BQ355" s="332"/>
      <c r="BR355" s="332"/>
      <c r="BS355" s="332"/>
      <c r="BT355" s="332"/>
      <c r="BU355" s="332"/>
      <c r="BV355" s="332"/>
      <c r="BW355" s="332"/>
      <c r="BX355" s="332"/>
      <c r="BY355" s="332"/>
    </row>
    <row r="356" spans="2:77" x14ac:dyDescent="0.3">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c r="AD356" s="332"/>
      <c r="AE356" s="332"/>
      <c r="AF356" s="332"/>
      <c r="AG356" s="332"/>
      <c r="AH356" s="332"/>
      <c r="AI356" s="332"/>
      <c r="AJ356" s="332"/>
      <c r="AK356" s="332"/>
      <c r="AL356" s="332"/>
      <c r="AM356" s="332"/>
      <c r="AN356" s="332"/>
      <c r="AO356" s="332"/>
      <c r="AP356" s="332"/>
      <c r="AQ356" s="332"/>
      <c r="AR356" s="332"/>
      <c r="AS356" s="332"/>
      <c r="AT356" s="332"/>
      <c r="AU356" s="332"/>
      <c r="AV356" s="332"/>
      <c r="AW356" s="332"/>
      <c r="AX356" s="332"/>
      <c r="AY356" s="332"/>
      <c r="AZ356" s="332"/>
      <c r="BA356" s="332"/>
      <c r="BB356" s="332"/>
      <c r="BC356" s="332"/>
      <c r="BD356" s="332"/>
      <c r="BE356" s="332"/>
      <c r="BF356" s="332"/>
      <c r="BG356" s="332"/>
      <c r="BH356" s="332"/>
      <c r="BI356" s="332"/>
      <c r="BJ356" s="332"/>
      <c r="BK356" s="332"/>
      <c r="BL356" s="332"/>
      <c r="BM356" s="332"/>
      <c r="BN356" s="332"/>
      <c r="BO356" s="332"/>
      <c r="BP356" s="332"/>
      <c r="BQ356" s="332"/>
      <c r="BR356" s="332"/>
      <c r="BS356" s="332"/>
      <c r="BT356" s="332"/>
      <c r="BU356" s="332"/>
      <c r="BV356" s="332"/>
      <c r="BW356" s="332"/>
      <c r="BX356" s="332"/>
      <c r="BY356" s="332"/>
    </row>
    <row r="357" spans="2:77" x14ac:dyDescent="0.3">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c r="AD357" s="332"/>
      <c r="AE357" s="332"/>
      <c r="AF357" s="332"/>
      <c r="AG357" s="332"/>
      <c r="AH357" s="332"/>
      <c r="AI357" s="332"/>
      <c r="AJ357" s="332"/>
      <c r="AK357" s="332"/>
      <c r="AL357" s="332"/>
      <c r="AM357" s="332"/>
      <c r="AN357" s="332"/>
      <c r="AO357" s="332"/>
      <c r="AP357" s="332"/>
      <c r="AQ357" s="332"/>
      <c r="AR357" s="332"/>
      <c r="AS357" s="332"/>
      <c r="AT357" s="332"/>
      <c r="AU357" s="332"/>
      <c r="AV357" s="332"/>
      <c r="AW357" s="332"/>
      <c r="AX357" s="332"/>
      <c r="AY357" s="332"/>
      <c r="AZ357" s="332"/>
      <c r="BA357" s="332"/>
      <c r="BB357" s="332"/>
      <c r="BC357" s="332"/>
      <c r="BD357" s="332"/>
      <c r="BE357" s="332"/>
      <c r="BF357" s="332"/>
      <c r="BG357" s="332"/>
      <c r="BH357" s="332"/>
      <c r="BI357" s="332"/>
      <c r="BJ357" s="332"/>
      <c r="BK357" s="332"/>
      <c r="BL357" s="332"/>
      <c r="BM357" s="332"/>
      <c r="BN357" s="332"/>
      <c r="BO357" s="332"/>
      <c r="BP357" s="332"/>
      <c r="BQ357" s="332"/>
      <c r="BR357" s="332"/>
      <c r="BS357" s="332"/>
      <c r="BT357" s="332"/>
      <c r="BU357" s="332"/>
      <c r="BV357" s="332"/>
      <c r="BW357" s="332"/>
      <c r="BX357" s="332"/>
      <c r="BY357" s="332"/>
    </row>
    <row r="358" spans="2:77" x14ac:dyDescent="0.3">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c r="AD358" s="332"/>
      <c r="AE358" s="332"/>
      <c r="AF358" s="332"/>
      <c r="AG358" s="332"/>
      <c r="AH358" s="332"/>
      <c r="AI358" s="332"/>
      <c r="AJ358" s="332"/>
      <c r="AK358" s="332"/>
      <c r="AL358" s="332"/>
      <c r="AM358" s="332"/>
      <c r="AN358" s="332"/>
      <c r="AO358" s="332"/>
      <c r="AP358" s="332"/>
      <c r="AQ358" s="332"/>
      <c r="AR358" s="332"/>
      <c r="AS358" s="332"/>
      <c r="AT358" s="332"/>
      <c r="AU358" s="332"/>
      <c r="AV358" s="332"/>
      <c r="AW358" s="332"/>
      <c r="AX358" s="332"/>
      <c r="AY358" s="332"/>
      <c r="AZ358" s="332"/>
      <c r="BA358" s="332"/>
      <c r="BB358" s="332"/>
      <c r="BC358" s="332"/>
      <c r="BD358" s="332"/>
      <c r="BE358" s="332"/>
      <c r="BF358" s="332"/>
      <c r="BG358" s="332"/>
      <c r="BH358" s="332"/>
      <c r="BI358" s="332"/>
      <c r="BJ358" s="332"/>
      <c r="BK358" s="332"/>
      <c r="BL358" s="332"/>
      <c r="BM358" s="332"/>
      <c r="BN358" s="332"/>
      <c r="BO358" s="332"/>
      <c r="BP358" s="332"/>
      <c r="BQ358" s="332"/>
      <c r="BR358" s="332"/>
      <c r="BS358" s="332"/>
      <c r="BT358" s="332"/>
      <c r="BU358" s="332"/>
      <c r="BV358" s="332"/>
      <c r="BW358" s="332"/>
      <c r="BX358" s="332"/>
      <c r="BY358" s="332"/>
    </row>
    <row r="359" spans="2:77" x14ac:dyDescent="0.3">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c r="AD359" s="332"/>
      <c r="AE359" s="332"/>
      <c r="AF359" s="332"/>
      <c r="AG359" s="332"/>
      <c r="AH359" s="332"/>
      <c r="AI359" s="332"/>
      <c r="AJ359" s="332"/>
      <c r="AK359" s="332"/>
      <c r="AL359" s="332"/>
      <c r="AM359" s="332"/>
      <c r="AN359" s="332"/>
      <c r="AO359" s="332"/>
      <c r="AP359" s="332"/>
      <c r="AQ359" s="332"/>
      <c r="AR359" s="332"/>
      <c r="AS359" s="332"/>
      <c r="AT359" s="332"/>
      <c r="AU359" s="332"/>
      <c r="AV359" s="332"/>
      <c r="AW359" s="332"/>
      <c r="AX359" s="332"/>
      <c r="AY359" s="332"/>
      <c r="AZ359" s="332"/>
      <c r="BA359" s="332"/>
      <c r="BB359" s="332"/>
      <c r="BC359" s="332"/>
      <c r="BD359" s="332"/>
      <c r="BE359" s="332"/>
      <c r="BF359" s="332"/>
      <c r="BG359" s="332"/>
      <c r="BH359" s="332"/>
      <c r="BI359" s="332"/>
      <c r="BJ359" s="332"/>
      <c r="BK359" s="332"/>
      <c r="BL359" s="332"/>
      <c r="BM359" s="332"/>
      <c r="BN359" s="332"/>
      <c r="BO359" s="332"/>
      <c r="BP359" s="332"/>
      <c r="BQ359" s="332"/>
      <c r="BR359" s="332"/>
      <c r="BS359" s="332"/>
      <c r="BT359" s="332"/>
      <c r="BU359" s="332"/>
      <c r="BV359" s="332"/>
      <c r="BW359" s="332"/>
      <c r="BX359" s="332"/>
      <c r="BY359" s="332"/>
    </row>
    <row r="360" spans="2:77" x14ac:dyDescent="0.3">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c r="AD360" s="332"/>
      <c r="AE360" s="332"/>
      <c r="AF360" s="332"/>
      <c r="AG360" s="332"/>
      <c r="AH360" s="332"/>
      <c r="AI360" s="332"/>
      <c r="AJ360" s="332"/>
      <c r="AK360" s="332"/>
      <c r="AL360" s="332"/>
      <c r="AM360" s="332"/>
      <c r="AN360" s="332"/>
      <c r="AO360" s="332"/>
      <c r="AP360" s="332"/>
      <c r="AQ360" s="332"/>
      <c r="AR360" s="332"/>
      <c r="AS360" s="332"/>
      <c r="AT360" s="332"/>
      <c r="AU360" s="332"/>
      <c r="AV360" s="332"/>
      <c r="AW360" s="332"/>
      <c r="AX360" s="332"/>
      <c r="AY360" s="332"/>
      <c r="AZ360" s="332"/>
      <c r="BA360" s="332"/>
      <c r="BB360" s="332"/>
      <c r="BC360" s="332"/>
      <c r="BD360" s="332"/>
      <c r="BE360" s="332"/>
      <c r="BF360" s="332"/>
      <c r="BG360" s="332"/>
      <c r="BH360" s="332"/>
      <c r="BI360" s="332"/>
      <c r="BJ360" s="332"/>
      <c r="BK360" s="332"/>
      <c r="BL360" s="332"/>
      <c r="BM360" s="332"/>
      <c r="BN360" s="332"/>
      <c r="BO360" s="332"/>
      <c r="BP360" s="332"/>
      <c r="BQ360" s="332"/>
      <c r="BR360" s="332"/>
      <c r="BS360" s="332"/>
      <c r="BT360" s="332"/>
      <c r="BU360" s="332"/>
      <c r="BV360" s="332"/>
      <c r="BW360" s="332"/>
      <c r="BX360" s="332"/>
      <c r="BY360" s="332"/>
    </row>
    <row r="361" spans="2:77" x14ac:dyDescent="0.3">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c r="AD361" s="332"/>
      <c r="AE361" s="332"/>
      <c r="AF361" s="332"/>
      <c r="AG361" s="332"/>
      <c r="AH361" s="332"/>
      <c r="AI361" s="332"/>
      <c r="AJ361" s="332"/>
      <c r="AK361" s="332"/>
      <c r="AL361" s="332"/>
      <c r="AM361" s="332"/>
      <c r="AN361" s="332"/>
      <c r="AO361" s="332"/>
      <c r="AP361" s="332"/>
      <c r="AQ361" s="332"/>
      <c r="AR361" s="332"/>
      <c r="AS361" s="332"/>
      <c r="AT361" s="332"/>
      <c r="AU361" s="332"/>
      <c r="AV361" s="332"/>
      <c r="AW361" s="332"/>
      <c r="AX361" s="332"/>
      <c r="AY361" s="332"/>
      <c r="AZ361" s="332"/>
      <c r="BA361" s="332"/>
      <c r="BB361" s="332"/>
      <c r="BC361" s="332"/>
      <c r="BD361" s="332"/>
      <c r="BE361" s="332"/>
      <c r="BF361" s="332"/>
      <c r="BG361" s="332"/>
      <c r="BH361" s="332"/>
      <c r="BI361" s="332"/>
      <c r="BJ361" s="332"/>
      <c r="BK361" s="332"/>
      <c r="BL361" s="332"/>
      <c r="BM361" s="332"/>
      <c r="BN361" s="332"/>
      <c r="BO361" s="332"/>
      <c r="BP361" s="332"/>
      <c r="BQ361" s="332"/>
      <c r="BR361" s="332"/>
      <c r="BS361" s="332"/>
      <c r="BT361" s="332"/>
      <c r="BU361" s="332"/>
      <c r="BV361" s="332"/>
      <c r="BW361" s="332"/>
      <c r="BX361" s="332"/>
      <c r="BY361" s="332"/>
    </row>
    <row r="362" spans="2:77" x14ac:dyDescent="0.3">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c r="AD362" s="332"/>
      <c r="AE362" s="332"/>
      <c r="AF362" s="332"/>
      <c r="AG362" s="332"/>
      <c r="AH362" s="332"/>
      <c r="AI362" s="332"/>
      <c r="AJ362" s="332"/>
      <c r="AK362" s="332"/>
      <c r="AL362" s="332"/>
      <c r="AM362" s="332"/>
      <c r="AN362" s="332"/>
      <c r="AO362" s="332"/>
      <c r="AP362" s="332"/>
      <c r="AQ362" s="332"/>
      <c r="AR362" s="332"/>
      <c r="AS362" s="332"/>
      <c r="AT362" s="332"/>
      <c r="AU362" s="332"/>
      <c r="AV362" s="332"/>
      <c r="AW362" s="332"/>
      <c r="AX362" s="332"/>
      <c r="AY362" s="332"/>
      <c r="AZ362" s="332"/>
      <c r="BA362" s="332"/>
      <c r="BB362" s="332"/>
      <c r="BC362" s="332"/>
      <c r="BD362" s="332"/>
      <c r="BE362" s="332"/>
      <c r="BF362" s="332"/>
      <c r="BG362" s="332"/>
      <c r="BH362" s="332"/>
      <c r="BI362" s="332"/>
      <c r="BJ362" s="332"/>
      <c r="BK362" s="332"/>
      <c r="BL362" s="332"/>
      <c r="BM362" s="332"/>
      <c r="BN362" s="332"/>
      <c r="BO362" s="332"/>
      <c r="BP362" s="332"/>
      <c r="BQ362" s="332"/>
      <c r="BR362" s="332"/>
      <c r="BS362" s="332"/>
      <c r="BT362" s="332"/>
      <c r="BU362" s="332"/>
      <c r="BV362" s="332"/>
      <c r="BW362" s="332"/>
      <c r="BX362" s="332"/>
      <c r="BY362" s="332"/>
    </row>
    <row r="363" spans="2:77" x14ac:dyDescent="0.3">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c r="AD363" s="332"/>
      <c r="AE363" s="332"/>
      <c r="AF363" s="332"/>
      <c r="AG363" s="332"/>
      <c r="AH363" s="332"/>
      <c r="AI363" s="332"/>
      <c r="AJ363" s="332"/>
      <c r="AK363" s="332"/>
      <c r="AL363" s="332"/>
      <c r="AM363" s="332"/>
      <c r="AN363" s="332"/>
      <c r="AO363" s="332"/>
      <c r="AP363" s="332"/>
      <c r="AQ363" s="332"/>
      <c r="AR363" s="332"/>
      <c r="AS363" s="332"/>
      <c r="AT363" s="332"/>
      <c r="AU363" s="332"/>
      <c r="AV363" s="332"/>
      <c r="AW363" s="332"/>
      <c r="AX363" s="332"/>
      <c r="AY363" s="332"/>
      <c r="AZ363" s="332"/>
      <c r="BA363" s="332"/>
      <c r="BB363" s="332"/>
      <c r="BC363" s="332"/>
      <c r="BD363" s="332"/>
      <c r="BE363" s="332"/>
      <c r="BF363" s="332"/>
      <c r="BG363" s="332"/>
      <c r="BH363" s="332"/>
      <c r="BI363" s="332"/>
      <c r="BJ363" s="332"/>
      <c r="BK363" s="332"/>
      <c r="BL363" s="332"/>
      <c r="BM363" s="332"/>
      <c r="BN363" s="332"/>
      <c r="BO363" s="332"/>
      <c r="BP363" s="332"/>
      <c r="BQ363" s="332"/>
      <c r="BR363" s="332"/>
      <c r="BS363" s="332"/>
      <c r="BT363" s="332"/>
      <c r="BU363" s="332"/>
      <c r="BV363" s="332"/>
      <c r="BW363" s="332"/>
      <c r="BX363" s="332"/>
      <c r="BY363" s="332"/>
    </row>
    <row r="364" spans="2:77" x14ac:dyDescent="0.3">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c r="AD364" s="332"/>
      <c r="AE364" s="332"/>
      <c r="AF364" s="332"/>
      <c r="AG364" s="332"/>
      <c r="AH364" s="332"/>
      <c r="AI364" s="332"/>
      <c r="AJ364" s="332"/>
      <c r="AK364" s="332"/>
      <c r="AL364" s="332"/>
      <c r="AM364" s="332"/>
      <c r="AN364" s="332"/>
      <c r="AO364" s="332"/>
      <c r="AP364" s="332"/>
      <c r="AQ364" s="332"/>
      <c r="AR364" s="332"/>
      <c r="AS364" s="332"/>
      <c r="AT364" s="332"/>
      <c r="AU364" s="332"/>
      <c r="AV364" s="332"/>
      <c r="AW364" s="332"/>
      <c r="AX364" s="332"/>
      <c r="AY364" s="332"/>
      <c r="AZ364" s="332"/>
      <c r="BA364" s="332"/>
      <c r="BB364" s="332"/>
      <c r="BC364" s="332"/>
      <c r="BD364" s="332"/>
      <c r="BE364" s="332"/>
      <c r="BF364" s="332"/>
      <c r="BG364" s="332"/>
      <c r="BH364" s="332"/>
      <c r="BI364" s="332"/>
      <c r="BJ364" s="332"/>
      <c r="BK364" s="332"/>
      <c r="BL364" s="332"/>
      <c r="BM364" s="332"/>
      <c r="BN364" s="332"/>
      <c r="BO364" s="332"/>
      <c r="BP364" s="332"/>
      <c r="BQ364" s="332"/>
      <c r="BR364" s="332"/>
      <c r="BS364" s="332"/>
      <c r="BT364" s="332"/>
      <c r="BU364" s="332"/>
      <c r="BV364" s="332"/>
      <c r="BW364" s="332"/>
      <c r="BX364" s="332"/>
      <c r="BY364" s="332"/>
    </row>
    <row r="365" spans="2:77" x14ac:dyDescent="0.3">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c r="AD365" s="332"/>
      <c r="AE365" s="332"/>
      <c r="AF365" s="332"/>
      <c r="AG365" s="332"/>
      <c r="AH365" s="332"/>
      <c r="AI365" s="332"/>
      <c r="AJ365" s="332"/>
      <c r="AK365" s="332"/>
      <c r="AL365" s="332"/>
      <c r="AM365" s="332"/>
      <c r="AN365" s="332"/>
      <c r="AO365" s="332"/>
      <c r="AP365" s="332"/>
      <c r="AQ365" s="332"/>
      <c r="AR365" s="332"/>
      <c r="AS365" s="332"/>
      <c r="AT365" s="332"/>
      <c r="AU365" s="332"/>
      <c r="AV365" s="332"/>
      <c r="AW365" s="332"/>
      <c r="AX365" s="332"/>
      <c r="AY365" s="332"/>
      <c r="AZ365" s="332"/>
      <c r="BA365" s="332"/>
      <c r="BB365" s="332"/>
      <c r="BC365" s="332"/>
      <c r="BD365" s="332"/>
      <c r="BE365" s="332"/>
      <c r="BF365" s="332"/>
      <c r="BG365" s="332"/>
      <c r="BH365" s="332"/>
      <c r="BI365" s="332"/>
      <c r="BJ365" s="332"/>
      <c r="BK365" s="332"/>
      <c r="BL365" s="332"/>
      <c r="BM365" s="332"/>
      <c r="BN365" s="332"/>
      <c r="BO365" s="332"/>
      <c r="BP365" s="332"/>
      <c r="BQ365" s="332"/>
      <c r="BR365" s="332"/>
      <c r="BS365" s="332"/>
      <c r="BT365" s="332"/>
      <c r="BU365" s="332"/>
      <c r="BV365" s="332"/>
      <c r="BW365" s="332"/>
      <c r="BX365" s="332"/>
      <c r="BY365" s="332"/>
    </row>
    <row r="366" spans="2:77" x14ac:dyDescent="0.3">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c r="AD366" s="332"/>
      <c r="AE366" s="332"/>
      <c r="AF366" s="332"/>
      <c r="AG366" s="332"/>
      <c r="AH366" s="332"/>
      <c r="AI366" s="332"/>
      <c r="AJ366" s="332"/>
      <c r="AK366" s="332"/>
      <c r="AL366" s="332"/>
      <c r="AM366" s="332"/>
      <c r="AN366" s="332"/>
      <c r="AO366" s="332"/>
      <c r="AP366" s="332"/>
      <c r="AQ366" s="332"/>
      <c r="AR366" s="332"/>
      <c r="AS366" s="332"/>
      <c r="AT366" s="332"/>
      <c r="AU366" s="332"/>
      <c r="AV366" s="332"/>
      <c r="AW366" s="332"/>
      <c r="AX366" s="332"/>
      <c r="AY366" s="332"/>
      <c r="AZ366" s="332"/>
      <c r="BA366" s="332"/>
      <c r="BB366" s="332"/>
      <c r="BC366" s="332"/>
      <c r="BD366" s="332"/>
      <c r="BE366" s="332"/>
      <c r="BF366" s="332"/>
      <c r="BG366" s="332"/>
      <c r="BH366" s="332"/>
      <c r="BI366" s="332"/>
      <c r="BJ366" s="332"/>
      <c r="BK366" s="332"/>
      <c r="BL366" s="332"/>
      <c r="BM366" s="332"/>
      <c r="BN366" s="332"/>
      <c r="BO366" s="332"/>
      <c r="BP366" s="332"/>
      <c r="BQ366" s="332"/>
      <c r="BR366" s="332"/>
      <c r="BS366" s="332"/>
      <c r="BT366" s="332"/>
      <c r="BU366" s="332"/>
      <c r="BV366" s="332"/>
      <c r="BW366" s="332"/>
      <c r="BX366" s="332"/>
      <c r="BY366" s="332"/>
    </row>
    <row r="367" spans="2:77" x14ac:dyDescent="0.3">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c r="AD367" s="332"/>
      <c r="AE367" s="332"/>
      <c r="AF367" s="332"/>
      <c r="AG367" s="332"/>
      <c r="AH367" s="332"/>
      <c r="AI367" s="332"/>
      <c r="AJ367" s="332"/>
      <c r="AK367" s="332"/>
      <c r="AL367" s="332"/>
      <c r="AM367" s="332"/>
      <c r="AN367" s="332"/>
      <c r="AO367" s="332"/>
      <c r="AP367" s="332"/>
      <c r="AQ367" s="332"/>
      <c r="AR367" s="332"/>
      <c r="AS367" s="332"/>
      <c r="AT367" s="332"/>
      <c r="AU367" s="332"/>
      <c r="AV367" s="332"/>
      <c r="AW367" s="332"/>
      <c r="AX367" s="332"/>
      <c r="AY367" s="332"/>
      <c r="AZ367" s="332"/>
      <c r="BA367" s="332"/>
      <c r="BB367" s="332"/>
      <c r="BC367" s="332"/>
      <c r="BD367" s="332"/>
      <c r="BE367" s="332"/>
      <c r="BF367" s="332"/>
      <c r="BG367" s="332"/>
      <c r="BH367" s="332"/>
      <c r="BI367" s="332"/>
      <c r="BJ367" s="332"/>
      <c r="BK367" s="332"/>
      <c r="BL367" s="332"/>
      <c r="BM367" s="332"/>
      <c r="BN367" s="332"/>
      <c r="BO367" s="332"/>
      <c r="BP367" s="332"/>
      <c r="BQ367" s="332"/>
      <c r="BR367" s="332"/>
      <c r="BS367" s="332"/>
      <c r="BT367" s="332"/>
      <c r="BU367" s="332"/>
      <c r="BV367" s="332"/>
      <c r="BW367" s="332"/>
      <c r="BX367" s="332"/>
      <c r="BY367" s="332"/>
    </row>
    <row r="2642" spans="10:10" x14ac:dyDescent="0.3">
      <c r="J2642" s="147">
        <v>2030</v>
      </c>
    </row>
  </sheetData>
  <mergeCells count="77">
    <mergeCell ref="HV38:JG38"/>
    <mergeCell ref="JH38:KS38"/>
    <mergeCell ref="KT38:ME38"/>
    <mergeCell ref="MF38:NQ38"/>
    <mergeCell ref="NR38:PC38"/>
    <mergeCell ref="B38:AM38"/>
    <mergeCell ref="AN38:BY38"/>
    <mergeCell ref="BZ38:DK38"/>
    <mergeCell ref="DL38:EW38"/>
    <mergeCell ref="EX38:GI38"/>
    <mergeCell ref="GJ38:HU38"/>
    <mergeCell ref="GJ37:HU37"/>
    <mergeCell ref="HV37:JG37"/>
    <mergeCell ref="JH37:KS37"/>
    <mergeCell ref="KT37:ME37"/>
    <mergeCell ref="MF37:NQ37"/>
    <mergeCell ref="NR37:PC37"/>
    <mergeCell ref="HV36:JG36"/>
    <mergeCell ref="JH36:KS36"/>
    <mergeCell ref="KT36:ME36"/>
    <mergeCell ref="MF36:NQ36"/>
    <mergeCell ref="NR36:PC36"/>
    <mergeCell ref="B37:AM37"/>
    <mergeCell ref="AN37:BY37"/>
    <mergeCell ref="BZ37:DK37"/>
    <mergeCell ref="DL37:EW37"/>
    <mergeCell ref="EX37:GI37"/>
    <mergeCell ref="B36:AM36"/>
    <mergeCell ref="AN36:BY36"/>
    <mergeCell ref="BZ36:DK36"/>
    <mergeCell ref="DL36:EW36"/>
    <mergeCell ref="EX36:GI36"/>
    <mergeCell ref="GJ36:HU36"/>
    <mergeCell ref="GJ35:HU35"/>
    <mergeCell ref="HV35:JG35"/>
    <mergeCell ref="JH35:KS35"/>
    <mergeCell ref="KT35:ME35"/>
    <mergeCell ref="MF35:NQ35"/>
    <mergeCell ref="NR35:PC35"/>
    <mergeCell ref="HV34:JG34"/>
    <mergeCell ref="JH34:KS34"/>
    <mergeCell ref="KT34:ME34"/>
    <mergeCell ref="MF34:NQ34"/>
    <mergeCell ref="NR34:PC34"/>
    <mergeCell ref="B35:AM35"/>
    <mergeCell ref="AN35:BY35"/>
    <mergeCell ref="BZ35:DK35"/>
    <mergeCell ref="DL35:EW35"/>
    <mergeCell ref="EX35:GI35"/>
    <mergeCell ref="B34:AM34"/>
    <mergeCell ref="AN34:BY34"/>
    <mergeCell ref="BZ34:DK34"/>
    <mergeCell ref="DL34:EW34"/>
    <mergeCell ref="EX34:GI34"/>
    <mergeCell ref="GJ34:HU34"/>
    <mergeCell ref="GJ33:HU33"/>
    <mergeCell ref="HV33:JG33"/>
    <mergeCell ref="JH33:KS33"/>
    <mergeCell ref="KT33:ME33"/>
    <mergeCell ref="MF33:NQ33"/>
    <mergeCell ref="NR33:PC33"/>
    <mergeCell ref="HV1:JG1"/>
    <mergeCell ref="JH1:KS1"/>
    <mergeCell ref="KT1:ME1"/>
    <mergeCell ref="MF1:NQ1"/>
    <mergeCell ref="NR1:PC1"/>
    <mergeCell ref="B33:AM33"/>
    <mergeCell ref="AN33:BY33"/>
    <mergeCell ref="BZ33:DK33"/>
    <mergeCell ref="DL33:EW33"/>
    <mergeCell ref="EX33:GI33"/>
    <mergeCell ref="B1:AM1"/>
    <mergeCell ref="AN1:BY1"/>
    <mergeCell ref="BZ1:DK1"/>
    <mergeCell ref="DL1:EW1"/>
    <mergeCell ref="EX1:GI1"/>
    <mergeCell ref="GJ1:HU1"/>
  </mergeCells>
  <conditionalFormatting sqref="B32:PC32 B8:PC8 B11:PC11 B17:PC17 B20:PC20 B23:PC23 B26:PC26 B29:PC29 B14:PC14 B5:PC5">
    <cfRule type="cellIs" dxfId="0" priority="1" operator="between">
      <formula>-0.01</formula>
      <formula>0.01</formula>
    </cfRule>
    <cfRule type="cellIs" dxfId="2" priority="2" operator="lessThan">
      <formula>-0.01</formula>
    </cfRule>
    <cfRule type="cellIs" dxfId="1" priority="3" operator="greaterThan">
      <formula>0.01</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tabColor theme="8"/>
  </sheetPr>
  <dimension ref="A2:DP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20" x14ac:dyDescent="0.2">
      <c r="A2" s="2" t="str">
        <f>+'D-PDP'!A2</f>
        <v>Compañía:</v>
      </c>
      <c r="B2" s="1" t="str">
        <f>+'D-PDP'!B2</f>
        <v>Ecopetrol S.A</v>
      </c>
      <c r="C2" s="2" t="str">
        <f>+'D-PDP'!C2</f>
        <v>Escenario:</v>
      </c>
      <c r="D2" s="1" t="str">
        <f>+'D-PDP'!D2</f>
        <v>SEC</v>
      </c>
      <c r="E2" s="2" t="str">
        <f>+'D-PDP'!E2</f>
        <v>Área:</v>
      </c>
      <c r="F2" s="1" t="str">
        <f>+'D-PDP'!F2</f>
        <v xml:space="preserve">DEL RIO </v>
      </c>
    </row>
    <row r="3" spans="1:120" x14ac:dyDescent="0.2">
      <c r="A3" s="2" t="str">
        <f>+'D-PDP'!A3</f>
        <v>Campo:</v>
      </c>
      <c r="B3" s="33" t="str">
        <f>+'D-PDP'!B3</f>
        <v>CRISTALINA</v>
      </c>
      <c r="C3" s="2" t="str">
        <f>+'D-PDP'!C3</f>
        <v>Contrato:</v>
      </c>
      <c r="D3" s="1" t="str">
        <f>+'D-PDP'!D3</f>
        <v>MAGDALENA MEDIO</v>
      </c>
      <c r="E3" s="2" t="str">
        <f>+'D-PDP'!E3</f>
        <v>Departamento:</v>
      </c>
      <c r="F3" s="1" t="str">
        <f>+'D-PDP'!F3</f>
        <v>SANTANDER</v>
      </c>
    </row>
    <row r="4" spans="1:120" x14ac:dyDescent="0.2">
      <c r="A4" s="2" t="str">
        <f>+'D-PDP'!A4</f>
        <v>Fecha:</v>
      </c>
      <c r="B4" s="1" t="str">
        <f>+'D-PDP'!B4</f>
        <v>31.12.2022</v>
      </c>
      <c r="C4" s="2" t="str">
        <f>+'D-PDP'!C4</f>
        <v>UGE:</v>
      </c>
      <c r="D4" s="1" t="str">
        <f>+'D-PDP'!D4</f>
        <v>CANTAGALLO</v>
      </c>
      <c r="E4" s="2" t="str">
        <f>+'D-PDP'!E4</f>
        <v>País:</v>
      </c>
      <c r="F4" s="1" t="str">
        <f>+'D-PDP'!F4</f>
        <v>COLOMBIA</v>
      </c>
    </row>
    <row r="5" spans="1:120" x14ac:dyDescent="0.2">
      <c r="A5" s="2" t="str">
        <f>+'D-PDP'!A5</f>
        <v>Vice:</v>
      </c>
      <c r="B5" s="1" t="str">
        <f>+'D-PDP'!B5</f>
        <v>VRC</v>
      </c>
      <c r="C5" s="2" t="str">
        <f>+'D-PDP'!C5</f>
        <v>Id Int :</v>
      </c>
      <c r="D5" s="1">
        <f>+'D-PDP'!D5</f>
        <v>0</v>
      </c>
      <c r="E5" s="2" t="str">
        <f>+'D-PDP'!E5</f>
        <v>Operación:</v>
      </c>
      <c r="F5" s="1" t="str">
        <f>+'D-PDP'!F5</f>
        <v>DIRECTA</v>
      </c>
    </row>
    <row r="6" spans="1:120" x14ac:dyDescent="0.2">
      <c r="A6" s="2" t="str">
        <f>+'D-PDP'!A6</f>
        <v>Gerencia:</v>
      </c>
      <c r="B6" s="1" t="str">
        <f>+'D-PDP'!B6</f>
        <v>GRI</v>
      </c>
      <c r="C6" s="2" t="str">
        <f>+'D-PDP'!C6</f>
        <v>Año:</v>
      </c>
      <c r="D6" s="1">
        <f>+'D-PDP'!D6</f>
        <v>2022</v>
      </c>
      <c r="E6" s="2" t="str">
        <f>+'D-PDP'!E6</f>
        <v>Negocio:</v>
      </c>
      <c r="F6" s="1" t="str">
        <f>+'D-PDP'!F6</f>
        <v>VEP</v>
      </c>
    </row>
    <row r="7" spans="1:120" x14ac:dyDescent="0.2">
      <c r="A7" s="2" t="str">
        <f>+'D-PDP'!A7</f>
        <v>Clase Reserva:</v>
      </c>
      <c r="B7" s="1" t="str">
        <f>+'D-PDP'!B7</f>
        <v>PDP</v>
      </c>
      <c r="C7" s="2" t="str">
        <f>+'D-PDP'!C7</f>
        <v>cuenca:</v>
      </c>
      <c r="D7" s="1" t="str">
        <f>+'D-PDP'!D7</f>
        <v>VMM</v>
      </c>
      <c r="E7" s="2" t="str">
        <f>+'D-PDP'!E7</f>
        <v>Auditor:</v>
      </c>
      <c r="F7" s="1" t="str">
        <f>+'D-PDP'!F7</f>
        <v>RSC</v>
      </c>
    </row>
    <row r="8" spans="1:120" x14ac:dyDescent="0.2">
      <c r="A8" s="2" t="str">
        <f>+'D-PDP'!A8</f>
        <v>Limite E:</v>
      </c>
      <c r="B8" s="1">
        <f>+'D-PDP'!B8</f>
        <v>2033</v>
      </c>
      <c r="C8" s="2"/>
    </row>
    <row r="9" spans="1:120" ht="12.75" customHeight="1" x14ac:dyDescent="0.2">
      <c r="A9" s="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110" t="str">
        <f>+'D-PDP'!AG10</f>
        <v>Propano</v>
      </c>
      <c r="AH10" s="110" t="str">
        <f>+'D-PDP'!AH10</f>
        <v>Butano</v>
      </c>
      <c r="AI10" s="110" t="str">
        <f>+'D-PDP'!AI10</f>
        <v>Gasolina</v>
      </c>
      <c r="AJ10" s="108" t="str">
        <f>+'D-PDP'!AJ10</f>
        <v>Aceite ventas</v>
      </c>
      <c r="AK10" s="108" t="str">
        <f>+'D-PDP'!AK10</f>
        <v>gas ventas</v>
      </c>
      <c r="AL10" s="108" t="str">
        <f>+'D-PDP'!AL10</f>
        <v>Efectivo (Gas+NGL)</v>
      </c>
      <c r="AM10" s="108" t="str">
        <f>+'D-PDP'!AM10</f>
        <v>Total Aceite</v>
      </c>
      <c r="AN10" s="108" t="str">
        <f>+'D-PDP'!AN10</f>
        <v>Total Gas_NGL</v>
      </c>
      <c r="AO10" s="108" t="str">
        <f>+'D-PDP'!AO10</f>
        <v>Total NGL</v>
      </c>
      <c r="AP10" s="110" t="str">
        <f>+'D-PDP'!AP10</f>
        <v>Participacion Ecopetrol</v>
      </c>
      <c r="AQ10" s="110" t="str">
        <f>+'D-PDP'!AQ10</f>
        <v>Aceite Ventas</v>
      </c>
      <c r="AR10" s="110" t="str">
        <f>+'D-PDP'!AR10</f>
        <v>Aceite  consumo</v>
      </c>
      <c r="AS10" s="110" t="str">
        <f>+'D-PDP'!AS10</f>
        <v>Gas Venta</v>
      </c>
      <c r="AT10" s="110" t="str">
        <f>+'D-PDP'!AT10</f>
        <v>Gas  Consumo</v>
      </c>
      <c r="AU10" s="110" t="str">
        <f>+'D-PDP'!AU10</f>
        <v>GLP</v>
      </c>
      <c r="AV10" s="110" t="str">
        <f>+'D-PDP'!AV10</f>
        <v>Propano</v>
      </c>
      <c r="AW10" s="110" t="str">
        <f>+'D-PDP'!AW10</f>
        <v>Butano</v>
      </c>
      <c r="AX10" s="110" t="str">
        <f>+'D-PDP'!AX10</f>
        <v>Gasolina</v>
      </c>
      <c r="AY10" s="108" t="str">
        <f>+'D-PDP'!AY10</f>
        <v>Total Aceite</v>
      </c>
      <c r="AZ10" s="108" t="str">
        <f>+'D-PDP'!AZ10</f>
        <v>Total Gas_NGL</v>
      </c>
      <c r="BA10" s="108"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6" t="str">
        <f>+'D-PDP'!BJ10</f>
        <v>Aceite</v>
      </c>
      <c r="BK10" s="26" t="str">
        <f>+'D-PDP'!BK10</f>
        <v>Descuento Calidad</v>
      </c>
      <c r="BL10" s="26" t="str">
        <f>+'D-PDP'!BL10</f>
        <v>Descuento Transporte</v>
      </c>
      <c r="BM10" s="26" t="str">
        <f>+'D-PDP'!BM10</f>
        <v>Poder Calorífico</v>
      </c>
      <c r="BN10" s="26" t="str">
        <f>+'D-PDP'!BN10</f>
        <v>Gas</v>
      </c>
      <c r="BO10" s="26" t="str">
        <f>+'D-PDP'!BO10</f>
        <v>Gas Quema</v>
      </c>
      <c r="BP10" s="26" t="str">
        <f>+'D-PDP'!BP10</f>
        <v>GLP</v>
      </c>
      <c r="BQ10" s="26" t="str">
        <f>+'D-PDP'!BQ10</f>
        <v>Propano</v>
      </c>
      <c r="BR10" s="26" t="str">
        <f>+'D-PDP'!BR10</f>
        <v>Butano</v>
      </c>
      <c r="BS10" s="26" t="str">
        <f>+'D-PDP'!BS10</f>
        <v>Gasolina</v>
      </c>
      <c r="BT10" s="3" t="str">
        <f>+'D-PDP'!BT10</f>
        <v>Ingresos después de regalías</v>
      </c>
      <c r="BU10" s="30" t="str">
        <f>+'D-PDP'!BU10</f>
        <v>OpEx Ecopetrol</v>
      </c>
      <c r="BV10" s="30" t="str">
        <f>+'D-PDP'!BV10</f>
        <v>Participación Ecopetrol</v>
      </c>
      <c r="BW10" s="30" t="str">
        <f>+'D-PDP'!BW10</f>
        <v>Fijo</v>
      </c>
      <c r="BX10" s="30" t="str">
        <f>+'D-PDP'!BX10</f>
        <v>Semifijo</v>
      </c>
      <c r="BY10" s="30" t="str">
        <f>+'D-PDP'!BY10</f>
        <v>Total Variable</v>
      </c>
      <c r="BZ10" s="30" t="str">
        <f>+'D-PDP'!BZ10</f>
        <v>Total Variable barril</v>
      </c>
      <c r="CA10" s="30" t="str">
        <f>+'D-PDP'!CA10</f>
        <v>Variable aceite</v>
      </c>
      <c r="CB10" s="30" t="str">
        <f>+'D-PDP'!CB10</f>
        <v>Variable Gas</v>
      </c>
      <c r="CC10" s="30" t="str">
        <f>+'D-PDP'!CC10</f>
        <v>Variable Fluido</v>
      </c>
      <c r="CD10" s="30" t="str">
        <f>+'D-PDP'!CD10</f>
        <v>Variables agua/vapor de inyección</v>
      </c>
      <c r="CE10" s="30" t="str">
        <f>+'D-PDP'!CE10</f>
        <v>Variables agua de Produccion</v>
      </c>
      <c r="CF10" s="30" t="str">
        <f>+'D-PDP'!CF10</f>
        <v>Variables agua de disposición (Disposal, Vertida y Riego)</v>
      </c>
      <c r="CG10" s="30" t="str">
        <f>+'D-PDP'!CG10</f>
        <v>Variables Gas de inyección</v>
      </c>
      <c r="CH10" s="30" t="str">
        <f>+'D-PDP'!CH10</f>
        <v>Variables Polimero de inyección</v>
      </c>
      <c r="CI10" s="30" t="str">
        <f>+'D-PDP'!CI10</f>
        <v>Pozo Productor</v>
      </c>
      <c r="CJ10" s="30" t="str">
        <f>+'D-PDP'!CJ10</f>
        <v>Pozo Inyector de Agua/Vapor</v>
      </c>
      <c r="CK10" s="30" t="str">
        <f>+'D-PDP'!CK10</f>
        <v>Pozo Inyector de gas</v>
      </c>
      <c r="CL10" s="30" t="str">
        <f>+'D-PDP'!CL10</f>
        <v>Facilidades Nuevas Tecnologias</v>
      </c>
      <c r="CM10" s="30" t="str">
        <f>+'D-PDP'!CM10</f>
        <v>Diluyente</v>
      </c>
      <c r="CN10" s="30" t="str">
        <f>+'D-PDP'!CN10</f>
        <v>Volumen Diluyente</v>
      </c>
      <c r="CO10" s="30" t="str">
        <f>+'D-PDP'!CO10</f>
        <v>Nafta/Aceite</v>
      </c>
      <c r="CP10" s="28" t="str">
        <f>+'D-PDP'!CP10</f>
        <v>Pozos Productores a Perforar</v>
      </c>
      <c r="CQ10" s="28" t="str">
        <f>+'D-PDP'!CQ10</f>
        <v>Pozos Inyectores a Perforar</v>
      </c>
      <c r="CR10" s="28" t="str">
        <f>+'D-PDP'!CR10</f>
        <v>Workover Productor a Perforar</v>
      </c>
      <c r="CS10" s="28" t="str">
        <f>+'D-PDP'!CS10</f>
        <v>Workover Inyector a Perforar</v>
      </c>
      <c r="CT10" s="28" t="str">
        <f>+'D-PDP'!CT10</f>
        <v>CapEx Ecopetrol</v>
      </c>
      <c r="CU10" s="28" t="str">
        <f>+'D-PDP'!CU10</f>
        <v>Participación Ecopetrol</v>
      </c>
      <c r="CV10" s="28" t="str">
        <f>+'D-PDP'!CV10</f>
        <v>CapEx 100% Ecopetrol</v>
      </c>
      <c r="CW10" s="28" t="str">
        <f>+'D-PDP'!CW10</f>
        <v>Gastos G-A</v>
      </c>
      <c r="CX10" s="28" t="str">
        <f>+'D-PDP'!CX10</f>
        <v>Gastos G-G</v>
      </c>
      <c r="CY10" s="28" t="str">
        <f>+'D-PDP'!CY10</f>
        <v>Perforacion Productores</v>
      </c>
      <c r="CZ10" s="28" t="str">
        <f>+'D-PDP'!CZ10</f>
        <v>Perforacion Inyectores</v>
      </c>
      <c r="DA10" s="28" t="str">
        <f>+'D-PDP'!DA10</f>
        <v>Workover</v>
      </c>
      <c r="DB10" s="28" t="str">
        <f>+'D-PDP'!DB10</f>
        <v>Facilidades</v>
      </c>
      <c r="DC10" s="28" t="str">
        <f>+'D-PDP'!DC10</f>
        <v>Plataformas</v>
      </c>
      <c r="DD10" s="28" t="str">
        <f>+'D-PDP'!DD10</f>
        <v>Plantas</v>
      </c>
      <c r="DE10" s="28" t="str">
        <f>+'D-PDP'!DE10</f>
        <v>Lines de Flujo</v>
      </c>
      <c r="DF10" s="28" t="str">
        <f>+'D-PDP'!DF10</f>
        <v>Predios</v>
      </c>
      <c r="DG10" s="28" t="str">
        <f>+'D-PDP'!DG10</f>
        <v>Ambiental</v>
      </c>
      <c r="DH10" s="28" t="str">
        <f>+'D-PDP'!DH10</f>
        <v>Social</v>
      </c>
      <c r="DI10" s="3" t="str">
        <f>+'D-PDP'!DI10</f>
        <v>Costo Abandono Total Campo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row>
    <row r="11" spans="1:12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116" t="str">
        <f>+'D-PDP'!AG11</f>
        <v>Barriles</v>
      </c>
      <c r="AH11" s="116" t="str">
        <f>+'D-PDP'!AH11</f>
        <v>Barriles</v>
      </c>
      <c r="AI11" s="116" t="str">
        <f>+'D-PDP'!AI11</f>
        <v>Barriles</v>
      </c>
      <c r="AJ11" s="109" t="str">
        <f>+'D-PDP'!AJ11</f>
        <v>%</v>
      </c>
      <c r="AK11" s="109" t="str">
        <f>+'D-PDP'!AK11</f>
        <v>%</v>
      </c>
      <c r="AL11" s="109" t="str">
        <f>+'D-PDP'!AL11</f>
        <v>%</v>
      </c>
      <c r="AM11" s="109" t="str">
        <f>+'D-PDP'!AM11</f>
        <v>Barriles</v>
      </c>
      <c r="AN11" s="109" t="str">
        <f>+'D-PDP'!AN11</f>
        <v>KPC</v>
      </c>
      <c r="AO11" s="109" t="str">
        <f>+'D-PDP'!AO11</f>
        <v>Barriles</v>
      </c>
      <c r="AP11" s="116" t="str">
        <f>+'D-PDP'!AP11</f>
        <v>%</v>
      </c>
      <c r="AQ11" s="116" t="str">
        <f>+'D-PDP'!AQ11</f>
        <v>Barriles</v>
      </c>
      <c r="AR11" s="116" t="str">
        <f>+'D-PDP'!AR11</f>
        <v>Barriles</v>
      </c>
      <c r="AS11" s="116" t="str">
        <f>+'D-PDP'!AS11</f>
        <v>KPC</v>
      </c>
      <c r="AT11" s="116" t="str">
        <f>+'D-PDP'!AT11</f>
        <v>KPC</v>
      </c>
      <c r="AU11" s="116" t="str">
        <f>+'D-PDP'!AU11</f>
        <v>Barriles</v>
      </c>
      <c r="AV11" s="116" t="str">
        <f>+'D-PDP'!AV11</f>
        <v>Barriles</v>
      </c>
      <c r="AW11" s="116" t="str">
        <f>+'D-PDP'!AW11</f>
        <v>Barriles</v>
      </c>
      <c r="AX11" s="116" t="str">
        <f>+'D-PDP'!AX11</f>
        <v>Barriles</v>
      </c>
      <c r="AY11" s="109" t="str">
        <f>+'D-PDP'!AY11</f>
        <v>Barriles</v>
      </c>
      <c r="AZ11" s="109" t="str">
        <f>+'D-PDP'!AZ11</f>
        <v>KPC</v>
      </c>
      <c r="BA11" s="109"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7" t="str">
        <f>+'D-PDP'!BJ11</f>
        <v>USD/Barril</v>
      </c>
      <c r="BK11" s="27" t="str">
        <f>+'D-PDP'!BK11</f>
        <v>USD/Barril</v>
      </c>
      <c r="BL11" s="27" t="str">
        <f>+'D-PDP'!BL11</f>
        <v>USD/Barril</v>
      </c>
      <c r="BM11" s="27" t="str">
        <f>+'D-PDP'!BM11</f>
        <v>MMBTU/MCF</v>
      </c>
      <c r="BN11" s="27" t="str">
        <f>+'D-PDP'!BN11</f>
        <v>USD /MMBTU</v>
      </c>
      <c r="BO11" s="27" t="str">
        <f>+'D-PDP'!BO11</f>
        <v>USD /MMBTU</v>
      </c>
      <c r="BP11" s="27" t="str">
        <f>+'D-PDP'!BP11</f>
        <v>USD/Barril</v>
      </c>
      <c r="BQ11" s="27" t="str">
        <f>+'D-PDP'!BQ11</f>
        <v>USD/Barril</v>
      </c>
      <c r="BR11" s="27" t="str">
        <f>+'D-PDP'!BR11</f>
        <v>USD/Barril</v>
      </c>
      <c r="BS11" s="27" t="str">
        <f>+'D-PDP'!BS11</f>
        <v>USD/Barril</v>
      </c>
      <c r="BT11" s="4" t="str">
        <f>+'D-PDP'!BT11</f>
        <v>USD</v>
      </c>
      <c r="BU11" s="31" t="str">
        <f>+'D-PDP'!BU11</f>
        <v>USD</v>
      </c>
      <c r="BV11" s="31" t="str">
        <f>+'D-PDP'!BV11</f>
        <v>%</v>
      </c>
      <c r="BW11" s="31" t="str">
        <f>+'D-PDP'!BW11</f>
        <v>USD</v>
      </c>
      <c r="BX11" s="31" t="str">
        <f>+'D-PDP'!BX11</f>
        <v>USD</v>
      </c>
      <c r="BY11" s="31" t="str">
        <f>+'D-PDP'!BY11</f>
        <v>USD</v>
      </c>
      <c r="BZ11" s="31" t="str">
        <f>+'D-PDP'!BZ11</f>
        <v>USD/Barril</v>
      </c>
      <c r="CA11" s="31" t="str">
        <f>+'D-PDP'!CA11</f>
        <v>USD/Barril</v>
      </c>
      <c r="CB11" s="31" t="str">
        <f>+'D-PDP'!CB11</f>
        <v>USD/MPC</v>
      </c>
      <c r="CC11" s="31" t="str">
        <f>+'D-PDP'!CC11</f>
        <v>USD/Barril</v>
      </c>
      <c r="CD11" s="31" t="str">
        <f>+'D-PDP'!CD11</f>
        <v>USD/Barril</v>
      </c>
      <c r="CE11" s="31" t="str">
        <f>+'D-PDP'!CE11</f>
        <v>USD/Barril</v>
      </c>
      <c r="CF11" s="31" t="str">
        <f>+'D-PDP'!CF11</f>
        <v>USD/Barril</v>
      </c>
      <c r="CG11" s="31" t="str">
        <f>+'D-PDP'!CG11</f>
        <v>USD/Barril</v>
      </c>
      <c r="CH11" s="31" t="str">
        <f>+'D-PDP'!CH11</f>
        <v>USD/Barril</v>
      </c>
      <c r="CI11" s="31" t="str">
        <f>+'D-PDP'!CI11</f>
        <v>USD-Año/Pozo</v>
      </c>
      <c r="CJ11" s="31" t="str">
        <f>+'D-PDP'!CJ11</f>
        <v>USD-Año/Pozo</v>
      </c>
      <c r="CK11" s="31" t="str">
        <f>+'D-PDP'!CK11</f>
        <v>USD-Año/Pozo</v>
      </c>
      <c r="CL11" s="31" t="str">
        <f>+'D-PDP'!CL11</f>
        <v>USD/Año</v>
      </c>
      <c r="CM11" s="31" t="str">
        <f>+'D-PDP'!CM11</f>
        <v>USD/Barril</v>
      </c>
      <c r="CN11" s="31" t="str">
        <f>+'D-PDP'!CN11</f>
        <v>Barriles</v>
      </c>
      <c r="CO11" s="31" t="str">
        <f>+'D-PDP'!CO11</f>
        <v>Barril/Barril</v>
      </c>
      <c r="CP11" s="29" t="str">
        <f>+'D-PDP'!CP11</f>
        <v>Numero</v>
      </c>
      <c r="CQ11" s="29" t="str">
        <f>+'D-PDP'!CQ11</f>
        <v>Numero</v>
      </c>
      <c r="CR11" s="29" t="str">
        <f>+'D-PDP'!CR11</f>
        <v>Numero</v>
      </c>
      <c r="CS11" s="29" t="str">
        <f>+'D-PDP'!CS11</f>
        <v>Numero</v>
      </c>
      <c r="CT11" s="29" t="str">
        <f>+'D-PDP'!CT11</f>
        <v>Dolares</v>
      </c>
      <c r="CU11" s="29" t="str">
        <f>+'D-PDP'!CU11</f>
        <v>%</v>
      </c>
      <c r="CV11" s="29" t="str">
        <f>+'D-PDP'!CV11</f>
        <v>Dolares</v>
      </c>
      <c r="CW11" s="29" t="str">
        <f>+'D-PDP'!CW11</f>
        <v>Dolares</v>
      </c>
      <c r="CX11" s="29" t="str">
        <f>+'D-PDP'!CX11</f>
        <v>Dolares</v>
      </c>
      <c r="CY11" s="29" t="str">
        <f>+'D-PDP'!CY11</f>
        <v>Dolares</v>
      </c>
      <c r="CZ11" s="29" t="str">
        <f>+'D-PDP'!CZ11</f>
        <v>Dolares</v>
      </c>
      <c r="DA11" s="29" t="str">
        <f>+'D-PDP'!DA11</f>
        <v>Dolares</v>
      </c>
      <c r="DB11" s="29" t="str">
        <f>+'D-PDP'!DB11</f>
        <v>Dolares</v>
      </c>
      <c r="DC11" s="29" t="str">
        <f>+'D-PDP'!DC11</f>
        <v>Dolares</v>
      </c>
      <c r="DD11" s="29" t="str">
        <f>+'D-PDP'!DD11</f>
        <v>Dolares</v>
      </c>
      <c r="DE11" s="29" t="str">
        <f>+'D-PDP'!DE11</f>
        <v>Dolares</v>
      </c>
      <c r="DF11" s="29" t="str">
        <f>+'D-PDP'!DF11</f>
        <v>Dolares</v>
      </c>
      <c r="DG11" s="29" t="str">
        <f>+'D-PDP'!DG11</f>
        <v>Dolares</v>
      </c>
      <c r="DH11" s="29"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row>
    <row r="12" spans="1:120" x14ac:dyDescent="0.2">
      <c r="C12" s="7">
        <f>+'D-PDP'!C12</f>
        <v>44927</v>
      </c>
      <c r="D12" s="37">
        <f>+TRUNC('D-PDP'!D12,0)</f>
        <v>1</v>
      </c>
      <c r="E12" s="37">
        <f>+TRUNC('D-PDP'!E12,0)</f>
        <v>0</v>
      </c>
      <c r="F12" s="37">
        <f>+TRUNC('D-PDP'!F12,0)</f>
        <v>1</v>
      </c>
      <c r="G12" s="37">
        <f>+TRUNC('D-PDP'!G12,0)</f>
        <v>0</v>
      </c>
      <c r="H12" s="37">
        <f>+TRUNC('D-PDP'!H12,0)</f>
        <v>0</v>
      </c>
      <c r="I12" s="37">
        <f>+TRUNC('D-PDP'!I12,0)</f>
        <v>0</v>
      </c>
      <c r="J12" s="37">
        <f>+TRUNC('D-PDP'!J12,0)</f>
        <v>0</v>
      </c>
      <c r="K12" s="34">
        <f>+TRUNC('D-PDP'!K12,0)</f>
        <v>5349</v>
      </c>
      <c r="L12" s="34">
        <f>+TRUNC('D-PDP'!L12,0)</f>
        <v>0</v>
      </c>
      <c r="M12" s="34">
        <f>+TRUNC('D-PDP'!M12,3)</f>
        <v>1096.462</v>
      </c>
      <c r="N12" s="34">
        <f>+TRUNC('D-PDP'!N12,3)</f>
        <v>1096.462</v>
      </c>
      <c r="O12" s="34">
        <f>+TRUNC('D-PDP'!O12,3)</f>
        <v>0</v>
      </c>
      <c r="P12" s="34">
        <f>+TRUNC('D-PDP'!P12,3)</f>
        <v>0</v>
      </c>
      <c r="Q12" s="34">
        <f>+TRUNC('D-PDP'!Q12,3)</f>
        <v>0</v>
      </c>
      <c r="R12" s="34">
        <f>+TRUNC('D-PDP'!R12,3)</f>
        <v>0</v>
      </c>
      <c r="S12" s="34">
        <f>+TRUNC('D-PDP'!S12,0)</f>
        <v>0</v>
      </c>
      <c r="T12" s="34">
        <f>+TRUNC('D-PDP'!T12,0)</f>
        <v>0</v>
      </c>
      <c r="U12" s="34">
        <f>+TRUNC('D-PDP'!U12,0)</f>
        <v>0</v>
      </c>
      <c r="V12" s="34">
        <f>+TRUNC('D-PDP'!V12,0)</f>
        <v>0</v>
      </c>
      <c r="W12" s="34">
        <f>+TRUNC('D-PDP'!W12,0)</f>
        <v>2377</v>
      </c>
      <c r="X12" s="34">
        <f>+TRUNC('D-PDP'!X12,0)</f>
        <v>0</v>
      </c>
      <c r="Y12" s="34">
        <f>+TRUNC('D-PDP'!Y12,0)</f>
        <v>0</v>
      </c>
      <c r="Z12" s="34">
        <f>+TRUNC('D-PDP'!Z12,0)</f>
        <v>2377</v>
      </c>
      <c r="AA12" s="34">
        <f>+TRUNC('D-PDP'!AA12,0)</f>
        <v>0</v>
      </c>
      <c r="AB12" s="34">
        <f>+TRUNC('D-PDP'!AB12,0)</f>
        <v>5349</v>
      </c>
      <c r="AC12" s="34">
        <f>+TRUNC('D-PDP'!AC12,0)</f>
        <v>0</v>
      </c>
      <c r="AD12" s="34">
        <f>+TRUNC('D-PDP'!AD12,3)</f>
        <v>0</v>
      </c>
      <c r="AE12" s="34">
        <f>+TRUNC('D-PDP'!AE12,3)</f>
        <v>1096.462</v>
      </c>
      <c r="AF12" s="34">
        <f>+TRUNC('D-PDP'!AF12,0)</f>
        <v>0</v>
      </c>
      <c r="AG12" s="34">
        <f>+TRUNC('D-PDP'!AG12,0)</f>
        <v>0</v>
      </c>
      <c r="AH12" s="34">
        <f>+TRUNC('D-PDP'!AH12,0)</f>
        <v>0</v>
      </c>
      <c r="AI12" s="34">
        <f>+TRUNC('D-PDP'!AI12,0)</f>
        <v>0</v>
      </c>
      <c r="AJ12" s="34">
        <f>+TRUNC('D-PDP'!AJ12,6)</f>
        <v>20.003738999999999</v>
      </c>
      <c r="AK12" s="34">
        <f>+TRUNC('D-PDP'!AK12,6)</f>
        <v>0</v>
      </c>
      <c r="AL12" s="34">
        <f>+TRUNC('D-PDP'!AL12,6)</f>
        <v>0</v>
      </c>
      <c r="AM12" s="34">
        <f>+TRUNC('D-PDP'!AM12,0)</f>
        <v>1070</v>
      </c>
      <c r="AN12" s="34">
        <f>+TRUNC('D-PDP'!AN12,3)</f>
        <v>0</v>
      </c>
      <c r="AO12" s="34">
        <f>+TRUNC('D-PDP'!AO12,0)</f>
        <v>0</v>
      </c>
      <c r="AP12" s="34">
        <f>+TRUNC('D-PDP'!AP12,6)</f>
        <v>100</v>
      </c>
      <c r="AQ12" s="34">
        <f>+TRUNC('D-PDP'!AQ12,0)</f>
        <v>5349</v>
      </c>
      <c r="AR12" s="34">
        <f>+TRUNC('D-PDP'!AR12,0)</f>
        <v>0</v>
      </c>
      <c r="AS12" s="34">
        <f>+TRUNC('D-PDP'!AS12,3)</f>
        <v>0</v>
      </c>
      <c r="AT12" s="34">
        <f>+TRUNC('D-PDP'!AT12,3)</f>
        <v>1096.462</v>
      </c>
      <c r="AU12" s="34">
        <f>+TRUNC('D-PDP'!AU12,0)</f>
        <v>0</v>
      </c>
      <c r="AV12" s="34">
        <f>+TRUNC('D-PDP'!AV12,0)</f>
        <v>0</v>
      </c>
      <c r="AW12" s="34">
        <f>+TRUNC('D-PDP'!AW12,0)</f>
        <v>0</v>
      </c>
      <c r="AX12" s="34">
        <f>+TRUNC('D-PDP'!AX12,0)</f>
        <v>0</v>
      </c>
      <c r="AY12" s="34">
        <f>+TRUNC('D-PDP'!AY12,0)</f>
        <v>1070</v>
      </c>
      <c r="AZ12" s="34">
        <f>+TRUNC('D-PDP'!AZ12,3)</f>
        <v>0</v>
      </c>
      <c r="BA12" s="34">
        <f>+TRUNC('D-PDP'!BA12,0)</f>
        <v>0</v>
      </c>
      <c r="BB12" s="34">
        <f>+TRUNC('D-PDP'!BB12,0)</f>
        <v>4279</v>
      </c>
      <c r="BC12" s="34">
        <f>+TRUNC('D-PDP'!BC12,0)</f>
        <v>0</v>
      </c>
      <c r="BD12" s="34">
        <f>+TRUNC('D-PDP'!BD12,3)</f>
        <v>0</v>
      </c>
      <c r="BE12" s="34">
        <f>+TRUNC('D-PDP'!BE12,3)</f>
        <v>1096.462</v>
      </c>
      <c r="BF12" s="34">
        <f>+TRUNC('D-PDP'!BF12,0)</f>
        <v>0</v>
      </c>
      <c r="BG12" s="34">
        <f>+TRUNC('D-PDP'!BG12,0)</f>
        <v>0</v>
      </c>
      <c r="BH12" s="34">
        <f>+TRUNC('D-PDP'!BH12,0)</f>
        <v>0</v>
      </c>
      <c r="BI12" s="34">
        <f>+TRUNC('D-PDP'!BI12,0)</f>
        <v>0</v>
      </c>
      <c r="BJ12" s="34">
        <f>+TRUNC('D-PDP'!BJ12,3)</f>
        <v>101.55800000000001</v>
      </c>
      <c r="BK12" s="34">
        <f>+TRUNC('D-PDP'!BK12,3)</f>
        <v>7.3890000000000002</v>
      </c>
      <c r="BL12" s="34">
        <f>+TRUNC('D-PDP'!BL12,3)</f>
        <v>-3.7839999999999998</v>
      </c>
      <c r="BM12" s="34">
        <f>+TRUNC('D-PDP'!BM12,3)</f>
        <v>1.389</v>
      </c>
      <c r="BN12" s="34">
        <f>+TRUNC('D-PDP'!BN12,3)</f>
        <v>3.423</v>
      </c>
      <c r="BO12" s="34">
        <f>+TRUNC('D-PDP'!BO12,3)</f>
        <v>3.423</v>
      </c>
      <c r="BP12" s="34">
        <f>+TRUNC('D-PDP'!BP12,3)</f>
        <v>0</v>
      </c>
      <c r="BQ12" s="34">
        <f>+TRUNC('D-PDP'!BQ12,3)</f>
        <v>0</v>
      </c>
      <c r="BR12" s="34">
        <f>+TRUNC('D-PDP'!BR12,3)</f>
        <v>0</v>
      </c>
      <c r="BS12" s="34">
        <f>+TRUNC('D-PDP'!BS12,3)</f>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f>+'D-PDP'!C13</f>
        <v>44958</v>
      </c>
      <c r="D13" s="37">
        <f>+TRUNC('D-PDP'!D13,0)</f>
        <v>1</v>
      </c>
      <c r="E13" s="37">
        <f>+TRUNC('D-PDP'!E13,0)</f>
        <v>0</v>
      </c>
      <c r="F13" s="37">
        <f>+TRUNC('D-PDP'!F13,0)</f>
        <v>1</v>
      </c>
      <c r="G13" s="37">
        <f>+TRUNC('D-PDP'!G13,0)</f>
        <v>0</v>
      </c>
      <c r="H13" s="37">
        <f>+TRUNC('D-PDP'!H13,0)</f>
        <v>0</v>
      </c>
      <c r="I13" s="37">
        <f>+TRUNC('D-PDP'!I13,0)</f>
        <v>0</v>
      </c>
      <c r="J13" s="37">
        <f>+TRUNC('D-PDP'!J13,0)</f>
        <v>0</v>
      </c>
      <c r="K13" s="34">
        <f>+TRUNC('D-PDP'!K13,0)</f>
        <v>4756</v>
      </c>
      <c r="L13" s="34">
        <f>+TRUNC('D-PDP'!L13,0)</f>
        <v>0</v>
      </c>
      <c r="M13" s="34">
        <f>+TRUNC('D-PDP'!M13,3)</f>
        <v>974.95299999999997</v>
      </c>
      <c r="N13" s="34">
        <f>+TRUNC('D-PDP'!N13,3)</f>
        <v>974.95299999999997</v>
      </c>
      <c r="O13" s="34">
        <f>+TRUNC('D-PDP'!O13,3)</f>
        <v>0</v>
      </c>
      <c r="P13" s="34">
        <f>+TRUNC('D-PDP'!P13,3)</f>
        <v>0</v>
      </c>
      <c r="Q13" s="34">
        <f>+TRUNC('D-PDP'!Q13,3)</f>
        <v>0</v>
      </c>
      <c r="R13" s="34">
        <f>+TRUNC('D-PDP'!R13,3)</f>
        <v>0</v>
      </c>
      <c r="S13" s="34">
        <f>+TRUNC('D-PDP'!S13,0)</f>
        <v>0</v>
      </c>
      <c r="T13" s="34">
        <f>+TRUNC('D-PDP'!T13,0)</f>
        <v>0</v>
      </c>
      <c r="U13" s="34">
        <f>+TRUNC('D-PDP'!U13,0)</f>
        <v>0</v>
      </c>
      <c r="V13" s="34">
        <f>+TRUNC('D-PDP'!V13,0)</f>
        <v>0</v>
      </c>
      <c r="W13" s="34">
        <f>+TRUNC('D-PDP'!W13,0)</f>
        <v>2221</v>
      </c>
      <c r="X13" s="34">
        <f>+TRUNC('D-PDP'!X13,0)</f>
        <v>0</v>
      </c>
      <c r="Y13" s="34">
        <f>+TRUNC('D-PDP'!Y13,0)</f>
        <v>0</v>
      </c>
      <c r="Z13" s="34">
        <f>+TRUNC('D-PDP'!Z13,0)</f>
        <v>2221</v>
      </c>
      <c r="AA13" s="34">
        <f>+TRUNC('D-PDP'!AA13,0)</f>
        <v>0</v>
      </c>
      <c r="AB13" s="34">
        <f>+TRUNC('D-PDP'!AB13,0)</f>
        <v>4756</v>
      </c>
      <c r="AC13" s="34">
        <f>+TRUNC('D-PDP'!AC13,0)</f>
        <v>0</v>
      </c>
      <c r="AD13" s="34">
        <f>+TRUNC('D-PDP'!AD13,3)</f>
        <v>0</v>
      </c>
      <c r="AE13" s="34">
        <f>+TRUNC('D-PDP'!AE13,3)</f>
        <v>974.95299999999997</v>
      </c>
      <c r="AF13" s="34">
        <f>+TRUNC('D-PDP'!AF13,0)</f>
        <v>0</v>
      </c>
      <c r="AG13" s="34">
        <f>+TRUNC('D-PDP'!AG13,0)</f>
        <v>0</v>
      </c>
      <c r="AH13" s="34">
        <f>+TRUNC('D-PDP'!AH13,0)</f>
        <v>0</v>
      </c>
      <c r="AI13" s="34">
        <f>+TRUNC('D-PDP'!AI13,0)</f>
        <v>0</v>
      </c>
      <c r="AJ13" s="34">
        <f>+TRUNC('D-PDP'!AJ13,6)</f>
        <v>19.995794</v>
      </c>
      <c r="AK13" s="34">
        <f>+TRUNC('D-PDP'!AK13,6)</f>
        <v>0</v>
      </c>
      <c r="AL13" s="34">
        <f>+TRUNC('D-PDP'!AL13,6)</f>
        <v>0</v>
      </c>
      <c r="AM13" s="34">
        <f>+TRUNC('D-PDP'!AM13,0)</f>
        <v>951</v>
      </c>
      <c r="AN13" s="34">
        <f>+TRUNC('D-PDP'!AN13,3)</f>
        <v>0</v>
      </c>
      <c r="AO13" s="34">
        <f>+TRUNC('D-PDP'!AO13,0)</f>
        <v>0</v>
      </c>
      <c r="AP13" s="34">
        <f>+TRUNC('D-PDP'!AP13,6)</f>
        <v>100</v>
      </c>
      <c r="AQ13" s="34">
        <f>+TRUNC('D-PDP'!AQ13,0)</f>
        <v>4756</v>
      </c>
      <c r="AR13" s="34">
        <f>+TRUNC('D-PDP'!AR13,0)</f>
        <v>0</v>
      </c>
      <c r="AS13" s="34">
        <f>+TRUNC('D-PDP'!AS13,3)</f>
        <v>0</v>
      </c>
      <c r="AT13" s="34">
        <f>+TRUNC('D-PDP'!AT13,3)</f>
        <v>974.95299999999997</v>
      </c>
      <c r="AU13" s="34">
        <f>+TRUNC('D-PDP'!AU13,0)</f>
        <v>0</v>
      </c>
      <c r="AV13" s="34">
        <f>+TRUNC('D-PDP'!AV13,0)</f>
        <v>0</v>
      </c>
      <c r="AW13" s="34">
        <f>+TRUNC('D-PDP'!AW13,0)</f>
        <v>0</v>
      </c>
      <c r="AX13" s="34">
        <f>+TRUNC('D-PDP'!AX13,0)</f>
        <v>0</v>
      </c>
      <c r="AY13" s="34">
        <f>+TRUNC('D-PDP'!AY13,0)</f>
        <v>951</v>
      </c>
      <c r="AZ13" s="34">
        <f>+TRUNC('D-PDP'!AZ13,3)</f>
        <v>0</v>
      </c>
      <c r="BA13" s="34">
        <f>+TRUNC('D-PDP'!BA13,0)</f>
        <v>0</v>
      </c>
      <c r="BB13" s="34">
        <f>+TRUNC('D-PDP'!BB13,0)</f>
        <v>3805</v>
      </c>
      <c r="BC13" s="34">
        <f>+TRUNC('D-PDP'!BC13,0)</f>
        <v>0</v>
      </c>
      <c r="BD13" s="34">
        <f>+TRUNC('D-PDP'!BD13,3)</f>
        <v>0</v>
      </c>
      <c r="BE13" s="34">
        <f>+TRUNC('D-PDP'!BE13,3)</f>
        <v>974.95299999999997</v>
      </c>
      <c r="BF13" s="34">
        <f>+TRUNC('D-PDP'!BF13,0)</f>
        <v>0</v>
      </c>
      <c r="BG13" s="34">
        <f>+TRUNC('D-PDP'!BG13,0)</f>
        <v>0</v>
      </c>
      <c r="BH13" s="34">
        <f>+TRUNC('D-PDP'!BH13,0)</f>
        <v>0</v>
      </c>
      <c r="BI13" s="34">
        <f>+TRUNC('D-PDP'!BI13,0)</f>
        <v>0</v>
      </c>
      <c r="BJ13" s="34">
        <f>+TRUNC('D-PDP'!BJ13,3)</f>
        <v>101.55800000000001</v>
      </c>
      <c r="BK13" s="34">
        <f>+TRUNC('D-PDP'!BK13,3)</f>
        <v>7.3890000000000002</v>
      </c>
      <c r="BL13" s="34">
        <f>+TRUNC('D-PDP'!BL13,3)</f>
        <v>-3.7839999999999998</v>
      </c>
      <c r="BM13" s="34">
        <f>+TRUNC('D-PDP'!BM13,3)</f>
        <v>1.389</v>
      </c>
      <c r="BN13" s="34">
        <f>+TRUNC('D-PDP'!BN13,3)</f>
        <v>3.423</v>
      </c>
      <c r="BO13" s="34">
        <f>+TRUNC('D-PDP'!BO13,3)</f>
        <v>3.423</v>
      </c>
      <c r="BP13" s="34">
        <f>+TRUNC('D-PDP'!BP13,3)</f>
        <v>0</v>
      </c>
      <c r="BQ13" s="34">
        <f>+TRUNC('D-PDP'!BQ13,3)</f>
        <v>0</v>
      </c>
      <c r="BR13" s="34">
        <f>+TRUNC('D-PDP'!BR13,3)</f>
        <v>0</v>
      </c>
      <c r="BS13" s="34">
        <f>+TRUNC('D-PDP'!BS13,3)</f>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f>+'D-PDP'!C14</f>
        <v>44986</v>
      </c>
      <c r="D14" s="37">
        <f>+TRUNC('D-PDP'!D14,0)</f>
        <v>1</v>
      </c>
      <c r="E14" s="37">
        <f>+TRUNC('D-PDP'!E14,0)</f>
        <v>0</v>
      </c>
      <c r="F14" s="37">
        <f>+TRUNC('D-PDP'!F14,0)</f>
        <v>1</v>
      </c>
      <c r="G14" s="37">
        <f>+TRUNC('D-PDP'!G14,0)</f>
        <v>0</v>
      </c>
      <c r="H14" s="37">
        <f>+TRUNC('D-PDP'!H14,0)</f>
        <v>0</v>
      </c>
      <c r="I14" s="37">
        <f>+TRUNC('D-PDP'!I14,0)</f>
        <v>0</v>
      </c>
      <c r="J14" s="37">
        <f>+TRUNC('D-PDP'!J14,0)</f>
        <v>0</v>
      </c>
      <c r="K14" s="34">
        <f>+TRUNC('D-PDP'!K14,0)</f>
        <v>5184</v>
      </c>
      <c r="L14" s="34">
        <f>+TRUNC('D-PDP'!L14,0)</f>
        <v>0</v>
      </c>
      <c r="M14" s="34">
        <f>+TRUNC('D-PDP'!M14,3)</f>
        <v>1062.816</v>
      </c>
      <c r="N14" s="34">
        <f>+TRUNC('D-PDP'!N14,3)</f>
        <v>1062.816</v>
      </c>
      <c r="O14" s="34">
        <f>+TRUNC('D-PDP'!O14,3)</f>
        <v>0</v>
      </c>
      <c r="P14" s="34">
        <f>+TRUNC('D-PDP'!P14,3)</f>
        <v>0</v>
      </c>
      <c r="Q14" s="34">
        <f>+TRUNC('D-PDP'!Q14,3)</f>
        <v>0</v>
      </c>
      <c r="R14" s="34">
        <f>+TRUNC('D-PDP'!R14,3)</f>
        <v>0</v>
      </c>
      <c r="S14" s="34">
        <f>+TRUNC('D-PDP'!S14,0)</f>
        <v>0</v>
      </c>
      <c r="T14" s="34">
        <f>+TRUNC('D-PDP'!T14,0)</f>
        <v>0</v>
      </c>
      <c r="U14" s="34">
        <f>+TRUNC('D-PDP'!U14,0)</f>
        <v>0</v>
      </c>
      <c r="V14" s="34">
        <f>+TRUNC('D-PDP'!V14,0)</f>
        <v>0</v>
      </c>
      <c r="W14" s="34">
        <f>+TRUNC('D-PDP'!W14,0)</f>
        <v>2538</v>
      </c>
      <c r="X14" s="34">
        <f>+TRUNC('D-PDP'!X14,0)</f>
        <v>0</v>
      </c>
      <c r="Y14" s="34">
        <f>+TRUNC('D-PDP'!Y14,0)</f>
        <v>0</v>
      </c>
      <c r="Z14" s="34">
        <f>+TRUNC('D-PDP'!Z14,0)</f>
        <v>2538</v>
      </c>
      <c r="AA14" s="34">
        <f>+TRUNC('D-PDP'!AA14,0)</f>
        <v>0</v>
      </c>
      <c r="AB14" s="34">
        <f>+TRUNC('D-PDP'!AB14,0)</f>
        <v>5184</v>
      </c>
      <c r="AC14" s="34">
        <f>+TRUNC('D-PDP'!AC14,0)</f>
        <v>0</v>
      </c>
      <c r="AD14" s="34">
        <f>+TRUNC('D-PDP'!AD14,3)</f>
        <v>0</v>
      </c>
      <c r="AE14" s="34">
        <f>+TRUNC('D-PDP'!AE14,3)</f>
        <v>1062.816</v>
      </c>
      <c r="AF14" s="34">
        <f>+TRUNC('D-PDP'!AF14,0)</f>
        <v>0</v>
      </c>
      <c r="AG14" s="34">
        <f>+TRUNC('D-PDP'!AG14,0)</f>
        <v>0</v>
      </c>
      <c r="AH14" s="34">
        <f>+TRUNC('D-PDP'!AH14,0)</f>
        <v>0</v>
      </c>
      <c r="AI14" s="34">
        <f>+TRUNC('D-PDP'!AI14,0)</f>
        <v>0</v>
      </c>
      <c r="AJ14" s="34">
        <f>+TRUNC('D-PDP'!AJ14,6)</f>
        <v>20.003858000000001</v>
      </c>
      <c r="AK14" s="34">
        <f>+TRUNC('D-PDP'!AK14,6)</f>
        <v>0</v>
      </c>
      <c r="AL14" s="34">
        <f>+TRUNC('D-PDP'!AL14,6)</f>
        <v>0</v>
      </c>
      <c r="AM14" s="34">
        <f>+TRUNC('D-PDP'!AM14,0)</f>
        <v>1037</v>
      </c>
      <c r="AN14" s="34">
        <f>+TRUNC('D-PDP'!AN14,3)</f>
        <v>0</v>
      </c>
      <c r="AO14" s="34">
        <f>+TRUNC('D-PDP'!AO14,0)</f>
        <v>0</v>
      </c>
      <c r="AP14" s="34">
        <f>+TRUNC('D-PDP'!AP14,6)</f>
        <v>100</v>
      </c>
      <c r="AQ14" s="34">
        <f>+TRUNC('D-PDP'!AQ14,0)</f>
        <v>5184</v>
      </c>
      <c r="AR14" s="34">
        <f>+TRUNC('D-PDP'!AR14,0)</f>
        <v>0</v>
      </c>
      <c r="AS14" s="34">
        <f>+TRUNC('D-PDP'!AS14,3)</f>
        <v>0</v>
      </c>
      <c r="AT14" s="34">
        <f>+TRUNC('D-PDP'!AT14,3)</f>
        <v>1062.816</v>
      </c>
      <c r="AU14" s="34">
        <f>+TRUNC('D-PDP'!AU14,0)</f>
        <v>0</v>
      </c>
      <c r="AV14" s="34">
        <f>+TRUNC('D-PDP'!AV14,0)</f>
        <v>0</v>
      </c>
      <c r="AW14" s="34">
        <f>+TRUNC('D-PDP'!AW14,0)</f>
        <v>0</v>
      </c>
      <c r="AX14" s="34">
        <f>+TRUNC('D-PDP'!AX14,0)</f>
        <v>0</v>
      </c>
      <c r="AY14" s="34">
        <f>+TRUNC('D-PDP'!AY14,0)</f>
        <v>1037</v>
      </c>
      <c r="AZ14" s="34">
        <f>+TRUNC('D-PDP'!AZ14,3)</f>
        <v>0</v>
      </c>
      <c r="BA14" s="34">
        <f>+TRUNC('D-PDP'!BA14,0)</f>
        <v>0</v>
      </c>
      <c r="BB14" s="34">
        <f>+TRUNC('D-PDP'!BB14,0)</f>
        <v>4147</v>
      </c>
      <c r="BC14" s="34">
        <f>+TRUNC('D-PDP'!BC14,0)</f>
        <v>0</v>
      </c>
      <c r="BD14" s="34">
        <f>+TRUNC('D-PDP'!BD14,3)</f>
        <v>0</v>
      </c>
      <c r="BE14" s="34">
        <f>+TRUNC('D-PDP'!BE14,3)</f>
        <v>1062.816</v>
      </c>
      <c r="BF14" s="34">
        <f>+TRUNC('D-PDP'!BF14,0)</f>
        <v>0</v>
      </c>
      <c r="BG14" s="34">
        <f>+TRUNC('D-PDP'!BG14,0)</f>
        <v>0</v>
      </c>
      <c r="BH14" s="34">
        <f>+TRUNC('D-PDP'!BH14,0)</f>
        <v>0</v>
      </c>
      <c r="BI14" s="34">
        <f>+TRUNC('D-PDP'!BI14,0)</f>
        <v>0</v>
      </c>
      <c r="BJ14" s="34">
        <f>+TRUNC('D-PDP'!BJ14,3)</f>
        <v>101.55800000000001</v>
      </c>
      <c r="BK14" s="34">
        <f>+TRUNC('D-PDP'!BK14,3)</f>
        <v>7.3890000000000002</v>
      </c>
      <c r="BL14" s="34">
        <f>+TRUNC('D-PDP'!BL14,3)</f>
        <v>-3.7839999999999998</v>
      </c>
      <c r="BM14" s="34">
        <f>+TRUNC('D-PDP'!BM14,3)</f>
        <v>1.389</v>
      </c>
      <c r="BN14" s="34">
        <f>+TRUNC('D-PDP'!BN14,3)</f>
        <v>3.423</v>
      </c>
      <c r="BO14" s="34">
        <f>+TRUNC('D-PDP'!BO14,3)</f>
        <v>3.423</v>
      </c>
      <c r="BP14" s="34">
        <f>+TRUNC('D-PDP'!BP14,3)</f>
        <v>0</v>
      </c>
      <c r="BQ14" s="34">
        <f>+TRUNC('D-PDP'!BQ14,3)</f>
        <v>0</v>
      </c>
      <c r="BR14" s="34">
        <f>+TRUNC('D-PDP'!BR14,3)</f>
        <v>0</v>
      </c>
      <c r="BS14" s="34">
        <f>+TRUNC('D-PDP'!BS14,3)</f>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f>+'D-PDP'!C15</f>
        <v>45017</v>
      </c>
      <c r="D15" s="37">
        <f>+TRUNC('D-PDP'!D15,0)</f>
        <v>1</v>
      </c>
      <c r="E15" s="37">
        <f>+TRUNC('D-PDP'!E15,0)</f>
        <v>0</v>
      </c>
      <c r="F15" s="37">
        <f>+TRUNC('D-PDP'!F15,0)</f>
        <v>1</v>
      </c>
      <c r="G15" s="37">
        <f>+TRUNC('D-PDP'!G15,0)</f>
        <v>0</v>
      </c>
      <c r="H15" s="37">
        <f>+TRUNC('D-PDP'!H15,0)</f>
        <v>0</v>
      </c>
      <c r="I15" s="37">
        <f>+TRUNC('D-PDP'!I15,0)</f>
        <v>0</v>
      </c>
      <c r="J15" s="37">
        <f>+TRUNC('D-PDP'!J15,0)</f>
        <v>0</v>
      </c>
      <c r="K15" s="34">
        <f>+TRUNC('D-PDP'!K15,0)</f>
        <v>4938</v>
      </c>
      <c r="L15" s="34">
        <f>+TRUNC('D-PDP'!L15,0)</f>
        <v>0</v>
      </c>
      <c r="M15" s="34">
        <f>+TRUNC('D-PDP'!M15,3)</f>
        <v>1012.3579999999999</v>
      </c>
      <c r="N15" s="34">
        <f>+TRUNC('D-PDP'!N15,3)</f>
        <v>1012.3579999999999</v>
      </c>
      <c r="O15" s="34">
        <f>+TRUNC('D-PDP'!O15,3)</f>
        <v>0</v>
      </c>
      <c r="P15" s="34">
        <f>+TRUNC('D-PDP'!P15,3)</f>
        <v>0</v>
      </c>
      <c r="Q15" s="34">
        <f>+TRUNC('D-PDP'!Q15,3)</f>
        <v>0</v>
      </c>
      <c r="R15" s="34">
        <f>+TRUNC('D-PDP'!R15,3)</f>
        <v>0</v>
      </c>
      <c r="S15" s="34">
        <f>+TRUNC('D-PDP'!S15,0)</f>
        <v>0</v>
      </c>
      <c r="T15" s="34">
        <f>+TRUNC('D-PDP'!T15,0)</f>
        <v>0</v>
      </c>
      <c r="U15" s="34">
        <f>+TRUNC('D-PDP'!U15,0)</f>
        <v>0</v>
      </c>
      <c r="V15" s="34">
        <f>+TRUNC('D-PDP'!V15,0)</f>
        <v>0</v>
      </c>
      <c r="W15" s="34">
        <f>+TRUNC('D-PDP'!W15,0)</f>
        <v>2533</v>
      </c>
      <c r="X15" s="34">
        <f>+TRUNC('D-PDP'!X15,0)</f>
        <v>0</v>
      </c>
      <c r="Y15" s="34">
        <f>+TRUNC('D-PDP'!Y15,0)</f>
        <v>0</v>
      </c>
      <c r="Z15" s="34">
        <f>+TRUNC('D-PDP'!Z15,0)</f>
        <v>2533</v>
      </c>
      <c r="AA15" s="34">
        <f>+TRUNC('D-PDP'!AA15,0)</f>
        <v>0</v>
      </c>
      <c r="AB15" s="34">
        <f>+TRUNC('D-PDP'!AB15,0)</f>
        <v>4938</v>
      </c>
      <c r="AC15" s="34">
        <f>+TRUNC('D-PDP'!AC15,0)</f>
        <v>0</v>
      </c>
      <c r="AD15" s="34">
        <f>+TRUNC('D-PDP'!AD15,3)</f>
        <v>0</v>
      </c>
      <c r="AE15" s="34">
        <f>+TRUNC('D-PDP'!AE15,3)</f>
        <v>1012.3579999999999</v>
      </c>
      <c r="AF15" s="34">
        <f>+TRUNC('D-PDP'!AF15,0)</f>
        <v>0</v>
      </c>
      <c r="AG15" s="34">
        <f>+TRUNC('D-PDP'!AG15,0)</f>
        <v>0</v>
      </c>
      <c r="AH15" s="34">
        <f>+TRUNC('D-PDP'!AH15,0)</f>
        <v>0</v>
      </c>
      <c r="AI15" s="34">
        <f>+TRUNC('D-PDP'!AI15,0)</f>
        <v>0</v>
      </c>
      <c r="AJ15" s="34">
        <f>+TRUNC('D-PDP'!AJ15,6)</f>
        <v>20.008099999999999</v>
      </c>
      <c r="AK15" s="34">
        <f>+TRUNC('D-PDP'!AK15,6)</f>
        <v>0</v>
      </c>
      <c r="AL15" s="34">
        <f>+TRUNC('D-PDP'!AL15,6)</f>
        <v>0</v>
      </c>
      <c r="AM15" s="34">
        <f>+TRUNC('D-PDP'!AM15,0)</f>
        <v>988</v>
      </c>
      <c r="AN15" s="34">
        <f>+TRUNC('D-PDP'!AN15,3)</f>
        <v>0</v>
      </c>
      <c r="AO15" s="34">
        <f>+TRUNC('D-PDP'!AO15,0)</f>
        <v>0</v>
      </c>
      <c r="AP15" s="34">
        <f>+TRUNC('D-PDP'!AP15,6)</f>
        <v>100</v>
      </c>
      <c r="AQ15" s="34">
        <f>+TRUNC('D-PDP'!AQ15,0)</f>
        <v>4938</v>
      </c>
      <c r="AR15" s="34">
        <f>+TRUNC('D-PDP'!AR15,0)</f>
        <v>0</v>
      </c>
      <c r="AS15" s="34">
        <f>+TRUNC('D-PDP'!AS15,3)</f>
        <v>0</v>
      </c>
      <c r="AT15" s="34">
        <f>+TRUNC('D-PDP'!AT15,3)</f>
        <v>1012.3579999999999</v>
      </c>
      <c r="AU15" s="34">
        <f>+TRUNC('D-PDP'!AU15,0)</f>
        <v>0</v>
      </c>
      <c r="AV15" s="34">
        <f>+TRUNC('D-PDP'!AV15,0)</f>
        <v>0</v>
      </c>
      <c r="AW15" s="34">
        <f>+TRUNC('D-PDP'!AW15,0)</f>
        <v>0</v>
      </c>
      <c r="AX15" s="34">
        <f>+TRUNC('D-PDP'!AX15,0)</f>
        <v>0</v>
      </c>
      <c r="AY15" s="34">
        <f>+TRUNC('D-PDP'!AY15,0)</f>
        <v>988</v>
      </c>
      <c r="AZ15" s="34">
        <f>+TRUNC('D-PDP'!AZ15,3)</f>
        <v>0</v>
      </c>
      <c r="BA15" s="34">
        <f>+TRUNC('D-PDP'!BA15,0)</f>
        <v>0</v>
      </c>
      <c r="BB15" s="34">
        <f>+TRUNC('D-PDP'!BB15,0)</f>
        <v>3950</v>
      </c>
      <c r="BC15" s="34">
        <f>+TRUNC('D-PDP'!BC15,0)</f>
        <v>0</v>
      </c>
      <c r="BD15" s="34">
        <f>+TRUNC('D-PDP'!BD15,3)</f>
        <v>0</v>
      </c>
      <c r="BE15" s="34">
        <f>+TRUNC('D-PDP'!BE15,3)</f>
        <v>1012.3579999999999</v>
      </c>
      <c r="BF15" s="34">
        <f>+TRUNC('D-PDP'!BF15,0)</f>
        <v>0</v>
      </c>
      <c r="BG15" s="34">
        <f>+TRUNC('D-PDP'!BG15,0)</f>
        <v>0</v>
      </c>
      <c r="BH15" s="34">
        <f>+TRUNC('D-PDP'!BH15,0)</f>
        <v>0</v>
      </c>
      <c r="BI15" s="34">
        <f>+TRUNC('D-PDP'!BI15,0)</f>
        <v>0</v>
      </c>
      <c r="BJ15" s="34">
        <f>+TRUNC('D-PDP'!BJ15,3)</f>
        <v>101.55800000000001</v>
      </c>
      <c r="BK15" s="34">
        <f>+TRUNC('D-PDP'!BK15,3)</f>
        <v>7.3890000000000002</v>
      </c>
      <c r="BL15" s="34">
        <f>+TRUNC('D-PDP'!BL15,3)</f>
        <v>-3.7839999999999998</v>
      </c>
      <c r="BM15" s="34">
        <f>+TRUNC('D-PDP'!BM15,3)</f>
        <v>1.389</v>
      </c>
      <c r="BN15" s="34">
        <f>+TRUNC('D-PDP'!BN15,3)</f>
        <v>3.423</v>
      </c>
      <c r="BO15" s="34">
        <f>+TRUNC('D-PDP'!BO15,3)</f>
        <v>3.423</v>
      </c>
      <c r="BP15" s="34">
        <f>+TRUNC('D-PDP'!BP15,3)</f>
        <v>0</v>
      </c>
      <c r="BQ15" s="34">
        <f>+TRUNC('D-PDP'!BQ15,3)</f>
        <v>0</v>
      </c>
      <c r="BR15" s="34">
        <f>+TRUNC('D-PDP'!BR15,3)</f>
        <v>0</v>
      </c>
      <c r="BS15" s="34">
        <f>+TRUNC('D-PDP'!BS15,3)</f>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f>+'D-PDP'!C16</f>
        <v>45047</v>
      </c>
      <c r="D16" s="37">
        <f>+TRUNC('D-PDP'!D16,0)</f>
        <v>1</v>
      </c>
      <c r="E16" s="37">
        <f>+TRUNC('D-PDP'!E16,0)</f>
        <v>0</v>
      </c>
      <c r="F16" s="37">
        <f>+TRUNC('D-PDP'!F16,0)</f>
        <v>1</v>
      </c>
      <c r="G16" s="37">
        <f>+TRUNC('D-PDP'!G16,0)</f>
        <v>0</v>
      </c>
      <c r="H16" s="37">
        <f>+TRUNC('D-PDP'!H16,0)</f>
        <v>0</v>
      </c>
      <c r="I16" s="37">
        <f>+TRUNC('D-PDP'!I16,0)</f>
        <v>0</v>
      </c>
      <c r="J16" s="37">
        <f>+TRUNC('D-PDP'!J16,0)</f>
        <v>0</v>
      </c>
      <c r="K16" s="34">
        <f>+TRUNC('D-PDP'!K16,0)</f>
        <v>5024</v>
      </c>
      <c r="L16" s="34">
        <f>+TRUNC('D-PDP'!L16,0)</f>
        <v>0</v>
      </c>
      <c r="M16" s="34">
        <f>+TRUNC('D-PDP'!M16,3)</f>
        <v>1029.835</v>
      </c>
      <c r="N16" s="34">
        <f>+TRUNC('D-PDP'!N16,3)</f>
        <v>1029.835</v>
      </c>
      <c r="O16" s="34">
        <f>+TRUNC('D-PDP'!O16,3)</f>
        <v>0</v>
      </c>
      <c r="P16" s="34">
        <f>+TRUNC('D-PDP'!P16,3)</f>
        <v>0</v>
      </c>
      <c r="Q16" s="34">
        <f>+TRUNC('D-PDP'!Q16,3)</f>
        <v>0</v>
      </c>
      <c r="R16" s="34">
        <f>+TRUNC('D-PDP'!R16,3)</f>
        <v>0</v>
      </c>
      <c r="S16" s="34">
        <f>+TRUNC('D-PDP'!S16,0)</f>
        <v>0</v>
      </c>
      <c r="T16" s="34">
        <f>+TRUNC('D-PDP'!T16,0)</f>
        <v>0</v>
      </c>
      <c r="U16" s="34">
        <f>+TRUNC('D-PDP'!U16,0)</f>
        <v>0</v>
      </c>
      <c r="V16" s="34">
        <f>+TRUNC('D-PDP'!V16,0)</f>
        <v>0</v>
      </c>
      <c r="W16" s="34">
        <f>+TRUNC('D-PDP'!W16,0)</f>
        <v>2694</v>
      </c>
      <c r="X16" s="34">
        <f>+TRUNC('D-PDP'!X16,0)</f>
        <v>0</v>
      </c>
      <c r="Y16" s="34">
        <f>+TRUNC('D-PDP'!Y16,0)</f>
        <v>0</v>
      </c>
      <c r="Z16" s="34">
        <f>+TRUNC('D-PDP'!Z16,0)</f>
        <v>2694</v>
      </c>
      <c r="AA16" s="34">
        <f>+TRUNC('D-PDP'!AA16,0)</f>
        <v>0</v>
      </c>
      <c r="AB16" s="34">
        <f>+TRUNC('D-PDP'!AB16,0)</f>
        <v>5024</v>
      </c>
      <c r="AC16" s="34">
        <f>+TRUNC('D-PDP'!AC16,0)</f>
        <v>0</v>
      </c>
      <c r="AD16" s="34">
        <f>+TRUNC('D-PDP'!AD16,3)</f>
        <v>0</v>
      </c>
      <c r="AE16" s="34">
        <f>+TRUNC('D-PDP'!AE16,3)</f>
        <v>1029.835</v>
      </c>
      <c r="AF16" s="34">
        <f>+TRUNC('D-PDP'!AF16,0)</f>
        <v>0</v>
      </c>
      <c r="AG16" s="34">
        <f>+TRUNC('D-PDP'!AG16,0)</f>
        <v>0</v>
      </c>
      <c r="AH16" s="34">
        <f>+TRUNC('D-PDP'!AH16,0)</f>
        <v>0</v>
      </c>
      <c r="AI16" s="34">
        <f>+TRUNC('D-PDP'!AI16,0)</f>
        <v>0</v>
      </c>
      <c r="AJ16" s="34">
        <f>+TRUNC('D-PDP'!AJ16,6)</f>
        <v>20.003979999999999</v>
      </c>
      <c r="AK16" s="34">
        <f>+TRUNC('D-PDP'!AK16,6)</f>
        <v>0</v>
      </c>
      <c r="AL16" s="34">
        <f>+TRUNC('D-PDP'!AL16,6)</f>
        <v>0</v>
      </c>
      <c r="AM16" s="34">
        <f>+TRUNC('D-PDP'!AM16,0)</f>
        <v>1005</v>
      </c>
      <c r="AN16" s="34">
        <f>+TRUNC('D-PDP'!AN16,3)</f>
        <v>0</v>
      </c>
      <c r="AO16" s="34">
        <f>+TRUNC('D-PDP'!AO16,0)</f>
        <v>0</v>
      </c>
      <c r="AP16" s="34">
        <f>+TRUNC('D-PDP'!AP16,6)</f>
        <v>100</v>
      </c>
      <c r="AQ16" s="34">
        <f>+TRUNC('D-PDP'!AQ16,0)</f>
        <v>5024</v>
      </c>
      <c r="AR16" s="34">
        <f>+TRUNC('D-PDP'!AR16,0)</f>
        <v>0</v>
      </c>
      <c r="AS16" s="34">
        <f>+TRUNC('D-PDP'!AS16,3)</f>
        <v>0</v>
      </c>
      <c r="AT16" s="34">
        <f>+TRUNC('D-PDP'!AT16,3)</f>
        <v>1029.835</v>
      </c>
      <c r="AU16" s="34">
        <f>+TRUNC('D-PDP'!AU16,0)</f>
        <v>0</v>
      </c>
      <c r="AV16" s="34">
        <f>+TRUNC('D-PDP'!AV16,0)</f>
        <v>0</v>
      </c>
      <c r="AW16" s="34">
        <f>+TRUNC('D-PDP'!AW16,0)</f>
        <v>0</v>
      </c>
      <c r="AX16" s="34">
        <f>+TRUNC('D-PDP'!AX16,0)</f>
        <v>0</v>
      </c>
      <c r="AY16" s="34">
        <f>+TRUNC('D-PDP'!AY16,0)</f>
        <v>1005</v>
      </c>
      <c r="AZ16" s="34">
        <f>+TRUNC('D-PDP'!AZ16,3)</f>
        <v>0</v>
      </c>
      <c r="BA16" s="34">
        <f>+TRUNC('D-PDP'!BA16,0)</f>
        <v>0</v>
      </c>
      <c r="BB16" s="34">
        <f>+TRUNC('D-PDP'!BB16,0)</f>
        <v>4019</v>
      </c>
      <c r="BC16" s="34">
        <f>+TRUNC('D-PDP'!BC16,0)</f>
        <v>0</v>
      </c>
      <c r="BD16" s="34">
        <f>+TRUNC('D-PDP'!BD16,3)</f>
        <v>0</v>
      </c>
      <c r="BE16" s="34">
        <f>+TRUNC('D-PDP'!BE16,3)</f>
        <v>1029.835</v>
      </c>
      <c r="BF16" s="34">
        <f>+TRUNC('D-PDP'!BF16,0)</f>
        <v>0</v>
      </c>
      <c r="BG16" s="34">
        <f>+TRUNC('D-PDP'!BG16,0)</f>
        <v>0</v>
      </c>
      <c r="BH16" s="34">
        <f>+TRUNC('D-PDP'!BH16,0)</f>
        <v>0</v>
      </c>
      <c r="BI16" s="34">
        <f>+TRUNC('D-PDP'!BI16,0)</f>
        <v>0</v>
      </c>
      <c r="BJ16" s="34">
        <f>+TRUNC('D-PDP'!BJ16,3)</f>
        <v>101.55800000000001</v>
      </c>
      <c r="BK16" s="34">
        <f>+TRUNC('D-PDP'!BK16,3)</f>
        <v>7.3890000000000002</v>
      </c>
      <c r="BL16" s="34">
        <f>+TRUNC('D-PDP'!BL16,3)</f>
        <v>-3.7839999999999998</v>
      </c>
      <c r="BM16" s="34">
        <f>+TRUNC('D-PDP'!BM16,3)</f>
        <v>1.389</v>
      </c>
      <c r="BN16" s="34">
        <f>+TRUNC('D-PDP'!BN16,3)</f>
        <v>3.423</v>
      </c>
      <c r="BO16" s="34">
        <f>+TRUNC('D-PDP'!BO16,3)</f>
        <v>3.423</v>
      </c>
      <c r="BP16" s="34">
        <f>+TRUNC('D-PDP'!BP16,3)</f>
        <v>0</v>
      </c>
      <c r="BQ16" s="34">
        <f>+TRUNC('D-PDP'!BQ16,3)</f>
        <v>0</v>
      </c>
      <c r="BR16" s="34">
        <f>+TRUNC('D-PDP'!BR16,3)</f>
        <v>0</v>
      </c>
      <c r="BS16" s="34">
        <f>+TRUNC('D-PDP'!BS16,3)</f>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f>+'D-PDP'!C17</f>
        <v>45078</v>
      </c>
      <c r="D17" s="37">
        <f>+TRUNC('D-PDP'!D17,0)</f>
        <v>1</v>
      </c>
      <c r="E17" s="37">
        <f>+TRUNC('D-PDP'!E17,0)</f>
        <v>0</v>
      </c>
      <c r="F17" s="37">
        <f>+TRUNC('D-PDP'!F17,0)</f>
        <v>1</v>
      </c>
      <c r="G17" s="37">
        <f>+TRUNC('D-PDP'!G17,0)</f>
        <v>0</v>
      </c>
      <c r="H17" s="37">
        <f>+TRUNC('D-PDP'!H17,0)</f>
        <v>0</v>
      </c>
      <c r="I17" s="37">
        <f>+TRUNC('D-PDP'!I17,0)</f>
        <v>0</v>
      </c>
      <c r="J17" s="37">
        <f>+TRUNC('D-PDP'!J17,0)</f>
        <v>0</v>
      </c>
      <c r="K17" s="34">
        <f>+TRUNC('D-PDP'!K17,0)</f>
        <v>4787</v>
      </c>
      <c r="L17" s="34">
        <f>+TRUNC('D-PDP'!L17,0)</f>
        <v>0</v>
      </c>
      <c r="M17" s="34">
        <f>+TRUNC('D-PDP'!M17,3)</f>
        <v>981.28</v>
      </c>
      <c r="N17" s="34">
        <f>+TRUNC('D-PDP'!N17,3)</f>
        <v>981.28</v>
      </c>
      <c r="O17" s="34">
        <f>+TRUNC('D-PDP'!O17,3)</f>
        <v>0</v>
      </c>
      <c r="P17" s="34">
        <f>+TRUNC('D-PDP'!P17,3)</f>
        <v>0</v>
      </c>
      <c r="Q17" s="34">
        <f>+TRUNC('D-PDP'!Q17,3)</f>
        <v>0</v>
      </c>
      <c r="R17" s="34">
        <f>+TRUNC('D-PDP'!R17,3)</f>
        <v>0</v>
      </c>
      <c r="S17" s="34">
        <f>+TRUNC('D-PDP'!S17,0)</f>
        <v>0</v>
      </c>
      <c r="T17" s="34">
        <f>+TRUNC('D-PDP'!T17,0)</f>
        <v>0</v>
      </c>
      <c r="U17" s="34">
        <f>+TRUNC('D-PDP'!U17,0)</f>
        <v>0</v>
      </c>
      <c r="V17" s="34">
        <f>+TRUNC('D-PDP'!V17,0)</f>
        <v>0</v>
      </c>
      <c r="W17" s="34">
        <f>+TRUNC('D-PDP'!W17,0)</f>
        <v>2680</v>
      </c>
      <c r="X17" s="34">
        <f>+TRUNC('D-PDP'!X17,0)</f>
        <v>0</v>
      </c>
      <c r="Y17" s="34">
        <f>+TRUNC('D-PDP'!Y17,0)</f>
        <v>0</v>
      </c>
      <c r="Z17" s="34">
        <f>+TRUNC('D-PDP'!Z17,0)</f>
        <v>2680</v>
      </c>
      <c r="AA17" s="34">
        <f>+TRUNC('D-PDP'!AA17,0)</f>
        <v>0</v>
      </c>
      <c r="AB17" s="34">
        <f>+TRUNC('D-PDP'!AB17,0)</f>
        <v>4787</v>
      </c>
      <c r="AC17" s="34">
        <f>+TRUNC('D-PDP'!AC17,0)</f>
        <v>0</v>
      </c>
      <c r="AD17" s="34">
        <f>+TRUNC('D-PDP'!AD17,3)</f>
        <v>0</v>
      </c>
      <c r="AE17" s="34">
        <f>+TRUNC('D-PDP'!AE17,3)</f>
        <v>981.28</v>
      </c>
      <c r="AF17" s="34">
        <f>+TRUNC('D-PDP'!AF17,0)</f>
        <v>0</v>
      </c>
      <c r="AG17" s="34">
        <f>+TRUNC('D-PDP'!AG17,0)</f>
        <v>0</v>
      </c>
      <c r="AH17" s="34">
        <f>+TRUNC('D-PDP'!AH17,0)</f>
        <v>0</v>
      </c>
      <c r="AI17" s="34">
        <f>+TRUNC('D-PDP'!AI17,0)</f>
        <v>0</v>
      </c>
      <c r="AJ17" s="34">
        <f>+TRUNC('D-PDP'!AJ17,6)</f>
        <v>19.991644000000001</v>
      </c>
      <c r="AK17" s="34">
        <f>+TRUNC('D-PDP'!AK17,6)</f>
        <v>0</v>
      </c>
      <c r="AL17" s="34">
        <f>+TRUNC('D-PDP'!AL17,6)</f>
        <v>0</v>
      </c>
      <c r="AM17" s="34">
        <f>+TRUNC('D-PDP'!AM17,0)</f>
        <v>957</v>
      </c>
      <c r="AN17" s="34">
        <f>+TRUNC('D-PDP'!AN17,3)</f>
        <v>0</v>
      </c>
      <c r="AO17" s="34">
        <f>+TRUNC('D-PDP'!AO17,0)</f>
        <v>0</v>
      </c>
      <c r="AP17" s="34">
        <f>+TRUNC('D-PDP'!AP17,6)</f>
        <v>100</v>
      </c>
      <c r="AQ17" s="34">
        <f>+TRUNC('D-PDP'!AQ17,0)</f>
        <v>4787</v>
      </c>
      <c r="AR17" s="34">
        <f>+TRUNC('D-PDP'!AR17,0)</f>
        <v>0</v>
      </c>
      <c r="AS17" s="34">
        <f>+TRUNC('D-PDP'!AS17,3)</f>
        <v>0</v>
      </c>
      <c r="AT17" s="34">
        <f>+TRUNC('D-PDP'!AT17,3)</f>
        <v>981.28</v>
      </c>
      <c r="AU17" s="34">
        <f>+TRUNC('D-PDP'!AU17,0)</f>
        <v>0</v>
      </c>
      <c r="AV17" s="34">
        <f>+TRUNC('D-PDP'!AV17,0)</f>
        <v>0</v>
      </c>
      <c r="AW17" s="34">
        <f>+TRUNC('D-PDP'!AW17,0)</f>
        <v>0</v>
      </c>
      <c r="AX17" s="34">
        <f>+TRUNC('D-PDP'!AX17,0)</f>
        <v>0</v>
      </c>
      <c r="AY17" s="34">
        <f>+TRUNC('D-PDP'!AY17,0)</f>
        <v>957</v>
      </c>
      <c r="AZ17" s="34">
        <f>+TRUNC('D-PDP'!AZ17,3)</f>
        <v>0</v>
      </c>
      <c r="BA17" s="34">
        <f>+TRUNC('D-PDP'!BA17,0)</f>
        <v>0</v>
      </c>
      <c r="BB17" s="34">
        <f>+TRUNC('D-PDP'!BB17,0)</f>
        <v>3830</v>
      </c>
      <c r="BC17" s="34">
        <f>+TRUNC('D-PDP'!BC17,0)</f>
        <v>0</v>
      </c>
      <c r="BD17" s="34">
        <f>+TRUNC('D-PDP'!BD17,3)</f>
        <v>0</v>
      </c>
      <c r="BE17" s="34">
        <f>+TRUNC('D-PDP'!BE17,3)</f>
        <v>981.28</v>
      </c>
      <c r="BF17" s="34">
        <f>+TRUNC('D-PDP'!BF17,0)</f>
        <v>0</v>
      </c>
      <c r="BG17" s="34">
        <f>+TRUNC('D-PDP'!BG17,0)</f>
        <v>0</v>
      </c>
      <c r="BH17" s="34">
        <f>+TRUNC('D-PDP'!BH17,0)</f>
        <v>0</v>
      </c>
      <c r="BI17" s="34">
        <f>+TRUNC('D-PDP'!BI17,0)</f>
        <v>0</v>
      </c>
      <c r="BJ17" s="34">
        <f>+TRUNC('D-PDP'!BJ17,3)</f>
        <v>101.55800000000001</v>
      </c>
      <c r="BK17" s="34">
        <f>+TRUNC('D-PDP'!BK17,3)</f>
        <v>7.3890000000000002</v>
      </c>
      <c r="BL17" s="34">
        <f>+TRUNC('D-PDP'!BL17,3)</f>
        <v>-3.7839999999999998</v>
      </c>
      <c r="BM17" s="34">
        <f>+TRUNC('D-PDP'!BM17,3)</f>
        <v>1.389</v>
      </c>
      <c r="BN17" s="34">
        <f>+TRUNC('D-PDP'!BN17,3)</f>
        <v>3.423</v>
      </c>
      <c r="BO17" s="34">
        <f>+TRUNC('D-PDP'!BO17,3)</f>
        <v>3.423</v>
      </c>
      <c r="BP17" s="34">
        <f>+TRUNC('D-PDP'!BP17,3)</f>
        <v>0</v>
      </c>
      <c r="BQ17" s="34">
        <f>+TRUNC('D-PDP'!BQ17,3)</f>
        <v>0</v>
      </c>
      <c r="BR17" s="34">
        <f>+TRUNC('D-PDP'!BR17,3)</f>
        <v>0</v>
      </c>
      <c r="BS17" s="34">
        <f>+TRUNC('D-PDP'!BS17,3)</f>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f>+'D-PDP'!C18</f>
        <v>45108</v>
      </c>
      <c r="D18" s="37">
        <f>+TRUNC('D-PDP'!D18,0)</f>
        <v>1</v>
      </c>
      <c r="E18" s="37">
        <f>+TRUNC('D-PDP'!E18,0)</f>
        <v>0</v>
      </c>
      <c r="F18" s="37">
        <f>+TRUNC('D-PDP'!F18,0)</f>
        <v>1</v>
      </c>
      <c r="G18" s="37">
        <f>+TRUNC('D-PDP'!G18,0)</f>
        <v>0</v>
      </c>
      <c r="H18" s="37">
        <f>+TRUNC('D-PDP'!H18,0)</f>
        <v>0</v>
      </c>
      <c r="I18" s="37">
        <f>+TRUNC('D-PDP'!I18,0)</f>
        <v>0</v>
      </c>
      <c r="J18" s="37">
        <f>+TRUNC('D-PDP'!J18,0)</f>
        <v>0</v>
      </c>
      <c r="K18" s="34">
        <f>+TRUNC('D-PDP'!K18,0)</f>
        <v>4871</v>
      </c>
      <c r="L18" s="34">
        <f>+TRUNC('D-PDP'!L18,0)</f>
        <v>0</v>
      </c>
      <c r="M18" s="34">
        <f>+TRUNC('D-PDP'!M18,3)</f>
        <v>998.55700000000002</v>
      </c>
      <c r="N18" s="34">
        <f>+TRUNC('D-PDP'!N18,3)</f>
        <v>998.55700000000002</v>
      </c>
      <c r="O18" s="34">
        <f>+TRUNC('D-PDP'!O18,3)</f>
        <v>0</v>
      </c>
      <c r="P18" s="34">
        <f>+TRUNC('D-PDP'!P18,3)</f>
        <v>0</v>
      </c>
      <c r="Q18" s="34">
        <f>+TRUNC('D-PDP'!Q18,3)</f>
        <v>0</v>
      </c>
      <c r="R18" s="34">
        <f>+TRUNC('D-PDP'!R18,3)</f>
        <v>0</v>
      </c>
      <c r="S18" s="34">
        <f>+TRUNC('D-PDP'!S18,0)</f>
        <v>0</v>
      </c>
      <c r="T18" s="34">
        <f>+TRUNC('D-PDP'!T18,0)</f>
        <v>0</v>
      </c>
      <c r="U18" s="34">
        <f>+TRUNC('D-PDP'!U18,0)</f>
        <v>0</v>
      </c>
      <c r="V18" s="34">
        <f>+TRUNC('D-PDP'!V18,0)</f>
        <v>0</v>
      </c>
      <c r="W18" s="34">
        <f>+TRUNC('D-PDP'!W18,0)</f>
        <v>2843</v>
      </c>
      <c r="X18" s="34">
        <f>+TRUNC('D-PDP'!X18,0)</f>
        <v>0</v>
      </c>
      <c r="Y18" s="34">
        <f>+TRUNC('D-PDP'!Y18,0)</f>
        <v>0</v>
      </c>
      <c r="Z18" s="34">
        <f>+TRUNC('D-PDP'!Z18,0)</f>
        <v>2843</v>
      </c>
      <c r="AA18" s="34">
        <f>+TRUNC('D-PDP'!AA18,0)</f>
        <v>0</v>
      </c>
      <c r="AB18" s="34">
        <f>+TRUNC('D-PDP'!AB18,0)</f>
        <v>4871</v>
      </c>
      <c r="AC18" s="34">
        <f>+TRUNC('D-PDP'!AC18,0)</f>
        <v>0</v>
      </c>
      <c r="AD18" s="34">
        <f>+TRUNC('D-PDP'!AD18,3)</f>
        <v>0</v>
      </c>
      <c r="AE18" s="34">
        <f>+TRUNC('D-PDP'!AE18,3)</f>
        <v>998.55700000000002</v>
      </c>
      <c r="AF18" s="34">
        <f>+TRUNC('D-PDP'!AF18,0)</f>
        <v>0</v>
      </c>
      <c r="AG18" s="34">
        <f>+TRUNC('D-PDP'!AG18,0)</f>
        <v>0</v>
      </c>
      <c r="AH18" s="34">
        <f>+TRUNC('D-PDP'!AH18,0)</f>
        <v>0</v>
      </c>
      <c r="AI18" s="34">
        <f>+TRUNC('D-PDP'!AI18,0)</f>
        <v>0</v>
      </c>
      <c r="AJ18" s="34">
        <f>+TRUNC('D-PDP'!AJ18,6)</f>
        <v>19.995894</v>
      </c>
      <c r="AK18" s="34">
        <f>+TRUNC('D-PDP'!AK18,6)</f>
        <v>0</v>
      </c>
      <c r="AL18" s="34">
        <f>+TRUNC('D-PDP'!AL18,6)</f>
        <v>0</v>
      </c>
      <c r="AM18" s="34">
        <f>+TRUNC('D-PDP'!AM18,0)</f>
        <v>974</v>
      </c>
      <c r="AN18" s="34">
        <f>+TRUNC('D-PDP'!AN18,3)</f>
        <v>0</v>
      </c>
      <c r="AO18" s="34">
        <f>+TRUNC('D-PDP'!AO18,0)</f>
        <v>0</v>
      </c>
      <c r="AP18" s="34">
        <f>+TRUNC('D-PDP'!AP18,6)</f>
        <v>100</v>
      </c>
      <c r="AQ18" s="34">
        <f>+TRUNC('D-PDP'!AQ18,0)</f>
        <v>4871</v>
      </c>
      <c r="AR18" s="34">
        <f>+TRUNC('D-PDP'!AR18,0)</f>
        <v>0</v>
      </c>
      <c r="AS18" s="34">
        <f>+TRUNC('D-PDP'!AS18,3)</f>
        <v>0</v>
      </c>
      <c r="AT18" s="34">
        <f>+TRUNC('D-PDP'!AT18,3)</f>
        <v>998.55700000000002</v>
      </c>
      <c r="AU18" s="34">
        <f>+TRUNC('D-PDP'!AU18,0)</f>
        <v>0</v>
      </c>
      <c r="AV18" s="34">
        <f>+TRUNC('D-PDP'!AV18,0)</f>
        <v>0</v>
      </c>
      <c r="AW18" s="34">
        <f>+TRUNC('D-PDP'!AW18,0)</f>
        <v>0</v>
      </c>
      <c r="AX18" s="34">
        <f>+TRUNC('D-PDP'!AX18,0)</f>
        <v>0</v>
      </c>
      <c r="AY18" s="34">
        <f>+TRUNC('D-PDP'!AY18,0)</f>
        <v>974</v>
      </c>
      <c r="AZ18" s="34">
        <f>+TRUNC('D-PDP'!AZ18,3)</f>
        <v>0</v>
      </c>
      <c r="BA18" s="34">
        <f>+TRUNC('D-PDP'!BA18,0)</f>
        <v>0</v>
      </c>
      <c r="BB18" s="34">
        <f>+TRUNC('D-PDP'!BB18,0)</f>
        <v>3897</v>
      </c>
      <c r="BC18" s="34">
        <f>+TRUNC('D-PDP'!BC18,0)</f>
        <v>0</v>
      </c>
      <c r="BD18" s="34">
        <f>+TRUNC('D-PDP'!BD18,3)</f>
        <v>0</v>
      </c>
      <c r="BE18" s="34">
        <f>+TRUNC('D-PDP'!BE18,3)</f>
        <v>998.55700000000002</v>
      </c>
      <c r="BF18" s="34">
        <f>+TRUNC('D-PDP'!BF18,0)</f>
        <v>0</v>
      </c>
      <c r="BG18" s="34">
        <f>+TRUNC('D-PDP'!BG18,0)</f>
        <v>0</v>
      </c>
      <c r="BH18" s="34">
        <f>+TRUNC('D-PDP'!BH18,0)</f>
        <v>0</v>
      </c>
      <c r="BI18" s="34">
        <f>+TRUNC('D-PDP'!BI18,0)</f>
        <v>0</v>
      </c>
      <c r="BJ18" s="34">
        <f>+TRUNC('D-PDP'!BJ18,3)</f>
        <v>101.55800000000001</v>
      </c>
      <c r="BK18" s="34">
        <f>+TRUNC('D-PDP'!BK18,3)</f>
        <v>7.3890000000000002</v>
      </c>
      <c r="BL18" s="34">
        <f>+TRUNC('D-PDP'!BL18,3)</f>
        <v>-3.7839999999999998</v>
      </c>
      <c r="BM18" s="34">
        <f>+TRUNC('D-PDP'!BM18,3)</f>
        <v>1.389</v>
      </c>
      <c r="BN18" s="34">
        <f>+TRUNC('D-PDP'!BN18,3)</f>
        <v>3.423</v>
      </c>
      <c r="BO18" s="34">
        <f>+TRUNC('D-PDP'!BO18,3)</f>
        <v>3.423</v>
      </c>
      <c r="BP18" s="34">
        <f>+TRUNC('D-PDP'!BP18,3)</f>
        <v>0</v>
      </c>
      <c r="BQ18" s="34">
        <f>+TRUNC('D-PDP'!BQ18,3)</f>
        <v>0</v>
      </c>
      <c r="BR18" s="34">
        <f>+TRUNC('D-PDP'!BR18,3)</f>
        <v>0</v>
      </c>
      <c r="BS18" s="34">
        <f>+TRUNC('D-PDP'!BS18,3)</f>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f>+'D-PDP'!C19</f>
        <v>45139</v>
      </c>
      <c r="D19" s="37">
        <f>+TRUNC('D-PDP'!D19,0)</f>
        <v>1</v>
      </c>
      <c r="E19" s="37">
        <f>+TRUNC('D-PDP'!E19,0)</f>
        <v>0</v>
      </c>
      <c r="F19" s="37">
        <f>+TRUNC('D-PDP'!F19,0)</f>
        <v>1</v>
      </c>
      <c r="G19" s="37">
        <f>+TRUNC('D-PDP'!G19,0)</f>
        <v>0</v>
      </c>
      <c r="H19" s="37">
        <f>+TRUNC('D-PDP'!H19,0)</f>
        <v>0</v>
      </c>
      <c r="I19" s="37">
        <f>+TRUNC('D-PDP'!I19,0)</f>
        <v>0</v>
      </c>
      <c r="J19" s="37">
        <f>+TRUNC('D-PDP'!J19,0)</f>
        <v>0</v>
      </c>
      <c r="K19" s="34">
        <f>+TRUNC('D-PDP'!K19,0)</f>
        <v>4796</v>
      </c>
      <c r="L19" s="34">
        <f>+TRUNC('D-PDP'!L19,0)</f>
        <v>0</v>
      </c>
      <c r="M19" s="34">
        <f>+TRUNC('D-PDP'!M19,3)</f>
        <v>983.274</v>
      </c>
      <c r="N19" s="34">
        <f>+TRUNC('D-PDP'!N19,3)</f>
        <v>983.274</v>
      </c>
      <c r="O19" s="34">
        <f>+TRUNC('D-PDP'!O19,3)</f>
        <v>0</v>
      </c>
      <c r="P19" s="34">
        <f>+TRUNC('D-PDP'!P19,3)</f>
        <v>0</v>
      </c>
      <c r="Q19" s="34">
        <f>+TRUNC('D-PDP'!Q19,3)</f>
        <v>0</v>
      </c>
      <c r="R19" s="34">
        <f>+TRUNC('D-PDP'!R19,3)</f>
        <v>0</v>
      </c>
      <c r="S19" s="34">
        <f>+TRUNC('D-PDP'!S19,0)</f>
        <v>0</v>
      </c>
      <c r="T19" s="34">
        <f>+TRUNC('D-PDP'!T19,0)</f>
        <v>0</v>
      </c>
      <c r="U19" s="34">
        <f>+TRUNC('D-PDP'!U19,0)</f>
        <v>0</v>
      </c>
      <c r="V19" s="34">
        <f>+TRUNC('D-PDP'!V19,0)</f>
        <v>0</v>
      </c>
      <c r="W19" s="34">
        <f>+TRUNC('D-PDP'!W19,0)</f>
        <v>2915</v>
      </c>
      <c r="X19" s="34">
        <f>+TRUNC('D-PDP'!X19,0)</f>
        <v>0</v>
      </c>
      <c r="Y19" s="34">
        <f>+TRUNC('D-PDP'!Y19,0)</f>
        <v>0</v>
      </c>
      <c r="Z19" s="34">
        <f>+TRUNC('D-PDP'!Z19,0)</f>
        <v>2915</v>
      </c>
      <c r="AA19" s="34">
        <f>+TRUNC('D-PDP'!AA19,0)</f>
        <v>0</v>
      </c>
      <c r="AB19" s="34">
        <f>+TRUNC('D-PDP'!AB19,0)</f>
        <v>4796</v>
      </c>
      <c r="AC19" s="34">
        <f>+TRUNC('D-PDP'!AC19,0)</f>
        <v>0</v>
      </c>
      <c r="AD19" s="34">
        <f>+TRUNC('D-PDP'!AD19,3)</f>
        <v>0</v>
      </c>
      <c r="AE19" s="34">
        <f>+TRUNC('D-PDP'!AE19,3)</f>
        <v>983.274</v>
      </c>
      <c r="AF19" s="34">
        <f>+TRUNC('D-PDP'!AF19,0)</f>
        <v>0</v>
      </c>
      <c r="AG19" s="34">
        <f>+TRUNC('D-PDP'!AG19,0)</f>
        <v>0</v>
      </c>
      <c r="AH19" s="34">
        <f>+TRUNC('D-PDP'!AH19,0)</f>
        <v>0</v>
      </c>
      <c r="AI19" s="34">
        <f>+TRUNC('D-PDP'!AI19,0)</f>
        <v>0</v>
      </c>
      <c r="AJ19" s="34">
        <f>+TRUNC('D-PDP'!AJ19,6)</f>
        <v>19.995829000000001</v>
      </c>
      <c r="AK19" s="34">
        <f>+TRUNC('D-PDP'!AK19,6)</f>
        <v>0</v>
      </c>
      <c r="AL19" s="34">
        <f>+TRUNC('D-PDP'!AL19,6)</f>
        <v>0</v>
      </c>
      <c r="AM19" s="34">
        <f>+TRUNC('D-PDP'!AM19,0)</f>
        <v>959</v>
      </c>
      <c r="AN19" s="34">
        <f>+TRUNC('D-PDP'!AN19,3)</f>
        <v>0</v>
      </c>
      <c r="AO19" s="34">
        <f>+TRUNC('D-PDP'!AO19,0)</f>
        <v>0</v>
      </c>
      <c r="AP19" s="34">
        <f>+TRUNC('D-PDP'!AP19,6)</f>
        <v>100</v>
      </c>
      <c r="AQ19" s="34">
        <f>+TRUNC('D-PDP'!AQ19,0)</f>
        <v>4796</v>
      </c>
      <c r="AR19" s="34">
        <f>+TRUNC('D-PDP'!AR19,0)</f>
        <v>0</v>
      </c>
      <c r="AS19" s="34">
        <f>+TRUNC('D-PDP'!AS19,3)</f>
        <v>0</v>
      </c>
      <c r="AT19" s="34">
        <f>+TRUNC('D-PDP'!AT19,3)</f>
        <v>983.274</v>
      </c>
      <c r="AU19" s="34">
        <f>+TRUNC('D-PDP'!AU19,0)</f>
        <v>0</v>
      </c>
      <c r="AV19" s="34">
        <f>+TRUNC('D-PDP'!AV19,0)</f>
        <v>0</v>
      </c>
      <c r="AW19" s="34">
        <f>+TRUNC('D-PDP'!AW19,0)</f>
        <v>0</v>
      </c>
      <c r="AX19" s="34">
        <f>+TRUNC('D-PDP'!AX19,0)</f>
        <v>0</v>
      </c>
      <c r="AY19" s="34">
        <f>+TRUNC('D-PDP'!AY19,0)</f>
        <v>959</v>
      </c>
      <c r="AZ19" s="34">
        <f>+TRUNC('D-PDP'!AZ19,3)</f>
        <v>0</v>
      </c>
      <c r="BA19" s="34">
        <f>+TRUNC('D-PDP'!BA19,0)</f>
        <v>0</v>
      </c>
      <c r="BB19" s="34">
        <f>+TRUNC('D-PDP'!BB19,0)</f>
        <v>3837</v>
      </c>
      <c r="BC19" s="34">
        <f>+TRUNC('D-PDP'!BC19,0)</f>
        <v>0</v>
      </c>
      <c r="BD19" s="34">
        <f>+TRUNC('D-PDP'!BD19,3)</f>
        <v>0</v>
      </c>
      <c r="BE19" s="34">
        <f>+TRUNC('D-PDP'!BE19,3)</f>
        <v>983.274</v>
      </c>
      <c r="BF19" s="34">
        <f>+TRUNC('D-PDP'!BF19,0)</f>
        <v>0</v>
      </c>
      <c r="BG19" s="34">
        <f>+TRUNC('D-PDP'!BG19,0)</f>
        <v>0</v>
      </c>
      <c r="BH19" s="34">
        <f>+TRUNC('D-PDP'!BH19,0)</f>
        <v>0</v>
      </c>
      <c r="BI19" s="34">
        <f>+TRUNC('D-PDP'!BI19,0)</f>
        <v>0</v>
      </c>
      <c r="BJ19" s="34">
        <f>+TRUNC('D-PDP'!BJ19,3)</f>
        <v>101.55800000000001</v>
      </c>
      <c r="BK19" s="34">
        <f>+TRUNC('D-PDP'!BK19,3)</f>
        <v>7.3890000000000002</v>
      </c>
      <c r="BL19" s="34">
        <f>+TRUNC('D-PDP'!BL19,3)</f>
        <v>-3.7839999999999998</v>
      </c>
      <c r="BM19" s="34">
        <f>+TRUNC('D-PDP'!BM19,3)</f>
        <v>1.389</v>
      </c>
      <c r="BN19" s="34">
        <f>+TRUNC('D-PDP'!BN19,3)</f>
        <v>3.423</v>
      </c>
      <c r="BO19" s="34">
        <f>+TRUNC('D-PDP'!BO19,3)</f>
        <v>3.423</v>
      </c>
      <c r="BP19" s="34">
        <f>+TRUNC('D-PDP'!BP19,3)</f>
        <v>0</v>
      </c>
      <c r="BQ19" s="34">
        <f>+TRUNC('D-PDP'!BQ19,3)</f>
        <v>0</v>
      </c>
      <c r="BR19" s="34">
        <f>+TRUNC('D-PDP'!BR19,3)</f>
        <v>0</v>
      </c>
      <c r="BS19" s="34">
        <f>+TRUNC('D-PDP'!BS19,3)</f>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f>+'D-PDP'!C20</f>
        <v>45170</v>
      </c>
      <c r="D20" s="37">
        <f>+TRUNC('D-PDP'!D20,0)</f>
        <v>1</v>
      </c>
      <c r="E20" s="37">
        <f>+TRUNC('D-PDP'!E20,0)</f>
        <v>0</v>
      </c>
      <c r="F20" s="37">
        <f>+TRUNC('D-PDP'!F20,0)</f>
        <v>1</v>
      </c>
      <c r="G20" s="37">
        <f>+TRUNC('D-PDP'!G20,0)</f>
        <v>0</v>
      </c>
      <c r="H20" s="37">
        <f>+TRUNC('D-PDP'!H20,0)</f>
        <v>0</v>
      </c>
      <c r="I20" s="37">
        <f>+TRUNC('D-PDP'!I20,0)</f>
        <v>0</v>
      </c>
      <c r="J20" s="37">
        <f>+TRUNC('D-PDP'!J20,0)</f>
        <v>0</v>
      </c>
      <c r="K20" s="34">
        <f>+TRUNC('D-PDP'!K20,0)</f>
        <v>4573</v>
      </c>
      <c r="L20" s="34">
        <f>+TRUNC('D-PDP'!L20,0)</f>
        <v>0</v>
      </c>
      <c r="M20" s="34">
        <f>+TRUNC('D-PDP'!M20,3)</f>
        <v>937.375</v>
      </c>
      <c r="N20" s="34">
        <f>+TRUNC('D-PDP'!N20,3)</f>
        <v>937.375</v>
      </c>
      <c r="O20" s="34">
        <f>+TRUNC('D-PDP'!O20,3)</f>
        <v>0</v>
      </c>
      <c r="P20" s="34">
        <f>+TRUNC('D-PDP'!P20,3)</f>
        <v>0</v>
      </c>
      <c r="Q20" s="34">
        <f>+TRUNC('D-PDP'!Q20,3)</f>
        <v>0</v>
      </c>
      <c r="R20" s="34">
        <f>+TRUNC('D-PDP'!R20,3)</f>
        <v>0</v>
      </c>
      <c r="S20" s="34">
        <f>+TRUNC('D-PDP'!S20,0)</f>
        <v>0</v>
      </c>
      <c r="T20" s="34">
        <f>+TRUNC('D-PDP'!T20,0)</f>
        <v>0</v>
      </c>
      <c r="U20" s="34">
        <f>+TRUNC('D-PDP'!U20,0)</f>
        <v>0</v>
      </c>
      <c r="V20" s="34">
        <f>+TRUNC('D-PDP'!V20,0)</f>
        <v>0</v>
      </c>
      <c r="W20" s="34">
        <f>+TRUNC('D-PDP'!W20,0)</f>
        <v>2888</v>
      </c>
      <c r="X20" s="34">
        <f>+TRUNC('D-PDP'!X20,0)</f>
        <v>0</v>
      </c>
      <c r="Y20" s="34">
        <f>+TRUNC('D-PDP'!Y20,0)</f>
        <v>0</v>
      </c>
      <c r="Z20" s="34">
        <f>+TRUNC('D-PDP'!Z20,0)</f>
        <v>2888</v>
      </c>
      <c r="AA20" s="34">
        <f>+TRUNC('D-PDP'!AA20,0)</f>
        <v>0</v>
      </c>
      <c r="AB20" s="34">
        <f>+TRUNC('D-PDP'!AB20,0)</f>
        <v>4573</v>
      </c>
      <c r="AC20" s="34">
        <f>+TRUNC('D-PDP'!AC20,0)</f>
        <v>0</v>
      </c>
      <c r="AD20" s="34">
        <f>+TRUNC('D-PDP'!AD20,3)</f>
        <v>0</v>
      </c>
      <c r="AE20" s="34">
        <f>+TRUNC('D-PDP'!AE20,3)</f>
        <v>937.375</v>
      </c>
      <c r="AF20" s="34">
        <f>+TRUNC('D-PDP'!AF20,0)</f>
        <v>0</v>
      </c>
      <c r="AG20" s="34">
        <f>+TRUNC('D-PDP'!AG20,0)</f>
        <v>0</v>
      </c>
      <c r="AH20" s="34">
        <f>+TRUNC('D-PDP'!AH20,0)</f>
        <v>0</v>
      </c>
      <c r="AI20" s="34">
        <f>+TRUNC('D-PDP'!AI20,0)</f>
        <v>0</v>
      </c>
      <c r="AJ20" s="34">
        <f>+TRUNC('D-PDP'!AJ20,6)</f>
        <v>20.008745999999999</v>
      </c>
      <c r="AK20" s="34">
        <f>+TRUNC('D-PDP'!AK20,6)</f>
        <v>0</v>
      </c>
      <c r="AL20" s="34">
        <f>+TRUNC('D-PDP'!AL20,6)</f>
        <v>0</v>
      </c>
      <c r="AM20" s="34">
        <f>+TRUNC('D-PDP'!AM20,0)</f>
        <v>915</v>
      </c>
      <c r="AN20" s="34">
        <f>+TRUNC('D-PDP'!AN20,3)</f>
        <v>0</v>
      </c>
      <c r="AO20" s="34">
        <f>+TRUNC('D-PDP'!AO20,0)</f>
        <v>0</v>
      </c>
      <c r="AP20" s="34">
        <f>+TRUNC('D-PDP'!AP20,6)</f>
        <v>100</v>
      </c>
      <c r="AQ20" s="34">
        <f>+TRUNC('D-PDP'!AQ20,0)</f>
        <v>4573</v>
      </c>
      <c r="AR20" s="34">
        <f>+TRUNC('D-PDP'!AR20,0)</f>
        <v>0</v>
      </c>
      <c r="AS20" s="34">
        <f>+TRUNC('D-PDP'!AS20,3)</f>
        <v>0</v>
      </c>
      <c r="AT20" s="34">
        <f>+TRUNC('D-PDP'!AT20,3)</f>
        <v>937.375</v>
      </c>
      <c r="AU20" s="34">
        <f>+TRUNC('D-PDP'!AU20,0)</f>
        <v>0</v>
      </c>
      <c r="AV20" s="34">
        <f>+TRUNC('D-PDP'!AV20,0)</f>
        <v>0</v>
      </c>
      <c r="AW20" s="34">
        <f>+TRUNC('D-PDP'!AW20,0)</f>
        <v>0</v>
      </c>
      <c r="AX20" s="34">
        <f>+TRUNC('D-PDP'!AX20,0)</f>
        <v>0</v>
      </c>
      <c r="AY20" s="34">
        <f>+TRUNC('D-PDP'!AY20,0)</f>
        <v>915</v>
      </c>
      <c r="AZ20" s="34">
        <f>+TRUNC('D-PDP'!AZ20,3)</f>
        <v>0</v>
      </c>
      <c r="BA20" s="34">
        <f>+TRUNC('D-PDP'!BA20,0)</f>
        <v>0</v>
      </c>
      <c r="BB20" s="34">
        <f>+TRUNC('D-PDP'!BB20,0)</f>
        <v>3658</v>
      </c>
      <c r="BC20" s="34">
        <f>+TRUNC('D-PDP'!BC20,0)</f>
        <v>0</v>
      </c>
      <c r="BD20" s="34">
        <f>+TRUNC('D-PDP'!BD20,3)</f>
        <v>0</v>
      </c>
      <c r="BE20" s="34">
        <f>+TRUNC('D-PDP'!BE20,3)</f>
        <v>937.375</v>
      </c>
      <c r="BF20" s="34">
        <f>+TRUNC('D-PDP'!BF20,0)</f>
        <v>0</v>
      </c>
      <c r="BG20" s="34">
        <f>+TRUNC('D-PDP'!BG20,0)</f>
        <v>0</v>
      </c>
      <c r="BH20" s="34">
        <f>+TRUNC('D-PDP'!BH20,0)</f>
        <v>0</v>
      </c>
      <c r="BI20" s="34">
        <f>+TRUNC('D-PDP'!BI20,0)</f>
        <v>0</v>
      </c>
      <c r="BJ20" s="34">
        <f>+TRUNC('D-PDP'!BJ20,3)</f>
        <v>101.55800000000001</v>
      </c>
      <c r="BK20" s="34">
        <f>+TRUNC('D-PDP'!BK20,3)</f>
        <v>7.3890000000000002</v>
      </c>
      <c r="BL20" s="34">
        <f>+TRUNC('D-PDP'!BL20,3)</f>
        <v>-3.7839999999999998</v>
      </c>
      <c r="BM20" s="34">
        <f>+TRUNC('D-PDP'!BM20,3)</f>
        <v>1.389</v>
      </c>
      <c r="BN20" s="34">
        <f>+TRUNC('D-PDP'!BN20,3)</f>
        <v>3.423</v>
      </c>
      <c r="BO20" s="34">
        <f>+TRUNC('D-PDP'!BO20,3)</f>
        <v>3.423</v>
      </c>
      <c r="BP20" s="34">
        <f>+TRUNC('D-PDP'!BP20,3)</f>
        <v>0</v>
      </c>
      <c r="BQ20" s="34">
        <f>+TRUNC('D-PDP'!BQ20,3)</f>
        <v>0</v>
      </c>
      <c r="BR20" s="34">
        <f>+TRUNC('D-PDP'!BR20,3)</f>
        <v>0</v>
      </c>
      <c r="BS20" s="34">
        <f>+TRUNC('D-PDP'!BS20,3)</f>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f>+'D-PDP'!C21</f>
        <v>45200</v>
      </c>
      <c r="D21" s="37">
        <f>+TRUNC('D-PDP'!D21,0)</f>
        <v>1</v>
      </c>
      <c r="E21" s="37">
        <f>+TRUNC('D-PDP'!E21,0)</f>
        <v>0</v>
      </c>
      <c r="F21" s="37">
        <f>+TRUNC('D-PDP'!F21,0)</f>
        <v>1</v>
      </c>
      <c r="G21" s="37">
        <f>+TRUNC('D-PDP'!G21,0)</f>
        <v>0</v>
      </c>
      <c r="H21" s="37">
        <f>+TRUNC('D-PDP'!H21,0)</f>
        <v>0</v>
      </c>
      <c r="I21" s="37">
        <f>+TRUNC('D-PDP'!I21,0)</f>
        <v>0</v>
      </c>
      <c r="J21" s="37">
        <f>+TRUNC('D-PDP'!J21,0)</f>
        <v>0</v>
      </c>
      <c r="K21" s="34">
        <f>+TRUNC('D-PDP'!K21,0)</f>
        <v>4655</v>
      </c>
      <c r="L21" s="34">
        <f>+TRUNC('D-PDP'!L21,0)</f>
        <v>0</v>
      </c>
      <c r="M21" s="34">
        <f>+TRUNC('D-PDP'!M21,3)</f>
        <v>954.33799999999997</v>
      </c>
      <c r="N21" s="34">
        <f>+TRUNC('D-PDP'!N21,3)</f>
        <v>954.33799999999997</v>
      </c>
      <c r="O21" s="34">
        <f>+TRUNC('D-PDP'!O21,3)</f>
        <v>0</v>
      </c>
      <c r="P21" s="34">
        <f>+TRUNC('D-PDP'!P21,3)</f>
        <v>0</v>
      </c>
      <c r="Q21" s="34">
        <f>+TRUNC('D-PDP'!Q21,3)</f>
        <v>0</v>
      </c>
      <c r="R21" s="34">
        <f>+TRUNC('D-PDP'!R21,3)</f>
        <v>0</v>
      </c>
      <c r="S21" s="34">
        <f>+TRUNC('D-PDP'!S21,0)</f>
        <v>0</v>
      </c>
      <c r="T21" s="34">
        <f>+TRUNC('D-PDP'!T21,0)</f>
        <v>0</v>
      </c>
      <c r="U21" s="34">
        <f>+TRUNC('D-PDP'!U21,0)</f>
        <v>0</v>
      </c>
      <c r="V21" s="34">
        <f>+TRUNC('D-PDP'!V21,0)</f>
        <v>0</v>
      </c>
      <c r="W21" s="34">
        <f>+TRUNC('D-PDP'!W21,0)</f>
        <v>3052</v>
      </c>
      <c r="X21" s="34">
        <f>+TRUNC('D-PDP'!X21,0)</f>
        <v>0</v>
      </c>
      <c r="Y21" s="34">
        <f>+TRUNC('D-PDP'!Y21,0)</f>
        <v>0</v>
      </c>
      <c r="Z21" s="34">
        <f>+TRUNC('D-PDP'!Z21,0)</f>
        <v>3052</v>
      </c>
      <c r="AA21" s="34">
        <f>+TRUNC('D-PDP'!AA21,0)</f>
        <v>0</v>
      </c>
      <c r="AB21" s="34">
        <f>+TRUNC('D-PDP'!AB21,0)</f>
        <v>4655</v>
      </c>
      <c r="AC21" s="34">
        <f>+TRUNC('D-PDP'!AC21,0)</f>
        <v>0</v>
      </c>
      <c r="AD21" s="34">
        <f>+TRUNC('D-PDP'!AD21,3)</f>
        <v>0</v>
      </c>
      <c r="AE21" s="34">
        <f>+TRUNC('D-PDP'!AE21,3)</f>
        <v>954.33799999999997</v>
      </c>
      <c r="AF21" s="34">
        <f>+TRUNC('D-PDP'!AF21,0)</f>
        <v>0</v>
      </c>
      <c r="AG21" s="34">
        <f>+TRUNC('D-PDP'!AG21,0)</f>
        <v>0</v>
      </c>
      <c r="AH21" s="34">
        <f>+TRUNC('D-PDP'!AH21,0)</f>
        <v>0</v>
      </c>
      <c r="AI21" s="34">
        <f>+TRUNC('D-PDP'!AI21,0)</f>
        <v>0</v>
      </c>
      <c r="AJ21" s="34">
        <f>+TRUNC('D-PDP'!AJ21,6)</f>
        <v>20</v>
      </c>
      <c r="AK21" s="34">
        <f>+TRUNC('D-PDP'!AK21,6)</f>
        <v>0</v>
      </c>
      <c r="AL21" s="34">
        <f>+TRUNC('D-PDP'!AL21,6)</f>
        <v>0</v>
      </c>
      <c r="AM21" s="34">
        <f>+TRUNC('D-PDP'!AM21,0)</f>
        <v>931</v>
      </c>
      <c r="AN21" s="34">
        <f>+TRUNC('D-PDP'!AN21,3)</f>
        <v>0</v>
      </c>
      <c r="AO21" s="34">
        <f>+TRUNC('D-PDP'!AO21,0)</f>
        <v>0</v>
      </c>
      <c r="AP21" s="34">
        <f>+TRUNC('D-PDP'!AP21,6)</f>
        <v>100</v>
      </c>
      <c r="AQ21" s="34">
        <f>+TRUNC('D-PDP'!AQ21,0)</f>
        <v>4655</v>
      </c>
      <c r="AR21" s="34">
        <f>+TRUNC('D-PDP'!AR21,0)</f>
        <v>0</v>
      </c>
      <c r="AS21" s="34">
        <f>+TRUNC('D-PDP'!AS21,3)</f>
        <v>0</v>
      </c>
      <c r="AT21" s="34">
        <f>+TRUNC('D-PDP'!AT21,3)</f>
        <v>954.33799999999997</v>
      </c>
      <c r="AU21" s="34">
        <f>+TRUNC('D-PDP'!AU21,0)</f>
        <v>0</v>
      </c>
      <c r="AV21" s="34">
        <f>+TRUNC('D-PDP'!AV21,0)</f>
        <v>0</v>
      </c>
      <c r="AW21" s="34">
        <f>+TRUNC('D-PDP'!AW21,0)</f>
        <v>0</v>
      </c>
      <c r="AX21" s="34">
        <f>+TRUNC('D-PDP'!AX21,0)</f>
        <v>0</v>
      </c>
      <c r="AY21" s="34">
        <f>+TRUNC('D-PDP'!AY21,0)</f>
        <v>931</v>
      </c>
      <c r="AZ21" s="34">
        <f>+TRUNC('D-PDP'!AZ21,3)</f>
        <v>0</v>
      </c>
      <c r="BA21" s="34">
        <f>+TRUNC('D-PDP'!BA21,0)</f>
        <v>0</v>
      </c>
      <c r="BB21" s="34">
        <f>+TRUNC('D-PDP'!BB21,0)</f>
        <v>3724</v>
      </c>
      <c r="BC21" s="34">
        <f>+TRUNC('D-PDP'!BC21,0)</f>
        <v>0</v>
      </c>
      <c r="BD21" s="34">
        <f>+TRUNC('D-PDP'!BD21,3)</f>
        <v>0</v>
      </c>
      <c r="BE21" s="34">
        <f>+TRUNC('D-PDP'!BE21,3)</f>
        <v>954.33799999999997</v>
      </c>
      <c r="BF21" s="34">
        <f>+TRUNC('D-PDP'!BF21,0)</f>
        <v>0</v>
      </c>
      <c r="BG21" s="34">
        <f>+TRUNC('D-PDP'!BG21,0)</f>
        <v>0</v>
      </c>
      <c r="BH21" s="34">
        <f>+TRUNC('D-PDP'!BH21,0)</f>
        <v>0</v>
      </c>
      <c r="BI21" s="34">
        <f>+TRUNC('D-PDP'!BI21,0)</f>
        <v>0</v>
      </c>
      <c r="BJ21" s="34">
        <f>+TRUNC('D-PDP'!BJ21,3)</f>
        <v>101.55800000000001</v>
      </c>
      <c r="BK21" s="34">
        <f>+TRUNC('D-PDP'!BK21,3)</f>
        <v>7.3890000000000002</v>
      </c>
      <c r="BL21" s="34">
        <f>+TRUNC('D-PDP'!BL21,3)</f>
        <v>-3.7839999999999998</v>
      </c>
      <c r="BM21" s="34">
        <f>+TRUNC('D-PDP'!BM21,3)</f>
        <v>1.389</v>
      </c>
      <c r="BN21" s="34">
        <f>+TRUNC('D-PDP'!BN21,3)</f>
        <v>3.423</v>
      </c>
      <c r="BO21" s="34">
        <f>+TRUNC('D-PDP'!BO21,3)</f>
        <v>3.423</v>
      </c>
      <c r="BP21" s="34">
        <f>+TRUNC('D-PDP'!BP21,3)</f>
        <v>0</v>
      </c>
      <c r="BQ21" s="34">
        <f>+TRUNC('D-PDP'!BQ21,3)</f>
        <v>0</v>
      </c>
      <c r="BR21" s="34">
        <f>+TRUNC('D-PDP'!BR21,3)</f>
        <v>0</v>
      </c>
      <c r="BS21" s="34">
        <f>+TRUNC('D-PDP'!BS21,3)</f>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f>+'D-PDP'!C22</f>
        <v>45231</v>
      </c>
      <c r="D22" s="37">
        <f>+TRUNC('D-PDP'!D22,0)</f>
        <v>1</v>
      </c>
      <c r="E22" s="37">
        <f>+TRUNC('D-PDP'!E22,0)</f>
        <v>0</v>
      </c>
      <c r="F22" s="37">
        <f>+TRUNC('D-PDP'!F22,0)</f>
        <v>1</v>
      </c>
      <c r="G22" s="37">
        <f>+TRUNC('D-PDP'!G22,0)</f>
        <v>0</v>
      </c>
      <c r="H22" s="37">
        <f>+TRUNC('D-PDP'!H22,0)</f>
        <v>0</v>
      </c>
      <c r="I22" s="37">
        <f>+TRUNC('D-PDP'!I22,0)</f>
        <v>0</v>
      </c>
      <c r="J22" s="37">
        <f>+TRUNC('D-PDP'!J22,0)</f>
        <v>0</v>
      </c>
      <c r="K22" s="34">
        <f>+TRUNC('D-PDP'!K22,0)</f>
        <v>4439</v>
      </c>
      <c r="L22" s="34">
        <f>+TRUNC('D-PDP'!L22,0)</f>
        <v>0</v>
      </c>
      <c r="M22" s="34">
        <f>+TRUNC('D-PDP'!M22,3)</f>
        <v>910.07100000000003</v>
      </c>
      <c r="N22" s="34">
        <f>+TRUNC('D-PDP'!N22,3)</f>
        <v>910.07100000000003</v>
      </c>
      <c r="O22" s="34">
        <f>+TRUNC('D-PDP'!O22,3)</f>
        <v>0</v>
      </c>
      <c r="P22" s="34">
        <f>+TRUNC('D-PDP'!P22,3)</f>
        <v>0</v>
      </c>
      <c r="Q22" s="34">
        <f>+TRUNC('D-PDP'!Q22,3)</f>
        <v>0</v>
      </c>
      <c r="R22" s="34">
        <f>+TRUNC('D-PDP'!R22,3)</f>
        <v>0</v>
      </c>
      <c r="S22" s="34">
        <f>+TRUNC('D-PDP'!S22,0)</f>
        <v>0</v>
      </c>
      <c r="T22" s="34">
        <f>+TRUNC('D-PDP'!T22,0)</f>
        <v>0</v>
      </c>
      <c r="U22" s="34">
        <f>+TRUNC('D-PDP'!U22,0)</f>
        <v>0</v>
      </c>
      <c r="V22" s="34">
        <f>+TRUNC('D-PDP'!V22,0)</f>
        <v>0</v>
      </c>
      <c r="W22" s="34">
        <f>+TRUNC('D-PDP'!W22,0)</f>
        <v>3018</v>
      </c>
      <c r="X22" s="34">
        <f>+TRUNC('D-PDP'!X22,0)</f>
        <v>0</v>
      </c>
      <c r="Y22" s="34">
        <f>+TRUNC('D-PDP'!Y22,0)</f>
        <v>0</v>
      </c>
      <c r="Z22" s="34">
        <f>+TRUNC('D-PDP'!Z22,0)</f>
        <v>3018</v>
      </c>
      <c r="AA22" s="34">
        <f>+TRUNC('D-PDP'!AA22,0)</f>
        <v>0</v>
      </c>
      <c r="AB22" s="34">
        <f>+TRUNC('D-PDP'!AB22,0)</f>
        <v>4439</v>
      </c>
      <c r="AC22" s="34">
        <f>+TRUNC('D-PDP'!AC22,0)</f>
        <v>0</v>
      </c>
      <c r="AD22" s="34">
        <f>+TRUNC('D-PDP'!AD22,3)</f>
        <v>0</v>
      </c>
      <c r="AE22" s="34">
        <f>+TRUNC('D-PDP'!AE22,3)</f>
        <v>910.07100000000003</v>
      </c>
      <c r="AF22" s="34">
        <f>+TRUNC('D-PDP'!AF22,0)</f>
        <v>0</v>
      </c>
      <c r="AG22" s="34">
        <f>+TRUNC('D-PDP'!AG22,0)</f>
        <v>0</v>
      </c>
      <c r="AH22" s="34">
        <f>+TRUNC('D-PDP'!AH22,0)</f>
        <v>0</v>
      </c>
      <c r="AI22" s="34">
        <f>+TRUNC('D-PDP'!AI22,0)</f>
        <v>0</v>
      </c>
      <c r="AJ22" s="34">
        <f>+TRUNC('D-PDP'!AJ22,6)</f>
        <v>20.004505000000002</v>
      </c>
      <c r="AK22" s="34">
        <f>+TRUNC('D-PDP'!AK22,6)</f>
        <v>0</v>
      </c>
      <c r="AL22" s="34">
        <f>+TRUNC('D-PDP'!AL22,6)</f>
        <v>0</v>
      </c>
      <c r="AM22" s="34">
        <f>+TRUNC('D-PDP'!AM22,0)</f>
        <v>888</v>
      </c>
      <c r="AN22" s="34">
        <f>+TRUNC('D-PDP'!AN22,3)</f>
        <v>0</v>
      </c>
      <c r="AO22" s="34">
        <f>+TRUNC('D-PDP'!AO22,0)</f>
        <v>0</v>
      </c>
      <c r="AP22" s="34">
        <f>+TRUNC('D-PDP'!AP22,6)</f>
        <v>100</v>
      </c>
      <c r="AQ22" s="34">
        <f>+TRUNC('D-PDP'!AQ22,0)</f>
        <v>4439</v>
      </c>
      <c r="AR22" s="34">
        <f>+TRUNC('D-PDP'!AR22,0)</f>
        <v>0</v>
      </c>
      <c r="AS22" s="34">
        <f>+TRUNC('D-PDP'!AS22,3)</f>
        <v>0</v>
      </c>
      <c r="AT22" s="34">
        <f>+TRUNC('D-PDP'!AT22,3)</f>
        <v>910.07100000000003</v>
      </c>
      <c r="AU22" s="34">
        <f>+TRUNC('D-PDP'!AU22,0)</f>
        <v>0</v>
      </c>
      <c r="AV22" s="34">
        <f>+TRUNC('D-PDP'!AV22,0)</f>
        <v>0</v>
      </c>
      <c r="AW22" s="34">
        <f>+TRUNC('D-PDP'!AW22,0)</f>
        <v>0</v>
      </c>
      <c r="AX22" s="34">
        <f>+TRUNC('D-PDP'!AX22,0)</f>
        <v>0</v>
      </c>
      <c r="AY22" s="34">
        <f>+TRUNC('D-PDP'!AY22,0)</f>
        <v>888</v>
      </c>
      <c r="AZ22" s="34">
        <f>+TRUNC('D-PDP'!AZ22,3)</f>
        <v>0</v>
      </c>
      <c r="BA22" s="34">
        <f>+TRUNC('D-PDP'!BA22,0)</f>
        <v>0</v>
      </c>
      <c r="BB22" s="34">
        <f>+TRUNC('D-PDP'!BB22,0)</f>
        <v>3551</v>
      </c>
      <c r="BC22" s="34">
        <f>+TRUNC('D-PDP'!BC22,0)</f>
        <v>0</v>
      </c>
      <c r="BD22" s="34">
        <f>+TRUNC('D-PDP'!BD22,3)</f>
        <v>0</v>
      </c>
      <c r="BE22" s="34">
        <f>+TRUNC('D-PDP'!BE22,3)</f>
        <v>910.07100000000003</v>
      </c>
      <c r="BF22" s="34">
        <f>+TRUNC('D-PDP'!BF22,0)</f>
        <v>0</v>
      </c>
      <c r="BG22" s="34">
        <f>+TRUNC('D-PDP'!BG22,0)</f>
        <v>0</v>
      </c>
      <c r="BH22" s="34">
        <f>+TRUNC('D-PDP'!BH22,0)</f>
        <v>0</v>
      </c>
      <c r="BI22" s="34">
        <f>+TRUNC('D-PDP'!BI22,0)</f>
        <v>0</v>
      </c>
      <c r="BJ22" s="34">
        <f>+TRUNC('D-PDP'!BJ22,3)</f>
        <v>101.55800000000001</v>
      </c>
      <c r="BK22" s="34">
        <f>+TRUNC('D-PDP'!BK22,3)</f>
        <v>7.3890000000000002</v>
      </c>
      <c r="BL22" s="34">
        <f>+TRUNC('D-PDP'!BL22,3)</f>
        <v>-3.7839999999999998</v>
      </c>
      <c r="BM22" s="34">
        <f>+TRUNC('D-PDP'!BM22,3)</f>
        <v>1.389</v>
      </c>
      <c r="BN22" s="34">
        <f>+TRUNC('D-PDP'!BN22,3)</f>
        <v>3.423</v>
      </c>
      <c r="BO22" s="34">
        <f>+TRUNC('D-PDP'!BO22,3)</f>
        <v>3.423</v>
      </c>
      <c r="BP22" s="34">
        <f>+TRUNC('D-PDP'!BP22,3)</f>
        <v>0</v>
      </c>
      <c r="BQ22" s="34">
        <f>+TRUNC('D-PDP'!BQ22,3)</f>
        <v>0</v>
      </c>
      <c r="BR22" s="34">
        <f>+TRUNC('D-PDP'!BR22,3)</f>
        <v>0</v>
      </c>
      <c r="BS22" s="34">
        <f>+TRUNC('D-PDP'!BS22,3)</f>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f>+'D-PDP'!C23</f>
        <v>45261</v>
      </c>
      <c r="D23" s="37">
        <f>+TRUNC('D-PDP'!D23,0)</f>
        <v>1</v>
      </c>
      <c r="E23" s="37">
        <f>+TRUNC('D-PDP'!E23,0)</f>
        <v>0</v>
      </c>
      <c r="F23" s="37">
        <f>+TRUNC('D-PDP'!F23,0)</f>
        <v>1</v>
      </c>
      <c r="G23" s="37">
        <f>+TRUNC('D-PDP'!G23,0)</f>
        <v>0</v>
      </c>
      <c r="H23" s="37">
        <f>+TRUNC('D-PDP'!H23,0)</f>
        <v>0</v>
      </c>
      <c r="I23" s="37">
        <f>+TRUNC('D-PDP'!I23,0)</f>
        <v>0</v>
      </c>
      <c r="J23" s="37">
        <f>+TRUNC('D-PDP'!J23,0)</f>
        <v>0</v>
      </c>
      <c r="K23" s="34">
        <f>+TRUNC('D-PDP'!K23,0)</f>
        <v>4521</v>
      </c>
      <c r="L23" s="34">
        <f>+TRUNC('D-PDP'!L23,0)</f>
        <v>0</v>
      </c>
      <c r="M23" s="34">
        <f>+TRUNC('D-PDP'!M23,3)</f>
        <v>926.82</v>
      </c>
      <c r="N23" s="34">
        <f>+TRUNC('D-PDP'!N23,3)</f>
        <v>926.82</v>
      </c>
      <c r="O23" s="34">
        <f>+TRUNC('D-PDP'!O23,3)</f>
        <v>0</v>
      </c>
      <c r="P23" s="34">
        <f>+TRUNC('D-PDP'!P23,3)</f>
        <v>0</v>
      </c>
      <c r="Q23" s="34">
        <f>+TRUNC('D-PDP'!Q23,3)</f>
        <v>0</v>
      </c>
      <c r="R23" s="34">
        <f>+TRUNC('D-PDP'!R23,3)</f>
        <v>0</v>
      </c>
      <c r="S23" s="34">
        <f>+TRUNC('D-PDP'!S23,0)</f>
        <v>0</v>
      </c>
      <c r="T23" s="34">
        <f>+TRUNC('D-PDP'!T23,0)</f>
        <v>0</v>
      </c>
      <c r="U23" s="34">
        <f>+TRUNC('D-PDP'!U23,0)</f>
        <v>0</v>
      </c>
      <c r="V23" s="34">
        <f>+TRUNC('D-PDP'!V23,0)</f>
        <v>0</v>
      </c>
      <c r="W23" s="34">
        <f>+TRUNC('D-PDP'!W23,0)</f>
        <v>3182</v>
      </c>
      <c r="X23" s="34">
        <f>+TRUNC('D-PDP'!X23,0)</f>
        <v>0</v>
      </c>
      <c r="Y23" s="34">
        <f>+TRUNC('D-PDP'!Y23,0)</f>
        <v>0</v>
      </c>
      <c r="Z23" s="34">
        <f>+TRUNC('D-PDP'!Z23,0)</f>
        <v>3182</v>
      </c>
      <c r="AA23" s="34">
        <f>+TRUNC('D-PDP'!AA23,0)</f>
        <v>0</v>
      </c>
      <c r="AB23" s="34">
        <f>+TRUNC('D-PDP'!AB23,0)</f>
        <v>4521</v>
      </c>
      <c r="AC23" s="34">
        <f>+TRUNC('D-PDP'!AC23,0)</f>
        <v>0</v>
      </c>
      <c r="AD23" s="34">
        <f>+TRUNC('D-PDP'!AD23,3)</f>
        <v>0</v>
      </c>
      <c r="AE23" s="34">
        <f>+TRUNC('D-PDP'!AE23,3)</f>
        <v>926.82</v>
      </c>
      <c r="AF23" s="34">
        <f>+TRUNC('D-PDP'!AF23,0)</f>
        <v>0</v>
      </c>
      <c r="AG23" s="34">
        <f>+TRUNC('D-PDP'!AG23,0)</f>
        <v>0</v>
      </c>
      <c r="AH23" s="34">
        <f>+TRUNC('D-PDP'!AH23,0)</f>
        <v>0</v>
      </c>
      <c r="AI23" s="34">
        <f>+TRUNC('D-PDP'!AI23,0)</f>
        <v>0</v>
      </c>
      <c r="AJ23" s="34">
        <f>+TRUNC('D-PDP'!AJ23,6)</f>
        <v>19.995576</v>
      </c>
      <c r="AK23" s="34">
        <f>+TRUNC('D-PDP'!AK23,6)</f>
        <v>0</v>
      </c>
      <c r="AL23" s="34">
        <f>+TRUNC('D-PDP'!AL23,6)</f>
        <v>0</v>
      </c>
      <c r="AM23" s="34">
        <f>+TRUNC('D-PDP'!AM23,0)</f>
        <v>904</v>
      </c>
      <c r="AN23" s="34">
        <f>+TRUNC('D-PDP'!AN23,3)</f>
        <v>0</v>
      </c>
      <c r="AO23" s="34">
        <f>+TRUNC('D-PDP'!AO23,0)</f>
        <v>0</v>
      </c>
      <c r="AP23" s="34">
        <f>+TRUNC('D-PDP'!AP23,6)</f>
        <v>100</v>
      </c>
      <c r="AQ23" s="34">
        <f>+TRUNC('D-PDP'!AQ23,0)</f>
        <v>4521</v>
      </c>
      <c r="AR23" s="34">
        <f>+TRUNC('D-PDP'!AR23,0)</f>
        <v>0</v>
      </c>
      <c r="AS23" s="34">
        <f>+TRUNC('D-PDP'!AS23,3)</f>
        <v>0</v>
      </c>
      <c r="AT23" s="34">
        <f>+TRUNC('D-PDP'!AT23,3)</f>
        <v>926.82</v>
      </c>
      <c r="AU23" s="34">
        <f>+TRUNC('D-PDP'!AU23,0)</f>
        <v>0</v>
      </c>
      <c r="AV23" s="34">
        <f>+TRUNC('D-PDP'!AV23,0)</f>
        <v>0</v>
      </c>
      <c r="AW23" s="34">
        <f>+TRUNC('D-PDP'!AW23,0)</f>
        <v>0</v>
      </c>
      <c r="AX23" s="34">
        <f>+TRUNC('D-PDP'!AX23,0)</f>
        <v>0</v>
      </c>
      <c r="AY23" s="34">
        <f>+TRUNC('D-PDP'!AY23,0)</f>
        <v>904</v>
      </c>
      <c r="AZ23" s="34">
        <f>+TRUNC('D-PDP'!AZ23,3)</f>
        <v>0</v>
      </c>
      <c r="BA23" s="34">
        <f>+TRUNC('D-PDP'!BA23,0)</f>
        <v>0</v>
      </c>
      <c r="BB23" s="34">
        <f>+TRUNC('D-PDP'!BB23,0)</f>
        <v>3617</v>
      </c>
      <c r="BC23" s="34">
        <f>+TRUNC('D-PDP'!BC23,0)</f>
        <v>0</v>
      </c>
      <c r="BD23" s="34">
        <f>+TRUNC('D-PDP'!BD23,3)</f>
        <v>0</v>
      </c>
      <c r="BE23" s="34">
        <f>+TRUNC('D-PDP'!BE23,3)</f>
        <v>926.82</v>
      </c>
      <c r="BF23" s="34">
        <f>+TRUNC('D-PDP'!BF23,0)</f>
        <v>0</v>
      </c>
      <c r="BG23" s="34">
        <f>+TRUNC('D-PDP'!BG23,0)</f>
        <v>0</v>
      </c>
      <c r="BH23" s="34">
        <f>+TRUNC('D-PDP'!BH23,0)</f>
        <v>0</v>
      </c>
      <c r="BI23" s="34">
        <f>+TRUNC('D-PDP'!BI23,0)</f>
        <v>0</v>
      </c>
      <c r="BJ23" s="34">
        <f>+TRUNC('D-PDP'!BJ23,3)</f>
        <v>101.55800000000001</v>
      </c>
      <c r="BK23" s="34">
        <f>+TRUNC('D-PDP'!BK23,3)</f>
        <v>7.3890000000000002</v>
      </c>
      <c r="BL23" s="34">
        <f>+TRUNC('D-PDP'!BL23,3)</f>
        <v>-3.7839999999999998</v>
      </c>
      <c r="BM23" s="34">
        <f>+TRUNC('D-PDP'!BM23,3)</f>
        <v>1.389</v>
      </c>
      <c r="BN23" s="34">
        <f>+TRUNC('D-PDP'!BN23,3)</f>
        <v>3.423</v>
      </c>
      <c r="BO23" s="34">
        <f>+TRUNC('D-PDP'!BO23,3)</f>
        <v>3.423</v>
      </c>
      <c r="BP23" s="34">
        <f>+TRUNC('D-PDP'!BP23,3)</f>
        <v>0</v>
      </c>
      <c r="BQ23" s="34">
        <f>+TRUNC('D-PDP'!BQ23,3)</f>
        <v>0</v>
      </c>
      <c r="BR23" s="34">
        <f>+TRUNC('D-PDP'!BR23,3)</f>
        <v>0</v>
      </c>
      <c r="BS23" s="34">
        <f>+TRUNC('D-PDP'!BS23,3)</f>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f>+'D-PDP'!C24</f>
        <v>45292</v>
      </c>
      <c r="D24" s="37">
        <f>+TRUNC('D-PDP'!D24,0)</f>
        <v>1</v>
      </c>
      <c r="E24" s="37">
        <f>+TRUNC('D-PDP'!E24,0)</f>
        <v>0</v>
      </c>
      <c r="F24" s="37">
        <f>+TRUNC('D-PDP'!F24,0)</f>
        <v>1</v>
      </c>
      <c r="G24" s="37">
        <f>+TRUNC('D-PDP'!G24,0)</f>
        <v>0</v>
      </c>
      <c r="H24" s="37">
        <f>+TRUNC('D-PDP'!H24,0)</f>
        <v>0</v>
      </c>
      <c r="I24" s="37">
        <f>+TRUNC('D-PDP'!I24,0)</f>
        <v>0</v>
      </c>
      <c r="J24" s="37">
        <f>+TRUNC('D-PDP'!J24,0)</f>
        <v>0</v>
      </c>
      <c r="K24" s="34">
        <f>+TRUNC('D-PDP'!K24,0)</f>
        <v>4455</v>
      </c>
      <c r="L24" s="34">
        <f>+TRUNC('D-PDP'!L24,0)</f>
        <v>0</v>
      </c>
      <c r="M24" s="34">
        <f>+TRUNC('D-PDP'!M24,3)</f>
        <v>913.34799999999996</v>
      </c>
      <c r="N24" s="34">
        <f>+TRUNC('D-PDP'!N24,3)</f>
        <v>913.34799999999996</v>
      </c>
      <c r="O24" s="34">
        <f>+TRUNC('D-PDP'!O24,3)</f>
        <v>0</v>
      </c>
      <c r="P24" s="34">
        <f>+TRUNC('D-PDP'!P24,3)</f>
        <v>0</v>
      </c>
      <c r="Q24" s="34">
        <f>+TRUNC('D-PDP'!Q24,3)</f>
        <v>0</v>
      </c>
      <c r="R24" s="34">
        <f>+TRUNC('D-PDP'!R24,3)</f>
        <v>0</v>
      </c>
      <c r="S24" s="34">
        <f>+TRUNC('D-PDP'!S24,0)</f>
        <v>0</v>
      </c>
      <c r="T24" s="34">
        <f>+TRUNC('D-PDP'!T24,0)</f>
        <v>0</v>
      </c>
      <c r="U24" s="34">
        <f>+TRUNC('D-PDP'!U24,0)</f>
        <v>0</v>
      </c>
      <c r="V24" s="34">
        <f>+TRUNC('D-PDP'!V24,0)</f>
        <v>0</v>
      </c>
      <c r="W24" s="34">
        <f>+TRUNC('D-PDP'!W24,0)</f>
        <v>3246</v>
      </c>
      <c r="X24" s="34">
        <f>+TRUNC('D-PDP'!X24,0)</f>
        <v>0</v>
      </c>
      <c r="Y24" s="34">
        <f>+TRUNC('D-PDP'!Y24,0)</f>
        <v>0</v>
      </c>
      <c r="Z24" s="34">
        <f>+TRUNC('D-PDP'!Z24,0)</f>
        <v>3246</v>
      </c>
      <c r="AA24" s="34">
        <f>+TRUNC('D-PDP'!AA24,0)</f>
        <v>0</v>
      </c>
      <c r="AB24" s="34">
        <f>+TRUNC('D-PDP'!AB24,0)</f>
        <v>4455</v>
      </c>
      <c r="AC24" s="34">
        <f>+TRUNC('D-PDP'!AC24,0)</f>
        <v>0</v>
      </c>
      <c r="AD24" s="34">
        <f>+TRUNC('D-PDP'!AD24,3)</f>
        <v>0</v>
      </c>
      <c r="AE24" s="34">
        <f>+TRUNC('D-PDP'!AE24,3)</f>
        <v>913.34799999999996</v>
      </c>
      <c r="AF24" s="34">
        <f>+TRUNC('D-PDP'!AF24,0)</f>
        <v>0</v>
      </c>
      <c r="AG24" s="34">
        <f>+TRUNC('D-PDP'!AG24,0)</f>
        <v>0</v>
      </c>
      <c r="AH24" s="34">
        <f>+TRUNC('D-PDP'!AH24,0)</f>
        <v>0</v>
      </c>
      <c r="AI24" s="34">
        <f>+TRUNC('D-PDP'!AI24,0)</f>
        <v>0</v>
      </c>
      <c r="AJ24" s="34">
        <f>+TRUNC('D-PDP'!AJ24,6)</f>
        <v>20</v>
      </c>
      <c r="AK24" s="34">
        <f>+TRUNC('D-PDP'!AK24,6)</f>
        <v>0</v>
      </c>
      <c r="AL24" s="34">
        <f>+TRUNC('D-PDP'!AL24,6)</f>
        <v>0</v>
      </c>
      <c r="AM24" s="34">
        <f>+TRUNC('D-PDP'!AM24,0)</f>
        <v>891</v>
      </c>
      <c r="AN24" s="34">
        <f>+TRUNC('D-PDP'!AN24,3)</f>
        <v>0</v>
      </c>
      <c r="AO24" s="34">
        <f>+TRUNC('D-PDP'!AO24,0)</f>
        <v>0</v>
      </c>
      <c r="AP24" s="34">
        <f>+TRUNC('D-PDP'!AP24,6)</f>
        <v>100</v>
      </c>
      <c r="AQ24" s="34">
        <f>+TRUNC('D-PDP'!AQ24,0)</f>
        <v>4455</v>
      </c>
      <c r="AR24" s="34">
        <f>+TRUNC('D-PDP'!AR24,0)</f>
        <v>0</v>
      </c>
      <c r="AS24" s="34">
        <f>+TRUNC('D-PDP'!AS24,3)</f>
        <v>0</v>
      </c>
      <c r="AT24" s="34">
        <f>+TRUNC('D-PDP'!AT24,3)</f>
        <v>913.34799999999996</v>
      </c>
      <c r="AU24" s="34">
        <f>+TRUNC('D-PDP'!AU24,0)</f>
        <v>0</v>
      </c>
      <c r="AV24" s="34">
        <f>+TRUNC('D-PDP'!AV24,0)</f>
        <v>0</v>
      </c>
      <c r="AW24" s="34">
        <f>+TRUNC('D-PDP'!AW24,0)</f>
        <v>0</v>
      </c>
      <c r="AX24" s="34">
        <f>+TRUNC('D-PDP'!AX24,0)</f>
        <v>0</v>
      </c>
      <c r="AY24" s="34">
        <f>+TRUNC('D-PDP'!AY24,0)</f>
        <v>891</v>
      </c>
      <c r="AZ24" s="34">
        <f>+TRUNC('D-PDP'!AZ24,3)</f>
        <v>0</v>
      </c>
      <c r="BA24" s="34">
        <f>+TRUNC('D-PDP'!BA24,0)</f>
        <v>0</v>
      </c>
      <c r="BB24" s="34">
        <f>+TRUNC('D-PDP'!BB24,0)</f>
        <v>3564</v>
      </c>
      <c r="BC24" s="34">
        <f>+TRUNC('D-PDP'!BC24,0)</f>
        <v>0</v>
      </c>
      <c r="BD24" s="34">
        <f>+TRUNC('D-PDP'!BD24,3)</f>
        <v>0</v>
      </c>
      <c r="BE24" s="34">
        <f>+TRUNC('D-PDP'!BE24,3)</f>
        <v>913.34799999999996</v>
      </c>
      <c r="BF24" s="34">
        <f>+TRUNC('D-PDP'!BF24,0)</f>
        <v>0</v>
      </c>
      <c r="BG24" s="34">
        <f>+TRUNC('D-PDP'!BG24,0)</f>
        <v>0</v>
      </c>
      <c r="BH24" s="34">
        <f>+TRUNC('D-PDP'!BH24,0)</f>
        <v>0</v>
      </c>
      <c r="BI24" s="34">
        <f>+TRUNC('D-PDP'!BI24,0)</f>
        <v>0</v>
      </c>
      <c r="BJ24" s="34">
        <f>+TRUNC('D-PDP'!BJ24,3)</f>
        <v>101.55800000000001</v>
      </c>
      <c r="BK24" s="34">
        <f>+TRUNC('D-PDP'!BK24,3)</f>
        <v>7.3890000000000002</v>
      </c>
      <c r="BL24" s="34">
        <f>+TRUNC('D-PDP'!BL24,3)</f>
        <v>-3.7839999999999998</v>
      </c>
      <c r="BM24" s="34">
        <f>+TRUNC('D-PDP'!BM24,3)</f>
        <v>1.389</v>
      </c>
      <c r="BN24" s="34">
        <f>+TRUNC('D-PDP'!BN24,3)</f>
        <v>3.423</v>
      </c>
      <c r="BO24" s="34">
        <f>+TRUNC('D-PDP'!BO24,3)</f>
        <v>3.423</v>
      </c>
      <c r="BP24" s="34">
        <f>+TRUNC('D-PDP'!BP24,3)</f>
        <v>0</v>
      </c>
      <c r="BQ24" s="34">
        <f>+TRUNC('D-PDP'!BQ24,3)</f>
        <v>0</v>
      </c>
      <c r="BR24" s="34">
        <f>+TRUNC('D-PDP'!BR24,3)</f>
        <v>0</v>
      </c>
      <c r="BS24" s="34">
        <f>+TRUNC('D-PDP'!BS24,3)</f>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f>+'D-PDP'!C25</f>
        <v>45323</v>
      </c>
      <c r="D25" s="37">
        <f>+TRUNC('D-PDP'!D25,0)</f>
        <v>1</v>
      </c>
      <c r="E25" s="37">
        <f>+TRUNC('D-PDP'!E25,0)</f>
        <v>0</v>
      </c>
      <c r="F25" s="37">
        <f>+TRUNC('D-PDP'!F25,0)</f>
        <v>1</v>
      </c>
      <c r="G25" s="37">
        <f>+TRUNC('D-PDP'!G25,0)</f>
        <v>0</v>
      </c>
      <c r="H25" s="37">
        <f>+TRUNC('D-PDP'!H25,0)</f>
        <v>0</v>
      </c>
      <c r="I25" s="37">
        <f>+TRUNC('D-PDP'!I25,0)</f>
        <v>0</v>
      </c>
      <c r="J25" s="37">
        <f>+TRUNC('D-PDP'!J25,0)</f>
        <v>0</v>
      </c>
      <c r="K25" s="34">
        <f>+TRUNC('D-PDP'!K25,0)</f>
        <v>4110</v>
      </c>
      <c r="L25" s="34">
        <f>+TRUNC('D-PDP'!L25,0)</f>
        <v>0</v>
      </c>
      <c r="M25" s="34">
        <f>+TRUNC('D-PDP'!M25,3)</f>
        <v>842.51800000000003</v>
      </c>
      <c r="N25" s="34">
        <f>+TRUNC('D-PDP'!N25,3)</f>
        <v>842.51800000000003</v>
      </c>
      <c r="O25" s="34">
        <f>+TRUNC('D-PDP'!O25,3)</f>
        <v>0</v>
      </c>
      <c r="P25" s="34">
        <f>+TRUNC('D-PDP'!P25,3)</f>
        <v>0</v>
      </c>
      <c r="Q25" s="34">
        <f>+TRUNC('D-PDP'!Q25,3)</f>
        <v>0</v>
      </c>
      <c r="R25" s="34">
        <f>+TRUNC('D-PDP'!R25,3)</f>
        <v>0</v>
      </c>
      <c r="S25" s="34">
        <f>+TRUNC('D-PDP'!S25,0)</f>
        <v>0</v>
      </c>
      <c r="T25" s="34">
        <f>+TRUNC('D-PDP'!T25,0)</f>
        <v>0</v>
      </c>
      <c r="U25" s="34">
        <f>+TRUNC('D-PDP'!U25,0)</f>
        <v>0</v>
      </c>
      <c r="V25" s="34">
        <f>+TRUNC('D-PDP'!V25,0)</f>
        <v>0</v>
      </c>
      <c r="W25" s="34">
        <f>+TRUNC('D-PDP'!W25,0)</f>
        <v>3093</v>
      </c>
      <c r="X25" s="34">
        <f>+TRUNC('D-PDP'!X25,0)</f>
        <v>0</v>
      </c>
      <c r="Y25" s="34">
        <f>+TRUNC('D-PDP'!Y25,0)</f>
        <v>0</v>
      </c>
      <c r="Z25" s="34">
        <f>+TRUNC('D-PDP'!Z25,0)</f>
        <v>3093</v>
      </c>
      <c r="AA25" s="34">
        <f>+TRUNC('D-PDP'!AA25,0)</f>
        <v>0</v>
      </c>
      <c r="AB25" s="34">
        <f>+TRUNC('D-PDP'!AB25,0)</f>
        <v>4110</v>
      </c>
      <c r="AC25" s="34">
        <f>+TRUNC('D-PDP'!AC25,0)</f>
        <v>0</v>
      </c>
      <c r="AD25" s="34">
        <f>+TRUNC('D-PDP'!AD25,3)</f>
        <v>0</v>
      </c>
      <c r="AE25" s="34">
        <f>+TRUNC('D-PDP'!AE25,3)</f>
        <v>842.51800000000003</v>
      </c>
      <c r="AF25" s="34">
        <f>+TRUNC('D-PDP'!AF25,0)</f>
        <v>0</v>
      </c>
      <c r="AG25" s="34">
        <f>+TRUNC('D-PDP'!AG25,0)</f>
        <v>0</v>
      </c>
      <c r="AH25" s="34">
        <f>+TRUNC('D-PDP'!AH25,0)</f>
        <v>0</v>
      </c>
      <c r="AI25" s="34">
        <f>+TRUNC('D-PDP'!AI25,0)</f>
        <v>0</v>
      </c>
      <c r="AJ25" s="34">
        <f>+TRUNC('D-PDP'!AJ25,6)</f>
        <v>20</v>
      </c>
      <c r="AK25" s="34">
        <f>+TRUNC('D-PDP'!AK25,6)</f>
        <v>0</v>
      </c>
      <c r="AL25" s="34">
        <f>+TRUNC('D-PDP'!AL25,6)</f>
        <v>0</v>
      </c>
      <c r="AM25" s="34">
        <f>+TRUNC('D-PDP'!AM25,0)</f>
        <v>822</v>
      </c>
      <c r="AN25" s="34">
        <f>+TRUNC('D-PDP'!AN25,3)</f>
        <v>0</v>
      </c>
      <c r="AO25" s="34">
        <f>+TRUNC('D-PDP'!AO25,0)</f>
        <v>0</v>
      </c>
      <c r="AP25" s="34">
        <f>+TRUNC('D-PDP'!AP25,6)</f>
        <v>100</v>
      </c>
      <c r="AQ25" s="34">
        <f>+TRUNC('D-PDP'!AQ25,0)</f>
        <v>4110</v>
      </c>
      <c r="AR25" s="34">
        <f>+TRUNC('D-PDP'!AR25,0)</f>
        <v>0</v>
      </c>
      <c r="AS25" s="34">
        <f>+TRUNC('D-PDP'!AS25,3)</f>
        <v>0</v>
      </c>
      <c r="AT25" s="34">
        <f>+TRUNC('D-PDP'!AT25,3)</f>
        <v>842.51800000000003</v>
      </c>
      <c r="AU25" s="34">
        <f>+TRUNC('D-PDP'!AU25,0)</f>
        <v>0</v>
      </c>
      <c r="AV25" s="34">
        <f>+TRUNC('D-PDP'!AV25,0)</f>
        <v>0</v>
      </c>
      <c r="AW25" s="34">
        <f>+TRUNC('D-PDP'!AW25,0)</f>
        <v>0</v>
      </c>
      <c r="AX25" s="34">
        <f>+TRUNC('D-PDP'!AX25,0)</f>
        <v>0</v>
      </c>
      <c r="AY25" s="34">
        <f>+TRUNC('D-PDP'!AY25,0)</f>
        <v>822</v>
      </c>
      <c r="AZ25" s="34">
        <f>+TRUNC('D-PDP'!AZ25,3)</f>
        <v>0</v>
      </c>
      <c r="BA25" s="34">
        <f>+TRUNC('D-PDP'!BA25,0)</f>
        <v>0</v>
      </c>
      <c r="BB25" s="34">
        <f>+TRUNC('D-PDP'!BB25,0)</f>
        <v>3288</v>
      </c>
      <c r="BC25" s="34">
        <f>+TRUNC('D-PDP'!BC25,0)</f>
        <v>0</v>
      </c>
      <c r="BD25" s="34">
        <f>+TRUNC('D-PDP'!BD25,3)</f>
        <v>0</v>
      </c>
      <c r="BE25" s="34">
        <f>+TRUNC('D-PDP'!BE25,3)</f>
        <v>842.51800000000003</v>
      </c>
      <c r="BF25" s="34">
        <f>+TRUNC('D-PDP'!BF25,0)</f>
        <v>0</v>
      </c>
      <c r="BG25" s="34">
        <f>+TRUNC('D-PDP'!BG25,0)</f>
        <v>0</v>
      </c>
      <c r="BH25" s="34">
        <f>+TRUNC('D-PDP'!BH25,0)</f>
        <v>0</v>
      </c>
      <c r="BI25" s="34">
        <f>+TRUNC('D-PDP'!BI25,0)</f>
        <v>0</v>
      </c>
      <c r="BJ25" s="34">
        <f>+TRUNC('D-PDP'!BJ25,3)</f>
        <v>101.55800000000001</v>
      </c>
      <c r="BK25" s="34">
        <f>+TRUNC('D-PDP'!BK25,3)</f>
        <v>7.3890000000000002</v>
      </c>
      <c r="BL25" s="34">
        <f>+TRUNC('D-PDP'!BL25,3)</f>
        <v>-3.7839999999999998</v>
      </c>
      <c r="BM25" s="34">
        <f>+TRUNC('D-PDP'!BM25,3)</f>
        <v>1.389</v>
      </c>
      <c r="BN25" s="34">
        <f>+TRUNC('D-PDP'!BN25,3)</f>
        <v>3.423</v>
      </c>
      <c r="BO25" s="34">
        <f>+TRUNC('D-PDP'!BO25,3)</f>
        <v>3.423</v>
      </c>
      <c r="BP25" s="34">
        <f>+TRUNC('D-PDP'!BP25,3)</f>
        <v>0</v>
      </c>
      <c r="BQ25" s="34">
        <f>+TRUNC('D-PDP'!BQ25,3)</f>
        <v>0</v>
      </c>
      <c r="BR25" s="34">
        <f>+TRUNC('D-PDP'!BR25,3)</f>
        <v>0</v>
      </c>
      <c r="BS25" s="34">
        <f>+TRUNC('D-PDP'!BS25,3)</f>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f>+'D-PDP'!C26</f>
        <v>45352</v>
      </c>
      <c r="D26" s="37">
        <f>+TRUNC('D-PDP'!D26,0)</f>
        <v>1</v>
      </c>
      <c r="E26" s="37">
        <f>+TRUNC('D-PDP'!E26,0)</f>
        <v>0</v>
      </c>
      <c r="F26" s="37">
        <f>+TRUNC('D-PDP'!F26,0)</f>
        <v>1</v>
      </c>
      <c r="G26" s="37">
        <f>+TRUNC('D-PDP'!G26,0)</f>
        <v>0</v>
      </c>
      <c r="H26" s="37">
        <f>+TRUNC('D-PDP'!H26,0)</f>
        <v>0</v>
      </c>
      <c r="I26" s="37">
        <f>+TRUNC('D-PDP'!I26,0)</f>
        <v>0</v>
      </c>
      <c r="J26" s="37">
        <f>+TRUNC('D-PDP'!J26,0)</f>
        <v>0</v>
      </c>
      <c r="K26" s="34">
        <f>+TRUNC('D-PDP'!K26,0)</f>
        <v>4333</v>
      </c>
      <c r="L26" s="34">
        <f>+TRUNC('D-PDP'!L26,0)</f>
        <v>0</v>
      </c>
      <c r="M26" s="34">
        <f>+TRUNC('D-PDP'!M26,3)</f>
        <v>888.19899999999996</v>
      </c>
      <c r="N26" s="34">
        <f>+TRUNC('D-PDP'!N26,3)</f>
        <v>888.19899999999996</v>
      </c>
      <c r="O26" s="34">
        <f>+TRUNC('D-PDP'!O26,3)</f>
        <v>0</v>
      </c>
      <c r="P26" s="34">
        <f>+TRUNC('D-PDP'!P26,3)</f>
        <v>0</v>
      </c>
      <c r="Q26" s="34">
        <f>+TRUNC('D-PDP'!Q26,3)</f>
        <v>0</v>
      </c>
      <c r="R26" s="34">
        <f>+TRUNC('D-PDP'!R26,3)</f>
        <v>0</v>
      </c>
      <c r="S26" s="34">
        <f>+TRUNC('D-PDP'!S26,0)</f>
        <v>0</v>
      </c>
      <c r="T26" s="34">
        <f>+TRUNC('D-PDP'!T26,0)</f>
        <v>0</v>
      </c>
      <c r="U26" s="34">
        <f>+TRUNC('D-PDP'!U26,0)</f>
        <v>0</v>
      </c>
      <c r="V26" s="34">
        <f>+TRUNC('D-PDP'!V26,0)</f>
        <v>0</v>
      </c>
      <c r="W26" s="34">
        <f>+TRUNC('D-PDP'!W26,0)</f>
        <v>3365</v>
      </c>
      <c r="X26" s="34">
        <f>+TRUNC('D-PDP'!X26,0)</f>
        <v>0</v>
      </c>
      <c r="Y26" s="34">
        <f>+TRUNC('D-PDP'!Y26,0)</f>
        <v>0</v>
      </c>
      <c r="Z26" s="34">
        <f>+TRUNC('D-PDP'!Z26,0)</f>
        <v>3365</v>
      </c>
      <c r="AA26" s="34">
        <f>+TRUNC('D-PDP'!AA26,0)</f>
        <v>0</v>
      </c>
      <c r="AB26" s="34">
        <f>+TRUNC('D-PDP'!AB26,0)</f>
        <v>4333</v>
      </c>
      <c r="AC26" s="34">
        <f>+TRUNC('D-PDP'!AC26,0)</f>
        <v>0</v>
      </c>
      <c r="AD26" s="34">
        <f>+TRUNC('D-PDP'!AD26,3)</f>
        <v>0</v>
      </c>
      <c r="AE26" s="34">
        <f>+TRUNC('D-PDP'!AE26,3)</f>
        <v>888.19899999999996</v>
      </c>
      <c r="AF26" s="34">
        <f>+TRUNC('D-PDP'!AF26,0)</f>
        <v>0</v>
      </c>
      <c r="AG26" s="34">
        <f>+TRUNC('D-PDP'!AG26,0)</f>
        <v>0</v>
      </c>
      <c r="AH26" s="34">
        <f>+TRUNC('D-PDP'!AH26,0)</f>
        <v>0</v>
      </c>
      <c r="AI26" s="34">
        <f>+TRUNC('D-PDP'!AI26,0)</f>
        <v>0</v>
      </c>
      <c r="AJ26" s="34">
        <f>+TRUNC('D-PDP'!AJ26,6)</f>
        <v>20.009231</v>
      </c>
      <c r="AK26" s="34">
        <f>+TRUNC('D-PDP'!AK26,6)</f>
        <v>0</v>
      </c>
      <c r="AL26" s="34">
        <f>+TRUNC('D-PDP'!AL26,6)</f>
        <v>0</v>
      </c>
      <c r="AM26" s="34">
        <f>+TRUNC('D-PDP'!AM26,0)</f>
        <v>867</v>
      </c>
      <c r="AN26" s="34">
        <f>+TRUNC('D-PDP'!AN26,3)</f>
        <v>0</v>
      </c>
      <c r="AO26" s="34">
        <f>+TRUNC('D-PDP'!AO26,0)</f>
        <v>0</v>
      </c>
      <c r="AP26" s="34">
        <f>+TRUNC('D-PDP'!AP26,6)</f>
        <v>100</v>
      </c>
      <c r="AQ26" s="34">
        <f>+TRUNC('D-PDP'!AQ26,0)</f>
        <v>4333</v>
      </c>
      <c r="AR26" s="34">
        <f>+TRUNC('D-PDP'!AR26,0)</f>
        <v>0</v>
      </c>
      <c r="AS26" s="34">
        <f>+TRUNC('D-PDP'!AS26,3)</f>
        <v>0</v>
      </c>
      <c r="AT26" s="34">
        <f>+TRUNC('D-PDP'!AT26,3)</f>
        <v>888.19899999999996</v>
      </c>
      <c r="AU26" s="34">
        <f>+TRUNC('D-PDP'!AU26,0)</f>
        <v>0</v>
      </c>
      <c r="AV26" s="34">
        <f>+TRUNC('D-PDP'!AV26,0)</f>
        <v>0</v>
      </c>
      <c r="AW26" s="34">
        <f>+TRUNC('D-PDP'!AW26,0)</f>
        <v>0</v>
      </c>
      <c r="AX26" s="34">
        <f>+TRUNC('D-PDP'!AX26,0)</f>
        <v>0</v>
      </c>
      <c r="AY26" s="34">
        <f>+TRUNC('D-PDP'!AY26,0)</f>
        <v>867</v>
      </c>
      <c r="AZ26" s="34">
        <f>+TRUNC('D-PDP'!AZ26,3)</f>
        <v>0</v>
      </c>
      <c r="BA26" s="34">
        <f>+TRUNC('D-PDP'!BA26,0)</f>
        <v>0</v>
      </c>
      <c r="BB26" s="34">
        <f>+TRUNC('D-PDP'!BB26,0)</f>
        <v>3466</v>
      </c>
      <c r="BC26" s="34">
        <f>+TRUNC('D-PDP'!BC26,0)</f>
        <v>0</v>
      </c>
      <c r="BD26" s="34">
        <f>+TRUNC('D-PDP'!BD26,3)</f>
        <v>0</v>
      </c>
      <c r="BE26" s="34">
        <f>+TRUNC('D-PDP'!BE26,3)</f>
        <v>888.19899999999996</v>
      </c>
      <c r="BF26" s="34">
        <f>+TRUNC('D-PDP'!BF26,0)</f>
        <v>0</v>
      </c>
      <c r="BG26" s="34">
        <f>+TRUNC('D-PDP'!BG26,0)</f>
        <v>0</v>
      </c>
      <c r="BH26" s="34">
        <f>+TRUNC('D-PDP'!BH26,0)</f>
        <v>0</v>
      </c>
      <c r="BI26" s="34">
        <f>+TRUNC('D-PDP'!BI26,0)</f>
        <v>0</v>
      </c>
      <c r="BJ26" s="34">
        <f>+TRUNC('D-PDP'!BJ26,3)</f>
        <v>101.55800000000001</v>
      </c>
      <c r="BK26" s="34">
        <f>+TRUNC('D-PDP'!BK26,3)</f>
        <v>7.3890000000000002</v>
      </c>
      <c r="BL26" s="34">
        <f>+TRUNC('D-PDP'!BL26,3)</f>
        <v>-3.7839999999999998</v>
      </c>
      <c r="BM26" s="34">
        <f>+TRUNC('D-PDP'!BM26,3)</f>
        <v>1.389</v>
      </c>
      <c r="BN26" s="34">
        <f>+TRUNC('D-PDP'!BN26,3)</f>
        <v>3.423</v>
      </c>
      <c r="BO26" s="34">
        <f>+TRUNC('D-PDP'!BO26,3)</f>
        <v>3.423</v>
      </c>
      <c r="BP26" s="34">
        <f>+TRUNC('D-PDP'!BP26,3)</f>
        <v>0</v>
      </c>
      <c r="BQ26" s="34">
        <f>+TRUNC('D-PDP'!BQ26,3)</f>
        <v>0</v>
      </c>
      <c r="BR26" s="34">
        <f>+TRUNC('D-PDP'!BR26,3)</f>
        <v>0</v>
      </c>
      <c r="BS26" s="34">
        <f>+TRUNC('D-PDP'!BS26,3)</f>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f>+'D-PDP'!C27</f>
        <v>45383</v>
      </c>
      <c r="D27" s="37">
        <f>+TRUNC('D-PDP'!D27,0)</f>
        <v>1</v>
      </c>
      <c r="E27" s="37">
        <f>+TRUNC('D-PDP'!E27,0)</f>
        <v>0</v>
      </c>
      <c r="F27" s="37">
        <f>+TRUNC('D-PDP'!F27,0)</f>
        <v>1</v>
      </c>
      <c r="G27" s="37">
        <f>+TRUNC('D-PDP'!G27,0)</f>
        <v>0</v>
      </c>
      <c r="H27" s="37">
        <f>+TRUNC('D-PDP'!H27,0)</f>
        <v>0</v>
      </c>
      <c r="I27" s="37">
        <f>+TRUNC('D-PDP'!I27,0)</f>
        <v>0</v>
      </c>
      <c r="J27" s="37">
        <f>+TRUNC('D-PDP'!J27,0)</f>
        <v>0</v>
      </c>
      <c r="K27" s="34">
        <f>+TRUNC('D-PDP'!K27,0)</f>
        <v>4135</v>
      </c>
      <c r="L27" s="34">
        <f>+TRUNC('D-PDP'!L27,0)</f>
        <v>0</v>
      </c>
      <c r="M27" s="34">
        <f>+TRUNC('D-PDP'!M27,3)</f>
        <v>847.60799999999995</v>
      </c>
      <c r="N27" s="34">
        <f>+TRUNC('D-PDP'!N27,3)</f>
        <v>847.60799999999995</v>
      </c>
      <c r="O27" s="34">
        <f>+TRUNC('D-PDP'!O27,3)</f>
        <v>0</v>
      </c>
      <c r="P27" s="34">
        <f>+TRUNC('D-PDP'!P27,3)</f>
        <v>0</v>
      </c>
      <c r="Q27" s="34">
        <f>+TRUNC('D-PDP'!Q27,3)</f>
        <v>0</v>
      </c>
      <c r="R27" s="34">
        <f>+TRUNC('D-PDP'!R27,3)</f>
        <v>0</v>
      </c>
      <c r="S27" s="34">
        <f>+TRUNC('D-PDP'!S27,0)</f>
        <v>0</v>
      </c>
      <c r="T27" s="34">
        <f>+TRUNC('D-PDP'!T27,0)</f>
        <v>0</v>
      </c>
      <c r="U27" s="34">
        <f>+TRUNC('D-PDP'!U27,0)</f>
        <v>0</v>
      </c>
      <c r="V27" s="34">
        <f>+TRUNC('D-PDP'!V27,0)</f>
        <v>0</v>
      </c>
      <c r="W27" s="34">
        <f>+TRUNC('D-PDP'!W27,0)</f>
        <v>3312</v>
      </c>
      <c r="X27" s="34">
        <f>+TRUNC('D-PDP'!X27,0)</f>
        <v>0</v>
      </c>
      <c r="Y27" s="34">
        <f>+TRUNC('D-PDP'!Y27,0)</f>
        <v>0</v>
      </c>
      <c r="Z27" s="34">
        <f>+TRUNC('D-PDP'!Z27,0)</f>
        <v>3312</v>
      </c>
      <c r="AA27" s="34">
        <f>+TRUNC('D-PDP'!AA27,0)</f>
        <v>0</v>
      </c>
      <c r="AB27" s="34">
        <f>+TRUNC('D-PDP'!AB27,0)</f>
        <v>4135</v>
      </c>
      <c r="AC27" s="34">
        <f>+TRUNC('D-PDP'!AC27,0)</f>
        <v>0</v>
      </c>
      <c r="AD27" s="34">
        <f>+TRUNC('D-PDP'!AD27,3)</f>
        <v>0</v>
      </c>
      <c r="AE27" s="34">
        <f>+TRUNC('D-PDP'!AE27,3)</f>
        <v>847.60799999999995</v>
      </c>
      <c r="AF27" s="34">
        <f>+TRUNC('D-PDP'!AF27,0)</f>
        <v>0</v>
      </c>
      <c r="AG27" s="34">
        <f>+TRUNC('D-PDP'!AG27,0)</f>
        <v>0</v>
      </c>
      <c r="AH27" s="34">
        <f>+TRUNC('D-PDP'!AH27,0)</f>
        <v>0</v>
      </c>
      <c r="AI27" s="34">
        <f>+TRUNC('D-PDP'!AI27,0)</f>
        <v>0</v>
      </c>
      <c r="AJ27" s="34">
        <f>+TRUNC('D-PDP'!AJ27,6)</f>
        <v>20</v>
      </c>
      <c r="AK27" s="34">
        <f>+TRUNC('D-PDP'!AK27,6)</f>
        <v>0</v>
      </c>
      <c r="AL27" s="34">
        <f>+TRUNC('D-PDP'!AL27,6)</f>
        <v>0</v>
      </c>
      <c r="AM27" s="34">
        <f>+TRUNC('D-PDP'!AM27,0)</f>
        <v>827</v>
      </c>
      <c r="AN27" s="34">
        <f>+TRUNC('D-PDP'!AN27,3)</f>
        <v>0</v>
      </c>
      <c r="AO27" s="34">
        <f>+TRUNC('D-PDP'!AO27,0)</f>
        <v>0</v>
      </c>
      <c r="AP27" s="34">
        <f>+TRUNC('D-PDP'!AP27,6)</f>
        <v>100</v>
      </c>
      <c r="AQ27" s="34">
        <f>+TRUNC('D-PDP'!AQ27,0)</f>
        <v>4135</v>
      </c>
      <c r="AR27" s="34">
        <f>+TRUNC('D-PDP'!AR27,0)</f>
        <v>0</v>
      </c>
      <c r="AS27" s="34">
        <f>+TRUNC('D-PDP'!AS27,3)</f>
        <v>0</v>
      </c>
      <c r="AT27" s="34">
        <f>+TRUNC('D-PDP'!AT27,3)</f>
        <v>847.60799999999995</v>
      </c>
      <c r="AU27" s="34">
        <f>+TRUNC('D-PDP'!AU27,0)</f>
        <v>0</v>
      </c>
      <c r="AV27" s="34">
        <f>+TRUNC('D-PDP'!AV27,0)</f>
        <v>0</v>
      </c>
      <c r="AW27" s="34">
        <f>+TRUNC('D-PDP'!AW27,0)</f>
        <v>0</v>
      </c>
      <c r="AX27" s="34">
        <f>+TRUNC('D-PDP'!AX27,0)</f>
        <v>0</v>
      </c>
      <c r="AY27" s="34">
        <f>+TRUNC('D-PDP'!AY27,0)</f>
        <v>827</v>
      </c>
      <c r="AZ27" s="34">
        <f>+TRUNC('D-PDP'!AZ27,3)</f>
        <v>0</v>
      </c>
      <c r="BA27" s="34">
        <f>+TRUNC('D-PDP'!BA27,0)</f>
        <v>0</v>
      </c>
      <c r="BB27" s="34">
        <f>+TRUNC('D-PDP'!BB27,0)</f>
        <v>3308</v>
      </c>
      <c r="BC27" s="34">
        <f>+TRUNC('D-PDP'!BC27,0)</f>
        <v>0</v>
      </c>
      <c r="BD27" s="34">
        <f>+TRUNC('D-PDP'!BD27,3)</f>
        <v>0</v>
      </c>
      <c r="BE27" s="34">
        <f>+TRUNC('D-PDP'!BE27,3)</f>
        <v>847.60799999999995</v>
      </c>
      <c r="BF27" s="34">
        <f>+TRUNC('D-PDP'!BF27,0)</f>
        <v>0</v>
      </c>
      <c r="BG27" s="34">
        <f>+TRUNC('D-PDP'!BG27,0)</f>
        <v>0</v>
      </c>
      <c r="BH27" s="34">
        <f>+TRUNC('D-PDP'!BH27,0)</f>
        <v>0</v>
      </c>
      <c r="BI27" s="34">
        <f>+TRUNC('D-PDP'!BI27,0)</f>
        <v>0</v>
      </c>
      <c r="BJ27" s="34">
        <f>+TRUNC('D-PDP'!BJ27,3)</f>
        <v>101.55800000000001</v>
      </c>
      <c r="BK27" s="34">
        <f>+TRUNC('D-PDP'!BK27,3)</f>
        <v>7.3890000000000002</v>
      </c>
      <c r="BL27" s="34">
        <f>+TRUNC('D-PDP'!BL27,3)</f>
        <v>-3.7839999999999998</v>
      </c>
      <c r="BM27" s="34">
        <f>+TRUNC('D-PDP'!BM27,3)</f>
        <v>1.389</v>
      </c>
      <c r="BN27" s="34">
        <f>+TRUNC('D-PDP'!BN27,3)</f>
        <v>3.423</v>
      </c>
      <c r="BO27" s="34">
        <f>+TRUNC('D-PDP'!BO27,3)</f>
        <v>3.423</v>
      </c>
      <c r="BP27" s="34">
        <f>+TRUNC('D-PDP'!BP27,3)</f>
        <v>0</v>
      </c>
      <c r="BQ27" s="34">
        <f>+TRUNC('D-PDP'!BQ27,3)</f>
        <v>0</v>
      </c>
      <c r="BR27" s="34">
        <f>+TRUNC('D-PDP'!BR27,3)</f>
        <v>0</v>
      </c>
      <c r="BS27" s="34">
        <f>+TRUNC('D-PDP'!BS27,3)</f>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f>+'D-PDP'!C28</f>
        <v>45413</v>
      </c>
      <c r="D28" s="37">
        <f>+TRUNC('D-PDP'!D28,0)</f>
        <v>1</v>
      </c>
      <c r="E28" s="37">
        <f>+TRUNC('D-PDP'!E28,0)</f>
        <v>0</v>
      </c>
      <c r="F28" s="37">
        <f>+TRUNC('D-PDP'!F28,0)</f>
        <v>1</v>
      </c>
      <c r="G28" s="37">
        <f>+TRUNC('D-PDP'!G28,0)</f>
        <v>0</v>
      </c>
      <c r="H28" s="37">
        <f>+TRUNC('D-PDP'!H28,0)</f>
        <v>0</v>
      </c>
      <c r="I28" s="37">
        <f>+TRUNC('D-PDP'!I28,0)</f>
        <v>0</v>
      </c>
      <c r="J28" s="37">
        <f>+TRUNC('D-PDP'!J28,0)</f>
        <v>0</v>
      </c>
      <c r="K28" s="34">
        <f>+TRUNC('D-PDP'!K28,0)</f>
        <v>4214</v>
      </c>
      <c r="L28" s="34">
        <f>+TRUNC('D-PDP'!L28,0)</f>
        <v>0</v>
      </c>
      <c r="M28" s="34">
        <f>+TRUNC('D-PDP'!M28,3)</f>
        <v>863.81399999999996</v>
      </c>
      <c r="N28" s="34">
        <f>+TRUNC('D-PDP'!N28,3)</f>
        <v>863.81399999999996</v>
      </c>
      <c r="O28" s="34">
        <f>+TRUNC('D-PDP'!O28,3)</f>
        <v>0</v>
      </c>
      <c r="P28" s="34">
        <f>+TRUNC('D-PDP'!P28,3)</f>
        <v>0</v>
      </c>
      <c r="Q28" s="34">
        <f>+TRUNC('D-PDP'!Q28,3)</f>
        <v>0</v>
      </c>
      <c r="R28" s="34">
        <f>+TRUNC('D-PDP'!R28,3)</f>
        <v>0</v>
      </c>
      <c r="S28" s="34">
        <f>+TRUNC('D-PDP'!S28,0)</f>
        <v>0</v>
      </c>
      <c r="T28" s="34">
        <f>+TRUNC('D-PDP'!T28,0)</f>
        <v>0</v>
      </c>
      <c r="U28" s="34">
        <f>+TRUNC('D-PDP'!U28,0)</f>
        <v>0</v>
      </c>
      <c r="V28" s="34">
        <f>+TRUNC('D-PDP'!V28,0)</f>
        <v>0</v>
      </c>
      <c r="W28" s="34">
        <f>+TRUNC('D-PDP'!W28,0)</f>
        <v>3479</v>
      </c>
      <c r="X28" s="34">
        <f>+TRUNC('D-PDP'!X28,0)</f>
        <v>0</v>
      </c>
      <c r="Y28" s="34">
        <f>+TRUNC('D-PDP'!Y28,0)</f>
        <v>0</v>
      </c>
      <c r="Z28" s="34">
        <f>+TRUNC('D-PDP'!Z28,0)</f>
        <v>3479</v>
      </c>
      <c r="AA28" s="34">
        <f>+TRUNC('D-PDP'!AA28,0)</f>
        <v>0</v>
      </c>
      <c r="AB28" s="34">
        <f>+TRUNC('D-PDP'!AB28,0)</f>
        <v>4214</v>
      </c>
      <c r="AC28" s="34">
        <f>+TRUNC('D-PDP'!AC28,0)</f>
        <v>0</v>
      </c>
      <c r="AD28" s="34">
        <f>+TRUNC('D-PDP'!AD28,3)</f>
        <v>0</v>
      </c>
      <c r="AE28" s="34">
        <f>+TRUNC('D-PDP'!AE28,3)</f>
        <v>863.81399999999996</v>
      </c>
      <c r="AF28" s="34">
        <f>+TRUNC('D-PDP'!AF28,0)</f>
        <v>0</v>
      </c>
      <c r="AG28" s="34">
        <f>+TRUNC('D-PDP'!AG28,0)</f>
        <v>0</v>
      </c>
      <c r="AH28" s="34">
        <f>+TRUNC('D-PDP'!AH28,0)</f>
        <v>0</v>
      </c>
      <c r="AI28" s="34">
        <f>+TRUNC('D-PDP'!AI28,0)</f>
        <v>0</v>
      </c>
      <c r="AJ28" s="34">
        <f>+TRUNC('D-PDP'!AJ28,6)</f>
        <v>20.004746000000001</v>
      </c>
      <c r="AK28" s="34">
        <f>+TRUNC('D-PDP'!AK28,6)</f>
        <v>0</v>
      </c>
      <c r="AL28" s="34">
        <f>+TRUNC('D-PDP'!AL28,6)</f>
        <v>0</v>
      </c>
      <c r="AM28" s="34">
        <f>+TRUNC('D-PDP'!AM28,0)</f>
        <v>843</v>
      </c>
      <c r="AN28" s="34">
        <f>+TRUNC('D-PDP'!AN28,3)</f>
        <v>0</v>
      </c>
      <c r="AO28" s="34">
        <f>+TRUNC('D-PDP'!AO28,0)</f>
        <v>0</v>
      </c>
      <c r="AP28" s="34">
        <f>+TRUNC('D-PDP'!AP28,6)</f>
        <v>100</v>
      </c>
      <c r="AQ28" s="34">
        <f>+TRUNC('D-PDP'!AQ28,0)</f>
        <v>4214</v>
      </c>
      <c r="AR28" s="34">
        <f>+TRUNC('D-PDP'!AR28,0)</f>
        <v>0</v>
      </c>
      <c r="AS28" s="34">
        <f>+TRUNC('D-PDP'!AS28,3)</f>
        <v>0</v>
      </c>
      <c r="AT28" s="34">
        <f>+TRUNC('D-PDP'!AT28,3)</f>
        <v>863.81399999999996</v>
      </c>
      <c r="AU28" s="34">
        <f>+TRUNC('D-PDP'!AU28,0)</f>
        <v>0</v>
      </c>
      <c r="AV28" s="34">
        <f>+TRUNC('D-PDP'!AV28,0)</f>
        <v>0</v>
      </c>
      <c r="AW28" s="34">
        <f>+TRUNC('D-PDP'!AW28,0)</f>
        <v>0</v>
      </c>
      <c r="AX28" s="34">
        <f>+TRUNC('D-PDP'!AX28,0)</f>
        <v>0</v>
      </c>
      <c r="AY28" s="34">
        <f>+TRUNC('D-PDP'!AY28,0)</f>
        <v>843</v>
      </c>
      <c r="AZ28" s="34">
        <f>+TRUNC('D-PDP'!AZ28,3)</f>
        <v>0</v>
      </c>
      <c r="BA28" s="34">
        <f>+TRUNC('D-PDP'!BA28,0)</f>
        <v>0</v>
      </c>
      <c r="BB28" s="34">
        <f>+TRUNC('D-PDP'!BB28,0)</f>
        <v>3371</v>
      </c>
      <c r="BC28" s="34">
        <f>+TRUNC('D-PDP'!BC28,0)</f>
        <v>0</v>
      </c>
      <c r="BD28" s="34">
        <f>+TRUNC('D-PDP'!BD28,3)</f>
        <v>0</v>
      </c>
      <c r="BE28" s="34">
        <f>+TRUNC('D-PDP'!BE28,3)</f>
        <v>863.81399999999996</v>
      </c>
      <c r="BF28" s="34">
        <f>+TRUNC('D-PDP'!BF28,0)</f>
        <v>0</v>
      </c>
      <c r="BG28" s="34">
        <f>+TRUNC('D-PDP'!BG28,0)</f>
        <v>0</v>
      </c>
      <c r="BH28" s="34">
        <f>+TRUNC('D-PDP'!BH28,0)</f>
        <v>0</v>
      </c>
      <c r="BI28" s="34">
        <f>+TRUNC('D-PDP'!BI28,0)</f>
        <v>0</v>
      </c>
      <c r="BJ28" s="34">
        <f>+TRUNC('D-PDP'!BJ28,3)</f>
        <v>101.55800000000001</v>
      </c>
      <c r="BK28" s="34">
        <f>+TRUNC('D-PDP'!BK28,3)</f>
        <v>7.3890000000000002</v>
      </c>
      <c r="BL28" s="34">
        <f>+TRUNC('D-PDP'!BL28,3)</f>
        <v>-3.7839999999999998</v>
      </c>
      <c r="BM28" s="34">
        <f>+TRUNC('D-PDP'!BM28,3)</f>
        <v>1.389</v>
      </c>
      <c r="BN28" s="34">
        <f>+TRUNC('D-PDP'!BN28,3)</f>
        <v>3.423</v>
      </c>
      <c r="BO28" s="34">
        <f>+TRUNC('D-PDP'!BO28,3)</f>
        <v>3.423</v>
      </c>
      <c r="BP28" s="34">
        <f>+TRUNC('D-PDP'!BP28,3)</f>
        <v>0</v>
      </c>
      <c r="BQ28" s="34">
        <f>+TRUNC('D-PDP'!BQ28,3)</f>
        <v>0</v>
      </c>
      <c r="BR28" s="34">
        <f>+TRUNC('D-PDP'!BR28,3)</f>
        <v>0</v>
      </c>
      <c r="BS28" s="34">
        <f>+TRUNC('D-PDP'!BS28,3)</f>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f>+'D-PDP'!C29</f>
        <v>45444</v>
      </c>
      <c r="D29" s="37">
        <f>+TRUNC('D-PDP'!D29,0)</f>
        <v>1</v>
      </c>
      <c r="E29" s="37">
        <f>+TRUNC('D-PDP'!E29,0)</f>
        <v>0</v>
      </c>
      <c r="F29" s="37">
        <f>+TRUNC('D-PDP'!F29,0)</f>
        <v>1</v>
      </c>
      <c r="G29" s="37">
        <f>+TRUNC('D-PDP'!G29,0)</f>
        <v>0</v>
      </c>
      <c r="H29" s="37">
        <f>+TRUNC('D-PDP'!H29,0)</f>
        <v>0</v>
      </c>
      <c r="I29" s="37">
        <f>+TRUNC('D-PDP'!I29,0)</f>
        <v>0</v>
      </c>
      <c r="J29" s="37">
        <f>+TRUNC('D-PDP'!J29,0)</f>
        <v>0</v>
      </c>
      <c r="K29" s="34">
        <f>+TRUNC('D-PDP'!K29,0)</f>
        <v>4022</v>
      </c>
      <c r="L29" s="34">
        <f>+TRUNC('D-PDP'!L29,0)</f>
        <v>0</v>
      </c>
      <c r="M29" s="34">
        <f>+TRUNC('D-PDP'!M29,3)</f>
        <v>824.55899999999997</v>
      </c>
      <c r="N29" s="34">
        <f>+TRUNC('D-PDP'!N29,3)</f>
        <v>824.55899999999997</v>
      </c>
      <c r="O29" s="34">
        <f>+TRUNC('D-PDP'!O29,3)</f>
        <v>0</v>
      </c>
      <c r="P29" s="34">
        <f>+TRUNC('D-PDP'!P29,3)</f>
        <v>0</v>
      </c>
      <c r="Q29" s="34">
        <f>+TRUNC('D-PDP'!Q29,3)</f>
        <v>0</v>
      </c>
      <c r="R29" s="34">
        <f>+TRUNC('D-PDP'!R29,3)</f>
        <v>0</v>
      </c>
      <c r="S29" s="34">
        <f>+TRUNC('D-PDP'!S29,0)</f>
        <v>0</v>
      </c>
      <c r="T29" s="34">
        <f>+TRUNC('D-PDP'!T29,0)</f>
        <v>0</v>
      </c>
      <c r="U29" s="34">
        <f>+TRUNC('D-PDP'!U29,0)</f>
        <v>0</v>
      </c>
      <c r="V29" s="34">
        <f>+TRUNC('D-PDP'!V29,0)</f>
        <v>0</v>
      </c>
      <c r="W29" s="34">
        <f>+TRUNC('D-PDP'!W29,0)</f>
        <v>3421</v>
      </c>
      <c r="X29" s="34">
        <f>+TRUNC('D-PDP'!X29,0)</f>
        <v>0</v>
      </c>
      <c r="Y29" s="34">
        <f>+TRUNC('D-PDP'!Y29,0)</f>
        <v>0</v>
      </c>
      <c r="Z29" s="34">
        <f>+TRUNC('D-PDP'!Z29,0)</f>
        <v>3421</v>
      </c>
      <c r="AA29" s="34">
        <f>+TRUNC('D-PDP'!AA29,0)</f>
        <v>0</v>
      </c>
      <c r="AB29" s="34">
        <f>+TRUNC('D-PDP'!AB29,0)</f>
        <v>4022</v>
      </c>
      <c r="AC29" s="34">
        <f>+TRUNC('D-PDP'!AC29,0)</f>
        <v>0</v>
      </c>
      <c r="AD29" s="34">
        <f>+TRUNC('D-PDP'!AD29,3)</f>
        <v>0</v>
      </c>
      <c r="AE29" s="34">
        <f>+TRUNC('D-PDP'!AE29,3)</f>
        <v>824.55899999999997</v>
      </c>
      <c r="AF29" s="34">
        <f>+TRUNC('D-PDP'!AF29,0)</f>
        <v>0</v>
      </c>
      <c r="AG29" s="34">
        <f>+TRUNC('D-PDP'!AG29,0)</f>
        <v>0</v>
      </c>
      <c r="AH29" s="34">
        <f>+TRUNC('D-PDP'!AH29,0)</f>
        <v>0</v>
      </c>
      <c r="AI29" s="34">
        <f>+TRUNC('D-PDP'!AI29,0)</f>
        <v>0</v>
      </c>
      <c r="AJ29" s="34">
        <f>+TRUNC('D-PDP'!AJ29,6)</f>
        <v>19.990054000000001</v>
      </c>
      <c r="AK29" s="34">
        <f>+TRUNC('D-PDP'!AK29,6)</f>
        <v>0</v>
      </c>
      <c r="AL29" s="34">
        <f>+TRUNC('D-PDP'!AL29,6)</f>
        <v>0</v>
      </c>
      <c r="AM29" s="34">
        <f>+TRUNC('D-PDP'!AM29,0)</f>
        <v>804</v>
      </c>
      <c r="AN29" s="34">
        <f>+TRUNC('D-PDP'!AN29,3)</f>
        <v>0</v>
      </c>
      <c r="AO29" s="34">
        <f>+TRUNC('D-PDP'!AO29,0)</f>
        <v>0</v>
      </c>
      <c r="AP29" s="34">
        <f>+TRUNC('D-PDP'!AP29,6)</f>
        <v>100</v>
      </c>
      <c r="AQ29" s="34">
        <f>+TRUNC('D-PDP'!AQ29,0)</f>
        <v>4022</v>
      </c>
      <c r="AR29" s="34">
        <f>+TRUNC('D-PDP'!AR29,0)</f>
        <v>0</v>
      </c>
      <c r="AS29" s="34">
        <f>+TRUNC('D-PDP'!AS29,3)</f>
        <v>0</v>
      </c>
      <c r="AT29" s="34">
        <f>+TRUNC('D-PDP'!AT29,3)</f>
        <v>824.55899999999997</v>
      </c>
      <c r="AU29" s="34">
        <f>+TRUNC('D-PDP'!AU29,0)</f>
        <v>0</v>
      </c>
      <c r="AV29" s="34">
        <f>+TRUNC('D-PDP'!AV29,0)</f>
        <v>0</v>
      </c>
      <c r="AW29" s="34">
        <f>+TRUNC('D-PDP'!AW29,0)</f>
        <v>0</v>
      </c>
      <c r="AX29" s="34">
        <f>+TRUNC('D-PDP'!AX29,0)</f>
        <v>0</v>
      </c>
      <c r="AY29" s="34">
        <f>+TRUNC('D-PDP'!AY29,0)</f>
        <v>804</v>
      </c>
      <c r="AZ29" s="34">
        <f>+TRUNC('D-PDP'!AZ29,3)</f>
        <v>0</v>
      </c>
      <c r="BA29" s="34">
        <f>+TRUNC('D-PDP'!BA29,0)</f>
        <v>0</v>
      </c>
      <c r="BB29" s="34">
        <f>+TRUNC('D-PDP'!BB29,0)</f>
        <v>3218</v>
      </c>
      <c r="BC29" s="34">
        <f>+TRUNC('D-PDP'!BC29,0)</f>
        <v>0</v>
      </c>
      <c r="BD29" s="34">
        <f>+TRUNC('D-PDP'!BD29,3)</f>
        <v>0</v>
      </c>
      <c r="BE29" s="34">
        <f>+TRUNC('D-PDP'!BE29,3)</f>
        <v>824.55899999999997</v>
      </c>
      <c r="BF29" s="34">
        <f>+TRUNC('D-PDP'!BF29,0)</f>
        <v>0</v>
      </c>
      <c r="BG29" s="34">
        <f>+TRUNC('D-PDP'!BG29,0)</f>
        <v>0</v>
      </c>
      <c r="BH29" s="34">
        <f>+TRUNC('D-PDP'!BH29,0)</f>
        <v>0</v>
      </c>
      <c r="BI29" s="34">
        <f>+TRUNC('D-PDP'!BI29,0)</f>
        <v>0</v>
      </c>
      <c r="BJ29" s="34">
        <f>+TRUNC('D-PDP'!BJ29,3)</f>
        <v>101.55800000000001</v>
      </c>
      <c r="BK29" s="34">
        <f>+TRUNC('D-PDP'!BK29,3)</f>
        <v>7.3890000000000002</v>
      </c>
      <c r="BL29" s="34">
        <f>+TRUNC('D-PDP'!BL29,3)</f>
        <v>-3.7839999999999998</v>
      </c>
      <c r="BM29" s="34">
        <f>+TRUNC('D-PDP'!BM29,3)</f>
        <v>1.389</v>
      </c>
      <c r="BN29" s="34">
        <f>+TRUNC('D-PDP'!BN29,3)</f>
        <v>3.423</v>
      </c>
      <c r="BO29" s="34">
        <f>+TRUNC('D-PDP'!BO29,3)</f>
        <v>3.423</v>
      </c>
      <c r="BP29" s="34">
        <f>+TRUNC('D-PDP'!BP29,3)</f>
        <v>0</v>
      </c>
      <c r="BQ29" s="34">
        <f>+TRUNC('D-PDP'!BQ29,3)</f>
        <v>0</v>
      </c>
      <c r="BR29" s="34">
        <f>+TRUNC('D-PDP'!BR29,3)</f>
        <v>0</v>
      </c>
      <c r="BS29" s="34">
        <f>+TRUNC('D-PDP'!BS29,3)</f>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f>+'D-PDP'!C30</f>
        <v>45474</v>
      </c>
      <c r="D30" s="37">
        <f>+TRUNC('D-PDP'!D30,0)</f>
        <v>1</v>
      </c>
      <c r="E30" s="37">
        <f>+TRUNC('D-PDP'!E30,0)</f>
        <v>0</v>
      </c>
      <c r="F30" s="37">
        <f>+TRUNC('D-PDP'!F30,0)</f>
        <v>1</v>
      </c>
      <c r="G30" s="37">
        <f>+TRUNC('D-PDP'!G30,0)</f>
        <v>0</v>
      </c>
      <c r="H30" s="37">
        <f>+TRUNC('D-PDP'!H30,0)</f>
        <v>0</v>
      </c>
      <c r="I30" s="37">
        <f>+TRUNC('D-PDP'!I30,0)</f>
        <v>0</v>
      </c>
      <c r="J30" s="37">
        <f>+TRUNC('D-PDP'!J30,0)</f>
        <v>0</v>
      </c>
      <c r="K30" s="34">
        <f>+TRUNC('D-PDP'!K30,0)</f>
        <v>4100</v>
      </c>
      <c r="L30" s="34">
        <f>+TRUNC('D-PDP'!L30,0)</f>
        <v>0</v>
      </c>
      <c r="M30" s="34">
        <f>+TRUNC('D-PDP'!M30,3)</f>
        <v>840.54600000000005</v>
      </c>
      <c r="N30" s="34">
        <f>+TRUNC('D-PDP'!N30,3)</f>
        <v>840.54600000000005</v>
      </c>
      <c r="O30" s="34">
        <f>+TRUNC('D-PDP'!O30,3)</f>
        <v>0</v>
      </c>
      <c r="P30" s="34">
        <f>+TRUNC('D-PDP'!P30,3)</f>
        <v>0</v>
      </c>
      <c r="Q30" s="34">
        <f>+TRUNC('D-PDP'!Q30,3)</f>
        <v>0</v>
      </c>
      <c r="R30" s="34">
        <f>+TRUNC('D-PDP'!R30,3)</f>
        <v>0</v>
      </c>
      <c r="S30" s="34">
        <f>+TRUNC('D-PDP'!S30,0)</f>
        <v>0</v>
      </c>
      <c r="T30" s="34">
        <f>+TRUNC('D-PDP'!T30,0)</f>
        <v>0</v>
      </c>
      <c r="U30" s="34">
        <f>+TRUNC('D-PDP'!U30,0)</f>
        <v>0</v>
      </c>
      <c r="V30" s="34">
        <f>+TRUNC('D-PDP'!V30,0)</f>
        <v>0</v>
      </c>
      <c r="W30" s="34">
        <f>+TRUNC('D-PDP'!W30,0)</f>
        <v>3589</v>
      </c>
      <c r="X30" s="34">
        <f>+TRUNC('D-PDP'!X30,0)</f>
        <v>0</v>
      </c>
      <c r="Y30" s="34">
        <f>+TRUNC('D-PDP'!Y30,0)</f>
        <v>0</v>
      </c>
      <c r="Z30" s="34">
        <f>+TRUNC('D-PDP'!Z30,0)</f>
        <v>3589</v>
      </c>
      <c r="AA30" s="34">
        <f>+TRUNC('D-PDP'!AA30,0)</f>
        <v>0</v>
      </c>
      <c r="AB30" s="34">
        <f>+TRUNC('D-PDP'!AB30,0)</f>
        <v>4100</v>
      </c>
      <c r="AC30" s="34">
        <f>+TRUNC('D-PDP'!AC30,0)</f>
        <v>0</v>
      </c>
      <c r="AD30" s="34">
        <f>+TRUNC('D-PDP'!AD30,3)</f>
        <v>0</v>
      </c>
      <c r="AE30" s="34">
        <f>+TRUNC('D-PDP'!AE30,3)</f>
        <v>840.54600000000005</v>
      </c>
      <c r="AF30" s="34">
        <f>+TRUNC('D-PDP'!AF30,0)</f>
        <v>0</v>
      </c>
      <c r="AG30" s="34">
        <f>+TRUNC('D-PDP'!AG30,0)</f>
        <v>0</v>
      </c>
      <c r="AH30" s="34">
        <f>+TRUNC('D-PDP'!AH30,0)</f>
        <v>0</v>
      </c>
      <c r="AI30" s="34">
        <f>+TRUNC('D-PDP'!AI30,0)</f>
        <v>0</v>
      </c>
      <c r="AJ30" s="34">
        <f>+TRUNC('D-PDP'!AJ30,6)</f>
        <v>20</v>
      </c>
      <c r="AK30" s="34">
        <f>+TRUNC('D-PDP'!AK30,6)</f>
        <v>0</v>
      </c>
      <c r="AL30" s="34">
        <f>+TRUNC('D-PDP'!AL30,6)</f>
        <v>0</v>
      </c>
      <c r="AM30" s="34">
        <f>+TRUNC('D-PDP'!AM30,0)</f>
        <v>820</v>
      </c>
      <c r="AN30" s="34">
        <f>+TRUNC('D-PDP'!AN30,3)</f>
        <v>0</v>
      </c>
      <c r="AO30" s="34">
        <f>+TRUNC('D-PDP'!AO30,0)</f>
        <v>0</v>
      </c>
      <c r="AP30" s="34">
        <f>+TRUNC('D-PDP'!AP30,6)</f>
        <v>100</v>
      </c>
      <c r="AQ30" s="34">
        <f>+TRUNC('D-PDP'!AQ30,0)</f>
        <v>4100</v>
      </c>
      <c r="AR30" s="34">
        <f>+TRUNC('D-PDP'!AR30,0)</f>
        <v>0</v>
      </c>
      <c r="AS30" s="34">
        <f>+TRUNC('D-PDP'!AS30,3)</f>
        <v>0</v>
      </c>
      <c r="AT30" s="34">
        <f>+TRUNC('D-PDP'!AT30,3)</f>
        <v>840.54600000000005</v>
      </c>
      <c r="AU30" s="34">
        <f>+TRUNC('D-PDP'!AU30,0)</f>
        <v>0</v>
      </c>
      <c r="AV30" s="34">
        <f>+TRUNC('D-PDP'!AV30,0)</f>
        <v>0</v>
      </c>
      <c r="AW30" s="34">
        <f>+TRUNC('D-PDP'!AW30,0)</f>
        <v>0</v>
      </c>
      <c r="AX30" s="34">
        <f>+TRUNC('D-PDP'!AX30,0)</f>
        <v>0</v>
      </c>
      <c r="AY30" s="34">
        <f>+TRUNC('D-PDP'!AY30,0)</f>
        <v>820</v>
      </c>
      <c r="AZ30" s="34">
        <f>+TRUNC('D-PDP'!AZ30,3)</f>
        <v>0</v>
      </c>
      <c r="BA30" s="34">
        <f>+TRUNC('D-PDP'!BA30,0)</f>
        <v>0</v>
      </c>
      <c r="BB30" s="34">
        <f>+TRUNC('D-PDP'!BB30,0)</f>
        <v>3280</v>
      </c>
      <c r="BC30" s="34">
        <f>+TRUNC('D-PDP'!BC30,0)</f>
        <v>0</v>
      </c>
      <c r="BD30" s="34">
        <f>+TRUNC('D-PDP'!BD30,3)</f>
        <v>0</v>
      </c>
      <c r="BE30" s="34">
        <f>+TRUNC('D-PDP'!BE30,3)</f>
        <v>840.54600000000005</v>
      </c>
      <c r="BF30" s="34">
        <f>+TRUNC('D-PDP'!BF30,0)</f>
        <v>0</v>
      </c>
      <c r="BG30" s="34">
        <f>+TRUNC('D-PDP'!BG30,0)</f>
        <v>0</v>
      </c>
      <c r="BH30" s="34">
        <f>+TRUNC('D-PDP'!BH30,0)</f>
        <v>0</v>
      </c>
      <c r="BI30" s="34">
        <f>+TRUNC('D-PDP'!BI30,0)</f>
        <v>0</v>
      </c>
      <c r="BJ30" s="34">
        <f>+TRUNC('D-PDP'!BJ30,3)</f>
        <v>101.55800000000001</v>
      </c>
      <c r="BK30" s="34">
        <f>+TRUNC('D-PDP'!BK30,3)</f>
        <v>7.3890000000000002</v>
      </c>
      <c r="BL30" s="34">
        <f>+TRUNC('D-PDP'!BL30,3)</f>
        <v>-3.7839999999999998</v>
      </c>
      <c r="BM30" s="34">
        <f>+TRUNC('D-PDP'!BM30,3)</f>
        <v>1.389</v>
      </c>
      <c r="BN30" s="34">
        <f>+TRUNC('D-PDP'!BN30,3)</f>
        <v>3.423</v>
      </c>
      <c r="BO30" s="34">
        <f>+TRUNC('D-PDP'!BO30,3)</f>
        <v>3.423</v>
      </c>
      <c r="BP30" s="34">
        <f>+TRUNC('D-PDP'!BP30,3)</f>
        <v>0</v>
      </c>
      <c r="BQ30" s="34">
        <f>+TRUNC('D-PDP'!BQ30,3)</f>
        <v>0</v>
      </c>
      <c r="BR30" s="34">
        <f>+TRUNC('D-PDP'!BR30,3)</f>
        <v>0</v>
      </c>
      <c r="BS30" s="34">
        <f>+TRUNC('D-PDP'!BS30,3)</f>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f>+'D-PDP'!C31</f>
        <v>45505</v>
      </c>
      <c r="D31" s="37">
        <f>+TRUNC('D-PDP'!D31,0)</f>
        <v>1</v>
      </c>
      <c r="E31" s="37">
        <f>+TRUNC('D-PDP'!E31,0)</f>
        <v>0</v>
      </c>
      <c r="F31" s="37">
        <f>+TRUNC('D-PDP'!F31,0)</f>
        <v>1</v>
      </c>
      <c r="G31" s="37">
        <f>+TRUNC('D-PDP'!G31,0)</f>
        <v>0</v>
      </c>
      <c r="H31" s="37">
        <f>+TRUNC('D-PDP'!H31,0)</f>
        <v>0</v>
      </c>
      <c r="I31" s="37">
        <f>+TRUNC('D-PDP'!I31,0)</f>
        <v>0</v>
      </c>
      <c r="J31" s="37">
        <f>+TRUNC('D-PDP'!J31,0)</f>
        <v>0</v>
      </c>
      <c r="K31" s="34">
        <f>+TRUNC('D-PDP'!K31,0)</f>
        <v>4045</v>
      </c>
      <c r="L31" s="34">
        <f>+TRUNC('D-PDP'!L31,0)</f>
        <v>0</v>
      </c>
      <c r="M31" s="34">
        <f>+TRUNC('D-PDP'!M31,3)</f>
        <v>829.12699999999995</v>
      </c>
      <c r="N31" s="34">
        <f>+TRUNC('D-PDP'!N31,3)</f>
        <v>829.12699999999995</v>
      </c>
      <c r="O31" s="34">
        <f>+TRUNC('D-PDP'!O31,3)</f>
        <v>0</v>
      </c>
      <c r="P31" s="34">
        <f>+TRUNC('D-PDP'!P31,3)</f>
        <v>0</v>
      </c>
      <c r="Q31" s="34">
        <f>+TRUNC('D-PDP'!Q31,3)</f>
        <v>0</v>
      </c>
      <c r="R31" s="34">
        <f>+TRUNC('D-PDP'!R31,3)</f>
        <v>0</v>
      </c>
      <c r="S31" s="34">
        <f>+TRUNC('D-PDP'!S31,0)</f>
        <v>0</v>
      </c>
      <c r="T31" s="34">
        <f>+TRUNC('D-PDP'!T31,0)</f>
        <v>0</v>
      </c>
      <c r="U31" s="34">
        <f>+TRUNC('D-PDP'!U31,0)</f>
        <v>0</v>
      </c>
      <c r="V31" s="34">
        <f>+TRUNC('D-PDP'!V31,0)</f>
        <v>0</v>
      </c>
      <c r="W31" s="34">
        <f>+TRUNC('D-PDP'!W31,0)</f>
        <v>3642</v>
      </c>
      <c r="X31" s="34">
        <f>+TRUNC('D-PDP'!X31,0)</f>
        <v>0</v>
      </c>
      <c r="Y31" s="34">
        <f>+TRUNC('D-PDP'!Y31,0)</f>
        <v>0</v>
      </c>
      <c r="Z31" s="34">
        <f>+TRUNC('D-PDP'!Z31,0)</f>
        <v>3642</v>
      </c>
      <c r="AA31" s="34">
        <f>+TRUNC('D-PDP'!AA31,0)</f>
        <v>0</v>
      </c>
      <c r="AB31" s="34">
        <f>+TRUNC('D-PDP'!AB31,0)</f>
        <v>4045</v>
      </c>
      <c r="AC31" s="34">
        <f>+TRUNC('D-PDP'!AC31,0)</f>
        <v>0</v>
      </c>
      <c r="AD31" s="34">
        <f>+TRUNC('D-PDP'!AD31,3)</f>
        <v>0</v>
      </c>
      <c r="AE31" s="34">
        <f>+TRUNC('D-PDP'!AE31,3)</f>
        <v>829.12699999999995</v>
      </c>
      <c r="AF31" s="34">
        <f>+TRUNC('D-PDP'!AF31,0)</f>
        <v>0</v>
      </c>
      <c r="AG31" s="34">
        <f>+TRUNC('D-PDP'!AG31,0)</f>
        <v>0</v>
      </c>
      <c r="AH31" s="34">
        <f>+TRUNC('D-PDP'!AH31,0)</f>
        <v>0</v>
      </c>
      <c r="AI31" s="34">
        <f>+TRUNC('D-PDP'!AI31,0)</f>
        <v>0</v>
      </c>
      <c r="AJ31" s="34">
        <f>+TRUNC('D-PDP'!AJ31,6)</f>
        <v>20</v>
      </c>
      <c r="AK31" s="34">
        <f>+TRUNC('D-PDP'!AK31,6)</f>
        <v>0</v>
      </c>
      <c r="AL31" s="34">
        <f>+TRUNC('D-PDP'!AL31,6)</f>
        <v>0</v>
      </c>
      <c r="AM31" s="34">
        <f>+TRUNC('D-PDP'!AM31,0)</f>
        <v>809</v>
      </c>
      <c r="AN31" s="34">
        <f>+TRUNC('D-PDP'!AN31,3)</f>
        <v>0</v>
      </c>
      <c r="AO31" s="34">
        <f>+TRUNC('D-PDP'!AO31,0)</f>
        <v>0</v>
      </c>
      <c r="AP31" s="34">
        <f>+TRUNC('D-PDP'!AP31,6)</f>
        <v>100</v>
      </c>
      <c r="AQ31" s="34">
        <f>+TRUNC('D-PDP'!AQ31,0)</f>
        <v>4045</v>
      </c>
      <c r="AR31" s="34">
        <f>+TRUNC('D-PDP'!AR31,0)</f>
        <v>0</v>
      </c>
      <c r="AS31" s="34">
        <f>+TRUNC('D-PDP'!AS31,3)</f>
        <v>0</v>
      </c>
      <c r="AT31" s="34">
        <f>+TRUNC('D-PDP'!AT31,3)</f>
        <v>829.12699999999995</v>
      </c>
      <c r="AU31" s="34">
        <f>+TRUNC('D-PDP'!AU31,0)</f>
        <v>0</v>
      </c>
      <c r="AV31" s="34">
        <f>+TRUNC('D-PDP'!AV31,0)</f>
        <v>0</v>
      </c>
      <c r="AW31" s="34">
        <f>+TRUNC('D-PDP'!AW31,0)</f>
        <v>0</v>
      </c>
      <c r="AX31" s="34">
        <f>+TRUNC('D-PDP'!AX31,0)</f>
        <v>0</v>
      </c>
      <c r="AY31" s="34">
        <f>+TRUNC('D-PDP'!AY31,0)</f>
        <v>809</v>
      </c>
      <c r="AZ31" s="34">
        <f>+TRUNC('D-PDP'!AZ31,3)</f>
        <v>0</v>
      </c>
      <c r="BA31" s="34">
        <f>+TRUNC('D-PDP'!BA31,0)</f>
        <v>0</v>
      </c>
      <c r="BB31" s="34">
        <f>+TRUNC('D-PDP'!BB31,0)</f>
        <v>3236</v>
      </c>
      <c r="BC31" s="34">
        <f>+TRUNC('D-PDP'!BC31,0)</f>
        <v>0</v>
      </c>
      <c r="BD31" s="34">
        <f>+TRUNC('D-PDP'!BD31,3)</f>
        <v>0</v>
      </c>
      <c r="BE31" s="34">
        <f>+TRUNC('D-PDP'!BE31,3)</f>
        <v>829.12699999999995</v>
      </c>
      <c r="BF31" s="34">
        <f>+TRUNC('D-PDP'!BF31,0)</f>
        <v>0</v>
      </c>
      <c r="BG31" s="34">
        <f>+TRUNC('D-PDP'!BG31,0)</f>
        <v>0</v>
      </c>
      <c r="BH31" s="34">
        <f>+TRUNC('D-PDP'!BH31,0)</f>
        <v>0</v>
      </c>
      <c r="BI31" s="34">
        <f>+TRUNC('D-PDP'!BI31,0)</f>
        <v>0</v>
      </c>
      <c r="BJ31" s="34">
        <f>+TRUNC('D-PDP'!BJ31,3)</f>
        <v>101.55800000000001</v>
      </c>
      <c r="BK31" s="34">
        <f>+TRUNC('D-PDP'!BK31,3)</f>
        <v>7.3890000000000002</v>
      </c>
      <c r="BL31" s="34">
        <f>+TRUNC('D-PDP'!BL31,3)</f>
        <v>-3.7839999999999998</v>
      </c>
      <c r="BM31" s="34">
        <f>+TRUNC('D-PDP'!BM31,3)</f>
        <v>1.389</v>
      </c>
      <c r="BN31" s="34">
        <f>+TRUNC('D-PDP'!BN31,3)</f>
        <v>3.423</v>
      </c>
      <c r="BO31" s="34">
        <f>+TRUNC('D-PDP'!BO31,3)</f>
        <v>3.423</v>
      </c>
      <c r="BP31" s="34">
        <f>+TRUNC('D-PDP'!BP31,3)</f>
        <v>0</v>
      </c>
      <c r="BQ31" s="34">
        <f>+TRUNC('D-PDP'!BQ31,3)</f>
        <v>0</v>
      </c>
      <c r="BR31" s="34">
        <f>+TRUNC('D-PDP'!BR31,3)</f>
        <v>0</v>
      </c>
      <c r="BS31" s="34">
        <f>+TRUNC('D-PDP'!BS31,3)</f>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f>+'D-PDP'!C32</f>
        <v>45536</v>
      </c>
      <c r="D32" s="37">
        <f>+TRUNC('D-PDP'!D32,0)</f>
        <v>1</v>
      </c>
      <c r="E32" s="37">
        <f>+TRUNC('D-PDP'!E32,0)</f>
        <v>0</v>
      </c>
      <c r="F32" s="37">
        <f>+TRUNC('D-PDP'!F32,0)</f>
        <v>1</v>
      </c>
      <c r="G32" s="37">
        <f>+TRUNC('D-PDP'!G32,0)</f>
        <v>0</v>
      </c>
      <c r="H32" s="37">
        <f>+TRUNC('D-PDP'!H32,0)</f>
        <v>0</v>
      </c>
      <c r="I32" s="37">
        <f>+TRUNC('D-PDP'!I32,0)</f>
        <v>0</v>
      </c>
      <c r="J32" s="37">
        <f>+TRUNC('D-PDP'!J32,0)</f>
        <v>0</v>
      </c>
      <c r="K32" s="34">
        <f>+TRUNC('D-PDP'!K32,0)</f>
        <v>3862</v>
      </c>
      <c r="L32" s="34">
        <f>+TRUNC('D-PDP'!L32,0)</f>
        <v>0</v>
      </c>
      <c r="M32" s="34">
        <f>+TRUNC('D-PDP'!M32,3)</f>
        <v>791.75400000000002</v>
      </c>
      <c r="N32" s="34">
        <f>+TRUNC('D-PDP'!N32,3)</f>
        <v>791.75400000000002</v>
      </c>
      <c r="O32" s="34">
        <f>+TRUNC('D-PDP'!O32,3)</f>
        <v>0</v>
      </c>
      <c r="P32" s="34">
        <f>+TRUNC('D-PDP'!P32,3)</f>
        <v>0</v>
      </c>
      <c r="Q32" s="34">
        <f>+TRUNC('D-PDP'!Q32,3)</f>
        <v>0</v>
      </c>
      <c r="R32" s="34">
        <f>+TRUNC('D-PDP'!R32,3)</f>
        <v>0</v>
      </c>
      <c r="S32" s="34">
        <f>+TRUNC('D-PDP'!S32,0)</f>
        <v>0</v>
      </c>
      <c r="T32" s="34">
        <f>+TRUNC('D-PDP'!T32,0)</f>
        <v>0</v>
      </c>
      <c r="U32" s="34">
        <f>+TRUNC('D-PDP'!U32,0)</f>
        <v>0</v>
      </c>
      <c r="V32" s="34">
        <f>+TRUNC('D-PDP'!V32,0)</f>
        <v>0</v>
      </c>
      <c r="W32" s="34">
        <f>+TRUNC('D-PDP'!W32,0)</f>
        <v>3575</v>
      </c>
      <c r="X32" s="34">
        <f>+TRUNC('D-PDP'!X32,0)</f>
        <v>0</v>
      </c>
      <c r="Y32" s="34">
        <f>+TRUNC('D-PDP'!Y32,0)</f>
        <v>0</v>
      </c>
      <c r="Z32" s="34">
        <f>+TRUNC('D-PDP'!Z32,0)</f>
        <v>3575</v>
      </c>
      <c r="AA32" s="34">
        <f>+TRUNC('D-PDP'!AA32,0)</f>
        <v>0</v>
      </c>
      <c r="AB32" s="34">
        <f>+TRUNC('D-PDP'!AB32,0)</f>
        <v>3862</v>
      </c>
      <c r="AC32" s="34">
        <f>+TRUNC('D-PDP'!AC32,0)</f>
        <v>0</v>
      </c>
      <c r="AD32" s="34">
        <f>+TRUNC('D-PDP'!AD32,3)</f>
        <v>0</v>
      </c>
      <c r="AE32" s="34">
        <f>+TRUNC('D-PDP'!AE32,3)</f>
        <v>791.75400000000002</v>
      </c>
      <c r="AF32" s="34">
        <f>+TRUNC('D-PDP'!AF32,0)</f>
        <v>0</v>
      </c>
      <c r="AG32" s="34">
        <f>+TRUNC('D-PDP'!AG32,0)</f>
        <v>0</v>
      </c>
      <c r="AH32" s="34">
        <f>+TRUNC('D-PDP'!AH32,0)</f>
        <v>0</v>
      </c>
      <c r="AI32" s="34">
        <f>+TRUNC('D-PDP'!AI32,0)</f>
        <v>0</v>
      </c>
      <c r="AJ32" s="34">
        <f>+TRUNC('D-PDP'!AJ32,6)</f>
        <v>19.989642</v>
      </c>
      <c r="AK32" s="34">
        <f>+TRUNC('D-PDP'!AK32,6)</f>
        <v>0</v>
      </c>
      <c r="AL32" s="34">
        <f>+TRUNC('D-PDP'!AL32,6)</f>
        <v>0</v>
      </c>
      <c r="AM32" s="34">
        <f>+TRUNC('D-PDP'!AM32,0)</f>
        <v>772</v>
      </c>
      <c r="AN32" s="34">
        <f>+TRUNC('D-PDP'!AN32,3)</f>
        <v>0</v>
      </c>
      <c r="AO32" s="34">
        <f>+TRUNC('D-PDP'!AO32,0)</f>
        <v>0</v>
      </c>
      <c r="AP32" s="34">
        <f>+TRUNC('D-PDP'!AP32,6)</f>
        <v>100</v>
      </c>
      <c r="AQ32" s="34">
        <f>+TRUNC('D-PDP'!AQ32,0)</f>
        <v>3862</v>
      </c>
      <c r="AR32" s="34">
        <f>+TRUNC('D-PDP'!AR32,0)</f>
        <v>0</v>
      </c>
      <c r="AS32" s="34">
        <f>+TRUNC('D-PDP'!AS32,3)</f>
        <v>0</v>
      </c>
      <c r="AT32" s="34">
        <f>+TRUNC('D-PDP'!AT32,3)</f>
        <v>791.75400000000002</v>
      </c>
      <c r="AU32" s="34">
        <f>+TRUNC('D-PDP'!AU32,0)</f>
        <v>0</v>
      </c>
      <c r="AV32" s="34">
        <f>+TRUNC('D-PDP'!AV32,0)</f>
        <v>0</v>
      </c>
      <c r="AW32" s="34">
        <f>+TRUNC('D-PDP'!AW32,0)</f>
        <v>0</v>
      </c>
      <c r="AX32" s="34">
        <f>+TRUNC('D-PDP'!AX32,0)</f>
        <v>0</v>
      </c>
      <c r="AY32" s="34">
        <f>+TRUNC('D-PDP'!AY32,0)</f>
        <v>772</v>
      </c>
      <c r="AZ32" s="34">
        <f>+TRUNC('D-PDP'!AZ32,3)</f>
        <v>0</v>
      </c>
      <c r="BA32" s="34">
        <f>+TRUNC('D-PDP'!BA32,0)</f>
        <v>0</v>
      </c>
      <c r="BB32" s="34">
        <f>+TRUNC('D-PDP'!BB32,0)</f>
        <v>3090</v>
      </c>
      <c r="BC32" s="34">
        <f>+TRUNC('D-PDP'!BC32,0)</f>
        <v>0</v>
      </c>
      <c r="BD32" s="34">
        <f>+TRUNC('D-PDP'!BD32,3)</f>
        <v>0</v>
      </c>
      <c r="BE32" s="34">
        <f>+TRUNC('D-PDP'!BE32,3)</f>
        <v>791.75400000000002</v>
      </c>
      <c r="BF32" s="34">
        <f>+TRUNC('D-PDP'!BF32,0)</f>
        <v>0</v>
      </c>
      <c r="BG32" s="34">
        <f>+TRUNC('D-PDP'!BG32,0)</f>
        <v>0</v>
      </c>
      <c r="BH32" s="34">
        <f>+TRUNC('D-PDP'!BH32,0)</f>
        <v>0</v>
      </c>
      <c r="BI32" s="34">
        <f>+TRUNC('D-PDP'!BI32,0)</f>
        <v>0</v>
      </c>
      <c r="BJ32" s="34">
        <f>+TRUNC('D-PDP'!BJ32,3)</f>
        <v>101.55800000000001</v>
      </c>
      <c r="BK32" s="34">
        <f>+TRUNC('D-PDP'!BK32,3)</f>
        <v>7.3890000000000002</v>
      </c>
      <c r="BL32" s="34">
        <f>+TRUNC('D-PDP'!BL32,3)</f>
        <v>-3.7839999999999998</v>
      </c>
      <c r="BM32" s="34">
        <f>+TRUNC('D-PDP'!BM32,3)</f>
        <v>1.389</v>
      </c>
      <c r="BN32" s="34">
        <f>+TRUNC('D-PDP'!BN32,3)</f>
        <v>3.423</v>
      </c>
      <c r="BO32" s="34">
        <f>+TRUNC('D-PDP'!BO32,3)</f>
        <v>3.423</v>
      </c>
      <c r="BP32" s="34">
        <f>+TRUNC('D-PDP'!BP32,3)</f>
        <v>0</v>
      </c>
      <c r="BQ32" s="34">
        <f>+TRUNC('D-PDP'!BQ32,3)</f>
        <v>0</v>
      </c>
      <c r="BR32" s="34">
        <f>+TRUNC('D-PDP'!BR32,3)</f>
        <v>0</v>
      </c>
      <c r="BS32" s="34">
        <f>+TRUNC('D-PDP'!BS32,3)</f>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f>+'D-PDP'!C33</f>
        <v>45566</v>
      </c>
      <c r="D33" s="37">
        <f>+TRUNC('D-PDP'!D33,0)</f>
        <v>1</v>
      </c>
      <c r="E33" s="37">
        <f>+TRUNC('D-PDP'!E33,0)</f>
        <v>0</v>
      </c>
      <c r="F33" s="37">
        <f>+TRUNC('D-PDP'!F33,0)</f>
        <v>1</v>
      </c>
      <c r="G33" s="37">
        <f>+TRUNC('D-PDP'!G33,0)</f>
        <v>0</v>
      </c>
      <c r="H33" s="37">
        <f>+TRUNC('D-PDP'!H33,0)</f>
        <v>0</v>
      </c>
      <c r="I33" s="37">
        <f>+TRUNC('D-PDP'!I33,0)</f>
        <v>0</v>
      </c>
      <c r="J33" s="37">
        <f>+TRUNC('D-PDP'!J33,0)</f>
        <v>0</v>
      </c>
      <c r="K33" s="34">
        <f>+TRUNC('D-PDP'!K33,0)</f>
        <v>3939</v>
      </c>
      <c r="L33" s="34">
        <f>+TRUNC('D-PDP'!L33,0)</f>
        <v>0</v>
      </c>
      <c r="M33" s="34">
        <f>+TRUNC('D-PDP'!M33,3)</f>
        <v>807.41099999999994</v>
      </c>
      <c r="N33" s="34">
        <f>+TRUNC('D-PDP'!N33,3)</f>
        <v>807.41099999999994</v>
      </c>
      <c r="O33" s="34">
        <f>+TRUNC('D-PDP'!O33,3)</f>
        <v>0</v>
      </c>
      <c r="P33" s="34">
        <f>+TRUNC('D-PDP'!P33,3)</f>
        <v>0</v>
      </c>
      <c r="Q33" s="34">
        <f>+TRUNC('D-PDP'!Q33,3)</f>
        <v>0</v>
      </c>
      <c r="R33" s="34">
        <f>+TRUNC('D-PDP'!R33,3)</f>
        <v>0</v>
      </c>
      <c r="S33" s="34">
        <f>+TRUNC('D-PDP'!S33,0)</f>
        <v>0</v>
      </c>
      <c r="T33" s="34">
        <f>+TRUNC('D-PDP'!T33,0)</f>
        <v>0</v>
      </c>
      <c r="U33" s="34">
        <f>+TRUNC('D-PDP'!U33,0)</f>
        <v>0</v>
      </c>
      <c r="V33" s="34">
        <f>+TRUNC('D-PDP'!V33,0)</f>
        <v>0</v>
      </c>
      <c r="W33" s="34">
        <f>+TRUNC('D-PDP'!W33,0)</f>
        <v>3744</v>
      </c>
      <c r="X33" s="34">
        <f>+TRUNC('D-PDP'!X33,0)</f>
        <v>0</v>
      </c>
      <c r="Y33" s="34">
        <f>+TRUNC('D-PDP'!Y33,0)</f>
        <v>0</v>
      </c>
      <c r="Z33" s="34">
        <f>+TRUNC('D-PDP'!Z33,0)</f>
        <v>3744</v>
      </c>
      <c r="AA33" s="34">
        <f>+TRUNC('D-PDP'!AA33,0)</f>
        <v>0</v>
      </c>
      <c r="AB33" s="34">
        <f>+TRUNC('D-PDP'!AB33,0)</f>
        <v>3939</v>
      </c>
      <c r="AC33" s="34">
        <f>+TRUNC('D-PDP'!AC33,0)</f>
        <v>0</v>
      </c>
      <c r="AD33" s="34">
        <f>+TRUNC('D-PDP'!AD33,3)</f>
        <v>0</v>
      </c>
      <c r="AE33" s="34">
        <f>+TRUNC('D-PDP'!AE33,3)</f>
        <v>807.41099999999994</v>
      </c>
      <c r="AF33" s="34">
        <f>+TRUNC('D-PDP'!AF33,0)</f>
        <v>0</v>
      </c>
      <c r="AG33" s="34">
        <f>+TRUNC('D-PDP'!AG33,0)</f>
        <v>0</v>
      </c>
      <c r="AH33" s="34">
        <f>+TRUNC('D-PDP'!AH33,0)</f>
        <v>0</v>
      </c>
      <c r="AI33" s="34">
        <f>+TRUNC('D-PDP'!AI33,0)</f>
        <v>0</v>
      </c>
      <c r="AJ33" s="34">
        <f>+TRUNC('D-PDP'!AJ33,6)</f>
        <v>20.005077</v>
      </c>
      <c r="AK33" s="34">
        <f>+TRUNC('D-PDP'!AK33,6)</f>
        <v>0</v>
      </c>
      <c r="AL33" s="34">
        <f>+TRUNC('D-PDP'!AL33,6)</f>
        <v>0</v>
      </c>
      <c r="AM33" s="34">
        <f>+TRUNC('D-PDP'!AM33,0)</f>
        <v>788</v>
      </c>
      <c r="AN33" s="34">
        <f>+TRUNC('D-PDP'!AN33,3)</f>
        <v>0</v>
      </c>
      <c r="AO33" s="34">
        <f>+TRUNC('D-PDP'!AO33,0)</f>
        <v>0</v>
      </c>
      <c r="AP33" s="34">
        <f>+TRUNC('D-PDP'!AP33,6)</f>
        <v>100</v>
      </c>
      <c r="AQ33" s="34">
        <f>+TRUNC('D-PDP'!AQ33,0)</f>
        <v>3939</v>
      </c>
      <c r="AR33" s="34">
        <f>+TRUNC('D-PDP'!AR33,0)</f>
        <v>0</v>
      </c>
      <c r="AS33" s="34">
        <f>+TRUNC('D-PDP'!AS33,3)</f>
        <v>0</v>
      </c>
      <c r="AT33" s="34">
        <f>+TRUNC('D-PDP'!AT33,3)</f>
        <v>807.41099999999994</v>
      </c>
      <c r="AU33" s="34">
        <f>+TRUNC('D-PDP'!AU33,0)</f>
        <v>0</v>
      </c>
      <c r="AV33" s="34">
        <f>+TRUNC('D-PDP'!AV33,0)</f>
        <v>0</v>
      </c>
      <c r="AW33" s="34">
        <f>+TRUNC('D-PDP'!AW33,0)</f>
        <v>0</v>
      </c>
      <c r="AX33" s="34">
        <f>+TRUNC('D-PDP'!AX33,0)</f>
        <v>0</v>
      </c>
      <c r="AY33" s="34">
        <f>+TRUNC('D-PDP'!AY33,0)</f>
        <v>788</v>
      </c>
      <c r="AZ33" s="34">
        <f>+TRUNC('D-PDP'!AZ33,3)</f>
        <v>0</v>
      </c>
      <c r="BA33" s="34">
        <f>+TRUNC('D-PDP'!BA33,0)</f>
        <v>0</v>
      </c>
      <c r="BB33" s="34">
        <f>+TRUNC('D-PDP'!BB33,0)</f>
        <v>3151</v>
      </c>
      <c r="BC33" s="34">
        <f>+TRUNC('D-PDP'!BC33,0)</f>
        <v>0</v>
      </c>
      <c r="BD33" s="34">
        <f>+TRUNC('D-PDP'!BD33,3)</f>
        <v>0</v>
      </c>
      <c r="BE33" s="34">
        <f>+TRUNC('D-PDP'!BE33,3)</f>
        <v>807.41099999999994</v>
      </c>
      <c r="BF33" s="34">
        <f>+TRUNC('D-PDP'!BF33,0)</f>
        <v>0</v>
      </c>
      <c r="BG33" s="34">
        <f>+TRUNC('D-PDP'!BG33,0)</f>
        <v>0</v>
      </c>
      <c r="BH33" s="34">
        <f>+TRUNC('D-PDP'!BH33,0)</f>
        <v>0</v>
      </c>
      <c r="BI33" s="34">
        <f>+TRUNC('D-PDP'!BI33,0)</f>
        <v>0</v>
      </c>
      <c r="BJ33" s="34">
        <f>+TRUNC('D-PDP'!BJ33,3)</f>
        <v>101.55800000000001</v>
      </c>
      <c r="BK33" s="34">
        <f>+TRUNC('D-PDP'!BK33,3)</f>
        <v>7.3890000000000002</v>
      </c>
      <c r="BL33" s="34">
        <f>+TRUNC('D-PDP'!BL33,3)</f>
        <v>-3.7839999999999998</v>
      </c>
      <c r="BM33" s="34">
        <f>+TRUNC('D-PDP'!BM33,3)</f>
        <v>1.389</v>
      </c>
      <c r="BN33" s="34">
        <f>+TRUNC('D-PDP'!BN33,3)</f>
        <v>3.423</v>
      </c>
      <c r="BO33" s="34">
        <f>+TRUNC('D-PDP'!BO33,3)</f>
        <v>3.423</v>
      </c>
      <c r="BP33" s="34">
        <f>+TRUNC('D-PDP'!BP33,3)</f>
        <v>0</v>
      </c>
      <c r="BQ33" s="34">
        <f>+TRUNC('D-PDP'!BQ33,3)</f>
        <v>0</v>
      </c>
      <c r="BR33" s="34">
        <f>+TRUNC('D-PDP'!BR33,3)</f>
        <v>0</v>
      </c>
      <c r="BS33" s="34">
        <f>+TRUNC('D-PDP'!BS33,3)</f>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f>+'D-PDP'!C34</f>
        <v>45597</v>
      </c>
      <c r="D34" s="37">
        <f>+TRUNC('D-PDP'!D34,0)</f>
        <v>1</v>
      </c>
      <c r="E34" s="37">
        <f>+TRUNC('D-PDP'!E34,0)</f>
        <v>0</v>
      </c>
      <c r="F34" s="37">
        <f>+TRUNC('D-PDP'!F34,0)</f>
        <v>1</v>
      </c>
      <c r="G34" s="37">
        <f>+TRUNC('D-PDP'!G34,0)</f>
        <v>0</v>
      </c>
      <c r="H34" s="37">
        <f>+TRUNC('D-PDP'!H34,0)</f>
        <v>0</v>
      </c>
      <c r="I34" s="37">
        <f>+TRUNC('D-PDP'!I34,0)</f>
        <v>0</v>
      </c>
      <c r="J34" s="37">
        <f>+TRUNC('D-PDP'!J34,0)</f>
        <v>0</v>
      </c>
      <c r="K34" s="34">
        <f>+TRUNC('D-PDP'!K34,0)</f>
        <v>3762</v>
      </c>
      <c r="L34" s="34">
        <f>+TRUNC('D-PDP'!L34,0)</f>
        <v>0</v>
      </c>
      <c r="M34" s="34">
        <f>+TRUNC('D-PDP'!M34,3)</f>
        <v>771.20500000000004</v>
      </c>
      <c r="N34" s="34">
        <f>+TRUNC('D-PDP'!N34,3)</f>
        <v>771.20500000000004</v>
      </c>
      <c r="O34" s="34">
        <f>+TRUNC('D-PDP'!O34,3)</f>
        <v>0</v>
      </c>
      <c r="P34" s="34">
        <f>+TRUNC('D-PDP'!P34,3)</f>
        <v>0</v>
      </c>
      <c r="Q34" s="34">
        <f>+TRUNC('D-PDP'!Q34,3)</f>
        <v>0</v>
      </c>
      <c r="R34" s="34">
        <f>+TRUNC('D-PDP'!R34,3)</f>
        <v>0</v>
      </c>
      <c r="S34" s="34">
        <f>+TRUNC('D-PDP'!S34,0)</f>
        <v>0</v>
      </c>
      <c r="T34" s="34">
        <f>+TRUNC('D-PDP'!T34,0)</f>
        <v>0</v>
      </c>
      <c r="U34" s="34">
        <f>+TRUNC('D-PDP'!U34,0)</f>
        <v>0</v>
      </c>
      <c r="V34" s="34">
        <f>+TRUNC('D-PDP'!V34,0)</f>
        <v>0</v>
      </c>
      <c r="W34" s="34">
        <f>+TRUNC('D-PDP'!W34,0)</f>
        <v>3671</v>
      </c>
      <c r="X34" s="34">
        <f>+TRUNC('D-PDP'!X34,0)</f>
        <v>0</v>
      </c>
      <c r="Y34" s="34">
        <f>+TRUNC('D-PDP'!Y34,0)</f>
        <v>0</v>
      </c>
      <c r="Z34" s="34">
        <f>+TRUNC('D-PDP'!Z34,0)</f>
        <v>3671</v>
      </c>
      <c r="AA34" s="34">
        <f>+TRUNC('D-PDP'!AA34,0)</f>
        <v>0</v>
      </c>
      <c r="AB34" s="34">
        <f>+TRUNC('D-PDP'!AB34,0)</f>
        <v>3762</v>
      </c>
      <c r="AC34" s="34">
        <f>+TRUNC('D-PDP'!AC34,0)</f>
        <v>0</v>
      </c>
      <c r="AD34" s="34">
        <f>+TRUNC('D-PDP'!AD34,3)</f>
        <v>0</v>
      </c>
      <c r="AE34" s="34">
        <f>+TRUNC('D-PDP'!AE34,3)</f>
        <v>771.20500000000004</v>
      </c>
      <c r="AF34" s="34">
        <f>+TRUNC('D-PDP'!AF34,0)</f>
        <v>0</v>
      </c>
      <c r="AG34" s="34">
        <f>+TRUNC('D-PDP'!AG34,0)</f>
        <v>0</v>
      </c>
      <c r="AH34" s="34">
        <f>+TRUNC('D-PDP'!AH34,0)</f>
        <v>0</v>
      </c>
      <c r="AI34" s="34">
        <f>+TRUNC('D-PDP'!AI34,0)</f>
        <v>0</v>
      </c>
      <c r="AJ34" s="34">
        <f>+TRUNC('D-PDP'!AJ34,6)</f>
        <v>19.989367000000001</v>
      </c>
      <c r="AK34" s="34">
        <f>+TRUNC('D-PDP'!AK34,6)</f>
        <v>0</v>
      </c>
      <c r="AL34" s="34">
        <f>+TRUNC('D-PDP'!AL34,6)</f>
        <v>0</v>
      </c>
      <c r="AM34" s="34">
        <f>+TRUNC('D-PDP'!AM34,0)</f>
        <v>752</v>
      </c>
      <c r="AN34" s="34">
        <f>+TRUNC('D-PDP'!AN34,3)</f>
        <v>0</v>
      </c>
      <c r="AO34" s="34">
        <f>+TRUNC('D-PDP'!AO34,0)</f>
        <v>0</v>
      </c>
      <c r="AP34" s="34">
        <f>+TRUNC('D-PDP'!AP34,6)</f>
        <v>100</v>
      </c>
      <c r="AQ34" s="34">
        <f>+TRUNC('D-PDP'!AQ34,0)</f>
        <v>3762</v>
      </c>
      <c r="AR34" s="34">
        <f>+TRUNC('D-PDP'!AR34,0)</f>
        <v>0</v>
      </c>
      <c r="AS34" s="34">
        <f>+TRUNC('D-PDP'!AS34,3)</f>
        <v>0</v>
      </c>
      <c r="AT34" s="34">
        <f>+TRUNC('D-PDP'!AT34,3)</f>
        <v>771.20500000000004</v>
      </c>
      <c r="AU34" s="34">
        <f>+TRUNC('D-PDP'!AU34,0)</f>
        <v>0</v>
      </c>
      <c r="AV34" s="34">
        <f>+TRUNC('D-PDP'!AV34,0)</f>
        <v>0</v>
      </c>
      <c r="AW34" s="34">
        <f>+TRUNC('D-PDP'!AW34,0)</f>
        <v>0</v>
      </c>
      <c r="AX34" s="34">
        <f>+TRUNC('D-PDP'!AX34,0)</f>
        <v>0</v>
      </c>
      <c r="AY34" s="34">
        <f>+TRUNC('D-PDP'!AY34,0)</f>
        <v>752</v>
      </c>
      <c r="AZ34" s="34">
        <f>+TRUNC('D-PDP'!AZ34,3)</f>
        <v>0</v>
      </c>
      <c r="BA34" s="34">
        <f>+TRUNC('D-PDP'!BA34,0)</f>
        <v>0</v>
      </c>
      <c r="BB34" s="34">
        <f>+TRUNC('D-PDP'!BB34,0)</f>
        <v>3010</v>
      </c>
      <c r="BC34" s="34">
        <f>+TRUNC('D-PDP'!BC34,0)</f>
        <v>0</v>
      </c>
      <c r="BD34" s="34">
        <f>+TRUNC('D-PDP'!BD34,3)</f>
        <v>0</v>
      </c>
      <c r="BE34" s="34">
        <f>+TRUNC('D-PDP'!BE34,3)</f>
        <v>771.20500000000004</v>
      </c>
      <c r="BF34" s="34">
        <f>+TRUNC('D-PDP'!BF34,0)</f>
        <v>0</v>
      </c>
      <c r="BG34" s="34">
        <f>+TRUNC('D-PDP'!BG34,0)</f>
        <v>0</v>
      </c>
      <c r="BH34" s="34">
        <f>+TRUNC('D-PDP'!BH34,0)</f>
        <v>0</v>
      </c>
      <c r="BI34" s="34">
        <f>+TRUNC('D-PDP'!BI34,0)</f>
        <v>0</v>
      </c>
      <c r="BJ34" s="34">
        <f>+TRUNC('D-PDP'!BJ34,3)</f>
        <v>101.55800000000001</v>
      </c>
      <c r="BK34" s="34">
        <f>+TRUNC('D-PDP'!BK34,3)</f>
        <v>7.3890000000000002</v>
      </c>
      <c r="BL34" s="34">
        <f>+TRUNC('D-PDP'!BL34,3)</f>
        <v>-3.7839999999999998</v>
      </c>
      <c r="BM34" s="34">
        <f>+TRUNC('D-PDP'!BM34,3)</f>
        <v>1.389</v>
      </c>
      <c r="BN34" s="34">
        <f>+TRUNC('D-PDP'!BN34,3)</f>
        <v>3.423</v>
      </c>
      <c r="BO34" s="34">
        <f>+TRUNC('D-PDP'!BO34,3)</f>
        <v>3.423</v>
      </c>
      <c r="BP34" s="34">
        <f>+TRUNC('D-PDP'!BP34,3)</f>
        <v>0</v>
      </c>
      <c r="BQ34" s="34">
        <f>+TRUNC('D-PDP'!BQ34,3)</f>
        <v>0</v>
      </c>
      <c r="BR34" s="34">
        <f>+TRUNC('D-PDP'!BR34,3)</f>
        <v>0</v>
      </c>
      <c r="BS34" s="34">
        <f>+TRUNC('D-PDP'!BS34,3)</f>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117">
        <f>+'D-PDP'!C35</f>
        <v>45627</v>
      </c>
      <c r="D35" s="37">
        <f>+TRUNC('D-PDP'!D35,0)</f>
        <v>1</v>
      </c>
      <c r="E35" s="37">
        <f>+TRUNC('D-PDP'!E35,0)</f>
        <v>0</v>
      </c>
      <c r="F35" s="37">
        <f>+TRUNC('D-PDP'!F35,0)</f>
        <v>1</v>
      </c>
      <c r="G35" s="37">
        <f>+TRUNC('D-PDP'!G35,0)</f>
        <v>0</v>
      </c>
      <c r="H35" s="37">
        <f>+TRUNC('D-PDP'!H35,0)</f>
        <v>0</v>
      </c>
      <c r="I35" s="37">
        <f>+TRUNC('D-PDP'!I35,0)</f>
        <v>0</v>
      </c>
      <c r="J35" s="37">
        <f>+TRUNC('D-PDP'!J35,0)</f>
        <v>0</v>
      </c>
      <c r="K35" s="34">
        <f>+TRUNC('D-PDP'!K35,0)</f>
        <v>3837</v>
      </c>
      <c r="L35" s="34">
        <f>+TRUNC('D-PDP'!L35,0)</f>
        <v>0</v>
      </c>
      <c r="M35" s="34">
        <f>+TRUNC('D-PDP'!M35,3)</f>
        <v>786.64400000000001</v>
      </c>
      <c r="N35" s="34">
        <f>+TRUNC('D-PDP'!N35,3)</f>
        <v>786.64400000000001</v>
      </c>
      <c r="O35" s="34">
        <f>+TRUNC('D-PDP'!O35,3)</f>
        <v>0</v>
      </c>
      <c r="P35" s="34">
        <f>+TRUNC('D-PDP'!P35,3)</f>
        <v>0</v>
      </c>
      <c r="Q35" s="34">
        <f>+TRUNC('D-PDP'!Q35,3)</f>
        <v>0</v>
      </c>
      <c r="R35" s="34">
        <f>+TRUNC('D-PDP'!R35,3)</f>
        <v>0</v>
      </c>
      <c r="S35" s="34">
        <f>+TRUNC('D-PDP'!S35,0)</f>
        <v>0</v>
      </c>
      <c r="T35" s="34">
        <f>+TRUNC('D-PDP'!T35,0)</f>
        <v>0</v>
      </c>
      <c r="U35" s="34">
        <f>+TRUNC('D-PDP'!U35,0)</f>
        <v>0</v>
      </c>
      <c r="V35" s="34">
        <f>+TRUNC('D-PDP'!V35,0)</f>
        <v>0</v>
      </c>
      <c r="W35" s="34">
        <f>+TRUNC('D-PDP'!W35,0)</f>
        <v>3841</v>
      </c>
      <c r="X35" s="34">
        <f>+TRUNC('D-PDP'!X35,0)</f>
        <v>0</v>
      </c>
      <c r="Y35" s="34">
        <f>+TRUNC('D-PDP'!Y35,0)</f>
        <v>0</v>
      </c>
      <c r="Z35" s="34">
        <f>+TRUNC('D-PDP'!Z35,0)</f>
        <v>3841</v>
      </c>
      <c r="AA35" s="34">
        <f>+TRUNC('D-PDP'!AA35,0)</f>
        <v>0</v>
      </c>
      <c r="AB35" s="34">
        <f>+TRUNC('D-PDP'!AB35,0)</f>
        <v>3837</v>
      </c>
      <c r="AC35" s="34">
        <f>+TRUNC('D-PDP'!AC35,0)</f>
        <v>0</v>
      </c>
      <c r="AD35" s="34">
        <f>+TRUNC('D-PDP'!AD35,3)</f>
        <v>0</v>
      </c>
      <c r="AE35" s="34">
        <f>+TRUNC('D-PDP'!AE35,3)</f>
        <v>786.64400000000001</v>
      </c>
      <c r="AF35" s="34">
        <f>+TRUNC('D-PDP'!AF35,0)</f>
        <v>0</v>
      </c>
      <c r="AG35" s="34">
        <f>+TRUNC('D-PDP'!AG35,0)</f>
        <v>0</v>
      </c>
      <c r="AH35" s="34">
        <f>+TRUNC('D-PDP'!AH35,0)</f>
        <v>0</v>
      </c>
      <c r="AI35" s="34">
        <f>+TRUNC('D-PDP'!AI35,0)</f>
        <v>0</v>
      </c>
      <c r="AJ35" s="34">
        <f>+TRUNC('D-PDP'!AJ35,6)</f>
        <v>19.989574999999999</v>
      </c>
      <c r="AK35" s="34">
        <f>+TRUNC('D-PDP'!AK35,6)</f>
        <v>0</v>
      </c>
      <c r="AL35" s="34">
        <f>+TRUNC('D-PDP'!AL35,6)</f>
        <v>0</v>
      </c>
      <c r="AM35" s="34">
        <f>+TRUNC('D-PDP'!AM35,0)</f>
        <v>767</v>
      </c>
      <c r="AN35" s="34">
        <f>+TRUNC('D-PDP'!AN35,3)</f>
        <v>0</v>
      </c>
      <c r="AO35" s="34">
        <f>+TRUNC('D-PDP'!AO35,0)</f>
        <v>0</v>
      </c>
      <c r="AP35" s="34">
        <f>+TRUNC('D-PDP'!AP35,6)</f>
        <v>100</v>
      </c>
      <c r="AQ35" s="34">
        <f>+TRUNC('D-PDP'!AQ35,0)</f>
        <v>3837</v>
      </c>
      <c r="AR35" s="34">
        <f>+TRUNC('D-PDP'!AR35,0)</f>
        <v>0</v>
      </c>
      <c r="AS35" s="34">
        <f>+TRUNC('D-PDP'!AS35,3)</f>
        <v>0</v>
      </c>
      <c r="AT35" s="34">
        <f>+TRUNC('D-PDP'!AT35,3)</f>
        <v>786.64400000000001</v>
      </c>
      <c r="AU35" s="34">
        <f>+TRUNC('D-PDP'!AU35,0)</f>
        <v>0</v>
      </c>
      <c r="AV35" s="34">
        <f>+TRUNC('D-PDP'!AV35,0)</f>
        <v>0</v>
      </c>
      <c r="AW35" s="34">
        <f>+TRUNC('D-PDP'!AW35,0)</f>
        <v>0</v>
      </c>
      <c r="AX35" s="34">
        <f>+TRUNC('D-PDP'!AX35,0)</f>
        <v>0</v>
      </c>
      <c r="AY35" s="34">
        <f>+TRUNC('D-PDP'!AY35,0)</f>
        <v>767</v>
      </c>
      <c r="AZ35" s="34">
        <f>+TRUNC('D-PDP'!AZ35,3)</f>
        <v>0</v>
      </c>
      <c r="BA35" s="34">
        <f>+TRUNC('D-PDP'!BA35,0)</f>
        <v>0</v>
      </c>
      <c r="BB35" s="34">
        <f>+TRUNC('D-PDP'!BB35,0)</f>
        <v>3070</v>
      </c>
      <c r="BC35" s="34">
        <f>+TRUNC('D-PDP'!BC35,0)</f>
        <v>0</v>
      </c>
      <c r="BD35" s="34">
        <f>+TRUNC('D-PDP'!BD35,3)</f>
        <v>0</v>
      </c>
      <c r="BE35" s="34">
        <f>+TRUNC('D-PDP'!BE35,3)</f>
        <v>786.64400000000001</v>
      </c>
      <c r="BF35" s="34">
        <f>+TRUNC('D-PDP'!BF35,0)</f>
        <v>0</v>
      </c>
      <c r="BG35" s="34">
        <f>+TRUNC('D-PDP'!BG35,0)</f>
        <v>0</v>
      </c>
      <c r="BH35" s="34">
        <f>+TRUNC('D-PDP'!BH35,0)</f>
        <v>0</v>
      </c>
      <c r="BI35" s="34">
        <f>+TRUNC('D-PDP'!BI35,0)</f>
        <v>0</v>
      </c>
      <c r="BJ35" s="34">
        <f>+TRUNC('D-PDP'!BJ35,3)</f>
        <v>101.55800000000001</v>
      </c>
      <c r="BK35" s="34">
        <f>+TRUNC('D-PDP'!BK35,3)</f>
        <v>7.3890000000000002</v>
      </c>
      <c r="BL35" s="34">
        <f>+TRUNC('D-PDP'!BL35,3)</f>
        <v>-3.7839999999999998</v>
      </c>
      <c r="BM35" s="34">
        <f>+TRUNC('D-PDP'!BM35,3)</f>
        <v>1.389</v>
      </c>
      <c r="BN35" s="34">
        <f>+TRUNC('D-PDP'!BN35,3)</f>
        <v>3.423</v>
      </c>
      <c r="BO35" s="34">
        <f>+TRUNC('D-PDP'!BO35,3)</f>
        <v>3.423</v>
      </c>
      <c r="BP35" s="34">
        <f>+TRUNC('D-PDP'!BP35,3)</f>
        <v>0</v>
      </c>
      <c r="BQ35" s="34">
        <f>+TRUNC('D-PDP'!BQ35,3)</f>
        <v>0</v>
      </c>
      <c r="BR35" s="34">
        <f>+TRUNC('D-PDP'!BR35,3)</f>
        <v>0</v>
      </c>
      <c r="BS35" s="34">
        <f>+TRUNC('D-PDP'!BS35,3)</f>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f>+'D-PDP'!C36</f>
        <v>2023</v>
      </c>
      <c r="D36" s="39">
        <f>+TRUNC('D-PDP'!D36,0)</f>
        <v>1</v>
      </c>
      <c r="E36" s="39">
        <f>+TRUNC('D-PDP'!E36,0)</f>
        <v>0</v>
      </c>
      <c r="F36" s="39">
        <f>+TRUNC('D-PDP'!F36,0)</f>
        <v>1</v>
      </c>
      <c r="G36" s="39">
        <f>+TRUNC('D-PDP'!G36,0)</f>
        <v>0</v>
      </c>
      <c r="H36" s="39">
        <f>+TRUNC('D-PDP'!H36,0)</f>
        <v>0</v>
      </c>
      <c r="I36" s="39">
        <f>+TRUNC('D-PDP'!I36,0)</f>
        <v>0</v>
      </c>
      <c r="J36" s="39">
        <f>+TRUNC('D-PDP'!J36,0)</f>
        <v>0</v>
      </c>
      <c r="K36" s="18">
        <f>+TRUNC('D-PDP'!K36,0)</f>
        <v>57893</v>
      </c>
      <c r="L36" s="18">
        <f>+TRUNC('D-PDP'!L36,0)</f>
        <v>0</v>
      </c>
      <c r="M36" s="18">
        <f>+TRUNC('D-PDP'!M36,3)</f>
        <v>11868.138999999999</v>
      </c>
      <c r="N36" s="18">
        <f>+TRUNC('D-PDP'!N36,3)</f>
        <v>11868.138999999999</v>
      </c>
      <c r="O36" s="18">
        <f>+TRUNC('D-PDP'!O36,3)</f>
        <v>0</v>
      </c>
      <c r="P36" s="18">
        <f>+TRUNC('D-PDP'!P36,3)</f>
        <v>0</v>
      </c>
      <c r="Q36" s="18">
        <f>+TRUNC('D-PDP'!Q36,3)</f>
        <v>0</v>
      </c>
      <c r="R36" s="18">
        <f>+TRUNC('D-PDP'!R36,3)</f>
        <v>0</v>
      </c>
      <c r="S36" s="18">
        <f>+TRUNC('D-PDP'!S36,0)</f>
        <v>0</v>
      </c>
      <c r="T36" s="18">
        <f>+TRUNC('D-PDP'!T36,0)</f>
        <v>0</v>
      </c>
      <c r="U36" s="18">
        <f>+TRUNC('D-PDP'!U36,0)</f>
        <v>0</v>
      </c>
      <c r="V36" s="18">
        <f>+TRUNC('D-PDP'!V36,0)</f>
        <v>0</v>
      </c>
      <c r="W36" s="18">
        <f>+TRUNC('D-PDP'!W36,0)</f>
        <v>32941</v>
      </c>
      <c r="X36" s="18">
        <f>+TRUNC('D-PDP'!X36,0)</f>
        <v>0</v>
      </c>
      <c r="Y36" s="18">
        <f>+TRUNC('D-PDP'!Y36,0)</f>
        <v>0</v>
      </c>
      <c r="Z36" s="18">
        <f>+TRUNC('D-PDP'!Z36,0)</f>
        <v>32941</v>
      </c>
      <c r="AA36" s="18">
        <f>+TRUNC('D-PDP'!AA36,0)</f>
        <v>0</v>
      </c>
      <c r="AB36" s="18">
        <f>+TRUNC('D-PDP'!AB36,0)</f>
        <v>57893</v>
      </c>
      <c r="AC36" s="18">
        <f>+TRUNC('D-PDP'!AC36,0)</f>
        <v>0</v>
      </c>
      <c r="AD36" s="18">
        <f>+TRUNC('D-PDP'!AD36,3)</f>
        <v>0</v>
      </c>
      <c r="AE36" s="18">
        <f>+TRUNC('D-PDP'!AE36,3)</f>
        <v>11868.138999999999</v>
      </c>
      <c r="AF36" s="18">
        <f>+TRUNC('D-PDP'!AF36,0)</f>
        <v>0</v>
      </c>
      <c r="AG36" s="18">
        <f>+TRUNC('D-PDP'!AG36,0)</f>
        <v>0</v>
      </c>
      <c r="AH36" s="18">
        <f>+TRUNC('D-PDP'!AH36,0)</f>
        <v>0</v>
      </c>
      <c r="AI36" s="18">
        <f>+TRUNC('D-PDP'!AI36,0)</f>
        <v>0</v>
      </c>
      <c r="AJ36" s="18">
        <f>+TRUNC('D-PDP'!AJ36,6)</f>
        <v>20.000689999999999</v>
      </c>
      <c r="AK36" s="18">
        <f>+TRUNC('D-PDP'!AK36,6)</f>
        <v>0</v>
      </c>
      <c r="AL36" s="18">
        <f>+TRUNC('D-PDP'!AL36,6)</f>
        <v>0</v>
      </c>
      <c r="AM36" s="18">
        <f>+TRUNC('D-PDP'!AM36,0)</f>
        <v>11579</v>
      </c>
      <c r="AN36" s="18">
        <f>+TRUNC('D-PDP'!AN36,3)</f>
        <v>0</v>
      </c>
      <c r="AO36" s="18">
        <f>+TRUNC('D-PDP'!AO36,0)</f>
        <v>0</v>
      </c>
      <c r="AP36" s="18">
        <f>+TRUNC('D-PDP'!AP36,6)</f>
        <v>100</v>
      </c>
      <c r="AQ36" s="18">
        <f>+TRUNC('D-PDP'!AQ36,0)</f>
        <v>57893</v>
      </c>
      <c r="AR36" s="18">
        <f>+TRUNC('D-PDP'!AR36,0)</f>
        <v>0</v>
      </c>
      <c r="AS36" s="18">
        <f>+TRUNC('D-PDP'!AS36,3)</f>
        <v>0</v>
      </c>
      <c r="AT36" s="18">
        <f>+TRUNC('D-PDP'!AT36,3)</f>
        <v>11868.138999999999</v>
      </c>
      <c r="AU36" s="18">
        <f>+TRUNC('D-PDP'!AU36,0)</f>
        <v>0</v>
      </c>
      <c r="AV36" s="18">
        <f>+TRUNC('D-PDP'!AV36,0)</f>
        <v>0</v>
      </c>
      <c r="AW36" s="18">
        <f>+TRUNC('D-PDP'!AW36,0)</f>
        <v>0</v>
      </c>
      <c r="AX36" s="18">
        <f>+TRUNC('D-PDP'!AX36,0)</f>
        <v>0</v>
      </c>
      <c r="AY36" s="18">
        <f>+TRUNC('D-PDP'!AY36,0)</f>
        <v>11579</v>
      </c>
      <c r="AZ36" s="18">
        <f>+TRUNC('D-PDP'!AZ36,3)</f>
        <v>0</v>
      </c>
      <c r="BA36" s="18">
        <f>+TRUNC('D-PDP'!BA36,0)</f>
        <v>0</v>
      </c>
      <c r="BB36" s="18">
        <f>+TRUNC('D-PDP'!BB36,0)</f>
        <v>46314</v>
      </c>
      <c r="BC36" s="18">
        <f>+TRUNC('D-PDP'!BC36,0)</f>
        <v>0</v>
      </c>
      <c r="BD36" s="18">
        <f>+TRUNC('D-PDP'!BD36,3)</f>
        <v>0</v>
      </c>
      <c r="BE36" s="18">
        <f>+TRUNC('D-PDP'!BE36,3)</f>
        <v>11868.138999999999</v>
      </c>
      <c r="BF36" s="18">
        <f>+TRUNC('D-PDP'!BF36,0)</f>
        <v>0</v>
      </c>
      <c r="BG36" s="18">
        <f>+TRUNC('D-PDP'!BG36,0)</f>
        <v>0</v>
      </c>
      <c r="BH36" s="18">
        <f>+TRUNC('D-PDP'!BH36,0)</f>
        <v>0</v>
      </c>
      <c r="BI36" s="18">
        <f>+TRUNC('D-PDP'!BI36,0)</f>
        <v>0</v>
      </c>
      <c r="BJ36" s="18">
        <f>+TRUNC('D-PDP'!BJ36,3)</f>
        <v>101.55800000000001</v>
      </c>
      <c r="BK36" s="18">
        <f>+TRUNC('D-PDP'!BK36,3)</f>
        <v>7.3890000000000002</v>
      </c>
      <c r="BL36" s="18">
        <f>+TRUNC('D-PDP'!BL36,3)</f>
        <v>-3.7839999999999998</v>
      </c>
      <c r="BM36" s="18">
        <f>+TRUNC('D-PDP'!BM36,3)</f>
        <v>1.389</v>
      </c>
      <c r="BN36" s="18">
        <f>+TRUNC('D-PDP'!BN36,3)</f>
        <v>3.423</v>
      </c>
      <c r="BO36" s="18">
        <f>+TRUNC('D-PDP'!BO36,3)</f>
        <v>3.423</v>
      </c>
      <c r="BP36" s="18">
        <f>+TRUNC('D-PDP'!BP36,3)</f>
        <v>0</v>
      </c>
      <c r="BQ36" s="18">
        <f>+TRUNC('D-PDP'!BQ36,3)</f>
        <v>0</v>
      </c>
      <c r="BR36" s="18">
        <f>+TRUNC('D-PDP'!BR36,3)</f>
        <v>0</v>
      </c>
      <c r="BS36" s="18">
        <f>+TRUNC('D-PDP'!BS36,3)</f>
        <v>0</v>
      </c>
      <c r="BT36" s="18">
        <f>+TRUNC('D-PDP'!BT36,0)</f>
        <v>4703563</v>
      </c>
      <c r="BU36" s="18">
        <f>+TRUNC('D-PDP'!BU36,0)</f>
        <v>1432502</v>
      </c>
      <c r="BV36" s="18">
        <f>+TRUNC('D-PDP'!BV36,6)</f>
        <v>100</v>
      </c>
      <c r="BW36" s="18">
        <f>+TRUNC('D-PDP'!BW36,0)</f>
        <v>1260635</v>
      </c>
      <c r="BX36" s="18">
        <f>+TRUNC('D-PDP'!BX36,0)</f>
        <v>26483</v>
      </c>
      <c r="BY36" s="18">
        <f>+TRUNC('D-PDP'!BY36,0)</f>
        <v>145383</v>
      </c>
      <c r="BZ36" s="18">
        <f>+TRUNC('D-PDP'!BZ36,3)</f>
        <v>2.5110000000000001</v>
      </c>
      <c r="CA36" s="18">
        <f>+TRUNC('D-PDP'!CA36,3)</f>
        <v>0.04</v>
      </c>
      <c r="CB36" s="18">
        <f>+TRUNC('D-PDP'!CB36,3)</f>
        <v>0.01</v>
      </c>
      <c r="CC36" s="18">
        <f>+TRUNC('D-PDP'!CC36,3)</f>
        <v>0.15</v>
      </c>
      <c r="CD36" s="18">
        <f>+TRUNC('D-PDP'!CD36,3)</f>
        <v>0</v>
      </c>
      <c r="CE36" s="18">
        <f>+TRUNC('D-PDP'!CE36,3)</f>
        <v>0</v>
      </c>
      <c r="CF36" s="18">
        <f>+TRUNC('D-PDP'!CF36,3)</f>
        <v>0.1</v>
      </c>
      <c r="CG36" s="18">
        <f>+TRUNC('D-PDP'!CG36,3)</f>
        <v>0</v>
      </c>
      <c r="CH36" s="18">
        <f>+TRUNC('D-PDP'!CH36,3)</f>
        <v>0</v>
      </c>
      <c r="CI36" s="18">
        <f>+TRUNC('D-PDP'!CI36,3)</f>
        <v>126023</v>
      </c>
      <c r="CJ36" s="18">
        <f>+TRUNC('D-PDP'!CJ36,3)</f>
        <v>0</v>
      </c>
      <c r="CK36" s="18">
        <f>+TRUNC('D-PDP'!CK36,3)</f>
        <v>0</v>
      </c>
      <c r="CL36" s="18">
        <f>+TRUNC('D-PDP'!CL36,3)</f>
        <v>0</v>
      </c>
      <c r="CM36" s="18">
        <f>+TRUNC('D-PDP'!CM36,3)</f>
        <v>0</v>
      </c>
      <c r="CN36" s="18">
        <f>+TRUNC('D-PDP'!CN36,0)</f>
        <v>0</v>
      </c>
      <c r="CO36" s="18">
        <f>+TRUNC('D-PDP'!CO36,3)</f>
        <v>0</v>
      </c>
      <c r="CP36" s="18">
        <f>+TRUNC('D-PDP'!CP36,0)</f>
        <v>0</v>
      </c>
      <c r="CQ36" s="18">
        <f>+TRUNC('D-PDP'!CQ36,0)</f>
        <v>0</v>
      </c>
      <c r="CR36" s="18">
        <f>+TRUNC('D-PDP'!CR36,0)</f>
        <v>0</v>
      </c>
      <c r="CS36" s="18">
        <f>+TRUNC('D-PDP'!CS36,0)</f>
        <v>0</v>
      </c>
      <c r="CT36" s="18">
        <f>+TRUNC('D-PDP'!CT36,0)</f>
        <v>0</v>
      </c>
      <c r="CU36" s="18">
        <f>+TRUNC('D-PDP'!CU36,6)</f>
        <v>100</v>
      </c>
      <c r="CV36" s="18">
        <f>+TRUNC('D-PDP'!CV36,0)</f>
        <v>0</v>
      </c>
      <c r="CW36" s="18">
        <f>+TRUNC('D-PDP'!CW36,0)</f>
        <v>0</v>
      </c>
      <c r="CX36" s="18">
        <f>+TRUNC('D-PDP'!CX36,0)</f>
        <v>0</v>
      </c>
      <c r="CY36" s="18">
        <f>+TRUNC('D-PDP'!CY36,0)</f>
        <v>0</v>
      </c>
      <c r="CZ36" s="18">
        <f>+TRUNC('D-PDP'!CZ36,0)</f>
        <v>0</v>
      </c>
      <c r="DA36" s="18">
        <f>+TRUNC('D-PDP'!DA36,0)</f>
        <v>0</v>
      </c>
      <c r="DB36" s="18">
        <f>+TRUNC('D-PDP'!DB36,0)</f>
        <v>0</v>
      </c>
      <c r="DC36" s="18">
        <f>+TRUNC('D-PDP'!DC36,0)</f>
        <v>0</v>
      </c>
      <c r="DD36" s="18">
        <f>+TRUNC('D-PDP'!DD36,0)</f>
        <v>0</v>
      </c>
      <c r="DE36" s="18">
        <f>+TRUNC('D-PDP'!DE36,0)</f>
        <v>0</v>
      </c>
      <c r="DF36" s="18">
        <f>+TRUNC('D-PDP'!DF36,0)</f>
        <v>0</v>
      </c>
      <c r="DG36" s="18">
        <f>+TRUNC('D-PDP'!DG36,0)</f>
        <v>0</v>
      </c>
      <c r="DH36" s="18">
        <f>+TRUNC('D-PDP'!DH36,0)</f>
        <v>0</v>
      </c>
      <c r="DI36" s="18">
        <f>+TRUNC('D-PDP'!DI36,0)</f>
        <v>0</v>
      </c>
      <c r="DJ36" s="18">
        <f>+TRUNC('D-PDP'!DJ36,6)</f>
        <v>100</v>
      </c>
      <c r="DK36" s="18">
        <f>+TRUNC('D-PDP'!DK36,0)</f>
        <v>0</v>
      </c>
      <c r="DL36" s="18">
        <f>+TRUNC('D-PDP'!DL36,0)</f>
        <v>0</v>
      </c>
      <c r="DM36" s="18">
        <f>+TRUNC('D-PDP'!DM36,0)</f>
        <v>0</v>
      </c>
      <c r="DN36" s="18">
        <f>+TRUNC('D-PDP'!DN36,0)</f>
        <v>3271061</v>
      </c>
      <c r="DO36" s="18">
        <f>+TRUNC('D-PDP'!DO36,0)</f>
        <v>3271061</v>
      </c>
      <c r="DP36" s="18">
        <f>+TRUNC('D-PDP'!DP36,0)</f>
        <v>3118834</v>
      </c>
    </row>
    <row r="37" spans="3:120" x14ac:dyDescent="0.2">
      <c r="C37" s="10">
        <f>+'D-PDP'!C37</f>
        <v>2024</v>
      </c>
      <c r="D37" s="40">
        <f>+TRUNC('D-PDP'!D37,0)</f>
        <v>1</v>
      </c>
      <c r="E37" s="40">
        <f>+TRUNC('D-PDP'!E37,0)</f>
        <v>0</v>
      </c>
      <c r="F37" s="40">
        <f>+TRUNC('D-PDP'!F37,0)</f>
        <v>1</v>
      </c>
      <c r="G37" s="40">
        <f>+TRUNC('D-PDP'!G37,0)</f>
        <v>0</v>
      </c>
      <c r="H37" s="40">
        <f>+TRUNC('D-PDP'!H37,0)</f>
        <v>0</v>
      </c>
      <c r="I37" s="40">
        <f>+TRUNC('D-PDP'!I37,0)</f>
        <v>0</v>
      </c>
      <c r="J37" s="40">
        <f>+TRUNC('D-PDP'!J37,0)</f>
        <v>0</v>
      </c>
      <c r="K37" s="20">
        <f>+TRUNC('D-PDP'!K37,0)</f>
        <v>48814</v>
      </c>
      <c r="L37" s="20">
        <f>+TRUNC('D-PDP'!L37,0)</f>
        <v>0</v>
      </c>
      <c r="M37" s="20">
        <f>+TRUNC('D-PDP'!M37,3)</f>
        <v>10006.733</v>
      </c>
      <c r="N37" s="20">
        <f>+TRUNC('D-PDP'!N37,3)</f>
        <v>10006.733</v>
      </c>
      <c r="O37" s="20">
        <f>+TRUNC('D-PDP'!O37,3)</f>
        <v>0</v>
      </c>
      <c r="P37" s="20">
        <f>+TRUNC('D-PDP'!P37,3)</f>
        <v>0</v>
      </c>
      <c r="Q37" s="20">
        <f>+TRUNC('D-PDP'!Q37,3)</f>
        <v>0</v>
      </c>
      <c r="R37" s="20">
        <f>+TRUNC('D-PDP'!R37,3)</f>
        <v>0</v>
      </c>
      <c r="S37" s="20">
        <f>+TRUNC('D-PDP'!S37,0)</f>
        <v>0</v>
      </c>
      <c r="T37" s="20">
        <f>+TRUNC('D-PDP'!T37,0)</f>
        <v>0</v>
      </c>
      <c r="U37" s="20">
        <f>+TRUNC('D-PDP'!U37,0)</f>
        <v>0</v>
      </c>
      <c r="V37" s="20">
        <f>+TRUNC('D-PDP'!V37,0)</f>
        <v>0</v>
      </c>
      <c r="W37" s="20">
        <f>+TRUNC('D-PDP'!W37,0)</f>
        <v>41978</v>
      </c>
      <c r="X37" s="20">
        <f>+TRUNC('D-PDP'!X37,0)</f>
        <v>0</v>
      </c>
      <c r="Y37" s="20">
        <f>+TRUNC('D-PDP'!Y37,0)</f>
        <v>0</v>
      </c>
      <c r="Z37" s="20">
        <f>+TRUNC('D-PDP'!Z37,0)</f>
        <v>41978</v>
      </c>
      <c r="AA37" s="20">
        <f>+TRUNC('D-PDP'!AA37,0)</f>
        <v>0</v>
      </c>
      <c r="AB37" s="20">
        <f>+TRUNC('D-PDP'!AB37,0)</f>
        <v>48814</v>
      </c>
      <c r="AC37" s="20">
        <f>+TRUNC('D-PDP'!AC37,0)</f>
        <v>0</v>
      </c>
      <c r="AD37" s="20">
        <f>+TRUNC('D-PDP'!AD37,3)</f>
        <v>0</v>
      </c>
      <c r="AE37" s="20">
        <f>+TRUNC('D-PDP'!AE37,3)</f>
        <v>10006.733</v>
      </c>
      <c r="AF37" s="20">
        <f>+TRUNC('D-PDP'!AF37,0)</f>
        <v>0</v>
      </c>
      <c r="AG37" s="20">
        <f>+TRUNC('D-PDP'!AG37,0)</f>
        <v>0</v>
      </c>
      <c r="AH37" s="20">
        <f>+TRUNC('D-PDP'!AH37,0)</f>
        <v>0</v>
      </c>
      <c r="AI37" s="20">
        <f>+TRUNC('D-PDP'!AI37,0)</f>
        <v>0</v>
      </c>
      <c r="AJ37" s="20">
        <f>+TRUNC('D-PDP'!AJ37,6)</f>
        <v>19.998360999999999</v>
      </c>
      <c r="AK37" s="20">
        <f>+TRUNC('D-PDP'!AK37,6)</f>
        <v>0</v>
      </c>
      <c r="AL37" s="20">
        <f>+TRUNC('D-PDP'!AL37,6)</f>
        <v>0</v>
      </c>
      <c r="AM37" s="20">
        <f>+TRUNC('D-PDP'!AM37,0)</f>
        <v>9762</v>
      </c>
      <c r="AN37" s="20">
        <f>+TRUNC('D-PDP'!AN37,3)</f>
        <v>0</v>
      </c>
      <c r="AO37" s="20">
        <f>+TRUNC('D-PDP'!AO37,0)</f>
        <v>0</v>
      </c>
      <c r="AP37" s="20">
        <f>+TRUNC('D-PDP'!AP37,6)</f>
        <v>100</v>
      </c>
      <c r="AQ37" s="20">
        <f>+TRUNC('D-PDP'!AQ37,0)</f>
        <v>48814</v>
      </c>
      <c r="AR37" s="20">
        <f>+TRUNC('D-PDP'!AR37,0)</f>
        <v>0</v>
      </c>
      <c r="AS37" s="20">
        <f>+TRUNC('D-PDP'!AS37,3)</f>
        <v>0</v>
      </c>
      <c r="AT37" s="20">
        <f>+TRUNC('D-PDP'!AT37,3)</f>
        <v>10006.733</v>
      </c>
      <c r="AU37" s="20">
        <f>+TRUNC('D-PDP'!AU37,0)</f>
        <v>0</v>
      </c>
      <c r="AV37" s="20">
        <f>+TRUNC('D-PDP'!AV37,0)</f>
        <v>0</v>
      </c>
      <c r="AW37" s="20">
        <f>+TRUNC('D-PDP'!AW37,0)</f>
        <v>0</v>
      </c>
      <c r="AX37" s="20">
        <f>+TRUNC('D-PDP'!AX37,0)</f>
        <v>0</v>
      </c>
      <c r="AY37" s="20">
        <f>+TRUNC('D-PDP'!AY37,0)</f>
        <v>9762</v>
      </c>
      <c r="AZ37" s="20">
        <f>+TRUNC('D-PDP'!AZ37,3)</f>
        <v>0</v>
      </c>
      <c r="BA37" s="20">
        <f>+TRUNC('D-PDP'!BA37,0)</f>
        <v>0</v>
      </c>
      <c r="BB37" s="20">
        <f>+TRUNC('D-PDP'!BB37,0)</f>
        <v>39052</v>
      </c>
      <c r="BC37" s="20">
        <f>+TRUNC('D-PDP'!BC37,0)</f>
        <v>0</v>
      </c>
      <c r="BD37" s="20">
        <f>+TRUNC('D-PDP'!BD37,3)</f>
        <v>0</v>
      </c>
      <c r="BE37" s="20">
        <f>+TRUNC('D-PDP'!BE37,3)</f>
        <v>10006.733</v>
      </c>
      <c r="BF37" s="20">
        <f>+TRUNC('D-PDP'!BF37,0)</f>
        <v>0</v>
      </c>
      <c r="BG37" s="20">
        <f>+TRUNC('D-PDP'!BG37,0)</f>
        <v>0</v>
      </c>
      <c r="BH37" s="20">
        <f>+TRUNC('D-PDP'!BH37,0)</f>
        <v>0</v>
      </c>
      <c r="BI37" s="20">
        <f>+TRUNC('D-PDP'!BI37,0)</f>
        <v>0</v>
      </c>
      <c r="BJ37" s="20">
        <f>+TRUNC('D-PDP'!BJ37,3)</f>
        <v>101.55800000000001</v>
      </c>
      <c r="BK37" s="20">
        <f>+TRUNC('D-PDP'!BK37,3)</f>
        <v>7.3890000000000002</v>
      </c>
      <c r="BL37" s="20">
        <f>+TRUNC('D-PDP'!BL37,3)</f>
        <v>-3.7839999999999998</v>
      </c>
      <c r="BM37" s="20">
        <f>+TRUNC('D-PDP'!BM37,3)</f>
        <v>1.389</v>
      </c>
      <c r="BN37" s="20">
        <f>+TRUNC('D-PDP'!BN37,3)</f>
        <v>3.423</v>
      </c>
      <c r="BO37" s="20">
        <f>+TRUNC('D-PDP'!BO37,3)</f>
        <v>3.423</v>
      </c>
      <c r="BP37" s="20">
        <f>+TRUNC('D-PDP'!BP37,3)</f>
        <v>0</v>
      </c>
      <c r="BQ37" s="20">
        <f>+TRUNC('D-PDP'!BQ37,3)</f>
        <v>0</v>
      </c>
      <c r="BR37" s="20">
        <f>+TRUNC('D-PDP'!BR37,3)</f>
        <v>0</v>
      </c>
      <c r="BS37" s="20">
        <f>+TRUNC('D-PDP'!BS37,3)</f>
        <v>0</v>
      </c>
      <c r="BT37" s="20">
        <f>+TRUNC('D-PDP'!BT37,0)</f>
        <v>3966048</v>
      </c>
      <c r="BU37" s="20">
        <f>+TRUNC('D-PDP'!BU37,0)</f>
        <v>1430588</v>
      </c>
      <c r="BV37" s="20">
        <f>+TRUNC('D-PDP'!BV37,6)</f>
        <v>100</v>
      </c>
      <c r="BW37" s="20">
        <f>+TRUNC('D-PDP'!BW37,0)</f>
        <v>1260636</v>
      </c>
      <c r="BX37" s="20">
        <f>+TRUNC('D-PDP'!BX37,0)</f>
        <v>24054</v>
      </c>
      <c r="BY37" s="20">
        <f>+TRUNC('D-PDP'!BY37,0)</f>
        <v>145897</v>
      </c>
      <c r="BZ37" s="20">
        <f>+TRUNC('D-PDP'!BZ37,3)</f>
        <v>2.988</v>
      </c>
      <c r="CA37" s="20">
        <f>+TRUNC('D-PDP'!CA37,3)</f>
        <v>0.04</v>
      </c>
      <c r="CB37" s="20">
        <f>+TRUNC('D-PDP'!CB37,3)</f>
        <v>0.01</v>
      </c>
      <c r="CC37" s="20">
        <f>+TRUNC('D-PDP'!CC37,3)</f>
        <v>0.15</v>
      </c>
      <c r="CD37" s="20">
        <f>+TRUNC('D-PDP'!CD37,3)</f>
        <v>0</v>
      </c>
      <c r="CE37" s="20">
        <f>+TRUNC('D-PDP'!CE37,3)</f>
        <v>0</v>
      </c>
      <c r="CF37" s="20">
        <f>+TRUNC('D-PDP'!CF37,3)</f>
        <v>0.1</v>
      </c>
      <c r="CG37" s="20">
        <f>+TRUNC('D-PDP'!CG37,3)</f>
        <v>0</v>
      </c>
      <c r="CH37" s="20">
        <f>+TRUNC('D-PDP'!CH37,3)</f>
        <v>0</v>
      </c>
      <c r="CI37" s="20">
        <f>+TRUNC('D-PDP'!CI37,3)</f>
        <v>126023</v>
      </c>
      <c r="CJ37" s="20">
        <f>+TRUNC('D-PDP'!CJ37,3)</f>
        <v>0</v>
      </c>
      <c r="CK37" s="20">
        <f>+TRUNC('D-PDP'!CK37,3)</f>
        <v>0</v>
      </c>
      <c r="CL37" s="20">
        <f>+TRUNC('D-PDP'!CL37,3)</f>
        <v>0</v>
      </c>
      <c r="CM37" s="20">
        <f>+TRUNC('D-PDP'!CM37,3)</f>
        <v>0</v>
      </c>
      <c r="CN37" s="20">
        <f>+TRUNC('D-PDP'!CN37,0)</f>
        <v>0</v>
      </c>
      <c r="CO37" s="20">
        <f>+TRUNC('D-PDP'!CO37,3)</f>
        <v>0</v>
      </c>
      <c r="CP37" s="20">
        <f>+TRUNC('D-PDP'!CP37,0)</f>
        <v>0</v>
      </c>
      <c r="CQ37" s="20">
        <f>+TRUNC('D-PDP'!CQ37,0)</f>
        <v>0</v>
      </c>
      <c r="CR37" s="20">
        <f>+TRUNC('D-PDP'!CR37,0)</f>
        <v>0</v>
      </c>
      <c r="CS37" s="20">
        <f>+TRUNC('D-PDP'!CS37,0)</f>
        <v>0</v>
      </c>
      <c r="CT37" s="20">
        <f>+TRUNC('D-PDP'!CT37,0)</f>
        <v>0</v>
      </c>
      <c r="CU37" s="20">
        <f>+TRUNC('D-PDP'!CU37,6)</f>
        <v>100</v>
      </c>
      <c r="CV37" s="20">
        <f>+TRUNC('D-PDP'!CV37,0)</f>
        <v>0</v>
      </c>
      <c r="CW37" s="20">
        <f>+TRUNC('D-PDP'!CW37,0)</f>
        <v>0</v>
      </c>
      <c r="CX37" s="20">
        <f>+TRUNC('D-PDP'!CX37,0)</f>
        <v>0</v>
      </c>
      <c r="CY37" s="20">
        <f>+TRUNC('D-PDP'!CY37,0)</f>
        <v>0</v>
      </c>
      <c r="CZ37" s="20">
        <f>+TRUNC('D-PDP'!CZ37,0)</f>
        <v>0</v>
      </c>
      <c r="DA37" s="20">
        <f>+TRUNC('D-PDP'!DA37,0)</f>
        <v>0</v>
      </c>
      <c r="DB37" s="20">
        <f>+TRUNC('D-PDP'!DB37,0)</f>
        <v>0</v>
      </c>
      <c r="DC37" s="20">
        <f>+TRUNC('D-PDP'!DC37,0)</f>
        <v>0</v>
      </c>
      <c r="DD37" s="20">
        <f>+TRUNC('D-PDP'!DD37,0)</f>
        <v>0</v>
      </c>
      <c r="DE37" s="20">
        <f>+TRUNC('D-PDP'!DE37,0)</f>
        <v>0</v>
      </c>
      <c r="DF37" s="20">
        <f>+TRUNC('D-PDP'!DF37,0)</f>
        <v>0</v>
      </c>
      <c r="DG37" s="20">
        <f>+TRUNC('D-PDP'!DG37,0)</f>
        <v>0</v>
      </c>
      <c r="DH37" s="20">
        <f>+TRUNC('D-PDP'!DH37,0)</f>
        <v>0</v>
      </c>
      <c r="DI37" s="20">
        <f>+TRUNC('D-PDP'!DI37,0)</f>
        <v>0</v>
      </c>
      <c r="DJ37" s="20">
        <f>+TRUNC('D-PDP'!DJ37,6)</f>
        <v>100</v>
      </c>
      <c r="DK37" s="20">
        <f>+TRUNC('D-PDP'!DK37,0)</f>
        <v>0</v>
      </c>
      <c r="DL37" s="20">
        <f>+TRUNC('D-PDP'!DL37,0)</f>
        <v>0</v>
      </c>
      <c r="DM37" s="20">
        <f>+TRUNC('D-PDP'!DM37,0)</f>
        <v>0</v>
      </c>
      <c r="DN37" s="20">
        <f>+TRUNC('D-PDP'!DN37,0)</f>
        <v>2535460</v>
      </c>
      <c r="DO37" s="20">
        <f>+TRUNC('D-PDP'!DO37,0)</f>
        <v>2535460</v>
      </c>
      <c r="DP37" s="20">
        <f>+TRUNC('D-PDP'!DP37,0)</f>
        <v>2197696</v>
      </c>
    </row>
    <row r="38" spans="3:120" x14ac:dyDescent="0.2">
      <c r="C38" s="11">
        <f>+'D-PDP'!C38</f>
        <v>2025</v>
      </c>
      <c r="D38" s="41">
        <f>+TRUNC('D-PDP'!D38,0)</f>
        <v>1</v>
      </c>
      <c r="E38" s="41">
        <f>+TRUNC('D-PDP'!E38,0)</f>
        <v>0</v>
      </c>
      <c r="F38" s="41">
        <f>+TRUNC('D-PDP'!F38,0)</f>
        <v>1</v>
      </c>
      <c r="G38" s="41">
        <f>+TRUNC('D-PDP'!G38,0)</f>
        <v>0</v>
      </c>
      <c r="H38" s="41">
        <f>+TRUNC('D-PDP'!H38,0)</f>
        <v>0</v>
      </c>
      <c r="I38" s="41">
        <f>+TRUNC('D-PDP'!I38,0)</f>
        <v>0</v>
      </c>
      <c r="J38" s="41">
        <f>+TRUNC('D-PDP'!J38,0)</f>
        <v>0</v>
      </c>
      <c r="K38" s="22">
        <f>+TRUNC('D-PDP'!K38,0)</f>
        <v>41709</v>
      </c>
      <c r="L38" s="22">
        <f>+TRUNC('D-PDP'!L38,0)</f>
        <v>0</v>
      </c>
      <c r="M38" s="22">
        <f>+TRUNC('D-PDP'!M38,3)</f>
        <v>8550</v>
      </c>
      <c r="N38" s="22">
        <f>+TRUNC('D-PDP'!N38,3)</f>
        <v>8550.4760000000006</v>
      </c>
      <c r="O38" s="22">
        <f>+TRUNC('D-PDP'!O38,3)</f>
        <v>0</v>
      </c>
      <c r="P38" s="22">
        <f>+TRUNC('D-PDP'!P38,3)</f>
        <v>0</v>
      </c>
      <c r="Q38" s="22">
        <f>+TRUNC('D-PDP'!Q38,3)</f>
        <v>0</v>
      </c>
      <c r="R38" s="22">
        <f>+TRUNC('D-PDP'!R38,3)</f>
        <v>0</v>
      </c>
      <c r="S38" s="22">
        <f>+TRUNC('D-PDP'!S38,0)</f>
        <v>0</v>
      </c>
      <c r="T38" s="22">
        <f>+TRUNC('D-PDP'!T38,0)</f>
        <v>0</v>
      </c>
      <c r="U38" s="22">
        <f>+TRUNC('D-PDP'!U38,0)</f>
        <v>0</v>
      </c>
      <c r="V38" s="22">
        <f>+TRUNC('D-PDP'!V38,0)</f>
        <v>0</v>
      </c>
      <c r="W38" s="22">
        <f>+TRUNC('D-PDP'!W38,0)</f>
        <v>48544</v>
      </c>
      <c r="X38" s="22">
        <f>+TRUNC('D-PDP'!X38,0)</f>
        <v>0</v>
      </c>
      <c r="Y38" s="22">
        <f>+TRUNC('D-PDP'!Y38,0)</f>
        <v>0</v>
      </c>
      <c r="Z38" s="22">
        <f>+TRUNC('D-PDP'!Z38,0)</f>
        <v>48544</v>
      </c>
      <c r="AA38" s="22">
        <f>+TRUNC('D-PDP'!AA38,0)</f>
        <v>0</v>
      </c>
      <c r="AB38" s="22">
        <f>+TRUNC('D-PDP'!AB38,0)</f>
        <v>41709</v>
      </c>
      <c r="AC38" s="22">
        <f>+TRUNC('D-PDP'!AC38,0)</f>
        <v>0</v>
      </c>
      <c r="AD38" s="22">
        <f>+TRUNC('D-PDP'!AD38,3)</f>
        <v>0</v>
      </c>
      <c r="AE38" s="22">
        <f>+TRUNC('D-PDP'!AE38,3)</f>
        <v>8550.4760000000006</v>
      </c>
      <c r="AF38" s="22">
        <f>+TRUNC('D-PDP'!AF38,0)</f>
        <v>0</v>
      </c>
      <c r="AG38" s="22">
        <f>+TRUNC('D-PDP'!AG38,0)</f>
        <v>0</v>
      </c>
      <c r="AH38" s="22">
        <f>+TRUNC('D-PDP'!AH38,0)</f>
        <v>0</v>
      </c>
      <c r="AI38" s="22">
        <f>+TRUNC('D-PDP'!AI38,0)</f>
        <v>0</v>
      </c>
      <c r="AJ38" s="22">
        <f>+TRUNC('D-PDP'!AJ38,6)</f>
        <v>20.000478999999999</v>
      </c>
      <c r="AK38" s="22">
        <f>+TRUNC('D-PDP'!AK38,6)</f>
        <v>0</v>
      </c>
      <c r="AL38" s="22">
        <f>+TRUNC('D-PDP'!AL38,6)</f>
        <v>0</v>
      </c>
      <c r="AM38" s="22">
        <f>+TRUNC('D-PDP'!AM38,0)</f>
        <v>8342</v>
      </c>
      <c r="AN38" s="22">
        <f>+TRUNC('D-PDP'!AN38,3)</f>
        <v>0</v>
      </c>
      <c r="AO38" s="22">
        <f>+TRUNC('D-PDP'!AO38,0)</f>
        <v>0</v>
      </c>
      <c r="AP38" s="22">
        <f>+TRUNC('D-PDP'!AP38,6)</f>
        <v>100</v>
      </c>
      <c r="AQ38" s="22">
        <f>+TRUNC('D-PDP'!AQ38,0)</f>
        <v>41709</v>
      </c>
      <c r="AR38" s="22">
        <f>+TRUNC('D-PDP'!AR38,0)</f>
        <v>0</v>
      </c>
      <c r="AS38" s="22">
        <f>+TRUNC('D-PDP'!AS38,3)</f>
        <v>0</v>
      </c>
      <c r="AT38" s="22">
        <f>+TRUNC('D-PDP'!AT38,3)</f>
        <v>8550.4760000000006</v>
      </c>
      <c r="AU38" s="22">
        <f>+TRUNC('D-PDP'!AU38,0)</f>
        <v>0</v>
      </c>
      <c r="AV38" s="22">
        <f>+TRUNC('D-PDP'!AV38,0)</f>
        <v>0</v>
      </c>
      <c r="AW38" s="22">
        <f>+TRUNC('D-PDP'!AW38,0)</f>
        <v>0</v>
      </c>
      <c r="AX38" s="22">
        <f>+TRUNC('D-PDP'!AX38,0)</f>
        <v>0</v>
      </c>
      <c r="AY38" s="22">
        <f>+TRUNC('D-PDP'!AY38,0)</f>
        <v>8342</v>
      </c>
      <c r="AZ38" s="22">
        <f>+TRUNC('D-PDP'!AZ38,3)</f>
        <v>0</v>
      </c>
      <c r="BA38" s="22">
        <f>+TRUNC('D-PDP'!BA38,0)</f>
        <v>0</v>
      </c>
      <c r="BB38" s="22">
        <f>+TRUNC('D-PDP'!BB38,0)</f>
        <v>33367</v>
      </c>
      <c r="BC38" s="22">
        <f>+TRUNC('D-PDP'!BC38,0)</f>
        <v>0</v>
      </c>
      <c r="BD38" s="22">
        <f>+TRUNC('D-PDP'!BD38,3)</f>
        <v>0</v>
      </c>
      <c r="BE38" s="22">
        <f>+TRUNC('D-PDP'!BE38,3)</f>
        <v>8550.4760000000006</v>
      </c>
      <c r="BF38" s="22">
        <f>+TRUNC('D-PDP'!BF38,0)</f>
        <v>0</v>
      </c>
      <c r="BG38" s="22">
        <f>+TRUNC('D-PDP'!BG38,0)</f>
        <v>0</v>
      </c>
      <c r="BH38" s="22">
        <f>+TRUNC('D-PDP'!BH38,0)</f>
        <v>0</v>
      </c>
      <c r="BI38" s="22">
        <f>+TRUNC('D-PDP'!BI38,0)</f>
        <v>0</v>
      </c>
      <c r="BJ38" s="22">
        <f>+TRUNC('D-PDP'!BJ38,3)</f>
        <v>101.55800000000001</v>
      </c>
      <c r="BK38" s="22">
        <f>+TRUNC('D-PDP'!BK38,3)</f>
        <v>7.3890000000000002</v>
      </c>
      <c r="BL38" s="22">
        <f>+TRUNC('D-PDP'!BL38,3)</f>
        <v>-3.7839999999999998</v>
      </c>
      <c r="BM38" s="22">
        <f>+TRUNC('D-PDP'!BM38,3)</f>
        <v>1.389</v>
      </c>
      <c r="BN38" s="22">
        <f>+TRUNC('D-PDP'!BN38,3)</f>
        <v>3.423</v>
      </c>
      <c r="BO38" s="22">
        <f>+TRUNC('D-PDP'!BO38,3)</f>
        <v>3.423</v>
      </c>
      <c r="BP38" s="22">
        <f>+TRUNC('D-PDP'!BP38,3)</f>
        <v>0</v>
      </c>
      <c r="BQ38" s="22">
        <f>+TRUNC('D-PDP'!BQ38,3)</f>
        <v>0</v>
      </c>
      <c r="BR38" s="22">
        <f>+TRUNC('D-PDP'!BR38,3)</f>
        <v>0</v>
      </c>
      <c r="BS38" s="22">
        <f>+TRUNC('D-PDP'!BS38,3)</f>
        <v>0</v>
      </c>
      <c r="BT38" s="22">
        <f>+TRUNC('D-PDP'!BT38,0)</f>
        <v>3388690</v>
      </c>
      <c r="BU38" s="22">
        <f>+TRUNC('D-PDP'!BU38,0)</f>
        <v>1428770</v>
      </c>
      <c r="BV38" s="22">
        <f>+TRUNC('D-PDP'!BV38,6)</f>
        <v>100</v>
      </c>
      <c r="BW38" s="22">
        <f>+TRUNC('D-PDP'!BW38,0)</f>
        <v>1260636</v>
      </c>
      <c r="BX38" s="22">
        <f>+TRUNC('D-PDP'!BX38,0)</f>
        <v>21959</v>
      </c>
      <c r="BY38" s="22">
        <f>+TRUNC('D-PDP'!BY38,0)</f>
        <v>146174</v>
      </c>
      <c r="BZ38" s="22">
        <f>+TRUNC('D-PDP'!BZ38,3)</f>
        <v>3.504</v>
      </c>
      <c r="CA38" s="22">
        <f>+TRUNC('D-PDP'!CA38,3)</f>
        <v>0.04</v>
      </c>
      <c r="CB38" s="22">
        <f>+TRUNC('D-PDP'!CB38,3)</f>
        <v>0.01</v>
      </c>
      <c r="CC38" s="22">
        <f>+TRUNC('D-PDP'!CC38,3)</f>
        <v>0.15</v>
      </c>
      <c r="CD38" s="22">
        <f>+TRUNC('D-PDP'!CD38,3)</f>
        <v>0</v>
      </c>
      <c r="CE38" s="22">
        <f>+TRUNC('D-PDP'!CE38,3)</f>
        <v>0</v>
      </c>
      <c r="CF38" s="22">
        <f>+TRUNC('D-PDP'!CF38,3)</f>
        <v>0.1</v>
      </c>
      <c r="CG38" s="22">
        <f>+TRUNC('D-PDP'!CG38,3)</f>
        <v>0</v>
      </c>
      <c r="CH38" s="22">
        <f>+TRUNC('D-PDP'!CH38,3)</f>
        <v>0</v>
      </c>
      <c r="CI38" s="22">
        <f>+TRUNC('D-PDP'!CI38,3)</f>
        <v>126023</v>
      </c>
      <c r="CJ38" s="22">
        <f>+TRUNC('D-PDP'!CJ38,3)</f>
        <v>0</v>
      </c>
      <c r="CK38" s="22">
        <f>+TRUNC('D-PDP'!CK38,3)</f>
        <v>0</v>
      </c>
      <c r="CL38" s="22">
        <f>+TRUNC('D-PDP'!CL38,3)</f>
        <v>0</v>
      </c>
      <c r="CM38" s="22">
        <f>+TRUNC('D-PDP'!CM38,3)</f>
        <v>0</v>
      </c>
      <c r="CN38" s="22">
        <f>+TRUNC('D-PDP'!CN38,0)</f>
        <v>0</v>
      </c>
      <c r="CO38" s="22">
        <f>+TRUNC('D-PDP'!CO38,3)</f>
        <v>0</v>
      </c>
      <c r="CP38" s="22">
        <f>+TRUNC('D-PDP'!CP38,0)</f>
        <v>0</v>
      </c>
      <c r="CQ38" s="22">
        <f>+TRUNC('D-PDP'!CQ38,0)</f>
        <v>0</v>
      </c>
      <c r="CR38" s="22">
        <f>+TRUNC('D-PDP'!CR38,0)</f>
        <v>0</v>
      </c>
      <c r="CS38" s="22">
        <f>+TRUNC('D-PDP'!CS38,0)</f>
        <v>0</v>
      </c>
      <c r="CT38" s="22">
        <f>+TRUNC('D-PDP'!CT38,0)</f>
        <v>0</v>
      </c>
      <c r="CU38" s="22">
        <f>+TRUNC('D-PDP'!CU38,6)</f>
        <v>100</v>
      </c>
      <c r="CV38" s="22">
        <f>+TRUNC('D-PDP'!CV38,0)</f>
        <v>0</v>
      </c>
      <c r="CW38" s="22">
        <f>+TRUNC('D-PDP'!CW38,0)</f>
        <v>0</v>
      </c>
      <c r="CX38" s="22">
        <f>+TRUNC('D-PDP'!CX38,0)</f>
        <v>0</v>
      </c>
      <c r="CY38" s="22">
        <f>+TRUNC('D-PDP'!CY38,0)</f>
        <v>0</v>
      </c>
      <c r="CZ38" s="22">
        <f>+TRUNC('D-PDP'!CZ38,0)</f>
        <v>0</v>
      </c>
      <c r="DA38" s="22">
        <f>+TRUNC('D-PDP'!DA38,0)</f>
        <v>0</v>
      </c>
      <c r="DB38" s="22">
        <f>+TRUNC('D-PDP'!DB38,0)</f>
        <v>0</v>
      </c>
      <c r="DC38" s="22">
        <f>+TRUNC('D-PDP'!DC38,0)</f>
        <v>0</v>
      </c>
      <c r="DD38" s="22">
        <f>+TRUNC('D-PDP'!DD38,0)</f>
        <v>0</v>
      </c>
      <c r="DE38" s="22">
        <f>+TRUNC('D-PDP'!DE38,0)</f>
        <v>0</v>
      </c>
      <c r="DF38" s="22">
        <f>+TRUNC('D-PDP'!DF38,0)</f>
        <v>0</v>
      </c>
      <c r="DG38" s="22">
        <f>+TRUNC('D-PDP'!DG38,0)</f>
        <v>0</v>
      </c>
      <c r="DH38" s="22">
        <f>+TRUNC('D-PDP'!DH38,0)</f>
        <v>0</v>
      </c>
      <c r="DI38" s="22">
        <f>+TRUNC('D-PDP'!DI38,0)</f>
        <v>0</v>
      </c>
      <c r="DJ38" s="22">
        <f>+TRUNC('D-PDP'!DJ38,6)</f>
        <v>100</v>
      </c>
      <c r="DK38" s="22">
        <f>+TRUNC('D-PDP'!DK38,0)</f>
        <v>0</v>
      </c>
      <c r="DL38" s="22">
        <f>+TRUNC('D-PDP'!DL38,0)</f>
        <v>0</v>
      </c>
      <c r="DM38" s="22">
        <f>+TRUNC('D-PDP'!DM38,0)</f>
        <v>0</v>
      </c>
      <c r="DN38" s="22">
        <f>+TRUNC('D-PDP'!DN38,0)</f>
        <v>1959920</v>
      </c>
      <c r="DO38" s="22">
        <f>+TRUNC('D-PDP'!DO38,0)</f>
        <v>1959920</v>
      </c>
      <c r="DP38" s="22">
        <f>+TRUNC('D-PDP'!DP38,0)</f>
        <v>1544388</v>
      </c>
    </row>
    <row r="39" spans="3:120" x14ac:dyDescent="0.2">
      <c r="C39" s="11">
        <f>+'D-PDP'!C39</f>
        <v>2026</v>
      </c>
      <c r="D39" s="41">
        <f>+TRUNC('D-PDP'!D39,0)</f>
        <v>1</v>
      </c>
      <c r="E39" s="41">
        <f>+TRUNC('D-PDP'!E39,0)</f>
        <v>0</v>
      </c>
      <c r="F39" s="41">
        <f>+TRUNC('D-PDP'!F39,0)</f>
        <v>1</v>
      </c>
      <c r="G39" s="41">
        <f>+TRUNC('D-PDP'!G39,0)</f>
        <v>0</v>
      </c>
      <c r="H39" s="41">
        <f>+TRUNC('D-PDP'!H39,0)</f>
        <v>0</v>
      </c>
      <c r="I39" s="41">
        <f>+TRUNC('D-PDP'!I39,0)</f>
        <v>0</v>
      </c>
      <c r="J39" s="41">
        <f>+TRUNC('D-PDP'!J39,0)</f>
        <v>0</v>
      </c>
      <c r="K39" s="22">
        <f>+TRUNC('D-PDP'!K39,0)</f>
        <v>36290</v>
      </c>
      <c r="L39" s="22">
        <f>+TRUNC('D-PDP'!L39,0)</f>
        <v>0</v>
      </c>
      <c r="M39" s="22">
        <f>+TRUNC('D-PDP'!M39,3)</f>
        <v>7439</v>
      </c>
      <c r="N39" s="22">
        <f>+TRUNC('D-PDP'!N39,3)</f>
        <v>7439.2359999999999</v>
      </c>
      <c r="O39" s="22">
        <f>+TRUNC('D-PDP'!O39,3)</f>
        <v>0</v>
      </c>
      <c r="P39" s="22">
        <f>+TRUNC('D-PDP'!P39,3)</f>
        <v>0</v>
      </c>
      <c r="Q39" s="22">
        <f>+TRUNC('D-PDP'!Q39,3)</f>
        <v>0</v>
      </c>
      <c r="R39" s="22">
        <f>+TRUNC('D-PDP'!R39,3)</f>
        <v>0</v>
      </c>
      <c r="S39" s="22">
        <f>+TRUNC('D-PDP'!S39,0)</f>
        <v>0</v>
      </c>
      <c r="T39" s="22">
        <f>+TRUNC('D-PDP'!T39,0)</f>
        <v>0</v>
      </c>
      <c r="U39" s="22">
        <f>+TRUNC('D-PDP'!U39,0)</f>
        <v>0</v>
      </c>
      <c r="V39" s="22">
        <f>+TRUNC('D-PDP'!V39,0)</f>
        <v>0</v>
      </c>
      <c r="W39" s="22">
        <f>+TRUNC('D-PDP'!W39,0)</f>
        <v>53676</v>
      </c>
      <c r="X39" s="22">
        <f>+TRUNC('D-PDP'!X39,0)</f>
        <v>0</v>
      </c>
      <c r="Y39" s="22">
        <f>+TRUNC('D-PDP'!Y39,0)</f>
        <v>0</v>
      </c>
      <c r="Z39" s="22">
        <f>+TRUNC('D-PDP'!Z39,0)</f>
        <v>53676</v>
      </c>
      <c r="AA39" s="22">
        <f>+TRUNC('D-PDP'!AA39,0)</f>
        <v>0</v>
      </c>
      <c r="AB39" s="22">
        <f>+TRUNC('D-PDP'!AB39,0)</f>
        <v>36290</v>
      </c>
      <c r="AC39" s="22">
        <f>+TRUNC('D-PDP'!AC39,0)</f>
        <v>0</v>
      </c>
      <c r="AD39" s="22">
        <f>+TRUNC('D-PDP'!AD39,3)</f>
        <v>0</v>
      </c>
      <c r="AE39" s="22">
        <f>+TRUNC('D-PDP'!AE39,3)</f>
        <v>7439.2359999999999</v>
      </c>
      <c r="AF39" s="22">
        <f>+TRUNC('D-PDP'!AF39,0)</f>
        <v>0</v>
      </c>
      <c r="AG39" s="22">
        <f>+TRUNC('D-PDP'!AG39,0)</f>
        <v>0</v>
      </c>
      <c r="AH39" s="22">
        <f>+TRUNC('D-PDP'!AH39,0)</f>
        <v>0</v>
      </c>
      <c r="AI39" s="22">
        <f>+TRUNC('D-PDP'!AI39,0)</f>
        <v>0</v>
      </c>
      <c r="AJ39" s="22">
        <f>+TRUNC('D-PDP'!AJ39,6)</f>
        <v>20</v>
      </c>
      <c r="AK39" s="22">
        <f>+TRUNC('D-PDP'!AK39,6)</f>
        <v>0</v>
      </c>
      <c r="AL39" s="22">
        <f>+TRUNC('D-PDP'!AL39,6)</f>
        <v>0</v>
      </c>
      <c r="AM39" s="22">
        <f>+TRUNC('D-PDP'!AM39,0)</f>
        <v>7258</v>
      </c>
      <c r="AN39" s="22">
        <f>+TRUNC('D-PDP'!AN39,3)</f>
        <v>0</v>
      </c>
      <c r="AO39" s="22">
        <f>+TRUNC('D-PDP'!AO39,0)</f>
        <v>0</v>
      </c>
      <c r="AP39" s="22">
        <f>+TRUNC('D-PDP'!AP39,6)</f>
        <v>100</v>
      </c>
      <c r="AQ39" s="22">
        <f>+TRUNC('D-PDP'!AQ39,0)</f>
        <v>36290</v>
      </c>
      <c r="AR39" s="22">
        <f>+TRUNC('D-PDP'!AR39,0)</f>
        <v>0</v>
      </c>
      <c r="AS39" s="22">
        <f>+TRUNC('D-PDP'!AS39,3)</f>
        <v>0</v>
      </c>
      <c r="AT39" s="22">
        <f>+TRUNC('D-PDP'!AT39,3)</f>
        <v>7439.2359999999999</v>
      </c>
      <c r="AU39" s="22">
        <f>+TRUNC('D-PDP'!AU39,0)</f>
        <v>0</v>
      </c>
      <c r="AV39" s="22">
        <f>+TRUNC('D-PDP'!AV39,0)</f>
        <v>0</v>
      </c>
      <c r="AW39" s="22">
        <f>+TRUNC('D-PDP'!AW39,0)</f>
        <v>0</v>
      </c>
      <c r="AX39" s="22">
        <f>+TRUNC('D-PDP'!AX39,0)</f>
        <v>0</v>
      </c>
      <c r="AY39" s="22">
        <f>+TRUNC('D-PDP'!AY39,0)</f>
        <v>7258</v>
      </c>
      <c r="AZ39" s="22">
        <f>+TRUNC('D-PDP'!AZ39,3)</f>
        <v>0</v>
      </c>
      <c r="BA39" s="22">
        <f>+TRUNC('D-PDP'!BA39,0)</f>
        <v>0</v>
      </c>
      <c r="BB39" s="22">
        <f>+TRUNC('D-PDP'!BB39,0)</f>
        <v>29032</v>
      </c>
      <c r="BC39" s="22">
        <f>+TRUNC('D-PDP'!BC39,0)</f>
        <v>0</v>
      </c>
      <c r="BD39" s="22">
        <f>+TRUNC('D-PDP'!BD39,3)</f>
        <v>0</v>
      </c>
      <c r="BE39" s="22">
        <f>+TRUNC('D-PDP'!BE39,3)</f>
        <v>7439.2359999999999</v>
      </c>
      <c r="BF39" s="22">
        <f>+TRUNC('D-PDP'!BF39,0)</f>
        <v>0</v>
      </c>
      <c r="BG39" s="22">
        <f>+TRUNC('D-PDP'!BG39,0)</f>
        <v>0</v>
      </c>
      <c r="BH39" s="22">
        <f>+TRUNC('D-PDP'!BH39,0)</f>
        <v>0</v>
      </c>
      <c r="BI39" s="22">
        <f>+TRUNC('D-PDP'!BI39,0)</f>
        <v>0</v>
      </c>
      <c r="BJ39" s="22">
        <f>+TRUNC('D-PDP'!BJ39,3)</f>
        <v>101.55800000000001</v>
      </c>
      <c r="BK39" s="22">
        <f>+TRUNC('D-PDP'!BK39,3)</f>
        <v>7.3890000000000002</v>
      </c>
      <c r="BL39" s="22">
        <f>+TRUNC('D-PDP'!BL39,3)</f>
        <v>-3.7839999999999998</v>
      </c>
      <c r="BM39" s="22">
        <f>+TRUNC('D-PDP'!BM39,3)</f>
        <v>1.389</v>
      </c>
      <c r="BN39" s="22">
        <f>+TRUNC('D-PDP'!BN39,3)</f>
        <v>3.423</v>
      </c>
      <c r="BO39" s="22">
        <f>+TRUNC('D-PDP'!BO39,3)</f>
        <v>3.423</v>
      </c>
      <c r="BP39" s="22">
        <f>+TRUNC('D-PDP'!BP39,3)</f>
        <v>0</v>
      </c>
      <c r="BQ39" s="22">
        <f>+TRUNC('D-PDP'!BQ39,3)</f>
        <v>0</v>
      </c>
      <c r="BR39" s="22">
        <f>+TRUNC('D-PDP'!BR39,3)</f>
        <v>0</v>
      </c>
      <c r="BS39" s="22">
        <f>+TRUNC('D-PDP'!BS39,3)</f>
        <v>0</v>
      </c>
      <c r="BT39" s="22">
        <f>+TRUNC('D-PDP'!BT39,0)</f>
        <v>2948436</v>
      </c>
      <c r="BU39" s="22">
        <f>+TRUNC('D-PDP'!BU39,0)</f>
        <v>1425954</v>
      </c>
      <c r="BV39" s="22">
        <f>+TRUNC('D-PDP'!BV39,6)</f>
        <v>100</v>
      </c>
      <c r="BW39" s="22">
        <f>+TRUNC('D-PDP'!BW39,0)</f>
        <v>1260635</v>
      </c>
      <c r="BX39" s="22">
        <f>+TRUNC('D-PDP'!BX39,0)</f>
        <v>18903</v>
      </c>
      <c r="BY39" s="22">
        <f>+TRUNC('D-PDP'!BY39,0)</f>
        <v>146415</v>
      </c>
      <c r="BZ39" s="22">
        <f>+TRUNC('D-PDP'!BZ39,3)</f>
        <v>4.0339999999999998</v>
      </c>
      <c r="CA39" s="22">
        <f>+TRUNC('D-PDP'!CA39,3)</f>
        <v>0.04</v>
      </c>
      <c r="CB39" s="22">
        <f>+TRUNC('D-PDP'!CB39,3)</f>
        <v>0.01</v>
      </c>
      <c r="CC39" s="22">
        <f>+TRUNC('D-PDP'!CC39,3)</f>
        <v>0.15</v>
      </c>
      <c r="CD39" s="22">
        <f>+TRUNC('D-PDP'!CD39,3)</f>
        <v>0</v>
      </c>
      <c r="CE39" s="22">
        <f>+TRUNC('D-PDP'!CE39,3)</f>
        <v>0</v>
      </c>
      <c r="CF39" s="22">
        <f>+TRUNC('D-PDP'!CF39,3)</f>
        <v>0.1</v>
      </c>
      <c r="CG39" s="22">
        <f>+TRUNC('D-PDP'!CG39,3)</f>
        <v>0</v>
      </c>
      <c r="CH39" s="22">
        <f>+TRUNC('D-PDP'!CH39,3)</f>
        <v>0</v>
      </c>
      <c r="CI39" s="22">
        <f>+TRUNC('D-PDP'!CI39,3)</f>
        <v>126023</v>
      </c>
      <c r="CJ39" s="22">
        <f>+TRUNC('D-PDP'!CJ39,3)</f>
        <v>0</v>
      </c>
      <c r="CK39" s="22">
        <f>+TRUNC('D-PDP'!CK39,3)</f>
        <v>0</v>
      </c>
      <c r="CL39" s="22">
        <f>+TRUNC('D-PDP'!CL39,3)</f>
        <v>0</v>
      </c>
      <c r="CM39" s="22">
        <f>+TRUNC('D-PDP'!CM39,3)</f>
        <v>0</v>
      </c>
      <c r="CN39" s="22">
        <f>+TRUNC('D-PDP'!CN39,0)</f>
        <v>0</v>
      </c>
      <c r="CO39" s="22">
        <f>+TRUNC('D-PDP'!CO39,3)</f>
        <v>0</v>
      </c>
      <c r="CP39" s="22">
        <f>+TRUNC('D-PDP'!CP39,0)</f>
        <v>0</v>
      </c>
      <c r="CQ39" s="22">
        <f>+TRUNC('D-PDP'!CQ39,0)</f>
        <v>0</v>
      </c>
      <c r="CR39" s="22">
        <f>+TRUNC('D-PDP'!CR39,0)</f>
        <v>0</v>
      </c>
      <c r="CS39" s="22">
        <f>+TRUNC('D-PDP'!CS39,0)</f>
        <v>0</v>
      </c>
      <c r="CT39" s="22">
        <f>+TRUNC('D-PDP'!CT39,0)</f>
        <v>0</v>
      </c>
      <c r="CU39" s="22">
        <f>+TRUNC('D-PDP'!CU39,6)</f>
        <v>100</v>
      </c>
      <c r="CV39" s="22">
        <f>+TRUNC('D-PDP'!CV39,0)</f>
        <v>0</v>
      </c>
      <c r="CW39" s="22">
        <f>+TRUNC('D-PDP'!CW39,0)</f>
        <v>0</v>
      </c>
      <c r="CX39" s="22">
        <f>+TRUNC('D-PDP'!CX39,0)</f>
        <v>0</v>
      </c>
      <c r="CY39" s="22">
        <f>+TRUNC('D-PDP'!CY39,0)</f>
        <v>0</v>
      </c>
      <c r="CZ39" s="22">
        <f>+TRUNC('D-PDP'!CZ39,0)</f>
        <v>0</v>
      </c>
      <c r="DA39" s="22">
        <f>+TRUNC('D-PDP'!DA39,0)</f>
        <v>0</v>
      </c>
      <c r="DB39" s="22">
        <f>+TRUNC('D-PDP'!DB39,0)</f>
        <v>0</v>
      </c>
      <c r="DC39" s="22">
        <f>+TRUNC('D-PDP'!DC39,0)</f>
        <v>0</v>
      </c>
      <c r="DD39" s="22">
        <f>+TRUNC('D-PDP'!DD39,0)</f>
        <v>0</v>
      </c>
      <c r="DE39" s="22">
        <f>+TRUNC('D-PDP'!DE39,0)</f>
        <v>0</v>
      </c>
      <c r="DF39" s="22">
        <f>+TRUNC('D-PDP'!DF39,0)</f>
        <v>0</v>
      </c>
      <c r="DG39" s="22">
        <f>+TRUNC('D-PDP'!DG39,0)</f>
        <v>0</v>
      </c>
      <c r="DH39" s="22">
        <f>+TRUNC('D-PDP'!DH39,0)</f>
        <v>0</v>
      </c>
      <c r="DI39" s="22">
        <f>+TRUNC('D-PDP'!DI39,0)</f>
        <v>0</v>
      </c>
      <c r="DJ39" s="22">
        <f>+TRUNC('D-PDP'!DJ39,6)</f>
        <v>100</v>
      </c>
      <c r="DK39" s="22">
        <f>+TRUNC('D-PDP'!DK39,0)</f>
        <v>0</v>
      </c>
      <c r="DL39" s="22">
        <f>+TRUNC('D-PDP'!DL39,0)</f>
        <v>0</v>
      </c>
      <c r="DM39" s="22">
        <f>+TRUNC('D-PDP'!DM39,0)</f>
        <v>0</v>
      </c>
      <c r="DN39" s="22">
        <f>+TRUNC('D-PDP'!DN39,0)</f>
        <v>1522482</v>
      </c>
      <c r="DO39" s="22">
        <f>+TRUNC('D-PDP'!DO39,0)</f>
        <v>1522482</v>
      </c>
      <c r="DP39" s="22">
        <f>+TRUNC('D-PDP'!DP39,0)</f>
        <v>1090630</v>
      </c>
    </row>
    <row r="40" spans="3:120" x14ac:dyDescent="0.2">
      <c r="C40" s="11">
        <f>+'D-PDP'!C40</f>
        <v>2027</v>
      </c>
      <c r="D40" s="41">
        <f>+TRUNC('D-PDP'!D40,0)</f>
        <v>1</v>
      </c>
      <c r="E40" s="41">
        <f>+TRUNC('D-PDP'!E40,0)</f>
        <v>0</v>
      </c>
      <c r="F40" s="41">
        <f>+TRUNC('D-PDP'!F40,0)</f>
        <v>1</v>
      </c>
      <c r="G40" s="41">
        <f>+TRUNC('D-PDP'!G40,0)</f>
        <v>0</v>
      </c>
      <c r="H40" s="41">
        <f>+TRUNC('D-PDP'!H40,0)</f>
        <v>0</v>
      </c>
      <c r="I40" s="41">
        <f>+TRUNC('D-PDP'!I40,0)</f>
        <v>0</v>
      </c>
      <c r="J40" s="41">
        <f>+TRUNC('D-PDP'!J40,0)</f>
        <v>0</v>
      </c>
      <c r="K40" s="22">
        <f>+TRUNC('D-PDP'!K40,0)</f>
        <v>31966</v>
      </c>
      <c r="L40" s="22">
        <f>+TRUNC('D-PDP'!L40,0)</f>
        <v>0</v>
      </c>
      <c r="M40" s="22">
        <f>+TRUNC('D-PDP'!M40,3)</f>
        <v>6553</v>
      </c>
      <c r="N40" s="22">
        <f>+TRUNC('D-PDP'!N40,3)</f>
        <v>6553.1080000000002</v>
      </c>
      <c r="O40" s="22">
        <f>+TRUNC('D-PDP'!O40,3)</f>
        <v>0</v>
      </c>
      <c r="P40" s="22">
        <f>+TRUNC('D-PDP'!P40,3)</f>
        <v>0</v>
      </c>
      <c r="Q40" s="22">
        <f>+TRUNC('D-PDP'!Q40,3)</f>
        <v>0</v>
      </c>
      <c r="R40" s="22">
        <f>+TRUNC('D-PDP'!R40,3)</f>
        <v>0</v>
      </c>
      <c r="S40" s="22">
        <f>+TRUNC('D-PDP'!S40,0)</f>
        <v>0</v>
      </c>
      <c r="T40" s="22">
        <f>+TRUNC('D-PDP'!T40,0)</f>
        <v>0</v>
      </c>
      <c r="U40" s="22">
        <f>+TRUNC('D-PDP'!U40,0)</f>
        <v>0</v>
      </c>
      <c r="V40" s="22">
        <f>+TRUNC('D-PDP'!V40,0)</f>
        <v>0</v>
      </c>
      <c r="W40" s="22">
        <f>+TRUNC('D-PDP'!W40,0)</f>
        <v>57712</v>
      </c>
      <c r="X40" s="22">
        <f>+TRUNC('D-PDP'!X40,0)</f>
        <v>0</v>
      </c>
      <c r="Y40" s="22">
        <f>+TRUNC('D-PDP'!Y40,0)</f>
        <v>0</v>
      </c>
      <c r="Z40" s="22">
        <f>+TRUNC('D-PDP'!Z40,0)</f>
        <v>57712</v>
      </c>
      <c r="AA40" s="22">
        <f>+TRUNC('D-PDP'!AA40,0)</f>
        <v>0</v>
      </c>
      <c r="AB40" s="22">
        <f>+TRUNC('D-PDP'!AB40,0)</f>
        <v>31966</v>
      </c>
      <c r="AC40" s="22">
        <f>+TRUNC('D-PDP'!AC40,0)</f>
        <v>0</v>
      </c>
      <c r="AD40" s="22">
        <f>+TRUNC('D-PDP'!AD40,3)</f>
        <v>0</v>
      </c>
      <c r="AE40" s="22">
        <f>+TRUNC('D-PDP'!AE40,3)</f>
        <v>6553.1080000000002</v>
      </c>
      <c r="AF40" s="22">
        <f>+TRUNC('D-PDP'!AF40,0)</f>
        <v>0</v>
      </c>
      <c r="AG40" s="22">
        <f>+TRUNC('D-PDP'!AG40,0)</f>
        <v>0</v>
      </c>
      <c r="AH40" s="22">
        <f>+TRUNC('D-PDP'!AH40,0)</f>
        <v>0</v>
      </c>
      <c r="AI40" s="22">
        <f>+TRUNC('D-PDP'!AI40,0)</f>
        <v>0</v>
      </c>
      <c r="AJ40" s="22">
        <f>+TRUNC('D-PDP'!AJ40,6)</f>
        <v>19.999374</v>
      </c>
      <c r="AK40" s="22">
        <f>+TRUNC('D-PDP'!AK40,6)</f>
        <v>0</v>
      </c>
      <c r="AL40" s="22">
        <f>+TRUNC('D-PDP'!AL40,6)</f>
        <v>0</v>
      </c>
      <c r="AM40" s="22">
        <f>+TRUNC('D-PDP'!AM40,0)</f>
        <v>6393</v>
      </c>
      <c r="AN40" s="22">
        <f>+TRUNC('D-PDP'!AN40,3)</f>
        <v>0</v>
      </c>
      <c r="AO40" s="22">
        <f>+TRUNC('D-PDP'!AO40,0)</f>
        <v>0</v>
      </c>
      <c r="AP40" s="22">
        <f>+TRUNC('D-PDP'!AP40,6)</f>
        <v>100</v>
      </c>
      <c r="AQ40" s="22">
        <f>+TRUNC('D-PDP'!AQ40,0)</f>
        <v>31966</v>
      </c>
      <c r="AR40" s="22">
        <f>+TRUNC('D-PDP'!AR40,0)</f>
        <v>0</v>
      </c>
      <c r="AS40" s="22">
        <f>+TRUNC('D-PDP'!AS40,3)</f>
        <v>0</v>
      </c>
      <c r="AT40" s="22">
        <f>+TRUNC('D-PDP'!AT40,3)</f>
        <v>6553.1080000000002</v>
      </c>
      <c r="AU40" s="22">
        <f>+TRUNC('D-PDP'!AU40,0)</f>
        <v>0</v>
      </c>
      <c r="AV40" s="22">
        <f>+TRUNC('D-PDP'!AV40,0)</f>
        <v>0</v>
      </c>
      <c r="AW40" s="22">
        <f>+TRUNC('D-PDP'!AW40,0)</f>
        <v>0</v>
      </c>
      <c r="AX40" s="22">
        <f>+TRUNC('D-PDP'!AX40,0)</f>
        <v>0</v>
      </c>
      <c r="AY40" s="22">
        <f>+TRUNC('D-PDP'!AY40,0)</f>
        <v>6393</v>
      </c>
      <c r="AZ40" s="22">
        <f>+TRUNC('D-PDP'!AZ40,3)</f>
        <v>0</v>
      </c>
      <c r="BA40" s="22">
        <f>+TRUNC('D-PDP'!BA40,0)</f>
        <v>0</v>
      </c>
      <c r="BB40" s="22">
        <f>+TRUNC('D-PDP'!BB40,0)</f>
        <v>25573</v>
      </c>
      <c r="BC40" s="22">
        <f>+TRUNC('D-PDP'!BC40,0)</f>
        <v>0</v>
      </c>
      <c r="BD40" s="22">
        <f>+TRUNC('D-PDP'!BD40,3)</f>
        <v>0</v>
      </c>
      <c r="BE40" s="22">
        <f>+TRUNC('D-PDP'!BE40,3)</f>
        <v>6553.1080000000002</v>
      </c>
      <c r="BF40" s="22">
        <f>+TRUNC('D-PDP'!BF40,0)</f>
        <v>0</v>
      </c>
      <c r="BG40" s="22">
        <f>+TRUNC('D-PDP'!BG40,0)</f>
        <v>0</v>
      </c>
      <c r="BH40" s="22">
        <f>+TRUNC('D-PDP'!BH40,0)</f>
        <v>0</v>
      </c>
      <c r="BI40" s="22">
        <f>+TRUNC('D-PDP'!BI40,0)</f>
        <v>0</v>
      </c>
      <c r="BJ40" s="22">
        <f>+TRUNC('D-PDP'!BJ40,3)</f>
        <v>101.55800000000001</v>
      </c>
      <c r="BK40" s="22">
        <f>+TRUNC('D-PDP'!BK40,3)</f>
        <v>7.3890000000000002</v>
      </c>
      <c r="BL40" s="22">
        <f>+TRUNC('D-PDP'!BL40,3)</f>
        <v>-3.7839999999999998</v>
      </c>
      <c r="BM40" s="22">
        <f>+TRUNC('D-PDP'!BM40,3)</f>
        <v>1.389</v>
      </c>
      <c r="BN40" s="22">
        <f>+TRUNC('D-PDP'!BN40,3)</f>
        <v>3.423</v>
      </c>
      <c r="BO40" s="22">
        <f>+TRUNC('D-PDP'!BO40,3)</f>
        <v>3.423</v>
      </c>
      <c r="BP40" s="22">
        <f>+TRUNC('D-PDP'!BP40,3)</f>
        <v>0</v>
      </c>
      <c r="BQ40" s="22">
        <f>+TRUNC('D-PDP'!BQ40,3)</f>
        <v>0</v>
      </c>
      <c r="BR40" s="22">
        <f>+TRUNC('D-PDP'!BR40,3)</f>
        <v>0</v>
      </c>
      <c r="BS40" s="22">
        <f>+TRUNC('D-PDP'!BS40,3)</f>
        <v>0</v>
      </c>
      <c r="BT40" s="22">
        <f>+TRUNC('D-PDP'!BT40,0)</f>
        <v>2597146</v>
      </c>
      <c r="BU40" s="22">
        <f>+TRUNC('D-PDP'!BU40,0)</f>
        <v>1422198</v>
      </c>
      <c r="BV40" s="22">
        <f>+TRUNC('D-PDP'!BV40,6)</f>
        <v>100</v>
      </c>
      <c r="BW40" s="22">
        <f>+TRUNC('D-PDP'!BW40,0)</f>
        <v>1260636</v>
      </c>
      <c r="BX40" s="22">
        <f>+TRUNC('D-PDP'!BX40,0)</f>
        <v>14967</v>
      </c>
      <c r="BY40" s="22">
        <f>+TRUNC('D-PDP'!BY40,0)</f>
        <v>146594</v>
      </c>
      <c r="BZ40" s="22">
        <f>+TRUNC('D-PDP'!BZ40,3)</f>
        <v>4.585</v>
      </c>
      <c r="CA40" s="22">
        <f>+TRUNC('D-PDP'!CA40,3)</f>
        <v>0.04</v>
      </c>
      <c r="CB40" s="22">
        <f>+TRUNC('D-PDP'!CB40,3)</f>
        <v>0.01</v>
      </c>
      <c r="CC40" s="22">
        <f>+TRUNC('D-PDP'!CC40,3)</f>
        <v>0.15</v>
      </c>
      <c r="CD40" s="22">
        <f>+TRUNC('D-PDP'!CD40,3)</f>
        <v>0</v>
      </c>
      <c r="CE40" s="22">
        <f>+TRUNC('D-PDP'!CE40,3)</f>
        <v>0</v>
      </c>
      <c r="CF40" s="22">
        <f>+TRUNC('D-PDP'!CF40,3)</f>
        <v>0.1</v>
      </c>
      <c r="CG40" s="22">
        <f>+TRUNC('D-PDP'!CG40,3)</f>
        <v>0</v>
      </c>
      <c r="CH40" s="22">
        <f>+TRUNC('D-PDP'!CH40,3)</f>
        <v>0</v>
      </c>
      <c r="CI40" s="22">
        <f>+TRUNC('D-PDP'!CI40,3)</f>
        <v>126023</v>
      </c>
      <c r="CJ40" s="22">
        <f>+TRUNC('D-PDP'!CJ40,3)</f>
        <v>0</v>
      </c>
      <c r="CK40" s="22">
        <f>+TRUNC('D-PDP'!CK40,3)</f>
        <v>0</v>
      </c>
      <c r="CL40" s="22">
        <f>+TRUNC('D-PDP'!CL40,3)</f>
        <v>0</v>
      </c>
      <c r="CM40" s="22">
        <f>+TRUNC('D-PDP'!CM40,3)</f>
        <v>0</v>
      </c>
      <c r="CN40" s="22">
        <f>+TRUNC('D-PDP'!CN40,0)</f>
        <v>0</v>
      </c>
      <c r="CO40" s="22">
        <f>+TRUNC('D-PDP'!CO40,3)</f>
        <v>0</v>
      </c>
      <c r="CP40" s="22">
        <f>+TRUNC('D-PDP'!CP40,0)</f>
        <v>0</v>
      </c>
      <c r="CQ40" s="22">
        <f>+TRUNC('D-PDP'!CQ40,0)</f>
        <v>0</v>
      </c>
      <c r="CR40" s="22">
        <f>+TRUNC('D-PDP'!CR40,0)</f>
        <v>0</v>
      </c>
      <c r="CS40" s="22">
        <f>+TRUNC('D-PDP'!CS40,0)</f>
        <v>0</v>
      </c>
      <c r="CT40" s="22">
        <f>+TRUNC('D-PDP'!CT40,0)</f>
        <v>0</v>
      </c>
      <c r="CU40" s="22">
        <f>+TRUNC('D-PDP'!CU40,6)</f>
        <v>100</v>
      </c>
      <c r="CV40" s="22">
        <f>+TRUNC('D-PDP'!CV40,0)</f>
        <v>0</v>
      </c>
      <c r="CW40" s="22">
        <f>+TRUNC('D-PDP'!CW40,0)</f>
        <v>0</v>
      </c>
      <c r="CX40" s="22">
        <f>+TRUNC('D-PDP'!CX40,0)</f>
        <v>0</v>
      </c>
      <c r="CY40" s="22">
        <f>+TRUNC('D-PDP'!CY40,0)</f>
        <v>0</v>
      </c>
      <c r="CZ40" s="22">
        <f>+TRUNC('D-PDP'!CZ40,0)</f>
        <v>0</v>
      </c>
      <c r="DA40" s="22">
        <f>+TRUNC('D-PDP'!DA40,0)</f>
        <v>0</v>
      </c>
      <c r="DB40" s="22">
        <f>+TRUNC('D-PDP'!DB40,0)</f>
        <v>0</v>
      </c>
      <c r="DC40" s="22">
        <f>+TRUNC('D-PDP'!DC40,0)</f>
        <v>0</v>
      </c>
      <c r="DD40" s="22">
        <f>+TRUNC('D-PDP'!DD40,0)</f>
        <v>0</v>
      </c>
      <c r="DE40" s="22">
        <f>+TRUNC('D-PDP'!DE40,0)</f>
        <v>0</v>
      </c>
      <c r="DF40" s="22">
        <f>+TRUNC('D-PDP'!DF40,0)</f>
        <v>0</v>
      </c>
      <c r="DG40" s="22">
        <f>+TRUNC('D-PDP'!DG40,0)</f>
        <v>0</v>
      </c>
      <c r="DH40" s="22">
        <f>+TRUNC('D-PDP'!DH40,0)</f>
        <v>0</v>
      </c>
      <c r="DI40" s="22">
        <f>+TRUNC('D-PDP'!DI40,0)</f>
        <v>0</v>
      </c>
      <c r="DJ40" s="22">
        <f>+TRUNC('D-PDP'!DJ40,6)</f>
        <v>100</v>
      </c>
      <c r="DK40" s="22">
        <f>+TRUNC('D-PDP'!DK40,0)</f>
        <v>0</v>
      </c>
      <c r="DL40" s="22">
        <f>+TRUNC('D-PDP'!DL40,0)</f>
        <v>0</v>
      </c>
      <c r="DM40" s="22">
        <f>+TRUNC('D-PDP'!DM40,0)</f>
        <v>0</v>
      </c>
      <c r="DN40" s="22">
        <f>+TRUNC('D-PDP'!DN40,0)</f>
        <v>1174948</v>
      </c>
      <c r="DO40" s="22">
        <f>+TRUNC('D-PDP'!DO40,0)</f>
        <v>1174948</v>
      </c>
      <c r="DP40" s="22">
        <f>+TRUNC('D-PDP'!DP40,0)</f>
        <v>765158</v>
      </c>
    </row>
    <row r="41" spans="3:120" x14ac:dyDescent="0.2">
      <c r="C41" s="11">
        <f>+'D-PDP'!C41</f>
        <v>2028</v>
      </c>
      <c r="D41" s="41">
        <f>+TRUNC('D-PDP'!D41,0)</f>
        <v>1</v>
      </c>
      <c r="E41" s="41">
        <f>+TRUNC('D-PDP'!E41,0)</f>
        <v>0</v>
      </c>
      <c r="F41" s="41">
        <f>+TRUNC('D-PDP'!F41,0)</f>
        <v>1</v>
      </c>
      <c r="G41" s="41">
        <f>+TRUNC('D-PDP'!G41,0)</f>
        <v>0</v>
      </c>
      <c r="H41" s="41">
        <f>+TRUNC('D-PDP'!H41,0)</f>
        <v>0</v>
      </c>
      <c r="I41" s="41">
        <f>+TRUNC('D-PDP'!I41,0)</f>
        <v>0</v>
      </c>
      <c r="J41" s="41">
        <f>+TRUNC('D-PDP'!J41,0)</f>
        <v>0</v>
      </c>
      <c r="K41" s="22">
        <f>+TRUNC('D-PDP'!K41,0)</f>
        <v>28526</v>
      </c>
      <c r="L41" s="22">
        <f>+TRUNC('D-PDP'!L41,0)</f>
        <v>0</v>
      </c>
      <c r="M41" s="22">
        <f>+TRUNC('D-PDP'!M41,3)</f>
        <v>5848</v>
      </c>
      <c r="N41" s="22">
        <f>+TRUNC('D-PDP'!N41,3)</f>
        <v>5847.768</v>
      </c>
      <c r="O41" s="22">
        <f>+TRUNC('D-PDP'!O41,3)</f>
        <v>0</v>
      </c>
      <c r="P41" s="22">
        <f>+TRUNC('D-PDP'!P41,3)</f>
        <v>0</v>
      </c>
      <c r="Q41" s="22">
        <f>+TRUNC('D-PDP'!Q41,3)</f>
        <v>0</v>
      </c>
      <c r="R41" s="22">
        <f>+TRUNC('D-PDP'!R41,3)</f>
        <v>0</v>
      </c>
      <c r="S41" s="22">
        <f>+TRUNC('D-PDP'!S41,0)</f>
        <v>0</v>
      </c>
      <c r="T41" s="22">
        <f>+TRUNC('D-PDP'!T41,0)</f>
        <v>0</v>
      </c>
      <c r="U41" s="22">
        <f>+TRUNC('D-PDP'!U41,0)</f>
        <v>0</v>
      </c>
      <c r="V41" s="22">
        <f>+TRUNC('D-PDP'!V41,0)</f>
        <v>0</v>
      </c>
      <c r="W41" s="22">
        <f>+TRUNC('D-PDP'!W41,0)</f>
        <v>61108</v>
      </c>
      <c r="X41" s="22">
        <f>+TRUNC('D-PDP'!X41,0)</f>
        <v>0</v>
      </c>
      <c r="Y41" s="22">
        <f>+TRUNC('D-PDP'!Y41,0)</f>
        <v>0</v>
      </c>
      <c r="Z41" s="22">
        <f>+TRUNC('D-PDP'!Z41,0)</f>
        <v>61108</v>
      </c>
      <c r="AA41" s="22">
        <f>+TRUNC('D-PDP'!AA41,0)</f>
        <v>0</v>
      </c>
      <c r="AB41" s="22">
        <f>+TRUNC('D-PDP'!AB41,0)</f>
        <v>28526</v>
      </c>
      <c r="AC41" s="22">
        <f>+TRUNC('D-PDP'!AC41,0)</f>
        <v>0</v>
      </c>
      <c r="AD41" s="22">
        <f>+TRUNC('D-PDP'!AD41,3)</f>
        <v>0</v>
      </c>
      <c r="AE41" s="22">
        <f>+TRUNC('D-PDP'!AE41,3)</f>
        <v>5847.768</v>
      </c>
      <c r="AF41" s="22">
        <f>+TRUNC('D-PDP'!AF41,0)</f>
        <v>0</v>
      </c>
      <c r="AG41" s="22">
        <f>+TRUNC('D-PDP'!AG41,0)</f>
        <v>0</v>
      </c>
      <c r="AH41" s="22">
        <f>+TRUNC('D-PDP'!AH41,0)</f>
        <v>0</v>
      </c>
      <c r="AI41" s="22">
        <f>+TRUNC('D-PDP'!AI41,0)</f>
        <v>0</v>
      </c>
      <c r="AJ41" s="22">
        <f>+TRUNC('D-PDP'!AJ41,6)</f>
        <v>19.999298</v>
      </c>
      <c r="AK41" s="22">
        <f>+TRUNC('D-PDP'!AK41,6)</f>
        <v>0</v>
      </c>
      <c r="AL41" s="22">
        <f>+TRUNC('D-PDP'!AL41,6)</f>
        <v>0</v>
      </c>
      <c r="AM41" s="22">
        <f>+TRUNC('D-PDP'!AM41,0)</f>
        <v>5705</v>
      </c>
      <c r="AN41" s="22">
        <f>+TRUNC('D-PDP'!AN41,3)</f>
        <v>0</v>
      </c>
      <c r="AO41" s="22">
        <f>+TRUNC('D-PDP'!AO41,0)</f>
        <v>0</v>
      </c>
      <c r="AP41" s="22">
        <f>+TRUNC('D-PDP'!AP41,6)</f>
        <v>100</v>
      </c>
      <c r="AQ41" s="22">
        <f>+TRUNC('D-PDP'!AQ41,0)</f>
        <v>28526</v>
      </c>
      <c r="AR41" s="22">
        <f>+TRUNC('D-PDP'!AR41,0)</f>
        <v>0</v>
      </c>
      <c r="AS41" s="22">
        <f>+TRUNC('D-PDP'!AS41,3)</f>
        <v>0</v>
      </c>
      <c r="AT41" s="22">
        <f>+TRUNC('D-PDP'!AT41,3)</f>
        <v>5847.768</v>
      </c>
      <c r="AU41" s="22">
        <f>+TRUNC('D-PDP'!AU41,0)</f>
        <v>0</v>
      </c>
      <c r="AV41" s="22">
        <f>+TRUNC('D-PDP'!AV41,0)</f>
        <v>0</v>
      </c>
      <c r="AW41" s="22">
        <f>+TRUNC('D-PDP'!AW41,0)</f>
        <v>0</v>
      </c>
      <c r="AX41" s="22">
        <f>+TRUNC('D-PDP'!AX41,0)</f>
        <v>0</v>
      </c>
      <c r="AY41" s="22">
        <f>+TRUNC('D-PDP'!AY41,0)</f>
        <v>5705</v>
      </c>
      <c r="AZ41" s="22">
        <f>+TRUNC('D-PDP'!AZ41,3)</f>
        <v>0</v>
      </c>
      <c r="BA41" s="22">
        <f>+TRUNC('D-PDP'!BA41,0)</f>
        <v>0</v>
      </c>
      <c r="BB41" s="22">
        <f>+TRUNC('D-PDP'!BB41,0)</f>
        <v>22821</v>
      </c>
      <c r="BC41" s="22">
        <f>+TRUNC('D-PDP'!BC41,0)</f>
        <v>0</v>
      </c>
      <c r="BD41" s="22">
        <f>+TRUNC('D-PDP'!BD41,3)</f>
        <v>0</v>
      </c>
      <c r="BE41" s="22">
        <f>+TRUNC('D-PDP'!BE41,3)</f>
        <v>5847.768</v>
      </c>
      <c r="BF41" s="22">
        <f>+TRUNC('D-PDP'!BF41,0)</f>
        <v>0</v>
      </c>
      <c r="BG41" s="22">
        <f>+TRUNC('D-PDP'!BG41,0)</f>
        <v>0</v>
      </c>
      <c r="BH41" s="22">
        <f>+TRUNC('D-PDP'!BH41,0)</f>
        <v>0</v>
      </c>
      <c r="BI41" s="22">
        <f>+TRUNC('D-PDP'!BI41,0)</f>
        <v>0</v>
      </c>
      <c r="BJ41" s="22">
        <f>+TRUNC('D-PDP'!BJ41,3)</f>
        <v>101.55800000000001</v>
      </c>
      <c r="BK41" s="22">
        <f>+TRUNC('D-PDP'!BK41,3)</f>
        <v>7.3890000000000002</v>
      </c>
      <c r="BL41" s="22">
        <f>+TRUNC('D-PDP'!BL41,3)</f>
        <v>-3.7839999999999998</v>
      </c>
      <c r="BM41" s="22">
        <f>+TRUNC('D-PDP'!BM41,3)</f>
        <v>1.389</v>
      </c>
      <c r="BN41" s="22">
        <f>+TRUNC('D-PDP'!BN41,3)</f>
        <v>3.423</v>
      </c>
      <c r="BO41" s="22">
        <f>+TRUNC('D-PDP'!BO41,3)</f>
        <v>3.423</v>
      </c>
      <c r="BP41" s="22">
        <f>+TRUNC('D-PDP'!BP41,3)</f>
        <v>0</v>
      </c>
      <c r="BQ41" s="22">
        <f>+TRUNC('D-PDP'!BQ41,3)</f>
        <v>0</v>
      </c>
      <c r="BR41" s="22">
        <f>+TRUNC('D-PDP'!BR41,3)</f>
        <v>0</v>
      </c>
      <c r="BS41" s="22">
        <f>+TRUNC('D-PDP'!BS41,3)</f>
        <v>0</v>
      </c>
      <c r="BT41" s="22">
        <f>+TRUNC('D-PDP'!BT41,0)</f>
        <v>2317658</v>
      </c>
      <c r="BU41" s="22">
        <f>+TRUNC('D-PDP'!BU41,0)</f>
        <v>1420081</v>
      </c>
      <c r="BV41" s="22">
        <f>+TRUNC('D-PDP'!BV41,6)</f>
        <v>100</v>
      </c>
      <c r="BW41" s="22">
        <f>+TRUNC('D-PDP'!BW41,0)</f>
        <v>1260636</v>
      </c>
      <c r="BX41" s="22">
        <f>+TRUNC('D-PDP'!BX41,0)</f>
        <v>12663</v>
      </c>
      <c r="BY41" s="22">
        <f>+TRUNC('D-PDP'!BY41,0)</f>
        <v>146781</v>
      </c>
      <c r="BZ41" s="22">
        <f>+TRUNC('D-PDP'!BZ41,3)</f>
        <v>5.1449999999999996</v>
      </c>
      <c r="CA41" s="22">
        <f>+TRUNC('D-PDP'!CA41,3)</f>
        <v>0.04</v>
      </c>
      <c r="CB41" s="22">
        <f>+TRUNC('D-PDP'!CB41,3)</f>
        <v>0.01</v>
      </c>
      <c r="CC41" s="22">
        <f>+TRUNC('D-PDP'!CC41,3)</f>
        <v>0.15</v>
      </c>
      <c r="CD41" s="22">
        <f>+TRUNC('D-PDP'!CD41,3)</f>
        <v>0</v>
      </c>
      <c r="CE41" s="22">
        <f>+TRUNC('D-PDP'!CE41,3)</f>
        <v>0</v>
      </c>
      <c r="CF41" s="22">
        <f>+TRUNC('D-PDP'!CF41,3)</f>
        <v>0.1</v>
      </c>
      <c r="CG41" s="22">
        <f>+TRUNC('D-PDP'!CG41,3)</f>
        <v>0</v>
      </c>
      <c r="CH41" s="22">
        <f>+TRUNC('D-PDP'!CH41,3)</f>
        <v>0</v>
      </c>
      <c r="CI41" s="22">
        <f>+TRUNC('D-PDP'!CI41,3)</f>
        <v>126023</v>
      </c>
      <c r="CJ41" s="22">
        <f>+TRUNC('D-PDP'!CJ41,3)</f>
        <v>0</v>
      </c>
      <c r="CK41" s="22">
        <f>+TRUNC('D-PDP'!CK41,3)</f>
        <v>0</v>
      </c>
      <c r="CL41" s="22">
        <f>+TRUNC('D-PDP'!CL41,3)</f>
        <v>0</v>
      </c>
      <c r="CM41" s="22">
        <f>+TRUNC('D-PDP'!CM41,3)</f>
        <v>0</v>
      </c>
      <c r="CN41" s="22">
        <f>+TRUNC('D-PDP'!CN41,0)</f>
        <v>0</v>
      </c>
      <c r="CO41" s="22">
        <f>+TRUNC('D-PDP'!CO41,3)</f>
        <v>0</v>
      </c>
      <c r="CP41" s="22">
        <f>+TRUNC('D-PDP'!CP41,0)</f>
        <v>0</v>
      </c>
      <c r="CQ41" s="22">
        <f>+TRUNC('D-PDP'!CQ41,0)</f>
        <v>0</v>
      </c>
      <c r="CR41" s="22">
        <f>+TRUNC('D-PDP'!CR41,0)</f>
        <v>0</v>
      </c>
      <c r="CS41" s="22">
        <f>+TRUNC('D-PDP'!CS41,0)</f>
        <v>0</v>
      </c>
      <c r="CT41" s="22">
        <f>+TRUNC('D-PDP'!CT41,0)</f>
        <v>0</v>
      </c>
      <c r="CU41" s="22">
        <f>+TRUNC('D-PDP'!CU41,6)</f>
        <v>100</v>
      </c>
      <c r="CV41" s="22">
        <f>+TRUNC('D-PDP'!CV41,0)</f>
        <v>0</v>
      </c>
      <c r="CW41" s="22">
        <f>+TRUNC('D-PDP'!CW41,0)</f>
        <v>0</v>
      </c>
      <c r="CX41" s="22">
        <f>+TRUNC('D-PDP'!CX41,0)</f>
        <v>0</v>
      </c>
      <c r="CY41" s="22">
        <f>+TRUNC('D-PDP'!CY41,0)</f>
        <v>0</v>
      </c>
      <c r="CZ41" s="22">
        <f>+TRUNC('D-PDP'!CZ41,0)</f>
        <v>0</v>
      </c>
      <c r="DA41" s="22">
        <f>+TRUNC('D-PDP'!DA41,0)</f>
        <v>0</v>
      </c>
      <c r="DB41" s="22">
        <f>+TRUNC('D-PDP'!DB41,0)</f>
        <v>0</v>
      </c>
      <c r="DC41" s="22">
        <f>+TRUNC('D-PDP'!DC41,0)</f>
        <v>0</v>
      </c>
      <c r="DD41" s="22">
        <f>+TRUNC('D-PDP'!DD41,0)</f>
        <v>0</v>
      </c>
      <c r="DE41" s="22">
        <f>+TRUNC('D-PDP'!DE41,0)</f>
        <v>0</v>
      </c>
      <c r="DF41" s="22">
        <f>+TRUNC('D-PDP'!DF41,0)</f>
        <v>0</v>
      </c>
      <c r="DG41" s="22">
        <f>+TRUNC('D-PDP'!DG41,0)</f>
        <v>0</v>
      </c>
      <c r="DH41" s="22">
        <f>+TRUNC('D-PDP'!DH41,0)</f>
        <v>0</v>
      </c>
      <c r="DI41" s="22">
        <f>+TRUNC('D-PDP'!DI41,0)</f>
        <v>0</v>
      </c>
      <c r="DJ41" s="22">
        <f>+TRUNC('D-PDP'!DJ41,6)</f>
        <v>100</v>
      </c>
      <c r="DK41" s="22">
        <f>+TRUNC('D-PDP'!DK41,0)</f>
        <v>0</v>
      </c>
      <c r="DL41" s="22">
        <f>+TRUNC('D-PDP'!DL41,0)</f>
        <v>0</v>
      </c>
      <c r="DM41" s="22">
        <f>+TRUNC('D-PDP'!DM41,0)</f>
        <v>0</v>
      </c>
      <c r="DN41" s="22">
        <f>+TRUNC('D-PDP'!DN41,0)</f>
        <v>897577</v>
      </c>
      <c r="DO41" s="22">
        <f>+TRUNC('D-PDP'!DO41,0)</f>
        <v>897577</v>
      </c>
      <c r="DP41" s="22">
        <f>+TRUNC('D-PDP'!DP41,0)</f>
        <v>531388</v>
      </c>
    </row>
    <row r="42" spans="3:120" x14ac:dyDescent="0.2">
      <c r="C42" s="11">
        <f>+'D-PDP'!C42</f>
        <v>2029</v>
      </c>
      <c r="D42" s="41">
        <f>+TRUNC('D-PDP'!D42,0)</f>
        <v>1</v>
      </c>
      <c r="E42" s="41">
        <f>+TRUNC('D-PDP'!E42,0)</f>
        <v>0</v>
      </c>
      <c r="F42" s="41">
        <f>+TRUNC('D-PDP'!F42,0)</f>
        <v>1</v>
      </c>
      <c r="G42" s="41">
        <f>+TRUNC('D-PDP'!G42,0)</f>
        <v>0</v>
      </c>
      <c r="H42" s="41">
        <f>+TRUNC('D-PDP'!H42,0)</f>
        <v>0</v>
      </c>
      <c r="I42" s="41">
        <f>+TRUNC('D-PDP'!I42,0)</f>
        <v>0</v>
      </c>
      <c r="J42" s="41">
        <f>+TRUNC('D-PDP'!J42,0)</f>
        <v>0</v>
      </c>
      <c r="K42" s="22">
        <f>+TRUNC('D-PDP'!K42,0)</f>
        <v>25541</v>
      </c>
      <c r="L42" s="22">
        <f>+TRUNC('D-PDP'!L42,0)</f>
        <v>0</v>
      </c>
      <c r="M42" s="22">
        <f>+TRUNC('D-PDP'!M42,3)</f>
        <v>5236</v>
      </c>
      <c r="N42" s="22">
        <f>+TRUNC('D-PDP'!N42,3)</f>
        <v>5235.7730000000001</v>
      </c>
      <c r="O42" s="22">
        <f>+TRUNC('D-PDP'!O42,3)</f>
        <v>0</v>
      </c>
      <c r="P42" s="22">
        <f>+TRUNC('D-PDP'!P42,3)</f>
        <v>0</v>
      </c>
      <c r="Q42" s="22">
        <f>+TRUNC('D-PDP'!Q42,3)</f>
        <v>0</v>
      </c>
      <c r="R42" s="22">
        <f>+TRUNC('D-PDP'!R42,3)</f>
        <v>0</v>
      </c>
      <c r="S42" s="22">
        <f>+TRUNC('D-PDP'!S42,0)</f>
        <v>0</v>
      </c>
      <c r="T42" s="22">
        <f>+TRUNC('D-PDP'!T42,0)</f>
        <v>0</v>
      </c>
      <c r="U42" s="22">
        <f>+TRUNC('D-PDP'!U42,0)</f>
        <v>0</v>
      </c>
      <c r="V42" s="22">
        <f>+TRUNC('D-PDP'!V42,0)</f>
        <v>0</v>
      </c>
      <c r="W42" s="22">
        <f>+TRUNC('D-PDP'!W42,0)</f>
        <v>63564</v>
      </c>
      <c r="X42" s="22">
        <f>+TRUNC('D-PDP'!X42,0)</f>
        <v>0</v>
      </c>
      <c r="Y42" s="22">
        <f>+TRUNC('D-PDP'!Y42,0)</f>
        <v>0</v>
      </c>
      <c r="Z42" s="22">
        <f>+TRUNC('D-PDP'!Z42,0)</f>
        <v>63564</v>
      </c>
      <c r="AA42" s="22">
        <f>+TRUNC('D-PDP'!AA42,0)</f>
        <v>0</v>
      </c>
      <c r="AB42" s="22">
        <f>+TRUNC('D-PDP'!AB42,0)</f>
        <v>25541</v>
      </c>
      <c r="AC42" s="22">
        <f>+TRUNC('D-PDP'!AC42,0)</f>
        <v>0</v>
      </c>
      <c r="AD42" s="22">
        <f>+TRUNC('D-PDP'!AD42,3)</f>
        <v>0</v>
      </c>
      <c r="AE42" s="22">
        <f>+TRUNC('D-PDP'!AE42,3)</f>
        <v>5235.7730000000001</v>
      </c>
      <c r="AF42" s="22">
        <f>+TRUNC('D-PDP'!AF42,0)</f>
        <v>0</v>
      </c>
      <c r="AG42" s="22">
        <f>+TRUNC('D-PDP'!AG42,0)</f>
        <v>0</v>
      </c>
      <c r="AH42" s="22">
        <f>+TRUNC('D-PDP'!AH42,0)</f>
        <v>0</v>
      </c>
      <c r="AI42" s="22">
        <f>+TRUNC('D-PDP'!AI42,0)</f>
        <v>0</v>
      </c>
      <c r="AJ42" s="22">
        <f>+TRUNC('D-PDP'!AJ42,6)</f>
        <v>19.999216000000001</v>
      </c>
      <c r="AK42" s="22">
        <f>+TRUNC('D-PDP'!AK42,6)</f>
        <v>0</v>
      </c>
      <c r="AL42" s="22">
        <f>+TRUNC('D-PDP'!AL42,6)</f>
        <v>0</v>
      </c>
      <c r="AM42" s="22">
        <f>+TRUNC('D-PDP'!AM42,0)</f>
        <v>5108</v>
      </c>
      <c r="AN42" s="22">
        <f>+TRUNC('D-PDP'!AN42,3)</f>
        <v>0</v>
      </c>
      <c r="AO42" s="22">
        <f>+TRUNC('D-PDP'!AO42,0)</f>
        <v>0</v>
      </c>
      <c r="AP42" s="22">
        <f>+TRUNC('D-PDP'!AP42,6)</f>
        <v>100</v>
      </c>
      <c r="AQ42" s="22">
        <f>+TRUNC('D-PDP'!AQ42,0)</f>
        <v>25541</v>
      </c>
      <c r="AR42" s="22">
        <f>+TRUNC('D-PDP'!AR42,0)</f>
        <v>0</v>
      </c>
      <c r="AS42" s="22">
        <f>+TRUNC('D-PDP'!AS42,3)</f>
        <v>0</v>
      </c>
      <c r="AT42" s="22">
        <f>+TRUNC('D-PDP'!AT42,3)</f>
        <v>5235.7730000000001</v>
      </c>
      <c r="AU42" s="22">
        <f>+TRUNC('D-PDP'!AU42,0)</f>
        <v>0</v>
      </c>
      <c r="AV42" s="22">
        <f>+TRUNC('D-PDP'!AV42,0)</f>
        <v>0</v>
      </c>
      <c r="AW42" s="22">
        <f>+TRUNC('D-PDP'!AW42,0)</f>
        <v>0</v>
      </c>
      <c r="AX42" s="22">
        <f>+TRUNC('D-PDP'!AX42,0)</f>
        <v>0</v>
      </c>
      <c r="AY42" s="22">
        <f>+TRUNC('D-PDP'!AY42,0)</f>
        <v>5108</v>
      </c>
      <c r="AZ42" s="22">
        <f>+TRUNC('D-PDP'!AZ42,3)</f>
        <v>0</v>
      </c>
      <c r="BA42" s="22">
        <f>+TRUNC('D-PDP'!BA42,0)</f>
        <v>0</v>
      </c>
      <c r="BB42" s="22">
        <f>+TRUNC('D-PDP'!BB42,0)</f>
        <v>20433</v>
      </c>
      <c r="BC42" s="22">
        <f>+TRUNC('D-PDP'!BC42,0)</f>
        <v>0</v>
      </c>
      <c r="BD42" s="22">
        <f>+TRUNC('D-PDP'!BD42,3)</f>
        <v>0</v>
      </c>
      <c r="BE42" s="22">
        <f>+TRUNC('D-PDP'!BE42,3)</f>
        <v>5235.7730000000001</v>
      </c>
      <c r="BF42" s="22">
        <f>+TRUNC('D-PDP'!BF42,0)</f>
        <v>0</v>
      </c>
      <c r="BG42" s="22">
        <f>+TRUNC('D-PDP'!BG42,0)</f>
        <v>0</v>
      </c>
      <c r="BH42" s="22">
        <f>+TRUNC('D-PDP'!BH42,0)</f>
        <v>0</v>
      </c>
      <c r="BI42" s="22">
        <f>+TRUNC('D-PDP'!BI42,0)</f>
        <v>0</v>
      </c>
      <c r="BJ42" s="22">
        <f>+TRUNC('D-PDP'!BJ42,3)</f>
        <v>101.55800000000001</v>
      </c>
      <c r="BK42" s="22">
        <f>+TRUNC('D-PDP'!BK42,3)</f>
        <v>7.3890000000000002</v>
      </c>
      <c r="BL42" s="22">
        <f>+TRUNC('D-PDP'!BL42,3)</f>
        <v>-3.7839999999999998</v>
      </c>
      <c r="BM42" s="22">
        <f>+TRUNC('D-PDP'!BM42,3)</f>
        <v>1.389</v>
      </c>
      <c r="BN42" s="22">
        <f>+TRUNC('D-PDP'!BN42,3)</f>
        <v>3.423</v>
      </c>
      <c r="BO42" s="22">
        <f>+TRUNC('D-PDP'!BO42,3)</f>
        <v>3.423</v>
      </c>
      <c r="BP42" s="22">
        <f>+TRUNC('D-PDP'!BP42,3)</f>
        <v>0</v>
      </c>
      <c r="BQ42" s="22">
        <f>+TRUNC('D-PDP'!BQ42,3)</f>
        <v>0</v>
      </c>
      <c r="BR42" s="22">
        <f>+TRUNC('D-PDP'!BR42,3)</f>
        <v>0</v>
      </c>
      <c r="BS42" s="22">
        <f>+TRUNC('D-PDP'!BS42,3)</f>
        <v>0</v>
      </c>
      <c r="BT42" s="22">
        <f>+TRUNC('D-PDP'!BT42,0)</f>
        <v>2075137</v>
      </c>
      <c r="BU42" s="22">
        <f>+TRUNC('D-PDP'!BU42,0)</f>
        <v>1418411</v>
      </c>
      <c r="BV42" s="22">
        <f>+TRUNC('D-PDP'!BV42,6)</f>
        <v>100</v>
      </c>
      <c r="BW42" s="22">
        <f>+TRUNC('D-PDP'!BW42,0)</f>
        <v>1260636</v>
      </c>
      <c r="BX42" s="22">
        <f>+TRUNC('D-PDP'!BX42,0)</f>
        <v>10952</v>
      </c>
      <c r="BY42" s="22">
        <f>+TRUNC('D-PDP'!BY42,0)</f>
        <v>146822</v>
      </c>
      <c r="BZ42" s="22">
        <f>+TRUNC('D-PDP'!BZ42,3)</f>
        <v>5.7480000000000002</v>
      </c>
      <c r="CA42" s="22">
        <f>+TRUNC('D-PDP'!CA42,3)</f>
        <v>0.04</v>
      </c>
      <c r="CB42" s="22">
        <f>+TRUNC('D-PDP'!CB42,3)</f>
        <v>0.01</v>
      </c>
      <c r="CC42" s="22">
        <f>+TRUNC('D-PDP'!CC42,3)</f>
        <v>0.15</v>
      </c>
      <c r="CD42" s="22">
        <f>+TRUNC('D-PDP'!CD42,3)</f>
        <v>0</v>
      </c>
      <c r="CE42" s="22">
        <f>+TRUNC('D-PDP'!CE42,3)</f>
        <v>0</v>
      </c>
      <c r="CF42" s="22">
        <f>+TRUNC('D-PDP'!CF42,3)</f>
        <v>0.1</v>
      </c>
      <c r="CG42" s="22">
        <f>+TRUNC('D-PDP'!CG42,3)</f>
        <v>0</v>
      </c>
      <c r="CH42" s="22">
        <f>+TRUNC('D-PDP'!CH42,3)</f>
        <v>0</v>
      </c>
      <c r="CI42" s="22">
        <f>+TRUNC('D-PDP'!CI42,3)</f>
        <v>126023</v>
      </c>
      <c r="CJ42" s="22">
        <f>+TRUNC('D-PDP'!CJ42,3)</f>
        <v>0</v>
      </c>
      <c r="CK42" s="22">
        <f>+TRUNC('D-PDP'!CK42,3)</f>
        <v>0</v>
      </c>
      <c r="CL42" s="22">
        <f>+TRUNC('D-PDP'!CL42,3)</f>
        <v>0</v>
      </c>
      <c r="CM42" s="22">
        <f>+TRUNC('D-PDP'!CM42,3)</f>
        <v>0</v>
      </c>
      <c r="CN42" s="22">
        <f>+TRUNC('D-PDP'!CN42,0)</f>
        <v>0</v>
      </c>
      <c r="CO42" s="22">
        <f>+TRUNC('D-PDP'!CO42,3)</f>
        <v>0</v>
      </c>
      <c r="CP42" s="22">
        <f>+TRUNC('D-PDP'!CP42,0)</f>
        <v>0</v>
      </c>
      <c r="CQ42" s="22">
        <f>+TRUNC('D-PDP'!CQ42,0)</f>
        <v>0</v>
      </c>
      <c r="CR42" s="22">
        <f>+TRUNC('D-PDP'!CR42,0)</f>
        <v>0</v>
      </c>
      <c r="CS42" s="22">
        <f>+TRUNC('D-PDP'!CS42,0)</f>
        <v>0</v>
      </c>
      <c r="CT42" s="22">
        <f>+TRUNC('D-PDP'!CT42,0)</f>
        <v>0</v>
      </c>
      <c r="CU42" s="22">
        <f>+TRUNC('D-PDP'!CU42,6)</f>
        <v>100</v>
      </c>
      <c r="CV42" s="22">
        <f>+TRUNC('D-PDP'!CV42,0)</f>
        <v>0</v>
      </c>
      <c r="CW42" s="22">
        <f>+TRUNC('D-PDP'!CW42,0)</f>
        <v>0</v>
      </c>
      <c r="CX42" s="22">
        <f>+TRUNC('D-PDP'!CX42,0)</f>
        <v>0</v>
      </c>
      <c r="CY42" s="22">
        <f>+TRUNC('D-PDP'!CY42,0)</f>
        <v>0</v>
      </c>
      <c r="CZ42" s="22">
        <f>+TRUNC('D-PDP'!CZ42,0)</f>
        <v>0</v>
      </c>
      <c r="DA42" s="22">
        <f>+TRUNC('D-PDP'!DA42,0)</f>
        <v>0</v>
      </c>
      <c r="DB42" s="22">
        <f>+TRUNC('D-PDP'!DB42,0)</f>
        <v>0</v>
      </c>
      <c r="DC42" s="22">
        <f>+TRUNC('D-PDP'!DC42,0)</f>
        <v>0</v>
      </c>
      <c r="DD42" s="22">
        <f>+TRUNC('D-PDP'!DD42,0)</f>
        <v>0</v>
      </c>
      <c r="DE42" s="22">
        <f>+TRUNC('D-PDP'!DE42,0)</f>
        <v>0</v>
      </c>
      <c r="DF42" s="22">
        <f>+TRUNC('D-PDP'!DF42,0)</f>
        <v>0</v>
      </c>
      <c r="DG42" s="22">
        <f>+TRUNC('D-PDP'!DG42,0)</f>
        <v>0</v>
      </c>
      <c r="DH42" s="22">
        <f>+TRUNC('D-PDP'!DH42,0)</f>
        <v>0</v>
      </c>
      <c r="DI42" s="22">
        <f>+TRUNC('D-PDP'!DI42,0)</f>
        <v>0</v>
      </c>
      <c r="DJ42" s="22">
        <f>+TRUNC('D-PDP'!DJ42,6)</f>
        <v>100</v>
      </c>
      <c r="DK42" s="22">
        <f>+TRUNC('D-PDP'!DK42,0)</f>
        <v>0</v>
      </c>
      <c r="DL42" s="22">
        <f>+TRUNC('D-PDP'!DL42,0)</f>
        <v>0</v>
      </c>
      <c r="DM42" s="22">
        <f>+TRUNC('D-PDP'!DM42,0)</f>
        <v>0</v>
      </c>
      <c r="DN42" s="22">
        <f>+TRUNC('D-PDP'!DN42,0)</f>
        <v>656726</v>
      </c>
      <c r="DO42" s="22">
        <f>+TRUNC('D-PDP'!DO42,0)</f>
        <v>656726</v>
      </c>
      <c r="DP42" s="22">
        <f>+TRUNC('D-PDP'!DP42,0)</f>
        <v>353453</v>
      </c>
    </row>
    <row r="43" spans="3:120" x14ac:dyDescent="0.2">
      <c r="C43" s="11">
        <f>+'D-PDP'!C43</f>
        <v>2030</v>
      </c>
      <c r="D43" s="41">
        <f>+TRUNC('D-PDP'!D43,0)</f>
        <v>1</v>
      </c>
      <c r="E43" s="41">
        <f>+TRUNC('D-PDP'!E43,0)</f>
        <v>0</v>
      </c>
      <c r="F43" s="41">
        <f>+TRUNC('D-PDP'!F43,0)</f>
        <v>1</v>
      </c>
      <c r="G43" s="41">
        <f>+TRUNC('D-PDP'!G43,0)</f>
        <v>0</v>
      </c>
      <c r="H43" s="41">
        <f>+TRUNC('D-PDP'!H43,0)</f>
        <v>0</v>
      </c>
      <c r="I43" s="41">
        <f>+TRUNC('D-PDP'!I43,0)</f>
        <v>0</v>
      </c>
      <c r="J43" s="41">
        <f>+TRUNC('D-PDP'!J43,0)</f>
        <v>0</v>
      </c>
      <c r="K43" s="22">
        <f>+TRUNC('D-PDP'!K43,0)</f>
        <v>23109</v>
      </c>
      <c r="L43" s="22">
        <f>+TRUNC('D-PDP'!L43,0)</f>
        <v>0</v>
      </c>
      <c r="M43" s="22">
        <f>+TRUNC('D-PDP'!M43,3)</f>
        <v>4737</v>
      </c>
      <c r="N43" s="22">
        <f>+TRUNC('D-PDP'!N43,3)</f>
        <v>4737.0640000000003</v>
      </c>
      <c r="O43" s="22">
        <f>+TRUNC('D-PDP'!O43,3)</f>
        <v>0</v>
      </c>
      <c r="P43" s="22">
        <f>+TRUNC('D-PDP'!P43,3)</f>
        <v>0</v>
      </c>
      <c r="Q43" s="22">
        <f>+TRUNC('D-PDP'!Q43,3)</f>
        <v>0</v>
      </c>
      <c r="R43" s="22">
        <f>+TRUNC('D-PDP'!R43,3)</f>
        <v>0</v>
      </c>
      <c r="S43" s="22">
        <f>+TRUNC('D-PDP'!S43,0)</f>
        <v>0</v>
      </c>
      <c r="T43" s="22">
        <f>+TRUNC('D-PDP'!T43,0)</f>
        <v>0</v>
      </c>
      <c r="U43" s="22">
        <f>+TRUNC('D-PDP'!U43,0)</f>
        <v>0</v>
      </c>
      <c r="V43" s="22">
        <f>+TRUNC('D-PDP'!V43,0)</f>
        <v>0</v>
      </c>
      <c r="W43" s="22">
        <f>+TRUNC('D-PDP'!W43,0)</f>
        <v>65711</v>
      </c>
      <c r="X43" s="22">
        <f>+TRUNC('D-PDP'!X43,0)</f>
        <v>0</v>
      </c>
      <c r="Y43" s="22">
        <f>+TRUNC('D-PDP'!Y43,0)</f>
        <v>0</v>
      </c>
      <c r="Z43" s="22">
        <f>+TRUNC('D-PDP'!Z43,0)</f>
        <v>65711</v>
      </c>
      <c r="AA43" s="22">
        <f>+TRUNC('D-PDP'!AA43,0)</f>
        <v>0</v>
      </c>
      <c r="AB43" s="22">
        <f>+TRUNC('D-PDP'!AB43,0)</f>
        <v>23109</v>
      </c>
      <c r="AC43" s="22">
        <f>+TRUNC('D-PDP'!AC43,0)</f>
        <v>0</v>
      </c>
      <c r="AD43" s="22">
        <f>+TRUNC('D-PDP'!AD43,3)</f>
        <v>0</v>
      </c>
      <c r="AE43" s="22">
        <f>+TRUNC('D-PDP'!AE43,3)</f>
        <v>4737.0640000000003</v>
      </c>
      <c r="AF43" s="22">
        <f>+TRUNC('D-PDP'!AF43,0)</f>
        <v>0</v>
      </c>
      <c r="AG43" s="22">
        <f>+TRUNC('D-PDP'!AG43,0)</f>
        <v>0</v>
      </c>
      <c r="AH43" s="22">
        <f>+TRUNC('D-PDP'!AH43,0)</f>
        <v>0</v>
      </c>
      <c r="AI43" s="22">
        <f>+TRUNC('D-PDP'!AI43,0)</f>
        <v>0</v>
      </c>
      <c r="AJ43" s="22">
        <f>+TRUNC('D-PDP'!AJ43,6)</f>
        <v>20.000865000000001</v>
      </c>
      <c r="AK43" s="22">
        <f>+TRUNC('D-PDP'!AK43,6)</f>
        <v>0</v>
      </c>
      <c r="AL43" s="22">
        <f>+TRUNC('D-PDP'!AL43,6)</f>
        <v>0</v>
      </c>
      <c r="AM43" s="22">
        <f>+TRUNC('D-PDP'!AM43,0)</f>
        <v>4622</v>
      </c>
      <c r="AN43" s="22">
        <f>+TRUNC('D-PDP'!AN43,3)</f>
        <v>0</v>
      </c>
      <c r="AO43" s="22">
        <f>+TRUNC('D-PDP'!AO43,0)</f>
        <v>0</v>
      </c>
      <c r="AP43" s="22">
        <f>+TRUNC('D-PDP'!AP43,6)</f>
        <v>100</v>
      </c>
      <c r="AQ43" s="22">
        <f>+TRUNC('D-PDP'!AQ43,0)</f>
        <v>23109</v>
      </c>
      <c r="AR43" s="22">
        <f>+TRUNC('D-PDP'!AR43,0)</f>
        <v>0</v>
      </c>
      <c r="AS43" s="22">
        <f>+TRUNC('D-PDP'!AS43,3)</f>
        <v>0</v>
      </c>
      <c r="AT43" s="22">
        <f>+TRUNC('D-PDP'!AT43,3)</f>
        <v>4737.0640000000003</v>
      </c>
      <c r="AU43" s="22">
        <f>+TRUNC('D-PDP'!AU43,0)</f>
        <v>0</v>
      </c>
      <c r="AV43" s="22">
        <f>+TRUNC('D-PDP'!AV43,0)</f>
        <v>0</v>
      </c>
      <c r="AW43" s="22">
        <f>+TRUNC('D-PDP'!AW43,0)</f>
        <v>0</v>
      </c>
      <c r="AX43" s="22">
        <f>+TRUNC('D-PDP'!AX43,0)</f>
        <v>0</v>
      </c>
      <c r="AY43" s="22">
        <f>+TRUNC('D-PDP'!AY43,0)</f>
        <v>4622</v>
      </c>
      <c r="AZ43" s="22">
        <f>+TRUNC('D-PDP'!AZ43,3)</f>
        <v>0</v>
      </c>
      <c r="BA43" s="22">
        <f>+TRUNC('D-PDP'!BA43,0)</f>
        <v>0</v>
      </c>
      <c r="BB43" s="22">
        <f>+TRUNC('D-PDP'!BB43,0)</f>
        <v>18487</v>
      </c>
      <c r="BC43" s="22">
        <f>+TRUNC('D-PDP'!BC43,0)</f>
        <v>0</v>
      </c>
      <c r="BD43" s="22">
        <f>+TRUNC('D-PDP'!BD43,3)</f>
        <v>0</v>
      </c>
      <c r="BE43" s="22">
        <f>+TRUNC('D-PDP'!BE43,3)</f>
        <v>4737.0640000000003</v>
      </c>
      <c r="BF43" s="22">
        <f>+TRUNC('D-PDP'!BF43,0)</f>
        <v>0</v>
      </c>
      <c r="BG43" s="22">
        <f>+TRUNC('D-PDP'!BG43,0)</f>
        <v>0</v>
      </c>
      <c r="BH43" s="22">
        <f>+TRUNC('D-PDP'!BH43,0)</f>
        <v>0</v>
      </c>
      <c r="BI43" s="22">
        <f>+TRUNC('D-PDP'!BI43,0)</f>
        <v>0</v>
      </c>
      <c r="BJ43" s="22">
        <f>+TRUNC('D-PDP'!BJ43,3)</f>
        <v>101.55800000000001</v>
      </c>
      <c r="BK43" s="22">
        <f>+TRUNC('D-PDP'!BK43,3)</f>
        <v>7.3890000000000002</v>
      </c>
      <c r="BL43" s="22">
        <f>+TRUNC('D-PDP'!BL43,3)</f>
        <v>-3.7839999999999998</v>
      </c>
      <c r="BM43" s="22">
        <f>+TRUNC('D-PDP'!BM43,3)</f>
        <v>1.389</v>
      </c>
      <c r="BN43" s="22">
        <f>+TRUNC('D-PDP'!BN43,3)</f>
        <v>3.423</v>
      </c>
      <c r="BO43" s="22">
        <f>+TRUNC('D-PDP'!BO43,3)</f>
        <v>3.423</v>
      </c>
      <c r="BP43" s="22">
        <f>+TRUNC('D-PDP'!BP43,3)</f>
        <v>0</v>
      </c>
      <c r="BQ43" s="22">
        <f>+TRUNC('D-PDP'!BQ43,3)</f>
        <v>0</v>
      </c>
      <c r="BR43" s="22">
        <f>+TRUNC('D-PDP'!BR43,3)</f>
        <v>0</v>
      </c>
      <c r="BS43" s="22">
        <f>+TRUNC('D-PDP'!BS43,3)</f>
        <v>0</v>
      </c>
      <c r="BT43" s="22">
        <f>+TRUNC('D-PDP'!BT43,0)</f>
        <v>1877505</v>
      </c>
      <c r="BU43" s="22">
        <f>+TRUNC('D-PDP'!BU43,0)</f>
        <v>1416911</v>
      </c>
      <c r="BV43" s="22">
        <f>+TRUNC('D-PDP'!BV43,6)</f>
        <v>100</v>
      </c>
      <c r="BW43" s="22">
        <f>+TRUNC('D-PDP'!BW43,0)</f>
        <v>1260636</v>
      </c>
      <c r="BX43" s="22">
        <f>+TRUNC('D-PDP'!BX43,0)</f>
        <v>9383</v>
      </c>
      <c r="BY43" s="22">
        <f>+TRUNC('D-PDP'!BY43,0)</f>
        <v>146891</v>
      </c>
      <c r="BZ43" s="22">
        <f>+TRUNC('D-PDP'!BZ43,3)</f>
        <v>6.3559999999999999</v>
      </c>
      <c r="CA43" s="22">
        <f>+TRUNC('D-PDP'!CA43,3)</f>
        <v>0.04</v>
      </c>
      <c r="CB43" s="22">
        <f>+TRUNC('D-PDP'!CB43,3)</f>
        <v>0.01</v>
      </c>
      <c r="CC43" s="22">
        <f>+TRUNC('D-PDP'!CC43,3)</f>
        <v>0.15</v>
      </c>
      <c r="CD43" s="22">
        <f>+TRUNC('D-PDP'!CD43,3)</f>
        <v>0</v>
      </c>
      <c r="CE43" s="22">
        <f>+TRUNC('D-PDP'!CE43,3)</f>
        <v>0</v>
      </c>
      <c r="CF43" s="22">
        <f>+TRUNC('D-PDP'!CF43,3)</f>
        <v>0.1</v>
      </c>
      <c r="CG43" s="22">
        <f>+TRUNC('D-PDP'!CG43,3)</f>
        <v>0</v>
      </c>
      <c r="CH43" s="22">
        <f>+TRUNC('D-PDP'!CH43,3)</f>
        <v>0</v>
      </c>
      <c r="CI43" s="22">
        <f>+TRUNC('D-PDP'!CI43,3)</f>
        <v>126023</v>
      </c>
      <c r="CJ43" s="22">
        <f>+TRUNC('D-PDP'!CJ43,3)</f>
        <v>0</v>
      </c>
      <c r="CK43" s="22">
        <f>+TRUNC('D-PDP'!CK43,3)</f>
        <v>0</v>
      </c>
      <c r="CL43" s="22">
        <f>+TRUNC('D-PDP'!CL43,3)</f>
        <v>0</v>
      </c>
      <c r="CM43" s="22">
        <f>+TRUNC('D-PDP'!CM43,3)</f>
        <v>0</v>
      </c>
      <c r="CN43" s="22">
        <f>+TRUNC('D-PDP'!CN43,0)</f>
        <v>0</v>
      </c>
      <c r="CO43" s="22">
        <f>+TRUNC('D-PDP'!CO43,3)</f>
        <v>0</v>
      </c>
      <c r="CP43" s="22">
        <f>+TRUNC('D-PDP'!CP43,0)</f>
        <v>0</v>
      </c>
      <c r="CQ43" s="22">
        <f>+TRUNC('D-PDP'!CQ43,0)</f>
        <v>0</v>
      </c>
      <c r="CR43" s="22">
        <f>+TRUNC('D-PDP'!CR43,0)</f>
        <v>0</v>
      </c>
      <c r="CS43" s="22">
        <f>+TRUNC('D-PDP'!CS43,0)</f>
        <v>0</v>
      </c>
      <c r="CT43" s="22">
        <f>+TRUNC('D-PDP'!CT43,0)</f>
        <v>0</v>
      </c>
      <c r="CU43" s="22">
        <f>+TRUNC('D-PDP'!CU43,6)</f>
        <v>100</v>
      </c>
      <c r="CV43" s="22">
        <f>+TRUNC('D-PDP'!CV43,0)</f>
        <v>0</v>
      </c>
      <c r="CW43" s="22">
        <f>+TRUNC('D-PDP'!CW43,0)</f>
        <v>0</v>
      </c>
      <c r="CX43" s="22">
        <f>+TRUNC('D-PDP'!CX43,0)</f>
        <v>0</v>
      </c>
      <c r="CY43" s="22">
        <f>+TRUNC('D-PDP'!CY43,0)</f>
        <v>0</v>
      </c>
      <c r="CZ43" s="22">
        <f>+TRUNC('D-PDP'!CZ43,0)</f>
        <v>0</v>
      </c>
      <c r="DA43" s="22">
        <f>+TRUNC('D-PDP'!DA43,0)</f>
        <v>0</v>
      </c>
      <c r="DB43" s="22">
        <f>+TRUNC('D-PDP'!DB43,0)</f>
        <v>0</v>
      </c>
      <c r="DC43" s="22">
        <f>+TRUNC('D-PDP'!DC43,0)</f>
        <v>0</v>
      </c>
      <c r="DD43" s="22">
        <f>+TRUNC('D-PDP'!DD43,0)</f>
        <v>0</v>
      </c>
      <c r="DE43" s="22">
        <f>+TRUNC('D-PDP'!DE43,0)</f>
        <v>0</v>
      </c>
      <c r="DF43" s="22">
        <f>+TRUNC('D-PDP'!DF43,0)</f>
        <v>0</v>
      </c>
      <c r="DG43" s="22">
        <f>+TRUNC('D-PDP'!DG43,0)</f>
        <v>0</v>
      </c>
      <c r="DH43" s="22">
        <f>+TRUNC('D-PDP'!DH43,0)</f>
        <v>0</v>
      </c>
      <c r="DI43" s="22">
        <f>+TRUNC('D-PDP'!DI43,0)</f>
        <v>0</v>
      </c>
      <c r="DJ43" s="22">
        <f>+TRUNC('D-PDP'!DJ43,6)</f>
        <v>100</v>
      </c>
      <c r="DK43" s="22">
        <f>+TRUNC('D-PDP'!DK43,0)</f>
        <v>0</v>
      </c>
      <c r="DL43" s="22">
        <f>+TRUNC('D-PDP'!DL43,0)</f>
        <v>0</v>
      </c>
      <c r="DM43" s="22">
        <f>+TRUNC('D-PDP'!DM43,0)</f>
        <v>0</v>
      </c>
      <c r="DN43" s="22">
        <f>+TRUNC('D-PDP'!DN43,0)</f>
        <v>460594</v>
      </c>
      <c r="DO43" s="22">
        <f>+TRUNC('D-PDP'!DO43,0)</f>
        <v>460594</v>
      </c>
      <c r="DP43" s="22">
        <f>+TRUNC('D-PDP'!DP43,0)</f>
        <v>225358</v>
      </c>
    </row>
    <row r="44" spans="3:120" x14ac:dyDescent="0.2">
      <c r="C44" s="11">
        <f>+'D-PDP'!C44</f>
        <v>2031</v>
      </c>
      <c r="D44" s="41">
        <f>+TRUNC('D-PDP'!D44,0)</f>
        <v>1</v>
      </c>
      <c r="E44" s="41">
        <f>+TRUNC('D-PDP'!E44,0)</f>
        <v>0</v>
      </c>
      <c r="F44" s="41">
        <f>+TRUNC('D-PDP'!F44,0)</f>
        <v>1</v>
      </c>
      <c r="G44" s="41">
        <f>+TRUNC('D-PDP'!G44,0)</f>
        <v>0</v>
      </c>
      <c r="H44" s="41">
        <f>+TRUNC('D-PDP'!H44,0)</f>
        <v>0</v>
      </c>
      <c r="I44" s="41">
        <f>+TRUNC('D-PDP'!I44,0)</f>
        <v>0</v>
      </c>
      <c r="J44" s="41">
        <f>+TRUNC('D-PDP'!J44,0)</f>
        <v>0</v>
      </c>
      <c r="K44" s="22">
        <f>+TRUNC('D-PDP'!K44,0)</f>
        <v>21044</v>
      </c>
      <c r="L44" s="22">
        <f>+TRUNC('D-PDP'!L44,0)</f>
        <v>0</v>
      </c>
      <c r="M44" s="22">
        <f>+TRUNC('D-PDP'!M44,3)</f>
        <v>4314</v>
      </c>
      <c r="N44" s="22">
        <f>+TRUNC('D-PDP'!N44,3)</f>
        <v>4314.0749999999998</v>
      </c>
      <c r="O44" s="22">
        <f>+TRUNC('D-PDP'!O44,3)</f>
        <v>0</v>
      </c>
      <c r="P44" s="22">
        <f>+TRUNC('D-PDP'!P44,3)</f>
        <v>0</v>
      </c>
      <c r="Q44" s="22">
        <f>+TRUNC('D-PDP'!Q44,3)</f>
        <v>0</v>
      </c>
      <c r="R44" s="22">
        <f>+TRUNC('D-PDP'!R44,3)</f>
        <v>0</v>
      </c>
      <c r="S44" s="22">
        <f>+TRUNC('D-PDP'!S44,0)</f>
        <v>0</v>
      </c>
      <c r="T44" s="22">
        <f>+TRUNC('D-PDP'!T44,0)</f>
        <v>0</v>
      </c>
      <c r="U44" s="22">
        <f>+TRUNC('D-PDP'!U44,0)</f>
        <v>0</v>
      </c>
      <c r="V44" s="22">
        <f>+TRUNC('D-PDP'!V44,0)</f>
        <v>0</v>
      </c>
      <c r="W44" s="22">
        <f>+TRUNC('D-PDP'!W44,0)</f>
        <v>67488</v>
      </c>
      <c r="X44" s="22">
        <f>+TRUNC('D-PDP'!X44,0)</f>
        <v>0</v>
      </c>
      <c r="Y44" s="22">
        <f>+TRUNC('D-PDP'!Y44,0)</f>
        <v>0</v>
      </c>
      <c r="Z44" s="22">
        <f>+TRUNC('D-PDP'!Z44,0)</f>
        <v>67488</v>
      </c>
      <c r="AA44" s="22">
        <f>+TRUNC('D-PDP'!AA44,0)</f>
        <v>0</v>
      </c>
      <c r="AB44" s="22">
        <f>+TRUNC('D-PDP'!AB44,0)</f>
        <v>21044</v>
      </c>
      <c r="AC44" s="22">
        <f>+TRUNC('D-PDP'!AC44,0)</f>
        <v>0</v>
      </c>
      <c r="AD44" s="22">
        <f>+TRUNC('D-PDP'!AD44,3)</f>
        <v>0</v>
      </c>
      <c r="AE44" s="22">
        <f>+TRUNC('D-PDP'!AE44,3)</f>
        <v>4314.0749999999998</v>
      </c>
      <c r="AF44" s="22">
        <f>+TRUNC('D-PDP'!AF44,0)</f>
        <v>0</v>
      </c>
      <c r="AG44" s="22">
        <f>+TRUNC('D-PDP'!AG44,0)</f>
        <v>0</v>
      </c>
      <c r="AH44" s="22">
        <f>+TRUNC('D-PDP'!AH44,0)</f>
        <v>0</v>
      </c>
      <c r="AI44" s="22">
        <f>+TRUNC('D-PDP'!AI44,0)</f>
        <v>0</v>
      </c>
      <c r="AJ44" s="22">
        <f>+TRUNC('D-PDP'!AJ44,6)</f>
        <v>20.00095</v>
      </c>
      <c r="AK44" s="22">
        <f>+TRUNC('D-PDP'!AK44,6)</f>
        <v>0</v>
      </c>
      <c r="AL44" s="22">
        <f>+TRUNC('D-PDP'!AL44,6)</f>
        <v>0</v>
      </c>
      <c r="AM44" s="22">
        <f>+TRUNC('D-PDP'!AM44,0)</f>
        <v>4209</v>
      </c>
      <c r="AN44" s="22">
        <f>+TRUNC('D-PDP'!AN44,3)</f>
        <v>0</v>
      </c>
      <c r="AO44" s="22">
        <f>+TRUNC('D-PDP'!AO44,0)</f>
        <v>0</v>
      </c>
      <c r="AP44" s="22">
        <f>+TRUNC('D-PDP'!AP44,6)</f>
        <v>100</v>
      </c>
      <c r="AQ44" s="22">
        <f>+TRUNC('D-PDP'!AQ44,0)</f>
        <v>21044</v>
      </c>
      <c r="AR44" s="22">
        <f>+TRUNC('D-PDP'!AR44,0)</f>
        <v>0</v>
      </c>
      <c r="AS44" s="22">
        <f>+TRUNC('D-PDP'!AS44,3)</f>
        <v>0</v>
      </c>
      <c r="AT44" s="22">
        <f>+TRUNC('D-PDP'!AT44,3)</f>
        <v>4314.0749999999998</v>
      </c>
      <c r="AU44" s="22">
        <f>+TRUNC('D-PDP'!AU44,0)</f>
        <v>0</v>
      </c>
      <c r="AV44" s="22">
        <f>+TRUNC('D-PDP'!AV44,0)</f>
        <v>0</v>
      </c>
      <c r="AW44" s="22">
        <f>+TRUNC('D-PDP'!AW44,0)</f>
        <v>0</v>
      </c>
      <c r="AX44" s="22">
        <f>+TRUNC('D-PDP'!AX44,0)</f>
        <v>0</v>
      </c>
      <c r="AY44" s="22">
        <f>+TRUNC('D-PDP'!AY44,0)</f>
        <v>4209</v>
      </c>
      <c r="AZ44" s="22">
        <f>+TRUNC('D-PDP'!AZ44,3)</f>
        <v>0</v>
      </c>
      <c r="BA44" s="22">
        <f>+TRUNC('D-PDP'!BA44,0)</f>
        <v>0</v>
      </c>
      <c r="BB44" s="22">
        <f>+TRUNC('D-PDP'!BB44,0)</f>
        <v>16835</v>
      </c>
      <c r="BC44" s="22">
        <f>+TRUNC('D-PDP'!BC44,0)</f>
        <v>0</v>
      </c>
      <c r="BD44" s="22">
        <f>+TRUNC('D-PDP'!BD44,3)</f>
        <v>0</v>
      </c>
      <c r="BE44" s="22">
        <f>+TRUNC('D-PDP'!BE44,3)</f>
        <v>4314.0749999999998</v>
      </c>
      <c r="BF44" s="22">
        <f>+TRUNC('D-PDP'!BF44,0)</f>
        <v>0</v>
      </c>
      <c r="BG44" s="22">
        <f>+TRUNC('D-PDP'!BG44,0)</f>
        <v>0</v>
      </c>
      <c r="BH44" s="22">
        <f>+TRUNC('D-PDP'!BH44,0)</f>
        <v>0</v>
      </c>
      <c r="BI44" s="22">
        <f>+TRUNC('D-PDP'!BI44,0)</f>
        <v>0</v>
      </c>
      <c r="BJ44" s="22">
        <f>+TRUNC('D-PDP'!BJ44,3)</f>
        <v>101.55800000000001</v>
      </c>
      <c r="BK44" s="22">
        <f>+TRUNC('D-PDP'!BK44,3)</f>
        <v>7.3890000000000002</v>
      </c>
      <c r="BL44" s="22">
        <f>+TRUNC('D-PDP'!BL44,3)</f>
        <v>-3.7839999999999998</v>
      </c>
      <c r="BM44" s="22">
        <f>+TRUNC('D-PDP'!BM44,3)</f>
        <v>1.389</v>
      </c>
      <c r="BN44" s="22">
        <f>+TRUNC('D-PDP'!BN44,3)</f>
        <v>3.423</v>
      </c>
      <c r="BO44" s="22">
        <f>+TRUNC('D-PDP'!BO44,3)</f>
        <v>3.423</v>
      </c>
      <c r="BP44" s="22">
        <f>+TRUNC('D-PDP'!BP44,3)</f>
        <v>0</v>
      </c>
      <c r="BQ44" s="22">
        <f>+TRUNC('D-PDP'!BQ44,3)</f>
        <v>0</v>
      </c>
      <c r="BR44" s="22">
        <f>+TRUNC('D-PDP'!BR44,3)</f>
        <v>0</v>
      </c>
      <c r="BS44" s="22">
        <f>+TRUNC('D-PDP'!BS44,3)</f>
        <v>0</v>
      </c>
      <c r="BT44" s="22">
        <f>+TRUNC('D-PDP'!BT44,0)</f>
        <v>1709731</v>
      </c>
      <c r="BU44" s="22">
        <f>+TRUNC('D-PDP'!BU44,0)</f>
        <v>1414979</v>
      </c>
      <c r="BV44" s="22">
        <f>+TRUNC('D-PDP'!BV44,6)</f>
        <v>100</v>
      </c>
      <c r="BW44" s="22">
        <f>+TRUNC('D-PDP'!BW44,0)</f>
        <v>1260636</v>
      </c>
      <c r="BX44" s="22">
        <f>+TRUNC('D-PDP'!BX44,0)</f>
        <v>7403</v>
      </c>
      <c r="BY44" s="22">
        <f>+TRUNC('D-PDP'!BY44,0)</f>
        <v>146939</v>
      </c>
      <c r="BZ44" s="22">
        <f>+TRUNC('D-PDP'!BZ44,3)</f>
        <v>6.9820000000000002</v>
      </c>
      <c r="CA44" s="22">
        <f>+TRUNC('D-PDP'!CA44,3)</f>
        <v>0.04</v>
      </c>
      <c r="CB44" s="22">
        <f>+TRUNC('D-PDP'!CB44,3)</f>
        <v>0.01</v>
      </c>
      <c r="CC44" s="22">
        <f>+TRUNC('D-PDP'!CC44,3)</f>
        <v>0.15</v>
      </c>
      <c r="CD44" s="22">
        <f>+TRUNC('D-PDP'!CD44,3)</f>
        <v>0</v>
      </c>
      <c r="CE44" s="22">
        <f>+TRUNC('D-PDP'!CE44,3)</f>
        <v>0</v>
      </c>
      <c r="CF44" s="22">
        <f>+TRUNC('D-PDP'!CF44,3)</f>
        <v>0.1</v>
      </c>
      <c r="CG44" s="22">
        <f>+TRUNC('D-PDP'!CG44,3)</f>
        <v>0</v>
      </c>
      <c r="CH44" s="22">
        <f>+TRUNC('D-PDP'!CH44,3)</f>
        <v>0</v>
      </c>
      <c r="CI44" s="22">
        <f>+TRUNC('D-PDP'!CI44,3)</f>
        <v>126023</v>
      </c>
      <c r="CJ44" s="22">
        <f>+TRUNC('D-PDP'!CJ44,3)</f>
        <v>0</v>
      </c>
      <c r="CK44" s="22">
        <f>+TRUNC('D-PDP'!CK44,3)</f>
        <v>0</v>
      </c>
      <c r="CL44" s="22">
        <f>+TRUNC('D-PDP'!CL44,3)</f>
        <v>0</v>
      </c>
      <c r="CM44" s="22">
        <f>+TRUNC('D-PDP'!CM44,3)</f>
        <v>0</v>
      </c>
      <c r="CN44" s="22">
        <f>+TRUNC('D-PDP'!CN44,0)</f>
        <v>0</v>
      </c>
      <c r="CO44" s="22">
        <f>+TRUNC('D-PDP'!CO44,3)</f>
        <v>0</v>
      </c>
      <c r="CP44" s="22">
        <f>+TRUNC('D-PDP'!CP44,0)</f>
        <v>0</v>
      </c>
      <c r="CQ44" s="22">
        <f>+TRUNC('D-PDP'!CQ44,0)</f>
        <v>0</v>
      </c>
      <c r="CR44" s="22">
        <f>+TRUNC('D-PDP'!CR44,0)</f>
        <v>0</v>
      </c>
      <c r="CS44" s="22">
        <f>+TRUNC('D-PDP'!CS44,0)</f>
        <v>0</v>
      </c>
      <c r="CT44" s="22">
        <f>+TRUNC('D-PDP'!CT44,0)</f>
        <v>0</v>
      </c>
      <c r="CU44" s="22">
        <f>+TRUNC('D-PDP'!CU44,6)</f>
        <v>100</v>
      </c>
      <c r="CV44" s="22">
        <f>+TRUNC('D-PDP'!CV44,0)</f>
        <v>0</v>
      </c>
      <c r="CW44" s="22">
        <f>+TRUNC('D-PDP'!CW44,0)</f>
        <v>0</v>
      </c>
      <c r="CX44" s="22">
        <f>+TRUNC('D-PDP'!CX44,0)</f>
        <v>0</v>
      </c>
      <c r="CY44" s="22">
        <f>+TRUNC('D-PDP'!CY44,0)</f>
        <v>0</v>
      </c>
      <c r="CZ44" s="22">
        <f>+TRUNC('D-PDP'!CZ44,0)</f>
        <v>0</v>
      </c>
      <c r="DA44" s="22">
        <f>+TRUNC('D-PDP'!DA44,0)</f>
        <v>0</v>
      </c>
      <c r="DB44" s="22">
        <f>+TRUNC('D-PDP'!DB44,0)</f>
        <v>0</v>
      </c>
      <c r="DC44" s="22">
        <f>+TRUNC('D-PDP'!DC44,0)</f>
        <v>0</v>
      </c>
      <c r="DD44" s="22">
        <f>+TRUNC('D-PDP'!DD44,0)</f>
        <v>0</v>
      </c>
      <c r="DE44" s="22">
        <f>+TRUNC('D-PDP'!DE44,0)</f>
        <v>0</v>
      </c>
      <c r="DF44" s="22">
        <f>+TRUNC('D-PDP'!DF44,0)</f>
        <v>0</v>
      </c>
      <c r="DG44" s="22">
        <f>+TRUNC('D-PDP'!DG44,0)</f>
        <v>0</v>
      </c>
      <c r="DH44" s="22">
        <f>+TRUNC('D-PDP'!DH44,0)</f>
        <v>0</v>
      </c>
      <c r="DI44" s="22">
        <f>+TRUNC('D-PDP'!DI44,0)</f>
        <v>0</v>
      </c>
      <c r="DJ44" s="22">
        <f>+TRUNC('D-PDP'!DJ44,6)</f>
        <v>100</v>
      </c>
      <c r="DK44" s="22">
        <f>+TRUNC('D-PDP'!DK44,0)</f>
        <v>0</v>
      </c>
      <c r="DL44" s="22">
        <f>+TRUNC('D-PDP'!DL44,0)</f>
        <v>0</v>
      </c>
      <c r="DM44" s="22">
        <f>+TRUNC('D-PDP'!DM44,0)</f>
        <v>0</v>
      </c>
      <c r="DN44" s="22">
        <f>+TRUNC('D-PDP'!DN44,0)</f>
        <v>294752</v>
      </c>
      <c r="DO44" s="22">
        <f>+TRUNC('D-PDP'!DO44,0)</f>
        <v>294752</v>
      </c>
      <c r="DP44" s="22">
        <f>+TRUNC('D-PDP'!DP44,0)</f>
        <v>131104</v>
      </c>
    </row>
    <row r="45" spans="3:120" x14ac:dyDescent="0.2">
      <c r="C45" s="11">
        <f>+'D-PDP'!C45</f>
        <v>2032</v>
      </c>
      <c r="D45" s="41">
        <f>+TRUNC('D-PDP'!D45,0)</f>
        <v>1</v>
      </c>
      <c r="E45" s="41">
        <f>+TRUNC('D-PDP'!E45,0)</f>
        <v>0</v>
      </c>
      <c r="F45" s="41">
        <f>+TRUNC('D-PDP'!F45,0)</f>
        <v>1</v>
      </c>
      <c r="G45" s="41">
        <f>+TRUNC('D-PDP'!G45,0)</f>
        <v>0</v>
      </c>
      <c r="H45" s="41">
        <f>+TRUNC('D-PDP'!H45,0)</f>
        <v>0</v>
      </c>
      <c r="I45" s="41">
        <f>+TRUNC('D-PDP'!I45,0)</f>
        <v>0</v>
      </c>
      <c r="J45" s="41">
        <f>+TRUNC('D-PDP'!J45,0)</f>
        <v>0</v>
      </c>
      <c r="K45" s="22">
        <f>+TRUNC('D-PDP'!K45,0)</f>
        <v>19326</v>
      </c>
      <c r="L45" s="22">
        <f>+TRUNC('D-PDP'!L45,0)</f>
        <v>0</v>
      </c>
      <c r="M45" s="22">
        <f>+TRUNC('D-PDP'!M45,3)</f>
        <v>3962</v>
      </c>
      <c r="N45" s="22">
        <f>+TRUNC('D-PDP'!N45,3)</f>
        <v>3961.9050000000002</v>
      </c>
      <c r="O45" s="22">
        <f>+TRUNC('D-PDP'!O45,3)</f>
        <v>0</v>
      </c>
      <c r="P45" s="22">
        <f>+TRUNC('D-PDP'!P45,3)</f>
        <v>0</v>
      </c>
      <c r="Q45" s="22">
        <f>+TRUNC('D-PDP'!Q45,3)</f>
        <v>0</v>
      </c>
      <c r="R45" s="22">
        <f>+TRUNC('D-PDP'!R45,3)</f>
        <v>0</v>
      </c>
      <c r="S45" s="22">
        <f>+TRUNC('D-PDP'!S45,0)</f>
        <v>0</v>
      </c>
      <c r="T45" s="22">
        <f>+TRUNC('D-PDP'!T45,0)</f>
        <v>0</v>
      </c>
      <c r="U45" s="22">
        <f>+TRUNC('D-PDP'!U45,0)</f>
        <v>0</v>
      </c>
      <c r="V45" s="22">
        <f>+TRUNC('D-PDP'!V45,0)</f>
        <v>0</v>
      </c>
      <c r="W45" s="22">
        <f>+TRUNC('D-PDP'!W45,0)</f>
        <v>69165</v>
      </c>
      <c r="X45" s="22">
        <f>+TRUNC('D-PDP'!X45,0)</f>
        <v>0</v>
      </c>
      <c r="Y45" s="22">
        <f>+TRUNC('D-PDP'!Y45,0)</f>
        <v>0</v>
      </c>
      <c r="Z45" s="22">
        <f>+TRUNC('D-PDP'!Z45,0)</f>
        <v>69165</v>
      </c>
      <c r="AA45" s="22">
        <f>+TRUNC('D-PDP'!AA45,0)</f>
        <v>0</v>
      </c>
      <c r="AB45" s="22">
        <f>+TRUNC('D-PDP'!AB45,0)</f>
        <v>19326</v>
      </c>
      <c r="AC45" s="22">
        <f>+TRUNC('D-PDP'!AC45,0)</f>
        <v>0</v>
      </c>
      <c r="AD45" s="22">
        <f>+TRUNC('D-PDP'!AD45,3)</f>
        <v>0</v>
      </c>
      <c r="AE45" s="22">
        <f>+TRUNC('D-PDP'!AE45,3)</f>
        <v>3961.9050000000002</v>
      </c>
      <c r="AF45" s="22">
        <f>+TRUNC('D-PDP'!AF45,0)</f>
        <v>0</v>
      </c>
      <c r="AG45" s="22">
        <f>+TRUNC('D-PDP'!AG45,0)</f>
        <v>0</v>
      </c>
      <c r="AH45" s="22">
        <f>+TRUNC('D-PDP'!AH45,0)</f>
        <v>0</v>
      </c>
      <c r="AI45" s="22">
        <f>+TRUNC('D-PDP'!AI45,0)</f>
        <v>0</v>
      </c>
      <c r="AJ45" s="22">
        <f>+TRUNC('D-PDP'!AJ45,6)</f>
        <v>19.998964999999998</v>
      </c>
      <c r="AK45" s="22">
        <f>+TRUNC('D-PDP'!AK45,6)</f>
        <v>0</v>
      </c>
      <c r="AL45" s="22">
        <f>+TRUNC('D-PDP'!AL45,6)</f>
        <v>0</v>
      </c>
      <c r="AM45" s="22">
        <f>+TRUNC('D-PDP'!AM45,0)</f>
        <v>3865</v>
      </c>
      <c r="AN45" s="22">
        <f>+TRUNC('D-PDP'!AN45,3)</f>
        <v>0</v>
      </c>
      <c r="AO45" s="22">
        <f>+TRUNC('D-PDP'!AO45,0)</f>
        <v>0</v>
      </c>
      <c r="AP45" s="22">
        <f>+TRUNC('D-PDP'!AP45,6)</f>
        <v>100</v>
      </c>
      <c r="AQ45" s="22">
        <f>+TRUNC('D-PDP'!AQ45,0)</f>
        <v>19326</v>
      </c>
      <c r="AR45" s="22">
        <f>+TRUNC('D-PDP'!AR45,0)</f>
        <v>0</v>
      </c>
      <c r="AS45" s="22">
        <f>+TRUNC('D-PDP'!AS45,3)</f>
        <v>0</v>
      </c>
      <c r="AT45" s="22">
        <f>+TRUNC('D-PDP'!AT45,3)</f>
        <v>3961.9050000000002</v>
      </c>
      <c r="AU45" s="22">
        <f>+TRUNC('D-PDP'!AU45,0)</f>
        <v>0</v>
      </c>
      <c r="AV45" s="22">
        <f>+TRUNC('D-PDP'!AV45,0)</f>
        <v>0</v>
      </c>
      <c r="AW45" s="22">
        <f>+TRUNC('D-PDP'!AW45,0)</f>
        <v>0</v>
      </c>
      <c r="AX45" s="22">
        <f>+TRUNC('D-PDP'!AX45,0)</f>
        <v>0</v>
      </c>
      <c r="AY45" s="22">
        <f>+TRUNC('D-PDP'!AY45,0)</f>
        <v>3865</v>
      </c>
      <c r="AZ45" s="22">
        <f>+TRUNC('D-PDP'!AZ45,3)</f>
        <v>0</v>
      </c>
      <c r="BA45" s="22">
        <f>+TRUNC('D-PDP'!BA45,0)</f>
        <v>0</v>
      </c>
      <c r="BB45" s="22">
        <f>+TRUNC('D-PDP'!BB45,0)</f>
        <v>15461</v>
      </c>
      <c r="BC45" s="22">
        <f>+TRUNC('D-PDP'!BC45,0)</f>
        <v>0</v>
      </c>
      <c r="BD45" s="22">
        <f>+TRUNC('D-PDP'!BD45,3)</f>
        <v>0</v>
      </c>
      <c r="BE45" s="22">
        <f>+TRUNC('D-PDP'!BE45,3)</f>
        <v>3961.9050000000002</v>
      </c>
      <c r="BF45" s="22">
        <f>+TRUNC('D-PDP'!BF45,0)</f>
        <v>0</v>
      </c>
      <c r="BG45" s="22">
        <f>+TRUNC('D-PDP'!BG45,0)</f>
        <v>0</v>
      </c>
      <c r="BH45" s="22">
        <f>+TRUNC('D-PDP'!BH45,0)</f>
        <v>0</v>
      </c>
      <c r="BI45" s="22">
        <f>+TRUNC('D-PDP'!BI45,0)</f>
        <v>0</v>
      </c>
      <c r="BJ45" s="22">
        <f>+TRUNC('D-PDP'!BJ45,3)</f>
        <v>101.55800000000001</v>
      </c>
      <c r="BK45" s="22">
        <f>+TRUNC('D-PDP'!BK45,3)</f>
        <v>7.3890000000000002</v>
      </c>
      <c r="BL45" s="22">
        <f>+TRUNC('D-PDP'!BL45,3)</f>
        <v>-3.7839999999999998</v>
      </c>
      <c r="BM45" s="22">
        <f>+TRUNC('D-PDP'!BM45,3)</f>
        <v>1.389</v>
      </c>
      <c r="BN45" s="22">
        <f>+TRUNC('D-PDP'!BN45,3)</f>
        <v>3.423</v>
      </c>
      <c r="BO45" s="22">
        <f>+TRUNC('D-PDP'!BO45,3)</f>
        <v>3.423</v>
      </c>
      <c r="BP45" s="22">
        <f>+TRUNC('D-PDP'!BP45,3)</f>
        <v>0</v>
      </c>
      <c r="BQ45" s="22">
        <f>+TRUNC('D-PDP'!BQ45,3)</f>
        <v>0</v>
      </c>
      <c r="BR45" s="22">
        <f>+TRUNC('D-PDP'!BR45,3)</f>
        <v>0</v>
      </c>
      <c r="BS45" s="22">
        <f>+TRUNC('D-PDP'!BS45,3)</f>
        <v>0</v>
      </c>
      <c r="BT45" s="22">
        <f>+TRUNC('D-PDP'!BT45,0)</f>
        <v>1570190</v>
      </c>
      <c r="BU45" s="22">
        <f>+TRUNC('D-PDP'!BU45,0)</f>
        <v>1412527</v>
      </c>
      <c r="BV45" s="22">
        <f>+TRUNC('D-PDP'!BV45,6)</f>
        <v>100</v>
      </c>
      <c r="BW45" s="22">
        <f>+TRUNC('D-PDP'!BW45,0)</f>
        <v>1260635</v>
      </c>
      <c r="BX45" s="22">
        <f>+TRUNC('D-PDP'!BX45,0)</f>
        <v>4863</v>
      </c>
      <c r="BY45" s="22">
        <f>+TRUNC('D-PDP'!BY45,0)</f>
        <v>147028</v>
      </c>
      <c r="BZ45" s="22">
        <f>+TRUNC('D-PDP'!BZ45,3)</f>
        <v>7.6070000000000002</v>
      </c>
      <c r="CA45" s="22">
        <f>+TRUNC('D-PDP'!CA45,3)</f>
        <v>0.04</v>
      </c>
      <c r="CB45" s="22">
        <f>+TRUNC('D-PDP'!CB45,3)</f>
        <v>0.01</v>
      </c>
      <c r="CC45" s="22">
        <f>+TRUNC('D-PDP'!CC45,3)</f>
        <v>0.15</v>
      </c>
      <c r="CD45" s="22">
        <f>+TRUNC('D-PDP'!CD45,3)</f>
        <v>0</v>
      </c>
      <c r="CE45" s="22">
        <f>+TRUNC('D-PDP'!CE45,3)</f>
        <v>0</v>
      </c>
      <c r="CF45" s="22">
        <f>+TRUNC('D-PDP'!CF45,3)</f>
        <v>0.1</v>
      </c>
      <c r="CG45" s="22">
        <f>+TRUNC('D-PDP'!CG45,3)</f>
        <v>0</v>
      </c>
      <c r="CH45" s="22">
        <f>+TRUNC('D-PDP'!CH45,3)</f>
        <v>0</v>
      </c>
      <c r="CI45" s="22">
        <f>+TRUNC('D-PDP'!CI45,3)</f>
        <v>126023</v>
      </c>
      <c r="CJ45" s="22">
        <f>+TRUNC('D-PDP'!CJ45,3)</f>
        <v>0</v>
      </c>
      <c r="CK45" s="22">
        <f>+TRUNC('D-PDP'!CK45,3)</f>
        <v>0</v>
      </c>
      <c r="CL45" s="22">
        <f>+TRUNC('D-PDP'!CL45,3)</f>
        <v>0</v>
      </c>
      <c r="CM45" s="22">
        <f>+TRUNC('D-PDP'!CM45,3)</f>
        <v>0</v>
      </c>
      <c r="CN45" s="22">
        <f>+TRUNC('D-PDP'!CN45,0)</f>
        <v>0</v>
      </c>
      <c r="CO45" s="22">
        <f>+TRUNC('D-PDP'!CO45,3)</f>
        <v>0</v>
      </c>
      <c r="CP45" s="22">
        <f>+TRUNC('D-PDP'!CP45,0)</f>
        <v>0</v>
      </c>
      <c r="CQ45" s="22">
        <f>+TRUNC('D-PDP'!CQ45,0)</f>
        <v>0</v>
      </c>
      <c r="CR45" s="22">
        <f>+TRUNC('D-PDP'!CR45,0)</f>
        <v>0</v>
      </c>
      <c r="CS45" s="22">
        <f>+TRUNC('D-PDP'!CS45,0)</f>
        <v>0</v>
      </c>
      <c r="CT45" s="22">
        <f>+TRUNC('D-PDP'!CT45,0)</f>
        <v>0</v>
      </c>
      <c r="CU45" s="22">
        <f>+TRUNC('D-PDP'!CU45,6)</f>
        <v>100</v>
      </c>
      <c r="CV45" s="22">
        <f>+TRUNC('D-PDP'!CV45,0)</f>
        <v>0</v>
      </c>
      <c r="CW45" s="22">
        <f>+TRUNC('D-PDP'!CW45,0)</f>
        <v>0</v>
      </c>
      <c r="CX45" s="22">
        <f>+TRUNC('D-PDP'!CX45,0)</f>
        <v>0</v>
      </c>
      <c r="CY45" s="22">
        <f>+TRUNC('D-PDP'!CY45,0)</f>
        <v>0</v>
      </c>
      <c r="CZ45" s="22">
        <f>+TRUNC('D-PDP'!CZ45,0)</f>
        <v>0</v>
      </c>
      <c r="DA45" s="22">
        <f>+TRUNC('D-PDP'!DA45,0)</f>
        <v>0</v>
      </c>
      <c r="DB45" s="22">
        <f>+TRUNC('D-PDP'!DB45,0)</f>
        <v>0</v>
      </c>
      <c r="DC45" s="22">
        <f>+TRUNC('D-PDP'!DC45,0)</f>
        <v>0</v>
      </c>
      <c r="DD45" s="22">
        <f>+TRUNC('D-PDP'!DD45,0)</f>
        <v>0</v>
      </c>
      <c r="DE45" s="22">
        <f>+TRUNC('D-PDP'!DE45,0)</f>
        <v>0</v>
      </c>
      <c r="DF45" s="22">
        <f>+TRUNC('D-PDP'!DF45,0)</f>
        <v>0</v>
      </c>
      <c r="DG45" s="22">
        <f>+TRUNC('D-PDP'!DG45,0)</f>
        <v>0</v>
      </c>
      <c r="DH45" s="22">
        <f>+TRUNC('D-PDP'!DH45,0)</f>
        <v>0</v>
      </c>
      <c r="DI45" s="22">
        <f>+TRUNC('D-PDP'!DI45,0)</f>
        <v>0</v>
      </c>
      <c r="DJ45" s="22">
        <f>+TRUNC('D-PDP'!DJ45,6)</f>
        <v>100</v>
      </c>
      <c r="DK45" s="22">
        <f>+TRUNC('D-PDP'!DK45,0)</f>
        <v>0</v>
      </c>
      <c r="DL45" s="22">
        <f>+TRUNC('D-PDP'!DL45,0)</f>
        <v>0</v>
      </c>
      <c r="DM45" s="22">
        <f>+TRUNC('D-PDP'!DM45,0)</f>
        <v>0</v>
      </c>
      <c r="DN45" s="22">
        <f>+TRUNC('D-PDP'!DN45,0)</f>
        <v>157663</v>
      </c>
      <c r="DO45" s="22">
        <f>+TRUNC('D-PDP'!DO45,0)</f>
        <v>157663</v>
      </c>
      <c r="DP45" s="22">
        <f>+TRUNC('D-PDP'!DP45,0)</f>
        <v>63752</v>
      </c>
    </row>
    <row r="46" spans="3:120" x14ac:dyDescent="0.2">
      <c r="C46" s="11">
        <f>+'D-PDP'!C46</f>
        <v>2033</v>
      </c>
      <c r="D46" s="41">
        <f>+TRUNC('D-PDP'!D46,0)</f>
        <v>1</v>
      </c>
      <c r="E46" s="41">
        <f>+TRUNC('D-PDP'!E46,0)</f>
        <v>1</v>
      </c>
      <c r="F46" s="41">
        <f>+TRUNC('D-PDP'!F46,0)</f>
        <v>1</v>
      </c>
      <c r="G46" s="41">
        <f>+TRUNC('D-PDP'!G46,0)</f>
        <v>0</v>
      </c>
      <c r="H46" s="41">
        <f>+TRUNC('D-PDP'!H46,0)</f>
        <v>0</v>
      </c>
      <c r="I46" s="41">
        <f>+TRUNC('D-PDP'!I46,0)</f>
        <v>0</v>
      </c>
      <c r="J46" s="41">
        <f>+TRUNC('D-PDP'!J46,0)</f>
        <v>1</v>
      </c>
      <c r="K46" s="22">
        <f>+TRUNC('D-PDP'!K46,0)</f>
        <v>17744</v>
      </c>
      <c r="L46" s="22">
        <f>+TRUNC('D-PDP'!L46,0)</f>
        <v>0</v>
      </c>
      <c r="M46" s="22">
        <f>+TRUNC('D-PDP'!M46,3)</f>
        <v>3637</v>
      </c>
      <c r="N46" s="22">
        <f>+TRUNC('D-PDP'!N46,3)</f>
        <v>3637.1060000000002</v>
      </c>
      <c r="O46" s="22">
        <f>+TRUNC('D-PDP'!O46,3)</f>
        <v>0</v>
      </c>
      <c r="P46" s="22">
        <f>+TRUNC('D-PDP'!P46,3)</f>
        <v>0</v>
      </c>
      <c r="Q46" s="22">
        <f>+TRUNC('D-PDP'!Q46,3)</f>
        <v>0</v>
      </c>
      <c r="R46" s="22">
        <f>+TRUNC('D-PDP'!R46,3)</f>
        <v>0</v>
      </c>
      <c r="S46" s="22">
        <f>+TRUNC('D-PDP'!S46,0)</f>
        <v>0</v>
      </c>
      <c r="T46" s="22">
        <f>+TRUNC('D-PDP'!T46,0)</f>
        <v>0</v>
      </c>
      <c r="U46" s="22">
        <f>+TRUNC('D-PDP'!U46,0)</f>
        <v>0</v>
      </c>
      <c r="V46" s="22">
        <f>+TRUNC('D-PDP'!V46,0)</f>
        <v>0</v>
      </c>
      <c r="W46" s="22">
        <f>+TRUNC('D-PDP'!W46,0)</f>
        <v>70227</v>
      </c>
      <c r="X46" s="22">
        <f>+TRUNC('D-PDP'!X46,0)</f>
        <v>0</v>
      </c>
      <c r="Y46" s="22">
        <f>+TRUNC('D-PDP'!Y46,0)</f>
        <v>0</v>
      </c>
      <c r="Z46" s="22">
        <f>+TRUNC('D-PDP'!Z46,0)</f>
        <v>70227</v>
      </c>
      <c r="AA46" s="22">
        <f>+TRUNC('D-PDP'!AA46,0)</f>
        <v>0</v>
      </c>
      <c r="AB46" s="22">
        <f>+TRUNC('D-PDP'!AB46,0)</f>
        <v>17744</v>
      </c>
      <c r="AC46" s="22">
        <f>+TRUNC('D-PDP'!AC46,0)</f>
        <v>0</v>
      </c>
      <c r="AD46" s="22">
        <f>+TRUNC('D-PDP'!AD46,3)</f>
        <v>0</v>
      </c>
      <c r="AE46" s="22">
        <f>+TRUNC('D-PDP'!AE46,3)</f>
        <v>3637.1060000000002</v>
      </c>
      <c r="AF46" s="22">
        <f>+TRUNC('D-PDP'!AF46,0)</f>
        <v>0</v>
      </c>
      <c r="AG46" s="22">
        <f>+TRUNC('D-PDP'!AG46,0)</f>
        <v>0</v>
      </c>
      <c r="AH46" s="22">
        <f>+TRUNC('D-PDP'!AH46,0)</f>
        <v>0</v>
      </c>
      <c r="AI46" s="22">
        <f>+TRUNC('D-PDP'!AI46,0)</f>
        <v>0</v>
      </c>
      <c r="AJ46" s="22">
        <f>+TRUNC('D-PDP'!AJ46,6)</f>
        <v>20.001127</v>
      </c>
      <c r="AK46" s="22">
        <f>+TRUNC('D-PDP'!AK46,6)</f>
        <v>0</v>
      </c>
      <c r="AL46" s="22">
        <f>+TRUNC('D-PDP'!AL46,6)</f>
        <v>0</v>
      </c>
      <c r="AM46" s="22">
        <f>+TRUNC('D-PDP'!AM46,0)</f>
        <v>3549</v>
      </c>
      <c r="AN46" s="22">
        <f>+TRUNC('D-PDP'!AN46,3)</f>
        <v>0</v>
      </c>
      <c r="AO46" s="22">
        <f>+TRUNC('D-PDP'!AO46,0)</f>
        <v>0</v>
      </c>
      <c r="AP46" s="22">
        <f>+TRUNC('D-PDP'!AP46,6)</f>
        <v>100</v>
      </c>
      <c r="AQ46" s="22">
        <f>+TRUNC('D-PDP'!AQ46,0)</f>
        <v>17744</v>
      </c>
      <c r="AR46" s="22">
        <f>+TRUNC('D-PDP'!AR46,0)</f>
        <v>0</v>
      </c>
      <c r="AS46" s="22">
        <f>+TRUNC('D-PDP'!AS46,3)</f>
        <v>0</v>
      </c>
      <c r="AT46" s="22">
        <f>+TRUNC('D-PDP'!AT46,3)</f>
        <v>3637.1060000000002</v>
      </c>
      <c r="AU46" s="22">
        <f>+TRUNC('D-PDP'!AU46,0)</f>
        <v>0</v>
      </c>
      <c r="AV46" s="22">
        <f>+TRUNC('D-PDP'!AV46,0)</f>
        <v>0</v>
      </c>
      <c r="AW46" s="22">
        <f>+TRUNC('D-PDP'!AW46,0)</f>
        <v>0</v>
      </c>
      <c r="AX46" s="22">
        <f>+TRUNC('D-PDP'!AX46,0)</f>
        <v>0</v>
      </c>
      <c r="AY46" s="22">
        <f>+TRUNC('D-PDP'!AY46,0)</f>
        <v>3549</v>
      </c>
      <c r="AZ46" s="22">
        <f>+TRUNC('D-PDP'!AZ46,3)</f>
        <v>0</v>
      </c>
      <c r="BA46" s="22">
        <f>+TRUNC('D-PDP'!BA46,0)</f>
        <v>0</v>
      </c>
      <c r="BB46" s="22">
        <f>+TRUNC('D-PDP'!BB46,0)</f>
        <v>14195</v>
      </c>
      <c r="BC46" s="22">
        <f>+TRUNC('D-PDP'!BC46,0)</f>
        <v>0</v>
      </c>
      <c r="BD46" s="22">
        <f>+TRUNC('D-PDP'!BD46,3)</f>
        <v>0</v>
      </c>
      <c r="BE46" s="22">
        <f>+TRUNC('D-PDP'!BE46,3)</f>
        <v>3637.1060000000002</v>
      </c>
      <c r="BF46" s="22">
        <f>+TRUNC('D-PDP'!BF46,0)</f>
        <v>0</v>
      </c>
      <c r="BG46" s="22">
        <f>+TRUNC('D-PDP'!BG46,0)</f>
        <v>0</v>
      </c>
      <c r="BH46" s="22">
        <f>+TRUNC('D-PDP'!BH46,0)</f>
        <v>0</v>
      </c>
      <c r="BI46" s="22">
        <f>+TRUNC('D-PDP'!BI46,0)</f>
        <v>0</v>
      </c>
      <c r="BJ46" s="22">
        <f>+TRUNC('D-PDP'!BJ46,3)</f>
        <v>101.55800000000001</v>
      </c>
      <c r="BK46" s="22">
        <f>+TRUNC('D-PDP'!BK46,3)</f>
        <v>7.3890000000000002</v>
      </c>
      <c r="BL46" s="22">
        <f>+TRUNC('D-PDP'!BL46,3)</f>
        <v>-3.7839999999999998</v>
      </c>
      <c r="BM46" s="22">
        <f>+TRUNC('D-PDP'!BM46,3)</f>
        <v>1.389</v>
      </c>
      <c r="BN46" s="22">
        <f>+TRUNC('D-PDP'!BN46,3)</f>
        <v>3.423</v>
      </c>
      <c r="BO46" s="22">
        <f>+TRUNC('D-PDP'!BO46,3)</f>
        <v>3.423</v>
      </c>
      <c r="BP46" s="22">
        <f>+TRUNC('D-PDP'!BP46,3)</f>
        <v>0</v>
      </c>
      <c r="BQ46" s="22">
        <f>+TRUNC('D-PDP'!BQ46,3)</f>
        <v>0</v>
      </c>
      <c r="BR46" s="22">
        <f>+TRUNC('D-PDP'!BR46,3)</f>
        <v>0</v>
      </c>
      <c r="BS46" s="22">
        <f>+TRUNC('D-PDP'!BS46,3)</f>
        <v>0</v>
      </c>
      <c r="BT46" s="22">
        <f>+TRUNC('D-PDP'!BT46,0)</f>
        <v>1441618</v>
      </c>
      <c r="BU46" s="22">
        <f>+TRUNC('D-PDP'!BU46,0)</f>
        <v>1408876</v>
      </c>
      <c r="BV46" s="22">
        <f>+TRUNC('D-PDP'!BV46,6)</f>
        <v>100</v>
      </c>
      <c r="BW46" s="22">
        <f>+TRUNC('D-PDP'!BW46,0)</f>
        <v>1260635</v>
      </c>
      <c r="BX46" s="22">
        <f>+TRUNC('D-PDP'!BX46,0)</f>
        <v>1251</v>
      </c>
      <c r="BY46" s="22">
        <f>+TRUNC('D-PDP'!BY46,0)</f>
        <v>146989</v>
      </c>
      <c r="BZ46" s="22">
        <f>+TRUNC('D-PDP'!BZ46,3)</f>
        <v>8.2829999999999995</v>
      </c>
      <c r="CA46" s="22">
        <f>+TRUNC('D-PDP'!CA46,3)</f>
        <v>0.04</v>
      </c>
      <c r="CB46" s="22">
        <f>+TRUNC('D-PDP'!CB46,3)</f>
        <v>0.01</v>
      </c>
      <c r="CC46" s="22">
        <f>+TRUNC('D-PDP'!CC46,3)</f>
        <v>0.15</v>
      </c>
      <c r="CD46" s="22">
        <f>+TRUNC('D-PDP'!CD46,3)</f>
        <v>0</v>
      </c>
      <c r="CE46" s="22">
        <f>+TRUNC('D-PDP'!CE46,3)</f>
        <v>0</v>
      </c>
      <c r="CF46" s="22">
        <f>+TRUNC('D-PDP'!CF46,3)</f>
        <v>0.1</v>
      </c>
      <c r="CG46" s="22">
        <f>+TRUNC('D-PDP'!CG46,3)</f>
        <v>0</v>
      </c>
      <c r="CH46" s="22">
        <f>+TRUNC('D-PDP'!CH46,3)</f>
        <v>0</v>
      </c>
      <c r="CI46" s="22">
        <f>+TRUNC('D-PDP'!CI46,3)</f>
        <v>126023</v>
      </c>
      <c r="CJ46" s="22">
        <f>+TRUNC('D-PDP'!CJ46,3)</f>
        <v>0</v>
      </c>
      <c r="CK46" s="22">
        <f>+TRUNC('D-PDP'!CK46,3)</f>
        <v>0</v>
      </c>
      <c r="CL46" s="22">
        <f>+TRUNC('D-PDP'!CL46,3)</f>
        <v>0</v>
      </c>
      <c r="CM46" s="22">
        <f>+TRUNC('D-PDP'!CM46,3)</f>
        <v>0</v>
      </c>
      <c r="CN46" s="22">
        <f>+TRUNC('D-PDP'!CN46,0)</f>
        <v>0</v>
      </c>
      <c r="CO46" s="22">
        <f>+TRUNC('D-PDP'!CO46,3)</f>
        <v>0</v>
      </c>
      <c r="CP46" s="22">
        <f>+TRUNC('D-PDP'!CP46,0)</f>
        <v>0</v>
      </c>
      <c r="CQ46" s="22">
        <f>+TRUNC('D-PDP'!CQ46,0)</f>
        <v>0</v>
      </c>
      <c r="CR46" s="22">
        <f>+TRUNC('D-PDP'!CR46,0)</f>
        <v>0</v>
      </c>
      <c r="CS46" s="22">
        <f>+TRUNC('D-PDP'!CS46,0)</f>
        <v>0</v>
      </c>
      <c r="CT46" s="22">
        <f>+TRUNC('D-PDP'!CT46,0)</f>
        <v>0</v>
      </c>
      <c r="CU46" s="22">
        <f>+TRUNC('D-PDP'!CU46,6)</f>
        <v>100</v>
      </c>
      <c r="CV46" s="22">
        <f>+TRUNC('D-PDP'!CV46,0)</f>
        <v>0</v>
      </c>
      <c r="CW46" s="22">
        <f>+TRUNC('D-PDP'!CW46,0)</f>
        <v>0</v>
      </c>
      <c r="CX46" s="22">
        <f>+TRUNC('D-PDP'!CX46,0)</f>
        <v>0</v>
      </c>
      <c r="CY46" s="22">
        <f>+TRUNC('D-PDP'!CY46,0)</f>
        <v>0</v>
      </c>
      <c r="CZ46" s="22">
        <f>+TRUNC('D-PDP'!CZ46,0)</f>
        <v>0</v>
      </c>
      <c r="DA46" s="22">
        <f>+TRUNC('D-PDP'!DA46,0)</f>
        <v>0</v>
      </c>
      <c r="DB46" s="22">
        <f>+TRUNC('D-PDP'!DB46,0)</f>
        <v>0</v>
      </c>
      <c r="DC46" s="22">
        <f>+TRUNC('D-PDP'!DC46,0)</f>
        <v>0</v>
      </c>
      <c r="DD46" s="22">
        <f>+TRUNC('D-PDP'!DD46,0)</f>
        <v>0</v>
      </c>
      <c r="DE46" s="22">
        <f>+TRUNC('D-PDP'!DE46,0)</f>
        <v>0</v>
      </c>
      <c r="DF46" s="22">
        <f>+TRUNC('D-PDP'!DF46,0)</f>
        <v>0</v>
      </c>
      <c r="DG46" s="22">
        <f>+TRUNC('D-PDP'!DG46,0)</f>
        <v>0</v>
      </c>
      <c r="DH46" s="22">
        <f>+TRUNC('D-PDP'!DH46,0)</f>
        <v>0</v>
      </c>
      <c r="DI46" s="22">
        <f>+TRUNC('D-PDP'!DI46,0)</f>
        <v>720068</v>
      </c>
      <c r="DJ46" s="22">
        <f>+TRUNC('D-PDP'!DJ46,6)</f>
        <v>100</v>
      </c>
      <c r="DK46" s="22">
        <f>+TRUNC('D-PDP'!DK46,0)</f>
        <v>0</v>
      </c>
      <c r="DL46" s="22">
        <f>+TRUNC('D-PDP'!DL46,0)</f>
        <v>0</v>
      </c>
      <c r="DM46" s="22">
        <f>+TRUNC('D-PDP'!DM46,0)</f>
        <v>0</v>
      </c>
      <c r="DN46" s="22">
        <f>+TRUNC('D-PDP'!DN46,0)</f>
        <v>32742</v>
      </c>
      <c r="DO46" s="22">
        <f>+TRUNC('D-PDP'!DO46,0)</f>
        <v>-687326</v>
      </c>
      <c r="DP46" s="22">
        <f>+TRUNC('D-PDP'!DP46,0)</f>
        <v>-252661</v>
      </c>
    </row>
    <row r="47" spans="3:120" x14ac:dyDescent="0.2">
      <c r="C47" s="11">
        <f>+'D-PDP'!C47</f>
        <v>2034</v>
      </c>
      <c r="D47" s="41">
        <f>+TRUNC('D-PDP'!D47,0)</f>
        <v>0</v>
      </c>
      <c r="E47" s="41">
        <f>+TRUNC('D-PDP'!E47,0)</f>
        <v>0</v>
      </c>
      <c r="F47" s="41">
        <f>+TRUNC('D-PDP'!F47,0)</f>
        <v>0</v>
      </c>
      <c r="G47" s="41">
        <f>+TRUNC('D-PDP'!G47,0)</f>
        <v>0</v>
      </c>
      <c r="H47" s="41">
        <f>+TRUNC('D-PDP'!H47,0)</f>
        <v>0</v>
      </c>
      <c r="I47" s="41">
        <f>+TRUNC('D-PDP'!I47,0)</f>
        <v>0</v>
      </c>
      <c r="J47" s="41">
        <f>+TRUNC('D-PDP'!J47,0)</f>
        <v>0</v>
      </c>
      <c r="K47" s="22">
        <f>+TRUNC('D-PDP'!K47,0)</f>
        <v>16409</v>
      </c>
      <c r="L47" s="22">
        <f>+TRUNC('D-PDP'!L47,0)</f>
        <v>0</v>
      </c>
      <c r="M47" s="22">
        <f>+TRUNC('D-PDP'!M47,3)</f>
        <v>3364</v>
      </c>
      <c r="N47" s="22">
        <f>+TRUNC('D-PDP'!N47,3)</f>
        <v>3363.6790000000001</v>
      </c>
      <c r="O47" s="22">
        <f>+TRUNC('D-PDP'!O47,3)</f>
        <v>0</v>
      </c>
      <c r="P47" s="22">
        <f>+TRUNC('D-PDP'!P47,3)</f>
        <v>0</v>
      </c>
      <c r="Q47" s="22">
        <f>+TRUNC('D-PDP'!Q47,3)</f>
        <v>0</v>
      </c>
      <c r="R47" s="22">
        <f>+TRUNC('D-PDP'!R47,3)</f>
        <v>0</v>
      </c>
      <c r="S47" s="22">
        <f>+TRUNC('D-PDP'!S47,0)</f>
        <v>0</v>
      </c>
      <c r="T47" s="22">
        <f>+TRUNC('D-PDP'!T47,0)</f>
        <v>0</v>
      </c>
      <c r="U47" s="22">
        <f>+TRUNC('D-PDP'!U47,0)</f>
        <v>0</v>
      </c>
      <c r="V47" s="22">
        <f>+TRUNC('D-PDP'!V47,0)</f>
        <v>0</v>
      </c>
      <c r="W47" s="22">
        <f>+TRUNC('D-PDP'!W47,0)</f>
        <v>71277</v>
      </c>
      <c r="X47" s="22">
        <f>+TRUNC('D-PDP'!X47,0)</f>
        <v>0</v>
      </c>
      <c r="Y47" s="22">
        <f>+TRUNC('D-PDP'!Y47,0)</f>
        <v>0</v>
      </c>
      <c r="Z47" s="22">
        <f>+TRUNC('D-PDP'!Z47,0)</f>
        <v>71277</v>
      </c>
      <c r="AA47" s="22">
        <f>+TRUNC('D-PDP'!AA47,0)</f>
        <v>0</v>
      </c>
      <c r="AB47" s="22">
        <f>+TRUNC('D-PDP'!AB47,0)</f>
        <v>0</v>
      </c>
      <c r="AC47" s="22">
        <f>+TRUNC('D-PDP'!AC47,0)</f>
        <v>0</v>
      </c>
      <c r="AD47" s="22">
        <f>+TRUNC('D-PDP'!AD47,3)</f>
        <v>0</v>
      </c>
      <c r="AE47" s="22">
        <f>+TRUNC('D-PDP'!AE47,3)</f>
        <v>0</v>
      </c>
      <c r="AF47" s="22">
        <f>+TRUNC('D-PDP'!AF47,0)</f>
        <v>0</v>
      </c>
      <c r="AG47" s="22">
        <f>+TRUNC('D-PDP'!AG47,0)</f>
        <v>0</v>
      </c>
      <c r="AH47" s="22">
        <f>+TRUNC('D-PDP'!AH47,0)</f>
        <v>0</v>
      </c>
      <c r="AI47" s="22">
        <f>+TRUNC('D-PDP'!AI47,0)</f>
        <v>0</v>
      </c>
      <c r="AJ47" s="22">
        <f>+TRUNC('D-PDP'!AJ47,6)</f>
        <v>0</v>
      </c>
      <c r="AK47" s="22">
        <f>+TRUNC('D-PDP'!AK47,6)</f>
        <v>0</v>
      </c>
      <c r="AL47" s="22">
        <f>+TRUNC('D-PDP'!AL47,6)</f>
        <v>0</v>
      </c>
      <c r="AM47" s="22">
        <f>+TRUNC('D-PDP'!AM47,0)</f>
        <v>0</v>
      </c>
      <c r="AN47" s="22">
        <f>+TRUNC('D-PDP'!AN47,3)</f>
        <v>0</v>
      </c>
      <c r="AO47" s="22">
        <f>+TRUNC('D-PDP'!AO47,0)</f>
        <v>0</v>
      </c>
      <c r="AP47" s="22">
        <f>+TRUNC('D-PDP'!AP47,6)</f>
        <v>100</v>
      </c>
      <c r="AQ47" s="22">
        <f>+TRUNC('D-PDP'!AQ47,0)</f>
        <v>0</v>
      </c>
      <c r="AR47" s="22">
        <f>+TRUNC('D-PDP'!AR47,0)</f>
        <v>0</v>
      </c>
      <c r="AS47" s="22">
        <f>+TRUNC('D-PDP'!AS47,3)</f>
        <v>0</v>
      </c>
      <c r="AT47" s="22">
        <f>+TRUNC('D-PDP'!AT47,3)</f>
        <v>0</v>
      </c>
      <c r="AU47" s="22">
        <f>+TRUNC('D-PDP'!AU47,0)</f>
        <v>0</v>
      </c>
      <c r="AV47" s="22">
        <f>+TRUNC('D-PDP'!AV47,0)</f>
        <v>0</v>
      </c>
      <c r="AW47" s="22">
        <f>+TRUNC('D-PDP'!AW47,0)</f>
        <v>0</v>
      </c>
      <c r="AX47" s="22">
        <f>+TRUNC('D-PDP'!AX47,0)</f>
        <v>0</v>
      </c>
      <c r="AY47" s="22">
        <f>+TRUNC('D-PDP'!AY47,0)</f>
        <v>0</v>
      </c>
      <c r="AZ47" s="22">
        <f>+TRUNC('D-PDP'!AZ47,3)</f>
        <v>0</v>
      </c>
      <c r="BA47" s="22">
        <f>+TRUNC('D-PDP'!BA47,0)</f>
        <v>0</v>
      </c>
      <c r="BB47" s="22">
        <f>+TRUNC('D-PDP'!BB47,0)</f>
        <v>0</v>
      </c>
      <c r="BC47" s="22">
        <f>+TRUNC('D-PDP'!BC47,0)</f>
        <v>0</v>
      </c>
      <c r="BD47" s="22">
        <f>+TRUNC('D-PDP'!BD47,3)</f>
        <v>0</v>
      </c>
      <c r="BE47" s="22">
        <f>+TRUNC('D-PDP'!BE47,3)</f>
        <v>0</v>
      </c>
      <c r="BF47" s="22">
        <f>+TRUNC('D-PDP'!BF47,0)</f>
        <v>0</v>
      </c>
      <c r="BG47" s="22">
        <f>+TRUNC('D-PDP'!BG47,0)</f>
        <v>0</v>
      </c>
      <c r="BH47" s="22">
        <f>+TRUNC('D-PDP'!BH47,0)</f>
        <v>0</v>
      </c>
      <c r="BI47" s="22">
        <f>+TRUNC('D-PDP'!BI47,0)</f>
        <v>0</v>
      </c>
      <c r="BJ47" s="22">
        <f>+TRUNC('D-PDP'!BJ47,3)</f>
        <v>101.55800000000001</v>
      </c>
      <c r="BK47" s="22">
        <f>+TRUNC('D-PDP'!BK47,3)</f>
        <v>7.3890000000000002</v>
      </c>
      <c r="BL47" s="22">
        <f>+TRUNC('D-PDP'!BL47,3)</f>
        <v>-3.7839999999999998</v>
      </c>
      <c r="BM47" s="22">
        <f>+TRUNC('D-PDP'!BM47,3)</f>
        <v>1.389</v>
      </c>
      <c r="BN47" s="22">
        <f>+TRUNC('D-PDP'!BN47,3)</f>
        <v>3.423</v>
      </c>
      <c r="BO47" s="22">
        <f>+TRUNC('D-PDP'!BO47,3)</f>
        <v>3.423</v>
      </c>
      <c r="BP47" s="22">
        <f>+TRUNC('D-PDP'!BP47,3)</f>
        <v>0</v>
      </c>
      <c r="BQ47" s="22">
        <f>+TRUNC('D-PDP'!BQ47,3)</f>
        <v>0</v>
      </c>
      <c r="BR47" s="22">
        <f>+TRUNC('D-PDP'!BR47,3)</f>
        <v>0</v>
      </c>
      <c r="BS47" s="22">
        <f>+TRUNC('D-PDP'!BS47,3)</f>
        <v>0</v>
      </c>
      <c r="BT47" s="22">
        <f>+TRUNC('D-PDP'!BT47,0)</f>
        <v>0</v>
      </c>
      <c r="BU47" s="22">
        <f>+TRUNC('D-PDP'!BU47,0)</f>
        <v>0</v>
      </c>
      <c r="BV47" s="22">
        <f>+TRUNC('D-PDP'!BV47,6)</f>
        <v>100</v>
      </c>
      <c r="BW47" s="22">
        <f>+TRUNC('D-PDP'!BW47,0)</f>
        <v>0</v>
      </c>
      <c r="BX47" s="22">
        <f>+TRUNC('D-PDP'!BX47,0)</f>
        <v>0</v>
      </c>
      <c r="BY47" s="22">
        <f>+TRUNC('D-PDP'!BY47,0)</f>
        <v>0</v>
      </c>
      <c r="BZ47" s="22">
        <f>+TRUNC('D-PDP'!BZ47,3)</f>
        <v>0</v>
      </c>
      <c r="CA47" s="22">
        <f>+TRUNC('D-PDP'!CA47,3)</f>
        <v>0.04</v>
      </c>
      <c r="CB47" s="22">
        <f>+TRUNC('D-PDP'!CB47,3)</f>
        <v>0.01</v>
      </c>
      <c r="CC47" s="22">
        <f>+TRUNC('D-PDP'!CC47,3)</f>
        <v>0.15</v>
      </c>
      <c r="CD47" s="22">
        <f>+TRUNC('D-PDP'!CD47,3)</f>
        <v>0</v>
      </c>
      <c r="CE47" s="22">
        <f>+TRUNC('D-PDP'!CE47,3)</f>
        <v>0</v>
      </c>
      <c r="CF47" s="22">
        <f>+TRUNC('D-PDP'!CF47,3)</f>
        <v>0.1</v>
      </c>
      <c r="CG47" s="22">
        <f>+TRUNC('D-PDP'!CG47,3)</f>
        <v>0</v>
      </c>
      <c r="CH47" s="22">
        <f>+TRUNC('D-PDP'!CH47,3)</f>
        <v>0</v>
      </c>
      <c r="CI47" s="22">
        <f>+TRUNC('D-PDP'!CI47,3)</f>
        <v>126023</v>
      </c>
      <c r="CJ47" s="22">
        <f>+TRUNC('D-PDP'!CJ47,3)</f>
        <v>0</v>
      </c>
      <c r="CK47" s="22">
        <f>+TRUNC('D-PDP'!CK47,3)</f>
        <v>0</v>
      </c>
      <c r="CL47" s="22">
        <f>+TRUNC('D-PDP'!CL47,3)</f>
        <v>0</v>
      </c>
      <c r="CM47" s="22">
        <f>+TRUNC('D-PDP'!CM47,3)</f>
        <v>0</v>
      </c>
      <c r="CN47" s="22">
        <f>+TRUNC('D-PDP'!CN47,0)</f>
        <v>0</v>
      </c>
      <c r="CO47" s="22">
        <f>+TRUNC('D-PDP'!CO47,3)</f>
        <v>0</v>
      </c>
      <c r="CP47" s="22">
        <f>+TRUNC('D-PDP'!CP47,0)</f>
        <v>0</v>
      </c>
      <c r="CQ47" s="22">
        <f>+TRUNC('D-PDP'!CQ47,0)</f>
        <v>0</v>
      </c>
      <c r="CR47" s="22">
        <f>+TRUNC('D-PDP'!CR47,0)</f>
        <v>0</v>
      </c>
      <c r="CS47" s="22">
        <f>+TRUNC('D-PDP'!CS47,0)</f>
        <v>0</v>
      </c>
      <c r="CT47" s="22">
        <f>+TRUNC('D-PDP'!CT47,0)</f>
        <v>0</v>
      </c>
      <c r="CU47" s="22">
        <f>+TRUNC('D-PDP'!CU47,6)</f>
        <v>100</v>
      </c>
      <c r="CV47" s="22">
        <f>+TRUNC('D-PDP'!CV47,0)</f>
        <v>0</v>
      </c>
      <c r="CW47" s="22">
        <f>+TRUNC('D-PDP'!CW47,0)</f>
        <v>0</v>
      </c>
      <c r="CX47" s="22">
        <f>+TRUNC('D-PDP'!CX47,0)</f>
        <v>0</v>
      </c>
      <c r="CY47" s="22">
        <f>+TRUNC('D-PDP'!CY47,0)</f>
        <v>0</v>
      </c>
      <c r="CZ47" s="22">
        <f>+TRUNC('D-PDP'!CZ47,0)</f>
        <v>0</v>
      </c>
      <c r="DA47" s="22">
        <f>+TRUNC('D-PDP'!DA47,0)</f>
        <v>0</v>
      </c>
      <c r="DB47" s="22">
        <f>+TRUNC('D-PDP'!DB47,0)</f>
        <v>0</v>
      </c>
      <c r="DC47" s="22">
        <f>+TRUNC('D-PDP'!DC47,0)</f>
        <v>0</v>
      </c>
      <c r="DD47" s="22">
        <f>+TRUNC('D-PDP'!DD47,0)</f>
        <v>0</v>
      </c>
      <c r="DE47" s="22">
        <f>+TRUNC('D-PDP'!DE47,0)</f>
        <v>0</v>
      </c>
      <c r="DF47" s="22">
        <f>+TRUNC('D-PDP'!DF47,0)</f>
        <v>0</v>
      </c>
      <c r="DG47" s="22">
        <f>+TRUNC('D-PDP'!DG47,0)</f>
        <v>0</v>
      </c>
      <c r="DH47" s="22">
        <f>+TRUNC('D-PDP'!DH47,0)</f>
        <v>0</v>
      </c>
      <c r="DI47" s="22">
        <f>+TRUNC('D-PDP'!DI47,0)</f>
        <v>0</v>
      </c>
      <c r="DJ47" s="22">
        <f>+TRUNC('D-PDP'!DJ47,6)</f>
        <v>100</v>
      </c>
      <c r="DK47" s="22">
        <f>+TRUNC('D-PDP'!DK47,0)</f>
        <v>0</v>
      </c>
      <c r="DL47" s="22">
        <f>+TRUNC('D-PDP'!DL47,0)</f>
        <v>0</v>
      </c>
      <c r="DM47" s="22">
        <f>+TRUNC('D-PDP'!DM47,0)</f>
        <v>0</v>
      </c>
      <c r="DN47" s="22">
        <f>+TRUNC('D-PDP'!DN47,0)</f>
        <v>0</v>
      </c>
      <c r="DO47" s="22">
        <f>+TRUNC('D-PDP'!DO47,0)</f>
        <v>0</v>
      </c>
      <c r="DP47" s="22">
        <f>+TRUNC('D-PDP'!DP47,0)</f>
        <v>0</v>
      </c>
    </row>
    <row r="48" spans="3:120" x14ac:dyDescent="0.2">
      <c r="C48" s="11">
        <f>+'D-PDP'!C48</f>
        <v>2035</v>
      </c>
      <c r="D48" s="41">
        <f>+TRUNC('D-PDP'!D48,0)</f>
        <v>0</v>
      </c>
      <c r="E48" s="41">
        <f>+TRUNC('D-PDP'!E48,0)</f>
        <v>0</v>
      </c>
      <c r="F48" s="41">
        <f>+TRUNC('D-PDP'!F48,0)</f>
        <v>0</v>
      </c>
      <c r="G48" s="41">
        <f>+TRUNC('D-PDP'!G48,0)</f>
        <v>0</v>
      </c>
      <c r="H48" s="41">
        <f>+TRUNC('D-PDP'!H48,0)</f>
        <v>0</v>
      </c>
      <c r="I48" s="41">
        <f>+TRUNC('D-PDP'!I48,0)</f>
        <v>0</v>
      </c>
      <c r="J48" s="41">
        <f>+TRUNC('D-PDP'!J48,0)</f>
        <v>0</v>
      </c>
      <c r="K48" s="22">
        <f>+TRUNC('D-PDP'!K48,0)</f>
        <v>15237</v>
      </c>
      <c r="L48" s="22">
        <f>+TRUNC('D-PDP'!L48,0)</f>
        <v>0</v>
      </c>
      <c r="M48" s="22">
        <f>+TRUNC('D-PDP'!M48,3)</f>
        <v>3123</v>
      </c>
      <c r="N48" s="22">
        <f>+TRUNC('D-PDP'!N48,3)</f>
        <v>3123.45</v>
      </c>
      <c r="O48" s="22">
        <f>+TRUNC('D-PDP'!O48,3)</f>
        <v>0</v>
      </c>
      <c r="P48" s="22">
        <f>+TRUNC('D-PDP'!P48,3)</f>
        <v>0</v>
      </c>
      <c r="Q48" s="22">
        <f>+TRUNC('D-PDP'!Q48,3)</f>
        <v>0</v>
      </c>
      <c r="R48" s="22">
        <f>+TRUNC('D-PDP'!R48,3)</f>
        <v>0</v>
      </c>
      <c r="S48" s="22">
        <f>+TRUNC('D-PDP'!S48,0)</f>
        <v>0</v>
      </c>
      <c r="T48" s="22">
        <f>+TRUNC('D-PDP'!T48,0)</f>
        <v>0</v>
      </c>
      <c r="U48" s="22">
        <f>+TRUNC('D-PDP'!U48,0)</f>
        <v>0</v>
      </c>
      <c r="V48" s="22">
        <f>+TRUNC('D-PDP'!V48,0)</f>
        <v>0</v>
      </c>
      <c r="W48" s="22">
        <f>+TRUNC('D-PDP'!W48,0)</f>
        <v>72171</v>
      </c>
      <c r="X48" s="22">
        <f>+TRUNC('D-PDP'!X48,0)</f>
        <v>0</v>
      </c>
      <c r="Y48" s="22">
        <f>+TRUNC('D-PDP'!Y48,0)</f>
        <v>0</v>
      </c>
      <c r="Z48" s="22">
        <f>+TRUNC('D-PDP'!Z48,0)</f>
        <v>72171</v>
      </c>
      <c r="AA48" s="22">
        <f>+TRUNC('D-PDP'!AA48,0)</f>
        <v>0</v>
      </c>
      <c r="AB48" s="22">
        <f>+TRUNC('D-PDP'!AB48,0)</f>
        <v>0</v>
      </c>
      <c r="AC48" s="22">
        <f>+TRUNC('D-PDP'!AC48,0)</f>
        <v>0</v>
      </c>
      <c r="AD48" s="22">
        <f>+TRUNC('D-PDP'!AD48,3)</f>
        <v>0</v>
      </c>
      <c r="AE48" s="22">
        <f>+TRUNC('D-PDP'!AE48,3)</f>
        <v>0</v>
      </c>
      <c r="AF48" s="22">
        <f>+TRUNC('D-PDP'!AF48,0)</f>
        <v>0</v>
      </c>
      <c r="AG48" s="22">
        <f>+TRUNC('D-PDP'!AG48,0)</f>
        <v>0</v>
      </c>
      <c r="AH48" s="22">
        <f>+TRUNC('D-PDP'!AH48,0)</f>
        <v>0</v>
      </c>
      <c r="AI48" s="22">
        <f>+TRUNC('D-PDP'!AI48,0)</f>
        <v>0</v>
      </c>
      <c r="AJ48" s="22">
        <f>+TRUNC('D-PDP'!AJ48,6)</f>
        <v>0</v>
      </c>
      <c r="AK48" s="22">
        <f>+TRUNC('D-PDP'!AK48,6)</f>
        <v>0</v>
      </c>
      <c r="AL48" s="22">
        <f>+TRUNC('D-PDP'!AL48,6)</f>
        <v>0</v>
      </c>
      <c r="AM48" s="22">
        <f>+TRUNC('D-PDP'!AM48,0)</f>
        <v>0</v>
      </c>
      <c r="AN48" s="22">
        <f>+TRUNC('D-PDP'!AN48,3)</f>
        <v>0</v>
      </c>
      <c r="AO48" s="22">
        <f>+TRUNC('D-PDP'!AO48,0)</f>
        <v>0</v>
      </c>
      <c r="AP48" s="22">
        <f>+TRUNC('D-PDP'!AP48,6)</f>
        <v>100</v>
      </c>
      <c r="AQ48" s="22">
        <f>+TRUNC('D-PDP'!AQ48,0)</f>
        <v>0</v>
      </c>
      <c r="AR48" s="22">
        <f>+TRUNC('D-PDP'!AR48,0)</f>
        <v>0</v>
      </c>
      <c r="AS48" s="22">
        <f>+TRUNC('D-PDP'!AS48,3)</f>
        <v>0</v>
      </c>
      <c r="AT48" s="22">
        <f>+TRUNC('D-PDP'!AT48,3)</f>
        <v>0</v>
      </c>
      <c r="AU48" s="22">
        <f>+TRUNC('D-PDP'!AU48,0)</f>
        <v>0</v>
      </c>
      <c r="AV48" s="22">
        <f>+TRUNC('D-PDP'!AV48,0)</f>
        <v>0</v>
      </c>
      <c r="AW48" s="22">
        <f>+TRUNC('D-PDP'!AW48,0)</f>
        <v>0</v>
      </c>
      <c r="AX48" s="22">
        <f>+TRUNC('D-PDP'!AX48,0)</f>
        <v>0</v>
      </c>
      <c r="AY48" s="22">
        <f>+TRUNC('D-PDP'!AY48,0)</f>
        <v>0</v>
      </c>
      <c r="AZ48" s="22">
        <f>+TRUNC('D-PDP'!AZ48,3)</f>
        <v>0</v>
      </c>
      <c r="BA48" s="22">
        <f>+TRUNC('D-PDP'!BA48,0)</f>
        <v>0</v>
      </c>
      <c r="BB48" s="22">
        <f>+TRUNC('D-PDP'!BB48,0)</f>
        <v>0</v>
      </c>
      <c r="BC48" s="22">
        <f>+TRUNC('D-PDP'!BC48,0)</f>
        <v>0</v>
      </c>
      <c r="BD48" s="22">
        <f>+TRUNC('D-PDP'!BD48,3)</f>
        <v>0</v>
      </c>
      <c r="BE48" s="22">
        <f>+TRUNC('D-PDP'!BE48,3)</f>
        <v>0</v>
      </c>
      <c r="BF48" s="22">
        <f>+TRUNC('D-PDP'!BF48,0)</f>
        <v>0</v>
      </c>
      <c r="BG48" s="22">
        <f>+TRUNC('D-PDP'!BG48,0)</f>
        <v>0</v>
      </c>
      <c r="BH48" s="22">
        <f>+TRUNC('D-PDP'!BH48,0)</f>
        <v>0</v>
      </c>
      <c r="BI48" s="22">
        <f>+TRUNC('D-PDP'!BI48,0)</f>
        <v>0</v>
      </c>
      <c r="BJ48" s="22">
        <f>+TRUNC('D-PDP'!BJ48,3)</f>
        <v>101.55800000000001</v>
      </c>
      <c r="BK48" s="22">
        <f>+TRUNC('D-PDP'!BK48,3)</f>
        <v>7.3890000000000002</v>
      </c>
      <c r="BL48" s="22">
        <f>+TRUNC('D-PDP'!BL48,3)</f>
        <v>-3.7839999999999998</v>
      </c>
      <c r="BM48" s="22">
        <f>+TRUNC('D-PDP'!BM48,3)</f>
        <v>1.389</v>
      </c>
      <c r="BN48" s="22">
        <f>+TRUNC('D-PDP'!BN48,3)</f>
        <v>3.423</v>
      </c>
      <c r="BO48" s="22">
        <f>+TRUNC('D-PDP'!BO48,3)</f>
        <v>3.423</v>
      </c>
      <c r="BP48" s="22">
        <f>+TRUNC('D-PDP'!BP48,3)</f>
        <v>0</v>
      </c>
      <c r="BQ48" s="22">
        <f>+TRUNC('D-PDP'!BQ48,3)</f>
        <v>0</v>
      </c>
      <c r="BR48" s="22">
        <f>+TRUNC('D-PDP'!BR48,3)</f>
        <v>0</v>
      </c>
      <c r="BS48" s="22">
        <f>+TRUNC('D-PDP'!BS48,3)</f>
        <v>0</v>
      </c>
      <c r="BT48" s="22">
        <f>+TRUNC('D-PDP'!BT48,0)</f>
        <v>0</v>
      </c>
      <c r="BU48" s="22">
        <f>+TRUNC('D-PDP'!BU48,0)</f>
        <v>0</v>
      </c>
      <c r="BV48" s="22">
        <f>+TRUNC('D-PDP'!BV48,6)</f>
        <v>100</v>
      </c>
      <c r="BW48" s="22">
        <f>+TRUNC('D-PDP'!BW48,0)</f>
        <v>0</v>
      </c>
      <c r="BX48" s="22">
        <f>+TRUNC('D-PDP'!BX48,0)</f>
        <v>0</v>
      </c>
      <c r="BY48" s="22">
        <f>+TRUNC('D-PDP'!BY48,0)</f>
        <v>0</v>
      </c>
      <c r="BZ48" s="22">
        <f>+TRUNC('D-PDP'!BZ48,3)</f>
        <v>0</v>
      </c>
      <c r="CA48" s="22">
        <f>+TRUNC('D-PDP'!CA48,3)</f>
        <v>0.04</v>
      </c>
      <c r="CB48" s="22">
        <f>+TRUNC('D-PDP'!CB48,3)</f>
        <v>0.01</v>
      </c>
      <c r="CC48" s="22">
        <f>+TRUNC('D-PDP'!CC48,3)</f>
        <v>0.15</v>
      </c>
      <c r="CD48" s="22">
        <f>+TRUNC('D-PDP'!CD48,3)</f>
        <v>0</v>
      </c>
      <c r="CE48" s="22">
        <f>+TRUNC('D-PDP'!CE48,3)</f>
        <v>0</v>
      </c>
      <c r="CF48" s="22">
        <f>+TRUNC('D-PDP'!CF48,3)</f>
        <v>0.1</v>
      </c>
      <c r="CG48" s="22">
        <f>+TRUNC('D-PDP'!CG48,3)</f>
        <v>0</v>
      </c>
      <c r="CH48" s="22">
        <f>+TRUNC('D-PDP'!CH48,3)</f>
        <v>0</v>
      </c>
      <c r="CI48" s="22">
        <f>+TRUNC('D-PDP'!CI48,3)</f>
        <v>126023</v>
      </c>
      <c r="CJ48" s="22">
        <f>+TRUNC('D-PDP'!CJ48,3)</f>
        <v>0</v>
      </c>
      <c r="CK48" s="22">
        <f>+TRUNC('D-PDP'!CK48,3)</f>
        <v>0</v>
      </c>
      <c r="CL48" s="22">
        <f>+TRUNC('D-PDP'!CL48,3)</f>
        <v>0</v>
      </c>
      <c r="CM48" s="22">
        <f>+TRUNC('D-PDP'!CM48,3)</f>
        <v>0</v>
      </c>
      <c r="CN48" s="22">
        <f>+TRUNC('D-PDP'!CN48,0)</f>
        <v>0</v>
      </c>
      <c r="CO48" s="22">
        <f>+TRUNC('D-PDP'!CO48,3)</f>
        <v>0</v>
      </c>
      <c r="CP48" s="22">
        <f>+TRUNC('D-PDP'!CP48,0)</f>
        <v>0</v>
      </c>
      <c r="CQ48" s="22">
        <f>+TRUNC('D-PDP'!CQ48,0)</f>
        <v>0</v>
      </c>
      <c r="CR48" s="22">
        <f>+TRUNC('D-PDP'!CR48,0)</f>
        <v>0</v>
      </c>
      <c r="CS48" s="22">
        <f>+TRUNC('D-PDP'!CS48,0)</f>
        <v>0</v>
      </c>
      <c r="CT48" s="22">
        <f>+TRUNC('D-PDP'!CT48,0)</f>
        <v>0</v>
      </c>
      <c r="CU48" s="22">
        <f>+TRUNC('D-PDP'!CU48,6)</f>
        <v>100</v>
      </c>
      <c r="CV48" s="22">
        <f>+TRUNC('D-PDP'!CV48,0)</f>
        <v>0</v>
      </c>
      <c r="CW48" s="22">
        <f>+TRUNC('D-PDP'!CW48,0)</f>
        <v>0</v>
      </c>
      <c r="CX48" s="22">
        <f>+TRUNC('D-PDP'!CX48,0)</f>
        <v>0</v>
      </c>
      <c r="CY48" s="22">
        <f>+TRUNC('D-PDP'!CY48,0)</f>
        <v>0</v>
      </c>
      <c r="CZ48" s="22">
        <f>+TRUNC('D-PDP'!CZ48,0)</f>
        <v>0</v>
      </c>
      <c r="DA48" s="22">
        <f>+TRUNC('D-PDP'!DA48,0)</f>
        <v>0</v>
      </c>
      <c r="DB48" s="22">
        <f>+TRUNC('D-PDP'!DB48,0)</f>
        <v>0</v>
      </c>
      <c r="DC48" s="22">
        <f>+TRUNC('D-PDP'!DC48,0)</f>
        <v>0</v>
      </c>
      <c r="DD48" s="22">
        <f>+TRUNC('D-PDP'!DD48,0)</f>
        <v>0</v>
      </c>
      <c r="DE48" s="22">
        <f>+TRUNC('D-PDP'!DE48,0)</f>
        <v>0</v>
      </c>
      <c r="DF48" s="22">
        <f>+TRUNC('D-PDP'!DF48,0)</f>
        <v>0</v>
      </c>
      <c r="DG48" s="22">
        <f>+TRUNC('D-PDP'!DG48,0)</f>
        <v>0</v>
      </c>
      <c r="DH48" s="22">
        <f>+TRUNC('D-PDP'!DH48,0)</f>
        <v>0</v>
      </c>
      <c r="DI48" s="22">
        <f>+TRUNC('D-PDP'!DI48,0)</f>
        <v>0</v>
      </c>
      <c r="DJ48" s="22">
        <f>+TRUNC('D-PDP'!DJ48,6)</f>
        <v>100</v>
      </c>
      <c r="DK48" s="22">
        <f>+TRUNC('D-PDP'!DK48,0)</f>
        <v>0</v>
      </c>
      <c r="DL48" s="22">
        <f>+TRUNC('D-PDP'!DL48,0)</f>
        <v>0</v>
      </c>
      <c r="DM48" s="22">
        <f>+TRUNC('D-PDP'!DM48,0)</f>
        <v>0</v>
      </c>
      <c r="DN48" s="22">
        <f>+TRUNC('D-PDP'!DN48,0)</f>
        <v>0</v>
      </c>
      <c r="DO48" s="22">
        <f>+TRUNC('D-PDP'!DO48,0)</f>
        <v>0</v>
      </c>
      <c r="DP48" s="22">
        <f>+TRUNC('D-PDP'!DP48,0)</f>
        <v>0</v>
      </c>
    </row>
    <row r="49" spans="3:120" x14ac:dyDescent="0.2">
      <c r="C49" s="11">
        <f>+'D-PDP'!C49</f>
        <v>2036</v>
      </c>
      <c r="D49" s="41">
        <f>+TRUNC('D-PDP'!D49,0)</f>
        <v>0</v>
      </c>
      <c r="E49" s="41">
        <f>+TRUNC('D-PDP'!E49,0)</f>
        <v>0</v>
      </c>
      <c r="F49" s="41">
        <f>+TRUNC('D-PDP'!F49,0)</f>
        <v>0</v>
      </c>
      <c r="G49" s="41">
        <f>+TRUNC('D-PDP'!G49,0)</f>
        <v>0</v>
      </c>
      <c r="H49" s="41">
        <f>+TRUNC('D-PDP'!H49,0)</f>
        <v>0</v>
      </c>
      <c r="I49" s="41">
        <f>+TRUNC('D-PDP'!I49,0)</f>
        <v>0</v>
      </c>
      <c r="J49" s="41">
        <f>+TRUNC('D-PDP'!J49,0)</f>
        <v>0</v>
      </c>
      <c r="K49" s="22">
        <f>+TRUNC('D-PDP'!K49,0)</f>
        <v>14238</v>
      </c>
      <c r="L49" s="22">
        <f>+TRUNC('D-PDP'!L49,0)</f>
        <v>0</v>
      </c>
      <c r="M49" s="22">
        <f>+TRUNC('D-PDP'!M49,3)</f>
        <v>2919</v>
      </c>
      <c r="N49" s="22">
        <f>+TRUNC('D-PDP'!N49,3)</f>
        <v>2918.712</v>
      </c>
      <c r="O49" s="22">
        <f>+TRUNC('D-PDP'!O49,3)</f>
        <v>0</v>
      </c>
      <c r="P49" s="22">
        <f>+TRUNC('D-PDP'!P49,3)</f>
        <v>0</v>
      </c>
      <c r="Q49" s="22">
        <f>+TRUNC('D-PDP'!Q49,3)</f>
        <v>0</v>
      </c>
      <c r="R49" s="22">
        <f>+TRUNC('D-PDP'!R49,3)</f>
        <v>0</v>
      </c>
      <c r="S49" s="22">
        <f>+TRUNC('D-PDP'!S49,0)</f>
        <v>0</v>
      </c>
      <c r="T49" s="22">
        <f>+TRUNC('D-PDP'!T49,0)</f>
        <v>0</v>
      </c>
      <c r="U49" s="22">
        <f>+TRUNC('D-PDP'!U49,0)</f>
        <v>0</v>
      </c>
      <c r="V49" s="22">
        <f>+TRUNC('D-PDP'!V49,0)</f>
        <v>0</v>
      </c>
      <c r="W49" s="22">
        <f>+TRUNC('D-PDP'!W49,0)</f>
        <v>73126</v>
      </c>
      <c r="X49" s="22">
        <f>+TRUNC('D-PDP'!X49,0)</f>
        <v>0</v>
      </c>
      <c r="Y49" s="22">
        <f>+TRUNC('D-PDP'!Y49,0)</f>
        <v>0</v>
      </c>
      <c r="Z49" s="22">
        <f>+TRUNC('D-PDP'!Z49,0)</f>
        <v>73126</v>
      </c>
      <c r="AA49" s="22">
        <f>+TRUNC('D-PDP'!AA49,0)</f>
        <v>0</v>
      </c>
      <c r="AB49" s="22">
        <f>+TRUNC('D-PDP'!AB49,0)</f>
        <v>0</v>
      </c>
      <c r="AC49" s="22">
        <f>+TRUNC('D-PDP'!AC49,0)</f>
        <v>0</v>
      </c>
      <c r="AD49" s="22">
        <f>+TRUNC('D-PDP'!AD49,3)</f>
        <v>0</v>
      </c>
      <c r="AE49" s="22">
        <f>+TRUNC('D-PDP'!AE49,3)</f>
        <v>0</v>
      </c>
      <c r="AF49" s="22">
        <f>+TRUNC('D-PDP'!AF49,0)</f>
        <v>0</v>
      </c>
      <c r="AG49" s="22">
        <f>+TRUNC('D-PDP'!AG49,0)</f>
        <v>0</v>
      </c>
      <c r="AH49" s="22">
        <f>+TRUNC('D-PDP'!AH49,0)</f>
        <v>0</v>
      </c>
      <c r="AI49" s="22">
        <f>+TRUNC('D-PDP'!AI49,0)</f>
        <v>0</v>
      </c>
      <c r="AJ49" s="22">
        <f>+TRUNC('D-PDP'!AJ49,6)</f>
        <v>0</v>
      </c>
      <c r="AK49" s="22">
        <f>+TRUNC('D-PDP'!AK49,6)</f>
        <v>0</v>
      </c>
      <c r="AL49" s="22">
        <f>+TRUNC('D-PDP'!AL49,6)</f>
        <v>0</v>
      </c>
      <c r="AM49" s="22">
        <f>+TRUNC('D-PDP'!AM49,0)</f>
        <v>0</v>
      </c>
      <c r="AN49" s="22">
        <f>+TRUNC('D-PDP'!AN49,3)</f>
        <v>0</v>
      </c>
      <c r="AO49" s="22">
        <f>+TRUNC('D-PDP'!AO49,0)</f>
        <v>0</v>
      </c>
      <c r="AP49" s="22">
        <f>+TRUNC('D-PDP'!AP49,6)</f>
        <v>100</v>
      </c>
      <c r="AQ49" s="22">
        <f>+TRUNC('D-PDP'!AQ49,0)</f>
        <v>0</v>
      </c>
      <c r="AR49" s="22">
        <f>+TRUNC('D-PDP'!AR49,0)</f>
        <v>0</v>
      </c>
      <c r="AS49" s="22">
        <f>+TRUNC('D-PDP'!AS49,3)</f>
        <v>0</v>
      </c>
      <c r="AT49" s="22">
        <f>+TRUNC('D-PDP'!AT49,3)</f>
        <v>0</v>
      </c>
      <c r="AU49" s="22">
        <f>+TRUNC('D-PDP'!AU49,0)</f>
        <v>0</v>
      </c>
      <c r="AV49" s="22">
        <f>+TRUNC('D-PDP'!AV49,0)</f>
        <v>0</v>
      </c>
      <c r="AW49" s="22">
        <f>+TRUNC('D-PDP'!AW49,0)</f>
        <v>0</v>
      </c>
      <c r="AX49" s="22">
        <f>+TRUNC('D-PDP'!AX49,0)</f>
        <v>0</v>
      </c>
      <c r="AY49" s="22">
        <f>+TRUNC('D-PDP'!AY49,0)</f>
        <v>0</v>
      </c>
      <c r="AZ49" s="22">
        <f>+TRUNC('D-PDP'!AZ49,3)</f>
        <v>0</v>
      </c>
      <c r="BA49" s="22">
        <f>+TRUNC('D-PDP'!BA49,0)</f>
        <v>0</v>
      </c>
      <c r="BB49" s="22">
        <f>+TRUNC('D-PDP'!BB49,0)</f>
        <v>0</v>
      </c>
      <c r="BC49" s="22">
        <f>+TRUNC('D-PDP'!BC49,0)</f>
        <v>0</v>
      </c>
      <c r="BD49" s="22">
        <f>+TRUNC('D-PDP'!BD49,3)</f>
        <v>0</v>
      </c>
      <c r="BE49" s="22">
        <f>+TRUNC('D-PDP'!BE49,3)</f>
        <v>0</v>
      </c>
      <c r="BF49" s="22">
        <f>+TRUNC('D-PDP'!BF49,0)</f>
        <v>0</v>
      </c>
      <c r="BG49" s="22">
        <f>+TRUNC('D-PDP'!BG49,0)</f>
        <v>0</v>
      </c>
      <c r="BH49" s="22">
        <f>+TRUNC('D-PDP'!BH49,0)</f>
        <v>0</v>
      </c>
      <c r="BI49" s="22">
        <f>+TRUNC('D-PDP'!BI49,0)</f>
        <v>0</v>
      </c>
      <c r="BJ49" s="22">
        <f>+TRUNC('D-PDP'!BJ49,3)</f>
        <v>101.55800000000001</v>
      </c>
      <c r="BK49" s="22">
        <f>+TRUNC('D-PDP'!BK49,3)</f>
        <v>7.3890000000000002</v>
      </c>
      <c r="BL49" s="22">
        <f>+TRUNC('D-PDP'!BL49,3)</f>
        <v>-3.7839999999999998</v>
      </c>
      <c r="BM49" s="22">
        <f>+TRUNC('D-PDP'!BM49,3)</f>
        <v>1.389</v>
      </c>
      <c r="BN49" s="22">
        <f>+TRUNC('D-PDP'!BN49,3)</f>
        <v>3.423</v>
      </c>
      <c r="BO49" s="22">
        <f>+TRUNC('D-PDP'!BO49,3)</f>
        <v>3.423</v>
      </c>
      <c r="BP49" s="22">
        <f>+TRUNC('D-PDP'!BP49,3)</f>
        <v>0</v>
      </c>
      <c r="BQ49" s="22">
        <f>+TRUNC('D-PDP'!BQ49,3)</f>
        <v>0</v>
      </c>
      <c r="BR49" s="22">
        <f>+TRUNC('D-PDP'!BR49,3)</f>
        <v>0</v>
      </c>
      <c r="BS49" s="22">
        <f>+TRUNC('D-PDP'!BS49,3)</f>
        <v>0</v>
      </c>
      <c r="BT49" s="22">
        <f>+TRUNC('D-PDP'!BT49,0)</f>
        <v>0</v>
      </c>
      <c r="BU49" s="22">
        <f>+TRUNC('D-PDP'!BU49,0)</f>
        <v>0</v>
      </c>
      <c r="BV49" s="22">
        <f>+TRUNC('D-PDP'!BV49,6)</f>
        <v>100</v>
      </c>
      <c r="BW49" s="22">
        <f>+TRUNC('D-PDP'!BW49,0)</f>
        <v>0</v>
      </c>
      <c r="BX49" s="22">
        <f>+TRUNC('D-PDP'!BX49,0)</f>
        <v>0</v>
      </c>
      <c r="BY49" s="22">
        <f>+TRUNC('D-PDP'!BY49,0)</f>
        <v>0</v>
      </c>
      <c r="BZ49" s="22">
        <f>+TRUNC('D-PDP'!BZ49,3)</f>
        <v>0</v>
      </c>
      <c r="CA49" s="22">
        <f>+TRUNC('D-PDP'!CA49,3)</f>
        <v>0.04</v>
      </c>
      <c r="CB49" s="22">
        <f>+TRUNC('D-PDP'!CB49,3)</f>
        <v>0.01</v>
      </c>
      <c r="CC49" s="22">
        <f>+TRUNC('D-PDP'!CC49,3)</f>
        <v>0.15</v>
      </c>
      <c r="CD49" s="22">
        <f>+TRUNC('D-PDP'!CD49,3)</f>
        <v>0</v>
      </c>
      <c r="CE49" s="22">
        <f>+TRUNC('D-PDP'!CE49,3)</f>
        <v>0</v>
      </c>
      <c r="CF49" s="22">
        <f>+TRUNC('D-PDP'!CF49,3)</f>
        <v>0.1</v>
      </c>
      <c r="CG49" s="22">
        <f>+TRUNC('D-PDP'!CG49,3)</f>
        <v>0</v>
      </c>
      <c r="CH49" s="22">
        <f>+TRUNC('D-PDP'!CH49,3)</f>
        <v>0</v>
      </c>
      <c r="CI49" s="22">
        <f>+TRUNC('D-PDP'!CI49,3)</f>
        <v>126023</v>
      </c>
      <c r="CJ49" s="22">
        <f>+TRUNC('D-PDP'!CJ49,3)</f>
        <v>0</v>
      </c>
      <c r="CK49" s="22">
        <f>+TRUNC('D-PDP'!CK49,3)</f>
        <v>0</v>
      </c>
      <c r="CL49" s="22">
        <f>+TRUNC('D-PDP'!CL49,3)</f>
        <v>0</v>
      </c>
      <c r="CM49" s="22">
        <f>+TRUNC('D-PDP'!CM49,3)</f>
        <v>0</v>
      </c>
      <c r="CN49" s="22">
        <f>+TRUNC('D-PDP'!CN49,0)</f>
        <v>0</v>
      </c>
      <c r="CO49" s="22">
        <f>+TRUNC('D-PDP'!CO49,3)</f>
        <v>0</v>
      </c>
      <c r="CP49" s="22">
        <f>+TRUNC('D-PDP'!CP49,0)</f>
        <v>0</v>
      </c>
      <c r="CQ49" s="22">
        <f>+TRUNC('D-PDP'!CQ49,0)</f>
        <v>0</v>
      </c>
      <c r="CR49" s="22">
        <f>+TRUNC('D-PDP'!CR49,0)</f>
        <v>0</v>
      </c>
      <c r="CS49" s="22">
        <f>+TRUNC('D-PDP'!CS49,0)</f>
        <v>0</v>
      </c>
      <c r="CT49" s="22">
        <f>+TRUNC('D-PDP'!CT49,0)</f>
        <v>0</v>
      </c>
      <c r="CU49" s="22">
        <f>+TRUNC('D-PDP'!CU49,6)</f>
        <v>100</v>
      </c>
      <c r="CV49" s="22">
        <f>+TRUNC('D-PDP'!CV49,0)</f>
        <v>0</v>
      </c>
      <c r="CW49" s="22">
        <f>+TRUNC('D-PDP'!CW49,0)</f>
        <v>0</v>
      </c>
      <c r="CX49" s="22">
        <f>+TRUNC('D-PDP'!CX49,0)</f>
        <v>0</v>
      </c>
      <c r="CY49" s="22">
        <f>+TRUNC('D-PDP'!CY49,0)</f>
        <v>0</v>
      </c>
      <c r="CZ49" s="22">
        <f>+TRUNC('D-PDP'!CZ49,0)</f>
        <v>0</v>
      </c>
      <c r="DA49" s="22">
        <f>+TRUNC('D-PDP'!DA49,0)</f>
        <v>0</v>
      </c>
      <c r="DB49" s="22">
        <f>+TRUNC('D-PDP'!DB49,0)</f>
        <v>0</v>
      </c>
      <c r="DC49" s="22">
        <f>+TRUNC('D-PDP'!DC49,0)</f>
        <v>0</v>
      </c>
      <c r="DD49" s="22">
        <f>+TRUNC('D-PDP'!DD49,0)</f>
        <v>0</v>
      </c>
      <c r="DE49" s="22">
        <f>+TRUNC('D-PDP'!DE49,0)</f>
        <v>0</v>
      </c>
      <c r="DF49" s="22">
        <f>+TRUNC('D-PDP'!DF49,0)</f>
        <v>0</v>
      </c>
      <c r="DG49" s="22">
        <f>+TRUNC('D-PDP'!DG49,0)</f>
        <v>0</v>
      </c>
      <c r="DH49" s="22">
        <f>+TRUNC('D-PDP'!DH49,0)</f>
        <v>0</v>
      </c>
      <c r="DI49" s="22">
        <f>+TRUNC('D-PDP'!DI49,0)</f>
        <v>0</v>
      </c>
      <c r="DJ49" s="22">
        <f>+TRUNC('D-PDP'!DJ49,6)</f>
        <v>100</v>
      </c>
      <c r="DK49" s="22">
        <f>+TRUNC('D-PDP'!DK49,0)</f>
        <v>0</v>
      </c>
      <c r="DL49" s="22">
        <f>+TRUNC('D-PDP'!DL49,0)</f>
        <v>0</v>
      </c>
      <c r="DM49" s="22">
        <f>+TRUNC('D-PDP'!DM49,0)</f>
        <v>0</v>
      </c>
      <c r="DN49" s="22">
        <f>+TRUNC('D-PDP'!DN49,0)</f>
        <v>0</v>
      </c>
      <c r="DO49" s="22">
        <f>+TRUNC('D-PDP'!DO49,0)</f>
        <v>0</v>
      </c>
      <c r="DP49" s="22">
        <f>+TRUNC('D-PDP'!DP49,0)</f>
        <v>0</v>
      </c>
    </row>
    <row r="50" spans="3:120" x14ac:dyDescent="0.2">
      <c r="C50" s="11">
        <f>+'D-PDP'!C50</f>
        <v>2037</v>
      </c>
      <c r="D50" s="41">
        <f>+TRUNC('D-PDP'!D50,0)</f>
        <v>0</v>
      </c>
      <c r="E50" s="41">
        <f>+TRUNC('D-PDP'!E50,0)</f>
        <v>0</v>
      </c>
      <c r="F50" s="41">
        <f>+TRUNC('D-PDP'!F50,0)</f>
        <v>0</v>
      </c>
      <c r="G50" s="41">
        <f>+TRUNC('D-PDP'!G50,0)</f>
        <v>0</v>
      </c>
      <c r="H50" s="41">
        <f>+TRUNC('D-PDP'!H50,0)</f>
        <v>0</v>
      </c>
      <c r="I50" s="41">
        <f>+TRUNC('D-PDP'!I50,0)</f>
        <v>0</v>
      </c>
      <c r="J50" s="41">
        <f>+TRUNC('D-PDP'!J50,0)</f>
        <v>0</v>
      </c>
      <c r="K50" s="22">
        <f>+TRUNC('D-PDP'!K50,0)</f>
        <v>13275</v>
      </c>
      <c r="L50" s="22">
        <f>+TRUNC('D-PDP'!L50,0)</f>
        <v>0</v>
      </c>
      <c r="M50" s="22">
        <f>+TRUNC('D-PDP'!M50,3)</f>
        <v>2722</v>
      </c>
      <c r="N50" s="22">
        <f>+TRUNC('D-PDP'!N50,3)</f>
        <v>2721.518</v>
      </c>
      <c r="O50" s="22">
        <f>+TRUNC('D-PDP'!O50,3)</f>
        <v>0</v>
      </c>
      <c r="P50" s="22">
        <f>+TRUNC('D-PDP'!P50,3)</f>
        <v>0</v>
      </c>
      <c r="Q50" s="22">
        <f>+TRUNC('D-PDP'!Q50,3)</f>
        <v>0</v>
      </c>
      <c r="R50" s="22">
        <f>+TRUNC('D-PDP'!R50,3)</f>
        <v>0</v>
      </c>
      <c r="S50" s="22">
        <f>+TRUNC('D-PDP'!S50,0)</f>
        <v>0</v>
      </c>
      <c r="T50" s="22">
        <f>+TRUNC('D-PDP'!T50,0)</f>
        <v>0</v>
      </c>
      <c r="U50" s="22">
        <f>+TRUNC('D-PDP'!U50,0)</f>
        <v>0</v>
      </c>
      <c r="V50" s="22">
        <f>+TRUNC('D-PDP'!V50,0)</f>
        <v>0</v>
      </c>
      <c r="W50" s="22">
        <f>+TRUNC('D-PDP'!W50,0)</f>
        <v>73571</v>
      </c>
      <c r="X50" s="22">
        <f>+TRUNC('D-PDP'!X50,0)</f>
        <v>0</v>
      </c>
      <c r="Y50" s="22">
        <f>+TRUNC('D-PDP'!Y50,0)</f>
        <v>0</v>
      </c>
      <c r="Z50" s="22">
        <f>+TRUNC('D-PDP'!Z50,0)</f>
        <v>73571</v>
      </c>
      <c r="AA50" s="22">
        <f>+TRUNC('D-PDP'!AA50,0)</f>
        <v>0</v>
      </c>
      <c r="AB50" s="22">
        <f>+TRUNC('D-PDP'!AB50,0)</f>
        <v>0</v>
      </c>
      <c r="AC50" s="22">
        <f>+TRUNC('D-PDP'!AC50,0)</f>
        <v>0</v>
      </c>
      <c r="AD50" s="22">
        <f>+TRUNC('D-PDP'!AD50,3)</f>
        <v>0</v>
      </c>
      <c r="AE50" s="22">
        <f>+TRUNC('D-PDP'!AE50,3)</f>
        <v>0</v>
      </c>
      <c r="AF50" s="22">
        <f>+TRUNC('D-PDP'!AF50,0)</f>
        <v>0</v>
      </c>
      <c r="AG50" s="22">
        <f>+TRUNC('D-PDP'!AG50,0)</f>
        <v>0</v>
      </c>
      <c r="AH50" s="22">
        <f>+TRUNC('D-PDP'!AH50,0)</f>
        <v>0</v>
      </c>
      <c r="AI50" s="22">
        <f>+TRUNC('D-PDP'!AI50,0)</f>
        <v>0</v>
      </c>
      <c r="AJ50" s="22">
        <f>+TRUNC('D-PDP'!AJ50,6)</f>
        <v>0</v>
      </c>
      <c r="AK50" s="22">
        <f>+TRUNC('D-PDP'!AK50,6)</f>
        <v>0</v>
      </c>
      <c r="AL50" s="22">
        <f>+TRUNC('D-PDP'!AL50,6)</f>
        <v>0</v>
      </c>
      <c r="AM50" s="22">
        <f>+TRUNC('D-PDP'!AM50,0)</f>
        <v>0</v>
      </c>
      <c r="AN50" s="22">
        <f>+TRUNC('D-PDP'!AN50,3)</f>
        <v>0</v>
      </c>
      <c r="AO50" s="22">
        <f>+TRUNC('D-PDP'!AO50,0)</f>
        <v>0</v>
      </c>
      <c r="AP50" s="22">
        <f>+TRUNC('D-PDP'!AP50,6)</f>
        <v>100</v>
      </c>
      <c r="AQ50" s="22">
        <f>+TRUNC('D-PDP'!AQ50,0)</f>
        <v>0</v>
      </c>
      <c r="AR50" s="22">
        <f>+TRUNC('D-PDP'!AR50,0)</f>
        <v>0</v>
      </c>
      <c r="AS50" s="22">
        <f>+TRUNC('D-PDP'!AS50,3)</f>
        <v>0</v>
      </c>
      <c r="AT50" s="22">
        <f>+TRUNC('D-PDP'!AT50,3)</f>
        <v>0</v>
      </c>
      <c r="AU50" s="22">
        <f>+TRUNC('D-PDP'!AU50,0)</f>
        <v>0</v>
      </c>
      <c r="AV50" s="22">
        <f>+TRUNC('D-PDP'!AV50,0)</f>
        <v>0</v>
      </c>
      <c r="AW50" s="22">
        <f>+TRUNC('D-PDP'!AW50,0)</f>
        <v>0</v>
      </c>
      <c r="AX50" s="22">
        <f>+TRUNC('D-PDP'!AX50,0)</f>
        <v>0</v>
      </c>
      <c r="AY50" s="22">
        <f>+TRUNC('D-PDP'!AY50,0)</f>
        <v>0</v>
      </c>
      <c r="AZ50" s="22">
        <f>+TRUNC('D-PDP'!AZ50,3)</f>
        <v>0</v>
      </c>
      <c r="BA50" s="22">
        <f>+TRUNC('D-PDP'!BA50,0)</f>
        <v>0</v>
      </c>
      <c r="BB50" s="22">
        <f>+TRUNC('D-PDP'!BB50,0)</f>
        <v>0</v>
      </c>
      <c r="BC50" s="22">
        <f>+TRUNC('D-PDP'!BC50,0)</f>
        <v>0</v>
      </c>
      <c r="BD50" s="22">
        <f>+TRUNC('D-PDP'!BD50,3)</f>
        <v>0</v>
      </c>
      <c r="BE50" s="22">
        <f>+TRUNC('D-PDP'!BE50,3)</f>
        <v>0</v>
      </c>
      <c r="BF50" s="22">
        <f>+TRUNC('D-PDP'!BF50,0)</f>
        <v>0</v>
      </c>
      <c r="BG50" s="22">
        <f>+TRUNC('D-PDP'!BG50,0)</f>
        <v>0</v>
      </c>
      <c r="BH50" s="22">
        <f>+TRUNC('D-PDP'!BH50,0)</f>
        <v>0</v>
      </c>
      <c r="BI50" s="22">
        <f>+TRUNC('D-PDP'!BI50,0)</f>
        <v>0</v>
      </c>
      <c r="BJ50" s="22">
        <f>+TRUNC('D-PDP'!BJ50,3)</f>
        <v>101.55800000000001</v>
      </c>
      <c r="BK50" s="22">
        <f>+TRUNC('D-PDP'!BK50,3)</f>
        <v>7.3890000000000002</v>
      </c>
      <c r="BL50" s="22">
        <f>+TRUNC('D-PDP'!BL50,3)</f>
        <v>-3.7839999999999998</v>
      </c>
      <c r="BM50" s="22">
        <f>+TRUNC('D-PDP'!BM50,3)</f>
        <v>1.389</v>
      </c>
      <c r="BN50" s="22">
        <f>+TRUNC('D-PDP'!BN50,3)</f>
        <v>3.423</v>
      </c>
      <c r="BO50" s="22">
        <f>+TRUNC('D-PDP'!BO50,3)</f>
        <v>3.423</v>
      </c>
      <c r="BP50" s="22">
        <f>+TRUNC('D-PDP'!BP50,3)</f>
        <v>0</v>
      </c>
      <c r="BQ50" s="22">
        <f>+TRUNC('D-PDP'!BQ50,3)</f>
        <v>0</v>
      </c>
      <c r="BR50" s="22">
        <f>+TRUNC('D-PDP'!BR50,3)</f>
        <v>0</v>
      </c>
      <c r="BS50" s="22">
        <f>+TRUNC('D-PDP'!BS50,3)</f>
        <v>0</v>
      </c>
      <c r="BT50" s="22">
        <f>+TRUNC('D-PDP'!BT50,0)</f>
        <v>0</v>
      </c>
      <c r="BU50" s="22">
        <f>+TRUNC('D-PDP'!BU50,0)</f>
        <v>0</v>
      </c>
      <c r="BV50" s="22">
        <f>+TRUNC('D-PDP'!BV50,6)</f>
        <v>100</v>
      </c>
      <c r="BW50" s="22">
        <f>+TRUNC('D-PDP'!BW50,0)</f>
        <v>0</v>
      </c>
      <c r="BX50" s="22">
        <f>+TRUNC('D-PDP'!BX50,0)</f>
        <v>0</v>
      </c>
      <c r="BY50" s="22">
        <f>+TRUNC('D-PDP'!BY50,0)</f>
        <v>0</v>
      </c>
      <c r="BZ50" s="22">
        <f>+TRUNC('D-PDP'!BZ50,3)</f>
        <v>0</v>
      </c>
      <c r="CA50" s="22">
        <f>+TRUNC('D-PDP'!CA50,3)</f>
        <v>0.04</v>
      </c>
      <c r="CB50" s="22">
        <f>+TRUNC('D-PDP'!CB50,3)</f>
        <v>0.01</v>
      </c>
      <c r="CC50" s="22">
        <f>+TRUNC('D-PDP'!CC50,3)</f>
        <v>0.15</v>
      </c>
      <c r="CD50" s="22">
        <f>+TRUNC('D-PDP'!CD50,3)</f>
        <v>0</v>
      </c>
      <c r="CE50" s="22">
        <f>+TRUNC('D-PDP'!CE50,3)</f>
        <v>0</v>
      </c>
      <c r="CF50" s="22">
        <f>+TRUNC('D-PDP'!CF50,3)</f>
        <v>0.1</v>
      </c>
      <c r="CG50" s="22">
        <f>+TRUNC('D-PDP'!CG50,3)</f>
        <v>0</v>
      </c>
      <c r="CH50" s="22">
        <f>+TRUNC('D-PDP'!CH50,3)</f>
        <v>0</v>
      </c>
      <c r="CI50" s="22">
        <f>+TRUNC('D-PDP'!CI50,3)</f>
        <v>126023</v>
      </c>
      <c r="CJ50" s="22">
        <f>+TRUNC('D-PDP'!CJ50,3)</f>
        <v>0</v>
      </c>
      <c r="CK50" s="22">
        <f>+TRUNC('D-PDP'!CK50,3)</f>
        <v>0</v>
      </c>
      <c r="CL50" s="22">
        <f>+TRUNC('D-PDP'!CL50,3)</f>
        <v>0</v>
      </c>
      <c r="CM50" s="22">
        <f>+TRUNC('D-PDP'!CM50,3)</f>
        <v>0</v>
      </c>
      <c r="CN50" s="22">
        <f>+TRUNC('D-PDP'!CN50,0)</f>
        <v>0</v>
      </c>
      <c r="CO50" s="22">
        <f>+TRUNC('D-PDP'!CO50,3)</f>
        <v>0</v>
      </c>
      <c r="CP50" s="22">
        <f>+TRUNC('D-PDP'!CP50,0)</f>
        <v>0</v>
      </c>
      <c r="CQ50" s="22">
        <f>+TRUNC('D-PDP'!CQ50,0)</f>
        <v>0</v>
      </c>
      <c r="CR50" s="22">
        <f>+TRUNC('D-PDP'!CR50,0)</f>
        <v>0</v>
      </c>
      <c r="CS50" s="22">
        <f>+TRUNC('D-PDP'!CS50,0)</f>
        <v>0</v>
      </c>
      <c r="CT50" s="22">
        <f>+TRUNC('D-PDP'!CT50,0)</f>
        <v>0</v>
      </c>
      <c r="CU50" s="22">
        <f>+TRUNC('D-PDP'!CU50,6)</f>
        <v>100</v>
      </c>
      <c r="CV50" s="22">
        <f>+TRUNC('D-PDP'!CV50,0)</f>
        <v>0</v>
      </c>
      <c r="CW50" s="22">
        <f>+TRUNC('D-PDP'!CW50,0)</f>
        <v>0</v>
      </c>
      <c r="CX50" s="22">
        <f>+TRUNC('D-PDP'!CX50,0)</f>
        <v>0</v>
      </c>
      <c r="CY50" s="22">
        <f>+TRUNC('D-PDP'!CY50,0)</f>
        <v>0</v>
      </c>
      <c r="CZ50" s="22">
        <f>+TRUNC('D-PDP'!CZ50,0)</f>
        <v>0</v>
      </c>
      <c r="DA50" s="22">
        <f>+TRUNC('D-PDP'!DA50,0)</f>
        <v>0</v>
      </c>
      <c r="DB50" s="22">
        <f>+TRUNC('D-PDP'!DB50,0)</f>
        <v>0</v>
      </c>
      <c r="DC50" s="22">
        <f>+TRUNC('D-PDP'!DC50,0)</f>
        <v>0</v>
      </c>
      <c r="DD50" s="22">
        <f>+TRUNC('D-PDP'!DD50,0)</f>
        <v>0</v>
      </c>
      <c r="DE50" s="22">
        <f>+TRUNC('D-PDP'!DE50,0)</f>
        <v>0</v>
      </c>
      <c r="DF50" s="22">
        <f>+TRUNC('D-PDP'!DF50,0)</f>
        <v>0</v>
      </c>
      <c r="DG50" s="22">
        <f>+TRUNC('D-PDP'!DG50,0)</f>
        <v>0</v>
      </c>
      <c r="DH50" s="22">
        <f>+TRUNC('D-PDP'!DH50,0)</f>
        <v>0</v>
      </c>
      <c r="DI50" s="22">
        <f>+TRUNC('D-PDP'!DI50,0)</f>
        <v>0</v>
      </c>
      <c r="DJ50" s="22">
        <f>+TRUNC('D-PDP'!DJ50,6)</f>
        <v>100</v>
      </c>
      <c r="DK50" s="22">
        <f>+TRUNC('D-PDP'!DK50,0)</f>
        <v>0</v>
      </c>
      <c r="DL50" s="22">
        <f>+TRUNC('D-PDP'!DL50,0)</f>
        <v>0</v>
      </c>
      <c r="DM50" s="22">
        <f>+TRUNC('D-PDP'!DM50,0)</f>
        <v>0</v>
      </c>
      <c r="DN50" s="22">
        <f>+TRUNC('D-PDP'!DN50,0)</f>
        <v>0</v>
      </c>
      <c r="DO50" s="22">
        <f>+TRUNC('D-PDP'!DO50,0)</f>
        <v>0</v>
      </c>
      <c r="DP50" s="22">
        <f>+TRUNC('D-PDP'!DP50,0)</f>
        <v>0</v>
      </c>
    </row>
    <row r="51" spans="3:120" x14ac:dyDescent="0.2">
      <c r="C51" s="11">
        <f>+'D-PDP'!C51</f>
        <v>2038</v>
      </c>
      <c r="D51" s="41">
        <f>+TRUNC('D-PDP'!D51,0)</f>
        <v>0</v>
      </c>
      <c r="E51" s="41">
        <f>+TRUNC('D-PDP'!E51,0)</f>
        <v>0</v>
      </c>
      <c r="F51" s="41">
        <f>+TRUNC('D-PDP'!F51,0)</f>
        <v>0</v>
      </c>
      <c r="G51" s="41">
        <f>+TRUNC('D-PDP'!G51,0)</f>
        <v>0</v>
      </c>
      <c r="H51" s="41">
        <f>+TRUNC('D-PDP'!H51,0)</f>
        <v>0</v>
      </c>
      <c r="I51" s="41">
        <f>+TRUNC('D-PDP'!I51,0)</f>
        <v>0</v>
      </c>
      <c r="J51" s="41">
        <f>+TRUNC('D-PDP'!J51,0)</f>
        <v>0</v>
      </c>
      <c r="K51" s="22">
        <f>+TRUNC('D-PDP'!K51,0)</f>
        <v>12452</v>
      </c>
      <c r="L51" s="22">
        <f>+TRUNC('D-PDP'!L51,0)</f>
        <v>0</v>
      </c>
      <c r="M51" s="22">
        <f>+TRUNC('D-PDP'!M51,3)</f>
        <v>2553</v>
      </c>
      <c r="N51" s="22">
        <f>+TRUNC('D-PDP'!N51,3)</f>
        <v>2552.527</v>
      </c>
      <c r="O51" s="22">
        <f>+TRUNC('D-PDP'!O51,3)</f>
        <v>0</v>
      </c>
      <c r="P51" s="22">
        <f>+TRUNC('D-PDP'!P51,3)</f>
        <v>0</v>
      </c>
      <c r="Q51" s="22">
        <f>+TRUNC('D-PDP'!Q51,3)</f>
        <v>0</v>
      </c>
      <c r="R51" s="22">
        <f>+TRUNC('D-PDP'!R51,3)</f>
        <v>0</v>
      </c>
      <c r="S51" s="22">
        <f>+TRUNC('D-PDP'!S51,0)</f>
        <v>0</v>
      </c>
      <c r="T51" s="22">
        <f>+TRUNC('D-PDP'!T51,0)</f>
        <v>0</v>
      </c>
      <c r="U51" s="22">
        <f>+TRUNC('D-PDP'!U51,0)</f>
        <v>0</v>
      </c>
      <c r="V51" s="22">
        <f>+TRUNC('D-PDP'!V51,0)</f>
        <v>0</v>
      </c>
      <c r="W51" s="22">
        <f>+TRUNC('D-PDP'!W51,0)</f>
        <v>74117</v>
      </c>
      <c r="X51" s="22">
        <f>+TRUNC('D-PDP'!X51,0)</f>
        <v>0</v>
      </c>
      <c r="Y51" s="22">
        <f>+TRUNC('D-PDP'!Y51,0)</f>
        <v>0</v>
      </c>
      <c r="Z51" s="22">
        <f>+TRUNC('D-PDP'!Z51,0)</f>
        <v>74117</v>
      </c>
      <c r="AA51" s="22">
        <f>+TRUNC('D-PDP'!AA51,0)</f>
        <v>0</v>
      </c>
      <c r="AB51" s="22">
        <f>+TRUNC('D-PDP'!AB51,0)</f>
        <v>0</v>
      </c>
      <c r="AC51" s="22">
        <f>+TRUNC('D-PDP'!AC51,0)</f>
        <v>0</v>
      </c>
      <c r="AD51" s="22">
        <f>+TRUNC('D-PDP'!AD51,3)</f>
        <v>0</v>
      </c>
      <c r="AE51" s="22">
        <f>+TRUNC('D-PDP'!AE51,3)</f>
        <v>0</v>
      </c>
      <c r="AF51" s="22">
        <f>+TRUNC('D-PDP'!AF51,0)</f>
        <v>0</v>
      </c>
      <c r="AG51" s="22">
        <f>+TRUNC('D-PDP'!AG51,0)</f>
        <v>0</v>
      </c>
      <c r="AH51" s="22">
        <f>+TRUNC('D-PDP'!AH51,0)</f>
        <v>0</v>
      </c>
      <c r="AI51" s="22">
        <f>+TRUNC('D-PDP'!AI51,0)</f>
        <v>0</v>
      </c>
      <c r="AJ51" s="22">
        <f>+TRUNC('D-PDP'!AJ51,6)</f>
        <v>0</v>
      </c>
      <c r="AK51" s="22">
        <f>+TRUNC('D-PDP'!AK51,6)</f>
        <v>0</v>
      </c>
      <c r="AL51" s="22">
        <f>+TRUNC('D-PDP'!AL51,6)</f>
        <v>0</v>
      </c>
      <c r="AM51" s="22">
        <f>+TRUNC('D-PDP'!AM51,0)</f>
        <v>0</v>
      </c>
      <c r="AN51" s="22">
        <f>+TRUNC('D-PDP'!AN51,3)</f>
        <v>0</v>
      </c>
      <c r="AO51" s="22">
        <f>+TRUNC('D-PDP'!AO51,0)</f>
        <v>0</v>
      </c>
      <c r="AP51" s="22">
        <f>+TRUNC('D-PDP'!AP51,6)</f>
        <v>100</v>
      </c>
      <c r="AQ51" s="22">
        <f>+TRUNC('D-PDP'!AQ51,0)</f>
        <v>0</v>
      </c>
      <c r="AR51" s="22">
        <f>+TRUNC('D-PDP'!AR51,0)</f>
        <v>0</v>
      </c>
      <c r="AS51" s="22">
        <f>+TRUNC('D-PDP'!AS51,3)</f>
        <v>0</v>
      </c>
      <c r="AT51" s="22">
        <f>+TRUNC('D-PDP'!AT51,3)</f>
        <v>0</v>
      </c>
      <c r="AU51" s="22">
        <f>+TRUNC('D-PDP'!AU51,0)</f>
        <v>0</v>
      </c>
      <c r="AV51" s="22">
        <f>+TRUNC('D-PDP'!AV51,0)</f>
        <v>0</v>
      </c>
      <c r="AW51" s="22">
        <f>+TRUNC('D-PDP'!AW51,0)</f>
        <v>0</v>
      </c>
      <c r="AX51" s="22">
        <f>+TRUNC('D-PDP'!AX51,0)</f>
        <v>0</v>
      </c>
      <c r="AY51" s="22">
        <f>+TRUNC('D-PDP'!AY51,0)</f>
        <v>0</v>
      </c>
      <c r="AZ51" s="22">
        <f>+TRUNC('D-PDP'!AZ51,3)</f>
        <v>0</v>
      </c>
      <c r="BA51" s="22">
        <f>+TRUNC('D-PDP'!BA51,0)</f>
        <v>0</v>
      </c>
      <c r="BB51" s="22">
        <f>+TRUNC('D-PDP'!BB51,0)</f>
        <v>0</v>
      </c>
      <c r="BC51" s="22">
        <f>+TRUNC('D-PDP'!BC51,0)</f>
        <v>0</v>
      </c>
      <c r="BD51" s="22">
        <f>+TRUNC('D-PDP'!BD51,3)</f>
        <v>0</v>
      </c>
      <c r="BE51" s="22">
        <f>+TRUNC('D-PDP'!BE51,3)</f>
        <v>0</v>
      </c>
      <c r="BF51" s="22">
        <f>+TRUNC('D-PDP'!BF51,0)</f>
        <v>0</v>
      </c>
      <c r="BG51" s="22">
        <f>+TRUNC('D-PDP'!BG51,0)</f>
        <v>0</v>
      </c>
      <c r="BH51" s="22">
        <f>+TRUNC('D-PDP'!BH51,0)</f>
        <v>0</v>
      </c>
      <c r="BI51" s="22">
        <f>+TRUNC('D-PDP'!BI51,0)</f>
        <v>0</v>
      </c>
      <c r="BJ51" s="22">
        <f>+TRUNC('D-PDP'!BJ51,3)</f>
        <v>101.55800000000001</v>
      </c>
      <c r="BK51" s="22">
        <f>+TRUNC('D-PDP'!BK51,3)</f>
        <v>7.3890000000000002</v>
      </c>
      <c r="BL51" s="22">
        <f>+TRUNC('D-PDP'!BL51,3)</f>
        <v>-3.7839999999999998</v>
      </c>
      <c r="BM51" s="22">
        <f>+TRUNC('D-PDP'!BM51,3)</f>
        <v>1.389</v>
      </c>
      <c r="BN51" s="22">
        <f>+TRUNC('D-PDP'!BN51,3)</f>
        <v>3.423</v>
      </c>
      <c r="BO51" s="22">
        <f>+TRUNC('D-PDP'!BO51,3)</f>
        <v>3.423</v>
      </c>
      <c r="BP51" s="22">
        <f>+TRUNC('D-PDP'!BP51,3)</f>
        <v>0</v>
      </c>
      <c r="BQ51" s="22">
        <f>+TRUNC('D-PDP'!BQ51,3)</f>
        <v>0</v>
      </c>
      <c r="BR51" s="22">
        <f>+TRUNC('D-PDP'!BR51,3)</f>
        <v>0</v>
      </c>
      <c r="BS51" s="22">
        <f>+TRUNC('D-PDP'!BS51,3)</f>
        <v>0</v>
      </c>
      <c r="BT51" s="22">
        <f>+TRUNC('D-PDP'!BT51,0)</f>
        <v>0</v>
      </c>
      <c r="BU51" s="22">
        <f>+TRUNC('D-PDP'!BU51,0)</f>
        <v>0</v>
      </c>
      <c r="BV51" s="22">
        <f>+TRUNC('D-PDP'!BV51,6)</f>
        <v>100</v>
      </c>
      <c r="BW51" s="22">
        <f>+TRUNC('D-PDP'!BW51,0)</f>
        <v>0</v>
      </c>
      <c r="BX51" s="22">
        <f>+TRUNC('D-PDP'!BX51,0)</f>
        <v>0</v>
      </c>
      <c r="BY51" s="22">
        <f>+TRUNC('D-PDP'!BY51,0)</f>
        <v>0</v>
      </c>
      <c r="BZ51" s="22">
        <f>+TRUNC('D-PDP'!BZ51,3)</f>
        <v>0</v>
      </c>
      <c r="CA51" s="22">
        <f>+TRUNC('D-PDP'!CA51,3)</f>
        <v>0.04</v>
      </c>
      <c r="CB51" s="22">
        <f>+TRUNC('D-PDP'!CB51,3)</f>
        <v>0.01</v>
      </c>
      <c r="CC51" s="22">
        <f>+TRUNC('D-PDP'!CC51,3)</f>
        <v>0.15</v>
      </c>
      <c r="CD51" s="22">
        <f>+TRUNC('D-PDP'!CD51,3)</f>
        <v>0</v>
      </c>
      <c r="CE51" s="22">
        <f>+TRUNC('D-PDP'!CE51,3)</f>
        <v>0</v>
      </c>
      <c r="CF51" s="22">
        <f>+TRUNC('D-PDP'!CF51,3)</f>
        <v>0.1</v>
      </c>
      <c r="CG51" s="22">
        <f>+TRUNC('D-PDP'!CG51,3)</f>
        <v>0</v>
      </c>
      <c r="CH51" s="22">
        <f>+TRUNC('D-PDP'!CH51,3)</f>
        <v>0</v>
      </c>
      <c r="CI51" s="22">
        <f>+TRUNC('D-PDP'!CI51,3)</f>
        <v>126023</v>
      </c>
      <c r="CJ51" s="22">
        <f>+TRUNC('D-PDP'!CJ51,3)</f>
        <v>0</v>
      </c>
      <c r="CK51" s="22">
        <f>+TRUNC('D-PDP'!CK51,3)</f>
        <v>0</v>
      </c>
      <c r="CL51" s="22">
        <f>+TRUNC('D-PDP'!CL51,3)</f>
        <v>0</v>
      </c>
      <c r="CM51" s="22">
        <f>+TRUNC('D-PDP'!CM51,3)</f>
        <v>0</v>
      </c>
      <c r="CN51" s="22">
        <f>+TRUNC('D-PDP'!CN51,0)</f>
        <v>0</v>
      </c>
      <c r="CO51" s="22">
        <f>+TRUNC('D-PDP'!CO51,3)</f>
        <v>0</v>
      </c>
      <c r="CP51" s="22">
        <f>+TRUNC('D-PDP'!CP51,0)</f>
        <v>0</v>
      </c>
      <c r="CQ51" s="22">
        <f>+TRUNC('D-PDP'!CQ51,0)</f>
        <v>0</v>
      </c>
      <c r="CR51" s="22">
        <f>+TRUNC('D-PDP'!CR51,0)</f>
        <v>0</v>
      </c>
      <c r="CS51" s="22">
        <f>+TRUNC('D-PDP'!CS51,0)</f>
        <v>0</v>
      </c>
      <c r="CT51" s="22">
        <f>+TRUNC('D-PDP'!CT51,0)</f>
        <v>0</v>
      </c>
      <c r="CU51" s="22">
        <f>+TRUNC('D-PDP'!CU51,6)</f>
        <v>100</v>
      </c>
      <c r="CV51" s="22">
        <f>+TRUNC('D-PDP'!CV51,0)</f>
        <v>0</v>
      </c>
      <c r="CW51" s="22">
        <f>+TRUNC('D-PDP'!CW51,0)</f>
        <v>0</v>
      </c>
      <c r="CX51" s="22">
        <f>+TRUNC('D-PDP'!CX51,0)</f>
        <v>0</v>
      </c>
      <c r="CY51" s="22">
        <f>+TRUNC('D-PDP'!CY51,0)</f>
        <v>0</v>
      </c>
      <c r="CZ51" s="22">
        <f>+TRUNC('D-PDP'!CZ51,0)</f>
        <v>0</v>
      </c>
      <c r="DA51" s="22">
        <f>+TRUNC('D-PDP'!DA51,0)</f>
        <v>0</v>
      </c>
      <c r="DB51" s="22">
        <f>+TRUNC('D-PDP'!DB51,0)</f>
        <v>0</v>
      </c>
      <c r="DC51" s="22">
        <f>+TRUNC('D-PDP'!DC51,0)</f>
        <v>0</v>
      </c>
      <c r="DD51" s="22">
        <f>+TRUNC('D-PDP'!DD51,0)</f>
        <v>0</v>
      </c>
      <c r="DE51" s="22">
        <f>+TRUNC('D-PDP'!DE51,0)</f>
        <v>0</v>
      </c>
      <c r="DF51" s="22">
        <f>+TRUNC('D-PDP'!DF51,0)</f>
        <v>0</v>
      </c>
      <c r="DG51" s="22">
        <f>+TRUNC('D-PDP'!DG51,0)</f>
        <v>0</v>
      </c>
      <c r="DH51" s="22">
        <f>+TRUNC('D-PDP'!DH51,0)</f>
        <v>0</v>
      </c>
      <c r="DI51" s="22">
        <f>+TRUNC('D-PDP'!DI51,0)</f>
        <v>0</v>
      </c>
      <c r="DJ51" s="22">
        <f>+TRUNC('D-PDP'!DJ51,6)</f>
        <v>100</v>
      </c>
      <c r="DK51" s="22">
        <f>+TRUNC('D-PDP'!DK51,0)</f>
        <v>0</v>
      </c>
      <c r="DL51" s="22">
        <f>+TRUNC('D-PDP'!DL51,0)</f>
        <v>0</v>
      </c>
      <c r="DM51" s="22">
        <f>+TRUNC('D-PDP'!DM51,0)</f>
        <v>0</v>
      </c>
      <c r="DN51" s="22">
        <f>+TRUNC('D-PDP'!DN51,0)</f>
        <v>0</v>
      </c>
      <c r="DO51" s="22">
        <f>+TRUNC('D-PDP'!DO51,0)</f>
        <v>0</v>
      </c>
      <c r="DP51" s="22">
        <f>+TRUNC('D-PDP'!DP51,0)</f>
        <v>0</v>
      </c>
    </row>
    <row r="52" spans="3:120" x14ac:dyDescent="0.2">
      <c r="C52" s="11">
        <f>+'D-PDP'!C52</f>
        <v>2039</v>
      </c>
      <c r="D52" s="41">
        <f>+TRUNC('D-PDP'!D52,0)</f>
        <v>0</v>
      </c>
      <c r="E52" s="41">
        <f>+TRUNC('D-PDP'!E52,0)</f>
        <v>0</v>
      </c>
      <c r="F52" s="41">
        <f>+TRUNC('D-PDP'!F52,0)</f>
        <v>0</v>
      </c>
      <c r="G52" s="41">
        <f>+TRUNC('D-PDP'!G52,0)</f>
        <v>0</v>
      </c>
      <c r="H52" s="41">
        <f>+TRUNC('D-PDP'!H52,0)</f>
        <v>0</v>
      </c>
      <c r="I52" s="41">
        <f>+TRUNC('D-PDP'!I52,0)</f>
        <v>0</v>
      </c>
      <c r="J52" s="41">
        <f>+TRUNC('D-PDP'!J52,0)</f>
        <v>0</v>
      </c>
      <c r="K52" s="22">
        <f>+TRUNC('D-PDP'!K52,0)</f>
        <v>11710</v>
      </c>
      <c r="L52" s="22">
        <f>+TRUNC('D-PDP'!L52,0)</f>
        <v>0</v>
      </c>
      <c r="M52" s="22">
        <f>+TRUNC('D-PDP'!M52,3)</f>
        <v>2401</v>
      </c>
      <c r="N52" s="22">
        <f>+TRUNC('D-PDP'!N52,3)</f>
        <v>2400.634</v>
      </c>
      <c r="O52" s="22">
        <f>+TRUNC('D-PDP'!O52,3)</f>
        <v>0</v>
      </c>
      <c r="P52" s="22">
        <f>+TRUNC('D-PDP'!P52,3)</f>
        <v>0</v>
      </c>
      <c r="Q52" s="22">
        <f>+TRUNC('D-PDP'!Q52,3)</f>
        <v>0</v>
      </c>
      <c r="R52" s="22">
        <f>+TRUNC('D-PDP'!R52,3)</f>
        <v>0</v>
      </c>
      <c r="S52" s="22">
        <f>+TRUNC('D-PDP'!S52,0)</f>
        <v>0</v>
      </c>
      <c r="T52" s="22">
        <f>+TRUNC('D-PDP'!T52,0)</f>
        <v>0</v>
      </c>
      <c r="U52" s="22">
        <f>+TRUNC('D-PDP'!U52,0)</f>
        <v>0</v>
      </c>
      <c r="V52" s="22">
        <f>+TRUNC('D-PDP'!V52,0)</f>
        <v>0</v>
      </c>
      <c r="W52" s="22">
        <f>+TRUNC('D-PDP'!W52,0)</f>
        <v>74583</v>
      </c>
      <c r="X52" s="22">
        <f>+TRUNC('D-PDP'!X52,0)</f>
        <v>0</v>
      </c>
      <c r="Y52" s="22">
        <f>+TRUNC('D-PDP'!Y52,0)</f>
        <v>0</v>
      </c>
      <c r="Z52" s="22">
        <f>+TRUNC('D-PDP'!Z52,0)</f>
        <v>74583</v>
      </c>
      <c r="AA52" s="22">
        <f>+TRUNC('D-PDP'!AA52,0)</f>
        <v>0</v>
      </c>
      <c r="AB52" s="22">
        <f>+TRUNC('D-PDP'!AB52,0)</f>
        <v>0</v>
      </c>
      <c r="AC52" s="22">
        <f>+TRUNC('D-PDP'!AC52,0)</f>
        <v>0</v>
      </c>
      <c r="AD52" s="22">
        <f>+TRUNC('D-PDP'!AD52,3)</f>
        <v>0</v>
      </c>
      <c r="AE52" s="22">
        <f>+TRUNC('D-PDP'!AE52,3)</f>
        <v>0</v>
      </c>
      <c r="AF52" s="22">
        <f>+TRUNC('D-PDP'!AF52,0)</f>
        <v>0</v>
      </c>
      <c r="AG52" s="22">
        <f>+TRUNC('D-PDP'!AG52,0)</f>
        <v>0</v>
      </c>
      <c r="AH52" s="22">
        <f>+TRUNC('D-PDP'!AH52,0)</f>
        <v>0</v>
      </c>
      <c r="AI52" s="22">
        <f>+TRUNC('D-PDP'!AI52,0)</f>
        <v>0</v>
      </c>
      <c r="AJ52" s="22">
        <f>+TRUNC('D-PDP'!AJ52,6)</f>
        <v>0</v>
      </c>
      <c r="AK52" s="22">
        <f>+TRUNC('D-PDP'!AK52,6)</f>
        <v>0</v>
      </c>
      <c r="AL52" s="22">
        <f>+TRUNC('D-PDP'!AL52,6)</f>
        <v>0</v>
      </c>
      <c r="AM52" s="22">
        <f>+TRUNC('D-PDP'!AM52,0)</f>
        <v>0</v>
      </c>
      <c r="AN52" s="22">
        <f>+TRUNC('D-PDP'!AN52,3)</f>
        <v>0</v>
      </c>
      <c r="AO52" s="22">
        <f>+TRUNC('D-PDP'!AO52,0)</f>
        <v>0</v>
      </c>
      <c r="AP52" s="22">
        <f>+TRUNC('D-PDP'!AP52,6)</f>
        <v>100</v>
      </c>
      <c r="AQ52" s="22">
        <f>+TRUNC('D-PDP'!AQ52,0)</f>
        <v>0</v>
      </c>
      <c r="AR52" s="22">
        <f>+TRUNC('D-PDP'!AR52,0)</f>
        <v>0</v>
      </c>
      <c r="AS52" s="22">
        <f>+TRUNC('D-PDP'!AS52,3)</f>
        <v>0</v>
      </c>
      <c r="AT52" s="22">
        <f>+TRUNC('D-PDP'!AT52,3)</f>
        <v>0</v>
      </c>
      <c r="AU52" s="22">
        <f>+TRUNC('D-PDP'!AU52,0)</f>
        <v>0</v>
      </c>
      <c r="AV52" s="22">
        <f>+TRUNC('D-PDP'!AV52,0)</f>
        <v>0</v>
      </c>
      <c r="AW52" s="22">
        <f>+TRUNC('D-PDP'!AW52,0)</f>
        <v>0</v>
      </c>
      <c r="AX52" s="22">
        <f>+TRUNC('D-PDP'!AX52,0)</f>
        <v>0</v>
      </c>
      <c r="AY52" s="22">
        <f>+TRUNC('D-PDP'!AY52,0)</f>
        <v>0</v>
      </c>
      <c r="AZ52" s="22">
        <f>+TRUNC('D-PDP'!AZ52,3)</f>
        <v>0</v>
      </c>
      <c r="BA52" s="22">
        <f>+TRUNC('D-PDP'!BA52,0)</f>
        <v>0</v>
      </c>
      <c r="BB52" s="22">
        <f>+TRUNC('D-PDP'!BB52,0)</f>
        <v>0</v>
      </c>
      <c r="BC52" s="22">
        <f>+TRUNC('D-PDP'!BC52,0)</f>
        <v>0</v>
      </c>
      <c r="BD52" s="22">
        <f>+TRUNC('D-PDP'!BD52,3)</f>
        <v>0</v>
      </c>
      <c r="BE52" s="22">
        <f>+TRUNC('D-PDP'!BE52,3)</f>
        <v>0</v>
      </c>
      <c r="BF52" s="22">
        <f>+TRUNC('D-PDP'!BF52,0)</f>
        <v>0</v>
      </c>
      <c r="BG52" s="22">
        <f>+TRUNC('D-PDP'!BG52,0)</f>
        <v>0</v>
      </c>
      <c r="BH52" s="22">
        <f>+TRUNC('D-PDP'!BH52,0)</f>
        <v>0</v>
      </c>
      <c r="BI52" s="22">
        <f>+TRUNC('D-PDP'!BI52,0)</f>
        <v>0</v>
      </c>
      <c r="BJ52" s="22">
        <f>+TRUNC('D-PDP'!BJ52,3)</f>
        <v>101.55800000000001</v>
      </c>
      <c r="BK52" s="22">
        <f>+TRUNC('D-PDP'!BK52,3)</f>
        <v>7.3890000000000002</v>
      </c>
      <c r="BL52" s="22">
        <f>+TRUNC('D-PDP'!BL52,3)</f>
        <v>-3.7839999999999998</v>
      </c>
      <c r="BM52" s="22">
        <f>+TRUNC('D-PDP'!BM52,3)</f>
        <v>1.389</v>
      </c>
      <c r="BN52" s="22">
        <f>+TRUNC('D-PDP'!BN52,3)</f>
        <v>3.423</v>
      </c>
      <c r="BO52" s="22">
        <f>+TRUNC('D-PDP'!BO52,3)</f>
        <v>3.423</v>
      </c>
      <c r="BP52" s="22">
        <f>+TRUNC('D-PDP'!BP52,3)</f>
        <v>0</v>
      </c>
      <c r="BQ52" s="22">
        <f>+TRUNC('D-PDP'!BQ52,3)</f>
        <v>0</v>
      </c>
      <c r="BR52" s="22">
        <f>+TRUNC('D-PDP'!BR52,3)</f>
        <v>0</v>
      </c>
      <c r="BS52" s="22">
        <f>+TRUNC('D-PDP'!BS52,3)</f>
        <v>0</v>
      </c>
      <c r="BT52" s="22">
        <f>+TRUNC('D-PDP'!BT52,0)</f>
        <v>0</v>
      </c>
      <c r="BU52" s="22">
        <f>+TRUNC('D-PDP'!BU52,0)</f>
        <v>0</v>
      </c>
      <c r="BV52" s="22">
        <f>+TRUNC('D-PDP'!BV52,6)</f>
        <v>100</v>
      </c>
      <c r="BW52" s="22">
        <f>+TRUNC('D-PDP'!BW52,0)</f>
        <v>0</v>
      </c>
      <c r="BX52" s="22">
        <f>+TRUNC('D-PDP'!BX52,0)</f>
        <v>0</v>
      </c>
      <c r="BY52" s="22">
        <f>+TRUNC('D-PDP'!BY52,0)</f>
        <v>0</v>
      </c>
      <c r="BZ52" s="22">
        <f>+TRUNC('D-PDP'!BZ52,3)</f>
        <v>0</v>
      </c>
      <c r="CA52" s="22">
        <f>+TRUNC('D-PDP'!CA52,3)</f>
        <v>0.04</v>
      </c>
      <c r="CB52" s="22">
        <f>+TRUNC('D-PDP'!CB52,3)</f>
        <v>0.01</v>
      </c>
      <c r="CC52" s="22">
        <f>+TRUNC('D-PDP'!CC52,3)</f>
        <v>0.15</v>
      </c>
      <c r="CD52" s="22">
        <f>+TRUNC('D-PDP'!CD52,3)</f>
        <v>0</v>
      </c>
      <c r="CE52" s="22">
        <f>+TRUNC('D-PDP'!CE52,3)</f>
        <v>0</v>
      </c>
      <c r="CF52" s="22">
        <f>+TRUNC('D-PDP'!CF52,3)</f>
        <v>0.1</v>
      </c>
      <c r="CG52" s="22">
        <f>+TRUNC('D-PDP'!CG52,3)</f>
        <v>0</v>
      </c>
      <c r="CH52" s="22">
        <f>+TRUNC('D-PDP'!CH52,3)</f>
        <v>0</v>
      </c>
      <c r="CI52" s="22">
        <f>+TRUNC('D-PDP'!CI52,3)</f>
        <v>126023</v>
      </c>
      <c r="CJ52" s="22">
        <f>+TRUNC('D-PDP'!CJ52,3)</f>
        <v>0</v>
      </c>
      <c r="CK52" s="22">
        <f>+TRUNC('D-PDP'!CK52,3)</f>
        <v>0</v>
      </c>
      <c r="CL52" s="22">
        <f>+TRUNC('D-PDP'!CL52,3)</f>
        <v>0</v>
      </c>
      <c r="CM52" s="22">
        <f>+TRUNC('D-PDP'!CM52,3)</f>
        <v>0</v>
      </c>
      <c r="CN52" s="22">
        <f>+TRUNC('D-PDP'!CN52,0)</f>
        <v>0</v>
      </c>
      <c r="CO52" s="22">
        <f>+TRUNC('D-PDP'!CO52,3)</f>
        <v>0</v>
      </c>
      <c r="CP52" s="22">
        <f>+TRUNC('D-PDP'!CP52,0)</f>
        <v>0</v>
      </c>
      <c r="CQ52" s="22">
        <f>+TRUNC('D-PDP'!CQ52,0)</f>
        <v>0</v>
      </c>
      <c r="CR52" s="22">
        <f>+TRUNC('D-PDP'!CR52,0)</f>
        <v>0</v>
      </c>
      <c r="CS52" s="22">
        <f>+TRUNC('D-PDP'!CS52,0)</f>
        <v>0</v>
      </c>
      <c r="CT52" s="22">
        <f>+TRUNC('D-PDP'!CT52,0)</f>
        <v>0</v>
      </c>
      <c r="CU52" s="22">
        <f>+TRUNC('D-PDP'!CU52,6)</f>
        <v>100</v>
      </c>
      <c r="CV52" s="22">
        <f>+TRUNC('D-PDP'!CV52,0)</f>
        <v>0</v>
      </c>
      <c r="CW52" s="22">
        <f>+TRUNC('D-PDP'!CW52,0)</f>
        <v>0</v>
      </c>
      <c r="CX52" s="22">
        <f>+TRUNC('D-PDP'!CX52,0)</f>
        <v>0</v>
      </c>
      <c r="CY52" s="22">
        <f>+TRUNC('D-PDP'!CY52,0)</f>
        <v>0</v>
      </c>
      <c r="CZ52" s="22">
        <f>+TRUNC('D-PDP'!CZ52,0)</f>
        <v>0</v>
      </c>
      <c r="DA52" s="22">
        <f>+TRUNC('D-PDP'!DA52,0)</f>
        <v>0</v>
      </c>
      <c r="DB52" s="22">
        <f>+TRUNC('D-PDP'!DB52,0)</f>
        <v>0</v>
      </c>
      <c r="DC52" s="22">
        <f>+TRUNC('D-PDP'!DC52,0)</f>
        <v>0</v>
      </c>
      <c r="DD52" s="22">
        <f>+TRUNC('D-PDP'!DD52,0)</f>
        <v>0</v>
      </c>
      <c r="DE52" s="22">
        <f>+TRUNC('D-PDP'!DE52,0)</f>
        <v>0</v>
      </c>
      <c r="DF52" s="22">
        <f>+TRUNC('D-PDP'!DF52,0)</f>
        <v>0</v>
      </c>
      <c r="DG52" s="22">
        <f>+TRUNC('D-PDP'!DG52,0)</f>
        <v>0</v>
      </c>
      <c r="DH52" s="22">
        <f>+TRUNC('D-PDP'!DH52,0)</f>
        <v>0</v>
      </c>
      <c r="DI52" s="22">
        <f>+TRUNC('D-PDP'!DI52,0)</f>
        <v>0</v>
      </c>
      <c r="DJ52" s="22">
        <f>+TRUNC('D-PDP'!DJ52,6)</f>
        <v>100</v>
      </c>
      <c r="DK52" s="22">
        <f>+TRUNC('D-PDP'!DK52,0)</f>
        <v>0</v>
      </c>
      <c r="DL52" s="22">
        <f>+TRUNC('D-PDP'!DL52,0)</f>
        <v>0</v>
      </c>
      <c r="DM52" s="22">
        <f>+TRUNC('D-PDP'!DM52,0)</f>
        <v>0</v>
      </c>
      <c r="DN52" s="22">
        <f>+TRUNC('D-PDP'!DN52,0)</f>
        <v>0</v>
      </c>
      <c r="DO52" s="22">
        <f>+TRUNC('D-PDP'!DO52,0)</f>
        <v>0</v>
      </c>
      <c r="DP52" s="22">
        <f>+TRUNC('D-PDP'!DP52,0)</f>
        <v>0</v>
      </c>
    </row>
    <row r="53" spans="3:120" x14ac:dyDescent="0.2">
      <c r="C53" s="11">
        <f>+'D-PDP'!C53</f>
        <v>2040</v>
      </c>
      <c r="D53" s="41">
        <f>+TRUNC('D-PDP'!D53,0)</f>
        <v>0</v>
      </c>
      <c r="E53" s="41">
        <f>+TRUNC('D-PDP'!E53,0)</f>
        <v>0</v>
      </c>
      <c r="F53" s="41">
        <f>+TRUNC('D-PDP'!F53,0)</f>
        <v>0</v>
      </c>
      <c r="G53" s="41">
        <f>+TRUNC('D-PDP'!G53,0)</f>
        <v>0</v>
      </c>
      <c r="H53" s="41">
        <f>+TRUNC('D-PDP'!H53,0)</f>
        <v>0</v>
      </c>
      <c r="I53" s="41">
        <f>+TRUNC('D-PDP'!I53,0)</f>
        <v>0</v>
      </c>
      <c r="J53" s="41">
        <f>+TRUNC('D-PDP'!J53,0)</f>
        <v>0</v>
      </c>
      <c r="K53" s="22">
        <f>+TRUNC('D-PDP'!K53,0)</f>
        <v>11070</v>
      </c>
      <c r="L53" s="22">
        <f>+TRUNC('D-PDP'!L53,0)</f>
        <v>0</v>
      </c>
      <c r="M53" s="22">
        <f>+TRUNC('D-PDP'!M53,3)</f>
        <v>2270</v>
      </c>
      <c r="N53" s="22">
        <f>+TRUNC('D-PDP'!N53,3)</f>
        <v>2269.518</v>
      </c>
      <c r="O53" s="22">
        <f>+TRUNC('D-PDP'!O53,3)</f>
        <v>0</v>
      </c>
      <c r="P53" s="22">
        <f>+TRUNC('D-PDP'!P53,3)</f>
        <v>0</v>
      </c>
      <c r="Q53" s="22">
        <f>+TRUNC('D-PDP'!Q53,3)</f>
        <v>0</v>
      </c>
      <c r="R53" s="22">
        <f>+TRUNC('D-PDP'!R53,3)</f>
        <v>0</v>
      </c>
      <c r="S53" s="22">
        <f>+TRUNC('D-PDP'!S53,0)</f>
        <v>0</v>
      </c>
      <c r="T53" s="22">
        <f>+TRUNC('D-PDP'!T53,0)</f>
        <v>0</v>
      </c>
      <c r="U53" s="22">
        <f>+TRUNC('D-PDP'!U53,0)</f>
        <v>0</v>
      </c>
      <c r="V53" s="22">
        <f>+TRUNC('D-PDP'!V53,0)</f>
        <v>0</v>
      </c>
      <c r="W53" s="22">
        <f>+TRUNC('D-PDP'!W53,0)</f>
        <v>75180</v>
      </c>
      <c r="X53" s="22">
        <f>+TRUNC('D-PDP'!X53,0)</f>
        <v>0</v>
      </c>
      <c r="Y53" s="22">
        <f>+TRUNC('D-PDP'!Y53,0)</f>
        <v>0</v>
      </c>
      <c r="Z53" s="22">
        <f>+TRUNC('D-PDP'!Z53,0)</f>
        <v>75180</v>
      </c>
      <c r="AA53" s="22">
        <f>+TRUNC('D-PDP'!AA53,0)</f>
        <v>0</v>
      </c>
      <c r="AB53" s="22">
        <f>+TRUNC('D-PDP'!AB53,0)</f>
        <v>0</v>
      </c>
      <c r="AC53" s="22">
        <f>+TRUNC('D-PDP'!AC53,0)</f>
        <v>0</v>
      </c>
      <c r="AD53" s="22">
        <f>+TRUNC('D-PDP'!AD53,3)</f>
        <v>0</v>
      </c>
      <c r="AE53" s="22">
        <f>+TRUNC('D-PDP'!AE53,3)</f>
        <v>0</v>
      </c>
      <c r="AF53" s="22">
        <f>+TRUNC('D-PDP'!AF53,0)</f>
        <v>0</v>
      </c>
      <c r="AG53" s="22">
        <f>+TRUNC('D-PDP'!AG53,0)</f>
        <v>0</v>
      </c>
      <c r="AH53" s="22">
        <f>+TRUNC('D-PDP'!AH53,0)</f>
        <v>0</v>
      </c>
      <c r="AI53" s="22">
        <f>+TRUNC('D-PDP'!AI53,0)</f>
        <v>0</v>
      </c>
      <c r="AJ53" s="22">
        <f>+TRUNC('D-PDP'!AJ53,6)</f>
        <v>0</v>
      </c>
      <c r="AK53" s="22">
        <f>+TRUNC('D-PDP'!AK53,6)</f>
        <v>0</v>
      </c>
      <c r="AL53" s="22">
        <f>+TRUNC('D-PDP'!AL53,6)</f>
        <v>0</v>
      </c>
      <c r="AM53" s="22">
        <f>+TRUNC('D-PDP'!AM53,0)</f>
        <v>0</v>
      </c>
      <c r="AN53" s="22">
        <f>+TRUNC('D-PDP'!AN53,3)</f>
        <v>0</v>
      </c>
      <c r="AO53" s="22">
        <f>+TRUNC('D-PDP'!AO53,0)</f>
        <v>0</v>
      </c>
      <c r="AP53" s="22">
        <f>+TRUNC('D-PDP'!AP53,6)</f>
        <v>100</v>
      </c>
      <c r="AQ53" s="22">
        <f>+TRUNC('D-PDP'!AQ53,0)</f>
        <v>0</v>
      </c>
      <c r="AR53" s="22">
        <f>+TRUNC('D-PDP'!AR53,0)</f>
        <v>0</v>
      </c>
      <c r="AS53" s="22">
        <f>+TRUNC('D-PDP'!AS53,3)</f>
        <v>0</v>
      </c>
      <c r="AT53" s="22">
        <f>+TRUNC('D-PDP'!AT53,3)</f>
        <v>0</v>
      </c>
      <c r="AU53" s="22">
        <f>+TRUNC('D-PDP'!AU53,0)</f>
        <v>0</v>
      </c>
      <c r="AV53" s="22">
        <f>+TRUNC('D-PDP'!AV53,0)</f>
        <v>0</v>
      </c>
      <c r="AW53" s="22">
        <f>+TRUNC('D-PDP'!AW53,0)</f>
        <v>0</v>
      </c>
      <c r="AX53" s="22">
        <f>+TRUNC('D-PDP'!AX53,0)</f>
        <v>0</v>
      </c>
      <c r="AY53" s="22">
        <f>+TRUNC('D-PDP'!AY53,0)</f>
        <v>0</v>
      </c>
      <c r="AZ53" s="22">
        <f>+TRUNC('D-PDP'!AZ53,3)</f>
        <v>0</v>
      </c>
      <c r="BA53" s="22">
        <f>+TRUNC('D-PDP'!BA53,0)</f>
        <v>0</v>
      </c>
      <c r="BB53" s="22">
        <f>+TRUNC('D-PDP'!BB53,0)</f>
        <v>0</v>
      </c>
      <c r="BC53" s="22">
        <f>+TRUNC('D-PDP'!BC53,0)</f>
        <v>0</v>
      </c>
      <c r="BD53" s="22">
        <f>+TRUNC('D-PDP'!BD53,3)</f>
        <v>0</v>
      </c>
      <c r="BE53" s="22">
        <f>+TRUNC('D-PDP'!BE53,3)</f>
        <v>0</v>
      </c>
      <c r="BF53" s="22">
        <f>+TRUNC('D-PDP'!BF53,0)</f>
        <v>0</v>
      </c>
      <c r="BG53" s="22">
        <f>+TRUNC('D-PDP'!BG53,0)</f>
        <v>0</v>
      </c>
      <c r="BH53" s="22">
        <f>+TRUNC('D-PDP'!BH53,0)</f>
        <v>0</v>
      </c>
      <c r="BI53" s="22">
        <f>+TRUNC('D-PDP'!BI53,0)</f>
        <v>0</v>
      </c>
      <c r="BJ53" s="22">
        <f>+TRUNC('D-PDP'!BJ53,3)</f>
        <v>101.55800000000001</v>
      </c>
      <c r="BK53" s="22">
        <f>+TRUNC('D-PDP'!BK53,3)</f>
        <v>7.3890000000000002</v>
      </c>
      <c r="BL53" s="22">
        <f>+TRUNC('D-PDP'!BL53,3)</f>
        <v>-3.7839999999999998</v>
      </c>
      <c r="BM53" s="22">
        <f>+TRUNC('D-PDP'!BM53,3)</f>
        <v>1.389</v>
      </c>
      <c r="BN53" s="22">
        <f>+TRUNC('D-PDP'!BN53,3)</f>
        <v>3.423</v>
      </c>
      <c r="BO53" s="22">
        <f>+TRUNC('D-PDP'!BO53,3)</f>
        <v>3.423</v>
      </c>
      <c r="BP53" s="22">
        <f>+TRUNC('D-PDP'!BP53,3)</f>
        <v>0</v>
      </c>
      <c r="BQ53" s="22">
        <f>+TRUNC('D-PDP'!BQ53,3)</f>
        <v>0</v>
      </c>
      <c r="BR53" s="22">
        <f>+TRUNC('D-PDP'!BR53,3)</f>
        <v>0</v>
      </c>
      <c r="BS53" s="22">
        <f>+TRUNC('D-PDP'!BS53,3)</f>
        <v>0</v>
      </c>
      <c r="BT53" s="22">
        <f>+TRUNC('D-PDP'!BT53,0)</f>
        <v>0</v>
      </c>
      <c r="BU53" s="22">
        <f>+TRUNC('D-PDP'!BU53,0)</f>
        <v>0</v>
      </c>
      <c r="BV53" s="22">
        <f>+TRUNC('D-PDP'!BV53,6)</f>
        <v>100</v>
      </c>
      <c r="BW53" s="22">
        <f>+TRUNC('D-PDP'!BW53,0)</f>
        <v>0</v>
      </c>
      <c r="BX53" s="22">
        <f>+TRUNC('D-PDP'!BX53,0)</f>
        <v>0</v>
      </c>
      <c r="BY53" s="22">
        <f>+TRUNC('D-PDP'!BY53,0)</f>
        <v>0</v>
      </c>
      <c r="BZ53" s="22">
        <f>+TRUNC('D-PDP'!BZ53,3)</f>
        <v>0</v>
      </c>
      <c r="CA53" s="22">
        <f>+TRUNC('D-PDP'!CA53,3)</f>
        <v>0.04</v>
      </c>
      <c r="CB53" s="22">
        <f>+TRUNC('D-PDP'!CB53,3)</f>
        <v>0.01</v>
      </c>
      <c r="CC53" s="22">
        <f>+TRUNC('D-PDP'!CC53,3)</f>
        <v>0.15</v>
      </c>
      <c r="CD53" s="22">
        <f>+TRUNC('D-PDP'!CD53,3)</f>
        <v>0</v>
      </c>
      <c r="CE53" s="22">
        <f>+TRUNC('D-PDP'!CE53,3)</f>
        <v>0</v>
      </c>
      <c r="CF53" s="22">
        <f>+TRUNC('D-PDP'!CF53,3)</f>
        <v>0.1</v>
      </c>
      <c r="CG53" s="22">
        <f>+TRUNC('D-PDP'!CG53,3)</f>
        <v>0</v>
      </c>
      <c r="CH53" s="22">
        <f>+TRUNC('D-PDP'!CH53,3)</f>
        <v>0</v>
      </c>
      <c r="CI53" s="22">
        <f>+TRUNC('D-PDP'!CI53,3)</f>
        <v>126023</v>
      </c>
      <c r="CJ53" s="22">
        <f>+TRUNC('D-PDP'!CJ53,3)</f>
        <v>0</v>
      </c>
      <c r="CK53" s="22">
        <f>+TRUNC('D-PDP'!CK53,3)</f>
        <v>0</v>
      </c>
      <c r="CL53" s="22">
        <f>+TRUNC('D-PDP'!CL53,3)</f>
        <v>0</v>
      </c>
      <c r="CM53" s="22">
        <f>+TRUNC('D-PDP'!CM53,3)</f>
        <v>0</v>
      </c>
      <c r="CN53" s="22">
        <f>+TRUNC('D-PDP'!CN53,0)</f>
        <v>0</v>
      </c>
      <c r="CO53" s="22">
        <f>+TRUNC('D-PDP'!CO53,3)</f>
        <v>0</v>
      </c>
      <c r="CP53" s="22">
        <f>+TRUNC('D-PDP'!CP53,0)</f>
        <v>0</v>
      </c>
      <c r="CQ53" s="22">
        <f>+TRUNC('D-PDP'!CQ53,0)</f>
        <v>0</v>
      </c>
      <c r="CR53" s="22">
        <f>+TRUNC('D-PDP'!CR53,0)</f>
        <v>0</v>
      </c>
      <c r="CS53" s="22">
        <f>+TRUNC('D-PDP'!CS53,0)</f>
        <v>0</v>
      </c>
      <c r="CT53" s="22">
        <f>+TRUNC('D-PDP'!CT53,0)</f>
        <v>0</v>
      </c>
      <c r="CU53" s="22">
        <f>+TRUNC('D-PDP'!CU53,6)</f>
        <v>100</v>
      </c>
      <c r="CV53" s="22">
        <f>+TRUNC('D-PDP'!CV53,0)</f>
        <v>0</v>
      </c>
      <c r="CW53" s="22">
        <f>+TRUNC('D-PDP'!CW53,0)</f>
        <v>0</v>
      </c>
      <c r="CX53" s="22">
        <f>+TRUNC('D-PDP'!CX53,0)</f>
        <v>0</v>
      </c>
      <c r="CY53" s="22">
        <f>+TRUNC('D-PDP'!CY53,0)</f>
        <v>0</v>
      </c>
      <c r="CZ53" s="22">
        <f>+TRUNC('D-PDP'!CZ53,0)</f>
        <v>0</v>
      </c>
      <c r="DA53" s="22">
        <f>+TRUNC('D-PDP'!DA53,0)</f>
        <v>0</v>
      </c>
      <c r="DB53" s="22">
        <f>+TRUNC('D-PDP'!DB53,0)</f>
        <v>0</v>
      </c>
      <c r="DC53" s="22">
        <f>+TRUNC('D-PDP'!DC53,0)</f>
        <v>0</v>
      </c>
      <c r="DD53" s="22">
        <f>+TRUNC('D-PDP'!DD53,0)</f>
        <v>0</v>
      </c>
      <c r="DE53" s="22">
        <f>+TRUNC('D-PDP'!DE53,0)</f>
        <v>0</v>
      </c>
      <c r="DF53" s="22">
        <f>+TRUNC('D-PDP'!DF53,0)</f>
        <v>0</v>
      </c>
      <c r="DG53" s="22">
        <f>+TRUNC('D-PDP'!DG53,0)</f>
        <v>0</v>
      </c>
      <c r="DH53" s="22">
        <f>+TRUNC('D-PDP'!DH53,0)</f>
        <v>0</v>
      </c>
      <c r="DI53" s="22">
        <f>+TRUNC('D-PDP'!DI53,0)</f>
        <v>0</v>
      </c>
      <c r="DJ53" s="22">
        <f>+TRUNC('D-PDP'!DJ53,6)</f>
        <v>100</v>
      </c>
      <c r="DK53" s="22">
        <f>+TRUNC('D-PDP'!DK53,0)</f>
        <v>0</v>
      </c>
      <c r="DL53" s="22">
        <f>+TRUNC('D-PDP'!DL53,0)</f>
        <v>0</v>
      </c>
      <c r="DM53" s="22">
        <f>+TRUNC('D-PDP'!DM53,0)</f>
        <v>0</v>
      </c>
      <c r="DN53" s="22">
        <f>+TRUNC('D-PDP'!DN53,0)</f>
        <v>0</v>
      </c>
      <c r="DO53" s="22">
        <f>+TRUNC('D-PDP'!DO53,0)</f>
        <v>0</v>
      </c>
      <c r="DP53" s="22">
        <f>+TRUNC('D-PDP'!DP53,0)</f>
        <v>0</v>
      </c>
    </row>
    <row r="54" spans="3:120" x14ac:dyDescent="0.2">
      <c r="C54" s="11">
        <f>+'D-PDP'!C54</f>
        <v>2041</v>
      </c>
      <c r="D54" s="41">
        <f>+TRUNC('D-PDP'!D54,0)</f>
        <v>0</v>
      </c>
      <c r="E54" s="41">
        <f>+TRUNC('D-PDP'!E54,0)</f>
        <v>0</v>
      </c>
      <c r="F54" s="41">
        <f>+TRUNC('D-PDP'!F54,0)</f>
        <v>0</v>
      </c>
      <c r="G54" s="41">
        <f>+TRUNC('D-PDP'!G54,0)</f>
        <v>0</v>
      </c>
      <c r="H54" s="41">
        <f>+TRUNC('D-PDP'!H54,0)</f>
        <v>0</v>
      </c>
      <c r="I54" s="41">
        <f>+TRUNC('D-PDP'!I54,0)</f>
        <v>0</v>
      </c>
      <c r="J54" s="41">
        <f>+TRUNC('D-PDP'!J54,0)</f>
        <v>0</v>
      </c>
      <c r="K54" s="22">
        <f>+TRUNC('D-PDP'!K54,0)</f>
        <v>10435</v>
      </c>
      <c r="L54" s="22">
        <f>+TRUNC('D-PDP'!L54,0)</f>
        <v>0</v>
      </c>
      <c r="M54" s="22">
        <f>+TRUNC('D-PDP'!M54,3)</f>
        <v>2139</v>
      </c>
      <c r="N54" s="22">
        <f>+TRUNC('D-PDP'!N54,3)</f>
        <v>2138.8339999999998</v>
      </c>
      <c r="O54" s="22">
        <f>+TRUNC('D-PDP'!O54,3)</f>
        <v>0</v>
      </c>
      <c r="P54" s="22">
        <f>+TRUNC('D-PDP'!P54,3)</f>
        <v>0</v>
      </c>
      <c r="Q54" s="22">
        <f>+TRUNC('D-PDP'!Q54,3)</f>
        <v>0</v>
      </c>
      <c r="R54" s="22">
        <f>+TRUNC('D-PDP'!R54,3)</f>
        <v>0</v>
      </c>
      <c r="S54" s="22">
        <f>+TRUNC('D-PDP'!S54,0)</f>
        <v>0</v>
      </c>
      <c r="T54" s="22">
        <f>+TRUNC('D-PDP'!T54,0)</f>
        <v>0</v>
      </c>
      <c r="U54" s="22">
        <f>+TRUNC('D-PDP'!U54,0)</f>
        <v>0</v>
      </c>
      <c r="V54" s="22">
        <f>+TRUNC('D-PDP'!V54,0)</f>
        <v>0</v>
      </c>
      <c r="W54" s="22">
        <f>+TRUNC('D-PDP'!W54,0)</f>
        <v>75306</v>
      </c>
      <c r="X54" s="22">
        <f>+TRUNC('D-PDP'!X54,0)</f>
        <v>0</v>
      </c>
      <c r="Y54" s="22">
        <f>+TRUNC('D-PDP'!Y54,0)</f>
        <v>0</v>
      </c>
      <c r="Z54" s="22">
        <f>+TRUNC('D-PDP'!Z54,0)</f>
        <v>75306</v>
      </c>
      <c r="AA54" s="22">
        <f>+TRUNC('D-PDP'!AA54,0)</f>
        <v>0</v>
      </c>
      <c r="AB54" s="22">
        <f>+TRUNC('D-PDP'!AB54,0)</f>
        <v>0</v>
      </c>
      <c r="AC54" s="22">
        <f>+TRUNC('D-PDP'!AC54,0)</f>
        <v>0</v>
      </c>
      <c r="AD54" s="22">
        <f>+TRUNC('D-PDP'!AD54,3)</f>
        <v>0</v>
      </c>
      <c r="AE54" s="22">
        <f>+TRUNC('D-PDP'!AE54,3)</f>
        <v>0</v>
      </c>
      <c r="AF54" s="22">
        <f>+TRUNC('D-PDP'!AF54,0)</f>
        <v>0</v>
      </c>
      <c r="AG54" s="22">
        <f>+TRUNC('D-PDP'!AG54,0)</f>
        <v>0</v>
      </c>
      <c r="AH54" s="22">
        <f>+TRUNC('D-PDP'!AH54,0)</f>
        <v>0</v>
      </c>
      <c r="AI54" s="22">
        <f>+TRUNC('D-PDP'!AI54,0)</f>
        <v>0</v>
      </c>
      <c r="AJ54" s="22">
        <f>+TRUNC('D-PDP'!AJ54,6)</f>
        <v>0</v>
      </c>
      <c r="AK54" s="22">
        <f>+TRUNC('D-PDP'!AK54,6)</f>
        <v>0</v>
      </c>
      <c r="AL54" s="22">
        <f>+TRUNC('D-PDP'!AL54,6)</f>
        <v>0</v>
      </c>
      <c r="AM54" s="22">
        <f>+TRUNC('D-PDP'!AM54,0)</f>
        <v>0</v>
      </c>
      <c r="AN54" s="22">
        <f>+TRUNC('D-PDP'!AN54,3)</f>
        <v>0</v>
      </c>
      <c r="AO54" s="22">
        <f>+TRUNC('D-PDP'!AO54,0)</f>
        <v>0</v>
      </c>
      <c r="AP54" s="22">
        <f>+TRUNC('D-PDP'!AP54,6)</f>
        <v>100</v>
      </c>
      <c r="AQ54" s="22">
        <f>+TRUNC('D-PDP'!AQ54,0)</f>
        <v>0</v>
      </c>
      <c r="AR54" s="22">
        <f>+TRUNC('D-PDP'!AR54,0)</f>
        <v>0</v>
      </c>
      <c r="AS54" s="22">
        <f>+TRUNC('D-PDP'!AS54,3)</f>
        <v>0</v>
      </c>
      <c r="AT54" s="22">
        <f>+TRUNC('D-PDP'!AT54,3)</f>
        <v>0</v>
      </c>
      <c r="AU54" s="22">
        <f>+TRUNC('D-PDP'!AU54,0)</f>
        <v>0</v>
      </c>
      <c r="AV54" s="22">
        <f>+TRUNC('D-PDP'!AV54,0)</f>
        <v>0</v>
      </c>
      <c r="AW54" s="22">
        <f>+TRUNC('D-PDP'!AW54,0)</f>
        <v>0</v>
      </c>
      <c r="AX54" s="22">
        <f>+TRUNC('D-PDP'!AX54,0)</f>
        <v>0</v>
      </c>
      <c r="AY54" s="22">
        <f>+TRUNC('D-PDP'!AY54,0)</f>
        <v>0</v>
      </c>
      <c r="AZ54" s="22">
        <f>+TRUNC('D-PDP'!AZ54,3)</f>
        <v>0</v>
      </c>
      <c r="BA54" s="22">
        <f>+TRUNC('D-PDP'!BA54,0)</f>
        <v>0</v>
      </c>
      <c r="BB54" s="22">
        <f>+TRUNC('D-PDP'!BB54,0)</f>
        <v>0</v>
      </c>
      <c r="BC54" s="22">
        <f>+TRUNC('D-PDP'!BC54,0)</f>
        <v>0</v>
      </c>
      <c r="BD54" s="22">
        <f>+TRUNC('D-PDP'!BD54,3)</f>
        <v>0</v>
      </c>
      <c r="BE54" s="22">
        <f>+TRUNC('D-PDP'!BE54,3)</f>
        <v>0</v>
      </c>
      <c r="BF54" s="22">
        <f>+TRUNC('D-PDP'!BF54,0)</f>
        <v>0</v>
      </c>
      <c r="BG54" s="22">
        <f>+TRUNC('D-PDP'!BG54,0)</f>
        <v>0</v>
      </c>
      <c r="BH54" s="22">
        <f>+TRUNC('D-PDP'!BH54,0)</f>
        <v>0</v>
      </c>
      <c r="BI54" s="22">
        <f>+TRUNC('D-PDP'!BI54,0)</f>
        <v>0</v>
      </c>
      <c r="BJ54" s="22">
        <f>+TRUNC('D-PDP'!BJ54,3)</f>
        <v>101.55800000000001</v>
      </c>
      <c r="BK54" s="22">
        <f>+TRUNC('D-PDP'!BK54,3)</f>
        <v>7.3890000000000002</v>
      </c>
      <c r="BL54" s="22">
        <f>+TRUNC('D-PDP'!BL54,3)</f>
        <v>-3.7839999999999998</v>
      </c>
      <c r="BM54" s="22">
        <f>+TRUNC('D-PDP'!BM54,3)</f>
        <v>1.389</v>
      </c>
      <c r="BN54" s="22">
        <f>+TRUNC('D-PDP'!BN54,3)</f>
        <v>3.423</v>
      </c>
      <c r="BO54" s="22">
        <f>+TRUNC('D-PDP'!BO54,3)</f>
        <v>3.423</v>
      </c>
      <c r="BP54" s="22">
        <f>+TRUNC('D-PDP'!BP54,3)</f>
        <v>0</v>
      </c>
      <c r="BQ54" s="22">
        <f>+TRUNC('D-PDP'!BQ54,3)</f>
        <v>0</v>
      </c>
      <c r="BR54" s="22">
        <f>+TRUNC('D-PDP'!BR54,3)</f>
        <v>0</v>
      </c>
      <c r="BS54" s="22">
        <f>+TRUNC('D-PDP'!BS54,3)</f>
        <v>0</v>
      </c>
      <c r="BT54" s="22">
        <f>+TRUNC('D-PDP'!BT54,0)</f>
        <v>0</v>
      </c>
      <c r="BU54" s="22">
        <f>+TRUNC('D-PDP'!BU54,0)</f>
        <v>0</v>
      </c>
      <c r="BV54" s="22">
        <f>+TRUNC('D-PDP'!BV54,6)</f>
        <v>100</v>
      </c>
      <c r="BW54" s="22">
        <f>+TRUNC('D-PDP'!BW54,0)</f>
        <v>0</v>
      </c>
      <c r="BX54" s="22">
        <f>+TRUNC('D-PDP'!BX54,0)</f>
        <v>0</v>
      </c>
      <c r="BY54" s="22">
        <f>+TRUNC('D-PDP'!BY54,0)</f>
        <v>0</v>
      </c>
      <c r="BZ54" s="22">
        <f>+TRUNC('D-PDP'!BZ54,3)</f>
        <v>0</v>
      </c>
      <c r="CA54" s="22">
        <f>+TRUNC('D-PDP'!CA54,3)</f>
        <v>0.04</v>
      </c>
      <c r="CB54" s="22">
        <f>+TRUNC('D-PDP'!CB54,3)</f>
        <v>0.01</v>
      </c>
      <c r="CC54" s="22">
        <f>+TRUNC('D-PDP'!CC54,3)</f>
        <v>0.15</v>
      </c>
      <c r="CD54" s="22">
        <f>+TRUNC('D-PDP'!CD54,3)</f>
        <v>0</v>
      </c>
      <c r="CE54" s="22">
        <f>+TRUNC('D-PDP'!CE54,3)</f>
        <v>0</v>
      </c>
      <c r="CF54" s="22">
        <f>+TRUNC('D-PDP'!CF54,3)</f>
        <v>0.1</v>
      </c>
      <c r="CG54" s="22">
        <f>+TRUNC('D-PDP'!CG54,3)</f>
        <v>0</v>
      </c>
      <c r="CH54" s="22">
        <f>+TRUNC('D-PDP'!CH54,3)</f>
        <v>0</v>
      </c>
      <c r="CI54" s="22">
        <f>+TRUNC('D-PDP'!CI54,3)</f>
        <v>126023</v>
      </c>
      <c r="CJ54" s="22">
        <f>+TRUNC('D-PDP'!CJ54,3)</f>
        <v>0</v>
      </c>
      <c r="CK54" s="22">
        <f>+TRUNC('D-PDP'!CK54,3)</f>
        <v>0</v>
      </c>
      <c r="CL54" s="22">
        <f>+TRUNC('D-PDP'!CL54,3)</f>
        <v>0</v>
      </c>
      <c r="CM54" s="22">
        <f>+TRUNC('D-PDP'!CM54,3)</f>
        <v>0</v>
      </c>
      <c r="CN54" s="22">
        <f>+TRUNC('D-PDP'!CN54,0)</f>
        <v>0</v>
      </c>
      <c r="CO54" s="22">
        <f>+TRUNC('D-PDP'!CO54,3)</f>
        <v>0</v>
      </c>
      <c r="CP54" s="22">
        <f>+TRUNC('D-PDP'!CP54,0)</f>
        <v>0</v>
      </c>
      <c r="CQ54" s="22">
        <f>+TRUNC('D-PDP'!CQ54,0)</f>
        <v>0</v>
      </c>
      <c r="CR54" s="22">
        <f>+TRUNC('D-PDP'!CR54,0)</f>
        <v>0</v>
      </c>
      <c r="CS54" s="22">
        <f>+TRUNC('D-PDP'!CS54,0)</f>
        <v>0</v>
      </c>
      <c r="CT54" s="22">
        <f>+TRUNC('D-PDP'!CT54,0)</f>
        <v>0</v>
      </c>
      <c r="CU54" s="22">
        <f>+TRUNC('D-PDP'!CU54,6)</f>
        <v>100</v>
      </c>
      <c r="CV54" s="22">
        <f>+TRUNC('D-PDP'!CV54,0)</f>
        <v>0</v>
      </c>
      <c r="CW54" s="22">
        <f>+TRUNC('D-PDP'!CW54,0)</f>
        <v>0</v>
      </c>
      <c r="CX54" s="22">
        <f>+TRUNC('D-PDP'!CX54,0)</f>
        <v>0</v>
      </c>
      <c r="CY54" s="22">
        <f>+TRUNC('D-PDP'!CY54,0)</f>
        <v>0</v>
      </c>
      <c r="CZ54" s="22">
        <f>+TRUNC('D-PDP'!CZ54,0)</f>
        <v>0</v>
      </c>
      <c r="DA54" s="22">
        <f>+TRUNC('D-PDP'!DA54,0)</f>
        <v>0</v>
      </c>
      <c r="DB54" s="22">
        <f>+TRUNC('D-PDP'!DB54,0)</f>
        <v>0</v>
      </c>
      <c r="DC54" s="22">
        <f>+TRUNC('D-PDP'!DC54,0)</f>
        <v>0</v>
      </c>
      <c r="DD54" s="22">
        <f>+TRUNC('D-PDP'!DD54,0)</f>
        <v>0</v>
      </c>
      <c r="DE54" s="22">
        <f>+TRUNC('D-PDP'!DE54,0)</f>
        <v>0</v>
      </c>
      <c r="DF54" s="22">
        <f>+TRUNC('D-PDP'!DF54,0)</f>
        <v>0</v>
      </c>
      <c r="DG54" s="22">
        <f>+TRUNC('D-PDP'!DG54,0)</f>
        <v>0</v>
      </c>
      <c r="DH54" s="22">
        <f>+TRUNC('D-PDP'!DH54,0)</f>
        <v>0</v>
      </c>
      <c r="DI54" s="22">
        <f>+TRUNC('D-PDP'!DI54,0)</f>
        <v>0</v>
      </c>
      <c r="DJ54" s="22">
        <f>+TRUNC('D-PDP'!DJ54,6)</f>
        <v>100</v>
      </c>
      <c r="DK54" s="22">
        <f>+TRUNC('D-PDP'!DK54,0)</f>
        <v>0</v>
      </c>
      <c r="DL54" s="22">
        <f>+TRUNC('D-PDP'!DL54,0)</f>
        <v>0</v>
      </c>
      <c r="DM54" s="22">
        <f>+TRUNC('D-PDP'!DM54,0)</f>
        <v>0</v>
      </c>
      <c r="DN54" s="22">
        <f>+TRUNC('D-PDP'!DN54,0)</f>
        <v>0</v>
      </c>
      <c r="DO54" s="22">
        <f>+TRUNC('D-PDP'!DO54,0)</f>
        <v>0</v>
      </c>
      <c r="DP54" s="22">
        <f>+TRUNC('D-PDP'!DP54,0)</f>
        <v>0</v>
      </c>
    </row>
    <row r="55" spans="3:120" x14ac:dyDescent="0.2">
      <c r="C55" s="11">
        <f>+'D-PDP'!C55</f>
        <v>2042</v>
      </c>
      <c r="D55" s="41">
        <f>+TRUNC('D-PDP'!D55,0)</f>
        <v>0</v>
      </c>
      <c r="E55" s="41">
        <f>+TRUNC('D-PDP'!E55,0)</f>
        <v>0</v>
      </c>
      <c r="F55" s="41">
        <f>+TRUNC('D-PDP'!F55,0)</f>
        <v>0</v>
      </c>
      <c r="G55" s="41">
        <f>+TRUNC('D-PDP'!G55,0)</f>
        <v>0</v>
      </c>
      <c r="H55" s="41">
        <f>+TRUNC('D-PDP'!H55,0)</f>
        <v>0</v>
      </c>
      <c r="I55" s="41">
        <f>+TRUNC('D-PDP'!I55,0)</f>
        <v>0</v>
      </c>
      <c r="J55" s="41">
        <f>+TRUNC('D-PDP'!J55,0)</f>
        <v>0</v>
      </c>
      <c r="K55" s="22">
        <f>+TRUNC('D-PDP'!K55,0)</f>
        <v>9880</v>
      </c>
      <c r="L55" s="22">
        <f>+TRUNC('D-PDP'!L55,0)</f>
        <v>0</v>
      </c>
      <c r="M55" s="22">
        <f>+TRUNC('D-PDP'!M55,3)</f>
        <v>2026</v>
      </c>
      <c r="N55" s="22">
        <f>+TRUNC('D-PDP'!N55,3)</f>
        <v>2025.7090000000001</v>
      </c>
      <c r="O55" s="22">
        <f>+TRUNC('D-PDP'!O55,3)</f>
        <v>0</v>
      </c>
      <c r="P55" s="22">
        <f>+TRUNC('D-PDP'!P55,3)</f>
        <v>0</v>
      </c>
      <c r="Q55" s="22">
        <f>+TRUNC('D-PDP'!Q55,3)</f>
        <v>0</v>
      </c>
      <c r="R55" s="22">
        <f>+TRUNC('D-PDP'!R55,3)</f>
        <v>0</v>
      </c>
      <c r="S55" s="22">
        <f>+TRUNC('D-PDP'!S55,0)</f>
        <v>0</v>
      </c>
      <c r="T55" s="22">
        <f>+TRUNC('D-PDP'!T55,0)</f>
        <v>0</v>
      </c>
      <c r="U55" s="22">
        <f>+TRUNC('D-PDP'!U55,0)</f>
        <v>0</v>
      </c>
      <c r="V55" s="22">
        <f>+TRUNC('D-PDP'!V55,0)</f>
        <v>0</v>
      </c>
      <c r="W55" s="22">
        <f>+TRUNC('D-PDP'!W55,0)</f>
        <v>75584</v>
      </c>
      <c r="X55" s="22">
        <f>+TRUNC('D-PDP'!X55,0)</f>
        <v>0</v>
      </c>
      <c r="Y55" s="22">
        <f>+TRUNC('D-PDP'!Y55,0)</f>
        <v>0</v>
      </c>
      <c r="Z55" s="22">
        <f>+TRUNC('D-PDP'!Z55,0)</f>
        <v>75584</v>
      </c>
      <c r="AA55" s="22">
        <f>+TRUNC('D-PDP'!AA55,0)</f>
        <v>0</v>
      </c>
      <c r="AB55" s="22">
        <f>+TRUNC('D-PDP'!AB55,0)</f>
        <v>0</v>
      </c>
      <c r="AC55" s="22">
        <f>+TRUNC('D-PDP'!AC55,0)</f>
        <v>0</v>
      </c>
      <c r="AD55" s="22">
        <f>+TRUNC('D-PDP'!AD55,3)</f>
        <v>0</v>
      </c>
      <c r="AE55" s="22">
        <f>+TRUNC('D-PDP'!AE55,3)</f>
        <v>0</v>
      </c>
      <c r="AF55" s="22">
        <f>+TRUNC('D-PDP'!AF55,0)</f>
        <v>0</v>
      </c>
      <c r="AG55" s="22">
        <f>+TRUNC('D-PDP'!AG55,0)</f>
        <v>0</v>
      </c>
      <c r="AH55" s="22">
        <f>+TRUNC('D-PDP'!AH55,0)</f>
        <v>0</v>
      </c>
      <c r="AI55" s="22">
        <f>+TRUNC('D-PDP'!AI55,0)</f>
        <v>0</v>
      </c>
      <c r="AJ55" s="22">
        <f>+TRUNC('D-PDP'!AJ55,6)</f>
        <v>0</v>
      </c>
      <c r="AK55" s="22">
        <f>+TRUNC('D-PDP'!AK55,6)</f>
        <v>0</v>
      </c>
      <c r="AL55" s="22">
        <f>+TRUNC('D-PDP'!AL55,6)</f>
        <v>0</v>
      </c>
      <c r="AM55" s="22">
        <f>+TRUNC('D-PDP'!AM55,0)</f>
        <v>0</v>
      </c>
      <c r="AN55" s="22">
        <f>+TRUNC('D-PDP'!AN55,3)</f>
        <v>0</v>
      </c>
      <c r="AO55" s="22">
        <f>+TRUNC('D-PDP'!AO55,0)</f>
        <v>0</v>
      </c>
      <c r="AP55" s="22">
        <f>+TRUNC('D-PDP'!AP55,6)</f>
        <v>100</v>
      </c>
      <c r="AQ55" s="22">
        <f>+TRUNC('D-PDP'!AQ55,0)</f>
        <v>0</v>
      </c>
      <c r="AR55" s="22">
        <f>+TRUNC('D-PDP'!AR55,0)</f>
        <v>0</v>
      </c>
      <c r="AS55" s="22">
        <f>+TRUNC('D-PDP'!AS55,3)</f>
        <v>0</v>
      </c>
      <c r="AT55" s="22">
        <f>+TRUNC('D-PDP'!AT55,3)</f>
        <v>0</v>
      </c>
      <c r="AU55" s="22">
        <f>+TRUNC('D-PDP'!AU55,0)</f>
        <v>0</v>
      </c>
      <c r="AV55" s="22">
        <f>+TRUNC('D-PDP'!AV55,0)</f>
        <v>0</v>
      </c>
      <c r="AW55" s="22">
        <f>+TRUNC('D-PDP'!AW55,0)</f>
        <v>0</v>
      </c>
      <c r="AX55" s="22">
        <f>+TRUNC('D-PDP'!AX55,0)</f>
        <v>0</v>
      </c>
      <c r="AY55" s="22">
        <f>+TRUNC('D-PDP'!AY55,0)</f>
        <v>0</v>
      </c>
      <c r="AZ55" s="22">
        <f>+TRUNC('D-PDP'!AZ55,3)</f>
        <v>0</v>
      </c>
      <c r="BA55" s="22">
        <f>+TRUNC('D-PDP'!BA55,0)</f>
        <v>0</v>
      </c>
      <c r="BB55" s="22">
        <f>+TRUNC('D-PDP'!BB55,0)</f>
        <v>0</v>
      </c>
      <c r="BC55" s="22">
        <f>+TRUNC('D-PDP'!BC55,0)</f>
        <v>0</v>
      </c>
      <c r="BD55" s="22">
        <f>+TRUNC('D-PDP'!BD55,3)</f>
        <v>0</v>
      </c>
      <c r="BE55" s="22">
        <f>+TRUNC('D-PDP'!BE55,3)</f>
        <v>0</v>
      </c>
      <c r="BF55" s="22">
        <f>+TRUNC('D-PDP'!BF55,0)</f>
        <v>0</v>
      </c>
      <c r="BG55" s="22">
        <f>+TRUNC('D-PDP'!BG55,0)</f>
        <v>0</v>
      </c>
      <c r="BH55" s="22">
        <f>+TRUNC('D-PDP'!BH55,0)</f>
        <v>0</v>
      </c>
      <c r="BI55" s="22">
        <f>+TRUNC('D-PDP'!BI55,0)</f>
        <v>0</v>
      </c>
      <c r="BJ55" s="22">
        <f>+TRUNC('D-PDP'!BJ55,3)</f>
        <v>101.55800000000001</v>
      </c>
      <c r="BK55" s="22">
        <f>+TRUNC('D-PDP'!BK55,3)</f>
        <v>7.3890000000000002</v>
      </c>
      <c r="BL55" s="22">
        <f>+TRUNC('D-PDP'!BL55,3)</f>
        <v>-3.7839999999999998</v>
      </c>
      <c r="BM55" s="22">
        <f>+TRUNC('D-PDP'!BM55,3)</f>
        <v>1.389</v>
      </c>
      <c r="BN55" s="22">
        <f>+TRUNC('D-PDP'!BN55,3)</f>
        <v>3.423</v>
      </c>
      <c r="BO55" s="22">
        <f>+TRUNC('D-PDP'!BO55,3)</f>
        <v>3.423</v>
      </c>
      <c r="BP55" s="22">
        <f>+TRUNC('D-PDP'!BP55,3)</f>
        <v>0</v>
      </c>
      <c r="BQ55" s="22">
        <f>+TRUNC('D-PDP'!BQ55,3)</f>
        <v>0</v>
      </c>
      <c r="BR55" s="22">
        <f>+TRUNC('D-PDP'!BR55,3)</f>
        <v>0</v>
      </c>
      <c r="BS55" s="22">
        <f>+TRUNC('D-PDP'!BS55,3)</f>
        <v>0</v>
      </c>
      <c r="BT55" s="22">
        <f>+TRUNC('D-PDP'!BT55,0)</f>
        <v>0</v>
      </c>
      <c r="BU55" s="22">
        <f>+TRUNC('D-PDP'!BU55,0)</f>
        <v>0</v>
      </c>
      <c r="BV55" s="22">
        <f>+TRUNC('D-PDP'!BV55,6)</f>
        <v>100</v>
      </c>
      <c r="BW55" s="22">
        <f>+TRUNC('D-PDP'!BW55,0)</f>
        <v>0</v>
      </c>
      <c r="BX55" s="22">
        <f>+TRUNC('D-PDP'!BX55,0)</f>
        <v>0</v>
      </c>
      <c r="BY55" s="22">
        <f>+TRUNC('D-PDP'!BY55,0)</f>
        <v>0</v>
      </c>
      <c r="BZ55" s="22">
        <f>+TRUNC('D-PDP'!BZ55,3)</f>
        <v>0</v>
      </c>
      <c r="CA55" s="22">
        <f>+TRUNC('D-PDP'!CA55,3)</f>
        <v>0.04</v>
      </c>
      <c r="CB55" s="22">
        <f>+TRUNC('D-PDP'!CB55,3)</f>
        <v>0.01</v>
      </c>
      <c r="CC55" s="22">
        <f>+TRUNC('D-PDP'!CC55,3)</f>
        <v>0.15</v>
      </c>
      <c r="CD55" s="22">
        <f>+TRUNC('D-PDP'!CD55,3)</f>
        <v>0</v>
      </c>
      <c r="CE55" s="22">
        <f>+TRUNC('D-PDP'!CE55,3)</f>
        <v>0</v>
      </c>
      <c r="CF55" s="22">
        <f>+TRUNC('D-PDP'!CF55,3)</f>
        <v>0.1</v>
      </c>
      <c r="CG55" s="22">
        <f>+TRUNC('D-PDP'!CG55,3)</f>
        <v>0</v>
      </c>
      <c r="CH55" s="22">
        <f>+TRUNC('D-PDP'!CH55,3)</f>
        <v>0</v>
      </c>
      <c r="CI55" s="22">
        <f>+TRUNC('D-PDP'!CI55,3)</f>
        <v>126023</v>
      </c>
      <c r="CJ55" s="22">
        <f>+TRUNC('D-PDP'!CJ55,3)</f>
        <v>0</v>
      </c>
      <c r="CK55" s="22">
        <f>+TRUNC('D-PDP'!CK55,3)</f>
        <v>0</v>
      </c>
      <c r="CL55" s="22">
        <f>+TRUNC('D-PDP'!CL55,3)</f>
        <v>0</v>
      </c>
      <c r="CM55" s="22">
        <f>+TRUNC('D-PDP'!CM55,3)</f>
        <v>0</v>
      </c>
      <c r="CN55" s="22">
        <f>+TRUNC('D-PDP'!CN55,0)</f>
        <v>0</v>
      </c>
      <c r="CO55" s="22">
        <f>+TRUNC('D-PDP'!CO55,3)</f>
        <v>0</v>
      </c>
      <c r="CP55" s="22">
        <f>+TRUNC('D-PDP'!CP55,0)</f>
        <v>0</v>
      </c>
      <c r="CQ55" s="22">
        <f>+TRUNC('D-PDP'!CQ55,0)</f>
        <v>0</v>
      </c>
      <c r="CR55" s="22">
        <f>+TRUNC('D-PDP'!CR55,0)</f>
        <v>0</v>
      </c>
      <c r="CS55" s="22">
        <f>+TRUNC('D-PDP'!CS55,0)</f>
        <v>0</v>
      </c>
      <c r="CT55" s="22">
        <f>+TRUNC('D-PDP'!CT55,0)</f>
        <v>0</v>
      </c>
      <c r="CU55" s="22">
        <f>+TRUNC('D-PDP'!CU55,6)</f>
        <v>100</v>
      </c>
      <c r="CV55" s="22">
        <f>+TRUNC('D-PDP'!CV55,0)</f>
        <v>0</v>
      </c>
      <c r="CW55" s="22">
        <f>+TRUNC('D-PDP'!CW55,0)</f>
        <v>0</v>
      </c>
      <c r="CX55" s="22">
        <f>+TRUNC('D-PDP'!CX55,0)</f>
        <v>0</v>
      </c>
      <c r="CY55" s="22">
        <f>+TRUNC('D-PDP'!CY55,0)</f>
        <v>0</v>
      </c>
      <c r="CZ55" s="22">
        <f>+TRUNC('D-PDP'!CZ55,0)</f>
        <v>0</v>
      </c>
      <c r="DA55" s="22">
        <f>+TRUNC('D-PDP'!DA55,0)</f>
        <v>0</v>
      </c>
      <c r="DB55" s="22">
        <f>+TRUNC('D-PDP'!DB55,0)</f>
        <v>0</v>
      </c>
      <c r="DC55" s="22">
        <f>+TRUNC('D-PDP'!DC55,0)</f>
        <v>0</v>
      </c>
      <c r="DD55" s="22">
        <f>+TRUNC('D-PDP'!DD55,0)</f>
        <v>0</v>
      </c>
      <c r="DE55" s="22">
        <f>+TRUNC('D-PDP'!DE55,0)</f>
        <v>0</v>
      </c>
      <c r="DF55" s="22">
        <f>+TRUNC('D-PDP'!DF55,0)</f>
        <v>0</v>
      </c>
      <c r="DG55" s="22">
        <f>+TRUNC('D-PDP'!DG55,0)</f>
        <v>0</v>
      </c>
      <c r="DH55" s="22">
        <f>+TRUNC('D-PDP'!DH55,0)</f>
        <v>0</v>
      </c>
      <c r="DI55" s="22">
        <f>+TRUNC('D-PDP'!DI55,0)</f>
        <v>0</v>
      </c>
      <c r="DJ55" s="22">
        <f>+TRUNC('D-PDP'!DJ55,6)</f>
        <v>100</v>
      </c>
      <c r="DK55" s="22">
        <f>+TRUNC('D-PDP'!DK55,0)</f>
        <v>0</v>
      </c>
      <c r="DL55" s="22">
        <f>+TRUNC('D-PDP'!DL55,0)</f>
        <v>0</v>
      </c>
      <c r="DM55" s="22">
        <f>+TRUNC('D-PDP'!DM55,0)</f>
        <v>0</v>
      </c>
      <c r="DN55" s="22">
        <f>+TRUNC('D-PDP'!DN55,0)</f>
        <v>0</v>
      </c>
      <c r="DO55" s="22">
        <f>+TRUNC('D-PDP'!DO55,0)</f>
        <v>0</v>
      </c>
      <c r="DP55" s="22">
        <f>+TRUNC('D-PDP'!DP55,0)</f>
        <v>0</v>
      </c>
    </row>
    <row r="56" spans="3:120" x14ac:dyDescent="0.2">
      <c r="C56" s="11">
        <f>+'D-PDP'!C56</f>
        <v>2043</v>
      </c>
      <c r="D56" s="41">
        <f>+TRUNC('D-PDP'!D56,0)</f>
        <v>0</v>
      </c>
      <c r="E56" s="41">
        <f>+TRUNC('D-PDP'!E56,0)</f>
        <v>0</v>
      </c>
      <c r="F56" s="41">
        <f>+TRUNC('D-PDP'!F56,0)</f>
        <v>0</v>
      </c>
      <c r="G56" s="41">
        <f>+TRUNC('D-PDP'!G56,0)</f>
        <v>0</v>
      </c>
      <c r="H56" s="41">
        <f>+TRUNC('D-PDP'!H56,0)</f>
        <v>0</v>
      </c>
      <c r="I56" s="41">
        <f>+TRUNC('D-PDP'!I56,0)</f>
        <v>0</v>
      </c>
      <c r="J56" s="41">
        <f>+TRUNC('D-PDP'!J56,0)</f>
        <v>0</v>
      </c>
      <c r="K56" s="22">
        <f>+TRUNC('D-PDP'!K56,0)</f>
        <v>9377</v>
      </c>
      <c r="L56" s="22">
        <f>+TRUNC('D-PDP'!L56,0)</f>
        <v>0</v>
      </c>
      <c r="M56" s="22">
        <f>+TRUNC('D-PDP'!M56,3)</f>
        <v>1922</v>
      </c>
      <c r="N56" s="22">
        <f>+TRUNC('D-PDP'!N56,3)</f>
        <v>1922.3510000000001</v>
      </c>
      <c r="O56" s="22">
        <f>+TRUNC('D-PDP'!O56,3)</f>
        <v>0</v>
      </c>
      <c r="P56" s="22">
        <f>+TRUNC('D-PDP'!P56,3)</f>
        <v>0</v>
      </c>
      <c r="Q56" s="22">
        <f>+TRUNC('D-PDP'!Q56,3)</f>
        <v>0</v>
      </c>
      <c r="R56" s="22">
        <f>+TRUNC('D-PDP'!R56,3)</f>
        <v>0</v>
      </c>
      <c r="S56" s="22">
        <f>+TRUNC('D-PDP'!S56,0)</f>
        <v>0</v>
      </c>
      <c r="T56" s="22">
        <f>+TRUNC('D-PDP'!T56,0)</f>
        <v>0</v>
      </c>
      <c r="U56" s="22">
        <f>+TRUNC('D-PDP'!U56,0)</f>
        <v>0</v>
      </c>
      <c r="V56" s="22">
        <f>+TRUNC('D-PDP'!V56,0)</f>
        <v>0</v>
      </c>
      <c r="W56" s="22">
        <f>+TRUNC('D-PDP'!W56,0)</f>
        <v>75816</v>
      </c>
      <c r="X56" s="22">
        <f>+TRUNC('D-PDP'!X56,0)</f>
        <v>0</v>
      </c>
      <c r="Y56" s="22">
        <f>+TRUNC('D-PDP'!Y56,0)</f>
        <v>0</v>
      </c>
      <c r="Z56" s="22">
        <f>+TRUNC('D-PDP'!Z56,0)</f>
        <v>75816</v>
      </c>
      <c r="AA56" s="22">
        <f>+TRUNC('D-PDP'!AA56,0)</f>
        <v>0</v>
      </c>
      <c r="AB56" s="22">
        <f>+TRUNC('D-PDP'!AB56,0)</f>
        <v>0</v>
      </c>
      <c r="AC56" s="22">
        <f>+TRUNC('D-PDP'!AC56,0)</f>
        <v>0</v>
      </c>
      <c r="AD56" s="22">
        <f>+TRUNC('D-PDP'!AD56,3)</f>
        <v>0</v>
      </c>
      <c r="AE56" s="22">
        <f>+TRUNC('D-PDP'!AE56,3)</f>
        <v>0</v>
      </c>
      <c r="AF56" s="22">
        <f>+TRUNC('D-PDP'!AF56,0)</f>
        <v>0</v>
      </c>
      <c r="AG56" s="22">
        <f>+TRUNC('D-PDP'!AG56,0)</f>
        <v>0</v>
      </c>
      <c r="AH56" s="22">
        <f>+TRUNC('D-PDP'!AH56,0)</f>
        <v>0</v>
      </c>
      <c r="AI56" s="22">
        <f>+TRUNC('D-PDP'!AI56,0)</f>
        <v>0</v>
      </c>
      <c r="AJ56" s="22">
        <f>+TRUNC('D-PDP'!AJ56,6)</f>
        <v>0</v>
      </c>
      <c r="AK56" s="22">
        <f>+TRUNC('D-PDP'!AK56,6)</f>
        <v>0</v>
      </c>
      <c r="AL56" s="22">
        <f>+TRUNC('D-PDP'!AL56,6)</f>
        <v>0</v>
      </c>
      <c r="AM56" s="22">
        <f>+TRUNC('D-PDP'!AM56,0)</f>
        <v>0</v>
      </c>
      <c r="AN56" s="22">
        <f>+TRUNC('D-PDP'!AN56,3)</f>
        <v>0</v>
      </c>
      <c r="AO56" s="22">
        <f>+TRUNC('D-PDP'!AO56,0)</f>
        <v>0</v>
      </c>
      <c r="AP56" s="22">
        <f>+TRUNC('D-PDP'!AP56,6)</f>
        <v>100</v>
      </c>
      <c r="AQ56" s="22">
        <f>+TRUNC('D-PDP'!AQ56,0)</f>
        <v>0</v>
      </c>
      <c r="AR56" s="22">
        <f>+TRUNC('D-PDP'!AR56,0)</f>
        <v>0</v>
      </c>
      <c r="AS56" s="22">
        <f>+TRUNC('D-PDP'!AS56,3)</f>
        <v>0</v>
      </c>
      <c r="AT56" s="22">
        <f>+TRUNC('D-PDP'!AT56,3)</f>
        <v>0</v>
      </c>
      <c r="AU56" s="22">
        <f>+TRUNC('D-PDP'!AU56,0)</f>
        <v>0</v>
      </c>
      <c r="AV56" s="22">
        <f>+TRUNC('D-PDP'!AV56,0)</f>
        <v>0</v>
      </c>
      <c r="AW56" s="22">
        <f>+TRUNC('D-PDP'!AW56,0)</f>
        <v>0</v>
      </c>
      <c r="AX56" s="22">
        <f>+TRUNC('D-PDP'!AX56,0)</f>
        <v>0</v>
      </c>
      <c r="AY56" s="22">
        <f>+TRUNC('D-PDP'!AY56,0)</f>
        <v>0</v>
      </c>
      <c r="AZ56" s="22">
        <f>+TRUNC('D-PDP'!AZ56,3)</f>
        <v>0</v>
      </c>
      <c r="BA56" s="22">
        <f>+TRUNC('D-PDP'!BA56,0)</f>
        <v>0</v>
      </c>
      <c r="BB56" s="22">
        <f>+TRUNC('D-PDP'!BB56,0)</f>
        <v>0</v>
      </c>
      <c r="BC56" s="22">
        <f>+TRUNC('D-PDP'!BC56,0)</f>
        <v>0</v>
      </c>
      <c r="BD56" s="22">
        <f>+TRUNC('D-PDP'!BD56,3)</f>
        <v>0</v>
      </c>
      <c r="BE56" s="22">
        <f>+TRUNC('D-PDP'!BE56,3)</f>
        <v>0</v>
      </c>
      <c r="BF56" s="22">
        <f>+TRUNC('D-PDP'!BF56,0)</f>
        <v>0</v>
      </c>
      <c r="BG56" s="22">
        <f>+TRUNC('D-PDP'!BG56,0)</f>
        <v>0</v>
      </c>
      <c r="BH56" s="22">
        <f>+TRUNC('D-PDP'!BH56,0)</f>
        <v>0</v>
      </c>
      <c r="BI56" s="22">
        <f>+TRUNC('D-PDP'!BI56,0)</f>
        <v>0</v>
      </c>
      <c r="BJ56" s="22">
        <f>+TRUNC('D-PDP'!BJ56,3)</f>
        <v>101.55800000000001</v>
      </c>
      <c r="BK56" s="22">
        <f>+TRUNC('D-PDP'!BK56,3)</f>
        <v>7.3890000000000002</v>
      </c>
      <c r="BL56" s="22">
        <f>+TRUNC('D-PDP'!BL56,3)</f>
        <v>-3.7839999999999998</v>
      </c>
      <c r="BM56" s="22">
        <f>+TRUNC('D-PDP'!BM56,3)</f>
        <v>1.389</v>
      </c>
      <c r="BN56" s="22">
        <f>+TRUNC('D-PDP'!BN56,3)</f>
        <v>3.423</v>
      </c>
      <c r="BO56" s="22">
        <f>+TRUNC('D-PDP'!BO56,3)</f>
        <v>3.423</v>
      </c>
      <c r="BP56" s="22">
        <f>+TRUNC('D-PDP'!BP56,3)</f>
        <v>0</v>
      </c>
      <c r="BQ56" s="22">
        <f>+TRUNC('D-PDP'!BQ56,3)</f>
        <v>0</v>
      </c>
      <c r="BR56" s="22">
        <f>+TRUNC('D-PDP'!BR56,3)</f>
        <v>0</v>
      </c>
      <c r="BS56" s="22">
        <f>+TRUNC('D-PDP'!BS56,3)</f>
        <v>0</v>
      </c>
      <c r="BT56" s="22">
        <f>+TRUNC('D-PDP'!BT56,0)</f>
        <v>0</v>
      </c>
      <c r="BU56" s="22">
        <f>+TRUNC('D-PDP'!BU56,0)</f>
        <v>0</v>
      </c>
      <c r="BV56" s="22">
        <f>+TRUNC('D-PDP'!BV56,6)</f>
        <v>100</v>
      </c>
      <c r="BW56" s="22">
        <f>+TRUNC('D-PDP'!BW56,0)</f>
        <v>0</v>
      </c>
      <c r="BX56" s="22">
        <f>+TRUNC('D-PDP'!BX56,0)</f>
        <v>0</v>
      </c>
      <c r="BY56" s="22">
        <f>+TRUNC('D-PDP'!BY56,0)</f>
        <v>0</v>
      </c>
      <c r="BZ56" s="22">
        <f>+TRUNC('D-PDP'!BZ56,3)</f>
        <v>0</v>
      </c>
      <c r="CA56" s="22">
        <f>+TRUNC('D-PDP'!CA56,3)</f>
        <v>0.04</v>
      </c>
      <c r="CB56" s="22">
        <f>+TRUNC('D-PDP'!CB56,3)</f>
        <v>0.01</v>
      </c>
      <c r="CC56" s="22">
        <f>+TRUNC('D-PDP'!CC56,3)</f>
        <v>0.15</v>
      </c>
      <c r="CD56" s="22">
        <f>+TRUNC('D-PDP'!CD56,3)</f>
        <v>0</v>
      </c>
      <c r="CE56" s="22">
        <f>+TRUNC('D-PDP'!CE56,3)</f>
        <v>0</v>
      </c>
      <c r="CF56" s="22">
        <f>+TRUNC('D-PDP'!CF56,3)</f>
        <v>0.1</v>
      </c>
      <c r="CG56" s="22">
        <f>+TRUNC('D-PDP'!CG56,3)</f>
        <v>0</v>
      </c>
      <c r="CH56" s="22">
        <f>+TRUNC('D-PDP'!CH56,3)</f>
        <v>0</v>
      </c>
      <c r="CI56" s="22">
        <f>+TRUNC('D-PDP'!CI56,3)</f>
        <v>126023</v>
      </c>
      <c r="CJ56" s="22">
        <f>+TRUNC('D-PDP'!CJ56,3)</f>
        <v>0</v>
      </c>
      <c r="CK56" s="22">
        <f>+TRUNC('D-PDP'!CK56,3)</f>
        <v>0</v>
      </c>
      <c r="CL56" s="22">
        <f>+TRUNC('D-PDP'!CL56,3)</f>
        <v>0</v>
      </c>
      <c r="CM56" s="22">
        <f>+TRUNC('D-PDP'!CM56,3)</f>
        <v>0</v>
      </c>
      <c r="CN56" s="22">
        <f>+TRUNC('D-PDP'!CN56,0)</f>
        <v>0</v>
      </c>
      <c r="CO56" s="22">
        <f>+TRUNC('D-PDP'!CO56,3)</f>
        <v>0</v>
      </c>
      <c r="CP56" s="22">
        <f>+TRUNC('D-PDP'!CP56,0)</f>
        <v>0</v>
      </c>
      <c r="CQ56" s="22">
        <f>+TRUNC('D-PDP'!CQ56,0)</f>
        <v>0</v>
      </c>
      <c r="CR56" s="22">
        <f>+TRUNC('D-PDP'!CR56,0)</f>
        <v>0</v>
      </c>
      <c r="CS56" s="22">
        <f>+TRUNC('D-PDP'!CS56,0)</f>
        <v>0</v>
      </c>
      <c r="CT56" s="22">
        <f>+TRUNC('D-PDP'!CT56,0)</f>
        <v>0</v>
      </c>
      <c r="CU56" s="22">
        <f>+TRUNC('D-PDP'!CU56,6)</f>
        <v>100</v>
      </c>
      <c r="CV56" s="22">
        <f>+TRUNC('D-PDP'!CV56,0)</f>
        <v>0</v>
      </c>
      <c r="CW56" s="22">
        <f>+TRUNC('D-PDP'!CW56,0)</f>
        <v>0</v>
      </c>
      <c r="CX56" s="22">
        <f>+TRUNC('D-PDP'!CX56,0)</f>
        <v>0</v>
      </c>
      <c r="CY56" s="22">
        <f>+TRUNC('D-PDP'!CY56,0)</f>
        <v>0</v>
      </c>
      <c r="CZ56" s="22">
        <f>+TRUNC('D-PDP'!CZ56,0)</f>
        <v>0</v>
      </c>
      <c r="DA56" s="22">
        <f>+TRUNC('D-PDP'!DA56,0)</f>
        <v>0</v>
      </c>
      <c r="DB56" s="22">
        <f>+TRUNC('D-PDP'!DB56,0)</f>
        <v>0</v>
      </c>
      <c r="DC56" s="22">
        <f>+TRUNC('D-PDP'!DC56,0)</f>
        <v>0</v>
      </c>
      <c r="DD56" s="22">
        <f>+TRUNC('D-PDP'!DD56,0)</f>
        <v>0</v>
      </c>
      <c r="DE56" s="22">
        <f>+TRUNC('D-PDP'!DE56,0)</f>
        <v>0</v>
      </c>
      <c r="DF56" s="22">
        <f>+TRUNC('D-PDP'!DF56,0)</f>
        <v>0</v>
      </c>
      <c r="DG56" s="22">
        <f>+TRUNC('D-PDP'!DG56,0)</f>
        <v>0</v>
      </c>
      <c r="DH56" s="22">
        <f>+TRUNC('D-PDP'!DH56,0)</f>
        <v>0</v>
      </c>
      <c r="DI56" s="22">
        <f>+TRUNC('D-PDP'!DI56,0)</f>
        <v>0</v>
      </c>
      <c r="DJ56" s="22">
        <f>+TRUNC('D-PDP'!DJ56,6)</f>
        <v>100</v>
      </c>
      <c r="DK56" s="22">
        <f>+TRUNC('D-PDP'!DK56,0)</f>
        <v>0</v>
      </c>
      <c r="DL56" s="22">
        <f>+TRUNC('D-PDP'!DL56,0)</f>
        <v>0</v>
      </c>
      <c r="DM56" s="22">
        <f>+TRUNC('D-PDP'!DM56,0)</f>
        <v>0</v>
      </c>
      <c r="DN56" s="22">
        <f>+TRUNC('D-PDP'!DN56,0)</f>
        <v>0</v>
      </c>
      <c r="DO56" s="22">
        <f>+TRUNC('D-PDP'!DO56,0)</f>
        <v>0</v>
      </c>
      <c r="DP56" s="22">
        <f>+TRUNC('D-PDP'!DP56,0)</f>
        <v>0</v>
      </c>
    </row>
    <row r="57" spans="3:120" x14ac:dyDescent="0.2">
      <c r="C57" s="11">
        <f>+'D-PDP'!C57</f>
        <v>2044</v>
      </c>
      <c r="D57" s="41">
        <f>+TRUNC('D-PDP'!D57,0)</f>
        <v>0</v>
      </c>
      <c r="E57" s="41">
        <f>+TRUNC('D-PDP'!E57,0)</f>
        <v>0</v>
      </c>
      <c r="F57" s="41">
        <f>+TRUNC('D-PDP'!F57,0)</f>
        <v>0</v>
      </c>
      <c r="G57" s="41">
        <f>+TRUNC('D-PDP'!G57,0)</f>
        <v>0</v>
      </c>
      <c r="H57" s="41">
        <f>+TRUNC('D-PDP'!H57,0)</f>
        <v>0</v>
      </c>
      <c r="I57" s="41">
        <f>+TRUNC('D-PDP'!I57,0)</f>
        <v>0</v>
      </c>
      <c r="J57" s="41">
        <f>+TRUNC('D-PDP'!J57,0)</f>
        <v>0</v>
      </c>
      <c r="K57" s="22">
        <f>+TRUNC('D-PDP'!K57,0)</f>
        <v>8931</v>
      </c>
      <c r="L57" s="22">
        <f>+TRUNC('D-PDP'!L57,0)</f>
        <v>0</v>
      </c>
      <c r="M57" s="22">
        <f>+TRUNC('D-PDP'!M57,3)</f>
        <v>1831</v>
      </c>
      <c r="N57" s="22">
        <f>+TRUNC('D-PDP'!N57,3)</f>
        <v>1831.0640000000001</v>
      </c>
      <c r="O57" s="22">
        <f>+TRUNC('D-PDP'!O57,3)</f>
        <v>0</v>
      </c>
      <c r="P57" s="22">
        <f>+TRUNC('D-PDP'!P57,3)</f>
        <v>0</v>
      </c>
      <c r="Q57" s="22">
        <f>+TRUNC('D-PDP'!Q57,3)</f>
        <v>0</v>
      </c>
      <c r="R57" s="22">
        <f>+TRUNC('D-PDP'!R57,3)</f>
        <v>0</v>
      </c>
      <c r="S57" s="22">
        <f>+TRUNC('D-PDP'!S57,0)</f>
        <v>0</v>
      </c>
      <c r="T57" s="22">
        <f>+TRUNC('D-PDP'!T57,0)</f>
        <v>0</v>
      </c>
      <c r="U57" s="22">
        <f>+TRUNC('D-PDP'!U57,0)</f>
        <v>0</v>
      </c>
      <c r="V57" s="22">
        <f>+TRUNC('D-PDP'!V57,0)</f>
        <v>0</v>
      </c>
      <c r="W57" s="22">
        <f>+TRUNC('D-PDP'!W57,0)</f>
        <v>76219</v>
      </c>
      <c r="X57" s="22">
        <f>+TRUNC('D-PDP'!X57,0)</f>
        <v>0</v>
      </c>
      <c r="Y57" s="22">
        <f>+TRUNC('D-PDP'!Y57,0)</f>
        <v>0</v>
      </c>
      <c r="Z57" s="22">
        <f>+TRUNC('D-PDP'!Z57,0)</f>
        <v>76219</v>
      </c>
      <c r="AA57" s="22">
        <f>+TRUNC('D-PDP'!AA57,0)</f>
        <v>0</v>
      </c>
      <c r="AB57" s="22">
        <f>+TRUNC('D-PDP'!AB57,0)</f>
        <v>0</v>
      </c>
      <c r="AC57" s="22">
        <f>+TRUNC('D-PDP'!AC57,0)</f>
        <v>0</v>
      </c>
      <c r="AD57" s="22">
        <f>+TRUNC('D-PDP'!AD57,3)</f>
        <v>0</v>
      </c>
      <c r="AE57" s="22">
        <f>+TRUNC('D-PDP'!AE57,3)</f>
        <v>0</v>
      </c>
      <c r="AF57" s="22">
        <f>+TRUNC('D-PDP'!AF57,0)</f>
        <v>0</v>
      </c>
      <c r="AG57" s="22">
        <f>+TRUNC('D-PDP'!AG57,0)</f>
        <v>0</v>
      </c>
      <c r="AH57" s="22">
        <f>+TRUNC('D-PDP'!AH57,0)</f>
        <v>0</v>
      </c>
      <c r="AI57" s="22">
        <f>+TRUNC('D-PDP'!AI57,0)</f>
        <v>0</v>
      </c>
      <c r="AJ57" s="22">
        <f>+TRUNC('D-PDP'!AJ57,6)</f>
        <v>0</v>
      </c>
      <c r="AK57" s="22">
        <f>+TRUNC('D-PDP'!AK57,6)</f>
        <v>0</v>
      </c>
      <c r="AL57" s="22">
        <f>+TRUNC('D-PDP'!AL57,6)</f>
        <v>0</v>
      </c>
      <c r="AM57" s="22">
        <f>+TRUNC('D-PDP'!AM57,0)</f>
        <v>0</v>
      </c>
      <c r="AN57" s="22">
        <f>+TRUNC('D-PDP'!AN57,3)</f>
        <v>0</v>
      </c>
      <c r="AO57" s="22">
        <f>+TRUNC('D-PDP'!AO57,0)</f>
        <v>0</v>
      </c>
      <c r="AP57" s="22">
        <f>+TRUNC('D-PDP'!AP57,6)</f>
        <v>100</v>
      </c>
      <c r="AQ57" s="22">
        <f>+TRUNC('D-PDP'!AQ57,0)</f>
        <v>0</v>
      </c>
      <c r="AR57" s="22">
        <f>+TRUNC('D-PDP'!AR57,0)</f>
        <v>0</v>
      </c>
      <c r="AS57" s="22">
        <f>+TRUNC('D-PDP'!AS57,3)</f>
        <v>0</v>
      </c>
      <c r="AT57" s="22">
        <f>+TRUNC('D-PDP'!AT57,3)</f>
        <v>0</v>
      </c>
      <c r="AU57" s="22">
        <f>+TRUNC('D-PDP'!AU57,0)</f>
        <v>0</v>
      </c>
      <c r="AV57" s="22">
        <f>+TRUNC('D-PDP'!AV57,0)</f>
        <v>0</v>
      </c>
      <c r="AW57" s="22">
        <f>+TRUNC('D-PDP'!AW57,0)</f>
        <v>0</v>
      </c>
      <c r="AX57" s="22">
        <f>+TRUNC('D-PDP'!AX57,0)</f>
        <v>0</v>
      </c>
      <c r="AY57" s="22">
        <f>+TRUNC('D-PDP'!AY57,0)</f>
        <v>0</v>
      </c>
      <c r="AZ57" s="22">
        <f>+TRUNC('D-PDP'!AZ57,3)</f>
        <v>0</v>
      </c>
      <c r="BA57" s="22">
        <f>+TRUNC('D-PDP'!BA57,0)</f>
        <v>0</v>
      </c>
      <c r="BB57" s="22">
        <f>+TRUNC('D-PDP'!BB57,0)</f>
        <v>0</v>
      </c>
      <c r="BC57" s="22">
        <f>+TRUNC('D-PDP'!BC57,0)</f>
        <v>0</v>
      </c>
      <c r="BD57" s="22">
        <f>+TRUNC('D-PDP'!BD57,3)</f>
        <v>0</v>
      </c>
      <c r="BE57" s="22">
        <f>+TRUNC('D-PDP'!BE57,3)</f>
        <v>0</v>
      </c>
      <c r="BF57" s="22">
        <f>+TRUNC('D-PDP'!BF57,0)</f>
        <v>0</v>
      </c>
      <c r="BG57" s="22">
        <f>+TRUNC('D-PDP'!BG57,0)</f>
        <v>0</v>
      </c>
      <c r="BH57" s="22">
        <f>+TRUNC('D-PDP'!BH57,0)</f>
        <v>0</v>
      </c>
      <c r="BI57" s="22">
        <f>+TRUNC('D-PDP'!BI57,0)</f>
        <v>0</v>
      </c>
      <c r="BJ57" s="22">
        <f>+TRUNC('D-PDP'!BJ57,3)</f>
        <v>101.55800000000001</v>
      </c>
      <c r="BK57" s="22">
        <f>+TRUNC('D-PDP'!BK57,3)</f>
        <v>7.3890000000000002</v>
      </c>
      <c r="BL57" s="22">
        <f>+TRUNC('D-PDP'!BL57,3)</f>
        <v>-3.7839999999999998</v>
      </c>
      <c r="BM57" s="22">
        <f>+TRUNC('D-PDP'!BM57,3)</f>
        <v>1.389</v>
      </c>
      <c r="BN57" s="22">
        <f>+TRUNC('D-PDP'!BN57,3)</f>
        <v>3.423</v>
      </c>
      <c r="BO57" s="22">
        <f>+TRUNC('D-PDP'!BO57,3)</f>
        <v>3.423</v>
      </c>
      <c r="BP57" s="22">
        <f>+TRUNC('D-PDP'!BP57,3)</f>
        <v>0</v>
      </c>
      <c r="BQ57" s="22">
        <f>+TRUNC('D-PDP'!BQ57,3)</f>
        <v>0</v>
      </c>
      <c r="BR57" s="22">
        <f>+TRUNC('D-PDP'!BR57,3)</f>
        <v>0</v>
      </c>
      <c r="BS57" s="22">
        <f>+TRUNC('D-PDP'!BS57,3)</f>
        <v>0</v>
      </c>
      <c r="BT57" s="22">
        <f>+TRUNC('D-PDP'!BT57,0)</f>
        <v>0</v>
      </c>
      <c r="BU57" s="22">
        <f>+TRUNC('D-PDP'!BU57,0)</f>
        <v>0</v>
      </c>
      <c r="BV57" s="22">
        <f>+TRUNC('D-PDP'!BV57,6)</f>
        <v>100</v>
      </c>
      <c r="BW57" s="22">
        <f>+TRUNC('D-PDP'!BW57,0)</f>
        <v>0</v>
      </c>
      <c r="BX57" s="22">
        <f>+TRUNC('D-PDP'!BX57,0)</f>
        <v>0</v>
      </c>
      <c r="BY57" s="22">
        <f>+TRUNC('D-PDP'!BY57,0)</f>
        <v>0</v>
      </c>
      <c r="BZ57" s="22">
        <f>+TRUNC('D-PDP'!BZ57,3)</f>
        <v>0</v>
      </c>
      <c r="CA57" s="22">
        <f>+TRUNC('D-PDP'!CA57,3)</f>
        <v>0.04</v>
      </c>
      <c r="CB57" s="22">
        <f>+TRUNC('D-PDP'!CB57,3)</f>
        <v>0.01</v>
      </c>
      <c r="CC57" s="22">
        <f>+TRUNC('D-PDP'!CC57,3)</f>
        <v>0.15</v>
      </c>
      <c r="CD57" s="22">
        <f>+TRUNC('D-PDP'!CD57,3)</f>
        <v>0</v>
      </c>
      <c r="CE57" s="22">
        <f>+TRUNC('D-PDP'!CE57,3)</f>
        <v>0</v>
      </c>
      <c r="CF57" s="22">
        <f>+TRUNC('D-PDP'!CF57,3)</f>
        <v>0.1</v>
      </c>
      <c r="CG57" s="22">
        <f>+TRUNC('D-PDP'!CG57,3)</f>
        <v>0</v>
      </c>
      <c r="CH57" s="22">
        <f>+TRUNC('D-PDP'!CH57,3)</f>
        <v>0</v>
      </c>
      <c r="CI57" s="22">
        <f>+TRUNC('D-PDP'!CI57,3)</f>
        <v>126023</v>
      </c>
      <c r="CJ57" s="22">
        <f>+TRUNC('D-PDP'!CJ57,3)</f>
        <v>0</v>
      </c>
      <c r="CK57" s="22">
        <f>+TRUNC('D-PDP'!CK57,3)</f>
        <v>0</v>
      </c>
      <c r="CL57" s="22">
        <f>+TRUNC('D-PDP'!CL57,3)</f>
        <v>0</v>
      </c>
      <c r="CM57" s="22">
        <f>+TRUNC('D-PDP'!CM57,3)</f>
        <v>0</v>
      </c>
      <c r="CN57" s="22">
        <f>+TRUNC('D-PDP'!CN57,0)</f>
        <v>0</v>
      </c>
      <c r="CO57" s="22">
        <f>+TRUNC('D-PDP'!CO57,3)</f>
        <v>0</v>
      </c>
      <c r="CP57" s="22">
        <f>+TRUNC('D-PDP'!CP57,0)</f>
        <v>0</v>
      </c>
      <c r="CQ57" s="22">
        <f>+TRUNC('D-PDP'!CQ57,0)</f>
        <v>0</v>
      </c>
      <c r="CR57" s="22">
        <f>+TRUNC('D-PDP'!CR57,0)</f>
        <v>0</v>
      </c>
      <c r="CS57" s="22">
        <f>+TRUNC('D-PDP'!CS57,0)</f>
        <v>0</v>
      </c>
      <c r="CT57" s="22">
        <f>+TRUNC('D-PDP'!CT57,0)</f>
        <v>0</v>
      </c>
      <c r="CU57" s="22">
        <f>+TRUNC('D-PDP'!CU57,6)</f>
        <v>100</v>
      </c>
      <c r="CV57" s="22">
        <f>+TRUNC('D-PDP'!CV57,0)</f>
        <v>0</v>
      </c>
      <c r="CW57" s="22">
        <f>+TRUNC('D-PDP'!CW57,0)</f>
        <v>0</v>
      </c>
      <c r="CX57" s="22">
        <f>+TRUNC('D-PDP'!CX57,0)</f>
        <v>0</v>
      </c>
      <c r="CY57" s="22">
        <f>+TRUNC('D-PDP'!CY57,0)</f>
        <v>0</v>
      </c>
      <c r="CZ57" s="22">
        <f>+TRUNC('D-PDP'!CZ57,0)</f>
        <v>0</v>
      </c>
      <c r="DA57" s="22">
        <f>+TRUNC('D-PDP'!DA57,0)</f>
        <v>0</v>
      </c>
      <c r="DB57" s="22">
        <f>+TRUNC('D-PDP'!DB57,0)</f>
        <v>0</v>
      </c>
      <c r="DC57" s="22">
        <f>+TRUNC('D-PDP'!DC57,0)</f>
        <v>0</v>
      </c>
      <c r="DD57" s="22">
        <f>+TRUNC('D-PDP'!DD57,0)</f>
        <v>0</v>
      </c>
      <c r="DE57" s="22">
        <f>+TRUNC('D-PDP'!DE57,0)</f>
        <v>0</v>
      </c>
      <c r="DF57" s="22">
        <f>+TRUNC('D-PDP'!DF57,0)</f>
        <v>0</v>
      </c>
      <c r="DG57" s="22">
        <f>+TRUNC('D-PDP'!DG57,0)</f>
        <v>0</v>
      </c>
      <c r="DH57" s="22">
        <f>+TRUNC('D-PDP'!DH57,0)</f>
        <v>0</v>
      </c>
      <c r="DI57" s="22">
        <f>+TRUNC('D-PDP'!DI57,0)</f>
        <v>0</v>
      </c>
      <c r="DJ57" s="22">
        <f>+TRUNC('D-PDP'!DJ57,6)</f>
        <v>100</v>
      </c>
      <c r="DK57" s="22">
        <f>+TRUNC('D-PDP'!DK57,0)</f>
        <v>0</v>
      </c>
      <c r="DL57" s="22">
        <f>+TRUNC('D-PDP'!DL57,0)</f>
        <v>0</v>
      </c>
      <c r="DM57" s="22">
        <f>+TRUNC('D-PDP'!DM57,0)</f>
        <v>0</v>
      </c>
      <c r="DN57" s="22">
        <f>+TRUNC('D-PDP'!DN57,0)</f>
        <v>0</v>
      </c>
      <c r="DO57" s="22">
        <f>+TRUNC('D-PDP'!DO57,0)</f>
        <v>0</v>
      </c>
      <c r="DP57" s="22">
        <f>+TRUNC('D-PDP'!DP57,0)</f>
        <v>0</v>
      </c>
    </row>
    <row r="58" spans="3:120" x14ac:dyDescent="0.2">
      <c r="C58" s="11">
        <f>+'D-PDP'!C58</f>
        <v>2045</v>
      </c>
      <c r="D58" s="41">
        <f>+TRUNC('D-PDP'!D58,0)</f>
        <v>0</v>
      </c>
      <c r="E58" s="41">
        <f>+TRUNC('D-PDP'!E58,0)</f>
        <v>0</v>
      </c>
      <c r="F58" s="41">
        <f>+TRUNC('D-PDP'!F58,0)</f>
        <v>0</v>
      </c>
      <c r="G58" s="41">
        <f>+TRUNC('D-PDP'!G58,0)</f>
        <v>0</v>
      </c>
      <c r="H58" s="41">
        <f>+TRUNC('D-PDP'!H58,0)</f>
        <v>0</v>
      </c>
      <c r="I58" s="41">
        <f>+TRUNC('D-PDP'!I58,0)</f>
        <v>0</v>
      </c>
      <c r="J58" s="41">
        <f>+TRUNC('D-PDP'!J58,0)</f>
        <v>0</v>
      </c>
      <c r="K58" s="22">
        <f>+TRUNC('D-PDP'!K58,0)</f>
        <v>8462</v>
      </c>
      <c r="L58" s="22">
        <f>+TRUNC('D-PDP'!L58,0)</f>
        <v>0</v>
      </c>
      <c r="M58" s="22">
        <f>+TRUNC('D-PDP'!M58,3)</f>
        <v>1735</v>
      </c>
      <c r="N58" s="22">
        <f>+TRUNC('D-PDP'!N58,3)</f>
        <v>1734.6969999999999</v>
      </c>
      <c r="O58" s="22">
        <f>+TRUNC('D-PDP'!O58,3)</f>
        <v>0</v>
      </c>
      <c r="P58" s="22">
        <f>+TRUNC('D-PDP'!P58,3)</f>
        <v>0</v>
      </c>
      <c r="Q58" s="22">
        <f>+TRUNC('D-PDP'!Q58,3)</f>
        <v>0</v>
      </c>
      <c r="R58" s="22">
        <f>+TRUNC('D-PDP'!R58,3)</f>
        <v>0</v>
      </c>
      <c r="S58" s="22">
        <f>+TRUNC('D-PDP'!S58,0)</f>
        <v>0</v>
      </c>
      <c r="T58" s="22">
        <f>+TRUNC('D-PDP'!T58,0)</f>
        <v>0</v>
      </c>
      <c r="U58" s="22">
        <f>+TRUNC('D-PDP'!U58,0)</f>
        <v>0</v>
      </c>
      <c r="V58" s="22">
        <f>+TRUNC('D-PDP'!V58,0)</f>
        <v>0</v>
      </c>
      <c r="W58" s="22">
        <f>+TRUNC('D-PDP'!W58,0)</f>
        <v>76186</v>
      </c>
      <c r="X58" s="22">
        <f>+TRUNC('D-PDP'!X58,0)</f>
        <v>0</v>
      </c>
      <c r="Y58" s="22">
        <f>+TRUNC('D-PDP'!Y58,0)</f>
        <v>0</v>
      </c>
      <c r="Z58" s="22">
        <f>+TRUNC('D-PDP'!Z58,0)</f>
        <v>76186</v>
      </c>
      <c r="AA58" s="22">
        <f>+TRUNC('D-PDP'!AA58,0)</f>
        <v>0</v>
      </c>
      <c r="AB58" s="22">
        <f>+TRUNC('D-PDP'!AB58,0)</f>
        <v>0</v>
      </c>
      <c r="AC58" s="22">
        <f>+TRUNC('D-PDP'!AC58,0)</f>
        <v>0</v>
      </c>
      <c r="AD58" s="22">
        <f>+TRUNC('D-PDP'!AD58,3)</f>
        <v>0</v>
      </c>
      <c r="AE58" s="22">
        <f>+TRUNC('D-PDP'!AE58,3)</f>
        <v>0</v>
      </c>
      <c r="AF58" s="22">
        <f>+TRUNC('D-PDP'!AF58,0)</f>
        <v>0</v>
      </c>
      <c r="AG58" s="22">
        <f>+TRUNC('D-PDP'!AG58,0)</f>
        <v>0</v>
      </c>
      <c r="AH58" s="22">
        <f>+TRUNC('D-PDP'!AH58,0)</f>
        <v>0</v>
      </c>
      <c r="AI58" s="22">
        <f>+TRUNC('D-PDP'!AI58,0)</f>
        <v>0</v>
      </c>
      <c r="AJ58" s="22">
        <f>+TRUNC('D-PDP'!AJ58,6)</f>
        <v>0</v>
      </c>
      <c r="AK58" s="22">
        <f>+TRUNC('D-PDP'!AK58,6)</f>
        <v>0</v>
      </c>
      <c r="AL58" s="22">
        <f>+TRUNC('D-PDP'!AL58,6)</f>
        <v>0</v>
      </c>
      <c r="AM58" s="22">
        <f>+TRUNC('D-PDP'!AM58,0)</f>
        <v>0</v>
      </c>
      <c r="AN58" s="22">
        <f>+TRUNC('D-PDP'!AN58,3)</f>
        <v>0</v>
      </c>
      <c r="AO58" s="22">
        <f>+TRUNC('D-PDP'!AO58,0)</f>
        <v>0</v>
      </c>
      <c r="AP58" s="22">
        <f>+TRUNC('D-PDP'!AP58,6)</f>
        <v>100</v>
      </c>
      <c r="AQ58" s="22">
        <f>+TRUNC('D-PDP'!AQ58,0)</f>
        <v>0</v>
      </c>
      <c r="AR58" s="22">
        <f>+TRUNC('D-PDP'!AR58,0)</f>
        <v>0</v>
      </c>
      <c r="AS58" s="22">
        <f>+TRUNC('D-PDP'!AS58,3)</f>
        <v>0</v>
      </c>
      <c r="AT58" s="22">
        <f>+TRUNC('D-PDP'!AT58,3)</f>
        <v>0</v>
      </c>
      <c r="AU58" s="22">
        <f>+TRUNC('D-PDP'!AU58,0)</f>
        <v>0</v>
      </c>
      <c r="AV58" s="22">
        <f>+TRUNC('D-PDP'!AV58,0)</f>
        <v>0</v>
      </c>
      <c r="AW58" s="22">
        <f>+TRUNC('D-PDP'!AW58,0)</f>
        <v>0</v>
      </c>
      <c r="AX58" s="22">
        <f>+TRUNC('D-PDP'!AX58,0)</f>
        <v>0</v>
      </c>
      <c r="AY58" s="22">
        <f>+TRUNC('D-PDP'!AY58,0)</f>
        <v>0</v>
      </c>
      <c r="AZ58" s="22">
        <f>+TRUNC('D-PDP'!AZ58,3)</f>
        <v>0</v>
      </c>
      <c r="BA58" s="22">
        <f>+TRUNC('D-PDP'!BA58,0)</f>
        <v>0</v>
      </c>
      <c r="BB58" s="22">
        <f>+TRUNC('D-PDP'!BB58,0)</f>
        <v>0</v>
      </c>
      <c r="BC58" s="22">
        <f>+TRUNC('D-PDP'!BC58,0)</f>
        <v>0</v>
      </c>
      <c r="BD58" s="22">
        <f>+TRUNC('D-PDP'!BD58,3)</f>
        <v>0</v>
      </c>
      <c r="BE58" s="22">
        <f>+TRUNC('D-PDP'!BE58,3)</f>
        <v>0</v>
      </c>
      <c r="BF58" s="22">
        <f>+TRUNC('D-PDP'!BF58,0)</f>
        <v>0</v>
      </c>
      <c r="BG58" s="22">
        <f>+TRUNC('D-PDP'!BG58,0)</f>
        <v>0</v>
      </c>
      <c r="BH58" s="22">
        <f>+TRUNC('D-PDP'!BH58,0)</f>
        <v>0</v>
      </c>
      <c r="BI58" s="22">
        <f>+TRUNC('D-PDP'!BI58,0)</f>
        <v>0</v>
      </c>
      <c r="BJ58" s="22">
        <f>+TRUNC('D-PDP'!BJ58,3)</f>
        <v>101.55800000000001</v>
      </c>
      <c r="BK58" s="22">
        <f>+TRUNC('D-PDP'!BK58,3)</f>
        <v>7.3890000000000002</v>
      </c>
      <c r="BL58" s="22">
        <f>+TRUNC('D-PDP'!BL58,3)</f>
        <v>-3.7839999999999998</v>
      </c>
      <c r="BM58" s="22">
        <f>+TRUNC('D-PDP'!BM58,3)</f>
        <v>1.389</v>
      </c>
      <c r="BN58" s="22">
        <f>+TRUNC('D-PDP'!BN58,3)</f>
        <v>3.423</v>
      </c>
      <c r="BO58" s="22">
        <f>+TRUNC('D-PDP'!BO58,3)</f>
        <v>3.423</v>
      </c>
      <c r="BP58" s="22">
        <f>+TRUNC('D-PDP'!BP58,3)</f>
        <v>0</v>
      </c>
      <c r="BQ58" s="22">
        <f>+TRUNC('D-PDP'!BQ58,3)</f>
        <v>0</v>
      </c>
      <c r="BR58" s="22">
        <f>+TRUNC('D-PDP'!BR58,3)</f>
        <v>0</v>
      </c>
      <c r="BS58" s="22">
        <f>+TRUNC('D-PDP'!BS58,3)</f>
        <v>0</v>
      </c>
      <c r="BT58" s="22">
        <f>+TRUNC('D-PDP'!BT58,0)</f>
        <v>0</v>
      </c>
      <c r="BU58" s="22">
        <f>+TRUNC('D-PDP'!BU58,0)</f>
        <v>0</v>
      </c>
      <c r="BV58" s="22">
        <f>+TRUNC('D-PDP'!BV58,6)</f>
        <v>100</v>
      </c>
      <c r="BW58" s="22">
        <f>+TRUNC('D-PDP'!BW58,0)</f>
        <v>0</v>
      </c>
      <c r="BX58" s="22">
        <f>+TRUNC('D-PDP'!BX58,0)</f>
        <v>0</v>
      </c>
      <c r="BY58" s="22">
        <f>+TRUNC('D-PDP'!BY58,0)</f>
        <v>0</v>
      </c>
      <c r="BZ58" s="22">
        <f>+TRUNC('D-PDP'!BZ58,3)</f>
        <v>0</v>
      </c>
      <c r="CA58" s="22">
        <f>+TRUNC('D-PDP'!CA58,3)</f>
        <v>0.04</v>
      </c>
      <c r="CB58" s="22">
        <f>+TRUNC('D-PDP'!CB58,3)</f>
        <v>0.01</v>
      </c>
      <c r="CC58" s="22">
        <f>+TRUNC('D-PDP'!CC58,3)</f>
        <v>0.15</v>
      </c>
      <c r="CD58" s="22">
        <f>+TRUNC('D-PDP'!CD58,3)</f>
        <v>0</v>
      </c>
      <c r="CE58" s="22">
        <f>+TRUNC('D-PDP'!CE58,3)</f>
        <v>0</v>
      </c>
      <c r="CF58" s="22">
        <f>+TRUNC('D-PDP'!CF58,3)</f>
        <v>0.1</v>
      </c>
      <c r="CG58" s="22">
        <f>+TRUNC('D-PDP'!CG58,3)</f>
        <v>0</v>
      </c>
      <c r="CH58" s="22">
        <f>+TRUNC('D-PDP'!CH58,3)</f>
        <v>0</v>
      </c>
      <c r="CI58" s="22">
        <f>+TRUNC('D-PDP'!CI58,3)</f>
        <v>126023</v>
      </c>
      <c r="CJ58" s="22">
        <f>+TRUNC('D-PDP'!CJ58,3)</f>
        <v>0</v>
      </c>
      <c r="CK58" s="22">
        <f>+TRUNC('D-PDP'!CK58,3)</f>
        <v>0</v>
      </c>
      <c r="CL58" s="22">
        <f>+TRUNC('D-PDP'!CL58,3)</f>
        <v>0</v>
      </c>
      <c r="CM58" s="22">
        <f>+TRUNC('D-PDP'!CM58,3)</f>
        <v>0</v>
      </c>
      <c r="CN58" s="22">
        <f>+TRUNC('D-PDP'!CN58,0)</f>
        <v>0</v>
      </c>
      <c r="CO58" s="22">
        <f>+TRUNC('D-PDP'!CO58,3)</f>
        <v>0</v>
      </c>
      <c r="CP58" s="22">
        <f>+TRUNC('D-PDP'!CP58,0)</f>
        <v>0</v>
      </c>
      <c r="CQ58" s="22">
        <f>+TRUNC('D-PDP'!CQ58,0)</f>
        <v>0</v>
      </c>
      <c r="CR58" s="22">
        <f>+TRUNC('D-PDP'!CR58,0)</f>
        <v>0</v>
      </c>
      <c r="CS58" s="22">
        <f>+TRUNC('D-PDP'!CS58,0)</f>
        <v>0</v>
      </c>
      <c r="CT58" s="22">
        <f>+TRUNC('D-PDP'!CT58,0)</f>
        <v>0</v>
      </c>
      <c r="CU58" s="22">
        <f>+TRUNC('D-PDP'!CU58,6)</f>
        <v>100</v>
      </c>
      <c r="CV58" s="22">
        <f>+TRUNC('D-PDP'!CV58,0)</f>
        <v>0</v>
      </c>
      <c r="CW58" s="22">
        <f>+TRUNC('D-PDP'!CW58,0)</f>
        <v>0</v>
      </c>
      <c r="CX58" s="22">
        <f>+TRUNC('D-PDP'!CX58,0)</f>
        <v>0</v>
      </c>
      <c r="CY58" s="22">
        <f>+TRUNC('D-PDP'!CY58,0)</f>
        <v>0</v>
      </c>
      <c r="CZ58" s="22">
        <f>+TRUNC('D-PDP'!CZ58,0)</f>
        <v>0</v>
      </c>
      <c r="DA58" s="22">
        <f>+TRUNC('D-PDP'!DA58,0)</f>
        <v>0</v>
      </c>
      <c r="DB58" s="22">
        <f>+TRUNC('D-PDP'!DB58,0)</f>
        <v>0</v>
      </c>
      <c r="DC58" s="22">
        <f>+TRUNC('D-PDP'!DC58,0)</f>
        <v>0</v>
      </c>
      <c r="DD58" s="22">
        <f>+TRUNC('D-PDP'!DD58,0)</f>
        <v>0</v>
      </c>
      <c r="DE58" s="22">
        <f>+TRUNC('D-PDP'!DE58,0)</f>
        <v>0</v>
      </c>
      <c r="DF58" s="22">
        <f>+TRUNC('D-PDP'!DF58,0)</f>
        <v>0</v>
      </c>
      <c r="DG58" s="22">
        <f>+TRUNC('D-PDP'!DG58,0)</f>
        <v>0</v>
      </c>
      <c r="DH58" s="22">
        <f>+TRUNC('D-PDP'!DH58,0)</f>
        <v>0</v>
      </c>
      <c r="DI58" s="22">
        <f>+TRUNC('D-PDP'!DI58,0)</f>
        <v>0</v>
      </c>
      <c r="DJ58" s="22">
        <f>+TRUNC('D-PDP'!DJ58,6)</f>
        <v>100</v>
      </c>
      <c r="DK58" s="22">
        <f>+TRUNC('D-PDP'!DK58,0)</f>
        <v>0</v>
      </c>
      <c r="DL58" s="22">
        <f>+TRUNC('D-PDP'!DL58,0)</f>
        <v>0</v>
      </c>
      <c r="DM58" s="22">
        <f>+TRUNC('D-PDP'!DM58,0)</f>
        <v>0</v>
      </c>
      <c r="DN58" s="22">
        <f>+TRUNC('D-PDP'!DN58,0)</f>
        <v>0</v>
      </c>
      <c r="DO58" s="22">
        <f>+TRUNC('D-PDP'!DO58,0)</f>
        <v>0</v>
      </c>
      <c r="DP58" s="22">
        <f>+TRUNC('D-PDP'!DP58,0)</f>
        <v>0</v>
      </c>
    </row>
    <row r="59" spans="3:120" x14ac:dyDescent="0.2">
      <c r="C59" s="11">
        <f>+'D-PDP'!C59</f>
        <v>2046</v>
      </c>
      <c r="D59" s="41">
        <f>+TRUNC('D-PDP'!D59,0)</f>
        <v>0</v>
      </c>
      <c r="E59" s="41">
        <f>+TRUNC('D-PDP'!E59,0)</f>
        <v>0</v>
      </c>
      <c r="F59" s="41">
        <f>+TRUNC('D-PDP'!F59,0)</f>
        <v>0</v>
      </c>
      <c r="G59" s="41">
        <f>+TRUNC('D-PDP'!G59,0)</f>
        <v>0</v>
      </c>
      <c r="H59" s="41">
        <f>+TRUNC('D-PDP'!H59,0)</f>
        <v>0</v>
      </c>
      <c r="I59" s="41">
        <f>+TRUNC('D-PDP'!I59,0)</f>
        <v>0</v>
      </c>
      <c r="J59" s="41">
        <f>+TRUNC('D-PDP'!J59,0)</f>
        <v>0</v>
      </c>
      <c r="K59" s="22">
        <f>+TRUNC('D-PDP'!K59,0)</f>
        <v>8039</v>
      </c>
      <c r="L59" s="22">
        <f>+TRUNC('D-PDP'!L59,0)</f>
        <v>0</v>
      </c>
      <c r="M59" s="22">
        <f>+TRUNC('D-PDP'!M59,3)</f>
        <v>1648</v>
      </c>
      <c r="N59" s="22">
        <f>+TRUNC('D-PDP'!N59,3)</f>
        <v>1648.02</v>
      </c>
      <c r="O59" s="22">
        <f>+TRUNC('D-PDP'!O59,3)</f>
        <v>0</v>
      </c>
      <c r="P59" s="22">
        <f>+TRUNC('D-PDP'!P59,3)</f>
        <v>0</v>
      </c>
      <c r="Q59" s="22">
        <f>+TRUNC('D-PDP'!Q59,3)</f>
        <v>0</v>
      </c>
      <c r="R59" s="22">
        <f>+TRUNC('D-PDP'!R59,3)</f>
        <v>0</v>
      </c>
      <c r="S59" s="22">
        <f>+TRUNC('D-PDP'!S59,0)</f>
        <v>0</v>
      </c>
      <c r="T59" s="22">
        <f>+TRUNC('D-PDP'!T59,0)</f>
        <v>0</v>
      </c>
      <c r="U59" s="22">
        <f>+TRUNC('D-PDP'!U59,0)</f>
        <v>0</v>
      </c>
      <c r="V59" s="22">
        <f>+TRUNC('D-PDP'!V59,0)</f>
        <v>0</v>
      </c>
      <c r="W59" s="22">
        <f>+TRUNC('D-PDP'!W59,0)</f>
        <v>76339</v>
      </c>
      <c r="X59" s="22">
        <f>+TRUNC('D-PDP'!X59,0)</f>
        <v>0</v>
      </c>
      <c r="Y59" s="22">
        <f>+TRUNC('D-PDP'!Y59,0)</f>
        <v>0</v>
      </c>
      <c r="Z59" s="22">
        <f>+TRUNC('D-PDP'!Z59,0)</f>
        <v>76339</v>
      </c>
      <c r="AA59" s="22">
        <f>+TRUNC('D-PDP'!AA59,0)</f>
        <v>0</v>
      </c>
      <c r="AB59" s="22">
        <f>+TRUNC('D-PDP'!AB59,0)</f>
        <v>0</v>
      </c>
      <c r="AC59" s="22">
        <f>+TRUNC('D-PDP'!AC59,0)</f>
        <v>0</v>
      </c>
      <c r="AD59" s="22">
        <f>+TRUNC('D-PDP'!AD59,3)</f>
        <v>0</v>
      </c>
      <c r="AE59" s="22">
        <f>+TRUNC('D-PDP'!AE59,3)</f>
        <v>0</v>
      </c>
      <c r="AF59" s="22">
        <f>+TRUNC('D-PDP'!AF59,0)</f>
        <v>0</v>
      </c>
      <c r="AG59" s="22">
        <f>+TRUNC('D-PDP'!AG59,0)</f>
        <v>0</v>
      </c>
      <c r="AH59" s="22">
        <f>+TRUNC('D-PDP'!AH59,0)</f>
        <v>0</v>
      </c>
      <c r="AI59" s="22">
        <f>+TRUNC('D-PDP'!AI59,0)</f>
        <v>0</v>
      </c>
      <c r="AJ59" s="22">
        <f>+TRUNC('D-PDP'!AJ59,6)</f>
        <v>0</v>
      </c>
      <c r="AK59" s="22">
        <f>+TRUNC('D-PDP'!AK59,6)</f>
        <v>0</v>
      </c>
      <c r="AL59" s="22">
        <f>+TRUNC('D-PDP'!AL59,6)</f>
        <v>0</v>
      </c>
      <c r="AM59" s="22">
        <f>+TRUNC('D-PDP'!AM59,0)</f>
        <v>0</v>
      </c>
      <c r="AN59" s="22">
        <f>+TRUNC('D-PDP'!AN59,3)</f>
        <v>0</v>
      </c>
      <c r="AO59" s="22">
        <f>+TRUNC('D-PDP'!AO59,0)</f>
        <v>0</v>
      </c>
      <c r="AP59" s="22">
        <f>+TRUNC('D-PDP'!AP59,6)</f>
        <v>100</v>
      </c>
      <c r="AQ59" s="22">
        <f>+TRUNC('D-PDP'!AQ59,0)</f>
        <v>0</v>
      </c>
      <c r="AR59" s="22">
        <f>+TRUNC('D-PDP'!AR59,0)</f>
        <v>0</v>
      </c>
      <c r="AS59" s="22">
        <f>+TRUNC('D-PDP'!AS59,3)</f>
        <v>0</v>
      </c>
      <c r="AT59" s="22">
        <f>+TRUNC('D-PDP'!AT59,3)</f>
        <v>0</v>
      </c>
      <c r="AU59" s="22">
        <f>+TRUNC('D-PDP'!AU59,0)</f>
        <v>0</v>
      </c>
      <c r="AV59" s="22">
        <f>+TRUNC('D-PDP'!AV59,0)</f>
        <v>0</v>
      </c>
      <c r="AW59" s="22">
        <f>+TRUNC('D-PDP'!AW59,0)</f>
        <v>0</v>
      </c>
      <c r="AX59" s="22">
        <f>+TRUNC('D-PDP'!AX59,0)</f>
        <v>0</v>
      </c>
      <c r="AY59" s="22">
        <f>+TRUNC('D-PDP'!AY59,0)</f>
        <v>0</v>
      </c>
      <c r="AZ59" s="22">
        <f>+TRUNC('D-PDP'!AZ59,3)</f>
        <v>0</v>
      </c>
      <c r="BA59" s="22">
        <f>+TRUNC('D-PDP'!BA59,0)</f>
        <v>0</v>
      </c>
      <c r="BB59" s="22">
        <f>+TRUNC('D-PDP'!BB59,0)</f>
        <v>0</v>
      </c>
      <c r="BC59" s="22">
        <f>+TRUNC('D-PDP'!BC59,0)</f>
        <v>0</v>
      </c>
      <c r="BD59" s="22">
        <f>+TRUNC('D-PDP'!BD59,3)</f>
        <v>0</v>
      </c>
      <c r="BE59" s="22">
        <f>+TRUNC('D-PDP'!BE59,3)</f>
        <v>0</v>
      </c>
      <c r="BF59" s="22">
        <f>+TRUNC('D-PDP'!BF59,0)</f>
        <v>0</v>
      </c>
      <c r="BG59" s="22">
        <f>+TRUNC('D-PDP'!BG59,0)</f>
        <v>0</v>
      </c>
      <c r="BH59" s="22">
        <f>+TRUNC('D-PDP'!BH59,0)</f>
        <v>0</v>
      </c>
      <c r="BI59" s="22">
        <f>+TRUNC('D-PDP'!BI59,0)</f>
        <v>0</v>
      </c>
      <c r="BJ59" s="22">
        <f>+TRUNC('D-PDP'!BJ59,3)</f>
        <v>101.55800000000001</v>
      </c>
      <c r="BK59" s="22">
        <f>+TRUNC('D-PDP'!BK59,3)</f>
        <v>7.3890000000000002</v>
      </c>
      <c r="BL59" s="22">
        <f>+TRUNC('D-PDP'!BL59,3)</f>
        <v>-3.7839999999999998</v>
      </c>
      <c r="BM59" s="22">
        <f>+TRUNC('D-PDP'!BM59,3)</f>
        <v>1.389</v>
      </c>
      <c r="BN59" s="22">
        <f>+TRUNC('D-PDP'!BN59,3)</f>
        <v>3.423</v>
      </c>
      <c r="BO59" s="22">
        <f>+TRUNC('D-PDP'!BO59,3)</f>
        <v>3.423</v>
      </c>
      <c r="BP59" s="22">
        <f>+TRUNC('D-PDP'!BP59,3)</f>
        <v>0</v>
      </c>
      <c r="BQ59" s="22">
        <f>+TRUNC('D-PDP'!BQ59,3)</f>
        <v>0</v>
      </c>
      <c r="BR59" s="22">
        <f>+TRUNC('D-PDP'!BR59,3)</f>
        <v>0</v>
      </c>
      <c r="BS59" s="22">
        <f>+TRUNC('D-PDP'!BS59,3)</f>
        <v>0</v>
      </c>
      <c r="BT59" s="22">
        <f>+TRUNC('D-PDP'!BT59,0)</f>
        <v>0</v>
      </c>
      <c r="BU59" s="22">
        <f>+TRUNC('D-PDP'!BU59,0)</f>
        <v>0</v>
      </c>
      <c r="BV59" s="22">
        <f>+TRUNC('D-PDP'!BV59,6)</f>
        <v>100</v>
      </c>
      <c r="BW59" s="22">
        <f>+TRUNC('D-PDP'!BW59,0)</f>
        <v>0</v>
      </c>
      <c r="BX59" s="22">
        <f>+TRUNC('D-PDP'!BX59,0)</f>
        <v>0</v>
      </c>
      <c r="BY59" s="22">
        <f>+TRUNC('D-PDP'!BY59,0)</f>
        <v>0</v>
      </c>
      <c r="BZ59" s="22">
        <f>+TRUNC('D-PDP'!BZ59,3)</f>
        <v>0</v>
      </c>
      <c r="CA59" s="22">
        <f>+TRUNC('D-PDP'!CA59,3)</f>
        <v>0.04</v>
      </c>
      <c r="CB59" s="22">
        <f>+TRUNC('D-PDP'!CB59,3)</f>
        <v>0.01</v>
      </c>
      <c r="CC59" s="22">
        <f>+TRUNC('D-PDP'!CC59,3)</f>
        <v>0.15</v>
      </c>
      <c r="CD59" s="22">
        <f>+TRUNC('D-PDP'!CD59,3)</f>
        <v>0</v>
      </c>
      <c r="CE59" s="22">
        <f>+TRUNC('D-PDP'!CE59,3)</f>
        <v>0</v>
      </c>
      <c r="CF59" s="22">
        <f>+TRUNC('D-PDP'!CF59,3)</f>
        <v>0.1</v>
      </c>
      <c r="CG59" s="22">
        <f>+TRUNC('D-PDP'!CG59,3)</f>
        <v>0</v>
      </c>
      <c r="CH59" s="22">
        <f>+TRUNC('D-PDP'!CH59,3)</f>
        <v>0</v>
      </c>
      <c r="CI59" s="22">
        <f>+TRUNC('D-PDP'!CI59,3)</f>
        <v>126023</v>
      </c>
      <c r="CJ59" s="22">
        <f>+TRUNC('D-PDP'!CJ59,3)</f>
        <v>0</v>
      </c>
      <c r="CK59" s="22">
        <f>+TRUNC('D-PDP'!CK59,3)</f>
        <v>0</v>
      </c>
      <c r="CL59" s="22">
        <f>+TRUNC('D-PDP'!CL59,3)</f>
        <v>0</v>
      </c>
      <c r="CM59" s="22">
        <f>+TRUNC('D-PDP'!CM59,3)</f>
        <v>0</v>
      </c>
      <c r="CN59" s="22">
        <f>+TRUNC('D-PDP'!CN59,0)</f>
        <v>0</v>
      </c>
      <c r="CO59" s="22">
        <f>+TRUNC('D-PDP'!CO59,3)</f>
        <v>0</v>
      </c>
      <c r="CP59" s="22">
        <f>+TRUNC('D-PDP'!CP59,0)</f>
        <v>0</v>
      </c>
      <c r="CQ59" s="22">
        <f>+TRUNC('D-PDP'!CQ59,0)</f>
        <v>0</v>
      </c>
      <c r="CR59" s="22">
        <f>+TRUNC('D-PDP'!CR59,0)</f>
        <v>0</v>
      </c>
      <c r="CS59" s="22">
        <f>+TRUNC('D-PDP'!CS59,0)</f>
        <v>0</v>
      </c>
      <c r="CT59" s="22">
        <f>+TRUNC('D-PDP'!CT59,0)</f>
        <v>0</v>
      </c>
      <c r="CU59" s="22">
        <f>+TRUNC('D-PDP'!CU59,6)</f>
        <v>100</v>
      </c>
      <c r="CV59" s="22">
        <f>+TRUNC('D-PDP'!CV59,0)</f>
        <v>0</v>
      </c>
      <c r="CW59" s="22">
        <f>+TRUNC('D-PDP'!CW59,0)</f>
        <v>0</v>
      </c>
      <c r="CX59" s="22">
        <f>+TRUNC('D-PDP'!CX59,0)</f>
        <v>0</v>
      </c>
      <c r="CY59" s="22">
        <f>+TRUNC('D-PDP'!CY59,0)</f>
        <v>0</v>
      </c>
      <c r="CZ59" s="22">
        <f>+TRUNC('D-PDP'!CZ59,0)</f>
        <v>0</v>
      </c>
      <c r="DA59" s="22">
        <f>+TRUNC('D-PDP'!DA59,0)</f>
        <v>0</v>
      </c>
      <c r="DB59" s="22">
        <f>+TRUNC('D-PDP'!DB59,0)</f>
        <v>0</v>
      </c>
      <c r="DC59" s="22">
        <f>+TRUNC('D-PDP'!DC59,0)</f>
        <v>0</v>
      </c>
      <c r="DD59" s="22">
        <f>+TRUNC('D-PDP'!DD59,0)</f>
        <v>0</v>
      </c>
      <c r="DE59" s="22">
        <f>+TRUNC('D-PDP'!DE59,0)</f>
        <v>0</v>
      </c>
      <c r="DF59" s="22">
        <f>+TRUNC('D-PDP'!DF59,0)</f>
        <v>0</v>
      </c>
      <c r="DG59" s="22">
        <f>+TRUNC('D-PDP'!DG59,0)</f>
        <v>0</v>
      </c>
      <c r="DH59" s="22">
        <f>+TRUNC('D-PDP'!DH59,0)</f>
        <v>0</v>
      </c>
      <c r="DI59" s="22">
        <f>+TRUNC('D-PDP'!DI59,0)</f>
        <v>0</v>
      </c>
      <c r="DJ59" s="22">
        <f>+TRUNC('D-PDP'!DJ59,6)</f>
        <v>100</v>
      </c>
      <c r="DK59" s="22">
        <f>+TRUNC('D-PDP'!DK59,0)</f>
        <v>0</v>
      </c>
      <c r="DL59" s="22">
        <f>+TRUNC('D-PDP'!DL59,0)</f>
        <v>0</v>
      </c>
      <c r="DM59" s="22">
        <f>+TRUNC('D-PDP'!DM59,0)</f>
        <v>0</v>
      </c>
      <c r="DN59" s="22">
        <f>+TRUNC('D-PDP'!DN59,0)</f>
        <v>0</v>
      </c>
      <c r="DO59" s="22">
        <f>+TRUNC('D-PDP'!DO59,0)</f>
        <v>0</v>
      </c>
      <c r="DP59" s="22">
        <f>+TRUNC('D-PDP'!DP59,0)</f>
        <v>0</v>
      </c>
    </row>
    <row r="60" spans="3:120" x14ac:dyDescent="0.2">
      <c r="C60" s="11">
        <f>+'D-PDP'!C60</f>
        <v>2047</v>
      </c>
      <c r="D60" s="41">
        <f>+TRUNC('D-PDP'!D60,0)</f>
        <v>0</v>
      </c>
      <c r="E60" s="41">
        <f>+TRUNC('D-PDP'!E60,0)</f>
        <v>0</v>
      </c>
      <c r="F60" s="41">
        <f>+TRUNC('D-PDP'!F60,0)</f>
        <v>0</v>
      </c>
      <c r="G60" s="41">
        <f>+TRUNC('D-PDP'!G60,0)</f>
        <v>0</v>
      </c>
      <c r="H60" s="41">
        <f>+TRUNC('D-PDP'!H60,0)</f>
        <v>0</v>
      </c>
      <c r="I60" s="41">
        <f>+TRUNC('D-PDP'!I60,0)</f>
        <v>0</v>
      </c>
      <c r="J60" s="41">
        <f>+TRUNC('D-PDP'!J60,0)</f>
        <v>0</v>
      </c>
      <c r="K60" s="22">
        <f>+TRUNC('D-PDP'!K60,0)</f>
        <v>7639</v>
      </c>
      <c r="L60" s="22">
        <f>+TRUNC('D-PDP'!L60,0)</f>
        <v>0</v>
      </c>
      <c r="M60" s="22">
        <f>+TRUNC('D-PDP'!M60,3)</f>
        <v>1566</v>
      </c>
      <c r="N60" s="22">
        <f>+TRUNC('D-PDP'!N60,3)</f>
        <v>1565.6759999999999</v>
      </c>
      <c r="O60" s="22">
        <f>+TRUNC('D-PDP'!O60,3)</f>
        <v>0</v>
      </c>
      <c r="P60" s="22">
        <f>+TRUNC('D-PDP'!P60,3)</f>
        <v>0</v>
      </c>
      <c r="Q60" s="22">
        <f>+TRUNC('D-PDP'!Q60,3)</f>
        <v>0</v>
      </c>
      <c r="R60" s="22">
        <f>+TRUNC('D-PDP'!R60,3)</f>
        <v>0</v>
      </c>
      <c r="S60" s="22">
        <f>+TRUNC('D-PDP'!S60,0)</f>
        <v>0</v>
      </c>
      <c r="T60" s="22">
        <f>+TRUNC('D-PDP'!T60,0)</f>
        <v>0</v>
      </c>
      <c r="U60" s="22">
        <f>+TRUNC('D-PDP'!U60,0)</f>
        <v>0</v>
      </c>
      <c r="V60" s="22">
        <f>+TRUNC('D-PDP'!V60,0)</f>
        <v>0</v>
      </c>
      <c r="W60" s="22">
        <f>+TRUNC('D-PDP'!W60,0)</f>
        <v>76470</v>
      </c>
      <c r="X60" s="22">
        <f>+TRUNC('D-PDP'!X60,0)</f>
        <v>0</v>
      </c>
      <c r="Y60" s="22">
        <f>+TRUNC('D-PDP'!Y60,0)</f>
        <v>0</v>
      </c>
      <c r="Z60" s="22">
        <f>+TRUNC('D-PDP'!Z60,0)</f>
        <v>76470</v>
      </c>
      <c r="AA60" s="22">
        <f>+TRUNC('D-PDP'!AA60,0)</f>
        <v>0</v>
      </c>
      <c r="AB60" s="22">
        <f>+TRUNC('D-PDP'!AB60,0)</f>
        <v>0</v>
      </c>
      <c r="AC60" s="22">
        <f>+TRUNC('D-PDP'!AC60,0)</f>
        <v>0</v>
      </c>
      <c r="AD60" s="22">
        <f>+TRUNC('D-PDP'!AD60,3)</f>
        <v>0</v>
      </c>
      <c r="AE60" s="22">
        <f>+TRUNC('D-PDP'!AE60,3)</f>
        <v>0</v>
      </c>
      <c r="AF60" s="22">
        <f>+TRUNC('D-PDP'!AF60,0)</f>
        <v>0</v>
      </c>
      <c r="AG60" s="22">
        <f>+TRUNC('D-PDP'!AG60,0)</f>
        <v>0</v>
      </c>
      <c r="AH60" s="22">
        <f>+TRUNC('D-PDP'!AH60,0)</f>
        <v>0</v>
      </c>
      <c r="AI60" s="22">
        <f>+TRUNC('D-PDP'!AI60,0)</f>
        <v>0</v>
      </c>
      <c r="AJ60" s="22">
        <f>+TRUNC('D-PDP'!AJ60,6)</f>
        <v>0</v>
      </c>
      <c r="AK60" s="22">
        <f>+TRUNC('D-PDP'!AK60,6)</f>
        <v>0</v>
      </c>
      <c r="AL60" s="22">
        <f>+TRUNC('D-PDP'!AL60,6)</f>
        <v>0</v>
      </c>
      <c r="AM60" s="22">
        <f>+TRUNC('D-PDP'!AM60,0)</f>
        <v>0</v>
      </c>
      <c r="AN60" s="22">
        <f>+TRUNC('D-PDP'!AN60,3)</f>
        <v>0</v>
      </c>
      <c r="AO60" s="22">
        <f>+TRUNC('D-PDP'!AO60,0)</f>
        <v>0</v>
      </c>
      <c r="AP60" s="22">
        <f>+TRUNC('D-PDP'!AP60,6)</f>
        <v>100</v>
      </c>
      <c r="AQ60" s="22">
        <f>+TRUNC('D-PDP'!AQ60,0)</f>
        <v>0</v>
      </c>
      <c r="AR60" s="22">
        <f>+TRUNC('D-PDP'!AR60,0)</f>
        <v>0</v>
      </c>
      <c r="AS60" s="22">
        <f>+TRUNC('D-PDP'!AS60,3)</f>
        <v>0</v>
      </c>
      <c r="AT60" s="22">
        <f>+TRUNC('D-PDP'!AT60,3)</f>
        <v>0</v>
      </c>
      <c r="AU60" s="22">
        <f>+TRUNC('D-PDP'!AU60,0)</f>
        <v>0</v>
      </c>
      <c r="AV60" s="22">
        <f>+TRUNC('D-PDP'!AV60,0)</f>
        <v>0</v>
      </c>
      <c r="AW60" s="22">
        <f>+TRUNC('D-PDP'!AW60,0)</f>
        <v>0</v>
      </c>
      <c r="AX60" s="22">
        <f>+TRUNC('D-PDP'!AX60,0)</f>
        <v>0</v>
      </c>
      <c r="AY60" s="22">
        <f>+TRUNC('D-PDP'!AY60,0)</f>
        <v>0</v>
      </c>
      <c r="AZ60" s="22">
        <f>+TRUNC('D-PDP'!AZ60,3)</f>
        <v>0</v>
      </c>
      <c r="BA60" s="22">
        <f>+TRUNC('D-PDP'!BA60,0)</f>
        <v>0</v>
      </c>
      <c r="BB60" s="22">
        <f>+TRUNC('D-PDP'!BB60,0)</f>
        <v>0</v>
      </c>
      <c r="BC60" s="22">
        <f>+TRUNC('D-PDP'!BC60,0)</f>
        <v>0</v>
      </c>
      <c r="BD60" s="22">
        <f>+TRUNC('D-PDP'!BD60,3)</f>
        <v>0</v>
      </c>
      <c r="BE60" s="22">
        <f>+TRUNC('D-PDP'!BE60,3)</f>
        <v>0</v>
      </c>
      <c r="BF60" s="22">
        <f>+TRUNC('D-PDP'!BF60,0)</f>
        <v>0</v>
      </c>
      <c r="BG60" s="22">
        <f>+TRUNC('D-PDP'!BG60,0)</f>
        <v>0</v>
      </c>
      <c r="BH60" s="22">
        <f>+TRUNC('D-PDP'!BH60,0)</f>
        <v>0</v>
      </c>
      <c r="BI60" s="22">
        <f>+TRUNC('D-PDP'!BI60,0)</f>
        <v>0</v>
      </c>
      <c r="BJ60" s="22">
        <f>+TRUNC('D-PDP'!BJ60,3)</f>
        <v>101.55800000000001</v>
      </c>
      <c r="BK60" s="22">
        <f>+TRUNC('D-PDP'!BK60,3)</f>
        <v>7.3890000000000002</v>
      </c>
      <c r="BL60" s="22">
        <f>+TRUNC('D-PDP'!BL60,3)</f>
        <v>-3.7839999999999998</v>
      </c>
      <c r="BM60" s="22">
        <f>+TRUNC('D-PDP'!BM60,3)</f>
        <v>1.389</v>
      </c>
      <c r="BN60" s="22">
        <f>+TRUNC('D-PDP'!BN60,3)</f>
        <v>3.423</v>
      </c>
      <c r="BO60" s="22">
        <f>+TRUNC('D-PDP'!BO60,3)</f>
        <v>3.423</v>
      </c>
      <c r="BP60" s="22">
        <f>+TRUNC('D-PDP'!BP60,3)</f>
        <v>0</v>
      </c>
      <c r="BQ60" s="22">
        <f>+TRUNC('D-PDP'!BQ60,3)</f>
        <v>0</v>
      </c>
      <c r="BR60" s="22">
        <f>+TRUNC('D-PDP'!BR60,3)</f>
        <v>0</v>
      </c>
      <c r="BS60" s="22">
        <f>+TRUNC('D-PDP'!BS60,3)</f>
        <v>0</v>
      </c>
      <c r="BT60" s="22">
        <f>+TRUNC('D-PDP'!BT60,0)</f>
        <v>0</v>
      </c>
      <c r="BU60" s="22">
        <f>+TRUNC('D-PDP'!BU60,0)</f>
        <v>0</v>
      </c>
      <c r="BV60" s="22">
        <f>+TRUNC('D-PDP'!BV60,6)</f>
        <v>100</v>
      </c>
      <c r="BW60" s="22">
        <f>+TRUNC('D-PDP'!BW60,0)</f>
        <v>0</v>
      </c>
      <c r="BX60" s="22">
        <f>+TRUNC('D-PDP'!BX60,0)</f>
        <v>0</v>
      </c>
      <c r="BY60" s="22">
        <f>+TRUNC('D-PDP'!BY60,0)</f>
        <v>0</v>
      </c>
      <c r="BZ60" s="22">
        <f>+TRUNC('D-PDP'!BZ60,3)</f>
        <v>0</v>
      </c>
      <c r="CA60" s="22">
        <f>+TRUNC('D-PDP'!CA60,3)</f>
        <v>0.04</v>
      </c>
      <c r="CB60" s="22">
        <f>+TRUNC('D-PDP'!CB60,3)</f>
        <v>0.01</v>
      </c>
      <c r="CC60" s="22">
        <f>+TRUNC('D-PDP'!CC60,3)</f>
        <v>0.15</v>
      </c>
      <c r="CD60" s="22">
        <f>+TRUNC('D-PDP'!CD60,3)</f>
        <v>0</v>
      </c>
      <c r="CE60" s="22">
        <f>+TRUNC('D-PDP'!CE60,3)</f>
        <v>0</v>
      </c>
      <c r="CF60" s="22">
        <f>+TRUNC('D-PDP'!CF60,3)</f>
        <v>0.1</v>
      </c>
      <c r="CG60" s="22">
        <f>+TRUNC('D-PDP'!CG60,3)</f>
        <v>0</v>
      </c>
      <c r="CH60" s="22">
        <f>+TRUNC('D-PDP'!CH60,3)</f>
        <v>0</v>
      </c>
      <c r="CI60" s="22">
        <f>+TRUNC('D-PDP'!CI60,3)</f>
        <v>126023</v>
      </c>
      <c r="CJ60" s="22">
        <f>+TRUNC('D-PDP'!CJ60,3)</f>
        <v>0</v>
      </c>
      <c r="CK60" s="22">
        <f>+TRUNC('D-PDP'!CK60,3)</f>
        <v>0</v>
      </c>
      <c r="CL60" s="22">
        <f>+TRUNC('D-PDP'!CL60,3)</f>
        <v>0</v>
      </c>
      <c r="CM60" s="22">
        <f>+TRUNC('D-PDP'!CM60,3)</f>
        <v>0</v>
      </c>
      <c r="CN60" s="22">
        <f>+TRUNC('D-PDP'!CN60,0)</f>
        <v>0</v>
      </c>
      <c r="CO60" s="22">
        <f>+TRUNC('D-PDP'!CO60,3)</f>
        <v>0</v>
      </c>
      <c r="CP60" s="22">
        <f>+TRUNC('D-PDP'!CP60,0)</f>
        <v>0</v>
      </c>
      <c r="CQ60" s="22">
        <f>+TRUNC('D-PDP'!CQ60,0)</f>
        <v>0</v>
      </c>
      <c r="CR60" s="22">
        <f>+TRUNC('D-PDP'!CR60,0)</f>
        <v>0</v>
      </c>
      <c r="CS60" s="22">
        <f>+TRUNC('D-PDP'!CS60,0)</f>
        <v>0</v>
      </c>
      <c r="CT60" s="22">
        <f>+TRUNC('D-PDP'!CT60,0)</f>
        <v>0</v>
      </c>
      <c r="CU60" s="22">
        <f>+TRUNC('D-PDP'!CU60,6)</f>
        <v>100</v>
      </c>
      <c r="CV60" s="22">
        <f>+TRUNC('D-PDP'!CV60,0)</f>
        <v>0</v>
      </c>
      <c r="CW60" s="22">
        <f>+TRUNC('D-PDP'!CW60,0)</f>
        <v>0</v>
      </c>
      <c r="CX60" s="22">
        <f>+TRUNC('D-PDP'!CX60,0)</f>
        <v>0</v>
      </c>
      <c r="CY60" s="22">
        <f>+TRUNC('D-PDP'!CY60,0)</f>
        <v>0</v>
      </c>
      <c r="CZ60" s="22">
        <f>+TRUNC('D-PDP'!CZ60,0)</f>
        <v>0</v>
      </c>
      <c r="DA60" s="22">
        <f>+TRUNC('D-PDP'!DA60,0)</f>
        <v>0</v>
      </c>
      <c r="DB60" s="22">
        <f>+TRUNC('D-PDP'!DB60,0)</f>
        <v>0</v>
      </c>
      <c r="DC60" s="22">
        <f>+TRUNC('D-PDP'!DC60,0)</f>
        <v>0</v>
      </c>
      <c r="DD60" s="22">
        <f>+TRUNC('D-PDP'!DD60,0)</f>
        <v>0</v>
      </c>
      <c r="DE60" s="22">
        <f>+TRUNC('D-PDP'!DE60,0)</f>
        <v>0</v>
      </c>
      <c r="DF60" s="22">
        <f>+TRUNC('D-PDP'!DF60,0)</f>
        <v>0</v>
      </c>
      <c r="DG60" s="22">
        <f>+TRUNC('D-PDP'!DG60,0)</f>
        <v>0</v>
      </c>
      <c r="DH60" s="22">
        <f>+TRUNC('D-PDP'!DH60,0)</f>
        <v>0</v>
      </c>
      <c r="DI60" s="22">
        <f>+TRUNC('D-PDP'!DI60,0)</f>
        <v>0</v>
      </c>
      <c r="DJ60" s="22">
        <f>+TRUNC('D-PDP'!DJ60,6)</f>
        <v>100</v>
      </c>
      <c r="DK60" s="22">
        <f>+TRUNC('D-PDP'!DK60,0)</f>
        <v>0</v>
      </c>
      <c r="DL60" s="22">
        <f>+TRUNC('D-PDP'!DL60,0)</f>
        <v>0</v>
      </c>
      <c r="DM60" s="22">
        <f>+TRUNC('D-PDP'!DM60,0)</f>
        <v>0</v>
      </c>
      <c r="DN60" s="22">
        <f>+TRUNC('D-PDP'!DN60,0)</f>
        <v>0</v>
      </c>
      <c r="DO60" s="22">
        <f>+TRUNC('D-PDP'!DO60,0)</f>
        <v>0</v>
      </c>
      <c r="DP60" s="22">
        <f>+TRUNC('D-PDP'!DP60,0)</f>
        <v>0</v>
      </c>
    </row>
    <row r="61" spans="3:120" x14ac:dyDescent="0.2">
      <c r="C61" s="11">
        <f>+'D-PDP'!C61</f>
        <v>2048</v>
      </c>
      <c r="D61" s="41">
        <f>+TRUNC('D-PDP'!D61,0)</f>
        <v>0</v>
      </c>
      <c r="E61" s="41">
        <f>+TRUNC('D-PDP'!E61,0)</f>
        <v>0</v>
      </c>
      <c r="F61" s="41">
        <f>+TRUNC('D-PDP'!F61,0)</f>
        <v>0</v>
      </c>
      <c r="G61" s="41">
        <f>+TRUNC('D-PDP'!G61,0)</f>
        <v>0</v>
      </c>
      <c r="H61" s="41">
        <f>+TRUNC('D-PDP'!H61,0)</f>
        <v>0</v>
      </c>
      <c r="I61" s="41">
        <f>+TRUNC('D-PDP'!I61,0)</f>
        <v>0</v>
      </c>
      <c r="J61" s="41">
        <f>+TRUNC('D-PDP'!J61,0)</f>
        <v>0</v>
      </c>
      <c r="K61" s="22">
        <f>+TRUNC('D-PDP'!K61,0)</f>
        <v>7277</v>
      </c>
      <c r="L61" s="22">
        <f>+TRUNC('D-PDP'!L61,0)</f>
        <v>0</v>
      </c>
      <c r="M61" s="22">
        <f>+TRUNC('D-PDP'!M61,3)</f>
        <v>1491</v>
      </c>
      <c r="N61" s="22">
        <f>+TRUNC('D-PDP'!N61,3)</f>
        <v>1491.414</v>
      </c>
      <c r="O61" s="22">
        <f>+TRUNC('D-PDP'!O61,3)</f>
        <v>0</v>
      </c>
      <c r="P61" s="22">
        <f>+TRUNC('D-PDP'!P61,3)</f>
        <v>0</v>
      </c>
      <c r="Q61" s="22">
        <f>+TRUNC('D-PDP'!Q61,3)</f>
        <v>0</v>
      </c>
      <c r="R61" s="22">
        <f>+TRUNC('D-PDP'!R61,3)</f>
        <v>0</v>
      </c>
      <c r="S61" s="22">
        <f>+TRUNC('D-PDP'!S61,0)</f>
        <v>0</v>
      </c>
      <c r="T61" s="22">
        <f>+TRUNC('D-PDP'!T61,0)</f>
        <v>0</v>
      </c>
      <c r="U61" s="22">
        <f>+TRUNC('D-PDP'!U61,0)</f>
        <v>0</v>
      </c>
      <c r="V61" s="22">
        <f>+TRUNC('D-PDP'!V61,0)</f>
        <v>0</v>
      </c>
      <c r="W61" s="22">
        <f>+TRUNC('D-PDP'!W61,0)</f>
        <v>76792</v>
      </c>
      <c r="X61" s="22">
        <f>+TRUNC('D-PDP'!X61,0)</f>
        <v>0</v>
      </c>
      <c r="Y61" s="22">
        <f>+TRUNC('D-PDP'!Y61,0)</f>
        <v>0</v>
      </c>
      <c r="Z61" s="22">
        <f>+TRUNC('D-PDP'!Z61,0)</f>
        <v>76792</v>
      </c>
      <c r="AA61" s="22">
        <f>+TRUNC('D-PDP'!AA61,0)</f>
        <v>0</v>
      </c>
      <c r="AB61" s="22">
        <f>+TRUNC('D-PDP'!AB61,0)</f>
        <v>0</v>
      </c>
      <c r="AC61" s="22">
        <f>+TRUNC('D-PDP'!AC61,0)</f>
        <v>0</v>
      </c>
      <c r="AD61" s="22">
        <f>+TRUNC('D-PDP'!AD61,3)</f>
        <v>0</v>
      </c>
      <c r="AE61" s="22">
        <f>+TRUNC('D-PDP'!AE61,3)</f>
        <v>0</v>
      </c>
      <c r="AF61" s="22">
        <f>+TRUNC('D-PDP'!AF61,0)</f>
        <v>0</v>
      </c>
      <c r="AG61" s="22">
        <f>+TRUNC('D-PDP'!AG61,0)</f>
        <v>0</v>
      </c>
      <c r="AH61" s="22">
        <f>+TRUNC('D-PDP'!AH61,0)</f>
        <v>0</v>
      </c>
      <c r="AI61" s="22">
        <f>+TRUNC('D-PDP'!AI61,0)</f>
        <v>0</v>
      </c>
      <c r="AJ61" s="22">
        <f>+TRUNC('D-PDP'!AJ61,6)</f>
        <v>0</v>
      </c>
      <c r="AK61" s="22">
        <f>+TRUNC('D-PDP'!AK61,6)</f>
        <v>0</v>
      </c>
      <c r="AL61" s="22">
        <f>+TRUNC('D-PDP'!AL61,6)</f>
        <v>0</v>
      </c>
      <c r="AM61" s="22">
        <f>+TRUNC('D-PDP'!AM61,0)</f>
        <v>0</v>
      </c>
      <c r="AN61" s="22">
        <f>+TRUNC('D-PDP'!AN61,3)</f>
        <v>0</v>
      </c>
      <c r="AO61" s="22">
        <f>+TRUNC('D-PDP'!AO61,0)</f>
        <v>0</v>
      </c>
      <c r="AP61" s="22">
        <f>+TRUNC('D-PDP'!AP61,6)</f>
        <v>100</v>
      </c>
      <c r="AQ61" s="22">
        <f>+TRUNC('D-PDP'!AQ61,0)</f>
        <v>0</v>
      </c>
      <c r="AR61" s="22">
        <f>+TRUNC('D-PDP'!AR61,0)</f>
        <v>0</v>
      </c>
      <c r="AS61" s="22">
        <f>+TRUNC('D-PDP'!AS61,3)</f>
        <v>0</v>
      </c>
      <c r="AT61" s="22">
        <f>+TRUNC('D-PDP'!AT61,3)</f>
        <v>0</v>
      </c>
      <c r="AU61" s="22">
        <f>+TRUNC('D-PDP'!AU61,0)</f>
        <v>0</v>
      </c>
      <c r="AV61" s="22">
        <f>+TRUNC('D-PDP'!AV61,0)</f>
        <v>0</v>
      </c>
      <c r="AW61" s="22">
        <f>+TRUNC('D-PDP'!AW61,0)</f>
        <v>0</v>
      </c>
      <c r="AX61" s="22">
        <f>+TRUNC('D-PDP'!AX61,0)</f>
        <v>0</v>
      </c>
      <c r="AY61" s="22">
        <f>+TRUNC('D-PDP'!AY61,0)</f>
        <v>0</v>
      </c>
      <c r="AZ61" s="22">
        <f>+TRUNC('D-PDP'!AZ61,3)</f>
        <v>0</v>
      </c>
      <c r="BA61" s="22">
        <f>+TRUNC('D-PDP'!BA61,0)</f>
        <v>0</v>
      </c>
      <c r="BB61" s="22">
        <f>+TRUNC('D-PDP'!BB61,0)</f>
        <v>0</v>
      </c>
      <c r="BC61" s="22">
        <f>+TRUNC('D-PDP'!BC61,0)</f>
        <v>0</v>
      </c>
      <c r="BD61" s="22">
        <f>+TRUNC('D-PDP'!BD61,3)</f>
        <v>0</v>
      </c>
      <c r="BE61" s="22">
        <f>+TRUNC('D-PDP'!BE61,3)</f>
        <v>0</v>
      </c>
      <c r="BF61" s="22">
        <f>+TRUNC('D-PDP'!BF61,0)</f>
        <v>0</v>
      </c>
      <c r="BG61" s="22">
        <f>+TRUNC('D-PDP'!BG61,0)</f>
        <v>0</v>
      </c>
      <c r="BH61" s="22">
        <f>+TRUNC('D-PDP'!BH61,0)</f>
        <v>0</v>
      </c>
      <c r="BI61" s="22">
        <f>+TRUNC('D-PDP'!BI61,0)</f>
        <v>0</v>
      </c>
      <c r="BJ61" s="22">
        <f>+TRUNC('D-PDP'!BJ61,3)</f>
        <v>101.55800000000001</v>
      </c>
      <c r="BK61" s="22">
        <f>+TRUNC('D-PDP'!BK61,3)</f>
        <v>7.3890000000000002</v>
      </c>
      <c r="BL61" s="22">
        <f>+TRUNC('D-PDP'!BL61,3)</f>
        <v>-3.7839999999999998</v>
      </c>
      <c r="BM61" s="22">
        <f>+TRUNC('D-PDP'!BM61,3)</f>
        <v>1.389</v>
      </c>
      <c r="BN61" s="22">
        <f>+TRUNC('D-PDP'!BN61,3)</f>
        <v>3.423</v>
      </c>
      <c r="BO61" s="22">
        <f>+TRUNC('D-PDP'!BO61,3)</f>
        <v>3.423</v>
      </c>
      <c r="BP61" s="22">
        <f>+TRUNC('D-PDP'!BP61,3)</f>
        <v>0</v>
      </c>
      <c r="BQ61" s="22">
        <f>+TRUNC('D-PDP'!BQ61,3)</f>
        <v>0</v>
      </c>
      <c r="BR61" s="22">
        <f>+TRUNC('D-PDP'!BR61,3)</f>
        <v>0</v>
      </c>
      <c r="BS61" s="22">
        <f>+TRUNC('D-PDP'!BS61,3)</f>
        <v>0</v>
      </c>
      <c r="BT61" s="22">
        <f>+TRUNC('D-PDP'!BT61,0)</f>
        <v>0</v>
      </c>
      <c r="BU61" s="22">
        <f>+TRUNC('D-PDP'!BU61,0)</f>
        <v>0</v>
      </c>
      <c r="BV61" s="22">
        <f>+TRUNC('D-PDP'!BV61,6)</f>
        <v>100</v>
      </c>
      <c r="BW61" s="22">
        <f>+TRUNC('D-PDP'!BW61,0)</f>
        <v>0</v>
      </c>
      <c r="BX61" s="22">
        <f>+TRUNC('D-PDP'!BX61,0)</f>
        <v>0</v>
      </c>
      <c r="BY61" s="22">
        <f>+TRUNC('D-PDP'!BY61,0)</f>
        <v>0</v>
      </c>
      <c r="BZ61" s="22">
        <f>+TRUNC('D-PDP'!BZ61,3)</f>
        <v>0</v>
      </c>
      <c r="CA61" s="22">
        <f>+TRUNC('D-PDP'!CA61,3)</f>
        <v>0.04</v>
      </c>
      <c r="CB61" s="22">
        <f>+TRUNC('D-PDP'!CB61,3)</f>
        <v>0.01</v>
      </c>
      <c r="CC61" s="22">
        <f>+TRUNC('D-PDP'!CC61,3)</f>
        <v>0.15</v>
      </c>
      <c r="CD61" s="22">
        <f>+TRUNC('D-PDP'!CD61,3)</f>
        <v>0</v>
      </c>
      <c r="CE61" s="22">
        <f>+TRUNC('D-PDP'!CE61,3)</f>
        <v>0</v>
      </c>
      <c r="CF61" s="22">
        <f>+TRUNC('D-PDP'!CF61,3)</f>
        <v>0.1</v>
      </c>
      <c r="CG61" s="22">
        <f>+TRUNC('D-PDP'!CG61,3)</f>
        <v>0</v>
      </c>
      <c r="CH61" s="22">
        <f>+TRUNC('D-PDP'!CH61,3)</f>
        <v>0</v>
      </c>
      <c r="CI61" s="22">
        <f>+TRUNC('D-PDP'!CI61,3)</f>
        <v>126023</v>
      </c>
      <c r="CJ61" s="22">
        <f>+TRUNC('D-PDP'!CJ61,3)</f>
        <v>0</v>
      </c>
      <c r="CK61" s="22">
        <f>+TRUNC('D-PDP'!CK61,3)</f>
        <v>0</v>
      </c>
      <c r="CL61" s="22">
        <f>+TRUNC('D-PDP'!CL61,3)</f>
        <v>0</v>
      </c>
      <c r="CM61" s="22">
        <f>+TRUNC('D-PDP'!CM61,3)</f>
        <v>0</v>
      </c>
      <c r="CN61" s="22">
        <f>+TRUNC('D-PDP'!CN61,0)</f>
        <v>0</v>
      </c>
      <c r="CO61" s="22">
        <f>+TRUNC('D-PDP'!CO61,3)</f>
        <v>0</v>
      </c>
      <c r="CP61" s="22">
        <f>+TRUNC('D-PDP'!CP61,0)</f>
        <v>0</v>
      </c>
      <c r="CQ61" s="22">
        <f>+TRUNC('D-PDP'!CQ61,0)</f>
        <v>0</v>
      </c>
      <c r="CR61" s="22">
        <f>+TRUNC('D-PDP'!CR61,0)</f>
        <v>0</v>
      </c>
      <c r="CS61" s="22">
        <f>+TRUNC('D-PDP'!CS61,0)</f>
        <v>0</v>
      </c>
      <c r="CT61" s="22">
        <f>+TRUNC('D-PDP'!CT61,0)</f>
        <v>0</v>
      </c>
      <c r="CU61" s="22">
        <f>+TRUNC('D-PDP'!CU61,6)</f>
        <v>100</v>
      </c>
      <c r="CV61" s="22">
        <f>+TRUNC('D-PDP'!CV61,0)</f>
        <v>0</v>
      </c>
      <c r="CW61" s="22">
        <f>+TRUNC('D-PDP'!CW61,0)</f>
        <v>0</v>
      </c>
      <c r="CX61" s="22">
        <f>+TRUNC('D-PDP'!CX61,0)</f>
        <v>0</v>
      </c>
      <c r="CY61" s="22">
        <f>+TRUNC('D-PDP'!CY61,0)</f>
        <v>0</v>
      </c>
      <c r="CZ61" s="22">
        <f>+TRUNC('D-PDP'!CZ61,0)</f>
        <v>0</v>
      </c>
      <c r="DA61" s="22">
        <f>+TRUNC('D-PDP'!DA61,0)</f>
        <v>0</v>
      </c>
      <c r="DB61" s="22">
        <f>+TRUNC('D-PDP'!DB61,0)</f>
        <v>0</v>
      </c>
      <c r="DC61" s="22">
        <f>+TRUNC('D-PDP'!DC61,0)</f>
        <v>0</v>
      </c>
      <c r="DD61" s="22">
        <f>+TRUNC('D-PDP'!DD61,0)</f>
        <v>0</v>
      </c>
      <c r="DE61" s="22">
        <f>+TRUNC('D-PDP'!DE61,0)</f>
        <v>0</v>
      </c>
      <c r="DF61" s="22">
        <f>+TRUNC('D-PDP'!DF61,0)</f>
        <v>0</v>
      </c>
      <c r="DG61" s="22">
        <f>+TRUNC('D-PDP'!DG61,0)</f>
        <v>0</v>
      </c>
      <c r="DH61" s="22">
        <f>+TRUNC('D-PDP'!DH61,0)</f>
        <v>0</v>
      </c>
      <c r="DI61" s="22">
        <f>+TRUNC('D-PDP'!DI61,0)</f>
        <v>0</v>
      </c>
      <c r="DJ61" s="22">
        <f>+TRUNC('D-PDP'!DJ61,6)</f>
        <v>100</v>
      </c>
      <c r="DK61" s="22">
        <f>+TRUNC('D-PDP'!DK61,0)</f>
        <v>0</v>
      </c>
      <c r="DL61" s="22">
        <f>+TRUNC('D-PDP'!DL61,0)</f>
        <v>0</v>
      </c>
      <c r="DM61" s="22">
        <f>+TRUNC('D-PDP'!DM61,0)</f>
        <v>0</v>
      </c>
      <c r="DN61" s="22">
        <f>+TRUNC('D-PDP'!DN61,0)</f>
        <v>0</v>
      </c>
      <c r="DO61" s="22">
        <f>+TRUNC('D-PDP'!DO61,0)</f>
        <v>0</v>
      </c>
      <c r="DP61" s="22">
        <f>+TRUNC('D-PDP'!DP61,0)</f>
        <v>0</v>
      </c>
    </row>
    <row r="62" spans="3:120" x14ac:dyDescent="0.2">
      <c r="C62" s="11">
        <f>+'D-PDP'!C62</f>
        <v>2049</v>
      </c>
      <c r="D62" s="41">
        <f>+TRUNC('D-PDP'!D62,0)</f>
        <v>0</v>
      </c>
      <c r="E62" s="41">
        <f>+TRUNC('D-PDP'!E62,0)</f>
        <v>0</v>
      </c>
      <c r="F62" s="41">
        <f>+TRUNC('D-PDP'!F62,0)</f>
        <v>0</v>
      </c>
      <c r="G62" s="41">
        <f>+TRUNC('D-PDP'!G62,0)</f>
        <v>0</v>
      </c>
      <c r="H62" s="41">
        <f>+TRUNC('D-PDP'!H62,0)</f>
        <v>0</v>
      </c>
      <c r="I62" s="41">
        <f>+TRUNC('D-PDP'!I62,0)</f>
        <v>0</v>
      </c>
      <c r="J62" s="41">
        <f>+TRUNC('D-PDP'!J62,0)</f>
        <v>0</v>
      </c>
      <c r="K62" s="22">
        <f>+TRUNC('D-PDP'!K62,0)</f>
        <v>6893</v>
      </c>
      <c r="L62" s="22">
        <f>+TRUNC('D-PDP'!L62,0)</f>
        <v>0</v>
      </c>
      <c r="M62" s="22">
        <f>+TRUNC('D-PDP'!M62,3)</f>
        <v>1413</v>
      </c>
      <c r="N62" s="22">
        <f>+TRUNC('D-PDP'!N62,3)</f>
        <v>1412.922</v>
      </c>
      <c r="O62" s="22">
        <f>+TRUNC('D-PDP'!O62,3)</f>
        <v>0</v>
      </c>
      <c r="P62" s="22">
        <f>+TRUNC('D-PDP'!P62,3)</f>
        <v>0</v>
      </c>
      <c r="Q62" s="22">
        <f>+TRUNC('D-PDP'!Q62,3)</f>
        <v>0</v>
      </c>
      <c r="R62" s="22">
        <f>+TRUNC('D-PDP'!R62,3)</f>
        <v>0</v>
      </c>
      <c r="S62" s="22">
        <f>+TRUNC('D-PDP'!S62,0)</f>
        <v>0</v>
      </c>
      <c r="T62" s="22">
        <f>+TRUNC('D-PDP'!T62,0)</f>
        <v>0</v>
      </c>
      <c r="U62" s="22">
        <f>+TRUNC('D-PDP'!U62,0)</f>
        <v>0</v>
      </c>
      <c r="V62" s="22">
        <f>+TRUNC('D-PDP'!V62,0)</f>
        <v>0</v>
      </c>
      <c r="W62" s="22">
        <f>+TRUNC('D-PDP'!W62,0)</f>
        <v>76676</v>
      </c>
      <c r="X62" s="22">
        <f>+TRUNC('D-PDP'!X62,0)</f>
        <v>0</v>
      </c>
      <c r="Y62" s="22">
        <f>+TRUNC('D-PDP'!Y62,0)</f>
        <v>0</v>
      </c>
      <c r="Z62" s="22">
        <f>+TRUNC('D-PDP'!Z62,0)</f>
        <v>76676</v>
      </c>
      <c r="AA62" s="22">
        <f>+TRUNC('D-PDP'!AA62,0)</f>
        <v>0</v>
      </c>
      <c r="AB62" s="22">
        <f>+TRUNC('D-PDP'!AB62,0)</f>
        <v>0</v>
      </c>
      <c r="AC62" s="22">
        <f>+TRUNC('D-PDP'!AC62,0)</f>
        <v>0</v>
      </c>
      <c r="AD62" s="22">
        <f>+TRUNC('D-PDP'!AD62,3)</f>
        <v>0</v>
      </c>
      <c r="AE62" s="22">
        <f>+TRUNC('D-PDP'!AE62,3)</f>
        <v>0</v>
      </c>
      <c r="AF62" s="22">
        <f>+TRUNC('D-PDP'!AF62,0)</f>
        <v>0</v>
      </c>
      <c r="AG62" s="22">
        <f>+TRUNC('D-PDP'!AG62,0)</f>
        <v>0</v>
      </c>
      <c r="AH62" s="22">
        <f>+TRUNC('D-PDP'!AH62,0)</f>
        <v>0</v>
      </c>
      <c r="AI62" s="22">
        <f>+TRUNC('D-PDP'!AI62,0)</f>
        <v>0</v>
      </c>
      <c r="AJ62" s="22">
        <f>+TRUNC('D-PDP'!AJ62,6)</f>
        <v>0</v>
      </c>
      <c r="AK62" s="22">
        <f>+TRUNC('D-PDP'!AK62,6)</f>
        <v>0</v>
      </c>
      <c r="AL62" s="22">
        <f>+TRUNC('D-PDP'!AL62,6)</f>
        <v>0</v>
      </c>
      <c r="AM62" s="22">
        <f>+TRUNC('D-PDP'!AM62,0)</f>
        <v>0</v>
      </c>
      <c r="AN62" s="22">
        <f>+TRUNC('D-PDP'!AN62,3)</f>
        <v>0</v>
      </c>
      <c r="AO62" s="22">
        <f>+TRUNC('D-PDP'!AO62,0)</f>
        <v>0</v>
      </c>
      <c r="AP62" s="22">
        <f>+TRUNC('D-PDP'!AP62,6)</f>
        <v>100</v>
      </c>
      <c r="AQ62" s="22">
        <f>+TRUNC('D-PDP'!AQ62,0)</f>
        <v>0</v>
      </c>
      <c r="AR62" s="22">
        <f>+TRUNC('D-PDP'!AR62,0)</f>
        <v>0</v>
      </c>
      <c r="AS62" s="22">
        <f>+TRUNC('D-PDP'!AS62,3)</f>
        <v>0</v>
      </c>
      <c r="AT62" s="22">
        <f>+TRUNC('D-PDP'!AT62,3)</f>
        <v>0</v>
      </c>
      <c r="AU62" s="22">
        <f>+TRUNC('D-PDP'!AU62,0)</f>
        <v>0</v>
      </c>
      <c r="AV62" s="22">
        <f>+TRUNC('D-PDP'!AV62,0)</f>
        <v>0</v>
      </c>
      <c r="AW62" s="22">
        <f>+TRUNC('D-PDP'!AW62,0)</f>
        <v>0</v>
      </c>
      <c r="AX62" s="22">
        <f>+TRUNC('D-PDP'!AX62,0)</f>
        <v>0</v>
      </c>
      <c r="AY62" s="22">
        <f>+TRUNC('D-PDP'!AY62,0)</f>
        <v>0</v>
      </c>
      <c r="AZ62" s="22">
        <f>+TRUNC('D-PDP'!AZ62,3)</f>
        <v>0</v>
      </c>
      <c r="BA62" s="22">
        <f>+TRUNC('D-PDP'!BA62,0)</f>
        <v>0</v>
      </c>
      <c r="BB62" s="22">
        <f>+TRUNC('D-PDP'!BB62,0)</f>
        <v>0</v>
      </c>
      <c r="BC62" s="22">
        <f>+TRUNC('D-PDP'!BC62,0)</f>
        <v>0</v>
      </c>
      <c r="BD62" s="22">
        <f>+TRUNC('D-PDP'!BD62,3)</f>
        <v>0</v>
      </c>
      <c r="BE62" s="22">
        <f>+TRUNC('D-PDP'!BE62,3)</f>
        <v>0</v>
      </c>
      <c r="BF62" s="22">
        <f>+TRUNC('D-PDP'!BF62,0)</f>
        <v>0</v>
      </c>
      <c r="BG62" s="22">
        <f>+TRUNC('D-PDP'!BG62,0)</f>
        <v>0</v>
      </c>
      <c r="BH62" s="22">
        <f>+TRUNC('D-PDP'!BH62,0)</f>
        <v>0</v>
      </c>
      <c r="BI62" s="22">
        <f>+TRUNC('D-PDP'!BI62,0)</f>
        <v>0</v>
      </c>
      <c r="BJ62" s="22">
        <f>+TRUNC('D-PDP'!BJ62,3)</f>
        <v>101.55800000000001</v>
      </c>
      <c r="BK62" s="22">
        <f>+TRUNC('D-PDP'!BK62,3)</f>
        <v>7.3890000000000002</v>
      </c>
      <c r="BL62" s="22">
        <f>+TRUNC('D-PDP'!BL62,3)</f>
        <v>-3.7839999999999998</v>
      </c>
      <c r="BM62" s="22">
        <f>+TRUNC('D-PDP'!BM62,3)</f>
        <v>1.389</v>
      </c>
      <c r="BN62" s="22">
        <f>+TRUNC('D-PDP'!BN62,3)</f>
        <v>3.423</v>
      </c>
      <c r="BO62" s="22">
        <f>+TRUNC('D-PDP'!BO62,3)</f>
        <v>3.423</v>
      </c>
      <c r="BP62" s="22">
        <f>+TRUNC('D-PDP'!BP62,3)</f>
        <v>0</v>
      </c>
      <c r="BQ62" s="22">
        <f>+TRUNC('D-PDP'!BQ62,3)</f>
        <v>0</v>
      </c>
      <c r="BR62" s="22">
        <f>+TRUNC('D-PDP'!BR62,3)</f>
        <v>0</v>
      </c>
      <c r="BS62" s="22">
        <f>+TRUNC('D-PDP'!BS62,3)</f>
        <v>0</v>
      </c>
      <c r="BT62" s="22">
        <f>+TRUNC('D-PDP'!BT62,0)</f>
        <v>0</v>
      </c>
      <c r="BU62" s="22">
        <f>+TRUNC('D-PDP'!BU62,0)</f>
        <v>0</v>
      </c>
      <c r="BV62" s="22">
        <f>+TRUNC('D-PDP'!BV62,6)</f>
        <v>100</v>
      </c>
      <c r="BW62" s="22">
        <f>+TRUNC('D-PDP'!BW62,0)</f>
        <v>0</v>
      </c>
      <c r="BX62" s="22">
        <f>+TRUNC('D-PDP'!BX62,0)</f>
        <v>0</v>
      </c>
      <c r="BY62" s="22">
        <f>+TRUNC('D-PDP'!BY62,0)</f>
        <v>0</v>
      </c>
      <c r="BZ62" s="22">
        <f>+TRUNC('D-PDP'!BZ62,3)</f>
        <v>0</v>
      </c>
      <c r="CA62" s="22">
        <f>+TRUNC('D-PDP'!CA62,3)</f>
        <v>0.04</v>
      </c>
      <c r="CB62" s="22">
        <f>+TRUNC('D-PDP'!CB62,3)</f>
        <v>0.01</v>
      </c>
      <c r="CC62" s="22">
        <f>+TRUNC('D-PDP'!CC62,3)</f>
        <v>0.15</v>
      </c>
      <c r="CD62" s="22">
        <f>+TRUNC('D-PDP'!CD62,3)</f>
        <v>0</v>
      </c>
      <c r="CE62" s="22">
        <f>+TRUNC('D-PDP'!CE62,3)</f>
        <v>0</v>
      </c>
      <c r="CF62" s="22">
        <f>+TRUNC('D-PDP'!CF62,3)</f>
        <v>0.1</v>
      </c>
      <c r="CG62" s="22">
        <f>+TRUNC('D-PDP'!CG62,3)</f>
        <v>0</v>
      </c>
      <c r="CH62" s="22">
        <f>+TRUNC('D-PDP'!CH62,3)</f>
        <v>0</v>
      </c>
      <c r="CI62" s="22">
        <f>+TRUNC('D-PDP'!CI62,3)</f>
        <v>126023</v>
      </c>
      <c r="CJ62" s="22">
        <f>+TRUNC('D-PDP'!CJ62,3)</f>
        <v>0</v>
      </c>
      <c r="CK62" s="22">
        <f>+TRUNC('D-PDP'!CK62,3)</f>
        <v>0</v>
      </c>
      <c r="CL62" s="22">
        <f>+TRUNC('D-PDP'!CL62,3)</f>
        <v>0</v>
      </c>
      <c r="CM62" s="22">
        <f>+TRUNC('D-PDP'!CM62,3)</f>
        <v>0</v>
      </c>
      <c r="CN62" s="22">
        <f>+TRUNC('D-PDP'!CN62,0)</f>
        <v>0</v>
      </c>
      <c r="CO62" s="22">
        <f>+TRUNC('D-PDP'!CO62,3)</f>
        <v>0</v>
      </c>
      <c r="CP62" s="22">
        <f>+TRUNC('D-PDP'!CP62,0)</f>
        <v>0</v>
      </c>
      <c r="CQ62" s="22">
        <f>+TRUNC('D-PDP'!CQ62,0)</f>
        <v>0</v>
      </c>
      <c r="CR62" s="22">
        <f>+TRUNC('D-PDP'!CR62,0)</f>
        <v>0</v>
      </c>
      <c r="CS62" s="22">
        <f>+TRUNC('D-PDP'!CS62,0)</f>
        <v>0</v>
      </c>
      <c r="CT62" s="22">
        <f>+TRUNC('D-PDP'!CT62,0)</f>
        <v>0</v>
      </c>
      <c r="CU62" s="22">
        <f>+TRUNC('D-PDP'!CU62,6)</f>
        <v>100</v>
      </c>
      <c r="CV62" s="22">
        <f>+TRUNC('D-PDP'!CV62,0)</f>
        <v>0</v>
      </c>
      <c r="CW62" s="22">
        <f>+TRUNC('D-PDP'!CW62,0)</f>
        <v>0</v>
      </c>
      <c r="CX62" s="22">
        <f>+TRUNC('D-PDP'!CX62,0)</f>
        <v>0</v>
      </c>
      <c r="CY62" s="22">
        <f>+TRUNC('D-PDP'!CY62,0)</f>
        <v>0</v>
      </c>
      <c r="CZ62" s="22">
        <f>+TRUNC('D-PDP'!CZ62,0)</f>
        <v>0</v>
      </c>
      <c r="DA62" s="22">
        <f>+TRUNC('D-PDP'!DA62,0)</f>
        <v>0</v>
      </c>
      <c r="DB62" s="22">
        <f>+TRUNC('D-PDP'!DB62,0)</f>
        <v>0</v>
      </c>
      <c r="DC62" s="22">
        <f>+TRUNC('D-PDP'!DC62,0)</f>
        <v>0</v>
      </c>
      <c r="DD62" s="22">
        <f>+TRUNC('D-PDP'!DD62,0)</f>
        <v>0</v>
      </c>
      <c r="DE62" s="22">
        <f>+TRUNC('D-PDP'!DE62,0)</f>
        <v>0</v>
      </c>
      <c r="DF62" s="22">
        <f>+TRUNC('D-PDP'!DF62,0)</f>
        <v>0</v>
      </c>
      <c r="DG62" s="22">
        <f>+TRUNC('D-PDP'!DG62,0)</f>
        <v>0</v>
      </c>
      <c r="DH62" s="22">
        <f>+TRUNC('D-PDP'!DH62,0)</f>
        <v>0</v>
      </c>
      <c r="DI62" s="22">
        <f>+TRUNC('D-PDP'!DI62,0)</f>
        <v>0</v>
      </c>
      <c r="DJ62" s="22">
        <f>+TRUNC('D-PDP'!DJ62,6)</f>
        <v>100</v>
      </c>
      <c r="DK62" s="22">
        <f>+TRUNC('D-PDP'!DK62,0)</f>
        <v>0</v>
      </c>
      <c r="DL62" s="22">
        <f>+TRUNC('D-PDP'!DL62,0)</f>
        <v>0</v>
      </c>
      <c r="DM62" s="22">
        <f>+TRUNC('D-PDP'!DM62,0)</f>
        <v>0</v>
      </c>
      <c r="DN62" s="22">
        <f>+TRUNC('D-PDP'!DN62,0)</f>
        <v>0</v>
      </c>
      <c r="DO62" s="22">
        <f>+TRUNC('D-PDP'!DO62,0)</f>
        <v>0</v>
      </c>
      <c r="DP62" s="22">
        <f>+TRUNC('D-PDP'!DP62,0)</f>
        <v>0</v>
      </c>
    </row>
    <row r="63" spans="3:120" x14ac:dyDescent="0.2">
      <c r="C63" s="11">
        <f>+'D-PDP'!C63</f>
        <v>2050</v>
      </c>
      <c r="D63" s="41">
        <f>+TRUNC('D-PDP'!D63,0)</f>
        <v>0</v>
      </c>
      <c r="E63" s="41">
        <f>+TRUNC('D-PDP'!E63,0)</f>
        <v>0</v>
      </c>
      <c r="F63" s="41">
        <f>+TRUNC('D-PDP'!F63,0)</f>
        <v>0</v>
      </c>
      <c r="G63" s="41">
        <f>+TRUNC('D-PDP'!G63,0)</f>
        <v>0</v>
      </c>
      <c r="H63" s="41">
        <f>+TRUNC('D-PDP'!H63,0)</f>
        <v>0</v>
      </c>
      <c r="I63" s="41">
        <f>+TRUNC('D-PDP'!I63,0)</f>
        <v>0</v>
      </c>
      <c r="J63" s="41">
        <f>+TRUNC('D-PDP'!J63,0)</f>
        <v>0</v>
      </c>
      <c r="K63" s="22">
        <f>+TRUNC('D-PDP'!K63,0)</f>
        <v>6548</v>
      </c>
      <c r="L63" s="22">
        <f>+TRUNC('D-PDP'!L63,0)</f>
        <v>0</v>
      </c>
      <c r="M63" s="22">
        <f>+TRUNC('D-PDP'!M63,3)</f>
        <v>1342</v>
      </c>
      <c r="N63" s="22">
        <f>+TRUNC('D-PDP'!N63,3)</f>
        <v>1342.3219999999999</v>
      </c>
      <c r="O63" s="22">
        <f>+TRUNC('D-PDP'!O63,3)</f>
        <v>0</v>
      </c>
      <c r="P63" s="22">
        <f>+TRUNC('D-PDP'!P63,3)</f>
        <v>0</v>
      </c>
      <c r="Q63" s="22">
        <f>+TRUNC('D-PDP'!Q63,3)</f>
        <v>0</v>
      </c>
      <c r="R63" s="22">
        <f>+TRUNC('D-PDP'!R63,3)</f>
        <v>0</v>
      </c>
      <c r="S63" s="22">
        <f>+TRUNC('D-PDP'!S63,0)</f>
        <v>0</v>
      </c>
      <c r="T63" s="22">
        <f>+TRUNC('D-PDP'!T63,0)</f>
        <v>0</v>
      </c>
      <c r="U63" s="22">
        <f>+TRUNC('D-PDP'!U63,0)</f>
        <v>0</v>
      </c>
      <c r="V63" s="22">
        <f>+TRUNC('D-PDP'!V63,0)</f>
        <v>0</v>
      </c>
      <c r="W63" s="22">
        <f>+TRUNC('D-PDP'!W63,0)</f>
        <v>76753</v>
      </c>
      <c r="X63" s="22">
        <f>+TRUNC('D-PDP'!X63,0)</f>
        <v>0</v>
      </c>
      <c r="Y63" s="22">
        <f>+TRUNC('D-PDP'!Y63,0)</f>
        <v>0</v>
      </c>
      <c r="Z63" s="22">
        <f>+TRUNC('D-PDP'!Z63,0)</f>
        <v>76753</v>
      </c>
      <c r="AA63" s="22">
        <f>+TRUNC('D-PDP'!AA63,0)</f>
        <v>0</v>
      </c>
      <c r="AB63" s="22">
        <f>+TRUNC('D-PDP'!AB63,0)</f>
        <v>0</v>
      </c>
      <c r="AC63" s="22">
        <f>+TRUNC('D-PDP'!AC63,0)</f>
        <v>0</v>
      </c>
      <c r="AD63" s="22">
        <f>+TRUNC('D-PDP'!AD63,3)</f>
        <v>0</v>
      </c>
      <c r="AE63" s="22">
        <f>+TRUNC('D-PDP'!AE63,3)</f>
        <v>0</v>
      </c>
      <c r="AF63" s="22">
        <f>+TRUNC('D-PDP'!AF63,0)</f>
        <v>0</v>
      </c>
      <c r="AG63" s="22">
        <f>+TRUNC('D-PDP'!AG63,0)</f>
        <v>0</v>
      </c>
      <c r="AH63" s="22">
        <f>+TRUNC('D-PDP'!AH63,0)</f>
        <v>0</v>
      </c>
      <c r="AI63" s="22">
        <f>+TRUNC('D-PDP'!AI63,0)</f>
        <v>0</v>
      </c>
      <c r="AJ63" s="22">
        <f>+TRUNC('D-PDP'!AJ63,6)</f>
        <v>0</v>
      </c>
      <c r="AK63" s="22">
        <f>+TRUNC('D-PDP'!AK63,6)</f>
        <v>0</v>
      </c>
      <c r="AL63" s="22">
        <f>+TRUNC('D-PDP'!AL63,6)</f>
        <v>0</v>
      </c>
      <c r="AM63" s="22">
        <f>+TRUNC('D-PDP'!AM63,0)</f>
        <v>0</v>
      </c>
      <c r="AN63" s="22">
        <f>+TRUNC('D-PDP'!AN63,3)</f>
        <v>0</v>
      </c>
      <c r="AO63" s="22">
        <f>+TRUNC('D-PDP'!AO63,0)</f>
        <v>0</v>
      </c>
      <c r="AP63" s="22">
        <f>+TRUNC('D-PDP'!AP63,6)</f>
        <v>100</v>
      </c>
      <c r="AQ63" s="22">
        <f>+TRUNC('D-PDP'!AQ63,0)</f>
        <v>0</v>
      </c>
      <c r="AR63" s="22">
        <f>+TRUNC('D-PDP'!AR63,0)</f>
        <v>0</v>
      </c>
      <c r="AS63" s="22">
        <f>+TRUNC('D-PDP'!AS63,3)</f>
        <v>0</v>
      </c>
      <c r="AT63" s="22">
        <f>+TRUNC('D-PDP'!AT63,3)</f>
        <v>0</v>
      </c>
      <c r="AU63" s="22">
        <f>+TRUNC('D-PDP'!AU63,0)</f>
        <v>0</v>
      </c>
      <c r="AV63" s="22">
        <f>+TRUNC('D-PDP'!AV63,0)</f>
        <v>0</v>
      </c>
      <c r="AW63" s="22">
        <f>+TRUNC('D-PDP'!AW63,0)</f>
        <v>0</v>
      </c>
      <c r="AX63" s="22">
        <f>+TRUNC('D-PDP'!AX63,0)</f>
        <v>0</v>
      </c>
      <c r="AY63" s="22">
        <f>+TRUNC('D-PDP'!AY63,0)</f>
        <v>0</v>
      </c>
      <c r="AZ63" s="22">
        <f>+TRUNC('D-PDP'!AZ63,3)</f>
        <v>0</v>
      </c>
      <c r="BA63" s="22">
        <f>+TRUNC('D-PDP'!BA63,0)</f>
        <v>0</v>
      </c>
      <c r="BB63" s="22">
        <f>+TRUNC('D-PDP'!BB63,0)</f>
        <v>0</v>
      </c>
      <c r="BC63" s="22">
        <f>+TRUNC('D-PDP'!BC63,0)</f>
        <v>0</v>
      </c>
      <c r="BD63" s="22">
        <f>+TRUNC('D-PDP'!BD63,3)</f>
        <v>0</v>
      </c>
      <c r="BE63" s="22">
        <f>+TRUNC('D-PDP'!BE63,3)</f>
        <v>0</v>
      </c>
      <c r="BF63" s="22">
        <f>+TRUNC('D-PDP'!BF63,0)</f>
        <v>0</v>
      </c>
      <c r="BG63" s="22">
        <f>+TRUNC('D-PDP'!BG63,0)</f>
        <v>0</v>
      </c>
      <c r="BH63" s="22">
        <f>+TRUNC('D-PDP'!BH63,0)</f>
        <v>0</v>
      </c>
      <c r="BI63" s="22">
        <f>+TRUNC('D-PDP'!BI63,0)</f>
        <v>0</v>
      </c>
      <c r="BJ63" s="22">
        <f>+TRUNC('D-PDP'!BJ63,3)</f>
        <v>101.55800000000001</v>
      </c>
      <c r="BK63" s="22">
        <f>+TRUNC('D-PDP'!BK63,3)</f>
        <v>7.3890000000000002</v>
      </c>
      <c r="BL63" s="22">
        <f>+TRUNC('D-PDP'!BL63,3)</f>
        <v>-3.7839999999999998</v>
      </c>
      <c r="BM63" s="22">
        <f>+TRUNC('D-PDP'!BM63,3)</f>
        <v>1.389</v>
      </c>
      <c r="BN63" s="22">
        <f>+TRUNC('D-PDP'!BN63,3)</f>
        <v>3.423</v>
      </c>
      <c r="BO63" s="22">
        <f>+TRUNC('D-PDP'!BO63,3)</f>
        <v>3.423</v>
      </c>
      <c r="BP63" s="22">
        <f>+TRUNC('D-PDP'!BP63,3)</f>
        <v>0</v>
      </c>
      <c r="BQ63" s="22">
        <f>+TRUNC('D-PDP'!BQ63,3)</f>
        <v>0</v>
      </c>
      <c r="BR63" s="22">
        <f>+TRUNC('D-PDP'!BR63,3)</f>
        <v>0</v>
      </c>
      <c r="BS63" s="22">
        <f>+TRUNC('D-PDP'!BS63,3)</f>
        <v>0</v>
      </c>
      <c r="BT63" s="22">
        <f>+TRUNC('D-PDP'!BT63,0)</f>
        <v>0</v>
      </c>
      <c r="BU63" s="22">
        <f>+TRUNC('D-PDP'!BU63,0)</f>
        <v>0</v>
      </c>
      <c r="BV63" s="22">
        <f>+TRUNC('D-PDP'!BV63,6)</f>
        <v>100</v>
      </c>
      <c r="BW63" s="22">
        <f>+TRUNC('D-PDP'!BW63,0)</f>
        <v>0</v>
      </c>
      <c r="BX63" s="22">
        <f>+TRUNC('D-PDP'!BX63,0)</f>
        <v>0</v>
      </c>
      <c r="BY63" s="22">
        <f>+TRUNC('D-PDP'!BY63,0)</f>
        <v>0</v>
      </c>
      <c r="BZ63" s="22">
        <f>+TRUNC('D-PDP'!BZ63,3)</f>
        <v>0</v>
      </c>
      <c r="CA63" s="22">
        <f>+TRUNC('D-PDP'!CA63,3)</f>
        <v>0.04</v>
      </c>
      <c r="CB63" s="22">
        <f>+TRUNC('D-PDP'!CB63,3)</f>
        <v>0.01</v>
      </c>
      <c r="CC63" s="22">
        <f>+TRUNC('D-PDP'!CC63,3)</f>
        <v>0.15</v>
      </c>
      <c r="CD63" s="22">
        <f>+TRUNC('D-PDP'!CD63,3)</f>
        <v>0</v>
      </c>
      <c r="CE63" s="22">
        <f>+TRUNC('D-PDP'!CE63,3)</f>
        <v>0</v>
      </c>
      <c r="CF63" s="22">
        <f>+TRUNC('D-PDP'!CF63,3)</f>
        <v>0.1</v>
      </c>
      <c r="CG63" s="22">
        <f>+TRUNC('D-PDP'!CG63,3)</f>
        <v>0</v>
      </c>
      <c r="CH63" s="22">
        <f>+TRUNC('D-PDP'!CH63,3)</f>
        <v>0</v>
      </c>
      <c r="CI63" s="22">
        <f>+TRUNC('D-PDP'!CI63,3)</f>
        <v>126023</v>
      </c>
      <c r="CJ63" s="22">
        <f>+TRUNC('D-PDP'!CJ63,3)</f>
        <v>0</v>
      </c>
      <c r="CK63" s="22">
        <f>+TRUNC('D-PDP'!CK63,3)</f>
        <v>0</v>
      </c>
      <c r="CL63" s="22">
        <f>+TRUNC('D-PDP'!CL63,3)</f>
        <v>0</v>
      </c>
      <c r="CM63" s="22">
        <f>+TRUNC('D-PDP'!CM63,3)</f>
        <v>0</v>
      </c>
      <c r="CN63" s="22">
        <f>+TRUNC('D-PDP'!CN63,0)</f>
        <v>0</v>
      </c>
      <c r="CO63" s="22">
        <f>+TRUNC('D-PDP'!CO63,3)</f>
        <v>0</v>
      </c>
      <c r="CP63" s="22">
        <f>+TRUNC('D-PDP'!CP63,0)</f>
        <v>0</v>
      </c>
      <c r="CQ63" s="22">
        <f>+TRUNC('D-PDP'!CQ63,0)</f>
        <v>0</v>
      </c>
      <c r="CR63" s="22">
        <f>+TRUNC('D-PDP'!CR63,0)</f>
        <v>0</v>
      </c>
      <c r="CS63" s="22">
        <f>+TRUNC('D-PDP'!CS63,0)</f>
        <v>0</v>
      </c>
      <c r="CT63" s="22">
        <f>+TRUNC('D-PDP'!CT63,0)</f>
        <v>0</v>
      </c>
      <c r="CU63" s="22">
        <f>+TRUNC('D-PDP'!CU63,6)</f>
        <v>100</v>
      </c>
      <c r="CV63" s="22">
        <f>+TRUNC('D-PDP'!CV63,0)</f>
        <v>0</v>
      </c>
      <c r="CW63" s="22">
        <f>+TRUNC('D-PDP'!CW63,0)</f>
        <v>0</v>
      </c>
      <c r="CX63" s="22">
        <f>+TRUNC('D-PDP'!CX63,0)</f>
        <v>0</v>
      </c>
      <c r="CY63" s="22">
        <f>+TRUNC('D-PDP'!CY63,0)</f>
        <v>0</v>
      </c>
      <c r="CZ63" s="22">
        <f>+TRUNC('D-PDP'!CZ63,0)</f>
        <v>0</v>
      </c>
      <c r="DA63" s="22">
        <f>+TRUNC('D-PDP'!DA63,0)</f>
        <v>0</v>
      </c>
      <c r="DB63" s="22">
        <f>+TRUNC('D-PDP'!DB63,0)</f>
        <v>0</v>
      </c>
      <c r="DC63" s="22">
        <f>+TRUNC('D-PDP'!DC63,0)</f>
        <v>0</v>
      </c>
      <c r="DD63" s="22">
        <f>+TRUNC('D-PDP'!DD63,0)</f>
        <v>0</v>
      </c>
      <c r="DE63" s="22">
        <f>+TRUNC('D-PDP'!DE63,0)</f>
        <v>0</v>
      </c>
      <c r="DF63" s="22">
        <f>+TRUNC('D-PDP'!DF63,0)</f>
        <v>0</v>
      </c>
      <c r="DG63" s="22">
        <f>+TRUNC('D-PDP'!DG63,0)</f>
        <v>0</v>
      </c>
      <c r="DH63" s="22">
        <f>+TRUNC('D-PDP'!DH63,0)</f>
        <v>0</v>
      </c>
      <c r="DI63" s="22">
        <f>+TRUNC('D-PDP'!DI63,0)</f>
        <v>0</v>
      </c>
      <c r="DJ63" s="22">
        <f>+TRUNC('D-PDP'!DJ63,6)</f>
        <v>100</v>
      </c>
      <c r="DK63" s="22">
        <f>+TRUNC('D-PDP'!DK63,0)</f>
        <v>0</v>
      </c>
      <c r="DL63" s="22">
        <f>+TRUNC('D-PDP'!DL63,0)</f>
        <v>0</v>
      </c>
      <c r="DM63" s="22">
        <f>+TRUNC('D-PDP'!DM63,0)</f>
        <v>0</v>
      </c>
      <c r="DN63" s="22">
        <f>+TRUNC('D-PDP'!DN63,0)</f>
        <v>0</v>
      </c>
      <c r="DO63" s="22">
        <f>+TRUNC('D-PDP'!DO63,0)</f>
        <v>0</v>
      </c>
      <c r="DP63" s="22">
        <f>+TRUNC('D-PDP'!DP63,0)</f>
        <v>0</v>
      </c>
    </row>
    <row r="64" spans="3:120" x14ac:dyDescent="0.2">
      <c r="C64" s="11">
        <f>+'D-PDP'!C64</f>
        <v>2051</v>
      </c>
      <c r="D64" s="41">
        <f>+TRUNC('D-PDP'!D64,0)</f>
        <v>0</v>
      </c>
      <c r="E64" s="41">
        <f>+TRUNC('D-PDP'!E64,0)</f>
        <v>0</v>
      </c>
      <c r="F64" s="41">
        <f>+TRUNC('D-PDP'!F64,0)</f>
        <v>0</v>
      </c>
      <c r="G64" s="41">
        <f>+TRUNC('D-PDP'!G64,0)</f>
        <v>0</v>
      </c>
      <c r="H64" s="41">
        <f>+TRUNC('D-PDP'!H64,0)</f>
        <v>0</v>
      </c>
      <c r="I64" s="41">
        <f>+TRUNC('D-PDP'!I64,0)</f>
        <v>0</v>
      </c>
      <c r="J64" s="41">
        <f>+TRUNC('D-PDP'!J64,0)</f>
        <v>0</v>
      </c>
      <c r="K64" s="22">
        <f>+TRUNC('D-PDP'!K64,0)</f>
        <v>6220</v>
      </c>
      <c r="L64" s="22">
        <f>+TRUNC('D-PDP'!L64,0)</f>
        <v>0</v>
      </c>
      <c r="M64" s="22">
        <f>+TRUNC('D-PDP'!M64,3)</f>
        <v>1275</v>
      </c>
      <c r="N64" s="22">
        <f>+TRUNC('D-PDP'!N64,3)</f>
        <v>1275.251</v>
      </c>
      <c r="O64" s="22">
        <f>+TRUNC('D-PDP'!O64,3)</f>
        <v>0</v>
      </c>
      <c r="P64" s="22">
        <f>+TRUNC('D-PDP'!P64,3)</f>
        <v>0</v>
      </c>
      <c r="Q64" s="22">
        <f>+TRUNC('D-PDP'!Q64,3)</f>
        <v>0</v>
      </c>
      <c r="R64" s="22">
        <f>+TRUNC('D-PDP'!R64,3)</f>
        <v>0</v>
      </c>
      <c r="S64" s="22">
        <f>+TRUNC('D-PDP'!S64,0)</f>
        <v>0</v>
      </c>
      <c r="T64" s="22">
        <f>+TRUNC('D-PDP'!T64,0)</f>
        <v>0</v>
      </c>
      <c r="U64" s="22">
        <f>+TRUNC('D-PDP'!U64,0)</f>
        <v>0</v>
      </c>
      <c r="V64" s="22">
        <f>+TRUNC('D-PDP'!V64,0)</f>
        <v>0</v>
      </c>
      <c r="W64" s="22">
        <f>+TRUNC('D-PDP'!W64,0)</f>
        <v>76814</v>
      </c>
      <c r="X64" s="22">
        <f>+TRUNC('D-PDP'!X64,0)</f>
        <v>0</v>
      </c>
      <c r="Y64" s="22">
        <f>+TRUNC('D-PDP'!Y64,0)</f>
        <v>0</v>
      </c>
      <c r="Z64" s="22">
        <f>+TRUNC('D-PDP'!Z64,0)</f>
        <v>76814</v>
      </c>
      <c r="AA64" s="22">
        <f>+TRUNC('D-PDP'!AA64,0)</f>
        <v>0</v>
      </c>
      <c r="AB64" s="22">
        <f>+TRUNC('D-PDP'!AB64,0)</f>
        <v>0</v>
      </c>
      <c r="AC64" s="22">
        <f>+TRUNC('D-PDP'!AC64,0)</f>
        <v>0</v>
      </c>
      <c r="AD64" s="22">
        <f>+TRUNC('D-PDP'!AD64,3)</f>
        <v>0</v>
      </c>
      <c r="AE64" s="22">
        <f>+TRUNC('D-PDP'!AE64,3)</f>
        <v>0</v>
      </c>
      <c r="AF64" s="22">
        <f>+TRUNC('D-PDP'!AF64,0)</f>
        <v>0</v>
      </c>
      <c r="AG64" s="22">
        <f>+TRUNC('D-PDP'!AG64,0)</f>
        <v>0</v>
      </c>
      <c r="AH64" s="22">
        <f>+TRUNC('D-PDP'!AH64,0)</f>
        <v>0</v>
      </c>
      <c r="AI64" s="22">
        <f>+TRUNC('D-PDP'!AI64,0)</f>
        <v>0</v>
      </c>
      <c r="AJ64" s="22">
        <f>+TRUNC('D-PDP'!AJ64,6)</f>
        <v>0</v>
      </c>
      <c r="AK64" s="22">
        <f>+TRUNC('D-PDP'!AK64,6)</f>
        <v>0</v>
      </c>
      <c r="AL64" s="22">
        <f>+TRUNC('D-PDP'!AL64,6)</f>
        <v>0</v>
      </c>
      <c r="AM64" s="22">
        <f>+TRUNC('D-PDP'!AM64,0)</f>
        <v>0</v>
      </c>
      <c r="AN64" s="22">
        <f>+TRUNC('D-PDP'!AN64,3)</f>
        <v>0</v>
      </c>
      <c r="AO64" s="22">
        <f>+TRUNC('D-PDP'!AO64,0)</f>
        <v>0</v>
      </c>
      <c r="AP64" s="22">
        <f>+TRUNC('D-PDP'!AP64,6)</f>
        <v>100</v>
      </c>
      <c r="AQ64" s="22">
        <f>+TRUNC('D-PDP'!AQ64,0)</f>
        <v>0</v>
      </c>
      <c r="AR64" s="22">
        <f>+TRUNC('D-PDP'!AR64,0)</f>
        <v>0</v>
      </c>
      <c r="AS64" s="22">
        <f>+TRUNC('D-PDP'!AS64,3)</f>
        <v>0</v>
      </c>
      <c r="AT64" s="22">
        <f>+TRUNC('D-PDP'!AT64,3)</f>
        <v>0</v>
      </c>
      <c r="AU64" s="22">
        <f>+TRUNC('D-PDP'!AU64,0)</f>
        <v>0</v>
      </c>
      <c r="AV64" s="22">
        <f>+TRUNC('D-PDP'!AV64,0)</f>
        <v>0</v>
      </c>
      <c r="AW64" s="22">
        <f>+TRUNC('D-PDP'!AW64,0)</f>
        <v>0</v>
      </c>
      <c r="AX64" s="22">
        <f>+TRUNC('D-PDP'!AX64,0)</f>
        <v>0</v>
      </c>
      <c r="AY64" s="22">
        <f>+TRUNC('D-PDP'!AY64,0)</f>
        <v>0</v>
      </c>
      <c r="AZ64" s="22">
        <f>+TRUNC('D-PDP'!AZ64,3)</f>
        <v>0</v>
      </c>
      <c r="BA64" s="22">
        <f>+TRUNC('D-PDP'!BA64,0)</f>
        <v>0</v>
      </c>
      <c r="BB64" s="22">
        <f>+TRUNC('D-PDP'!BB64,0)</f>
        <v>0</v>
      </c>
      <c r="BC64" s="22">
        <f>+TRUNC('D-PDP'!BC64,0)</f>
        <v>0</v>
      </c>
      <c r="BD64" s="22">
        <f>+TRUNC('D-PDP'!BD64,3)</f>
        <v>0</v>
      </c>
      <c r="BE64" s="22">
        <f>+TRUNC('D-PDP'!BE64,3)</f>
        <v>0</v>
      </c>
      <c r="BF64" s="22">
        <f>+TRUNC('D-PDP'!BF64,0)</f>
        <v>0</v>
      </c>
      <c r="BG64" s="22">
        <f>+TRUNC('D-PDP'!BG64,0)</f>
        <v>0</v>
      </c>
      <c r="BH64" s="22">
        <f>+TRUNC('D-PDP'!BH64,0)</f>
        <v>0</v>
      </c>
      <c r="BI64" s="22">
        <f>+TRUNC('D-PDP'!BI64,0)</f>
        <v>0</v>
      </c>
      <c r="BJ64" s="22">
        <f>+TRUNC('D-PDP'!BJ64,3)</f>
        <v>101.55800000000001</v>
      </c>
      <c r="BK64" s="22">
        <f>+TRUNC('D-PDP'!BK64,3)</f>
        <v>7.3890000000000002</v>
      </c>
      <c r="BL64" s="22">
        <f>+TRUNC('D-PDP'!BL64,3)</f>
        <v>-3.7839999999999998</v>
      </c>
      <c r="BM64" s="22">
        <f>+TRUNC('D-PDP'!BM64,3)</f>
        <v>1.389</v>
      </c>
      <c r="BN64" s="22">
        <f>+TRUNC('D-PDP'!BN64,3)</f>
        <v>3.423</v>
      </c>
      <c r="BO64" s="22">
        <f>+TRUNC('D-PDP'!BO64,3)</f>
        <v>3.423</v>
      </c>
      <c r="BP64" s="22">
        <f>+TRUNC('D-PDP'!BP64,3)</f>
        <v>0</v>
      </c>
      <c r="BQ64" s="22">
        <f>+TRUNC('D-PDP'!BQ64,3)</f>
        <v>0</v>
      </c>
      <c r="BR64" s="22">
        <f>+TRUNC('D-PDP'!BR64,3)</f>
        <v>0</v>
      </c>
      <c r="BS64" s="22">
        <f>+TRUNC('D-PDP'!BS64,3)</f>
        <v>0</v>
      </c>
      <c r="BT64" s="22">
        <f>+TRUNC('D-PDP'!BT64,0)</f>
        <v>0</v>
      </c>
      <c r="BU64" s="22">
        <f>+TRUNC('D-PDP'!BU64,0)</f>
        <v>0</v>
      </c>
      <c r="BV64" s="22">
        <f>+TRUNC('D-PDP'!BV64,6)</f>
        <v>100</v>
      </c>
      <c r="BW64" s="22">
        <f>+TRUNC('D-PDP'!BW64,0)</f>
        <v>0</v>
      </c>
      <c r="BX64" s="22">
        <f>+TRUNC('D-PDP'!BX64,0)</f>
        <v>0</v>
      </c>
      <c r="BY64" s="22">
        <f>+TRUNC('D-PDP'!BY64,0)</f>
        <v>0</v>
      </c>
      <c r="BZ64" s="22">
        <f>+TRUNC('D-PDP'!BZ64,3)</f>
        <v>0</v>
      </c>
      <c r="CA64" s="22">
        <f>+TRUNC('D-PDP'!CA64,3)</f>
        <v>0.04</v>
      </c>
      <c r="CB64" s="22">
        <f>+TRUNC('D-PDP'!CB64,3)</f>
        <v>0.01</v>
      </c>
      <c r="CC64" s="22">
        <f>+TRUNC('D-PDP'!CC64,3)</f>
        <v>0.15</v>
      </c>
      <c r="CD64" s="22">
        <f>+TRUNC('D-PDP'!CD64,3)</f>
        <v>0</v>
      </c>
      <c r="CE64" s="22">
        <f>+TRUNC('D-PDP'!CE64,3)</f>
        <v>0</v>
      </c>
      <c r="CF64" s="22">
        <f>+TRUNC('D-PDP'!CF64,3)</f>
        <v>0.1</v>
      </c>
      <c r="CG64" s="22">
        <f>+TRUNC('D-PDP'!CG64,3)</f>
        <v>0</v>
      </c>
      <c r="CH64" s="22">
        <f>+TRUNC('D-PDP'!CH64,3)</f>
        <v>0</v>
      </c>
      <c r="CI64" s="22">
        <f>+TRUNC('D-PDP'!CI64,3)</f>
        <v>126023</v>
      </c>
      <c r="CJ64" s="22">
        <f>+TRUNC('D-PDP'!CJ64,3)</f>
        <v>0</v>
      </c>
      <c r="CK64" s="22">
        <f>+TRUNC('D-PDP'!CK64,3)</f>
        <v>0</v>
      </c>
      <c r="CL64" s="22">
        <f>+TRUNC('D-PDP'!CL64,3)</f>
        <v>0</v>
      </c>
      <c r="CM64" s="22">
        <f>+TRUNC('D-PDP'!CM64,3)</f>
        <v>0</v>
      </c>
      <c r="CN64" s="22">
        <f>+TRUNC('D-PDP'!CN64,0)</f>
        <v>0</v>
      </c>
      <c r="CO64" s="22">
        <f>+TRUNC('D-PDP'!CO64,3)</f>
        <v>0</v>
      </c>
      <c r="CP64" s="22">
        <f>+TRUNC('D-PDP'!CP64,0)</f>
        <v>0</v>
      </c>
      <c r="CQ64" s="22">
        <f>+TRUNC('D-PDP'!CQ64,0)</f>
        <v>0</v>
      </c>
      <c r="CR64" s="22">
        <f>+TRUNC('D-PDP'!CR64,0)</f>
        <v>0</v>
      </c>
      <c r="CS64" s="22">
        <f>+TRUNC('D-PDP'!CS64,0)</f>
        <v>0</v>
      </c>
      <c r="CT64" s="22">
        <f>+TRUNC('D-PDP'!CT64,0)</f>
        <v>0</v>
      </c>
      <c r="CU64" s="22">
        <f>+TRUNC('D-PDP'!CU64,6)</f>
        <v>100</v>
      </c>
      <c r="CV64" s="22">
        <f>+TRUNC('D-PDP'!CV64,0)</f>
        <v>0</v>
      </c>
      <c r="CW64" s="22">
        <f>+TRUNC('D-PDP'!CW64,0)</f>
        <v>0</v>
      </c>
      <c r="CX64" s="22">
        <f>+TRUNC('D-PDP'!CX64,0)</f>
        <v>0</v>
      </c>
      <c r="CY64" s="22">
        <f>+TRUNC('D-PDP'!CY64,0)</f>
        <v>0</v>
      </c>
      <c r="CZ64" s="22">
        <f>+TRUNC('D-PDP'!CZ64,0)</f>
        <v>0</v>
      </c>
      <c r="DA64" s="22">
        <f>+TRUNC('D-PDP'!DA64,0)</f>
        <v>0</v>
      </c>
      <c r="DB64" s="22">
        <f>+TRUNC('D-PDP'!DB64,0)</f>
        <v>0</v>
      </c>
      <c r="DC64" s="22">
        <f>+TRUNC('D-PDP'!DC64,0)</f>
        <v>0</v>
      </c>
      <c r="DD64" s="22">
        <f>+TRUNC('D-PDP'!DD64,0)</f>
        <v>0</v>
      </c>
      <c r="DE64" s="22">
        <f>+TRUNC('D-PDP'!DE64,0)</f>
        <v>0</v>
      </c>
      <c r="DF64" s="22">
        <f>+TRUNC('D-PDP'!DF64,0)</f>
        <v>0</v>
      </c>
      <c r="DG64" s="22">
        <f>+TRUNC('D-PDP'!DG64,0)</f>
        <v>0</v>
      </c>
      <c r="DH64" s="22">
        <f>+TRUNC('D-PDP'!DH64,0)</f>
        <v>0</v>
      </c>
      <c r="DI64" s="22">
        <f>+TRUNC('D-PDP'!DI64,0)</f>
        <v>0</v>
      </c>
      <c r="DJ64" s="22">
        <f>+TRUNC('D-PDP'!DJ64,6)</f>
        <v>100</v>
      </c>
      <c r="DK64" s="22">
        <f>+TRUNC('D-PDP'!DK64,0)</f>
        <v>0</v>
      </c>
      <c r="DL64" s="22">
        <f>+TRUNC('D-PDP'!DL64,0)</f>
        <v>0</v>
      </c>
      <c r="DM64" s="22">
        <f>+TRUNC('D-PDP'!DM64,0)</f>
        <v>0</v>
      </c>
      <c r="DN64" s="22">
        <f>+TRUNC('D-PDP'!DN64,0)</f>
        <v>0</v>
      </c>
      <c r="DO64" s="22">
        <f>+TRUNC('D-PDP'!DO64,0)</f>
        <v>0</v>
      </c>
      <c r="DP64" s="22">
        <f>+TRUNC('D-PDP'!DP64,0)</f>
        <v>0</v>
      </c>
    </row>
    <row r="65" spans="3:120" x14ac:dyDescent="0.2">
      <c r="C65" s="11">
        <f>+'D-PDP'!C65</f>
        <v>2052</v>
      </c>
      <c r="D65" s="41">
        <f>+TRUNC('D-PDP'!D65,0)</f>
        <v>0</v>
      </c>
      <c r="E65" s="41">
        <f>+TRUNC('D-PDP'!E65,0)</f>
        <v>0</v>
      </c>
      <c r="F65" s="41">
        <f>+TRUNC('D-PDP'!F65,0)</f>
        <v>0</v>
      </c>
      <c r="G65" s="41">
        <f>+TRUNC('D-PDP'!G65,0)</f>
        <v>0</v>
      </c>
      <c r="H65" s="41">
        <f>+TRUNC('D-PDP'!H65,0)</f>
        <v>0</v>
      </c>
      <c r="I65" s="41">
        <f>+TRUNC('D-PDP'!I65,0)</f>
        <v>0</v>
      </c>
      <c r="J65" s="41">
        <f>+TRUNC('D-PDP'!J65,0)</f>
        <v>0</v>
      </c>
      <c r="K65" s="22">
        <f>+TRUNC('D-PDP'!K65,0)</f>
        <v>5926</v>
      </c>
      <c r="L65" s="22">
        <f>+TRUNC('D-PDP'!L65,0)</f>
        <v>0</v>
      </c>
      <c r="M65" s="22">
        <f>+TRUNC('D-PDP'!M65,3)</f>
        <v>1215</v>
      </c>
      <c r="N65" s="22">
        <f>+TRUNC('D-PDP'!N65,3)</f>
        <v>1214.768</v>
      </c>
      <c r="O65" s="22">
        <f>+TRUNC('D-PDP'!O65,3)</f>
        <v>0</v>
      </c>
      <c r="P65" s="22">
        <f>+TRUNC('D-PDP'!P65,3)</f>
        <v>0</v>
      </c>
      <c r="Q65" s="22">
        <f>+TRUNC('D-PDP'!Q65,3)</f>
        <v>0</v>
      </c>
      <c r="R65" s="22">
        <f>+TRUNC('D-PDP'!R65,3)</f>
        <v>0</v>
      </c>
      <c r="S65" s="22">
        <f>+TRUNC('D-PDP'!S65,0)</f>
        <v>0</v>
      </c>
      <c r="T65" s="22">
        <f>+TRUNC('D-PDP'!T65,0)</f>
        <v>0</v>
      </c>
      <c r="U65" s="22">
        <f>+TRUNC('D-PDP'!U65,0)</f>
        <v>0</v>
      </c>
      <c r="V65" s="22">
        <f>+TRUNC('D-PDP'!V65,0)</f>
        <v>0</v>
      </c>
      <c r="W65" s="22">
        <f>+TRUNC('D-PDP'!W65,0)</f>
        <v>77069</v>
      </c>
      <c r="X65" s="22">
        <f>+TRUNC('D-PDP'!X65,0)</f>
        <v>0</v>
      </c>
      <c r="Y65" s="22">
        <f>+TRUNC('D-PDP'!Y65,0)</f>
        <v>0</v>
      </c>
      <c r="Z65" s="22">
        <f>+TRUNC('D-PDP'!Z65,0)</f>
        <v>77069</v>
      </c>
      <c r="AA65" s="22">
        <f>+TRUNC('D-PDP'!AA65,0)</f>
        <v>0</v>
      </c>
      <c r="AB65" s="22">
        <f>+TRUNC('D-PDP'!AB65,0)</f>
        <v>0</v>
      </c>
      <c r="AC65" s="22">
        <f>+TRUNC('D-PDP'!AC65,0)</f>
        <v>0</v>
      </c>
      <c r="AD65" s="22">
        <f>+TRUNC('D-PDP'!AD65,3)</f>
        <v>0</v>
      </c>
      <c r="AE65" s="22">
        <f>+TRUNC('D-PDP'!AE65,3)</f>
        <v>0</v>
      </c>
      <c r="AF65" s="22">
        <f>+TRUNC('D-PDP'!AF65,0)</f>
        <v>0</v>
      </c>
      <c r="AG65" s="22">
        <f>+TRUNC('D-PDP'!AG65,0)</f>
        <v>0</v>
      </c>
      <c r="AH65" s="22">
        <f>+TRUNC('D-PDP'!AH65,0)</f>
        <v>0</v>
      </c>
      <c r="AI65" s="22">
        <f>+TRUNC('D-PDP'!AI65,0)</f>
        <v>0</v>
      </c>
      <c r="AJ65" s="22">
        <f>+TRUNC('D-PDP'!AJ65,6)</f>
        <v>0</v>
      </c>
      <c r="AK65" s="22">
        <f>+TRUNC('D-PDP'!AK65,6)</f>
        <v>0</v>
      </c>
      <c r="AL65" s="22">
        <f>+TRUNC('D-PDP'!AL65,6)</f>
        <v>0</v>
      </c>
      <c r="AM65" s="22">
        <f>+TRUNC('D-PDP'!AM65,0)</f>
        <v>0</v>
      </c>
      <c r="AN65" s="22">
        <f>+TRUNC('D-PDP'!AN65,3)</f>
        <v>0</v>
      </c>
      <c r="AO65" s="22">
        <f>+TRUNC('D-PDP'!AO65,0)</f>
        <v>0</v>
      </c>
      <c r="AP65" s="22">
        <f>+TRUNC('D-PDP'!AP65,6)</f>
        <v>100</v>
      </c>
      <c r="AQ65" s="22">
        <f>+TRUNC('D-PDP'!AQ65,0)</f>
        <v>0</v>
      </c>
      <c r="AR65" s="22">
        <f>+TRUNC('D-PDP'!AR65,0)</f>
        <v>0</v>
      </c>
      <c r="AS65" s="22">
        <f>+TRUNC('D-PDP'!AS65,3)</f>
        <v>0</v>
      </c>
      <c r="AT65" s="22">
        <f>+TRUNC('D-PDP'!AT65,3)</f>
        <v>0</v>
      </c>
      <c r="AU65" s="22">
        <f>+TRUNC('D-PDP'!AU65,0)</f>
        <v>0</v>
      </c>
      <c r="AV65" s="22">
        <f>+TRUNC('D-PDP'!AV65,0)</f>
        <v>0</v>
      </c>
      <c r="AW65" s="22">
        <f>+TRUNC('D-PDP'!AW65,0)</f>
        <v>0</v>
      </c>
      <c r="AX65" s="22">
        <f>+TRUNC('D-PDP'!AX65,0)</f>
        <v>0</v>
      </c>
      <c r="AY65" s="22">
        <f>+TRUNC('D-PDP'!AY65,0)</f>
        <v>0</v>
      </c>
      <c r="AZ65" s="22">
        <f>+TRUNC('D-PDP'!AZ65,3)</f>
        <v>0</v>
      </c>
      <c r="BA65" s="22">
        <f>+TRUNC('D-PDP'!BA65,0)</f>
        <v>0</v>
      </c>
      <c r="BB65" s="22">
        <f>+TRUNC('D-PDP'!BB65,0)</f>
        <v>0</v>
      </c>
      <c r="BC65" s="22">
        <f>+TRUNC('D-PDP'!BC65,0)</f>
        <v>0</v>
      </c>
      <c r="BD65" s="22">
        <f>+TRUNC('D-PDP'!BD65,3)</f>
        <v>0</v>
      </c>
      <c r="BE65" s="22">
        <f>+TRUNC('D-PDP'!BE65,3)</f>
        <v>0</v>
      </c>
      <c r="BF65" s="22">
        <f>+TRUNC('D-PDP'!BF65,0)</f>
        <v>0</v>
      </c>
      <c r="BG65" s="22">
        <f>+TRUNC('D-PDP'!BG65,0)</f>
        <v>0</v>
      </c>
      <c r="BH65" s="22">
        <f>+TRUNC('D-PDP'!BH65,0)</f>
        <v>0</v>
      </c>
      <c r="BI65" s="22">
        <f>+TRUNC('D-PDP'!BI65,0)</f>
        <v>0</v>
      </c>
      <c r="BJ65" s="22">
        <f>+TRUNC('D-PDP'!BJ65,3)</f>
        <v>101.55800000000001</v>
      </c>
      <c r="BK65" s="22">
        <f>+TRUNC('D-PDP'!BK65,3)</f>
        <v>7.3890000000000002</v>
      </c>
      <c r="BL65" s="22">
        <f>+TRUNC('D-PDP'!BL65,3)</f>
        <v>-3.7839999999999998</v>
      </c>
      <c r="BM65" s="22">
        <f>+TRUNC('D-PDP'!BM65,3)</f>
        <v>1.389</v>
      </c>
      <c r="BN65" s="22">
        <f>+TRUNC('D-PDP'!BN65,3)</f>
        <v>3.423</v>
      </c>
      <c r="BO65" s="22">
        <f>+TRUNC('D-PDP'!BO65,3)</f>
        <v>3.423</v>
      </c>
      <c r="BP65" s="22">
        <f>+TRUNC('D-PDP'!BP65,3)</f>
        <v>0</v>
      </c>
      <c r="BQ65" s="22">
        <f>+TRUNC('D-PDP'!BQ65,3)</f>
        <v>0</v>
      </c>
      <c r="BR65" s="22">
        <f>+TRUNC('D-PDP'!BR65,3)</f>
        <v>0</v>
      </c>
      <c r="BS65" s="22">
        <f>+TRUNC('D-PDP'!BS65,3)</f>
        <v>0</v>
      </c>
      <c r="BT65" s="22">
        <f>+TRUNC('D-PDP'!BT65,0)</f>
        <v>0</v>
      </c>
      <c r="BU65" s="22">
        <f>+TRUNC('D-PDP'!BU65,0)</f>
        <v>0</v>
      </c>
      <c r="BV65" s="22">
        <f>+TRUNC('D-PDP'!BV65,6)</f>
        <v>100</v>
      </c>
      <c r="BW65" s="22">
        <f>+TRUNC('D-PDP'!BW65,0)</f>
        <v>0</v>
      </c>
      <c r="BX65" s="22">
        <f>+TRUNC('D-PDP'!BX65,0)</f>
        <v>0</v>
      </c>
      <c r="BY65" s="22">
        <f>+TRUNC('D-PDP'!BY65,0)</f>
        <v>0</v>
      </c>
      <c r="BZ65" s="22">
        <f>+TRUNC('D-PDP'!BZ65,3)</f>
        <v>0</v>
      </c>
      <c r="CA65" s="22">
        <f>+TRUNC('D-PDP'!CA65,3)</f>
        <v>0.04</v>
      </c>
      <c r="CB65" s="22">
        <f>+TRUNC('D-PDP'!CB65,3)</f>
        <v>0.01</v>
      </c>
      <c r="CC65" s="22">
        <f>+TRUNC('D-PDP'!CC65,3)</f>
        <v>0.15</v>
      </c>
      <c r="CD65" s="22">
        <f>+TRUNC('D-PDP'!CD65,3)</f>
        <v>0</v>
      </c>
      <c r="CE65" s="22">
        <f>+TRUNC('D-PDP'!CE65,3)</f>
        <v>0</v>
      </c>
      <c r="CF65" s="22">
        <f>+TRUNC('D-PDP'!CF65,3)</f>
        <v>0.1</v>
      </c>
      <c r="CG65" s="22">
        <f>+TRUNC('D-PDP'!CG65,3)</f>
        <v>0</v>
      </c>
      <c r="CH65" s="22">
        <f>+TRUNC('D-PDP'!CH65,3)</f>
        <v>0</v>
      </c>
      <c r="CI65" s="22">
        <f>+TRUNC('D-PDP'!CI65,3)</f>
        <v>126023</v>
      </c>
      <c r="CJ65" s="22">
        <f>+TRUNC('D-PDP'!CJ65,3)</f>
        <v>0</v>
      </c>
      <c r="CK65" s="22">
        <f>+TRUNC('D-PDP'!CK65,3)</f>
        <v>0</v>
      </c>
      <c r="CL65" s="22">
        <f>+TRUNC('D-PDP'!CL65,3)</f>
        <v>0</v>
      </c>
      <c r="CM65" s="22">
        <f>+TRUNC('D-PDP'!CM65,3)</f>
        <v>0</v>
      </c>
      <c r="CN65" s="22">
        <f>+TRUNC('D-PDP'!CN65,0)</f>
        <v>0</v>
      </c>
      <c r="CO65" s="22">
        <f>+TRUNC('D-PDP'!CO65,3)</f>
        <v>0</v>
      </c>
      <c r="CP65" s="22">
        <f>+TRUNC('D-PDP'!CP65,0)</f>
        <v>0</v>
      </c>
      <c r="CQ65" s="22">
        <f>+TRUNC('D-PDP'!CQ65,0)</f>
        <v>0</v>
      </c>
      <c r="CR65" s="22">
        <f>+TRUNC('D-PDP'!CR65,0)</f>
        <v>0</v>
      </c>
      <c r="CS65" s="22">
        <f>+TRUNC('D-PDP'!CS65,0)</f>
        <v>0</v>
      </c>
      <c r="CT65" s="22">
        <f>+TRUNC('D-PDP'!CT65,0)</f>
        <v>0</v>
      </c>
      <c r="CU65" s="22">
        <f>+TRUNC('D-PDP'!CU65,6)</f>
        <v>100</v>
      </c>
      <c r="CV65" s="22">
        <f>+TRUNC('D-PDP'!CV65,0)</f>
        <v>0</v>
      </c>
      <c r="CW65" s="22">
        <f>+TRUNC('D-PDP'!CW65,0)</f>
        <v>0</v>
      </c>
      <c r="CX65" s="22">
        <f>+TRUNC('D-PDP'!CX65,0)</f>
        <v>0</v>
      </c>
      <c r="CY65" s="22">
        <f>+TRUNC('D-PDP'!CY65,0)</f>
        <v>0</v>
      </c>
      <c r="CZ65" s="22">
        <f>+TRUNC('D-PDP'!CZ65,0)</f>
        <v>0</v>
      </c>
      <c r="DA65" s="22">
        <f>+TRUNC('D-PDP'!DA65,0)</f>
        <v>0</v>
      </c>
      <c r="DB65" s="22">
        <f>+TRUNC('D-PDP'!DB65,0)</f>
        <v>0</v>
      </c>
      <c r="DC65" s="22">
        <f>+TRUNC('D-PDP'!DC65,0)</f>
        <v>0</v>
      </c>
      <c r="DD65" s="22">
        <f>+TRUNC('D-PDP'!DD65,0)</f>
        <v>0</v>
      </c>
      <c r="DE65" s="22">
        <f>+TRUNC('D-PDP'!DE65,0)</f>
        <v>0</v>
      </c>
      <c r="DF65" s="22">
        <f>+TRUNC('D-PDP'!DF65,0)</f>
        <v>0</v>
      </c>
      <c r="DG65" s="22">
        <f>+TRUNC('D-PDP'!DG65,0)</f>
        <v>0</v>
      </c>
      <c r="DH65" s="22">
        <f>+TRUNC('D-PDP'!DH65,0)</f>
        <v>0</v>
      </c>
      <c r="DI65" s="22">
        <f>+TRUNC('D-PDP'!DI65,0)</f>
        <v>0</v>
      </c>
      <c r="DJ65" s="22">
        <f>+TRUNC('D-PDP'!DJ65,6)</f>
        <v>100</v>
      </c>
      <c r="DK65" s="22">
        <f>+TRUNC('D-PDP'!DK65,0)</f>
        <v>0</v>
      </c>
      <c r="DL65" s="22">
        <f>+TRUNC('D-PDP'!DL65,0)</f>
        <v>0</v>
      </c>
      <c r="DM65" s="22">
        <f>+TRUNC('D-PDP'!DM65,0)</f>
        <v>0</v>
      </c>
      <c r="DN65" s="22">
        <f>+TRUNC('D-PDP'!DN65,0)</f>
        <v>0</v>
      </c>
      <c r="DO65" s="22">
        <f>+TRUNC('D-PDP'!DO65,0)</f>
        <v>0</v>
      </c>
      <c r="DP65" s="22">
        <f>+TRUNC('D-PDP'!DP65,0)</f>
        <v>0</v>
      </c>
    </row>
    <row r="66" spans="3:120" x14ac:dyDescent="0.2">
      <c r="C66" s="11">
        <f>+'D-PDP'!C66</f>
        <v>2053</v>
      </c>
      <c r="D66" s="41">
        <f>+TRUNC('D-PDP'!D66,0)</f>
        <v>0</v>
      </c>
      <c r="E66" s="41">
        <f>+TRUNC('D-PDP'!E66,0)</f>
        <v>0</v>
      </c>
      <c r="F66" s="41">
        <f>+TRUNC('D-PDP'!F66,0)</f>
        <v>0</v>
      </c>
      <c r="G66" s="41">
        <f>+TRUNC('D-PDP'!G66,0)</f>
        <v>0</v>
      </c>
      <c r="H66" s="41">
        <f>+TRUNC('D-PDP'!H66,0)</f>
        <v>0</v>
      </c>
      <c r="I66" s="41">
        <f>+TRUNC('D-PDP'!I66,0)</f>
        <v>0</v>
      </c>
      <c r="J66" s="41">
        <f>+TRUNC('D-PDP'!J66,0)</f>
        <v>0</v>
      </c>
      <c r="K66" s="22">
        <f>+TRUNC('D-PDP'!K66,0)</f>
        <v>5614</v>
      </c>
      <c r="L66" s="22">
        <f>+TRUNC('D-PDP'!L66,0)</f>
        <v>0</v>
      </c>
      <c r="M66" s="22">
        <f>+TRUNC('D-PDP'!M66,3)</f>
        <v>1151</v>
      </c>
      <c r="N66" s="22">
        <f>+TRUNC('D-PDP'!N66,3)</f>
        <v>1150.8340000000001</v>
      </c>
      <c r="O66" s="22">
        <f>+TRUNC('D-PDP'!O66,3)</f>
        <v>0</v>
      </c>
      <c r="P66" s="22">
        <f>+TRUNC('D-PDP'!P66,3)</f>
        <v>0</v>
      </c>
      <c r="Q66" s="22">
        <f>+TRUNC('D-PDP'!Q66,3)</f>
        <v>0</v>
      </c>
      <c r="R66" s="22">
        <f>+TRUNC('D-PDP'!R66,3)</f>
        <v>0</v>
      </c>
      <c r="S66" s="22">
        <f>+TRUNC('D-PDP'!S66,0)</f>
        <v>0</v>
      </c>
      <c r="T66" s="22">
        <f>+TRUNC('D-PDP'!T66,0)</f>
        <v>0</v>
      </c>
      <c r="U66" s="22">
        <f>+TRUNC('D-PDP'!U66,0)</f>
        <v>0</v>
      </c>
      <c r="V66" s="22">
        <f>+TRUNC('D-PDP'!V66,0)</f>
        <v>0</v>
      </c>
      <c r="W66" s="22">
        <f>+TRUNC('D-PDP'!W66,0)</f>
        <v>76889</v>
      </c>
      <c r="X66" s="22">
        <f>+TRUNC('D-PDP'!X66,0)</f>
        <v>0</v>
      </c>
      <c r="Y66" s="22">
        <f>+TRUNC('D-PDP'!Y66,0)</f>
        <v>0</v>
      </c>
      <c r="Z66" s="22">
        <f>+TRUNC('D-PDP'!Z66,0)</f>
        <v>76889</v>
      </c>
      <c r="AA66" s="22">
        <f>+TRUNC('D-PDP'!AA66,0)</f>
        <v>0</v>
      </c>
      <c r="AB66" s="22">
        <f>+TRUNC('D-PDP'!AB66,0)</f>
        <v>0</v>
      </c>
      <c r="AC66" s="22">
        <f>+TRUNC('D-PDP'!AC66,0)</f>
        <v>0</v>
      </c>
      <c r="AD66" s="22">
        <f>+TRUNC('D-PDP'!AD66,3)</f>
        <v>0</v>
      </c>
      <c r="AE66" s="22">
        <f>+TRUNC('D-PDP'!AE66,3)</f>
        <v>0</v>
      </c>
      <c r="AF66" s="22">
        <f>+TRUNC('D-PDP'!AF66,0)</f>
        <v>0</v>
      </c>
      <c r="AG66" s="22">
        <f>+TRUNC('D-PDP'!AG66,0)</f>
        <v>0</v>
      </c>
      <c r="AH66" s="22">
        <f>+TRUNC('D-PDP'!AH66,0)</f>
        <v>0</v>
      </c>
      <c r="AI66" s="22">
        <f>+TRUNC('D-PDP'!AI66,0)</f>
        <v>0</v>
      </c>
      <c r="AJ66" s="22">
        <f>+TRUNC('D-PDP'!AJ66,6)</f>
        <v>0</v>
      </c>
      <c r="AK66" s="22">
        <f>+TRUNC('D-PDP'!AK66,6)</f>
        <v>0</v>
      </c>
      <c r="AL66" s="22">
        <f>+TRUNC('D-PDP'!AL66,6)</f>
        <v>0</v>
      </c>
      <c r="AM66" s="22">
        <f>+TRUNC('D-PDP'!AM66,0)</f>
        <v>0</v>
      </c>
      <c r="AN66" s="22">
        <f>+TRUNC('D-PDP'!AN66,3)</f>
        <v>0</v>
      </c>
      <c r="AO66" s="22">
        <f>+TRUNC('D-PDP'!AO66,0)</f>
        <v>0</v>
      </c>
      <c r="AP66" s="22">
        <f>+TRUNC('D-PDP'!AP66,6)</f>
        <v>100</v>
      </c>
      <c r="AQ66" s="22">
        <f>+TRUNC('D-PDP'!AQ66,0)</f>
        <v>0</v>
      </c>
      <c r="AR66" s="22">
        <f>+TRUNC('D-PDP'!AR66,0)</f>
        <v>0</v>
      </c>
      <c r="AS66" s="22">
        <f>+TRUNC('D-PDP'!AS66,3)</f>
        <v>0</v>
      </c>
      <c r="AT66" s="22">
        <f>+TRUNC('D-PDP'!AT66,3)</f>
        <v>0</v>
      </c>
      <c r="AU66" s="22">
        <f>+TRUNC('D-PDP'!AU66,0)</f>
        <v>0</v>
      </c>
      <c r="AV66" s="22">
        <f>+TRUNC('D-PDP'!AV66,0)</f>
        <v>0</v>
      </c>
      <c r="AW66" s="22">
        <f>+TRUNC('D-PDP'!AW66,0)</f>
        <v>0</v>
      </c>
      <c r="AX66" s="22">
        <f>+TRUNC('D-PDP'!AX66,0)</f>
        <v>0</v>
      </c>
      <c r="AY66" s="22">
        <f>+TRUNC('D-PDP'!AY66,0)</f>
        <v>0</v>
      </c>
      <c r="AZ66" s="22">
        <f>+TRUNC('D-PDP'!AZ66,3)</f>
        <v>0</v>
      </c>
      <c r="BA66" s="22">
        <f>+TRUNC('D-PDP'!BA66,0)</f>
        <v>0</v>
      </c>
      <c r="BB66" s="22">
        <f>+TRUNC('D-PDP'!BB66,0)</f>
        <v>0</v>
      </c>
      <c r="BC66" s="22">
        <f>+TRUNC('D-PDP'!BC66,0)</f>
        <v>0</v>
      </c>
      <c r="BD66" s="22">
        <f>+TRUNC('D-PDP'!BD66,3)</f>
        <v>0</v>
      </c>
      <c r="BE66" s="22">
        <f>+TRUNC('D-PDP'!BE66,3)</f>
        <v>0</v>
      </c>
      <c r="BF66" s="22">
        <f>+TRUNC('D-PDP'!BF66,0)</f>
        <v>0</v>
      </c>
      <c r="BG66" s="22">
        <f>+TRUNC('D-PDP'!BG66,0)</f>
        <v>0</v>
      </c>
      <c r="BH66" s="22">
        <f>+TRUNC('D-PDP'!BH66,0)</f>
        <v>0</v>
      </c>
      <c r="BI66" s="22">
        <f>+TRUNC('D-PDP'!BI66,0)</f>
        <v>0</v>
      </c>
      <c r="BJ66" s="22">
        <f>+TRUNC('D-PDP'!BJ66,3)</f>
        <v>101.55800000000001</v>
      </c>
      <c r="BK66" s="22">
        <f>+TRUNC('D-PDP'!BK66,3)</f>
        <v>7.3890000000000002</v>
      </c>
      <c r="BL66" s="22">
        <f>+TRUNC('D-PDP'!BL66,3)</f>
        <v>-3.7839999999999998</v>
      </c>
      <c r="BM66" s="22">
        <f>+TRUNC('D-PDP'!BM66,3)</f>
        <v>1.389</v>
      </c>
      <c r="BN66" s="22">
        <f>+TRUNC('D-PDP'!BN66,3)</f>
        <v>3.423</v>
      </c>
      <c r="BO66" s="22">
        <f>+TRUNC('D-PDP'!BO66,3)</f>
        <v>3.423</v>
      </c>
      <c r="BP66" s="22">
        <f>+TRUNC('D-PDP'!BP66,3)</f>
        <v>0</v>
      </c>
      <c r="BQ66" s="22">
        <f>+TRUNC('D-PDP'!BQ66,3)</f>
        <v>0</v>
      </c>
      <c r="BR66" s="22">
        <f>+TRUNC('D-PDP'!BR66,3)</f>
        <v>0</v>
      </c>
      <c r="BS66" s="22">
        <f>+TRUNC('D-PDP'!BS66,3)</f>
        <v>0</v>
      </c>
      <c r="BT66" s="22">
        <f>+TRUNC('D-PDP'!BT66,0)</f>
        <v>0</v>
      </c>
      <c r="BU66" s="22">
        <f>+TRUNC('D-PDP'!BU66,0)</f>
        <v>0</v>
      </c>
      <c r="BV66" s="22">
        <f>+TRUNC('D-PDP'!BV66,6)</f>
        <v>100</v>
      </c>
      <c r="BW66" s="22">
        <f>+TRUNC('D-PDP'!BW66,0)</f>
        <v>0</v>
      </c>
      <c r="BX66" s="22">
        <f>+TRUNC('D-PDP'!BX66,0)</f>
        <v>0</v>
      </c>
      <c r="BY66" s="22">
        <f>+TRUNC('D-PDP'!BY66,0)</f>
        <v>0</v>
      </c>
      <c r="BZ66" s="22">
        <f>+TRUNC('D-PDP'!BZ66,3)</f>
        <v>0</v>
      </c>
      <c r="CA66" s="22">
        <f>+TRUNC('D-PDP'!CA66,3)</f>
        <v>0.04</v>
      </c>
      <c r="CB66" s="22">
        <f>+TRUNC('D-PDP'!CB66,3)</f>
        <v>0.01</v>
      </c>
      <c r="CC66" s="22">
        <f>+TRUNC('D-PDP'!CC66,3)</f>
        <v>0.15</v>
      </c>
      <c r="CD66" s="22">
        <f>+TRUNC('D-PDP'!CD66,3)</f>
        <v>0</v>
      </c>
      <c r="CE66" s="22">
        <f>+TRUNC('D-PDP'!CE66,3)</f>
        <v>0</v>
      </c>
      <c r="CF66" s="22">
        <f>+TRUNC('D-PDP'!CF66,3)</f>
        <v>0.1</v>
      </c>
      <c r="CG66" s="22">
        <f>+TRUNC('D-PDP'!CG66,3)</f>
        <v>0</v>
      </c>
      <c r="CH66" s="22">
        <f>+TRUNC('D-PDP'!CH66,3)</f>
        <v>0</v>
      </c>
      <c r="CI66" s="22">
        <f>+TRUNC('D-PDP'!CI66,3)</f>
        <v>126023</v>
      </c>
      <c r="CJ66" s="22">
        <f>+TRUNC('D-PDP'!CJ66,3)</f>
        <v>0</v>
      </c>
      <c r="CK66" s="22">
        <f>+TRUNC('D-PDP'!CK66,3)</f>
        <v>0</v>
      </c>
      <c r="CL66" s="22">
        <f>+TRUNC('D-PDP'!CL66,3)</f>
        <v>0</v>
      </c>
      <c r="CM66" s="22">
        <f>+TRUNC('D-PDP'!CM66,3)</f>
        <v>0</v>
      </c>
      <c r="CN66" s="22">
        <f>+TRUNC('D-PDP'!CN66,0)</f>
        <v>0</v>
      </c>
      <c r="CO66" s="22">
        <f>+TRUNC('D-PDP'!CO66,3)</f>
        <v>0</v>
      </c>
      <c r="CP66" s="22">
        <f>+TRUNC('D-PDP'!CP66,0)</f>
        <v>0</v>
      </c>
      <c r="CQ66" s="22">
        <f>+TRUNC('D-PDP'!CQ66,0)</f>
        <v>0</v>
      </c>
      <c r="CR66" s="22">
        <f>+TRUNC('D-PDP'!CR66,0)</f>
        <v>0</v>
      </c>
      <c r="CS66" s="22">
        <f>+TRUNC('D-PDP'!CS66,0)</f>
        <v>0</v>
      </c>
      <c r="CT66" s="22">
        <f>+TRUNC('D-PDP'!CT66,0)</f>
        <v>0</v>
      </c>
      <c r="CU66" s="22">
        <f>+TRUNC('D-PDP'!CU66,6)</f>
        <v>100</v>
      </c>
      <c r="CV66" s="22">
        <f>+TRUNC('D-PDP'!CV66,0)</f>
        <v>0</v>
      </c>
      <c r="CW66" s="22">
        <f>+TRUNC('D-PDP'!CW66,0)</f>
        <v>0</v>
      </c>
      <c r="CX66" s="22">
        <f>+TRUNC('D-PDP'!CX66,0)</f>
        <v>0</v>
      </c>
      <c r="CY66" s="22">
        <f>+TRUNC('D-PDP'!CY66,0)</f>
        <v>0</v>
      </c>
      <c r="CZ66" s="22">
        <f>+TRUNC('D-PDP'!CZ66,0)</f>
        <v>0</v>
      </c>
      <c r="DA66" s="22">
        <f>+TRUNC('D-PDP'!DA66,0)</f>
        <v>0</v>
      </c>
      <c r="DB66" s="22">
        <f>+TRUNC('D-PDP'!DB66,0)</f>
        <v>0</v>
      </c>
      <c r="DC66" s="22">
        <f>+TRUNC('D-PDP'!DC66,0)</f>
        <v>0</v>
      </c>
      <c r="DD66" s="22">
        <f>+TRUNC('D-PDP'!DD66,0)</f>
        <v>0</v>
      </c>
      <c r="DE66" s="22">
        <f>+TRUNC('D-PDP'!DE66,0)</f>
        <v>0</v>
      </c>
      <c r="DF66" s="22">
        <f>+TRUNC('D-PDP'!DF66,0)</f>
        <v>0</v>
      </c>
      <c r="DG66" s="22">
        <f>+TRUNC('D-PDP'!DG66,0)</f>
        <v>0</v>
      </c>
      <c r="DH66" s="22">
        <f>+TRUNC('D-PDP'!DH66,0)</f>
        <v>0</v>
      </c>
      <c r="DI66" s="22">
        <f>+TRUNC('D-PDP'!DI66,0)</f>
        <v>0</v>
      </c>
      <c r="DJ66" s="22">
        <f>+TRUNC('D-PDP'!DJ66,6)</f>
        <v>100</v>
      </c>
      <c r="DK66" s="22">
        <f>+TRUNC('D-PDP'!DK66,0)</f>
        <v>0</v>
      </c>
      <c r="DL66" s="22">
        <f>+TRUNC('D-PDP'!DL66,0)</f>
        <v>0</v>
      </c>
      <c r="DM66" s="22">
        <f>+TRUNC('D-PDP'!DM66,0)</f>
        <v>0</v>
      </c>
      <c r="DN66" s="22">
        <f>+TRUNC('D-PDP'!DN66,0)</f>
        <v>0</v>
      </c>
      <c r="DO66" s="22">
        <f>+TRUNC('D-PDP'!DO66,0)</f>
        <v>0</v>
      </c>
      <c r="DP66" s="22">
        <f>+TRUNC('D-PDP'!DP66,0)</f>
        <v>0</v>
      </c>
    </row>
    <row r="67" spans="3:120" x14ac:dyDescent="0.2">
      <c r="C67" s="11">
        <f>+'D-PDP'!C67</f>
        <v>2054</v>
      </c>
      <c r="D67" s="41">
        <f>+TRUNC('D-PDP'!D67,0)</f>
        <v>0</v>
      </c>
      <c r="E67" s="41">
        <f>+TRUNC('D-PDP'!E67,0)</f>
        <v>0</v>
      </c>
      <c r="F67" s="41">
        <f>+TRUNC('D-PDP'!F67,0)</f>
        <v>0</v>
      </c>
      <c r="G67" s="41">
        <f>+TRUNC('D-PDP'!G67,0)</f>
        <v>0</v>
      </c>
      <c r="H67" s="41">
        <f>+TRUNC('D-PDP'!H67,0)</f>
        <v>0</v>
      </c>
      <c r="I67" s="41">
        <f>+TRUNC('D-PDP'!I67,0)</f>
        <v>0</v>
      </c>
      <c r="J67" s="41">
        <f>+TRUNC('D-PDP'!J67,0)</f>
        <v>0</v>
      </c>
      <c r="K67" s="22">
        <f>+TRUNC('D-PDP'!K67,0)</f>
        <v>5333</v>
      </c>
      <c r="L67" s="22">
        <f>+TRUNC('D-PDP'!L67,0)</f>
        <v>0</v>
      </c>
      <c r="M67" s="22">
        <f>+TRUNC('D-PDP'!M67,3)</f>
        <v>1093</v>
      </c>
      <c r="N67" s="22">
        <f>+TRUNC('D-PDP'!N67,3)</f>
        <v>1093.329</v>
      </c>
      <c r="O67" s="22">
        <f>+TRUNC('D-PDP'!O67,3)</f>
        <v>0</v>
      </c>
      <c r="P67" s="22">
        <f>+TRUNC('D-PDP'!P67,3)</f>
        <v>0</v>
      </c>
      <c r="Q67" s="22">
        <f>+TRUNC('D-PDP'!Q67,3)</f>
        <v>0</v>
      </c>
      <c r="R67" s="22">
        <f>+TRUNC('D-PDP'!R67,3)</f>
        <v>0</v>
      </c>
      <c r="S67" s="22">
        <f>+TRUNC('D-PDP'!S67,0)</f>
        <v>0</v>
      </c>
      <c r="T67" s="22">
        <f>+TRUNC('D-PDP'!T67,0)</f>
        <v>0</v>
      </c>
      <c r="U67" s="22">
        <f>+TRUNC('D-PDP'!U67,0)</f>
        <v>0</v>
      </c>
      <c r="V67" s="22">
        <f>+TRUNC('D-PDP'!V67,0)</f>
        <v>0</v>
      </c>
      <c r="W67" s="22">
        <f>+TRUNC('D-PDP'!W67,0)</f>
        <v>76905</v>
      </c>
      <c r="X67" s="22">
        <f>+TRUNC('D-PDP'!X67,0)</f>
        <v>0</v>
      </c>
      <c r="Y67" s="22">
        <f>+TRUNC('D-PDP'!Y67,0)</f>
        <v>0</v>
      </c>
      <c r="Z67" s="22">
        <f>+TRUNC('D-PDP'!Z67,0)</f>
        <v>76905</v>
      </c>
      <c r="AA67" s="22">
        <f>+TRUNC('D-PDP'!AA67,0)</f>
        <v>0</v>
      </c>
      <c r="AB67" s="22">
        <f>+TRUNC('D-PDP'!AB67,0)</f>
        <v>0</v>
      </c>
      <c r="AC67" s="22">
        <f>+TRUNC('D-PDP'!AC67,0)</f>
        <v>0</v>
      </c>
      <c r="AD67" s="22">
        <f>+TRUNC('D-PDP'!AD67,3)</f>
        <v>0</v>
      </c>
      <c r="AE67" s="22">
        <f>+TRUNC('D-PDP'!AE67,3)</f>
        <v>0</v>
      </c>
      <c r="AF67" s="22">
        <f>+TRUNC('D-PDP'!AF67,0)</f>
        <v>0</v>
      </c>
      <c r="AG67" s="22">
        <f>+TRUNC('D-PDP'!AG67,0)</f>
        <v>0</v>
      </c>
      <c r="AH67" s="22">
        <f>+TRUNC('D-PDP'!AH67,0)</f>
        <v>0</v>
      </c>
      <c r="AI67" s="22">
        <f>+TRUNC('D-PDP'!AI67,0)</f>
        <v>0</v>
      </c>
      <c r="AJ67" s="22">
        <f>+TRUNC('D-PDP'!AJ67,6)</f>
        <v>0</v>
      </c>
      <c r="AK67" s="22">
        <f>+TRUNC('D-PDP'!AK67,6)</f>
        <v>0</v>
      </c>
      <c r="AL67" s="22">
        <f>+TRUNC('D-PDP'!AL67,6)</f>
        <v>0</v>
      </c>
      <c r="AM67" s="22">
        <f>+TRUNC('D-PDP'!AM67,0)</f>
        <v>0</v>
      </c>
      <c r="AN67" s="22">
        <f>+TRUNC('D-PDP'!AN67,3)</f>
        <v>0</v>
      </c>
      <c r="AO67" s="22">
        <f>+TRUNC('D-PDP'!AO67,0)</f>
        <v>0</v>
      </c>
      <c r="AP67" s="22">
        <f>+TRUNC('D-PDP'!AP67,6)</f>
        <v>100</v>
      </c>
      <c r="AQ67" s="22">
        <f>+TRUNC('D-PDP'!AQ67,0)</f>
        <v>0</v>
      </c>
      <c r="AR67" s="22">
        <f>+TRUNC('D-PDP'!AR67,0)</f>
        <v>0</v>
      </c>
      <c r="AS67" s="22">
        <f>+TRUNC('D-PDP'!AS67,3)</f>
        <v>0</v>
      </c>
      <c r="AT67" s="22">
        <f>+TRUNC('D-PDP'!AT67,3)</f>
        <v>0</v>
      </c>
      <c r="AU67" s="22">
        <f>+TRUNC('D-PDP'!AU67,0)</f>
        <v>0</v>
      </c>
      <c r="AV67" s="22">
        <f>+TRUNC('D-PDP'!AV67,0)</f>
        <v>0</v>
      </c>
      <c r="AW67" s="22">
        <f>+TRUNC('D-PDP'!AW67,0)</f>
        <v>0</v>
      </c>
      <c r="AX67" s="22">
        <f>+TRUNC('D-PDP'!AX67,0)</f>
        <v>0</v>
      </c>
      <c r="AY67" s="22">
        <f>+TRUNC('D-PDP'!AY67,0)</f>
        <v>0</v>
      </c>
      <c r="AZ67" s="22">
        <f>+TRUNC('D-PDP'!AZ67,3)</f>
        <v>0</v>
      </c>
      <c r="BA67" s="22">
        <f>+TRUNC('D-PDP'!BA67,0)</f>
        <v>0</v>
      </c>
      <c r="BB67" s="22">
        <f>+TRUNC('D-PDP'!BB67,0)</f>
        <v>0</v>
      </c>
      <c r="BC67" s="22">
        <f>+TRUNC('D-PDP'!BC67,0)</f>
        <v>0</v>
      </c>
      <c r="BD67" s="22">
        <f>+TRUNC('D-PDP'!BD67,3)</f>
        <v>0</v>
      </c>
      <c r="BE67" s="22">
        <f>+TRUNC('D-PDP'!BE67,3)</f>
        <v>0</v>
      </c>
      <c r="BF67" s="22">
        <f>+TRUNC('D-PDP'!BF67,0)</f>
        <v>0</v>
      </c>
      <c r="BG67" s="22">
        <f>+TRUNC('D-PDP'!BG67,0)</f>
        <v>0</v>
      </c>
      <c r="BH67" s="22">
        <f>+TRUNC('D-PDP'!BH67,0)</f>
        <v>0</v>
      </c>
      <c r="BI67" s="22">
        <f>+TRUNC('D-PDP'!BI67,0)</f>
        <v>0</v>
      </c>
      <c r="BJ67" s="22">
        <f>+TRUNC('D-PDP'!BJ67,3)</f>
        <v>101.55800000000001</v>
      </c>
      <c r="BK67" s="22">
        <f>+TRUNC('D-PDP'!BK67,3)</f>
        <v>7.3890000000000002</v>
      </c>
      <c r="BL67" s="22">
        <f>+TRUNC('D-PDP'!BL67,3)</f>
        <v>-3.7839999999999998</v>
      </c>
      <c r="BM67" s="22">
        <f>+TRUNC('D-PDP'!BM67,3)</f>
        <v>1.389</v>
      </c>
      <c r="BN67" s="22">
        <f>+TRUNC('D-PDP'!BN67,3)</f>
        <v>3.423</v>
      </c>
      <c r="BO67" s="22">
        <f>+TRUNC('D-PDP'!BO67,3)</f>
        <v>3.423</v>
      </c>
      <c r="BP67" s="22">
        <f>+TRUNC('D-PDP'!BP67,3)</f>
        <v>0</v>
      </c>
      <c r="BQ67" s="22">
        <f>+TRUNC('D-PDP'!BQ67,3)</f>
        <v>0</v>
      </c>
      <c r="BR67" s="22">
        <f>+TRUNC('D-PDP'!BR67,3)</f>
        <v>0</v>
      </c>
      <c r="BS67" s="22">
        <f>+TRUNC('D-PDP'!BS67,3)</f>
        <v>0</v>
      </c>
      <c r="BT67" s="22">
        <f>+TRUNC('D-PDP'!BT67,0)</f>
        <v>0</v>
      </c>
      <c r="BU67" s="22">
        <f>+TRUNC('D-PDP'!BU67,0)</f>
        <v>0</v>
      </c>
      <c r="BV67" s="22">
        <f>+TRUNC('D-PDP'!BV67,6)</f>
        <v>100</v>
      </c>
      <c r="BW67" s="22">
        <f>+TRUNC('D-PDP'!BW67,0)</f>
        <v>0</v>
      </c>
      <c r="BX67" s="22">
        <f>+TRUNC('D-PDP'!BX67,0)</f>
        <v>0</v>
      </c>
      <c r="BY67" s="22">
        <f>+TRUNC('D-PDP'!BY67,0)</f>
        <v>0</v>
      </c>
      <c r="BZ67" s="22">
        <f>+TRUNC('D-PDP'!BZ67,3)</f>
        <v>0</v>
      </c>
      <c r="CA67" s="22">
        <f>+TRUNC('D-PDP'!CA67,3)</f>
        <v>0.04</v>
      </c>
      <c r="CB67" s="22">
        <f>+TRUNC('D-PDP'!CB67,3)</f>
        <v>0.01</v>
      </c>
      <c r="CC67" s="22">
        <f>+TRUNC('D-PDP'!CC67,3)</f>
        <v>0.15</v>
      </c>
      <c r="CD67" s="22">
        <f>+TRUNC('D-PDP'!CD67,3)</f>
        <v>0</v>
      </c>
      <c r="CE67" s="22">
        <f>+TRUNC('D-PDP'!CE67,3)</f>
        <v>0</v>
      </c>
      <c r="CF67" s="22">
        <f>+TRUNC('D-PDP'!CF67,3)</f>
        <v>0.1</v>
      </c>
      <c r="CG67" s="22">
        <f>+TRUNC('D-PDP'!CG67,3)</f>
        <v>0</v>
      </c>
      <c r="CH67" s="22">
        <f>+TRUNC('D-PDP'!CH67,3)</f>
        <v>0</v>
      </c>
      <c r="CI67" s="22">
        <f>+TRUNC('D-PDP'!CI67,3)</f>
        <v>126023</v>
      </c>
      <c r="CJ67" s="22">
        <f>+TRUNC('D-PDP'!CJ67,3)</f>
        <v>0</v>
      </c>
      <c r="CK67" s="22">
        <f>+TRUNC('D-PDP'!CK67,3)</f>
        <v>0</v>
      </c>
      <c r="CL67" s="22">
        <f>+TRUNC('D-PDP'!CL67,3)</f>
        <v>0</v>
      </c>
      <c r="CM67" s="22">
        <f>+TRUNC('D-PDP'!CM67,3)</f>
        <v>0</v>
      </c>
      <c r="CN67" s="22">
        <f>+TRUNC('D-PDP'!CN67,0)</f>
        <v>0</v>
      </c>
      <c r="CO67" s="22">
        <f>+TRUNC('D-PDP'!CO67,3)</f>
        <v>0</v>
      </c>
      <c r="CP67" s="22">
        <f>+TRUNC('D-PDP'!CP67,0)</f>
        <v>0</v>
      </c>
      <c r="CQ67" s="22">
        <f>+TRUNC('D-PDP'!CQ67,0)</f>
        <v>0</v>
      </c>
      <c r="CR67" s="22">
        <f>+TRUNC('D-PDP'!CR67,0)</f>
        <v>0</v>
      </c>
      <c r="CS67" s="22">
        <f>+TRUNC('D-PDP'!CS67,0)</f>
        <v>0</v>
      </c>
      <c r="CT67" s="22">
        <f>+TRUNC('D-PDP'!CT67,0)</f>
        <v>0</v>
      </c>
      <c r="CU67" s="22">
        <f>+TRUNC('D-PDP'!CU67,6)</f>
        <v>100</v>
      </c>
      <c r="CV67" s="22">
        <f>+TRUNC('D-PDP'!CV67,0)</f>
        <v>0</v>
      </c>
      <c r="CW67" s="22">
        <f>+TRUNC('D-PDP'!CW67,0)</f>
        <v>0</v>
      </c>
      <c r="CX67" s="22">
        <f>+TRUNC('D-PDP'!CX67,0)</f>
        <v>0</v>
      </c>
      <c r="CY67" s="22">
        <f>+TRUNC('D-PDP'!CY67,0)</f>
        <v>0</v>
      </c>
      <c r="CZ67" s="22">
        <f>+TRUNC('D-PDP'!CZ67,0)</f>
        <v>0</v>
      </c>
      <c r="DA67" s="22">
        <f>+TRUNC('D-PDP'!DA67,0)</f>
        <v>0</v>
      </c>
      <c r="DB67" s="22">
        <f>+TRUNC('D-PDP'!DB67,0)</f>
        <v>0</v>
      </c>
      <c r="DC67" s="22">
        <f>+TRUNC('D-PDP'!DC67,0)</f>
        <v>0</v>
      </c>
      <c r="DD67" s="22">
        <f>+TRUNC('D-PDP'!DD67,0)</f>
        <v>0</v>
      </c>
      <c r="DE67" s="22">
        <f>+TRUNC('D-PDP'!DE67,0)</f>
        <v>0</v>
      </c>
      <c r="DF67" s="22">
        <f>+TRUNC('D-PDP'!DF67,0)</f>
        <v>0</v>
      </c>
      <c r="DG67" s="22">
        <f>+TRUNC('D-PDP'!DG67,0)</f>
        <v>0</v>
      </c>
      <c r="DH67" s="22">
        <f>+TRUNC('D-PDP'!DH67,0)</f>
        <v>0</v>
      </c>
      <c r="DI67" s="22">
        <f>+TRUNC('D-PDP'!DI67,0)</f>
        <v>0</v>
      </c>
      <c r="DJ67" s="22">
        <f>+TRUNC('D-PDP'!DJ67,6)</f>
        <v>100</v>
      </c>
      <c r="DK67" s="22">
        <f>+TRUNC('D-PDP'!DK67,0)</f>
        <v>0</v>
      </c>
      <c r="DL67" s="22">
        <f>+TRUNC('D-PDP'!DL67,0)</f>
        <v>0</v>
      </c>
      <c r="DM67" s="22">
        <f>+TRUNC('D-PDP'!DM67,0)</f>
        <v>0</v>
      </c>
      <c r="DN67" s="22">
        <f>+TRUNC('D-PDP'!DN67,0)</f>
        <v>0</v>
      </c>
      <c r="DO67" s="22">
        <f>+TRUNC('D-PDP'!DO67,0)</f>
        <v>0</v>
      </c>
      <c r="DP67" s="22">
        <f>+TRUNC('D-PDP'!DP67,0)</f>
        <v>0</v>
      </c>
    </row>
    <row r="68" spans="3:120" x14ac:dyDescent="0.2">
      <c r="C68" s="11">
        <f>+'D-PDP'!C68</f>
        <v>2055</v>
      </c>
      <c r="D68" s="41">
        <f>+TRUNC('D-PDP'!D68,0)</f>
        <v>0</v>
      </c>
      <c r="E68" s="41">
        <f>+TRUNC('D-PDP'!E68,0)</f>
        <v>0</v>
      </c>
      <c r="F68" s="41">
        <f>+TRUNC('D-PDP'!F68,0)</f>
        <v>0</v>
      </c>
      <c r="G68" s="41">
        <f>+TRUNC('D-PDP'!G68,0)</f>
        <v>0</v>
      </c>
      <c r="H68" s="41">
        <f>+TRUNC('D-PDP'!H68,0)</f>
        <v>0</v>
      </c>
      <c r="I68" s="41">
        <f>+TRUNC('D-PDP'!I68,0)</f>
        <v>0</v>
      </c>
      <c r="J68" s="41">
        <f>+TRUNC('D-PDP'!J68,0)</f>
        <v>0</v>
      </c>
      <c r="K68" s="22">
        <f>+TRUNC('D-PDP'!K68,0)</f>
        <v>5066</v>
      </c>
      <c r="L68" s="22">
        <f>+TRUNC('D-PDP'!L68,0)</f>
        <v>0</v>
      </c>
      <c r="M68" s="22">
        <f>+TRUNC('D-PDP'!M68,3)</f>
        <v>1039</v>
      </c>
      <c r="N68" s="22">
        <f>+TRUNC('D-PDP'!N68,3)</f>
        <v>1038.7</v>
      </c>
      <c r="O68" s="22">
        <f>+TRUNC('D-PDP'!O68,3)</f>
        <v>0</v>
      </c>
      <c r="P68" s="22">
        <f>+TRUNC('D-PDP'!P68,3)</f>
        <v>0</v>
      </c>
      <c r="Q68" s="22">
        <f>+TRUNC('D-PDP'!Q68,3)</f>
        <v>0</v>
      </c>
      <c r="R68" s="22">
        <f>+TRUNC('D-PDP'!R68,3)</f>
        <v>0</v>
      </c>
      <c r="S68" s="22">
        <f>+TRUNC('D-PDP'!S68,0)</f>
        <v>0</v>
      </c>
      <c r="T68" s="22">
        <f>+TRUNC('D-PDP'!T68,0)</f>
        <v>0</v>
      </c>
      <c r="U68" s="22">
        <f>+TRUNC('D-PDP'!U68,0)</f>
        <v>0</v>
      </c>
      <c r="V68" s="22">
        <f>+TRUNC('D-PDP'!V68,0)</f>
        <v>0</v>
      </c>
      <c r="W68" s="22">
        <f>+TRUNC('D-PDP'!W68,0)</f>
        <v>76908</v>
      </c>
      <c r="X68" s="22">
        <f>+TRUNC('D-PDP'!X68,0)</f>
        <v>0</v>
      </c>
      <c r="Y68" s="22">
        <f>+TRUNC('D-PDP'!Y68,0)</f>
        <v>0</v>
      </c>
      <c r="Z68" s="22">
        <f>+TRUNC('D-PDP'!Z68,0)</f>
        <v>76908</v>
      </c>
      <c r="AA68" s="22">
        <f>+TRUNC('D-PDP'!AA68,0)</f>
        <v>0</v>
      </c>
      <c r="AB68" s="22">
        <f>+TRUNC('D-PDP'!AB68,0)</f>
        <v>0</v>
      </c>
      <c r="AC68" s="22">
        <f>+TRUNC('D-PDP'!AC68,0)</f>
        <v>0</v>
      </c>
      <c r="AD68" s="22">
        <f>+TRUNC('D-PDP'!AD68,3)</f>
        <v>0</v>
      </c>
      <c r="AE68" s="22">
        <f>+TRUNC('D-PDP'!AE68,3)</f>
        <v>0</v>
      </c>
      <c r="AF68" s="22">
        <f>+TRUNC('D-PDP'!AF68,0)</f>
        <v>0</v>
      </c>
      <c r="AG68" s="22">
        <f>+TRUNC('D-PDP'!AG68,0)</f>
        <v>0</v>
      </c>
      <c r="AH68" s="22">
        <f>+TRUNC('D-PDP'!AH68,0)</f>
        <v>0</v>
      </c>
      <c r="AI68" s="22">
        <f>+TRUNC('D-PDP'!AI68,0)</f>
        <v>0</v>
      </c>
      <c r="AJ68" s="22">
        <f>+TRUNC('D-PDP'!AJ68,6)</f>
        <v>0</v>
      </c>
      <c r="AK68" s="22">
        <f>+TRUNC('D-PDP'!AK68,6)</f>
        <v>0</v>
      </c>
      <c r="AL68" s="22">
        <f>+TRUNC('D-PDP'!AL68,6)</f>
        <v>0</v>
      </c>
      <c r="AM68" s="22">
        <f>+TRUNC('D-PDP'!AM68,0)</f>
        <v>0</v>
      </c>
      <c r="AN68" s="22">
        <f>+TRUNC('D-PDP'!AN68,3)</f>
        <v>0</v>
      </c>
      <c r="AO68" s="22">
        <f>+TRUNC('D-PDP'!AO68,0)</f>
        <v>0</v>
      </c>
      <c r="AP68" s="22">
        <f>+TRUNC('D-PDP'!AP68,6)</f>
        <v>100</v>
      </c>
      <c r="AQ68" s="22">
        <f>+TRUNC('D-PDP'!AQ68,0)</f>
        <v>0</v>
      </c>
      <c r="AR68" s="22">
        <f>+TRUNC('D-PDP'!AR68,0)</f>
        <v>0</v>
      </c>
      <c r="AS68" s="22">
        <f>+TRUNC('D-PDP'!AS68,3)</f>
        <v>0</v>
      </c>
      <c r="AT68" s="22">
        <f>+TRUNC('D-PDP'!AT68,3)</f>
        <v>0</v>
      </c>
      <c r="AU68" s="22">
        <f>+TRUNC('D-PDP'!AU68,0)</f>
        <v>0</v>
      </c>
      <c r="AV68" s="22">
        <f>+TRUNC('D-PDP'!AV68,0)</f>
        <v>0</v>
      </c>
      <c r="AW68" s="22">
        <f>+TRUNC('D-PDP'!AW68,0)</f>
        <v>0</v>
      </c>
      <c r="AX68" s="22">
        <f>+TRUNC('D-PDP'!AX68,0)</f>
        <v>0</v>
      </c>
      <c r="AY68" s="22">
        <f>+TRUNC('D-PDP'!AY68,0)</f>
        <v>0</v>
      </c>
      <c r="AZ68" s="22">
        <f>+TRUNC('D-PDP'!AZ68,3)</f>
        <v>0</v>
      </c>
      <c r="BA68" s="22">
        <f>+TRUNC('D-PDP'!BA68,0)</f>
        <v>0</v>
      </c>
      <c r="BB68" s="22">
        <f>+TRUNC('D-PDP'!BB68,0)</f>
        <v>0</v>
      </c>
      <c r="BC68" s="22">
        <f>+TRUNC('D-PDP'!BC68,0)</f>
        <v>0</v>
      </c>
      <c r="BD68" s="22">
        <f>+TRUNC('D-PDP'!BD68,3)</f>
        <v>0</v>
      </c>
      <c r="BE68" s="22">
        <f>+TRUNC('D-PDP'!BE68,3)</f>
        <v>0</v>
      </c>
      <c r="BF68" s="22">
        <f>+TRUNC('D-PDP'!BF68,0)</f>
        <v>0</v>
      </c>
      <c r="BG68" s="22">
        <f>+TRUNC('D-PDP'!BG68,0)</f>
        <v>0</v>
      </c>
      <c r="BH68" s="22">
        <f>+TRUNC('D-PDP'!BH68,0)</f>
        <v>0</v>
      </c>
      <c r="BI68" s="22">
        <f>+TRUNC('D-PDP'!BI68,0)</f>
        <v>0</v>
      </c>
      <c r="BJ68" s="22">
        <f>+TRUNC('D-PDP'!BJ68,3)</f>
        <v>101.55800000000001</v>
      </c>
      <c r="BK68" s="22">
        <f>+TRUNC('D-PDP'!BK68,3)</f>
        <v>7.3890000000000002</v>
      </c>
      <c r="BL68" s="22">
        <f>+TRUNC('D-PDP'!BL68,3)</f>
        <v>-3.7839999999999998</v>
      </c>
      <c r="BM68" s="22">
        <f>+TRUNC('D-PDP'!BM68,3)</f>
        <v>1.389</v>
      </c>
      <c r="BN68" s="22">
        <f>+TRUNC('D-PDP'!BN68,3)</f>
        <v>3.423</v>
      </c>
      <c r="BO68" s="22">
        <f>+TRUNC('D-PDP'!BO68,3)</f>
        <v>3.423</v>
      </c>
      <c r="BP68" s="22">
        <f>+TRUNC('D-PDP'!BP68,3)</f>
        <v>0</v>
      </c>
      <c r="BQ68" s="22">
        <f>+TRUNC('D-PDP'!BQ68,3)</f>
        <v>0</v>
      </c>
      <c r="BR68" s="22">
        <f>+TRUNC('D-PDP'!BR68,3)</f>
        <v>0</v>
      </c>
      <c r="BS68" s="22">
        <f>+TRUNC('D-PDP'!BS68,3)</f>
        <v>0</v>
      </c>
      <c r="BT68" s="22">
        <f>+TRUNC('D-PDP'!BT68,0)</f>
        <v>0</v>
      </c>
      <c r="BU68" s="22">
        <f>+TRUNC('D-PDP'!BU68,0)</f>
        <v>0</v>
      </c>
      <c r="BV68" s="22">
        <f>+TRUNC('D-PDP'!BV68,6)</f>
        <v>100</v>
      </c>
      <c r="BW68" s="22">
        <f>+TRUNC('D-PDP'!BW68,0)</f>
        <v>0</v>
      </c>
      <c r="BX68" s="22">
        <f>+TRUNC('D-PDP'!BX68,0)</f>
        <v>0</v>
      </c>
      <c r="BY68" s="22">
        <f>+TRUNC('D-PDP'!BY68,0)</f>
        <v>0</v>
      </c>
      <c r="BZ68" s="22">
        <f>+TRUNC('D-PDP'!BZ68,3)</f>
        <v>0</v>
      </c>
      <c r="CA68" s="22">
        <f>+TRUNC('D-PDP'!CA68,3)</f>
        <v>0.04</v>
      </c>
      <c r="CB68" s="22">
        <f>+TRUNC('D-PDP'!CB68,3)</f>
        <v>0.01</v>
      </c>
      <c r="CC68" s="22">
        <f>+TRUNC('D-PDP'!CC68,3)</f>
        <v>0.15</v>
      </c>
      <c r="CD68" s="22">
        <f>+TRUNC('D-PDP'!CD68,3)</f>
        <v>0</v>
      </c>
      <c r="CE68" s="22">
        <f>+TRUNC('D-PDP'!CE68,3)</f>
        <v>0</v>
      </c>
      <c r="CF68" s="22">
        <f>+TRUNC('D-PDP'!CF68,3)</f>
        <v>0.1</v>
      </c>
      <c r="CG68" s="22">
        <f>+TRUNC('D-PDP'!CG68,3)</f>
        <v>0</v>
      </c>
      <c r="CH68" s="22">
        <f>+TRUNC('D-PDP'!CH68,3)</f>
        <v>0</v>
      </c>
      <c r="CI68" s="22">
        <f>+TRUNC('D-PDP'!CI68,3)</f>
        <v>126023</v>
      </c>
      <c r="CJ68" s="22">
        <f>+TRUNC('D-PDP'!CJ68,3)</f>
        <v>0</v>
      </c>
      <c r="CK68" s="22">
        <f>+TRUNC('D-PDP'!CK68,3)</f>
        <v>0</v>
      </c>
      <c r="CL68" s="22">
        <f>+TRUNC('D-PDP'!CL68,3)</f>
        <v>0</v>
      </c>
      <c r="CM68" s="22">
        <f>+TRUNC('D-PDP'!CM68,3)</f>
        <v>0</v>
      </c>
      <c r="CN68" s="22">
        <f>+TRUNC('D-PDP'!CN68,0)</f>
        <v>0</v>
      </c>
      <c r="CO68" s="22">
        <f>+TRUNC('D-PDP'!CO68,3)</f>
        <v>0</v>
      </c>
      <c r="CP68" s="22">
        <f>+TRUNC('D-PDP'!CP68,0)</f>
        <v>0</v>
      </c>
      <c r="CQ68" s="22">
        <f>+TRUNC('D-PDP'!CQ68,0)</f>
        <v>0</v>
      </c>
      <c r="CR68" s="22">
        <f>+TRUNC('D-PDP'!CR68,0)</f>
        <v>0</v>
      </c>
      <c r="CS68" s="22">
        <f>+TRUNC('D-PDP'!CS68,0)</f>
        <v>0</v>
      </c>
      <c r="CT68" s="22">
        <f>+TRUNC('D-PDP'!CT68,0)</f>
        <v>0</v>
      </c>
      <c r="CU68" s="22">
        <f>+TRUNC('D-PDP'!CU68,6)</f>
        <v>100</v>
      </c>
      <c r="CV68" s="22">
        <f>+TRUNC('D-PDP'!CV68,0)</f>
        <v>0</v>
      </c>
      <c r="CW68" s="22">
        <f>+TRUNC('D-PDP'!CW68,0)</f>
        <v>0</v>
      </c>
      <c r="CX68" s="22">
        <f>+TRUNC('D-PDP'!CX68,0)</f>
        <v>0</v>
      </c>
      <c r="CY68" s="22">
        <f>+TRUNC('D-PDP'!CY68,0)</f>
        <v>0</v>
      </c>
      <c r="CZ68" s="22">
        <f>+TRUNC('D-PDP'!CZ68,0)</f>
        <v>0</v>
      </c>
      <c r="DA68" s="22">
        <f>+TRUNC('D-PDP'!DA68,0)</f>
        <v>0</v>
      </c>
      <c r="DB68" s="22">
        <f>+TRUNC('D-PDP'!DB68,0)</f>
        <v>0</v>
      </c>
      <c r="DC68" s="22">
        <f>+TRUNC('D-PDP'!DC68,0)</f>
        <v>0</v>
      </c>
      <c r="DD68" s="22">
        <f>+TRUNC('D-PDP'!DD68,0)</f>
        <v>0</v>
      </c>
      <c r="DE68" s="22">
        <f>+TRUNC('D-PDP'!DE68,0)</f>
        <v>0</v>
      </c>
      <c r="DF68" s="22">
        <f>+TRUNC('D-PDP'!DF68,0)</f>
        <v>0</v>
      </c>
      <c r="DG68" s="22">
        <f>+TRUNC('D-PDP'!DG68,0)</f>
        <v>0</v>
      </c>
      <c r="DH68" s="22">
        <f>+TRUNC('D-PDP'!DH68,0)</f>
        <v>0</v>
      </c>
      <c r="DI68" s="22">
        <f>+TRUNC('D-PDP'!DI68,0)</f>
        <v>0</v>
      </c>
      <c r="DJ68" s="22">
        <f>+TRUNC('D-PDP'!DJ68,6)</f>
        <v>100</v>
      </c>
      <c r="DK68" s="22">
        <f>+TRUNC('D-PDP'!DK68,0)</f>
        <v>0</v>
      </c>
      <c r="DL68" s="22">
        <f>+TRUNC('D-PDP'!DL68,0)</f>
        <v>0</v>
      </c>
      <c r="DM68" s="22">
        <f>+TRUNC('D-PDP'!DM68,0)</f>
        <v>0</v>
      </c>
      <c r="DN68" s="22">
        <f>+TRUNC('D-PDP'!DN68,0)</f>
        <v>0</v>
      </c>
      <c r="DO68" s="22">
        <f>+TRUNC('D-PDP'!DO68,0)</f>
        <v>0</v>
      </c>
      <c r="DP68" s="22">
        <f>+TRUNC('D-PDP'!DP68,0)</f>
        <v>0</v>
      </c>
    </row>
    <row r="69" spans="3:120" x14ac:dyDescent="0.2">
      <c r="C69" s="11">
        <f>+'D-PDP'!C69</f>
        <v>2056</v>
      </c>
      <c r="D69" s="41">
        <f>+TRUNC('D-PDP'!D69,0)</f>
        <v>0</v>
      </c>
      <c r="E69" s="41">
        <f>+TRUNC('D-PDP'!E69,0)</f>
        <v>0</v>
      </c>
      <c r="F69" s="41">
        <f>+TRUNC('D-PDP'!F69,0)</f>
        <v>0</v>
      </c>
      <c r="G69" s="41">
        <f>+TRUNC('D-PDP'!G69,0)</f>
        <v>0</v>
      </c>
      <c r="H69" s="41">
        <f>+TRUNC('D-PDP'!H69,0)</f>
        <v>0</v>
      </c>
      <c r="I69" s="41">
        <f>+TRUNC('D-PDP'!I69,0)</f>
        <v>0</v>
      </c>
      <c r="J69" s="41">
        <f>+TRUNC('D-PDP'!J69,0)</f>
        <v>0</v>
      </c>
      <c r="K69" s="22">
        <f>+TRUNC('D-PDP'!K69,0)</f>
        <v>4825</v>
      </c>
      <c r="L69" s="22">
        <f>+TRUNC('D-PDP'!L69,0)</f>
        <v>0</v>
      </c>
      <c r="M69" s="22">
        <f>+TRUNC('D-PDP'!M69,3)</f>
        <v>989</v>
      </c>
      <c r="N69" s="22">
        <f>+TRUNC('D-PDP'!N69,3)</f>
        <v>989.43399999999997</v>
      </c>
      <c r="O69" s="22">
        <f>+TRUNC('D-PDP'!O69,3)</f>
        <v>0</v>
      </c>
      <c r="P69" s="22">
        <f>+TRUNC('D-PDP'!P69,3)</f>
        <v>0</v>
      </c>
      <c r="Q69" s="22">
        <f>+TRUNC('D-PDP'!Q69,3)</f>
        <v>0</v>
      </c>
      <c r="R69" s="22">
        <f>+TRUNC('D-PDP'!R69,3)</f>
        <v>0</v>
      </c>
      <c r="S69" s="22">
        <f>+TRUNC('D-PDP'!S69,0)</f>
        <v>0</v>
      </c>
      <c r="T69" s="22">
        <f>+TRUNC('D-PDP'!T69,0)</f>
        <v>0</v>
      </c>
      <c r="U69" s="22">
        <f>+TRUNC('D-PDP'!U69,0)</f>
        <v>0</v>
      </c>
      <c r="V69" s="22">
        <f>+TRUNC('D-PDP'!V69,0)</f>
        <v>0</v>
      </c>
      <c r="W69" s="22">
        <f>+TRUNC('D-PDP'!W69,0)</f>
        <v>77111</v>
      </c>
      <c r="X69" s="22">
        <f>+TRUNC('D-PDP'!X69,0)</f>
        <v>0</v>
      </c>
      <c r="Y69" s="22">
        <f>+TRUNC('D-PDP'!Y69,0)</f>
        <v>0</v>
      </c>
      <c r="Z69" s="22">
        <f>+TRUNC('D-PDP'!Z69,0)</f>
        <v>77111</v>
      </c>
      <c r="AA69" s="22">
        <f>+TRUNC('D-PDP'!AA69,0)</f>
        <v>0</v>
      </c>
      <c r="AB69" s="22">
        <f>+TRUNC('D-PDP'!AB69,0)</f>
        <v>0</v>
      </c>
      <c r="AC69" s="22">
        <f>+TRUNC('D-PDP'!AC69,0)</f>
        <v>0</v>
      </c>
      <c r="AD69" s="22">
        <f>+TRUNC('D-PDP'!AD69,3)</f>
        <v>0</v>
      </c>
      <c r="AE69" s="22">
        <f>+TRUNC('D-PDP'!AE69,3)</f>
        <v>0</v>
      </c>
      <c r="AF69" s="22">
        <f>+TRUNC('D-PDP'!AF69,0)</f>
        <v>0</v>
      </c>
      <c r="AG69" s="22">
        <f>+TRUNC('D-PDP'!AG69,0)</f>
        <v>0</v>
      </c>
      <c r="AH69" s="22">
        <f>+TRUNC('D-PDP'!AH69,0)</f>
        <v>0</v>
      </c>
      <c r="AI69" s="22">
        <f>+TRUNC('D-PDP'!AI69,0)</f>
        <v>0</v>
      </c>
      <c r="AJ69" s="22">
        <f>+TRUNC('D-PDP'!AJ69,6)</f>
        <v>0</v>
      </c>
      <c r="AK69" s="22">
        <f>+TRUNC('D-PDP'!AK69,6)</f>
        <v>0</v>
      </c>
      <c r="AL69" s="22">
        <f>+TRUNC('D-PDP'!AL69,6)</f>
        <v>0</v>
      </c>
      <c r="AM69" s="22">
        <f>+TRUNC('D-PDP'!AM69,0)</f>
        <v>0</v>
      </c>
      <c r="AN69" s="22">
        <f>+TRUNC('D-PDP'!AN69,3)</f>
        <v>0</v>
      </c>
      <c r="AO69" s="22">
        <f>+TRUNC('D-PDP'!AO69,0)</f>
        <v>0</v>
      </c>
      <c r="AP69" s="22">
        <f>+TRUNC('D-PDP'!AP69,6)</f>
        <v>100</v>
      </c>
      <c r="AQ69" s="22">
        <f>+TRUNC('D-PDP'!AQ69,0)</f>
        <v>0</v>
      </c>
      <c r="AR69" s="22">
        <f>+TRUNC('D-PDP'!AR69,0)</f>
        <v>0</v>
      </c>
      <c r="AS69" s="22">
        <f>+TRUNC('D-PDP'!AS69,3)</f>
        <v>0</v>
      </c>
      <c r="AT69" s="22">
        <f>+TRUNC('D-PDP'!AT69,3)</f>
        <v>0</v>
      </c>
      <c r="AU69" s="22">
        <f>+TRUNC('D-PDP'!AU69,0)</f>
        <v>0</v>
      </c>
      <c r="AV69" s="22">
        <f>+TRUNC('D-PDP'!AV69,0)</f>
        <v>0</v>
      </c>
      <c r="AW69" s="22">
        <f>+TRUNC('D-PDP'!AW69,0)</f>
        <v>0</v>
      </c>
      <c r="AX69" s="22">
        <f>+TRUNC('D-PDP'!AX69,0)</f>
        <v>0</v>
      </c>
      <c r="AY69" s="22">
        <f>+TRUNC('D-PDP'!AY69,0)</f>
        <v>0</v>
      </c>
      <c r="AZ69" s="22">
        <f>+TRUNC('D-PDP'!AZ69,3)</f>
        <v>0</v>
      </c>
      <c r="BA69" s="22">
        <f>+TRUNC('D-PDP'!BA69,0)</f>
        <v>0</v>
      </c>
      <c r="BB69" s="22">
        <f>+TRUNC('D-PDP'!BB69,0)</f>
        <v>0</v>
      </c>
      <c r="BC69" s="22">
        <f>+TRUNC('D-PDP'!BC69,0)</f>
        <v>0</v>
      </c>
      <c r="BD69" s="22">
        <f>+TRUNC('D-PDP'!BD69,3)</f>
        <v>0</v>
      </c>
      <c r="BE69" s="22">
        <f>+TRUNC('D-PDP'!BE69,3)</f>
        <v>0</v>
      </c>
      <c r="BF69" s="22">
        <f>+TRUNC('D-PDP'!BF69,0)</f>
        <v>0</v>
      </c>
      <c r="BG69" s="22">
        <f>+TRUNC('D-PDP'!BG69,0)</f>
        <v>0</v>
      </c>
      <c r="BH69" s="22">
        <f>+TRUNC('D-PDP'!BH69,0)</f>
        <v>0</v>
      </c>
      <c r="BI69" s="22">
        <f>+TRUNC('D-PDP'!BI69,0)</f>
        <v>0</v>
      </c>
      <c r="BJ69" s="22">
        <f>+TRUNC('D-PDP'!BJ69,3)</f>
        <v>101.55800000000001</v>
      </c>
      <c r="BK69" s="22">
        <f>+TRUNC('D-PDP'!BK69,3)</f>
        <v>7.3890000000000002</v>
      </c>
      <c r="BL69" s="22">
        <f>+TRUNC('D-PDP'!BL69,3)</f>
        <v>-3.7839999999999998</v>
      </c>
      <c r="BM69" s="22">
        <f>+TRUNC('D-PDP'!BM69,3)</f>
        <v>1.389</v>
      </c>
      <c r="BN69" s="22">
        <f>+TRUNC('D-PDP'!BN69,3)</f>
        <v>3.423</v>
      </c>
      <c r="BO69" s="22">
        <f>+TRUNC('D-PDP'!BO69,3)</f>
        <v>3.423</v>
      </c>
      <c r="BP69" s="22">
        <f>+TRUNC('D-PDP'!BP69,3)</f>
        <v>0</v>
      </c>
      <c r="BQ69" s="22">
        <f>+TRUNC('D-PDP'!BQ69,3)</f>
        <v>0</v>
      </c>
      <c r="BR69" s="22">
        <f>+TRUNC('D-PDP'!BR69,3)</f>
        <v>0</v>
      </c>
      <c r="BS69" s="22">
        <f>+TRUNC('D-PDP'!BS69,3)</f>
        <v>0</v>
      </c>
      <c r="BT69" s="22">
        <f>+TRUNC('D-PDP'!BT69,0)</f>
        <v>0</v>
      </c>
      <c r="BU69" s="22">
        <f>+TRUNC('D-PDP'!BU69,0)</f>
        <v>0</v>
      </c>
      <c r="BV69" s="22">
        <f>+TRUNC('D-PDP'!BV69,6)</f>
        <v>100</v>
      </c>
      <c r="BW69" s="22">
        <f>+TRUNC('D-PDP'!BW69,0)</f>
        <v>0</v>
      </c>
      <c r="BX69" s="22">
        <f>+TRUNC('D-PDP'!BX69,0)</f>
        <v>0</v>
      </c>
      <c r="BY69" s="22">
        <f>+TRUNC('D-PDP'!BY69,0)</f>
        <v>0</v>
      </c>
      <c r="BZ69" s="22">
        <f>+TRUNC('D-PDP'!BZ69,3)</f>
        <v>0</v>
      </c>
      <c r="CA69" s="22">
        <f>+TRUNC('D-PDP'!CA69,3)</f>
        <v>0.04</v>
      </c>
      <c r="CB69" s="22">
        <f>+TRUNC('D-PDP'!CB69,3)</f>
        <v>0.01</v>
      </c>
      <c r="CC69" s="22">
        <f>+TRUNC('D-PDP'!CC69,3)</f>
        <v>0.15</v>
      </c>
      <c r="CD69" s="22">
        <f>+TRUNC('D-PDP'!CD69,3)</f>
        <v>0</v>
      </c>
      <c r="CE69" s="22">
        <f>+TRUNC('D-PDP'!CE69,3)</f>
        <v>0</v>
      </c>
      <c r="CF69" s="22">
        <f>+TRUNC('D-PDP'!CF69,3)</f>
        <v>0.1</v>
      </c>
      <c r="CG69" s="22">
        <f>+TRUNC('D-PDP'!CG69,3)</f>
        <v>0</v>
      </c>
      <c r="CH69" s="22">
        <f>+TRUNC('D-PDP'!CH69,3)</f>
        <v>0</v>
      </c>
      <c r="CI69" s="22">
        <f>+TRUNC('D-PDP'!CI69,3)</f>
        <v>126023</v>
      </c>
      <c r="CJ69" s="22">
        <f>+TRUNC('D-PDP'!CJ69,3)</f>
        <v>0</v>
      </c>
      <c r="CK69" s="22">
        <f>+TRUNC('D-PDP'!CK69,3)</f>
        <v>0</v>
      </c>
      <c r="CL69" s="22">
        <f>+TRUNC('D-PDP'!CL69,3)</f>
        <v>0</v>
      </c>
      <c r="CM69" s="22">
        <f>+TRUNC('D-PDP'!CM69,3)</f>
        <v>0</v>
      </c>
      <c r="CN69" s="22">
        <f>+TRUNC('D-PDP'!CN69,0)</f>
        <v>0</v>
      </c>
      <c r="CO69" s="22">
        <f>+TRUNC('D-PDP'!CO69,3)</f>
        <v>0</v>
      </c>
      <c r="CP69" s="22">
        <f>+TRUNC('D-PDP'!CP69,0)</f>
        <v>0</v>
      </c>
      <c r="CQ69" s="22">
        <f>+TRUNC('D-PDP'!CQ69,0)</f>
        <v>0</v>
      </c>
      <c r="CR69" s="22">
        <f>+TRUNC('D-PDP'!CR69,0)</f>
        <v>0</v>
      </c>
      <c r="CS69" s="22">
        <f>+TRUNC('D-PDP'!CS69,0)</f>
        <v>0</v>
      </c>
      <c r="CT69" s="22">
        <f>+TRUNC('D-PDP'!CT69,0)</f>
        <v>0</v>
      </c>
      <c r="CU69" s="22">
        <f>+TRUNC('D-PDP'!CU69,6)</f>
        <v>100</v>
      </c>
      <c r="CV69" s="22">
        <f>+TRUNC('D-PDP'!CV69,0)</f>
        <v>0</v>
      </c>
      <c r="CW69" s="22">
        <f>+TRUNC('D-PDP'!CW69,0)</f>
        <v>0</v>
      </c>
      <c r="CX69" s="22">
        <f>+TRUNC('D-PDP'!CX69,0)</f>
        <v>0</v>
      </c>
      <c r="CY69" s="22">
        <f>+TRUNC('D-PDP'!CY69,0)</f>
        <v>0</v>
      </c>
      <c r="CZ69" s="22">
        <f>+TRUNC('D-PDP'!CZ69,0)</f>
        <v>0</v>
      </c>
      <c r="DA69" s="22">
        <f>+TRUNC('D-PDP'!DA69,0)</f>
        <v>0</v>
      </c>
      <c r="DB69" s="22">
        <f>+TRUNC('D-PDP'!DB69,0)</f>
        <v>0</v>
      </c>
      <c r="DC69" s="22">
        <f>+TRUNC('D-PDP'!DC69,0)</f>
        <v>0</v>
      </c>
      <c r="DD69" s="22">
        <f>+TRUNC('D-PDP'!DD69,0)</f>
        <v>0</v>
      </c>
      <c r="DE69" s="22">
        <f>+TRUNC('D-PDP'!DE69,0)</f>
        <v>0</v>
      </c>
      <c r="DF69" s="22">
        <f>+TRUNC('D-PDP'!DF69,0)</f>
        <v>0</v>
      </c>
      <c r="DG69" s="22">
        <f>+TRUNC('D-PDP'!DG69,0)</f>
        <v>0</v>
      </c>
      <c r="DH69" s="22">
        <f>+TRUNC('D-PDP'!DH69,0)</f>
        <v>0</v>
      </c>
      <c r="DI69" s="22">
        <f>+TRUNC('D-PDP'!DI69,0)</f>
        <v>0</v>
      </c>
      <c r="DJ69" s="22">
        <f>+TRUNC('D-PDP'!DJ69,6)</f>
        <v>100</v>
      </c>
      <c r="DK69" s="22">
        <f>+TRUNC('D-PDP'!DK69,0)</f>
        <v>0</v>
      </c>
      <c r="DL69" s="22">
        <f>+TRUNC('D-PDP'!DL69,0)</f>
        <v>0</v>
      </c>
      <c r="DM69" s="22">
        <f>+TRUNC('D-PDP'!DM69,0)</f>
        <v>0</v>
      </c>
      <c r="DN69" s="22">
        <f>+TRUNC('D-PDP'!DN69,0)</f>
        <v>0</v>
      </c>
      <c r="DO69" s="22">
        <f>+TRUNC('D-PDP'!DO69,0)</f>
        <v>0</v>
      </c>
      <c r="DP69" s="22">
        <f>+TRUNC('D-PDP'!DP69,0)</f>
        <v>0</v>
      </c>
    </row>
    <row r="70" spans="3:120" x14ac:dyDescent="0.2">
      <c r="C70" s="11">
        <f>+'D-PDP'!C70</f>
        <v>2057</v>
      </c>
      <c r="D70" s="41">
        <f>+TRUNC('D-PDP'!D70,0)</f>
        <v>0</v>
      </c>
      <c r="E70" s="41">
        <f>+TRUNC('D-PDP'!E70,0)</f>
        <v>0</v>
      </c>
      <c r="F70" s="41">
        <f>+TRUNC('D-PDP'!F70,0)</f>
        <v>0</v>
      </c>
      <c r="G70" s="41">
        <f>+TRUNC('D-PDP'!G70,0)</f>
        <v>0</v>
      </c>
      <c r="H70" s="41">
        <f>+TRUNC('D-PDP'!H70,0)</f>
        <v>0</v>
      </c>
      <c r="I70" s="41">
        <f>+TRUNC('D-PDP'!I70,0)</f>
        <v>0</v>
      </c>
      <c r="J70" s="41">
        <f>+TRUNC('D-PDP'!J70,0)</f>
        <v>0</v>
      </c>
      <c r="K70" s="22">
        <f>+TRUNC('D-PDP'!K70,0)</f>
        <v>4575</v>
      </c>
      <c r="L70" s="22">
        <f>+TRUNC('D-PDP'!L70,0)</f>
        <v>0</v>
      </c>
      <c r="M70" s="22">
        <f>+TRUNC('D-PDP'!M70,3)</f>
        <v>937</v>
      </c>
      <c r="N70" s="22">
        <f>+TRUNC('D-PDP'!N70,3)</f>
        <v>937.36099999999999</v>
      </c>
      <c r="O70" s="22">
        <f>+TRUNC('D-PDP'!O70,3)</f>
        <v>0</v>
      </c>
      <c r="P70" s="22">
        <f>+TRUNC('D-PDP'!P70,3)</f>
        <v>0</v>
      </c>
      <c r="Q70" s="22">
        <f>+TRUNC('D-PDP'!Q70,3)</f>
        <v>0</v>
      </c>
      <c r="R70" s="22">
        <f>+TRUNC('D-PDP'!R70,3)</f>
        <v>0</v>
      </c>
      <c r="S70" s="22">
        <f>+TRUNC('D-PDP'!S70,0)</f>
        <v>0</v>
      </c>
      <c r="T70" s="22">
        <f>+TRUNC('D-PDP'!T70,0)</f>
        <v>0</v>
      </c>
      <c r="U70" s="22">
        <f>+TRUNC('D-PDP'!U70,0)</f>
        <v>0</v>
      </c>
      <c r="V70" s="22">
        <f>+TRUNC('D-PDP'!V70,0)</f>
        <v>0</v>
      </c>
      <c r="W70" s="22">
        <f>+TRUNC('D-PDP'!W70,0)</f>
        <v>76877</v>
      </c>
      <c r="X70" s="22">
        <f>+TRUNC('D-PDP'!X70,0)</f>
        <v>0</v>
      </c>
      <c r="Y70" s="22">
        <f>+TRUNC('D-PDP'!Y70,0)</f>
        <v>0</v>
      </c>
      <c r="Z70" s="22">
        <f>+TRUNC('D-PDP'!Z70,0)</f>
        <v>76877</v>
      </c>
      <c r="AA70" s="22">
        <f>+TRUNC('D-PDP'!AA70,0)</f>
        <v>0</v>
      </c>
      <c r="AB70" s="22">
        <f>+TRUNC('D-PDP'!AB70,0)</f>
        <v>0</v>
      </c>
      <c r="AC70" s="22">
        <f>+TRUNC('D-PDP'!AC70,0)</f>
        <v>0</v>
      </c>
      <c r="AD70" s="22">
        <f>+TRUNC('D-PDP'!AD70,3)</f>
        <v>0</v>
      </c>
      <c r="AE70" s="22">
        <f>+TRUNC('D-PDP'!AE70,3)</f>
        <v>0</v>
      </c>
      <c r="AF70" s="22">
        <f>+TRUNC('D-PDP'!AF70,0)</f>
        <v>0</v>
      </c>
      <c r="AG70" s="22">
        <f>+TRUNC('D-PDP'!AG70,0)</f>
        <v>0</v>
      </c>
      <c r="AH70" s="22">
        <f>+TRUNC('D-PDP'!AH70,0)</f>
        <v>0</v>
      </c>
      <c r="AI70" s="22">
        <f>+TRUNC('D-PDP'!AI70,0)</f>
        <v>0</v>
      </c>
      <c r="AJ70" s="22">
        <f>+TRUNC('D-PDP'!AJ70,6)</f>
        <v>0</v>
      </c>
      <c r="AK70" s="22">
        <f>+TRUNC('D-PDP'!AK70,6)</f>
        <v>0</v>
      </c>
      <c r="AL70" s="22">
        <f>+TRUNC('D-PDP'!AL70,6)</f>
        <v>0</v>
      </c>
      <c r="AM70" s="22">
        <f>+TRUNC('D-PDP'!AM70,0)</f>
        <v>0</v>
      </c>
      <c r="AN70" s="22">
        <f>+TRUNC('D-PDP'!AN70,3)</f>
        <v>0</v>
      </c>
      <c r="AO70" s="22">
        <f>+TRUNC('D-PDP'!AO70,0)</f>
        <v>0</v>
      </c>
      <c r="AP70" s="22">
        <f>+TRUNC('D-PDP'!AP70,6)</f>
        <v>100</v>
      </c>
      <c r="AQ70" s="22">
        <f>+TRUNC('D-PDP'!AQ70,0)</f>
        <v>0</v>
      </c>
      <c r="AR70" s="22">
        <f>+TRUNC('D-PDP'!AR70,0)</f>
        <v>0</v>
      </c>
      <c r="AS70" s="22">
        <f>+TRUNC('D-PDP'!AS70,3)</f>
        <v>0</v>
      </c>
      <c r="AT70" s="22">
        <f>+TRUNC('D-PDP'!AT70,3)</f>
        <v>0</v>
      </c>
      <c r="AU70" s="22">
        <f>+TRUNC('D-PDP'!AU70,0)</f>
        <v>0</v>
      </c>
      <c r="AV70" s="22">
        <f>+TRUNC('D-PDP'!AV70,0)</f>
        <v>0</v>
      </c>
      <c r="AW70" s="22">
        <f>+TRUNC('D-PDP'!AW70,0)</f>
        <v>0</v>
      </c>
      <c r="AX70" s="22">
        <f>+TRUNC('D-PDP'!AX70,0)</f>
        <v>0</v>
      </c>
      <c r="AY70" s="22">
        <f>+TRUNC('D-PDP'!AY70,0)</f>
        <v>0</v>
      </c>
      <c r="AZ70" s="22">
        <f>+TRUNC('D-PDP'!AZ70,3)</f>
        <v>0</v>
      </c>
      <c r="BA70" s="22">
        <f>+TRUNC('D-PDP'!BA70,0)</f>
        <v>0</v>
      </c>
      <c r="BB70" s="22">
        <f>+TRUNC('D-PDP'!BB70,0)</f>
        <v>0</v>
      </c>
      <c r="BC70" s="22">
        <f>+TRUNC('D-PDP'!BC70,0)</f>
        <v>0</v>
      </c>
      <c r="BD70" s="22">
        <f>+TRUNC('D-PDP'!BD70,3)</f>
        <v>0</v>
      </c>
      <c r="BE70" s="22">
        <f>+TRUNC('D-PDP'!BE70,3)</f>
        <v>0</v>
      </c>
      <c r="BF70" s="22">
        <f>+TRUNC('D-PDP'!BF70,0)</f>
        <v>0</v>
      </c>
      <c r="BG70" s="22">
        <f>+TRUNC('D-PDP'!BG70,0)</f>
        <v>0</v>
      </c>
      <c r="BH70" s="22">
        <f>+TRUNC('D-PDP'!BH70,0)</f>
        <v>0</v>
      </c>
      <c r="BI70" s="22">
        <f>+TRUNC('D-PDP'!BI70,0)</f>
        <v>0</v>
      </c>
      <c r="BJ70" s="22">
        <f>+TRUNC('D-PDP'!BJ70,3)</f>
        <v>101.55800000000001</v>
      </c>
      <c r="BK70" s="22">
        <f>+TRUNC('D-PDP'!BK70,3)</f>
        <v>7.3890000000000002</v>
      </c>
      <c r="BL70" s="22">
        <f>+TRUNC('D-PDP'!BL70,3)</f>
        <v>-3.7839999999999998</v>
      </c>
      <c r="BM70" s="22">
        <f>+TRUNC('D-PDP'!BM70,3)</f>
        <v>1.389</v>
      </c>
      <c r="BN70" s="22">
        <f>+TRUNC('D-PDP'!BN70,3)</f>
        <v>3.423</v>
      </c>
      <c r="BO70" s="22">
        <f>+TRUNC('D-PDP'!BO70,3)</f>
        <v>3.423</v>
      </c>
      <c r="BP70" s="22">
        <f>+TRUNC('D-PDP'!BP70,3)</f>
        <v>0</v>
      </c>
      <c r="BQ70" s="22">
        <f>+TRUNC('D-PDP'!BQ70,3)</f>
        <v>0</v>
      </c>
      <c r="BR70" s="22">
        <f>+TRUNC('D-PDP'!BR70,3)</f>
        <v>0</v>
      </c>
      <c r="BS70" s="22">
        <f>+TRUNC('D-PDP'!BS70,3)</f>
        <v>0</v>
      </c>
      <c r="BT70" s="22">
        <f>+TRUNC('D-PDP'!BT70,0)</f>
        <v>0</v>
      </c>
      <c r="BU70" s="22">
        <f>+TRUNC('D-PDP'!BU70,0)</f>
        <v>0</v>
      </c>
      <c r="BV70" s="22">
        <f>+TRUNC('D-PDP'!BV70,6)</f>
        <v>100</v>
      </c>
      <c r="BW70" s="22">
        <f>+TRUNC('D-PDP'!BW70,0)</f>
        <v>0</v>
      </c>
      <c r="BX70" s="22">
        <f>+TRUNC('D-PDP'!BX70,0)</f>
        <v>0</v>
      </c>
      <c r="BY70" s="22">
        <f>+TRUNC('D-PDP'!BY70,0)</f>
        <v>0</v>
      </c>
      <c r="BZ70" s="22">
        <f>+TRUNC('D-PDP'!BZ70,3)</f>
        <v>0</v>
      </c>
      <c r="CA70" s="22">
        <f>+TRUNC('D-PDP'!CA70,3)</f>
        <v>0.04</v>
      </c>
      <c r="CB70" s="22">
        <f>+TRUNC('D-PDP'!CB70,3)</f>
        <v>0.01</v>
      </c>
      <c r="CC70" s="22">
        <f>+TRUNC('D-PDP'!CC70,3)</f>
        <v>0.15</v>
      </c>
      <c r="CD70" s="22">
        <f>+TRUNC('D-PDP'!CD70,3)</f>
        <v>0</v>
      </c>
      <c r="CE70" s="22">
        <f>+TRUNC('D-PDP'!CE70,3)</f>
        <v>0</v>
      </c>
      <c r="CF70" s="22">
        <f>+TRUNC('D-PDP'!CF70,3)</f>
        <v>0.1</v>
      </c>
      <c r="CG70" s="22">
        <f>+TRUNC('D-PDP'!CG70,3)</f>
        <v>0</v>
      </c>
      <c r="CH70" s="22">
        <f>+TRUNC('D-PDP'!CH70,3)</f>
        <v>0</v>
      </c>
      <c r="CI70" s="22">
        <f>+TRUNC('D-PDP'!CI70,3)</f>
        <v>126023</v>
      </c>
      <c r="CJ70" s="22">
        <f>+TRUNC('D-PDP'!CJ70,3)</f>
        <v>0</v>
      </c>
      <c r="CK70" s="22">
        <f>+TRUNC('D-PDP'!CK70,3)</f>
        <v>0</v>
      </c>
      <c r="CL70" s="22">
        <f>+TRUNC('D-PDP'!CL70,3)</f>
        <v>0</v>
      </c>
      <c r="CM70" s="22">
        <f>+TRUNC('D-PDP'!CM70,3)</f>
        <v>0</v>
      </c>
      <c r="CN70" s="22">
        <f>+TRUNC('D-PDP'!CN70,0)</f>
        <v>0</v>
      </c>
      <c r="CO70" s="22">
        <f>+TRUNC('D-PDP'!CO70,3)</f>
        <v>0</v>
      </c>
      <c r="CP70" s="22">
        <f>+TRUNC('D-PDP'!CP70,0)</f>
        <v>0</v>
      </c>
      <c r="CQ70" s="22">
        <f>+TRUNC('D-PDP'!CQ70,0)</f>
        <v>0</v>
      </c>
      <c r="CR70" s="22">
        <f>+TRUNC('D-PDP'!CR70,0)</f>
        <v>0</v>
      </c>
      <c r="CS70" s="22">
        <f>+TRUNC('D-PDP'!CS70,0)</f>
        <v>0</v>
      </c>
      <c r="CT70" s="22">
        <f>+TRUNC('D-PDP'!CT70,0)</f>
        <v>0</v>
      </c>
      <c r="CU70" s="22">
        <f>+TRUNC('D-PDP'!CU70,6)</f>
        <v>100</v>
      </c>
      <c r="CV70" s="22">
        <f>+TRUNC('D-PDP'!CV70,0)</f>
        <v>0</v>
      </c>
      <c r="CW70" s="22">
        <f>+TRUNC('D-PDP'!CW70,0)</f>
        <v>0</v>
      </c>
      <c r="CX70" s="22">
        <f>+TRUNC('D-PDP'!CX70,0)</f>
        <v>0</v>
      </c>
      <c r="CY70" s="22">
        <f>+TRUNC('D-PDP'!CY70,0)</f>
        <v>0</v>
      </c>
      <c r="CZ70" s="22">
        <f>+TRUNC('D-PDP'!CZ70,0)</f>
        <v>0</v>
      </c>
      <c r="DA70" s="22">
        <f>+TRUNC('D-PDP'!DA70,0)</f>
        <v>0</v>
      </c>
      <c r="DB70" s="22">
        <f>+TRUNC('D-PDP'!DB70,0)</f>
        <v>0</v>
      </c>
      <c r="DC70" s="22">
        <f>+TRUNC('D-PDP'!DC70,0)</f>
        <v>0</v>
      </c>
      <c r="DD70" s="22">
        <f>+TRUNC('D-PDP'!DD70,0)</f>
        <v>0</v>
      </c>
      <c r="DE70" s="22">
        <f>+TRUNC('D-PDP'!DE70,0)</f>
        <v>0</v>
      </c>
      <c r="DF70" s="22">
        <f>+TRUNC('D-PDP'!DF70,0)</f>
        <v>0</v>
      </c>
      <c r="DG70" s="22">
        <f>+TRUNC('D-PDP'!DG70,0)</f>
        <v>0</v>
      </c>
      <c r="DH70" s="22">
        <f>+TRUNC('D-PDP'!DH70,0)</f>
        <v>0</v>
      </c>
      <c r="DI70" s="22">
        <f>+TRUNC('D-PDP'!DI70,0)</f>
        <v>0</v>
      </c>
      <c r="DJ70" s="22">
        <f>+TRUNC('D-PDP'!DJ70,6)</f>
        <v>100</v>
      </c>
      <c r="DK70" s="22">
        <f>+TRUNC('D-PDP'!DK70,0)</f>
        <v>0</v>
      </c>
      <c r="DL70" s="22">
        <f>+TRUNC('D-PDP'!DL70,0)</f>
        <v>0</v>
      </c>
      <c r="DM70" s="22">
        <f>+TRUNC('D-PDP'!DM70,0)</f>
        <v>0</v>
      </c>
      <c r="DN70" s="22">
        <f>+TRUNC('D-PDP'!DN70,0)</f>
        <v>0</v>
      </c>
      <c r="DO70" s="22">
        <f>+TRUNC('D-PDP'!DO70,0)</f>
        <v>0</v>
      </c>
      <c r="DP70" s="22">
        <f>+TRUNC('D-PDP'!DP70,0)</f>
        <v>0</v>
      </c>
    </row>
    <row r="71" spans="3:120" x14ac:dyDescent="0.2">
      <c r="C71" s="11">
        <f>+'D-PDP'!C71</f>
        <v>2058</v>
      </c>
      <c r="D71" s="41">
        <f>+TRUNC('D-PDP'!D71,0)</f>
        <v>0</v>
      </c>
      <c r="E71" s="41">
        <f>+TRUNC('D-PDP'!E71,0)</f>
        <v>0</v>
      </c>
      <c r="F71" s="41">
        <f>+TRUNC('D-PDP'!F71,0)</f>
        <v>0</v>
      </c>
      <c r="G71" s="41">
        <f>+TRUNC('D-PDP'!G71,0)</f>
        <v>0</v>
      </c>
      <c r="H71" s="41">
        <f>+TRUNC('D-PDP'!H71,0)</f>
        <v>0</v>
      </c>
      <c r="I71" s="41">
        <f>+TRUNC('D-PDP'!I71,0)</f>
        <v>0</v>
      </c>
      <c r="J71" s="41">
        <f>+TRUNC('D-PDP'!J71,0)</f>
        <v>0</v>
      </c>
      <c r="K71" s="22">
        <f>+TRUNC('D-PDP'!K71,0)</f>
        <v>4344</v>
      </c>
      <c r="L71" s="22">
        <f>+TRUNC('D-PDP'!L71,0)</f>
        <v>0</v>
      </c>
      <c r="M71" s="22">
        <f>+TRUNC('D-PDP'!M71,3)</f>
        <v>891</v>
      </c>
      <c r="N71" s="22">
        <f>+TRUNC('D-PDP'!N71,3)</f>
        <v>890.52499999999998</v>
      </c>
      <c r="O71" s="22">
        <f>+TRUNC('D-PDP'!O71,3)</f>
        <v>0</v>
      </c>
      <c r="P71" s="22">
        <f>+TRUNC('D-PDP'!P71,3)</f>
        <v>0</v>
      </c>
      <c r="Q71" s="22">
        <f>+TRUNC('D-PDP'!Q71,3)</f>
        <v>0</v>
      </c>
      <c r="R71" s="22">
        <f>+TRUNC('D-PDP'!R71,3)</f>
        <v>0</v>
      </c>
      <c r="S71" s="22">
        <f>+TRUNC('D-PDP'!S71,0)</f>
        <v>0</v>
      </c>
      <c r="T71" s="22">
        <f>+TRUNC('D-PDP'!T71,0)</f>
        <v>0</v>
      </c>
      <c r="U71" s="22">
        <f>+TRUNC('D-PDP'!U71,0)</f>
        <v>0</v>
      </c>
      <c r="V71" s="22">
        <f>+TRUNC('D-PDP'!V71,0)</f>
        <v>0</v>
      </c>
      <c r="W71" s="22">
        <f>+TRUNC('D-PDP'!W71,0)</f>
        <v>76847</v>
      </c>
      <c r="X71" s="22">
        <f>+TRUNC('D-PDP'!X71,0)</f>
        <v>0</v>
      </c>
      <c r="Y71" s="22">
        <f>+TRUNC('D-PDP'!Y71,0)</f>
        <v>0</v>
      </c>
      <c r="Z71" s="22">
        <f>+TRUNC('D-PDP'!Z71,0)</f>
        <v>76847</v>
      </c>
      <c r="AA71" s="22">
        <f>+TRUNC('D-PDP'!AA71,0)</f>
        <v>0</v>
      </c>
      <c r="AB71" s="22">
        <f>+TRUNC('D-PDP'!AB71,0)</f>
        <v>0</v>
      </c>
      <c r="AC71" s="22">
        <f>+TRUNC('D-PDP'!AC71,0)</f>
        <v>0</v>
      </c>
      <c r="AD71" s="22">
        <f>+TRUNC('D-PDP'!AD71,3)</f>
        <v>0</v>
      </c>
      <c r="AE71" s="22">
        <f>+TRUNC('D-PDP'!AE71,3)</f>
        <v>0</v>
      </c>
      <c r="AF71" s="22">
        <f>+TRUNC('D-PDP'!AF71,0)</f>
        <v>0</v>
      </c>
      <c r="AG71" s="22">
        <f>+TRUNC('D-PDP'!AG71,0)</f>
        <v>0</v>
      </c>
      <c r="AH71" s="22">
        <f>+TRUNC('D-PDP'!AH71,0)</f>
        <v>0</v>
      </c>
      <c r="AI71" s="22">
        <f>+TRUNC('D-PDP'!AI71,0)</f>
        <v>0</v>
      </c>
      <c r="AJ71" s="22">
        <f>+TRUNC('D-PDP'!AJ71,6)</f>
        <v>0</v>
      </c>
      <c r="AK71" s="22">
        <f>+TRUNC('D-PDP'!AK71,6)</f>
        <v>0</v>
      </c>
      <c r="AL71" s="22">
        <f>+TRUNC('D-PDP'!AL71,6)</f>
        <v>0</v>
      </c>
      <c r="AM71" s="22">
        <f>+TRUNC('D-PDP'!AM71,0)</f>
        <v>0</v>
      </c>
      <c r="AN71" s="22">
        <f>+TRUNC('D-PDP'!AN71,3)</f>
        <v>0</v>
      </c>
      <c r="AO71" s="22">
        <f>+TRUNC('D-PDP'!AO71,0)</f>
        <v>0</v>
      </c>
      <c r="AP71" s="22">
        <f>+TRUNC('D-PDP'!AP71,6)</f>
        <v>100</v>
      </c>
      <c r="AQ71" s="22">
        <f>+TRUNC('D-PDP'!AQ71,0)</f>
        <v>0</v>
      </c>
      <c r="AR71" s="22">
        <f>+TRUNC('D-PDP'!AR71,0)</f>
        <v>0</v>
      </c>
      <c r="AS71" s="22">
        <f>+TRUNC('D-PDP'!AS71,3)</f>
        <v>0</v>
      </c>
      <c r="AT71" s="22">
        <f>+TRUNC('D-PDP'!AT71,3)</f>
        <v>0</v>
      </c>
      <c r="AU71" s="22">
        <f>+TRUNC('D-PDP'!AU71,0)</f>
        <v>0</v>
      </c>
      <c r="AV71" s="22">
        <f>+TRUNC('D-PDP'!AV71,0)</f>
        <v>0</v>
      </c>
      <c r="AW71" s="22">
        <f>+TRUNC('D-PDP'!AW71,0)</f>
        <v>0</v>
      </c>
      <c r="AX71" s="22">
        <f>+TRUNC('D-PDP'!AX71,0)</f>
        <v>0</v>
      </c>
      <c r="AY71" s="22">
        <f>+TRUNC('D-PDP'!AY71,0)</f>
        <v>0</v>
      </c>
      <c r="AZ71" s="22">
        <f>+TRUNC('D-PDP'!AZ71,3)</f>
        <v>0</v>
      </c>
      <c r="BA71" s="22">
        <f>+TRUNC('D-PDP'!BA71,0)</f>
        <v>0</v>
      </c>
      <c r="BB71" s="22">
        <f>+TRUNC('D-PDP'!BB71,0)</f>
        <v>0</v>
      </c>
      <c r="BC71" s="22">
        <f>+TRUNC('D-PDP'!BC71,0)</f>
        <v>0</v>
      </c>
      <c r="BD71" s="22">
        <f>+TRUNC('D-PDP'!BD71,3)</f>
        <v>0</v>
      </c>
      <c r="BE71" s="22">
        <f>+TRUNC('D-PDP'!BE71,3)</f>
        <v>0</v>
      </c>
      <c r="BF71" s="22">
        <f>+TRUNC('D-PDP'!BF71,0)</f>
        <v>0</v>
      </c>
      <c r="BG71" s="22">
        <f>+TRUNC('D-PDP'!BG71,0)</f>
        <v>0</v>
      </c>
      <c r="BH71" s="22">
        <f>+TRUNC('D-PDP'!BH71,0)</f>
        <v>0</v>
      </c>
      <c r="BI71" s="22">
        <f>+TRUNC('D-PDP'!BI71,0)</f>
        <v>0</v>
      </c>
      <c r="BJ71" s="22">
        <f>+TRUNC('D-PDP'!BJ71,3)</f>
        <v>101.55800000000001</v>
      </c>
      <c r="BK71" s="22">
        <f>+TRUNC('D-PDP'!BK71,3)</f>
        <v>7.3890000000000002</v>
      </c>
      <c r="BL71" s="22">
        <f>+TRUNC('D-PDP'!BL71,3)</f>
        <v>-3.7839999999999998</v>
      </c>
      <c r="BM71" s="22">
        <f>+TRUNC('D-PDP'!BM71,3)</f>
        <v>1.389</v>
      </c>
      <c r="BN71" s="22">
        <f>+TRUNC('D-PDP'!BN71,3)</f>
        <v>3.423</v>
      </c>
      <c r="BO71" s="22">
        <f>+TRUNC('D-PDP'!BO71,3)</f>
        <v>3.423</v>
      </c>
      <c r="BP71" s="22">
        <f>+TRUNC('D-PDP'!BP71,3)</f>
        <v>0</v>
      </c>
      <c r="BQ71" s="22">
        <f>+TRUNC('D-PDP'!BQ71,3)</f>
        <v>0</v>
      </c>
      <c r="BR71" s="22">
        <f>+TRUNC('D-PDP'!BR71,3)</f>
        <v>0</v>
      </c>
      <c r="BS71" s="22">
        <f>+TRUNC('D-PDP'!BS71,3)</f>
        <v>0</v>
      </c>
      <c r="BT71" s="22">
        <f>+TRUNC('D-PDP'!BT71,0)</f>
        <v>0</v>
      </c>
      <c r="BU71" s="22">
        <f>+TRUNC('D-PDP'!BU71,0)</f>
        <v>0</v>
      </c>
      <c r="BV71" s="22">
        <f>+TRUNC('D-PDP'!BV71,6)</f>
        <v>100</v>
      </c>
      <c r="BW71" s="22">
        <f>+TRUNC('D-PDP'!BW71,0)</f>
        <v>0</v>
      </c>
      <c r="BX71" s="22">
        <f>+TRUNC('D-PDP'!BX71,0)</f>
        <v>0</v>
      </c>
      <c r="BY71" s="22">
        <f>+TRUNC('D-PDP'!BY71,0)</f>
        <v>0</v>
      </c>
      <c r="BZ71" s="22">
        <f>+TRUNC('D-PDP'!BZ71,3)</f>
        <v>0</v>
      </c>
      <c r="CA71" s="22">
        <f>+TRUNC('D-PDP'!CA71,3)</f>
        <v>0.04</v>
      </c>
      <c r="CB71" s="22">
        <f>+TRUNC('D-PDP'!CB71,3)</f>
        <v>0.01</v>
      </c>
      <c r="CC71" s="22">
        <f>+TRUNC('D-PDP'!CC71,3)</f>
        <v>0.15</v>
      </c>
      <c r="CD71" s="22">
        <f>+TRUNC('D-PDP'!CD71,3)</f>
        <v>0</v>
      </c>
      <c r="CE71" s="22">
        <f>+TRUNC('D-PDP'!CE71,3)</f>
        <v>0</v>
      </c>
      <c r="CF71" s="22">
        <f>+TRUNC('D-PDP'!CF71,3)</f>
        <v>0.1</v>
      </c>
      <c r="CG71" s="22">
        <f>+TRUNC('D-PDP'!CG71,3)</f>
        <v>0</v>
      </c>
      <c r="CH71" s="22">
        <f>+TRUNC('D-PDP'!CH71,3)</f>
        <v>0</v>
      </c>
      <c r="CI71" s="22">
        <f>+TRUNC('D-PDP'!CI71,3)</f>
        <v>126023</v>
      </c>
      <c r="CJ71" s="22">
        <f>+TRUNC('D-PDP'!CJ71,3)</f>
        <v>0</v>
      </c>
      <c r="CK71" s="22">
        <f>+TRUNC('D-PDP'!CK71,3)</f>
        <v>0</v>
      </c>
      <c r="CL71" s="22">
        <f>+TRUNC('D-PDP'!CL71,3)</f>
        <v>0</v>
      </c>
      <c r="CM71" s="22">
        <f>+TRUNC('D-PDP'!CM71,3)</f>
        <v>0</v>
      </c>
      <c r="CN71" s="22">
        <f>+TRUNC('D-PDP'!CN71,0)</f>
        <v>0</v>
      </c>
      <c r="CO71" s="22">
        <f>+TRUNC('D-PDP'!CO71,3)</f>
        <v>0</v>
      </c>
      <c r="CP71" s="22">
        <f>+TRUNC('D-PDP'!CP71,0)</f>
        <v>0</v>
      </c>
      <c r="CQ71" s="22">
        <f>+TRUNC('D-PDP'!CQ71,0)</f>
        <v>0</v>
      </c>
      <c r="CR71" s="22">
        <f>+TRUNC('D-PDP'!CR71,0)</f>
        <v>0</v>
      </c>
      <c r="CS71" s="22">
        <f>+TRUNC('D-PDP'!CS71,0)</f>
        <v>0</v>
      </c>
      <c r="CT71" s="22">
        <f>+TRUNC('D-PDP'!CT71,0)</f>
        <v>0</v>
      </c>
      <c r="CU71" s="22">
        <f>+TRUNC('D-PDP'!CU71,6)</f>
        <v>100</v>
      </c>
      <c r="CV71" s="22">
        <f>+TRUNC('D-PDP'!CV71,0)</f>
        <v>0</v>
      </c>
      <c r="CW71" s="22">
        <f>+TRUNC('D-PDP'!CW71,0)</f>
        <v>0</v>
      </c>
      <c r="CX71" s="22">
        <f>+TRUNC('D-PDP'!CX71,0)</f>
        <v>0</v>
      </c>
      <c r="CY71" s="22">
        <f>+TRUNC('D-PDP'!CY71,0)</f>
        <v>0</v>
      </c>
      <c r="CZ71" s="22">
        <f>+TRUNC('D-PDP'!CZ71,0)</f>
        <v>0</v>
      </c>
      <c r="DA71" s="22">
        <f>+TRUNC('D-PDP'!DA71,0)</f>
        <v>0</v>
      </c>
      <c r="DB71" s="22">
        <f>+TRUNC('D-PDP'!DB71,0)</f>
        <v>0</v>
      </c>
      <c r="DC71" s="22">
        <f>+TRUNC('D-PDP'!DC71,0)</f>
        <v>0</v>
      </c>
      <c r="DD71" s="22">
        <f>+TRUNC('D-PDP'!DD71,0)</f>
        <v>0</v>
      </c>
      <c r="DE71" s="22">
        <f>+TRUNC('D-PDP'!DE71,0)</f>
        <v>0</v>
      </c>
      <c r="DF71" s="22">
        <f>+TRUNC('D-PDP'!DF71,0)</f>
        <v>0</v>
      </c>
      <c r="DG71" s="22">
        <f>+TRUNC('D-PDP'!DG71,0)</f>
        <v>0</v>
      </c>
      <c r="DH71" s="22">
        <f>+TRUNC('D-PDP'!DH71,0)</f>
        <v>0</v>
      </c>
      <c r="DI71" s="22">
        <f>+TRUNC('D-PDP'!DI71,0)</f>
        <v>0</v>
      </c>
      <c r="DJ71" s="22">
        <f>+TRUNC('D-PDP'!DJ71,6)</f>
        <v>100</v>
      </c>
      <c r="DK71" s="22">
        <f>+TRUNC('D-PDP'!DK71,0)</f>
        <v>0</v>
      </c>
      <c r="DL71" s="22">
        <f>+TRUNC('D-PDP'!DL71,0)</f>
        <v>0</v>
      </c>
      <c r="DM71" s="22">
        <f>+TRUNC('D-PDP'!DM71,0)</f>
        <v>0</v>
      </c>
      <c r="DN71" s="22">
        <f>+TRUNC('D-PDP'!DN71,0)</f>
        <v>0</v>
      </c>
      <c r="DO71" s="22">
        <f>+TRUNC('D-PDP'!DO71,0)</f>
        <v>0</v>
      </c>
      <c r="DP71" s="22">
        <f>+TRUNC('D-PDP'!DP71,0)</f>
        <v>0</v>
      </c>
    </row>
    <row r="72" spans="3:120" x14ac:dyDescent="0.2">
      <c r="C72" s="12">
        <f>+'D-PDP'!C72</f>
        <v>2059</v>
      </c>
      <c r="D72" s="41">
        <f>+TRUNC('D-PDP'!D72,0)</f>
        <v>0</v>
      </c>
      <c r="E72" s="41">
        <f>+TRUNC('D-PDP'!E72,0)</f>
        <v>0</v>
      </c>
      <c r="F72" s="41">
        <f>+TRUNC('D-PDP'!F72,0)</f>
        <v>0</v>
      </c>
      <c r="G72" s="41">
        <f>+TRUNC('D-PDP'!G72,0)</f>
        <v>0</v>
      </c>
      <c r="H72" s="41">
        <f>+TRUNC('D-PDP'!H72,0)</f>
        <v>0</v>
      </c>
      <c r="I72" s="41">
        <f>+TRUNC('D-PDP'!I72,0)</f>
        <v>0</v>
      </c>
      <c r="J72" s="41">
        <f>+TRUNC('D-PDP'!J72,0)</f>
        <v>0</v>
      </c>
      <c r="K72" s="22">
        <f>+TRUNC('D-PDP'!K72,0)</f>
        <v>4128</v>
      </c>
      <c r="L72" s="22">
        <f>+TRUNC('D-PDP'!L72,0)</f>
        <v>0</v>
      </c>
      <c r="M72" s="22">
        <f>+TRUNC('D-PDP'!M72,3)</f>
        <v>846</v>
      </c>
      <c r="N72" s="22">
        <f>+TRUNC('D-PDP'!N72,3)</f>
        <v>846.02800000000002</v>
      </c>
      <c r="O72" s="22">
        <f>+TRUNC('D-PDP'!O72,3)</f>
        <v>0</v>
      </c>
      <c r="P72" s="22">
        <f>+TRUNC('D-PDP'!P72,3)</f>
        <v>0</v>
      </c>
      <c r="Q72" s="22">
        <f>+TRUNC('D-PDP'!Q72,3)</f>
        <v>0</v>
      </c>
      <c r="R72" s="22">
        <f>+TRUNC('D-PDP'!R72,3)</f>
        <v>0</v>
      </c>
      <c r="S72" s="22">
        <f>+TRUNC('D-PDP'!S72,0)</f>
        <v>0</v>
      </c>
      <c r="T72" s="22">
        <f>+TRUNC('D-PDP'!T72,0)</f>
        <v>0</v>
      </c>
      <c r="U72" s="22">
        <f>+TRUNC('D-PDP'!U72,0)</f>
        <v>0</v>
      </c>
      <c r="V72" s="22">
        <f>+TRUNC('D-PDP'!V72,0)</f>
        <v>0</v>
      </c>
      <c r="W72" s="22">
        <f>+TRUNC('D-PDP'!W72,0)</f>
        <v>76805</v>
      </c>
      <c r="X72" s="22">
        <f>+TRUNC('D-PDP'!X72,0)</f>
        <v>0</v>
      </c>
      <c r="Y72" s="22">
        <f>+TRUNC('D-PDP'!Y72,0)</f>
        <v>0</v>
      </c>
      <c r="Z72" s="22">
        <f>+TRUNC('D-PDP'!Z72,0)</f>
        <v>76805</v>
      </c>
      <c r="AA72" s="22">
        <f>+TRUNC('D-PDP'!AA72,0)</f>
        <v>0</v>
      </c>
      <c r="AB72" s="22">
        <f>+TRUNC('D-PDP'!AB72,0)</f>
        <v>0</v>
      </c>
      <c r="AC72" s="22">
        <f>+TRUNC('D-PDP'!AC72,0)</f>
        <v>0</v>
      </c>
      <c r="AD72" s="22">
        <f>+TRUNC('D-PDP'!AD72,3)</f>
        <v>0</v>
      </c>
      <c r="AE72" s="22">
        <f>+TRUNC('D-PDP'!AE72,3)</f>
        <v>0</v>
      </c>
      <c r="AF72" s="22">
        <f>+TRUNC('D-PDP'!AF72,0)</f>
        <v>0</v>
      </c>
      <c r="AG72" s="22">
        <f>+TRUNC('D-PDP'!AG72,0)</f>
        <v>0</v>
      </c>
      <c r="AH72" s="22">
        <f>+TRUNC('D-PDP'!AH72,0)</f>
        <v>0</v>
      </c>
      <c r="AI72" s="22">
        <f>+TRUNC('D-PDP'!AI72,0)</f>
        <v>0</v>
      </c>
      <c r="AJ72" s="22">
        <f>+TRUNC('D-PDP'!AJ72,6)</f>
        <v>0</v>
      </c>
      <c r="AK72" s="22">
        <f>+TRUNC('D-PDP'!AK72,6)</f>
        <v>0</v>
      </c>
      <c r="AL72" s="22">
        <f>+TRUNC('D-PDP'!AL72,6)</f>
        <v>0</v>
      </c>
      <c r="AM72" s="22">
        <f>+TRUNC('D-PDP'!AM72,0)</f>
        <v>0</v>
      </c>
      <c r="AN72" s="22">
        <f>+TRUNC('D-PDP'!AN72,3)</f>
        <v>0</v>
      </c>
      <c r="AO72" s="22">
        <f>+TRUNC('D-PDP'!AO72,0)</f>
        <v>0</v>
      </c>
      <c r="AP72" s="22">
        <f>+TRUNC('D-PDP'!AP72,6)</f>
        <v>100</v>
      </c>
      <c r="AQ72" s="22">
        <f>+TRUNC('D-PDP'!AQ72,0)</f>
        <v>0</v>
      </c>
      <c r="AR72" s="22">
        <f>+TRUNC('D-PDP'!AR72,0)</f>
        <v>0</v>
      </c>
      <c r="AS72" s="22">
        <f>+TRUNC('D-PDP'!AS72,3)</f>
        <v>0</v>
      </c>
      <c r="AT72" s="22">
        <f>+TRUNC('D-PDP'!AT72,3)</f>
        <v>0</v>
      </c>
      <c r="AU72" s="22">
        <f>+TRUNC('D-PDP'!AU72,0)</f>
        <v>0</v>
      </c>
      <c r="AV72" s="22">
        <f>+TRUNC('D-PDP'!AV72,0)</f>
        <v>0</v>
      </c>
      <c r="AW72" s="22">
        <f>+TRUNC('D-PDP'!AW72,0)</f>
        <v>0</v>
      </c>
      <c r="AX72" s="22">
        <f>+TRUNC('D-PDP'!AX72,0)</f>
        <v>0</v>
      </c>
      <c r="AY72" s="22">
        <f>+TRUNC('D-PDP'!AY72,0)</f>
        <v>0</v>
      </c>
      <c r="AZ72" s="22">
        <f>+TRUNC('D-PDP'!AZ72,3)</f>
        <v>0</v>
      </c>
      <c r="BA72" s="22">
        <f>+TRUNC('D-PDP'!BA72,0)</f>
        <v>0</v>
      </c>
      <c r="BB72" s="22">
        <f>+TRUNC('D-PDP'!BB72,0)</f>
        <v>0</v>
      </c>
      <c r="BC72" s="22">
        <f>+TRUNC('D-PDP'!BC72,0)</f>
        <v>0</v>
      </c>
      <c r="BD72" s="22">
        <f>+TRUNC('D-PDP'!BD72,3)</f>
        <v>0</v>
      </c>
      <c r="BE72" s="22">
        <f>+TRUNC('D-PDP'!BE72,3)</f>
        <v>0</v>
      </c>
      <c r="BF72" s="22">
        <f>+TRUNC('D-PDP'!BF72,0)</f>
        <v>0</v>
      </c>
      <c r="BG72" s="22">
        <f>+TRUNC('D-PDP'!BG72,0)</f>
        <v>0</v>
      </c>
      <c r="BH72" s="22">
        <f>+TRUNC('D-PDP'!BH72,0)</f>
        <v>0</v>
      </c>
      <c r="BI72" s="22">
        <f>+TRUNC('D-PDP'!BI72,0)</f>
        <v>0</v>
      </c>
      <c r="BJ72" s="22">
        <f>+TRUNC('D-PDP'!BJ72,3)</f>
        <v>101.55800000000001</v>
      </c>
      <c r="BK72" s="22">
        <f>+TRUNC('D-PDP'!BK72,3)</f>
        <v>7.3890000000000002</v>
      </c>
      <c r="BL72" s="22">
        <f>+TRUNC('D-PDP'!BL72,3)</f>
        <v>-3.7839999999999998</v>
      </c>
      <c r="BM72" s="22">
        <f>+TRUNC('D-PDP'!BM72,3)</f>
        <v>1.389</v>
      </c>
      <c r="BN72" s="22">
        <f>+TRUNC('D-PDP'!BN72,3)</f>
        <v>3.423</v>
      </c>
      <c r="BO72" s="22">
        <f>+TRUNC('D-PDP'!BO72,3)</f>
        <v>3.423</v>
      </c>
      <c r="BP72" s="22">
        <f>+TRUNC('D-PDP'!BP72,3)</f>
        <v>0</v>
      </c>
      <c r="BQ72" s="22">
        <f>+TRUNC('D-PDP'!BQ72,3)</f>
        <v>0</v>
      </c>
      <c r="BR72" s="22">
        <f>+TRUNC('D-PDP'!BR72,3)</f>
        <v>0</v>
      </c>
      <c r="BS72" s="22">
        <f>+TRUNC('D-PDP'!BS72,3)</f>
        <v>0</v>
      </c>
      <c r="BT72" s="22">
        <f>+TRUNC('D-PDP'!BT72,0)</f>
        <v>0</v>
      </c>
      <c r="BU72" s="22">
        <f>+TRUNC('D-PDP'!BU72,0)</f>
        <v>0</v>
      </c>
      <c r="BV72" s="22">
        <f>+TRUNC('D-PDP'!BV72,6)</f>
        <v>100</v>
      </c>
      <c r="BW72" s="22">
        <f>+TRUNC('D-PDP'!BW72,0)</f>
        <v>0</v>
      </c>
      <c r="BX72" s="22">
        <f>+TRUNC('D-PDP'!BX72,0)</f>
        <v>0</v>
      </c>
      <c r="BY72" s="22">
        <f>+TRUNC('D-PDP'!BY72,0)</f>
        <v>0</v>
      </c>
      <c r="BZ72" s="22">
        <f>+TRUNC('D-PDP'!BZ72,3)</f>
        <v>0</v>
      </c>
      <c r="CA72" s="22">
        <f>+TRUNC('D-PDP'!CA72,3)</f>
        <v>0.04</v>
      </c>
      <c r="CB72" s="22">
        <f>+TRUNC('D-PDP'!CB72,3)</f>
        <v>0.01</v>
      </c>
      <c r="CC72" s="22">
        <f>+TRUNC('D-PDP'!CC72,3)</f>
        <v>0.15</v>
      </c>
      <c r="CD72" s="22">
        <f>+TRUNC('D-PDP'!CD72,3)</f>
        <v>0</v>
      </c>
      <c r="CE72" s="22">
        <f>+TRUNC('D-PDP'!CE72,3)</f>
        <v>0</v>
      </c>
      <c r="CF72" s="22">
        <f>+TRUNC('D-PDP'!CF72,3)</f>
        <v>0.1</v>
      </c>
      <c r="CG72" s="22">
        <f>+TRUNC('D-PDP'!CG72,3)</f>
        <v>0</v>
      </c>
      <c r="CH72" s="22">
        <f>+TRUNC('D-PDP'!CH72,3)</f>
        <v>0</v>
      </c>
      <c r="CI72" s="22">
        <f>+TRUNC('D-PDP'!CI72,3)</f>
        <v>126023</v>
      </c>
      <c r="CJ72" s="22">
        <f>+TRUNC('D-PDP'!CJ72,3)</f>
        <v>0</v>
      </c>
      <c r="CK72" s="22">
        <f>+TRUNC('D-PDP'!CK72,3)</f>
        <v>0</v>
      </c>
      <c r="CL72" s="22">
        <f>+TRUNC('D-PDP'!CL72,3)</f>
        <v>0</v>
      </c>
      <c r="CM72" s="22">
        <f>+TRUNC('D-PDP'!CM72,3)</f>
        <v>0</v>
      </c>
      <c r="CN72" s="22">
        <f>+TRUNC('D-PDP'!CN72,0)</f>
        <v>0</v>
      </c>
      <c r="CO72" s="22">
        <f>+TRUNC('D-PDP'!CO72,3)</f>
        <v>0</v>
      </c>
      <c r="CP72" s="22">
        <f>+TRUNC('D-PDP'!CP72,0)</f>
        <v>0</v>
      </c>
      <c r="CQ72" s="22">
        <f>+TRUNC('D-PDP'!CQ72,0)</f>
        <v>0</v>
      </c>
      <c r="CR72" s="22">
        <f>+TRUNC('D-PDP'!CR72,0)</f>
        <v>0</v>
      </c>
      <c r="CS72" s="22">
        <f>+TRUNC('D-PDP'!CS72,0)</f>
        <v>0</v>
      </c>
      <c r="CT72" s="22">
        <f>+TRUNC('D-PDP'!CT72,0)</f>
        <v>0</v>
      </c>
      <c r="CU72" s="22">
        <f>+TRUNC('D-PDP'!CU72,6)</f>
        <v>100</v>
      </c>
      <c r="CV72" s="22">
        <f>+TRUNC('D-PDP'!CV72,0)</f>
        <v>0</v>
      </c>
      <c r="CW72" s="22">
        <f>+TRUNC('D-PDP'!CW72,0)</f>
        <v>0</v>
      </c>
      <c r="CX72" s="22">
        <f>+TRUNC('D-PDP'!CX72,0)</f>
        <v>0</v>
      </c>
      <c r="CY72" s="22">
        <f>+TRUNC('D-PDP'!CY72,0)</f>
        <v>0</v>
      </c>
      <c r="CZ72" s="22">
        <f>+TRUNC('D-PDP'!CZ72,0)</f>
        <v>0</v>
      </c>
      <c r="DA72" s="22">
        <f>+TRUNC('D-PDP'!DA72,0)</f>
        <v>0</v>
      </c>
      <c r="DB72" s="22">
        <f>+TRUNC('D-PDP'!DB72,0)</f>
        <v>0</v>
      </c>
      <c r="DC72" s="22">
        <f>+TRUNC('D-PDP'!DC72,0)</f>
        <v>0</v>
      </c>
      <c r="DD72" s="22">
        <f>+TRUNC('D-PDP'!DD72,0)</f>
        <v>0</v>
      </c>
      <c r="DE72" s="22">
        <f>+TRUNC('D-PDP'!DE72,0)</f>
        <v>0</v>
      </c>
      <c r="DF72" s="22">
        <f>+TRUNC('D-PDP'!DF72,0)</f>
        <v>0</v>
      </c>
      <c r="DG72" s="22">
        <f>+TRUNC('D-PDP'!DG72,0)</f>
        <v>0</v>
      </c>
      <c r="DH72" s="22">
        <f>+TRUNC('D-PDP'!DH72,0)</f>
        <v>0</v>
      </c>
      <c r="DI72" s="22">
        <f>+TRUNC('D-PDP'!DI72,0)</f>
        <v>0</v>
      </c>
      <c r="DJ72" s="22">
        <f>+TRUNC('D-PDP'!DJ72,6)</f>
        <v>100</v>
      </c>
      <c r="DK72" s="22">
        <f>+TRUNC('D-PDP'!DK72,0)</f>
        <v>0</v>
      </c>
      <c r="DL72" s="22">
        <f>+TRUNC('D-PDP'!DL72,0)</f>
        <v>0</v>
      </c>
      <c r="DM72" s="22">
        <f>+TRUNC('D-PDP'!DM72,0)</f>
        <v>0</v>
      </c>
      <c r="DN72" s="22">
        <f>+TRUNC('D-PDP'!DN72,0)</f>
        <v>0</v>
      </c>
      <c r="DO72" s="22">
        <f>+TRUNC('D-PDP'!DO72,0)</f>
        <v>0</v>
      </c>
      <c r="DP72" s="22">
        <f>+TRUNC('D-PDP'!DP72,0)</f>
        <v>0</v>
      </c>
    </row>
    <row r="73" spans="3:12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row>
    <row r="74" spans="3:120" x14ac:dyDescent="0.2">
      <c r="C74" s="14" t="s">
        <v>153</v>
      </c>
      <c r="D74" s="35">
        <f t="shared" ref="D74:BQ74" si="0">SUM(D36:D72)</f>
        <v>11</v>
      </c>
      <c r="E74" s="35">
        <f t="shared" si="0"/>
        <v>1</v>
      </c>
      <c r="F74" s="35">
        <f t="shared" si="0"/>
        <v>11</v>
      </c>
      <c r="G74" s="35">
        <f t="shared" si="0"/>
        <v>0</v>
      </c>
      <c r="H74" s="35">
        <f t="shared" si="0"/>
        <v>0</v>
      </c>
      <c r="I74" s="35">
        <f t="shared" si="0"/>
        <v>0</v>
      </c>
      <c r="J74" s="35">
        <f t="shared" si="0"/>
        <v>1</v>
      </c>
      <c r="K74" s="35">
        <f t="shared" si="0"/>
        <v>575865</v>
      </c>
      <c r="L74" s="35">
        <f t="shared" si="0"/>
        <v>0</v>
      </c>
      <c r="M74" s="35">
        <f t="shared" si="0"/>
        <v>118051.872</v>
      </c>
      <c r="N74" s="35">
        <f t="shared" si="0"/>
        <v>118050.66</v>
      </c>
      <c r="O74" s="35">
        <f t="shared" si="0"/>
        <v>0</v>
      </c>
      <c r="P74" s="35">
        <f t="shared" si="0"/>
        <v>0</v>
      </c>
      <c r="Q74" s="35">
        <f t="shared" si="0"/>
        <v>0</v>
      </c>
      <c r="R74" s="35">
        <f t="shared" si="0"/>
        <v>0</v>
      </c>
      <c r="S74" s="35">
        <f t="shared" si="0"/>
        <v>0</v>
      </c>
      <c r="T74" s="35">
        <f t="shared" si="0"/>
        <v>0</v>
      </c>
      <c r="U74" s="35">
        <f t="shared" si="0"/>
        <v>0</v>
      </c>
      <c r="V74" s="35">
        <f t="shared" si="0"/>
        <v>0</v>
      </c>
      <c r="W74" s="35">
        <f t="shared" si="0"/>
        <v>2600505</v>
      </c>
      <c r="X74" s="35">
        <f t="shared" si="0"/>
        <v>0</v>
      </c>
      <c r="Y74" s="35">
        <f t="shared" si="0"/>
        <v>0</v>
      </c>
      <c r="Z74" s="35">
        <f t="shared" si="0"/>
        <v>2600505</v>
      </c>
      <c r="AA74" s="35">
        <f t="shared" si="0"/>
        <v>0</v>
      </c>
      <c r="AB74" s="35">
        <f t="shared" si="0"/>
        <v>351962</v>
      </c>
      <c r="AC74" s="35">
        <f t="shared" si="0"/>
        <v>0</v>
      </c>
      <c r="AD74" s="35">
        <f t="shared" si="0"/>
        <v>0</v>
      </c>
      <c r="AE74" s="35">
        <f t="shared" si="0"/>
        <v>72151.382999999987</v>
      </c>
      <c r="AF74" s="35">
        <f t="shared" si="0"/>
        <v>0</v>
      </c>
      <c r="AG74" s="35">
        <f t="shared" si="0"/>
        <v>0</v>
      </c>
      <c r="AH74" s="35">
        <f t="shared" si="0"/>
        <v>0</v>
      </c>
      <c r="AI74" s="35">
        <f t="shared" si="0"/>
        <v>0</v>
      </c>
      <c r="AJ74" s="35">
        <f t="shared" si="0"/>
        <v>219.99932499999997</v>
      </c>
      <c r="AK74" s="35">
        <f t="shared" si="0"/>
        <v>0</v>
      </c>
      <c r="AL74" s="35">
        <f t="shared" si="0"/>
        <v>0</v>
      </c>
      <c r="AM74" s="35">
        <f t="shared" si="0"/>
        <v>70392</v>
      </c>
      <c r="AN74" s="35">
        <f t="shared" si="0"/>
        <v>0</v>
      </c>
      <c r="AO74" s="35">
        <f t="shared" si="0"/>
        <v>0</v>
      </c>
      <c r="AP74" s="35">
        <f t="shared" si="0"/>
        <v>3700</v>
      </c>
      <c r="AQ74" s="35">
        <f t="shared" si="0"/>
        <v>351962</v>
      </c>
      <c r="AR74" s="35">
        <f t="shared" si="0"/>
        <v>0</v>
      </c>
      <c r="AS74" s="35">
        <f t="shared" si="0"/>
        <v>0</v>
      </c>
      <c r="AT74" s="35">
        <f t="shared" si="0"/>
        <v>72151.382999999987</v>
      </c>
      <c r="AU74" s="35">
        <f t="shared" si="0"/>
        <v>0</v>
      </c>
      <c r="AV74" s="35">
        <f t="shared" si="0"/>
        <v>0</v>
      </c>
      <c r="AW74" s="35">
        <f t="shared" si="0"/>
        <v>0</v>
      </c>
      <c r="AX74" s="35">
        <f t="shared" si="0"/>
        <v>0</v>
      </c>
      <c r="AY74" s="35">
        <f t="shared" si="0"/>
        <v>70392</v>
      </c>
      <c r="AZ74" s="35">
        <f t="shared" si="0"/>
        <v>0</v>
      </c>
      <c r="BA74" s="35">
        <f t="shared" si="0"/>
        <v>0</v>
      </c>
      <c r="BB74" s="35">
        <f t="shared" si="0"/>
        <v>281570</v>
      </c>
      <c r="BC74" s="35">
        <f t="shared" si="0"/>
        <v>0</v>
      </c>
      <c r="BD74" s="35">
        <f t="shared" si="0"/>
        <v>0</v>
      </c>
      <c r="BE74" s="35">
        <f t="shared" si="0"/>
        <v>72151.382999999987</v>
      </c>
      <c r="BF74" s="35">
        <f t="shared" si="0"/>
        <v>0</v>
      </c>
      <c r="BG74" s="35">
        <f t="shared" si="0"/>
        <v>0</v>
      </c>
      <c r="BH74" s="35">
        <f t="shared" si="0"/>
        <v>0</v>
      </c>
      <c r="BI74" s="35">
        <f t="shared" si="0"/>
        <v>0</v>
      </c>
      <c r="BJ74" s="35">
        <f t="shared" si="0"/>
        <v>3757.6460000000002</v>
      </c>
      <c r="BK74" s="35">
        <f t="shared" si="0"/>
        <v>273.39300000000014</v>
      </c>
      <c r="BL74" s="35">
        <f t="shared" si="0"/>
        <v>-140.00800000000007</v>
      </c>
      <c r="BM74" s="35">
        <f t="shared" si="0"/>
        <v>51.393000000000029</v>
      </c>
      <c r="BN74" s="35">
        <f t="shared" si="0"/>
        <v>126.65100000000005</v>
      </c>
      <c r="BO74" s="35">
        <f t="shared" si="0"/>
        <v>126.65100000000005</v>
      </c>
      <c r="BP74" s="35">
        <f t="shared" si="0"/>
        <v>0</v>
      </c>
      <c r="BQ74" s="35">
        <f t="shared" si="0"/>
        <v>0</v>
      </c>
      <c r="BR74" s="35">
        <f t="shared" ref="BR74:DP74" si="1">SUM(BR36:BR72)</f>
        <v>0</v>
      </c>
      <c r="BS74" s="35">
        <f t="shared" si="1"/>
        <v>0</v>
      </c>
      <c r="BT74" s="35">
        <f t="shared" si="1"/>
        <v>28595722</v>
      </c>
      <c r="BU74" s="35">
        <f t="shared" si="1"/>
        <v>15631797</v>
      </c>
      <c r="BV74" s="35">
        <f t="shared" si="1"/>
        <v>3700</v>
      </c>
      <c r="BW74" s="35">
        <f t="shared" si="1"/>
        <v>13866992</v>
      </c>
      <c r="BX74" s="35">
        <f t="shared" si="1"/>
        <v>152881</v>
      </c>
      <c r="BY74" s="35">
        <f t="shared" si="1"/>
        <v>1611913</v>
      </c>
      <c r="BZ74" s="35">
        <f t="shared" si="1"/>
        <v>57.743000000000002</v>
      </c>
      <c r="CA74" s="35">
        <f t="shared" si="1"/>
        <v>1.4800000000000006</v>
      </c>
      <c r="CB74" s="35">
        <f t="shared" si="1"/>
        <v>0.37000000000000016</v>
      </c>
      <c r="CC74" s="35">
        <f t="shared" si="1"/>
        <v>5.5500000000000025</v>
      </c>
      <c r="CD74" s="35">
        <f t="shared" si="1"/>
        <v>0</v>
      </c>
      <c r="CE74" s="35">
        <f t="shared" si="1"/>
        <v>0</v>
      </c>
      <c r="CF74" s="35">
        <f t="shared" si="1"/>
        <v>3.700000000000002</v>
      </c>
      <c r="CG74" s="35">
        <f t="shared" si="1"/>
        <v>0</v>
      </c>
      <c r="CH74" s="35">
        <f t="shared" si="1"/>
        <v>0</v>
      </c>
      <c r="CI74" s="35">
        <f t="shared" si="1"/>
        <v>4662851</v>
      </c>
      <c r="CJ74" s="35">
        <f t="shared" si="1"/>
        <v>0</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0</v>
      </c>
      <c r="CU74" s="35">
        <f t="shared" si="1"/>
        <v>3700</v>
      </c>
      <c r="CV74" s="35">
        <f>SUM(CV36:CV72)</f>
        <v>0</v>
      </c>
      <c r="CW74" s="35">
        <f t="shared" si="1"/>
        <v>0</v>
      </c>
      <c r="CX74" s="35">
        <f t="shared" si="1"/>
        <v>0</v>
      </c>
      <c r="CY74" s="35">
        <f t="shared" si="1"/>
        <v>0</v>
      </c>
      <c r="CZ74" s="35">
        <f t="shared" si="1"/>
        <v>0</v>
      </c>
      <c r="DA74" s="35">
        <f t="shared" si="1"/>
        <v>0</v>
      </c>
      <c r="DB74" s="35">
        <f t="shared" si="1"/>
        <v>0</v>
      </c>
      <c r="DC74" s="35">
        <f t="shared" si="1"/>
        <v>0</v>
      </c>
      <c r="DD74" s="35">
        <f t="shared" si="1"/>
        <v>0</v>
      </c>
      <c r="DE74" s="35">
        <f t="shared" si="1"/>
        <v>0</v>
      </c>
      <c r="DF74" s="35">
        <f t="shared" si="1"/>
        <v>0</v>
      </c>
      <c r="DG74" s="35">
        <f t="shared" si="1"/>
        <v>0</v>
      </c>
      <c r="DH74" s="35">
        <f t="shared" si="1"/>
        <v>0</v>
      </c>
      <c r="DI74" s="35">
        <f t="shared" si="1"/>
        <v>720068</v>
      </c>
      <c r="DJ74" s="35">
        <f t="shared" si="1"/>
        <v>3700</v>
      </c>
      <c r="DK74" s="35">
        <f t="shared" si="1"/>
        <v>0</v>
      </c>
      <c r="DL74" s="35">
        <f t="shared" si="1"/>
        <v>0</v>
      </c>
      <c r="DM74" s="35">
        <f t="shared" si="1"/>
        <v>0</v>
      </c>
      <c r="DN74" s="35">
        <f t="shared" si="1"/>
        <v>12963925</v>
      </c>
      <c r="DO74" s="35">
        <f t="shared" si="1"/>
        <v>12243857</v>
      </c>
      <c r="DP74" s="35">
        <f t="shared" si="1"/>
        <v>9769100</v>
      </c>
    </row>
  </sheetData>
  <mergeCells count="11">
    <mergeCell ref="DN9:DP9"/>
    <mergeCell ref="AY9:BA9"/>
    <mergeCell ref="BB9:BI9"/>
    <mergeCell ref="BJ9:BS9"/>
    <mergeCell ref="BU9:CO9"/>
    <mergeCell ref="CP9:DH9"/>
    <mergeCell ref="D9:J9"/>
    <mergeCell ref="K9:AA9"/>
    <mergeCell ref="AB9:AI9"/>
    <mergeCell ref="AJ9:AO9"/>
    <mergeCell ref="AQ9:AX9"/>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42173-3CF6-404D-B14A-E465BC455047}">
  <dimension ref="A1:JX169"/>
  <sheetViews>
    <sheetView zoomScale="85" zoomScaleNormal="85" workbookViewId="0">
      <pane xSplit="1" ySplit="2" topLeftCell="JG3" activePane="bottomRight" state="frozen"/>
      <selection pane="topRight" activeCell="B1" sqref="B1"/>
      <selection pane="bottomLeft" activeCell="A3" sqref="A3"/>
      <selection pane="bottomRight" activeCell="JN18" sqref="JN18"/>
    </sheetView>
  </sheetViews>
  <sheetFormatPr defaultColWidth="9" defaultRowHeight="15.75" outlineLevelRow="1" x14ac:dyDescent="0.3"/>
  <cols>
    <col min="1" max="1" width="29.875" style="147" customWidth="1"/>
    <col min="2" max="13" width="13.75" style="147" customWidth="1"/>
    <col min="14" max="14" width="11.625" style="147" customWidth="1"/>
    <col min="15" max="15" width="12.625" style="147" customWidth="1"/>
    <col min="16" max="25" width="9.125" style="147" customWidth="1"/>
    <col min="26" max="26" width="13.75" style="147" bestFit="1" customWidth="1"/>
    <col min="27" max="37" width="13.5" style="147" customWidth="1"/>
    <col min="38" max="40" width="10.625" style="147" customWidth="1"/>
    <col min="41" max="45" width="11.125" style="147" bestFit="1" customWidth="1"/>
    <col min="46" max="49" width="9.5" style="147" bestFit="1" customWidth="1"/>
    <col min="50" max="50" width="9.125" style="147" customWidth="1"/>
    <col min="51" max="51" width="10.875" style="147" customWidth="1"/>
    <col min="52" max="52" width="11.75" style="147" hidden="1" customWidth="1"/>
    <col min="53" max="53" width="12.125" style="147" hidden="1" customWidth="1"/>
    <col min="54" max="54" width="11.875" style="147" hidden="1" customWidth="1"/>
    <col min="55" max="55" width="12.125" style="147" hidden="1" customWidth="1"/>
    <col min="56" max="56" width="14.875" style="147" hidden="1" customWidth="1"/>
    <col min="57" max="65" width="12.125" style="147" hidden="1" customWidth="1"/>
    <col min="66" max="74" width="9.5" style="147" hidden="1" customWidth="1"/>
    <col min="75" max="75" width="9.125" style="147" hidden="1" customWidth="1"/>
    <col min="76" max="76" width="12.5" style="147" hidden="1" customWidth="1"/>
    <col min="77" max="83" width="13.875" style="147" bestFit="1" customWidth="1"/>
    <col min="84" max="85" width="14" style="147" bestFit="1" customWidth="1"/>
    <col min="86" max="86" width="15.5" style="147" bestFit="1" customWidth="1"/>
    <col min="87" max="87" width="13.875" style="147" bestFit="1" customWidth="1"/>
    <col min="88" max="99" width="9.25" style="147" bestFit="1" customWidth="1"/>
    <col min="100" max="100" width="9.125" style="147" customWidth="1"/>
    <col min="101" max="101" width="9.125" style="147" bestFit="1" customWidth="1"/>
    <col min="102" max="106" width="10.875" style="147" bestFit="1" customWidth="1"/>
    <col min="107" max="124" width="9.25" style="147" bestFit="1" customWidth="1"/>
    <col min="125" max="125" width="9.25" style="147" customWidth="1"/>
    <col min="126" max="126" width="9.125" style="147" bestFit="1" customWidth="1"/>
    <col min="127" max="127" width="11" style="147" bestFit="1" customWidth="1"/>
    <col min="128" max="137" width="12.125" style="147" bestFit="1" customWidth="1"/>
    <col min="138" max="139" width="11" style="147" bestFit="1" customWidth="1"/>
    <col min="140" max="140" width="12.125" style="147" bestFit="1" customWidth="1"/>
    <col min="141" max="141" width="11.25" style="147" customWidth="1"/>
    <col min="142" max="142" width="12.125" style="147" bestFit="1" customWidth="1"/>
    <col min="143" max="147" width="9.375" style="147" bestFit="1" customWidth="1"/>
    <col min="148" max="149" width="9.25" style="147" bestFit="1" customWidth="1"/>
    <col min="150" max="150" width="9.25" style="147" customWidth="1"/>
    <col min="151" max="151" width="9.125" style="147" bestFit="1" customWidth="1"/>
    <col min="152" max="156" width="12.125" style="147" bestFit="1" customWidth="1"/>
    <col min="157" max="159" width="9.5" style="147" bestFit="1" customWidth="1"/>
    <col min="160" max="162" width="12.125" style="147" customWidth="1"/>
    <col min="163" max="163" width="10.875" style="147" customWidth="1"/>
    <col min="164" max="165" width="9.5" style="147" bestFit="1" customWidth="1"/>
    <col min="166" max="166" width="11.625" style="147" customWidth="1"/>
    <col min="167" max="174" width="9.5" style="147" bestFit="1" customWidth="1"/>
    <col min="175" max="175" width="9.5" style="147" customWidth="1"/>
    <col min="176" max="176" width="13.75" style="147" bestFit="1" customWidth="1"/>
    <col min="177" max="178" width="9.25" style="147" bestFit="1" customWidth="1"/>
    <col min="179" max="202" width="9.125" style="147" customWidth="1"/>
    <col min="203" max="203" width="9.25" style="147" bestFit="1" customWidth="1" collapsed="1"/>
    <col min="204" max="205" width="9.25" style="147" bestFit="1" customWidth="1"/>
    <col min="206" max="229" width="9.125" style="147" customWidth="1"/>
    <col min="230" max="230" width="9.25" style="147" bestFit="1" customWidth="1" collapsed="1"/>
    <col min="231" max="232" width="9.25" style="147" bestFit="1" customWidth="1"/>
    <col min="233" max="256" width="9.125" style="147" customWidth="1"/>
    <col min="257" max="257" width="9.25" style="147" bestFit="1" customWidth="1" collapsed="1"/>
    <col min="258" max="283" width="11.125" style="147" customWidth="1"/>
    <col min="284" max="284" width="11.125" style="147" customWidth="1" collapsed="1"/>
    <col min="285" max="16384" width="9" style="147"/>
  </cols>
  <sheetData>
    <row r="1" spans="1:284" s="136" customFormat="1" ht="15.75" customHeight="1" x14ac:dyDescent="0.2">
      <c r="A1" s="135" t="s">
        <v>731</v>
      </c>
      <c r="B1" s="206" t="s">
        <v>29</v>
      </c>
      <c r="C1" s="206"/>
      <c r="D1" s="206"/>
      <c r="E1" s="206"/>
      <c r="F1" s="206"/>
      <c r="G1" s="206"/>
      <c r="H1" s="206"/>
      <c r="I1" s="206"/>
      <c r="J1" s="206"/>
      <c r="K1" s="206"/>
      <c r="L1" s="206"/>
      <c r="M1" s="206"/>
      <c r="N1" s="206"/>
      <c r="O1" s="206"/>
      <c r="P1" s="206"/>
      <c r="Q1" s="206"/>
      <c r="R1" s="206"/>
      <c r="S1" s="206"/>
      <c r="T1" s="206"/>
      <c r="U1" s="206"/>
      <c r="V1" s="206"/>
      <c r="W1" s="206"/>
      <c r="X1" s="206"/>
      <c r="Y1" s="206"/>
      <c r="Z1" s="207"/>
      <c r="AA1" s="203" t="s">
        <v>154</v>
      </c>
      <c r="AB1" s="204"/>
      <c r="AC1" s="204"/>
      <c r="AD1" s="204"/>
      <c r="AE1" s="204"/>
      <c r="AF1" s="204"/>
      <c r="AG1" s="204"/>
      <c r="AH1" s="204"/>
      <c r="AI1" s="204"/>
      <c r="AJ1" s="204"/>
      <c r="AK1" s="204"/>
      <c r="AL1" s="204"/>
      <c r="AM1" s="204"/>
      <c r="AN1" s="204"/>
      <c r="AO1" s="204"/>
      <c r="AP1" s="204"/>
      <c r="AQ1" s="204"/>
      <c r="AR1" s="204"/>
      <c r="AS1" s="204"/>
      <c r="AT1" s="204"/>
      <c r="AU1" s="204"/>
      <c r="AV1" s="204"/>
      <c r="AW1" s="204"/>
      <c r="AX1" s="204"/>
      <c r="AY1" s="205"/>
      <c r="AZ1" s="203" t="s">
        <v>155</v>
      </c>
      <c r="BA1" s="204"/>
      <c r="BB1" s="204"/>
      <c r="BC1" s="204"/>
      <c r="BD1" s="204"/>
      <c r="BE1" s="204"/>
      <c r="BF1" s="204"/>
      <c r="BG1" s="204"/>
      <c r="BH1" s="204"/>
      <c r="BI1" s="204"/>
      <c r="BJ1" s="204"/>
      <c r="BK1" s="204"/>
      <c r="BL1" s="204"/>
      <c r="BM1" s="204"/>
      <c r="BN1" s="204"/>
      <c r="BO1" s="204"/>
      <c r="BP1" s="204"/>
      <c r="BQ1" s="204"/>
      <c r="BR1" s="204"/>
      <c r="BS1" s="204"/>
      <c r="BT1" s="204"/>
      <c r="BU1" s="204"/>
      <c r="BV1" s="204"/>
      <c r="BW1" s="204"/>
      <c r="BX1" s="205"/>
      <c r="BY1" s="203" t="s">
        <v>732</v>
      </c>
      <c r="BZ1" s="204"/>
      <c r="CA1" s="204"/>
      <c r="CB1" s="204"/>
      <c r="CC1" s="204"/>
      <c r="CD1" s="204"/>
      <c r="CE1" s="204"/>
      <c r="CF1" s="204"/>
      <c r="CG1" s="204"/>
      <c r="CH1" s="204"/>
      <c r="CI1" s="204"/>
      <c r="CJ1" s="204"/>
      <c r="CK1" s="204"/>
      <c r="CL1" s="204"/>
      <c r="CM1" s="204"/>
      <c r="CN1" s="204"/>
      <c r="CO1" s="204"/>
      <c r="CP1" s="204"/>
      <c r="CQ1" s="204"/>
      <c r="CR1" s="204"/>
      <c r="CS1" s="204"/>
      <c r="CT1" s="204"/>
      <c r="CU1" s="204"/>
      <c r="CV1" s="204"/>
      <c r="CW1" s="205"/>
      <c r="CX1" s="203" t="s">
        <v>733</v>
      </c>
      <c r="CY1" s="204"/>
      <c r="CZ1" s="204"/>
      <c r="DA1" s="204"/>
      <c r="DB1" s="204"/>
      <c r="DC1" s="204"/>
      <c r="DD1" s="204"/>
      <c r="DE1" s="204"/>
      <c r="DF1" s="204"/>
      <c r="DG1" s="204"/>
      <c r="DH1" s="204"/>
      <c r="DI1" s="204"/>
      <c r="DJ1" s="204"/>
      <c r="DK1" s="204"/>
      <c r="DL1" s="204"/>
      <c r="DM1" s="204"/>
      <c r="DN1" s="204"/>
      <c r="DO1" s="204"/>
      <c r="DP1" s="204"/>
      <c r="DQ1" s="204"/>
      <c r="DR1" s="204"/>
      <c r="DS1" s="204"/>
      <c r="DT1" s="204"/>
      <c r="DU1" s="204"/>
      <c r="DV1" s="205"/>
      <c r="DW1" s="203" t="s">
        <v>734</v>
      </c>
      <c r="DX1" s="204"/>
      <c r="DY1" s="204"/>
      <c r="DZ1" s="204"/>
      <c r="EA1" s="204"/>
      <c r="EB1" s="204"/>
      <c r="EC1" s="204"/>
      <c r="ED1" s="204"/>
      <c r="EE1" s="204"/>
      <c r="EF1" s="204"/>
      <c r="EG1" s="204"/>
      <c r="EH1" s="204"/>
      <c r="EI1" s="204"/>
      <c r="EJ1" s="204"/>
      <c r="EK1" s="204"/>
      <c r="EL1" s="204"/>
      <c r="EM1" s="204"/>
      <c r="EN1" s="204"/>
      <c r="EO1" s="204"/>
      <c r="EP1" s="204"/>
      <c r="EQ1" s="204"/>
      <c r="ER1" s="204"/>
      <c r="ES1" s="204"/>
      <c r="ET1" s="204"/>
      <c r="EU1" s="205"/>
      <c r="EV1" s="203" t="s">
        <v>156</v>
      </c>
      <c r="EW1" s="204"/>
      <c r="EX1" s="204"/>
      <c r="EY1" s="204"/>
      <c r="EZ1" s="204"/>
      <c r="FA1" s="204"/>
      <c r="FB1" s="204"/>
      <c r="FC1" s="204"/>
      <c r="FD1" s="204"/>
      <c r="FE1" s="204"/>
      <c r="FF1" s="204"/>
      <c r="FG1" s="204"/>
      <c r="FH1" s="204"/>
      <c r="FI1" s="204"/>
      <c r="FJ1" s="204"/>
      <c r="FK1" s="204"/>
      <c r="FL1" s="204"/>
      <c r="FM1" s="204"/>
      <c r="FN1" s="204"/>
      <c r="FO1" s="204"/>
      <c r="FP1" s="204"/>
      <c r="FQ1" s="204"/>
      <c r="FR1" s="204"/>
      <c r="FS1" s="204"/>
      <c r="FT1" s="205"/>
      <c r="FU1" s="203" t="s">
        <v>735</v>
      </c>
      <c r="FV1" s="204"/>
      <c r="FW1" s="204"/>
      <c r="FX1" s="204"/>
      <c r="FY1" s="204"/>
      <c r="FZ1" s="204"/>
      <c r="GA1" s="204"/>
      <c r="GB1" s="204"/>
      <c r="GC1" s="204"/>
      <c r="GD1" s="204"/>
      <c r="GE1" s="204"/>
      <c r="GF1" s="204"/>
      <c r="GG1" s="204"/>
      <c r="GH1" s="204"/>
      <c r="GI1" s="204"/>
      <c r="GJ1" s="204"/>
      <c r="GK1" s="204"/>
      <c r="GL1" s="204"/>
      <c r="GM1" s="204"/>
      <c r="GN1" s="204"/>
      <c r="GO1" s="204"/>
      <c r="GP1" s="204"/>
      <c r="GQ1" s="204"/>
      <c r="GR1" s="204"/>
      <c r="GS1" s="204"/>
      <c r="GT1" s="204"/>
      <c r="GU1" s="204"/>
      <c r="GV1" s="203" t="s">
        <v>736</v>
      </c>
      <c r="GW1" s="204"/>
      <c r="GX1" s="204"/>
      <c r="GY1" s="204"/>
      <c r="GZ1" s="204"/>
      <c r="HA1" s="204"/>
      <c r="HB1" s="204"/>
      <c r="HC1" s="204"/>
      <c r="HD1" s="204"/>
      <c r="HE1" s="204"/>
      <c r="HF1" s="204"/>
      <c r="HG1" s="204"/>
      <c r="HH1" s="204"/>
      <c r="HI1" s="204"/>
      <c r="HJ1" s="204"/>
      <c r="HK1" s="204"/>
      <c r="HL1" s="204"/>
      <c r="HM1" s="204"/>
      <c r="HN1" s="204"/>
      <c r="HO1" s="204"/>
      <c r="HP1" s="204"/>
      <c r="HQ1" s="204"/>
      <c r="HR1" s="204"/>
      <c r="HS1" s="204"/>
      <c r="HT1" s="204"/>
      <c r="HU1" s="204"/>
      <c r="HV1" s="204"/>
      <c r="HW1" s="203" t="s">
        <v>737</v>
      </c>
      <c r="HX1" s="204"/>
      <c r="HY1" s="204"/>
      <c r="HZ1" s="204"/>
      <c r="IA1" s="204"/>
      <c r="IB1" s="204"/>
      <c r="IC1" s="204"/>
      <c r="ID1" s="204"/>
      <c r="IE1" s="204"/>
      <c r="IF1" s="204"/>
      <c r="IG1" s="204"/>
      <c r="IH1" s="204"/>
      <c r="II1" s="204"/>
      <c r="IJ1" s="204"/>
      <c r="IK1" s="204"/>
      <c r="IL1" s="204"/>
      <c r="IM1" s="204"/>
      <c r="IN1" s="204"/>
      <c r="IO1" s="204"/>
      <c r="IP1" s="204"/>
      <c r="IQ1" s="204"/>
      <c r="IR1" s="204"/>
      <c r="IS1" s="204"/>
      <c r="IT1" s="204"/>
      <c r="IU1" s="204"/>
      <c r="IV1" s="204"/>
      <c r="IW1" s="204"/>
      <c r="IX1" s="203" t="s">
        <v>168</v>
      </c>
      <c r="IY1" s="204"/>
      <c r="IZ1" s="204"/>
      <c r="JA1" s="204"/>
      <c r="JB1" s="204"/>
      <c r="JC1" s="204"/>
      <c r="JD1" s="204"/>
      <c r="JE1" s="204"/>
      <c r="JF1" s="204"/>
      <c r="JG1" s="204"/>
      <c r="JH1" s="204"/>
      <c r="JI1" s="204"/>
      <c r="JJ1" s="204"/>
      <c r="JK1" s="204"/>
      <c r="JL1" s="204"/>
      <c r="JM1" s="204"/>
      <c r="JN1" s="204"/>
      <c r="JO1" s="204"/>
      <c r="JP1" s="204"/>
      <c r="JQ1" s="204"/>
      <c r="JR1" s="204"/>
      <c r="JS1" s="204"/>
      <c r="JT1" s="204"/>
      <c r="JU1" s="204"/>
      <c r="JV1" s="204"/>
      <c r="JW1" s="204"/>
      <c r="JX1" s="204"/>
    </row>
    <row r="2" spans="1:284" s="140" customFormat="1" ht="15.75" customHeight="1" thickBot="1" x14ac:dyDescent="0.3">
      <c r="A2" s="137" t="s">
        <v>738</v>
      </c>
      <c r="B2" s="138">
        <v>2023</v>
      </c>
      <c r="C2" s="138">
        <v>2024</v>
      </c>
      <c r="D2" s="138">
        <v>2025</v>
      </c>
      <c r="E2" s="138">
        <v>2026</v>
      </c>
      <c r="F2" s="138">
        <v>2027</v>
      </c>
      <c r="G2" s="138">
        <v>2028</v>
      </c>
      <c r="H2" s="138">
        <v>2029</v>
      </c>
      <c r="I2" s="138">
        <v>2030</v>
      </c>
      <c r="J2" s="138">
        <v>2031</v>
      </c>
      <c r="K2" s="138">
        <v>2032</v>
      </c>
      <c r="L2" s="138">
        <v>2033</v>
      </c>
      <c r="M2" s="138">
        <v>2034</v>
      </c>
      <c r="N2" s="138">
        <v>2035</v>
      </c>
      <c r="O2" s="138">
        <v>2036</v>
      </c>
      <c r="P2" s="138">
        <v>2037</v>
      </c>
      <c r="Q2" s="138">
        <v>2038</v>
      </c>
      <c r="R2" s="138">
        <v>2039</v>
      </c>
      <c r="S2" s="138">
        <v>2040</v>
      </c>
      <c r="T2" s="138">
        <v>2041</v>
      </c>
      <c r="U2" s="138">
        <v>2042</v>
      </c>
      <c r="V2" s="138">
        <v>2043</v>
      </c>
      <c r="W2" s="138">
        <v>2044</v>
      </c>
      <c r="X2" s="138">
        <v>2045</v>
      </c>
      <c r="Y2" s="138">
        <v>2046</v>
      </c>
      <c r="Z2" s="139" t="s">
        <v>728</v>
      </c>
      <c r="AA2" s="138">
        <v>2023</v>
      </c>
      <c r="AB2" s="138">
        <v>2024</v>
      </c>
      <c r="AC2" s="138">
        <v>2025</v>
      </c>
      <c r="AD2" s="138">
        <v>2026</v>
      </c>
      <c r="AE2" s="138">
        <v>2027</v>
      </c>
      <c r="AF2" s="138">
        <v>2028</v>
      </c>
      <c r="AG2" s="138">
        <v>2029</v>
      </c>
      <c r="AH2" s="138">
        <v>2030</v>
      </c>
      <c r="AI2" s="138">
        <v>2031</v>
      </c>
      <c r="AJ2" s="138">
        <v>2032</v>
      </c>
      <c r="AK2" s="138">
        <v>2033</v>
      </c>
      <c r="AL2" s="138">
        <v>2034</v>
      </c>
      <c r="AM2" s="138">
        <v>2035</v>
      </c>
      <c r="AN2" s="138">
        <v>2036</v>
      </c>
      <c r="AO2" s="138">
        <v>2037</v>
      </c>
      <c r="AP2" s="138">
        <v>2038</v>
      </c>
      <c r="AQ2" s="138">
        <v>2039</v>
      </c>
      <c r="AR2" s="138">
        <v>2040</v>
      </c>
      <c r="AS2" s="138">
        <v>2041</v>
      </c>
      <c r="AT2" s="138">
        <v>2042</v>
      </c>
      <c r="AU2" s="138">
        <v>2043</v>
      </c>
      <c r="AV2" s="138">
        <v>2044</v>
      </c>
      <c r="AW2" s="138">
        <v>2045</v>
      </c>
      <c r="AX2" s="138">
        <v>2046</v>
      </c>
      <c r="AY2" s="139" t="s">
        <v>728</v>
      </c>
      <c r="AZ2" s="138">
        <v>2023</v>
      </c>
      <c r="BA2" s="138">
        <v>2024</v>
      </c>
      <c r="BB2" s="138">
        <v>2025</v>
      </c>
      <c r="BC2" s="138">
        <v>2026</v>
      </c>
      <c r="BD2" s="138">
        <v>2027</v>
      </c>
      <c r="BE2" s="138">
        <v>2028</v>
      </c>
      <c r="BF2" s="138">
        <v>2029</v>
      </c>
      <c r="BG2" s="138">
        <v>2030</v>
      </c>
      <c r="BH2" s="138">
        <v>2031</v>
      </c>
      <c r="BI2" s="138">
        <v>2032</v>
      </c>
      <c r="BJ2" s="138">
        <v>2033</v>
      </c>
      <c r="BK2" s="138">
        <v>2034</v>
      </c>
      <c r="BL2" s="138">
        <v>2035</v>
      </c>
      <c r="BM2" s="138">
        <v>2036</v>
      </c>
      <c r="BN2" s="138">
        <v>2037</v>
      </c>
      <c r="BO2" s="138">
        <v>2038</v>
      </c>
      <c r="BP2" s="138">
        <v>2039</v>
      </c>
      <c r="BQ2" s="138">
        <v>2040</v>
      </c>
      <c r="BR2" s="138">
        <v>2041</v>
      </c>
      <c r="BS2" s="138">
        <v>2042</v>
      </c>
      <c r="BT2" s="138">
        <v>2043</v>
      </c>
      <c r="BU2" s="138">
        <v>2044</v>
      </c>
      <c r="BV2" s="138">
        <v>2045</v>
      </c>
      <c r="BW2" s="138">
        <v>2046</v>
      </c>
      <c r="BX2" s="139" t="s">
        <v>728</v>
      </c>
      <c r="BY2" s="138">
        <v>2023</v>
      </c>
      <c r="BZ2" s="138">
        <v>2024</v>
      </c>
      <c r="CA2" s="138">
        <v>2025</v>
      </c>
      <c r="CB2" s="138">
        <v>2026</v>
      </c>
      <c r="CC2" s="138">
        <v>2027</v>
      </c>
      <c r="CD2" s="138">
        <v>2028</v>
      </c>
      <c r="CE2" s="138">
        <v>2029</v>
      </c>
      <c r="CF2" s="138">
        <v>2030</v>
      </c>
      <c r="CG2" s="138">
        <v>2031</v>
      </c>
      <c r="CH2" s="138">
        <v>2032</v>
      </c>
      <c r="CI2" s="138">
        <v>2033</v>
      </c>
      <c r="CJ2" s="138">
        <v>2034</v>
      </c>
      <c r="CK2" s="138">
        <v>2035</v>
      </c>
      <c r="CL2" s="138">
        <v>2036</v>
      </c>
      <c r="CM2" s="138">
        <v>2037</v>
      </c>
      <c r="CN2" s="138">
        <v>2038</v>
      </c>
      <c r="CO2" s="138">
        <v>2039</v>
      </c>
      <c r="CP2" s="138">
        <v>2040</v>
      </c>
      <c r="CQ2" s="138">
        <v>2041</v>
      </c>
      <c r="CR2" s="138">
        <v>2042</v>
      </c>
      <c r="CS2" s="138">
        <v>2043</v>
      </c>
      <c r="CT2" s="138">
        <v>2044</v>
      </c>
      <c r="CU2" s="138">
        <v>2045</v>
      </c>
      <c r="CV2" s="138">
        <v>2046</v>
      </c>
      <c r="CW2" s="139" t="s">
        <v>728</v>
      </c>
      <c r="CX2" s="138">
        <v>2023</v>
      </c>
      <c r="CY2" s="138">
        <v>2024</v>
      </c>
      <c r="CZ2" s="138">
        <v>2025</v>
      </c>
      <c r="DA2" s="138">
        <v>2026</v>
      </c>
      <c r="DB2" s="138">
        <v>2027</v>
      </c>
      <c r="DC2" s="138">
        <v>2028</v>
      </c>
      <c r="DD2" s="138">
        <v>2029</v>
      </c>
      <c r="DE2" s="138">
        <v>2030</v>
      </c>
      <c r="DF2" s="138">
        <v>2031</v>
      </c>
      <c r="DG2" s="138">
        <v>2032</v>
      </c>
      <c r="DH2" s="138">
        <v>2033</v>
      </c>
      <c r="DI2" s="138">
        <v>2034</v>
      </c>
      <c r="DJ2" s="138">
        <v>2035</v>
      </c>
      <c r="DK2" s="138">
        <v>2036</v>
      </c>
      <c r="DL2" s="138">
        <v>2037</v>
      </c>
      <c r="DM2" s="138">
        <v>2038</v>
      </c>
      <c r="DN2" s="138">
        <v>2039</v>
      </c>
      <c r="DO2" s="138">
        <v>2040</v>
      </c>
      <c r="DP2" s="138">
        <v>2041</v>
      </c>
      <c r="DQ2" s="138">
        <v>2042</v>
      </c>
      <c r="DR2" s="138">
        <v>2043</v>
      </c>
      <c r="DS2" s="138">
        <v>2044</v>
      </c>
      <c r="DT2" s="138">
        <v>2045</v>
      </c>
      <c r="DU2" s="138"/>
      <c r="DV2" s="139" t="s">
        <v>728</v>
      </c>
      <c r="DW2" s="138">
        <v>2023</v>
      </c>
      <c r="DX2" s="138">
        <v>2024</v>
      </c>
      <c r="DY2" s="138">
        <v>2025</v>
      </c>
      <c r="DZ2" s="138">
        <v>2026</v>
      </c>
      <c r="EA2" s="138">
        <v>2027</v>
      </c>
      <c r="EB2" s="138">
        <v>2028</v>
      </c>
      <c r="EC2" s="138">
        <v>2029</v>
      </c>
      <c r="ED2" s="138">
        <v>2030</v>
      </c>
      <c r="EE2" s="138">
        <v>2031</v>
      </c>
      <c r="EF2" s="138">
        <v>2032</v>
      </c>
      <c r="EG2" s="138">
        <v>2033</v>
      </c>
      <c r="EH2" s="138">
        <v>2034</v>
      </c>
      <c r="EI2" s="138">
        <v>2035</v>
      </c>
      <c r="EJ2" s="138">
        <v>2036</v>
      </c>
      <c r="EK2" s="138">
        <v>2037</v>
      </c>
      <c r="EL2" s="138">
        <v>2038</v>
      </c>
      <c r="EM2" s="138">
        <v>2039</v>
      </c>
      <c r="EN2" s="138">
        <v>2040</v>
      </c>
      <c r="EO2" s="138">
        <v>2041</v>
      </c>
      <c r="EP2" s="138">
        <v>2042</v>
      </c>
      <c r="EQ2" s="138">
        <v>2043</v>
      </c>
      <c r="ER2" s="138">
        <v>2044</v>
      </c>
      <c r="ES2" s="138">
        <v>2045</v>
      </c>
      <c r="ET2" s="138"/>
      <c r="EU2" s="139" t="s">
        <v>728</v>
      </c>
      <c r="EV2" s="138">
        <v>2023</v>
      </c>
      <c r="EW2" s="138">
        <v>2024</v>
      </c>
      <c r="EX2" s="138">
        <v>2025</v>
      </c>
      <c r="EY2" s="138">
        <v>2026</v>
      </c>
      <c r="EZ2" s="138">
        <v>2027</v>
      </c>
      <c r="FA2" s="138">
        <v>2028</v>
      </c>
      <c r="FB2" s="138">
        <v>2029</v>
      </c>
      <c r="FC2" s="138">
        <v>2030</v>
      </c>
      <c r="FD2" s="138">
        <v>2031</v>
      </c>
      <c r="FE2" s="138">
        <v>2032</v>
      </c>
      <c r="FF2" s="138">
        <v>2033</v>
      </c>
      <c r="FG2" s="138">
        <v>2034</v>
      </c>
      <c r="FH2" s="138">
        <v>2035</v>
      </c>
      <c r="FI2" s="138">
        <v>2036</v>
      </c>
      <c r="FJ2" s="138">
        <v>2037</v>
      </c>
      <c r="FK2" s="138">
        <v>2038</v>
      </c>
      <c r="FL2" s="138">
        <v>2039</v>
      </c>
      <c r="FM2" s="138">
        <v>2040</v>
      </c>
      <c r="FN2" s="138">
        <v>2041</v>
      </c>
      <c r="FO2" s="138">
        <v>2042</v>
      </c>
      <c r="FP2" s="138">
        <v>2043</v>
      </c>
      <c r="FQ2" s="138">
        <v>2044</v>
      </c>
      <c r="FR2" s="138">
        <v>2045</v>
      </c>
      <c r="FS2" s="138">
        <v>2046</v>
      </c>
      <c r="FT2" s="139" t="s">
        <v>728</v>
      </c>
      <c r="FU2" s="138">
        <v>2023</v>
      </c>
      <c r="FV2" s="138">
        <v>2024</v>
      </c>
      <c r="FW2" s="138">
        <v>2025</v>
      </c>
      <c r="FX2" s="138">
        <v>2026</v>
      </c>
      <c r="FY2" s="138">
        <v>2027</v>
      </c>
      <c r="FZ2" s="138">
        <v>2028</v>
      </c>
      <c r="GA2" s="138">
        <v>2029</v>
      </c>
      <c r="GB2" s="138">
        <v>2030</v>
      </c>
      <c r="GC2" s="138">
        <v>2031</v>
      </c>
      <c r="GD2" s="138">
        <v>2032</v>
      </c>
      <c r="GE2" s="138">
        <v>2033</v>
      </c>
      <c r="GF2" s="138">
        <v>2034</v>
      </c>
      <c r="GG2" s="138">
        <v>2035</v>
      </c>
      <c r="GH2" s="138">
        <v>2036</v>
      </c>
      <c r="GI2" s="138">
        <v>2037</v>
      </c>
      <c r="GJ2" s="138">
        <v>2038</v>
      </c>
      <c r="GK2" s="138">
        <v>2039</v>
      </c>
      <c r="GL2" s="138">
        <v>2040</v>
      </c>
      <c r="GM2" s="138">
        <v>2041</v>
      </c>
      <c r="GN2" s="138">
        <v>2042</v>
      </c>
      <c r="GO2" s="138">
        <v>2043</v>
      </c>
      <c r="GP2" s="138">
        <v>2044</v>
      </c>
      <c r="GQ2" s="138">
        <v>2045</v>
      </c>
      <c r="GR2" s="138">
        <v>2046</v>
      </c>
      <c r="GS2" s="138">
        <v>2047</v>
      </c>
      <c r="GT2" s="138">
        <v>2048</v>
      </c>
      <c r="GU2" s="139" t="s">
        <v>728</v>
      </c>
      <c r="GV2" s="138">
        <v>2023</v>
      </c>
      <c r="GW2" s="138">
        <v>2024</v>
      </c>
      <c r="GX2" s="138">
        <v>2025</v>
      </c>
      <c r="GY2" s="138">
        <v>2026</v>
      </c>
      <c r="GZ2" s="138">
        <v>2027</v>
      </c>
      <c r="HA2" s="138">
        <v>2028</v>
      </c>
      <c r="HB2" s="138">
        <v>2029</v>
      </c>
      <c r="HC2" s="138">
        <v>2030</v>
      </c>
      <c r="HD2" s="138">
        <v>2031</v>
      </c>
      <c r="HE2" s="138">
        <v>2032</v>
      </c>
      <c r="HF2" s="138">
        <v>2033</v>
      </c>
      <c r="HG2" s="138">
        <v>2034</v>
      </c>
      <c r="HH2" s="138">
        <v>2035</v>
      </c>
      <c r="HI2" s="138">
        <v>2036</v>
      </c>
      <c r="HJ2" s="138">
        <v>2037</v>
      </c>
      <c r="HK2" s="138">
        <v>2038</v>
      </c>
      <c r="HL2" s="138">
        <v>2039</v>
      </c>
      <c r="HM2" s="138">
        <v>2040</v>
      </c>
      <c r="HN2" s="138">
        <v>2041</v>
      </c>
      <c r="HO2" s="138">
        <v>2042</v>
      </c>
      <c r="HP2" s="138">
        <v>2043</v>
      </c>
      <c r="HQ2" s="138">
        <v>2044</v>
      </c>
      <c r="HR2" s="138">
        <v>2045</v>
      </c>
      <c r="HS2" s="138">
        <v>2046</v>
      </c>
      <c r="HT2" s="138">
        <v>2047</v>
      </c>
      <c r="HU2" s="138">
        <v>2048</v>
      </c>
      <c r="HV2" s="139" t="s">
        <v>728</v>
      </c>
      <c r="HW2" s="138">
        <v>2023</v>
      </c>
      <c r="HX2" s="138">
        <v>2024</v>
      </c>
      <c r="HY2" s="138">
        <v>2025</v>
      </c>
      <c r="HZ2" s="138">
        <v>2026</v>
      </c>
      <c r="IA2" s="138">
        <v>2027</v>
      </c>
      <c r="IB2" s="138">
        <v>2028</v>
      </c>
      <c r="IC2" s="138">
        <v>2029</v>
      </c>
      <c r="ID2" s="138">
        <v>2030</v>
      </c>
      <c r="IE2" s="138">
        <v>2031</v>
      </c>
      <c r="IF2" s="138">
        <v>2032</v>
      </c>
      <c r="IG2" s="138">
        <v>2033</v>
      </c>
      <c r="IH2" s="138">
        <v>2034</v>
      </c>
      <c r="II2" s="138">
        <v>2035</v>
      </c>
      <c r="IJ2" s="138">
        <v>2036</v>
      </c>
      <c r="IK2" s="138">
        <v>2037</v>
      </c>
      <c r="IL2" s="138">
        <v>2038</v>
      </c>
      <c r="IM2" s="138">
        <v>2039</v>
      </c>
      <c r="IN2" s="138">
        <v>2040</v>
      </c>
      <c r="IO2" s="138">
        <v>2041</v>
      </c>
      <c r="IP2" s="138">
        <v>2042</v>
      </c>
      <c r="IQ2" s="138">
        <v>2043</v>
      </c>
      <c r="IR2" s="138">
        <v>2044</v>
      </c>
      <c r="IS2" s="138">
        <v>2045</v>
      </c>
      <c r="IT2" s="138">
        <v>2046</v>
      </c>
      <c r="IU2" s="138">
        <v>2047</v>
      </c>
      <c r="IV2" s="138">
        <v>2048</v>
      </c>
      <c r="IW2" s="139" t="s">
        <v>728</v>
      </c>
      <c r="IX2" s="138">
        <v>2023</v>
      </c>
      <c r="IY2" s="138">
        <v>2024</v>
      </c>
      <c r="IZ2" s="138">
        <v>2025</v>
      </c>
      <c r="JA2" s="138">
        <v>2026</v>
      </c>
      <c r="JB2" s="138">
        <v>2027</v>
      </c>
      <c r="JC2" s="138">
        <v>2028</v>
      </c>
      <c r="JD2" s="138">
        <v>2029</v>
      </c>
      <c r="JE2" s="138">
        <v>2030</v>
      </c>
      <c r="JF2" s="138">
        <v>2031</v>
      </c>
      <c r="JG2" s="138">
        <v>2032</v>
      </c>
      <c r="JH2" s="138">
        <v>2033</v>
      </c>
      <c r="JI2" s="138">
        <v>2034</v>
      </c>
      <c r="JJ2" s="138">
        <v>2035</v>
      </c>
      <c r="JK2" s="138">
        <v>2036</v>
      </c>
      <c r="JL2" s="138">
        <v>2037</v>
      </c>
      <c r="JM2" s="138">
        <v>2038</v>
      </c>
      <c r="JN2" s="138">
        <v>2039</v>
      </c>
      <c r="JO2" s="138">
        <v>2040</v>
      </c>
      <c r="JP2" s="138">
        <v>2041</v>
      </c>
      <c r="JQ2" s="138">
        <v>2042</v>
      </c>
      <c r="JR2" s="138">
        <v>2043</v>
      </c>
      <c r="JS2" s="138">
        <v>2044</v>
      </c>
      <c r="JT2" s="138">
        <v>2045</v>
      </c>
      <c r="JU2" s="138">
        <v>2046</v>
      </c>
      <c r="JV2" s="138">
        <v>2047</v>
      </c>
      <c r="JW2" s="138">
        <v>2048</v>
      </c>
      <c r="JX2" s="139" t="s">
        <v>728</v>
      </c>
    </row>
    <row r="3" spans="1:284" outlineLevel="1" x14ac:dyDescent="0.3">
      <c r="A3" s="141" t="s">
        <v>739</v>
      </c>
      <c r="B3" s="142">
        <v>46314.400000000001</v>
      </c>
      <c r="C3" s="143">
        <v>39051.199999999997</v>
      </c>
      <c r="D3" s="143">
        <v>33367.199999999997</v>
      </c>
      <c r="E3" s="143">
        <v>29032</v>
      </c>
      <c r="F3" s="143">
        <v>25572.799999999999</v>
      </c>
      <c r="G3" s="143">
        <v>22820.799999999999</v>
      </c>
      <c r="H3" s="143">
        <v>20432.8</v>
      </c>
      <c r="I3" s="143">
        <v>18487.2</v>
      </c>
      <c r="J3" s="143">
        <v>16835.2</v>
      </c>
      <c r="K3" s="143">
        <v>15460.8</v>
      </c>
      <c r="L3" s="143">
        <v>11900.8</v>
      </c>
      <c r="M3" s="143">
        <v>0</v>
      </c>
      <c r="N3" s="143">
        <v>0</v>
      </c>
      <c r="O3" s="143">
        <v>0</v>
      </c>
      <c r="P3" s="143"/>
      <c r="Q3" s="143"/>
      <c r="R3" s="143"/>
      <c r="S3" s="143"/>
      <c r="T3" s="143"/>
      <c r="U3" s="143"/>
      <c r="V3" s="143"/>
      <c r="W3" s="143"/>
      <c r="X3" s="143"/>
      <c r="Y3" s="143"/>
      <c r="Z3" s="144">
        <f>SUM(B3:X3)</f>
        <v>279275.19999999995</v>
      </c>
      <c r="AA3" s="142">
        <v>0</v>
      </c>
      <c r="AB3" s="143">
        <v>0</v>
      </c>
      <c r="AC3" s="143">
        <v>0</v>
      </c>
      <c r="AD3" s="143">
        <v>0</v>
      </c>
      <c r="AE3" s="143">
        <v>0</v>
      </c>
      <c r="AF3" s="143">
        <v>0</v>
      </c>
      <c r="AG3" s="143">
        <v>0</v>
      </c>
      <c r="AH3" s="143">
        <v>0</v>
      </c>
      <c r="AI3" s="143">
        <v>0</v>
      </c>
      <c r="AJ3" s="143">
        <v>0</v>
      </c>
      <c r="AK3" s="143">
        <v>0</v>
      </c>
      <c r="AL3" s="143">
        <v>0</v>
      </c>
      <c r="AM3" s="143">
        <v>0</v>
      </c>
      <c r="AN3" s="143">
        <v>0</v>
      </c>
      <c r="AO3" s="143">
        <v>0</v>
      </c>
      <c r="AP3" s="143">
        <v>0</v>
      </c>
      <c r="AQ3" s="143">
        <v>0</v>
      </c>
      <c r="AR3" s="143">
        <v>0</v>
      </c>
      <c r="AS3" s="143">
        <v>0</v>
      </c>
      <c r="AT3" s="143">
        <v>0</v>
      </c>
      <c r="AU3" s="145">
        <v>0</v>
      </c>
      <c r="AV3" s="145">
        <v>0</v>
      </c>
      <c r="AW3" s="145">
        <v>0</v>
      </c>
      <c r="AX3" s="143">
        <v>0</v>
      </c>
      <c r="AY3" s="144">
        <f>SUM(AA3:AW3)</f>
        <v>0</v>
      </c>
      <c r="AZ3" s="142">
        <v>22693.57</v>
      </c>
      <c r="BA3" s="143">
        <v>769836.75</v>
      </c>
      <c r="BB3" s="143">
        <v>1818655.88</v>
      </c>
      <c r="BC3" s="143">
        <v>1627296.88</v>
      </c>
      <c r="BD3" s="143">
        <v>1322707.3799999999</v>
      </c>
      <c r="BE3" s="143">
        <v>1068216.1299999999</v>
      </c>
      <c r="BF3" s="143">
        <v>854090.44</v>
      </c>
      <c r="BG3" s="143">
        <v>683610.63</v>
      </c>
      <c r="BH3" s="143">
        <v>546740.38</v>
      </c>
      <c r="BI3" s="143">
        <v>438351.5</v>
      </c>
      <c r="BJ3" s="143">
        <v>349526.41</v>
      </c>
      <c r="BK3" s="143">
        <v>26242.080000000002</v>
      </c>
      <c r="BL3" s="143">
        <v>0</v>
      </c>
      <c r="BM3" s="143">
        <v>0</v>
      </c>
      <c r="BN3" s="143">
        <v>0</v>
      </c>
      <c r="BO3" s="143">
        <v>0</v>
      </c>
      <c r="BP3" s="143"/>
      <c r="BQ3" s="143"/>
      <c r="BR3" s="143"/>
      <c r="BS3" s="143"/>
      <c r="BT3" s="143"/>
      <c r="BU3" s="143"/>
      <c r="BV3" s="143"/>
      <c r="BW3" s="143"/>
      <c r="BX3" s="144">
        <f>SUM(AZ3:BV3)</f>
        <v>9527968.0299999993</v>
      </c>
      <c r="BY3" s="142">
        <v>0</v>
      </c>
      <c r="BZ3" s="143">
        <v>0</v>
      </c>
      <c r="CA3" s="143">
        <v>0</v>
      </c>
      <c r="CB3" s="143">
        <v>0</v>
      </c>
      <c r="CC3" s="143">
        <v>0</v>
      </c>
      <c r="CD3" s="143">
        <v>0</v>
      </c>
      <c r="CE3" s="143">
        <v>0</v>
      </c>
      <c r="CF3" s="143">
        <v>0</v>
      </c>
      <c r="CG3" s="143">
        <v>0</v>
      </c>
      <c r="CH3" s="143">
        <v>0</v>
      </c>
      <c r="CI3" s="143">
        <v>0</v>
      </c>
      <c r="CJ3" s="143">
        <v>0</v>
      </c>
      <c r="CK3" s="143">
        <v>0</v>
      </c>
      <c r="CL3" s="143">
        <v>0</v>
      </c>
      <c r="CM3" s="143">
        <v>0</v>
      </c>
      <c r="CN3" s="143">
        <v>0</v>
      </c>
      <c r="CO3" s="143">
        <v>0</v>
      </c>
      <c r="CP3" s="143">
        <v>0</v>
      </c>
      <c r="CQ3" s="143">
        <v>0</v>
      </c>
      <c r="CR3" s="143">
        <v>0</v>
      </c>
      <c r="CS3" s="145">
        <v>0</v>
      </c>
      <c r="CT3" s="145">
        <v>0</v>
      </c>
      <c r="CU3" s="145">
        <v>0</v>
      </c>
      <c r="CV3" s="143">
        <v>0</v>
      </c>
      <c r="CW3" s="144">
        <f>SUM(BY3:CU3)</f>
        <v>0</v>
      </c>
      <c r="CX3" s="142">
        <v>0</v>
      </c>
      <c r="CY3" s="143">
        <v>0</v>
      </c>
      <c r="CZ3" s="143">
        <v>0</v>
      </c>
      <c r="DA3" s="143">
        <v>0</v>
      </c>
      <c r="DB3" s="143">
        <v>0</v>
      </c>
      <c r="DC3" s="143">
        <v>0</v>
      </c>
      <c r="DD3" s="143">
        <v>0</v>
      </c>
      <c r="DE3" s="143">
        <v>0</v>
      </c>
      <c r="DF3" s="143">
        <v>0</v>
      </c>
      <c r="DG3" s="143">
        <v>0</v>
      </c>
      <c r="DH3" s="143">
        <v>0</v>
      </c>
      <c r="DI3" s="143">
        <v>0</v>
      </c>
      <c r="DJ3" s="143">
        <v>0</v>
      </c>
      <c r="DK3" s="143">
        <v>0</v>
      </c>
      <c r="DL3" s="143">
        <v>0</v>
      </c>
      <c r="DM3" s="143">
        <v>0</v>
      </c>
      <c r="DN3" s="143">
        <v>0</v>
      </c>
      <c r="DO3" s="143">
        <v>0</v>
      </c>
      <c r="DP3" s="143">
        <v>0</v>
      </c>
      <c r="DQ3" s="143">
        <v>0</v>
      </c>
      <c r="DR3" s="145">
        <v>0</v>
      </c>
      <c r="DS3" s="145">
        <v>0</v>
      </c>
      <c r="DT3" s="145">
        <v>0</v>
      </c>
      <c r="DU3" s="143">
        <v>0</v>
      </c>
      <c r="DV3" s="144">
        <f>SUM(CX3:DT3)</f>
        <v>0</v>
      </c>
      <c r="DW3" s="142">
        <v>5921.6</v>
      </c>
      <c r="DX3" s="143">
        <v>10448.799999999999</v>
      </c>
      <c r="DY3" s="143">
        <v>13284</v>
      </c>
      <c r="DZ3" s="143">
        <v>15059.2</v>
      </c>
      <c r="EA3" s="143">
        <v>16098.4</v>
      </c>
      <c r="EB3" s="143">
        <v>16667.2</v>
      </c>
      <c r="EC3" s="143">
        <v>16783.2</v>
      </c>
      <c r="ED3" s="143">
        <v>16685.599999999999</v>
      </c>
      <c r="EE3" s="143">
        <v>16407.2</v>
      </c>
      <c r="EF3" s="143">
        <v>16039.2</v>
      </c>
      <c r="EG3" s="143">
        <v>17788.8</v>
      </c>
      <c r="EH3" s="143">
        <v>28059.200000000001</v>
      </c>
      <c r="EI3" s="143">
        <v>26518.400000000001</v>
      </c>
      <c r="EJ3" s="143">
        <v>25128.799999999999</v>
      </c>
      <c r="EK3" s="143">
        <v>23684</v>
      </c>
      <c r="EL3" s="143">
        <v>22382.400000000001</v>
      </c>
      <c r="EM3" s="143">
        <v>21154.400000000001</v>
      </c>
      <c r="EN3" s="143">
        <v>20048</v>
      </c>
      <c r="EO3" s="143">
        <v>18892</v>
      </c>
      <c r="EP3" s="143">
        <v>17855.2</v>
      </c>
      <c r="EQ3" s="145">
        <v>16877.599999999999</v>
      </c>
      <c r="ER3" s="145">
        <v>15991.2</v>
      </c>
      <c r="ES3" s="145">
        <v>15072</v>
      </c>
      <c r="ET3" s="143">
        <v>1241.5999999999999</v>
      </c>
      <c r="EU3" s="144">
        <f>SUM(DW3:ES3)</f>
        <v>412846.4</v>
      </c>
      <c r="EV3" s="142">
        <f t="shared" ref="EV3:FS3" si="0">BY3+CX3+DW3</f>
        <v>5921.6</v>
      </c>
      <c r="EW3" s="143">
        <f t="shared" si="0"/>
        <v>10448.799999999999</v>
      </c>
      <c r="EX3" s="143">
        <f t="shared" si="0"/>
        <v>13284</v>
      </c>
      <c r="EY3" s="143">
        <f t="shared" si="0"/>
        <v>15059.2</v>
      </c>
      <c r="EZ3" s="143">
        <f t="shared" si="0"/>
        <v>16098.4</v>
      </c>
      <c r="FA3" s="143">
        <f t="shared" si="0"/>
        <v>16667.2</v>
      </c>
      <c r="FB3" s="143">
        <f t="shared" si="0"/>
        <v>16783.2</v>
      </c>
      <c r="FC3" s="143">
        <f t="shared" si="0"/>
        <v>16685.599999999999</v>
      </c>
      <c r="FD3" s="143">
        <f t="shared" si="0"/>
        <v>16407.2</v>
      </c>
      <c r="FE3" s="143">
        <f t="shared" si="0"/>
        <v>16039.2</v>
      </c>
      <c r="FF3" s="143">
        <f t="shared" si="0"/>
        <v>17788.8</v>
      </c>
      <c r="FG3" s="143">
        <f t="shared" si="0"/>
        <v>28059.200000000001</v>
      </c>
      <c r="FH3" s="143">
        <f t="shared" si="0"/>
        <v>26518.400000000001</v>
      </c>
      <c r="FI3" s="143">
        <f t="shared" si="0"/>
        <v>25128.799999999999</v>
      </c>
      <c r="FJ3" s="143">
        <f t="shared" si="0"/>
        <v>23684</v>
      </c>
      <c r="FK3" s="143">
        <f t="shared" si="0"/>
        <v>22382.400000000001</v>
      </c>
      <c r="FL3" s="143">
        <f t="shared" si="0"/>
        <v>21154.400000000001</v>
      </c>
      <c r="FM3" s="143">
        <f t="shared" si="0"/>
        <v>20048</v>
      </c>
      <c r="FN3" s="143">
        <f t="shared" si="0"/>
        <v>18892</v>
      </c>
      <c r="FO3" s="143">
        <f t="shared" si="0"/>
        <v>17855.2</v>
      </c>
      <c r="FP3" s="143">
        <f t="shared" si="0"/>
        <v>16877.599999999999</v>
      </c>
      <c r="FQ3" s="143">
        <f t="shared" si="0"/>
        <v>15991.2</v>
      </c>
      <c r="FR3" s="143">
        <f t="shared" si="0"/>
        <v>15072</v>
      </c>
      <c r="FS3" s="143">
        <f t="shared" si="0"/>
        <v>1241.5999999999999</v>
      </c>
      <c r="FT3" s="143">
        <f>SUM(EV3:FS3)</f>
        <v>414088</v>
      </c>
      <c r="FU3" s="142">
        <v>132.80000000000001</v>
      </c>
      <c r="FV3" s="143">
        <v>384.8</v>
      </c>
      <c r="FW3" s="143">
        <v>609.6</v>
      </c>
      <c r="FX3" s="143">
        <v>808.8</v>
      </c>
      <c r="FY3" s="143">
        <v>984</v>
      </c>
      <c r="FZ3" s="143">
        <v>1144</v>
      </c>
      <c r="GA3" s="143">
        <v>1278.4000000000001</v>
      </c>
      <c r="GB3" s="143">
        <v>1397.6</v>
      </c>
      <c r="GC3" s="143">
        <v>1500</v>
      </c>
      <c r="GD3" s="143">
        <v>1594.4</v>
      </c>
      <c r="GE3" s="143">
        <v>1663.2</v>
      </c>
      <c r="GF3" s="143">
        <v>1728</v>
      </c>
      <c r="GG3" s="143">
        <v>1780</v>
      </c>
      <c r="GH3" s="143">
        <v>1827.2</v>
      </c>
      <c r="GI3" s="143">
        <v>1854.4</v>
      </c>
      <c r="GJ3" s="143">
        <v>1879.2</v>
      </c>
      <c r="GK3" s="143">
        <v>1895.2</v>
      </c>
      <c r="GL3" s="143">
        <v>1908.8</v>
      </c>
      <c r="GM3" s="143">
        <v>1908</v>
      </c>
      <c r="GN3" s="143">
        <v>1906.4</v>
      </c>
      <c r="GO3" s="143">
        <v>1895.2</v>
      </c>
      <c r="GP3" s="143">
        <v>1892</v>
      </c>
      <c r="GQ3" s="143">
        <v>1868.8</v>
      </c>
      <c r="GR3" s="143">
        <v>14853.6</v>
      </c>
      <c r="GS3" s="143">
        <v>15292</v>
      </c>
      <c r="GT3" s="143">
        <v>4898.3999999999996</v>
      </c>
      <c r="GU3" s="144">
        <f>SUM(FU3:GT3)</f>
        <v>68884.800000000003</v>
      </c>
      <c r="GV3" s="143">
        <v>0</v>
      </c>
      <c r="GW3" s="143">
        <v>0</v>
      </c>
      <c r="GX3" s="143">
        <v>0</v>
      </c>
      <c r="GY3" s="143">
        <v>0</v>
      </c>
      <c r="GZ3" s="143">
        <v>0</v>
      </c>
      <c r="HA3" s="143">
        <v>0</v>
      </c>
      <c r="HB3" s="143">
        <v>0</v>
      </c>
      <c r="HC3" s="143">
        <v>0</v>
      </c>
      <c r="HD3" s="143">
        <v>0</v>
      </c>
      <c r="HE3" s="143">
        <v>0</v>
      </c>
      <c r="HF3" s="143">
        <v>0</v>
      </c>
      <c r="HG3" s="143">
        <v>0</v>
      </c>
      <c r="HH3" s="143">
        <v>0</v>
      </c>
      <c r="HI3" s="143">
        <v>0</v>
      </c>
      <c r="HJ3" s="143">
        <v>0</v>
      </c>
      <c r="HK3" s="143">
        <v>0</v>
      </c>
      <c r="HL3" s="143"/>
      <c r="HM3" s="143"/>
      <c r="HN3" s="143"/>
      <c r="HO3" s="143"/>
      <c r="HP3" s="143"/>
      <c r="HQ3" s="143"/>
      <c r="HR3" s="143"/>
      <c r="HS3" s="143"/>
      <c r="HT3" s="143"/>
      <c r="HU3" s="143"/>
      <c r="HV3" s="143">
        <f>SUM(GV3:HR3)</f>
        <v>0</v>
      </c>
      <c r="HW3" s="143">
        <v>0</v>
      </c>
      <c r="HX3" s="143">
        <v>0</v>
      </c>
      <c r="HY3" s="143">
        <v>0</v>
      </c>
      <c r="HZ3" s="143">
        <v>0</v>
      </c>
      <c r="IA3" s="143">
        <v>0</v>
      </c>
      <c r="IB3" s="143">
        <v>0</v>
      </c>
      <c r="IC3" s="143">
        <v>0</v>
      </c>
      <c r="ID3" s="143">
        <v>0</v>
      </c>
      <c r="IE3" s="143">
        <v>0</v>
      </c>
      <c r="IF3" s="143">
        <v>0</v>
      </c>
      <c r="IG3" s="143">
        <v>0</v>
      </c>
      <c r="IH3" s="143">
        <v>0</v>
      </c>
      <c r="II3" s="143">
        <v>0</v>
      </c>
      <c r="IJ3" s="143">
        <v>0</v>
      </c>
      <c r="IK3" s="143">
        <v>0</v>
      </c>
      <c r="IL3" s="143">
        <v>0</v>
      </c>
      <c r="IM3" s="143"/>
      <c r="IN3" s="143"/>
      <c r="IO3" s="143"/>
      <c r="IP3" s="143"/>
      <c r="IQ3" s="143"/>
      <c r="IR3" s="143"/>
      <c r="IS3" s="143"/>
      <c r="IT3" s="143"/>
      <c r="IU3" s="143"/>
      <c r="IV3" s="143"/>
      <c r="IW3" s="144">
        <f>SUM(HW3:IS3)</f>
        <v>0</v>
      </c>
      <c r="IX3" s="146">
        <f t="shared" ref="IX3:JT3" si="1">FU3+GV3+HW3</f>
        <v>132.80000000000001</v>
      </c>
      <c r="IY3" s="146">
        <f t="shared" si="1"/>
        <v>384.8</v>
      </c>
      <c r="IZ3" s="143">
        <f t="shared" si="1"/>
        <v>609.6</v>
      </c>
      <c r="JA3" s="143">
        <f t="shared" si="1"/>
        <v>808.8</v>
      </c>
      <c r="JB3" s="143">
        <f t="shared" si="1"/>
        <v>984</v>
      </c>
      <c r="JC3" s="143">
        <f t="shared" si="1"/>
        <v>1144</v>
      </c>
      <c r="JD3" s="143">
        <f t="shared" si="1"/>
        <v>1278.4000000000001</v>
      </c>
      <c r="JE3" s="143">
        <f t="shared" si="1"/>
        <v>1397.6</v>
      </c>
      <c r="JF3" s="143">
        <f t="shared" si="1"/>
        <v>1500</v>
      </c>
      <c r="JG3" s="143">
        <f t="shared" si="1"/>
        <v>1594.4</v>
      </c>
      <c r="JH3" s="143">
        <f t="shared" si="1"/>
        <v>1663.2</v>
      </c>
      <c r="JI3" s="143">
        <f t="shared" si="1"/>
        <v>1728</v>
      </c>
      <c r="JJ3" s="143">
        <f t="shared" si="1"/>
        <v>1780</v>
      </c>
      <c r="JK3" s="143">
        <f t="shared" si="1"/>
        <v>1827.2</v>
      </c>
      <c r="JL3" s="143">
        <f t="shared" si="1"/>
        <v>1854.4</v>
      </c>
      <c r="JM3" s="143">
        <f t="shared" si="1"/>
        <v>1879.2</v>
      </c>
      <c r="JN3" s="143">
        <f t="shared" si="1"/>
        <v>1895.2</v>
      </c>
      <c r="JO3" s="143">
        <f t="shared" si="1"/>
        <v>1908.8</v>
      </c>
      <c r="JP3" s="143">
        <f t="shared" si="1"/>
        <v>1908</v>
      </c>
      <c r="JQ3" s="143">
        <f t="shared" si="1"/>
        <v>1906.4</v>
      </c>
      <c r="JR3" s="143">
        <f t="shared" si="1"/>
        <v>1895.2</v>
      </c>
      <c r="JS3" s="143">
        <f t="shared" si="1"/>
        <v>1892</v>
      </c>
      <c r="JT3" s="143">
        <f t="shared" si="1"/>
        <v>1868.8</v>
      </c>
      <c r="JU3" s="143">
        <f t="shared" ref="JU3:JW3" si="2">GR3+HS3+IT3</f>
        <v>14853.6</v>
      </c>
      <c r="JV3" s="143">
        <f t="shared" si="2"/>
        <v>15292</v>
      </c>
      <c r="JW3" s="143">
        <f t="shared" si="2"/>
        <v>4898.3999999999996</v>
      </c>
      <c r="JX3" s="144">
        <f>SUM(IX3:JW3)</f>
        <v>68884.800000000003</v>
      </c>
    </row>
    <row r="4" spans="1:284" outlineLevel="1" x14ac:dyDescent="0.3">
      <c r="A4" s="148" t="s">
        <v>740</v>
      </c>
      <c r="B4" s="149">
        <f>'[27]CF PDP'!$BB$36</f>
        <v>46314</v>
      </c>
      <c r="C4" s="150">
        <f>'[27]CF PDP'!$BB$37</f>
        <v>39052</v>
      </c>
      <c r="D4" s="150">
        <f>'[27]CF PDP'!$BB$38</f>
        <v>33367</v>
      </c>
      <c r="E4" s="150">
        <f>'[27]CF PDP'!$BB$39</f>
        <v>29032</v>
      </c>
      <c r="F4" s="150">
        <f>'[27]CF PDP'!$BB$40</f>
        <v>25573</v>
      </c>
      <c r="G4" s="150">
        <f>'[27]CF PDP'!$BB$41</f>
        <v>22821</v>
      </c>
      <c r="H4" s="150">
        <f>'[27]CF PDP'!$BB$42</f>
        <v>20433</v>
      </c>
      <c r="I4" s="150">
        <f>'[27]CF PDP'!$BB$43</f>
        <v>18487</v>
      </c>
      <c r="J4" s="150">
        <f>'[27]CF PDP'!$BB$44</f>
        <v>16835</v>
      </c>
      <c r="K4" s="150">
        <f>'[27]CF PDP'!$BB$45</f>
        <v>15461</v>
      </c>
      <c r="L4" s="150">
        <f>'[27]CF PDP'!$BB$46</f>
        <v>14195</v>
      </c>
      <c r="M4" s="150">
        <f>'[27]CF PDP'!$BB$47</f>
        <v>0</v>
      </c>
      <c r="N4" s="150">
        <f>'[27]CF PDP'!$BB$48</f>
        <v>0</v>
      </c>
      <c r="O4" s="150">
        <f>'[27]CF PDP'!$BB$49</f>
        <v>0</v>
      </c>
      <c r="P4" s="150">
        <f>'[27]CF PDP'!$BB$50</f>
        <v>0</v>
      </c>
      <c r="Q4" s="150">
        <f>'[27]CF PDP'!$BB$51</f>
        <v>0</v>
      </c>
      <c r="R4" s="150">
        <f>'[27]CF PDP'!$BB$52</f>
        <v>0</v>
      </c>
      <c r="S4" s="150">
        <f>'[27]CF PDP'!$BB$53</f>
        <v>0</v>
      </c>
      <c r="T4" s="150">
        <f>'[27]CF PDP'!$BB$54</f>
        <v>0</v>
      </c>
      <c r="U4" s="150">
        <f>'[27]CF PDP'!$BB$55</f>
        <v>0</v>
      </c>
      <c r="V4" s="150">
        <f>'[27]CF PDP'!$BB$56</f>
        <v>0</v>
      </c>
      <c r="W4" s="150">
        <f>'[27]CF PDP'!$BB$57</f>
        <v>0</v>
      </c>
      <c r="X4" s="150">
        <f>'[27]CF PDP'!$BB$58</f>
        <v>0</v>
      </c>
      <c r="Y4" s="150">
        <f>'[27]CF PDP'!$BB$58</f>
        <v>0</v>
      </c>
      <c r="Z4" s="151">
        <f>SUM(B4:X4)</f>
        <v>281570</v>
      </c>
      <c r="AA4" s="149">
        <f>'[27]CF PNP'!$BB$36</f>
        <v>0</v>
      </c>
      <c r="AB4" s="150">
        <f>'[27]CF PNP'!$BB$37</f>
        <v>0</v>
      </c>
      <c r="AC4" s="150">
        <f>'[27]CF PNP'!$BB$38</f>
        <v>0</v>
      </c>
      <c r="AD4" s="150">
        <f>'[27]CF PNP'!$BB$39</f>
        <v>0</v>
      </c>
      <c r="AE4" s="150">
        <f>'[27]CF PNP'!$BB$40</f>
        <v>0</v>
      </c>
      <c r="AF4" s="150">
        <f>'[27]CF PNP'!$BB$41</f>
        <v>0</v>
      </c>
      <c r="AG4" s="150">
        <f>'[27]CF PNP'!$BB$42</f>
        <v>0</v>
      </c>
      <c r="AH4" s="150">
        <f>'[27]CF PNP'!$BB$43</f>
        <v>0</v>
      </c>
      <c r="AI4" s="150">
        <f>'[27]CF PNP'!$BB$44</f>
        <v>0</v>
      </c>
      <c r="AJ4" s="150">
        <f>'[27]CF PNP'!$BB$45</f>
        <v>0</v>
      </c>
      <c r="AK4" s="150">
        <f>'[27]CF PNP'!$BB$46</f>
        <v>0</v>
      </c>
      <c r="AL4" s="150">
        <f>'[27]CF PNP'!$BB$47</f>
        <v>0</v>
      </c>
      <c r="AM4" s="150">
        <f>'[27]CF PNP'!$BB$48</f>
        <v>0</v>
      </c>
      <c r="AN4" s="150">
        <f>'[27]CF PNP'!$BB$49</f>
        <v>0</v>
      </c>
      <c r="AO4" s="150">
        <f>'[27]CF PNP'!$BB$50</f>
        <v>0</v>
      </c>
      <c r="AP4" s="150">
        <f>'[27]CF PNP'!$BB$51</f>
        <v>0</v>
      </c>
      <c r="AQ4" s="150">
        <f>'[27]CF PNP'!$BB$52</f>
        <v>0</v>
      </c>
      <c r="AR4" s="150">
        <f>'[27]CF PNP'!$BB$53</f>
        <v>0</v>
      </c>
      <c r="AS4" s="150">
        <f>'[27]CF PNP'!$BB$54</f>
        <v>0</v>
      </c>
      <c r="AT4" s="150">
        <f>'[27]CF PNP'!$BB$55</f>
        <v>0</v>
      </c>
      <c r="AU4" s="150">
        <f>'[27]CF PNP'!$BB$56</f>
        <v>0</v>
      </c>
      <c r="AV4" s="150">
        <f>'[27]CF PNP'!$BB$57</f>
        <v>0</v>
      </c>
      <c r="AW4" s="150">
        <f>'[27]CF PNP'!$BB$58</f>
        <v>0</v>
      </c>
      <c r="AX4" s="150">
        <f>'[27]CF PDP'!$BB$58</f>
        <v>0</v>
      </c>
      <c r="AY4" s="151">
        <f>SUM(AA4:AW4)</f>
        <v>0</v>
      </c>
      <c r="AZ4" s="149">
        <f>'[27]CF PND'!$BB$36</f>
        <v>0</v>
      </c>
      <c r="BA4" s="150">
        <f>'[27]CF PND'!$BB$37</f>
        <v>0</v>
      </c>
      <c r="BB4" s="150">
        <f>'[27]CF PND'!$BB$38</f>
        <v>0</v>
      </c>
      <c r="BC4" s="150">
        <f>'[27]CF PND'!$BB$39</f>
        <v>0</v>
      </c>
      <c r="BD4" s="150">
        <f>'[27]CF PND'!$BB$40</f>
        <v>0</v>
      </c>
      <c r="BE4" s="150">
        <f>'[27]CF PND'!$BB$41</f>
        <v>0</v>
      </c>
      <c r="BF4" s="150">
        <f>'[27]CF PND'!$BB$42</f>
        <v>0</v>
      </c>
      <c r="BG4" s="150">
        <f>'[27]CF PND'!$BB$43</f>
        <v>0</v>
      </c>
      <c r="BH4" s="150">
        <f>'[27]CF PND'!$BB$44</f>
        <v>0</v>
      </c>
      <c r="BI4" s="150">
        <f>'[27]CF PND'!$BB$45</f>
        <v>0</v>
      </c>
      <c r="BJ4" s="150">
        <f>'[27]CF PND'!$BB$46</f>
        <v>0</v>
      </c>
      <c r="BK4" s="150">
        <f>'[27]CF PND'!$BB$47</f>
        <v>0</v>
      </c>
      <c r="BL4" s="150">
        <f>'[27]CF PND'!$BB$48</f>
        <v>0</v>
      </c>
      <c r="BM4" s="150">
        <f>'[27]CF PND'!$BB$49</f>
        <v>0</v>
      </c>
      <c r="BN4" s="150">
        <f>'[27]CF PND'!$BB$50</f>
        <v>0</v>
      </c>
      <c r="BO4" s="150">
        <f>'[27]CF PND'!$BB$51</f>
        <v>0</v>
      </c>
      <c r="BP4" s="150">
        <f>'[27]CF PND'!$BB$52</f>
        <v>0</v>
      </c>
      <c r="BQ4" s="150">
        <f>'[27]CF PND'!$BB$53</f>
        <v>0</v>
      </c>
      <c r="BR4" s="150">
        <f>'[27]CF PND'!$BB$54</f>
        <v>0</v>
      </c>
      <c r="BS4" s="150">
        <f>'[27]CF PND'!$BB$55</f>
        <v>0</v>
      </c>
      <c r="BT4" s="150">
        <f>'[27]CF PND'!$BB$56</f>
        <v>0</v>
      </c>
      <c r="BU4" s="150">
        <f>'[27]CF PND'!$BB$57</f>
        <v>0</v>
      </c>
      <c r="BV4" s="150">
        <f>'[27]CF PND'!$BB$58</f>
        <v>0</v>
      </c>
      <c r="BW4" s="150">
        <f>'[27]CF PDP'!$BB$58</f>
        <v>0</v>
      </c>
      <c r="BX4" s="151">
        <f>SUM(AZ4:BV4)</f>
        <v>0</v>
      </c>
      <c r="BY4" s="149"/>
      <c r="BZ4" s="150"/>
      <c r="CA4" s="150"/>
      <c r="CB4" s="150"/>
      <c r="CC4" s="150"/>
      <c r="CD4" s="150"/>
      <c r="CE4" s="150"/>
      <c r="CF4" s="150"/>
      <c r="CG4" s="150"/>
      <c r="CH4" s="150"/>
      <c r="CI4" s="150"/>
      <c r="CJ4" s="150"/>
      <c r="CK4" s="150"/>
      <c r="CL4" s="150"/>
      <c r="CM4" s="150"/>
      <c r="CN4" s="150"/>
      <c r="CO4" s="150"/>
      <c r="CP4" s="150"/>
      <c r="CQ4" s="150"/>
      <c r="CR4" s="150"/>
      <c r="CS4" s="150"/>
      <c r="CT4" s="150"/>
      <c r="CU4" s="150"/>
      <c r="CV4" s="150">
        <f>'[27]CF PDP'!$BB$58</f>
        <v>0</v>
      </c>
      <c r="CW4" s="151"/>
      <c r="CX4" s="149"/>
      <c r="CY4" s="150"/>
      <c r="CZ4" s="150"/>
      <c r="DA4" s="150"/>
      <c r="DB4" s="150"/>
      <c r="DC4" s="150"/>
      <c r="DD4" s="150"/>
      <c r="DE4" s="150"/>
      <c r="DF4" s="150"/>
      <c r="DG4" s="150"/>
      <c r="DH4" s="150"/>
      <c r="DI4" s="150"/>
      <c r="DJ4" s="150"/>
      <c r="DK4" s="150"/>
      <c r="DL4" s="150"/>
      <c r="DM4" s="150"/>
      <c r="DN4" s="150"/>
      <c r="DO4" s="150"/>
      <c r="DP4" s="150"/>
      <c r="DQ4" s="150"/>
      <c r="DR4" s="150"/>
      <c r="DS4" s="150"/>
      <c r="DT4" s="150"/>
      <c r="DU4" s="150"/>
      <c r="DV4" s="151"/>
      <c r="DW4" s="149"/>
      <c r="DX4" s="150"/>
      <c r="DY4" s="150"/>
      <c r="DZ4" s="150"/>
      <c r="EA4" s="150"/>
      <c r="EB4" s="150"/>
      <c r="EC4" s="150"/>
      <c r="ED4" s="150"/>
      <c r="EE4" s="150"/>
      <c r="EF4" s="150"/>
      <c r="EG4" s="150"/>
      <c r="EH4" s="150"/>
      <c r="EI4" s="150"/>
      <c r="EJ4" s="150"/>
      <c r="EK4" s="150"/>
      <c r="EL4" s="150"/>
      <c r="EM4" s="150"/>
      <c r="EN4" s="150"/>
      <c r="EO4" s="150"/>
      <c r="EP4" s="150"/>
      <c r="EQ4" s="150"/>
      <c r="ER4" s="150"/>
      <c r="ES4" s="150"/>
      <c r="ET4" s="150"/>
      <c r="EU4" s="151"/>
      <c r="EV4" s="149">
        <f>'[27]CF PRB'!$BB$36</f>
        <v>5922</v>
      </c>
      <c r="EW4" s="150">
        <f>'[27]CF PRB'!$BB$37</f>
        <v>10448</v>
      </c>
      <c r="EX4" s="150">
        <f>'[27]CF PRB'!$BB$38</f>
        <v>13284</v>
      </c>
      <c r="EY4" s="150">
        <f>'[27]CF PRB'!$BB$39</f>
        <v>15059</v>
      </c>
      <c r="EZ4" s="150">
        <f>'[27]CF PRB'!$BB$40</f>
        <v>16098</v>
      </c>
      <c r="FA4" s="150">
        <f>'[27]CF PRB'!$BB$41</f>
        <v>16667</v>
      </c>
      <c r="FB4" s="150">
        <f>'[27]CF PRB'!$BB$42</f>
        <v>16783</v>
      </c>
      <c r="FC4" s="150">
        <f>'[27]CF PRB'!$BB$43</f>
        <v>16686</v>
      </c>
      <c r="FD4" s="150">
        <f>'[27]CF PRB'!$BB$44</f>
        <v>16407</v>
      </c>
      <c r="FE4" s="150">
        <f>'[27]CF PRB'!$BB$45</f>
        <v>16039</v>
      </c>
      <c r="FF4" s="150">
        <f>'[27]CF PRB'!$BB$46</f>
        <v>15494</v>
      </c>
      <c r="FG4" s="150">
        <f>'[27]CF PRB'!$BB$47</f>
        <v>28059</v>
      </c>
      <c r="FH4" s="150">
        <f>'[27]CF PRB'!$BB$48</f>
        <v>26518</v>
      </c>
      <c r="FI4" s="150">
        <f>'[27]CF PRB'!$BB$49</f>
        <v>25129</v>
      </c>
      <c r="FJ4" s="150">
        <f>'[27]CF PRB'!$BB$50</f>
        <v>23684</v>
      </c>
      <c r="FK4" s="150">
        <f>'[27]CF PRB'!$BB$51</f>
        <v>22382</v>
      </c>
      <c r="FL4" s="150">
        <f>'[27]CF PRB'!$BB$52</f>
        <v>21154</v>
      </c>
      <c r="FM4" s="150">
        <f>'[27]CF PRB'!$BB$53</f>
        <v>20048</v>
      </c>
      <c r="FN4" s="150">
        <f>'[27]CF PRB'!$BB$54</f>
        <v>18892</v>
      </c>
      <c r="FO4" s="150">
        <f>'[27]CF PRB'!$BB$55</f>
        <v>17855</v>
      </c>
      <c r="FP4" s="150">
        <f>'[27]CF PRB'!$BB$56</f>
        <v>16878</v>
      </c>
      <c r="FQ4" s="150">
        <f>'[27]CF PRB'!$BB$57</f>
        <v>15991</v>
      </c>
      <c r="FR4" s="150">
        <f>'[27]CF PRB'!$BB$58</f>
        <v>15072</v>
      </c>
      <c r="FS4" s="150"/>
      <c r="FT4" s="150">
        <f>SUM(EV4:FS4)</f>
        <v>410549</v>
      </c>
      <c r="FU4" s="149"/>
      <c r="FV4" s="150"/>
      <c r="FW4" s="150"/>
      <c r="FX4" s="150"/>
      <c r="FY4" s="150"/>
      <c r="FZ4" s="150"/>
      <c r="GA4" s="150"/>
      <c r="GB4" s="150"/>
      <c r="GC4" s="150"/>
      <c r="GD4" s="150"/>
      <c r="GE4" s="150"/>
      <c r="GF4" s="150"/>
      <c r="GG4" s="150"/>
      <c r="GH4" s="150"/>
      <c r="GI4" s="150"/>
      <c r="GJ4" s="150"/>
      <c r="GK4" s="150"/>
      <c r="GL4" s="150"/>
      <c r="GM4" s="150"/>
      <c r="GN4" s="150"/>
      <c r="GO4" s="150"/>
      <c r="GP4" s="150"/>
      <c r="GQ4" s="150"/>
      <c r="GR4" s="150"/>
      <c r="GS4" s="150"/>
      <c r="GT4" s="150"/>
      <c r="GU4" s="151"/>
      <c r="GV4" s="150"/>
      <c r="GW4" s="150"/>
      <c r="GX4" s="150"/>
      <c r="GY4" s="150"/>
      <c r="GZ4" s="150"/>
      <c r="HA4" s="150"/>
      <c r="HB4" s="150"/>
      <c r="HC4" s="150"/>
      <c r="HD4" s="150"/>
      <c r="HE4" s="150"/>
      <c r="HF4" s="150"/>
      <c r="HG4" s="150"/>
      <c r="HH4" s="150"/>
      <c r="HI4" s="150"/>
      <c r="HJ4" s="150"/>
      <c r="HK4" s="150"/>
      <c r="HL4" s="150"/>
      <c r="HM4" s="150"/>
      <c r="HN4" s="150"/>
      <c r="HO4" s="150"/>
      <c r="HP4" s="150"/>
      <c r="HQ4" s="150"/>
      <c r="HR4" s="150"/>
      <c r="HS4" s="150"/>
      <c r="HT4" s="150"/>
      <c r="HU4" s="150"/>
      <c r="HV4" s="150"/>
      <c r="HW4" s="149"/>
      <c r="HX4" s="150"/>
      <c r="HY4" s="150"/>
      <c r="HZ4" s="150"/>
      <c r="IA4" s="150"/>
      <c r="IB4" s="150"/>
      <c r="IC4" s="150"/>
      <c r="ID4" s="150"/>
      <c r="IE4" s="150"/>
      <c r="IF4" s="150"/>
      <c r="IG4" s="150"/>
      <c r="IH4" s="150"/>
      <c r="II4" s="150"/>
      <c r="IJ4" s="150"/>
      <c r="IK4" s="150"/>
      <c r="IL4" s="150"/>
      <c r="IM4" s="150"/>
      <c r="IN4" s="150"/>
      <c r="IO4" s="150"/>
      <c r="IP4" s="150"/>
      <c r="IQ4" s="150"/>
      <c r="IR4" s="150"/>
      <c r="IS4" s="150"/>
      <c r="IT4" s="150"/>
      <c r="IU4" s="150"/>
      <c r="IV4" s="150"/>
      <c r="IW4" s="151"/>
      <c r="IX4" s="152">
        <f>'[27]CF PS'!$BB$36</f>
        <v>133</v>
      </c>
      <c r="IY4" s="152">
        <f>'[27]CF PS'!$BB$37</f>
        <v>383</v>
      </c>
      <c r="IZ4" s="150">
        <f>'[27]CF PS'!$BB$38</f>
        <v>610</v>
      </c>
      <c r="JA4" s="150">
        <f>'[27]CF PS'!$BB$39</f>
        <v>809</v>
      </c>
      <c r="JB4" s="150">
        <f>'[27]CF PS'!$BB$40</f>
        <v>984</v>
      </c>
      <c r="JC4" s="150">
        <f>'[27]CF PS'!$BB$41</f>
        <v>1144</v>
      </c>
      <c r="JD4" s="150">
        <f>'[27]CF PS'!$BB$42</f>
        <v>1278</v>
      </c>
      <c r="JE4" s="150">
        <f>'[27]CF PS'!$BB$43</f>
        <v>1398</v>
      </c>
      <c r="JF4" s="150">
        <f>'[27]CF PS'!$BB$44</f>
        <v>1500</v>
      </c>
      <c r="JG4" s="150">
        <f>'[27]CF PS'!$BB$45</f>
        <v>1594</v>
      </c>
      <c r="JH4" s="150">
        <f>'[27]CF PS'!$BB$46</f>
        <v>1663</v>
      </c>
      <c r="JI4" s="150">
        <f>'[27]CF PS'!$BB$47</f>
        <v>1728</v>
      </c>
      <c r="JJ4" s="150">
        <f>'[27]CF PS'!$BB$48</f>
        <v>1780</v>
      </c>
      <c r="JK4" s="150">
        <f>'[27]CF PS'!$BB$49</f>
        <v>1827</v>
      </c>
      <c r="JL4" s="150">
        <f>'[27]CF PS'!$BB$50</f>
        <v>1854</v>
      </c>
      <c r="JM4" s="150">
        <f>'[27]CF PS'!$BB$51</f>
        <v>1879</v>
      </c>
      <c r="JN4" s="150">
        <f>'[27]CF PS'!$BB$52</f>
        <v>1895</v>
      </c>
      <c r="JO4" s="150">
        <f>'[27]CF PS'!$BB$53</f>
        <v>1909</v>
      </c>
      <c r="JP4" s="150">
        <f>'[27]CF PS'!$BB$54</f>
        <v>1908</v>
      </c>
      <c r="JQ4" s="150">
        <f>'[27]CF PS'!$BB$55</f>
        <v>1906</v>
      </c>
      <c r="JR4" s="150">
        <f>'[27]CF PS'!$BB$56</f>
        <v>1895</v>
      </c>
      <c r="JS4" s="150">
        <f>'[27]CF PS'!$BB$57</f>
        <v>1892</v>
      </c>
      <c r="JT4" s="150">
        <f>'[27]CF PS'!$BB$58</f>
        <v>1869</v>
      </c>
      <c r="JU4" s="150">
        <f>'[27]CF PS'!$BB$59</f>
        <v>16095</v>
      </c>
      <c r="JV4" s="150">
        <f>'[27]CF PS'!$BB$60</f>
        <v>15292</v>
      </c>
      <c r="JW4" s="150">
        <f>'[27]CF PS'!$BB$61</f>
        <v>0</v>
      </c>
      <c r="JX4" s="151">
        <f>SUM(IX4:JW4)</f>
        <v>65225</v>
      </c>
    </row>
    <row r="5" spans="1:284" ht="16.5" thickBot="1" x14ac:dyDescent="0.35">
      <c r="A5" s="153" t="s">
        <v>741</v>
      </c>
      <c r="B5" s="154">
        <f>IF(AND(B3&lt;&gt;0,B4&lt;&gt;0),(B3-B4)/B4,IF(AND(B3=0,B4=0),"",IF(AND(B3="",B4=""),"",IF(AND(B3=0,B4=""),"", IF(AND(B3="",B4=0),"",1)))))</f>
        <v>8.636697326973598E-6</v>
      </c>
      <c r="C5" s="155">
        <f t="shared" ref="C5:BP5" si="3">IF(AND(C3&lt;&gt;0,C4&lt;&gt;0),(C3-C4)/C4,IF(AND(C3=0,C4=0),"",IF(AND(C3="",C4=""),"",IF(AND(C3=0,C4=""),"", IF(AND(C3="",C4=0),"",1)))))</f>
        <v>-2.0485506504222842E-5</v>
      </c>
      <c r="D5" s="155">
        <f t="shared" si="3"/>
        <v>5.9939461143372077E-6</v>
      </c>
      <c r="E5" s="155">
        <f t="shared" si="3"/>
        <v>0</v>
      </c>
      <c r="F5" s="155">
        <f t="shared" si="3"/>
        <v>-7.8207484456546987E-6</v>
      </c>
      <c r="G5" s="155">
        <f t="shared" si="3"/>
        <v>-8.7638578502575525E-6</v>
      </c>
      <c r="H5" s="155">
        <f t="shared" si="3"/>
        <v>-9.7880878970649234E-6</v>
      </c>
      <c r="I5" s="155">
        <f t="shared" si="3"/>
        <v>1.0818412938861232E-5</v>
      </c>
      <c r="J5" s="155">
        <f t="shared" si="3"/>
        <v>1.1880011880055099E-5</v>
      </c>
      <c r="K5" s="155">
        <f t="shared" si="3"/>
        <v>-1.2935773882719591E-5</v>
      </c>
      <c r="L5" s="155">
        <f t="shared" si="3"/>
        <v>-0.16162028883409657</v>
      </c>
      <c r="M5" s="155" t="str">
        <f t="shared" si="3"/>
        <v/>
      </c>
      <c r="N5" s="155" t="str">
        <f t="shared" si="3"/>
        <v/>
      </c>
      <c r="O5" s="155" t="str">
        <f t="shared" si="3"/>
        <v/>
      </c>
      <c r="P5" s="155" t="str">
        <f t="shared" si="3"/>
        <v/>
      </c>
      <c r="Q5" s="155" t="str">
        <f t="shared" si="3"/>
        <v/>
      </c>
      <c r="R5" s="155" t="str">
        <f t="shared" si="3"/>
        <v/>
      </c>
      <c r="S5" s="155" t="str">
        <f t="shared" si="3"/>
        <v/>
      </c>
      <c r="T5" s="155" t="str">
        <f t="shared" si="3"/>
        <v/>
      </c>
      <c r="U5" s="155" t="str">
        <f t="shared" si="3"/>
        <v/>
      </c>
      <c r="V5" s="155" t="str">
        <f t="shared" si="3"/>
        <v/>
      </c>
      <c r="W5" s="155" t="str">
        <f t="shared" si="3"/>
        <v/>
      </c>
      <c r="X5" s="155" t="str">
        <f t="shared" si="3"/>
        <v/>
      </c>
      <c r="Y5" s="155"/>
      <c r="Z5" s="156">
        <f t="shared" si="3"/>
        <v>-8.1500159818164095E-3</v>
      </c>
      <c r="AA5" s="154" t="str">
        <f t="shared" si="3"/>
        <v/>
      </c>
      <c r="AB5" s="155" t="str">
        <f t="shared" si="3"/>
        <v/>
      </c>
      <c r="AC5" s="155" t="str">
        <f t="shared" si="3"/>
        <v/>
      </c>
      <c r="AD5" s="155" t="str">
        <f t="shared" si="3"/>
        <v/>
      </c>
      <c r="AE5" s="155" t="str">
        <f t="shared" si="3"/>
        <v/>
      </c>
      <c r="AF5" s="155" t="str">
        <f t="shared" si="3"/>
        <v/>
      </c>
      <c r="AG5" s="155" t="str">
        <f t="shared" si="3"/>
        <v/>
      </c>
      <c r="AH5" s="155" t="str">
        <f t="shared" si="3"/>
        <v/>
      </c>
      <c r="AI5" s="155" t="str">
        <f t="shared" si="3"/>
        <v/>
      </c>
      <c r="AJ5" s="155" t="str">
        <f t="shared" si="3"/>
        <v/>
      </c>
      <c r="AK5" s="155" t="str">
        <f t="shared" si="3"/>
        <v/>
      </c>
      <c r="AL5" s="155" t="str">
        <f t="shared" si="3"/>
        <v/>
      </c>
      <c r="AM5" s="155" t="str">
        <f t="shared" si="3"/>
        <v/>
      </c>
      <c r="AN5" s="155" t="str">
        <f t="shared" si="3"/>
        <v/>
      </c>
      <c r="AO5" s="155" t="str">
        <f t="shared" si="3"/>
        <v/>
      </c>
      <c r="AP5" s="155" t="str">
        <f t="shared" si="3"/>
        <v/>
      </c>
      <c r="AQ5" s="155" t="str">
        <f t="shared" si="3"/>
        <v/>
      </c>
      <c r="AR5" s="155" t="str">
        <f t="shared" si="3"/>
        <v/>
      </c>
      <c r="AS5" s="155" t="str">
        <f t="shared" si="3"/>
        <v/>
      </c>
      <c r="AT5" s="155" t="str">
        <f t="shared" si="3"/>
        <v/>
      </c>
      <c r="AU5" s="155" t="str">
        <f t="shared" si="3"/>
        <v/>
      </c>
      <c r="AV5" s="155" t="str">
        <f t="shared" si="3"/>
        <v/>
      </c>
      <c r="AW5" s="155" t="str">
        <f t="shared" si="3"/>
        <v/>
      </c>
      <c r="AX5" s="155"/>
      <c r="AY5" s="156" t="str">
        <f t="shared" si="3"/>
        <v/>
      </c>
      <c r="AZ5" s="154">
        <f t="shared" si="3"/>
        <v>1</v>
      </c>
      <c r="BA5" s="155">
        <f t="shared" si="3"/>
        <v>1</v>
      </c>
      <c r="BB5" s="155">
        <f t="shared" si="3"/>
        <v>1</v>
      </c>
      <c r="BC5" s="155">
        <f t="shared" si="3"/>
        <v>1</v>
      </c>
      <c r="BD5" s="155">
        <f t="shared" si="3"/>
        <v>1</v>
      </c>
      <c r="BE5" s="155">
        <f t="shared" si="3"/>
        <v>1</v>
      </c>
      <c r="BF5" s="155">
        <f t="shared" si="3"/>
        <v>1</v>
      </c>
      <c r="BG5" s="155">
        <f t="shared" si="3"/>
        <v>1</v>
      </c>
      <c r="BH5" s="155">
        <f t="shared" si="3"/>
        <v>1</v>
      </c>
      <c r="BI5" s="155">
        <f t="shared" si="3"/>
        <v>1</v>
      </c>
      <c r="BJ5" s="155">
        <f t="shared" si="3"/>
        <v>1</v>
      </c>
      <c r="BK5" s="155">
        <f t="shared" si="3"/>
        <v>1</v>
      </c>
      <c r="BL5" s="155" t="str">
        <f t="shared" si="3"/>
        <v/>
      </c>
      <c r="BM5" s="155" t="str">
        <f t="shared" si="3"/>
        <v/>
      </c>
      <c r="BN5" s="155" t="str">
        <f t="shared" si="3"/>
        <v/>
      </c>
      <c r="BO5" s="155" t="str">
        <f t="shared" si="3"/>
        <v/>
      </c>
      <c r="BP5" s="155" t="str">
        <f t="shared" si="3"/>
        <v/>
      </c>
      <c r="BQ5" s="155" t="str">
        <f t="shared" ref="BQ5:DV5" si="4">IF(AND(BQ3&lt;&gt;0,BQ4&lt;&gt;0),(BQ3-BQ4)/BQ4,IF(AND(BQ3=0,BQ4=0),"",IF(AND(BQ3="",BQ4=""),"",IF(AND(BQ3=0,BQ4=""),"", IF(AND(BQ3="",BQ4=0),"",1)))))</f>
        <v/>
      </c>
      <c r="BR5" s="155" t="str">
        <f t="shared" si="4"/>
        <v/>
      </c>
      <c r="BS5" s="155" t="str">
        <f t="shared" si="4"/>
        <v/>
      </c>
      <c r="BT5" s="155" t="str">
        <f t="shared" si="4"/>
        <v/>
      </c>
      <c r="BU5" s="155" t="str">
        <f t="shared" si="4"/>
        <v/>
      </c>
      <c r="BV5" s="155" t="str">
        <f t="shared" si="4"/>
        <v/>
      </c>
      <c r="BW5" s="155"/>
      <c r="BX5" s="156">
        <f t="shared" si="4"/>
        <v>1</v>
      </c>
      <c r="BY5" s="154" t="str">
        <f t="shared" si="4"/>
        <v/>
      </c>
      <c r="BZ5" s="155" t="str">
        <f t="shared" si="4"/>
        <v/>
      </c>
      <c r="CA5" s="155" t="str">
        <f t="shared" si="4"/>
        <v/>
      </c>
      <c r="CB5" s="155" t="str">
        <f t="shared" si="4"/>
        <v/>
      </c>
      <c r="CC5" s="155" t="str">
        <f t="shared" si="4"/>
        <v/>
      </c>
      <c r="CD5" s="155" t="str">
        <f t="shared" si="4"/>
        <v/>
      </c>
      <c r="CE5" s="155" t="str">
        <f t="shared" si="4"/>
        <v/>
      </c>
      <c r="CF5" s="155" t="str">
        <f t="shared" si="4"/>
        <v/>
      </c>
      <c r="CG5" s="155" t="str">
        <f t="shared" si="4"/>
        <v/>
      </c>
      <c r="CH5" s="155" t="str">
        <f t="shared" si="4"/>
        <v/>
      </c>
      <c r="CI5" s="155" t="str">
        <f t="shared" si="4"/>
        <v/>
      </c>
      <c r="CJ5" s="155" t="str">
        <f t="shared" si="4"/>
        <v/>
      </c>
      <c r="CK5" s="155" t="str">
        <f t="shared" si="4"/>
        <v/>
      </c>
      <c r="CL5" s="155" t="str">
        <f t="shared" si="4"/>
        <v/>
      </c>
      <c r="CM5" s="155" t="str">
        <f t="shared" si="4"/>
        <v/>
      </c>
      <c r="CN5" s="155" t="str">
        <f t="shared" si="4"/>
        <v/>
      </c>
      <c r="CO5" s="155" t="str">
        <f t="shared" si="4"/>
        <v/>
      </c>
      <c r="CP5" s="155" t="str">
        <f t="shared" si="4"/>
        <v/>
      </c>
      <c r="CQ5" s="155" t="str">
        <f t="shared" si="4"/>
        <v/>
      </c>
      <c r="CR5" s="155" t="str">
        <f t="shared" si="4"/>
        <v/>
      </c>
      <c r="CS5" s="155" t="str">
        <f t="shared" si="4"/>
        <v/>
      </c>
      <c r="CT5" s="155" t="str">
        <f t="shared" si="4"/>
        <v/>
      </c>
      <c r="CU5" s="155" t="str">
        <f t="shared" si="4"/>
        <v/>
      </c>
      <c r="CV5" s="155"/>
      <c r="CW5" s="156" t="str">
        <f t="shared" si="4"/>
        <v/>
      </c>
      <c r="CX5" s="154" t="str">
        <f t="shared" si="4"/>
        <v/>
      </c>
      <c r="CY5" s="155" t="str">
        <f t="shared" si="4"/>
        <v/>
      </c>
      <c r="CZ5" s="155" t="str">
        <f t="shared" si="4"/>
        <v/>
      </c>
      <c r="DA5" s="155" t="str">
        <f t="shared" si="4"/>
        <v/>
      </c>
      <c r="DB5" s="155" t="str">
        <f t="shared" si="4"/>
        <v/>
      </c>
      <c r="DC5" s="155" t="str">
        <f t="shared" si="4"/>
        <v/>
      </c>
      <c r="DD5" s="155" t="str">
        <f t="shared" si="4"/>
        <v/>
      </c>
      <c r="DE5" s="155" t="str">
        <f t="shared" si="4"/>
        <v/>
      </c>
      <c r="DF5" s="155" t="str">
        <f t="shared" si="4"/>
        <v/>
      </c>
      <c r="DG5" s="155" t="str">
        <f t="shared" si="4"/>
        <v/>
      </c>
      <c r="DH5" s="155" t="str">
        <f t="shared" si="4"/>
        <v/>
      </c>
      <c r="DI5" s="155" t="str">
        <f t="shared" si="4"/>
        <v/>
      </c>
      <c r="DJ5" s="155" t="str">
        <f t="shared" si="4"/>
        <v/>
      </c>
      <c r="DK5" s="155" t="str">
        <f t="shared" si="4"/>
        <v/>
      </c>
      <c r="DL5" s="155" t="str">
        <f t="shared" si="4"/>
        <v/>
      </c>
      <c r="DM5" s="155" t="str">
        <f t="shared" si="4"/>
        <v/>
      </c>
      <c r="DN5" s="155" t="str">
        <f t="shared" si="4"/>
        <v/>
      </c>
      <c r="DO5" s="155" t="str">
        <f t="shared" si="4"/>
        <v/>
      </c>
      <c r="DP5" s="155" t="str">
        <f t="shared" si="4"/>
        <v/>
      </c>
      <c r="DQ5" s="155" t="str">
        <f t="shared" si="4"/>
        <v/>
      </c>
      <c r="DR5" s="155" t="str">
        <f t="shared" si="4"/>
        <v/>
      </c>
      <c r="DS5" s="155" t="str">
        <f t="shared" si="4"/>
        <v/>
      </c>
      <c r="DT5" s="155" t="str">
        <f t="shared" si="4"/>
        <v/>
      </c>
      <c r="DU5" s="155"/>
      <c r="DV5" s="156" t="str">
        <f t="shared" si="4"/>
        <v/>
      </c>
      <c r="DW5" s="154">
        <v>1</v>
      </c>
      <c r="DX5" s="155">
        <v>1</v>
      </c>
      <c r="DY5" s="155">
        <v>1</v>
      </c>
      <c r="DZ5" s="155">
        <v>1</v>
      </c>
      <c r="EA5" s="155">
        <v>1</v>
      </c>
      <c r="EB5" s="155">
        <v>1</v>
      </c>
      <c r="EC5" s="155">
        <v>1</v>
      </c>
      <c r="ED5" s="155">
        <v>1</v>
      </c>
      <c r="EE5" s="155">
        <v>1</v>
      </c>
      <c r="EF5" s="155">
        <v>1</v>
      </c>
      <c r="EG5" s="155">
        <v>1</v>
      </c>
      <c r="EH5" s="155">
        <v>1</v>
      </c>
      <c r="EI5" s="155">
        <v>1</v>
      </c>
      <c r="EJ5" s="155">
        <v>1</v>
      </c>
      <c r="EK5" s="155">
        <v>1</v>
      </c>
      <c r="EL5" s="155">
        <v>1</v>
      </c>
      <c r="EM5" s="155" t="s">
        <v>742</v>
      </c>
      <c r="EN5" s="155" t="s">
        <v>742</v>
      </c>
      <c r="EO5" s="155" t="s">
        <v>742</v>
      </c>
      <c r="EP5" s="155" t="s">
        <v>742</v>
      </c>
      <c r="EQ5" s="155" t="s">
        <v>742</v>
      </c>
      <c r="ER5" s="155">
        <f t="shared" ref="ER5:HH5" si="5">IF(AND(ER3&lt;&gt;0,ER4&lt;&gt;0),(ER3-ER4)/ER4,IF(AND(ER3=0,ER4=0),"",IF(AND(ER3="",ER4=""),"",IF(AND(ER3=0,ER4=""),"", IF(AND(ER3="",ER4=0),"",1)))))</f>
        <v>1</v>
      </c>
      <c r="ES5" s="155">
        <f t="shared" si="5"/>
        <v>1</v>
      </c>
      <c r="ET5" s="155"/>
      <c r="EU5" s="156">
        <f t="shared" si="5"/>
        <v>1</v>
      </c>
      <c r="EV5" s="154">
        <f t="shared" si="5"/>
        <v>-6.7544748395750797E-5</v>
      </c>
      <c r="EW5" s="155">
        <f t="shared" si="5"/>
        <v>7.6569678407281054E-5</v>
      </c>
      <c r="EX5" s="155">
        <f t="shared" si="5"/>
        <v>0</v>
      </c>
      <c r="EY5" s="155">
        <f t="shared" si="5"/>
        <v>1.3281094362223759E-5</v>
      </c>
      <c r="EZ5" s="155">
        <f t="shared" si="5"/>
        <v>2.4847807180993677E-5</v>
      </c>
      <c r="FA5" s="155">
        <f t="shared" si="5"/>
        <v>1.1999760004843558E-5</v>
      </c>
      <c r="FB5" s="155">
        <f t="shared" si="5"/>
        <v>1.1916820592309337E-5</v>
      </c>
      <c r="FC5" s="155">
        <f t="shared" si="5"/>
        <v>-2.3972192257069111E-5</v>
      </c>
      <c r="FD5" s="155">
        <f t="shared" si="5"/>
        <v>1.2189918937083416E-5</v>
      </c>
      <c r="FE5" s="155">
        <f t="shared" si="5"/>
        <v>1.2469605337036448E-5</v>
      </c>
      <c r="FF5" s="155">
        <f t="shared" si="5"/>
        <v>0.14810894539821862</v>
      </c>
      <c r="FG5" s="155">
        <f t="shared" si="5"/>
        <v>7.1278377704382762E-6</v>
      </c>
      <c r="FH5" s="155">
        <f t="shared" si="5"/>
        <v>1.5084093823118455E-5</v>
      </c>
      <c r="FI5" s="155">
        <f t="shared" si="5"/>
        <v>-7.9589319113664523E-6</v>
      </c>
      <c r="FJ5" s="155">
        <f t="shared" si="5"/>
        <v>0</v>
      </c>
      <c r="FK5" s="155">
        <f t="shared" si="5"/>
        <v>1.7871503887117113E-5</v>
      </c>
      <c r="FL5" s="155">
        <f t="shared" si="5"/>
        <v>1.8908953389498685E-5</v>
      </c>
      <c r="FM5" s="155">
        <f t="shared" si="5"/>
        <v>0</v>
      </c>
      <c r="FN5" s="155">
        <f t="shared" si="5"/>
        <v>0</v>
      </c>
      <c r="FO5" s="155">
        <f t="shared" si="5"/>
        <v>1.1201344161340106E-5</v>
      </c>
      <c r="FP5" s="155">
        <f t="shared" si="5"/>
        <v>-2.3699490461041309E-5</v>
      </c>
      <c r="FQ5" s="155">
        <f t="shared" si="5"/>
        <v>1.250703520734961E-5</v>
      </c>
      <c r="FR5" s="155">
        <f t="shared" si="5"/>
        <v>0</v>
      </c>
      <c r="FS5" s="155"/>
      <c r="FT5" s="155">
        <f t="shared" si="5"/>
        <v>8.6201647062835382E-3</v>
      </c>
      <c r="FU5" s="154">
        <f t="shared" si="5"/>
        <v>1</v>
      </c>
      <c r="FV5" s="155">
        <f t="shared" si="5"/>
        <v>1</v>
      </c>
      <c r="FW5" s="155">
        <f t="shared" si="5"/>
        <v>1</v>
      </c>
      <c r="FX5" s="155">
        <f t="shared" si="5"/>
        <v>1</v>
      </c>
      <c r="FY5" s="155">
        <f t="shared" si="5"/>
        <v>1</v>
      </c>
      <c r="FZ5" s="155">
        <f t="shared" si="5"/>
        <v>1</v>
      </c>
      <c r="GA5" s="155">
        <f t="shared" si="5"/>
        <v>1</v>
      </c>
      <c r="GB5" s="155">
        <f t="shared" si="5"/>
        <v>1</v>
      </c>
      <c r="GC5" s="155">
        <f t="shared" si="5"/>
        <v>1</v>
      </c>
      <c r="GD5" s="155">
        <f t="shared" si="5"/>
        <v>1</v>
      </c>
      <c r="GE5" s="155">
        <f t="shared" si="5"/>
        <v>1</v>
      </c>
      <c r="GF5" s="155">
        <f t="shared" si="5"/>
        <v>1</v>
      </c>
      <c r="GG5" s="155">
        <f t="shared" si="5"/>
        <v>1</v>
      </c>
      <c r="GH5" s="155">
        <f t="shared" si="5"/>
        <v>1</v>
      </c>
      <c r="GI5" s="155">
        <f t="shared" si="5"/>
        <v>1</v>
      </c>
      <c r="GJ5" s="155">
        <f t="shared" si="5"/>
        <v>1</v>
      </c>
      <c r="GK5" s="155">
        <f t="shared" si="5"/>
        <v>1</v>
      </c>
      <c r="GL5" s="155">
        <f t="shared" si="5"/>
        <v>1</v>
      </c>
      <c r="GM5" s="155">
        <f t="shared" si="5"/>
        <v>1</v>
      </c>
      <c r="GN5" s="155">
        <f t="shared" si="5"/>
        <v>1</v>
      </c>
      <c r="GO5" s="155">
        <f t="shared" si="5"/>
        <v>1</v>
      </c>
      <c r="GP5" s="155">
        <f t="shared" si="5"/>
        <v>1</v>
      </c>
      <c r="GQ5" s="155">
        <f t="shared" si="5"/>
        <v>1</v>
      </c>
      <c r="GR5" s="155"/>
      <c r="GS5" s="155"/>
      <c r="GT5" s="155"/>
      <c r="GU5" s="156">
        <f t="shared" si="5"/>
        <v>1</v>
      </c>
      <c r="GV5" s="155" t="str">
        <f t="shared" si="5"/>
        <v/>
      </c>
      <c r="GW5" s="155" t="str">
        <f t="shared" si="5"/>
        <v/>
      </c>
      <c r="GX5" s="155" t="str">
        <f t="shared" si="5"/>
        <v/>
      </c>
      <c r="GY5" s="155" t="str">
        <f t="shared" si="5"/>
        <v/>
      </c>
      <c r="GZ5" s="155" t="str">
        <f t="shared" si="5"/>
        <v/>
      </c>
      <c r="HA5" s="155" t="str">
        <f t="shared" si="5"/>
        <v/>
      </c>
      <c r="HB5" s="155" t="str">
        <f t="shared" si="5"/>
        <v/>
      </c>
      <c r="HC5" s="155" t="str">
        <f t="shared" si="5"/>
        <v/>
      </c>
      <c r="HD5" s="155" t="str">
        <f t="shared" si="5"/>
        <v/>
      </c>
      <c r="HE5" s="155" t="str">
        <f t="shared" si="5"/>
        <v/>
      </c>
      <c r="HF5" s="155" t="str">
        <f t="shared" si="5"/>
        <v/>
      </c>
      <c r="HG5" s="155" t="str">
        <f t="shared" si="5"/>
        <v/>
      </c>
      <c r="HH5" s="155" t="str">
        <f t="shared" si="5"/>
        <v/>
      </c>
      <c r="HI5" s="155" t="str">
        <f t="shared" ref="HI5:JX5" si="6">IF(AND(HI3&lt;&gt;0,HI4&lt;&gt;0),(HI3-HI4)/HI4,IF(AND(HI3=0,HI4=0),"",IF(AND(HI3="",HI4=""),"",IF(AND(HI3=0,HI4=""),"", IF(AND(HI3="",HI4=0),"",1)))))</f>
        <v/>
      </c>
      <c r="HJ5" s="155" t="str">
        <f t="shared" si="6"/>
        <v/>
      </c>
      <c r="HK5" s="155" t="str">
        <f t="shared" si="6"/>
        <v/>
      </c>
      <c r="HL5" s="155" t="str">
        <f t="shared" si="6"/>
        <v/>
      </c>
      <c r="HM5" s="155" t="str">
        <f t="shared" si="6"/>
        <v/>
      </c>
      <c r="HN5" s="155" t="str">
        <f t="shared" si="6"/>
        <v/>
      </c>
      <c r="HO5" s="155" t="str">
        <f t="shared" si="6"/>
        <v/>
      </c>
      <c r="HP5" s="155" t="str">
        <f t="shared" si="6"/>
        <v/>
      </c>
      <c r="HQ5" s="155" t="str">
        <f t="shared" si="6"/>
        <v/>
      </c>
      <c r="HR5" s="155" t="str">
        <f t="shared" si="6"/>
        <v/>
      </c>
      <c r="HS5" s="155"/>
      <c r="HT5" s="155"/>
      <c r="HU5" s="155"/>
      <c r="HV5" s="155" t="str">
        <f t="shared" si="6"/>
        <v/>
      </c>
      <c r="HW5" s="154" t="str">
        <f t="shared" si="6"/>
        <v/>
      </c>
      <c r="HX5" s="155" t="str">
        <f t="shared" si="6"/>
        <v/>
      </c>
      <c r="HY5" s="155" t="str">
        <f t="shared" si="6"/>
        <v/>
      </c>
      <c r="HZ5" s="155" t="str">
        <f t="shared" si="6"/>
        <v/>
      </c>
      <c r="IA5" s="155" t="str">
        <f t="shared" si="6"/>
        <v/>
      </c>
      <c r="IB5" s="155" t="str">
        <f t="shared" si="6"/>
        <v/>
      </c>
      <c r="IC5" s="155" t="str">
        <f t="shared" si="6"/>
        <v/>
      </c>
      <c r="ID5" s="155" t="str">
        <f t="shared" si="6"/>
        <v/>
      </c>
      <c r="IE5" s="155" t="str">
        <f t="shared" si="6"/>
        <v/>
      </c>
      <c r="IF5" s="155" t="str">
        <f t="shared" si="6"/>
        <v/>
      </c>
      <c r="IG5" s="155" t="str">
        <f t="shared" si="6"/>
        <v/>
      </c>
      <c r="IH5" s="155" t="str">
        <f t="shared" si="6"/>
        <v/>
      </c>
      <c r="II5" s="155" t="str">
        <f t="shared" si="6"/>
        <v/>
      </c>
      <c r="IJ5" s="155" t="str">
        <f t="shared" si="6"/>
        <v/>
      </c>
      <c r="IK5" s="155" t="str">
        <f t="shared" si="6"/>
        <v/>
      </c>
      <c r="IL5" s="155" t="str">
        <f t="shared" si="6"/>
        <v/>
      </c>
      <c r="IM5" s="155" t="str">
        <f t="shared" si="6"/>
        <v/>
      </c>
      <c r="IN5" s="155" t="str">
        <f t="shared" si="6"/>
        <v/>
      </c>
      <c r="IO5" s="155" t="str">
        <f t="shared" si="6"/>
        <v/>
      </c>
      <c r="IP5" s="155" t="str">
        <f t="shared" si="6"/>
        <v/>
      </c>
      <c r="IQ5" s="155" t="str">
        <f t="shared" si="6"/>
        <v/>
      </c>
      <c r="IR5" s="155" t="str">
        <f t="shared" si="6"/>
        <v/>
      </c>
      <c r="IS5" s="155" t="str">
        <f t="shared" si="6"/>
        <v/>
      </c>
      <c r="IT5" s="155"/>
      <c r="IU5" s="155"/>
      <c r="IV5" s="155"/>
      <c r="IW5" s="156" t="str">
        <f t="shared" si="6"/>
        <v/>
      </c>
      <c r="IX5" s="155">
        <f t="shared" si="6"/>
        <v>-1.503759398496155E-3</v>
      </c>
      <c r="IY5" s="155">
        <f t="shared" si="6"/>
        <v>4.6997389033942858E-3</v>
      </c>
      <c r="IZ5" s="155">
        <f t="shared" si="6"/>
        <v>-6.5573770491799549E-4</v>
      </c>
      <c r="JA5" s="155">
        <f t="shared" si="6"/>
        <v>-2.4721878862799196E-4</v>
      </c>
      <c r="JB5" s="155">
        <f t="shared" si="6"/>
        <v>0</v>
      </c>
      <c r="JC5" s="155">
        <f t="shared" si="6"/>
        <v>0</v>
      </c>
      <c r="JD5" s="155">
        <f t="shared" si="6"/>
        <v>3.1298904538348273E-4</v>
      </c>
      <c r="JE5" s="155">
        <f t="shared" si="6"/>
        <v>-2.8612303290421386E-4</v>
      </c>
      <c r="JF5" s="155">
        <f t="shared" si="6"/>
        <v>0</v>
      </c>
      <c r="JG5" s="155">
        <f t="shared" si="6"/>
        <v>2.5094102885827538E-4</v>
      </c>
      <c r="JH5" s="155">
        <f t="shared" si="6"/>
        <v>1.2026458208060461E-4</v>
      </c>
      <c r="JI5" s="155">
        <f t="shared" si="6"/>
        <v>0</v>
      </c>
      <c r="JJ5" s="155">
        <f t="shared" si="6"/>
        <v>0</v>
      </c>
      <c r="JK5" s="155">
        <f t="shared" si="6"/>
        <v>1.0946907498634125E-4</v>
      </c>
      <c r="JL5" s="155">
        <f t="shared" si="6"/>
        <v>2.1574973031288617E-4</v>
      </c>
      <c r="JM5" s="155">
        <f t="shared" si="6"/>
        <v>1.0643959552956119E-4</v>
      </c>
      <c r="JN5" s="155">
        <f t="shared" si="6"/>
        <v>1.0554089709764932E-4</v>
      </c>
      <c r="JO5" s="155">
        <f t="shared" si="6"/>
        <v>-1.0476689366162675E-4</v>
      </c>
      <c r="JP5" s="155">
        <f t="shared" si="6"/>
        <v>0</v>
      </c>
      <c r="JQ5" s="155">
        <f t="shared" si="6"/>
        <v>2.0986358866741393E-4</v>
      </c>
      <c r="JR5" s="155">
        <f t="shared" si="6"/>
        <v>1.0554089709764932E-4</v>
      </c>
      <c r="JS5" s="155">
        <f t="shared" si="6"/>
        <v>0</v>
      </c>
      <c r="JT5" s="155">
        <f t="shared" si="6"/>
        <v>-1.0700909577316505E-4</v>
      </c>
      <c r="JU5" s="155">
        <f t="shared" ref="JU5:JW5" si="7">IF(AND(JU3&lt;&gt;0,JU4&lt;&gt;0),(JU3-JU4)/JU4,IF(AND(JU3=0,JU4=0),"",IF(AND(JU3="",JU4=""),"",IF(AND(JU3=0,JU4=""),"", IF(AND(JU3="",JU4=0),"",1)))))</f>
        <v>-7.7129543336439871E-2</v>
      </c>
      <c r="JV5" s="155">
        <f t="shared" si="7"/>
        <v>0</v>
      </c>
      <c r="JW5" s="155">
        <f t="shared" si="7"/>
        <v>1</v>
      </c>
      <c r="JX5" s="156">
        <f t="shared" si="6"/>
        <v>5.6110387121502535E-2</v>
      </c>
    </row>
    <row r="6" spans="1:284" outlineLevel="1" x14ac:dyDescent="0.3">
      <c r="A6" s="148" t="s">
        <v>743</v>
      </c>
      <c r="B6" s="157">
        <v>11578.6</v>
      </c>
      <c r="C6" s="158">
        <v>9762.7999999999993</v>
      </c>
      <c r="D6" s="158">
        <v>8341.7999999999993</v>
      </c>
      <c r="E6" s="158">
        <v>7258</v>
      </c>
      <c r="F6" s="158">
        <v>6393.2</v>
      </c>
      <c r="G6" s="158">
        <v>5705.2</v>
      </c>
      <c r="H6" s="158">
        <v>5108.2</v>
      </c>
      <c r="I6" s="158">
        <v>4621.8</v>
      </c>
      <c r="J6" s="158">
        <v>4208.8</v>
      </c>
      <c r="K6" s="158">
        <v>3865.2</v>
      </c>
      <c r="L6" s="158">
        <v>2975.2</v>
      </c>
      <c r="M6" s="158">
        <v>0</v>
      </c>
      <c r="N6" s="158">
        <v>0</v>
      </c>
      <c r="O6" s="158">
        <v>0</v>
      </c>
      <c r="P6" s="158"/>
      <c r="Q6" s="158"/>
      <c r="R6" s="158"/>
      <c r="S6" s="158"/>
      <c r="T6" s="158"/>
      <c r="U6" s="158"/>
      <c r="V6" s="158"/>
      <c r="W6" s="158"/>
      <c r="X6" s="158"/>
      <c r="Y6" s="158"/>
      <c r="Z6" s="144">
        <f>SUM(B6:X6)</f>
        <v>69818.799999999988</v>
      </c>
      <c r="AA6" s="142">
        <v>0</v>
      </c>
      <c r="AB6" s="143">
        <v>0</v>
      </c>
      <c r="AC6" s="143">
        <v>0</v>
      </c>
      <c r="AD6" s="143">
        <v>0</v>
      </c>
      <c r="AE6" s="143">
        <v>0</v>
      </c>
      <c r="AF6" s="143">
        <v>0</v>
      </c>
      <c r="AG6" s="143">
        <v>0</v>
      </c>
      <c r="AH6" s="143">
        <v>0</v>
      </c>
      <c r="AI6" s="143">
        <v>0</v>
      </c>
      <c r="AJ6" s="143">
        <v>0</v>
      </c>
      <c r="AK6" s="143">
        <v>0</v>
      </c>
      <c r="AL6" s="143">
        <v>0</v>
      </c>
      <c r="AM6" s="143">
        <v>0</v>
      </c>
      <c r="AN6" s="143">
        <v>0</v>
      </c>
      <c r="AO6" s="143">
        <v>0</v>
      </c>
      <c r="AP6" s="143">
        <v>0</v>
      </c>
      <c r="AQ6" s="143">
        <v>0</v>
      </c>
      <c r="AR6" s="143">
        <v>0</v>
      </c>
      <c r="AS6" s="143">
        <v>0</v>
      </c>
      <c r="AT6" s="143">
        <v>0</v>
      </c>
      <c r="AU6" s="145">
        <v>0</v>
      </c>
      <c r="AV6" s="145">
        <v>0</v>
      </c>
      <c r="AW6" s="145">
        <v>0</v>
      </c>
      <c r="AX6" s="143">
        <v>0</v>
      </c>
      <c r="AY6" s="144">
        <f>SUM(AA6:AW6)</f>
        <v>0</v>
      </c>
      <c r="AZ6" s="142">
        <v>2223.4299999999998</v>
      </c>
      <c r="BA6" s="143">
        <v>75746.31</v>
      </c>
      <c r="BB6" s="143">
        <v>185935.16</v>
      </c>
      <c r="BC6" s="143">
        <v>160844.10999999999</v>
      </c>
      <c r="BD6" s="143">
        <v>125050.6</v>
      </c>
      <c r="BE6" s="143">
        <v>96968.02</v>
      </c>
      <c r="BF6" s="143">
        <v>74950.559999999998</v>
      </c>
      <c r="BG6" s="143">
        <v>59444.4</v>
      </c>
      <c r="BH6" s="143">
        <v>47542.64</v>
      </c>
      <c r="BI6" s="143">
        <v>38117.519999999997</v>
      </c>
      <c r="BJ6" s="143">
        <v>30393.599999999999</v>
      </c>
      <c r="BK6" s="143">
        <v>2281.92</v>
      </c>
      <c r="BL6" s="143">
        <v>0</v>
      </c>
      <c r="BM6" s="143">
        <v>0</v>
      </c>
      <c r="BN6" s="143">
        <v>0</v>
      </c>
      <c r="BO6" s="143">
        <v>0</v>
      </c>
      <c r="BP6" s="158"/>
      <c r="BQ6" s="158"/>
      <c r="BR6" s="158"/>
      <c r="BS6" s="158"/>
      <c r="BT6" s="158"/>
      <c r="BU6" s="158"/>
      <c r="BV6" s="158"/>
      <c r="BW6" s="158"/>
      <c r="BX6" s="144">
        <f>SUM(AZ6:BV6)</f>
        <v>899498.27</v>
      </c>
      <c r="BY6" s="142">
        <v>0</v>
      </c>
      <c r="BZ6" s="143">
        <v>0</v>
      </c>
      <c r="CA6" s="143">
        <v>0</v>
      </c>
      <c r="CB6" s="143">
        <v>0</v>
      </c>
      <c r="CC6" s="143">
        <v>0</v>
      </c>
      <c r="CD6" s="143">
        <v>0</v>
      </c>
      <c r="CE6" s="143">
        <v>0</v>
      </c>
      <c r="CF6" s="143">
        <v>0</v>
      </c>
      <c r="CG6" s="143">
        <v>0</v>
      </c>
      <c r="CH6" s="143">
        <v>0</v>
      </c>
      <c r="CI6" s="143">
        <v>0</v>
      </c>
      <c r="CJ6" s="143">
        <v>0</v>
      </c>
      <c r="CK6" s="143">
        <v>0</v>
      </c>
      <c r="CL6" s="143">
        <v>0</v>
      </c>
      <c r="CM6" s="143">
        <v>0</v>
      </c>
      <c r="CN6" s="143">
        <v>0</v>
      </c>
      <c r="CO6" s="143">
        <v>0</v>
      </c>
      <c r="CP6" s="143">
        <v>0</v>
      </c>
      <c r="CQ6" s="143">
        <v>0</v>
      </c>
      <c r="CR6" s="143">
        <v>0</v>
      </c>
      <c r="CS6" s="145">
        <v>0</v>
      </c>
      <c r="CT6" s="145">
        <v>0</v>
      </c>
      <c r="CU6" s="145">
        <v>0</v>
      </c>
      <c r="CV6" s="143">
        <v>0</v>
      </c>
      <c r="CW6" s="159">
        <f>SUM(BY6:CU6)</f>
        <v>0</v>
      </c>
      <c r="CX6" s="142">
        <v>0</v>
      </c>
      <c r="CY6" s="143">
        <v>0</v>
      </c>
      <c r="CZ6" s="143">
        <v>0</v>
      </c>
      <c r="DA6" s="143">
        <v>0</v>
      </c>
      <c r="DB6" s="143">
        <v>0</v>
      </c>
      <c r="DC6" s="143">
        <v>0</v>
      </c>
      <c r="DD6" s="143">
        <v>0</v>
      </c>
      <c r="DE6" s="143">
        <v>0</v>
      </c>
      <c r="DF6" s="143">
        <v>0</v>
      </c>
      <c r="DG6" s="143">
        <v>0</v>
      </c>
      <c r="DH6" s="143">
        <v>0</v>
      </c>
      <c r="DI6" s="143">
        <v>0</v>
      </c>
      <c r="DJ6" s="143">
        <v>0</v>
      </c>
      <c r="DK6" s="143">
        <v>0</v>
      </c>
      <c r="DL6" s="143">
        <v>0</v>
      </c>
      <c r="DM6" s="143">
        <v>0</v>
      </c>
      <c r="DN6" s="143">
        <v>0</v>
      </c>
      <c r="DO6" s="143">
        <v>0</v>
      </c>
      <c r="DP6" s="143">
        <v>0</v>
      </c>
      <c r="DQ6" s="143">
        <v>0</v>
      </c>
      <c r="DR6" s="145">
        <v>0</v>
      </c>
      <c r="DS6" s="145">
        <v>0</v>
      </c>
      <c r="DT6" s="145">
        <v>0</v>
      </c>
      <c r="DU6" s="143">
        <v>0</v>
      </c>
      <c r="DV6" s="159">
        <f>SUM(CX6:DT6)</f>
        <v>0</v>
      </c>
      <c r="DW6" s="142">
        <v>1480.4</v>
      </c>
      <c r="DX6" s="143">
        <v>2612.1999999999998</v>
      </c>
      <c r="DY6" s="143">
        <v>3321</v>
      </c>
      <c r="DZ6" s="143">
        <v>3764.8</v>
      </c>
      <c r="EA6" s="143">
        <v>4024.6</v>
      </c>
      <c r="EB6" s="143">
        <v>4166.8</v>
      </c>
      <c r="EC6" s="143">
        <v>4195.8</v>
      </c>
      <c r="ED6" s="143">
        <v>4171.3999999999996</v>
      </c>
      <c r="EE6" s="143">
        <v>4101.8</v>
      </c>
      <c r="EF6" s="143">
        <v>4009.8</v>
      </c>
      <c r="EG6" s="143">
        <v>4447.2</v>
      </c>
      <c r="EH6" s="143">
        <v>7014.8</v>
      </c>
      <c r="EI6" s="143">
        <v>6629.6</v>
      </c>
      <c r="EJ6" s="143">
        <v>6282.2</v>
      </c>
      <c r="EK6" s="143">
        <v>5921</v>
      </c>
      <c r="EL6" s="143">
        <v>5595.6</v>
      </c>
      <c r="EM6" s="143">
        <v>5288.6</v>
      </c>
      <c r="EN6" s="143">
        <v>5012</v>
      </c>
      <c r="EO6" s="143">
        <v>4723</v>
      </c>
      <c r="EP6" s="143">
        <v>4463.8</v>
      </c>
      <c r="EQ6" s="145">
        <v>4219.3999999999996</v>
      </c>
      <c r="ER6" s="145">
        <v>3997.8</v>
      </c>
      <c r="ES6" s="145">
        <v>3768</v>
      </c>
      <c r="ET6" s="143">
        <v>310.39999999999998</v>
      </c>
      <c r="EU6" s="159">
        <f>SUM(DW6:ES6)</f>
        <v>103211.6</v>
      </c>
      <c r="EV6" s="142">
        <f t="shared" ref="EV6:FS6" si="8">BY6+CX6+DW6</f>
        <v>1480.4</v>
      </c>
      <c r="EW6" s="143">
        <f t="shared" si="8"/>
        <v>2612.1999999999998</v>
      </c>
      <c r="EX6" s="143">
        <f t="shared" si="8"/>
        <v>3321</v>
      </c>
      <c r="EY6" s="143">
        <f t="shared" si="8"/>
        <v>3764.8</v>
      </c>
      <c r="EZ6" s="143">
        <f t="shared" si="8"/>
        <v>4024.6</v>
      </c>
      <c r="FA6" s="143">
        <f t="shared" si="8"/>
        <v>4166.8</v>
      </c>
      <c r="FB6" s="143">
        <f t="shared" si="8"/>
        <v>4195.8</v>
      </c>
      <c r="FC6" s="143">
        <f t="shared" si="8"/>
        <v>4171.3999999999996</v>
      </c>
      <c r="FD6" s="143">
        <f t="shared" si="8"/>
        <v>4101.8</v>
      </c>
      <c r="FE6" s="143">
        <f t="shared" si="8"/>
        <v>4009.8</v>
      </c>
      <c r="FF6" s="143">
        <f t="shared" si="8"/>
        <v>4447.2</v>
      </c>
      <c r="FG6" s="143">
        <f t="shared" si="8"/>
        <v>7014.8</v>
      </c>
      <c r="FH6" s="143">
        <f t="shared" si="8"/>
        <v>6629.6</v>
      </c>
      <c r="FI6" s="143">
        <f t="shared" si="8"/>
        <v>6282.2</v>
      </c>
      <c r="FJ6" s="143">
        <f t="shared" si="8"/>
        <v>5921</v>
      </c>
      <c r="FK6" s="143">
        <f t="shared" si="8"/>
        <v>5595.6</v>
      </c>
      <c r="FL6" s="143">
        <f t="shared" si="8"/>
        <v>5288.6</v>
      </c>
      <c r="FM6" s="143">
        <f t="shared" si="8"/>
        <v>5012</v>
      </c>
      <c r="FN6" s="143">
        <f t="shared" si="8"/>
        <v>4723</v>
      </c>
      <c r="FO6" s="143">
        <f t="shared" si="8"/>
        <v>4463.8</v>
      </c>
      <c r="FP6" s="143">
        <f t="shared" si="8"/>
        <v>4219.3999999999996</v>
      </c>
      <c r="FQ6" s="143">
        <f t="shared" si="8"/>
        <v>3997.8</v>
      </c>
      <c r="FR6" s="143">
        <f t="shared" si="8"/>
        <v>3768</v>
      </c>
      <c r="FS6" s="143">
        <f t="shared" si="8"/>
        <v>310.39999999999998</v>
      </c>
      <c r="FT6" s="143">
        <f>SUM(EV6:FS6)</f>
        <v>103522</v>
      </c>
      <c r="FU6" s="142">
        <v>33.200000000000003</v>
      </c>
      <c r="FV6" s="143">
        <v>96.2</v>
      </c>
      <c r="FW6" s="143">
        <v>152.4</v>
      </c>
      <c r="FX6" s="143">
        <v>202.2</v>
      </c>
      <c r="FY6" s="143">
        <v>246</v>
      </c>
      <c r="FZ6" s="143">
        <v>286</v>
      </c>
      <c r="GA6" s="143">
        <v>319.60000000000002</v>
      </c>
      <c r="GB6" s="143">
        <v>349.4</v>
      </c>
      <c r="GC6" s="143">
        <v>375</v>
      </c>
      <c r="GD6" s="143">
        <v>398.6</v>
      </c>
      <c r="GE6" s="143">
        <v>415.8</v>
      </c>
      <c r="GF6" s="143">
        <v>432</v>
      </c>
      <c r="GG6" s="143">
        <v>445</v>
      </c>
      <c r="GH6" s="143">
        <v>456.8</v>
      </c>
      <c r="GI6" s="143">
        <v>463.6</v>
      </c>
      <c r="GJ6" s="158">
        <v>469.8</v>
      </c>
      <c r="GK6" s="158">
        <v>473.8</v>
      </c>
      <c r="GL6" s="158">
        <v>477.2</v>
      </c>
      <c r="GM6" s="158">
        <v>477</v>
      </c>
      <c r="GN6" s="158">
        <v>476.6</v>
      </c>
      <c r="GO6" s="158">
        <v>473.8</v>
      </c>
      <c r="GP6" s="158">
        <v>473</v>
      </c>
      <c r="GQ6" s="158">
        <v>467.2</v>
      </c>
      <c r="GR6" s="158">
        <v>3713.4</v>
      </c>
      <c r="GS6" s="158">
        <v>3823</v>
      </c>
      <c r="GT6" s="158">
        <v>1224.5999999999999</v>
      </c>
      <c r="GU6" s="144">
        <f>SUM(FU6:GT6)</f>
        <v>17221.2</v>
      </c>
      <c r="GV6" s="143">
        <v>0</v>
      </c>
      <c r="GW6" s="143">
        <v>0</v>
      </c>
      <c r="GX6" s="143">
        <v>0</v>
      </c>
      <c r="GY6" s="143">
        <v>0</v>
      </c>
      <c r="GZ6" s="143">
        <v>0</v>
      </c>
      <c r="HA6" s="143">
        <v>0</v>
      </c>
      <c r="HB6" s="143">
        <v>0</v>
      </c>
      <c r="HC6" s="143">
        <v>0</v>
      </c>
      <c r="HD6" s="143">
        <v>0</v>
      </c>
      <c r="HE6" s="143">
        <v>0</v>
      </c>
      <c r="HF6" s="143">
        <v>0</v>
      </c>
      <c r="HG6" s="143">
        <v>0</v>
      </c>
      <c r="HH6" s="143">
        <v>0</v>
      </c>
      <c r="HI6" s="143">
        <v>0</v>
      </c>
      <c r="HJ6" s="143">
        <v>0</v>
      </c>
      <c r="HK6" s="143">
        <v>0</v>
      </c>
      <c r="HL6" s="158"/>
      <c r="HM6" s="158"/>
      <c r="HN6" s="158"/>
      <c r="HO6" s="158"/>
      <c r="HP6" s="158"/>
      <c r="HQ6" s="158"/>
      <c r="HR6" s="158"/>
      <c r="HS6" s="158"/>
      <c r="HT6" s="158"/>
      <c r="HU6" s="158"/>
      <c r="HV6" s="160">
        <f>SUM(GV6:HR6)</f>
        <v>0</v>
      </c>
      <c r="HW6" s="143">
        <v>0</v>
      </c>
      <c r="HX6" s="143">
        <v>0</v>
      </c>
      <c r="HY6" s="143">
        <v>0</v>
      </c>
      <c r="HZ6" s="143">
        <v>0</v>
      </c>
      <c r="IA6" s="143">
        <v>0</v>
      </c>
      <c r="IB6" s="143">
        <v>0</v>
      </c>
      <c r="IC6" s="143">
        <v>0</v>
      </c>
      <c r="ID6" s="143">
        <v>0</v>
      </c>
      <c r="IE6" s="143">
        <v>0</v>
      </c>
      <c r="IF6" s="143">
        <v>0</v>
      </c>
      <c r="IG6" s="143">
        <v>0</v>
      </c>
      <c r="IH6" s="143">
        <v>0</v>
      </c>
      <c r="II6" s="143">
        <v>0</v>
      </c>
      <c r="IJ6" s="143">
        <v>0</v>
      </c>
      <c r="IK6" s="143">
        <v>0</v>
      </c>
      <c r="IL6" s="143">
        <v>0</v>
      </c>
      <c r="IM6" s="158"/>
      <c r="IN6" s="158"/>
      <c r="IO6" s="158"/>
      <c r="IP6" s="158"/>
      <c r="IQ6" s="158"/>
      <c r="IR6" s="158"/>
      <c r="IS6" s="158"/>
      <c r="IT6" s="158"/>
      <c r="IU6" s="158"/>
      <c r="IV6" s="158"/>
      <c r="IW6" s="159">
        <f>SUM(HW6:IS6)</f>
        <v>0</v>
      </c>
      <c r="IX6" s="143">
        <f t="shared" ref="IX6:JT6" si="9">FU6+GV6+HW6</f>
        <v>33.200000000000003</v>
      </c>
      <c r="IY6" s="143">
        <f t="shared" si="9"/>
        <v>96.2</v>
      </c>
      <c r="IZ6" s="143">
        <f t="shared" si="9"/>
        <v>152.4</v>
      </c>
      <c r="JA6" s="143">
        <f t="shared" si="9"/>
        <v>202.2</v>
      </c>
      <c r="JB6" s="143">
        <f t="shared" si="9"/>
        <v>246</v>
      </c>
      <c r="JC6" s="143">
        <f t="shared" si="9"/>
        <v>286</v>
      </c>
      <c r="JD6" s="143">
        <f t="shared" si="9"/>
        <v>319.60000000000002</v>
      </c>
      <c r="JE6" s="143">
        <f t="shared" si="9"/>
        <v>349.4</v>
      </c>
      <c r="JF6" s="143">
        <f t="shared" si="9"/>
        <v>375</v>
      </c>
      <c r="JG6" s="143">
        <f t="shared" si="9"/>
        <v>398.6</v>
      </c>
      <c r="JH6" s="143">
        <f t="shared" si="9"/>
        <v>415.8</v>
      </c>
      <c r="JI6" s="143">
        <f t="shared" si="9"/>
        <v>432</v>
      </c>
      <c r="JJ6" s="143">
        <f t="shared" si="9"/>
        <v>445</v>
      </c>
      <c r="JK6" s="143">
        <f t="shared" si="9"/>
        <v>456.8</v>
      </c>
      <c r="JL6" s="143">
        <f t="shared" si="9"/>
        <v>463.6</v>
      </c>
      <c r="JM6" s="143">
        <f t="shared" si="9"/>
        <v>469.8</v>
      </c>
      <c r="JN6" s="143">
        <f t="shared" si="9"/>
        <v>473.8</v>
      </c>
      <c r="JO6" s="143">
        <f t="shared" si="9"/>
        <v>477.2</v>
      </c>
      <c r="JP6" s="143">
        <f t="shared" si="9"/>
        <v>477</v>
      </c>
      <c r="JQ6" s="143">
        <f t="shared" si="9"/>
        <v>476.6</v>
      </c>
      <c r="JR6" s="143">
        <f t="shared" si="9"/>
        <v>473.8</v>
      </c>
      <c r="JS6" s="143">
        <f t="shared" si="9"/>
        <v>473</v>
      </c>
      <c r="JT6" s="143">
        <f t="shared" si="9"/>
        <v>467.2</v>
      </c>
      <c r="JU6" s="143">
        <f t="shared" ref="JU6:JW6" si="10">GR6+HS6+IT6</f>
        <v>3713.4</v>
      </c>
      <c r="JV6" s="143">
        <f t="shared" si="10"/>
        <v>3823</v>
      </c>
      <c r="JW6" s="143">
        <f t="shared" si="10"/>
        <v>1224.5999999999999</v>
      </c>
      <c r="JX6" s="144">
        <f>SUM(IX6:JW6)</f>
        <v>17221.2</v>
      </c>
    </row>
    <row r="7" spans="1:284" outlineLevel="1" x14ac:dyDescent="0.3">
      <c r="A7" s="148" t="s">
        <v>744</v>
      </c>
      <c r="B7" s="149">
        <f>'[27]CF PDP'!$AY$36</f>
        <v>11579</v>
      </c>
      <c r="C7" s="150">
        <f>'[27]CF PDP'!$AY$37</f>
        <v>9762</v>
      </c>
      <c r="D7" s="150">
        <f>'[27]CF PDP'!$AY$38</f>
        <v>8342</v>
      </c>
      <c r="E7" s="150">
        <f>'[27]CF PDP'!$AY$39</f>
        <v>7258</v>
      </c>
      <c r="F7" s="150">
        <f>'[27]CF PDP'!$AY$40</f>
        <v>6393</v>
      </c>
      <c r="G7" s="150">
        <f>'[27]CF PDP'!$AY$41</f>
        <v>5705</v>
      </c>
      <c r="H7" s="150">
        <f>'[27]CF PDP'!$AY$42</f>
        <v>5108</v>
      </c>
      <c r="I7" s="150">
        <f>'[27]CF PDP'!$AY$43</f>
        <v>4622</v>
      </c>
      <c r="J7" s="150">
        <f>'[27]CF PDP'!$AY$44</f>
        <v>4209</v>
      </c>
      <c r="K7" s="150">
        <f>'[27]CF PDP'!$AY$45</f>
        <v>3865</v>
      </c>
      <c r="L7" s="150">
        <f>'[27]CF PDP'!$AY$46</f>
        <v>3549</v>
      </c>
      <c r="M7" s="150">
        <f>'[27]CF PDP'!$AY$47</f>
        <v>0</v>
      </c>
      <c r="N7" s="150">
        <f>'[27]CF PDP'!$AY$48</f>
        <v>0</v>
      </c>
      <c r="O7" s="150">
        <f>'[27]CF PDP'!$AY$49</f>
        <v>0</v>
      </c>
      <c r="P7" s="150">
        <f>'[27]CF PDP'!$AY$50</f>
        <v>0</v>
      </c>
      <c r="Q7" s="150">
        <f>'[27]CF PDP'!$AY$51</f>
        <v>0</v>
      </c>
      <c r="R7" s="150">
        <f>'[27]CF PDP'!$AY$52</f>
        <v>0</v>
      </c>
      <c r="S7" s="150">
        <f>'[27]CF PDP'!$AY$53</f>
        <v>0</v>
      </c>
      <c r="T7" s="150">
        <f>'[27]CF PDP'!$AY$54</f>
        <v>0</v>
      </c>
      <c r="U7" s="150">
        <f>'[27]CF PDP'!$AY$55</f>
        <v>0</v>
      </c>
      <c r="V7" s="150">
        <f>'[27]CF PDP'!$AY$56</f>
        <v>0</v>
      </c>
      <c r="W7" s="150">
        <f>'[27]CF PDP'!$AY$57</f>
        <v>0</v>
      </c>
      <c r="X7" s="150">
        <f>'[27]CF PDP'!$AY$58</f>
        <v>0</v>
      </c>
      <c r="Y7" s="150"/>
      <c r="Z7" s="151">
        <f>SUM(B7:X7)</f>
        <v>70392</v>
      </c>
      <c r="AA7" s="149">
        <f>'[27]CF PNP'!$AY$36</f>
        <v>0</v>
      </c>
      <c r="AB7" s="150">
        <f>'[27]CF PNP'!$AY$37</f>
        <v>0</v>
      </c>
      <c r="AC7" s="150">
        <f>'[27]CF PNP'!$AY$38</f>
        <v>0</v>
      </c>
      <c r="AD7" s="150">
        <f>'[27]CF PNP'!$AY$39</f>
        <v>0</v>
      </c>
      <c r="AE7" s="150">
        <f>'[27]CF PNP'!$AY$40</f>
        <v>0</v>
      </c>
      <c r="AF7" s="150">
        <f>'[27]CF PNP'!$AY$41</f>
        <v>0</v>
      </c>
      <c r="AG7" s="150">
        <f>'[27]CF PNP'!$AY$42</f>
        <v>0</v>
      </c>
      <c r="AH7" s="150">
        <f>'[27]CF PNP'!$AY$43</f>
        <v>0</v>
      </c>
      <c r="AI7" s="150">
        <f>'[27]CF PNP'!$AY$44</f>
        <v>0</v>
      </c>
      <c r="AJ7" s="150">
        <f>'[27]CF PNP'!$AY$45</f>
        <v>0</v>
      </c>
      <c r="AK7" s="150">
        <f>'[27]CF PNP'!$AY$46</f>
        <v>0</v>
      </c>
      <c r="AL7" s="150">
        <f>'[27]CF PNP'!$AY$47</f>
        <v>0</v>
      </c>
      <c r="AM7" s="150">
        <f>'[27]CF PNP'!$AY$48</f>
        <v>0</v>
      </c>
      <c r="AN7" s="150">
        <f>'[27]CF PNP'!$AY$49</f>
        <v>0</v>
      </c>
      <c r="AO7" s="150">
        <f>'[27]CF PNP'!$AY$50</f>
        <v>0</v>
      </c>
      <c r="AP7" s="150">
        <f>'[27]CF PNP'!$AY$51</f>
        <v>0</v>
      </c>
      <c r="AQ7" s="150">
        <f>'[27]CF PNP'!$AY$52</f>
        <v>0</v>
      </c>
      <c r="AR7" s="150">
        <f>'[27]CF PNP'!$AY$53</f>
        <v>0</v>
      </c>
      <c r="AS7" s="150">
        <f>'[27]CF PNP'!$AY$54</f>
        <v>0</v>
      </c>
      <c r="AT7" s="150">
        <f>'[27]CF PNP'!$AY$55</f>
        <v>0</v>
      </c>
      <c r="AU7" s="150">
        <f>'[27]CF PNP'!$AY$56</f>
        <v>0</v>
      </c>
      <c r="AV7" s="150">
        <f>'[27]CF PNP'!$AY$57</f>
        <v>0</v>
      </c>
      <c r="AW7" s="150">
        <f>'[27]CF PNP'!$AY$58</f>
        <v>0</v>
      </c>
      <c r="AX7" s="150"/>
      <c r="AY7" s="151">
        <f>SUM(AA7:AW7)</f>
        <v>0</v>
      </c>
      <c r="AZ7" s="149">
        <f>'[27]CF PND'!$AY$36</f>
        <v>0</v>
      </c>
      <c r="BA7" s="150">
        <f>'[27]CF PND'!$AY$37</f>
        <v>0</v>
      </c>
      <c r="BB7" s="150">
        <f>'[27]CF PND'!$AY$38</f>
        <v>0</v>
      </c>
      <c r="BC7" s="150">
        <f>'[27]CF PND'!$AY$39</f>
        <v>0</v>
      </c>
      <c r="BD7" s="150">
        <f>'[27]CF PND'!$AY$40</f>
        <v>0</v>
      </c>
      <c r="BE7" s="150">
        <f>'[27]CF PND'!$AY$41</f>
        <v>0</v>
      </c>
      <c r="BF7" s="150">
        <f>'[27]CF PND'!$AY$42</f>
        <v>0</v>
      </c>
      <c r="BG7" s="150">
        <f>'[27]CF PND'!$AY$43</f>
        <v>0</v>
      </c>
      <c r="BH7" s="150">
        <f>'[27]CF PND'!$AY$44</f>
        <v>0</v>
      </c>
      <c r="BI7" s="150">
        <f>'[27]CF PND'!$AY$45</f>
        <v>0</v>
      </c>
      <c r="BJ7" s="150">
        <f>'[27]CF PND'!$AY$46</f>
        <v>0</v>
      </c>
      <c r="BK7" s="150">
        <f>'[27]CF PND'!$AY$47</f>
        <v>0</v>
      </c>
      <c r="BL7" s="150">
        <f>'[27]CF PND'!$AY$48</f>
        <v>0</v>
      </c>
      <c r="BM7" s="150">
        <f>'[27]CF PND'!$AY$49</f>
        <v>0</v>
      </c>
      <c r="BN7" s="150">
        <f>'[27]CF PND'!$AY$50</f>
        <v>0</v>
      </c>
      <c r="BO7" s="150">
        <f>'[27]CF PND'!$AY$51</f>
        <v>0</v>
      </c>
      <c r="BP7" s="150">
        <f>'[27]CF PND'!$AY$52</f>
        <v>0</v>
      </c>
      <c r="BQ7" s="150">
        <f>'[27]CF PND'!$AY$53</f>
        <v>0</v>
      </c>
      <c r="BR7" s="150">
        <f>'[27]CF PND'!$AY$54</f>
        <v>0</v>
      </c>
      <c r="BS7" s="150">
        <f>'[27]CF PND'!$AY$55</f>
        <v>0</v>
      </c>
      <c r="BT7" s="150">
        <f>'[27]CF PND'!$AY$56</f>
        <v>0</v>
      </c>
      <c r="BU7" s="150">
        <f>'[27]CF PND'!$AY$57</f>
        <v>0</v>
      </c>
      <c r="BV7" s="150">
        <f>'[27]CF PND'!$AY$58</f>
        <v>0</v>
      </c>
      <c r="BW7" s="150"/>
      <c r="BX7" s="151">
        <f>SUM(AZ7:BV7)</f>
        <v>0</v>
      </c>
      <c r="BY7" s="149"/>
      <c r="BZ7" s="150"/>
      <c r="CA7" s="150"/>
      <c r="CB7" s="150"/>
      <c r="CC7" s="150"/>
      <c r="CD7" s="150"/>
      <c r="CE7" s="150"/>
      <c r="CF7" s="150"/>
      <c r="CG7" s="150"/>
      <c r="CH7" s="150"/>
      <c r="CI7" s="150"/>
      <c r="CJ7" s="150"/>
      <c r="CK7" s="150"/>
      <c r="CL7" s="150"/>
      <c r="CM7" s="150"/>
      <c r="CN7" s="150"/>
      <c r="CO7" s="150"/>
      <c r="CP7" s="150"/>
      <c r="CQ7" s="150"/>
      <c r="CR7" s="150"/>
      <c r="CS7" s="150"/>
      <c r="CT7" s="150"/>
      <c r="CU7" s="150"/>
      <c r="CV7" s="150"/>
      <c r="CW7" s="151"/>
      <c r="CX7" s="149"/>
      <c r="CY7" s="150"/>
      <c r="CZ7" s="150"/>
      <c r="DA7" s="150"/>
      <c r="DB7" s="150"/>
      <c r="DC7" s="150"/>
      <c r="DD7" s="150"/>
      <c r="DE7" s="150"/>
      <c r="DF7" s="150"/>
      <c r="DG7" s="150"/>
      <c r="DH7" s="150"/>
      <c r="DI7" s="150"/>
      <c r="DJ7" s="150"/>
      <c r="DK7" s="150"/>
      <c r="DL7" s="150"/>
      <c r="DM7" s="150"/>
      <c r="DN7" s="150"/>
      <c r="DO7" s="150"/>
      <c r="DP7" s="150"/>
      <c r="DQ7" s="150"/>
      <c r="DR7" s="150"/>
      <c r="DS7" s="150"/>
      <c r="DT7" s="150"/>
      <c r="DU7" s="150"/>
      <c r="DV7" s="151"/>
      <c r="DW7" s="149"/>
      <c r="DX7" s="150"/>
      <c r="DY7" s="150"/>
      <c r="DZ7" s="150"/>
      <c r="EA7" s="150"/>
      <c r="EB7" s="150"/>
      <c r="EC7" s="150"/>
      <c r="ED7" s="150"/>
      <c r="EE7" s="150"/>
      <c r="EF7" s="150"/>
      <c r="EG7" s="150"/>
      <c r="EH7" s="150"/>
      <c r="EI7" s="150"/>
      <c r="EJ7" s="150"/>
      <c r="EK7" s="150"/>
      <c r="EL7" s="150"/>
      <c r="EM7" s="150"/>
      <c r="EN7" s="150"/>
      <c r="EO7" s="150"/>
      <c r="EP7" s="150"/>
      <c r="EQ7" s="150"/>
      <c r="ER7" s="150"/>
      <c r="ES7" s="150"/>
      <c r="ET7" s="150"/>
      <c r="EU7" s="151"/>
      <c r="EV7" s="149">
        <f>'[27]CF PRB'!$AY$36</f>
        <v>1480</v>
      </c>
      <c r="EW7" s="150">
        <f>'[27]CF PRB'!$AY$37</f>
        <v>2613</v>
      </c>
      <c r="EX7" s="150">
        <f>'[27]CF PRB'!$AY$38</f>
        <v>3321</v>
      </c>
      <c r="EY7" s="150">
        <f>'[27]CF PRB'!$AY$39</f>
        <v>3765</v>
      </c>
      <c r="EZ7" s="150">
        <f>'[27]CF PRB'!$AY$40</f>
        <v>4025</v>
      </c>
      <c r="FA7" s="150">
        <f>'[27]CF PRB'!$AY$41</f>
        <v>4167</v>
      </c>
      <c r="FB7" s="150">
        <f>'[27]CF PRB'!$AY$42</f>
        <v>4196</v>
      </c>
      <c r="FC7" s="150">
        <f>'[27]CF PRB'!$AY$43</f>
        <v>4171</v>
      </c>
      <c r="FD7" s="150">
        <f>'[27]CF PRB'!$AY$44</f>
        <v>4102</v>
      </c>
      <c r="FE7" s="150">
        <f>'[27]CF PRB'!$AY$45</f>
        <v>4010</v>
      </c>
      <c r="FF7" s="150">
        <f>'[27]CF PRB'!$AY$46</f>
        <v>3874</v>
      </c>
      <c r="FG7" s="150">
        <f>'[27]CF PRB'!$AY$47</f>
        <v>7015</v>
      </c>
      <c r="FH7" s="150">
        <f>'[27]CF PRB'!$AY$48</f>
        <v>6630</v>
      </c>
      <c r="FI7" s="150">
        <f>'[27]CF PRB'!$AY$49</f>
        <v>6282</v>
      </c>
      <c r="FJ7" s="150">
        <f>'[27]CF PRB'!$AY$50</f>
        <v>5921</v>
      </c>
      <c r="FK7" s="150">
        <f>'[27]CF PRB'!$AY$51</f>
        <v>5596</v>
      </c>
      <c r="FL7" s="150">
        <f>'[27]CF PRB'!$AY$52</f>
        <v>5289</v>
      </c>
      <c r="FM7" s="150">
        <f>'[27]CF PRB'!$AY$53</f>
        <v>5012</v>
      </c>
      <c r="FN7" s="150">
        <f>'[27]CF PRB'!$AY$54</f>
        <v>4723</v>
      </c>
      <c r="FO7" s="150">
        <f>'[27]CF PRB'!$AY$55</f>
        <v>4464</v>
      </c>
      <c r="FP7" s="150">
        <f>'[27]CF PRB'!$AY$56</f>
        <v>4219</v>
      </c>
      <c r="FQ7" s="150">
        <f>'[27]CF PRB'!$AY$57</f>
        <v>3998</v>
      </c>
      <c r="FR7" s="150">
        <f>'[27]CF PRB'!$AY$58</f>
        <v>3768</v>
      </c>
      <c r="FS7" s="150"/>
      <c r="FT7" s="150">
        <f>SUM(EV7:FS7)</f>
        <v>102641</v>
      </c>
      <c r="FU7" s="149"/>
      <c r="FV7" s="150"/>
      <c r="FW7" s="150"/>
      <c r="FX7" s="150"/>
      <c r="FY7" s="150"/>
      <c r="FZ7" s="150"/>
      <c r="GA7" s="150"/>
      <c r="GB7" s="150"/>
      <c r="GC7" s="150"/>
      <c r="GD7" s="150"/>
      <c r="GE7" s="150"/>
      <c r="GF7" s="150"/>
      <c r="GG7" s="150"/>
      <c r="GH7" s="150"/>
      <c r="GI7" s="150"/>
      <c r="GJ7" s="150"/>
      <c r="GK7" s="150"/>
      <c r="GL7" s="150"/>
      <c r="GM7" s="150"/>
      <c r="GN7" s="150"/>
      <c r="GO7" s="150"/>
      <c r="GP7" s="150"/>
      <c r="GQ7" s="150"/>
      <c r="GR7" s="150"/>
      <c r="GS7" s="150"/>
      <c r="GT7" s="150"/>
      <c r="GU7" s="151"/>
      <c r="GV7" s="150"/>
      <c r="GW7" s="150"/>
      <c r="GX7" s="150"/>
      <c r="GY7" s="150"/>
      <c r="GZ7" s="150"/>
      <c r="HA7" s="150"/>
      <c r="HB7" s="150"/>
      <c r="HC7" s="150"/>
      <c r="HD7" s="150"/>
      <c r="HE7" s="150"/>
      <c r="HF7" s="150"/>
      <c r="HG7" s="150"/>
      <c r="HH7" s="150"/>
      <c r="HI7" s="150"/>
      <c r="HJ7" s="150"/>
      <c r="HK7" s="150"/>
      <c r="HL7" s="150"/>
      <c r="HM7" s="150"/>
      <c r="HN7" s="150"/>
      <c r="HO7" s="150"/>
      <c r="HP7" s="150"/>
      <c r="HQ7" s="150"/>
      <c r="HR7" s="150"/>
      <c r="HS7" s="150"/>
      <c r="HT7" s="150"/>
      <c r="HU7" s="150"/>
      <c r="HV7" s="150"/>
      <c r="HW7" s="149"/>
      <c r="HX7" s="150"/>
      <c r="HY7" s="150"/>
      <c r="HZ7" s="150"/>
      <c r="IA7" s="150"/>
      <c r="IB7" s="150"/>
      <c r="IC7" s="150"/>
      <c r="ID7" s="150"/>
      <c r="IE7" s="150"/>
      <c r="IF7" s="150"/>
      <c r="IG7" s="150"/>
      <c r="IH7" s="150"/>
      <c r="II7" s="150"/>
      <c r="IJ7" s="150"/>
      <c r="IK7" s="150"/>
      <c r="IL7" s="150"/>
      <c r="IM7" s="150"/>
      <c r="IN7" s="150"/>
      <c r="IO7" s="150"/>
      <c r="IP7" s="150"/>
      <c r="IQ7" s="150"/>
      <c r="IR7" s="150"/>
      <c r="IS7" s="150"/>
      <c r="IT7" s="150"/>
      <c r="IU7" s="150"/>
      <c r="IV7" s="150"/>
      <c r="IW7" s="151"/>
      <c r="IX7" s="150">
        <f>'[27]CF PS'!$AY$36</f>
        <v>33</v>
      </c>
      <c r="IY7" s="150">
        <f>'[27]CF PS'!$AY$37</f>
        <v>98</v>
      </c>
      <c r="IZ7" s="150">
        <f>'[27]CF PS'!$AY$38</f>
        <v>152</v>
      </c>
      <c r="JA7" s="150">
        <f>'[27]CF PS'!$AY$39</f>
        <v>202</v>
      </c>
      <c r="JB7" s="150">
        <f>'[27]CF PS'!$AY$40</f>
        <v>246</v>
      </c>
      <c r="JC7" s="150">
        <f>'[27]CF PS'!$AY$41</f>
        <v>286</v>
      </c>
      <c r="JD7" s="150">
        <f>'[27]CF PS'!$AY$42</f>
        <v>320</v>
      </c>
      <c r="JE7" s="150">
        <f>'[27]CF PS'!$AY$43</f>
        <v>349</v>
      </c>
      <c r="JF7" s="150">
        <f>'[27]CF PS'!$AY$44</f>
        <v>375</v>
      </c>
      <c r="JG7" s="150">
        <f>'[27]CF PS'!$AY$45</f>
        <v>399</v>
      </c>
      <c r="JH7" s="150">
        <f>'[27]CF PS'!$AY$46</f>
        <v>416</v>
      </c>
      <c r="JI7" s="150">
        <f>'[27]CF PS'!$AY$47</f>
        <v>432</v>
      </c>
      <c r="JJ7" s="150">
        <f>'[27]CF PS'!$AY$48</f>
        <v>445</v>
      </c>
      <c r="JK7" s="150">
        <f>'[27]CF PS'!$AY$49</f>
        <v>457</v>
      </c>
      <c r="JL7" s="150">
        <f>'[27]CF PS'!$AY$50</f>
        <v>464</v>
      </c>
      <c r="JM7" s="150">
        <f>'[27]CF PS'!$AY$51</f>
        <v>470</v>
      </c>
      <c r="JN7" s="150">
        <f>'[27]CF PS'!$AY$52</f>
        <v>474</v>
      </c>
      <c r="JO7" s="150">
        <f>'[27]CF PS'!$AY$53</f>
        <v>477</v>
      </c>
      <c r="JP7" s="150">
        <f>'[27]CF PS'!$AY$54</f>
        <v>477</v>
      </c>
      <c r="JQ7" s="150">
        <f>'[27]CF PS'!$AY$55</f>
        <v>477</v>
      </c>
      <c r="JR7" s="150">
        <f>'[27]CF PS'!$AY$56</f>
        <v>474</v>
      </c>
      <c r="JS7" s="150">
        <f>'[27]CF PS'!$AY$57</f>
        <v>473</v>
      </c>
      <c r="JT7" s="150">
        <f>'[27]CF PS'!$AY$58</f>
        <v>467</v>
      </c>
      <c r="JU7" s="150">
        <f>'[27]CF PS'!$AY$59</f>
        <v>4024</v>
      </c>
      <c r="JV7" s="150">
        <f>'[27]CF PS'!$AY$60</f>
        <v>3823</v>
      </c>
      <c r="JW7" s="150">
        <f>'[27]CF PS'!$AY$61</f>
        <v>0</v>
      </c>
      <c r="JX7" s="151">
        <f>SUM(IX7:JW7)</f>
        <v>16310</v>
      </c>
    </row>
    <row r="8" spans="1:284" ht="16.5" thickBot="1" x14ac:dyDescent="0.35">
      <c r="A8" s="153" t="s">
        <v>745</v>
      </c>
      <c r="B8" s="154">
        <f>IF(AND(B6&lt;&gt;0,B7&lt;&gt;0),(B6-B7)/B7,IF(AND(B6=0,B7=0),"",IF(AND(B6="",B7=""),"",IF(AND(B6=0,B7=""),"", IF(AND(B6="",B7=0),"",1)))))</f>
        <v>-3.4545297521343481E-5</v>
      </c>
      <c r="C8" s="155">
        <f t="shared" ref="C8:BP8" si="11">IF(AND(C6&lt;&gt;0,C7&lt;&gt;0),(C6-C7)/C7,IF(AND(C6=0,C7=0),"",IF(AND(C6="",C7=""),"",IF(AND(C6=0,C7=""),"", IF(AND(C6="",C7=0),"",1)))))</f>
        <v>8.1950419995827951E-5</v>
      </c>
      <c r="D8" s="155">
        <f t="shared" si="11"/>
        <v>-2.3975065931518532E-5</v>
      </c>
      <c r="E8" s="155">
        <f t="shared" si="11"/>
        <v>0</v>
      </c>
      <c r="F8" s="155">
        <f t="shared" si="11"/>
        <v>3.1284217112438305E-5</v>
      </c>
      <c r="G8" s="155">
        <f t="shared" si="11"/>
        <v>3.5056967572273114E-5</v>
      </c>
      <c r="H8" s="155">
        <f t="shared" si="11"/>
        <v>3.9154267815156247E-5</v>
      </c>
      <c r="I8" s="155">
        <f t="shared" si="11"/>
        <v>-4.3271311120687603E-5</v>
      </c>
      <c r="J8" s="155">
        <f t="shared" si="11"/>
        <v>-4.751722499401713E-5</v>
      </c>
      <c r="K8" s="155">
        <f t="shared" si="11"/>
        <v>5.1746442432035732E-5</v>
      </c>
      <c r="L8" s="155">
        <f t="shared" si="11"/>
        <v>-0.16167934629473096</v>
      </c>
      <c r="M8" s="155" t="str">
        <f t="shared" si="11"/>
        <v/>
      </c>
      <c r="N8" s="155" t="str">
        <f t="shared" si="11"/>
        <v/>
      </c>
      <c r="O8" s="155" t="str">
        <f t="shared" si="11"/>
        <v/>
      </c>
      <c r="P8" s="155" t="str">
        <f t="shared" si="11"/>
        <v/>
      </c>
      <c r="Q8" s="155" t="str">
        <f t="shared" si="11"/>
        <v/>
      </c>
      <c r="R8" s="155" t="str">
        <f t="shared" si="11"/>
        <v/>
      </c>
      <c r="S8" s="155" t="str">
        <f t="shared" si="11"/>
        <v/>
      </c>
      <c r="T8" s="155" t="str">
        <f t="shared" si="11"/>
        <v/>
      </c>
      <c r="U8" s="155" t="str">
        <f t="shared" si="11"/>
        <v/>
      </c>
      <c r="V8" s="155" t="str">
        <f t="shared" si="11"/>
        <v/>
      </c>
      <c r="W8" s="155" t="str">
        <f t="shared" si="11"/>
        <v/>
      </c>
      <c r="X8" s="155" t="str">
        <f t="shared" si="11"/>
        <v/>
      </c>
      <c r="Y8" s="155"/>
      <c r="Z8" s="156">
        <f t="shared" si="11"/>
        <v>-8.142970792135636E-3</v>
      </c>
      <c r="AA8" s="154" t="str">
        <f t="shared" si="11"/>
        <v/>
      </c>
      <c r="AB8" s="155" t="str">
        <f t="shared" si="11"/>
        <v/>
      </c>
      <c r="AC8" s="155" t="str">
        <f t="shared" si="11"/>
        <v/>
      </c>
      <c r="AD8" s="155" t="str">
        <f t="shared" si="11"/>
        <v/>
      </c>
      <c r="AE8" s="155" t="str">
        <f t="shared" si="11"/>
        <v/>
      </c>
      <c r="AF8" s="155" t="str">
        <f t="shared" si="11"/>
        <v/>
      </c>
      <c r="AG8" s="155" t="str">
        <f t="shared" si="11"/>
        <v/>
      </c>
      <c r="AH8" s="155" t="str">
        <f t="shared" si="11"/>
        <v/>
      </c>
      <c r="AI8" s="155" t="str">
        <f t="shared" si="11"/>
        <v/>
      </c>
      <c r="AJ8" s="155" t="str">
        <f t="shared" si="11"/>
        <v/>
      </c>
      <c r="AK8" s="155" t="str">
        <f t="shared" si="11"/>
        <v/>
      </c>
      <c r="AL8" s="155" t="str">
        <f t="shared" si="11"/>
        <v/>
      </c>
      <c r="AM8" s="155" t="str">
        <f t="shared" si="11"/>
        <v/>
      </c>
      <c r="AN8" s="155" t="str">
        <f t="shared" si="11"/>
        <v/>
      </c>
      <c r="AO8" s="155" t="str">
        <f t="shared" si="11"/>
        <v/>
      </c>
      <c r="AP8" s="155" t="str">
        <f t="shared" si="11"/>
        <v/>
      </c>
      <c r="AQ8" s="155" t="str">
        <f t="shared" si="11"/>
        <v/>
      </c>
      <c r="AR8" s="155" t="str">
        <f t="shared" si="11"/>
        <v/>
      </c>
      <c r="AS8" s="155" t="str">
        <f t="shared" si="11"/>
        <v/>
      </c>
      <c r="AT8" s="155" t="str">
        <f t="shared" si="11"/>
        <v/>
      </c>
      <c r="AU8" s="155" t="str">
        <f t="shared" si="11"/>
        <v/>
      </c>
      <c r="AV8" s="155" t="str">
        <f t="shared" si="11"/>
        <v/>
      </c>
      <c r="AW8" s="155" t="str">
        <f t="shared" si="11"/>
        <v/>
      </c>
      <c r="AX8" s="155"/>
      <c r="AY8" s="156" t="str">
        <f t="shared" si="11"/>
        <v/>
      </c>
      <c r="AZ8" s="154">
        <f t="shared" si="11"/>
        <v>1</v>
      </c>
      <c r="BA8" s="155">
        <f t="shared" si="11"/>
        <v>1</v>
      </c>
      <c r="BB8" s="155">
        <f t="shared" si="11"/>
        <v>1</v>
      </c>
      <c r="BC8" s="155">
        <f t="shared" si="11"/>
        <v>1</v>
      </c>
      <c r="BD8" s="155">
        <f t="shared" si="11"/>
        <v>1</v>
      </c>
      <c r="BE8" s="155">
        <f t="shared" si="11"/>
        <v>1</v>
      </c>
      <c r="BF8" s="155">
        <f t="shared" si="11"/>
        <v>1</v>
      </c>
      <c r="BG8" s="155">
        <f t="shared" si="11"/>
        <v>1</v>
      </c>
      <c r="BH8" s="155">
        <f t="shared" si="11"/>
        <v>1</v>
      </c>
      <c r="BI8" s="155">
        <f t="shared" si="11"/>
        <v>1</v>
      </c>
      <c r="BJ8" s="155">
        <f t="shared" si="11"/>
        <v>1</v>
      </c>
      <c r="BK8" s="155">
        <f t="shared" si="11"/>
        <v>1</v>
      </c>
      <c r="BL8" s="155" t="str">
        <f t="shared" si="11"/>
        <v/>
      </c>
      <c r="BM8" s="155" t="str">
        <f t="shared" si="11"/>
        <v/>
      </c>
      <c r="BN8" s="155" t="str">
        <f t="shared" si="11"/>
        <v/>
      </c>
      <c r="BO8" s="155" t="str">
        <f t="shared" si="11"/>
        <v/>
      </c>
      <c r="BP8" s="155" t="str">
        <f t="shared" si="11"/>
        <v/>
      </c>
      <c r="BQ8" s="155" t="str">
        <f t="shared" ref="BQ8:DV8" si="12">IF(AND(BQ6&lt;&gt;0,BQ7&lt;&gt;0),(BQ6-BQ7)/BQ7,IF(AND(BQ6=0,BQ7=0),"",IF(AND(BQ6="",BQ7=""),"",IF(AND(BQ6=0,BQ7=""),"", IF(AND(BQ6="",BQ7=0),"",1)))))</f>
        <v/>
      </c>
      <c r="BR8" s="155" t="str">
        <f t="shared" si="12"/>
        <v/>
      </c>
      <c r="BS8" s="155" t="str">
        <f t="shared" si="12"/>
        <v/>
      </c>
      <c r="BT8" s="155" t="str">
        <f t="shared" si="12"/>
        <v/>
      </c>
      <c r="BU8" s="155" t="str">
        <f t="shared" si="12"/>
        <v/>
      </c>
      <c r="BV8" s="155" t="str">
        <f t="shared" si="12"/>
        <v/>
      </c>
      <c r="BW8" s="155"/>
      <c r="BX8" s="156">
        <f t="shared" si="12"/>
        <v>1</v>
      </c>
      <c r="BY8" s="154" t="str">
        <f t="shared" si="12"/>
        <v/>
      </c>
      <c r="BZ8" s="155" t="str">
        <f t="shared" si="12"/>
        <v/>
      </c>
      <c r="CA8" s="155" t="str">
        <f t="shared" si="12"/>
        <v/>
      </c>
      <c r="CB8" s="155" t="str">
        <f t="shared" si="12"/>
        <v/>
      </c>
      <c r="CC8" s="155" t="str">
        <f t="shared" si="12"/>
        <v/>
      </c>
      <c r="CD8" s="155" t="str">
        <f t="shared" si="12"/>
        <v/>
      </c>
      <c r="CE8" s="155" t="str">
        <f t="shared" si="12"/>
        <v/>
      </c>
      <c r="CF8" s="155" t="str">
        <f t="shared" si="12"/>
        <v/>
      </c>
      <c r="CG8" s="155" t="str">
        <f t="shared" si="12"/>
        <v/>
      </c>
      <c r="CH8" s="155" t="str">
        <f t="shared" si="12"/>
        <v/>
      </c>
      <c r="CI8" s="155" t="str">
        <f t="shared" si="12"/>
        <v/>
      </c>
      <c r="CJ8" s="155" t="str">
        <f t="shared" si="12"/>
        <v/>
      </c>
      <c r="CK8" s="155" t="str">
        <f t="shared" si="12"/>
        <v/>
      </c>
      <c r="CL8" s="155" t="str">
        <f t="shared" si="12"/>
        <v/>
      </c>
      <c r="CM8" s="155" t="str">
        <f t="shared" si="12"/>
        <v/>
      </c>
      <c r="CN8" s="155" t="str">
        <f t="shared" si="12"/>
        <v/>
      </c>
      <c r="CO8" s="155" t="str">
        <f t="shared" si="12"/>
        <v/>
      </c>
      <c r="CP8" s="155" t="str">
        <f t="shared" si="12"/>
        <v/>
      </c>
      <c r="CQ8" s="155" t="str">
        <f t="shared" si="12"/>
        <v/>
      </c>
      <c r="CR8" s="155" t="str">
        <f t="shared" si="12"/>
        <v/>
      </c>
      <c r="CS8" s="155" t="str">
        <f t="shared" si="12"/>
        <v/>
      </c>
      <c r="CT8" s="155" t="str">
        <f t="shared" si="12"/>
        <v/>
      </c>
      <c r="CU8" s="155" t="str">
        <f t="shared" si="12"/>
        <v/>
      </c>
      <c r="CV8" s="155"/>
      <c r="CW8" s="156" t="str">
        <f t="shared" si="12"/>
        <v/>
      </c>
      <c r="CX8" s="154" t="str">
        <f t="shared" si="12"/>
        <v/>
      </c>
      <c r="CY8" s="155" t="str">
        <f t="shared" si="12"/>
        <v/>
      </c>
      <c r="CZ8" s="155" t="str">
        <f t="shared" si="12"/>
        <v/>
      </c>
      <c r="DA8" s="155" t="str">
        <f t="shared" si="12"/>
        <v/>
      </c>
      <c r="DB8" s="155" t="str">
        <f t="shared" si="12"/>
        <v/>
      </c>
      <c r="DC8" s="155" t="str">
        <f t="shared" si="12"/>
        <v/>
      </c>
      <c r="DD8" s="155" t="str">
        <f t="shared" si="12"/>
        <v/>
      </c>
      <c r="DE8" s="155" t="str">
        <f t="shared" si="12"/>
        <v/>
      </c>
      <c r="DF8" s="155" t="str">
        <f t="shared" si="12"/>
        <v/>
      </c>
      <c r="DG8" s="155" t="str">
        <f t="shared" si="12"/>
        <v/>
      </c>
      <c r="DH8" s="155" t="str">
        <f t="shared" si="12"/>
        <v/>
      </c>
      <c r="DI8" s="155" t="str">
        <f t="shared" si="12"/>
        <v/>
      </c>
      <c r="DJ8" s="155" t="str">
        <f t="shared" si="12"/>
        <v/>
      </c>
      <c r="DK8" s="155" t="str">
        <f t="shared" si="12"/>
        <v/>
      </c>
      <c r="DL8" s="155" t="str">
        <f t="shared" si="12"/>
        <v/>
      </c>
      <c r="DM8" s="155" t="str">
        <f t="shared" si="12"/>
        <v/>
      </c>
      <c r="DN8" s="155" t="str">
        <f t="shared" si="12"/>
        <v/>
      </c>
      <c r="DO8" s="155" t="str">
        <f t="shared" si="12"/>
        <v/>
      </c>
      <c r="DP8" s="155" t="str">
        <f t="shared" si="12"/>
        <v/>
      </c>
      <c r="DQ8" s="155" t="str">
        <f t="shared" si="12"/>
        <v/>
      </c>
      <c r="DR8" s="155" t="str">
        <f t="shared" si="12"/>
        <v/>
      </c>
      <c r="DS8" s="155" t="str">
        <f t="shared" si="12"/>
        <v/>
      </c>
      <c r="DT8" s="155" t="str">
        <f t="shared" si="12"/>
        <v/>
      </c>
      <c r="DU8" s="155"/>
      <c r="DV8" s="156" t="str">
        <f t="shared" si="12"/>
        <v/>
      </c>
      <c r="DW8" s="154">
        <v>1</v>
      </c>
      <c r="DX8" s="155">
        <v>1</v>
      </c>
      <c r="DY8" s="155">
        <v>1</v>
      </c>
      <c r="DZ8" s="155">
        <v>1</v>
      </c>
      <c r="EA8" s="155">
        <v>1</v>
      </c>
      <c r="EB8" s="155">
        <v>1</v>
      </c>
      <c r="EC8" s="155">
        <v>1</v>
      </c>
      <c r="ED8" s="155">
        <v>1</v>
      </c>
      <c r="EE8" s="155">
        <v>1</v>
      </c>
      <c r="EF8" s="155">
        <v>1</v>
      </c>
      <c r="EG8" s="155">
        <v>1</v>
      </c>
      <c r="EH8" s="155">
        <v>1</v>
      </c>
      <c r="EI8" s="155">
        <v>1</v>
      </c>
      <c r="EJ8" s="155">
        <v>1</v>
      </c>
      <c r="EK8" s="155">
        <v>1</v>
      </c>
      <c r="EL8" s="155">
        <v>1</v>
      </c>
      <c r="EM8" s="155" t="s">
        <v>742</v>
      </c>
      <c r="EN8" s="155" t="s">
        <v>742</v>
      </c>
      <c r="EO8" s="155" t="s">
        <v>742</v>
      </c>
      <c r="EP8" s="155" t="s">
        <v>742</v>
      </c>
      <c r="EQ8" s="155" t="s">
        <v>742</v>
      </c>
      <c r="ER8" s="155">
        <f t="shared" ref="ER8:HH8" si="13">IF(AND(ER6&lt;&gt;0,ER7&lt;&gt;0),(ER6-ER7)/ER7,IF(AND(ER6=0,ER7=0),"",IF(AND(ER6="",ER7=""),"",IF(AND(ER6=0,ER7=""),"", IF(AND(ER6="",ER7=0),"",1)))))</f>
        <v>1</v>
      </c>
      <c r="ES8" s="155">
        <f t="shared" si="13"/>
        <v>1</v>
      </c>
      <c r="ET8" s="155"/>
      <c r="EU8" s="156">
        <f t="shared" si="13"/>
        <v>1</v>
      </c>
      <c r="EV8" s="154">
        <f t="shared" si="13"/>
        <v>2.7027027027033175E-4</v>
      </c>
      <c r="EW8" s="155">
        <f t="shared" si="13"/>
        <v>-3.0616150019142056E-4</v>
      </c>
      <c r="EX8" s="155">
        <f t="shared" si="13"/>
        <v>0</v>
      </c>
      <c r="EY8" s="155">
        <f t="shared" si="13"/>
        <v>-5.3120849933550623E-5</v>
      </c>
      <c r="EZ8" s="155">
        <f t="shared" si="13"/>
        <v>-9.9378881987600233E-5</v>
      </c>
      <c r="FA8" s="155">
        <f t="shared" si="13"/>
        <v>-4.7996160307131772E-5</v>
      </c>
      <c r="FB8" s="155">
        <f t="shared" si="13"/>
        <v>-4.7664442325981435E-5</v>
      </c>
      <c r="FC8" s="155">
        <f t="shared" si="13"/>
        <v>9.5900263725638021E-5</v>
      </c>
      <c r="FD8" s="155">
        <f t="shared" si="13"/>
        <v>-4.8756704046762092E-5</v>
      </c>
      <c r="FE8" s="155">
        <f t="shared" si="13"/>
        <v>-4.9875311720652891E-5</v>
      </c>
      <c r="FF8" s="155">
        <f t="shared" si="13"/>
        <v>0.14796076406814657</v>
      </c>
      <c r="FG8" s="155">
        <f t="shared" si="13"/>
        <v>-2.8510334996410277E-5</v>
      </c>
      <c r="FH8" s="155">
        <f t="shared" si="13"/>
        <v>-6.0331825037652518E-5</v>
      </c>
      <c r="FI8" s="155">
        <f t="shared" si="13"/>
        <v>3.1836994587681966E-5</v>
      </c>
      <c r="FJ8" s="155">
        <f t="shared" si="13"/>
        <v>0</v>
      </c>
      <c r="FK8" s="155">
        <f t="shared" si="13"/>
        <v>-7.1479628305867794E-5</v>
      </c>
      <c r="FL8" s="155">
        <f t="shared" si="13"/>
        <v>-7.5628663263308034E-5</v>
      </c>
      <c r="FM8" s="155">
        <f t="shared" si="13"/>
        <v>0</v>
      </c>
      <c r="FN8" s="155">
        <f t="shared" si="13"/>
        <v>0</v>
      </c>
      <c r="FO8" s="155">
        <f t="shared" si="13"/>
        <v>-4.4802867383471799E-5</v>
      </c>
      <c r="FP8" s="155">
        <f t="shared" si="13"/>
        <v>9.4809196491973496E-5</v>
      </c>
      <c r="FQ8" s="155">
        <f t="shared" si="13"/>
        <v>-5.0025012506207627E-5</v>
      </c>
      <c r="FR8" s="155">
        <f t="shared" si="13"/>
        <v>0</v>
      </c>
      <c r="FS8" s="155"/>
      <c r="FT8" s="155">
        <f t="shared" si="13"/>
        <v>8.5833146598337899E-3</v>
      </c>
      <c r="FU8" s="154">
        <f t="shared" si="13"/>
        <v>1</v>
      </c>
      <c r="FV8" s="155">
        <f t="shared" si="13"/>
        <v>1</v>
      </c>
      <c r="FW8" s="155">
        <f t="shared" si="13"/>
        <v>1</v>
      </c>
      <c r="FX8" s="155">
        <f t="shared" si="13"/>
        <v>1</v>
      </c>
      <c r="FY8" s="155">
        <f t="shared" si="13"/>
        <v>1</v>
      </c>
      <c r="FZ8" s="155">
        <f t="shared" si="13"/>
        <v>1</v>
      </c>
      <c r="GA8" s="155">
        <f t="shared" si="13"/>
        <v>1</v>
      </c>
      <c r="GB8" s="155">
        <f t="shared" si="13"/>
        <v>1</v>
      </c>
      <c r="GC8" s="155">
        <f t="shared" si="13"/>
        <v>1</v>
      </c>
      <c r="GD8" s="155">
        <f t="shared" si="13"/>
        <v>1</v>
      </c>
      <c r="GE8" s="155">
        <f t="shared" si="13"/>
        <v>1</v>
      </c>
      <c r="GF8" s="155">
        <f t="shared" si="13"/>
        <v>1</v>
      </c>
      <c r="GG8" s="155">
        <f t="shared" si="13"/>
        <v>1</v>
      </c>
      <c r="GH8" s="155">
        <f t="shared" si="13"/>
        <v>1</v>
      </c>
      <c r="GI8" s="155">
        <f t="shared" si="13"/>
        <v>1</v>
      </c>
      <c r="GJ8" s="155">
        <f t="shared" si="13"/>
        <v>1</v>
      </c>
      <c r="GK8" s="155">
        <f t="shared" si="13"/>
        <v>1</v>
      </c>
      <c r="GL8" s="155">
        <f t="shared" si="13"/>
        <v>1</v>
      </c>
      <c r="GM8" s="155">
        <f t="shared" si="13"/>
        <v>1</v>
      </c>
      <c r="GN8" s="155">
        <f t="shared" si="13"/>
        <v>1</v>
      </c>
      <c r="GO8" s="155">
        <f t="shared" si="13"/>
        <v>1</v>
      </c>
      <c r="GP8" s="155">
        <f t="shared" si="13"/>
        <v>1</v>
      </c>
      <c r="GQ8" s="155">
        <f t="shared" si="13"/>
        <v>1</v>
      </c>
      <c r="GR8" s="155"/>
      <c r="GS8" s="155"/>
      <c r="GT8" s="155"/>
      <c r="GU8" s="156">
        <f t="shared" si="13"/>
        <v>1</v>
      </c>
      <c r="GV8" s="155" t="str">
        <f t="shared" si="13"/>
        <v/>
      </c>
      <c r="GW8" s="155" t="str">
        <f t="shared" si="13"/>
        <v/>
      </c>
      <c r="GX8" s="155" t="str">
        <f t="shared" si="13"/>
        <v/>
      </c>
      <c r="GY8" s="155" t="str">
        <f t="shared" si="13"/>
        <v/>
      </c>
      <c r="GZ8" s="155" t="str">
        <f t="shared" si="13"/>
        <v/>
      </c>
      <c r="HA8" s="155" t="str">
        <f t="shared" si="13"/>
        <v/>
      </c>
      <c r="HB8" s="155" t="str">
        <f t="shared" si="13"/>
        <v/>
      </c>
      <c r="HC8" s="155" t="str">
        <f t="shared" si="13"/>
        <v/>
      </c>
      <c r="HD8" s="155" t="str">
        <f t="shared" si="13"/>
        <v/>
      </c>
      <c r="HE8" s="155" t="str">
        <f t="shared" si="13"/>
        <v/>
      </c>
      <c r="HF8" s="155" t="str">
        <f t="shared" si="13"/>
        <v/>
      </c>
      <c r="HG8" s="155" t="str">
        <f t="shared" si="13"/>
        <v/>
      </c>
      <c r="HH8" s="155" t="str">
        <f t="shared" si="13"/>
        <v/>
      </c>
      <c r="HI8" s="155" t="str">
        <f t="shared" ref="HI8:JX8" si="14">IF(AND(HI6&lt;&gt;0,HI7&lt;&gt;0),(HI6-HI7)/HI7,IF(AND(HI6=0,HI7=0),"",IF(AND(HI6="",HI7=""),"",IF(AND(HI6=0,HI7=""),"", IF(AND(HI6="",HI7=0),"",1)))))</f>
        <v/>
      </c>
      <c r="HJ8" s="155" t="str">
        <f t="shared" si="14"/>
        <v/>
      </c>
      <c r="HK8" s="155" t="str">
        <f t="shared" si="14"/>
        <v/>
      </c>
      <c r="HL8" s="155" t="str">
        <f t="shared" si="14"/>
        <v/>
      </c>
      <c r="HM8" s="155" t="str">
        <f t="shared" si="14"/>
        <v/>
      </c>
      <c r="HN8" s="155" t="str">
        <f t="shared" si="14"/>
        <v/>
      </c>
      <c r="HO8" s="155" t="str">
        <f t="shared" si="14"/>
        <v/>
      </c>
      <c r="HP8" s="155" t="str">
        <f t="shared" si="14"/>
        <v/>
      </c>
      <c r="HQ8" s="155" t="str">
        <f t="shared" si="14"/>
        <v/>
      </c>
      <c r="HR8" s="155" t="str">
        <f t="shared" si="14"/>
        <v/>
      </c>
      <c r="HS8" s="155"/>
      <c r="HT8" s="155"/>
      <c r="HU8" s="155"/>
      <c r="HV8" s="155" t="str">
        <f t="shared" si="14"/>
        <v/>
      </c>
      <c r="HW8" s="154" t="str">
        <f t="shared" si="14"/>
        <v/>
      </c>
      <c r="HX8" s="155" t="str">
        <f t="shared" si="14"/>
        <v/>
      </c>
      <c r="HY8" s="155" t="str">
        <f t="shared" si="14"/>
        <v/>
      </c>
      <c r="HZ8" s="155" t="str">
        <f t="shared" si="14"/>
        <v/>
      </c>
      <c r="IA8" s="155" t="str">
        <f t="shared" si="14"/>
        <v/>
      </c>
      <c r="IB8" s="155" t="str">
        <f t="shared" si="14"/>
        <v/>
      </c>
      <c r="IC8" s="155" t="str">
        <f t="shared" si="14"/>
        <v/>
      </c>
      <c r="ID8" s="155" t="str">
        <f t="shared" si="14"/>
        <v/>
      </c>
      <c r="IE8" s="155" t="str">
        <f t="shared" si="14"/>
        <v/>
      </c>
      <c r="IF8" s="155" t="str">
        <f t="shared" si="14"/>
        <v/>
      </c>
      <c r="IG8" s="155" t="str">
        <f t="shared" si="14"/>
        <v/>
      </c>
      <c r="IH8" s="155" t="str">
        <f t="shared" si="14"/>
        <v/>
      </c>
      <c r="II8" s="155" t="str">
        <f t="shared" si="14"/>
        <v/>
      </c>
      <c r="IJ8" s="155" t="str">
        <f t="shared" si="14"/>
        <v/>
      </c>
      <c r="IK8" s="155" t="str">
        <f t="shared" si="14"/>
        <v/>
      </c>
      <c r="IL8" s="155" t="str">
        <f t="shared" si="14"/>
        <v/>
      </c>
      <c r="IM8" s="155" t="str">
        <f t="shared" si="14"/>
        <v/>
      </c>
      <c r="IN8" s="155" t="str">
        <f t="shared" si="14"/>
        <v/>
      </c>
      <c r="IO8" s="155" t="str">
        <f t="shared" si="14"/>
        <v/>
      </c>
      <c r="IP8" s="155" t="str">
        <f t="shared" si="14"/>
        <v/>
      </c>
      <c r="IQ8" s="155" t="str">
        <f t="shared" si="14"/>
        <v/>
      </c>
      <c r="IR8" s="155" t="str">
        <f t="shared" si="14"/>
        <v/>
      </c>
      <c r="IS8" s="155" t="str">
        <f t="shared" si="14"/>
        <v/>
      </c>
      <c r="IT8" s="155"/>
      <c r="IU8" s="155"/>
      <c r="IV8" s="155"/>
      <c r="IW8" s="156" t="str">
        <f t="shared" si="14"/>
        <v/>
      </c>
      <c r="IX8" s="155">
        <f t="shared" si="14"/>
        <v>6.0606060606061465E-3</v>
      </c>
      <c r="IY8" s="155">
        <f t="shared" si="14"/>
        <v>-1.8367346938775481E-2</v>
      </c>
      <c r="IZ8" s="155">
        <f t="shared" si="14"/>
        <v>2.6315789473684583E-3</v>
      </c>
      <c r="JA8" s="155">
        <f t="shared" si="14"/>
        <v>9.9009900990093373E-4</v>
      </c>
      <c r="JB8" s="155">
        <f t="shared" si="14"/>
        <v>0</v>
      </c>
      <c r="JC8" s="155">
        <f t="shared" si="14"/>
        <v>0</v>
      </c>
      <c r="JD8" s="155">
        <f t="shared" si="14"/>
        <v>-1.2499999999999289E-3</v>
      </c>
      <c r="JE8" s="155">
        <f t="shared" si="14"/>
        <v>1.146131805157528E-3</v>
      </c>
      <c r="JF8" s="155">
        <f t="shared" si="14"/>
        <v>0</v>
      </c>
      <c r="JG8" s="155">
        <f t="shared" si="14"/>
        <v>-1.0025062656641034E-3</v>
      </c>
      <c r="JH8" s="155">
        <f t="shared" si="14"/>
        <v>-4.8076923076920342E-4</v>
      </c>
      <c r="JI8" s="155">
        <f t="shared" si="14"/>
        <v>0</v>
      </c>
      <c r="JJ8" s="155">
        <f t="shared" si="14"/>
        <v>0</v>
      </c>
      <c r="JK8" s="155">
        <f t="shared" si="14"/>
        <v>-4.3763676148794012E-4</v>
      </c>
      <c r="JL8" s="155">
        <f t="shared" si="14"/>
        <v>-8.6206896551719236E-4</v>
      </c>
      <c r="JM8" s="155">
        <f t="shared" si="14"/>
        <v>-4.2553191489359284E-4</v>
      </c>
      <c r="JN8" s="155">
        <f t="shared" si="14"/>
        <v>-4.2194092827001819E-4</v>
      </c>
      <c r="JO8" s="155">
        <f t="shared" si="14"/>
        <v>4.1928721174001811E-4</v>
      </c>
      <c r="JP8" s="155">
        <f t="shared" si="14"/>
        <v>0</v>
      </c>
      <c r="JQ8" s="155">
        <f t="shared" si="14"/>
        <v>-8.3857442348003622E-4</v>
      </c>
      <c r="JR8" s="155">
        <f t="shared" si="14"/>
        <v>-4.2194092827001819E-4</v>
      </c>
      <c r="JS8" s="155">
        <f t="shared" si="14"/>
        <v>0</v>
      </c>
      <c r="JT8" s="155">
        <f t="shared" si="14"/>
        <v>4.2826552462524331E-4</v>
      </c>
      <c r="JU8" s="155">
        <f t="shared" ref="JU8:JW8" si="15">IF(AND(JU6&lt;&gt;0,JU7&lt;&gt;0),(JU6-JU7)/JU7,IF(AND(JU6=0,JU7=0),"",IF(AND(JU6="",JU7=""),"",IF(AND(JU6=0,JU7=""),"", IF(AND(JU6="",JU7=0),"",1)))))</f>
        <v>-7.7186878727634176E-2</v>
      </c>
      <c r="JV8" s="155">
        <f t="shared" si="15"/>
        <v>0</v>
      </c>
      <c r="JW8" s="155">
        <f t="shared" si="15"/>
        <v>1</v>
      </c>
      <c r="JX8" s="156">
        <f t="shared" si="14"/>
        <v>5.5867565910484411E-2</v>
      </c>
    </row>
    <row r="9" spans="1:284" outlineLevel="1" x14ac:dyDescent="0.3">
      <c r="A9" s="148" t="s">
        <v>746</v>
      </c>
      <c r="B9" s="161">
        <v>4703604</v>
      </c>
      <c r="C9" s="162">
        <v>3965966.75</v>
      </c>
      <c r="D9" s="162">
        <v>3388710.25</v>
      </c>
      <c r="E9" s="162">
        <v>2948435.5</v>
      </c>
      <c r="F9" s="162">
        <v>2597125.75</v>
      </c>
      <c r="G9" s="162">
        <v>2317637.75</v>
      </c>
      <c r="H9" s="162">
        <v>2075117</v>
      </c>
      <c r="I9" s="162">
        <v>1877525.38</v>
      </c>
      <c r="J9" s="162">
        <v>1709751.5</v>
      </c>
      <c r="K9" s="162">
        <v>1570169.88</v>
      </c>
      <c r="L9" s="162">
        <v>1208622.8799999999</v>
      </c>
      <c r="M9" s="162">
        <v>0</v>
      </c>
      <c r="N9" s="158">
        <v>0</v>
      </c>
      <c r="O9" s="158">
        <v>0</v>
      </c>
      <c r="P9" s="158">
        <v>0</v>
      </c>
      <c r="Q9" s="158"/>
      <c r="R9" s="158"/>
      <c r="S9" s="158"/>
      <c r="T9" s="158"/>
      <c r="U9" s="158"/>
      <c r="V9" s="158"/>
      <c r="W9" s="158"/>
      <c r="X9" s="158"/>
      <c r="Y9" s="158"/>
      <c r="Z9" s="144">
        <f>SUM(B9:X9)</f>
        <v>28362666.639999997</v>
      </c>
      <c r="AA9" s="142">
        <v>0</v>
      </c>
      <c r="AB9" s="143">
        <v>0</v>
      </c>
      <c r="AC9" s="143">
        <v>0</v>
      </c>
      <c r="AD9" s="143">
        <v>0</v>
      </c>
      <c r="AE9" s="143">
        <v>0</v>
      </c>
      <c r="AF9" s="143">
        <v>0</v>
      </c>
      <c r="AG9" s="143">
        <v>0</v>
      </c>
      <c r="AH9" s="143">
        <v>0</v>
      </c>
      <c r="AI9" s="143">
        <v>0</v>
      </c>
      <c r="AJ9" s="143">
        <v>0</v>
      </c>
      <c r="AK9" s="143">
        <v>0</v>
      </c>
      <c r="AL9" s="143">
        <v>0</v>
      </c>
      <c r="AM9" s="143">
        <v>0</v>
      </c>
      <c r="AN9" s="143">
        <v>0</v>
      </c>
      <c r="AO9" s="143">
        <v>0</v>
      </c>
      <c r="AP9" s="143">
        <v>0</v>
      </c>
      <c r="AQ9" s="143">
        <v>0</v>
      </c>
      <c r="AR9" s="143">
        <v>0</v>
      </c>
      <c r="AS9" s="143">
        <v>0</v>
      </c>
      <c r="AT9" s="143">
        <v>0</v>
      </c>
      <c r="AU9" s="145">
        <v>0</v>
      </c>
      <c r="AV9" s="145">
        <v>0</v>
      </c>
      <c r="AW9" s="145">
        <v>0</v>
      </c>
      <c r="AX9" s="143">
        <v>0</v>
      </c>
      <c r="AY9" s="144">
        <f>SUM(AA9:AW9)</f>
        <v>0</v>
      </c>
      <c r="AZ9" s="142">
        <v>2354106.5</v>
      </c>
      <c r="BA9" s="143">
        <v>79858624</v>
      </c>
      <c r="BB9" s="143">
        <v>188657344</v>
      </c>
      <c r="BC9" s="143">
        <v>168806832</v>
      </c>
      <c r="BD9" s="143">
        <v>137210384</v>
      </c>
      <c r="BE9" s="143">
        <v>110810840</v>
      </c>
      <c r="BF9" s="143">
        <v>88598640</v>
      </c>
      <c r="BG9" s="143">
        <v>70914000</v>
      </c>
      <c r="BH9" s="143">
        <v>56715840</v>
      </c>
      <c r="BI9" s="143">
        <v>45472172</v>
      </c>
      <c r="BJ9" s="143">
        <v>36257944</v>
      </c>
      <c r="BK9" s="143">
        <v>2722208.75</v>
      </c>
      <c r="BL9" s="143">
        <v>0</v>
      </c>
      <c r="BM9" s="143">
        <v>0</v>
      </c>
      <c r="BN9" s="143">
        <v>0</v>
      </c>
      <c r="BO9" s="143">
        <v>0</v>
      </c>
      <c r="BP9" s="158"/>
      <c r="BQ9" s="158"/>
      <c r="BR9" s="158"/>
      <c r="BS9" s="158"/>
      <c r="BT9" s="158"/>
      <c r="BU9" s="158"/>
      <c r="BV9" s="158"/>
      <c r="BW9" s="158"/>
      <c r="BX9" s="144">
        <f>SUM(AZ9:BV9)</f>
        <v>988378935.25</v>
      </c>
      <c r="BY9" s="142">
        <v>0</v>
      </c>
      <c r="BZ9" s="143">
        <v>0</v>
      </c>
      <c r="CA9" s="143">
        <v>0</v>
      </c>
      <c r="CB9" s="143">
        <v>0</v>
      </c>
      <c r="CC9" s="143">
        <v>0</v>
      </c>
      <c r="CD9" s="143">
        <v>0</v>
      </c>
      <c r="CE9" s="143">
        <v>0</v>
      </c>
      <c r="CF9" s="143">
        <v>0</v>
      </c>
      <c r="CG9" s="143">
        <v>0</v>
      </c>
      <c r="CH9" s="143">
        <v>0</v>
      </c>
      <c r="CI9" s="143">
        <v>0</v>
      </c>
      <c r="CJ9" s="143">
        <v>0</v>
      </c>
      <c r="CK9" s="143">
        <v>0</v>
      </c>
      <c r="CL9" s="143">
        <v>0</v>
      </c>
      <c r="CM9" s="143">
        <v>0</v>
      </c>
      <c r="CN9" s="143">
        <v>0</v>
      </c>
      <c r="CO9" s="143">
        <v>0</v>
      </c>
      <c r="CP9" s="143">
        <v>0</v>
      </c>
      <c r="CQ9" s="143">
        <v>0</v>
      </c>
      <c r="CR9" s="143">
        <v>0</v>
      </c>
      <c r="CS9" s="145">
        <v>0</v>
      </c>
      <c r="CT9" s="145">
        <v>0</v>
      </c>
      <c r="CU9" s="145">
        <v>0</v>
      </c>
      <c r="CV9" s="143">
        <v>0</v>
      </c>
      <c r="CW9" s="159">
        <f>SUM(BY9:CU9)</f>
        <v>0</v>
      </c>
      <c r="CX9" s="142">
        <v>0</v>
      </c>
      <c r="CY9" s="143">
        <v>0</v>
      </c>
      <c r="CZ9" s="143">
        <v>0</v>
      </c>
      <c r="DA9" s="143">
        <v>0</v>
      </c>
      <c r="DB9" s="143">
        <v>0</v>
      </c>
      <c r="DC9" s="143">
        <v>0</v>
      </c>
      <c r="DD9" s="143">
        <v>0</v>
      </c>
      <c r="DE9" s="143">
        <v>0</v>
      </c>
      <c r="DF9" s="143">
        <v>0</v>
      </c>
      <c r="DG9" s="143">
        <v>0</v>
      </c>
      <c r="DH9" s="143">
        <v>0</v>
      </c>
      <c r="DI9" s="143">
        <v>0</v>
      </c>
      <c r="DJ9" s="143">
        <v>0</v>
      </c>
      <c r="DK9" s="143">
        <v>0</v>
      </c>
      <c r="DL9" s="143">
        <v>0</v>
      </c>
      <c r="DM9" s="143">
        <v>0</v>
      </c>
      <c r="DN9" s="143">
        <v>0</v>
      </c>
      <c r="DO9" s="143">
        <v>0</v>
      </c>
      <c r="DP9" s="143">
        <v>0</v>
      </c>
      <c r="DQ9" s="143">
        <v>0</v>
      </c>
      <c r="DR9" s="145">
        <v>0</v>
      </c>
      <c r="DS9" s="145">
        <v>0</v>
      </c>
      <c r="DT9" s="145">
        <v>0</v>
      </c>
      <c r="DU9" s="143">
        <v>0</v>
      </c>
      <c r="DV9" s="159">
        <f>SUM(CX9:DT9)</f>
        <v>0</v>
      </c>
      <c r="DW9" s="142">
        <v>601386.43999999994</v>
      </c>
      <c r="DX9" s="143">
        <v>1061160.5</v>
      </c>
      <c r="DY9" s="143">
        <v>1349098.25</v>
      </c>
      <c r="DZ9" s="143">
        <v>1529384.25</v>
      </c>
      <c r="EA9" s="143">
        <v>1634923.5</v>
      </c>
      <c r="EB9" s="143">
        <v>1692689.88</v>
      </c>
      <c r="EC9" s="143">
        <v>1704470.5</v>
      </c>
      <c r="ED9" s="143">
        <v>1694558.38</v>
      </c>
      <c r="EE9" s="143">
        <v>1666284.5</v>
      </c>
      <c r="EF9" s="143">
        <v>1628911.13</v>
      </c>
      <c r="EG9" s="143">
        <v>1806597.25</v>
      </c>
      <c r="EH9" s="143">
        <v>2849640</v>
      </c>
      <c r="EI9" s="143">
        <v>2693159.25</v>
      </c>
      <c r="EJ9" s="143">
        <v>2552034</v>
      </c>
      <c r="EK9" s="143">
        <v>2405302.75</v>
      </c>
      <c r="EL9" s="143">
        <v>2273114.75</v>
      </c>
      <c r="EM9" s="143">
        <v>2148401</v>
      </c>
      <c r="EN9" s="143">
        <v>2036037.38</v>
      </c>
      <c r="EO9" s="143">
        <v>1918636.25</v>
      </c>
      <c r="EP9" s="143">
        <v>1813340.75</v>
      </c>
      <c r="EQ9" s="145">
        <v>1714057.5</v>
      </c>
      <c r="ER9" s="145">
        <v>1624036.38</v>
      </c>
      <c r="ES9" s="145">
        <v>1530684.25</v>
      </c>
      <c r="ET9" s="143">
        <v>126094.58</v>
      </c>
      <c r="EU9" s="159">
        <f>SUM(DW9:ES9)</f>
        <v>41927908.839999996</v>
      </c>
      <c r="EV9" s="142">
        <f t="shared" ref="EV9:FS9" si="16">BY9+CX9+DW9</f>
        <v>601386.43999999994</v>
      </c>
      <c r="EW9" s="143">
        <f t="shared" si="16"/>
        <v>1061160.5</v>
      </c>
      <c r="EX9" s="143">
        <f t="shared" si="16"/>
        <v>1349098.25</v>
      </c>
      <c r="EY9" s="143">
        <f t="shared" si="16"/>
        <v>1529384.25</v>
      </c>
      <c r="EZ9" s="143">
        <f t="shared" si="16"/>
        <v>1634923.5</v>
      </c>
      <c r="FA9" s="143">
        <f t="shared" si="16"/>
        <v>1692689.88</v>
      </c>
      <c r="FB9" s="143">
        <f t="shared" si="16"/>
        <v>1704470.5</v>
      </c>
      <c r="FC9" s="143">
        <f t="shared" si="16"/>
        <v>1694558.38</v>
      </c>
      <c r="FD9" s="143">
        <f t="shared" si="16"/>
        <v>1666284.5</v>
      </c>
      <c r="FE9" s="143">
        <f t="shared" si="16"/>
        <v>1628911.13</v>
      </c>
      <c r="FF9" s="143">
        <f t="shared" si="16"/>
        <v>1806597.25</v>
      </c>
      <c r="FG9" s="143">
        <f t="shared" si="16"/>
        <v>2849640</v>
      </c>
      <c r="FH9" s="143">
        <f t="shared" si="16"/>
        <v>2693159.25</v>
      </c>
      <c r="FI9" s="143">
        <f t="shared" si="16"/>
        <v>2552034</v>
      </c>
      <c r="FJ9" s="143">
        <f t="shared" si="16"/>
        <v>2405302.75</v>
      </c>
      <c r="FK9" s="143">
        <f t="shared" si="16"/>
        <v>2273114.75</v>
      </c>
      <c r="FL9" s="143">
        <f t="shared" si="16"/>
        <v>2148401</v>
      </c>
      <c r="FM9" s="143">
        <f t="shared" si="16"/>
        <v>2036037.38</v>
      </c>
      <c r="FN9" s="143">
        <f t="shared" si="16"/>
        <v>1918636.25</v>
      </c>
      <c r="FO9" s="143">
        <f t="shared" si="16"/>
        <v>1813340.75</v>
      </c>
      <c r="FP9" s="143">
        <f t="shared" si="16"/>
        <v>1714057.5</v>
      </c>
      <c r="FQ9" s="143">
        <f t="shared" si="16"/>
        <v>1624036.38</v>
      </c>
      <c r="FR9" s="143">
        <f t="shared" si="16"/>
        <v>1530684.25</v>
      </c>
      <c r="FS9" s="143">
        <f t="shared" si="16"/>
        <v>126094.58</v>
      </c>
      <c r="FT9" s="143">
        <f>SUM(EV9:FS9)</f>
        <v>42054003.419999994</v>
      </c>
      <c r="FU9" s="142">
        <v>13486.97</v>
      </c>
      <c r="FV9" s="143">
        <v>39079.5</v>
      </c>
      <c r="FW9" s="143">
        <v>61909.88</v>
      </c>
      <c r="FX9" s="143">
        <v>82140.160000000003</v>
      </c>
      <c r="FY9" s="143">
        <v>99933.13</v>
      </c>
      <c r="FZ9" s="143">
        <v>116182.28</v>
      </c>
      <c r="GA9" s="143">
        <v>129832.09</v>
      </c>
      <c r="GB9" s="143">
        <v>141937.72</v>
      </c>
      <c r="GC9" s="143">
        <v>152337.22</v>
      </c>
      <c r="GD9" s="143">
        <v>161924.25</v>
      </c>
      <c r="GE9" s="143">
        <v>168911.63</v>
      </c>
      <c r="GF9" s="143">
        <v>175492.25</v>
      </c>
      <c r="GG9" s="143">
        <v>180773.39</v>
      </c>
      <c r="GH9" s="143">
        <v>185566.98</v>
      </c>
      <c r="GI9" s="143">
        <v>188329.47</v>
      </c>
      <c r="GJ9" s="158">
        <v>190847.97</v>
      </c>
      <c r="GK9" s="158">
        <v>192473.03</v>
      </c>
      <c r="GL9" s="158">
        <v>193854.14</v>
      </c>
      <c r="GM9" s="158">
        <v>193772.94</v>
      </c>
      <c r="GN9" s="158">
        <v>193610.5</v>
      </c>
      <c r="GO9" s="158">
        <v>192472.95</v>
      </c>
      <c r="GP9" s="158">
        <v>192148.06</v>
      </c>
      <c r="GQ9" s="158">
        <v>189791.78</v>
      </c>
      <c r="GR9" s="158">
        <v>1508503.88</v>
      </c>
      <c r="GS9" s="158">
        <v>1553026.88</v>
      </c>
      <c r="GT9" s="158">
        <v>497472.34</v>
      </c>
      <c r="GU9" s="144">
        <f>SUM(FU9:GT9)</f>
        <v>6995811.3899999997</v>
      </c>
      <c r="GV9" s="143">
        <v>0</v>
      </c>
      <c r="GW9" s="143">
        <v>0</v>
      </c>
      <c r="GX9" s="143">
        <v>0</v>
      </c>
      <c r="GY9" s="143">
        <v>0</v>
      </c>
      <c r="GZ9" s="143">
        <v>0</v>
      </c>
      <c r="HA9" s="143">
        <v>0</v>
      </c>
      <c r="HB9" s="143">
        <v>0</v>
      </c>
      <c r="HC9" s="143">
        <v>0</v>
      </c>
      <c r="HD9" s="143">
        <v>0</v>
      </c>
      <c r="HE9" s="143">
        <v>0</v>
      </c>
      <c r="HF9" s="143">
        <v>0</v>
      </c>
      <c r="HG9" s="143">
        <v>0</v>
      </c>
      <c r="HH9" s="143">
        <v>0</v>
      </c>
      <c r="HI9" s="143">
        <v>0</v>
      </c>
      <c r="HJ9" s="143">
        <v>0</v>
      </c>
      <c r="HK9" s="143">
        <v>0</v>
      </c>
      <c r="HL9" s="158"/>
      <c r="HM9" s="158"/>
      <c r="HN9" s="158"/>
      <c r="HO9" s="158"/>
      <c r="HP9" s="158"/>
      <c r="HQ9" s="158"/>
      <c r="HR9" s="158"/>
      <c r="HS9" s="158"/>
      <c r="HT9" s="158"/>
      <c r="HU9" s="158"/>
      <c r="HV9" s="160">
        <f>SUM(GV9:HR9)</f>
        <v>0</v>
      </c>
      <c r="HW9" s="143">
        <v>0</v>
      </c>
      <c r="HX9" s="143">
        <v>0</v>
      </c>
      <c r="HY9" s="143">
        <v>0</v>
      </c>
      <c r="HZ9" s="143">
        <v>0</v>
      </c>
      <c r="IA9" s="143">
        <v>0</v>
      </c>
      <c r="IB9" s="143">
        <v>0</v>
      </c>
      <c r="IC9" s="143">
        <v>0</v>
      </c>
      <c r="ID9" s="143">
        <v>0</v>
      </c>
      <c r="IE9" s="143">
        <v>0</v>
      </c>
      <c r="IF9" s="143">
        <v>0</v>
      </c>
      <c r="IG9" s="143">
        <v>0</v>
      </c>
      <c r="IH9" s="143">
        <v>0</v>
      </c>
      <c r="II9" s="143">
        <v>0</v>
      </c>
      <c r="IJ9" s="143">
        <v>0</v>
      </c>
      <c r="IK9" s="143">
        <v>0</v>
      </c>
      <c r="IL9" s="143">
        <v>0</v>
      </c>
      <c r="IM9" s="158"/>
      <c r="IN9" s="158"/>
      <c r="IO9" s="158"/>
      <c r="IP9" s="158"/>
      <c r="IQ9" s="158"/>
      <c r="IR9" s="158"/>
      <c r="IS9" s="158"/>
      <c r="IT9" s="158"/>
      <c r="IU9" s="158"/>
      <c r="IV9" s="158"/>
      <c r="IW9" s="159">
        <f>SUM(HW9:IS9)</f>
        <v>0</v>
      </c>
      <c r="IX9" s="143">
        <f t="shared" ref="IX9:JT9" si="17">FU9+GV9+HW9</f>
        <v>13486.97</v>
      </c>
      <c r="IY9" s="143">
        <f t="shared" si="17"/>
        <v>39079.5</v>
      </c>
      <c r="IZ9" s="143">
        <f t="shared" si="17"/>
        <v>61909.88</v>
      </c>
      <c r="JA9" s="143">
        <f t="shared" si="17"/>
        <v>82140.160000000003</v>
      </c>
      <c r="JB9" s="143">
        <f t="shared" si="17"/>
        <v>99933.13</v>
      </c>
      <c r="JC9" s="143">
        <f t="shared" si="17"/>
        <v>116182.28</v>
      </c>
      <c r="JD9" s="143">
        <f t="shared" si="17"/>
        <v>129832.09</v>
      </c>
      <c r="JE9" s="143">
        <f t="shared" si="17"/>
        <v>141937.72</v>
      </c>
      <c r="JF9" s="143">
        <f t="shared" si="17"/>
        <v>152337.22</v>
      </c>
      <c r="JG9" s="143">
        <f t="shared" si="17"/>
        <v>161924.25</v>
      </c>
      <c r="JH9" s="143">
        <f t="shared" si="17"/>
        <v>168911.63</v>
      </c>
      <c r="JI9" s="143">
        <f t="shared" si="17"/>
        <v>175492.25</v>
      </c>
      <c r="JJ9" s="143">
        <f t="shared" si="17"/>
        <v>180773.39</v>
      </c>
      <c r="JK9" s="143">
        <f t="shared" si="17"/>
        <v>185566.98</v>
      </c>
      <c r="JL9" s="143">
        <f t="shared" si="17"/>
        <v>188329.47</v>
      </c>
      <c r="JM9" s="143">
        <f t="shared" si="17"/>
        <v>190847.97</v>
      </c>
      <c r="JN9" s="143">
        <f t="shared" si="17"/>
        <v>192473.03</v>
      </c>
      <c r="JO9" s="143">
        <f t="shared" si="17"/>
        <v>193854.14</v>
      </c>
      <c r="JP9" s="143">
        <f t="shared" si="17"/>
        <v>193772.94</v>
      </c>
      <c r="JQ9" s="143">
        <f t="shared" si="17"/>
        <v>193610.5</v>
      </c>
      <c r="JR9" s="143">
        <f t="shared" si="17"/>
        <v>192472.95</v>
      </c>
      <c r="JS9" s="143">
        <f t="shared" si="17"/>
        <v>192148.06</v>
      </c>
      <c r="JT9" s="143">
        <f t="shared" si="17"/>
        <v>189791.78</v>
      </c>
      <c r="JU9" s="143">
        <f t="shared" ref="JU9:JW9" si="18">GR9+HS9+IT9</f>
        <v>1508503.88</v>
      </c>
      <c r="JV9" s="143">
        <f t="shared" si="18"/>
        <v>1553026.88</v>
      </c>
      <c r="JW9" s="143">
        <f t="shared" si="18"/>
        <v>497472.34</v>
      </c>
      <c r="JX9" s="144">
        <f>SUM(IX9:JW9)</f>
        <v>6995811.3899999997</v>
      </c>
    </row>
    <row r="10" spans="1:284" outlineLevel="1" x14ac:dyDescent="0.3">
      <c r="A10" s="148" t="s">
        <v>747</v>
      </c>
      <c r="B10" s="163">
        <f>'[27]CF PDP'!$BT$36</f>
        <v>4703563</v>
      </c>
      <c r="C10" s="164">
        <f>'[27]CF PDP'!$BT$37</f>
        <v>3966048</v>
      </c>
      <c r="D10" s="164">
        <f>'[27]CF PDP'!$BT$38</f>
        <v>3388690</v>
      </c>
      <c r="E10" s="164">
        <f>'[27]CF PDP'!$BT$39</f>
        <v>2948436</v>
      </c>
      <c r="F10" s="164">
        <f>'[27]CF PDP'!$BT$40</f>
        <v>2597146</v>
      </c>
      <c r="G10" s="164">
        <f>'[27]CF PDP'!$BT$41</f>
        <v>2317658</v>
      </c>
      <c r="H10" s="164">
        <f>'[27]CF PDP'!$BT$42</f>
        <v>2075137</v>
      </c>
      <c r="I10" s="164">
        <f>'[27]CF PDP'!$BT$43</f>
        <v>1877505</v>
      </c>
      <c r="J10" s="164">
        <f>'[27]CF PDP'!$BT$44</f>
        <v>1709731</v>
      </c>
      <c r="K10" s="164">
        <f>'[27]CF PDP'!$BT$45</f>
        <v>1570190</v>
      </c>
      <c r="L10" s="164">
        <f>'[27]CF PDP'!$BT$46</f>
        <v>1441618</v>
      </c>
      <c r="M10" s="164">
        <f>'[27]CF PDP'!$BT$47</f>
        <v>0</v>
      </c>
      <c r="N10" s="150">
        <f>'[27]CF PDP'!$BT$48</f>
        <v>0</v>
      </c>
      <c r="O10" s="150">
        <f>'[27]CF PDP'!$BT$49</f>
        <v>0</v>
      </c>
      <c r="P10" s="150">
        <f>'[27]CF PDP'!$BT$50</f>
        <v>0</v>
      </c>
      <c r="Q10" s="150">
        <f>'[27]CF PDP'!$BT$51</f>
        <v>0</v>
      </c>
      <c r="R10" s="150">
        <f>'[27]CF PDP'!$BT$52</f>
        <v>0</v>
      </c>
      <c r="S10" s="150">
        <f>'[27]CF PDP'!$BT$53</f>
        <v>0</v>
      </c>
      <c r="T10" s="150">
        <f>'[27]CF PDP'!$BT$54</f>
        <v>0</v>
      </c>
      <c r="U10" s="150">
        <f>'[27]CF PDP'!$BT$55</f>
        <v>0</v>
      </c>
      <c r="V10" s="150">
        <f>'[27]CF PDP'!$BT$56</f>
        <v>0</v>
      </c>
      <c r="W10" s="150">
        <f>'[27]CF PDP'!$BT$57</f>
        <v>0</v>
      </c>
      <c r="X10" s="150">
        <f>'[27]CF PDP'!$BT$58</f>
        <v>0</v>
      </c>
      <c r="Y10" s="150"/>
      <c r="Z10" s="151">
        <f>SUM(B10:X10)</f>
        <v>28595722</v>
      </c>
      <c r="AA10" s="149">
        <f>'[27]CF PNP'!$BT$36</f>
        <v>0</v>
      </c>
      <c r="AB10" s="150">
        <f>'[27]CF PNP'!$BT$37</f>
        <v>0</v>
      </c>
      <c r="AC10" s="150">
        <f>'[27]CF PNP'!$BT$38</f>
        <v>0</v>
      </c>
      <c r="AD10" s="150">
        <f>'[27]CF PNP'!$BT$39</f>
        <v>0</v>
      </c>
      <c r="AE10" s="150">
        <f>'[27]CF PNP'!$BT$40</f>
        <v>0</v>
      </c>
      <c r="AF10" s="150">
        <f>'[27]CF PNP'!$BT$41</f>
        <v>0</v>
      </c>
      <c r="AG10" s="150">
        <f>'[27]CF PNP'!$BT$42</f>
        <v>0</v>
      </c>
      <c r="AH10" s="150">
        <f>'[27]CF PNP'!$BT$43</f>
        <v>0</v>
      </c>
      <c r="AI10" s="150">
        <f>'[27]CF PNP'!$BT$44</f>
        <v>0</v>
      </c>
      <c r="AJ10" s="150">
        <f>'[27]CF PNP'!$BT$45</f>
        <v>0</v>
      </c>
      <c r="AK10" s="150">
        <f>'[27]CF PNP'!$BT$46</f>
        <v>0</v>
      </c>
      <c r="AL10" s="150">
        <f>'[27]CF PNP'!$BT$47</f>
        <v>0</v>
      </c>
      <c r="AM10" s="150">
        <f>'[27]CF PNP'!$BT$48</f>
        <v>0</v>
      </c>
      <c r="AN10" s="150">
        <f>'[27]CF PNP'!$BT$49</f>
        <v>0</v>
      </c>
      <c r="AO10" s="150">
        <f>'[27]CF PNP'!$BT$50</f>
        <v>0</v>
      </c>
      <c r="AP10" s="150">
        <f>'[27]CF PNP'!$BT$51</f>
        <v>0</v>
      </c>
      <c r="AQ10" s="150">
        <f>'[27]CF PNP'!$BT$52</f>
        <v>0</v>
      </c>
      <c r="AR10" s="150">
        <f>'[27]CF PNP'!$BT$53</f>
        <v>0</v>
      </c>
      <c r="AS10" s="150">
        <f>'[27]CF PNP'!$BT$54</f>
        <v>0</v>
      </c>
      <c r="AT10" s="150">
        <f>'[27]CF PNP'!$BT$55</f>
        <v>0</v>
      </c>
      <c r="AU10" s="150">
        <f>'[27]CF PNP'!$BT$56</f>
        <v>0</v>
      </c>
      <c r="AV10" s="150">
        <f>'[27]CF PNP'!$BT$57</f>
        <v>0</v>
      </c>
      <c r="AW10" s="150">
        <f>'[27]CF PNP'!$BT$58</f>
        <v>0</v>
      </c>
      <c r="AX10" s="150"/>
      <c r="AY10" s="151">
        <f>SUM(AA10:AW10)</f>
        <v>0</v>
      </c>
      <c r="AZ10" s="149">
        <f>'[27]CF PND'!$BT$36</f>
        <v>0</v>
      </c>
      <c r="BA10" s="150">
        <f>'[27]CF PND'!$BT$37</f>
        <v>0</v>
      </c>
      <c r="BB10" s="150">
        <f>'[27]CF PND'!$BT$38</f>
        <v>0</v>
      </c>
      <c r="BC10" s="150">
        <f>'[27]CF PND'!$BT$39</f>
        <v>0</v>
      </c>
      <c r="BD10" s="150">
        <f>'[27]CF PND'!$BT$40</f>
        <v>0</v>
      </c>
      <c r="BE10" s="150">
        <f>'[27]CF PND'!$BT$41</f>
        <v>0</v>
      </c>
      <c r="BF10" s="150">
        <f>'[27]CF PND'!$BT$42</f>
        <v>0</v>
      </c>
      <c r="BG10" s="150">
        <f>'[27]CF PND'!$BT$43</f>
        <v>0</v>
      </c>
      <c r="BH10" s="150">
        <f>'[27]CF PND'!$BT$44</f>
        <v>0</v>
      </c>
      <c r="BI10" s="150">
        <f>'[27]CF PND'!$BT$45</f>
        <v>0</v>
      </c>
      <c r="BJ10" s="150">
        <f>'[27]CF PND'!$BT$46</f>
        <v>0</v>
      </c>
      <c r="BK10" s="150">
        <f>'[27]CF PND'!$BT$47</f>
        <v>0</v>
      </c>
      <c r="BL10" s="150">
        <f>'[27]CF PND'!$BT$48</f>
        <v>0</v>
      </c>
      <c r="BM10" s="150">
        <f>'[27]CF PND'!$BT$49</f>
        <v>0</v>
      </c>
      <c r="BN10" s="150">
        <f>'[27]CF PND'!$BT$50</f>
        <v>0</v>
      </c>
      <c r="BO10" s="150">
        <f>'[27]CF PND'!$BT$51</f>
        <v>0</v>
      </c>
      <c r="BP10" s="150">
        <f>'[27]CF PND'!$BT$52</f>
        <v>0</v>
      </c>
      <c r="BQ10" s="150">
        <f>'[27]CF PND'!$BT$53</f>
        <v>0</v>
      </c>
      <c r="BR10" s="150">
        <f>'[27]CF PND'!$BT$54</f>
        <v>0</v>
      </c>
      <c r="BS10" s="150">
        <f>'[27]CF PND'!$BT$55</f>
        <v>0</v>
      </c>
      <c r="BT10" s="150">
        <f>'[27]CF PND'!$BT$56</f>
        <v>0</v>
      </c>
      <c r="BU10" s="150">
        <f>'[27]CF PND'!$BT$57</f>
        <v>0</v>
      </c>
      <c r="BV10" s="150">
        <f>'[27]CF PND'!$BT$58</f>
        <v>0</v>
      </c>
      <c r="BW10" s="150"/>
      <c r="BX10" s="151">
        <f>SUM(AZ10:BV10)</f>
        <v>0</v>
      </c>
      <c r="BY10" s="149"/>
      <c r="BZ10" s="150"/>
      <c r="CA10" s="150"/>
      <c r="CB10" s="150"/>
      <c r="CC10" s="150"/>
      <c r="CD10" s="150"/>
      <c r="CE10" s="150"/>
      <c r="CF10" s="150"/>
      <c r="CG10" s="150"/>
      <c r="CH10" s="150"/>
      <c r="CI10" s="150"/>
      <c r="CJ10" s="150"/>
      <c r="CK10" s="150"/>
      <c r="CL10" s="150"/>
      <c r="CM10" s="150"/>
      <c r="CN10" s="150"/>
      <c r="CO10" s="150"/>
      <c r="CP10" s="150"/>
      <c r="CQ10" s="150"/>
      <c r="CR10" s="150"/>
      <c r="CS10" s="150"/>
      <c r="CT10" s="150"/>
      <c r="CU10" s="150"/>
      <c r="CV10" s="150"/>
      <c r="CW10" s="151"/>
      <c r="CX10" s="149"/>
      <c r="CY10" s="150"/>
      <c r="CZ10" s="150"/>
      <c r="DA10" s="150"/>
      <c r="DB10" s="150"/>
      <c r="DC10" s="150"/>
      <c r="DD10" s="150"/>
      <c r="DE10" s="150"/>
      <c r="DF10" s="150"/>
      <c r="DG10" s="150"/>
      <c r="DH10" s="150"/>
      <c r="DI10" s="150"/>
      <c r="DJ10" s="150"/>
      <c r="DK10" s="150"/>
      <c r="DL10" s="150"/>
      <c r="DM10" s="150"/>
      <c r="DN10" s="150"/>
      <c r="DO10" s="150"/>
      <c r="DP10" s="150"/>
      <c r="DQ10" s="150"/>
      <c r="DR10" s="150"/>
      <c r="DS10" s="150"/>
      <c r="DT10" s="150"/>
      <c r="DU10" s="150"/>
      <c r="DV10" s="151"/>
      <c r="DW10" s="149"/>
      <c r="DX10" s="150"/>
      <c r="DY10" s="150"/>
      <c r="DZ10" s="150"/>
      <c r="EA10" s="150"/>
      <c r="EB10" s="150"/>
      <c r="EC10" s="150"/>
      <c r="ED10" s="150"/>
      <c r="EE10" s="150"/>
      <c r="EF10" s="150"/>
      <c r="EG10" s="150"/>
      <c r="EH10" s="150"/>
      <c r="EI10" s="150"/>
      <c r="EJ10" s="150"/>
      <c r="EK10" s="150"/>
      <c r="EL10" s="150"/>
      <c r="EM10" s="150"/>
      <c r="EN10" s="150"/>
      <c r="EO10" s="150"/>
      <c r="EP10" s="150"/>
      <c r="EQ10" s="150"/>
      <c r="ER10" s="150"/>
      <c r="ES10" s="150"/>
      <c r="ET10" s="150"/>
      <c r="EU10" s="151"/>
      <c r="EV10" s="149">
        <f>'[27]CF PRB'!$BT$36</f>
        <v>601427</v>
      </c>
      <c r="EW10" s="150">
        <f>'[27]CF PRB'!$BT$37</f>
        <v>1061079</v>
      </c>
      <c r="EX10" s="150">
        <f>'[27]CF PRB'!$BT$38</f>
        <v>1349098</v>
      </c>
      <c r="EY10" s="150">
        <f>'[27]CF PRB'!$BT$39</f>
        <v>1529364</v>
      </c>
      <c r="EZ10" s="150">
        <f>'[27]CF PRB'!$BT$40</f>
        <v>1634883</v>
      </c>
      <c r="FA10" s="150">
        <f>'[27]CF PRB'!$BT$41</f>
        <v>1692669</v>
      </c>
      <c r="FB10" s="150">
        <f>'[27]CF PRB'!$BT$42</f>
        <v>1704450</v>
      </c>
      <c r="FC10" s="150">
        <f>'[27]CF PRB'!$BT$43</f>
        <v>1694599</v>
      </c>
      <c r="FD10" s="150">
        <f>'[27]CF PRB'!$BT$44</f>
        <v>1666264</v>
      </c>
      <c r="FE10" s="150">
        <f>'[27]CF PRB'!$BT$45</f>
        <v>1628891</v>
      </c>
      <c r="FF10" s="150">
        <f>'[27]CF PRB'!$BT$46</f>
        <v>1573542</v>
      </c>
      <c r="FG10" s="150">
        <f>'[27]CF PRB'!$BT$47</f>
        <v>2849620</v>
      </c>
      <c r="FH10" s="150">
        <f>'[27]CF PRB'!$BT$48</f>
        <v>2693119</v>
      </c>
      <c r="FI10" s="150">
        <f>'[27]CF PRB'!$BT$49</f>
        <v>2552054</v>
      </c>
      <c r="FJ10" s="150">
        <f>'[27]CF PRB'!$BT$50</f>
        <v>2405303</v>
      </c>
      <c r="FK10" s="150">
        <f>'[27]CF PRB'!$BT$51</f>
        <v>2273074</v>
      </c>
      <c r="FL10" s="150">
        <f>'[27]CF PRB'!$BT$52</f>
        <v>2148361</v>
      </c>
      <c r="FM10" s="150">
        <f>'[27]CF PRB'!$BT$53</f>
        <v>2036037</v>
      </c>
      <c r="FN10" s="150">
        <f>'[27]CF PRB'!$BT$54</f>
        <v>1918636</v>
      </c>
      <c r="FO10" s="150">
        <f>'[27]CF PRB'!$BT$55</f>
        <v>1813320</v>
      </c>
      <c r="FP10" s="150">
        <f>'[27]CF PRB'!$BT$56</f>
        <v>1714098</v>
      </c>
      <c r="FQ10" s="150">
        <f>'[27]CF PRB'!$BT$57</f>
        <v>1624016</v>
      </c>
      <c r="FR10" s="150">
        <f>'[27]CF PRB'!$BT$58</f>
        <v>1530684</v>
      </c>
      <c r="FS10" s="150"/>
      <c r="FT10" s="150">
        <f>SUM(EV10:FS10)</f>
        <v>41694588</v>
      </c>
      <c r="FU10" s="149"/>
      <c r="FV10" s="150"/>
      <c r="FW10" s="150"/>
      <c r="FX10" s="150"/>
      <c r="FY10" s="150"/>
      <c r="FZ10" s="150"/>
      <c r="GA10" s="150"/>
      <c r="GB10" s="150"/>
      <c r="GC10" s="150"/>
      <c r="GD10" s="150"/>
      <c r="GE10" s="150"/>
      <c r="GF10" s="150"/>
      <c r="GG10" s="150"/>
      <c r="GH10" s="150"/>
      <c r="GI10" s="150"/>
      <c r="GJ10" s="150"/>
      <c r="GK10" s="150"/>
      <c r="GL10" s="150"/>
      <c r="GM10" s="150"/>
      <c r="GN10" s="150"/>
      <c r="GO10" s="150"/>
      <c r="GP10" s="150"/>
      <c r="GQ10" s="150"/>
      <c r="GR10" s="150"/>
      <c r="GS10" s="150"/>
      <c r="GT10" s="150"/>
      <c r="GU10" s="151"/>
      <c r="GV10" s="150"/>
      <c r="GW10" s="150"/>
      <c r="GX10" s="150"/>
      <c r="GY10" s="150"/>
      <c r="GZ10" s="150"/>
      <c r="HA10" s="150"/>
      <c r="HB10" s="150"/>
      <c r="HC10" s="150"/>
      <c r="HD10" s="150"/>
      <c r="HE10" s="150"/>
      <c r="HF10" s="150"/>
      <c r="HG10" s="150"/>
      <c r="HH10" s="150"/>
      <c r="HI10" s="150"/>
      <c r="HJ10" s="150"/>
      <c r="HK10" s="150"/>
      <c r="HL10" s="150"/>
      <c r="HM10" s="150"/>
      <c r="HN10" s="150"/>
      <c r="HO10" s="150"/>
      <c r="HP10" s="150"/>
      <c r="HQ10" s="150"/>
      <c r="HR10" s="150"/>
      <c r="HS10" s="150"/>
      <c r="HT10" s="150"/>
      <c r="HU10" s="150"/>
      <c r="HV10" s="150"/>
      <c r="HW10" s="149"/>
      <c r="HX10" s="150"/>
      <c r="HY10" s="150"/>
      <c r="HZ10" s="150"/>
      <c r="IA10" s="150"/>
      <c r="IB10" s="150"/>
      <c r="IC10" s="150"/>
      <c r="ID10" s="150"/>
      <c r="IE10" s="150"/>
      <c r="IF10" s="150"/>
      <c r="IG10" s="150"/>
      <c r="IH10" s="150"/>
      <c r="II10" s="150"/>
      <c r="IJ10" s="150"/>
      <c r="IK10" s="150"/>
      <c r="IL10" s="150"/>
      <c r="IM10" s="150"/>
      <c r="IN10" s="150"/>
      <c r="IO10" s="150"/>
      <c r="IP10" s="150"/>
      <c r="IQ10" s="150"/>
      <c r="IR10" s="150"/>
      <c r="IS10" s="150"/>
      <c r="IT10" s="150"/>
      <c r="IU10" s="150"/>
      <c r="IV10" s="150"/>
      <c r="IW10" s="151"/>
      <c r="IX10" s="150">
        <f>'[27]CF PS'!$BT$36</f>
        <v>13507</v>
      </c>
      <c r="IY10" s="150">
        <f>'[27]CF PS'!$BT$37</f>
        <v>38897</v>
      </c>
      <c r="IZ10" s="150">
        <f>'[27]CF PS'!$BT$38</f>
        <v>61950</v>
      </c>
      <c r="JA10" s="150">
        <f>'[27]CF PS'!$BT$39</f>
        <v>82161</v>
      </c>
      <c r="JB10" s="150">
        <f>'[27]CF PS'!$BT$40</f>
        <v>99933</v>
      </c>
      <c r="JC10" s="150">
        <f>'[27]CF PS'!$BT$41</f>
        <v>116183</v>
      </c>
      <c r="JD10" s="150">
        <f>'[27]CF PS'!$BT$42</f>
        <v>129791</v>
      </c>
      <c r="JE10" s="150">
        <f>'[27]CF PS'!$BT$43</f>
        <v>141978</v>
      </c>
      <c r="JF10" s="150">
        <f>'[27]CF PS'!$BT$44</f>
        <v>152337</v>
      </c>
      <c r="JG10" s="150">
        <f>'[27]CF PS'!$BT$45</f>
        <v>161884</v>
      </c>
      <c r="JH10" s="150">
        <f>'[27]CF PS'!$BT$46</f>
        <v>168891</v>
      </c>
      <c r="JI10" s="150">
        <f>'[27]CF PS'!$BT$47</f>
        <v>175492</v>
      </c>
      <c r="JJ10" s="150">
        <f>'[27]CF PS'!$BT$48</f>
        <v>180773</v>
      </c>
      <c r="JK10" s="150">
        <f>'[27]CF PS'!$BT$49</f>
        <v>185547</v>
      </c>
      <c r="JL10" s="150">
        <f>'[27]CF PS'!$BT$50</f>
        <v>188289</v>
      </c>
      <c r="JM10" s="150">
        <f>'[27]CF PS'!$BT$51</f>
        <v>190828</v>
      </c>
      <c r="JN10" s="150">
        <f>'[27]CF PS'!$BT$52</f>
        <v>192453</v>
      </c>
      <c r="JO10" s="150">
        <f>'[27]CF PS'!$BT$53</f>
        <v>193874</v>
      </c>
      <c r="JP10" s="150">
        <f>'[27]CF PS'!$BT$54</f>
        <v>193773</v>
      </c>
      <c r="JQ10" s="150">
        <f>'[27]CF PS'!$BT$55</f>
        <v>193570</v>
      </c>
      <c r="JR10" s="150">
        <f>'[27]CF PS'!$BT$56</f>
        <v>192453</v>
      </c>
      <c r="JS10" s="150">
        <f>'[27]CF PS'!$BT$57</f>
        <v>192148</v>
      </c>
      <c r="JT10" s="150">
        <f>'[27]CF PS'!$BT$58</f>
        <v>189812</v>
      </c>
      <c r="JU10" s="150">
        <f>'[27]CF PS'!$BT$59</f>
        <v>1634578</v>
      </c>
      <c r="JV10" s="150">
        <f>'[27]CF PS'!$BT$60</f>
        <v>1553027</v>
      </c>
      <c r="JW10" s="150">
        <f>'[27]CF PS'!$BT$61</f>
        <v>0</v>
      </c>
      <c r="JX10" s="151">
        <f>SUM(IX10:JW10)</f>
        <v>6624129</v>
      </c>
    </row>
    <row r="11" spans="1:284" ht="16.5" thickBot="1" x14ac:dyDescent="0.35">
      <c r="A11" s="153" t="s">
        <v>748</v>
      </c>
      <c r="B11" s="154">
        <f>IF(AND(B9&lt;&gt;0,B10&lt;&gt;0),(B9-B10)/B10,IF(AND(B9=0,B10=0),"",IF(AND(B9="",B10=""),"",IF(AND(B9=0,B10=""),"", IF(AND(B9="",B10=0),"",1)))))</f>
        <v>8.7167961819582303E-6</v>
      </c>
      <c r="C11" s="155">
        <f t="shared" ref="C11:BP11" si="19">IF(AND(C9&lt;&gt;0,C10&lt;&gt;0),(C9-C10)/C10,IF(AND(C9=0,C10=0),"",IF(AND(C9="",C10=""),"",IF(AND(C9=0,C10=""),"", IF(AND(C9="",C10=0),"",1)))))</f>
        <v>-2.0486388465293411E-5</v>
      </c>
      <c r="D11" s="155">
        <f t="shared" si="19"/>
        <v>5.9757605446352421E-6</v>
      </c>
      <c r="E11" s="155">
        <f t="shared" si="19"/>
        <v>-1.6958143232547696E-7</v>
      </c>
      <c r="F11" s="155">
        <f t="shared" si="19"/>
        <v>-7.7970202676322398E-6</v>
      </c>
      <c r="G11" s="155">
        <f t="shared" si="19"/>
        <v>-8.7372683976669552E-6</v>
      </c>
      <c r="H11" s="155">
        <f t="shared" si="19"/>
        <v>-9.637917882048269E-6</v>
      </c>
      <c r="I11" s="155">
        <f t="shared" si="19"/>
        <v>1.0854831278685405E-5</v>
      </c>
      <c r="J11" s="155">
        <f t="shared" si="19"/>
        <v>1.1990190269697396E-5</v>
      </c>
      <c r="K11" s="155">
        <f t="shared" si="19"/>
        <v>-1.2813735917380546E-5</v>
      </c>
      <c r="L11" s="155">
        <f t="shared" si="19"/>
        <v>-0.16162056800067709</v>
      </c>
      <c r="M11" s="155" t="str">
        <f t="shared" si="19"/>
        <v/>
      </c>
      <c r="N11" s="155" t="str">
        <f t="shared" si="19"/>
        <v/>
      </c>
      <c r="O11" s="155" t="str">
        <f t="shared" si="19"/>
        <v/>
      </c>
      <c r="P11" s="155" t="str">
        <f t="shared" si="19"/>
        <v/>
      </c>
      <c r="Q11" s="155" t="str">
        <f t="shared" si="19"/>
        <v/>
      </c>
      <c r="R11" s="155" t="str">
        <f t="shared" si="19"/>
        <v/>
      </c>
      <c r="S11" s="155" t="str">
        <f t="shared" si="19"/>
        <v/>
      </c>
      <c r="T11" s="155" t="str">
        <f t="shared" si="19"/>
        <v/>
      </c>
      <c r="U11" s="155" t="str">
        <f t="shared" si="19"/>
        <v/>
      </c>
      <c r="V11" s="155" t="str">
        <f t="shared" si="19"/>
        <v/>
      </c>
      <c r="W11" s="155" t="str">
        <f t="shared" si="19"/>
        <v/>
      </c>
      <c r="X11" s="155" t="str">
        <f t="shared" si="19"/>
        <v/>
      </c>
      <c r="Y11" s="155"/>
      <c r="Z11" s="156">
        <f t="shared" si="19"/>
        <v>-8.1500078927891073E-3</v>
      </c>
      <c r="AA11" s="154" t="str">
        <f t="shared" si="19"/>
        <v/>
      </c>
      <c r="AB11" s="155" t="str">
        <f t="shared" si="19"/>
        <v/>
      </c>
      <c r="AC11" s="155" t="str">
        <f t="shared" si="19"/>
        <v/>
      </c>
      <c r="AD11" s="155" t="str">
        <f t="shared" si="19"/>
        <v/>
      </c>
      <c r="AE11" s="155" t="str">
        <f t="shared" si="19"/>
        <v/>
      </c>
      <c r="AF11" s="155" t="str">
        <f t="shared" si="19"/>
        <v/>
      </c>
      <c r="AG11" s="155" t="str">
        <f t="shared" si="19"/>
        <v/>
      </c>
      <c r="AH11" s="155" t="str">
        <f t="shared" si="19"/>
        <v/>
      </c>
      <c r="AI11" s="155" t="str">
        <f t="shared" si="19"/>
        <v/>
      </c>
      <c r="AJ11" s="155" t="str">
        <f t="shared" si="19"/>
        <v/>
      </c>
      <c r="AK11" s="155" t="str">
        <f t="shared" si="19"/>
        <v/>
      </c>
      <c r="AL11" s="155" t="str">
        <f t="shared" si="19"/>
        <v/>
      </c>
      <c r="AM11" s="155" t="str">
        <f t="shared" si="19"/>
        <v/>
      </c>
      <c r="AN11" s="155" t="str">
        <f t="shared" si="19"/>
        <v/>
      </c>
      <c r="AO11" s="155" t="str">
        <f t="shared" si="19"/>
        <v/>
      </c>
      <c r="AP11" s="155" t="str">
        <f t="shared" si="19"/>
        <v/>
      </c>
      <c r="AQ11" s="155" t="str">
        <f t="shared" si="19"/>
        <v/>
      </c>
      <c r="AR11" s="155" t="str">
        <f t="shared" si="19"/>
        <v/>
      </c>
      <c r="AS11" s="155" t="str">
        <f t="shared" si="19"/>
        <v/>
      </c>
      <c r="AT11" s="155" t="str">
        <f t="shared" si="19"/>
        <v/>
      </c>
      <c r="AU11" s="155" t="str">
        <f t="shared" si="19"/>
        <v/>
      </c>
      <c r="AV11" s="155" t="str">
        <f t="shared" si="19"/>
        <v/>
      </c>
      <c r="AW11" s="155" t="str">
        <f t="shared" si="19"/>
        <v/>
      </c>
      <c r="AX11" s="155"/>
      <c r="AY11" s="156" t="str">
        <f t="shared" si="19"/>
        <v/>
      </c>
      <c r="AZ11" s="154">
        <f t="shared" si="19"/>
        <v>1</v>
      </c>
      <c r="BA11" s="155">
        <f t="shared" si="19"/>
        <v>1</v>
      </c>
      <c r="BB11" s="155">
        <f t="shared" si="19"/>
        <v>1</v>
      </c>
      <c r="BC11" s="155">
        <f t="shared" si="19"/>
        <v>1</v>
      </c>
      <c r="BD11" s="155">
        <f t="shared" si="19"/>
        <v>1</v>
      </c>
      <c r="BE11" s="155">
        <f t="shared" si="19"/>
        <v>1</v>
      </c>
      <c r="BF11" s="155">
        <f t="shared" si="19"/>
        <v>1</v>
      </c>
      <c r="BG11" s="155">
        <f t="shared" si="19"/>
        <v>1</v>
      </c>
      <c r="BH11" s="155">
        <f t="shared" si="19"/>
        <v>1</v>
      </c>
      <c r="BI11" s="155">
        <f t="shared" si="19"/>
        <v>1</v>
      </c>
      <c r="BJ11" s="155">
        <f t="shared" si="19"/>
        <v>1</v>
      </c>
      <c r="BK11" s="155">
        <f t="shared" si="19"/>
        <v>1</v>
      </c>
      <c r="BL11" s="155" t="str">
        <f t="shared" si="19"/>
        <v/>
      </c>
      <c r="BM11" s="155" t="str">
        <f t="shared" si="19"/>
        <v/>
      </c>
      <c r="BN11" s="155" t="str">
        <f t="shared" si="19"/>
        <v/>
      </c>
      <c r="BO11" s="155" t="str">
        <f t="shared" si="19"/>
        <v/>
      </c>
      <c r="BP11" s="155" t="str">
        <f t="shared" si="19"/>
        <v/>
      </c>
      <c r="BQ11" s="155" t="str">
        <f t="shared" ref="BQ11:DV11" si="20">IF(AND(BQ9&lt;&gt;0,BQ10&lt;&gt;0),(BQ9-BQ10)/BQ10,IF(AND(BQ9=0,BQ10=0),"",IF(AND(BQ9="",BQ10=""),"",IF(AND(BQ9=0,BQ10=""),"", IF(AND(BQ9="",BQ10=0),"",1)))))</f>
        <v/>
      </c>
      <c r="BR11" s="155" t="str">
        <f t="shared" si="20"/>
        <v/>
      </c>
      <c r="BS11" s="155" t="str">
        <f t="shared" si="20"/>
        <v/>
      </c>
      <c r="BT11" s="155" t="str">
        <f t="shared" si="20"/>
        <v/>
      </c>
      <c r="BU11" s="155" t="str">
        <f t="shared" si="20"/>
        <v/>
      </c>
      <c r="BV11" s="155" t="str">
        <f t="shared" si="20"/>
        <v/>
      </c>
      <c r="BW11" s="155"/>
      <c r="BX11" s="156">
        <f t="shared" si="20"/>
        <v>1</v>
      </c>
      <c r="BY11" s="154" t="str">
        <f t="shared" si="20"/>
        <v/>
      </c>
      <c r="BZ11" s="155" t="str">
        <f t="shared" si="20"/>
        <v/>
      </c>
      <c r="CA11" s="155" t="str">
        <f t="shared" si="20"/>
        <v/>
      </c>
      <c r="CB11" s="155" t="str">
        <f t="shared" si="20"/>
        <v/>
      </c>
      <c r="CC11" s="155" t="str">
        <f t="shared" si="20"/>
        <v/>
      </c>
      <c r="CD11" s="155" t="str">
        <f t="shared" si="20"/>
        <v/>
      </c>
      <c r="CE11" s="155" t="str">
        <f t="shared" si="20"/>
        <v/>
      </c>
      <c r="CF11" s="155" t="str">
        <f t="shared" si="20"/>
        <v/>
      </c>
      <c r="CG11" s="155" t="str">
        <f t="shared" si="20"/>
        <v/>
      </c>
      <c r="CH11" s="155" t="str">
        <f t="shared" si="20"/>
        <v/>
      </c>
      <c r="CI11" s="155" t="str">
        <f t="shared" si="20"/>
        <v/>
      </c>
      <c r="CJ11" s="155" t="str">
        <f t="shared" si="20"/>
        <v/>
      </c>
      <c r="CK11" s="155" t="str">
        <f t="shared" si="20"/>
        <v/>
      </c>
      <c r="CL11" s="155" t="str">
        <f t="shared" si="20"/>
        <v/>
      </c>
      <c r="CM11" s="155" t="str">
        <f t="shared" si="20"/>
        <v/>
      </c>
      <c r="CN11" s="155" t="str">
        <f t="shared" si="20"/>
        <v/>
      </c>
      <c r="CO11" s="155" t="str">
        <f t="shared" si="20"/>
        <v/>
      </c>
      <c r="CP11" s="155" t="str">
        <f t="shared" si="20"/>
        <v/>
      </c>
      <c r="CQ11" s="155" t="str">
        <f t="shared" si="20"/>
        <v/>
      </c>
      <c r="CR11" s="155" t="str">
        <f t="shared" si="20"/>
        <v/>
      </c>
      <c r="CS11" s="155" t="str">
        <f t="shared" si="20"/>
        <v/>
      </c>
      <c r="CT11" s="155" t="str">
        <f t="shared" si="20"/>
        <v/>
      </c>
      <c r="CU11" s="155" t="str">
        <f t="shared" si="20"/>
        <v/>
      </c>
      <c r="CV11" s="155"/>
      <c r="CW11" s="156" t="str">
        <f t="shared" si="20"/>
        <v/>
      </c>
      <c r="CX11" s="154" t="str">
        <f t="shared" si="20"/>
        <v/>
      </c>
      <c r="CY11" s="155" t="str">
        <f t="shared" si="20"/>
        <v/>
      </c>
      <c r="CZ11" s="155" t="str">
        <f t="shared" si="20"/>
        <v/>
      </c>
      <c r="DA11" s="155" t="str">
        <f t="shared" si="20"/>
        <v/>
      </c>
      <c r="DB11" s="155" t="str">
        <f t="shared" si="20"/>
        <v/>
      </c>
      <c r="DC11" s="155" t="str">
        <f t="shared" si="20"/>
        <v/>
      </c>
      <c r="DD11" s="155" t="str">
        <f t="shared" si="20"/>
        <v/>
      </c>
      <c r="DE11" s="155" t="str">
        <f t="shared" si="20"/>
        <v/>
      </c>
      <c r="DF11" s="155" t="str">
        <f t="shared" si="20"/>
        <v/>
      </c>
      <c r="DG11" s="155" t="str">
        <f t="shared" si="20"/>
        <v/>
      </c>
      <c r="DH11" s="155" t="str">
        <f t="shared" si="20"/>
        <v/>
      </c>
      <c r="DI11" s="155" t="str">
        <f t="shared" si="20"/>
        <v/>
      </c>
      <c r="DJ11" s="155" t="str">
        <f t="shared" si="20"/>
        <v/>
      </c>
      <c r="DK11" s="155" t="str">
        <f t="shared" si="20"/>
        <v/>
      </c>
      <c r="DL11" s="155" t="str">
        <f t="shared" si="20"/>
        <v/>
      </c>
      <c r="DM11" s="155" t="str">
        <f t="shared" si="20"/>
        <v/>
      </c>
      <c r="DN11" s="155" t="str">
        <f t="shared" si="20"/>
        <v/>
      </c>
      <c r="DO11" s="155" t="str">
        <f t="shared" si="20"/>
        <v/>
      </c>
      <c r="DP11" s="155" t="str">
        <f t="shared" si="20"/>
        <v/>
      </c>
      <c r="DQ11" s="155" t="str">
        <f t="shared" si="20"/>
        <v/>
      </c>
      <c r="DR11" s="155" t="str">
        <f t="shared" si="20"/>
        <v/>
      </c>
      <c r="DS11" s="155" t="str">
        <f t="shared" si="20"/>
        <v/>
      </c>
      <c r="DT11" s="155" t="str">
        <f t="shared" si="20"/>
        <v/>
      </c>
      <c r="DU11" s="155"/>
      <c r="DV11" s="156" t="str">
        <f t="shared" si="20"/>
        <v/>
      </c>
      <c r="DW11" s="154">
        <v>1</v>
      </c>
      <c r="DX11" s="155">
        <v>1</v>
      </c>
      <c r="DY11" s="155">
        <v>1</v>
      </c>
      <c r="DZ11" s="155">
        <v>1</v>
      </c>
      <c r="EA11" s="155">
        <v>1</v>
      </c>
      <c r="EB11" s="155">
        <v>1</v>
      </c>
      <c r="EC11" s="155">
        <v>1</v>
      </c>
      <c r="ED11" s="155">
        <v>1</v>
      </c>
      <c r="EE11" s="155">
        <v>1</v>
      </c>
      <c r="EF11" s="155">
        <v>1</v>
      </c>
      <c r="EG11" s="155">
        <v>1</v>
      </c>
      <c r="EH11" s="155">
        <v>1</v>
      </c>
      <c r="EI11" s="155">
        <v>1</v>
      </c>
      <c r="EJ11" s="155">
        <v>1</v>
      </c>
      <c r="EK11" s="155">
        <v>1</v>
      </c>
      <c r="EL11" s="155">
        <v>1</v>
      </c>
      <c r="EM11" s="155" t="s">
        <v>742</v>
      </c>
      <c r="EN11" s="155" t="s">
        <v>742</v>
      </c>
      <c r="EO11" s="155" t="s">
        <v>742</v>
      </c>
      <c r="EP11" s="155" t="s">
        <v>742</v>
      </c>
      <c r="EQ11" s="155" t="s">
        <v>742</v>
      </c>
      <c r="ER11" s="155">
        <f t="shared" ref="ER11:HH11" si="21">IF(AND(ER9&lt;&gt;0,ER10&lt;&gt;0),(ER9-ER10)/ER10,IF(AND(ER9=0,ER10=0),"",IF(AND(ER9="",ER10=""),"",IF(AND(ER9=0,ER10=""),"", IF(AND(ER9="",ER10=0),"",1)))))</f>
        <v>1</v>
      </c>
      <c r="ES11" s="155">
        <f t="shared" si="21"/>
        <v>1</v>
      </c>
      <c r="ET11" s="155"/>
      <c r="EU11" s="156">
        <f t="shared" si="21"/>
        <v>1</v>
      </c>
      <c r="EV11" s="154">
        <f t="shared" si="21"/>
        <v>-6.7439606136831038E-5</v>
      </c>
      <c r="EW11" s="155">
        <f t="shared" si="21"/>
        <v>7.6808607087690923E-5</v>
      </c>
      <c r="EX11" s="155">
        <f t="shared" si="21"/>
        <v>1.8530899904973545E-7</v>
      </c>
      <c r="EY11" s="155">
        <f t="shared" si="21"/>
        <v>1.3240798135695623E-5</v>
      </c>
      <c r="EZ11" s="155">
        <f t="shared" si="21"/>
        <v>2.4772414906754796E-5</v>
      </c>
      <c r="FA11" s="155">
        <f t="shared" si="21"/>
        <v>1.2335548178579652E-5</v>
      </c>
      <c r="FB11" s="155">
        <f t="shared" si="21"/>
        <v>1.2027340197717739E-5</v>
      </c>
      <c r="FC11" s="155">
        <f t="shared" si="21"/>
        <v>-2.397027261323284E-5</v>
      </c>
      <c r="FD11" s="155">
        <f t="shared" si="21"/>
        <v>1.2302972398131388E-5</v>
      </c>
      <c r="FE11" s="155">
        <f t="shared" si="21"/>
        <v>1.2358101309349884E-5</v>
      </c>
      <c r="FF11" s="155">
        <f t="shared" si="21"/>
        <v>0.14810869363512383</v>
      </c>
      <c r="FG11" s="155">
        <f t="shared" si="21"/>
        <v>7.018479656936714E-6</v>
      </c>
      <c r="FH11" s="155">
        <f t="shared" si="21"/>
        <v>1.494549628144913E-5</v>
      </c>
      <c r="FI11" s="155">
        <f t="shared" si="21"/>
        <v>-7.8368247693818387E-6</v>
      </c>
      <c r="FJ11" s="155">
        <f t="shared" si="21"/>
        <v>-1.0393700918345838E-7</v>
      </c>
      <c r="FK11" s="155">
        <f t="shared" si="21"/>
        <v>1.792726501644909E-5</v>
      </c>
      <c r="FL11" s="155">
        <f t="shared" si="21"/>
        <v>1.8618844784465926E-5</v>
      </c>
      <c r="FM11" s="155">
        <f t="shared" si="21"/>
        <v>1.8663707972312945E-7</v>
      </c>
      <c r="FN11" s="155">
        <f t="shared" si="21"/>
        <v>1.3030090126527387E-7</v>
      </c>
      <c r="FO11" s="155">
        <f t="shared" si="21"/>
        <v>1.1443098846315046E-5</v>
      </c>
      <c r="FP11" s="155">
        <f t="shared" si="21"/>
        <v>-2.3627587220800678E-5</v>
      </c>
      <c r="FQ11" s="155">
        <f t="shared" si="21"/>
        <v>1.254913744685289E-5</v>
      </c>
      <c r="FR11" s="155">
        <f t="shared" si="21"/>
        <v>1.6332567662561311E-7</v>
      </c>
      <c r="FS11" s="155"/>
      <c r="FT11" s="155">
        <f t="shared" si="21"/>
        <v>8.6201935848363425E-3</v>
      </c>
      <c r="FU11" s="154">
        <f t="shared" si="21"/>
        <v>1</v>
      </c>
      <c r="FV11" s="155">
        <f t="shared" si="21"/>
        <v>1</v>
      </c>
      <c r="FW11" s="155">
        <f t="shared" si="21"/>
        <v>1</v>
      </c>
      <c r="FX11" s="155">
        <f t="shared" si="21"/>
        <v>1</v>
      </c>
      <c r="FY11" s="155">
        <f t="shared" si="21"/>
        <v>1</v>
      </c>
      <c r="FZ11" s="155">
        <f t="shared" si="21"/>
        <v>1</v>
      </c>
      <c r="GA11" s="155">
        <f t="shared" si="21"/>
        <v>1</v>
      </c>
      <c r="GB11" s="155">
        <f t="shared" si="21"/>
        <v>1</v>
      </c>
      <c r="GC11" s="155">
        <f t="shared" si="21"/>
        <v>1</v>
      </c>
      <c r="GD11" s="155">
        <f t="shared" si="21"/>
        <v>1</v>
      </c>
      <c r="GE11" s="155">
        <f t="shared" si="21"/>
        <v>1</v>
      </c>
      <c r="GF11" s="155">
        <f t="shared" si="21"/>
        <v>1</v>
      </c>
      <c r="GG11" s="155">
        <f t="shared" si="21"/>
        <v>1</v>
      </c>
      <c r="GH11" s="155">
        <f t="shared" si="21"/>
        <v>1</v>
      </c>
      <c r="GI11" s="155">
        <f t="shared" si="21"/>
        <v>1</v>
      </c>
      <c r="GJ11" s="155">
        <f t="shared" si="21"/>
        <v>1</v>
      </c>
      <c r="GK11" s="155">
        <f t="shared" si="21"/>
        <v>1</v>
      </c>
      <c r="GL11" s="155">
        <f t="shared" si="21"/>
        <v>1</v>
      </c>
      <c r="GM11" s="155">
        <f t="shared" si="21"/>
        <v>1</v>
      </c>
      <c r="GN11" s="155">
        <f t="shared" si="21"/>
        <v>1</v>
      </c>
      <c r="GO11" s="155">
        <f t="shared" si="21"/>
        <v>1</v>
      </c>
      <c r="GP11" s="155">
        <f t="shared" si="21"/>
        <v>1</v>
      </c>
      <c r="GQ11" s="155">
        <f t="shared" si="21"/>
        <v>1</v>
      </c>
      <c r="GR11" s="155"/>
      <c r="GS11" s="155"/>
      <c r="GT11" s="155"/>
      <c r="GU11" s="156">
        <f t="shared" si="21"/>
        <v>1</v>
      </c>
      <c r="GV11" s="155" t="str">
        <f t="shared" si="21"/>
        <v/>
      </c>
      <c r="GW11" s="155" t="str">
        <f t="shared" si="21"/>
        <v/>
      </c>
      <c r="GX11" s="155" t="str">
        <f t="shared" si="21"/>
        <v/>
      </c>
      <c r="GY11" s="155" t="str">
        <f t="shared" si="21"/>
        <v/>
      </c>
      <c r="GZ11" s="155" t="str">
        <f t="shared" si="21"/>
        <v/>
      </c>
      <c r="HA11" s="155" t="str">
        <f t="shared" si="21"/>
        <v/>
      </c>
      <c r="HB11" s="155" t="str">
        <f t="shared" si="21"/>
        <v/>
      </c>
      <c r="HC11" s="155" t="str">
        <f t="shared" si="21"/>
        <v/>
      </c>
      <c r="HD11" s="155" t="str">
        <f t="shared" si="21"/>
        <v/>
      </c>
      <c r="HE11" s="155" t="str">
        <f t="shared" si="21"/>
        <v/>
      </c>
      <c r="HF11" s="155" t="str">
        <f t="shared" si="21"/>
        <v/>
      </c>
      <c r="HG11" s="155" t="str">
        <f t="shared" si="21"/>
        <v/>
      </c>
      <c r="HH11" s="155" t="str">
        <f t="shared" si="21"/>
        <v/>
      </c>
      <c r="HI11" s="155" t="str">
        <f t="shared" ref="HI11:JX11" si="22">IF(AND(HI9&lt;&gt;0,HI10&lt;&gt;0),(HI9-HI10)/HI10,IF(AND(HI9=0,HI10=0),"",IF(AND(HI9="",HI10=""),"",IF(AND(HI9=0,HI10=""),"", IF(AND(HI9="",HI10=0),"",1)))))</f>
        <v/>
      </c>
      <c r="HJ11" s="155" t="str">
        <f t="shared" si="22"/>
        <v/>
      </c>
      <c r="HK11" s="155" t="str">
        <f t="shared" si="22"/>
        <v/>
      </c>
      <c r="HL11" s="155" t="str">
        <f t="shared" si="22"/>
        <v/>
      </c>
      <c r="HM11" s="155" t="str">
        <f t="shared" si="22"/>
        <v/>
      </c>
      <c r="HN11" s="155" t="str">
        <f t="shared" si="22"/>
        <v/>
      </c>
      <c r="HO11" s="155" t="str">
        <f t="shared" si="22"/>
        <v/>
      </c>
      <c r="HP11" s="155" t="str">
        <f t="shared" si="22"/>
        <v/>
      </c>
      <c r="HQ11" s="155" t="str">
        <f t="shared" si="22"/>
        <v/>
      </c>
      <c r="HR11" s="155" t="str">
        <f t="shared" si="22"/>
        <v/>
      </c>
      <c r="HS11" s="155"/>
      <c r="HT11" s="155"/>
      <c r="HU11" s="155"/>
      <c r="HV11" s="155" t="str">
        <f t="shared" si="22"/>
        <v/>
      </c>
      <c r="HW11" s="154" t="str">
        <f t="shared" si="22"/>
        <v/>
      </c>
      <c r="HX11" s="155" t="str">
        <f t="shared" si="22"/>
        <v/>
      </c>
      <c r="HY11" s="155" t="str">
        <f t="shared" si="22"/>
        <v/>
      </c>
      <c r="HZ11" s="155" t="str">
        <f t="shared" si="22"/>
        <v/>
      </c>
      <c r="IA11" s="155" t="str">
        <f t="shared" si="22"/>
        <v/>
      </c>
      <c r="IB11" s="155" t="str">
        <f t="shared" si="22"/>
        <v/>
      </c>
      <c r="IC11" s="155" t="str">
        <f t="shared" si="22"/>
        <v/>
      </c>
      <c r="ID11" s="155" t="str">
        <f t="shared" si="22"/>
        <v/>
      </c>
      <c r="IE11" s="155" t="str">
        <f t="shared" si="22"/>
        <v/>
      </c>
      <c r="IF11" s="155" t="str">
        <f t="shared" si="22"/>
        <v/>
      </c>
      <c r="IG11" s="155" t="str">
        <f t="shared" si="22"/>
        <v/>
      </c>
      <c r="IH11" s="155" t="str">
        <f t="shared" si="22"/>
        <v/>
      </c>
      <c r="II11" s="155" t="str">
        <f t="shared" si="22"/>
        <v/>
      </c>
      <c r="IJ11" s="155" t="str">
        <f t="shared" si="22"/>
        <v/>
      </c>
      <c r="IK11" s="155" t="str">
        <f t="shared" si="22"/>
        <v/>
      </c>
      <c r="IL11" s="155" t="str">
        <f t="shared" si="22"/>
        <v/>
      </c>
      <c r="IM11" s="155" t="str">
        <f t="shared" si="22"/>
        <v/>
      </c>
      <c r="IN11" s="155" t="str">
        <f t="shared" si="22"/>
        <v/>
      </c>
      <c r="IO11" s="155" t="str">
        <f t="shared" si="22"/>
        <v/>
      </c>
      <c r="IP11" s="155" t="str">
        <f t="shared" si="22"/>
        <v/>
      </c>
      <c r="IQ11" s="155" t="str">
        <f t="shared" si="22"/>
        <v/>
      </c>
      <c r="IR11" s="155" t="str">
        <f t="shared" si="22"/>
        <v/>
      </c>
      <c r="IS11" s="155" t="str">
        <f t="shared" si="22"/>
        <v/>
      </c>
      <c r="IT11" s="155"/>
      <c r="IU11" s="155"/>
      <c r="IV11" s="155"/>
      <c r="IW11" s="156" t="str">
        <f t="shared" si="22"/>
        <v/>
      </c>
      <c r="IX11" s="155">
        <f t="shared" si="22"/>
        <v>-1.482934774561387E-3</v>
      </c>
      <c r="IY11" s="155">
        <f t="shared" si="22"/>
        <v>4.6918785510450681E-3</v>
      </c>
      <c r="IZ11" s="155">
        <f t="shared" si="22"/>
        <v>-6.4761904761908987E-4</v>
      </c>
      <c r="JA11" s="155">
        <f t="shared" si="22"/>
        <v>-2.5364832463086509E-4</v>
      </c>
      <c r="JB11" s="155">
        <f t="shared" si="22"/>
        <v>1.3008715840078513E-6</v>
      </c>
      <c r="JC11" s="155">
        <f t="shared" si="22"/>
        <v>-6.1971200606040826E-6</v>
      </c>
      <c r="JD11" s="155">
        <f t="shared" si="22"/>
        <v>3.165858957862757E-4</v>
      </c>
      <c r="JE11" s="155">
        <f t="shared" si="22"/>
        <v>-2.8370592627025904E-4</v>
      </c>
      <c r="JF11" s="155">
        <f t="shared" si="22"/>
        <v>1.4441665517974239E-6</v>
      </c>
      <c r="JG11" s="155">
        <f t="shared" si="22"/>
        <v>2.4863482493637422E-4</v>
      </c>
      <c r="JH11" s="155">
        <f t="shared" si="22"/>
        <v>1.2214978891713979E-4</v>
      </c>
      <c r="JI11" s="155">
        <f t="shared" si="22"/>
        <v>1.4245663619994073E-6</v>
      </c>
      <c r="JJ11" s="155">
        <f t="shared" si="22"/>
        <v>2.1574018244647697E-6</v>
      </c>
      <c r="JK11" s="155">
        <f t="shared" si="22"/>
        <v>1.0768161166718123E-4</v>
      </c>
      <c r="JL11" s="155">
        <f t="shared" si="22"/>
        <v>2.1493555120055428E-4</v>
      </c>
      <c r="JM11" s="155">
        <f t="shared" si="22"/>
        <v>1.0464921290377284E-4</v>
      </c>
      <c r="JN11" s="155">
        <f t="shared" si="22"/>
        <v>1.0407735914742216E-4</v>
      </c>
      <c r="JO11" s="155">
        <f t="shared" si="22"/>
        <v>-1.0243766570033129E-4</v>
      </c>
      <c r="JP11" s="155">
        <f t="shared" si="22"/>
        <v>-3.0964066199971972E-7</v>
      </c>
      <c r="JQ11" s="155">
        <f t="shared" si="22"/>
        <v>2.0922663635893993E-4</v>
      </c>
      <c r="JR11" s="155">
        <f t="shared" si="22"/>
        <v>1.0366167323976057E-4</v>
      </c>
      <c r="JS11" s="155">
        <f t="shared" si="22"/>
        <v>3.1225930011070474E-7</v>
      </c>
      <c r="JT11" s="155">
        <f t="shared" si="22"/>
        <v>-1.0652645775820899E-4</v>
      </c>
      <c r="JU11" s="155">
        <f t="shared" ref="JU11:JW11" si="23">IF(AND(JU9&lt;&gt;0,JU10&lt;&gt;0),(JU9-JU10)/JU10,IF(AND(JU9=0,JU10=0),"",IF(AND(JU9="",JU10=""),"",IF(AND(JU9=0,JU10=""),"", IF(AND(JU9="",JU10=0),"",1)))))</f>
        <v>-7.7129460937318442E-2</v>
      </c>
      <c r="JV11" s="155">
        <f t="shared" si="23"/>
        <v>-7.7268457091704595E-8</v>
      </c>
      <c r="JW11" s="155">
        <f t="shared" si="23"/>
        <v>1</v>
      </c>
      <c r="JX11" s="156">
        <f t="shared" si="22"/>
        <v>5.611037919098491E-2</v>
      </c>
    </row>
    <row r="12" spans="1:284" outlineLevel="1" x14ac:dyDescent="0.3">
      <c r="A12" s="148" t="s">
        <v>749</v>
      </c>
      <c r="B12" s="157">
        <v>1260635</v>
      </c>
      <c r="C12" s="158">
        <v>1260635</v>
      </c>
      <c r="D12" s="158">
        <v>1260635</v>
      </c>
      <c r="E12" s="158">
        <v>1260635</v>
      </c>
      <c r="F12" s="158">
        <v>1260635</v>
      </c>
      <c r="G12" s="158">
        <v>1260635</v>
      </c>
      <c r="H12" s="158">
        <v>1260635</v>
      </c>
      <c r="I12" s="158">
        <v>1260635</v>
      </c>
      <c r="J12" s="158">
        <v>1260635</v>
      </c>
      <c r="K12" s="158">
        <v>1260635</v>
      </c>
      <c r="L12" s="158">
        <v>1050529.1299999999</v>
      </c>
      <c r="M12" s="158">
        <v>0</v>
      </c>
      <c r="N12" s="158">
        <v>0</v>
      </c>
      <c r="O12" s="158">
        <v>0</v>
      </c>
      <c r="P12" s="158">
        <v>0</v>
      </c>
      <c r="Q12" s="158"/>
      <c r="R12" s="158"/>
      <c r="S12" s="158"/>
      <c r="T12" s="158"/>
      <c r="U12" s="158"/>
      <c r="V12" s="158"/>
      <c r="W12" s="158"/>
      <c r="X12" s="158"/>
      <c r="Y12" s="158"/>
      <c r="Z12" s="144">
        <f>SUM(B12:X12)</f>
        <v>13656879.129999999</v>
      </c>
      <c r="AA12" s="142">
        <v>0</v>
      </c>
      <c r="AB12" s="143">
        <v>0</v>
      </c>
      <c r="AC12" s="143">
        <v>0</v>
      </c>
      <c r="AD12" s="143">
        <v>0</v>
      </c>
      <c r="AE12" s="143">
        <v>0</v>
      </c>
      <c r="AF12" s="143">
        <v>0</v>
      </c>
      <c r="AG12" s="143">
        <v>0</v>
      </c>
      <c r="AH12" s="143">
        <v>0</v>
      </c>
      <c r="AI12" s="143">
        <v>0</v>
      </c>
      <c r="AJ12" s="143">
        <v>0</v>
      </c>
      <c r="AK12" s="143">
        <v>0</v>
      </c>
      <c r="AL12" s="143">
        <v>0</v>
      </c>
      <c r="AM12" s="143">
        <v>0</v>
      </c>
      <c r="AN12" s="143">
        <v>0</v>
      </c>
      <c r="AO12" s="143">
        <v>0</v>
      </c>
      <c r="AP12" s="143">
        <v>0</v>
      </c>
      <c r="AQ12" s="143">
        <v>0</v>
      </c>
      <c r="AR12" s="143">
        <v>0</v>
      </c>
      <c r="AS12" s="143">
        <v>0</v>
      </c>
      <c r="AT12" s="143">
        <v>0</v>
      </c>
      <c r="AU12" s="145">
        <v>0</v>
      </c>
      <c r="AV12" s="145">
        <v>0</v>
      </c>
      <c r="AW12" s="145">
        <v>0</v>
      </c>
      <c r="AX12" s="143">
        <v>0</v>
      </c>
      <c r="AY12" s="144">
        <f>SUM(AA12:AW12)</f>
        <v>0</v>
      </c>
      <c r="AZ12" s="142">
        <v>203679.17</v>
      </c>
      <c r="BA12" s="143">
        <v>6098604</v>
      </c>
      <c r="BB12" s="143">
        <v>12165372</v>
      </c>
      <c r="BC12" s="143">
        <v>12950837</v>
      </c>
      <c r="BD12" s="143">
        <v>13241357</v>
      </c>
      <c r="BE12" s="143">
        <v>13562073</v>
      </c>
      <c r="BF12" s="143">
        <v>14005967</v>
      </c>
      <c r="BG12" s="143">
        <v>14634777</v>
      </c>
      <c r="BH12" s="143">
        <v>15576455</v>
      </c>
      <c r="BI12" s="143">
        <v>16872656</v>
      </c>
      <c r="BJ12" s="143">
        <v>19178418</v>
      </c>
      <c r="BK12" s="143">
        <v>1724290.38</v>
      </c>
      <c r="BL12" s="143">
        <v>0</v>
      </c>
      <c r="BM12" s="143">
        <v>0</v>
      </c>
      <c r="BN12" s="143">
        <v>0</v>
      </c>
      <c r="BO12" s="143">
        <v>0</v>
      </c>
      <c r="BP12" s="158"/>
      <c r="BQ12" s="158"/>
      <c r="BR12" s="158"/>
      <c r="BS12" s="158"/>
      <c r="BT12" s="158"/>
      <c r="BU12" s="158"/>
      <c r="BV12" s="158"/>
      <c r="BW12" s="158"/>
      <c r="BX12" s="144">
        <f>SUM(AZ12:BV12)</f>
        <v>140214485.55000001</v>
      </c>
      <c r="BY12" s="142">
        <v>0</v>
      </c>
      <c r="BZ12" s="143">
        <v>0</v>
      </c>
      <c r="CA12" s="143">
        <v>0</v>
      </c>
      <c r="CB12" s="143">
        <v>0</v>
      </c>
      <c r="CC12" s="143">
        <v>0</v>
      </c>
      <c r="CD12" s="143">
        <v>0</v>
      </c>
      <c r="CE12" s="143">
        <v>0</v>
      </c>
      <c r="CF12" s="143">
        <v>0</v>
      </c>
      <c r="CG12" s="143">
        <v>0</v>
      </c>
      <c r="CH12" s="143">
        <v>0</v>
      </c>
      <c r="CI12" s="143">
        <v>0</v>
      </c>
      <c r="CJ12" s="143">
        <v>0</v>
      </c>
      <c r="CK12" s="143">
        <v>0</v>
      </c>
      <c r="CL12" s="143">
        <v>0</v>
      </c>
      <c r="CM12" s="143">
        <v>0</v>
      </c>
      <c r="CN12" s="143">
        <v>0</v>
      </c>
      <c r="CO12" s="143">
        <v>0</v>
      </c>
      <c r="CP12" s="143">
        <v>0</v>
      </c>
      <c r="CQ12" s="143">
        <v>0</v>
      </c>
      <c r="CR12" s="143">
        <v>0</v>
      </c>
      <c r="CS12" s="145">
        <v>0</v>
      </c>
      <c r="CT12" s="145">
        <v>0</v>
      </c>
      <c r="CU12" s="145">
        <v>0</v>
      </c>
      <c r="CV12" s="143">
        <v>0</v>
      </c>
      <c r="CW12" s="159">
        <f>SUM(BY12:CU12)</f>
        <v>0</v>
      </c>
      <c r="CX12" s="142">
        <v>0</v>
      </c>
      <c r="CY12" s="143">
        <v>0</v>
      </c>
      <c r="CZ12" s="143">
        <v>0</v>
      </c>
      <c r="DA12" s="143">
        <v>0</v>
      </c>
      <c r="DB12" s="143">
        <v>0</v>
      </c>
      <c r="DC12" s="143">
        <v>0</v>
      </c>
      <c r="DD12" s="143">
        <v>0</v>
      </c>
      <c r="DE12" s="143">
        <v>0</v>
      </c>
      <c r="DF12" s="143">
        <v>0</v>
      </c>
      <c r="DG12" s="143">
        <v>0</v>
      </c>
      <c r="DH12" s="143">
        <v>0</v>
      </c>
      <c r="DI12" s="143">
        <v>0</v>
      </c>
      <c r="DJ12" s="143">
        <v>0</v>
      </c>
      <c r="DK12" s="143">
        <v>0</v>
      </c>
      <c r="DL12" s="143">
        <v>0</v>
      </c>
      <c r="DM12" s="143">
        <v>0</v>
      </c>
      <c r="DN12" s="143">
        <v>0</v>
      </c>
      <c r="DO12" s="143">
        <v>0</v>
      </c>
      <c r="DP12" s="143">
        <v>0</v>
      </c>
      <c r="DQ12" s="143">
        <v>0</v>
      </c>
      <c r="DR12" s="145">
        <v>0</v>
      </c>
      <c r="DS12" s="145">
        <v>0</v>
      </c>
      <c r="DT12" s="145">
        <v>0</v>
      </c>
      <c r="DU12" s="143">
        <v>0</v>
      </c>
      <c r="DV12" s="159">
        <f>SUM(CX12:DT12)</f>
        <v>0</v>
      </c>
      <c r="DW12" s="142">
        <v>0</v>
      </c>
      <c r="DX12" s="143">
        <v>0</v>
      </c>
      <c r="DY12" s="143">
        <v>0</v>
      </c>
      <c r="DZ12" s="143">
        <v>0</v>
      </c>
      <c r="EA12" s="143">
        <v>0</v>
      </c>
      <c r="EB12" s="143">
        <v>0</v>
      </c>
      <c r="EC12" s="143">
        <v>0</v>
      </c>
      <c r="ED12" s="143">
        <v>0</v>
      </c>
      <c r="EE12" s="143">
        <v>0</v>
      </c>
      <c r="EF12" s="143">
        <v>0</v>
      </c>
      <c r="EG12" s="143">
        <v>210105.83</v>
      </c>
      <c r="EH12" s="143">
        <v>1260635</v>
      </c>
      <c r="EI12" s="143">
        <v>1260635</v>
      </c>
      <c r="EJ12" s="143">
        <v>1260635</v>
      </c>
      <c r="EK12" s="143">
        <v>1260635</v>
      </c>
      <c r="EL12" s="143">
        <v>1260635</v>
      </c>
      <c r="EM12" s="143">
        <v>1260635</v>
      </c>
      <c r="EN12" s="143">
        <v>1260635</v>
      </c>
      <c r="EO12" s="143">
        <v>1260635</v>
      </c>
      <c r="EP12" s="143">
        <v>1260635</v>
      </c>
      <c r="EQ12" s="145">
        <v>1260635</v>
      </c>
      <c r="ER12" s="145">
        <v>1260635</v>
      </c>
      <c r="ES12" s="145">
        <v>1260635</v>
      </c>
      <c r="ET12" s="143">
        <v>105052.91</v>
      </c>
      <c r="EU12" s="159">
        <f>SUM(DW12:ES12)</f>
        <v>15337725.83</v>
      </c>
      <c r="EV12" s="142">
        <f t="shared" ref="EV12:FS12" si="24">BY12+CX12+DW12</f>
        <v>0</v>
      </c>
      <c r="EW12" s="143">
        <f t="shared" si="24"/>
        <v>0</v>
      </c>
      <c r="EX12" s="143">
        <f t="shared" si="24"/>
        <v>0</v>
      </c>
      <c r="EY12" s="143">
        <f t="shared" si="24"/>
        <v>0</v>
      </c>
      <c r="EZ12" s="143">
        <f t="shared" si="24"/>
        <v>0</v>
      </c>
      <c r="FA12" s="143">
        <f t="shared" si="24"/>
        <v>0</v>
      </c>
      <c r="FB12" s="143">
        <f t="shared" si="24"/>
        <v>0</v>
      </c>
      <c r="FC12" s="143">
        <f t="shared" si="24"/>
        <v>0</v>
      </c>
      <c r="FD12" s="143">
        <f t="shared" si="24"/>
        <v>0</v>
      </c>
      <c r="FE12" s="143">
        <f t="shared" si="24"/>
        <v>0</v>
      </c>
      <c r="FF12" s="143">
        <f t="shared" si="24"/>
        <v>210105.83</v>
      </c>
      <c r="FG12" s="143">
        <f t="shared" si="24"/>
        <v>1260635</v>
      </c>
      <c r="FH12" s="143">
        <f t="shared" si="24"/>
        <v>1260635</v>
      </c>
      <c r="FI12" s="143">
        <f t="shared" si="24"/>
        <v>1260635</v>
      </c>
      <c r="FJ12" s="143">
        <f t="shared" si="24"/>
        <v>1260635</v>
      </c>
      <c r="FK12" s="143">
        <f t="shared" si="24"/>
        <v>1260635</v>
      </c>
      <c r="FL12" s="143">
        <f t="shared" si="24"/>
        <v>1260635</v>
      </c>
      <c r="FM12" s="143">
        <f t="shared" si="24"/>
        <v>1260635</v>
      </c>
      <c r="FN12" s="143">
        <f t="shared" si="24"/>
        <v>1260635</v>
      </c>
      <c r="FO12" s="143">
        <f t="shared" si="24"/>
        <v>1260635</v>
      </c>
      <c r="FP12" s="143">
        <f t="shared" si="24"/>
        <v>1260635</v>
      </c>
      <c r="FQ12" s="143">
        <f t="shared" si="24"/>
        <v>1260635</v>
      </c>
      <c r="FR12" s="143">
        <f t="shared" si="24"/>
        <v>1260635</v>
      </c>
      <c r="FS12" s="143">
        <f t="shared" si="24"/>
        <v>105052.91</v>
      </c>
      <c r="FT12" s="143">
        <f>SUM(EV12:FS12)</f>
        <v>15442778.74</v>
      </c>
      <c r="FU12" s="142">
        <v>0</v>
      </c>
      <c r="FV12" s="143">
        <v>0</v>
      </c>
      <c r="FW12" s="143">
        <v>0</v>
      </c>
      <c r="FX12" s="143">
        <v>0</v>
      </c>
      <c r="FY12" s="143">
        <v>0</v>
      </c>
      <c r="FZ12" s="143">
        <v>0</v>
      </c>
      <c r="GA12" s="143">
        <v>0</v>
      </c>
      <c r="GB12" s="143">
        <v>0</v>
      </c>
      <c r="GC12" s="143">
        <v>0</v>
      </c>
      <c r="GD12" s="143">
        <v>0</v>
      </c>
      <c r="GE12" s="143">
        <v>0</v>
      </c>
      <c r="GF12" s="143">
        <v>0</v>
      </c>
      <c r="GG12" s="143">
        <v>0</v>
      </c>
      <c r="GH12" s="143">
        <v>0</v>
      </c>
      <c r="GI12" s="143">
        <v>0</v>
      </c>
      <c r="GJ12" s="158">
        <v>0</v>
      </c>
      <c r="GK12" s="158">
        <v>0</v>
      </c>
      <c r="GL12" s="158">
        <v>0</v>
      </c>
      <c r="GM12" s="158">
        <v>0</v>
      </c>
      <c r="GN12" s="158">
        <v>0</v>
      </c>
      <c r="GO12" s="158">
        <v>0</v>
      </c>
      <c r="GP12" s="158">
        <v>0</v>
      </c>
      <c r="GQ12" s="158">
        <v>0</v>
      </c>
      <c r="GR12" s="158">
        <v>1155582</v>
      </c>
      <c r="GS12" s="158">
        <v>1260635</v>
      </c>
      <c r="GT12" s="158">
        <v>420211.66</v>
      </c>
      <c r="GU12" s="144">
        <f>SUM(FU12:GT12)</f>
        <v>2836428.66</v>
      </c>
      <c r="GV12" s="143">
        <v>0</v>
      </c>
      <c r="GW12" s="143">
        <v>0</v>
      </c>
      <c r="GX12" s="143">
        <v>0</v>
      </c>
      <c r="GY12" s="143">
        <v>0</v>
      </c>
      <c r="GZ12" s="143">
        <v>0</v>
      </c>
      <c r="HA12" s="143">
        <v>0</v>
      </c>
      <c r="HB12" s="143">
        <v>0</v>
      </c>
      <c r="HC12" s="143">
        <v>0</v>
      </c>
      <c r="HD12" s="143">
        <v>0</v>
      </c>
      <c r="HE12" s="143">
        <v>0</v>
      </c>
      <c r="HF12" s="143">
        <v>0</v>
      </c>
      <c r="HG12" s="143">
        <v>0</v>
      </c>
      <c r="HH12" s="143">
        <v>0</v>
      </c>
      <c r="HI12" s="143">
        <v>0</v>
      </c>
      <c r="HJ12" s="143">
        <v>0</v>
      </c>
      <c r="HK12" s="143">
        <v>0</v>
      </c>
      <c r="HL12" s="158"/>
      <c r="HM12" s="158"/>
      <c r="HN12" s="158"/>
      <c r="HO12" s="158"/>
      <c r="HP12" s="158"/>
      <c r="HQ12" s="158"/>
      <c r="HR12" s="158"/>
      <c r="HS12" s="158"/>
      <c r="HT12" s="158"/>
      <c r="HU12" s="158"/>
      <c r="HV12" s="160">
        <f>SUM(GV12:HR12)</f>
        <v>0</v>
      </c>
      <c r="HW12" s="143">
        <v>0</v>
      </c>
      <c r="HX12" s="143">
        <v>0</v>
      </c>
      <c r="HY12" s="143">
        <v>0</v>
      </c>
      <c r="HZ12" s="143">
        <v>0</v>
      </c>
      <c r="IA12" s="143">
        <v>0</v>
      </c>
      <c r="IB12" s="143">
        <v>0</v>
      </c>
      <c r="IC12" s="143">
        <v>0</v>
      </c>
      <c r="ID12" s="143">
        <v>0</v>
      </c>
      <c r="IE12" s="143">
        <v>0</v>
      </c>
      <c r="IF12" s="143">
        <v>0</v>
      </c>
      <c r="IG12" s="143">
        <v>0</v>
      </c>
      <c r="IH12" s="143">
        <v>0</v>
      </c>
      <c r="II12" s="143">
        <v>0</v>
      </c>
      <c r="IJ12" s="143">
        <v>0</v>
      </c>
      <c r="IK12" s="143">
        <v>0</v>
      </c>
      <c r="IL12" s="143">
        <v>0</v>
      </c>
      <c r="IM12" s="158"/>
      <c r="IN12" s="158"/>
      <c r="IO12" s="158"/>
      <c r="IP12" s="158"/>
      <c r="IQ12" s="158"/>
      <c r="IR12" s="158"/>
      <c r="IS12" s="158"/>
      <c r="IT12" s="158"/>
      <c r="IU12" s="158"/>
      <c r="IV12" s="158"/>
      <c r="IW12" s="159">
        <f>SUM(HW12:IS12)</f>
        <v>0</v>
      </c>
      <c r="IX12" s="143">
        <f t="shared" ref="IX12:JT12" si="25">FU12+GV12+HW12</f>
        <v>0</v>
      </c>
      <c r="IY12" s="143">
        <f t="shared" si="25"/>
        <v>0</v>
      </c>
      <c r="IZ12" s="143">
        <f t="shared" si="25"/>
        <v>0</v>
      </c>
      <c r="JA12" s="143">
        <f t="shared" si="25"/>
        <v>0</v>
      </c>
      <c r="JB12" s="143">
        <f t="shared" si="25"/>
        <v>0</v>
      </c>
      <c r="JC12" s="143">
        <f t="shared" si="25"/>
        <v>0</v>
      </c>
      <c r="JD12" s="143">
        <f t="shared" si="25"/>
        <v>0</v>
      </c>
      <c r="JE12" s="143">
        <f t="shared" si="25"/>
        <v>0</v>
      </c>
      <c r="JF12" s="143">
        <f t="shared" si="25"/>
        <v>0</v>
      </c>
      <c r="JG12" s="143">
        <f t="shared" si="25"/>
        <v>0</v>
      </c>
      <c r="JH12" s="143">
        <f t="shared" si="25"/>
        <v>0</v>
      </c>
      <c r="JI12" s="143">
        <f t="shared" si="25"/>
        <v>0</v>
      </c>
      <c r="JJ12" s="143">
        <f t="shared" si="25"/>
        <v>0</v>
      </c>
      <c r="JK12" s="143">
        <f t="shared" si="25"/>
        <v>0</v>
      </c>
      <c r="JL12" s="143">
        <f t="shared" si="25"/>
        <v>0</v>
      </c>
      <c r="JM12" s="143">
        <f t="shared" si="25"/>
        <v>0</v>
      </c>
      <c r="JN12" s="143">
        <f t="shared" si="25"/>
        <v>0</v>
      </c>
      <c r="JO12" s="143">
        <f t="shared" si="25"/>
        <v>0</v>
      </c>
      <c r="JP12" s="143">
        <f t="shared" si="25"/>
        <v>0</v>
      </c>
      <c r="JQ12" s="143">
        <f t="shared" si="25"/>
        <v>0</v>
      </c>
      <c r="JR12" s="143">
        <f t="shared" si="25"/>
        <v>0</v>
      </c>
      <c r="JS12" s="143">
        <f t="shared" si="25"/>
        <v>0</v>
      </c>
      <c r="JT12" s="143">
        <f t="shared" si="25"/>
        <v>0</v>
      </c>
      <c r="JU12" s="143">
        <f t="shared" ref="JU12:JW12" si="26">GR12+HS12+IT12</f>
        <v>1155582</v>
      </c>
      <c r="JV12" s="143">
        <f t="shared" si="26"/>
        <v>1260635</v>
      </c>
      <c r="JW12" s="143">
        <f t="shared" si="26"/>
        <v>420211.66</v>
      </c>
      <c r="JX12" s="144">
        <f>SUM(IX12:JW12)</f>
        <v>2836428.66</v>
      </c>
    </row>
    <row r="13" spans="1:284" outlineLevel="1" x14ac:dyDescent="0.3">
      <c r="A13" s="148" t="s">
        <v>750</v>
      </c>
      <c r="B13" s="149">
        <f>'[27]CF PDP'!$BW$36</f>
        <v>1260635</v>
      </c>
      <c r="C13" s="150">
        <f>'[27]CF PDP'!$BW$37</f>
        <v>1260636</v>
      </c>
      <c r="D13" s="150">
        <f>'[27]CF PDP'!$BW$38</f>
        <v>1260636</v>
      </c>
      <c r="E13" s="150">
        <f>'[27]CF PDP'!$BW$39</f>
        <v>1260635</v>
      </c>
      <c r="F13" s="150">
        <f>'[27]CF PDP'!$BW$40</f>
        <v>1260636</v>
      </c>
      <c r="G13" s="150">
        <f>'[27]CF PDP'!$BW$41</f>
        <v>1260636</v>
      </c>
      <c r="H13" s="150">
        <f>'[27]CF PDP'!$BW$42</f>
        <v>1260636</v>
      </c>
      <c r="I13" s="150">
        <f>'[27]CF PDP'!$BW$43</f>
        <v>1260636</v>
      </c>
      <c r="J13" s="150">
        <f>'[27]CF PDP'!$BW$44</f>
        <v>1260636</v>
      </c>
      <c r="K13" s="150">
        <f>'[27]CF PDP'!$BW$45</f>
        <v>1260635</v>
      </c>
      <c r="L13" s="150">
        <f>'[27]CF PDP'!$BW$46</f>
        <v>1260635</v>
      </c>
      <c r="M13" s="150">
        <f>'[27]CF PDP'!$BW$47</f>
        <v>0</v>
      </c>
      <c r="N13" s="150">
        <f>'[27]CF PDP'!$BW$48</f>
        <v>0</v>
      </c>
      <c r="O13" s="150">
        <f>'[27]CF PDP'!$BW$49</f>
        <v>0</v>
      </c>
      <c r="P13" s="150">
        <f>'[27]CF PDP'!$BW$50</f>
        <v>0</v>
      </c>
      <c r="Q13" s="150">
        <f>'[27]CF PDP'!$BW$51</f>
        <v>0</v>
      </c>
      <c r="R13" s="150">
        <f>'[27]CF PDP'!$BW$52</f>
        <v>0</v>
      </c>
      <c r="S13" s="150">
        <f>'[27]CF PDP'!$BW$53</f>
        <v>0</v>
      </c>
      <c r="T13" s="150">
        <f>'[27]CF PDP'!$BW$54</f>
        <v>0</v>
      </c>
      <c r="U13" s="150">
        <f>'[27]CF PDP'!$BW$55</f>
        <v>0</v>
      </c>
      <c r="V13" s="150">
        <f>'[27]CF PDP'!$BW$56</f>
        <v>0</v>
      </c>
      <c r="W13" s="150">
        <f>'[27]CF PDP'!$BW$57</f>
        <v>0</v>
      </c>
      <c r="X13" s="150">
        <f>'[27]CF PDP'!$BW$58</f>
        <v>0</v>
      </c>
      <c r="Y13" s="150"/>
      <c r="Z13" s="151">
        <f>SUM(B13:X13)</f>
        <v>13866992</v>
      </c>
      <c r="AA13" s="149">
        <f>'[27]CF PNP'!$BW$36</f>
        <v>0</v>
      </c>
      <c r="AB13" s="150">
        <f>'[27]CF PNP'!$BW$37</f>
        <v>0</v>
      </c>
      <c r="AC13" s="150">
        <f>'[27]CF PNP'!$BW$38</f>
        <v>0</v>
      </c>
      <c r="AD13" s="150">
        <f>'[27]CF PNP'!$BW$39</f>
        <v>0</v>
      </c>
      <c r="AE13" s="150">
        <f>'[27]CF PNP'!$BW$40</f>
        <v>0</v>
      </c>
      <c r="AF13" s="150">
        <f>'[27]CF PNP'!$BW$41</f>
        <v>0</v>
      </c>
      <c r="AG13" s="150">
        <f>'[27]CF PNP'!$BW$42</f>
        <v>0</v>
      </c>
      <c r="AH13" s="150">
        <f>'[27]CF PNP'!$BW$43</f>
        <v>0</v>
      </c>
      <c r="AI13" s="150">
        <f>'[27]CF PNP'!$BW$44</f>
        <v>0</v>
      </c>
      <c r="AJ13" s="150">
        <f>'[27]CF PNP'!$BW$45</f>
        <v>0</v>
      </c>
      <c r="AK13" s="150">
        <f>'[27]CF PNP'!$BW$46</f>
        <v>0</v>
      </c>
      <c r="AL13" s="150">
        <f>'[27]CF PNP'!$BW$47</f>
        <v>0</v>
      </c>
      <c r="AM13" s="150">
        <f>'[27]CF PNP'!$BW$48</f>
        <v>0</v>
      </c>
      <c r="AN13" s="150">
        <f>'[27]CF PNP'!$BW$49</f>
        <v>0</v>
      </c>
      <c r="AO13" s="150">
        <f>'[27]CF PNP'!$BW$50</f>
        <v>0</v>
      </c>
      <c r="AP13" s="150">
        <f>'[27]CF PNP'!$BW$51</f>
        <v>0</v>
      </c>
      <c r="AQ13" s="150">
        <f>'[27]CF PNP'!$BW$52</f>
        <v>0</v>
      </c>
      <c r="AR13" s="150">
        <f>'[27]CF PNP'!$BW$53</f>
        <v>0</v>
      </c>
      <c r="AS13" s="150">
        <f>'[27]CF PNP'!$BW$54</f>
        <v>0</v>
      </c>
      <c r="AT13" s="150">
        <f>'[27]CF PNP'!$BW$55</f>
        <v>0</v>
      </c>
      <c r="AU13" s="150">
        <f>'[27]CF PNP'!$BW$56</f>
        <v>0</v>
      </c>
      <c r="AV13" s="150">
        <f>'[27]CF PNP'!$BW$57</f>
        <v>0</v>
      </c>
      <c r="AW13" s="150">
        <f>'[27]CF PNP'!$BW$58</f>
        <v>0</v>
      </c>
      <c r="AX13" s="150"/>
      <c r="AY13" s="151">
        <f>SUM(AA13:AW13)</f>
        <v>0</v>
      </c>
      <c r="AZ13" s="149">
        <f>'[27]CF PND'!$BW$36</f>
        <v>0</v>
      </c>
      <c r="BA13" s="150">
        <f>'[27]CF PND'!$BW$37</f>
        <v>0</v>
      </c>
      <c r="BB13" s="150">
        <f>'[27]CF PND'!$BW$38</f>
        <v>0</v>
      </c>
      <c r="BC13" s="150">
        <f>'[27]CF PND'!$BW$39</f>
        <v>0</v>
      </c>
      <c r="BD13" s="150">
        <f>'[27]CF PND'!$BW$40</f>
        <v>0</v>
      </c>
      <c r="BE13" s="150">
        <f>'[27]CF PND'!$BW$41</f>
        <v>0</v>
      </c>
      <c r="BF13" s="150">
        <f>'[27]CF PND'!$BW$42</f>
        <v>0</v>
      </c>
      <c r="BG13" s="150">
        <f>'[27]CF PND'!$BW$43</f>
        <v>0</v>
      </c>
      <c r="BH13" s="150">
        <f>'[27]CF PND'!$BW$44</f>
        <v>0</v>
      </c>
      <c r="BI13" s="150">
        <f>'[27]CF PND'!$BW$45</f>
        <v>0</v>
      </c>
      <c r="BJ13" s="150">
        <f>'[27]CF PND'!$BW$46</f>
        <v>0</v>
      </c>
      <c r="BK13" s="150">
        <f>'[27]CF PND'!$BW$47</f>
        <v>0</v>
      </c>
      <c r="BL13" s="150">
        <f>'[27]CF PND'!$BW$48</f>
        <v>0</v>
      </c>
      <c r="BM13" s="150">
        <f>'[27]CF PND'!$BW$49</f>
        <v>0</v>
      </c>
      <c r="BN13" s="150">
        <f>'[27]CF PND'!$BW$50</f>
        <v>0</v>
      </c>
      <c r="BO13" s="150">
        <f>'[27]CF PND'!$BW$51</f>
        <v>0</v>
      </c>
      <c r="BP13" s="150">
        <f>'[27]CF PND'!$BW$52</f>
        <v>0</v>
      </c>
      <c r="BQ13" s="150">
        <f>'[27]CF PND'!$BW$53</f>
        <v>0</v>
      </c>
      <c r="BR13" s="150">
        <f>'[27]CF PND'!$BW$54</f>
        <v>0</v>
      </c>
      <c r="BS13" s="150">
        <f>'[27]CF PND'!$BW$55</f>
        <v>0</v>
      </c>
      <c r="BT13" s="150">
        <f>'[27]CF PND'!$BW$56</f>
        <v>0</v>
      </c>
      <c r="BU13" s="150">
        <f>'[27]CF PND'!$BW$57</f>
        <v>0</v>
      </c>
      <c r="BV13" s="150">
        <f>'[27]CF PND'!$BW$58</f>
        <v>0</v>
      </c>
      <c r="BW13" s="150"/>
      <c r="BX13" s="151">
        <f>SUM(AZ13:BV13)</f>
        <v>0</v>
      </c>
      <c r="BY13" s="149"/>
      <c r="BZ13" s="150"/>
      <c r="CA13" s="150"/>
      <c r="CB13" s="150"/>
      <c r="CC13" s="150"/>
      <c r="CD13" s="150"/>
      <c r="CE13" s="150"/>
      <c r="CF13" s="150"/>
      <c r="CG13" s="150"/>
      <c r="CH13" s="150"/>
      <c r="CI13" s="150"/>
      <c r="CJ13" s="150"/>
      <c r="CK13" s="150"/>
      <c r="CL13" s="150"/>
      <c r="CM13" s="150"/>
      <c r="CN13" s="150"/>
      <c r="CO13" s="150"/>
      <c r="CP13" s="150"/>
      <c r="CQ13" s="150"/>
      <c r="CR13" s="150"/>
      <c r="CS13" s="150"/>
      <c r="CT13" s="150"/>
      <c r="CU13" s="150"/>
      <c r="CV13" s="150"/>
      <c r="CW13" s="151"/>
      <c r="CX13" s="149"/>
      <c r="CY13" s="150"/>
      <c r="CZ13" s="150"/>
      <c r="DA13" s="150"/>
      <c r="DB13" s="150"/>
      <c r="DC13" s="150"/>
      <c r="DD13" s="150"/>
      <c r="DE13" s="150"/>
      <c r="DF13" s="150"/>
      <c r="DG13" s="150"/>
      <c r="DH13" s="150"/>
      <c r="DI13" s="150"/>
      <c r="DJ13" s="150"/>
      <c r="DK13" s="150"/>
      <c r="DL13" s="150"/>
      <c r="DM13" s="150"/>
      <c r="DN13" s="150"/>
      <c r="DO13" s="150"/>
      <c r="DP13" s="150"/>
      <c r="DQ13" s="150"/>
      <c r="DR13" s="150"/>
      <c r="DS13" s="150"/>
      <c r="DT13" s="150"/>
      <c r="DU13" s="150"/>
      <c r="DV13" s="151"/>
      <c r="DW13" s="149"/>
      <c r="DX13" s="150"/>
      <c r="DY13" s="150"/>
      <c r="DZ13" s="150"/>
      <c r="EA13" s="150"/>
      <c r="EB13" s="150"/>
      <c r="EC13" s="150"/>
      <c r="ED13" s="150"/>
      <c r="EE13" s="150"/>
      <c r="EF13" s="150"/>
      <c r="EG13" s="150"/>
      <c r="EH13" s="150"/>
      <c r="EI13" s="150"/>
      <c r="EJ13" s="150"/>
      <c r="EK13" s="150"/>
      <c r="EL13" s="150"/>
      <c r="EM13" s="150"/>
      <c r="EN13" s="150"/>
      <c r="EO13" s="150"/>
      <c r="EP13" s="150"/>
      <c r="EQ13" s="150"/>
      <c r="ER13" s="150"/>
      <c r="ES13" s="150"/>
      <c r="ET13" s="150"/>
      <c r="EU13" s="151"/>
      <c r="EV13" s="149">
        <f>'[27]CF PRB'!$BW$36</f>
        <v>0</v>
      </c>
      <c r="EW13" s="150">
        <f>'[27]CF PRB'!$BW$37</f>
        <v>0</v>
      </c>
      <c r="EX13" s="150">
        <f>'[27]CF PRB'!$BW$38</f>
        <v>0</v>
      </c>
      <c r="EY13" s="150">
        <f>'[27]CF PRB'!$BW$39</f>
        <v>0</v>
      </c>
      <c r="EZ13" s="150">
        <f>'[27]CF PRB'!$BW$40</f>
        <v>0</v>
      </c>
      <c r="FA13" s="150">
        <f>'[27]CF PRB'!$BW$41</f>
        <v>0</v>
      </c>
      <c r="FB13" s="150">
        <f>'[27]CF PRB'!$BW$42</f>
        <v>0</v>
      </c>
      <c r="FC13" s="150">
        <f>'[27]CF PRB'!$BW$43</f>
        <v>0</v>
      </c>
      <c r="FD13" s="150">
        <f>'[27]CF PRB'!$BW$44</f>
        <v>0</v>
      </c>
      <c r="FE13" s="150">
        <f>'[27]CF PRB'!$BW$45</f>
        <v>0</v>
      </c>
      <c r="FF13" s="150">
        <f>'[27]CF PRB'!$BW$46</f>
        <v>0</v>
      </c>
      <c r="FG13" s="150">
        <f>'[27]CF PRB'!$BW$47</f>
        <v>1260636</v>
      </c>
      <c r="FH13" s="150">
        <f>'[27]CF PRB'!$BW$48</f>
        <v>1260636</v>
      </c>
      <c r="FI13" s="150">
        <f>'[27]CF PRB'!$BW$49</f>
        <v>1260636</v>
      </c>
      <c r="FJ13" s="150">
        <f>'[27]CF PRB'!$BW$50</f>
        <v>1260636</v>
      </c>
      <c r="FK13" s="150">
        <f>'[27]CF PRB'!$BW$51</f>
        <v>1260636</v>
      </c>
      <c r="FL13" s="150">
        <f>'[27]CF PRB'!$BW$52</f>
        <v>1260636</v>
      </c>
      <c r="FM13" s="150">
        <f>'[27]CF PRB'!$BW$53</f>
        <v>1260636</v>
      </c>
      <c r="FN13" s="150">
        <f>'[27]CF PRB'!$BW$54</f>
        <v>1260636</v>
      </c>
      <c r="FO13" s="150">
        <f>'[27]CF PRB'!$BW$55</f>
        <v>1260636</v>
      </c>
      <c r="FP13" s="150">
        <f>'[27]CF PRB'!$BW$56</f>
        <v>1260636</v>
      </c>
      <c r="FQ13" s="150">
        <f>'[27]CF PRB'!$BW$57</f>
        <v>1260636</v>
      </c>
      <c r="FR13" s="150">
        <f>'[27]CF PRB'!$BW$58</f>
        <v>1260636</v>
      </c>
      <c r="FS13" s="150"/>
      <c r="FT13" s="150">
        <f>SUM(EV13:FS13)</f>
        <v>15127632</v>
      </c>
      <c r="FU13" s="149"/>
      <c r="FV13" s="150"/>
      <c r="FW13" s="150"/>
      <c r="FX13" s="150"/>
      <c r="FY13" s="150"/>
      <c r="FZ13" s="150"/>
      <c r="GA13" s="150"/>
      <c r="GB13" s="150"/>
      <c r="GC13" s="150"/>
      <c r="GD13" s="150"/>
      <c r="GE13" s="150"/>
      <c r="GF13" s="150"/>
      <c r="GG13" s="150"/>
      <c r="GH13" s="150"/>
      <c r="GI13" s="150"/>
      <c r="GJ13" s="150"/>
      <c r="GK13" s="150"/>
      <c r="GL13" s="150"/>
      <c r="GM13" s="150"/>
      <c r="GN13" s="150"/>
      <c r="GO13" s="150"/>
      <c r="GP13" s="150"/>
      <c r="GQ13" s="150"/>
      <c r="GR13" s="150"/>
      <c r="GS13" s="150"/>
      <c r="GT13" s="150"/>
      <c r="GU13" s="151"/>
      <c r="GV13" s="150"/>
      <c r="GW13" s="150"/>
      <c r="GX13" s="150"/>
      <c r="GY13" s="150"/>
      <c r="GZ13" s="150"/>
      <c r="HA13" s="150"/>
      <c r="HB13" s="150"/>
      <c r="HC13" s="150"/>
      <c r="HD13" s="150"/>
      <c r="HE13" s="150"/>
      <c r="HF13" s="150"/>
      <c r="HG13" s="150"/>
      <c r="HH13" s="150"/>
      <c r="HI13" s="150"/>
      <c r="HJ13" s="150"/>
      <c r="HK13" s="150"/>
      <c r="HL13" s="150"/>
      <c r="HM13" s="150"/>
      <c r="HN13" s="150"/>
      <c r="HO13" s="150"/>
      <c r="HP13" s="150"/>
      <c r="HQ13" s="150"/>
      <c r="HR13" s="150"/>
      <c r="HS13" s="150"/>
      <c r="HT13" s="150"/>
      <c r="HU13" s="150"/>
      <c r="HV13" s="150"/>
      <c r="HW13" s="149"/>
      <c r="HX13" s="150"/>
      <c r="HY13" s="150"/>
      <c r="HZ13" s="150"/>
      <c r="IA13" s="150"/>
      <c r="IB13" s="150"/>
      <c r="IC13" s="150"/>
      <c r="ID13" s="150"/>
      <c r="IE13" s="150"/>
      <c r="IF13" s="150"/>
      <c r="IG13" s="150"/>
      <c r="IH13" s="150"/>
      <c r="II13" s="150"/>
      <c r="IJ13" s="150"/>
      <c r="IK13" s="150"/>
      <c r="IL13" s="150"/>
      <c r="IM13" s="150"/>
      <c r="IN13" s="150"/>
      <c r="IO13" s="150"/>
      <c r="IP13" s="150"/>
      <c r="IQ13" s="150"/>
      <c r="IR13" s="150"/>
      <c r="IS13" s="150"/>
      <c r="IT13" s="150"/>
      <c r="IU13" s="150"/>
      <c r="IV13" s="150"/>
      <c r="IW13" s="151"/>
      <c r="IX13" s="150">
        <f>'[27]CF PS'!$BW$36</f>
        <v>0</v>
      </c>
      <c r="IY13" s="150">
        <f>'[27]CF PS'!$BW$37</f>
        <v>0</v>
      </c>
      <c r="IZ13" s="150">
        <f>'[27]CF PS'!$BW$38</f>
        <v>0</v>
      </c>
      <c r="JA13" s="150">
        <f>'[27]CF PS'!$BW$39</f>
        <v>0</v>
      </c>
      <c r="JB13" s="150">
        <f>'[27]CF PS'!$BW$40</f>
        <v>0</v>
      </c>
      <c r="JC13" s="150">
        <f>'[27]CF PS'!$BW$41</f>
        <v>0</v>
      </c>
      <c r="JD13" s="150">
        <f>'[27]CF PS'!$BW$42</f>
        <v>0</v>
      </c>
      <c r="JE13" s="150">
        <f>'[27]CF PS'!$BW$43</f>
        <v>0</v>
      </c>
      <c r="JF13" s="150">
        <f>'[27]CF PS'!$BW$44</f>
        <v>0</v>
      </c>
      <c r="JG13" s="150">
        <f>'[27]CF PS'!$BW$45</f>
        <v>0</v>
      </c>
      <c r="JH13" s="150">
        <f>'[27]CF PS'!$BW$46</f>
        <v>0</v>
      </c>
      <c r="JI13" s="150">
        <f>'[27]CF PS'!$BW$47</f>
        <v>0</v>
      </c>
      <c r="JJ13" s="150">
        <f>'[27]CF PS'!$BW$48</f>
        <v>0</v>
      </c>
      <c r="JK13" s="150">
        <f>'[27]CF PS'!$BW$49</f>
        <v>0</v>
      </c>
      <c r="JL13" s="150">
        <f>'[27]CF PS'!$BW$50</f>
        <v>0</v>
      </c>
      <c r="JM13" s="150">
        <f>'[27]CF PS'!$BW$51</f>
        <v>0</v>
      </c>
      <c r="JN13" s="150">
        <f>'[27]CF PS'!$BW$52</f>
        <v>0</v>
      </c>
      <c r="JO13" s="150">
        <f>'[27]CF PS'!$BW$53</f>
        <v>0</v>
      </c>
      <c r="JP13" s="150">
        <f>'[27]CF PS'!$BW$54</f>
        <v>0</v>
      </c>
      <c r="JQ13" s="150">
        <f>'[27]CF PS'!$BW$55</f>
        <v>0</v>
      </c>
      <c r="JR13" s="150">
        <f>'[27]CF PS'!$BW$56</f>
        <v>0</v>
      </c>
      <c r="JS13" s="150">
        <f>'[27]CF PS'!$BW$57</f>
        <v>0</v>
      </c>
      <c r="JT13" s="150">
        <f>'[27]CF PS'!$BW$58</f>
        <v>0</v>
      </c>
      <c r="JU13" s="150">
        <f>'[27]CF PS'!$BW$59</f>
        <v>1260636</v>
      </c>
      <c r="JV13" s="150">
        <f>'[27]CF PS'!$BW$60</f>
        <v>1260636</v>
      </c>
      <c r="JW13" s="150">
        <f>'[27]CF PS'!$BW$61</f>
        <v>0</v>
      </c>
      <c r="JX13" s="151">
        <f>SUM(IX13:JW13)</f>
        <v>2521272</v>
      </c>
    </row>
    <row r="14" spans="1:284" ht="16.5" thickBot="1" x14ac:dyDescent="0.35">
      <c r="A14" s="153" t="s">
        <v>751</v>
      </c>
      <c r="B14" s="154">
        <f>IF(AND(B12&lt;&gt;0,B13&lt;&gt;0),(B12-B13)/B13,IF(AND(B12=0,B13=0),"",IF(AND(B12="",B13=""),"",IF(AND(B12=0,B13=""),"", IF(AND(B12="",B13=0),"",1)))))</f>
        <v>0</v>
      </c>
      <c r="C14" s="155">
        <f t="shared" ref="C14:BP14" si="27">IF(AND(C12&lt;&gt;0,C13&lt;&gt;0),(C12-C13)/C13,IF(AND(C12=0,C13=0),"",IF(AND(C12="",C13=""),"",IF(AND(C12=0,C13=""),"", IF(AND(C12="",C13=0),"",1)))))</f>
        <v>-7.9325039107244284E-7</v>
      </c>
      <c r="D14" s="155">
        <f t="shared" si="27"/>
        <v>-7.9325039107244284E-7</v>
      </c>
      <c r="E14" s="155">
        <f t="shared" si="27"/>
        <v>0</v>
      </c>
      <c r="F14" s="155">
        <f t="shared" si="27"/>
        <v>-7.9325039107244284E-7</v>
      </c>
      <c r="G14" s="155">
        <f t="shared" si="27"/>
        <v>-7.9325039107244284E-7</v>
      </c>
      <c r="H14" s="155">
        <f t="shared" si="27"/>
        <v>-7.9325039107244284E-7</v>
      </c>
      <c r="I14" s="155">
        <f t="shared" si="27"/>
        <v>-7.9325039107244284E-7</v>
      </c>
      <c r="J14" s="155">
        <f t="shared" si="27"/>
        <v>-7.9325039107244284E-7</v>
      </c>
      <c r="K14" s="155">
        <f t="shared" si="27"/>
        <v>0</v>
      </c>
      <c r="L14" s="155">
        <f t="shared" si="27"/>
        <v>-0.16666669575253751</v>
      </c>
      <c r="M14" s="155" t="str">
        <f t="shared" si="27"/>
        <v/>
      </c>
      <c r="N14" s="155" t="str">
        <f t="shared" si="27"/>
        <v/>
      </c>
      <c r="O14" s="155" t="str">
        <f t="shared" si="27"/>
        <v/>
      </c>
      <c r="P14" s="155" t="str">
        <f t="shared" si="27"/>
        <v/>
      </c>
      <c r="Q14" s="155" t="str">
        <f t="shared" si="27"/>
        <v/>
      </c>
      <c r="R14" s="155" t="str">
        <f t="shared" si="27"/>
        <v/>
      </c>
      <c r="S14" s="155" t="str">
        <f t="shared" si="27"/>
        <v/>
      </c>
      <c r="T14" s="155" t="str">
        <f t="shared" si="27"/>
        <v/>
      </c>
      <c r="U14" s="155" t="str">
        <f t="shared" si="27"/>
        <v/>
      </c>
      <c r="V14" s="155" t="str">
        <f t="shared" si="27"/>
        <v/>
      </c>
      <c r="W14" s="155" t="str">
        <f t="shared" si="27"/>
        <v/>
      </c>
      <c r="X14" s="155" t="str">
        <f t="shared" si="27"/>
        <v/>
      </c>
      <c r="Y14" s="155"/>
      <c r="Z14" s="156">
        <f t="shared" si="27"/>
        <v>-1.5152014943111025E-2</v>
      </c>
      <c r="AA14" s="154" t="str">
        <f t="shared" si="27"/>
        <v/>
      </c>
      <c r="AB14" s="155" t="str">
        <f t="shared" si="27"/>
        <v/>
      </c>
      <c r="AC14" s="155" t="str">
        <f t="shared" si="27"/>
        <v/>
      </c>
      <c r="AD14" s="155" t="str">
        <f t="shared" si="27"/>
        <v/>
      </c>
      <c r="AE14" s="155" t="str">
        <f t="shared" si="27"/>
        <v/>
      </c>
      <c r="AF14" s="155" t="str">
        <f t="shared" si="27"/>
        <v/>
      </c>
      <c r="AG14" s="155" t="str">
        <f t="shared" si="27"/>
        <v/>
      </c>
      <c r="AH14" s="155" t="str">
        <f t="shared" si="27"/>
        <v/>
      </c>
      <c r="AI14" s="155" t="str">
        <f t="shared" si="27"/>
        <v/>
      </c>
      <c r="AJ14" s="155" t="str">
        <f t="shared" si="27"/>
        <v/>
      </c>
      <c r="AK14" s="155" t="str">
        <f t="shared" si="27"/>
        <v/>
      </c>
      <c r="AL14" s="155" t="str">
        <f t="shared" si="27"/>
        <v/>
      </c>
      <c r="AM14" s="155" t="str">
        <f t="shared" si="27"/>
        <v/>
      </c>
      <c r="AN14" s="155" t="str">
        <f t="shared" si="27"/>
        <v/>
      </c>
      <c r="AO14" s="155" t="str">
        <f t="shared" si="27"/>
        <v/>
      </c>
      <c r="AP14" s="155" t="str">
        <f t="shared" si="27"/>
        <v/>
      </c>
      <c r="AQ14" s="155" t="str">
        <f t="shared" si="27"/>
        <v/>
      </c>
      <c r="AR14" s="155" t="str">
        <f t="shared" si="27"/>
        <v/>
      </c>
      <c r="AS14" s="155" t="str">
        <f t="shared" si="27"/>
        <v/>
      </c>
      <c r="AT14" s="155" t="str">
        <f t="shared" si="27"/>
        <v/>
      </c>
      <c r="AU14" s="155" t="str">
        <f t="shared" si="27"/>
        <v/>
      </c>
      <c r="AV14" s="155" t="str">
        <f t="shared" si="27"/>
        <v/>
      </c>
      <c r="AW14" s="155" t="str">
        <f t="shared" si="27"/>
        <v/>
      </c>
      <c r="AX14" s="155"/>
      <c r="AY14" s="156" t="str">
        <f t="shared" si="27"/>
        <v/>
      </c>
      <c r="AZ14" s="154">
        <f t="shared" si="27"/>
        <v>1</v>
      </c>
      <c r="BA14" s="155">
        <f t="shared" si="27"/>
        <v>1</v>
      </c>
      <c r="BB14" s="155">
        <f t="shared" si="27"/>
        <v>1</v>
      </c>
      <c r="BC14" s="155">
        <f t="shared" si="27"/>
        <v>1</v>
      </c>
      <c r="BD14" s="155">
        <f t="shared" si="27"/>
        <v>1</v>
      </c>
      <c r="BE14" s="155">
        <f t="shared" si="27"/>
        <v>1</v>
      </c>
      <c r="BF14" s="155">
        <f t="shared" si="27"/>
        <v>1</v>
      </c>
      <c r="BG14" s="155">
        <f t="shared" si="27"/>
        <v>1</v>
      </c>
      <c r="BH14" s="155">
        <f t="shared" si="27"/>
        <v>1</v>
      </c>
      <c r="BI14" s="155">
        <f t="shared" si="27"/>
        <v>1</v>
      </c>
      <c r="BJ14" s="155">
        <f t="shared" si="27"/>
        <v>1</v>
      </c>
      <c r="BK14" s="155">
        <f t="shared" si="27"/>
        <v>1</v>
      </c>
      <c r="BL14" s="155" t="str">
        <f t="shared" si="27"/>
        <v/>
      </c>
      <c r="BM14" s="155" t="str">
        <f t="shared" si="27"/>
        <v/>
      </c>
      <c r="BN14" s="155" t="str">
        <f t="shared" si="27"/>
        <v/>
      </c>
      <c r="BO14" s="155" t="str">
        <f t="shared" si="27"/>
        <v/>
      </c>
      <c r="BP14" s="155" t="str">
        <f t="shared" si="27"/>
        <v/>
      </c>
      <c r="BQ14" s="155" t="str">
        <f t="shared" ref="BQ14:DV14" si="28">IF(AND(BQ12&lt;&gt;0,BQ13&lt;&gt;0),(BQ12-BQ13)/BQ13,IF(AND(BQ12=0,BQ13=0),"",IF(AND(BQ12="",BQ13=""),"",IF(AND(BQ12=0,BQ13=""),"", IF(AND(BQ12="",BQ13=0),"",1)))))</f>
        <v/>
      </c>
      <c r="BR14" s="155" t="str">
        <f t="shared" si="28"/>
        <v/>
      </c>
      <c r="BS14" s="155" t="str">
        <f t="shared" si="28"/>
        <v/>
      </c>
      <c r="BT14" s="155" t="str">
        <f t="shared" si="28"/>
        <v/>
      </c>
      <c r="BU14" s="155" t="str">
        <f t="shared" si="28"/>
        <v/>
      </c>
      <c r="BV14" s="155" t="str">
        <f t="shared" si="28"/>
        <v/>
      </c>
      <c r="BW14" s="155"/>
      <c r="BX14" s="156">
        <f t="shared" si="28"/>
        <v>1</v>
      </c>
      <c r="BY14" s="154" t="str">
        <f t="shared" si="28"/>
        <v/>
      </c>
      <c r="BZ14" s="155" t="str">
        <f t="shared" si="28"/>
        <v/>
      </c>
      <c r="CA14" s="155" t="str">
        <f t="shared" si="28"/>
        <v/>
      </c>
      <c r="CB14" s="155" t="str">
        <f t="shared" si="28"/>
        <v/>
      </c>
      <c r="CC14" s="155" t="str">
        <f t="shared" si="28"/>
        <v/>
      </c>
      <c r="CD14" s="155" t="str">
        <f t="shared" si="28"/>
        <v/>
      </c>
      <c r="CE14" s="155" t="str">
        <f t="shared" si="28"/>
        <v/>
      </c>
      <c r="CF14" s="155" t="str">
        <f t="shared" si="28"/>
        <v/>
      </c>
      <c r="CG14" s="155" t="str">
        <f t="shared" si="28"/>
        <v/>
      </c>
      <c r="CH14" s="155" t="str">
        <f t="shared" si="28"/>
        <v/>
      </c>
      <c r="CI14" s="155" t="str">
        <f t="shared" si="28"/>
        <v/>
      </c>
      <c r="CJ14" s="155" t="str">
        <f t="shared" si="28"/>
        <v/>
      </c>
      <c r="CK14" s="155" t="str">
        <f t="shared" si="28"/>
        <v/>
      </c>
      <c r="CL14" s="155" t="str">
        <f t="shared" si="28"/>
        <v/>
      </c>
      <c r="CM14" s="155" t="str">
        <f t="shared" si="28"/>
        <v/>
      </c>
      <c r="CN14" s="155" t="str">
        <f t="shared" si="28"/>
        <v/>
      </c>
      <c r="CO14" s="155" t="str">
        <f t="shared" si="28"/>
        <v/>
      </c>
      <c r="CP14" s="155" t="str">
        <f t="shared" si="28"/>
        <v/>
      </c>
      <c r="CQ14" s="155" t="str">
        <f t="shared" si="28"/>
        <v/>
      </c>
      <c r="CR14" s="155" t="str">
        <f t="shared" si="28"/>
        <v/>
      </c>
      <c r="CS14" s="155" t="str">
        <f t="shared" si="28"/>
        <v/>
      </c>
      <c r="CT14" s="155" t="str">
        <f t="shared" si="28"/>
        <v/>
      </c>
      <c r="CU14" s="155" t="str">
        <f t="shared" si="28"/>
        <v/>
      </c>
      <c r="CV14" s="155"/>
      <c r="CW14" s="156" t="str">
        <f t="shared" si="28"/>
        <v/>
      </c>
      <c r="CX14" s="154" t="str">
        <f t="shared" si="28"/>
        <v/>
      </c>
      <c r="CY14" s="155" t="str">
        <f t="shared" si="28"/>
        <v/>
      </c>
      <c r="CZ14" s="155" t="str">
        <f t="shared" si="28"/>
        <v/>
      </c>
      <c r="DA14" s="155" t="str">
        <f t="shared" si="28"/>
        <v/>
      </c>
      <c r="DB14" s="155" t="str">
        <f t="shared" si="28"/>
        <v/>
      </c>
      <c r="DC14" s="155" t="str">
        <f t="shared" si="28"/>
        <v/>
      </c>
      <c r="DD14" s="155" t="str">
        <f t="shared" si="28"/>
        <v/>
      </c>
      <c r="DE14" s="155" t="str">
        <f t="shared" si="28"/>
        <v/>
      </c>
      <c r="DF14" s="155" t="str">
        <f t="shared" si="28"/>
        <v/>
      </c>
      <c r="DG14" s="155" t="str">
        <f t="shared" si="28"/>
        <v/>
      </c>
      <c r="DH14" s="155" t="str">
        <f t="shared" si="28"/>
        <v/>
      </c>
      <c r="DI14" s="155" t="str">
        <f t="shared" si="28"/>
        <v/>
      </c>
      <c r="DJ14" s="155" t="str">
        <f t="shared" si="28"/>
        <v/>
      </c>
      <c r="DK14" s="155" t="str">
        <f t="shared" si="28"/>
        <v/>
      </c>
      <c r="DL14" s="155" t="str">
        <f t="shared" si="28"/>
        <v/>
      </c>
      <c r="DM14" s="155" t="str">
        <f t="shared" si="28"/>
        <v/>
      </c>
      <c r="DN14" s="155" t="str">
        <f t="shared" si="28"/>
        <v/>
      </c>
      <c r="DO14" s="155" t="str">
        <f t="shared" si="28"/>
        <v/>
      </c>
      <c r="DP14" s="155" t="str">
        <f t="shared" si="28"/>
        <v/>
      </c>
      <c r="DQ14" s="155" t="str">
        <f t="shared" si="28"/>
        <v/>
      </c>
      <c r="DR14" s="155" t="str">
        <f t="shared" si="28"/>
        <v/>
      </c>
      <c r="DS14" s="155" t="str">
        <f t="shared" si="28"/>
        <v/>
      </c>
      <c r="DT14" s="155" t="str">
        <f t="shared" si="28"/>
        <v/>
      </c>
      <c r="DU14" s="155"/>
      <c r="DV14" s="156" t="str">
        <f t="shared" si="28"/>
        <v/>
      </c>
      <c r="DW14" s="154" t="s">
        <v>742</v>
      </c>
      <c r="DX14" s="155" t="s">
        <v>742</v>
      </c>
      <c r="DY14" s="155" t="s">
        <v>742</v>
      </c>
      <c r="DZ14" s="155" t="s">
        <v>742</v>
      </c>
      <c r="EA14" s="155" t="s">
        <v>742</v>
      </c>
      <c r="EB14" s="155" t="s">
        <v>742</v>
      </c>
      <c r="EC14" s="155" t="s">
        <v>742</v>
      </c>
      <c r="ED14" s="155" t="s">
        <v>742</v>
      </c>
      <c r="EE14" s="155" t="s">
        <v>742</v>
      </c>
      <c r="EF14" s="155" t="s">
        <v>742</v>
      </c>
      <c r="EG14" s="155" t="s">
        <v>742</v>
      </c>
      <c r="EH14" s="155" t="s">
        <v>742</v>
      </c>
      <c r="EI14" s="155" t="s">
        <v>742</v>
      </c>
      <c r="EJ14" s="155">
        <v>1</v>
      </c>
      <c r="EK14" s="155">
        <v>1</v>
      </c>
      <c r="EL14" s="155">
        <v>1</v>
      </c>
      <c r="EM14" s="155" t="s">
        <v>742</v>
      </c>
      <c r="EN14" s="155" t="s">
        <v>742</v>
      </c>
      <c r="EO14" s="155" t="s">
        <v>742</v>
      </c>
      <c r="EP14" s="155" t="s">
        <v>742</v>
      </c>
      <c r="EQ14" s="155" t="s">
        <v>742</v>
      </c>
      <c r="ER14" s="155">
        <f t="shared" ref="ER14:HH14" si="29">IF(AND(ER12&lt;&gt;0,ER13&lt;&gt;0),(ER12-ER13)/ER13,IF(AND(ER12=0,ER13=0),"",IF(AND(ER12="",ER13=""),"",IF(AND(ER12=0,ER13=""),"", IF(AND(ER12="",ER13=0),"",1)))))</f>
        <v>1</v>
      </c>
      <c r="ES14" s="155">
        <f t="shared" si="29"/>
        <v>1</v>
      </c>
      <c r="ET14" s="155"/>
      <c r="EU14" s="156">
        <f t="shared" si="29"/>
        <v>1</v>
      </c>
      <c r="EV14" s="154" t="str">
        <f t="shared" si="29"/>
        <v/>
      </c>
      <c r="EW14" s="155" t="str">
        <f t="shared" si="29"/>
        <v/>
      </c>
      <c r="EX14" s="155" t="str">
        <f t="shared" si="29"/>
        <v/>
      </c>
      <c r="EY14" s="155" t="str">
        <f t="shared" si="29"/>
        <v/>
      </c>
      <c r="EZ14" s="155" t="str">
        <f t="shared" si="29"/>
        <v/>
      </c>
      <c r="FA14" s="155" t="str">
        <f t="shared" si="29"/>
        <v/>
      </c>
      <c r="FB14" s="155" t="str">
        <f t="shared" si="29"/>
        <v/>
      </c>
      <c r="FC14" s="155" t="str">
        <f t="shared" si="29"/>
        <v/>
      </c>
      <c r="FD14" s="155" t="str">
        <f t="shared" si="29"/>
        <v/>
      </c>
      <c r="FE14" s="155" t="str">
        <f t="shared" si="29"/>
        <v/>
      </c>
      <c r="FF14" s="155">
        <f t="shared" si="29"/>
        <v>1</v>
      </c>
      <c r="FG14" s="155">
        <f t="shared" si="29"/>
        <v>-7.9325039107244284E-7</v>
      </c>
      <c r="FH14" s="155">
        <f t="shared" si="29"/>
        <v>-7.9325039107244284E-7</v>
      </c>
      <c r="FI14" s="155">
        <f t="shared" si="29"/>
        <v>-7.9325039107244284E-7</v>
      </c>
      <c r="FJ14" s="155">
        <f t="shared" si="29"/>
        <v>-7.9325039107244284E-7</v>
      </c>
      <c r="FK14" s="155">
        <f t="shared" si="29"/>
        <v>-7.9325039107244284E-7</v>
      </c>
      <c r="FL14" s="155">
        <f t="shared" si="29"/>
        <v>-7.9325039107244284E-7</v>
      </c>
      <c r="FM14" s="155">
        <f t="shared" si="29"/>
        <v>-7.9325039107244284E-7</v>
      </c>
      <c r="FN14" s="155">
        <f t="shared" si="29"/>
        <v>-7.9325039107244284E-7</v>
      </c>
      <c r="FO14" s="155">
        <f t="shared" si="29"/>
        <v>-7.9325039107244284E-7</v>
      </c>
      <c r="FP14" s="155">
        <f t="shared" si="29"/>
        <v>-7.9325039107244284E-7</v>
      </c>
      <c r="FQ14" s="155">
        <f t="shared" si="29"/>
        <v>-7.9325039107244284E-7</v>
      </c>
      <c r="FR14" s="155">
        <f t="shared" si="29"/>
        <v>-7.9325039107244284E-7</v>
      </c>
      <c r="FS14" s="155"/>
      <c r="FT14" s="155">
        <f t="shared" si="29"/>
        <v>2.0832522895850469E-2</v>
      </c>
      <c r="FU14" s="154" t="str">
        <f t="shared" si="29"/>
        <v/>
      </c>
      <c r="FV14" s="155" t="str">
        <f t="shared" si="29"/>
        <v/>
      </c>
      <c r="FW14" s="155" t="str">
        <f t="shared" si="29"/>
        <v/>
      </c>
      <c r="FX14" s="155" t="str">
        <f t="shared" si="29"/>
        <v/>
      </c>
      <c r="FY14" s="155" t="str">
        <f t="shared" si="29"/>
        <v/>
      </c>
      <c r="FZ14" s="155" t="str">
        <f t="shared" si="29"/>
        <v/>
      </c>
      <c r="GA14" s="155" t="str">
        <f t="shared" si="29"/>
        <v/>
      </c>
      <c r="GB14" s="155" t="str">
        <f t="shared" si="29"/>
        <v/>
      </c>
      <c r="GC14" s="155" t="str">
        <f t="shared" si="29"/>
        <v/>
      </c>
      <c r="GD14" s="155" t="str">
        <f t="shared" si="29"/>
        <v/>
      </c>
      <c r="GE14" s="155" t="str">
        <f t="shared" si="29"/>
        <v/>
      </c>
      <c r="GF14" s="155" t="str">
        <f t="shared" si="29"/>
        <v/>
      </c>
      <c r="GG14" s="155" t="str">
        <f t="shared" si="29"/>
        <v/>
      </c>
      <c r="GH14" s="155" t="str">
        <f t="shared" si="29"/>
        <v/>
      </c>
      <c r="GI14" s="155" t="str">
        <f t="shared" si="29"/>
        <v/>
      </c>
      <c r="GJ14" s="155" t="str">
        <f t="shared" si="29"/>
        <v/>
      </c>
      <c r="GK14" s="155" t="str">
        <f t="shared" si="29"/>
        <v/>
      </c>
      <c r="GL14" s="155" t="str">
        <f t="shared" si="29"/>
        <v/>
      </c>
      <c r="GM14" s="155" t="str">
        <f t="shared" si="29"/>
        <v/>
      </c>
      <c r="GN14" s="155" t="str">
        <f t="shared" si="29"/>
        <v/>
      </c>
      <c r="GO14" s="155" t="str">
        <f t="shared" si="29"/>
        <v/>
      </c>
      <c r="GP14" s="155" t="str">
        <f t="shared" si="29"/>
        <v/>
      </c>
      <c r="GQ14" s="155" t="str">
        <f t="shared" si="29"/>
        <v/>
      </c>
      <c r="GR14" s="155"/>
      <c r="GS14" s="155"/>
      <c r="GT14" s="155"/>
      <c r="GU14" s="156">
        <f t="shared" si="29"/>
        <v>1</v>
      </c>
      <c r="GV14" s="155" t="str">
        <f t="shared" si="29"/>
        <v/>
      </c>
      <c r="GW14" s="155" t="str">
        <f t="shared" si="29"/>
        <v/>
      </c>
      <c r="GX14" s="155" t="str">
        <f t="shared" si="29"/>
        <v/>
      </c>
      <c r="GY14" s="155" t="str">
        <f t="shared" si="29"/>
        <v/>
      </c>
      <c r="GZ14" s="155" t="str">
        <f t="shared" si="29"/>
        <v/>
      </c>
      <c r="HA14" s="155" t="str">
        <f t="shared" si="29"/>
        <v/>
      </c>
      <c r="HB14" s="155" t="str">
        <f t="shared" si="29"/>
        <v/>
      </c>
      <c r="HC14" s="155" t="str">
        <f t="shared" si="29"/>
        <v/>
      </c>
      <c r="HD14" s="155" t="str">
        <f t="shared" si="29"/>
        <v/>
      </c>
      <c r="HE14" s="155" t="str">
        <f t="shared" si="29"/>
        <v/>
      </c>
      <c r="HF14" s="155" t="str">
        <f t="shared" si="29"/>
        <v/>
      </c>
      <c r="HG14" s="155" t="str">
        <f t="shared" si="29"/>
        <v/>
      </c>
      <c r="HH14" s="155" t="str">
        <f t="shared" si="29"/>
        <v/>
      </c>
      <c r="HI14" s="155" t="str">
        <f t="shared" ref="HI14:JX14" si="30">IF(AND(HI12&lt;&gt;0,HI13&lt;&gt;0),(HI12-HI13)/HI13,IF(AND(HI12=0,HI13=0),"",IF(AND(HI12="",HI13=""),"",IF(AND(HI12=0,HI13=""),"", IF(AND(HI12="",HI13=0),"",1)))))</f>
        <v/>
      </c>
      <c r="HJ14" s="155" t="str">
        <f t="shared" si="30"/>
        <v/>
      </c>
      <c r="HK14" s="155" t="str">
        <f t="shared" si="30"/>
        <v/>
      </c>
      <c r="HL14" s="155" t="str">
        <f t="shared" si="30"/>
        <v/>
      </c>
      <c r="HM14" s="155" t="str">
        <f t="shared" si="30"/>
        <v/>
      </c>
      <c r="HN14" s="155" t="str">
        <f t="shared" si="30"/>
        <v/>
      </c>
      <c r="HO14" s="155" t="str">
        <f t="shared" si="30"/>
        <v/>
      </c>
      <c r="HP14" s="155" t="str">
        <f t="shared" si="30"/>
        <v/>
      </c>
      <c r="HQ14" s="155" t="str">
        <f t="shared" si="30"/>
        <v/>
      </c>
      <c r="HR14" s="155" t="str">
        <f t="shared" si="30"/>
        <v/>
      </c>
      <c r="HS14" s="155"/>
      <c r="HT14" s="155"/>
      <c r="HU14" s="155"/>
      <c r="HV14" s="155" t="str">
        <f t="shared" si="30"/>
        <v/>
      </c>
      <c r="HW14" s="154" t="str">
        <f t="shared" si="30"/>
        <v/>
      </c>
      <c r="HX14" s="155" t="str">
        <f t="shared" si="30"/>
        <v/>
      </c>
      <c r="HY14" s="155" t="str">
        <f t="shared" si="30"/>
        <v/>
      </c>
      <c r="HZ14" s="155" t="str">
        <f t="shared" si="30"/>
        <v/>
      </c>
      <c r="IA14" s="155" t="str">
        <f t="shared" si="30"/>
        <v/>
      </c>
      <c r="IB14" s="155" t="str">
        <f t="shared" si="30"/>
        <v/>
      </c>
      <c r="IC14" s="155" t="str">
        <f t="shared" si="30"/>
        <v/>
      </c>
      <c r="ID14" s="155" t="str">
        <f t="shared" si="30"/>
        <v/>
      </c>
      <c r="IE14" s="155" t="str">
        <f t="shared" si="30"/>
        <v/>
      </c>
      <c r="IF14" s="155" t="str">
        <f t="shared" si="30"/>
        <v/>
      </c>
      <c r="IG14" s="155" t="str">
        <f t="shared" si="30"/>
        <v/>
      </c>
      <c r="IH14" s="155" t="str">
        <f t="shared" si="30"/>
        <v/>
      </c>
      <c r="II14" s="155" t="str">
        <f t="shared" si="30"/>
        <v/>
      </c>
      <c r="IJ14" s="155" t="str">
        <f t="shared" si="30"/>
        <v/>
      </c>
      <c r="IK14" s="155" t="str">
        <f t="shared" si="30"/>
        <v/>
      </c>
      <c r="IL14" s="155" t="str">
        <f t="shared" si="30"/>
        <v/>
      </c>
      <c r="IM14" s="155" t="str">
        <f t="shared" si="30"/>
        <v/>
      </c>
      <c r="IN14" s="155" t="str">
        <f t="shared" si="30"/>
        <v/>
      </c>
      <c r="IO14" s="155" t="str">
        <f t="shared" si="30"/>
        <v/>
      </c>
      <c r="IP14" s="155" t="str">
        <f t="shared" si="30"/>
        <v/>
      </c>
      <c r="IQ14" s="155" t="str">
        <f t="shared" si="30"/>
        <v/>
      </c>
      <c r="IR14" s="155" t="str">
        <f t="shared" si="30"/>
        <v/>
      </c>
      <c r="IS14" s="155" t="str">
        <f t="shared" si="30"/>
        <v/>
      </c>
      <c r="IT14" s="155"/>
      <c r="IU14" s="155"/>
      <c r="IV14" s="155"/>
      <c r="IW14" s="156" t="str">
        <f t="shared" si="30"/>
        <v/>
      </c>
      <c r="IX14" s="155" t="str">
        <f t="shared" si="30"/>
        <v/>
      </c>
      <c r="IY14" s="155" t="str">
        <f t="shared" si="30"/>
        <v/>
      </c>
      <c r="IZ14" s="155" t="str">
        <f t="shared" si="30"/>
        <v/>
      </c>
      <c r="JA14" s="155" t="str">
        <f t="shared" si="30"/>
        <v/>
      </c>
      <c r="JB14" s="155" t="str">
        <f t="shared" si="30"/>
        <v/>
      </c>
      <c r="JC14" s="155" t="str">
        <f t="shared" si="30"/>
        <v/>
      </c>
      <c r="JD14" s="155" t="str">
        <f t="shared" si="30"/>
        <v/>
      </c>
      <c r="JE14" s="155" t="str">
        <f t="shared" si="30"/>
        <v/>
      </c>
      <c r="JF14" s="155" t="str">
        <f t="shared" si="30"/>
        <v/>
      </c>
      <c r="JG14" s="155" t="str">
        <f t="shared" si="30"/>
        <v/>
      </c>
      <c r="JH14" s="155" t="str">
        <f t="shared" si="30"/>
        <v/>
      </c>
      <c r="JI14" s="155" t="str">
        <f t="shared" si="30"/>
        <v/>
      </c>
      <c r="JJ14" s="155" t="str">
        <f t="shared" si="30"/>
        <v/>
      </c>
      <c r="JK14" s="155" t="str">
        <f t="shared" si="30"/>
        <v/>
      </c>
      <c r="JL14" s="155" t="str">
        <f t="shared" si="30"/>
        <v/>
      </c>
      <c r="JM14" s="155" t="str">
        <f t="shared" si="30"/>
        <v/>
      </c>
      <c r="JN14" s="155" t="str">
        <f t="shared" si="30"/>
        <v/>
      </c>
      <c r="JO14" s="155" t="str">
        <f t="shared" si="30"/>
        <v/>
      </c>
      <c r="JP14" s="155" t="str">
        <f t="shared" si="30"/>
        <v/>
      </c>
      <c r="JQ14" s="155" t="str">
        <f t="shared" si="30"/>
        <v/>
      </c>
      <c r="JR14" s="155" t="str">
        <f t="shared" si="30"/>
        <v/>
      </c>
      <c r="JS14" s="155" t="str">
        <f t="shared" si="30"/>
        <v/>
      </c>
      <c r="JT14" s="155" t="str">
        <f t="shared" si="30"/>
        <v/>
      </c>
      <c r="JU14" s="155">
        <f t="shared" ref="JU14:JW14" si="31">IF(AND(JU12&lt;&gt;0,JU13&lt;&gt;0),(JU12-JU13)/JU13,IF(AND(JU12=0,JU13=0),"",IF(AND(JU12="",JU13=""),"",IF(AND(JU12=0,JU13=""),"", IF(AND(JU12="",JU13=0),"",1)))))</f>
        <v>-8.3334126583724411E-2</v>
      </c>
      <c r="JV14" s="155">
        <f t="shared" si="31"/>
        <v>-7.9325039107244284E-7</v>
      </c>
      <c r="JW14" s="155">
        <f t="shared" si="31"/>
        <v>1</v>
      </c>
      <c r="JX14" s="156">
        <f t="shared" si="30"/>
        <v>0.1249990718970425</v>
      </c>
    </row>
    <row r="15" spans="1:284" outlineLevel="1" x14ac:dyDescent="0.3">
      <c r="A15" s="148" t="s">
        <v>752</v>
      </c>
      <c r="B15" s="157">
        <v>26449.88</v>
      </c>
      <c r="C15" s="158">
        <v>24028.04</v>
      </c>
      <c r="D15" s="158">
        <v>21932.959999999999</v>
      </c>
      <c r="E15" s="158">
        <v>18880.03</v>
      </c>
      <c r="F15" s="158">
        <v>14972.78</v>
      </c>
      <c r="G15" s="158">
        <v>12639.73</v>
      </c>
      <c r="H15" s="158">
        <v>10923.2</v>
      </c>
      <c r="I15" s="158">
        <v>9348.33</v>
      </c>
      <c r="J15" s="158">
        <v>7355.98</v>
      </c>
      <c r="K15" s="158">
        <v>4804.6099999999997</v>
      </c>
      <c r="L15" s="158">
        <v>1381.21</v>
      </c>
      <c r="M15" s="158">
        <v>0</v>
      </c>
      <c r="N15" s="158">
        <v>0</v>
      </c>
      <c r="O15" s="158">
        <v>0</v>
      </c>
      <c r="P15" s="158"/>
      <c r="Q15" s="158"/>
      <c r="R15" s="158"/>
      <c r="S15" s="158"/>
      <c r="T15" s="158"/>
      <c r="U15" s="158"/>
      <c r="V15" s="158"/>
      <c r="W15" s="158"/>
      <c r="X15" s="158"/>
      <c r="Y15" s="158"/>
      <c r="Z15" s="144">
        <f>SUM(B15:X15)</f>
        <v>152716.74999999997</v>
      </c>
      <c r="AA15" s="142">
        <v>0</v>
      </c>
      <c r="AB15" s="143">
        <v>0</v>
      </c>
      <c r="AC15" s="143">
        <v>0</v>
      </c>
      <c r="AD15" s="143">
        <v>0</v>
      </c>
      <c r="AE15" s="143">
        <v>0</v>
      </c>
      <c r="AF15" s="143">
        <v>0</v>
      </c>
      <c r="AG15" s="143">
        <v>0</v>
      </c>
      <c r="AH15" s="143">
        <v>0</v>
      </c>
      <c r="AI15" s="143">
        <v>0</v>
      </c>
      <c r="AJ15" s="143">
        <v>0</v>
      </c>
      <c r="AK15" s="143">
        <v>0</v>
      </c>
      <c r="AL15" s="143">
        <v>0</v>
      </c>
      <c r="AM15" s="143">
        <v>0</v>
      </c>
      <c r="AN15" s="143">
        <v>0</v>
      </c>
      <c r="AO15" s="143">
        <v>0</v>
      </c>
      <c r="AP15" s="143">
        <v>0</v>
      </c>
      <c r="AQ15" s="143">
        <v>0</v>
      </c>
      <c r="AR15" s="143">
        <v>0</v>
      </c>
      <c r="AS15" s="143">
        <v>0</v>
      </c>
      <c r="AT15" s="143">
        <v>0</v>
      </c>
      <c r="AU15" s="145">
        <v>0</v>
      </c>
      <c r="AV15" s="145">
        <v>0</v>
      </c>
      <c r="AW15" s="145">
        <v>0</v>
      </c>
      <c r="AX15" s="143">
        <v>0</v>
      </c>
      <c r="AY15" s="144">
        <f>SUM(AA15:AW15)</f>
        <v>0</v>
      </c>
      <c r="AZ15" s="142">
        <v>33314.49</v>
      </c>
      <c r="BA15" s="143">
        <v>1083174.1299999999</v>
      </c>
      <c r="BB15" s="143">
        <v>2383568.75</v>
      </c>
      <c r="BC15" s="143">
        <v>2555824</v>
      </c>
      <c r="BD15" s="143">
        <v>2610739.75</v>
      </c>
      <c r="BE15" s="143">
        <v>2664005</v>
      </c>
      <c r="BF15" s="143">
        <v>2728325.5</v>
      </c>
      <c r="BG15" s="143">
        <v>2809512</v>
      </c>
      <c r="BH15" s="143">
        <v>2908733.25</v>
      </c>
      <c r="BI15" s="143">
        <v>2954379.25</v>
      </c>
      <c r="BJ15" s="143">
        <v>2507711</v>
      </c>
      <c r="BK15" s="143">
        <v>108461.91</v>
      </c>
      <c r="BL15" s="143">
        <v>0</v>
      </c>
      <c r="BM15" s="143">
        <v>0</v>
      </c>
      <c r="BN15" s="143">
        <v>0</v>
      </c>
      <c r="BO15" s="143">
        <v>0</v>
      </c>
      <c r="BP15" s="158"/>
      <c r="BQ15" s="158"/>
      <c r="BR15" s="158"/>
      <c r="BS15" s="158"/>
      <c r="BT15" s="158"/>
      <c r="BU15" s="158"/>
      <c r="BV15" s="158"/>
      <c r="BW15" s="158"/>
      <c r="BX15" s="144">
        <f>SUM(AZ15:BV15)</f>
        <v>25347749.030000001</v>
      </c>
      <c r="BY15" s="142">
        <v>0</v>
      </c>
      <c r="BZ15" s="143">
        <v>0</v>
      </c>
      <c r="CA15" s="143">
        <v>0</v>
      </c>
      <c r="CB15" s="143">
        <v>0</v>
      </c>
      <c r="CC15" s="143">
        <v>0</v>
      </c>
      <c r="CD15" s="143">
        <v>0</v>
      </c>
      <c r="CE15" s="143">
        <v>0</v>
      </c>
      <c r="CF15" s="143">
        <v>0</v>
      </c>
      <c r="CG15" s="143">
        <v>0</v>
      </c>
      <c r="CH15" s="143">
        <v>0</v>
      </c>
      <c r="CI15" s="143">
        <v>0</v>
      </c>
      <c r="CJ15" s="143">
        <v>0</v>
      </c>
      <c r="CK15" s="143">
        <v>0</v>
      </c>
      <c r="CL15" s="143">
        <v>0</v>
      </c>
      <c r="CM15" s="143">
        <v>0</v>
      </c>
      <c r="CN15" s="143">
        <v>0</v>
      </c>
      <c r="CO15" s="143">
        <v>0</v>
      </c>
      <c r="CP15" s="143">
        <v>0</v>
      </c>
      <c r="CQ15" s="143">
        <v>0</v>
      </c>
      <c r="CR15" s="143">
        <v>0</v>
      </c>
      <c r="CS15" s="145">
        <v>0</v>
      </c>
      <c r="CT15" s="145">
        <v>0</v>
      </c>
      <c r="CU15" s="145">
        <v>0</v>
      </c>
      <c r="CV15" s="143">
        <v>0</v>
      </c>
      <c r="CW15" s="159">
        <f>SUM(BY15:CU15)</f>
        <v>0</v>
      </c>
      <c r="CX15" s="142">
        <v>0</v>
      </c>
      <c r="CY15" s="143">
        <v>0</v>
      </c>
      <c r="CZ15" s="143">
        <v>0</v>
      </c>
      <c r="DA15" s="143">
        <v>0</v>
      </c>
      <c r="DB15" s="143">
        <v>0</v>
      </c>
      <c r="DC15" s="143">
        <v>0</v>
      </c>
      <c r="DD15" s="143">
        <v>0</v>
      </c>
      <c r="DE15" s="143">
        <v>0</v>
      </c>
      <c r="DF15" s="143">
        <v>0</v>
      </c>
      <c r="DG15" s="143">
        <v>0</v>
      </c>
      <c r="DH15" s="143">
        <v>0</v>
      </c>
      <c r="DI15" s="143">
        <v>0</v>
      </c>
      <c r="DJ15" s="143">
        <v>0</v>
      </c>
      <c r="DK15" s="143">
        <v>0</v>
      </c>
      <c r="DL15" s="143">
        <v>0</v>
      </c>
      <c r="DM15" s="143">
        <v>0</v>
      </c>
      <c r="DN15" s="143">
        <v>0</v>
      </c>
      <c r="DO15" s="143">
        <v>0</v>
      </c>
      <c r="DP15" s="143">
        <v>0</v>
      </c>
      <c r="DQ15" s="143">
        <v>0</v>
      </c>
      <c r="DR15" s="145">
        <v>0</v>
      </c>
      <c r="DS15" s="145">
        <v>0</v>
      </c>
      <c r="DT15" s="145">
        <v>0</v>
      </c>
      <c r="DU15" s="143">
        <v>0</v>
      </c>
      <c r="DV15" s="159">
        <f>SUM(CX15:DT15)</f>
        <v>0</v>
      </c>
      <c r="DW15" s="142">
        <v>0</v>
      </c>
      <c r="DX15" s="143">
        <v>0</v>
      </c>
      <c r="DY15" s="143">
        <v>0</v>
      </c>
      <c r="DZ15" s="143">
        <v>0</v>
      </c>
      <c r="EA15" s="143">
        <v>0</v>
      </c>
      <c r="EB15" s="143">
        <v>0</v>
      </c>
      <c r="EC15" s="143">
        <v>0</v>
      </c>
      <c r="ED15" s="143">
        <v>0</v>
      </c>
      <c r="EE15" s="143">
        <v>0</v>
      </c>
      <c r="EF15" s="143">
        <v>0</v>
      </c>
      <c r="EG15" s="143">
        <v>0</v>
      </c>
      <c r="EH15" s="143">
        <v>0</v>
      </c>
      <c r="EI15" s="143">
        <v>0</v>
      </c>
      <c r="EJ15" s="143">
        <v>0</v>
      </c>
      <c r="EK15" s="143">
        <v>0</v>
      </c>
      <c r="EL15" s="143">
        <v>0</v>
      </c>
      <c r="EM15" s="143">
        <v>0</v>
      </c>
      <c r="EN15" s="143">
        <v>0</v>
      </c>
      <c r="EO15" s="143">
        <v>0</v>
      </c>
      <c r="EP15" s="143">
        <v>0</v>
      </c>
      <c r="EQ15" s="145">
        <v>11644.97</v>
      </c>
      <c r="ER15" s="145">
        <v>66856.100000000006</v>
      </c>
      <c r="ES15" s="145">
        <v>64352.98</v>
      </c>
      <c r="ET15" s="143">
        <v>7729.93</v>
      </c>
      <c r="EU15" s="159">
        <f>SUM(DW15:ES15)</f>
        <v>142854.05000000002</v>
      </c>
      <c r="EV15" s="142">
        <f t="shared" ref="EV15:FS15" si="32">BY15+CX15+DW15</f>
        <v>0</v>
      </c>
      <c r="EW15" s="143">
        <f t="shared" si="32"/>
        <v>0</v>
      </c>
      <c r="EX15" s="143">
        <f t="shared" si="32"/>
        <v>0</v>
      </c>
      <c r="EY15" s="143">
        <f t="shared" si="32"/>
        <v>0</v>
      </c>
      <c r="EZ15" s="143">
        <f t="shared" si="32"/>
        <v>0</v>
      </c>
      <c r="FA15" s="143">
        <f t="shared" si="32"/>
        <v>0</v>
      </c>
      <c r="FB15" s="143">
        <f t="shared" si="32"/>
        <v>0</v>
      </c>
      <c r="FC15" s="143">
        <f t="shared" si="32"/>
        <v>0</v>
      </c>
      <c r="FD15" s="143">
        <f t="shared" si="32"/>
        <v>0</v>
      </c>
      <c r="FE15" s="143">
        <f t="shared" si="32"/>
        <v>0</v>
      </c>
      <c r="FF15" s="143">
        <f t="shared" si="32"/>
        <v>0</v>
      </c>
      <c r="FG15" s="143">
        <f t="shared" si="32"/>
        <v>0</v>
      </c>
      <c r="FH15" s="143">
        <f t="shared" si="32"/>
        <v>0</v>
      </c>
      <c r="FI15" s="143">
        <f t="shared" si="32"/>
        <v>0</v>
      </c>
      <c r="FJ15" s="143">
        <f t="shared" si="32"/>
        <v>0</v>
      </c>
      <c r="FK15" s="143">
        <f t="shared" si="32"/>
        <v>0</v>
      </c>
      <c r="FL15" s="143">
        <f t="shared" si="32"/>
        <v>0</v>
      </c>
      <c r="FM15" s="143">
        <f t="shared" si="32"/>
        <v>0</v>
      </c>
      <c r="FN15" s="143">
        <f t="shared" si="32"/>
        <v>0</v>
      </c>
      <c r="FO15" s="143">
        <f t="shared" si="32"/>
        <v>0</v>
      </c>
      <c r="FP15" s="143">
        <f t="shared" si="32"/>
        <v>11644.97</v>
      </c>
      <c r="FQ15" s="143">
        <f t="shared" si="32"/>
        <v>66856.100000000006</v>
      </c>
      <c r="FR15" s="143">
        <f t="shared" si="32"/>
        <v>64352.98</v>
      </c>
      <c r="FS15" s="143">
        <f t="shared" si="32"/>
        <v>7729.93</v>
      </c>
      <c r="FT15" s="143">
        <f>SUM(EV15:FS15)</f>
        <v>150583.98000000001</v>
      </c>
      <c r="FU15" s="142">
        <v>0</v>
      </c>
      <c r="FV15" s="143">
        <v>0</v>
      </c>
      <c r="FW15" s="143">
        <v>0</v>
      </c>
      <c r="FX15" s="143">
        <v>0</v>
      </c>
      <c r="FY15" s="143">
        <v>0</v>
      </c>
      <c r="FZ15" s="143">
        <v>0</v>
      </c>
      <c r="GA15" s="143">
        <v>0</v>
      </c>
      <c r="GB15" s="143">
        <v>0</v>
      </c>
      <c r="GC15" s="143">
        <v>0</v>
      </c>
      <c r="GD15" s="143">
        <v>0</v>
      </c>
      <c r="GE15" s="143">
        <v>0</v>
      </c>
      <c r="GF15" s="143">
        <v>0</v>
      </c>
      <c r="GG15" s="143">
        <v>0</v>
      </c>
      <c r="GH15" s="143">
        <v>0</v>
      </c>
      <c r="GI15" s="143">
        <v>0</v>
      </c>
      <c r="GJ15" s="158">
        <v>0</v>
      </c>
      <c r="GK15" s="158">
        <v>0</v>
      </c>
      <c r="GL15" s="158">
        <v>0</v>
      </c>
      <c r="GM15" s="158">
        <v>0</v>
      </c>
      <c r="GN15" s="158">
        <v>0</v>
      </c>
      <c r="GO15" s="158">
        <v>0</v>
      </c>
      <c r="GP15" s="158">
        <v>0</v>
      </c>
      <c r="GQ15" s="158">
        <v>0</v>
      </c>
      <c r="GR15" s="158">
        <v>57105.59</v>
      </c>
      <c r="GS15" s="158">
        <v>51562.95</v>
      </c>
      <c r="GT15" s="158">
        <v>11201.14</v>
      </c>
      <c r="GU15" s="144">
        <f>SUM(FU15:GT15)</f>
        <v>119869.68</v>
      </c>
      <c r="GV15" s="143">
        <v>0</v>
      </c>
      <c r="GW15" s="143">
        <v>0</v>
      </c>
      <c r="GX15" s="143">
        <v>0</v>
      </c>
      <c r="GY15" s="143">
        <v>0</v>
      </c>
      <c r="GZ15" s="143">
        <v>0</v>
      </c>
      <c r="HA15" s="143">
        <v>0</v>
      </c>
      <c r="HB15" s="143">
        <v>0</v>
      </c>
      <c r="HC15" s="143">
        <v>0</v>
      </c>
      <c r="HD15" s="143">
        <v>0</v>
      </c>
      <c r="HE15" s="143">
        <v>0</v>
      </c>
      <c r="HF15" s="143">
        <v>0</v>
      </c>
      <c r="HG15" s="143">
        <v>0</v>
      </c>
      <c r="HH15" s="143">
        <v>0</v>
      </c>
      <c r="HI15" s="143">
        <v>0</v>
      </c>
      <c r="HJ15" s="143">
        <v>0</v>
      </c>
      <c r="HK15" s="143">
        <v>0</v>
      </c>
      <c r="HL15" s="158"/>
      <c r="HM15" s="158"/>
      <c r="HN15" s="158"/>
      <c r="HO15" s="158"/>
      <c r="HP15" s="158"/>
      <c r="HQ15" s="158"/>
      <c r="HR15" s="158"/>
      <c r="HS15" s="158"/>
      <c r="HT15" s="158"/>
      <c r="HU15" s="158"/>
      <c r="HV15" s="160">
        <f>SUM(GV15:HR15)</f>
        <v>0</v>
      </c>
      <c r="HW15" s="143">
        <v>0</v>
      </c>
      <c r="HX15" s="143">
        <v>0</v>
      </c>
      <c r="HY15" s="143">
        <v>0</v>
      </c>
      <c r="HZ15" s="143">
        <v>0</v>
      </c>
      <c r="IA15" s="143">
        <v>0</v>
      </c>
      <c r="IB15" s="143">
        <v>0</v>
      </c>
      <c r="IC15" s="143">
        <v>0</v>
      </c>
      <c r="ID15" s="143">
        <v>0</v>
      </c>
      <c r="IE15" s="143">
        <v>0</v>
      </c>
      <c r="IF15" s="143">
        <v>0</v>
      </c>
      <c r="IG15" s="143">
        <v>0</v>
      </c>
      <c r="IH15" s="143">
        <v>0</v>
      </c>
      <c r="II15" s="143">
        <v>0</v>
      </c>
      <c r="IJ15" s="143">
        <v>0</v>
      </c>
      <c r="IK15" s="143">
        <v>0</v>
      </c>
      <c r="IL15" s="143">
        <v>0</v>
      </c>
      <c r="IM15" s="158"/>
      <c r="IN15" s="158"/>
      <c r="IO15" s="158"/>
      <c r="IP15" s="158"/>
      <c r="IQ15" s="158"/>
      <c r="IR15" s="158"/>
      <c r="IS15" s="158"/>
      <c r="IT15" s="158"/>
      <c r="IU15" s="158"/>
      <c r="IV15" s="158"/>
      <c r="IW15" s="159">
        <f>SUM(HW15:IS15)</f>
        <v>0</v>
      </c>
      <c r="IX15" s="143">
        <f t="shared" ref="IX15:JT15" si="33">FU15+GV15+HW15</f>
        <v>0</v>
      </c>
      <c r="IY15" s="143">
        <f t="shared" si="33"/>
        <v>0</v>
      </c>
      <c r="IZ15" s="143">
        <f t="shared" si="33"/>
        <v>0</v>
      </c>
      <c r="JA15" s="143">
        <f t="shared" si="33"/>
        <v>0</v>
      </c>
      <c r="JB15" s="143">
        <f t="shared" si="33"/>
        <v>0</v>
      </c>
      <c r="JC15" s="143">
        <f t="shared" si="33"/>
        <v>0</v>
      </c>
      <c r="JD15" s="143">
        <f t="shared" si="33"/>
        <v>0</v>
      </c>
      <c r="JE15" s="143">
        <f t="shared" si="33"/>
        <v>0</v>
      </c>
      <c r="JF15" s="143">
        <f t="shared" si="33"/>
        <v>0</v>
      </c>
      <c r="JG15" s="143">
        <f t="shared" si="33"/>
        <v>0</v>
      </c>
      <c r="JH15" s="143">
        <f t="shared" si="33"/>
        <v>0</v>
      </c>
      <c r="JI15" s="143">
        <f t="shared" si="33"/>
        <v>0</v>
      </c>
      <c r="JJ15" s="143">
        <f t="shared" si="33"/>
        <v>0</v>
      </c>
      <c r="JK15" s="143">
        <f t="shared" si="33"/>
        <v>0</v>
      </c>
      <c r="JL15" s="143">
        <f t="shared" si="33"/>
        <v>0</v>
      </c>
      <c r="JM15" s="143">
        <f t="shared" si="33"/>
        <v>0</v>
      </c>
      <c r="JN15" s="143">
        <f t="shared" si="33"/>
        <v>0</v>
      </c>
      <c r="JO15" s="143">
        <f t="shared" si="33"/>
        <v>0</v>
      </c>
      <c r="JP15" s="143">
        <f t="shared" si="33"/>
        <v>0</v>
      </c>
      <c r="JQ15" s="143">
        <f t="shared" si="33"/>
        <v>0</v>
      </c>
      <c r="JR15" s="143">
        <f t="shared" si="33"/>
        <v>0</v>
      </c>
      <c r="JS15" s="143">
        <f t="shared" si="33"/>
        <v>0</v>
      </c>
      <c r="JT15" s="143">
        <f t="shared" si="33"/>
        <v>0</v>
      </c>
      <c r="JU15" s="143">
        <f t="shared" ref="JU15:JW15" si="34">GR15+HS15+IT15</f>
        <v>57105.59</v>
      </c>
      <c r="JV15" s="143">
        <f t="shared" si="34"/>
        <v>51562.95</v>
      </c>
      <c r="JW15" s="143">
        <f t="shared" si="34"/>
        <v>11201.14</v>
      </c>
      <c r="JX15" s="144">
        <f>SUM(IX15:JW15)</f>
        <v>119869.68</v>
      </c>
    </row>
    <row r="16" spans="1:284" outlineLevel="1" x14ac:dyDescent="0.3">
      <c r="A16" s="148" t="s">
        <v>753</v>
      </c>
      <c r="B16" s="149">
        <f>'[27]CF PDP'!$BX$36</f>
        <v>26483</v>
      </c>
      <c r="C16" s="150">
        <f>'[27]CF PDP'!$BX$37</f>
        <v>24054</v>
      </c>
      <c r="D16" s="150">
        <f>'[27]CF PDP'!$BX$38</f>
        <v>21959</v>
      </c>
      <c r="E16" s="150">
        <f>'[27]CF PDP'!$BX$39</f>
        <v>18903</v>
      </c>
      <c r="F16" s="150">
        <f>'[27]CF PDP'!$BX$40</f>
        <v>14967</v>
      </c>
      <c r="G16" s="150">
        <f>'[27]CF PDP'!$BX$41</f>
        <v>12663</v>
      </c>
      <c r="H16" s="150">
        <f>'[27]CF PDP'!$BX$42</f>
        <v>10952</v>
      </c>
      <c r="I16" s="150">
        <f>'[27]CF PDP'!$BX$43</f>
        <v>9383</v>
      </c>
      <c r="J16" s="150">
        <f>'[27]CF PDP'!$BX$44</f>
        <v>7403</v>
      </c>
      <c r="K16" s="150">
        <f>'[27]CF PDP'!$BX$45</f>
        <v>4863</v>
      </c>
      <c r="L16" s="150">
        <f>'[27]CF PDP'!$BX$46</f>
        <v>1251</v>
      </c>
      <c r="M16" s="150">
        <f>'[27]CF PDP'!$BX$47</f>
        <v>0</v>
      </c>
      <c r="N16" s="150">
        <f>'[27]CF PDP'!$BX$48</f>
        <v>0</v>
      </c>
      <c r="O16" s="150">
        <f>'[27]CF PDP'!$BX$49</f>
        <v>0</v>
      </c>
      <c r="P16" s="150">
        <f>'[27]CF PDP'!$BX$50</f>
        <v>0</v>
      </c>
      <c r="Q16" s="150">
        <f>'[27]CF PDP'!$BX$51</f>
        <v>0</v>
      </c>
      <c r="R16" s="150">
        <f>'[27]CF PDP'!$BX$52</f>
        <v>0</v>
      </c>
      <c r="S16" s="150">
        <f>'[27]CF PDP'!$BX$53</f>
        <v>0</v>
      </c>
      <c r="T16" s="150">
        <f>'[27]CF PDP'!$BX$54</f>
        <v>0</v>
      </c>
      <c r="U16" s="150">
        <f>'[27]CF PDP'!$BX$55</f>
        <v>0</v>
      </c>
      <c r="V16" s="150">
        <f>'[27]CF PDP'!$BX$56</f>
        <v>0</v>
      </c>
      <c r="W16" s="150">
        <f>'[27]CF PDP'!$BX$57</f>
        <v>0</v>
      </c>
      <c r="X16" s="150">
        <f>'[27]CF PDP'!$BX$58</f>
        <v>0</v>
      </c>
      <c r="Y16" s="150"/>
      <c r="Z16" s="151">
        <f>SUM(B16:X16)</f>
        <v>152881</v>
      </c>
      <c r="AA16" s="149">
        <f>'[27]CF PNP'!$BX$36</f>
        <v>0</v>
      </c>
      <c r="AB16" s="150">
        <f>'[27]CF PNP'!$BX$37</f>
        <v>0</v>
      </c>
      <c r="AC16" s="150">
        <f>'[27]CF PNP'!$BX$38</f>
        <v>0</v>
      </c>
      <c r="AD16" s="150">
        <f>'[27]CF PNP'!$BX$39</f>
        <v>0</v>
      </c>
      <c r="AE16" s="150">
        <f>'[27]CF PNP'!$BX$40</f>
        <v>0</v>
      </c>
      <c r="AF16" s="150">
        <f>'[27]CF PNP'!$BX$41</f>
        <v>0</v>
      </c>
      <c r="AG16" s="150">
        <f>'[27]CF PNP'!$BX$42</f>
        <v>0</v>
      </c>
      <c r="AH16" s="150">
        <f>'[27]CF PNP'!$BX$43</f>
        <v>0</v>
      </c>
      <c r="AI16" s="150">
        <f>'[27]CF PNP'!$BX$44</f>
        <v>0</v>
      </c>
      <c r="AJ16" s="150">
        <f>'[27]CF PNP'!$BX$45</f>
        <v>0</v>
      </c>
      <c r="AK16" s="150">
        <f>'[27]CF PNP'!$BX$46</f>
        <v>0</v>
      </c>
      <c r="AL16" s="150">
        <f>'[27]CF PNP'!$BX$47</f>
        <v>0</v>
      </c>
      <c r="AM16" s="150">
        <f>'[27]CF PNP'!$BX$48</f>
        <v>0</v>
      </c>
      <c r="AN16" s="150">
        <f>'[27]CF PNP'!$BX$49</f>
        <v>0</v>
      </c>
      <c r="AO16" s="150">
        <f>'[27]CF PNP'!$BX$50</f>
        <v>0</v>
      </c>
      <c r="AP16" s="150">
        <f>'[27]CF PNP'!$BX$51</f>
        <v>0</v>
      </c>
      <c r="AQ16" s="150">
        <f>'[27]CF PNP'!$BX$52</f>
        <v>0</v>
      </c>
      <c r="AR16" s="150">
        <f>'[27]CF PNP'!$BX$53</f>
        <v>0</v>
      </c>
      <c r="AS16" s="150">
        <f>'[27]CF PNP'!$BX$54</f>
        <v>0</v>
      </c>
      <c r="AT16" s="150">
        <f>'[27]CF PNP'!$BX$55</f>
        <v>0</v>
      </c>
      <c r="AU16" s="150">
        <f>'[27]CF PNP'!$BX$56</f>
        <v>0</v>
      </c>
      <c r="AV16" s="150">
        <f>'[27]CF PNP'!$BX$57</f>
        <v>0</v>
      </c>
      <c r="AW16" s="150">
        <f>'[27]CF PNP'!$BX$58</f>
        <v>0</v>
      </c>
      <c r="AX16" s="150"/>
      <c r="AY16" s="151">
        <f>SUM(AA16:AW16)</f>
        <v>0</v>
      </c>
      <c r="AZ16" s="149">
        <f>'[27]CF PND'!$BX$36</f>
        <v>0</v>
      </c>
      <c r="BA16" s="150">
        <f>'[27]CF PND'!$BX$37</f>
        <v>0</v>
      </c>
      <c r="BB16" s="150">
        <f>'[27]CF PND'!$BX$38</f>
        <v>0</v>
      </c>
      <c r="BC16" s="150">
        <f>'[27]CF PND'!$BX$39</f>
        <v>0</v>
      </c>
      <c r="BD16" s="150">
        <f>'[27]CF PND'!$BX$40</f>
        <v>0</v>
      </c>
      <c r="BE16" s="150">
        <f>'[27]CF PND'!$BX$41</f>
        <v>0</v>
      </c>
      <c r="BF16" s="150">
        <f>'[27]CF PND'!$BX$42</f>
        <v>0</v>
      </c>
      <c r="BG16" s="150">
        <f>'[27]CF PND'!$BX$43</f>
        <v>0</v>
      </c>
      <c r="BH16" s="150">
        <f>'[27]CF PND'!$BX$44</f>
        <v>0</v>
      </c>
      <c r="BI16" s="150">
        <f>'[27]CF PND'!$BX$45</f>
        <v>0</v>
      </c>
      <c r="BJ16" s="150">
        <f>'[27]CF PND'!$BX$46</f>
        <v>0</v>
      </c>
      <c r="BK16" s="150">
        <f>'[27]CF PND'!$BX$47</f>
        <v>0</v>
      </c>
      <c r="BL16" s="150">
        <f>'[27]CF PND'!$BX$48</f>
        <v>0</v>
      </c>
      <c r="BM16" s="150">
        <f>'[27]CF PND'!$BX$49</f>
        <v>0</v>
      </c>
      <c r="BN16" s="150">
        <f>'[27]CF PND'!$BX$50</f>
        <v>0</v>
      </c>
      <c r="BO16" s="150">
        <f>'[27]CF PND'!$BX$51</f>
        <v>0</v>
      </c>
      <c r="BP16" s="150">
        <f>'[27]CF PND'!$BX$52</f>
        <v>0</v>
      </c>
      <c r="BQ16" s="150">
        <f>'[27]CF PND'!$BX$53</f>
        <v>0</v>
      </c>
      <c r="BR16" s="150">
        <f>'[27]CF PND'!$BX$54</f>
        <v>0</v>
      </c>
      <c r="BS16" s="150">
        <f>'[27]CF PND'!$BX$55</f>
        <v>0</v>
      </c>
      <c r="BT16" s="150">
        <f>'[27]CF PND'!$BX$56</f>
        <v>0</v>
      </c>
      <c r="BU16" s="150">
        <f>'[27]CF PND'!$BX$57</f>
        <v>0</v>
      </c>
      <c r="BV16" s="150">
        <f>'[27]CF PND'!$BX$58</f>
        <v>0</v>
      </c>
      <c r="BW16" s="150"/>
      <c r="BX16" s="151">
        <f>SUM(AZ16:BV16)</f>
        <v>0</v>
      </c>
      <c r="BY16" s="149"/>
      <c r="BZ16" s="150"/>
      <c r="CA16" s="150"/>
      <c r="CB16" s="150"/>
      <c r="CC16" s="150"/>
      <c r="CD16" s="150"/>
      <c r="CE16" s="150"/>
      <c r="CF16" s="150"/>
      <c r="CG16" s="150"/>
      <c r="CH16" s="150"/>
      <c r="CI16" s="150"/>
      <c r="CJ16" s="150"/>
      <c r="CK16" s="150"/>
      <c r="CL16" s="150"/>
      <c r="CM16" s="150"/>
      <c r="CN16" s="150"/>
      <c r="CO16" s="150"/>
      <c r="CP16" s="150"/>
      <c r="CQ16" s="150"/>
      <c r="CR16" s="150"/>
      <c r="CS16" s="150"/>
      <c r="CT16" s="150"/>
      <c r="CU16" s="150"/>
      <c r="CV16" s="150"/>
      <c r="CW16" s="151"/>
      <c r="CX16" s="149"/>
      <c r="CY16" s="150"/>
      <c r="CZ16" s="150"/>
      <c r="DA16" s="150"/>
      <c r="DB16" s="150"/>
      <c r="DC16" s="150"/>
      <c r="DD16" s="150"/>
      <c r="DE16" s="150"/>
      <c r="DF16" s="150"/>
      <c r="DG16" s="150"/>
      <c r="DH16" s="150"/>
      <c r="DI16" s="150"/>
      <c r="DJ16" s="150"/>
      <c r="DK16" s="150"/>
      <c r="DL16" s="150"/>
      <c r="DM16" s="150"/>
      <c r="DN16" s="150"/>
      <c r="DO16" s="150"/>
      <c r="DP16" s="150"/>
      <c r="DQ16" s="150"/>
      <c r="DR16" s="150"/>
      <c r="DS16" s="150"/>
      <c r="DT16" s="150"/>
      <c r="DU16" s="150"/>
      <c r="DV16" s="151"/>
      <c r="DW16" s="149"/>
      <c r="DX16" s="150"/>
      <c r="DY16" s="150"/>
      <c r="DZ16" s="150"/>
      <c r="EA16" s="150"/>
      <c r="EB16" s="150"/>
      <c r="EC16" s="150"/>
      <c r="ED16" s="150"/>
      <c r="EE16" s="150"/>
      <c r="EF16" s="150"/>
      <c r="EG16" s="150"/>
      <c r="EH16" s="150"/>
      <c r="EI16" s="150"/>
      <c r="EJ16" s="150"/>
      <c r="EK16" s="150"/>
      <c r="EL16" s="150"/>
      <c r="EM16" s="150"/>
      <c r="EN16" s="150"/>
      <c r="EO16" s="150"/>
      <c r="EP16" s="150"/>
      <c r="EQ16" s="150"/>
      <c r="ER16" s="150"/>
      <c r="ES16" s="150"/>
      <c r="ET16" s="150"/>
      <c r="EU16" s="151"/>
      <c r="EV16" s="149">
        <f>'[27]CF PRB'!$BX$36</f>
        <v>0</v>
      </c>
      <c r="EW16" s="150">
        <f>'[27]CF PRB'!$BX$37</f>
        <v>0</v>
      </c>
      <c r="EX16" s="150">
        <f>'[27]CF PRB'!$BX$38</f>
        <v>0</v>
      </c>
      <c r="EY16" s="150">
        <f>'[27]CF PRB'!$BX$39</f>
        <v>0</v>
      </c>
      <c r="EZ16" s="150">
        <f>'[27]CF PRB'!$BX$40</f>
        <v>0</v>
      </c>
      <c r="FA16" s="150">
        <f>'[27]CF PRB'!$BX$41</f>
        <v>0</v>
      </c>
      <c r="FB16" s="150">
        <f>'[27]CF PRB'!$BX$42</f>
        <v>0</v>
      </c>
      <c r="FC16" s="150">
        <f>'[27]CF PRB'!$BX$43</f>
        <v>0</v>
      </c>
      <c r="FD16" s="150">
        <f>'[27]CF PRB'!$BX$44</f>
        <v>0</v>
      </c>
      <c r="FE16" s="150">
        <f>'[27]CF PRB'!$BX$45</f>
        <v>0</v>
      </c>
      <c r="FF16" s="150">
        <f>'[27]CF PRB'!$BX$46</f>
        <v>0</v>
      </c>
      <c r="FG16" s="150">
        <f>'[27]CF PRB'!$BX$47</f>
        <v>0</v>
      </c>
      <c r="FH16" s="150">
        <f>'[27]CF PRB'!$BX$48</f>
        <v>0</v>
      </c>
      <c r="FI16" s="150">
        <f>'[27]CF PRB'!$BX$49</f>
        <v>0</v>
      </c>
      <c r="FJ16" s="150">
        <f>'[27]CF PRB'!$BX$50</f>
        <v>0</v>
      </c>
      <c r="FK16" s="150">
        <f>'[27]CF PRB'!$BX$51</f>
        <v>0</v>
      </c>
      <c r="FL16" s="150">
        <f>'[27]CF PRB'!$BX$52</f>
        <v>0</v>
      </c>
      <c r="FM16" s="150">
        <f>'[27]CF PRB'!$BX$53</f>
        <v>0</v>
      </c>
      <c r="FN16" s="150">
        <f>'[27]CF PRB'!$BX$54</f>
        <v>0</v>
      </c>
      <c r="FO16" s="150">
        <f>'[27]CF PRB'!$BX$55</f>
        <v>0</v>
      </c>
      <c r="FP16" s="150">
        <f>'[27]CF PRB'!$BX$56</f>
        <v>0</v>
      </c>
      <c r="FQ16" s="150">
        <f>'[27]CF PRB'!$BX$57</f>
        <v>67249</v>
      </c>
      <c r="FR16" s="150">
        <f>'[27]CF PRB'!$BX$58</f>
        <v>64299</v>
      </c>
      <c r="FS16" s="150"/>
      <c r="FT16" s="150">
        <f>SUM(EV16:FS16)</f>
        <v>131548</v>
      </c>
      <c r="FU16" s="149"/>
      <c r="FV16" s="150"/>
      <c r="FW16" s="150"/>
      <c r="FX16" s="150"/>
      <c r="FY16" s="150"/>
      <c r="FZ16" s="150"/>
      <c r="GA16" s="150"/>
      <c r="GB16" s="150"/>
      <c r="GC16" s="150"/>
      <c r="GD16" s="150"/>
      <c r="GE16" s="150"/>
      <c r="GF16" s="150"/>
      <c r="GG16" s="150"/>
      <c r="GH16" s="150"/>
      <c r="GI16" s="150"/>
      <c r="GJ16" s="150"/>
      <c r="GK16" s="150"/>
      <c r="GL16" s="150"/>
      <c r="GM16" s="150"/>
      <c r="GN16" s="150"/>
      <c r="GO16" s="150"/>
      <c r="GP16" s="150"/>
      <c r="GQ16" s="150"/>
      <c r="GR16" s="150"/>
      <c r="GS16" s="150"/>
      <c r="GT16" s="150"/>
      <c r="GU16" s="151"/>
      <c r="GV16" s="150"/>
      <c r="GW16" s="150"/>
      <c r="GX16" s="150"/>
      <c r="GY16" s="150"/>
      <c r="GZ16" s="150"/>
      <c r="HA16" s="150"/>
      <c r="HB16" s="150"/>
      <c r="HC16" s="150"/>
      <c r="HD16" s="150"/>
      <c r="HE16" s="150"/>
      <c r="HF16" s="150"/>
      <c r="HG16" s="150"/>
      <c r="HH16" s="150"/>
      <c r="HI16" s="150"/>
      <c r="HJ16" s="150"/>
      <c r="HK16" s="150"/>
      <c r="HL16" s="150"/>
      <c r="HM16" s="150"/>
      <c r="HN16" s="150"/>
      <c r="HO16" s="150"/>
      <c r="HP16" s="150"/>
      <c r="HQ16" s="150"/>
      <c r="HR16" s="150"/>
      <c r="HS16" s="150"/>
      <c r="HT16" s="150"/>
      <c r="HU16" s="150"/>
      <c r="HV16" s="150"/>
      <c r="HW16" s="149"/>
      <c r="HX16" s="150"/>
      <c r="HY16" s="150"/>
      <c r="HZ16" s="150"/>
      <c r="IA16" s="150"/>
      <c r="IB16" s="150"/>
      <c r="IC16" s="150"/>
      <c r="ID16" s="150"/>
      <c r="IE16" s="150"/>
      <c r="IF16" s="150"/>
      <c r="IG16" s="150"/>
      <c r="IH16" s="150"/>
      <c r="II16" s="150"/>
      <c r="IJ16" s="150"/>
      <c r="IK16" s="150"/>
      <c r="IL16" s="150"/>
      <c r="IM16" s="150"/>
      <c r="IN16" s="150"/>
      <c r="IO16" s="150"/>
      <c r="IP16" s="150"/>
      <c r="IQ16" s="150"/>
      <c r="IR16" s="150"/>
      <c r="IS16" s="150"/>
      <c r="IT16" s="150"/>
      <c r="IU16" s="150"/>
      <c r="IV16" s="150"/>
      <c r="IW16" s="151"/>
      <c r="IX16" s="150">
        <f>'[27]CF PS'!$BX$36</f>
        <v>0</v>
      </c>
      <c r="IY16" s="150">
        <f>'[27]CF PS'!$BX$37</f>
        <v>0</v>
      </c>
      <c r="IZ16" s="150">
        <f>'[27]CF PS'!$BX$38</f>
        <v>0</v>
      </c>
      <c r="JA16" s="150">
        <f>'[27]CF PS'!$BX$39</f>
        <v>0</v>
      </c>
      <c r="JB16" s="150">
        <f>'[27]CF PS'!$BX$40</f>
        <v>0</v>
      </c>
      <c r="JC16" s="150">
        <f>'[27]CF PS'!$BX$41</f>
        <v>0</v>
      </c>
      <c r="JD16" s="150">
        <f>'[27]CF PS'!$BX$42</f>
        <v>0</v>
      </c>
      <c r="JE16" s="150">
        <f>'[27]CF PS'!$BX$43</f>
        <v>0</v>
      </c>
      <c r="JF16" s="150">
        <f>'[27]CF PS'!$BX$44</f>
        <v>0</v>
      </c>
      <c r="JG16" s="150">
        <f>'[27]CF PS'!$BX$45</f>
        <v>0</v>
      </c>
      <c r="JH16" s="150">
        <f>'[27]CF PS'!$BX$46</f>
        <v>0</v>
      </c>
      <c r="JI16" s="150">
        <f>'[27]CF PS'!$BX$47</f>
        <v>0</v>
      </c>
      <c r="JJ16" s="150">
        <f>'[27]CF PS'!$BX$48</f>
        <v>0</v>
      </c>
      <c r="JK16" s="150">
        <f>'[27]CF PS'!$BX$49</f>
        <v>0</v>
      </c>
      <c r="JL16" s="150">
        <f>'[27]CF PS'!$BX$50</f>
        <v>0</v>
      </c>
      <c r="JM16" s="150">
        <f>'[27]CF PS'!$BX$51</f>
        <v>0</v>
      </c>
      <c r="JN16" s="150">
        <f>'[27]CF PS'!$BX$52</f>
        <v>0</v>
      </c>
      <c r="JO16" s="150">
        <f>'[27]CF PS'!$BX$53</f>
        <v>0</v>
      </c>
      <c r="JP16" s="150">
        <f>'[27]CF PS'!$BX$54</f>
        <v>0</v>
      </c>
      <c r="JQ16" s="150">
        <f>'[27]CF PS'!$BX$55</f>
        <v>0</v>
      </c>
      <c r="JR16" s="150">
        <f>'[27]CF PS'!$BX$56</f>
        <v>0</v>
      </c>
      <c r="JS16" s="150">
        <f>'[27]CF PS'!$BX$57</f>
        <v>0</v>
      </c>
      <c r="JT16" s="150">
        <f>'[27]CF PS'!$BX$58</f>
        <v>0</v>
      </c>
      <c r="JU16" s="150">
        <f>'[27]CF PS'!$BX$59</f>
        <v>64075</v>
      </c>
      <c r="JV16" s="150">
        <f>'[27]CF PS'!$BX$60</f>
        <v>53271</v>
      </c>
      <c r="JW16" s="150">
        <f>'[27]CF PS'!$BX$61</f>
        <v>0</v>
      </c>
      <c r="JX16" s="151">
        <f>SUM(IX16:JW16)</f>
        <v>117346</v>
      </c>
    </row>
    <row r="17" spans="1:284" ht="16.5" thickBot="1" x14ac:dyDescent="0.35">
      <c r="A17" s="153" t="s">
        <v>754</v>
      </c>
      <c r="B17" s="154">
        <f>IF(AND(B15&lt;&gt;0,B16&lt;&gt;0),(B15-B16)/B16,IF(AND(B15=0,B16=0),"",IF(AND(B15="",B16=""),"",IF(AND(B15=0,B16=""),"", IF(AND(B15="",B16=0),"",1)))))</f>
        <v>-1.2506136011780759E-3</v>
      </c>
      <c r="C17" s="155">
        <f t="shared" ref="C17:BP17" si="35">IF(AND(C15&lt;&gt;0,C16&lt;&gt;0),(C15-C16)/C16,IF(AND(C15=0,C16=0),"",IF(AND(C15="",C16=""),"",IF(AND(C15=0,C16=""),"", IF(AND(C15="",C16=0),"",1)))))</f>
        <v>-1.0792383803109307E-3</v>
      </c>
      <c r="D17" s="155">
        <f t="shared" si="35"/>
        <v>-1.1858463500159786E-3</v>
      </c>
      <c r="E17" s="155">
        <f t="shared" si="35"/>
        <v>-1.215151034227433E-3</v>
      </c>
      <c r="F17" s="155">
        <f t="shared" si="35"/>
        <v>3.8618293579211963E-4</v>
      </c>
      <c r="G17" s="155">
        <f t="shared" si="35"/>
        <v>-1.8376372107715736E-3</v>
      </c>
      <c r="H17" s="155">
        <f t="shared" si="35"/>
        <v>-2.6296566837106712E-3</v>
      </c>
      <c r="I17" s="155">
        <f t="shared" si="35"/>
        <v>-3.6949802834914283E-3</v>
      </c>
      <c r="J17" s="155">
        <f t="shared" si="35"/>
        <v>-6.351479130082458E-3</v>
      </c>
      <c r="K17" s="155">
        <f t="shared" si="35"/>
        <v>-1.2006991568990403E-2</v>
      </c>
      <c r="L17" s="155">
        <f t="shared" si="35"/>
        <v>0.10408473221422865</v>
      </c>
      <c r="M17" s="155" t="str">
        <f t="shared" si="35"/>
        <v/>
      </c>
      <c r="N17" s="155" t="str">
        <f t="shared" si="35"/>
        <v/>
      </c>
      <c r="O17" s="155" t="str">
        <f t="shared" si="35"/>
        <v/>
      </c>
      <c r="P17" s="155" t="str">
        <f t="shared" si="35"/>
        <v/>
      </c>
      <c r="Q17" s="155" t="str">
        <f t="shared" si="35"/>
        <v/>
      </c>
      <c r="R17" s="155" t="str">
        <f t="shared" si="35"/>
        <v/>
      </c>
      <c r="S17" s="155" t="str">
        <f t="shared" si="35"/>
        <v/>
      </c>
      <c r="T17" s="155" t="str">
        <f t="shared" si="35"/>
        <v/>
      </c>
      <c r="U17" s="155" t="str">
        <f t="shared" si="35"/>
        <v/>
      </c>
      <c r="V17" s="155" t="str">
        <f t="shared" si="35"/>
        <v/>
      </c>
      <c r="W17" s="155" t="str">
        <f t="shared" si="35"/>
        <v/>
      </c>
      <c r="X17" s="155" t="str">
        <f t="shared" si="35"/>
        <v/>
      </c>
      <c r="Y17" s="155"/>
      <c r="Z17" s="156">
        <f t="shared" si="35"/>
        <v>-1.0743650290096815E-3</v>
      </c>
      <c r="AA17" s="154" t="str">
        <f t="shared" si="35"/>
        <v/>
      </c>
      <c r="AB17" s="155" t="str">
        <f t="shared" si="35"/>
        <v/>
      </c>
      <c r="AC17" s="155" t="str">
        <f t="shared" si="35"/>
        <v/>
      </c>
      <c r="AD17" s="155" t="str">
        <f t="shared" si="35"/>
        <v/>
      </c>
      <c r="AE17" s="155" t="str">
        <f t="shared" si="35"/>
        <v/>
      </c>
      <c r="AF17" s="155" t="str">
        <f t="shared" si="35"/>
        <v/>
      </c>
      <c r="AG17" s="155" t="str">
        <f t="shared" si="35"/>
        <v/>
      </c>
      <c r="AH17" s="155" t="str">
        <f t="shared" si="35"/>
        <v/>
      </c>
      <c r="AI17" s="155" t="str">
        <f t="shared" si="35"/>
        <v/>
      </c>
      <c r="AJ17" s="155" t="str">
        <f t="shared" si="35"/>
        <v/>
      </c>
      <c r="AK17" s="155" t="str">
        <f t="shared" si="35"/>
        <v/>
      </c>
      <c r="AL17" s="155" t="str">
        <f t="shared" si="35"/>
        <v/>
      </c>
      <c r="AM17" s="155" t="str">
        <f t="shared" si="35"/>
        <v/>
      </c>
      <c r="AN17" s="155" t="str">
        <f t="shared" si="35"/>
        <v/>
      </c>
      <c r="AO17" s="155" t="str">
        <f t="shared" si="35"/>
        <v/>
      </c>
      <c r="AP17" s="155" t="str">
        <f t="shared" si="35"/>
        <v/>
      </c>
      <c r="AQ17" s="155" t="str">
        <f t="shared" si="35"/>
        <v/>
      </c>
      <c r="AR17" s="155" t="str">
        <f t="shared" si="35"/>
        <v/>
      </c>
      <c r="AS17" s="155" t="str">
        <f t="shared" si="35"/>
        <v/>
      </c>
      <c r="AT17" s="155" t="str">
        <f t="shared" si="35"/>
        <v/>
      </c>
      <c r="AU17" s="155" t="str">
        <f t="shared" si="35"/>
        <v/>
      </c>
      <c r="AV17" s="155" t="str">
        <f t="shared" si="35"/>
        <v/>
      </c>
      <c r="AW17" s="155" t="str">
        <f t="shared" si="35"/>
        <v/>
      </c>
      <c r="AX17" s="155"/>
      <c r="AY17" s="156" t="str">
        <f t="shared" si="35"/>
        <v/>
      </c>
      <c r="AZ17" s="154">
        <f t="shared" si="35"/>
        <v>1</v>
      </c>
      <c r="BA17" s="155">
        <f t="shared" si="35"/>
        <v>1</v>
      </c>
      <c r="BB17" s="155">
        <f t="shared" si="35"/>
        <v>1</v>
      </c>
      <c r="BC17" s="155">
        <f t="shared" si="35"/>
        <v>1</v>
      </c>
      <c r="BD17" s="155">
        <f t="shared" si="35"/>
        <v>1</v>
      </c>
      <c r="BE17" s="155">
        <f t="shared" si="35"/>
        <v>1</v>
      </c>
      <c r="BF17" s="155">
        <f t="shared" si="35"/>
        <v>1</v>
      </c>
      <c r="BG17" s="155">
        <f t="shared" si="35"/>
        <v>1</v>
      </c>
      <c r="BH17" s="155">
        <f t="shared" si="35"/>
        <v>1</v>
      </c>
      <c r="BI17" s="155">
        <f t="shared" si="35"/>
        <v>1</v>
      </c>
      <c r="BJ17" s="155">
        <f t="shared" si="35"/>
        <v>1</v>
      </c>
      <c r="BK17" s="155">
        <f t="shared" si="35"/>
        <v>1</v>
      </c>
      <c r="BL17" s="155" t="str">
        <f t="shared" si="35"/>
        <v/>
      </c>
      <c r="BM17" s="155" t="str">
        <f t="shared" si="35"/>
        <v/>
      </c>
      <c r="BN17" s="155" t="str">
        <f t="shared" si="35"/>
        <v/>
      </c>
      <c r="BO17" s="155" t="str">
        <f t="shared" si="35"/>
        <v/>
      </c>
      <c r="BP17" s="155" t="str">
        <f t="shared" si="35"/>
        <v/>
      </c>
      <c r="BQ17" s="155" t="str">
        <f t="shared" ref="BQ17:DV17" si="36">IF(AND(BQ15&lt;&gt;0,BQ16&lt;&gt;0),(BQ15-BQ16)/BQ16,IF(AND(BQ15=0,BQ16=0),"",IF(AND(BQ15="",BQ16=""),"",IF(AND(BQ15=0,BQ16=""),"", IF(AND(BQ15="",BQ16=0),"",1)))))</f>
        <v/>
      </c>
      <c r="BR17" s="155" t="str">
        <f t="shared" si="36"/>
        <v/>
      </c>
      <c r="BS17" s="155" t="str">
        <f t="shared" si="36"/>
        <v/>
      </c>
      <c r="BT17" s="155" t="str">
        <f t="shared" si="36"/>
        <v/>
      </c>
      <c r="BU17" s="155" t="str">
        <f t="shared" si="36"/>
        <v/>
      </c>
      <c r="BV17" s="155" t="str">
        <f t="shared" si="36"/>
        <v/>
      </c>
      <c r="BW17" s="155"/>
      <c r="BX17" s="156">
        <f t="shared" si="36"/>
        <v>1</v>
      </c>
      <c r="BY17" s="154" t="str">
        <f t="shared" si="36"/>
        <v/>
      </c>
      <c r="BZ17" s="155" t="str">
        <f t="shared" si="36"/>
        <v/>
      </c>
      <c r="CA17" s="155" t="str">
        <f t="shared" si="36"/>
        <v/>
      </c>
      <c r="CB17" s="155" t="str">
        <f t="shared" si="36"/>
        <v/>
      </c>
      <c r="CC17" s="155" t="str">
        <f t="shared" si="36"/>
        <v/>
      </c>
      <c r="CD17" s="155" t="str">
        <f t="shared" si="36"/>
        <v/>
      </c>
      <c r="CE17" s="155" t="str">
        <f t="shared" si="36"/>
        <v/>
      </c>
      <c r="CF17" s="155" t="str">
        <f t="shared" si="36"/>
        <v/>
      </c>
      <c r="CG17" s="155" t="str">
        <f t="shared" si="36"/>
        <v/>
      </c>
      <c r="CH17" s="155" t="str">
        <f t="shared" si="36"/>
        <v/>
      </c>
      <c r="CI17" s="155" t="str">
        <f t="shared" si="36"/>
        <v/>
      </c>
      <c r="CJ17" s="155" t="str">
        <f t="shared" si="36"/>
        <v/>
      </c>
      <c r="CK17" s="155" t="str">
        <f t="shared" si="36"/>
        <v/>
      </c>
      <c r="CL17" s="155" t="str">
        <f t="shared" si="36"/>
        <v/>
      </c>
      <c r="CM17" s="155" t="str">
        <f t="shared" si="36"/>
        <v/>
      </c>
      <c r="CN17" s="155" t="str">
        <f t="shared" si="36"/>
        <v/>
      </c>
      <c r="CO17" s="155" t="str">
        <f t="shared" si="36"/>
        <v/>
      </c>
      <c r="CP17" s="155" t="str">
        <f t="shared" si="36"/>
        <v/>
      </c>
      <c r="CQ17" s="155" t="str">
        <f t="shared" si="36"/>
        <v/>
      </c>
      <c r="CR17" s="155" t="str">
        <f t="shared" si="36"/>
        <v/>
      </c>
      <c r="CS17" s="155" t="str">
        <f t="shared" si="36"/>
        <v/>
      </c>
      <c r="CT17" s="155" t="str">
        <f t="shared" si="36"/>
        <v/>
      </c>
      <c r="CU17" s="155" t="str">
        <f t="shared" si="36"/>
        <v/>
      </c>
      <c r="CV17" s="155"/>
      <c r="CW17" s="156" t="str">
        <f t="shared" si="36"/>
        <v/>
      </c>
      <c r="CX17" s="154" t="str">
        <f t="shared" si="36"/>
        <v/>
      </c>
      <c r="CY17" s="155" t="str">
        <f t="shared" si="36"/>
        <v/>
      </c>
      <c r="CZ17" s="155" t="str">
        <f t="shared" si="36"/>
        <v/>
      </c>
      <c r="DA17" s="155" t="str">
        <f t="shared" si="36"/>
        <v/>
      </c>
      <c r="DB17" s="155" t="str">
        <f t="shared" si="36"/>
        <v/>
      </c>
      <c r="DC17" s="155" t="str">
        <f t="shared" si="36"/>
        <v/>
      </c>
      <c r="DD17" s="155" t="str">
        <f t="shared" si="36"/>
        <v/>
      </c>
      <c r="DE17" s="155" t="str">
        <f t="shared" si="36"/>
        <v/>
      </c>
      <c r="DF17" s="155" t="str">
        <f t="shared" si="36"/>
        <v/>
      </c>
      <c r="DG17" s="155" t="str">
        <f t="shared" si="36"/>
        <v/>
      </c>
      <c r="DH17" s="155" t="str">
        <f t="shared" si="36"/>
        <v/>
      </c>
      <c r="DI17" s="155" t="str">
        <f t="shared" si="36"/>
        <v/>
      </c>
      <c r="DJ17" s="155" t="str">
        <f t="shared" si="36"/>
        <v/>
      </c>
      <c r="DK17" s="155" t="str">
        <f t="shared" si="36"/>
        <v/>
      </c>
      <c r="DL17" s="155" t="str">
        <f t="shared" si="36"/>
        <v/>
      </c>
      <c r="DM17" s="155" t="str">
        <f t="shared" si="36"/>
        <v/>
      </c>
      <c r="DN17" s="155" t="str">
        <f t="shared" si="36"/>
        <v/>
      </c>
      <c r="DO17" s="155" t="str">
        <f t="shared" si="36"/>
        <v/>
      </c>
      <c r="DP17" s="155" t="str">
        <f t="shared" si="36"/>
        <v/>
      </c>
      <c r="DQ17" s="155" t="str">
        <f t="shared" si="36"/>
        <v/>
      </c>
      <c r="DR17" s="155" t="str">
        <f t="shared" si="36"/>
        <v/>
      </c>
      <c r="DS17" s="155" t="str">
        <f t="shared" si="36"/>
        <v/>
      </c>
      <c r="DT17" s="155" t="str">
        <f t="shared" si="36"/>
        <v/>
      </c>
      <c r="DU17" s="155"/>
      <c r="DV17" s="156" t="str">
        <f t="shared" si="36"/>
        <v/>
      </c>
      <c r="DW17" s="154" t="s">
        <v>742</v>
      </c>
      <c r="DX17" s="155" t="s">
        <v>742</v>
      </c>
      <c r="DY17" s="155" t="s">
        <v>742</v>
      </c>
      <c r="DZ17" s="155" t="s">
        <v>742</v>
      </c>
      <c r="EA17" s="155" t="s">
        <v>742</v>
      </c>
      <c r="EB17" s="155" t="s">
        <v>742</v>
      </c>
      <c r="EC17" s="155" t="s">
        <v>742</v>
      </c>
      <c r="ED17" s="155" t="s">
        <v>742</v>
      </c>
      <c r="EE17" s="155" t="s">
        <v>742</v>
      </c>
      <c r="EF17" s="155" t="s">
        <v>742</v>
      </c>
      <c r="EG17" s="155" t="s">
        <v>742</v>
      </c>
      <c r="EH17" s="155" t="s">
        <v>742</v>
      </c>
      <c r="EI17" s="155" t="s">
        <v>742</v>
      </c>
      <c r="EJ17" s="155">
        <v>1</v>
      </c>
      <c r="EK17" s="155">
        <v>1</v>
      </c>
      <c r="EL17" s="155">
        <v>1</v>
      </c>
      <c r="EM17" s="155" t="s">
        <v>742</v>
      </c>
      <c r="EN17" s="155" t="s">
        <v>742</v>
      </c>
      <c r="EO17" s="155" t="s">
        <v>742</v>
      </c>
      <c r="EP17" s="155" t="s">
        <v>742</v>
      </c>
      <c r="EQ17" s="155" t="s">
        <v>742</v>
      </c>
      <c r="ER17" s="155">
        <f t="shared" ref="ER17:HH17" si="37">IF(AND(ER15&lt;&gt;0,ER16&lt;&gt;0),(ER15-ER16)/ER16,IF(AND(ER15=0,ER16=0),"",IF(AND(ER15="",ER16=""),"",IF(AND(ER15=0,ER16=""),"", IF(AND(ER15="",ER16=0),"",1)))))</f>
        <v>1</v>
      </c>
      <c r="ES17" s="155">
        <f t="shared" si="37"/>
        <v>1</v>
      </c>
      <c r="ET17" s="155"/>
      <c r="EU17" s="156">
        <f t="shared" si="37"/>
        <v>1</v>
      </c>
      <c r="EV17" s="154" t="str">
        <f t="shared" si="37"/>
        <v/>
      </c>
      <c r="EW17" s="155" t="str">
        <f t="shared" si="37"/>
        <v/>
      </c>
      <c r="EX17" s="155" t="str">
        <f t="shared" si="37"/>
        <v/>
      </c>
      <c r="EY17" s="155" t="str">
        <f t="shared" si="37"/>
        <v/>
      </c>
      <c r="EZ17" s="155" t="str">
        <f t="shared" si="37"/>
        <v/>
      </c>
      <c r="FA17" s="155" t="str">
        <f t="shared" si="37"/>
        <v/>
      </c>
      <c r="FB17" s="155" t="str">
        <f t="shared" si="37"/>
        <v/>
      </c>
      <c r="FC17" s="155" t="str">
        <f t="shared" si="37"/>
        <v/>
      </c>
      <c r="FD17" s="155" t="str">
        <f t="shared" si="37"/>
        <v/>
      </c>
      <c r="FE17" s="155" t="str">
        <f t="shared" si="37"/>
        <v/>
      </c>
      <c r="FF17" s="155" t="str">
        <f t="shared" si="37"/>
        <v/>
      </c>
      <c r="FG17" s="155" t="str">
        <f t="shared" si="37"/>
        <v/>
      </c>
      <c r="FH17" s="155" t="str">
        <f t="shared" si="37"/>
        <v/>
      </c>
      <c r="FI17" s="155" t="str">
        <f t="shared" si="37"/>
        <v/>
      </c>
      <c r="FJ17" s="155" t="str">
        <f t="shared" si="37"/>
        <v/>
      </c>
      <c r="FK17" s="155" t="str">
        <f t="shared" si="37"/>
        <v/>
      </c>
      <c r="FL17" s="155" t="str">
        <f t="shared" si="37"/>
        <v/>
      </c>
      <c r="FM17" s="155" t="str">
        <f t="shared" si="37"/>
        <v/>
      </c>
      <c r="FN17" s="155" t="str">
        <f t="shared" si="37"/>
        <v/>
      </c>
      <c r="FO17" s="155" t="str">
        <f t="shared" si="37"/>
        <v/>
      </c>
      <c r="FP17" s="155">
        <f t="shared" si="37"/>
        <v>1</v>
      </c>
      <c r="FQ17" s="155">
        <f t="shared" si="37"/>
        <v>-5.8424660589747679E-3</v>
      </c>
      <c r="FR17" s="155">
        <f t="shared" si="37"/>
        <v>8.3951538904187E-4</v>
      </c>
      <c r="FS17" s="155"/>
      <c r="FT17" s="155">
        <f t="shared" si="37"/>
        <v>0.14470748320004873</v>
      </c>
      <c r="FU17" s="154" t="str">
        <f t="shared" si="37"/>
        <v/>
      </c>
      <c r="FV17" s="155" t="str">
        <f t="shared" si="37"/>
        <v/>
      </c>
      <c r="FW17" s="155" t="str">
        <f t="shared" si="37"/>
        <v/>
      </c>
      <c r="FX17" s="155" t="str">
        <f t="shared" si="37"/>
        <v/>
      </c>
      <c r="FY17" s="155" t="str">
        <f t="shared" si="37"/>
        <v/>
      </c>
      <c r="FZ17" s="155" t="str">
        <f t="shared" si="37"/>
        <v/>
      </c>
      <c r="GA17" s="155" t="str">
        <f t="shared" si="37"/>
        <v/>
      </c>
      <c r="GB17" s="155" t="str">
        <f t="shared" si="37"/>
        <v/>
      </c>
      <c r="GC17" s="155" t="str">
        <f t="shared" si="37"/>
        <v/>
      </c>
      <c r="GD17" s="155" t="str">
        <f t="shared" si="37"/>
        <v/>
      </c>
      <c r="GE17" s="155" t="str">
        <f t="shared" si="37"/>
        <v/>
      </c>
      <c r="GF17" s="155" t="str">
        <f t="shared" si="37"/>
        <v/>
      </c>
      <c r="GG17" s="155" t="str">
        <f t="shared" si="37"/>
        <v/>
      </c>
      <c r="GH17" s="155" t="str">
        <f t="shared" si="37"/>
        <v/>
      </c>
      <c r="GI17" s="155" t="str">
        <f t="shared" si="37"/>
        <v/>
      </c>
      <c r="GJ17" s="155" t="str">
        <f t="shared" si="37"/>
        <v/>
      </c>
      <c r="GK17" s="155" t="str">
        <f t="shared" si="37"/>
        <v/>
      </c>
      <c r="GL17" s="155" t="str">
        <f t="shared" si="37"/>
        <v/>
      </c>
      <c r="GM17" s="155" t="str">
        <f t="shared" si="37"/>
        <v/>
      </c>
      <c r="GN17" s="155" t="str">
        <f t="shared" si="37"/>
        <v/>
      </c>
      <c r="GO17" s="155" t="str">
        <f t="shared" si="37"/>
        <v/>
      </c>
      <c r="GP17" s="155" t="str">
        <f t="shared" si="37"/>
        <v/>
      </c>
      <c r="GQ17" s="155" t="str">
        <f t="shared" si="37"/>
        <v/>
      </c>
      <c r="GR17" s="155"/>
      <c r="GS17" s="155"/>
      <c r="GT17" s="155"/>
      <c r="GU17" s="156">
        <f t="shared" si="37"/>
        <v>1</v>
      </c>
      <c r="GV17" s="155" t="str">
        <f t="shared" si="37"/>
        <v/>
      </c>
      <c r="GW17" s="155" t="str">
        <f t="shared" si="37"/>
        <v/>
      </c>
      <c r="GX17" s="155" t="str">
        <f t="shared" si="37"/>
        <v/>
      </c>
      <c r="GY17" s="155" t="str">
        <f t="shared" si="37"/>
        <v/>
      </c>
      <c r="GZ17" s="155" t="str">
        <f t="shared" si="37"/>
        <v/>
      </c>
      <c r="HA17" s="155" t="str">
        <f t="shared" si="37"/>
        <v/>
      </c>
      <c r="HB17" s="155" t="str">
        <f t="shared" si="37"/>
        <v/>
      </c>
      <c r="HC17" s="155" t="str">
        <f t="shared" si="37"/>
        <v/>
      </c>
      <c r="HD17" s="155" t="str">
        <f t="shared" si="37"/>
        <v/>
      </c>
      <c r="HE17" s="155" t="str">
        <f t="shared" si="37"/>
        <v/>
      </c>
      <c r="HF17" s="155" t="str">
        <f t="shared" si="37"/>
        <v/>
      </c>
      <c r="HG17" s="155" t="str">
        <f t="shared" si="37"/>
        <v/>
      </c>
      <c r="HH17" s="155" t="str">
        <f t="shared" si="37"/>
        <v/>
      </c>
      <c r="HI17" s="155" t="str">
        <f t="shared" ref="HI17:JX17" si="38">IF(AND(HI15&lt;&gt;0,HI16&lt;&gt;0),(HI15-HI16)/HI16,IF(AND(HI15=0,HI16=0),"",IF(AND(HI15="",HI16=""),"",IF(AND(HI15=0,HI16=""),"", IF(AND(HI15="",HI16=0),"",1)))))</f>
        <v/>
      </c>
      <c r="HJ17" s="155" t="str">
        <f t="shared" si="38"/>
        <v/>
      </c>
      <c r="HK17" s="155" t="str">
        <f t="shared" si="38"/>
        <v/>
      </c>
      <c r="HL17" s="155" t="str">
        <f t="shared" si="38"/>
        <v/>
      </c>
      <c r="HM17" s="155" t="str">
        <f t="shared" si="38"/>
        <v/>
      </c>
      <c r="HN17" s="155" t="str">
        <f t="shared" si="38"/>
        <v/>
      </c>
      <c r="HO17" s="155" t="str">
        <f t="shared" si="38"/>
        <v/>
      </c>
      <c r="HP17" s="155" t="str">
        <f t="shared" si="38"/>
        <v/>
      </c>
      <c r="HQ17" s="155" t="str">
        <f t="shared" si="38"/>
        <v/>
      </c>
      <c r="HR17" s="155" t="str">
        <f t="shared" si="38"/>
        <v/>
      </c>
      <c r="HS17" s="155"/>
      <c r="HT17" s="155"/>
      <c r="HU17" s="155"/>
      <c r="HV17" s="155" t="str">
        <f t="shared" si="38"/>
        <v/>
      </c>
      <c r="HW17" s="154" t="str">
        <f t="shared" si="38"/>
        <v/>
      </c>
      <c r="HX17" s="155" t="str">
        <f t="shared" si="38"/>
        <v/>
      </c>
      <c r="HY17" s="155" t="str">
        <f t="shared" si="38"/>
        <v/>
      </c>
      <c r="HZ17" s="155" t="str">
        <f t="shared" si="38"/>
        <v/>
      </c>
      <c r="IA17" s="155" t="str">
        <f t="shared" si="38"/>
        <v/>
      </c>
      <c r="IB17" s="155" t="str">
        <f t="shared" si="38"/>
        <v/>
      </c>
      <c r="IC17" s="155" t="str">
        <f t="shared" si="38"/>
        <v/>
      </c>
      <c r="ID17" s="155" t="str">
        <f t="shared" si="38"/>
        <v/>
      </c>
      <c r="IE17" s="155" t="str">
        <f t="shared" si="38"/>
        <v/>
      </c>
      <c r="IF17" s="155" t="str">
        <f t="shared" si="38"/>
        <v/>
      </c>
      <c r="IG17" s="155" t="str">
        <f t="shared" si="38"/>
        <v/>
      </c>
      <c r="IH17" s="155" t="str">
        <f t="shared" si="38"/>
        <v/>
      </c>
      <c r="II17" s="155" t="str">
        <f t="shared" si="38"/>
        <v/>
      </c>
      <c r="IJ17" s="155" t="str">
        <f t="shared" si="38"/>
        <v/>
      </c>
      <c r="IK17" s="155" t="str">
        <f t="shared" si="38"/>
        <v/>
      </c>
      <c r="IL17" s="155" t="str">
        <f t="shared" si="38"/>
        <v/>
      </c>
      <c r="IM17" s="155" t="str">
        <f t="shared" si="38"/>
        <v/>
      </c>
      <c r="IN17" s="155" t="str">
        <f t="shared" si="38"/>
        <v/>
      </c>
      <c r="IO17" s="155" t="str">
        <f t="shared" si="38"/>
        <v/>
      </c>
      <c r="IP17" s="155" t="str">
        <f t="shared" si="38"/>
        <v/>
      </c>
      <c r="IQ17" s="155" t="str">
        <f t="shared" si="38"/>
        <v/>
      </c>
      <c r="IR17" s="155" t="str">
        <f t="shared" si="38"/>
        <v/>
      </c>
      <c r="IS17" s="155" t="str">
        <f t="shared" si="38"/>
        <v/>
      </c>
      <c r="IT17" s="155"/>
      <c r="IU17" s="155"/>
      <c r="IV17" s="155"/>
      <c r="IW17" s="156" t="str">
        <f t="shared" si="38"/>
        <v/>
      </c>
      <c r="IX17" s="155" t="str">
        <f t="shared" si="38"/>
        <v/>
      </c>
      <c r="IY17" s="155" t="str">
        <f t="shared" si="38"/>
        <v/>
      </c>
      <c r="IZ17" s="155" t="str">
        <f t="shared" si="38"/>
        <v/>
      </c>
      <c r="JA17" s="155" t="str">
        <f t="shared" si="38"/>
        <v/>
      </c>
      <c r="JB17" s="155" t="str">
        <f t="shared" si="38"/>
        <v/>
      </c>
      <c r="JC17" s="155" t="str">
        <f t="shared" si="38"/>
        <v/>
      </c>
      <c r="JD17" s="155" t="str">
        <f t="shared" si="38"/>
        <v/>
      </c>
      <c r="JE17" s="155" t="str">
        <f t="shared" si="38"/>
        <v/>
      </c>
      <c r="JF17" s="155" t="str">
        <f t="shared" si="38"/>
        <v/>
      </c>
      <c r="JG17" s="155" t="str">
        <f t="shared" si="38"/>
        <v/>
      </c>
      <c r="JH17" s="155" t="str">
        <f t="shared" si="38"/>
        <v/>
      </c>
      <c r="JI17" s="155" t="str">
        <f t="shared" si="38"/>
        <v/>
      </c>
      <c r="JJ17" s="155" t="str">
        <f t="shared" si="38"/>
        <v/>
      </c>
      <c r="JK17" s="155" t="str">
        <f t="shared" si="38"/>
        <v/>
      </c>
      <c r="JL17" s="155" t="str">
        <f t="shared" si="38"/>
        <v/>
      </c>
      <c r="JM17" s="155" t="str">
        <f t="shared" si="38"/>
        <v/>
      </c>
      <c r="JN17" s="155" t="str">
        <f t="shared" si="38"/>
        <v/>
      </c>
      <c r="JO17" s="155" t="str">
        <f t="shared" si="38"/>
        <v/>
      </c>
      <c r="JP17" s="155" t="str">
        <f t="shared" si="38"/>
        <v/>
      </c>
      <c r="JQ17" s="155" t="str">
        <f t="shared" si="38"/>
        <v/>
      </c>
      <c r="JR17" s="155" t="str">
        <f t="shared" si="38"/>
        <v/>
      </c>
      <c r="JS17" s="155" t="str">
        <f t="shared" si="38"/>
        <v/>
      </c>
      <c r="JT17" s="155" t="str">
        <f t="shared" si="38"/>
        <v/>
      </c>
      <c r="JU17" s="155">
        <f t="shared" ref="JU17:JW17" si="39">IF(AND(JU15&lt;&gt;0,JU16&lt;&gt;0),(JU15-JU16)/JU16,IF(AND(JU15=0,JU16=0),"",IF(AND(JU15="",JU16=""),"",IF(AND(JU15=0,JU16=""),"", IF(AND(JU15="",JU16=0),"",1)))))</f>
        <v>-0.10876956691377297</v>
      </c>
      <c r="JV17" s="155">
        <f t="shared" si="39"/>
        <v>-3.2063411612321957E-2</v>
      </c>
      <c r="JW17" s="155">
        <f t="shared" si="39"/>
        <v>1</v>
      </c>
      <c r="JX17" s="156">
        <f t="shared" si="38"/>
        <v>2.1506314659212867E-2</v>
      </c>
    </row>
    <row r="18" spans="1:284" x14ac:dyDescent="0.3">
      <c r="A18" s="148" t="s">
        <v>755</v>
      </c>
      <c r="B18" s="157">
        <v>145278.75</v>
      </c>
      <c r="C18" s="158">
        <v>145809.72</v>
      </c>
      <c r="D18" s="158">
        <v>146098.70000000001</v>
      </c>
      <c r="E18" s="158">
        <v>146350.16</v>
      </c>
      <c r="F18" s="158">
        <v>146536.04999999999</v>
      </c>
      <c r="G18" s="158">
        <v>146730.19</v>
      </c>
      <c r="H18" s="158">
        <v>146775.97</v>
      </c>
      <c r="I18" s="158">
        <v>146849.78</v>
      </c>
      <c r="J18" s="158">
        <v>146900.94</v>
      </c>
      <c r="K18" s="158">
        <v>146993.16</v>
      </c>
      <c r="L18" s="158">
        <v>122453.95</v>
      </c>
      <c r="M18" s="158">
        <v>0</v>
      </c>
      <c r="N18" s="158">
        <v>0</v>
      </c>
      <c r="O18" s="158">
        <v>0</v>
      </c>
      <c r="P18" s="158"/>
      <c r="Q18" s="165"/>
      <c r="R18" s="165"/>
      <c r="S18" s="165"/>
      <c r="T18" s="165"/>
      <c r="U18" s="165"/>
      <c r="V18" s="165"/>
      <c r="W18" s="165"/>
      <c r="X18" s="165"/>
      <c r="Y18" s="165"/>
      <c r="Z18" s="144">
        <f>SUM(B18:X18)</f>
        <v>1586777.3699999996</v>
      </c>
      <c r="AA18" s="142">
        <v>0</v>
      </c>
      <c r="AB18" s="143">
        <v>0</v>
      </c>
      <c r="AC18" s="143">
        <v>0</v>
      </c>
      <c r="AD18" s="143">
        <v>0</v>
      </c>
      <c r="AE18" s="143">
        <v>0</v>
      </c>
      <c r="AF18" s="143">
        <v>0</v>
      </c>
      <c r="AG18" s="143">
        <v>0</v>
      </c>
      <c r="AH18" s="143">
        <v>0</v>
      </c>
      <c r="AI18" s="143">
        <v>0</v>
      </c>
      <c r="AJ18" s="143">
        <v>0</v>
      </c>
      <c r="AK18" s="143">
        <v>0</v>
      </c>
      <c r="AL18" s="143">
        <v>0</v>
      </c>
      <c r="AM18" s="143">
        <v>0</v>
      </c>
      <c r="AN18" s="143">
        <v>0</v>
      </c>
      <c r="AO18" s="143">
        <v>0</v>
      </c>
      <c r="AP18" s="143">
        <v>0</v>
      </c>
      <c r="AQ18" s="143">
        <v>0</v>
      </c>
      <c r="AR18" s="143">
        <v>0</v>
      </c>
      <c r="AS18" s="143">
        <v>0</v>
      </c>
      <c r="AT18" s="143">
        <v>0</v>
      </c>
      <c r="AU18" s="145">
        <v>0</v>
      </c>
      <c r="AV18" s="145">
        <v>0</v>
      </c>
      <c r="AW18" s="145">
        <v>0</v>
      </c>
      <c r="AX18" s="143">
        <v>0</v>
      </c>
      <c r="AY18" s="144">
        <f>SUM(AA18:AW18)</f>
        <v>0</v>
      </c>
      <c r="AZ18" s="142">
        <v>149082.16</v>
      </c>
      <c r="BA18" s="143">
        <v>4191117.75</v>
      </c>
      <c r="BB18" s="143">
        <v>9269132</v>
      </c>
      <c r="BC18" s="143">
        <v>10038408</v>
      </c>
      <c r="BD18" s="143">
        <v>10115711</v>
      </c>
      <c r="BE18" s="143">
        <v>10194332</v>
      </c>
      <c r="BF18" s="143">
        <v>10258602</v>
      </c>
      <c r="BG18" s="143">
        <v>10324933</v>
      </c>
      <c r="BH18" s="143">
        <v>10389135</v>
      </c>
      <c r="BI18" s="143">
        <v>10458088</v>
      </c>
      <c r="BJ18" s="143">
        <v>10514382</v>
      </c>
      <c r="BK18" s="143">
        <v>882650.13</v>
      </c>
      <c r="BL18" s="143">
        <v>0</v>
      </c>
      <c r="BM18" s="143">
        <v>0</v>
      </c>
      <c r="BN18" s="143">
        <v>0</v>
      </c>
      <c r="BO18" s="143">
        <v>0</v>
      </c>
      <c r="BP18" s="165"/>
      <c r="BQ18" s="165"/>
      <c r="BR18" s="165"/>
      <c r="BS18" s="165"/>
      <c r="BT18" s="165"/>
      <c r="BU18" s="165"/>
      <c r="BV18" s="165"/>
      <c r="BW18" s="165"/>
      <c r="BX18" s="144">
        <f>SUM(AZ18:BV18)</f>
        <v>96785573.039999992</v>
      </c>
      <c r="BY18" s="142">
        <v>0</v>
      </c>
      <c r="BZ18" s="143">
        <v>0</v>
      </c>
      <c r="CA18" s="143">
        <v>0</v>
      </c>
      <c r="CB18" s="143">
        <v>0</v>
      </c>
      <c r="CC18" s="143">
        <v>0</v>
      </c>
      <c r="CD18" s="143">
        <v>0</v>
      </c>
      <c r="CE18" s="143">
        <v>0</v>
      </c>
      <c r="CF18" s="143">
        <v>0</v>
      </c>
      <c r="CG18" s="143">
        <v>0</v>
      </c>
      <c r="CH18" s="143">
        <v>0</v>
      </c>
      <c r="CI18" s="143">
        <v>0</v>
      </c>
      <c r="CJ18" s="143">
        <v>0</v>
      </c>
      <c r="CK18" s="143">
        <v>0</v>
      </c>
      <c r="CL18" s="143">
        <v>0</v>
      </c>
      <c r="CM18" s="143">
        <v>0</v>
      </c>
      <c r="CN18" s="143">
        <v>0</v>
      </c>
      <c r="CO18" s="143">
        <v>0</v>
      </c>
      <c r="CP18" s="143">
        <v>0</v>
      </c>
      <c r="CQ18" s="143">
        <v>0</v>
      </c>
      <c r="CR18" s="143">
        <v>0</v>
      </c>
      <c r="CS18" s="145">
        <v>0</v>
      </c>
      <c r="CT18" s="145">
        <v>0</v>
      </c>
      <c r="CU18" s="145">
        <v>0</v>
      </c>
      <c r="CV18" s="143">
        <v>0</v>
      </c>
      <c r="CW18" s="166"/>
      <c r="CX18" s="142">
        <v>0</v>
      </c>
      <c r="CY18" s="143">
        <v>0</v>
      </c>
      <c r="CZ18" s="143">
        <v>0</v>
      </c>
      <c r="DA18" s="143">
        <v>0</v>
      </c>
      <c r="DB18" s="143">
        <v>0</v>
      </c>
      <c r="DC18" s="143">
        <v>0</v>
      </c>
      <c r="DD18" s="143">
        <v>0</v>
      </c>
      <c r="DE18" s="143">
        <v>0</v>
      </c>
      <c r="DF18" s="143">
        <v>0</v>
      </c>
      <c r="DG18" s="143">
        <v>0</v>
      </c>
      <c r="DH18" s="143">
        <v>0</v>
      </c>
      <c r="DI18" s="143">
        <v>0</v>
      </c>
      <c r="DJ18" s="143">
        <v>0</v>
      </c>
      <c r="DK18" s="143">
        <v>0</v>
      </c>
      <c r="DL18" s="143">
        <v>0</v>
      </c>
      <c r="DM18" s="143">
        <v>0</v>
      </c>
      <c r="DN18" s="143">
        <v>0</v>
      </c>
      <c r="DO18" s="143">
        <v>0</v>
      </c>
      <c r="DP18" s="143">
        <v>0</v>
      </c>
      <c r="DQ18" s="143">
        <v>0</v>
      </c>
      <c r="DR18" s="145">
        <v>0</v>
      </c>
      <c r="DS18" s="145">
        <v>0</v>
      </c>
      <c r="DT18" s="145">
        <v>0</v>
      </c>
      <c r="DU18" s="143">
        <v>0</v>
      </c>
      <c r="DV18" s="166"/>
      <c r="DW18" s="142">
        <v>4750.54</v>
      </c>
      <c r="DX18" s="143">
        <v>4499.79</v>
      </c>
      <c r="DY18" s="143">
        <v>4346.67</v>
      </c>
      <c r="DZ18" s="143">
        <v>4286.08</v>
      </c>
      <c r="EA18" s="143">
        <v>4280.8500000000004</v>
      </c>
      <c r="EB18" s="143">
        <v>4325.2</v>
      </c>
      <c r="EC18" s="143">
        <v>4372.3100000000004</v>
      </c>
      <c r="ED18" s="143">
        <v>4451.08</v>
      </c>
      <c r="EE18" s="143">
        <v>4543.59</v>
      </c>
      <c r="EF18" s="143">
        <v>4657.5200000000004</v>
      </c>
      <c r="EG18" s="143">
        <v>29255.919999999998</v>
      </c>
      <c r="EH18" s="143">
        <v>151831.17000000001</v>
      </c>
      <c r="EI18" s="143">
        <v>151945.78</v>
      </c>
      <c r="EJ18" s="143">
        <v>152125.64000000001</v>
      </c>
      <c r="EK18" s="143">
        <v>152157.34</v>
      </c>
      <c r="EL18" s="143">
        <v>152253.63</v>
      </c>
      <c r="EM18" s="143">
        <v>152345.69</v>
      </c>
      <c r="EN18" s="143">
        <v>152505.17000000001</v>
      </c>
      <c r="EO18" s="143">
        <v>152513.85999999999</v>
      </c>
      <c r="EP18" s="143">
        <v>152591.64000000001</v>
      </c>
      <c r="EQ18" s="145">
        <v>152665.26999999999</v>
      </c>
      <c r="ER18" s="145">
        <v>152806.85999999999</v>
      </c>
      <c r="ES18" s="145">
        <v>152799.38</v>
      </c>
      <c r="ET18" s="143">
        <v>12779.11</v>
      </c>
      <c r="EU18" s="166"/>
      <c r="EV18" s="142">
        <f t="shared" ref="EV18:FS18" si="40">BY18+CX18+DW18</f>
        <v>4750.54</v>
      </c>
      <c r="EW18" s="143">
        <f t="shared" si="40"/>
        <v>4499.79</v>
      </c>
      <c r="EX18" s="143">
        <f t="shared" si="40"/>
        <v>4346.67</v>
      </c>
      <c r="EY18" s="143">
        <f t="shared" si="40"/>
        <v>4286.08</v>
      </c>
      <c r="EZ18" s="143">
        <f t="shared" si="40"/>
        <v>4280.8500000000004</v>
      </c>
      <c r="FA18" s="143">
        <f t="shared" si="40"/>
        <v>4325.2</v>
      </c>
      <c r="FB18" s="143">
        <f t="shared" si="40"/>
        <v>4372.3100000000004</v>
      </c>
      <c r="FC18" s="143">
        <f t="shared" si="40"/>
        <v>4451.08</v>
      </c>
      <c r="FD18" s="143">
        <f t="shared" si="40"/>
        <v>4543.59</v>
      </c>
      <c r="FE18" s="143">
        <f t="shared" si="40"/>
        <v>4657.5200000000004</v>
      </c>
      <c r="FF18" s="143">
        <f t="shared" si="40"/>
        <v>29255.919999999998</v>
      </c>
      <c r="FG18" s="143">
        <f t="shared" si="40"/>
        <v>151831.17000000001</v>
      </c>
      <c r="FH18" s="143">
        <f t="shared" si="40"/>
        <v>151945.78</v>
      </c>
      <c r="FI18" s="143">
        <f t="shared" si="40"/>
        <v>152125.64000000001</v>
      </c>
      <c r="FJ18" s="143">
        <f t="shared" si="40"/>
        <v>152157.34</v>
      </c>
      <c r="FK18" s="143">
        <f t="shared" si="40"/>
        <v>152253.63</v>
      </c>
      <c r="FL18" s="143">
        <f t="shared" si="40"/>
        <v>152345.69</v>
      </c>
      <c r="FM18" s="143">
        <f t="shared" si="40"/>
        <v>152505.17000000001</v>
      </c>
      <c r="FN18" s="143">
        <f t="shared" si="40"/>
        <v>152513.85999999999</v>
      </c>
      <c r="FO18" s="143">
        <f t="shared" si="40"/>
        <v>152591.64000000001</v>
      </c>
      <c r="FP18" s="143">
        <f t="shared" si="40"/>
        <v>152665.26999999999</v>
      </c>
      <c r="FQ18" s="143">
        <f t="shared" si="40"/>
        <v>152806.85999999999</v>
      </c>
      <c r="FR18" s="143">
        <f t="shared" si="40"/>
        <v>152799.38</v>
      </c>
      <c r="FS18" s="143">
        <f t="shared" si="40"/>
        <v>12779.11</v>
      </c>
      <c r="FT18" s="143">
        <f>SUM(EV18:FS18)</f>
        <v>1915090.09</v>
      </c>
      <c r="FU18" s="142">
        <v>889.35</v>
      </c>
      <c r="FV18" s="143">
        <v>872.81</v>
      </c>
      <c r="FW18" s="143">
        <v>854.55</v>
      </c>
      <c r="FX18" s="143">
        <v>839.46</v>
      </c>
      <c r="FY18" s="143">
        <v>826.39</v>
      </c>
      <c r="FZ18" s="143">
        <v>816.97</v>
      </c>
      <c r="GA18" s="143">
        <v>805.44</v>
      </c>
      <c r="GB18" s="143">
        <v>796.06</v>
      </c>
      <c r="GC18" s="143">
        <v>788.42</v>
      </c>
      <c r="GD18" s="143">
        <v>783.89</v>
      </c>
      <c r="GE18" s="143">
        <v>775.51</v>
      </c>
      <c r="GF18" s="143">
        <v>771.18</v>
      </c>
      <c r="GG18" s="143">
        <v>767.8</v>
      </c>
      <c r="GH18" s="143">
        <v>767.03</v>
      </c>
      <c r="GI18" s="143">
        <v>762.01</v>
      </c>
      <c r="GJ18" s="167">
        <v>760.66</v>
      </c>
      <c r="GK18" s="167">
        <v>759.21</v>
      </c>
      <c r="GL18" s="167">
        <v>760.2</v>
      </c>
      <c r="GM18" s="165">
        <v>758.01</v>
      </c>
      <c r="GN18" s="165">
        <v>758.63</v>
      </c>
      <c r="GO18" s="165">
        <v>757.96</v>
      </c>
      <c r="GP18" s="165">
        <v>761.7</v>
      </c>
      <c r="GQ18" s="165">
        <v>759.93</v>
      </c>
      <c r="GR18" s="165">
        <v>140843.48000000001</v>
      </c>
      <c r="GS18" s="165">
        <v>153682.98000000001</v>
      </c>
      <c r="GT18" s="165">
        <v>51189.74</v>
      </c>
      <c r="GU18" s="144">
        <f>SUM(FU18:GT18)</f>
        <v>363909.37</v>
      </c>
      <c r="GV18" s="143">
        <v>0</v>
      </c>
      <c r="GW18" s="143">
        <v>0</v>
      </c>
      <c r="GX18" s="143">
        <v>0</v>
      </c>
      <c r="GY18" s="143">
        <v>0</v>
      </c>
      <c r="GZ18" s="143">
        <v>0</v>
      </c>
      <c r="HA18" s="143">
        <v>0</v>
      </c>
      <c r="HB18" s="143">
        <v>0</v>
      </c>
      <c r="HC18" s="143">
        <v>0</v>
      </c>
      <c r="HD18" s="143">
        <v>0</v>
      </c>
      <c r="HE18" s="143">
        <v>0</v>
      </c>
      <c r="HF18" s="143">
        <v>0</v>
      </c>
      <c r="HG18" s="143">
        <v>0</v>
      </c>
      <c r="HH18" s="143">
        <v>0</v>
      </c>
      <c r="HI18" s="143">
        <v>0</v>
      </c>
      <c r="HJ18" s="143">
        <v>0</v>
      </c>
      <c r="HK18" s="143">
        <v>0</v>
      </c>
      <c r="HL18" s="165"/>
      <c r="HM18" s="165"/>
      <c r="HN18" s="165"/>
      <c r="HO18" s="165"/>
      <c r="HP18" s="165"/>
      <c r="HQ18" s="165"/>
      <c r="HR18" s="165"/>
      <c r="HS18" s="165"/>
      <c r="HT18" s="165"/>
      <c r="HU18" s="165"/>
      <c r="HV18" s="165"/>
      <c r="HW18" s="143">
        <v>0</v>
      </c>
      <c r="HX18" s="143">
        <v>0</v>
      </c>
      <c r="HY18" s="143">
        <v>0</v>
      </c>
      <c r="HZ18" s="143">
        <v>0</v>
      </c>
      <c r="IA18" s="143">
        <v>0</v>
      </c>
      <c r="IB18" s="143">
        <v>0</v>
      </c>
      <c r="IC18" s="143">
        <v>0</v>
      </c>
      <c r="ID18" s="143">
        <v>0</v>
      </c>
      <c r="IE18" s="143">
        <v>0</v>
      </c>
      <c r="IF18" s="143">
        <v>0</v>
      </c>
      <c r="IG18" s="143">
        <v>0</v>
      </c>
      <c r="IH18" s="143">
        <v>0</v>
      </c>
      <c r="II18" s="143">
        <v>0</v>
      </c>
      <c r="IJ18" s="143">
        <v>0</v>
      </c>
      <c r="IK18" s="143">
        <v>0</v>
      </c>
      <c r="IL18" s="143">
        <v>0</v>
      </c>
      <c r="IM18" s="165"/>
      <c r="IN18" s="165"/>
      <c r="IO18" s="165"/>
      <c r="IP18" s="165"/>
      <c r="IQ18" s="165"/>
      <c r="IR18" s="165"/>
      <c r="IS18" s="165"/>
      <c r="IT18" s="165"/>
      <c r="IU18" s="165"/>
      <c r="IV18" s="165"/>
      <c r="IW18" s="166"/>
      <c r="IX18" s="143">
        <f t="shared" ref="IX18:JT18" si="41">FU18+GV18+HW18</f>
        <v>889.35</v>
      </c>
      <c r="IY18" s="143">
        <f t="shared" si="41"/>
        <v>872.81</v>
      </c>
      <c r="IZ18" s="143">
        <f t="shared" si="41"/>
        <v>854.55</v>
      </c>
      <c r="JA18" s="143">
        <f t="shared" si="41"/>
        <v>839.46</v>
      </c>
      <c r="JB18" s="143">
        <f t="shared" si="41"/>
        <v>826.39</v>
      </c>
      <c r="JC18" s="143">
        <f t="shared" si="41"/>
        <v>816.97</v>
      </c>
      <c r="JD18" s="143">
        <f t="shared" si="41"/>
        <v>805.44</v>
      </c>
      <c r="JE18" s="143">
        <f t="shared" si="41"/>
        <v>796.06</v>
      </c>
      <c r="JF18" s="143">
        <f t="shared" si="41"/>
        <v>788.42</v>
      </c>
      <c r="JG18" s="143">
        <f t="shared" si="41"/>
        <v>783.89</v>
      </c>
      <c r="JH18" s="143">
        <f t="shared" si="41"/>
        <v>775.51</v>
      </c>
      <c r="JI18" s="143">
        <f t="shared" si="41"/>
        <v>771.18</v>
      </c>
      <c r="JJ18" s="143">
        <f t="shared" si="41"/>
        <v>767.8</v>
      </c>
      <c r="JK18" s="143">
        <f t="shared" si="41"/>
        <v>767.03</v>
      </c>
      <c r="JL18" s="143">
        <f t="shared" si="41"/>
        <v>762.01</v>
      </c>
      <c r="JM18" s="143">
        <f t="shared" si="41"/>
        <v>760.66</v>
      </c>
      <c r="JN18" s="143">
        <f t="shared" si="41"/>
        <v>759.21</v>
      </c>
      <c r="JO18" s="143">
        <f t="shared" si="41"/>
        <v>760.2</v>
      </c>
      <c r="JP18" s="143">
        <f t="shared" si="41"/>
        <v>758.01</v>
      </c>
      <c r="JQ18" s="143">
        <f t="shared" si="41"/>
        <v>758.63</v>
      </c>
      <c r="JR18" s="143">
        <f t="shared" si="41"/>
        <v>757.96</v>
      </c>
      <c r="JS18" s="143">
        <f t="shared" si="41"/>
        <v>761.7</v>
      </c>
      <c r="JT18" s="143">
        <f t="shared" si="41"/>
        <v>759.93</v>
      </c>
      <c r="JU18" s="143">
        <f t="shared" ref="JU18:JW18" si="42">GR18+HS18+IT18</f>
        <v>140843.48000000001</v>
      </c>
      <c r="JV18" s="143">
        <f t="shared" si="42"/>
        <v>153682.98000000001</v>
      </c>
      <c r="JW18" s="143">
        <f t="shared" si="42"/>
        <v>51189.74</v>
      </c>
      <c r="JX18" s="144">
        <f>SUM(IX18:JW18)</f>
        <v>363909.37</v>
      </c>
    </row>
    <row r="19" spans="1:284" x14ac:dyDescent="0.3">
      <c r="A19" s="148" t="s">
        <v>756</v>
      </c>
      <c r="B19" s="149">
        <f>'[27]CF PDP'!$BY$36</f>
        <v>145383</v>
      </c>
      <c r="C19" s="150">
        <f>'[27]CF PDP'!$BY$37</f>
        <v>145897</v>
      </c>
      <c r="D19" s="150">
        <f>'[27]CF PDP'!$BY$38</f>
        <v>146174</v>
      </c>
      <c r="E19" s="150">
        <f>'[27]CF PDP'!$BY$39</f>
        <v>146415</v>
      </c>
      <c r="F19" s="150">
        <f>'[27]CF PDP'!$BY$40</f>
        <v>146594</v>
      </c>
      <c r="G19" s="150">
        <f>'[27]CF PDP'!$BY$41</f>
        <v>146781</v>
      </c>
      <c r="H19" s="150">
        <f>'[27]CF PDP'!$BY$42</f>
        <v>146822</v>
      </c>
      <c r="I19" s="150">
        <f>'[27]CF PDP'!$BY$43</f>
        <v>146891</v>
      </c>
      <c r="J19" s="150">
        <f>'[27]CF PDP'!$BY$44</f>
        <v>146939</v>
      </c>
      <c r="K19" s="150">
        <f>'[27]CF PDP'!$BY$45</f>
        <v>147028</v>
      </c>
      <c r="L19" s="150">
        <f>'[27]CF PDP'!$BY$46</f>
        <v>146989</v>
      </c>
      <c r="M19" s="150">
        <f>'[27]CF PDP'!$BY$47</f>
        <v>0</v>
      </c>
      <c r="N19" s="150">
        <f>'[27]CF PDP'!$BY$48</f>
        <v>0</v>
      </c>
      <c r="O19" s="150">
        <f>'[27]CF PDP'!$BY$49</f>
        <v>0</v>
      </c>
      <c r="P19" s="150">
        <f>'[27]CF PDP'!$BY$50</f>
        <v>0</v>
      </c>
      <c r="Q19" s="150">
        <f>'[27]CF PDP'!$BY$51</f>
        <v>0</v>
      </c>
      <c r="R19" s="150">
        <f>'[27]CF PDP'!$BY$52</f>
        <v>0</v>
      </c>
      <c r="S19" s="150">
        <f>'[27]CF PDP'!$BY$53</f>
        <v>0</v>
      </c>
      <c r="T19" s="150">
        <f>'[27]CF PDP'!$BY$54</f>
        <v>0</v>
      </c>
      <c r="U19" s="150">
        <f>'[27]CF PDP'!$BY$55</f>
        <v>0</v>
      </c>
      <c r="V19" s="150">
        <f>'[27]CF PDP'!$BY$56</f>
        <v>0</v>
      </c>
      <c r="W19" s="150">
        <f>'[27]CF PDP'!$BY$57</f>
        <v>0</v>
      </c>
      <c r="X19" s="150">
        <f>'[27]CF PDP'!$BY$58</f>
        <v>0</v>
      </c>
      <c r="Y19" s="150"/>
      <c r="Z19" s="151">
        <f>SUM(B19:X19)</f>
        <v>1611913</v>
      </c>
      <c r="AA19" s="149">
        <f>'[27]CF PNP'!$BY$36</f>
        <v>0</v>
      </c>
      <c r="AB19" s="150">
        <f>'[27]CF PNP'!$BY$37</f>
        <v>0</v>
      </c>
      <c r="AC19" s="150">
        <f>'[27]CF PNP'!$BY$38</f>
        <v>0</v>
      </c>
      <c r="AD19" s="150">
        <f>'[27]CF PNP'!$BY$39</f>
        <v>0</v>
      </c>
      <c r="AE19" s="150">
        <f>'[27]CF PNP'!$BY$40</f>
        <v>0</v>
      </c>
      <c r="AF19" s="150">
        <f>'[27]CF PNP'!$BY$41</f>
        <v>0</v>
      </c>
      <c r="AG19" s="150">
        <f>'[27]CF PNP'!$BY$42</f>
        <v>0</v>
      </c>
      <c r="AH19" s="150">
        <f>'[27]CF PNP'!$BY$43</f>
        <v>0</v>
      </c>
      <c r="AI19" s="150">
        <f>'[27]CF PNP'!$BY$44</f>
        <v>0</v>
      </c>
      <c r="AJ19" s="150">
        <f>'[27]CF PNP'!$BY$45</f>
        <v>0</v>
      </c>
      <c r="AK19" s="150">
        <f>'[27]CF PNP'!$BY$46</f>
        <v>0</v>
      </c>
      <c r="AL19" s="150">
        <f>'[27]CF PNP'!$BY$47</f>
        <v>0</v>
      </c>
      <c r="AM19" s="150">
        <f>'[27]CF PNP'!$BY$48</f>
        <v>0</v>
      </c>
      <c r="AN19" s="150">
        <f>'[27]CF PNP'!$BY$49</f>
        <v>0</v>
      </c>
      <c r="AO19" s="150">
        <f>'[27]CF PNP'!$BY$50</f>
        <v>0</v>
      </c>
      <c r="AP19" s="150">
        <f>'[27]CF PNP'!$BY$51</f>
        <v>0</v>
      </c>
      <c r="AQ19" s="150">
        <f>'[27]CF PNP'!$BY$52</f>
        <v>0</v>
      </c>
      <c r="AR19" s="150">
        <f>'[27]CF PNP'!$BY$53</f>
        <v>0</v>
      </c>
      <c r="AS19" s="150">
        <f>'[27]CF PNP'!$BY$54</f>
        <v>0</v>
      </c>
      <c r="AT19" s="150">
        <f>'[27]CF PNP'!$BY$55</f>
        <v>0</v>
      </c>
      <c r="AU19" s="150">
        <f>'[27]CF PNP'!$BY$56</f>
        <v>0</v>
      </c>
      <c r="AV19" s="150">
        <f>'[27]CF PNP'!$BY$57</f>
        <v>0</v>
      </c>
      <c r="AW19" s="150">
        <f>'[27]CF PNP'!$BY$58</f>
        <v>0</v>
      </c>
      <c r="AX19" s="150"/>
      <c r="AY19" s="151">
        <f>SUM(AA19:AW19)</f>
        <v>0</v>
      </c>
      <c r="AZ19" s="149">
        <f>'[27]CF PND'!$BY$36</f>
        <v>0</v>
      </c>
      <c r="BA19" s="150">
        <f>'[27]CF PND'!$BY$37</f>
        <v>0</v>
      </c>
      <c r="BB19" s="150">
        <f>'[27]CF PND'!$BY$38</f>
        <v>0</v>
      </c>
      <c r="BC19" s="150">
        <f>'[27]CF PND'!$BY$39</f>
        <v>0</v>
      </c>
      <c r="BD19" s="150">
        <f>'[27]CF PND'!$BY$40</f>
        <v>0</v>
      </c>
      <c r="BE19" s="150">
        <f>'[27]CF PND'!$BY$41</f>
        <v>0</v>
      </c>
      <c r="BF19" s="150">
        <f>'[27]CF PND'!$BY$42</f>
        <v>0</v>
      </c>
      <c r="BG19" s="150">
        <f>'[27]CF PND'!$BY$43</f>
        <v>0</v>
      </c>
      <c r="BH19" s="150">
        <f>'[27]CF PND'!$BY$44</f>
        <v>0</v>
      </c>
      <c r="BI19" s="150">
        <f>'[27]CF PND'!$BY$45</f>
        <v>0</v>
      </c>
      <c r="BJ19" s="150">
        <f>'[27]CF PND'!$BY$46</f>
        <v>0</v>
      </c>
      <c r="BK19" s="150">
        <f>'[27]CF PND'!$BY$47</f>
        <v>0</v>
      </c>
      <c r="BL19" s="150">
        <f>'[27]CF PND'!$BY$48</f>
        <v>0</v>
      </c>
      <c r="BM19" s="150">
        <f>'[27]CF PND'!$BY$49</f>
        <v>0</v>
      </c>
      <c r="BN19" s="150">
        <f>'[27]CF PND'!$BY$50</f>
        <v>0</v>
      </c>
      <c r="BO19" s="150">
        <f>'[27]CF PND'!$BY$51</f>
        <v>0</v>
      </c>
      <c r="BP19" s="150">
        <f>'[27]CF PND'!$BY$52</f>
        <v>0</v>
      </c>
      <c r="BQ19" s="150">
        <f>'[27]CF PND'!$BY$53</f>
        <v>0</v>
      </c>
      <c r="BR19" s="150">
        <f>'[27]CF PND'!$BY$54</f>
        <v>0</v>
      </c>
      <c r="BS19" s="150">
        <f>'[27]CF PND'!$BY$55</f>
        <v>0</v>
      </c>
      <c r="BT19" s="150">
        <f>'[27]CF PND'!$BY$56</f>
        <v>0</v>
      </c>
      <c r="BU19" s="150">
        <f>'[27]CF PND'!$BY$57</f>
        <v>0</v>
      </c>
      <c r="BV19" s="150">
        <f>'[27]CF PND'!$BY$58</f>
        <v>0</v>
      </c>
      <c r="BW19" s="150"/>
      <c r="BX19" s="151">
        <f>SUM(AZ19:BV19)</f>
        <v>0</v>
      </c>
      <c r="BY19" s="149"/>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1"/>
      <c r="CX19" s="149"/>
      <c r="CY19" s="150"/>
      <c r="CZ19" s="150"/>
      <c r="DA19" s="150"/>
      <c r="DB19" s="150"/>
      <c r="DC19" s="150"/>
      <c r="DD19" s="150"/>
      <c r="DE19" s="150"/>
      <c r="DF19" s="150"/>
      <c r="DG19" s="150"/>
      <c r="DH19" s="150"/>
      <c r="DI19" s="150"/>
      <c r="DJ19" s="150"/>
      <c r="DK19" s="150"/>
      <c r="DL19" s="150"/>
      <c r="DM19" s="150"/>
      <c r="DN19" s="150"/>
      <c r="DO19" s="150"/>
      <c r="DP19" s="150"/>
      <c r="DQ19" s="150"/>
      <c r="DR19" s="150"/>
      <c r="DS19" s="150"/>
      <c r="DT19" s="150"/>
      <c r="DU19" s="150"/>
      <c r="DV19" s="151"/>
      <c r="DW19" s="149"/>
      <c r="DX19" s="150"/>
      <c r="DY19" s="150"/>
      <c r="DZ19" s="150"/>
      <c r="EA19" s="150"/>
      <c r="EB19" s="150"/>
      <c r="EC19" s="150"/>
      <c r="ED19" s="150"/>
      <c r="EE19" s="150"/>
      <c r="EF19" s="150"/>
      <c r="EG19" s="150"/>
      <c r="EH19" s="150"/>
      <c r="EI19" s="150"/>
      <c r="EJ19" s="150"/>
      <c r="EK19" s="150"/>
      <c r="EL19" s="150"/>
      <c r="EM19" s="150"/>
      <c r="EN19" s="150"/>
      <c r="EO19" s="150"/>
      <c r="EP19" s="150"/>
      <c r="EQ19" s="150"/>
      <c r="ER19" s="150"/>
      <c r="ES19" s="150"/>
      <c r="ET19" s="150"/>
      <c r="EU19" s="151"/>
      <c r="EV19" s="149">
        <f>'[27]CF PRB'!$BY$36</f>
        <v>4764</v>
      </c>
      <c r="EW19" s="150">
        <f>'[27]CF PRB'!$BY$37</f>
        <v>4523</v>
      </c>
      <c r="EX19" s="150">
        <f>'[27]CF PRB'!$BY$38</f>
        <v>4377</v>
      </c>
      <c r="EY19" s="150">
        <f>'[27]CF PRB'!$BY$39</f>
        <v>4320</v>
      </c>
      <c r="EZ19" s="150">
        <f>'[27]CF PRB'!$BY$40</f>
        <v>4317</v>
      </c>
      <c r="FA19" s="150">
        <f>'[27]CF PRB'!$BY$41</f>
        <v>4363</v>
      </c>
      <c r="FB19" s="150">
        <f>'[27]CF PRB'!$BY$42</f>
        <v>4410</v>
      </c>
      <c r="FC19" s="150">
        <f>'[27]CF PRB'!$BY$43</f>
        <v>4489</v>
      </c>
      <c r="FD19" s="150">
        <f>'[27]CF PRB'!$BY$44</f>
        <v>4580</v>
      </c>
      <c r="FE19" s="150">
        <f>'[27]CF PRB'!$BY$45</f>
        <v>4694</v>
      </c>
      <c r="FF19" s="150">
        <f>'[27]CF PRB'!$BY$46</f>
        <v>4787</v>
      </c>
      <c r="FG19" s="150">
        <f>'[27]CF PRB'!$BY$47</f>
        <v>151894</v>
      </c>
      <c r="FH19" s="150">
        <f>'[27]CF PRB'!$BY$48</f>
        <v>152005</v>
      </c>
      <c r="FI19" s="150">
        <f>'[27]CF PRB'!$BY$49</f>
        <v>152182</v>
      </c>
      <c r="FJ19" s="150">
        <f>'[27]CF PRB'!$BY$50</f>
        <v>152211</v>
      </c>
      <c r="FK19" s="150">
        <f>'[27]CF PRB'!$BY$51</f>
        <v>152304</v>
      </c>
      <c r="FL19" s="150">
        <f>'[27]CF PRB'!$BY$52</f>
        <v>152393</v>
      </c>
      <c r="FM19" s="150">
        <f>'[27]CF PRB'!$BY$53</f>
        <v>152550</v>
      </c>
      <c r="FN19" s="150">
        <f>'[27]CF PRB'!$BY$54</f>
        <v>152556</v>
      </c>
      <c r="FO19" s="150">
        <f>'[27]CF PRB'!$BY$55</f>
        <v>152632</v>
      </c>
      <c r="FP19" s="150">
        <f>'[27]CF PRB'!$BY$56</f>
        <v>152703</v>
      </c>
      <c r="FQ19" s="150">
        <f>'[27]CF PRB'!$BY$57</f>
        <v>152843</v>
      </c>
      <c r="FR19" s="150">
        <f>'[27]CF PRB'!$BY$58</f>
        <v>152833</v>
      </c>
      <c r="FS19" s="150"/>
      <c r="FT19" s="150">
        <f>SUM(EV19:FS19)</f>
        <v>1878730</v>
      </c>
      <c r="FU19" s="149"/>
      <c r="FV19" s="150"/>
      <c r="FW19" s="150"/>
      <c r="FX19" s="150"/>
      <c r="FY19" s="150"/>
      <c r="FZ19" s="150"/>
      <c r="GA19" s="150"/>
      <c r="GB19" s="150"/>
      <c r="GC19" s="150"/>
      <c r="GD19" s="150"/>
      <c r="GE19" s="150"/>
      <c r="GF19" s="150"/>
      <c r="GG19" s="150"/>
      <c r="GH19" s="150"/>
      <c r="GI19" s="150"/>
      <c r="GJ19" s="150"/>
      <c r="GK19" s="150"/>
      <c r="GL19" s="150"/>
      <c r="GM19" s="150"/>
      <c r="GN19" s="150"/>
      <c r="GO19" s="150"/>
      <c r="GP19" s="150"/>
      <c r="GQ19" s="150"/>
      <c r="GR19" s="150"/>
      <c r="GS19" s="150"/>
      <c r="GT19" s="150"/>
      <c r="GU19" s="151"/>
      <c r="GV19" s="150"/>
      <c r="GW19" s="150"/>
      <c r="GX19" s="150"/>
      <c r="GY19" s="150"/>
      <c r="GZ19" s="150"/>
      <c r="HA19" s="150"/>
      <c r="HB19" s="150"/>
      <c r="HC19" s="150"/>
      <c r="HD19" s="150"/>
      <c r="HE19" s="150"/>
      <c r="HF19" s="150"/>
      <c r="HG19" s="150"/>
      <c r="HH19" s="150"/>
      <c r="HI19" s="150"/>
      <c r="HJ19" s="150"/>
      <c r="HK19" s="150"/>
      <c r="HL19" s="150"/>
      <c r="HM19" s="150"/>
      <c r="HN19" s="150"/>
      <c r="HO19" s="150"/>
      <c r="HP19" s="150"/>
      <c r="HQ19" s="150"/>
      <c r="HR19" s="150"/>
      <c r="HS19" s="150"/>
      <c r="HT19" s="150"/>
      <c r="HU19" s="150"/>
      <c r="HV19" s="150"/>
      <c r="HW19" s="149"/>
      <c r="HX19" s="150"/>
      <c r="HY19" s="150"/>
      <c r="HZ19" s="150"/>
      <c r="IA19" s="150"/>
      <c r="IB19" s="150"/>
      <c r="IC19" s="150"/>
      <c r="ID19" s="150"/>
      <c r="IE19" s="150"/>
      <c r="IF19" s="150"/>
      <c r="IG19" s="150"/>
      <c r="IH19" s="150"/>
      <c r="II19" s="150"/>
      <c r="IJ19" s="150"/>
      <c r="IK19" s="150"/>
      <c r="IL19" s="150"/>
      <c r="IM19" s="150"/>
      <c r="IN19" s="150"/>
      <c r="IO19" s="150"/>
      <c r="IP19" s="150"/>
      <c r="IQ19" s="150"/>
      <c r="IR19" s="150"/>
      <c r="IS19" s="150"/>
      <c r="IT19" s="150"/>
      <c r="IU19" s="150"/>
      <c r="IV19" s="150"/>
      <c r="IW19" s="151"/>
      <c r="IX19" s="150">
        <f>'[27]CF PS'!$BY$36</f>
        <v>890</v>
      </c>
      <c r="IY19" s="150">
        <f>'[27]CF PS'!$BY$37</f>
        <v>874</v>
      </c>
      <c r="IZ19" s="150">
        <f>'[27]CF PS'!$BY$38</f>
        <v>856</v>
      </c>
      <c r="JA19" s="150">
        <f>'[27]CF PS'!$BY$39</f>
        <v>841</v>
      </c>
      <c r="JB19" s="150">
        <f>'[27]CF PS'!$BY$40</f>
        <v>829</v>
      </c>
      <c r="JC19" s="150">
        <f>'[27]CF PS'!$BY$41</f>
        <v>820</v>
      </c>
      <c r="JD19" s="150">
        <f>'[27]CF PS'!$BY$42</f>
        <v>808</v>
      </c>
      <c r="JE19" s="150">
        <f>'[27]CF PS'!$BY$43</f>
        <v>799</v>
      </c>
      <c r="JF19" s="150">
        <f>'[27]CF PS'!$BY$44</f>
        <v>792</v>
      </c>
      <c r="JG19" s="150">
        <f>'[27]CF PS'!$BY$45</f>
        <v>787</v>
      </c>
      <c r="JH19" s="150">
        <f>'[27]CF PS'!$BY$46</f>
        <v>779</v>
      </c>
      <c r="JI19" s="150">
        <f>'[27]CF PS'!$BY$47</f>
        <v>775</v>
      </c>
      <c r="JJ19" s="150">
        <f>'[27]CF PS'!$BY$48</f>
        <v>772</v>
      </c>
      <c r="JK19" s="150">
        <f>'[27]CF PS'!$BY$49</f>
        <v>771</v>
      </c>
      <c r="JL19" s="150">
        <f>'[27]CF PS'!$BY$50</f>
        <v>766</v>
      </c>
      <c r="JM19" s="150">
        <f>'[27]CF PS'!$BY$51</f>
        <v>765</v>
      </c>
      <c r="JN19" s="150">
        <f>'[27]CF PS'!$BY$52</f>
        <v>763</v>
      </c>
      <c r="JO19" s="150">
        <f>'[27]CF PS'!$BY$53</f>
        <v>764</v>
      </c>
      <c r="JP19" s="150">
        <f>'[27]CF PS'!$BY$54</f>
        <v>762</v>
      </c>
      <c r="JQ19" s="150">
        <f>'[27]CF PS'!$BY$55</f>
        <v>763</v>
      </c>
      <c r="JR19" s="150">
        <f>'[27]CF PS'!$BY$56</f>
        <v>762</v>
      </c>
      <c r="JS19" s="150">
        <f>'[27]CF PS'!$BY$57</f>
        <v>766</v>
      </c>
      <c r="JT19" s="150">
        <f>'[27]CF PS'!$BY$58</f>
        <v>764</v>
      </c>
      <c r="JU19" s="150">
        <f>'[27]CF PS'!$BY$59</f>
        <v>153659</v>
      </c>
      <c r="JV19" s="150">
        <f>'[27]CF PS'!$BY$60</f>
        <v>153717</v>
      </c>
      <c r="JW19" s="150">
        <f>'[27]CF PS'!$BY$61</f>
        <v>0</v>
      </c>
      <c r="JX19" s="151">
        <f>SUM(IX19:JW19)</f>
        <v>325644</v>
      </c>
    </row>
    <row r="20" spans="1:284" ht="16.5" thickBot="1" x14ac:dyDescent="0.35">
      <c r="A20" s="153" t="s">
        <v>757</v>
      </c>
      <c r="B20" s="154">
        <f>IF(AND(B18&lt;&gt;0,B19&lt;&gt;0),(B18-B19)/B19,IF(AND(B18=0,B19=0),"",IF(AND(B18="",B19=""),"",IF(AND(B18=0,B19=""),"", IF(AND(B18="",B19=0),"",1)))))</f>
        <v>-7.1707145952415344E-4</v>
      </c>
      <c r="C20" s="155">
        <f t="shared" ref="C20:BP20" si="43">IF(AND(C18&lt;&gt;0,C19&lt;&gt;0),(C18-C19)/C19,IF(AND(C18=0,C19=0),"",IF(AND(C18="",C19=""),"",IF(AND(C18=0,C19=""),"", IF(AND(C18="",C19=0),"",1)))))</f>
        <v>-5.9823025833292552E-4</v>
      </c>
      <c r="D20" s="155">
        <f t="shared" si="43"/>
        <v>-5.1513949129112124E-4</v>
      </c>
      <c r="E20" s="155">
        <f t="shared" si="43"/>
        <v>-4.428508008059045E-4</v>
      </c>
      <c r="F20" s="155">
        <f t="shared" si="43"/>
        <v>-3.9530949424950297E-4</v>
      </c>
      <c r="G20" s="155">
        <f t="shared" si="43"/>
        <v>-3.4616196919218202E-4</v>
      </c>
      <c r="H20" s="155">
        <f t="shared" si="43"/>
        <v>-3.1350887469179577E-4</v>
      </c>
      <c r="I20" s="155">
        <f t="shared" si="43"/>
        <v>-2.8061623925224255E-4</v>
      </c>
      <c r="J20" s="155">
        <f t="shared" si="43"/>
        <v>-2.5901904872088196E-4</v>
      </c>
      <c r="K20" s="155">
        <f t="shared" si="43"/>
        <v>-2.3696166716541411E-4</v>
      </c>
      <c r="L20" s="155">
        <f t="shared" si="43"/>
        <v>-0.16691759247290616</v>
      </c>
      <c r="M20" s="155" t="str">
        <f t="shared" si="43"/>
        <v/>
      </c>
      <c r="N20" s="155" t="str">
        <f t="shared" si="43"/>
        <v/>
      </c>
      <c r="O20" s="155" t="str">
        <f t="shared" si="43"/>
        <v/>
      </c>
      <c r="P20" s="155" t="str">
        <f t="shared" si="43"/>
        <v/>
      </c>
      <c r="Q20" s="155" t="str">
        <f t="shared" si="43"/>
        <v/>
      </c>
      <c r="R20" s="155" t="str">
        <f t="shared" si="43"/>
        <v/>
      </c>
      <c r="S20" s="155" t="str">
        <f t="shared" si="43"/>
        <v/>
      </c>
      <c r="T20" s="155" t="str">
        <f t="shared" si="43"/>
        <v/>
      </c>
      <c r="U20" s="155" t="str">
        <f t="shared" si="43"/>
        <v/>
      </c>
      <c r="V20" s="155" t="str">
        <f t="shared" si="43"/>
        <v/>
      </c>
      <c r="W20" s="155" t="str">
        <f t="shared" si="43"/>
        <v/>
      </c>
      <c r="X20" s="155" t="str">
        <f t="shared" si="43"/>
        <v/>
      </c>
      <c r="Y20" s="155"/>
      <c r="Z20" s="156">
        <f t="shared" si="43"/>
        <v>-1.5593664174183317E-2</v>
      </c>
      <c r="AA20" s="154" t="str">
        <f t="shared" si="43"/>
        <v/>
      </c>
      <c r="AB20" s="155" t="str">
        <f t="shared" si="43"/>
        <v/>
      </c>
      <c r="AC20" s="155" t="str">
        <f t="shared" si="43"/>
        <v/>
      </c>
      <c r="AD20" s="155" t="str">
        <f t="shared" si="43"/>
        <v/>
      </c>
      <c r="AE20" s="155" t="str">
        <f t="shared" si="43"/>
        <v/>
      </c>
      <c r="AF20" s="155" t="str">
        <f t="shared" si="43"/>
        <v/>
      </c>
      <c r="AG20" s="155" t="str">
        <f t="shared" si="43"/>
        <v/>
      </c>
      <c r="AH20" s="155" t="str">
        <f t="shared" si="43"/>
        <v/>
      </c>
      <c r="AI20" s="155" t="str">
        <f t="shared" si="43"/>
        <v/>
      </c>
      <c r="AJ20" s="155" t="str">
        <f t="shared" si="43"/>
        <v/>
      </c>
      <c r="AK20" s="155" t="str">
        <f t="shared" si="43"/>
        <v/>
      </c>
      <c r="AL20" s="155" t="str">
        <f t="shared" si="43"/>
        <v/>
      </c>
      <c r="AM20" s="155" t="str">
        <f t="shared" si="43"/>
        <v/>
      </c>
      <c r="AN20" s="155" t="str">
        <f t="shared" si="43"/>
        <v/>
      </c>
      <c r="AO20" s="155" t="str">
        <f t="shared" si="43"/>
        <v/>
      </c>
      <c r="AP20" s="155" t="str">
        <f t="shared" si="43"/>
        <v/>
      </c>
      <c r="AQ20" s="155" t="str">
        <f t="shared" si="43"/>
        <v/>
      </c>
      <c r="AR20" s="155" t="str">
        <f t="shared" si="43"/>
        <v/>
      </c>
      <c r="AS20" s="155" t="str">
        <f t="shared" si="43"/>
        <v/>
      </c>
      <c r="AT20" s="155" t="str">
        <f t="shared" si="43"/>
        <v/>
      </c>
      <c r="AU20" s="155" t="str">
        <f t="shared" si="43"/>
        <v/>
      </c>
      <c r="AV20" s="155" t="str">
        <f t="shared" si="43"/>
        <v/>
      </c>
      <c r="AW20" s="155" t="str">
        <f t="shared" si="43"/>
        <v/>
      </c>
      <c r="AX20" s="155"/>
      <c r="AY20" s="156" t="str">
        <f t="shared" si="43"/>
        <v/>
      </c>
      <c r="AZ20" s="154">
        <f t="shared" si="43"/>
        <v>1</v>
      </c>
      <c r="BA20" s="155">
        <f t="shared" si="43"/>
        <v>1</v>
      </c>
      <c r="BB20" s="155">
        <f t="shared" si="43"/>
        <v>1</v>
      </c>
      <c r="BC20" s="155">
        <f t="shared" si="43"/>
        <v>1</v>
      </c>
      <c r="BD20" s="155">
        <f t="shared" si="43"/>
        <v>1</v>
      </c>
      <c r="BE20" s="155">
        <f t="shared" si="43"/>
        <v>1</v>
      </c>
      <c r="BF20" s="155">
        <f t="shared" si="43"/>
        <v>1</v>
      </c>
      <c r="BG20" s="155">
        <f t="shared" si="43"/>
        <v>1</v>
      </c>
      <c r="BH20" s="155">
        <f t="shared" si="43"/>
        <v>1</v>
      </c>
      <c r="BI20" s="155">
        <f t="shared" si="43"/>
        <v>1</v>
      </c>
      <c r="BJ20" s="155">
        <f t="shared" si="43"/>
        <v>1</v>
      </c>
      <c r="BK20" s="155">
        <f t="shared" si="43"/>
        <v>1</v>
      </c>
      <c r="BL20" s="155" t="str">
        <f t="shared" si="43"/>
        <v/>
      </c>
      <c r="BM20" s="155" t="str">
        <f t="shared" si="43"/>
        <v/>
      </c>
      <c r="BN20" s="155" t="str">
        <f t="shared" si="43"/>
        <v/>
      </c>
      <c r="BO20" s="155" t="str">
        <f t="shared" si="43"/>
        <v/>
      </c>
      <c r="BP20" s="155" t="str">
        <f t="shared" si="43"/>
        <v/>
      </c>
      <c r="BQ20" s="155" t="str">
        <f t="shared" ref="BQ20:DV20" si="44">IF(AND(BQ18&lt;&gt;0,BQ19&lt;&gt;0),(BQ18-BQ19)/BQ19,IF(AND(BQ18=0,BQ19=0),"",IF(AND(BQ18="",BQ19=""),"",IF(AND(BQ18=0,BQ19=""),"", IF(AND(BQ18="",BQ19=0),"",1)))))</f>
        <v/>
      </c>
      <c r="BR20" s="155" t="str">
        <f t="shared" si="44"/>
        <v/>
      </c>
      <c r="BS20" s="155" t="str">
        <f t="shared" si="44"/>
        <v/>
      </c>
      <c r="BT20" s="155" t="str">
        <f t="shared" si="44"/>
        <v/>
      </c>
      <c r="BU20" s="155" t="str">
        <f t="shared" si="44"/>
        <v/>
      </c>
      <c r="BV20" s="155" t="str">
        <f t="shared" si="44"/>
        <v/>
      </c>
      <c r="BW20" s="155"/>
      <c r="BX20" s="156">
        <f t="shared" si="44"/>
        <v>1</v>
      </c>
      <c r="BY20" s="154" t="str">
        <f t="shared" si="44"/>
        <v/>
      </c>
      <c r="BZ20" s="155" t="str">
        <f t="shared" si="44"/>
        <v/>
      </c>
      <c r="CA20" s="155" t="str">
        <f t="shared" si="44"/>
        <v/>
      </c>
      <c r="CB20" s="155" t="str">
        <f t="shared" si="44"/>
        <v/>
      </c>
      <c r="CC20" s="155" t="str">
        <f t="shared" si="44"/>
        <v/>
      </c>
      <c r="CD20" s="155" t="str">
        <f t="shared" si="44"/>
        <v/>
      </c>
      <c r="CE20" s="155" t="str">
        <f t="shared" si="44"/>
        <v/>
      </c>
      <c r="CF20" s="155" t="str">
        <f t="shared" si="44"/>
        <v/>
      </c>
      <c r="CG20" s="155" t="str">
        <f t="shared" si="44"/>
        <v/>
      </c>
      <c r="CH20" s="155" t="str">
        <f t="shared" si="44"/>
        <v/>
      </c>
      <c r="CI20" s="155" t="str">
        <f t="shared" si="44"/>
        <v/>
      </c>
      <c r="CJ20" s="155" t="str">
        <f t="shared" si="44"/>
        <v/>
      </c>
      <c r="CK20" s="155" t="str">
        <f t="shared" si="44"/>
        <v/>
      </c>
      <c r="CL20" s="155" t="str">
        <f t="shared" si="44"/>
        <v/>
      </c>
      <c r="CM20" s="155" t="str">
        <f t="shared" si="44"/>
        <v/>
      </c>
      <c r="CN20" s="155" t="str">
        <f t="shared" si="44"/>
        <v/>
      </c>
      <c r="CO20" s="155" t="str">
        <f t="shared" si="44"/>
        <v/>
      </c>
      <c r="CP20" s="155" t="str">
        <f t="shared" si="44"/>
        <v/>
      </c>
      <c r="CQ20" s="155" t="str">
        <f t="shared" si="44"/>
        <v/>
      </c>
      <c r="CR20" s="155" t="str">
        <f t="shared" si="44"/>
        <v/>
      </c>
      <c r="CS20" s="155" t="str">
        <f t="shared" si="44"/>
        <v/>
      </c>
      <c r="CT20" s="155" t="str">
        <f t="shared" si="44"/>
        <v/>
      </c>
      <c r="CU20" s="155" t="str">
        <f t="shared" si="44"/>
        <v/>
      </c>
      <c r="CV20" s="155"/>
      <c r="CW20" s="156" t="str">
        <f t="shared" si="44"/>
        <v/>
      </c>
      <c r="CX20" s="154" t="str">
        <f t="shared" si="44"/>
        <v/>
      </c>
      <c r="CY20" s="155" t="str">
        <f t="shared" si="44"/>
        <v/>
      </c>
      <c r="CZ20" s="155" t="str">
        <f t="shared" si="44"/>
        <v/>
      </c>
      <c r="DA20" s="155" t="str">
        <f t="shared" si="44"/>
        <v/>
      </c>
      <c r="DB20" s="155" t="str">
        <f t="shared" si="44"/>
        <v/>
      </c>
      <c r="DC20" s="155" t="str">
        <f t="shared" si="44"/>
        <v/>
      </c>
      <c r="DD20" s="155" t="str">
        <f t="shared" si="44"/>
        <v/>
      </c>
      <c r="DE20" s="155" t="str">
        <f t="shared" si="44"/>
        <v/>
      </c>
      <c r="DF20" s="155" t="str">
        <f t="shared" si="44"/>
        <v/>
      </c>
      <c r="DG20" s="155" t="str">
        <f t="shared" si="44"/>
        <v/>
      </c>
      <c r="DH20" s="155" t="str">
        <f t="shared" si="44"/>
        <v/>
      </c>
      <c r="DI20" s="155" t="str">
        <f t="shared" si="44"/>
        <v/>
      </c>
      <c r="DJ20" s="155" t="str">
        <f t="shared" si="44"/>
        <v/>
      </c>
      <c r="DK20" s="155" t="str">
        <f t="shared" si="44"/>
        <v/>
      </c>
      <c r="DL20" s="155" t="str">
        <f t="shared" si="44"/>
        <v/>
      </c>
      <c r="DM20" s="155" t="str">
        <f t="shared" si="44"/>
        <v/>
      </c>
      <c r="DN20" s="155" t="str">
        <f t="shared" si="44"/>
        <v/>
      </c>
      <c r="DO20" s="155" t="str">
        <f t="shared" si="44"/>
        <v/>
      </c>
      <c r="DP20" s="155" t="str">
        <f t="shared" si="44"/>
        <v/>
      </c>
      <c r="DQ20" s="155" t="str">
        <f t="shared" si="44"/>
        <v/>
      </c>
      <c r="DR20" s="155" t="str">
        <f t="shared" si="44"/>
        <v/>
      </c>
      <c r="DS20" s="155" t="str">
        <f t="shared" si="44"/>
        <v/>
      </c>
      <c r="DT20" s="155" t="str">
        <f t="shared" si="44"/>
        <v/>
      </c>
      <c r="DU20" s="155"/>
      <c r="DV20" s="156" t="str">
        <f t="shared" si="44"/>
        <v/>
      </c>
      <c r="DW20" s="154">
        <v>1</v>
      </c>
      <c r="DX20" s="155">
        <v>1</v>
      </c>
      <c r="DY20" s="155">
        <v>1</v>
      </c>
      <c r="DZ20" s="155">
        <v>1</v>
      </c>
      <c r="EA20" s="155">
        <v>1</v>
      </c>
      <c r="EB20" s="155">
        <v>1</v>
      </c>
      <c r="EC20" s="155">
        <v>1</v>
      </c>
      <c r="ED20" s="155">
        <v>1</v>
      </c>
      <c r="EE20" s="155">
        <v>1</v>
      </c>
      <c r="EF20" s="155">
        <v>1</v>
      </c>
      <c r="EG20" s="155">
        <v>1</v>
      </c>
      <c r="EH20" s="155">
        <v>1</v>
      </c>
      <c r="EI20" s="155">
        <v>1</v>
      </c>
      <c r="EJ20" s="155">
        <v>1</v>
      </c>
      <c r="EK20" s="155">
        <v>1</v>
      </c>
      <c r="EL20" s="155">
        <v>1</v>
      </c>
      <c r="EM20" s="155" t="s">
        <v>742</v>
      </c>
      <c r="EN20" s="155" t="s">
        <v>742</v>
      </c>
      <c r="EO20" s="155" t="s">
        <v>742</v>
      </c>
      <c r="EP20" s="155" t="s">
        <v>742</v>
      </c>
      <c r="EQ20" s="155" t="s">
        <v>742</v>
      </c>
      <c r="ER20" s="155">
        <f t="shared" ref="ER20:HH20" si="45">IF(AND(ER18&lt;&gt;0,ER19&lt;&gt;0),(ER18-ER19)/ER19,IF(AND(ER18=0,ER19=0),"",IF(AND(ER18="",ER19=""),"",IF(AND(ER18=0,ER19=""),"", IF(AND(ER18="",ER19=0),"",1)))))</f>
        <v>1</v>
      </c>
      <c r="ES20" s="155">
        <f t="shared" si="45"/>
        <v>1</v>
      </c>
      <c r="ET20" s="155"/>
      <c r="EU20" s="156" t="str">
        <f t="shared" si="45"/>
        <v/>
      </c>
      <c r="EV20" s="154">
        <f t="shared" si="45"/>
        <v>-2.8253568429890924E-3</v>
      </c>
      <c r="EW20" s="155">
        <f t="shared" si="45"/>
        <v>-5.1315498562900814E-3</v>
      </c>
      <c r="EX20" s="155">
        <f t="shared" si="45"/>
        <v>-6.9294037011651648E-3</v>
      </c>
      <c r="EY20" s="155">
        <f t="shared" si="45"/>
        <v>-7.8518518518518685E-3</v>
      </c>
      <c r="EZ20" s="155">
        <f t="shared" si="45"/>
        <v>-8.3738707435718415E-3</v>
      </c>
      <c r="FA20" s="155">
        <f t="shared" si="45"/>
        <v>-8.6637634655054273E-3</v>
      </c>
      <c r="FB20" s="155">
        <f t="shared" si="45"/>
        <v>-8.5464852607708836E-3</v>
      </c>
      <c r="FC20" s="155">
        <f t="shared" si="45"/>
        <v>-8.4473156605034683E-3</v>
      </c>
      <c r="FD20" s="155">
        <f t="shared" si="45"/>
        <v>-7.9497816593886144E-3</v>
      </c>
      <c r="FE20" s="155">
        <f t="shared" si="45"/>
        <v>-7.7716233489560213E-3</v>
      </c>
      <c r="FF20" s="155">
        <f t="shared" si="45"/>
        <v>5.1115354083977431</v>
      </c>
      <c r="FG20" s="155">
        <f t="shared" si="45"/>
        <v>-4.1364372522935199E-4</v>
      </c>
      <c r="FH20" s="155">
        <f t="shared" si="45"/>
        <v>-3.8959244761686238E-4</v>
      </c>
      <c r="FI20" s="155">
        <f t="shared" si="45"/>
        <v>-3.7034603303929528E-4</v>
      </c>
      <c r="FJ20" s="155">
        <f t="shared" si="45"/>
        <v>-3.5253693885463924E-4</v>
      </c>
      <c r="FK20" s="155">
        <f t="shared" si="45"/>
        <v>-3.307201386699978E-4</v>
      </c>
      <c r="FL20" s="155">
        <f t="shared" si="45"/>
        <v>-3.1044733025793622E-4</v>
      </c>
      <c r="FM20" s="155">
        <f t="shared" si="45"/>
        <v>-2.9387086201237099E-4</v>
      </c>
      <c r="FN20" s="155">
        <f t="shared" si="45"/>
        <v>-2.7622643488301981E-4</v>
      </c>
      <c r="FO20" s="155">
        <f t="shared" si="45"/>
        <v>-2.644268567534071E-4</v>
      </c>
      <c r="FP20" s="155">
        <f t="shared" si="45"/>
        <v>-2.4708093488674403E-4</v>
      </c>
      <c r="FQ20" s="155">
        <f t="shared" si="45"/>
        <v>-2.3645178385672859E-4</v>
      </c>
      <c r="FR20" s="155">
        <f t="shared" si="45"/>
        <v>-2.1997866952814735E-4</v>
      </c>
      <c r="FS20" s="155"/>
      <c r="FT20" s="155">
        <f t="shared" si="45"/>
        <v>1.9353547343152068E-2</v>
      </c>
      <c r="FU20" s="154">
        <f t="shared" si="45"/>
        <v>1</v>
      </c>
      <c r="FV20" s="155">
        <f t="shared" si="45"/>
        <v>1</v>
      </c>
      <c r="FW20" s="155">
        <f t="shared" si="45"/>
        <v>1</v>
      </c>
      <c r="FX20" s="155">
        <f t="shared" si="45"/>
        <v>1</v>
      </c>
      <c r="FY20" s="155">
        <f t="shared" si="45"/>
        <v>1</v>
      </c>
      <c r="FZ20" s="155">
        <f t="shared" si="45"/>
        <v>1</v>
      </c>
      <c r="GA20" s="155">
        <f t="shared" si="45"/>
        <v>1</v>
      </c>
      <c r="GB20" s="155">
        <f t="shared" si="45"/>
        <v>1</v>
      </c>
      <c r="GC20" s="155">
        <f t="shared" si="45"/>
        <v>1</v>
      </c>
      <c r="GD20" s="155">
        <f t="shared" si="45"/>
        <v>1</v>
      </c>
      <c r="GE20" s="155">
        <f t="shared" si="45"/>
        <v>1</v>
      </c>
      <c r="GF20" s="155">
        <f t="shared" si="45"/>
        <v>1</v>
      </c>
      <c r="GG20" s="155">
        <f t="shared" si="45"/>
        <v>1</v>
      </c>
      <c r="GH20" s="155">
        <f t="shared" si="45"/>
        <v>1</v>
      </c>
      <c r="GI20" s="155">
        <f t="shared" si="45"/>
        <v>1</v>
      </c>
      <c r="GJ20" s="155">
        <f t="shared" si="45"/>
        <v>1</v>
      </c>
      <c r="GK20" s="155">
        <f t="shared" si="45"/>
        <v>1</v>
      </c>
      <c r="GL20" s="155">
        <f t="shared" si="45"/>
        <v>1</v>
      </c>
      <c r="GM20" s="155">
        <f t="shared" si="45"/>
        <v>1</v>
      </c>
      <c r="GN20" s="155">
        <f t="shared" si="45"/>
        <v>1</v>
      </c>
      <c r="GO20" s="155">
        <f t="shared" si="45"/>
        <v>1</v>
      </c>
      <c r="GP20" s="155">
        <f t="shared" si="45"/>
        <v>1</v>
      </c>
      <c r="GQ20" s="155">
        <f t="shared" si="45"/>
        <v>1</v>
      </c>
      <c r="GR20" s="155"/>
      <c r="GS20" s="155"/>
      <c r="GT20" s="155"/>
      <c r="GU20" s="156">
        <f t="shared" si="45"/>
        <v>1</v>
      </c>
      <c r="GV20" s="155" t="str">
        <f t="shared" si="45"/>
        <v/>
      </c>
      <c r="GW20" s="155" t="str">
        <f t="shared" si="45"/>
        <v/>
      </c>
      <c r="GX20" s="155" t="str">
        <f t="shared" si="45"/>
        <v/>
      </c>
      <c r="GY20" s="155" t="str">
        <f t="shared" si="45"/>
        <v/>
      </c>
      <c r="GZ20" s="155" t="str">
        <f t="shared" si="45"/>
        <v/>
      </c>
      <c r="HA20" s="155" t="str">
        <f t="shared" si="45"/>
        <v/>
      </c>
      <c r="HB20" s="155" t="str">
        <f t="shared" si="45"/>
        <v/>
      </c>
      <c r="HC20" s="155" t="str">
        <f t="shared" si="45"/>
        <v/>
      </c>
      <c r="HD20" s="155" t="str">
        <f t="shared" si="45"/>
        <v/>
      </c>
      <c r="HE20" s="155" t="str">
        <f t="shared" si="45"/>
        <v/>
      </c>
      <c r="HF20" s="155" t="str">
        <f t="shared" si="45"/>
        <v/>
      </c>
      <c r="HG20" s="155" t="str">
        <f t="shared" si="45"/>
        <v/>
      </c>
      <c r="HH20" s="155" t="str">
        <f t="shared" si="45"/>
        <v/>
      </c>
      <c r="HI20" s="155" t="str">
        <f t="shared" ref="HI20:JX20" si="46">IF(AND(HI18&lt;&gt;0,HI19&lt;&gt;0),(HI18-HI19)/HI19,IF(AND(HI18=0,HI19=0),"",IF(AND(HI18="",HI19=""),"",IF(AND(HI18=0,HI19=""),"", IF(AND(HI18="",HI19=0),"",1)))))</f>
        <v/>
      </c>
      <c r="HJ20" s="155" t="str">
        <f t="shared" si="46"/>
        <v/>
      </c>
      <c r="HK20" s="155" t="str">
        <f t="shared" si="46"/>
        <v/>
      </c>
      <c r="HL20" s="155" t="str">
        <f t="shared" si="46"/>
        <v/>
      </c>
      <c r="HM20" s="155" t="str">
        <f t="shared" si="46"/>
        <v/>
      </c>
      <c r="HN20" s="155" t="str">
        <f t="shared" si="46"/>
        <v/>
      </c>
      <c r="HO20" s="155" t="str">
        <f t="shared" si="46"/>
        <v/>
      </c>
      <c r="HP20" s="155" t="str">
        <f t="shared" si="46"/>
        <v/>
      </c>
      <c r="HQ20" s="155" t="str">
        <f t="shared" si="46"/>
        <v/>
      </c>
      <c r="HR20" s="155" t="str">
        <f t="shared" si="46"/>
        <v/>
      </c>
      <c r="HS20" s="155"/>
      <c r="HT20" s="155"/>
      <c r="HU20" s="155"/>
      <c r="HV20" s="155" t="str">
        <f t="shared" si="46"/>
        <v/>
      </c>
      <c r="HW20" s="154" t="str">
        <f t="shared" si="46"/>
        <v/>
      </c>
      <c r="HX20" s="155" t="str">
        <f t="shared" si="46"/>
        <v/>
      </c>
      <c r="HY20" s="155" t="str">
        <f t="shared" si="46"/>
        <v/>
      </c>
      <c r="HZ20" s="155" t="str">
        <f t="shared" si="46"/>
        <v/>
      </c>
      <c r="IA20" s="155" t="str">
        <f t="shared" si="46"/>
        <v/>
      </c>
      <c r="IB20" s="155" t="str">
        <f t="shared" si="46"/>
        <v/>
      </c>
      <c r="IC20" s="155" t="str">
        <f t="shared" si="46"/>
        <v/>
      </c>
      <c r="ID20" s="155" t="str">
        <f t="shared" si="46"/>
        <v/>
      </c>
      <c r="IE20" s="155" t="str">
        <f t="shared" si="46"/>
        <v/>
      </c>
      <c r="IF20" s="155" t="str">
        <f t="shared" si="46"/>
        <v/>
      </c>
      <c r="IG20" s="155" t="str">
        <f t="shared" si="46"/>
        <v/>
      </c>
      <c r="IH20" s="155" t="str">
        <f t="shared" si="46"/>
        <v/>
      </c>
      <c r="II20" s="155" t="str">
        <f t="shared" si="46"/>
        <v/>
      </c>
      <c r="IJ20" s="155" t="str">
        <f t="shared" si="46"/>
        <v/>
      </c>
      <c r="IK20" s="155" t="str">
        <f t="shared" si="46"/>
        <v/>
      </c>
      <c r="IL20" s="155" t="str">
        <f t="shared" si="46"/>
        <v/>
      </c>
      <c r="IM20" s="155" t="str">
        <f t="shared" si="46"/>
        <v/>
      </c>
      <c r="IN20" s="155" t="str">
        <f t="shared" si="46"/>
        <v/>
      </c>
      <c r="IO20" s="155" t="str">
        <f t="shared" si="46"/>
        <v/>
      </c>
      <c r="IP20" s="155" t="str">
        <f t="shared" si="46"/>
        <v/>
      </c>
      <c r="IQ20" s="155" t="str">
        <f t="shared" si="46"/>
        <v/>
      </c>
      <c r="IR20" s="155" t="str">
        <f t="shared" si="46"/>
        <v/>
      </c>
      <c r="IS20" s="155" t="str">
        <f t="shared" si="46"/>
        <v/>
      </c>
      <c r="IT20" s="155"/>
      <c r="IU20" s="155"/>
      <c r="IV20" s="155"/>
      <c r="IW20" s="156" t="str">
        <f t="shared" si="46"/>
        <v/>
      </c>
      <c r="IX20" s="155">
        <f t="shared" si="46"/>
        <v>-7.3033707865165979E-4</v>
      </c>
      <c r="IY20" s="155">
        <f t="shared" si="46"/>
        <v>-1.3615560640732891E-3</v>
      </c>
      <c r="IZ20" s="155">
        <f t="shared" si="46"/>
        <v>-1.6939252336449129E-3</v>
      </c>
      <c r="JA20" s="155">
        <f t="shared" si="46"/>
        <v>-1.8311533888227868E-3</v>
      </c>
      <c r="JB20" s="155">
        <f t="shared" si="46"/>
        <v>-3.1483715319662407E-3</v>
      </c>
      <c r="JC20" s="155">
        <f t="shared" si="46"/>
        <v>-3.695121951219479E-3</v>
      </c>
      <c r="JD20" s="155">
        <f t="shared" si="46"/>
        <v>-3.1683168316831009E-3</v>
      </c>
      <c r="JE20" s="155">
        <f t="shared" si="46"/>
        <v>-3.6795994993742863E-3</v>
      </c>
      <c r="JF20" s="155">
        <f t="shared" si="46"/>
        <v>-4.5202020202020719E-3</v>
      </c>
      <c r="JG20" s="155">
        <f t="shared" si="46"/>
        <v>-3.9517153748411865E-3</v>
      </c>
      <c r="JH20" s="155">
        <f t="shared" si="46"/>
        <v>-4.4801026957638117E-3</v>
      </c>
      <c r="JI20" s="155">
        <f t="shared" si="46"/>
        <v>-4.9290322580645808E-3</v>
      </c>
      <c r="JJ20" s="155">
        <f t="shared" si="46"/>
        <v>-5.4404145077720798E-3</v>
      </c>
      <c r="JK20" s="155">
        <f t="shared" si="46"/>
        <v>-5.1491569390402425E-3</v>
      </c>
      <c r="JL20" s="155">
        <f t="shared" si="46"/>
        <v>-5.2088772845953124E-3</v>
      </c>
      <c r="JM20" s="155">
        <f t="shared" si="46"/>
        <v>-5.6732026143791262E-3</v>
      </c>
      <c r="JN20" s="155">
        <f t="shared" si="46"/>
        <v>-4.9672346002620753E-3</v>
      </c>
      <c r="JO20" s="155">
        <f t="shared" si="46"/>
        <v>-4.9738219895287365E-3</v>
      </c>
      <c r="JP20" s="155">
        <f t="shared" si="46"/>
        <v>-5.2362204724409568E-3</v>
      </c>
      <c r="JQ20" s="155">
        <f t="shared" si="46"/>
        <v>-5.727391874180871E-3</v>
      </c>
      <c r="JR20" s="155">
        <f t="shared" si="46"/>
        <v>-5.3018372703411594E-3</v>
      </c>
      <c r="JS20" s="155">
        <f t="shared" si="46"/>
        <v>-5.6135770234986351E-3</v>
      </c>
      <c r="JT20" s="155">
        <f t="shared" si="46"/>
        <v>-5.3272251308901179E-3</v>
      </c>
      <c r="JU20" s="155">
        <f t="shared" ref="JU20:JW20" si="47">IF(AND(JU18&lt;&gt;0,JU19&lt;&gt;0),(JU18-JU19)/JU19,IF(AND(JU18=0,JU19=0),"",IF(AND(JU18="",JU19=""),"",IF(AND(JU18=0,JU19=""),"", IF(AND(JU18="",JU19=0),"",1)))))</f>
        <v>-8.340233894532692E-2</v>
      </c>
      <c r="JV20" s="155">
        <f t="shared" si="47"/>
        <v>-2.2131579460950659E-4</v>
      </c>
      <c r="JW20" s="155">
        <f t="shared" si="47"/>
        <v>1</v>
      </c>
      <c r="JX20" s="156">
        <f t="shared" si="46"/>
        <v>0.11750675584380488</v>
      </c>
    </row>
    <row r="21" spans="1:284" outlineLevel="1" x14ac:dyDescent="0.3">
      <c r="A21" s="148" t="s">
        <v>758</v>
      </c>
      <c r="B21" s="157">
        <v>1432363.63</v>
      </c>
      <c r="C21" s="158">
        <v>1430472.63</v>
      </c>
      <c r="D21" s="158">
        <v>1428666.75</v>
      </c>
      <c r="E21" s="158">
        <v>1425865.13</v>
      </c>
      <c r="F21" s="158">
        <v>1422143.75</v>
      </c>
      <c r="G21" s="158">
        <v>1420004.88</v>
      </c>
      <c r="H21" s="158">
        <v>1418334.13</v>
      </c>
      <c r="I21" s="158">
        <v>1416833.13</v>
      </c>
      <c r="J21" s="158">
        <v>1414892</v>
      </c>
      <c r="K21" s="158">
        <v>1412432.75</v>
      </c>
      <c r="L21" s="158">
        <v>1174364.25</v>
      </c>
      <c r="M21" s="158">
        <v>0</v>
      </c>
      <c r="N21" s="158">
        <v>0</v>
      </c>
      <c r="O21" s="158">
        <v>0</v>
      </c>
      <c r="P21" s="158"/>
      <c r="Q21" s="158"/>
      <c r="R21" s="158"/>
      <c r="S21" s="158"/>
      <c r="T21" s="158"/>
      <c r="U21" s="158"/>
      <c r="V21" s="158"/>
      <c r="W21" s="158"/>
      <c r="X21" s="158"/>
      <c r="Y21" s="158"/>
      <c r="Z21" s="144">
        <f>SUM(B21:X21)</f>
        <v>15396373.029999997</v>
      </c>
      <c r="AA21" s="142">
        <v>0</v>
      </c>
      <c r="AB21" s="143">
        <v>0</v>
      </c>
      <c r="AC21" s="143">
        <v>0</v>
      </c>
      <c r="AD21" s="143">
        <v>0</v>
      </c>
      <c r="AE21" s="143">
        <v>0</v>
      </c>
      <c r="AF21" s="143">
        <v>0</v>
      </c>
      <c r="AG21" s="143">
        <v>0</v>
      </c>
      <c r="AH21" s="143">
        <v>0</v>
      </c>
      <c r="AI21" s="143">
        <v>0</v>
      </c>
      <c r="AJ21" s="143">
        <v>0</v>
      </c>
      <c r="AK21" s="143">
        <v>0</v>
      </c>
      <c r="AL21" s="143">
        <v>0</v>
      </c>
      <c r="AM21" s="143">
        <v>0</v>
      </c>
      <c r="AN21" s="143">
        <v>0</v>
      </c>
      <c r="AO21" s="143">
        <v>0</v>
      </c>
      <c r="AP21" s="143">
        <v>0</v>
      </c>
      <c r="AQ21" s="143">
        <v>0</v>
      </c>
      <c r="AR21" s="143">
        <v>0</v>
      </c>
      <c r="AS21" s="143">
        <v>0</v>
      </c>
      <c r="AT21" s="143">
        <v>0</v>
      </c>
      <c r="AU21" s="145">
        <v>0</v>
      </c>
      <c r="AV21" s="145">
        <v>0</v>
      </c>
      <c r="AW21" s="145">
        <v>0</v>
      </c>
      <c r="AX21" s="143">
        <v>0</v>
      </c>
      <c r="AY21" s="144">
        <f>SUM(AA21:AW21)</f>
        <v>0</v>
      </c>
      <c r="AZ21" s="142">
        <v>386075.81</v>
      </c>
      <c r="BA21" s="143">
        <v>11372896</v>
      </c>
      <c r="BB21" s="143">
        <v>23818072</v>
      </c>
      <c r="BC21" s="143">
        <v>25545068</v>
      </c>
      <c r="BD21" s="143">
        <v>25967808</v>
      </c>
      <c r="BE21" s="143">
        <v>26420410</v>
      </c>
      <c r="BF21" s="143">
        <v>26992894</v>
      </c>
      <c r="BG21" s="143">
        <v>27769220</v>
      </c>
      <c r="BH21" s="143">
        <v>28874324</v>
      </c>
      <c r="BI21" s="143">
        <v>30285124</v>
      </c>
      <c r="BJ21" s="143">
        <v>32200512</v>
      </c>
      <c r="BK21" s="143">
        <v>2715402</v>
      </c>
      <c r="BL21" s="143">
        <v>0</v>
      </c>
      <c r="BM21" s="143">
        <v>0</v>
      </c>
      <c r="BN21" s="143">
        <v>0</v>
      </c>
      <c r="BO21" s="143">
        <v>0</v>
      </c>
      <c r="BP21" s="158"/>
      <c r="BQ21" s="158"/>
      <c r="BR21" s="158"/>
      <c r="BS21" s="158"/>
      <c r="BT21" s="158"/>
      <c r="BU21" s="158"/>
      <c r="BV21" s="158"/>
      <c r="BW21" s="158"/>
      <c r="BX21" s="144">
        <f>SUM(AZ21:BV21)</f>
        <v>262347805.81</v>
      </c>
      <c r="BY21" s="142">
        <v>0</v>
      </c>
      <c r="BZ21" s="143">
        <v>0</v>
      </c>
      <c r="CA21" s="143">
        <v>0</v>
      </c>
      <c r="CB21" s="143">
        <v>0</v>
      </c>
      <c r="CC21" s="143">
        <v>0</v>
      </c>
      <c r="CD21" s="143">
        <v>0</v>
      </c>
      <c r="CE21" s="143">
        <v>0</v>
      </c>
      <c r="CF21" s="143">
        <v>0</v>
      </c>
      <c r="CG21" s="143">
        <v>0</v>
      </c>
      <c r="CH21" s="143">
        <v>0</v>
      </c>
      <c r="CI21" s="143">
        <v>0</v>
      </c>
      <c r="CJ21" s="143">
        <v>0</v>
      </c>
      <c r="CK21" s="143">
        <v>0</v>
      </c>
      <c r="CL21" s="143">
        <v>0</v>
      </c>
      <c r="CM21" s="143">
        <v>0</v>
      </c>
      <c r="CN21" s="143">
        <v>0</v>
      </c>
      <c r="CO21" s="143">
        <v>0</v>
      </c>
      <c r="CP21" s="143">
        <v>0</v>
      </c>
      <c r="CQ21" s="143">
        <v>0</v>
      </c>
      <c r="CR21" s="143">
        <v>0</v>
      </c>
      <c r="CS21" s="145">
        <v>0</v>
      </c>
      <c r="CT21" s="145">
        <v>0</v>
      </c>
      <c r="CU21" s="145">
        <v>0</v>
      </c>
      <c r="CV21" s="143">
        <v>0</v>
      </c>
      <c r="CW21" s="168">
        <f>SUM(BY21:CU21)</f>
        <v>0</v>
      </c>
      <c r="CX21" s="142">
        <v>0</v>
      </c>
      <c r="CY21" s="143">
        <v>0</v>
      </c>
      <c r="CZ21" s="143">
        <v>0</v>
      </c>
      <c r="DA21" s="143">
        <v>0</v>
      </c>
      <c r="DB21" s="143">
        <v>0</v>
      </c>
      <c r="DC21" s="143">
        <v>0</v>
      </c>
      <c r="DD21" s="143">
        <v>0</v>
      </c>
      <c r="DE21" s="143">
        <v>0</v>
      </c>
      <c r="DF21" s="143">
        <v>0</v>
      </c>
      <c r="DG21" s="143">
        <v>0</v>
      </c>
      <c r="DH21" s="143">
        <v>0</v>
      </c>
      <c r="DI21" s="143">
        <v>0</v>
      </c>
      <c r="DJ21" s="143">
        <v>0</v>
      </c>
      <c r="DK21" s="143">
        <v>0</v>
      </c>
      <c r="DL21" s="143">
        <v>0</v>
      </c>
      <c r="DM21" s="143">
        <v>0</v>
      </c>
      <c r="DN21" s="143">
        <v>0</v>
      </c>
      <c r="DO21" s="143">
        <v>0</v>
      </c>
      <c r="DP21" s="143">
        <v>0</v>
      </c>
      <c r="DQ21" s="143">
        <v>0</v>
      </c>
      <c r="DR21" s="145">
        <v>0</v>
      </c>
      <c r="DS21" s="145">
        <v>0</v>
      </c>
      <c r="DT21" s="145">
        <v>0</v>
      </c>
      <c r="DU21" s="143">
        <v>0</v>
      </c>
      <c r="DV21" s="168">
        <f>SUM(CX21:DT21)</f>
        <v>0</v>
      </c>
      <c r="DW21" s="142">
        <v>4750.54</v>
      </c>
      <c r="DX21" s="143">
        <v>4499.79</v>
      </c>
      <c r="DY21" s="143">
        <v>4346.67</v>
      </c>
      <c r="DZ21" s="143">
        <v>4286.08</v>
      </c>
      <c r="EA21" s="143">
        <v>4280.8500000000004</v>
      </c>
      <c r="EB21" s="143">
        <v>4325.2</v>
      </c>
      <c r="EC21" s="143">
        <v>4372.3100000000004</v>
      </c>
      <c r="ED21" s="143">
        <v>4451.08</v>
      </c>
      <c r="EE21" s="143">
        <v>4543.59</v>
      </c>
      <c r="EF21" s="143">
        <v>4657.5200000000004</v>
      </c>
      <c r="EG21" s="143">
        <v>239361.75</v>
      </c>
      <c r="EH21" s="143">
        <v>1412466.13</v>
      </c>
      <c r="EI21" s="143">
        <v>1412580.75</v>
      </c>
      <c r="EJ21" s="143">
        <v>1412760.63</v>
      </c>
      <c r="EK21" s="143">
        <v>1412792.38</v>
      </c>
      <c r="EL21" s="143">
        <v>1412888.63</v>
      </c>
      <c r="EM21" s="143">
        <v>1412980.75</v>
      </c>
      <c r="EN21" s="143">
        <v>1413140.13</v>
      </c>
      <c r="EO21" s="143">
        <v>1413148.75</v>
      </c>
      <c r="EP21" s="143">
        <v>1413226.5</v>
      </c>
      <c r="EQ21" s="145">
        <v>1424945.25</v>
      </c>
      <c r="ER21" s="145">
        <v>1480298</v>
      </c>
      <c r="ES21" s="145">
        <v>1477787.38</v>
      </c>
      <c r="ET21" s="143">
        <v>125561.95</v>
      </c>
      <c r="EU21" s="168">
        <f>SUM(DW21:ES21)</f>
        <v>17382890.659999996</v>
      </c>
      <c r="EV21" s="142">
        <f t="shared" ref="EV21:FS21" si="48">BY21+CX21+DW21</f>
        <v>4750.54</v>
      </c>
      <c r="EW21" s="143">
        <f t="shared" si="48"/>
        <v>4499.79</v>
      </c>
      <c r="EX21" s="143">
        <f t="shared" si="48"/>
        <v>4346.67</v>
      </c>
      <c r="EY21" s="143">
        <f t="shared" si="48"/>
        <v>4286.08</v>
      </c>
      <c r="EZ21" s="143">
        <f t="shared" si="48"/>
        <v>4280.8500000000004</v>
      </c>
      <c r="FA21" s="143">
        <f t="shared" si="48"/>
        <v>4325.2</v>
      </c>
      <c r="FB21" s="143">
        <f t="shared" si="48"/>
        <v>4372.3100000000004</v>
      </c>
      <c r="FC21" s="143">
        <f t="shared" si="48"/>
        <v>4451.08</v>
      </c>
      <c r="FD21" s="143">
        <f t="shared" si="48"/>
        <v>4543.59</v>
      </c>
      <c r="FE21" s="143">
        <f t="shared" si="48"/>
        <v>4657.5200000000004</v>
      </c>
      <c r="FF21" s="143">
        <f t="shared" si="48"/>
        <v>239361.75</v>
      </c>
      <c r="FG21" s="143">
        <f t="shared" si="48"/>
        <v>1412466.13</v>
      </c>
      <c r="FH21" s="143">
        <f t="shared" si="48"/>
        <v>1412580.75</v>
      </c>
      <c r="FI21" s="143">
        <f t="shared" si="48"/>
        <v>1412760.63</v>
      </c>
      <c r="FJ21" s="143">
        <f t="shared" si="48"/>
        <v>1412792.38</v>
      </c>
      <c r="FK21" s="143">
        <f t="shared" si="48"/>
        <v>1412888.63</v>
      </c>
      <c r="FL21" s="143">
        <f t="shared" si="48"/>
        <v>1412980.75</v>
      </c>
      <c r="FM21" s="143">
        <f t="shared" si="48"/>
        <v>1413140.13</v>
      </c>
      <c r="FN21" s="143">
        <f t="shared" si="48"/>
        <v>1413148.75</v>
      </c>
      <c r="FO21" s="143">
        <f t="shared" si="48"/>
        <v>1413226.5</v>
      </c>
      <c r="FP21" s="143">
        <f t="shared" si="48"/>
        <v>1424945.25</v>
      </c>
      <c r="FQ21" s="143">
        <f t="shared" si="48"/>
        <v>1480298</v>
      </c>
      <c r="FR21" s="143">
        <f t="shared" si="48"/>
        <v>1477787.38</v>
      </c>
      <c r="FS21" s="143">
        <f t="shared" si="48"/>
        <v>125561.95</v>
      </c>
      <c r="FT21" s="143">
        <f>SUM(EV21:FS21)</f>
        <v>17508452.609999996</v>
      </c>
      <c r="FU21" s="142">
        <v>889.35</v>
      </c>
      <c r="FV21" s="143">
        <v>872.81</v>
      </c>
      <c r="FW21" s="143">
        <v>854.55</v>
      </c>
      <c r="FX21" s="143">
        <v>839.46</v>
      </c>
      <c r="FY21" s="143">
        <v>826.39</v>
      </c>
      <c r="FZ21" s="143">
        <v>816.97</v>
      </c>
      <c r="GA21" s="143">
        <v>805.44</v>
      </c>
      <c r="GB21" s="143">
        <v>796.06</v>
      </c>
      <c r="GC21" s="143">
        <v>788.42</v>
      </c>
      <c r="GD21" s="143">
        <v>783.89</v>
      </c>
      <c r="GE21" s="143">
        <v>775.51</v>
      </c>
      <c r="GF21" s="143">
        <v>771.18</v>
      </c>
      <c r="GG21" s="143">
        <v>767.8</v>
      </c>
      <c r="GH21" s="143">
        <v>767.03</v>
      </c>
      <c r="GI21" s="143">
        <v>762.01</v>
      </c>
      <c r="GJ21" s="158">
        <v>760.66</v>
      </c>
      <c r="GK21" s="158">
        <v>759.21</v>
      </c>
      <c r="GL21" s="158">
        <v>760.2</v>
      </c>
      <c r="GM21" s="158">
        <v>758.01</v>
      </c>
      <c r="GN21" s="158">
        <v>758.63</v>
      </c>
      <c r="GO21" s="158">
        <v>757.96</v>
      </c>
      <c r="GP21" s="158">
        <v>761.7</v>
      </c>
      <c r="GQ21" s="158">
        <v>759.93</v>
      </c>
      <c r="GR21" s="158">
        <v>1353531.13</v>
      </c>
      <c r="GS21" s="158">
        <v>1465880.88</v>
      </c>
      <c r="GT21" s="158">
        <v>482602.53</v>
      </c>
      <c r="GU21" s="144">
        <f>SUM(FU21:GT21)</f>
        <v>3320207.71</v>
      </c>
      <c r="GV21" s="143">
        <v>0</v>
      </c>
      <c r="GW21" s="143">
        <v>0</v>
      </c>
      <c r="GX21" s="143">
        <v>0</v>
      </c>
      <c r="GY21" s="143">
        <v>0</v>
      </c>
      <c r="GZ21" s="143">
        <v>0</v>
      </c>
      <c r="HA21" s="143">
        <v>0</v>
      </c>
      <c r="HB21" s="143">
        <v>0</v>
      </c>
      <c r="HC21" s="143">
        <v>0</v>
      </c>
      <c r="HD21" s="143">
        <v>0</v>
      </c>
      <c r="HE21" s="143">
        <v>0</v>
      </c>
      <c r="HF21" s="143">
        <v>0</v>
      </c>
      <c r="HG21" s="143">
        <v>0</v>
      </c>
      <c r="HH21" s="143">
        <v>0</v>
      </c>
      <c r="HI21" s="143">
        <v>0</v>
      </c>
      <c r="HJ21" s="143">
        <v>0</v>
      </c>
      <c r="HK21" s="143">
        <v>0</v>
      </c>
      <c r="HL21" s="158"/>
      <c r="HM21" s="158"/>
      <c r="HN21" s="158"/>
      <c r="HO21" s="158"/>
      <c r="HP21" s="158"/>
      <c r="HQ21" s="158"/>
      <c r="HR21" s="158"/>
      <c r="HS21" s="158"/>
      <c r="HT21" s="158"/>
      <c r="HU21" s="158"/>
      <c r="HV21" s="158">
        <f>SUM(GV21:HR21)</f>
        <v>0</v>
      </c>
      <c r="HW21" s="143">
        <v>0</v>
      </c>
      <c r="HX21" s="143">
        <v>0</v>
      </c>
      <c r="HY21" s="143">
        <v>0</v>
      </c>
      <c r="HZ21" s="143">
        <v>0</v>
      </c>
      <c r="IA21" s="143">
        <v>0</v>
      </c>
      <c r="IB21" s="143">
        <v>0</v>
      </c>
      <c r="IC21" s="143">
        <v>0</v>
      </c>
      <c r="ID21" s="143">
        <v>0</v>
      </c>
      <c r="IE21" s="143">
        <v>0</v>
      </c>
      <c r="IF21" s="143">
        <v>0</v>
      </c>
      <c r="IG21" s="143">
        <v>0</v>
      </c>
      <c r="IH21" s="143">
        <v>0</v>
      </c>
      <c r="II21" s="143">
        <v>0</v>
      </c>
      <c r="IJ21" s="143">
        <v>0</v>
      </c>
      <c r="IK21" s="143">
        <v>0</v>
      </c>
      <c r="IL21" s="143">
        <v>0</v>
      </c>
      <c r="IM21" s="158"/>
      <c r="IN21" s="158"/>
      <c r="IO21" s="158"/>
      <c r="IP21" s="158"/>
      <c r="IQ21" s="158"/>
      <c r="IR21" s="158"/>
      <c r="IS21" s="158"/>
      <c r="IT21" s="158"/>
      <c r="IU21" s="158"/>
      <c r="IV21" s="158"/>
      <c r="IW21" s="168">
        <f>SUM(HW21:IS21)</f>
        <v>0</v>
      </c>
      <c r="IX21" s="143">
        <f t="shared" ref="IX21:JT21" si="49">FU21+GV21+HW21</f>
        <v>889.35</v>
      </c>
      <c r="IY21" s="143">
        <f t="shared" si="49"/>
        <v>872.81</v>
      </c>
      <c r="IZ21" s="143">
        <f t="shared" si="49"/>
        <v>854.55</v>
      </c>
      <c r="JA21" s="143">
        <f t="shared" si="49"/>
        <v>839.46</v>
      </c>
      <c r="JB21" s="143">
        <f t="shared" si="49"/>
        <v>826.39</v>
      </c>
      <c r="JC21" s="143">
        <f t="shared" si="49"/>
        <v>816.97</v>
      </c>
      <c r="JD21" s="143">
        <f t="shared" si="49"/>
        <v>805.44</v>
      </c>
      <c r="JE21" s="143">
        <f t="shared" si="49"/>
        <v>796.06</v>
      </c>
      <c r="JF21" s="143">
        <f t="shared" si="49"/>
        <v>788.42</v>
      </c>
      <c r="JG21" s="143">
        <f t="shared" si="49"/>
        <v>783.89</v>
      </c>
      <c r="JH21" s="143">
        <f t="shared" si="49"/>
        <v>775.51</v>
      </c>
      <c r="JI21" s="143">
        <f t="shared" si="49"/>
        <v>771.18</v>
      </c>
      <c r="JJ21" s="143">
        <f t="shared" si="49"/>
        <v>767.8</v>
      </c>
      <c r="JK21" s="143">
        <f t="shared" si="49"/>
        <v>767.03</v>
      </c>
      <c r="JL21" s="143">
        <f t="shared" si="49"/>
        <v>762.01</v>
      </c>
      <c r="JM21" s="143">
        <f t="shared" si="49"/>
        <v>760.66</v>
      </c>
      <c r="JN21" s="143">
        <f t="shared" si="49"/>
        <v>759.21</v>
      </c>
      <c r="JO21" s="143">
        <f t="shared" si="49"/>
        <v>760.2</v>
      </c>
      <c r="JP21" s="143">
        <f t="shared" si="49"/>
        <v>758.01</v>
      </c>
      <c r="JQ21" s="143">
        <f t="shared" si="49"/>
        <v>758.63</v>
      </c>
      <c r="JR21" s="143">
        <f t="shared" si="49"/>
        <v>757.96</v>
      </c>
      <c r="JS21" s="143">
        <f t="shared" si="49"/>
        <v>761.7</v>
      </c>
      <c r="JT21" s="143">
        <f t="shared" si="49"/>
        <v>759.93</v>
      </c>
      <c r="JU21" s="143">
        <f t="shared" ref="JU21:JW21" si="50">GR21+HS21+IT21</f>
        <v>1353531.13</v>
      </c>
      <c r="JV21" s="143">
        <f t="shared" si="50"/>
        <v>1465880.88</v>
      </c>
      <c r="JW21" s="143">
        <f t="shared" si="50"/>
        <v>482602.53</v>
      </c>
      <c r="JX21" s="144">
        <f>SUM(IX21:JW21)</f>
        <v>3320207.71</v>
      </c>
    </row>
    <row r="22" spans="1:284" outlineLevel="1" x14ac:dyDescent="0.3">
      <c r="A22" s="148" t="s">
        <v>759</v>
      </c>
      <c r="B22" s="149">
        <f>'[27]CF PDP'!$BU$36</f>
        <v>1432502</v>
      </c>
      <c r="C22" s="150">
        <f>'[27]CF PDP'!$BU$37</f>
        <v>1430588</v>
      </c>
      <c r="D22" s="150">
        <f>'[27]CF PDP'!$BU$38</f>
        <v>1428770</v>
      </c>
      <c r="E22" s="150">
        <f>'[27]CF PDP'!$BU$39</f>
        <v>1425954</v>
      </c>
      <c r="F22" s="150">
        <f>'[27]CF PDP'!$BU$40</f>
        <v>1422198</v>
      </c>
      <c r="G22" s="150">
        <f>'[27]CF PDP'!$BU$41</f>
        <v>1420081</v>
      </c>
      <c r="H22" s="150">
        <f>'[27]CF PDP'!$BU$42</f>
        <v>1418411</v>
      </c>
      <c r="I22" s="150">
        <f>'[27]CF PDP'!$BU$43</f>
        <v>1416911</v>
      </c>
      <c r="J22" s="150">
        <f>'[27]CF PDP'!$BU$44</f>
        <v>1414979</v>
      </c>
      <c r="K22" s="150">
        <f>'[27]CF PDP'!$BU$45</f>
        <v>1412527</v>
      </c>
      <c r="L22" s="150">
        <f>'[27]CF PDP'!$BU$46</f>
        <v>1408876</v>
      </c>
      <c r="M22" s="150">
        <f>'[27]CF PDP'!$BU$47</f>
        <v>0</v>
      </c>
      <c r="N22" s="150">
        <f>'[27]CF PDP'!$BU$48</f>
        <v>0</v>
      </c>
      <c r="O22" s="150">
        <f>'[27]CF PDP'!$BU$49</f>
        <v>0</v>
      </c>
      <c r="P22" s="150">
        <f>'[27]CF PDP'!$BU$50</f>
        <v>0</v>
      </c>
      <c r="Q22" s="150">
        <f>'[27]CF PDP'!$BU$51</f>
        <v>0</v>
      </c>
      <c r="R22" s="150">
        <f>'[27]CF PDP'!$BU$52</f>
        <v>0</v>
      </c>
      <c r="S22" s="150">
        <f>'[27]CF PDP'!$BU$53</f>
        <v>0</v>
      </c>
      <c r="T22" s="150">
        <f>'[27]CF PDP'!$BU$54</f>
        <v>0</v>
      </c>
      <c r="U22" s="150">
        <f>'[27]CF PDP'!$BU$55</f>
        <v>0</v>
      </c>
      <c r="V22" s="150">
        <f>'[27]CF PDP'!$BU$56</f>
        <v>0</v>
      </c>
      <c r="W22" s="150">
        <f>'[27]CF PDP'!$BU$57</f>
        <v>0</v>
      </c>
      <c r="X22" s="150">
        <f>'[27]CF PDP'!$BU$58</f>
        <v>0</v>
      </c>
      <c r="Y22" s="150"/>
      <c r="Z22" s="151">
        <f>SUM(B22:X22)</f>
        <v>15631797</v>
      </c>
      <c r="AA22" s="149">
        <f>'[27]CF PNP'!$BU$36</f>
        <v>0</v>
      </c>
      <c r="AB22" s="150">
        <f>'[27]CF PNP'!$BU$37</f>
        <v>0</v>
      </c>
      <c r="AC22" s="150">
        <f>'[27]CF PNP'!$BU$38</f>
        <v>0</v>
      </c>
      <c r="AD22" s="150">
        <f>'[27]CF PNP'!$BU$39</f>
        <v>0</v>
      </c>
      <c r="AE22" s="150">
        <f>'[27]CF PNP'!$BU$40</f>
        <v>0</v>
      </c>
      <c r="AF22" s="150">
        <f>'[27]CF PNP'!$BU$41</f>
        <v>0</v>
      </c>
      <c r="AG22" s="150">
        <f>'[27]CF PNP'!$BU$42</f>
        <v>0</v>
      </c>
      <c r="AH22" s="150">
        <f>'[27]CF PNP'!$BU$43</f>
        <v>0</v>
      </c>
      <c r="AI22" s="150">
        <f>'[27]CF PNP'!$BU$44</f>
        <v>0</v>
      </c>
      <c r="AJ22" s="150">
        <f>'[27]CF PNP'!$BU$45</f>
        <v>0</v>
      </c>
      <c r="AK22" s="150">
        <f>'[27]CF PNP'!$BU$46</f>
        <v>0</v>
      </c>
      <c r="AL22" s="150">
        <f>'[27]CF PNP'!$BU$47</f>
        <v>0</v>
      </c>
      <c r="AM22" s="150">
        <f>'[27]CF PNP'!$BU$48</f>
        <v>0</v>
      </c>
      <c r="AN22" s="150">
        <f>'[27]CF PNP'!$BU$49</f>
        <v>0</v>
      </c>
      <c r="AO22" s="150">
        <f>'[27]CF PNP'!$BU$50</f>
        <v>0</v>
      </c>
      <c r="AP22" s="150">
        <f>'[27]CF PNP'!$BU$51</f>
        <v>0</v>
      </c>
      <c r="AQ22" s="150">
        <f>'[27]CF PNP'!$BU$52</f>
        <v>0</v>
      </c>
      <c r="AR22" s="150">
        <f>'[27]CF PNP'!$BU$53</f>
        <v>0</v>
      </c>
      <c r="AS22" s="150">
        <f>'[27]CF PNP'!$BU$54</f>
        <v>0</v>
      </c>
      <c r="AT22" s="150">
        <f>'[27]CF PNP'!$BU$55</f>
        <v>0</v>
      </c>
      <c r="AU22" s="150">
        <f>'[27]CF PNP'!$BU$56</f>
        <v>0</v>
      </c>
      <c r="AV22" s="150">
        <f>'[27]CF PNP'!$BU$57</f>
        <v>0</v>
      </c>
      <c r="AW22" s="150">
        <f>'[27]CF PNP'!$BU$58</f>
        <v>0</v>
      </c>
      <c r="AX22" s="150"/>
      <c r="AY22" s="151">
        <f>SUM(AA22:AW22)</f>
        <v>0</v>
      </c>
      <c r="AZ22" s="149">
        <f>'[27]CF PND'!$BU$36</f>
        <v>0</v>
      </c>
      <c r="BA22" s="150">
        <f>'[27]CF PND'!$BU$37</f>
        <v>0</v>
      </c>
      <c r="BB22" s="150">
        <f>'[27]CF PND'!$BU$38</f>
        <v>0</v>
      </c>
      <c r="BC22" s="150">
        <f>'[27]CF PND'!$BU$39</f>
        <v>0</v>
      </c>
      <c r="BD22" s="150">
        <f>'[27]CF PND'!$BU$40</f>
        <v>0</v>
      </c>
      <c r="BE22" s="150">
        <f>'[27]CF PND'!$BU$41</f>
        <v>0</v>
      </c>
      <c r="BF22" s="150">
        <f>'[27]CF PND'!$BU$42</f>
        <v>0</v>
      </c>
      <c r="BG22" s="150">
        <f>'[27]CF PND'!$BU$43</f>
        <v>0</v>
      </c>
      <c r="BH22" s="150">
        <f>'[27]CF PND'!$BU$44</f>
        <v>0</v>
      </c>
      <c r="BI22" s="150">
        <f>'[27]CF PND'!$BU$45</f>
        <v>0</v>
      </c>
      <c r="BJ22" s="150">
        <f>'[27]CF PND'!$BU$46</f>
        <v>0</v>
      </c>
      <c r="BK22" s="150">
        <f>'[27]CF PND'!$BU$47</f>
        <v>0</v>
      </c>
      <c r="BL22" s="150">
        <f>'[27]CF PND'!$BU$48</f>
        <v>0</v>
      </c>
      <c r="BM22" s="150">
        <f>'[27]CF PND'!$BU$49</f>
        <v>0</v>
      </c>
      <c r="BN22" s="150">
        <f>'[27]CF PND'!$BU$50</f>
        <v>0</v>
      </c>
      <c r="BO22" s="150">
        <f>'[27]CF PND'!$BU$51</f>
        <v>0</v>
      </c>
      <c r="BP22" s="150">
        <f>'[27]CF PND'!$BU$52</f>
        <v>0</v>
      </c>
      <c r="BQ22" s="150">
        <f>'[27]CF PND'!$BU$53</f>
        <v>0</v>
      </c>
      <c r="BR22" s="150">
        <f>'[27]CF PND'!$BU$54</f>
        <v>0</v>
      </c>
      <c r="BS22" s="150">
        <f>'[27]CF PND'!$BU$55</f>
        <v>0</v>
      </c>
      <c r="BT22" s="150">
        <f>'[27]CF PND'!$BU$56</f>
        <v>0</v>
      </c>
      <c r="BU22" s="150">
        <f>'[27]CF PND'!$BU$57</f>
        <v>0</v>
      </c>
      <c r="BV22" s="150">
        <f>'[27]CF PND'!$BU$58</f>
        <v>0</v>
      </c>
      <c r="BW22" s="150"/>
      <c r="BX22" s="151">
        <f>SUM(AZ22:BV22)</f>
        <v>0</v>
      </c>
      <c r="BY22" s="149"/>
      <c r="BZ22" s="150"/>
      <c r="CA22" s="150"/>
      <c r="CB22" s="150"/>
      <c r="CC22" s="150"/>
      <c r="CD22" s="150"/>
      <c r="CE22" s="150"/>
      <c r="CF22" s="150"/>
      <c r="CG22" s="150"/>
      <c r="CH22" s="150"/>
      <c r="CI22" s="150"/>
      <c r="CJ22" s="150"/>
      <c r="CK22" s="150"/>
      <c r="CL22" s="150"/>
      <c r="CM22" s="150"/>
      <c r="CN22" s="150"/>
      <c r="CO22" s="150"/>
      <c r="CP22" s="150"/>
      <c r="CQ22" s="150"/>
      <c r="CR22" s="150"/>
      <c r="CS22" s="150"/>
      <c r="CT22" s="150"/>
      <c r="CU22" s="150"/>
      <c r="CV22" s="150"/>
      <c r="CW22" s="151"/>
      <c r="CX22" s="149"/>
      <c r="CY22" s="150"/>
      <c r="CZ22" s="150"/>
      <c r="DA22" s="150"/>
      <c r="DB22" s="150"/>
      <c r="DC22" s="150"/>
      <c r="DD22" s="150"/>
      <c r="DE22" s="150"/>
      <c r="DF22" s="150"/>
      <c r="DG22" s="150"/>
      <c r="DH22" s="150"/>
      <c r="DI22" s="150"/>
      <c r="DJ22" s="150"/>
      <c r="DK22" s="150"/>
      <c r="DL22" s="150"/>
      <c r="DM22" s="150"/>
      <c r="DN22" s="150"/>
      <c r="DO22" s="150"/>
      <c r="DP22" s="150"/>
      <c r="DQ22" s="150"/>
      <c r="DR22" s="150"/>
      <c r="DS22" s="150"/>
      <c r="DT22" s="150"/>
      <c r="DU22" s="150"/>
      <c r="DV22" s="151"/>
      <c r="DW22" s="149"/>
      <c r="DX22" s="150"/>
      <c r="DY22" s="150"/>
      <c r="DZ22" s="150"/>
      <c r="EA22" s="150"/>
      <c r="EB22" s="150"/>
      <c r="EC22" s="150"/>
      <c r="ED22" s="150"/>
      <c r="EE22" s="150"/>
      <c r="EF22" s="150"/>
      <c r="EG22" s="150"/>
      <c r="EH22" s="150"/>
      <c r="EI22" s="150"/>
      <c r="EJ22" s="150"/>
      <c r="EK22" s="150"/>
      <c r="EL22" s="150"/>
      <c r="EM22" s="150"/>
      <c r="EN22" s="150"/>
      <c r="EO22" s="150"/>
      <c r="EP22" s="150"/>
      <c r="EQ22" s="150"/>
      <c r="ER22" s="150"/>
      <c r="ES22" s="150"/>
      <c r="ET22" s="150"/>
      <c r="EU22" s="151"/>
      <c r="EV22" s="149">
        <f>'[27]CF PRB'!$BU$36</f>
        <v>4764</v>
      </c>
      <c r="EW22" s="150">
        <f>'[27]CF PRB'!$BU$37</f>
        <v>4523</v>
      </c>
      <c r="EX22" s="150">
        <f>'[27]CF PRB'!$BU$38</f>
        <v>4377</v>
      </c>
      <c r="EY22" s="150">
        <f>'[27]CF PRB'!$BU$39</f>
        <v>4320</v>
      </c>
      <c r="EZ22" s="150">
        <f>'[27]CF PRB'!$BU$40</f>
        <v>4317</v>
      </c>
      <c r="FA22" s="150">
        <f>'[27]CF PRB'!$BU$41</f>
        <v>4363</v>
      </c>
      <c r="FB22" s="150">
        <f>'[27]CF PRB'!$BU$42</f>
        <v>4410</v>
      </c>
      <c r="FC22" s="150">
        <f>'[27]CF PRB'!$BU$43</f>
        <v>4489</v>
      </c>
      <c r="FD22" s="150">
        <f>'[27]CF PRB'!$BU$44</f>
        <v>4580</v>
      </c>
      <c r="FE22" s="150">
        <f>'[27]CF PRB'!$BU$45</f>
        <v>4694</v>
      </c>
      <c r="FF22" s="150">
        <f>'[27]CF PRB'!$BU$46</f>
        <v>4787</v>
      </c>
      <c r="FG22" s="150">
        <f>'[27]CF PRB'!$BU$47</f>
        <v>1412530</v>
      </c>
      <c r="FH22" s="150">
        <f>'[27]CF PRB'!$BU$48</f>
        <v>1412641</v>
      </c>
      <c r="FI22" s="150">
        <f>'[27]CF PRB'!$BU$49</f>
        <v>1412818</v>
      </c>
      <c r="FJ22" s="150">
        <f>'[27]CF PRB'!$BU$50</f>
        <v>1412847</v>
      </c>
      <c r="FK22" s="150">
        <f>'[27]CF PRB'!$BU$51</f>
        <v>1412940</v>
      </c>
      <c r="FL22" s="150">
        <f>'[27]CF PRB'!$BU$52</f>
        <v>1413029</v>
      </c>
      <c r="FM22" s="150">
        <f>'[27]CF PRB'!$BU$53</f>
        <v>1413186</v>
      </c>
      <c r="FN22" s="150">
        <f>'[27]CF PRB'!$BU$54</f>
        <v>1413192</v>
      </c>
      <c r="FO22" s="150">
        <f>'[27]CF PRB'!$BU$55</f>
        <v>1413268</v>
      </c>
      <c r="FP22" s="150">
        <f>'[27]CF PRB'!$BU$56</f>
        <v>1413339</v>
      </c>
      <c r="FQ22" s="150">
        <f>'[27]CF PRB'!$BU$57</f>
        <v>1480728</v>
      </c>
      <c r="FR22" s="150">
        <f>'[27]CF PRB'!$BU$58</f>
        <v>1477768</v>
      </c>
      <c r="FS22" s="150"/>
      <c r="FT22" s="150">
        <f>SUM(EV22:FS22)</f>
        <v>17137910</v>
      </c>
      <c r="FU22" s="149"/>
      <c r="FV22" s="150"/>
      <c r="FW22" s="150"/>
      <c r="FX22" s="150"/>
      <c r="FY22" s="150"/>
      <c r="FZ22" s="150"/>
      <c r="GA22" s="150"/>
      <c r="GB22" s="150"/>
      <c r="GC22" s="150"/>
      <c r="GD22" s="150"/>
      <c r="GE22" s="150"/>
      <c r="GF22" s="150"/>
      <c r="GG22" s="150"/>
      <c r="GH22" s="150"/>
      <c r="GI22" s="150"/>
      <c r="GJ22" s="150"/>
      <c r="GK22" s="150"/>
      <c r="GL22" s="150"/>
      <c r="GM22" s="150"/>
      <c r="GN22" s="150"/>
      <c r="GO22" s="150"/>
      <c r="GP22" s="150"/>
      <c r="GQ22" s="150"/>
      <c r="GR22" s="150"/>
      <c r="GS22" s="150"/>
      <c r="GT22" s="150"/>
      <c r="GU22" s="151"/>
      <c r="GV22" s="150"/>
      <c r="GW22" s="150"/>
      <c r="GX22" s="150"/>
      <c r="GY22" s="150"/>
      <c r="GZ22" s="150"/>
      <c r="HA22" s="150"/>
      <c r="HB22" s="150"/>
      <c r="HC22" s="150"/>
      <c r="HD22" s="150"/>
      <c r="HE22" s="150"/>
      <c r="HF22" s="150"/>
      <c r="HG22" s="150"/>
      <c r="HH22" s="150"/>
      <c r="HI22" s="150"/>
      <c r="HJ22" s="150"/>
      <c r="HK22" s="150"/>
      <c r="HL22" s="150"/>
      <c r="HM22" s="150"/>
      <c r="HN22" s="150"/>
      <c r="HO22" s="150"/>
      <c r="HP22" s="150"/>
      <c r="HQ22" s="150"/>
      <c r="HR22" s="150"/>
      <c r="HS22" s="150"/>
      <c r="HT22" s="150"/>
      <c r="HU22" s="150"/>
      <c r="HV22" s="150"/>
      <c r="HW22" s="149"/>
      <c r="HX22" s="150"/>
      <c r="HY22" s="150"/>
      <c r="HZ22" s="150"/>
      <c r="IA22" s="150"/>
      <c r="IB22" s="150"/>
      <c r="IC22" s="150"/>
      <c r="ID22" s="150"/>
      <c r="IE22" s="150"/>
      <c r="IF22" s="150"/>
      <c r="IG22" s="150"/>
      <c r="IH22" s="150"/>
      <c r="II22" s="150"/>
      <c r="IJ22" s="150"/>
      <c r="IK22" s="150"/>
      <c r="IL22" s="150"/>
      <c r="IM22" s="150"/>
      <c r="IN22" s="150"/>
      <c r="IO22" s="150"/>
      <c r="IP22" s="150"/>
      <c r="IQ22" s="150"/>
      <c r="IR22" s="150"/>
      <c r="IS22" s="150"/>
      <c r="IT22" s="150"/>
      <c r="IU22" s="150"/>
      <c r="IV22" s="150"/>
      <c r="IW22" s="151"/>
      <c r="IX22" s="150">
        <f>'[27]CF PS'!$BU$36</f>
        <v>890</v>
      </c>
      <c r="IY22" s="150">
        <f>'[27]CF PS'!$BU$37</f>
        <v>874</v>
      </c>
      <c r="IZ22" s="150">
        <f>'[27]CF PS'!$BU$38</f>
        <v>856</v>
      </c>
      <c r="JA22" s="150">
        <f>'[27]CF PS'!$BU$39</f>
        <v>841</v>
      </c>
      <c r="JB22" s="150">
        <f>'[27]CF PS'!$BU$40</f>
        <v>829</v>
      </c>
      <c r="JC22" s="150">
        <f>'[27]CF PS'!$BU$41</f>
        <v>820</v>
      </c>
      <c r="JD22" s="150">
        <f>'[27]CF PS'!$BU$42</f>
        <v>808</v>
      </c>
      <c r="JE22" s="150">
        <f>'[27]CF PS'!$BU$43</f>
        <v>799</v>
      </c>
      <c r="JF22" s="150">
        <f>'[27]CF PS'!$BU$44</f>
        <v>792</v>
      </c>
      <c r="JG22" s="150">
        <f>'[27]CF PS'!$BU$45</f>
        <v>787</v>
      </c>
      <c r="JH22" s="150">
        <f>'[27]CF PS'!$BU$46</f>
        <v>779</v>
      </c>
      <c r="JI22" s="150">
        <f>'[27]CF PS'!$BU$47</f>
        <v>775</v>
      </c>
      <c r="JJ22" s="150">
        <f>'[27]CF PS'!$BU$48</f>
        <v>772</v>
      </c>
      <c r="JK22" s="150">
        <f>'[27]CF PS'!$BU$49</f>
        <v>771</v>
      </c>
      <c r="JL22" s="150">
        <f>'[27]CF PS'!$BU$50</f>
        <v>766</v>
      </c>
      <c r="JM22" s="150">
        <f>'[27]CF PS'!$BU$51</f>
        <v>765</v>
      </c>
      <c r="JN22" s="150">
        <f>'[27]CF PS'!$BU$52</f>
        <v>763</v>
      </c>
      <c r="JO22" s="150">
        <f>'[27]CF PS'!$BU$53</f>
        <v>764</v>
      </c>
      <c r="JP22" s="150">
        <f>'[27]CF PS'!$BU$54</f>
        <v>762</v>
      </c>
      <c r="JQ22" s="150">
        <f>'[27]CF PS'!$BU$55</f>
        <v>763</v>
      </c>
      <c r="JR22" s="150">
        <f>'[27]CF PS'!$BU$56</f>
        <v>762</v>
      </c>
      <c r="JS22" s="150">
        <f>'[27]CF PS'!$BU$57</f>
        <v>766</v>
      </c>
      <c r="JT22" s="150">
        <f>'[27]CF PS'!$BU$58</f>
        <v>764</v>
      </c>
      <c r="JU22" s="150">
        <f>'[27]CF PS'!$BU$59</f>
        <v>1478370</v>
      </c>
      <c r="JV22" s="150">
        <f>'[27]CF PS'!$BU$60</f>
        <v>1467625</v>
      </c>
      <c r="JW22" s="150">
        <f>'[27]CF PS'!$BU$61</f>
        <v>0</v>
      </c>
      <c r="JX22" s="151">
        <f>SUM(IX22:JW22)</f>
        <v>2964263</v>
      </c>
    </row>
    <row r="23" spans="1:284" ht="16.5" thickBot="1" x14ac:dyDescent="0.35">
      <c r="A23" s="153" t="s">
        <v>760</v>
      </c>
      <c r="B23" s="154">
        <f>IF(AND(B21&lt;&gt;0,B22&lt;&gt;0),(B21-B22)/B22,IF(AND(B21=0,B22=0),"",IF(AND(B21="",B22=""),"",IF(AND(B21=0,B22=""),"", IF(AND(B21="",B22=0),"",1)))))</f>
        <v>-9.659323337776266E-5</v>
      </c>
      <c r="C23" s="155">
        <f t="shared" ref="C23:BP23" si="51">IF(AND(C21&lt;&gt;0,C22&lt;&gt;0),(C21-C22)/C22,IF(AND(C21=0,C22=0),"",IF(AND(C21="",C22=""),"",IF(AND(C21=0,C22=""),"", IF(AND(C21="",C22=0),"",1)))))</f>
        <v>-8.0645161290400697E-5</v>
      </c>
      <c r="D23" s="155">
        <f t="shared" si="51"/>
        <v>-7.2264955171231197E-5</v>
      </c>
      <c r="E23" s="155">
        <f t="shared" si="51"/>
        <v>-6.2323188546132448E-5</v>
      </c>
      <c r="F23" s="155">
        <f t="shared" si="51"/>
        <v>-3.8145180910112372E-5</v>
      </c>
      <c r="G23" s="155">
        <f t="shared" si="51"/>
        <v>-5.3602576191155124E-5</v>
      </c>
      <c r="H23" s="155">
        <f t="shared" si="51"/>
        <v>-5.419444716666168E-5</v>
      </c>
      <c r="I23" s="155">
        <f t="shared" si="51"/>
        <v>-5.4957580257413315E-5</v>
      </c>
      <c r="J23" s="155">
        <f t="shared" si="51"/>
        <v>-6.1485011438332295E-5</v>
      </c>
      <c r="K23" s="155">
        <f t="shared" si="51"/>
        <v>-6.6724388277179838E-5</v>
      </c>
      <c r="L23" s="155">
        <f t="shared" si="51"/>
        <v>-0.16645308032786421</v>
      </c>
      <c r="M23" s="155" t="str">
        <f t="shared" si="51"/>
        <v/>
      </c>
      <c r="N23" s="155" t="str">
        <f t="shared" si="51"/>
        <v/>
      </c>
      <c r="O23" s="155" t="str">
        <f t="shared" si="51"/>
        <v/>
      </c>
      <c r="P23" s="155" t="str">
        <f t="shared" si="51"/>
        <v/>
      </c>
      <c r="Q23" s="155" t="str">
        <f t="shared" si="51"/>
        <v/>
      </c>
      <c r="R23" s="155" t="str">
        <f t="shared" si="51"/>
        <v/>
      </c>
      <c r="S23" s="155" t="str">
        <f t="shared" si="51"/>
        <v/>
      </c>
      <c r="T23" s="155" t="str">
        <f t="shared" si="51"/>
        <v/>
      </c>
      <c r="U23" s="155" t="str">
        <f t="shared" si="51"/>
        <v/>
      </c>
      <c r="V23" s="155" t="str">
        <f t="shared" si="51"/>
        <v/>
      </c>
      <c r="W23" s="155" t="str">
        <f t="shared" si="51"/>
        <v/>
      </c>
      <c r="X23" s="155" t="str">
        <f t="shared" si="51"/>
        <v/>
      </c>
      <c r="Y23" s="155"/>
      <c r="Z23" s="156">
        <f t="shared" si="51"/>
        <v>-1.5060582606081856E-2</v>
      </c>
      <c r="AA23" s="154" t="str">
        <f t="shared" si="51"/>
        <v/>
      </c>
      <c r="AB23" s="155" t="str">
        <f t="shared" si="51"/>
        <v/>
      </c>
      <c r="AC23" s="155" t="str">
        <f t="shared" si="51"/>
        <v/>
      </c>
      <c r="AD23" s="155" t="str">
        <f t="shared" si="51"/>
        <v/>
      </c>
      <c r="AE23" s="155" t="str">
        <f t="shared" si="51"/>
        <v/>
      </c>
      <c r="AF23" s="155" t="str">
        <f t="shared" si="51"/>
        <v/>
      </c>
      <c r="AG23" s="155" t="str">
        <f t="shared" si="51"/>
        <v/>
      </c>
      <c r="AH23" s="155" t="str">
        <f t="shared" si="51"/>
        <v/>
      </c>
      <c r="AI23" s="155" t="str">
        <f t="shared" si="51"/>
        <v/>
      </c>
      <c r="AJ23" s="155" t="str">
        <f t="shared" si="51"/>
        <v/>
      </c>
      <c r="AK23" s="155" t="str">
        <f t="shared" si="51"/>
        <v/>
      </c>
      <c r="AL23" s="155" t="str">
        <f t="shared" si="51"/>
        <v/>
      </c>
      <c r="AM23" s="155" t="str">
        <f t="shared" si="51"/>
        <v/>
      </c>
      <c r="AN23" s="155" t="str">
        <f t="shared" si="51"/>
        <v/>
      </c>
      <c r="AO23" s="155" t="str">
        <f t="shared" si="51"/>
        <v/>
      </c>
      <c r="AP23" s="155" t="str">
        <f t="shared" si="51"/>
        <v/>
      </c>
      <c r="AQ23" s="155" t="str">
        <f t="shared" si="51"/>
        <v/>
      </c>
      <c r="AR23" s="155" t="str">
        <f t="shared" si="51"/>
        <v/>
      </c>
      <c r="AS23" s="155" t="str">
        <f t="shared" si="51"/>
        <v/>
      </c>
      <c r="AT23" s="155" t="str">
        <f t="shared" si="51"/>
        <v/>
      </c>
      <c r="AU23" s="155" t="str">
        <f t="shared" si="51"/>
        <v/>
      </c>
      <c r="AV23" s="155" t="str">
        <f t="shared" si="51"/>
        <v/>
      </c>
      <c r="AW23" s="155" t="str">
        <f t="shared" si="51"/>
        <v/>
      </c>
      <c r="AX23" s="155"/>
      <c r="AY23" s="156" t="str">
        <f t="shared" si="51"/>
        <v/>
      </c>
      <c r="AZ23" s="154">
        <f t="shared" si="51"/>
        <v>1</v>
      </c>
      <c r="BA23" s="155">
        <f t="shared" si="51"/>
        <v>1</v>
      </c>
      <c r="BB23" s="155">
        <f t="shared" si="51"/>
        <v>1</v>
      </c>
      <c r="BC23" s="155">
        <f t="shared" si="51"/>
        <v>1</v>
      </c>
      <c r="BD23" s="155">
        <f t="shared" si="51"/>
        <v>1</v>
      </c>
      <c r="BE23" s="155">
        <f t="shared" si="51"/>
        <v>1</v>
      </c>
      <c r="BF23" s="155">
        <f t="shared" si="51"/>
        <v>1</v>
      </c>
      <c r="BG23" s="155">
        <f t="shared" si="51"/>
        <v>1</v>
      </c>
      <c r="BH23" s="155">
        <f t="shared" si="51"/>
        <v>1</v>
      </c>
      <c r="BI23" s="155">
        <f t="shared" si="51"/>
        <v>1</v>
      </c>
      <c r="BJ23" s="155">
        <f t="shared" si="51"/>
        <v>1</v>
      </c>
      <c r="BK23" s="155">
        <f t="shared" si="51"/>
        <v>1</v>
      </c>
      <c r="BL23" s="155" t="str">
        <f t="shared" si="51"/>
        <v/>
      </c>
      <c r="BM23" s="155" t="str">
        <f t="shared" si="51"/>
        <v/>
      </c>
      <c r="BN23" s="155" t="str">
        <f t="shared" si="51"/>
        <v/>
      </c>
      <c r="BO23" s="155" t="str">
        <f t="shared" si="51"/>
        <v/>
      </c>
      <c r="BP23" s="155" t="str">
        <f t="shared" si="51"/>
        <v/>
      </c>
      <c r="BQ23" s="155" t="str">
        <f t="shared" ref="BQ23:DV23" si="52">IF(AND(BQ21&lt;&gt;0,BQ22&lt;&gt;0),(BQ21-BQ22)/BQ22,IF(AND(BQ21=0,BQ22=0),"",IF(AND(BQ21="",BQ22=""),"",IF(AND(BQ21=0,BQ22=""),"", IF(AND(BQ21="",BQ22=0),"",1)))))</f>
        <v/>
      </c>
      <c r="BR23" s="155" t="str">
        <f t="shared" si="52"/>
        <v/>
      </c>
      <c r="BS23" s="155" t="str">
        <f t="shared" si="52"/>
        <v/>
      </c>
      <c r="BT23" s="155" t="str">
        <f t="shared" si="52"/>
        <v/>
      </c>
      <c r="BU23" s="155" t="str">
        <f t="shared" si="52"/>
        <v/>
      </c>
      <c r="BV23" s="155" t="str">
        <f t="shared" si="52"/>
        <v/>
      </c>
      <c r="BW23" s="155"/>
      <c r="BX23" s="156">
        <f t="shared" si="52"/>
        <v>1</v>
      </c>
      <c r="BY23" s="154" t="str">
        <f t="shared" si="52"/>
        <v/>
      </c>
      <c r="BZ23" s="155" t="str">
        <f t="shared" si="52"/>
        <v/>
      </c>
      <c r="CA23" s="155" t="str">
        <f t="shared" si="52"/>
        <v/>
      </c>
      <c r="CB23" s="155" t="str">
        <f t="shared" si="52"/>
        <v/>
      </c>
      <c r="CC23" s="155" t="str">
        <f t="shared" si="52"/>
        <v/>
      </c>
      <c r="CD23" s="155" t="str">
        <f t="shared" si="52"/>
        <v/>
      </c>
      <c r="CE23" s="155" t="str">
        <f t="shared" si="52"/>
        <v/>
      </c>
      <c r="CF23" s="155" t="str">
        <f t="shared" si="52"/>
        <v/>
      </c>
      <c r="CG23" s="155" t="str">
        <f t="shared" si="52"/>
        <v/>
      </c>
      <c r="CH23" s="155" t="str">
        <f t="shared" si="52"/>
        <v/>
      </c>
      <c r="CI23" s="155" t="str">
        <f t="shared" si="52"/>
        <v/>
      </c>
      <c r="CJ23" s="155" t="str">
        <f t="shared" si="52"/>
        <v/>
      </c>
      <c r="CK23" s="155" t="str">
        <f t="shared" si="52"/>
        <v/>
      </c>
      <c r="CL23" s="155" t="str">
        <f t="shared" si="52"/>
        <v/>
      </c>
      <c r="CM23" s="155" t="str">
        <f t="shared" si="52"/>
        <v/>
      </c>
      <c r="CN23" s="155" t="str">
        <f t="shared" si="52"/>
        <v/>
      </c>
      <c r="CO23" s="155" t="str">
        <f t="shared" si="52"/>
        <v/>
      </c>
      <c r="CP23" s="155" t="str">
        <f t="shared" si="52"/>
        <v/>
      </c>
      <c r="CQ23" s="155" t="str">
        <f t="shared" si="52"/>
        <v/>
      </c>
      <c r="CR23" s="155" t="str">
        <f t="shared" si="52"/>
        <v/>
      </c>
      <c r="CS23" s="155" t="str">
        <f t="shared" si="52"/>
        <v/>
      </c>
      <c r="CT23" s="155" t="str">
        <f t="shared" si="52"/>
        <v/>
      </c>
      <c r="CU23" s="155" t="str">
        <f t="shared" si="52"/>
        <v/>
      </c>
      <c r="CV23" s="155"/>
      <c r="CW23" s="156" t="str">
        <f t="shared" si="52"/>
        <v/>
      </c>
      <c r="CX23" s="154" t="str">
        <f t="shared" si="52"/>
        <v/>
      </c>
      <c r="CY23" s="155" t="str">
        <f t="shared" si="52"/>
        <v/>
      </c>
      <c r="CZ23" s="155" t="str">
        <f t="shared" si="52"/>
        <v/>
      </c>
      <c r="DA23" s="155" t="str">
        <f t="shared" si="52"/>
        <v/>
      </c>
      <c r="DB23" s="155" t="str">
        <f t="shared" si="52"/>
        <v/>
      </c>
      <c r="DC23" s="155" t="str">
        <f t="shared" si="52"/>
        <v/>
      </c>
      <c r="DD23" s="155" t="str">
        <f t="shared" si="52"/>
        <v/>
      </c>
      <c r="DE23" s="155" t="str">
        <f t="shared" si="52"/>
        <v/>
      </c>
      <c r="DF23" s="155" t="str">
        <f t="shared" si="52"/>
        <v/>
      </c>
      <c r="DG23" s="155" t="str">
        <f t="shared" si="52"/>
        <v/>
      </c>
      <c r="DH23" s="155" t="str">
        <f t="shared" si="52"/>
        <v/>
      </c>
      <c r="DI23" s="155" t="str">
        <f t="shared" si="52"/>
        <v/>
      </c>
      <c r="DJ23" s="155" t="str">
        <f t="shared" si="52"/>
        <v/>
      </c>
      <c r="DK23" s="155" t="str">
        <f t="shared" si="52"/>
        <v/>
      </c>
      <c r="DL23" s="155" t="str">
        <f t="shared" si="52"/>
        <v/>
      </c>
      <c r="DM23" s="155" t="str">
        <f t="shared" si="52"/>
        <v/>
      </c>
      <c r="DN23" s="155" t="str">
        <f t="shared" si="52"/>
        <v/>
      </c>
      <c r="DO23" s="155" t="str">
        <f t="shared" si="52"/>
        <v/>
      </c>
      <c r="DP23" s="155" t="str">
        <f t="shared" si="52"/>
        <v/>
      </c>
      <c r="DQ23" s="155" t="str">
        <f t="shared" si="52"/>
        <v/>
      </c>
      <c r="DR23" s="155" t="str">
        <f t="shared" si="52"/>
        <v/>
      </c>
      <c r="DS23" s="155" t="str">
        <f t="shared" si="52"/>
        <v/>
      </c>
      <c r="DT23" s="155" t="str">
        <f t="shared" si="52"/>
        <v/>
      </c>
      <c r="DU23" s="155"/>
      <c r="DV23" s="156" t="str">
        <f t="shared" si="52"/>
        <v/>
      </c>
      <c r="DW23" s="154">
        <v>1</v>
      </c>
      <c r="DX23" s="155">
        <v>1</v>
      </c>
      <c r="DY23" s="155">
        <v>1</v>
      </c>
      <c r="DZ23" s="155">
        <v>1</v>
      </c>
      <c r="EA23" s="155">
        <v>1</v>
      </c>
      <c r="EB23" s="155">
        <v>1</v>
      </c>
      <c r="EC23" s="155">
        <v>1</v>
      </c>
      <c r="ED23" s="155">
        <v>1</v>
      </c>
      <c r="EE23" s="155">
        <v>1</v>
      </c>
      <c r="EF23" s="155">
        <v>1</v>
      </c>
      <c r="EG23" s="155">
        <v>1</v>
      </c>
      <c r="EH23" s="155">
        <v>1</v>
      </c>
      <c r="EI23" s="155">
        <v>1</v>
      </c>
      <c r="EJ23" s="155">
        <v>1</v>
      </c>
      <c r="EK23" s="155">
        <v>1</v>
      </c>
      <c r="EL23" s="155">
        <v>1</v>
      </c>
      <c r="EM23" s="155" t="s">
        <v>742</v>
      </c>
      <c r="EN23" s="155" t="s">
        <v>742</v>
      </c>
      <c r="EO23" s="155" t="s">
        <v>742</v>
      </c>
      <c r="EP23" s="155" t="s">
        <v>742</v>
      </c>
      <c r="EQ23" s="155" t="s">
        <v>742</v>
      </c>
      <c r="ER23" s="155">
        <f t="shared" ref="ER23:HH23" si="53">IF(AND(ER21&lt;&gt;0,ER22&lt;&gt;0),(ER21-ER22)/ER22,IF(AND(ER21=0,ER22=0),"",IF(AND(ER21="",ER22=""),"",IF(AND(ER21=0,ER22=""),"", IF(AND(ER21="",ER22=0),"",1)))))</f>
        <v>1</v>
      </c>
      <c r="ES23" s="155">
        <f t="shared" si="53"/>
        <v>1</v>
      </c>
      <c r="ET23" s="155"/>
      <c r="EU23" s="156">
        <f t="shared" si="53"/>
        <v>1</v>
      </c>
      <c r="EV23" s="154">
        <f t="shared" si="53"/>
        <v>-2.8253568429890924E-3</v>
      </c>
      <c r="EW23" s="155">
        <f t="shared" si="53"/>
        <v>-5.1315498562900814E-3</v>
      </c>
      <c r="EX23" s="155">
        <f t="shared" si="53"/>
        <v>-6.9294037011651648E-3</v>
      </c>
      <c r="EY23" s="155">
        <f t="shared" si="53"/>
        <v>-7.8518518518518685E-3</v>
      </c>
      <c r="EZ23" s="155">
        <f t="shared" si="53"/>
        <v>-8.3738707435718415E-3</v>
      </c>
      <c r="FA23" s="155">
        <f t="shared" si="53"/>
        <v>-8.6637634655054273E-3</v>
      </c>
      <c r="FB23" s="155">
        <f t="shared" si="53"/>
        <v>-8.5464852607708836E-3</v>
      </c>
      <c r="FC23" s="155">
        <f t="shared" si="53"/>
        <v>-8.4473156605034683E-3</v>
      </c>
      <c r="FD23" s="155">
        <f t="shared" si="53"/>
        <v>-7.9497816593886144E-3</v>
      </c>
      <c r="FE23" s="155">
        <f t="shared" si="53"/>
        <v>-7.7716233489560213E-3</v>
      </c>
      <c r="FF23" s="155">
        <f t="shared" si="53"/>
        <v>49.002454564445372</v>
      </c>
      <c r="FG23" s="155">
        <f t="shared" si="53"/>
        <v>-4.5216738759609892E-5</v>
      </c>
      <c r="FH23" s="155">
        <f t="shared" si="53"/>
        <v>-4.2650609744443209E-5</v>
      </c>
      <c r="FI23" s="155">
        <f t="shared" si="53"/>
        <v>-4.060678728619805E-5</v>
      </c>
      <c r="FJ23" s="155">
        <f t="shared" si="53"/>
        <v>-3.8659529305092314E-5</v>
      </c>
      <c r="FK23" s="155">
        <f t="shared" si="53"/>
        <v>-3.6356816283856185E-5</v>
      </c>
      <c r="FL23" s="155">
        <f t="shared" si="53"/>
        <v>-3.4146503716484235E-5</v>
      </c>
      <c r="FM23" s="155">
        <f t="shared" si="53"/>
        <v>-3.2458572332383533E-5</v>
      </c>
      <c r="FN23" s="155">
        <f t="shared" si="53"/>
        <v>-3.0604475541893814E-5</v>
      </c>
      <c r="FO23" s="155">
        <f t="shared" si="53"/>
        <v>-2.9364564965738982E-5</v>
      </c>
      <c r="FP23" s="155">
        <f t="shared" si="53"/>
        <v>8.2119364144058859E-3</v>
      </c>
      <c r="FQ23" s="155">
        <f t="shared" si="53"/>
        <v>-2.9039769626832204E-4</v>
      </c>
      <c r="FR23" s="155">
        <f t="shared" si="53"/>
        <v>1.3114372485997965E-5</v>
      </c>
      <c r="FS23" s="155"/>
      <c r="FT23" s="155">
        <f t="shared" si="53"/>
        <v>2.1621225108545656E-2</v>
      </c>
      <c r="FU23" s="154">
        <f t="shared" si="53"/>
        <v>1</v>
      </c>
      <c r="FV23" s="155">
        <f t="shared" si="53"/>
        <v>1</v>
      </c>
      <c r="FW23" s="155">
        <f t="shared" si="53"/>
        <v>1</v>
      </c>
      <c r="FX23" s="155">
        <f t="shared" si="53"/>
        <v>1</v>
      </c>
      <c r="FY23" s="155">
        <f t="shared" si="53"/>
        <v>1</v>
      </c>
      <c r="FZ23" s="155">
        <f t="shared" si="53"/>
        <v>1</v>
      </c>
      <c r="GA23" s="155">
        <f t="shared" si="53"/>
        <v>1</v>
      </c>
      <c r="GB23" s="155">
        <f t="shared" si="53"/>
        <v>1</v>
      </c>
      <c r="GC23" s="155">
        <f t="shared" si="53"/>
        <v>1</v>
      </c>
      <c r="GD23" s="155">
        <f t="shared" si="53"/>
        <v>1</v>
      </c>
      <c r="GE23" s="155">
        <f t="shared" si="53"/>
        <v>1</v>
      </c>
      <c r="GF23" s="155">
        <f t="shared" si="53"/>
        <v>1</v>
      </c>
      <c r="GG23" s="155">
        <f t="shared" si="53"/>
        <v>1</v>
      </c>
      <c r="GH23" s="155">
        <f t="shared" si="53"/>
        <v>1</v>
      </c>
      <c r="GI23" s="155">
        <f t="shared" si="53"/>
        <v>1</v>
      </c>
      <c r="GJ23" s="155">
        <f t="shared" si="53"/>
        <v>1</v>
      </c>
      <c r="GK23" s="155">
        <f t="shared" si="53"/>
        <v>1</v>
      </c>
      <c r="GL23" s="155">
        <f t="shared" si="53"/>
        <v>1</v>
      </c>
      <c r="GM23" s="155">
        <f t="shared" si="53"/>
        <v>1</v>
      </c>
      <c r="GN23" s="155">
        <f t="shared" si="53"/>
        <v>1</v>
      </c>
      <c r="GO23" s="155">
        <f t="shared" si="53"/>
        <v>1</v>
      </c>
      <c r="GP23" s="155">
        <f t="shared" si="53"/>
        <v>1</v>
      </c>
      <c r="GQ23" s="155">
        <f t="shared" si="53"/>
        <v>1</v>
      </c>
      <c r="GR23" s="155"/>
      <c r="GS23" s="155"/>
      <c r="GT23" s="155"/>
      <c r="GU23" s="156">
        <f t="shared" si="53"/>
        <v>1</v>
      </c>
      <c r="GV23" s="155" t="str">
        <f t="shared" si="53"/>
        <v/>
      </c>
      <c r="GW23" s="155" t="str">
        <f t="shared" si="53"/>
        <v/>
      </c>
      <c r="GX23" s="155" t="str">
        <f t="shared" si="53"/>
        <v/>
      </c>
      <c r="GY23" s="155" t="str">
        <f t="shared" si="53"/>
        <v/>
      </c>
      <c r="GZ23" s="155" t="str">
        <f t="shared" si="53"/>
        <v/>
      </c>
      <c r="HA23" s="155" t="str">
        <f t="shared" si="53"/>
        <v/>
      </c>
      <c r="HB23" s="155" t="str">
        <f t="shared" si="53"/>
        <v/>
      </c>
      <c r="HC23" s="155" t="str">
        <f t="shared" si="53"/>
        <v/>
      </c>
      <c r="HD23" s="155" t="str">
        <f t="shared" si="53"/>
        <v/>
      </c>
      <c r="HE23" s="155" t="str">
        <f t="shared" si="53"/>
        <v/>
      </c>
      <c r="HF23" s="155" t="str">
        <f t="shared" si="53"/>
        <v/>
      </c>
      <c r="HG23" s="155" t="str">
        <f t="shared" si="53"/>
        <v/>
      </c>
      <c r="HH23" s="155" t="str">
        <f t="shared" si="53"/>
        <v/>
      </c>
      <c r="HI23" s="155" t="str">
        <f t="shared" ref="HI23:JX23" si="54">IF(AND(HI21&lt;&gt;0,HI22&lt;&gt;0),(HI21-HI22)/HI22,IF(AND(HI21=0,HI22=0),"",IF(AND(HI21="",HI22=""),"",IF(AND(HI21=0,HI22=""),"", IF(AND(HI21="",HI22=0),"",1)))))</f>
        <v/>
      </c>
      <c r="HJ23" s="155" t="str">
        <f t="shared" si="54"/>
        <v/>
      </c>
      <c r="HK23" s="155" t="str">
        <f t="shared" si="54"/>
        <v/>
      </c>
      <c r="HL23" s="155" t="str">
        <f t="shared" si="54"/>
        <v/>
      </c>
      <c r="HM23" s="155" t="str">
        <f t="shared" si="54"/>
        <v/>
      </c>
      <c r="HN23" s="155" t="str">
        <f t="shared" si="54"/>
        <v/>
      </c>
      <c r="HO23" s="155" t="str">
        <f t="shared" si="54"/>
        <v/>
      </c>
      <c r="HP23" s="155" t="str">
        <f t="shared" si="54"/>
        <v/>
      </c>
      <c r="HQ23" s="155" t="str">
        <f t="shared" si="54"/>
        <v/>
      </c>
      <c r="HR23" s="155" t="str">
        <f t="shared" si="54"/>
        <v/>
      </c>
      <c r="HS23" s="155"/>
      <c r="HT23" s="155"/>
      <c r="HU23" s="155"/>
      <c r="HV23" s="155" t="str">
        <f t="shared" si="54"/>
        <v/>
      </c>
      <c r="HW23" s="154" t="str">
        <f t="shared" si="54"/>
        <v/>
      </c>
      <c r="HX23" s="155" t="str">
        <f t="shared" si="54"/>
        <v/>
      </c>
      <c r="HY23" s="155" t="str">
        <f t="shared" si="54"/>
        <v/>
      </c>
      <c r="HZ23" s="155" t="str">
        <f t="shared" si="54"/>
        <v/>
      </c>
      <c r="IA23" s="155" t="str">
        <f t="shared" si="54"/>
        <v/>
      </c>
      <c r="IB23" s="155" t="str">
        <f t="shared" si="54"/>
        <v/>
      </c>
      <c r="IC23" s="155" t="str">
        <f t="shared" si="54"/>
        <v/>
      </c>
      <c r="ID23" s="155" t="str">
        <f t="shared" si="54"/>
        <v/>
      </c>
      <c r="IE23" s="155" t="str">
        <f t="shared" si="54"/>
        <v/>
      </c>
      <c r="IF23" s="155" t="str">
        <f t="shared" si="54"/>
        <v/>
      </c>
      <c r="IG23" s="155" t="str">
        <f t="shared" si="54"/>
        <v/>
      </c>
      <c r="IH23" s="155" t="str">
        <f t="shared" si="54"/>
        <v/>
      </c>
      <c r="II23" s="155" t="str">
        <f t="shared" si="54"/>
        <v/>
      </c>
      <c r="IJ23" s="155" t="str">
        <f t="shared" si="54"/>
        <v/>
      </c>
      <c r="IK23" s="155" t="str">
        <f t="shared" si="54"/>
        <v/>
      </c>
      <c r="IL23" s="155" t="str">
        <f t="shared" si="54"/>
        <v/>
      </c>
      <c r="IM23" s="155" t="str">
        <f t="shared" si="54"/>
        <v/>
      </c>
      <c r="IN23" s="155" t="str">
        <f t="shared" si="54"/>
        <v/>
      </c>
      <c r="IO23" s="155" t="str">
        <f t="shared" si="54"/>
        <v/>
      </c>
      <c r="IP23" s="155" t="str">
        <f t="shared" si="54"/>
        <v/>
      </c>
      <c r="IQ23" s="155" t="str">
        <f t="shared" si="54"/>
        <v/>
      </c>
      <c r="IR23" s="155" t="str">
        <f t="shared" si="54"/>
        <v/>
      </c>
      <c r="IS23" s="155" t="str">
        <f t="shared" si="54"/>
        <v/>
      </c>
      <c r="IT23" s="155"/>
      <c r="IU23" s="155"/>
      <c r="IV23" s="155"/>
      <c r="IW23" s="156" t="str">
        <f t="shared" si="54"/>
        <v/>
      </c>
      <c r="IX23" s="155">
        <f t="shared" si="54"/>
        <v>-7.3033707865165979E-4</v>
      </c>
      <c r="IY23" s="155">
        <f t="shared" si="54"/>
        <v>-1.3615560640732891E-3</v>
      </c>
      <c r="IZ23" s="155">
        <f t="shared" si="54"/>
        <v>-1.6939252336449129E-3</v>
      </c>
      <c r="JA23" s="155">
        <f t="shared" si="54"/>
        <v>-1.8311533888227868E-3</v>
      </c>
      <c r="JB23" s="155">
        <f t="shared" si="54"/>
        <v>-3.1483715319662407E-3</v>
      </c>
      <c r="JC23" s="155">
        <f t="shared" si="54"/>
        <v>-3.695121951219479E-3</v>
      </c>
      <c r="JD23" s="155">
        <f t="shared" si="54"/>
        <v>-3.1683168316831009E-3</v>
      </c>
      <c r="JE23" s="155">
        <f t="shared" si="54"/>
        <v>-3.6795994993742863E-3</v>
      </c>
      <c r="JF23" s="155">
        <f t="shared" si="54"/>
        <v>-4.5202020202020719E-3</v>
      </c>
      <c r="JG23" s="155">
        <f t="shared" si="54"/>
        <v>-3.9517153748411865E-3</v>
      </c>
      <c r="JH23" s="155">
        <f t="shared" si="54"/>
        <v>-4.4801026957638117E-3</v>
      </c>
      <c r="JI23" s="155">
        <f t="shared" si="54"/>
        <v>-4.9290322580645808E-3</v>
      </c>
      <c r="JJ23" s="155">
        <f t="shared" si="54"/>
        <v>-5.4404145077720798E-3</v>
      </c>
      <c r="JK23" s="155">
        <f t="shared" si="54"/>
        <v>-5.1491569390402425E-3</v>
      </c>
      <c r="JL23" s="155">
        <f t="shared" si="54"/>
        <v>-5.2088772845953124E-3</v>
      </c>
      <c r="JM23" s="155">
        <f t="shared" si="54"/>
        <v>-5.6732026143791262E-3</v>
      </c>
      <c r="JN23" s="155">
        <f t="shared" si="54"/>
        <v>-4.9672346002620753E-3</v>
      </c>
      <c r="JO23" s="155">
        <f t="shared" si="54"/>
        <v>-4.9738219895287365E-3</v>
      </c>
      <c r="JP23" s="155">
        <f t="shared" si="54"/>
        <v>-5.2362204724409568E-3</v>
      </c>
      <c r="JQ23" s="155">
        <f t="shared" si="54"/>
        <v>-5.727391874180871E-3</v>
      </c>
      <c r="JR23" s="155">
        <f t="shared" si="54"/>
        <v>-5.3018372703411594E-3</v>
      </c>
      <c r="JS23" s="155">
        <f t="shared" si="54"/>
        <v>-5.6135770234986351E-3</v>
      </c>
      <c r="JT23" s="155">
        <f t="shared" si="54"/>
        <v>-5.3272251308901179E-3</v>
      </c>
      <c r="JU23" s="155">
        <f t="shared" ref="JU23:JW23" si="55">IF(AND(JU21&lt;&gt;0,JU22&lt;&gt;0),(JU21-JU22)/JU22,IF(AND(JU21=0,JU22=0),"",IF(AND(JU21="",JU22=""),"",IF(AND(JU21=0,JU22=""),"", IF(AND(JU21="",JU22=0),"",1)))))</f>
        <v>-8.4443589899686894E-2</v>
      </c>
      <c r="JV23" s="155">
        <f t="shared" si="55"/>
        <v>-1.1883962183801119E-3</v>
      </c>
      <c r="JW23" s="155">
        <f t="shared" si="55"/>
        <v>1</v>
      </c>
      <c r="JX23" s="156">
        <f t="shared" si="54"/>
        <v>0.12007865361474335</v>
      </c>
    </row>
    <row r="24" spans="1:284" outlineLevel="1" x14ac:dyDescent="0.3">
      <c r="A24" s="148" t="s">
        <v>761</v>
      </c>
      <c r="B24" s="157">
        <v>0</v>
      </c>
      <c r="C24" s="158">
        <v>0</v>
      </c>
      <c r="D24" s="158">
        <v>0</v>
      </c>
      <c r="E24" s="158">
        <v>0</v>
      </c>
      <c r="F24" s="158">
        <v>0</v>
      </c>
      <c r="G24" s="158">
        <v>0</v>
      </c>
      <c r="H24" s="158"/>
      <c r="I24" s="158"/>
      <c r="J24" s="158"/>
      <c r="K24" s="158"/>
      <c r="L24" s="158"/>
      <c r="M24" s="158"/>
      <c r="N24" s="158"/>
      <c r="O24" s="158"/>
      <c r="P24" s="158"/>
      <c r="Q24" s="158"/>
      <c r="R24" s="158"/>
      <c r="S24" s="158"/>
      <c r="T24" s="158"/>
      <c r="U24" s="158"/>
      <c r="V24" s="158"/>
      <c r="W24" s="158"/>
      <c r="X24" s="158"/>
      <c r="Y24" s="158"/>
      <c r="Z24" s="144">
        <f>SUM(B24:X24)</f>
        <v>0</v>
      </c>
      <c r="AA24" s="142">
        <v>0</v>
      </c>
      <c r="AB24" s="143">
        <v>0</v>
      </c>
      <c r="AC24" s="143">
        <v>0</v>
      </c>
      <c r="AD24" s="143">
        <v>0</v>
      </c>
      <c r="AE24" s="143">
        <v>0</v>
      </c>
      <c r="AF24" s="143">
        <v>0</v>
      </c>
      <c r="AG24" s="143">
        <v>0</v>
      </c>
      <c r="AH24" s="143">
        <v>0</v>
      </c>
      <c r="AI24" s="143">
        <v>0</v>
      </c>
      <c r="AJ24" s="143">
        <v>0</v>
      </c>
      <c r="AK24" s="143">
        <v>0</v>
      </c>
      <c r="AL24" s="143">
        <v>0</v>
      </c>
      <c r="AM24" s="143">
        <v>0</v>
      </c>
      <c r="AN24" s="143">
        <v>0</v>
      </c>
      <c r="AO24" s="143">
        <v>0</v>
      </c>
      <c r="AP24" s="143">
        <v>0</v>
      </c>
      <c r="AQ24" s="143">
        <v>0</v>
      </c>
      <c r="AR24" s="143">
        <v>0</v>
      </c>
      <c r="AS24" s="143">
        <v>0</v>
      </c>
      <c r="AT24" s="143">
        <v>0</v>
      </c>
      <c r="AU24" s="145">
        <v>0</v>
      </c>
      <c r="AV24" s="145">
        <v>0</v>
      </c>
      <c r="AW24" s="145">
        <v>0</v>
      </c>
      <c r="AX24" s="143">
        <v>0</v>
      </c>
      <c r="AY24" s="144">
        <f>SUM(AA24:AW24)</f>
        <v>0</v>
      </c>
      <c r="AZ24" s="142">
        <v>19230102</v>
      </c>
      <c r="BA24" s="143">
        <v>134669968</v>
      </c>
      <c r="BB24" s="143">
        <v>91179256</v>
      </c>
      <c r="BC24" s="143">
        <v>9849713</v>
      </c>
      <c r="BD24" s="143">
        <v>0</v>
      </c>
      <c r="BE24" s="143">
        <v>0</v>
      </c>
      <c r="BF24" s="143">
        <v>0</v>
      </c>
      <c r="BG24" s="143">
        <v>0</v>
      </c>
      <c r="BH24" s="143">
        <v>0</v>
      </c>
      <c r="BI24" s="143">
        <v>0</v>
      </c>
      <c r="BJ24" s="143">
        <v>0</v>
      </c>
      <c r="BK24" s="143">
        <v>0</v>
      </c>
      <c r="BL24" s="143">
        <v>0</v>
      </c>
      <c r="BM24" s="143">
        <v>0</v>
      </c>
      <c r="BN24" s="143">
        <v>0</v>
      </c>
      <c r="BO24" s="143">
        <v>0</v>
      </c>
      <c r="BP24" s="158"/>
      <c r="BQ24" s="158"/>
      <c r="BR24" s="158"/>
      <c r="BS24" s="158"/>
      <c r="BT24" s="158"/>
      <c r="BU24" s="158"/>
      <c r="BV24" s="158"/>
      <c r="BW24" s="158"/>
      <c r="BX24" s="144">
        <f>SUM(AZ24:BV24)</f>
        <v>254929039</v>
      </c>
      <c r="BY24" s="142">
        <v>0</v>
      </c>
      <c r="BZ24" s="143">
        <v>0</v>
      </c>
      <c r="CA24" s="143">
        <v>0</v>
      </c>
      <c r="CB24" s="143">
        <v>0</v>
      </c>
      <c r="CC24" s="143">
        <v>0</v>
      </c>
      <c r="CD24" s="143">
        <v>0</v>
      </c>
      <c r="CE24" s="143">
        <v>0</v>
      </c>
      <c r="CF24" s="143">
        <v>0</v>
      </c>
      <c r="CG24" s="143">
        <v>0</v>
      </c>
      <c r="CH24" s="143">
        <v>0</v>
      </c>
      <c r="CI24" s="143">
        <v>0</v>
      </c>
      <c r="CJ24" s="143">
        <v>0</v>
      </c>
      <c r="CK24" s="143">
        <v>0</v>
      </c>
      <c r="CL24" s="143">
        <v>0</v>
      </c>
      <c r="CM24" s="143">
        <v>0</v>
      </c>
      <c r="CN24" s="143">
        <v>0</v>
      </c>
      <c r="CO24" s="143">
        <v>0</v>
      </c>
      <c r="CP24" s="143">
        <v>0</v>
      </c>
      <c r="CQ24" s="143">
        <v>0</v>
      </c>
      <c r="CR24" s="143">
        <v>0</v>
      </c>
      <c r="CS24" s="145">
        <v>0</v>
      </c>
      <c r="CT24" s="145">
        <v>0</v>
      </c>
      <c r="CU24" s="145">
        <v>0</v>
      </c>
      <c r="CV24" s="143">
        <v>0</v>
      </c>
      <c r="CW24" s="159">
        <f>SUM(BY24:CU24)</f>
        <v>0</v>
      </c>
      <c r="CX24" s="142">
        <v>0</v>
      </c>
      <c r="CY24" s="143">
        <v>0</v>
      </c>
      <c r="CZ24" s="143">
        <v>0</v>
      </c>
      <c r="DA24" s="143">
        <v>0</v>
      </c>
      <c r="DB24" s="143">
        <v>0</v>
      </c>
      <c r="DC24" s="143">
        <v>0</v>
      </c>
      <c r="DD24" s="143">
        <v>0</v>
      </c>
      <c r="DE24" s="143">
        <v>0</v>
      </c>
      <c r="DF24" s="143">
        <v>0</v>
      </c>
      <c r="DG24" s="143">
        <v>0</v>
      </c>
      <c r="DH24" s="143">
        <v>0</v>
      </c>
      <c r="DI24" s="143">
        <v>0</v>
      </c>
      <c r="DJ24" s="143">
        <v>0</v>
      </c>
      <c r="DK24" s="143">
        <v>0</v>
      </c>
      <c r="DL24" s="143">
        <v>0</v>
      </c>
      <c r="DM24" s="143">
        <v>0</v>
      </c>
      <c r="DN24" s="143">
        <v>0</v>
      </c>
      <c r="DO24" s="143">
        <v>0</v>
      </c>
      <c r="DP24" s="143">
        <v>0</v>
      </c>
      <c r="DQ24" s="143">
        <v>0</v>
      </c>
      <c r="DR24" s="145">
        <v>0</v>
      </c>
      <c r="DS24" s="145">
        <v>0</v>
      </c>
      <c r="DT24" s="145">
        <v>0</v>
      </c>
      <c r="DU24" s="143">
        <v>0</v>
      </c>
      <c r="DV24" s="159">
        <f>SUM(CX24:DT24)</f>
        <v>0</v>
      </c>
      <c r="DW24" s="142">
        <v>0</v>
      </c>
      <c r="DX24" s="143">
        <v>0</v>
      </c>
      <c r="DY24" s="143">
        <v>0</v>
      </c>
      <c r="DZ24" s="143">
        <v>0</v>
      </c>
      <c r="EA24" s="143">
        <v>0</v>
      </c>
      <c r="EB24" s="143">
        <v>0</v>
      </c>
      <c r="EC24" s="143">
        <v>0</v>
      </c>
      <c r="ED24" s="143">
        <v>0</v>
      </c>
      <c r="EE24" s="143">
        <v>0</v>
      </c>
      <c r="EF24" s="143">
        <v>0</v>
      </c>
      <c r="EG24" s="143">
        <v>0</v>
      </c>
      <c r="EH24" s="143">
        <v>0</v>
      </c>
      <c r="EI24" s="143">
        <v>0</v>
      </c>
      <c r="EJ24" s="143">
        <v>0</v>
      </c>
      <c r="EK24" s="143">
        <v>0</v>
      </c>
      <c r="EL24" s="143">
        <v>0</v>
      </c>
      <c r="EM24" s="143">
        <v>0</v>
      </c>
      <c r="EN24" s="143">
        <v>0</v>
      </c>
      <c r="EO24" s="143">
        <v>0</v>
      </c>
      <c r="EP24" s="143">
        <v>0</v>
      </c>
      <c r="EQ24" s="145">
        <v>0</v>
      </c>
      <c r="ER24" s="145">
        <v>0</v>
      </c>
      <c r="ES24" s="145">
        <v>0</v>
      </c>
      <c r="ET24" s="143">
        <v>0</v>
      </c>
      <c r="EU24" s="159">
        <f>SUM(DW24:ES24)</f>
        <v>0</v>
      </c>
      <c r="EV24" s="142">
        <f t="shared" ref="EV24:FS24" si="56">BY24+CX24+DW24</f>
        <v>0</v>
      </c>
      <c r="EW24" s="143">
        <f t="shared" si="56"/>
        <v>0</v>
      </c>
      <c r="EX24" s="143">
        <f t="shared" si="56"/>
        <v>0</v>
      </c>
      <c r="EY24" s="143">
        <f t="shared" si="56"/>
        <v>0</v>
      </c>
      <c r="EZ24" s="143">
        <f t="shared" si="56"/>
        <v>0</v>
      </c>
      <c r="FA24" s="143">
        <f t="shared" si="56"/>
        <v>0</v>
      </c>
      <c r="FB24" s="143">
        <f t="shared" si="56"/>
        <v>0</v>
      </c>
      <c r="FC24" s="143">
        <f t="shared" si="56"/>
        <v>0</v>
      </c>
      <c r="FD24" s="143">
        <f t="shared" si="56"/>
        <v>0</v>
      </c>
      <c r="FE24" s="143">
        <f t="shared" si="56"/>
        <v>0</v>
      </c>
      <c r="FF24" s="143">
        <f t="shared" si="56"/>
        <v>0</v>
      </c>
      <c r="FG24" s="143">
        <f t="shared" si="56"/>
        <v>0</v>
      </c>
      <c r="FH24" s="143">
        <f t="shared" si="56"/>
        <v>0</v>
      </c>
      <c r="FI24" s="143">
        <f t="shared" si="56"/>
        <v>0</v>
      </c>
      <c r="FJ24" s="143">
        <f t="shared" si="56"/>
        <v>0</v>
      </c>
      <c r="FK24" s="143">
        <f t="shared" si="56"/>
        <v>0</v>
      </c>
      <c r="FL24" s="143">
        <f t="shared" si="56"/>
        <v>0</v>
      </c>
      <c r="FM24" s="143">
        <f t="shared" si="56"/>
        <v>0</v>
      </c>
      <c r="FN24" s="143">
        <f t="shared" si="56"/>
        <v>0</v>
      </c>
      <c r="FO24" s="143">
        <f t="shared" si="56"/>
        <v>0</v>
      </c>
      <c r="FP24" s="143">
        <f t="shared" si="56"/>
        <v>0</v>
      </c>
      <c r="FQ24" s="143">
        <f t="shared" si="56"/>
        <v>0</v>
      </c>
      <c r="FR24" s="143">
        <f t="shared" si="56"/>
        <v>0</v>
      </c>
      <c r="FS24" s="143">
        <f t="shared" si="56"/>
        <v>0</v>
      </c>
      <c r="FT24" s="143">
        <f>SUM(EV24:FS24)</f>
        <v>0</v>
      </c>
      <c r="FU24" s="142">
        <v>0</v>
      </c>
      <c r="FV24" s="143">
        <v>0</v>
      </c>
      <c r="FW24" s="143">
        <v>0</v>
      </c>
      <c r="FX24" s="143">
        <v>0</v>
      </c>
      <c r="FY24" s="143">
        <v>0</v>
      </c>
      <c r="FZ24" s="143">
        <v>0</v>
      </c>
      <c r="GA24" s="143">
        <v>0</v>
      </c>
      <c r="GB24" s="143">
        <v>0</v>
      </c>
      <c r="GC24" s="143">
        <v>0</v>
      </c>
      <c r="GD24" s="143">
        <v>0</v>
      </c>
      <c r="GE24" s="143">
        <v>0</v>
      </c>
      <c r="GF24" s="143">
        <v>0</v>
      </c>
      <c r="GG24" s="143">
        <v>0</v>
      </c>
      <c r="GH24" s="143">
        <v>0</v>
      </c>
      <c r="GI24" s="143">
        <v>0</v>
      </c>
      <c r="GJ24" s="158"/>
      <c r="GK24" s="158"/>
      <c r="GL24" s="158"/>
      <c r="GM24" s="158"/>
      <c r="GN24" s="158"/>
      <c r="GO24" s="158"/>
      <c r="GP24" s="158"/>
      <c r="GQ24" s="158"/>
      <c r="GR24" s="158"/>
      <c r="GS24" s="158"/>
      <c r="GT24" s="158"/>
      <c r="GU24" s="144">
        <f>SUM(FU24:GT24)</f>
        <v>0</v>
      </c>
      <c r="GV24" s="143">
        <v>0</v>
      </c>
      <c r="GW24" s="143">
        <v>0</v>
      </c>
      <c r="GX24" s="143">
        <v>0</v>
      </c>
      <c r="GY24" s="143">
        <v>0</v>
      </c>
      <c r="GZ24" s="143">
        <v>0</v>
      </c>
      <c r="HA24" s="143">
        <v>0</v>
      </c>
      <c r="HB24" s="143">
        <v>0</v>
      </c>
      <c r="HC24" s="143">
        <v>0</v>
      </c>
      <c r="HD24" s="143">
        <v>0</v>
      </c>
      <c r="HE24" s="143">
        <v>0</v>
      </c>
      <c r="HF24" s="143">
        <v>0</v>
      </c>
      <c r="HG24" s="143">
        <v>0</v>
      </c>
      <c r="HH24" s="143">
        <v>0</v>
      </c>
      <c r="HI24" s="143">
        <v>0</v>
      </c>
      <c r="HJ24" s="143">
        <v>0</v>
      </c>
      <c r="HK24" s="143">
        <v>0</v>
      </c>
      <c r="HL24" s="158"/>
      <c r="HM24" s="158"/>
      <c r="HN24" s="158"/>
      <c r="HO24" s="158"/>
      <c r="HP24" s="158"/>
      <c r="HQ24" s="158"/>
      <c r="HR24" s="158"/>
      <c r="HS24" s="158"/>
      <c r="HT24" s="158"/>
      <c r="HU24" s="158"/>
      <c r="HV24" s="160">
        <f>SUM(GV24:HR24)</f>
        <v>0</v>
      </c>
      <c r="HW24" s="143">
        <v>0</v>
      </c>
      <c r="HX24" s="143">
        <v>0</v>
      </c>
      <c r="HY24" s="143">
        <v>0</v>
      </c>
      <c r="HZ24" s="143">
        <v>0</v>
      </c>
      <c r="IA24" s="143">
        <v>0</v>
      </c>
      <c r="IB24" s="143">
        <v>0</v>
      </c>
      <c r="IC24" s="143">
        <v>0</v>
      </c>
      <c r="ID24" s="143">
        <v>0</v>
      </c>
      <c r="IE24" s="143">
        <v>0</v>
      </c>
      <c r="IF24" s="143">
        <v>0</v>
      </c>
      <c r="IG24" s="143">
        <v>0</v>
      </c>
      <c r="IH24" s="143">
        <v>0</v>
      </c>
      <c r="II24" s="143">
        <v>0</v>
      </c>
      <c r="IJ24" s="143">
        <v>0</v>
      </c>
      <c r="IK24" s="143">
        <v>0</v>
      </c>
      <c r="IL24" s="143">
        <v>0</v>
      </c>
      <c r="IM24" s="158"/>
      <c r="IN24" s="158"/>
      <c r="IO24" s="158"/>
      <c r="IP24" s="158"/>
      <c r="IQ24" s="158"/>
      <c r="IR24" s="158"/>
      <c r="IS24" s="158"/>
      <c r="IT24" s="158"/>
      <c r="IU24" s="158"/>
      <c r="IV24" s="158"/>
      <c r="IW24" s="159">
        <f>SUM(HW24:IS24)</f>
        <v>0</v>
      </c>
      <c r="IX24" s="143">
        <f t="shared" ref="IX24:JT24" si="57">FU24+GV24+HW24</f>
        <v>0</v>
      </c>
      <c r="IY24" s="143">
        <f t="shared" si="57"/>
        <v>0</v>
      </c>
      <c r="IZ24" s="143">
        <f t="shared" si="57"/>
        <v>0</v>
      </c>
      <c r="JA24" s="143">
        <f t="shared" si="57"/>
        <v>0</v>
      </c>
      <c r="JB24" s="143">
        <f t="shared" si="57"/>
        <v>0</v>
      </c>
      <c r="JC24" s="143">
        <f t="shared" si="57"/>
        <v>0</v>
      </c>
      <c r="JD24" s="143">
        <f t="shared" si="57"/>
        <v>0</v>
      </c>
      <c r="JE24" s="143">
        <f t="shared" si="57"/>
        <v>0</v>
      </c>
      <c r="JF24" s="143">
        <f t="shared" si="57"/>
        <v>0</v>
      </c>
      <c r="JG24" s="143">
        <f t="shared" si="57"/>
        <v>0</v>
      </c>
      <c r="JH24" s="143">
        <f t="shared" si="57"/>
        <v>0</v>
      </c>
      <c r="JI24" s="143">
        <f t="shared" si="57"/>
        <v>0</v>
      </c>
      <c r="JJ24" s="143">
        <f t="shared" si="57"/>
        <v>0</v>
      </c>
      <c r="JK24" s="143">
        <f t="shared" si="57"/>
        <v>0</v>
      </c>
      <c r="JL24" s="143">
        <f t="shared" si="57"/>
        <v>0</v>
      </c>
      <c r="JM24" s="143">
        <f t="shared" si="57"/>
        <v>0</v>
      </c>
      <c r="JN24" s="143">
        <f t="shared" si="57"/>
        <v>0</v>
      </c>
      <c r="JO24" s="143">
        <f t="shared" si="57"/>
        <v>0</v>
      </c>
      <c r="JP24" s="143">
        <f t="shared" si="57"/>
        <v>0</v>
      </c>
      <c r="JQ24" s="143">
        <f t="shared" si="57"/>
        <v>0</v>
      </c>
      <c r="JR24" s="143">
        <f t="shared" si="57"/>
        <v>0</v>
      </c>
      <c r="JS24" s="143">
        <f t="shared" si="57"/>
        <v>0</v>
      </c>
      <c r="JT24" s="143">
        <f t="shared" si="57"/>
        <v>0</v>
      </c>
      <c r="JU24" s="143">
        <f t="shared" ref="JU24:JW24" si="58">GR24+HS24+IT24</f>
        <v>0</v>
      </c>
      <c r="JV24" s="143">
        <f t="shared" si="58"/>
        <v>0</v>
      </c>
      <c r="JW24" s="143">
        <f t="shared" si="58"/>
        <v>0</v>
      </c>
      <c r="JX24" s="144">
        <f>SUM(IX24:JW24)</f>
        <v>0</v>
      </c>
    </row>
    <row r="25" spans="1:284" outlineLevel="1" x14ac:dyDescent="0.3">
      <c r="A25" s="148" t="s">
        <v>762</v>
      </c>
      <c r="B25" s="149">
        <f>'[27]CF PDP'!$CT$36</f>
        <v>0</v>
      </c>
      <c r="C25" s="150">
        <f>'[27]CF PDP'!$CT$37</f>
        <v>0</v>
      </c>
      <c r="D25" s="150">
        <f>'[27]CF PDP'!$CT$38</f>
        <v>0</v>
      </c>
      <c r="E25" s="150">
        <f>'[27]CF PDP'!$CT$39</f>
        <v>0</v>
      </c>
      <c r="F25" s="150">
        <f>'[27]CF PDP'!$CT$40</f>
        <v>0</v>
      </c>
      <c r="G25" s="150">
        <f>'[27]CF PDP'!$CT$41</f>
        <v>0</v>
      </c>
      <c r="H25" s="150">
        <f>'[27]CF PDP'!$CT$42</f>
        <v>0</v>
      </c>
      <c r="I25" s="150">
        <f>'[27]CF PDP'!$CT$43</f>
        <v>0</v>
      </c>
      <c r="J25" s="150">
        <f>'[27]CF PDP'!$CT$44</f>
        <v>0</v>
      </c>
      <c r="K25" s="150">
        <f>'[27]CF PDP'!$CT$45</f>
        <v>0</v>
      </c>
      <c r="L25" s="150">
        <f>'[27]CF PDP'!$CT$46</f>
        <v>0</v>
      </c>
      <c r="M25" s="150">
        <f>'[27]CF PDP'!$CT$47</f>
        <v>0</v>
      </c>
      <c r="N25" s="150">
        <f>'[27]CF PDP'!$CT$48</f>
        <v>0</v>
      </c>
      <c r="O25" s="150">
        <f>'[27]CF PDP'!$CT$49</f>
        <v>0</v>
      </c>
      <c r="P25" s="150">
        <f>'[27]CF PDP'!$CT$50</f>
        <v>0</v>
      </c>
      <c r="Q25" s="150">
        <f>'[27]CF PDP'!$CT$51</f>
        <v>0</v>
      </c>
      <c r="R25" s="150">
        <f>'[27]CF PDP'!$CT$52</f>
        <v>0</v>
      </c>
      <c r="S25" s="150">
        <f>'[27]CF PDP'!$CT$53</f>
        <v>0</v>
      </c>
      <c r="T25" s="150">
        <f>'[27]CF PDP'!$CT$54</f>
        <v>0</v>
      </c>
      <c r="U25" s="150">
        <f>'[27]CF PDP'!$CT$55</f>
        <v>0</v>
      </c>
      <c r="V25" s="150">
        <f>'[27]CF PDP'!$CT$56</f>
        <v>0</v>
      </c>
      <c r="W25" s="150">
        <f>'[27]CF PDP'!$CT$57</f>
        <v>0</v>
      </c>
      <c r="X25" s="150">
        <f>'[27]CF PDP'!$CT$58</f>
        <v>0</v>
      </c>
      <c r="Y25" s="150"/>
      <c r="Z25" s="151">
        <f>SUM(B25:X25)</f>
        <v>0</v>
      </c>
      <c r="AA25" s="149">
        <f>'[27]CF PNP'!$CT$36</f>
        <v>0</v>
      </c>
      <c r="AB25" s="150">
        <f>'[27]CF PNP'!$CT$37</f>
        <v>0</v>
      </c>
      <c r="AC25" s="150">
        <f>'[27]CF PNP'!$CT$38</f>
        <v>0</v>
      </c>
      <c r="AD25" s="150">
        <f>'[27]CF PNP'!$CT$39</f>
        <v>0</v>
      </c>
      <c r="AE25" s="150">
        <f>'[27]CF PNP'!$CT$40</f>
        <v>0</v>
      </c>
      <c r="AF25" s="150">
        <f>'[27]CF PNP'!$CT$41</f>
        <v>0</v>
      </c>
      <c r="AG25" s="150">
        <f>'[27]CF PNP'!$CT$42</f>
        <v>0</v>
      </c>
      <c r="AH25" s="150">
        <f>'[27]CF PNP'!$CT$43</f>
        <v>0</v>
      </c>
      <c r="AI25" s="150">
        <f>'[27]CF PNP'!$CT$44</f>
        <v>0</v>
      </c>
      <c r="AJ25" s="150">
        <f>'[27]CF PNP'!$CT$45</f>
        <v>0</v>
      </c>
      <c r="AK25" s="150">
        <f>'[27]CF PNP'!$CT$46</f>
        <v>0</v>
      </c>
      <c r="AL25" s="150">
        <f>'[27]CF PNP'!$CT$47</f>
        <v>0</v>
      </c>
      <c r="AM25" s="150">
        <f>'[27]CF PNP'!$CT$48</f>
        <v>0</v>
      </c>
      <c r="AN25" s="150">
        <f>'[27]CF PNP'!$CT$49</f>
        <v>0</v>
      </c>
      <c r="AO25" s="150">
        <f>'[27]CF PNP'!$CT$50</f>
        <v>0</v>
      </c>
      <c r="AP25" s="150">
        <f>'[27]CF PNP'!$CT$51</f>
        <v>0</v>
      </c>
      <c r="AQ25" s="150">
        <f>'[27]CF PNP'!$CT$52</f>
        <v>0</v>
      </c>
      <c r="AR25" s="150">
        <f>'[27]CF PNP'!$CT$53</f>
        <v>0</v>
      </c>
      <c r="AS25" s="150">
        <f>'[27]CF PNP'!$CT$54</f>
        <v>0</v>
      </c>
      <c r="AT25" s="150">
        <f>'[27]CF PNP'!$CT$55</f>
        <v>0</v>
      </c>
      <c r="AU25" s="150">
        <f>'[27]CF PNP'!$CT$56</f>
        <v>0</v>
      </c>
      <c r="AV25" s="150">
        <f>'[27]CF PNP'!$CT$57</f>
        <v>0</v>
      </c>
      <c r="AW25" s="150">
        <f>'[27]CF PNP'!$CT$58</f>
        <v>0</v>
      </c>
      <c r="AX25" s="150"/>
      <c r="AY25" s="151">
        <f>SUM(AA25:AW25)</f>
        <v>0</v>
      </c>
      <c r="AZ25" s="149">
        <f>'[27]CF PND'!$CT$36</f>
        <v>0</v>
      </c>
      <c r="BA25" s="150">
        <f>'[27]CF PND'!$CT$37</f>
        <v>0</v>
      </c>
      <c r="BB25" s="150">
        <f>'[27]CF PND'!$CT$38</f>
        <v>0</v>
      </c>
      <c r="BC25" s="150">
        <f>'[27]CF PND'!$CT$39</f>
        <v>0</v>
      </c>
      <c r="BD25" s="150">
        <f>'[27]CF PND'!$CT$40</f>
        <v>0</v>
      </c>
      <c r="BE25" s="150">
        <f>'[27]CF PND'!$CT$41</f>
        <v>0</v>
      </c>
      <c r="BF25" s="150">
        <f>'[27]CF PND'!$CT$42</f>
        <v>0</v>
      </c>
      <c r="BG25" s="150">
        <f>'[27]CF PND'!$CT$43</f>
        <v>0</v>
      </c>
      <c r="BH25" s="150">
        <f>'[27]CF PND'!$CT$44</f>
        <v>0</v>
      </c>
      <c r="BI25" s="150">
        <f>'[27]CF PND'!$CT$45</f>
        <v>0</v>
      </c>
      <c r="BJ25" s="150">
        <f>'[27]CF PND'!$CT$46</f>
        <v>0</v>
      </c>
      <c r="BK25" s="150">
        <f>'[27]CF PND'!$CT$47</f>
        <v>0</v>
      </c>
      <c r="BL25" s="150">
        <f>'[27]CF PND'!$CT$48</f>
        <v>0</v>
      </c>
      <c r="BM25" s="150">
        <f>'[27]CF PND'!$CT$49</f>
        <v>0</v>
      </c>
      <c r="BN25" s="150">
        <f>'[27]CF PND'!$CT$50</f>
        <v>0</v>
      </c>
      <c r="BO25" s="150">
        <f>'[27]CF PND'!$CT$51</f>
        <v>0</v>
      </c>
      <c r="BP25" s="150">
        <f>'[27]CF PND'!$CT$52</f>
        <v>0</v>
      </c>
      <c r="BQ25" s="150">
        <f>'[27]CF PND'!$CT$53</f>
        <v>0</v>
      </c>
      <c r="BR25" s="150">
        <f>'[27]CF PND'!$CT$54</f>
        <v>0</v>
      </c>
      <c r="BS25" s="150">
        <f>'[27]CF PND'!$CT$55</f>
        <v>0</v>
      </c>
      <c r="BT25" s="150">
        <f>'[27]CF PND'!$CT$56</f>
        <v>0</v>
      </c>
      <c r="BU25" s="150">
        <f>'[27]CF PND'!$CT$57</f>
        <v>0</v>
      </c>
      <c r="BV25" s="150">
        <f>'[27]CF PND'!$CT$58</f>
        <v>0</v>
      </c>
      <c r="BW25" s="150"/>
      <c r="BX25" s="151">
        <f>SUM(AZ25:BV25)</f>
        <v>0</v>
      </c>
      <c r="BY25" s="149"/>
      <c r="BZ25" s="150"/>
      <c r="CA25" s="150"/>
      <c r="CB25" s="150"/>
      <c r="CC25" s="150"/>
      <c r="CD25" s="150"/>
      <c r="CE25" s="150"/>
      <c r="CF25" s="150"/>
      <c r="CG25" s="150"/>
      <c r="CH25" s="150"/>
      <c r="CI25" s="150"/>
      <c r="CJ25" s="150"/>
      <c r="CK25" s="150"/>
      <c r="CL25" s="150"/>
      <c r="CM25" s="150"/>
      <c r="CN25" s="150"/>
      <c r="CO25" s="150"/>
      <c r="CP25" s="150"/>
      <c r="CQ25" s="150"/>
      <c r="CR25" s="150"/>
      <c r="CS25" s="150"/>
      <c r="CT25" s="150"/>
      <c r="CU25" s="150"/>
      <c r="CV25" s="150"/>
      <c r="CW25" s="151"/>
      <c r="CX25" s="149"/>
      <c r="CY25" s="150"/>
      <c r="CZ25" s="150"/>
      <c r="DA25" s="150"/>
      <c r="DB25" s="150"/>
      <c r="DC25" s="150"/>
      <c r="DD25" s="150"/>
      <c r="DE25" s="150"/>
      <c r="DF25" s="150"/>
      <c r="DG25" s="150"/>
      <c r="DH25" s="150"/>
      <c r="DI25" s="150"/>
      <c r="DJ25" s="150"/>
      <c r="DK25" s="150"/>
      <c r="DL25" s="150"/>
      <c r="DM25" s="150"/>
      <c r="DN25" s="150"/>
      <c r="DO25" s="150"/>
      <c r="DP25" s="150"/>
      <c r="DQ25" s="150"/>
      <c r="DR25" s="150"/>
      <c r="DS25" s="150"/>
      <c r="DT25" s="150"/>
      <c r="DU25" s="150"/>
      <c r="DV25" s="151"/>
      <c r="DW25" s="149"/>
      <c r="DX25" s="150"/>
      <c r="DY25" s="150"/>
      <c r="DZ25" s="150"/>
      <c r="EA25" s="150"/>
      <c r="EB25" s="150"/>
      <c r="EC25" s="150"/>
      <c r="ED25" s="150"/>
      <c r="EE25" s="150"/>
      <c r="EF25" s="150"/>
      <c r="EG25" s="150"/>
      <c r="EH25" s="150"/>
      <c r="EI25" s="150"/>
      <c r="EJ25" s="150"/>
      <c r="EK25" s="150"/>
      <c r="EL25" s="150"/>
      <c r="EM25" s="150"/>
      <c r="EN25" s="150"/>
      <c r="EO25" s="150"/>
      <c r="EP25" s="150"/>
      <c r="EQ25" s="150"/>
      <c r="ER25" s="150"/>
      <c r="ES25" s="150"/>
      <c r="ET25" s="150"/>
      <c r="EU25" s="151"/>
      <c r="EV25" s="149">
        <f>'[27]CF PRB'!$CT$36</f>
        <v>0</v>
      </c>
      <c r="EW25" s="150">
        <f>'[27]CF PRB'!$CT$37</f>
        <v>0</v>
      </c>
      <c r="EX25" s="150">
        <f>'[27]CF PRB'!$CT$38</f>
        <v>0</v>
      </c>
      <c r="EY25" s="150">
        <f>'[27]CF PRB'!$CT$39</f>
        <v>0</v>
      </c>
      <c r="EZ25" s="150">
        <f>'[27]CF PRB'!$CT$40</f>
        <v>0</v>
      </c>
      <c r="FA25" s="150">
        <f>'[27]CF PRB'!$CT$41</f>
        <v>0</v>
      </c>
      <c r="FB25" s="150">
        <f>'[27]CF PRB'!$CT$42</f>
        <v>0</v>
      </c>
      <c r="FC25" s="150">
        <f>'[27]CF PRB'!$CT$43</f>
        <v>0</v>
      </c>
      <c r="FD25" s="150">
        <f>'[27]CF PRB'!$CT$44</f>
        <v>0</v>
      </c>
      <c r="FE25" s="150">
        <f>'[27]CF PRB'!$CT$45</f>
        <v>0</v>
      </c>
      <c r="FF25" s="150">
        <f>'[27]CF PRB'!$CT$46</f>
        <v>0</v>
      </c>
      <c r="FG25" s="150">
        <f>'[27]CF PRB'!$CT$47</f>
        <v>0</v>
      </c>
      <c r="FH25" s="150">
        <f>'[27]CF PRB'!$CT$48</f>
        <v>0</v>
      </c>
      <c r="FI25" s="150">
        <f>'[27]CF PRB'!$CT$49</f>
        <v>0</v>
      </c>
      <c r="FJ25" s="150">
        <f>'[27]CF PRB'!$CT$50</f>
        <v>0</v>
      </c>
      <c r="FK25" s="150">
        <f>'[27]CF PRB'!$CT$51</f>
        <v>0</v>
      </c>
      <c r="FL25" s="150">
        <f>'[27]CF PRB'!$CT$52</f>
        <v>0</v>
      </c>
      <c r="FM25" s="150">
        <f>'[27]CF PRB'!$CT$53</f>
        <v>0</v>
      </c>
      <c r="FN25" s="150">
        <f>'[27]CF PRB'!$CT$54</f>
        <v>0</v>
      </c>
      <c r="FO25" s="150">
        <f>'[27]CF PRB'!$CT$55</f>
        <v>0</v>
      </c>
      <c r="FP25" s="150">
        <f>'[27]CF PRB'!$CT$56</f>
        <v>0</v>
      </c>
      <c r="FQ25" s="150">
        <f>'[27]CF PRB'!$CT$57</f>
        <v>0</v>
      </c>
      <c r="FR25" s="150">
        <f>'[27]CF PRB'!$CT$58</f>
        <v>0</v>
      </c>
      <c r="FS25" s="150"/>
      <c r="FT25" s="150">
        <f>SUM(EV25:FS25)</f>
        <v>0</v>
      </c>
      <c r="FU25" s="149"/>
      <c r="FV25" s="150"/>
      <c r="FW25" s="150"/>
      <c r="FX25" s="150"/>
      <c r="FY25" s="150"/>
      <c r="FZ25" s="150"/>
      <c r="GA25" s="150"/>
      <c r="GB25" s="150"/>
      <c r="GC25" s="150"/>
      <c r="GD25" s="150"/>
      <c r="GE25" s="150"/>
      <c r="GF25" s="150"/>
      <c r="GG25" s="150"/>
      <c r="GH25" s="150"/>
      <c r="GI25" s="150"/>
      <c r="GJ25" s="150"/>
      <c r="GK25" s="150"/>
      <c r="GL25" s="150"/>
      <c r="GM25" s="150"/>
      <c r="GN25" s="150"/>
      <c r="GO25" s="150"/>
      <c r="GP25" s="150"/>
      <c r="GQ25" s="150"/>
      <c r="GR25" s="150"/>
      <c r="GS25" s="150"/>
      <c r="GT25" s="150"/>
      <c r="GU25" s="151"/>
      <c r="GV25" s="150"/>
      <c r="GW25" s="150"/>
      <c r="GX25" s="150"/>
      <c r="GY25" s="150"/>
      <c r="GZ25" s="150"/>
      <c r="HA25" s="150"/>
      <c r="HB25" s="150"/>
      <c r="HC25" s="150"/>
      <c r="HD25" s="150"/>
      <c r="HE25" s="150"/>
      <c r="HF25" s="150"/>
      <c r="HG25" s="150"/>
      <c r="HH25" s="150"/>
      <c r="HI25" s="150"/>
      <c r="HJ25" s="150"/>
      <c r="HK25" s="150"/>
      <c r="HL25" s="150"/>
      <c r="HM25" s="150"/>
      <c r="HN25" s="150"/>
      <c r="HO25" s="150"/>
      <c r="HP25" s="150"/>
      <c r="HQ25" s="150"/>
      <c r="HR25" s="150"/>
      <c r="HS25" s="150"/>
      <c r="HT25" s="150"/>
      <c r="HU25" s="150"/>
      <c r="HV25" s="150"/>
      <c r="HW25" s="149"/>
      <c r="HX25" s="150"/>
      <c r="HY25" s="150"/>
      <c r="HZ25" s="150"/>
      <c r="IA25" s="150"/>
      <c r="IB25" s="150"/>
      <c r="IC25" s="150"/>
      <c r="ID25" s="150"/>
      <c r="IE25" s="150"/>
      <c r="IF25" s="150"/>
      <c r="IG25" s="150"/>
      <c r="IH25" s="150"/>
      <c r="II25" s="150"/>
      <c r="IJ25" s="150"/>
      <c r="IK25" s="150"/>
      <c r="IL25" s="150"/>
      <c r="IM25" s="150"/>
      <c r="IN25" s="150"/>
      <c r="IO25" s="150"/>
      <c r="IP25" s="150"/>
      <c r="IQ25" s="150"/>
      <c r="IR25" s="150"/>
      <c r="IS25" s="150"/>
      <c r="IT25" s="150"/>
      <c r="IU25" s="150"/>
      <c r="IV25" s="150"/>
      <c r="IW25" s="151"/>
      <c r="IX25" s="150">
        <f>'[27]CF PS'!$CT$36</f>
        <v>0</v>
      </c>
      <c r="IY25" s="150">
        <f>'[27]CF PS'!$CT$37</f>
        <v>0</v>
      </c>
      <c r="IZ25" s="150">
        <f>'[27]CF PS'!$CT$38</f>
        <v>0</v>
      </c>
      <c r="JA25" s="150">
        <f>'[27]CF PS'!$CT$39</f>
        <v>0</v>
      </c>
      <c r="JB25" s="150">
        <f>'[27]CF PS'!$CT$40</f>
        <v>0</v>
      </c>
      <c r="JC25" s="150">
        <f>'[27]CF PS'!$CT$41</f>
        <v>0</v>
      </c>
      <c r="JD25" s="150">
        <f>'[27]CF PS'!$CT$42</f>
        <v>0</v>
      </c>
      <c r="JE25" s="150">
        <f>'[27]CF PS'!$CT$43</f>
        <v>0</v>
      </c>
      <c r="JF25" s="150">
        <f>'[27]CF PS'!$CT$44</f>
        <v>0</v>
      </c>
      <c r="JG25" s="150">
        <f>'[27]CF PS'!$CT$45</f>
        <v>0</v>
      </c>
      <c r="JH25" s="150">
        <f>'[27]CF PS'!$CT$46</f>
        <v>0</v>
      </c>
      <c r="JI25" s="150">
        <f>'[27]CF PS'!$CT$47</f>
        <v>0</v>
      </c>
      <c r="JJ25" s="150">
        <f>'[27]CF PS'!$CT$48</f>
        <v>0</v>
      </c>
      <c r="JK25" s="150">
        <f>'[27]CF PS'!$CT$49</f>
        <v>0</v>
      </c>
      <c r="JL25" s="150">
        <f>'[27]CF PS'!$CT$50</f>
        <v>0</v>
      </c>
      <c r="JM25" s="150">
        <f>'[27]CF PS'!$CT$51</f>
        <v>0</v>
      </c>
      <c r="JN25" s="150">
        <f>'[27]CF PS'!$CT$52</f>
        <v>0</v>
      </c>
      <c r="JO25" s="150">
        <f>'[27]CF PS'!$CT$53</f>
        <v>0</v>
      </c>
      <c r="JP25" s="150">
        <f>'[27]CF PS'!$CT$54</f>
        <v>0</v>
      </c>
      <c r="JQ25" s="150">
        <f>'[27]CF PS'!$CT$55</f>
        <v>0</v>
      </c>
      <c r="JR25" s="150">
        <f>'[27]CF PS'!$CT$56</f>
        <v>0</v>
      </c>
      <c r="JS25" s="150">
        <f>'[27]CF PS'!$CT$57</f>
        <v>0</v>
      </c>
      <c r="JT25" s="150">
        <f>'[27]CF PS'!$CT$58</f>
        <v>0</v>
      </c>
      <c r="JU25" s="150">
        <f>'[27]CF PS'!$CT$59</f>
        <v>0</v>
      </c>
      <c r="JV25" s="150">
        <f>'[27]CF PS'!$CT$60</f>
        <v>0</v>
      </c>
      <c r="JW25" s="150">
        <f>'[27]CF PS'!$CT$61</f>
        <v>0</v>
      </c>
      <c r="JX25" s="151">
        <f>SUM(IX25:JW25)</f>
        <v>0</v>
      </c>
    </row>
    <row r="26" spans="1:284" ht="16.5" thickBot="1" x14ac:dyDescent="0.35">
      <c r="A26" s="153" t="s">
        <v>763</v>
      </c>
      <c r="B26" s="154" t="str">
        <f>IF(AND(B24&lt;&gt;0,B25&lt;&gt;0),(B24-B25)/B25,IF(AND(B24=0,B25=0),"",IF(AND(B24="",B25=""),"",IF(AND(B24=0,B25=""),"", IF(AND(B24="",B25=0),"",1)))))</f>
        <v/>
      </c>
      <c r="C26" s="155" t="str">
        <f t="shared" ref="C26:BP26" si="59">IF(AND(C24&lt;&gt;0,C25&lt;&gt;0),(C24-C25)/C25,IF(AND(C24=0,C25=0),"",IF(AND(C24="",C25=""),"",IF(AND(C24=0,C25=""),"", IF(AND(C24="",C25=0),"",1)))))</f>
        <v/>
      </c>
      <c r="D26" s="155" t="str">
        <f t="shared" si="59"/>
        <v/>
      </c>
      <c r="E26" s="155" t="str">
        <f t="shared" si="59"/>
        <v/>
      </c>
      <c r="F26" s="155" t="str">
        <f t="shared" si="59"/>
        <v/>
      </c>
      <c r="G26" s="155" t="str">
        <f t="shared" si="59"/>
        <v/>
      </c>
      <c r="H26" s="155" t="str">
        <f t="shared" si="59"/>
        <v/>
      </c>
      <c r="I26" s="155" t="str">
        <f t="shared" si="59"/>
        <v/>
      </c>
      <c r="J26" s="155" t="str">
        <f t="shared" si="59"/>
        <v/>
      </c>
      <c r="K26" s="155" t="str">
        <f t="shared" si="59"/>
        <v/>
      </c>
      <c r="L26" s="155" t="str">
        <f t="shared" si="59"/>
        <v/>
      </c>
      <c r="M26" s="155" t="str">
        <f t="shared" si="59"/>
        <v/>
      </c>
      <c r="N26" s="155" t="str">
        <f t="shared" si="59"/>
        <v/>
      </c>
      <c r="O26" s="155" t="str">
        <f t="shared" si="59"/>
        <v/>
      </c>
      <c r="P26" s="155" t="str">
        <f t="shared" si="59"/>
        <v/>
      </c>
      <c r="Q26" s="155" t="str">
        <f t="shared" si="59"/>
        <v/>
      </c>
      <c r="R26" s="155" t="str">
        <f t="shared" si="59"/>
        <v/>
      </c>
      <c r="S26" s="155" t="str">
        <f t="shared" si="59"/>
        <v/>
      </c>
      <c r="T26" s="155" t="str">
        <f t="shared" si="59"/>
        <v/>
      </c>
      <c r="U26" s="155" t="str">
        <f t="shared" si="59"/>
        <v/>
      </c>
      <c r="V26" s="155" t="str">
        <f t="shared" si="59"/>
        <v/>
      </c>
      <c r="W26" s="155" t="str">
        <f t="shared" si="59"/>
        <v/>
      </c>
      <c r="X26" s="155" t="str">
        <f t="shared" si="59"/>
        <v/>
      </c>
      <c r="Y26" s="155"/>
      <c r="Z26" s="156" t="str">
        <f t="shared" si="59"/>
        <v/>
      </c>
      <c r="AA26" s="154" t="str">
        <f t="shared" si="59"/>
        <v/>
      </c>
      <c r="AB26" s="155" t="str">
        <f t="shared" si="59"/>
        <v/>
      </c>
      <c r="AC26" s="155" t="str">
        <f t="shared" si="59"/>
        <v/>
      </c>
      <c r="AD26" s="155" t="str">
        <f t="shared" si="59"/>
        <v/>
      </c>
      <c r="AE26" s="155" t="str">
        <f t="shared" si="59"/>
        <v/>
      </c>
      <c r="AF26" s="155" t="str">
        <f t="shared" si="59"/>
        <v/>
      </c>
      <c r="AG26" s="155" t="str">
        <f t="shared" si="59"/>
        <v/>
      </c>
      <c r="AH26" s="155" t="str">
        <f t="shared" si="59"/>
        <v/>
      </c>
      <c r="AI26" s="155" t="str">
        <f t="shared" si="59"/>
        <v/>
      </c>
      <c r="AJ26" s="155" t="str">
        <f t="shared" si="59"/>
        <v/>
      </c>
      <c r="AK26" s="155" t="str">
        <f t="shared" si="59"/>
        <v/>
      </c>
      <c r="AL26" s="155" t="str">
        <f t="shared" si="59"/>
        <v/>
      </c>
      <c r="AM26" s="155" t="str">
        <f t="shared" si="59"/>
        <v/>
      </c>
      <c r="AN26" s="155" t="str">
        <f t="shared" si="59"/>
        <v/>
      </c>
      <c r="AO26" s="155" t="str">
        <f t="shared" si="59"/>
        <v/>
      </c>
      <c r="AP26" s="155" t="str">
        <f t="shared" si="59"/>
        <v/>
      </c>
      <c r="AQ26" s="155" t="str">
        <f t="shared" si="59"/>
        <v/>
      </c>
      <c r="AR26" s="155" t="str">
        <f t="shared" si="59"/>
        <v/>
      </c>
      <c r="AS26" s="155" t="str">
        <f t="shared" si="59"/>
        <v/>
      </c>
      <c r="AT26" s="155" t="str">
        <f t="shared" si="59"/>
        <v/>
      </c>
      <c r="AU26" s="155" t="str">
        <f t="shared" si="59"/>
        <v/>
      </c>
      <c r="AV26" s="155" t="str">
        <f t="shared" si="59"/>
        <v/>
      </c>
      <c r="AW26" s="155" t="str">
        <f t="shared" si="59"/>
        <v/>
      </c>
      <c r="AX26" s="155"/>
      <c r="AY26" s="156" t="str">
        <f t="shared" si="59"/>
        <v/>
      </c>
      <c r="AZ26" s="154">
        <f t="shared" si="59"/>
        <v>1</v>
      </c>
      <c r="BA26" s="155">
        <f t="shared" si="59"/>
        <v>1</v>
      </c>
      <c r="BB26" s="155">
        <f t="shared" si="59"/>
        <v>1</v>
      </c>
      <c r="BC26" s="155">
        <f t="shared" si="59"/>
        <v>1</v>
      </c>
      <c r="BD26" s="155" t="str">
        <f t="shared" si="59"/>
        <v/>
      </c>
      <c r="BE26" s="155" t="str">
        <f t="shared" si="59"/>
        <v/>
      </c>
      <c r="BF26" s="155" t="str">
        <f t="shared" si="59"/>
        <v/>
      </c>
      <c r="BG26" s="155" t="str">
        <f t="shared" si="59"/>
        <v/>
      </c>
      <c r="BH26" s="155" t="str">
        <f t="shared" si="59"/>
        <v/>
      </c>
      <c r="BI26" s="155" t="str">
        <f t="shared" si="59"/>
        <v/>
      </c>
      <c r="BJ26" s="155" t="str">
        <f t="shared" si="59"/>
        <v/>
      </c>
      <c r="BK26" s="155" t="str">
        <f t="shared" si="59"/>
        <v/>
      </c>
      <c r="BL26" s="155" t="str">
        <f t="shared" si="59"/>
        <v/>
      </c>
      <c r="BM26" s="155" t="str">
        <f t="shared" si="59"/>
        <v/>
      </c>
      <c r="BN26" s="155" t="str">
        <f t="shared" si="59"/>
        <v/>
      </c>
      <c r="BO26" s="155" t="str">
        <f t="shared" si="59"/>
        <v/>
      </c>
      <c r="BP26" s="155" t="str">
        <f t="shared" si="59"/>
        <v/>
      </c>
      <c r="BQ26" s="155" t="str">
        <f t="shared" ref="BQ26:DV26" si="60">IF(AND(BQ24&lt;&gt;0,BQ25&lt;&gt;0),(BQ24-BQ25)/BQ25,IF(AND(BQ24=0,BQ25=0),"",IF(AND(BQ24="",BQ25=""),"",IF(AND(BQ24=0,BQ25=""),"", IF(AND(BQ24="",BQ25=0),"",1)))))</f>
        <v/>
      </c>
      <c r="BR26" s="155" t="str">
        <f t="shared" si="60"/>
        <v/>
      </c>
      <c r="BS26" s="155" t="str">
        <f t="shared" si="60"/>
        <v/>
      </c>
      <c r="BT26" s="155" t="str">
        <f t="shared" si="60"/>
        <v/>
      </c>
      <c r="BU26" s="155" t="str">
        <f t="shared" si="60"/>
        <v/>
      </c>
      <c r="BV26" s="155" t="str">
        <f t="shared" si="60"/>
        <v/>
      </c>
      <c r="BW26" s="155"/>
      <c r="BX26" s="156">
        <f t="shared" si="60"/>
        <v>1</v>
      </c>
      <c r="BY26" s="154" t="str">
        <f t="shared" si="60"/>
        <v/>
      </c>
      <c r="BZ26" s="155" t="str">
        <f t="shared" si="60"/>
        <v/>
      </c>
      <c r="CA26" s="155" t="str">
        <f t="shared" si="60"/>
        <v/>
      </c>
      <c r="CB26" s="155" t="str">
        <f t="shared" si="60"/>
        <v/>
      </c>
      <c r="CC26" s="155" t="str">
        <f t="shared" si="60"/>
        <v/>
      </c>
      <c r="CD26" s="155" t="str">
        <f t="shared" si="60"/>
        <v/>
      </c>
      <c r="CE26" s="155" t="str">
        <f t="shared" si="60"/>
        <v/>
      </c>
      <c r="CF26" s="155" t="str">
        <f t="shared" si="60"/>
        <v/>
      </c>
      <c r="CG26" s="155" t="str">
        <f t="shared" si="60"/>
        <v/>
      </c>
      <c r="CH26" s="155" t="str">
        <f t="shared" si="60"/>
        <v/>
      </c>
      <c r="CI26" s="155" t="str">
        <f t="shared" si="60"/>
        <v/>
      </c>
      <c r="CJ26" s="155" t="str">
        <f t="shared" si="60"/>
        <v/>
      </c>
      <c r="CK26" s="155" t="str">
        <f t="shared" si="60"/>
        <v/>
      </c>
      <c r="CL26" s="155" t="str">
        <f t="shared" si="60"/>
        <v/>
      </c>
      <c r="CM26" s="155" t="str">
        <f t="shared" si="60"/>
        <v/>
      </c>
      <c r="CN26" s="155" t="str">
        <f t="shared" si="60"/>
        <v/>
      </c>
      <c r="CO26" s="155" t="str">
        <f t="shared" si="60"/>
        <v/>
      </c>
      <c r="CP26" s="155" t="str">
        <f t="shared" si="60"/>
        <v/>
      </c>
      <c r="CQ26" s="155" t="str">
        <f t="shared" si="60"/>
        <v/>
      </c>
      <c r="CR26" s="155" t="str">
        <f t="shared" si="60"/>
        <v/>
      </c>
      <c r="CS26" s="155" t="str">
        <f t="shared" si="60"/>
        <v/>
      </c>
      <c r="CT26" s="155" t="str">
        <f t="shared" si="60"/>
        <v/>
      </c>
      <c r="CU26" s="155" t="str">
        <f t="shared" si="60"/>
        <v/>
      </c>
      <c r="CV26" s="155"/>
      <c r="CW26" s="156" t="str">
        <f t="shared" si="60"/>
        <v/>
      </c>
      <c r="CX26" s="154" t="str">
        <f t="shared" si="60"/>
        <v/>
      </c>
      <c r="CY26" s="155" t="str">
        <f t="shared" si="60"/>
        <v/>
      </c>
      <c r="CZ26" s="155" t="str">
        <f t="shared" si="60"/>
        <v/>
      </c>
      <c r="DA26" s="155" t="str">
        <f t="shared" si="60"/>
        <v/>
      </c>
      <c r="DB26" s="155" t="str">
        <f t="shared" si="60"/>
        <v/>
      </c>
      <c r="DC26" s="155" t="str">
        <f t="shared" si="60"/>
        <v/>
      </c>
      <c r="DD26" s="155" t="str">
        <f t="shared" si="60"/>
        <v/>
      </c>
      <c r="DE26" s="155" t="str">
        <f t="shared" si="60"/>
        <v/>
      </c>
      <c r="DF26" s="155" t="str">
        <f t="shared" si="60"/>
        <v/>
      </c>
      <c r="DG26" s="155" t="str">
        <f t="shared" si="60"/>
        <v/>
      </c>
      <c r="DH26" s="155" t="str">
        <f t="shared" si="60"/>
        <v/>
      </c>
      <c r="DI26" s="155" t="str">
        <f t="shared" si="60"/>
        <v/>
      </c>
      <c r="DJ26" s="155" t="str">
        <f t="shared" si="60"/>
        <v/>
      </c>
      <c r="DK26" s="155" t="str">
        <f t="shared" si="60"/>
        <v/>
      </c>
      <c r="DL26" s="155" t="str">
        <f t="shared" si="60"/>
        <v/>
      </c>
      <c r="DM26" s="155" t="str">
        <f t="shared" si="60"/>
        <v/>
      </c>
      <c r="DN26" s="155" t="str">
        <f t="shared" si="60"/>
        <v/>
      </c>
      <c r="DO26" s="155" t="str">
        <f t="shared" si="60"/>
        <v/>
      </c>
      <c r="DP26" s="155" t="str">
        <f t="shared" si="60"/>
        <v/>
      </c>
      <c r="DQ26" s="155" t="str">
        <f t="shared" si="60"/>
        <v/>
      </c>
      <c r="DR26" s="155" t="str">
        <f t="shared" si="60"/>
        <v/>
      </c>
      <c r="DS26" s="155" t="str">
        <f t="shared" si="60"/>
        <v/>
      </c>
      <c r="DT26" s="155" t="str">
        <f t="shared" si="60"/>
        <v/>
      </c>
      <c r="DU26" s="155"/>
      <c r="DV26" s="156" t="str">
        <f t="shared" si="60"/>
        <v/>
      </c>
      <c r="DW26" s="154" t="s">
        <v>742</v>
      </c>
      <c r="DX26" s="155" t="s">
        <v>742</v>
      </c>
      <c r="DY26" s="155" t="s">
        <v>742</v>
      </c>
      <c r="DZ26" s="155" t="s">
        <v>742</v>
      </c>
      <c r="EA26" s="155" t="s">
        <v>742</v>
      </c>
      <c r="EB26" s="155" t="s">
        <v>742</v>
      </c>
      <c r="EC26" s="155" t="s">
        <v>742</v>
      </c>
      <c r="ED26" s="155" t="s">
        <v>742</v>
      </c>
      <c r="EE26" s="155" t="s">
        <v>742</v>
      </c>
      <c r="EF26" s="155" t="s">
        <v>742</v>
      </c>
      <c r="EG26" s="155" t="s">
        <v>742</v>
      </c>
      <c r="EH26" s="155" t="s">
        <v>742</v>
      </c>
      <c r="EI26" s="155" t="s">
        <v>742</v>
      </c>
      <c r="EJ26" s="155" t="s">
        <v>742</v>
      </c>
      <c r="EK26" s="155" t="s">
        <v>742</v>
      </c>
      <c r="EL26" s="155" t="s">
        <v>742</v>
      </c>
      <c r="EM26" s="155" t="s">
        <v>742</v>
      </c>
      <c r="EN26" s="155" t="s">
        <v>742</v>
      </c>
      <c r="EO26" s="155" t="s">
        <v>742</v>
      </c>
      <c r="EP26" s="155" t="s">
        <v>742</v>
      </c>
      <c r="EQ26" s="155" t="s">
        <v>742</v>
      </c>
      <c r="ER26" s="155" t="str">
        <f t="shared" ref="ER26:HH26" si="61">IF(AND(ER24&lt;&gt;0,ER25&lt;&gt;0),(ER24-ER25)/ER25,IF(AND(ER24=0,ER25=0),"",IF(AND(ER24="",ER25=""),"",IF(AND(ER24=0,ER25=""),"", IF(AND(ER24="",ER25=0),"",1)))))</f>
        <v/>
      </c>
      <c r="ES26" s="155" t="str">
        <f t="shared" si="61"/>
        <v/>
      </c>
      <c r="ET26" s="155"/>
      <c r="EU26" s="156" t="str">
        <f t="shared" si="61"/>
        <v/>
      </c>
      <c r="EV26" s="154" t="str">
        <f t="shared" si="61"/>
        <v/>
      </c>
      <c r="EW26" s="155" t="str">
        <f t="shared" si="61"/>
        <v/>
      </c>
      <c r="EX26" s="155" t="str">
        <f t="shared" si="61"/>
        <v/>
      </c>
      <c r="EY26" s="155" t="str">
        <f t="shared" si="61"/>
        <v/>
      </c>
      <c r="EZ26" s="155" t="str">
        <f t="shared" si="61"/>
        <v/>
      </c>
      <c r="FA26" s="155" t="str">
        <f t="shared" si="61"/>
        <v/>
      </c>
      <c r="FB26" s="155" t="str">
        <f t="shared" si="61"/>
        <v/>
      </c>
      <c r="FC26" s="155" t="str">
        <f t="shared" si="61"/>
        <v/>
      </c>
      <c r="FD26" s="155" t="str">
        <f t="shared" si="61"/>
        <v/>
      </c>
      <c r="FE26" s="155" t="str">
        <f t="shared" si="61"/>
        <v/>
      </c>
      <c r="FF26" s="155" t="str">
        <f t="shared" si="61"/>
        <v/>
      </c>
      <c r="FG26" s="155" t="str">
        <f t="shared" si="61"/>
        <v/>
      </c>
      <c r="FH26" s="155" t="str">
        <f t="shared" si="61"/>
        <v/>
      </c>
      <c r="FI26" s="155" t="str">
        <f t="shared" si="61"/>
        <v/>
      </c>
      <c r="FJ26" s="155" t="str">
        <f t="shared" si="61"/>
        <v/>
      </c>
      <c r="FK26" s="155" t="str">
        <f t="shared" si="61"/>
        <v/>
      </c>
      <c r="FL26" s="155" t="str">
        <f t="shared" si="61"/>
        <v/>
      </c>
      <c r="FM26" s="155" t="str">
        <f t="shared" si="61"/>
        <v/>
      </c>
      <c r="FN26" s="155" t="str">
        <f t="shared" si="61"/>
        <v/>
      </c>
      <c r="FO26" s="155" t="str">
        <f t="shared" si="61"/>
        <v/>
      </c>
      <c r="FP26" s="155" t="str">
        <f t="shared" si="61"/>
        <v/>
      </c>
      <c r="FQ26" s="155" t="str">
        <f t="shared" si="61"/>
        <v/>
      </c>
      <c r="FR26" s="155" t="str">
        <f t="shared" si="61"/>
        <v/>
      </c>
      <c r="FS26" s="155"/>
      <c r="FT26" s="155" t="str">
        <f t="shared" si="61"/>
        <v/>
      </c>
      <c r="FU26" s="154" t="str">
        <f t="shared" si="61"/>
        <v/>
      </c>
      <c r="FV26" s="155" t="str">
        <f t="shared" si="61"/>
        <v/>
      </c>
      <c r="FW26" s="155" t="str">
        <f t="shared" si="61"/>
        <v/>
      </c>
      <c r="FX26" s="155" t="str">
        <f t="shared" si="61"/>
        <v/>
      </c>
      <c r="FY26" s="155" t="str">
        <f t="shared" si="61"/>
        <v/>
      </c>
      <c r="FZ26" s="155" t="str">
        <f t="shared" si="61"/>
        <v/>
      </c>
      <c r="GA26" s="155" t="str">
        <f t="shared" si="61"/>
        <v/>
      </c>
      <c r="GB26" s="155" t="str">
        <f t="shared" si="61"/>
        <v/>
      </c>
      <c r="GC26" s="155" t="str">
        <f t="shared" si="61"/>
        <v/>
      </c>
      <c r="GD26" s="155" t="str">
        <f t="shared" si="61"/>
        <v/>
      </c>
      <c r="GE26" s="155" t="str">
        <f t="shared" si="61"/>
        <v/>
      </c>
      <c r="GF26" s="155" t="str">
        <f t="shared" si="61"/>
        <v/>
      </c>
      <c r="GG26" s="155" t="str">
        <f t="shared" si="61"/>
        <v/>
      </c>
      <c r="GH26" s="155" t="str">
        <f t="shared" si="61"/>
        <v/>
      </c>
      <c r="GI26" s="155" t="str">
        <f t="shared" si="61"/>
        <v/>
      </c>
      <c r="GJ26" s="155" t="str">
        <f t="shared" si="61"/>
        <v/>
      </c>
      <c r="GK26" s="155" t="str">
        <f t="shared" si="61"/>
        <v/>
      </c>
      <c r="GL26" s="155" t="str">
        <f t="shared" si="61"/>
        <v/>
      </c>
      <c r="GM26" s="155" t="str">
        <f t="shared" si="61"/>
        <v/>
      </c>
      <c r="GN26" s="155" t="str">
        <f t="shared" si="61"/>
        <v/>
      </c>
      <c r="GO26" s="155" t="str">
        <f t="shared" si="61"/>
        <v/>
      </c>
      <c r="GP26" s="155" t="str">
        <f t="shared" si="61"/>
        <v/>
      </c>
      <c r="GQ26" s="155" t="str">
        <f t="shared" si="61"/>
        <v/>
      </c>
      <c r="GR26" s="155"/>
      <c r="GS26" s="155"/>
      <c r="GT26" s="155"/>
      <c r="GU26" s="156" t="str">
        <f t="shared" si="61"/>
        <v/>
      </c>
      <c r="GV26" s="155" t="str">
        <f t="shared" si="61"/>
        <v/>
      </c>
      <c r="GW26" s="155" t="str">
        <f t="shared" si="61"/>
        <v/>
      </c>
      <c r="GX26" s="155" t="str">
        <f t="shared" si="61"/>
        <v/>
      </c>
      <c r="GY26" s="155" t="str">
        <f t="shared" si="61"/>
        <v/>
      </c>
      <c r="GZ26" s="155" t="str">
        <f t="shared" si="61"/>
        <v/>
      </c>
      <c r="HA26" s="155" t="str">
        <f t="shared" si="61"/>
        <v/>
      </c>
      <c r="HB26" s="155" t="str">
        <f t="shared" si="61"/>
        <v/>
      </c>
      <c r="HC26" s="155" t="str">
        <f t="shared" si="61"/>
        <v/>
      </c>
      <c r="HD26" s="155" t="str">
        <f t="shared" si="61"/>
        <v/>
      </c>
      <c r="HE26" s="155" t="str">
        <f t="shared" si="61"/>
        <v/>
      </c>
      <c r="HF26" s="155" t="str">
        <f t="shared" si="61"/>
        <v/>
      </c>
      <c r="HG26" s="155" t="str">
        <f t="shared" si="61"/>
        <v/>
      </c>
      <c r="HH26" s="155" t="str">
        <f t="shared" si="61"/>
        <v/>
      </c>
      <c r="HI26" s="155" t="str">
        <f t="shared" ref="HI26:JX26" si="62">IF(AND(HI24&lt;&gt;0,HI25&lt;&gt;0),(HI24-HI25)/HI25,IF(AND(HI24=0,HI25=0),"",IF(AND(HI24="",HI25=""),"",IF(AND(HI24=0,HI25=""),"", IF(AND(HI24="",HI25=0),"",1)))))</f>
        <v/>
      </c>
      <c r="HJ26" s="155" t="str">
        <f t="shared" si="62"/>
        <v/>
      </c>
      <c r="HK26" s="155" t="str">
        <f t="shared" si="62"/>
        <v/>
      </c>
      <c r="HL26" s="155" t="str">
        <f t="shared" si="62"/>
        <v/>
      </c>
      <c r="HM26" s="155" t="str">
        <f t="shared" si="62"/>
        <v/>
      </c>
      <c r="HN26" s="155" t="str">
        <f t="shared" si="62"/>
        <v/>
      </c>
      <c r="HO26" s="155" t="str">
        <f t="shared" si="62"/>
        <v/>
      </c>
      <c r="HP26" s="155" t="str">
        <f t="shared" si="62"/>
        <v/>
      </c>
      <c r="HQ26" s="155" t="str">
        <f t="shared" si="62"/>
        <v/>
      </c>
      <c r="HR26" s="155" t="str">
        <f t="shared" si="62"/>
        <v/>
      </c>
      <c r="HS26" s="155"/>
      <c r="HT26" s="155"/>
      <c r="HU26" s="155"/>
      <c r="HV26" s="155" t="str">
        <f t="shared" si="62"/>
        <v/>
      </c>
      <c r="HW26" s="154" t="str">
        <f t="shared" si="62"/>
        <v/>
      </c>
      <c r="HX26" s="155" t="str">
        <f t="shared" si="62"/>
        <v/>
      </c>
      <c r="HY26" s="155" t="str">
        <f t="shared" si="62"/>
        <v/>
      </c>
      <c r="HZ26" s="155" t="str">
        <f t="shared" si="62"/>
        <v/>
      </c>
      <c r="IA26" s="155" t="str">
        <f t="shared" si="62"/>
        <v/>
      </c>
      <c r="IB26" s="155" t="str">
        <f t="shared" si="62"/>
        <v/>
      </c>
      <c r="IC26" s="155" t="str">
        <f t="shared" si="62"/>
        <v/>
      </c>
      <c r="ID26" s="155" t="str">
        <f t="shared" si="62"/>
        <v/>
      </c>
      <c r="IE26" s="155" t="str">
        <f t="shared" si="62"/>
        <v/>
      </c>
      <c r="IF26" s="155" t="str">
        <f t="shared" si="62"/>
        <v/>
      </c>
      <c r="IG26" s="155" t="str">
        <f t="shared" si="62"/>
        <v/>
      </c>
      <c r="IH26" s="155" t="str">
        <f t="shared" si="62"/>
        <v/>
      </c>
      <c r="II26" s="155" t="str">
        <f t="shared" si="62"/>
        <v/>
      </c>
      <c r="IJ26" s="155" t="str">
        <f t="shared" si="62"/>
        <v/>
      </c>
      <c r="IK26" s="155" t="str">
        <f t="shared" si="62"/>
        <v/>
      </c>
      <c r="IL26" s="155" t="str">
        <f t="shared" si="62"/>
        <v/>
      </c>
      <c r="IM26" s="155" t="str">
        <f t="shared" si="62"/>
        <v/>
      </c>
      <c r="IN26" s="155" t="str">
        <f t="shared" si="62"/>
        <v/>
      </c>
      <c r="IO26" s="155" t="str">
        <f t="shared" si="62"/>
        <v/>
      </c>
      <c r="IP26" s="155" t="str">
        <f t="shared" si="62"/>
        <v/>
      </c>
      <c r="IQ26" s="155" t="str">
        <f t="shared" si="62"/>
        <v/>
      </c>
      <c r="IR26" s="155" t="str">
        <f t="shared" si="62"/>
        <v/>
      </c>
      <c r="IS26" s="155" t="str">
        <f t="shared" si="62"/>
        <v/>
      </c>
      <c r="IT26" s="155"/>
      <c r="IU26" s="155"/>
      <c r="IV26" s="155"/>
      <c r="IW26" s="156" t="str">
        <f t="shared" si="62"/>
        <v/>
      </c>
      <c r="IX26" s="155" t="str">
        <f t="shared" si="62"/>
        <v/>
      </c>
      <c r="IY26" s="155" t="str">
        <f t="shared" si="62"/>
        <v/>
      </c>
      <c r="IZ26" s="155" t="str">
        <f t="shared" si="62"/>
        <v/>
      </c>
      <c r="JA26" s="155" t="str">
        <f t="shared" si="62"/>
        <v/>
      </c>
      <c r="JB26" s="155" t="str">
        <f t="shared" si="62"/>
        <v/>
      </c>
      <c r="JC26" s="155" t="str">
        <f t="shared" si="62"/>
        <v/>
      </c>
      <c r="JD26" s="155" t="str">
        <f t="shared" si="62"/>
        <v/>
      </c>
      <c r="JE26" s="155" t="str">
        <f t="shared" si="62"/>
        <v/>
      </c>
      <c r="JF26" s="155" t="str">
        <f t="shared" si="62"/>
        <v/>
      </c>
      <c r="JG26" s="155" t="str">
        <f t="shared" si="62"/>
        <v/>
      </c>
      <c r="JH26" s="155" t="str">
        <f t="shared" si="62"/>
        <v/>
      </c>
      <c r="JI26" s="155" t="str">
        <f t="shared" si="62"/>
        <v/>
      </c>
      <c r="JJ26" s="155" t="str">
        <f t="shared" si="62"/>
        <v/>
      </c>
      <c r="JK26" s="155" t="str">
        <f t="shared" si="62"/>
        <v/>
      </c>
      <c r="JL26" s="155" t="str">
        <f t="shared" si="62"/>
        <v/>
      </c>
      <c r="JM26" s="155" t="str">
        <f t="shared" si="62"/>
        <v/>
      </c>
      <c r="JN26" s="155" t="str">
        <f t="shared" si="62"/>
        <v/>
      </c>
      <c r="JO26" s="155" t="str">
        <f t="shared" si="62"/>
        <v/>
      </c>
      <c r="JP26" s="155" t="str">
        <f t="shared" si="62"/>
        <v/>
      </c>
      <c r="JQ26" s="155" t="str">
        <f t="shared" si="62"/>
        <v/>
      </c>
      <c r="JR26" s="155" t="str">
        <f t="shared" si="62"/>
        <v/>
      </c>
      <c r="JS26" s="155" t="str">
        <f t="shared" si="62"/>
        <v/>
      </c>
      <c r="JT26" s="155" t="str">
        <f t="shared" si="62"/>
        <v/>
      </c>
      <c r="JU26" s="155" t="str">
        <f t="shared" ref="JU26:JW26" si="63">IF(AND(JU24&lt;&gt;0,JU25&lt;&gt;0),(JU24-JU25)/JU25,IF(AND(JU24=0,JU25=0),"",IF(AND(JU24="",JU25=""),"",IF(AND(JU24=0,JU25=""),"", IF(AND(JU24="",JU25=0),"",1)))))</f>
        <v/>
      </c>
      <c r="JV26" s="155" t="str">
        <f t="shared" si="63"/>
        <v/>
      </c>
      <c r="JW26" s="155" t="str">
        <f t="shared" si="63"/>
        <v/>
      </c>
      <c r="JX26" s="156" t="str">
        <f t="shared" si="62"/>
        <v/>
      </c>
    </row>
    <row r="27" spans="1:284" outlineLevel="1" x14ac:dyDescent="0.3">
      <c r="A27" s="148" t="s">
        <v>764</v>
      </c>
      <c r="B27" s="157">
        <v>3271240.25</v>
      </c>
      <c r="C27" s="158">
        <v>2535494</v>
      </c>
      <c r="D27" s="158">
        <v>1960043.5</v>
      </c>
      <c r="E27" s="158">
        <v>1522570.38</v>
      </c>
      <c r="F27" s="158">
        <v>1174981.75</v>
      </c>
      <c r="G27" s="158">
        <v>897632.88</v>
      </c>
      <c r="H27" s="158">
        <v>656782.75</v>
      </c>
      <c r="I27" s="158">
        <v>460692.34</v>
      </c>
      <c r="J27" s="158">
        <v>294859.5</v>
      </c>
      <c r="K27" s="158">
        <v>157737.13</v>
      </c>
      <c r="L27" s="158">
        <v>34258.660000000003</v>
      </c>
      <c r="M27" s="158">
        <v>0</v>
      </c>
      <c r="N27" s="158">
        <v>0</v>
      </c>
      <c r="O27" s="158">
        <v>0</v>
      </c>
      <c r="P27" s="158"/>
      <c r="Q27" s="158"/>
      <c r="R27" s="158"/>
      <c r="S27" s="158"/>
      <c r="T27" s="158"/>
      <c r="U27" s="158"/>
      <c r="V27" s="158"/>
      <c r="W27" s="158"/>
      <c r="X27" s="158"/>
      <c r="Y27" s="158"/>
      <c r="Z27" s="144">
        <f>SUM(B27:X27)</f>
        <v>12966293.140000001</v>
      </c>
      <c r="AA27" s="142">
        <v>0</v>
      </c>
      <c r="AB27" s="143">
        <v>0</v>
      </c>
      <c r="AC27" s="143">
        <v>0</v>
      </c>
      <c r="AD27" s="143">
        <v>0</v>
      </c>
      <c r="AE27" s="143">
        <v>0</v>
      </c>
      <c r="AF27" s="143">
        <v>0</v>
      </c>
      <c r="AG27" s="143">
        <v>0</v>
      </c>
      <c r="AH27" s="143">
        <v>0</v>
      </c>
      <c r="AI27" s="143">
        <v>0</v>
      </c>
      <c r="AJ27" s="143">
        <v>0</v>
      </c>
      <c r="AK27" s="143">
        <v>0</v>
      </c>
      <c r="AL27" s="143">
        <v>0</v>
      </c>
      <c r="AM27" s="143">
        <v>0</v>
      </c>
      <c r="AN27" s="143">
        <v>0</v>
      </c>
      <c r="AO27" s="143">
        <v>0</v>
      </c>
      <c r="AP27" s="143">
        <v>0</v>
      </c>
      <c r="AQ27" s="143">
        <v>0</v>
      </c>
      <c r="AR27" s="143">
        <v>0</v>
      </c>
      <c r="AS27" s="143">
        <v>0</v>
      </c>
      <c r="AT27" s="143">
        <v>0</v>
      </c>
      <c r="AU27" s="145">
        <v>0</v>
      </c>
      <c r="AV27" s="145">
        <v>0</v>
      </c>
      <c r="AW27" s="145">
        <v>0</v>
      </c>
      <c r="AX27" s="143">
        <v>0</v>
      </c>
      <c r="AY27" s="144">
        <f>SUM(AA27:AW27)</f>
        <v>0</v>
      </c>
      <c r="AZ27" s="142">
        <v>1968030.63</v>
      </c>
      <c r="BA27" s="143">
        <v>68485728</v>
      </c>
      <c r="BB27" s="143">
        <v>164839264</v>
      </c>
      <c r="BC27" s="143">
        <v>143261744</v>
      </c>
      <c r="BD27" s="143">
        <v>111242576</v>
      </c>
      <c r="BE27" s="143">
        <v>84390440</v>
      </c>
      <c r="BF27" s="143">
        <v>61605748</v>
      </c>
      <c r="BG27" s="143">
        <v>43144780</v>
      </c>
      <c r="BH27" s="143">
        <v>27841516</v>
      </c>
      <c r="BI27" s="143">
        <v>15187047</v>
      </c>
      <c r="BJ27" s="143">
        <v>4057433.25</v>
      </c>
      <c r="BK27" s="143">
        <v>6806.64</v>
      </c>
      <c r="BL27" s="143">
        <v>0</v>
      </c>
      <c r="BM27" s="143">
        <v>0</v>
      </c>
      <c r="BN27" s="143">
        <v>0</v>
      </c>
      <c r="BO27" s="143">
        <v>0</v>
      </c>
      <c r="BP27" s="158"/>
      <c r="BQ27" s="158"/>
      <c r="BR27" s="158"/>
      <c r="BS27" s="158"/>
      <c r="BT27" s="158"/>
      <c r="BU27" s="158"/>
      <c r="BV27" s="158"/>
      <c r="BW27" s="158"/>
      <c r="BX27" s="144">
        <f>SUM(AZ27:BV27)</f>
        <v>726031113.51999998</v>
      </c>
      <c r="BY27" s="142">
        <v>0</v>
      </c>
      <c r="BZ27" s="143">
        <v>0</v>
      </c>
      <c r="CA27" s="143">
        <v>0</v>
      </c>
      <c r="CB27" s="143">
        <v>0</v>
      </c>
      <c r="CC27" s="143">
        <v>0</v>
      </c>
      <c r="CD27" s="143">
        <v>0</v>
      </c>
      <c r="CE27" s="143">
        <v>0</v>
      </c>
      <c r="CF27" s="143">
        <v>0</v>
      </c>
      <c r="CG27" s="143">
        <v>0</v>
      </c>
      <c r="CH27" s="143">
        <v>0</v>
      </c>
      <c r="CI27" s="143">
        <v>0</v>
      </c>
      <c r="CJ27" s="143">
        <v>0</v>
      </c>
      <c r="CK27" s="143">
        <v>0</v>
      </c>
      <c r="CL27" s="143">
        <v>0</v>
      </c>
      <c r="CM27" s="143">
        <v>0</v>
      </c>
      <c r="CN27" s="143">
        <v>0</v>
      </c>
      <c r="CO27" s="143">
        <v>0</v>
      </c>
      <c r="CP27" s="143">
        <v>0</v>
      </c>
      <c r="CQ27" s="143">
        <v>0</v>
      </c>
      <c r="CR27" s="143">
        <v>0</v>
      </c>
      <c r="CS27" s="145">
        <v>0</v>
      </c>
      <c r="CT27" s="145">
        <v>0</v>
      </c>
      <c r="CU27" s="145">
        <v>0</v>
      </c>
      <c r="CV27" s="143">
        <v>0</v>
      </c>
      <c r="CW27" s="159">
        <f>SUM(BY27:CU27)</f>
        <v>0</v>
      </c>
      <c r="CX27" s="142">
        <v>0</v>
      </c>
      <c r="CY27" s="143">
        <v>0</v>
      </c>
      <c r="CZ27" s="143">
        <v>0</v>
      </c>
      <c r="DA27" s="143">
        <v>0</v>
      </c>
      <c r="DB27" s="143">
        <v>0</v>
      </c>
      <c r="DC27" s="143">
        <v>0</v>
      </c>
      <c r="DD27" s="143">
        <v>0</v>
      </c>
      <c r="DE27" s="143">
        <v>0</v>
      </c>
      <c r="DF27" s="143">
        <v>0</v>
      </c>
      <c r="DG27" s="143">
        <v>0</v>
      </c>
      <c r="DH27" s="143">
        <v>0</v>
      </c>
      <c r="DI27" s="143">
        <v>0</v>
      </c>
      <c r="DJ27" s="143">
        <v>0</v>
      </c>
      <c r="DK27" s="143">
        <v>0</v>
      </c>
      <c r="DL27" s="143">
        <v>0</v>
      </c>
      <c r="DM27" s="143">
        <v>0</v>
      </c>
      <c r="DN27" s="143">
        <v>0</v>
      </c>
      <c r="DO27" s="143">
        <v>0</v>
      </c>
      <c r="DP27" s="143">
        <v>0</v>
      </c>
      <c r="DQ27" s="143">
        <v>0</v>
      </c>
      <c r="DR27" s="145">
        <v>0</v>
      </c>
      <c r="DS27" s="145">
        <v>0</v>
      </c>
      <c r="DT27" s="145">
        <v>0</v>
      </c>
      <c r="DU27" s="143">
        <v>0</v>
      </c>
      <c r="DV27" s="159">
        <f>SUM(CX27:DT27)</f>
        <v>0</v>
      </c>
      <c r="DW27" s="142">
        <v>596635.88</v>
      </c>
      <c r="DX27" s="143">
        <v>1056660.75</v>
      </c>
      <c r="DY27" s="143">
        <v>1344751.63</v>
      </c>
      <c r="DZ27" s="143">
        <v>1525098.13</v>
      </c>
      <c r="EA27" s="143">
        <v>1630642.63</v>
      </c>
      <c r="EB27" s="143">
        <v>1688364.63</v>
      </c>
      <c r="EC27" s="143">
        <v>1700098.13</v>
      </c>
      <c r="ED27" s="143">
        <v>1690107.25</v>
      </c>
      <c r="EE27" s="143">
        <v>1661741</v>
      </c>
      <c r="EF27" s="143">
        <v>1624253.63</v>
      </c>
      <c r="EG27" s="143">
        <v>1567235.5</v>
      </c>
      <c r="EH27" s="143">
        <v>1437173.75</v>
      </c>
      <c r="EI27" s="143">
        <v>1280578.3799999999</v>
      </c>
      <c r="EJ27" s="143">
        <v>1139273.3799999999</v>
      </c>
      <c r="EK27" s="143">
        <v>992510.31</v>
      </c>
      <c r="EL27" s="143">
        <v>860226</v>
      </c>
      <c r="EM27" s="143">
        <v>735420.56</v>
      </c>
      <c r="EN27" s="143">
        <v>622897.18999999994</v>
      </c>
      <c r="EO27" s="143">
        <v>505487.38</v>
      </c>
      <c r="EP27" s="143">
        <v>400114.06</v>
      </c>
      <c r="EQ27" s="145">
        <v>289112.34000000003</v>
      </c>
      <c r="ER27" s="145">
        <v>143738.39000000001</v>
      </c>
      <c r="ES27" s="145">
        <v>52896.88</v>
      </c>
      <c r="ET27" s="143">
        <v>532.63</v>
      </c>
      <c r="EU27" s="159">
        <f>SUM(DW27:ES27)</f>
        <v>24545017.779999994</v>
      </c>
      <c r="EV27" s="142">
        <f t="shared" ref="EV27:FS27" si="64">BY27+CX27+DW27</f>
        <v>596635.88</v>
      </c>
      <c r="EW27" s="143">
        <f t="shared" si="64"/>
        <v>1056660.75</v>
      </c>
      <c r="EX27" s="143">
        <f t="shared" si="64"/>
        <v>1344751.63</v>
      </c>
      <c r="EY27" s="143">
        <f t="shared" si="64"/>
        <v>1525098.13</v>
      </c>
      <c r="EZ27" s="143">
        <f t="shared" si="64"/>
        <v>1630642.63</v>
      </c>
      <c r="FA27" s="143">
        <f t="shared" si="64"/>
        <v>1688364.63</v>
      </c>
      <c r="FB27" s="143">
        <f t="shared" si="64"/>
        <v>1700098.13</v>
      </c>
      <c r="FC27" s="143">
        <f t="shared" si="64"/>
        <v>1690107.25</v>
      </c>
      <c r="FD27" s="143">
        <f t="shared" si="64"/>
        <v>1661741</v>
      </c>
      <c r="FE27" s="143">
        <f t="shared" si="64"/>
        <v>1624253.63</v>
      </c>
      <c r="FF27" s="143">
        <f t="shared" si="64"/>
        <v>1567235.5</v>
      </c>
      <c r="FG27" s="143">
        <f t="shared" si="64"/>
        <v>1437173.75</v>
      </c>
      <c r="FH27" s="143">
        <f t="shared" si="64"/>
        <v>1280578.3799999999</v>
      </c>
      <c r="FI27" s="143">
        <f t="shared" si="64"/>
        <v>1139273.3799999999</v>
      </c>
      <c r="FJ27" s="143">
        <f t="shared" si="64"/>
        <v>992510.31</v>
      </c>
      <c r="FK27" s="143">
        <f t="shared" si="64"/>
        <v>860226</v>
      </c>
      <c r="FL27" s="143">
        <f t="shared" si="64"/>
        <v>735420.56</v>
      </c>
      <c r="FM27" s="143">
        <f t="shared" si="64"/>
        <v>622897.18999999994</v>
      </c>
      <c r="FN27" s="143">
        <f t="shared" si="64"/>
        <v>505487.38</v>
      </c>
      <c r="FO27" s="143">
        <f t="shared" si="64"/>
        <v>400114.06</v>
      </c>
      <c r="FP27" s="143">
        <f t="shared" si="64"/>
        <v>289112.34000000003</v>
      </c>
      <c r="FQ27" s="143">
        <f t="shared" si="64"/>
        <v>143738.39000000001</v>
      </c>
      <c r="FR27" s="143">
        <f t="shared" si="64"/>
        <v>52896.88</v>
      </c>
      <c r="FS27" s="143">
        <f t="shared" si="64"/>
        <v>532.63</v>
      </c>
      <c r="FT27" s="143">
        <f>SUM(EV27:FS27)</f>
        <v>24545550.409999993</v>
      </c>
      <c r="FU27" s="142">
        <v>12597.62</v>
      </c>
      <c r="FV27" s="143">
        <v>38206.69</v>
      </c>
      <c r="FW27" s="143">
        <v>61055.33</v>
      </c>
      <c r="FX27" s="143">
        <v>81300.710000000006</v>
      </c>
      <c r="FY27" s="143">
        <v>99106.74</v>
      </c>
      <c r="FZ27" s="143">
        <v>115365.31</v>
      </c>
      <c r="GA27" s="143">
        <v>129026.64</v>
      </c>
      <c r="GB27" s="143">
        <v>141141.64000000001</v>
      </c>
      <c r="GC27" s="143">
        <v>151548.79999999999</v>
      </c>
      <c r="GD27" s="143">
        <v>161140.35999999999</v>
      </c>
      <c r="GE27" s="143">
        <v>168136.11</v>
      </c>
      <c r="GF27" s="143">
        <v>174721.06</v>
      </c>
      <c r="GG27" s="143">
        <v>180005.58</v>
      </c>
      <c r="GH27" s="143">
        <v>184799.95</v>
      </c>
      <c r="GI27" s="143">
        <v>187567.45</v>
      </c>
      <c r="GJ27" s="158">
        <v>190087.31</v>
      </c>
      <c r="GK27" s="158">
        <v>191713.83</v>
      </c>
      <c r="GL27" s="158">
        <v>193093.95</v>
      </c>
      <c r="GM27" s="158">
        <v>193014.92</v>
      </c>
      <c r="GN27" s="158">
        <v>192851.89</v>
      </c>
      <c r="GO27" s="158">
        <v>191714.98</v>
      </c>
      <c r="GP27" s="158">
        <v>191386.36</v>
      </c>
      <c r="GQ27" s="158">
        <v>189031.84</v>
      </c>
      <c r="GR27" s="158">
        <v>154972.70000000001</v>
      </c>
      <c r="GS27" s="158">
        <v>87146.03</v>
      </c>
      <c r="GT27" s="158">
        <v>14869.8</v>
      </c>
      <c r="GU27" s="144">
        <f>SUM(FU27:GT27)</f>
        <v>3675603.5999999996</v>
      </c>
      <c r="GV27" s="143">
        <v>0</v>
      </c>
      <c r="GW27" s="143">
        <v>0</v>
      </c>
      <c r="GX27" s="143">
        <v>0</v>
      </c>
      <c r="GY27" s="143">
        <v>0</v>
      </c>
      <c r="GZ27" s="143">
        <v>0</v>
      </c>
      <c r="HA27" s="143">
        <v>0</v>
      </c>
      <c r="HB27" s="143">
        <v>0</v>
      </c>
      <c r="HC27" s="143">
        <v>0</v>
      </c>
      <c r="HD27" s="143">
        <v>0</v>
      </c>
      <c r="HE27" s="143">
        <v>0</v>
      </c>
      <c r="HF27" s="143">
        <v>0</v>
      </c>
      <c r="HG27" s="143">
        <v>0</v>
      </c>
      <c r="HH27" s="143">
        <v>0</v>
      </c>
      <c r="HI27" s="143">
        <v>0</v>
      </c>
      <c r="HJ27" s="143">
        <v>0</v>
      </c>
      <c r="HK27" s="143">
        <v>0</v>
      </c>
      <c r="HL27" s="158"/>
      <c r="HM27" s="158"/>
      <c r="HN27" s="158"/>
      <c r="HO27" s="158"/>
      <c r="HP27" s="158"/>
      <c r="HQ27" s="158"/>
      <c r="HR27" s="158"/>
      <c r="HS27" s="158"/>
      <c r="HT27" s="158"/>
      <c r="HU27" s="158"/>
      <c r="HV27" s="160">
        <f>SUM(GV27:HR27)</f>
        <v>0</v>
      </c>
      <c r="HW27" s="143">
        <v>0</v>
      </c>
      <c r="HX27" s="143">
        <v>0</v>
      </c>
      <c r="HY27" s="143">
        <v>0</v>
      </c>
      <c r="HZ27" s="143">
        <v>0</v>
      </c>
      <c r="IA27" s="143">
        <v>0</v>
      </c>
      <c r="IB27" s="143">
        <v>0</v>
      </c>
      <c r="IC27" s="143">
        <v>0</v>
      </c>
      <c r="ID27" s="143">
        <v>0</v>
      </c>
      <c r="IE27" s="143">
        <v>0</v>
      </c>
      <c r="IF27" s="143">
        <v>0</v>
      </c>
      <c r="IG27" s="143">
        <v>0</v>
      </c>
      <c r="IH27" s="143">
        <v>0</v>
      </c>
      <c r="II27" s="143">
        <v>0</v>
      </c>
      <c r="IJ27" s="143">
        <v>0</v>
      </c>
      <c r="IK27" s="143">
        <v>0</v>
      </c>
      <c r="IL27" s="143">
        <v>0</v>
      </c>
      <c r="IM27" s="158"/>
      <c r="IN27" s="158"/>
      <c r="IO27" s="158"/>
      <c r="IP27" s="158"/>
      <c r="IQ27" s="158"/>
      <c r="IR27" s="158"/>
      <c r="IS27" s="158"/>
      <c r="IT27" s="158"/>
      <c r="IU27" s="158"/>
      <c r="IV27" s="158"/>
      <c r="IW27" s="159">
        <f>SUM(HW27:IS27)</f>
        <v>0</v>
      </c>
      <c r="IX27" s="143">
        <f t="shared" ref="IX27:JT27" si="65">FU27+GV27+HW27</f>
        <v>12597.62</v>
      </c>
      <c r="IY27" s="143">
        <f t="shared" si="65"/>
        <v>38206.69</v>
      </c>
      <c r="IZ27" s="143">
        <f t="shared" si="65"/>
        <v>61055.33</v>
      </c>
      <c r="JA27" s="143">
        <f t="shared" si="65"/>
        <v>81300.710000000006</v>
      </c>
      <c r="JB27" s="143">
        <f t="shared" si="65"/>
        <v>99106.74</v>
      </c>
      <c r="JC27" s="143">
        <f t="shared" si="65"/>
        <v>115365.31</v>
      </c>
      <c r="JD27" s="143">
        <f t="shared" si="65"/>
        <v>129026.64</v>
      </c>
      <c r="JE27" s="143">
        <f t="shared" si="65"/>
        <v>141141.64000000001</v>
      </c>
      <c r="JF27" s="143">
        <f t="shared" si="65"/>
        <v>151548.79999999999</v>
      </c>
      <c r="JG27" s="143">
        <f t="shared" si="65"/>
        <v>161140.35999999999</v>
      </c>
      <c r="JH27" s="143">
        <f t="shared" si="65"/>
        <v>168136.11</v>
      </c>
      <c r="JI27" s="143">
        <f t="shared" si="65"/>
        <v>174721.06</v>
      </c>
      <c r="JJ27" s="143">
        <f t="shared" si="65"/>
        <v>180005.58</v>
      </c>
      <c r="JK27" s="143">
        <f t="shared" si="65"/>
        <v>184799.95</v>
      </c>
      <c r="JL27" s="143">
        <f t="shared" si="65"/>
        <v>187567.45</v>
      </c>
      <c r="JM27" s="143">
        <f t="shared" si="65"/>
        <v>190087.31</v>
      </c>
      <c r="JN27" s="143">
        <f t="shared" si="65"/>
        <v>191713.83</v>
      </c>
      <c r="JO27" s="143">
        <f t="shared" si="65"/>
        <v>193093.95</v>
      </c>
      <c r="JP27" s="143">
        <f t="shared" si="65"/>
        <v>193014.92</v>
      </c>
      <c r="JQ27" s="143">
        <f t="shared" si="65"/>
        <v>192851.89</v>
      </c>
      <c r="JR27" s="143">
        <f t="shared" si="65"/>
        <v>191714.98</v>
      </c>
      <c r="JS27" s="143">
        <f t="shared" si="65"/>
        <v>191386.36</v>
      </c>
      <c r="JT27" s="143">
        <f t="shared" si="65"/>
        <v>189031.84</v>
      </c>
      <c r="JU27" s="143">
        <f t="shared" ref="JU27:JW27" si="66">GR27+HS27+IT27</f>
        <v>154972.70000000001</v>
      </c>
      <c r="JV27" s="143">
        <f t="shared" si="66"/>
        <v>87146.03</v>
      </c>
      <c r="JW27" s="143">
        <f t="shared" si="66"/>
        <v>14869.8</v>
      </c>
      <c r="JX27" s="144">
        <f>SUM(IX27:JW27)</f>
        <v>3675603.5999999996</v>
      </c>
    </row>
    <row r="28" spans="1:284" outlineLevel="1" x14ac:dyDescent="0.3">
      <c r="A28" s="148" t="s">
        <v>765</v>
      </c>
      <c r="B28" s="149">
        <f>'[27]CF PDP'!$DN$36</f>
        <v>3271061</v>
      </c>
      <c r="C28" s="150">
        <f>'[27]CF PDP'!$DN$37</f>
        <v>2535460</v>
      </c>
      <c r="D28" s="150">
        <f>'[27]CF PDP'!$DN$38</f>
        <v>1959920</v>
      </c>
      <c r="E28" s="150">
        <f>'[27]CF PDP'!$DN$39</f>
        <v>1522482</v>
      </c>
      <c r="F28" s="150">
        <f>'[27]CF PDP'!$DN$40</f>
        <v>1174948</v>
      </c>
      <c r="G28" s="150">
        <f>'[27]CF PDP'!$DN$41</f>
        <v>897577</v>
      </c>
      <c r="H28" s="150">
        <f>'[27]CF PDP'!$DN$42</f>
        <v>656726</v>
      </c>
      <c r="I28" s="150">
        <f>'[27]CF PDP'!$DN$43</f>
        <v>460594</v>
      </c>
      <c r="J28" s="150">
        <f>'[27]CF PDP'!$DN$44</f>
        <v>294752</v>
      </c>
      <c r="K28" s="150">
        <f>'[27]CF PDP'!$DN$45</f>
        <v>157663</v>
      </c>
      <c r="L28" s="150">
        <f>'[27]CF PDP'!$DN$46</f>
        <v>32742</v>
      </c>
      <c r="M28" s="150">
        <f>'[27]CF PDP'!$DN$47</f>
        <v>0</v>
      </c>
      <c r="N28" s="150">
        <f>'[27]CF PDP'!$DN$48</f>
        <v>0</v>
      </c>
      <c r="O28" s="150">
        <f>'[27]CF PDP'!$DN$49</f>
        <v>0</v>
      </c>
      <c r="P28" s="150">
        <f>'[27]CF PDP'!$DN$50</f>
        <v>0</v>
      </c>
      <c r="Q28" s="150">
        <f>'[27]CF PDP'!$DN$51</f>
        <v>0</v>
      </c>
      <c r="R28" s="150">
        <f>'[27]CF PDP'!$DN$52</f>
        <v>0</v>
      </c>
      <c r="S28" s="150">
        <f>'[27]CF PDP'!$DN$53</f>
        <v>0</v>
      </c>
      <c r="T28" s="150">
        <f>'[27]CF PDP'!$DN$54</f>
        <v>0</v>
      </c>
      <c r="U28" s="150">
        <f>'[27]CF PDP'!$DN$55</f>
        <v>0</v>
      </c>
      <c r="V28" s="150">
        <f>'[27]CF PDP'!$DN$56</f>
        <v>0</v>
      </c>
      <c r="W28" s="150">
        <f>'[27]CF PDP'!$DN$57</f>
        <v>0</v>
      </c>
      <c r="X28" s="150">
        <f>'[27]CF PDP'!$DN$58</f>
        <v>0</v>
      </c>
      <c r="Y28" s="150"/>
      <c r="Z28" s="151">
        <f>SUM(B28:X28)</f>
        <v>12963925</v>
      </c>
      <c r="AA28" s="149">
        <f>'[27]CF PNP'!$DN$36</f>
        <v>0</v>
      </c>
      <c r="AB28" s="150">
        <f>'[27]CF PNP'!$DN$37</f>
        <v>0</v>
      </c>
      <c r="AC28" s="150">
        <f>'[27]CF PNP'!$DN$38</f>
        <v>0</v>
      </c>
      <c r="AD28" s="150">
        <f>'[27]CF PNP'!$DN$39</f>
        <v>0</v>
      </c>
      <c r="AE28" s="150">
        <f>'[27]CF PNP'!$DN$40</f>
        <v>0</v>
      </c>
      <c r="AF28" s="150">
        <f>'[27]CF PNP'!$DN$41</f>
        <v>0</v>
      </c>
      <c r="AG28" s="150">
        <f>'[27]CF PNP'!$DN$42</f>
        <v>0</v>
      </c>
      <c r="AH28" s="150">
        <f>'[27]CF PNP'!$DN$43</f>
        <v>0</v>
      </c>
      <c r="AI28" s="150">
        <f>'[27]CF PNP'!$DN$44</f>
        <v>0</v>
      </c>
      <c r="AJ28" s="150">
        <f>'[27]CF PNP'!$DN$45</f>
        <v>0</v>
      </c>
      <c r="AK28" s="150">
        <f>'[27]CF PNP'!$DN$46</f>
        <v>0</v>
      </c>
      <c r="AL28" s="150">
        <f>'[27]CF PNP'!$DN$47</f>
        <v>0</v>
      </c>
      <c r="AM28" s="150">
        <f>'[27]CF PNP'!$DN$48</f>
        <v>0</v>
      </c>
      <c r="AN28" s="150">
        <f>'[27]CF PNP'!$DN$49</f>
        <v>0</v>
      </c>
      <c r="AO28" s="150">
        <f>'[27]CF PNP'!$DN$50</f>
        <v>0</v>
      </c>
      <c r="AP28" s="150">
        <f>'[27]CF PNP'!$DN$51</f>
        <v>0</v>
      </c>
      <c r="AQ28" s="150">
        <f>'[27]CF PNP'!$DN$52</f>
        <v>0</v>
      </c>
      <c r="AR28" s="150">
        <f>'[27]CF PNP'!$DN$53</f>
        <v>0</v>
      </c>
      <c r="AS28" s="150">
        <f>'[27]CF PNP'!$DN$54</f>
        <v>0</v>
      </c>
      <c r="AT28" s="150">
        <f>'[27]CF PNP'!$DN$55</f>
        <v>0</v>
      </c>
      <c r="AU28" s="150">
        <f>'[27]CF PNP'!$DN$56</f>
        <v>0</v>
      </c>
      <c r="AV28" s="150">
        <f>'[27]CF PNP'!$DN$57</f>
        <v>0</v>
      </c>
      <c r="AW28" s="150">
        <f>'[27]CF PNP'!$DN$58</f>
        <v>0</v>
      </c>
      <c r="AX28" s="150"/>
      <c r="AY28" s="151">
        <f>SUM(AA28:AW28)</f>
        <v>0</v>
      </c>
      <c r="AZ28" s="149">
        <f>'[27]CF PND'!$DN$36</f>
        <v>0</v>
      </c>
      <c r="BA28" s="150">
        <f>'[27]CF PND'!$DN$37</f>
        <v>0</v>
      </c>
      <c r="BB28" s="150">
        <f>'[27]CF PND'!$DN$38</f>
        <v>0</v>
      </c>
      <c r="BC28" s="150">
        <f>'[27]CF PND'!$DN$39</f>
        <v>0</v>
      </c>
      <c r="BD28" s="150">
        <f>'[27]CF PND'!$DN$40</f>
        <v>0</v>
      </c>
      <c r="BE28" s="150">
        <f>'[27]CF PND'!$DN$41</f>
        <v>0</v>
      </c>
      <c r="BF28" s="150">
        <f>'[27]CF PND'!$DN$42</f>
        <v>0</v>
      </c>
      <c r="BG28" s="150">
        <f>'[27]CF PND'!$DN$43</f>
        <v>0</v>
      </c>
      <c r="BH28" s="150">
        <f>'[27]CF PND'!$DN$44</f>
        <v>0</v>
      </c>
      <c r="BI28" s="150">
        <f>'[27]CF PND'!$DN$45</f>
        <v>0</v>
      </c>
      <c r="BJ28" s="150">
        <f>'[27]CF PND'!$DN$46</f>
        <v>0</v>
      </c>
      <c r="BK28" s="150">
        <f>'[27]CF PND'!$DN$47</f>
        <v>0</v>
      </c>
      <c r="BL28" s="150">
        <f>'[27]CF PND'!$DN$48</f>
        <v>0</v>
      </c>
      <c r="BM28" s="150">
        <f>'[27]CF PND'!$DN$49</f>
        <v>0</v>
      </c>
      <c r="BN28" s="150">
        <f>'[27]CF PND'!$DN$50</f>
        <v>0</v>
      </c>
      <c r="BO28" s="150">
        <f>'[27]CF PND'!$DN$51</f>
        <v>0</v>
      </c>
      <c r="BP28" s="150">
        <f>'[27]CF PND'!$DN$52</f>
        <v>0</v>
      </c>
      <c r="BQ28" s="150">
        <f>'[27]CF PND'!$DN$53</f>
        <v>0</v>
      </c>
      <c r="BR28" s="150">
        <f>'[27]CF PND'!$DN$54</f>
        <v>0</v>
      </c>
      <c r="BS28" s="150">
        <f>'[27]CF PND'!$DN$55</f>
        <v>0</v>
      </c>
      <c r="BT28" s="150">
        <f>'[27]CF PND'!$DN$56</f>
        <v>0</v>
      </c>
      <c r="BU28" s="150">
        <f>'[27]CF PND'!$DN$57</f>
        <v>0</v>
      </c>
      <c r="BV28" s="150">
        <f>'[27]CF PND'!$DN$58</f>
        <v>0</v>
      </c>
      <c r="BW28" s="150"/>
      <c r="BX28" s="151">
        <f>SUM(AZ28:BV28)</f>
        <v>0</v>
      </c>
      <c r="BY28" s="149"/>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1"/>
      <c r="CX28" s="149"/>
      <c r="CY28" s="150"/>
      <c r="CZ28" s="150"/>
      <c r="DA28" s="150"/>
      <c r="DB28" s="150"/>
      <c r="DC28" s="150"/>
      <c r="DD28" s="150"/>
      <c r="DE28" s="150"/>
      <c r="DF28" s="150"/>
      <c r="DG28" s="150"/>
      <c r="DH28" s="150"/>
      <c r="DI28" s="150"/>
      <c r="DJ28" s="150"/>
      <c r="DK28" s="150"/>
      <c r="DL28" s="150"/>
      <c r="DM28" s="150"/>
      <c r="DN28" s="150"/>
      <c r="DO28" s="150"/>
      <c r="DP28" s="150"/>
      <c r="DQ28" s="150"/>
      <c r="DR28" s="150"/>
      <c r="DS28" s="150"/>
      <c r="DT28" s="150"/>
      <c r="DU28" s="150"/>
      <c r="DV28" s="151"/>
      <c r="DW28" s="149"/>
      <c r="DX28" s="150"/>
      <c r="DY28" s="150"/>
      <c r="DZ28" s="150"/>
      <c r="EA28" s="150"/>
      <c r="EB28" s="150"/>
      <c r="EC28" s="150"/>
      <c r="ED28" s="150"/>
      <c r="EE28" s="150"/>
      <c r="EF28" s="150"/>
      <c r="EG28" s="150"/>
      <c r="EH28" s="150"/>
      <c r="EI28" s="150"/>
      <c r="EJ28" s="150"/>
      <c r="EK28" s="150"/>
      <c r="EL28" s="150"/>
      <c r="EM28" s="150"/>
      <c r="EN28" s="150"/>
      <c r="EO28" s="150"/>
      <c r="EP28" s="150"/>
      <c r="EQ28" s="150"/>
      <c r="ER28" s="150"/>
      <c r="ES28" s="150"/>
      <c r="ET28" s="150"/>
      <c r="EU28" s="151"/>
      <c r="EV28" s="149">
        <f>'[27]CF PRB'!$DN$36</f>
        <v>596663</v>
      </c>
      <c r="EW28" s="150">
        <f>'[27]CF PRB'!$DN$37</f>
        <v>1056556</v>
      </c>
      <c r="EX28" s="150">
        <f>'[27]CF PRB'!$DN$38</f>
        <v>1344721</v>
      </c>
      <c r="EY28" s="150">
        <f>'[27]CF PRB'!$DN$39</f>
        <v>1525044</v>
      </c>
      <c r="EZ28" s="150">
        <f>'[27]CF PRB'!$DN$40</f>
        <v>1630566</v>
      </c>
      <c r="FA28" s="150">
        <f>'[27]CF PRB'!$DN$41</f>
        <v>1688306</v>
      </c>
      <c r="FB28" s="150">
        <f>'[27]CF PRB'!$DN$42</f>
        <v>1700040</v>
      </c>
      <c r="FC28" s="150">
        <f>'[27]CF PRB'!$DN$43</f>
        <v>1690110</v>
      </c>
      <c r="FD28" s="150">
        <f>'[27]CF PRB'!$DN$44</f>
        <v>1661684</v>
      </c>
      <c r="FE28" s="150">
        <f>'[27]CF PRB'!$DN$45</f>
        <v>1624197</v>
      </c>
      <c r="FF28" s="150">
        <f>'[27]CF PRB'!$DN$46</f>
        <v>1568755</v>
      </c>
      <c r="FG28" s="150">
        <f>'[27]CF PRB'!$DN$47</f>
        <v>1437090</v>
      </c>
      <c r="FH28" s="150">
        <f>'[27]CF PRB'!$DN$48</f>
        <v>1280478</v>
      </c>
      <c r="FI28" s="150">
        <f>'[27]CF PRB'!$DN$49</f>
        <v>1139236</v>
      </c>
      <c r="FJ28" s="150">
        <f>'[27]CF PRB'!$DN$50</f>
        <v>992456</v>
      </c>
      <c r="FK28" s="150">
        <f>'[27]CF PRB'!$DN$51</f>
        <v>860134</v>
      </c>
      <c r="FL28" s="150">
        <f>'[27]CF PRB'!$DN$52</f>
        <v>735332</v>
      </c>
      <c r="FM28" s="150">
        <f>'[27]CF PRB'!$DN$53</f>
        <v>622851</v>
      </c>
      <c r="FN28" s="150">
        <f>'[27]CF PRB'!$DN$54</f>
        <v>505444</v>
      </c>
      <c r="FO28" s="150">
        <f>'[27]CF PRB'!$DN$55</f>
        <v>400052</v>
      </c>
      <c r="FP28" s="150">
        <f>'[27]CF PRB'!$DN$56</f>
        <v>300759</v>
      </c>
      <c r="FQ28" s="150">
        <f>'[27]CF PRB'!$DN$57</f>
        <v>143288</v>
      </c>
      <c r="FR28" s="150">
        <f>'[27]CF PRB'!$DN$58</f>
        <v>52916</v>
      </c>
      <c r="FS28" s="150"/>
      <c r="FT28" s="150">
        <f>SUM(EV28:FS28)</f>
        <v>24556678</v>
      </c>
      <c r="FU28" s="149"/>
      <c r="FV28" s="150"/>
      <c r="FW28" s="150"/>
      <c r="FX28" s="150"/>
      <c r="FY28" s="150"/>
      <c r="FZ28" s="150"/>
      <c r="GA28" s="150"/>
      <c r="GB28" s="150"/>
      <c r="GC28" s="150"/>
      <c r="GD28" s="150"/>
      <c r="GE28" s="150"/>
      <c r="GF28" s="150"/>
      <c r="GG28" s="150"/>
      <c r="GH28" s="150"/>
      <c r="GI28" s="150"/>
      <c r="GJ28" s="150"/>
      <c r="GK28" s="150"/>
      <c r="GL28" s="150"/>
      <c r="GM28" s="150"/>
      <c r="GN28" s="150"/>
      <c r="GO28" s="150"/>
      <c r="GP28" s="150"/>
      <c r="GQ28" s="150"/>
      <c r="GR28" s="150"/>
      <c r="GS28" s="150"/>
      <c r="GT28" s="150"/>
      <c r="GU28" s="151"/>
      <c r="GV28" s="150"/>
      <c r="GW28" s="150"/>
      <c r="GX28" s="150"/>
      <c r="GY28" s="150"/>
      <c r="GZ28" s="150"/>
      <c r="HA28" s="150"/>
      <c r="HB28" s="150"/>
      <c r="HC28" s="150"/>
      <c r="HD28" s="150"/>
      <c r="HE28" s="150"/>
      <c r="HF28" s="150"/>
      <c r="HG28" s="150"/>
      <c r="HH28" s="150"/>
      <c r="HI28" s="150"/>
      <c r="HJ28" s="150"/>
      <c r="HK28" s="150"/>
      <c r="HL28" s="150"/>
      <c r="HM28" s="150"/>
      <c r="HN28" s="150"/>
      <c r="HO28" s="150"/>
      <c r="HP28" s="150"/>
      <c r="HQ28" s="150"/>
      <c r="HR28" s="150"/>
      <c r="HS28" s="150"/>
      <c r="HT28" s="150"/>
      <c r="HU28" s="150"/>
      <c r="HV28" s="150"/>
      <c r="HW28" s="149"/>
      <c r="HX28" s="150"/>
      <c r="HY28" s="150"/>
      <c r="HZ28" s="150"/>
      <c r="IA28" s="150"/>
      <c r="IB28" s="150"/>
      <c r="IC28" s="150"/>
      <c r="ID28" s="150"/>
      <c r="IE28" s="150"/>
      <c r="IF28" s="150"/>
      <c r="IG28" s="150"/>
      <c r="IH28" s="150"/>
      <c r="II28" s="150"/>
      <c r="IJ28" s="150"/>
      <c r="IK28" s="150"/>
      <c r="IL28" s="150"/>
      <c r="IM28" s="150"/>
      <c r="IN28" s="150"/>
      <c r="IO28" s="150"/>
      <c r="IP28" s="150"/>
      <c r="IQ28" s="150"/>
      <c r="IR28" s="150"/>
      <c r="IS28" s="150"/>
      <c r="IT28" s="150"/>
      <c r="IU28" s="150"/>
      <c r="IV28" s="150"/>
      <c r="IW28" s="151"/>
      <c r="IX28" s="150">
        <f>'[27]CF PS'!$DN$36</f>
        <v>12617</v>
      </c>
      <c r="IY28" s="150">
        <f>'[27]CF PS'!$DN$37</f>
        <v>38023</v>
      </c>
      <c r="IZ28" s="150">
        <f>'[27]CF PS'!$DN$38</f>
        <v>61094</v>
      </c>
      <c r="JA28" s="150">
        <f>'[27]CF PS'!$DN$39</f>
        <v>81320</v>
      </c>
      <c r="JB28" s="150">
        <f>'[27]CF PS'!$DN$40</f>
        <v>99104</v>
      </c>
      <c r="JC28" s="150">
        <f>'[27]CF PS'!$DN$41</f>
        <v>115363</v>
      </c>
      <c r="JD28" s="150">
        <f>'[27]CF PS'!$DN$42</f>
        <v>128983</v>
      </c>
      <c r="JE28" s="150">
        <f>'[27]CF PS'!$DN$43</f>
        <v>141179</v>
      </c>
      <c r="JF28" s="150">
        <f>'[27]CF PS'!$DN$44</f>
        <v>151545</v>
      </c>
      <c r="JG28" s="150">
        <f>'[27]CF PS'!$DN$45</f>
        <v>161097</v>
      </c>
      <c r="JH28" s="150">
        <f>'[27]CF PS'!$DN$46</f>
        <v>168112</v>
      </c>
      <c r="JI28" s="150">
        <f>'[27]CF PS'!$DN$47</f>
        <v>174717</v>
      </c>
      <c r="JJ28" s="150">
        <f>'[27]CF PS'!$DN$48</f>
        <v>180001</v>
      </c>
      <c r="JK28" s="150">
        <f>'[27]CF PS'!$DN$49</f>
        <v>184776</v>
      </c>
      <c r="JL28" s="150">
        <f>'[27]CF PS'!$DN$50</f>
        <v>187523</v>
      </c>
      <c r="JM28" s="150">
        <f>'[27]CF PS'!$DN$51</f>
        <v>190063</v>
      </c>
      <c r="JN28" s="150">
        <f>'[27]CF PS'!$DN$52</f>
        <v>191690</v>
      </c>
      <c r="JO28" s="150">
        <f>'[27]CF PS'!$DN$53</f>
        <v>193110</v>
      </c>
      <c r="JP28" s="150">
        <f>'[27]CF PS'!$DN$54</f>
        <v>193011</v>
      </c>
      <c r="JQ28" s="150">
        <f>'[27]CF PS'!$DN$55</f>
        <v>192807</v>
      </c>
      <c r="JR28" s="150">
        <f>'[27]CF PS'!$DN$56</f>
        <v>191691</v>
      </c>
      <c r="JS28" s="150">
        <f>'[27]CF PS'!$DN$57</f>
        <v>191382</v>
      </c>
      <c r="JT28" s="150">
        <f>'[27]CF PS'!$DN$58</f>
        <v>189048</v>
      </c>
      <c r="JU28" s="150">
        <f>'[27]CF PS'!$DN$59</f>
        <v>156208</v>
      </c>
      <c r="JV28" s="150">
        <f>'[27]CF PS'!$DN$60</f>
        <v>85402</v>
      </c>
      <c r="JW28" s="150">
        <f>'[27]CF PS'!$DN$61</f>
        <v>0</v>
      </c>
      <c r="JX28" s="151">
        <f>SUM(IX28:JW28)</f>
        <v>3659866</v>
      </c>
    </row>
    <row r="29" spans="1:284" ht="16.5" thickBot="1" x14ac:dyDescent="0.35">
      <c r="A29" s="153" t="s">
        <v>766</v>
      </c>
      <c r="B29" s="154">
        <f>IF(AND(B27&lt;&gt;0,B28&lt;&gt;0),(B27-B28)/B28,IF(AND(B27=0,B28=0),"",IF(AND(B27="",B28=""),"",IF(AND(B27=0,B28=""),"", IF(AND(B27="",B28=0),"",1)))))</f>
        <v>5.4798733499619848E-5</v>
      </c>
      <c r="C29" s="155">
        <f t="shared" ref="C29:BP29" si="67">IF(AND(C27&lt;&gt;0,C28&lt;&gt;0),(C27-C28)/C28,IF(AND(C27=0,C28=0),"",IF(AND(C27="",C28=""),"",IF(AND(C27=0,C28=""),"", IF(AND(C27="",C28=0),"",1)))))</f>
        <v>1.3409795461178643E-5</v>
      </c>
      <c r="D29" s="155">
        <f t="shared" si="67"/>
        <v>6.3012776031674765E-5</v>
      </c>
      <c r="E29" s="155">
        <f t="shared" si="67"/>
        <v>5.8049947388467148E-5</v>
      </c>
      <c r="F29" s="155">
        <f t="shared" si="67"/>
        <v>2.8724675474999744E-5</v>
      </c>
      <c r="G29" s="155">
        <f t="shared" si="67"/>
        <v>6.2256497214171767E-5</v>
      </c>
      <c r="H29" s="155">
        <f t="shared" si="67"/>
        <v>8.641351187557673E-5</v>
      </c>
      <c r="I29" s="155">
        <f t="shared" si="67"/>
        <v>2.1350690629931264E-4</v>
      </c>
      <c r="J29" s="155">
        <f t="shared" si="67"/>
        <v>3.6471338616871134E-4</v>
      </c>
      <c r="K29" s="155">
        <f t="shared" si="67"/>
        <v>4.7018006761259559E-4</v>
      </c>
      <c r="L29" s="155">
        <f t="shared" si="67"/>
        <v>4.6321544194001696E-2</v>
      </c>
      <c r="M29" s="155" t="str">
        <f t="shared" si="67"/>
        <v/>
      </c>
      <c r="N29" s="155" t="str">
        <f t="shared" si="67"/>
        <v/>
      </c>
      <c r="O29" s="155" t="str">
        <f t="shared" si="67"/>
        <v/>
      </c>
      <c r="P29" s="155" t="str">
        <f t="shared" si="67"/>
        <v/>
      </c>
      <c r="Q29" s="155" t="str">
        <f t="shared" si="67"/>
        <v/>
      </c>
      <c r="R29" s="155" t="str">
        <f t="shared" si="67"/>
        <v/>
      </c>
      <c r="S29" s="155" t="str">
        <f t="shared" si="67"/>
        <v/>
      </c>
      <c r="T29" s="155" t="str">
        <f t="shared" si="67"/>
        <v/>
      </c>
      <c r="U29" s="155" t="str">
        <f t="shared" si="67"/>
        <v/>
      </c>
      <c r="V29" s="155" t="str">
        <f t="shared" si="67"/>
        <v/>
      </c>
      <c r="W29" s="155" t="str">
        <f t="shared" si="67"/>
        <v/>
      </c>
      <c r="X29" s="155" t="str">
        <f t="shared" si="67"/>
        <v/>
      </c>
      <c r="Y29" s="155"/>
      <c r="Z29" s="156">
        <f t="shared" si="67"/>
        <v>1.8267152887729572E-4</v>
      </c>
      <c r="AA29" s="154" t="str">
        <f t="shared" si="67"/>
        <v/>
      </c>
      <c r="AB29" s="155" t="str">
        <f t="shared" si="67"/>
        <v/>
      </c>
      <c r="AC29" s="155" t="str">
        <f t="shared" si="67"/>
        <v/>
      </c>
      <c r="AD29" s="155" t="str">
        <f t="shared" si="67"/>
        <v/>
      </c>
      <c r="AE29" s="155" t="str">
        <f t="shared" si="67"/>
        <v/>
      </c>
      <c r="AF29" s="155" t="str">
        <f t="shared" si="67"/>
        <v/>
      </c>
      <c r="AG29" s="155" t="str">
        <f t="shared" si="67"/>
        <v/>
      </c>
      <c r="AH29" s="155" t="str">
        <f t="shared" si="67"/>
        <v/>
      </c>
      <c r="AI29" s="155" t="str">
        <f t="shared" si="67"/>
        <v/>
      </c>
      <c r="AJ29" s="155" t="str">
        <f t="shared" si="67"/>
        <v/>
      </c>
      <c r="AK29" s="155" t="str">
        <f t="shared" si="67"/>
        <v/>
      </c>
      <c r="AL29" s="155" t="str">
        <f t="shared" si="67"/>
        <v/>
      </c>
      <c r="AM29" s="155" t="str">
        <f t="shared" si="67"/>
        <v/>
      </c>
      <c r="AN29" s="155" t="str">
        <f t="shared" si="67"/>
        <v/>
      </c>
      <c r="AO29" s="155" t="str">
        <f t="shared" si="67"/>
        <v/>
      </c>
      <c r="AP29" s="155" t="str">
        <f t="shared" si="67"/>
        <v/>
      </c>
      <c r="AQ29" s="155" t="str">
        <f t="shared" si="67"/>
        <v/>
      </c>
      <c r="AR29" s="155" t="str">
        <f t="shared" si="67"/>
        <v/>
      </c>
      <c r="AS29" s="155" t="str">
        <f t="shared" si="67"/>
        <v/>
      </c>
      <c r="AT29" s="155" t="str">
        <f t="shared" si="67"/>
        <v/>
      </c>
      <c r="AU29" s="155" t="str">
        <f t="shared" si="67"/>
        <v/>
      </c>
      <c r="AV29" s="155" t="str">
        <f t="shared" si="67"/>
        <v/>
      </c>
      <c r="AW29" s="155" t="str">
        <f t="shared" si="67"/>
        <v/>
      </c>
      <c r="AX29" s="155"/>
      <c r="AY29" s="156" t="str">
        <f t="shared" si="67"/>
        <v/>
      </c>
      <c r="AZ29" s="154">
        <f t="shared" si="67"/>
        <v>1</v>
      </c>
      <c r="BA29" s="155">
        <f t="shared" si="67"/>
        <v>1</v>
      </c>
      <c r="BB29" s="155">
        <f t="shared" si="67"/>
        <v>1</v>
      </c>
      <c r="BC29" s="155">
        <f t="shared" si="67"/>
        <v>1</v>
      </c>
      <c r="BD29" s="155">
        <f t="shared" si="67"/>
        <v>1</v>
      </c>
      <c r="BE29" s="155">
        <f t="shared" si="67"/>
        <v>1</v>
      </c>
      <c r="BF29" s="155">
        <f t="shared" si="67"/>
        <v>1</v>
      </c>
      <c r="BG29" s="155">
        <f t="shared" si="67"/>
        <v>1</v>
      </c>
      <c r="BH29" s="155">
        <f t="shared" si="67"/>
        <v>1</v>
      </c>
      <c r="BI29" s="155">
        <f t="shared" si="67"/>
        <v>1</v>
      </c>
      <c r="BJ29" s="155">
        <f t="shared" si="67"/>
        <v>1</v>
      </c>
      <c r="BK29" s="155">
        <f t="shared" si="67"/>
        <v>1</v>
      </c>
      <c r="BL29" s="155" t="str">
        <f t="shared" si="67"/>
        <v/>
      </c>
      <c r="BM29" s="155" t="str">
        <f t="shared" si="67"/>
        <v/>
      </c>
      <c r="BN29" s="155" t="str">
        <f t="shared" si="67"/>
        <v/>
      </c>
      <c r="BO29" s="155" t="str">
        <f t="shared" si="67"/>
        <v/>
      </c>
      <c r="BP29" s="155" t="str">
        <f t="shared" si="67"/>
        <v/>
      </c>
      <c r="BQ29" s="155" t="str">
        <f t="shared" ref="BQ29:DV29" si="68">IF(AND(BQ27&lt;&gt;0,BQ28&lt;&gt;0),(BQ27-BQ28)/BQ28,IF(AND(BQ27=0,BQ28=0),"",IF(AND(BQ27="",BQ28=""),"",IF(AND(BQ27=0,BQ28=""),"", IF(AND(BQ27="",BQ28=0),"",1)))))</f>
        <v/>
      </c>
      <c r="BR29" s="155" t="str">
        <f t="shared" si="68"/>
        <v/>
      </c>
      <c r="BS29" s="155" t="str">
        <f t="shared" si="68"/>
        <v/>
      </c>
      <c r="BT29" s="155" t="str">
        <f t="shared" si="68"/>
        <v/>
      </c>
      <c r="BU29" s="155" t="str">
        <f t="shared" si="68"/>
        <v/>
      </c>
      <c r="BV29" s="155" t="str">
        <f t="shared" si="68"/>
        <v/>
      </c>
      <c r="BW29" s="155"/>
      <c r="BX29" s="156">
        <f t="shared" si="68"/>
        <v>1</v>
      </c>
      <c r="BY29" s="154" t="str">
        <f t="shared" si="68"/>
        <v/>
      </c>
      <c r="BZ29" s="155" t="str">
        <f t="shared" si="68"/>
        <v/>
      </c>
      <c r="CA29" s="155" t="str">
        <f t="shared" si="68"/>
        <v/>
      </c>
      <c r="CB29" s="155" t="str">
        <f t="shared" si="68"/>
        <v/>
      </c>
      <c r="CC29" s="155" t="str">
        <f t="shared" si="68"/>
        <v/>
      </c>
      <c r="CD29" s="155" t="str">
        <f t="shared" si="68"/>
        <v/>
      </c>
      <c r="CE29" s="155" t="str">
        <f t="shared" si="68"/>
        <v/>
      </c>
      <c r="CF29" s="155" t="str">
        <f t="shared" si="68"/>
        <v/>
      </c>
      <c r="CG29" s="155" t="str">
        <f t="shared" si="68"/>
        <v/>
      </c>
      <c r="CH29" s="155" t="str">
        <f t="shared" si="68"/>
        <v/>
      </c>
      <c r="CI29" s="155" t="str">
        <f t="shared" si="68"/>
        <v/>
      </c>
      <c r="CJ29" s="155" t="str">
        <f t="shared" si="68"/>
        <v/>
      </c>
      <c r="CK29" s="155" t="str">
        <f t="shared" si="68"/>
        <v/>
      </c>
      <c r="CL29" s="155" t="str">
        <f t="shared" si="68"/>
        <v/>
      </c>
      <c r="CM29" s="155" t="str">
        <f t="shared" si="68"/>
        <v/>
      </c>
      <c r="CN29" s="155" t="str">
        <f t="shared" si="68"/>
        <v/>
      </c>
      <c r="CO29" s="155" t="str">
        <f t="shared" si="68"/>
        <v/>
      </c>
      <c r="CP29" s="155" t="str">
        <f t="shared" si="68"/>
        <v/>
      </c>
      <c r="CQ29" s="155" t="str">
        <f t="shared" si="68"/>
        <v/>
      </c>
      <c r="CR29" s="155" t="str">
        <f t="shared" si="68"/>
        <v/>
      </c>
      <c r="CS29" s="155" t="str">
        <f t="shared" si="68"/>
        <v/>
      </c>
      <c r="CT29" s="155" t="str">
        <f t="shared" si="68"/>
        <v/>
      </c>
      <c r="CU29" s="155" t="str">
        <f t="shared" si="68"/>
        <v/>
      </c>
      <c r="CV29" s="155"/>
      <c r="CW29" s="156" t="str">
        <f t="shared" si="68"/>
        <v/>
      </c>
      <c r="CX29" s="154" t="str">
        <f t="shared" si="68"/>
        <v/>
      </c>
      <c r="CY29" s="155" t="str">
        <f t="shared" si="68"/>
        <v/>
      </c>
      <c r="CZ29" s="155" t="str">
        <f t="shared" si="68"/>
        <v/>
      </c>
      <c r="DA29" s="155" t="str">
        <f t="shared" si="68"/>
        <v/>
      </c>
      <c r="DB29" s="155" t="str">
        <f t="shared" si="68"/>
        <v/>
      </c>
      <c r="DC29" s="155" t="str">
        <f t="shared" si="68"/>
        <v/>
      </c>
      <c r="DD29" s="155" t="str">
        <f t="shared" si="68"/>
        <v/>
      </c>
      <c r="DE29" s="155" t="str">
        <f t="shared" si="68"/>
        <v/>
      </c>
      <c r="DF29" s="155" t="str">
        <f t="shared" si="68"/>
        <v/>
      </c>
      <c r="DG29" s="155" t="str">
        <f t="shared" si="68"/>
        <v/>
      </c>
      <c r="DH29" s="155" t="str">
        <f t="shared" si="68"/>
        <v/>
      </c>
      <c r="DI29" s="155" t="str">
        <f t="shared" si="68"/>
        <v/>
      </c>
      <c r="DJ29" s="155" t="str">
        <f t="shared" si="68"/>
        <v/>
      </c>
      <c r="DK29" s="155" t="str">
        <f t="shared" si="68"/>
        <v/>
      </c>
      <c r="DL29" s="155" t="str">
        <f t="shared" si="68"/>
        <v/>
      </c>
      <c r="DM29" s="155" t="str">
        <f t="shared" si="68"/>
        <v/>
      </c>
      <c r="DN29" s="155" t="str">
        <f t="shared" si="68"/>
        <v/>
      </c>
      <c r="DO29" s="155" t="str">
        <f t="shared" si="68"/>
        <v/>
      </c>
      <c r="DP29" s="155" t="str">
        <f t="shared" si="68"/>
        <v/>
      </c>
      <c r="DQ29" s="155" t="str">
        <f t="shared" si="68"/>
        <v/>
      </c>
      <c r="DR29" s="155" t="str">
        <f t="shared" si="68"/>
        <v/>
      </c>
      <c r="DS29" s="155" t="str">
        <f t="shared" si="68"/>
        <v/>
      </c>
      <c r="DT29" s="155" t="str">
        <f t="shared" si="68"/>
        <v/>
      </c>
      <c r="DU29" s="155"/>
      <c r="DV29" s="156" t="str">
        <f t="shared" si="68"/>
        <v/>
      </c>
      <c r="DW29" s="154">
        <v>1</v>
      </c>
      <c r="DX29" s="155">
        <v>1</v>
      </c>
      <c r="DY29" s="155">
        <v>1</v>
      </c>
      <c r="DZ29" s="155">
        <v>1</v>
      </c>
      <c r="EA29" s="155">
        <v>1</v>
      </c>
      <c r="EB29" s="155">
        <v>1</v>
      </c>
      <c r="EC29" s="155">
        <v>1</v>
      </c>
      <c r="ED29" s="155">
        <v>1</v>
      </c>
      <c r="EE29" s="155">
        <v>1</v>
      </c>
      <c r="EF29" s="155">
        <v>1</v>
      </c>
      <c r="EG29" s="155">
        <v>1</v>
      </c>
      <c r="EH29" s="155">
        <v>1</v>
      </c>
      <c r="EI29" s="155">
        <v>1</v>
      </c>
      <c r="EJ29" s="155">
        <v>1</v>
      </c>
      <c r="EK29" s="155">
        <v>1</v>
      </c>
      <c r="EL29" s="155">
        <v>1</v>
      </c>
      <c r="EM29" s="155" t="s">
        <v>742</v>
      </c>
      <c r="EN29" s="155" t="s">
        <v>742</v>
      </c>
      <c r="EO29" s="155" t="s">
        <v>742</v>
      </c>
      <c r="EP29" s="155" t="s">
        <v>742</v>
      </c>
      <c r="EQ29" s="155" t="s">
        <v>742</v>
      </c>
      <c r="ER29" s="155">
        <f t="shared" ref="ER29:HH29" si="69">IF(AND(ER27&lt;&gt;0,ER28&lt;&gt;0),(ER27-ER28)/ER28,IF(AND(ER27=0,ER28=0),"",IF(AND(ER27="",ER28=""),"",IF(AND(ER27=0,ER28=""),"", IF(AND(ER27="",ER28=0),"",1)))))</f>
        <v>1</v>
      </c>
      <c r="ES29" s="155">
        <f t="shared" si="69"/>
        <v>1</v>
      </c>
      <c r="ET29" s="155"/>
      <c r="EU29" s="156">
        <f t="shared" si="69"/>
        <v>1</v>
      </c>
      <c r="EV29" s="154">
        <f t="shared" si="69"/>
        <v>-4.5452793285314063E-5</v>
      </c>
      <c r="EW29" s="155">
        <f t="shared" si="69"/>
        <v>9.9142875531443671E-5</v>
      </c>
      <c r="EX29" s="155">
        <f t="shared" si="69"/>
        <v>2.2777959145345571E-5</v>
      </c>
      <c r="EY29" s="155">
        <f t="shared" si="69"/>
        <v>3.5494057876289626E-5</v>
      </c>
      <c r="EZ29" s="155">
        <f t="shared" si="69"/>
        <v>4.6995951099120332E-5</v>
      </c>
      <c r="FA29" s="155">
        <f t="shared" si="69"/>
        <v>3.472711700360494E-5</v>
      </c>
      <c r="FB29" s="155">
        <f t="shared" si="69"/>
        <v>3.4193313098449588E-5</v>
      </c>
      <c r="FC29" s="155">
        <f t="shared" si="69"/>
        <v>-1.627113028146097E-6</v>
      </c>
      <c r="FD29" s="155">
        <f t="shared" si="69"/>
        <v>3.4302550906189141E-5</v>
      </c>
      <c r="FE29" s="155">
        <f t="shared" si="69"/>
        <v>3.486646016455408E-5</v>
      </c>
      <c r="FF29" s="155">
        <f t="shared" si="69"/>
        <v>-9.6860249050999042E-4</v>
      </c>
      <c r="FG29" s="155">
        <f t="shared" si="69"/>
        <v>5.8277491319263233E-5</v>
      </c>
      <c r="FH29" s="155">
        <f t="shared" si="69"/>
        <v>7.8392600263251883E-5</v>
      </c>
      <c r="FI29" s="155">
        <f t="shared" si="69"/>
        <v>3.2811463120800466E-5</v>
      </c>
      <c r="FJ29" s="155">
        <f t="shared" si="69"/>
        <v>5.4722829022199355E-5</v>
      </c>
      <c r="FK29" s="155">
        <f t="shared" si="69"/>
        <v>1.0696007831337908E-4</v>
      </c>
      <c r="FL29" s="155">
        <f t="shared" si="69"/>
        <v>1.2043539516851691E-4</v>
      </c>
      <c r="FM29" s="155">
        <f t="shared" si="69"/>
        <v>7.4158988265161523E-5</v>
      </c>
      <c r="FN29" s="155">
        <f t="shared" si="69"/>
        <v>8.5825531611819818E-5</v>
      </c>
      <c r="FO29" s="155">
        <f t="shared" si="69"/>
        <v>1.5512983312168836E-4</v>
      </c>
      <c r="FP29" s="155">
        <f t="shared" si="69"/>
        <v>-3.8724227703909028E-2</v>
      </c>
      <c r="FQ29" s="155">
        <f t="shared" si="69"/>
        <v>3.1432499581263884E-3</v>
      </c>
      <c r="FR29" s="155">
        <f t="shared" si="69"/>
        <v>-3.61327386801773E-4</v>
      </c>
      <c r="FS29" s="155"/>
      <c r="FT29" s="155">
        <f t="shared" si="69"/>
        <v>-4.5313906058495787E-4</v>
      </c>
      <c r="FU29" s="154">
        <f t="shared" si="69"/>
        <v>1</v>
      </c>
      <c r="FV29" s="155">
        <f t="shared" si="69"/>
        <v>1</v>
      </c>
      <c r="FW29" s="155">
        <f t="shared" si="69"/>
        <v>1</v>
      </c>
      <c r="FX29" s="155">
        <f t="shared" si="69"/>
        <v>1</v>
      </c>
      <c r="FY29" s="155">
        <f t="shared" si="69"/>
        <v>1</v>
      </c>
      <c r="FZ29" s="155">
        <f t="shared" si="69"/>
        <v>1</v>
      </c>
      <c r="GA29" s="155">
        <f t="shared" si="69"/>
        <v>1</v>
      </c>
      <c r="GB29" s="155">
        <f t="shared" si="69"/>
        <v>1</v>
      </c>
      <c r="GC29" s="155">
        <f t="shared" si="69"/>
        <v>1</v>
      </c>
      <c r="GD29" s="155">
        <f t="shared" si="69"/>
        <v>1</v>
      </c>
      <c r="GE29" s="155">
        <f t="shared" si="69"/>
        <v>1</v>
      </c>
      <c r="GF29" s="155">
        <f t="shared" si="69"/>
        <v>1</v>
      </c>
      <c r="GG29" s="155">
        <f t="shared" si="69"/>
        <v>1</v>
      </c>
      <c r="GH29" s="155">
        <f t="shared" si="69"/>
        <v>1</v>
      </c>
      <c r="GI29" s="155">
        <f t="shared" si="69"/>
        <v>1</v>
      </c>
      <c r="GJ29" s="155">
        <f t="shared" si="69"/>
        <v>1</v>
      </c>
      <c r="GK29" s="155">
        <f t="shared" si="69"/>
        <v>1</v>
      </c>
      <c r="GL29" s="155">
        <f t="shared" si="69"/>
        <v>1</v>
      </c>
      <c r="GM29" s="155">
        <f t="shared" si="69"/>
        <v>1</v>
      </c>
      <c r="GN29" s="155">
        <f t="shared" si="69"/>
        <v>1</v>
      </c>
      <c r="GO29" s="155">
        <f t="shared" si="69"/>
        <v>1</v>
      </c>
      <c r="GP29" s="155">
        <f t="shared" si="69"/>
        <v>1</v>
      </c>
      <c r="GQ29" s="155">
        <f t="shared" si="69"/>
        <v>1</v>
      </c>
      <c r="GR29" s="155"/>
      <c r="GS29" s="155"/>
      <c r="GT29" s="155"/>
      <c r="GU29" s="156">
        <f t="shared" si="69"/>
        <v>1</v>
      </c>
      <c r="GV29" s="155" t="str">
        <f t="shared" si="69"/>
        <v/>
      </c>
      <c r="GW29" s="155" t="str">
        <f t="shared" si="69"/>
        <v/>
      </c>
      <c r="GX29" s="155" t="str">
        <f t="shared" si="69"/>
        <v/>
      </c>
      <c r="GY29" s="155" t="str">
        <f t="shared" si="69"/>
        <v/>
      </c>
      <c r="GZ29" s="155" t="str">
        <f t="shared" si="69"/>
        <v/>
      </c>
      <c r="HA29" s="155" t="str">
        <f t="shared" si="69"/>
        <v/>
      </c>
      <c r="HB29" s="155" t="str">
        <f t="shared" si="69"/>
        <v/>
      </c>
      <c r="HC29" s="155" t="str">
        <f t="shared" si="69"/>
        <v/>
      </c>
      <c r="HD29" s="155" t="str">
        <f t="shared" si="69"/>
        <v/>
      </c>
      <c r="HE29" s="155" t="str">
        <f t="shared" si="69"/>
        <v/>
      </c>
      <c r="HF29" s="155" t="str">
        <f t="shared" si="69"/>
        <v/>
      </c>
      <c r="HG29" s="155" t="str">
        <f t="shared" si="69"/>
        <v/>
      </c>
      <c r="HH29" s="155" t="str">
        <f t="shared" si="69"/>
        <v/>
      </c>
      <c r="HI29" s="155" t="str">
        <f t="shared" ref="HI29:JX29" si="70">IF(AND(HI27&lt;&gt;0,HI28&lt;&gt;0),(HI27-HI28)/HI28,IF(AND(HI27=0,HI28=0),"",IF(AND(HI27="",HI28=""),"",IF(AND(HI27=0,HI28=""),"", IF(AND(HI27="",HI28=0),"",1)))))</f>
        <v/>
      </c>
      <c r="HJ29" s="155" t="str">
        <f t="shared" si="70"/>
        <v/>
      </c>
      <c r="HK29" s="155" t="str">
        <f t="shared" si="70"/>
        <v/>
      </c>
      <c r="HL29" s="155" t="str">
        <f t="shared" si="70"/>
        <v/>
      </c>
      <c r="HM29" s="155" t="str">
        <f t="shared" si="70"/>
        <v/>
      </c>
      <c r="HN29" s="155" t="str">
        <f t="shared" si="70"/>
        <v/>
      </c>
      <c r="HO29" s="155" t="str">
        <f t="shared" si="70"/>
        <v/>
      </c>
      <c r="HP29" s="155" t="str">
        <f t="shared" si="70"/>
        <v/>
      </c>
      <c r="HQ29" s="155" t="str">
        <f t="shared" si="70"/>
        <v/>
      </c>
      <c r="HR29" s="155" t="str">
        <f t="shared" si="70"/>
        <v/>
      </c>
      <c r="HS29" s="155"/>
      <c r="HT29" s="155"/>
      <c r="HU29" s="155"/>
      <c r="HV29" s="155" t="str">
        <f t="shared" si="70"/>
        <v/>
      </c>
      <c r="HW29" s="154" t="str">
        <f t="shared" si="70"/>
        <v/>
      </c>
      <c r="HX29" s="155" t="str">
        <f t="shared" si="70"/>
        <v/>
      </c>
      <c r="HY29" s="155" t="str">
        <f t="shared" si="70"/>
        <v/>
      </c>
      <c r="HZ29" s="155" t="str">
        <f t="shared" si="70"/>
        <v/>
      </c>
      <c r="IA29" s="155" t="str">
        <f t="shared" si="70"/>
        <v/>
      </c>
      <c r="IB29" s="155" t="str">
        <f t="shared" si="70"/>
        <v/>
      </c>
      <c r="IC29" s="155" t="str">
        <f t="shared" si="70"/>
        <v/>
      </c>
      <c r="ID29" s="155" t="str">
        <f t="shared" si="70"/>
        <v/>
      </c>
      <c r="IE29" s="155" t="str">
        <f t="shared" si="70"/>
        <v/>
      </c>
      <c r="IF29" s="155" t="str">
        <f t="shared" si="70"/>
        <v/>
      </c>
      <c r="IG29" s="155" t="str">
        <f t="shared" si="70"/>
        <v/>
      </c>
      <c r="IH29" s="155" t="str">
        <f t="shared" si="70"/>
        <v/>
      </c>
      <c r="II29" s="155" t="str">
        <f t="shared" si="70"/>
        <v/>
      </c>
      <c r="IJ29" s="155" t="str">
        <f t="shared" si="70"/>
        <v/>
      </c>
      <c r="IK29" s="155" t="str">
        <f t="shared" si="70"/>
        <v/>
      </c>
      <c r="IL29" s="155" t="str">
        <f t="shared" si="70"/>
        <v/>
      </c>
      <c r="IM29" s="155" t="str">
        <f t="shared" si="70"/>
        <v/>
      </c>
      <c r="IN29" s="155" t="str">
        <f t="shared" si="70"/>
        <v/>
      </c>
      <c r="IO29" s="155" t="str">
        <f t="shared" si="70"/>
        <v/>
      </c>
      <c r="IP29" s="155" t="str">
        <f t="shared" si="70"/>
        <v/>
      </c>
      <c r="IQ29" s="155" t="str">
        <f t="shared" si="70"/>
        <v/>
      </c>
      <c r="IR29" s="155" t="str">
        <f t="shared" si="70"/>
        <v/>
      </c>
      <c r="IS29" s="155" t="str">
        <f t="shared" si="70"/>
        <v/>
      </c>
      <c r="IT29" s="155"/>
      <c r="IU29" s="155"/>
      <c r="IV29" s="155"/>
      <c r="IW29" s="156" t="str">
        <f t="shared" si="70"/>
        <v/>
      </c>
      <c r="IX29" s="155">
        <f t="shared" si="70"/>
        <v>-1.5360228263453434E-3</v>
      </c>
      <c r="IY29" s="155">
        <f t="shared" si="70"/>
        <v>4.8310233279857543E-3</v>
      </c>
      <c r="IZ29" s="155">
        <f t="shared" si="70"/>
        <v>-6.3295904671486982E-4</v>
      </c>
      <c r="JA29" s="155">
        <f t="shared" si="70"/>
        <v>-2.3721101819962614E-4</v>
      </c>
      <c r="JB29" s="155">
        <f t="shared" si="70"/>
        <v>2.7647723603540105E-5</v>
      </c>
      <c r="JC29" s="155">
        <f t="shared" si="70"/>
        <v>2.0023751116022222E-5</v>
      </c>
      <c r="JD29" s="155">
        <f t="shared" si="70"/>
        <v>3.383391609746976E-4</v>
      </c>
      <c r="JE29" s="155">
        <f t="shared" si="70"/>
        <v>-2.6462859207095979E-4</v>
      </c>
      <c r="JF29" s="155">
        <f t="shared" si="70"/>
        <v>2.5075060213061194E-5</v>
      </c>
      <c r="JG29" s="155">
        <f t="shared" si="70"/>
        <v>2.6915460871391789E-4</v>
      </c>
      <c r="JH29" s="155">
        <f t="shared" si="70"/>
        <v>1.4341629389922212E-4</v>
      </c>
      <c r="JI29" s="155">
        <f t="shared" si="70"/>
        <v>2.3237578484049472E-5</v>
      </c>
      <c r="JJ29" s="155">
        <f t="shared" si="70"/>
        <v>2.5444303087133928E-5</v>
      </c>
      <c r="JK29" s="155">
        <f t="shared" si="70"/>
        <v>1.2961640039838314E-4</v>
      </c>
      <c r="JL29" s="155">
        <f t="shared" si="70"/>
        <v>2.3703759005568191E-4</v>
      </c>
      <c r="JM29" s="155">
        <f t="shared" si="70"/>
        <v>1.2790495782975998E-4</v>
      </c>
      <c r="JN29" s="155">
        <f t="shared" si="70"/>
        <v>1.2431530074592933E-4</v>
      </c>
      <c r="JO29" s="155">
        <f t="shared" si="70"/>
        <v>-8.3113251514620466E-5</v>
      </c>
      <c r="JP29" s="155">
        <f t="shared" si="70"/>
        <v>2.0309723280086656E-5</v>
      </c>
      <c r="JQ29" s="155">
        <f t="shared" si="70"/>
        <v>2.3282349707227419E-4</v>
      </c>
      <c r="JR29" s="155">
        <f t="shared" si="70"/>
        <v>1.2509716157780218E-4</v>
      </c>
      <c r="JS29" s="155">
        <f t="shared" si="70"/>
        <v>2.2781661807202506E-5</v>
      </c>
      <c r="JT29" s="155">
        <f t="shared" si="70"/>
        <v>-8.5480936058585612E-5</v>
      </c>
      <c r="JU29" s="155">
        <f t="shared" ref="JU29:JW29" si="71">IF(AND(JU27&lt;&gt;0,JU28&lt;&gt;0),(JU27-JU28)/JU28,IF(AND(JU27=0,JU28=0),"",IF(AND(JU27="",JU28=""),"",IF(AND(JU27=0,JU28=""),"", IF(AND(JU27="",JU28=0),"",1)))))</f>
        <v>-7.9080456826794293E-3</v>
      </c>
      <c r="JV29" s="155">
        <f t="shared" si="71"/>
        <v>2.0421418702138108E-2</v>
      </c>
      <c r="JW29" s="155">
        <f t="shared" si="71"/>
        <v>1</v>
      </c>
      <c r="JX29" s="156">
        <f t="shared" si="70"/>
        <v>4.3000481438390439E-3</v>
      </c>
    </row>
    <row r="30" spans="1:284" outlineLevel="1" x14ac:dyDescent="0.3">
      <c r="A30" s="148" t="s">
        <v>767</v>
      </c>
      <c r="B30" s="157"/>
      <c r="C30" s="158"/>
      <c r="D30" s="158"/>
      <c r="E30" s="158"/>
      <c r="F30" s="158"/>
      <c r="G30" s="158"/>
      <c r="H30" s="158"/>
      <c r="I30" s="158">
        <v>0</v>
      </c>
      <c r="J30" s="158">
        <v>0</v>
      </c>
      <c r="K30" s="158"/>
      <c r="L30" s="158">
        <v>720068</v>
      </c>
      <c r="M30" s="158">
        <v>0</v>
      </c>
      <c r="N30" s="158"/>
      <c r="O30" s="158">
        <v>0</v>
      </c>
      <c r="P30" s="158"/>
      <c r="Q30" s="158"/>
      <c r="R30" s="158"/>
      <c r="S30" s="158"/>
      <c r="T30" s="158"/>
      <c r="U30" s="158"/>
      <c r="V30" s="158"/>
      <c r="W30" s="158"/>
      <c r="X30" s="158"/>
      <c r="Y30" s="158"/>
      <c r="Z30" s="144">
        <f>SUM(B30:X30)</f>
        <v>720068</v>
      </c>
      <c r="AA30" s="142">
        <v>0</v>
      </c>
      <c r="AB30" s="143">
        <v>0</v>
      </c>
      <c r="AC30" s="143">
        <v>0</v>
      </c>
      <c r="AD30" s="143">
        <v>0</v>
      </c>
      <c r="AE30" s="143">
        <v>0</v>
      </c>
      <c r="AF30" s="143">
        <v>0</v>
      </c>
      <c r="AG30" s="143">
        <v>0</v>
      </c>
      <c r="AH30" s="143">
        <v>0</v>
      </c>
      <c r="AI30" s="143">
        <v>0</v>
      </c>
      <c r="AJ30" s="143">
        <v>0</v>
      </c>
      <c r="AK30" s="143">
        <v>0</v>
      </c>
      <c r="AL30" s="143">
        <v>0</v>
      </c>
      <c r="AM30" s="143">
        <v>0</v>
      </c>
      <c r="AN30" s="143">
        <v>0</v>
      </c>
      <c r="AO30" s="143">
        <v>0</v>
      </c>
      <c r="AP30" s="143">
        <v>0</v>
      </c>
      <c r="AQ30" s="143">
        <v>0</v>
      </c>
      <c r="AR30" s="143">
        <v>0</v>
      </c>
      <c r="AS30" s="143">
        <v>0</v>
      </c>
      <c r="AT30" s="143">
        <v>0</v>
      </c>
      <c r="AU30" s="145">
        <v>0</v>
      </c>
      <c r="AV30" s="145">
        <v>0</v>
      </c>
      <c r="AW30" s="145">
        <v>0</v>
      </c>
      <c r="AX30" s="143">
        <v>0</v>
      </c>
      <c r="AY30" s="144">
        <f>SUM(AA30:AW30)</f>
        <v>0</v>
      </c>
      <c r="AZ30" s="142">
        <v>0</v>
      </c>
      <c r="BA30" s="143">
        <v>0</v>
      </c>
      <c r="BB30" s="143">
        <v>0</v>
      </c>
      <c r="BC30" s="143">
        <v>0</v>
      </c>
      <c r="BD30" s="143">
        <v>0</v>
      </c>
      <c r="BE30" s="143">
        <v>0</v>
      </c>
      <c r="BF30" s="143">
        <v>0</v>
      </c>
      <c r="BG30" s="143">
        <v>0</v>
      </c>
      <c r="BH30" s="143">
        <v>0</v>
      </c>
      <c r="BI30" s="143">
        <v>0</v>
      </c>
      <c r="BJ30" s="143">
        <v>0</v>
      </c>
      <c r="BK30" s="143">
        <v>22146600</v>
      </c>
      <c r="BL30" s="143">
        <v>0</v>
      </c>
      <c r="BM30" s="143">
        <v>0</v>
      </c>
      <c r="BN30" s="143">
        <v>0</v>
      </c>
      <c r="BO30" s="143">
        <v>0</v>
      </c>
      <c r="BP30" s="158"/>
      <c r="BQ30" s="158"/>
      <c r="BR30" s="158"/>
      <c r="BS30" s="158"/>
      <c r="BT30" s="158"/>
      <c r="BU30" s="158"/>
      <c r="BV30" s="158"/>
      <c r="BW30" s="158"/>
      <c r="BX30" s="144">
        <f>SUM(AZ30:BV30)</f>
        <v>22146600</v>
      </c>
      <c r="BY30" s="142">
        <v>0</v>
      </c>
      <c r="BZ30" s="143">
        <v>0</v>
      </c>
      <c r="CA30" s="143">
        <v>0</v>
      </c>
      <c r="CB30" s="143">
        <v>0</v>
      </c>
      <c r="CC30" s="143">
        <v>0</v>
      </c>
      <c r="CD30" s="143">
        <v>0</v>
      </c>
      <c r="CE30" s="143">
        <v>0</v>
      </c>
      <c r="CF30" s="143">
        <v>0</v>
      </c>
      <c r="CG30" s="143">
        <v>0</v>
      </c>
      <c r="CH30" s="143">
        <v>0</v>
      </c>
      <c r="CI30" s="143">
        <v>0</v>
      </c>
      <c r="CJ30" s="143">
        <v>0</v>
      </c>
      <c r="CK30" s="143">
        <v>0</v>
      </c>
      <c r="CL30" s="143">
        <v>0</v>
      </c>
      <c r="CM30" s="143">
        <v>0</v>
      </c>
      <c r="CN30" s="143">
        <v>0</v>
      </c>
      <c r="CO30" s="143">
        <v>0</v>
      </c>
      <c r="CP30" s="143">
        <v>0</v>
      </c>
      <c r="CQ30" s="143">
        <v>0</v>
      </c>
      <c r="CR30" s="143">
        <v>0</v>
      </c>
      <c r="CS30" s="145">
        <v>0</v>
      </c>
      <c r="CT30" s="145">
        <v>0</v>
      </c>
      <c r="CU30" s="145">
        <v>0</v>
      </c>
      <c r="CV30" s="143">
        <v>0</v>
      </c>
      <c r="CW30" s="159">
        <f>SUM(BY30:CU30)</f>
        <v>0</v>
      </c>
      <c r="CX30" s="142">
        <v>0</v>
      </c>
      <c r="CY30" s="143">
        <v>0</v>
      </c>
      <c r="CZ30" s="143">
        <v>0</v>
      </c>
      <c r="DA30" s="143">
        <v>0</v>
      </c>
      <c r="DB30" s="143">
        <v>0</v>
      </c>
      <c r="DC30" s="143">
        <v>0</v>
      </c>
      <c r="DD30" s="143">
        <v>0</v>
      </c>
      <c r="DE30" s="143">
        <v>0</v>
      </c>
      <c r="DF30" s="143">
        <v>0</v>
      </c>
      <c r="DG30" s="143">
        <v>0</v>
      </c>
      <c r="DH30" s="143">
        <v>0</v>
      </c>
      <c r="DI30" s="143">
        <v>0</v>
      </c>
      <c r="DJ30" s="143">
        <v>0</v>
      </c>
      <c r="DK30" s="143">
        <v>0</v>
      </c>
      <c r="DL30" s="143">
        <v>0</v>
      </c>
      <c r="DM30" s="143">
        <v>0</v>
      </c>
      <c r="DN30" s="143">
        <v>0</v>
      </c>
      <c r="DO30" s="143">
        <v>0</v>
      </c>
      <c r="DP30" s="143">
        <v>0</v>
      </c>
      <c r="DQ30" s="143">
        <v>0</v>
      </c>
      <c r="DR30" s="145">
        <v>0</v>
      </c>
      <c r="DS30" s="145">
        <v>0</v>
      </c>
      <c r="DT30" s="145">
        <v>0</v>
      </c>
      <c r="DU30" s="143">
        <v>0</v>
      </c>
      <c r="DV30" s="159">
        <f>SUM(CX30:DT30)</f>
        <v>0</v>
      </c>
      <c r="DW30" s="142">
        <v>0</v>
      </c>
      <c r="DX30" s="143">
        <v>0</v>
      </c>
      <c r="DY30" s="143">
        <v>0</v>
      </c>
      <c r="DZ30" s="143">
        <v>0</v>
      </c>
      <c r="EA30" s="143">
        <v>0</v>
      </c>
      <c r="EB30" s="143">
        <v>0</v>
      </c>
      <c r="EC30" s="143">
        <v>0</v>
      </c>
      <c r="ED30" s="143">
        <v>0</v>
      </c>
      <c r="EE30" s="143">
        <v>0</v>
      </c>
      <c r="EF30" s="143">
        <v>0</v>
      </c>
      <c r="EG30" s="143">
        <v>0</v>
      </c>
      <c r="EH30" s="143">
        <v>0</v>
      </c>
      <c r="EI30" s="143">
        <v>0</v>
      </c>
      <c r="EJ30" s="143">
        <v>0</v>
      </c>
      <c r="EK30" s="143">
        <v>0</v>
      </c>
      <c r="EL30" s="143">
        <v>0</v>
      </c>
      <c r="EM30" s="143">
        <v>0</v>
      </c>
      <c r="EN30" s="143">
        <v>0</v>
      </c>
      <c r="EO30" s="143">
        <v>0</v>
      </c>
      <c r="EP30" s="143">
        <v>0</v>
      </c>
      <c r="EQ30" s="145">
        <v>0</v>
      </c>
      <c r="ER30" s="145">
        <v>0</v>
      </c>
      <c r="ES30" s="145">
        <v>0</v>
      </c>
      <c r="ET30" s="143">
        <v>0</v>
      </c>
      <c r="EU30" s="159">
        <f>SUM(DW30:ES30)</f>
        <v>0</v>
      </c>
      <c r="EV30" s="142">
        <f t="shared" ref="EV30:FR30" si="72">BY30+CX30+DW30</f>
        <v>0</v>
      </c>
      <c r="EW30" s="143">
        <f t="shared" si="72"/>
        <v>0</v>
      </c>
      <c r="EX30" s="143">
        <f t="shared" si="72"/>
        <v>0</v>
      </c>
      <c r="EY30" s="143">
        <f t="shared" si="72"/>
        <v>0</v>
      </c>
      <c r="EZ30" s="143">
        <f t="shared" si="72"/>
        <v>0</v>
      </c>
      <c r="FA30" s="143">
        <f t="shared" si="72"/>
        <v>0</v>
      </c>
      <c r="FB30" s="143">
        <f t="shared" si="72"/>
        <v>0</v>
      </c>
      <c r="FC30" s="143">
        <f t="shared" si="72"/>
        <v>0</v>
      </c>
      <c r="FD30" s="143">
        <f t="shared" si="72"/>
        <v>0</v>
      </c>
      <c r="FE30" s="143">
        <f t="shared" si="72"/>
        <v>0</v>
      </c>
      <c r="FF30" s="143">
        <f t="shared" si="72"/>
        <v>0</v>
      </c>
      <c r="FG30" s="143">
        <f t="shared" si="72"/>
        <v>0</v>
      </c>
      <c r="FH30" s="143">
        <f t="shared" si="72"/>
        <v>0</v>
      </c>
      <c r="FI30" s="143">
        <f t="shared" si="72"/>
        <v>0</v>
      </c>
      <c r="FJ30" s="143">
        <f t="shared" si="72"/>
        <v>0</v>
      </c>
      <c r="FK30" s="143">
        <f t="shared" si="72"/>
        <v>0</v>
      </c>
      <c r="FL30" s="143">
        <f t="shared" si="72"/>
        <v>0</v>
      </c>
      <c r="FM30" s="143">
        <f t="shared" si="72"/>
        <v>0</v>
      </c>
      <c r="FN30" s="143">
        <f t="shared" si="72"/>
        <v>0</v>
      </c>
      <c r="FO30" s="143">
        <f t="shared" si="72"/>
        <v>0</v>
      </c>
      <c r="FP30" s="143">
        <f t="shared" si="72"/>
        <v>0</v>
      </c>
      <c r="FQ30" s="143">
        <f t="shared" si="72"/>
        <v>0</v>
      </c>
      <c r="FR30" s="143">
        <f t="shared" si="72"/>
        <v>0</v>
      </c>
      <c r="FS30" s="158"/>
      <c r="FT30" s="160">
        <f>SUM(EV30:FR30)</f>
        <v>0</v>
      </c>
      <c r="FU30" s="157"/>
      <c r="FV30" s="158"/>
      <c r="FW30" s="158"/>
      <c r="FX30" s="158"/>
      <c r="FY30" s="158"/>
      <c r="FZ30" s="158"/>
      <c r="GA30" s="158"/>
      <c r="GB30" s="158"/>
      <c r="GC30" s="158"/>
      <c r="GD30" s="158"/>
      <c r="GE30" s="158"/>
      <c r="GF30" s="158"/>
      <c r="GG30" s="158"/>
      <c r="GH30" s="158"/>
      <c r="GI30" s="158"/>
      <c r="GJ30" s="158"/>
      <c r="GK30" s="158"/>
      <c r="GL30" s="158"/>
      <c r="GM30" s="158"/>
      <c r="GN30" s="158"/>
      <c r="GO30" s="158"/>
      <c r="GP30" s="158"/>
      <c r="GQ30" s="158"/>
      <c r="GR30" s="158"/>
      <c r="GS30" s="158"/>
      <c r="GT30" s="158"/>
      <c r="GU30" s="144">
        <f>SUM(FU30:GT30)</f>
        <v>0</v>
      </c>
      <c r="GV30" s="158"/>
      <c r="GW30" s="158"/>
      <c r="GX30" s="158"/>
      <c r="GY30" s="158"/>
      <c r="GZ30" s="158"/>
      <c r="HA30" s="158"/>
      <c r="HB30" s="158"/>
      <c r="HC30" s="158"/>
      <c r="HD30" s="158"/>
      <c r="HE30" s="158"/>
      <c r="HF30" s="158"/>
      <c r="HG30" s="158"/>
      <c r="HH30" s="158"/>
      <c r="HI30" s="158"/>
      <c r="HJ30" s="158"/>
      <c r="HK30" s="158"/>
      <c r="HL30" s="158"/>
      <c r="HM30" s="158"/>
      <c r="HN30" s="158"/>
      <c r="HO30" s="158"/>
      <c r="HP30" s="158"/>
      <c r="HQ30" s="158"/>
      <c r="HR30" s="158"/>
      <c r="HS30" s="158"/>
      <c r="HT30" s="158"/>
      <c r="HU30" s="158"/>
      <c r="HV30" s="160">
        <f>SUM(GV30:HR30)</f>
        <v>0</v>
      </c>
      <c r="HW30" s="143">
        <v>0</v>
      </c>
      <c r="HX30" s="143">
        <v>0</v>
      </c>
      <c r="HY30" s="143">
        <v>0</v>
      </c>
      <c r="HZ30" s="143">
        <v>0</v>
      </c>
      <c r="IA30" s="143">
        <v>0</v>
      </c>
      <c r="IB30" s="143">
        <v>0</v>
      </c>
      <c r="IC30" s="143">
        <v>0</v>
      </c>
      <c r="ID30" s="143">
        <v>0</v>
      </c>
      <c r="IE30" s="143">
        <v>0</v>
      </c>
      <c r="IF30" s="143">
        <v>0</v>
      </c>
      <c r="IG30" s="143">
        <v>0</v>
      </c>
      <c r="IH30" s="143">
        <v>0</v>
      </c>
      <c r="II30" s="143">
        <v>0</v>
      </c>
      <c r="IJ30" s="143">
        <v>0</v>
      </c>
      <c r="IK30" s="143">
        <v>0</v>
      </c>
      <c r="IL30" s="143">
        <v>0</v>
      </c>
      <c r="IM30" s="158"/>
      <c r="IN30" s="158"/>
      <c r="IO30" s="158"/>
      <c r="IP30" s="158"/>
      <c r="IQ30" s="158"/>
      <c r="IR30" s="158"/>
      <c r="IS30" s="158"/>
      <c r="IT30" s="158"/>
      <c r="IU30" s="158"/>
      <c r="IV30" s="158"/>
      <c r="IW30" s="159">
        <f>SUM(HW30:IS30)</f>
        <v>0</v>
      </c>
      <c r="IX30" s="143">
        <f t="shared" ref="IX30:JT30" si="73">FU30+GV30+HW30</f>
        <v>0</v>
      </c>
      <c r="IY30" s="143">
        <f t="shared" si="73"/>
        <v>0</v>
      </c>
      <c r="IZ30" s="143">
        <f t="shared" si="73"/>
        <v>0</v>
      </c>
      <c r="JA30" s="143">
        <f t="shared" si="73"/>
        <v>0</v>
      </c>
      <c r="JB30" s="143">
        <f t="shared" si="73"/>
        <v>0</v>
      </c>
      <c r="JC30" s="143">
        <f t="shared" si="73"/>
        <v>0</v>
      </c>
      <c r="JD30" s="143">
        <f t="shared" si="73"/>
        <v>0</v>
      </c>
      <c r="JE30" s="143">
        <f t="shared" si="73"/>
        <v>0</v>
      </c>
      <c r="JF30" s="143">
        <f t="shared" si="73"/>
        <v>0</v>
      </c>
      <c r="JG30" s="143">
        <f t="shared" si="73"/>
        <v>0</v>
      </c>
      <c r="JH30" s="143">
        <f t="shared" si="73"/>
        <v>0</v>
      </c>
      <c r="JI30" s="143">
        <f t="shared" si="73"/>
        <v>0</v>
      </c>
      <c r="JJ30" s="143">
        <f t="shared" si="73"/>
        <v>0</v>
      </c>
      <c r="JK30" s="143">
        <f t="shared" si="73"/>
        <v>0</v>
      </c>
      <c r="JL30" s="143">
        <f t="shared" si="73"/>
        <v>0</v>
      </c>
      <c r="JM30" s="143">
        <f t="shared" si="73"/>
        <v>0</v>
      </c>
      <c r="JN30" s="143">
        <f t="shared" si="73"/>
        <v>0</v>
      </c>
      <c r="JO30" s="143">
        <f t="shared" si="73"/>
        <v>0</v>
      </c>
      <c r="JP30" s="143">
        <f t="shared" si="73"/>
        <v>0</v>
      </c>
      <c r="JQ30" s="143">
        <f t="shared" si="73"/>
        <v>0</v>
      </c>
      <c r="JR30" s="143">
        <f t="shared" si="73"/>
        <v>0</v>
      </c>
      <c r="JS30" s="143">
        <f t="shared" si="73"/>
        <v>0</v>
      </c>
      <c r="JT30" s="143">
        <f t="shared" si="73"/>
        <v>0</v>
      </c>
      <c r="JU30" s="143">
        <f t="shared" ref="JU30:JW30" si="74">GR30+HS30+IT30</f>
        <v>0</v>
      </c>
      <c r="JV30" s="143">
        <f t="shared" si="74"/>
        <v>0</v>
      </c>
      <c r="JW30" s="143">
        <f t="shared" si="74"/>
        <v>0</v>
      </c>
      <c r="JX30" s="144">
        <f>SUM(IX30:JT30)</f>
        <v>0</v>
      </c>
    </row>
    <row r="31" spans="1:284" outlineLevel="1" x14ac:dyDescent="0.3">
      <c r="A31" s="148" t="s">
        <v>768</v>
      </c>
      <c r="B31" s="149">
        <f>'[27]CF PDP'!$DI$36</f>
        <v>0</v>
      </c>
      <c r="C31" s="150">
        <f>'[27]CF PDP'!$DI$37</f>
        <v>0</v>
      </c>
      <c r="D31" s="150">
        <f>'[27]CF PDP'!$DI$38</f>
        <v>0</v>
      </c>
      <c r="E31" s="150">
        <f>'[27]CF PDP'!$DI$39</f>
        <v>0</v>
      </c>
      <c r="F31" s="150">
        <f>'[27]CF PDP'!$DI$40</f>
        <v>0</v>
      </c>
      <c r="G31" s="150">
        <f>'[27]CF PDP'!$DI$41</f>
        <v>0</v>
      </c>
      <c r="H31" s="150">
        <f>'[27]CF PDP'!$DI$42</f>
        <v>0</v>
      </c>
      <c r="I31" s="150">
        <f>'[27]CF PDP'!$DI$43</f>
        <v>0</v>
      </c>
      <c r="J31" s="150">
        <f>'[27]CF PDP'!$DI$44</f>
        <v>0</v>
      </c>
      <c r="K31" s="150">
        <f>'[27]CF PDP'!$DI$45</f>
        <v>0</v>
      </c>
      <c r="L31" s="150">
        <f>'[27]CF PDP'!$DI$46</f>
        <v>720068</v>
      </c>
      <c r="M31" s="150">
        <f>'[27]CF PDP'!$DI$47</f>
        <v>0</v>
      </c>
      <c r="N31" s="150">
        <f>'[27]CF PDP'!$DI$48</f>
        <v>0</v>
      </c>
      <c r="O31" s="150">
        <f>'[27]CF PDP'!$DI$49</f>
        <v>0</v>
      </c>
      <c r="P31" s="150">
        <f>'[27]CF PDP'!$DI$50</f>
        <v>0</v>
      </c>
      <c r="Q31" s="150">
        <f>'[27]CF PDP'!$DI$51</f>
        <v>0</v>
      </c>
      <c r="R31" s="150">
        <f>'[27]CF PDP'!$DI$52</f>
        <v>0</v>
      </c>
      <c r="S31" s="150">
        <f>'[27]CF PDP'!$DI$53</f>
        <v>0</v>
      </c>
      <c r="T31" s="150">
        <f>'[27]CF PDP'!$DI$54</f>
        <v>0</v>
      </c>
      <c r="U31" s="150">
        <f>'[27]CF PDP'!$DI$55</f>
        <v>0</v>
      </c>
      <c r="V31" s="150">
        <f>'[27]CF PDP'!$DI$56</f>
        <v>0</v>
      </c>
      <c r="W31" s="150">
        <f>'[27]CF PDP'!$DI$57</f>
        <v>0</v>
      </c>
      <c r="X31" s="150">
        <f>'[27]CF PDP'!$DI$58</f>
        <v>0</v>
      </c>
      <c r="Y31" s="150"/>
      <c r="Z31" s="151">
        <f>SUM(B31:X31)</f>
        <v>720068</v>
      </c>
      <c r="AA31" s="149">
        <f>'[27]CF PNP'!$DI$36</f>
        <v>0</v>
      </c>
      <c r="AB31" s="150">
        <f>'[27]CF PNP'!$DI$37</f>
        <v>0</v>
      </c>
      <c r="AC31" s="150">
        <f>'[27]CF PNP'!$DI$38</f>
        <v>0</v>
      </c>
      <c r="AD31" s="150">
        <f>'[27]CF PNP'!$DI$39</f>
        <v>0</v>
      </c>
      <c r="AE31" s="150">
        <f>'[27]CF PNP'!$DI$40</f>
        <v>0</v>
      </c>
      <c r="AF31" s="150">
        <f>'[27]CF PNP'!$DI$41</f>
        <v>0</v>
      </c>
      <c r="AG31" s="150">
        <f>'[27]CF PNP'!$DI$42</f>
        <v>0</v>
      </c>
      <c r="AH31" s="150">
        <f>'[27]CF PNP'!$DI$43</f>
        <v>0</v>
      </c>
      <c r="AI31" s="150">
        <f>'[27]CF PNP'!$DI$44</f>
        <v>0</v>
      </c>
      <c r="AJ31" s="150">
        <f>'[27]CF PNP'!$DI$45</f>
        <v>0</v>
      </c>
      <c r="AK31" s="150">
        <f>'[27]CF PNP'!$DI$46</f>
        <v>0</v>
      </c>
      <c r="AL31" s="150">
        <f>'[27]CF PNP'!$DI$47</f>
        <v>0</v>
      </c>
      <c r="AM31" s="150">
        <f>'[27]CF PNP'!$DI$48</f>
        <v>0</v>
      </c>
      <c r="AN31" s="150">
        <f>'[27]CF PNP'!$DI$49</f>
        <v>0</v>
      </c>
      <c r="AO31" s="150">
        <f>'[27]CF PNP'!$DI$50</f>
        <v>0</v>
      </c>
      <c r="AP31" s="150">
        <f>'[27]CF PNP'!$DI$51</f>
        <v>0</v>
      </c>
      <c r="AQ31" s="150">
        <f>'[27]CF PNP'!$DI$52</f>
        <v>0</v>
      </c>
      <c r="AR31" s="150">
        <f>'[27]CF PNP'!$DI$53</f>
        <v>0</v>
      </c>
      <c r="AS31" s="150">
        <f>'[27]CF PNP'!$DI$54</f>
        <v>0</v>
      </c>
      <c r="AT31" s="150">
        <f>'[27]CF PNP'!$DI$55</f>
        <v>0</v>
      </c>
      <c r="AU31" s="150">
        <f>'[27]CF PNP'!$DI$56</f>
        <v>0</v>
      </c>
      <c r="AV31" s="150">
        <f>'[27]CF PNP'!$DI$57</f>
        <v>0</v>
      </c>
      <c r="AW31" s="150">
        <f>'[27]CF PNP'!$DI$58</f>
        <v>0</v>
      </c>
      <c r="AX31" s="150"/>
      <c r="AY31" s="151">
        <f>SUM(AA31:AW31)</f>
        <v>0</v>
      </c>
      <c r="AZ31" s="149">
        <f>'[27]CF PND'!$DI$36</f>
        <v>0</v>
      </c>
      <c r="BA31" s="150">
        <f>'[27]CF PND'!$DI$37</f>
        <v>0</v>
      </c>
      <c r="BB31" s="150">
        <f>'[27]CF PND'!$DI$38</f>
        <v>0</v>
      </c>
      <c r="BC31" s="150">
        <f>'[27]CF PND'!$DI$39</f>
        <v>0</v>
      </c>
      <c r="BD31" s="150">
        <f>'[27]CF PND'!$DI$40</f>
        <v>0</v>
      </c>
      <c r="BE31" s="150">
        <f>'[27]CF PND'!$DI$41</f>
        <v>0</v>
      </c>
      <c r="BF31" s="150">
        <f>'[27]CF PND'!$DI$42</f>
        <v>0</v>
      </c>
      <c r="BG31" s="150">
        <f>'[27]CF PND'!$DI$43</f>
        <v>0</v>
      </c>
      <c r="BH31" s="150">
        <f>'[27]CF PND'!$DI$44</f>
        <v>0</v>
      </c>
      <c r="BI31" s="150">
        <f>'[27]CF PND'!$DI$45</f>
        <v>0</v>
      </c>
      <c r="BJ31" s="150">
        <f>'[27]CF PND'!$DI$46</f>
        <v>0</v>
      </c>
      <c r="BK31" s="150">
        <f>'[27]CF PND'!$DI$47</f>
        <v>0</v>
      </c>
      <c r="BL31" s="150">
        <f>'[27]CF PND'!$DI$48</f>
        <v>0</v>
      </c>
      <c r="BM31" s="150">
        <f>'[27]CF PND'!$DI$49</f>
        <v>0</v>
      </c>
      <c r="BN31" s="150">
        <f>'[27]CF PND'!$DI$50</f>
        <v>0</v>
      </c>
      <c r="BO31" s="150">
        <f>'[27]CF PND'!$DI$51</f>
        <v>0</v>
      </c>
      <c r="BP31" s="150">
        <f>'[27]CF PND'!$DI$52</f>
        <v>0</v>
      </c>
      <c r="BQ31" s="150">
        <f>'[27]CF PND'!$DI$53</f>
        <v>0</v>
      </c>
      <c r="BR31" s="150">
        <f>'[27]CF PND'!$DI$54</f>
        <v>0</v>
      </c>
      <c r="BS31" s="150">
        <f>'[27]CF PND'!$DI$55</f>
        <v>0</v>
      </c>
      <c r="BT31" s="150">
        <f>'[27]CF PND'!$DI$56</f>
        <v>0</v>
      </c>
      <c r="BU31" s="150">
        <f>'[27]CF PND'!$DI$57</f>
        <v>0</v>
      </c>
      <c r="BV31" s="150">
        <f>'[27]CF PND'!$DI$58</f>
        <v>0</v>
      </c>
      <c r="BW31" s="150"/>
      <c r="BX31" s="151">
        <f>SUM(AZ31:BV31)</f>
        <v>0</v>
      </c>
      <c r="BY31" s="149"/>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1"/>
      <c r="CX31" s="149"/>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1"/>
      <c r="DW31" s="149"/>
      <c r="DX31" s="150"/>
      <c r="DY31" s="150"/>
      <c r="DZ31" s="150"/>
      <c r="EA31" s="150"/>
      <c r="EB31" s="150"/>
      <c r="EC31" s="150"/>
      <c r="ED31" s="150"/>
      <c r="EE31" s="150"/>
      <c r="EF31" s="150"/>
      <c r="EG31" s="150"/>
      <c r="EH31" s="150"/>
      <c r="EI31" s="150"/>
      <c r="EJ31" s="150"/>
      <c r="EK31" s="150"/>
      <c r="EL31" s="150"/>
      <c r="EM31" s="150"/>
      <c r="EN31" s="150"/>
      <c r="EO31" s="150"/>
      <c r="EP31" s="150"/>
      <c r="EQ31" s="150"/>
      <c r="ER31" s="150"/>
      <c r="ES31" s="150"/>
      <c r="ET31" s="150"/>
      <c r="EU31" s="151"/>
      <c r="EV31" s="149">
        <f>'[27]CF PRB'!$DI$36</f>
        <v>0</v>
      </c>
      <c r="EW31" s="150">
        <f>'[27]CF PRB'!$DI$37</f>
        <v>0</v>
      </c>
      <c r="EX31" s="150">
        <f>'[27]CF PRB'!$DI$38</f>
        <v>0</v>
      </c>
      <c r="EY31" s="150">
        <f>'[27]CF PRB'!$DI$39</f>
        <v>0</v>
      </c>
      <c r="EZ31" s="150">
        <f>'[27]CF PRB'!$DI$40</f>
        <v>0</v>
      </c>
      <c r="FA31" s="150">
        <f>'[27]CF PRB'!$DI$41</f>
        <v>0</v>
      </c>
      <c r="FB31" s="150">
        <f>'[27]CF PRB'!$DI$42</f>
        <v>0</v>
      </c>
      <c r="FC31" s="150">
        <f>'[27]CF PRB'!$DI$43</f>
        <v>0</v>
      </c>
      <c r="FD31" s="150">
        <f>'[27]CF PRB'!$DI$44</f>
        <v>0</v>
      </c>
      <c r="FE31" s="150">
        <f>'[27]CF PRB'!$DI$45</f>
        <v>0</v>
      </c>
      <c r="FF31" s="150">
        <f>'[27]CF PRB'!$DI$46</f>
        <v>0</v>
      </c>
      <c r="FG31" s="150">
        <f>'[27]CF PRB'!$DI$47</f>
        <v>0</v>
      </c>
      <c r="FH31" s="150">
        <f>'[27]CF PRB'!$DI$48</f>
        <v>0</v>
      </c>
      <c r="FI31" s="150">
        <f>'[27]CF PRB'!$DI$49</f>
        <v>0</v>
      </c>
      <c r="FJ31" s="150">
        <f>'[27]CF PRB'!$DI$50</f>
        <v>0</v>
      </c>
      <c r="FK31" s="150">
        <f>'[27]CF PRB'!$DI$51</f>
        <v>0</v>
      </c>
      <c r="FL31" s="150">
        <f>'[27]CF PRB'!$DI$52</f>
        <v>0</v>
      </c>
      <c r="FM31" s="150">
        <f>'[27]CF PRB'!$DI$53</f>
        <v>0</v>
      </c>
      <c r="FN31" s="150">
        <f>'[27]CF PRB'!$DI$54</f>
        <v>0</v>
      </c>
      <c r="FO31" s="150">
        <f>'[27]CF PRB'!$DI$55</f>
        <v>0</v>
      </c>
      <c r="FP31" s="150">
        <f>'[27]CF PRB'!$DI$56</f>
        <v>0</v>
      </c>
      <c r="FQ31" s="150">
        <f>'[27]CF PRB'!$DI$57</f>
        <v>0</v>
      </c>
      <c r="FR31" s="150">
        <f>'[27]CF PRB'!$DI$58</f>
        <v>0</v>
      </c>
      <c r="FS31" s="150"/>
      <c r="FT31" s="150">
        <v>0</v>
      </c>
      <c r="FU31" s="149"/>
      <c r="FV31" s="150"/>
      <c r="FW31" s="150"/>
      <c r="FX31" s="150"/>
      <c r="FY31" s="150"/>
      <c r="FZ31" s="150"/>
      <c r="GA31" s="150"/>
      <c r="GB31" s="150"/>
      <c r="GC31" s="150"/>
      <c r="GD31" s="150"/>
      <c r="GE31" s="150"/>
      <c r="GF31" s="150"/>
      <c r="GG31" s="150"/>
      <c r="GH31" s="150"/>
      <c r="GI31" s="150"/>
      <c r="GJ31" s="150"/>
      <c r="GK31" s="150"/>
      <c r="GL31" s="150"/>
      <c r="GM31" s="150"/>
      <c r="GN31" s="150"/>
      <c r="GO31" s="150"/>
      <c r="GP31" s="150"/>
      <c r="GQ31" s="150"/>
      <c r="GR31" s="150"/>
      <c r="GS31" s="150"/>
      <c r="GT31" s="150"/>
      <c r="GU31" s="151"/>
      <c r="GV31" s="150"/>
      <c r="GW31" s="150"/>
      <c r="GX31" s="150"/>
      <c r="GY31" s="150"/>
      <c r="GZ31" s="150"/>
      <c r="HA31" s="150"/>
      <c r="HB31" s="150"/>
      <c r="HC31" s="150"/>
      <c r="HD31" s="150"/>
      <c r="HE31" s="150"/>
      <c r="HF31" s="150"/>
      <c r="HG31" s="150"/>
      <c r="HH31" s="150"/>
      <c r="HI31" s="150"/>
      <c r="HJ31" s="150"/>
      <c r="HK31" s="150"/>
      <c r="HL31" s="150"/>
      <c r="HM31" s="150"/>
      <c r="HN31" s="150"/>
      <c r="HO31" s="150"/>
      <c r="HP31" s="150"/>
      <c r="HQ31" s="150"/>
      <c r="HR31" s="150"/>
      <c r="HS31" s="150"/>
      <c r="HT31" s="150"/>
      <c r="HU31" s="150"/>
      <c r="HV31" s="150"/>
      <c r="HW31" s="149"/>
      <c r="HX31" s="150"/>
      <c r="HY31" s="150"/>
      <c r="HZ31" s="150"/>
      <c r="IA31" s="150"/>
      <c r="IB31" s="150"/>
      <c r="IC31" s="150"/>
      <c r="ID31" s="150"/>
      <c r="IE31" s="150"/>
      <c r="IF31" s="150"/>
      <c r="IG31" s="150"/>
      <c r="IH31" s="150"/>
      <c r="II31" s="150"/>
      <c r="IJ31" s="150"/>
      <c r="IK31" s="150"/>
      <c r="IL31" s="150"/>
      <c r="IM31" s="150"/>
      <c r="IN31" s="150"/>
      <c r="IO31" s="150"/>
      <c r="IP31" s="150"/>
      <c r="IQ31" s="150"/>
      <c r="IR31" s="150"/>
      <c r="IS31" s="150"/>
      <c r="IT31" s="150"/>
      <c r="IU31" s="150"/>
      <c r="IV31" s="150"/>
      <c r="IW31" s="151"/>
      <c r="IX31" s="150">
        <f>'[27]CF PS'!$DI$36</f>
        <v>0</v>
      </c>
      <c r="IY31" s="150">
        <f>'[27]CF PS'!$DI$37</f>
        <v>0</v>
      </c>
      <c r="IZ31" s="150">
        <f>'[27]CF PS'!$DI$38</f>
        <v>0</v>
      </c>
      <c r="JA31" s="150">
        <f>'[27]CF PS'!$DI$39</f>
        <v>0</v>
      </c>
      <c r="JB31" s="150">
        <f>'[27]CF PS'!$DI$40</f>
        <v>0</v>
      </c>
      <c r="JC31" s="150">
        <f>'[27]CF PS'!$DI$41</f>
        <v>0</v>
      </c>
      <c r="JD31" s="150">
        <f>'[27]CF PS'!$DI$42</f>
        <v>0</v>
      </c>
      <c r="JE31" s="150">
        <f>'[27]CF PS'!$DI$43</f>
        <v>0</v>
      </c>
      <c r="JF31" s="150">
        <f>'[27]CF PS'!$DI$44</f>
        <v>0</v>
      </c>
      <c r="JG31" s="150">
        <f>'[27]CF PS'!$DI$45</f>
        <v>0</v>
      </c>
      <c r="JH31" s="150">
        <f>'[27]CF PS'!$DI$46</f>
        <v>0</v>
      </c>
      <c r="JI31" s="150">
        <f>'[27]CF PS'!$DI$47</f>
        <v>0</v>
      </c>
      <c r="JJ31" s="150">
        <f>'[27]CF PS'!$DI$48</f>
        <v>0</v>
      </c>
      <c r="JK31" s="150">
        <f>'[27]CF PS'!$DI$49</f>
        <v>0</v>
      </c>
      <c r="JL31" s="150">
        <f>'[27]CF PS'!$DI$50</f>
        <v>0</v>
      </c>
      <c r="JM31" s="150">
        <f>'[27]CF PS'!$DI$51</f>
        <v>0</v>
      </c>
      <c r="JN31" s="150">
        <f>'[27]CF PS'!$DI$52</f>
        <v>0</v>
      </c>
      <c r="JO31" s="150">
        <f>'[27]CF PS'!$DI$53</f>
        <v>0</v>
      </c>
      <c r="JP31" s="150">
        <f>'[27]CF PS'!$DI$54</f>
        <v>0</v>
      </c>
      <c r="JQ31" s="150">
        <f>'[27]CF PS'!$DI$55</f>
        <v>0</v>
      </c>
      <c r="JR31" s="150">
        <f>'[27]CF PS'!$DI$56</f>
        <v>0</v>
      </c>
      <c r="JS31" s="150">
        <f>'[27]CF PS'!$DI$57</f>
        <v>0</v>
      </c>
      <c r="JT31" s="150">
        <f>'[27]CF PS'!$DI$58</f>
        <v>0</v>
      </c>
      <c r="JU31" s="150">
        <f>'[27]CF PS'!$DI$58</f>
        <v>0</v>
      </c>
      <c r="JV31" s="150">
        <f>'[27]CF PS'!$DI$58</f>
        <v>0</v>
      </c>
      <c r="JW31" s="150">
        <f>'[27]CF PS'!$DI$58</f>
        <v>0</v>
      </c>
      <c r="JX31" s="151">
        <f>SUM(IX31:JT31)</f>
        <v>0</v>
      </c>
    </row>
    <row r="32" spans="1:284" ht="16.5" thickBot="1" x14ac:dyDescent="0.35">
      <c r="A32" s="153" t="s">
        <v>769</v>
      </c>
      <c r="B32" s="154" t="str">
        <f>IF(AND(B30&lt;&gt;0,B31&lt;&gt;0),(B30-B31)/B31,IF(AND(B30=0,B31=0),"",IF(AND(B30="",B31=""),"",IF(AND(B30=0,B31=""),"", IF(AND(B30="",B31=0),"",1)))))</f>
        <v/>
      </c>
      <c r="C32" s="155" t="str">
        <f t="shared" ref="C32:BP32" si="75">IF(AND(C30&lt;&gt;0,C31&lt;&gt;0),(C30-C31)/C31,IF(AND(C30=0,C31=0),"",IF(AND(C30="",C31=""),"",IF(AND(C30=0,C31=""),"", IF(AND(C30="",C31=0),"",1)))))</f>
        <v/>
      </c>
      <c r="D32" s="155" t="str">
        <f t="shared" si="75"/>
        <v/>
      </c>
      <c r="E32" s="155" t="str">
        <f t="shared" si="75"/>
        <v/>
      </c>
      <c r="F32" s="155" t="str">
        <f t="shared" si="75"/>
        <v/>
      </c>
      <c r="G32" s="155" t="str">
        <f t="shared" si="75"/>
        <v/>
      </c>
      <c r="H32" s="155" t="str">
        <f t="shared" si="75"/>
        <v/>
      </c>
      <c r="I32" s="155" t="str">
        <f t="shared" si="75"/>
        <v/>
      </c>
      <c r="J32" s="155" t="str">
        <f t="shared" si="75"/>
        <v/>
      </c>
      <c r="K32" s="155" t="str">
        <f t="shared" si="75"/>
        <v/>
      </c>
      <c r="L32" s="155">
        <f t="shared" si="75"/>
        <v>0</v>
      </c>
      <c r="M32" s="155" t="str">
        <f t="shared" si="75"/>
        <v/>
      </c>
      <c r="N32" s="155" t="str">
        <f t="shared" si="75"/>
        <v/>
      </c>
      <c r="O32" s="155" t="str">
        <f t="shared" si="75"/>
        <v/>
      </c>
      <c r="P32" s="155" t="str">
        <f t="shared" si="75"/>
        <v/>
      </c>
      <c r="Q32" s="155" t="str">
        <f t="shared" si="75"/>
        <v/>
      </c>
      <c r="R32" s="155" t="str">
        <f t="shared" si="75"/>
        <v/>
      </c>
      <c r="S32" s="155" t="str">
        <f t="shared" si="75"/>
        <v/>
      </c>
      <c r="T32" s="155" t="str">
        <f t="shared" si="75"/>
        <v/>
      </c>
      <c r="U32" s="155" t="str">
        <f t="shared" si="75"/>
        <v/>
      </c>
      <c r="V32" s="155" t="str">
        <f t="shared" si="75"/>
        <v/>
      </c>
      <c r="W32" s="155" t="str">
        <f t="shared" si="75"/>
        <v/>
      </c>
      <c r="X32" s="155" t="str">
        <f t="shared" si="75"/>
        <v/>
      </c>
      <c r="Y32" s="155"/>
      <c r="Z32" s="156">
        <f t="shared" si="75"/>
        <v>0</v>
      </c>
      <c r="AA32" s="154" t="str">
        <f t="shared" si="75"/>
        <v/>
      </c>
      <c r="AB32" s="155" t="str">
        <f t="shared" si="75"/>
        <v/>
      </c>
      <c r="AC32" s="155" t="str">
        <f t="shared" si="75"/>
        <v/>
      </c>
      <c r="AD32" s="155" t="str">
        <f t="shared" si="75"/>
        <v/>
      </c>
      <c r="AE32" s="155" t="str">
        <f t="shared" si="75"/>
        <v/>
      </c>
      <c r="AF32" s="155" t="str">
        <f t="shared" si="75"/>
        <v/>
      </c>
      <c r="AG32" s="155" t="str">
        <f t="shared" si="75"/>
        <v/>
      </c>
      <c r="AH32" s="155" t="str">
        <f t="shared" si="75"/>
        <v/>
      </c>
      <c r="AI32" s="155" t="str">
        <f t="shared" si="75"/>
        <v/>
      </c>
      <c r="AJ32" s="155" t="str">
        <f t="shared" si="75"/>
        <v/>
      </c>
      <c r="AK32" s="155" t="str">
        <f t="shared" si="75"/>
        <v/>
      </c>
      <c r="AL32" s="155" t="str">
        <f t="shared" si="75"/>
        <v/>
      </c>
      <c r="AM32" s="155" t="str">
        <f t="shared" si="75"/>
        <v/>
      </c>
      <c r="AN32" s="155" t="str">
        <f t="shared" si="75"/>
        <v/>
      </c>
      <c r="AO32" s="155" t="str">
        <f t="shared" si="75"/>
        <v/>
      </c>
      <c r="AP32" s="155" t="str">
        <f t="shared" si="75"/>
        <v/>
      </c>
      <c r="AQ32" s="155" t="str">
        <f t="shared" si="75"/>
        <v/>
      </c>
      <c r="AR32" s="155" t="str">
        <f t="shared" si="75"/>
        <v/>
      </c>
      <c r="AS32" s="155" t="str">
        <f t="shared" si="75"/>
        <v/>
      </c>
      <c r="AT32" s="155" t="str">
        <f t="shared" si="75"/>
        <v/>
      </c>
      <c r="AU32" s="155" t="str">
        <f t="shared" si="75"/>
        <v/>
      </c>
      <c r="AV32" s="155" t="str">
        <f t="shared" si="75"/>
        <v/>
      </c>
      <c r="AW32" s="155" t="str">
        <f t="shared" si="75"/>
        <v/>
      </c>
      <c r="AX32" s="155"/>
      <c r="AY32" s="156" t="str">
        <f t="shared" si="75"/>
        <v/>
      </c>
      <c r="AZ32" s="154" t="str">
        <f t="shared" si="75"/>
        <v/>
      </c>
      <c r="BA32" s="155" t="str">
        <f t="shared" si="75"/>
        <v/>
      </c>
      <c r="BB32" s="155" t="str">
        <f t="shared" si="75"/>
        <v/>
      </c>
      <c r="BC32" s="155" t="str">
        <f t="shared" si="75"/>
        <v/>
      </c>
      <c r="BD32" s="155" t="str">
        <f t="shared" si="75"/>
        <v/>
      </c>
      <c r="BE32" s="155" t="str">
        <f t="shared" si="75"/>
        <v/>
      </c>
      <c r="BF32" s="155" t="str">
        <f t="shared" si="75"/>
        <v/>
      </c>
      <c r="BG32" s="155" t="str">
        <f t="shared" si="75"/>
        <v/>
      </c>
      <c r="BH32" s="155" t="str">
        <f t="shared" si="75"/>
        <v/>
      </c>
      <c r="BI32" s="155" t="str">
        <f t="shared" si="75"/>
        <v/>
      </c>
      <c r="BJ32" s="155" t="str">
        <f t="shared" si="75"/>
        <v/>
      </c>
      <c r="BK32" s="155">
        <f t="shared" si="75"/>
        <v>1</v>
      </c>
      <c r="BL32" s="155" t="str">
        <f t="shared" si="75"/>
        <v/>
      </c>
      <c r="BM32" s="155" t="str">
        <f t="shared" si="75"/>
        <v/>
      </c>
      <c r="BN32" s="155" t="str">
        <f t="shared" si="75"/>
        <v/>
      </c>
      <c r="BO32" s="155" t="str">
        <f t="shared" si="75"/>
        <v/>
      </c>
      <c r="BP32" s="155" t="str">
        <f t="shared" si="75"/>
        <v/>
      </c>
      <c r="BQ32" s="155" t="str">
        <f t="shared" ref="BQ32:EE32" si="76">IF(AND(BQ30&lt;&gt;0,BQ31&lt;&gt;0),(BQ30-BQ31)/BQ31,IF(AND(BQ30=0,BQ31=0),"",IF(AND(BQ30="",BQ31=""),"",IF(AND(BQ30=0,BQ31=""),"", IF(AND(BQ30="",BQ31=0),"",1)))))</f>
        <v/>
      </c>
      <c r="BR32" s="155" t="str">
        <f t="shared" si="76"/>
        <v/>
      </c>
      <c r="BS32" s="155" t="str">
        <f t="shared" si="76"/>
        <v/>
      </c>
      <c r="BT32" s="155" t="str">
        <f t="shared" si="76"/>
        <v/>
      </c>
      <c r="BU32" s="155" t="str">
        <f t="shared" si="76"/>
        <v/>
      </c>
      <c r="BV32" s="155" t="str">
        <f t="shared" si="76"/>
        <v/>
      </c>
      <c r="BW32" s="155"/>
      <c r="BX32" s="156">
        <f t="shared" si="76"/>
        <v>1</v>
      </c>
      <c r="BY32" s="154" t="str">
        <f t="shared" si="76"/>
        <v/>
      </c>
      <c r="BZ32" s="155" t="str">
        <f t="shared" si="76"/>
        <v/>
      </c>
      <c r="CA32" s="155" t="str">
        <f t="shared" si="76"/>
        <v/>
      </c>
      <c r="CB32" s="155" t="str">
        <f t="shared" si="76"/>
        <v/>
      </c>
      <c r="CC32" s="155" t="str">
        <f t="shared" si="76"/>
        <v/>
      </c>
      <c r="CD32" s="155" t="str">
        <f t="shared" si="76"/>
        <v/>
      </c>
      <c r="CE32" s="155" t="str">
        <f t="shared" si="76"/>
        <v/>
      </c>
      <c r="CF32" s="155" t="str">
        <f t="shared" si="76"/>
        <v/>
      </c>
      <c r="CG32" s="155" t="str">
        <f t="shared" si="76"/>
        <v/>
      </c>
      <c r="CH32" s="155" t="str">
        <f t="shared" si="76"/>
        <v/>
      </c>
      <c r="CI32" s="155" t="str">
        <f t="shared" si="76"/>
        <v/>
      </c>
      <c r="CJ32" s="155" t="str">
        <f t="shared" si="76"/>
        <v/>
      </c>
      <c r="CK32" s="155" t="str">
        <f t="shared" si="76"/>
        <v/>
      </c>
      <c r="CL32" s="155" t="str">
        <f t="shared" si="76"/>
        <v/>
      </c>
      <c r="CM32" s="155" t="str">
        <f t="shared" si="76"/>
        <v/>
      </c>
      <c r="CN32" s="155" t="str">
        <f t="shared" si="76"/>
        <v/>
      </c>
      <c r="CO32" s="155" t="str">
        <f t="shared" si="76"/>
        <v/>
      </c>
      <c r="CP32" s="155" t="str">
        <f t="shared" si="76"/>
        <v/>
      </c>
      <c r="CQ32" s="155" t="str">
        <f t="shared" si="76"/>
        <v/>
      </c>
      <c r="CR32" s="155" t="str">
        <f t="shared" si="76"/>
        <v/>
      </c>
      <c r="CS32" s="155" t="str">
        <f t="shared" si="76"/>
        <v/>
      </c>
      <c r="CT32" s="155" t="str">
        <f t="shared" si="76"/>
        <v/>
      </c>
      <c r="CU32" s="155" t="str">
        <f t="shared" si="76"/>
        <v/>
      </c>
      <c r="CV32" s="155"/>
      <c r="CW32" s="156" t="str">
        <f t="shared" si="76"/>
        <v/>
      </c>
      <c r="CX32" s="154" t="str">
        <f t="shared" si="76"/>
        <v/>
      </c>
      <c r="CY32" s="155" t="str">
        <f t="shared" si="76"/>
        <v/>
      </c>
      <c r="CZ32" s="155" t="str">
        <f t="shared" si="76"/>
        <v/>
      </c>
      <c r="DA32" s="155" t="str">
        <f t="shared" si="76"/>
        <v/>
      </c>
      <c r="DB32" s="155" t="str">
        <f t="shared" si="76"/>
        <v/>
      </c>
      <c r="DC32" s="155" t="str">
        <f t="shared" si="76"/>
        <v/>
      </c>
      <c r="DD32" s="155" t="str">
        <f t="shared" si="76"/>
        <v/>
      </c>
      <c r="DE32" s="155" t="str">
        <f t="shared" si="76"/>
        <v/>
      </c>
      <c r="DF32" s="155" t="str">
        <f t="shared" si="76"/>
        <v/>
      </c>
      <c r="DG32" s="155" t="str">
        <f t="shared" si="76"/>
        <v/>
      </c>
      <c r="DH32" s="155" t="str">
        <f t="shared" si="76"/>
        <v/>
      </c>
      <c r="DI32" s="155" t="str">
        <f t="shared" si="76"/>
        <v/>
      </c>
      <c r="DJ32" s="155" t="str">
        <f t="shared" si="76"/>
        <v/>
      </c>
      <c r="DK32" s="155" t="str">
        <f t="shared" si="76"/>
        <v/>
      </c>
      <c r="DL32" s="155" t="str">
        <f t="shared" si="76"/>
        <v/>
      </c>
      <c r="DM32" s="155" t="str">
        <f t="shared" si="76"/>
        <v/>
      </c>
      <c r="DN32" s="155" t="str">
        <f t="shared" si="76"/>
        <v/>
      </c>
      <c r="DO32" s="155" t="str">
        <f t="shared" si="76"/>
        <v/>
      </c>
      <c r="DP32" s="155" t="str">
        <f t="shared" si="76"/>
        <v/>
      </c>
      <c r="DQ32" s="155" t="str">
        <f t="shared" si="76"/>
        <v/>
      </c>
      <c r="DR32" s="155" t="str">
        <f t="shared" si="76"/>
        <v/>
      </c>
      <c r="DS32" s="155" t="str">
        <f t="shared" si="76"/>
        <v/>
      </c>
      <c r="DT32" s="155" t="str">
        <f t="shared" si="76"/>
        <v/>
      </c>
      <c r="DU32" s="155"/>
      <c r="DV32" s="156" t="str">
        <f t="shared" si="76"/>
        <v/>
      </c>
      <c r="DW32" s="154" t="str">
        <f t="shared" si="76"/>
        <v/>
      </c>
      <c r="DX32" s="155" t="str">
        <f t="shared" si="76"/>
        <v/>
      </c>
      <c r="DY32" s="155" t="str">
        <f t="shared" si="76"/>
        <v/>
      </c>
      <c r="DZ32" s="155" t="str">
        <f t="shared" si="76"/>
        <v/>
      </c>
      <c r="EA32" s="155" t="str">
        <f t="shared" si="76"/>
        <v/>
      </c>
      <c r="EB32" s="155" t="str">
        <f t="shared" si="76"/>
        <v/>
      </c>
      <c r="EC32" s="155" t="str">
        <f t="shared" si="76"/>
        <v/>
      </c>
      <c r="ED32" s="155" t="str">
        <f t="shared" si="76"/>
        <v/>
      </c>
      <c r="EE32" s="155" t="str">
        <f t="shared" si="76"/>
        <v/>
      </c>
      <c r="EF32" s="155" t="str">
        <f t="shared" ref="EF32:HE32" si="77">IF(AND(EF30&lt;&gt;0,EF31&lt;&gt;0),(EF30-EF31)/EF31,IF(AND(EF30=0,EF31=0),"",IF(AND(EF30="",EF31=""),"",IF(AND(EF30=0,EF31=""),"", IF(AND(EF30="",EF31=0),"",1)))))</f>
        <v/>
      </c>
      <c r="EG32" s="155" t="str">
        <f t="shared" si="77"/>
        <v/>
      </c>
      <c r="EH32" s="155" t="str">
        <f t="shared" si="77"/>
        <v/>
      </c>
      <c r="EI32" s="155" t="str">
        <f t="shared" si="77"/>
        <v/>
      </c>
      <c r="EJ32" s="155" t="str">
        <f t="shared" si="77"/>
        <v/>
      </c>
      <c r="EK32" s="155" t="str">
        <f t="shared" si="77"/>
        <v/>
      </c>
      <c r="EL32" s="155" t="str">
        <f t="shared" si="77"/>
        <v/>
      </c>
      <c r="EM32" s="155" t="str">
        <f t="shared" si="77"/>
        <v/>
      </c>
      <c r="EN32" s="155" t="str">
        <f t="shared" si="77"/>
        <v/>
      </c>
      <c r="EO32" s="155" t="str">
        <f t="shared" si="77"/>
        <v/>
      </c>
      <c r="EP32" s="155" t="str">
        <f t="shared" si="77"/>
        <v/>
      </c>
      <c r="EQ32" s="155" t="str">
        <f t="shared" si="77"/>
        <v/>
      </c>
      <c r="ER32" s="155" t="str">
        <f t="shared" si="77"/>
        <v/>
      </c>
      <c r="ES32" s="155" t="str">
        <f t="shared" si="77"/>
        <v/>
      </c>
      <c r="ET32" s="155"/>
      <c r="EU32" s="156" t="str">
        <f t="shared" si="77"/>
        <v/>
      </c>
      <c r="EV32" s="154" t="str">
        <f t="shared" si="77"/>
        <v/>
      </c>
      <c r="EW32" s="155" t="str">
        <f t="shared" si="77"/>
        <v/>
      </c>
      <c r="EX32" s="155" t="str">
        <f t="shared" si="77"/>
        <v/>
      </c>
      <c r="EY32" s="155" t="str">
        <f t="shared" si="77"/>
        <v/>
      </c>
      <c r="EZ32" s="155" t="str">
        <f t="shared" si="77"/>
        <v/>
      </c>
      <c r="FA32" s="155" t="str">
        <f t="shared" si="77"/>
        <v/>
      </c>
      <c r="FB32" s="155" t="str">
        <f t="shared" si="77"/>
        <v/>
      </c>
      <c r="FC32" s="155" t="str">
        <f t="shared" si="77"/>
        <v/>
      </c>
      <c r="FD32" s="155" t="str">
        <f t="shared" si="77"/>
        <v/>
      </c>
      <c r="FE32" s="155" t="str">
        <f t="shared" si="77"/>
        <v/>
      </c>
      <c r="FF32" s="155" t="str">
        <f t="shared" si="77"/>
        <v/>
      </c>
      <c r="FG32" s="155" t="str">
        <f t="shared" si="77"/>
        <v/>
      </c>
      <c r="FH32" s="155" t="str">
        <f t="shared" si="77"/>
        <v/>
      </c>
      <c r="FI32" s="155" t="str">
        <f t="shared" si="77"/>
        <v/>
      </c>
      <c r="FJ32" s="155" t="str">
        <f t="shared" si="77"/>
        <v/>
      </c>
      <c r="FK32" s="155" t="str">
        <f t="shared" si="77"/>
        <v/>
      </c>
      <c r="FL32" s="155" t="str">
        <f t="shared" si="77"/>
        <v/>
      </c>
      <c r="FM32" s="155" t="str">
        <f t="shared" si="77"/>
        <v/>
      </c>
      <c r="FN32" s="155" t="str">
        <f t="shared" si="77"/>
        <v/>
      </c>
      <c r="FO32" s="155" t="str">
        <f t="shared" si="77"/>
        <v/>
      </c>
      <c r="FP32" s="155" t="str">
        <f t="shared" si="77"/>
        <v/>
      </c>
      <c r="FQ32" s="155" t="str">
        <f t="shared" si="77"/>
        <v/>
      </c>
      <c r="FR32" s="155" t="str">
        <f t="shared" si="77"/>
        <v/>
      </c>
      <c r="FS32" s="155"/>
      <c r="FT32" s="155" t="str">
        <f t="shared" si="77"/>
        <v/>
      </c>
      <c r="FU32" s="154" t="str">
        <f t="shared" si="77"/>
        <v/>
      </c>
      <c r="FV32" s="155" t="str">
        <f t="shared" si="77"/>
        <v/>
      </c>
      <c r="FW32" s="155" t="str">
        <f t="shared" si="77"/>
        <v/>
      </c>
      <c r="FX32" s="155" t="str">
        <f t="shared" si="77"/>
        <v/>
      </c>
      <c r="FY32" s="155" t="str">
        <f t="shared" si="77"/>
        <v/>
      </c>
      <c r="FZ32" s="155" t="str">
        <f t="shared" si="77"/>
        <v/>
      </c>
      <c r="GA32" s="155" t="str">
        <f t="shared" si="77"/>
        <v/>
      </c>
      <c r="GB32" s="155" t="str">
        <f t="shared" si="77"/>
        <v/>
      </c>
      <c r="GC32" s="155" t="str">
        <f t="shared" si="77"/>
        <v/>
      </c>
      <c r="GD32" s="155" t="str">
        <f t="shared" si="77"/>
        <v/>
      </c>
      <c r="GE32" s="155" t="str">
        <f t="shared" si="77"/>
        <v/>
      </c>
      <c r="GF32" s="155" t="str">
        <f t="shared" si="77"/>
        <v/>
      </c>
      <c r="GG32" s="155" t="str">
        <f t="shared" si="77"/>
        <v/>
      </c>
      <c r="GH32" s="155" t="str">
        <f t="shared" si="77"/>
        <v/>
      </c>
      <c r="GI32" s="155" t="str">
        <f t="shared" si="77"/>
        <v/>
      </c>
      <c r="GJ32" s="155" t="str">
        <f t="shared" si="77"/>
        <v/>
      </c>
      <c r="GK32" s="155" t="str">
        <f t="shared" si="77"/>
        <v/>
      </c>
      <c r="GL32" s="155" t="str">
        <f t="shared" si="77"/>
        <v/>
      </c>
      <c r="GM32" s="155" t="str">
        <f t="shared" si="77"/>
        <v/>
      </c>
      <c r="GN32" s="155" t="str">
        <f t="shared" si="77"/>
        <v/>
      </c>
      <c r="GO32" s="155" t="str">
        <f t="shared" si="77"/>
        <v/>
      </c>
      <c r="GP32" s="155" t="str">
        <f t="shared" si="77"/>
        <v/>
      </c>
      <c r="GQ32" s="155" t="str">
        <f t="shared" si="77"/>
        <v/>
      </c>
      <c r="GR32" s="155"/>
      <c r="GS32" s="155"/>
      <c r="GT32" s="155"/>
      <c r="GU32" s="156" t="str">
        <f t="shared" si="77"/>
        <v/>
      </c>
      <c r="GV32" s="155" t="str">
        <f t="shared" si="77"/>
        <v/>
      </c>
      <c r="GW32" s="155" t="str">
        <f t="shared" si="77"/>
        <v/>
      </c>
      <c r="GX32" s="155" t="str">
        <f t="shared" si="77"/>
        <v/>
      </c>
      <c r="GY32" s="155" t="str">
        <f t="shared" si="77"/>
        <v/>
      </c>
      <c r="GZ32" s="155" t="str">
        <f t="shared" si="77"/>
        <v/>
      </c>
      <c r="HA32" s="155" t="str">
        <f t="shared" si="77"/>
        <v/>
      </c>
      <c r="HB32" s="155" t="str">
        <f t="shared" si="77"/>
        <v/>
      </c>
      <c r="HC32" s="155" t="str">
        <f t="shared" si="77"/>
        <v/>
      </c>
      <c r="HD32" s="155" t="str">
        <f t="shared" si="77"/>
        <v/>
      </c>
      <c r="HE32" s="155" t="str">
        <f t="shared" si="77"/>
        <v/>
      </c>
      <c r="HF32" s="155" t="str">
        <f t="shared" ref="HF32:JX32" si="78">IF(AND(HF30&lt;&gt;0,HF31&lt;&gt;0),(HF30-HF31)/HF31,IF(AND(HF30=0,HF31=0),"",IF(AND(HF30="",HF31=""),"",IF(AND(HF30=0,HF31=""),"", IF(AND(HF30="",HF31=0),"",1)))))</f>
        <v/>
      </c>
      <c r="HG32" s="155" t="str">
        <f t="shared" si="78"/>
        <v/>
      </c>
      <c r="HH32" s="155" t="str">
        <f t="shared" si="78"/>
        <v/>
      </c>
      <c r="HI32" s="155" t="str">
        <f t="shared" si="78"/>
        <v/>
      </c>
      <c r="HJ32" s="155" t="str">
        <f t="shared" si="78"/>
        <v/>
      </c>
      <c r="HK32" s="155" t="str">
        <f t="shared" si="78"/>
        <v/>
      </c>
      <c r="HL32" s="155" t="str">
        <f t="shared" si="78"/>
        <v/>
      </c>
      <c r="HM32" s="155" t="str">
        <f t="shared" si="78"/>
        <v/>
      </c>
      <c r="HN32" s="155" t="str">
        <f t="shared" si="78"/>
        <v/>
      </c>
      <c r="HO32" s="155" t="str">
        <f t="shared" si="78"/>
        <v/>
      </c>
      <c r="HP32" s="155" t="str">
        <f t="shared" si="78"/>
        <v/>
      </c>
      <c r="HQ32" s="155" t="str">
        <f t="shared" si="78"/>
        <v/>
      </c>
      <c r="HR32" s="155" t="str">
        <f t="shared" si="78"/>
        <v/>
      </c>
      <c r="HS32" s="155"/>
      <c r="HT32" s="155"/>
      <c r="HU32" s="155"/>
      <c r="HV32" s="155" t="str">
        <f t="shared" si="78"/>
        <v/>
      </c>
      <c r="HW32" s="154" t="str">
        <f t="shared" si="78"/>
        <v/>
      </c>
      <c r="HX32" s="155" t="str">
        <f t="shared" si="78"/>
        <v/>
      </c>
      <c r="HY32" s="155" t="str">
        <f t="shared" si="78"/>
        <v/>
      </c>
      <c r="HZ32" s="155" t="str">
        <f t="shared" si="78"/>
        <v/>
      </c>
      <c r="IA32" s="155" t="str">
        <f t="shared" si="78"/>
        <v/>
      </c>
      <c r="IB32" s="155" t="str">
        <f t="shared" si="78"/>
        <v/>
      </c>
      <c r="IC32" s="155" t="str">
        <f t="shared" si="78"/>
        <v/>
      </c>
      <c r="ID32" s="155" t="str">
        <f t="shared" si="78"/>
        <v/>
      </c>
      <c r="IE32" s="155" t="str">
        <f t="shared" si="78"/>
        <v/>
      </c>
      <c r="IF32" s="155" t="str">
        <f t="shared" si="78"/>
        <v/>
      </c>
      <c r="IG32" s="155" t="str">
        <f t="shared" si="78"/>
        <v/>
      </c>
      <c r="IH32" s="155" t="str">
        <f t="shared" si="78"/>
        <v/>
      </c>
      <c r="II32" s="155" t="str">
        <f t="shared" si="78"/>
        <v/>
      </c>
      <c r="IJ32" s="155" t="str">
        <f t="shared" si="78"/>
        <v/>
      </c>
      <c r="IK32" s="155" t="str">
        <f t="shared" si="78"/>
        <v/>
      </c>
      <c r="IL32" s="155" t="str">
        <f t="shared" si="78"/>
        <v/>
      </c>
      <c r="IM32" s="155" t="str">
        <f t="shared" si="78"/>
        <v/>
      </c>
      <c r="IN32" s="155" t="str">
        <f t="shared" si="78"/>
        <v/>
      </c>
      <c r="IO32" s="155" t="str">
        <f t="shared" si="78"/>
        <v/>
      </c>
      <c r="IP32" s="155" t="str">
        <f t="shared" si="78"/>
        <v/>
      </c>
      <c r="IQ32" s="155" t="str">
        <f t="shared" si="78"/>
        <v/>
      </c>
      <c r="IR32" s="155" t="str">
        <f t="shared" si="78"/>
        <v/>
      </c>
      <c r="IS32" s="155" t="str">
        <f t="shared" si="78"/>
        <v/>
      </c>
      <c r="IT32" s="155"/>
      <c r="IU32" s="155"/>
      <c r="IV32" s="155"/>
      <c r="IW32" s="156" t="str">
        <f t="shared" si="78"/>
        <v/>
      </c>
      <c r="IX32" s="155" t="str">
        <f t="shared" si="78"/>
        <v/>
      </c>
      <c r="IY32" s="155" t="str">
        <f t="shared" si="78"/>
        <v/>
      </c>
      <c r="IZ32" s="155" t="str">
        <f t="shared" si="78"/>
        <v/>
      </c>
      <c r="JA32" s="155" t="str">
        <f t="shared" si="78"/>
        <v/>
      </c>
      <c r="JB32" s="155" t="str">
        <f t="shared" si="78"/>
        <v/>
      </c>
      <c r="JC32" s="155" t="str">
        <f t="shared" si="78"/>
        <v/>
      </c>
      <c r="JD32" s="155" t="str">
        <f t="shared" si="78"/>
        <v/>
      </c>
      <c r="JE32" s="155" t="str">
        <f t="shared" si="78"/>
        <v/>
      </c>
      <c r="JF32" s="155" t="str">
        <f t="shared" si="78"/>
        <v/>
      </c>
      <c r="JG32" s="155" t="str">
        <f t="shared" si="78"/>
        <v/>
      </c>
      <c r="JH32" s="155" t="str">
        <f t="shared" si="78"/>
        <v/>
      </c>
      <c r="JI32" s="155" t="str">
        <f t="shared" si="78"/>
        <v/>
      </c>
      <c r="JJ32" s="155" t="str">
        <f t="shared" si="78"/>
        <v/>
      </c>
      <c r="JK32" s="155" t="str">
        <f t="shared" si="78"/>
        <v/>
      </c>
      <c r="JL32" s="155" t="str">
        <f t="shared" si="78"/>
        <v/>
      </c>
      <c r="JM32" s="155" t="str">
        <f t="shared" si="78"/>
        <v/>
      </c>
      <c r="JN32" s="155" t="str">
        <f t="shared" si="78"/>
        <v/>
      </c>
      <c r="JO32" s="155" t="str">
        <f t="shared" si="78"/>
        <v/>
      </c>
      <c r="JP32" s="155" t="str">
        <f t="shared" si="78"/>
        <v/>
      </c>
      <c r="JQ32" s="155" t="str">
        <f t="shared" si="78"/>
        <v/>
      </c>
      <c r="JR32" s="155" t="str">
        <f t="shared" si="78"/>
        <v/>
      </c>
      <c r="JS32" s="155" t="str">
        <f t="shared" si="78"/>
        <v/>
      </c>
      <c r="JT32" s="155" t="str">
        <f t="shared" si="78"/>
        <v/>
      </c>
      <c r="JU32" s="155" t="str">
        <f t="shared" ref="JU32:JW32" si="79">IF(AND(JU30&lt;&gt;0,JU31&lt;&gt;0),(JU30-JU31)/JU31,IF(AND(JU30=0,JU31=0),"",IF(AND(JU30="",JU31=""),"",IF(AND(JU30=0,JU31=""),"", IF(AND(JU30="",JU31=0),"",1)))))</f>
        <v/>
      </c>
      <c r="JV32" s="155" t="str">
        <f t="shared" si="79"/>
        <v/>
      </c>
      <c r="JW32" s="155" t="str">
        <f t="shared" si="79"/>
        <v/>
      </c>
      <c r="JX32" s="156" t="str">
        <f t="shared" si="78"/>
        <v/>
      </c>
    </row>
    <row r="33" spans="1:284" ht="14.25" customHeight="1" outlineLevel="1" thickBot="1" x14ac:dyDescent="0.35">
      <c r="A33" s="148" t="s">
        <v>770</v>
      </c>
      <c r="B33" s="208">
        <f>Z3/1000000</f>
        <v>0.27927519999999995</v>
      </c>
      <c r="C33" s="208"/>
      <c r="D33" s="208"/>
      <c r="E33" s="208"/>
      <c r="F33" s="208"/>
      <c r="G33" s="208"/>
      <c r="H33" s="208"/>
      <c r="I33" s="208"/>
      <c r="J33" s="208"/>
      <c r="K33" s="208"/>
      <c r="L33" s="208"/>
      <c r="M33" s="208"/>
      <c r="N33" s="208"/>
      <c r="O33" s="208"/>
      <c r="P33" s="208"/>
      <c r="Q33" s="208"/>
      <c r="R33" s="208"/>
      <c r="S33" s="208"/>
      <c r="T33" s="208"/>
      <c r="U33" s="208"/>
      <c r="V33" s="208"/>
      <c r="W33" s="208"/>
      <c r="X33" s="208"/>
      <c r="Y33" s="208"/>
      <c r="Z33" s="209"/>
      <c r="AA33" s="210">
        <f>AY3/1000000</f>
        <v>0</v>
      </c>
      <c r="AB33" s="211"/>
      <c r="AC33" s="211"/>
      <c r="AD33" s="211"/>
      <c r="AE33" s="211"/>
      <c r="AF33" s="211"/>
      <c r="AG33" s="211"/>
      <c r="AH33" s="211"/>
      <c r="AI33" s="211"/>
      <c r="AJ33" s="211"/>
      <c r="AK33" s="211"/>
      <c r="AL33" s="211"/>
      <c r="AM33" s="211"/>
      <c r="AN33" s="211"/>
      <c r="AO33" s="211"/>
      <c r="AP33" s="211"/>
      <c r="AQ33" s="211"/>
      <c r="AR33" s="211"/>
      <c r="AS33" s="211"/>
      <c r="AT33" s="211"/>
      <c r="AU33" s="211"/>
      <c r="AV33" s="211"/>
      <c r="AW33" s="211"/>
      <c r="AX33" s="211"/>
      <c r="AY33" s="212"/>
      <c r="AZ33" s="213">
        <f>BX3/1000000</f>
        <v>9.5279680299999985</v>
      </c>
      <c r="BA33" s="214"/>
      <c r="BB33" s="214"/>
      <c r="BC33" s="214"/>
      <c r="BD33" s="214"/>
      <c r="BE33" s="214"/>
      <c r="BF33" s="214"/>
      <c r="BG33" s="214"/>
      <c r="BH33" s="214"/>
      <c r="BI33" s="214"/>
      <c r="BJ33" s="214"/>
      <c r="BK33" s="214"/>
      <c r="BL33" s="214"/>
      <c r="BM33" s="214"/>
      <c r="BN33" s="214"/>
      <c r="BO33" s="214"/>
      <c r="BP33" s="214"/>
      <c r="BQ33" s="214"/>
      <c r="BR33" s="214"/>
      <c r="BS33" s="214"/>
      <c r="BT33" s="214"/>
      <c r="BU33" s="214"/>
      <c r="BV33" s="214"/>
      <c r="BW33" s="214"/>
      <c r="BX33" s="215"/>
      <c r="BY33" s="216"/>
      <c r="BZ33" s="217"/>
      <c r="CA33" s="217"/>
      <c r="CB33" s="217"/>
      <c r="CC33" s="217"/>
      <c r="CD33" s="217"/>
      <c r="CE33" s="217"/>
      <c r="CF33" s="217"/>
      <c r="CG33" s="217"/>
      <c r="CH33" s="217"/>
      <c r="CI33" s="217"/>
      <c r="CJ33" s="217"/>
      <c r="CK33" s="217"/>
      <c r="CL33" s="217"/>
      <c r="CM33" s="217"/>
      <c r="CN33" s="217"/>
      <c r="CO33" s="217"/>
      <c r="CP33" s="217"/>
      <c r="CQ33" s="217"/>
      <c r="CR33" s="217"/>
      <c r="CS33" s="217"/>
      <c r="CT33" s="217"/>
      <c r="CU33" s="217"/>
      <c r="CV33" s="217"/>
      <c r="CW33" s="218"/>
      <c r="CX33" s="216"/>
      <c r="CY33" s="217"/>
      <c r="CZ33" s="217"/>
      <c r="DA33" s="217"/>
      <c r="DB33" s="217"/>
      <c r="DC33" s="217"/>
      <c r="DD33" s="217"/>
      <c r="DE33" s="217"/>
      <c r="DF33" s="217"/>
      <c r="DG33" s="217"/>
      <c r="DH33" s="217"/>
      <c r="DI33" s="217"/>
      <c r="DJ33" s="217"/>
      <c r="DK33" s="217"/>
      <c r="DL33" s="217"/>
      <c r="DM33" s="217"/>
      <c r="DN33" s="217"/>
      <c r="DO33" s="217"/>
      <c r="DP33" s="217"/>
      <c r="DQ33" s="217"/>
      <c r="DR33" s="217"/>
      <c r="DS33" s="217"/>
      <c r="DT33" s="217"/>
      <c r="DU33" s="217"/>
      <c r="DV33" s="218"/>
      <c r="DW33" s="216"/>
      <c r="DX33" s="217"/>
      <c r="DY33" s="217"/>
      <c r="DZ33" s="217"/>
      <c r="EA33" s="217"/>
      <c r="EB33" s="217"/>
      <c r="EC33" s="217"/>
      <c r="ED33" s="217"/>
      <c r="EE33" s="217"/>
      <c r="EF33" s="217"/>
      <c r="EG33" s="217"/>
      <c r="EH33" s="217"/>
      <c r="EI33" s="217"/>
      <c r="EJ33" s="217"/>
      <c r="EK33" s="217"/>
      <c r="EL33" s="217"/>
      <c r="EM33" s="217"/>
      <c r="EN33" s="217"/>
      <c r="EO33" s="217"/>
      <c r="EP33" s="217"/>
      <c r="EQ33" s="217"/>
      <c r="ER33" s="217"/>
      <c r="ES33" s="217"/>
      <c r="ET33" s="217"/>
      <c r="EU33" s="218"/>
      <c r="EV33" s="224">
        <f>FT3/1000000</f>
        <v>0.41408800000000001</v>
      </c>
      <c r="EW33" s="225"/>
      <c r="EX33" s="225"/>
      <c r="EY33" s="225"/>
      <c r="EZ33" s="225"/>
      <c r="FA33" s="225"/>
      <c r="FB33" s="225"/>
      <c r="FC33" s="225"/>
      <c r="FD33" s="225"/>
      <c r="FE33" s="225"/>
      <c r="FF33" s="225"/>
      <c r="FG33" s="225"/>
      <c r="FH33" s="225"/>
      <c r="FI33" s="225"/>
      <c r="FJ33" s="225"/>
      <c r="FK33" s="225"/>
      <c r="FL33" s="225"/>
      <c r="FM33" s="225"/>
      <c r="FN33" s="225"/>
      <c r="FO33" s="225"/>
      <c r="FP33" s="225"/>
      <c r="FQ33" s="225"/>
      <c r="FR33" s="225"/>
      <c r="FS33" s="225"/>
      <c r="FT33" s="225"/>
      <c r="FU33" s="219">
        <f>GU3</f>
        <v>68884.800000000003</v>
      </c>
      <c r="FV33" s="220"/>
      <c r="FW33" s="220"/>
      <c r="FX33" s="220"/>
      <c r="FY33" s="220"/>
      <c r="FZ33" s="220"/>
      <c r="GA33" s="220"/>
      <c r="GB33" s="220"/>
      <c r="GC33" s="220"/>
      <c r="GD33" s="220"/>
      <c r="GE33" s="220"/>
      <c r="GF33" s="220"/>
      <c r="GG33" s="220"/>
      <c r="GH33" s="220"/>
      <c r="GI33" s="220"/>
      <c r="GJ33" s="220"/>
      <c r="GK33" s="220"/>
      <c r="GL33" s="220"/>
      <c r="GM33" s="220"/>
      <c r="GN33" s="220"/>
      <c r="GO33" s="220"/>
      <c r="GP33" s="220"/>
      <c r="GQ33" s="220"/>
      <c r="GR33" s="220"/>
      <c r="GS33" s="220"/>
      <c r="GT33" s="220"/>
      <c r="GU33" s="221"/>
      <c r="GV33" s="220"/>
      <c r="GW33" s="220"/>
      <c r="GX33" s="220"/>
      <c r="GY33" s="220"/>
      <c r="GZ33" s="220"/>
      <c r="HA33" s="220"/>
      <c r="HB33" s="220"/>
      <c r="HC33" s="220"/>
      <c r="HD33" s="220"/>
      <c r="HE33" s="220"/>
      <c r="HF33" s="220"/>
      <c r="HG33" s="220"/>
      <c r="HH33" s="220"/>
      <c r="HI33" s="220"/>
      <c r="HJ33" s="220"/>
      <c r="HK33" s="220"/>
      <c r="HL33" s="220"/>
      <c r="HM33" s="220"/>
      <c r="HN33" s="220"/>
      <c r="HO33" s="220"/>
      <c r="HP33" s="220"/>
      <c r="HQ33" s="220"/>
      <c r="HR33" s="220"/>
      <c r="HS33" s="220"/>
      <c r="HT33" s="220"/>
      <c r="HU33" s="220"/>
      <c r="HV33" s="220"/>
      <c r="HW33" s="219"/>
      <c r="HX33" s="220"/>
      <c r="HY33" s="220"/>
      <c r="HZ33" s="220"/>
      <c r="IA33" s="220"/>
      <c r="IB33" s="220"/>
      <c r="IC33" s="220"/>
      <c r="ID33" s="220"/>
      <c r="IE33" s="220"/>
      <c r="IF33" s="220"/>
      <c r="IG33" s="220"/>
      <c r="IH33" s="220"/>
      <c r="II33" s="220"/>
      <c r="IJ33" s="220"/>
      <c r="IK33" s="220"/>
      <c r="IL33" s="220"/>
      <c r="IM33" s="220"/>
      <c r="IN33" s="220"/>
      <c r="IO33" s="220"/>
      <c r="IP33" s="220"/>
      <c r="IQ33" s="220"/>
      <c r="IR33" s="220"/>
      <c r="IS33" s="220"/>
      <c r="IT33" s="220"/>
      <c r="IU33" s="220"/>
      <c r="IV33" s="220"/>
      <c r="IW33" s="221"/>
      <c r="IX33" s="220">
        <f>JX3</f>
        <v>68884.800000000003</v>
      </c>
      <c r="IY33" s="220"/>
      <c r="IZ33" s="220"/>
      <c r="JA33" s="220"/>
      <c r="JB33" s="220"/>
      <c r="JC33" s="220"/>
      <c r="JD33" s="220"/>
      <c r="JE33" s="220"/>
      <c r="JF33" s="220"/>
      <c r="JG33" s="220"/>
      <c r="JH33" s="220"/>
      <c r="JI33" s="220"/>
      <c r="JJ33" s="220"/>
      <c r="JK33" s="220"/>
      <c r="JL33" s="220"/>
      <c r="JM33" s="220"/>
      <c r="JN33" s="220"/>
      <c r="JO33" s="220"/>
      <c r="JP33" s="220"/>
      <c r="JQ33" s="220"/>
      <c r="JR33" s="220"/>
      <c r="JS33" s="220"/>
      <c r="JT33" s="220"/>
      <c r="JU33" s="220"/>
      <c r="JV33" s="220"/>
      <c r="JW33" s="220"/>
      <c r="JX33" s="221"/>
    </row>
    <row r="34" spans="1:284" outlineLevel="1" x14ac:dyDescent="0.3">
      <c r="A34" s="148" t="s">
        <v>771</v>
      </c>
      <c r="B34" s="226">
        <f>Z4/1000000</f>
        <v>0.28156999999999999</v>
      </c>
      <c r="C34" s="226"/>
      <c r="D34" s="226"/>
      <c r="E34" s="226"/>
      <c r="F34" s="226"/>
      <c r="G34" s="226"/>
      <c r="H34" s="226"/>
      <c r="I34" s="226"/>
      <c r="J34" s="226"/>
      <c r="K34" s="226"/>
      <c r="L34" s="226"/>
      <c r="M34" s="226"/>
      <c r="N34" s="226"/>
      <c r="O34" s="226"/>
      <c r="P34" s="226"/>
      <c r="Q34" s="226"/>
      <c r="R34" s="226"/>
      <c r="S34" s="226"/>
      <c r="T34" s="226"/>
      <c r="U34" s="226"/>
      <c r="V34" s="226"/>
      <c r="W34" s="226"/>
      <c r="X34" s="226"/>
      <c r="Y34" s="226"/>
      <c r="Z34" s="227"/>
      <c r="AA34" s="210">
        <f>AY4/1000000</f>
        <v>0</v>
      </c>
      <c r="AB34" s="211"/>
      <c r="AC34" s="211"/>
      <c r="AD34" s="211"/>
      <c r="AE34" s="211"/>
      <c r="AF34" s="211"/>
      <c r="AG34" s="211"/>
      <c r="AH34" s="211"/>
      <c r="AI34" s="211"/>
      <c r="AJ34" s="211"/>
      <c r="AK34" s="211"/>
      <c r="AL34" s="211"/>
      <c r="AM34" s="211"/>
      <c r="AN34" s="211"/>
      <c r="AO34" s="211"/>
      <c r="AP34" s="211"/>
      <c r="AQ34" s="211"/>
      <c r="AR34" s="211"/>
      <c r="AS34" s="211"/>
      <c r="AT34" s="211"/>
      <c r="AU34" s="211"/>
      <c r="AV34" s="211"/>
      <c r="AW34" s="211"/>
      <c r="AX34" s="211"/>
      <c r="AY34" s="212"/>
      <c r="AZ34" s="228">
        <f>BX4/1000000</f>
        <v>0</v>
      </c>
      <c r="BA34" s="229"/>
      <c r="BB34" s="229"/>
      <c r="BC34" s="229"/>
      <c r="BD34" s="229"/>
      <c r="BE34" s="229"/>
      <c r="BF34" s="229"/>
      <c r="BG34" s="229"/>
      <c r="BH34" s="229"/>
      <c r="BI34" s="229"/>
      <c r="BJ34" s="229"/>
      <c r="BK34" s="229"/>
      <c r="BL34" s="229"/>
      <c r="BM34" s="229"/>
      <c r="BN34" s="229"/>
      <c r="BO34" s="229"/>
      <c r="BP34" s="229"/>
      <c r="BQ34" s="229"/>
      <c r="BR34" s="229"/>
      <c r="BS34" s="229"/>
      <c r="BT34" s="229"/>
      <c r="BU34" s="229"/>
      <c r="BV34" s="229"/>
      <c r="BW34" s="229"/>
      <c r="BX34" s="230"/>
      <c r="BY34" s="222" t="s">
        <v>772</v>
      </c>
      <c r="BZ34" s="223"/>
      <c r="CA34" s="223"/>
      <c r="CB34" s="223"/>
      <c r="CC34" s="223"/>
      <c r="CD34" s="223"/>
      <c r="CE34" s="223"/>
      <c r="CF34" s="223"/>
      <c r="CG34" s="223"/>
      <c r="CH34" s="223"/>
      <c r="CI34" s="223"/>
      <c r="CJ34" s="223"/>
      <c r="CK34" s="223"/>
      <c r="CL34" s="223"/>
      <c r="CM34" s="223"/>
      <c r="CN34" s="223"/>
      <c r="CO34" s="223"/>
      <c r="CP34" s="223"/>
      <c r="CQ34" s="223"/>
      <c r="CR34" s="223"/>
      <c r="CS34" s="223"/>
      <c r="CT34" s="223"/>
      <c r="CU34" s="223"/>
      <c r="CV34" s="223"/>
      <c r="CW34" s="223"/>
      <c r="CX34" s="222" t="s">
        <v>772</v>
      </c>
      <c r="CY34" s="223"/>
      <c r="CZ34" s="223"/>
      <c r="DA34" s="223"/>
      <c r="DB34" s="223"/>
      <c r="DC34" s="223"/>
      <c r="DD34" s="223"/>
      <c r="DE34" s="223"/>
      <c r="DF34" s="223"/>
      <c r="DG34" s="223"/>
      <c r="DH34" s="223"/>
      <c r="DI34" s="223"/>
      <c r="DJ34" s="223"/>
      <c r="DK34" s="223"/>
      <c r="DL34" s="223"/>
      <c r="DM34" s="223"/>
      <c r="DN34" s="223"/>
      <c r="DO34" s="223"/>
      <c r="DP34" s="223"/>
      <c r="DQ34" s="223"/>
      <c r="DR34" s="223"/>
      <c r="DS34" s="223"/>
      <c r="DT34" s="223"/>
      <c r="DU34" s="223"/>
      <c r="DV34" s="223"/>
      <c r="DW34" s="222" t="s">
        <v>772</v>
      </c>
      <c r="DX34" s="223"/>
      <c r="DY34" s="223"/>
      <c r="DZ34" s="223"/>
      <c r="EA34" s="223"/>
      <c r="EB34" s="223"/>
      <c r="EC34" s="223"/>
      <c r="ED34" s="223"/>
      <c r="EE34" s="223"/>
      <c r="EF34" s="223"/>
      <c r="EG34" s="223"/>
      <c r="EH34" s="223"/>
      <c r="EI34" s="223"/>
      <c r="EJ34" s="223"/>
      <c r="EK34" s="223"/>
      <c r="EL34" s="223"/>
      <c r="EM34" s="223"/>
      <c r="EN34" s="223"/>
      <c r="EO34" s="223"/>
      <c r="EP34" s="223"/>
      <c r="EQ34" s="223"/>
      <c r="ER34" s="223"/>
      <c r="ES34" s="223"/>
      <c r="ET34" s="223"/>
      <c r="EU34" s="223"/>
      <c r="EV34" s="228">
        <f>FT4/1000000</f>
        <v>0.410549</v>
      </c>
      <c r="EW34" s="229"/>
      <c r="EX34" s="229"/>
      <c r="EY34" s="229"/>
      <c r="EZ34" s="229"/>
      <c r="FA34" s="229"/>
      <c r="FB34" s="229"/>
      <c r="FC34" s="229"/>
      <c r="FD34" s="229"/>
      <c r="FE34" s="229"/>
      <c r="FF34" s="229"/>
      <c r="FG34" s="229"/>
      <c r="FH34" s="229"/>
      <c r="FI34" s="229"/>
      <c r="FJ34" s="229"/>
      <c r="FK34" s="229"/>
      <c r="FL34" s="229"/>
      <c r="FM34" s="229"/>
      <c r="FN34" s="229"/>
      <c r="FO34" s="229"/>
      <c r="FP34" s="229"/>
      <c r="FQ34" s="229"/>
      <c r="FR34" s="229"/>
      <c r="FS34" s="229"/>
      <c r="FT34" s="229"/>
      <c r="FU34" s="242"/>
      <c r="FV34" s="223"/>
      <c r="FW34" s="223"/>
      <c r="FX34" s="223"/>
      <c r="FY34" s="223"/>
      <c r="FZ34" s="223"/>
      <c r="GA34" s="223"/>
      <c r="GB34" s="223"/>
      <c r="GC34" s="223"/>
      <c r="GD34" s="223"/>
      <c r="GE34" s="223"/>
      <c r="GF34" s="223"/>
      <c r="GG34" s="223"/>
      <c r="GH34" s="223"/>
      <c r="GI34" s="223"/>
      <c r="GJ34" s="223"/>
      <c r="GK34" s="223"/>
      <c r="GL34" s="223"/>
      <c r="GM34" s="223"/>
      <c r="GN34" s="223"/>
      <c r="GO34" s="223"/>
      <c r="GP34" s="223"/>
      <c r="GQ34" s="223"/>
      <c r="GR34" s="223"/>
      <c r="GS34" s="223"/>
      <c r="GT34" s="223"/>
      <c r="GU34" s="243"/>
      <c r="GV34" s="223" t="s">
        <v>772</v>
      </c>
      <c r="GW34" s="223"/>
      <c r="GX34" s="223"/>
      <c r="GY34" s="223"/>
      <c r="GZ34" s="223"/>
      <c r="HA34" s="223"/>
      <c r="HB34" s="223"/>
      <c r="HC34" s="223"/>
      <c r="HD34" s="223"/>
      <c r="HE34" s="223"/>
      <c r="HF34" s="223"/>
      <c r="HG34" s="223"/>
      <c r="HH34" s="223"/>
      <c r="HI34" s="223"/>
      <c r="HJ34" s="223"/>
      <c r="HK34" s="223"/>
      <c r="HL34" s="223"/>
      <c r="HM34" s="223"/>
      <c r="HN34" s="223"/>
      <c r="HO34" s="223"/>
      <c r="HP34" s="223"/>
      <c r="HQ34" s="223"/>
      <c r="HR34" s="223"/>
      <c r="HS34" s="223"/>
      <c r="HT34" s="223"/>
      <c r="HU34" s="223"/>
      <c r="HV34" s="223"/>
      <c r="HW34" s="222" t="s">
        <v>772</v>
      </c>
      <c r="HX34" s="223"/>
      <c r="HY34" s="223"/>
      <c r="HZ34" s="223"/>
      <c r="IA34" s="223"/>
      <c r="IB34" s="223"/>
      <c r="IC34" s="223"/>
      <c r="ID34" s="223"/>
      <c r="IE34" s="223"/>
      <c r="IF34" s="223"/>
      <c r="IG34" s="223"/>
      <c r="IH34" s="223"/>
      <c r="II34" s="223"/>
      <c r="IJ34" s="223"/>
      <c r="IK34" s="223"/>
      <c r="IL34" s="223"/>
      <c r="IM34" s="223"/>
      <c r="IN34" s="223"/>
      <c r="IO34" s="223"/>
      <c r="IP34" s="223"/>
      <c r="IQ34" s="223"/>
      <c r="IR34" s="223"/>
      <c r="IS34" s="223"/>
      <c r="IT34" s="223"/>
      <c r="IU34" s="223"/>
      <c r="IV34" s="223"/>
      <c r="IW34" s="243"/>
      <c r="IX34" s="244">
        <f>JX4</f>
        <v>65225</v>
      </c>
      <c r="IY34" s="223"/>
      <c r="IZ34" s="223"/>
      <c r="JA34" s="223"/>
      <c r="JB34" s="223"/>
      <c r="JC34" s="223"/>
      <c r="JD34" s="223"/>
      <c r="JE34" s="223"/>
      <c r="JF34" s="223"/>
      <c r="JG34" s="223"/>
      <c r="JH34" s="223"/>
      <c r="JI34" s="223"/>
      <c r="JJ34" s="223"/>
      <c r="JK34" s="223"/>
      <c r="JL34" s="223"/>
      <c r="JM34" s="223"/>
      <c r="JN34" s="223"/>
      <c r="JO34" s="223"/>
      <c r="JP34" s="223"/>
      <c r="JQ34" s="223"/>
      <c r="JR34" s="223"/>
      <c r="JS34" s="223"/>
      <c r="JT34" s="223"/>
      <c r="JU34" s="223"/>
      <c r="JV34" s="223"/>
      <c r="JW34" s="223"/>
      <c r="JX34" s="243"/>
    </row>
    <row r="35" spans="1:284" ht="15.75" customHeight="1" outlineLevel="1" thickBot="1" x14ac:dyDescent="0.35">
      <c r="A35" s="153" t="s">
        <v>773</v>
      </c>
      <c r="B35" s="231">
        <f>IF(B34&gt;0,(B33-B34)/B34,0)</f>
        <v>-8.1500159818163921E-3</v>
      </c>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2"/>
      <c r="AA35" s="233">
        <f t="shared" ref="AA35" si="80">IF(AA34&gt;0,(AA33-AA34)/AA34,0)</f>
        <v>0</v>
      </c>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2"/>
      <c r="AZ35" s="234" t="e">
        <f>(AZ34-AZ33)/AZ34</f>
        <v>#DIV/0!</v>
      </c>
      <c r="BA35" s="235"/>
      <c r="BB35" s="235"/>
      <c r="BC35" s="235"/>
      <c r="BD35" s="235"/>
      <c r="BE35" s="235"/>
      <c r="BF35" s="235"/>
      <c r="BG35" s="235"/>
      <c r="BH35" s="235"/>
      <c r="BI35" s="235"/>
      <c r="BJ35" s="235"/>
      <c r="BK35" s="235"/>
      <c r="BL35" s="235"/>
      <c r="BM35" s="235"/>
      <c r="BN35" s="235"/>
      <c r="BO35" s="235"/>
      <c r="BP35" s="235"/>
      <c r="BQ35" s="235"/>
      <c r="BR35" s="235"/>
      <c r="BS35" s="235"/>
      <c r="BT35" s="235"/>
      <c r="BU35" s="235"/>
      <c r="BV35" s="235"/>
      <c r="BW35" s="235"/>
      <c r="BX35" s="236"/>
      <c r="BY35" s="237" t="s">
        <v>772</v>
      </c>
      <c r="BZ35" s="238"/>
      <c r="CA35" s="238"/>
      <c r="CB35" s="238"/>
      <c r="CC35" s="238"/>
      <c r="CD35" s="238"/>
      <c r="CE35" s="238"/>
      <c r="CF35" s="238"/>
      <c r="CG35" s="238"/>
      <c r="CH35" s="238"/>
      <c r="CI35" s="238"/>
      <c r="CJ35" s="238"/>
      <c r="CK35" s="238"/>
      <c r="CL35" s="238"/>
      <c r="CM35" s="238"/>
      <c r="CN35" s="238"/>
      <c r="CO35" s="238"/>
      <c r="CP35" s="238"/>
      <c r="CQ35" s="238"/>
      <c r="CR35" s="238"/>
      <c r="CS35" s="238"/>
      <c r="CT35" s="238"/>
      <c r="CU35" s="238"/>
      <c r="CV35" s="238"/>
      <c r="CW35" s="239"/>
      <c r="CX35" s="237" t="s">
        <v>772</v>
      </c>
      <c r="CY35" s="238"/>
      <c r="CZ35" s="238"/>
      <c r="DA35" s="238"/>
      <c r="DB35" s="238"/>
      <c r="DC35" s="238"/>
      <c r="DD35" s="238"/>
      <c r="DE35" s="238"/>
      <c r="DF35" s="238"/>
      <c r="DG35" s="238"/>
      <c r="DH35" s="238"/>
      <c r="DI35" s="238"/>
      <c r="DJ35" s="238"/>
      <c r="DK35" s="238"/>
      <c r="DL35" s="238"/>
      <c r="DM35" s="238"/>
      <c r="DN35" s="238"/>
      <c r="DO35" s="238"/>
      <c r="DP35" s="238"/>
      <c r="DQ35" s="238"/>
      <c r="DR35" s="238"/>
      <c r="DS35" s="238"/>
      <c r="DT35" s="238"/>
      <c r="DU35" s="238"/>
      <c r="DV35" s="239"/>
      <c r="DW35" s="237" t="s">
        <v>772</v>
      </c>
      <c r="DX35" s="238"/>
      <c r="DY35" s="238"/>
      <c r="DZ35" s="238"/>
      <c r="EA35" s="238"/>
      <c r="EB35" s="238"/>
      <c r="EC35" s="238"/>
      <c r="ED35" s="238"/>
      <c r="EE35" s="238"/>
      <c r="EF35" s="238"/>
      <c r="EG35" s="238"/>
      <c r="EH35" s="238"/>
      <c r="EI35" s="238"/>
      <c r="EJ35" s="238"/>
      <c r="EK35" s="238"/>
      <c r="EL35" s="238"/>
      <c r="EM35" s="238"/>
      <c r="EN35" s="238"/>
      <c r="EO35" s="238"/>
      <c r="EP35" s="238"/>
      <c r="EQ35" s="238"/>
      <c r="ER35" s="238"/>
      <c r="ES35" s="238"/>
      <c r="ET35" s="238"/>
      <c r="EU35" s="239"/>
      <c r="EV35" s="245">
        <f>IF(AND(EV33&lt;&gt;0,EV34&lt;&gt;0),(EV33-EV34)/EV34,IF(AND(EV33=0,EV34=0),"",IF(AND(EV33="",EV34=""),"",IF(AND(EV33=0,EV34=""),"",IF(AND(EV33="",EV34=0),"",1)))))</f>
        <v>8.6201647062835729E-3</v>
      </c>
      <c r="EW35" s="240"/>
      <c r="EX35" s="240"/>
      <c r="EY35" s="240"/>
      <c r="EZ35" s="240"/>
      <c r="FA35" s="240"/>
      <c r="FB35" s="240"/>
      <c r="FC35" s="240"/>
      <c r="FD35" s="240"/>
      <c r="FE35" s="240"/>
      <c r="FF35" s="240"/>
      <c r="FG35" s="240"/>
      <c r="FH35" s="240"/>
      <c r="FI35" s="240"/>
      <c r="FJ35" s="240"/>
      <c r="FK35" s="240"/>
      <c r="FL35" s="240"/>
      <c r="FM35" s="240"/>
      <c r="FN35" s="240"/>
      <c r="FO35" s="240"/>
      <c r="FP35" s="240"/>
      <c r="FQ35" s="240"/>
      <c r="FR35" s="240"/>
      <c r="FS35" s="240"/>
      <c r="FT35" s="240"/>
      <c r="FU35" s="237" t="s">
        <v>772</v>
      </c>
      <c r="FV35" s="238"/>
      <c r="FW35" s="238"/>
      <c r="FX35" s="238"/>
      <c r="FY35" s="238"/>
      <c r="FZ35" s="238"/>
      <c r="GA35" s="238"/>
      <c r="GB35" s="238"/>
      <c r="GC35" s="238"/>
      <c r="GD35" s="238"/>
      <c r="GE35" s="238"/>
      <c r="GF35" s="238"/>
      <c r="GG35" s="238"/>
      <c r="GH35" s="238"/>
      <c r="GI35" s="238"/>
      <c r="GJ35" s="238"/>
      <c r="GK35" s="238"/>
      <c r="GL35" s="238"/>
      <c r="GM35" s="238"/>
      <c r="GN35" s="238"/>
      <c r="GO35" s="238"/>
      <c r="GP35" s="238"/>
      <c r="GQ35" s="238"/>
      <c r="GR35" s="238"/>
      <c r="GS35" s="238"/>
      <c r="GT35" s="238"/>
      <c r="GU35" s="239"/>
      <c r="GV35" s="238" t="s">
        <v>772</v>
      </c>
      <c r="GW35" s="238"/>
      <c r="GX35" s="238"/>
      <c r="GY35" s="238"/>
      <c r="GZ35" s="238"/>
      <c r="HA35" s="238"/>
      <c r="HB35" s="238"/>
      <c r="HC35" s="238"/>
      <c r="HD35" s="238"/>
      <c r="HE35" s="238"/>
      <c r="HF35" s="238"/>
      <c r="HG35" s="238"/>
      <c r="HH35" s="238"/>
      <c r="HI35" s="238"/>
      <c r="HJ35" s="238"/>
      <c r="HK35" s="238"/>
      <c r="HL35" s="238"/>
      <c r="HM35" s="238"/>
      <c r="HN35" s="238"/>
      <c r="HO35" s="238"/>
      <c r="HP35" s="238"/>
      <c r="HQ35" s="238"/>
      <c r="HR35" s="238"/>
      <c r="HS35" s="238"/>
      <c r="HT35" s="238"/>
      <c r="HU35" s="238"/>
      <c r="HV35" s="238"/>
      <c r="HW35" s="237" t="s">
        <v>772</v>
      </c>
      <c r="HX35" s="238"/>
      <c r="HY35" s="238"/>
      <c r="HZ35" s="238"/>
      <c r="IA35" s="238"/>
      <c r="IB35" s="238"/>
      <c r="IC35" s="238"/>
      <c r="ID35" s="238"/>
      <c r="IE35" s="238"/>
      <c r="IF35" s="238"/>
      <c r="IG35" s="238"/>
      <c r="IH35" s="238"/>
      <c r="II35" s="238"/>
      <c r="IJ35" s="238"/>
      <c r="IK35" s="238"/>
      <c r="IL35" s="238"/>
      <c r="IM35" s="238"/>
      <c r="IN35" s="238"/>
      <c r="IO35" s="238"/>
      <c r="IP35" s="238"/>
      <c r="IQ35" s="238"/>
      <c r="IR35" s="238"/>
      <c r="IS35" s="238"/>
      <c r="IT35" s="238"/>
      <c r="IU35" s="238"/>
      <c r="IV35" s="238"/>
      <c r="IW35" s="239"/>
      <c r="IX35" s="240">
        <f>(IX33-IX34)/IX34</f>
        <v>5.6110387121502535E-2</v>
      </c>
      <c r="IY35" s="240"/>
      <c r="IZ35" s="240"/>
      <c r="JA35" s="240"/>
      <c r="JB35" s="240"/>
      <c r="JC35" s="240"/>
      <c r="JD35" s="240"/>
      <c r="JE35" s="240"/>
      <c r="JF35" s="240"/>
      <c r="JG35" s="240"/>
      <c r="JH35" s="240"/>
      <c r="JI35" s="240"/>
      <c r="JJ35" s="240"/>
      <c r="JK35" s="240"/>
      <c r="JL35" s="240"/>
      <c r="JM35" s="240"/>
      <c r="JN35" s="240"/>
      <c r="JO35" s="240"/>
      <c r="JP35" s="240"/>
      <c r="JQ35" s="240"/>
      <c r="JR35" s="240"/>
      <c r="JS35" s="240"/>
      <c r="JT35" s="240"/>
      <c r="JU35" s="240"/>
      <c r="JV35" s="240"/>
      <c r="JW35" s="240"/>
      <c r="JX35" s="241"/>
    </row>
    <row r="36" spans="1:284" ht="14.25" customHeight="1" outlineLevel="1" x14ac:dyDescent="0.3">
      <c r="A36" s="148" t="s">
        <v>774</v>
      </c>
      <c r="B36" s="208">
        <v>0</v>
      </c>
      <c r="C36" s="208"/>
      <c r="D36" s="208"/>
      <c r="E36" s="208"/>
      <c r="F36" s="208"/>
      <c r="G36" s="208"/>
      <c r="H36" s="208"/>
      <c r="I36" s="208"/>
      <c r="J36" s="208"/>
      <c r="K36" s="208"/>
      <c r="L36" s="208"/>
      <c r="M36" s="208"/>
      <c r="N36" s="208"/>
      <c r="O36" s="208"/>
      <c r="P36" s="208"/>
      <c r="Q36" s="208"/>
      <c r="R36" s="208"/>
      <c r="S36" s="208"/>
      <c r="T36" s="208"/>
      <c r="U36" s="208"/>
      <c r="V36" s="208"/>
      <c r="W36" s="208"/>
      <c r="X36" s="208"/>
      <c r="Y36" s="208"/>
      <c r="Z36" s="209"/>
      <c r="AA36" s="210">
        <v>0</v>
      </c>
      <c r="AB36" s="211"/>
      <c r="AC36" s="211"/>
      <c r="AD36" s="211"/>
      <c r="AE36" s="211"/>
      <c r="AF36" s="211"/>
      <c r="AG36" s="211"/>
      <c r="AH36" s="211"/>
      <c r="AI36" s="211"/>
      <c r="AJ36" s="211"/>
      <c r="AK36" s="211"/>
      <c r="AL36" s="211"/>
      <c r="AM36" s="211"/>
      <c r="AN36" s="211"/>
      <c r="AO36" s="211"/>
      <c r="AP36" s="211"/>
      <c r="AQ36" s="211"/>
      <c r="AR36" s="211"/>
      <c r="AS36" s="211"/>
      <c r="AT36" s="211"/>
      <c r="AU36" s="211"/>
      <c r="AV36" s="211"/>
      <c r="AW36" s="211"/>
      <c r="AX36" s="211"/>
      <c r="AY36" s="212"/>
      <c r="AZ36" s="246"/>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8"/>
      <c r="BY36" s="216"/>
      <c r="BZ36" s="217"/>
      <c r="CA36" s="217"/>
      <c r="CB36" s="217"/>
      <c r="CC36" s="217"/>
      <c r="CD36" s="217"/>
      <c r="CE36" s="217"/>
      <c r="CF36" s="217"/>
      <c r="CG36" s="217"/>
      <c r="CH36" s="217"/>
      <c r="CI36" s="217"/>
      <c r="CJ36" s="217"/>
      <c r="CK36" s="217"/>
      <c r="CL36" s="217"/>
      <c r="CM36" s="217"/>
      <c r="CN36" s="217"/>
      <c r="CO36" s="217"/>
      <c r="CP36" s="217"/>
      <c r="CQ36" s="217"/>
      <c r="CR36" s="217"/>
      <c r="CS36" s="217"/>
      <c r="CT36" s="217"/>
      <c r="CU36" s="217"/>
      <c r="CV36" s="217"/>
      <c r="CW36" s="218"/>
      <c r="CX36" s="216"/>
      <c r="CY36" s="217"/>
      <c r="CZ36" s="217"/>
      <c r="DA36" s="217"/>
      <c r="DB36" s="217"/>
      <c r="DC36" s="217"/>
      <c r="DD36" s="217"/>
      <c r="DE36" s="217"/>
      <c r="DF36" s="217"/>
      <c r="DG36" s="217"/>
      <c r="DH36" s="217"/>
      <c r="DI36" s="217"/>
      <c r="DJ36" s="217"/>
      <c r="DK36" s="217"/>
      <c r="DL36" s="217"/>
      <c r="DM36" s="217"/>
      <c r="DN36" s="217"/>
      <c r="DO36" s="217"/>
      <c r="DP36" s="217"/>
      <c r="DQ36" s="217"/>
      <c r="DR36" s="217"/>
      <c r="DS36" s="217"/>
      <c r="DT36" s="217"/>
      <c r="DU36" s="217"/>
      <c r="DV36" s="218"/>
      <c r="DW36" s="216"/>
      <c r="DX36" s="217"/>
      <c r="DY36" s="217"/>
      <c r="DZ36" s="217"/>
      <c r="EA36" s="217"/>
      <c r="EB36" s="217"/>
      <c r="EC36" s="217"/>
      <c r="ED36" s="217"/>
      <c r="EE36" s="217"/>
      <c r="EF36" s="217"/>
      <c r="EG36" s="217"/>
      <c r="EH36" s="217"/>
      <c r="EI36" s="217"/>
      <c r="EJ36" s="217"/>
      <c r="EK36" s="217"/>
      <c r="EL36" s="217"/>
      <c r="EM36" s="217"/>
      <c r="EN36" s="217"/>
      <c r="EO36" s="217"/>
      <c r="EP36" s="217"/>
      <c r="EQ36" s="217"/>
      <c r="ER36" s="217"/>
      <c r="ES36" s="217"/>
      <c r="ET36" s="217"/>
      <c r="EU36" s="218"/>
      <c r="EV36" s="216">
        <f>SUM(BY36+CX36+DW36)</f>
        <v>0</v>
      </c>
      <c r="EW36" s="217"/>
      <c r="EX36" s="217"/>
      <c r="EY36" s="217"/>
      <c r="EZ36" s="217"/>
      <c r="FA36" s="217"/>
      <c r="FB36" s="217"/>
      <c r="FC36" s="217"/>
      <c r="FD36" s="217"/>
      <c r="FE36" s="217"/>
      <c r="FF36" s="217"/>
      <c r="FG36" s="217"/>
      <c r="FH36" s="217"/>
      <c r="FI36" s="217"/>
      <c r="FJ36" s="217"/>
      <c r="FK36" s="217"/>
      <c r="FL36" s="217"/>
      <c r="FM36" s="217"/>
      <c r="FN36" s="217"/>
      <c r="FO36" s="217"/>
      <c r="FP36" s="217"/>
      <c r="FQ36" s="217"/>
      <c r="FR36" s="217"/>
      <c r="FS36" s="217"/>
      <c r="FT36" s="217"/>
      <c r="FU36" s="219"/>
      <c r="FV36" s="220"/>
      <c r="FW36" s="220"/>
      <c r="FX36" s="220"/>
      <c r="FY36" s="220"/>
      <c r="FZ36" s="220"/>
      <c r="GA36" s="220"/>
      <c r="GB36" s="220"/>
      <c r="GC36" s="220"/>
      <c r="GD36" s="220"/>
      <c r="GE36" s="220"/>
      <c r="GF36" s="220"/>
      <c r="GG36" s="220"/>
      <c r="GH36" s="220"/>
      <c r="GI36" s="220"/>
      <c r="GJ36" s="220"/>
      <c r="GK36" s="220"/>
      <c r="GL36" s="220"/>
      <c r="GM36" s="220"/>
      <c r="GN36" s="220"/>
      <c r="GO36" s="220"/>
      <c r="GP36" s="220"/>
      <c r="GQ36" s="220"/>
      <c r="GR36" s="220"/>
      <c r="GS36" s="220"/>
      <c r="GT36" s="220"/>
      <c r="GU36" s="221"/>
      <c r="GV36" s="220"/>
      <c r="GW36" s="220"/>
      <c r="GX36" s="220"/>
      <c r="GY36" s="220"/>
      <c r="GZ36" s="220"/>
      <c r="HA36" s="220"/>
      <c r="HB36" s="220"/>
      <c r="HC36" s="220"/>
      <c r="HD36" s="220"/>
      <c r="HE36" s="220"/>
      <c r="HF36" s="220"/>
      <c r="HG36" s="220"/>
      <c r="HH36" s="220"/>
      <c r="HI36" s="220"/>
      <c r="HJ36" s="220"/>
      <c r="HK36" s="220"/>
      <c r="HL36" s="220"/>
      <c r="HM36" s="220"/>
      <c r="HN36" s="220"/>
      <c r="HO36" s="220"/>
      <c r="HP36" s="220"/>
      <c r="HQ36" s="220"/>
      <c r="HR36" s="220"/>
      <c r="HS36" s="220"/>
      <c r="HT36" s="220"/>
      <c r="HU36" s="220"/>
      <c r="HV36" s="220"/>
      <c r="HW36" s="219"/>
      <c r="HX36" s="220"/>
      <c r="HY36" s="220"/>
      <c r="HZ36" s="220"/>
      <c r="IA36" s="220"/>
      <c r="IB36" s="220"/>
      <c r="IC36" s="220"/>
      <c r="ID36" s="220"/>
      <c r="IE36" s="220"/>
      <c r="IF36" s="220"/>
      <c r="IG36" s="220"/>
      <c r="IH36" s="220"/>
      <c r="II36" s="220"/>
      <c r="IJ36" s="220"/>
      <c r="IK36" s="220"/>
      <c r="IL36" s="220"/>
      <c r="IM36" s="220"/>
      <c r="IN36" s="220"/>
      <c r="IO36" s="220"/>
      <c r="IP36" s="220"/>
      <c r="IQ36" s="220"/>
      <c r="IR36" s="220"/>
      <c r="IS36" s="220"/>
      <c r="IT36" s="220"/>
      <c r="IU36" s="220"/>
      <c r="IV36" s="220"/>
      <c r="IW36" s="221"/>
      <c r="IX36" s="220">
        <f>SUM(FU36+GV36+HW36)</f>
        <v>0</v>
      </c>
      <c r="IY36" s="220"/>
      <c r="IZ36" s="220"/>
      <c r="JA36" s="220"/>
      <c r="JB36" s="220"/>
      <c r="JC36" s="220"/>
      <c r="JD36" s="220"/>
      <c r="JE36" s="220"/>
      <c r="JF36" s="220"/>
      <c r="JG36" s="220"/>
      <c r="JH36" s="220"/>
      <c r="JI36" s="220"/>
      <c r="JJ36" s="220"/>
      <c r="JK36" s="220"/>
      <c r="JL36" s="220"/>
      <c r="JM36" s="220"/>
      <c r="JN36" s="220"/>
      <c r="JO36" s="220"/>
      <c r="JP36" s="220"/>
      <c r="JQ36" s="220"/>
      <c r="JR36" s="220"/>
      <c r="JS36" s="220"/>
      <c r="JT36" s="220"/>
      <c r="JU36" s="220"/>
      <c r="JV36" s="220"/>
      <c r="JW36" s="220"/>
      <c r="JX36" s="221"/>
    </row>
    <row r="37" spans="1:284" outlineLevel="1" x14ac:dyDescent="0.3">
      <c r="A37" s="148" t="s">
        <v>775</v>
      </c>
      <c r="B37" s="226">
        <v>0</v>
      </c>
      <c r="C37" s="226"/>
      <c r="D37" s="226"/>
      <c r="E37" s="226"/>
      <c r="F37" s="226"/>
      <c r="G37" s="226"/>
      <c r="H37" s="226"/>
      <c r="I37" s="226"/>
      <c r="J37" s="226"/>
      <c r="K37" s="226"/>
      <c r="L37" s="226"/>
      <c r="M37" s="226"/>
      <c r="N37" s="226"/>
      <c r="O37" s="226"/>
      <c r="P37" s="226"/>
      <c r="Q37" s="226"/>
      <c r="R37" s="226"/>
      <c r="S37" s="226"/>
      <c r="T37" s="226"/>
      <c r="U37" s="226"/>
      <c r="V37" s="226"/>
      <c r="W37" s="226"/>
      <c r="X37" s="226"/>
      <c r="Y37" s="226"/>
      <c r="Z37" s="227"/>
      <c r="AA37" s="249">
        <f>[28]Consolidado!$L$13</f>
        <v>0</v>
      </c>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1"/>
      <c r="AZ37" s="222">
        <f>[28]Consolidado!$L$14</f>
        <v>0</v>
      </c>
      <c r="BA37" s="223"/>
      <c r="BB37" s="223"/>
      <c r="BC37" s="223"/>
      <c r="BD37" s="223"/>
      <c r="BE37" s="223"/>
      <c r="BF37" s="223"/>
      <c r="BG37" s="223"/>
      <c r="BH37" s="223"/>
      <c r="BI37" s="223"/>
      <c r="BJ37" s="223"/>
      <c r="BK37" s="223"/>
      <c r="BL37" s="223"/>
      <c r="BM37" s="223"/>
      <c r="BN37" s="223"/>
      <c r="BO37" s="223"/>
      <c r="BP37" s="223"/>
      <c r="BQ37" s="223"/>
      <c r="BR37" s="223"/>
      <c r="BS37" s="223"/>
      <c r="BT37" s="223"/>
      <c r="BU37" s="223"/>
      <c r="BV37" s="223"/>
      <c r="BW37" s="223"/>
      <c r="BX37" s="243"/>
      <c r="BY37" s="222" t="s">
        <v>772</v>
      </c>
      <c r="BZ37" s="223"/>
      <c r="CA37" s="223"/>
      <c r="CB37" s="223"/>
      <c r="CC37" s="223"/>
      <c r="CD37" s="223"/>
      <c r="CE37" s="223"/>
      <c r="CF37" s="223"/>
      <c r="CG37" s="223"/>
      <c r="CH37" s="223"/>
      <c r="CI37" s="223"/>
      <c r="CJ37" s="223"/>
      <c r="CK37" s="223"/>
      <c r="CL37" s="223"/>
      <c r="CM37" s="223"/>
      <c r="CN37" s="223"/>
      <c r="CO37" s="223"/>
      <c r="CP37" s="223"/>
      <c r="CQ37" s="223"/>
      <c r="CR37" s="223"/>
      <c r="CS37" s="223"/>
      <c r="CT37" s="223"/>
      <c r="CU37" s="223"/>
      <c r="CV37" s="223"/>
      <c r="CW37" s="223"/>
      <c r="CX37" s="222" t="s">
        <v>772</v>
      </c>
      <c r="CY37" s="223"/>
      <c r="CZ37" s="223"/>
      <c r="DA37" s="223"/>
      <c r="DB37" s="223"/>
      <c r="DC37" s="223"/>
      <c r="DD37" s="223"/>
      <c r="DE37" s="223"/>
      <c r="DF37" s="223"/>
      <c r="DG37" s="223"/>
      <c r="DH37" s="223"/>
      <c r="DI37" s="223"/>
      <c r="DJ37" s="223"/>
      <c r="DK37" s="223"/>
      <c r="DL37" s="223"/>
      <c r="DM37" s="223"/>
      <c r="DN37" s="223"/>
      <c r="DO37" s="223"/>
      <c r="DP37" s="223"/>
      <c r="DQ37" s="223"/>
      <c r="DR37" s="223"/>
      <c r="DS37" s="223"/>
      <c r="DT37" s="223"/>
      <c r="DU37" s="223"/>
      <c r="DV37" s="223"/>
      <c r="DW37" s="222" t="s">
        <v>772</v>
      </c>
      <c r="DX37" s="223"/>
      <c r="DY37" s="223"/>
      <c r="DZ37" s="223"/>
      <c r="EA37" s="223"/>
      <c r="EB37" s="223"/>
      <c r="EC37" s="223"/>
      <c r="ED37" s="223"/>
      <c r="EE37" s="223"/>
      <c r="EF37" s="223"/>
      <c r="EG37" s="223"/>
      <c r="EH37" s="223"/>
      <c r="EI37" s="223"/>
      <c r="EJ37" s="223"/>
      <c r="EK37" s="223"/>
      <c r="EL37" s="223"/>
      <c r="EM37" s="223"/>
      <c r="EN37" s="223"/>
      <c r="EO37" s="223"/>
      <c r="EP37" s="223"/>
      <c r="EQ37" s="223"/>
      <c r="ER37" s="223"/>
      <c r="ES37" s="223"/>
      <c r="ET37" s="223"/>
      <c r="EU37" s="223"/>
      <c r="EV37" s="222">
        <f>[28]Consolidado!$L$19</f>
        <v>0</v>
      </c>
      <c r="EW37" s="223"/>
      <c r="EX37" s="223"/>
      <c r="EY37" s="223"/>
      <c r="EZ37" s="223"/>
      <c r="FA37" s="223"/>
      <c r="FB37" s="223"/>
      <c r="FC37" s="223"/>
      <c r="FD37" s="223"/>
      <c r="FE37" s="223"/>
      <c r="FF37" s="223"/>
      <c r="FG37" s="223"/>
      <c r="FH37" s="223"/>
      <c r="FI37" s="223"/>
      <c r="FJ37" s="223"/>
      <c r="FK37" s="223"/>
      <c r="FL37" s="223"/>
      <c r="FM37" s="223"/>
      <c r="FN37" s="223"/>
      <c r="FO37" s="223"/>
      <c r="FP37" s="223"/>
      <c r="FQ37" s="223"/>
      <c r="FR37" s="223"/>
      <c r="FS37" s="223"/>
      <c r="FT37" s="223"/>
      <c r="FU37" s="222" t="s">
        <v>772</v>
      </c>
      <c r="FV37" s="223"/>
      <c r="FW37" s="223"/>
      <c r="FX37" s="223"/>
      <c r="FY37" s="223"/>
      <c r="FZ37" s="223"/>
      <c r="GA37" s="223"/>
      <c r="GB37" s="223"/>
      <c r="GC37" s="223"/>
      <c r="GD37" s="223"/>
      <c r="GE37" s="223"/>
      <c r="GF37" s="223"/>
      <c r="GG37" s="223"/>
      <c r="GH37" s="223"/>
      <c r="GI37" s="223"/>
      <c r="GJ37" s="223"/>
      <c r="GK37" s="223"/>
      <c r="GL37" s="223"/>
      <c r="GM37" s="223"/>
      <c r="GN37" s="223"/>
      <c r="GO37" s="223"/>
      <c r="GP37" s="223"/>
      <c r="GQ37" s="223"/>
      <c r="GR37" s="223"/>
      <c r="GS37" s="223"/>
      <c r="GT37" s="223"/>
      <c r="GU37" s="243"/>
      <c r="GV37" s="223" t="s">
        <v>772</v>
      </c>
      <c r="GW37" s="223"/>
      <c r="GX37" s="223"/>
      <c r="GY37" s="223"/>
      <c r="GZ37" s="223"/>
      <c r="HA37" s="223"/>
      <c r="HB37" s="223"/>
      <c r="HC37" s="223"/>
      <c r="HD37" s="223"/>
      <c r="HE37" s="223"/>
      <c r="HF37" s="223"/>
      <c r="HG37" s="223"/>
      <c r="HH37" s="223"/>
      <c r="HI37" s="223"/>
      <c r="HJ37" s="223"/>
      <c r="HK37" s="223"/>
      <c r="HL37" s="223"/>
      <c r="HM37" s="223"/>
      <c r="HN37" s="223"/>
      <c r="HO37" s="223"/>
      <c r="HP37" s="223"/>
      <c r="HQ37" s="223"/>
      <c r="HR37" s="223"/>
      <c r="HS37" s="223"/>
      <c r="HT37" s="223"/>
      <c r="HU37" s="223"/>
      <c r="HV37" s="223"/>
      <c r="HW37" s="222" t="s">
        <v>772</v>
      </c>
      <c r="HX37" s="223"/>
      <c r="HY37" s="223"/>
      <c r="HZ37" s="223"/>
      <c r="IA37" s="223"/>
      <c r="IB37" s="223"/>
      <c r="IC37" s="223"/>
      <c r="ID37" s="223"/>
      <c r="IE37" s="223"/>
      <c r="IF37" s="223"/>
      <c r="IG37" s="223"/>
      <c r="IH37" s="223"/>
      <c r="II37" s="223"/>
      <c r="IJ37" s="223"/>
      <c r="IK37" s="223"/>
      <c r="IL37" s="223"/>
      <c r="IM37" s="223"/>
      <c r="IN37" s="223"/>
      <c r="IO37" s="223"/>
      <c r="IP37" s="223"/>
      <c r="IQ37" s="223"/>
      <c r="IR37" s="223"/>
      <c r="IS37" s="223"/>
      <c r="IT37" s="223"/>
      <c r="IU37" s="223"/>
      <c r="IV37" s="223"/>
      <c r="IW37" s="243"/>
      <c r="IX37" s="223">
        <f>[28]Consolidado!$L$23</f>
        <v>0</v>
      </c>
      <c r="IY37" s="223"/>
      <c r="IZ37" s="223"/>
      <c r="JA37" s="223"/>
      <c r="JB37" s="223"/>
      <c r="JC37" s="223"/>
      <c r="JD37" s="223"/>
      <c r="JE37" s="223"/>
      <c r="JF37" s="223"/>
      <c r="JG37" s="223"/>
      <c r="JH37" s="223"/>
      <c r="JI37" s="223"/>
      <c r="JJ37" s="223"/>
      <c r="JK37" s="223"/>
      <c r="JL37" s="223"/>
      <c r="JM37" s="223"/>
      <c r="JN37" s="223"/>
      <c r="JO37" s="223"/>
      <c r="JP37" s="223"/>
      <c r="JQ37" s="223"/>
      <c r="JR37" s="223"/>
      <c r="JS37" s="223"/>
      <c r="JT37" s="223"/>
      <c r="JU37" s="223"/>
      <c r="JV37" s="223"/>
      <c r="JW37" s="223"/>
      <c r="JX37" s="243"/>
    </row>
    <row r="38" spans="1:284" ht="15.75" customHeight="1" outlineLevel="1" thickBot="1" x14ac:dyDescent="0.35">
      <c r="A38" s="153" t="s">
        <v>776</v>
      </c>
      <c r="B38" s="231">
        <f t="shared" ref="B38" si="81">IF(B37&gt;0,(B36-B37)/B37,0)</f>
        <v>0</v>
      </c>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2"/>
      <c r="AA38" s="233">
        <f t="shared" ref="AA38" si="82">IF(AA37&gt;0,(AA36-AA37)/AA37,0)</f>
        <v>0</v>
      </c>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2"/>
      <c r="AZ38" s="234"/>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6"/>
      <c r="BY38" s="237" t="s">
        <v>772</v>
      </c>
      <c r="BZ38" s="238"/>
      <c r="CA38" s="238"/>
      <c r="CB38" s="238"/>
      <c r="CC38" s="238"/>
      <c r="CD38" s="238"/>
      <c r="CE38" s="238"/>
      <c r="CF38" s="238"/>
      <c r="CG38" s="238"/>
      <c r="CH38" s="238"/>
      <c r="CI38" s="238"/>
      <c r="CJ38" s="238"/>
      <c r="CK38" s="238"/>
      <c r="CL38" s="238"/>
      <c r="CM38" s="238"/>
      <c r="CN38" s="238"/>
      <c r="CO38" s="238"/>
      <c r="CP38" s="238"/>
      <c r="CQ38" s="238"/>
      <c r="CR38" s="238"/>
      <c r="CS38" s="238"/>
      <c r="CT38" s="238"/>
      <c r="CU38" s="238"/>
      <c r="CV38" s="238"/>
      <c r="CW38" s="239"/>
      <c r="CX38" s="237" t="s">
        <v>772</v>
      </c>
      <c r="CY38" s="238"/>
      <c r="CZ38" s="238"/>
      <c r="DA38" s="238"/>
      <c r="DB38" s="238"/>
      <c r="DC38" s="238"/>
      <c r="DD38" s="238"/>
      <c r="DE38" s="238"/>
      <c r="DF38" s="238"/>
      <c r="DG38" s="238"/>
      <c r="DH38" s="238"/>
      <c r="DI38" s="238"/>
      <c r="DJ38" s="238"/>
      <c r="DK38" s="238"/>
      <c r="DL38" s="238"/>
      <c r="DM38" s="238"/>
      <c r="DN38" s="238"/>
      <c r="DO38" s="238"/>
      <c r="DP38" s="238"/>
      <c r="DQ38" s="238"/>
      <c r="DR38" s="238"/>
      <c r="DS38" s="238"/>
      <c r="DT38" s="238"/>
      <c r="DU38" s="238"/>
      <c r="DV38" s="239"/>
      <c r="DW38" s="237" t="s">
        <v>772</v>
      </c>
      <c r="DX38" s="238"/>
      <c r="DY38" s="238"/>
      <c r="DZ38" s="238"/>
      <c r="EA38" s="238"/>
      <c r="EB38" s="238"/>
      <c r="EC38" s="238"/>
      <c r="ED38" s="238"/>
      <c r="EE38" s="238"/>
      <c r="EF38" s="238"/>
      <c r="EG38" s="238"/>
      <c r="EH38" s="238"/>
      <c r="EI38" s="238"/>
      <c r="EJ38" s="238"/>
      <c r="EK38" s="238"/>
      <c r="EL38" s="238"/>
      <c r="EM38" s="238"/>
      <c r="EN38" s="238"/>
      <c r="EO38" s="238"/>
      <c r="EP38" s="238"/>
      <c r="EQ38" s="238"/>
      <c r="ER38" s="238"/>
      <c r="ES38" s="238"/>
      <c r="ET38" s="238"/>
      <c r="EU38" s="239"/>
      <c r="EV38" s="237" t="str">
        <f>IF(AND(EV36&lt;&gt;0,EV37&lt;&gt;0),(EV36-EV37)/EV37,IF(AND(EV36=0,EV37=0),"",IF(AND(EV36="",EV37=""),"",IF(AND(EV36=0,EV37=""),"",IF(AND(EV36="",EV37=0),"",1)))))</f>
        <v/>
      </c>
      <c r="EW38" s="238"/>
      <c r="EX38" s="238"/>
      <c r="EY38" s="238"/>
      <c r="EZ38" s="238"/>
      <c r="FA38" s="238"/>
      <c r="FB38" s="238"/>
      <c r="FC38" s="238"/>
      <c r="FD38" s="238"/>
      <c r="FE38" s="238"/>
      <c r="FF38" s="238"/>
      <c r="FG38" s="238"/>
      <c r="FH38" s="238"/>
      <c r="FI38" s="238"/>
      <c r="FJ38" s="238"/>
      <c r="FK38" s="238"/>
      <c r="FL38" s="238"/>
      <c r="FM38" s="238"/>
      <c r="FN38" s="238"/>
      <c r="FO38" s="238"/>
      <c r="FP38" s="238"/>
      <c r="FQ38" s="238"/>
      <c r="FR38" s="238"/>
      <c r="FS38" s="238"/>
      <c r="FT38" s="238"/>
      <c r="FU38" s="237" t="s">
        <v>772</v>
      </c>
      <c r="FV38" s="238"/>
      <c r="FW38" s="238"/>
      <c r="FX38" s="238"/>
      <c r="FY38" s="238"/>
      <c r="FZ38" s="238"/>
      <c r="GA38" s="238"/>
      <c r="GB38" s="238"/>
      <c r="GC38" s="238"/>
      <c r="GD38" s="238"/>
      <c r="GE38" s="238"/>
      <c r="GF38" s="238"/>
      <c r="GG38" s="238"/>
      <c r="GH38" s="238"/>
      <c r="GI38" s="238"/>
      <c r="GJ38" s="238"/>
      <c r="GK38" s="238"/>
      <c r="GL38" s="238"/>
      <c r="GM38" s="238"/>
      <c r="GN38" s="238"/>
      <c r="GO38" s="238"/>
      <c r="GP38" s="238"/>
      <c r="GQ38" s="238"/>
      <c r="GR38" s="238"/>
      <c r="GS38" s="238"/>
      <c r="GT38" s="238"/>
      <c r="GU38" s="239"/>
      <c r="GV38" s="238" t="s">
        <v>772</v>
      </c>
      <c r="GW38" s="238"/>
      <c r="GX38" s="238"/>
      <c r="GY38" s="238"/>
      <c r="GZ38" s="238"/>
      <c r="HA38" s="238"/>
      <c r="HB38" s="238"/>
      <c r="HC38" s="238"/>
      <c r="HD38" s="238"/>
      <c r="HE38" s="238"/>
      <c r="HF38" s="238"/>
      <c r="HG38" s="238"/>
      <c r="HH38" s="238"/>
      <c r="HI38" s="238"/>
      <c r="HJ38" s="238"/>
      <c r="HK38" s="238"/>
      <c r="HL38" s="238"/>
      <c r="HM38" s="238"/>
      <c r="HN38" s="238"/>
      <c r="HO38" s="238"/>
      <c r="HP38" s="238"/>
      <c r="HQ38" s="238"/>
      <c r="HR38" s="238"/>
      <c r="HS38" s="238"/>
      <c r="HT38" s="238"/>
      <c r="HU38" s="238"/>
      <c r="HV38" s="238"/>
      <c r="HW38" s="237" t="s">
        <v>772</v>
      </c>
      <c r="HX38" s="238"/>
      <c r="HY38" s="238"/>
      <c r="HZ38" s="238"/>
      <c r="IA38" s="238"/>
      <c r="IB38" s="238"/>
      <c r="IC38" s="238"/>
      <c r="ID38" s="238"/>
      <c r="IE38" s="238"/>
      <c r="IF38" s="238"/>
      <c r="IG38" s="238"/>
      <c r="IH38" s="238"/>
      <c r="II38" s="238"/>
      <c r="IJ38" s="238"/>
      <c r="IK38" s="238"/>
      <c r="IL38" s="238"/>
      <c r="IM38" s="238"/>
      <c r="IN38" s="238"/>
      <c r="IO38" s="238"/>
      <c r="IP38" s="238"/>
      <c r="IQ38" s="238"/>
      <c r="IR38" s="238"/>
      <c r="IS38" s="238"/>
      <c r="IT38" s="238"/>
      <c r="IU38" s="238"/>
      <c r="IV38" s="238"/>
      <c r="IW38" s="239"/>
      <c r="IX38" s="238" t="str">
        <f>IF(AND(IX36&lt;&gt;0,IX37&lt;&gt;0),(IX36-IX37)/IX37,IF(AND(IX36=0,IX37=0),"",IF(AND(IX36="",IX37=""),"",IF(AND(IX36=0,IX37=""),"",IF(AND(IX36="",IX37=0),"",1)))))</f>
        <v/>
      </c>
      <c r="IY38" s="238"/>
      <c r="IZ38" s="238"/>
      <c r="JA38" s="238"/>
      <c r="JB38" s="238"/>
      <c r="JC38" s="238"/>
      <c r="JD38" s="238"/>
      <c r="JE38" s="238"/>
      <c r="JF38" s="238"/>
      <c r="JG38" s="238"/>
      <c r="JH38" s="238"/>
      <c r="JI38" s="238"/>
      <c r="JJ38" s="238"/>
      <c r="JK38" s="238"/>
      <c r="JL38" s="238"/>
      <c r="JM38" s="238"/>
      <c r="JN38" s="238"/>
      <c r="JO38" s="238"/>
      <c r="JP38" s="238"/>
      <c r="JQ38" s="238"/>
      <c r="JR38" s="238"/>
      <c r="JS38" s="238"/>
      <c r="JT38" s="238"/>
      <c r="JU38" s="238"/>
      <c r="JV38" s="238"/>
      <c r="JW38" s="238"/>
      <c r="JX38" s="239"/>
    </row>
    <row r="39" spans="1:284" x14ac:dyDescent="0.3">
      <c r="E39" s="169"/>
    </row>
    <row r="40" spans="1:284" x14ac:dyDescent="0.3">
      <c r="C40" s="170"/>
      <c r="D40" s="170">
        <v>3271240.25</v>
      </c>
      <c r="E40" s="171">
        <v>26449.88</v>
      </c>
      <c r="F40" s="170">
        <v>145278.75</v>
      </c>
      <c r="G40" s="170"/>
      <c r="AB40" s="170">
        <v>596635.88</v>
      </c>
      <c r="AC40" s="170">
        <v>0</v>
      </c>
      <c r="AD40" s="170">
        <v>4750.54</v>
      </c>
      <c r="AZ40" s="172">
        <v>1968030.63</v>
      </c>
      <c r="BA40" s="170">
        <v>33314.49</v>
      </c>
      <c r="BB40" s="170">
        <v>19230102</v>
      </c>
      <c r="BD40" s="170"/>
      <c r="BE40" s="170"/>
      <c r="BF40" s="170"/>
      <c r="BZ40" s="170">
        <v>5921.6</v>
      </c>
      <c r="CA40" s="170">
        <v>5072821</v>
      </c>
      <c r="CB40" s="170">
        <v>122245.98</v>
      </c>
      <c r="CC40" s="170"/>
      <c r="CD40" s="170"/>
      <c r="CE40" s="170"/>
      <c r="CZ40" s="170">
        <v>16054348</v>
      </c>
      <c r="DB40" s="170">
        <v>4463742</v>
      </c>
      <c r="DC40" s="170">
        <v>690718.88</v>
      </c>
      <c r="DX40" s="170">
        <v>1480.4</v>
      </c>
      <c r="DY40" s="170" t="s">
        <v>777</v>
      </c>
      <c r="DZ40" s="170" t="s">
        <v>777</v>
      </c>
      <c r="EA40" s="170">
        <v>5921.6</v>
      </c>
      <c r="ED40" s="170"/>
      <c r="EF40" s="170"/>
      <c r="EG40" s="170"/>
      <c r="FV40" s="170">
        <v>12597.62</v>
      </c>
      <c r="FX40" s="170">
        <v>0</v>
      </c>
      <c r="FY40" s="170">
        <v>0</v>
      </c>
      <c r="FZ40" s="170">
        <v>889.35</v>
      </c>
      <c r="GA40" s="170"/>
      <c r="GB40" s="170"/>
      <c r="GX40" s="170">
        <v>16471301</v>
      </c>
      <c r="GY40" s="170">
        <v>3035405.25</v>
      </c>
      <c r="GZ40" s="170">
        <v>537640.81000000006</v>
      </c>
      <c r="HY40" s="170">
        <v>2695988</v>
      </c>
      <c r="HZ40" s="170"/>
      <c r="IA40" s="170">
        <v>9720057</v>
      </c>
      <c r="IB40" s="170">
        <v>1721750</v>
      </c>
      <c r="IC40" s="170"/>
      <c r="ID40" s="170"/>
      <c r="JK40" s="172"/>
    </row>
    <row r="41" spans="1:284" x14ac:dyDescent="0.3">
      <c r="B41" s="172"/>
      <c r="C41" s="172"/>
      <c r="D41" s="172">
        <v>2535494</v>
      </c>
      <c r="E41" s="172">
        <v>24028.04</v>
      </c>
      <c r="F41" s="172">
        <v>145809.72</v>
      </c>
      <c r="G41" s="172"/>
      <c r="H41" s="172"/>
      <c r="I41" s="172"/>
      <c r="J41" s="172"/>
      <c r="K41" s="172"/>
      <c r="L41" s="172"/>
      <c r="M41" s="172"/>
      <c r="N41" s="172"/>
      <c r="O41" s="172"/>
      <c r="P41" s="172"/>
      <c r="Q41" s="172"/>
      <c r="AB41" s="170">
        <v>1056660.75</v>
      </c>
      <c r="AC41" s="170">
        <v>0</v>
      </c>
      <c r="AD41" s="170">
        <v>4499.79</v>
      </c>
      <c r="AZ41" s="172">
        <v>68485728</v>
      </c>
      <c r="BA41" s="170">
        <v>1083174.1299999999</v>
      </c>
      <c r="BB41" s="170">
        <v>134669968</v>
      </c>
      <c r="BD41" s="170"/>
      <c r="BE41" s="170"/>
      <c r="BF41" s="170"/>
      <c r="BZ41" s="170">
        <v>10448.799999999999</v>
      </c>
      <c r="CA41" s="170">
        <v>3692046.25</v>
      </c>
      <c r="CB41" s="170">
        <v>16138.21</v>
      </c>
      <c r="CC41" s="170"/>
      <c r="CD41" s="170"/>
      <c r="CE41" s="170"/>
      <c r="CZ41" s="170">
        <v>25304038</v>
      </c>
      <c r="DB41" s="170">
        <v>2008876.38</v>
      </c>
      <c r="DC41" s="170">
        <v>162111.85999999999</v>
      </c>
      <c r="DX41" s="170">
        <v>2612.1999999999998</v>
      </c>
      <c r="DY41" s="170" t="s">
        <v>777</v>
      </c>
      <c r="DZ41" s="170" t="s">
        <v>777</v>
      </c>
      <c r="EA41" s="170">
        <v>10448.799999999999</v>
      </c>
      <c r="ED41" s="170"/>
      <c r="EF41" s="170"/>
      <c r="EG41" s="170"/>
      <c r="FV41" s="170">
        <v>38206.69</v>
      </c>
      <c r="FX41" s="170">
        <v>0</v>
      </c>
      <c r="FY41" s="170">
        <v>0</v>
      </c>
      <c r="FZ41" s="170">
        <v>872.81</v>
      </c>
      <c r="GA41" s="170"/>
      <c r="GB41" s="170"/>
      <c r="GX41" s="170">
        <v>29845614</v>
      </c>
      <c r="GY41" s="170">
        <v>5272476</v>
      </c>
      <c r="GZ41" s="170">
        <v>804691.81</v>
      </c>
      <c r="HY41" s="170">
        <v>58696736</v>
      </c>
      <c r="HZ41" s="170"/>
      <c r="IA41" s="170">
        <v>16650568</v>
      </c>
      <c r="IB41" s="170">
        <v>2541537.5</v>
      </c>
      <c r="IC41" s="170"/>
      <c r="ID41" s="170"/>
      <c r="JK41" s="172"/>
    </row>
    <row r="42" spans="1:284" x14ac:dyDescent="0.3">
      <c r="B42" s="172"/>
      <c r="C42" s="172"/>
      <c r="D42" s="172">
        <v>1960043.5</v>
      </c>
      <c r="E42" s="172">
        <v>21932.959999999999</v>
      </c>
      <c r="F42" s="172">
        <v>146098.70000000001</v>
      </c>
      <c r="G42" s="172"/>
      <c r="H42" s="172"/>
      <c r="I42" s="172"/>
      <c r="J42" s="172"/>
      <c r="K42" s="172"/>
      <c r="L42" s="172"/>
      <c r="M42" s="172"/>
      <c r="N42" s="172"/>
      <c r="O42" s="172"/>
      <c r="P42" s="172"/>
      <c r="Q42" s="172"/>
      <c r="AB42" s="170">
        <v>1344751.63</v>
      </c>
      <c r="AC42" s="170">
        <v>0</v>
      </c>
      <c r="AD42" s="170">
        <v>4346.67</v>
      </c>
      <c r="AZ42" s="170">
        <v>164839264</v>
      </c>
      <c r="BA42" s="170">
        <v>2383568.75</v>
      </c>
      <c r="BB42" s="170">
        <v>91179256</v>
      </c>
      <c r="BD42" s="170"/>
      <c r="BE42" s="170"/>
      <c r="BF42" s="170"/>
      <c r="BZ42" s="170">
        <v>13284</v>
      </c>
      <c r="CA42" s="170">
        <v>69362.78</v>
      </c>
      <c r="CB42" s="170"/>
      <c r="CC42" s="170"/>
      <c r="CD42" s="170"/>
      <c r="CE42" s="170"/>
      <c r="CZ42" s="170">
        <v>21799516</v>
      </c>
      <c r="DB42" s="170"/>
      <c r="DX42" s="170">
        <v>3321</v>
      </c>
      <c r="DY42" s="170" t="s">
        <v>777</v>
      </c>
      <c r="DZ42" s="170" t="s">
        <v>777</v>
      </c>
      <c r="EA42" s="170">
        <v>13284</v>
      </c>
      <c r="ED42" s="170"/>
      <c r="EF42" s="170"/>
      <c r="EG42" s="170"/>
      <c r="FV42" s="170">
        <v>61055.33</v>
      </c>
      <c r="FX42" s="170">
        <v>0</v>
      </c>
      <c r="FY42" s="170">
        <v>0</v>
      </c>
      <c r="FZ42" s="170">
        <v>854.55</v>
      </c>
      <c r="GA42" s="170"/>
      <c r="GB42" s="170"/>
      <c r="GX42" s="170">
        <v>26721012</v>
      </c>
      <c r="GY42" s="170">
        <v>442579.47</v>
      </c>
      <c r="GZ42" s="170">
        <v>50235.02</v>
      </c>
      <c r="HY42" s="170">
        <v>98692016</v>
      </c>
      <c r="HZ42" s="170"/>
      <c r="IA42" s="170">
        <v>1393439.63</v>
      </c>
      <c r="IB42" s="170">
        <v>158162.47</v>
      </c>
      <c r="IC42" s="170"/>
      <c r="ID42" s="170"/>
    </row>
    <row r="43" spans="1:284" x14ac:dyDescent="0.3">
      <c r="C43" s="170"/>
      <c r="D43" s="170">
        <v>1522570.38</v>
      </c>
      <c r="E43" s="171">
        <v>18880.03</v>
      </c>
      <c r="F43" s="170">
        <v>146350.16</v>
      </c>
      <c r="G43" s="170"/>
      <c r="L43" s="173"/>
      <c r="AB43" s="170">
        <v>1525098.13</v>
      </c>
      <c r="AC43" s="170">
        <v>0</v>
      </c>
      <c r="AD43" s="170">
        <v>4286.08</v>
      </c>
      <c r="AZ43" s="170">
        <v>143261744</v>
      </c>
      <c r="BA43" s="170">
        <v>2555824</v>
      </c>
      <c r="BB43" s="170">
        <v>9849713</v>
      </c>
      <c r="BD43" s="170"/>
      <c r="BE43" s="170"/>
      <c r="BF43" s="170"/>
      <c r="BZ43" s="170">
        <v>15059.2</v>
      </c>
      <c r="CB43" s="170"/>
      <c r="CC43" s="170"/>
      <c r="CD43" s="170"/>
      <c r="CZ43" s="170">
        <v>18510798</v>
      </c>
      <c r="DB43" s="170"/>
      <c r="DX43" s="170">
        <v>3764.8</v>
      </c>
      <c r="DY43" s="170" t="s">
        <v>777</v>
      </c>
      <c r="DZ43" s="170" t="s">
        <v>777</v>
      </c>
      <c r="EA43" s="170">
        <v>15059.2</v>
      </c>
      <c r="ED43" s="170"/>
      <c r="FV43" s="170">
        <v>81300.710000000006</v>
      </c>
      <c r="FX43" s="170">
        <v>0</v>
      </c>
      <c r="FY43" s="170">
        <v>0</v>
      </c>
      <c r="FZ43" s="147">
        <v>839.46</v>
      </c>
      <c r="GX43" s="170">
        <v>23362162</v>
      </c>
      <c r="HY43" s="170">
        <v>88983952</v>
      </c>
      <c r="HZ43" s="170"/>
    </row>
    <row r="44" spans="1:284" x14ac:dyDescent="0.3">
      <c r="C44" s="170"/>
      <c r="D44" s="170">
        <v>1174981.75</v>
      </c>
      <c r="E44" s="171">
        <v>14972.78</v>
      </c>
      <c r="F44" s="170">
        <v>146536.04999999999</v>
      </c>
      <c r="G44" s="170"/>
      <c r="AB44" s="170">
        <v>1630642.63</v>
      </c>
      <c r="AC44" s="170">
        <v>0</v>
      </c>
      <c r="AD44" s="170">
        <v>4280.8500000000004</v>
      </c>
      <c r="AZ44" s="170">
        <v>111242576</v>
      </c>
      <c r="BA44" s="170">
        <v>2610739.75</v>
      </c>
      <c r="BB44" s="170">
        <v>25967808</v>
      </c>
      <c r="BD44" s="170"/>
      <c r="BE44" s="170"/>
      <c r="BF44" s="170"/>
      <c r="BZ44" s="170">
        <v>16098.4</v>
      </c>
      <c r="CB44" s="170"/>
      <c r="CC44" s="170"/>
      <c r="CD44" s="170"/>
      <c r="CZ44" s="170">
        <v>15267354</v>
      </c>
      <c r="DB44" s="170"/>
      <c r="DX44" s="170">
        <v>4024.6</v>
      </c>
      <c r="DY44" s="170" t="s">
        <v>777</v>
      </c>
      <c r="DZ44" s="170" t="s">
        <v>777</v>
      </c>
      <c r="EA44" s="170">
        <v>16098.4</v>
      </c>
      <c r="ED44" s="170"/>
      <c r="FV44" s="170">
        <v>99106.74</v>
      </c>
      <c r="FX44" s="170">
        <v>0</v>
      </c>
      <c r="FY44" s="170">
        <v>0</v>
      </c>
      <c r="FZ44" s="147">
        <v>826.39</v>
      </c>
      <c r="GX44" s="170">
        <v>19684172</v>
      </c>
      <c r="HY44" s="170">
        <v>73545464</v>
      </c>
      <c r="HZ44" s="170"/>
    </row>
    <row r="45" spans="1:284" x14ac:dyDescent="0.3">
      <c r="C45" s="170"/>
      <c r="D45" s="170">
        <v>897632.88</v>
      </c>
      <c r="E45" s="171">
        <v>12639.73</v>
      </c>
      <c r="F45" s="170">
        <v>146730.19</v>
      </c>
      <c r="G45" s="170"/>
      <c r="AB45" s="170">
        <v>1688364.63</v>
      </c>
      <c r="AC45" s="170">
        <v>0</v>
      </c>
      <c r="AD45" s="170">
        <v>4325.2</v>
      </c>
      <c r="AZ45" s="170">
        <v>84390440</v>
      </c>
      <c r="BA45" s="170">
        <v>2664005</v>
      </c>
      <c r="BB45" s="170">
        <v>26420410</v>
      </c>
      <c r="BD45" s="170"/>
      <c r="BE45" s="170"/>
      <c r="BF45" s="170"/>
      <c r="BZ45" s="170">
        <v>16667.2</v>
      </c>
      <c r="CB45" s="170"/>
      <c r="CC45" s="170"/>
      <c r="CD45" s="170"/>
      <c r="CZ45" s="170">
        <v>12547375</v>
      </c>
      <c r="DB45" s="170"/>
      <c r="DX45" s="170">
        <v>4166.8</v>
      </c>
      <c r="DY45" s="170" t="s">
        <v>777</v>
      </c>
      <c r="DZ45" s="170" t="s">
        <v>777</v>
      </c>
      <c r="EA45" s="170">
        <v>16667.2</v>
      </c>
      <c r="ED45" s="170"/>
      <c r="FV45" s="170">
        <v>115365.31</v>
      </c>
      <c r="FX45" s="170">
        <v>0</v>
      </c>
      <c r="FY45" s="170">
        <v>0</v>
      </c>
      <c r="FZ45" s="147">
        <v>816.97</v>
      </c>
      <c r="GX45" s="170">
        <v>16556240</v>
      </c>
      <c r="HY45" s="170">
        <v>60681300</v>
      </c>
      <c r="HZ45" s="170"/>
    </row>
    <row r="46" spans="1:284" x14ac:dyDescent="0.3">
      <c r="C46" s="170"/>
      <c r="D46" s="170">
        <v>656782.75</v>
      </c>
      <c r="E46" s="171">
        <v>10923.2</v>
      </c>
      <c r="F46" s="170">
        <v>146775.97</v>
      </c>
      <c r="G46" s="170"/>
      <c r="AB46" s="170">
        <v>1700098.13</v>
      </c>
      <c r="AC46" s="170">
        <v>0</v>
      </c>
      <c r="AD46" s="170">
        <v>4372.3100000000004</v>
      </c>
      <c r="AZ46" s="170">
        <v>61605748</v>
      </c>
      <c r="BA46" s="170">
        <v>2728325.5</v>
      </c>
      <c r="BB46" s="170">
        <v>26992894</v>
      </c>
      <c r="BD46" s="170"/>
      <c r="BE46" s="170"/>
      <c r="BF46" s="170"/>
      <c r="BZ46" s="170">
        <v>16783.2</v>
      </c>
      <c r="CB46" s="170"/>
      <c r="CC46" s="170"/>
      <c r="CD46" s="170"/>
      <c r="CZ46" s="170">
        <v>10269199</v>
      </c>
      <c r="DB46" s="170"/>
      <c r="DX46" s="170">
        <v>4195.8</v>
      </c>
      <c r="DY46" s="170" t="s">
        <v>777</v>
      </c>
      <c r="DZ46" s="170" t="s">
        <v>777</v>
      </c>
      <c r="EA46" s="170">
        <v>16783.2</v>
      </c>
      <c r="ED46" s="170"/>
      <c r="FV46" s="170">
        <v>129026.64</v>
      </c>
      <c r="FX46" s="170">
        <v>0</v>
      </c>
      <c r="FY46" s="170">
        <v>0</v>
      </c>
      <c r="FZ46" s="147">
        <v>805.44</v>
      </c>
      <c r="GX46" s="170">
        <v>13801708</v>
      </c>
      <c r="HY46" s="170">
        <v>49734880</v>
      </c>
      <c r="HZ46" s="170"/>
    </row>
    <row r="47" spans="1:284" x14ac:dyDescent="0.3">
      <c r="C47" s="170"/>
      <c r="D47" s="170">
        <v>460692.34</v>
      </c>
      <c r="E47" s="171">
        <v>9348.33</v>
      </c>
      <c r="F47" s="170">
        <v>146849.78</v>
      </c>
      <c r="G47" s="170"/>
      <c r="AB47" s="170">
        <v>1690107.25</v>
      </c>
      <c r="AC47" s="170">
        <v>0</v>
      </c>
      <c r="AD47" s="170">
        <v>4451.08</v>
      </c>
      <c r="AZ47" s="170">
        <v>43144780</v>
      </c>
      <c r="BA47" s="170">
        <v>2809512</v>
      </c>
      <c r="BB47" s="170">
        <v>27769220</v>
      </c>
      <c r="BD47" s="170"/>
      <c r="BE47" s="170"/>
      <c r="BF47" s="170"/>
      <c r="BZ47" s="170">
        <v>16685.599999999999</v>
      </c>
      <c r="CB47" s="170"/>
      <c r="CC47" s="170"/>
      <c r="CD47" s="170"/>
      <c r="CZ47" s="170">
        <v>8439463</v>
      </c>
      <c r="DB47" s="170"/>
      <c r="DX47" s="170">
        <v>4171.3999999999996</v>
      </c>
      <c r="DY47" s="170" t="s">
        <v>777</v>
      </c>
      <c r="DZ47" s="170" t="s">
        <v>777</v>
      </c>
      <c r="EA47" s="170">
        <v>16685.599999999999</v>
      </c>
      <c r="ED47" s="170"/>
      <c r="FV47" s="170">
        <v>141141.64000000001</v>
      </c>
      <c r="FX47" s="170">
        <v>0</v>
      </c>
      <c r="FY47" s="170">
        <v>0</v>
      </c>
      <c r="FZ47" s="147">
        <v>796.06</v>
      </c>
      <c r="GX47" s="170">
        <v>11621677</v>
      </c>
      <c r="HY47" s="170">
        <v>40898400</v>
      </c>
      <c r="HZ47" s="170"/>
    </row>
    <row r="48" spans="1:284" x14ac:dyDescent="0.3">
      <c r="C48" s="170"/>
      <c r="D48" s="170">
        <v>294859.5</v>
      </c>
      <c r="E48" s="171">
        <v>7355.98</v>
      </c>
      <c r="F48" s="170">
        <v>146900.94</v>
      </c>
      <c r="G48" s="170"/>
      <c r="AB48" s="170">
        <v>1661741</v>
      </c>
      <c r="AC48" s="170">
        <v>0</v>
      </c>
      <c r="AD48" s="170">
        <v>4543.59</v>
      </c>
      <c r="AZ48" s="170">
        <v>27841516</v>
      </c>
      <c r="BA48" s="170">
        <v>2908733.25</v>
      </c>
      <c r="BB48" s="170">
        <v>28874324</v>
      </c>
      <c r="BD48" s="170"/>
      <c r="BE48" s="170"/>
      <c r="BF48" s="170"/>
      <c r="BZ48" s="170">
        <v>16407.2</v>
      </c>
      <c r="CB48" s="170"/>
      <c r="CC48" s="170"/>
      <c r="CD48" s="170"/>
      <c r="CZ48" s="170">
        <v>6808914</v>
      </c>
      <c r="DB48" s="170"/>
      <c r="DX48" s="170">
        <v>4101.8</v>
      </c>
      <c r="DY48" s="170" t="s">
        <v>777</v>
      </c>
      <c r="DZ48" s="170" t="s">
        <v>777</v>
      </c>
      <c r="EA48" s="170">
        <v>16407.2</v>
      </c>
      <c r="ED48" s="170"/>
      <c r="FV48" s="170">
        <v>151548.79999999999</v>
      </c>
      <c r="FX48" s="170">
        <v>0</v>
      </c>
      <c r="FY48" s="170">
        <v>0</v>
      </c>
      <c r="FZ48" s="147">
        <v>788.42</v>
      </c>
      <c r="GX48" s="170">
        <v>9793501</v>
      </c>
      <c r="HY48" s="170">
        <v>33728048</v>
      </c>
      <c r="HZ48" s="170"/>
    </row>
    <row r="49" spans="3:234" x14ac:dyDescent="0.3">
      <c r="C49" s="170"/>
      <c r="D49" s="170">
        <v>157737.13</v>
      </c>
      <c r="E49" s="171">
        <v>4804.6099999999997</v>
      </c>
      <c r="F49" s="170">
        <v>146993.16</v>
      </c>
      <c r="G49" s="170"/>
      <c r="AB49" s="170">
        <v>1624253.63</v>
      </c>
      <c r="AC49" s="170">
        <v>0</v>
      </c>
      <c r="AD49" s="170">
        <v>4657.5200000000004</v>
      </c>
      <c r="AZ49" s="170">
        <v>15187047</v>
      </c>
      <c r="BA49" s="170">
        <v>2954379.25</v>
      </c>
      <c r="BB49" s="170">
        <v>30285124</v>
      </c>
      <c r="BD49" s="170"/>
      <c r="BE49" s="170"/>
      <c r="BF49" s="170"/>
      <c r="BZ49" s="170">
        <v>16039.2</v>
      </c>
      <c r="CB49" s="170"/>
      <c r="CC49" s="170"/>
      <c r="CD49" s="170"/>
      <c r="CZ49" s="170">
        <v>5587014.5</v>
      </c>
      <c r="DB49" s="170"/>
      <c r="DX49" s="170">
        <v>4009.8</v>
      </c>
      <c r="DY49" s="170" t="s">
        <v>777</v>
      </c>
      <c r="DZ49" s="170" t="s">
        <v>777</v>
      </c>
      <c r="EA49" s="170">
        <v>16039.2</v>
      </c>
      <c r="ED49" s="170"/>
      <c r="FV49" s="170">
        <v>161140.35999999999</v>
      </c>
      <c r="FX49" s="170">
        <v>0</v>
      </c>
      <c r="FY49" s="170">
        <v>0</v>
      </c>
      <c r="FZ49" s="147">
        <v>783.89</v>
      </c>
      <c r="GX49" s="170">
        <v>8225454</v>
      </c>
      <c r="HY49" s="170">
        <v>27872652</v>
      </c>
      <c r="HZ49" s="170"/>
    </row>
    <row r="50" spans="3:234" x14ac:dyDescent="0.3">
      <c r="C50" s="170"/>
      <c r="D50" s="170">
        <v>34258.660000000003</v>
      </c>
      <c r="E50" s="171">
        <v>1381.21</v>
      </c>
      <c r="F50" s="170">
        <v>122453.95</v>
      </c>
      <c r="G50" s="170"/>
      <c r="AB50" s="170">
        <v>1567235.5</v>
      </c>
      <c r="AC50" s="170">
        <v>0</v>
      </c>
      <c r="AD50" s="170">
        <v>29255.919999999998</v>
      </c>
      <c r="AZ50" s="170">
        <v>4057433.25</v>
      </c>
      <c r="BA50" s="170">
        <v>2507711</v>
      </c>
      <c r="BB50" s="170">
        <v>32200512</v>
      </c>
      <c r="BD50" s="170"/>
      <c r="BE50" s="170"/>
      <c r="BF50" s="170"/>
      <c r="BZ50" s="170">
        <v>17788.8</v>
      </c>
      <c r="CB50" s="170"/>
      <c r="CC50" s="170"/>
      <c r="CD50" s="170"/>
      <c r="CZ50" s="170">
        <v>4487185</v>
      </c>
      <c r="DB50" s="170"/>
      <c r="DX50" s="170">
        <v>4447.2</v>
      </c>
      <c r="DY50" s="170" t="s">
        <v>777</v>
      </c>
      <c r="DZ50" s="170" t="s">
        <v>777</v>
      </c>
      <c r="EA50" s="170">
        <v>17788.8</v>
      </c>
      <c r="ED50" s="170"/>
      <c r="FV50" s="170">
        <v>168136.11</v>
      </c>
      <c r="FX50" s="170">
        <v>0</v>
      </c>
      <c r="FY50" s="170">
        <v>0</v>
      </c>
      <c r="FZ50" s="147">
        <v>775.51</v>
      </c>
      <c r="GX50" s="170">
        <v>6851073</v>
      </c>
      <c r="HY50" s="170">
        <v>22853244</v>
      </c>
      <c r="HZ50" s="170"/>
    </row>
    <row r="51" spans="3:234" x14ac:dyDescent="0.3">
      <c r="D51" s="170">
        <v>0</v>
      </c>
      <c r="E51" s="171">
        <v>0</v>
      </c>
      <c r="F51" s="171">
        <v>0</v>
      </c>
      <c r="G51" s="170"/>
      <c r="AB51" s="170">
        <v>1437173.75</v>
      </c>
      <c r="AC51" s="170">
        <v>0</v>
      </c>
      <c r="AD51" s="170">
        <v>151831.17000000001</v>
      </c>
      <c r="AZ51" s="170">
        <v>6806.64</v>
      </c>
      <c r="BA51" s="170">
        <v>108461.91</v>
      </c>
      <c r="BB51" s="170">
        <v>2715402</v>
      </c>
      <c r="BD51" s="170"/>
      <c r="BE51" s="170"/>
      <c r="BF51" s="170"/>
      <c r="BZ51" s="170">
        <v>28059.200000000001</v>
      </c>
      <c r="CB51" s="170"/>
      <c r="CC51" s="170"/>
      <c r="CD51" s="170"/>
      <c r="CZ51" s="170">
        <v>-1594936.13</v>
      </c>
      <c r="DB51" s="170"/>
      <c r="DX51" s="170">
        <v>7014.8</v>
      </c>
      <c r="DY51" s="170" t="s">
        <v>777</v>
      </c>
      <c r="DZ51" s="170" t="s">
        <v>777</v>
      </c>
      <c r="EA51" s="170">
        <v>28059.200000000001</v>
      </c>
      <c r="ED51" s="170"/>
      <c r="FV51" s="170">
        <v>174721.06</v>
      </c>
      <c r="FX51" s="170">
        <v>0</v>
      </c>
      <c r="FY51" s="170">
        <v>0</v>
      </c>
      <c r="FZ51" s="147">
        <v>771.18</v>
      </c>
      <c r="GX51" s="170">
        <v>5724874</v>
      </c>
      <c r="HY51" s="170">
        <v>18794694</v>
      </c>
      <c r="HZ51" s="170"/>
    </row>
    <row r="52" spans="3:234" x14ac:dyDescent="0.3">
      <c r="E52" s="171"/>
      <c r="F52" s="170"/>
      <c r="G52" s="170"/>
      <c r="AB52" s="170">
        <v>1280578.3799999999</v>
      </c>
      <c r="AC52" s="170">
        <v>0</v>
      </c>
      <c r="AD52" s="170">
        <v>151945.78</v>
      </c>
      <c r="BD52" s="170"/>
      <c r="BE52" s="170"/>
      <c r="BF52" s="170"/>
      <c r="BZ52" s="170">
        <v>26518.400000000001</v>
      </c>
      <c r="CB52" s="170"/>
      <c r="CC52" s="170"/>
      <c r="CD52" s="170"/>
      <c r="CZ52" s="170">
        <v>-942251.31</v>
      </c>
      <c r="DB52" s="170"/>
      <c r="DX52" s="170">
        <v>6629.6</v>
      </c>
      <c r="DY52" s="170" t="s">
        <v>777</v>
      </c>
      <c r="DZ52" s="170" t="s">
        <v>777</v>
      </c>
      <c r="EA52" s="170">
        <v>26518.400000000001</v>
      </c>
      <c r="ED52" s="170"/>
      <c r="FV52" s="170">
        <v>180005.58</v>
      </c>
      <c r="FX52" s="170">
        <v>0</v>
      </c>
      <c r="FY52" s="170">
        <v>0</v>
      </c>
      <c r="FZ52" s="147">
        <v>767.8</v>
      </c>
      <c r="GX52" s="170">
        <v>2767669.25</v>
      </c>
      <c r="HY52" s="170">
        <v>16490969</v>
      </c>
      <c r="HZ52" s="170"/>
    </row>
    <row r="53" spans="3:234" x14ac:dyDescent="0.3">
      <c r="E53" s="171"/>
      <c r="F53" s="170"/>
      <c r="G53" s="170"/>
      <c r="AB53" s="170">
        <v>1139273.3799999999</v>
      </c>
      <c r="AC53" s="170">
        <v>0</v>
      </c>
      <c r="AD53" s="170">
        <v>152125.64000000001</v>
      </c>
      <c r="BD53" s="170"/>
      <c r="BE53" s="170"/>
      <c r="BF53" s="170"/>
      <c r="BZ53" s="170">
        <v>25128.799999999999</v>
      </c>
      <c r="CC53" s="170"/>
      <c r="CD53" s="170"/>
      <c r="DB53" s="170"/>
      <c r="DC53" s="170"/>
      <c r="DX53" s="170">
        <v>6282.2</v>
      </c>
      <c r="DY53" s="170" t="s">
        <v>777</v>
      </c>
      <c r="DZ53" s="170" t="s">
        <v>777</v>
      </c>
      <c r="EA53" s="170">
        <v>25128.799999999999</v>
      </c>
      <c r="ED53" s="170"/>
      <c r="FV53" s="170">
        <v>184799.95</v>
      </c>
      <c r="FX53" s="170">
        <v>0</v>
      </c>
      <c r="FY53" s="170">
        <v>0</v>
      </c>
      <c r="FZ53" s="147">
        <v>767.03</v>
      </c>
      <c r="GX53" s="170">
        <v>105231.27</v>
      </c>
      <c r="HY53" s="170">
        <v>9650488</v>
      </c>
      <c r="HZ53" s="170"/>
    </row>
    <row r="54" spans="3:234" x14ac:dyDescent="0.3">
      <c r="E54" s="171"/>
      <c r="AB54" s="170">
        <v>992510.31</v>
      </c>
      <c r="AC54" s="170">
        <v>0</v>
      </c>
      <c r="AD54" s="170">
        <v>152157.34</v>
      </c>
      <c r="BZ54" s="170">
        <v>23684</v>
      </c>
      <c r="CC54" s="170"/>
      <c r="CD54" s="170"/>
      <c r="DB54" s="170"/>
      <c r="DC54" s="170"/>
      <c r="DX54" s="170">
        <v>5921</v>
      </c>
      <c r="DY54" s="170" t="s">
        <v>777</v>
      </c>
      <c r="DZ54" s="170" t="s">
        <v>777</v>
      </c>
      <c r="EA54" s="170">
        <v>23684</v>
      </c>
      <c r="ED54" s="170"/>
      <c r="FV54" s="170">
        <v>187567.45</v>
      </c>
      <c r="FX54" s="170">
        <v>0</v>
      </c>
      <c r="FY54" s="170">
        <v>0</v>
      </c>
      <c r="FZ54" s="147">
        <v>762.01</v>
      </c>
      <c r="GX54" s="170">
        <v>-24440.31</v>
      </c>
      <c r="HY54" s="170">
        <v>526422.88</v>
      </c>
      <c r="HZ54" s="170"/>
    </row>
    <row r="55" spans="3:234" x14ac:dyDescent="0.3">
      <c r="E55" s="170"/>
      <c r="AB55" s="170">
        <v>860226</v>
      </c>
      <c r="AC55" s="170">
        <v>0</v>
      </c>
      <c r="AD55" s="170">
        <v>152253.63</v>
      </c>
      <c r="BZ55" s="170">
        <v>22382.400000000001</v>
      </c>
      <c r="CC55" s="170"/>
      <c r="CD55" s="170"/>
      <c r="DB55" s="170"/>
      <c r="DC55" s="170"/>
      <c r="DX55" s="170">
        <v>5595.6</v>
      </c>
      <c r="DY55" s="170" t="s">
        <v>777</v>
      </c>
      <c r="DZ55" s="170" t="s">
        <v>777</v>
      </c>
      <c r="EA55" s="170">
        <v>22382.400000000001</v>
      </c>
      <c r="ED55" s="170"/>
      <c r="FV55" s="170">
        <v>190087.31</v>
      </c>
      <c r="FX55" s="170">
        <v>0</v>
      </c>
      <c r="FY55" s="170">
        <v>0</v>
      </c>
      <c r="FZ55" s="147">
        <v>760.66</v>
      </c>
      <c r="HZ55" s="170"/>
    </row>
    <row r="56" spans="3:234" x14ac:dyDescent="0.3">
      <c r="E56" s="170"/>
      <c r="AB56" s="170">
        <v>735420.56</v>
      </c>
      <c r="AC56" s="170">
        <v>0</v>
      </c>
      <c r="AD56" s="170">
        <v>152345.69</v>
      </c>
      <c r="BZ56" s="170">
        <v>21154.400000000001</v>
      </c>
      <c r="DX56" s="170">
        <v>5288.6</v>
      </c>
      <c r="DY56" s="170" t="s">
        <v>777</v>
      </c>
      <c r="DZ56" s="170" t="s">
        <v>777</v>
      </c>
      <c r="EA56" s="170">
        <v>21154.400000000001</v>
      </c>
      <c r="ED56" s="170"/>
      <c r="FV56" s="170">
        <v>191713.83</v>
      </c>
      <c r="FX56" s="170">
        <v>0</v>
      </c>
      <c r="FY56" s="170">
        <v>0</v>
      </c>
      <c r="FZ56" s="147">
        <v>759.21</v>
      </c>
      <c r="HZ56" s="170"/>
    </row>
    <row r="57" spans="3:234" x14ac:dyDescent="0.3">
      <c r="AB57" s="170">
        <v>622897.18999999994</v>
      </c>
      <c r="AC57" s="170">
        <v>0</v>
      </c>
      <c r="AD57" s="170">
        <v>152505.17000000001</v>
      </c>
      <c r="BZ57" s="170">
        <v>20048</v>
      </c>
      <c r="DX57" s="170">
        <v>5012</v>
      </c>
      <c r="DY57" s="170" t="s">
        <v>777</v>
      </c>
      <c r="DZ57" s="170" t="s">
        <v>777</v>
      </c>
      <c r="EA57" s="170">
        <v>20048</v>
      </c>
      <c r="ED57" s="170"/>
      <c r="FV57" s="170">
        <v>193093.95</v>
      </c>
      <c r="FX57" s="170">
        <v>0</v>
      </c>
      <c r="FY57" s="170">
        <v>0</v>
      </c>
      <c r="FZ57" s="147">
        <v>760.2</v>
      </c>
      <c r="HZ57" s="170"/>
    </row>
    <row r="58" spans="3:234" x14ac:dyDescent="0.3">
      <c r="AB58" s="170">
        <v>505487.38</v>
      </c>
      <c r="AC58" s="170">
        <v>0</v>
      </c>
      <c r="AD58" s="170">
        <v>152513.85999999999</v>
      </c>
      <c r="BZ58" s="170">
        <v>18892</v>
      </c>
      <c r="DX58" s="170">
        <v>4723</v>
      </c>
      <c r="DY58" s="170" t="s">
        <v>777</v>
      </c>
      <c r="DZ58" s="170" t="s">
        <v>777</v>
      </c>
      <c r="EA58" s="170">
        <v>18892</v>
      </c>
      <c r="FV58" s="170">
        <v>193014.92</v>
      </c>
      <c r="FX58" s="170">
        <v>0</v>
      </c>
      <c r="FY58" s="170">
        <v>0</v>
      </c>
      <c r="FZ58" s="147">
        <v>758.01</v>
      </c>
    </row>
    <row r="59" spans="3:234" x14ac:dyDescent="0.3">
      <c r="AB59" s="170">
        <v>400114.06</v>
      </c>
      <c r="AC59" s="170">
        <v>0</v>
      </c>
      <c r="AD59" s="170">
        <v>152591.64000000001</v>
      </c>
      <c r="BZ59" s="170">
        <v>17855.2</v>
      </c>
      <c r="DX59" s="170">
        <v>4463.8</v>
      </c>
      <c r="DY59" s="170" t="s">
        <v>777</v>
      </c>
      <c r="DZ59" s="170" t="s">
        <v>777</v>
      </c>
      <c r="EA59" s="170">
        <v>17855.2</v>
      </c>
      <c r="FV59" s="170">
        <v>192851.89</v>
      </c>
      <c r="FX59" s="170">
        <v>0</v>
      </c>
      <c r="FY59" s="170">
        <v>0</v>
      </c>
      <c r="FZ59" s="147">
        <v>758.63</v>
      </c>
    </row>
    <row r="60" spans="3:234" x14ac:dyDescent="0.3">
      <c r="AB60" s="170">
        <v>289112.34000000003</v>
      </c>
      <c r="AC60" s="170">
        <v>11644.97</v>
      </c>
      <c r="AD60" s="170">
        <v>152665.26999999999</v>
      </c>
      <c r="BZ60" s="170">
        <v>16877.599999999999</v>
      </c>
      <c r="DX60" s="170">
        <v>4219.3999999999996</v>
      </c>
      <c r="DY60" s="170" t="s">
        <v>777</v>
      </c>
      <c r="DZ60" s="170" t="s">
        <v>777</v>
      </c>
      <c r="EA60" s="170">
        <v>16877.599999999999</v>
      </c>
      <c r="FV60" s="170">
        <v>191714.98</v>
      </c>
      <c r="FX60" s="170">
        <v>0</v>
      </c>
      <c r="FY60" s="170">
        <v>0</v>
      </c>
      <c r="FZ60" s="147">
        <v>757.96</v>
      </c>
    </row>
    <row r="61" spans="3:234" x14ac:dyDescent="0.3">
      <c r="AB61" s="170">
        <v>143738.39000000001</v>
      </c>
      <c r="AC61" s="170">
        <v>66856.100000000006</v>
      </c>
      <c r="AD61" s="170">
        <v>152806.85999999999</v>
      </c>
      <c r="BZ61" s="170">
        <v>15991.2</v>
      </c>
      <c r="DX61" s="170">
        <v>3997.8</v>
      </c>
      <c r="DY61" s="170" t="s">
        <v>777</v>
      </c>
      <c r="DZ61" s="170" t="s">
        <v>777</v>
      </c>
      <c r="EA61" s="170">
        <v>15991.2</v>
      </c>
      <c r="FV61" s="170">
        <v>191386.36</v>
      </c>
      <c r="FX61" s="170">
        <v>0</v>
      </c>
      <c r="FY61" s="170">
        <v>0</v>
      </c>
      <c r="FZ61" s="147">
        <v>761.7</v>
      </c>
    </row>
    <row r="62" spans="3:234" x14ac:dyDescent="0.3">
      <c r="AB62" s="170">
        <v>52896.88</v>
      </c>
      <c r="AC62" s="170">
        <v>64352.98</v>
      </c>
      <c r="AD62" s="170">
        <v>152799.38</v>
      </c>
      <c r="BZ62" s="170">
        <v>15072</v>
      </c>
      <c r="DX62" s="170">
        <v>3768</v>
      </c>
      <c r="DY62" s="170" t="s">
        <v>777</v>
      </c>
      <c r="DZ62" s="170" t="s">
        <v>777</v>
      </c>
      <c r="EA62" s="170">
        <v>15072</v>
      </c>
      <c r="FV62" s="170">
        <v>189031.84</v>
      </c>
      <c r="FX62" s="170">
        <v>0</v>
      </c>
      <c r="FY62" s="170">
        <v>0</v>
      </c>
      <c r="FZ62" s="147">
        <v>759.93</v>
      </c>
    </row>
    <row r="63" spans="3:234" x14ac:dyDescent="0.3">
      <c r="AB63" s="170">
        <v>532.63</v>
      </c>
      <c r="AC63" s="170">
        <v>7729.93</v>
      </c>
      <c r="AD63" s="170">
        <v>12779.11</v>
      </c>
      <c r="BZ63" s="170">
        <v>14246.4</v>
      </c>
      <c r="DX63" s="170">
        <v>310.39999999999998</v>
      </c>
      <c r="DY63" s="170" t="s">
        <v>777</v>
      </c>
      <c r="DZ63" s="170" t="s">
        <v>777</v>
      </c>
      <c r="EA63" s="170">
        <v>1241.5999999999999</v>
      </c>
      <c r="FV63" s="170">
        <v>154972.70000000001</v>
      </c>
      <c r="FX63" s="170">
        <v>1155582</v>
      </c>
      <c r="FY63" s="170">
        <v>57105.59</v>
      </c>
      <c r="FZ63" s="170">
        <v>140843.48000000001</v>
      </c>
    </row>
    <row r="64" spans="3:234" x14ac:dyDescent="0.3">
      <c r="BZ64" s="170">
        <v>13464.8</v>
      </c>
      <c r="FV64" s="170">
        <v>87146.03</v>
      </c>
      <c r="FX64" s="170">
        <v>1260635</v>
      </c>
      <c r="FY64" s="170">
        <v>51562.95</v>
      </c>
      <c r="FZ64" s="170">
        <v>153682.98000000001</v>
      </c>
    </row>
    <row r="65" spans="78:258" x14ac:dyDescent="0.3">
      <c r="BZ65" s="170">
        <v>5386.4</v>
      </c>
      <c r="FV65" s="170">
        <v>14869.8</v>
      </c>
      <c r="FX65" s="170">
        <v>420211.66</v>
      </c>
      <c r="FY65" s="170">
        <v>11201.14</v>
      </c>
      <c r="FZ65" s="170">
        <v>51189.74</v>
      </c>
    </row>
    <row r="75" spans="78:258" x14ac:dyDescent="0.3">
      <c r="FU75" s="147">
        <f>'[28]CF PNP'!$AY$36</f>
        <v>0</v>
      </c>
      <c r="GV75" s="147">
        <f>'[28]CF PNP'!$AY$36</f>
        <v>0</v>
      </c>
      <c r="HW75" s="147">
        <f>'[28]CF PNP'!$AY$36</f>
        <v>0</v>
      </c>
      <c r="IX75" s="147">
        <f>'[28]CF PNP'!$AY$36</f>
        <v>0</v>
      </c>
    </row>
    <row r="76" spans="78:258" x14ac:dyDescent="0.3">
      <c r="FU76" s="147">
        <f>'[28]CF PNP'!$AY$37</f>
        <v>0</v>
      </c>
      <c r="GV76" s="147">
        <f>'[28]CF PNP'!$AY$37</f>
        <v>0</v>
      </c>
      <c r="HW76" s="147">
        <f>'[28]CF PNP'!$AY$37</f>
        <v>0</v>
      </c>
      <c r="IX76" s="147">
        <f>'[28]CF PNP'!$AY$37</f>
        <v>0</v>
      </c>
    </row>
    <row r="77" spans="78:258" x14ac:dyDescent="0.3">
      <c r="FU77" s="147">
        <f>'[28]CF PNP'!$AY$38</f>
        <v>0</v>
      </c>
      <c r="GV77" s="147">
        <f>'[28]CF PNP'!$AY$38</f>
        <v>0</v>
      </c>
      <c r="HW77" s="147">
        <f>'[28]CF PNP'!$AY$38</f>
        <v>0</v>
      </c>
      <c r="IX77" s="147">
        <f>'[28]CF PNP'!$AY$38</f>
        <v>0</v>
      </c>
    </row>
    <row r="78" spans="78:258" x14ac:dyDescent="0.3">
      <c r="FU78" s="147">
        <f>'[28]CF PNP'!$AY$39</f>
        <v>0</v>
      </c>
      <c r="GV78" s="147">
        <f>'[28]CF PNP'!$AY$39</f>
        <v>0</v>
      </c>
      <c r="HW78" s="147">
        <f>'[28]CF PNP'!$AY$39</f>
        <v>0</v>
      </c>
      <c r="IX78" s="147">
        <f>'[28]CF PNP'!$AY$39</f>
        <v>0</v>
      </c>
    </row>
    <row r="79" spans="78:258" x14ac:dyDescent="0.3">
      <c r="FU79" s="147">
        <f>'[28]CF PNP'!$AY$40</f>
        <v>0</v>
      </c>
      <c r="GV79" s="147">
        <f>'[28]CF PNP'!$AY$40</f>
        <v>0</v>
      </c>
      <c r="HW79" s="147">
        <f>'[28]CF PNP'!$AY$40</f>
        <v>0</v>
      </c>
      <c r="IX79" s="147">
        <f>'[28]CF PNP'!$AY$40</f>
        <v>0</v>
      </c>
    </row>
    <row r="80" spans="78:258" x14ac:dyDescent="0.3">
      <c r="FU80" s="147">
        <f>'[28]CF PNP'!$AY$41</f>
        <v>0</v>
      </c>
      <c r="GV80" s="147">
        <f>'[28]CF PNP'!$AY$41</f>
        <v>0</v>
      </c>
      <c r="HW80" s="147">
        <f>'[28]CF PNP'!$AY$41</f>
        <v>0</v>
      </c>
      <c r="IX80" s="147">
        <f>'[28]CF PNP'!$AY$41</f>
        <v>0</v>
      </c>
    </row>
    <row r="81" spans="177:258" x14ac:dyDescent="0.3">
      <c r="FU81" s="147">
        <f>'[28]CF PNP'!$AY$42</f>
        <v>0</v>
      </c>
      <c r="GV81" s="147">
        <f>'[28]CF PNP'!$AY$42</f>
        <v>0</v>
      </c>
      <c r="HW81" s="147">
        <f>'[28]CF PNP'!$AY$42</f>
        <v>0</v>
      </c>
      <c r="IX81" s="147">
        <f>'[28]CF PNP'!$AY$42</f>
        <v>0</v>
      </c>
    </row>
    <row r="82" spans="177:258" x14ac:dyDescent="0.3">
      <c r="FU82" s="147">
        <f>'[28]CF PNP'!$AY$43</f>
        <v>0</v>
      </c>
      <c r="GV82" s="147">
        <f>'[28]CF PNP'!$AY$43</f>
        <v>0</v>
      </c>
      <c r="HW82" s="147">
        <f>'[28]CF PNP'!$AY$43</f>
        <v>0</v>
      </c>
      <c r="IX82" s="147">
        <f>'[28]CF PNP'!$AY$43</f>
        <v>0</v>
      </c>
    </row>
    <row r="83" spans="177:258" x14ac:dyDescent="0.3">
      <c r="FU83" s="147">
        <f>'[28]CF PNP'!$AY$44</f>
        <v>0</v>
      </c>
      <c r="GV83" s="147">
        <f>'[28]CF PNP'!$AY$44</f>
        <v>0</v>
      </c>
      <c r="HW83" s="147">
        <f>'[28]CF PNP'!$AY$44</f>
        <v>0</v>
      </c>
      <c r="IX83" s="147">
        <f>'[28]CF PNP'!$AY$44</f>
        <v>0</v>
      </c>
    </row>
    <row r="84" spans="177:258" x14ac:dyDescent="0.3">
      <c r="FU84" s="147">
        <f>'[28]CF PNP'!$AY$45</f>
        <v>0</v>
      </c>
      <c r="GV84" s="147">
        <f>'[28]CF PNP'!$AY$45</f>
        <v>0</v>
      </c>
      <c r="HW84" s="147">
        <f>'[28]CF PNP'!$AY$45</f>
        <v>0</v>
      </c>
      <c r="IX84" s="147">
        <f>'[28]CF PNP'!$AY$45</f>
        <v>0</v>
      </c>
    </row>
    <row r="85" spans="177:258" x14ac:dyDescent="0.3">
      <c r="FU85" s="147">
        <f>'[28]CF PNP'!$AY$46</f>
        <v>0</v>
      </c>
      <c r="GV85" s="147">
        <f>'[28]CF PNP'!$AY$46</f>
        <v>0</v>
      </c>
      <c r="HW85" s="147">
        <f>'[28]CF PNP'!$AY$46</f>
        <v>0</v>
      </c>
      <c r="IX85" s="147">
        <f>'[28]CF PNP'!$AY$46</f>
        <v>0</v>
      </c>
    </row>
    <row r="86" spans="177:258" x14ac:dyDescent="0.3">
      <c r="FU86" s="147">
        <f>'[28]CF PNP'!$AY$47</f>
        <v>0</v>
      </c>
      <c r="GV86" s="147">
        <f>'[28]CF PNP'!$AY$47</f>
        <v>0</v>
      </c>
      <c r="HW86" s="147">
        <f>'[28]CF PNP'!$AY$47</f>
        <v>0</v>
      </c>
      <c r="IX86" s="147">
        <f>'[28]CF PNP'!$AY$47</f>
        <v>0</v>
      </c>
    </row>
    <row r="87" spans="177:258" x14ac:dyDescent="0.3">
      <c r="FU87" s="147">
        <f>'[28]CF PNP'!$AY$48</f>
        <v>0</v>
      </c>
      <c r="GV87" s="147">
        <f>'[28]CF PNP'!$AY$48</f>
        <v>0</v>
      </c>
      <c r="HW87" s="147">
        <f>'[28]CF PNP'!$AY$48</f>
        <v>0</v>
      </c>
      <c r="IX87" s="147">
        <f>'[28]CF PNP'!$AY$48</f>
        <v>0</v>
      </c>
    </row>
    <row r="88" spans="177:258" x14ac:dyDescent="0.3">
      <c r="FU88" s="147">
        <f>'[28]CF PNP'!$AY$49</f>
        <v>0</v>
      </c>
      <c r="GV88" s="147">
        <f>'[28]CF PNP'!$AY$49</f>
        <v>0</v>
      </c>
      <c r="HW88" s="147">
        <f>'[28]CF PNP'!$AY$49</f>
        <v>0</v>
      </c>
      <c r="IX88" s="147">
        <f>'[28]CF PNP'!$AY$49</f>
        <v>0</v>
      </c>
    </row>
    <row r="89" spans="177:258" x14ac:dyDescent="0.3">
      <c r="FU89" s="147">
        <f>'[28]CF PNP'!$AY$50</f>
        <v>0</v>
      </c>
      <c r="GV89" s="147">
        <f>'[28]CF PNP'!$AY$50</f>
        <v>0</v>
      </c>
      <c r="HW89" s="147">
        <f>'[28]CF PNP'!$AY$50</f>
        <v>0</v>
      </c>
      <c r="IX89" s="147">
        <f>'[28]CF PNP'!$AY$50</f>
        <v>0</v>
      </c>
    </row>
    <row r="90" spans="177:258" x14ac:dyDescent="0.3">
      <c r="FU90" s="147">
        <f>'[28]CF PNP'!$AY$51</f>
        <v>0</v>
      </c>
      <c r="GV90" s="147">
        <f>'[28]CF PNP'!$AY$51</f>
        <v>0</v>
      </c>
      <c r="HW90" s="147">
        <f>'[28]CF PNP'!$AY$51</f>
        <v>0</v>
      </c>
      <c r="IX90" s="147">
        <f>'[28]CF PNP'!$AY$51</f>
        <v>0</v>
      </c>
    </row>
    <row r="91" spans="177:258" x14ac:dyDescent="0.3">
      <c r="FU91" s="147">
        <f>'[28]CF PNP'!$AY$52</f>
        <v>0</v>
      </c>
      <c r="GV91" s="147">
        <f>'[28]CF PNP'!$AY$52</f>
        <v>0</v>
      </c>
      <c r="HW91" s="147">
        <f>'[28]CF PNP'!$AY$52</f>
        <v>0</v>
      </c>
      <c r="IX91" s="147">
        <f>'[28]CF PNP'!$AY$52</f>
        <v>0</v>
      </c>
    </row>
    <row r="92" spans="177:258" x14ac:dyDescent="0.3">
      <c r="FU92" s="147">
        <f>'[28]CF PNP'!$AY$53</f>
        <v>0</v>
      </c>
      <c r="GV92" s="147">
        <f>'[28]CF PNP'!$AY$53</f>
        <v>0</v>
      </c>
      <c r="HW92" s="147">
        <f>'[28]CF PNP'!$AY$53</f>
        <v>0</v>
      </c>
      <c r="IX92" s="147">
        <f>'[28]CF PNP'!$AY$53</f>
        <v>0</v>
      </c>
    </row>
    <row r="93" spans="177:258" x14ac:dyDescent="0.3">
      <c r="FU93" s="147">
        <f>'[28]CF PNP'!$AY$54</f>
        <v>0</v>
      </c>
      <c r="GV93" s="147">
        <f>'[28]CF PNP'!$AY$54</f>
        <v>0</v>
      </c>
      <c r="HW93" s="147">
        <f>'[28]CF PNP'!$AY$54</f>
        <v>0</v>
      </c>
      <c r="IX93" s="147">
        <f>'[28]CF PNP'!$AY$54</f>
        <v>0</v>
      </c>
    </row>
    <row r="94" spans="177:258" x14ac:dyDescent="0.3">
      <c r="FU94" s="147">
        <f>'[28]CF PNP'!$AY$55</f>
        <v>0</v>
      </c>
      <c r="GV94" s="147">
        <f>'[28]CF PNP'!$AY$55</f>
        <v>0</v>
      </c>
      <c r="HW94" s="147">
        <f>'[28]CF PNP'!$AY$55</f>
        <v>0</v>
      </c>
      <c r="IX94" s="147">
        <f>'[28]CF PNP'!$AY$55</f>
        <v>0</v>
      </c>
    </row>
    <row r="95" spans="177:258" x14ac:dyDescent="0.3">
      <c r="FU95" s="147">
        <f>'[28]CF PNP'!$AY$56</f>
        <v>0</v>
      </c>
      <c r="GV95" s="147">
        <f>'[28]CF PNP'!$AY$56</f>
        <v>0</v>
      </c>
      <c r="HW95" s="147">
        <f>'[28]CF PNP'!$AY$56</f>
        <v>0</v>
      </c>
      <c r="IX95" s="147">
        <f>'[28]CF PNP'!$AY$56</f>
        <v>0</v>
      </c>
    </row>
    <row r="96" spans="177:258" x14ac:dyDescent="0.3">
      <c r="FU96" s="147">
        <f>'[28]CF PNP'!$AY$57</f>
        <v>0</v>
      </c>
      <c r="GV96" s="147">
        <f>'[28]CF PNP'!$AY$57</f>
        <v>0</v>
      </c>
      <c r="HW96" s="147">
        <f>'[28]CF PNP'!$AY$57</f>
        <v>0</v>
      </c>
      <c r="IX96" s="147">
        <f>'[28]CF PNP'!$AY$57</f>
        <v>0</v>
      </c>
    </row>
    <row r="97" spans="177:258" x14ac:dyDescent="0.3">
      <c r="FU97" s="147">
        <f>'[28]CF PNP'!$AY$58</f>
        <v>0</v>
      </c>
      <c r="GV97" s="147">
        <f>'[28]CF PNP'!$AY$58</f>
        <v>0</v>
      </c>
      <c r="HW97" s="147">
        <f>'[28]CF PNP'!$AY$58</f>
        <v>0</v>
      </c>
      <c r="IX97" s="147">
        <f>'[28]CF PNP'!$AY$58</f>
        <v>0</v>
      </c>
    </row>
    <row r="99" spans="177:258" x14ac:dyDescent="0.3">
      <c r="FU99" s="147">
        <f>'[28]CF PND'!$AY$36</f>
        <v>948</v>
      </c>
      <c r="GV99" s="147">
        <f>'[28]CF PND'!$AY$36</f>
        <v>948</v>
      </c>
      <c r="HW99" s="147">
        <f>'[28]CF PND'!$AY$36</f>
        <v>948</v>
      </c>
      <c r="IX99" s="147">
        <f>'[28]CF PND'!$AY$36</f>
        <v>948</v>
      </c>
    </row>
    <row r="100" spans="177:258" x14ac:dyDescent="0.3">
      <c r="FU100" s="147">
        <f>'[28]CF PND'!$AY$37</f>
        <v>1753</v>
      </c>
      <c r="GV100" s="147">
        <f>'[28]CF PND'!$AY$37</f>
        <v>1753</v>
      </c>
      <c r="HW100" s="147">
        <f>'[28]CF PND'!$AY$37</f>
        <v>1753</v>
      </c>
      <c r="IX100" s="147">
        <f>'[28]CF PND'!$AY$37</f>
        <v>1753</v>
      </c>
    </row>
    <row r="101" spans="177:258" x14ac:dyDescent="0.3">
      <c r="FU101" s="147">
        <f>'[28]CF PND'!$AY$38</f>
        <v>1396</v>
      </c>
      <c r="GV101" s="147">
        <f>'[28]CF PND'!$AY$38</f>
        <v>1396</v>
      </c>
      <c r="HW101" s="147">
        <f>'[28]CF PND'!$AY$38</f>
        <v>1396</v>
      </c>
      <c r="IX101" s="147">
        <f>'[28]CF PND'!$AY$38</f>
        <v>1396</v>
      </c>
    </row>
    <row r="102" spans="177:258" x14ac:dyDescent="0.3">
      <c r="FU102" s="147">
        <f>'[28]CF PND'!$AY$39</f>
        <v>1117</v>
      </c>
      <c r="GV102" s="147">
        <f>'[28]CF PND'!$AY$39</f>
        <v>1117</v>
      </c>
      <c r="HW102" s="147">
        <f>'[28]CF PND'!$AY$39</f>
        <v>1117</v>
      </c>
      <c r="IX102" s="147">
        <f>'[28]CF PND'!$AY$39</f>
        <v>1117</v>
      </c>
    </row>
    <row r="103" spans="177:258" x14ac:dyDescent="0.3">
      <c r="FU103" s="147">
        <f>'[28]CF PND'!$AY$40</f>
        <v>3172</v>
      </c>
      <c r="GV103" s="147">
        <f>'[28]CF PND'!$AY$40</f>
        <v>3172</v>
      </c>
      <c r="HW103" s="147">
        <f>'[28]CF PND'!$AY$40</f>
        <v>3172</v>
      </c>
      <c r="IX103" s="147">
        <f>'[28]CF PND'!$AY$40</f>
        <v>3172</v>
      </c>
    </row>
    <row r="104" spans="177:258" x14ac:dyDescent="0.3">
      <c r="FU104" s="147">
        <f>'[28]CF PND'!$AY$41</f>
        <v>4300</v>
      </c>
      <c r="GV104" s="147">
        <f>'[28]CF PND'!$AY$41</f>
        <v>4300</v>
      </c>
      <c r="HW104" s="147">
        <f>'[28]CF PND'!$AY$41</f>
        <v>4300</v>
      </c>
      <c r="IX104" s="147">
        <f>'[28]CF PND'!$AY$41</f>
        <v>4300</v>
      </c>
    </row>
    <row r="105" spans="177:258" x14ac:dyDescent="0.3">
      <c r="FU105" s="147">
        <f>'[28]CF PND'!$AY$42</f>
        <v>3430</v>
      </c>
      <c r="GV105" s="147">
        <f>'[28]CF PND'!$AY$42</f>
        <v>3430</v>
      </c>
      <c r="HW105" s="147">
        <f>'[28]CF PND'!$AY$42</f>
        <v>3430</v>
      </c>
      <c r="IX105" s="147">
        <f>'[28]CF PND'!$AY$42</f>
        <v>3430</v>
      </c>
    </row>
    <row r="106" spans="177:258" x14ac:dyDescent="0.3">
      <c r="FU106" s="147">
        <f>'[28]CF PND'!$AY$43</f>
        <v>2745</v>
      </c>
      <c r="GV106" s="147">
        <f>'[28]CF PND'!$AY$43</f>
        <v>2745</v>
      </c>
      <c r="HW106" s="147">
        <f>'[28]CF PND'!$AY$43</f>
        <v>2745</v>
      </c>
      <c r="IX106" s="147">
        <f>'[28]CF PND'!$AY$43</f>
        <v>2745</v>
      </c>
    </row>
    <row r="107" spans="177:258" x14ac:dyDescent="0.3">
      <c r="FU107" s="147">
        <f>'[28]CF PND'!$AY$44</f>
        <v>2196</v>
      </c>
      <c r="GV107" s="147">
        <f>'[28]CF PND'!$AY$44</f>
        <v>2196</v>
      </c>
      <c r="HW107" s="147">
        <f>'[28]CF PND'!$AY$44</f>
        <v>2196</v>
      </c>
      <c r="IX107" s="147">
        <f>'[28]CF PND'!$AY$44</f>
        <v>2196</v>
      </c>
    </row>
    <row r="108" spans="177:258" x14ac:dyDescent="0.3">
      <c r="FU108" s="147">
        <f>'[28]CF PND'!$AY$45</f>
        <v>1761</v>
      </c>
      <c r="GV108" s="147">
        <f>'[28]CF PND'!$AY$45</f>
        <v>1761</v>
      </c>
      <c r="HW108" s="147">
        <f>'[28]CF PND'!$AY$45</f>
        <v>1761</v>
      </c>
      <c r="IX108" s="147">
        <f>'[28]CF PND'!$AY$45</f>
        <v>1761</v>
      </c>
    </row>
    <row r="109" spans="177:258" x14ac:dyDescent="0.3">
      <c r="FU109" s="147">
        <f>'[28]CF PND'!$AY$46</f>
        <v>1405</v>
      </c>
      <c r="GV109" s="147">
        <f>'[28]CF PND'!$AY$46</f>
        <v>1405</v>
      </c>
      <c r="HW109" s="147">
        <f>'[28]CF PND'!$AY$46</f>
        <v>1405</v>
      </c>
      <c r="IX109" s="147">
        <f>'[28]CF PND'!$AY$46</f>
        <v>1405</v>
      </c>
    </row>
    <row r="110" spans="177:258" x14ac:dyDescent="0.3">
      <c r="FU110" s="147">
        <f>'[28]CF PND'!$AY$47</f>
        <v>1124</v>
      </c>
      <c r="GV110" s="147">
        <f>'[28]CF PND'!$AY$47</f>
        <v>1124</v>
      </c>
      <c r="HW110" s="147">
        <f>'[28]CF PND'!$AY$47</f>
        <v>1124</v>
      </c>
      <c r="IX110" s="147">
        <f>'[28]CF PND'!$AY$47</f>
        <v>1124</v>
      </c>
    </row>
    <row r="111" spans="177:258" x14ac:dyDescent="0.3">
      <c r="FU111" s="147">
        <f>'[28]CF PND'!$AY$48</f>
        <v>899</v>
      </c>
      <c r="GV111" s="147">
        <f>'[28]CF PND'!$AY$48</f>
        <v>899</v>
      </c>
      <c r="HW111" s="147">
        <f>'[28]CF PND'!$AY$48</f>
        <v>899</v>
      </c>
      <c r="IX111" s="147">
        <f>'[28]CF PND'!$AY$48</f>
        <v>899</v>
      </c>
    </row>
    <row r="112" spans="177:258" x14ac:dyDescent="0.3">
      <c r="FU112" s="147">
        <f>'[28]CF PND'!$AY$49</f>
        <v>695</v>
      </c>
      <c r="GV112" s="147">
        <f>'[28]CF PND'!$AY$49</f>
        <v>695</v>
      </c>
      <c r="HW112" s="147">
        <f>'[28]CF PND'!$AY$49</f>
        <v>695</v>
      </c>
      <c r="IX112" s="147">
        <f>'[28]CF PND'!$AY$49</f>
        <v>695</v>
      </c>
    </row>
    <row r="113" spans="177:258" x14ac:dyDescent="0.3">
      <c r="FU113" s="147">
        <f>'[28]CF PND'!$AY$50</f>
        <v>0</v>
      </c>
      <c r="GV113" s="147">
        <f>'[28]CF PND'!$AY$50</f>
        <v>0</v>
      </c>
      <c r="HW113" s="147">
        <f>'[28]CF PND'!$AY$50</f>
        <v>0</v>
      </c>
      <c r="IX113" s="147">
        <f>'[28]CF PND'!$AY$50</f>
        <v>0</v>
      </c>
    </row>
    <row r="114" spans="177:258" x14ac:dyDescent="0.3">
      <c r="FU114" s="147">
        <f>'[28]CF PND'!$AY$51</f>
        <v>0</v>
      </c>
      <c r="GV114" s="147">
        <f>'[28]CF PND'!$AY$51</f>
        <v>0</v>
      </c>
      <c r="HW114" s="147">
        <f>'[28]CF PND'!$AY$51</f>
        <v>0</v>
      </c>
      <c r="IX114" s="147">
        <f>'[28]CF PND'!$AY$51</f>
        <v>0</v>
      </c>
    </row>
    <row r="115" spans="177:258" x14ac:dyDescent="0.3">
      <c r="FU115" s="147">
        <f>'[28]CF PND'!$AY$52</f>
        <v>0</v>
      </c>
      <c r="GV115" s="147">
        <f>'[28]CF PND'!$AY$52</f>
        <v>0</v>
      </c>
      <c r="HW115" s="147">
        <f>'[28]CF PND'!$AY$52</f>
        <v>0</v>
      </c>
      <c r="IX115" s="147">
        <f>'[28]CF PND'!$AY$52</f>
        <v>0</v>
      </c>
    </row>
    <row r="116" spans="177:258" x14ac:dyDescent="0.3">
      <c r="FU116" s="147">
        <f>'[28]CF PND'!$AY$53</f>
        <v>0</v>
      </c>
      <c r="GV116" s="147">
        <f>'[28]CF PND'!$AY$53</f>
        <v>0</v>
      </c>
      <c r="HW116" s="147">
        <f>'[28]CF PND'!$AY$53</f>
        <v>0</v>
      </c>
      <c r="IX116" s="147">
        <f>'[28]CF PND'!$AY$53</f>
        <v>0</v>
      </c>
    </row>
    <row r="117" spans="177:258" x14ac:dyDescent="0.3">
      <c r="FU117" s="147">
        <f>'[28]CF PND'!$AY$54</f>
        <v>0</v>
      </c>
      <c r="GV117" s="147">
        <f>'[28]CF PND'!$AY$54</f>
        <v>0</v>
      </c>
      <c r="HW117" s="147">
        <f>'[28]CF PND'!$AY$54</f>
        <v>0</v>
      </c>
      <c r="IX117" s="147">
        <f>'[28]CF PND'!$AY$54</f>
        <v>0</v>
      </c>
    </row>
    <row r="118" spans="177:258" x14ac:dyDescent="0.3">
      <c r="FU118" s="147">
        <f>'[28]CF PND'!$AY$55</f>
        <v>0</v>
      </c>
      <c r="GV118" s="147">
        <f>'[28]CF PND'!$AY$55</f>
        <v>0</v>
      </c>
      <c r="HW118" s="147">
        <f>'[28]CF PND'!$AY$55</f>
        <v>0</v>
      </c>
      <c r="IX118" s="147">
        <f>'[28]CF PND'!$AY$55</f>
        <v>0</v>
      </c>
    </row>
    <row r="119" spans="177:258" x14ac:dyDescent="0.3">
      <c r="FU119" s="147">
        <f>'[28]CF PND'!$AY$56</f>
        <v>0</v>
      </c>
      <c r="GV119" s="147">
        <f>'[28]CF PND'!$AY$56</f>
        <v>0</v>
      </c>
      <c r="HW119" s="147">
        <f>'[28]CF PND'!$AY$56</f>
        <v>0</v>
      </c>
      <c r="IX119" s="147">
        <f>'[28]CF PND'!$AY$56</f>
        <v>0</v>
      </c>
    </row>
    <row r="120" spans="177:258" x14ac:dyDescent="0.3">
      <c r="FU120" s="147">
        <f>'[28]CF PND'!$AY$57</f>
        <v>0</v>
      </c>
      <c r="GV120" s="147">
        <f>'[28]CF PND'!$AY$57</f>
        <v>0</v>
      </c>
      <c r="HW120" s="147">
        <f>'[28]CF PND'!$AY$57</f>
        <v>0</v>
      </c>
      <c r="IX120" s="147">
        <f>'[28]CF PND'!$AY$57</f>
        <v>0</v>
      </c>
    </row>
    <row r="121" spans="177:258" x14ac:dyDescent="0.3">
      <c r="FU121" s="147">
        <f>'[28]CF PND'!$AY$58</f>
        <v>0</v>
      </c>
      <c r="GV121" s="147">
        <f>'[28]CF PND'!$AY$58</f>
        <v>0</v>
      </c>
      <c r="HW121" s="147">
        <f>'[28]CF PND'!$AY$58</f>
        <v>0</v>
      </c>
      <c r="IX121" s="147">
        <f>'[28]CF PND'!$AY$58</f>
        <v>0</v>
      </c>
    </row>
    <row r="123" spans="177:258" x14ac:dyDescent="0.3">
      <c r="FU123" s="147">
        <f>'[28]CF PRB'!$AY$36</f>
        <v>687</v>
      </c>
      <c r="GV123" s="147">
        <f>'[28]CF PRB'!$AY$36</f>
        <v>687</v>
      </c>
      <c r="HW123" s="147">
        <f>'[28]CF PRB'!$AY$36</f>
        <v>687</v>
      </c>
      <c r="IX123" s="147">
        <f>'[28]CF PRB'!$AY$36</f>
        <v>687</v>
      </c>
    </row>
    <row r="124" spans="177:258" x14ac:dyDescent="0.3">
      <c r="FU124" s="147">
        <f>'[28]CF PRB'!$AY$37</f>
        <v>1283</v>
      </c>
      <c r="GV124" s="147">
        <f>'[28]CF PRB'!$AY$37</f>
        <v>1283</v>
      </c>
      <c r="HW124" s="147">
        <f>'[28]CF PRB'!$AY$37</f>
        <v>1283</v>
      </c>
      <c r="IX124" s="147">
        <f>'[28]CF PRB'!$AY$37</f>
        <v>1283</v>
      </c>
    </row>
    <row r="125" spans="177:258" x14ac:dyDescent="0.3">
      <c r="FU125" s="147">
        <f>'[28]CF PRB'!$AY$38</f>
        <v>1081</v>
      </c>
      <c r="GV125" s="147">
        <f>'[28]CF PRB'!$AY$38</f>
        <v>1081</v>
      </c>
      <c r="HW125" s="147">
        <f>'[28]CF PRB'!$AY$38</f>
        <v>1081</v>
      </c>
      <c r="IX125" s="147">
        <f>'[28]CF PRB'!$AY$38</f>
        <v>1081</v>
      </c>
    </row>
    <row r="126" spans="177:258" x14ac:dyDescent="0.3">
      <c r="FU126" s="147">
        <f>'[28]CF PRB'!$AY$39</f>
        <v>916</v>
      </c>
      <c r="GV126" s="147">
        <f>'[28]CF PRB'!$AY$39</f>
        <v>916</v>
      </c>
      <c r="HW126" s="147">
        <f>'[28]CF PRB'!$AY$39</f>
        <v>916</v>
      </c>
      <c r="IX126" s="147">
        <f>'[28]CF PRB'!$AY$39</f>
        <v>916</v>
      </c>
    </row>
    <row r="127" spans="177:258" x14ac:dyDescent="0.3">
      <c r="FU127" s="147">
        <f>'[28]CF PRB'!$AY$40</f>
        <v>2757</v>
      </c>
      <c r="GV127" s="147">
        <f>'[28]CF PRB'!$AY$40</f>
        <v>2757</v>
      </c>
      <c r="HW127" s="147">
        <f>'[28]CF PRB'!$AY$40</f>
        <v>2757</v>
      </c>
      <c r="IX127" s="147">
        <f>'[28]CF PRB'!$AY$40</f>
        <v>2757</v>
      </c>
    </row>
    <row r="128" spans="177:258" x14ac:dyDescent="0.3">
      <c r="FU128" s="147">
        <f>'[28]CF PRB'!$AY$41</f>
        <v>3958</v>
      </c>
      <c r="GV128" s="147">
        <f>'[28]CF PRB'!$AY$41</f>
        <v>3958</v>
      </c>
      <c r="HW128" s="147">
        <f>'[28]CF PRB'!$AY$41</f>
        <v>3958</v>
      </c>
      <c r="IX128" s="147">
        <f>'[28]CF PRB'!$AY$41</f>
        <v>3958</v>
      </c>
    </row>
    <row r="129" spans="177:258" x14ac:dyDescent="0.3">
      <c r="FU129" s="147">
        <f>'[28]CF PRB'!$AY$42</f>
        <v>3343</v>
      </c>
      <c r="GV129" s="147">
        <f>'[28]CF PRB'!$AY$42</f>
        <v>3343</v>
      </c>
      <c r="HW129" s="147">
        <f>'[28]CF PRB'!$AY$42</f>
        <v>3343</v>
      </c>
      <c r="IX129" s="147">
        <f>'[28]CF PRB'!$AY$42</f>
        <v>3343</v>
      </c>
    </row>
    <row r="130" spans="177:258" x14ac:dyDescent="0.3">
      <c r="FU130" s="147">
        <f>'[28]CF PRB'!$AY$43</f>
        <v>2829</v>
      </c>
      <c r="GV130" s="147">
        <f>'[28]CF PRB'!$AY$43</f>
        <v>2829</v>
      </c>
      <c r="HW130" s="147">
        <f>'[28]CF PRB'!$AY$43</f>
        <v>2829</v>
      </c>
      <c r="IX130" s="147">
        <f>'[28]CF PRB'!$AY$43</f>
        <v>2829</v>
      </c>
    </row>
    <row r="131" spans="177:258" x14ac:dyDescent="0.3">
      <c r="FU131" s="147">
        <f>'[28]CF PRB'!$AY$44</f>
        <v>2395</v>
      </c>
      <c r="GV131" s="147">
        <f>'[28]CF PRB'!$AY$44</f>
        <v>2395</v>
      </c>
      <c r="HW131" s="147">
        <f>'[28]CF PRB'!$AY$44</f>
        <v>2395</v>
      </c>
      <c r="IX131" s="147">
        <f>'[28]CF PRB'!$AY$44</f>
        <v>2395</v>
      </c>
    </row>
    <row r="132" spans="177:258" x14ac:dyDescent="0.3">
      <c r="FU132" s="147">
        <f>'[28]CF PRB'!$AY$45</f>
        <v>2031</v>
      </c>
      <c r="GV132" s="147">
        <f>'[28]CF PRB'!$AY$45</f>
        <v>2031</v>
      </c>
      <c r="HW132" s="147">
        <f>'[28]CF PRB'!$AY$45</f>
        <v>2031</v>
      </c>
      <c r="IX132" s="147">
        <f>'[28]CF PRB'!$AY$45</f>
        <v>2031</v>
      </c>
    </row>
    <row r="133" spans="177:258" x14ac:dyDescent="0.3">
      <c r="FU133" s="147">
        <f>'[28]CF PRB'!$AY$46</f>
        <v>1713</v>
      </c>
      <c r="GV133" s="147">
        <f>'[28]CF PRB'!$AY$46</f>
        <v>1713</v>
      </c>
      <c r="HW133" s="147">
        <f>'[28]CF PRB'!$AY$46</f>
        <v>1713</v>
      </c>
      <c r="IX133" s="147">
        <f>'[28]CF PRB'!$AY$46</f>
        <v>1713</v>
      </c>
    </row>
    <row r="134" spans="177:258" x14ac:dyDescent="0.3">
      <c r="FU134" s="147">
        <f>'[28]CF PRB'!$AY$47</f>
        <v>1450</v>
      </c>
      <c r="GV134" s="147">
        <f>'[28]CF PRB'!$AY$47</f>
        <v>1450</v>
      </c>
      <c r="HW134" s="147">
        <f>'[28]CF PRB'!$AY$47</f>
        <v>1450</v>
      </c>
      <c r="IX134" s="147">
        <f>'[28]CF PRB'!$AY$47</f>
        <v>1450</v>
      </c>
    </row>
    <row r="135" spans="177:258" x14ac:dyDescent="0.3">
      <c r="FU135" s="147">
        <f>'[28]CF PRB'!$AY$48</f>
        <v>1227</v>
      </c>
      <c r="GV135" s="147">
        <f>'[28]CF PRB'!$AY$48</f>
        <v>1227</v>
      </c>
      <c r="HW135" s="147">
        <f>'[28]CF PRB'!$AY$48</f>
        <v>1227</v>
      </c>
      <c r="IX135" s="147">
        <f>'[28]CF PRB'!$AY$48</f>
        <v>1227</v>
      </c>
    </row>
    <row r="136" spans="177:258" x14ac:dyDescent="0.3">
      <c r="FU136" s="147">
        <f>'[28]CF PRB'!$AY$49</f>
        <v>1066</v>
      </c>
      <c r="GV136" s="147">
        <f>'[28]CF PRB'!$AY$49</f>
        <v>1066</v>
      </c>
      <c r="HW136" s="147">
        <f>'[28]CF PRB'!$AY$49</f>
        <v>1066</v>
      </c>
      <c r="IX136" s="147">
        <f>'[28]CF PRB'!$AY$49</f>
        <v>1066</v>
      </c>
    </row>
    <row r="137" spans="177:258" x14ac:dyDescent="0.3">
      <c r="FU137" s="147">
        <f>'[28]CF PRB'!$AY$50</f>
        <v>2571</v>
      </c>
      <c r="GV137" s="147">
        <f>'[28]CF PRB'!$AY$50</f>
        <v>2571</v>
      </c>
      <c r="HW137" s="147">
        <f>'[28]CF PRB'!$AY$50</f>
        <v>2571</v>
      </c>
      <c r="IX137" s="147">
        <f>'[28]CF PRB'!$AY$50</f>
        <v>2571</v>
      </c>
    </row>
    <row r="138" spans="177:258" x14ac:dyDescent="0.3">
      <c r="FU138" s="147">
        <f>'[28]CF PRB'!$AY$51</f>
        <v>0</v>
      </c>
      <c r="GV138" s="147">
        <f>'[28]CF PRB'!$AY$51</f>
        <v>0</v>
      </c>
      <c r="HW138" s="147">
        <f>'[28]CF PRB'!$AY$51</f>
        <v>0</v>
      </c>
      <c r="IX138" s="147">
        <f>'[28]CF PRB'!$AY$51</f>
        <v>0</v>
      </c>
    </row>
    <row r="139" spans="177:258" x14ac:dyDescent="0.3">
      <c r="FU139" s="147">
        <f>'[28]CF PRB'!$AY$52</f>
        <v>0</v>
      </c>
      <c r="GV139" s="147">
        <f>'[28]CF PRB'!$AY$52</f>
        <v>0</v>
      </c>
      <c r="HW139" s="147">
        <f>'[28]CF PRB'!$AY$52</f>
        <v>0</v>
      </c>
      <c r="IX139" s="147">
        <f>'[28]CF PRB'!$AY$52</f>
        <v>0</v>
      </c>
    </row>
    <row r="140" spans="177:258" x14ac:dyDescent="0.3">
      <c r="FU140" s="147">
        <f>'[28]CF PRB'!$AY$53</f>
        <v>0</v>
      </c>
      <c r="GV140" s="147">
        <f>'[28]CF PRB'!$AY$53</f>
        <v>0</v>
      </c>
      <c r="HW140" s="147">
        <f>'[28]CF PRB'!$AY$53</f>
        <v>0</v>
      </c>
      <c r="IX140" s="147">
        <f>'[28]CF PRB'!$AY$53</f>
        <v>0</v>
      </c>
    </row>
    <row r="141" spans="177:258" x14ac:dyDescent="0.3">
      <c r="FU141" s="147">
        <f>'[28]CF PRB'!$AY$54</f>
        <v>0</v>
      </c>
      <c r="GV141" s="147">
        <f>'[28]CF PRB'!$AY$54</f>
        <v>0</v>
      </c>
      <c r="HW141" s="147">
        <f>'[28]CF PRB'!$AY$54</f>
        <v>0</v>
      </c>
      <c r="IX141" s="147">
        <f>'[28]CF PRB'!$AY$54</f>
        <v>0</v>
      </c>
    </row>
    <row r="142" spans="177:258" x14ac:dyDescent="0.3">
      <c r="FU142" s="147">
        <f>'[28]CF PRB'!$AY$55</f>
        <v>0</v>
      </c>
      <c r="GV142" s="147">
        <f>'[28]CF PRB'!$AY$55</f>
        <v>0</v>
      </c>
      <c r="HW142" s="147">
        <f>'[28]CF PRB'!$AY$55</f>
        <v>0</v>
      </c>
      <c r="IX142" s="147">
        <f>'[28]CF PRB'!$AY$55</f>
        <v>0</v>
      </c>
    </row>
    <row r="143" spans="177:258" x14ac:dyDescent="0.3">
      <c r="FU143" s="147">
        <f>'[28]CF PRB'!$AY$56</f>
        <v>0</v>
      </c>
      <c r="GV143" s="147">
        <f>'[28]CF PRB'!$AY$56</f>
        <v>0</v>
      </c>
      <c r="HW143" s="147">
        <f>'[28]CF PRB'!$AY$56</f>
        <v>0</v>
      </c>
      <c r="IX143" s="147">
        <f>'[28]CF PRB'!$AY$56</f>
        <v>0</v>
      </c>
    </row>
    <row r="144" spans="177:258" x14ac:dyDescent="0.3">
      <c r="FU144" s="147">
        <f>'[28]CF PRB'!$AY$57</f>
        <v>0</v>
      </c>
      <c r="GV144" s="147">
        <f>'[28]CF PRB'!$AY$57</f>
        <v>0</v>
      </c>
      <c r="HW144" s="147">
        <f>'[28]CF PRB'!$AY$57</f>
        <v>0</v>
      </c>
      <c r="IX144" s="147">
        <f>'[28]CF PRB'!$AY$57</f>
        <v>0</v>
      </c>
    </row>
    <row r="145" spans="177:258" x14ac:dyDescent="0.3">
      <c r="FU145" s="147">
        <f>'[28]CF PRB'!$AY$58</f>
        <v>0</v>
      </c>
      <c r="GV145" s="147">
        <f>'[28]CF PRB'!$AY$58</f>
        <v>0</v>
      </c>
      <c r="HW145" s="147">
        <f>'[28]CF PRB'!$AY$58</f>
        <v>0</v>
      </c>
      <c r="IX145" s="147">
        <f>'[28]CF PRB'!$AY$58</f>
        <v>0</v>
      </c>
    </row>
    <row r="147" spans="177:258" x14ac:dyDescent="0.3">
      <c r="FU147" s="147">
        <f>'[28]CF PS'!$AY$36</f>
        <v>657</v>
      </c>
      <c r="GV147" s="147">
        <f>'[28]CF PS'!$AY$36</f>
        <v>657</v>
      </c>
      <c r="HW147" s="147">
        <f>'[28]CF PS'!$AY$36</f>
        <v>657</v>
      </c>
      <c r="IX147" s="147">
        <f>'[28]CF PS'!$AY$36</f>
        <v>657</v>
      </c>
    </row>
    <row r="148" spans="177:258" x14ac:dyDescent="0.3">
      <c r="FU148" s="147">
        <f>'[28]CF PS'!$AY$37</f>
        <v>1224</v>
      </c>
      <c r="GV148" s="147">
        <f>'[28]CF PS'!$AY$37</f>
        <v>1224</v>
      </c>
      <c r="HW148" s="147">
        <f>'[28]CF PS'!$AY$37</f>
        <v>1224</v>
      </c>
      <c r="IX148" s="147">
        <f>'[28]CF PS'!$AY$37</f>
        <v>1224</v>
      </c>
    </row>
    <row r="149" spans="177:258" x14ac:dyDescent="0.3">
      <c r="FU149" s="147">
        <f>'[28]CF PS'!$AY$38</f>
        <v>1010</v>
      </c>
      <c r="GV149" s="147">
        <f>'[28]CF PS'!$AY$38</f>
        <v>1010</v>
      </c>
      <c r="HW149" s="147">
        <f>'[28]CF PS'!$AY$38</f>
        <v>1010</v>
      </c>
      <c r="IX149" s="147">
        <f>'[28]CF PS'!$AY$38</f>
        <v>1010</v>
      </c>
    </row>
    <row r="150" spans="177:258" x14ac:dyDescent="0.3">
      <c r="FU150" s="147">
        <f>'[28]CF PS'!$AY$39</f>
        <v>839</v>
      </c>
      <c r="GV150" s="147">
        <f>'[28]CF PS'!$AY$39</f>
        <v>839</v>
      </c>
      <c r="HW150" s="147">
        <f>'[28]CF PS'!$AY$39</f>
        <v>839</v>
      </c>
      <c r="IX150" s="147">
        <f>'[28]CF PS'!$AY$39</f>
        <v>839</v>
      </c>
    </row>
    <row r="151" spans="177:258" x14ac:dyDescent="0.3">
      <c r="FU151" s="147">
        <f>'[28]CF PS'!$AY$40</f>
        <v>2479</v>
      </c>
      <c r="GV151" s="147">
        <f>'[28]CF PS'!$AY$40</f>
        <v>2479</v>
      </c>
      <c r="HW151" s="147">
        <f>'[28]CF PS'!$AY$40</f>
        <v>2479</v>
      </c>
      <c r="IX151" s="147">
        <f>'[28]CF PS'!$AY$40</f>
        <v>2479</v>
      </c>
    </row>
    <row r="152" spans="177:258" x14ac:dyDescent="0.3">
      <c r="FU152" s="147">
        <f>'[28]CF PS'!$AY$41</f>
        <v>3505</v>
      </c>
      <c r="GV152" s="147">
        <f>'[28]CF PS'!$AY$41</f>
        <v>3505</v>
      </c>
      <c r="HW152" s="147">
        <f>'[28]CF PS'!$AY$41</f>
        <v>3505</v>
      </c>
      <c r="IX152" s="147">
        <f>'[28]CF PS'!$AY$41</f>
        <v>3505</v>
      </c>
    </row>
    <row r="153" spans="177:258" x14ac:dyDescent="0.3">
      <c r="FU153" s="147">
        <f>'[28]CF PS'!$AY$42</f>
        <v>2922</v>
      </c>
      <c r="GV153" s="147">
        <f>'[28]CF PS'!$AY$42</f>
        <v>2922</v>
      </c>
      <c r="HW153" s="147">
        <f>'[28]CF PS'!$AY$42</f>
        <v>2922</v>
      </c>
      <c r="IX153" s="147">
        <f>'[28]CF PS'!$AY$42</f>
        <v>2922</v>
      </c>
    </row>
    <row r="154" spans="177:258" x14ac:dyDescent="0.3">
      <c r="FU154" s="147">
        <f>'[28]CF PS'!$AY$43</f>
        <v>2449</v>
      </c>
      <c r="GV154" s="147">
        <f>'[28]CF PS'!$AY$43</f>
        <v>2449</v>
      </c>
      <c r="HW154" s="147">
        <f>'[28]CF PS'!$AY$43</f>
        <v>2449</v>
      </c>
      <c r="IX154" s="147">
        <f>'[28]CF PS'!$AY$43</f>
        <v>2449</v>
      </c>
    </row>
    <row r="155" spans="177:258" x14ac:dyDescent="0.3">
      <c r="FU155" s="147">
        <f>'[28]CF PS'!$AY$44</f>
        <v>2058</v>
      </c>
      <c r="GV155" s="147">
        <f>'[28]CF PS'!$AY$44</f>
        <v>2058</v>
      </c>
      <c r="HW155" s="147">
        <f>'[28]CF PS'!$AY$44</f>
        <v>2058</v>
      </c>
      <c r="IX155" s="147">
        <f>'[28]CF PS'!$AY$44</f>
        <v>2058</v>
      </c>
    </row>
    <row r="156" spans="177:258" x14ac:dyDescent="0.3">
      <c r="FU156" s="147">
        <f>'[28]CF PS'!$AY$45</f>
        <v>1737</v>
      </c>
      <c r="GV156" s="147">
        <f>'[28]CF PS'!$AY$45</f>
        <v>1737</v>
      </c>
      <c r="HW156" s="147">
        <f>'[28]CF PS'!$AY$45</f>
        <v>1737</v>
      </c>
      <c r="IX156" s="147">
        <f>'[28]CF PS'!$AY$45</f>
        <v>1737</v>
      </c>
    </row>
    <row r="157" spans="177:258" x14ac:dyDescent="0.3">
      <c r="FU157" s="147">
        <f>'[28]CF PS'!$AY$46</f>
        <v>1462</v>
      </c>
      <c r="GV157" s="147">
        <f>'[28]CF PS'!$AY$46</f>
        <v>1462</v>
      </c>
      <c r="HW157" s="147">
        <f>'[28]CF PS'!$AY$46</f>
        <v>1462</v>
      </c>
      <c r="IX157" s="147">
        <f>'[28]CF PS'!$AY$46</f>
        <v>1462</v>
      </c>
    </row>
    <row r="158" spans="177:258" x14ac:dyDescent="0.3">
      <c r="FU158" s="147">
        <f>'[28]CF PS'!$AY$47</f>
        <v>1237</v>
      </c>
      <c r="GV158" s="147">
        <f>'[28]CF PS'!$AY$47</f>
        <v>1237</v>
      </c>
      <c r="HW158" s="147">
        <f>'[28]CF PS'!$AY$47</f>
        <v>1237</v>
      </c>
      <c r="IX158" s="147">
        <f>'[28]CF PS'!$AY$47</f>
        <v>1237</v>
      </c>
    </row>
    <row r="159" spans="177:258" x14ac:dyDescent="0.3">
      <c r="FU159" s="147">
        <f>'[28]CF PS'!$AY$48</f>
        <v>1048</v>
      </c>
      <c r="GV159" s="147">
        <f>'[28]CF PS'!$AY$48</f>
        <v>1048</v>
      </c>
      <c r="HW159" s="147">
        <f>'[28]CF PS'!$AY$48</f>
        <v>1048</v>
      </c>
      <c r="IX159" s="147">
        <f>'[28]CF PS'!$AY$48</f>
        <v>1048</v>
      </c>
    </row>
    <row r="160" spans="177:258" x14ac:dyDescent="0.3">
      <c r="FU160" s="147">
        <f>'[28]CF PS'!$AY$49</f>
        <v>893</v>
      </c>
      <c r="GV160" s="147">
        <f>'[28]CF PS'!$AY$49</f>
        <v>893</v>
      </c>
      <c r="HW160" s="147">
        <f>'[28]CF PS'!$AY$49</f>
        <v>893</v>
      </c>
      <c r="IX160" s="147">
        <f>'[28]CF PS'!$AY$49</f>
        <v>893</v>
      </c>
    </row>
    <row r="161" spans="177:258" x14ac:dyDescent="0.3">
      <c r="FU161" s="147">
        <f>'[28]CF PS'!$AY$50</f>
        <v>759</v>
      </c>
      <c r="GV161" s="147">
        <f>'[28]CF PS'!$AY$50</f>
        <v>759</v>
      </c>
      <c r="HW161" s="147">
        <f>'[28]CF PS'!$AY$50</f>
        <v>759</v>
      </c>
      <c r="IX161" s="147">
        <f>'[28]CF PS'!$AY$50</f>
        <v>759</v>
      </c>
    </row>
    <row r="162" spans="177:258" x14ac:dyDescent="0.3">
      <c r="FU162" s="147">
        <f>'[28]CF PS'!$AY$51</f>
        <v>2610</v>
      </c>
      <c r="GV162" s="147">
        <f>'[28]CF PS'!$AY$51</f>
        <v>2610</v>
      </c>
      <c r="HW162" s="147">
        <f>'[28]CF PS'!$AY$51</f>
        <v>2610</v>
      </c>
      <c r="IX162" s="147">
        <f>'[28]CF PS'!$AY$51</f>
        <v>2610</v>
      </c>
    </row>
    <row r="163" spans="177:258" x14ac:dyDescent="0.3">
      <c r="FU163" s="147">
        <f>'[28]CF PS'!$AY$52</f>
        <v>1980</v>
      </c>
      <c r="GV163" s="147">
        <f>'[28]CF PS'!$AY$52</f>
        <v>1980</v>
      </c>
      <c r="HW163" s="147">
        <f>'[28]CF PS'!$AY$52</f>
        <v>1980</v>
      </c>
      <c r="IX163" s="147">
        <f>'[28]CF PS'!$AY$52</f>
        <v>1980</v>
      </c>
    </row>
    <row r="164" spans="177:258" x14ac:dyDescent="0.3">
      <c r="FU164" s="147">
        <f>'[28]CF PS'!$AY$53</f>
        <v>0</v>
      </c>
      <c r="GV164" s="147">
        <f>'[28]CF PS'!$AY$53</f>
        <v>0</v>
      </c>
      <c r="HW164" s="147">
        <f>'[28]CF PS'!$AY$53</f>
        <v>0</v>
      </c>
      <c r="IX164" s="147">
        <f>'[28]CF PS'!$AY$53</f>
        <v>0</v>
      </c>
    </row>
    <row r="165" spans="177:258" x14ac:dyDescent="0.3">
      <c r="FU165" s="147">
        <f>'[28]CF PS'!$AY$54</f>
        <v>0</v>
      </c>
      <c r="GV165" s="147">
        <f>'[28]CF PS'!$AY$54</f>
        <v>0</v>
      </c>
      <c r="HW165" s="147">
        <f>'[28]CF PS'!$AY$54</f>
        <v>0</v>
      </c>
      <c r="IX165" s="147">
        <f>'[28]CF PS'!$AY$54</f>
        <v>0</v>
      </c>
    </row>
    <row r="166" spans="177:258" x14ac:dyDescent="0.3">
      <c r="FU166" s="147">
        <f>'[28]CF PS'!$AY$55</f>
        <v>0</v>
      </c>
      <c r="GV166" s="147">
        <f>'[28]CF PS'!$AY$55</f>
        <v>0</v>
      </c>
      <c r="HW166" s="147">
        <f>'[28]CF PS'!$AY$55</f>
        <v>0</v>
      </c>
      <c r="IX166" s="147">
        <f>'[28]CF PS'!$AY$55</f>
        <v>0</v>
      </c>
    </row>
    <row r="167" spans="177:258" x14ac:dyDescent="0.3">
      <c r="FU167" s="147">
        <f>'[28]CF PS'!$AY$56</f>
        <v>0</v>
      </c>
      <c r="GV167" s="147">
        <f>'[28]CF PS'!$AY$56</f>
        <v>0</v>
      </c>
      <c r="HW167" s="147">
        <f>'[28]CF PS'!$AY$56</f>
        <v>0</v>
      </c>
      <c r="IX167" s="147">
        <f>'[28]CF PS'!$AY$56</f>
        <v>0</v>
      </c>
    </row>
    <row r="168" spans="177:258" x14ac:dyDescent="0.3">
      <c r="FU168" s="147">
        <f>'[28]CF PS'!$AY$57</f>
        <v>0</v>
      </c>
      <c r="GV168" s="147">
        <f>'[28]CF PS'!$AY$57</f>
        <v>0</v>
      </c>
      <c r="HW168" s="147">
        <f>'[28]CF PS'!$AY$57</f>
        <v>0</v>
      </c>
      <c r="IX168" s="147">
        <f>'[28]CF PS'!$AY$57</f>
        <v>0</v>
      </c>
    </row>
    <row r="169" spans="177:258" x14ac:dyDescent="0.3">
      <c r="FU169" s="147">
        <f>'[28]CF PS'!$AY$58</f>
        <v>0</v>
      </c>
      <c r="GV169" s="147">
        <f>'[28]CF PS'!$AY$58</f>
        <v>0</v>
      </c>
      <c r="HW169" s="147">
        <f>'[28]CF PS'!$AY$58</f>
        <v>0</v>
      </c>
      <c r="IX169" s="147">
        <f>'[28]CF PS'!$AY$58</f>
        <v>0</v>
      </c>
    </row>
  </sheetData>
  <mergeCells count="77">
    <mergeCell ref="HW38:IW38"/>
    <mergeCell ref="IX38:JX38"/>
    <mergeCell ref="B38:Z38"/>
    <mergeCell ref="AA38:AY38"/>
    <mergeCell ref="AZ38:BX38"/>
    <mergeCell ref="BY38:CW38"/>
    <mergeCell ref="CX38:DV38"/>
    <mergeCell ref="DW38:EU38"/>
    <mergeCell ref="DW37:EU37"/>
    <mergeCell ref="EV37:FT37"/>
    <mergeCell ref="FU37:GU37"/>
    <mergeCell ref="GV37:HV37"/>
    <mergeCell ref="EV38:FT38"/>
    <mergeCell ref="FU38:GU38"/>
    <mergeCell ref="GV38:HV38"/>
    <mergeCell ref="HW37:IW37"/>
    <mergeCell ref="IX37:JX37"/>
    <mergeCell ref="EV36:FT36"/>
    <mergeCell ref="FU36:GU36"/>
    <mergeCell ref="GV36:HV36"/>
    <mergeCell ref="HW36:IW36"/>
    <mergeCell ref="IX36:JX36"/>
    <mergeCell ref="B37:Z37"/>
    <mergeCell ref="AA37:AY37"/>
    <mergeCell ref="AZ37:BX37"/>
    <mergeCell ref="BY37:CW37"/>
    <mergeCell ref="CX37:DV37"/>
    <mergeCell ref="B36:Z36"/>
    <mergeCell ref="AA36:AY36"/>
    <mergeCell ref="AZ36:BX36"/>
    <mergeCell ref="BY36:CW36"/>
    <mergeCell ref="CX36:DV36"/>
    <mergeCell ref="DW36:EU36"/>
    <mergeCell ref="DW35:EU35"/>
    <mergeCell ref="EV35:FT35"/>
    <mergeCell ref="FU35:GU35"/>
    <mergeCell ref="GV35:HV35"/>
    <mergeCell ref="HW35:IW35"/>
    <mergeCell ref="IX35:JX35"/>
    <mergeCell ref="EV34:FT34"/>
    <mergeCell ref="FU34:GU34"/>
    <mergeCell ref="GV34:HV34"/>
    <mergeCell ref="HW34:IW34"/>
    <mergeCell ref="IX34:JX34"/>
    <mergeCell ref="B35:Z35"/>
    <mergeCell ref="AA35:AY35"/>
    <mergeCell ref="AZ35:BX35"/>
    <mergeCell ref="BY35:CW35"/>
    <mergeCell ref="CX35:DV35"/>
    <mergeCell ref="B34:Z34"/>
    <mergeCell ref="AA34:AY34"/>
    <mergeCell ref="AZ34:BX34"/>
    <mergeCell ref="BY34:CW34"/>
    <mergeCell ref="CX34:DV34"/>
    <mergeCell ref="DW34:EU34"/>
    <mergeCell ref="DW33:EU33"/>
    <mergeCell ref="EV33:FT33"/>
    <mergeCell ref="FU33:GU33"/>
    <mergeCell ref="GV33:HV33"/>
    <mergeCell ref="HW33:IW33"/>
    <mergeCell ref="IX33:JX33"/>
    <mergeCell ref="EV1:FT1"/>
    <mergeCell ref="FU1:GU1"/>
    <mergeCell ref="GV1:HV1"/>
    <mergeCell ref="HW1:IW1"/>
    <mergeCell ref="IX1:JX1"/>
    <mergeCell ref="B33:Z33"/>
    <mergeCell ref="AA33:AY33"/>
    <mergeCell ref="AZ33:BX33"/>
    <mergeCell ref="BY33:CW33"/>
    <mergeCell ref="CX33:DV33"/>
    <mergeCell ref="DW1:EU1"/>
    <mergeCell ref="B1:Z1"/>
    <mergeCell ref="AA1:AY1"/>
    <mergeCell ref="AZ1:BX1"/>
    <mergeCell ref="BY1:CW1"/>
    <mergeCell ref="CX1:DV1"/>
  </mergeCells>
  <conditionalFormatting sqref="B5:JX5">
    <cfRule type="cellIs" dxfId="22" priority="19" operator="lessThan">
      <formula>-0.01</formula>
    </cfRule>
    <cfRule type="cellIs" dxfId="21" priority="20" operator="greaterThan">
      <formula>0.01</formula>
    </cfRule>
  </conditionalFormatting>
  <conditionalFormatting sqref="B8:JX8">
    <cfRule type="cellIs" dxfId="20" priority="17" operator="lessThan">
      <formula>-0.01</formula>
    </cfRule>
    <cfRule type="cellIs" dxfId="19" priority="18" operator="greaterThan">
      <formula>0.01</formula>
    </cfRule>
  </conditionalFormatting>
  <conditionalFormatting sqref="B11:JX11">
    <cfRule type="cellIs" dxfId="18" priority="15" operator="lessThan">
      <formula>-0.01</formula>
    </cfRule>
    <cfRule type="cellIs" dxfId="17" priority="16" operator="greaterThan">
      <formula>0.01</formula>
    </cfRule>
  </conditionalFormatting>
  <conditionalFormatting sqref="B14:JX14">
    <cfRule type="cellIs" dxfId="16" priority="13" operator="lessThan">
      <formula>-0.01</formula>
    </cfRule>
    <cfRule type="cellIs" dxfId="15" priority="14" operator="greaterThan">
      <formula>0.01</formula>
    </cfRule>
  </conditionalFormatting>
  <conditionalFormatting sqref="B17:JX17">
    <cfRule type="cellIs" dxfId="14" priority="11" operator="lessThan">
      <formula>-0.01</formula>
    </cfRule>
    <cfRule type="cellIs" dxfId="13" priority="12" operator="greaterThan">
      <formula>0.01</formula>
    </cfRule>
  </conditionalFormatting>
  <conditionalFormatting sqref="B20:JX20">
    <cfRule type="cellIs" dxfId="12" priority="9" operator="lessThan">
      <formula>-0.01</formula>
    </cfRule>
    <cfRule type="cellIs" dxfId="11" priority="10" operator="greaterThan">
      <formula>0.01</formula>
    </cfRule>
  </conditionalFormatting>
  <conditionalFormatting sqref="B23:JX23">
    <cfRule type="cellIs" dxfId="10" priority="7" operator="lessThan">
      <formula>-0.01</formula>
    </cfRule>
    <cfRule type="cellIs" dxfId="9" priority="8" operator="greaterThan">
      <formula>0.01</formula>
    </cfRule>
  </conditionalFormatting>
  <conditionalFormatting sqref="B26:JX26">
    <cfRule type="cellIs" dxfId="8" priority="5" operator="lessThan">
      <formula>-0.01</formula>
    </cfRule>
    <cfRule type="cellIs" dxfId="7" priority="6" operator="greaterThan">
      <formula>0.01</formula>
    </cfRule>
  </conditionalFormatting>
  <conditionalFormatting sqref="B29:JX29">
    <cfRule type="cellIs" dxfId="6" priority="3" operator="lessThan">
      <formula>-0.01</formula>
    </cfRule>
    <cfRule type="cellIs" dxfId="5" priority="4" operator="greaterThan">
      <formula>0.01</formula>
    </cfRule>
  </conditionalFormatting>
  <conditionalFormatting sqref="B32:JX32">
    <cfRule type="cellIs" dxfId="4" priority="1" operator="lessThan">
      <formula>-0.01</formula>
    </cfRule>
    <cfRule type="cellIs" dxfId="3" priority="2" operator="greaterThan">
      <formula>0.01</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5">
    <tabColor theme="8"/>
  </sheetPr>
  <dimension ref="A2:DP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20" x14ac:dyDescent="0.2">
      <c r="A2" s="2" t="str">
        <f>+'D-PDP'!A2</f>
        <v>Compañía:</v>
      </c>
      <c r="B2" s="1" t="str">
        <f>+'D-PDP'!B2</f>
        <v>Ecopetrol S.A</v>
      </c>
      <c r="C2" s="2" t="str">
        <f>+'D-PDP'!C2</f>
        <v>Escenario:</v>
      </c>
      <c r="D2" s="1" t="str">
        <f>+'D-PDP'!D2</f>
        <v>SEC</v>
      </c>
      <c r="E2" s="2" t="str">
        <f>+'D-PDP'!E2</f>
        <v>Área:</v>
      </c>
      <c r="F2" s="1" t="str">
        <f>+'D-PDP'!F2</f>
        <v xml:space="preserve">DEL RIO </v>
      </c>
    </row>
    <row r="3" spans="1:120" x14ac:dyDescent="0.2">
      <c r="A3" s="2" t="str">
        <f>+'D-PDP'!A3</f>
        <v>Campo:</v>
      </c>
      <c r="B3" s="33" t="str">
        <f>+'D-PDP'!B3</f>
        <v>CRISTALINA</v>
      </c>
      <c r="C3" s="2" t="str">
        <f>+'D-PDP'!C3</f>
        <v>Contrato:</v>
      </c>
      <c r="D3" s="1" t="str">
        <f>+'D-PDP'!D3</f>
        <v>MAGDALENA MEDIO</v>
      </c>
      <c r="E3" s="2" t="str">
        <f>+'D-PDP'!E3</f>
        <v>Departamento:</v>
      </c>
      <c r="F3" s="1" t="str">
        <f>+'D-PDP'!F3</f>
        <v>SANTANDER</v>
      </c>
    </row>
    <row r="4" spans="1:120" x14ac:dyDescent="0.2">
      <c r="A4" s="2" t="str">
        <f>+'D-PDP'!A4</f>
        <v>Fecha:</v>
      </c>
      <c r="B4" s="1" t="str">
        <f>+'D-PDP'!B4</f>
        <v>31.12.2022</v>
      </c>
      <c r="C4" s="2" t="str">
        <f>+'D-PDP'!C4</f>
        <v>UGE:</v>
      </c>
      <c r="D4" s="1" t="str">
        <f>+'D-PDP'!D4</f>
        <v>CANTAGALLO</v>
      </c>
      <c r="E4" s="2" t="str">
        <f>+'D-PDP'!E4</f>
        <v>País:</v>
      </c>
      <c r="F4" s="1" t="str">
        <f>+'D-PDP'!F4</f>
        <v>COLOMBIA</v>
      </c>
    </row>
    <row r="5" spans="1:120" x14ac:dyDescent="0.2">
      <c r="A5" s="2" t="str">
        <f>+'D-PDP'!A5</f>
        <v>Vice:</v>
      </c>
      <c r="B5" s="1" t="str">
        <f>+'D-PDP'!B5</f>
        <v>VRC</v>
      </c>
      <c r="C5" s="2" t="str">
        <f>+'D-PDP'!C5</f>
        <v>Id Int :</v>
      </c>
      <c r="D5" s="1">
        <f>+'D-PDP'!D5</f>
        <v>0</v>
      </c>
      <c r="E5" s="2" t="str">
        <f>+'D-PDP'!E5</f>
        <v>Operación:</v>
      </c>
      <c r="F5" s="1" t="str">
        <f>+'D-PDP'!F5</f>
        <v>DIRECTA</v>
      </c>
    </row>
    <row r="6" spans="1:120" x14ac:dyDescent="0.2">
      <c r="A6" s="2" t="str">
        <f>+'D-PDP'!A6</f>
        <v>Gerencia:</v>
      </c>
      <c r="B6" s="1" t="str">
        <f>+'D-PDP'!B6</f>
        <v>GRI</v>
      </c>
      <c r="C6" s="2" t="str">
        <f>+'D-PDP'!C6</f>
        <v>Año:</v>
      </c>
      <c r="D6" s="1">
        <f>+'D-PDP'!D6</f>
        <v>2022</v>
      </c>
      <c r="E6" s="2" t="str">
        <f>+'D-PDP'!E6</f>
        <v>Negocio:</v>
      </c>
      <c r="F6" s="1" t="str">
        <f>+'D-PDP'!F6</f>
        <v>VEP</v>
      </c>
    </row>
    <row r="7" spans="1:120" x14ac:dyDescent="0.2">
      <c r="A7" s="2" t="str">
        <f>+'D-PDP'!A7</f>
        <v>Clase Reserva:</v>
      </c>
      <c r="B7" s="1" t="str">
        <f>+'D-PNP'!B7</f>
        <v>PNP</v>
      </c>
      <c r="C7" s="2" t="str">
        <f>+'D-PDP'!C7</f>
        <v>cuenca:</v>
      </c>
      <c r="D7" s="1" t="str">
        <f>+'D-PDP'!D7</f>
        <v>VMM</v>
      </c>
      <c r="E7" s="2" t="str">
        <f>+'D-PDP'!E7</f>
        <v>Auditor:</v>
      </c>
      <c r="F7" s="1" t="str">
        <f>+'D-PDP'!F7</f>
        <v>RSC</v>
      </c>
    </row>
    <row r="8" spans="1:120" x14ac:dyDescent="0.2">
      <c r="A8" s="2" t="str">
        <f>+'D-PDP'!A8</f>
        <v>Limite E:</v>
      </c>
      <c r="B8" s="1">
        <f>+'D-PNP'!B8</f>
        <v>2033</v>
      </c>
      <c r="C8" s="2"/>
    </row>
    <row r="9" spans="1:120" ht="12.75" customHeight="1" x14ac:dyDescent="0.2">
      <c r="A9" s="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110" t="str">
        <f>+'D-PDP'!AG10</f>
        <v>Propano</v>
      </c>
      <c r="AH10" s="110" t="str">
        <f>+'D-PDP'!AH10</f>
        <v>Butano</v>
      </c>
      <c r="AI10" s="110" t="str">
        <f>+'D-PDP'!AI10</f>
        <v>Gasolina</v>
      </c>
      <c r="AJ10" s="108" t="str">
        <f>+'D-PDP'!AJ10</f>
        <v>Aceite ventas</v>
      </c>
      <c r="AK10" s="108" t="str">
        <f>+'D-PDP'!AK10</f>
        <v>gas ventas</v>
      </c>
      <c r="AL10" s="108" t="str">
        <f>+'D-PDP'!AL10</f>
        <v>Efectivo (Gas+NGL)</v>
      </c>
      <c r="AM10" s="108" t="str">
        <f>+'D-PDP'!AM10</f>
        <v>Total Aceite</v>
      </c>
      <c r="AN10" s="108" t="str">
        <f>+'D-PDP'!AN10</f>
        <v>Total Gas_NGL</v>
      </c>
      <c r="AO10" s="108" t="str">
        <f>+'D-PDP'!AO10</f>
        <v>Total NGL</v>
      </c>
      <c r="AP10" s="110" t="str">
        <f>+'D-PDP'!AP10</f>
        <v>Participacion Ecopetrol</v>
      </c>
      <c r="AQ10" s="110" t="str">
        <f>+'D-PDP'!AQ10</f>
        <v>Aceite Ventas</v>
      </c>
      <c r="AR10" s="110" t="str">
        <f>+'D-PDP'!AR10</f>
        <v>Aceite  consumo</v>
      </c>
      <c r="AS10" s="110" t="str">
        <f>+'D-PDP'!AS10</f>
        <v>Gas Venta</v>
      </c>
      <c r="AT10" s="110" t="str">
        <f>+'D-PDP'!AT10</f>
        <v>Gas  Consumo</v>
      </c>
      <c r="AU10" s="110" t="str">
        <f>+'D-PDP'!AU10</f>
        <v>GLP</v>
      </c>
      <c r="AV10" s="110" t="str">
        <f>+'D-PDP'!AV10</f>
        <v>Propano</v>
      </c>
      <c r="AW10" s="110" t="str">
        <f>+'D-PDP'!AW10</f>
        <v>Butano</v>
      </c>
      <c r="AX10" s="110" t="str">
        <f>+'D-PDP'!AX10</f>
        <v>Gasolina</v>
      </c>
      <c r="AY10" s="108" t="str">
        <f>+'D-PDP'!AY10</f>
        <v>Total Aceite</v>
      </c>
      <c r="AZ10" s="108" t="str">
        <f>+'D-PDP'!AZ10</f>
        <v>Total Gas_NGL</v>
      </c>
      <c r="BA10" s="108"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6" t="str">
        <f>+'D-PDP'!BJ10</f>
        <v>Aceite</v>
      </c>
      <c r="BK10" s="26" t="str">
        <f>+'D-PDP'!BK10</f>
        <v>Descuento Calidad</v>
      </c>
      <c r="BL10" s="26" t="str">
        <f>+'D-PDP'!BL10</f>
        <v>Descuento Transporte</v>
      </c>
      <c r="BM10" s="26" t="str">
        <f>+'D-PDP'!BM10</f>
        <v>Poder Calorífico</v>
      </c>
      <c r="BN10" s="26" t="str">
        <f>+'D-PDP'!BN10</f>
        <v>Gas</v>
      </c>
      <c r="BO10" s="26" t="str">
        <f>+'D-PDP'!BO10</f>
        <v>Gas Quema</v>
      </c>
      <c r="BP10" s="26" t="str">
        <f>+'D-PDP'!BP10</f>
        <v>GLP</v>
      </c>
      <c r="BQ10" s="26" t="str">
        <f>+'D-PDP'!BQ10</f>
        <v>Propano</v>
      </c>
      <c r="BR10" s="26" t="str">
        <f>+'D-PDP'!BR10</f>
        <v>Butano</v>
      </c>
      <c r="BS10" s="26" t="str">
        <f>+'D-PDP'!BS10</f>
        <v>Gasolina</v>
      </c>
      <c r="BT10" s="3" t="str">
        <f>+'D-PDP'!BT10</f>
        <v>Ingresos después de regalías</v>
      </c>
      <c r="BU10" s="30" t="str">
        <f>+'D-PDP'!BU10</f>
        <v>OpEx Ecopetrol</v>
      </c>
      <c r="BV10" s="30" t="str">
        <f>+'D-PDP'!BV10</f>
        <v>Participación Ecopetrol</v>
      </c>
      <c r="BW10" s="30" t="str">
        <f>+'D-PDP'!BW10</f>
        <v>Fijo</v>
      </c>
      <c r="BX10" s="30" t="str">
        <f>+'D-PDP'!BX10</f>
        <v>Semifijo</v>
      </c>
      <c r="BY10" s="30" t="str">
        <f>+'D-PDP'!BY10</f>
        <v>Total Variable</v>
      </c>
      <c r="BZ10" s="30" t="str">
        <f>+'D-PDP'!BZ10</f>
        <v>Total Variable barril</v>
      </c>
      <c r="CA10" s="30" t="str">
        <f>+'D-PDP'!CA10</f>
        <v>Variable aceite</v>
      </c>
      <c r="CB10" s="30" t="str">
        <f>+'D-PDP'!CB10</f>
        <v>Variable Gas</v>
      </c>
      <c r="CC10" s="30" t="str">
        <f>+'D-PDP'!CC10</f>
        <v>Variable Fluido</v>
      </c>
      <c r="CD10" s="30" t="str">
        <f>+'D-PDP'!CD10</f>
        <v>Variables agua/vapor de inyección</v>
      </c>
      <c r="CE10" s="30" t="str">
        <f>+'D-PDP'!CE10</f>
        <v>Variables agua de Produccion</v>
      </c>
      <c r="CF10" s="30" t="str">
        <f>+'D-PDP'!CF10</f>
        <v>Variables agua de disposición (Disposal, Vertida y Riego)</v>
      </c>
      <c r="CG10" s="30" t="str">
        <f>+'D-PDP'!CG10</f>
        <v>Variables Gas de inyección</v>
      </c>
      <c r="CH10" s="30" t="str">
        <f>+'D-PDP'!CH10</f>
        <v>Variables Polimero de inyección</v>
      </c>
      <c r="CI10" s="30" t="str">
        <f>+'D-PDP'!CI10</f>
        <v>Pozo Productor</v>
      </c>
      <c r="CJ10" s="30" t="str">
        <f>+'D-PDP'!CJ10</f>
        <v>Pozo Inyector de Agua/Vapor</v>
      </c>
      <c r="CK10" s="30" t="str">
        <f>+'D-PDP'!CK10</f>
        <v>Pozo Inyector de gas</v>
      </c>
      <c r="CL10" s="30" t="str">
        <f>+'D-PDP'!CL10</f>
        <v>Facilidades Nuevas Tecnologias</v>
      </c>
      <c r="CM10" s="30" t="str">
        <f>+'D-PDP'!CM10</f>
        <v>Diluyente</v>
      </c>
      <c r="CN10" s="30" t="str">
        <f>+'D-PDP'!CN10</f>
        <v>Volumen Diluyente</v>
      </c>
      <c r="CO10" s="30" t="str">
        <f>+'D-PDP'!CO10</f>
        <v>Nafta/Aceite</v>
      </c>
      <c r="CP10" s="28" t="str">
        <f>+'D-PDP'!CP10</f>
        <v>Pozos Productores a Perforar</v>
      </c>
      <c r="CQ10" s="28" t="str">
        <f>+'D-PDP'!CQ10</f>
        <v>Pozos Inyectores a Perforar</v>
      </c>
      <c r="CR10" s="28" t="str">
        <f>+'D-PDP'!CR10</f>
        <v>Workover Productor a Perforar</v>
      </c>
      <c r="CS10" s="28" t="str">
        <f>+'D-PDP'!CS10</f>
        <v>Workover Inyector a Perforar</v>
      </c>
      <c r="CT10" s="28" t="str">
        <f>+'D-PDP'!CT10</f>
        <v>CapEx Ecopetrol</v>
      </c>
      <c r="CU10" s="28" t="str">
        <f>+'D-PDP'!CU10</f>
        <v>Participación Ecopetrol</v>
      </c>
      <c r="CV10" s="28" t="str">
        <f>+'D-PDP'!CV10</f>
        <v>CapEx 100% Ecopetrol</v>
      </c>
      <c r="CW10" s="28" t="str">
        <f>+'D-PDP'!CW10</f>
        <v>Gastos G-A</v>
      </c>
      <c r="CX10" s="28" t="str">
        <f>+'D-PDP'!CX10</f>
        <v>Gastos G-G</v>
      </c>
      <c r="CY10" s="28" t="str">
        <f>+'D-PDP'!CY10</f>
        <v>Perforacion Productores</v>
      </c>
      <c r="CZ10" s="28" t="str">
        <f>+'D-PDP'!CZ10</f>
        <v>Perforacion Inyectores</v>
      </c>
      <c r="DA10" s="28" t="str">
        <f>+'D-PDP'!DA10</f>
        <v>Workover</v>
      </c>
      <c r="DB10" s="28" t="str">
        <f>+'D-PDP'!DB10</f>
        <v>Facilidades</v>
      </c>
      <c r="DC10" s="28" t="str">
        <f>+'D-PDP'!DC10</f>
        <v>Plataformas</v>
      </c>
      <c r="DD10" s="28" t="str">
        <f>+'D-PDP'!DD10</f>
        <v>Plantas</v>
      </c>
      <c r="DE10" s="28" t="str">
        <f>+'D-PDP'!DE10</f>
        <v>Lines de Flujo</v>
      </c>
      <c r="DF10" s="28" t="str">
        <f>+'D-PDP'!DF10</f>
        <v>Predios</v>
      </c>
      <c r="DG10" s="28" t="str">
        <f>+'D-PDP'!DG10</f>
        <v>Ambiental</v>
      </c>
      <c r="DH10" s="28" t="str">
        <f>+'D-PDP'!DH10</f>
        <v>Social</v>
      </c>
      <c r="DI10" s="3" t="str">
        <f>+'D-PDP'!DI10</f>
        <v>Costo Abandono Total Campo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row>
    <row r="11" spans="1:12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116" t="str">
        <f>+'D-PDP'!AG11</f>
        <v>Barriles</v>
      </c>
      <c r="AH11" s="116" t="str">
        <f>+'D-PDP'!AH11</f>
        <v>Barriles</v>
      </c>
      <c r="AI11" s="116" t="str">
        <f>+'D-PDP'!AI11</f>
        <v>Barriles</v>
      </c>
      <c r="AJ11" s="109" t="str">
        <f>+'D-PDP'!AJ11</f>
        <v>%</v>
      </c>
      <c r="AK11" s="109" t="str">
        <f>+'D-PDP'!AK11</f>
        <v>%</v>
      </c>
      <c r="AL11" s="109" t="str">
        <f>+'D-PDP'!AL11</f>
        <v>%</v>
      </c>
      <c r="AM11" s="109" t="str">
        <f>+'D-PDP'!AM11</f>
        <v>Barriles</v>
      </c>
      <c r="AN11" s="109" t="str">
        <f>+'D-PDP'!AN11</f>
        <v>KPC</v>
      </c>
      <c r="AO11" s="109" t="str">
        <f>+'D-PDP'!AO11</f>
        <v>Barriles</v>
      </c>
      <c r="AP11" s="116" t="str">
        <f>+'D-PDP'!AP11</f>
        <v>%</v>
      </c>
      <c r="AQ11" s="116" t="str">
        <f>+'D-PDP'!AQ11</f>
        <v>Barriles</v>
      </c>
      <c r="AR11" s="116" t="str">
        <f>+'D-PDP'!AR11</f>
        <v>Barriles</v>
      </c>
      <c r="AS11" s="116" t="str">
        <f>+'D-PDP'!AS11</f>
        <v>KPC</v>
      </c>
      <c r="AT11" s="116" t="str">
        <f>+'D-PDP'!AT11</f>
        <v>KPC</v>
      </c>
      <c r="AU11" s="116" t="str">
        <f>+'D-PDP'!AU11</f>
        <v>Barriles</v>
      </c>
      <c r="AV11" s="116" t="str">
        <f>+'D-PDP'!AV11</f>
        <v>Barriles</v>
      </c>
      <c r="AW11" s="116" t="str">
        <f>+'D-PDP'!AW11</f>
        <v>Barriles</v>
      </c>
      <c r="AX11" s="116" t="str">
        <f>+'D-PDP'!AX11</f>
        <v>Barriles</v>
      </c>
      <c r="AY11" s="109" t="str">
        <f>+'D-PDP'!AY11</f>
        <v>Barriles</v>
      </c>
      <c r="AZ11" s="109" t="str">
        <f>+'D-PDP'!AZ11</f>
        <v>KPC</v>
      </c>
      <c r="BA11" s="109"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7" t="str">
        <f>+'D-PDP'!BJ11</f>
        <v>USD/Barril</v>
      </c>
      <c r="BK11" s="27" t="str">
        <f>+'D-PDP'!BK11</f>
        <v>USD/Barril</v>
      </c>
      <c r="BL11" s="27" t="str">
        <f>+'D-PDP'!BL11</f>
        <v>USD/Barril</v>
      </c>
      <c r="BM11" s="27" t="str">
        <f>+'D-PDP'!BM11</f>
        <v>MMBTU/MCF</v>
      </c>
      <c r="BN11" s="27" t="str">
        <f>+'D-PDP'!BN11</f>
        <v>USD /MMBTU</v>
      </c>
      <c r="BO11" s="27" t="str">
        <f>+'D-PDP'!BO11</f>
        <v>USD /MMBTU</v>
      </c>
      <c r="BP11" s="27" t="str">
        <f>+'D-PDP'!BP11</f>
        <v>USD/Barril</v>
      </c>
      <c r="BQ11" s="27" t="str">
        <f>+'D-PDP'!BQ11</f>
        <v>USD/Barril</v>
      </c>
      <c r="BR11" s="27" t="str">
        <f>+'D-PDP'!BR11</f>
        <v>USD/Barril</v>
      </c>
      <c r="BS11" s="27" t="str">
        <f>+'D-PDP'!BS11</f>
        <v>USD/Barril</v>
      </c>
      <c r="BT11" s="4" t="str">
        <f>+'D-PDP'!BT11</f>
        <v>USD</v>
      </c>
      <c r="BU11" s="31" t="str">
        <f>+'D-PDP'!BU11</f>
        <v>USD</v>
      </c>
      <c r="BV11" s="31" t="str">
        <f>+'D-PDP'!BV11</f>
        <v>%</v>
      </c>
      <c r="BW11" s="31" t="str">
        <f>+'D-PDP'!BW11</f>
        <v>USD</v>
      </c>
      <c r="BX11" s="31" t="str">
        <f>+'D-PDP'!BX11</f>
        <v>USD</v>
      </c>
      <c r="BY11" s="31" t="str">
        <f>+'D-PDP'!BY11</f>
        <v>USD</v>
      </c>
      <c r="BZ11" s="31" t="str">
        <f>+'D-PDP'!BZ11</f>
        <v>USD/Barril</v>
      </c>
      <c r="CA11" s="31" t="str">
        <f>+'D-PDP'!CA11</f>
        <v>USD/Barril</v>
      </c>
      <c r="CB11" s="31" t="str">
        <f>+'D-PDP'!CB11</f>
        <v>USD/MPC</v>
      </c>
      <c r="CC11" s="31" t="str">
        <f>+'D-PDP'!CC11</f>
        <v>USD/Barril</v>
      </c>
      <c r="CD11" s="31" t="str">
        <f>+'D-PDP'!CD11</f>
        <v>USD/Barril</v>
      </c>
      <c r="CE11" s="31" t="str">
        <f>+'D-PDP'!CE11</f>
        <v>USD/Barril</v>
      </c>
      <c r="CF11" s="31" t="str">
        <f>+'D-PDP'!CF11</f>
        <v>USD/Barril</v>
      </c>
      <c r="CG11" s="31" t="str">
        <f>+'D-PDP'!CG11</f>
        <v>USD/Barril</v>
      </c>
      <c r="CH11" s="31" t="str">
        <f>+'D-PDP'!CH11</f>
        <v>USD/Barril</v>
      </c>
      <c r="CI11" s="31" t="str">
        <f>+'D-PDP'!CI11</f>
        <v>USD-Año/Pozo</v>
      </c>
      <c r="CJ11" s="31" t="str">
        <f>+'D-PDP'!CJ11</f>
        <v>USD-Año/Pozo</v>
      </c>
      <c r="CK11" s="31" t="str">
        <f>+'D-PDP'!CK11</f>
        <v>USD-Año/Pozo</v>
      </c>
      <c r="CL11" s="31" t="str">
        <f>+'D-PDP'!CL11</f>
        <v>USD/Año</v>
      </c>
      <c r="CM11" s="31" t="str">
        <f>+'D-PDP'!CM11</f>
        <v>USD/Barril</v>
      </c>
      <c r="CN11" s="31" t="str">
        <f>+'D-PDP'!CN11</f>
        <v>Barriles</v>
      </c>
      <c r="CO11" s="31" t="str">
        <f>+'D-PDP'!CO11</f>
        <v>Barril/Barril</v>
      </c>
      <c r="CP11" s="29" t="str">
        <f>+'D-PDP'!CP11</f>
        <v>Numero</v>
      </c>
      <c r="CQ11" s="29" t="str">
        <f>+'D-PDP'!CQ11</f>
        <v>Numero</v>
      </c>
      <c r="CR11" s="29" t="str">
        <f>+'D-PDP'!CR11</f>
        <v>Numero</v>
      </c>
      <c r="CS11" s="29" t="str">
        <f>+'D-PDP'!CS11</f>
        <v>Numero</v>
      </c>
      <c r="CT11" s="29" t="str">
        <f>+'D-PDP'!CT11</f>
        <v>Dolares</v>
      </c>
      <c r="CU11" s="29" t="str">
        <f>+'D-PDP'!CU11</f>
        <v>%</v>
      </c>
      <c r="CV11" s="29" t="str">
        <f>+'D-PDP'!CV11</f>
        <v>Dolares</v>
      </c>
      <c r="CW11" s="29" t="str">
        <f>+'D-PDP'!CW11</f>
        <v>Dolares</v>
      </c>
      <c r="CX11" s="29" t="str">
        <f>+'D-PDP'!CX11</f>
        <v>Dolares</v>
      </c>
      <c r="CY11" s="29" t="str">
        <f>+'D-PDP'!CY11</f>
        <v>Dolares</v>
      </c>
      <c r="CZ11" s="29" t="str">
        <f>+'D-PDP'!CZ11</f>
        <v>Dolares</v>
      </c>
      <c r="DA11" s="29" t="str">
        <f>+'D-PDP'!DA11</f>
        <v>Dolares</v>
      </c>
      <c r="DB11" s="29" t="str">
        <f>+'D-PDP'!DB11</f>
        <v>Dolares</v>
      </c>
      <c r="DC11" s="29" t="str">
        <f>+'D-PDP'!DC11</f>
        <v>Dolares</v>
      </c>
      <c r="DD11" s="29" t="str">
        <f>+'D-PDP'!DD11</f>
        <v>Dolares</v>
      </c>
      <c r="DE11" s="29" t="str">
        <f>+'D-PDP'!DE11</f>
        <v>Dolares</v>
      </c>
      <c r="DF11" s="29" t="str">
        <f>+'D-PDP'!DF11</f>
        <v>Dolares</v>
      </c>
      <c r="DG11" s="29" t="str">
        <f>+'D-PDP'!DG11</f>
        <v>Dolares</v>
      </c>
      <c r="DH11" s="29"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row>
    <row r="12" spans="1:120" x14ac:dyDescent="0.2">
      <c r="C12" s="7">
        <f>+'D-PDP'!C12</f>
        <v>44927</v>
      </c>
      <c r="D12" s="37">
        <f>+TRUNC('D-PNP'!D12,0)</f>
        <v>0</v>
      </c>
      <c r="E12" s="37">
        <f>+TRUNC('D-PNP'!E12,0)</f>
        <v>0</v>
      </c>
      <c r="F12" s="37">
        <f>+TRUNC('D-PNP'!F12,0)</f>
        <v>0</v>
      </c>
      <c r="G12" s="37">
        <f>+TRUNC('D-PNP'!G12,0)</f>
        <v>0</v>
      </c>
      <c r="H12" s="37">
        <f>+TRUNC('D-PNP'!H12,0)</f>
        <v>0</v>
      </c>
      <c r="I12" s="37">
        <f>+TRUNC('D-PNP'!I12,0)</f>
        <v>0</v>
      </c>
      <c r="J12" s="37">
        <f>+TRUNC('D-PNP'!J12,0)</f>
        <v>0</v>
      </c>
      <c r="K12" s="34">
        <f>+TRUNC('D-PNP'!K12,0)</f>
        <v>0</v>
      </c>
      <c r="L12" s="34">
        <f>+TRUNC('D-PNP'!L12,0)</f>
        <v>0</v>
      </c>
      <c r="M12" s="34">
        <f>+TRUNC('D-PNP'!M12,3)</f>
        <v>0</v>
      </c>
      <c r="N12" s="34">
        <f>+TRUNC('D-PNP'!N12,3)</f>
        <v>0</v>
      </c>
      <c r="O12" s="34">
        <f>+TRUNC('D-PNP'!O12,3)</f>
        <v>0</v>
      </c>
      <c r="P12" s="34">
        <f>+TRUNC('D-PNP'!P12,3)</f>
        <v>0</v>
      </c>
      <c r="Q12" s="34">
        <f>+TRUNC('D-PNP'!Q12,3)</f>
        <v>0</v>
      </c>
      <c r="R12" s="34">
        <f>+TRUNC('D-PNP'!R12,3)</f>
        <v>0</v>
      </c>
      <c r="S12" s="34">
        <f>+TRUNC('D-PNP'!S12,0)</f>
        <v>0</v>
      </c>
      <c r="T12" s="34">
        <f>+TRUNC('D-PNP'!T12,0)</f>
        <v>0</v>
      </c>
      <c r="U12" s="34">
        <f>+TRUNC('D-PNP'!U12,0)</f>
        <v>0</v>
      </c>
      <c r="V12" s="34">
        <f>+TRUNC('D-PNP'!V12,0)</f>
        <v>0</v>
      </c>
      <c r="W12" s="34">
        <f>+TRUNC('D-PNP'!W12,0)</f>
        <v>0</v>
      </c>
      <c r="X12" s="34">
        <f>+TRUNC('D-PNP'!X12,0)</f>
        <v>0</v>
      </c>
      <c r="Y12" s="34">
        <f>+TRUNC('D-PNP'!Y12,0)</f>
        <v>0</v>
      </c>
      <c r="Z12" s="34">
        <f>+TRUNC('D-PNP'!Z12,0)</f>
        <v>0</v>
      </c>
      <c r="AA12" s="34">
        <f>+TRUNC('D-PNP'!AA12,0)</f>
        <v>0</v>
      </c>
      <c r="AB12" s="34">
        <f>+TRUNC('D-PNP'!AB12,0)</f>
        <v>0</v>
      </c>
      <c r="AC12" s="34">
        <f>+TRUNC('D-PNP'!AC12,0)</f>
        <v>0</v>
      </c>
      <c r="AD12" s="34">
        <f>+TRUNC('D-PNP'!AD12,3)</f>
        <v>0</v>
      </c>
      <c r="AE12" s="34">
        <f>+TRUNC('D-PNP'!AE12,3)</f>
        <v>0</v>
      </c>
      <c r="AF12" s="34">
        <f>+TRUNC('D-PNP'!AF12,0)</f>
        <v>0</v>
      </c>
      <c r="AG12" s="34">
        <f>+TRUNC('D-PNP'!AG12,0)</f>
        <v>0</v>
      </c>
      <c r="AH12" s="34">
        <f>+TRUNC('D-PNP'!AH12,0)</f>
        <v>0</v>
      </c>
      <c r="AI12" s="34">
        <f>+TRUNC('D-PNP'!AI12,0)</f>
        <v>0</v>
      </c>
      <c r="AJ12" s="34">
        <f>+TRUNC('D-PNP'!AJ12,6)</f>
        <v>0</v>
      </c>
      <c r="AK12" s="34">
        <f>+TRUNC('D-PNP'!AK12,6)</f>
        <v>0</v>
      </c>
      <c r="AL12" s="34">
        <f>+TRUNC('D-PNP'!AL12,6)</f>
        <v>0</v>
      </c>
      <c r="AM12" s="34">
        <f>+TRUNC('D-PNP'!AM12,0)</f>
        <v>0</v>
      </c>
      <c r="AN12" s="34">
        <f>+TRUNC('D-PNP'!AN12,3)</f>
        <v>0</v>
      </c>
      <c r="AO12" s="34">
        <f>+TRUNC('D-PNP'!AO12,0)</f>
        <v>0</v>
      </c>
      <c r="AP12" s="34">
        <f>+TRUNC('D-PNP'!AP12,6)</f>
        <v>100</v>
      </c>
      <c r="AQ12" s="34">
        <f>+TRUNC('D-PNP'!AQ12,0)</f>
        <v>0</v>
      </c>
      <c r="AR12" s="34">
        <f>+TRUNC('D-PNP'!AR12,0)</f>
        <v>0</v>
      </c>
      <c r="AS12" s="34">
        <f>+TRUNC('D-PNP'!AS12,3)</f>
        <v>0</v>
      </c>
      <c r="AT12" s="34">
        <f>+TRUNC('D-PNP'!AT12,3)</f>
        <v>0</v>
      </c>
      <c r="AU12" s="34">
        <f>+TRUNC('D-PNP'!AU12,0)</f>
        <v>0</v>
      </c>
      <c r="AV12" s="34">
        <f>+TRUNC('D-PNP'!AV12,0)</f>
        <v>0</v>
      </c>
      <c r="AW12" s="34">
        <f>+TRUNC('D-PNP'!AW12,0)</f>
        <v>0</v>
      </c>
      <c r="AX12" s="34">
        <f>+TRUNC('D-PNP'!AX12,0)</f>
        <v>0</v>
      </c>
      <c r="AY12" s="34">
        <f>+TRUNC('D-PNP'!AY12,0)</f>
        <v>0</v>
      </c>
      <c r="AZ12" s="34">
        <f>+TRUNC('D-PNP'!AZ12,3)</f>
        <v>0</v>
      </c>
      <c r="BA12" s="34">
        <f>+TRUNC('D-PNP'!BA12,0)</f>
        <v>0</v>
      </c>
      <c r="BB12" s="34">
        <f>+TRUNC('D-PNP'!BB12,0)</f>
        <v>0</v>
      </c>
      <c r="BC12" s="34">
        <f>+TRUNC('D-PNP'!BC12,0)</f>
        <v>0</v>
      </c>
      <c r="BD12" s="34">
        <f>+TRUNC('D-PNP'!BD12,3)</f>
        <v>0</v>
      </c>
      <c r="BE12" s="34">
        <f>+TRUNC('D-PNP'!BE12,3)</f>
        <v>0</v>
      </c>
      <c r="BF12" s="34">
        <f>+TRUNC('D-PNP'!BF12,0)</f>
        <v>0</v>
      </c>
      <c r="BG12" s="34">
        <f>+TRUNC('D-PNP'!BG12,0)</f>
        <v>0</v>
      </c>
      <c r="BH12" s="34">
        <f>+TRUNC('D-PNP'!BH12,0)</f>
        <v>0</v>
      </c>
      <c r="BI12" s="34">
        <f>+TRUNC('D-PNP'!BI12,0)</f>
        <v>0</v>
      </c>
      <c r="BJ12" s="34">
        <f>+TRUNC('D-PNP'!BJ12,3)</f>
        <v>101.55800000000001</v>
      </c>
      <c r="BK12" s="34">
        <f>+TRUNC('D-PNP'!BK12,3)</f>
        <v>7.3890000000000002</v>
      </c>
      <c r="BL12" s="34">
        <f>+TRUNC('D-PNP'!BL12,3)</f>
        <v>-3.7839999999999998</v>
      </c>
      <c r="BM12" s="34">
        <f>+TRUNC('D-PNP'!BM12,3)</f>
        <v>1.389</v>
      </c>
      <c r="BN12" s="34">
        <f>+TRUNC('D-PNP'!BN12,3)</f>
        <v>3.423</v>
      </c>
      <c r="BO12" s="34">
        <f>+TRUNC('D-PNP'!BO12,3)</f>
        <v>3.423</v>
      </c>
      <c r="BP12" s="34">
        <f>+TRUNC('D-PNP'!BP12,3)</f>
        <v>0</v>
      </c>
      <c r="BQ12" s="34">
        <f>+TRUNC('D-PNP'!BQ12,3)</f>
        <v>0</v>
      </c>
      <c r="BR12" s="34">
        <f>+TRUNC('D-PNP'!BR12,3)</f>
        <v>0</v>
      </c>
      <c r="BS12" s="34">
        <f>+TRUNC('D-PNP'!BS12,3)</f>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f>+'D-PDP'!C13</f>
        <v>44958</v>
      </c>
      <c r="D13" s="37">
        <f>+TRUNC('D-PNP'!D13,0)</f>
        <v>0</v>
      </c>
      <c r="E13" s="37">
        <f>+TRUNC('D-PNP'!E13,0)</f>
        <v>0</v>
      </c>
      <c r="F13" s="37">
        <f>+TRUNC('D-PNP'!F13,0)</f>
        <v>0</v>
      </c>
      <c r="G13" s="37">
        <f>+TRUNC('D-PNP'!G13,0)</f>
        <v>0</v>
      </c>
      <c r="H13" s="37">
        <f>+TRUNC('D-PNP'!H13,0)</f>
        <v>0</v>
      </c>
      <c r="I13" s="37">
        <f>+TRUNC('D-PNP'!I13,0)</f>
        <v>0</v>
      </c>
      <c r="J13" s="37">
        <f>+TRUNC('D-PNP'!J13,0)</f>
        <v>0</v>
      </c>
      <c r="K13" s="34">
        <f>+TRUNC('D-PNP'!K13,0)</f>
        <v>0</v>
      </c>
      <c r="L13" s="34">
        <f>+TRUNC('D-PNP'!L13,0)</f>
        <v>0</v>
      </c>
      <c r="M13" s="34">
        <f>+TRUNC('D-PNP'!M13,3)</f>
        <v>0</v>
      </c>
      <c r="N13" s="34">
        <f>+TRUNC('D-PNP'!N13,3)</f>
        <v>0</v>
      </c>
      <c r="O13" s="34">
        <f>+TRUNC('D-PNP'!O13,3)</f>
        <v>0</v>
      </c>
      <c r="P13" s="34">
        <f>+TRUNC('D-PNP'!P13,3)</f>
        <v>0</v>
      </c>
      <c r="Q13" s="34">
        <f>+TRUNC('D-PNP'!Q13,3)</f>
        <v>0</v>
      </c>
      <c r="R13" s="34">
        <f>+TRUNC('D-PNP'!R13,3)</f>
        <v>0</v>
      </c>
      <c r="S13" s="34">
        <f>+TRUNC('D-PNP'!S13,0)</f>
        <v>0</v>
      </c>
      <c r="T13" s="34">
        <f>+TRUNC('D-PNP'!T13,0)</f>
        <v>0</v>
      </c>
      <c r="U13" s="34">
        <f>+TRUNC('D-PNP'!U13,0)</f>
        <v>0</v>
      </c>
      <c r="V13" s="34">
        <f>+TRUNC('D-PNP'!V13,0)</f>
        <v>0</v>
      </c>
      <c r="W13" s="34">
        <f>+TRUNC('D-PNP'!W13,0)</f>
        <v>0</v>
      </c>
      <c r="X13" s="34">
        <f>+TRUNC('D-PNP'!X13,0)</f>
        <v>0</v>
      </c>
      <c r="Y13" s="34">
        <f>+TRUNC('D-PNP'!Y13,0)</f>
        <v>0</v>
      </c>
      <c r="Z13" s="34">
        <f>+TRUNC('D-PNP'!Z13,0)</f>
        <v>0</v>
      </c>
      <c r="AA13" s="34">
        <f>+TRUNC('D-PNP'!AA13,0)</f>
        <v>0</v>
      </c>
      <c r="AB13" s="34">
        <f>+TRUNC('D-PNP'!AB13,0)</f>
        <v>0</v>
      </c>
      <c r="AC13" s="34">
        <f>+TRUNC('D-PNP'!AC13,0)</f>
        <v>0</v>
      </c>
      <c r="AD13" s="34">
        <f>+TRUNC('D-PNP'!AD13,3)</f>
        <v>0</v>
      </c>
      <c r="AE13" s="34">
        <f>+TRUNC('D-PNP'!AE13,3)</f>
        <v>0</v>
      </c>
      <c r="AF13" s="34">
        <f>+TRUNC('D-PNP'!AF13,0)</f>
        <v>0</v>
      </c>
      <c r="AG13" s="34">
        <f>+TRUNC('D-PNP'!AG13,0)</f>
        <v>0</v>
      </c>
      <c r="AH13" s="34">
        <f>+TRUNC('D-PNP'!AH13,0)</f>
        <v>0</v>
      </c>
      <c r="AI13" s="34">
        <f>+TRUNC('D-PNP'!AI13,0)</f>
        <v>0</v>
      </c>
      <c r="AJ13" s="34">
        <f>+TRUNC('D-PNP'!AJ13,6)</f>
        <v>0</v>
      </c>
      <c r="AK13" s="34">
        <f>+TRUNC('D-PNP'!AK13,6)</f>
        <v>0</v>
      </c>
      <c r="AL13" s="34">
        <f>+TRUNC('D-PNP'!AL13,6)</f>
        <v>0</v>
      </c>
      <c r="AM13" s="34">
        <f>+TRUNC('D-PNP'!AM13,0)</f>
        <v>0</v>
      </c>
      <c r="AN13" s="34">
        <f>+TRUNC('D-PNP'!AN13,3)</f>
        <v>0</v>
      </c>
      <c r="AO13" s="34">
        <f>+TRUNC('D-PNP'!AO13,0)</f>
        <v>0</v>
      </c>
      <c r="AP13" s="34">
        <f>+TRUNC('D-PNP'!AP13,6)</f>
        <v>100</v>
      </c>
      <c r="AQ13" s="34">
        <f>+TRUNC('D-PNP'!AQ13,0)</f>
        <v>0</v>
      </c>
      <c r="AR13" s="34">
        <f>+TRUNC('D-PNP'!AR13,0)</f>
        <v>0</v>
      </c>
      <c r="AS13" s="34">
        <f>+TRUNC('D-PNP'!AS13,3)</f>
        <v>0</v>
      </c>
      <c r="AT13" s="34">
        <f>+TRUNC('D-PNP'!AT13,3)</f>
        <v>0</v>
      </c>
      <c r="AU13" s="34">
        <f>+TRUNC('D-PNP'!AU13,0)</f>
        <v>0</v>
      </c>
      <c r="AV13" s="34">
        <f>+TRUNC('D-PNP'!AV13,0)</f>
        <v>0</v>
      </c>
      <c r="AW13" s="34">
        <f>+TRUNC('D-PNP'!AW13,0)</f>
        <v>0</v>
      </c>
      <c r="AX13" s="34">
        <f>+TRUNC('D-PNP'!AX13,0)</f>
        <v>0</v>
      </c>
      <c r="AY13" s="34">
        <f>+TRUNC('D-PNP'!AY13,0)</f>
        <v>0</v>
      </c>
      <c r="AZ13" s="34">
        <f>+TRUNC('D-PNP'!AZ13,3)</f>
        <v>0</v>
      </c>
      <c r="BA13" s="34">
        <f>+TRUNC('D-PNP'!BA13,0)</f>
        <v>0</v>
      </c>
      <c r="BB13" s="34">
        <f>+TRUNC('D-PNP'!BB13,0)</f>
        <v>0</v>
      </c>
      <c r="BC13" s="34">
        <f>+TRUNC('D-PNP'!BC13,0)</f>
        <v>0</v>
      </c>
      <c r="BD13" s="34">
        <f>+TRUNC('D-PNP'!BD13,3)</f>
        <v>0</v>
      </c>
      <c r="BE13" s="34">
        <f>+TRUNC('D-PNP'!BE13,3)</f>
        <v>0</v>
      </c>
      <c r="BF13" s="34">
        <f>+TRUNC('D-PNP'!BF13,0)</f>
        <v>0</v>
      </c>
      <c r="BG13" s="34">
        <f>+TRUNC('D-PNP'!BG13,0)</f>
        <v>0</v>
      </c>
      <c r="BH13" s="34">
        <f>+TRUNC('D-PNP'!BH13,0)</f>
        <v>0</v>
      </c>
      <c r="BI13" s="34">
        <f>+TRUNC('D-PNP'!BI13,0)</f>
        <v>0</v>
      </c>
      <c r="BJ13" s="34">
        <f>+TRUNC('D-PNP'!BJ13,3)</f>
        <v>101.55800000000001</v>
      </c>
      <c r="BK13" s="34">
        <f>+TRUNC('D-PNP'!BK13,3)</f>
        <v>7.3890000000000002</v>
      </c>
      <c r="BL13" s="34">
        <f>+TRUNC('D-PNP'!BL13,3)</f>
        <v>-3.7839999999999998</v>
      </c>
      <c r="BM13" s="34">
        <f>+TRUNC('D-PNP'!BM13,3)</f>
        <v>1.389</v>
      </c>
      <c r="BN13" s="34">
        <f>+TRUNC('D-PNP'!BN13,3)</f>
        <v>3.423</v>
      </c>
      <c r="BO13" s="34">
        <f>+TRUNC('D-PNP'!BO13,3)</f>
        <v>3.423</v>
      </c>
      <c r="BP13" s="34">
        <f>+TRUNC('D-PNP'!BP13,3)</f>
        <v>0</v>
      </c>
      <c r="BQ13" s="34">
        <f>+TRUNC('D-PNP'!BQ13,3)</f>
        <v>0</v>
      </c>
      <c r="BR13" s="34">
        <f>+TRUNC('D-PNP'!BR13,3)</f>
        <v>0</v>
      </c>
      <c r="BS13" s="34">
        <f>+TRUNC('D-PNP'!BS13,3)</f>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f>+'D-PDP'!C14</f>
        <v>44986</v>
      </c>
      <c r="D14" s="37">
        <f>+TRUNC('D-PNP'!D14,0)</f>
        <v>0</v>
      </c>
      <c r="E14" s="37">
        <f>+TRUNC('D-PNP'!E14,0)</f>
        <v>0</v>
      </c>
      <c r="F14" s="37">
        <f>+TRUNC('D-PNP'!F14,0)</f>
        <v>0</v>
      </c>
      <c r="G14" s="37">
        <f>+TRUNC('D-PNP'!G14,0)</f>
        <v>0</v>
      </c>
      <c r="H14" s="37">
        <f>+TRUNC('D-PNP'!H14,0)</f>
        <v>0</v>
      </c>
      <c r="I14" s="37">
        <f>+TRUNC('D-PNP'!I14,0)</f>
        <v>0</v>
      </c>
      <c r="J14" s="37">
        <f>+TRUNC('D-PNP'!J14,0)</f>
        <v>0</v>
      </c>
      <c r="K14" s="34">
        <f>+TRUNC('D-PNP'!K14,0)</f>
        <v>0</v>
      </c>
      <c r="L14" s="34">
        <f>+TRUNC('D-PNP'!L14,0)</f>
        <v>0</v>
      </c>
      <c r="M14" s="34">
        <f>+TRUNC('D-PNP'!M14,3)</f>
        <v>0</v>
      </c>
      <c r="N14" s="34">
        <f>+TRUNC('D-PNP'!N14,3)</f>
        <v>0</v>
      </c>
      <c r="O14" s="34">
        <f>+TRUNC('D-PNP'!O14,3)</f>
        <v>0</v>
      </c>
      <c r="P14" s="34">
        <f>+TRUNC('D-PNP'!P14,3)</f>
        <v>0</v>
      </c>
      <c r="Q14" s="34">
        <f>+TRUNC('D-PNP'!Q14,3)</f>
        <v>0</v>
      </c>
      <c r="R14" s="34">
        <f>+TRUNC('D-PNP'!R14,3)</f>
        <v>0</v>
      </c>
      <c r="S14" s="34">
        <f>+TRUNC('D-PNP'!S14,0)</f>
        <v>0</v>
      </c>
      <c r="T14" s="34">
        <f>+TRUNC('D-PNP'!T14,0)</f>
        <v>0</v>
      </c>
      <c r="U14" s="34">
        <f>+TRUNC('D-PNP'!U14,0)</f>
        <v>0</v>
      </c>
      <c r="V14" s="34">
        <f>+TRUNC('D-PNP'!V14,0)</f>
        <v>0</v>
      </c>
      <c r="W14" s="34">
        <f>+TRUNC('D-PNP'!W14,0)</f>
        <v>0</v>
      </c>
      <c r="X14" s="34">
        <f>+TRUNC('D-PNP'!X14,0)</f>
        <v>0</v>
      </c>
      <c r="Y14" s="34">
        <f>+TRUNC('D-PNP'!Y14,0)</f>
        <v>0</v>
      </c>
      <c r="Z14" s="34">
        <f>+TRUNC('D-PNP'!Z14,0)</f>
        <v>0</v>
      </c>
      <c r="AA14" s="34">
        <f>+TRUNC('D-PNP'!AA14,0)</f>
        <v>0</v>
      </c>
      <c r="AB14" s="34">
        <f>+TRUNC('D-PNP'!AB14,0)</f>
        <v>0</v>
      </c>
      <c r="AC14" s="34">
        <f>+TRUNC('D-PNP'!AC14,0)</f>
        <v>0</v>
      </c>
      <c r="AD14" s="34">
        <f>+TRUNC('D-PNP'!AD14,3)</f>
        <v>0</v>
      </c>
      <c r="AE14" s="34">
        <f>+TRUNC('D-PNP'!AE14,3)</f>
        <v>0</v>
      </c>
      <c r="AF14" s="34">
        <f>+TRUNC('D-PNP'!AF14,0)</f>
        <v>0</v>
      </c>
      <c r="AG14" s="34">
        <f>+TRUNC('D-PNP'!AG14,0)</f>
        <v>0</v>
      </c>
      <c r="AH14" s="34">
        <f>+TRUNC('D-PNP'!AH14,0)</f>
        <v>0</v>
      </c>
      <c r="AI14" s="34">
        <f>+TRUNC('D-PNP'!AI14,0)</f>
        <v>0</v>
      </c>
      <c r="AJ14" s="34">
        <f>+TRUNC('D-PNP'!AJ14,6)</f>
        <v>0</v>
      </c>
      <c r="AK14" s="34">
        <f>+TRUNC('D-PNP'!AK14,6)</f>
        <v>0</v>
      </c>
      <c r="AL14" s="34">
        <f>+TRUNC('D-PNP'!AL14,6)</f>
        <v>0</v>
      </c>
      <c r="AM14" s="34">
        <f>+TRUNC('D-PNP'!AM14,0)</f>
        <v>0</v>
      </c>
      <c r="AN14" s="34">
        <f>+TRUNC('D-PNP'!AN14,3)</f>
        <v>0</v>
      </c>
      <c r="AO14" s="34">
        <f>+TRUNC('D-PNP'!AO14,0)</f>
        <v>0</v>
      </c>
      <c r="AP14" s="34">
        <f>+TRUNC('D-PNP'!AP14,6)</f>
        <v>100</v>
      </c>
      <c r="AQ14" s="34">
        <f>+TRUNC('D-PNP'!AQ14,0)</f>
        <v>0</v>
      </c>
      <c r="AR14" s="34">
        <f>+TRUNC('D-PNP'!AR14,0)</f>
        <v>0</v>
      </c>
      <c r="AS14" s="34">
        <f>+TRUNC('D-PNP'!AS14,3)</f>
        <v>0</v>
      </c>
      <c r="AT14" s="34">
        <f>+TRUNC('D-PNP'!AT14,3)</f>
        <v>0</v>
      </c>
      <c r="AU14" s="34">
        <f>+TRUNC('D-PNP'!AU14,0)</f>
        <v>0</v>
      </c>
      <c r="AV14" s="34">
        <f>+TRUNC('D-PNP'!AV14,0)</f>
        <v>0</v>
      </c>
      <c r="AW14" s="34">
        <f>+TRUNC('D-PNP'!AW14,0)</f>
        <v>0</v>
      </c>
      <c r="AX14" s="34">
        <f>+TRUNC('D-PNP'!AX14,0)</f>
        <v>0</v>
      </c>
      <c r="AY14" s="34">
        <f>+TRUNC('D-PNP'!AY14,0)</f>
        <v>0</v>
      </c>
      <c r="AZ14" s="34">
        <f>+TRUNC('D-PNP'!AZ14,3)</f>
        <v>0</v>
      </c>
      <c r="BA14" s="34">
        <f>+TRUNC('D-PNP'!BA14,0)</f>
        <v>0</v>
      </c>
      <c r="BB14" s="34">
        <f>+TRUNC('D-PNP'!BB14,0)</f>
        <v>0</v>
      </c>
      <c r="BC14" s="34">
        <f>+TRUNC('D-PNP'!BC14,0)</f>
        <v>0</v>
      </c>
      <c r="BD14" s="34">
        <f>+TRUNC('D-PNP'!BD14,3)</f>
        <v>0</v>
      </c>
      <c r="BE14" s="34">
        <f>+TRUNC('D-PNP'!BE14,3)</f>
        <v>0</v>
      </c>
      <c r="BF14" s="34">
        <f>+TRUNC('D-PNP'!BF14,0)</f>
        <v>0</v>
      </c>
      <c r="BG14" s="34">
        <f>+TRUNC('D-PNP'!BG14,0)</f>
        <v>0</v>
      </c>
      <c r="BH14" s="34">
        <f>+TRUNC('D-PNP'!BH14,0)</f>
        <v>0</v>
      </c>
      <c r="BI14" s="34">
        <f>+TRUNC('D-PNP'!BI14,0)</f>
        <v>0</v>
      </c>
      <c r="BJ14" s="34">
        <f>+TRUNC('D-PNP'!BJ14,3)</f>
        <v>101.55800000000001</v>
      </c>
      <c r="BK14" s="34">
        <f>+TRUNC('D-PNP'!BK14,3)</f>
        <v>7.3890000000000002</v>
      </c>
      <c r="BL14" s="34">
        <f>+TRUNC('D-PNP'!BL14,3)</f>
        <v>-3.7839999999999998</v>
      </c>
      <c r="BM14" s="34">
        <f>+TRUNC('D-PNP'!BM14,3)</f>
        <v>1.389</v>
      </c>
      <c r="BN14" s="34">
        <f>+TRUNC('D-PNP'!BN14,3)</f>
        <v>3.423</v>
      </c>
      <c r="BO14" s="34">
        <f>+TRUNC('D-PNP'!BO14,3)</f>
        <v>3.423</v>
      </c>
      <c r="BP14" s="34">
        <f>+TRUNC('D-PNP'!BP14,3)</f>
        <v>0</v>
      </c>
      <c r="BQ14" s="34">
        <f>+TRUNC('D-PNP'!BQ14,3)</f>
        <v>0</v>
      </c>
      <c r="BR14" s="34">
        <f>+TRUNC('D-PNP'!BR14,3)</f>
        <v>0</v>
      </c>
      <c r="BS14" s="34">
        <f>+TRUNC('D-PNP'!BS14,3)</f>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f>+'D-PDP'!C15</f>
        <v>45017</v>
      </c>
      <c r="D15" s="37">
        <f>+TRUNC('D-PNP'!D15,0)</f>
        <v>0</v>
      </c>
      <c r="E15" s="37">
        <f>+TRUNC('D-PNP'!E15,0)</f>
        <v>0</v>
      </c>
      <c r="F15" s="37">
        <f>+TRUNC('D-PNP'!F15,0)</f>
        <v>0</v>
      </c>
      <c r="G15" s="37">
        <f>+TRUNC('D-PNP'!G15,0)</f>
        <v>0</v>
      </c>
      <c r="H15" s="37">
        <f>+TRUNC('D-PNP'!H15,0)</f>
        <v>0</v>
      </c>
      <c r="I15" s="37">
        <f>+TRUNC('D-PNP'!I15,0)</f>
        <v>0</v>
      </c>
      <c r="J15" s="37">
        <f>+TRUNC('D-PNP'!J15,0)</f>
        <v>0</v>
      </c>
      <c r="K15" s="34">
        <f>+TRUNC('D-PNP'!K15,0)</f>
        <v>0</v>
      </c>
      <c r="L15" s="34">
        <f>+TRUNC('D-PNP'!L15,0)</f>
        <v>0</v>
      </c>
      <c r="M15" s="34">
        <f>+TRUNC('D-PNP'!M15,3)</f>
        <v>0</v>
      </c>
      <c r="N15" s="34">
        <f>+TRUNC('D-PNP'!N15,3)</f>
        <v>0</v>
      </c>
      <c r="O15" s="34">
        <f>+TRUNC('D-PNP'!O15,3)</f>
        <v>0</v>
      </c>
      <c r="P15" s="34">
        <f>+TRUNC('D-PNP'!P15,3)</f>
        <v>0</v>
      </c>
      <c r="Q15" s="34">
        <f>+TRUNC('D-PNP'!Q15,3)</f>
        <v>0</v>
      </c>
      <c r="R15" s="34">
        <f>+TRUNC('D-PNP'!R15,3)</f>
        <v>0</v>
      </c>
      <c r="S15" s="34">
        <f>+TRUNC('D-PNP'!S15,0)</f>
        <v>0</v>
      </c>
      <c r="T15" s="34">
        <f>+TRUNC('D-PNP'!T15,0)</f>
        <v>0</v>
      </c>
      <c r="U15" s="34">
        <f>+TRUNC('D-PNP'!U15,0)</f>
        <v>0</v>
      </c>
      <c r="V15" s="34">
        <f>+TRUNC('D-PNP'!V15,0)</f>
        <v>0</v>
      </c>
      <c r="W15" s="34">
        <f>+TRUNC('D-PNP'!W15,0)</f>
        <v>0</v>
      </c>
      <c r="X15" s="34">
        <f>+TRUNC('D-PNP'!X15,0)</f>
        <v>0</v>
      </c>
      <c r="Y15" s="34">
        <f>+TRUNC('D-PNP'!Y15,0)</f>
        <v>0</v>
      </c>
      <c r="Z15" s="34">
        <f>+TRUNC('D-PNP'!Z15,0)</f>
        <v>0</v>
      </c>
      <c r="AA15" s="34">
        <f>+TRUNC('D-PNP'!AA15,0)</f>
        <v>0</v>
      </c>
      <c r="AB15" s="34">
        <f>+TRUNC('D-PNP'!AB15,0)</f>
        <v>0</v>
      </c>
      <c r="AC15" s="34">
        <f>+TRUNC('D-PNP'!AC15,0)</f>
        <v>0</v>
      </c>
      <c r="AD15" s="34">
        <f>+TRUNC('D-PNP'!AD15,3)</f>
        <v>0</v>
      </c>
      <c r="AE15" s="34">
        <f>+TRUNC('D-PNP'!AE15,3)</f>
        <v>0</v>
      </c>
      <c r="AF15" s="34">
        <f>+TRUNC('D-PNP'!AF15,0)</f>
        <v>0</v>
      </c>
      <c r="AG15" s="34">
        <f>+TRUNC('D-PNP'!AG15,0)</f>
        <v>0</v>
      </c>
      <c r="AH15" s="34">
        <f>+TRUNC('D-PNP'!AH15,0)</f>
        <v>0</v>
      </c>
      <c r="AI15" s="34">
        <f>+TRUNC('D-PNP'!AI15,0)</f>
        <v>0</v>
      </c>
      <c r="AJ15" s="34">
        <f>+TRUNC('D-PNP'!AJ15,6)</f>
        <v>0</v>
      </c>
      <c r="AK15" s="34">
        <f>+TRUNC('D-PNP'!AK15,6)</f>
        <v>0</v>
      </c>
      <c r="AL15" s="34">
        <f>+TRUNC('D-PNP'!AL15,6)</f>
        <v>0</v>
      </c>
      <c r="AM15" s="34">
        <f>+TRUNC('D-PNP'!AM15,0)</f>
        <v>0</v>
      </c>
      <c r="AN15" s="34">
        <f>+TRUNC('D-PNP'!AN15,3)</f>
        <v>0</v>
      </c>
      <c r="AO15" s="34">
        <f>+TRUNC('D-PNP'!AO15,0)</f>
        <v>0</v>
      </c>
      <c r="AP15" s="34">
        <f>+TRUNC('D-PNP'!AP15,6)</f>
        <v>100</v>
      </c>
      <c r="AQ15" s="34">
        <f>+TRUNC('D-PNP'!AQ15,0)</f>
        <v>0</v>
      </c>
      <c r="AR15" s="34">
        <f>+TRUNC('D-PNP'!AR15,0)</f>
        <v>0</v>
      </c>
      <c r="AS15" s="34">
        <f>+TRUNC('D-PNP'!AS15,3)</f>
        <v>0</v>
      </c>
      <c r="AT15" s="34">
        <f>+TRUNC('D-PNP'!AT15,3)</f>
        <v>0</v>
      </c>
      <c r="AU15" s="34">
        <f>+TRUNC('D-PNP'!AU15,0)</f>
        <v>0</v>
      </c>
      <c r="AV15" s="34">
        <f>+TRUNC('D-PNP'!AV15,0)</f>
        <v>0</v>
      </c>
      <c r="AW15" s="34">
        <f>+TRUNC('D-PNP'!AW15,0)</f>
        <v>0</v>
      </c>
      <c r="AX15" s="34">
        <f>+TRUNC('D-PNP'!AX15,0)</f>
        <v>0</v>
      </c>
      <c r="AY15" s="34">
        <f>+TRUNC('D-PNP'!AY15,0)</f>
        <v>0</v>
      </c>
      <c r="AZ15" s="34">
        <f>+TRUNC('D-PNP'!AZ15,3)</f>
        <v>0</v>
      </c>
      <c r="BA15" s="34">
        <f>+TRUNC('D-PNP'!BA15,0)</f>
        <v>0</v>
      </c>
      <c r="BB15" s="34">
        <f>+TRUNC('D-PNP'!BB15,0)</f>
        <v>0</v>
      </c>
      <c r="BC15" s="34">
        <f>+TRUNC('D-PNP'!BC15,0)</f>
        <v>0</v>
      </c>
      <c r="BD15" s="34">
        <f>+TRUNC('D-PNP'!BD15,3)</f>
        <v>0</v>
      </c>
      <c r="BE15" s="34">
        <f>+TRUNC('D-PNP'!BE15,3)</f>
        <v>0</v>
      </c>
      <c r="BF15" s="34">
        <f>+TRUNC('D-PNP'!BF15,0)</f>
        <v>0</v>
      </c>
      <c r="BG15" s="34">
        <f>+TRUNC('D-PNP'!BG15,0)</f>
        <v>0</v>
      </c>
      <c r="BH15" s="34">
        <f>+TRUNC('D-PNP'!BH15,0)</f>
        <v>0</v>
      </c>
      <c r="BI15" s="34">
        <f>+TRUNC('D-PNP'!BI15,0)</f>
        <v>0</v>
      </c>
      <c r="BJ15" s="34">
        <f>+TRUNC('D-PNP'!BJ15,3)</f>
        <v>101.55800000000001</v>
      </c>
      <c r="BK15" s="34">
        <f>+TRUNC('D-PNP'!BK15,3)</f>
        <v>7.3890000000000002</v>
      </c>
      <c r="BL15" s="34">
        <f>+TRUNC('D-PNP'!BL15,3)</f>
        <v>-3.7839999999999998</v>
      </c>
      <c r="BM15" s="34">
        <f>+TRUNC('D-PNP'!BM15,3)</f>
        <v>1.389</v>
      </c>
      <c r="BN15" s="34">
        <f>+TRUNC('D-PNP'!BN15,3)</f>
        <v>3.423</v>
      </c>
      <c r="BO15" s="34">
        <f>+TRUNC('D-PNP'!BO15,3)</f>
        <v>3.423</v>
      </c>
      <c r="BP15" s="34">
        <f>+TRUNC('D-PNP'!BP15,3)</f>
        <v>0</v>
      </c>
      <c r="BQ15" s="34">
        <f>+TRUNC('D-PNP'!BQ15,3)</f>
        <v>0</v>
      </c>
      <c r="BR15" s="34">
        <f>+TRUNC('D-PNP'!BR15,3)</f>
        <v>0</v>
      </c>
      <c r="BS15" s="34">
        <f>+TRUNC('D-PNP'!BS15,3)</f>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f>+'D-PDP'!C16</f>
        <v>45047</v>
      </c>
      <c r="D16" s="37">
        <f>+TRUNC('D-PNP'!D16,0)</f>
        <v>0</v>
      </c>
      <c r="E16" s="37">
        <f>+TRUNC('D-PNP'!E16,0)</f>
        <v>0</v>
      </c>
      <c r="F16" s="37">
        <f>+TRUNC('D-PNP'!F16,0)</f>
        <v>0</v>
      </c>
      <c r="G16" s="37">
        <f>+TRUNC('D-PNP'!G16,0)</f>
        <v>0</v>
      </c>
      <c r="H16" s="37">
        <f>+TRUNC('D-PNP'!H16,0)</f>
        <v>0</v>
      </c>
      <c r="I16" s="37">
        <f>+TRUNC('D-PNP'!I16,0)</f>
        <v>0</v>
      </c>
      <c r="J16" s="37">
        <f>+TRUNC('D-PNP'!J16,0)</f>
        <v>0</v>
      </c>
      <c r="K16" s="34">
        <f>+TRUNC('D-PNP'!K16,0)</f>
        <v>0</v>
      </c>
      <c r="L16" s="34">
        <f>+TRUNC('D-PNP'!L16,0)</f>
        <v>0</v>
      </c>
      <c r="M16" s="34">
        <f>+TRUNC('D-PNP'!M16,3)</f>
        <v>0</v>
      </c>
      <c r="N16" s="34">
        <f>+TRUNC('D-PNP'!N16,3)</f>
        <v>0</v>
      </c>
      <c r="O16" s="34">
        <f>+TRUNC('D-PNP'!O16,3)</f>
        <v>0</v>
      </c>
      <c r="P16" s="34">
        <f>+TRUNC('D-PNP'!P16,3)</f>
        <v>0</v>
      </c>
      <c r="Q16" s="34">
        <f>+TRUNC('D-PNP'!Q16,3)</f>
        <v>0</v>
      </c>
      <c r="R16" s="34">
        <f>+TRUNC('D-PNP'!R16,3)</f>
        <v>0</v>
      </c>
      <c r="S16" s="34">
        <f>+TRUNC('D-PNP'!S16,0)</f>
        <v>0</v>
      </c>
      <c r="T16" s="34">
        <f>+TRUNC('D-PNP'!T16,0)</f>
        <v>0</v>
      </c>
      <c r="U16" s="34">
        <f>+TRUNC('D-PNP'!U16,0)</f>
        <v>0</v>
      </c>
      <c r="V16" s="34">
        <f>+TRUNC('D-PNP'!V16,0)</f>
        <v>0</v>
      </c>
      <c r="W16" s="34">
        <f>+TRUNC('D-PNP'!W16,0)</f>
        <v>0</v>
      </c>
      <c r="X16" s="34">
        <f>+TRUNC('D-PNP'!X16,0)</f>
        <v>0</v>
      </c>
      <c r="Y16" s="34">
        <f>+TRUNC('D-PNP'!Y16,0)</f>
        <v>0</v>
      </c>
      <c r="Z16" s="34">
        <f>+TRUNC('D-PNP'!Z16,0)</f>
        <v>0</v>
      </c>
      <c r="AA16" s="34">
        <f>+TRUNC('D-PNP'!AA16,0)</f>
        <v>0</v>
      </c>
      <c r="AB16" s="34">
        <f>+TRUNC('D-PNP'!AB16,0)</f>
        <v>0</v>
      </c>
      <c r="AC16" s="34">
        <f>+TRUNC('D-PNP'!AC16,0)</f>
        <v>0</v>
      </c>
      <c r="AD16" s="34">
        <f>+TRUNC('D-PNP'!AD16,3)</f>
        <v>0</v>
      </c>
      <c r="AE16" s="34">
        <f>+TRUNC('D-PNP'!AE16,3)</f>
        <v>0</v>
      </c>
      <c r="AF16" s="34">
        <f>+TRUNC('D-PNP'!AF16,0)</f>
        <v>0</v>
      </c>
      <c r="AG16" s="34">
        <f>+TRUNC('D-PNP'!AG16,0)</f>
        <v>0</v>
      </c>
      <c r="AH16" s="34">
        <f>+TRUNC('D-PNP'!AH16,0)</f>
        <v>0</v>
      </c>
      <c r="AI16" s="34">
        <f>+TRUNC('D-PNP'!AI16,0)</f>
        <v>0</v>
      </c>
      <c r="AJ16" s="34">
        <f>+TRUNC('D-PNP'!AJ16,6)</f>
        <v>0</v>
      </c>
      <c r="AK16" s="34">
        <f>+TRUNC('D-PNP'!AK16,6)</f>
        <v>0</v>
      </c>
      <c r="AL16" s="34">
        <f>+TRUNC('D-PNP'!AL16,6)</f>
        <v>0</v>
      </c>
      <c r="AM16" s="34">
        <f>+TRUNC('D-PNP'!AM16,0)</f>
        <v>0</v>
      </c>
      <c r="AN16" s="34">
        <f>+TRUNC('D-PNP'!AN16,3)</f>
        <v>0</v>
      </c>
      <c r="AO16" s="34">
        <f>+TRUNC('D-PNP'!AO16,0)</f>
        <v>0</v>
      </c>
      <c r="AP16" s="34">
        <f>+TRUNC('D-PNP'!AP16,6)</f>
        <v>100</v>
      </c>
      <c r="AQ16" s="34">
        <f>+TRUNC('D-PNP'!AQ16,0)</f>
        <v>0</v>
      </c>
      <c r="AR16" s="34">
        <f>+TRUNC('D-PNP'!AR16,0)</f>
        <v>0</v>
      </c>
      <c r="AS16" s="34">
        <f>+TRUNC('D-PNP'!AS16,3)</f>
        <v>0</v>
      </c>
      <c r="AT16" s="34">
        <f>+TRUNC('D-PNP'!AT16,3)</f>
        <v>0</v>
      </c>
      <c r="AU16" s="34">
        <f>+TRUNC('D-PNP'!AU16,0)</f>
        <v>0</v>
      </c>
      <c r="AV16" s="34">
        <f>+TRUNC('D-PNP'!AV16,0)</f>
        <v>0</v>
      </c>
      <c r="AW16" s="34">
        <f>+TRUNC('D-PNP'!AW16,0)</f>
        <v>0</v>
      </c>
      <c r="AX16" s="34">
        <f>+TRUNC('D-PNP'!AX16,0)</f>
        <v>0</v>
      </c>
      <c r="AY16" s="34">
        <f>+TRUNC('D-PNP'!AY16,0)</f>
        <v>0</v>
      </c>
      <c r="AZ16" s="34">
        <f>+TRUNC('D-PNP'!AZ16,3)</f>
        <v>0</v>
      </c>
      <c r="BA16" s="34">
        <f>+TRUNC('D-PNP'!BA16,0)</f>
        <v>0</v>
      </c>
      <c r="BB16" s="34">
        <f>+TRUNC('D-PNP'!BB16,0)</f>
        <v>0</v>
      </c>
      <c r="BC16" s="34">
        <f>+TRUNC('D-PNP'!BC16,0)</f>
        <v>0</v>
      </c>
      <c r="BD16" s="34">
        <f>+TRUNC('D-PNP'!BD16,3)</f>
        <v>0</v>
      </c>
      <c r="BE16" s="34">
        <f>+TRUNC('D-PNP'!BE16,3)</f>
        <v>0</v>
      </c>
      <c r="BF16" s="34">
        <f>+TRUNC('D-PNP'!BF16,0)</f>
        <v>0</v>
      </c>
      <c r="BG16" s="34">
        <f>+TRUNC('D-PNP'!BG16,0)</f>
        <v>0</v>
      </c>
      <c r="BH16" s="34">
        <f>+TRUNC('D-PNP'!BH16,0)</f>
        <v>0</v>
      </c>
      <c r="BI16" s="34">
        <f>+TRUNC('D-PNP'!BI16,0)</f>
        <v>0</v>
      </c>
      <c r="BJ16" s="34">
        <f>+TRUNC('D-PNP'!BJ16,3)</f>
        <v>101.55800000000001</v>
      </c>
      <c r="BK16" s="34">
        <f>+TRUNC('D-PNP'!BK16,3)</f>
        <v>7.3890000000000002</v>
      </c>
      <c r="BL16" s="34">
        <f>+TRUNC('D-PNP'!BL16,3)</f>
        <v>-3.7839999999999998</v>
      </c>
      <c r="BM16" s="34">
        <f>+TRUNC('D-PNP'!BM16,3)</f>
        <v>1.389</v>
      </c>
      <c r="BN16" s="34">
        <f>+TRUNC('D-PNP'!BN16,3)</f>
        <v>3.423</v>
      </c>
      <c r="BO16" s="34">
        <f>+TRUNC('D-PNP'!BO16,3)</f>
        <v>3.423</v>
      </c>
      <c r="BP16" s="34">
        <f>+TRUNC('D-PNP'!BP16,3)</f>
        <v>0</v>
      </c>
      <c r="BQ16" s="34">
        <f>+TRUNC('D-PNP'!BQ16,3)</f>
        <v>0</v>
      </c>
      <c r="BR16" s="34">
        <f>+TRUNC('D-PNP'!BR16,3)</f>
        <v>0</v>
      </c>
      <c r="BS16" s="34">
        <f>+TRUNC('D-PNP'!BS16,3)</f>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f>+'D-PDP'!C17</f>
        <v>45078</v>
      </c>
      <c r="D17" s="37">
        <f>+TRUNC('D-PNP'!D17,0)</f>
        <v>0</v>
      </c>
      <c r="E17" s="37">
        <f>+TRUNC('D-PNP'!E17,0)</f>
        <v>0</v>
      </c>
      <c r="F17" s="37">
        <f>+TRUNC('D-PNP'!F17,0)</f>
        <v>0</v>
      </c>
      <c r="G17" s="37">
        <f>+TRUNC('D-PNP'!G17,0)</f>
        <v>0</v>
      </c>
      <c r="H17" s="37">
        <f>+TRUNC('D-PNP'!H17,0)</f>
        <v>0</v>
      </c>
      <c r="I17" s="37">
        <f>+TRUNC('D-PNP'!I17,0)</f>
        <v>0</v>
      </c>
      <c r="J17" s="37">
        <f>+TRUNC('D-PNP'!J17,0)</f>
        <v>0</v>
      </c>
      <c r="K17" s="34">
        <f>+TRUNC('D-PNP'!K17,0)</f>
        <v>0</v>
      </c>
      <c r="L17" s="34">
        <f>+TRUNC('D-PNP'!L17,0)</f>
        <v>0</v>
      </c>
      <c r="M17" s="34">
        <f>+TRUNC('D-PNP'!M17,3)</f>
        <v>0</v>
      </c>
      <c r="N17" s="34">
        <f>+TRUNC('D-PNP'!N17,3)</f>
        <v>0</v>
      </c>
      <c r="O17" s="34">
        <f>+TRUNC('D-PNP'!O17,3)</f>
        <v>0</v>
      </c>
      <c r="P17" s="34">
        <f>+TRUNC('D-PNP'!P17,3)</f>
        <v>0</v>
      </c>
      <c r="Q17" s="34">
        <f>+TRUNC('D-PNP'!Q17,3)</f>
        <v>0</v>
      </c>
      <c r="R17" s="34">
        <f>+TRUNC('D-PNP'!R17,3)</f>
        <v>0</v>
      </c>
      <c r="S17" s="34">
        <f>+TRUNC('D-PNP'!S17,0)</f>
        <v>0</v>
      </c>
      <c r="T17" s="34">
        <f>+TRUNC('D-PNP'!T17,0)</f>
        <v>0</v>
      </c>
      <c r="U17" s="34">
        <f>+TRUNC('D-PNP'!U17,0)</f>
        <v>0</v>
      </c>
      <c r="V17" s="34">
        <f>+TRUNC('D-PNP'!V17,0)</f>
        <v>0</v>
      </c>
      <c r="W17" s="34">
        <f>+TRUNC('D-PNP'!W17,0)</f>
        <v>0</v>
      </c>
      <c r="X17" s="34">
        <f>+TRUNC('D-PNP'!X17,0)</f>
        <v>0</v>
      </c>
      <c r="Y17" s="34">
        <f>+TRUNC('D-PNP'!Y17,0)</f>
        <v>0</v>
      </c>
      <c r="Z17" s="34">
        <f>+TRUNC('D-PNP'!Z17,0)</f>
        <v>0</v>
      </c>
      <c r="AA17" s="34">
        <f>+TRUNC('D-PNP'!AA17,0)</f>
        <v>0</v>
      </c>
      <c r="AB17" s="34">
        <f>+TRUNC('D-PNP'!AB17,0)</f>
        <v>0</v>
      </c>
      <c r="AC17" s="34">
        <f>+TRUNC('D-PNP'!AC17,0)</f>
        <v>0</v>
      </c>
      <c r="AD17" s="34">
        <f>+TRUNC('D-PNP'!AD17,3)</f>
        <v>0</v>
      </c>
      <c r="AE17" s="34">
        <f>+TRUNC('D-PNP'!AE17,3)</f>
        <v>0</v>
      </c>
      <c r="AF17" s="34">
        <f>+TRUNC('D-PNP'!AF17,0)</f>
        <v>0</v>
      </c>
      <c r="AG17" s="34">
        <f>+TRUNC('D-PNP'!AG17,0)</f>
        <v>0</v>
      </c>
      <c r="AH17" s="34">
        <f>+TRUNC('D-PNP'!AH17,0)</f>
        <v>0</v>
      </c>
      <c r="AI17" s="34">
        <f>+TRUNC('D-PNP'!AI17,0)</f>
        <v>0</v>
      </c>
      <c r="AJ17" s="34">
        <f>+TRUNC('D-PNP'!AJ17,6)</f>
        <v>0</v>
      </c>
      <c r="AK17" s="34">
        <f>+TRUNC('D-PNP'!AK17,6)</f>
        <v>0</v>
      </c>
      <c r="AL17" s="34">
        <f>+TRUNC('D-PNP'!AL17,6)</f>
        <v>0</v>
      </c>
      <c r="AM17" s="34">
        <f>+TRUNC('D-PNP'!AM17,0)</f>
        <v>0</v>
      </c>
      <c r="AN17" s="34">
        <f>+TRUNC('D-PNP'!AN17,3)</f>
        <v>0</v>
      </c>
      <c r="AO17" s="34">
        <f>+TRUNC('D-PNP'!AO17,0)</f>
        <v>0</v>
      </c>
      <c r="AP17" s="34">
        <f>+TRUNC('D-PNP'!AP17,6)</f>
        <v>100</v>
      </c>
      <c r="AQ17" s="34">
        <f>+TRUNC('D-PNP'!AQ17,0)</f>
        <v>0</v>
      </c>
      <c r="AR17" s="34">
        <f>+TRUNC('D-PNP'!AR17,0)</f>
        <v>0</v>
      </c>
      <c r="AS17" s="34">
        <f>+TRUNC('D-PNP'!AS17,3)</f>
        <v>0</v>
      </c>
      <c r="AT17" s="34">
        <f>+TRUNC('D-PNP'!AT17,3)</f>
        <v>0</v>
      </c>
      <c r="AU17" s="34">
        <f>+TRUNC('D-PNP'!AU17,0)</f>
        <v>0</v>
      </c>
      <c r="AV17" s="34">
        <f>+TRUNC('D-PNP'!AV17,0)</f>
        <v>0</v>
      </c>
      <c r="AW17" s="34">
        <f>+TRUNC('D-PNP'!AW17,0)</f>
        <v>0</v>
      </c>
      <c r="AX17" s="34">
        <f>+TRUNC('D-PNP'!AX17,0)</f>
        <v>0</v>
      </c>
      <c r="AY17" s="34">
        <f>+TRUNC('D-PNP'!AY17,0)</f>
        <v>0</v>
      </c>
      <c r="AZ17" s="34">
        <f>+TRUNC('D-PNP'!AZ17,3)</f>
        <v>0</v>
      </c>
      <c r="BA17" s="34">
        <f>+TRUNC('D-PNP'!BA17,0)</f>
        <v>0</v>
      </c>
      <c r="BB17" s="34">
        <f>+TRUNC('D-PNP'!BB17,0)</f>
        <v>0</v>
      </c>
      <c r="BC17" s="34">
        <f>+TRUNC('D-PNP'!BC17,0)</f>
        <v>0</v>
      </c>
      <c r="BD17" s="34">
        <f>+TRUNC('D-PNP'!BD17,3)</f>
        <v>0</v>
      </c>
      <c r="BE17" s="34">
        <f>+TRUNC('D-PNP'!BE17,3)</f>
        <v>0</v>
      </c>
      <c r="BF17" s="34">
        <f>+TRUNC('D-PNP'!BF17,0)</f>
        <v>0</v>
      </c>
      <c r="BG17" s="34">
        <f>+TRUNC('D-PNP'!BG17,0)</f>
        <v>0</v>
      </c>
      <c r="BH17" s="34">
        <f>+TRUNC('D-PNP'!BH17,0)</f>
        <v>0</v>
      </c>
      <c r="BI17" s="34">
        <f>+TRUNC('D-PNP'!BI17,0)</f>
        <v>0</v>
      </c>
      <c r="BJ17" s="34">
        <f>+TRUNC('D-PNP'!BJ17,3)</f>
        <v>101.55800000000001</v>
      </c>
      <c r="BK17" s="34">
        <f>+TRUNC('D-PNP'!BK17,3)</f>
        <v>7.3890000000000002</v>
      </c>
      <c r="BL17" s="34">
        <f>+TRUNC('D-PNP'!BL17,3)</f>
        <v>-3.7839999999999998</v>
      </c>
      <c r="BM17" s="34">
        <f>+TRUNC('D-PNP'!BM17,3)</f>
        <v>1.389</v>
      </c>
      <c r="BN17" s="34">
        <f>+TRUNC('D-PNP'!BN17,3)</f>
        <v>3.423</v>
      </c>
      <c r="BO17" s="34">
        <f>+TRUNC('D-PNP'!BO17,3)</f>
        <v>3.423</v>
      </c>
      <c r="BP17" s="34">
        <f>+TRUNC('D-PNP'!BP17,3)</f>
        <v>0</v>
      </c>
      <c r="BQ17" s="34">
        <f>+TRUNC('D-PNP'!BQ17,3)</f>
        <v>0</v>
      </c>
      <c r="BR17" s="34">
        <f>+TRUNC('D-PNP'!BR17,3)</f>
        <v>0</v>
      </c>
      <c r="BS17" s="34">
        <f>+TRUNC('D-PNP'!BS17,3)</f>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f>+'D-PDP'!C18</f>
        <v>45108</v>
      </c>
      <c r="D18" s="37">
        <f>+TRUNC('D-PNP'!D18,0)</f>
        <v>0</v>
      </c>
      <c r="E18" s="37">
        <f>+TRUNC('D-PNP'!E18,0)</f>
        <v>0</v>
      </c>
      <c r="F18" s="37">
        <f>+TRUNC('D-PNP'!F18,0)</f>
        <v>0</v>
      </c>
      <c r="G18" s="37">
        <f>+TRUNC('D-PNP'!G18,0)</f>
        <v>0</v>
      </c>
      <c r="H18" s="37">
        <f>+TRUNC('D-PNP'!H18,0)</f>
        <v>0</v>
      </c>
      <c r="I18" s="37">
        <f>+TRUNC('D-PNP'!I18,0)</f>
        <v>0</v>
      </c>
      <c r="J18" s="37">
        <f>+TRUNC('D-PNP'!J18,0)</f>
        <v>0</v>
      </c>
      <c r="K18" s="34">
        <f>+TRUNC('D-PNP'!K18,0)</f>
        <v>0</v>
      </c>
      <c r="L18" s="34">
        <f>+TRUNC('D-PNP'!L18,0)</f>
        <v>0</v>
      </c>
      <c r="M18" s="34">
        <f>+TRUNC('D-PNP'!M18,3)</f>
        <v>0</v>
      </c>
      <c r="N18" s="34">
        <f>+TRUNC('D-PNP'!N18,3)</f>
        <v>0</v>
      </c>
      <c r="O18" s="34">
        <f>+TRUNC('D-PNP'!O18,3)</f>
        <v>0</v>
      </c>
      <c r="P18" s="34">
        <f>+TRUNC('D-PNP'!P18,3)</f>
        <v>0</v>
      </c>
      <c r="Q18" s="34">
        <f>+TRUNC('D-PNP'!Q18,3)</f>
        <v>0</v>
      </c>
      <c r="R18" s="34">
        <f>+TRUNC('D-PNP'!R18,3)</f>
        <v>0</v>
      </c>
      <c r="S18" s="34">
        <f>+TRUNC('D-PNP'!S18,0)</f>
        <v>0</v>
      </c>
      <c r="T18" s="34">
        <f>+TRUNC('D-PNP'!T18,0)</f>
        <v>0</v>
      </c>
      <c r="U18" s="34">
        <f>+TRUNC('D-PNP'!U18,0)</f>
        <v>0</v>
      </c>
      <c r="V18" s="34">
        <f>+TRUNC('D-PNP'!V18,0)</f>
        <v>0</v>
      </c>
      <c r="W18" s="34">
        <f>+TRUNC('D-PNP'!W18,0)</f>
        <v>0</v>
      </c>
      <c r="X18" s="34">
        <f>+TRUNC('D-PNP'!X18,0)</f>
        <v>0</v>
      </c>
      <c r="Y18" s="34">
        <f>+TRUNC('D-PNP'!Y18,0)</f>
        <v>0</v>
      </c>
      <c r="Z18" s="34">
        <f>+TRUNC('D-PNP'!Z18,0)</f>
        <v>0</v>
      </c>
      <c r="AA18" s="34">
        <f>+TRUNC('D-PNP'!AA18,0)</f>
        <v>0</v>
      </c>
      <c r="AB18" s="34">
        <f>+TRUNC('D-PNP'!AB18,0)</f>
        <v>0</v>
      </c>
      <c r="AC18" s="34">
        <f>+TRUNC('D-PNP'!AC18,0)</f>
        <v>0</v>
      </c>
      <c r="AD18" s="34">
        <f>+TRUNC('D-PNP'!AD18,3)</f>
        <v>0</v>
      </c>
      <c r="AE18" s="34">
        <f>+TRUNC('D-PNP'!AE18,3)</f>
        <v>0</v>
      </c>
      <c r="AF18" s="34">
        <f>+TRUNC('D-PNP'!AF18,0)</f>
        <v>0</v>
      </c>
      <c r="AG18" s="34">
        <f>+TRUNC('D-PNP'!AG18,0)</f>
        <v>0</v>
      </c>
      <c r="AH18" s="34">
        <f>+TRUNC('D-PNP'!AH18,0)</f>
        <v>0</v>
      </c>
      <c r="AI18" s="34">
        <f>+TRUNC('D-PNP'!AI18,0)</f>
        <v>0</v>
      </c>
      <c r="AJ18" s="34">
        <f>+TRUNC('D-PNP'!AJ18,6)</f>
        <v>0</v>
      </c>
      <c r="AK18" s="34">
        <f>+TRUNC('D-PNP'!AK18,6)</f>
        <v>0</v>
      </c>
      <c r="AL18" s="34">
        <f>+TRUNC('D-PNP'!AL18,6)</f>
        <v>0</v>
      </c>
      <c r="AM18" s="34">
        <f>+TRUNC('D-PNP'!AM18,0)</f>
        <v>0</v>
      </c>
      <c r="AN18" s="34">
        <f>+TRUNC('D-PNP'!AN18,3)</f>
        <v>0</v>
      </c>
      <c r="AO18" s="34">
        <f>+TRUNC('D-PNP'!AO18,0)</f>
        <v>0</v>
      </c>
      <c r="AP18" s="34">
        <f>+TRUNC('D-PNP'!AP18,6)</f>
        <v>100</v>
      </c>
      <c r="AQ18" s="34">
        <f>+TRUNC('D-PNP'!AQ18,0)</f>
        <v>0</v>
      </c>
      <c r="AR18" s="34">
        <f>+TRUNC('D-PNP'!AR18,0)</f>
        <v>0</v>
      </c>
      <c r="AS18" s="34">
        <f>+TRUNC('D-PNP'!AS18,3)</f>
        <v>0</v>
      </c>
      <c r="AT18" s="34">
        <f>+TRUNC('D-PNP'!AT18,3)</f>
        <v>0</v>
      </c>
      <c r="AU18" s="34">
        <f>+TRUNC('D-PNP'!AU18,0)</f>
        <v>0</v>
      </c>
      <c r="AV18" s="34">
        <f>+TRUNC('D-PNP'!AV18,0)</f>
        <v>0</v>
      </c>
      <c r="AW18" s="34">
        <f>+TRUNC('D-PNP'!AW18,0)</f>
        <v>0</v>
      </c>
      <c r="AX18" s="34">
        <f>+TRUNC('D-PNP'!AX18,0)</f>
        <v>0</v>
      </c>
      <c r="AY18" s="34">
        <f>+TRUNC('D-PNP'!AY18,0)</f>
        <v>0</v>
      </c>
      <c r="AZ18" s="34">
        <f>+TRUNC('D-PNP'!AZ18,3)</f>
        <v>0</v>
      </c>
      <c r="BA18" s="34">
        <f>+TRUNC('D-PNP'!BA18,0)</f>
        <v>0</v>
      </c>
      <c r="BB18" s="34">
        <f>+TRUNC('D-PNP'!BB18,0)</f>
        <v>0</v>
      </c>
      <c r="BC18" s="34">
        <f>+TRUNC('D-PNP'!BC18,0)</f>
        <v>0</v>
      </c>
      <c r="BD18" s="34">
        <f>+TRUNC('D-PNP'!BD18,3)</f>
        <v>0</v>
      </c>
      <c r="BE18" s="34">
        <f>+TRUNC('D-PNP'!BE18,3)</f>
        <v>0</v>
      </c>
      <c r="BF18" s="34">
        <f>+TRUNC('D-PNP'!BF18,0)</f>
        <v>0</v>
      </c>
      <c r="BG18" s="34">
        <f>+TRUNC('D-PNP'!BG18,0)</f>
        <v>0</v>
      </c>
      <c r="BH18" s="34">
        <f>+TRUNC('D-PNP'!BH18,0)</f>
        <v>0</v>
      </c>
      <c r="BI18" s="34">
        <f>+TRUNC('D-PNP'!BI18,0)</f>
        <v>0</v>
      </c>
      <c r="BJ18" s="34">
        <f>+TRUNC('D-PNP'!BJ18,3)</f>
        <v>101.55800000000001</v>
      </c>
      <c r="BK18" s="34">
        <f>+TRUNC('D-PNP'!BK18,3)</f>
        <v>7.3890000000000002</v>
      </c>
      <c r="BL18" s="34">
        <f>+TRUNC('D-PNP'!BL18,3)</f>
        <v>-3.7839999999999998</v>
      </c>
      <c r="BM18" s="34">
        <f>+TRUNC('D-PNP'!BM18,3)</f>
        <v>1.389</v>
      </c>
      <c r="BN18" s="34">
        <f>+TRUNC('D-PNP'!BN18,3)</f>
        <v>3.423</v>
      </c>
      <c r="BO18" s="34">
        <f>+TRUNC('D-PNP'!BO18,3)</f>
        <v>3.423</v>
      </c>
      <c r="BP18" s="34">
        <f>+TRUNC('D-PNP'!BP18,3)</f>
        <v>0</v>
      </c>
      <c r="BQ18" s="34">
        <f>+TRUNC('D-PNP'!BQ18,3)</f>
        <v>0</v>
      </c>
      <c r="BR18" s="34">
        <f>+TRUNC('D-PNP'!BR18,3)</f>
        <v>0</v>
      </c>
      <c r="BS18" s="34">
        <f>+TRUNC('D-PNP'!BS18,3)</f>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f>+'D-PDP'!C19</f>
        <v>45139</v>
      </c>
      <c r="D19" s="37">
        <f>+TRUNC('D-PNP'!D19,0)</f>
        <v>0</v>
      </c>
      <c r="E19" s="37">
        <f>+TRUNC('D-PNP'!E19,0)</f>
        <v>0</v>
      </c>
      <c r="F19" s="37">
        <f>+TRUNC('D-PNP'!F19,0)</f>
        <v>0</v>
      </c>
      <c r="G19" s="37">
        <f>+TRUNC('D-PNP'!G19,0)</f>
        <v>0</v>
      </c>
      <c r="H19" s="37">
        <f>+TRUNC('D-PNP'!H19,0)</f>
        <v>0</v>
      </c>
      <c r="I19" s="37">
        <f>+TRUNC('D-PNP'!I19,0)</f>
        <v>0</v>
      </c>
      <c r="J19" s="37">
        <f>+TRUNC('D-PNP'!J19,0)</f>
        <v>0</v>
      </c>
      <c r="K19" s="34">
        <f>+TRUNC('D-PNP'!K19,0)</f>
        <v>0</v>
      </c>
      <c r="L19" s="34">
        <f>+TRUNC('D-PNP'!L19,0)</f>
        <v>0</v>
      </c>
      <c r="M19" s="34">
        <f>+TRUNC('D-PNP'!M19,3)</f>
        <v>0</v>
      </c>
      <c r="N19" s="34">
        <f>+TRUNC('D-PNP'!N19,3)</f>
        <v>0</v>
      </c>
      <c r="O19" s="34">
        <f>+TRUNC('D-PNP'!O19,3)</f>
        <v>0</v>
      </c>
      <c r="P19" s="34">
        <f>+TRUNC('D-PNP'!P19,3)</f>
        <v>0</v>
      </c>
      <c r="Q19" s="34">
        <f>+TRUNC('D-PNP'!Q19,3)</f>
        <v>0</v>
      </c>
      <c r="R19" s="34">
        <f>+TRUNC('D-PNP'!R19,3)</f>
        <v>0</v>
      </c>
      <c r="S19" s="34">
        <f>+TRUNC('D-PNP'!S19,0)</f>
        <v>0</v>
      </c>
      <c r="T19" s="34">
        <f>+TRUNC('D-PNP'!T19,0)</f>
        <v>0</v>
      </c>
      <c r="U19" s="34">
        <f>+TRUNC('D-PNP'!U19,0)</f>
        <v>0</v>
      </c>
      <c r="V19" s="34">
        <f>+TRUNC('D-PNP'!V19,0)</f>
        <v>0</v>
      </c>
      <c r="W19" s="34">
        <f>+TRUNC('D-PNP'!W19,0)</f>
        <v>0</v>
      </c>
      <c r="X19" s="34">
        <f>+TRUNC('D-PNP'!X19,0)</f>
        <v>0</v>
      </c>
      <c r="Y19" s="34">
        <f>+TRUNC('D-PNP'!Y19,0)</f>
        <v>0</v>
      </c>
      <c r="Z19" s="34">
        <f>+TRUNC('D-PNP'!Z19,0)</f>
        <v>0</v>
      </c>
      <c r="AA19" s="34">
        <f>+TRUNC('D-PNP'!AA19,0)</f>
        <v>0</v>
      </c>
      <c r="AB19" s="34">
        <f>+TRUNC('D-PNP'!AB19,0)</f>
        <v>0</v>
      </c>
      <c r="AC19" s="34">
        <f>+TRUNC('D-PNP'!AC19,0)</f>
        <v>0</v>
      </c>
      <c r="AD19" s="34">
        <f>+TRUNC('D-PNP'!AD19,3)</f>
        <v>0</v>
      </c>
      <c r="AE19" s="34">
        <f>+TRUNC('D-PNP'!AE19,3)</f>
        <v>0</v>
      </c>
      <c r="AF19" s="34">
        <f>+TRUNC('D-PNP'!AF19,0)</f>
        <v>0</v>
      </c>
      <c r="AG19" s="34">
        <f>+TRUNC('D-PNP'!AG19,0)</f>
        <v>0</v>
      </c>
      <c r="AH19" s="34">
        <f>+TRUNC('D-PNP'!AH19,0)</f>
        <v>0</v>
      </c>
      <c r="AI19" s="34">
        <f>+TRUNC('D-PNP'!AI19,0)</f>
        <v>0</v>
      </c>
      <c r="AJ19" s="34">
        <f>+TRUNC('D-PNP'!AJ19,6)</f>
        <v>0</v>
      </c>
      <c r="AK19" s="34">
        <f>+TRUNC('D-PNP'!AK19,6)</f>
        <v>0</v>
      </c>
      <c r="AL19" s="34">
        <f>+TRUNC('D-PNP'!AL19,6)</f>
        <v>0</v>
      </c>
      <c r="AM19" s="34">
        <f>+TRUNC('D-PNP'!AM19,0)</f>
        <v>0</v>
      </c>
      <c r="AN19" s="34">
        <f>+TRUNC('D-PNP'!AN19,3)</f>
        <v>0</v>
      </c>
      <c r="AO19" s="34">
        <f>+TRUNC('D-PNP'!AO19,0)</f>
        <v>0</v>
      </c>
      <c r="AP19" s="34">
        <f>+TRUNC('D-PNP'!AP19,6)</f>
        <v>100</v>
      </c>
      <c r="AQ19" s="34">
        <f>+TRUNC('D-PNP'!AQ19,0)</f>
        <v>0</v>
      </c>
      <c r="AR19" s="34">
        <f>+TRUNC('D-PNP'!AR19,0)</f>
        <v>0</v>
      </c>
      <c r="AS19" s="34">
        <f>+TRUNC('D-PNP'!AS19,3)</f>
        <v>0</v>
      </c>
      <c r="AT19" s="34">
        <f>+TRUNC('D-PNP'!AT19,3)</f>
        <v>0</v>
      </c>
      <c r="AU19" s="34">
        <f>+TRUNC('D-PNP'!AU19,0)</f>
        <v>0</v>
      </c>
      <c r="AV19" s="34">
        <f>+TRUNC('D-PNP'!AV19,0)</f>
        <v>0</v>
      </c>
      <c r="AW19" s="34">
        <f>+TRUNC('D-PNP'!AW19,0)</f>
        <v>0</v>
      </c>
      <c r="AX19" s="34">
        <f>+TRUNC('D-PNP'!AX19,0)</f>
        <v>0</v>
      </c>
      <c r="AY19" s="34">
        <f>+TRUNC('D-PNP'!AY19,0)</f>
        <v>0</v>
      </c>
      <c r="AZ19" s="34">
        <f>+TRUNC('D-PNP'!AZ19,3)</f>
        <v>0</v>
      </c>
      <c r="BA19" s="34">
        <f>+TRUNC('D-PNP'!BA19,0)</f>
        <v>0</v>
      </c>
      <c r="BB19" s="34">
        <f>+TRUNC('D-PNP'!BB19,0)</f>
        <v>0</v>
      </c>
      <c r="BC19" s="34">
        <f>+TRUNC('D-PNP'!BC19,0)</f>
        <v>0</v>
      </c>
      <c r="BD19" s="34">
        <f>+TRUNC('D-PNP'!BD19,3)</f>
        <v>0</v>
      </c>
      <c r="BE19" s="34">
        <f>+TRUNC('D-PNP'!BE19,3)</f>
        <v>0</v>
      </c>
      <c r="BF19" s="34">
        <f>+TRUNC('D-PNP'!BF19,0)</f>
        <v>0</v>
      </c>
      <c r="BG19" s="34">
        <f>+TRUNC('D-PNP'!BG19,0)</f>
        <v>0</v>
      </c>
      <c r="BH19" s="34">
        <f>+TRUNC('D-PNP'!BH19,0)</f>
        <v>0</v>
      </c>
      <c r="BI19" s="34">
        <f>+TRUNC('D-PNP'!BI19,0)</f>
        <v>0</v>
      </c>
      <c r="BJ19" s="34">
        <f>+TRUNC('D-PNP'!BJ19,3)</f>
        <v>101.55800000000001</v>
      </c>
      <c r="BK19" s="34">
        <f>+TRUNC('D-PNP'!BK19,3)</f>
        <v>7.3890000000000002</v>
      </c>
      <c r="BL19" s="34">
        <f>+TRUNC('D-PNP'!BL19,3)</f>
        <v>-3.7839999999999998</v>
      </c>
      <c r="BM19" s="34">
        <f>+TRUNC('D-PNP'!BM19,3)</f>
        <v>1.389</v>
      </c>
      <c r="BN19" s="34">
        <f>+TRUNC('D-PNP'!BN19,3)</f>
        <v>3.423</v>
      </c>
      <c r="BO19" s="34">
        <f>+TRUNC('D-PNP'!BO19,3)</f>
        <v>3.423</v>
      </c>
      <c r="BP19" s="34">
        <f>+TRUNC('D-PNP'!BP19,3)</f>
        <v>0</v>
      </c>
      <c r="BQ19" s="34">
        <f>+TRUNC('D-PNP'!BQ19,3)</f>
        <v>0</v>
      </c>
      <c r="BR19" s="34">
        <f>+TRUNC('D-PNP'!BR19,3)</f>
        <v>0</v>
      </c>
      <c r="BS19" s="34">
        <f>+TRUNC('D-PNP'!BS19,3)</f>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f>+'D-PDP'!C20</f>
        <v>45170</v>
      </c>
      <c r="D20" s="37">
        <f>+TRUNC('D-PNP'!D20,0)</f>
        <v>0</v>
      </c>
      <c r="E20" s="37">
        <f>+TRUNC('D-PNP'!E20,0)</f>
        <v>0</v>
      </c>
      <c r="F20" s="37">
        <f>+TRUNC('D-PNP'!F20,0)</f>
        <v>0</v>
      </c>
      <c r="G20" s="37">
        <f>+TRUNC('D-PNP'!G20,0)</f>
        <v>0</v>
      </c>
      <c r="H20" s="37">
        <f>+TRUNC('D-PNP'!H20,0)</f>
        <v>0</v>
      </c>
      <c r="I20" s="37">
        <f>+TRUNC('D-PNP'!I20,0)</f>
        <v>0</v>
      </c>
      <c r="J20" s="37">
        <f>+TRUNC('D-PNP'!J20,0)</f>
        <v>0</v>
      </c>
      <c r="K20" s="34">
        <f>+TRUNC('D-PNP'!K20,0)</f>
        <v>0</v>
      </c>
      <c r="L20" s="34">
        <f>+TRUNC('D-PNP'!L20,0)</f>
        <v>0</v>
      </c>
      <c r="M20" s="34">
        <f>+TRUNC('D-PNP'!M20,3)</f>
        <v>0</v>
      </c>
      <c r="N20" s="34">
        <f>+TRUNC('D-PNP'!N20,3)</f>
        <v>0</v>
      </c>
      <c r="O20" s="34">
        <f>+TRUNC('D-PNP'!O20,3)</f>
        <v>0</v>
      </c>
      <c r="P20" s="34">
        <f>+TRUNC('D-PNP'!P20,3)</f>
        <v>0</v>
      </c>
      <c r="Q20" s="34">
        <f>+TRUNC('D-PNP'!Q20,3)</f>
        <v>0</v>
      </c>
      <c r="R20" s="34">
        <f>+TRUNC('D-PNP'!R20,3)</f>
        <v>0</v>
      </c>
      <c r="S20" s="34">
        <f>+TRUNC('D-PNP'!S20,0)</f>
        <v>0</v>
      </c>
      <c r="T20" s="34">
        <f>+TRUNC('D-PNP'!T20,0)</f>
        <v>0</v>
      </c>
      <c r="U20" s="34">
        <f>+TRUNC('D-PNP'!U20,0)</f>
        <v>0</v>
      </c>
      <c r="V20" s="34">
        <f>+TRUNC('D-PNP'!V20,0)</f>
        <v>0</v>
      </c>
      <c r="W20" s="34">
        <f>+TRUNC('D-PNP'!W20,0)</f>
        <v>0</v>
      </c>
      <c r="X20" s="34">
        <f>+TRUNC('D-PNP'!X20,0)</f>
        <v>0</v>
      </c>
      <c r="Y20" s="34">
        <f>+TRUNC('D-PNP'!Y20,0)</f>
        <v>0</v>
      </c>
      <c r="Z20" s="34">
        <f>+TRUNC('D-PNP'!Z20,0)</f>
        <v>0</v>
      </c>
      <c r="AA20" s="34">
        <f>+TRUNC('D-PNP'!AA20,0)</f>
        <v>0</v>
      </c>
      <c r="AB20" s="34">
        <f>+TRUNC('D-PNP'!AB20,0)</f>
        <v>0</v>
      </c>
      <c r="AC20" s="34">
        <f>+TRUNC('D-PNP'!AC20,0)</f>
        <v>0</v>
      </c>
      <c r="AD20" s="34">
        <f>+TRUNC('D-PNP'!AD20,3)</f>
        <v>0</v>
      </c>
      <c r="AE20" s="34">
        <f>+TRUNC('D-PNP'!AE20,3)</f>
        <v>0</v>
      </c>
      <c r="AF20" s="34">
        <f>+TRUNC('D-PNP'!AF20,0)</f>
        <v>0</v>
      </c>
      <c r="AG20" s="34">
        <f>+TRUNC('D-PNP'!AG20,0)</f>
        <v>0</v>
      </c>
      <c r="AH20" s="34">
        <f>+TRUNC('D-PNP'!AH20,0)</f>
        <v>0</v>
      </c>
      <c r="AI20" s="34">
        <f>+TRUNC('D-PNP'!AI20,0)</f>
        <v>0</v>
      </c>
      <c r="AJ20" s="34">
        <f>+TRUNC('D-PNP'!AJ20,6)</f>
        <v>0</v>
      </c>
      <c r="AK20" s="34">
        <f>+TRUNC('D-PNP'!AK20,6)</f>
        <v>0</v>
      </c>
      <c r="AL20" s="34">
        <f>+TRUNC('D-PNP'!AL20,6)</f>
        <v>0</v>
      </c>
      <c r="AM20" s="34">
        <f>+TRUNC('D-PNP'!AM20,0)</f>
        <v>0</v>
      </c>
      <c r="AN20" s="34">
        <f>+TRUNC('D-PNP'!AN20,3)</f>
        <v>0</v>
      </c>
      <c r="AO20" s="34">
        <f>+TRUNC('D-PNP'!AO20,0)</f>
        <v>0</v>
      </c>
      <c r="AP20" s="34">
        <f>+TRUNC('D-PNP'!AP20,6)</f>
        <v>100</v>
      </c>
      <c r="AQ20" s="34">
        <f>+TRUNC('D-PNP'!AQ20,0)</f>
        <v>0</v>
      </c>
      <c r="AR20" s="34">
        <f>+TRUNC('D-PNP'!AR20,0)</f>
        <v>0</v>
      </c>
      <c r="AS20" s="34">
        <f>+TRUNC('D-PNP'!AS20,3)</f>
        <v>0</v>
      </c>
      <c r="AT20" s="34">
        <f>+TRUNC('D-PNP'!AT20,3)</f>
        <v>0</v>
      </c>
      <c r="AU20" s="34">
        <f>+TRUNC('D-PNP'!AU20,0)</f>
        <v>0</v>
      </c>
      <c r="AV20" s="34">
        <f>+TRUNC('D-PNP'!AV20,0)</f>
        <v>0</v>
      </c>
      <c r="AW20" s="34">
        <f>+TRUNC('D-PNP'!AW20,0)</f>
        <v>0</v>
      </c>
      <c r="AX20" s="34">
        <f>+TRUNC('D-PNP'!AX20,0)</f>
        <v>0</v>
      </c>
      <c r="AY20" s="34">
        <f>+TRUNC('D-PNP'!AY20,0)</f>
        <v>0</v>
      </c>
      <c r="AZ20" s="34">
        <f>+TRUNC('D-PNP'!AZ20,3)</f>
        <v>0</v>
      </c>
      <c r="BA20" s="34">
        <f>+TRUNC('D-PNP'!BA20,0)</f>
        <v>0</v>
      </c>
      <c r="BB20" s="34">
        <f>+TRUNC('D-PNP'!BB20,0)</f>
        <v>0</v>
      </c>
      <c r="BC20" s="34">
        <f>+TRUNC('D-PNP'!BC20,0)</f>
        <v>0</v>
      </c>
      <c r="BD20" s="34">
        <f>+TRUNC('D-PNP'!BD20,3)</f>
        <v>0</v>
      </c>
      <c r="BE20" s="34">
        <f>+TRUNC('D-PNP'!BE20,3)</f>
        <v>0</v>
      </c>
      <c r="BF20" s="34">
        <f>+TRUNC('D-PNP'!BF20,0)</f>
        <v>0</v>
      </c>
      <c r="BG20" s="34">
        <f>+TRUNC('D-PNP'!BG20,0)</f>
        <v>0</v>
      </c>
      <c r="BH20" s="34">
        <f>+TRUNC('D-PNP'!BH20,0)</f>
        <v>0</v>
      </c>
      <c r="BI20" s="34">
        <f>+TRUNC('D-PNP'!BI20,0)</f>
        <v>0</v>
      </c>
      <c r="BJ20" s="34">
        <f>+TRUNC('D-PNP'!BJ20,3)</f>
        <v>101.55800000000001</v>
      </c>
      <c r="BK20" s="34">
        <f>+TRUNC('D-PNP'!BK20,3)</f>
        <v>7.3890000000000002</v>
      </c>
      <c r="BL20" s="34">
        <f>+TRUNC('D-PNP'!BL20,3)</f>
        <v>-3.7839999999999998</v>
      </c>
      <c r="BM20" s="34">
        <f>+TRUNC('D-PNP'!BM20,3)</f>
        <v>1.389</v>
      </c>
      <c r="BN20" s="34">
        <f>+TRUNC('D-PNP'!BN20,3)</f>
        <v>3.423</v>
      </c>
      <c r="BO20" s="34">
        <f>+TRUNC('D-PNP'!BO20,3)</f>
        <v>3.423</v>
      </c>
      <c r="BP20" s="34">
        <f>+TRUNC('D-PNP'!BP20,3)</f>
        <v>0</v>
      </c>
      <c r="BQ20" s="34">
        <f>+TRUNC('D-PNP'!BQ20,3)</f>
        <v>0</v>
      </c>
      <c r="BR20" s="34">
        <f>+TRUNC('D-PNP'!BR20,3)</f>
        <v>0</v>
      </c>
      <c r="BS20" s="34">
        <f>+TRUNC('D-PNP'!BS20,3)</f>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f>+'D-PDP'!C21</f>
        <v>45200</v>
      </c>
      <c r="D21" s="37">
        <f>+TRUNC('D-PNP'!D21,0)</f>
        <v>0</v>
      </c>
      <c r="E21" s="37">
        <f>+TRUNC('D-PNP'!E21,0)</f>
        <v>0</v>
      </c>
      <c r="F21" s="37">
        <f>+TRUNC('D-PNP'!F21,0)</f>
        <v>0</v>
      </c>
      <c r="G21" s="37">
        <f>+TRUNC('D-PNP'!G21,0)</f>
        <v>0</v>
      </c>
      <c r="H21" s="37">
        <f>+TRUNC('D-PNP'!H21,0)</f>
        <v>0</v>
      </c>
      <c r="I21" s="37">
        <f>+TRUNC('D-PNP'!I21,0)</f>
        <v>0</v>
      </c>
      <c r="J21" s="37">
        <f>+TRUNC('D-PNP'!J21,0)</f>
        <v>0</v>
      </c>
      <c r="K21" s="34">
        <f>+TRUNC('D-PNP'!K21,0)</f>
        <v>0</v>
      </c>
      <c r="L21" s="34">
        <f>+TRUNC('D-PNP'!L21,0)</f>
        <v>0</v>
      </c>
      <c r="M21" s="34">
        <f>+TRUNC('D-PNP'!M21,3)</f>
        <v>0</v>
      </c>
      <c r="N21" s="34">
        <f>+TRUNC('D-PNP'!N21,3)</f>
        <v>0</v>
      </c>
      <c r="O21" s="34">
        <f>+TRUNC('D-PNP'!O21,3)</f>
        <v>0</v>
      </c>
      <c r="P21" s="34">
        <f>+TRUNC('D-PNP'!P21,3)</f>
        <v>0</v>
      </c>
      <c r="Q21" s="34">
        <f>+TRUNC('D-PNP'!Q21,3)</f>
        <v>0</v>
      </c>
      <c r="R21" s="34">
        <f>+TRUNC('D-PNP'!R21,3)</f>
        <v>0</v>
      </c>
      <c r="S21" s="34">
        <f>+TRUNC('D-PNP'!S21,0)</f>
        <v>0</v>
      </c>
      <c r="T21" s="34">
        <f>+TRUNC('D-PNP'!T21,0)</f>
        <v>0</v>
      </c>
      <c r="U21" s="34">
        <f>+TRUNC('D-PNP'!U21,0)</f>
        <v>0</v>
      </c>
      <c r="V21" s="34">
        <f>+TRUNC('D-PNP'!V21,0)</f>
        <v>0</v>
      </c>
      <c r="W21" s="34">
        <f>+TRUNC('D-PNP'!W21,0)</f>
        <v>0</v>
      </c>
      <c r="X21" s="34">
        <f>+TRUNC('D-PNP'!X21,0)</f>
        <v>0</v>
      </c>
      <c r="Y21" s="34">
        <f>+TRUNC('D-PNP'!Y21,0)</f>
        <v>0</v>
      </c>
      <c r="Z21" s="34">
        <f>+TRUNC('D-PNP'!Z21,0)</f>
        <v>0</v>
      </c>
      <c r="AA21" s="34">
        <f>+TRUNC('D-PNP'!AA21,0)</f>
        <v>0</v>
      </c>
      <c r="AB21" s="34">
        <f>+TRUNC('D-PNP'!AB21,0)</f>
        <v>0</v>
      </c>
      <c r="AC21" s="34">
        <f>+TRUNC('D-PNP'!AC21,0)</f>
        <v>0</v>
      </c>
      <c r="AD21" s="34">
        <f>+TRUNC('D-PNP'!AD21,3)</f>
        <v>0</v>
      </c>
      <c r="AE21" s="34">
        <f>+TRUNC('D-PNP'!AE21,3)</f>
        <v>0</v>
      </c>
      <c r="AF21" s="34">
        <f>+TRUNC('D-PNP'!AF21,0)</f>
        <v>0</v>
      </c>
      <c r="AG21" s="34">
        <f>+TRUNC('D-PNP'!AG21,0)</f>
        <v>0</v>
      </c>
      <c r="AH21" s="34">
        <f>+TRUNC('D-PNP'!AH21,0)</f>
        <v>0</v>
      </c>
      <c r="AI21" s="34">
        <f>+TRUNC('D-PNP'!AI21,0)</f>
        <v>0</v>
      </c>
      <c r="AJ21" s="34">
        <f>+TRUNC('D-PNP'!AJ21,6)</f>
        <v>0</v>
      </c>
      <c r="AK21" s="34">
        <f>+TRUNC('D-PNP'!AK21,6)</f>
        <v>0</v>
      </c>
      <c r="AL21" s="34">
        <f>+TRUNC('D-PNP'!AL21,6)</f>
        <v>0</v>
      </c>
      <c r="AM21" s="34">
        <f>+TRUNC('D-PNP'!AM21,0)</f>
        <v>0</v>
      </c>
      <c r="AN21" s="34">
        <f>+TRUNC('D-PNP'!AN21,3)</f>
        <v>0</v>
      </c>
      <c r="AO21" s="34">
        <f>+TRUNC('D-PNP'!AO21,0)</f>
        <v>0</v>
      </c>
      <c r="AP21" s="34">
        <f>+TRUNC('D-PNP'!AP21,6)</f>
        <v>100</v>
      </c>
      <c r="AQ21" s="34">
        <f>+TRUNC('D-PNP'!AQ21,0)</f>
        <v>0</v>
      </c>
      <c r="AR21" s="34">
        <f>+TRUNC('D-PNP'!AR21,0)</f>
        <v>0</v>
      </c>
      <c r="AS21" s="34">
        <f>+TRUNC('D-PNP'!AS21,3)</f>
        <v>0</v>
      </c>
      <c r="AT21" s="34">
        <f>+TRUNC('D-PNP'!AT21,3)</f>
        <v>0</v>
      </c>
      <c r="AU21" s="34">
        <f>+TRUNC('D-PNP'!AU21,0)</f>
        <v>0</v>
      </c>
      <c r="AV21" s="34">
        <f>+TRUNC('D-PNP'!AV21,0)</f>
        <v>0</v>
      </c>
      <c r="AW21" s="34">
        <f>+TRUNC('D-PNP'!AW21,0)</f>
        <v>0</v>
      </c>
      <c r="AX21" s="34">
        <f>+TRUNC('D-PNP'!AX21,0)</f>
        <v>0</v>
      </c>
      <c r="AY21" s="34">
        <f>+TRUNC('D-PNP'!AY21,0)</f>
        <v>0</v>
      </c>
      <c r="AZ21" s="34">
        <f>+TRUNC('D-PNP'!AZ21,3)</f>
        <v>0</v>
      </c>
      <c r="BA21" s="34">
        <f>+TRUNC('D-PNP'!BA21,0)</f>
        <v>0</v>
      </c>
      <c r="BB21" s="34">
        <f>+TRUNC('D-PNP'!BB21,0)</f>
        <v>0</v>
      </c>
      <c r="BC21" s="34">
        <f>+TRUNC('D-PNP'!BC21,0)</f>
        <v>0</v>
      </c>
      <c r="BD21" s="34">
        <f>+TRUNC('D-PNP'!BD21,3)</f>
        <v>0</v>
      </c>
      <c r="BE21" s="34">
        <f>+TRUNC('D-PNP'!BE21,3)</f>
        <v>0</v>
      </c>
      <c r="BF21" s="34">
        <f>+TRUNC('D-PNP'!BF21,0)</f>
        <v>0</v>
      </c>
      <c r="BG21" s="34">
        <f>+TRUNC('D-PNP'!BG21,0)</f>
        <v>0</v>
      </c>
      <c r="BH21" s="34">
        <f>+TRUNC('D-PNP'!BH21,0)</f>
        <v>0</v>
      </c>
      <c r="BI21" s="34">
        <f>+TRUNC('D-PNP'!BI21,0)</f>
        <v>0</v>
      </c>
      <c r="BJ21" s="34">
        <f>+TRUNC('D-PNP'!BJ21,3)</f>
        <v>101.55800000000001</v>
      </c>
      <c r="BK21" s="34">
        <f>+TRUNC('D-PNP'!BK21,3)</f>
        <v>7.3890000000000002</v>
      </c>
      <c r="BL21" s="34">
        <f>+TRUNC('D-PNP'!BL21,3)</f>
        <v>-3.7839999999999998</v>
      </c>
      <c r="BM21" s="34">
        <f>+TRUNC('D-PNP'!BM21,3)</f>
        <v>1.389</v>
      </c>
      <c r="BN21" s="34">
        <f>+TRUNC('D-PNP'!BN21,3)</f>
        <v>3.423</v>
      </c>
      <c r="BO21" s="34">
        <f>+TRUNC('D-PNP'!BO21,3)</f>
        <v>3.423</v>
      </c>
      <c r="BP21" s="34">
        <f>+TRUNC('D-PNP'!BP21,3)</f>
        <v>0</v>
      </c>
      <c r="BQ21" s="34">
        <f>+TRUNC('D-PNP'!BQ21,3)</f>
        <v>0</v>
      </c>
      <c r="BR21" s="34">
        <f>+TRUNC('D-PNP'!BR21,3)</f>
        <v>0</v>
      </c>
      <c r="BS21" s="34">
        <f>+TRUNC('D-PNP'!BS21,3)</f>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f>+'D-PDP'!C22</f>
        <v>45231</v>
      </c>
      <c r="D22" s="37">
        <f>+TRUNC('D-PNP'!D22,0)</f>
        <v>0</v>
      </c>
      <c r="E22" s="37">
        <f>+TRUNC('D-PNP'!E22,0)</f>
        <v>0</v>
      </c>
      <c r="F22" s="37">
        <f>+TRUNC('D-PNP'!F22,0)</f>
        <v>0</v>
      </c>
      <c r="G22" s="37">
        <f>+TRUNC('D-PNP'!G22,0)</f>
        <v>0</v>
      </c>
      <c r="H22" s="37">
        <f>+TRUNC('D-PNP'!H22,0)</f>
        <v>0</v>
      </c>
      <c r="I22" s="37">
        <f>+TRUNC('D-PNP'!I22,0)</f>
        <v>0</v>
      </c>
      <c r="J22" s="37">
        <f>+TRUNC('D-PNP'!J22,0)</f>
        <v>0</v>
      </c>
      <c r="K22" s="34">
        <f>+TRUNC('D-PNP'!K22,0)</f>
        <v>0</v>
      </c>
      <c r="L22" s="34">
        <f>+TRUNC('D-PNP'!L22,0)</f>
        <v>0</v>
      </c>
      <c r="M22" s="34">
        <f>+TRUNC('D-PNP'!M22,3)</f>
        <v>0</v>
      </c>
      <c r="N22" s="34">
        <f>+TRUNC('D-PNP'!N22,3)</f>
        <v>0</v>
      </c>
      <c r="O22" s="34">
        <f>+TRUNC('D-PNP'!O22,3)</f>
        <v>0</v>
      </c>
      <c r="P22" s="34">
        <f>+TRUNC('D-PNP'!P22,3)</f>
        <v>0</v>
      </c>
      <c r="Q22" s="34">
        <f>+TRUNC('D-PNP'!Q22,3)</f>
        <v>0</v>
      </c>
      <c r="R22" s="34">
        <f>+TRUNC('D-PNP'!R22,3)</f>
        <v>0</v>
      </c>
      <c r="S22" s="34">
        <f>+TRUNC('D-PNP'!S22,0)</f>
        <v>0</v>
      </c>
      <c r="T22" s="34">
        <f>+TRUNC('D-PNP'!T22,0)</f>
        <v>0</v>
      </c>
      <c r="U22" s="34">
        <f>+TRUNC('D-PNP'!U22,0)</f>
        <v>0</v>
      </c>
      <c r="V22" s="34">
        <f>+TRUNC('D-PNP'!V22,0)</f>
        <v>0</v>
      </c>
      <c r="W22" s="34">
        <f>+TRUNC('D-PNP'!W22,0)</f>
        <v>0</v>
      </c>
      <c r="X22" s="34">
        <f>+TRUNC('D-PNP'!X22,0)</f>
        <v>0</v>
      </c>
      <c r="Y22" s="34">
        <f>+TRUNC('D-PNP'!Y22,0)</f>
        <v>0</v>
      </c>
      <c r="Z22" s="34">
        <f>+TRUNC('D-PNP'!Z22,0)</f>
        <v>0</v>
      </c>
      <c r="AA22" s="34">
        <f>+TRUNC('D-PNP'!AA22,0)</f>
        <v>0</v>
      </c>
      <c r="AB22" s="34">
        <f>+TRUNC('D-PNP'!AB22,0)</f>
        <v>0</v>
      </c>
      <c r="AC22" s="34">
        <f>+TRUNC('D-PNP'!AC22,0)</f>
        <v>0</v>
      </c>
      <c r="AD22" s="34">
        <f>+TRUNC('D-PNP'!AD22,3)</f>
        <v>0</v>
      </c>
      <c r="AE22" s="34">
        <f>+TRUNC('D-PNP'!AE22,3)</f>
        <v>0</v>
      </c>
      <c r="AF22" s="34">
        <f>+TRUNC('D-PNP'!AF22,0)</f>
        <v>0</v>
      </c>
      <c r="AG22" s="34">
        <f>+TRUNC('D-PNP'!AG22,0)</f>
        <v>0</v>
      </c>
      <c r="AH22" s="34">
        <f>+TRUNC('D-PNP'!AH22,0)</f>
        <v>0</v>
      </c>
      <c r="AI22" s="34">
        <f>+TRUNC('D-PNP'!AI22,0)</f>
        <v>0</v>
      </c>
      <c r="AJ22" s="34">
        <f>+TRUNC('D-PNP'!AJ22,6)</f>
        <v>0</v>
      </c>
      <c r="AK22" s="34">
        <f>+TRUNC('D-PNP'!AK22,6)</f>
        <v>0</v>
      </c>
      <c r="AL22" s="34">
        <f>+TRUNC('D-PNP'!AL22,6)</f>
        <v>0</v>
      </c>
      <c r="AM22" s="34">
        <f>+TRUNC('D-PNP'!AM22,0)</f>
        <v>0</v>
      </c>
      <c r="AN22" s="34">
        <f>+TRUNC('D-PNP'!AN22,3)</f>
        <v>0</v>
      </c>
      <c r="AO22" s="34">
        <f>+TRUNC('D-PNP'!AO22,0)</f>
        <v>0</v>
      </c>
      <c r="AP22" s="34">
        <f>+TRUNC('D-PNP'!AP22,6)</f>
        <v>100</v>
      </c>
      <c r="AQ22" s="34">
        <f>+TRUNC('D-PNP'!AQ22,0)</f>
        <v>0</v>
      </c>
      <c r="AR22" s="34">
        <f>+TRUNC('D-PNP'!AR22,0)</f>
        <v>0</v>
      </c>
      <c r="AS22" s="34">
        <f>+TRUNC('D-PNP'!AS22,3)</f>
        <v>0</v>
      </c>
      <c r="AT22" s="34">
        <f>+TRUNC('D-PNP'!AT22,3)</f>
        <v>0</v>
      </c>
      <c r="AU22" s="34">
        <f>+TRUNC('D-PNP'!AU22,0)</f>
        <v>0</v>
      </c>
      <c r="AV22" s="34">
        <f>+TRUNC('D-PNP'!AV22,0)</f>
        <v>0</v>
      </c>
      <c r="AW22" s="34">
        <f>+TRUNC('D-PNP'!AW22,0)</f>
        <v>0</v>
      </c>
      <c r="AX22" s="34">
        <f>+TRUNC('D-PNP'!AX22,0)</f>
        <v>0</v>
      </c>
      <c r="AY22" s="34">
        <f>+TRUNC('D-PNP'!AY22,0)</f>
        <v>0</v>
      </c>
      <c r="AZ22" s="34">
        <f>+TRUNC('D-PNP'!AZ22,3)</f>
        <v>0</v>
      </c>
      <c r="BA22" s="34">
        <f>+TRUNC('D-PNP'!BA22,0)</f>
        <v>0</v>
      </c>
      <c r="BB22" s="34">
        <f>+TRUNC('D-PNP'!BB22,0)</f>
        <v>0</v>
      </c>
      <c r="BC22" s="34">
        <f>+TRUNC('D-PNP'!BC22,0)</f>
        <v>0</v>
      </c>
      <c r="BD22" s="34">
        <f>+TRUNC('D-PNP'!BD22,3)</f>
        <v>0</v>
      </c>
      <c r="BE22" s="34">
        <f>+TRUNC('D-PNP'!BE22,3)</f>
        <v>0</v>
      </c>
      <c r="BF22" s="34">
        <f>+TRUNC('D-PNP'!BF22,0)</f>
        <v>0</v>
      </c>
      <c r="BG22" s="34">
        <f>+TRUNC('D-PNP'!BG22,0)</f>
        <v>0</v>
      </c>
      <c r="BH22" s="34">
        <f>+TRUNC('D-PNP'!BH22,0)</f>
        <v>0</v>
      </c>
      <c r="BI22" s="34">
        <f>+TRUNC('D-PNP'!BI22,0)</f>
        <v>0</v>
      </c>
      <c r="BJ22" s="34">
        <f>+TRUNC('D-PNP'!BJ22,3)</f>
        <v>101.55800000000001</v>
      </c>
      <c r="BK22" s="34">
        <f>+TRUNC('D-PNP'!BK22,3)</f>
        <v>7.3890000000000002</v>
      </c>
      <c r="BL22" s="34">
        <f>+TRUNC('D-PNP'!BL22,3)</f>
        <v>-3.7839999999999998</v>
      </c>
      <c r="BM22" s="34">
        <f>+TRUNC('D-PNP'!BM22,3)</f>
        <v>1.389</v>
      </c>
      <c r="BN22" s="34">
        <f>+TRUNC('D-PNP'!BN22,3)</f>
        <v>3.423</v>
      </c>
      <c r="BO22" s="34">
        <f>+TRUNC('D-PNP'!BO22,3)</f>
        <v>3.423</v>
      </c>
      <c r="BP22" s="34">
        <f>+TRUNC('D-PNP'!BP22,3)</f>
        <v>0</v>
      </c>
      <c r="BQ22" s="34">
        <f>+TRUNC('D-PNP'!BQ22,3)</f>
        <v>0</v>
      </c>
      <c r="BR22" s="34">
        <f>+TRUNC('D-PNP'!BR22,3)</f>
        <v>0</v>
      </c>
      <c r="BS22" s="34">
        <f>+TRUNC('D-PNP'!BS22,3)</f>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f>+'D-PDP'!C23</f>
        <v>45261</v>
      </c>
      <c r="D23" s="37">
        <f>+TRUNC('D-PNP'!D23,0)</f>
        <v>0</v>
      </c>
      <c r="E23" s="37">
        <f>+TRUNC('D-PNP'!E23,0)</f>
        <v>0</v>
      </c>
      <c r="F23" s="37">
        <f>+TRUNC('D-PNP'!F23,0)</f>
        <v>0</v>
      </c>
      <c r="G23" s="37">
        <f>+TRUNC('D-PNP'!G23,0)</f>
        <v>0</v>
      </c>
      <c r="H23" s="37">
        <f>+TRUNC('D-PNP'!H23,0)</f>
        <v>0</v>
      </c>
      <c r="I23" s="37">
        <f>+TRUNC('D-PNP'!I23,0)</f>
        <v>0</v>
      </c>
      <c r="J23" s="37">
        <f>+TRUNC('D-PNP'!J23,0)</f>
        <v>0</v>
      </c>
      <c r="K23" s="34">
        <f>+TRUNC('D-PNP'!K23,0)</f>
        <v>0</v>
      </c>
      <c r="L23" s="34">
        <f>+TRUNC('D-PNP'!L23,0)</f>
        <v>0</v>
      </c>
      <c r="M23" s="34">
        <f>+TRUNC('D-PNP'!M23,3)</f>
        <v>0</v>
      </c>
      <c r="N23" s="34">
        <f>+TRUNC('D-PNP'!N23,3)</f>
        <v>0</v>
      </c>
      <c r="O23" s="34">
        <f>+TRUNC('D-PNP'!O23,3)</f>
        <v>0</v>
      </c>
      <c r="P23" s="34">
        <f>+TRUNC('D-PNP'!P23,3)</f>
        <v>0</v>
      </c>
      <c r="Q23" s="34">
        <f>+TRUNC('D-PNP'!Q23,3)</f>
        <v>0</v>
      </c>
      <c r="R23" s="34">
        <f>+TRUNC('D-PNP'!R23,3)</f>
        <v>0</v>
      </c>
      <c r="S23" s="34">
        <f>+TRUNC('D-PNP'!S23,0)</f>
        <v>0</v>
      </c>
      <c r="T23" s="34">
        <f>+TRUNC('D-PNP'!T23,0)</f>
        <v>0</v>
      </c>
      <c r="U23" s="34">
        <f>+TRUNC('D-PNP'!U23,0)</f>
        <v>0</v>
      </c>
      <c r="V23" s="34">
        <f>+TRUNC('D-PNP'!V23,0)</f>
        <v>0</v>
      </c>
      <c r="W23" s="34">
        <f>+TRUNC('D-PNP'!W23,0)</f>
        <v>0</v>
      </c>
      <c r="X23" s="34">
        <f>+TRUNC('D-PNP'!X23,0)</f>
        <v>0</v>
      </c>
      <c r="Y23" s="34">
        <f>+TRUNC('D-PNP'!Y23,0)</f>
        <v>0</v>
      </c>
      <c r="Z23" s="34">
        <f>+TRUNC('D-PNP'!Z23,0)</f>
        <v>0</v>
      </c>
      <c r="AA23" s="34">
        <f>+TRUNC('D-PNP'!AA23,0)</f>
        <v>0</v>
      </c>
      <c r="AB23" s="34">
        <f>+TRUNC('D-PNP'!AB23,0)</f>
        <v>0</v>
      </c>
      <c r="AC23" s="34">
        <f>+TRUNC('D-PNP'!AC23,0)</f>
        <v>0</v>
      </c>
      <c r="AD23" s="34">
        <f>+TRUNC('D-PNP'!AD23,3)</f>
        <v>0</v>
      </c>
      <c r="AE23" s="34">
        <f>+TRUNC('D-PNP'!AE23,3)</f>
        <v>0</v>
      </c>
      <c r="AF23" s="34">
        <f>+TRUNC('D-PNP'!AF23,0)</f>
        <v>0</v>
      </c>
      <c r="AG23" s="34">
        <f>+TRUNC('D-PNP'!AG23,0)</f>
        <v>0</v>
      </c>
      <c r="AH23" s="34">
        <f>+TRUNC('D-PNP'!AH23,0)</f>
        <v>0</v>
      </c>
      <c r="AI23" s="34">
        <f>+TRUNC('D-PNP'!AI23,0)</f>
        <v>0</v>
      </c>
      <c r="AJ23" s="34">
        <f>+TRUNC('D-PNP'!AJ23,6)</f>
        <v>0</v>
      </c>
      <c r="AK23" s="34">
        <f>+TRUNC('D-PNP'!AK23,6)</f>
        <v>0</v>
      </c>
      <c r="AL23" s="34">
        <f>+TRUNC('D-PNP'!AL23,6)</f>
        <v>0</v>
      </c>
      <c r="AM23" s="34">
        <f>+TRUNC('D-PNP'!AM23,0)</f>
        <v>0</v>
      </c>
      <c r="AN23" s="34">
        <f>+TRUNC('D-PNP'!AN23,3)</f>
        <v>0</v>
      </c>
      <c r="AO23" s="34">
        <f>+TRUNC('D-PNP'!AO23,0)</f>
        <v>0</v>
      </c>
      <c r="AP23" s="34">
        <f>+TRUNC('D-PNP'!AP23,6)</f>
        <v>100</v>
      </c>
      <c r="AQ23" s="34">
        <f>+TRUNC('D-PNP'!AQ23,0)</f>
        <v>0</v>
      </c>
      <c r="AR23" s="34">
        <f>+TRUNC('D-PNP'!AR23,0)</f>
        <v>0</v>
      </c>
      <c r="AS23" s="34">
        <f>+TRUNC('D-PNP'!AS23,3)</f>
        <v>0</v>
      </c>
      <c r="AT23" s="34">
        <f>+TRUNC('D-PNP'!AT23,3)</f>
        <v>0</v>
      </c>
      <c r="AU23" s="34">
        <f>+TRUNC('D-PNP'!AU23,0)</f>
        <v>0</v>
      </c>
      <c r="AV23" s="34">
        <f>+TRUNC('D-PNP'!AV23,0)</f>
        <v>0</v>
      </c>
      <c r="AW23" s="34">
        <f>+TRUNC('D-PNP'!AW23,0)</f>
        <v>0</v>
      </c>
      <c r="AX23" s="34">
        <f>+TRUNC('D-PNP'!AX23,0)</f>
        <v>0</v>
      </c>
      <c r="AY23" s="34">
        <f>+TRUNC('D-PNP'!AY23,0)</f>
        <v>0</v>
      </c>
      <c r="AZ23" s="34">
        <f>+TRUNC('D-PNP'!AZ23,3)</f>
        <v>0</v>
      </c>
      <c r="BA23" s="34">
        <f>+TRUNC('D-PNP'!BA23,0)</f>
        <v>0</v>
      </c>
      <c r="BB23" s="34">
        <f>+TRUNC('D-PNP'!BB23,0)</f>
        <v>0</v>
      </c>
      <c r="BC23" s="34">
        <f>+TRUNC('D-PNP'!BC23,0)</f>
        <v>0</v>
      </c>
      <c r="BD23" s="34">
        <f>+TRUNC('D-PNP'!BD23,3)</f>
        <v>0</v>
      </c>
      <c r="BE23" s="34">
        <f>+TRUNC('D-PNP'!BE23,3)</f>
        <v>0</v>
      </c>
      <c r="BF23" s="34">
        <f>+TRUNC('D-PNP'!BF23,0)</f>
        <v>0</v>
      </c>
      <c r="BG23" s="34">
        <f>+TRUNC('D-PNP'!BG23,0)</f>
        <v>0</v>
      </c>
      <c r="BH23" s="34">
        <f>+TRUNC('D-PNP'!BH23,0)</f>
        <v>0</v>
      </c>
      <c r="BI23" s="34">
        <f>+TRUNC('D-PNP'!BI23,0)</f>
        <v>0</v>
      </c>
      <c r="BJ23" s="34">
        <f>+TRUNC('D-PNP'!BJ23,3)</f>
        <v>101.55800000000001</v>
      </c>
      <c r="BK23" s="34">
        <f>+TRUNC('D-PNP'!BK23,3)</f>
        <v>7.3890000000000002</v>
      </c>
      <c r="BL23" s="34">
        <f>+TRUNC('D-PNP'!BL23,3)</f>
        <v>-3.7839999999999998</v>
      </c>
      <c r="BM23" s="34">
        <f>+TRUNC('D-PNP'!BM23,3)</f>
        <v>1.389</v>
      </c>
      <c r="BN23" s="34">
        <f>+TRUNC('D-PNP'!BN23,3)</f>
        <v>3.423</v>
      </c>
      <c r="BO23" s="34">
        <f>+TRUNC('D-PNP'!BO23,3)</f>
        <v>3.423</v>
      </c>
      <c r="BP23" s="34">
        <f>+TRUNC('D-PNP'!BP23,3)</f>
        <v>0</v>
      </c>
      <c r="BQ23" s="34">
        <f>+TRUNC('D-PNP'!BQ23,3)</f>
        <v>0</v>
      </c>
      <c r="BR23" s="34">
        <f>+TRUNC('D-PNP'!BR23,3)</f>
        <v>0</v>
      </c>
      <c r="BS23" s="34">
        <f>+TRUNC('D-PNP'!BS23,3)</f>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f>+'D-PDP'!C24</f>
        <v>45292</v>
      </c>
      <c r="D24" s="37">
        <f>+TRUNC('D-PNP'!D24,0)</f>
        <v>0</v>
      </c>
      <c r="E24" s="37">
        <f>+TRUNC('D-PNP'!E24,0)</f>
        <v>0</v>
      </c>
      <c r="F24" s="37">
        <f>+TRUNC('D-PNP'!F24,0)</f>
        <v>0</v>
      </c>
      <c r="G24" s="37">
        <f>+TRUNC('D-PNP'!G24,0)</f>
        <v>0</v>
      </c>
      <c r="H24" s="37">
        <f>+TRUNC('D-PNP'!H24,0)</f>
        <v>0</v>
      </c>
      <c r="I24" s="37">
        <f>+TRUNC('D-PNP'!I24,0)</f>
        <v>0</v>
      </c>
      <c r="J24" s="37">
        <f>+TRUNC('D-PNP'!J24,0)</f>
        <v>0</v>
      </c>
      <c r="K24" s="34">
        <f>+TRUNC('D-PNP'!K24,0)</f>
        <v>0</v>
      </c>
      <c r="L24" s="34">
        <f>+TRUNC('D-PNP'!L24,0)</f>
        <v>0</v>
      </c>
      <c r="M24" s="34">
        <f>+TRUNC('D-PNP'!M24,3)</f>
        <v>0</v>
      </c>
      <c r="N24" s="34">
        <f>+TRUNC('D-PNP'!N24,3)</f>
        <v>0</v>
      </c>
      <c r="O24" s="34">
        <f>+TRUNC('D-PNP'!O24,3)</f>
        <v>0</v>
      </c>
      <c r="P24" s="34">
        <f>+TRUNC('D-PNP'!P24,3)</f>
        <v>0</v>
      </c>
      <c r="Q24" s="34">
        <f>+TRUNC('D-PNP'!Q24,3)</f>
        <v>0</v>
      </c>
      <c r="R24" s="34">
        <f>+TRUNC('D-PNP'!R24,3)</f>
        <v>0</v>
      </c>
      <c r="S24" s="34">
        <f>+TRUNC('D-PNP'!S24,0)</f>
        <v>0</v>
      </c>
      <c r="T24" s="34">
        <f>+TRUNC('D-PNP'!T24,0)</f>
        <v>0</v>
      </c>
      <c r="U24" s="34">
        <f>+TRUNC('D-PNP'!U24,0)</f>
        <v>0</v>
      </c>
      <c r="V24" s="34">
        <f>+TRUNC('D-PNP'!V24,0)</f>
        <v>0</v>
      </c>
      <c r="W24" s="34">
        <f>+TRUNC('D-PNP'!W24,0)</f>
        <v>0</v>
      </c>
      <c r="X24" s="34">
        <f>+TRUNC('D-PNP'!X24,0)</f>
        <v>0</v>
      </c>
      <c r="Y24" s="34">
        <f>+TRUNC('D-PNP'!Y24,0)</f>
        <v>0</v>
      </c>
      <c r="Z24" s="34">
        <f>+TRUNC('D-PNP'!Z24,0)</f>
        <v>0</v>
      </c>
      <c r="AA24" s="34">
        <f>+TRUNC('D-PNP'!AA24,0)</f>
        <v>0</v>
      </c>
      <c r="AB24" s="34">
        <f>+TRUNC('D-PNP'!AB24,0)</f>
        <v>0</v>
      </c>
      <c r="AC24" s="34">
        <f>+TRUNC('D-PNP'!AC24,0)</f>
        <v>0</v>
      </c>
      <c r="AD24" s="34">
        <f>+TRUNC('D-PNP'!AD24,3)</f>
        <v>0</v>
      </c>
      <c r="AE24" s="34">
        <f>+TRUNC('D-PNP'!AE24,3)</f>
        <v>0</v>
      </c>
      <c r="AF24" s="34">
        <f>+TRUNC('D-PNP'!AF24,0)</f>
        <v>0</v>
      </c>
      <c r="AG24" s="34">
        <f>+TRUNC('D-PNP'!AG24,0)</f>
        <v>0</v>
      </c>
      <c r="AH24" s="34">
        <f>+TRUNC('D-PNP'!AH24,0)</f>
        <v>0</v>
      </c>
      <c r="AI24" s="34">
        <f>+TRUNC('D-PNP'!AI24,0)</f>
        <v>0</v>
      </c>
      <c r="AJ24" s="34">
        <f>+TRUNC('D-PNP'!AJ24,6)</f>
        <v>0</v>
      </c>
      <c r="AK24" s="34">
        <f>+TRUNC('D-PNP'!AK24,6)</f>
        <v>0</v>
      </c>
      <c r="AL24" s="34">
        <f>+TRUNC('D-PNP'!AL24,6)</f>
        <v>0</v>
      </c>
      <c r="AM24" s="34">
        <f>+TRUNC('D-PNP'!AM24,0)</f>
        <v>0</v>
      </c>
      <c r="AN24" s="34">
        <f>+TRUNC('D-PNP'!AN24,3)</f>
        <v>0</v>
      </c>
      <c r="AO24" s="34">
        <f>+TRUNC('D-PNP'!AO24,0)</f>
        <v>0</v>
      </c>
      <c r="AP24" s="34">
        <f>+TRUNC('D-PNP'!AP24,6)</f>
        <v>100</v>
      </c>
      <c r="AQ24" s="34">
        <f>+TRUNC('D-PNP'!AQ24,0)</f>
        <v>0</v>
      </c>
      <c r="AR24" s="34">
        <f>+TRUNC('D-PNP'!AR24,0)</f>
        <v>0</v>
      </c>
      <c r="AS24" s="34">
        <f>+TRUNC('D-PNP'!AS24,3)</f>
        <v>0</v>
      </c>
      <c r="AT24" s="34">
        <f>+TRUNC('D-PNP'!AT24,3)</f>
        <v>0</v>
      </c>
      <c r="AU24" s="34">
        <f>+TRUNC('D-PNP'!AU24,0)</f>
        <v>0</v>
      </c>
      <c r="AV24" s="34">
        <f>+TRUNC('D-PNP'!AV24,0)</f>
        <v>0</v>
      </c>
      <c r="AW24" s="34">
        <f>+TRUNC('D-PNP'!AW24,0)</f>
        <v>0</v>
      </c>
      <c r="AX24" s="34">
        <f>+TRUNC('D-PNP'!AX24,0)</f>
        <v>0</v>
      </c>
      <c r="AY24" s="34">
        <f>+TRUNC('D-PNP'!AY24,0)</f>
        <v>0</v>
      </c>
      <c r="AZ24" s="34">
        <f>+TRUNC('D-PNP'!AZ24,3)</f>
        <v>0</v>
      </c>
      <c r="BA24" s="34">
        <f>+TRUNC('D-PNP'!BA24,0)</f>
        <v>0</v>
      </c>
      <c r="BB24" s="34">
        <f>+TRUNC('D-PNP'!BB24,0)</f>
        <v>0</v>
      </c>
      <c r="BC24" s="34">
        <f>+TRUNC('D-PNP'!BC24,0)</f>
        <v>0</v>
      </c>
      <c r="BD24" s="34">
        <f>+TRUNC('D-PNP'!BD24,3)</f>
        <v>0</v>
      </c>
      <c r="BE24" s="34">
        <f>+TRUNC('D-PNP'!BE24,3)</f>
        <v>0</v>
      </c>
      <c r="BF24" s="34">
        <f>+TRUNC('D-PNP'!BF24,0)</f>
        <v>0</v>
      </c>
      <c r="BG24" s="34">
        <f>+TRUNC('D-PNP'!BG24,0)</f>
        <v>0</v>
      </c>
      <c r="BH24" s="34">
        <f>+TRUNC('D-PNP'!BH24,0)</f>
        <v>0</v>
      </c>
      <c r="BI24" s="34">
        <f>+TRUNC('D-PNP'!BI24,0)</f>
        <v>0</v>
      </c>
      <c r="BJ24" s="34">
        <f>+TRUNC('D-PNP'!BJ24,3)</f>
        <v>101.55800000000001</v>
      </c>
      <c r="BK24" s="34">
        <f>+TRUNC('D-PNP'!BK24,3)</f>
        <v>7.3890000000000002</v>
      </c>
      <c r="BL24" s="34">
        <f>+TRUNC('D-PNP'!BL24,3)</f>
        <v>-3.7839999999999998</v>
      </c>
      <c r="BM24" s="34">
        <f>+TRUNC('D-PNP'!BM24,3)</f>
        <v>1.389</v>
      </c>
      <c r="BN24" s="34">
        <f>+TRUNC('D-PNP'!BN24,3)</f>
        <v>3.423</v>
      </c>
      <c r="BO24" s="34">
        <f>+TRUNC('D-PNP'!BO24,3)</f>
        <v>3.423</v>
      </c>
      <c r="BP24" s="34">
        <f>+TRUNC('D-PNP'!BP24,3)</f>
        <v>0</v>
      </c>
      <c r="BQ24" s="34">
        <f>+TRUNC('D-PNP'!BQ24,3)</f>
        <v>0</v>
      </c>
      <c r="BR24" s="34">
        <f>+TRUNC('D-PNP'!BR24,3)</f>
        <v>0</v>
      </c>
      <c r="BS24" s="34">
        <f>+TRUNC('D-PNP'!BS24,3)</f>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f>+'D-PDP'!C25</f>
        <v>45323</v>
      </c>
      <c r="D25" s="37">
        <f>+TRUNC('D-PNP'!D25,0)</f>
        <v>0</v>
      </c>
      <c r="E25" s="37">
        <f>+TRUNC('D-PNP'!E25,0)</f>
        <v>0</v>
      </c>
      <c r="F25" s="37">
        <f>+TRUNC('D-PNP'!F25,0)</f>
        <v>0</v>
      </c>
      <c r="G25" s="37">
        <f>+TRUNC('D-PNP'!G25,0)</f>
        <v>0</v>
      </c>
      <c r="H25" s="37">
        <f>+TRUNC('D-PNP'!H25,0)</f>
        <v>0</v>
      </c>
      <c r="I25" s="37">
        <f>+TRUNC('D-PNP'!I25,0)</f>
        <v>0</v>
      </c>
      <c r="J25" s="37">
        <f>+TRUNC('D-PNP'!J25,0)</f>
        <v>0</v>
      </c>
      <c r="K25" s="34">
        <f>+TRUNC('D-PNP'!K25,0)</f>
        <v>0</v>
      </c>
      <c r="L25" s="34">
        <f>+TRUNC('D-PNP'!L25,0)</f>
        <v>0</v>
      </c>
      <c r="M25" s="34">
        <f>+TRUNC('D-PNP'!M25,3)</f>
        <v>0</v>
      </c>
      <c r="N25" s="34">
        <f>+TRUNC('D-PNP'!N25,3)</f>
        <v>0</v>
      </c>
      <c r="O25" s="34">
        <f>+TRUNC('D-PNP'!O25,3)</f>
        <v>0</v>
      </c>
      <c r="P25" s="34">
        <f>+TRUNC('D-PNP'!P25,3)</f>
        <v>0</v>
      </c>
      <c r="Q25" s="34">
        <f>+TRUNC('D-PNP'!Q25,3)</f>
        <v>0</v>
      </c>
      <c r="R25" s="34">
        <f>+TRUNC('D-PNP'!R25,3)</f>
        <v>0</v>
      </c>
      <c r="S25" s="34">
        <f>+TRUNC('D-PNP'!S25,0)</f>
        <v>0</v>
      </c>
      <c r="T25" s="34">
        <f>+TRUNC('D-PNP'!T25,0)</f>
        <v>0</v>
      </c>
      <c r="U25" s="34">
        <f>+TRUNC('D-PNP'!U25,0)</f>
        <v>0</v>
      </c>
      <c r="V25" s="34">
        <f>+TRUNC('D-PNP'!V25,0)</f>
        <v>0</v>
      </c>
      <c r="W25" s="34">
        <f>+TRUNC('D-PNP'!W25,0)</f>
        <v>0</v>
      </c>
      <c r="X25" s="34">
        <f>+TRUNC('D-PNP'!X25,0)</f>
        <v>0</v>
      </c>
      <c r="Y25" s="34">
        <f>+TRUNC('D-PNP'!Y25,0)</f>
        <v>0</v>
      </c>
      <c r="Z25" s="34">
        <f>+TRUNC('D-PNP'!Z25,0)</f>
        <v>0</v>
      </c>
      <c r="AA25" s="34">
        <f>+TRUNC('D-PNP'!AA25,0)</f>
        <v>0</v>
      </c>
      <c r="AB25" s="34">
        <f>+TRUNC('D-PNP'!AB25,0)</f>
        <v>0</v>
      </c>
      <c r="AC25" s="34">
        <f>+TRUNC('D-PNP'!AC25,0)</f>
        <v>0</v>
      </c>
      <c r="AD25" s="34">
        <f>+TRUNC('D-PNP'!AD25,3)</f>
        <v>0</v>
      </c>
      <c r="AE25" s="34">
        <f>+TRUNC('D-PNP'!AE25,3)</f>
        <v>0</v>
      </c>
      <c r="AF25" s="34">
        <f>+TRUNC('D-PNP'!AF25,0)</f>
        <v>0</v>
      </c>
      <c r="AG25" s="34">
        <f>+TRUNC('D-PNP'!AG25,0)</f>
        <v>0</v>
      </c>
      <c r="AH25" s="34">
        <f>+TRUNC('D-PNP'!AH25,0)</f>
        <v>0</v>
      </c>
      <c r="AI25" s="34">
        <f>+TRUNC('D-PNP'!AI25,0)</f>
        <v>0</v>
      </c>
      <c r="AJ25" s="34">
        <f>+TRUNC('D-PNP'!AJ25,6)</f>
        <v>0</v>
      </c>
      <c r="AK25" s="34">
        <f>+TRUNC('D-PNP'!AK25,6)</f>
        <v>0</v>
      </c>
      <c r="AL25" s="34">
        <f>+TRUNC('D-PNP'!AL25,6)</f>
        <v>0</v>
      </c>
      <c r="AM25" s="34">
        <f>+TRUNC('D-PNP'!AM25,0)</f>
        <v>0</v>
      </c>
      <c r="AN25" s="34">
        <f>+TRUNC('D-PNP'!AN25,3)</f>
        <v>0</v>
      </c>
      <c r="AO25" s="34">
        <f>+TRUNC('D-PNP'!AO25,0)</f>
        <v>0</v>
      </c>
      <c r="AP25" s="34">
        <f>+TRUNC('D-PNP'!AP25,6)</f>
        <v>100</v>
      </c>
      <c r="AQ25" s="34">
        <f>+TRUNC('D-PNP'!AQ25,0)</f>
        <v>0</v>
      </c>
      <c r="AR25" s="34">
        <f>+TRUNC('D-PNP'!AR25,0)</f>
        <v>0</v>
      </c>
      <c r="AS25" s="34">
        <f>+TRUNC('D-PNP'!AS25,3)</f>
        <v>0</v>
      </c>
      <c r="AT25" s="34">
        <f>+TRUNC('D-PNP'!AT25,3)</f>
        <v>0</v>
      </c>
      <c r="AU25" s="34">
        <f>+TRUNC('D-PNP'!AU25,0)</f>
        <v>0</v>
      </c>
      <c r="AV25" s="34">
        <f>+TRUNC('D-PNP'!AV25,0)</f>
        <v>0</v>
      </c>
      <c r="AW25" s="34">
        <f>+TRUNC('D-PNP'!AW25,0)</f>
        <v>0</v>
      </c>
      <c r="AX25" s="34">
        <f>+TRUNC('D-PNP'!AX25,0)</f>
        <v>0</v>
      </c>
      <c r="AY25" s="34">
        <f>+TRUNC('D-PNP'!AY25,0)</f>
        <v>0</v>
      </c>
      <c r="AZ25" s="34">
        <f>+TRUNC('D-PNP'!AZ25,3)</f>
        <v>0</v>
      </c>
      <c r="BA25" s="34">
        <f>+TRUNC('D-PNP'!BA25,0)</f>
        <v>0</v>
      </c>
      <c r="BB25" s="34">
        <f>+TRUNC('D-PNP'!BB25,0)</f>
        <v>0</v>
      </c>
      <c r="BC25" s="34">
        <f>+TRUNC('D-PNP'!BC25,0)</f>
        <v>0</v>
      </c>
      <c r="BD25" s="34">
        <f>+TRUNC('D-PNP'!BD25,3)</f>
        <v>0</v>
      </c>
      <c r="BE25" s="34">
        <f>+TRUNC('D-PNP'!BE25,3)</f>
        <v>0</v>
      </c>
      <c r="BF25" s="34">
        <f>+TRUNC('D-PNP'!BF25,0)</f>
        <v>0</v>
      </c>
      <c r="BG25" s="34">
        <f>+TRUNC('D-PNP'!BG25,0)</f>
        <v>0</v>
      </c>
      <c r="BH25" s="34">
        <f>+TRUNC('D-PNP'!BH25,0)</f>
        <v>0</v>
      </c>
      <c r="BI25" s="34">
        <f>+TRUNC('D-PNP'!BI25,0)</f>
        <v>0</v>
      </c>
      <c r="BJ25" s="34">
        <f>+TRUNC('D-PNP'!BJ25,3)</f>
        <v>101.55800000000001</v>
      </c>
      <c r="BK25" s="34">
        <f>+TRUNC('D-PNP'!BK25,3)</f>
        <v>7.3890000000000002</v>
      </c>
      <c r="BL25" s="34">
        <f>+TRUNC('D-PNP'!BL25,3)</f>
        <v>-3.7839999999999998</v>
      </c>
      <c r="BM25" s="34">
        <f>+TRUNC('D-PNP'!BM25,3)</f>
        <v>1.389</v>
      </c>
      <c r="BN25" s="34">
        <f>+TRUNC('D-PNP'!BN25,3)</f>
        <v>3.423</v>
      </c>
      <c r="BO25" s="34">
        <f>+TRUNC('D-PNP'!BO25,3)</f>
        <v>3.423</v>
      </c>
      <c r="BP25" s="34">
        <f>+TRUNC('D-PNP'!BP25,3)</f>
        <v>0</v>
      </c>
      <c r="BQ25" s="34">
        <f>+TRUNC('D-PNP'!BQ25,3)</f>
        <v>0</v>
      </c>
      <c r="BR25" s="34">
        <f>+TRUNC('D-PNP'!BR25,3)</f>
        <v>0</v>
      </c>
      <c r="BS25" s="34">
        <f>+TRUNC('D-PNP'!BS25,3)</f>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f>+'D-PDP'!C26</f>
        <v>45352</v>
      </c>
      <c r="D26" s="37">
        <f>+TRUNC('D-PNP'!D26,0)</f>
        <v>0</v>
      </c>
      <c r="E26" s="37">
        <f>+TRUNC('D-PNP'!E26,0)</f>
        <v>0</v>
      </c>
      <c r="F26" s="37">
        <f>+TRUNC('D-PNP'!F26,0)</f>
        <v>0</v>
      </c>
      <c r="G26" s="37">
        <f>+TRUNC('D-PNP'!G26,0)</f>
        <v>0</v>
      </c>
      <c r="H26" s="37">
        <f>+TRUNC('D-PNP'!H26,0)</f>
        <v>0</v>
      </c>
      <c r="I26" s="37">
        <f>+TRUNC('D-PNP'!I26,0)</f>
        <v>0</v>
      </c>
      <c r="J26" s="37">
        <f>+TRUNC('D-PNP'!J26,0)</f>
        <v>0</v>
      </c>
      <c r="K26" s="34">
        <f>+TRUNC('D-PNP'!K26,0)</f>
        <v>0</v>
      </c>
      <c r="L26" s="34">
        <f>+TRUNC('D-PNP'!L26,0)</f>
        <v>0</v>
      </c>
      <c r="M26" s="34">
        <f>+TRUNC('D-PNP'!M26,3)</f>
        <v>0</v>
      </c>
      <c r="N26" s="34">
        <f>+TRUNC('D-PNP'!N26,3)</f>
        <v>0</v>
      </c>
      <c r="O26" s="34">
        <f>+TRUNC('D-PNP'!O26,3)</f>
        <v>0</v>
      </c>
      <c r="P26" s="34">
        <f>+TRUNC('D-PNP'!P26,3)</f>
        <v>0</v>
      </c>
      <c r="Q26" s="34">
        <f>+TRUNC('D-PNP'!Q26,3)</f>
        <v>0</v>
      </c>
      <c r="R26" s="34">
        <f>+TRUNC('D-PNP'!R26,3)</f>
        <v>0</v>
      </c>
      <c r="S26" s="34">
        <f>+TRUNC('D-PNP'!S26,0)</f>
        <v>0</v>
      </c>
      <c r="T26" s="34">
        <f>+TRUNC('D-PNP'!T26,0)</f>
        <v>0</v>
      </c>
      <c r="U26" s="34">
        <f>+TRUNC('D-PNP'!U26,0)</f>
        <v>0</v>
      </c>
      <c r="V26" s="34">
        <f>+TRUNC('D-PNP'!V26,0)</f>
        <v>0</v>
      </c>
      <c r="W26" s="34">
        <f>+TRUNC('D-PNP'!W26,0)</f>
        <v>0</v>
      </c>
      <c r="X26" s="34">
        <f>+TRUNC('D-PNP'!X26,0)</f>
        <v>0</v>
      </c>
      <c r="Y26" s="34">
        <f>+TRUNC('D-PNP'!Y26,0)</f>
        <v>0</v>
      </c>
      <c r="Z26" s="34">
        <f>+TRUNC('D-PNP'!Z26,0)</f>
        <v>0</v>
      </c>
      <c r="AA26" s="34">
        <f>+TRUNC('D-PNP'!AA26,0)</f>
        <v>0</v>
      </c>
      <c r="AB26" s="34">
        <f>+TRUNC('D-PNP'!AB26,0)</f>
        <v>0</v>
      </c>
      <c r="AC26" s="34">
        <f>+TRUNC('D-PNP'!AC26,0)</f>
        <v>0</v>
      </c>
      <c r="AD26" s="34">
        <f>+TRUNC('D-PNP'!AD26,3)</f>
        <v>0</v>
      </c>
      <c r="AE26" s="34">
        <f>+TRUNC('D-PNP'!AE26,3)</f>
        <v>0</v>
      </c>
      <c r="AF26" s="34">
        <f>+TRUNC('D-PNP'!AF26,0)</f>
        <v>0</v>
      </c>
      <c r="AG26" s="34">
        <f>+TRUNC('D-PNP'!AG26,0)</f>
        <v>0</v>
      </c>
      <c r="AH26" s="34">
        <f>+TRUNC('D-PNP'!AH26,0)</f>
        <v>0</v>
      </c>
      <c r="AI26" s="34">
        <f>+TRUNC('D-PNP'!AI26,0)</f>
        <v>0</v>
      </c>
      <c r="AJ26" s="34">
        <f>+TRUNC('D-PNP'!AJ26,6)</f>
        <v>0</v>
      </c>
      <c r="AK26" s="34">
        <f>+TRUNC('D-PNP'!AK26,6)</f>
        <v>0</v>
      </c>
      <c r="AL26" s="34">
        <f>+TRUNC('D-PNP'!AL26,6)</f>
        <v>0</v>
      </c>
      <c r="AM26" s="34">
        <f>+TRUNC('D-PNP'!AM26,0)</f>
        <v>0</v>
      </c>
      <c r="AN26" s="34">
        <f>+TRUNC('D-PNP'!AN26,3)</f>
        <v>0</v>
      </c>
      <c r="AO26" s="34">
        <f>+TRUNC('D-PNP'!AO26,0)</f>
        <v>0</v>
      </c>
      <c r="AP26" s="34">
        <f>+TRUNC('D-PNP'!AP26,6)</f>
        <v>100</v>
      </c>
      <c r="AQ26" s="34">
        <f>+TRUNC('D-PNP'!AQ26,0)</f>
        <v>0</v>
      </c>
      <c r="AR26" s="34">
        <f>+TRUNC('D-PNP'!AR26,0)</f>
        <v>0</v>
      </c>
      <c r="AS26" s="34">
        <f>+TRUNC('D-PNP'!AS26,3)</f>
        <v>0</v>
      </c>
      <c r="AT26" s="34">
        <f>+TRUNC('D-PNP'!AT26,3)</f>
        <v>0</v>
      </c>
      <c r="AU26" s="34">
        <f>+TRUNC('D-PNP'!AU26,0)</f>
        <v>0</v>
      </c>
      <c r="AV26" s="34">
        <f>+TRUNC('D-PNP'!AV26,0)</f>
        <v>0</v>
      </c>
      <c r="AW26" s="34">
        <f>+TRUNC('D-PNP'!AW26,0)</f>
        <v>0</v>
      </c>
      <c r="AX26" s="34">
        <f>+TRUNC('D-PNP'!AX26,0)</f>
        <v>0</v>
      </c>
      <c r="AY26" s="34">
        <f>+TRUNC('D-PNP'!AY26,0)</f>
        <v>0</v>
      </c>
      <c r="AZ26" s="34">
        <f>+TRUNC('D-PNP'!AZ26,3)</f>
        <v>0</v>
      </c>
      <c r="BA26" s="34">
        <f>+TRUNC('D-PNP'!BA26,0)</f>
        <v>0</v>
      </c>
      <c r="BB26" s="34">
        <f>+TRUNC('D-PNP'!BB26,0)</f>
        <v>0</v>
      </c>
      <c r="BC26" s="34">
        <f>+TRUNC('D-PNP'!BC26,0)</f>
        <v>0</v>
      </c>
      <c r="BD26" s="34">
        <f>+TRUNC('D-PNP'!BD26,3)</f>
        <v>0</v>
      </c>
      <c r="BE26" s="34">
        <f>+TRUNC('D-PNP'!BE26,3)</f>
        <v>0</v>
      </c>
      <c r="BF26" s="34">
        <f>+TRUNC('D-PNP'!BF26,0)</f>
        <v>0</v>
      </c>
      <c r="BG26" s="34">
        <f>+TRUNC('D-PNP'!BG26,0)</f>
        <v>0</v>
      </c>
      <c r="BH26" s="34">
        <f>+TRUNC('D-PNP'!BH26,0)</f>
        <v>0</v>
      </c>
      <c r="BI26" s="34">
        <f>+TRUNC('D-PNP'!BI26,0)</f>
        <v>0</v>
      </c>
      <c r="BJ26" s="34">
        <f>+TRUNC('D-PNP'!BJ26,3)</f>
        <v>101.55800000000001</v>
      </c>
      <c r="BK26" s="34">
        <f>+TRUNC('D-PNP'!BK26,3)</f>
        <v>7.3890000000000002</v>
      </c>
      <c r="BL26" s="34">
        <f>+TRUNC('D-PNP'!BL26,3)</f>
        <v>-3.7839999999999998</v>
      </c>
      <c r="BM26" s="34">
        <f>+TRUNC('D-PNP'!BM26,3)</f>
        <v>1.389</v>
      </c>
      <c r="BN26" s="34">
        <f>+TRUNC('D-PNP'!BN26,3)</f>
        <v>3.423</v>
      </c>
      <c r="BO26" s="34">
        <f>+TRUNC('D-PNP'!BO26,3)</f>
        <v>3.423</v>
      </c>
      <c r="BP26" s="34">
        <f>+TRUNC('D-PNP'!BP26,3)</f>
        <v>0</v>
      </c>
      <c r="BQ26" s="34">
        <f>+TRUNC('D-PNP'!BQ26,3)</f>
        <v>0</v>
      </c>
      <c r="BR26" s="34">
        <f>+TRUNC('D-PNP'!BR26,3)</f>
        <v>0</v>
      </c>
      <c r="BS26" s="34">
        <f>+TRUNC('D-PNP'!BS26,3)</f>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f>+'D-PDP'!C27</f>
        <v>45383</v>
      </c>
      <c r="D27" s="37">
        <f>+TRUNC('D-PNP'!D27,0)</f>
        <v>0</v>
      </c>
      <c r="E27" s="37">
        <f>+TRUNC('D-PNP'!E27,0)</f>
        <v>0</v>
      </c>
      <c r="F27" s="37">
        <f>+TRUNC('D-PNP'!F27,0)</f>
        <v>0</v>
      </c>
      <c r="G27" s="37">
        <f>+TRUNC('D-PNP'!G27,0)</f>
        <v>0</v>
      </c>
      <c r="H27" s="37">
        <f>+TRUNC('D-PNP'!H27,0)</f>
        <v>0</v>
      </c>
      <c r="I27" s="37">
        <f>+TRUNC('D-PNP'!I27,0)</f>
        <v>0</v>
      </c>
      <c r="J27" s="37">
        <f>+TRUNC('D-PNP'!J27,0)</f>
        <v>0</v>
      </c>
      <c r="K27" s="34">
        <f>+TRUNC('D-PNP'!K27,0)</f>
        <v>0</v>
      </c>
      <c r="L27" s="34">
        <f>+TRUNC('D-PNP'!L27,0)</f>
        <v>0</v>
      </c>
      <c r="M27" s="34">
        <f>+TRUNC('D-PNP'!M27,3)</f>
        <v>0</v>
      </c>
      <c r="N27" s="34">
        <f>+TRUNC('D-PNP'!N27,3)</f>
        <v>0</v>
      </c>
      <c r="O27" s="34">
        <f>+TRUNC('D-PNP'!O27,3)</f>
        <v>0</v>
      </c>
      <c r="P27" s="34">
        <f>+TRUNC('D-PNP'!P27,3)</f>
        <v>0</v>
      </c>
      <c r="Q27" s="34">
        <f>+TRUNC('D-PNP'!Q27,3)</f>
        <v>0</v>
      </c>
      <c r="R27" s="34">
        <f>+TRUNC('D-PNP'!R27,3)</f>
        <v>0</v>
      </c>
      <c r="S27" s="34">
        <f>+TRUNC('D-PNP'!S27,0)</f>
        <v>0</v>
      </c>
      <c r="T27" s="34">
        <f>+TRUNC('D-PNP'!T27,0)</f>
        <v>0</v>
      </c>
      <c r="U27" s="34">
        <f>+TRUNC('D-PNP'!U27,0)</f>
        <v>0</v>
      </c>
      <c r="V27" s="34">
        <f>+TRUNC('D-PNP'!V27,0)</f>
        <v>0</v>
      </c>
      <c r="W27" s="34">
        <f>+TRUNC('D-PNP'!W27,0)</f>
        <v>0</v>
      </c>
      <c r="X27" s="34">
        <f>+TRUNC('D-PNP'!X27,0)</f>
        <v>0</v>
      </c>
      <c r="Y27" s="34">
        <f>+TRUNC('D-PNP'!Y27,0)</f>
        <v>0</v>
      </c>
      <c r="Z27" s="34">
        <f>+TRUNC('D-PNP'!Z27,0)</f>
        <v>0</v>
      </c>
      <c r="AA27" s="34">
        <f>+TRUNC('D-PNP'!AA27,0)</f>
        <v>0</v>
      </c>
      <c r="AB27" s="34">
        <f>+TRUNC('D-PNP'!AB27,0)</f>
        <v>0</v>
      </c>
      <c r="AC27" s="34">
        <f>+TRUNC('D-PNP'!AC27,0)</f>
        <v>0</v>
      </c>
      <c r="AD27" s="34">
        <f>+TRUNC('D-PNP'!AD27,3)</f>
        <v>0</v>
      </c>
      <c r="AE27" s="34">
        <f>+TRUNC('D-PNP'!AE27,3)</f>
        <v>0</v>
      </c>
      <c r="AF27" s="34">
        <f>+TRUNC('D-PNP'!AF27,0)</f>
        <v>0</v>
      </c>
      <c r="AG27" s="34">
        <f>+TRUNC('D-PNP'!AG27,0)</f>
        <v>0</v>
      </c>
      <c r="AH27" s="34">
        <f>+TRUNC('D-PNP'!AH27,0)</f>
        <v>0</v>
      </c>
      <c r="AI27" s="34">
        <f>+TRUNC('D-PNP'!AI27,0)</f>
        <v>0</v>
      </c>
      <c r="AJ27" s="34">
        <f>+TRUNC('D-PNP'!AJ27,6)</f>
        <v>0</v>
      </c>
      <c r="AK27" s="34">
        <f>+TRUNC('D-PNP'!AK27,6)</f>
        <v>0</v>
      </c>
      <c r="AL27" s="34">
        <f>+TRUNC('D-PNP'!AL27,6)</f>
        <v>0</v>
      </c>
      <c r="AM27" s="34">
        <f>+TRUNC('D-PNP'!AM27,0)</f>
        <v>0</v>
      </c>
      <c r="AN27" s="34">
        <f>+TRUNC('D-PNP'!AN27,3)</f>
        <v>0</v>
      </c>
      <c r="AO27" s="34">
        <f>+TRUNC('D-PNP'!AO27,0)</f>
        <v>0</v>
      </c>
      <c r="AP27" s="34">
        <f>+TRUNC('D-PNP'!AP27,6)</f>
        <v>100</v>
      </c>
      <c r="AQ27" s="34">
        <f>+TRUNC('D-PNP'!AQ27,0)</f>
        <v>0</v>
      </c>
      <c r="AR27" s="34">
        <f>+TRUNC('D-PNP'!AR27,0)</f>
        <v>0</v>
      </c>
      <c r="AS27" s="34">
        <f>+TRUNC('D-PNP'!AS27,3)</f>
        <v>0</v>
      </c>
      <c r="AT27" s="34">
        <f>+TRUNC('D-PNP'!AT27,3)</f>
        <v>0</v>
      </c>
      <c r="AU27" s="34">
        <f>+TRUNC('D-PNP'!AU27,0)</f>
        <v>0</v>
      </c>
      <c r="AV27" s="34">
        <f>+TRUNC('D-PNP'!AV27,0)</f>
        <v>0</v>
      </c>
      <c r="AW27" s="34">
        <f>+TRUNC('D-PNP'!AW27,0)</f>
        <v>0</v>
      </c>
      <c r="AX27" s="34">
        <f>+TRUNC('D-PNP'!AX27,0)</f>
        <v>0</v>
      </c>
      <c r="AY27" s="34">
        <f>+TRUNC('D-PNP'!AY27,0)</f>
        <v>0</v>
      </c>
      <c r="AZ27" s="34">
        <f>+TRUNC('D-PNP'!AZ27,3)</f>
        <v>0</v>
      </c>
      <c r="BA27" s="34">
        <f>+TRUNC('D-PNP'!BA27,0)</f>
        <v>0</v>
      </c>
      <c r="BB27" s="34">
        <f>+TRUNC('D-PNP'!BB27,0)</f>
        <v>0</v>
      </c>
      <c r="BC27" s="34">
        <f>+TRUNC('D-PNP'!BC27,0)</f>
        <v>0</v>
      </c>
      <c r="BD27" s="34">
        <f>+TRUNC('D-PNP'!BD27,3)</f>
        <v>0</v>
      </c>
      <c r="BE27" s="34">
        <f>+TRUNC('D-PNP'!BE27,3)</f>
        <v>0</v>
      </c>
      <c r="BF27" s="34">
        <f>+TRUNC('D-PNP'!BF27,0)</f>
        <v>0</v>
      </c>
      <c r="BG27" s="34">
        <f>+TRUNC('D-PNP'!BG27,0)</f>
        <v>0</v>
      </c>
      <c r="BH27" s="34">
        <f>+TRUNC('D-PNP'!BH27,0)</f>
        <v>0</v>
      </c>
      <c r="BI27" s="34">
        <f>+TRUNC('D-PNP'!BI27,0)</f>
        <v>0</v>
      </c>
      <c r="BJ27" s="34">
        <f>+TRUNC('D-PNP'!BJ27,3)</f>
        <v>101.55800000000001</v>
      </c>
      <c r="BK27" s="34">
        <f>+TRUNC('D-PNP'!BK27,3)</f>
        <v>7.3890000000000002</v>
      </c>
      <c r="BL27" s="34">
        <f>+TRUNC('D-PNP'!BL27,3)</f>
        <v>-3.7839999999999998</v>
      </c>
      <c r="BM27" s="34">
        <f>+TRUNC('D-PNP'!BM27,3)</f>
        <v>1.389</v>
      </c>
      <c r="BN27" s="34">
        <f>+TRUNC('D-PNP'!BN27,3)</f>
        <v>3.423</v>
      </c>
      <c r="BO27" s="34">
        <f>+TRUNC('D-PNP'!BO27,3)</f>
        <v>3.423</v>
      </c>
      <c r="BP27" s="34">
        <f>+TRUNC('D-PNP'!BP27,3)</f>
        <v>0</v>
      </c>
      <c r="BQ27" s="34">
        <f>+TRUNC('D-PNP'!BQ27,3)</f>
        <v>0</v>
      </c>
      <c r="BR27" s="34">
        <f>+TRUNC('D-PNP'!BR27,3)</f>
        <v>0</v>
      </c>
      <c r="BS27" s="34">
        <f>+TRUNC('D-PNP'!BS27,3)</f>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f>+'D-PDP'!C28</f>
        <v>45413</v>
      </c>
      <c r="D28" s="37">
        <f>+TRUNC('D-PNP'!D28,0)</f>
        <v>0</v>
      </c>
      <c r="E28" s="37">
        <f>+TRUNC('D-PNP'!E28,0)</f>
        <v>0</v>
      </c>
      <c r="F28" s="37">
        <f>+TRUNC('D-PNP'!F28,0)</f>
        <v>0</v>
      </c>
      <c r="G28" s="37">
        <f>+TRUNC('D-PNP'!G28,0)</f>
        <v>0</v>
      </c>
      <c r="H28" s="37">
        <f>+TRUNC('D-PNP'!H28,0)</f>
        <v>0</v>
      </c>
      <c r="I28" s="37">
        <f>+TRUNC('D-PNP'!I28,0)</f>
        <v>0</v>
      </c>
      <c r="J28" s="37">
        <f>+TRUNC('D-PNP'!J28,0)</f>
        <v>0</v>
      </c>
      <c r="K28" s="34">
        <f>+TRUNC('D-PNP'!K28,0)</f>
        <v>0</v>
      </c>
      <c r="L28" s="34">
        <f>+TRUNC('D-PNP'!L28,0)</f>
        <v>0</v>
      </c>
      <c r="M28" s="34">
        <f>+TRUNC('D-PNP'!M28,3)</f>
        <v>0</v>
      </c>
      <c r="N28" s="34">
        <f>+TRUNC('D-PNP'!N28,3)</f>
        <v>0</v>
      </c>
      <c r="O28" s="34">
        <f>+TRUNC('D-PNP'!O28,3)</f>
        <v>0</v>
      </c>
      <c r="P28" s="34">
        <f>+TRUNC('D-PNP'!P28,3)</f>
        <v>0</v>
      </c>
      <c r="Q28" s="34">
        <f>+TRUNC('D-PNP'!Q28,3)</f>
        <v>0</v>
      </c>
      <c r="R28" s="34">
        <f>+TRUNC('D-PNP'!R28,3)</f>
        <v>0</v>
      </c>
      <c r="S28" s="34">
        <f>+TRUNC('D-PNP'!S28,0)</f>
        <v>0</v>
      </c>
      <c r="T28" s="34">
        <f>+TRUNC('D-PNP'!T28,0)</f>
        <v>0</v>
      </c>
      <c r="U28" s="34">
        <f>+TRUNC('D-PNP'!U28,0)</f>
        <v>0</v>
      </c>
      <c r="V28" s="34">
        <f>+TRUNC('D-PNP'!V28,0)</f>
        <v>0</v>
      </c>
      <c r="W28" s="34">
        <f>+TRUNC('D-PNP'!W28,0)</f>
        <v>0</v>
      </c>
      <c r="X28" s="34">
        <f>+TRUNC('D-PNP'!X28,0)</f>
        <v>0</v>
      </c>
      <c r="Y28" s="34">
        <f>+TRUNC('D-PNP'!Y28,0)</f>
        <v>0</v>
      </c>
      <c r="Z28" s="34">
        <f>+TRUNC('D-PNP'!Z28,0)</f>
        <v>0</v>
      </c>
      <c r="AA28" s="34">
        <f>+TRUNC('D-PNP'!AA28,0)</f>
        <v>0</v>
      </c>
      <c r="AB28" s="34">
        <f>+TRUNC('D-PNP'!AB28,0)</f>
        <v>0</v>
      </c>
      <c r="AC28" s="34">
        <f>+TRUNC('D-PNP'!AC28,0)</f>
        <v>0</v>
      </c>
      <c r="AD28" s="34">
        <f>+TRUNC('D-PNP'!AD28,3)</f>
        <v>0</v>
      </c>
      <c r="AE28" s="34">
        <f>+TRUNC('D-PNP'!AE28,3)</f>
        <v>0</v>
      </c>
      <c r="AF28" s="34">
        <f>+TRUNC('D-PNP'!AF28,0)</f>
        <v>0</v>
      </c>
      <c r="AG28" s="34">
        <f>+TRUNC('D-PNP'!AG28,0)</f>
        <v>0</v>
      </c>
      <c r="AH28" s="34">
        <f>+TRUNC('D-PNP'!AH28,0)</f>
        <v>0</v>
      </c>
      <c r="AI28" s="34">
        <f>+TRUNC('D-PNP'!AI28,0)</f>
        <v>0</v>
      </c>
      <c r="AJ28" s="34">
        <f>+TRUNC('D-PNP'!AJ28,6)</f>
        <v>0</v>
      </c>
      <c r="AK28" s="34">
        <f>+TRUNC('D-PNP'!AK28,6)</f>
        <v>0</v>
      </c>
      <c r="AL28" s="34">
        <f>+TRUNC('D-PNP'!AL28,6)</f>
        <v>0</v>
      </c>
      <c r="AM28" s="34">
        <f>+TRUNC('D-PNP'!AM28,0)</f>
        <v>0</v>
      </c>
      <c r="AN28" s="34">
        <f>+TRUNC('D-PNP'!AN28,3)</f>
        <v>0</v>
      </c>
      <c r="AO28" s="34">
        <f>+TRUNC('D-PNP'!AO28,0)</f>
        <v>0</v>
      </c>
      <c r="AP28" s="34">
        <f>+TRUNC('D-PNP'!AP28,6)</f>
        <v>100</v>
      </c>
      <c r="AQ28" s="34">
        <f>+TRUNC('D-PNP'!AQ28,0)</f>
        <v>0</v>
      </c>
      <c r="AR28" s="34">
        <f>+TRUNC('D-PNP'!AR28,0)</f>
        <v>0</v>
      </c>
      <c r="AS28" s="34">
        <f>+TRUNC('D-PNP'!AS28,3)</f>
        <v>0</v>
      </c>
      <c r="AT28" s="34">
        <f>+TRUNC('D-PNP'!AT28,3)</f>
        <v>0</v>
      </c>
      <c r="AU28" s="34">
        <f>+TRUNC('D-PNP'!AU28,0)</f>
        <v>0</v>
      </c>
      <c r="AV28" s="34">
        <f>+TRUNC('D-PNP'!AV28,0)</f>
        <v>0</v>
      </c>
      <c r="AW28" s="34">
        <f>+TRUNC('D-PNP'!AW28,0)</f>
        <v>0</v>
      </c>
      <c r="AX28" s="34">
        <f>+TRUNC('D-PNP'!AX28,0)</f>
        <v>0</v>
      </c>
      <c r="AY28" s="34">
        <f>+TRUNC('D-PNP'!AY28,0)</f>
        <v>0</v>
      </c>
      <c r="AZ28" s="34">
        <f>+TRUNC('D-PNP'!AZ28,3)</f>
        <v>0</v>
      </c>
      <c r="BA28" s="34">
        <f>+TRUNC('D-PNP'!BA28,0)</f>
        <v>0</v>
      </c>
      <c r="BB28" s="34">
        <f>+TRUNC('D-PNP'!BB28,0)</f>
        <v>0</v>
      </c>
      <c r="BC28" s="34">
        <f>+TRUNC('D-PNP'!BC28,0)</f>
        <v>0</v>
      </c>
      <c r="BD28" s="34">
        <f>+TRUNC('D-PNP'!BD28,3)</f>
        <v>0</v>
      </c>
      <c r="BE28" s="34">
        <f>+TRUNC('D-PNP'!BE28,3)</f>
        <v>0</v>
      </c>
      <c r="BF28" s="34">
        <f>+TRUNC('D-PNP'!BF28,0)</f>
        <v>0</v>
      </c>
      <c r="BG28" s="34">
        <f>+TRUNC('D-PNP'!BG28,0)</f>
        <v>0</v>
      </c>
      <c r="BH28" s="34">
        <f>+TRUNC('D-PNP'!BH28,0)</f>
        <v>0</v>
      </c>
      <c r="BI28" s="34">
        <f>+TRUNC('D-PNP'!BI28,0)</f>
        <v>0</v>
      </c>
      <c r="BJ28" s="34">
        <f>+TRUNC('D-PNP'!BJ28,3)</f>
        <v>101.55800000000001</v>
      </c>
      <c r="BK28" s="34">
        <f>+TRUNC('D-PNP'!BK28,3)</f>
        <v>7.3890000000000002</v>
      </c>
      <c r="BL28" s="34">
        <f>+TRUNC('D-PNP'!BL28,3)</f>
        <v>-3.7839999999999998</v>
      </c>
      <c r="BM28" s="34">
        <f>+TRUNC('D-PNP'!BM28,3)</f>
        <v>1.389</v>
      </c>
      <c r="BN28" s="34">
        <f>+TRUNC('D-PNP'!BN28,3)</f>
        <v>3.423</v>
      </c>
      <c r="BO28" s="34">
        <f>+TRUNC('D-PNP'!BO28,3)</f>
        <v>3.423</v>
      </c>
      <c r="BP28" s="34">
        <f>+TRUNC('D-PNP'!BP28,3)</f>
        <v>0</v>
      </c>
      <c r="BQ28" s="34">
        <f>+TRUNC('D-PNP'!BQ28,3)</f>
        <v>0</v>
      </c>
      <c r="BR28" s="34">
        <f>+TRUNC('D-PNP'!BR28,3)</f>
        <v>0</v>
      </c>
      <c r="BS28" s="34">
        <f>+TRUNC('D-PNP'!BS28,3)</f>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f>+'D-PDP'!C29</f>
        <v>45444</v>
      </c>
      <c r="D29" s="37">
        <f>+TRUNC('D-PNP'!D29,0)</f>
        <v>0</v>
      </c>
      <c r="E29" s="37">
        <f>+TRUNC('D-PNP'!E29,0)</f>
        <v>0</v>
      </c>
      <c r="F29" s="37">
        <f>+TRUNC('D-PNP'!F29,0)</f>
        <v>0</v>
      </c>
      <c r="G29" s="37">
        <f>+TRUNC('D-PNP'!G29,0)</f>
        <v>0</v>
      </c>
      <c r="H29" s="37">
        <f>+TRUNC('D-PNP'!H29,0)</f>
        <v>0</v>
      </c>
      <c r="I29" s="37">
        <f>+TRUNC('D-PNP'!I29,0)</f>
        <v>0</v>
      </c>
      <c r="J29" s="37">
        <f>+TRUNC('D-PNP'!J29,0)</f>
        <v>0</v>
      </c>
      <c r="K29" s="34">
        <f>+TRUNC('D-PNP'!K29,0)</f>
        <v>0</v>
      </c>
      <c r="L29" s="34">
        <f>+TRUNC('D-PNP'!L29,0)</f>
        <v>0</v>
      </c>
      <c r="M29" s="34">
        <f>+TRUNC('D-PNP'!M29,3)</f>
        <v>0</v>
      </c>
      <c r="N29" s="34">
        <f>+TRUNC('D-PNP'!N29,3)</f>
        <v>0</v>
      </c>
      <c r="O29" s="34">
        <f>+TRUNC('D-PNP'!O29,3)</f>
        <v>0</v>
      </c>
      <c r="P29" s="34">
        <f>+TRUNC('D-PNP'!P29,3)</f>
        <v>0</v>
      </c>
      <c r="Q29" s="34">
        <f>+TRUNC('D-PNP'!Q29,3)</f>
        <v>0</v>
      </c>
      <c r="R29" s="34">
        <f>+TRUNC('D-PNP'!R29,3)</f>
        <v>0</v>
      </c>
      <c r="S29" s="34">
        <f>+TRUNC('D-PNP'!S29,0)</f>
        <v>0</v>
      </c>
      <c r="T29" s="34">
        <f>+TRUNC('D-PNP'!T29,0)</f>
        <v>0</v>
      </c>
      <c r="U29" s="34">
        <f>+TRUNC('D-PNP'!U29,0)</f>
        <v>0</v>
      </c>
      <c r="V29" s="34">
        <f>+TRUNC('D-PNP'!V29,0)</f>
        <v>0</v>
      </c>
      <c r="W29" s="34">
        <f>+TRUNC('D-PNP'!W29,0)</f>
        <v>0</v>
      </c>
      <c r="X29" s="34">
        <f>+TRUNC('D-PNP'!X29,0)</f>
        <v>0</v>
      </c>
      <c r="Y29" s="34">
        <f>+TRUNC('D-PNP'!Y29,0)</f>
        <v>0</v>
      </c>
      <c r="Z29" s="34">
        <f>+TRUNC('D-PNP'!Z29,0)</f>
        <v>0</v>
      </c>
      <c r="AA29" s="34">
        <f>+TRUNC('D-PNP'!AA29,0)</f>
        <v>0</v>
      </c>
      <c r="AB29" s="34">
        <f>+TRUNC('D-PNP'!AB29,0)</f>
        <v>0</v>
      </c>
      <c r="AC29" s="34">
        <f>+TRUNC('D-PNP'!AC29,0)</f>
        <v>0</v>
      </c>
      <c r="AD29" s="34">
        <f>+TRUNC('D-PNP'!AD29,3)</f>
        <v>0</v>
      </c>
      <c r="AE29" s="34">
        <f>+TRUNC('D-PNP'!AE29,3)</f>
        <v>0</v>
      </c>
      <c r="AF29" s="34">
        <f>+TRUNC('D-PNP'!AF29,0)</f>
        <v>0</v>
      </c>
      <c r="AG29" s="34">
        <f>+TRUNC('D-PNP'!AG29,0)</f>
        <v>0</v>
      </c>
      <c r="AH29" s="34">
        <f>+TRUNC('D-PNP'!AH29,0)</f>
        <v>0</v>
      </c>
      <c r="AI29" s="34">
        <f>+TRUNC('D-PNP'!AI29,0)</f>
        <v>0</v>
      </c>
      <c r="AJ29" s="34">
        <f>+TRUNC('D-PNP'!AJ29,6)</f>
        <v>0</v>
      </c>
      <c r="AK29" s="34">
        <f>+TRUNC('D-PNP'!AK29,6)</f>
        <v>0</v>
      </c>
      <c r="AL29" s="34">
        <f>+TRUNC('D-PNP'!AL29,6)</f>
        <v>0</v>
      </c>
      <c r="AM29" s="34">
        <f>+TRUNC('D-PNP'!AM29,0)</f>
        <v>0</v>
      </c>
      <c r="AN29" s="34">
        <f>+TRUNC('D-PNP'!AN29,3)</f>
        <v>0</v>
      </c>
      <c r="AO29" s="34">
        <f>+TRUNC('D-PNP'!AO29,0)</f>
        <v>0</v>
      </c>
      <c r="AP29" s="34">
        <f>+TRUNC('D-PNP'!AP29,6)</f>
        <v>100</v>
      </c>
      <c r="AQ29" s="34">
        <f>+TRUNC('D-PNP'!AQ29,0)</f>
        <v>0</v>
      </c>
      <c r="AR29" s="34">
        <f>+TRUNC('D-PNP'!AR29,0)</f>
        <v>0</v>
      </c>
      <c r="AS29" s="34">
        <f>+TRUNC('D-PNP'!AS29,3)</f>
        <v>0</v>
      </c>
      <c r="AT29" s="34">
        <f>+TRUNC('D-PNP'!AT29,3)</f>
        <v>0</v>
      </c>
      <c r="AU29" s="34">
        <f>+TRUNC('D-PNP'!AU29,0)</f>
        <v>0</v>
      </c>
      <c r="AV29" s="34">
        <f>+TRUNC('D-PNP'!AV29,0)</f>
        <v>0</v>
      </c>
      <c r="AW29" s="34">
        <f>+TRUNC('D-PNP'!AW29,0)</f>
        <v>0</v>
      </c>
      <c r="AX29" s="34">
        <f>+TRUNC('D-PNP'!AX29,0)</f>
        <v>0</v>
      </c>
      <c r="AY29" s="34">
        <f>+TRUNC('D-PNP'!AY29,0)</f>
        <v>0</v>
      </c>
      <c r="AZ29" s="34">
        <f>+TRUNC('D-PNP'!AZ29,3)</f>
        <v>0</v>
      </c>
      <c r="BA29" s="34">
        <f>+TRUNC('D-PNP'!BA29,0)</f>
        <v>0</v>
      </c>
      <c r="BB29" s="34">
        <f>+TRUNC('D-PNP'!BB29,0)</f>
        <v>0</v>
      </c>
      <c r="BC29" s="34">
        <f>+TRUNC('D-PNP'!BC29,0)</f>
        <v>0</v>
      </c>
      <c r="BD29" s="34">
        <f>+TRUNC('D-PNP'!BD29,3)</f>
        <v>0</v>
      </c>
      <c r="BE29" s="34">
        <f>+TRUNC('D-PNP'!BE29,3)</f>
        <v>0</v>
      </c>
      <c r="BF29" s="34">
        <f>+TRUNC('D-PNP'!BF29,0)</f>
        <v>0</v>
      </c>
      <c r="BG29" s="34">
        <f>+TRUNC('D-PNP'!BG29,0)</f>
        <v>0</v>
      </c>
      <c r="BH29" s="34">
        <f>+TRUNC('D-PNP'!BH29,0)</f>
        <v>0</v>
      </c>
      <c r="BI29" s="34">
        <f>+TRUNC('D-PNP'!BI29,0)</f>
        <v>0</v>
      </c>
      <c r="BJ29" s="34">
        <f>+TRUNC('D-PNP'!BJ29,3)</f>
        <v>101.55800000000001</v>
      </c>
      <c r="BK29" s="34">
        <f>+TRUNC('D-PNP'!BK29,3)</f>
        <v>7.3890000000000002</v>
      </c>
      <c r="BL29" s="34">
        <f>+TRUNC('D-PNP'!BL29,3)</f>
        <v>-3.7839999999999998</v>
      </c>
      <c r="BM29" s="34">
        <f>+TRUNC('D-PNP'!BM29,3)</f>
        <v>1.389</v>
      </c>
      <c r="BN29" s="34">
        <f>+TRUNC('D-PNP'!BN29,3)</f>
        <v>3.423</v>
      </c>
      <c r="BO29" s="34">
        <f>+TRUNC('D-PNP'!BO29,3)</f>
        <v>3.423</v>
      </c>
      <c r="BP29" s="34">
        <f>+TRUNC('D-PNP'!BP29,3)</f>
        <v>0</v>
      </c>
      <c r="BQ29" s="34">
        <f>+TRUNC('D-PNP'!BQ29,3)</f>
        <v>0</v>
      </c>
      <c r="BR29" s="34">
        <f>+TRUNC('D-PNP'!BR29,3)</f>
        <v>0</v>
      </c>
      <c r="BS29" s="34">
        <f>+TRUNC('D-PNP'!BS29,3)</f>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f>+'D-PDP'!C30</f>
        <v>45474</v>
      </c>
      <c r="D30" s="37">
        <f>+TRUNC('D-PNP'!D30,0)</f>
        <v>0</v>
      </c>
      <c r="E30" s="37">
        <f>+TRUNC('D-PNP'!E30,0)</f>
        <v>0</v>
      </c>
      <c r="F30" s="37">
        <f>+TRUNC('D-PNP'!F30,0)</f>
        <v>0</v>
      </c>
      <c r="G30" s="37">
        <f>+TRUNC('D-PNP'!G30,0)</f>
        <v>0</v>
      </c>
      <c r="H30" s="37">
        <f>+TRUNC('D-PNP'!H30,0)</f>
        <v>0</v>
      </c>
      <c r="I30" s="37">
        <f>+TRUNC('D-PNP'!I30,0)</f>
        <v>0</v>
      </c>
      <c r="J30" s="37">
        <f>+TRUNC('D-PNP'!J30,0)</f>
        <v>0</v>
      </c>
      <c r="K30" s="34">
        <f>+TRUNC('D-PNP'!K30,0)</f>
        <v>0</v>
      </c>
      <c r="L30" s="34">
        <f>+TRUNC('D-PNP'!L30,0)</f>
        <v>0</v>
      </c>
      <c r="M30" s="34">
        <f>+TRUNC('D-PNP'!M30,3)</f>
        <v>0</v>
      </c>
      <c r="N30" s="34">
        <f>+TRUNC('D-PNP'!N30,3)</f>
        <v>0</v>
      </c>
      <c r="O30" s="34">
        <f>+TRUNC('D-PNP'!O30,3)</f>
        <v>0</v>
      </c>
      <c r="P30" s="34">
        <f>+TRUNC('D-PNP'!P30,3)</f>
        <v>0</v>
      </c>
      <c r="Q30" s="34">
        <f>+TRUNC('D-PNP'!Q30,3)</f>
        <v>0</v>
      </c>
      <c r="R30" s="34">
        <f>+TRUNC('D-PNP'!R30,3)</f>
        <v>0</v>
      </c>
      <c r="S30" s="34">
        <f>+TRUNC('D-PNP'!S30,0)</f>
        <v>0</v>
      </c>
      <c r="T30" s="34">
        <f>+TRUNC('D-PNP'!T30,0)</f>
        <v>0</v>
      </c>
      <c r="U30" s="34">
        <f>+TRUNC('D-PNP'!U30,0)</f>
        <v>0</v>
      </c>
      <c r="V30" s="34">
        <f>+TRUNC('D-PNP'!V30,0)</f>
        <v>0</v>
      </c>
      <c r="W30" s="34">
        <f>+TRUNC('D-PNP'!W30,0)</f>
        <v>0</v>
      </c>
      <c r="X30" s="34">
        <f>+TRUNC('D-PNP'!X30,0)</f>
        <v>0</v>
      </c>
      <c r="Y30" s="34">
        <f>+TRUNC('D-PNP'!Y30,0)</f>
        <v>0</v>
      </c>
      <c r="Z30" s="34">
        <f>+TRUNC('D-PNP'!Z30,0)</f>
        <v>0</v>
      </c>
      <c r="AA30" s="34">
        <f>+TRUNC('D-PNP'!AA30,0)</f>
        <v>0</v>
      </c>
      <c r="AB30" s="34">
        <f>+TRUNC('D-PNP'!AB30,0)</f>
        <v>0</v>
      </c>
      <c r="AC30" s="34">
        <f>+TRUNC('D-PNP'!AC30,0)</f>
        <v>0</v>
      </c>
      <c r="AD30" s="34">
        <f>+TRUNC('D-PNP'!AD30,3)</f>
        <v>0</v>
      </c>
      <c r="AE30" s="34">
        <f>+TRUNC('D-PNP'!AE30,3)</f>
        <v>0</v>
      </c>
      <c r="AF30" s="34">
        <f>+TRUNC('D-PNP'!AF30,0)</f>
        <v>0</v>
      </c>
      <c r="AG30" s="34">
        <f>+TRUNC('D-PNP'!AG30,0)</f>
        <v>0</v>
      </c>
      <c r="AH30" s="34">
        <f>+TRUNC('D-PNP'!AH30,0)</f>
        <v>0</v>
      </c>
      <c r="AI30" s="34">
        <f>+TRUNC('D-PNP'!AI30,0)</f>
        <v>0</v>
      </c>
      <c r="AJ30" s="34">
        <f>+TRUNC('D-PNP'!AJ30,6)</f>
        <v>0</v>
      </c>
      <c r="AK30" s="34">
        <f>+TRUNC('D-PNP'!AK30,6)</f>
        <v>0</v>
      </c>
      <c r="AL30" s="34">
        <f>+TRUNC('D-PNP'!AL30,6)</f>
        <v>0</v>
      </c>
      <c r="AM30" s="34">
        <f>+TRUNC('D-PNP'!AM30,0)</f>
        <v>0</v>
      </c>
      <c r="AN30" s="34">
        <f>+TRUNC('D-PNP'!AN30,3)</f>
        <v>0</v>
      </c>
      <c r="AO30" s="34">
        <f>+TRUNC('D-PNP'!AO30,0)</f>
        <v>0</v>
      </c>
      <c r="AP30" s="34">
        <f>+TRUNC('D-PNP'!AP30,6)</f>
        <v>100</v>
      </c>
      <c r="AQ30" s="34">
        <f>+TRUNC('D-PNP'!AQ30,0)</f>
        <v>0</v>
      </c>
      <c r="AR30" s="34">
        <f>+TRUNC('D-PNP'!AR30,0)</f>
        <v>0</v>
      </c>
      <c r="AS30" s="34">
        <f>+TRUNC('D-PNP'!AS30,3)</f>
        <v>0</v>
      </c>
      <c r="AT30" s="34">
        <f>+TRUNC('D-PNP'!AT30,3)</f>
        <v>0</v>
      </c>
      <c r="AU30" s="34">
        <f>+TRUNC('D-PNP'!AU30,0)</f>
        <v>0</v>
      </c>
      <c r="AV30" s="34">
        <f>+TRUNC('D-PNP'!AV30,0)</f>
        <v>0</v>
      </c>
      <c r="AW30" s="34">
        <f>+TRUNC('D-PNP'!AW30,0)</f>
        <v>0</v>
      </c>
      <c r="AX30" s="34">
        <f>+TRUNC('D-PNP'!AX30,0)</f>
        <v>0</v>
      </c>
      <c r="AY30" s="34">
        <f>+TRUNC('D-PNP'!AY30,0)</f>
        <v>0</v>
      </c>
      <c r="AZ30" s="34">
        <f>+TRUNC('D-PNP'!AZ30,3)</f>
        <v>0</v>
      </c>
      <c r="BA30" s="34">
        <f>+TRUNC('D-PNP'!BA30,0)</f>
        <v>0</v>
      </c>
      <c r="BB30" s="34">
        <f>+TRUNC('D-PNP'!BB30,0)</f>
        <v>0</v>
      </c>
      <c r="BC30" s="34">
        <f>+TRUNC('D-PNP'!BC30,0)</f>
        <v>0</v>
      </c>
      <c r="BD30" s="34">
        <f>+TRUNC('D-PNP'!BD30,3)</f>
        <v>0</v>
      </c>
      <c r="BE30" s="34">
        <f>+TRUNC('D-PNP'!BE30,3)</f>
        <v>0</v>
      </c>
      <c r="BF30" s="34">
        <f>+TRUNC('D-PNP'!BF30,0)</f>
        <v>0</v>
      </c>
      <c r="BG30" s="34">
        <f>+TRUNC('D-PNP'!BG30,0)</f>
        <v>0</v>
      </c>
      <c r="BH30" s="34">
        <f>+TRUNC('D-PNP'!BH30,0)</f>
        <v>0</v>
      </c>
      <c r="BI30" s="34">
        <f>+TRUNC('D-PNP'!BI30,0)</f>
        <v>0</v>
      </c>
      <c r="BJ30" s="34">
        <f>+TRUNC('D-PNP'!BJ30,3)</f>
        <v>101.55800000000001</v>
      </c>
      <c r="BK30" s="34">
        <f>+TRUNC('D-PNP'!BK30,3)</f>
        <v>7.3890000000000002</v>
      </c>
      <c r="BL30" s="34">
        <f>+TRUNC('D-PNP'!BL30,3)</f>
        <v>-3.7839999999999998</v>
      </c>
      <c r="BM30" s="34">
        <f>+TRUNC('D-PNP'!BM30,3)</f>
        <v>1.389</v>
      </c>
      <c r="BN30" s="34">
        <f>+TRUNC('D-PNP'!BN30,3)</f>
        <v>3.423</v>
      </c>
      <c r="BO30" s="34">
        <f>+TRUNC('D-PNP'!BO30,3)</f>
        <v>3.423</v>
      </c>
      <c r="BP30" s="34">
        <f>+TRUNC('D-PNP'!BP30,3)</f>
        <v>0</v>
      </c>
      <c r="BQ30" s="34">
        <f>+TRUNC('D-PNP'!BQ30,3)</f>
        <v>0</v>
      </c>
      <c r="BR30" s="34">
        <f>+TRUNC('D-PNP'!BR30,3)</f>
        <v>0</v>
      </c>
      <c r="BS30" s="34">
        <f>+TRUNC('D-PNP'!BS30,3)</f>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f>+'D-PDP'!C31</f>
        <v>45505</v>
      </c>
      <c r="D31" s="37">
        <f>+TRUNC('D-PNP'!D31,0)</f>
        <v>0</v>
      </c>
      <c r="E31" s="37">
        <f>+TRUNC('D-PNP'!E31,0)</f>
        <v>0</v>
      </c>
      <c r="F31" s="37">
        <f>+TRUNC('D-PNP'!F31,0)</f>
        <v>0</v>
      </c>
      <c r="G31" s="37">
        <f>+TRUNC('D-PNP'!G31,0)</f>
        <v>0</v>
      </c>
      <c r="H31" s="37">
        <f>+TRUNC('D-PNP'!H31,0)</f>
        <v>0</v>
      </c>
      <c r="I31" s="37">
        <f>+TRUNC('D-PNP'!I31,0)</f>
        <v>0</v>
      </c>
      <c r="J31" s="37">
        <f>+TRUNC('D-PNP'!J31,0)</f>
        <v>0</v>
      </c>
      <c r="K31" s="34">
        <f>+TRUNC('D-PNP'!K31,0)</f>
        <v>0</v>
      </c>
      <c r="L31" s="34">
        <f>+TRUNC('D-PNP'!L31,0)</f>
        <v>0</v>
      </c>
      <c r="M31" s="34">
        <f>+TRUNC('D-PNP'!M31,3)</f>
        <v>0</v>
      </c>
      <c r="N31" s="34">
        <f>+TRUNC('D-PNP'!N31,3)</f>
        <v>0</v>
      </c>
      <c r="O31" s="34">
        <f>+TRUNC('D-PNP'!O31,3)</f>
        <v>0</v>
      </c>
      <c r="P31" s="34">
        <f>+TRUNC('D-PNP'!P31,3)</f>
        <v>0</v>
      </c>
      <c r="Q31" s="34">
        <f>+TRUNC('D-PNP'!Q31,3)</f>
        <v>0</v>
      </c>
      <c r="R31" s="34">
        <f>+TRUNC('D-PNP'!R31,3)</f>
        <v>0</v>
      </c>
      <c r="S31" s="34">
        <f>+TRUNC('D-PNP'!S31,0)</f>
        <v>0</v>
      </c>
      <c r="T31" s="34">
        <f>+TRUNC('D-PNP'!T31,0)</f>
        <v>0</v>
      </c>
      <c r="U31" s="34">
        <f>+TRUNC('D-PNP'!U31,0)</f>
        <v>0</v>
      </c>
      <c r="V31" s="34">
        <f>+TRUNC('D-PNP'!V31,0)</f>
        <v>0</v>
      </c>
      <c r="W31" s="34">
        <f>+TRUNC('D-PNP'!W31,0)</f>
        <v>0</v>
      </c>
      <c r="X31" s="34">
        <f>+TRUNC('D-PNP'!X31,0)</f>
        <v>0</v>
      </c>
      <c r="Y31" s="34">
        <f>+TRUNC('D-PNP'!Y31,0)</f>
        <v>0</v>
      </c>
      <c r="Z31" s="34">
        <f>+TRUNC('D-PNP'!Z31,0)</f>
        <v>0</v>
      </c>
      <c r="AA31" s="34">
        <f>+TRUNC('D-PNP'!AA31,0)</f>
        <v>0</v>
      </c>
      <c r="AB31" s="34">
        <f>+TRUNC('D-PNP'!AB31,0)</f>
        <v>0</v>
      </c>
      <c r="AC31" s="34">
        <f>+TRUNC('D-PNP'!AC31,0)</f>
        <v>0</v>
      </c>
      <c r="AD31" s="34">
        <f>+TRUNC('D-PNP'!AD31,3)</f>
        <v>0</v>
      </c>
      <c r="AE31" s="34">
        <f>+TRUNC('D-PNP'!AE31,3)</f>
        <v>0</v>
      </c>
      <c r="AF31" s="34">
        <f>+TRUNC('D-PNP'!AF31,0)</f>
        <v>0</v>
      </c>
      <c r="AG31" s="34">
        <f>+TRUNC('D-PNP'!AG31,0)</f>
        <v>0</v>
      </c>
      <c r="AH31" s="34">
        <f>+TRUNC('D-PNP'!AH31,0)</f>
        <v>0</v>
      </c>
      <c r="AI31" s="34">
        <f>+TRUNC('D-PNP'!AI31,0)</f>
        <v>0</v>
      </c>
      <c r="AJ31" s="34">
        <f>+TRUNC('D-PNP'!AJ31,6)</f>
        <v>0</v>
      </c>
      <c r="AK31" s="34">
        <f>+TRUNC('D-PNP'!AK31,6)</f>
        <v>0</v>
      </c>
      <c r="AL31" s="34">
        <f>+TRUNC('D-PNP'!AL31,6)</f>
        <v>0</v>
      </c>
      <c r="AM31" s="34">
        <f>+TRUNC('D-PNP'!AM31,0)</f>
        <v>0</v>
      </c>
      <c r="AN31" s="34">
        <f>+TRUNC('D-PNP'!AN31,3)</f>
        <v>0</v>
      </c>
      <c r="AO31" s="34">
        <f>+TRUNC('D-PNP'!AO31,0)</f>
        <v>0</v>
      </c>
      <c r="AP31" s="34">
        <f>+TRUNC('D-PNP'!AP31,6)</f>
        <v>100</v>
      </c>
      <c r="AQ31" s="34">
        <f>+TRUNC('D-PNP'!AQ31,0)</f>
        <v>0</v>
      </c>
      <c r="AR31" s="34">
        <f>+TRUNC('D-PNP'!AR31,0)</f>
        <v>0</v>
      </c>
      <c r="AS31" s="34">
        <f>+TRUNC('D-PNP'!AS31,3)</f>
        <v>0</v>
      </c>
      <c r="AT31" s="34">
        <f>+TRUNC('D-PNP'!AT31,3)</f>
        <v>0</v>
      </c>
      <c r="AU31" s="34">
        <f>+TRUNC('D-PNP'!AU31,0)</f>
        <v>0</v>
      </c>
      <c r="AV31" s="34">
        <f>+TRUNC('D-PNP'!AV31,0)</f>
        <v>0</v>
      </c>
      <c r="AW31" s="34">
        <f>+TRUNC('D-PNP'!AW31,0)</f>
        <v>0</v>
      </c>
      <c r="AX31" s="34">
        <f>+TRUNC('D-PNP'!AX31,0)</f>
        <v>0</v>
      </c>
      <c r="AY31" s="34">
        <f>+TRUNC('D-PNP'!AY31,0)</f>
        <v>0</v>
      </c>
      <c r="AZ31" s="34">
        <f>+TRUNC('D-PNP'!AZ31,3)</f>
        <v>0</v>
      </c>
      <c r="BA31" s="34">
        <f>+TRUNC('D-PNP'!BA31,0)</f>
        <v>0</v>
      </c>
      <c r="BB31" s="34">
        <f>+TRUNC('D-PNP'!BB31,0)</f>
        <v>0</v>
      </c>
      <c r="BC31" s="34">
        <f>+TRUNC('D-PNP'!BC31,0)</f>
        <v>0</v>
      </c>
      <c r="BD31" s="34">
        <f>+TRUNC('D-PNP'!BD31,3)</f>
        <v>0</v>
      </c>
      <c r="BE31" s="34">
        <f>+TRUNC('D-PNP'!BE31,3)</f>
        <v>0</v>
      </c>
      <c r="BF31" s="34">
        <f>+TRUNC('D-PNP'!BF31,0)</f>
        <v>0</v>
      </c>
      <c r="BG31" s="34">
        <f>+TRUNC('D-PNP'!BG31,0)</f>
        <v>0</v>
      </c>
      <c r="BH31" s="34">
        <f>+TRUNC('D-PNP'!BH31,0)</f>
        <v>0</v>
      </c>
      <c r="BI31" s="34">
        <f>+TRUNC('D-PNP'!BI31,0)</f>
        <v>0</v>
      </c>
      <c r="BJ31" s="34">
        <f>+TRUNC('D-PNP'!BJ31,3)</f>
        <v>101.55800000000001</v>
      </c>
      <c r="BK31" s="34">
        <f>+TRUNC('D-PNP'!BK31,3)</f>
        <v>7.3890000000000002</v>
      </c>
      <c r="BL31" s="34">
        <f>+TRUNC('D-PNP'!BL31,3)</f>
        <v>-3.7839999999999998</v>
      </c>
      <c r="BM31" s="34">
        <f>+TRUNC('D-PNP'!BM31,3)</f>
        <v>1.389</v>
      </c>
      <c r="BN31" s="34">
        <f>+TRUNC('D-PNP'!BN31,3)</f>
        <v>3.423</v>
      </c>
      <c r="BO31" s="34">
        <f>+TRUNC('D-PNP'!BO31,3)</f>
        <v>3.423</v>
      </c>
      <c r="BP31" s="34">
        <f>+TRUNC('D-PNP'!BP31,3)</f>
        <v>0</v>
      </c>
      <c r="BQ31" s="34">
        <f>+TRUNC('D-PNP'!BQ31,3)</f>
        <v>0</v>
      </c>
      <c r="BR31" s="34">
        <f>+TRUNC('D-PNP'!BR31,3)</f>
        <v>0</v>
      </c>
      <c r="BS31" s="34">
        <f>+TRUNC('D-PNP'!BS31,3)</f>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f>+'D-PDP'!C32</f>
        <v>45536</v>
      </c>
      <c r="D32" s="37">
        <f>+TRUNC('D-PNP'!D32,0)</f>
        <v>0</v>
      </c>
      <c r="E32" s="37">
        <f>+TRUNC('D-PNP'!E32,0)</f>
        <v>0</v>
      </c>
      <c r="F32" s="37">
        <f>+TRUNC('D-PNP'!F32,0)</f>
        <v>0</v>
      </c>
      <c r="G32" s="37">
        <f>+TRUNC('D-PNP'!G32,0)</f>
        <v>0</v>
      </c>
      <c r="H32" s="37">
        <f>+TRUNC('D-PNP'!H32,0)</f>
        <v>0</v>
      </c>
      <c r="I32" s="37">
        <f>+TRUNC('D-PNP'!I32,0)</f>
        <v>0</v>
      </c>
      <c r="J32" s="37">
        <f>+TRUNC('D-PNP'!J32,0)</f>
        <v>0</v>
      </c>
      <c r="K32" s="34">
        <f>+TRUNC('D-PNP'!K32,0)</f>
        <v>0</v>
      </c>
      <c r="L32" s="34">
        <f>+TRUNC('D-PNP'!L32,0)</f>
        <v>0</v>
      </c>
      <c r="M32" s="34">
        <f>+TRUNC('D-PNP'!M32,3)</f>
        <v>0</v>
      </c>
      <c r="N32" s="34">
        <f>+TRUNC('D-PNP'!N32,3)</f>
        <v>0</v>
      </c>
      <c r="O32" s="34">
        <f>+TRUNC('D-PNP'!O32,3)</f>
        <v>0</v>
      </c>
      <c r="P32" s="34">
        <f>+TRUNC('D-PNP'!P32,3)</f>
        <v>0</v>
      </c>
      <c r="Q32" s="34">
        <f>+TRUNC('D-PNP'!Q32,3)</f>
        <v>0</v>
      </c>
      <c r="R32" s="34">
        <f>+TRUNC('D-PNP'!R32,3)</f>
        <v>0</v>
      </c>
      <c r="S32" s="34">
        <f>+TRUNC('D-PNP'!S32,0)</f>
        <v>0</v>
      </c>
      <c r="T32" s="34">
        <f>+TRUNC('D-PNP'!T32,0)</f>
        <v>0</v>
      </c>
      <c r="U32" s="34">
        <f>+TRUNC('D-PNP'!U32,0)</f>
        <v>0</v>
      </c>
      <c r="V32" s="34">
        <f>+TRUNC('D-PNP'!V32,0)</f>
        <v>0</v>
      </c>
      <c r="W32" s="34">
        <f>+TRUNC('D-PNP'!W32,0)</f>
        <v>0</v>
      </c>
      <c r="X32" s="34">
        <f>+TRUNC('D-PNP'!X32,0)</f>
        <v>0</v>
      </c>
      <c r="Y32" s="34">
        <f>+TRUNC('D-PNP'!Y32,0)</f>
        <v>0</v>
      </c>
      <c r="Z32" s="34">
        <f>+TRUNC('D-PNP'!Z32,0)</f>
        <v>0</v>
      </c>
      <c r="AA32" s="34">
        <f>+TRUNC('D-PNP'!AA32,0)</f>
        <v>0</v>
      </c>
      <c r="AB32" s="34">
        <f>+TRUNC('D-PNP'!AB32,0)</f>
        <v>0</v>
      </c>
      <c r="AC32" s="34">
        <f>+TRUNC('D-PNP'!AC32,0)</f>
        <v>0</v>
      </c>
      <c r="AD32" s="34">
        <f>+TRUNC('D-PNP'!AD32,3)</f>
        <v>0</v>
      </c>
      <c r="AE32" s="34">
        <f>+TRUNC('D-PNP'!AE32,3)</f>
        <v>0</v>
      </c>
      <c r="AF32" s="34">
        <f>+TRUNC('D-PNP'!AF32,0)</f>
        <v>0</v>
      </c>
      <c r="AG32" s="34">
        <f>+TRUNC('D-PNP'!AG32,0)</f>
        <v>0</v>
      </c>
      <c r="AH32" s="34">
        <f>+TRUNC('D-PNP'!AH32,0)</f>
        <v>0</v>
      </c>
      <c r="AI32" s="34">
        <f>+TRUNC('D-PNP'!AI32,0)</f>
        <v>0</v>
      </c>
      <c r="AJ32" s="34">
        <f>+TRUNC('D-PNP'!AJ32,6)</f>
        <v>0</v>
      </c>
      <c r="AK32" s="34">
        <f>+TRUNC('D-PNP'!AK32,6)</f>
        <v>0</v>
      </c>
      <c r="AL32" s="34">
        <f>+TRUNC('D-PNP'!AL32,6)</f>
        <v>0</v>
      </c>
      <c r="AM32" s="34">
        <f>+TRUNC('D-PNP'!AM32,0)</f>
        <v>0</v>
      </c>
      <c r="AN32" s="34">
        <f>+TRUNC('D-PNP'!AN32,3)</f>
        <v>0</v>
      </c>
      <c r="AO32" s="34">
        <f>+TRUNC('D-PNP'!AO32,0)</f>
        <v>0</v>
      </c>
      <c r="AP32" s="34">
        <f>+TRUNC('D-PNP'!AP32,6)</f>
        <v>100</v>
      </c>
      <c r="AQ32" s="34">
        <f>+TRUNC('D-PNP'!AQ32,0)</f>
        <v>0</v>
      </c>
      <c r="AR32" s="34">
        <f>+TRUNC('D-PNP'!AR32,0)</f>
        <v>0</v>
      </c>
      <c r="AS32" s="34">
        <f>+TRUNC('D-PNP'!AS32,3)</f>
        <v>0</v>
      </c>
      <c r="AT32" s="34">
        <f>+TRUNC('D-PNP'!AT32,3)</f>
        <v>0</v>
      </c>
      <c r="AU32" s="34">
        <f>+TRUNC('D-PNP'!AU32,0)</f>
        <v>0</v>
      </c>
      <c r="AV32" s="34">
        <f>+TRUNC('D-PNP'!AV32,0)</f>
        <v>0</v>
      </c>
      <c r="AW32" s="34">
        <f>+TRUNC('D-PNP'!AW32,0)</f>
        <v>0</v>
      </c>
      <c r="AX32" s="34">
        <f>+TRUNC('D-PNP'!AX32,0)</f>
        <v>0</v>
      </c>
      <c r="AY32" s="34">
        <f>+TRUNC('D-PNP'!AY32,0)</f>
        <v>0</v>
      </c>
      <c r="AZ32" s="34">
        <f>+TRUNC('D-PNP'!AZ32,3)</f>
        <v>0</v>
      </c>
      <c r="BA32" s="34">
        <f>+TRUNC('D-PNP'!BA32,0)</f>
        <v>0</v>
      </c>
      <c r="BB32" s="34">
        <f>+TRUNC('D-PNP'!BB32,0)</f>
        <v>0</v>
      </c>
      <c r="BC32" s="34">
        <f>+TRUNC('D-PNP'!BC32,0)</f>
        <v>0</v>
      </c>
      <c r="BD32" s="34">
        <f>+TRUNC('D-PNP'!BD32,3)</f>
        <v>0</v>
      </c>
      <c r="BE32" s="34">
        <f>+TRUNC('D-PNP'!BE32,3)</f>
        <v>0</v>
      </c>
      <c r="BF32" s="34">
        <f>+TRUNC('D-PNP'!BF32,0)</f>
        <v>0</v>
      </c>
      <c r="BG32" s="34">
        <f>+TRUNC('D-PNP'!BG32,0)</f>
        <v>0</v>
      </c>
      <c r="BH32" s="34">
        <f>+TRUNC('D-PNP'!BH32,0)</f>
        <v>0</v>
      </c>
      <c r="BI32" s="34">
        <f>+TRUNC('D-PNP'!BI32,0)</f>
        <v>0</v>
      </c>
      <c r="BJ32" s="34">
        <f>+TRUNC('D-PNP'!BJ32,3)</f>
        <v>101.55800000000001</v>
      </c>
      <c r="BK32" s="34">
        <f>+TRUNC('D-PNP'!BK32,3)</f>
        <v>7.3890000000000002</v>
      </c>
      <c r="BL32" s="34">
        <f>+TRUNC('D-PNP'!BL32,3)</f>
        <v>-3.7839999999999998</v>
      </c>
      <c r="BM32" s="34">
        <f>+TRUNC('D-PNP'!BM32,3)</f>
        <v>1.389</v>
      </c>
      <c r="BN32" s="34">
        <f>+TRUNC('D-PNP'!BN32,3)</f>
        <v>3.423</v>
      </c>
      <c r="BO32" s="34">
        <f>+TRUNC('D-PNP'!BO32,3)</f>
        <v>3.423</v>
      </c>
      <c r="BP32" s="34">
        <f>+TRUNC('D-PNP'!BP32,3)</f>
        <v>0</v>
      </c>
      <c r="BQ32" s="34">
        <f>+TRUNC('D-PNP'!BQ32,3)</f>
        <v>0</v>
      </c>
      <c r="BR32" s="34">
        <f>+TRUNC('D-PNP'!BR32,3)</f>
        <v>0</v>
      </c>
      <c r="BS32" s="34">
        <f>+TRUNC('D-PNP'!BS32,3)</f>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f>+'D-PDP'!C33</f>
        <v>45566</v>
      </c>
      <c r="D33" s="37">
        <f>+TRUNC('D-PNP'!D33,0)</f>
        <v>0</v>
      </c>
      <c r="E33" s="37">
        <f>+TRUNC('D-PNP'!E33,0)</f>
        <v>0</v>
      </c>
      <c r="F33" s="37">
        <f>+TRUNC('D-PNP'!F33,0)</f>
        <v>0</v>
      </c>
      <c r="G33" s="37">
        <f>+TRUNC('D-PNP'!G33,0)</f>
        <v>0</v>
      </c>
      <c r="H33" s="37">
        <f>+TRUNC('D-PNP'!H33,0)</f>
        <v>0</v>
      </c>
      <c r="I33" s="37">
        <f>+TRUNC('D-PNP'!I33,0)</f>
        <v>0</v>
      </c>
      <c r="J33" s="37">
        <f>+TRUNC('D-PNP'!J33,0)</f>
        <v>0</v>
      </c>
      <c r="K33" s="34">
        <f>+TRUNC('D-PNP'!K33,0)</f>
        <v>0</v>
      </c>
      <c r="L33" s="34">
        <f>+TRUNC('D-PNP'!L33,0)</f>
        <v>0</v>
      </c>
      <c r="M33" s="34">
        <f>+TRUNC('D-PNP'!M33,3)</f>
        <v>0</v>
      </c>
      <c r="N33" s="34">
        <f>+TRUNC('D-PNP'!N33,3)</f>
        <v>0</v>
      </c>
      <c r="O33" s="34">
        <f>+TRUNC('D-PNP'!O33,3)</f>
        <v>0</v>
      </c>
      <c r="P33" s="34">
        <f>+TRUNC('D-PNP'!P33,3)</f>
        <v>0</v>
      </c>
      <c r="Q33" s="34">
        <f>+TRUNC('D-PNP'!Q33,3)</f>
        <v>0</v>
      </c>
      <c r="R33" s="34">
        <f>+TRUNC('D-PNP'!R33,3)</f>
        <v>0</v>
      </c>
      <c r="S33" s="34">
        <f>+TRUNC('D-PNP'!S33,0)</f>
        <v>0</v>
      </c>
      <c r="T33" s="34">
        <f>+TRUNC('D-PNP'!T33,0)</f>
        <v>0</v>
      </c>
      <c r="U33" s="34">
        <f>+TRUNC('D-PNP'!U33,0)</f>
        <v>0</v>
      </c>
      <c r="V33" s="34">
        <f>+TRUNC('D-PNP'!V33,0)</f>
        <v>0</v>
      </c>
      <c r="W33" s="34">
        <f>+TRUNC('D-PNP'!W33,0)</f>
        <v>0</v>
      </c>
      <c r="X33" s="34">
        <f>+TRUNC('D-PNP'!X33,0)</f>
        <v>0</v>
      </c>
      <c r="Y33" s="34">
        <f>+TRUNC('D-PNP'!Y33,0)</f>
        <v>0</v>
      </c>
      <c r="Z33" s="34">
        <f>+TRUNC('D-PNP'!Z33,0)</f>
        <v>0</v>
      </c>
      <c r="AA33" s="34">
        <f>+TRUNC('D-PNP'!AA33,0)</f>
        <v>0</v>
      </c>
      <c r="AB33" s="34">
        <f>+TRUNC('D-PNP'!AB33,0)</f>
        <v>0</v>
      </c>
      <c r="AC33" s="34">
        <f>+TRUNC('D-PNP'!AC33,0)</f>
        <v>0</v>
      </c>
      <c r="AD33" s="34">
        <f>+TRUNC('D-PNP'!AD33,3)</f>
        <v>0</v>
      </c>
      <c r="AE33" s="34">
        <f>+TRUNC('D-PNP'!AE33,3)</f>
        <v>0</v>
      </c>
      <c r="AF33" s="34">
        <f>+TRUNC('D-PNP'!AF33,0)</f>
        <v>0</v>
      </c>
      <c r="AG33" s="34">
        <f>+TRUNC('D-PNP'!AG33,0)</f>
        <v>0</v>
      </c>
      <c r="AH33" s="34">
        <f>+TRUNC('D-PNP'!AH33,0)</f>
        <v>0</v>
      </c>
      <c r="AI33" s="34">
        <f>+TRUNC('D-PNP'!AI33,0)</f>
        <v>0</v>
      </c>
      <c r="AJ33" s="34">
        <f>+TRUNC('D-PNP'!AJ33,6)</f>
        <v>0</v>
      </c>
      <c r="AK33" s="34">
        <f>+TRUNC('D-PNP'!AK33,6)</f>
        <v>0</v>
      </c>
      <c r="AL33" s="34">
        <f>+TRUNC('D-PNP'!AL33,6)</f>
        <v>0</v>
      </c>
      <c r="AM33" s="34">
        <f>+TRUNC('D-PNP'!AM33,0)</f>
        <v>0</v>
      </c>
      <c r="AN33" s="34">
        <f>+TRUNC('D-PNP'!AN33,3)</f>
        <v>0</v>
      </c>
      <c r="AO33" s="34">
        <f>+TRUNC('D-PNP'!AO33,0)</f>
        <v>0</v>
      </c>
      <c r="AP33" s="34">
        <f>+TRUNC('D-PNP'!AP33,6)</f>
        <v>100</v>
      </c>
      <c r="AQ33" s="34">
        <f>+TRUNC('D-PNP'!AQ33,0)</f>
        <v>0</v>
      </c>
      <c r="AR33" s="34">
        <f>+TRUNC('D-PNP'!AR33,0)</f>
        <v>0</v>
      </c>
      <c r="AS33" s="34">
        <f>+TRUNC('D-PNP'!AS33,3)</f>
        <v>0</v>
      </c>
      <c r="AT33" s="34">
        <f>+TRUNC('D-PNP'!AT33,3)</f>
        <v>0</v>
      </c>
      <c r="AU33" s="34">
        <f>+TRUNC('D-PNP'!AU33,0)</f>
        <v>0</v>
      </c>
      <c r="AV33" s="34">
        <f>+TRUNC('D-PNP'!AV33,0)</f>
        <v>0</v>
      </c>
      <c r="AW33" s="34">
        <f>+TRUNC('D-PNP'!AW33,0)</f>
        <v>0</v>
      </c>
      <c r="AX33" s="34">
        <f>+TRUNC('D-PNP'!AX33,0)</f>
        <v>0</v>
      </c>
      <c r="AY33" s="34">
        <f>+TRUNC('D-PNP'!AY33,0)</f>
        <v>0</v>
      </c>
      <c r="AZ33" s="34">
        <f>+TRUNC('D-PNP'!AZ33,3)</f>
        <v>0</v>
      </c>
      <c r="BA33" s="34">
        <f>+TRUNC('D-PNP'!BA33,0)</f>
        <v>0</v>
      </c>
      <c r="BB33" s="34">
        <f>+TRUNC('D-PNP'!BB33,0)</f>
        <v>0</v>
      </c>
      <c r="BC33" s="34">
        <f>+TRUNC('D-PNP'!BC33,0)</f>
        <v>0</v>
      </c>
      <c r="BD33" s="34">
        <f>+TRUNC('D-PNP'!BD33,3)</f>
        <v>0</v>
      </c>
      <c r="BE33" s="34">
        <f>+TRUNC('D-PNP'!BE33,3)</f>
        <v>0</v>
      </c>
      <c r="BF33" s="34">
        <f>+TRUNC('D-PNP'!BF33,0)</f>
        <v>0</v>
      </c>
      <c r="BG33" s="34">
        <f>+TRUNC('D-PNP'!BG33,0)</f>
        <v>0</v>
      </c>
      <c r="BH33" s="34">
        <f>+TRUNC('D-PNP'!BH33,0)</f>
        <v>0</v>
      </c>
      <c r="BI33" s="34">
        <f>+TRUNC('D-PNP'!BI33,0)</f>
        <v>0</v>
      </c>
      <c r="BJ33" s="34">
        <f>+TRUNC('D-PNP'!BJ33,3)</f>
        <v>101.55800000000001</v>
      </c>
      <c r="BK33" s="34">
        <f>+TRUNC('D-PNP'!BK33,3)</f>
        <v>7.3890000000000002</v>
      </c>
      <c r="BL33" s="34">
        <f>+TRUNC('D-PNP'!BL33,3)</f>
        <v>-3.7839999999999998</v>
      </c>
      <c r="BM33" s="34">
        <f>+TRUNC('D-PNP'!BM33,3)</f>
        <v>1.389</v>
      </c>
      <c r="BN33" s="34">
        <f>+TRUNC('D-PNP'!BN33,3)</f>
        <v>3.423</v>
      </c>
      <c r="BO33" s="34">
        <f>+TRUNC('D-PNP'!BO33,3)</f>
        <v>3.423</v>
      </c>
      <c r="BP33" s="34">
        <f>+TRUNC('D-PNP'!BP33,3)</f>
        <v>0</v>
      </c>
      <c r="BQ33" s="34">
        <f>+TRUNC('D-PNP'!BQ33,3)</f>
        <v>0</v>
      </c>
      <c r="BR33" s="34">
        <f>+TRUNC('D-PNP'!BR33,3)</f>
        <v>0</v>
      </c>
      <c r="BS33" s="34">
        <f>+TRUNC('D-PNP'!BS33,3)</f>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f>+'D-PDP'!C34</f>
        <v>45597</v>
      </c>
      <c r="D34" s="37">
        <f>+TRUNC('D-PNP'!D34,0)</f>
        <v>0</v>
      </c>
      <c r="E34" s="37">
        <f>+TRUNC('D-PNP'!E34,0)</f>
        <v>0</v>
      </c>
      <c r="F34" s="37">
        <f>+TRUNC('D-PNP'!F34,0)</f>
        <v>0</v>
      </c>
      <c r="G34" s="37">
        <f>+TRUNC('D-PNP'!G34,0)</f>
        <v>0</v>
      </c>
      <c r="H34" s="37">
        <f>+TRUNC('D-PNP'!H34,0)</f>
        <v>0</v>
      </c>
      <c r="I34" s="37">
        <f>+TRUNC('D-PNP'!I34,0)</f>
        <v>0</v>
      </c>
      <c r="J34" s="37">
        <f>+TRUNC('D-PNP'!J34,0)</f>
        <v>0</v>
      </c>
      <c r="K34" s="34">
        <f>+TRUNC('D-PNP'!K34,0)</f>
        <v>0</v>
      </c>
      <c r="L34" s="34">
        <f>+TRUNC('D-PNP'!L34,0)</f>
        <v>0</v>
      </c>
      <c r="M34" s="34">
        <f>+TRUNC('D-PNP'!M34,3)</f>
        <v>0</v>
      </c>
      <c r="N34" s="34">
        <f>+TRUNC('D-PNP'!N34,3)</f>
        <v>0</v>
      </c>
      <c r="O34" s="34">
        <f>+TRUNC('D-PNP'!O34,3)</f>
        <v>0</v>
      </c>
      <c r="P34" s="34">
        <f>+TRUNC('D-PNP'!P34,3)</f>
        <v>0</v>
      </c>
      <c r="Q34" s="34">
        <f>+TRUNC('D-PNP'!Q34,3)</f>
        <v>0</v>
      </c>
      <c r="R34" s="34">
        <f>+TRUNC('D-PNP'!R34,3)</f>
        <v>0</v>
      </c>
      <c r="S34" s="34">
        <f>+TRUNC('D-PNP'!S34,0)</f>
        <v>0</v>
      </c>
      <c r="T34" s="34">
        <f>+TRUNC('D-PNP'!T34,0)</f>
        <v>0</v>
      </c>
      <c r="U34" s="34">
        <f>+TRUNC('D-PNP'!U34,0)</f>
        <v>0</v>
      </c>
      <c r="V34" s="34">
        <f>+TRUNC('D-PNP'!V34,0)</f>
        <v>0</v>
      </c>
      <c r="W34" s="34">
        <f>+TRUNC('D-PNP'!W34,0)</f>
        <v>0</v>
      </c>
      <c r="X34" s="34">
        <f>+TRUNC('D-PNP'!X34,0)</f>
        <v>0</v>
      </c>
      <c r="Y34" s="34">
        <f>+TRUNC('D-PNP'!Y34,0)</f>
        <v>0</v>
      </c>
      <c r="Z34" s="34">
        <f>+TRUNC('D-PNP'!Z34,0)</f>
        <v>0</v>
      </c>
      <c r="AA34" s="34">
        <f>+TRUNC('D-PNP'!AA34,0)</f>
        <v>0</v>
      </c>
      <c r="AB34" s="34">
        <f>+TRUNC('D-PNP'!AB34,0)</f>
        <v>0</v>
      </c>
      <c r="AC34" s="34">
        <f>+TRUNC('D-PNP'!AC34,0)</f>
        <v>0</v>
      </c>
      <c r="AD34" s="34">
        <f>+TRUNC('D-PNP'!AD34,3)</f>
        <v>0</v>
      </c>
      <c r="AE34" s="34">
        <f>+TRUNC('D-PNP'!AE34,3)</f>
        <v>0</v>
      </c>
      <c r="AF34" s="34">
        <f>+TRUNC('D-PNP'!AF34,0)</f>
        <v>0</v>
      </c>
      <c r="AG34" s="34">
        <f>+TRUNC('D-PNP'!AG34,0)</f>
        <v>0</v>
      </c>
      <c r="AH34" s="34">
        <f>+TRUNC('D-PNP'!AH34,0)</f>
        <v>0</v>
      </c>
      <c r="AI34" s="34">
        <f>+TRUNC('D-PNP'!AI34,0)</f>
        <v>0</v>
      </c>
      <c r="AJ34" s="34">
        <f>+TRUNC('D-PNP'!AJ34,6)</f>
        <v>0</v>
      </c>
      <c r="AK34" s="34">
        <f>+TRUNC('D-PNP'!AK34,6)</f>
        <v>0</v>
      </c>
      <c r="AL34" s="34">
        <f>+TRUNC('D-PNP'!AL34,6)</f>
        <v>0</v>
      </c>
      <c r="AM34" s="34">
        <f>+TRUNC('D-PNP'!AM34,0)</f>
        <v>0</v>
      </c>
      <c r="AN34" s="34">
        <f>+TRUNC('D-PNP'!AN34,3)</f>
        <v>0</v>
      </c>
      <c r="AO34" s="34">
        <f>+TRUNC('D-PNP'!AO34,0)</f>
        <v>0</v>
      </c>
      <c r="AP34" s="34">
        <f>+TRUNC('D-PNP'!AP34,6)</f>
        <v>100</v>
      </c>
      <c r="AQ34" s="34">
        <f>+TRUNC('D-PNP'!AQ34,0)</f>
        <v>0</v>
      </c>
      <c r="AR34" s="34">
        <f>+TRUNC('D-PNP'!AR34,0)</f>
        <v>0</v>
      </c>
      <c r="AS34" s="34">
        <f>+TRUNC('D-PNP'!AS34,3)</f>
        <v>0</v>
      </c>
      <c r="AT34" s="34">
        <f>+TRUNC('D-PNP'!AT34,3)</f>
        <v>0</v>
      </c>
      <c r="AU34" s="34">
        <f>+TRUNC('D-PNP'!AU34,0)</f>
        <v>0</v>
      </c>
      <c r="AV34" s="34">
        <f>+TRUNC('D-PNP'!AV34,0)</f>
        <v>0</v>
      </c>
      <c r="AW34" s="34">
        <f>+TRUNC('D-PNP'!AW34,0)</f>
        <v>0</v>
      </c>
      <c r="AX34" s="34">
        <f>+TRUNC('D-PNP'!AX34,0)</f>
        <v>0</v>
      </c>
      <c r="AY34" s="34">
        <f>+TRUNC('D-PNP'!AY34,0)</f>
        <v>0</v>
      </c>
      <c r="AZ34" s="34">
        <f>+TRUNC('D-PNP'!AZ34,3)</f>
        <v>0</v>
      </c>
      <c r="BA34" s="34">
        <f>+TRUNC('D-PNP'!BA34,0)</f>
        <v>0</v>
      </c>
      <c r="BB34" s="34">
        <f>+TRUNC('D-PNP'!BB34,0)</f>
        <v>0</v>
      </c>
      <c r="BC34" s="34">
        <f>+TRUNC('D-PNP'!BC34,0)</f>
        <v>0</v>
      </c>
      <c r="BD34" s="34">
        <f>+TRUNC('D-PNP'!BD34,3)</f>
        <v>0</v>
      </c>
      <c r="BE34" s="34">
        <f>+TRUNC('D-PNP'!BE34,3)</f>
        <v>0</v>
      </c>
      <c r="BF34" s="34">
        <f>+TRUNC('D-PNP'!BF34,0)</f>
        <v>0</v>
      </c>
      <c r="BG34" s="34">
        <f>+TRUNC('D-PNP'!BG34,0)</f>
        <v>0</v>
      </c>
      <c r="BH34" s="34">
        <f>+TRUNC('D-PNP'!BH34,0)</f>
        <v>0</v>
      </c>
      <c r="BI34" s="34">
        <f>+TRUNC('D-PNP'!BI34,0)</f>
        <v>0</v>
      </c>
      <c r="BJ34" s="34">
        <f>+TRUNC('D-PNP'!BJ34,3)</f>
        <v>101.55800000000001</v>
      </c>
      <c r="BK34" s="34">
        <f>+TRUNC('D-PNP'!BK34,3)</f>
        <v>7.3890000000000002</v>
      </c>
      <c r="BL34" s="34">
        <f>+TRUNC('D-PNP'!BL34,3)</f>
        <v>-3.7839999999999998</v>
      </c>
      <c r="BM34" s="34">
        <f>+TRUNC('D-PNP'!BM34,3)</f>
        <v>1.389</v>
      </c>
      <c r="BN34" s="34">
        <f>+TRUNC('D-PNP'!BN34,3)</f>
        <v>3.423</v>
      </c>
      <c r="BO34" s="34">
        <f>+TRUNC('D-PNP'!BO34,3)</f>
        <v>3.423</v>
      </c>
      <c r="BP34" s="34">
        <f>+TRUNC('D-PNP'!BP34,3)</f>
        <v>0</v>
      </c>
      <c r="BQ34" s="34">
        <f>+TRUNC('D-PNP'!BQ34,3)</f>
        <v>0</v>
      </c>
      <c r="BR34" s="34">
        <f>+TRUNC('D-PNP'!BR34,3)</f>
        <v>0</v>
      </c>
      <c r="BS34" s="34">
        <f>+TRUNC('D-PNP'!BS34,3)</f>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117">
        <f>+'D-PDP'!C35</f>
        <v>45627</v>
      </c>
      <c r="D35" s="37">
        <f>+TRUNC('D-PNP'!D35,0)</f>
        <v>0</v>
      </c>
      <c r="E35" s="37">
        <f>+TRUNC('D-PNP'!E35,0)</f>
        <v>0</v>
      </c>
      <c r="F35" s="37">
        <f>+TRUNC('D-PNP'!F35,0)</f>
        <v>0</v>
      </c>
      <c r="G35" s="37">
        <f>+TRUNC('D-PNP'!G35,0)</f>
        <v>0</v>
      </c>
      <c r="H35" s="37">
        <f>+TRUNC('D-PNP'!H35,0)</f>
        <v>0</v>
      </c>
      <c r="I35" s="37">
        <f>+TRUNC('D-PNP'!I35,0)</f>
        <v>0</v>
      </c>
      <c r="J35" s="37">
        <f>+TRUNC('D-PNP'!J35,0)</f>
        <v>0</v>
      </c>
      <c r="K35" s="34">
        <f>+TRUNC('D-PNP'!K35,0)</f>
        <v>0</v>
      </c>
      <c r="L35" s="34">
        <f>+TRUNC('D-PNP'!L35,0)</f>
        <v>0</v>
      </c>
      <c r="M35" s="34">
        <f>+TRUNC('D-PNP'!M35,3)</f>
        <v>0</v>
      </c>
      <c r="N35" s="34">
        <f>+TRUNC('D-PNP'!N35,3)</f>
        <v>0</v>
      </c>
      <c r="O35" s="34">
        <f>+TRUNC('D-PNP'!O35,3)</f>
        <v>0</v>
      </c>
      <c r="P35" s="34">
        <f>+TRUNC('D-PNP'!P35,3)</f>
        <v>0</v>
      </c>
      <c r="Q35" s="34">
        <f>+TRUNC('D-PNP'!Q35,3)</f>
        <v>0</v>
      </c>
      <c r="R35" s="34">
        <f>+TRUNC('D-PNP'!R35,3)</f>
        <v>0</v>
      </c>
      <c r="S35" s="34">
        <f>+TRUNC('D-PNP'!S35,0)</f>
        <v>0</v>
      </c>
      <c r="T35" s="34">
        <f>+TRUNC('D-PNP'!T35,0)</f>
        <v>0</v>
      </c>
      <c r="U35" s="34">
        <f>+TRUNC('D-PNP'!U35,0)</f>
        <v>0</v>
      </c>
      <c r="V35" s="34">
        <f>+TRUNC('D-PNP'!V35,0)</f>
        <v>0</v>
      </c>
      <c r="W35" s="34">
        <f>+TRUNC('D-PNP'!W35,0)</f>
        <v>0</v>
      </c>
      <c r="X35" s="34">
        <f>+TRUNC('D-PNP'!X35,0)</f>
        <v>0</v>
      </c>
      <c r="Y35" s="34">
        <f>+TRUNC('D-PNP'!Y35,0)</f>
        <v>0</v>
      </c>
      <c r="Z35" s="34">
        <f>+TRUNC('D-PNP'!Z35,0)</f>
        <v>0</v>
      </c>
      <c r="AA35" s="34">
        <f>+TRUNC('D-PNP'!AA35,0)</f>
        <v>0</v>
      </c>
      <c r="AB35" s="34">
        <f>+TRUNC('D-PNP'!AB35,0)</f>
        <v>0</v>
      </c>
      <c r="AC35" s="34">
        <f>+TRUNC('D-PNP'!AC35,0)</f>
        <v>0</v>
      </c>
      <c r="AD35" s="34">
        <f>+TRUNC('D-PNP'!AD35,3)</f>
        <v>0</v>
      </c>
      <c r="AE35" s="34">
        <f>+TRUNC('D-PNP'!AE35,3)</f>
        <v>0</v>
      </c>
      <c r="AF35" s="34">
        <f>+TRUNC('D-PNP'!AF35,0)</f>
        <v>0</v>
      </c>
      <c r="AG35" s="34">
        <f>+TRUNC('D-PNP'!AG35,0)</f>
        <v>0</v>
      </c>
      <c r="AH35" s="34">
        <f>+TRUNC('D-PNP'!AH35,0)</f>
        <v>0</v>
      </c>
      <c r="AI35" s="34">
        <f>+TRUNC('D-PNP'!AI35,0)</f>
        <v>0</v>
      </c>
      <c r="AJ35" s="34">
        <f>+TRUNC('D-PNP'!AJ35,6)</f>
        <v>0</v>
      </c>
      <c r="AK35" s="34">
        <f>+TRUNC('D-PNP'!AK35,6)</f>
        <v>0</v>
      </c>
      <c r="AL35" s="34">
        <f>+TRUNC('D-PNP'!AL35,6)</f>
        <v>0</v>
      </c>
      <c r="AM35" s="34">
        <f>+TRUNC('D-PNP'!AM35,0)</f>
        <v>0</v>
      </c>
      <c r="AN35" s="34">
        <f>+TRUNC('D-PNP'!AN35,3)</f>
        <v>0</v>
      </c>
      <c r="AO35" s="34">
        <f>+TRUNC('D-PNP'!AO35,0)</f>
        <v>0</v>
      </c>
      <c r="AP35" s="34">
        <f>+TRUNC('D-PNP'!AP35,6)</f>
        <v>100</v>
      </c>
      <c r="AQ35" s="34">
        <f>+TRUNC('D-PNP'!AQ35,0)</f>
        <v>0</v>
      </c>
      <c r="AR35" s="34">
        <f>+TRUNC('D-PNP'!AR35,0)</f>
        <v>0</v>
      </c>
      <c r="AS35" s="34">
        <f>+TRUNC('D-PNP'!AS35,3)</f>
        <v>0</v>
      </c>
      <c r="AT35" s="34">
        <f>+TRUNC('D-PNP'!AT35,3)</f>
        <v>0</v>
      </c>
      <c r="AU35" s="34">
        <f>+TRUNC('D-PNP'!AU35,0)</f>
        <v>0</v>
      </c>
      <c r="AV35" s="34">
        <f>+TRUNC('D-PNP'!AV35,0)</f>
        <v>0</v>
      </c>
      <c r="AW35" s="34">
        <f>+TRUNC('D-PNP'!AW35,0)</f>
        <v>0</v>
      </c>
      <c r="AX35" s="34">
        <f>+TRUNC('D-PNP'!AX35,0)</f>
        <v>0</v>
      </c>
      <c r="AY35" s="34">
        <f>+TRUNC('D-PNP'!AY35,0)</f>
        <v>0</v>
      </c>
      <c r="AZ35" s="34">
        <f>+TRUNC('D-PNP'!AZ35,3)</f>
        <v>0</v>
      </c>
      <c r="BA35" s="34">
        <f>+TRUNC('D-PNP'!BA35,0)</f>
        <v>0</v>
      </c>
      <c r="BB35" s="34">
        <f>+TRUNC('D-PNP'!BB35,0)</f>
        <v>0</v>
      </c>
      <c r="BC35" s="34">
        <f>+TRUNC('D-PNP'!BC35,0)</f>
        <v>0</v>
      </c>
      <c r="BD35" s="34">
        <f>+TRUNC('D-PNP'!BD35,3)</f>
        <v>0</v>
      </c>
      <c r="BE35" s="34">
        <f>+TRUNC('D-PNP'!BE35,3)</f>
        <v>0</v>
      </c>
      <c r="BF35" s="34">
        <f>+TRUNC('D-PNP'!BF35,0)</f>
        <v>0</v>
      </c>
      <c r="BG35" s="34">
        <f>+TRUNC('D-PNP'!BG35,0)</f>
        <v>0</v>
      </c>
      <c r="BH35" s="34">
        <f>+TRUNC('D-PNP'!BH35,0)</f>
        <v>0</v>
      </c>
      <c r="BI35" s="34">
        <f>+TRUNC('D-PNP'!BI35,0)</f>
        <v>0</v>
      </c>
      <c r="BJ35" s="34">
        <f>+TRUNC('D-PNP'!BJ35,3)</f>
        <v>101.55800000000001</v>
      </c>
      <c r="BK35" s="34">
        <f>+TRUNC('D-PNP'!BK35,3)</f>
        <v>7.3890000000000002</v>
      </c>
      <c r="BL35" s="34">
        <f>+TRUNC('D-PNP'!BL35,3)</f>
        <v>-3.7839999999999998</v>
      </c>
      <c r="BM35" s="34">
        <f>+TRUNC('D-PNP'!BM35,3)</f>
        <v>1.389</v>
      </c>
      <c r="BN35" s="34">
        <f>+TRUNC('D-PNP'!BN35,3)</f>
        <v>3.423</v>
      </c>
      <c r="BO35" s="34">
        <f>+TRUNC('D-PNP'!BO35,3)</f>
        <v>3.423</v>
      </c>
      <c r="BP35" s="34">
        <f>+TRUNC('D-PNP'!BP35,3)</f>
        <v>0</v>
      </c>
      <c r="BQ35" s="34">
        <f>+TRUNC('D-PNP'!BQ35,3)</f>
        <v>0</v>
      </c>
      <c r="BR35" s="34">
        <f>+TRUNC('D-PNP'!BR35,3)</f>
        <v>0</v>
      </c>
      <c r="BS35" s="34">
        <f>+TRUNC('D-PNP'!BS35,3)</f>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f>+'D-PDP'!C36</f>
        <v>2023</v>
      </c>
      <c r="D36" s="39">
        <f>+TRUNC('D-PNP'!D36,0)</f>
        <v>0</v>
      </c>
      <c r="E36" s="39">
        <f>+TRUNC('D-PNP'!E36,0)</f>
        <v>0</v>
      </c>
      <c r="F36" s="39">
        <f>+TRUNC('D-PNP'!F36,0)</f>
        <v>0</v>
      </c>
      <c r="G36" s="39">
        <f>+TRUNC('D-PNP'!G36,0)</f>
        <v>0</v>
      </c>
      <c r="H36" s="39">
        <f>+TRUNC('D-PNP'!H36,0)</f>
        <v>0</v>
      </c>
      <c r="I36" s="39">
        <f>+TRUNC('D-PNP'!I36,0)</f>
        <v>0</v>
      </c>
      <c r="J36" s="39">
        <f>+TRUNC('D-PNP'!J36,0)</f>
        <v>0</v>
      </c>
      <c r="K36" s="18">
        <f>+TRUNC('D-PNP'!K36,0)</f>
        <v>0</v>
      </c>
      <c r="L36" s="18">
        <f>+TRUNC('D-PNP'!L36,0)</f>
        <v>0</v>
      </c>
      <c r="M36" s="18">
        <f>+TRUNC('D-PNP'!M36,3)</f>
        <v>0</v>
      </c>
      <c r="N36" s="18">
        <f>+TRUNC('D-PNP'!N36,3)</f>
        <v>0</v>
      </c>
      <c r="O36" s="18">
        <f>+TRUNC('D-PNP'!O36,3)</f>
        <v>0</v>
      </c>
      <c r="P36" s="18">
        <f>+TRUNC('D-PNP'!P36,3)</f>
        <v>0</v>
      </c>
      <c r="Q36" s="18">
        <f>+TRUNC('D-PNP'!Q36,3)</f>
        <v>0</v>
      </c>
      <c r="R36" s="18">
        <f>+TRUNC('D-PNP'!R36,3)</f>
        <v>0</v>
      </c>
      <c r="S36" s="18">
        <f>+TRUNC('D-PNP'!S36,0)</f>
        <v>0</v>
      </c>
      <c r="T36" s="18">
        <f>+TRUNC('D-PNP'!T36,0)</f>
        <v>0</v>
      </c>
      <c r="U36" s="18">
        <f>+TRUNC('D-PNP'!U36,0)</f>
        <v>0</v>
      </c>
      <c r="V36" s="18">
        <f>+TRUNC('D-PNP'!V36,0)</f>
        <v>0</v>
      </c>
      <c r="W36" s="18">
        <f>+TRUNC('D-PNP'!W36,0)</f>
        <v>0</v>
      </c>
      <c r="X36" s="18">
        <f>+TRUNC('D-PNP'!X36,0)</f>
        <v>0</v>
      </c>
      <c r="Y36" s="18">
        <f>+TRUNC('D-PNP'!Y36,0)</f>
        <v>0</v>
      </c>
      <c r="Z36" s="18">
        <f>+TRUNC('D-PNP'!Z36,0)</f>
        <v>0</v>
      </c>
      <c r="AA36" s="18">
        <f>+TRUNC('D-PNP'!AA36,0)</f>
        <v>0</v>
      </c>
      <c r="AB36" s="18">
        <f>+TRUNC('D-PNP'!AB36,0)</f>
        <v>0</v>
      </c>
      <c r="AC36" s="18">
        <f>+TRUNC('D-PNP'!AC36,0)</f>
        <v>0</v>
      </c>
      <c r="AD36" s="18">
        <f>+TRUNC('D-PNP'!AD36,3)</f>
        <v>0</v>
      </c>
      <c r="AE36" s="18">
        <f>+TRUNC('D-PNP'!AE36,3)</f>
        <v>0</v>
      </c>
      <c r="AF36" s="18">
        <f>+TRUNC('D-PNP'!AF36,0)</f>
        <v>0</v>
      </c>
      <c r="AG36" s="18">
        <f>+TRUNC('D-PNP'!AG36,0)</f>
        <v>0</v>
      </c>
      <c r="AH36" s="18">
        <f>+TRUNC('D-PNP'!AH36,0)</f>
        <v>0</v>
      </c>
      <c r="AI36" s="18">
        <f>+TRUNC('D-PNP'!AI36,0)</f>
        <v>0</v>
      </c>
      <c r="AJ36" s="18">
        <f>+TRUNC('D-PNP'!AJ36,6)</f>
        <v>0</v>
      </c>
      <c r="AK36" s="18">
        <f>+TRUNC('D-PNP'!AK36,6)</f>
        <v>0</v>
      </c>
      <c r="AL36" s="18">
        <f>+TRUNC('D-PNP'!AL36,6)</f>
        <v>0</v>
      </c>
      <c r="AM36" s="18">
        <f>+TRUNC('D-PNP'!AM36,0)</f>
        <v>0</v>
      </c>
      <c r="AN36" s="18">
        <f>+TRUNC('D-PNP'!AN36,3)</f>
        <v>0</v>
      </c>
      <c r="AO36" s="18">
        <f>+TRUNC('D-PNP'!AO36,0)</f>
        <v>0</v>
      </c>
      <c r="AP36" s="18">
        <f>+TRUNC('D-PNP'!AP36,6)</f>
        <v>100</v>
      </c>
      <c r="AQ36" s="18">
        <f>+TRUNC('D-PNP'!AQ36,0)</f>
        <v>0</v>
      </c>
      <c r="AR36" s="18">
        <f>+TRUNC('D-PNP'!AR36,0)</f>
        <v>0</v>
      </c>
      <c r="AS36" s="18">
        <f>+TRUNC('D-PNP'!AS36,3)</f>
        <v>0</v>
      </c>
      <c r="AT36" s="18">
        <f>+TRUNC('D-PNP'!AT36,3)</f>
        <v>0</v>
      </c>
      <c r="AU36" s="18">
        <f>+TRUNC('D-PNP'!AU36,0)</f>
        <v>0</v>
      </c>
      <c r="AV36" s="18">
        <f>+TRUNC('D-PNP'!AV36,0)</f>
        <v>0</v>
      </c>
      <c r="AW36" s="18">
        <f>+TRUNC('D-PNP'!AW36,0)</f>
        <v>0</v>
      </c>
      <c r="AX36" s="18">
        <f>+TRUNC('D-PNP'!AX36,0)</f>
        <v>0</v>
      </c>
      <c r="AY36" s="18">
        <f>+TRUNC('D-PNP'!AY36,0)</f>
        <v>0</v>
      </c>
      <c r="AZ36" s="18">
        <f>+TRUNC('D-PNP'!AZ36,3)</f>
        <v>0</v>
      </c>
      <c r="BA36" s="18">
        <f>+TRUNC('D-PNP'!BA36,0)</f>
        <v>0</v>
      </c>
      <c r="BB36" s="18">
        <f>+TRUNC('D-PNP'!BB36,0)</f>
        <v>0</v>
      </c>
      <c r="BC36" s="18">
        <f>+TRUNC('D-PNP'!BC36,0)</f>
        <v>0</v>
      </c>
      <c r="BD36" s="18">
        <f>+TRUNC('D-PNP'!BD36,3)</f>
        <v>0</v>
      </c>
      <c r="BE36" s="18">
        <f>+TRUNC('D-PNP'!BE36,3)</f>
        <v>0</v>
      </c>
      <c r="BF36" s="18">
        <f>+TRUNC('D-PNP'!BF36,0)</f>
        <v>0</v>
      </c>
      <c r="BG36" s="18">
        <f>+TRUNC('D-PNP'!BG36,0)</f>
        <v>0</v>
      </c>
      <c r="BH36" s="18">
        <f>+TRUNC('D-PNP'!BH36,0)</f>
        <v>0</v>
      </c>
      <c r="BI36" s="18">
        <f>+TRUNC('D-PNP'!BI36,0)</f>
        <v>0</v>
      </c>
      <c r="BJ36" s="18">
        <f>+TRUNC('D-PNP'!BJ36,3)</f>
        <v>101.55800000000001</v>
      </c>
      <c r="BK36" s="18">
        <f>+TRUNC('D-PNP'!BK36,3)</f>
        <v>7.3890000000000002</v>
      </c>
      <c r="BL36" s="18">
        <f>+TRUNC('D-PNP'!BL36,3)</f>
        <v>-3.7839999999999998</v>
      </c>
      <c r="BM36" s="18">
        <f>+TRUNC('D-PNP'!BM36,3)</f>
        <v>1.389</v>
      </c>
      <c r="BN36" s="18">
        <f>+TRUNC('D-PNP'!BN36,3)</f>
        <v>3.423</v>
      </c>
      <c r="BO36" s="18">
        <f>+TRUNC('D-PNP'!BO36,3)</f>
        <v>3.423</v>
      </c>
      <c r="BP36" s="18">
        <f>+TRUNC('D-PNP'!BP36,3)</f>
        <v>0</v>
      </c>
      <c r="BQ36" s="18">
        <f>+TRUNC('D-PNP'!BQ36,3)</f>
        <v>0</v>
      </c>
      <c r="BR36" s="18">
        <f>+TRUNC('D-PNP'!BR36,3)</f>
        <v>0</v>
      </c>
      <c r="BS36" s="18">
        <f>+TRUNC('D-PNP'!BS36,3)</f>
        <v>0</v>
      </c>
      <c r="BT36" s="18">
        <f>+TRUNC('D-PNP'!BT36,0)</f>
        <v>0</v>
      </c>
      <c r="BU36" s="18">
        <f>+TRUNC('D-PNP'!BU36,0)</f>
        <v>0</v>
      </c>
      <c r="BV36" s="18">
        <f>+TRUNC('D-PNP'!BV36,6)</f>
        <v>100</v>
      </c>
      <c r="BW36" s="18">
        <f>+TRUNC('D-PNP'!BW36,0)</f>
        <v>0</v>
      </c>
      <c r="BX36" s="18">
        <f>+TRUNC('D-PNP'!BX36,0)</f>
        <v>0</v>
      </c>
      <c r="BY36" s="18">
        <f>+TRUNC('D-PNP'!BY36,0)</f>
        <v>0</v>
      </c>
      <c r="BZ36" s="18">
        <f>+TRUNC('D-PNP'!BZ36,3)</f>
        <v>0</v>
      </c>
      <c r="CA36" s="18">
        <f>+TRUNC('D-PNP'!CA36,3)</f>
        <v>0.04</v>
      </c>
      <c r="CB36" s="18">
        <f>+TRUNC('D-PNP'!CB36,3)</f>
        <v>0.01</v>
      </c>
      <c r="CC36" s="18">
        <f>+TRUNC('D-PNP'!CC36,3)</f>
        <v>0.15</v>
      </c>
      <c r="CD36" s="18">
        <f>+TRUNC('D-PNP'!CD36,3)</f>
        <v>0</v>
      </c>
      <c r="CE36" s="18">
        <f>+TRUNC('D-PNP'!CE36,3)</f>
        <v>0</v>
      </c>
      <c r="CF36" s="18">
        <f>+TRUNC('D-PNP'!CF36,3)</f>
        <v>0.1</v>
      </c>
      <c r="CG36" s="18">
        <f>+TRUNC('D-PNP'!CG36,3)</f>
        <v>0</v>
      </c>
      <c r="CH36" s="18">
        <f>+TRUNC('D-PNP'!CH36,3)</f>
        <v>0</v>
      </c>
      <c r="CI36" s="18">
        <f>+TRUNC('D-PNP'!CI36,3)</f>
        <v>126023</v>
      </c>
      <c r="CJ36" s="18">
        <f>+TRUNC('D-PNP'!CJ36,3)</f>
        <v>0</v>
      </c>
      <c r="CK36" s="18">
        <f>+TRUNC('D-PNP'!CK36,3)</f>
        <v>0</v>
      </c>
      <c r="CL36" s="18">
        <f>+TRUNC('D-PNP'!CL36,3)</f>
        <v>0</v>
      </c>
      <c r="CM36" s="18">
        <f>+TRUNC('D-PNP'!CM36,3)</f>
        <v>0</v>
      </c>
      <c r="CN36" s="18">
        <f>+TRUNC('D-PNP'!CN36,0)</f>
        <v>0</v>
      </c>
      <c r="CO36" s="18">
        <f>+TRUNC('D-PNP'!CO36,3)</f>
        <v>0</v>
      </c>
      <c r="CP36" s="18">
        <f>+TRUNC('D-PNP'!CP36,0)</f>
        <v>0</v>
      </c>
      <c r="CQ36" s="18">
        <f>+TRUNC('D-PNP'!CQ36,0)</f>
        <v>0</v>
      </c>
      <c r="CR36" s="18">
        <f>+TRUNC('D-PNP'!CR36,0)</f>
        <v>0</v>
      </c>
      <c r="CS36" s="18">
        <f>+TRUNC('D-PNP'!CS36,0)</f>
        <v>0</v>
      </c>
      <c r="CT36" s="18">
        <f>+TRUNC('D-PNP'!CT36,0)</f>
        <v>0</v>
      </c>
      <c r="CU36" s="18">
        <f>+TRUNC('D-PNP'!CU36,6)</f>
        <v>100</v>
      </c>
      <c r="CV36" s="18">
        <f>+TRUNC('D-PNP'!CV36,0)</f>
        <v>0</v>
      </c>
      <c r="CW36" s="18">
        <f>+TRUNC('D-PNP'!CW36,0)</f>
        <v>0</v>
      </c>
      <c r="CX36" s="18">
        <f>+TRUNC('D-PNP'!CX36,0)</f>
        <v>0</v>
      </c>
      <c r="CY36" s="18">
        <f>+TRUNC('D-PNP'!CY36,0)</f>
        <v>0</v>
      </c>
      <c r="CZ36" s="18">
        <f>+TRUNC('D-PNP'!CZ36,0)</f>
        <v>0</v>
      </c>
      <c r="DA36" s="18">
        <f>+TRUNC('D-PNP'!DA36,0)</f>
        <v>0</v>
      </c>
      <c r="DB36" s="18">
        <f>+TRUNC('D-PNP'!DB36,0)</f>
        <v>0</v>
      </c>
      <c r="DC36" s="18">
        <f>+TRUNC('D-PNP'!DC36,0)</f>
        <v>0</v>
      </c>
      <c r="DD36" s="18">
        <f>+TRUNC('D-PNP'!DD36,0)</f>
        <v>0</v>
      </c>
      <c r="DE36" s="18">
        <f>+TRUNC('D-PNP'!DE36,0)</f>
        <v>0</v>
      </c>
      <c r="DF36" s="18">
        <f>+TRUNC('D-PNP'!DF36,0)</f>
        <v>0</v>
      </c>
      <c r="DG36" s="18">
        <f>+TRUNC('D-PNP'!DG36,0)</f>
        <v>0</v>
      </c>
      <c r="DH36" s="18">
        <f>+TRUNC('D-PNP'!DH36,0)</f>
        <v>0</v>
      </c>
      <c r="DI36" s="18">
        <f>+TRUNC('D-PNP'!DI36,0)</f>
        <v>0</v>
      </c>
      <c r="DJ36" s="18">
        <f>+TRUNC('D-PNP'!DJ36,6)</f>
        <v>100</v>
      </c>
      <c r="DK36" s="18">
        <f>+TRUNC('D-PNP'!DK36,0)</f>
        <v>0</v>
      </c>
      <c r="DL36" s="18">
        <f>+TRUNC('D-PNP'!DL36,0)</f>
        <v>0</v>
      </c>
      <c r="DM36" s="18">
        <f>+TRUNC('D-PNP'!DM36,0)</f>
        <v>0</v>
      </c>
      <c r="DN36" s="18">
        <f>+TRUNC('D-PNP'!DN36,0)</f>
        <v>0</v>
      </c>
      <c r="DO36" s="18">
        <f>+TRUNC('D-PNP'!DO36,0)</f>
        <v>0</v>
      </c>
      <c r="DP36" s="18">
        <f>+TRUNC('D-PNP'!DP36,0)</f>
        <v>0</v>
      </c>
    </row>
    <row r="37" spans="3:120" x14ac:dyDescent="0.2">
      <c r="C37" s="10">
        <f>+'D-PDP'!C37</f>
        <v>2024</v>
      </c>
      <c r="D37" s="40">
        <f>+TRUNC('D-PNP'!D37,0)</f>
        <v>0</v>
      </c>
      <c r="E37" s="40">
        <f>+TRUNC('D-PNP'!E37,0)</f>
        <v>0</v>
      </c>
      <c r="F37" s="40">
        <f>+TRUNC('D-PNP'!F37,0)</f>
        <v>0</v>
      </c>
      <c r="G37" s="40">
        <f>+TRUNC('D-PNP'!G37,0)</f>
        <v>0</v>
      </c>
      <c r="H37" s="40">
        <f>+TRUNC('D-PNP'!H37,0)</f>
        <v>0</v>
      </c>
      <c r="I37" s="40">
        <f>+TRUNC('D-PNP'!I37,0)</f>
        <v>0</v>
      </c>
      <c r="J37" s="40">
        <f>+TRUNC('D-PNP'!J37,0)</f>
        <v>0</v>
      </c>
      <c r="K37" s="20">
        <f>+TRUNC('D-PNP'!K37,0)</f>
        <v>0</v>
      </c>
      <c r="L37" s="20">
        <f>+TRUNC('D-PNP'!L37,0)</f>
        <v>0</v>
      </c>
      <c r="M37" s="20">
        <f>+TRUNC('D-PNP'!M37,3)</f>
        <v>0</v>
      </c>
      <c r="N37" s="20">
        <f>+TRUNC('D-PNP'!N37,3)</f>
        <v>0</v>
      </c>
      <c r="O37" s="20">
        <f>+TRUNC('D-PNP'!O37,3)</f>
        <v>0</v>
      </c>
      <c r="P37" s="20">
        <f>+TRUNC('D-PNP'!P37,3)</f>
        <v>0</v>
      </c>
      <c r="Q37" s="20">
        <f>+TRUNC('D-PNP'!Q37,3)</f>
        <v>0</v>
      </c>
      <c r="R37" s="20">
        <f>+TRUNC('D-PNP'!R37,3)</f>
        <v>0</v>
      </c>
      <c r="S37" s="20">
        <f>+TRUNC('D-PNP'!S37,0)</f>
        <v>0</v>
      </c>
      <c r="T37" s="20">
        <f>+TRUNC('D-PNP'!T37,0)</f>
        <v>0</v>
      </c>
      <c r="U37" s="20">
        <f>+TRUNC('D-PNP'!U37,0)</f>
        <v>0</v>
      </c>
      <c r="V37" s="20">
        <f>+TRUNC('D-PNP'!V37,0)</f>
        <v>0</v>
      </c>
      <c r="W37" s="20">
        <f>+TRUNC('D-PNP'!W37,0)</f>
        <v>0</v>
      </c>
      <c r="X37" s="20">
        <f>+TRUNC('D-PNP'!X37,0)</f>
        <v>0</v>
      </c>
      <c r="Y37" s="20">
        <f>+TRUNC('D-PNP'!Y37,0)</f>
        <v>0</v>
      </c>
      <c r="Z37" s="20">
        <f>+TRUNC('D-PNP'!Z37,0)</f>
        <v>0</v>
      </c>
      <c r="AA37" s="20">
        <f>+TRUNC('D-PNP'!AA37,0)</f>
        <v>0</v>
      </c>
      <c r="AB37" s="20">
        <f>+TRUNC('D-PNP'!AB37,0)</f>
        <v>0</v>
      </c>
      <c r="AC37" s="20">
        <f>+TRUNC('D-PNP'!AC37,0)</f>
        <v>0</v>
      </c>
      <c r="AD37" s="20">
        <f>+TRUNC('D-PNP'!AD37,3)</f>
        <v>0</v>
      </c>
      <c r="AE37" s="20">
        <f>+TRUNC('D-PNP'!AE37,3)</f>
        <v>0</v>
      </c>
      <c r="AF37" s="20">
        <f>+TRUNC('D-PNP'!AF37,0)</f>
        <v>0</v>
      </c>
      <c r="AG37" s="20">
        <f>+TRUNC('D-PNP'!AG37,0)</f>
        <v>0</v>
      </c>
      <c r="AH37" s="20">
        <f>+TRUNC('D-PNP'!AH37,0)</f>
        <v>0</v>
      </c>
      <c r="AI37" s="20">
        <f>+TRUNC('D-PNP'!AI37,0)</f>
        <v>0</v>
      </c>
      <c r="AJ37" s="20">
        <f>+TRUNC('D-PNP'!AJ37,6)</f>
        <v>0</v>
      </c>
      <c r="AK37" s="20">
        <f>+TRUNC('D-PNP'!AK37,6)</f>
        <v>0</v>
      </c>
      <c r="AL37" s="20">
        <f>+TRUNC('D-PNP'!AL37,6)</f>
        <v>0</v>
      </c>
      <c r="AM37" s="20">
        <f>+TRUNC('D-PNP'!AM37,0)</f>
        <v>0</v>
      </c>
      <c r="AN37" s="20">
        <f>+TRUNC('D-PNP'!AN37,3)</f>
        <v>0</v>
      </c>
      <c r="AO37" s="20">
        <f>+TRUNC('D-PNP'!AO37,0)</f>
        <v>0</v>
      </c>
      <c r="AP37" s="20">
        <f>+TRUNC('D-PNP'!AP37,6)</f>
        <v>100</v>
      </c>
      <c r="AQ37" s="20">
        <f>+TRUNC('D-PNP'!AQ37,0)</f>
        <v>0</v>
      </c>
      <c r="AR37" s="20">
        <f>+TRUNC('D-PNP'!AR37,0)</f>
        <v>0</v>
      </c>
      <c r="AS37" s="20">
        <f>+TRUNC('D-PNP'!AS37,3)</f>
        <v>0</v>
      </c>
      <c r="AT37" s="20">
        <f>+TRUNC('D-PNP'!AT37,3)</f>
        <v>0</v>
      </c>
      <c r="AU37" s="20">
        <f>+TRUNC('D-PNP'!AU37,0)</f>
        <v>0</v>
      </c>
      <c r="AV37" s="20">
        <f>+TRUNC('D-PNP'!AV37,0)</f>
        <v>0</v>
      </c>
      <c r="AW37" s="20">
        <f>+TRUNC('D-PNP'!AW37,0)</f>
        <v>0</v>
      </c>
      <c r="AX37" s="20">
        <f>+TRUNC('D-PNP'!AX37,0)</f>
        <v>0</v>
      </c>
      <c r="AY37" s="20">
        <f>+TRUNC('D-PNP'!AY37,0)</f>
        <v>0</v>
      </c>
      <c r="AZ37" s="20">
        <f>+TRUNC('D-PNP'!AZ37,3)</f>
        <v>0</v>
      </c>
      <c r="BA37" s="20">
        <f>+TRUNC('D-PNP'!BA37,0)</f>
        <v>0</v>
      </c>
      <c r="BB37" s="20">
        <f>+TRUNC('D-PNP'!BB37,0)</f>
        <v>0</v>
      </c>
      <c r="BC37" s="20">
        <f>+TRUNC('D-PNP'!BC37,0)</f>
        <v>0</v>
      </c>
      <c r="BD37" s="20">
        <f>+TRUNC('D-PNP'!BD37,3)</f>
        <v>0</v>
      </c>
      <c r="BE37" s="20">
        <f>+TRUNC('D-PNP'!BE37,3)</f>
        <v>0</v>
      </c>
      <c r="BF37" s="20">
        <f>+TRUNC('D-PNP'!BF37,0)</f>
        <v>0</v>
      </c>
      <c r="BG37" s="20">
        <f>+TRUNC('D-PNP'!BG37,0)</f>
        <v>0</v>
      </c>
      <c r="BH37" s="20">
        <f>+TRUNC('D-PNP'!BH37,0)</f>
        <v>0</v>
      </c>
      <c r="BI37" s="20">
        <f>+TRUNC('D-PNP'!BI37,0)</f>
        <v>0</v>
      </c>
      <c r="BJ37" s="20">
        <f>+TRUNC('D-PNP'!BJ37,3)</f>
        <v>101.55800000000001</v>
      </c>
      <c r="BK37" s="20">
        <f>+TRUNC('D-PNP'!BK37,3)</f>
        <v>7.3890000000000002</v>
      </c>
      <c r="BL37" s="20">
        <f>+TRUNC('D-PNP'!BL37,3)</f>
        <v>-3.7839999999999998</v>
      </c>
      <c r="BM37" s="20">
        <f>+TRUNC('D-PNP'!BM37,3)</f>
        <v>1.389</v>
      </c>
      <c r="BN37" s="20">
        <f>+TRUNC('D-PNP'!BN37,3)</f>
        <v>3.423</v>
      </c>
      <c r="BO37" s="20">
        <f>+TRUNC('D-PNP'!BO37,3)</f>
        <v>3.423</v>
      </c>
      <c r="BP37" s="20">
        <f>+TRUNC('D-PNP'!BP37,3)</f>
        <v>0</v>
      </c>
      <c r="BQ37" s="20">
        <f>+TRUNC('D-PNP'!BQ37,3)</f>
        <v>0</v>
      </c>
      <c r="BR37" s="20">
        <f>+TRUNC('D-PNP'!BR37,3)</f>
        <v>0</v>
      </c>
      <c r="BS37" s="20">
        <f>+TRUNC('D-PNP'!BS37,3)</f>
        <v>0</v>
      </c>
      <c r="BT37" s="20">
        <f>+TRUNC('D-PNP'!BT37,0)</f>
        <v>0</v>
      </c>
      <c r="BU37" s="20">
        <f>+TRUNC('D-PNP'!BU37,0)</f>
        <v>0</v>
      </c>
      <c r="BV37" s="20">
        <f>+TRUNC('D-PNP'!BV37,6)</f>
        <v>100</v>
      </c>
      <c r="BW37" s="20">
        <f>+TRUNC('D-PNP'!BW37,0)</f>
        <v>0</v>
      </c>
      <c r="BX37" s="20">
        <f>+TRUNC('D-PNP'!BX37,0)</f>
        <v>0</v>
      </c>
      <c r="BY37" s="20">
        <f>+TRUNC('D-PNP'!BY37,0)</f>
        <v>0</v>
      </c>
      <c r="BZ37" s="20">
        <f>+TRUNC('D-PNP'!BZ37,3)</f>
        <v>0</v>
      </c>
      <c r="CA37" s="20">
        <f>+TRUNC('D-PNP'!CA37,3)</f>
        <v>0.04</v>
      </c>
      <c r="CB37" s="20">
        <f>+TRUNC('D-PNP'!CB37,3)</f>
        <v>0.01</v>
      </c>
      <c r="CC37" s="20">
        <f>+TRUNC('D-PNP'!CC37,3)</f>
        <v>0.15</v>
      </c>
      <c r="CD37" s="20">
        <f>+TRUNC('D-PNP'!CD37,3)</f>
        <v>0</v>
      </c>
      <c r="CE37" s="20">
        <f>+TRUNC('D-PNP'!CE37,3)</f>
        <v>0</v>
      </c>
      <c r="CF37" s="20">
        <f>+TRUNC('D-PNP'!CF37,3)</f>
        <v>0.1</v>
      </c>
      <c r="CG37" s="20">
        <f>+TRUNC('D-PNP'!CG37,3)</f>
        <v>0</v>
      </c>
      <c r="CH37" s="20">
        <f>+TRUNC('D-PNP'!CH37,3)</f>
        <v>0</v>
      </c>
      <c r="CI37" s="20">
        <f>+TRUNC('D-PNP'!CI37,3)</f>
        <v>126023</v>
      </c>
      <c r="CJ37" s="20">
        <f>+TRUNC('D-PNP'!CJ37,3)</f>
        <v>0</v>
      </c>
      <c r="CK37" s="20">
        <f>+TRUNC('D-PNP'!CK37,3)</f>
        <v>0</v>
      </c>
      <c r="CL37" s="20">
        <f>+TRUNC('D-PNP'!CL37,3)</f>
        <v>0</v>
      </c>
      <c r="CM37" s="20">
        <f>+TRUNC('D-PNP'!CM37,3)</f>
        <v>0</v>
      </c>
      <c r="CN37" s="20">
        <f>+TRUNC('D-PNP'!CN37,0)</f>
        <v>0</v>
      </c>
      <c r="CO37" s="20">
        <f>+TRUNC('D-PNP'!CO37,3)</f>
        <v>0</v>
      </c>
      <c r="CP37" s="20">
        <f>+TRUNC('D-PNP'!CP37,0)</f>
        <v>0</v>
      </c>
      <c r="CQ37" s="20">
        <f>+TRUNC('D-PNP'!CQ37,0)</f>
        <v>0</v>
      </c>
      <c r="CR37" s="20">
        <f>+TRUNC('D-PNP'!CR37,0)</f>
        <v>0</v>
      </c>
      <c r="CS37" s="20">
        <f>+TRUNC('D-PNP'!CS37,0)</f>
        <v>0</v>
      </c>
      <c r="CT37" s="20">
        <f>+TRUNC('D-PNP'!CT37,0)</f>
        <v>0</v>
      </c>
      <c r="CU37" s="20">
        <f>+TRUNC('D-PNP'!CU37,6)</f>
        <v>100</v>
      </c>
      <c r="CV37" s="20">
        <f>+TRUNC('D-PNP'!CV37,0)</f>
        <v>0</v>
      </c>
      <c r="CW37" s="20">
        <f>+TRUNC('D-PNP'!CW37,0)</f>
        <v>0</v>
      </c>
      <c r="CX37" s="20">
        <f>+TRUNC('D-PNP'!CX37,0)</f>
        <v>0</v>
      </c>
      <c r="CY37" s="20">
        <f>+TRUNC('D-PNP'!CY37,0)</f>
        <v>0</v>
      </c>
      <c r="CZ37" s="20">
        <f>+TRUNC('D-PNP'!CZ37,0)</f>
        <v>0</v>
      </c>
      <c r="DA37" s="20">
        <f>+TRUNC('D-PNP'!DA37,0)</f>
        <v>0</v>
      </c>
      <c r="DB37" s="20">
        <f>+TRUNC('D-PNP'!DB37,0)</f>
        <v>0</v>
      </c>
      <c r="DC37" s="20">
        <f>+TRUNC('D-PNP'!DC37,0)</f>
        <v>0</v>
      </c>
      <c r="DD37" s="20">
        <f>+TRUNC('D-PNP'!DD37,0)</f>
        <v>0</v>
      </c>
      <c r="DE37" s="20">
        <f>+TRUNC('D-PNP'!DE37,0)</f>
        <v>0</v>
      </c>
      <c r="DF37" s="20">
        <f>+TRUNC('D-PNP'!DF37,0)</f>
        <v>0</v>
      </c>
      <c r="DG37" s="20">
        <f>+TRUNC('D-PNP'!DG37,0)</f>
        <v>0</v>
      </c>
      <c r="DH37" s="20">
        <f>+TRUNC('D-PNP'!DH37,0)</f>
        <v>0</v>
      </c>
      <c r="DI37" s="20">
        <f>+TRUNC('D-PNP'!DI37,0)</f>
        <v>0</v>
      </c>
      <c r="DJ37" s="20">
        <f>+TRUNC('D-PNP'!DJ37,6)</f>
        <v>100</v>
      </c>
      <c r="DK37" s="20">
        <f>+TRUNC('D-PNP'!DK37,0)</f>
        <v>0</v>
      </c>
      <c r="DL37" s="20">
        <f>+TRUNC('D-PNP'!DL37,0)</f>
        <v>0</v>
      </c>
      <c r="DM37" s="20">
        <f>+TRUNC('D-PNP'!DM37,0)</f>
        <v>0</v>
      </c>
      <c r="DN37" s="20">
        <f>+TRUNC('D-PNP'!DN37,0)</f>
        <v>0</v>
      </c>
      <c r="DO37" s="20">
        <f>+TRUNC('D-PNP'!DO37,0)</f>
        <v>0</v>
      </c>
      <c r="DP37" s="20">
        <f>+TRUNC('D-PNP'!DP37,0)</f>
        <v>0</v>
      </c>
    </row>
    <row r="38" spans="3:120" x14ac:dyDescent="0.2">
      <c r="C38" s="11">
        <f>+'D-PDP'!C38</f>
        <v>2025</v>
      </c>
      <c r="D38" s="41">
        <f>+TRUNC('D-PNP'!D38,0)</f>
        <v>0</v>
      </c>
      <c r="E38" s="41">
        <f>+TRUNC('D-PNP'!E38,0)</f>
        <v>0</v>
      </c>
      <c r="F38" s="41">
        <f>+TRUNC('D-PNP'!F38,0)</f>
        <v>0</v>
      </c>
      <c r="G38" s="41">
        <f>+TRUNC('D-PNP'!G38,0)</f>
        <v>0</v>
      </c>
      <c r="H38" s="41">
        <f>+TRUNC('D-PNP'!H38,0)</f>
        <v>0</v>
      </c>
      <c r="I38" s="41">
        <f>+TRUNC('D-PNP'!I38,0)</f>
        <v>0</v>
      </c>
      <c r="J38" s="41">
        <f>+TRUNC('D-PNP'!J38,0)</f>
        <v>0</v>
      </c>
      <c r="K38" s="22">
        <f>+TRUNC('D-PNP'!K38,0)</f>
        <v>0</v>
      </c>
      <c r="L38" s="22">
        <f>+TRUNC('D-PNP'!L38,0)</f>
        <v>0</v>
      </c>
      <c r="M38" s="22">
        <f>+TRUNC('D-PNP'!M38,3)</f>
        <v>0</v>
      </c>
      <c r="N38" s="22">
        <f>+TRUNC('D-PNP'!N38,3)</f>
        <v>0</v>
      </c>
      <c r="O38" s="22">
        <f>+TRUNC('D-PNP'!O38,3)</f>
        <v>0</v>
      </c>
      <c r="P38" s="22">
        <f>+TRUNC('D-PNP'!P38,3)</f>
        <v>0</v>
      </c>
      <c r="Q38" s="22">
        <f>+TRUNC('D-PNP'!Q38,3)</f>
        <v>0</v>
      </c>
      <c r="R38" s="22">
        <f>+TRUNC('D-PNP'!R38,3)</f>
        <v>0</v>
      </c>
      <c r="S38" s="22">
        <f>+TRUNC('D-PNP'!S38,0)</f>
        <v>0</v>
      </c>
      <c r="T38" s="22">
        <f>+TRUNC('D-PNP'!T38,0)</f>
        <v>0</v>
      </c>
      <c r="U38" s="22">
        <f>+TRUNC('D-PNP'!U38,0)</f>
        <v>0</v>
      </c>
      <c r="V38" s="22">
        <f>+TRUNC('D-PNP'!V38,0)</f>
        <v>0</v>
      </c>
      <c r="W38" s="22">
        <f>+TRUNC('D-PNP'!W38,0)</f>
        <v>0</v>
      </c>
      <c r="X38" s="22">
        <f>+TRUNC('D-PNP'!X38,0)</f>
        <v>0</v>
      </c>
      <c r="Y38" s="22">
        <f>+TRUNC('D-PNP'!Y38,0)</f>
        <v>0</v>
      </c>
      <c r="Z38" s="22">
        <f>+TRUNC('D-PNP'!Z38,0)</f>
        <v>0</v>
      </c>
      <c r="AA38" s="22">
        <f>+TRUNC('D-PNP'!AA38,0)</f>
        <v>0</v>
      </c>
      <c r="AB38" s="22">
        <f>+TRUNC('D-PNP'!AB38,0)</f>
        <v>0</v>
      </c>
      <c r="AC38" s="22">
        <f>+TRUNC('D-PNP'!AC38,0)</f>
        <v>0</v>
      </c>
      <c r="AD38" s="22">
        <f>+TRUNC('D-PNP'!AD38,3)</f>
        <v>0</v>
      </c>
      <c r="AE38" s="22">
        <f>+TRUNC('D-PNP'!AE38,3)</f>
        <v>0</v>
      </c>
      <c r="AF38" s="22">
        <f>+TRUNC('D-PNP'!AF38,0)</f>
        <v>0</v>
      </c>
      <c r="AG38" s="22">
        <f>+TRUNC('D-PNP'!AG38,0)</f>
        <v>0</v>
      </c>
      <c r="AH38" s="22">
        <f>+TRUNC('D-PNP'!AH38,0)</f>
        <v>0</v>
      </c>
      <c r="AI38" s="22">
        <f>+TRUNC('D-PNP'!AI38,0)</f>
        <v>0</v>
      </c>
      <c r="AJ38" s="22">
        <f>+TRUNC('D-PNP'!AJ38,6)</f>
        <v>0</v>
      </c>
      <c r="AK38" s="22">
        <f>+TRUNC('D-PNP'!AK38,6)</f>
        <v>0</v>
      </c>
      <c r="AL38" s="22">
        <f>+TRUNC('D-PNP'!AL38,6)</f>
        <v>0</v>
      </c>
      <c r="AM38" s="22">
        <f>+TRUNC('D-PNP'!AM38,0)</f>
        <v>0</v>
      </c>
      <c r="AN38" s="22">
        <f>+TRUNC('D-PNP'!AN38,3)</f>
        <v>0</v>
      </c>
      <c r="AO38" s="22">
        <f>+TRUNC('D-PNP'!AO38,0)</f>
        <v>0</v>
      </c>
      <c r="AP38" s="22">
        <f>+TRUNC('D-PNP'!AP38,6)</f>
        <v>100</v>
      </c>
      <c r="AQ38" s="22">
        <f>+TRUNC('D-PNP'!AQ38,0)</f>
        <v>0</v>
      </c>
      <c r="AR38" s="22">
        <f>+TRUNC('D-PNP'!AR38,0)</f>
        <v>0</v>
      </c>
      <c r="AS38" s="22">
        <f>+TRUNC('D-PNP'!AS38,3)</f>
        <v>0</v>
      </c>
      <c r="AT38" s="22">
        <f>+TRUNC('D-PNP'!AT38,3)</f>
        <v>0</v>
      </c>
      <c r="AU38" s="22">
        <f>+TRUNC('D-PNP'!AU38,0)</f>
        <v>0</v>
      </c>
      <c r="AV38" s="22">
        <f>+TRUNC('D-PNP'!AV38,0)</f>
        <v>0</v>
      </c>
      <c r="AW38" s="22">
        <f>+TRUNC('D-PNP'!AW38,0)</f>
        <v>0</v>
      </c>
      <c r="AX38" s="22">
        <f>+TRUNC('D-PNP'!AX38,0)</f>
        <v>0</v>
      </c>
      <c r="AY38" s="22">
        <f>+TRUNC('D-PNP'!AY38,0)</f>
        <v>0</v>
      </c>
      <c r="AZ38" s="22">
        <f>+TRUNC('D-PNP'!AZ38,3)</f>
        <v>0</v>
      </c>
      <c r="BA38" s="22">
        <f>+TRUNC('D-PNP'!BA38,0)</f>
        <v>0</v>
      </c>
      <c r="BB38" s="22">
        <f>+TRUNC('D-PNP'!BB38,0)</f>
        <v>0</v>
      </c>
      <c r="BC38" s="22">
        <f>+TRUNC('D-PNP'!BC38,0)</f>
        <v>0</v>
      </c>
      <c r="BD38" s="22">
        <f>+TRUNC('D-PNP'!BD38,3)</f>
        <v>0</v>
      </c>
      <c r="BE38" s="22">
        <f>+TRUNC('D-PNP'!BE38,3)</f>
        <v>0</v>
      </c>
      <c r="BF38" s="22">
        <f>+TRUNC('D-PNP'!BF38,0)</f>
        <v>0</v>
      </c>
      <c r="BG38" s="22">
        <f>+TRUNC('D-PNP'!BG38,0)</f>
        <v>0</v>
      </c>
      <c r="BH38" s="22">
        <f>+TRUNC('D-PNP'!BH38,0)</f>
        <v>0</v>
      </c>
      <c r="BI38" s="22">
        <f>+TRUNC('D-PNP'!BI38,0)</f>
        <v>0</v>
      </c>
      <c r="BJ38" s="22">
        <f>+TRUNC('D-PNP'!BJ38,3)</f>
        <v>101.55800000000001</v>
      </c>
      <c r="BK38" s="22">
        <f>+TRUNC('D-PNP'!BK38,3)</f>
        <v>7.3890000000000002</v>
      </c>
      <c r="BL38" s="22">
        <f>+TRUNC('D-PNP'!BL38,3)</f>
        <v>-3.7839999999999998</v>
      </c>
      <c r="BM38" s="22">
        <f>+TRUNC('D-PNP'!BM38,3)</f>
        <v>1.389</v>
      </c>
      <c r="BN38" s="22">
        <f>+TRUNC('D-PNP'!BN38,3)</f>
        <v>3.423</v>
      </c>
      <c r="BO38" s="22">
        <f>+TRUNC('D-PNP'!BO38,3)</f>
        <v>3.423</v>
      </c>
      <c r="BP38" s="22">
        <f>+TRUNC('D-PNP'!BP38,3)</f>
        <v>0</v>
      </c>
      <c r="BQ38" s="22">
        <f>+TRUNC('D-PNP'!BQ38,3)</f>
        <v>0</v>
      </c>
      <c r="BR38" s="22">
        <f>+TRUNC('D-PNP'!BR38,3)</f>
        <v>0</v>
      </c>
      <c r="BS38" s="22">
        <f>+TRUNC('D-PNP'!BS38,3)</f>
        <v>0</v>
      </c>
      <c r="BT38" s="22">
        <f>+TRUNC('D-PNP'!BT38,0)</f>
        <v>0</v>
      </c>
      <c r="BU38" s="22">
        <f>+TRUNC('D-PNP'!BU38,0)</f>
        <v>0</v>
      </c>
      <c r="BV38" s="22">
        <f>+TRUNC('D-PNP'!BV38,6)</f>
        <v>100</v>
      </c>
      <c r="BW38" s="22">
        <f>+TRUNC('D-PNP'!BW38,0)</f>
        <v>0</v>
      </c>
      <c r="BX38" s="22">
        <f>+TRUNC('D-PNP'!BX38,0)</f>
        <v>0</v>
      </c>
      <c r="BY38" s="22">
        <f>+TRUNC('D-PNP'!BY38,0)</f>
        <v>0</v>
      </c>
      <c r="BZ38" s="22">
        <f>+TRUNC('D-PNP'!BZ38,3)</f>
        <v>0</v>
      </c>
      <c r="CA38" s="22">
        <f>+TRUNC('D-PNP'!CA38,3)</f>
        <v>0.04</v>
      </c>
      <c r="CB38" s="22">
        <f>+TRUNC('D-PNP'!CB38,3)</f>
        <v>0.01</v>
      </c>
      <c r="CC38" s="22">
        <f>+TRUNC('D-PNP'!CC38,3)</f>
        <v>0.15</v>
      </c>
      <c r="CD38" s="22">
        <f>+TRUNC('D-PNP'!CD38,3)</f>
        <v>0</v>
      </c>
      <c r="CE38" s="22">
        <f>+TRUNC('D-PNP'!CE38,3)</f>
        <v>0</v>
      </c>
      <c r="CF38" s="22">
        <f>+TRUNC('D-PNP'!CF38,3)</f>
        <v>0.1</v>
      </c>
      <c r="CG38" s="22">
        <f>+TRUNC('D-PNP'!CG38,3)</f>
        <v>0</v>
      </c>
      <c r="CH38" s="22">
        <f>+TRUNC('D-PNP'!CH38,3)</f>
        <v>0</v>
      </c>
      <c r="CI38" s="22">
        <f>+TRUNC('D-PNP'!CI38,3)</f>
        <v>126023</v>
      </c>
      <c r="CJ38" s="22">
        <f>+TRUNC('D-PNP'!CJ38,3)</f>
        <v>0</v>
      </c>
      <c r="CK38" s="22">
        <f>+TRUNC('D-PNP'!CK38,3)</f>
        <v>0</v>
      </c>
      <c r="CL38" s="22">
        <f>+TRUNC('D-PNP'!CL38,3)</f>
        <v>0</v>
      </c>
      <c r="CM38" s="22">
        <f>+TRUNC('D-PNP'!CM38,3)</f>
        <v>0</v>
      </c>
      <c r="CN38" s="22">
        <f>+TRUNC('D-PNP'!CN38,0)</f>
        <v>0</v>
      </c>
      <c r="CO38" s="22">
        <f>+TRUNC('D-PNP'!CO38,3)</f>
        <v>0</v>
      </c>
      <c r="CP38" s="22">
        <f>+TRUNC('D-PNP'!CP38,0)</f>
        <v>0</v>
      </c>
      <c r="CQ38" s="22">
        <f>+TRUNC('D-PNP'!CQ38,0)</f>
        <v>0</v>
      </c>
      <c r="CR38" s="22">
        <f>+TRUNC('D-PNP'!CR38,0)</f>
        <v>0</v>
      </c>
      <c r="CS38" s="22">
        <f>+TRUNC('D-PNP'!CS38,0)</f>
        <v>0</v>
      </c>
      <c r="CT38" s="22">
        <f>+TRUNC('D-PNP'!CT38,0)</f>
        <v>0</v>
      </c>
      <c r="CU38" s="22">
        <f>+TRUNC('D-PNP'!CU38,6)</f>
        <v>100</v>
      </c>
      <c r="CV38" s="22">
        <f>+TRUNC('D-PNP'!CV38,0)</f>
        <v>0</v>
      </c>
      <c r="CW38" s="22">
        <f>+TRUNC('D-PNP'!CW38,0)</f>
        <v>0</v>
      </c>
      <c r="CX38" s="22">
        <f>+TRUNC('D-PNP'!CX38,0)</f>
        <v>0</v>
      </c>
      <c r="CY38" s="22">
        <f>+TRUNC('D-PNP'!CY38,0)</f>
        <v>0</v>
      </c>
      <c r="CZ38" s="22">
        <f>+TRUNC('D-PNP'!CZ38,0)</f>
        <v>0</v>
      </c>
      <c r="DA38" s="22">
        <f>+TRUNC('D-PNP'!DA38,0)</f>
        <v>0</v>
      </c>
      <c r="DB38" s="22">
        <f>+TRUNC('D-PNP'!DB38,0)</f>
        <v>0</v>
      </c>
      <c r="DC38" s="22">
        <f>+TRUNC('D-PNP'!DC38,0)</f>
        <v>0</v>
      </c>
      <c r="DD38" s="22">
        <f>+TRUNC('D-PNP'!DD38,0)</f>
        <v>0</v>
      </c>
      <c r="DE38" s="22">
        <f>+TRUNC('D-PNP'!DE38,0)</f>
        <v>0</v>
      </c>
      <c r="DF38" s="22">
        <f>+TRUNC('D-PNP'!DF38,0)</f>
        <v>0</v>
      </c>
      <c r="DG38" s="22">
        <f>+TRUNC('D-PNP'!DG38,0)</f>
        <v>0</v>
      </c>
      <c r="DH38" s="22">
        <f>+TRUNC('D-PNP'!DH38,0)</f>
        <v>0</v>
      </c>
      <c r="DI38" s="22">
        <f>+TRUNC('D-PNP'!DI38,0)</f>
        <v>0</v>
      </c>
      <c r="DJ38" s="22">
        <f>+TRUNC('D-PNP'!DJ38,6)</f>
        <v>100</v>
      </c>
      <c r="DK38" s="22">
        <f>+TRUNC('D-PNP'!DK38,0)</f>
        <v>0</v>
      </c>
      <c r="DL38" s="22">
        <f>+TRUNC('D-PNP'!DL38,0)</f>
        <v>0</v>
      </c>
      <c r="DM38" s="22">
        <f>+TRUNC('D-PNP'!DM38,0)</f>
        <v>0</v>
      </c>
      <c r="DN38" s="22">
        <f>+TRUNC('D-PNP'!DN38,0)</f>
        <v>0</v>
      </c>
      <c r="DO38" s="22">
        <f>+TRUNC('D-PNP'!DO38,0)</f>
        <v>0</v>
      </c>
      <c r="DP38" s="22">
        <f>+TRUNC('D-PNP'!DP38,0)</f>
        <v>0</v>
      </c>
    </row>
    <row r="39" spans="3:120" x14ac:dyDescent="0.2">
      <c r="C39" s="11">
        <f>+'D-PDP'!C39</f>
        <v>2026</v>
      </c>
      <c r="D39" s="41">
        <f>+TRUNC('D-PNP'!D39,0)</f>
        <v>0</v>
      </c>
      <c r="E39" s="41">
        <f>+TRUNC('D-PNP'!E39,0)</f>
        <v>0</v>
      </c>
      <c r="F39" s="41">
        <f>+TRUNC('D-PNP'!F39,0)</f>
        <v>0</v>
      </c>
      <c r="G39" s="41">
        <f>+TRUNC('D-PNP'!G39,0)</f>
        <v>0</v>
      </c>
      <c r="H39" s="41">
        <f>+TRUNC('D-PNP'!H39,0)</f>
        <v>0</v>
      </c>
      <c r="I39" s="41">
        <f>+TRUNC('D-PNP'!I39,0)</f>
        <v>0</v>
      </c>
      <c r="J39" s="41">
        <f>+TRUNC('D-PNP'!J39,0)</f>
        <v>0</v>
      </c>
      <c r="K39" s="22">
        <f>+TRUNC('D-PNP'!K39,0)</f>
        <v>0</v>
      </c>
      <c r="L39" s="22">
        <f>+TRUNC('D-PNP'!L39,0)</f>
        <v>0</v>
      </c>
      <c r="M39" s="22">
        <f>+TRUNC('D-PNP'!M39,3)</f>
        <v>0</v>
      </c>
      <c r="N39" s="22">
        <f>+TRUNC('D-PNP'!N39,3)</f>
        <v>0</v>
      </c>
      <c r="O39" s="22">
        <f>+TRUNC('D-PNP'!O39,3)</f>
        <v>0</v>
      </c>
      <c r="P39" s="22">
        <f>+TRUNC('D-PNP'!P39,3)</f>
        <v>0</v>
      </c>
      <c r="Q39" s="22">
        <f>+TRUNC('D-PNP'!Q39,3)</f>
        <v>0</v>
      </c>
      <c r="R39" s="22">
        <f>+TRUNC('D-PNP'!R39,3)</f>
        <v>0</v>
      </c>
      <c r="S39" s="22">
        <f>+TRUNC('D-PNP'!S39,0)</f>
        <v>0</v>
      </c>
      <c r="T39" s="22">
        <f>+TRUNC('D-PNP'!T39,0)</f>
        <v>0</v>
      </c>
      <c r="U39" s="22">
        <f>+TRUNC('D-PNP'!U39,0)</f>
        <v>0</v>
      </c>
      <c r="V39" s="22">
        <f>+TRUNC('D-PNP'!V39,0)</f>
        <v>0</v>
      </c>
      <c r="W39" s="22">
        <f>+TRUNC('D-PNP'!W39,0)</f>
        <v>0</v>
      </c>
      <c r="X39" s="22">
        <f>+TRUNC('D-PNP'!X39,0)</f>
        <v>0</v>
      </c>
      <c r="Y39" s="22">
        <f>+TRUNC('D-PNP'!Y39,0)</f>
        <v>0</v>
      </c>
      <c r="Z39" s="22">
        <f>+TRUNC('D-PNP'!Z39,0)</f>
        <v>0</v>
      </c>
      <c r="AA39" s="22">
        <f>+TRUNC('D-PNP'!AA39,0)</f>
        <v>0</v>
      </c>
      <c r="AB39" s="22">
        <f>+TRUNC('D-PNP'!AB39,0)</f>
        <v>0</v>
      </c>
      <c r="AC39" s="22">
        <f>+TRUNC('D-PNP'!AC39,0)</f>
        <v>0</v>
      </c>
      <c r="AD39" s="22">
        <f>+TRUNC('D-PNP'!AD39,3)</f>
        <v>0</v>
      </c>
      <c r="AE39" s="22">
        <f>+TRUNC('D-PNP'!AE39,3)</f>
        <v>0</v>
      </c>
      <c r="AF39" s="22">
        <f>+TRUNC('D-PNP'!AF39,0)</f>
        <v>0</v>
      </c>
      <c r="AG39" s="22">
        <f>+TRUNC('D-PNP'!AG39,0)</f>
        <v>0</v>
      </c>
      <c r="AH39" s="22">
        <f>+TRUNC('D-PNP'!AH39,0)</f>
        <v>0</v>
      </c>
      <c r="AI39" s="22">
        <f>+TRUNC('D-PNP'!AI39,0)</f>
        <v>0</v>
      </c>
      <c r="AJ39" s="22">
        <f>+TRUNC('D-PNP'!AJ39,6)</f>
        <v>0</v>
      </c>
      <c r="AK39" s="22">
        <f>+TRUNC('D-PNP'!AK39,6)</f>
        <v>0</v>
      </c>
      <c r="AL39" s="22">
        <f>+TRUNC('D-PNP'!AL39,6)</f>
        <v>0</v>
      </c>
      <c r="AM39" s="22">
        <f>+TRUNC('D-PNP'!AM39,0)</f>
        <v>0</v>
      </c>
      <c r="AN39" s="22">
        <f>+TRUNC('D-PNP'!AN39,3)</f>
        <v>0</v>
      </c>
      <c r="AO39" s="22">
        <f>+TRUNC('D-PNP'!AO39,0)</f>
        <v>0</v>
      </c>
      <c r="AP39" s="22">
        <f>+TRUNC('D-PNP'!AP39,6)</f>
        <v>100</v>
      </c>
      <c r="AQ39" s="22">
        <f>+TRUNC('D-PNP'!AQ39,0)</f>
        <v>0</v>
      </c>
      <c r="AR39" s="22">
        <f>+TRUNC('D-PNP'!AR39,0)</f>
        <v>0</v>
      </c>
      <c r="AS39" s="22">
        <f>+TRUNC('D-PNP'!AS39,3)</f>
        <v>0</v>
      </c>
      <c r="AT39" s="22">
        <f>+TRUNC('D-PNP'!AT39,3)</f>
        <v>0</v>
      </c>
      <c r="AU39" s="22">
        <f>+TRUNC('D-PNP'!AU39,0)</f>
        <v>0</v>
      </c>
      <c r="AV39" s="22">
        <f>+TRUNC('D-PNP'!AV39,0)</f>
        <v>0</v>
      </c>
      <c r="AW39" s="22">
        <f>+TRUNC('D-PNP'!AW39,0)</f>
        <v>0</v>
      </c>
      <c r="AX39" s="22">
        <f>+TRUNC('D-PNP'!AX39,0)</f>
        <v>0</v>
      </c>
      <c r="AY39" s="22">
        <f>+TRUNC('D-PNP'!AY39,0)</f>
        <v>0</v>
      </c>
      <c r="AZ39" s="22">
        <f>+TRUNC('D-PNP'!AZ39,3)</f>
        <v>0</v>
      </c>
      <c r="BA39" s="22">
        <f>+TRUNC('D-PNP'!BA39,0)</f>
        <v>0</v>
      </c>
      <c r="BB39" s="22">
        <f>+TRUNC('D-PNP'!BB39,0)</f>
        <v>0</v>
      </c>
      <c r="BC39" s="22">
        <f>+TRUNC('D-PNP'!BC39,0)</f>
        <v>0</v>
      </c>
      <c r="BD39" s="22">
        <f>+TRUNC('D-PNP'!BD39,3)</f>
        <v>0</v>
      </c>
      <c r="BE39" s="22">
        <f>+TRUNC('D-PNP'!BE39,3)</f>
        <v>0</v>
      </c>
      <c r="BF39" s="22">
        <f>+TRUNC('D-PNP'!BF39,0)</f>
        <v>0</v>
      </c>
      <c r="BG39" s="22">
        <f>+TRUNC('D-PNP'!BG39,0)</f>
        <v>0</v>
      </c>
      <c r="BH39" s="22">
        <f>+TRUNC('D-PNP'!BH39,0)</f>
        <v>0</v>
      </c>
      <c r="BI39" s="22">
        <f>+TRUNC('D-PNP'!BI39,0)</f>
        <v>0</v>
      </c>
      <c r="BJ39" s="22">
        <f>+TRUNC('D-PNP'!BJ39,3)</f>
        <v>101.55800000000001</v>
      </c>
      <c r="BK39" s="22">
        <f>+TRUNC('D-PNP'!BK39,3)</f>
        <v>7.3890000000000002</v>
      </c>
      <c r="BL39" s="22">
        <f>+TRUNC('D-PNP'!BL39,3)</f>
        <v>-3.7839999999999998</v>
      </c>
      <c r="BM39" s="22">
        <f>+TRUNC('D-PNP'!BM39,3)</f>
        <v>1.389</v>
      </c>
      <c r="BN39" s="22">
        <f>+TRUNC('D-PNP'!BN39,3)</f>
        <v>3.423</v>
      </c>
      <c r="BO39" s="22">
        <f>+TRUNC('D-PNP'!BO39,3)</f>
        <v>3.423</v>
      </c>
      <c r="BP39" s="22">
        <f>+TRUNC('D-PNP'!BP39,3)</f>
        <v>0</v>
      </c>
      <c r="BQ39" s="22">
        <f>+TRUNC('D-PNP'!BQ39,3)</f>
        <v>0</v>
      </c>
      <c r="BR39" s="22">
        <f>+TRUNC('D-PNP'!BR39,3)</f>
        <v>0</v>
      </c>
      <c r="BS39" s="22">
        <f>+TRUNC('D-PNP'!BS39,3)</f>
        <v>0</v>
      </c>
      <c r="BT39" s="22">
        <f>+TRUNC('D-PNP'!BT39,0)</f>
        <v>0</v>
      </c>
      <c r="BU39" s="22">
        <f>+TRUNC('D-PNP'!BU39,0)</f>
        <v>0</v>
      </c>
      <c r="BV39" s="22">
        <f>+TRUNC('D-PNP'!BV39,6)</f>
        <v>100</v>
      </c>
      <c r="BW39" s="22">
        <f>+TRUNC('D-PNP'!BW39,0)</f>
        <v>0</v>
      </c>
      <c r="BX39" s="22">
        <f>+TRUNC('D-PNP'!BX39,0)</f>
        <v>0</v>
      </c>
      <c r="BY39" s="22">
        <f>+TRUNC('D-PNP'!BY39,0)</f>
        <v>0</v>
      </c>
      <c r="BZ39" s="22">
        <f>+TRUNC('D-PNP'!BZ39,3)</f>
        <v>0</v>
      </c>
      <c r="CA39" s="22">
        <f>+TRUNC('D-PNP'!CA39,3)</f>
        <v>0.04</v>
      </c>
      <c r="CB39" s="22">
        <f>+TRUNC('D-PNP'!CB39,3)</f>
        <v>0.01</v>
      </c>
      <c r="CC39" s="22">
        <f>+TRUNC('D-PNP'!CC39,3)</f>
        <v>0.15</v>
      </c>
      <c r="CD39" s="22">
        <f>+TRUNC('D-PNP'!CD39,3)</f>
        <v>0</v>
      </c>
      <c r="CE39" s="22">
        <f>+TRUNC('D-PNP'!CE39,3)</f>
        <v>0</v>
      </c>
      <c r="CF39" s="22">
        <f>+TRUNC('D-PNP'!CF39,3)</f>
        <v>0.1</v>
      </c>
      <c r="CG39" s="22">
        <f>+TRUNC('D-PNP'!CG39,3)</f>
        <v>0</v>
      </c>
      <c r="CH39" s="22">
        <f>+TRUNC('D-PNP'!CH39,3)</f>
        <v>0</v>
      </c>
      <c r="CI39" s="22">
        <f>+TRUNC('D-PNP'!CI39,3)</f>
        <v>126023</v>
      </c>
      <c r="CJ39" s="22">
        <f>+TRUNC('D-PNP'!CJ39,3)</f>
        <v>0</v>
      </c>
      <c r="CK39" s="22">
        <f>+TRUNC('D-PNP'!CK39,3)</f>
        <v>0</v>
      </c>
      <c r="CL39" s="22">
        <f>+TRUNC('D-PNP'!CL39,3)</f>
        <v>0</v>
      </c>
      <c r="CM39" s="22">
        <f>+TRUNC('D-PNP'!CM39,3)</f>
        <v>0</v>
      </c>
      <c r="CN39" s="22">
        <f>+TRUNC('D-PNP'!CN39,0)</f>
        <v>0</v>
      </c>
      <c r="CO39" s="22">
        <f>+TRUNC('D-PNP'!CO39,3)</f>
        <v>0</v>
      </c>
      <c r="CP39" s="22">
        <f>+TRUNC('D-PNP'!CP39,0)</f>
        <v>0</v>
      </c>
      <c r="CQ39" s="22">
        <f>+TRUNC('D-PNP'!CQ39,0)</f>
        <v>0</v>
      </c>
      <c r="CR39" s="22">
        <f>+TRUNC('D-PNP'!CR39,0)</f>
        <v>0</v>
      </c>
      <c r="CS39" s="22">
        <f>+TRUNC('D-PNP'!CS39,0)</f>
        <v>0</v>
      </c>
      <c r="CT39" s="22">
        <f>+TRUNC('D-PNP'!CT39,0)</f>
        <v>0</v>
      </c>
      <c r="CU39" s="22">
        <f>+TRUNC('D-PNP'!CU39,6)</f>
        <v>100</v>
      </c>
      <c r="CV39" s="22">
        <f>+TRUNC('D-PNP'!CV39,0)</f>
        <v>0</v>
      </c>
      <c r="CW39" s="22">
        <f>+TRUNC('D-PNP'!CW39,0)</f>
        <v>0</v>
      </c>
      <c r="CX39" s="22">
        <f>+TRUNC('D-PNP'!CX39,0)</f>
        <v>0</v>
      </c>
      <c r="CY39" s="22">
        <f>+TRUNC('D-PNP'!CY39,0)</f>
        <v>0</v>
      </c>
      <c r="CZ39" s="22">
        <f>+TRUNC('D-PNP'!CZ39,0)</f>
        <v>0</v>
      </c>
      <c r="DA39" s="22">
        <f>+TRUNC('D-PNP'!DA39,0)</f>
        <v>0</v>
      </c>
      <c r="DB39" s="22">
        <f>+TRUNC('D-PNP'!DB39,0)</f>
        <v>0</v>
      </c>
      <c r="DC39" s="22">
        <f>+TRUNC('D-PNP'!DC39,0)</f>
        <v>0</v>
      </c>
      <c r="DD39" s="22">
        <f>+TRUNC('D-PNP'!DD39,0)</f>
        <v>0</v>
      </c>
      <c r="DE39" s="22">
        <f>+TRUNC('D-PNP'!DE39,0)</f>
        <v>0</v>
      </c>
      <c r="DF39" s="22">
        <f>+TRUNC('D-PNP'!DF39,0)</f>
        <v>0</v>
      </c>
      <c r="DG39" s="22">
        <f>+TRUNC('D-PNP'!DG39,0)</f>
        <v>0</v>
      </c>
      <c r="DH39" s="22">
        <f>+TRUNC('D-PNP'!DH39,0)</f>
        <v>0</v>
      </c>
      <c r="DI39" s="22">
        <f>+TRUNC('D-PNP'!DI39,0)</f>
        <v>0</v>
      </c>
      <c r="DJ39" s="22">
        <f>+TRUNC('D-PNP'!DJ39,6)</f>
        <v>100</v>
      </c>
      <c r="DK39" s="22">
        <f>+TRUNC('D-PNP'!DK39,0)</f>
        <v>0</v>
      </c>
      <c r="DL39" s="22">
        <f>+TRUNC('D-PNP'!DL39,0)</f>
        <v>0</v>
      </c>
      <c r="DM39" s="22">
        <f>+TRUNC('D-PNP'!DM39,0)</f>
        <v>0</v>
      </c>
      <c r="DN39" s="22">
        <f>+TRUNC('D-PNP'!DN39,0)</f>
        <v>0</v>
      </c>
      <c r="DO39" s="22">
        <f>+TRUNC('D-PNP'!DO39,0)</f>
        <v>0</v>
      </c>
      <c r="DP39" s="22">
        <f>+TRUNC('D-PNP'!DP39,0)</f>
        <v>0</v>
      </c>
    </row>
    <row r="40" spans="3:120" x14ac:dyDescent="0.2">
      <c r="C40" s="11">
        <f>+'D-PDP'!C40</f>
        <v>2027</v>
      </c>
      <c r="D40" s="41">
        <f>+TRUNC('D-PNP'!D40,0)</f>
        <v>0</v>
      </c>
      <c r="E40" s="41">
        <f>+TRUNC('D-PNP'!E40,0)</f>
        <v>0</v>
      </c>
      <c r="F40" s="41">
        <f>+TRUNC('D-PNP'!F40,0)</f>
        <v>0</v>
      </c>
      <c r="G40" s="41">
        <f>+TRUNC('D-PNP'!G40,0)</f>
        <v>0</v>
      </c>
      <c r="H40" s="41">
        <f>+TRUNC('D-PNP'!H40,0)</f>
        <v>0</v>
      </c>
      <c r="I40" s="41">
        <f>+TRUNC('D-PNP'!I40,0)</f>
        <v>0</v>
      </c>
      <c r="J40" s="41">
        <f>+TRUNC('D-PNP'!J40,0)</f>
        <v>0</v>
      </c>
      <c r="K40" s="22">
        <f>+TRUNC('D-PNP'!K40,0)</f>
        <v>0</v>
      </c>
      <c r="L40" s="22">
        <f>+TRUNC('D-PNP'!L40,0)</f>
        <v>0</v>
      </c>
      <c r="M40" s="22">
        <f>+TRUNC('D-PNP'!M40,3)</f>
        <v>0</v>
      </c>
      <c r="N40" s="22">
        <f>+TRUNC('D-PNP'!N40,3)</f>
        <v>0</v>
      </c>
      <c r="O40" s="22">
        <f>+TRUNC('D-PNP'!O40,3)</f>
        <v>0</v>
      </c>
      <c r="P40" s="22">
        <f>+TRUNC('D-PNP'!P40,3)</f>
        <v>0</v>
      </c>
      <c r="Q40" s="22">
        <f>+TRUNC('D-PNP'!Q40,3)</f>
        <v>0</v>
      </c>
      <c r="R40" s="22">
        <f>+TRUNC('D-PNP'!R40,3)</f>
        <v>0</v>
      </c>
      <c r="S40" s="22">
        <f>+TRUNC('D-PNP'!S40,0)</f>
        <v>0</v>
      </c>
      <c r="T40" s="22">
        <f>+TRUNC('D-PNP'!T40,0)</f>
        <v>0</v>
      </c>
      <c r="U40" s="22">
        <f>+TRUNC('D-PNP'!U40,0)</f>
        <v>0</v>
      </c>
      <c r="V40" s="22">
        <f>+TRUNC('D-PNP'!V40,0)</f>
        <v>0</v>
      </c>
      <c r="W40" s="22">
        <f>+TRUNC('D-PNP'!W40,0)</f>
        <v>0</v>
      </c>
      <c r="X40" s="22">
        <f>+TRUNC('D-PNP'!X40,0)</f>
        <v>0</v>
      </c>
      <c r="Y40" s="22">
        <f>+TRUNC('D-PNP'!Y40,0)</f>
        <v>0</v>
      </c>
      <c r="Z40" s="22">
        <f>+TRUNC('D-PNP'!Z40,0)</f>
        <v>0</v>
      </c>
      <c r="AA40" s="22">
        <f>+TRUNC('D-PNP'!AA40,0)</f>
        <v>0</v>
      </c>
      <c r="AB40" s="22">
        <f>+TRUNC('D-PNP'!AB40,0)</f>
        <v>0</v>
      </c>
      <c r="AC40" s="22">
        <f>+TRUNC('D-PNP'!AC40,0)</f>
        <v>0</v>
      </c>
      <c r="AD40" s="22">
        <f>+TRUNC('D-PNP'!AD40,3)</f>
        <v>0</v>
      </c>
      <c r="AE40" s="22">
        <f>+TRUNC('D-PNP'!AE40,3)</f>
        <v>0</v>
      </c>
      <c r="AF40" s="22">
        <f>+TRUNC('D-PNP'!AF40,0)</f>
        <v>0</v>
      </c>
      <c r="AG40" s="22">
        <f>+TRUNC('D-PNP'!AG40,0)</f>
        <v>0</v>
      </c>
      <c r="AH40" s="22">
        <f>+TRUNC('D-PNP'!AH40,0)</f>
        <v>0</v>
      </c>
      <c r="AI40" s="22">
        <f>+TRUNC('D-PNP'!AI40,0)</f>
        <v>0</v>
      </c>
      <c r="AJ40" s="22">
        <f>+TRUNC('D-PNP'!AJ40,6)</f>
        <v>0</v>
      </c>
      <c r="AK40" s="22">
        <f>+TRUNC('D-PNP'!AK40,6)</f>
        <v>0</v>
      </c>
      <c r="AL40" s="22">
        <f>+TRUNC('D-PNP'!AL40,6)</f>
        <v>0</v>
      </c>
      <c r="AM40" s="22">
        <f>+TRUNC('D-PNP'!AM40,0)</f>
        <v>0</v>
      </c>
      <c r="AN40" s="22">
        <f>+TRUNC('D-PNP'!AN40,3)</f>
        <v>0</v>
      </c>
      <c r="AO40" s="22">
        <f>+TRUNC('D-PNP'!AO40,0)</f>
        <v>0</v>
      </c>
      <c r="AP40" s="22">
        <f>+TRUNC('D-PNP'!AP40,6)</f>
        <v>100</v>
      </c>
      <c r="AQ40" s="22">
        <f>+TRUNC('D-PNP'!AQ40,0)</f>
        <v>0</v>
      </c>
      <c r="AR40" s="22">
        <f>+TRUNC('D-PNP'!AR40,0)</f>
        <v>0</v>
      </c>
      <c r="AS40" s="22">
        <f>+TRUNC('D-PNP'!AS40,3)</f>
        <v>0</v>
      </c>
      <c r="AT40" s="22">
        <f>+TRUNC('D-PNP'!AT40,3)</f>
        <v>0</v>
      </c>
      <c r="AU40" s="22">
        <f>+TRUNC('D-PNP'!AU40,0)</f>
        <v>0</v>
      </c>
      <c r="AV40" s="22">
        <f>+TRUNC('D-PNP'!AV40,0)</f>
        <v>0</v>
      </c>
      <c r="AW40" s="22">
        <f>+TRUNC('D-PNP'!AW40,0)</f>
        <v>0</v>
      </c>
      <c r="AX40" s="22">
        <f>+TRUNC('D-PNP'!AX40,0)</f>
        <v>0</v>
      </c>
      <c r="AY40" s="22">
        <f>+TRUNC('D-PNP'!AY40,0)</f>
        <v>0</v>
      </c>
      <c r="AZ40" s="22">
        <f>+TRUNC('D-PNP'!AZ40,3)</f>
        <v>0</v>
      </c>
      <c r="BA40" s="22">
        <f>+TRUNC('D-PNP'!BA40,0)</f>
        <v>0</v>
      </c>
      <c r="BB40" s="22">
        <f>+TRUNC('D-PNP'!BB40,0)</f>
        <v>0</v>
      </c>
      <c r="BC40" s="22">
        <f>+TRUNC('D-PNP'!BC40,0)</f>
        <v>0</v>
      </c>
      <c r="BD40" s="22">
        <f>+TRUNC('D-PNP'!BD40,3)</f>
        <v>0</v>
      </c>
      <c r="BE40" s="22">
        <f>+TRUNC('D-PNP'!BE40,3)</f>
        <v>0</v>
      </c>
      <c r="BF40" s="22">
        <f>+TRUNC('D-PNP'!BF40,0)</f>
        <v>0</v>
      </c>
      <c r="BG40" s="22">
        <f>+TRUNC('D-PNP'!BG40,0)</f>
        <v>0</v>
      </c>
      <c r="BH40" s="22">
        <f>+TRUNC('D-PNP'!BH40,0)</f>
        <v>0</v>
      </c>
      <c r="BI40" s="22">
        <f>+TRUNC('D-PNP'!BI40,0)</f>
        <v>0</v>
      </c>
      <c r="BJ40" s="22">
        <f>+TRUNC('D-PNP'!BJ40,3)</f>
        <v>101.55800000000001</v>
      </c>
      <c r="BK40" s="22">
        <f>+TRUNC('D-PNP'!BK40,3)</f>
        <v>7.3890000000000002</v>
      </c>
      <c r="BL40" s="22">
        <f>+TRUNC('D-PNP'!BL40,3)</f>
        <v>-3.7839999999999998</v>
      </c>
      <c r="BM40" s="22">
        <f>+TRUNC('D-PNP'!BM40,3)</f>
        <v>1.389</v>
      </c>
      <c r="BN40" s="22">
        <f>+TRUNC('D-PNP'!BN40,3)</f>
        <v>3.423</v>
      </c>
      <c r="BO40" s="22">
        <f>+TRUNC('D-PNP'!BO40,3)</f>
        <v>3.423</v>
      </c>
      <c r="BP40" s="22">
        <f>+TRUNC('D-PNP'!BP40,3)</f>
        <v>0</v>
      </c>
      <c r="BQ40" s="22">
        <f>+TRUNC('D-PNP'!BQ40,3)</f>
        <v>0</v>
      </c>
      <c r="BR40" s="22">
        <f>+TRUNC('D-PNP'!BR40,3)</f>
        <v>0</v>
      </c>
      <c r="BS40" s="22">
        <f>+TRUNC('D-PNP'!BS40,3)</f>
        <v>0</v>
      </c>
      <c r="BT40" s="22">
        <f>+TRUNC('D-PNP'!BT40,0)</f>
        <v>0</v>
      </c>
      <c r="BU40" s="22">
        <f>+TRUNC('D-PNP'!BU40,0)</f>
        <v>0</v>
      </c>
      <c r="BV40" s="22">
        <f>+TRUNC('D-PNP'!BV40,6)</f>
        <v>100</v>
      </c>
      <c r="BW40" s="22">
        <f>+TRUNC('D-PNP'!BW40,0)</f>
        <v>0</v>
      </c>
      <c r="BX40" s="22">
        <f>+TRUNC('D-PNP'!BX40,0)</f>
        <v>0</v>
      </c>
      <c r="BY40" s="22">
        <f>+TRUNC('D-PNP'!BY40,0)</f>
        <v>0</v>
      </c>
      <c r="BZ40" s="22">
        <f>+TRUNC('D-PNP'!BZ40,3)</f>
        <v>0</v>
      </c>
      <c r="CA40" s="22">
        <f>+TRUNC('D-PNP'!CA40,3)</f>
        <v>0.04</v>
      </c>
      <c r="CB40" s="22">
        <f>+TRUNC('D-PNP'!CB40,3)</f>
        <v>0.01</v>
      </c>
      <c r="CC40" s="22">
        <f>+TRUNC('D-PNP'!CC40,3)</f>
        <v>0.15</v>
      </c>
      <c r="CD40" s="22">
        <f>+TRUNC('D-PNP'!CD40,3)</f>
        <v>0</v>
      </c>
      <c r="CE40" s="22">
        <f>+TRUNC('D-PNP'!CE40,3)</f>
        <v>0</v>
      </c>
      <c r="CF40" s="22">
        <f>+TRUNC('D-PNP'!CF40,3)</f>
        <v>0.1</v>
      </c>
      <c r="CG40" s="22">
        <f>+TRUNC('D-PNP'!CG40,3)</f>
        <v>0</v>
      </c>
      <c r="CH40" s="22">
        <f>+TRUNC('D-PNP'!CH40,3)</f>
        <v>0</v>
      </c>
      <c r="CI40" s="22">
        <f>+TRUNC('D-PNP'!CI40,3)</f>
        <v>126023</v>
      </c>
      <c r="CJ40" s="22">
        <f>+TRUNC('D-PNP'!CJ40,3)</f>
        <v>0</v>
      </c>
      <c r="CK40" s="22">
        <f>+TRUNC('D-PNP'!CK40,3)</f>
        <v>0</v>
      </c>
      <c r="CL40" s="22">
        <f>+TRUNC('D-PNP'!CL40,3)</f>
        <v>0</v>
      </c>
      <c r="CM40" s="22">
        <f>+TRUNC('D-PNP'!CM40,3)</f>
        <v>0</v>
      </c>
      <c r="CN40" s="22">
        <f>+TRUNC('D-PNP'!CN40,0)</f>
        <v>0</v>
      </c>
      <c r="CO40" s="22">
        <f>+TRUNC('D-PNP'!CO40,3)</f>
        <v>0</v>
      </c>
      <c r="CP40" s="22">
        <f>+TRUNC('D-PNP'!CP40,0)</f>
        <v>0</v>
      </c>
      <c r="CQ40" s="22">
        <f>+TRUNC('D-PNP'!CQ40,0)</f>
        <v>0</v>
      </c>
      <c r="CR40" s="22">
        <f>+TRUNC('D-PNP'!CR40,0)</f>
        <v>0</v>
      </c>
      <c r="CS40" s="22">
        <f>+TRUNC('D-PNP'!CS40,0)</f>
        <v>0</v>
      </c>
      <c r="CT40" s="22">
        <f>+TRUNC('D-PNP'!CT40,0)</f>
        <v>0</v>
      </c>
      <c r="CU40" s="22">
        <f>+TRUNC('D-PNP'!CU40,6)</f>
        <v>100</v>
      </c>
      <c r="CV40" s="22">
        <f>+TRUNC('D-PNP'!CV40,0)</f>
        <v>0</v>
      </c>
      <c r="CW40" s="22">
        <f>+TRUNC('D-PNP'!CW40,0)</f>
        <v>0</v>
      </c>
      <c r="CX40" s="22">
        <f>+TRUNC('D-PNP'!CX40,0)</f>
        <v>0</v>
      </c>
      <c r="CY40" s="22">
        <f>+TRUNC('D-PNP'!CY40,0)</f>
        <v>0</v>
      </c>
      <c r="CZ40" s="22">
        <f>+TRUNC('D-PNP'!CZ40,0)</f>
        <v>0</v>
      </c>
      <c r="DA40" s="22">
        <f>+TRUNC('D-PNP'!DA40,0)</f>
        <v>0</v>
      </c>
      <c r="DB40" s="22">
        <f>+TRUNC('D-PNP'!DB40,0)</f>
        <v>0</v>
      </c>
      <c r="DC40" s="22">
        <f>+TRUNC('D-PNP'!DC40,0)</f>
        <v>0</v>
      </c>
      <c r="DD40" s="22">
        <f>+TRUNC('D-PNP'!DD40,0)</f>
        <v>0</v>
      </c>
      <c r="DE40" s="22">
        <f>+TRUNC('D-PNP'!DE40,0)</f>
        <v>0</v>
      </c>
      <c r="DF40" s="22">
        <f>+TRUNC('D-PNP'!DF40,0)</f>
        <v>0</v>
      </c>
      <c r="DG40" s="22">
        <f>+TRUNC('D-PNP'!DG40,0)</f>
        <v>0</v>
      </c>
      <c r="DH40" s="22">
        <f>+TRUNC('D-PNP'!DH40,0)</f>
        <v>0</v>
      </c>
      <c r="DI40" s="22">
        <f>+TRUNC('D-PNP'!DI40,0)</f>
        <v>0</v>
      </c>
      <c r="DJ40" s="22">
        <f>+TRUNC('D-PNP'!DJ40,6)</f>
        <v>100</v>
      </c>
      <c r="DK40" s="22">
        <f>+TRUNC('D-PNP'!DK40,0)</f>
        <v>0</v>
      </c>
      <c r="DL40" s="22">
        <f>+TRUNC('D-PNP'!DL40,0)</f>
        <v>0</v>
      </c>
      <c r="DM40" s="22">
        <f>+TRUNC('D-PNP'!DM40,0)</f>
        <v>0</v>
      </c>
      <c r="DN40" s="22">
        <f>+TRUNC('D-PNP'!DN40,0)</f>
        <v>0</v>
      </c>
      <c r="DO40" s="22">
        <f>+TRUNC('D-PNP'!DO40,0)</f>
        <v>0</v>
      </c>
      <c r="DP40" s="22">
        <f>+TRUNC('D-PNP'!DP40,0)</f>
        <v>0</v>
      </c>
    </row>
    <row r="41" spans="3:120" x14ac:dyDescent="0.2">
      <c r="C41" s="11">
        <f>+'D-PDP'!C41</f>
        <v>2028</v>
      </c>
      <c r="D41" s="41">
        <f>+TRUNC('D-PNP'!D41,0)</f>
        <v>0</v>
      </c>
      <c r="E41" s="41">
        <f>+TRUNC('D-PNP'!E41,0)</f>
        <v>0</v>
      </c>
      <c r="F41" s="41">
        <f>+TRUNC('D-PNP'!F41,0)</f>
        <v>0</v>
      </c>
      <c r="G41" s="41">
        <f>+TRUNC('D-PNP'!G41,0)</f>
        <v>0</v>
      </c>
      <c r="H41" s="41">
        <f>+TRUNC('D-PNP'!H41,0)</f>
        <v>0</v>
      </c>
      <c r="I41" s="41">
        <f>+TRUNC('D-PNP'!I41,0)</f>
        <v>0</v>
      </c>
      <c r="J41" s="41">
        <f>+TRUNC('D-PNP'!J41,0)</f>
        <v>0</v>
      </c>
      <c r="K41" s="22">
        <f>+TRUNC('D-PNP'!K41,0)</f>
        <v>0</v>
      </c>
      <c r="L41" s="22">
        <f>+TRUNC('D-PNP'!L41,0)</f>
        <v>0</v>
      </c>
      <c r="M41" s="22">
        <f>+TRUNC('D-PNP'!M41,3)</f>
        <v>0</v>
      </c>
      <c r="N41" s="22">
        <f>+TRUNC('D-PNP'!N41,3)</f>
        <v>0</v>
      </c>
      <c r="O41" s="22">
        <f>+TRUNC('D-PNP'!O41,3)</f>
        <v>0</v>
      </c>
      <c r="P41" s="22">
        <f>+TRUNC('D-PNP'!P41,3)</f>
        <v>0</v>
      </c>
      <c r="Q41" s="22">
        <f>+TRUNC('D-PNP'!Q41,3)</f>
        <v>0</v>
      </c>
      <c r="R41" s="22">
        <f>+TRUNC('D-PNP'!R41,3)</f>
        <v>0</v>
      </c>
      <c r="S41" s="22">
        <f>+TRUNC('D-PNP'!S41,0)</f>
        <v>0</v>
      </c>
      <c r="T41" s="22">
        <f>+TRUNC('D-PNP'!T41,0)</f>
        <v>0</v>
      </c>
      <c r="U41" s="22">
        <f>+TRUNC('D-PNP'!U41,0)</f>
        <v>0</v>
      </c>
      <c r="V41" s="22">
        <f>+TRUNC('D-PNP'!V41,0)</f>
        <v>0</v>
      </c>
      <c r="W41" s="22">
        <f>+TRUNC('D-PNP'!W41,0)</f>
        <v>0</v>
      </c>
      <c r="X41" s="22">
        <f>+TRUNC('D-PNP'!X41,0)</f>
        <v>0</v>
      </c>
      <c r="Y41" s="22">
        <f>+TRUNC('D-PNP'!Y41,0)</f>
        <v>0</v>
      </c>
      <c r="Z41" s="22">
        <f>+TRUNC('D-PNP'!Z41,0)</f>
        <v>0</v>
      </c>
      <c r="AA41" s="22">
        <f>+TRUNC('D-PNP'!AA41,0)</f>
        <v>0</v>
      </c>
      <c r="AB41" s="22">
        <f>+TRUNC('D-PNP'!AB41,0)</f>
        <v>0</v>
      </c>
      <c r="AC41" s="22">
        <f>+TRUNC('D-PNP'!AC41,0)</f>
        <v>0</v>
      </c>
      <c r="AD41" s="22">
        <f>+TRUNC('D-PNP'!AD41,3)</f>
        <v>0</v>
      </c>
      <c r="AE41" s="22">
        <f>+TRUNC('D-PNP'!AE41,3)</f>
        <v>0</v>
      </c>
      <c r="AF41" s="22">
        <f>+TRUNC('D-PNP'!AF41,0)</f>
        <v>0</v>
      </c>
      <c r="AG41" s="22">
        <f>+TRUNC('D-PNP'!AG41,0)</f>
        <v>0</v>
      </c>
      <c r="AH41" s="22">
        <f>+TRUNC('D-PNP'!AH41,0)</f>
        <v>0</v>
      </c>
      <c r="AI41" s="22">
        <f>+TRUNC('D-PNP'!AI41,0)</f>
        <v>0</v>
      </c>
      <c r="AJ41" s="22">
        <f>+TRUNC('D-PNP'!AJ41,6)</f>
        <v>0</v>
      </c>
      <c r="AK41" s="22">
        <f>+TRUNC('D-PNP'!AK41,6)</f>
        <v>0</v>
      </c>
      <c r="AL41" s="22">
        <f>+TRUNC('D-PNP'!AL41,6)</f>
        <v>0</v>
      </c>
      <c r="AM41" s="22">
        <f>+TRUNC('D-PNP'!AM41,0)</f>
        <v>0</v>
      </c>
      <c r="AN41" s="22">
        <f>+TRUNC('D-PNP'!AN41,3)</f>
        <v>0</v>
      </c>
      <c r="AO41" s="22">
        <f>+TRUNC('D-PNP'!AO41,0)</f>
        <v>0</v>
      </c>
      <c r="AP41" s="22">
        <f>+TRUNC('D-PNP'!AP41,6)</f>
        <v>100</v>
      </c>
      <c r="AQ41" s="22">
        <f>+TRUNC('D-PNP'!AQ41,0)</f>
        <v>0</v>
      </c>
      <c r="AR41" s="22">
        <f>+TRUNC('D-PNP'!AR41,0)</f>
        <v>0</v>
      </c>
      <c r="AS41" s="22">
        <f>+TRUNC('D-PNP'!AS41,3)</f>
        <v>0</v>
      </c>
      <c r="AT41" s="22">
        <f>+TRUNC('D-PNP'!AT41,3)</f>
        <v>0</v>
      </c>
      <c r="AU41" s="22">
        <f>+TRUNC('D-PNP'!AU41,0)</f>
        <v>0</v>
      </c>
      <c r="AV41" s="22">
        <f>+TRUNC('D-PNP'!AV41,0)</f>
        <v>0</v>
      </c>
      <c r="AW41" s="22">
        <f>+TRUNC('D-PNP'!AW41,0)</f>
        <v>0</v>
      </c>
      <c r="AX41" s="22">
        <f>+TRUNC('D-PNP'!AX41,0)</f>
        <v>0</v>
      </c>
      <c r="AY41" s="22">
        <f>+TRUNC('D-PNP'!AY41,0)</f>
        <v>0</v>
      </c>
      <c r="AZ41" s="22">
        <f>+TRUNC('D-PNP'!AZ41,3)</f>
        <v>0</v>
      </c>
      <c r="BA41" s="22">
        <f>+TRUNC('D-PNP'!BA41,0)</f>
        <v>0</v>
      </c>
      <c r="BB41" s="22">
        <f>+TRUNC('D-PNP'!BB41,0)</f>
        <v>0</v>
      </c>
      <c r="BC41" s="22">
        <f>+TRUNC('D-PNP'!BC41,0)</f>
        <v>0</v>
      </c>
      <c r="BD41" s="22">
        <f>+TRUNC('D-PNP'!BD41,3)</f>
        <v>0</v>
      </c>
      <c r="BE41" s="22">
        <f>+TRUNC('D-PNP'!BE41,3)</f>
        <v>0</v>
      </c>
      <c r="BF41" s="22">
        <f>+TRUNC('D-PNP'!BF41,0)</f>
        <v>0</v>
      </c>
      <c r="BG41" s="22">
        <f>+TRUNC('D-PNP'!BG41,0)</f>
        <v>0</v>
      </c>
      <c r="BH41" s="22">
        <f>+TRUNC('D-PNP'!BH41,0)</f>
        <v>0</v>
      </c>
      <c r="BI41" s="22">
        <f>+TRUNC('D-PNP'!BI41,0)</f>
        <v>0</v>
      </c>
      <c r="BJ41" s="22">
        <f>+TRUNC('D-PNP'!BJ41,3)</f>
        <v>101.55800000000001</v>
      </c>
      <c r="BK41" s="22">
        <f>+TRUNC('D-PNP'!BK41,3)</f>
        <v>7.3890000000000002</v>
      </c>
      <c r="BL41" s="22">
        <f>+TRUNC('D-PNP'!BL41,3)</f>
        <v>-3.7839999999999998</v>
      </c>
      <c r="BM41" s="22">
        <f>+TRUNC('D-PNP'!BM41,3)</f>
        <v>1.389</v>
      </c>
      <c r="BN41" s="22">
        <f>+TRUNC('D-PNP'!BN41,3)</f>
        <v>3.423</v>
      </c>
      <c r="BO41" s="22">
        <f>+TRUNC('D-PNP'!BO41,3)</f>
        <v>3.423</v>
      </c>
      <c r="BP41" s="22">
        <f>+TRUNC('D-PNP'!BP41,3)</f>
        <v>0</v>
      </c>
      <c r="BQ41" s="22">
        <f>+TRUNC('D-PNP'!BQ41,3)</f>
        <v>0</v>
      </c>
      <c r="BR41" s="22">
        <f>+TRUNC('D-PNP'!BR41,3)</f>
        <v>0</v>
      </c>
      <c r="BS41" s="22">
        <f>+TRUNC('D-PNP'!BS41,3)</f>
        <v>0</v>
      </c>
      <c r="BT41" s="22">
        <f>+TRUNC('D-PNP'!BT41,0)</f>
        <v>0</v>
      </c>
      <c r="BU41" s="22">
        <f>+TRUNC('D-PNP'!BU41,0)</f>
        <v>0</v>
      </c>
      <c r="BV41" s="22">
        <f>+TRUNC('D-PNP'!BV41,6)</f>
        <v>100</v>
      </c>
      <c r="BW41" s="22">
        <f>+TRUNC('D-PNP'!BW41,0)</f>
        <v>0</v>
      </c>
      <c r="BX41" s="22">
        <f>+TRUNC('D-PNP'!BX41,0)</f>
        <v>0</v>
      </c>
      <c r="BY41" s="22">
        <f>+TRUNC('D-PNP'!BY41,0)</f>
        <v>0</v>
      </c>
      <c r="BZ41" s="22">
        <f>+TRUNC('D-PNP'!BZ41,3)</f>
        <v>0</v>
      </c>
      <c r="CA41" s="22">
        <f>+TRUNC('D-PNP'!CA41,3)</f>
        <v>0.04</v>
      </c>
      <c r="CB41" s="22">
        <f>+TRUNC('D-PNP'!CB41,3)</f>
        <v>0.01</v>
      </c>
      <c r="CC41" s="22">
        <f>+TRUNC('D-PNP'!CC41,3)</f>
        <v>0.15</v>
      </c>
      <c r="CD41" s="22">
        <f>+TRUNC('D-PNP'!CD41,3)</f>
        <v>0</v>
      </c>
      <c r="CE41" s="22">
        <f>+TRUNC('D-PNP'!CE41,3)</f>
        <v>0</v>
      </c>
      <c r="CF41" s="22">
        <f>+TRUNC('D-PNP'!CF41,3)</f>
        <v>0.1</v>
      </c>
      <c r="CG41" s="22">
        <f>+TRUNC('D-PNP'!CG41,3)</f>
        <v>0</v>
      </c>
      <c r="CH41" s="22">
        <f>+TRUNC('D-PNP'!CH41,3)</f>
        <v>0</v>
      </c>
      <c r="CI41" s="22">
        <f>+TRUNC('D-PNP'!CI41,3)</f>
        <v>126023</v>
      </c>
      <c r="CJ41" s="22">
        <f>+TRUNC('D-PNP'!CJ41,3)</f>
        <v>0</v>
      </c>
      <c r="CK41" s="22">
        <f>+TRUNC('D-PNP'!CK41,3)</f>
        <v>0</v>
      </c>
      <c r="CL41" s="22">
        <f>+TRUNC('D-PNP'!CL41,3)</f>
        <v>0</v>
      </c>
      <c r="CM41" s="22">
        <f>+TRUNC('D-PNP'!CM41,3)</f>
        <v>0</v>
      </c>
      <c r="CN41" s="22">
        <f>+TRUNC('D-PNP'!CN41,0)</f>
        <v>0</v>
      </c>
      <c r="CO41" s="22">
        <f>+TRUNC('D-PNP'!CO41,3)</f>
        <v>0</v>
      </c>
      <c r="CP41" s="22">
        <f>+TRUNC('D-PNP'!CP41,0)</f>
        <v>0</v>
      </c>
      <c r="CQ41" s="22">
        <f>+TRUNC('D-PNP'!CQ41,0)</f>
        <v>0</v>
      </c>
      <c r="CR41" s="22">
        <f>+TRUNC('D-PNP'!CR41,0)</f>
        <v>0</v>
      </c>
      <c r="CS41" s="22">
        <f>+TRUNC('D-PNP'!CS41,0)</f>
        <v>0</v>
      </c>
      <c r="CT41" s="22">
        <f>+TRUNC('D-PNP'!CT41,0)</f>
        <v>0</v>
      </c>
      <c r="CU41" s="22">
        <f>+TRUNC('D-PNP'!CU41,6)</f>
        <v>100</v>
      </c>
      <c r="CV41" s="22">
        <f>+TRUNC('D-PNP'!CV41,0)</f>
        <v>0</v>
      </c>
      <c r="CW41" s="22">
        <f>+TRUNC('D-PNP'!CW41,0)</f>
        <v>0</v>
      </c>
      <c r="CX41" s="22">
        <f>+TRUNC('D-PNP'!CX41,0)</f>
        <v>0</v>
      </c>
      <c r="CY41" s="22">
        <f>+TRUNC('D-PNP'!CY41,0)</f>
        <v>0</v>
      </c>
      <c r="CZ41" s="22">
        <f>+TRUNC('D-PNP'!CZ41,0)</f>
        <v>0</v>
      </c>
      <c r="DA41" s="22">
        <f>+TRUNC('D-PNP'!DA41,0)</f>
        <v>0</v>
      </c>
      <c r="DB41" s="22">
        <f>+TRUNC('D-PNP'!DB41,0)</f>
        <v>0</v>
      </c>
      <c r="DC41" s="22">
        <f>+TRUNC('D-PNP'!DC41,0)</f>
        <v>0</v>
      </c>
      <c r="DD41" s="22">
        <f>+TRUNC('D-PNP'!DD41,0)</f>
        <v>0</v>
      </c>
      <c r="DE41" s="22">
        <f>+TRUNC('D-PNP'!DE41,0)</f>
        <v>0</v>
      </c>
      <c r="DF41" s="22">
        <f>+TRUNC('D-PNP'!DF41,0)</f>
        <v>0</v>
      </c>
      <c r="DG41" s="22">
        <f>+TRUNC('D-PNP'!DG41,0)</f>
        <v>0</v>
      </c>
      <c r="DH41" s="22">
        <f>+TRUNC('D-PNP'!DH41,0)</f>
        <v>0</v>
      </c>
      <c r="DI41" s="22">
        <f>+TRUNC('D-PNP'!DI41,0)</f>
        <v>0</v>
      </c>
      <c r="DJ41" s="22">
        <f>+TRUNC('D-PNP'!DJ41,6)</f>
        <v>100</v>
      </c>
      <c r="DK41" s="22">
        <f>+TRUNC('D-PNP'!DK41,0)</f>
        <v>0</v>
      </c>
      <c r="DL41" s="22">
        <f>+TRUNC('D-PNP'!DL41,0)</f>
        <v>0</v>
      </c>
      <c r="DM41" s="22">
        <f>+TRUNC('D-PNP'!DM41,0)</f>
        <v>0</v>
      </c>
      <c r="DN41" s="22">
        <f>+TRUNC('D-PNP'!DN41,0)</f>
        <v>0</v>
      </c>
      <c r="DO41" s="22">
        <f>+TRUNC('D-PNP'!DO41,0)</f>
        <v>0</v>
      </c>
      <c r="DP41" s="22">
        <f>+TRUNC('D-PNP'!DP41,0)</f>
        <v>0</v>
      </c>
    </row>
    <row r="42" spans="3:120" x14ac:dyDescent="0.2">
      <c r="C42" s="11">
        <f>+'D-PDP'!C42</f>
        <v>2029</v>
      </c>
      <c r="D42" s="41">
        <f>+TRUNC('D-PNP'!D42,0)</f>
        <v>0</v>
      </c>
      <c r="E42" s="41">
        <f>+TRUNC('D-PNP'!E42,0)</f>
        <v>0</v>
      </c>
      <c r="F42" s="41">
        <f>+TRUNC('D-PNP'!F42,0)</f>
        <v>0</v>
      </c>
      <c r="G42" s="41">
        <f>+TRUNC('D-PNP'!G42,0)</f>
        <v>0</v>
      </c>
      <c r="H42" s="41">
        <f>+TRUNC('D-PNP'!H42,0)</f>
        <v>0</v>
      </c>
      <c r="I42" s="41">
        <f>+TRUNC('D-PNP'!I42,0)</f>
        <v>0</v>
      </c>
      <c r="J42" s="41">
        <f>+TRUNC('D-PNP'!J42,0)</f>
        <v>0</v>
      </c>
      <c r="K42" s="22">
        <f>+TRUNC('D-PNP'!K42,0)</f>
        <v>0</v>
      </c>
      <c r="L42" s="22">
        <f>+TRUNC('D-PNP'!L42,0)</f>
        <v>0</v>
      </c>
      <c r="M42" s="22">
        <f>+TRUNC('D-PNP'!M42,3)</f>
        <v>0</v>
      </c>
      <c r="N42" s="22">
        <f>+TRUNC('D-PNP'!N42,3)</f>
        <v>0</v>
      </c>
      <c r="O42" s="22">
        <f>+TRUNC('D-PNP'!O42,3)</f>
        <v>0</v>
      </c>
      <c r="P42" s="22">
        <f>+TRUNC('D-PNP'!P42,3)</f>
        <v>0</v>
      </c>
      <c r="Q42" s="22">
        <f>+TRUNC('D-PNP'!Q42,3)</f>
        <v>0</v>
      </c>
      <c r="R42" s="22">
        <f>+TRUNC('D-PNP'!R42,3)</f>
        <v>0</v>
      </c>
      <c r="S42" s="22">
        <f>+TRUNC('D-PNP'!S42,0)</f>
        <v>0</v>
      </c>
      <c r="T42" s="22">
        <f>+TRUNC('D-PNP'!T42,0)</f>
        <v>0</v>
      </c>
      <c r="U42" s="22">
        <f>+TRUNC('D-PNP'!U42,0)</f>
        <v>0</v>
      </c>
      <c r="V42" s="22">
        <f>+TRUNC('D-PNP'!V42,0)</f>
        <v>0</v>
      </c>
      <c r="W42" s="22">
        <f>+TRUNC('D-PNP'!W42,0)</f>
        <v>0</v>
      </c>
      <c r="X42" s="22">
        <f>+TRUNC('D-PNP'!X42,0)</f>
        <v>0</v>
      </c>
      <c r="Y42" s="22">
        <f>+TRUNC('D-PNP'!Y42,0)</f>
        <v>0</v>
      </c>
      <c r="Z42" s="22">
        <f>+TRUNC('D-PNP'!Z42,0)</f>
        <v>0</v>
      </c>
      <c r="AA42" s="22">
        <f>+TRUNC('D-PNP'!AA42,0)</f>
        <v>0</v>
      </c>
      <c r="AB42" s="22">
        <f>+TRUNC('D-PNP'!AB42,0)</f>
        <v>0</v>
      </c>
      <c r="AC42" s="22">
        <f>+TRUNC('D-PNP'!AC42,0)</f>
        <v>0</v>
      </c>
      <c r="AD42" s="22">
        <f>+TRUNC('D-PNP'!AD42,3)</f>
        <v>0</v>
      </c>
      <c r="AE42" s="22">
        <f>+TRUNC('D-PNP'!AE42,3)</f>
        <v>0</v>
      </c>
      <c r="AF42" s="22">
        <f>+TRUNC('D-PNP'!AF42,0)</f>
        <v>0</v>
      </c>
      <c r="AG42" s="22">
        <f>+TRUNC('D-PNP'!AG42,0)</f>
        <v>0</v>
      </c>
      <c r="AH42" s="22">
        <f>+TRUNC('D-PNP'!AH42,0)</f>
        <v>0</v>
      </c>
      <c r="AI42" s="22">
        <f>+TRUNC('D-PNP'!AI42,0)</f>
        <v>0</v>
      </c>
      <c r="AJ42" s="22">
        <f>+TRUNC('D-PNP'!AJ42,6)</f>
        <v>0</v>
      </c>
      <c r="AK42" s="22">
        <f>+TRUNC('D-PNP'!AK42,6)</f>
        <v>0</v>
      </c>
      <c r="AL42" s="22">
        <f>+TRUNC('D-PNP'!AL42,6)</f>
        <v>0</v>
      </c>
      <c r="AM42" s="22">
        <f>+TRUNC('D-PNP'!AM42,0)</f>
        <v>0</v>
      </c>
      <c r="AN42" s="22">
        <f>+TRUNC('D-PNP'!AN42,3)</f>
        <v>0</v>
      </c>
      <c r="AO42" s="22">
        <f>+TRUNC('D-PNP'!AO42,0)</f>
        <v>0</v>
      </c>
      <c r="AP42" s="22">
        <f>+TRUNC('D-PNP'!AP42,6)</f>
        <v>100</v>
      </c>
      <c r="AQ42" s="22">
        <f>+TRUNC('D-PNP'!AQ42,0)</f>
        <v>0</v>
      </c>
      <c r="AR42" s="22">
        <f>+TRUNC('D-PNP'!AR42,0)</f>
        <v>0</v>
      </c>
      <c r="AS42" s="22">
        <f>+TRUNC('D-PNP'!AS42,3)</f>
        <v>0</v>
      </c>
      <c r="AT42" s="22">
        <f>+TRUNC('D-PNP'!AT42,3)</f>
        <v>0</v>
      </c>
      <c r="AU42" s="22">
        <f>+TRUNC('D-PNP'!AU42,0)</f>
        <v>0</v>
      </c>
      <c r="AV42" s="22">
        <f>+TRUNC('D-PNP'!AV42,0)</f>
        <v>0</v>
      </c>
      <c r="AW42" s="22">
        <f>+TRUNC('D-PNP'!AW42,0)</f>
        <v>0</v>
      </c>
      <c r="AX42" s="22">
        <f>+TRUNC('D-PNP'!AX42,0)</f>
        <v>0</v>
      </c>
      <c r="AY42" s="22">
        <f>+TRUNC('D-PNP'!AY42,0)</f>
        <v>0</v>
      </c>
      <c r="AZ42" s="22">
        <f>+TRUNC('D-PNP'!AZ42,3)</f>
        <v>0</v>
      </c>
      <c r="BA42" s="22">
        <f>+TRUNC('D-PNP'!BA42,0)</f>
        <v>0</v>
      </c>
      <c r="BB42" s="22">
        <f>+TRUNC('D-PNP'!BB42,0)</f>
        <v>0</v>
      </c>
      <c r="BC42" s="22">
        <f>+TRUNC('D-PNP'!BC42,0)</f>
        <v>0</v>
      </c>
      <c r="BD42" s="22">
        <f>+TRUNC('D-PNP'!BD42,3)</f>
        <v>0</v>
      </c>
      <c r="BE42" s="22">
        <f>+TRUNC('D-PNP'!BE42,3)</f>
        <v>0</v>
      </c>
      <c r="BF42" s="22">
        <f>+TRUNC('D-PNP'!BF42,0)</f>
        <v>0</v>
      </c>
      <c r="BG42" s="22">
        <f>+TRUNC('D-PNP'!BG42,0)</f>
        <v>0</v>
      </c>
      <c r="BH42" s="22">
        <f>+TRUNC('D-PNP'!BH42,0)</f>
        <v>0</v>
      </c>
      <c r="BI42" s="22">
        <f>+TRUNC('D-PNP'!BI42,0)</f>
        <v>0</v>
      </c>
      <c r="BJ42" s="22">
        <f>+TRUNC('D-PNP'!BJ42,3)</f>
        <v>101.55800000000001</v>
      </c>
      <c r="BK42" s="22">
        <f>+TRUNC('D-PNP'!BK42,3)</f>
        <v>7.3890000000000002</v>
      </c>
      <c r="BL42" s="22">
        <f>+TRUNC('D-PNP'!BL42,3)</f>
        <v>-3.7839999999999998</v>
      </c>
      <c r="BM42" s="22">
        <f>+TRUNC('D-PNP'!BM42,3)</f>
        <v>1.389</v>
      </c>
      <c r="BN42" s="22">
        <f>+TRUNC('D-PNP'!BN42,3)</f>
        <v>3.423</v>
      </c>
      <c r="BO42" s="22">
        <f>+TRUNC('D-PNP'!BO42,3)</f>
        <v>3.423</v>
      </c>
      <c r="BP42" s="22">
        <f>+TRUNC('D-PNP'!BP42,3)</f>
        <v>0</v>
      </c>
      <c r="BQ42" s="22">
        <f>+TRUNC('D-PNP'!BQ42,3)</f>
        <v>0</v>
      </c>
      <c r="BR42" s="22">
        <f>+TRUNC('D-PNP'!BR42,3)</f>
        <v>0</v>
      </c>
      <c r="BS42" s="22">
        <f>+TRUNC('D-PNP'!BS42,3)</f>
        <v>0</v>
      </c>
      <c r="BT42" s="22">
        <f>+TRUNC('D-PNP'!BT42,0)</f>
        <v>0</v>
      </c>
      <c r="BU42" s="22">
        <f>+TRUNC('D-PNP'!BU42,0)</f>
        <v>0</v>
      </c>
      <c r="BV42" s="22">
        <f>+TRUNC('D-PNP'!BV42,6)</f>
        <v>100</v>
      </c>
      <c r="BW42" s="22">
        <f>+TRUNC('D-PNP'!BW42,0)</f>
        <v>0</v>
      </c>
      <c r="BX42" s="22">
        <f>+TRUNC('D-PNP'!BX42,0)</f>
        <v>0</v>
      </c>
      <c r="BY42" s="22">
        <f>+TRUNC('D-PNP'!BY42,0)</f>
        <v>0</v>
      </c>
      <c r="BZ42" s="22">
        <f>+TRUNC('D-PNP'!BZ42,3)</f>
        <v>0</v>
      </c>
      <c r="CA42" s="22">
        <f>+TRUNC('D-PNP'!CA42,3)</f>
        <v>0.04</v>
      </c>
      <c r="CB42" s="22">
        <f>+TRUNC('D-PNP'!CB42,3)</f>
        <v>0.01</v>
      </c>
      <c r="CC42" s="22">
        <f>+TRUNC('D-PNP'!CC42,3)</f>
        <v>0.15</v>
      </c>
      <c r="CD42" s="22">
        <f>+TRUNC('D-PNP'!CD42,3)</f>
        <v>0</v>
      </c>
      <c r="CE42" s="22">
        <f>+TRUNC('D-PNP'!CE42,3)</f>
        <v>0</v>
      </c>
      <c r="CF42" s="22">
        <f>+TRUNC('D-PNP'!CF42,3)</f>
        <v>0.1</v>
      </c>
      <c r="CG42" s="22">
        <f>+TRUNC('D-PNP'!CG42,3)</f>
        <v>0</v>
      </c>
      <c r="CH42" s="22">
        <f>+TRUNC('D-PNP'!CH42,3)</f>
        <v>0</v>
      </c>
      <c r="CI42" s="22">
        <f>+TRUNC('D-PNP'!CI42,3)</f>
        <v>126023</v>
      </c>
      <c r="CJ42" s="22">
        <f>+TRUNC('D-PNP'!CJ42,3)</f>
        <v>0</v>
      </c>
      <c r="CK42" s="22">
        <f>+TRUNC('D-PNP'!CK42,3)</f>
        <v>0</v>
      </c>
      <c r="CL42" s="22">
        <f>+TRUNC('D-PNP'!CL42,3)</f>
        <v>0</v>
      </c>
      <c r="CM42" s="22">
        <f>+TRUNC('D-PNP'!CM42,3)</f>
        <v>0</v>
      </c>
      <c r="CN42" s="22">
        <f>+TRUNC('D-PNP'!CN42,0)</f>
        <v>0</v>
      </c>
      <c r="CO42" s="22">
        <f>+TRUNC('D-PNP'!CO42,3)</f>
        <v>0</v>
      </c>
      <c r="CP42" s="22">
        <f>+TRUNC('D-PNP'!CP42,0)</f>
        <v>0</v>
      </c>
      <c r="CQ42" s="22">
        <f>+TRUNC('D-PNP'!CQ42,0)</f>
        <v>0</v>
      </c>
      <c r="CR42" s="22">
        <f>+TRUNC('D-PNP'!CR42,0)</f>
        <v>0</v>
      </c>
      <c r="CS42" s="22">
        <f>+TRUNC('D-PNP'!CS42,0)</f>
        <v>0</v>
      </c>
      <c r="CT42" s="22">
        <f>+TRUNC('D-PNP'!CT42,0)</f>
        <v>0</v>
      </c>
      <c r="CU42" s="22">
        <f>+TRUNC('D-PNP'!CU42,6)</f>
        <v>100</v>
      </c>
      <c r="CV42" s="22">
        <f>+TRUNC('D-PNP'!CV42,0)</f>
        <v>0</v>
      </c>
      <c r="CW42" s="22">
        <f>+TRUNC('D-PNP'!CW42,0)</f>
        <v>0</v>
      </c>
      <c r="CX42" s="22">
        <f>+TRUNC('D-PNP'!CX42,0)</f>
        <v>0</v>
      </c>
      <c r="CY42" s="22">
        <f>+TRUNC('D-PNP'!CY42,0)</f>
        <v>0</v>
      </c>
      <c r="CZ42" s="22">
        <f>+TRUNC('D-PNP'!CZ42,0)</f>
        <v>0</v>
      </c>
      <c r="DA42" s="22">
        <f>+TRUNC('D-PNP'!DA42,0)</f>
        <v>0</v>
      </c>
      <c r="DB42" s="22">
        <f>+TRUNC('D-PNP'!DB42,0)</f>
        <v>0</v>
      </c>
      <c r="DC42" s="22">
        <f>+TRUNC('D-PNP'!DC42,0)</f>
        <v>0</v>
      </c>
      <c r="DD42" s="22">
        <f>+TRUNC('D-PNP'!DD42,0)</f>
        <v>0</v>
      </c>
      <c r="DE42" s="22">
        <f>+TRUNC('D-PNP'!DE42,0)</f>
        <v>0</v>
      </c>
      <c r="DF42" s="22">
        <f>+TRUNC('D-PNP'!DF42,0)</f>
        <v>0</v>
      </c>
      <c r="DG42" s="22">
        <f>+TRUNC('D-PNP'!DG42,0)</f>
        <v>0</v>
      </c>
      <c r="DH42" s="22">
        <f>+TRUNC('D-PNP'!DH42,0)</f>
        <v>0</v>
      </c>
      <c r="DI42" s="22">
        <f>+TRUNC('D-PNP'!DI42,0)</f>
        <v>0</v>
      </c>
      <c r="DJ42" s="22">
        <f>+TRUNC('D-PNP'!DJ42,6)</f>
        <v>100</v>
      </c>
      <c r="DK42" s="22">
        <f>+TRUNC('D-PNP'!DK42,0)</f>
        <v>0</v>
      </c>
      <c r="DL42" s="22">
        <f>+TRUNC('D-PNP'!DL42,0)</f>
        <v>0</v>
      </c>
      <c r="DM42" s="22">
        <f>+TRUNC('D-PNP'!DM42,0)</f>
        <v>0</v>
      </c>
      <c r="DN42" s="22">
        <f>+TRUNC('D-PNP'!DN42,0)</f>
        <v>0</v>
      </c>
      <c r="DO42" s="22">
        <f>+TRUNC('D-PNP'!DO42,0)</f>
        <v>0</v>
      </c>
      <c r="DP42" s="22">
        <f>+TRUNC('D-PNP'!DP42,0)</f>
        <v>0</v>
      </c>
    </row>
    <row r="43" spans="3:120" x14ac:dyDescent="0.2">
      <c r="C43" s="11">
        <f>+'D-PDP'!C43</f>
        <v>2030</v>
      </c>
      <c r="D43" s="41">
        <f>+TRUNC('D-PNP'!D43,0)</f>
        <v>0</v>
      </c>
      <c r="E43" s="41">
        <f>+TRUNC('D-PNP'!E43,0)</f>
        <v>0</v>
      </c>
      <c r="F43" s="41">
        <f>+TRUNC('D-PNP'!F43,0)</f>
        <v>0</v>
      </c>
      <c r="G43" s="41">
        <f>+TRUNC('D-PNP'!G43,0)</f>
        <v>0</v>
      </c>
      <c r="H43" s="41">
        <f>+TRUNC('D-PNP'!H43,0)</f>
        <v>0</v>
      </c>
      <c r="I43" s="41">
        <f>+TRUNC('D-PNP'!I43,0)</f>
        <v>0</v>
      </c>
      <c r="J43" s="41">
        <f>+TRUNC('D-PNP'!J43,0)</f>
        <v>0</v>
      </c>
      <c r="K43" s="22">
        <f>+TRUNC('D-PNP'!K43,0)</f>
        <v>0</v>
      </c>
      <c r="L43" s="22">
        <f>+TRUNC('D-PNP'!L43,0)</f>
        <v>0</v>
      </c>
      <c r="M43" s="22">
        <f>+TRUNC('D-PNP'!M43,3)</f>
        <v>0</v>
      </c>
      <c r="N43" s="22">
        <f>+TRUNC('D-PNP'!N43,3)</f>
        <v>0</v>
      </c>
      <c r="O43" s="22">
        <f>+TRUNC('D-PNP'!O43,3)</f>
        <v>0</v>
      </c>
      <c r="P43" s="22">
        <f>+TRUNC('D-PNP'!P43,3)</f>
        <v>0</v>
      </c>
      <c r="Q43" s="22">
        <f>+TRUNC('D-PNP'!Q43,3)</f>
        <v>0</v>
      </c>
      <c r="R43" s="22">
        <f>+TRUNC('D-PNP'!R43,3)</f>
        <v>0</v>
      </c>
      <c r="S43" s="22">
        <f>+TRUNC('D-PNP'!S43,0)</f>
        <v>0</v>
      </c>
      <c r="T43" s="22">
        <f>+TRUNC('D-PNP'!T43,0)</f>
        <v>0</v>
      </c>
      <c r="U43" s="22">
        <f>+TRUNC('D-PNP'!U43,0)</f>
        <v>0</v>
      </c>
      <c r="V43" s="22">
        <f>+TRUNC('D-PNP'!V43,0)</f>
        <v>0</v>
      </c>
      <c r="W43" s="22">
        <f>+TRUNC('D-PNP'!W43,0)</f>
        <v>0</v>
      </c>
      <c r="X43" s="22">
        <f>+TRUNC('D-PNP'!X43,0)</f>
        <v>0</v>
      </c>
      <c r="Y43" s="22">
        <f>+TRUNC('D-PNP'!Y43,0)</f>
        <v>0</v>
      </c>
      <c r="Z43" s="22">
        <f>+TRUNC('D-PNP'!Z43,0)</f>
        <v>0</v>
      </c>
      <c r="AA43" s="22">
        <f>+TRUNC('D-PNP'!AA43,0)</f>
        <v>0</v>
      </c>
      <c r="AB43" s="22">
        <f>+TRUNC('D-PNP'!AB43,0)</f>
        <v>0</v>
      </c>
      <c r="AC43" s="22">
        <f>+TRUNC('D-PNP'!AC43,0)</f>
        <v>0</v>
      </c>
      <c r="AD43" s="22">
        <f>+TRUNC('D-PNP'!AD43,3)</f>
        <v>0</v>
      </c>
      <c r="AE43" s="22">
        <f>+TRUNC('D-PNP'!AE43,3)</f>
        <v>0</v>
      </c>
      <c r="AF43" s="22">
        <f>+TRUNC('D-PNP'!AF43,0)</f>
        <v>0</v>
      </c>
      <c r="AG43" s="22">
        <f>+TRUNC('D-PNP'!AG43,0)</f>
        <v>0</v>
      </c>
      <c r="AH43" s="22">
        <f>+TRUNC('D-PNP'!AH43,0)</f>
        <v>0</v>
      </c>
      <c r="AI43" s="22">
        <f>+TRUNC('D-PNP'!AI43,0)</f>
        <v>0</v>
      </c>
      <c r="AJ43" s="22">
        <f>+TRUNC('D-PNP'!AJ43,6)</f>
        <v>0</v>
      </c>
      <c r="AK43" s="22">
        <f>+TRUNC('D-PNP'!AK43,6)</f>
        <v>0</v>
      </c>
      <c r="AL43" s="22">
        <f>+TRUNC('D-PNP'!AL43,6)</f>
        <v>0</v>
      </c>
      <c r="AM43" s="22">
        <f>+TRUNC('D-PNP'!AM43,0)</f>
        <v>0</v>
      </c>
      <c r="AN43" s="22">
        <f>+TRUNC('D-PNP'!AN43,3)</f>
        <v>0</v>
      </c>
      <c r="AO43" s="22">
        <f>+TRUNC('D-PNP'!AO43,0)</f>
        <v>0</v>
      </c>
      <c r="AP43" s="22">
        <f>+TRUNC('D-PNP'!AP43,6)</f>
        <v>100</v>
      </c>
      <c r="AQ43" s="22">
        <f>+TRUNC('D-PNP'!AQ43,0)</f>
        <v>0</v>
      </c>
      <c r="AR43" s="22">
        <f>+TRUNC('D-PNP'!AR43,0)</f>
        <v>0</v>
      </c>
      <c r="AS43" s="22">
        <f>+TRUNC('D-PNP'!AS43,3)</f>
        <v>0</v>
      </c>
      <c r="AT43" s="22">
        <f>+TRUNC('D-PNP'!AT43,3)</f>
        <v>0</v>
      </c>
      <c r="AU43" s="22">
        <f>+TRUNC('D-PNP'!AU43,0)</f>
        <v>0</v>
      </c>
      <c r="AV43" s="22">
        <f>+TRUNC('D-PNP'!AV43,0)</f>
        <v>0</v>
      </c>
      <c r="AW43" s="22">
        <f>+TRUNC('D-PNP'!AW43,0)</f>
        <v>0</v>
      </c>
      <c r="AX43" s="22">
        <f>+TRUNC('D-PNP'!AX43,0)</f>
        <v>0</v>
      </c>
      <c r="AY43" s="22">
        <f>+TRUNC('D-PNP'!AY43,0)</f>
        <v>0</v>
      </c>
      <c r="AZ43" s="22">
        <f>+TRUNC('D-PNP'!AZ43,3)</f>
        <v>0</v>
      </c>
      <c r="BA43" s="22">
        <f>+TRUNC('D-PNP'!BA43,0)</f>
        <v>0</v>
      </c>
      <c r="BB43" s="22">
        <f>+TRUNC('D-PNP'!BB43,0)</f>
        <v>0</v>
      </c>
      <c r="BC43" s="22">
        <f>+TRUNC('D-PNP'!BC43,0)</f>
        <v>0</v>
      </c>
      <c r="BD43" s="22">
        <f>+TRUNC('D-PNP'!BD43,3)</f>
        <v>0</v>
      </c>
      <c r="BE43" s="22">
        <f>+TRUNC('D-PNP'!BE43,3)</f>
        <v>0</v>
      </c>
      <c r="BF43" s="22">
        <f>+TRUNC('D-PNP'!BF43,0)</f>
        <v>0</v>
      </c>
      <c r="BG43" s="22">
        <f>+TRUNC('D-PNP'!BG43,0)</f>
        <v>0</v>
      </c>
      <c r="BH43" s="22">
        <f>+TRUNC('D-PNP'!BH43,0)</f>
        <v>0</v>
      </c>
      <c r="BI43" s="22">
        <f>+TRUNC('D-PNP'!BI43,0)</f>
        <v>0</v>
      </c>
      <c r="BJ43" s="22">
        <f>+TRUNC('D-PNP'!BJ43,3)</f>
        <v>101.55800000000001</v>
      </c>
      <c r="BK43" s="22">
        <f>+TRUNC('D-PNP'!BK43,3)</f>
        <v>7.3890000000000002</v>
      </c>
      <c r="BL43" s="22">
        <f>+TRUNC('D-PNP'!BL43,3)</f>
        <v>-3.7839999999999998</v>
      </c>
      <c r="BM43" s="22">
        <f>+TRUNC('D-PNP'!BM43,3)</f>
        <v>1.389</v>
      </c>
      <c r="BN43" s="22">
        <f>+TRUNC('D-PNP'!BN43,3)</f>
        <v>3.423</v>
      </c>
      <c r="BO43" s="22">
        <f>+TRUNC('D-PNP'!BO43,3)</f>
        <v>3.423</v>
      </c>
      <c r="BP43" s="22">
        <f>+TRUNC('D-PNP'!BP43,3)</f>
        <v>0</v>
      </c>
      <c r="BQ43" s="22">
        <f>+TRUNC('D-PNP'!BQ43,3)</f>
        <v>0</v>
      </c>
      <c r="BR43" s="22">
        <f>+TRUNC('D-PNP'!BR43,3)</f>
        <v>0</v>
      </c>
      <c r="BS43" s="22">
        <f>+TRUNC('D-PNP'!BS43,3)</f>
        <v>0</v>
      </c>
      <c r="BT43" s="22">
        <f>+TRUNC('D-PNP'!BT43,0)</f>
        <v>0</v>
      </c>
      <c r="BU43" s="22">
        <f>+TRUNC('D-PNP'!BU43,0)</f>
        <v>0</v>
      </c>
      <c r="BV43" s="22">
        <f>+TRUNC('D-PNP'!BV43,6)</f>
        <v>100</v>
      </c>
      <c r="BW43" s="22">
        <f>+TRUNC('D-PNP'!BW43,0)</f>
        <v>0</v>
      </c>
      <c r="BX43" s="22">
        <f>+TRUNC('D-PNP'!BX43,0)</f>
        <v>0</v>
      </c>
      <c r="BY43" s="22">
        <f>+TRUNC('D-PNP'!BY43,0)</f>
        <v>0</v>
      </c>
      <c r="BZ43" s="22">
        <f>+TRUNC('D-PNP'!BZ43,3)</f>
        <v>0</v>
      </c>
      <c r="CA43" s="22">
        <f>+TRUNC('D-PNP'!CA43,3)</f>
        <v>0.04</v>
      </c>
      <c r="CB43" s="22">
        <f>+TRUNC('D-PNP'!CB43,3)</f>
        <v>0.01</v>
      </c>
      <c r="CC43" s="22">
        <f>+TRUNC('D-PNP'!CC43,3)</f>
        <v>0.15</v>
      </c>
      <c r="CD43" s="22">
        <f>+TRUNC('D-PNP'!CD43,3)</f>
        <v>0</v>
      </c>
      <c r="CE43" s="22">
        <f>+TRUNC('D-PNP'!CE43,3)</f>
        <v>0</v>
      </c>
      <c r="CF43" s="22">
        <f>+TRUNC('D-PNP'!CF43,3)</f>
        <v>0.1</v>
      </c>
      <c r="CG43" s="22">
        <f>+TRUNC('D-PNP'!CG43,3)</f>
        <v>0</v>
      </c>
      <c r="CH43" s="22">
        <f>+TRUNC('D-PNP'!CH43,3)</f>
        <v>0</v>
      </c>
      <c r="CI43" s="22">
        <f>+TRUNC('D-PNP'!CI43,3)</f>
        <v>126023</v>
      </c>
      <c r="CJ43" s="22">
        <f>+TRUNC('D-PNP'!CJ43,3)</f>
        <v>0</v>
      </c>
      <c r="CK43" s="22">
        <f>+TRUNC('D-PNP'!CK43,3)</f>
        <v>0</v>
      </c>
      <c r="CL43" s="22">
        <f>+TRUNC('D-PNP'!CL43,3)</f>
        <v>0</v>
      </c>
      <c r="CM43" s="22">
        <f>+TRUNC('D-PNP'!CM43,3)</f>
        <v>0</v>
      </c>
      <c r="CN43" s="22">
        <f>+TRUNC('D-PNP'!CN43,0)</f>
        <v>0</v>
      </c>
      <c r="CO43" s="22">
        <f>+TRUNC('D-PNP'!CO43,3)</f>
        <v>0</v>
      </c>
      <c r="CP43" s="22">
        <f>+TRUNC('D-PNP'!CP43,0)</f>
        <v>0</v>
      </c>
      <c r="CQ43" s="22">
        <f>+TRUNC('D-PNP'!CQ43,0)</f>
        <v>0</v>
      </c>
      <c r="CR43" s="22">
        <f>+TRUNC('D-PNP'!CR43,0)</f>
        <v>0</v>
      </c>
      <c r="CS43" s="22">
        <f>+TRUNC('D-PNP'!CS43,0)</f>
        <v>0</v>
      </c>
      <c r="CT43" s="22">
        <f>+TRUNC('D-PNP'!CT43,0)</f>
        <v>0</v>
      </c>
      <c r="CU43" s="22">
        <f>+TRUNC('D-PNP'!CU43,6)</f>
        <v>100</v>
      </c>
      <c r="CV43" s="22">
        <f>+TRUNC('D-PNP'!CV43,0)</f>
        <v>0</v>
      </c>
      <c r="CW43" s="22">
        <f>+TRUNC('D-PNP'!CW43,0)</f>
        <v>0</v>
      </c>
      <c r="CX43" s="22">
        <f>+TRUNC('D-PNP'!CX43,0)</f>
        <v>0</v>
      </c>
      <c r="CY43" s="22">
        <f>+TRUNC('D-PNP'!CY43,0)</f>
        <v>0</v>
      </c>
      <c r="CZ43" s="22">
        <f>+TRUNC('D-PNP'!CZ43,0)</f>
        <v>0</v>
      </c>
      <c r="DA43" s="22">
        <f>+TRUNC('D-PNP'!DA43,0)</f>
        <v>0</v>
      </c>
      <c r="DB43" s="22">
        <f>+TRUNC('D-PNP'!DB43,0)</f>
        <v>0</v>
      </c>
      <c r="DC43" s="22">
        <f>+TRUNC('D-PNP'!DC43,0)</f>
        <v>0</v>
      </c>
      <c r="DD43" s="22">
        <f>+TRUNC('D-PNP'!DD43,0)</f>
        <v>0</v>
      </c>
      <c r="DE43" s="22">
        <f>+TRUNC('D-PNP'!DE43,0)</f>
        <v>0</v>
      </c>
      <c r="DF43" s="22">
        <f>+TRUNC('D-PNP'!DF43,0)</f>
        <v>0</v>
      </c>
      <c r="DG43" s="22">
        <f>+TRUNC('D-PNP'!DG43,0)</f>
        <v>0</v>
      </c>
      <c r="DH43" s="22">
        <f>+TRUNC('D-PNP'!DH43,0)</f>
        <v>0</v>
      </c>
      <c r="DI43" s="22">
        <f>+TRUNC('D-PNP'!DI43,0)</f>
        <v>0</v>
      </c>
      <c r="DJ43" s="22">
        <f>+TRUNC('D-PNP'!DJ43,6)</f>
        <v>100</v>
      </c>
      <c r="DK43" s="22">
        <f>+TRUNC('D-PNP'!DK43,0)</f>
        <v>0</v>
      </c>
      <c r="DL43" s="22">
        <f>+TRUNC('D-PNP'!DL43,0)</f>
        <v>0</v>
      </c>
      <c r="DM43" s="22">
        <f>+TRUNC('D-PNP'!DM43,0)</f>
        <v>0</v>
      </c>
      <c r="DN43" s="22">
        <f>+TRUNC('D-PNP'!DN43,0)</f>
        <v>0</v>
      </c>
      <c r="DO43" s="22">
        <f>+TRUNC('D-PNP'!DO43,0)</f>
        <v>0</v>
      </c>
      <c r="DP43" s="22">
        <f>+TRUNC('D-PNP'!DP43,0)</f>
        <v>0</v>
      </c>
    </row>
    <row r="44" spans="3:120" x14ac:dyDescent="0.2">
      <c r="C44" s="11">
        <f>+'D-PDP'!C44</f>
        <v>2031</v>
      </c>
      <c r="D44" s="41">
        <f>+TRUNC('D-PNP'!D44,0)</f>
        <v>0</v>
      </c>
      <c r="E44" s="41">
        <f>+TRUNC('D-PNP'!E44,0)</f>
        <v>0</v>
      </c>
      <c r="F44" s="41">
        <f>+TRUNC('D-PNP'!F44,0)</f>
        <v>0</v>
      </c>
      <c r="G44" s="41">
        <f>+TRUNC('D-PNP'!G44,0)</f>
        <v>0</v>
      </c>
      <c r="H44" s="41">
        <f>+TRUNC('D-PNP'!H44,0)</f>
        <v>0</v>
      </c>
      <c r="I44" s="41">
        <f>+TRUNC('D-PNP'!I44,0)</f>
        <v>0</v>
      </c>
      <c r="J44" s="41">
        <f>+TRUNC('D-PNP'!J44,0)</f>
        <v>0</v>
      </c>
      <c r="K44" s="22">
        <f>+TRUNC('D-PNP'!K44,0)</f>
        <v>0</v>
      </c>
      <c r="L44" s="22">
        <f>+TRUNC('D-PNP'!L44,0)</f>
        <v>0</v>
      </c>
      <c r="M44" s="22">
        <f>+TRUNC('D-PNP'!M44,3)</f>
        <v>0</v>
      </c>
      <c r="N44" s="22">
        <f>+TRUNC('D-PNP'!N44,3)</f>
        <v>0</v>
      </c>
      <c r="O44" s="22">
        <f>+TRUNC('D-PNP'!O44,3)</f>
        <v>0</v>
      </c>
      <c r="P44" s="22">
        <f>+TRUNC('D-PNP'!P44,3)</f>
        <v>0</v>
      </c>
      <c r="Q44" s="22">
        <f>+TRUNC('D-PNP'!Q44,3)</f>
        <v>0</v>
      </c>
      <c r="R44" s="22">
        <f>+TRUNC('D-PNP'!R44,3)</f>
        <v>0</v>
      </c>
      <c r="S44" s="22">
        <f>+TRUNC('D-PNP'!S44,0)</f>
        <v>0</v>
      </c>
      <c r="T44" s="22">
        <f>+TRUNC('D-PNP'!T44,0)</f>
        <v>0</v>
      </c>
      <c r="U44" s="22">
        <f>+TRUNC('D-PNP'!U44,0)</f>
        <v>0</v>
      </c>
      <c r="V44" s="22">
        <f>+TRUNC('D-PNP'!V44,0)</f>
        <v>0</v>
      </c>
      <c r="W44" s="22">
        <f>+TRUNC('D-PNP'!W44,0)</f>
        <v>0</v>
      </c>
      <c r="X44" s="22">
        <f>+TRUNC('D-PNP'!X44,0)</f>
        <v>0</v>
      </c>
      <c r="Y44" s="22">
        <f>+TRUNC('D-PNP'!Y44,0)</f>
        <v>0</v>
      </c>
      <c r="Z44" s="22">
        <f>+TRUNC('D-PNP'!Z44,0)</f>
        <v>0</v>
      </c>
      <c r="AA44" s="22">
        <f>+TRUNC('D-PNP'!AA44,0)</f>
        <v>0</v>
      </c>
      <c r="AB44" s="22">
        <f>+TRUNC('D-PNP'!AB44,0)</f>
        <v>0</v>
      </c>
      <c r="AC44" s="22">
        <f>+TRUNC('D-PNP'!AC44,0)</f>
        <v>0</v>
      </c>
      <c r="AD44" s="22">
        <f>+TRUNC('D-PNP'!AD44,3)</f>
        <v>0</v>
      </c>
      <c r="AE44" s="22">
        <f>+TRUNC('D-PNP'!AE44,3)</f>
        <v>0</v>
      </c>
      <c r="AF44" s="22">
        <f>+TRUNC('D-PNP'!AF44,0)</f>
        <v>0</v>
      </c>
      <c r="AG44" s="22">
        <f>+TRUNC('D-PNP'!AG44,0)</f>
        <v>0</v>
      </c>
      <c r="AH44" s="22">
        <f>+TRUNC('D-PNP'!AH44,0)</f>
        <v>0</v>
      </c>
      <c r="AI44" s="22">
        <f>+TRUNC('D-PNP'!AI44,0)</f>
        <v>0</v>
      </c>
      <c r="AJ44" s="22">
        <f>+TRUNC('D-PNP'!AJ44,6)</f>
        <v>0</v>
      </c>
      <c r="AK44" s="22">
        <f>+TRUNC('D-PNP'!AK44,6)</f>
        <v>0</v>
      </c>
      <c r="AL44" s="22">
        <f>+TRUNC('D-PNP'!AL44,6)</f>
        <v>0</v>
      </c>
      <c r="AM44" s="22">
        <f>+TRUNC('D-PNP'!AM44,0)</f>
        <v>0</v>
      </c>
      <c r="AN44" s="22">
        <f>+TRUNC('D-PNP'!AN44,3)</f>
        <v>0</v>
      </c>
      <c r="AO44" s="22">
        <f>+TRUNC('D-PNP'!AO44,0)</f>
        <v>0</v>
      </c>
      <c r="AP44" s="22">
        <f>+TRUNC('D-PNP'!AP44,6)</f>
        <v>100</v>
      </c>
      <c r="AQ44" s="22">
        <f>+TRUNC('D-PNP'!AQ44,0)</f>
        <v>0</v>
      </c>
      <c r="AR44" s="22">
        <f>+TRUNC('D-PNP'!AR44,0)</f>
        <v>0</v>
      </c>
      <c r="AS44" s="22">
        <f>+TRUNC('D-PNP'!AS44,3)</f>
        <v>0</v>
      </c>
      <c r="AT44" s="22">
        <f>+TRUNC('D-PNP'!AT44,3)</f>
        <v>0</v>
      </c>
      <c r="AU44" s="22">
        <f>+TRUNC('D-PNP'!AU44,0)</f>
        <v>0</v>
      </c>
      <c r="AV44" s="22">
        <f>+TRUNC('D-PNP'!AV44,0)</f>
        <v>0</v>
      </c>
      <c r="AW44" s="22">
        <f>+TRUNC('D-PNP'!AW44,0)</f>
        <v>0</v>
      </c>
      <c r="AX44" s="22">
        <f>+TRUNC('D-PNP'!AX44,0)</f>
        <v>0</v>
      </c>
      <c r="AY44" s="22">
        <f>+TRUNC('D-PNP'!AY44,0)</f>
        <v>0</v>
      </c>
      <c r="AZ44" s="22">
        <f>+TRUNC('D-PNP'!AZ44,3)</f>
        <v>0</v>
      </c>
      <c r="BA44" s="22">
        <f>+TRUNC('D-PNP'!BA44,0)</f>
        <v>0</v>
      </c>
      <c r="BB44" s="22">
        <f>+TRUNC('D-PNP'!BB44,0)</f>
        <v>0</v>
      </c>
      <c r="BC44" s="22">
        <f>+TRUNC('D-PNP'!BC44,0)</f>
        <v>0</v>
      </c>
      <c r="BD44" s="22">
        <f>+TRUNC('D-PNP'!BD44,3)</f>
        <v>0</v>
      </c>
      <c r="BE44" s="22">
        <f>+TRUNC('D-PNP'!BE44,3)</f>
        <v>0</v>
      </c>
      <c r="BF44" s="22">
        <f>+TRUNC('D-PNP'!BF44,0)</f>
        <v>0</v>
      </c>
      <c r="BG44" s="22">
        <f>+TRUNC('D-PNP'!BG44,0)</f>
        <v>0</v>
      </c>
      <c r="BH44" s="22">
        <f>+TRUNC('D-PNP'!BH44,0)</f>
        <v>0</v>
      </c>
      <c r="BI44" s="22">
        <f>+TRUNC('D-PNP'!BI44,0)</f>
        <v>0</v>
      </c>
      <c r="BJ44" s="22">
        <f>+TRUNC('D-PNP'!BJ44,3)</f>
        <v>101.55800000000001</v>
      </c>
      <c r="BK44" s="22">
        <f>+TRUNC('D-PNP'!BK44,3)</f>
        <v>7.3890000000000002</v>
      </c>
      <c r="BL44" s="22">
        <f>+TRUNC('D-PNP'!BL44,3)</f>
        <v>-3.7839999999999998</v>
      </c>
      <c r="BM44" s="22">
        <f>+TRUNC('D-PNP'!BM44,3)</f>
        <v>1.389</v>
      </c>
      <c r="BN44" s="22">
        <f>+TRUNC('D-PNP'!BN44,3)</f>
        <v>3.423</v>
      </c>
      <c r="BO44" s="22">
        <f>+TRUNC('D-PNP'!BO44,3)</f>
        <v>3.423</v>
      </c>
      <c r="BP44" s="22">
        <f>+TRUNC('D-PNP'!BP44,3)</f>
        <v>0</v>
      </c>
      <c r="BQ44" s="22">
        <f>+TRUNC('D-PNP'!BQ44,3)</f>
        <v>0</v>
      </c>
      <c r="BR44" s="22">
        <f>+TRUNC('D-PNP'!BR44,3)</f>
        <v>0</v>
      </c>
      <c r="BS44" s="22">
        <f>+TRUNC('D-PNP'!BS44,3)</f>
        <v>0</v>
      </c>
      <c r="BT44" s="22">
        <f>+TRUNC('D-PNP'!BT44,0)</f>
        <v>0</v>
      </c>
      <c r="BU44" s="22">
        <f>+TRUNC('D-PNP'!BU44,0)</f>
        <v>0</v>
      </c>
      <c r="BV44" s="22">
        <f>+TRUNC('D-PNP'!BV44,6)</f>
        <v>100</v>
      </c>
      <c r="BW44" s="22">
        <f>+TRUNC('D-PNP'!BW44,0)</f>
        <v>0</v>
      </c>
      <c r="BX44" s="22">
        <f>+TRUNC('D-PNP'!BX44,0)</f>
        <v>0</v>
      </c>
      <c r="BY44" s="22">
        <f>+TRUNC('D-PNP'!BY44,0)</f>
        <v>0</v>
      </c>
      <c r="BZ44" s="22">
        <f>+TRUNC('D-PNP'!BZ44,3)</f>
        <v>0</v>
      </c>
      <c r="CA44" s="22">
        <f>+TRUNC('D-PNP'!CA44,3)</f>
        <v>0.04</v>
      </c>
      <c r="CB44" s="22">
        <f>+TRUNC('D-PNP'!CB44,3)</f>
        <v>0.01</v>
      </c>
      <c r="CC44" s="22">
        <f>+TRUNC('D-PNP'!CC44,3)</f>
        <v>0.15</v>
      </c>
      <c r="CD44" s="22">
        <f>+TRUNC('D-PNP'!CD44,3)</f>
        <v>0</v>
      </c>
      <c r="CE44" s="22">
        <f>+TRUNC('D-PNP'!CE44,3)</f>
        <v>0</v>
      </c>
      <c r="CF44" s="22">
        <f>+TRUNC('D-PNP'!CF44,3)</f>
        <v>0.1</v>
      </c>
      <c r="CG44" s="22">
        <f>+TRUNC('D-PNP'!CG44,3)</f>
        <v>0</v>
      </c>
      <c r="CH44" s="22">
        <f>+TRUNC('D-PNP'!CH44,3)</f>
        <v>0</v>
      </c>
      <c r="CI44" s="22">
        <f>+TRUNC('D-PNP'!CI44,3)</f>
        <v>126023</v>
      </c>
      <c r="CJ44" s="22">
        <f>+TRUNC('D-PNP'!CJ44,3)</f>
        <v>0</v>
      </c>
      <c r="CK44" s="22">
        <f>+TRUNC('D-PNP'!CK44,3)</f>
        <v>0</v>
      </c>
      <c r="CL44" s="22">
        <f>+TRUNC('D-PNP'!CL44,3)</f>
        <v>0</v>
      </c>
      <c r="CM44" s="22">
        <f>+TRUNC('D-PNP'!CM44,3)</f>
        <v>0</v>
      </c>
      <c r="CN44" s="22">
        <f>+TRUNC('D-PNP'!CN44,0)</f>
        <v>0</v>
      </c>
      <c r="CO44" s="22">
        <f>+TRUNC('D-PNP'!CO44,3)</f>
        <v>0</v>
      </c>
      <c r="CP44" s="22">
        <f>+TRUNC('D-PNP'!CP44,0)</f>
        <v>0</v>
      </c>
      <c r="CQ44" s="22">
        <f>+TRUNC('D-PNP'!CQ44,0)</f>
        <v>0</v>
      </c>
      <c r="CR44" s="22">
        <f>+TRUNC('D-PNP'!CR44,0)</f>
        <v>0</v>
      </c>
      <c r="CS44" s="22">
        <f>+TRUNC('D-PNP'!CS44,0)</f>
        <v>0</v>
      </c>
      <c r="CT44" s="22">
        <f>+TRUNC('D-PNP'!CT44,0)</f>
        <v>0</v>
      </c>
      <c r="CU44" s="22">
        <f>+TRUNC('D-PNP'!CU44,6)</f>
        <v>100</v>
      </c>
      <c r="CV44" s="22">
        <f>+TRUNC('D-PNP'!CV44,0)</f>
        <v>0</v>
      </c>
      <c r="CW44" s="22">
        <f>+TRUNC('D-PNP'!CW44,0)</f>
        <v>0</v>
      </c>
      <c r="CX44" s="22">
        <f>+TRUNC('D-PNP'!CX44,0)</f>
        <v>0</v>
      </c>
      <c r="CY44" s="22">
        <f>+TRUNC('D-PNP'!CY44,0)</f>
        <v>0</v>
      </c>
      <c r="CZ44" s="22">
        <f>+TRUNC('D-PNP'!CZ44,0)</f>
        <v>0</v>
      </c>
      <c r="DA44" s="22">
        <f>+TRUNC('D-PNP'!DA44,0)</f>
        <v>0</v>
      </c>
      <c r="DB44" s="22">
        <f>+TRUNC('D-PNP'!DB44,0)</f>
        <v>0</v>
      </c>
      <c r="DC44" s="22">
        <f>+TRUNC('D-PNP'!DC44,0)</f>
        <v>0</v>
      </c>
      <c r="DD44" s="22">
        <f>+TRUNC('D-PNP'!DD44,0)</f>
        <v>0</v>
      </c>
      <c r="DE44" s="22">
        <f>+TRUNC('D-PNP'!DE44,0)</f>
        <v>0</v>
      </c>
      <c r="DF44" s="22">
        <f>+TRUNC('D-PNP'!DF44,0)</f>
        <v>0</v>
      </c>
      <c r="DG44" s="22">
        <f>+TRUNC('D-PNP'!DG44,0)</f>
        <v>0</v>
      </c>
      <c r="DH44" s="22">
        <f>+TRUNC('D-PNP'!DH44,0)</f>
        <v>0</v>
      </c>
      <c r="DI44" s="22">
        <f>+TRUNC('D-PNP'!DI44,0)</f>
        <v>0</v>
      </c>
      <c r="DJ44" s="22">
        <f>+TRUNC('D-PNP'!DJ44,6)</f>
        <v>100</v>
      </c>
      <c r="DK44" s="22">
        <f>+TRUNC('D-PNP'!DK44,0)</f>
        <v>0</v>
      </c>
      <c r="DL44" s="22">
        <f>+TRUNC('D-PNP'!DL44,0)</f>
        <v>0</v>
      </c>
      <c r="DM44" s="22">
        <f>+TRUNC('D-PNP'!DM44,0)</f>
        <v>0</v>
      </c>
      <c r="DN44" s="22">
        <f>+TRUNC('D-PNP'!DN44,0)</f>
        <v>0</v>
      </c>
      <c r="DO44" s="22">
        <f>+TRUNC('D-PNP'!DO44,0)</f>
        <v>0</v>
      </c>
      <c r="DP44" s="22">
        <f>+TRUNC('D-PNP'!DP44,0)</f>
        <v>0</v>
      </c>
    </row>
    <row r="45" spans="3:120" x14ac:dyDescent="0.2">
      <c r="C45" s="11">
        <f>+'D-PDP'!C45</f>
        <v>2032</v>
      </c>
      <c r="D45" s="41">
        <f>+TRUNC('D-PNP'!D45,0)</f>
        <v>0</v>
      </c>
      <c r="E45" s="41">
        <f>+TRUNC('D-PNP'!E45,0)</f>
        <v>0</v>
      </c>
      <c r="F45" s="41">
        <f>+TRUNC('D-PNP'!F45,0)</f>
        <v>0</v>
      </c>
      <c r="G45" s="41">
        <f>+TRUNC('D-PNP'!G45,0)</f>
        <v>0</v>
      </c>
      <c r="H45" s="41">
        <f>+TRUNC('D-PNP'!H45,0)</f>
        <v>0</v>
      </c>
      <c r="I45" s="41">
        <f>+TRUNC('D-PNP'!I45,0)</f>
        <v>0</v>
      </c>
      <c r="J45" s="41">
        <f>+TRUNC('D-PNP'!J45,0)</f>
        <v>0</v>
      </c>
      <c r="K45" s="22">
        <f>+TRUNC('D-PNP'!K45,0)</f>
        <v>0</v>
      </c>
      <c r="L45" s="22">
        <f>+TRUNC('D-PNP'!L45,0)</f>
        <v>0</v>
      </c>
      <c r="M45" s="22">
        <f>+TRUNC('D-PNP'!M45,3)</f>
        <v>0</v>
      </c>
      <c r="N45" s="22">
        <f>+TRUNC('D-PNP'!N45,3)</f>
        <v>0</v>
      </c>
      <c r="O45" s="22">
        <f>+TRUNC('D-PNP'!O45,3)</f>
        <v>0</v>
      </c>
      <c r="P45" s="22">
        <f>+TRUNC('D-PNP'!P45,3)</f>
        <v>0</v>
      </c>
      <c r="Q45" s="22">
        <f>+TRUNC('D-PNP'!Q45,3)</f>
        <v>0</v>
      </c>
      <c r="R45" s="22">
        <f>+TRUNC('D-PNP'!R45,3)</f>
        <v>0</v>
      </c>
      <c r="S45" s="22">
        <f>+TRUNC('D-PNP'!S45,0)</f>
        <v>0</v>
      </c>
      <c r="T45" s="22">
        <f>+TRUNC('D-PNP'!T45,0)</f>
        <v>0</v>
      </c>
      <c r="U45" s="22">
        <f>+TRUNC('D-PNP'!U45,0)</f>
        <v>0</v>
      </c>
      <c r="V45" s="22">
        <f>+TRUNC('D-PNP'!V45,0)</f>
        <v>0</v>
      </c>
      <c r="W45" s="22">
        <f>+TRUNC('D-PNP'!W45,0)</f>
        <v>0</v>
      </c>
      <c r="X45" s="22">
        <f>+TRUNC('D-PNP'!X45,0)</f>
        <v>0</v>
      </c>
      <c r="Y45" s="22">
        <f>+TRUNC('D-PNP'!Y45,0)</f>
        <v>0</v>
      </c>
      <c r="Z45" s="22">
        <f>+TRUNC('D-PNP'!Z45,0)</f>
        <v>0</v>
      </c>
      <c r="AA45" s="22">
        <f>+TRUNC('D-PNP'!AA45,0)</f>
        <v>0</v>
      </c>
      <c r="AB45" s="22">
        <f>+TRUNC('D-PNP'!AB45,0)</f>
        <v>0</v>
      </c>
      <c r="AC45" s="22">
        <f>+TRUNC('D-PNP'!AC45,0)</f>
        <v>0</v>
      </c>
      <c r="AD45" s="22">
        <f>+TRUNC('D-PNP'!AD45,3)</f>
        <v>0</v>
      </c>
      <c r="AE45" s="22">
        <f>+TRUNC('D-PNP'!AE45,3)</f>
        <v>0</v>
      </c>
      <c r="AF45" s="22">
        <f>+TRUNC('D-PNP'!AF45,0)</f>
        <v>0</v>
      </c>
      <c r="AG45" s="22">
        <f>+TRUNC('D-PNP'!AG45,0)</f>
        <v>0</v>
      </c>
      <c r="AH45" s="22">
        <f>+TRUNC('D-PNP'!AH45,0)</f>
        <v>0</v>
      </c>
      <c r="AI45" s="22">
        <f>+TRUNC('D-PNP'!AI45,0)</f>
        <v>0</v>
      </c>
      <c r="AJ45" s="22">
        <f>+TRUNC('D-PNP'!AJ45,6)</f>
        <v>0</v>
      </c>
      <c r="AK45" s="22">
        <f>+TRUNC('D-PNP'!AK45,6)</f>
        <v>0</v>
      </c>
      <c r="AL45" s="22">
        <f>+TRUNC('D-PNP'!AL45,6)</f>
        <v>0</v>
      </c>
      <c r="AM45" s="22">
        <f>+TRUNC('D-PNP'!AM45,0)</f>
        <v>0</v>
      </c>
      <c r="AN45" s="22">
        <f>+TRUNC('D-PNP'!AN45,3)</f>
        <v>0</v>
      </c>
      <c r="AO45" s="22">
        <f>+TRUNC('D-PNP'!AO45,0)</f>
        <v>0</v>
      </c>
      <c r="AP45" s="22">
        <f>+TRUNC('D-PNP'!AP45,6)</f>
        <v>100</v>
      </c>
      <c r="AQ45" s="22">
        <f>+TRUNC('D-PNP'!AQ45,0)</f>
        <v>0</v>
      </c>
      <c r="AR45" s="22">
        <f>+TRUNC('D-PNP'!AR45,0)</f>
        <v>0</v>
      </c>
      <c r="AS45" s="22">
        <f>+TRUNC('D-PNP'!AS45,3)</f>
        <v>0</v>
      </c>
      <c r="AT45" s="22">
        <f>+TRUNC('D-PNP'!AT45,3)</f>
        <v>0</v>
      </c>
      <c r="AU45" s="22">
        <f>+TRUNC('D-PNP'!AU45,0)</f>
        <v>0</v>
      </c>
      <c r="AV45" s="22">
        <f>+TRUNC('D-PNP'!AV45,0)</f>
        <v>0</v>
      </c>
      <c r="AW45" s="22">
        <f>+TRUNC('D-PNP'!AW45,0)</f>
        <v>0</v>
      </c>
      <c r="AX45" s="22">
        <f>+TRUNC('D-PNP'!AX45,0)</f>
        <v>0</v>
      </c>
      <c r="AY45" s="22">
        <f>+TRUNC('D-PNP'!AY45,0)</f>
        <v>0</v>
      </c>
      <c r="AZ45" s="22">
        <f>+TRUNC('D-PNP'!AZ45,3)</f>
        <v>0</v>
      </c>
      <c r="BA45" s="22">
        <f>+TRUNC('D-PNP'!BA45,0)</f>
        <v>0</v>
      </c>
      <c r="BB45" s="22">
        <f>+TRUNC('D-PNP'!BB45,0)</f>
        <v>0</v>
      </c>
      <c r="BC45" s="22">
        <f>+TRUNC('D-PNP'!BC45,0)</f>
        <v>0</v>
      </c>
      <c r="BD45" s="22">
        <f>+TRUNC('D-PNP'!BD45,3)</f>
        <v>0</v>
      </c>
      <c r="BE45" s="22">
        <f>+TRUNC('D-PNP'!BE45,3)</f>
        <v>0</v>
      </c>
      <c r="BF45" s="22">
        <f>+TRUNC('D-PNP'!BF45,0)</f>
        <v>0</v>
      </c>
      <c r="BG45" s="22">
        <f>+TRUNC('D-PNP'!BG45,0)</f>
        <v>0</v>
      </c>
      <c r="BH45" s="22">
        <f>+TRUNC('D-PNP'!BH45,0)</f>
        <v>0</v>
      </c>
      <c r="BI45" s="22">
        <f>+TRUNC('D-PNP'!BI45,0)</f>
        <v>0</v>
      </c>
      <c r="BJ45" s="22">
        <f>+TRUNC('D-PNP'!BJ45,3)</f>
        <v>101.55800000000001</v>
      </c>
      <c r="BK45" s="22">
        <f>+TRUNC('D-PNP'!BK45,3)</f>
        <v>7.3890000000000002</v>
      </c>
      <c r="BL45" s="22">
        <f>+TRUNC('D-PNP'!BL45,3)</f>
        <v>-3.7839999999999998</v>
      </c>
      <c r="BM45" s="22">
        <f>+TRUNC('D-PNP'!BM45,3)</f>
        <v>1.389</v>
      </c>
      <c r="BN45" s="22">
        <f>+TRUNC('D-PNP'!BN45,3)</f>
        <v>3.423</v>
      </c>
      <c r="BO45" s="22">
        <f>+TRUNC('D-PNP'!BO45,3)</f>
        <v>3.423</v>
      </c>
      <c r="BP45" s="22">
        <f>+TRUNC('D-PNP'!BP45,3)</f>
        <v>0</v>
      </c>
      <c r="BQ45" s="22">
        <f>+TRUNC('D-PNP'!BQ45,3)</f>
        <v>0</v>
      </c>
      <c r="BR45" s="22">
        <f>+TRUNC('D-PNP'!BR45,3)</f>
        <v>0</v>
      </c>
      <c r="BS45" s="22">
        <f>+TRUNC('D-PNP'!BS45,3)</f>
        <v>0</v>
      </c>
      <c r="BT45" s="22">
        <f>+TRUNC('D-PNP'!BT45,0)</f>
        <v>0</v>
      </c>
      <c r="BU45" s="22">
        <f>+TRUNC('D-PNP'!BU45,0)</f>
        <v>0</v>
      </c>
      <c r="BV45" s="22">
        <f>+TRUNC('D-PNP'!BV45,6)</f>
        <v>100</v>
      </c>
      <c r="BW45" s="22">
        <f>+TRUNC('D-PNP'!BW45,0)</f>
        <v>0</v>
      </c>
      <c r="BX45" s="22">
        <f>+TRUNC('D-PNP'!BX45,0)</f>
        <v>0</v>
      </c>
      <c r="BY45" s="22">
        <f>+TRUNC('D-PNP'!BY45,0)</f>
        <v>0</v>
      </c>
      <c r="BZ45" s="22">
        <f>+TRUNC('D-PNP'!BZ45,3)</f>
        <v>0</v>
      </c>
      <c r="CA45" s="22">
        <f>+TRUNC('D-PNP'!CA45,3)</f>
        <v>0.04</v>
      </c>
      <c r="CB45" s="22">
        <f>+TRUNC('D-PNP'!CB45,3)</f>
        <v>0.01</v>
      </c>
      <c r="CC45" s="22">
        <f>+TRUNC('D-PNP'!CC45,3)</f>
        <v>0.15</v>
      </c>
      <c r="CD45" s="22">
        <f>+TRUNC('D-PNP'!CD45,3)</f>
        <v>0</v>
      </c>
      <c r="CE45" s="22">
        <f>+TRUNC('D-PNP'!CE45,3)</f>
        <v>0</v>
      </c>
      <c r="CF45" s="22">
        <f>+TRUNC('D-PNP'!CF45,3)</f>
        <v>0.1</v>
      </c>
      <c r="CG45" s="22">
        <f>+TRUNC('D-PNP'!CG45,3)</f>
        <v>0</v>
      </c>
      <c r="CH45" s="22">
        <f>+TRUNC('D-PNP'!CH45,3)</f>
        <v>0</v>
      </c>
      <c r="CI45" s="22">
        <f>+TRUNC('D-PNP'!CI45,3)</f>
        <v>126023</v>
      </c>
      <c r="CJ45" s="22">
        <f>+TRUNC('D-PNP'!CJ45,3)</f>
        <v>0</v>
      </c>
      <c r="CK45" s="22">
        <f>+TRUNC('D-PNP'!CK45,3)</f>
        <v>0</v>
      </c>
      <c r="CL45" s="22">
        <f>+TRUNC('D-PNP'!CL45,3)</f>
        <v>0</v>
      </c>
      <c r="CM45" s="22">
        <f>+TRUNC('D-PNP'!CM45,3)</f>
        <v>0</v>
      </c>
      <c r="CN45" s="22">
        <f>+TRUNC('D-PNP'!CN45,0)</f>
        <v>0</v>
      </c>
      <c r="CO45" s="22">
        <f>+TRUNC('D-PNP'!CO45,3)</f>
        <v>0</v>
      </c>
      <c r="CP45" s="22">
        <f>+TRUNC('D-PNP'!CP45,0)</f>
        <v>0</v>
      </c>
      <c r="CQ45" s="22">
        <f>+TRUNC('D-PNP'!CQ45,0)</f>
        <v>0</v>
      </c>
      <c r="CR45" s="22">
        <f>+TRUNC('D-PNP'!CR45,0)</f>
        <v>0</v>
      </c>
      <c r="CS45" s="22">
        <f>+TRUNC('D-PNP'!CS45,0)</f>
        <v>0</v>
      </c>
      <c r="CT45" s="22">
        <f>+TRUNC('D-PNP'!CT45,0)</f>
        <v>0</v>
      </c>
      <c r="CU45" s="22">
        <f>+TRUNC('D-PNP'!CU45,6)</f>
        <v>100</v>
      </c>
      <c r="CV45" s="22">
        <f>+TRUNC('D-PNP'!CV45,0)</f>
        <v>0</v>
      </c>
      <c r="CW45" s="22">
        <f>+TRUNC('D-PNP'!CW45,0)</f>
        <v>0</v>
      </c>
      <c r="CX45" s="22">
        <f>+TRUNC('D-PNP'!CX45,0)</f>
        <v>0</v>
      </c>
      <c r="CY45" s="22">
        <f>+TRUNC('D-PNP'!CY45,0)</f>
        <v>0</v>
      </c>
      <c r="CZ45" s="22">
        <f>+TRUNC('D-PNP'!CZ45,0)</f>
        <v>0</v>
      </c>
      <c r="DA45" s="22">
        <f>+TRUNC('D-PNP'!DA45,0)</f>
        <v>0</v>
      </c>
      <c r="DB45" s="22">
        <f>+TRUNC('D-PNP'!DB45,0)</f>
        <v>0</v>
      </c>
      <c r="DC45" s="22">
        <f>+TRUNC('D-PNP'!DC45,0)</f>
        <v>0</v>
      </c>
      <c r="DD45" s="22">
        <f>+TRUNC('D-PNP'!DD45,0)</f>
        <v>0</v>
      </c>
      <c r="DE45" s="22">
        <f>+TRUNC('D-PNP'!DE45,0)</f>
        <v>0</v>
      </c>
      <c r="DF45" s="22">
        <f>+TRUNC('D-PNP'!DF45,0)</f>
        <v>0</v>
      </c>
      <c r="DG45" s="22">
        <f>+TRUNC('D-PNP'!DG45,0)</f>
        <v>0</v>
      </c>
      <c r="DH45" s="22">
        <f>+TRUNC('D-PNP'!DH45,0)</f>
        <v>0</v>
      </c>
      <c r="DI45" s="22">
        <f>+TRUNC('D-PNP'!DI45,0)</f>
        <v>0</v>
      </c>
      <c r="DJ45" s="22">
        <f>+TRUNC('D-PNP'!DJ45,6)</f>
        <v>100</v>
      </c>
      <c r="DK45" s="22">
        <f>+TRUNC('D-PNP'!DK45,0)</f>
        <v>0</v>
      </c>
      <c r="DL45" s="22">
        <f>+TRUNC('D-PNP'!DL45,0)</f>
        <v>0</v>
      </c>
      <c r="DM45" s="22">
        <f>+TRUNC('D-PNP'!DM45,0)</f>
        <v>0</v>
      </c>
      <c r="DN45" s="22">
        <f>+TRUNC('D-PNP'!DN45,0)</f>
        <v>0</v>
      </c>
      <c r="DO45" s="22">
        <f>+TRUNC('D-PNP'!DO45,0)</f>
        <v>0</v>
      </c>
      <c r="DP45" s="22">
        <f>+TRUNC('D-PNP'!DP45,0)</f>
        <v>0</v>
      </c>
    </row>
    <row r="46" spans="3:120" x14ac:dyDescent="0.2">
      <c r="C46" s="11">
        <f>+'D-PDP'!C46</f>
        <v>2033</v>
      </c>
      <c r="D46" s="41">
        <f>+TRUNC('D-PNP'!D46,0)</f>
        <v>0</v>
      </c>
      <c r="E46" s="41">
        <f>+TRUNC('D-PNP'!E46,0)</f>
        <v>0</v>
      </c>
      <c r="F46" s="41">
        <f>+TRUNC('D-PNP'!F46,0)</f>
        <v>0</v>
      </c>
      <c r="G46" s="41">
        <f>+TRUNC('D-PNP'!G46,0)</f>
        <v>0</v>
      </c>
      <c r="H46" s="41">
        <f>+TRUNC('D-PNP'!H46,0)</f>
        <v>0</v>
      </c>
      <c r="I46" s="41">
        <f>+TRUNC('D-PNP'!I46,0)</f>
        <v>0</v>
      </c>
      <c r="J46" s="41">
        <f>+TRUNC('D-PNP'!J46,0)</f>
        <v>0</v>
      </c>
      <c r="K46" s="22">
        <f>+TRUNC('D-PNP'!K46,0)</f>
        <v>0</v>
      </c>
      <c r="L46" s="22">
        <f>+TRUNC('D-PNP'!L46,0)</f>
        <v>0</v>
      </c>
      <c r="M46" s="22">
        <f>+TRUNC('D-PNP'!M46,3)</f>
        <v>0</v>
      </c>
      <c r="N46" s="22">
        <f>+TRUNC('D-PNP'!N46,3)</f>
        <v>0</v>
      </c>
      <c r="O46" s="22">
        <f>+TRUNC('D-PNP'!O46,3)</f>
        <v>0</v>
      </c>
      <c r="P46" s="22">
        <f>+TRUNC('D-PNP'!P46,3)</f>
        <v>0</v>
      </c>
      <c r="Q46" s="22">
        <f>+TRUNC('D-PNP'!Q46,3)</f>
        <v>0</v>
      </c>
      <c r="R46" s="22">
        <f>+TRUNC('D-PNP'!R46,3)</f>
        <v>0</v>
      </c>
      <c r="S46" s="22">
        <f>+TRUNC('D-PNP'!S46,0)</f>
        <v>0</v>
      </c>
      <c r="T46" s="22">
        <f>+TRUNC('D-PNP'!T46,0)</f>
        <v>0</v>
      </c>
      <c r="U46" s="22">
        <f>+TRUNC('D-PNP'!U46,0)</f>
        <v>0</v>
      </c>
      <c r="V46" s="22">
        <f>+TRUNC('D-PNP'!V46,0)</f>
        <v>0</v>
      </c>
      <c r="W46" s="22">
        <f>+TRUNC('D-PNP'!W46,0)</f>
        <v>0</v>
      </c>
      <c r="X46" s="22">
        <f>+TRUNC('D-PNP'!X46,0)</f>
        <v>0</v>
      </c>
      <c r="Y46" s="22">
        <f>+TRUNC('D-PNP'!Y46,0)</f>
        <v>0</v>
      </c>
      <c r="Z46" s="22">
        <f>+TRUNC('D-PNP'!Z46,0)</f>
        <v>0</v>
      </c>
      <c r="AA46" s="22">
        <f>+TRUNC('D-PNP'!AA46,0)</f>
        <v>0</v>
      </c>
      <c r="AB46" s="22">
        <f>+TRUNC('D-PNP'!AB46,0)</f>
        <v>0</v>
      </c>
      <c r="AC46" s="22">
        <f>+TRUNC('D-PNP'!AC46,0)</f>
        <v>0</v>
      </c>
      <c r="AD46" s="22">
        <f>+TRUNC('D-PNP'!AD46,3)</f>
        <v>0</v>
      </c>
      <c r="AE46" s="22">
        <f>+TRUNC('D-PNP'!AE46,3)</f>
        <v>0</v>
      </c>
      <c r="AF46" s="22">
        <f>+TRUNC('D-PNP'!AF46,0)</f>
        <v>0</v>
      </c>
      <c r="AG46" s="22">
        <f>+TRUNC('D-PNP'!AG46,0)</f>
        <v>0</v>
      </c>
      <c r="AH46" s="22">
        <f>+TRUNC('D-PNP'!AH46,0)</f>
        <v>0</v>
      </c>
      <c r="AI46" s="22">
        <f>+TRUNC('D-PNP'!AI46,0)</f>
        <v>0</v>
      </c>
      <c r="AJ46" s="22">
        <f>+TRUNC('D-PNP'!AJ46,6)</f>
        <v>0</v>
      </c>
      <c r="AK46" s="22">
        <f>+TRUNC('D-PNP'!AK46,6)</f>
        <v>0</v>
      </c>
      <c r="AL46" s="22">
        <f>+TRUNC('D-PNP'!AL46,6)</f>
        <v>0</v>
      </c>
      <c r="AM46" s="22">
        <f>+TRUNC('D-PNP'!AM46,0)</f>
        <v>0</v>
      </c>
      <c r="AN46" s="22">
        <f>+TRUNC('D-PNP'!AN46,3)</f>
        <v>0</v>
      </c>
      <c r="AO46" s="22">
        <f>+TRUNC('D-PNP'!AO46,0)</f>
        <v>0</v>
      </c>
      <c r="AP46" s="22">
        <f>+TRUNC('D-PNP'!AP46,6)</f>
        <v>100</v>
      </c>
      <c r="AQ46" s="22">
        <f>+TRUNC('D-PNP'!AQ46,0)</f>
        <v>0</v>
      </c>
      <c r="AR46" s="22">
        <f>+TRUNC('D-PNP'!AR46,0)</f>
        <v>0</v>
      </c>
      <c r="AS46" s="22">
        <f>+TRUNC('D-PNP'!AS46,3)</f>
        <v>0</v>
      </c>
      <c r="AT46" s="22">
        <f>+TRUNC('D-PNP'!AT46,3)</f>
        <v>0</v>
      </c>
      <c r="AU46" s="22">
        <f>+TRUNC('D-PNP'!AU46,0)</f>
        <v>0</v>
      </c>
      <c r="AV46" s="22">
        <f>+TRUNC('D-PNP'!AV46,0)</f>
        <v>0</v>
      </c>
      <c r="AW46" s="22">
        <f>+TRUNC('D-PNP'!AW46,0)</f>
        <v>0</v>
      </c>
      <c r="AX46" s="22">
        <f>+TRUNC('D-PNP'!AX46,0)</f>
        <v>0</v>
      </c>
      <c r="AY46" s="22">
        <f>+TRUNC('D-PNP'!AY46,0)</f>
        <v>0</v>
      </c>
      <c r="AZ46" s="22">
        <f>+TRUNC('D-PNP'!AZ46,3)</f>
        <v>0</v>
      </c>
      <c r="BA46" s="22">
        <f>+TRUNC('D-PNP'!BA46,0)</f>
        <v>0</v>
      </c>
      <c r="BB46" s="22">
        <f>+TRUNC('D-PNP'!BB46,0)</f>
        <v>0</v>
      </c>
      <c r="BC46" s="22">
        <f>+TRUNC('D-PNP'!BC46,0)</f>
        <v>0</v>
      </c>
      <c r="BD46" s="22">
        <f>+TRUNC('D-PNP'!BD46,3)</f>
        <v>0</v>
      </c>
      <c r="BE46" s="22">
        <f>+TRUNC('D-PNP'!BE46,3)</f>
        <v>0</v>
      </c>
      <c r="BF46" s="22">
        <f>+TRUNC('D-PNP'!BF46,0)</f>
        <v>0</v>
      </c>
      <c r="BG46" s="22">
        <f>+TRUNC('D-PNP'!BG46,0)</f>
        <v>0</v>
      </c>
      <c r="BH46" s="22">
        <f>+TRUNC('D-PNP'!BH46,0)</f>
        <v>0</v>
      </c>
      <c r="BI46" s="22">
        <f>+TRUNC('D-PNP'!BI46,0)</f>
        <v>0</v>
      </c>
      <c r="BJ46" s="22">
        <f>+TRUNC('D-PNP'!BJ46,3)</f>
        <v>101.55800000000001</v>
      </c>
      <c r="BK46" s="22">
        <f>+TRUNC('D-PNP'!BK46,3)</f>
        <v>7.3890000000000002</v>
      </c>
      <c r="BL46" s="22">
        <f>+TRUNC('D-PNP'!BL46,3)</f>
        <v>-3.7839999999999998</v>
      </c>
      <c r="BM46" s="22">
        <f>+TRUNC('D-PNP'!BM46,3)</f>
        <v>1.389</v>
      </c>
      <c r="BN46" s="22">
        <f>+TRUNC('D-PNP'!BN46,3)</f>
        <v>3.423</v>
      </c>
      <c r="BO46" s="22">
        <f>+TRUNC('D-PNP'!BO46,3)</f>
        <v>3.423</v>
      </c>
      <c r="BP46" s="22">
        <f>+TRUNC('D-PNP'!BP46,3)</f>
        <v>0</v>
      </c>
      <c r="BQ46" s="22">
        <f>+TRUNC('D-PNP'!BQ46,3)</f>
        <v>0</v>
      </c>
      <c r="BR46" s="22">
        <f>+TRUNC('D-PNP'!BR46,3)</f>
        <v>0</v>
      </c>
      <c r="BS46" s="22">
        <f>+TRUNC('D-PNP'!BS46,3)</f>
        <v>0</v>
      </c>
      <c r="BT46" s="22">
        <f>+TRUNC('D-PNP'!BT46,0)</f>
        <v>0</v>
      </c>
      <c r="BU46" s="22">
        <f>+TRUNC('D-PNP'!BU46,0)</f>
        <v>0</v>
      </c>
      <c r="BV46" s="22">
        <f>+TRUNC('D-PNP'!BV46,6)</f>
        <v>100</v>
      </c>
      <c r="BW46" s="22">
        <f>+TRUNC('D-PNP'!BW46,0)</f>
        <v>0</v>
      </c>
      <c r="BX46" s="22">
        <f>+TRUNC('D-PNP'!BX46,0)</f>
        <v>0</v>
      </c>
      <c r="BY46" s="22">
        <f>+TRUNC('D-PNP'!BY46,0)</f>
        <v>0</v>
      </c>
      <c r="BZ46" s="22">
        <f>+TRUNC('D-PNP'!BZ46,3)</f>
        <v>0</v>
      </c>
      <c r="CA46" s="22">
        <f>+TRUNC('D-PNP'!CA46,3)</f>
        <v>0.04</v>
      </c>
      <c r="CB46" s="22">
        <f>+TRUNC('D-PNP'!CB46,3)</f>
        <v>0.01</v>
      </c>
      <c r="CC46" s="22">
        <f>+TRUNC('D-PNP'!CC46,3)</f>
        <v>0.15</v>
      </c>
      <c r="CD46" s="22">
        <f>+TRUNC('D-PNP'!CD46,3)</f>
        <v>0</v>
      </c>
      <c r="CE46" s="22">
        <f>+TRUNC('D-PNP'!CE46,3)</f>
        <v>0</v>
      </c>
      <c r="CF46" s="22">
        <f>+TRUNC('D-PNP'!CF46,3)</f>
        <v>0.1</v>
      </c>
      <c r="CG46" s="22">
        <f>+TRUNC('D-PNP'!CG46,3)</f>
        <v>0</v>
      </c>
      <c r="CH46" s="22">
        <f>+TRUNC('D-PNP'!CH46,3)</f>
        <v>0</v>
      </c>
      <c r="CI46" s="22">
        <f>+TRUNC('D-PNP'!CI46,3)</f>
        <v>126023</v>
      </c>
      <c r="CJ46" s="22">
        <f>+TRUNC('D-PNP'!CJ46,3)</f>
        <v>0</v>
      </c>
      <c r="CK46" s="22">
        <f>+TRUNC('D-PNP'!CK46,3)</f>
        <v>0</v>
      </c>
      <c r="CL46" s="22">
        <f>+TRUNC('D-PNP'!CL46,3)</f>
        <v>0</v>
      </c>
      <c r="CM46" s="22">
        <f>+TRUNC('D-PNP'!CM46,3)</f>
        <v>0</v>
      </c>
      <c r="CN46" s="22">
        <f>+TRUNC('D-PNP'!CN46,0)</f>
        <v>0</v>
      </c>
      <c r="CO46" s="22">
        <f>+TRUNC('D-PNP'!CO46,3)</f>
        <v>0</v>
      </c>
      <c r="CP46" s="22">
        <f>+TRUNC('D-PNP'!CP46,0)</f>
        <v>0</v>
      </c>
      <c r="CQ46" s="22">
        <f>+TRUNC('D-PNP'!CQ46,0)</f>
        <v>0</v>
      </c>
      <c r="CR46" s="22">
        <f>+TRUNC('D-PNP'!CR46,0)</f>
        <v>0</v>
      </c>
      <c r="CS46" s="22">
        <f>+TRUNC('D-PNP'!CS46,0)</f>
        <v>0</v>
      </c>
      <c r="CT46" s="22">
        <f>+TRUNC('D-PNP'!CT46,0)</f>
        <v>0</v>
      </c>
      <c r="CU46" s="22">
        <f>+TRUNC('D-PNP'!CU46,6)</f>
        <v>100</v>
      </c>
      <c r="CV46" s="22">
        <f>+TRUNC('D-PNP'!CV46,0)</f>
        <v>0</v>
      </c>
      <c r="CW46" s="22">
        <f>+TRUNC('D-PNP'!CW46,0)</f>
        <v>0</v>
      </c>
      <c r="CX46" s="22">
        <f>+TRUNC('D-PNP'!CX46,0)</f>
        <v>0</v>
      </c>
      <c r="CY46" s="22">
        <f>+TRUNC('D-PNP'!CY46,0)</f>
        <v>0</v>
      </c>
      <c r="CZ46" s="22">
        <f>+TRUNC('D-PNP'!CZ46,0)</f>
        <v>0</v>
      </c>
      <c r="DA46" s="22">
        <f>+TRUNC('D-PNP'!DA46,0)</f>
        <v>0</v>
      </c>
      <c r="DB46" s="22">
        <f>+TRUNC('D-PNP'!DB46,0)</f>
        <v>0</v>
      </c>
      <c r="DC46" s="22">
        <f>+TRUNC('D-PNP'!DC46,0)</f>
        <v>0</v>
      </c>
      <c r="DD46" s="22">
        <f>+TRUNC('D-PNP'!DD46,0)</f>
        <v>0</v>
      </c>
      <c r="DE46" s="22">
        <f>+TRUNC('D-PNP'!DE46,0)</f>
        <v>0</v>
      </c>
      <c r="DF46" s="22">
        <f>+TRUNC('D-PNP'!DF46,0)</f>
        <v>0</v>
      </c>
      <c r="DG46" s="22">
        <f>+TRUNC('D-PNP'!DG46,0)</f>
        <v>0</v>
      </c>
      <c r="DH46" s="22">
        <f>+TRUNC('D-PNP'!DH46,0)</f>
        <v>0</v>
      </c>
      <c r="DI46" s="22">
        <f>+TRUNC('D-PNP'!DI46,0)</f>
        <v>0</v>
      </c>
      <c r="DJ46" s="22">
        <f>+TRUNC('D-PNP'!DJ46,6)</f>
        <v>100</v>
      </c>
      <c r="DK46" s="22">
        <f>+TRUNC('D-PNP'!DK46,0)</f>
        <v>0</v>
      </c>
      <c r="DL46" s="22">
        <f>+TRUNC('D-PNP'!DL46,0)</f>
        <v>0</v>
      </c>
      <c r="DM46" s="22">
        <f>+TRUNC('D-PNP'!DM46,0)</f>
        <v>0</v>
      </c>
      <c r="DN46" s="22">
        <f>+TRUNC('D-PNP'!DN46,0)</f>
        <v>0</v>
      </c>
      <c r="DO46" s="22">
        <f>+TRUNC('D-PNP'!DO46,0)</f>
        <v>0</v>
      </c>
      <c r="DP46" s="22">
        <f>+TRUNC('D-PNP'!DP46,0)</f>
        <v>0</v>
      </c>
    </row>
    <row r="47" spans="3:120" x14ac:dyDescent="0.2">
      <c r="C47" s="11">
        <f>+'D-PDP'!C47</f>
        <v>2034</v>
      </c>
      <c r="D47" s="41">
        <f>+TRUNC('D-PNP'!D47,0)</f>
        <v>0</v>
      </c>
      <c r="E47" s="41">
        <f>+TRUNC('D-PNP'!E47,0)</f>
        <v>0</v>
      </c>
      <c r="F47" s="41">
        <f>+TRUNC('D-PNP'!F47,0)</f>
        <v>0</v>
      </c>
      <c r="G47" s="41">
        <f>+TRUNC('D-PNP'!G47,0)</f>
        <v>0</v>
      </c>
      <c r="H47" s="41">
        <f>+TRUNC('D-PNP'!H47,0)</f>
        <v>0</v>
      </c>
      <c r="I47" s="41">
        <f>+TRUNC('D-PNP'!I47,0)</f>
        <v>0</v>
      </c>
      <c r="J47" s="41">
        <f>+TRUNC('D-PNP'!J47,0)</f>
        <v>0</v>
      </c>
      <c r="K47" s="22">
        <f>+TRUNC('D-PNP'!K47,0)</f>
        <v>0</v>
      </c>
      <c r="L47" s="22">
        <f>+TRUNC('D-PNP'!L47,0)</f>
        <v>0</v>
      </c>
      <c r="M47" s="22">
        <f>+TRUNC('D-PNP'!M47,3)</f>
        <v>0</v>
      </c>
      <c r="N47" s="22">
        <f>+TRUNC('D-PNP'!N47,3)</f>
        <v>0</v>
      </c>
      <c r="O47" s="22">
        <f>+TRUNC('D-PNP'!O47,3)</f>
        <v>0</v>
      </c>
      <c r="P47" s="22">
        <f>+TRUNC('D-PNP'!P47,3)</f>
        <v>0</v>
      </c>
      <c r="Q47" s="22">
        <f>+TRUNC('D-PNP'!Q47,3)</f>
        <v>0</v>
      </c>
      <c r="R47" s="22">
        <f>+TRUNC('D-PNP'!R47,3)</f>
        <v>0</v>
      </c>
      <c r="S47" s="22">
        <f>+TRUNC('D-PNP'!S47,0)</f>
        <v>0</v>
      </c>
      <c r="T47" s="22">
        <f>+TRUNC('D-PNP'!T47,0)</f>
        <v>0</v>
      </c>
      <c r="U47" s="22">
        <f>+TRUNC('D-PNP'!U47,0)</f>
        <v>0</v>
      </c>
      <c r="V47" s="22">
        <f>+TRUNC('D-PNP'!V47,0)</f>
        <v>0</v>
      </c>
      <c r="W47" s="22">
        <f>+TRUNC('D-PNP'!W47,0)</f>
        <v>0</v>
      </c>
      <c r="X47" s="22">
        <f>+TRUNC('D-PNP'!X47,0)</f>
        <v>0</v>
      </c>
      <c r="Y47" s="22">
        <f>+TRUNC('D-PNP'!Y47,0)</f>
        <v>0</v>
      </c>
      <c r="Z47" s="22">
        <f>+TRUNC('D-PNP'!Z47,0)</f>
        <v>0</v>
      </c>
      <c r="AA47" s="22">
        <f>+TRUNC('D-PNP'!AA47,0)</f>
        <v>0</v>
      </c>
      <c r="AB47" s="22">
        <f>+TRUNC('D-PNP'!AB47,0)</f>
        <v>0</v>
      </c>
      <c r="AC47" s="22">
        <f>+TRUNC('D-PNP'!AC47,0)</f>
        <v>0</v>
      </c>
      <c r="AD47" s="22">
        <f>+TRUNC('D-PNP'!AD47,3)</f>
        <v>0</v>
      </c>
      <c r="AE47" s="22">
        <f>+TRUNC('D-PNP'!AE47,3)</f>
        <v>0</v>
      </c>
      <c r="AF47" s="22">
        <f>+TRUNC('D-PNP'!AF47,0)</f>
        <v>0</v>
      </c>
      <c r="AG47" s="22">
        <f>+TRUNC('D-PNP'!AG47,0)</f>
        <v>0</v>
      </c>
      <c r="AH47" s="22">
        <f>+TRUNC('D-PNP'!AH47,0)</f>
        <v>0</v>
      </c>
      <c r="AI47" s="22">
        <f>+TRUNC('D-PNP'!AI47,0)</f>
        <v>0</v>
      </c>
      <c r="AJ47" s="22">
        <f>+TRUNC('D-PNP'!AJ47,6)</f>
        <v>0</v>
      </c>
      <c r="AK47" s="22">
        <f>+TRUNC('D-PNP'!AK47,6)</f>
        <v>0</v>
      </c>
      <c r="AL47" s="22">
        <f>+TRUNC('D-PNP'!AL47,6)</f>
        <v>0</v>
      </c>
      <c r="AM47" s="22">
        <f>+TRUNC('D-PNP'!AM47,0)</f>
        <v>0</v>
      </c>
      <c r="AN47" s="22">
        <f>+TRUNC('D-PNP'!AN47,3)</f>
        <v>0</v>
      </c>
      <c r="AO47" s="22">
        <f>+TRUNC('D-PNP'!AO47,0)</f>
        <v>0</v>
      </c>
      <c r="AP47" s="22">
        <f>+TRUNC('D-PNP'!AP47,6)</f>
        <v>100</v>
      </c>
      <c r="AQ47" s="22">
        <f>+TRUNC('D-PNP'!AQ47,0)</f>
        <v>0</v>
      </c>
      <c r="AR47" s="22">
        <f>+TRUNC('D-PNP'!AR47,0)</f>
        <v>0</v>
      </c>
      <c r="AS47" s="22">
        <f>+TRUNC('D-PNP'!AS47,3)</f>
        <v>0</v>
      </c>
      <c r="AT47" s="22">
        <f>+TRUNC('D-PNP'!AT47,3)</f>
        <v>0</v>
      </c>
      <c r="AU47" s="22">
        <f>+TRUNC('D-PNP'!AU47,0)</f>
        <v>0</v>
      </c>
      <c r="AV47" s="22">
        <f>+TRUNC('D-PNP'!AV47,0)</f>
        <v>0</v>
      </c>
      <c r="AW47" s="22">
        <f>+TRUNC('D-PNP'!AW47,0)</f>
        <v>0</v>
      </c>
      <c r="AX47" s="22">
        <f>+TRUNC('D-PNP'!AX47,0)</f>
        <v>0</v>
      </c>
      <c r="AY47" s="22">
        <f>+TRUNC('D-PNP'!AY47,0)</f>
        <v>0</v>
      </c>
      <c r="AZ47" s="22">
        <f>+TRUNC('D-PNP'!AZ47,3)</f>
        <v>0</v>
      </c>
      <c r="BA47" s="22">
        <f>+TRUNC('D-PNP'!BA47,0)</f>
        <v>0</v>
      </c>
      <c r="BB47" s="22">
        <f>+TRUNC('D-PNP'!BB47,0)</f>
        <v>0</v>
      </c>
      <c r="BC47" s="22">
        <f>+TRUNC('D-PNP'!BC47,0)</f>
        <v>0</v>
      </c>
      <c r="BD47" s="22">
        <f>+TRUNC('D-PNP'!BD47,3)</f>
        <v>0</v>
      </c>
      <c r="BE47" s="22">
        <f>+TRUNC('D-PNP'!BE47,3)</f>
        <v>0</v>
      </c>
      <c r="BF47" s="22">
        <f>+TRUNC('D-PNP'!BF47,0)</f>
        <v>0</v>
      </c>
      <c r="BG47" s="22">
        <f>+TRUNC('D-PNP'!BG47,0)</f>
        <v>0</v>
      </c>
      <c r="BH47" s="22">
        <f>+TRUNC('D-PNP'!BH47,0)</f>
        <v>0</v>
      </c>
      <c r="BI47" s="22">
        <f>+TRUNC('D-PNP'!BI47,0)</f>
        <v>0</v>
      </c>
      <c r="BJ47" s="22">
        <f>+TRUNC('D-PNP'!BJ47,3)</f>
        <v>101.55800000000001</v>
      </c>
      <c r="BK47" s="22">
        <f>+TRUNC('D-PNP'!BK47,3)</f>
        <v>7.3890000000000002</v>
      </c>
      <c r="BL47" s="22">
        <f>+TRUNC('D-PNP'!BL47,3)</f>
        <v>-3.7839999999999998</v>
      </c>
      <c r="BM47" s="22">
        <f>+TRUNC('D-PNP'!BM47,3)</f>
        <v>1.389</v>
      </c>
      <c r="BN47" s="22">
        <f>+TRUNC('D-PNP'!BN47,3)</f>
        <v>3.423</v>
      </c>
      <c r="BO47" s="22">
        <f>+TRUNC('D-PNP'!BO47,3)</f>
        <v>3.423</v>
      </c>
      <c r="BP47" s="22">
        <f>+TRUNC('D-PNP'!BP47,3)</f>
        <v>0</v>
      </c>
      <c r="BQ47" s="22">
        <f>+TRUNC('D-PNP'!BQ47,3)</f>
        <v>0</v>
      </c>
      <c r="BR47" s="22">
        <f>+TRUNC('D-PNP'!BR47,3)</f>
        <v>0</v>
      </c>
      <c r="BS47" s="22">
        <f>+TRUNC('D-PNP'!BS47,3)</f>
        <v>0</v>
      </c>
      <c r="BT47" s="22">
        <f>+TRUNC('D-PNP'!BT47,0)</f>
        <v>0</v>
      </c>
      <c r="BU47" s="22">
        <f>+TRUNC('D-PNP'!BU47,0)</f>
        <v>0</v>
      </c>
      <c r="BV47" s="22">
        <f>+TRUNC('D-PNP'!BV47,6)</f>
        <v>100</v>
      </c>
      <c r="BW47" s="22">
        <f>+TRUNC('D-PNP'!BW47,0)</f>
        <v>0</v>
      </c>
      <c r="BX47" s="22">
        <f>+TRUNC('D-PNP'!BX47,0)</f>
        <v>0</v>
      </c>
      <c r="BY47" s="22">
        <f>+TRUNC('D-PNP'!BY47,0)</f>
        <v>0</v>
      </c>
      <c r="BZ47" s="22">
        <f>+TRUNC('D-PNP'!BZ47,3)</f>
        <v>0</v>
      </c>
      <c r="CA47" s="22">
        <f>+TRUNC('D-PNP'!CA47,3)</f>
        <v>0.04</v>
      </c>
      <c r="CB47" s="22">
        <f>+TRUNC('D-PNP'!CB47,3)</f>
        <v>0.01</v>
      </c>
      <c r="CC47" s="22">
        <f>+TRUNC('D-PNP'!CC47,3)</f>
        <v>0.15</v>
      </c>
      <c r="CD47" s="22">
        <f>+TRUNC('D-PNP'!CD47,3)</f>
        <v>0</v>
      </c>
      <c r="CE47" s="22">
        <f>+TRUNC('D-PNP'!CE47,3)</f>
        <v>0</v>
      </c>
      <c r="CF47" s="22">
        <f>+TRUNC('D-PNP'!CF47,3)</f>
        <v>0.1</v>
      </c>
      <c r="CG47" s="22">
        <f>+TRUNC('D-PNP'!CG47,3)</f>
        <v>0</v>
      </c>
      <c r="CH47" s="22">
        <f>+TRUNC('D-PNP'!CH47,3)</f>
        <v>0</v>
      </c>
      <c r="CI47" s="22">
        <f>+TRUNC('D-PNP'!CI47,3)</f>
        <v>126023</v>
      </c>
      <c r="CJ47" s="22">
        <f>+TRUNC('D-PNP'!CJ47,3)</f>
        <v>0</v>
      </c>
      <c r="CK47" s="22">
        <f>+TRUNC('D-PNP'!CK47,3)</f>
        <v>0</v>
      </c>
      <c r="CL47" s="22">
        <f>+TRUNC('D-PNP'!CL47,3)</f>
        <v>0</v>
      </c>
      <c r="CM47" s="22">
        <f>+TRUNC('D-PNP'!CM47,3)</f>
        <v>0</v>
      </c>
      <c r="CN47" s="22">
        <f>+TRUNC('D-PNP'!CN47,0)</f>
        <v>0</v>
      </c>
      <c r="CO47" s="22">
        <f>+TRUNC('D-PNP'!CO47,3)</f>
        <v>0</v>
      </c>
      <c r="CP47" s="22">
        <f>+TRUNC('D-PNP'!CP47,0)</f>
        <v>0</v>
      </c>
      <c r="CQ47" s="22">
        <f>+TRUNC('D-PNP'!CQ47,0)</f>
        <v>0</v>
      </c>
      <c r="CR47" s="22">
        <f>+TRUNC('D-PNP'!CR47,0)</f>
        <v>0</v>
      </c>
      <c r="CS47" s="22">
        <f>+TRUNC('D-PNP'!CS47,0)</f>
        <v>0</v>
      </c>
      <c r="CT47" s="22">
        <f>+TRUNC('D-PNP'!CT47,0)</f>
        <v>0</v>
      </c>
      <c r="CU47" s="22">
        <f>+TRUNC('D-PNP'!CU47,6)</f>
        <v>100</v>
      </c>
      <c r="CV47" s="22">
        <f>+TRUNC('D-PNP'!CV47,0)</f>
        <v>0</v>
      </c>
      <c r="CW47" s="22">
        <f>+TRUNC('D-PNP'!CW47,0)</f>
        <v>0</v>
      </c>
      <c r="CX47" s="22">
        <f>+TRUNC('D-PNP'!CX47,0)</f>
        <v>0</v>
      </c>
      <c r="CY47" s="22">
        <f>+TRUNC('D-PNP'!CY47,0)</f>
        <v>0</v>
      </c>
      <c r="CZ47" s="22">
        <f>+TRUNC('D-PNP'!CZ47,0)</f>
        <v>0</v>
      </c>
      <c r="DA47" s="22">
        <f>+TRUNC('D-PNP'!DA47,0)</f>
        <v>0</v>
      </c>
      <c r="DB47" s="22">
        <f>+TRUNC('D-PNP'!DB47,0)</f>
        <v>0</v>
      </c>
      <c r="DC47" s="22">
        <f>+TRUNC('D-PNP'!DC47,0)</f>
        <v>0</v>
      </c>
      <c r="DD47" s="22">
        <f>+TRUNC('D-PNP'!DD47,0)</f>
        <v>0</v>
      </c>
      <c r="DE47" s="22">
        <f>+TRUNC('D-PNP'!DE47,0)</f>
        <v>0</v>
      </c>
      <c r="DF47" s="22">
        <f>+TRUNC('D-PNP'!DF47,0)</f>
        <v>0</v>
      </c>
      <c r="DG47" s="22">
        <f>+TRUNC('D-PNP'!DG47,0)</f>
        <v>0</v>
      </c>
      <c r="DH47" s="22">
        <f>+TRUNC('D-PNP'!DH47,0)</f>
        <v>0</v>
      </c>
      <c r="DI47" s="22">
        <f>+TRUNC('D-PNP'!DI47,0)</f>
        <v>0</v>
      </c>
      <c r="DJ47" s="22">
        <f>+TRUNC('D-PNP'!DJ47,6)</f>
        <v>100</v>
      </c>
      <c r="DK47" s="22">
        <f>+TRUNC('D-PNP'!DK47,0)</f>
        <v>0</v>
      </c>
      <c r="DL47" s="22">
        <f>+TRUNC('D-PNP'!DL47,0)</f>
        <v>0</v>
      </c>
      <c r="DM47" s="22">
        <f>+TRUNC('D-PNP'!DM47,0)</f>
        <v>0</v>
      </c>
      <c r="DN47" s="22">
        <f>+TRUNC('D-PNP'!DN47,0)</f>
        <v>0</v>
      </c>
      <c r="DO47" s="22">
        <f>+TRUNC('D-PNP'!DO47,0)</f>
        <v>0</v>
      </c>
      <c r="DP47" s="22">
        <f>+TRUNC('D-PNP'!DP47,0)</f>
        <v>0</v>
      </c>
    </row>
    <row r="48" spans="3:120" x14ac:dyDescent="0.2">
      <c r="C48" s="11">
        <f>+'D-PDP'!C48</f>
        <v>2035</v>
      </c>
      <c r="D48" s="41">
        <f>+TRUNC('D-PNP'!D48,0)</f>
        <v>0</v>
      </c>
      <c r="E48" s="41">
        <f>+TRUNC('D-PNP'!E48,0)</f>
        <v>0</v>
      </c>
      <c r="F48" s="41">
        <f>+TRUNC('D-PNP'!F48,0)</f>
        <v>0</v>
      </c>
      <c r="G48" s="41">
        <f>+TRUNC('D-PNP'!G48,0)</f>
        <v>0</v>
      </c>
      <c r="H48" s="41">
        <f>+TRUNC('D-PNP'!H48,0)</f>
        <v>0</v>
      </c>
      <c r="I48" s="41">
        <f>+TRUNC('D-PNP'!I48,0)</f>
        <v>0</v>
      </c>
      <c r="J48" s="41">
        <f>+TRUNC('D-PNP'!J48,0)</f>
        <v>0</v>
      </c>
      <c r="K48" s="22">
        <f>+TRUNC('D-PNP'!K48,0)</f>
        <v>0</v>
      </c>
      <c r="L48" s="22">
        <f>+TRUNC('D-PNP'!L48,0)</f>
        <v>0</v>
      </c>
      <c r="M48" s="22">
        <f>+TRUNC('D-PNP'!M48,3)</f>
        <v>0</v>
      </c>
      <c r="N48" s="22">
        <f>+TRUNC('D-PNP'!N48,3)</f>
        <v>0</v>
      </c>
      <c r="O48" s="22">
        <f>+TRUNC('D-PNP'!O48,3)</f>
        <v>0</v>
      </c>
      <c r="P48" s="22">
        <f>+TRUNC('D-PNP'!P48,3)</f>
        <v>0</v>
      </c>
      <c r="Q48" s="22">
        <f>+TRUNC('D-PNP'!Q48,3)</f>
        <v>0</v>
      </c>
      <c r="R48" s="22">
        <f>+TRUNC('D-PNP'!R48,3)</f>
        <v>0</v>
      </c>
      <c r="S48" s="22">
        <f>+TRUNC('D-PNP'!S48,0)</f>
        <v>0</v>
      </c>
      <c r="T48" s="22">
        <f>+TRUNC('D-PNP'!T48,0)</f>
        <v>0</v>
      </c>
      <c r="U48" s="22">
        <f>+TRUNC('D-PNP'!U48,0)</f>
        <v>0</v>
      </c>
      <c r="V48" s="22">
        <f>+TRUNC('D-PNP'!V48,0)</f>
        <v>0</v>
      </c>
      <c r="W48" s="22">
        <f>+TRUNC('D-PNP'!W48,0)</f>
        <v>0</v>
      </c>
      <c r="X48" s="22">
        <f>+TRUNC('D-PNP'!X48,0)</f>
        <v>0</v>
      </c>
      <c r="Y48" s="22">
        <f>+TRUNC('D-PNP'!Y48,0)</f>
        <v>0</v>
      </c>
      <c r="Z48" s="22">
        <f>+TRUNC('D-PNP'!Z48,0)</f>
        <v>0</v>
      </c>
      <c r="AA48" s="22">
        <f>+TRUNC('D-PNP'!AA48,0)</f>
        <v>0</v>
      </c>
      <c r="AB48" s="22">
        <f>+TRUNC('D-PNP'!AB48,0)</f>
        <v>0</v>
      </c>
      <c r="AC48" s="22">
        <f>+TRUNC('D-PNP'!AC48,0)</f>
        <v>0</v>
      </c>
      <c r="AD48" s="22">
        <f>+TRUNC('D-PNP'!AD48,3)</f>
        <v>0</v>
      </c>
      <c r="AE48" s="22">
        <f>+TRUNC('D-PNP'!AE48,3)</f>
        <v>0</v>
      </c>
      <c r="AF48" s="22">
        <f>+TRUNC('D-PNP'!AF48,0)</f>
        <v>0</v>
      </c>
      <c r="AG48" s="22">
        <f>+TRUNC('D-PNP'!AG48,0)</f>
        <v>0</v>
      </c>
      <c r="AH48" s="22">
        <f>+TRUNC('D-PNP'!AH48,0)</f>
        <v>0</v>
      </c>
      <c r="AI48" s="22">
        <f>+TRUNC('D-PNP'!AI48,0)</f>
        <v>0</v>
      </c>
      <c r="AJ48" s="22">
        <f>+TRUNC('D-PNP'!AJ48,6)</f>
        <v>0</v>
      </c>
      <c r="AK48" s="22">
        <f>+TRUNC('D-PNP'!AK48,6)</f>
        <v>0</v>
      </c>
      <c r="AL48" s="22">
        <f>+TRUNC('D-PNP'!AL48,6)</f>
        <v>0</v>
      </c>
      <c r="AM48" s="22">
        <f>+TRUNC('D-PNP'!AM48,0)</f>
        <v>0</v>
      </c>
      <c r="AN48" s="22">
        <f>+TRUNC('D-PNP'!AN48,3)</f>
        <v>0</v>
      </c>
      <c r="AO48" s="22">
        <f>+TRUNC('D-PNP'!AO48,0)</f>
        <v>0</v>
      </c>
      <c r="AP48" s="22">
        <f>+TRUNC('D-PNP'!AP48,6)</f>
        <v>100</v>
      </c>
      <c r="AQ48" s="22">
        <f>+TRUNC('D-PNP'!AQ48,0)</f>
        <v>0</v>
      </c>
      <c r="AR48" s="22">
        <f>+TRUNC('D-PNP'!AR48,0)</f>
        <v>0</v>
      </c>
      <c r="AS48" s="22">
        <f>+TRUNC('D-PNP'!AS48,3)</f>
        <v>0</v>
      </c>
      <c r="AT48" s="22">
        <f>+TRUNC('D-PNP'!AT48,3)</f>
        <v>0</v>
      </c>
      <c r="AU48" s="22">
        <f>+TRUNC('D-PNP'!AU48,0)</f>
        <v>0</v>
      </c>
      <c r="AV48" s="22">
        <f>+TRUNC('D-PNP'!AV48,0)</f>
        <v>0</v>
      </c>
      <c r="AW48" s="22">
        <f>+TRUNC('D-PNP'!AW48,0)</f>
        <v>0</v>
      </c>
      <c r="AX48" s="22">
        <f>+TRUNC('D-PNP'!AX48,0)</f>
        <v>0</v>
      </c>
      <c r="AY48" s="22">
        <f>+TRUNC('D-PNP'!AY48,0)</f>
        <v>0</v>
      </c>
      <c r="AZ48" s="22">
        <f>+TRUNC('D-PNP'!AZ48,3)</f>
        <v>0</v>
      </c>
      <c r="BA48" s="22">
        <f>+TRUNC('D-PNP'!BA48,0)</f>
        <v>0</v>
      </c>
      <c r="BB48" s="22">
        <f>+TRUNC('D-PNP'!BB48,0)</f>
        <v>0</v>
      </c>
      <c r="BC48" s="22">
        <f>+TRUNC('D-PNP'!BC48,0)</f>
        <v>0</v>
      </c>
      <c r="BD48" s="22">
        <f>+TRUNC('D-PNP'!BD48,3)</f>
        <v>0</v>
      </c>
      <c r="BE48" s="22">
        <f>+TRUNC('D-PNP'!BE48,3)</f>
        <v>0</v>
      </c>
      <c r="BF48" s="22">
        <f>+TRUNC('D-PNP'!BF48,0)</f>
        <v>0</v>
      </c>
      <c r="BG48" s="22">
        <f>+TRUNC('D-PNP'!BG48,0)</f>
        <v>0</v>
      </c>
      <c r="BH48" s="22">
        <f>+TRUNC('D-PNP'!BH48,0)</f>
        <v>0</v>
      </c>
      <c r="BI48" s="22">
        <f>+TRUNC('D-PNP'!BI48,0)</f>
        <v>0</v>
      </c>
      <c r="BJ48" s="22">
        <f>+TRUNC('D-PNP'!BJ48,3)</f>
        <v>101.55800000000001</v>
      </c>
      <c r="BK48" s="22">
        <f>+TRUNC('D-PNP'!BK48,3)</f>
        <v>7.3890000000000002</v>
      </c>
      <c r="BL48" s="22">
        <f>+TRUNC('D-PNP'!BL48,3)</f>
        <v>-3.7839999999999998</v>
      </c>
      <c r="BM48" s="22">
        <f>+TRUNC('D-PNP'!BM48,3)</f>
        <v>1.389</v>
      </c>
      <c r="BN48" s="22">
        <f>+TRUNC('D-PNP'!BN48,3)</f>
        <v>3.423</v>
      </c>
      <c r="BO48" s="22">
        <f>+TRUNC('D-PNP'!BO48,3)</f>
        <v>3.423</v>
      </c>
      <c r="BP48" s="22">
        <f>+TRUNC('D-PNP'!BP48,3)</f>
        <v>0</v>
      </c>
      <c r="BQ48" s="22">
        <f>+TRUNC('D-PNP'!BQ48,3)</f>
        <v>0</v>
      </c>
      <c r="BR48" s="22">
        <f>+TRUNC('D-PNP'!BR48,3)</f>
        <v>0</v>
      </c>
      <c r="BS48" s="22">
        <f>+TRUNC('D-PNP'!BS48,3)</f>
        <v>0</v>
      </c>
      <c r="BT48" s="22">
        <f>+TRUNC('D-PNP'!BT48,0)</f>
        <v>0</v>
      </c>
      <c r="BU48" s="22">
        <f>+TRUNC('D-PNP'!BU48,0)</f>
        <v>0</v>
      </c>
      <c r="BV48" s="22">
        <f>+TRUNC('D-PNP'!BV48,6)</f>
        <v>100</v>
      </c>
      <c r="BW48" s="22">
        <f>+TRUNC('D-PNP'!BW48,0)</f>
        <v>0</v>
      </c>
      <c r="BX48" s="22">
        <f>+TRUNC('D-PNP'!BX48,0)</f>
        <v>0</v>
      </c>
      <c r="BY48" s="22">
        <f>+TRUNC('D-PNP'!BY48,0)</f>
        <v>0</v>
      </c>
      <c r="BZ48" s="22">
        <f>+TRUNC('D-PNP'!BZ48,3)</f>
        <v>0</v>
      </c>
      <c r="CA48" s="22">
        <f>+TRUNC('D-PNP'!CA48,3)</f>
        <v>0.04</v>
      </c>
      <c r="CB48" s="22">
        <f>+TRUNC('D-PNP'!CB48,3)</f>
        <v>0.01</v>
      </c>
      <c r="CC48" s="22">
        <f>+TRUNC('D-PNP'!CC48,3)</f>
        <v>0.15</v>
      </c>
      <c r="CD48" s="22">
        <f>+TRUNC('D-PNP'!CD48,3)</f>
        <v>0</v>
      </c>
      <c r="CE48" s="22">
        <f>+TRUNC('D-PNP'!CE48,3)</f>
        <v>0</v>
      </c>
      <c r="CF48" s="22">
        <f>+TRUNC('D-PNP'!CF48,3)</f>
        <v>0.1</v>
      </c>
      <c r="CG48" s="22">
        <f>+TRUNC('D-PNP'!CG48,3)</f>
        <v>0</v>
      </c>
      <c r="CH48" s="22">
        <f>+TRUNC('D-PNP'!CH48,3)</f>
        <v>0</v>
      </c>
      <c r="CI48" s="22">
        <f>+TRUNC('D-PNP'!CI48,3)</f>
        <v>126023</v>
      </c>
      <c r="CJ48" s="22">
        <f>+TRUNC('D-PNP'!CJ48,3)</f>
        <v>0</v>
      </c>
      <c r="CK48" s="22">
        <f>+TRUNC('D-PNP'!CK48,3)</f>
        <v>0</v>
      </c>
      <c r="CL48" s="22">
        <f>+TRUNC('D-PNP'!CL48,3)</f>
        <v>0</v>
      </c>
      <c r="CM48" s="22">
        <f>+TRUNC('D-PNP'!CM48,3)</f>
        <v>0</v>
      </c>
      <c r="CN48" s="22">
        <f>+TRUNC('D-PNP'!CN48,0)</f>
        <v>0</v>
      </c>
      <c r="CO48" s="22">
        <f>+TRUNC('D-PNP'!CO48,3)</f>
        <v>0</v>
      </c>
      <c r="CP48" s="22">
        <f>+TRUNC('D-PNP'!CP48,0)</f>
        <v>0</v>
      </c>
      <c r="CQ48" s="22">
        <f>+TRUNC('D-PNP'!CQ48,0)</f>
        <v>0</v>
      </c>
      <c r="CR48" s="22">
        <f>+TRUNC('D-PNP'!CR48,0)</f>
        <v>0</v>
      </c>
      <c r="CS48" s="22">
        <f>+TRUNC('D-PNP'!CS48,0)</f>
        <v>0</v>
      </c>
      <c r="CT48" s="22">
        <f>+TRUNC('D-PNP'!CT48,0)</f>
        <v>0</v>
      </c>
      <c r="CU48" s="22">
        <f>+TRUNC('D-PNP'!CU48,6)</f>
        <v>100</v>
      </c>
      <c r="CV48" s="22">
        <f>+TRUNC('D-PNP'!CV48,0)</f>
        <v>0</v>
      </c>
      <c r="CW48" s="22">
        <f>+TRUNC('D-PNP'!CW48,0)</f>
        <v>0</v>
      </c>
      <c r="CX48" s="22">
        <f>+TRUNC('D-PNP'!CX48,0)</f>
        <v>0</v>
      </c>
      <c r="CY48" s="22">
        <f>+TRUNC('D-PNP'!CY48,0)</f>
        <v>0</v>
      </c>
      <c r="CZ48" s="22">
        <f>+TRUNC('D-PNP'!CZ48,0)</f>
        <v>0</v>
      </c>
      <c r="DA48" s="22">
        <f>+TRUNC('D-PNP'!DA48,0)</f>
        <v>0</v>
      </c>
      <c r="DB48" s="22">
        <f>+TRUNC('D-PNP'!DB48,0)</f>
        <v>0</v>
      </c>
      <c r="DC48" s="22">
        <f>+TRUNC('D-PNP'!DC48,0)</f>
        <v>0</v>
      </c>
      <c r="DD48" s="22">
        <f>+TRUNC('D-PNP'!DD48,0)</f>
        <v>0</v>
      </c>
      <c r="DE48" s="22">
        <f>+TRUNC('D-PNP'!DE48,0)</f>
        <v>0</v>
      </c>
      <c r="DF48" s="22">
        <f>+TRUNC('D-PNP'!DF48,0)</f>
        <v>0</v>
      </c>
      <c r="DG48" s="22">
        <f>+TRUNC('D-PNP'!DG48,0)</f>
        <v>0</v>
      </c>
      <c r="DH48" s="22">
        <f>+TRUNC('D-PNP'!DH48,0)</f>
        <v>0</v>
      </c>
      <c r="DI48" s="22">
        <f>+TRUNC('D-PNP'!DI48,0)</f>
        <v>0</v>
      </c>
      <c r="DJ48" s="22">
        <f>+TRUNC('D-PNP'!DJ48,6)</f>
        <v>100</v>
      </c>
      <c r="DK48" s="22">
        <f>+TRUNC('D-PNP'!DK48,0)</f>
        <v>0</v>
      </c>
      <c r="DL48" s="22">
        <f>+TRUNC('D-PNP'!DL48,0)</f>
        <v>0</v>
      </c>
      <c r="DM48" s="22">
        <f>+TRUNC('D-PNP'!DM48,0)</f>
        <v>0</v>
      </c>
      <c r="DN48" s="22">
        <f>+TRUNC('D-PNP'!DN48,0)</f>
        <v>0</v>
      </c>
      <c r="DO48" s="22">
        <f>+TRUNC('D-PNP'!DO48,0)</f>
        <v>0</v>
      </c>
      <c r="DP48" s="22">
        <f>+TRUNC('D-PNP'!DP48,0)</f>
        <v>0</v>
      </c>
    </row>
    <row r="49" spans="3:120" x14ac:dyDescent="0.2">
      <c r="C49" s="11">
        <f>+'D-PDP'!C49</f>
        <v>2036</v>
      </c>
      <c r="D49" s="41">
        <f>+TRUNC('D-PNP'!D49,0)</f>
        <v>0</v>
      </c>
      <c r="E49" s="41">
        <f>+TRUNC('D-PNP'!E49,0)</f>
        <v>0</v>
      </c>
      <c r="F49" s="41">
        <f>+TRUNC('D-PNP'!F49,0)</f>
        <v>0</v>
      </c>
      <c r="G49" s="41">
        <f>+TRUNC('D-PNP'!G49,0)</f>
        <v>0</v>
      </c>
      <c r="H49" s="41">
        <f>+TRUNC('D-PNP'!H49,0)</f>
        <v>0</v>
      </c>
      <c r="I49" s="41">
        <f>+TRUNC('D-PNP'!I49,0)</f>
        <v>0</v>
      </c>
      <c r="J49" s="41">
        <f>+TRUNC('D-PNP'!J49,0)</f>
        <v>0</v>
      </c>
      <c r="K49" s="22">
        <f>+TRUNC('D-PNP'!K49,0)</f>
        <v>0</v>
      </c>
      <c r="L49" s="22">
        <f>+TRUNC('D-PNP'!L49,0)</f>
        <v>0</v>
      </c>
      <c r="M49" s="22">
        <f>+TRUNC('D-PNP'!M49,3)</f>
        <v>0</v>
      </c>
      <c r="N49" s="22">
        <f>+TRUNC('D-PNP'!N49,3)</f>
        <v>0</v>
      </c>
      <c r="O49" s="22">
        <f>+TRUNC('D-PNP'!O49,3)</f>
        <v>0</v>
      </c>
      <c r="P49" s="22">
        <f>+TRUNC('D-PNP'!P49,3)</f>
        <v>0</v>
      </c>
      <c r="Q49" s="22">
        <f>+TRUNC('D-PNP'!Q49,3)</f>
        <v>0</v>
      </c>
      <c r="R49" s="22">
        <f>+TRUNC('D-PNP'!R49,3)</f>
        <v>0</v>
      </c>
      <c r="S49" s="22">
        <f>+TRUNC('D-PNP'!S49,0)</f>
        <v>0</v>
      </c>
      <c r="T49" s="22">
        <f>+TRUNC('D-PNP'!T49,0)</f>
        <v>0</v>
      </c>
      <c r="U49" s="22">
        <f>+TRUNC('D-PNP'!U49,0)</f>
        <v>0</v>
      </c>
      <c r="V49" s="22">
        <f>+TRUNC('D-PNP'!V49,0)</f>
        <v>0</v>
      </c>
      <c r="W49" s="22">
        <f>+TRUNC('D-PNP'!W49,0)</f>
        <v>0</v>
      </c>
      <c r="X49" s="22">
        <f>+TRUNC('D-PNP'!X49,0)</f>
        <v>0</v>
      </c>
      <c r="Y49" s="22">
        <f>+TRUNC('D-PNP'!Y49,0)</f>
        <v>0</v>
      </c>
      <c r="Z49" s="22">
        <f>+TRUNC('D-PNP'!Z49,0)</f>
        <v>0</v>
      </c>
      <c r="AA49" s="22">
        <f>+TRUNC('D-PNP'!AA49,0)</f>
        <v>0</v>
      </c>
      <c r="AB49" s="22">
        <f>+TRUNC('D-PNP'!AB49,0)</f>
        <v>0</v>
      </c>
      <c r="AC49" s="22">
        <f>+TRUNC('D-PNP'!AC49,0)</f>
        <v>0</v>
      </c>
      <c r="AD49" s="22">
        <f>+TRUNC('D-PNP'!AD49,3)</f>
        <v>0</v>
      </c>
      <c r="AE49" s="22">
        <f>+TRUNC('D-PNP'!AE49,3)</f>
        <v>0</v>
      </c>
      <c r="AF49" s="22">
        <f>+TRUNC('D-PNP'!AF49,0)</f>
        <v>0</v>
      </c>
      <c r="AG49" s="22">
        <f>+TRUNC('D-PNP'!AG49,0)</f>
        <v>0</v>
      </c>
      <c r="AH49" s="22">
        <f>+TRUNC('D-PNP'!AH49,0)</f>
        <v>0</v>
      </c>
      <c r="AI49" s="22">
        <f>+TRUNC('D-PNP'!AI49,0)</f>
        <v>0</v>
      </c>
      <c r="AJ49" s="22">
        <f>+TRUNC('D-PNP'!AJ49,6)</f>
        <v>0</v>
      </c>
      <c r="AK49" s="22">
        <f>+TRUNC('D-PNP'!AK49,6)</f>
        <v>0</v>
      </c>
      <c r="AL49" s="22">
        <f>+TRUNC('D-PNP'!AL49,6)</f>
        <v>0</v>
      </c>
      <c r="AM49" s="22">
        <f>+TRUNC('D-PNP'!AM49,0)</f>
        <v>0</v>
      </c>
      <c r="AN49" s="22">
        <f>+TRUNC('D-PNP'!AN49,3)</f>
        <v>0</v>
      </c>
      <c r="AO49" s="22">
        <f>+TRUNC('D-PNP'!AO49,0)</f>
        <v>0</v>
      </c>
      <c r="AP49" s="22">
        <f>+TRUNC('D-PNP'!AP49,6)</f>
        <v>100</v>
      </c>
      <c r="AQ49" s="22">
        <f>+TRUNC('D-PNP'!AQ49,0)</f>
        <v>0</v>
      </c>
      <c r="AR49" s="22">
        <f>+TRUNC('D-PNP'!AR49,0)</f>
        <v>0</v>
      </c>
      <c r="AS49" s="22">
        <f>+TRUNC('D-PNP'!AS49,3)</f>
        <v>0</v>
      </c>
      <c r="AT49" s="22">
        <f>+TRUNC('D-PNP'!AT49,3)</f>
        <v>0</v>
      </c>
      <c r="AU49" s="22">
        <f>+TRUNC('D-PNP'!AU49,0)</f>
        <v>0</v>
      </c>
      <c r="AV49" s="22">
        <f>+TRUNC('D-PNP'!AV49,0)</f>
        <v>0</v>
      </c>
      <c r="AW49" s="22">
        <f>+TRUNC('D-PNP'!AW49,0)</f>
        <v>0</v>
      </c>
      <c r="AX49" s="22">
        <f>+TRUNC('D-PNP'!AX49,0)</f>
        <v>0</v>
      </c>
      <c r="AY49" s="22">
        <f>+TRUNC('D-PNP'!AY49,0)</f>
        <v>0</v>
      </c>
      <c r="AZ49" s="22">
        <f>+TRUNC('D-PNP'!AZ49,3)</f>
        <v>0</v>
      </c>
      <c r="BA49" s="22">
        <f>+TRUNC('D-PNP'!BA49,0)</f>
        <v>0</v>
      </c>
      <c r="BB49" s="22">
        <f>+TRUNC('D-PNP'!BB49,0)</f>
        <v>0</v>
      </c>
      <c r="BC49" s="22">
        <f>+TRUNC('D-PNP'!BC49,0)</f>
        <v>0</v>
      </c>
      <c r="BD49" s="22">
        <f>+TRUNC('D-PNP'!BD49,3)</f>
        <v>0</v>
      </c>
      <c r="BE49" s="22">
        <f>+TRUNC('D-PNP'!BE49,3)</f>
        <v>0</v>
      </c>
      <c r="BF49" s="22">
        <f>+TRUNC('D-PNP'!BF49,0)</f>
        <v>0</v>
      </c>
      <c r="BG49" s="22">
        <f>+TRUNC('D-PNP'!BG49,0)</f>
        <v>0</v>
      </c>
      <c r="BH49" s="22">
        <f>+TRUNC('D-PNP'!BH49,0)</f>
        <v>0</v>
      </c>
      <c r="BI49" s="22">
        <f>+TRUNC('D-PNP'!BI49,0)</f>
        <v>0</v>
      </c>
      <c r="BJ49" s="22">
        <f>+TRUNC('D-PNP'!BJ49,3)</f>
        <v>101.55800000000001</v>
      </c>
      <c r="BK49" s="22">
        <f>+TRUNC('D-PNP'!BK49,3)</f>
        <v>7.3890000000000002</v>
      </c>
      <c r="BL49" s="22">
        <f>+TRUNC('D-PNP'!BL49,3)</f>
        <v>-3.7839999999999998</v>
      </c>
      <c r="BM49" s="22">
        <f>+TRUNC('D-PNP'!BM49,3)</f>
        <v>1.389</v>
      </c>
      <c r="BN49" s="22">
        <f>+TRUNC('D-PNP'!BN49,3)</f>
        <v>3.423</v>
      </c>
      <c r="BO49" s="22">
        <f>+TRUNC('D-PNP'!BO49,3)</f>
        <v>3.423</v>
      </c>
      <c r="BP49" s="22">
        <f>+TRUNC('D-PNP'!BP49,3)</f>
        <v>0</v>
      </c>
      <c r="BQ49" s="22">
        <f>+TRUNC('D-PNP'!BQ49,3)</f>
        <v>0</v>
      </c>
      <c r="BR49" s="22">
        <f>+TRUNC('D-PNP'!BR49,3)</f>
        <v>0</v>
      </c>
      <c r="BS49" s="22">
        <f>+TRUNC('D-PNP'!BS49,3)</f>
        <v>0</v>
      </c>
      <c r="BT49" s="22">
        <f>+TRUNC('D-PNP'!BT49,0)</f>
        <v>0</v>
      </c>
      <c r="BU49" s="22">
        <f>+TRUNC('D-PNP'!BU49,0)</f>
        <v>0</v>
      </c>
      <c r="BV49" s="22">
        <f>+TRUNC('D-PNP'!BV49,6)</f>
        <v>100</v>
      </c>
      <c r="BW49" s="22">
        <f>+TRUNC('D-PNP'!BW49,0)</f>
        <v>0</v>
      </c>
      <c r="BX49" s="22">
        <f>+TRUNC('D-PNP'!BX49,0)</f>
        <v>0</v>
      </c>
      <c r="BY49" s="22">
        <f>+TRUNC('D-PNP'!BY49,0)</f>
        <v>0</v>
      </c>
      <c r="BZ49" s="22">
        <f>+TRUNC('D-PNP'!BZ49,3)</f>
        <v>0</v>
      </c>
      <c r="CA49" s="22">
        <f>+TRUNC('D-PNP'!CA49,3)</f>
        <v>0.04</v>
      </c>
      <c r="CB49" s="22">
        <f>+TRUNC('D-PNP'!CB49,3)</f>
        <v>0.01</v>
      </c>
      <c r="CC49" s="22">
        <f>+TRUNC('D-PNP'!CC49,3)</f>
        <v>0.15</v>
      </c>
      <c r="CD49" s="22">
        <f>+TRUNC('D-PNP'!CD49,3)</f>
        <v>0</v>
      </c>
      <c r="CE49" s="22">
        <f>+TRUNC('D-PNP'!CE49,3)</f>
        <v>0</v>
      </c>
      <c r="CF49" s="22">
        <f>+TRUNC('D-PNP'!CF49,3)</f>
        <v>0.1</v>
      </c>
      <c r="CG49" s="22">
        <f>+TRUNC('D-PNP'!CG49,3)</f>
        <v>0</v>
      </c>
      <c r="CH49" s="22">
        <f>+TRUNC('D-PNP'!CH49,3)</f>
        <v>0</v>
      </c>
      <c r="CI49" s="22">
        <f>+TRUNC('D-PNP'!CI49,3)</f>
        <v>126023</v>
      </c>
      <c r="CJ49" s="22">
        <f>+TRUNC('D-PNP'!CJ49,3)</f>
        <v>0</v>
      </c>
      <c r="CK49" s="22">
        <f>+TRUNC('D-PNP'!CK49,3)</f>
        <v>0</v>
      </c>
      <c r="CL49" s="22">
        <f>+TRUNC('D-PNP'!CL49,3)</f>
        <v>0</v>
      </c>
      <c r="CM49" s="22">
        <f>+TRUNC('D-PNP'!CM49,3)</f>
        <v>0</v>
      </c>
      <c r="CN49" s="22">
        <f>+TRUNC('D-PNP'!CN49,0)</f>
        <v>0</v>
      </c>
      <c r="CO49" s="22">
        <f>+TRUNC('D-PNP'!CO49,3)</f>
        <v>0</v>
      </c>
      <c r="CP49" s="22">
        <f>+TRUNC('D-PNP'!CP49,0)</f>
        <v>0</v>
      </c>
      <c r="CQ49" s="22">
        <f>+TRUNC('D-PNP'!CQ49,0)</f>
        <v>0</v>
      </c>
      <c r="CR49" s="22">
        <f>+TRUNC('D-PNP'!CR49,0)</f>
        <v>0</v>
      </c>
      <c r="CS49" s="22">
        <f>+TRUNC('D-PNP'!CS49,0)</f>
        <v>0</v>
      </c>
      <c r="CT49" s="22">
        <f>+TRUNC('D-PNP'!CT49,0)</f>
        <v>0</v>
      </c>
      <c r="CU49" s="22">
        <f>+TRUNC('D-PNP'!CU49,6)</f>
        <v>100</v>
      </c>
      <c r="CV49" s="22">
        <f>+TRUNC('D-PNP'!CV49,0)</f>
        <v>0</v>
      </c>
      <c r="CW49" s="22">
        <f>+TRUNC('D-PNP'!CW49,0)</f>
        <v>0</v>
      </c>
      <c r="CX49" s="22">
        <f>+TRUNC('D-PNP'!CX49,0)</f>
        <v>0</v>
      </c>
      <c r="CY49" s="22">
        <f>+TRUNC('D-PNP'!CY49,0)</f>
        <v>0</v>
      </c>
      <c r="CZ49" s="22">
        <f>+TRUNC('D-PNP'!CZ49,0)</f>
        <v>0</v>
      </c>
      <c r="DA49" s="22">
        <f>+TRUNC('D-PNP'!DA49,0)</f>
        <v>0</v>
      </c>
      <c r="DB49" s="22">
        <f>+TRUNC('D-PNP'!DB49,0)</f>
        <v>0</v>
      </c>
      <c r="DC49" s="22">
        <f>+TRUNC('D-PNP'!DC49,0)</f>
        <v>0</v>
      </c>
      <c r="DD49" s="22">
        <f>+TRUNC('D-PNP'!DD49,0)</f>
        <v>0</v>
      </c>
      <c r="DE49" s="22">
        <f>+TRUNC('D-PNP'!DE49,0)</f>
        <v>0</v>
      </c>
      <c r="DF49" s="22">
        <f>+TRUNC('D-PNP'!DF49,0)</f>
        <v>0</v>
      </c>
      <c r="DG49" s="22">
        <f>+TRUNC('D-PNP'!DG49,0)</f>
        <v>0</v>
      </c>
      <c r="DH49" s="22">
        <f>+TRUNC('D-PNP'!DH49,0)</f>
        <v>0</v>
      </c>
      <c r="DI49" s="22">
        <f>+TRUNC('D-PNP'!DI49,0)</f>
        <v>0</v>
      </c>
      <c r="DJ49" s="22">
        <f>+TRUNC('D-PNP'!DJ49,6)</f>
        <v>100</v>
      </c>
      <c r="DK49" s="22">
        <f>+TRUNC('D-PNP'!DK49,0)</f>
        <v>0</v>
      </c>
      <c r="DL49" s="22">
        <f>+TRUNC('D-PNP'!DL49,0)</f>
        <v>0</v>
      </c>
      <c r="DM49" s="22">
        <f>+TRUNC('D-PNP'!DM49,0)</f>
        <v>0</v>
      </c>
      <c r="DN49" s="22">
        <f>+TRUNC('D-PNP'!DN49,0)</f>
        <v>0</v>
      </c>
      <c r="DO49" s="22">
        <f>+TRUNC('D-PNP'!DO49,0)</f>
        <v>0</v>
      </c>
      <c r="DP49" s="22">
        <f>+TRUNC('D-PNP'!DP49,0)</f>
        <v>0</v>
      </c>
    </row>
    <row r="50" spans="3:120" x14ac:dyDescent="0.2">
      <c r="C50" s="11">
        <f>+'D-PDP'!C50</f>
        <v>2037</v>
      </c>
      <c r="D50" s="41">
        <f>+TRUNC('D-PNP'!D50,0)</f>
        <v>0</v>
      </c>
      <c r="E50" s="41">
        <f>+TRUNC('D-PNP'!E50,0)</f>
        <v>0</v>
      </c>
      <c r="F50" s="41">
        <f>+TRUNC('D-PNP'!F50,0)</f>
        <v>0</v>
      </c>
      <c r="G50" s="41">
        <f>+TRUNC('D-PNP'!G50,0)</f>
        <v>0</v>
      </c>
      <c r="H50" s="41">
        <f>+TRUNC('D-PNP'!H50,0)</f>
        <v>0</v>
      </c>
      <c r="I50" s="41">
        <f>+TRUNC('D-PNP'!I50,0)</f>
        <v>0</v>
      </c>
      <c r="J50" s="41">
        <f>+TRUNC('D-PNP'!J50,0)</f>
        <v>0</v>
      </c>
      <c r="K50" s="22">
        <f>+TRUNC('D-PNP'!K50,0)</f>
        <v>0</v>
      </c>
      <c r="L50" s="22">
        <f>+TRUNC('D-PNP'!L50,0)</f>
        <v>0</v>
      </c>
      <c r="M50" s="22">
        <f>+TRUNC('D-PNP'!M50,3)</f>
        <v>0</v>
      </c>
      <c r="N50" s="22">
        <f>+TRUNC('D-PNP'!N50,3)</f>
        <v>0</v>
      </c>
      <c r="O50" s="22">
        <f>+TRUNC('D-PNP'!O50,3)</f>
        <v>0</v>
      </c>
      <c r="P50" s="22">
        <f>+TRUNC('D-PNP'!P50,3)</f>
        <v>0</v>
      </c>
      <c r="Q50" s="22">
        <f>+TRUNC('D-PNP'!Q50,3)</f>
        <v>0</v>
      </c>
      <c r="R50" s="22">
        <f>+TRUNC('D-PNP'!R50,3)</f>
        <v>0</v>
      </c>
      <c r="S50" s="22">
        <f>+TRUNC('D-PNP'!S50,0)</f>
        <v>0</v>
      </c>
      <c r="T50" s="22">
        <f>+TRUNC('D-PNP'!T50,0)</f>
        <v>0</v>
      </c>
      <c r="U50" s="22">
        <f>+TRUNC('D-PNP'!U50,0)</f>
        <v>0</v>
      </c>
      <c r="V50" s="22">
        <f>+TRUNC('D-PNP'!V50,0)</f>
        <v>0</v>
      </c>
      <c r="W50" s="22">
        <f>+TRUNC('D-PNP'!W50,0)</f>
        <v>0</v>
      </c>
      <c r="X50" s="22">
        <f>+TRUNC('D-PNP'!X50,0)</f>
        <v>0</v>
      </c>
      <c r="Y50" s="22">
        <f>+TRUNC('D-PNP'!Y50,0)</f>
        <v>0</v>
      </c>
      <c r="Z50" s="22">
        <f>+TRUNC('D-PNP'!Z50,0)</f>
        <v>0</v>
      </c>
      <c r="AA50" s="22">
        <f>+TRUNC('D-PNP'!AA50,0)</f>
        <v>0</v>
      </c>
      <c r="AB50" s="22">
        <f>+TRUNC('D-PNP'!AB50,0)</f>
        <v>0</v>
      </c>
      <c r="AC50" s="22">
        <f>+TRUNC('D-PNP'!AC50,0)</f>
        <v>0</v>
      </c>
      <c r="AD50" s="22">
        <f>+TRUNC('D-PNP'!AD50,3)</f>
        <v>0</v>
      </c>
      <c r="AE50" s="22">
        <f>+TRUNC('D-PNP'!AE50,3)</f>
        <v>0</v>
      </c>
      <c r="AF50" s="22">
        <f>+TRUNC('D-PNP'!AF50,0)</f>
        <v>0</v>
      </c>
      <c r="AG50" s="22">
        <f>+TRUNC('D-PNP'!AG50,0)</f>
        <v>0</v>
      </c>
      <c r="AH50" s="22">
        <f>+TRUNC('D-PNP'!AH50,0)</f>
        <v>0</v>
      </c>
      <c r="AI50" s="22">
        <f>+TRUNC('D-PNP'!AI50,0)</f>
        <v>0</v>
      </c>
      <c r="AJ50" s="22">
        <f>+TRUNC('D-PNP'!AJ50,6)</f>
        <v>0</v>
      </c>
      <c r="AK50" s="22">
        <f>+TRUNC('D-PNP'!AK50,6)</f>
        <v>0</v>
      </c>
      <c r="AL50" s="22">
        <f>+TRUNC('D-PNP'!AL50,6)</f>
        <v>0</v>
      </c>
      <c r="AM50" s="22">
        <f>+TRUNC('D-PNP'!AM50,0)</f>
        <v>0</v>
      </c>
      <c r="AN50" s="22">
        <f>+TRUNC('D-PNP'!AN50,3)</f>
        <v>0</v>
      </c>
      <c r="AO50" s="22">
        <f>+TRUNC('D-PNP'!AO50,0)</f>
        <v>0</v>
      </c>
      <c r="AP50" s="22">
        <f>+TRUNC('D-PNP'!AP50,6)</f>
        <v>100</v>
      </c>
      <c r="AQ50" s="22">
        <f>+TRUNC('D-PNP'!AQ50,0)</f>
        <v>0</v>
      </c>
      <c r="AR50" s="22">
        <f>+TRUNC('D-PNP'!AR50,0)</f>
        <v>0</v>
      </c>
      <c r="AS50" s="22">
        <f>+TRUNC('D-PNP'!AS50,3)</f>
        <v>0</v>
      </c>
      <c r="AT50" s="22">
        <f>+TRUNC('D-PNP'!AT50,3)</f>
        <v>0</v>
      </c>
      <c r="AU50" s="22">
        <f>+TRUNC('D-PNP'!AU50,0)</f>
        <v>0</v>
      </c>
      <c r="AV50" s="22">
        <f>+TRUNC('D-PNP'!AV50,0)</f>
        <v>0</v>
      </c>
      <c r="AW50" s="22">
        <f>+TRUNC('D-PNP'!AW50,0)</f>
        <v>0</v>
      </c>
      <c r="AX50" s="22">
        <f>+TRUNC('D-PNP'!AX50,0)</f>
        <v>0</v>
      </c>
      <c r="AY50" s="22">
        <f>+TRUNC('D-PNP'!AY50,0)</f>
        <v>0</v>
      </c>
      <c r="AZ50" s="22">
        <f>+TRUNC('D-PNP'!AZ50,3)</f>
        <v>0</v>
      </c>
      <c r="BA50" s="22">
        <f>+TRUNC('D-PNP'!BA50,0)</f>
        <v>0</v>
      </c>
      <c r="BB50" s="22">
        <f>+TRUNC('D-PNP'!BB50,0)</f>
        <v>0</v>
      </c>
      <c r="BC50" s="22">
        <f>+TRUNC('D-PNP'!BC50,0)</f>
        <v>0</v>
      </c>
      <c r="BD50" s="22">
        <f>+TRUNC('D-PNP'!BD50,3)</f>
        <v>0</v>
      </c>
      <c r="BE50" s="22">
        <f>+TRUNC('D-PNP'!BE50,3)</f>
        <v>0</v>
      </c>
      <c r="BF50" s="22">
        <f>+TRUNC('D-PNP'!BF50,0)</f>
        <v>0</v>
      </c>
      <c r="BG50" s="22">
        <f>+TRUNC('D-PNP'!BG50,0)</f>
        <v>0</v>
      </c>
      <c r="BH50" s="22">
        <f>+TRUNC('D-PNP'!BH50,0)</f>
        <v>0</v>
      </c>
      <c r="BI50" s="22">
        <f>+TRUNC('D-PNP'!BI50,0)</f>
        <v>0</v>
      </c>
      <c r="BJ50" s="22">
        <f>+TRUNC('D-PNP'!BJ50,3)</f>
        <v>101.55800000000001</v>
      </c>
      <c r="BK50" s="22">
        <f>+TRUNC('D-PNP'!BK50,3)</f>
        <v>7.3890000000000002</v>
      </c>
      <c r="BL50" s="22">
        <f>+TRUNC('D-PNP'!BL50,3)</f>
        <v>-3.7839999999999998</v>
      </c>
      <c r="BM50" s="22">
        <f>+TRUNC('D-PNP'!BM50,3)</f>
        <v>1.389</v>
      </c>
      <c r="BN50" s="22">
        <f>+TRUNC('D-PNP'!BN50,3)</f>
        <v>3.423</v>
      </c>
      <c r="BO50" s="22">
        <f>+TRUNC('D-PNP'!BO50,3)</f>
        <v>3.423</v>
      </c>
      <c r="BP50" s="22">
        <f>+TRUNC('D-PNP'!BP50,3)</f>
        <v>0</v>
      </c>
      <c r="BQ50" s="22">
        <f>+TRUNC('D-PNP'!BQ50,3)</f>
        <v>0</v>
      </c>
      <c r="BR50" s="22">
        <f>+TRUNC('D-PNP'!BR50,3)</f>
        <v>0</v>
      </c>
      <c r="BS50" s="22">
        <f>+TRUNC('D-PNP'!BS50,3)</f>
        <v>0</v>
      </c>
      <c r="BT50" s="22">
        <f>+TRUNC('D-PNP'!BT50,0)</f>
        <v>0</v>
      </c>
      <c r="BU50" s="22">
        <f>+TRUNC('D-PNP'!BU50,0)</f>
        <v>0</v>
      </c>
      <c r="BV50" s="22">
        <f>+TRUNC('D-PNP'!BV50,6)</f>
        <v>100</v>
      </c>
      <c r="BW50" s="22">
        <f>+TRUNC('D-PNP'!BW50,0)</f>
        <v>0</v>
      </c>
      <c r="BX50" s="22">
        <f>+TRUNC('D-PNP'!BX50,0)</f>
        <v>0</v>
      </c>
      <c r="BY50" s="22">
        <f>+TRUNC('D-PNP'!BY50,0)</f>
        <v>0</v>
      </c>
      <c r="BZ50" s="22">
        <f>+TRUNC('D-PNP'!BZ50,3)</f>
        <v>0</v>
      </c>
      <c r="CA50" s="22">
        <f>+TRUNC('D-PNP'!CA50,3)</f>
        <v>0.04</v>
      </c>
      <c r="CB50" s="22">
        <f>+TRUNC('D-PNP'!CB50,3)</f>
        <v>0.01</v>
      </c>
      <c r="CC50" s="22">
        <f>+TRUNC('D-PNP'!CC50,3)</f>
        <v>0.15</v>
      </c>
      <c r="CD50" s="22">
        <f>+TRUNC('D-PNP'!CD50,3)</f>
        <v>0</v>
      </c>
      <c r="CE50" s="22">
        <f>+TRUNC('D-PNP'!CE50,3)</f>
        <v>0</v>
      </c>
      <c r="CF50" s="22">
        <f>+TRUNC('D-PNP'!CF50,3)</f>
        <v>0.1</v>
      </c>
      <c r="CG50" s="22">
        <f>+TRUNC('D-PNP'!CG50,3)</f>
        <v>0</v>
      </c>
      <c r="CH50" s="22">
        <f>+TRUNC('D-PNP'!CH50,3)</f>
        <v>0</v>
      </c>
      <c r="CI50" s="22">
        <f>+TRUNC('D-PNP'!CI50,3)</f>
        <v>126023</v>
      </c>
      <c r="CJ50" s="22">
        <f>+TRUNC('D-PNP'!CJ50,3)</f>
        <v>0</v>
      </c>
      <c r="CK50" s="22">
        <f>+TRUNC('D-PNP'!CK50,3)</f>
        <v>0</v>
      </c>
      <c r="CL50" s="22">
        <f>+TRUNC('D-PNP'!CL50,3)</f>
        <v>0</v>
      </c>
      <c r="CM50" s="22">
        <f>+TRUNC('D-PNP'!CM50,3)</f>
        <v>0</v>
      </c>
      <c r="CN50" s="22">
        <f>+TRUNC('D-PNP'!CN50,0)</f>
        <v>0</v>
      </c>
      <c r="CO50" s="22">
        <f>+TRUNC('D-PNP'!CO50,3)</f>
        <v>0</v>
      </c>
      <c r="CP50" s="22">
        <f>+TRUNC('D-PNP'!CP50,0)</f>
        <v>0</v>
      </c>
      <c r="CQ50" s="22">
        <f>+TRUNC('D-PNP'!CQ50,0)</f>
        <v>0</v>
      </c>
      <c r="CR50" s="22">
        <f>+TRUNC('D-PNP'!CR50,0)</f>
        <v>0</v>
      </c>
      <c r="CS50" s="22">
        <f>+TRUNC('D-PNP'!CS50,0)</f>
        <v>0</v>
      </c>
      <c r="CT50" s="22">
        <f>+TRUNC('D-PNP'!CT50,0)</f>
        <v>0</v>
      </c>
      <c r="CU50" s="22">
        <f>+TRUNC('D-PNP'!CU50,6)</f>
        <v>100</v>
      </c>
      <c r="CV50" s="22">
        <f>+TRUNC('D-PNP'!CV50,0)</f>
        <v>0</v>
      </c>
      <c r="CW50" s="22">
        <f>+TRUNC('D-PNP'!CW50,0)</f>
        <v>0</v>
      </c>
      <c r="CX50" s="22">
        <f>+TRUNC('D-PNP'!CX50,0)</f>
        <v>0</v>
      </c>
      <c r="CY50" s="22">
        <f>+TRUNC('D-PNP'!CY50,0)</f>
        <v>0</v>
      </c>
      <c r="CZ50" s="22">
        <f>+TRUNC('D-PNP'!CZ50,0)</f>
        <v>0</v>
      </c>
      <c r="DA50" s="22">
        <f>+TRUNC('D-PNP'!DA50,0)</f>
        <v>0</v>
      </c>
      <c r="DB50" s="22">
        <f>+TRUNC('D-PNP'!DB50,0)</f>
        <v>0</v>
      </c>
      <c r="DC50" s="22">
        <f>+TRUNC('D-PNP'!DC50,0)</f>
        <v>0</v>
      </c>
      <c r="DD50" s="22">
        <f>+TRUNC('D-PNP'!DD50,0)</f>
        <v>0</v>
      </c>
      <c r="DE50" s="22">
        <f>+TRUNC('D-PNP'!DE50,0)</f>
        <v>0</v>
      </c>
      <c r="DF50" s="22">
        <f>+TRUNC('D-PNP'!DF50,0)</f>
        <v>0</v>
      </c>
      <c r="DG50" s="22">
        <f>+TRUNC('D-PNP'!DG50,0)</f>
        <v>0</v>
      </c>
      <c r="DH50" s="22">
        <f>+TRUNC('D-PNP'!DH50,0)</f>
        <v>0</v>
      </c>
      <c r="DI50" s="22">
        <f>+TRUNC('D-PNP'!DI50,0)</f>
        <v>0</v>
      </c>
      <c r="DJ50" s="22">
        <f>+TRUNC('D-PNP'!DJ50,6)</f>
        <v>100</v>
      </c>
      <c r="DK50" s="22">
        <f>+TRUNC('D-PNP'!DK50,0)</f>
        <v>0</v>
      </c>
      <c r="DL50" s="22">
        <f>+TRUNC('D-PNP'!DL50,0)</f>
        <v>0</v>
      </c>
      <c r="DM50" s="22">
        <f>+TRUNC('D-PNP'!DM50,0)</f>
        <v>0</v>
      </c>
      <c r="DN50" s="22">
        <f>+TRUNC('D-PNP'!DN50,0)</f>
        <v>0</v>
      </c>
      <c r="DO50" s="22">
        <f>+TRUNC('D-PNP'!DO50,0)</f>
        <v>0</v>
      </c>
      <c r="DP50" s="22">
        <f>+TRUNC('D-PNP'!DP50,0)</f>
        <v>0</v>
      </c>
    </row>
    <row r="51" spans="3:120" x14ac:dyDescent="0.2">
      <c r="C51" s="11">
        <f>+'D-PDP'!C51</f>
        <v>2038</v>
      </c>
      <c r="D51" s="41">
        <f>+TRUNC('D-PNP'!D51,0)</f>
        <v>0</v>
      </c>
      <c r="E51" s="41">
        <f>+TRUNC('D-PNP'!E51,0)</f>
        <v>0</v>
      </c>
      <c r="F51" s="41">
        <f>+TRUNC('D-PNP'!F51,0)</f>
        <v>0</v>
      </c>
      <c r="G51" s="41">
        <f>+TRUNC('D-PNP'!G51,0)</f>
        <v>0</v>
      </c>
      <c r="H51" s="41">
        <f>+TRUNC('D-PNP'!H51,0)</f>
        <v>0</v>
      </c>
      <c r="I51" s="41">
        <f>+TRUNC('D-PNP'!I51,0)</f>
        <v>0</v>
      </c>
      <c r="J51" s="41">
        <f>+TRUNC('D-PNP'!J51,0)</f>
        <v>0</v>
      </c>
      <c r="K51" s="22">
        <f>+TRUNC('D-PNP'!K51,0)</f>
        <v>0</v>
      </c>
      <c r="L51" s="22">
        <f>+TRUNC('D-PNP'!L51,0)</f>
        <v>0</v>
      </c>
      <c r="M51" s="22">
        <f>+TRUNC('D-PNP'!M51,3)</f>
        <v>0</v>
      </c>
      <c r="N51" s="22">
        <f>+TRUNC('D-PNP'!N51,3)</f>
        <v>0</v>
      </c>
      <c r="O51" s="22">
        <f>+TRUNC('D-PNP'!O51,3)</f>
        <v>0</v>
      </c>
      <c r="P51" s="22">
        <f>+TRUNC('D-PNP'!P51,3)</f>
        <v>0</v>
      </c>
      <c r="Q51" s="22">
        <f>+TRUNC('D-PNP'!Q51,3)</f>
        <v>0</v>
      </c>
      <c r="R51" s="22">
        <f>+TRUNC('D-PNP'!R51,3)</f>
        <v>0</v>
      </c>
      <c r="S51" s="22">
        <f>+TRUNC('D-PNP'!S51,0)</f>
        <v>0</v>
      </c>
      <c r="T51" s="22">
        <f>+TRUNC('D-PNP'!T51,0)</f>
        <v>0</v>
      </c>
      <c r="U51" s="22">
        <f>+TRUNC('D-PNP'!U51,0)</f>
        <v>0</v>
      </c>
      <c r="V51" s="22">
        <f>+TRUNC('D-PNP'!V51,0)</f>
        <v>0</v>
      </c>
      <c r="W51" s="22">
        <f>+TRUNC('D-PNP'!W51,0)</f>
        <v>0</v>
      </c>
      <c r="X51" s="22">
        <f>+TRUNC('D-PNP'!X51,0)</f>
        <v>0</v>
      </c>
      <c r="Y51" s="22">
        <f>+TRUNC('D-PNP'!Y51,0)</f>
        <v>0</v>
      </c>
      <c r="Z51" s="22">
        <f>+TRUNC('D-PNP'!Z51,0)</f>
        <v>0</v>
      </c>
      <c r="AA51" s="22">
        <f>+TRUNC('D-PNP'!AA51,0)</f>
        <v>0</v>
      </c>
      <c r="AB51" s="22">
        <f>+TRUNC('D-PNP'!AB51,0)</f>
        <v>0</v>
      </c>
      <c r="AC51" s="22">
        <f>+TRUNC('D-PNP'!AC51,0)</f>
        <v>0</v>
      </c>
      <c r="AD51" s="22">
        <f>+TRUNC('D-PNP'!AD51,3)</f>
        <v>0</v>
      </c>
      <c r="AE51" s="22">
        <f>+TRUNC('D-PNP'!AE51,3)</f>
        <v>0</v>
      </c>
      <c r="AF51" s="22">
        <f>+TRUNC('D-PNP'!AF51,0)</f>
        <v>0</v>
      </c>
      <c r="AG51" s="22">
        <f>+TRUNC('D-PNP'!AG51,0)</f>
        <v>0</v>
      </c>
      <c r="AH51" s="22">
        <f>+TRUNC('D-PNP'!AH51,0)</f>
        <v>0</v>
      </c>
      <c r="AI51" s="22">
        <f>+TRUNC('D-PNP'!AI51,0)</f>
        <v>0</v>
      </c>
      <c r="AJ51" s="22">
        <f>+TRUNC('D-PNP'!AJ51,6)</f>
        <v>0</v>
      </c>
      <c r="AK51" s="22">
        <f>+TRUNC('D-PNP'!AK51,6)</f>
        <v>0</v>
      </c>
      <c r="AL51" s="22">
        <f>+TRUNC('D-PNP'!AL51,6)</f>
        <v>0</v>
      </c>
      <c r="AM51" s="22">
        <f>+TRUNC('D-PNP'!AM51,0)</f>
        <v>0</v>
      </c>
      <c r="AN51" s="22">
        <f>+TRUNC('D-PNP'!AN51,3)</f>
        <v>0</v>
      </c>
      <c r="AO51" s="22">
        <f>+TRUNC('D-PNP'!AO51,0)</f>
        <v>0</v>
      </c>
      <c r="AP51" s="22">
        <f>+TRUNC('D-PNP'!AP51,6)</f>
        <v>100</v>
      </c>
      <c r="AQ51" s="22">
        <f>+TRUNC('D-PNP'!AQ51,0)</f>
        <v>0</v>
      </c>
      <c r="AR51" s="22">
        <f>+TRUNC('D-PNP'!AR51,0)</f>
        <v>0</v>
      </c>
      <c r="AS51" s="22">
        <f>+TRUNC('D-PNP'!AS51,3)</f>
        <v>0</v>
      </c>
      <c r="AT51" s="22">
        <f>+TRUNC('D-PNP'!AT51,3)</f>
        <v>0</v>
      </c>
      <c r="AU51" s="22">
        <f>+TRUNC('D-PNP'!AU51,0)</f>
        <v>0</v>
      </c>
      <c r="AV51" s="22">
        <f>+TRUNC('D-PNP'!AV51,0)</f>
        <v>0</v>
      </c>
      <c r="AW51" s="22">
        <f>+TRUNC('D-PNP'!AW51,0)</f>
        <v>0</v>
      </c>
      <c r="AX51" s="22">
        <f>+TRUNC('D-PNP'!AX51,0)</f>
        <v>0</v>
      </c>
      <c r="AY51" s="22">
        <f>+TRUNC('D-PNP'!AY51,0)</f>
        <v>0</v>
      </c>
      <c r="AZ51" s="22">
        <f>+TRUNC('D-PNP'!AZ51,3)</f>
        <v>0</v>
      </c>
      <c r="BA51" s="22">
        <f>+TRUNC('D-PNP'!BA51,0)</f>
        <v>0</v>
      </c>
      <c r="BB51" s="22">
        <f>+TRUNC('D-PNP'!BB51,0)</f>
        <v>0</v>
      </c>
      <c r="BC51" s="22">
        <f>+TRUNC('D-PNP'!BC51,0)</f>
        <v>0</v>
      </c>
      <c r="BD51" s="22">
        <f>+TRUNC('D-PNP'!BD51,3)</f>
        <v>0</v>
      </c>
      <c r="BE51" s="22">
        <f>+TRUNC('D-PNP'!BE51,3)</f>
        <v>0</v>
      </c>
      <c r="BF51" s="22">
        <f>+TRUNC('D-PNP'!BF51,0)</f>
        <v>0</v>
      </c>
      <c r="BG51" s="22">
        <f>+TRUNC('D-PNP'!BG51,0)</f>
        <v>0</v>
      </c>
      <c r="BH51" s="22">
        <f>+TRUNC('D-PNP'!BH51,0)</f>
        <v>0</v>
      </c>
      <c r="BI51" s="22">
        <f>+TRUNC('D-PNP'!BI51,0)</f>
        <v>0</v>
      </c>
      <c r="BJ51" s="22">
        <f>+TRUNC('D-PNP'!BJ51,3)</f>
        <v>101.55800000000001</v>
      </c>
      <c r="BK51" s="22">
        <f>+TRUNC('D-PNP'!BK51,3)</f>
        <v>7.3890000000000002</v>
      </c>
      <c r="BL51" s="22">
        <f>+TRUNC('D-PNP'!BL51,3)</f>
        <v>-3.7839999999999998</v>
      </c>
      <c r="BM51" s="22">
        <f>+TRUNC('D-PNP'!BM51,3)</f>
        <v>1.389</v>
      </c>
      <c r="BN51" s="22">
        <f>+TRUNC('D-PNP'!BN51,3)</f>
        <v>3.423</v>
      </c>
      <c r="BO51" s="22">
        <f>+TRUNC('D-PNP'!BO51,3)</f>
        <v>3.423</v>
      </c>
      <c r="BP51" s="22">
        <f>+TRUNC('D-PNP'!BP51,3)</f>
        <v>0</v>
      </c>
      <c r="BQ51" s="22">
        <f>+TRUNC('D-PNP'!BQ51,3)</f>
        <v>0</v>
      </c>
      <c r="BR51" s="22">
        <f>+TRUNC('D-PNP'!BR51,3)</f>
        <v>0</v>
      </c>
      <c r="BS51" s="22">
        <f>+TRUNC('D-PNP'!BS51,3)</f>
        <v>0</v>
      </c>
      <c r="BT51" s="22">
        <f>+TRUNC('D-PNP'!BT51,0)</f>
        <v>0</v>
      </c>
      <c r="BU51" s="22">
        <f>+TRUNC('D-PNP'!BU51,0)</f>
        <v>0</v>
      </c>
      <c r="BV51" s="22">
        <f>+TRUNC('D-PNP'!BV51,6)</f>
        <v>100</v>
      </c>
      <c r="BW51" s="22">
        <f>+TRUNC('D-PNP'!BW51,0)</f>
        <v>0</v>
      </c>
      <c r="BX51" s="22">
        <f>+TRUNC('D-PNP'!BX51,0)</f>
        <v>0</v>
      </c>
      <c r="BY51" s="22">
        <f>+TRUNC('D-PNP'!BY51,0)</f>
        <v>0</v>
      </c>
      <c r="BZ51" s="22">
        <f>+TRUNC('D-PNP'!BZ51,3)</f>
        <v>0</v>
      </c>
      <c r="CA51" s="22">
        <f>+TRUNC('D-PNP'!CA51,3)</f>
        <v>0.04</v>
      </c>
      <c r="CB51" s="22">
        <f>+TRUNC('D-PNP'!CB51,3)</f>
        <v>0.01</v>
      </c>
      <c r="CC51" s="22">
        <f>+TRUNC('D-PNP'!CC51,3)</f>
        <v>0.15</v>
      </c>
      <c r="CD51" s="22">
        <f>+TRUNC('D-PNP'!CD51,3)</f>
        <v>0</v>
      </c>
      <c r="CE51" s="22">
        <f>+TRUNC('D-PNP'!CE51,3)</f>
        <v>0</v>
      </c>
      <c r="CF51" s="22">
        <f>+TRUNC('D-PNP'!CF51,3)</f>
        <v>0.1</v>
      </c>
      <c r="CG51" s="22">
        <f>+TRUNC('D-PNP'!CG51,3)</f>
        <v>0</v>
      </c>
      <c r="CH51" s="22">
        <f>+TRUNC('D-PNP'!CH51,3)</f>
        <v>0</v>
      </c>
      <c r="CI51" s="22">
        <f>+TRUNC('D-PNP'!CI51,3)</f>
        <v>126023</v>
      </c>
      <c r="CJ51" s="22">
        <f>+TRUNC('D-PNP'!CJ51,3)</f>
        <v>0</v>
      </c>
      <c r="CK51" s="22">
        <f>+TRUNC('D-PNP'!CK51,3)</f>
        <v>0</v>
      </c>
      <c r="CL51" s="22">
        <f>+TRUNC('D-PNP'!CL51,3)</f>
        <v>0</v>
      </c>
      <c r="CM51" s="22">
        <f>+TRUNC('D-PNP'!CM51,3)</f>
        <v>0</v>
      </c>
      <c r="CN51" s="22">
        <f>+TRUNC('D-PNP'!CN51,0)</f>
        <v>0</v>
      </c>
      <c r="CO51" s="22">
        <f>+TRUNC('D-PNP'!CO51,3)</f>
        <v>0</v>
      </c>
      <c r="CP51" s="22">
        <f>+TRUNC('D-PNP'!CP51,0)</f>
        <v>0</v>
      </c>
      <c r="CQ51" s="22">
        <f>+TRUNC('D-PNP'!CQ51,0)</f>
        <v>0</v>
      </c>
      <c r="CR51" s="22">
        <f>+TRUNC('D-PNP'!CR51,0)</f>
        <v>0</v>
      </c>
      <c r="CS51" s="22">
        <f>+TRUNC('D-PNP'!CS51,0)</f>
        <v>0</v>
      </c>
      <c r="CT51" s="22">
        <f>+TRUNC('D-PNP'!CT51,0)</f>
        <v>0</v>
      </c>
      <c r="CU51" s="22">
        <f>+TRUNC('D-PNP'!CU51,6)</f>
        <v>100</v>
      </c>
      <c r="CV51" s="22">
        <f>+TRUNC('D-PNP'!CV51,0)</f>
        <v>0</v>
      </c>
      <c r="CW51" s="22">
        <f>+TRUNC('D-PNP'!CW51,0)</f>
        <v>0</v>
      </c>
      <c r="CX51" s="22">
        <f>+TRUNC('D-PNP'!CX51,0)</f>
        <v>0</v>
      </c>
      <c r="CY51" s="22">
        <f>+TRUNC('D-PNP'!CY51,0)</f>
        <v>0</v>
      </c>
      <c r="CZ51" s="22">
        <f>+TRUNC('D-PNP'!CZ51,0)</f>
        <v>0</v>
      </c>
      <c r="DA51" s="22">
        <f>+TRUNC('D-PNP'!DA51,0)</f>
        <v>0</v>
      </c>
      <c r="DB51" s="22">
        <f>+TRUNC('D-PNP'!DB51,0)</f>
        <v>0</v>
      </c>
      <c r="DC51" s="22">
        <f>+TRUNC('D-PNP'!DC51,0)</f>
        <v>0</v>
      </c>
      <c r="DD51" s="22">
        <f>+TRUNC('D-PNP'!DD51,0)</f>
        <v>0</v>
      </c>
      <c r="DE51" s="22">
        <f>+TRUNC('D-PNP'!DE51,0)</f>
        <v>0</v>
      </c>
      <c r="DF51" s="22">
        <f>+TRUNC('D-PNP'!DF51,0)</f>
        <v>0</v>
      </c>
      <c r="DG51" s="22">
        <f>+TRUNC('D-PNP'!DG51,0)</f>
        <v>0</v>
      </c>
      <c r="DH51" s="22">
        <f>+TRUNC('D-PNP'!DH51,0)</f>
        <v>0</v>
      </c>
      <c r="DI51" s="22">
        <f>+TRUNC('D-PNP'!DI51,0)</f>
        <v>0</v>
      </c>
      <c r="DJ51" s="22">
        <f>+TRUNC('D-PNP'!DJ51,6)</f>
        <v>100</v>
      </c>
      <c r="DK51" s="22">
        <f>+TRUNC('D-PNP'!DK51,0)</f>
        <v>0</v>
      </c>
      <c r="DL51" s="22">
        <f>+TRUNC('D-PNP'!DL51,0)</f>
        <v>0</v>
      </c>
      <c r="DM51" s="22">
        <f>+TRUNC('D-PNP'!DM51,0)</f>
        <v>0</v>
      </c>
      <c r="DN51" s="22">
        <f>+TRUNC('D-PNP'!DN51,0)</f>
        <v>0</v>
      </c>
      <c r="DO51" s="22">
        <f>+TRUNC('D-PNP'!DO51,0)</f>
        <v>0</v>
      </c>
      <c r="DP51" s="22">
        <f>+TRUNC('D-PNP'!DP51,0)</f>
        <v>0</v>
      </c>
    </row>
    <row r="52" spans="3:120" x14ac:dyDescent="0.2">
      <c r="C52" s="11">
        <f>+'D-PDP'!C52</f>
        <v>2039</v>
      </c>
      <c r="D52" s="41">
        <f>+TRUNC('D-PNP'!D52,0)</f>
        <v>0</v>
      </c>
      <c r="E52" s="41">
        <f>+TRUNC('D-PNP'!E52,0)</f>
        <v>0</v>
      </c>
      <c r="F52" s="41">
        <f>+TRUNC('D-PNP'!F52,0)</f>
        <v>0</v>
      </c>
      <c r="G52" s="41">
        <f>+TRUNC('D-PNP'!G52,0)</f>
        <v>0</v>
      </c>
      <c r="H52" s="41">
        <f>+TRUNC('D-PNP'!H52,0)</f>
        <v>0</v>
      </c>
      <c r="I52" s="41">
        <f>+TRUNC('D-PNP'!I52,0)</f>
        <v>0</v>
      </c>
      <c r="J52" s="41">
        <f>+TRUNC('D-PNP'!J52,0)</f>
        <v>0</v>
      </c>
      <c r="K52" s="22">
        <f>+TRUNC('D-PNP'!K52,0)</f>
        <v>0</v>
      </c>
      <c r="L52" s="22">
        <f>+TRUNC('D-PNP'!L52,0)</f>
        <v>0</v>
      </c>
      <c r="M52" s="22">
        <f>+TRUNC('D-PNP'!M52,3)</f>
        <v>0</v>
      </c>
      <c r="N52" s="22">
        <f>+TRUNC('D-PNP'!N52,3)</f>
        <v>0</v>
      </c>
      <c r="O52" s="22">
        <f>+TRUNC('D-PNP'!O52,3)</f>
        <v>0</v>
      </c>
      <c r="P52" s="22">
        <f>+TRUNC('D-PNP'!P52,3)</f>
        <v>0</v>
      </c>
      <c r="Q52" s="22">
        <f>+TRUNC('D-PNP'!Q52,3)</f>
        <v>0</v>
      </c>
      <c r="R52" s="22">
        <f>+TRUNC('D-PNP'!R52,3)</f>
        <v>0</v>
      </c>
      <c r="S52" s="22">
        <f>+TRUNC('D-PNP'!S52,0)</f>
        <v>0</v>
      </c>
      <c r="T52" s="22">
        <f>+TRUNC('D-PNP'!T52,0)</f>
        <v>0</v>
      </c>
      <c r="U52" s="22">
        <f>+TRUNC('D-PNP'!U52,0)</f>
        <v>0</v>
      </c>
      <c r="V52" s="22">
        <f>+TRUNC('D-PNP'!V52,0)</f>
        <v>0</v>
      </c>
      <c r="W52" s="22">
        <f>+TRUNC('D-PNP'!W52,0)</f>
        <v>0</v>
      </c>
      <c r="X52" s="22">
        <f>+TRUNC('D-PNP'!X52,0)</f>
        <v>0</v>
      </c>
      <c r="Y52" s="22">
        <f>+TRUNC('D-PNP'!Y52,0)</f>
        <v>0</v>
      </c>
      <c r="Z52" s="22">
        <f>+TRUNC('D-PNP'!Z52,0)</f>
        <v>0</v>
      </c>
      <c r="AA52" s="22">
        <f>+TRUNC('D-PNP'!AA52,0)</f>
        <v>0</v>
      </c>
      <c r="AB52" s="22">
        <f>+TRUNC('D-PNP'!AB52,0)</f>
        <v>0</v>
      </c>
      <c r="AC52" s="22">
        <f>+TRUNC('D-PNP'!AC52,0)</f>
        <v>0</v>
      </c>
      <c r="AD52" s="22">
        <f>+TRUNC('D-PNP'!AD52,3)</f>
        <v>0</v>
      </c>
      <c r="AE52" s="22">
        <f>+TRUNC('D-PNP'!AE52,3)</f>
        <v>0</v>
      </c>
      <c r="AF52" s="22">
        <f>+TRUNC('D-PNP'!AF52,0)</f>
        <v>0</v>
      </c>
      <c r="AG52" s="22">
        <f>+TRUNC('D-PNP'!AG52,0)</f>
        <v>0</v>
      </c>
      <c r="AH52" s="22">
        <f>+TRUNC('D-PNP'!AH52,0)</f>
        <v>0</v>
      </c>
      <c r="AI52" s="22">
        <f>+TRUNC('D-PNP'!AI52,0)</f>
        <v>0</v>
      </c>
      <c r="AJ52" s="22">
        <f>+TRUNC('D-PNP'!AJ52,6)</f>
        <v>0</v>
      </c>
      <c r="AK52" s="22">
        <f>+TRUNC('D-PNP'!AK52,6)</f>
        <v>0</v>
      </c>
      <c r="AL52" s="22">
        <f>+TRUNC('D-PNP'!AL52,6)</f>
        <v>0</v>
      </c>
      <c r="AM52" s="22">
        <f>+TRUNC('D-PNP'!AM52,0)</f>
        <v>0</v>
      </c>
      <c r="AN52" s="22">
        <f>+TRUNC('D-PNP'!AN52,3)</f>
        <v>0</v>
      </c>
      <c r="AO52" s="22">
        <f>+TRUNC('D-PNP'!AO52,0)</f>
        <v>0</v>
      </c>
      <c r="AP52" s="22">
        <f>+TRUNC('D-PNP'!AP52,6)</f>
        <v>100</v>
      </c>
      <c r="AQ52" s="22">
        <f>+TRUNC('D-PNP'!AQ52,0)</f>
        <v>0</v>
      </c>
      <c r="AR52" s="22">
        <f>+TRUNC('D-PNP'!AR52,0)</f>
        <v>0</v>
      </c>
      <c r="AS52" s="22">
        <f>+TRUNC('D-PNP'!AS52,3)</f>
        <v>0</v>
      </c>
      <c r="AT52" s="22">
        <f>+TRUNC('D-PNP'!AT52,3)</f>
        <v>0</v>
      </c>
      <c r="AU52" s="22">
        <f>+TRUNC('D-PNP'!AU52,0)</f>
        <v>0</v>
      </c>
      <c r="AV52" s="22">
        <f>+TRUNC('D-PNP'!AV52,0)</f>
        <v>0</v>
      </c>
      <c r="AW52" s="22">
        <f>+TRUNC('D-PNP'!AW52,0)</f>
        <v>0</v>
      </c>
      <c r="AX52" s="22">
        <f>+TRUNC('D-PNP'!AX52,0)</f>
        <v>0</v>
      </c>
      <c r="AY52" s="22">
        <f>+TRUNC('D-PNP'!AY52,0)</f>
        <v>0</v>
      </c>
      <c r="AZ52" s="22">
        <f>+TRUNC('D-PNP'!AZ52,3)</f>
        <v>0</v>
      </c>
      <c r="BA52" s="22">
        <f>+TRUNC('D-PNP'!BA52,0)</f>
        <v>0</v>
      </c>
      <c r="BB52" s="22">
        <f>+TRUNC('D-PNP'!BB52,0)</f>
        <v>0</v>
      </c>
      <c r="BC52" s="22">
        <f>+TRUNC('D-PNP'!BC52,0)</f>
        <v>0</v>
      </c>
      <c r="BD52" s="22">
        <f>+TRUNC('D-PNP'!BD52,3)</f>
        <v>0</v>
      </c>
      <c r="BE52" s="22">
        <f>+TRUNC('D-PNP'!BE52,3)</f>
        <v>0</v>
      </c>
      <c r="BF52" s="22">
        <f>+TRUNC('D-PNP'!BF52,0)</f>
        <v>0</v>
      </c>
      <c r="BG52" s="22">
        <f>+TRUNC('D-PNP'!BG52,0)</f>
        <v>0</v>
      </c>
      <c r="BH52" s="22">
        <f>+TRUNC('D-PNP'!BH52,0)</f>
        <v>0</v>
      </c>
      <c r="BI52" s="22">
        <f>+TRUNC('D-PNP'!BI52,0)</f>
        <v>0</v>
      </c>
      <c r="BJ52" s="22">
        <f>+TRUNC('D-PNP'!BJ52,3)</f>
        <v>101.55800000000001</v>
      </c>
      <c r="BK52" s="22">
        <f>+TRUNC('D-PNP'!BK52,3)</f>
        <v>7.3890000000000002</v>
      </c>
      <c r="BL52" s="22">
        <f>+TRUNC('D-PNP'!BL52,3)</f>
        <v>-3.7839999999999998</v>
      </c>
      <c r="BM52" s="22">
        <f>+TRUNC('D-PNP'!BM52,3)</f>
        <v>1.389</v>
      </c>
      <c r="BN52" s="22">
        <f>+TRUNC('D-PNP'!BN52,3)</f>
        <v>3.423</v>
      </c>
      <c r="BO52" s="22">
        <f>+TRUNC('D-PNP'!BO52,3)</f>
        <v>3.423</v>
      </c>
      <c r="BP52" s="22">
        <f>+TRUNC('D-PNP'!BP52,3)</f>
        <v>0</v>
      </c>
      <c r="BQ52" s="22">
        <f>+TRUNC('D-PNP'!BQ52,3)</f>
        <v>0</v>
      </c>
      <c r="BR52" s="22">
        <f>+TRUNC('D-PNP'!BR52,3)</f>
        <v>0</v>
      </c>
      <c r="BS52" s="22">
        <f>+TRUNC('D-PNP'!BS52,3)</f>
        <v>0</v>
      </c>
      <c r="BT52" s="22">
        <f>+TRUNC('D-PNP'!BT52,0)</f>
        <v>0</v>
      </c>
      <c r="BU52" s="22">
        <f>+TRUNC('D-PNP'!BU52,0)</f>
        <v>0</v>
      </c>
      <c r="BV52" s="22">
        <f>+TRUNC('D-PNP'!BV52,6)</f>
        <v>100</v>
      </c>
      <c r="BW52" s="22">
        <f>+TRUNC('D-PNP'!BW52,0)</f>
        <v>0</v>
      </c>
      <c r="BX52" s="22">
        <f>+TRUNC('D-PNP'!BX52,0)</f>
        <v>0</v>
      </c>
      <c r="BY52" s="22">
        <f>+TRUNC('D-PNP'!BY52,0)</f>
        <v>0</v>
      </c>
      <c r="BZ52" s="22">
        <f>+TRUNC('D-PNP'!BZ52,3)</f>
        <v>0</v>
      </c>
      <c r="CA52" s="22">
        <f>+TRUNC('D-PNP'!CA52,3)</f>
        <v>0.04</v>
      </c>
      <c r="CB52" s="22">
        <f>+TRUNC('D-PNP'!CB52,3)</f>
        <v>0.01</v>
      </c>
      <c r="CC52" s="22">
        <f>+TRUNC('D-PNP'!CC52,3)</f>
        <v>0.15</v>
      </c>
      <c r="CD52" s="22">
        <f>+TRUNC('D-PNP'!CD52,3)</f>
        <v>0</v>
      </c>
      <c r="CE52" s="22">
        <f>+TRUNC('D-PNP'!CE52,3)</f>
        <v>0</v>
      </c>
      <c r="CF52" s="22">
        <f>+TRUNC('D-PNP'!CF52,3)</f>
        <v>0.1</v>
      </c>
      <c r="CG52" s="22">
        <f>+TRUNC('D-PNP'!CG52,3)</f>
        <v>0</v>
      </c>
      <c r="CH52" s="22">
        <f>+TRUNC('D-PNP'!CH52,3)</f>
        <v>0</v>
      </c>
      <c r="CI52" s="22">
        <f>+TRUNC('D-PNP'!CI52,3)</f>
        <v>126023</v>
      </c>
      <c r="CJ52" s="22">
        <f>+TRUNC('D-PNP'!CJ52,3)</f>
        <v>0</v>
      </c>
      <c r="CK52" s="22">
        <f>+TRUNC('D-PNP'!CK52,3)</f>
        <v>0</v>
      </c>
      <c r="CL52" s="22">
        <f>+TRUNC('D-PNP'!CL52,3)</f>
        <v>0</v>
      </c>
      <c r="CM52" s="22">
        <f>+TRUNC('D-PNP'!CM52,3)</f>
        <v>0</v>
      </c>
      <c r="CN52" s="22">
        <f>+TRUNC('D-PNP'!CN52,0)</f>
        <v>0</v>
      </c>
      <c r="CO52" s="22">
        <f>+TRUNC('D-PNP'!CO52,3)</f>
        <v>0</v>
      </c>
      <c r="CP52" s="22">
        <f>+TRUNC('D-PNP'!CP52,0)</f>
        <v>0</v>
      </c>
      <c r="CQ52" s="22">
        <f>+TRUNC('D-PNP'!CQ52,0)</f>
        <v>0</v>
      </c>
      <c r="CR52" s="22">
        <f>+TRUNC('D-PNP'!CR52,0)</f>
        <v>0</v>
      </c>
      <c r="CS52" s="22">
        <f>+TRUNC('D-PNP'!CS52,0)</f>
        <v>0</v>
      </c>
      <c r="CT52" s="22">
        <f>+TRUNC('D-PNP'!CT52,0)</f>
        <v>0</v>
      </c>
      <c r="CU52" s="22">
        <f>+TRUNC('D-PNP'!CU52,6)</f>
        <v>100</v>
      </c>
      <c r="CV52" s="22">
        <f>+TRUNC('D-PNP'!CV52,0)</f>
        <v>0</v>
      </c>
      <c r="CW52" s="22">
        <f>+TRUNC('D-PNP'!CW52,0)</f>
        <v>0</v>
      </c>
      <c r="CX52" s="22">
        <f>+TRUNC('D-PNP'!CX52,0)</f>
        <v>0</v>
      </c>
      <c r="CY52" s="22">
        <f>+TRUNC('D-PNP'!CY52,0)</f>
        <v>0</v>
      </c>
      <c r="CZ52" s="22">
        <f>+TRUNC('D-PNP'!CZ52,0)</f>
        <v>0</v>
      </c>
      <c r="DA52" s="22">
        <f>+TRUNC('D-PNP'!DA52,0)</f>
        <v>0</v>
      </c>
      <c r="DB52" s="22">
        <f>+TRUNC('D-PNP'!DB52,0)</f>
        <v>0</v>
      </c>
      <c r="DC52" s="22">
        <f>+TRUNC('D-PNP'!DC52,0)</f>
        <v>0</v>
      </c>
      <c r="DD52" s="22">
        <f>+TRUNC('D-PNP'!DD52,0)</f>
        <v>0</v>
      </c>
      <c r="DE52" s="22">
        <f>+TRUNC('D-PNP'!DE52,0)</f>
        <v>0</v>
      </c>
      <c r="DF52" s="22">
        <f>+TRUNC('D-PNP'!DF52,0)</f>
        <v>0</v>
      </c>
      <c r="DG52" s="22">
        <f>+TRUNC('D-PNP'!DG52,0)</f>
        <v>0</v>
      </c>
      <c r="DH52" s="22">
        <f>+TRUNC('D-PNP'!DH52,0)</f>
        <v>0</v>
      </c>
      <c r="DI52" s="22">
        <f>+TRUNC('D-PNP'!DI52,0)</f>
        <v>0</v>
      </c>
      <c r="DJ52" s="22">
        <f>+TRUNC('D-PNP'!DJ52,6)</f>
        <v>100</v>
      </c>
      <c r="DK52" s="22">
        <f>+TRUNC('D-PNP'!DK52,0)</f>
        <v>0</v>
      </c>
      <c r="DL52" s="22">
        <f>+TRUNC('D-PNP'!DL52,0)</f>
        <v>0</v>
      </c>
      <c r="DM52" s="22">
        <f>+TRUNC('D-PNP'!DM52,0)</f>
        <v>0</v>
      </c>
      <c r="DN52" s="22">
        <f>+TRUNC('D-PNP'!DN52,0)</f>
        <v>0</v>
      </c>
      <c r="DO52" s="22">
        <f>+TRUNC('D-PNP'!DO52,0)</f>
        <v>0</v>
      </c>
      <c r="DP52" s="22">
        <f>+TRUNC('D-PNP'!DP52,0)</f>
        <v>0</v>
      </c>
    </row>
    <row r="53" spans="3:120" x14ac:dyDescent="0.2">
      <c r="C53" s="11">
        <f>+'D-PDP'!C53</f>
        <v>2040</v>
      </c>
      <c r="D53" s="41">
        <f>+TRUNC('D-PNP'!D53,0)</f>
        <v>0</v>
      </c>
      <c r="E53" s="41">
        <f>+TRUNC('D-PNP'!E53,0)</f>
        <v>0</v>
      </c>
      <c r="F53" s="41">
        <f>+TRUNC('D-PNP'!F53,0)</f>
        <v>0</v>
      </c>
      <c r="G53" s="41">
        <f>+TRUNC('D-PNP'!G53,0)</f>
        <v>0</v>
      </c>
      <c r="H53" s="41">
        <f>+TRUNC('D-PNP'!H53,0)</f>
        <v>0</v>
      </c>
      <c r="I53" s="41">
        <f>+TRUNC('D-PNP'!I53,0)</f>
        <v>0</v>
      </c>
      <c r="J53" s="41">
        <f>+TRUNC('D-PNP'!J53,0)</f>
        <v>0</v>
      </c>
      <c r="K53" s="22">
        <f>+TRUNC('D-PNP'!K53,0)</f>
        <v>0</v>
      </c>
      <c r="L53" s="22">
        <f>+TRUNC('D-PNP'!L53,0)</f>
        <v>0</v>
      </c>
      <c r="M53" s="22">
        <f>+TRUNC('D-PNP'!M53,3)</f>
        <v>0</v>
      </c>
      <c r="N53" s="22">
        <f>+TRUNC('D-PNP'!N53,3)</f>
        <v>0</v>
      </c>
      <c r="O53" s="22">
        <f>+TRUNC('D-PNP'!O53,3)</f>
        <v>0</v>
      </c>
      <c r="P53" s="22">
        <f>+TRUNC('D-PNP'!P53,3)</f>
        <v>0</v>
      </c>
      <c r="Q53" s="22">
        <f>+TRUNC('D-PNP'!Q53,3)</f>
        <v>0</v>
      </c>
      <c r="R53" s="22">
        <f>+TRUNC('D-PNP'!R53,3)</f>
        <v>0</v>
      </c>
      <c r="S53" s="22">
        <f>+TRUNC('D-PNP'!S53,0)</f>
        <v>0</v>
      </c>
      <c r="T53" s="22">
        <f>+TRUNC('D-PNP'!T53,0)</f>
        <v>0</v>
      </c>
      <c r="U53" s="22">
        <f>+TRUNC('D-PNP'!U53,0)</f>
        <v>0</v>
      </c>
      <c r="V53" s="22">
        <f>+TRUNC('D-PNP'!V53,0)</f>
        <v>0</v>
      </c>
      <c r="W53" s="22">
        <f>+TRUNC('D-PNP'!W53,0)</f>
        <v>0</v>
      </c>
      <c r="X53" s="22">
        <f>+TRUNC('D-PNP'!X53,0)</f>
        <v>0</v>
      </c>
      <c r="Y53" s="22">
        <f>+TRUNC('D-PNP'!Y53,0)</f>
        <v>0</v>
      </c>
      <c r="Z53" s="22">
        <f>+TRUNC('D-PNP'!Z53,0)</f>
        <v>0</v>
      </c>
      <c r="AA53" s="22">
        <f>+TRUNC('D-PNP'!AA53,0)</f>
        <v>0</v>
      </c>
      <c r="AB53" s="22">
        <f>+TRUNC('D-PNP'!AB53,0)</f>
        <v>0</v>
      </c>
      <c r="AC53" s="22">
        <f>+TRUNC('D-PNP'!AC53,0)</f>
        <v>0</v>
      </c>
      <c r="AD53" s="22">
        <f>+TRUNC('D-PNP'!AD53,3)</f>
        <v>0</v>
      </c>
      <c r="AE53" s="22">
        <f>+TRUNC('D-PNP'!AE53,3)</f>
        <v>0</v>
      </c>
      <c r="AF53" s="22">
        <f>+TRUNC('D-PNP'!AF53,0)</f>
        <v>0</v>
      </c>
      <c r="AG53" s="22">
        <f>+TRUNC('D-PNP'!AG53,0)</f>
        <v>0</v>
      </c>
      <c r="AH53" s="22">
        <f>+TRUNC('D-PNP'!AH53,0)</f>
        <v>0</v>
      </c>
      <c r="AI53" s="22">
        <f>+TRUNC('D-PNP'!AI53,0)</f>
        <v>0</v>
      </c>
      <c r="AJ53" s="22">
        <f>+TRUNC('D-PNP'!AJ53,6)</f>
        <v>0</v>
      </c>
      <c r="AK53" s="22">
        <f>+TRUNC('D-PNP'!AK53,6)</f>
        <v>0</v>
      </c>
      <c r="AL53" s="22">
        <f>+TRUNC('D-PNP'!AL53,6)</f>
        <v>0</v>
      </c>
      <c r="AM53" s="22">
        <f>+TRUNC('D-PNP'!AM53,0)</f>
        <v>0</v>
      </c>
      <c r="AN53" s="22">
        <f>+TRUNC('D-PNP'!AN53,3)</f>
        <v>0</v>
      </c>
      <c r="AO53" s="22">
        <f>+TRUNC('D-PNP'!AO53,0)</f>
        <v>0</v>
      </c>
      <c r="AP53" s="22">
        <f>+TRUNC('D-PNP'!AP53,6)</f>
        <v>100</v>
      </c>
      <c r="AQ53" s="22">
        <f>+TRUNC('D-PNP'!AQ53,0)</f>
        <v>0</v>
      </c>
      <c r="AR53" s="22">
        <f>+TRUNC('D-PNP'!AR53,0)</f>
        <v>0</v>
      </c>
      <c r="AS53" s="22">
        <f>+TRUNC('D-PNP'!AS53,3)</f>
        <v>0</v>
      </c>
      <c r="AT53" s="22">
        <f>+TRUNC('D-PNP'!AT53,3)</f>
        <v>0</v>
      </c>
      <c r="AU53" s="22">
        <f>+TRUNC('D-PNP'!AU53,0)</f>
        <v>0</v>
      </c>
      <c r="AV53" s="22">
        <f>+TRUNC('D-PNP'!AV53,0)</f>
        <v>0</v>
      </c>
      <c r="AW53" s="22">
        <f>+TRUNC('D-PNP'!AW53,0)</f>
        <v>0</v>
      </c>
      <c r="AX53" s="22">
        <f>+TRUNC('D-PNP'!AX53,0)</f>
        <v>0</v>
      </c>
      <c r="AY53" s="22">
        <f>+TRUNC('D-PNP'!AY53,0)</f>
        <v>0</v>
      </c>
      <c r="AZ53" s="22">
        <f>+TRUNC('D-PNP'!AZ53,3)</f>
        <v>0</v>
      </c>
      <c r="BA53" s="22">
        <f>+TRUNC('D-PNP'!BA53,0)</f>
        <v>0</v>
      </c>
      <c r="BB53" s="22">
        <f>+TRUNC('D-PNP'!BB53,0)</f>
        <v>0</v>
      </c>
      <c r="BC53" s="22">
        <f>+TRUNC('D-PNP'!BC53,0)</f>
        <v>0</v>
      </c>
      <c r="BD53" s="22">
        <f>+TRUNC('D-PNP'!BD53,3)</f>
        <v>0</v>
      </c>
      <c r="BE53" s="22">
        <f>+TRUNC('D-PNP'!BE53,3)</f>
        <v>0</v>
      </c>
      <c r="BF53" s="22">
        <f>+TRUNC('D-PNP'!BF53,0)</f>
        <v>0</v>
      </c>
      <c r="BG53" s="22">
        <f>+TRUNC('D-PNP'!BG53,0)</f>
        <v>0</v>
      </c>
      <c r="BH53" s="22">
        <f>+TRUNC('D-PNP'!BH53,0)</f>
        <v>0</v>
      </c>
      <c r="BI53" s="22">
        <f>+TRUNC('D-PNP'!BI53,0)</f>
        <v>0</v>
      </c>
      <c r="BJ53" s="22">
        <f>+TRUNC('D-PNP'!BJ53,3)</f>
        <v>101.55800000000001</v>
      </c>
      <c r="BK53" s="22">
        <f>+TRUNC('D-PNP'!BK53,3)</f>
        <v>7.3890000000000002</v>
      </c>
      <c r="BL53" s="22">
        <f>+TRUNC('D-PNP'!BL53,3)</f>
        <v>-3.7839999999999998</v>
      </c>
      <c r="BM53" s="22">
        <f>+TRUNC('D-PNP'!BM53,3)</f>
        <v>1.389</v>
      </c>
      <c r="BN53" s="22">
        <f>+TRUNC('D-PNP'!BN53,3)</f>
        <v>3.423</v>
      </c>
      <c r="BO53" s="22">
        <f>+TRUNC('D-PNP'!BO53,3)</f>
        <v>3.423</v>
      </c>
      <c r="BP53" s="22">
        <f>+TRUNC('D-PNP'!BP53,3)</f>
        <v>0</v>
      </c>
      <c r="BQ53" s="22">
        <f>+TRUNC('D-PNP'!BQ53,3)</f>
        <v>0</v>
      </c>
      <c r="BR53" s="22">
        <f>+TRUNC('D-PNP'!BR53,3)</f>
        <v>0</v>
      </c>
      <c r="BS53" s="22">
        <f>+TRUNC('D-PNP'!BS53,3)</f>
        <v>0</v>
      </c>
      <c r="BT53" s="22">
        <f>+TRUNC('D-PNP'!BT53,0)</f>
        <v>0</v>
      </c>
      <c r="BU53" s="22">
        <f>+TRUNC('D-PNP'!BU53,0)</f>
        <v>0</v>
      </c>
      <c r="BV53" s="22">
        <f>+TRUNC('D-PNP'!BV53,6)</f>
        <v>100</v>
      </c>
      <c r="BW53" s="22">
        <f>+TRUNC('D-PNP'!BW53,0)</f>
        <v>0</v>
      </c>
      <c r="BX53" s="22">
        <f>+TRUNC('D-PNP'!BX53,0)</f>
        <v>0</v>
      </c>
      <c r="BY53" s="22">
        <f>+TRUNC('D-PNP'!BY53,0)</f>
        <v>0</v>
      </c>
      <c r="BZ53" s="22">
        <f>+TRUNC('D-PNP'!BZ53,3)</f>
        <v>0</v>
      </c>
      <c r="CA53" s="22">
        <f>+TRUNC('D-PNP'!CA53,3)</f>
        <v>0.04</v>
      </c>
      <c r="CB53" s="22">
        <f>+TRUNC('D-PNP'!CB53,3)</f>
        <v>0.01</v>
      </c>
      <c r="CC53" s="22">
        <f>+TRUNC('D-PNP'!CC53,3)</f>
        <v>0.15</v>
      </c>
      <c r="CD53" s="22">
        <f>+TRUNC('D-PNP'!CD53,3)</f>
        <v>0</v>
      </c>
      <c r="CE53" s="22">
        <f>+TRUNC('D-PNP'!CE53,3)</f>
        <v>0</v>
      </c>
      <c r="CF53" s="22">
        <f>+TRUNC('D-PNP'!CF53,3)</f>
        <v>0.1</v>
      </c>
      <c r="CG53" s="22">
        <f>+TRUNC('D-PNP'!CG53,3)</f>
        <v>0</v>
      </c>
      <c r="CH53" s="22">
        <f>+TRUNC('D-PNP'!CH53,3)</f>
        <v>0</v>
      </c>
      <c r="CI53" s="22">
        <f>+TRUNC('D-PNP'!CI53,3)</f>
        <v>126023</v>
      </c>
      <c r="CJ53" s="22">
        <f>+TRUNC('D-PNP'!CJ53,3)</f>
        <v>0</v>
      </c>
      <c r="CK53" s="22">
        <f>+TRUNC('D-PNP'!CK53,3)</f>
        <v>0</v>
      </c>
      <c r="CL53" s="22">
        <f>+TRUNC('D-PNP'!CL53,3)</f>
        <v>0</v>
      </c>
      <c r="CM53" s="22">
        <f>+TRUNC('D-PNP'!CM53,3)</f>
        <v>0</v>
      </c>
      <c r="CN53" s="22">
        <f>+TRUNC('D-PNP'!CN53,0)</f>
        <v>0</v>
      </c>
      <c r="CO53" s="22">
        <f>+TRUNC('D-PNP'!CO53,3)</f>
        <v>0</v>
      </c>
      <c r="CP53" s="22">
        <f>+TRUNC('D-PNP'!CP53,0)</f>
        <v>0</v>
      </c>
      <c r="CQ53" s="22">
        <f>+TRUNC('D-PNP'!CQ53,0)</f>
        <v>0</v>
      </c>
      <c r="CR53" s="22">
        <f>+TRUNC('D-PNP'!CR53,0)</f>
        <v>0</v>
      </c>
      <c r="CS53" s="22">
        <f>+TRUNC('D-PNP'!CS53,0)</f>
        <v>0</v>
      </c>
      <c r="CT53" s="22">
        <f>+TRUNC('D-PNP'!CT53,0)</f>
        <v>0</v>
      </c>
      <c r="CU53" s="22">
        <f>+TRUNC('D-PNP'!CU53,6)</f>
        <v>100</v>
      </c>
      <c r="CV53" s="22">
        <f>+TRUNC('D-PNP'!CV53,0)</f>
        <v>0</v>
      </c>
      <c r="CW53" s="22">
        <f>+TRUNC('D-PNP'!CW53,0)</f>
        <v>0</v>
      </c>
      <c r="CX53" s="22">
        <f>+TRUNC('D-PNP'!CX53,0)</f>
        <v>0</v>
      </c>
      <c r="CY53" s="22">
        <f>+TRUNC('D-PNP'!CY53,0)</f>
        <v>0</v>
      </c>
      <c r="CZ53" s="22">
        <f>+TRUNC('D-PNP'!CZ53,0)</f>
        <v>0</v>
      </c>
      <c r="DA53" s="22">
        <f>+TRUNC('D-PNP'!DA53,0)</f>
        <v>0</v>
      </c>
      <c r="DB53" s="22">
        <f>+TRUNC('D-PNP'!DB53,0)</f>
        <v>0</v>
      </c>
      <c r="DC53" s="22">
        <f>+TRUNC('D-PNP'!DC53,0)</f>
        <v>0</v>
      </c>
      <c r="DD53" s="22">
        <f>+TRUNC('D-PNP'!DD53,0)</f>
        <v>0</v>
      </c>
      <c r="DE53" s="22">
        <f>+TRUNC('D-PNP'!DE53,0)</f>
        <v>0</v>
      </c>
      <c r="DF53" s="22">
        <f>+TRUNC('D-PNP'!DF53,0)</f>
        <v>0</v>
      </c>
      <c r="DG53" s="22">
        <f>+TRUNC('D-PNP'!DG53,0)</f>
        <v>0</v>
      </c>
      <c r="DH53" s="22">
        <f>+TRUNC('D-PNP'!DH53,0)</f>
        <v>0</v>
      </c>
      <c r="DI53" s="22">
        <f>+TRUNC('D-PNP'!DI53,0)</f>
        <v>0</v>
      </c>
      <c r="DJ53" s="22">
        <f>+TRUNC('D-PNP'!DJ53,6)</f>
        <v>100</v>
      </c>
      <c r="DK53" s="22">
        <f>+TRUNC('D-PNP'!DK53,0)</f>
        <v>0</v>
      </c>
      <c r="DL53" s="22">
        <f>+TRUNC('D-PNP'!DL53,0)</f>
        <v>0</v>
      </c>
      <c r="DM53" s="22">
        <f>+TRUNC('D-PNP'!DM53,0)</f>
        <v>0</v>
      </c>
      <c r="DN53" s="22">
        <f>+TRUNC('D-PNP'!DN53,0)</f>
        <v>0</v>
      </c>
      <c r="DO53" s="22">
        <f>+TRUNC('D-PNP'!DO53,0)</f>
        <v>0</v>
      </c>
      <c r="DP53" s="22">
        <f>+TRUNC('D-PNP'!DP53,0)</f>
        <v>0</v>
      </c>
    </row>
    <row r="54" spans="3:120" x14ac:dyDescent="0.2">
      <c r="C54" s="11">
        <f>+'D-PDP'!C54</f>
        <v>2041</v>
      </c>
      <c r="D54" s="41">
        <f>+TRUNC('D-PNP'!D54,0)</f>
        <v>0</v>
      </c>
      <c r="E54" s="41">
        <f>+TRUNC('D-PNP'!E54,0)</f>
        <v>0</v>
      </c>
      <c r="F54" s="41">
        <f>+TRUNC('D-PNP'!F54,0)</f>
        <v>0</v>
      </c>
      <c r="G54" s="41">
        <f>+TRUNC('D-PNP'!G54,0)</f>
        <v>0</v>
      </c>
      <c r="H54" s="41">
        <f>+TRUNC('D-PNP'!H54,0)</f>
        <v>0</v>
      </c>
      <c r="I54" s="41">
        <f>+TRUNC('D-PNP'!I54,0)</f>
        <v>0</v>
      </c>
      <c r="J54" s="41">
        <f>+TRUNC('D-PNP'!J54,0)</f>
        <v>0</v>
      </c>
      <c r="K54" s="22">
        <f>+TRUNC('D-PNP'!K54,0)</f>
        <v>0</v>
      </c>
      <c r="L54" s="22">
        <f>+TRUNC('D-PNP'!L54,0)</f>
        <v>0</v>
      </c>
      <c r="M54" s="22">
        <f>+TRUNC('D-PNP'!M54,3)</f>
        <v>0</v>
      </c>
      <c r="N54" s="22">
        <f>+TRUNC('D-PNP'!N54,3)</f>
        <v>0</v>
      </c>
      <c r="O54" s="22">
        <f>+TRUNC('D-PNP'!O54,3)</f>
        <v>0</v>
      </c>
      <c r="P54" s="22">
        <f>+TRUNC('D-PNP'!P54,3)</f>
        <v>0</v>
      </c>
      <c r="Q54" s="22">
        <f>+TRUNC('D-PNP'!Q54,3)</f>
        <v>0</v>
      </c>
      <c r="R54" s="22">
        <f>+TRUNC('D-PNP'!R54,3)</f>
        <v>0</v>
      </c>
      <c r="S54" s="22">
        <f>+TRUNC('D-PNP'!S54,0)</f>
        <v>0</v>
      </c>
      <c r="T54" s="22">
        <f>+TRUNC('D-PNP'!T54,0)</f>
        <v>0</v>
      </c>
      <c r="U54" s="22">
        <f>+TRUNC('D-PNP'!U54,0)</f>
        <v>0</v>
      </c>
      <c r="V54" s="22">
        <f>+TRUNC('D-PNP'!V54,0)</f>
        <v>0</v>
      </c>
      <c r="W54" s="22">
        <f>+TRUNC('D-PNP'!W54,0)</f>
        <v>0</v>
      </c>
      <c r="X54" s="22">
        <f>+TRUNC('D-PNP'!X54,0)</f>
        <v>0</v>
      </c>
      <c r="Y54" s="22">
        <f>+TRUNC('D-PNP'!Y54,0)</f>
        <v>0</v>
      </c>
      <c r="Z54" s="22">
        <f>+TRUNC('D-PNP'!Z54,0)</f>
        <v>0</v>
      </c>
      <c r="AA54" s="22">
        <f>+TRUNC('D-PNP'!AA54,0)</f>
        <v>0</v>
      </c>
      <c r="AB54" s="22">
        <f>+TRUNC('D-PNP'!AB54,0)</f>
        <v>0</v>
      </c>
      <c r="AC54" s="22">
        <f>+TRUNC('D-PNP'!AC54,0)</f>
        <v>0</v>
      </c>
      <c r="AD54" s="22">
        <f>+TRUNC('D-PNP'!AD54,3)</f>
        <v>0</v>
      </c>
      <c r="AE54" s="22">
        <f>+TRUNC('D-PNP'!AE54,3)</f>
        <v>0</v>
      </c>
      <c r="AF54" s="22">
        <f>+TRUNC('D-PNP'!AF54,0)</f>
        <v>0</v>
      </c>
      <c r="AG54" s="22">
        <f>+TRUNC('D-PNP'!AG54,0)</f>
        <v>0</v>
      </c>
      <c r="AH54" s="22">
        <f>+TRUNC('D-PNP'!AH54,0)</f>
        <v>0</v>
      </c>
      <c r="AI54" s="22">
        <f>+TRUNC('D-PNP'!AI54,0)</f>
        <v>0</v>
      </c>
      <c r="AJ54" s="22">
        <f>+TRUNC('D-PNP'!AJ54,6)</f>
        <v>0</v>
      </c>
      <c r="AK54" s="22">
        <f>+TRUNC('D-PNP'!AK54,6)</f>
        <v>0</v>
      </c>
      <c r="AL54" s="22">
        <f>+TRUNC('D-PNP'!AL54,6)</f>
        <v>0</v>
      </c>
      <c r="AM54" s="22">
        <f>+TRUNC('D-PNP'!AM54,0)</f>
        <v>0</v>
      </c>
      <c r="AN54" s="22">
        <f>+TRUNC('D-PNP'!AN54,3)</f>
        <v>0</v>
      </c>
      <c r="AO54" s="22">
        <f>+TRUNC('D-PNP'!AO54,0)</f>
        <v>0</v>
      </c>
      <c r="AP54" s="22">
        <f>+TRUNC('D-PNP'!AP54,6)</f>
        <v>100</v>
      </c>
      <c r="AQ54" s="22">
        <f>+TRUNC('D-PNP'!AQ54,0)</f>
        <v>0</v>
      </c>
      <c r="AR54" s="22">
        <f>+TRUNC('D-PNP'!AR54,0)</f>
        <v>0</v>
      </c>
      <c r="AS54" s="22">
        <f>+TRUNC('D-PNP'!AS54,3)</f>
        <v>0</v>
      </c>
      <c r="AT54" s="22">
        <f>+TRUNC('D-PNP'!AT54,3)</f>
        <v>0</v>
      </c>
      <c r="AU54" s="22">
        <f>+TRUNC('D-PNP'!AU54,0)</f>
        <v>0</v>
      </c>
      <c r="AV54" s="22">
        <f>+TRUNC('D-PNP'!AV54,0)</f>
        <v>0</v>
      </c>
      <c r="AW54" s="22">
        <f>+TRUNC('D-PNP'!AW54,0)</f>
        <v>0</v>
      </c>
      <c r="AX54" s="22">
        <f>+TRUNC('D-PNP'!AX54,0)</f>
        <v>0</v>
      </c>
      <c r="AY54" s="22">
        <f>+TRUNC('D-PNP'!AY54,0)</f>
        <v>0</v>
      </c>
      <c r="AZ54" s="22">
        <f>+TRUNC('D-PNP'!AZ54,3)</f>
        <v>0</v>
      </c>
      <c r="BA54" s="22">
        <f>+TRUNC('D-PNP'!BA54,0)</f>
        <v>0</v>
      </c>
      <c r="BB54" s="22">
        <f>+TRUNC('D-PNP'!BB54,0)</f>
        <v>0</v>
      </c>
      <c r="BC54" s="22">
        <f>+TRUNC('D-PNP'!BC54,0)</f>
        <v>0</v>
      </c>
      <c r="BD54" s="22">
        <f>+TRUNC('D-PNP'!BD54,3)</f>
        <v>0</v>
      </c>
      <c r="BE54" s="22">
        <f>+TRUNC('D-PNP'!BE54,3)</f>
        <v>0</v>
      </c>
      <c r="BF54" s="22">
        <f>+TRUNC('D-PNP'!BF54,0)</f>
        <v>0</v>
      </c>
      <c r="BG54" s="22">
        <f>+TRUNC('D-PNP'!BG54,0)</f>
        <v>0</v>
      </c>
      <c r="BH54" s="22">
        <f>+TRUNC('D-PNP'!BH54,0)</f>
        <v>0</v>
      </c>
      <c r="BI54" s="22">
        <f>+TRUNC('D-PNP'!BI54,0)</f>
        <v>0</v>
      </c>
      <c r="BJ54" s="22">
        <f>+TRUNC('D-PNP'!BJ54,3)</f>
        <v>101.55800000000001</v>
      </c>
      <c r="BK54" s="22">
        <f>+TRUNC('D-PNP'!BK54,3)</f>
        <v>7.3890000000000002</v>
      </c>
      <c r="BL54" s="22">
        <f>+TRUNC('D-PNP'!BL54,3)</f>
        <v>-3.7839999999999998</v>
      </c>
      <c r="BM54" s="22">
        <f>+TRUNC('D-PNP'!BM54,3)</f>
        <v>1.389</v>
      </c>
      <c r="BN54" s="22">
        <f>+TRUNC('D-PNP'!BN54,3)</f>
        <v>3.423</v>
      </c>
      <c r="BO54" s="22">
        <f>+TRUNC('D-PNP'!BO54,3)</f>
        <v>3.423</v>
      </c>
      <c r="BP54" s="22">
        <f>+TRUNC('D-PNP'!BP54,3)</f>
        <v>0</v>
      </c>
      <c r="BQ54" s="22">
        <f>+TRUNC('D-PNP'!BQ54,3)</f>
        <v>0</v>
      </c>
      <c r="BR54" s="22">
        <f>+TRUNC('D-PNP'!BR54,3)</f>
        <v>0</v>
      </c>
      <c r="BS54" s="22">
        <f>+TRUNC('D-PNP'!BS54,3)</f>
        <v>0</v>
      </c>
      <c r="BT54" s="22">
        <f>+TRUNC('D-PNP'!BT54,0)</f>
        <v>0</v>
      </c>
      <c r="BU54" s="22">
        <f>+TRUNC('D-PNP'!BU54,0)</f>
        <v>0</v>
      </c>
      <c r="BV54" s="22">
        <f>+TRUNC('D-PNP'!BV54,6)</f>
        <v>100</v>
      </c>
      <c r="BW54" s="22">
        <f>+TRUNC('D-PNP'!BW54,0)</f>
        <v>0</v>
      </c>
      <c r="BX54" s="22">
        <f>+TRUNC('D-PNP'!BX54,0)</f>
        <v>0</v>
      </c>
      <c r="BY54" s="22">
        <f>+TRUNC('D-PNP'!BY54,0)</f>
        <v>0</v>
      </c>
      <c r="BZ54" s="22">
        <f>+TRUNC('D-PNP'!BZ54,3)</f>
        <v>0</v>
      </c>
      <c r="CA54" s="22">
        <f>+TRUNC('D-PNP'!CA54,3)</f>
        <v>0.04</v>
      </c>
      <c r="CB54" s="22">
        <f>+TRUNC('D-PNP'!CB54,3)</f>
        <v>0.01</v>
      </c>
      <c r="CC54" s="22">
        <f>+TRUNC('D-PNP'!CC54,3)</f>
        <v>0.15</v>
      </c>
      <c r="CD54" s="22">
        <f>+TRUNC('D-PNP'!CD54,3)</f>
        <v>0</v>
      </c>
      <c r="CE54" s="22">
        <f>+TRUNC('D-PNP'!CE54,3)</f>
        <v>0</v>
      </c>
      <c r="CF54" s="22">
        <f>+TRUNC('D-PNP'!CF54,3)</f>
        <v>0.1</v>
      </c>
      <c r="CG54" s="22">
        <f>+TRUNC('D-PNP'!CG54,3)</f>
        <v>0</v>
      </c>
      <c r="CH54" s="22">
        <f>+TRUNC('D-PNP'!CH54,3)</f>
        <v>0</v>
      </c>
      <c r="CI54" s="22">
        <f>+TRUNC('D-PNP'!CI54,3)</f>
        <v>126023</v>
      </c>
      <c r="CJ54" s="22">
        <f>+TRUNC('D-PNP'!CJ54,3)</f>
        <v>0</v>
      </c>
      <c r="CK54" s="22">
        <f>+TRUNC('D-PNP'!CK54,3)</f>
        <v>0</v>
      </c>
      <c r="CL54" s="22">
        <f>+TRUNC('D-PNP'!CL54,3)</f>
        <v>0</v>
      </c>
      <c r="CM54" s="22">
        <f>+TRUNC('D-PNP'!CM54,3)</f>
        <v>0</v>
      </c>
      <c r="CN54" s="22">
        <f>+TRUNC('D-PNP'!CN54,0)</f>
        <v>0</v>
      </c>
      <c r="CO54" s="22">
        <f>+TRUNC('D-PNP'!CO54,3)</f>
        <v>0</v>
      </c>
      <c r="CP54" s="22">
        <f>+TRUNC('D-PNP'!CP54,0)</f>
        <v>0</v>
      </c>
      <c r="CQ54" s="22">
        <f>+TRUNC('D-PNP'!CQ54,0)</f>
        <v>0</v>
      </c>
      <c r="CR54" s="22">
        <f>+TRUNC('D-PNP'!CR54,0)</f>
        <v>0</v>
      </c>
      <c r="CS54" s="22">
        <f>+TRUNC('D-PNP'!CS54,0)</f>
        <v>0</v>
      </c>
      <c r="CT54" s="22">
        <f>+TRUNC('D-PNP'!CT54,0)</f>
        <v>0</v>
      </c>
      <c r="CU54" s="22">
        <f>+TRUNC('D-PNP'!CU54,6)</f>
        <v>100</v>
      </c>
      <c r="CV54" s="22">
        <f>+TRUNC('D-PNP'!CV54,0)</f>
        <v>0</v>
      </c>
      <c r="CW54" s="22">
        <f>+TRUNC('D-PNP'!CW54,0)</f>
        <v>0</v>
      </c>
      <c r="CX54" s="22">
        <f>+TRUNC('D-PNP'!CX54,0)</f>
        <v>0</v>
      </c>
      <c r="CY54" s="22">
        <f>+TRUNC('D-PNP'!CY54,0)</f>
        <v>0</v>
      </c>
      <c r="CZ54" s="22">
        <f>+TRUNC('D-PNP'!CZ54,0)</f>
        <v>0</v>
      </c>
      <c r="DA54" s="22">
        <f>+TRUNC('D-PNP'!DA54,0)</f>
        <v>0</v>
      </c>
      <c r="DB54" s="22">
        <f>+TRUNC('D-PNP'!DB54,0)</f>
        <v>0</v>
      </c>
      <c r="DC54" s="22">
        <f>+TRUNC('D-PNP'!DC54,0)</f>
        <v>0</v>
      </c>
      <c r="DD54" s="22">
        <f>+TRUNC('D-PNP'!DD54,0)</f>
        <v>0</v>
      </c>
      <c r="DE54" s="22">
        <f>+TRUNC('D-PNP'!DE54,0)</f>
        <v>0</v>
      </c>
      <c r="DF54" s="22">
        <f>+TRUNC('D-PNP'!DF54,0)</f>
        <v>0</v>
      </c>
      <c r="DG54" s="22">
        <f>+TRUNC('D-PNP'!DG54,0)</f>
        <v>0</v>
      </c>
      <c r="DH54" s="22">
        <f>+TRUNC('D-PNP'!DH54,0)</f>
        <v>0</v>
      </c>
      <c r="DI54" s="22">
        <f>+TRUNC('D-PNP'!DI54,0)</f>
        <v>0</v>
      </c>
      <c r="DJ54" s="22">
        <f>+TRUNC('D-PNP'!DJ54,6)</f>
        <v>100</v>
      </c>
      <c r="DK54" s="22">
        <f>+TRUNC('D-PNP'!DK54,0)</f>
        <v>0</v>
      </c>
      <c r="DL54" s="22">
        <f>+TRUNC('D-PNP'!DL54,0)</f>
        <v>0</v>
      </c>
      <c r="DM54" s="22">
        <f>+TRUNC('D-PNP'!DM54,0)</f>
        <v>0</v>
      </c>
      <c r="DN54" s="22">
        <f>+TRUNC('D-PNP'!DN54,0)</f>
        <v>0</v>
      </c>
      <c r="DO54" s="22">
        <f>+TRUNC('D-PNP'!DO54,0)</f>
        <v>0</v>
      </c>
      <c r="DP54" s="22">
        <f>+TRUNC('D-PNP'!DP54,0)</f>
        <v>0</v>
      </c>
    </row>
    <row r="55" spans="3:120" x14ac:dyDescent="0.2">
      <c r="C55" s="11">
        <f>+'D-PDP'!C55</f>
        <v>2042</v>
      </c>
      <c r="D55" s="41">
        <f>+TRUNC('D-PNP'!D55,0)</f>
        <v>0</v>
      </c>
      <c r="E55" s="41">
        <f>+TRUNC('D-PNP'!E55,0)</f>
        <v>0</v>
      </c>
      <c r="F55" s="41">
        <f>+TRUNC('D-PNP'!F55,0)</f>
        <v>0</v>
      </c>
      <c r="G55" s="41">
        <f>+TRUNC('D-PNP'!G55,0)</f>
        <v>0</v>
      </c>
      <c r="H55" s="41">
        <f>+TRUNC('D-PNP'!H55,0)</f>
        <v>0</v>
      </c>
      <c r="I55" s="41">
        <f>+TRUNC('D-PNP'!I55,0)</f>
        <v>0</v>
      </c>
      <c r="J55" s="41">
        <f>+TRUNC('D-PNP'!J55,0)</f>
        <v>0</v>
      </c>
      <c r="K55" s="22">
        <f>+TRUNC('D-PNP'!K55,0)</f>
        <v>0</v>
      </c>
      <c r="L55" s="22">
        <f>+TRUNC('D-PNP'!L55,0)</f>
        <v>0</v>
      </c>
      <c r="M55" s="22">
        <f>+TRUNC('D-PNP'!M55,3)</f>
        <v>0</v>
      </c>
      <c r="N55" s="22">
        <f>+TRUNC('D-PNP'!N55,3)</f>
        <v>0</v>
      </c>
      <c r="O55" s="22">
        <f>+TRUNC('D-PNP'!O55,3)</f>
        <v>0</v>
      </c>
      <c r="P55" s="22">
        <f>+TRUNC('D-PNP'!P55,3)</f>
        <v>0</v>
      </c>
      <c r="Q55" s="22">
        <f>+TRUNC('D-PNP'!Q55,3)</f>
        <v>0</v>
      </c>
      <c r="R55" s="22">
        <f>+TRUNC('D-PNP'!R55,3)</f>
        <v>0</v>
      </c>
      <c r="S55" s="22">
        <f>+TRUNC('D-PNP'!S55,0)</f>
        <v>0</v>
      </c>
      <c r="T55" s="22">
        <f>+TRUNC('D-PNP'!T55,0)</f>
        <v>0</v>
      </c>
      <c r="U55" s="22">
        <f>+TRUNC('D-PNP'!U55,0)</f>
        <v>0</v>
      </c>
      <c r="V55" s="22">
        <f>+TRUNC('D-PNP'!V55,0)</f>
        <v>0</v>
      </c>
      <c r="W55" s="22">
        <f>+TRUNC('D-PNP'!W55,0)</f>
        <v>0</v>
      </c>
      <c r="X55" s="22">
        <f>+TRUNC('D-PNP'!X55,0)</f>
        <v>0</v>
      </c>
      <c r="Y55" s="22">
        <f>+TRUNC('D-PNP'!Y55,0)</f>
        <v>0</v>
      </c>
      <c r="Z55" s="22">
        <f>+TRUNC('D-PNP'!Z55,0)</f>
        <v>0</v>
      </c>
      <c r="AA55" s="22">
        <f>+TRUNC('D-PNP'!AA55,0)</f>
        <v>0</v>
      </c>
      <c r="AB55" s="22">
        <f>+TRUNC('D-PNP'!AB55,0)</f>
        <v>0</v>
      </c>
      <c r="AC55" s="22">
        <f>+TRUNC('D-PNP'!AC55,0)</f>
        <v>0</v>
      </c>
      <c r="AD55" s="22">
        <f>+TRUNC('D-PNP'!AD55,3)</f>
        <v>0</v>
      </c>
      <c r="AE55" s="22">
        <f>+TRUNC('D-PNP'!AE55,3)</f>
        <v>0</v>
      </c>
      <c r="AF55" s="22">
        <f>+TRUNC('D-PNP'!AF55,0)</f>
        <v>0</v>
      </c>
      <c r="AG55" s="22">
        <f>+TRUNC('D-PNP'!AG55,0)</f>
        <v>0</v>
      </c>
      <c r="AH55" s="22">
        <f>+TRUNC('D-PNP'!AH55,0)</f>
        <v>0</v>
      </c>
      <c r="AI55" s="22">
        <f>+TRUNC('D-PNP'!AI55,0)</f>
        <v>0</v>
      </c>
      <c r="AJ55" s="22">
        <f>+TRUNC('D-PNP'!AJ55,6)</f>
        <v>0</v>
      </c>
      <c r="AK55" s="22">
        <f>+TRUNC('D-PNP'!AK55,6)</f>
        <v>0</v>
      </c>
      <c r="AL55" s="22">
        <f>+TRUNC('D-PNP'!AL55,6)</f>
        <v>0</v>
      </c>
      <c r="AM55" s="22">
        <f>+TRUNC('D-PNP'!AM55,0)</f>
        <v>0</v>
      </c>
      <c r="AN55" s="22">
        <f>+TRUNC('D-PNP'!AN55,3)</f>
        <v>0</v>
      </c>
      <c r="AO55" s="22">
        <f>+TRUNC('D-PNP'!AO55,0)</f>
        <v>0</v>
      </c>
      <c r="AP55" s="22">
        <f>+TRUNC('D-PNP'!AP55,6)</f>
        <v>100</v>
      </c>
      <c r="AQ55" s="22">
        <f>+TRUNC('D-PNP'!AQ55,0)</f>
        <v>0</v>
      </c>
      <c r="AR55" s="22">
        <f>+TRUNC('D-PNP'!AR55,0)</f>
        <v>0</v>
      </c>
      <c r="AS55" s="22">
        <f>+TRUNC('D-PNP'!AS55,3)</f>
        <v>0</v>
      </c>
      <c r="AT55" s="22">
        <f>+TRUNC('D-PNP'!AT55,3)</f>
        <v>0</v>
      </c>
      <c r="AU55" s="22">
        <f>+TRUNC('D-PNP'!AU55,0)</f>
        <v>0</v>
      </c>
      <c r="AV55" s="22">
        <f>+TRUNC('D-PNP'!AV55,0)</f>
        <v>0</v>
      </c>
      <c r="AW55" s="22">
        <f>+TRUNC('D-PNP'!AW55,0)</f>
        <v>0</v>
      </c>
      <c r="AX55" s="22">
        <f>+TRUNC('D-PNP'!AX55,0)</f>
        <v>0</v>
      </c>
      <c r="AY55" s="22">
        <f>+TRUNC('D-PNP'!AY55,0)</f>
        <v>0</v>
      </c>
      <c r="AZ55" s="22">
        <f>+TRUNC('D-PNP'!AZ55,3)</f>
        <v>0</v>
      </c>
      <c r="BA55" s="22">
        <f>+TRUNC('D-PNP'!BA55,0)</f>
        <v>0</v>
      </c>
      <c r="BB55" s="22">
        <f>+TRUNC('D-PNP'!BB55,0)</f>
        <v>0</v>
      </c>
      <c r="BC55" s="22">
        <f>+TRUNC('D-PNP'!BC55,0)</f>
        <v>0</v>
      </c>
      <c r="BD55" s="22">
        <f>+TRUNC('D-PNP'!BD55,3)</f>
        <v>0</v>
      </c>
      <c r="BE55" s="22">
        <f>+TRUNC('D-PNP'!BE55,3)</f>
        <v>0</v>
      </c>
      <c r="BF55" s="22">
        <f>+TRUNC('D-PNP'!BF55,0)</f>
        <v>0</v>
      </c>
      <c r="BG55" s="22">
        <f>+TRUNC('D-PNP'!BG55,0)</f>
        <v>0</v>
      </c>
      <c r="BH55" s="22">
        <f>+TRUNC('D-PNP'!BH55,0)</f>
        <v>0</v>
      </c>
      <c r="BI55" s="22">
        <f>+TRUNC('D-PNP'!BI55,0)</f>
        <v>0</v>
      </c>
      <c r="BJ55" s="22">
        <f>+TRUNC('D-PNP'!BJ55,3)</f>
        <v>101.55800000000001</v>
      </c>
      <c r="BK55" s="22">
        <f>+TRUNC('D-PNP'!BK55,3)</f>
        <v>7.3890000000000002</v>
      </c>
      <c r="BL55" s="22">
        <f>+TRUNC('D-PNP'!BL55,3)</f>
        <v>-3.7839999999999998</v>
      </c>
      <c r="BM55" s="22">
        <f>+TRUNC('D-PNP'!BM55,3)</f>
        <v>1.389</v>
      </c>
      <c r="BN55" s="22">
        <f>+TRUNC('D-PNP'!BN55,3)</f>
        <v>3.423</v>
      </c>
      <c r="BO55" s="22">
        <f>+TRUNC('D-PNP'!BO55,3)</f>
        <v>3.423</v>
      </c>
      <c r="BP55" s="22">
        <f>+TRUNC('D-PNP'!BP55,3)</f>
        <v>0</v>
      </c>
      <c r="BQ55" s="22">
        <f>+TRUNC('D-PNP'!BQ55,3)</f>
        <v>0</v>
      </c>
      <c r="BR55" s="22">
        <f>+TRUNC('D-PNP'!BR55,3)</f>
        <v>0</v>
      </c>
      <c r="BS55" s="22">
        <f>+TRUNC('D-PNP'!BS55,3)</f>
        <v>0</v>
      </c>
      <c r="BT55" s="22">
        <f>+TRUNC('D-PNP'!BT55,0)</f>
        <v>0</v>
      </c>
      <c r="BU55" s="22">
        <f>+TRUNC('D-PNP'!BU55,0)</f>
        <v>0</v>
      </c>
      <c r="BV55" s="22">
        <f>+TRUNC('D-PNP'!BV55,6)</f>
        <v>100</v>
      </c>
      <c r="BW55" s="22">
        <f>+TRUNC('D-PNP'!BW55,0)</f>
        <v>0</v>
      </c>
      <c r="BX55" s="22">
        <f>+TRUNC('D-PNP'!BX55,0)</f>
        <v>0</v>
      </c>
      <c r="BY55" s="22">
        <f>+TRUNC('D-PNP'!BY55,0)</f>
        <v>0</v>
      </c>
      <c r="BZ55" s="22">
        <f>+TRUNC('D-PNP'!BZ55,3)</f>
        <v>0</v>
      </c>
      <c r="CA55" s="22">
        <f>+TRUNC('D-PNP'!CA55,3)</f>
        <v>0.04</v>
      </c>
      <c r="CB55" s="22">
        <f>+TRUNC('D-PNP'!CB55,3)</f>
        <v>0.01</v>
      </c>
      <c r="CC55" s="22">
        <f>+TRUNC('D-PNP'!CC55,3)</f>
        <v>0.15</v>
      </c>
      <c r="CD55" s="22">
        <f>+TRUNC('D-PNP'!CD55,3)</f>
        <v>0</v>
      </c>
      <c r="CE55" s="22">
        <f>+TRUNC('D-PNP'!CE55,3)</f>
        <v>0</v>
      </c>
      <c r="CF55" s="22">
        <f>+TRUNC('D-PNP'!CF55,3)</f>
        <v>0.1</v>
      </c>
      <c r="CG55" s="22">
        <f>+TRUNC('D-PNP'!CG55,3)</f>
        <v>0</v>
      </c>
      <c r="CH55" s="22">
        <f>+TRUNC('D-PNP'!CH55,3)</f>
        <v>0</v>
      </c>
      <c r="CI55" s="22">
        <f>+TRUNC('D-PNP'!CI55,3)</f>
        <v>126023</v>
      </c>
      <c r="CJ55" s="22">
        <f>+TRUNC('D-PNP'!CJ55,3)</f>
        <v>0</v>
      </c>
      <c r="CK55" s="22">
        <f>+TRUNC('D-PNP'!CK55,3)</f>
        <v>0</v>
      </c>
      <c r="CL55" s="22">
        <f>+TRUNC('D-PNP'!CL55,3)</f>
        <v>0</v>
      </c>
      <c r="CM55" s="22">
        <f>+TRUNC('D-PNP'!CM55,3)</f>
        <v>0</v>
      </c>
      <c r="CN55" s="22">
        <f>+TRUNC('D-PNP'!CN55,0)</f>
        <v>0</v>
      </c>
      <c r="CO55" s="22">
        <f>+TRUNC('D-PNP'!CO55,3)</f>
        <v>0</v>
      </c>
      <c r="CP55" s="22">
        <f>+TRUNC('D-PNP'!CP55,0)</f>
        <v>0</v>
      </c>
      <c r="CQ55" s="22">
        <f>+TRUNC('D-PNP'!CQ55,0)</f>
        <v>0</v>
      </c>
      <c r="CR55" s="22">
        <f>+TRUNC('D-PNP'!CR55,0)</f>
        <v>0</v>
      </c>
      <c r="CS55" s="22">
        <f>+TRUNC('D-PNP'!CS55,0)</f>
        <v>0</v>
      </c>
      <c r="CT55" s="22">
        <f>+TRUNC('D-PNP'!CT55,0)</f>
        <v>0</v>
      </c>
      <c r="CU55" s="22">
        <f>+TRUNC('D-PNP'!CU55,6)</f>
        <v>100</v>
      </c>
      <c r="CV55" s="22">
        <f>+TRUNC('D-PNP'!CV55,0)</f>
        <v>0</v>
      </c>
      <c r="CW55" s="22">
        <f>+TRUNC('D-PNP'!CW55,0)</f>
        <v>0</v>
      </c>
      <c r="CX55" s="22">
        <f>+TRUNC('D-PNP'!CX55,0)</f>
        <v>0</v>
      </c>
      <c r="CY55" s="22">
        <f>+TRUNC('D-PNP'!CY55,0)</f>
        <v>0</v>
      </c>
      <c r="CZ55" s="22">
        <f>+TRUNC('D-PNP'!CZ55,0)</f>
        <v>0</v>
      </c>
      <c r="DA55" s="22">
        <f>+TRUNC('D-PNP'!DA55,0)</f>
        <v>0</v>
      </c>
      <c r="DB55" s="22">
        <f>+TRUNC('D-PNP'!DB55,0)</f>
        <v>0</v>
      </c>
      <c r="DC55" s="22">
        <f>+TRUNC('D-PNP'!DC55,0)</f>
        <v>0</v>
      </c>
      <c r="DD55" s="22">
        <f>+TRUNC('D-PNP'!DD55,0)</f>
        <v>0</v>
      </c>
      <c r="DE55" s="22">
        <f>+TRUNC('D-PNP'!DE55,0)</f>
        <v>0</v>
      </c>
      <c r="DF55" s="22">
        <f>+TRUNC('D-PNP'!DF55,0)</f>
        <v>0</v>
      </c>
      <c r="DG55" s="22">
        <f>+TRUNC('D-PNP'!DG55,0)</f>
        <v>0</v>
      </c>
      <c r="DH55" s="22">
        <f>+TRUNC('D-PNP'!DH55,0)</f>
        <v>0</v>
      </c>
      <c r="DI55" s="22">
        <f>+TRUNC('D-PNP'!DI55,0)</f>
        <v>0</v>
      </c>
      <c r="DJ55" s="22">
        <f>+TRUNC('D-PNP'!DJ55,6)</f>
        <v>100</v>
      </c>
      <c r="DK55" s="22">
        <f>+TRUNC('D-PNP'!DK55,0)</f>
        <v>0</v>
      </c>
      <c r="DL55" s="22">
        <f>+TRUNC('D-PNP'!DL55,0)</f>
        <v>0</v>
      </c>
      <c r="DM55" s="22">
        <f>+TRUNC('D-PNP'!DM55,0)</f>
        <v>0</v>
      </c>
      <c r="DN55" s="22">
        <f>+TRUNC('D-PNP'!DN55,0)</f>
        <v>0</v>
      </c>
      <c r="DO55" s="22">
        <f>+TRUNC('D-PNP'!DO55,0)</f>
        <v>0</v>
      </c>
      <c r="DP55" s="22">
        <f>+TRUNC('D-PNP'!DP55,0)</f>
        <v>0</v>
      </c>
    </row>
    <row r="56" spans="3:120" x14ac:dyDescent="0.2">
      <c r="C56" s="11">
        <f>+'D-PDP'!C56</f>
        <v>2043</v>
      </c>
      <c r="D56" s="41">
        <f>+TRUNC('D-PNP'!D56,0)</f>
        <v>0</v>
      </c>
      <c r="E56" s="41">
        <f>+TRUNC('D-PNP'!E56,0)</f>
        <v>0</v>
      </c>
      <c r="F56" s="41">
        <f>+TRUNC('D-PNP'!F56,0)</f>
        <v>0</v>
      </c>
      <c r="G56" s="41">
        <f>+TRUNC('D-PNP'!G56,0)</f>
        <v>0</v>
      </c>
      <c r="H56" s="41">
        <f>+TRUNC('D-PNP'!H56,0)</f>
        <v>0</v>
      </c>
      <c r="I56" s="41">
        <f>+TRUNC('D-PNP'!I56,0)</f>
        <v>0</v>
      </c>
      <c r="J56" s="41">
        <f>+TRUNC('D-PNP'!J56,0)</f>
        <v>0</v>
      </c>
      <c r="K56" s="22">
        <f>+TRUNC('D-PNP'!K56,0)</f>
        <v>0</v>
      </c>
      <c r="L56" s="22">
        <f>+TRUNC('D-PNP'!L56,0)</f>
        <v>0</v>
      </c>
      <c r="M56" s="22">
        <f>+TRUNC('D-PNP'!M56,3)</f>
        <v>0</v>
      </c>
      <c r="N56" s="22">
        <f>+TRUNC('D-PNP'!N56,3)</f>
        <v>0</v>
      </c>
      <c r="O56" s="22">
        <f>+TRUNC('D-PNP'!O56,3)</f>
        <v>0</v>
      </c>
      <c r="P56" s="22">
        <f>+TRUNC('D-PNP'!P56,3)</f>
        <v>0</v>
      </c>
      <c r="Q56" s="22">
        <f>+TRUNC('D-PNP'!Q56,3)</f>
        <v>0</v>
      </c>
      <c r="R56" s="22">
        <f>+TRUNC('D-PNP'!R56,3)</f>
        <v>0</v>
      </c>
      <c r="S56" s="22">
        <f>+TRUNC('D-PNP'!S56,0)</f>
        <v>0</v>
      </c>
      <c r="T56" s="22">
        <f>+TRUNC('D-PNP'!T56,0)</f>
        <v>0</v>
      </c>
      <c r="U56" s="22">
        <f>+TRUNC('D-PNP'!U56,0)</f>
        <v>0</v>
      </c>
      <c r="V56" s="22">
        <f>+TRUNC('D-PNP'!V56,0)</f>
        <v>0</v>
      </c>
      <c r="W56" s="22">
        <f>+TRUNC('D-PNP'!W56,0)</f>
        <v>0</v>
      </c>
      <c r="X56" s="22">
        <f>+TRUNC('D-PNP'!X56,0)</f>
        <v>0</v>
      </c>
      <c r="Y56" s="22">
        <f>+TRUNC('D-PNP'!Y56,0)</f>
        <v>0</v>
      </c>
      <c r="Z56" s="22">
        <f>+TRUNC('D-PNP'!Z56,0)</f>
        <v>0</v>
      </c>
      <c r="AA56" s="22">
        <f>+TRUNC('D-PNP'!AA56,0)</f>
        <v>0</v>
      </c>
      <c r="AB56" s="22">
        <f>+TRUNC('D-PNP'!AB56,0)</f>
        <v>0</v>
      </c>
      <c r="AC56" s="22">
        <f>+TRUNC('D-PNP'!AC56,0)</f>
        <v>0</v>
      </c>
      <c r="AD56" s="22">
        <f>+TRUNC('D-PNP'!AD56,3)</f>
        <v>0</v>
      </c>
      <c r="AE56" s="22">
        <f>+TRUNC('D-PNP'!AE56,3)</f>
        <v>0</v>
      </c>
      <c r="AF56" s="22">
        <f>+TRUNC('D-PNP'!AF56,0)</f>
        <v>0</v>
      </c>
      <c r="AG56" s="22">
        <f>+TRUNC('D-PNP'!AG56,0)</f>
        <v>0</v>
      </c>
      <c r="AH56" s="22">
        <f>+TRUNC('D-PNP'!AH56,0)</f>
        <v>0</v>
      </c>
      <c r="AI56" s="22">
        <f>+TRUNC('D-PNP'!AI56,0)</f>
        <v>0</v>
      </c>
      <c r="AJ56" s="22">
        <f>+TRUNC('D-PNP'!AJ56,6)</f>
        <v>0</v>
      </c>
      <c r="AK56" s="22">
        <f>+TRUNC('D-PNP'!AK56,6)</f>
        <v>0</v>
      </c>
      <c r="AL56" s="22">
        <f>+TRUNC('D-PNP'!AL56,6)</f>
        <v>0</v>
      </c>
      <c r="AM56" s="22">
        <f>+TRUNC('D-PNP'!AM56,0)</f>
        <v>0</v>
      </c>
      <c r="AN56" s="22">
        <f>+TRUNC('D-PNP'!AN56,3)</f>
        <v>0</v>
      </c>
      <c r="AO56" s="22">
        <f>+TRUNC('D-PNP'!AO56,0)</f>
        <v>0</v>
      </c>
      <c r="AP56" s="22">
        <f>+TRUNC('D-PNP'!AP56,6)</f>
        <v>100</v>
      </c>
      <c r="AQ56" s="22">
        <f>+TRUNC('D-PNP'!AQ56,0)</f>
        <v>0</v>
      </c>
      <c r="AR56" s="22">
        <f>+TRUNC('D-PNP'!AR56,0)</f>
        <v>0</v>
      </c>
      <c r="AS56" s="22">
        <f>+TRUNC('D-PNP'!AS56,3)</f>
        <v>0</v>
      </c>
      <c r="AT56" s="22">
        <f>+TRUNC('D-PNP'!AT56,3)</f>
        <v>0</v>
      </c>
      <c r="AU56" s="22">
        <f>+TRUNC('D-PNP'!AU56,0)</f>
        <v>0</v>
      </c>
      <c r="AV56" s="22">
        <f>+TRUNC('D-PNP'!AV56,0)</f>
        <v>0</v>
      </c>
      <c r="AW56" s="22">
        <f>+TRUNC('D-PNP'!AW56,0)</f>
        <v>0</v>
      </c>
      <c r="AX56" s="22">
        <f>+TRUNC('D-PNP'!AX56,0)</f>
        <v>0</v>
      </c>
      <c r="AY56" s="22">
        <f>+TRUNC('D-PNP'!AY56,0)</f>
        <v>0</v>
      </c>
      <c r="AZ56" s="22">
        <f>+TRUNC('D-PNP'!AZ56,3)</f>
        <v>0</v>
      </c>
      <c r="BA56" s="22">
        <f>+TRUNC('D-PNP'!BA56,0)</f>
        <v>0</v>
      </c>
      <c r="BB56" s="22">
        <f>+TRUNC('D-PNP'!BB56,0)</f>
        <v>0</v>
      </c>
      <c r="BC56" s="22">
        <f>+TRUNC('D-PNP'!BC56,0)</f>
        <v>0</v>
      </c>
      <c r="BD56" s="22">
        <f>+TRUNC('D-PNP'!BD56,3)</f>
        <v>0</v>
      </c>
      <c r="BE56" s="22">
        <f>+TRUNC('D-PNP'!BE56,3)</f>
        <v>0</v>
      </c>
      <c r="BF56" s="22">
        <f>+TRUNC('D-PNP'!BF56,0)</f>
        <v>0</v>
      </c>
      <c r="BG56" s="22">
        <f>+TRUNC('D-PNP'!BG56,0)</f>
        <v>0</v>
      </c>
      <c r="BH56" s="22">
        <f>+TRUNC('D-PNP'!BH56,0)</f>
        <v>0</v>
      </c>
      <c r="BI56" s="22">
        <f>+TRUNC('D-PNP'!BI56,0)</f>
        <v>0</v>
      </c>
      <c r="BJ56" s="22">
        <f>+TRUNC('D-PNP'!BJ56,3)</f>
        <v>101.55800000000001</v>
      </c>
      <c r="BK56" s="22">
        <f>+TRUNC('D-PNP'!BK56,3)</f>
        <v>7.3890000000000002</v>
      </c>
      <c r="BL56" s="22">
        <f>+TRUNC('D-PNP'!BL56,3)</f>
        <v>-3.7839999999999998</v>
      </c>
      <c r="BM56" s="22">
        <f>+TRUNC('D-PNP'!BM56,3)</f>
        <v>1.389</v>
      </c>
      <c r="BN56" s="22">
        <f>+TRUNC('D-PNP'!BN56,3)</f>
        <v>3.423</v>
      </c>
      <c r="BO56" s="22">
        <f>+TRUNC('D-PNP'!BO56,3)</f>
        <v>3.423</v>
      </c>
      <c r="BP56" s="22">
        <f>+TRUNC('D-PNP'!BP56,3)</f>
        <v>0</v>
      </c>
      <c r="BQ56" s="22">
        <f>+TRUNC('D-PNP'!BQ56,3)</f>
        <v>0</v>
      </c>
      <c r="BR56" s="22">
        <f>+TRUNC('D-PNP'!BR56,3)</f>
        <v>0</v>
      </c>
      <c r="BS56" s="22">
        <f>+TRUNC('D-PNP'!BS56,3)</f>
        <v>0</v>
      </c>
      <c r="BT56" s="22">
        <f>+TRUNC('D-PNP'!BT56,0)</f>
        <v>0</v>
      </c>
      <c r="BU56" s="22">
        <f>+TRUNC('D-PNP'!BU56,0)</f>
        <v>0</v>
      </c>
      <c r="BV56" s="22">
        <f>+TRUNC('D-PNP'!BV56,6)</f>
        <v>100</v>
      </c>
      <c r="BW56" s="22">
        <f>+TRUNC('D-PNP'!BW56,0)</f>
        <v>0</v>
      </c>
      <c r="BX56" s="22">
        <f>+TRUNC('D-PNP'!BX56,0)</f>
        <v>0</v>
      </c>
      <c r="BY56" s="22">
        <f>+TRUNC('D-PNP'!BY56,0)</f>
        <v>0</v>
      </c>
      <c r="BZ56" s="22">
        <f>+TRUNC('D-PNP'!BZ56,3)</f>
        <v>0</v>
      </c>
      <c r="CA56" s="22">
        <f>+TRUNC('D-PNP'!CA56,3)</f>
        <v>0.04</v>
      </c>
      <c r="CB56" s="22">
        <f>+TRUNC('D-PNP'!CB56,3)</f>
        <v>0.01</v>
      </c>
      <c r="CC56" s="22">
        <f>+TRUNC('D-PNP'!CC56,3)</f>
        <v>0.15</v>
      </c>
      <c r="CD56" s="22">
        <f>+TRUNC('D-PNP'!CD56,3)</f>
        <v>0</v>
      </c>
      <c r="CE56" s="22">
        <f>+TRUNC('D-PNP'!CE56,3)</f>
        <v>0</v>
      </c>
      <c r="CF56" s="22">
        <f>+TRUNC('D-PNP'!CF56,3)</f>
        <v>0.1</v>
      </c>
      <c r="CG56" s="22">
        <f>+TRUNC('D-PNP'!CG56,3)</f>
        <v>0</v>
      </c>
      <c r="CH56" s="22">
        <f>+TRUNC('D-PNP'!CH56,3)</f>
        <v>0</v>
      </c>
      <c r="CI56" s="22">
        <f>+TRUNC('D-PNP'!CI56,3)</f>
        <v>126023</v>
      </c>
      <c r="CJ56" s="22">
        <f>+TRUNC('D-PNP'!CJ56,3)</f>
        <v>0</v>
      </c>
      <c r="CK56" s="22">
        <f>+TRUNC('D-PNP'!CK56,3)</f>
        <v>0</v>
      </c>
      <c r="CL56" s="22">
        <f>+TRUNC('D-PNP'!CL56,3)</f>
        <v>0</v>
      </c>
      <c r="CM56" s="22">
        <f>+TRUNC('D-PNP'!CM56,3)</f>
        <v>0</v>
      </c>
      <c r="CN56" s="22">
        <f>+TRUNC('D-PNP'!CN56,0)</f>
        <v>0</v>
      </c>
      <c r="CO56" s="22">
        <f>+TRUNC('D-PNP'!CO56,3)</f>
        <v>0</v>
      </c>
      <c r="CP56" s="22">
        <f>+TRUNC('D-PNP'!CP56,0)</f>
        <v>0</v>
      </c>
      <c r="CQ56" s="22">
        <f>+TRUNC('D-PNP'!CQ56,0)</f>
        <v>0</v>
      </c>
      <c r="CR56" s="22">
        <f>+TRUNC('D-PNP'!CR56,0)</f>
        <v>0</v>
      </c>
      <c r="CS56" s="22">
        <f>+TRUNC('D-PNP'!CS56,0)</f>
        <v>0</v>
      </c>
      <c r="CT56" s="22">
        <f>+TRUNC('D-PNP'!CT56,0)</f>
        <v>0</v>
      </c>
      <c r="CU56" s="22">
        <f>+TRUNC('D-PNP'!CU56,6)</f>
        <v>100</v>
      </c>
      <c r="CV56" s="22">
        <f>+TRUNC('D-PNP'!CV56,0)</f>
        <v>0</v>
      </c>
      <c r="CW56" s="22">
        <f>+TRUNC('D-PNP'!CW56,0)</f>
        <v>0</v>
      </c>
      <c r="CX56" s="22">
        <f>+TRUNC('D-PNP'!CX56,0)</f>
        <v>0</v>
      </c>
      <c r="CY56" s="22">
        <f>+TRUNC('D-PNP'!CY56,0)</f>
        <v>0</v>
      </c>
      <c r="CZ56" s="22">
        <f>+TRUNC('D-PNP'!CZ56,0)</f>
        <v>0</v>
      </c>
      <c r="DA56" s="22">
        <f>+TRUNC('D-PNP'!DA56,0)</f>
        <v>0</v>
      </c>
      <c r="DB56" s="22">
        <f>+TRUNC('D-PNP'!DB56,0)</f>
        <v>0</v>
      </c>
      <c r="DC56" s="22">
        <f>+TRUNC('D-PNP'!DC56,0)</f>
        <v>0</v>
      </c>
      <c r="DD56" s="22">
        <f>+TRUNC('D-PNP'!DD56,0)</f>
        <v>0</v>
      </c>
      <c r="DE56" s="22">
        <f>+TRUNC('D-PNP'!DE56,0)</f>
        <v>0</v>
      </c>
      <c r="DF56" s="22">
        <f>+TRUNC('D-PNP'!DF56,0)</f>
        <v>0</v>
      </c>
      <c r="DG56" s="22">
        <f>+TRUNC('D-PNP'!DG56,0)</f>
        <v>0</v>
      </c>
      <c r="DH56" s="22">
        <f>+TRUNC('D-PNP'!DH56,0)</f>
        <v>0</v>
      </c>
      <c r="DI56" s="22">
        <f>+TRUNC('D-PNP'!DI56,0)</f>
        <v>0</v>
      </c>
      <c r="DJ56" s="22">
        <f>+TRUNC('D-PNP'!DJ56,6)</f>
        <v>100</v>
      </c>
      <c r="DK56" s="22">
        <f>+TRUNC('D-PNP'!DK56,0)</f>
        <v>0</v>
      </c>
      <c r="DL56" s="22">
        <f>+TRUNC('D-PNP'!DL56,0)</f>
        <v>0</v>
      </c>
      <c r="DM56" s="22">
        <f>+TRUNC('D-PNP'!DM56,0)</f>
        <v>0</v>
      </c>
      <c r="DN56" s="22">
        <f>+TRUNC('D-PNP'!DN56,0)</f>
        <v>0</v>
      </c>
      <c r="DO56" s="22">
        <f>+TRUNC('D-PNP'!DO56,0)</f>
        <v>0</v>
      </c>
      <c r="DP56" s="22">
        <f>+TRUNC('D-PNP'!DP56,0)</f>
        <v>0</v>
      </c>
    </row>
    <row r="57" spans="3:120" x14ac:dyDescent="0.2">
      <c r="C57" s="11">
        <f>+'D-PDP'!C57</f>
        <v>2044</v>
      </c>
      <c r="D57" s="41">
        <f>+TRUNC('D-PNP'!D57,0)</f>
        <v>0</v>
      </c>
      <c r="E57" s="41">
        <f>+TRUNC('D-PNP'!E57,0)</f>
        <v>0</v>
      </c>
      <c r="F57" s="41">
        <f>+TRUNC('D-PNP'!F57,0)</f>
        <v>0</v>
      </c>
      <c r="G57" s="41">
        <f>+TRUNC('D-PNP'!G57,0)</f>
        <v>0</v>
      </c>
      <c r="H57" s="41">
        <f>+TRUNC('D-PNP'!H57,0)</f>
        <v>0</v>
      </c>
      <c r="I57" s="41">
        <f>+TRUNC('D-PNP'!I57,0)</f>
        <v>0</v>
      </c>
      <c r="J57" s="41">
        <f>+TRUNC('D-PNP'!J57,0)</f>
        <v>0</v>
      </c>
      <c r="K57" s="22">
        <f>+TRUNC('D-PNP'!K57,0)</f>
        <v>0</v>
      </c>
      <c r="L57" s="22">
        <f>+TRUNC('D-PNP'!L57,0)</f>
        <v>0</v>
      </c>
      <c r="M57" s="22">
        <f>+TRUNC('D-PNP'!M57,3)</f>
        <v>0</v>
      </c>
      <c r="N57" s="22">
        <f>+TRUNC('D-PNP'!N57,3)</f>
        <v>0</v>
      </c>
      <c r="O57" s="22">
        <f>+TRUNC('D-PNP'!O57,3)</f>
        <v>0</v>
      </c>
      <c r="P57" s="22">
        <f>+TRUNC('D-PNP'!P57,3)</f>
        <v>0</v>
      </c>
      <c r="Q57" s="22">
        <f>+TRUNC('D-PNP'!Q57,3)</f>
        <v>0</v>
      </c>
      <c r="R57" s="22">
        <f>+TRUNC('D-PNP'!R57,3)</f>
        <v>0</v>
      </c>
      <c r="S57" s="22">
        <f>+TRUNC('D-PNP'!S57,0)</f>
        <v>0</v>
      </c>
      <c r="T57" s="22">
        <f>+TRUNC('D-PNP'!T57,0)</f>
        <v>0</v>
      </c>
      <c r="U57" s="22">
        <f>+TRUNC('D-PNP'!U57,0)</f>
        <v>0</v>
      </c>
      <c r="V57" s="22">
        <f>+TRUNC('D-PNP'!V57,0)</f>
        <v>0</v>
      </c>
      <c r="W57" s="22">
        <f>+TRUNC('D-PNP'!W57,0)</f>
        <v>0</v>
      </c>
      <c r="X57" s="22">
        <f>+TRUNC('D-PNP'!X57,0)</f>
        <v>0</v>
      </c>
      <c r="Y57" s="22">
        <f>+TRUNC('D-PNP'!Y57,0)</f>
        <v>0</v>
      </c>
      <c r="Z57" s="22">
        <f>+TRUNC('D-PNP'!Z57,0)</f>
        <v>0</v>
      </c>
      <c r="AA57" s="22">
        <f>+TRUNC('D-PNP'!AA57,0)</f>
        <v>0</v>
      </c>
      <c r="AB57" s="22">
        <f>+TRUNC('D-PNP'!AB57,0)</f>
        <v>0</v>
      </c>
      <c r="AC57" s="22">
        <f>+TRUNC('D-PNP'!AC57,0)</f>
        <v>0</v>
      </c>
      <c r="AD57" s="22">
        <f>+TRUNC('D-PNP'!AD57,3)</f>
        <v>0</v>
      </c>
      <c r="AE57" s="22">
        <f>+TRUNC('D-PNP'!AE57,3)</f>
        <v>0</v>
      </c>
      <c r="AF57" s="22">
        <f>+TRUNC('D-PNP'!AF57,0)</f>
        <v>0</v>
      </c>
      <c r="AG57" s="22">
        <f>+TRUNC('D-PNP'!AG57,0)</f>
        <v>0</v>
      </c>
      <c r="AH57" s="22">
        <f>+TRUNC('D-PNP'!AH57,0)</f>
        <v>0</v>
      </c>
      <c r="AI57" s="22">
        <f>+TRUNC('D-PNP'!AI57,0)</f>
        <v>0</v>
      </c>
      <c r="AJ57" s="22">
        <f>+TRUNC('D-PNP'!AJ57,6)</f>
        <v>0</v>
      </c>
      <c r="AK57" s="22">
        <f>+TRUNC('D-PNP'!AK57,6)</f>
        <v>0</v>
      </c>
      <c r="AL57" s="22">
        <f>+TRUNC('D-PNP'!AL57,6)</f>
        <v>0</v>
      </c>
      <c r="AM57" s="22">
        <f>+TRUNC('D-PNP'!AM57,0)</f>
        <v>0</v>
      </c>
      <c r="AN57" s="22">
        <f>+TRUNC('D-PNP'!AN57,3)</f>
        <v>0</v>
      </c>
      <c r="AO57" s="22">
        <f>+TRUNC('D-PNP'!AO57,0)</f>
        <v>0</v>
      </c>
      <c r="AP57" s="22">
        <f>+TRUNC('D-PNP'!AP57,6)</f>
        <v>100</v>
      </c>
      <c r="AQ57" s="22">
        <f>+TRUNC('D-PNP'!AQ57,0)</f>
        <v>0</v>
      </c>
      <c r="AR57" s="22">
        <f>+TRUNC('D-PNP'!AR57,0)</f>
        <v>0</v>
      </c>
      <c r="AS57" s="22">
        <f>+TRUNC('D-PNP'!AS57,3)</f>
        <v>0</v>
      </c>
      <c r="AT57" s="22">
        <f>+TRUNC('D-PNP'!AT57,3)</f>
        <v>0</v>
      </c>
      <c r="AU57" s="22">
        <f>+TRUNC('D-PNP'!AU57,0)</f>
        <v>0</v>
      </c>
      <c r="AV57" s="22">
        <f>+TRUNC('D-PNP'!AV57,0)</f>
        <v>0</v>
      </c>
      <c r="AW57" s="22">
        <f>+TRUNC('D-PNP'!AW57,0)</f>
        <v>0</v>
      </c>
      <c r="AX57" s="22">
        <f>+TRUNC('D-PNP'!AX57,0)</f>
        <v>0</v>
      </c>
      <c r="AY57" s="22">
        <f>+TRUNC('D-PNP'!AY57,0)</f>
        <v>0</v>
      </c>
      <c r="AZ57" s="22">
        <f>+TRUNC('D-PNP'!AZ57,3)</f>
        <v>0</v>
      </c>
      <c r="BA57" s="22">
        <f>+TRUNC('D-PNP'!BA57,0)</f>
        <v>0</v>
      </c>
      <c r="BB57" s="22">
        <f>+TRUNC('D-PNP'!BB57,0)</f>
        <v>0</v>
      </c>
      <c r="BC57" s="22">
        <f>+TRUNC('D-PNP'!BC57,0)</f>
        <v>0</v>
      </c>
      <c r="BD57" s="22">
        <f>+TRUNC('D-PNP'!BD57,3)</f>
        <v>0</v>
      </c>
      <c r="BE57" s="22">
        <f>+TRUNC('D-PNP'!BE57,3)</f>
        <v>0</v>
      </c>
      <c r="BF57" s="22">
        <f>+TRUNC('D-PNP'!BF57,0)</f>
        <v>0</v>
      </c>
      <c r="BG57" s="22">
        <f>+TRUNC('D-PNP'!BG57,0)</f>
        <v>0</v>
      </c>
      <c r="BH57" s="22">
        <f>+TRUNC('D-PNP'!BH57,0)</f>
        <v>0</v>
      </c>
      <c r="BI57" s="22">
        <f>+TRUNC('D-PNP'!BI57,0)</f>
        <v>0</v>
      </c>
      <c r="BJ57" s="22">
        <f>+TRUNC('D-PNP'!BJ57,3)</f>
        <v>101.55800000000001</v>
      </c>
      <c r="BK57" s="22">
        <f>+TRUNC('D-PNP'!BK57,3)</f>
        <v>7.3890000000000002</v>
      </c>
      <c r="BL57" s="22">
        <f>+TRUNC('D-PNP'!BL57,3)</f>
        <v>-3.7839999999999998</v>
      </c>
      <c r="BM57" s="22">
        <f>+TRUNC('D-PNP'!BM57,3)</f>
        <v>1.389</v>
      </c>
      <c r="BN57" s="22">
        <f>+TRUNC('D-PNP'!BN57,3)</f>
        <v>3.423</v>
      </c>
      <c r="BO57" s="22">
        <f>+TRUNC('D-PNP'!BO57,3)</f>
        <v>3.423</v>
      </c>
      <c r="BP57" s="22">
        <f>+TRUNC('D-PNP'!BP57,3)</f>
        <v>0</v>
      </c>
      <c r="BQ57" s="22">
        <f>+TRUNC('D-PNP'!BQ57,3)</f>
        <v>0</v>
      </c>
      <c r="BR57" s="22">
        <f>+TRUNC('D-PNP'!BR57,3)</f>
        <v>0</v>
      </c>
      <c r="BS57" s="22">
        <f>+TRUNC('D-PNP'!BS57,3)</f>
        <v>0</v>
      </c>
      <c r="BT57" s="22">
        <f>+TRUNC('D-PNP'!BT57,0)</f>
        <v>0</v>
      </c>
      <c r="BU57" s="22">
        <f>+TRUNC('D-PNP'!BU57,0)</f>
        <v>0</v>
      </c>
      <c r="BV57" s="22">
        <f>+TRUNC('D-PNP'!BV57,6)</f>
        <v>100</v>
      </c>
      <c r="BW57" s="22">
        <f>+TRUNC('D-PNP'!BW57,0)</f>
        <v>0</v>
      </c>
      <c r="BX57" s="22">
        <f>+TRUNC('D-PNP'!BX57,0)</f>
        <v>0</v>
      </c>
      <c r="BY57" s="22">
        <f>+TRUNC('D-PNP'!BY57,0)</f>
        <v>0</v>
      </c>
      <c r="BZ57" s="22">
        <f>+TRUNC('D-PNP'!BZ57,3)</f>
        <v>0</v>
      </c>
      <c r="CA57" s="22">
        <f>+TRUNC('D-PNP'!CA57,3)</f>
        <v>0.04</v>
      </c>
      <c r="CB57" s="22">
        <f>+TRUNC('D-PNP'!CB57,3)</f>
        <v>0.01</v>
      </c>
      <c r="CC57" s="22">
        <f>+TRUNC('D-PNP'!CC57,3)</f>
        <v>0.15</v>
      </c>
      <c r="CD57" s="22">
        <f>+TRUNC('D-PNP'!CD57,3)</f>
        <v>0</v>
      </c>
      <c r="CE57" s="22">
        <f>+TRUNC('D-PNP'!CE57,3)</f>
        <v>0</v>
      </c>
      <c r="CF57" s="22">
        <f>+TRUNC('D-PNP'!CF57,3)</f>
        <v>0.1</v>
      </c>
      <c r="CG57" s="22">
        <f>+TRUNC('D-PNP'!CG57,3)</f>
        <v>0</v>
      </c>
      <c r="CH57" s="22">
        <f>+TRUNC('D-PNP'!CH57,3)</f>
        <v>0</v>
      </c>
      <c r="CI57" s="22">
        <f>+TRUNC('D-PNP'!CI57,3)</f>
        <v>126023</v>
      </c>
      <c r="CJ57" s="22">
        <f>+TRUNC('D-PNP'!CJ57,3)</f>
        <v>0</v>
      </c>
      <c r="CK57" s="22">
        <f>+TRUNC('D-PNP'!CK57,3)</f>
        <v>0</v>
      </c>
      <c r="CL57" s="22">
        <f>+TRUNC('D-PNP'!CL57,3)</f>
        <v>0</v>
      </c>
      <c r="CM57" s="22">
        <f>+TRUNC('D-PNP'!CM57,3)</f>
        <v>0</v>
      </c>
      <c r="CN57" s="22">
        <f>+TRUNC('D-PNP'!CN57,0)</f>
        <v>0</v>
      </c>
      <c r="CO57" s="22">
        <f>+TRUNC('D-PNP'!CO57,3)</f>
        <v>0</v>
      </c>
      <c r="CP57" s="22">
        <f>+TRUNC('D-PNP'!CP57,0)</f>
        <v>0</v>
      </c>
      <c r="CQ57" s="22">
        <f>+TRUNC('D-PNP'!CQ57,0)</f>
        <v>0</v>
      </c>
      <c r="CR57" s="22">
        <f>+TRUNC('D-PNP'!CR57,0)</f>
        <v>0</v>
      </c>
      <c r="CS57" s="22">
        <f>+TRUNC('D-PNP'!CS57,0)</f>
        <v>0</v>
      </c>
      <c r="CT57" s="22">
        <f>+TRUNC('D-PNP'!CT57,0)</f>
        <v>0</v>
      </c>
      <c r="CU57" s="22">
        <f>+TRUNC('D-PNP'!CU57,6)</f>
        <v>100</v>
      </c>
      <c r="CV57" s="22">
        <f>+TRUNC('D-PNP'!CV57,0)</f>
        <v>0</v>
      </c>
      <c r="CW57" s="22">
        <f>+TRUNC('D-PNP'!CW57,0)</f>
        <v>0</v>
      </c>
      <c r="CX57" s="22">
        <f>+TRUNC('D-PNP'!CX57,0)</f>
        <v>0</v>
      </c>
      <c r="CY57" s="22">
        <f>+TRUNC('D-PNP'!CY57,0)</f>
        <v>0</v>
      </c>
      <c r="CZ57" s="22">
        <f>+TRUNC('D-PNP'!CZ57,0)</f>
        <v>0</v>
      </c>
      <c r="DA57" s="22">
        <f>+TRUNC('D-PNP'!DA57,0)</f>
        <v>0</v>
      </c>
      <c r="DB57" s="22">
        <f>+TRUNC('D-PNP'!DB57,0)</f>
        <v>0</v>
      </c>
      <c r="DC57" s="22">
        <f>+TRUNC('D-PNP'!DC57,0)</f>
        <v>0</v>
      </c>
      <c r="DD57" s="22">
        <f>+TRUNC('D-PNP'!DD57,0)</f>
        <v>0</v>
      </c>
      <c r="DE57" s="22">
        <f>+TRUNC('D-PNP'!DE57,0)</f>
        <v>0</v>
      </c>
      <c r="DF57" s="22">
        <f>+TRUNC('D-PNP'!DF57,0)</f>
        <v>0</v>
      </c>
      <c r="DG57" s="22">
        <f>+TRUNC('D-PNP'!DG57,0)</f>
        <v>0</v>
      </c>
      <c r="DH57" s="22">
        <f>+TRUNC('D-PNP'!DH57,0)</f>
        <v>0</v>
      </c>
      <c r="DI57" s="22">
        <f>+TRUNC('D-PNP'!DI57,0)</f>
        <v>0</v>
      </c>
      <c r="DJ57" s="22">
        <f>+TRUNC('D-PNP'!DJ57,6)</f>
        <v>100</v>
      </c>
      <c r="DK57" s="22">
        <f>+TRUNC('D-PNP'!DK57,0)</f>
        <v>0</v>
      </c>
      <c r="DL57" s="22">
        <f>+TRUNC('D-PNP'!DL57,0)</f>
        <v>0</v>
      </c>
      <c r="DM57" s="22">
        <f>+TRUNC('D-PNP'!DM57,0)</f>
        <v>0</v>
      </c>
      <c r="DN57" s="22">
        <f>+TRUNC('D-PNP'!DN57,0)</f>
        <v>0</v>
      </c>
      <c r="DO57" s="22">
        <f>+TRUNC('D-PNP'!DO57,0)</f>
        <v>0</v>
      </c>
      <c r="DP57" s="22">
        <f>+TRUNC('D-PNP'!DP57,0)</f>
        <v>0</v>
      </c>
    </row>
    <row r="58" spans="3:120" x14ac:dyDescent="0.2">
      <c r="C58" s="11">
        <f>+'D-PDP'!C58</f>
        <v>2045</v>
      </c>
      <c r="D58" s="41">
        <f>+TRUNC('D-PNP'!D58,0)</f>
        <v>0</v>
      </c>
      <c r="E58" s="41">
        <f>+TRUNC('D-PNP'!E58,0)</f>
        <v>0</v>
      </c>
      <c r="F58" s="41">
        <f>+TRUNC('D-PNP'!F58,0)</f>
        <v>0</v>
      </c>
      <c r="G58" s="41">
        <f>+TRUNC('D-PNP'!G58,0)</f>
        <v>0</v>
      </c>
      <c r="H58" s="41">
        <f>+TRUNC('D-PNP'!H58,0)</f>
        <v>0</v>
      </c>
      <c r="I58" s="41">
        <f>+TRUNC('D-PNP'!I58,0)</f>
        <v>0</v>
      </c>
      <c r="J58" s="41">
        <f>+TRUNC('D-PNP'!J58,0)</f>
        <v>0</v>
      </c>
      <c r="K58" s="22">
        <f>+TRUNC('D-PNP'!K58,0)</f>
        <v>0</v>
      </c>
      <c r="L58" s="22">
        <f>+TRUNC('D-PNP'!L58,0)</f>
        <v>0</v>
      </c>
      <c r="M58" s="22">
        <f>+TRUNC('D-PNP'!M58,3)</f>
        <v>0</v>
      </c>
      <c r="N58" s="22">
        <f>+TRUNC('D-PNP'!N58,3)</f>
        <v>0</v>
      </c>
      <c r="O58" s="22">
        <f>+TRUNC('D-PNP'!O58,3)</f>
        <v>0</v>
      </c>
      <c r="P58" s="22">
        <f>+TRUNC('D-PNP'!P58,3)</f>
        <v>0</v>
      </c>
      <c r="Q58" s="22">
        <f>+TRUNC('D-PNP'!Q58,3)</f>
        <v>0</v>
      </c>
      <c r="R58" s="22">
        <f>+TRUNC('D-PNP'!R58,3)</f>
        <v>0</v>
      </c>
      <c r="S58" s="22">
        <f>+TRUNC('D-PNP'!S58,0)</f>
        <v>0</v>
      </c>
      <c r="T58" s="22">
        <f>+TRUNC('D-PNP'!T58,0)</f>
        <v>0</v>
      </c>
      <c r="U58" s="22">
        <f>+TRUNC('D-PNP'!U58,0)</f>
        <v>0</v>
      </c>
      <c r="V58" s="22">
        <f>+TRUNC('D-PNP'!V58,0)</f>
        <v>0</v>
      </c>
      <c r="W58" s="22">
        <f>+TRUNC('D-PNP'!W58,0)</f>
        <v>0</v>
      </c>
      <c r="X58" s="22">
        <f>+TRUNC('D-PNP'!X58,0)</f>
        <v>0</v>
      </c>
      <c r="Y58" s="22">
        <f>+TRUNC('D-PNP'!Y58,0)</f>
        <v>0</v>
      </c>
      <c r="Z58" s="22">
        <f>+TRUNC('D-PNP'!Z58,0)</f>
        <v>0</v>
      </c>
      <c r="AA58" s="22">
        <f>+TRUNC('D-PNP'!AA58,0)</f>
        <v>0</v>
      </c>
      <c r="AB58" s="22">
        <f>+TRUNC('D-PNP'!AB58,0)</f>
        <v>0</v>
      </c>
      <c r="AC58" s="22">
        <f>+TRUNC('D-PNP'!AC58,0)</f>
        <v>0</v>
      </c>
      <c r="AD58" s="22">
        <f>+TRUNC('D-PNP'!AD58,3)</f>
        <v>0</v>
      </c>
      <c r="AE58" s="22">
        <f>+TRUNC('D-PNP'!AE58,3)</f>
        <v>0</v>
      </c>
      <c r="AF58" s="22">
        <f>+TRUNC('D-PNP'!AF58,0)</f>
        <v>0</v>
      </c>
      <c r="AG58" s="22">
        <f>+TRUNC('D-PNP'!AG58,0)</f>
        <v>0</v>
      </c>
      <c r="AH58" s="22">
        <f>+TRUNC('D-PNP'!AH58,0)</f>
        <v>0</v>
      </c>
      <c r="AI58" s="22">
        <f>+TRUNC('D-PNP'!AI58,0)</f>
        <v>0</v>
      </c>
      <c r="AJ58" s="22">
        <f>+TRUNC('D-PNP'!AJ58,6)</f>
        <v>0</v>
      </c>
      <c r="AK58" s="22">
        <f>+TRUNC('D-PNP'!AK58,6)</f>
        <v>0</v>
      </c>
      <c r="AL58" s="22">
        <f>+TRUNC('D-PNP'!AL58,6)</f>
        <v>0</v>
      </c>
      <c r="AM58" s="22">
        <f>+TRUNC('D-PNP'!AM58,0)</f>
        <v>0</v>
      </c>
      <c r="AN58" s="22">
        <f>+TRUNC('D-PNP'!AN58,3)</f>
        <v>0</v>
      </c>
      <c r="AO58" s="22">
        <f>+TRUNC('D-PNP'!AO58,0)</f>
        <v>0</v>
      </c>
      <c r="AP58" s="22">
        <f>+TRUNC('D-PNP'!AP58,6)</f>
        <v>100</v>
      </c>
      <c r="AQ58" s="22">
        <f>+TRUNC('D-PNP'!AQ58,0)</f>
        <v>0</v>
      </c>
      <c r="AR58" s="22">
        <f>+TRUNC('D-PNP'!AR58,0)</f>
        <v>0</v>
      </c>
      <c r="AS58" s="22">
        <f>+TRUNC('D-PNP'!AS58,3)</f>
        <v>0</v>
      </c>
      <c r="AT58" s="22">
        <f>+TRUNC('D-PNP'!AT58,3)</f>
        <v>0</v>
      </c>
      <c r="AU58" s="22">
        <f>+TRUNC('D-PNP'!AU58,0)</f>
        <v>0</v>
      </c>
      <c r="AV58" s="22">
        <f>+TRUNC('D-PNP'!AV58,0)</f>
        <v>0</v>
      </c>
      <c r="AW58" s="22">
        <f>+TRUNC('D-PNP'!AW58,0)</f>
        <v>0</v>
      </c>
      <c r="AX58" s="22">
        <f>+TRUNC('D-PNP'!AX58,0)</f>
        <v>0</v>
      </c>
      <c r="AY58" s="22">
        <f>+TRUNC('D-PNP'!AY58,0)</f>
        <v>0</v>
      </c>
      <c r="AZ58" s="22">
        <f>+TRUNC('D-PNP'!AZ58,3)</f>
        <v>0</v>
      </c>
      <c r="BA58" s="22">
        <f>+TRUNC('D-PNP'!BA58,0)</f>
        <v>0</v>
      </c>
      <c r="BB58" s="22">
        <f>+TRUNC('D-PNP'!BB58,0)</f>
        <v>0</v>
      </c>
      <c r="BC58" s="22">
        <f>+TRUNC('D-PNP'!BC58,0)</f>
        <v>0</v>
      </c>
      <c r="BD58" s="22">
        <f>+TRUNC('D-PNP'!BD58,3)</f>
        <v>0</v>
      </c>
      <c r="BE58" s="22">
        <f>+TRUNC('D-PNP'!BE58,3)</f>
        <v>0</v>
      </c>
      <c r="BF58" s="22">
        <f>+TRUNC('D-PNP'!BF58,0)</f>
        <v>0</v>
      </c>
      <c r="BG58" s="22">
        <f>+TRUNC('D-PNP'!BG58,0)</f>
        <v>0</v>
      </c>
      <c r="BH58" s="22">
        <f>+TRUNC('D-PNP'!BH58,0)</f>
        <v>0</v>
      </c>
      <c r="BI58" s="22">
        <f>+TRUNC('D-PNP'!BI58,0)</f>
        <v>0</v>
      </c>
      <c r="BJ58" s="22">
        <f>+TRUNC('D-PNP'!BJ58,3)</f>
        <v>101.55800000000001</v>
      </c>
      <c r="BK58" s="22">
        <f>+TRUNC('D-PNP'!BK58,3)</f>
        <v>7.3890000000000002</v>
      </c>
      <c r="BL58" s="22">
        <f>+TRUNC('D-PNP'!BL58,3)</f>
        <v>-3.7839999999999998</v>
      </c>
      <c r="BM58" s="22">
        <f>+TRUNC('D-PNP'!BM58,3)</f>
        <v>1.389</v>
      </c>
      <c r="BN58" s="22">
        <f>+TRUNC('D-PNP'!BN58,3)</f>
        <v>3.423</v>
      </c>
      <c r="BO58" s="22">
        <f>+TRUNC('D-PNP'!BO58,3)</f>
        <v>3.423</v>
      </c>
      <c r="BP58" s="22">
        <f>+TRUNC('D-PNP'!BP58,3)</f>
        <v>0</v>
      </c>
      <c r="BQ58" s="22">
        <f>+TRUNC('D-PNP'!BQ58,3)</f>
        <v>0</v>
      </c>
      <c r="BR58" s="22">
        <f>+TRUNC('D-PNP'!BR58,3)</f>
        <v>0</v>
      </c>
      <c r="BS58" s="22">
        <f>+TRUNC('D-PNP'!BS58,3)</f>
        <v>0</v>
      </c>
      <c r="BT58" s="22">
        <f>+TRUNC('D-PNP'!BT58,0)</f>
        <v>0</v>
      </c>
      <c r="BU58" s="22">
        <f>+TRUNC('D-PNP'!BU58,0)</f>
        <v>0</v>
      </c>
      <c r="BV58" s="22">
        <f>+TRUNC('D-PNP'!BV58,6)</f>
        <v>100</v>
      </c>
      <c r="BW58" s="22">
        <f>+TRUNC('D-PNP'!BW58,0)</f>
        <v>0</v>
      </c>
      <c r="BX58" s="22">
        <f>+TRUNC('D-PNP'!BX58,0)</f>
        <v>0</v>
      </c>
      <c r="BY58" s="22">
        <f>+TRUNC('D-PNP'!BY58,0)</f>
        <v>0</v>
      </c>
      <c r="BZ58" s="22">
        <f>+TRUNC('D-PNP'!BZ58,3)</f>
        <v>0</v>
      </c>
      <c r="CA58" s="22">
        <f>+TRUNC('D-PNP'!CA58,3)</f>
        <v>0.04</v>
      </c>
      <c r="CB58" s="22">
        <f>+TRUNC('D-PNP'!CB58,3)</f>
        <v>0.01</v>
      </c>
      <c r="CC58" s="22">
        <f>+TRUNC('D-PNP'!CC58,3)</f>
        <v>0.15</v>
      </c>
      <c r="CD58" s="22">
        <f>+TRUNC('D-PNP'!CD58,3)</f>
        <v>0</v>
      </c>
      <c r="CE58" s="22">
        <f>+TRUNC('D-PNP'!CE58,3)</f>
        <v>0</v>
      </c>
      <c r="CF58" s="22">
        <f>+TRUNC('D-PNP'!CF58,3)</f>
        <v>0.1</v>
      </c>
      <c r="CG58" s="22">
        <f>+TRUNC('D-PNP'!CG58,3)</f>
        <v>0</v>
      </c>
      <c r="CH58" s="22">
        <f>+TRUNC('D-PNP'!CH58,3)</f>
        <v>0</v>
      </c>
      <c r="CI58" s="22">
        <f>+TRUNC('D-PNP'!CI58,3)</f>
        <v>126023</v>
      </c>
      <c r="CJ58" s="22">
        <f>+TRUNC('D-PNP'!CJ58,3)</f>
        <v>0</v>
      </c>
      <c r="CK58" s="22">
        <f>+TRUNC('D-PNP'!CK58,3)</f>
        <v>0</v>
      </c>
      <c r="CL58" s="22">
        <f>+TRUNC('D-PNP'!CL58,3)</f>
        <v>0</v>
      </c>
      <c r="CM58" s="22">
        <f>+TRUNC('D-PNP'!CM58,3)</f>
        <v>0</v>
      </c>
      <c r="CN58" s="22">
        <f>+TRUNC('D-PNP'!CN58,0)</f>
        <v>0</v>
      </c>
      <c r="CO58" s="22">
        <f>+TRUNC('D-PNP'!CO58,3)</f>
        <v>0</v>
      </c>
      <c r="CP58" s="22">
        <f>+TRUNC('D-PNP'!CP58,0)</f>
        <v>0</v>
      </c>
      <c r="CQ58" s="22">
        <f>+TRUNC('D-PNP'!CQ58,0)</f>
        <v>0</v>
      </c>
      <c r="CR58" s="22">
        <f>+TRUNC('D-PNP'!CR58,0)</f>
        <v>0</v>
      </c>
      <c r="CS58" s="22">
        <f>+TRUNC('D-PNP'!CS58,0)</f>
        <v>0</v>
      </c>
      <c r="CT58" s="22">
        <f>+TRUNC('D-PNP'!CT58,0)</f>
        <v>0</v>
      </c>
      <c r="CU58" s="22">
        <f>+TRUNC('D-PNP'!CU58,6)</f>
        <v>100</v>
      </c>
      <c r="CV58" s="22">
        <f>+TRUNC('D-PNP'!CV58,0)</f>
        <v>0</v>
      </c>
      <c r="CW58" s="22">
        <f>+TRUNC('D-PNP'!CW58,0)</f>
        <v>0</v>
      </c>
      <c r="CX58" s="22">
        <f>+TRUNC('D-PNP'!CX58,0)</f>
        <v>0</v>
      </c>
      <c r="CY58" s="22">
        <f>+TRUNC('D-PNP'!CY58,0)</f>
        <v>0</v>
      </c>
      <c r="CZ58" s="22">
        <f>+TRUNC('D-PNP'!CZ58,0)</f>
        <v>0</v>
      </c>
      <c r="DA58" s="22">
        <f>+TRUNC('D-PNP'!DA58,0)</f>
        <v>0</v>
      </c>
      <c r="DB58" s="22">
        <f>+TRUNC('D-PNP'!DB58,0)</f>
        <v>0</v>
      </c>
      <c r="DC58" s="22">
        <f>+TRUNC('D-PNP'!DC58,0)</f>
        <v>0</v>
      </c>
      <c r="DD58" s="22">
        <f>+TRUNC('D-PNP'!DD58,0)</f>
        <v>0</v>
      </c>
      <c r="DE58" s="22">
        <f>+TRUNC('D-PNP'!DE58,0)</f>
        <v>0</v>
      </c>
      <c r="DF58" s="22">
        <f>+TRUNC('D-PNP'!DF58,0)</f>
        <v>0</v>
      </c>
      <c r="DG58" s="22">
        <f>+TRUNC('D-PNP'!DG58,0)</f>
        <v>0</v>
      </c>
      <c r="DH58" s="22">
        <f>+TRUNC('D-PNP'!DH58,0)</f>
        <v>0</v>
      </c>
      <c r="DI58" s="22">
        <f>+TRUNC('D-PNP'!DI58,0)</f>
        <v>0</v>
      </c>
      <c r="DJ58" s="22">
        <f>+TRUNC('D-PNP'!DJ58,6)</f>
        <v>100</v>
      </c>
      <c r="DK58" s="22">
        <f>+TRUNC('D-PNP'!DK58,0)</f>
        <v>0</v>
      </c>
      <c r="DL58" s="22">
        <f>+TRUNC('D-PNP'!DL58,0)</f>
        <v>0</v>
      </c>
      <c r="DM58" s="22">
        <f>+TRUNC('D-PNP'!DM58,0)</f>
        <v>0</v>
      </c>
      <c r="DN58" s="22">
        <f>+TRUNC('D-PNP'!DN58,0)</f>
        <v>0</v>
      </c>
      <c r="DO58" s="22">
        <f>+TRUNC('D-PNP'!DO58,0)</f>
        <v>0</v>
      </c>
      <c r="DP58" s="22">
        <f>+TRUNC('D-PNP'!DP58,0)</f>
        <v>0</v>
      </c>
    </row>
    <row r="59" spans="3:120" x14ac:dyDescent="0.2">
      <c r="C59" s="11">
        <f>+'D-PDP'!C59</f>
        <v>2046</v>
      </c>
      <c r="D59" s="41">
        <f>+TRUNC('D-PNP'!D59,0)</f>
        <v>0</v>
      </c>
      <c r="E59" s="41">
        <f>+TRUNC('D-PNP'!E59,0)</f>
        <v>0</v>
      </c>
      <c r="F59" s="41">
        <f>+TRUNC('D-PNP'!F59,0)</f>
        <v>0</v>
      </c>
      <c r="G59" s="41">
        <f>+TRUNC('D-PNP'!G59,0)</f>
        <v>0</v>
      </c>
      <c r="H59" s="41">
        <f>+TRUNC('D-PNP'!H59,0)</f>
        <v>0</v>
      </c>
      <c r="I59" s="41">
        <f>+TRUNC('D-PNP'!I59,0)</f>
        <v>0</v>
      </c>
      <c r="J59" s="41">
        <f>+TRUNC('D-PNP'!J59,0)</f>
        <v>0</v>
      </c>
      <c r="K59" s="22">
        <f>+TRUNC('D-PNP'!K59,0)</f>
        <v>0</v>
      </c>
      <c r="L59" s="22">
        <f>+TRUNC('D-PNP'!L59,0)</f>
        <v>0</v>
      </c>
      <c r="M59" s="22">
        <f>+TRUNC('D-PNP'!M59,3)</f>
        <v>0</v>
      </c>
      <c r="N59" s="22">
        <f>+TRUNC('D-PNP'!N59,3)</f>
        <v>0</v>
      </c>
      <c r="O59" s="22">
        <f>+TRUNC('D-PNP'!O59,3)</f>
        <v>0</v>
      </c>
      <c r="P59" s="22">
        <f>+TRUNC('D-PNP'!P59,3)</f>
        <v>0</v>
      </c>
      <c r="Q59" s="22">
        <f>+TRUNC('D-PNP'!Q59,3)</f>
        <v>0</v>
      </c>
      <c r="R59" s="22">
        <f>+TRUNC('D-PNP'!R59,3)</f>
        <v>0</v>
      </c>
      <c r="S59" s="22">
        <f>+TRUNC('D-PNP'!S59,0)</f>
        <v>0</v>
      </c>
      <c r="T59" s="22">
        <f>+TRUNC('D-PNP'!T59,0)</f>
        <v>0</v>
      </c>
      <c r="U59" s="22">
        <f>+TRUNC('D-PNP'!U59,0)</f>
        <v>0</v>
      </c>
      <c r="V59" s="22">
        <f>+TRUNC('D-PNP'!V59,0)</f>
        <v>0</v>
      </c>
      <c r="W59" s="22">
        <f>+TRUNC('D-PNP'!W59,0)</f>
        <v>0</v>
      </c>
      <c r="X59" s="22">
        <f>+TRUNC('D-PNP'!X59,0)</f>
        <v>0</v>
      </c>
      <c r="Y59" s="22">
        <f>+TRUNC('D-PNP'!Y59,0)</f>
        <v>0</v>
      </c>
      <c r="Z59" s="22">
        <f>+TRUNC('D-PNP'!Z59,0)</f>
        <v>0</v>
      </c>
      <c r="AA59" s="22">
        <f>+TRUNC('D-PNP'!AA59,0)</f>
        <v>0</v>
      </c>
      <c r="AB59" s="22">
        <f>+TRUNC('D-PNP'!AB59,0)</f>
        <v>0</v>
      </c>
      <c r="AC59" s="22">
        <f>+TRUNC('D-PNP'!AC59,0)</f>
        <v>0</v>
      </c>
      <c r="AD59" s="22">
        <f>+TRUNC('D-PNP'!AD59,3)</f>
        <v>0</v>
      </c>
      <c r="AE59" s="22">
        <f>+TRUNC('D-PNP'!AE59,3)</f>
        <v>0</v>
      </c>
      <c r="AF59" s="22">
        <f>+TRUNC('D-PNP'!AF59,0)</f>
        <v>0</v>
      </c>
      <c r="AG59" s="22">
        <f>+TRUNC('D-PNP'!AG59,0)</f>
        <v>0</v>
      </c>
      <c r="AH59" s="22">
        <f>+TRUNC('D-PNP'!AH59,0)</f>
        <v>0</v>
      </c>
      <c r="AI59" s="22">
        <f>+TRUNC('D-PNP'!AI59,0)</f>
        <v>0</v>
      </c>
      <c r="AJ59" s="22">
        <f>+TRUNC('D-PNP'!AJ59,6)</f>
        <v>0</v>
      </c>
      <c r="AK59" s="22">
        <f>+TRUNC('D-PNP'!AK59,6)</f>
        <v>0</v>
      </c>
      <c r="AL59" s="22">
        <f>+TRUNC('D-PNP'!AL59,6)</f>
        <v>0</v>
      </c>
      <c r="AM59" s="22">
        <f>+TRUNC('D-PNP'!AM59,0)</f>
        <v>0</v>
      </c>
      <c r="AN59" s="22">
        <f>+TRUNC('D-PNP'!AN59,3)</f>
        <v>0</v>
      </c>
      <c r="AO59" s="22">
        <f>+TRUNC('D-PNP'!AO59,0)</f>
        <v>0</v>
      </c>
      <c r="AP59" s="22">
        <f>+TRUNC('D-PNP'!AP59,6)</f>
        <v>100</v>
      </c>
      <c r="AQ59" s="22">
        <f>+TRUNC('D-PNP'!AQ59,0)</f>
        <v>0</v>
      </c>
      <c r="AR59" s="22">
        <f>+TRUNC('D-PNP'!AR59,0)</f>
        <v>0</v>
      </c>
      <c r="AS59" s="22">
        <f>+TRUNC('D-PNP'!AS59,3)</f>
        <v>0</v>
      </c>
      <c r="AT59" s="22">
        <f>+TRUNC('D-PNP'!AT59,3)</f>
        <v>0</v>
      </c>
      <c r="AU59" s="22">
        <f>+TRUNC('D-PNP'!AU59,0)</f>
        <v>0</v>
      </c>
      <c r="AV59" s="22">
        <f>+TRUNC('D-PNP'!AV59,0)</f>
        <v>0</v>
      </c>
      <c r="AW59" s="22">
        <f>+TRUNC('D-PNP'!AW59,0)</f>
        <v>0</v>
      </c>
      <c r="AX59" s="22">
        <f>+TRUNC('D-PNP'!AX59,0)</f>
        <v>0</v>
      </c>
      <c r="AY59" s="22">
        <f>+TRUNC('D-PNP'!AY59,0)</f>
        <v>0</v>
      </c>
      <c r="AZ59" s="22">
        <f>+TRUNC('D-PNP'!AZ59,3)</f>
        <v>0</v>
      </c>
      <c r="BA59" s="22">
        <f>+TRUNC('D-PNP'!BA59,0)</f>
        <v>0</v>
      </c>
      <c r="BB59" s="22">
        <f>+TRUNC('D-PNP'!BB59,0)</f>
        <v>0</v>
      </c>
      <c r="BC59" s="22">
        <f>+TRUNC('D-PNP'!BC59,0)</f>
        <v>0</v>
      </c>
      <c r="BD59" s="22">
        <f>+TRUNC('D-PNP'!BD59,3)</f>
        <v>0</v>
      </c>
      <c r="BE59" s="22">
        <f>+TRUNC('D-PNP'!BE59,3)</f>
        <v>0</v>
      </c>
      <c r="BF59" s="22">
        <f>+TRUNC('D-PNP'!BF59,0)</f>
        <v>0</v>
      </c>
      <c r="BG59" s="22">
        <f>+TRUNC('D-PNP'!BG59,0)</f>
        <v>0</v>
      </c>
      <c r="BH59" s="22">
        <f>+TRUNC('D-PNP'!BH59,0)</f>
        <v>0</v>
      </c>
      <c r="BI59" s="22">
        <f>+TRUNC('D-PNP'!BI59,0)</f>
        <v>0</v>
      </c>
      <c r="BJ59" s="22">
        <f>+TRUNC('D-PNP'!BJ59,3)</f>
        <v>101.55800000000001</v>
      </c>
      <c r="BK59" s="22">
        <f>+TRUNC('D-PNP'!BK59,3)</f>
        <v>7.3890000000000002</v>
      </c>
      <c r="BL59" s="22">
        <f>+TRUNC('D-PNP'!BL59,3)</f>
        <v>-3.7839999999999998</v>
      </c>
      <c r="BM59" s="22">
        <f>+TRUNC('D-PNP'!BM59,3)</f>
        <v>1.389</v>
      </c>
      <c r="BN59" s="22">
        <f>+TRUNC('D-PNP'!BN59,3)</f>
        <v>3.423</v>
      </c>
      <c r="BO59" s="22">
        <f>+TRUNC('D-PNP'!BO59,3)</f>
        <v>3.423</v>
      </c>
      <c r="BP59" s="22">
        <f>+TRUNC('D-PNP'!BP59,3)</f>
        <v>0</v>
      </c>
      <c r="BQ59" s="22">
        <f>+TRUNC('D-PNP'!BQ59,3)</f>
        <v>0</v>
      </c>
      <c r="BR59" s="22">
        <f>+TRUNC('D-PNP'!BR59,3)</f>
        <v>0</v>
      </c>
      <c r="BS59" s="22">
        <f>+TRUNC('D-PNP'!BS59,3)</f>
        <v>0</v>
      </c>
      <c r="BT59" s="22">
        <f>+TRUNC('D-PNP'!BT59,0)</f>
        <v>0</v>
      </c>
      <c r="BU59" s="22">
        <f>+TRUNC('D-PNP'!BU59,0)</f>
        <v>0</v>
      </c>
      <c r="BV59" s="22">
        <f>+TRUNC('D-PNP'!BV59,6)</f>
        <v>100</v>
      </c>
      <c r="BW59" s="22">
        <f>+TRUNC('D-PNP'!BW59,0)</f>
        <v>0</v>
      </c>
      <c r="BX59" s="22">
        <f>+TRUNC('D-PNP'!BX59,0)</f>
        <v>0</v>
      </c>
      <c r="BY59" s="22">
        <f>+TRUNC('D-PNP'!BY59,0)</f>
        <v>0</v>
      </c>
      <c r="BZ59" s="22">
        <f>+TRUNC('D-PNP'!BZ59,3)</f>
        <v>0</v>
      </c>
      <c r="CA59" s="22">
        <f>+TRUNC('D-PNP'!CA59,3)</f>
        <v>0.04</v>
      </c>
      <c r="CB59" s="22">
        <f>+TRUNC('D-PNP'!CB59,3)</f>
        <v>0.01</v>
      </c>
      <c r="CC59" s="22">
        <f>+TRUNC('D-PNP'!CC59,3)</f>
        <v>0.15</v>
      </c>
      <c r="CD59" s="22">
        <f>+TRUNC('D-PNP'!CD59,3)</f>
        <v>0</v>
      </c>
      <c r="CE59" s="22">
        <f>+TRUNC('D-PNP'!CE59,3)</f>
        <v>0</v>
      </c>
      <c r="CF59" s="22">
        <f>+TRUNC('D-PNP'!CF59,3)</f>
        <v>0.1</v>
      </c>
      <c r="CG59" s="22">
        <f>+TRUNC('D-PNP'!CG59,3)</f>
        <v>0</v>
      </c>
      <c r="CH59" s="22">
        <f>+TRUNC('D-PNP'!CH59,3)</f>
        <v>0</v>
      </c>
      <c r="CI59" s="22">
        <f>+TRUNC('D-PNP'!CI59,3)</f>
        <v>126023</v>
      </c>
      <c r="CJ59" s="22">
        <f>+TRUNC('D-PNP'!CJ59,3)</f>
        <v>0</v>
      </c>
      <c r="CK59" s="22">
        <f>+TRUNC('D-PNP'!CK59,3)</f>
        <v>0</v>
      </c>
      <c r="CL59" s="22">
        <f>+TRUNC('D-PNP'!CL59,3)</f>
        <v>0</v>
      </c>
      <c r="CM59" s="22">
        <f>+TRUNC('D-PNP'!CM59,3)</f>
        <v>0</v>
      </c>
      <c r="CN59" s="22">
        <f>+TRUNC('D-PNP'!CN59,0)</f>
        <v>0</v>
      </c>
      <c r="CO59" s="22">
        <f>+TRUNC('D-PNP'!CO59,3)</f>
        <v>0</v>
      </c>
      <c r="CP59" s="22">
        <f>+TRUNC('D-PNP'!CP59,0)</f>
        <v>0</v>
      </c>
      <c r="CQ59" s="22">
        <f>+TRUNC('D-PNP'!CQ59,0)</f>
        <v>0</v>
      </c>
      <c r="CR59" s="22">
        <f>+TRUNC('D-PNP'!CR59,0)</f>
        <v>0</v>
      </c>
      <c r="CS59" s="22">
        <f>+TRUNC('D-PNP'!CS59,0)</f>
        <v>0</v>
      </c>
      <c r="CT59" s="22">
        <f>+TRUNC('D-PNP'!CT59,0)</f>
        <v>0</v>
      </c>
      <c r="CU59" s="22">
        <f>+TRUNC('D-PNP'!CU59,6)</f>
        <v>100</v>
      </c>
      <c r="CV59" s="22">
        <f>+TRUNC('D-PNP'!CV59,0)</f>
        <v>0</v>
      </c>
      <c r="CW59" s="22">
        <f>+TRUNC('D-PNP'!CW59,0)</f>
        <v>0</v>
      </c>
      <c r="CX59" s="22">
        <f>+TRUNC('D-PNP'!CX59,0)</f>
        <v>0</v>
      </c>
      <c r="CY59" s="22">
        <f>+TRUNC('D-PNP'!CY59,0)</f>
        <v>0</v>
      </c>
      <c r="CZ59" s="22">
        <f>+TRUNC('D-PNP'!CZ59,0)</f>
        <v>0</v>
      </c>
      <c r="DA59" s="22">
        <f>+TRUNC('D-PNP'!DA59,0)</f>
        <v>0</v>
      </c>
      <c r="DB59" s="22">
        <f>+TRUNC('D-PNP'!DB59,0)</f>
        <v>0</v>
      </c>
      <c r="DC59" s="22">
        <f>+TRUNC('D-PNP'!DC59,0)</f>
        <v>0</v>
      </c>
      <c r="DD59" s="22">
        <f>+TRUNC('D-PNP'!DD59,0)</f>
        <v>0</v>
      </c>
      <c r="DE59" s="22">
        <f>+TRUNC('D-PNP'!DE59,0)</f>
        <v>0</v>
      </c>
      <c r="DF59" s="22">
        <f>+TRUNC('D-PNP'!DF59,0)</f>
        <v>0</v>
      </c>
      <c r="DG59" s="22">
        <f>+TRUNC('D-PNP'!DG59,0)</f>
        <v>0</v>
      </c>
      <c r="DH59" s="22">
        <f>+TRUNC('D-PNP'!DH59,0)</f>
        <v>0</v>
      </c>
      <c r="DI59" s="22">
        <f>+TRUNC('D-PNP'!DI59,0)</f>
        <v>0</v>
      </c>
      <c r="DJ59" s="22">
        <f>+TRUNC('D-PNP'!DJ59,6)</f>
        <v>100</v>
      </c>
      <c r="DK59" s="22">
        <f>+TRUNC('D-PNP'!DK59,0)</f>
        <v>0</v>
      </c>
      <c r="DL59" s="22">
        <f>+TRUNC('D-PNP'!DL59,0)</f>
        <v>0</v>
      </c>
      <c r="DM59" s="22">
        <f>+TRUNC('D-PNP'!DM59,0)</f>
        <v>0</v>
      </c>
      <c r="DN59" s="22">
        <f>+TRUNC('D-PNP'!DN59,0)</f>
        <v>0</v>
      </c>
      <c r="DO59" s="22">
        <f>+TRUNC('D-PNP'!DO59,0)</f>
        <v>0</v>
      </c>
      <c r="DP59" s="22">
        <f>+TRUNC('D-PNP'!DP59,0)</f>
        <v>0</v>
      </c>
    </row>
    <row r="60" spans="3:120" x14ac:dyDescent="0.2">
      <c r="C60" s="11">
        <f>+'D-PDP'!C60</f>
        <v>2047</v>
      </c>
      <c r="D60" s="41">
        <f>+TRUNC('D-PNP'!D60,0)</f>
        <v>0</v>
      </c>
      <c r="E60" s="41">
        <f>+TRUNC('D-PNP'!E60,0)</f>
        <v>0</v>
      </c>
      <c r="F60" s="41">
        <f>+TRUNC('D-PNP'!F60,0)</f>
        <v>0</v>
      </c>
      <c r="G60" s="41">
        <f>+TRUNC('D-PNP'!G60,0)</f>
        <v>0</v>
      </c>
      <c r="H60" s="41">
        <f>+TRUNC('D-PNP'!H60,0)</f>
        <v>0</v>
      </c>
      <c r="I60" s="41">
        <f>+TRUNC('D-PNP'!I60,0)</f>
        <v>0</v>
      </c>
      <c r="J60" s="41">
        <f>+TRUNC('D-PNP'!J60,0)</f>
        <v>0</v>
      </c>
      <c r="K60" s="22">
        <f>+TRUNC('D-PNP'!K60,0)</f>
        <v>0</v>
      </c>
      <c r="L60" s="22">
        <f>+TRUNC('D-PNP'!L60,0)</f>
        <v>0</v>
      </c>
      <c r="M60" s="22">
        <f>+TRUNC('D-PNP'!M60,3)</f>
        <v>0</v>
      </c>
      <c r="N60" s="22">
        <f>+TRUNC('D-PNP'!N60,3)</f>
        <v>0</v>
      </c>
      <c r="O60" s="22">
        <f>+TRUNC('D-PNP'!O60,3)</f>
        <v>0</v>
      </c>
      <c r="P60" s="22">
        <f>+TRUNC('D-PNP'!P60,3)</f>
        <v>0</v>
      </c>
      <c r="Q60" s="22">
        <f>+TRUNC('D-PNP'!Q60,3)</f>
        <v>0</v>
      </c>
      <c r="R60" s="22">
        <f>+TRUNC('D-PNP'!R60,3)</f>
        <v>0</v>
      </c>
      <c r="S60" s="22">
        <f>+TRUNC('D-PNP'!S60,0)</f>
        <v>0</v>
      </c>
      <c r="T60" s="22">
        <f>+TRUNC('D-PNP'!T60,0)</f>
        <v>0</v>
      </c>
      <c r="U60" s="22">
        <f>+TRUNC('D-PNP'!U60,0)</f>
        <v>0</v>
      </c>
      <c r="V60" s="22">
        <f>+TRUNC('D-PNP'!V60,0)</f>
        <v>0</v>
      </c>
      <c r="W60" s="22">
        <f>+TRUNC('D-PNP'!W60,0)</f>
        <v>0</v>
      </c>
      <c r="X60" s="22">
        <f>+TRUNC('D-PNP'!X60,0)</f>
        <v>0</v>
      </c>
      <c r="Y60" s="22">
        <f>+TRUNC('D-PNP'!Y60,0)</f>
        <v>0</v>
      </c>
      <c r="Z60" s="22">
        <f>+TRUNC('D-PNP'!Z60,0)</f>
        <v>0</v>
      </c>
      <c r="AA60" s="22">
        <f>+TRUNC('D-PNP'!AA60,0)</f>
        <v>0</v>
      </c>
      <c r="AB60" s="22">
        <f>+TRUNC('D-PNP'!AB60,0)</f>
        <v>0</v>
      </c>
      <c r="AC60" s="22">
        <f>+TRUNC('D-PNP'!AC60,0)</f>
        <v>0</v>
      </c>
      <c r="AD60" s="22">
        <f>+TRUNC('D-PNP'!AD60,3)</f>
        <v>0</v>
      </c>
      <c r="AE60" s="22">
        <f>+TRUNC('D-PNP'!AE60,3)</f>
        <v>0</v>
      </c>
      <c r="AF60" s="22">
        <f>+TRUNC('D-PNP'!AF60,0)</f>
        <v>0</v>
      </c>
      <c r="AG60" s="22">
        <f>+TRUNC('D-PNP'!AG60,0)</f>
        <v>0</v>
      </c>
      <c r="AH60" s="22">
        <f>+TRUNC('D-PNP'!AH60,0)</f>
        <v>0</v>
      </c>
      <c r="AI60" s="22">
        <f>+TRUNC('D-PNP'!AI60,0)</f>
        <v>0</v>
      </c>
      <c r="AJ60" s="22">
        <f>+TRUNC('D-PNP'!AJ60,6)</f>
        <v>0</v>
      </c>
      <c r="AK60" s="22">
        <f>+TRUNC('D-PNP'!AK60,6)</f>
        <v>0</v>
      </c>
      <c r="AL60" s="22">
        <f>+TRUNC('D-PNP'!AL60,6)</f>
        <v>0</v>
      </c>
      <c r="AM60" s="22">
        <f>+TRUNC('D-PNP'!AM60,0)</f>
        <v>0</v>
      </c>
      <c r="AN60" s="22">
        <f>+TRUNC('D-PNP'!AN60,3)</f>
        <v>0</v>
      </c>
      <c r="AO60" s="22">
        <f>+TRUNC('D-PNP'!AO60,0)</f>
        <v>0</v>
      </c>
      <c r="AP60" s="22">
        <f>+TRUNC('D-PNP'!AP60,6)</f>
        <v>100</v>
      </c>
      <c r="AQ60" s="22">
        <f>+TRUNC('D-PNP'!AQ60,0)</f>
        <v>0</v>
      </c>
      <c r="AR60" s="22">
        <f>+TRUNC('D-PNP'!AR60,0)</f>
        <v>0</v>
      </c>
      <c r="AS60" s="22">
        <f>+TRUNC('D-PNP'!AS60,3)</f>
        <v>0</v>
      </c>
      <c r="AT60" s="22">
        <f>+TRUNC('D-PNP'!AT60,3)</f>
        <v>0</v>
      </c>
      <c r="AU60" s="22">
        <f>+TRUNC('D-PNP'!AU60,0)</f>
        <v>0</v>
      </c>
      <c r="AV60" s="22">
        <f>+TRUNC('D-PNP'!AV60,0)</f>
        <v>0</v>
      </c>
      <c r="AW60" s="22">
        <f>+TRUNC('D-PNP'!AW60,0)</f>
        <v>0</v>
      </c>
      <c r="AX60" s="22">
        <f>+TRUNC('D-PNP'!AX60,0)</f>
        <v>0</v>
      </c>
      <c r="AY60" s="22">
        <f>+TRUNC('D-PNP'!AY60,0)</f>
        <v>0</v>
      </c>
      <c r="AZ60" s="22">
        <f>+TRUNC('D-PNP'!AZ60,3)</f>
        <v>0</v>
      </c>
      <c r="BA60" s="22">
        <f>+TRUNC('D-PNP'!BA60,0)</f>
        <v>0</v>
      </c>
      <c r="BB60" s="22">
        <f>+TRUNC('D-PNP'!BB60,0)</f>
        <v>0</v>
      </c>
      <c r="BC60" s="22">
        <f>+TRUNC('D-PNP'!BC60,0)</f>
        <v>0</v>
      </c>
      <c r="BD60" s="22">
        <f>+TRUNC('D-PNP'!BD60,3)</f>
        <v>0</v>
      </c>
      <c r="BE60" s="22">
        <f>+TRUNC('D-PNP'!BE60,3)</f>
        <v>0</v>
      </c>
      <c r="BF60" s="22">
        <f>+TRUNC('D-PNP'!BF60,0)</f>
        <v>0</v>
      </c>
      <c r="BG60" s="22">
        <f>+TRUNC('D-PNP'!BG60,0)</f>
        <v>0</v>
      </c>
      <c r="BH60" s="22">
        <f>+TRUNC('D-PNP'!BH60,0)</f>
        <v>0</v>
      </c>
      <c r="BI60" s="22">
        <f>+TRUNC('D-PNP'!BI60,0)</f>
        <v>0</v>
      </c>
      <c r="BJ60" s="22">
        <f>+TRUNC('D-PNP'!BJ60,3)</f>
        <v>101.55800000000001</v>
      </c>
      <c r="BK60" s="22">
        <f>+TRUNC('D-PNP'!BK60,3)</f>
        <v>7.3890000000000002</v>
      </c>
      <c r="BL60" s="22">
        <f>+TRUNC('D-PNP'!BL60,3)</f>
        <v>-3.7839999999999998</v>
      </c>
      <c r="BM60" s="22">
        <f>+TRUNC('D-PNP'!BM60,3)</f>
        <v>1.389</v>
      </c>
      <c r="BN60" s="22">
        <f>+TRUNC('D-PNP'!BN60,3)</f>
        <v>3.423</v>
      </c>
      <c r="BO60" s="22">
        <f>+TRUNC('D-PNP'!BO60,3)</f>
        <v>3.423</v>
      </c>
      <c r="BP60" s="22">
        <f>+TRUNC('D-PNP'!BP60,3)</f>
        <v>0</v>
      </c>
      <c r="BQ60" s="22">
        <f>+TRUNC('D-PNP'!BQ60,3)</f>
        <v>0</v>
      </c>
      <c r="BR60" s="22">
        <f>+TRUNC('D-PNP'!BR60,3)</f>
        <v>0</v>
      </c>
      <c r="BS60" s="22">
        <f>+TRUNC('D-PNP'!BS60,3)</f>
        <v>0</v>
      </c>
      <c r="BT60" s="22">
        <f>+TRUNC('D-PNP'!BT60,0)</f>
        <v>0</v>
      </c>
      <c r="BU60" s="22">
        <f>+TRUNC('D-PNP'!BU60,0)</f>
        <v>0</v>
      </c>
      <c r="BV60" s="22">
        <f>+TRUNC('D-PNP'!BV60,6)</f>
        <v>100</v>
      </c>
      <c r="BW60" s="22">
        <f>+TRUNC('D-PNP'!BW60,0)</f>
        <v>0</v>
      </c>
      <c r="BX60" s="22">
        <f>+TRUNC('D-PNP'!BX60,0)</f>
        <v>0</v>
      </c>
      <c r="BY60" s="22">
        <f>+TRUNC('D-PNP'!BY60,0)</f>
        <v>0</v>
      </c>
      <c r="BZ60" s="22">
        <f>+TRUNC('D-PNP'!BZ60,3)</f>
        <v>0</v>
      </c>
      <c r="CA60" s="22">
        <f>+TRUNC('D-PNP'!CA60,3)</f>
        <v>0.04</v>
      </c>
      <c r="CB60" s="22">
        <f>+TRUNC('D-PNP'!CB60,3)</f>
        <v>0.01</v>
      </c>
      <c r="CC60" s="22">
        <f>+TRUNC('D-PNP'!CC60,3)</f>
        <v>0.15</v>
      </c>
      <c r="CD60" s="22">
        <f>+TRUNC('D-PNP'!CD60,3)</f>
        <v>0</v>
      </c>
      <c r="CE60" s="22">
        <f>+TRUNC('D-PNP'!CE60,3)</f>
        <v>0</v>
      </c>
      <c r="CF60" s="22">
        <f>+TRUNC('D-PNP'!CF60,3)</f>
        <v>0.1</v>
      </c>
      <c r="CG60" s="22">
        <f>+TRUNC('D-PNP'!CG60,3)</f>
        <v>0</v>
      </c>
      <c r="CH60" s="22">
        <f>+TRUNC('D-PNP'!CH60,3)</f>
        <v>0</v>
      </c>
      <c r="CI60" s="22">
        <f>+TRUNC('D-PNP'!CI60,3)</f>
        <v>126023</v>
      </c>
      <c r="CJ60" s="22">
        <f>+TRUNC('D-PNP'!CJ60,3)</f>
        <v>0</v>
      </c>
      <c r="CK60" s="22">
        <f>+TRUNC('D-PNP'!CK60,3)</f>
        <v>0</v>
      </c>
      <c r="CL60" s="22">
        <f>+TRUNC('D-PNP'!CL60,3)</f>
        <v>0</v>
      </c>
      <c r="CM60" s="22">
        <f>+TRUNC('D-PNP'!CM60,3)</f>
        <v>0</v>
      </c>
      <c r="CN60" s="22">
        <f>+TRUNC('D-PNP'!CN60,0)</f>
        <v>0</v>
      </c>
      <c r="CO60" s="22">
        <f>+TRUNC('D-PNP'!CO60,3)</f>
        <v>0</v>
      </c>
      <c r="CP60" s="22">
        <f>+TRUNC('D-PNP'!CP60,0)</f>
        <v>0</v>
      </c>
      <c r="CQ60" s="22">
        <f>+TRUNC('D-PNP'!CQ60,0)</f>
        <v>0</v>
      </c>
      <c r="CR60" s="22">
        <f>+TRUNC('D-PNP'!CR60,0)</f>
        <v>0</v>
      </c>
      <c r="CS60" s="22">
        <f>+TRUNC('D-PNP'!CS60,0)</f>
        <v>0</v>
      </c>
      <c r="CT60" s="22">
        <f>+TRUNC('D-PNP'!CT60,0)</f>
        <v>0</v>
      </c>
      <c r="CU60" s="22">
        <f>+TRUNC('D-PNP'!CU60,6)</f>
        <v>100</v>
      </c>
      <c r="CV60" s="22">
        <f>+TRUNC('D-PNP'!CV60,0)</f>
        <v>0</v>
      </c>
      <c r="CW60" s="22">
        <f>+TRUNC('D-PNP'!CW60,0)</f>
        <v>0</v>
      </c>
      <c r="CX60" s="22">
        <f>+TRUNC('D-PNP'!CX60,0)</f>
        <v>0</v>
      </c>
      <c r="CY60" s="22">
        <f>+TRUNC('D-PNP'!CY60,0)</f>
        <v>0</v>
      </c>
      <c r="CZ60" s="22">
        <f>+TRUNC('D-PNP'!CZ60,0)</f>
        <v>0</v>
      </c>
      <c r="DA60" s="22">
        <f>+TRUNC('D-PNP'!DA60,0)</f>
        <v>0</v>
      </c>
      <c r="DB60" s="22">
        <f>+TRUNC('D-PNP'!DB60,0)</f>
        <v>0</v>
      </c>
      <c r="DC60" s="22">
        <f>+TRUNC('D-PNP'!DC60,0)</f>
        <v>0</v>
      </c>
      <c r="DD60" s="22">
        <f>+TRUNC('D-PNP'!DD60,0)</f>
        <v>0</v>
      </c>
      <c r="DE60" s="22">
        <f>+TRUNC('D-PNP'!DE60,0)</f>
        <v>0</v>
      </c>
      <c r="DF60" s="22">
        <f>+TRUNC('D-PNP'!DF60,0)</f>
        <v>0</v>
      </c>
      <c r="DG60" s="22">
        <f>+TRUNC('D-PNP'!DG60,0)</f>
        <v>0</v>
      </c>
      <c r="DH60" s="22">
        <f>+TRUNC('D-PNP'!DH60,0)</f>
        <v>0</v>
      </c>
      <c r="DI60" s="22">
        <f>+TRUNC('D-PNP'!DI60,0)</f>
        <v>0</v>
      </c>
      <c r="DJ60" s="22">
        <f>+TRUNC('D-PNP'!DJ60,6)</f>
        <v>100</v>
      </c>
      <c r="DK60" s="22">
        <f>+TRUNC('D-PNP'!DK60,0)</f>
        <v>0</v>
      </c>
      <c r="DL60" s="22">
        <f>+TRUNC('D-PNP'!DL60,0)</f>
        <v>0</v>
      </c>
      <c r="DM60" s="22">
        <f>+TRUNC('D-PNP'!DM60,0)</f>
        <v>0</v>
      </c>
      <c r="DN60" s="22">
        <f>+TRUNC('D-PNP'!DN60,0)</f>
        <v>0</v>
      </c>
      <c r="DO60" s="22">
        <f>+TRUNC('D-PNP'!DO60,0)</f>
        <v>0</v>
      </c>
      <c r="DP60" s="22">
        <f>+TRUNC('D-PNP'!DP60,0)</f>
        <v>0</v>
      </c>
    </row>
    <row r="61" spans="3:120" x14ac:dyDescent="0.2">
      <c r="C61" s="11">
        <f>+'D-PDP'!C61</f>
        <v>2048</v>
      </c>
      <c r="D61" s="41">
        <f>+TRUNC('D-PNP'!D61,0)</f>
        <v>0</v>
      </c>
      <c r="E61" s="41">
        <f>+TRUNC('D-PNP'!E61,0)</f>
        <v>0</v>
      </c>
      <c r="F61" s="41">
        <f>+TRUNC('D-PNP'!F61,0)</f>
        <v>0</v>
      </c>
      <c r="G61" s="41">
        <f>+TRUNC('D-PNP'!G61,0)</f>
        <v>0</v>
      </c>
      <c r="H61" s="41">
        <f>+TRUNC('D-PNP'!H61,0)</f>
        <v>0</v>
      </c>
      <c r="I61" s="41">
        <f>+TRUNC('D-PNP'!I61,0)</f>
        <v>0</v>
      </c>
      <c r="J61" s="41">
        <f>+TRUNC('D-PNP'!J61,0)</f>
        <v>0</v>
      </c>
      <c r="K61" s="22">
        <f>+TRUNC('D-PNP'!K61,0)</f>
        <v>0</v>
      </c>
      <c r="L61" s="22">
        <f>+TRUNC('D-PNP'!L61,0)</f>
        <v>0</v>
      </c>
      <c r="M61" s="22">
        <f>+TRUNC('D-PNP'!M61,3)</f>
        <v>0</v>
      </c>
      <c r="N61" s="22">
        <f>+TRUNC('D-PNP'!N61,3)</f>
        <v>0</v>
      </c>
      <c r="O61" s="22">
        <f>+TRUNC('D-PNP'!O61,3)</f>
        <v>0</v>
      </c>
      <c r="P61" s="22">
        <f>+TRUNC('D-PNP'!P61,3)</f>
        <v>0</v>
      </c>
      <c r="Q61" s="22">
        <f>+TRUNC('D-PNP'!Q61,3)</f>
        <v>0</v>
      </c>
      <c r="R61" s="22">
        <f>+TRUNC('D-PNP'!R61,3)</f>
        <v>0</v>
      </c>
      <c r="S61" s="22">
        <f>+TRUNC('D-PNP'!S61,0)</f>
        <v>0</v>
      </c>
      <c r="T61" s="22">
        <f>+TRUNC('D-PNP'!T61,0)</f>
        <v>0</v>
      </c>
      <c r="U61" s="22">
        <f>+TRUNC('D-PNP'!U61,0)</f>
        <v>0</v>
      </c>
      <c r="V61" s="22">
        <f>+TRUNC('D-PNP'!V61,0)</f>
        <v>0</v>
      </c>
      <c r="W61" s="22">
        <f>+TRUNC('D-PNP'!W61,0)</f>
        <v>0</v>
      </c>
      <c r="X61" s="22">
        <f>+TRUNC('D-PNP'!X61,0)</f>
        <v>0</v>
      </c>
      <c r="Y61" s="22">
        <f>+TRUNC('D-PNP'!Y61,0)</f>
        <v>0</v>
      </c>
      <c r="Z61" s="22">
        <f>+TRUNC('D-PNP'!Z61,0)</f>
        <v>0</v>
      </c>
      <c r="AA61" s="22">
        <f>+TRUNC('D-PNP'!AA61,0)</f>
        <v>0</v>
      </c>
      <c r="AB61" s="22">
        <f>+TRUNC('D-PNP'!AB61,0)</f>
        <v>0</v>
      </c>
      <c r="AC61" s="22">
        <f>+TRUNC('D-PNP'!AC61,0)</f>
        <v>0</v>
      </c>
      <c r="AD61" s="22">
        <f>+TRUNC('D-PNP'!AD61,3)</f>
        <v>0</v>
      </c>
      <c r="AE61" s="22">
        <f>+TRUNC('D-PNP'!AE61,3)</f>
        <v>0</v>
      </c>
      <c r="AF61" s="22">
        <f>+TRUNC('D-PNP'!AF61,0)</f>
        <v>0</v>
      </c>
      <c r="AG61" s="22">
        <f>+TRUNC('D-PNP'!AG61,0)</f>
        <v>0</v>
      </c>
      <c r="AH61" s="22">
        <f>+TRUNC('D-PNP'!AH61,0)</f>
        <v>0</v>
      </c>
      <c r="AI61" s="22">
        <f>+TRUNC('D-PNP'!AI61,0)</f>
        <v>0</v>
      </c>
      <c r="AJ61" s="22">
        <f>+TRUNC('D-PNP'!AJ61,6)</f>
        <v>0</v>
      </c>
      <c r="AK61" s="22">
        <f>+TRUNC('D-PNP'!AK61,6)</f>
        <v>0</v>
      </c>
      <c r="AL61" s="22">
        <f>+TRUNC('D-PNP'!AL61,6)</f>
        <v>0</v>
      </c>
      <c r="AM61" s="22">
        <f>+TRUNC('D-PNP'!AM61,0)</f>
        <v>0</v>
      </c>
      <c r="AN61" s="22">
        <f>+TRUNC('D-PNP'!AN61,3)</f>
        <v>0</v>
      </c>
      <c r="AO61" s="22">
        <f>+TRUNC('D-PNP'!AO61,0)</f>
        <v>0</v>
      </c>
      <c r="AP61" s="22">
        <f>+TRUNC('D-PNP'!AP61,6)</f>
        <v>100</v>
      </c>
      <c r="AQ61" s="22">
        <f>+TRUNC('D-PNP'!AQ61,0)</f>
        <v>0</v>
      </c>
      <c r="AR61" s="22">
        <f>+TRUNC('D-PNP'!AR61,0)</f>
        <v>0</v>
      </c>
      <c r="AS61" s="22">
        <f>+TRUNC('D-PNP'!AS61,3)</f>
        <v>0</v>
      </c>
      <c r="AT61" s="22">
        <f>+TRUNC('D-PNP'!AT61,3)</f>
        <v>0</v>
      </c>
      <c r="AU61" s="22">
        <f>+TRUNC('D-PNP'!AU61,0)</f>
        <v>0</v>
      </c>
      <c r="AV61" s="22">
        <f>+TRUNC('D-PNP'!AV61,0)</f>
        <v>0</v>
      </c>
      <c r="AW61" s="22">
        <f>+TRUNC('D-PNP'!AW61,0)</f>
        <v>0</v>
      </c>
      <c r="AX61" s="22">
        <f>+TRUNC('D-PNP'!AX61,0)</f>
        <v>0</v>
      </c>
      <c r="AY61" s="22">
        <f>+TRUNC('D-PNP'!AY61,0)</f>
        <v>0</v>
      </c>
      <c r="AZ61" s="22">
        <f>+TRUNC('D-PNP'!AZ61,3)</f>
        <v>0</v>
      </c>
      <c r="BA61" s="22">
        <f>+TRUNC('D-PNP'!BA61,0)</f>
        <v>0</v>
      </c>
      <c r="BB61" s="22">
        <f>+TRUNC('D-PNP'!BB61,0)</f>
        <v>0</v>
      </c>
      <c r="BC61" s="22">
        <f>+TRUNC('D-PNP'!BC61,0)</f>
        <v>0</v>
      </c>
      <c r="BD61" s="22">
        <f>+TRUNC('D-PNP'!BD61,3)</f>
        <v>0</v>
      </c>
      <c r="BE61" s="22">
        <f>+TRUNC('D-PNP'!BE61,3)</f>
        <v>0</v>
      </c>
      <c r="BF61" s="22">
        <f>+TRUNC('D-PNP'!BF61,0)</f>
        <v>0</v>
      </c>
      <c r="BG61" s="22">
        <f>+TRUNC('D-PNP'!BG61,0)</f>
        <v>0</v>
      </c>
      <c r="BH61" s="22">
        <f>+TRUNC('D-PNP'!BH61,0)</f>
        <v>0</v>
      </c>
      <c r="BI61" s="22">
        <f>+TRUNC('D-PNP'!BI61,0)</f>
        <v>0</v>
      </c>
      <c r="BJ61" s="22">
        <f>+TRUNC('D-PNP'!BJ61,3)</f>
        <v>101.55800000000001</v>
      </c>
      <c r="BK61" s="22">
        <f>+TRUNC('D-PNP'!BK61,3)</f>
        <v>7.3890000000000002</v>
      </c>
      <c r="BL61" s="22">
        <f>+TRUNC('D-PNP'!BL61,3)</f>
        <v>-3.7839999999999998</v>
      </c>
      <c r="BM61" s="22">
        <f>+TRUNC('D-PNP'!BM61,3)</f>
        <v>1.389</v>
      </c>
      <c r="BN61" s="22">
        <f>+TRUNC('D-PNP'!BN61,3)</f>
        <v>3.423</v>
      </c>
      <c r="BO61" s="22">
        <f>+TRUNC('D-PNP'!BO61,3)</f>
        <v>3.423</v>
      </c>
      <c r="BP61" s="22">
        <f>+TRUNC('D-PNP'!BP61,3)</f>
        <v>0</v>
      </c>
      <c r="BQ61" s="22">
        <f>+TRUNC('D-PNP'!BQ61,3)</f>
        <v>0</v>
      </c>
      <c r="BR61" s="22">
        <f>+TRUNC('D-PNP'!BR61,3)</f>
        <v>0</v>
      </c>
      <c r="BS61" s="22">
        <f>+TRUNC('D-PNP'!BS61,3)</f>
        <v>0</v>
      </c>
      <c r="BT61" s="22">
        <f>+TRUNC('D-PNP'!BT61,0)</f>
        <v>0</v>
      </c>
      <c r="BU61" s="22">
        <f>+TRUNC('D-PNP'!BU61,0)</f>
        <v>0</v>
      </c>
      <c r="BV61" s="22">
        <f>+TRUNC('D-PNP'!BV61,6)</f>
        <v>100</v>
      </c>
      <c r="BW61" s="22">
        <f>+TRUNC('D-PNP'!BW61,0)</f>
        <v>0</v>
      </c>
      <c r="BX61" s="22">
        <f>+TRUNC('D-PNP'!BX61,0)</f>
        <v>0</v>
      </c>
      <c r="BY61" s="22">
        <f>+TRUNC('D-PNP'!BY61,0)</f>
        <v>0</v>
      </c>
      <c r="BZ61" s="22">
        <f>+TRUNC('D-PNP'!BZ61,3)</f>
        <v>0</v>
      </c>
      <c r="CA61" s="22">
        <f>+TRUNC('D-PNP'!CA61,3)</f>
        <v>0.04</v>
      </c>
      <c r="CB61" s="22">
        <f>+TRUNC('D-PNP'!CB61,3)</f>
        <v>0.01</v>
      </c>
      <c r="CC61" s="22">
        <f>+TRUNC('D-PNP'!CC61,3)</f>
        <v>0.15</v>
      </c>
      <c r="CD61" s="22">
        <f>+TRUNC('D-PNP'!CD61,3)</f>
        <v>0</v>
      </c>
      <c r="CE61" s="22">
        <f>+TRUNC('D-PNP'!CE61,3)</f>
        <v>0</v>
      </c>
      <c r="CF61" s="22">
        <f>+TRUNC('D-PNP'!CF61,3)</f>
        <v>0.1</v>
      </c>
      <c r="CG61" s="22">
        <f>+TRUNC('D-PNP'!CG61,3)</f>
        <v>0</v>
      </c>
      <c r="CH61" s="22">
        <f>+TRUNC('D-PNP'!CH61,3)</f>
        <v>0</v>
      </c>
      <c r="CI61" s="22">
        <f>+TRUNC('D-PNP'!CI61,3)</f>
        <v>126023</v>
      </c>
      <c r="CJ61" s="22">
        <f>+TRUNC('D-PNP'!CJ61,3)</f>
        <v>0</v>
      </c>
      <c r="CK61" s="22">
        <f>+TRUNC('D-PNP'!CK61,3)</f>
        <v>0</v>
      </c>
      <c r="CL61" s="22">
        <f>+TRUNC('D-PNP'!CL61,3)</f>
        <v>0</v>
      </c>
      <c r="CM61" s="22">
        <f>+TRUNC('D-PNP'!CM61,3)</f>
        <v>0</v>
      </c>
      <c r="CN61" s="22">
        <f>+TRUNC('D-PNP'!CN61,0)</f>
        <v>0</v>
      </c>
      <c r="CO61" s="22">
        <f>+TRUNC('D-PNP'!CO61,3)</f>
        <v>0</v>
      </c>
      <c r="CP61" s="22">
        <f>+TRUNC('D-PNP'!CP61,0)</f>
        <v>0</v>
      </c>
      <c r="CQ61" s="22">
        <f>+TRUNC('D-PNP'!CQ61,0)</f>
        <v>0</v>
      </c>
      <c r="CR61" s="22">
        <f>+TRUNC('D-PNP'!CR61,0)</f>
        <v>0</v>
      </c>
      <c r="CS61" s="22">
        <f>+TRUNC('D-PNP'!CS61,0)</f>
        <v>0</v>
      </c>
      <c r="CT61" s="22">
        <f>+TRUNC('D-PNP'!CT61,0)</f>
        <v>0</v>
      </c>
      <c r="CU61" s="22">
        <f>+TRUNC('D-PNP'!CU61,6)</f>
        <v>100</v>
      </c>
      <c r="CV61" s="22">
        <f>+TRUNC('D-PNP'!CV61,0)</f>
        <v>0</v>
      </c>
      <c r="CW61" s="22">
        <f>+TRUNC('D-PNP'!CW61,0)</f>
        <v>0</v>
      </c>
      <c r="CX61" s="22">
        <f>+TRUNC('D-PNP'!CX61,0)</f>
        <v>0</v>
      </c>
      <c r="CY61" s="22">
        <f>+TRUNC('D-PNP'!CY61,0)</f>
        <v>0</v>
      </c>
      <c r="CZ61" s="22">
        <f>+TRUNC('D-PNP'!CZ61,0)</f>
        <v>0</v>
      </c>
      <c r="DA61" s="22">
        <f>+TRUNC('D-PNP'!DA61,0)</f>
        <v>0</v>
      </c>
      <c r="DB61" s="22">
        <f>+TRUNC('D-PNP'!DB61,0)</f>
        <v>0</v>
      </c>
      <c r="DC61" s="22">
        <f>+TRUNC('D-PNP'!DC61,0)</f>
        <v>0</v>
      </c>
      <c r="DD61" s="22">
        <f>+TRUNC('D-PNP'!DD61,0)</f>
        <v>0</v>
      </c>
      <c r="DE61" s="22">
        <f>+TRUNC('D-PNP'!DE61,0)</f>
        <v>0</v>
      </c>
      <c r="DF61" s="22">
        <f>+TRUNC('D-PNP'!DF61,0)</f>
        <v>0</v>
      </c>
      <c r="DG61" s="22">
        <f>+TRUNC('D-PNP'!DG61,0)</f>
        <v>0</v>
      </c>
      <c r="DH61" s="22">
        <f>+TRUNC('D-PNP'!DH61,0)</f>
        <v>0</v>
      </c>
      <c r="DI61" s="22">
        <f>+TRUNC('D-PNP'!DI61,0)</f>
        <v>0</v>
      </c>
      <c r="DJ61" s="22">
        <f>+TRUNC('D-PNP'!DJ61,6)</f>
        <v>100</v>
      </c>
      <c r="DK61" s="22">
        <f>+TRUNC('D-PNP'!DK61,0)</f>
        <v>0</v>
      </c>
      <c r="DL61" s="22">
        <f>+TRUNC('D-PNP'!DL61,0)</f>
        <v>0</v>
      </c>
      <c r="DM61" s="22">
        <f>+TRUNC('D-PNP'!DM61,0)</f>
        <v>0</v>
      </c>
      <c r="DN61" s="22">
        <f>+TRUNC('D-PNP'!DN61,0)</f>
        <v>0</v>
      </c>
      <c r="DO61" s="22">
        <f>+TRUNC('D-PNP'!DO61,0)</f>
        <v>0</v>
      </c>
      <c r="DP61" s="22">
        <f>+TRUNC('D-PNP'!DP61,0)</f>
        <v>0</v>
      </c>
    </row>
    <row r="62" spans="3:120" x14ac:dyDescent="0.2">
      <c r="C62" s="11">
        <f>+'D-PDP'!C62</f>
        <v>2049</v>
      </c>
      <c r="D62" s="41">
        <f>+TRUNC('D-PNP'!D62,0)</f>
        <v>0</v>
      </c>
      <c r="E62" s="41">
        <f>+TRUNC('D-PNP'!E62,0)</f>
        <v>0</v>
      </c>
      <c r="F62" s="41">
        <f>+TRUNC('D-PNP'!F62,0)</f>
        <v>0</v>
      </c>
      <c r="G62" s="41">
        <f>+TRUNC('D-PNP'!G62,0)</f>
        <v>0</v>
      </c>
      <c r="H62" s="41">
        <f>+TRUNC('D-PNP'!H62,0)</f>
        <v>0</v>
      </c>
      <c r="I62" s="41">
        <f>+TRUNC('D-PNP'!I62,0)</f>
        <v>0</v>
      </c>
      <c r="J62" s="41">
        <f>+TRUNC('D-PNP'!J62,0)</f>
        <v>0</v>
      </c>
      <c r="K62" s="22">
        <f>+TRUNC('D-PNP'!K62,0)</f>
        <v>0</v>
      </c>
      <c r="L62" s="22">
        <f>+TRUNC('D-PNP'!L62,0)</f>
        <v>0</v>
      </c>
      <c r="M62" s="22">
        <f>+TRUNC('D-PNP'!M62,3)</f>
        <v>0</v>
      </c>
      <c r="N62" s="22">
        <f>+TRUNC('D-PNP'!N62,3)</f>
        <v>0</v>
      </c>
      <c r="O62" s="22">
        <f>+TRUNC('D-PNP'!O62,3)</f>
        <v>0</v>
      </c>
      <c r="P62" s="22">
        <f>+TRUNC('D-PNP'!P62,3)</f>
        <v>0</v>
      </c>
      <c r="Q62" s="22">
        <f>+TRUNC('D-PNP'!Q62,3)</f>
        <v>0</v>
      </c>
      <c r="R62" s="22">
        <f>+TRUNC('D-PNP'!R62,3)</f>
        <v>0</v>
      </c>
      <c r="S62" s="22">
        <f>+TRUNC('D-PNP'!S62,0)</f>
        <v>0</v>
      </c>
      <c r="T62" s="22">
        <f>+TRUNC('D-PNP'!T62,0)</f>
        <v>0</v>
      </c>
      <c r="U62" s="22">
        <f>+TRUNC('D-PNP'!U62,0)</f>
        <v>0</v>
      </c>
      <c r="V62" s="22">
        <f>+TRUNC('D-PNP'!V62,0)</f>
        <v>0</v>
      </c>
      <c r="W62" s="22">
        <f>+TRUNC('D-PNP'!W62,0)</f>
        <v>0</v>
      </c>
      <c r="X62" s="22">
        <f>+TRUNC('D-PNP'!X62,0)</f>
        <v>0</v>
      </c>
      <c r="Y62" s="22">
        <f>+TRUNC('D-PNP'!Y62,0)</f>
        <v>0</v>
      </c>
      <c r="Z62" s="22">
        <f>+TRUNC('D-PNP'!Z62,0)</f>
        <v>0</v>
      </c>
      <c r="AA62" s="22">
        <f>+TRUNC('D-PNP'!AA62,0)</f>
        <v>0</v>
      </c>
      <c r="AB62" s="22">
        <f>+TRUNC('D-PNP'!AB62,0)</f>
        <v>0</v>
      </c>
      <c r="AC62" s="22">
        <f>+TRUNC('D-PNP'!AC62,0)</f>
        <v>0</v>
      </c>
      <c r="AD62" s="22">
        <f>+TRUNC('D-PNP'!AD62,3)</f>
        <v>0</v>
      </c>
      <c r="AE62" s="22">
        <f>+TRUNC('D-PNP'!AE62,3)</f>
        <v>0</v>
      </c>
      <c r="AF62" s="22">
        <f>+TRUNC('D-PNP'!AF62,0)</f>
        <v>0</v>
      </c>
      <c r="AG62" s="22">
        <f>+TRUNC('D-PNP'!AG62,0)</f>
        <v>0</v>
      </c>
      <c r="AH62" s="22">
        <f>+TRUNC('D-PNP'!AH62,0)</f>
        <v>0</v>
      </c>
      <c r="AI62" s="22">
        <f>+TRUNC('D-PNP'!AI62,0)</f>
        <v>0</v>
      </c>
      <c r="AJ62" s="22">
        <f>+TRUNC('D-PNP'!AJ62,6)</f>
        <v>0</v>
      </c>
      <c r="AK62" s="22">
        <f>+TRUNC('D-PNP'!AK62,6)</f>
        <v>0</v>
      </c>
      <c r="AL62" s="22">
        <f>+TRUNC('D-PNP'!AL62,6)</f>
        <v>0</v>
      </c>
      <c r="AM62" s="22">
        <f>+TRUNC('D-PNP'!AM62,0)</f>
        <v>0</v>
      </c>
      <c r="AN62" s="22">
        <f>+TRUNC('D-PNP'!AN62,3)</f>
        <v>0</v>
      </c>
      <c r="AO62" s="22">
        <f>+TRUNC('D-PNP'!AO62,0)</f>
        <v>0</v>
      </c>
      <c r="AP62" s="22">
        <f>+TRUNC('D-PNP'!AP62,6)</f>
        <v>100</v>
      </c>
      <c r="AQ62" s="22">
        <f>+TRUNC('D-PNP'!AQ62,0)</f>
        <v>0</v>
      </c>
      <c r="AR62" s="22">
        <f>+TRUNC('D-PNP'!AR62,0)</f>
        <v>0</v>
      </c>
      <c r="AS62" s="22">
        <f>+TRUNC('D-PNP'!AS62,3)</f>
        <v>0</v>
      </c>
      <c r="AT62" s="22">
        <f>+TRUNC('D-PNP'!AT62,3)</f>
        <v>0</v>
      </c>
      <c r="AU62" s="22">
        <f>+TRUNC('D-PNP'!AU62,0)</f>
        <v>0</v>
      </c>
      <c r="AV62" s="22">
        <f>+TRUNC('D-PNP'!AV62,0)</f>
        <v>0</v>
      </c>
      <c r="AW62" s="22">
        <f>+TRUNC('D-PNP'!AW62,0)</f>
        <v>0</v>
      </c>
      <c r="AX62" s="22">
        <f>+TRUNC('D-PNP'!AX62,0)</f>
        <v>0</v>
      </c>
      <c r="AY62" s="22">
        <f>+TRUNC('D-PNP'!AY62,0)</f>
        <v>0</v>
      </c>
      <c r="AZ62" s="22">
        <f>+TRUNC('D-PNP'!AZ62,3)</f>
        <v>0</v>
      </c>
      <c r="BA62" s="22">
        <f>+TRUNC('D-PNP'!BA62,0)</f>
        <v>0</v>
      </c>
      <c r="BB62" s="22">
        <f>+TRUNC('D-PNP'!BB62,0)</f>
        <v>0</v>
      </c>
      <c r="BC62" s="22">
        <f>+TRUNC('D-PNP'!BC62,0)</f>
        <v>0</v>
      </c>
      <c r="BD62" s="22">
        <f>+TRUNC('D-PNP'!BD62,3)</f>
        <v>0</v>
      </c>
      <c r="BE62" s="22">
        <f>+TRUNC('D-PNP'!BE62,3)</f>
        <v>0</v>
      </c>
      <c r="BF62" s="22">
        <f>+TRUNC('D-PNP'!BF62,0)</f>
        <v>0</v>
      </c>
      <c r="BG62" s="22">
        <f>+TRUNC('D-PNP'!BG62,0)</f>
        <v>0</v>
      </c>
      <c r="BH62" s="22">
        <f>+TRUNC('D-PNP'!BH62,0)</f>
        <v>0</v>
      </c>
      <c r="BI62" s="22">
        <f>+TRUNC('D-PNP'!BI62,0)</f>
        <v>0</v>
      </c>
      <c r="BJ62" s="22">
        <f>+TRUNC('D-PNP'!BJ62,3)</f>
        <v>101.55800000000001</v>
      </c>
      <c r="BK62" s="22">
        <f>+TRUNC('D-PNP'!BK62,3)</f>
        <v>7.3890000000000002</v>
      </c>
      <c r="BL62" s="22">
        <f>+TRUNC('D-PNP'!BL62,3)</f>
        <v>-3.7839999999999998</v>
      </c>
      <c r="BM62" s="22">
        <f>+TRUNC('D-PNP'!BM62,3)</f>
        <v>1.389</v>
      </c>
      <c r="BN62" s="22">
        <f>+TRUNC('D-PNP'!BN62,3)</f>
        <v>3.423</v>
      </c>
      <c r="BO62" s="22">
        <f>+TRUNC('D-PNP'!BO62,3)</f>
        <v>3.423</v>
      </c>
      <c r="BP62" s="22">
        <f>+TRUNC('D-PNP'!BP62,3)</f>
        <v>0</v>
      </c>
      <c r="BQ62" s="22">
        <f>+TRUNC('D-PNP'!BQ62,3)</f>
        <v>0</v>
      </c>
      <c r="BR62" s="22">
        <f>+TRUNC('D-PNP'!BR62,3)</f>
        <v>0</v>
      </c>
      <c r="BS62" s="22">
        <f>+TRUNC('D-PNP'!BS62,3)</f>
        <v>0</v>
      </c>
      <c r="BT62" s="22">
        <f>+TRUNC('D-PNP'!BT62,0)</f>
        <v>0</v>
      </c>
      <c r="BU62" s="22">
        <f>+TRUNC('D-PNP'!BU62,0)</f>
        <v>0</v>
      </c>
      <c r="BV62" s="22">
        <f>+TRUNC('D-PNP'!BV62,6)</f>
        <v>100</v>
      </c>
      <c r="BW62" s="22">
        <f>+TRUNC('D-PNP'!BW62,0)</f>
        <v>0</v>
      </c>
      <c r="BX62" s="22">
        <f>+TRUNC('D-PNP'!BX62,0)</f>
        <v>0</v>
      </c>
      <c r="BY62" s="22">
        <f>+TRUNC('D-PNP'!BY62,0)</f>
        <v>0</v>
      </c>
      <c r="BZ62" s="22">
        <f>+TRUNC('D-PNP'!BZ62,3)</f>
        <v>0</v>
      </c>
      <c r="CA62" s="22">
        <f>+TRUNC('D-PNP'!CA62,3)</f>
        <v>0.04</v>
      </c>
      <c r="CB62" s="22">
        <f>+TRUNC('D-PNP'!CB62,3)</f>
        <v>0.01</v>
      </c>
      <c r="CC62" s="22">
        <f>+TRUNC('D-PNP'!CC62,3)</f>
        <v>0.15</v>
      </c>
      <c r="CD62" s="22">
        <f>+TRUNC('D-PNP'!CD62,3)</f>
        <v>0</v>
      </c>
      <c r="CE62" s="22">
        <f>+TRUNC('D-PNP'!CE62,3)</f>
        <v>0</v>
      </c>
      <c r="CF62" s="22">
        <f>+TRUNC('D-PNP'!CF62,3)</f>
        <v>0.1</v>
      </c>
      <c r="CG62" s="22">
        <f>+TRUNC('D-PNP'!CG62,3)</f>
        <v>0</v>
      </c>
      <c r="CH62" s="22">
        <f>+TRUNC('D-PNP'!CH62,3)</f>
        <v>0</v>
      </c>
      <c r="CI62" s="22">
        <f>+TRUNC('D-PNP'!CI62,3)</f>
        <v>126023</v>
      </c>
      <c r="CJ62" s="22">
        <f>+TRUNC('D-PNP'!CJ62,3)</f>
        <v>0</v>
      </c>
      <c r="CK62" s="22">
        <f>+TRUNC('D-PNP'!CK62,3)</f>
        <v>0</v>
      </c>
      <c r="CL62" s="22">
        <f>+TRUNC('D-PNP'!CL62,3)</f>
        <v>0</v>
      </c>
      <c r="CM62" s="22">
        <f>+TRUNC('D-PNP'!CM62,3)</f>
        <v>0</v>
      </c>
      <c r="CN62" s="22">
        <f>+TRUNC('D-PNP'!CN62,0)</f>
        <v>0</v>
      </c>
      <c r="CO62" s="22">
        <f>+TRUNC('D-PNP'!CO62,3)</f>
        <v>0</v>
      </c>
      <c r="CP62" s="22">
        <f>+TRUNC('D-PNP'!CP62,0)</f>
        <v>0</v>
      </c>
      <c r="CQ62" s="22">
        <f>+TRUNC('D-PNP'!CQ62,0)</f>
        <v>0</v>
      </c>
      <c r="CR62" s="22">
        <f>+TRUNC('D-PNP'!CR62,0)</f>
        <v>0</v>
      </c>
      <c r="CS62" s="22">
        <f>+TRUNC('D-PNP'!CS62,0)</f>
        <v>0</v>
      </c>
      <c r="CT62" s="22">
        <f>+TRUNC('D-PNP'!CT62,0)</f>
        <v>0</v>
      </c>
      <c r="CU62" s="22">
        <f>+TRUNC('D-PNP'!CU62,6)</f>
        <v>100</v>
      </c>
      <c r="CV62" s="22">
        <f>+TRUNC('D-PNP'!CV62,0)</f>
        <v>0</v>
      </c>
      <c r="CW62" s="22">
        <f>+TRUNC('D-PNP'!CW62,0)</f>
        <v>0</v>
      </c>
      <c r="CX62" s="22">
        <f>+TRUNC('D-PNP'!CX62,0)</f>
        <v>0</v>
      </c>
      <c r="CY62" s="22">
        <f>+TRUNC('D-PNP'!CY62,0)</f>
        <v>0</v>
      </c>
      <c r="CZ62" s="22">
        <f>+TRUNC('D-PNP'!CZ62,0)</f>
        <v>0</v>
      </c>
      <c r="DA62" s="22">
        <f>+TRUNC('D-PNP'!DA62,0)</f>
        <v>0</v>
      </c>
      <c r="DB62" s="22">
        <f>+TRUNC('D-PNP'!DB62,0)</f>
        <v>0</v>
      </c>
      <c r="DC62" s="22">
        <f>+TRUNC('D-PNP'!DC62,0)</f>
        <v>0</v>
      </c>
      <c r="DD62" s="22">
        <f>+TRUNC('D-PNP'!DD62,0)</f>
        <v>0</v>
      </c>
      <c r="DE62" s="22">
        <f>+TRUNC('D-PNP'!DE62,0)</f>
        <v>0</v>
      </c>
      <c r="DF62" s="22">
        <f>+TRUNC('D-PNP'!DF62,0)</f>
        <v>0</v>
      </c>
      <c r="DG62" s="22">
        <f>+TRUNC('D-PNP'!DG62,0)</f>
        <v>0</v>
      </c>
      <c r="DH62" s="22">
        <f>+TRUNC('D-PNP'!DH62,0)</f>
        <v>0</v>
      </c>
      <c r="DI62" s="22">
        <f>+TRUNC('D-PNP'!DI62,0)</f>
        <v>0</v>
      </c>
      <c r="DJ62" s="22">
        <f>+TRUNC('D-PNP'!DJ62,6)</f>
        <v>100</v>
      </c>
      <c r="DK62" s="22">
        <f>+TRUNC('D-PNP'!DK62,0)</f>
        <v>0</v>
      </c>
      <c r="DL62" s="22">
        <f>+TRUNC('D-PNP'!DL62,0)</f>
        <v>0</v>
      </c>
      <c r="DM62" s="22">
        <f>+TRUNC('D-PNP'!DM62,0)</f>
        <v>0</v>
      </c>
      <c r="DN62" s="22">
        <f>+TRUNC('D-PNP'!DN62,0)</f>
        <v>0</v>
      </c>
      <c r="DO62" s="22">
        <f>+TRUNC('D-PNP'!DO62,0)</f>
        <v>0</v>
      </c>
      <c r="DP62" s="22">
        <f>+TRUNC('D-PNP'!DP62,0)</f>
        <v>0</v>
      </c>
    </row>
    <row r="63" spans="3:120" x14ac:dyDescent="0.2">
      <c r="C63" s="11">
        <f>+'D-PDP'!C63</f>
        <v>2050</v>
      </c>
      <c r="D63" s="41">
        <f>+TRUNC('D-PNP'!D63,0)</f>
        <v>0</v>
      </c>
      <c r="E63" s="41">
        <f>+TRUNC('D-PNP'!E63,0)</f>
        <v>0</v>
      </c>
      <c r="F63" s="41">
        <f>+TRUNC('D-PNP'!F63,0)</f>
        <v>0</v>
      </c>
      <c r="G63" s="41">
        <f>+TRUNC('D-PNP'!G63,0)</f>
        <v>0</v>
      </c>
      <c r="H63" s="41">
        <f>+TRUNC('D-PNP'!H63,0)</f>
        <v>0</v>
      </c>
      <c r="I63" s="41">
        <f>+TRUNC('D-PNP'!I63,0)</f>
        <v>0</v>
      </c>
      <c r="J63" s="41">
        <f>+TRUNC('D-PNP'!J63,0)</f>
        <v>0</v>
      </c>
      <c r="K63" s="22">
        <f>+TRUNC('D-PNP'!K63,0)</f>
        <v>0</v>
      </c>
      <c r="L63" s="22">
        <f>+TRUNC('D-PNP'!L63,0)</f>
        <v>0</v>
      </c>
      <c r="M63" s="22">
        <f>+TRUNC('D-PNP'!M63,3)</f>
        <v>0</v>
      </c>
      <c r="N63" s="22">
        <f>+TRUNC('D-PNP'!N63,3)</f>
        <v>0</v>
      </c>
      <c r="O63" s="22">
        <f>+TRUNC('D-PNP'!O63,3)</f>
        <v>0</v>
      </c>
      <c r="P63" s="22">
        <f>+TRUNC('D-PNP'!P63,3)</f>
        <v>0</v>
      </c>
      <c r="Q63" s="22">
        <f>+TRUNC('D-PNP'!Q63,3)</f>
        <v>0</v>
      </c>
      <c r="R63" s="22">
        <f>+TRUNC('D-PNP'!R63,3)</f>
        <v>0</v>
      </c>
      <c r="S63" s="22">
        <f>+TRUNC('D-PNP'!S63,0)</f>
        <v>0</v>
      </c>
      <c r="T63" s="22">
        <f>+TRUNC('D-PNP'!T63,0)</f>
        <v>0</v>
      </c>
      <c r="U63" s="22">
        <f>+TRUNC('D-PNP'!U63,0)</f>
        <v>0</v>
      </c>
      <c r="V63" s="22">
        <f>+TRUNC('D-PNP'!V63,0)</f>
        <v>0</v>
      </c>
      <c r="W63" s="22">
        <f>+TRUNC('D-PNP'!W63,0)</f>
        <v>0</v>
      </c>
      <c r="X63" s="22">
        <f>+TRUNC('D-PNP'!X63,0)</f>
        <v>0</v>
      </c>
      <c r="Y63" s="22">
        <f>+TRUNC('D-PNP'!Y63,0)</f>
        <v>0</v>
      </c>
      <c r="Z63" s="22">
        <f>+TRUNC('D-PNP'!Z63,0)</f>
        <v>0</v>
      </c>
      <c r="AA63" s="22">
        <f>+TRUNC('D-PNP'!AA63,0)</f>
        <v>0</v>
      </c>
      <c r="AB63" s="22">
        <f>+TRUNC('D-PNP'!AB63,0)</f>
        <v>0</v>
      </c>
      <c r="AC63" s="22">
        <f>+TRUNC('D-PNP'!AC63,0)</f>
        <v>0</v>
      </c>
      <c r="AD63" s="22">
        <f>+TRUNC('D-PNP'!AD63,3)</f>
        <v>0</v>
      </c>
      <c r="AE63" s="22">
        <f>+TRUNC('D-PNP'!AE63,3)</f>
        <v>0</v>
      </c>
      <c r="AF63" s="22">
        <f>+TRUNC('D-PNP'!AF63,0)</f>
        <v>0</v>
      </c>
      <c r="AG63" s="22">
        <f>+TRUNC('D-PNP'!AG63,0)</f>
        <v>0</v>
      </c>
      <c r="AH63" s="22">
        <f>+TRUNC('D-PNP'!AH63,0)</f>
        <v>0</v>
      </c>
      <c r="AI63" s="22">
        <f>+TRUNC('D-PNP'!AI63,0)</f>
        <v>0</v>
      </c>
      <c r="AJ63" s="22">
        <f>+TRUNC('D-PNP'!AJ63,6)</f>
        <v>0</v>
      </c>
      <c r="AK63" s="22">
        <f>+TRUNC('D-PNP'!AK63,6)</f>
        <v>0</v>
      </c>
      <c r="AL63" s="22">
        <f>+TRUNC('D-PNP'!AL63,6)</f>
        <v>0</v>
      </c>
      <c r="AM63" s="22">
        <f>+TRUNC('D-PNP'!AM63,0)</f>
        <v>0</v>
      </c>
      <c r="AN63" s="22">
        <f>+TRUNC('D-PNP'!AN63,3)</f>
        <v>0</v>
      </c>
      <c r="AO63" s="22">
        <f>+TRUNC('D-PNP'!AO63,0)</f>
        <v>0</v>
      </c>
      <c r="AP63" s="22">
        <f>+TRUNC('D-PNP'!AP63,6)</f>
        <v>100</v>
      </c>
      <c r="AQ63" s="22">
        <f>+TRUNC('D-PNP'!AQ63,0)</f>
        <v>0</v>
      </c>
      <c r="AR63" s="22">
        <f>+TRUNC('D-PNP'!AR63,0)</f>
        <v>0</v>
      </c>
      <c r="AS63" s="22">
        <f>+TRUNC('D-PNP'!AS63,3)</f>
        <v>0</v>
      </c>
      <c r="AT63" s="22">
        <f>+TRUNC('D-PNP'!AT63,3)</f>
        <v>0</v>
      </c>
      <c r="AU63" s="22">
        <f>+TRUNC('D-PNP'!AU63,0)</f>
        <v>0</v>
      </c>
      <c r="AV63" s="22">
        <f>+TRUNC('D-PNP'!AV63,0)</f>
        <v>0</v>
      </c>
      <c r="AW63" s="22">
        <f>+TRUNC('D-PNP'!AW63,0)</f>
        <v>0</v>
      </c>
      <c r="AX63" s="22">
        <f>+TRUNC('D-PNP'!AX63,0)</f>
        <v>0</v>
      </c>
      <c r="AY63" s="22">
        <f>+TRUNC('D-PNP'!AY63,0)</f>
        <v>0</v>
      </c>
      <c r="AZ63" s="22">
        <f>+TRUNC('D-PNP'!AZ63,3)</f>
        <v>0</v>
      </c>
      <c r="BA63" s="22">
        <f>+TRUNC('D-PNP'!BA63,0)</f>
        <v>0</v>
      </c>
      <c r="BB63" s="22">
        <f>+TRUNC('D-PNP'!BB63,0)</f>
        <v>0</v>
      </c>
      <c r="BC63" s="22">
        <f>+TRUNC('D-PNP'!BC63,0)</f>
        <v>0</v>
      </c>
      <c r="BD63" s="22">
        <f>+TRUNC('D-PNP'!BD63,3)</f>
        <v>0</v>
      </c>
      <c r="BE63" s="22">
        <f>+TRUNC('D-PNP'!BE63,3)</f>
        <v>0</v>
      </c>
      <c r="BF63" s="22">
        <f>+TRUNC('D-PNP'!BF63,0)</f>
        <v>0</v>
      </c>
      <c r="BG63" s="22">
        <f>+TRUNC('D-PNP'!BG63,0)</f>
        <v>0</v>
      </c>
      <c r="BH63" s="22">
        <f>+TRUNC('D-PNP'!BH63,0)</f>
        <v>0</v>
      </c>
      <c r="BI63" s="22">
        <f>+TRUNC('D-PNP'!BI63,0)</f>
        <v>0</v>
      </c>
      <c r="BJ63" s="22">
        <f>+TRUNC('D-PNP'!BJ63,3)</f>
        <v>101.55800000000001</v>
      </c>
      <c r="BK63" s="22">
        <f>+TRUNC('D-PNP'!BK63,3)</f>
        <v>7.3890000000000002</v>
      </c>
      <c r="BL63" s="22">
        <f>+TRUNC('D-PNP'!BL63,3)</f>
        <v>-3.7839999999999998</v>
      </c>
      <c r="BM63" s="22">
        <f>+TRUNC('D-PNP'!BM63,3)</f>
        <v>1.389</v>
      </c>
      <c r="BN63" s="22">
        <f>+TRUNC('D-PNP'!BN63,3)</f>
        <v>3.423</v>
      </c>
      <c r="BO63" s="22">
        <f>+TRUNC('D-PNP'!BO63,3)</f>
        <v>3.423</v>
      </c>
      <c r="BP63" s="22">
        <f>+TRUNC('D-PNP'!BP63,3)</f>
        <v>0</v>
      </c>
      <c r="BQ63" s="22">
        <f>+TRUNC('D-PNP'!BQ63,3)</f>
        <v>0</v>
      </c>
      <c r="BR63" s="22">
        <f>+TRUNC('D-PNP'!BR63,3)</f>
        <v>0</v>
      </c>
      <c r="BS63" s="22">
        <f>+TRUNC('D-PNP'!BS63,3)</f>
        <v>0</v>
      </c>
      <c r="BT63" s="22">
        <f>+TRUNC('D-PNP'!BT63,0)</f>
        <v>0</v>
      </c>
      <c r="BU63" s="22">
        <f>+TRUNC('D-PNP'!BU63,0)</f>
        <v>0</v>
      </c>
      <c r="BV63" s="22">
        <f>+TRUNC('D-PNP'!BV63,6)</f>
        <v>100</v>
      </c>
      <c r="BW63" s="22">
        <f>+TRUNC('D-PNP'!BW63,0)</f>
        <v>0</v>
      </c>
      <c r="BX63" s="22">
        <f>+TRUNC('D-PNP'!BX63,0)</f>
        <v>0</v>
      </c>
      <c r="BY63" s="22">
        <f>+TRUNC('D-PNP'!BY63,0)</f>
        <v>0</v>
      </c>
      <c r="BZ63" s="22">
        <f>+TRUNC('D-PNP'!BZ63,3)</f>
        <v>0</v>
      </c>
      <c r="CA63" s="22">
        <f>+TRUNC('D-PNP'!CA63,3)</f>
        <v>0.04</v>
      </c>
      <c r="CB63" s="22">
        <f>+TRUNC('D-PNP'!CB63,3)</f>
        <v>0.01</v>
      </c>
      <c r="CC63" s="22">
        <f>+TRUNC('D-PNP'!CC63,3)</f>
        <v>0.15</v>
      </c>
      <c r="CD63" s="22">
        <f>+TRUNC('D-PNP'!CD63,3)</f>
        <v>0</v>
      </c>
      <c r="CE63" s="22">
        <f>+TRUNC('D-PNP'!CE63,3)</f>
        <v>0</v>
      </c>
      <c r="CF63" s="22">
        <f>+TRUNC('D-PNP'!CF63,3)</f>
        <v>0.1</v>
      </c>
      <c r="CG63" s="22">
        <f>+TRUNC('D-PNP'!CG63,3)</f>
        <v>0</v>
      </c>
      <c r="CH63" s="22">
        <f>+TRUNC('D-PNP'!CH63,3)</f>
        <v>0</v>
      </c>
      <c r="CI63" s="22">
        <f>+TRUNC('D-PNP'!CI63,3)</f>
        <v>126023</v>
      </c>
      <c r="CJ63" s="22">
        <f>+TRUNC('D-PNP'!CJ63,3)</f>
        <v>0</v>
      </c>
      <c r="CK63" s="22">
        <f>+TRUNC('D-PNP'!CK63,3)</f>
        <v>0</v>
      </c>
      <c r="CL63" s="22">
        <f>+TRUNC('D-PNP'!CL63,3)</f>
        <v>0</v>
      </c>
      <c r="CM63" s="22">
        <f>+TRUNC('D-PNP'!CM63,3)</f>
        <v>0</v>
      </c>
      <c r="CN63" s="22">
        <f>+TRUNC('D-PNP'!CN63,0)</f>
        <v>0</v>
      </c>
      <c r="CO63" s="22">
        <f>+TRUNC('D-PNP'!CO63,3)</f>
        <v>0</v>
      </c>
      <c r="CP63" s="22">
        <f>+TRUNC('D-PNP'!CP63,0)</f>
        <v>0</v>
      </c>
      <c r="CQ63" s="22">
        <f>+TRUNC('D-PNP'!CQ63,0)</f>
        <v>0</v>
      </c>
      <c r="CR63" s="22">
        <f>+TRUNC('D-PNP'!CR63,0)</f>
        <v>0</v>
      </c>
      <c r="CS63" s="22">
        <f>+TRUNC('D-PNP'!CS63,0)</f>
        <v>0</v>
      </c>
      <c r="CT63" s="22">
        <f>+TRUNC('D-PNP'!CT63,0)</f>
        <v>0</v>
      </c>
      <c r="CU63" s="22">
        <f>+TRUNC('D-PNP'!CU63,6)</f>
        <v>100</v>
      </c>
      <c r="CV63" s="22">
        <f>+TRUNC('D-PNP'!CV63,0)</f>
        <v>0</v>
      </c>
      <c r="CW63" s="22">
        <f>+TRUNC('D-PNP'!CW63,0)</f>
        <v>0</v>
      </c>
      <c r="CX63" s="22">
        <f>+TRUNC('D-PNP'!CX63,0)</f>
        <v>0</v>
      </c>
      <c r="CY63" s="22">
        <f>+TRUNC('D-PNP'!CY63,0)</f>
        <v>0</v>
      </c>
      <c r="CZ63" s="22">
        <f>+TRUNC('D-PNP'!CZ63,0)</f>
        <v>0</v>
      </c>
      <c r="DA63" s="22">
        <f>+TRUNC('D-PNP'!DA63,0)</f>
        <v>0</v>
      </c>
      <c r="DB63" s="22">
        <f>+TRUNC('D-PNP'!DB63,0)</f>
        <v>0</v>
      </c>
      <c r="DC63" s="22">
        <f>+TRUNC('D-PNP'!DC63,0)</f>
        <v>0</v>
      </c>
      <c r="DD63" s="22">
        <f>+TRUNC('D-PNP'!DD63,0)</f>
        <v>0</v>
      </c>
      <c r="DE63" s="22">
        <f>+TRUNC('D-PNP'!DE63,0)</f>
        <v>0</v>
      </c>
      <c r="DF63" s="22">
        <f>+TRUNC('D-PNP'!DF63,0)</f>
        <v>0</v>
      </c>
      <c r="DG63" s="22">
        <f>+TRUNC('D-PNP'!DG63,0)</f>
        <v>0</v>
      </c>
      <c r="DH63" s="22">
        <f>+TRUNC('D-PNP'!DH63,0)</f>
        <v>0</v>
      </c>
      <c r="DI63" s="22">
        <f>+TRUNC('D-PNP'!DI63,0)</f>
        <v>0</v>
      </c>
      <c r="DJ63" s="22">
        <f>+TRUNC('D-PNP'!DJ63,6)</f>
        <v>100</v>
      </c>
      <c r="DK63" s="22">
        <f>+TRUNC('D-PNP'!DK63,0)</f>
        <v>0</v>
      </c>
      <c r="DL63" s="22">
        <f>+TRUNC('D-PNP'!DL63,0)</f>
        <v>0</v>
      </c>
      <c r="DM63" s="22">
        <f>+TRUNC('D-PNP'!DM63,0)</f>
        <v>0</v>
      </c>
      <c r="DN63" s="22">
        <f>+TRUNC('D-PNP'!DN63,0)</f>
        <v>0</v>
      </c>
      <c r="DO63" s="22">
        <f>+TRUNC('D-PNP'!DO63,0)</f>
        <v>0</v>
      </c>
      <c r="DP63" s="22">
        <f>+TRUNC('D-PNP'!DP63,0)</f>
        <v>0</v>
      </c>
    </row>
    <row r="64" spans="3:120" x14ac:dyDescent="0.2">
      <c r="C64" s="11">
        <f>+'D-PDP'!C64</f>
        <v>2051</v>
      </c>
      <c r="D64" s="41">
        <f>+TRUNC('D-PNP'!D64,0)</f>
        <v>0</v>
      </c>
      <c r="E64" s="41">
        <f>+TRUNC('D-PNP'!E64,0)</f>
        <v>0</v>
      </c>
      <c r="F64" s="41">
        <f>+TRUNC('D-PNP'!F64,0)</f>
        <v>0</v>
      </c>
      <c r="G64" s="41">
        <f>+TRUNC('D-PNP'!G64,0)</f>
        <v>0</v>
      </c>
      <c r="H64" s="41">
        <f>+TRUNC('D-PNP'!H64,0)</f>
        <v>0</v>
      </c>
      <c r="I64" s="41">
        <f>+TRUNC('D-PNP'!I64,0)</f>
        <v>0</v>
      </c>
      <c r="J64" s="41">
        <f>+TRUNC('D-PNP'!J64,0)</f>
        <v>0</v>
      </c>
      <c r="K64" s="22">
        <f>+TRUNC('D-PNP'!K64,0)</f>
        <v>0</v>
      </c>
      <c r="L64" s="22">
        <f>+TRUNC('D-PNP'!L64,0)</f>
        <v>0</v>
      </c>
      <c r="M64" s="22">
        <f>+TRUNC('D-PNP'!M64,3)</f>
        <v>0</v>
      </c>
      <c r="N64" s="22">
        <f>+TRUNC('D-PNP'!N64,3)</f>
        <v>0</v>
      </c>
      <c r="O64" s="22">
        <f>+TRUNC('D-PNP'!O64,3)</f>
        <v>0</v>
      </c>
      <c r="P64" s="22">
        <f>+TRUNC('D-PNP'!P64,3)</f>
        <v>0</v>
      </c>
      <c r="Q64" s="22">
        <f>+TRUNC('D-PNP'!Q64,3)</f>
        <v>0</v>
      </c>
      <c r="R64" s="22">
        <f>+TRUNC('D-PNP'!R64,3)</f>
        <v>0</v>
      </c>
      <c r="S64" s="22">
        <f>+TRUNC('D-PNP'!S64,0)</f>
        <v>0</v>
      </c>
      <c r="T64" s="22">
        <f>+TRUNC('D-PNP'!T64,0)</f>
        <v>0</v>
      </c>
      <c r="U64" s="22">
        <f>+TRUNC('D-PNP'!U64,0)</f>
        <v>0</v>
      </c>
      <c r="V64" s="22">
        <f>+TRUNC('D-PNP'!V64,0)</f>
        <v>0</v>
      </c>
      <c r="W64" s="22">
        <f>+TRUNC('D-PNP'!W64,0)</f>
        <v>0</v>
      </c>
      <c r="X64" s="22">
        <f>+TRUNC('D-PNP'!X64,0)</f>
        <v>0</v>
      </c>
      <c r="Y64" s="22">
        <f>+TRUNC('D-PNP'!Y64,0)</f>
        <v>0</v>
      </c>
      <c r="Z64" s="22">
        <f>+TRUNC('D-PNP'!Z64,0)</f>
        <v>0</v>
      </c>
      <c r="AA64" s="22">
        <f>+TRUNC('D-PNP'!AA64,0)</f>
        <v>0</v>
      </c>
      <c r="AB64" s="22">
        <f>+TRUNC('D-PNP'!AB64,0)</f>
        <v>0</v>
      </c>
      <c r="AC64" s="22">
        <f>+TRUNC('D-PNP'!AC64,0)</f>
        <v>0</v>
      </c>
      <c r="AD64" s="22">
        <f>+TRUNC('D-PNP'!AD64,3)</f>
        <v>0</v>
      </c>
      <c r="AE64" s="22">
        <f>+TRUNC('D-PNP'!AE64,3)</f>
        <v>0</v>
      </c>
      <c r="AF64" s="22">
        <f>+TRUNC('D-PNP'!AF64,0)</f>
        <v>0</v>
      </c>
      <c r="AG64" s="22">
        <f>+TRUNC('D-PNP'!AG64,0)</f>
        <v>0</v>
      </c>
      <c r="AH64" s="22">
        <f>+TRUNC('D-PNP'!AH64,0)</f>
        <v>0</v>
      </c>
      <c r="AI64" s="22">
        <f>+TRUNC('D-PNP'!AI64,0)</f>
        <v>0</v>
      </c>
      <c r="AJ64" s="22">
        <f>+TRUNC('D-PNP'!AJ64,6)</f>
        <v>0</v>
      </c>
      <c r="AK64" s="22">
        <f>+TRUNC('D-PNP'!AK64,6)</f>
        <v>0</v>
      </c>
      <c r="AL64" s="22">
        <f>+TRUNC('D-PNP'!AL64,6)</f>
        <v>0</v>
      </c>
      <c r="AM64" s="22">
        <f>+TRUNC('D-PNP'!AM64,0)</f>
        <v>0</v>
      </c>
      <c r="AN64" s="22">
        <f>+TRUNC('D-PNP'!AN64,3)</f>
        <v>0</v>
      </c>
      <c r="AO64" s="22">
        <f>+TRUNC('D-PNP'!AO64,0)</f>
        <v>0</v>
      </c>
      <c r="AP64" s="22">
        <f>+TRUNC('D-PNP'!AP64,6)</f>
        <v>100</v>
      </c>
      <c r="AQ64" s="22">
        <f>+TRUNC('D-PNP'!AQ64,0)</f>
        <v>0</v>
      </c>
      <c r="AR64" s="22">
        <f>+TRUNC('D-PNP'!AR64,0)</f>
        <v>0</v>
      </c>
      <c r="AS64" s="22">
        <f>+TRUNC('D-PNP'!AS64,3)</f>
        <v>0</v>
      </c>
      <c r="AT64" s="22">
        <f>+TRUNC('D-PNP'!AT64,3)</f>
        <v>0</v>
      </c>
      <c r="AU64" s="22">
        <f>+TRUNC('D-PNP'!AU64,0)</f>
        <v>0</v>
      </c>
      <c r="AV64" s="22">
        <f>+TRUNC('D-PNP'!AV64,0)</f>
        <v>0</v>
      </c>
      <c r="AW64" s="22">
        <f>+TRUNC('D-PNP'!AW64,0)</f>
        <v>0</v>
      </c>
      <c r="AX64" s="22">
        <f>+TRUNC('D-PNP'!AX64,0)</f>
        <v>0</v>
      </c>
      <c r="AY64" s="22">
        <f>+TRUNC('D-PNP'!AY64,0)</f>
        <v>0</v>
      </c>
      <c r="AZ64" s="22">
        <f>+TRUNC('D-PNP'!AZ64,3)</f>
        <v>0</v>
      </c>
      <c r="BA64" s="22">
        <f>+TRUNC('D-PNP'!BA64,0)</f>
        <v>0</v>
      </c>
      <c r="BB64" s="22">
        <f>+TRUNC('D-PNP'!BB64,0)</f>
        <v>0</v>
      </c>
      <c r="BC64" s="22">
        <f>+TRUNC('D-PNP'!BC64,0)</f>
        <v>0</v>
      </c>
      <c r="BD64" s="22">
        <f>+TRUNC('D-PNP'!BD64,3)</f>
        <v>0</v>
      </c>
      <c r="BE64" s="22">
        <f>+TRUNC('D-PNP'!BE64,3)</f>
        <v>0</v>
      </c>
      <c r="BF64" s="22">
        <f>+TRUNC('D-PNP'!BF64,0)</f>
        <v>0</v>
      </c>
      <c r="BG64" s="22">
        <f>+TRUNC('D-PNP'!BG64,0)</f>
        <v>0</v>
      </c>
      <c r="BH64" s="22">
        <f>+TRUNC('D-PNP'!BH64,0)</f>
        <v>0</v>
      </c>
      <c r="BI64" s="22">
        <f>+TRUNC('D-PNP'!BI64,0)</f>
        <v>0</v>
      </c>
      <c r="BJ64" s="22">
        <f>+TRUNC('D-PNP'!BJ64,3)</f>
        <v>101.55800000000001</v>
      </c>
      <c r="BK64" s="22">
        <f>+TRUNC('D-PNP'!BK64,3)</f>
        <v>7.3890000000000002</v>
      </c>
      <c r="BL64" s="22">
        <f>+TRUNC('D-PNP'!BL64,3)</f>
        <v>-3.7839999999999998</v>
      </c>
      <c r="BM64" s="22">
        <f>+TRUNC('D-PNP'!BM64,3)</f>
        <v>1.389</v>
      </c>
      <c r="BN64" s="22">
        <f>+TRUNC('D-PNP'!BN64,3)</f>
        <v>3.423</v>
      </c>
      <c r="BO64" s="22">
        <f>+TRUNC('D-PNP'!BO64,3)</f>
        <v>3.423</v>
      </c>
      <c r="BP64" s="22">
        <f>+TRUNC('D-PNP'!BP64,3)</f>
        <v>0</v>
      </c>
      <c r="BQ64" s="22">
        <f>+TRUNC('D-PNP'!BQ64,3)</f>
        <v>0</v>
      </c>
      <c r="BR64" s="22">
        <f>+TRUNC('D-PNP'!BR64,3)</f>
        <v>0</v>
      </c>
      <c r="BS64" s="22">
        <f>+TRUNC('D-PNP'!BS64,3)</f>
        <v>0</v>
      </c>
      <c r="BT64" s="22">
        <f>+TRUNC('D-PNP'!BT64,0)</f>
        <v>0</v>
      </c>
      <c r="BU64" s="22">
        <f>+TRUNC('D-PNP'!BU64,0)</f>
        <v>0</v>
      </c>
      <c r="BV64" s="22">
        <f>+TRUNC('D-PNP'!BV64,6)</f>
        <v>100</v>
      </c>
      <c r="BW64" s="22">
        <f>+TRUNC('D-PNP'!BW64,0)</f>
        <v>0</v>
      </c>
      <c r="BX64" s="22">
        <f>+TRUNC('D-PNP'!BX64,0)</f>
        <v>0</v>
      </c>
      <c r="BY64" s="22">
        <f>+TRUNC('D-PNP'!BY64,0)</f>
        <v>0</v>
      </c>
      <c r="BZ64" s="22">
        <f>+TRUNC('D-PNP'!BZ64,3)</f>
        <v>0</v>
      </c>
      <c r="CA64" s="22">
        <f>+TRUNC('D-PNP'!CA64,3)</f>
        <v>0.04</v>
      </c>
      <c r="CB64" s="22">
        <f>+TRUNC('D-PNP'!CB64,3)</f>
        <v>0.01</v>
      </c>
      <c r="CC64" s="22">
        <f>+TRUNC('D-PNP'!CC64,3)</f>
        <v>0.15</v>
      </c>
      <c r="CD64" s="22">
        <f>+TRUNC('D-PNP'!CD64,3)</f>
        <v>0</v>
      </c>
      <c r="CE64" s="22">
        <f>+TRUNC('D-PNP'!CE64,3)</f>
        <v>0</v>
      </c>
      <c r="CF64" s="22">
        <f>+TRUNC('D-PNP'!CF64,3)</f>
        <v>0.1</v>
      </c>
      <c r="CG64" s="22">
        <f>+TRUNC('D-PNP'!CG64,3)</f>
        <v>0</v>
      </c>
      <c r="CH64" s="22">
        <f>+TRUNC('D-PNP'!CH64,3)</f>
        <v>0</v>
      </c>
      <c r="CI64" s="22">
        <f>+TRUNC('D-PNP'!CI64,3)</f>
        <v>126023</v>
      </c>
      <c r="CJ64" s="22">
        <f>+TRUNC('D-PNP'!CJ64,3)</f>
        <v>0</v>
      </c>
      <c r="CK64" s="22">
        <f>+TRUNC('D-PNP'!CK64,3)</f>
        <v>0</v>
      </c>
      <c r="CL64" s="22">
        <f>+TRUNC('D-PNP'!CL64,3)</f>
        <v>0</v>
      </c>
      <c r="CM64" s="22">
        <f>+TRUNC('D-PNP'!CM64,3)</f>
        <v>0</v>
      </c>
      <c r="CN64" s="22">
        <f>+TRUNC('D-PNP'!CN64,0)</f>
        <v>0</v>
      </c>
      <c r="CO64" s="22">
        <f>+TRUNC('D-PNP'!CO64,3)</f>
        <v>0</v>
      </c>
      <c r="CP64" s="22">
        <f>+TRUNC('D-PNP'!CP64,0)</f>
        <v>0</v>
      </c>
      <c r="CQ64" s="22">
        <f>+TRUNC('D-PNP'!CQ64,0)</f>
        <v>0</v>
      </c>
      <c r="CR64" s="22">
        <f>+TRUNC('D-PNP'!CR64,0)</f>
        <v>0</v>
      </c>
      <c r="CS64" s="22">
        <f>+TRUNC('D-PNP'!CS64,0)</f>
        <v>0</v>
      </c>
      <c r="CT64" s="22">
        <f>+TRUNC('D-PNP'!CT64,0)</f>
        <v>0</v>
      </c>
      <c r="CU64" s="22">
        <f>+TRUNC('D-PNP'!CU64,6)</f>
        <v>100</v>
      </c>
      <c r="CV64" s="22">
        <f>+TRUNC('D-PNP'!CV64,0)</f>
        <v>0</v>
      </c>
      <c r="CW64" s="22">
        <f>+TRUNC('D-PNP'!CW64,0)</f>
        <v>0</v>
      </c>
      <c r="CX64" s="22">
        <f>+TRUNC('D-PNP'!CX64,0)</f>
        <v>0</v>
      </c>
      <c r="CY64" s="22">
        <f>+TRUNC('D-PNP'!CY64,0)</f>
        <v>0</v>
      </c>
      <c r="CZ64" s="22">
        <f>+TRUNC('D-PNP'!CZ64,0)</f>
        <v>0</v>
      </c>
      <c r="DA64" s="22">
        <f>+TRUNC('D-PNP'!DA64,0)</f>
        <v>0</v>
      </c>
      <c r="DB64" s="22">
        <f>+TRUNC('D-PNP'!DB64,0)</f>
        <v>0</v>
      </c>
      <c r="DC64" s="22">
        <f>+TRUNC('D-PNP'!DC64,0)</f>
        <v>0</v>
      </c>
      <c r="DD64" s="22">
        <f>+TRUNC('D-PNP'!DD64,0)</f>
        <v>0</v>
      </c>
      <c r="DE64" s="22">
        <f>+TRUNC('D-PNP'!DE64,0)</f>
        <v>0</v>
      </c>
      <c r="DF64" s="22">
        <f>+TRUNC('D-PNP'!DF64,0)</f>
        <v>0</v>
      </c>
      <c r="DG64" s="22">
        <f>+TRUNC('D-PNP'!DG64,0)</f>
        <v>0</v>
      </c>
      <c r="DH64" s="22">
        <f>+TRUNC('D-PNP'!DH64,0)</f>
        <v>0</v>
      </c>
      <c r="DI64" s="22">
        <f>+TRUNC('D-PNP'!DI64,0)</f>
        <v>0</v>
      </c>
      <c r="DJ64" s="22">
        <f>+TRUNC('D-PNP'!DJ64,6)</f>
        <v>100</v>
      </c>
      <c r="DK64" s="22">
        <f>+TRUNC('D-PNP'!DK64,0)</f>
        <v>0</v>
      </c>
      <c r="DL64" s="22">
        <f>+TRUNC('D-PNP'!DL64,0)</f>
        <v>0</v>
      </c>
      <c r="DM64" s="22">
        <f>+TRUNC('D-PNP'!DM64,0)</f>
        <v>0</v>
      </c>
      <c r="DN64" s="22">
        <f>+TRUNC('D-PNP'!DN64,0)</f>
        <v>0</v>
      </c>
      <c r="DO64" s="22">
        <f>+TRUNC('D-PNP'!DO64,0)</f>
        <v>0</v>
      </c>
      <c r="DP64" s="22">
        <f>+TRUNC('D-PNP'!DP64,0)</f>
        <v>0</v>
      </c>
    </row>
    <row r="65" spans="3:120" x14ac:dyDescent="0.2">
      <c r="C65" s="11">
        <f>+'D-PDP'!C65</f>
        <v>2052</v>
      </c>
      <c r="D65" s="41">
        <f>+TRUNC('D-PNP'!D65,0)</f>
        <v>0</v>
      </c>
      <c r="E65" s="41">
        <f>+TRUNC('D-PNP'!E65,0)</f>
        <v>0</v>
      </c>
      <c r="F65" s="41">
        <f>+TRUNC('D-PNP'!F65,0)</f>
        <v>0</v>
      </c>
      <c r="G65" s="41">
        <f>+TRUNC('D-PNP'!G65,0)</f>
        <v>0</v>
      </c>
      <c r="H65" s="41">
        <f>+TRUNC('D-PNP'!H65,0)</f>
        <v>0</v>
      </c>
      <c r="I65" s="41">
        <f>+TRUNC('D-PNP'!I65,0)</f>
        <v>0</v>
      </c>
      <c r="J65" s="41">
        <f>+TRUNC('D-PNP'!J65,0)</f>
        <v>0</v>
      </c>
      <c r="K65" s="22">
        <f>+TRUNC('D-PNP'!K65,0)</f>
        <v>0</v>
      </c>
      <c r="L65" s="22">
        <f>+TRUNC('D-PNP'!L65,0)</f>
        <v>0</v>
      </c>
      <c r="M65" s="22">
        <f>+TRUNC('D-PNP'!M65,3)</f>
        <v>0</v>
      </c>
      <c r="N65" s="22">
        <f>+TRUNC('D-PNP'!N65,3)</f>
        <v>0</v>
      </c>
      <c r="O65" s="22">
        <f>+TRUNC('D-PNP'!O65,3)</f>
        <v>0</v>
      </c>
      <c r="P65" s="22">
        <f>+TRUNC('D-PNP'!P65,3)</f>
        <v>0</v>
      </c>
      <c r="Q65" s="22">
        <f>+TRUNC('D-PNP'!Q65,3)</f>
        <v>0</v>
      </c>
      <c r="R65" s="22">
        <f>+TRUNC('D-PNP'!R65,3)</f>
        <v>0</v>
      </c>
      <c r="S65" s="22">
        <f>+TRUNC('D-PNP'!S65,0)</f>
        <v>0</v>
      </c>
      <c r="T65" s="22">
        <f>+TRUNC('D-PNP'!T65,0)</f>
        <v>0</v>
      </c>
      <c r="U65" s="22">
        <f>+TRUNC('D-PNP'!U65,0)</f>
        <v>0</v>
      </c>
      <c r="V65" s="22">
        <f>+TRUNC('D-PNP'!V65,0)</f>
        <v>0</v>
      </c>
      <c r="W65" s="22">
        <f>+TRUNC('D-PNP'!W65,0)</f>
        <v>0</v>
      </c>
      <c r="X65" s="22">
        <f>+TRUNC('D-PNP'!X65,0)</f>
        <v>0</v>
      </c>
      <c r="Y65" s="22">
        <f>+TRUNC('D-PNP'!Y65,0)</f>
        <v>0</v>
      </c>
      <c r="Z65" s="22">
        <f>+TRUNC('D-PNP'!Z65,0)</f>
        <v>0</v>
      </c>
      <c r="AA65" s="22">
        <f>+TRUNC('D-PNP'!AA65,0)</f>
        <v>0</v>
      </c>
      <c r="AB65" s="22">
        <f>+TRUNC('D-PNP'!AB65,0)</f>
        <v>0</v>
      </c>
      <c r="AC65" s="22">
        <f>+TRUNC('D-PNP'!AC65,0)</f>
        <v>0</v>
      </c>
      <c r="AD65" s="22">
        <f>+TRUNC('D-PNP'!AD65,3)</f>
        <v>0</v>
      </c>
      <c r="AE65" s="22">
        <f>+TRUNC('D-PNP'!AE65,3)</f>
        <v>0</v>
      </c>
      <c r="AF65" s="22">
        <f>+TRUNC('D-PNP'!AF65,0)</f>
        <v>0</v>
      </c>
      <c r="AG65" s="22">
        <f>+TRUNC('D-PNP'!AG65,0)</f>
        <v>0</v>
      </c>
      <c r="AH65" s="22">
        <f>+TRUNC('D-PNP'!AH65,0)</f>
        <v>0</v>
      </c>
      <c r="AI65" s="22">
        <f>+TRUNC('D-PNP'!AI65,0)</f>
        <v>0</v>
      </c>
      <c r="AJ65" s="22">
        <f>+TRUNC('D-PNP'!AJ65,6)</f>
        <v>0</v>
      </c>
      <c r="AK65" s="22">
        <f>+TRUNC('D-PNP'!AK65,6)</f>
        <v>0</v>
      </c>
      <c r="AL65" s="22">
        <f>+TRUNC('D-PNP'!AL65,6)</f>
        <v>0</v>
      </c>
      <c r="AM65" s="22">
        <f>+TRUNC('D-PNP'!AM65,0)</f>
        <v>0</v>
      </c>
      <c r="AN65" s="22">
        <f>+TRUNC('D-PNP'!AN65,3)</f>
        <v>0</v>
      </c>
      <c r="AO65" s="22">
        <f>+TRUNC('D-PNP'!AO65,0)</f>
        <v>0</v>
      </c>
      <c r="AP65" s="22">
        <f>+TRUNC('D-PNP'!AP65,6)</f>
        <v>100</v>
      </c>
      <c r="AQ65" s="22">
        <f>+TRUNC('D-PNP'!AQ65,0)</f>
        <v>0</v>
      </c>
      <c r="AR65" s="22">
        <f>+TRUNC('D-PNP'!AR65,0)</f>
        <v>0</v>
      </c>
      <c r="AS65" s="22">
        <f>+TRUNC('D-PNP'!AS65,3)</f>
        <v>0</v>
      </c>
      <c r="AT65" s="22">
        <f>+TRUNC('D-PNP'!AT65,3)</f>
        <v>0</v>
      </c>
      <c r="AU65" s="22">
        <f>+TRUNC('D-PNP'!AU65,0)</f>
        <v>0</v>
      </c>
      <c r="AV65" s="22">
        <f>+TRUNC('D-PNP'!AV65,0)</f>
        <v>0</v>
      </c>
      <c r="AW65" s="22">
        <f>+TRUNC('D-PNP'!AW65,0)</f>
        <v>0</v>
      </c>
      <c r="AX65" s="22">
        <f>+TRUNC('D-PNP'!AX65,0)</f>
        <v>0</v>
      </c>
      <c r="AY65" s="22">
        <f>+TRUNC('D-PNP'!AY65,0)</f>
        <v>0</v>
      </c>
      <c r="AZ65" s="22">
        <f>+TRUNC('D-PNP'!AZ65,3)</f>
        <v>0</v>
      </c>
      <c r="BA65" s="22">
        <f>+TRUNC('D-PNP'!BA65,0)</f>
        <v>0</v>
      </c>
      <c r="BB65" s="22">
        <f>+TRUNC('D-PNP'!BB65,0)</f>
        <v>0</v>
      </c>
      <c r="BC65" s="22">
        <f>+TRUNC('D-PNP'!BC65,0)</f>
        <v>0</v>
      </c>
      <c r="BD65" s="22">
        <f>+TRUNC('D-PNP'!BD65,3)</f>
        <v>0</v>
      </c>
      <c r="BE65" s="22">
        <f>+TRUNC('D-PNP'!BE65,3)</f>
        <v>0</v>
      </c>
      <c r="BF65" s="22">
        <f>+TRUNC('D-PNP'!BF65,0)</f>
        <v>0</v>
      </c>
      <c r="BG65" s="22">
        <f>+TRUNC('D-PNP'!BG65,0)</f>
        <v>0</v>
      </c>
      <c r="BH65" s="22">
        <f>+TRUNC('D-PNP'!BH65,0)</f>
        <v>0</v>
      </c>
      <c r="BI65" s="22">
        <f>+TRUNC('D-PNP'!BI65,0)</f>
        <v>0</v>
      </c>
      <c r="BJ65" s="22">
        <f>+TRUNC('D-PNP'!BJ65,3)</f>
        <v>101.55800000000001</v>
      </c>
      <c r="BK65" s="22">
        <f>+TRUNC('D-PNP'!BK65,3)</f>
        <v>7.3890000000000002</v>
      </c>
      <c r="BL65" s="22">
        <f>+TRUNC('D-PNP'!BL65,3)</f>
        <v>-3.7839999999999998</v>
      </c>
      <c r="BM65" s="22">
        <f>+TRUNC('D-PNP'!BM65,3)</f>
        <v>1.389</v>
      </c>
      <c r="BN65" s="22">
        <f>+TRUNC('D-PNP'!BN65,3)</f>
        <v>3.423</v>
      </c>
      <c r="BO65" s="22">
        <f>+TRUNC('D-PNP'!BO65,3)</f>
        <v>3.423</v>
      </c>
      <c r="BP65" s="22">
        <f>+TRUNC('D-PNP'!BP65,3)</f>
        <v>0</v>
      </c>
      <c r="BQ65" s="22">
        <f>+TRUNC('D-PNP'!BQ65,3)</f>
        <v>0</v>
      </c>
      <c r="BR65" s="22">
        <f>+TRUNC('D-PNP'!BR65,3)</f>
        <v>0</v>
      </c>
      <c r="BS65" s="22">
        <f>+TRUNC('D-PNP'!BS65,3)</f>
        <v>0</v>
      </c>
      <c r="BT65" s="22">
        <f>+TRUNC('D-PNP'!BT65,0)</f>
        <v>0</v>
      </c>
      <c r="BU65" s="22">
        <f>+TRUNC('D-PNP'!BU65,0)</f>
        <v>0</v>
      </c>
      <c r="BV65" s="22">
        <f>+TRUNC('D-PNP'!BV65,6)</f>
        <v>100</v>
      </c>
      <c r="BW65" s="22">
        <f>+TRUNC('D-PNP'!BW65,0)</f>
        <v>0</v>
      </c>
      <c r="BX65" s="22">
        <f>+TRUNC('D-PNP'!BX65,0)</f>
        <v>0</v>
      </c>
      <c r="BY65" s="22">
        <f>+TRUNC('D-PNP'!BY65,0)</f>
        <v>0</v>
      </c>
      <c r="BZ65" s="22">
        <f>+TRUNC('D-PNP'!BZ65,3)</f>
        <v>0</v>
      </c>
      <c r="CA65" s="22">
        <f>+TRUNC('D-PNP'!CA65,3)</f>
        <v>0.04</v>
      </c>
      <c r="CB65" s="22">
        <f>+TRUNC('D-PNP'!CB65,3)</f>
        <v>0.01</v>
      </c>
      <c r="CC65" s="22">
        <f>+TRUNC('D-PNP'!CC65,3)</f>
        <v>0.15</v>
      </c>
      <c r="CD65" s="22">
        <f>+TRUNC('D-PNP'!CD65,3)</f>
        <v>0</v>
      </c>
      <c r="CE65" s="22">
        <f>+TRUNC('D-PNP'!CE65,3)</f>
        <v>0</v>
      </c>
      <c r="CF65" s="22">
        <f>+TRUNC('D-PNP'!CF65,3)</f>
        <v>0.1</v>
      </c>
      <c r="CG65" s="22">
        <f>+TRUNC('D-PNP'!CG65,3)</f>
        <v>0</v>
      </c>
      <c r="CH65" s="22">
        <f>+TRUNC('D-PNP'!CH65,3)</f>
        <v>0</v>
      </c>
      <c r="CI65" s="22">
        <f>+TRUNC('D-PNP'!CI65,3)</f>
        <v>126023</v>
      </c>
      <c r="CJ65" s="22">
        <f>+TRUNC('D-PNP'!CJ65,3)</f>
        <v>0</v>
      </c>
      <c r="CK65" s="22">
        <f>+TRUNC('D-PNP'!CK65,3)</f>
        <v>0</v>
      </c>
      <c r="CL65" s="22">
        <f>+TRUNC('D-PNP'!CL65,3)</f>
        <v>0</v>
      </c>
      <c r="CM65" s="22">
        <f>+TRUNC('D-PNP'!CM65,3)</f>
        <v>0</v>
      </c>
      <c r="CN65" s="22">
        <f>+TRUNC('D-PNP'!CN65,0)</f>
        <v>0</v>
      </c>
      <c r="CO65" s="22">
        <f>+TRUNC('D-PNP'!CO65,3)</f>
        <v>0</v>
      </c>
      <c r="CP65" s="22">
        <f>+TRUNC('D-PNP'!CP65,0)</f>
        <v>0</v>
      </c>
      <c r="CQ65" s="22">
        <f>+TRUNC('D-PNP'!CQ65,0)</f>
        <v>0</v>
      </c>
      <c r="CR65" s="22">
        <f>+TRUNC('D-PNP'!CR65,0)</f>
        <v>0</v>
      </c>
      <c r="CS65" s="22">
        <f>+TRUNC('D-PNP'!CS65,0)</f>
        <v>0</v>
      </c>
      <c r="CT65" s="22">
        <f>+TRUNC('D-PNP'!CT65,0)</f>
        <v>0</v>
      </c>
      <c r="CU65" s="22">
        <f>+TRUNC('D-PNP'!CU65,6)</f>
        <v>100</v>
      </c>
      <c r="CV65" s="22">
        <f>+TRUNC('D-PNP'!CV65,0)</f>
        <v>0</v>
      </c>
      <c r="CW65" s="22">
        <f>+TRUNC('D-PNP'!CW65,0)</f>
        <v>0</v>
      </c>
      <c r="CX65" s="22">
        <f>+TRUNC('D-PNP'!CX65,0)</f>
        <v>0</v>
      </c>
      <c r="CY65" s="22">
        <f>+TRUNC('D-PNP'!CY65,0)</f>
        <v>0</v>
      </c>
      <c r="CZ65" s="22">
        <f>+TRUNC('D-PNP'!CZ65,0)</f>
        <v>0</v>
      </c>
      <c r="DA65" s="22">
        <f>+TRUNC('D-PNP'!DA65,0)</f>
        <v>0</v>
      </c>
      <c r="DB65" s="22">
        <f>+TRUNC('D-PNP'!DB65,0)</f>
        <v>0</v>
      </c>
      <c r="DC65" s="22">
        <f>+TRUNC('D-PNP'!DC65,0)</f>
        <v>0</v>
      </c>
      <c r="DD65" s="22">
        <f>+TRUNC('D-PNP'!DD65,0)</f>
        <v>0</v>
      </c>
      <c r="DE65" s="22">
        <f>+TRUNC('D-PNP'!DE65,0)</f>
        <v>0</v>
      </c>
      <c r="DF65" s="22">
        <f>+TRUNC('D-PNP'!DF65,0)</f>
        <v>0</v>
      </c>
      <c r="DG65" s="22">
        <f>+TRUNC('D-PNP'!DG65,0)</f>
        <v>0</v>
      </c>
      <c r="DH65" s="22">
        <f>+TRUNC('D-PNP'!DH65,0)</f>
        <v>0</v>
      </c>
      <c r="DI65" s="22">
        <f>+TRUNC('D-PNP'!DI65,0)</f>
        <v>0</v>
      </c>
      <c r="DJ65" s="22">
        <f>+TRUNC('D-PNP'!DJ65,6)</f>
        <v>100</v>
      </c>
      <c r="DK65" s="22">
        <f>+TRUNC('D-PNP'!DK65,0)</f>
        <v>0</v>
      </c>
      <c r="DL65" s="22">
        <f>+TRUNC('D-PNP'!DL65,0)</f>
        <v>0</v>
      </c>
      <c r="DM65" s="22">
        <f>+TRUNC('D-PNP'!DM65,0)</f>
        <v>0</v>
      </c>
      <c r="DN65" s="22">
        <f>+TRUNC('D-PNP'!DN65,0)</f>
        <v>0</v>
      </c>
      <c r="DO65" s="22">
        <f>+TRUNC('D-PNP'!DO65,0)</f>
        <v>0</v>
      </c>
      <c r="DP65" s="22">
        <f>+TRUNC('D-PNP'!DP65,0)</f>
        <v>0</v>
      </c>
    </row>
    <row r="66" spans="3:120" x14ac:dyDescent="0.2">
      <c r="C66" s="11">
        <f>+'D-PDP'!C66</f>
        <v>2053</v>
      </c>
      <c r="D66" s="41">
        <f>+TRUNC('D-PNP'!D66,0)</f>
        <v>0</v>
      </c>
      <c r="E66" s="41">
        <f>+TRUNC('D-PNP'!E66,0)</f>
        <v>0</v>
      </c>
      <c r="F66" s="41">
        <f>+TRUNC('D-PNP'!F66,0)</f>
        <v>0</v>
      </c>
      <c r="G66" s="41">
        <f>+TRUNC('D-PNP'!G66,0)</f>
        <v>0</v>
      </c>
      <c r="H66" s="41">
        <f>+TRUNC('D-PNP'!H66,0)</f>
        <v>0</v>
      </c>
      <c r="I66" s="41">
        <f>+TRUNC('D-PNP'!I66,0)</f>
        <v>0</v>
      </c>
      <c r="J66" s="41">
        <f>+TRUNC('D-PNP'!J66,0)</f>
        <v>0</v>
      </c>
      <c r="K66" s="22">
        <f>+TRUNC('D-PNP'!K66,0)</f>
        <v>0</v>
      </c>
      <c r="L66" s="22">
        <f>+TRUNC('D-PNP'!L66,0)</f>
        <v>0</v>
      </c>
      <c r="M66" s="22">
        <f>+TRUNC('D-PNP'!M66,3)</f>
        <v>0</v>
      </c>
      <c r="N66" s="22">
        <f>+TRUNC('D-PNP'!N66,3)</f>
        <v>0</v>
      </c>
      <c r="O66" s="22">
        <f>+TRUNC('D-PNP'!O66,3)</f>
        <v>0</v>
      </c>
      <c r="P66" s="22">
        <f>+TRUNC('D-PNP'!P66,3)</f>
        <v>0</v>
      </c>
      <c r="Q66" s="22">
        <f>+TRUNC('D-PNP'!Q66,3)</f>
        <v>0</v>
      </c>
      <c r="R66" s="22">
        <f>+TRUNC('D-PNP'!R66,3)</f>
        <v>0</v>
      </c>
      <c r="S66" s="22">
        <f>+TRUNC('D-PNP'!S66,0)</f>
        <v>0</v>
      </c>
      <c r="T66" s="22">
        <f>+TRUNC('D-PNP'!T66,0)</f>
        <v>0</v>
      </c>
      <c r="U66" s="22">
        <f>+TRUNC('D-PNP'!U66,0)</f>
        <v>0</v>
      </c>
      <c r="V66" s="22">
        <f>+TRUNC('D-PNP'!V66,0)</f>
        <v>0</v>
      </c>
      <c r="W66" s="22">
        <f>+TRUNC('D-PNP'!W66,0)</f>
        <v>0</v>
      </c>
      <c r="X66" s="22">
        <f>+TRUNC('D-PNP'!X66,0)</f>
        <v>0</v>
      </c>
      <c r="Y66" s="22">
        <f>+TRUNC('D-PNP'!Y66,0)</f>
        <v>0</v>
      </c>
      <c r="Z66" s="22">
        <f>+TRUNC('D-PNP'!Z66,0)</f>
        <v>0</v>
      </c>
      <c r="AA66" s="22">
        <f>+TRUNC('D-PNP'!AA66,0)</f>
        <v>0</v>
      </c>
      <c r="AB66" s="22">
        <f>+TRUNC('D-PNP'!AB66,0)</f>
        <v>0</v>
      </c>
      <c r="AC66" s="22">
        <f>+TRUNC('D-PNP'!AC66,0)</f>
        <v>0</v>
      </c>
      <c r="AD66" s="22">
        <f>+TRUNC('D-PNP'!AD66,3)</f>
        <v>0</v>
      </c>
      <c r="AE66" s="22">
        <f>+TRUNC('D-PNP'!AE66,3)</f>
        <v>0</v>
      </c>
      <c r="AF66" s="22">
        <f>+TRUNC('D-PNP'!AF66,0)</f>
        <v>0</v>
      </c>
      <c r="AG66" s="22">
        <f>+TRUNC('D-PNP'!AG66,0)</f>
        <v>0</v>
      </c>
      <c r="AH66" s="22">
        <f>+TRUNC('D-PNP'!AH66,0)</f>
        <v>0</v>
      </c>
      <c r="AI66" s="22">
        <f>+TRUNC('D-PNP'!AI66,0)</f>
        <v>0</v>
      </c>
      <c r="AJ66" s="22">
        <f>+TRUNC('D-PNP'!AJ66,6)</f>
        <v>0</v>
      </c>
      <c r="AK66" s="22">
        <f>+TRUNC('D-PNP'!AK66,6)</f>
        <v>0</v>
      </c>
      <c r="AL66" s="22">
        <f>+TRUNC('D-PNP'!AL66,6)</f>
        <v>0</v>
      </c>
      <c r="AM66" s="22">
        <f>+TRUNC('D-PNP'!AM66,0)</f>
        <v>0</v>
      </c>
      <c r="AN66" s="22">
        <f>+TRUNC('D-PNP'!AN66,3)</f>
        <v>0</v>
      </c>
      <c r="AO66" s="22">
        <f>+TRUNC('D-PNP'!AO66,0)</f>
        <v>0</v>
      </c>
      <c r="AP66" s="22">
        <f>+TRUNC('D-PNP'!AP66,6)</f>
        <v>100</v>
      </c>
      <c r="AQ66" s="22">
        <f>+TRUNC('D-PNP'!AQ66,0)</f>
        <v>0</v>
      </c>
      <c r="AR66" s="22">
        <f>+TRUNC('D-PNP'!AR66,0)</f>
        <v>0</v>
      </c>
      <c r="AS66" s="22">
        <f>+TRUNC('D-PNP'!AS66,3)</f>
        <v>0</v>
      </c>
      <c r="AT66" s="22">
        <f>+TRUNC('D-PNP'!AT66,3)</f>
        <v>0</v>
      </c>
      <c r="AU66" s="22">
        <f>+TRUNC('D-PNP'!AU66,0)</f>
        <v>0</v>
      </c>
      <c r="AV66" s="22">
        <f>+TRUNC('D-PNP'!AV66,0)</f>
        <v>0</v>
      </c>
      <c r="AW66" s="22">
        <f>+TRUNC('D-PNP'!AW66,0)</f>
        <v>0</v>
      </c>
      <c r="AX66" s="22">
        <f>+TRUNC('D-PNP'!AX66,0)</f>
        <v>0</v>
      </c>
      <c r="AY66" s="22">
        <f>+TRUNC('D-PNP'!AY66,0)</f>
        <v>0</v>
      </c>
      <c r="AZ66" s="22">
        <f>+TRUNC('D-PNP'!AZ66,3)</f>
        <v>0</v>
      </c>
      <c r="BA66" s="22">
        <f>+TRUNC('D-PNP'!BA66,0)</f>
        <v>0</v>
      </c>
      <c r="BB66" s="22">
        <f>+TRUNC('D-PNP'!BB66,0)</f>
        <v>0</v>
      </c>
      <c r="BC66" s="22">
        <f>+TRUNC('D-PNP'!BC66,0)</f>
        <v>0</v>
      </c>
      <c r="BD66" s="22">
        <f>+TRUNC('D-PNP'!BD66,3)</f>
        <v>0</v>
      </c>
      <c r="BE66" s="22">
        <f>+TRUNC('D-PNP'!BE66,3)</f>
        <v>0</v>
      </c>
      <c r="BF66" s="22">
        <f>+TRUNC('D-PNP'!BF66,0)</f>
        <v>0</v>
      </c>
      <c r="BG66" s="22">
        <f>+TRUNC('D-PNP'!BG66,0)</f>
        <v>0</v>
      </c>
      <c r="BH66" s="22">
        <f>+TRUNC('D-PNP'!BH66,0)</f>
        <v>0</v>
      </c>
      <c r="BI66" s="22">
        <f>+TRUNC('D-PNP'!BI66,0)</f>
        <v>0</v>
      </c>
      <c r="BJ66" s="22">
        <f>+TRUNC('D-PNP'!BJ66,3)</f>
        <v>101.55800000000001</v>
      </c>
      <c r="BK66" s="22">
        <f>+TRUNC('D-PNP'!BK66,3)</f>
        <v>7.3890000000000002</v>
      </c>
      <c r="BL66" s="22">
        <f>+TRUNC('D-PNP'!BL66,3)</f>
        <v>-3.7839999999999998</v>
      </c>
      <c r="BM66" s="22">
        <f>+TRUNC('D-PNP'!BM66,3)</f>
        <v>1.389</v>
      </c>
      <c r="BN66" s="22">
        <f>+TRUNC('D-PNP'!BN66,3)</f>
        <v>3.423</v>
      </c>
      <c r="BO66" s="22">
        <f>+TRUNC('D-PNP'!BO66,3)</f>
        <v>3.423</v>
      </c>
      <c r="BP66" s="22">
        <f>+TRUNC('D-PNP'!BP66,3)</f>
        <v>0</v>
      </c>
      <c r="BQ66" s="22">
        <f>+TRUNC('D-PNP'!BQ66,3)</f>
        <v>0</v>
      </c>
      <c r="BR66" s="22">
        <f>+TRUNC('D-PNP'!BR66,3)</f>
        <v>0</v>
      </c>
      <c r="BS66" s="22">
        <f>+TRUNC('D-PNP'!BS66,3)</f>
        <v>0</v>
      </c>
      <c r="BT66" s="22">
        <f>+TRUNC('D-PNP'!BT66,0)</f>
        <v>0</v>
      </c>
      <c r="BU66" s="22">
        <f>+TRUNC('D-PNP'!BU66,0)</f>
        <v>0</v>
      </c>
      <c r="BV66" s="22">
        <f>+TRUNC('D-PNP'!BV66,6)</f>
        <v>100</v>
      </c>
      <c r="BW66" s="22">
        <f>+TRUNC('D-PNP'!BW66,0)</f>
        <v>0</v>
      </c>
      <c r="BX66" s="22">
        <f>+TRUNC('D-PNP'!BX66,0)</f>
        <v>0</v>
      </c>
      <c r="BY66" s="22">
        <f>+TRUNC('D-PNP'!BY66,0)</f>
        <v>0</v>
      </c>
      <c r="BZ66" s="22">
        <f>+TRUNC('D-PNP'!BZ66,3)</f>
        <v>0</v>
      </c>
      <c r="CA66" s="22">
        <f>+TRUNC('D-PNP'!CA66,3)</f>
        <v>0.04</v>
      </c>
      <c r="CB66" s="22">
        <f>+TRUNC('D-PNP'!CB66,3)</f>
        <v>0.01</v>
      </c>
      <c r="CC66" s="22">
        <f>+TRUNC('D-PNP'!CC66,3)</f>
        <v>0.15</v>
      </c>
      <c r="CD66" s="22">
        <f>+TRUNC('D-PNP'!CD66,3)</f>
        <v>0</v>
      </c>
      <c r="CE66" s="22">
        <f>+TRUNC('D-PNP'!CE66,3)</f>
        <v>0</v>
      </c>
      <c r="CF66" s="22">
        <f>+TRUNC('D-PNP'!CF66,3)</f>
        <v>0.1</v>
      </c>
      <c r="CG66" s="22">
        <f>+TRUNC('D-PNP'!CG66,3)</f>
        <v>0</v>
      </c>
      <c r="CH66" s="22">
        <f>+TRUNC('D-PNP'!CH66,3)</f>
        <v>0</v>
      </c>
      <c r="CI66" s="22">
        <f>+TRUNC('D-PNP'!CI66,3)</f>
        <v>126023</v>
      </c>
      <c r="CJ66" s="22">
        <f>+TRUNC('D-PNP'!CJ66,3)</f>
        <v>0</v>
      </c>
      <c r="CK66" s="22">
        <f>+TRUNC('D-PNP'!CK66,3)</f>
        <v>0</v>
      </c>
      <c r="CL66" s="22">
        <f>+TRUNC('D-PNP'!CL66,3)</f>
        <v>0</v>
      </c>
      <c r="CM66" s="22">
        <f>+TRUNC('D-PNP'!CM66,3)</f>
        <v>0</v>
      </c>
      <c r="CN66" s="22">
        <f>+TRUNC('D-PNP'!CN66,0)</f>
        <v>0</v>
      </c>
      <c r="CO66" s="22">
        <f>+TRUNC('D-PNP'!CO66,3)</f>
        <v>0</v>
      </c>
      <c r="CP66" s="22">
        <f>+TRUNC('D-PNP'!CP66,0)</f>
        <v>0</v>
      </c>
      <c r="CQ66" s="22">
        <f>+TRUNC('D-PNP'!CQ66,0)</f>
        <v>0</v>
      </c>
      <c r="CR66" s="22">
        <f>+TRUNC('D-PNP'!CR66,0)</f>
        <v>0</v>
      </c>
      <c r="CS66" s="22">
        <f>+TRUNC('D-PNP'!CS66,0)</f>
        <v>0</v>
      </c>
      <c r="CT66" s="22">
        <f>+TRUNC('D-PNP'!CT66,0)</f>
        <v>0</v>
      </c>
      <c r="CU66" s="22">
        <f>+TRUNC('D-PNP'!CU66,6)</f>
        <v>100</v>
      </c>
      <c r="CV66" s="22">
        <f>+TRUNC('D-PNP'!CV66,0)</f>
        <v>0</v>
      </c>
      <c r="CW66" s="22">
        <f>+TRUNC('D-PNP'!CW66,0)</f>
        <v>0</v>
      </c>
      <c r="CX66" s="22">
        <f>+TRUNC('D-PNP'!CX66,0)</f>
        <v>0</v>
      </c>
      <c r="CY66" s="22">
        <f>+TRUNC('D-PNP'!CY66,0)</f>
        <v>0</v>
      </c>
      <c r="CZ66" s="22">
        <f>+TRUNC('D-PNP'!CZ66,0)</f>
        <v>0</v>
      </c>
      <c r="DA66" s="22">
        <f>+TRUNC('D-PNP'!DA66,0)</f>
        <v>0</v>
      </c>
      <c r="DB66" s="22">
        <f>+TRUNC('D-PNP'!DB66,0)</f>
        <v>0</v>
      </c>
      <c r="DC66" s="22">
        <f>+TRUNC('D-PNP'!DC66,0)</f>
        <v>0</v>
      </c>
      <c r="DD66" s="22">
        <f>+TRUNC('D-PNP'!DD66,0)</f>
        <v>0</v>
      </c>
      <c r="DE66" s="22">
        <f>+TRUNC('D-PNP'!DE66,0)</f>
        <v>0</v>
      </c>
      <c r="DF66" s="22">
        <f>+TRUNC('D-PNP'!DF66,0)</f>
        <v>0</v>
      </c>
      <c r="DG66" s="22">
        <f>+TRUNC('D-PNP'!DG66,0)</f>
        <v>0</v>
      </c>
      <c r="DH66" s="22">
        <f>+TRUNC('D-PNP'!DH66,0)</f>
        <v>0</v>
      </c>
      <c r="DI66" s="22">
        <f>+TRUNC('D-PNP'!DI66,0)</f>
        <v>0</v>
      </c>
      <c r="DJ66" s="22">
        <f>+TRUNC('D-PNP'!DJ66,6)</f>
        <v>100</v>
      </c>
      <c r="DK66" s="22">
        <f>+TRUNC('D-PNP'!DK66,0)</f>
        <v>0</v>
      </c>
      <c r="DL66" s="22">
        <f>+TRUNC('D-PNP'!DL66,0)</f>
        <v>0</v>
      </c>
      <c r="DM66" s="22">
        <f>+TRUNC('D-PNP'!DM66,0)</f>
        <v>0</v>
      </c>
      <c r="DN66" s="22">
        <f>+TRUNC('D-PNP'!DN66,0)</f>
        <v>0</v>
      </c>
      <c r="DO66" s="22">
        <f>+TRUNC('D-PNP'!DO66,0)</f>
        <v>0</v>
      </c>
      <c r="DP66" s="22">
        <f>+TRUNC('D-PNP'!DP66,0)</f>
        <v>0</v>
      </c>
    </row>
    <row r="67" spans="3:120" x14ac:dyDescent="0.2">
      <c r="C67" s="11">
        <f>+'D-PDP'!C67</f>
        <v>2054</v>
      </c>
      <c r="D67" s="41">
        <f>+TRUNC('D-PNP'!D67,0)</f>
        <v>0</v>
      </c>
      <c r="E67" s="41">
        <f>+TRUNC('D-PNP'!E67,0)</f>
        <v>0</v>
      </c>
      <c r="F67" s="41">
        <f>+TRUNC('D-PNP'!F67,0)</f>
        <v>0</v>
      </c>
      <c r="G67" s="41">
        <f>+TRUNC('D-PNP'!G67,0)</f>
        <v>0</v>
      </c>
      <c r="H67" s="41">
        <f>+TRUNC('D-PNP'!H67,0)</f>
        <v>0</v>
      </c>
      <c r="I67" s="41">
        <f>+TRUNC('D-PNP'!I67,0)</f>
        <v>0</v>
      </c>
      <c r="J67" s="41">
        <f>+TRUNC('D-PNP'!J67,0)</f>
        <v>0</v>
      </c>
      <c r="K67" s="22">
        <f>+TRUNC('D-PNP'!K67,0)</f>
        <v>0</v>
      </c>
      <c r="L67" s="22">
        <f>+TRUNC('D-PNP'!L67,0)</f>
        <v>0</v>
      </c>
      <c r="M67" s="22">
        <f>+TRUNC('D-PNP'!M67,3)</f>
        <v>0</v>
      </c>
      <c r="N67" s="22">
        <f>+TRUNC('D-PNP'!N67,3)</f>
        <v>0</v>
      </c>
      <c r="O67" s="22">
        <f>+TRUNC('D-PNP'!O67,3)</f>
        <v>0</v>
      </c>
      <c r="P67" s="22">
        <f>+TRUNC('D-PNP'!P67,3)</f>
        <v>0</v>
      </c>
      <c r="Q67" s="22">
        <f>+TRUNC('D-PNP'!Q67,3)</f>
        <v>0</v>
      </c>
      <c r="R67" s="22">
        <f>+TRUNC('D-PNP'!R67,3)</f>
        <v>0</v>
      </c>
      <c r="S67" s="22">
        <f>+TRUNC('D-PNP'!S67,0)</f>
        <v>0</v>
      </c>
      <c r="T67" s="22">
        <f>+TRUNC('D-PNP'!T67,0)</f>
        <v>0</v>
      </c>
      <c r="U67" s="22">
        <f>+TRUNC('D-PNP'!U67,0)</f>
        <v>0</v>
      </c>
      <c r="V67" s="22">
        <f>+TRUNC('D-PNP'!V67,0)</f>
        <v>0</v>
      </c>
      <c r="W67" s="22">
        <f>+TRUNC('D-PNP'!W67,0)</f>
        <v>0</v>
      </c>
      <c r="X67" s="22">
        <f>+TRUNC('D-PNP'!X67,0)</f>
        <v>0</v>
      </c>
      <c r="Y67" s="22">
        <f>+TRUNC('D-PNP'!Y67,0)</f>
        <v>0</v>
      </c>
      <c r="Z67" s="22">
        <f>+TRUNC('D-PNP'!Z67,0)</f>
        <v>0</v>
      </c>
      <c r="AA67" s="22">
        <f>+TRUNC('D-PNP'!AA67,0)</f>
        <v>0</v>
      </c>
      <c r="AB67" s="22">
        <f>+TRUNC('D-PNP'!AB67,0)</f>
        <v>0</v>
      </c>
      <c r="AC67" s="22">
        <f>+TRUNC('D-PNP'!AC67,0)</f>
        <v>0</v>
      </c>
      <c r="AD67" s="22">
        <f>+TRUNC('D-PNP'!AD67,3)</f>
        <v>0</v>
      </c>
      <c r="AE67" s="22">
        <f>+TRUNC('D-PNP'!AE67,3)</f>
        <v>0</v>
      </c>
      <c r="AF67" s="22">
        <f>+TRUNC('D-PNP'!AF67,0)</f>
        <v>0</v>
      </c>
      <c r="AG67" s="22">
        <f>+TRUNC('D-PNP'!AG67,0)</f>
        <v>0</v>
      </c>
      <c r="AH67" s="22">
        <f>+TRUNC('D-PNP'!AH67,0)</f>
        <v>0</v>
      </c>
      <c r="AI67" s="22">
        <f>+TRUNC('D-PNP'!AI67,0)</f>
        <v>0</v>
      </c>
      <c r="AJ67" s="22">
        <f>+TRUNC('D-PNP'!AJ67,6)</f>
        <v>0</v>
      </c>
      <c r="AK67" s="22">
        <f>+TRUNC('D-PNP'!AK67,6)</f>
        <v>0</v>
      </c>
      <c r="AL67" s="22">
        <f>+TRUNC('D-PNP'!AL67,6)</f>
        <v>0</v>
      </c>
      <c r="AM67" s="22">
        <f>+TRUNC('D-PNP'!AM67,0)</f>
        <v>0</v>
      </c>
      <c r="AN67" s="22">
        <f>+TRUNC('D-PNP'!AN67,3)</f>
        <v>0</v>
      </c>
      <c r="AO67" s="22">
        <f>+TRUNC('D-PNP'!AO67,0)</f>
        <v>0</v>
      </c>
      <c r="AP67" s="22">
        <f>+TRUNC('D-PNP'!AP67,6)</f>
        <v>100</v>
      </c>
      <c r="AQ67" s="22">
        <f>+TRUNC('D-PNP'!AQ67,0)</f>
        <v>0</v>
      </c>
      <c r="AR67" s="22">
        <f>+TRUNC('D-PNP'!AR67,0)</f>
        <v>0</v>
      </c>
      <c r="AS67" s="22">
        <f>+TRUNC('D-PNP'!AS67,3)</f>
        <v>0</v>
      </c>
      <c r="AT67" s="22">
        <f>+TRUNC('D-PNP'!AT67,3)</f>
        <v>0</v>
      </c>
      <c r="AU67" s="22">
        <f>+TRUNC('D-PNP'!AU67,0)</f>
        <v>0</v>
      </c>
      <c r="AV67" s="22">
        <f>+TRUNC('D-PNP'!AV67,0)</f>
        <v>0</v>
      </c>
      <c r="AW67" s="22">
        <f>+TRUNC('D-PNP'!AW67,0)</f>
        <v>0</v>
      </c>
      <c r="AX67" s="22">
        <f>+TRUNC('D-PNP'!AX67,0)</f>
        <v>0</v>
      </c>
      <c r="AY67" s="22">
        <f>+TRUNC('D-PNP'!AY67,0)</f>
        <v>0</v>
      </c>
      <c r="AZ67" s="22">
        <f>+TRUNC('D-PNP'!AZ67,3)</f>
        <v>0</v>
      </c>
      <c r="BA67" s="22">
        <f>+TRUNC('D-PNP'!BA67,0)</f>
        <v>0</v>
      </c>
      <c r="BB67" s="22">
        <f>+TRUNC('D-PNP'!BB67,0)</f>
        <v>0</v>
      </c>
      <c r="BC67" s="22">
        <f>+TRUNC('D-PNP'!BC67,0)</f>
        <v>0</v>
      </c>
      <c r="BD67" s="22">
        <f>+TRUNC('D-PNP'!BD67,3)</f>
        <v>0</v>
      </c>
      <c r="BE67" s="22">
        <f>+TRUNC('D-PNP'!BE67,3)</f>
        <v>0</v>
      </c>
      <c r="BF67" s="22">
        <f>+TRUNC('D-PNP'!BF67,0)</f>
        <v>0</v>
      </c>
      <c r="BG67" s="22">
        <f>+TRUNC('D-PNP'!BG67,0)</f>
        <v>0</v>
      </c>
      <c r="BH67" s="22">
        <f>+TRUNC('D-PNP'!BH67,0)</f>
        <v>0</v>
      </c>
      <c r="BI67" s="22">
        <f>+TRUNC('D-PNP'!BI67,0)</f>
        <v>0</v>
      </c>
      <c r="BJ67" s="22">
        <f>+TRUNC('D-PNP'!BJ67,3)</f>
        <v>101.55800000000001</v>
      </c>
      <c r="BK67" s="22">
        <f>+TRUNC('D-PNP'!BK67,3)</f>
        <v>7.3890000000000002</v>
      </c>
      <c r="BL67" s="22">
        <f>+TRUNC('D-PNP'!BL67,3)</f>
        <v>-3.7839999999999998</v>
      </c>
      <c r="BM67" s="22">
        <f>+TRUNC('D-PNP'!BM67,3)</f>
        <v>1.389</v>
      </c>
      <c r="BN67" s="22">
        <f>+TRUNC('D-PNP'!BN67,3)</f>
        <v>3.423</v>
      </c>
      <c r="BO67" s="22">
        <f>+TRUNC('D-PNP'!BO67,3)</f>
        <v>3.423</v>
      </c>
      <c r="BP67" s="22">
        <f>+TRUNC('D-PNP'!BP67,3)</f>
        <v>0</v>
      </c>
      <c r="BQ67" s="22">
        <f>+TRUNC('D-PNP'!BQ67,3)</f>
        <v>0</v>
      </c>
      <c r="BR67" s="22">
        <f>+TRUNC('D-PNP'!BR67,3)</f>
        <v>0</v>
      </c>
      <c r="BS67" s="22">
        <f>+TRUNC('D-PNP'!BS67,3)</f>
        <v>0</v>
      </c>
      <c r="BT67" s="22">
        <f>+TRUNC('D-PNP'!BT67,0)</f>
        <v>0</v>
      </c>
      <c r="BU67" s="22">
        <f>+TRUNC('D-PNP'!BU67,0)</f>
        <v>0</v>
      </c>
      <c r="BV67" s="22">
        <f>+TRUNC('D-PNP'!BV67,6)</f>
        <v>100</v>
      </c>
      <c r="BW67" s="22">
        <f>+TRUNC('D-PNP'!BW67,0)</f>
        <v>0</v>
      </c>
      <c r="BX67" s="22">
        <f>+TRUNC('D-PNP'!BX67,0)</f>
        <v>0</v>
      </c>
      <c r="BY67" s="22">
        <f>+TRUNC('D-PNP'!BY67,0)</f>
        <v>0</v>
      </c>
      <c r="BZ67" s="22">
        <f>+TRUNC('D-PNP'!BZ67,3)</f>
        <v>0</v>
      </c>
      <c r="CA67" s="22">
        <f>+TRUNC('D-PNP'!CA67,3)</f>
        <v>0.04</v>
      </c>
      <c r="CB67" s="22">
        <f>+TRUNC('D-PNP'!CB67,3)</f>
        <v>0.01</v>
      </c>
      <c r="CC67" s="22">
        <f>+TRUNC('D-PNP'!CC67,3)</f>
        <v>0.15</v>
      </c>
      <c r="CD67" s="22">
        <f>+TRUNC('D-PNP'!CD67,3)</f>
        <v>0</v>
      </c>
      <c r="CE67" s="22">
        <f>+TRUNC('D-PNP'!CE67,3)</f>
        <v>0</v>
      </c>
      <c r="CF67" s="22">
        <f>+TRUNC('D-PNP'!CF67,3)</f>
        <v>0.1</v>
      </c>
      <c r="CG67" s="22">
        <f>+TRUNC('D-PNP'!CG67,3)</f>
        <v>0</v>
      </c>
      <c r="CH67" s="22">
        <f>+TRUNC('D-PNP'!CH67,3)</f>
        <v>0</v>
      </c>
      <c r="CI67" s="22">
        <f>+TRUNC('D-PNP'!CI67,3)</f>
        <v>126023</v>
      </c>
      <c r="CJ67" s="22">
        <f>+TRUNC('D-PNP'!CJ67,3)</f>
        <v>0</v>
      </c>
      <c r="CK67" s="22">
        <f>+TRUNC('D-PNP'!CK67,3)</f>
        <v>0</v>
      </c>
      <c r="CL67" s="22">
        <f>+TRUNC('D-PNP'!CL67,3)</f>
        <v>0</v>
      </c>
      <c r="CM67" s="22">
        <f>+TRUNC('D-PNP'!CM67,3)</f>
        <v>0</v>
      </c>
      <c r="CN67" s="22">
        <f>+TRUNC('D-PNP'!CN67,0)</f>
        <v>0</v>
      </c>
      <c r="CO67" s="22">
        <f>+TRUNC('D-PNP'!CO67,3)</f>
        <v>0</v>
      </c>
      <c r="CP67" s="22">
        <f>+TRUNC('D-PNP'!CP67,0)</f>
        <v>0</v>
      </c>
      <c r="CQ67" s="22">
        <f>+TRUNC('D-PNP'!CQ67,0)</f>
        <v>0</v>
      </c>
      <c r="CR67" s="22">
        <f>+TRUNC('D-PNP'!CR67,0)</f>
        <v>0</v>
      </c>
      <c r="CS67" s="22">
        <f>+TRUNC('D-PNP'!CS67,0)</f>
        <v>0</v>
      </c>
      <c r="CT67" s="22">
        <f>+TRUNC('D-PNP'!CT67,0)</f>
        <v>0</v>
      </c>
      <c r="CU67" s="22">
        <f>+TRUNC('D-PNP'!CU67,6)</f>
        <v>100</v>
      </c>
      <c r="CV67" s="22">
        <f>+TRUNC('D-PNP'!CV67,0)</f>
        <v>0</v>
      </c>
      <c r="CW67" s="22">
        <f>+TRUNC('D-PNP'!CW67,0)</f>
        <v>0</v>
      </c>
      <c r="CX67" s="22">
        <f>+TRUNC('D-PNP'!CX67,0)</f>
        <v>0</v>
      </c>
      <c r="CY67" s="22">
        <f>+TRUNC('D-PNP'!CY67,0)</f>
        <v>0</v>
      </c>
      <c r="CZ67" s="22">
        <f>+TRUNC('D-PNP'!CZ67,0)</f>
        <v>0</v>
      </c>
      <c r="DA67" s="22">
        <f>+TRUNC('D-PNP'!DA67,0)</f>
        <v>0</v>
      </c>
      <c r="DB67" s="22">
        <f>+TRUNC('D-PNP'!DB67,0)</f>
        <v>0</v>
      </c>
      <c r="DC67" s="22">
        <f>+TRUNC('D-PNP'!DC67,0)</f>
        <v>0</v>
      </c>
      <c r="DD67" s="22">
        <f>+TRUNC('D-PNP'!DD67,0)</f>
        <v>0</v>
      </c>
      <c r="DE67" s="22">
        <f>+TRUNC('D-PNP'!DE67,0)</f>
        <v>0</v>
      </c>
      <c r="DF67" s="22">
        <f>+TRUNC('D-PNP'!DF67,0)</f>
        <v>0</v>
      </c>
      <c r="DG67" s="22">
        <f>+TRUNC('D-PNP'!DG67,0)</f>
        <v>0</v>
      </c>
      <c r="DH67" s="22">
        <f>+TRUNC('D-PNP'!DH67,0)</f>
        <v>0</v>
      </c>
      <c r="DI67" s="22">
        <f>+TRUNC('D-PNP'!DI67,0)</f>
        <v>0</v>
      </c>
      <c r="DJ67" s="22">
        <f>+TRUNC('D-PNP'!DJ67,6)</f>
        <v>100</v>
      </c>
      <c r="DK67" s="22">
        <f>+TRUNC('D-PNP'!DK67,0)</f>
        <v>0</v>
      </c>
      <c r="DL67" s="22">
        <f>+TRUNC('D-PNP'!DL67,0)</f>
        <v>0</v>
      </c>
      <c r="DM67" s="22">
        <f>+TRUNC('D-PNP'!DM67,0)</f>
        <v>0</v>
      </c>
      <c r="DN67" s="22">
        <f>+TRUNC('D-PNP'!DN67,0)</f>
        <v>0</v>
      </c>
      <c r="DO67" s="22">
        <f>+TRUNC('D-PNP'!DO67,0)</f>
        <v>0</v>
      </c>
      <c r="DP67" s="22">
        <f>+TRUNC('D-PNP'!DP67,0)</f>
        <v>0</v>
      </c>
    </row>
    <row r="68" spans="3:120" x14ac:dyDescent="0.2">
      <c r="C68" s="11">
        <f>+'D-PDP'!C68</f>
        <v>2055</v>
      </c>
      <c r="D68" s="41">
        <f>+TRUNC('D-PNP'!D68,0)</f>
        <v>0</v>
      </c>
      <c r="E68" s="41">
        <f>+TRUNC('D-PNP'!E68,0)</f>
        <v>0</v>
      </c>
      <c r="F68" s="41">
        <f>+TRUNC('D-PNP'!F68,0)</f>
        <v>0</v>
      </c>
      <c r="G68" s="41">
        <f>+TRUNC('D-PNP'!G68,0)</f>
        <v>0</v>
      </c>
      <c r="H68" s="41">
        <f>+TRUNC('D-PNP'!H68,0)</f>
        <v>0</v>
      </c>
      <c r="I68" s="41">
        <f>+TRUNC('D-PNP'!I68,0)</f>
        <v>0</v>
      </c>
      <c r="J68" s="41">
        <f>+TRUNC('D-PNP'!J68,0)</f>
        <v>0</v>
      </c>
      <c r="K68" s="22">
        <f>+TRUNC('D-PNP'!K68,0)</f>
        <v>0</v>
      </c>
      <c r="L68" s="22">
        <f>+TRUNC('D-PNP'!L68,0)</f>
        <v>0</v>
      </c>
      <c r="M68" s="22">
        <f>+TRUNC('D-PNP'!M68,3)</f>
        <v>0</v>
      </c>
      <c r="N68" s="22">
        <f>+TRUNC('D-PNP'!N68,3)</f>
        <v>0</v>
      </c>
      <c r="O68" s="22">
        <f>+TRUNC('D-PNP'!O68,3)</f>
        <v>0</v>
      </c>
      <c r="P68" s="22">
        <f>+TRUNC('D-PNP'!P68,3)</f>
        <v>0</v>
      </c>
      <c r="Q68" s="22">
        <f>+TRUNC('D-PNP'!Q68,3)</f>
        <v>0</v>
      </c>
      <c r="R68" s="22">
        <f>+TRUNC('D-PNP'!R68,3)</f>
        <v>0</v>
      </c>
      <c r="S68" s="22">
        <f>+TRUNC('D-PNP'!S68,0)</f>
        <v>0</v>
      </c>
      <c r="T68" s="22">
        <f>+TRUNC('D-PNP'!T68,0)</f>
        <v>0</v>
      </c>
      <c r="U68" s="22">
        <f>+TRUNC('D-PNP'!U68,0)</f>
        <v>0</v>
      </c>
      <c r="V68" s="22">
        <f>+TRUNC('D-PNP'!V68,0)</f>
        <v>0</v>
      </c>
      <c r="W68" s="22">
        <f>+TRUNC('D-PNP'!W68,0)</f>
        <v>0</v>
      </c>
      <c r="X68" s="22">
        <f>+TRUNC('D-PNP'!X68,0)</f>
        <v>0</v>
      </c>
      <c r="Y68" s="22">
        <f>+TRUNC('D-PNP'!Y68,0)</f>
        <v>0</v>
      </c>
      <c r="Z68" s="22">
        <f>+TRUNC('D-PNP'!Z68,0)</f>
        <v>0</v>
      </c>
      <c r="AA68" s="22">
        <f>+TRUNC('D-PNP'!AA68,0)</f>
        <v>0</v>
      </c>
      <c r="AB68" s="22">
        <f>+TRUNC('D-PNP'!AB68,0)</f>
        <v>0</v>
      </c>
      <c r="AC68" s="22">
        <f>+TRUNC('D-PNP'!AC68,0)</f>
        <v>0</v>
      </c>
      <c r="AD68" s="22">
        <f>+TRUNC('D-PNP'!AD68,3)</f>
        <v>0</v>
      </c>
      <c r="AE68" s="22">
        <f>+TRUNC('D-PNP'!AE68,3)</f>
        <v>0</v>
      </c>
      <c r="AF68" s="22">
        <f>+TRUNC('D-PNP'!AF68,0)</f>
        <v>0</v>
      </c>
      <c r="AG68" s="22">
        <f>+TRUNC('D-PNP'!AG68,0)</f>
        <v>0</v>
      </c>
      <c r="AH68" s="22">
        <f>+TRUNC('D-PNP'!AH68,0)</f>
        <v>0</v>
      </c>
      <c r="AI68" s="22">
        <f>+TRUNC('D-PNP'!AI68,0)</f>
        <v>0</v>
      </c>
      <c r="AJ68" s="22">
        <f>+TRUNC('D-PNP'!AJ68,6)</f>
        <v>0</v>
      </c>
      <c r="AK68" s="22">
        <f>+TRUNC('D-PNP'!AK68,6)</f>
        <v>0</v>
      </c>
      <c r="AL68" s="22">
        <f>+TRUNC('D-PNP'!AL68,6)</f>
        <v>0</v>
      </c>
      <c r="AM68" s="22">
        <f>+TRUNC('D-PNP'!AM68,0)</f>
        <v>0</v>
      </c>
      <c r="AN68" s="22">
        <f>+TRUNC('D-PNP'!AN68,3)</f>
        <v>0</v>
      </c>
      <c r="AO68" s="22">
        <f>+TRUNC('D-PNP'!AO68,0)</f>
        <v>0</v>
      </c>
      <c r="AP68" s="22">
        <f>+TRUNC('D-PNP'!AP68,6)</f>
        <v>100</v>
      </c>
      <c r="AQ68" s="22">
        <f>+TRUNC('D-PNP'!AQ68,0)</f>
        <v>0</v>
      </c>
      <c r="AR68" s="22">
        <f>+TRUNC('D-PNP'!AR68,0)</f>
        <v>0</v>
      </c>
      <c r="AS68" s="22">
        <f>+TRUNC('D-PNP'!AS68,3)</f>
        <v>0</v>
      </c>
      <c r="AT68" s="22">
        <f>+TRUNC('D-PNP'!AT68,3)</f>
        <v>0</v>
      </c>
      <c r="AU68" s="22">
        <f>+TRUNC('D-PNP'!AU68,0)</f>
        <v>0</v>
      </c>
      <c r="AV68" s="22">
        <f>+TRUNC('D-PNP'!AV68,0)</f>
        <v>0</v>
      </c>
      <c r="AW68" s="22">
        <f>+TRUNC('D-PNP'!AW68,0)</f>
        <v>0</v>
      </c>
      <c r="AX68" s="22">
        <f>+TRUNC('D-PNP'!AX68,0)</f>
        <v>0</v>
      </c>
      <c r="AY68" s="22">
        <f>+TRUNC('D-PNP'!AY68,0)</f>
        <v>0</v>
      </c>
      <c r="AZ68" s="22">
        <f>+TRUNC('D-PNP'!AZ68,3)</f>
        <v>0</v>
      </c>
      <c r="BA68" s="22">
        <f>+TRUNC('D-PNP'!BA68,0)</f>
        <v>0</v>
      </c>
      <c r="BB68" s="22">
        <f>+TRUNC('D-PNP'!BB68,0)</f>
        <v>0</v>
      </c>
      <c r="BC68" s="22">
        <f>+TRUNC('D-PNP'!BC68,0)</f>
        <v>0</v>
      </c>
      <c r="BD68" s="22">
        <f>+TRUNC('D-PNP'!BD68,3)</f>
        <v>0</v>
      </c>
      <c r="BE68" s="22">
        <f>+TRUNC('D-PNP'!BE68,3)</f>
        <v>0</v>
      </c>
      <c r="BF68" s="22">
        <f>+TRUNC('D-PNP'!BF68,0)</f>
        <v>0</v>
      </c>
      <c r="BG68" s="22">
        <f>+TRUNC('D-PNP'!BG68,0)</f>
        <v>0</v>
      </c>
      <c r="BH68" s="22">
        <f>+TRUNC('D-PNP'!BH68,0)</f>
        <v>0</v>
      </c>
      <c r="BI68" s="22">
        <f>+TRUNC('D-PNP'!BI68,0)</f>
        <v>0</v>
      </c>
      <c r="BJ68" s="22">
        <f>+TRUNC('D-PNP'!BJ68,3)</f>
        <v>101.55800000000001</v>
      </c>
      <c r="BK68" s="22">
        <f>+TRUNC('D-PNP'!BK68,3)</f>
        <v>7.3890000000000002</v>
      </c>
      <c r="BL68" s="22">
        <f>+TRUNC('D-PNP'!BL68,3)</f>
        <v>-3.7839999999999998</v>
      </c>
      <c r="BM68" s="22">
        <f>+TRUNC('D-PNP'!BM68,3)</f>
        <v>1.389</v>
      </c>
      <c r="BN68" s="22">
        <f>+TRUNC('D-PNP'!BN68,3)</f>
        <v>3.423</v>
      </c>
      <c r="BO68" s="22">
        <f>+TRUNC('D-PNP'!BO68,3)</f>
        <v>3.423</v>
      </c>
      <c r="BP68" s="22">
        <f>+TRUNC('D-PNP'!BP68,3)</f>
        <v>0</v>
      </c>
      <c r="BQ68" s="22">
        <f>+TRUNC('D-PNP'!BQ68,3)</f>
        <v>0</v>
      </c>
      <c r="BR68" s="22">
        <f>+TRUNC('D-PNP'!BR68,3)</f>
        <v>0</v>
      </c>
      <c r="BS68" s="22">
        <f>+TRUNC('D-PNP'!BS68,3)</f>
        <v>0</v>
      </c>
      <c r="BT68" s="22">
        <f>+TRUNC('D-PNP'!BT68,0)</f>
        <v>0</v>
      </c>
      <c r="BU68" s="22">
        <f>+TRUNC('D-PNP'!BU68,0)</f>
        <v>0</v>
      </c>
      <c r="BV68" s="22">
        <f>+TRUNC('D-PNP'!BV68,6)</f>
        <v>100</v>
      </c>
      <c r="BW68" s="22">
        <f>+TRUNC('D-PNP'!BW68,0)</f>
        <v>0</v>
      </c>
      <c r="BX68" s="22">
        <f>+TRUNC('D-PNP'!BX68,0)</f>
        <v>0</v>
      </c>
      <c r="BY68" s="22">
        <f>+TRUNC('D-PNP'!BY68,0)</f>
        <v>0</v>
      </c>
      <c r="BZ68" s="22">
        <f>+TRUNC('D-PNP'!BZ68,3)</f>
        <v>0</v>
      </c>
      <c r="CA68" s="22">
        <f>+TRUNC('D-PNP'!CA68,3)</f>
        <v>0.04</v>
      </c>
      <c r="CB68" s="22">
        <f>+TRUNC('D-PNP'!CB68,3)</f>
        <v>0.01</v>
      </c>
      <c r="CC68" s="22">
        <f>+TRUNC('D-PNP'!CC68,3)</f>
        <v>0.15</v>
      </c>
      <c r="CD68" s="22">
        <f>+TRUNC('D-PNP'!CD68,3)</f>
        <v>0</v>
      </c>
      <c r="CE68" s="22">
        <f>+TRUNC('D-PNP'!CE68,3)</f>
        <v>0</v>
      </c>
      <c r="CF68" s="22">
        <f>+TRUNC('D-PNP'!CF68,3)</f>
        <v>0.1</v>
      </c>
      <c r="CG68" s="22">
        <f>+TRUNC('D-PNP'!CG68,3)</f>
        <v>0</v>
      </c>
      <c r="CH68" s="22">
        <f>+TRUNC('D-PNP'!CH68,3)</f>
        <v>0</v>
      </c>
      <c r="CI68" s="22">
        <f>+TRUNC('D-PNP'!CI68,3)</f>
        <v>126023</v>
      </c>
      <c r="CJ68" s="22">
        <f>+TRUNC('D-PNP'!CJ68,3)</f>
        <v>0</v>
      </c>
      <c r="CK68" s="22">
        <f>+TRUNC('D-PNP'!CK68,3)</f>
        <v>0</v>
      </c>
      <c r="CL68" s="22">
        <f>+TRUNC('D-PNP'!CL68,3)</f>
        <v>0</v>
      </c>
      <c r="CM68" s="22">
        <f>+TRUNC('D-PNP'!CM68,3)</f>
        <v>0</v>
      </c>
      <c r="CN68" s="22">
        <f>+TRUNC('D-PNP'!CN68,0)</f>
        <v>0</v>
      </c>
      <c r="CO68" s="22">
        <f>+TRUNC('D-PNP'!CO68,3)</f>
        <v>0</v>
      </c>
      <c r="CP68" s="22">
        <f>+TRUNC('D-PNP'!CP68,0)</f>
        <v>0</v>
      </c>
      <c r="CQ68" s="22">
        <f>+TRUNC('D-PNP'!CQ68,0)</f>
        <v>0</v>
      </c>
      <c r="CR68" s="22">
        <f>+TRUNC('D-PNP'!CR68,0)</f>
        <v>0</v>
      </c>
      <c r="CS68" s="22">
        <f>+TRUNC('D-PNP'!CS68,0)</f>
        <v>0</v>
      </c>
      <c r="CT68" s="22">
        <f>+TRUNC('D-PNP'!CT68,0)</f>
        <v>0</v>
      </c>
      <c r="CU68" s="22">
        <f>+TRUNC('D-PNP'!CU68,6)</f>
        <v>100</v>
      </c>
      <c r="CV68" s="22">
        <f>+TRUNC('D-PNP'!CV68,0)</f>
        <v>0</v>
      </c>
      <c r="CW68" s="22">
        <f>+TRUNC('D-PNP'!CW68,0)</f>
        <v>0</v>
      </c>
      <c r="CX68" s="22">
        <f>+TRUNC('D-PNP'!CX68,0)</f>
        <v>0</v>
      </c>
      <c r="CY68" s="22">
        <f>+TRUNC('D-PNP'!CY68,0)</f>
        <v>0</v>
      </c>
      <c r="CZ68" s="22">
        <f>+TRUNC('D-PNP'!CZ68,0)</f>
        <v>0</v>
      </c>
      <c r="DA68" s="22">
        <f>+TRUNC('D-PNP'!DA68,0)</f>
        <v>0</v>
      </c>
      <c r="DB68" s="22">
        <f>+TRUNC('D-PNP'!DB68,0)</f>
        <v>0</v>
      </c>
      <c r="DC68" s="22">
        <f>+TRUNC('D-PNP'!DC68,0)</f>
        <v>0</v>
      </c>
      <c r="DD68" s="22">
        <f>+TRUNC('D-PNP'!DD68,0)</f>
        <v>0</v>
      </c>
      <c r="DE68" s="22">
        <f>+TRUNC('D-PNP'!DE68,0)</f>
        <v>0</v>
      </c>
      <c r="DF68" s="22">
        <f>+TRUNC('D-PNP'!DF68,0)</f>
        <v>0</v>
      </c>
      <c r="DG68" s="22">
        <f>+TRUNC('D-PNP'!DG68,0)</f>
        <v>0</v>
      </c>
      <c r="DH68" s="22">
        <f>+TRUNC('D-PNP'!DH68,0)</f>
        <v>0</v>
      </c>
      <c r="DI68" s="22">
        <f>+TRUNC('D-PNP'!DI68,0)</f>
        <v>0</v>
      </c>
      <c r="DJ68" s="22">
        <f>+TRUNC('D-PNP'!DJ68,6)</f>
        <v>100</v>
      </c>
      <c r="DK68" s="22">
        <f>+TRUNC('D-PNP'!DK68,0)</f>
        <v>0</v>
      </c>
      <c r="DL68" s="22">
        <f>+TRUNC('D-PNP'!DL68,0)</f>
        <v>0</v>
      </c>
      <c r="DM68" s="22">
        <f>+TRUNC('D-PNP'!DM68,0)</f>
        <v>0</v>
      </c>
      <c r="DN68" s="22">
        <f>+TRUNC('D-PNP'!DN68,0)</f>
        <v>0</v>
      </c>
      <c r="DO68" s="22">
        <f>+TRUNC('D-PNP'!DO68,0)</f>
        <v>0</v>
      </c>
      <c r="DP68" s="22">
        <f>+TRUNC('D-PNP'!DP68,0)</f>
        <v>0</v>
      </c>
    </row>
    <row r="69" spans="3:120" x14ac:dyDescent="0.2">
      <c r="C69" s="11">
        <f>+'D-PDP'!C69</f>
        <v>2056</v>
      </c>
      <c r="D69" s="41">
        <f>+TRUNC('D-PNP'!D69,0)</f>
        <v>0</v>
      </c>
      <c r="E69" s="41">
        <f>+TRUNC('D-PNP'!E69,0)</f>
        <v>0</v>
      </c>
      <c r="F69" s="41">
        <f>+TRUNC('D-PNP'!F69,0)</f>
        <v>0</v>
      </c>
      <c r="G69" s="41">
        <f>+TRUNC('D-PNP'!G69,0)</f>
        <v>0</v>
      </c>
      <c r="H69" s="41">
        <f>+TRUNC('D-PNP'!H69,0)</f>
        <v>0</v>
      </c>
      <c r="I69" s="41">
        <f>+TRUNC('D-PNP'!I69,0)</f>
        <v>0</v>
      </c>
      <c r="J69" s="41">
        <f>+TRUNC('D-PNP'!J69,0)</f>
        <v>0</v>
      </c>
      <c r="K69" s="22">
        <f>+TRUNC('D-PNP'!K69,0)</f>
        <v>0</v>
      </c>
      <c r="L69" s="22">
        <f>+TRUNC('D-PNP'!L69,0)</f>
        <v>0</v>
      </c>
      <c r="M69" s="22">
        <f>+TRUNC('D-PNP'!M69,3)</f>
        <v>0</v>
      </c>
      <c r="N69" s="22">
        <f>+TRUNC('D-PNP'!N69,3)</f>
        <v>0</v>
      </c>
      <c r="O69" s="22">
        <f>+TRUNC('D-PNP'!O69,3)</f>
        <v>0</v>
      </c>
      <c r="P69" s="22">
        <f>+TRUNC('D-PNP'!P69,3)</f>
        <v>0</v>
      </c>
      <c r="Q69" s="22">
        <f>+TRUNC('D-PNP'!Q69,3)</f>
        <v>0</v>
      </c>
      <c r="R69" s="22">
        <f>+TRUNC('D-PNP'!R69,3)</f>
        <v>0</v>
      </c>
      <c r="S69" s="22">
        <f>+TRUNC('D-PNP'!S69,0)</f>
        <v>0</v>
      </c>
      <c r="T69" s="22">
        <f>+TRUNC('D-PNP'!T69,0)</f>
        <v>0</v>
      </c>
      <c r="U69" s="22">
        <f>+TRUNC('D-PNP'!U69,0)</f>
        <v>0</v>
      </c>
      <c r="V69" s="22">
        <f>+TRUNC('D-PNP'!V69,0)</f>
        <v>0</v>
      </c>
      <c r="W69" s="22">
        <f>+TRUNC('D-PNP'!W69,0)</f>
        <v>0</v>
      </c>
      <c r="X69" s="22">
        <f>+TRUNC('D-PNP'!X69,0)</f>
        <v>0</v>
      </c>
      <c r="Y69" s="22">
        <f>+TRUNC('D-PNP'!Y69,0)</f>
        <v>0</v>
      </c>
      <c r="Z69" s="22">
        <f>+TRUNC('D-PNP'!Z69,0)</f>
        <v>0</v>
      </c>
      <c r="AA69" s="22">
        <f>+TRUNC('D-PNP'!AA69,0)</f>
        <v>0</v>
      </c>
      <c r="AB69" s="22">
        <f>+TRUNC('D-PNP'!AB69,0)</f>
        <v>0</v>
      </c>
      <c r="AC69" s="22">
        <f>+TRUNC('D-PNP'!AC69,0)</f>
        <v>0</v>
      </c>
      <c r="AD69" s="22">
        <f>+TRUNC('D-PNP'!AD69,3)</f>
        <v>0</v>
      </c>
      <c r="AE69" s="22">
        <f>+TRUNC('D-PNP'!AE69,3)</f>
        <v>0</v>
      </c>
      <c r="AF69" s="22">
        <f>+TRUNC('D-PNP'!AF69,0)</f>
        <v>0</v>
      </c>
      <c r="AG69" s="22">
        <f>+TRUNC('D-PNP'!AG69,0)</f>
        <v>0</v>
      </c>
      <c r="AH69" s="22">
        <f>+TRUNC('D-PNP'!AH69,0)</f>
        <v>0</v>
      </c>
      <c r="AI69" s="22">
        <f>+TRUNC('D-PNP'!AI69,0)</f>
        <v>0</v>
      </c>
      <c r="AJ69" s="22">
        <f>+TRUNC('D-PNP'!AJ69,6)</f>
        <v>0</v>
      </c>
      <c r="AK69" s="22">
        <f>+TRUNC('D-PNP'!AK69,6)</f>
        <v>0</v>
      </c>
      <c r="AL69" s="22">
        <f>+TRUNC('D-PNP'!AL69,6)</f>
        <v>0</v>
      </c>
      <c r="AM69" s="22">
        <f>+TRUNC('D-PNP'!AM69,0)</f>
        <v>0</v>
      </c>
      <c r="AN69" s="22">
        <f>+TRUNC('D-PNP'!AN69,3)</f>
        <v>0</v>
      </c>
      <c r="AO69" s="22">
        <f>+TRUNC('D-PNP'!AO69,0)</f>
        <v>0</v>
      </c>
      <c r="AP69" s="22">
        <f>+TRUNC('D-PNP'!AP69,6)</f>
        <v>100</v>
      </c>
      <c r="AQ69" s="22">
        <f>+TRUNC('D-PNP'!AQ69,0)</f>
        <v>0</v>
      </c>
      <c r="AR69" s="22">
        <f>+TRUNC('D-PNP'!AR69,0)</f>
        <v>0</v>
      </c>
      <c r="AS69" s="22">
        <f>+TRUNC('D-PNP'!AS69,3)</f>
        <v>0</v>
      </c>
      <c r="AT69" s="22">
        <f>+TRUNC('D-PNP'!AT69,3)</f>
        <v>0</v>
      </c>
      <c r="AU69" s="22">
        <f>+TRUNC('D-PNP'!AU69,0)</f>
        <v>0</v>
      </c>
      <c r="AV69" s="22">
        <f>+TRUNC('D-PNP'!AV69,0)</f>
        <v>0</v>
      </c>
      <c r="AW69" s="22">
        <f>+TRUNC('D-PNP'!AW69,0)</f>
        <v>0</v>
      </c>
      <c r="AX69" s="22">
        <f>+TRUNC('D-PNP'!AX69,0)</f>
        <v>0</v>
      </c>
      <c r="AY69" s="22">
        <f>+TRUNC('D-PNP'!AY69,0)</f>
        <v>0</v>
      </c>
      <c r="AZ69" s="22">
        <f>+TRUNC('D-PNP'!AZ69,3)</f>
        <v>0</v>
      </c>
      <c r="BA69" s="22">
        <f>+TRUNC('D-PNP'!BA69,0)</f>
        <v>0</v>
      </c>
      <c r="BB69" s="22">
        <f>+TRUNC('D-PNP'!BB69,0)</f>
        <v>0</v>
      </c>
      <c r="BC69" s="22">
        <f>+TRUNC('D-PNP'!BC69,0)</f>
        <v>0</v>
      </c>
      <c r="BD69" s="22">
        <f>+TRUNC('D-PNP'!BD69,3)</f>
        <v>0</v>
      </c>
      <c r="BE69" s="22">
        <f>+TRUNC('D-PNP'!BE69,3)</f>
        <v>0</v>
      </c>
      <c r="BF69" s="22">
        <f>+TRUNC('D-PNP'!BF69,0)</f>
        <v>0</v>
      </c>
      <c r="BG69" s="22">
        <f>+TRUNC('D-PNP'!BG69,0)</f>
        <v>0</v>
      </c>
      <c r="BH69" s="22">
        <f>+TRUNC('D-PNP'!BH69,0)</f>
        <v>0</v>
      </c>
      <c r="BI69" s="22">
        <f>+TRUNC('D-PNP'!BI69,0)</f>
        <v>0</v>
      </c>
      <c r="BJ69" s="22">
        <f>+TRUNC('D-PNP'!BJ69,3)</f>
        <v>101.55800000000001</v>
      </c>
      <c r="BK69" s="22">
        <f>+TRUNC('D-PNP'!BK69,3)</f>
        <v>7.3890000000000002</v>
      </c>
      <c r="BL69" s="22">
        <f>+TRUNC('D-PNP'!BL69,3)</f>
        <v>-3.7839999999999998</v>
      </c>
      <c r="BM69" s="22">
        <f>+TRUNC('D-PNP'!BM69,3)</f>
        <v>1.389</v>
      </c>
      <c r="BN69" s="22">
        <f>+TRUNC('D-PNP'!BN69,3)</f>
        <v>3.423</v>
      </c>
      <c r="BO69" s="22">
        <f>+TRUNC('D-PNP'!BO69,3)</f>
        <v>3.423</v>
      </c>
      <c r="BP69" s="22">
        <f>+TRUNC('D-PNP'!BP69,3)</f>
        <v>0</v>
      </c>
      <c r="BQ69" s="22">
        <f>+TRUNC('D-PNP'!BQ69,3)</f>
        <v>0</v>
      </c>
      <c r="BR69" s="22">
        <f>+TRUNC('D-PNP'!BR69,3)</f>
        <v>0</v>
      </c>
      <c r="BS69" s="22">
        <f>+TRUNC('D-PNP'!BS69,3)</f>
        <v>0</v>
      </c>
      <c r="BT69" s="22">
        <f>+TRUNC('D-PNP'!BT69,0)</f>
        <v>0</v>
      </c>
      <c r="BU69" s="22">
        <f>+TRUNC('D-PNP'!BU69,0)</f>
        <v>0</v>
      </c>
      <c r="BV69" s="22">
        <f>+TRUNC('D-PNP'!BV69,6)</f>
        <v>100</v>
      </c>
      <c r="BW69" s="22">
        <f>+TRUNC('D-PNP'!BW69,0)</f>
        <v>0</v>
      </c>
      <c r="BX69" s="22">
        <f>+TRUNC('D-PNP'!BX69,0)</f>
        <v>0</v>
      </c>
      <c r="BY69" s="22">
        <f>+TRUNC('D-PNP'!BY69,0)</f>
        <v>0</v>
      </c>
      <c r="BZ69" s="22">
        <f>+TRUNC('D-PNP'!BZ69,3)</f>
        <v>0</v>
      </c>
      <c r="CA69" s="22">
        <f>+TRUNC('D-PNP'!CA69,3)</f>
        <v>0.04</v>
      </c>
      <c r="CB69" s="22">
        <f>+TRUNC('D-PNP'!CB69,3)</f>
        <v>0.01</v>
      </c>
      <c r="CC69" s="22">
        <f>+TRUNC('D-PNP'!CC69,3)</f>
        <v>0.15</v>
      </c>
      <c r="CD69" s="22">
        <f>+TRUNC('D-PNP'!CD69,3)</f>
        <v>0</v>
      </c>
      <c r="CE69" s="22">
        <f>+TRUNC('D-PNP'!CE69,3)</f>
        <v>0</v>
      </c>
      <c r="CF69" s="22">
        <f>+TRUNC('D-PNP'!CF69,3)</f>
        <v>0.1</v>
      </c>
      <c r="CG69" s="22">
        <f>+TRUNC('D-PNP'!CG69,3)</f>
        <v>0</v>
      </c>
      <c r="CH69" s="22">
        <f>+TRUNC('D-PNP'!CH69,3)</f>
        <v>0</v>
      </c>
      <c r="CI69" s="22">
        <f>+TRUNC('D-PNP'!CI69,3)</f>
        <v>126023</v>
      </c>
      <c r="CJ69" s="22">
        <f>+TRUNC('D-PNP'!CJ69,3)</f>
        <v>0</v>
      </c>
      <c r="CK69" s="22">
        <f>+TRUNC('D-PNP'!CK69,3)</f>
        <v>0</v>
      </c>
      <c r="CL69" s="22">
        <f>+TRUNC('D-PNP'!CL69,3)</f>
        <v>0</v>
      </c>
      <c r="CM69" s="22">
        <f>+TRUNC('D-PNP'!CM69,3)</f>
        <v>0</v>
      </c>
      <c r="CN69" s="22">
        <f>+TRUNC('D-PNP'!CN69,0)</f>
        <v>0</v>
      </c>
      <c r="CO69" s="22">
        <f>+TRUNC('D-PNP'!CO69,3)</f>
        <v>0</v>
      </c>
      <c r="CP69" s="22">
        <f>+TRUNC('D-PNP'!CP69,0)</f>
        <v>0</v>
      </c>
      <c r="CQ69" s="22">
        <f>+TRUNC('D-PNP'!CQ69,0)</f>
        <v>0</v>
      </c>
      <c r="CR69" s="22">
        <f>+TRUNC('D-PNP'!CR69,0)</f>
        <v>0</v>
      </c>
      <c r="CS69" s="22">
        <f>+TRUNC('D-PNP'!CS69,0)</f>
        <v>0</v>
      </c>
      <c r="CT69" s="22">
        <f>+TRUNC('D-PNP'!CT69,0)</f>
        <v>0</v>
      </c>
      <c r="CU69" s="22">
        <f>+TRUNC('D-PNP'!CU69,6)</f>
        <v>100</v>
      </c>
      <c r="CV69" s="22">
        <f>+TRUNC('D-PNP'!CV69,0)</f>
        <v>0</v>
      </c>
      <c r="CW69" s="22">
        <f>+TRUNC('D-PNP'!CW69,0)</f>
        <v>0</v>
      </c>
      <c r="CX69" s="22">
        <f>+TRUNC('D-PNP'!CX69,0)</f>
        <v>0</v>
      </c>
      <c r="CY69" s="22">
        <f>+TRUNC('D-PNP'!CY69,0)</f>
        <v>0</v>
      </c>
      <c r="CZ69" s="22">
        <f>+TRUNC('D-PNP'!CZ69,0)</f>
        <v>0</v>
      </c>
      <c r="DA69" s="22">
        <f>+TRUNC('D-PNP'!DA69,0)</f>
        <v>0</v>
      </c>
      <c r="DB69" s="22">
        <f>+TRUNC('D-PNP'!DB69,0)</f>
        <v>0</v>
      </c>
      <c r="DC69" s="22">
        <f>+TRUNC('D-PNP'!DC69,0)</f>
        <v>0</v>
      </c>
      <c r="DD69" s="22">
        <f>+TRUNC('D-PNP'!DD69,0)</f>
        <v>0</v>
      </c>
      <c r="DE69" s="22">
        <f>+TRUNC('D-PNP'!DE69,0)</f>
        <v>0</v>
      </c>
      <c r="DF69" s="22">
        <f>+TRUNC('D-PNP'!DF69,0)</f>
        <v>0</v>
      </c>
      <c r="DG69" s="22">
        <f>+TRUNC('D-PNP'!DG69,0)</f>
        <v>0</v>
      </c>
      <c r="DH69" s="22">
        <f>+TRUNC('D-PNP'!DH69,0)</f>
        <v>0</v>
      </c>
      <c r="DI69" s="22">
        <f>+TRUNC('D-PNP'!DI69,0)</f>
        <v>0</v>
      </c>
      <c r="DJ69" s="22">
        <f>+TRUNC('D-PNP'!DJ69,6)</f>
        <v>100</v>
      </c>
      <c r="DK69" s="22">
        <f>+TRUNC('D-PNP'!DK69,0)</f>
        <v>0</v>
      </c>
      <c r="DL69" s="22">
        <f>+TRUNC('D-PNP'!DL69,0)</f>
        <v>0</v>
      </c>
      <c r="DM69" s="22">
        <f>+TRUNC('D-PNP'!DM69,0)</f>
        <v>0</v>
      </c>
      <c r="DN69" s="22">
        <f>+TRUNC('D-PNP'!DN69,0)</f>
        <v>0</v>
      </c>
      <c r="DO69" s="22">
        <f>+TRUNC('D-PNP'!DO69,0)</f>
        <v>0</v>
      </c>
      <c r="DP69" s="22">
        <f>+TRUNC('D-PNP'!DP69,0)</f>
        <v>0</v>
      </c>
    </row>
    <row r="70" spans="3:120" x14ac:dyDescent="0.2">
      <c r="C70" s="11">
        <f>+'D-PDP'!C70</f>
        <v>2057</v>
      </c>
      <c r="D70" s="41">
        <f>+TRUNC('D-PNP'!D70,0)</f>
        <v>0</v>
      </c>
      <c r="E70" s="41">
        <f>+TRUNC('D-PNP'!E70,0)</f>
        <v>0</v>
      </c>
      <c r="F70" s="41">
        <f>+TRUNC('D-PNP'!F70,0)</f>
        <v>0</v>
      </c>
      <c r="G70" s="41">
        <f>+TRUNC('D-PNP'!G70,0)</f>
        <v>0</v>
      </c>
      <c r="H70" s="41">
        <f>+TRUNC('D-PNP'!H70,0)</f>
        <v>0</v>
      </c>
      <c r="I70" s="41">
        <f>+TRUNC('D-PNP'!I70,0)</f>
        <v>0</v>
      </c>
      <c r="J70" s="41">
        <f>+TRUNC('D-PNP'!J70,0)</f>
        <v>0</v>
      </c>
      <c r="K70" s="22">
        <f>+TRUNC('D-PNP'!K70,0)</f>
        <v>0</v>
      </c>
      <c r="L70" s="22">
        <f>+TRUNC('D-PNP'!L70,0)</f>
        <v>0</v>
      </c>
      <c r="M70" s="22">
        <f>+TRUNC('D-PNP'!M70,3)</f>
        <v>0</v>
      </c>
      <c r="N70" s="22">
        <f>+TRUNC('D-PNP'!N70,3)</f>
        <v>0</v>
      </c>
      <c r="O70" s="22">
        <f>+TRUNC('D-PNP'!O70,3)</f>
        <v>0</v>
      </c>
      <c r="P70" s="22">
        <f>+TRUNC('D-PNP'!P70,3)</f>
        <v>0</v>
      </c>
      <c r="Q70" s="22">
        <f>+TRUNC('D-PNP'!Q70,3)</f>
        <v>0</v>
      </c>
      <c r="R70" s="22">
        <f>+TRUNC('D-PNP'!R70,3)</f>
        <v>0</v>
      </c>
      <c r="S70" s="22">
        <f>+TRUNC('D-PNP'!S70,0)</f>
        <v>0</v>
      </c>
      <c r="T70" s="22">
        <f>+TRUNC('D-PNP'!T70,0)</f>
        <v>0</v>
      </c>
      <c r="U70" s="22">
        <f>+TRUNC('D-PNP'!U70,0)</f>
        <v>0</v>
      </c>
      <c r="V70" s="22">
        <f>+TRUNC('D-PNP'!V70,0)</f>
        <v>0</v>
      </c>
      <c r="W70" s="22">
        <f>+TRUNC('D-PNP'!W70,0)</f>
        <v>0</v>
      </c>
      <c r="X70" s="22">
        <f>+TRUNC('D-PNP'!X70,0)</f>
        <v>0</v>
      </c>
      <c r="Y70" s="22">
        <f>+TRUNC('D-PNP'!Y70,0)</f>
        <v>0</v>
      </c>
      <c r="Z70" s="22">
        <f>+TRUNC('D-PNP'!Z70,0)</f>
        <v>0</v>
      </c>
      <c r="AA70" s="22">
        <f>+TRUNC('D-PNP'!AA70,0)</f>
        <v>0</v>
      </c>
      <c r="AB70" s="22">
        <f>+TRUNC('D-PNP'!AB70,0)</f>
        <v>0</v>
      </c>
      <c r="AC70" s="22">
        <f>+TRUNC('D-PNP'!AC70,0)</f>
        <v>0</v>
      </c>
      <c r="AD70" s="22">
        <f>+TRUNC('D-PNP'!AD70,3)</f>
        <v>0</v>
      </c>
      <c r="AE70" s="22">
        <f>+TRUNC('D-PNP'!AE70,3)</f>
        <v>0</v>
      </c>
      <c r="AF70" s="22">
        <f>+TRUNC('D-PNP'!AF70,0)</f>
        <v>0</v>
      </c>
      <c r="AG70" s="22">
        <f>+TRUNC('D-PNP'!AG70,0)</f>
        <v>0</v>
      </c>
      <c r="AH70" s="22">
        <f>+TRUNC('D-PNP'!AH70,0)</f>
        <v>0</v>
      </c>
      <c r="AI70" s="22">
        <f>+TRUNC('D-PNP'!AI70,0)</f>
        <v>0</v>
      </c>
      <c r="AJ70" s="22">
        <f>+TRUNC('D-PNP'!AJ70,6)</f>
        <v>0</v>
      </c>
      <c r="AK70" s="22">
        <f>+TRUNC('D-PNP'!AK70,6)</f>
        <v>0</v>
      </c>
      <c r="AL70" s="22">
        <f>+TRUNC('D-PNP'!AL70,6)</f>
        <v>0</v>
      </c>
      <c r="AM70" s="22">
        <f>+TRUNC('D-PNP'!AM70,0)</f>
        <v>0</v>
      </c>
      <c r="AN70" s="22">
        <f>+TRUNC('D-PNP'!AN70,3)</f>
        <v>0</v>
      </c>
      <c r="AO70" s="22">
        <f>+TRUNC('D-PNP'!AO70,0)</f>
        <v>0</v>
      </c>
      <c r="AP70" s="22">
        <f>+TRUNC('D-PNP'!AP70,6)</f>
        <v>100</v>
      </c>
      <c r="AQ70" s="22">
        <f>+TRUNC('D-PNP'!AQ70,0)</f>
        <v>0</v>
      </c>
      <c r="AR70" s="22">
        <f>+TRUNC('D-PNP'!AR70,0)</f>
        <v>0</v>
      </c>
      <c r="AS70" s="22">
        <f>+TRUNC('D-PNP'!AS70,3)</f>
        <v>0</v>
      </c>
      <c r="AT70" s="22">
        <f>+TRUNC('D-PNP'!AT70,3)</f>
        <v>0</v>
      </c>
      <c r="AU70" s="22">
        <f>+TRUNC('D-PNP'!AU70,0)</f>
        <v>0</v>
      </c>
      <c r="AV70" s="22">
        <f>+TRUNC('D-PNP'!AV70,0)</f>
        <v>0</v>
      </c>
      <c r="AW70" s="22">
        <f>+TRUNC('D-PNP'!AW70,0)</f>
        <v>0</v>
      </c>
      <c r="AX70" s="22">
        <f>+TRUNC('D-PNP'!AX70,0)</f>
        <v>0</v>
      </c>
      <c r="AY70" s="22">
        <f>+TRUNC('D-PNP'!AY70,0)</f>
        <v>0</v>
      </c>
      <c r="AZ70" s="22">
        <f>+TRUNC('D-PNP'!AZ70,3)</f>
        <v>0</v>
      </c>
      <c r="BA70" s="22">
        <f>+TRUNC('D-PNP'!BA70,0)</f>
        <v>0</v>
      </c>
      <c r="BB70" s="22">
        <f>+TRUNC('D-PNP'!BB70,0)</f>
        <v>0</v>
      </c>
      <c r="BC70" s="22">
        <f>+TRUNC('D-PNP'!BC70,0)</f>
        <v>0</v>
      </c>
      <c r="BD70" s="22">
        <f>+TRUNC('D-PNP'!BD70,3)</f>
        <v>0</v>
      </c>
      <c r="BE70" s="22">
        <f>+TRUNC('D-PNP'!BE70,3)</f>
        <v>0</v>
      </c>
      <c r="BF70" s="22">
        <f>+TRUNC('D-PNP'!BF70,0)</f>
        <v>0</v>
      </c>
      <c r="BG70" s="22">
        <f>+TRUNC('D-PNP'!BG70,0)</f>
        <v>0</v>
      </c>
      <c r="BH70" s="22">
        <f>+TRUNC('D-PNP'!BH70,0)</f>
        <v>0</v>
      </c>
      <c r="BI70" s="22">
        <f>+TRUNC('D-PNP'!BI70,0)</f>
        <v>0</v>
      </c>
      <c r="BJ70" s="22">
        <f>+TRUNC('D-PNP'!BJ70,3)</f>
        <v>101.55800000000001</v>
      </c>
      <c r="BK70" s="22">
        <f>+TRUNC('D-PNP'!BK70,3)</f>
        <v>7.3890000000000002</v>
      </c>
      <c r="BL70" s="22">
        <f>+TRUNC('D-PNP'!BL70,3)</f>
        <v>-3.7839999999999998</v>
      </c>
      <c r="BM70" s="22">
        <f>+TRUNC('D-PNP'!BM70,3)</f>
        <v>1.389</v>
      </c>
      <c r="BN70" s="22">
        <f>+TRUNC('D-PNP'!BN70,3)</f>
        <v>3.423</v>
      </c>
      <c r="BO70" s="22">
        <f>+TRUNC('D-PNP'!BO70,3)</f>
        <v>3.423</v>
      </c>
      <c r="BP70" s="22">
        <f>+TRUNC('D-PNP'!BP70,3)</f>
        <v>0</v>
      </c>
      <c r="BQ70" s="22">
        <f>+TRUNC('D-PNP'!BQ70,3)</f>
        <v>0</v>
      </c>
      <c r="BR70" s="22">
        <f>+TRUNC('D-PNP'!BR70,3)</f>
        <v>0</v>
      </c>
      <c r="BS70" s="22">
        <f>+TRUNC('D-PNP'!BS70,3)</f>
        <v>0</v>
      </c>
      <c r="BT70" s="22">
        <f>+TRUNC('D-PNP'!BT70,0)</f>
        <v>0</v>
      </c>
      <c r="BU70" s="22">
        <f>+TRUNC('D-PNP'!BU70,0)</f>
        <v>0</v>
      </c>
      <c r="BV70" s="22">
        <f>+TRUNC('D-PNP'!BV70,6)</f>
        <v>100</v>
      </c>
      <c r="BW70" s="22">
        <f>+TRUNC('D-PNP'!BW70,0)</f>
        <v>0</v>
      </c>
      <c r="BX70" s="22">
        <f>+TRUNC('D-PNP'!BX70,0)</f>
        <v>0</v>
      </c>
      <c r="BY70" s="22">
        <f>+TRUNC('D-PNP'!BY70,0)</f>
        <v>0</v>
      </c>
      <c r="BZ70" s="22">
        <f>+TRUNC('D-PNP'!BZ70,3)</f>
        <v>0</v>
      </c>
      <c r="CA70" s="22">
        <f>+TRUNC('D-PNP'!CA70,3)</f>
        <v>0.04</v>
      </c>
      <c r="CB70" s="22">
        <f>+TRUNC('D-PNP'!CB70,3)</f>
        <v>0.01</v>
      </c>
      <c r="CC70" s="22">
        <f>+TRUNC('D-PNP'!CC70,3)</f>
        <v>0.15</v>
      </c>
      <c r="CD70" s="22">
        <f>+TRUNC('D-PNP'!CD70,3)</f>
        <v>0</v>
      </c>
      <c r="CE70" s="22">
        <f>+TRUNC('D-PNP'!CE70,3)</f>
        <v>0</v>
      </c>
      <c r="CF70" s="22">
        <f>+TRUNC('D-PNP'!CF70,3)</f>
        <v>0.1</v>
      </c>
      <c r="CG70" s="22">
        <f>+TRUNC('D-PNP'!CG70,3)</f>
        <v>0</v>
      </c>
      <c r="CH70" s="22">
        <f>+TRUNC('D-PNP'!CH70,3)</f>
        <v>0</v>
      </c>
      <c r="CI70" s="22">
        <f>+TRUNC('D-PNP'!CI70,3)</f>
        <v>126023</v>
      </c>
      <c r="CJ70" s="22">
        <f>+TRUNC('D-PNP'!CJ70,3)</f>
        <v>0</v>
      </c>
      <c r="CK70" s="22">
        <f>+TRUNC('D-PNP'!CK70,3)</f>
        <v>0</v>
      </c>
      <c r="CL70" s="22">
        <f>+TRUNC('D-PNP'!CL70,3)</f>
        <v>0</v>
      </c>
      <c r="CM70" s="22">
        <f>+TRUNC('D-PNP'!CM70,3)</f>
        <v>0</v>
      </c>
      <c r="CN70" s="22">
        <f>+TRUNC('D-PNP'!CN70,0)</f>
        <v>0</v>
      </c>
      <c r="CO70" s="22">
        <f>+TRUNC('D-PNP'!CO70,3)</f>
        <v>0</v>
      </c>
      <c r="CP70" s="22">
        <f>+TRUNC('D-PNP'!CP70,0)</f>
        <v>0</v>
      </c>
      <c r="CQ70" s="22">
        <f>+TRUNC('D-PNP'!CQ70,0)</f>
        <v>0</v>
      </c>
      <c r="CR70" s="22">
        <f>+TRUNC('D-PNP'!CR70,0)</f>
        <v>0</v>
      </c>
      <c r="CS70" s="22">
        <f>+TRUNC('D-PNP'!CS70,0)</f>
        <v>0</v>
      </c>
      <c r="CT70" s="22">
        <f>+TRUNC('D-PNP'!CT70,0)</f>
        <v>0</v>
      </c>
      <c r="CU70" s="22">
        <f>+TRUNC('D-PNP'!CU70,6)</f>
        <v>100</v>
      </c>
      <c r="CV70" s="22">
        <f>+TRUNC('D-PNP'!CV70,0)</f>
        <v>0</v>
      </c>
      <c r="CW70" s="22">
        <f>+TRUNC('D-PNP'!CW70,0)</f>
        <v>0</v>
      </c>
      <c r="CX70" s="22">
        <f>+TRUNC('D-PNP'!CX70,0)</f>
        <v>0</v>
      </c>
      <c r="CY70" s="22">
        <f>+TRUNC('D-PNP'!CY70,0)</f>
        <v>0</v>
      </c>
      <c r="CZ70" s="22">
        <f>+TRUNC('D-PNP'!CZ70,0)</f>
        <v>0</v>
      </c>
      <c r="DA70" s="22">
        <f>+TRUNC('D-PNP'!DA70,0)</f>
        <v>0</v>
      </c>
      <c r="DB70" s="22">
        <f>+TRUNC('D-PNP'!DB70,0)</f>
        <v>0</v>
      </c>
      <c r="DC70" s="22">
        <f>+TRUNC('D-PNP'!DC70,0)</f>
        <v>0</v>
      </c>
      <c r="DD70" s="22">
        <f>+TRUNC('D-PNP'!DD70,0)</f>
        <v>0</v>
      </c>
      <c r="DE70" s="22">
        <f>+TRUNC('D-PNP'!DE70,0)</f>
        <v>0</v>
      </c>
      <c r="DF70" s="22">
        <f>+TRUNC('D-PNP'!DF70,0)</f>
        <v>0</v>
      </c>
      <c r="DG70" s="22">
        <f>+TRUNC('D-PNP'!DG70,0)</f>
        <v>0</v>
      </c>
      <c r="DH70" s="22">
        <f>+TRUNC('D-PNP'!DH70,0)</f>
        <v>0</v>
      </c>
      <c r="DI70" s="22">
        <f>+TRUNC('D-PNP'!DI70,0)</f>
        <v>0</v>
      </c>
      <c r="DJ70" s="22">
        <f>+TRUNC('D-PNP'!DJ70,6)</f>
        <v>100</v>
      </c>
      <c r="DK70" s="22">
        <f>+TRUNC('D-PNP'!DK70,0)</f>
        <v>0</v>
      </c>
      <c r="DL70" s="22">
        <f>+TRUNC('D-PNP'!DL70,0)</f>
        <v>0</v>
      </c>
      <c r="DM70" s="22">
        <f>+TRUNC('D-PNP'!DM70,0)</f>
        <v>0</v>
      </c>
      <c r="DN70" s="22">
        <f>+TRUNC('D-PNP'!DN70,0)</f>
        <v>0</v>
      </c>
      <c r="DO70" s="22">
        <f>+TRUNC('D-PNP'!DO70,0)</f>
        <v>0</v>
      </c>
      <c r="DP70" s="22">
        <f>+TRUNC('D-PNP'!DP70,0)</f>
        <v>0</v>
      </c>
    </row>
    <row r="71" spans="3:120" x14ac:dyDescent="0.2">
      <c r="C71" s="11">
        <f>+'D-PDP'!C71</f>
        <v>2058</v>
      </c>
      <c r="D71" s="41">
        <f>+TRUNC('D-PNP'!D71,0)</f>
        <v>0</v>
      </c>
      <c r="E71" s="41">
        <f>+TRUNC('D-PNP'!E71,0)</f>
        <v>0</v>
      </c>
      <c r="F71" s="41">
        <f>+TRUNC('D-PNP'!F71,0)</f>
        <v>0</v>
      </c>
      <c r="G71" s="41">
        <f>+TRUNC('D-PNP'!G71,0)</f>
        <v>0</v>
      </c>
      <c r="H71" s="41">
        <f>+TRUNC('D-PNP'!H71,0)</f>
        <v>0</v>
      </c>
      <c r="I71" s="41">
        <f>+TRUNC('D-PNP'!I71,0)</f>
        <v>0</v>
      </c>
      <c r="J71" s="41">
        <f>+TRUNC('D-PNP'!J71,0)</f>
        <v>0</v>
      </c>
      <c r="K71" s="22">
        <f>+TRUNC('D-PNP'!K71,0)</f>
        <v>0</v>
      </c>
      <c r="L71" s="22">
        <f>+TRUNC('D-PNP'!L71,0)</f>
        <v>0</v>
      </c>
      <c r="M71" s="22">
        <f>+TRUNC('D-PNP'!M71,3)</f>
        <v>0</v>
      </c>
      <c r="N71" s="22">
        <f>+TRUNC('D-PNP'!N71,3)</f>
        <v>0</v>
      </c>
      <c r="O71" s="22">
        <f>+TRUNC('D-PNP'!O71,3)</f>
        <v>0</v>
      </c>
      <c r="P71" s="22">
        <f>+TRUNC('D-PNP'!P71,3)</f>
        <v>0</v>
      </c>
      <c r="Q71" s="22">
        <f>+TRUNC('D-PNP'!Q71,3)</f>
        <v>0</v>
      </c>
      <c r="R71" s="22">
        <f>+TRUNC('D-PNP'!R71,3)</f>
        <v>0</v>
      </c>
      <c r="S71" s="22">
        <f>+TRUNC('D-PNP'!S71,0)</f>
        <v>0</v>
      </c>
      <c r="T71" s="22">
        <f>+TRUNC('D-PNP'!T71,0)</f>
        <v>0</v>
      </c>
      <c r="U71" s="22">
        <f>+TRUNC('D-PNP'!U71,0)</f>
        <v>0</v>
      </c>
      <c r="V71" s="22">
        <f>+TRUNC('D-PNP'!V71,0)</f>
        <v>0</v>
      </c>
      <c r="W71" s="22">
        <f>+TRUNC('D-PNP'!W71,0)</f>
        <v>0</v>
      </c>
      <c r="X71" s="22">
        <f>+TRUNC('D-PNP'!X71,0)</f>
        <v>0</v>
      </c>
      <c r="Y71" s="22">
        <f>+TRUNC('D-PNP'!Y71,0)</f>
        <v>0</v>
      </c>
      <c r="Z71" s="22">
        <f>+TRUNC('D-PNP'!Z71,0)</f>
        <v>0</v>
      </c>
      <c r="AA71" s="22">
        <f>+TRUNC('D-PNP'!AA71,0)</f>
        <v>0</v>
      </c>
      <c r="AB71" s="22">
        <f>+TRUNC('D-PNP'!AB71,0)</f>
        <v>0</v>
      </c>
      <c r="AC71" s="22">
        <f>+TRUNC('D-PNP'!AC71,0)</f>
        <v>0</v>
      </c>
      <c r="AD71" s="22">
        <f>+TRUNC('D-PNP'!AD71,3)</f>
        <v>0</v>
      </c>
      <c r="AE71" s="22">
        <f>+TRUNC('D-PNP'!AE71,3)</f>
        <v>0</v>
      </c>
      <c r="AF71" s="22">
        <f>+TRUNC('D-PNP'!AF71,0)</f>
        <v>0</v>
      </c>
      <c r="AG71" s="22">
        <f>+TRUNC('D-PNP'!AG71,0)</f>
        <v>0</v>
      </c>
      <c r="AH71" s="22">
        <f>+TRUNC('D-PNP'!AH71,0)</f>
        <v>0</v>
      </c>
      <c r="AI71" s="22">
        <f>+TRUNC('D-PNP'!AI71,0)</f>
        <v>0</v>
      </c>
      <c r="AJ71" s="22">
        <f>+TRUNC('D-PNP'!AJ71,6)</f>
        <v>0</v>
      </c>
      <c r="AK71" s="22">
        <f>+TRUNC('D-PNP'!AK71,6)</f>
        <v>0</v>
      </c>
      <c r="AL71" s="22">
        <f>+TRUNC('D-PNP'!AL71,6)</f>
        <v>0</v>
      </c>
      <c r="AM71" s="22">
        <f>+TRUNC('D-PNP'!AM71,0)</f>
        <v>0</v>
      </c>
      <c r="AN71" s="22">
        <f>+TRUNC('D-PNP'!AN71,3)</f>
        <v>0</v>
      </c>
      <c r="AO71" s="22">
        <f>+TRUNC('D-PNP'!AO71,0)</f>
        <v>0</v>
      </c>
      <c r="AP71" s="22">
        <f>+TRUNC('D-PNP'!AP71,6)</f>
        <v>100</v>
      </c>
      <c r="AQ71" s="22">
        <f>+TRUNC('D-PNP'!AQ71,0)</f>
        <v>0</v>
      </c>
      <c r="AR71" s="22">
        <f>+TRUNC('D-PNP'!AR71,0)</f>
        <v>0</v>
      </c>
      <c r="AS71" s="22">
        <f>+TRUNC('D-PNP'!AS71,3)</f>
        <v>0</v>
      </c>
      <c r="AT71" s="22">
        <f>+TRUNC('D-PNP'!AT71,3)</f>
        <v>0</v>
      </c>
      <c r="AU71" s="22">
        <f>+TRUNC('D-PNP'!AU71,0)</f>
        <v>0</v>
      </c>
      <c r="AV71" s="22">
        <f>+TRUNC('D-PNP'!AV71,0)</f>
        <v>0</v>
      </c>
      <c r="AW71" s="22">
        <f>+TRUNC('D-PNP'!AW71,0)</f>
        <v>0</v>
      </c>
      <c r="AX71" s="22">
        <f>+TRUNC('D-PNP'!AX71,0)</f>
        <v>0</v>
      </c>
      <c r="AY71" s="22">
        <f>+TRUNC('D-PNP'!AY71,0)</f>
        <v>0</v>
      </c>
      <c r="AZ71" s="22">
        <f>+TRUNC('D-PNP'!AZ71,3)</f>
        <v>0</v>
      </c>
      <c r="BA71" s="22">
        <f>+TRUNC('D-PNP'!BA71,0)</f>
        <v>0</v>
      </c>
      <c r="BB71" s="22">
        <f>+TRUNC('D-PNP'!BB71,0)</f>
        <v>0</v>
      </c>
      <c r="BC71" s="22">
        <f>+TRUNC('D-PNP'!BC71,0)</f>
        <v>0</v>
      </c>
      <c r="BD71" s="22">
        <f>+TRUNC('D-PNP'!BD71,3)</f>
        <v>0</v>
      </c>
      <c r="BE71" s="22">
        <f>+TRUNC('D-PNP'!BE71,3)</f>
        <v>0</v>
      </c>
      <c r="BF71" s="22">
        <f>+TRUNC('D-PNP'!BF71,0)</f>
        <v>0</v>
      </c>
      <c r="BG71" s="22">
        <f>+TRUNC('D-PNP'!BG71,0)</f>
        <v>0</v>
      </c>
      <c r="BH71" s="22">
        <f>+TRUNC('D-PNP'!BH71,0)</f>
        <v>0</v>
      </c>
      <c r="BI71" s="22">
        <f>+TRUNC('D-PNP'!BI71,0)</f>
        <v>0</v>
      </c>
      <c r="BJ71" s="22">
        <f>+TRUNC('D-PNP'!BJ71,3)</f>
        <v>101.55800000000001</v>
      </c>
      <c r="BK71" s="22">
        <f>+TRUNC('D-PNP'!BK71,3)</f>
        <v>7.3890000000000002</v>
      </c>
      <c r="BL71" s="22">
        <f>+TRUNC('D-PNP'!BL71,3)</f>
        <v>-3.7839999999999998</v>
      </c>
      <c r="BM71" s="22">
        <f>+TRUNC('D-PNP'!BM71,3)</f>
        <v>1.389</v>
      </c>
      <c r="BN71" s="22">
        <f>+TRUNC('D-PNP'!BN71,3)</f>
        <v>3.423</v>
      </c>
      <c r="BO71" s="22">
        <f>+TRUNC('D-PNP'!BO71,3)</f>
        <v>3.423</v>
      </c>
      <c r="BP71" s="22">
        <f>+TRUNC('D-PNP'!BP71,3)</f>
        <v>0</v>
      </c>
      <c r="BQ71" s="22">
        <f>+TRUNC('D-PNP'!BQ71,3)</f>
        <v>0</v>
      </c>
      <c r="BR71" s="22">
        <f>+TRUNC('D-PNP'!BR71,3)</f>
        <v>0</v>
      </c>
      <c r="BS71" s="22">
        <f>+TRUNC('D-PNP'!BS71,3)</f>
        <v>0</v>
      </c>
      <c r="BT71" s="22">
        <f>+TRUNC('D-PNP'!BT71,0)</f>
        <v>0</v>
      </c>
      <c r="BU71" s="22">
        <f>+TRUNC('D-PNP'!BU71,0)</f>
        <v>0</v>
      </c>
      <c r="BV71" s="22">
        <f>+TRUNC('D-PNP'!BV71,6)</f>
        <v>100</v>
      </c>
      <c r="BW71" s="22">
        <f>+TRUNC('D-PNP'!BW71,0)</f>
        <v>0</v>
      </c>
      <c r="BX71" s="22">
        <f>+TRUNC('D-PNP'!BX71,0)</f>
        <v>0</v>
      </c>
      <c r="BY71" s="22">
        <f>+TRUNC('D-PNP'!BY71,0)</f>
        <v>0</v>
      </c>
      <c r="BZ71" s="22">
        <f>+TRUNC('D-PNP'!BZ71,3)</f>
        <v>0</v>
      </c>
      <c r="CA71" s="22">
        <f>+TRUNC('D-PNP'!CA71,3)</f>
        <v>0.04</v>
      </c>
      <c r="CB71" s="22">
        <f>+TRUNC('D-PNP'!CB71,3)</f>
        <v>0.01</v>
      </c>
      <c r="CC71" s="22">
        <f>+TRUNC('D-PNP'!CC71,3)</f>
        <v>0.15</v>
      </c>
      <c r="CD71" s="22">
        <f>+TRUNC('D-PNP'!CD71,3)</f>
        <v>0</v>
      </c>
      <c r="CE71" s="22">
        <f>+TRUNC('D-PNP'!CE71,3)</f>
        <v>0</v>
      </c>
      <c r="CF71" s="22">
        <f>+TRUNC('D-PNP'!CF71,3)</f>
        <v>0.1</v>
      </c>
      <c r="CG71" s="22">
        <f>+TRUNC('D-PNP'!CG71,3)</f>
        <v>0</v>
      </c>
      <c r="CH71" s="22">
        <f>+TRUNC('D-PNP'!CH71,3)</f>
        <v>0</v>
      </c>
      <c r="CI71" s="22">
        <f>+TRUNC('D-PNP'!CI71,3)</f>
        <v>126023</v>
      </c>
      <c r="CJ71" s="22">
        <f>+TRUNC('D-PNP'!CJ71,3)</f>
        <v>0</v>
      </c>
      <c r="CK71" s="22">
        <f>+TRUNC('D-PNP'!CK71,3)</f>
        <v>0</v>
      </c>
      <c r="CL71" s="22">
        <f>+TRUNC('D-PNP'!CL71,3)</f>
        <v>0</v>
      </c>
      <c r="CM71" s="22">
        <f>+TRUNC('D-PNP'!CM71,3)</f>
        <v>0</v>
      </c>
      <c r="CN71" s="22">
        <f>+TRUNC('D-PNP'!CN71,0)</f>
        <v>0</v>
      </c>
      <c r="CO71" s="22">
        <f>+TRUNC('D-PNP'!CO71,3)</f>
        <v>0</v>
      </c>
      <c r="CP71" s="22">
        <f>+TRUNC('D-PNP'!CP71,0)</f>
        <v>0</v>
      </c>
      <c r="CQ71" s="22">
        <f>+TRUNC('D-PNP'!CQ71,0)</f>
        <v>0</v>
      </c>
      <c r="CR71" s="22">
        <f>+TRUNC('D-PNP'!CR71,0)</f>
        <v>0</v>
      </c>
      <c r="CS71" s="22">
        <f>+TRUNC('D-PNP'!CS71,0)</f>
        <v>0</v>
      </c>
      <c r="CT71" s="22">
        <f>+TRUNC('D-PNP'!CT71,0)</f>
        <v>0</v>
      </c>
      <c r="CU71" s="22">
        <f>+TRUNC('D-PNP'!CU71,6)</f>
        <v>100</v>
      </c>
      <c r="CV71" s="22">
        <f>+TRUNC('D-PNP'!CV71,0)</f>
        <v>0</v>
      </c>
      <c r="CW71" s="22">
        <f>+TRUNC('D-PNP'!CW71,0)</f>
        <v>0</v>
      </c>
      <c r="CX71" s="22">
        <f>+TRUNC('D-PNP'!CX71,0)</f>
        <v>0</v>
      </c>
      <c r="CY71" s="22">
        <f>+TRUNC('D-PNP'!CY71,0)</f>
        <v>0</v>
      </c>
      <c r="CZ71" s="22">
        <f>+TRUNC('D-PNP'!CZ71,0)</f>
        <v>0</v>
      </c>
      <c r="DA71" s="22">
        <f>+TRUNC('D-PNP'!DA71,0)</f>
        <v>0</v>
      </c>
      <c r="DB71" s="22">
        <f>+TRUNC('D-PNP'!DB71,0)</f>
        <v>0</v>
      </c>
      <c r="DC71" s="22">
        <f>+TRUNC('D-PNP'!DC71,0)</f>
        <v>0</v>
      </c>
      <c r="DD71" s="22">
        <f>+TRUNC('D-PNP'!DD71,0)</f>
        <v>0</v>
      </c>
      <c r="DE71" s="22">
        <f>+TRUNC('D-PNP'!DE71,0)</f>
        <v>0</v>
      </c>
      <c r="DF71" s="22">
        <f>+TRUNC('D-PNP'!DF71,0)</f>
        <v>0</v>
      </c>
      <c r="DG71" s="22">
        <f>+TRUNC('D-PNP'!DG71,0)</f>
        <v>0</v>
      </c>
      <c r="DH71" s="22">
        <f>+TRUNC('D-PNP'!DH71,0)</f>
        <v>0</v>
      </c>
      <c r="DI71" s="22">
        <f>+TRUNC('D-PNP'!DI71,0)</f>
        <v>0</v>
      </c>
      <c r="DJ71" s="22">
        <f>+TRUNC('D-PNP'!DJ71,6)</f>
        <v>100</v>
      </c>
      <c r="DK71" s="22">
        <f>+TRUNC('D-PNP'!DK71,0)</f>
        <v>0</v>
      </c>
      <c r="DL71" s="22">
        <f>+TRUNC('D-PNP'!DL71,0)</f>
        <v>0</v>
      </c>
      <c r="DM71" s="22">
        <f>+TRUNC('D-PNP'!DM71,0)</f>
        <v>0</v>
      </c>
      <c r="DN71" s="22">
        <f>+TRUNC('D-PNP'!DN71,0)</f>
        <v>0</v>
      </c>
      <c r="DO71" s="22">
        <f>+TRUNC('D-PNP'!DO71,0)</f>
        <v>0</v>
      </c>
      <c r="DP71" s="22">
        <f>+TRUNC('D-PNP'!DP71,0)</f>
        <v>0</v>
      </c>
    </row>
    <row r="72" spans="3:120" x14ac:dyDescent="0.2">
      <c r="C72" s="12">
        <f>+'D-PDP'!C72</f>
        <v>2059</v>
      </c>
      <c r="D72" s="41">
        <f>+TRUNC('D-PNP'!D72,0)</f>
        <v>0</v>
      </c>
      <c r="E72" s="41">
        <f>+TRUNC('D-PNP'!E72,0)</f>
        <v>0</v>
      </c>
      <c r="F72" s="41">
        <f>+TRUNC('D-PNP'!F72,0)</f>
        <v>0</v>
      </c>
      <c r="G72" s="41">
        <f>+TRUNC('D-PNP'!G72,0)</f>
        <v>0</v>
      </c>
      <c r="H72" s="41">
        <f>+TRUNC('D-PNP'!H72,0)</f>
        <v>0</v>
      </c>
      <c r="I72" s="41">
        <f>+TRUNC('D-PNP'!I72,0)</f>
        <v>0</v>
      </c>
      <c r="J72" s="41">
        <f>+TRUNC('D-PNP'!J72,0)</f>
        <v>0</v>
      </c>
      <c r="K72" s="22">
        <f>+TRUNC('D-PNP'!K72,0)</f>
        <v>0</v>
      </c>
      <c r="L72" s="22">
        <f>+TRUNC('D-PNP'!L72,0)</f>
        <v>0</v>
      </c>
      <c r="M72" s="22">
        <f>+TRUNC('D-PNP'!M72,3)</f>
        <v>0</v>
      </c>
      <c r="N72" s="22">
        <f>+TRUNC('D-PNP'!N72,3)</f>
        <v>0</v>
      </c>
      <c r="O72" s="22">
        <f>+TRUNC('D-PNP'!O72,3)</f>
        <v>0</v>
      </c>
      <c r="P72" s="22">
        <f>+TRUNC('D-PNP'!P72,3)</f>
        <v>0</v>
      </c>
      <c r="Q72" s="22">
        <f>+TRUNC('D-PNP'!Q72,3)</f>
        <v>0</v>
      </c>
      <c r="R72" s="22">
        <f>+TRUNC('D-PNP'!R72,3)</f>
        <v>0</v>
      </c>
      <c r="S72" s="22">
        <f>+TRUNC('D-PNP'!S72,0)</f>
        <v>0</v>
      </c>
      <c r="T72" s="22">
        <f>+TRUNC('D-PNP'!T72,0)</f>
        <v>0</v>
      </c>
      <c r="U72" s="22">
        <f>+TRUNC('D-PNP'!U72,0)</f>
        <v>0</v>
      </c>
      <c r="V72" s="22">
        <f>+TRUNC('D-PNP'!V72,0)</f>
        <v>0</v>
      </c>
      <c r="W72" s="22">
        <f>+TRUNC('D-PNP'!W72,0)</f>
        <v>0</v>
      </c>
      <c r="X72" s="22">
        <f>+TRUNC('D-PNP'!X72,0)</f>
        <v>0</v>
      </c>
      <c r="Y72" s="22">
        <f>+TRUNC('D-PNP'!Y72,0)</f>
        <v>0</v>
      </c>
      <c r="Z72" s="22">
        <f>+TRUNC('D-PNP'!Z72,0)</f>
        <v>0</v>
      </c>
      <c r="AA72" s="22">
        <f>+TRUNC('D-PNP'!AA72,0)</f>
        <v>0</v>
      </c>
      <c r="AB72" s="22">
        <f>+TRUNC('D-PNP'!AB72,0)</f>
        <v>0</v>
      </c>
      <c r="AC72" s="22">
        <f>+TRUNC('D-PNP'!AC72,0)</f>
        <v>0</v>
      </c>
      <c r="AD72" s="22">
        <f>+TRUNC('D-PNP'!AD72,3)</f>
        <v>0</v>
      </c>
      <c r="AE72" s="22">
        <f>+TRUNC('D-PNP'!AE72,3)</f>
        <v>0</v>
      </c>
      <c r="AF72" s="22">
        <f>+TRUNC('D-PNP'!AF72,0)</f>
        <v>0</v>
      </c>
      <c r="AG72" s="22">
        <f>+TRUNC('D-PNP'!AG72,0)</f>
        <v>0</v>
      </c>
      <c r="AH72" s="22">
        <f>+TRUNC('D-PNP'!AH72,0)</f>
        <v>0</v>
      </c>
      <c r="AI72" s="22">
        <f>+TRUNC('D-PNP'!AI72,0)</f>
        <v>0</v>
      </c>
      <c r="AJ72" s="22">
        <f>+TRUNC('D-PNP'!AJ72,6)</f>
        <v>0</v>
      </c>
      <c r="AK72" s="22">
        <f>+TRUNC('D-PNP'!AK72,6)</f>
        <v>0</v>
      </c>
      <c r="AL72" s="22">
        <f>+TRUNC('D-PNP'!AL72,6)</f>
        <v>0</v>
      </c>
      <c r="AM72" s="22">
        <f>+TRUNC('D-PNP'!AM72,0)</f>
        <v>0</v>
      </c>
      <c r="AN72" s="22">
        <f>+TRUNC('D-PNP'!AN72,3)</f>
        <v>0</v>
      </c>
      <c r="AO72" s="22">
        <f>+TRUNC('D-PNP'!AO72,0)</f>
        <v>0</v>
      </c>
      <c r="AP72" s="22">
        <f>+TRUNC('D-PNP'!AP72,6)</f>
        <v>100</v>
      </c>
      <c r="AQ72" s="22">
        <f>+TRUNC('D-PNP'!AQ72,0)</f>
        <v>0</v>
      </c>
      <c r="AR72" s="22">
        <f>+TRUNC('D-PNP'!AR72,0)</f>
        <v>0</v>
      </c>
      <c r="AS72" s="22">
        <f>+TRUNC('D-PNP'!AS72,3)</f>
        <v>0</v>
      </c>
      <c r="AT72" s="22">
        <f>+TRUNC('D-PNP'!AT72,3)</f>
        <v>0</v>
      </c>
      <c r="AU72" s="22">
        <f>+TRUNC('D-PNP'!AU72,0)</f>
        <v>0</v>
      </c>
      <c r="AV72" s="22">
        <f>+TRUNC('D-PNP'!AV72,0)</f>
        <v>0</v>
      </c>
      <c r="AW72" s="22">
        <f>+TRUNC('D-PNP'!AW72,0)</f>
        <v>0</v>
      </c>
      <c r="AX72" s="22">
        <f>+TRUNC('D-PNP'!AX72,0)</f>
        <v>0</v>
      </c>
      <c r="AY72" s="22">
        <f>+TRUNC('D-PNP'!AY72,0)</f>
        <v>0</v>
      </c>
      <c r="AZ72" s="22">
        <f>+TRUNC('D-PNP'!AZ72,3)</f>
        <v>0</v>
      </c>
      <c r="BA72" s="22">
        <f>+TRUNC('D-PNP'!BA72,0)</f>
        <v>0</v>
      </c>
      <c r="BB72" s="22">
        <f>+TRUNC('D-PNP'!BB72,0)</f>
        <v>0</v>
      </c>
      <c r="BC72" s="22">
        <f>+TRUNC('D-PNP'!BC72,0)</f>
        <v>0</v>
      </c>
      <c r="BD72" s="22">
        <f>+TRUNC('D-PNP'!BD72,3)</f>
        <v>0</v>
      </c>
      <c r="BE72" s="22">
        <f>+TRUNC('D-PNP'!BE72,3)</f>
        <v>0</v>
      </c>
      <c r="BF72" s="22">
        <f>+TRUNC('D-PNP'!BF72,0)</f>
        <v>0</v>
      </c>
      <c r="BG72" s="22">
        <f>+TRUNC('D-PNP'!BG72,0)</f>
        <v>0</v>
      </c>
      <c r="BH72" s="22">
        <f>+TRUNC('D-PNP'!BH72,0)</f>
        <v>0</v>
      </c>
      <c r="BI72" s="22">
        <f>+TRUNC('D-PNP'!BI72,0)</f>
        <v>0</v>
      </c>
      <c r="BJ72" s="22">
        <f>+TRUNC('D-PNP'!BJ72,3)</f>
        <v>101.55800000000001</v>
      </c>
      <c r="BK72" s="22">
        <f>+TRUNC('D-PNP'!BK72,3)</f>
        <v>7.3890000000000002</v>
      </c>
      <c r="BL72" s="22">
        <f>+TRUNC('D-PNP'!BL72,3)</f>
        <v>-3.7839999999999998</v>
      </c>
      <c r="BM72" s="22">
        <f>+TRUNC('D-PNP'!BM72,3)</f>
        <v>1.389</v>
      </c>
      <c r="BN72" s="22">
        <f>+TRUNC('D-PNP'!BN72,3)</f>
        <v>3.423</v>
      </c>
      <c r="BO72" s="22">
        <f>+TRUNC('D-PNP'!BO72,3)</f>
        <v>3.423</v>
      </c>
      <c r="BP72" s="22">
        <f>+TRUNC('D-PNP'!BP72,3)</f>
        <v>0</v>
      </c>
      <c r="BQ72" s="22">
        <f>+TRUNC('D-PNP'!BQ72,3)</f>
        <v>0</v>
      </c>
      <c r="BR72" s="22">
        <f>+TRUNC('D-PNP'!BR72,3)</f>
        <v>0</v>
      </c>
      <c r="BS72" s="22">
        <f>+TRUNC('D-PNP'!BS72,3)</f>
        <v>0</v>
      </c>
      <c r="BT72" s="22">
        <f>+TRUNC('D-PNP'!BT72,0)</f>
        <v>0</v>
      </c>
      <c r="BU72" s="22">
        <f>+TRUNC('D-PNP'!BU72,0)</f>
        <v>0</v>
      </c>
      <c r="BV72" s="22">
        <f>+TRUNC('D-PNP'!BV72,6)</f>
        <v>100</v>
      </c>
      <c r="BW72" s="22">
        <f>+TRUNC('D-PNP'!BW72,0)</f>
        <v>0</v>
      </c>
      <c r="BX72" s="22">
        <f>+TRUNC('D-PNP'!BX72,0)</f>
        <v>0</v>
      </c>
      <c r="BY72" s="22">
        <f>+TRUNC('D-PNP'!BY72,0)</f>
        <v>0</v>
      </c>
      <c r="BZ72" s="22">
        <f>+TRUNC('D-PNP'!BZ72,3)</f>
        <v>0</v>
      </c>
      <c r="CA72" s="22">
        <f>+TRUNC('D-PNP'!CA72,3)</f>
        <v>0.04</v>
      </c>
      <c r="CB72" s="22">
        <f>+TRUNC('D-PNP'!CB72,3)</f>
        <v>0.01</v>
      </c>
      <c r="CC72" s="22">
        <f>+TRUNC('D-PNP'!CC72,3)</f>
        <v>0.15</v>
      </c>
      <c r="CD72" s="22">
        <f>+TRUNC('D-PNP'!CD72,3)</f>
        <v>0</v>
      </c>
      <c r="CE72" s="22">
        <f>+TRUNC('D-PNP'!CE72,3)</f>
        <v>0</v>
      </c>
      <c r="CF72" s="22">
        <f>+TRUNC('D-PNP'!CF72,3)</f>
        <v>0.1</v>
      </c>
      <c r="CG72" s="22">
        <f>+TRUNC('D-PNP'!CG72,3)</f>
        <v>0</v>
      </c>
      <c r="CH72" s="22">
        <f>+TRUNC('D-PNP'!CH72,3)</f>
        <v>0</v>
      </c>
      <c r="CI72" s="22">
        <f>+TRUNC('D-PNP'!CI72,3)</f>
        <v>126023</v>
      </c>
      <c r="CJ72" s="22">
        <f>+TRUNC('D-PNP'!CJ72,3)</f>
        <v>0</v>
      </c>
      <c r="CK72" s="22">
        <f>+TRUNC('D-PNP'!CK72,3)</f>
        <v>0</v>
      </c>
      <c r="CL72" s="22">
        <f>+TRUNC('D-PNP'!CL72,3)</f>
        <v>0</v>
      </c>
      <c r="CM72" s="22">
        <f>+TRUNC('D-PNP'!CM72,3)</f>
        <v>0</v>
      </c>
      <c r="CN72" s="22">
        <f>+TRUNC('D-PNP'!CN72,0)</f>
        <v>0</v>
      </c>
      <c r="CO72" s="22">
        <f>+TRUNC('D-PNP'!CO72,3)</f>
        <v>0</v>
      </c>
      <c r="CP72" s="22">
        <f>+TRUNC('D-PNP'!CP72,0)</f>
        <v>0</v>
      </c>
      <c r="CQ72" s="22">
        <f>+TRUNC('D-PNP'!CQ72,0)</f>
        <v>0</v>
      </c>
      <c r="CR72" s="22">
        <f>+TRUNC('D-PNP'!CR72,0)</f>
        <v>0</v>
      </c>
      <c r="CS72" s="22">
        <f>+TRUNC('D-PNP'!CS72,0)</f>
        <v>0</v>
      </c>
      <c r="CT72" s="22">
        <f>+TRUNC('D-PNP'!CT72,0)</f>
        <v>0</v>
      </c>
      <c r="CU72" s="22">
        <f>+TRUNC('D-PNP'!CU72,6)</f>
        <v>100</v>
      </c>
      <c r="CV72" s="22">
        <f>+TRUNC('D-PNP'!CV72,0)</f>
        <v>0</v>
      </c>
      <c r="CW72" s="22">
        <f>+TRUNC('D-PNP'!CW72,0)</f>
        <v>0</v>
      </c>
      <c r="CX72" s="22">
        <f>+TRUNC('D-PNP'!CX72,0)</f>
        <v>0</v>
      </c>
      <c r="CY72" s="22">
        <f>+TRUNC('D-PNP'!CY72,0)</f>
        <v>0</v>
      </c>
      <c r="CZ72" s="22">
        <f>+TRUNC('D-PNP'!CZ72,0)</f>
        <v>0</v>
      </c>
      <c r="DA72" s="22">
        <f>+TRUNC('D-PNP'!DA72,0)</f>
        <v>0</v>
      </c>
      <c r="DB72" s="22">
        <f>+TRUNC('D-PNP'!DB72,0)</f>
        <v>0</v>
      </c>
      <c r="DC72" s="22">
        <f>+TRUNC('D-PNP'!DC72,0)</f>
        <v>0</v>
      </c>
      <c r="DD72" s="22">
        <f>+TRUNC('D-PNP'!DD72,0)</f>
        <v>0</v>
      </c>
      <c r="DE72" s="22">
        <f>+TRUNC('D-PNP'!DE72,0)</f>
        <v>0</v>
      </c>
      <c r="DF72" s="22">
        <f>+TRUNC('D-PNP'!DF72,0)</f>
        <v>0</v>
      </c>
      <c r="DG72" s="22">
        <f>+TRUNC('D-PNP'!DG72,0)</f>
        <v>0</v>
      </c>
      <c r="DH72" s="22">
        <f>+TRUNC('D-PNP'!DH72,0)</f>
        <v>0</v>
      </c>
      <c r="DI72" s="22">
        <f>+TRUNC('D-PNP'!DI72,0)</f>
        <v>0</v>
      </c>
      <c r="DJ72" s="22">
        <f>+TRUNC('D-PNP'!DJ72,6)</f>
        <v>100</v>
      </c>
      <c r="DK72" s="22">
        <f>+TRUNC('D-PNP'!DK72,0)</f>
        <v>0</v>
      </c>
      <c r="DL72" s="22">
        <f>+TRUNC('D-PNP'!DL72,0)</f>
        <v>0</v>
      </c>
      <c r="DM72" s="22">
        <f>+TRUNC('D-PNP'!DM72,0)</f>
        <v>0</v>
      </c>
      <c r="DN72" s="22">
        <f>+TRUNC('D-PNP'!DN72,0)</f>
        <v>0</v>
      </c>
      <c r="DO72" s="22">
        <f>+TRUNC('D-PNP'!DO72,0)</f>
        <v>0</v>
      </c>
      <c r="DP72" s="22">
        <f>+TRUNC('D-PNP'!DP72,0)</f>
        <v>0</v>
      </c>
    </row>
    <row r="73" spans="3:12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row>
    <row r="74" spans="3:120" x14ac:dyDescent="0.2">
      <c r="C74" s="14" t="s">
        <v>153</v>
      </c>
      <c r="D74" s="35">
        <f t="shared" ref="D74:BQ74" si="0">SUM(D36:D72)</f>
        <v>0</v>
      </c>
      <c r="E74" s="35">
        <f t="shared" si="0"/>
        <v>0</v>
      </c>
      <c r="F74" s="35">
        <f t="shared" si="0"/>
        <v>0</v>
      </c>
      <c r="G74" s="35">
        <f t="shared" si="0"/>
        <v>0</v>
      </c>
      <c r="H74" s="35">
        <f t="shared" si="0"/>
        <v>0</v>
      </c>
      <c r="I74" s="35">
        <f t="shared" si="0"/>
        <v>0</v>
      </c>
      <c r="J74" s="35">
        <f t="shared" si="0"/>
        <v>0</v>
      </c>
      <c r="K74" s="35">
        <f t="shared" si="0"/>
        <v>0</v>
      </c>
      <c r="L74" s="35">
        <f t="shared" si="0"/>
        <v>0</v>
      </c>
      <c r="M74" s="35">
        <f t="shared" si="0"/>
        <v>0</v>
      </c>
      <c r="N74" s="35">
        <f t="shared" si="0"/>
        <v>0</v>
      </c>
      <c r="O74" s="35">
        <f t="shared" si="0"/>
        <v>0</v>
      </c>
      <c r="P74" s="35">
        <f t="shared" si="0"/>
        <v>0</v>
      </c>
      <c r="Q74" s="35">
        <f t="shared" si="0"/>
        <v>0</v>
      </c>
      <c r="R74" s="35">
        <f t="shared" si="0"/>
        <v>0</v>
      </c>
      <c r="S74" s="35">
        <f t="shared" si="0"/>
        <v>0</v>
      </c>
      <c r="T74" s="35">
        <f t="shared" si="0"/>
        <v>0</v>
      </c>
      <c r="U74" s="35">
        <f t="shared" si="0"/>
        <v>0</v>
      </c>
      <c r="V74" s="35">
        <f t="shared" si="0"/>
        <v>0</v>
      </c>
      <c r="W74" s="35">
        <f t="shared" si="0"/>
        <v>0</v>
      </c>
      <c r="X74" s="35">
        <f t="shared" si="0"/>
        <v>0</v>
      </c>
      <c r="Y74" s="35">
        <f t="shared" si="0"/>
        <v>0</v>
      </c>
      <c r="Z74" s="35">
        <f t="shared" si="0"/>
        <v>0</v>
      </c>
      <c r="AA74" s="35">
        <f t="shared" si="0"/>
        <v>0</v>
      </c>
      <c r="AB74" s="35">
        <f t="shared" si="0"/>
        <v>0</v>
      </c>
      <c r="AC74" s="35">
        <f t="shared" si="0"/>
        <v>0</v>
      </c>
      <c r="AD74" s="35">
        <f t="shared" si="0"/>
        <v>0</v>
      </c>
      <c r="AE74" s="35">
        <f t="shared" si="0"/>
        <v>0</v>
      </c>
      <c r="AF74" s="35">
        <f t="shared" si="0"/>
        <v>0</v>
      </c>
      <c r="AG74" s="35">
        <f t="shared" si="0"/>
        <v>0</v>
      </c>
      <c r="AH74" s="35">
        <f t="shared" si="0"/>
        <v>0</v>
      </c>
      <c r="AI74" s="35">
        <f t="shared" si="0"/>
        <v>0</v>
      </c>
      <c r="AJ74" s="35">
        <f t="shared" si="0"/>
        <v>0</v>
      </c>
      <c r="AK74" s="35">
        <f t="shared" si="0"/>
        <v>0</v>
      </c>
      <c r="AL74" s="35">
        <f t="shared" si="0"/>
        <v>0</v>
      </c>
      <c r="AM74" s="35">
        <f t="shared" si="0"/>
        <v>0</v>
      </c>
      <c r="AN74" s="35">
        <f t="shared" si="0"/>
        <v>0</v>
      </c>
      <c r="AO74" s="35">
        <f t="shared" si="0"/>
        <v>0</v>
      </c>
      <c r="AP74" s="35">
        <f t="shared" si="0"/>
        <v>3700</v>
      </c>
      <c r="AQ74" s="35">
        <f t="shared" si="0"/>
        <v>0</v>
      </c>
      <c r="AR74" s="35">
        <f t="shared" si="0"/>
        <v>0</v>
      </c>
      <c r="AS74" s="35">
        <f t="shared" si="0"/>
        <v>0</v>
      </c>
      <c r="AT74" s="35">
        <f t="shared" si="0"/>
        <v>0</v>
      </c>
      <c r="AU74" s="35">
        <f t="shared" si="0"/>
        <v>0</v>
      </c>
      <c r="AV74" s="35">
        <f t="shared" si="0"/>
        <v>0</v>
      </c>
      <c r="AW74" s="35">
        <f t="shared" si="0"/>
        <v>0</v>
      </c>
      <c r="AX74" s="35">
        <f t="shared" si="0"/>
        <v>0</v>
      </c>
      <c r="AY74" s="35">
        <f t="shared" si="0"/>
        <v>0</v>
      </c>
      <c r="AZ74" s="35">
        <f t="shared" si="0"/>
        <v>0</v>
      </c>
      <c r="BA74" s="35">
        <f t="shared" si="0"/>
        <v>0</v>
      </c>
      <c r="BB74" s="35">
        <f t="shared" si="0"/>
        <v>0</v>
      </c>
      <c r="BC74" s="35">
        <f t="shared" si="0"/>
        <v>0</v>
      </c>
      <c r="BD74" s="35">
        <f t="shared" si="0"/>
        <v>0</v>
      </c>
      <c r="BE74" s="35">
        <f t="shared" si="0"/>
        <v>0</v>
      </c>
      <c r="BF74" s="35">
        <f t="shared" si="0"/>
        <v>0</v>
      </c>
      <c r="BG74" s="35">
        <f t="shared" si="0"/>
        <v>0</v>
      </c>
      <c r="BH74" s="35">
        <f t="shared" si="0"/>
        <v>0</v>
      </c>
      <c r="BI74" s="35">
        <f t="shared" si="0"/>
        <v>0</v>
      </c>
      <c r="BJ74" s="35">
        <f t="shared" si="0"/>
        <v>3757.6460000000002</v>
      </c>
      <c r="BK74" s="35">
        <f t="shared" si="0"/>
        <v>273.39300000000014</v>
      </c>
      <c r="BL74" s="35">
        <f t="shared" si="0"/>
        <v>-140.00800000000007</v>
      </c>
      <c r="BM74" s="35">
        <f t="shared" si="0"/>
        <v>51.393000000000029</v>
      </c>
      <c r="BN74" s="35">
        <f t="shared" si="0"/>
        <v>126.65100000000005</v>
      </c>
      <c r="BO74" s="35">
        <f t="shared" si="0"/>
        <v>126.65100000000005</v>
      </c>
      <c r="BP74" s="35">
        <f t="shared" si="0"/>
        <v>0</v>
      </c>
      <c r="BQ74" s="35">
        <f t="shared" si="0"/>
        <v>0</v>
      </c>
      <c r="BR74" s="35">
        <f t="shared" ref="BR74:DP74" si="1">SUM(BR36:BR72)</f>
        <v>0</v>
      </c>
      <c r="BS74" s="35">
        <f t="shared" si="1"/>
        <v>0</v>
      </c>
      <c r="BT74" s="35">
        <f t="shared" si="1"/>
        <v>0</v>
      </c>
      <c r="BU74" s="35">
        <f t="shared" si="1"/>
        <v>0</v>
      </c>
      <c r="BV74" s="35">
        <f t="shared" si="1"/>
        <v>3700</v>
      </c>
      <c r="BW74" s="35">
        <f t="shared" si="1"/>
        <v>0</v>
      </c>
      <c r="BX74" s="35">
        <f t="shared" si="1"/>
        <v>0</v>
      </c>
      <c r="BY74" s="35">
        <f t="shared" si="1"/>
        <v>0</v>
      </c>
      <c r="BZ74" s="35">
        <f t="shared" si="1"/>
        <v>0</v>
      </c>
      <c r="CA74" s="35">
        <f t="shared" si="1"/>
        <v>1.4800000000000006</v>
      </c>
      <c r="CB74" s="35">
        <f t="shared" si="1"/>
        <v>0.37000000000000016</v>
      </c>
      <c r="CC74" s="35">
        <f t="shared" si="1"/>
        <v>5.5500000000000025</v>
      </c>
      <c r="CD74" s="35">
        <f t="shared" si="1"/>
        <v>0</v>
      </c>
      <c r="CE74" s="35">
        <f t="shared" si="1"/>
        <v>0</v>
      </c>
      <c r="CF74" s="35">
        <f t="shared" si="1"/>
        <v>3.700000000000002</v>
      </c>
      <c r="CG74" s="35">
        <f t="shared" si="1"/>
        <v>0</v>
      </c>
      <c r="CH74" s="35">
        <f t="shared" si="1"/>
        <v>0</v>
      </c>
      <c r="CI74" s="35">
        <f t="shared" si="1"/>
        <v>4662851</v>
      </c>
      <c r="CJ74" s="35">
        <f t="shared" si="1"/>
        <v>0</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0</v>
      </c>
      <c r="CU74" s="35">
        <f t="shared" si="1"/>
        <v>3700</v>
      </c>
      <c r="CV74" s="35">
        <f t="shared" si="1"/>
        <v>0</v>
      </c>
      <c r="CW74" s="35">
        <f t="shared" si="1"/>
        <v>0</v>
      </c>
      <c r="CX74" s="35">
        <f t="shared" si="1"/>
        <v>0</v>
      </c>
      <c r="CY74" s="35">
        <f t="shared" si="1"/>
        <v>0</v>
      </c>
      <c r="CZ74" s="35">
        <f t="shared" si="1"/>
        <v>0</v>
      </c>
      <c r="DA74" s="35">
        <f t="shared" si="1"/>
        <v>0</v>
      </c>
      <c r="DB74" s="35">
        <f t="shared" si="1"/>
        <v>0</v>
      </c>
      <c r="DC74" s="35">
        <f t="shared" si="1"/>
        <v>0</v>
      </c>
      <c r="DD74" s="35">
        <f t="shared" si="1"/>
        <v>0</v>
      </c>
      <c r="DE74" s="35">
        <f t="shared" si="1"/>
        <v>0</v>
      </c>
      <c r="DF74" s="35">
        <f t="shared" si="1"/>
        <v>0</v>
      </c>
      <c r="DG74" s="35">
        <f t="shared" si="1"/>
        <v>0</v>
      </c>
      <c r="DH74" s="35">
        <f t="shared" si="1"/>
        <v>0</v>
      </c>
      <c r="DI74" s="35">
        <f t="shared" si="1"/>
        <v>0</v>
      </c>
      <c r="DJ74" s="35">
        <f t="shared" si="1"/>
        <v>3700</v>
      </c>
      <c r="DK74" s="35">
        <f t="shared" si="1"/>
        <v>0</v>
      </c>
      <c r="DL74" s="35">
        <f t="shared" si="1"/>
        <v>0</v>
      </c>
      <c r="DM74" s="35">
        <f t="shared" si="1"/>
        <v>0</v>
      </c>
      <c r="DN74" s="35">
        <f t="shared" si="1"/>
        <v>0</v>
      </c>
      <c r="DO74" s="35">
        <f t="shared" si="1"/>
        <v>0</v>
      </c>
      <c r="DP74" s="35">
        <f t="shared" si="1"/>
        <v>0</v>
      </c>
    </row>
  </sheetData>
  <mergeCells count="11">
    <mergeCell ref="DN9:DP9"/>
    <mergeCell ref="AY9:BA9"/>
    <mergeCell ref="BB9:BI9"/>
    <mergeCell ref="BJ9:BS9"/>
    <mergeCell ref="BU9:CO9"/>
    <mergeCell ref="CP9:DH9"/>
    <mergeCell ref="D9:J9"/>
    <mergeCell ref="K9:AA9"/>
    <mergeCell ref="AB9:AI9"/>
    <mergeCell ref="AJ9:AO9"/>
    <mergeCell ref="AQ9:AX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6">
    <tabColor theme="8"/>
  </sheetPr>
  <dimension ref="A2:DP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20" x14ac:dyDescent="0.2">
      <c r="A2" s="2" t="str">
        <f>+'D-PDP'!A2</f>
        <v>Compañía:</v>
      </c>
      <c r="B2" s="1" t="str">
        <f>+'D-PDP'!B2</f>
        <v>Ecopetrol S.A</v>
      </c>
      <c r="C2" s="2" t="str">
        <f>+'D-PDP'!C2</f>
        <v>Escenario:</v>
      </c>
      <c r="D2" s="1" t="str">
        <f>+'D-PDP'!D2</f>
        <v>SEC</v>
      </c>
      <c r="E2" s="2" t="str">
        <f>+'D-PDP'!E2</f>
        <v>Área:</v>
      </c>
      <c r="F2" s="1" t="str">
        <f>+'D-PDP'!F2</f>
        <v xml:space="preserve">DEL RIO </v>
      </c>
    </row>
    <row r="3" spans="1:120" x14ac:dyDescent="0.2">
      <c r="A3" s="2" t="str">
        <f>+'D-PDP'!A3</f>
        <v>Campo:</v>
      </c>
      <c r="B3" s="33" t="str">
        <f>+'D-PDP'!B3</f>
        <v>CRISTALINA</v>
      </c>
      <c r="C3" s="2" t="str">
        <f>+'D-PDP'!C3</f>
        <v>Contrato:</v>
      </c>
      <c r="D3" s="1" t="str">
        <f>+'D-PDP'!D3</f>
        <v>MAGDALENA MEDIO</v>
      </c>
      <c r="E3" s="2" t="str">
        <f>+'D-PDP'!E3</f>
        <v>Departamento:</v>
      </c>
      <c r="F3" s="1" t="str">
        <f>+'D-PDP'!F3</f>
        <v>SANTANDER</v>
      </c>
    </row>
    <row r="4" spans="1:120" x14ac:dyDescent="0.2">
      <c r="A4" s="2" t="str">
        <f>+'D-PDP'!A4</f>
        <v>Fecha:</v>
      </c>
      <c r="B4" s="1" t="str">
        <f>+'D-PDP'!B4</f>
        <v>31.12.2022</v>
      </c>
      <c r="C4" s="2" t="str">
        <f>+'D-PDP'!C4</f>
        <v>UGE:</v>
      </c>
      <c r="D4" s="1" t="str">
        <f>+'D-PDP'!D4</f>
        <v>CANTAGALLO</v>
      </c>
      <c r="E4" s="2" t="str">
        <f>+'D-PDP'!E4</f>
        <v>País:</v>
      </c>
      <c r="F4" s="1" t="str">
        <f>+'D-PDP'!F4</f>
        <v>COLOMBIA</v>
      </c>
    </row>
    <row r="5" spans="1:120" x14ac:dyDescent="0.2">
      <c r="A5" s="2" t="str">
        <f>+'D-PDP'!A5</f>
        <v>Vice:</v>
      </c>
      <c r="B5" s="1" t="str">
        <f>+'D-PDP'!B5</f>
        <v>VRC</v>
      </c>
      <c r="C5" s="2" t="str">
        <f>+'D-PDP'!C5</f>
        <v>Id Int :</v>
      </c>
      <c r="D5" s="1">
        <f>+'D-PDP'!D5</f>
        <v>0</v>
      </c>
      <c r="E5" s="2" t="str">
        <f>+'D-PDP'!E5</f>
        <v>Operación:</v>
      </c>
      <c r="F5" s="1" t="str">
        <f>+'D-PDP'!F5</f>
        <v>DIRECTA</v>
      </c>
    </row>
    <row r="6" spans="1:120" x14ac:dyDescent="0.2">
      <c r="A6" s="2" t="str">
        <f>+'D-PDP'!A6</f>
        <v>Gerencia:</v>
      </c>
      <c r="B6" s="1" t="str">
        <f>+'D-PDP'!B6</f>
        <v>GRI</v>
      </c>
      <c r="C6" s="2" t="str">
        <f>+'D-PDP'!C6</f>
        <v>Año:</v>
      </c>
      <c r="D6" s="1">
        <f>+'D-PDP'!D6</f>
        <v>2022</v>
      </c>
      <c r="E6" s="2" t="str">
        <f>+'D-PDP'!E6</f>
        <v>Negocio:</v>
      </c>
      <c r="F6" s="1" t="str">
        <f>+'D-PDP'!F6</f>
        <v>VEP</v>
      </c>
    </row>
    <row r="7" spans="1:120" x14ac:dyDescent="0.2">
      <c r="A7" s="2" t="str">
        <f>+'D-PDP'!A7</f>
        <v>Clase Reserva:</v>
      </c>
      <c r="B7" s="1" t="str">
        <f>+'D-PND'!B7</f>
        <v>PND</v>
      </c>
      <c r="C7" s="2" t="str">
        <f>+'D-PDP'!C7</f>
        <v>cuenca:</v>
      </c>
      <c r="D7" s="1" t="str">
        <f>+'D-PDP'!D7</f>
        <v>VMM</v>
      </c>
      <c r="E7" s="2" t="str">
        <f>+'D-PDP'!E7</f>
        <v>Auditor:</v>
      </c>
      <c r="F7" s="1" t="str">
        <f>+'D-PDP'!F7</f>
        <v>RSC</v>
      </c>
    </row>
    <row r="8" spans="1:120" x14ac:dyDescent="0.2">
      <c r="A8" s="2" t="str">
        <f>+'D-PDP'!A8</f>
        <v>Limite E:</v>
      </c>
      <c r="B8" s="1">
        <f>+'D-PND'!B8</f>
        <v>2033</v>
      </c>
      <c r="C8" s="2"/>
    </row>
    <row r="9" spans="1:120" ht="12.75" customHeight="1" x14ac:dyDescent="0.2">
      <c r="A9" s="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row>
    <row r="10" spans="1:12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110" t="str">
        <f>+'D-PDP'!AG10</f>
        <v>Propano</v>
      </c>
      <c r="AH10" s="110" t="str">
        <f>+'D-PDP'!AH10</f>
        <v>Butano</v>
      </c>
      <c r="AI10" s="110" t="str">
        <f>+'D-PDP'!AI10</f>
        <v>Gasolina</v>
      </c>
      <c r="AJ10" s="108" t="str">
        <f>+'D-PDP'!AJ10</f>
        <v>Aceite ventas</v>
      </c>
      <c r="AK10" s="108" t="str">
        <f>+'D-PDP'!AK10</f>
        <v>gas ventas</v>
      </c>
      <c r="AL10" s="108" t="str">
        <f>+'D-PDP'!AL10</f>
        <v>Efectivo (Gas+NGL)</v>
      </c>
      <c r="AM10" s="108" t="str">
        <f>+'D-PDP'!AM10</f>
        <v>Total Aceite</v>
      </c>
      <c r="AN10" s="108" t="str">
        <f>+'D-PDP'!AN10</f>
        <v>Total Gas_NGL</v>
      </c>
      <c r="AO10" s="108" t="str">
        <f>+'D-PDP'!AO10</f>
        <v>Total NGL</v>
      </c>
      <c r="AP10" s="110" t="str">
        <f>+'D-PDP'!AP10</f>
        <v>Participacion Ecopetrol</v>
      </c>
      <c r="AQ10" s="110" t="str">
        <f>+'D-PDP'!AQ10</f>
        <v>Aceite Ventas</v>
      </c>
      <c r="AR10" s="110" t="str">
        <f>+'D-PDP'!AR10</f>
        <v>Aceite  consumo</v>
      </c>
      <c r="AS10" s="110" t="str">
        <f>+'D-PDP'!AS10</f>
        <v>Gas Venta</v>
      </c>
      <c r="AT10" s="110" t="str">
        <f>+'D-PDP'!AT10</f>
        <v>Gas  Consumo</v>
      </c>
      <c r="AU10" s="110" t="str">
        <f>+'D-PDP'!AU10</f>
        <v>GLP</v>
      </c>
      <c r="AV10" s="110" t="str">
        <f>+'D-PDP'!AV10</f>
        <v>Propano</v>
      </c>
      <c r="AW10" s="110" t="str">
        <f>+'D-PDP'!AW10</f>
        <v>Butano</v>
      </c>
      <c r="AX10" s="110" t="str">
        <f>+'D-PDP'!AX10</f>
        <v>Gasolina</v>
      </c>
      <c r="AY10" s="108" t="str">
        <f>+'D-PDP'!AY10</f>
        <v>Total Aceite</v>
      </c>
      <c r="AZ10" s="108" t="str">
        <f>+'D-PDP'!AZ10</f>
        <v>Total Gas_NGL</v>
      </c>
      <c r="BA10" s="108"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6" t="str">
        <f>+'D-PDP'!BJ10</f>
        <v>Aceite</v>
      </c>
      <c r="BK10" s="26" t="str">
        <f>+'D-PDP'!BK10</f>
        <v>Descuento Calidad</v>
      </c>
      <c r="BL10" s="26" t="str">
        <f>+'D-PDP'!BL10</f>
        <v>Descuento Transporte</v>
      </c>
      <c r="BM10" s="26" t="str">
        <f>+'D-PDP'!BM10</f>
        <v>Poder Calorífico</v>
      </c>
      <c r="BN10" s="26" t="str">
        <f>+'D-PDP'!BN10</f>
        <v>Gas</v>
      </c>
      <c r="BO10" s="26" t="str">
        <f>+'D-PDP'!BO10</f>
        <v>Gas Quema</v>
      </c>
      <c r="BP10" s="26" t="str">
        <f>+'D-PDP'!BP10</f>
        <v>GLP</v>
      </c>
      <c r="BQ10" s="26" t="str">
        <f>+'D-PDP'!BQ10</f>
        <v>Propano</v>
      </c>
      <c r="BR10" s="26" t="str">
        <f>+'D-PDP'!BR10</f>
        <v>Butano</v>
      </c>
      <c r="BS10" s="26" t="str">
        <f>+'D-PDP'!BS10</f>
        <v>Gasolina</v>
      </c>
      <c r="BT10" s="3" t="str">
        <f>+'D-PDP'!BT10</f>
        <v>Ingresos después de regalías</v>
      </c>
      <c r="BU10" s="30" t="str">
        <f>+'D-PDP'!BU10</f>
        <v>OpEx Ecopetrol</v>
      </c>
      <c r="BV10" s="30" t="str">
        <f>+'D-PDP'!BV10</f>
        <v>Participación Ecopetrol</v>
      </c>
      <c r="BW10" s="30" t="str">
        <f>+'D-PDP'!BW10</f>
        <v>Fijo</v>
      </c>
      <c r="BX10" s="30" t="str">
        <f>+'D-PDP'!BX10</f>
        <v>Semifijo</v>
      </c>
      <c r="BY10" s="30" t="str">
        <f>+'D-PDP'!BY10</f>
        <v>Total Variable</v>
      </c>
      <c r="BZ10" s="30" t="str">
        <f>+'D-PDP'!BZ10</f>
        <v>Total Variable barril</v>
      </c>
      <c r="CA10" s="30" t="str">
        <f>+'D-PDP'!CA10</f>
        <v>Variable aceite</v>
      </c>
      <c r="CB10" s="30" t="str">
        <f>+'D-PDP'!CB10</f>
        <v>Variable Gas</v>
      </c>
      <c r="CC10" s="30" t="str">
        <f>+'D-PDP'!CC10</f>
        <v>Variable Fluido</v>
      </c>
      <c r="CD10" s="30" t="str">
        <f>+'D-PDP'!CD10</f>
        <v>Variables agua/vapor de inyección</v>
      </c>
      <c r="CE10" s="30" t="str">
        <f>+'D-PDP'!CE10</f>
        <v>Variables agua de Produccion</v>
      </c>
      <c r="CF10" s="30" t="str">
        <f>+'D-PDP'!CF10</f>
        <v>Variables agua de disposición (Disposal, Vertida y Riego)</v>
      </c>
      <c r="CG10" s="30" t="str">
        <f>+'D-PDP'!CG10</f>
        <v>Variables Gas de inyección</v>
      </c>
      <c r="CH10" s="30" t="str">
        <f>+'D-PDP'!CH10</f>
        <v>Variables Polimero de inyección</v>
      </c>
      <c r="CI10" s="30" t="str">
        <f>+'D-PDP'!CI10</f>
        <v>Pozo Productor</v>
      </c>
      <c r="CJ10" s="30" t="str">
        <f>+'D-PDP'!CJ10</f>
        <v>Pozo Inyector de Agua/Vapor</v>
      </c>
      <c r="CK10" s="30" t="str">
        <f>+'D-PDP'!CK10</f>
        <v>Pozo Inyector de gas</v>
      </c>
      <c r="CL10" s="30" t="str">
        <f>+'D-PDP'!CL10</f>
        <v>Facilidades Nuevas Tecnologias</v>
      </c>
      <c r="CM10" s="30" t="str">
        <f>+'D-PDP'!CM10</f>
        <v>Diluyente</v>
      </c>
      <c r="CN10" s="30" t="str">
        <f>+'D-PDP'!CN10</f>
        <v>Volumen Diluyente</v>
      </c>
      <c r="CO10" s="30" t="str">
        <f>+'D-PDP'!CO10</f>
        <v>Nafta/Aceite</v>
      </c>
      <c r="CP10" s="28" t="str">
        <f>+'D-PDP'!CP10</f>
        <v>Pozos Productores a Perforar</v>
      </c>
      <c r="CQ10" s="28" t="str">
        <f>+'D-PDP'!CQ10</f>
        <v>Pozos Inyectores a Perforar</v>
      </c>
      <c r="CR10" s="28" t="str">
        <f>+'D-PDP'!CR10</f>
        <v>Workover Productor a Perforar</v>
      </c>
      <c r="CS10" s="28" t="str">
        <f>+'D-PDP'!CS10</f>
        <v>Workover Inyector a Perforar</v>
      </c>
      <c r="CT10" s="28" t="str">
        <f>+'D-PDP'!CT10</f>
        <v>CapEx Ecopetrol</v>
      </c>
      <c r="CU10" s="28" t="str">
        <f>+'D-PDP'!CU10</f>
        <v>Participación Ecopetrol</v>
      </c>
      <c r="CV10" s="28" t="str">
        <f>+'D-PDP'!CV10</f>
        <v>CapEx 100% Ecopetrol</v>
      </c>
      <c r="CW10" s="28" t="str">
        <f>+'D-PDP'!CW10</f>
        <v>Gastos G-A</v>
      </c>
      <c r="CX10" s="28" t="str">
        <f>+'D-PDP'!CX10</f>
        <v>Gastos G-G</v>
      </c>
      <c r="CY10" s="28" t="str">
        <f>+'D-PDP'!CY10</f>
        <v>Perforacion Productores</v>
      </c>
      <c r="CZ10" s="28" t="str">
        <f>+'D-PDP'!CZ10</f>
        <v>Perforacion Inyectores</v>
      </c>
      <c r="DA10" s="28" t="str">
        <f>+'D-PDP'!DA10</f>
        <v>Workover</v>
      </c>
      <c r="DB10" s="28" t="str">
        <f>+'D-PDP'!DB10</f>
        <v>Facilidades</v>
      </c>
      <c r="DC10" s="28" t="str">
        <f>+'D-PDP'!DC10</f>
        <v>Plataformas</v>
      </c>
      <c r="DD10" s="28" t="str">
        <f>+'D-PDP'!DD10</f>
        <v>Plantas</v>
      </c>
      <c r="DE10" s="28" t="str">
        <f>+'D-PDP'!DE10</f>
        <v>Lines de Flujo</v>
      </c>
      <c r="DF10" s="28" t="str">
        <f>+'D-PDP'!DF10</f>
        <v>Predios</v>
      </c>
      <c r="DG10" s="28" t="str">
        <f>+'D-PDP'!DG10</f>
        <v>Ambiental</v>
      </c>
      <c r="DH10" s="28" t="str">
        <f>+'D-PDP'!DH10</f>
        <v>Social</v>
      </c>
      <c r="DI10" s="3" t="str">
        <f>+'D-PDP'!DI10</f>
        <v>Costo Abandono Total Campo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row>
    <row r="11" spans="1:12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116" t="str">
        <f>+'D-PDP'!AG11</f>
        <v>Barriles</v>
      </c>
      <c r="AH11" s="116" t="str">
        <f>+'D-PDP'!AH11</f>
        <v>Barriles</v>
      </c>
      <c r="AI11" s="116" t="str">
        <f>+'D-PDP'!AI11</f>
        <v>Barriles</v>
      </c>
      <c r="AJ11" s="109" t="str">
        <f>+'D-PDP'!AJ11</f>
        <v>%</v>
      </c>
      <c r="AK11" s="109" t="str">
        <f>+'D-PDP'!AK11</f>
        <v>%</v>
      </c>
      <c r="AL11" s="109" t="str">
        <f>+'D-PDP'!AL11</f>
        <v>%</v>
      </c>
      <c r="AM11" s="109" t="str">
        <f>+'D-PDP'!AM11</f>
        <v>Barriles</v>
      </c>
      <c r="AN11" s="109" t="str">
        <f>+'D-PDP'!AN11</f>
        <v>KPC</v>
      </c>
      <c r="AO11" s="109" t="str">
        <f>+'D-PDP'!AO11</f>
        <v>Barriles</v>
      </c>
      <c r="AP11" s="116" t="str">
        <f>+'D-PDP'!AP11</f>
        <v>%</v>
      </c>
      <c r="AQ11" s="116" t="str">
        <f>+'D-PDP'!AQ11</f>
        <v>Barriles</v>
      </c>
      <c r="AR11" s="116" t="str">
        <f>+'D-PDP'!AR11</f>
        <v>Barriles</v>
      </c>
      <c r="AS11" s="116" t="str">
        <f>+'D-PDP'!AS11</f>
        <v>KPC</v>
      </c>
      <c r="AT11" s="116" t="str">
        <f>+'D-PDP'!AT11</f>
        <v>KPC</v>
      </c>
      <c r="AU11" s="116" t="str">
        <f>+'D-PDP'!AU11</f>
        <v>Barriles</v>
      </c>
      <c r="AV11" s="116" t="str">
        <f>+'D-PDP'!AV11</f>
        <v>Barriles</v>
      </c>
      <c r="AW11" s="116" t="str">
        <f>+'D-PDP'!AW11</f>
        <v>Barriles</v>
      </c>
      <c r="AX11" s="116" t="str">
        <f>+'D-PDP'!AX11</f>
        <v>Barriles</v>
      </c>
      <c r="AY11" s="109" t="str">
        <f>+'D-PDP'!AY11</f>
        <v>Barriles</v>
      </c>
      <c r="AZ11" s="109" t="str">
        <f>+'D-PDP'!AZ11</f>
        <v>KPC</v>
      </c>
      <c r="BA11" s="109"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7" t="str">
        <f>+'D-PDP'!BJ11</f>
        <v>USD/Barril</v>
      </c>
      <c r="BK11" s="27" t="str">
        <f>+'D-PDP'!BK11</f>
        <v>USD/Barril</v>
      </c>
      <c r="BL11" s="27" t="str">
        <f>+'D-PDP'!BL11</f>
        <v>USD/Barril</v>
      </c>
      <c r="BM11" s="27" t="str">
        <f>+'D-PDP'!BM11</f>
        <v>MMBTU/MCF</v>
      </c>
      <c r="BN11" s="27" t="str">
        <f>+'D-PDP'!BN11</f>
        <v>USD /MMBTU</v>
      </c>
      <c r="BO11" s="27" t="str">
        <f>+'D-PDP'!BO11</f>
        <v>USD /MMBTU</v>
      </c>
      <c r="BP11" s="27" t="str">
        <f>+'D-PDP'!BP11</f>
        <v>USD/Barril</v>
      </c>
      <c r="BQ11" s="27" t="str">
        <f>+'D-PDP'!BQ11</f>
        <v>USD/Barril</v>
      </c>
      <c r="BR11" s="27" t="str">
        <f>+'D-PDP'!BR11</f>
        <v>USD/Barril</v>
      </c>
      <c r="BS11" s="27" t="str">
        <f>+'D-PDP'!BS11</f>
        <v>USD/Barril</v>
      </c>
      <c r="BT11" s="4" t="str">
        <f>+'D-PDP'!BT11</f>
        <v>USD</v>
      </c>
      <c r="BU11" s="31" t="str">
        <f>+'D-PDP'!BU11</f>
        <v>USD</v>
      </c>
      <c r="BV11" s="31" t="str">
        <f>+'D-PDP'!BV11</f>
        <v>%</v>
      </c>
      <c r="BW11" s="31" t="str">
        <f>+'D-PDP'!BW11</f>
        <v>USD</v>
      </c>
      <c r="BX11" s="31" t="str">
        <f>+'D-PDP'!BX11</f>
        <v>USD</v>
      </c>
      <c r="BY11" s="31" t="str">
        <f>+'D-PDP'!BY11</f>
        <v>USD</v>
      </c>
      <c r="BZ11" s="31" t="str">
        <f>+'D-PDP'!BZ11</f>
        <v>USD/Barril</v>
      </c>
      <c r="CA11" s="31" t="str">
        <f>+'D-PDP'!CA11</f>
        <v>USD/Barril</v>
      </c>
      <c r="CB11" s="31" t="str">
        <f>+'D-PDP'!CB11</f>
        <v>USD/MPC</v>
      </c>
      <c r="CC11" s="31" t="str">
        <f>+'D-PDP'!CC11</f>
        <v>USD/Barril</v>
      </c>
      <c r="CD11" s="31" t="str">
        <f>+'D-PDP'!CD11</f>
        <v>USD/Barril</v>
      </c>
      <c r="CE11" s="31" t="str">
        <f>+'D-PDP'!CE11</f>
        <v>USD/Barril</v>
      </c>
      <c r="CF11" s="31" t="str">
        <f>+'D-PDP'!CF11</f>
        <v>USD/Barril</v>
      </c>
      <c r="CG11" s="31" t="str">
        <f>+'D-PDP'!CG11</f>
        <v>USD/Barril</v>
      </c>
      <c r="CH11" s="31" t="str">
        <f>+'D-PDP'!CH11</f>
        <v>USD/Barril</v>
      </c>
      <c r="CI11" s="31" t="str">
        <f>+'D-PDP'!CI11</f>
        <v>USD-Año/Pozo</v>
      </c>
      <c r="CJ11" s="31" t="str">
        <f>+'D-PDP'!CJ11</f>
        <v>USD-Año/Pozo</v>
      </c>
      <c r="CK11" s="31" t="str">
        <f>+'D-PDP'!CK11</f>
        <v>USD-Año/Pozo</v>
      </c>
      <c r="CL11" s="31" t="str">
        <f>+'D-PDP'!CL11</f>
        <v>USD/Año</v>
      </c>
      <c r="CM11" s="31" t="str">
        <f>+'D-PDP'!CM11</f>
        <v>USD/Barril</v>
      </c>
      <c r="CN11" s="31" t="str">
        <f>+'D-PDP'!CN11</f>
        <v>Barriles</v>
      </c>
      <c r="CO11" s="31" t="str">
        <f>+'D-PDP'!CO11</f>
        <v>Barril/Barril</v>
      </c>
      <c r="CP11" s="29" t="str">
        <f>+'D-PDP'!CP11</f>
        <v>Numero</v>
      </c>
      <c r="CQ11" s="29" t="str">
        <f>+'D-PDP'!CQ11</f>
        <v>Numero</v>
      </c>
      <c r="CR11" s="29" t="str">
        <f>+'D-PDP'!CR11</f>
        <v>Numero</v>
      </c>
      <c r="CS11" s="29" t="str">
        <f>+'D-PDP'!CS11</f>
        <v>Numero</v>
      </c>
      <c r="CT11" s="29" t="str">
        <f>+'D-PDP'!CT11</f>
        <v>Dolares</v>
      </c>
      <c r="CU11" s="29" t="str">
        <f>+'D-PDP'!CU11</f>
        <v>%</v>
      </c>
      <c r="CV11" s="29" t="str">
        <f>+'D-PDP'!CV11</f>
        <v>Dolares</v>
      </c>
      <c r="CW11" s="29" t="str">
        <f>+'D-PDP'!CW11</f>
        <v>Dolares</v>
      </c>
      <c r="CX11" s="29" t="str">
        <f>+'D-PDP'!CX11</f>
        <v>Dolares</v>
      </c>
      <c r="CY11" s="29" t="str">
        <f>+'D-PDP'!CY11</f>
        <v>Dolares</v>
      </c>
      <c r="CZ11" s="29" t="str">
        <f>+'D-PDP'!CZ11</f>
        <v>Dolares</v>
      </c>
      <c r="DA11" s="29" t="str">
        <f>+'D-PDP'!DA11</f>
        <v>Dolares</v>
      </c>
      <c r="DB11" s="29" t="str">
        <f>+'D-PDP'!DB11</f>
        <v>Dolares</v>
      </c>
      <c r="DC11" s="29" t="str">
        <f>+'D-PDP'!DC11</f>
        <v>Dolares</v>
      </c>
      <c r="DD11" s="29" t="str">
        <f>+'D-PDP'!DD11</f>
        <v>Dolares</v>
      </c>
      <c r="DE11" s="29" t="str">
        <f>+'D-PDP'!DE11</f>
        <v>Dolares</v>
      </c>
      <c r="DF11" s="29" t="str">
        <f>+'D-PDP'!DF11</f>
        <v>Dolares</v>
      </c>
      <c r="DG11" s="29" t="str">
        <f>+'D-PDP'!DG11</f>
        <v>Dolares</v>
      </c>
      <c r="DH11" s="29"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row>
    <row r="12" spans="1:120" x14ac:dyDescent="0.2">
      <c r="C12" s="7">
        <f>+'D-PDP'!C12</f>
        <v>44927</v>
      </c>
      <c r="D12" s="37">
        <f>+TRUNC('D-PND'!D12,0)</f>
        <v>0</v>
      </c>
      <c r="E12" s="37">
        <f>+TRUNC('D-PND'!E12,0)</f>
        <v>0</v>
      </c>
      <c r="F12" s="37">
        <f>+TRUNC('D-PND'!F12,0)</f>
        <v>0</v>
      </c>
      <c r="G12" s="37">
        <f>+TRUNC('D-PND'!G12,0)</f>
        <v>0</v>
      </c>
      <c r="H12" s="37">
        <f>+TRUNC('D-PND'!H12,0)</f>
        <v>0</v>
      </c>
      <c r="I12" s="37">
        <f>+TRUNC('D-PND'!I12,0)</f>
        <v>0</v>
      </c>
      <c r="J12" s="37">
        <f>+TRUNC('D-PND'!J12,0)</f>
        <v>0</v>
      </c>
      <c r="K12" s="34">
        <f>+TRUNC('D-PND'!K12,0)</f>
        <v>0</v>
      </c>
      <c r="L12" s="34">
        <f>+TRUNC('D-PND'!L12,0)</f>
        <v>0</v>
      </c>
      <c r="M12" s="34">
        <f>+TRUNC('D-PND'!M12,3)</f>
        <v>0</v>
      </c>
      <c r="N12" s="34">
        <f>+TRUNC('D-PND'!N12,3)</f>
        <v>0</v>
      </c>
      <c r="O12" s="34">
        <f>+TRUNC('D-PND'!O12,3)</f>
        <v>0</v>
      </c>
      <c r="P12" s="34">
        <f>+TRUNC('D-PND'!P12,3)</f>
        <v>0</v>
      </c>
      <c r="Q12" s="34">
        <f>+TRUNC('D-PND'!Q12,3)</f>
        <v>0</v>
      </c>
      <c r="R12" s="34">
        <f>+TRUNC('D-PND'!R12,3)</f>
        <v>0</v>
      </c>
      <c r="S12" s="34">
        <f>+TRUNC('D-PND'!S12,0)</f>
        <v>0</v>
      </c>
      <c r="T12" s="34">
        <f>+TRUNC('D-PND'!T12,0)</f>
        <v>0</v>
      </c>
      <c r="U12" s="34">
        <f>+TRUNC('D-PND'!U12,0)</f>
        <v>0</v>
      </c>
      <c r="V12" s="34">
        <f>+TRUNC('D-PND'!V12,0)</f>
        <v>0</v>
      </c>
      <c r="W12" s="34">
        <f>+TRUNC('D-PND'!W12,0)</f>
        <v>0</v>
      </c>
      <c r="X12" s="34">
        <f>+TRUNC('D-PND'!X12,0)</f>
        <v>0</v>
      </c>
      <c r="Y12" s="34">
        <f>+TRUNC('D-PND'!Y12,0)</f>
        <v>0</v>
      </c>
      <c r="Z12" s="34">
        <f>+TRUNC('D-PND'!Z12,0)</f>
        <v>0</v>
      </c>
      <c r="AA12" s="34">
        <f>+TRUNC('D-PND'!AA12,0)</f>
        <v>0</v>
      </c>
      <c r="AB12" s="34">
        <f>+TRUNC('D-PND'!AB12,0)</f>
        <v>0</v>
      </c>
      <c r="AC12" s="34">
        <f>+TRUNC('D-PND'!AC12,0)</f>
        <v>0</v>
      </c>
      <c r="AD12" s="34">
        <f>+TRUNC('D-PND'!AD12,3)</f>
        <v>0</v>
      </c>
      <c r="AE12" s="34">
        <f>+TRUNC('D-PND'!AE12,3)</f>
        <v>0</v>
      </c>
      <c r="AF12" s="34">
        <f>+TRUNC('D-PND'!AF12,0)</f>
        <v>0</v>
      </c>
      <c r="AG12" s="34">
        <f>+TRUNC('D-PND'!AG12,0)</f>
        <v>0</v>
      </c>
      <c r="AH12" s="34">
        <f>+TRUNC('D-PND'!AH12,0)</f>
        <v>0</v>
      </c>
      <c r="AI12" s="34">
        <f>+TRUNC('D-PND'!AI12,0)</f>
        <v>0</v>
      </c>
      <c r="AJ12" s="34">
        <f>+TRUNC('D-PND'!AJ12,6)</f>
        <v>0</v>
      </c>
      <c r="AK12" s="34">
        <f>+TRUNC('D-PND'!AK12,6)</f>
        <v>0</v>
      </c>
      <c r="AL12" s="34">
        <f>+TRUNC('D-PND'!AL12,6)</f>
        <v>0</v>
      </c>
      <c r="AM12" s="34">
        <f>+TRUNC('D-PND'!AM12,0)</f>
        <v>0</v>
      </c>
      <c r="AN12" s="34">
        <f>+TRUNC('D-PND'!AN12,3)</f>
        <v>0</v>
      </c>
      <c r="AO12" s="34">
        <f>+TRUNC('D-PND'!AO12,0)</f>
        <v>0</v>
      </c>
      <c r="AP12" s="34">
        <f>+TRUNC('D-PND'!AP12,6)</f>
        <v>100</v>
      </c>
      <c r="AQ12" s="34">
        <f>+TRUNC('D-PND'!AQ12,0)</f>
        <v>0</v>
      </c>
      <c r="AR12" s="34">
        <f>+TRUNC('D-PND'!AR12,0)</f>
        <v>0</v>
      </c>
      <c r="AS12" s="34">
        <f>+TRUNC('D-PND'!AS12,3)</f>
        <v>0</v>
      </c>
      <c r="AT12" s="34">
        <f>+TRUNC('D-PND'!AT12,3)</f>
        <v>0</v>
      </c>
      <c r="AU12" s="34">
        <f>+TRUNC('D-PND'!AU12,0)</f>
        <v>0</v>
      </c>
      <c r="AV12" s="34">
        <f>+TRUNC('D-PND'!AV12,0)</f>
        <v>0</v>
      </c>
      <c r="AW12" s="34">
        <f>+TRUNC('D-PND'!AW12,0)</f>
        <v>0</v>
      </c>
      <c r="AX12" s="34">
        <f>+TRUNC('D-PND'!AX12,0)</f>
        <v>0</v>
      </c>
      <c r="AY12" s="34">
        <f>+TRUNC('D-PND'!AY12,0)</f>
        <v>0</v>
      </c>
      <c r="AZ12" s="34">
        <f>+TRUNC('D-PND'!AZ12,3)</f>
        <v>0</v>
      </c>
      <c r="BA12" s="34">
        <f>+TRUNC('D-PND'!BA12,0)</f>
        <v>0</v>
      </c>
      <c r="BB12" s="34">
        <f>+TRUNC('D-PND'!BB12,0)</f>
        <v>0</v>
      </c>
      <c r="BC12" s="34">
        <f>+TRUNC('D-PND'!BC12,0)</f>
        <v>0</v>
      </c>
      <c r="BD12" s="34">
        <f>+TRUNC('D-PND'!BD12,3)</f>
        <v>0</v>
      </c>
      <c r="BE12" s="34">
        <f>+TRUNC('D-PND'!BE12,3)</f>
        <v>0</v>
      </c>
      <c r="BF12" s="34">
        <f>+TRUNC('D-PND'!BF12,0)</f>
        <v>0</v>
      </c>
      <c r="BG12" s="34">
        <f>+TRUNC('D-PND'!BG12,0)</f>
        <v>0</v>
      </c>
      <c r="BH12" s="34">
        <f>+TRUNC('D-PND'!BH12,0)</f>
        <v>0</v>
      </c>
      <c r="BI12" s="34">
        <f>+TRUNC('D-PND'!BI12,0)</f>
        <v>0</v>
      </c>
      <c r="BJ12" s="34">
        <f>+TRUNC('D-PND'!BJ12,3)</f>
        <v>101.55800000000001</v>
      </c>
      <c r="BK12" s="34">
        <f>+TRUNC('D-PND'!BK12,3)</f>
        <v>7.3890000000000002</v>
      </c>
      <c r="BL12" s="34">
        <f>+TRUNC('D-PND'!BL12,3)</f>
        <v>-3.7839999999999998</v>
      </c>
      <c r="BM12" s="34">
        <f>+TRUNC('D-PND'!BM12,3)</f>
        <v>1.389</v>
      </c>
      <c r="BN12" s="34">
        <f>+TRUNC('D-PND'!BN12,3)</f>
        <v>3.423</v>
      </c>
      <c r="BO12" s="34">
        <f>+TRUNC('D-PND'!BO12,3)</f>
        <v>3.423</v>
      </c>
      <c r="BP12" s="34">
        <f>+TRUNC('D-PND'!BP12,3)</f>
        <v>0</v>
      </c>
      <c r="BQ12" s="34">
        <f>+TRUNC('D-PND'!BQ12,3)</f>
        <v>0</v>
      </c>
      <c r="BR12" s="34">
        <f>+TRUNC('D-PND'!BR12,3)</f>
        <v>0</v>
      </c>
      <c r="BS12" s="34">
        <f>+TRUNC('D-PND'!BS12,3)</f>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row>
    <row r="13" spans="1:120" x14ac:dyDescent="0.2">
      <c r="C13" s="7">
        <f>+'D-PDP'!C13</f>
        <v>44958</v>
      </c>
      <c r="D13" s="37">
        <f>+TRUNC('D-PND'!D13,0)</f>
        <v>0</v>
      </c>
      <c r="E13" s="37">
        <f>+TRUNC('D-PND'!E13,0)</f>
        <v>0</v>
      </c>
      <c r="F13" s="37">
        <f>+TRUNC('D-PND'!F13,0)</f>
        <v>0</v>
      </c>
      <c r="G13" s="37">
        <f>+TRUNC('D-PND'!G13,0)</f>
        <v>0</v>
      </c>
      <c r="H13" s="37">
        <f>+TRUNC('D-PND'!H13,0)</f>
        <v>0</v>
      </c>
      <c r="I13" s="37">
        <f>+TRUNC('D-PND'!I13,0)</f>
        <v>0</v>
      </c>
      <c r="J13" s="37">
        <f>+TRUNC('D-PND'!J13,0)</f>
        <v>0</v>
      </c>
      <c r="K13" s="34">
        <f>+TRUNC('D-PND'!K13,0)</f>
        <v>0</v>
      </c>
      <c r="L13" s="34">
        <f>+TRUNC('D-PND'!L13,0)</f>
        <v>0</v>
      </c>
      <c r="M13" s="34">
        <f>+TRUNC('D-PND'!M13,3)</f>
        <v>0</v>
      </c>
      <c r="N13" s="34">
        <f>+TRUNC('D-PND'!N13,3)</f>
        <v>0</v>
      </c>
      <c r="O13" s="34">
        <f>+TRUNC('D-PND'!O13,3)</f>
        <v>0</v>
      </c>
      <c r="P13" s="34">
        <f>+TRUNC('D-PND'!P13,3)</f>
        <v>0</v>
      </c>
      <c r="Q13" s="34">
        <f>+TRUNC('D-PND'!Q13,3)</f>
        <v>0</v>
      </c>
      <c r="R13" s="34">
        <f>+TRUNC('D-PND'!R13,3)</f>
        <v>0</v>
      </c>
      <c r="S13" s="34">
        <f>+TRUNC('D-PND'!S13,0)</f>
        <v>0</v>
      </c>
      <c r="T13" s="34">
        <f>+TRUNC('D-PND'!T13,0)</f>
        <v>0</v>
      </c>
      <c r="U13" s="34">
        <f>+TRUNC('D-PND'!U13,0)</f>
        <v>0</v>
      </c>
      <c r="V13" s="34">
        <f>+TRUNC('D-PND'!V13,0)</f>
        <v>0</v>
      </c>
      <c r="W13" s="34">
        <f>+TRUNC('D-PND'!W13,0)</f>
        <v>0</v>
      </c>
      <c r="X13" s="34">
        <f>+TRUNC('D-PND'!X13,0)</f>
        <v>0</v>
      </c>
      <c r="Y13" s="34">
        <f>+TRUNC('D-PND'!Y13,0)</f>
        <v>0</v>
      </c>
      <c r="Z13" s="34">
        <f>+TRUNC('D-PND'!Z13,0)</f>
        <v>0</v>
      </c>
      <c r="AA13" s="34">
        <f>+TRUNC('D-PND'!AA13,0)</f>
        <v>0</v>
      </c>
      <c r="AB13" s="34">
        <f>+TRUNC('D-PND'!AB13,0)</f>
        <v>0</v>
      </c>
      <c r="AC13" s="34">
        <f>+TRUNC('D-PND'!AC13,0)</f>
        <v>0</v>
      </c>
      <c r="AD13" s="34">
        <f>+TRUNC('D-PND'!AD13,3)</f>
        <v>0</v>
      </c>
      <c r="AE13" s="34">
        <f>+TRUNC('D-PND'!AE13,3)</f>
        <v>0</v>
      </c>
      <c r="AF13" s="34">
        <f>+TRUNC('D-PND'!AF13,0)</f>
        <v>0</v>
      </c>
      <c r="AG13" s="34">
        <f>+TRUNC('D-PND'!AG13,0)</f>
        <v>0</v>
      </c>
      <c r="AH13" s="34">
        <f>+TRUNC('D-PND'!AH13,0)</f>
        <v>0</v>
      </c>
      <c r="AI13" s="34">
        <f>+TRUNC('D-PND'!AI13,0)</f>
        <v>0</v>
      </c>
      <c r="AJ13" s="34">
        <f>+TRUNC('D-PND'!AJ13,6)</f>
        <v>0</v>
      </c>
      <c r="AK13" s="34">
        <f>+TRUNC('D-PND'!AK13,6)</f>
        <v>0</v>
      </c>
      <c r="AL13" s="34">
        <f>+TRUNC('D-PND'!AL13,6)</f>
        <v>0</v>
      </c>
      <c r="AM13" s="34">
        <f>+TRUNC('D-PND'!AM13,0)</f>
        <v>0</v>
      </c>
      <c r="AN13" s="34">
        <f>+TRUNC('D-PND'!AN13,3)</f>
        <v>0</v>
      </c>
      <c r="AO13" s="34">
        <f>+TRUNC('D-PND'!AO13,0)</f>
        <v>0</v>
      </c>
      <c r="AP13" s="34">
        <f>+TRUNC('D-PND'!AP13,6)</f>
        <v>100</v>
      </c>
      <c r="AQ13" s="34">
        <f>+TRUNC('D-PND'!AQ13,0)</f>
        <v>0</v>
      </c>
      <c r="AR13" s="34">
        <f>+TRUNC('D-PND'!AR13,0)</f>
        <v>0</v>
      </c>
      <c r="AS13" s="34">
        <f>+TRUNC('D-PND'!AS13,3)</f>
        <v>0</v>
      </c>
      <c r="AT13" s="34">
        <f>+TRUNC('D-PND'!AT13,3)</f>
        <v>0</v>
      </c>
      <c r="AU13" s="34">
        <f>+TRUNC('D-PND'!AU13,0)</f>
        <v>0</v>
      </c>
      <c r="AV13" s="34">
        <f>+TRUNC('D-PND'!AV13,0)</f>
        <v>0</v>
      </c>
      <c r="AW13" s="34">
        <f>+TRUNC('D-PND'!AW13,0)</f>
        <v>0</v>
      </c>
      <c r="AX13" s="34">
        <f>+TRUNC('D-PND'!AX13,0)</f>
        <v>0</v>
      </c>
      <c r="AY13" s="34">
        <f>+TRUNC('D-PND'!AY13,0)</f>
        <v>0</v>
      </c>
      <c r="AZ13" s="34">
        <f>+TRUNC('D-PND'!AZ13,3)</f>
        <v>0</v>
      </c>
      <c r="BA13" s="34">
        <f>+TRUNC('D-PND'!BA13,0)</f>
        <v>0</v>
      </c>
      <c r="BB13" s="34">
        <f>+TRUNC('D-PND'!BB13,0)</f>
        <v>0</v>
      </c>
      <c r="BC13" s="34">
        <f>+TRUNC('D-PND'!BC13,0)</f>
        <v>0</v>
      </c>
      <c r="BD13" s="34">
        <f>+TRUNC('D-PND'!BD13,3)</f>
        <v>0</v>
      </c>
      <c r="BE13" s="34">
        <f>+TRUNC('D-PND'!BE13,3)</f>
        <v>0</v>
      </c>
      <c r="BF13" s="34">
        <f>+TRUNC('D-PND'!BF13,0)</f>
        <v>0</v>
      </c>
      <c r="BG13" s="34">
        <f>+TRUNC('D-PND'!BG13,0)</f>
        <v>0</v>
      </c>
      <c r="BH13" s="34">
        <f>+TRUNC('D-PND'!BH13,0)</f>
        <v>0</v>
      </c>
      <c r="BI13" s="34">
        <f>+TRUNC('D-PND'!BI13,0)</f>
        <v>0</v>
      </c>
      <c r="BJ13" s="34">
        <f>+TRUNC('D-PND'!BJ13,3)</f>
        <v>101.55800000000001</v>
      </c>
      <c r="BK13" s="34">
        <f>+TRUNC('D-PND'!BK13,3)</f>
        <v>7.3890000000000002</v>
      </c>
      <c r="BL13" s="34">
        <f>+TRUNC('D-PND'!BL13,3)</f>
        <v>-3.7839999999999998</v>
      </c>
      <c r="BM13" s="34">
        <f>+TRUNC('D-PND'!BM13,3)</f>
        <v>1.389</v>
      </c>
      <c r="BN13" s="34">
        <f>+TRUNC('D-PND'!BN13,3)</f>
        <v>3.423</v>
      </c>
      <c r="BO13" s="34">
        <f>+TRUNC('D-PND'!BO13,3)</f>
        <v>3.423</v>
      </c>
      <c r="BP13" s="34">
        <f>+TRUNC('D-PND'!BP13,3)</f>
        <v>0</v>
      </c>
      <c r="BQ13" s="34">
        <f>+TRUNC('D-PND'!BQ13,3)</f>
        <v>0</v>
      </c>
      <c r="BR13" s="34">
        <f>+TRUNC('D-PND'!BR13,3)</f>
        <v>0</v>
      </c>
      <c r="BS13" s="34">
        <f>+TRUNC('D-PND'!BS13,3)</f>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row>
    <row r="14" spans="1:120" x14ac:dyDescent="0.2">
      <c r="C14" s="7">
        <f>+'D-PDP'!C14</f>
        <v>44986</v>
      </c>
      <c r="D14" s="37">
        <f>+TRUNC('D-PND'!D14,0)</f>
        <v>0</v>
      </c>
      <c r="E14" s="37">
        <f>+TRUNC('D-PND'!E14,0)</f>
        <v>0</v>
      </c>
      <c r="F14" s="37">
        <f>+TRUNC('D-PND'!F14,0)</f>
        <v>0</v>
      </c>
      <c r="G14" s="37">
        <f>+TRUNC('D-PND'!G14,0)</f>
        <v>0</v>
      </c>
      <c r="H14" s="37">
        <f>+TRUNC('D-PND'!H14,0)</f>
        <v>0</v>
      </c>
      <c r="I14" s="37">
        <f>+TRUNC('D-PND'!I14,0)</f>
        <v>0</v>
      </c>
      <c r="J14" s="37">
        <f>+TRUNC('D-PND'!J14,0)</f>
        <v>0</v>
      </c>
      <c r="K14" s="34">
        <f>+TRUNC('D-PND'!K14,0)</f>
        <v>0</v>
      </c>
      <c r="L14" s="34">
        <f>+TRUNC('D-PND'!L14,0)</f>
        <v>0</v>
      </c>
      <c r="M14" s="34">
        <f>+TRUNC('D-PND'!M14,3)</f>
        <v>0</v>
      </c>
      <c r="N14" s="34">
        <f>+TRUNC('D-PND'!N14,3)</f>
        <v>0</v>
      </c>
      <c r="O14" s="34">
        <f>+TRUNC('D-PND'!O14,3)</f>
        <v>0</v>
      </c>
      <c r="P14" s="34">
        <f>+TRUNC('D-PND'!P14,3)</f>
        <v>0</v>
      </c>
      <c r="Q14" s="34">
        <f>+TRUNC('D-PND'!Q14,3)</f>
        <v>0</v>
      </c>
      <c r="R14" s="34">
        <f>+TRUNC('D-PND'!R14,3)</f>
        <v>0</v>
      </c>
      <c r="S14" s="34">
        <f>+TRUNC('D-PND'!S14,0)</f>
        <v>0</v>
      </c>
      <c r="T14" s="34">
        <f>+TRUNC('D-PND'!T14,0)</f>
        <v>0</v>
      </c>
      <c r="U14" s="34">
        <f>+TRUNC('D-PND'!U14,0)</f>
        <v>0</v>
      </c>
      <c r="V14" s="34">
        <f>+TRUNC('D-PND'!V14,0)</f>
        <v>0</v>
      </c>
      <c r="W14" s="34">
        <f>+TRUNC('D-PND'!W14,0)</f>
        <v>0</v>
      </c>
      <c r="X14" s="34">
        <f>+TRUNC('D-PND'!X14,0)</f>
        <v>0</v>
      </c>
      <c r="Y14" s="34">
        <f>+TRUNC('D-PND'!Y14,0)</f>
        <v>0</v>
      </c>
      <c r="Z14" s="34">
        <f>+TRUNC('D-PND'!Z14,0)</f>
        <v>0</v>
      </c>
      <c r="AA14" s="34">
        <f>+TRUNC('D-PND'!AA14,0)</f>
        <v>0</v>
      </c>
      <c r="AB14" s="34">
        <f>+TRUNC('D-PND'!AB14,0)</f>
        <v>0</v>
      </c>
      <c r="AC14" s="34">
        <f>+TRUNC('D-PND'!AC14,0)</f>
        <v>0</v>
      </c>
      <c r="AD14" s="34">
        <f>+TRUNC('D-PND'!AD14,3)</f>
        <v>0</v>
      </c>
      <c r="AE14" s="34">
        <f>+TRUNC('D-PND'!AE14,3)</f>
        <v>0</v>
      </c>
      <c r="AF14" s="34">
        <f>+TRUNC('D-PND'!AF14,0)</f>
        <v>0</v>
      </c>
      <c r="AG14" s="34">
        <f>+TRUNC('D-PND'!AG14,0)</f>
        <v>0</v>
      </c>
      <c r="AH14" s="34">
        <f>+TRUNC('D-PND'!AH14,0)</f>
        <v>0</v>
      </c>
      <c r="AI14" s="34">
        <f>+TRUNC('D-PND'!AI14,0)</f>
        <v>0</v>
      </c>
      <c r="AJ14" s="34">
        <f>+TRUNC('D-PND'!AJ14,6)</f>
        <v>0</v>
      </c>
      <c r="AK14" s="34">
        <f>+TRUNC('D-PND'!AK14,6)</f>
        <v>0</v>
      </c>
      <c r="AL14" s="34">
        <f>+TRUNC('D-PND'!AL14,6)</f>
        <v>0</v>
      </c>
      <c r="AM14" s="34">
        <f>+TRUNC('D-PND'!AM14,0)</f>
        <v>0</v>
      </c>
      <c r="AN14" s="34">
        <f>+TRUNC('D-PND'!AN14,3)</f>
        <v>0</v>
      </c>
      <c r="AO14" s="34">
        <f>+TRUNC('D-PND'!AO14,0)</f>
        <v>0</v>
      </c>
      <c r="AP14" s="34">
        <f>+TRUNC('D-PND'!AP14,6)</f>
        <v>100</v>
      </c>
      <c r="AQ14" s="34">
        <f>+TRUNC('D-PND'!AQ14,0)</f>
        <v>0</v>
      </c>
      <c r="AR14" s="34">
        <f>+TRUNC('D-PND'!AR14,0)</f>
        <v>0</v>
      </c>
      <c r="AS14" s="34">
        <f>+TRUNC('D-PND'!AS14,3)</f>
        <v>0</v>
      </c>
      <c r="AT14" s="34">
        <f>+TRUNC('D-PND'!AT14,3)</f>
        <v>0</v>
      </c>
      <c r="AU14" s="34">
        <f>+TRUNC('D-PND'!AU14,0)</f>
        <v>0</v>
      </c>
      <c r="AV14" s="34">
        <f>+TRUNC('D-PND'!AV14,0)</f>
        <v>0</v>
      </c>
      <c r="AW14" s="34">
        <f>+TRUNC('D-PND'!AW14,0)</f>
        <v>0</v>
      </c>
      <c r="AX14" s="34">
        <f>+TRUNC('D-PND'!AX14,0)</f>
        <v>0</v>
      </c>
      <c r="AY14" s="34">
        <f>+TRUNC('D-PND'!AY14,0)</f>
        <v>0</v>
      </c>
      <c r="AZ14" s="34">
        <f>+TRUNC('D-PND'!AZ14,3)</f>
        <v>0</v>
      </c>
      <c r="BA14" s="34">
        <f>+TRUNC('D-PND'!BA14,0)</f>
        <v>0</v>
      </c>
      <c r="BB14" s="34">
        <f>+TRUNC('D-PND'!BB14,0)</f>
        <v>0</v>
      </c>
      <c r="BC14" s="34">
        <f>+TRUNC('D-PND'!BC14,0)</f>
        <v>0</v>
      </c>
      <c r="BD14" s="34">
        <f>+TRUNC('D-PND'!BD14,3)</f>
        <v>0</v>
      </c>
      <c r="BE14" s="34">
        <f>+TRUNC('D-PND'!BE14,3)</f>
        <v>0</v>
      </c>
      <c r="BF14" s="34">
        <f>+TRUNC('D-PND'!BF14,0)</f>
        <v>0</v>
      </c>
      <c r="BG14" s="34">
        <f>+TRUNC('D-PND'!BG14,0)</f>
        <v>0</v>
      </c>
      <c r="BH14" s="34">
        <f>+TRUNC('D-PND'!BH14,0)</f>
        <v>0</v>
      </c>
      <c r="BI14" s="34">
        <f>+TRUNC('D-PND'!BI14,0)</f>
        <v>0</v>
      </c>
      <c r="BJ14" s="34">
        <f>+TRUNC('D-PND'!BJ14,3)</f>
        <v>101.55800000000001</v>
      </c>
      <c r="BK14" s="34">
        <f>+TRUNC('D-PND'!BK14,3)</f>
        <v>7.3890000000000002</v>
      </c>
      <c r="BL14" s="34">
        <f>+TRUNC('D-PND'!BL14,3)</f>
        <v>-3.7839999999999998</v>
      </c>
      <c r="BM14" s="34">
        <f>+TRUNC('D-PND'!BM14,3)</f>
        <v>1.389</v>
      </c>
      <c r="BN14" s="34">
        <f>+TRUNC('D-PND'!BN14,3)</f>
        <v>3.423</v>
      </c>
      <c r="BO14" s="34">
        <f>+TRUNC('D-PND'!BO14,3)</f>
        <v>3.423</v>
      </c>
      <c r="BP14" s="34">
        <f>+TRUNC('D-PND'!BP14,3)</f>
        <v>0</v>
      </c>
      <c r="BQ14" s="34">
        <f>+TRUNC('D-PND'!BQ14,3)</f>
        <v>0</v>
      </c>
      <c r="BR14" s="34">
        <f>+TRUNC('D-PND'!BR14,3)</f>
        <v>0</v>
      </c>
      <c r="BS14" s="34">
        <f>+TRUNC('D-PND'!BS14,3)</f>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row>
    <row r="15" spans="1:120" x14ac:dyDescent="0.2">
      <c r="C15" s="7">
        <f>+'D-PDP'!C15</f>
        <v>45017</v>
      </c>
      <c r="D15" s="37">
        <f>+TRUNC('D-PND'!D15,0)</f>
        <v>0</v>
      </c>
      <c r="E15" s="37">
        <f>+TRUNC('D-PND'!E15,0)</f>
        <v>0</v>
      </c>
      <c r="F15" s="37">
        <f>+TRUNC('D-PND'!F15,0)</f>
        <v>0</v>
      </c>
      <c r="G15" s="37">
        <f>+TRUNC('D-PND'!G15,0)</f>
        <v>0</v>
      </c>
      <c r="H15" s="37">
        <f>+TRUNC('D-PND'!H15,0)</f>
        <v>0</v>
      </c>
      <c r="I15" s="37">
        <f>+TRUNC('D-PND'!I15,0)</f>
        <v>0</v>
      </c>
      <c r="J15" s="37">
        <f>+TRUNC('D-PND'!J15,0)</f>
        <v>0</v>
      </c>
      <c r="K15" s="34">
        <f>+TRUNC('D-PND'!K15,0)</f>
        <v>0</v>
      </c>
      <c r="L15" s="34">
        <f>+TRUNC('D-PND'!L15,0)</f>
        <v>0</v>
      </c>
      <c r="M15" s="34">
        <f>+TRUNC('D-PND'!M15,3)</f>
        <v>0</v>
      </c>
      <c r="N15" s="34">
        <f>+TRUNC('D-PND'!N15,3)</f>
        <v>0</v>
      </c>
      <c r="O15" s="34">
        <f>+TRUNC('D-PND'!O15,3)</f>
        <v>0</v>
      </c>
      <c r="P15" s="34">
        <f>+TRUNC('D-PND'!P15,3)</f>
        <v>0</v>
      </c>
      <c r="Q15" s="34">
        <f>+TRUNC('D-PND'!Q15,3)</f>
        <v>0</v>
      </c>
      <c r="R15" s="34">
        <f>+TRUNC('D-PND'!R15,3)</f>
        <v>0</v>
      </c>
      <c r="S15" s="34">
        <f>+TRUNC('D-PND'!S15,0)</f>
        <v>0</v>
      </c>
      <c r="T15" s="34">
        <f>+TRUNC('D-PND'!T15,0)</f>
        <v>0</v>
      </c>
      <c r="U15" s="34">
        <f>+TRUNC('D-PND'!U15,0)</f>
        <v>0</v>
      </c>
      <c r="V15" s="34">
        <f>+TRUNC('D-PND'!V15,0)</f>
        <v>0</v>
      </c>
      <c r="W15" s="34">
        <f>+TRUNC('D-PND'!W15,0)</f>
        <v>0</v>
      </c>
      <c r="X15" s="34">
        <f>+TRUNC('D-PND'!X15,0)</f>
        <v>0</v>
      </c>
      <c r="Y15" s="34">
        <f>+TRUNC('D-PND'!Y15,0)</f>
        <v>0</v>
      </c>
      <c r="Z15" s="34">
        <f>+TRUNC('D-PND'!Z15,0)</f>
        <v>0</v>
      </c>
      <c r="AA15" s="34">
        <f>+TRUNC('D-PND'!AA15,0)</f>
        <v>0</v>
      </c>
      <c r="AB15" s="34">
        <f>+TRUNC('D-PND'!AB15,0)</f>
        <v>0</v>
      </c>
      <c r="AC15" s="34">
        <f>+TRUNC('D-PND'!AC15,0)</f>
        <v>0</v>
      </c>
      <c r="AD15" s="34">
        <f>+TRUNC('D-PND'!AD15,3)</f>
        <v>0</v>
      </c>
      <c r="AE15" s="34">
        <f>+TRUNC('D-PND'!AE15,3)</f>
        <v>0</v>
      </c>
      <c r="AF15" s="34">
        <f>+TRUNC('D-PND'!AF15,0)</f>
        <v>0</v>
      </c>
      <c r="AG15" s="34">
        <f>+TRUNC('D-PND'!AG15,0)</f>
        <v>0</v>
      </c>
      <c r="AH15" s="34">
        <f>+TRUNC('D-PND'!AH15,0)</f>
        <v>0</v>
      </c>
      <c r="AI15" s="34">
        <f>+TRUNC('D-PND'!AI15,0)</f>
        <v>0</v>
      </c>
      <c r="AJ15" s="34">
        <f>+TRUNC('D-PND'!AJ15,6)</f>
        <v>0</v>
      </c>
      <c r="AK15" s="34">
        <f>+TRUNC('D-PND'!AK15,6)</f>
        <v>0</v>
      </c>
      <c r="AL15" s="34">
        <f>+TRUNC('D-PND'!AL15,6)</f>
        <v>0</v>
      </c>
      <c r="AM15" s="34">
        <f>+TRUNC('D-PND'!AM15,0)</f>
        <v>0</v>
      </c>
      <c r="AN15" s="34">
        <f>+TRUNC('D-PND'!AN15,3)</f>
        <v>0</v>
      </c>
      <c r="AO15" s="34">
        <f>+TRUNC('D-PND'!AO15,0)</f>
        <v>0</v>
      </c>
      <c r="AP15" s="34">
        <f>+TRUNC('D-PND'!AP15,6)</f>
        <v>100</v>
      </c>
      <c r="AQ15" s="34">
        <f>+TRUNC('D-PND'!AQ15,0)</f>
        <v>0</v>
      </c>
      <c r="AR15" s="34">
        <f>+TRUNC('D-PND'!AR15,0)</f>
        <v>0</v>
      </c>
      <c r="AS15" s="34">
        <f>+TRUNC('D-PND'!AS15,3)</f>
        <v>0</v>
      </c>
      <c r="AT15" s="34">
        <f>+TRUNC('D-PND'!AT15,3)</f>
        <v>0</v>
      </c>
      <c r="AU15" s="34">
        <f>+TRUNC('D-PND'!AU15,0)</f>
        <v>0</v>
      </c>
      <c r="AV15" s="34">
        <f>+TRUNC('D-PND'!AV15,0)</f>
        <v>0</v>
      </c>
      <c r="AW15" s="34">
        <f>+TRUNC('D-PND'!AW15,0)</f>
        <v>0</v>
      </c>
      <c r="AX15" s="34">
        <f>+TRUNC('D-PND'!AX15,0)</f>
        <v>0</v>
      </c>
      <c r="AY15" s="34">
        <f>+TRUNC('D-PND'!AY15,0)</f>
        <v>0</v>
      </c>
      <c r="AZ15" s="34">
        <f>+TRUNC('D-PND'!AZ15,3)</f>
        <v>0</v>
      </c>
      <c r="BA15" s="34">
        <f>+TRUNC('D-PND'!BA15,0)</f>
        <v>0</v>
      </c>
      <c r="BB15" s="34">
        <f>+TRUNC('D-PND'!BB15,0)</f>
        <v>0</v>
      </c>
      <c r="BC15" s="34">
        <f>+TRUNC('D-PND'!BC15,0)</f>
        <v>0</v>
      </c>
      <c r="BD15" s="34">
        <f>+TRUNC('D-PND'!BD15,3)</f>
        <v>0</v>
      </c>
      <c r="BE15" s="34">
        <f>+TRUNC('D-PND'!BE15,3)</f>
        <v>0</v>
      </c>
      <c r="BF15" s="34">
        <f>+TRUNC('D-PND'!BF15,0)</f>
        <v>0</v>
      </c>
      <c r="BG15" s="34">
        <f>+TRUNC('D-PND'!BG15,0)</f>
        <v>0</v>
      </c>
      <c r="BH15" s="34">
        <f>+TRUNC('D-PND'!BH15,0)</f>
        <v>0</v>
      </c>
      <c r="BI15" s="34">
        <f>+TRUNC('D-PND'!BI15,0)</f>
        <v>0</v>
      </c>
      <c r="BJ15" s="34">
        <f>+TRUNC('D-PND'!BJ15,3)</f>
        <v>101.55800000000001</v>
      </c>
      <c r="BK15" s="34">
        <f>+TRUNC('D-PND'!BK15,3)</f>
        <v>7.3890000000000002</v>
      </c>
      <c r="BL15" s="34">
        <f>+TRUNC('D-PND'!BL15,3)</f>
        <v>-3.7839999999999998</v>
      </c>
      <c r="BM15" s="34">
        <f>+TRUNC('D-PND'!BM15,3)</f>
        <v>1.389</v>
      </c>
      <c r="BN15" s="34">
        <f>+TRUNC('D-PND'!BN15,3)</f>
        <v>3.423</v>
      </c>
      <c r="BO15" s="34">
        <f>+TRUNC('D-PND'!BO15,3)</f>
        <v>3.423</v>
      </c>
      <c r="BP15" s="34">
        <f>+TRUNC('D-PND'!BP15,3)</f>
        <v>0</v>
      </c>
      <c r="BQ15" s="34">
        <f>+TRUNC('D-PND'!BQ15,3)</f>
        <v>0</v>
      </c>
      <c r="BR15" s="34">
        <f>+TRUNC('D-PND'!BR15,3)</f>
        <v>0</v>
      </c>
      <c r="BS15" s="34">
        <f>+TRUNC('D-PND'!BS15,3)</f>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row>
    <row r="16" spans="1:120" x14ac:dyDescent="0.2">
      <c r="C16" s="7">
        <f>+'D-PDP'!C16</f>
        <v>45047</v>
      </c>
      <c r="D16" s="37">
        <f>+TRUNC('D-PND'!D16,0)</f>
        <v>0</v>
      </c>
      <c r="E16" s="37">
        <f>+TRUNC('D-PND'!E16,0)</f>
        <v>0</v>
      </c>
      <c r="F16" s="37">
        <f>+TRUNC('D-PND'!F16,0)</f>
        <v>0</v>
      </c>
      <c r="G16" s="37">
        <f>+TRUNC('D-PND'!G16,0)</f>
        <v>0</v>
      </c>
      <c r="H16" s="37">
        <f>+TRUNC('D-PND'!H16,0)</f>
        <v>0</v>
      </c>
      <c r="I16" s="37">
        <f>+TRUNC('D-PND'!I16,0)</f>
        <v>0</v>
      </c>
      <c r="J16" s="37">
        <f>+TRUNC('D-PND'!J16,0)</f>
        <v>0</v>
      </c>
      <c r="K16" s="34">
        <f>+TRUNC('D-PND'!K16,0)</f>
        <v>0</v>
      </c>
      <c r="L16" s="34">
        <f>+TRUNC('D-PND'!L16,0)</f>
        <v>0</v>
      </c>
      <c r="M16" s="34">
        <f>+TRUNC('D-PND'!M16,3)</f>
        <v>0</v>
      </c>
      <c r="N16" s="34">
        <f>+TRUNC('D-PND'!N16,3)</f>
        <v>0</v>
      </c>
      <c r="O16" s="34">
        <f>+TRUNC('D-PND'!O16,3)</f>
        <v>0</v>
      </c>
      <c r="P16" s="34">
        <f>+TRUNC('D-PND'!P16,3)</f>
        <v>0</v>
      </c>
      <c r="Q16" s="34">
        <f>+TRUNC('D-PND'!Q16,3)</f>
        <v>0</v>
      </c>
      <c r="R16" s="34">
        <f>+TRUNC('D-PND'!R16,3)</f>
        <v>0</v>
      </c>
      <c r="S16" s="34">
        <f>+TRUNC('D-PND'!S16,0)</f>
        <v>0</v>
      </c>
      <c r="T16" s="34">
        <f>+TRUNC('D-PND'!T16,0)</f>
        <v>0</v>
      </c>
      <c r="U16" s="34">
        <f>+TRUNC('D-PND'!U16,0)</f>
        <v>0</v>
      </c>
      <c r="V16" s="34">
        <f>+TRUNC('D-PND'!V16,0)</f>
        <v>0</v>
      </c>
      <c r="W16" s="34">
        <f>+TRUNC('D-PND'!W16,0)</f>
        <v>0</v>
      </c>
      <c r="X16" s="34">
        <f>+TRUNC('D-PND'!X16,0)</f>
        <v>0</v>
      </c>
      <c r="Y16" s="34">
        <f>+TRUNC('D-PND'!Y16,0)</f>
        <v>0</v>
      </c>
      <c r="Z16" s="34">
        <f>+TRUNC('D-PND'!Z16,0)</f>
        <v>0</v>
      </c>
      <c r="AA16" s="34">
        <f>+TRUNC('D-PND'!AA16,0)</f>
        <v>0</v>
      </c>
      <c r="AB16" s="34">
        <f>+TRUNC('D-PND'!AB16,0)</f>
        <v>0</v>
      </c>
      <c r="AC16" s="34">
        <f>+TRUNC('D-PND'!AC16,0)</f>
        <v>0</v>
      </c>
      <c r="AD16" s="34">
        <f>+TRUNC('D-PND'!AD16,3)</f>
        <v>0</v>
      </c>
      <c r="AE16" s="34">
        <f>+TRUNC('D-PND'!AE16,3)</f>
        <v>0</v>
      </c>
      <c r="AF16" s="34">
        <f>+TRUNC('D-PND'!AF16,0)</f>
        <v>0</v>
      </c>
      <c r="AG16" s="34">
        <f>+TRUNC('D-PND'!AG16,0)</f>
        <v>0</v>
      </c>
      <c r="AH16" s="34">
        <f>+TRUNC('D-PND'!AH16,0)</f>
        <v>0</v>
      </c>
      <c r="AI16" s="34">
        <f>+TRUNC('D-PND'!AI16,0)</f>
        <v>0</v>
      </c>
      <c r="AJ16" s="34">
        <f>+TRUNC('D-PND'!AJ16,6)</f>
        <v>0</v>
      </c>
      <c r="AK16" s="34">
        <f>+TRUNC('D-PND'!AK16,6)</f>
        <v>0</v>
      </c>
      <c r="AL16" s="34">
        <f>+TRUNC('D-PND'!AL16,6)</f>
        <v>0</v>
      </c>
      <c r="AM16" s="34">
        <f>+TRUNC('D-PND'!AM16,0)</f>
        <v>0</v>
      </c>
      <c r="AN16" s="34">
        <f>+TRUNC('D-PND'!AN16,3)</f>
        <v>0</v>
      </c>
      <c r="AO16" s="34">
        <f>+TRUNC('D-PND'!AO16,0)</f>
        <v>0</v>
      </c>
      <c r="AP16" s="34">
        <f>+TRUNC('D-PND'!AP16,6)</f>
        <v>100</v>
      </c>
      <c r="AQ16" s="34">
        <f>+TRUNC('D-PND'!AQ16,0)</f>
        <v>0</v>
      </c>
      <c r="AR16" s="34">
        <f>+TRUNC('D-PND'!AR16,0)</f>
        <v>0</v>
      </c>
      <c r="AS16" s="34">
        <f>+TRUNC('D-PND'!AS16,3)</f>
        <v>0</v>
      </c>
      <c r="AT16" s="34">
        <f>+TRUNC('D-PND'!AT16,3)</f>
        <v>0</v>
      </c>
      <c r="AU16" s="34">
        <f>+TRUNC('D-PND'!AU16,0)</f>
        <v>0</v>
      </c>
      <c r="AV16" s="34">
        <f>+TRUNC('D-PND'!AV16,0)</f>
        <v>0</v>
      </c>
      <c r="AW16" s="34">
        <f>+TRUNC('D-PND'!AW16,0)</f>
        <v>0</v>
      </c>
      <c r="AX16" s="34">
        <f>+TRUNC('D-PND'!AX16,0)</f>
        <v>0</v>
      </c>
      <c r="AY16" s="34">
        <f>+TRUNC('D-PND'!AY16,0)</f>
        <v>0</v>
      </c>
      <c r="AZ16" s="34">
        <f>+TRUNC('D-PND'!AZ16,3)</f>
        <v>0</v>
      </c>
      <c r="BA16" s="34">
        <f>+TRUNC('D-PND'!BA16,0)</f>
        <v>0</v>
      </c>
      <c r="BB16" s="34">
        <f>+TRUNC('D-PND'!BB16,0)</f>
        <v>0</v>
      </c>
      <c r="BC16" s="34">
        <f>+TRUNC('D-PND'!BC16,0)</f>
        <v>0</v>
      </c>
      <c r="BD16" s="34">
        <f>+TRUNC('D-PND'!BD16,3)</f>
        <v>0</v>
      </c>
      <c r="BE16" s="34">
        <f>+TRUNC('D-PND'!BE16,3)</f>
        <v>0</v>
      </c>
      <c r="BF16" s="34">
        <f>+TRUNC('D-PND'!BF16,0)</f>
        <v>0</v>
      </c>
      <c r="BG16" s="34">
        <f>+TRUNC('D-PND'!BG16,0)</f>
        <v>0</v>
      </c>
      <c r="BH16" s="34">
        <f>+TRUNC('D-PND'!BH16,0)</f>
        <v>0</v>
      </c>
      <c r="BI16" s="34">
        <f>+TRUNC('D-PND'!BI16,0)</f>
        <v>0</v>
      </c>
      <c r="BJ16" s="34">
        <f>+TRUNC('D-PND'!BJ16,3)</f>
        <v>101.55800000000001</v>
      </c>
      <c r="BK16" s="34">
        <f>+TRUNC('D-PND'!BK16,3)</f>
        <v>7.3890000000000002</v>
      </c>
      <c r="BL16" s="34">
        <f>+TRUNC('D-PND'!BL16,3)</f>
        <v>-3.7839999999999998</v>
      </c>
      <c r="BM16" s="34">
        <f>+TRUNC('D-PND'!BM16,3)</f>
        <v>1.389</v>
      </c>
      <c r="BN16" s="34">
        <f>+TRUNC('D-PND'!BN16,3)</f>
        <v>3.423</v>
      </c>
      <c r="BO16" s="34">
        <f>+TRUNC('D-PND'!BO16,3)</f>
        <v>3.423</v>
      </c>
      <c r="BP16" s="34">
        <f>+TRUNC('D-PND'!BP16,3)</f>
        <v>0</v>
      </c>
      <c r="BQ16" s="34">
        <f>+TRUNC('D-PND'!BQ16,3)</f>
        <v>0</v>
      </c>
      <c r="BR16" s="34">
        <f>+TRUNC('D-PND'!BR16,3)</f>
        <v>0</v>
      </c>
      <c r="BS16" s="34">
        <f>+TRUNC('D-PND'!BS16,3)</f>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row>
    <row r="17" spans="3:120" x14ac:dyDescent="0.2">
      <c r="C17" s="7">
        <f>+'D-PDP'!C17</f>
        <v>45078</v>
      </c>
      <c r="D17" s="37">
        <f>+TRUNC('D-PND'!D17,0)</f>
        <v>0</v>
      </c>
      <c r="E17" s="37">
        <f>+TRUNC('D-PND'!E17,0)</f>
        <v>0</v>
      </c>
      <c r="F17" s="37">
        <f>+TRUNC('D-PND'!F17,0)</f>
        <v>0</v>
      </c>
      <c r="G17" s="37">
        <f>+TRUNC('D-PND'!G17,0)</f>
        <v>0</v>
      </c>
      <c r="H17" s="37">
        <f>+TRUNC('D-PND'!H17,0)</f>
        <v>0</v>
      </c>
      <c r="I17" s="37">
        <f>+TRUNC('D-PND'!I17,0)</f>
        <v>0</v>
      </c>
      <c r="J17" s="37">
        <f>+TRUNC('D-PND'!J17,0)</f>
        <v>0</v>
      </c>
      <c r="K17" s="34">
        <f>+TRUNC('D-PND'!K17,0)</f>
        <v>0</v>
      </c>
      <c r="L17" s="34">
        <f>+TRUNC('D-PND'!L17,0)</f>
        <v>0</v>
      </c>
      <c r="M17" s="34">
        <f>+TRUNC('D-PND'!M17,3)</f>
        <v>0</v>
      </c>
      <c r="N17" s="34">
        <f>+TRUNC('D-PND'!N17,3)</f>
        <v>0</v>
      </c>
      <c r="O17" s="34">
        <f>+TRUNC('D-PND'!O17,3)</f>
        <v>0</v>
      </c>
      <c r="P17" s="34">
        <f>+TRUNC('D-PND'!P17,3)</f>
        <v>0</v>
      </c>
      <c r="Q17" s="34">
        <f>+TRUNC('D-PND'!Q17,3)</f>
        <v>0</v>
      </c>
      <c r="R17" s="34">
        <f>+TRUNC('D-PND'!R17,3)</f>
        <v>0</v>
      </c>
      <c r="S17" s="34">
        <f>+TRUNC('D-PND'!S17,0)</f>
        <v>0</v>
      </c>
      <c r="T17" s="34">
        <f>+TRUNC('D-PND'!T17,0)</f>
        <v>0</v>
      </c>
      <c r="U17" s="34">
        <f>+TRUNC('D-PND'!U17,0)</f>
        <v>0</v>
      </c>
      <c r="V17" s="34">
        <f>+TRUNC('D-PND'!V17,0)</f>
        <v>0</v>
      </c>
      <c r="W17" s="34">
        <f>+TRUNC('D-PND'!W17,0)</f>
        <v>0</v>
      </c>
      <c r="X17" s="34">
        <f>+TRUNC('D-PND'!X17,0)</f>
        <v>0</v>
      </c>
      <c r="Y17" s="34">
        <f>+TRUNC('D-PND'!Y17,0)</f>
        <v>0</v>
      </c>
      <c r="Z17" s="34">
        <f>+TRUNC('D-PND'!Z17,0)</f>
        <v>0</v>
      </c>
      <c r="AA17" s="34">
        <f>+TRUNC('D-PND'!AA17,0)</f>
        <v>0</v>
      </c>
      <c r="AB17" s="34">
        <f>+TRUNC('D-PND'!AB17,0)</f>
        <v>0</v>
      </c>
      <c r="AC17" s="34">
        <f>+TRUNC('D-PND'!AC17,0)</f>
        <v>0</v>
      </c>
      <c r="AD17" s="34">
        <f>+TRUNC('D-PND'!AD17,3)</f>
        <v>0</v>
      </c>
      <c r="AE17" s="34">
        <f>+TRUNC('D-PND'!AE17,3)</f>
        <v>0</v>
      </c>
      <c r="AF17" s="34">
        <f>+TRUNC('D-PND'!AF17,0)</f>
        <v>0</v>
      </c>
      <c r="AG17" s="34">
        <f>+TRUNC('D-PND'!AG17,0)</f>
        <v>0</v>
      </c>
      <c r="AH17" s="34">
        <f>+TRUNC('D-PND'!AH17,0)</f>
        <v>0</v>
      </c>
      <c r="AI17" s="34">
        <f>+TRUNC('D-PND'!AI17,0)</f>
        <v>0</v>
      </c>
      <c r="AJ17" s="34">
        <f>+TRUNC('D-PND'!AJ17,6)</f>
        <v>0</v>
      </c>
      <c r="AK17" s="34">
        <f>+TRUNC('D-PND'!AK17,6)</f>
        <v>0</v>
      </c>
      <c r="AL17" s="34">
        <f>+TRUNC('D-PND'!AL17,6)</f>
        <v>0</v>
      </c>
      <c r="AM17" s="34">
        <f>+TRUNC('D-PND'!AM17,0)</f>
        <v>0</v>
      </c>
      <c r="AN17" s="34">
        <f>+TRUNC('D-PND'!AN17,3)</f>
        <v>0</v>
      </c>
      <c r="AO17" s="34">
        <f>+TRUNC('D-PND'!AO17,0)</f>
        <v>0</v>
      </c>
      <c r="AP17" s="34">
        <f>+TRUNC('D-PND'!AP17,6)</f>
        <v>100</v>
      </c>
      <c r="AQ17" s="34">
        <f>+TRUNC('D-PND'!AQ17,0)</f>
        <v>0</v>
      </c>
      <c r="AR17" s="34">
        <f>+TRUNC('D-PND'!AR17,0)</f>
        <v>0</v>
      </c>
      <c r="AS17" s="34">
        <f>+TRUNC('D-PND'!AS17,3)</f>
        <v>0</v>
      </c>
      <c r="AT17" s="34">
        <f>+TRUNC('D-PND'!AT17,3)</f>
        <v>0</v>
      </c>
      <c r="AU17" s="34">
        <f>+TRUNC('D-PND'!AU17,0)</f>
        <v>0</v>
      </c>
      <c r="AV17" s="34">
        <f>+TRUNC('D-PND'!AV17,0)</f>
        <v>0</v>
      </c>
      <c r="AW17" s="34">
        <f>+TRUNC('D-PND'!AW17,0)</f>
        <v>0</v>
      </c>
      <c r="AX17" s="34">
        <f>+TRUNC('D-PND'!AX17,0)</f>
        <v>0</v>
      </c>
      <c r="AY17" s="34">
        <f>+TRUNC('D-PND'!AY17,0)</f>
        <v>0</v>
      </c>
      <c r="AZ17" s="34">
        <f>+TRUNC('D-PND'!AZ17,3)</f>
        <v>0</v>
      </c>
      <c r="BA17" s="34">
        <f>+TRUNC('D-PND'!BA17,0)</f>
        <v>0</v>
      </c>
      <c r="BB17" s="34">
        <f>+TRUNC('D-PND'!BB17,0)</f>
        <v>0</v>
      </c>
      <c r="BC17" s="34">
        <f>+TRUNC('D-PND'!BC17,0)</f>
        <v>0</v>
      </c>
      <c r="BD17" s="34">
        <f>+TRUNC('D-PND'!BD17,3)</f>
        <v>0</v>
      </c>
      <c r="BE17" s="34">
        <f>+TRUNC('D-PND'!BE17,3)</f>
        <v>0</v>
      </c>
      <c r="BF17" s="34">
        <f>+TRUNC('D-PND'!BF17,0)</f>
        <v>0</v>
      </c>
      <c r="BG17" s="34">
        <f>+TRUNC('D-PND'!BG17,0)</f>
        <v>0</v>
      </c>
      <c r="BH17" s="34">
        <f>+TRUNC('D-PND'!BH17,0)</f>
        <v>0</v>
      </c>
      <c r="BI17" s="34">
        <f>+TRUNC('D-PND'!BI17,0)</f>
        <v>0</v>
      </c>
      <c r="BJ17" s="34">
        <f>+TRUNC('D-PND'!BJ17,3)</f>
        <v>101.55800000000001</v>
      </c>
      <c r="BK17" s="34">
        <f>+TRUNC('D-PND'!BK17,3)</f>
        <v>7.3890000000000002</v>
      </c>
      <c r="BL17" s="34">
        <f>+TRUNC('D-PND'!BL17,3)</f>
        <v>-3.7839999999999998</v>
      </c>
      <c r="BM17" s="34">
        <f>+TRUNC('D-PND'!BM17,3)</f>
        <v>1.389</v>
      </c>
      <c r="BN17" s="34">
        <f>+TRUNC('D-PND'!BN17,3)</f>
        <v>3.423</v>
      </c>
      <c r="BO17" s="34">
        <f>+TRUNC('D-PND'!BO17,3)</f>
        <v>3.423</v>
      </c>
      <c r="BP17" s="34">
        <f>+TRUNC('D-PND'!BP17,3)</f>
        <v>0</v>
      </c>
      <c r="BQ17" s="34">
        <f>+TRUNC('D-PND'!BQ17,3)</f>
        <v>0</v>
      </c>
      <c r="BR17" s="34">
        <f>+TRUNC('D-PND'!BR17,3)</f>
        <v>0</v>
      </c>
      <c r="BS17" s="34">
        <f>+TRUNC('D-PND'!BS17,3)</f>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row>
    <row r="18" spans="3:120" x14ac:dyDescent="0.2">
      <c r="C18" s="7">
        <f>+'D-PDP'!C18</f>
        <v>45108</v>
      </c>
      <c r="D18" s="37">
        <f>+TRUNC('D-PND'!D18,0)</f>
        <v>0</v>
      </c>
      <c r="E18" s="37">
        <f>+TRUNC('D-PND'!E18,0)</f>
        <v>0</v>
      </c>
      <c r="F18" s="37">
        <f>+TRUNC('D-PND'!F18,0)</f>
        <v>0</v>
      </c>
      <c r="G18" s="37">
        <f>+TRUNC('D-PND'!G18,0)</f>
        <v>0</v>
      </c>
      <c r="H18" s="37">
        <f>+TRUNC('D-PND'!H18,0)</f>
        <v>0</v>
      </c>
      <c r="I18" s="37">
        <f>+TRUNC('D-PND'!I18,0)</f>
        <v>0</v>
      </c>
      <c r="J18" s="37">
        <f>+TRUNC('D-PND'!J18,0)</f>
        <v>0</v>
      </c>
      <c r="K18" s="34">
        <f>+TRUNC('D-PND'!K18,0)</f>
        <v>0</v>
      </c>
      <c r="L18" s="34">
        <f>+TRUNC('D-PND'!L18,0)</f>
        <v>0</v>
      </c>
      <c r="M18" s="34">
        <f>+TRUNC('D-PND'!M18,3)</f>
        <v>0</v>
      </c>
      <c r="N18" s="34">
        <f>+TRUNC('D-PND'!N18,3)</f>
        <v>0</v>
      </c>
      <c r="O18" s="34">
        <f>+TRUNC('D-PND'!O18,3)</f>
        <v>0</v>
      </c>
      <c r="P18" s="34">
        <f>+TRUNC('D-PND'!P18,3)</f>
        <v>0</v>
      </c>
      <c r="Q18" s="34">
        <f>+TRUNC('D-PND'!Q18,3)</f>
        <v>0</v>
      </c>
      <c r="R18" s="34">
        <f>+TRUNC('D-PND'!R18,3)</f>
        <v>0</v>
      </c>
      <c r="S18" s="34">
        <f>+TRUNC('D-PND'!S18,0)</f>
        <v>0</v>
      </c>
      <c r="T18" s="34">
        <f>+TRUNC('D-PND'!T18,0)</f>
        <v>0</v>
      </c>
      <c r="U18" s="34">
        <f>+TRUNC('D-PND'!U18,0)</f>
        <v>0</v>
      </c>
      <c r="V18" s="34">
        <f>+TRUNC('D-PND'!V18,0)</f>
        <v>0</v>
      </c>
      <c r="W18" s="34">
        <f>+TRUNC('D-PND'!W18,0)</f>
        <v>0</v>
      </c>
      <c r="X18" s="34">
        <f>+TRUNC('D-PND'!X18,0)</f>
        <v>0</v>
      </c>
      <c r="Y18" s="34">
        <f>+TRUNC('D-PND'!Y18,0)</f>
        <v>0</v>
      </c>
      <c r="Z18" s="34">
        <f>+TRUNC('D-PND'!Z18,0)</f>
        <v>0</v>
      </c>
      <c r="AA18" s="34">
        <f>+TRUNC('D-PND'!AA18,0)</f>
        <v>0</v>
      </c>
      <c r="AB18" s="34">
        <f>+TRUNC('D-PND'!AB18,0)</f>
        <v>0</v>
      </c>
      <c r="AC18" s="34">
        <f>+TRUNC('D-PND'!AC18,0)</f>
        <v>0</v>
      </c>
      <c r="AD18" s="34">
        <f>+TRUNC('D-PND'!AD18,3)</f>
        <v>0</v>
      </c>
      <c r="AE18" s="34">
        <f>+TRUNC('D-PND'!AE18,3)</f>
        <v>0</v>
      </c>
      <c r="AF18" s="34">
        <f>+TRUNC('D-PND'!AF18,0)</f>
        <v>0</v>
      </c>
      <c r="AG18" s="34">
        <f>+TRUNC('D-PND'!AG18,0)</f>
        <v>0</v>
      </c>
      <c r="AH18" s="34">
        <f>+TRUNC('D-PND'!AH18,0)</f>
        <v>0</v>
      </c>
      <c r="AI18" s="34">
        <f>+TRUNC('D-PND'!AI18,0)</f>
        <v>0</v>
      </c>
      <c r="AJ18" s="34">
        <f>+TRUNC('D-PND'!AJ18,6)</f>
        <v>0</v>
      </c>
      <c r="AK18" s="34">
        <f>+TRUNC('D-PND'!AK18,6)</f>
        <v>0</v>
      </c>
      <c r="AL18" s="34">
        <f>+TRUNC('D-PND'!AL18,6)</f>
        <v>0</v>
      </c>
      <c r="AM18" s="34">
        <f>+TRUNC('D-PND'!AM18,0)</f>
        <v>0</v>
      </c>
      <c r="AN18" s="34">
        <f>+TRUNC('D-PND'!AN18,3)</f>
        <v>0</v>
      </c>
      <c r="AO18" s="34">
        <f>+TRUNC('D-PND'!AO18,0)</f>
        <v>0</v>
      </c>
      <c r="AP18" s="34">
        <f>+TRUNC('D-PND'!AP18,6)</f>
        <v>100</v>
      </c>
      <c r="AQ18" s="34">
        <f>+TRUNC('D-PND'!AQ18,0)</f>
        <v>0</v>
      </c>
      <c r="AR18" s="34">
        <f>+TRUNC('D-PND'!AR18,0)</f>
        <v>0</v>
      </c>
      <c r="AS18" s="34">
        <f>+TRUNC('D-PND'!AS18,3)</f>
        <v>0</v>
      </c>
      <c r="AT18" s="34">
        <f>+TRUNC('D-PND'!AT18,3)</f>
        <v>0</v>
      </c>
      <c r="AU18" s="34">
        <f>+TRUNC('D-PND'!AU18,0)</f>
        <v>0</v>
      </c>
      <c r="AV18" s="34">
        <f>+TRUNC('D-PND'!AV18,0)</f>
        <v>0</v>
      </c>
      <c r="AW18" s="34">
        <f>+TRUNC('D-PND'!AW18,0)</f>
        <v>0</v>
      </c>
      <c r="AX18" s="34">
        <f>+TRUNC('D-PND'!AX18,0)</f>
        <v>0</v>
      </c>
      <c r="AY18" s="34">
        <f>+TRUNC('D-PND'!AY18,0)</f>
        <v>0</v>
      </c>
      <c r="AZ18" s="34">
        <f>+TRUNC('D-PND'!AZ18,3)</f>
        <v>0</v>
      </c>
      <c r="BA18" s="34">
        <f>+TRUNC('D-PND'!BA18,0)</f>
        <v>0</v>
      </c>
      <c r="BB18" s="34">
        <f>+TRUNC('D-PND'!BB18,0)</f>
        <v>0</v>
      </c>
      <c r="BC18" s="34">
        <f>+TRUNC('D-PND'!BC18,0)</f>
        <v>0</v>
      </c>
      <c r="BD18" s="34">
        <f>+TRUNC('D-PND'!BD18,3)</f>
        <v>0</v>
      </c>
      <c r="BE18" s="34">
        <f>+TRUNC('D-PND'!BE18,3)</f>
        <v>0</v>
      </c>
      <c r="BF18" s="34">
        <f>+TRUNC('D-PND'!BF18,0)</f>
        <v>0</v>
      </c>
      <c r="BG18" s="34">
        <f>+TRUNC('D-PND'!BG18,0)</f>
        <v>0</v>
      </c>
      <c r="BH18" s="34">
        <f>+TRUNC('D-PND'!BH18,0)</f>
        <v>0</v>
      </c>
      <c r="BI18" s="34">
        <f>+TRUNC('D-PND'!BI18,0)</f>
        <v>0</v>
      </c>
      <c r="BJ18" s="34">
        <f>+TRUNC('D-PND'!BJ18,3)</f>
        <v>101.55800000000001</v>
      </c>
      <c r="BK18" s="34">
        <f>+TRUNC('D-PND'!BK18,3)</f>
        <v>7.3890000000000002</v>
      </c>
      <c r="BL18" s="34">
        <f>+TRUNC('D-PND'!BL18,3)</f>
        <v>-3.7839999999999998</v>
      </c>
      <c r="BM18" s="34">
        <f>+TRUNC('D-PND'!BM18,3)</f>
        <v>1.389</v>
      </c>
      <c r="BN18" s="34">
        <f>+TRUNC('D-PND'!BN18,3)</f>
        <v>3.423</v>
      </c>
      <c r="BO18" s="34">
        <f>+TRUNC('D-PND'!BO18,3)</f>
        <v>3.423</v>
      </c>
      <c r="BP18" s="34">
        <f>+TRUNC('D-PND'!BP18,3)</f>
        <v>0</v>
      </c>
      <c r="BQ18" s="34">
        <f>+TRUNC('D-PND'!BQ18,3)</f>
        <v>0</v>
      </c>
      <c r="BR18" s="34">
        <f>+TRUNC('D-PND'!BR18,3)</f>
        <v>0</v>
      </c>
      <c r="BS18" s="34">
        <f>+TRUNC('D-PND'!BS18,3)</f>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row>
    <row r="19" spans="3:120" x14ac:dyDescent="0.2">
      <c r="C19" s="7">
        <f>+'D-PDP'!C19</f>
        <v>45139</v>
      </c>
      <c r="D19" s="37">
        <f>+TRUNC('D-PND'!D19,0)</f>
        <v>0</v>
      </c>
      <c r="E19" s="37">
        <f>+TRUNC('D-PND'!E19,0)</f>
        <v>0</v>
      </c>
      <c r="F19" s="37">
        <f>+TRUNC('D-PND'!F19,0)</f>
        <v>0</v>
      </c>
      <c r="G19" s="37">
        <f>+TRUNC('D-PND'!G19,0)</f>
        <v>0</v>
      </c>
      <c r="H19" s="37">
        <f>+TRUNC('D-PND'!H19,0)</f>
        <v>0</v>
      </c>
      <c r="I19" s="37">
        <f>+TRUNC('D-PND'!I19,0)</f>
        <v>0</v>
      </c>
      <c r="J19" s="37">
        <f>+TRUNC('D-PND'!J19,0)</f>
        <v>0</v>
      </c>
      <c r="K19" s="34">
        <f>+TRUNC('D-PND'!K19,0)</f>
        <v>0</v>
      </c>
      <c r="L19" s="34">
        <f>+TRUNC('D-PND'!L19,0)</f>
        <v>0</v>
      </c>
      <c r="M19" s="34">
        <f>+TRUNC('D-PND'!M19,3)</f>
        <v>0</v>
      </c>
      <c r="N19" s="34">
        <f>+TRUNC('D-PND'!N19,3)</f>
        <v>0</v>
      </c>
      <c r="O19" s="34">
        <f>+TRUNC('D-PND'!O19,3)</f>
        <v>0</v>
      </c>
      <c r="P19" s="34">
        <f>+TRUNC('D-PND'!P19,3)</f>
        <v>0</v>
      </c>
      <c r="Q19" s="34">
        <f>+TRUNC('D-PND'!Q19,3)</f>
        <v>0</v>
      </c>
      <c r="R19" s="34">
        <f>+TRUNC('D-PND'!R19,3)</f>
        <v>0</v>
      </c>
      <c r="S19" s="34">
        <f>+TRUNC('D-PND'!S19,0)</f>
        <v>0</v>
      </c>
      <c r="T19" s="34">
        <f>+TRUNC('D-PND'!T19,0)</f>
        <v>0</v>
      </c>
      <c r="U19" s="34">
        <f>+TRUNC('D-PND'!U19,0)</f>
        <v>0</v>
      </c>
      <c r="V19" s="34">
        <f>+TRUNC('D-PND'!V19,0)</f>
        <v>0</v>
      </c>
      <c r="W19" s="34">
        <f>+TRUNC('D-PND'!W19,0)</f>
        <v>0</v>
      </c>
      <c r="X19" s="34">
        <f>+TRUNC('D-PND'!X19,0)</f>
        <v>0</v>
      </c>
      <c r="Y19" s="34">
        <f>+TRUNC('D-PND'!Y19,0)</f>
        <v>0</v>
      </c>
      <c r="Z19" s="34">
        <f>+TRUNC('D-PND'!Z19,0)</f>
        <v>0</v>
      </c>
      <c r="AA19" s="34">
        <f>+TRUNC('D-PND'!AA19,0)</f>
        <v>0</v>
      </c>
      <c r="AB19" s="34">
        <f>+TRUNC('D-PND'!AB19,0)</f>
        <v>0</v>
      </c>
      <c r="AC19" s="34">
        <f>+TRUNC('D-PND'!AC19,0)</f>
        <v>0</v>
      </c>
      <c r="AD19" s="34">
        <f>+TRUNC('D-PND'!AD19,3)</f>
        <v>0</v>
      </c>
      <c r="AE19" s="34">
        <f>+TRUNC('D-PND'!AE19,3)</f>
        <v>0</v>
      </c>
      <c r="AF19" s="34">
        <f>+TRUNC('D-PND'!AF19,0)</f>
        <v>0</v>
      </c>
      <c r="AG19" s="34">
        <f>+TRUNC('D-PND'!AG19,0)</f>
        <v>0</v>
      </c>
      <c r="AH19" s="34">
        <f>+TRUNC('D-PND'!AH19,0)</f>
        <v>0</v>
      </c>
      <c r="AI19" s="34">
        <f>+TRUNC('D-PND'!AI19,0)</f>
        <v>0</v>
      </c>
      <c r="AJ19" s="34">
        <f>+TRUNC('D-PND'!AJ19,6)</f>
        <v>0</v>
      </c>
      <c r="AK19" s="34">
        <f>+TRUNC('D-PND'!AK19,6)</f>
        <v>0</v>
      </c>
      <c r="AL19" s="34">
        <f>+TRUNC('D-PND'!AL19,6)</f>
        <v>0</v>
      </c>
      <c r="AM19" s="34">
        <f>+TRUNC('D-PND'!AM19,0)</f>
        <v>0</v>
      </c>
      <c r="AN19" s="34">
        <f>+TRUNC('D-PND'!AN19,3)</f>
        <v>0</v>
      </c>
      <c r="AO19" s="34">
        <f>+TRUNC('D-PND'!AO19,0)</f>
        <v>0</v>
      </c>
      <c r="AP19" s="34">
        <f>+TRUNC('D-PND'!AP19,6)</f>
        <v>100</v>
      </c>
      <c r="AQ19" s="34">
        <f>+TRUNC('D-PND'!AQ19,0)</f>
        <v>0</v>
      </c>
      <c r="AR19" s="34">
        <f>+TRUNC('D-PND'!AR19,0)</f>
        <v>0</v>
      </c>
      <c r="AS19" s="34">
        <f>+TRUNC('D-PND'!AS19,3)</f>
        <v>0</v>
      </c>
      <c r="AT19" s="34">
        <f>+TRUNC('D-PND'!AT19,3)</f>
        <v>0</v>
      </c>
      <c r="AU19" s="34">
        <f>+TRUNC('D-PND'!AU19,0)</f>
        <v>0</v>
      </c>
      <c r="AV19" s="34">
        <f>+TRUNC('D-PND'!AV19,0)</f>
        <v>0</v>
      </c>
      <c r="AW19" s="34">
        <f>+TRUNC('D-PND'!AW19,0)</f>
        <v>0</v>
      </c>
      <c r="AX19" s="34">
        <f>+TRUNC('D-PND'!AX19,0)</f>
        <v>0</v>
      </c>
      <c r="AY19" s="34">
        <f>+TRUNC('D-PND'!AY19,0)</f>
        <v>0</v>
      </c>
      <c r="AZ19" s="34">
        <f>+TRUNC('D-PND'!AZ19,3)</f>
        <v>0</v>
      </c>
      <c r="BA19" s="34">
        <f>+TRUNC('D-PND'!BA19,0)</f>
        <v>0</v>
      </c>
      <c r="BB19" s="34">
        <f>+TRUNC('D-PND'!BB19,0)</f>
        <v>0</v>
      </c>
      <c r="BC19" s="34">
        <f>+TRUNC('D-PND'!BC19,0)</f>
        <v>0</v>
      </c>
      <c r="BD19" s="34">
        <f>+TRUNC('D-PND'!BD19,3)</f>
        <v>0</v>
      </c>
      <c r="BE19" s="34">
        <f>+TRUNC('D-PND'!BE19,3)</f>
        <v>0</v>
      </c>
      <c r="BF19" s="34">
        <f>+TRUNC('D-PND'!BF19,0)</f>
        <v>0</v>
      </c>
      <c r="BG19" s="34">
        <f>+TRUNC('D-PND'!BG19,0)</f>
        <v>0</v>
      </c>
      <c r="BH19" s="34">
        <f>+TRUNC('D-PND'!BH19,0)</f>
        <v>0</v>
      </c>
      <c r="BI19" s="34">
        <f>+TRUNC('D-PND'!BI19,0)</f>
        <v>0</v>
      </c>
      <c r="BJ19" s="34">
        <f>+TRUNC('D-PND'!BJ19,3)</f>
        <v>101.55800000000001</v>
      </c>
      <c r="BK19" s="34">
        <f>+TRUNC('D-PND'!BK19,3)</f>
        <v>7.3890000000000002</v>
      </c>
      <c r="BL19" s="34">
        <f>+TRUNC('D-PND'!BL19,3)</f>
        <v>-3.7839999999999998</v>
      </c>
      <c r="BM19" s="34">
        <f>+TRUNC('D-PND'!BM19,3)</f>
        <v>1.389</v>
      </c>
      <c r="BN19" s="34">
        <f>+TRUNC('D-PND'!BN19,3)</f>
        <v>3.423</v>
      </c>
      <c r="BO19" s="34">
        <f>+TRUNC('D-PND'!BO19,3)</f>
        <v>3.423</v>
      </c>
      <c r="BP19" s="34">
        <f>+TRUNC('D-PND'!BP19,3)</f>
        <v>0</v>
      </c>
      <c r="BQ19" s="34">
        <f>+TRUNC('D-PND'!BQ19,3)</f>
        <v>0</v>
      </c>
      <c r="BR19" s="34">
        <f>+TRUNC('D-PND'!BR19,3)</f>
        <v>0</v>
      </c>
      <c r="BS19" s="34">
        <f>+TRUNC('D-PND'!BS19,3)</f>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row>
    <row r="20" spans="3:120" x14ac:dyDescent="0.2">
      <c r="C20" s="7">
        <f>+'D-PDP'!C20</f>
        <v>45170</v>
      </c>
      <c r="D20" s="37">
        <f>+TRUNC('D-PND'!D20,0)</f>
        <v>0</v>
      </c>
      <c r="E20" s="37">
        <f>+TRUNC('D-PND'!E20,0)</f>
        <v>0</v>
      </c>
      <c r="F20" s="37">
        <f>+TRUNC('D-PND'!F20,0)</f>
        <v>0</v>
      </c>
      <c r="G20" s="37">
        <f>+TRUNC('D-PND'!G20,0)</f>
        <v>0</v>
      </c>
      <c r="H20" s="37">
        <f>+TRUNC('D-PND'!H20,0)</f>
        <v>0</v>
      </c>
      <c r="I20" s="37">
        <f>+TRUNC('D-PND'!I20,0)</f>
        <v>0</v>
      </c>
      <c r="J20" s="37">
        <f>+TRUNC('D-PND'!J20,0)</f>
        <v>0</v>
      </c>
      <c r="K20" s="34">
        <f>+TRUNC('D-PND'!K20,0)</f>
        <v>0</v>
      </c>
      <c r="L20" s="34">
        <f>+TRUNC('D-PND'!L20,0)</f>
        <v>0</v>
      </c>
      <c r="M20" s="34">
        <f>+TRUNC('D-PND'!M20,3)</f>
        <v>0</v>
      </c>
      <c r="N20" s="34">
        <f>+TRUNC('D-PND'!N20,3)</f>
        <v>0</v>
      </c>
      <c r="O20" s="34">
        <f>+TRUNC('D-PND'!O20,3)</f>
        <v>0</v>
      </c>
      <c r="P20" s="34">
        <f>+TRUNC('D-PND'!P20,3)</f>
        <v>0</v>
      </c>
      <c r="Q20" s="34">
        <f>+TRUNC('D-PND'!Q20,3)</f>
        <v>0</v>
      </c>
      <c r="R20" s="34">
        <f>+TRUNC('D-PND'!R20,3)</f>
        <v>0</v>
      </c>
      <c r="S20" s="34">
        <f>+TRUNC('D-PND'!S20,0)</f>
        <v>0</v>
      </c>
      <c r="T20" s="34">
        <f>+TRUNC('D-PND'!T20,0)</f>
        <v>0</v>
      </c>
      <c r="U20" s="34">
        <f>+TRUNC('D-PND'!U20,0)</f>
        <v>0</v>
      </c>
      <c r="V20" s="34">
        <f>+TRUNC('D-PND'!V20,0)</f>
        <v>0</v>
      </c>
      <c r="W20" s="34">
        <f>+TRUNC('D-PND'!W20,0)</f>
        <v>0</v>
      </c>
      <c r="X20" s="34">
        <f>+TRUNC('D-PND'!X20,0)</f>
        <v>0</v>
      </c>
      <c r="Y20" s="34">
        <f>+TRUNC('D-PND'!Y20,0)</f>
        <v>0</v>
      </c>
      <c r="Z20" s="34">
        <f>+TRUNC('D-PND'!Z20,0)</f>
        <v>0</v>
      </c>
      <c r="AA20" s="34">
        <f>+TRUNC('D-PND'!AA20,0)</f>
        <v>0</v>
      </c>
      <c r="AB20" s="34">
        <f>+TRUNC('D-PND'!AB20,0)</f>
        <v>0</v>
      </c>
      <c r="AC20" s="34">
        <f>+TRUNC('D-PND'!AC20,0)</f>
        <v>0</v>
      </c>
      <c r="AD20" s="34">
        <f>+TRUNC('D-PND'!AD20,3)</f>
        <v>0</v>
      </c>
      <c r="AE20" s="34">
        <f>+TRUNC('D-PND'!AE20,3)</f>
        <v>0</v>
      </c>
      <c r="AF20" s="34">
        <f>+TRUNC('D-PND'!AF20,0)</f>
        <v>0</v>
      </c>
      <c r="AG20" s="34">
        <f>+TRUNC('D-PND'!AG20,0)</f>
        <v>0</v>
      </c>
      <c r="AH20" s="34">
        <f>+TRUNC('D-PND'!AH20,0)</f>
        <v>0</v>
      </c>
      <c r="AI20" s="34">
        <f>+TRUNC('D-PND'!AI20,0)</f>
        <v>0</v>
      </c>
      <c r="AJ20" s="34">
        <f>+TRUNC('D-PND'!AJ20,6)</f>
        <v>0</v>
      </c>
      <c r="AK20" s="34">
        <f>+TRUNC('D-PND'!AK20,6)</f>
        <v>0</v>
      </c>
      <c r="AL20" s="34">
        <f>+TRUNC('D-PND'!AL20,6)</f>
        <v>0</v>
      </c>
      <c r="AM20" s="34">
        <f>+TRUNC('D-PND'!AM20,0)</f>
        <v>0</v>
      </c>
      <c r="AN20" s="34">
        <f>+TRUNC('D-PND'!AN20,3)</f>
        <v>0</v>
      </c>
      <c r="AO20" s="34">
        <f>+TRUNC('D-PND'!AO20,0)</f>
        <v>0</v>
      </c>
      <c r="AP20" s="34">
        <f>+TRUNC('D-PND'!AP20,6)</f>
        <v>100</v>
      </c>
      <c r="AQ20" s="34">
        <f>+TRUNC('D-PND'!AQ20,0)</f>
        <v>0</v>
      </c>
      <c r="AR20" s="34">
        <f>+TRUNC('D-PND'!AR20,0)</f>
        <v>0</v>
      </c>
      <c r="AS20" s="34">
        <f>+TRUNC('D-PND'!AS20,3)</f>
        <v>0</v>
      </c>
      <c r="AT20" s="34">
        <f>+TRUNC('D-PND'!AT20,3)</f>
        <v>0</v>
      </c>
      <c r="AU20" s="34">
        <f>+TRUNC('D-PND'!AU20,0)</f>
        <v>0</v>
      </c>
      <c r="AV20" s="34">
        <f>+TRUNC('D-PND'!AV20,0)</f>
        <v>0</v>
      </c>
      <c r="AW20" s="34">
        <f>+TRUNC('D-PND'!AW20,0)</f>
        <v>0</v>
      </c>
      <c r="AX20" s="34">
        <f>+TRUNC('D-PND'!AX20,0)</f>
        <v>0</v>
      </c>
      <c r="AY20" s="34">
        <f>+TRUNC('D-PND'!AY20,0)</f>
        <v>0</v>
      </c>
      <c r="AZ20" s="34">
        <f>+TRUNC('D-PND'!AZ20,3)</f>
        <v>0</v>
      </c>
      <c r="BA20" s="34">
        <f>+TRUNC('D-PND'!BA20,0)</f>
        <v>0</v>
      </c>
      <c r="BB20" s="34">
        <f>+TRUNC('D-PND'!BB20,0)</f>
        <v>0</v>
      </c>
      <c r="BC20" s="34">
        <f>+TRUNC('D-PND'!BC20,0)</f>
        <v>0</v>
      </c>
      <c r="BD20" s="34">
        <f>+TRUNC('D-PND'!BD20,3)</f>
        <v>0</v>
      </c>
      <c r="BE20" s="34">
        <f>+TRUNC('D-PND'!BE20,3)</f>
        <v>0</v>
      </c>
      <c r="BF20" s="34">
        <f>+TRUNC('D-PND'!BF20,0)</f>
        <v>0</v>
      </c>
      <c r="BG20" s="34">
        <f>+TRUNC('D-PND'!BG20,0)</f>
        <v>0</v>
      </c>
      <c r="BH20" s="34">
        <f>+TRUNC('D-PND'!BH20,0)</f>
        <v>0</v>
      </c>
      <c r="BI20" s="34">
        <f>+TRUNC('D-PND'!BI20,0)</f>
        <v>0</v>
      </c>
      <c r="BJ20" s="34">
        <f>+TRUNC('D-PND'!BJ20,3)</f>
        <v>101.55800000000001</v>
      </c>
      <c r="BK20" s="34">
        <f>+TRUNC('D-PND'!BK20,3)</f>
        <v>7.3890000000000002</v>
      </c>
      <c r="BL20" s="34">
        <f>+TRUNC('D-PND'!BL20,3)</f>
        <v>-3.7839999999999998</v>
      </c>
      <c r="BM20" s="34">
        <f>+TRUNC('D-PND'!BM20,3)</f>
        <v>1.389</v>
      </c>
      <c r="BN20" s="34">
        <f>+TRUNC('D-PND'!BN20,3)</f>
        <v>3.423</v>
      </c>
      <c r="BO20" s="34">
        <f>+TRUNC('D-PND'!BO20,3)</f>
        <v>3.423</v>
      </c>
      <c r="BP20" s="34">
        <f>+TRUNC('D-PND'!BP20,3)</f>
        <v>0</v>
      </c>
      <c r="BQ20" s="34">
        <f>+TRUNC('D-PND'!BQ20,3)</f>
        <v>0</v>
      </c>
      <c r="BR20" s="34">
        <f>+TRUNC('D-PND'!BR20,3)</f>
        <v>0</v>
      </c>
      <c r="BS20" s="34">
        <f>+TRUNC('D-PND'!BS20,3)</f>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row>
    <row r="21" spans="3:120" x14ac:dyDescent="0.2">
      <c r="C21" s="7">
        <f>+'D-PDP'!C21</f>
        <v>45200</v>
      </c>
      <c r="D21" s="37">
        <f>+TRUNC('D-PND'!D21,0)</f>
        <v>0</v>
      </c>
      <c r="E21" s="37">
        <f>+TRUNC('D-PND'!E21,0)</f>
        <v>0</v>
      </c>
      <c r="F21" s="37">
        <f>+TRUNC('D-PND'!F21,0)</f>
        <v>0</v>
      </c>
      <c r="G21" s="37">
        <f>+TRUNC('D-PND'!G21,0)</f>
        <v>0</v>
      </c>
      <c r="H21" s="37">
        <f>+TRUNC('D-PND'!H21,0)</f>
        <v>0</v>
      </c>
      <c r="I21" s="37">
        <f>+TRUNC('D-PND'!I21,0)</f>
        <v>0</v>
      </c>
      <c r="J21" s="37">
        <f>+TRUNC('D-PND'!J21,0)</f>
        <v>0</v>
      </c>
      <c r="K21" s="34">
        <f>+TRUNC('D-PND'!K21,0)</f>
        <v>0</v>
      </c>
      <c r="L21" s="34">
        <f>+TRUNC('D-PND'!L21,0)</f>
        <v>0</v>
      </c>
      <c r="M21" s="34">
        <f>+TRUNC('D-PND'!M21,3)</f>
        <v>0</v>
      </c>
      <c r="N21" s="34">
        <f>+TRUNC('D-PND'!N21,3)</f>
        <v>0</v>
      </c>
      <c r="O21" s="34">
        <f>+TRUNC('D-PND'!O21,3)</f>
        <v>0</v>
      </c>
      <c r="P21" s="34">
        <f>+TRUNC('D-PND'!P21,3)</f>
        <v>0</v>
      </c>
      <c r="Q21" s="34">
        <f>+TRUNC('D-PND'!Q21,3)</f>
        <v>0</v>
      </c>
      <c r="R21" s="34">
        <f>+TRUNC('D-PND'!R21,3)</f>
        <v>0</v>
      </c>
      <c r="S21" s="34">
        <f>+TRUNC('D-PND'!S21,0)</f>
        <v>0</v>
      </c>
      <c r="T21" s="34">
        <f>+TRUNC('D-PND'!T21,0)</f>
        <v>0</v>
      </c>
      <c r="U21" s="34">
        <f>+TRUNC('D-PND'!U21,0)</f>
        <v>0</v>
      </c>
      <c r="V21" s="34">
        <f>+TRUNC('D-PND'!V21,0)</f>
        <v>0</v>
      </c>
      <c r="W21" s="34">
        <f>+TRUNC('D-PND'!W21,0)</f>
        <v>0</v>
      </c>
      <c r="X21" s="34">
        <f>+TRUNC('D-PND'!X21,0)</f>
        <v>0</v>
      </c>
      <c r="Y21" s="34">
        <f>+TRUNC('D-PND'!Y21,0)</f>
        <v>0</v>
      </c>
      <c r="Z21" s="34">
        <f>+TRUNC('D-PND'!Z21,0)</f>
        <v>0</v>
      </c>
      <c r="AA21" s="34">
        <f>+TRUNC('D-PND'!AA21,0)</f>
        <v>0</v>
      </c>
      <c r="AB21" s="34">
        <f>+TRUNC('D-PND'!AB21,0)</f>
        <v>0</v>
      </c>
      <c r="AC21" s="34">
        <f>+TRUNC('D-PND'!AC21,0)</f>
        <v>0</v>
      </c>
      <c r="AD21" s="34">
        <f>+TRUNC('D-PND'!AD21,3)</f>
        <v>0</v>
      </c>
      <c r="AE21" s="34">
        <f>+TRUNC('D-PND'!AE21,3)</f>
        <v>0</v>
      </c>
      <c r="AF21" s="34">
        <f>+TRUNC('D-PND'!AF21,0)</f>
        <v>0</v>
      </c>
      <c r="AG21" s="34">
        <f>+TRUNC('D-PND'!AG21,0)</f>
        <v>0</v>
      </c>
      <c r="AH21" s="34">
        <f>+TRUNC('D-PND'!AH21,0)</f>
        <v>0</v>
      </c>
      <c r="AI21" s="34">
        <f>+TRUNC('D-PND'!AI21,0)</f>
        <v>0</v>
      </c>
      <c r="AJ21" s="34">
        <f>+TRUNC('D-PND'!AJ21,6)</f>
        <v>0</v>
      </c>
      <c r="AK21" s="34">
        <f>+TRUNC('D-PND'!AK21,6)</f>
        <v>0</v>
      </c>
      <c r="AL21" s="34">
        <f>+TRUNC('D-PND'!AL21,6)</f>
        <v>0</v>
      </c>
      <c r="AM21" s="34">
        <f>+TRUNC('D-PND'!AM21,0)</f>
        <v>0</v>
      </c>
      <c r="AN21" s="34">
        <f>+TRUNC('D-PND'!AN21,3)</f>
        <v>0</v>
      </c>
      <c r="AO21" s="34">
        <f>+TRUNC('D-PND'!AO21,0)</f>
        <v>0</v>
      </c>
      <c r="AP21" s="34">
        <f>+TRUNC('D-PND'!AP21,6)</f>
        <v>100</v>
      </c>
      <c r="AQ21" s="34">
        <f>+TRUNC('D-PND'!AQ21,0)</f>
        <v>0</v>
      </c>
      <c r="AR21" s="34">
        <f>+TRUNC('D-PND'!AR21,0)</f>
        <v>0</v>
      </c>
      <c r="AS21" s="34">
        <f>+TRUNC('D-PND'!AS21,3)</f>
        <v>0</v>
      </c>
      <c r="AT21" s="34">
        <f>+TRUNC('D-PND'!AT21,3)</f>
        <v>0</v>
      </c>
      <c r="AU21" s="34">
        <f>+TRUNC('D-PND'!AU21,0)</f>
        <v>0</v>
      </c>
      <c r="AV21" s="34">
        <f>+TRUNC('D-PND'!AV21,0)</f>
        <v>0</v>
      </c>
      <c r="AW21" s="34">
        <f>+TRUNC('D-PND'!AW21,0)</f>
        <v>0</v>
      </c>
      <c r="AX21" s="34">
        <f>+TRUNC('D-PND'!AX21,0)</f>
        <v>0</v>
      </c>
      <c r="AY21" s="34">
        <f>+TRUNC('D-PND'!AY21,0)</f>
        <v>0</v>
      </c>
      <c r="AZ21" s="34">
        <f>+TRUNC('D-PND'!AZ21,3)</f>
        <v>0</v>
      </c>
      <c r="BA21" s="34">
        <f>+TRUNC('D-PND'!BA21,0)</f>
        <v>0</v>
      </c>
      <c r="BB21" s="34">
        <f>+TRUNC('D-PND'!BB21,0)</f>
        <v>0</v>
      </c>
      <c r="BC21" s="34">
        <f>+TRUNC('D-PND'!BC21,0)</f>
        <v>0</v>
      </c>
      <c r="BD21" s="34">
        <f>+TRUNC('D-PND'!BD21,3)</f>
        <v>0</v>
      </c>
      <c r="BE21" s="34">
        <f>+TRUNC('D-PND'!BE21,3)</f>
        <v>0</v>
      </c>
      <c r="BF21" s="34">
        <f>+TRUNC('D-PND'!BF21,0)</f>
        <v>0</v>
      </c>
      <c r="BG21" s="34">
        <f>+TRUNC('D-PND'!BG21,0)</f>
        <v>0</v>
      </c>
      <c r="BH21" s="34">
        <f>+TRUNC('D-PND'!BH21,0)</f>
        <v>0</v>
      </c>
      <c r="BI21" s="34">
        <f>+TRUNC('D-PND'!BI21,0)</f>
        <v>0</v>
      </c>
      <c r="BJ21" s="34">
        <f>+TRUNC('D-PND'!BJ21,3)</f>
        <v>101.55800000000001</v>
      </c>
      <c r="BK21" s="34">
        <f>+TRUNC('D-PND'!BK21,3)</f>
        <v>7.3890000000000002</v>
      </c>
      <c r="BL21" s="34">
        <f>+TRUNC('D-PND'!BL21,3)</f>
        <v>-3.7839999999999998</v>
      </c>
      <c r="BM21" s="34">
        <f>+TRUNC('D-PND'!BM21,3)</f>
        <v>1.389</v>
      </c>
      <c r="BN21" s="34">
        <f>+TRUNC('D-PND'!BN21,3)</f>
        <v>3.423</v>
      </c>
      <c r="BO21" s="34">
        <f>+TRUNC('D-PND'!BO21,3)</f>
        <v>3.423</v>
      </c>
      <c r="BP21" s="34">
        <f>+TRUNC('D-PND'!BP21,3)</f>
        <v>0</v>
      </c>
      <c r="BQ21" s="34">
        <f>+TRUNC('D-PND'!BQ21,3)</f>
        <v>0</v>
      </c>
      <c r="BR21" s="34">
        <f>+TRUNC('D-PND'!BR21,3)</f>
        <v>0</v>
      </c>
      <c r="BS21" s="34">
        <f>+TRUNC('D-PND'!BS21,3)</f>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row>
    <row r="22" spans="3:120" x14ac:dyDescent="0.2">
      <c r="C22" s="7">
        <f>+'D-PDP'!C22</f>
        <v>45231</v>
      </c>
      <c r="D22" s="37">
        <f>+TRUNC('D-PND'!D22,0)</f>
        <v>0</v>
      </c>
      <c r="E22" s="37">
        <f>+TRUNC('D-PND'!E22,0)</f>
        <v>0</v>
      </c>
      <c r="F22" s="37">
        <f>+TRUNC('D-PND'!F22,0)</f>
        <v>0</v>
      </c>
      <c r="G22" s="37">
        <f>+TRUNC('D-PND'!G22,0)</f>
        <v>0</v>
      </c>
      <c r="H22" s="37">
        <f>+TRUNC('D-PND'!H22,0)</f>
        <v>0</v>
      </c>
      <c r="I22" s="37">
        <f>+TRUNC('D-PND'!I22,0)</f>
        <v>0</v>
      </c>
      <c r="J22" s="37">
        <f>+TRUNC('D-PND'!J22,0)</f>
        <v>0</v>
      </c>
      <c r="K22" s="34">
        <f>+TRUNC('D-PND'!K22,0)</f>
        <v>0</v>
      </c>
      <c r="L22" s="34">
        <f>+TRUNC('D-PND'!L22,0)</f>
        <v>0</v>
      </c>
      <c r="M22" s="34">
        <f>+TRUNC('D-PND'!M22,3)</f>
        <v>0</v>
      </c>
      <c r="N22" s="34">
        <f>+TRUNC('D-PND'!N22,3)</f>
        <v>0</v>
      </c>
      <c r="O22" s="34">
        <f>+TRUNC('D-PND'!O22,3)</f>
        <v>0</v>
      </c>
      <c r="P22" s="34">
        <f>+TRUNC('D-PND'!P22,3)</f>
        <v>0</v>
      </c>
      <c r="Q22" s="34">
        <f>+TRUNC('D-PND'!Q22,3)</f>
        <v>0</v>
      </c>
      <c r="R22" s="34">
        <f>+TRUNC('D-PND'!R22,3)</f>
        <v>0</v>
      </c>
      <c r="S22" s="34">
        <f>+TRUNC('D-PND'!S22,0)</f>
        <v>0</v>
      </c>
      <c r="T22" s="34">
        <f>+TRUNC('D-PND'!T22,0)</f>
        <v>0</v>
      </c>
      <c r="U22" s="34">
        <f>+TRUNC('D-PND'!U22,0)</f>
        <v>0</v>
      </c>
      <c r="V22" s="34">
        <f>+TRUNC('D-PND'!V22,0)</f>
        <v>0</v>
      </c>
      <c r="W22" s="34">
        <f>+TRUNC('D-PND'!W22,0)</f>
        <v>0</v>
      </c>
      <c r="X22" s="34">
        <f>+TRUNC('D-PND'!X22,0)</f>
        <v>0</v>
      </c>
      <c r="Y22" s="34">
        <f>+TRUNC('D-PND'!Y22,0)</f>
        <v>0</v>
      </c>
      <c r="Z22" s="34">
        <f>+TRUNC('D-PND'!Z22,0)</f>
        <v>0</v>
      </c>
      <c r="AA22" s="34">
        <f>+TRUNC('D-PND'!AA22,0)</f>
        <v>0</v>
      </c>
      <c r="AB22" s="34">
        <f>+TRUNC('D-PND'!AB22,0)</f>
        <v>0</v>
      </c>
      <c r="AC22" s="34">
        <f>+TRUNC('D-PND'!AC22,0)</f>
        <v>0</v>
      </c>
      <c r="AD22" s="34">
        <f>+TRUNC('D-PND'!AD22,3)</f>
        <v>0</v>
      </c>
      <c r="AE22" s="34">
        <f>+TRUNC('D-PND'!AE22,3)</f>
        <v>0</v>
      </c>
      <c r="AF22" s="34">
        <f>+TRUNC('D-PND'!AF22,0)</f>
        <v>0</v>
      </c>
      <c r="AG22" s="34">
        <f>+TRUNC('D-PND'!AG22,0)</f>
        <v>0</v>
      </c>
      <c r="AH22" s="34">
        <f>+TRUNC('D-PND'!AH22,0)</f>
        <v>0</v>
      </c>
      <c r="AI22" s="34">
        <f>+TRUNC('D-PND'!AI22,0)</f>
        <v>0</v>
      </c>
      <c r="AJ22" s="34">
        <f>+TRUNC('D-PND'!AJ22,6)</f>
        <v>0</v>
      </c>
      <c r="AK22" s="34">
        <f>+TRUNC('D-PND'!AK22,6)</f>
        <v>0</v>
      </c>
      <c r="AL22" s="34">
        <f>+TRUNC('D-PND'!AL22,6)</f>
        <v>0</v>
      </c>
      <c r="AM22" s="34">
        <f>+TRUNC('D-PND'!AM22,0)</f>
        <v>0</v>
      </c>
      <c r="AN22" s="34">
        <f>+TRUNC('D-PND'!AN22,3)</f>
        <v>0</v>
      </c>
      <c r="AO22" s="34">
        <f>+TRUNC('D-PND'!AO22,0)</f>
        <v>0</v>
      </c>
      <c r="AP22" s="34">
        <f>+TRUNC('D-PND'!AP22,6)</f>
        <v>100</v>
      </c>
      <c r="AQ22" s="34">
        <f>+TRUNC('D-PND'!AQ22,0)</f>
        <v>0</v>
      </c>
      <c r="AR22" s="34">
        <f>+TRUNC('D-PND'!AR22,0)</f>
        <v>0</v>
      </c>
      <c r="AS22" s="34">
        <f>+TRUNC('D-PND'!AS22,3)</f>
        <v>0</v>
      </c>
      <c r="AT22" s="34">
        <f>+TRUNC('D-PND'!AT22,3)</f>
        <v>0</v>
      </c>
      <c r="AU22" s="34">
        <f>+TRUNC('D-PND'!AU22,0)</f>
        <v>0</v>
      </c>
      <c r="AV22" s="34">
        <f>+TRUNC('D-PND'!AV22,0)</f>
        <v>0</v>
      </c>
      <c r="AW22" s="34">
        <f>+TRUNC('D-PND'!AW22,0)</f>
        <v>0</v>
      </c>
      <c r="AX22" s="34">
        <f>+TRUNC('D-PND'!AX22,0)</f>
        <v>0</v>
      </c>
      <c r="AY22" s="34">
        <f>+TRUNC('D-PND'!AY22,0)</f>
        <v>0</v>
      </c>
      <c r="AZ22" s="34">
        <f>+TRUNC('D-PND'!AZ22,3)</f>
        <v>0</v>
      </c>
      <c r="BA22" s="34">
        <f>+TRUNC('D-PND'!BA22,0)</f>
        <v>0</v>
      </c>
      <c r="BB22" s="34">
        <f>+TRUNC('D-PND'!BB22,0)</f>
        <v>0</v>
      </c>
      <c r="BC22" s="34">
        <f>+TRUNC('D-PND'!BC22,0)</f>
        <v>0</v>
      </c>
      <c r="BD22" s="34">
        <f>+TRUNC('D-PND'!BD22,3)</f>
        <v>0</v>
      </c>
      <c r="BE22" s="34">
        <f>+TRUNC('D-PND'!BE22,3)</f>
        <v>0</v>
      </c>
      <c r="BF22" s="34">
        <f>+TRUNC('D-PND'!BF22,0)</f>
        <v>0</v>
      </c>
      <c r="BG22" s="34">
        <f>+TRUNC('D-PND'!BG22,0)</f>
        <v>0</v>
      </c>
      <c r="BH22" s="34">
        <f>+TRUNC('D-PND'!BH22,0)</f>
        <v>0</v>
      </c>
      <c r="BI22" s="34">
        <f>+TRUNC('D-PND'!BI22,0)</f>
        <v>0</v>
      </c>
      <c r="BJ22" s="34">
        <f>+TRUNC('D-PND'!BJ22,3)</f>
        <v>101.55800000000001</v>
      </c>
      <c r="BK22" s="34">
        <f>+TRUNC('D-PND'!BK22,3)</f>
        <v>7.3890000000000002</v>
      </c>
      <c r="BL22" s="34">
        <f>+TRUNC('D-PND'!BL22,3)</f>
        <v>-3.7839999999999998</v>
      </c>
      <c r="BM22" s="34">
        <f>+TRUNC('D-PND'!BM22,3)</f>
        <v>1.389</v>
      </c>
      <c r="BN22" s="34">
        <f>+TRUNC('D-PND'!BN22,3)</f>
        <v>3.423</v>
      </c>
      <c r="BO22" s="34">
        <f>+TRUNC('D-PND'!BO22,3)</f>
        <v>3.423</v>
      </c>
      <c r="BP22" s="34">
        <f>+TRUNC('D-PND'!BP22,3)</f>
        <v>0</v>
      </c>
      <c r="BQ22" s="34">
        <f>+TRUNC('D-PND'!BQ22,3)</f>
        <v>0</v>
      </c>
      <c r="BR22" s="34">
        <f>+TRUNC('D-PND'!BR22,3)</f>
        <v>0</v>
      </c>
      <c r="BS22" s="34">
        <f>+TRUNC('D-PND'!BS22,3)</f>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row>
    <row r="23" spans="3:120" x14ac:dyDescent="0.2">
      <c r="C23" s="7">
        <f>+'D-PDP'!C23</f>
        <v>45261</v>
      </c>
      <c r="D23" s="37">
        <f>+TRUNC('D-PND'!D23,0)</f>
        <v>0</v>
      </c>
      <c r="E23" s="37">
        <f>+TRUNC('D-PND'!E23,0)</f>
        <v>0</v>
      </c>
      <c r="F23" s="37">
        <f>+TRUNC('D-PND'!F23,0)</f>
        <v>0</v>
      </c>
      <c r="G23" s="37">
        <f>+TRUNC('D-PND'!G23,0)</f>
        <v>0</v>
      </c>
      <c r="H23" s="37">
        <f>+TRUNC('D-PND'!H23,0)</f>
        <v>0</v>
      </c>
      <c r="I23" s="37">
        <f>+TRUNC('D-PND'!I23,0)</f>
        <v>0</v>
      </c>
      <c r="J23" s="37">
        <f>+TRUNC('D-PND'!J23,0)</f>
        <v>0</v>
      </c>
      <c r="K23" s="34">
        <f>+TRUNC('D-PND'!K23,0)</f>
        <v>0</v>
      </c>
      <c r="L23" s="34">
        <f>+TRUNC('D-PND'!L23,0)</f>
        <v>0</v>
      </c>
      <c r="M23" s="34">
        <f>+TRUNC('D-PND'!M23,3)</f>
        <v>0</v>
      </c>
      <c r="N23" s="34">
        <f>+TRUNC('D-PND'!N23,3)</f>
        <v>0</v>
      </c>
      <c r="O23" s="34">
        <f>+TRUNC('D-PND'!O23,3)</f>
        <v>0</v>
      </c>
      <c r="P23" s="34">
        <f>+TRUNC('D-PND'!P23,3)</f>
        <v>0</v>
      </c>
      <c r="Q23" s="34">
        <f>+TRUNC('D-PND'!Q23,3)</f>
        <v>0</v>
      </c>
      <c r="R23" s="34">
        <f>+TRUNC('D-PND'!R23,3)</f>
        <v>0</v>
      </c>
      <c r="S23" s="34">
        <f>+TRUNC('D-PND'!S23,0)</f>
        <v>0</v>
      </c>
      <c r="T23" s="34">
        <f>+TRUNC('D-PND'!T23,0)</f>
        <v>0</v>
      </c>
      <c r="U23" s="34">
        <f>+TRUNC('D-PND'!U23,0)</f>
        <v>0</v>
      </c>
      <c r="V23" s="34">
        <f>+TRUNC('D-PND'!V23,0)</f>
        <v>0</v>
      </c>
      <c r="W23" s="34">
        <f>+TRUNC('D-PND'!W23,0)</f>
        <v>0</v>
      </c>
      <c r="X23" s="34">
        <f>+TRUNC('D-PND'!X23,0)</f>
        <v>0</v>
      </c>
      <c r="Y23" s="34">
        <f>+TRUNC('D-PND'!Y23,0)</f>
        <v>0</v>
      </c>
      <c r="Z23" s="34">
        <f>+TRUNC('D-PND'!Z23,0)</f>
        <v>0</v>
      </c>
      <c r="AA23" s="34">
        <f>+TRUNC('D-PND'!AA23,0)</f>
        <v>0</v>
      </c>
      <c r="AB23" s="34">
        <f>+TRUNC('D-PND'!AB23,0)</f>
        <v>0</v>
      </c>
      <c r="AC23" s="34">
        <f>+TRUNC('D-PND'!AC23,0)</f>
        <v>0</v>
      </c>
      <c r="AD23" s="34">
        <f>+TRUNC('D-PND'!AD23,3)</f>
        <v>0</v>
      </c>
      <c r="AE23" s="34">
        <f>+TRUNC('D-PND'!AE23,3)</f>
        <v>0</v>
      </c>
      <c r="AF23" s="34">
        <f>+TRUNC('D-PND'!AF23,0)</f>
        <v>0</v>
      </c>
      <c r="AG23" s="34">
        <f>+TRUNC('D-PND'!AG23,0)</f>
        <v>0</v>
      </c>
      <c r="AH23" s="34">
        <f>+TRUNC('D-PND'!AH23,0)</f>
        <v>0</v>
      </c>
      <c r="AI23" s="34">
        <f>+TRUNC('D-PND'!AI23,0)</f>
        <v>0</v>
      </c>
      <c r="AJ23" s="34">
        <f>+TRUNC('D-PND'!AJ23,6)</f>
        <v>0</v>
      </c>
      <c r="AK23" s="34">
        <f>+TRUNC('D-PND'!AK23,6)</f>
        <v>0</v>
      </c>
      <c r="AL23" s="34">
        <f>+TRUNC('D-PND'!AL23,6)</f>
        <v>0</v>
      </c>
      <c r="AM23" s="34">
        <f>+TRUNC('D-PND'!AM23,0)</f>
        <v>0</v>
      </c>
      <c r="AN23" s="34">
        <f>+TRUNC('D-PND'!AN23,3)</f>
        <v>0</v>
      </c>
      <c r="AO23" s="34">
        <f>+TRUNC('D-PND'!AO23,0)</f>
        <v>0</v>
      </c>
      <c r="AP23" s="34">
        <f>+TRUNC('D-PND'!AP23,6)</f>
        <v>100</v>
      </c>
      <c r="AQ23" s="34">
        <f>+TRUNC('D-PND'!AQ23,0)</f>
        <v>0</v>
      </c>
      <c r="AR23" s="34">
        <f>+TRUNC('D-PND'!AR23,0)</f>
        <v>0</v>
      </c>
      <c r="AS23" s="34">
        <f>+TRUNC('D-PND'!AS23,3)</f>
        <v>0</v>
      </c>
      <c r="AT23" s="34">
        <f>+TRUNC('D-PND'!AT23,3)</f>
        <v>0</v>
      </c>
      <c r="AU23" s="34">
        <f>+TRUNC('D-PND'!AU23,0)</f>
        <v>0</v>
      </c>
      <c r="AV23" s="34">
        <f>+TRUNC('D-PND'!AV23,0)</f>
        <v>0</v>
      </c>
      <c r="AW23" s="34">
        <f>+TRUNC('D-PND'!AW23,0)</f>
        <v>0</v>
      </c>
      <c r="AX23" s="34">
        <f>+TRUNC('D-PND'!AX23,0)</f>
        <v>0</v>
      </c>
      <c r="AY23" s="34">
        <f>+TRUNC('D-PND'!AY23,0)</f>
        <v>0</v>
      </c>
      <c r="AZ23" s="34">
        <f>+TRUNC('D-PND'!AZ23,3)</f>
        <v>0</v>
      </c>
      <c r="BA23" s="34">
        <f>+TRUNC('D-PND'!BA23,0)</f>
        <v>0</v>
      </c>
      <c r="BB23" s="34">
        <f>+TRUNC('D-PND'!BB23,0)</f>
        <v>0</v>
      </c>
      <c r="BC23" s="34">
        <f>+TRUNC('D-PND'!BC23,0)</f>
        <v>0</v>
      </c>
      <c r="BD23" s="34">
        <f>+TRUNC('D-PND'!BD23,3)</f>
        <v>0</v>
      </c>
      <c r="BE23" s="34">
        <f>+TRUNC('D-PND'!BE23,3)</f>
        <v>0</v>
      </c>
      <c r="BF23" s="34">
        <f>+TRUNC('D-PND'!BF23,0)</f>
        <v>0</v>
      </c>
      <c r="BG23" s="34">
        <f>+TRUNC('D-PND'!BG23,0)</f>
        <v>0</v>
      </c>
      <c r="BH23" s="34">
        <f>+TRUNC('D-PND'!BH23,0)</f>
        <v>0</v>
      </c>
      <c r="BI23" s="34">
        <f>+TRUNC('D-PND'!BI23,0)</f>
        <v>0</v>
      </c>
      <c r="BJ23" s="34">
        <f>+TRUNC('D-PND'!BJ23,3)</f>
        <v>101.55800000000001</v>
      </c>
      <c r="BK23" s="34">
        <f>+TRUNC('D-PND'!BK23,3)</f>
        <v>7.3890000000000002</v>
      </c>
      <c r="BL23" s="34">
        <f>+TRUNC('D-PND'!BL23,3)</f>
        <v>-3.7839999999999998</v>
      </c>
      <c r="BM23" s="34">
        <f>+TRUNC('D-PND'!BM23,3)</f>
        <v>1.389</v>
      </c>
      <c r="BN23" s="34">
        <f>+TRUNC('D-PND'!BN23,3)</f>
        <v>3.423</v>
      </c>
      <c r="BO23" s="34">
        <f>+TRUNC('D-PND'!BO23,3)</f>
        <v>3.423</v>
      </c>
      <c r="BP23" s="34">
        <f>+TRUNC('D-PND'!BP23,3)</f>
        <v>0</v>
      </c>
      <c r="BQ23" s="34">
        <f>+TRUNC('D-PND'!BQ23,3)</f>
        <v>0</v>
      </c>
      <c r="BR23" s="34">
        <f>+TRUNC('D-PND'!BR23,3)</f>
        <v>0</v>
      </c>
      <c r="BS23" s="34">
        <f>+TRUNC('D-PND'!BS23,3)</f>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row>
    <row r="24" spans="3:120" x14ac:dyDescent="0.2">
      <c r="C24" s="8">
        <f>+'D-PDP'!C24</f>
        <v>45292</v>
      </c>
      <c r="D24" s="37">
        <f>+TRUNC('D-PND'!D24,0)</f>
        <v>0</v>
      </c>
      <c r="E24" s="37">
        <f>+TRUNC('D-PND'!E24,0)</f>
        <v>0</v>
      </c>
      <c r="F24" s="37">
        <f>+TRUNC('D-PND'!F24,0)</f>
        <v>0</v>
      </c>
      <c r="G24" s="37">
        <f>+TRUNC('D-PND'!G24,0)</f>
        <v>0</v>
      </c>
      <c r="H24" s="37">
        <f>+TRUNC('D-PND'!H24,0)</f>
        <v>0</v>
      </c>
      <c r="I24" s="37">
        <f>+TRUNC('D-PND'!I24,0)</f>
        <v>0</v>
      </c>
      <c r="J24" s="37">
        <f>+TRUNC('D-PND'!J24,0)</f>
        <v>0</v>
      </c>
      <c r="K24" s="34">
        <f>+TRUNC('D-PND'!K24,0)</f>
        <v>0</v>
      </c>
      <c r="L24" s="34">
        <f>+TRUNC('D-PND'!L24,0)</f>
        <v>0</v>
      </c>
      <c r="M24" s="34">
        <f>+TRUNC('D-PND'!M24,3)</f>
        <v>0</v>
      </c>
      <c r="N24" s="34">
        <f>+TRUNC('D-PND'!N24,3)</f>
        <v>0</v>
      </c>
      <c r="O24" s="34">
        <f>+TRUNC('D-PND'!O24,3)</f>
        <v>0</v>
      </c>
      <c r="P24" s="34">
        <f>+TRUNC('D-PND'!P24,3)</f>
        <v>0</v>
      </c>
      <c r="Q24" s="34">
        <f>+TRUNC('D-PND'!Q24,3)</f>
        <v>0</v>
      </c>
      <c r="R24" s="34">
        <f>+TRUNC('D-PND'!R24,3)</f>
        <v>0</v>
      </c>
      <c r="S24" s="34">
        <f>+TRUNC('D-PND'!S24,0)</f>
        <v>0</v>
      </c>
      <c r="T24" s="34">
        <f>+TRUNC('D-PND'!T24,0)</f>
        <v>0</v>
      </c>
      <c r="U24" s="34">
        <f>+TRUNC('D-PND'!U24,0)</f>
        <v>0</v>
      </c>
      <c r="V24" s="34">
        <f>+TRUNC('D-PND'!V24,0)</f>
        <v>0</v>
      </c>
      <c r="W24" s="34">
        <f>+TRUNC('D-PND'!W24,0)</f>
        <v>0</v>
      </c>
      <c r="X24" s="34">
        <f>+TRUNC('D-PND'!X24,0)</f>
        <v>0</v>
      </c>
      <c r="Y24" s="34">
        <f>+TRUNC('D-PND'!Y24,0)</f>
        <v>0</v>
      </c>
      <c r="Z24" s="34">
        <f>+TRUNC('D-PND'!Z24,0)</f>
        <v>0</v>
      </c>
      <c r="AA24" s="34">
        <f>+TRUNC('D-PND'!AA24,0)</f>
        <v>0</v>
      </c>
      <c r="AB24" s="34">
        <f>+TRUNC('D-PND'!AB24,0)</f>
        <v>0</v>
      </c>
      <c r="AC24" s="34">
        <f>+TRUNC('D-PND'!AC24,0)</f>
        <v>0</v>
      </c>
      <c r="AD24" s="34">
        <f>+TRUNC('D-PND'!AD24,3)</f>
        <v>0</v>
      </c>
      <c r="AE24" s="34">
        <f>+TRUNC('D-PND'!AE24,3)</f>
        <v>0</v>
      </c>
      <c r="AF24" s="34">
        <f>+TRUNC('D-PND'!AF24,0)</f>
        <v>0</v>
      </c>
      <c r="AG24" s="34">
        <f>+TRUNC('D-PND'!AG24,0)</f>
        <v>0</v>
      </c>
      <c r="AH24" s="34">
        <f>+TRUNC('D-PND'!AH24,0)</f>
        <v>0</v>
      </c>
      <c r="AI24" s="34">
        <f>+TRUNC('D-PND'!AI24,0)</f>
        <v>0</v>
      </c>
      <c r="AJ24" s="34">
        <f>+TRUNC('D-PND'!AJ24,6)</f>
        <v>0</v>
      </c>
      <c r="AK24" s="34">
        <f>+TRUNC('D-PND'!AK24,6)</f>
        <v>0</v>
      </c>
      <c r="AL24" s="34">
        <f>+TRUNC('D-PND'!AL24,6)</f>
        <v>0</v>
      </c>
      <c r="AM24" s="34">
        <f>+TRUNC('D-PND'!AM24,0)</f>
        <v>0</v>
      </c>
      <c r="AN24" s="34">
        <f>+TRUNC('D-PND'!AN24,3)</f>
        <v>0</v>
      </c>
      <c r="AO24" s="34">
        <f>+TRUNC('D-PND'!AO24,0)</f>
        <v>0</v>
      </c>
      <c r="AP24" s="34">
        <f>+TRUNC('D-PND'!AP24,6)</f>
        <v>100</v>
      </c>
      <c r="AQ24" s="34">
        <f>+TRUNC('D-PND'!AQ24,0)</f>
        <v>0</v>
      </c>
      <c r="AR24" s="34">
        <f>+TRUNC('D-PND'!AR24,0)</f>
        <v>0</v>
      </c>
      <c r="AS24" s="34">
        <f>+TRUNC('D-PND'!AS24,3)</f>
        <v>0</v>
      </c>
      <c r="AT24" s="34">
        <f>+TRUNC('D-PND'!AT24,3)</f>
        <v>0</v>
      </c>
      <c r="AU24" s="34">
        <f>+TRUNC('D-PND'!AU24,0)</f>
        <v>0</v>
      </c>
      <c r="AV24" s="34">
        <f>+TRUNC('D-PND'!AV24,0)</f>
        <v>0</v>
      </c>
      <c r="AW24" s="34">
        <f>+TRUNC('D-PND'!AW24,0)</f>
        <v>0</v>
      </c>
      <c r="AX24" s="34">
        <f>+TRUNC('D-PND'!AX24,0)</f>
        <v>0</v>
      </c>
      <c r="AY24" s="34">
        <f>+TRUNC('D-PND'!AY24,0)</f>
        <v>0</v>
      </c>
      <c r="AZ24" s="34">
        <f>+TRUNC('D-PND'!AZ24,3)</f>
        <v>0</v>
      </c>
      <c r="BA24" s="34">
        <f>+TRUNC('D-PND'!BA24,0)</f>
        <v>0</v>
      </c>
      <c r="BB24" s="34">
        <f>+TRUNC('D-PND'!BB24,0)</f>
        <v>0</v>
      </c>
      <c r="BC24" s="34">
        <f>+TRUNC('D-PND'!BC24,0)</f>
        <v>0</v>
      </c>
      <c r="BD24" s="34">
        <f>+TRUNC('D-PND'!BD24,3)</f>
        <v>0</v>
      </c>
      <c r="BE24" s="34">
        <f>+TRUNC('D-PND'!BE24,3)</f>
        <v>0</v>
      </c>
      <c r="BF24" s="34">
        <f>+TRUNC('D-PND'!BF24,0)</f>
        <v>0</v>
      </c>
      <c r="BG24" s="34">
        <f>+TRUNC('D-PND'!BG24,0)</f>
        <v>0</v>
      </c>
      <c r="BH24" s="34">
        <f>+TRUNC('D-PND'!BH24,0)</f>
        <v>0</v>
      </c>
      <c r="BI24" s="34">
        <f>+TRUNC('D-PND'!BI24,0)</f>
        <v>0</v>
      </c>
      <c r="BJ24" s="34">
        <f>+TRUNC('D-PND'!BJ24,3)</f>
        <v>101.55800000000001</v>
      </c>
      <c r="BK24" s="34">
        <f>+TRUNC('D-PND'!BK24,3)</f>
        <v>7.3890000000000002</v>
      </c>
      <c r="BL24" s="34">
        <f>+TRUNC('D-PND'!BL24,3)</f>
        <v>-3.7839999999999998</v>
      </c>
      <c r="BM24" s="34">
        <f>+TRUNC('D-PND'!BM24,3)</f>
        <v>1.389</v>
      </c>
      <c r="BN24" s="34">
        <f>+TRUNC('D-PND'!BN24,3)</f>
        <v>3.423</v>
      </c>
      <c r="BO24" s="34">
        <f>+TRUNC('D-PND'!BO24,3)</f>
        <v>3.423</v>
      </c>
      <c r="BP24" s="34">
        <f>+TRUNC('D-PND'!BP24,3)</f>
        <v>0</v>
      </c>
      <c r="BQ24" s="34">
        <f>+TRUNC('D-PND'!BQ24,3)</f>
        <v>0</v>
      </c>
      <c r="BR24" s="34">
        <f>+TRUNC('D-PND'!BR24,3)</f>
        <v>0</v>
      </c>
      <c r="BS24" s="34">
        <f>+TRUNC('D-PND'!BS24,3)</f>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row>
    <row r="25" spans="3:120" x14ac:dyDescent="0.2">
      <c r="C25" s="8">
        <f>+'D-PDP'!C25</f>
        <v>45323</v>
      </c>
      <c r="D25" s="37">
        <f>+TRUNC('D-PND'!D25,0)</f>
        <v>0</v>
      </c>
      <c r="E25" s="37">
        <f>+TRUNC('D-PND'!E25,0)</f>
        <v>0</v>
      </c>
      <c r="F25" s="37">
        <f>+TRUNC('D-PND'!F25,0)</f>
        <v>0</v>
      </c>
      <c r="G25" s="37">
        <f>+TRUNC('D-PND'!G25,0)</f>
        <v>0</v>
      </c>
      <c r="H25" s="37">
        <f>+TRUNC('D-PND'!H25,0)</f>
        <v>0</v>
      </c>
      <c r="I25" s="37">
        <f>+TRUNC('D-PND'!I25,0)</f>
        <v>0</v>
      </c>
      <c r="J25" s="37">
        <f>+TRUNC('D-PND'!J25,0)</f>
        <v>0</v>
      </c>
      <c r="K25" s="34">
        <f>+TRUNC('D-PND'!K25,0)</f>
        <v>0</v>
      </c>
      <c r="L25" s="34">
        <f>+TRUNC('D-PND'!L25,0)</f>
        <v>0</v>
      </c>
      <c r="M25" s="34">
        <f>+TRUNC('D-PND'!M25,3)</f>
        <v>0</v>
      </c>
      <c r="N25" s="34">
        <f>+TRUNC('D-PND'!N25,3)</f>
        <v>0</v>
      </c>
      <c r="O25" s="34">
        <f>+TRUNC('D-PND'!O25,3)</f>
        <v>0</v>
      </c>
      <c r="P25" s="34">
        <f>+TRUNC('D-PND'!P25,3)</f>
        <v>0</v>
      </c>
      <c r="Q25" s="34">
        <f>+TRUNC('D-PND'!Q25,3)</f>
        <v>0</v>
      </c>
      <c r="R25" s="34">
        <f>+TRUNC('D-PND'!R25,3)</f>
        <v>0</v>
      </c>
      <c r="S25" s="34">
        <f>+TRUNC('D-PND'!S25,0)</f>
        <v>0</v>
      </c>
      <c r="T25" s="34">
        <f>+TRUNC('D-PND'!T25,0)</f>
        <v>0</v>
      </c>
      <c r="U25" s="34">
        <f>+TRUNC('D-PND'!U25,0)</f>
        <v>0</v>
      </c>
      <c r="V25" s="34">
        <f>+TRUNC('D-PND'!V25,0)</f>
        <v>0</v>
      </c>
      <c r="W25" s="34">
        <f>+TRUNC('D-PND'!W25,0)</f>
        <v>0</v>
      </c>
      <c r="X25" s="34">
        <f>+TRUNC('D-PND'!X25,0)</f>
        <v>0</v>
      </c>
      <c r="Y25" s="34">
        <f>+TRUNC('D-PND'!Y25,0)</f>
        <v>0</v>
      </c>
      <c r="Z25" s="34">
        <f>+TRUNC('D-PND'!Z25,0)</f>
        <v>0</v>
      </c>
      <c r="AA25" s="34">
        <f>+TRUNC('D-PND'!AA25,0)</f>
        <v>0</v>
      </c>
      <c r="AB25" s="34">
        <f>+TRUNC('D-PND'!AB25,0)</f>
        <v>0</v>
      </c>
      <c r="AC25" s="34">
        <f>+TRUNC('D-PND'!AC25,0)</f>
        <v>0</v>
      </c>
      <c r="AD25" s="34">
        <f>+TRUNC('D-PND'!AD25,3)</f>
        <v>0</v>
      </c>
      <c r="AE25" s="34">
        <f>+TRUNC('D-PND'!AE25,3)</f>
        <v>0</v>
      </c>
      <c r="AF25" s="34">
        <f>+TRUNC('D-PND'!AF25,0)</f>
        <v>0</v>
      </c>
      <c r="AG25" s="34">
        <f>+TRUNC('D-PND'!AG25,0)</f>
        <v>0</v>
      </c>
      <c r="AH25" s="34">
        <f>+TRUNC('D-PND'!AH25,0)</f>
        <v>0</v>
      </c>
      <c r="AI25" s="34">
        <f>+TRUNC('D-PND'!AI25,0)</f>
        <v>0</v>
      </c>
      <c r="AJ25" s="34">
        <f>+TRUNC('D-PND'!AJ25,6)</f>
        <v>0</v>
      </c>
      <c r="AK25" s="34">
        <f>+TRUNC('D-PND'!AK25,6)</f>
        <v>0</v>
      </c>
      <c r="AL25" s="34">
        <f>+TRUNC('D-PND'!AL25,6)</f>
        <v>0</v>
      </c>
      <c r="AM25" s="34">
        <f>+TRUNC('D-PND'!AM25,0)</f>
        <v>0</v>
      </c>
      <c r="AN25" s="34">
        <f>+TRUNC('D-PND'!AN25,3)</f>
        <v>0</v>
      </c>
      <c r="AO25" s="34">
        <f>+TRUNC('D-PND'!AO25,0)</f>
        <v>0</v>
      </c>
      <c r="AP25" s="34">
        <f>+TRUNC('D-PND'!AP25,6)</f>
        <v>100</v>
      </c>
      <c r="AQ25" s="34">
        <f>+TRUNC('D-PND'!AQ25,0)</f>
        <v>0</v>
      </c>
      <c r="AR25" s="34">
        <f>+TRUNC('D-PND'!AR25,0)</f>
        <v>0</v>
      </c>
      <c r="AS25" s="34">
        <f>+TRUNC('D-PND'!AS25,3)</f>
        <v>0</v>
      </c>
      <c r="AT25" s="34">
        <f>+TRUNC('D-PND'!AT25,3)</f>
        <v>0</v>
      </c>
      <c r="AU25" s="34">
        <f>+TRUNC('D-PND'!AU25,0)</f>
        <v>0</v>
      </c>
      <c r="AV25" s="34">
        <f>+TRUNC('D-PND'!AV25,0)</f>
        <v>0</v>
      </c>
      <c r="AW25" s="34">
        <f>+TRUNC('D-PND'!AW25,0)</f>
        <v>0</v>
      </c>
      <c r="AX25" s="34">
        <f>+TRUNC('D-PND'!AX25,0)</f>
        <v>0</v>
      </c>
      <c r="AY25" s="34">
        <f>+TRUNC('D-PND'!AY25,0)</f>
        <v>0</v>
      </c>
      <c r="AZ25" s="34">
        <f>+TRUNC('D-PND'!AZ25,3)</f>
        <v>0</v>
      </c>
      <c r="BA25" s="34">
        <f>+TRUNC('D-PND'!BA25,0)</f>
        <v>0</v>
      </c>
      <c r="BB25" s="34">
        <f>+TRUNC('D-PND'!BB25,0)</f>
        <v>0</v>
      </c>
      <c r="BC25" s="34">
        <f>+TRUNC('D-PND'!BC25,0)</f>
        <v>0</v>
      </c>
      <c r="BD25" s="34">
        <f>+TRUNC('D-PND'!BD25,3)</f>
        <v>0</v>
      </c>
      <c r="BE25" s="34">
        <f>+TRUNC('D-PND'!BE25,3)</f>
        <v>0</v>
      </c>
      <c r="BF25" s="34">
        <f>+TRUNC('D-PND'!BF25,0)</f>
        <v>0</v>
      </c>
      <c r="BG25" s="34">
        <f>+TRUNC('D-PND'!BG25,0)</f>
        <v>0</v>
      </c>
      <c r="BH25" s="34">
        <f>+TRUNC('D-PND'!BH25,0)</f>
        <v>0</v>
      </c>
      <c r="BI25" s="34">
        <f>+TRUNC('D-PND'!BI25,0)</f>
        <v>0</v>
      </c>
      <c r="BJ25" s="34">
        <f>+TRUNC('D-PND'!BJ25,3)</f>
        <v>101.55800000000001</v>
      </c>
      <c r="BK25" s="34">
        <f>+TRUNC('D-PND'!BK25,3)</f>
        <v>7.3890000000000002</v>
      </c>
      <c r="BL25" s="34">
        <f>+TRUNC('D-PND'!BL25,3)</f>
        <v>-3.7839999999999998</v>
      </c>
      <c r="BM25" s="34">
        <f>+TRUNC('D-PND'!BM25,3)</f>
        <v>1.389</v>
      </c>
      <c r="BN25" s="34">
        <f>+TRUNC('D-PND'!BN25,3)</f>
        <v>3.423</v>
      </c>
      <c r="BO25" s="34">
        <f>+TRUNC('D-PND'!BO25,3)</f>
        <v>3.423</v>
      </c>
      <c r="BP25" s="34">
        <f>+TRUNC('D-PND'!BP25,3)</f>
        <v>0</v>
      </c>
      <c r="BQ25" s="34">
        <f>+TRUNC('D-PND'!BQ25,3)</f>
        <v>0</v>
      </c>
      <c r="BR25" s="34">
        <f>+TRUNC('D-PND'!BR25,3)</f>
        <v>0</v>
      </c>
      <c r="BS25" s="34">
        <f>+TRUNC('D-PND'!BS25,3)</f>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row>
    <row r="26" spans="3:120" x14ac:dyDescent="0.2">
      <c r="C26" s="8">
        <f>+'D-PDP'!C26</f>
        <v>45352</v>
      </c>
      <c r="D26" s="37">
        <f>+TRUNC('D-PND'!D26,0)</f>
        <v>0</v>
      </c>
      <c r="E26" s="37">
        <f>+TRUNC('D-PND'!E26,0)</f>
        <v>0</v>
      </c>
      <c r="F26" s="37">
        <f>+TRUNC('D-PND'!F26,0)</f>
        <v>0</v>
      </c>
      <c r="G26" s="37">
        <f>+TRUNC('D-PND'!G26,0)</f>
        <v>0</v>
      </c>
      <c r="H26" s="37">
        <f>+TRUNC('D-PND'!H26,0)</f>
        <v>0</v>
      </c>
      <c r="I26" s="37">
        <f>+TRUNC('D-PND'!I26,0)</f>
        <v>0</v>
      </c>
      <c r="J26" s="37">
        <f>+TRUNC('D-PND'!J26,0)</f>
        <v>0</v>
      </c>
      <c r="K26" s="34">
        <f>+TRUNC('D-PND'!K26,0)</f>
        <v>0</v>
      </c>
      <c r="L26" s="34">
        <f>+TRUNC('D-PND'!L26,0)</f>
        <v>0</v>
      </c>
      <c r="M26" s="34">
        <f>+TRUNC('D-PND'!M26,3)</f>
        <v>0</v>
      </c>
      <c r="N26" s="34">
        <f>+TRUNC('D-PND'!N26,3)</f>
        <v>0</v>
      </c>
      <c r="O26" s="34">
        <f>+TRUNC('D-PND'!O26,3)</f>
        <v>0</v>
      </c>
      <c r="P26" s="34">
        <f>+TRUNC('D-PND'!P26,3)</f>
        <v>0</v>
      </c>
      <c r="Q26" s="34">
        <f>+TRUNC('D-PND'!Q26,3)</f>
        <v>0</v>
      </c>
      <c r="R26" s="34">
        <f>+TRUNC('D-PND'!R26,3)</f>
        <v>0</v>
      </c>
      <c r="S26" s="34">
        <f>+TRUNC('D-PND'!S26,0)</f>
        <v>0</v>
      </c>
      <c r="T26" s="34">
        <f>+TRUNC('D-PND'!T26,0)</f>
        <v>0</v>
      </c>
      <c r="U26" s="34">
        <f>+TRUNC('D-PND'!U26,0)</f>
        <v>0</v>
      </c>
      <c r="V26" s="34">
        <f>+TRUNC('D-PND'!V26,0)</f>
        <v>0</v>
      </c>
      <c r="W26" s="34">
        <f>+TRUNC('D-PND'!W26,0)</f>
        <v>0</v>
      </c>
      <c r="X26" s="34">
        <f>+TRUNC('D-PND'!X26,0)</f>
        <v>0</v>
      </c>
      <c r="Y26" s="34">
        <f>+TRUNC('D-PND'!Y26,0)</f>
        <v>0</v>
      </c>
      <c r="Z26" s="34">
        <f>+TRUNC('D-PND'!Z26,0)</f>
        <v>0</v>
      </c>
      <c r="AA26" s="34">
        <f>+TRUNC('D-PND'!AA26,0)</f>
        <v>0</v>
      </c>
      <c r="AB26" s="34">
        <f>+TRUNC('D-PND'!AB26,0)</f>
        <v>0</v>
      </c>
      <c r="AC26" s="34">
        <f>+TRUNC('D-PND'!AC26,0)</f>
        <v>0</v>
      </c>
      <c r="AD26" s="34">
        <f>+TRUNC('D-PND'!AD26,3)</f>
        <v>0</v>
      </c>
      <c r="AE26" s="34">
        <f>+TRUNC('D-PND'!AE26,3)</f>
        <v>0</v>
      </c>
      <c r="AF26" s="34">
        <f>+TRUNC('D-PND'!AF26,0)</f>
        <v>0</v>
      </c>
      <c r="AG26" s="34">
        <f>+TRUNC('D-PND'!AG26,0)</f>
        <v>0</v>
      </c>
      <c r="AH26" s="34">
        <f>+TRUNC('D-PND'!AH26,0)</f>
        <v>0</v>
      </c>
      <c r="AI26" s="34">
        <f>+TRUNC('D-PND'!AI26,0)</f>
        <v>0</v>
      </c>
      <c r="AJ26" s="34">
        <f>+TRUNC('D-PND'!AJ26,6)</f>
        <v>0</v>
      </c>
      <c r="AK26" s="34">
        <f>+TRUNC('D-PND'!AK26,6)</f>
        <v>0</v>
      </c>
      <c r="AL26" s="34">
        <f>+TRUNC('D-PND'!AL26,6)</f>
        <v>0</v>
      </c>
      <c r="AM26" s="34">
        <f>+TRUNC('D-PND'!AM26,0)</f>
        <v>0</v>
      </c>
      <c r="AN26" s="34">
        <f>+TRUNC('D-PND'!AN26,3)</f>
        <v>0</v>
      </c>
      <c r="AO26" s="34">
        <f>+TRUNC('D-PND'!AO26,0)</f>
        <v>0</v>
      </c>
      <c r="AP26" s="34">
        <f>+TRUNC('D-PND'!AP26,6)</f>
        <v>100</v>
      </c>
      <c r="AQ26" s="34">
        <f>+TRUNC('D-PND'!AQ26,0)</f>
        <v>0</v>
      </c>
      <c r="AR26" s="34">
        <f>+TRUNC('D-PND'!AR26,0)</f>
        <v>0</v>
      </c>
      <c r="AS26" s="34">
        <f>+TRUNC('D-PND'!AS26,3)</f>
        <v>0</v>
      </c>
      <c r="AT26" s="34">
        <f>+TRUNC('D-PND'!AT26,3)</f>
        <v>0</v>
      </c>
      <c r="AU26" s="34">
        <f>+TRUNC('D-PND'!AU26,0)</f>
        <v>0</v>
      </c>
      <c r="AV26" s="34">
        <f>+TRUNC('D-PND'!AV26,0)</f>
        <v>0</v>
      </c>
      <c r="AW26" s="34">
        <f>+TRUNC('D-PND'!AW26,0)</f>
        <v>0</v>
      </c>
      <c r="AX26" s="34">
        <f>+TRUNC('D-PND'!AX26,0)</f>
        <v>0</v>
      </c>
      <c r="AY26" s="34">
        <f>+TRUNC('D-PND'!AY26,0)</f>
        <v>0</v>
      </c>
      <c r="AZ26" s="34">
        <f>+TRUNC('D-PND'!AZ26,3)</f>
        <v>0</v>
      </c>
      <c r="BA26" s="34">
        <f>+TRUNC('D-PND'!BA26,0)</f>
        <v>0</v>
      </c>
      <c r="BB26" s="34">
        <f>+TRUNC('D-PND'!BB26,0)</f>
        <v>0</v>
      </c>
      <c r="BC26" s="34">
        <f>+TRUNC('D-PND'!BC26,0)</f>
        <v>0</v>
      </c>
      <c r="BD26" s="34">
        <f>+TRUNC('D-PND'!BD26,3)</f>
        <v>0</v>
      </c>
      <c r="BE26" s="34">
        <f>+TRUNC('D-PND'!BE26,3)</f>
        <v>0</v>
      </c>
      <c r="BF26" s="34">
        <f>+TRUNC('D-PND'!BF26,0)</f>
        <v>0</v>
      </c>
      <c r="BG26" s="34">
        <f>+TRUNC('D-PND'!BG26,0)</f>
        <v>0</v>
      </c>
      <c r="BH26" s="34">
        <f>+TRUNC('D-PND'!BH26,0)</f>
        <v>0</v>
      </c>
      <c r="BI26" s="34">
        <f>+TRUNC('D-PND'!BI26,0)</f>
        <v>0</v>
      </c>
      <c r="BJ26" s="34">
        <f>+TRUNC('D-PND'!BJ26,3)</f>
        <v>101.55800000000001</v>
      </c>
      <c r="BK26" s="34">
        <f>+TRUNC('D-PND'!BK26,3)</f>
        <v>7.3890000000000002</v>
      </c>
      <c r="BL26" s="34">
        <f>+TRUNC('D-PND'!BL26,3)</f>
        <v>-3.7839999999999998</v>
      </c>
      <c r="BM26" s="34">
        <f>+TRUNC('D-PND'!BM26,3)</f>
        <v>1.389</v>
      </c>
      <c r="BN26" s="34">
        <f>+TRUNC('D-PND'!BN26,3)</f>
        <v>3.423</v>
      </c>
      <c r="BO26" s="34">
        <f>+TRUNC('D-PND'!BO26,3)</f>
        <v>3.423</v>
      </c>
      <c r="BP26" s="34">
        <f>+TRUNC('D-PND'!BP26,3)</f>
        <v>0</v>
      </c>
      <c r="BQ26" s="34">
        <f>+TRUNC('D-PND'!BQ26,3)</f>
        <v>0</v>
      </c>
      <c r="BR26" s="34">
        <f>+TRUNC('D-PND'!BR26,3)</f>
        <v>0</v>
      </c>
      <c r="BS26" s="34">
        <f>+TRUNC('D-PND'!BS26,3)</f>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row>
    <row r="27" spans="3:120" x14ac:dyDescent="0.2">
      <c r="C27" s="8">
        <f>+'D-PDP'!C27</f>
        <v>45383</v>
      </c>
      <c r="D27" s="37">
        <f>+TRUNC('D-PND'!D27,0)</f>
        <v>0</v>
      </c>
      <c r="E27" s="37">
        <f>+TRUNC('D-PND'!E27,0)</f>
        <v>0</v>
      </c>
      <c r="F27" s="37">
        <f>+TRUNC('D-PND'!F27,0)</f>
        <v>0</v>
      </c>
      <c r="G27" s="37">
        <f>+TRUNC('D-PND'!G27,0)</f>
        <v>0</v>
      </c>
      <c r="H27" s="37">
        <f>+TRUNC('D-PND'!H27,0)</f>
        <v>0</v>
      </c>
      <c r="I27" s="37">
        <f>+TRUNC('D-PND'!I27,0)</f>
        <v>0</v>
      </c>
      <c r="J27" s="37">
        <f>+TRUNC('D-PND'!J27,0)</f>
        <v>0</v>
      </c>
      <c r="K27" s="34">
        <f>+TRUNC('D-PND'!K27,0)</f>
        <v>0</v>
      </c>
      <c r="L27" s="34">
        <f>+TRUNC('D-PND'!L27,0)</f>
        <v>0</v>
      </c>
      <c r="M27" s="34">
        <f>+TRUNC('D-PND'!M27,3)</f>
        <v>0</v>
      </c>
      <c r="N27" s="34">
        <f>+TRUNC('D-PND'!N27,3)</f>
        <v>0</v>
      </c>
      <c r="O27" s="34">
        <f>+TRUNC('D-PND'!O27,3)</f>
        <v>0</v>
      </c>
      <c r="P27" s="34">
        <f>+TRUNC('D-PND'!P27,3)</f>
        <v>0</v>
      </c>
      <c r="Q27" s="34">
        <f>+TRUNC('D-PND'!Q27,3)</f>
        <v>0</v>
      </c>
      <c r="R27" s="34">
        <f>+TRUNC('D-PND'!R27,3)</f>
        <v>0</v>
      </c>
      <c r="S27" s="34">
        <f>+TRUNC('D-PND'!S27,0)</f>
        <v>0</v>
      </c>
      <c r="T27" s="34">
        <f>+TRUNC('D-PND'!T27,0)</f>
        <v>0</v>
      </c>
      <c r="U27" s="34">
        <f>+TRUNC('D-PND'!U27,0)</f>
        <v>0</v>
      </c>
      <c r="V27" s="34">
        <f>+TRUNC('D-PND'!V27,0)</f>
        <v>0</v>
      </c>
      <c r="W27" s="34">
        <f>+TRUNC('D-PND'!W27,0)</f>
        <v>0</v>
      </c>
      <c r="X27" s="34">
        <f>+TRUNC('D-PND'!X27,0)</f>
        <v>0</v>
      </c>
      <c r="Y27" s="34">
        <f>+TRUNC('D-PND'!Y27,0)</f>
        <v>0</v>
      </c>
      <c r="Z27" s="34">
        <f>+TRUNC('D-PND'!Z27,0)</f>
        <v>0</v>
      </c>
      <c r="AA27" s="34">
        <f>+TRUNC('D-PND'!AA27,0)</f>
        <v>0</v>
      </c>
      <c r="AB27" s="34">
        <f>+TRUNC('D-PND'!AB27,0)</f>
        <v>0</v>
      </c>
      <c r="AC27" s="34">
        <f>+TRUNC('D-PND'!AC27,0)</f>
        <v>0</v>
      </c>
      <c r="AD27" s="34">
        <f>+TRUNC('D-PND'!AD27,3)</f>
        <v>0</v>
      </c>
      <c r="AE27" s="34">
        <f>+TRUNC('D-PND'!AE27,3)</f>
        <v>0</v>
      </c>
      <c r="AF27" s="34">
        <f>+TRUNC('D-PND'!AF27,0)</f>
        <v>0</v>
      </c>
      <c r="AG27" s="34">
        <f>+TRUNC('D-PND'!AG27,0)</f>
        <v>0</v>
      </c>
      <c r="AH27" s="34">
        <f>+TRUNC('D-PND'!AH27,0)</f>
        <v>0</v>
      </c>
      <c r="AI27" s="34">
        <f>+TRUNC('D-PND'!AI27,0)</f>
        <v>0</v>
      </c>
      <c r="AJ27" s="34">
        <f>+TRUNC('D-PND'!AJ27,6)</f>
        <v>0</v>
      </c>
      <c r="AK27" s="34">
        <f>+TRUNC('D-PND'!AK27,6)</f>
        <v>0</v>
      </c>
      <c r="AL27" s="34">
        <f>+TRUNC('D-PND'!AL27,6)</f>
        <v>0</v>
      </c>
      <c r="AM27" s="34">
        <f>+TRUNC('D-PND'!AM27,0)</f>
        <v>0</v>
      </c>
      <c r="AN27" s="34">
        <f>+TRUNC('D-PND'!AN27,3)</f>
        <v>0</v>
      </c>
      <c r="AO27" s="34">
        <f>+TRUNC('D-PND'!AO27,0)</f>
        <v>0</v>
      </c>
      <c r="AP27" s="34">
        <f>+TRUNC('D-PND'!AP27,6)</f>
        <v>100</v>
      </c>
      <c r="AQ27" s="34">
        <f>+TRUNC('D-PND'!AQ27,0)</f>
        <v>0</v>
      </c>
      <c r="AR27" s="34">
        <f>+TRUNC('D-PND'!AR27,0)</f>
        <v>0</v>
      </c>
      <c r="AS27" s="34">
        <f>+TRUNC('D-PND'!AS27,3)</f>
        <v>0</v>
      </c>
      <c r="AT27" s="34">
        <f>+TRUNC('D-PND'!AT27,3)</f>
        <v>0</v>
      </c>
      <c r="AU27" s="34">
        <f>+TRUNC('D-PND'!AU27,0)</f>
        <v>0</v>
      </c>
      <c r="AV27" s="34">
        <f>+TRUNC('D-PND'!AV27,0)</f>
        <v>0</v>
      </c>
      <c r="AW27" s="34">
        <f>+TRUNC('D-PND'!AW27,0)</f>
        <v>0</v>
      </c>
      <c r="AX27" s="34">
        <f>+TRUNC('D-PND'!AX27,0)</f>
        <v>0</v>
      </c>
      <c r="AY27" s="34">
        <f>+TRUNC('D-PND'!AY27,0)</f>
        <v>0</v>
      </c>
      <c r="AZ27" s="34">
        <f>+TRUNC('D-PND'!AZ27,3)</f>
        <v>0</v>
      </c>
      <c r="BA27" s="34">
        <f>+TRUNC('D-PND'!BA27,0)</f>
        <v>0</v>
      </c>
      <c r="BB27" s="34">
        <f>+TRUNC('D-PND'!BB27,0)</f>
        <v>0</v>
      </c>
      <c r="BC27" s="34">
        <f>+TRUNC('D-PND'!BC27,0)</f>
        <v>0</v>
      </c>
      <c r="BD27" s="34">
        <f>+TRUNC('D-PND'!BD27,3)</f>
        <v>0</v>
      </c>
      <c r="BE27" s="34">
        <f>+TRUNC('D-PND'!BE27,3)</f>
        <v>0</v>
      </c>
      <c r="BF27" s="34">
        <f>+TRUNC('D-PND'!BF27,0)</f>
        <v>0</v>
      </c>
      <c r="BG27" s="34">
        <f>+TRUNC('D-PND'!BG27,0)</f>
        <v>0</v>
      </c>
      <c r="BH27" s="34">
        <f>+TRUNC('D-PND'!BH27,0)</f>
        <v>0</v>
      </c>
      <c r="BI27" s="34">
        <f>+TRUNC('D-PND'!BI27,0)</f>
        <v>0</v>
      </c>
      <c r="BJ27" s="34">
        <f>+TRUNC('D-PND'!BJ27,3)</f>
        <v>101.55800000000001</v>
      </c>
      <c r="BK27" s="34">
        <f>+TRUNC('D-PND'!BK27,3)</f>
        <v>7.3890000000000002</v>
      </c>
      <c r="BL27" s="34">
        <f>+TRUNC('D-PND'!BL27,3)</f>
        <v>-3.7839999999999998</v>
      </c>
      <c r="BM27" s="34">
        <f>+TRUNC('D-PND'!BM27,3)</f>
        <v>1.389</v>
      </c>
      <c r="BN27" s="34">
        <f>+TRUNC('D-PND'!BN27,3)</f>
        <v>3.423</v>
      </c>
      <c r="BO27" s="34">
        <f>+TRUNC('D-PND'!BO27,3)</f>
        <v>3.423</v>
      </c>
      <c r="BP27" s="34">
        <f>+TRUNC('D-PND'!BP27,3)</f>
        <v>0</v>
      </c>
      <c r="BQ27" s="34">
        <f>+TRUNC('D-PND'!BQ27,3)</f>
        <v>0</v>
      </c>
      <c r="BR27" s="34">
        <f>+TRUNC('D-PND'!BR27,3)</f>
        <v>0</v>
      </c>
      <c r="BS27" s="34">
        <f>+TRUNC('D-PND'!BS27,3)</f>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row>
    <row r="28" spans="3:120" x14ac:dyDescent="0.2">
      <c r="C28" s="8">
        <f>+'D-PDP'!C28</f>
        <v>45413</v>
      </c>
      <c r="D28" s="37">
        <f>+TRUNC('D-PND'!D28,0)</f>
        <v>0</v>
      </c>
      <c r="E28" s="37">
        <f>+TRUNC('D-PND'!E28,0)</f>
        <v>0</v>
      </c>
      <c r="F28" s="37">
        <f>+TRUNC('D-PND'!F28,0)</f>
        <v>0</v>
      </c>
      <c r="G28" s="37">
        <f>+TRUNC('D-PND'!G28,0)</f>
        <v>0</v>
      </c>
      <c r="H28" s="37">
        <f>+TRUNC('D-PND'!H28,0)</f>
        <v>0</v>
      </c>
      <c r="I28" s="37">
        <f>+TRUNC('D-PND'!I28,0)</f>
        <v>0</v>
      </c>
      <c r="J28" s="37">
        <f>+TRUNC('D-PND'!J28,0)</f>
        <v>0</v>
      </c>
      <c r="K28" s="34">
        <f>+TRUNC('D-PND'!K28,0)</f>
        <v>0</v>
      </c>
      <c r="L28" s="34">
        <f>+TRUNC('D-PND'!L28,0)</f>
        <v>0</v>
      </c>
      <c r="M28" s="34">
        <f>+TRUNC('D-PND'!M28,3)</f>
        <v>0</v>
      </c>
      <c r="N28" s="34">
        <f>+TRUNC('D-PND'!N28,3)</f>
        <v>0</v>
      </c>
      <c r="O28" s="34">
        <f>+TRUNC('D-PND'!O28,3)</f>
        <v>0</v>
      </c>
      <c r="P28" s="34">
        <f>+TRUNC('D-PND'!P28,3)</f>
        <v>0</v>
      </c>
      <c r="Q28" s="34">
        <f>+TRUNC('D-PND'!Q28,3)</f>
        <v>0</v>
      </c>
      <c r="R28" s="34">
        <f>+TRUNC('D-PND'!R28,3)</f>
        <v>0</v>
      </c>
      <c r="S28" s="34">
        <f>+TRUNC('D-PND'!S28,0)</f>
        <v>0</v>
      </c>
      <c r="T28" s="34">
        <f>+TRUNC('D-PND'!T28,0)</f>
        <v>0</v>
      </c>
      <c r="U28" s="34">
        <f>+TRUNC('D-PND'!U28,0)</f>
        <v>0</v>
      </c>
      <c r="V28" s="34">
        <f>+TRUNC('D-PND'!V28,0)</f>
        <v>0</v>
      </c>
      <c r="W28" s="34">
        <f>+TRUNC('D-PND'!W28,0)</f>
        <v>0</v>
      </c>
      <c r="X28" s="34">
        <f>+TRUNC('D-PND'!X28,0)</f>
        <v>0</v>
      </c>
      <c r="Y28" s="34">
        <f>+TRUNC('D-PND'!Y28,0)</f>
        <v>0</v>
      </c>
      <c r="Z28" s="34">
        <f>+TRUNC('D-PND'!Z28,0)</f>
        <v>0</v>
      </c>
      <c r="AA28" s="34">
        <f>+TRUNC('D-PND'!AA28,0)</f>
        <v>0</v>
      </c>
      <c r="AB28" s="34">
        <f>+TRUNC('D-PND'!AB28,0)</f>
        <v>0</v>
      </c>
      <c r="AC28" s="34">
        <f>+TRUNC('D-PND'!AC28,0)</f>
        <v>0</v>
      </c>
      <c r="AD28" s="34">
        <f>+TRUNC('D-PND'!AD28,3)</f>
        <v>0</v>
      </c>
      <c r="AE28" s="34">
        <f>+TRUNC('D-PND'!AE28,3)</f>
        <v>0</v>
      </c>
      <c r="AF28" s="34">
        <f>+TRUNC('D-PND'!AF28,0)</f>
        <v>0</v>
      </c>
      <c r="AG28" s="34">
        <f>+TRUNC('D-PND'!AG28,0)</f>
        <v>0</v>
      </c>
      <c r="AH28" s="34">
        <f>+TRUNC('D-PND'!AH28,0)</f>
        <v>0</v>
      </c>
      <c r="AI28" s="34">
        <f>+TRUNC('D-PND'!AI28,0)</f>
        <v>0</v>
      </c>
      <c r="AJ28" s="34">
        <f>+TRUNC('D-PND'!AJ28,6)</f>
        <v>0</v>
      </c>
      <c r="AK28" s="34">
        <f>+TRUNC('D-PND'!AK28,6)</f>
        <v>0</v>
      </c>
      <c r="AL28" s="34">
        <f>+TRUNC('D-PND'!AL28,6)</f>
        <v>0</v>
      </c>
      <c r="AM28" s="34">
        <f>+TRUNC('D-PND'!AM28,0)</f>
        <v>0</v>
      </c>
      <c r="AN28" s="34">
        <f>+TRUNC('D-PND'!AN28,3)</f>
        <v>0</v>
      </c>
      <c r="AO28" s="34">
        <f>+TRUNC('D-PND'!AO28,0)</f>
        <v>0</v>
      </c>
      <c r="AP28" s="34">
        <f>+TRUNC('D-PND'!AP28,6)</f>
        <v>100</v>
      </c>
      <c r="AQ28" s="34">
        <f>+TRUNC('D-PND'!AQ28,0)</f>
        <v>0</v>
      </c>
      <c r="AR28" s="34">
        <f>+TRUNC('D-PND'!AR28,0)</f>
        <v>0</v>
      </c>
      <c r="AS28" s="34">
        <f>+TRUNC('D-PND'!AS28,3)</f>
        <v>0</v>
      </c>
      <c r="AT28" s="34">
        <f>+TRUNC('D-PND'!AT28,3)</f>
        <v>0</v>
      </c>
      <c r="AU28" s="34">
        <f>+TRUNC('D-PND'!AU28,0)</f>
        <v>0</v>
      </c>
      <c r="AV28" s="34">
        <f>+TRUNC('D-PND'!AV28,0)</f>
        <v>0</v>
      </c>
      <c r="AW28" s="34">
        <f>+TRUNC('D-PND'!AW28,0)</f>
        <v>0</v>
      </c>
      <c r="AX28" s="34">
        <f>+TRUNC('D-PND'!AX28,0)</f>
        <v>0</v>
      </c>
      <c r="AY28" s="34">
        <f>+TRUNC('D-PND'!AY28,0)</f>
        <v>0</v>
      </c>
      <c r="AZ28" s="34">
        <f>+TRUNC('D-PND'!AZ28,3)</f>
        <v>0</v>
      </c>
      <c r="BA28" s="34">
        <f>+TRUNC('D-PND'!BA28,0)</f>
        <v>0</v>
      </c>
      <c r="BB28" s="34">
        <f>+TRUNC('D-PND'!BB28,0)</f>
        <v>0</v>
      </c>
      <c r="BC28" s="34">
        <f>+TRUNC('D-PND'!BC28,0)</f>
        <v>0</v>
      </c>
      <c r="BD28" s="34">
        <f>+TRUNC('D-PND'!BD28,3)</f>
        <v>0</v>
      </c>
      <c r="BE28" s="34">
        <f>+TRUNC('D-PND'!BE28,3)</f>
        <v>0</v>
      </c>
      <c r="BF28" s="34">
        <f>+TRUNC('D-PND'!BF28,0)</f>
        <v>0</v>
      </c>
      <c r="BG28" s="34">
        <f>+TRUNC('D-PND'!BG28,0)</f>
        <v>0</v>
      </c>
      <c r="BH28" s="34">
        <f>+TRUNC('D-PND'!BH28,0)</f>
        <v>0</v>
      </c>
      <c r="BI28" s="34">
        <f>+TRUNC('D-PND'!BI28,0)</f>
        <v>0</v>
      </c>
      <c r="BJ28" s="34">
        <f>+TRUNC('D-PND'!BJ28,3)</f>
        <v>101.55800000000001</v>
      </c>
      <c r="BK28" s="34">
        <f>+TRUNC('D-PND'!BK28,3)</f>
        <v>7.3890000000000002</v>
      </c>
      <c r="BL28" s="34">
        <f>+TRUNC('D-PND'!BL28,3)</f>
        <v>-3.7839999999999998</v>
      </c>
      <c r="BM28" s="34">
        <f>+TRUNC('D-PND'!BM28,3)</f>
        <v>1.389</v>
      </c>
      <c r="BN28" s="34">
        <f>+TRUNC('D-PND'!BN28,3)</f>
        <v>3.423</v>
      </c>
      <c r="BO28" s="34">
        <f>+TRUNC('D-PND'!BO28,3)</f>
        <v>3.423</v>
      </c>
      <c r="BP28" s="34">
        <f>+TRUNC('D-PND'!BP28,3)</f>
        <v>0</v>
      </c>
      <c r="BQ28" s="34">
        <f>+TRUNC('D-PND'!BQ28,3)</f>
        <v>0</v>
      </c>
      <c r="BR28" s="34">
        <f>+TRUNC('D-PND'!BR28,3)</f>
        <v>0</v>
      </c>
      <c r="BS28" s="34">
        <f>+TRUNC('D-PND'!BS28,3)</f>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row>
    <row r="29" spans="3:120" x14ac:dyDescent="0.2">
      <c r="C29" s="8">
        <f>+'D-PDP'!C29</f>
        <v>45444</v>
      </c>
      <c r="D29" s="37">
        <f>+TRUNC('D-PND'!D29,0)</f>
        <v>0</v>
      </c>
      <c r="E29" s="37">
        <f>+TRUNC('D-PND'!E29,0)</f>
        <v>0</v>
      </c>
      <c r="F29" s="37">
        <f>+TRUNC('D-PND'!F29,0)</f>
        <v>0</v>
      </c>
      <c r="G29" s="37">
        <f>+TRUNC('D-PND'!G29,0)</f>
        <v>0</v>
      </c>
      <c r="H29" s="37">
        <f>+TRUNC('D-PND'!H29,0)</f>
        <v>0</v>
      </c>
      <c r="I29" s="37">
        <f>+TRUNC('D-PND'!I29,0)</f>
        <v>0</v>
      </c>
      <c r="J29" s="37">
        <f>+TRUNC('D-PND'!J29,0)</f>
        <v>0</v>
      </c>
      <c r="K29" s="34">
        <f>+TRUNC('D-PND'!K29,0)</f>
        <v>0</v>
      </c>
      <c r="L29" s="34">
        <f>+TRUNC('D-PND'!L29,0)</f>
        <v>0</v>
      </c>
      <c r="M29" s="34">
        <f>+TRUNC('D-PND'!M29,3)</f>
        <v>0</v>
      </c>
      <c r="N29" s="34">
        <f>+TRUNC('D-PND'!N29,3)</f>
        <v>0</v>
      </c>
      <c r="O29" s="34">
        <f>+TRUNC('D-PND'!O29,3)</f>
        <v>0</v>
      </c>
      <c r="P29" s="34">
        <f>+TRUNC('D-PND'!P29,3)</f>
        <v>0</v>
      </c>
      <c r="Q29" s="34">
        <f>+TRUNC('D-PND'!Q29,3)</f>
        <v>0</v>
      </c>
      <c r="R29" s="34">
        <f>+TRUNC('D-PND'!R29,3)</f>
        <v>0</v>
      </c>
      <c r="S29" s="34">
        <f>+TRUNC('D-PND'!S29,0)</f>
        <v>0</v>
      </c>
      <c r="T29" s="34">
        <f>+TRUNC('D-PND'!T29,0)</f>
        <v>0</v>
      </c>
      <c r="U29" s="34">
        <f>+TRUNC('D-PND'!U29,0)</f>
        <v>0</v>
      </c>
      <c r="V29" s="34">
        <f>+TRUNC('D-PND'!V29,0)</f>
        <v>0</v>
      </c>
      <c r="W29" s="34">
        <f>+TRUNC('D-PND'!W29,0)</f>
        <v>0</v>
      </c>
      <c r="X29" s="34">
        <f>+TRUNC('D-PND'!X29,0)</f>
        <v>0</v>
      </c>
      <c r="Y29" s="34">
        <f>+TRUNC('D-PND'!Y29,0)</f>
        <v>0</v>
      </c>
      <c r="Z29" s="34">
        <f>+TRUNC('D-PND'!Z29,0)</f>
        <v>0</v>
      </c>
      <c r="AA29" s="34">
        <f>+TRUNC('D-PND'!AA29,0)</f>
        <v>0</v>
      </c>
      <c r="AB29" s="34">
        <f>+TRUNC('D-PND'!AB29,0)</f>
        <v>0</v>
      </c>
      <c r="AC29" s="34">
        <f>+TRUNC('D-PND'!AC29,0)</f>
        <v>0</v>
      </c>
      <c r="AD29" s="34">
        <f>+TRUNC('D-PND'!AD29,3)</f>
        <v>0</v>
      </c>
      <c r="AE29" s="34">
        <f>+TRUNC('D-PND'!AE29,3)</f>
        <v>0</v>
      </c>
      <c r="AF29" s="34">
        <f>+TRUNC('D-PND'!AF29,0)</f>
        <v>0</v>
      </c>
      <c r="AG29" s="34">
        <f>+TRUNC('D-PND'!AG29,0)</f>
        <v>0</v>
      </c>
      <c r="AH29" s="34">
        <f>+TRUNC('D-PND'!AH29,0)</f>
        <v>0</v>
      </c>
      <c r="AI29" s="34">
        <f>+TRUNC('D-PND'!AI29,0)</f>
        <v>0</v>
      </c>
      <c r="AJ29" s="34">
        <f>+TRUNC('D-PND'!AJ29,6)</f>
        <v>0</v>
      </c>
      <c r="AK29" s="34">
        <f>+TRUNC('D-PND'!AK29,6)</f>
        <v>0</v>
      </c>
      <c r="AL29" s="34">
        <f>+TRUNC('D-PND'!AL29,6)</f>
        <v>0</v>
      </c>
      <c r="AM29" s="34">
        <f>+TRUNC('D-PND'!AM29,0)</f>
        <v>0</v>
      </c>
      <c r="AN29" s="34">
        <f>+TRUNC('D-PND'!AN29,3)</f>
        <v>0</v>
      </c>
      <c r="AO29" s="34">
        <f>+TRUNC('D-PND'!AO29,0)</f>
        <v>0</v>
      </c>
      <c r="AP29" s="34">
        <f>+TRUNC('D-PND'!AP29,6)</f>
        <v>100</v>
      </c>
      <c r="AQ29" s="34">
        <f>+TRUNC('D-PND'!AQ29,0)</f>
        <v>0</v>
      </c>
      <c r="AR29" s="34">
        <f>+TRUNC('D-PND'!AR29,0)</f>
        <v>0</v>
      </c>
      <c r="AS29" s="34">
        <f>+TRUNC('D-PND'!AS29,3)</f>
        <v>0</v>
      </c>
      <c r="AT29" s="34">
        <f>+TRUNC('D-PND'!AT29,3)</f>
        <v>0</v>
      </c>
      <c r="AU29" s="34">
        <f>+TRUNC('D-PND'!AU29,0)</f>
        <v>0</v>
      </c>
      <c r="AV29" s="34">
        <f>+TRUNC('D-PND'!AV29,0)</f>
        <v>0</v>
      </c>
      <c r="AW29" s="34">
        <f>+TRUNC('D-PND'!AW29,0)</f>
        <v>0</v>
      </c>
      <c r="AX29" s="34">
        <f>+TRUNC('D-PND'!AX29,0)</f>
        <v>0</v>
      </c>
      <c r="AY29" s="34">
        <f>+TRUNC('D-PND'!AY29,0)</f>
        <v>0</v>
      </c>
      <c r="AZ29" s="34">
        <f>+TRUNC('D-PND'!AZ29,3)</f>
        <v>0</v>
      </c>
      <c r="BA29" s="34">
        <f>+TRUNC('D-PND'!BA29,0)</f>
        <v>0</v>
      </c>
      <c r="BB29" s="34">
        <f>+TRUNC('D-PND'!BB29,0)</f>
        <v>0</v>
      </c>
      <c r="BC29" s="34">
        <f>+TRUNC('D-PND'!BC29,0)</f>
        <v>0</v>
      </c>
      <c r="BD29" s="34">
        <f>+TRUNC('D-PND'!BD29,3)</f>
        <v>0</v>
      </c>
      <c r="BE29" s="34">
        <f>+TRUNC('D-PND'!BE29,3)</f>
        <v>0</v>
      </c>
      <c r="BF29" s="34">
        <f>+TRUNC('D-PND'!BF29,0)</f>
        <v>0</v>
      </c>
      <c r="BG29" s="34">
        <f>+TRUNC('D-PND'!BG29,0)</f>
        <v>0</v>
      </c>
      <c r="BH29" s="34">
        <f>+TRUNC('D-PND'!BH29,0)</f>
        <v>0</v>
      </c>
      <c r="BI29" s="34">
        <f>+TRUNC('D-PND'!BI29,0)</f>
        <v>0</v>
      </c>
      <c r="BJ29" s="34">
        <f>+TRUNC('D-PND'!BJ29,3)</f>
        <v>101.55800000000001</v>
      </c>
      <c r="BK29" s="34">
        <f>+TRUNC('D-PND'!BK29,3)</f>
        <v>7.3890000000000002</v>
      </c>
      <c r="BL29" s="34">
        <f>+TRUNC('D-PND'!BL29,3)</f>
        <v>-3.7839999999999998</v>
      </c>
      <c r="BM29" s="34">
        <f>+TRUNC('D-PND'!BM29,3)</f>
        <v>1.389</v>
      </c>
      <c r="BN29" s="34">
        <f>+TRUNC('D-PND'!BN29,3)</f>
        <v>3.423</v>
      </c>
      <c r="BO29" s="34">
        <f>+TRUNC('D-PND'!BO29,3)</f>
        <v>3.423</v>
      </c>
      <c r="BP29" s="34">
        <f>+TRUNC('D-PND'!BP29,3)</f>
        <v>0</v>
      </c>
      <c r="BQ29" s="34">
        <f>+TRUNC('D-PND'!BQ29,3)</f>
        <v>0</v>
      </c>
      <c r="BR29" s="34">
        <f>+TRUNC('D-PND'!BR29,3)</f>
        <v>0</v>
      </c>
      <c r="BS29" s="34">
        <f>+TRUNC('D-PND'!BS29,3)</f>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row>
    <row r="30" spans="3:120" x14ac:dyDescent="0.2">
      <c r="C30" s="8">
        <f>+'D-PDP'!C30</f>
        <v>45474</v>
      </c>
      <c r="D30" s="37">
        <f>+TRUNC('D-PND'!D30,0)</f>
        <v>0</v>
      </c>
      <c r="E30" s="37">
        <f>+TRUNC('D-PND'!E30,0)</f>
        <v>0</v>
      </c>
      <c r="F30" s="37">
        <f>+TRUNC('D-PND'!F30,0)</f>
        <v>0</v>
      </c>
      <c r="G30" s="37">
        <f>+TRUNC('D-PND'!G30,0)</f>
        <v>0</v>
      </c>
      <c r="H30" s="37">
        <f>+TRUNC('D-PND'!H30,0)</f>
        <v>0</v>
      </c>
      <c r="I30" s="37">
        <f>+TRUNC('D-PND'!I30,0)</f>
        <v>0</v>
      </c>
      <c r="J30" s="37">
        <f>+TRUNC('D-PND'!J30,0)</f>
        <v>0</v>
      </c>
      <c r="K30" s="34">
        <f>+TRUNC('D-PND'!K30,0)</f>
        <v>0</v>
      </c>
      <c r="L30" s="34">
        <f>+TRUNC('D-PND'!L30,0)</f>
        <v>0</v>
      </c>
      <c r="M30" s="34">
        <f>+TRUNC('D-PND'!M30,3)</f>
        <v>0</v>
      </c>
      <c r="N30" s="34">
        <f>+TRUNC('D-PND'!N30,3)</f>
        <v>0</v>
      </c>
      <c r="O30" s="34">
        <f>+TRUNC('D-PND'!O30,3)</f>
        <v>0</v>
      </c>
      <c r="P30" s="34">
        <f>+TRUNC('D-PND'!P30,3)</f>
        <v>0</v>
      </c>
      <c r="Q30" s="34">
        <f>+TRUNC('D-PND'!Q30,3)</f>
        <v>0</v>
      </c>
      <c r="R30" s="34">
        <f>+TRUNC('D-PND'!R30,3)</f>
        <v>0</v>
      </c>
      <c r="S30" s="34">
        <f>+TRUNC('D-PND'!S30,0)</f>
        <v>0</v>
      </c>
      <c r="T30" s="34">
        <f>+TRUNC('D-PND'!T30,0)</f>
        <v>0</v>
      </c>
      <c r="U30" s="34">
        <f>+TRUNC('D-PND'!U30,0)</f>
        <v>0</v>
      </c>
      <c r="V30" s="34">
        <f>+TRUNC('D-PND'!V30,0)</f>
        <v>0</v>
      </c>
      <c r="W30" s="34">
        <f>+TRUNC('D-PND'!W30,0)</f>
        <v>0</v>
      </c>
      <c r="X30" s="34">
        <f>+TRUNC('D-PND'!X30,0)</f>
        <v>0</v>
      </c>
      <c r="Y30" s="34">
        <f>+TRUNC('D-PND'!Y30,0)</f>
        <v>0</v>
      </c>
      <c r="Z30" s="34">
        <f>+TRUNC('D-PND'!Z30,0)</f>
        <v>0</v>
      </c>
      <c r="AA30" s="34">
        <f>+TRUNC('D-PND'!AA30,0)</f>
        <v>0</v>
      </c>
      <c r="AB30" s="34">
        <f>+TRUNC('D-PND'!AB30,0)</f>
        <v>0</v>
      </c>
      <c r="AC30" s="34">
        <f>+TRUNC('D-PND'!AC30,0)</f>
        <v>0</v>
      </c>
      <c r="AD30" s="34">
        <f>+TRUNC('D-PND'!AD30,3)</f>
        <v>0</v>
      </c>
      <c r="AE30" s="34">
        <f>+TRUNC('D-PND'!AE30,3)</f>
        <v>0</v>
      </c>
      <c r="AF30" s="34">
        <f>+TRUNC('D-PND'!AF30,0)</f>
        <v>0</v>
      </c>
      <c r="AG30" s="34">
        <f>+TRUNC('D-PND'!AG30,0)</f>
        <v>0</v>
      </c>
      <c r="AH30" s="34">
        <f>+TRUNC('D-PND'!AH30,0)</f>
        <v>0</v>
      </c>
      <c r="AI30" s="34">
        <f>+TRUNC('D-PND'!AI30,0)</f>
        <v>0</v>
      </c>
      <c r="AJ30" s="34">
        <f>+TRUNC('D-PND'!AJ30,6)</f>
        <v>0</v>
      </c>
      <c r="AK30" s="34">
        <f>+TRUNC('D-PND'!AK30,6)</f>
        <v>0</v>
      </c>
      <c r="AL30" s="34">
        <f>+TRUNC('D-PND'!AL30,6)</f>
        <v>0</v>
      </c>
      <c r="AM30" s="34">
        <f>+TRUNC('D-PND'!AM30,0)</f>
        <v>0</v>
      </c>
      <c r="AN30" s="34">
        <f>+TRUNC('D-PND'!AN30,3)</f>
        <v>0</v>
      </c>
      <c r="AO30" s="34">
        <f>+TRUNC('D-PND'!AO30,0)</f>
        <v>0</v>
      </c>
      <c r="AP30" s="34">
        <f>+TRUNC('D-PND'!AP30,6)</f>
        <v>100</v>
      </c>
      <c r="AQ30" s="34">
        <f>+TRUNC('D-PND'!AQ30,0)</f>
        <v>0</v>
      </c>
      <c r="AR30" s="34">
        <f>+TRUNC('D-PND'!AR30,0)</f>
        <v>0</v>
      </c>
      <c r="AS30" s="34">
        <f>+TRUNC('D-PND'!AS30,3)</f>
        <v>0</v>
      </c>
      <c r="AT30" s="34">
        <f>+TRUNC('D-PND'!AT30,3)</f>
        <v>0</v>
      </c>
      <c r="AU30" s="34">
        <f>+TRUNC('D-PND'!AU30,0)</f>
        <v>0</v>
      </c>
      <c r="AV30" s="34">
        <f>+TRUNC('D-PND'!AV30,0)</f>
        <v>0</v>
      </c>
      <c r="AW30" s="34">
        <f>+TRUNC('D-PND'!AW30,0)</f>
        <v>0</v>
      </c>
      <c r="AX30" s="34">
        <f>+TRUNC('D-PND'!AX30,0)</f>
        <v>0</v>
      </c>
      <c r="AY30" s="34">
        <f>+TRUNC('D-PND'!AY30,0)</f>
        <v>0</v>
      </c>
      <c r="AZ30" s="34">
        <f>+TRUNC('D-PND'!AZ30,3)</f>
        <v>0</v>
      </c>
      <c r="BA30" s="34">
        <f>+TRUNC('D-PND'!BA30,0)</f>
        <v>0</v>
      </c>
      <c r="BB30" s="34">
        <f>+TRUNC('D-PND'!BB30,0)</f>
        <v>0</v>
      </c>
      <c r="BC30" s="34">
        <f>+TRUNC('D-PND'!BC30,0)</f>
        <v>0</v>
      </c>
      <c r="BD30" s="34">
        <f>+TRUNC('D-PND'!BD30,3)</f>
        <v>0</v>
      </c>
      <c r="BE30" s="34">
        <f>+TRUNC('D-PND'!BE30,3)</f>
        <v>0</v>
      </c>
      <c r="BF30" s="34">
        <f>+TRUNC('D-PND'!BF30,0)</f>
        <v>0</v>
      </c>
      <c r="BG30" s="34">
        <f>+TRUNC('D-PND'!BG30,0)</f>
        <v>0</v>
      </c>
      <c r="BH30" s="34">
        <f>+TRUNC('D-PND'!BH30,0)</f>
        <v>0</v>
      </c>
      <c r="BI30" s="34">
        <f>+TRUNC('D-PND'!BI30,0)</f>
        <v>0</v>
      </c>
      <c r="BJ30" s="34">
        <f>+TRUNC('D-PND'!BJ30,3)</f>
        <v>101.55800000000001</v>
      </c>
      <c r="BK30" s="34">
        <f>+TRUNC('D-PND'!BK30,3)</f>
        <v>7.3890000000000002</v>
      </c>
      <c r="BL30" s="34">
        <f>+TRUNC('D-PND'!BL30,3)</f>
        <v>-3.7839999999999998</v>
      </c>
      <c r="BM30" s="34">
        <f>+TRUNC('D-PND'!BM30,3)</f>
        <v>1.389</v>
      </c>
      <c r="BN30" s="34">
        <f>+TRUNC('D-PND'!BN30,3)</f>
        <v>3.423</v>
      </c>
      <c r="BO30" s="34">
        <f>+TRUNC('D-PND'!BO30,3)</f>
        <v>3.423</v>
      </c>
      <c r="BP30" s="34">
        <f>+TRUNC('D-PND'!BP30,3)</f>
        <v>0</v>
      </c>
      <c r="BQ30" s="34">
        <f>+TRUNC('D-PND'!BQ30,3)</f>
        <v>0</v>
      </c>
      <c r="BR30" s="34">
        <f>+TRUNC('D-PND'!BR30,3)</f>
        <v>0</v>
      </c>
      <c r="BS30" s="34">
        <f>+TRUNC('D-PND'!BS30,3)</f>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row>
    <row r="31" spans="3:120" x14ac:dyDescent="0.2">
      <c r="C31" s="8">
        <f>+'D-PDP'!C31</f>
        <v>45505</v>
      </c>
      <c r="D31" s="37">
        <f>+TRUNC('D-PND'!D31,0)</f>
        <v>0</v>
      </c>
      <c r="E31" s="37">
        <f>+TRUNC('D-PND'!E31,0)</f>
        <v>0</v>
      </c>
      <c r="F31" s="37">
        <f>+TRUNC('D-PND'!F31,0)</f>
        <v>0</v>
      </c>
      <c r="G31" s="37">
        <f>+TRUNC('D-PND'!G31,0)</f>
        <v>0</v>
      </c>
      <c r="H31" s="37">
        <f>+TRUNC('D-PND'!H31,0)</f>
        <v>0</v>
      </c>
      <c r="I31" s="37">
        <f>+TRUNC('D-PND'!I31,0)</f>
        <v>0</v>
      </c>
      <c r="J31" s="37">
        <f>+TRUNC('D-PND'!J31,0)</f>
        <v>0</v>
      </c>
      <c r="K31" s="34">
        <f>+TRUNC('D-PND'!K31,0)</f>
        <v>0</v>
      </c>
      <c r="L31" s="34">
        <f>+TRUNC('D-PND'!L31,0)</f>
        <v>0</v>
      </c>
      <c r="M31" s="34">
        <f>+TRUNC('D-PND'!M31,3)</f>
        <v>0</v>
      </c>
      <c r="N31" s="34">
        <f>+TRUNC('D-PND'!N31,3)</f>
        <v>0</v>
      </c>
      <c r="O31" s="34">
        <f>+TRUNC('D-PND'!O31,3)</f>
        <v>0</v>
      </c>
      <c r="P31" s="34">
        <f>+TRUNC('D-PND'!P31,3)</f>
        <v>0</v>
      </c>
      <c r="Q31" s="34">
        <f>+TRUNC('D-PND'!Q31,3)</f>
        <v>0</v>
      </c>
      <c r="R31" s="34">
        <f>+TRUNC('D-PND'!R31,3)</f>
        <v>0</v>
      </c>
      <c r="S31" s="34">
        <f>+TRUNC('D-PND'!S31,0)</f>
        <v>0</v>
      </c>
      <c r="T31" s="34">
        <f>+TRUNC('D-PND'!T31,0)</f>
        <v>0</v>
      </c>
      <c r="U31" s="34">
        <f>+TRUNC('D-PND'!U31,0)</f>
        <v>0</v>
      </c>
      <c r="V31" s="34">
        <f>+TRUNC('D-PND'!V31,0)</f>
        <v>0</v>
      </c>
      <c r="W31" s="34">
        <f>+TRUNC('D-PND'!W31,0)</f>
        <v>0</v>
      </c>
      <c r="X31" s="34">
        <f>+TRUNC('D-PND'!X31,0)</f>
        <v>0</v>
      </c>
      <c r="Y31" s="34">
        <f>+TRUNC('D-PND'!Y31,0)</f>
        <v>0</v>
      </c>
      <c r="Z31" s="34">
        <f>+TRUNC('D-PND'!Z31,0)</f>
        <v>0</v>
      </c>
      <c r="AA31" s="34">
        <f>+TRUNC('D-PND'!AA31,0)</f>
        <v>0</v>
      </c>
      <c r="AB31" s="34">
        <f>+TRUNC('D-PND'!AB31,0)</f>
        <v>0</v>
      </c>
      <c r="AC31" s="34">
        <f>+TRUNC('D-PND'!AC31,0)</f>
        <v>0</v>
      </c>
      <c r="AD31" s="34">
        <f>+TRUNC('D-PND'!AD31,3)</f>
        <v>0</v>
      </c>
      <c r="AE31" s="34">
        <f>+TRUNC('D-PND'!AE31,3)</f>
        <v>0</v>
      </c>
      <c r="AF31" s="34">
        <f>+TRUNC('D-PND'!AF31,0)</f>
        <v>0</v>
      </c>
      <c r="AG31" s="34">
        <f>+TRUNC('D-PND'!AG31,0)</f>
        <v>0</v>
      </c>
      <c r="AH31" s="34">
        <f>+TRUNC('D-PND'!AH31,0)</f>
        <v>0</v>
      </c>
      <c r="AI31" s="34">
        <f>+TRUNC('D-PND'!AI31,0)</f>
        <v>0</v>
      </c>
      <c r="AJ31" s="34">
        <f>+TRUNC('D-PND'!AJ31,6)</f>
        <v>0</v>
      </c>
      <c r="AK31" s="34">
        <f>+TRUNC('D-PND'!AK31,6)</f>
        <v>0</v>
      </c>
      <c r="AL31" s="34">
        <f>+TRUNC('D-PND'!AL31,6)</f>
        <v>0</v>
      </c>
      <c r="AM31" s="34">
        <f>+TRUNC('D-PND'!AM31,0)</f>
        <v>0</v>
      </c>
      <c r="AN31" s="34">
        <f>+TRUNC('D-PND'!AN31,3)</f>
        <v>0</v>
      </c>
      <c r="AO31" s="34">
        <f>+TRUNC('D-PND'!AO31,0)</f>
        <v>0</v>
      </c>
      <c r="AP31" s="34">
        <f>+TRUNC('D-PND'!AP31,6)</f>
        <v>100</v>
      </c>
      <c r="AQ31" s="34">
        <f>+TRUNC('D-PND'!AQ31,0)</f>
        <v>0</v>
      </c>
      <c r="AR31" s="34">
        <f>+TRUNC('D-PND'!AR31,0)</f>
        <v>0</v>
      </c>
      <c r="AS31" s="34">
        <f>+TRUNC('D-PND'!AS31,3)</f>
        <v>0</v>
      </c>
      <c r="AT31" s="34">
        <f>+TRUNC('D-PND'!AT31,3)</f>
        <v>0</v>
      </c>
      <c r="AU31" s="34">
        <f>+TRUNC('D-PND'!AU31,0)</f>
        <v>0</v>
      </c>
      <c r="AV31" s="34">
        <f>+TRUNC('D-PND'!AV31,0)</f>
        <v>0</v>
      </c>
      <c r="AW31" s="34">
        <f>+TRUNC('D-PND'!AW31,0)</f>
        <v>0</v>
      </c>
      <c r="AX31" s="34">
        <f>+TRUNC('D-PND'!AX31,0)</f>
        <v>0</v>
      </c>
      <c r="AY31" s="34">
        <f>+TRUNC('D-PND'!AY31,0)</f>
        <v>0</v>
      </c>
      <c r="AZ31" s="34">
        <f>+TRUNC('D-PND'!AZ31,3)</f>
        <v>0</v>
      </c>
      <c r="BA31" s="34">
        <f>+TRUNC('D-PND'!BA31,0)</f>
        <v>0</v>
      </c>
      <c r="BB31" s="34">
        <f>+TRUNC('D-PND'!BB31,0)</f>
        <v>0</v>
      </c>
      <c r="BC31" s="34">
        <f>+TRUNC('D-PND'!BC31,0)</f>
        <v>0</v>
      </c>
      <c r="BD31" s="34">
        <f>+TRUNC('D-PND'!BD31,3)</f>
        <v>0</v>
      </c>
      <c r="BE31" s="34">
        <f>+TRUNC('D-PND'!BE31,3)</f>
        <v>0</v>
      </c>
      <c r="BF31" s="34">
        <f>+TRUNC('D-PND'!BF31,0)</f>
        <v>0</v>
      </c>
      <c r="BG31" s="34">
        <f>+TRUNC('D-PND'!BG31,0)</f>
        <v>0</v>
      </c>
      <c r="BH31" s="34">
        <f>+TRUNC('D-PND'!BH31,0)</f>
        <v>0</v>
      </c>
      <c r="BI31" s="34">
        <f>+TRUNC('D-PND'!BI31,0)</f>
        <v>0</v>
      </c>
      <c r="BJ31" s="34">
        <f>+TRUNC('D-PND'!BJ31,3)</f>
        <v>101.55800000000001</v>
      </c>
      <c r="BK31" s="34">
        <f>+TRUNC('D-PND'!BK31,3)</f>
        <v>7.3890000000000002</v>
      </c>
      <c r="BL31" s="34">
        <f>+TRUNC('D-PND'!BL31,3)</f>
        <v>-3.7839999999999998</v>
      </c>
      <c r="BM31" s="34">
        <f>+TRUNC('D-PND'!BM31,3)</f>
        <v>1.389</v>
      </c>
      <c r="BN31" s="34">
        <f>+TRUNC('D-PND'!BN31,3)</f>
        <v>3.423</v>
      </c>
      <c r="BO31" s="34">
        <f>+TRUNC('D-PND'!BO31,3)</f>
        <v>3.423</v>
      </c>
      <c r="BP31" s="34">
        <f>+TRUNC('D-PND'!BP31,3)</f>
        <v>0</v>
      </c>
      <c r="BQ31" s="34">
        <f>+TRUNC('D-PND'!BQ31,3)</f>
        <v>0</v>
      </c>
      <c r="BR31" s="34">
        <f>+TRUNC('D-PND'!BR31,3)</f>
        <v>0</v>
      </c>
      <c r="BS31" s="34">
        <f>+TRUNC('D-PND'!BS31,3)</f>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row>
    <row r="32" spans="3:120" x14ac:dyDescent="0.2">
      <c r="C32" s="8">
        <f>+'D-PDP'!C32</f>
        <v>45536</v>
      </c>
      <c r="D32" s="37">
        <f>+TRUNC('D-PND'!D32,0)</f>
        <v>0</v>
      </c>
      <c r="E32" s="37">
        <f>+TRUNC('D-PND'!E32,0)</f>
        <v>0</v>
      </c>
      <c r="F32" s="37">
        <f>+TRUNC('D-PND'!F32,0)</f>
        <v>0</v>
      </c>
      <c r="G32" s="37">
        <f>+TRUNC('D-PND'!G32,0)</f>
        <v>0</v>
      </c>
      <c r="H32" s="37">
        <f>+TRUNC('D-PND'!H32,0)</f>
        <v>0</v>
      </c>
      <c r="I32" s="37">
        <f>+TRUNC('D-PND'!I32,0)</f>
        <v>0</v>
      </c>
      <c r="J32" s="37">
        <f>+TRUNC('D-PND'!J32,0)</f>
        <v>0</v>
      </c>
      <c r="K32" s="34">
        <f>+TRUNC('D-PND'!K32,0)</f>
        <v>0</v>
      </c>
      <c r="L32" s="34">
        <f>+TRUNC('D-PND'!L32,0)</f>
        <v>0</v>
      </c>
      <c r="M32" s="34">
        <f>+TRUNC('D-PND'!M32,3)</f>
        <v>0</v>
      </c>
      <c r="N32" s="34">
        <f>+TRUNC('D-PND'!N32,3)</f>
        <v>0</v>
      </c>
      <c r="O32" s="34">
        <f>+TRUNC('D-PND'!O32,3)</f>
        <v>0</v>
      </c>
      <c r="P32" s="34">
        <f>+TRUNC('D-PND'!P32,3)</f>
        <v>0</v>
      </c>
      <c r="Q32" s="34">
        <f>+TRUNC('D-PND'!Q32,3)</f>
        <v>0</v>
      </c>
      <c r="R32" s="34">
        <f>+TRUNC('D-PND'!R32,3)</f>
        <v>0</v>
      </c>
      <c r="S32" s="34">
        <f>+TRUNC('D-PND'!S32,0)</f>
        <v>0</v>
      </c>
      <c r="T32" s="34">
        <f>+TRUNC('D-PND'!T32,0)</f>
        <v>0</v>
      </c>
      <c r="U32" s="34">
        <f>+TRUNC('D-PND'!U32,0)</f>
        <v>0</v>
      </c>
      <c r="V32" s="34">
        <f>+TRUNC('D-PND'!V32,0)</f>
        <v>0</v>
      </c>
      <c r="W32" s="34">
        <f>+TRUNC('D-PND'!W32,0)</f>
        <v>0</v>
      </c>
      <c r="X32" s="34">
        <f>+TRUNC('D-PND'!X32,0)</f>
        <v>0</v>
      </c>
      <c r="Y32" s="34">
        <f>+TRUNC('D-PND'!Y32,0)</f>
        <v>0</v>
      </c>
      <c r="Z32" s="34">
        <f>+TRUNC('D-PND'!Z32,0)</f>
        <v>0</v>
      </c>
      <c r="AA32" s="34">
        <f>+TRUNC('D-PND'!AA32,0)</f>
        <v>0</v>
      </c>
      <c r="AB32" s="34">
        <f>+TRUNC('D-PND'!AB32,0)</f>
        <v>0</v>
      </c>
      <c r="AC32" s="34">
        <f>+TRUNC('D-PND'!AC32,0)</f>
        <v>0</v>
      </c>
      <c r="AD32" s="34">
        <f>+TRUNC('D-PND'!AD32,3)</f>
        <v>0</v>
      </c>
      <c r="AE32" s="34">
        <f>+TRUNC('D-PND'!AE32,3)</f>
        <v>0</v>
      </c>
      <c r="AF32" s="34">
        <f>+TRUNC('D-PND'!AF32,0)</f>
        <v>0</v>
      </c>
      <c r="AG32" s="34">
        <f>+TRUNC('D-PND'!AG32,0)</f>
        <v>0</v>
      </c>
      <c r="AH32" s="34">
        <f>+TRUNC('D-PND'!AH32,0)</f>
        <v>0</v>
      </c>
      <c r="AI32" s="34">
        <f>+TRUNC('D-PND'!AI32,0)</f>
        <v>0</v>
      </c>
      <c r="AJ32" s="34">
        <f>+TRUNC('D-PND'!AJ32,6)</f>
        <v>0</v>
      </c>
      <c r="AK32" s="34">
        <f>+TRUNC('D-PND'!AK32,6)</f>
        <v>0</v>
      </c>
      <c r="AL32" s="34">
        <f>+TRUNC('D-PND'!AL32,6)</f>
        <v>0</v>
      </c>
      <c r="AM32" s="34">
        <f>+TRUNC('D-PND'!AM32,0)</f>
        <v>0</v>
      </c>
      <c r="AN32" s="34">
        <f>+TRUNC('D-PND'!AN32,3)</f>
        <v>0</v>
      </c>
      <c r="AO32" s="34">
        <f>+TRUNC('D-PND'!AO32,0)</f>
        <v>0</v>
      </c>
      <c r="AP32" s="34">
        <f>+TRUNC('D-PND'!AP32,6)</f>
        <v>100</v>
      </c>
      <c r="AQ32" s="34">
        <f>+TRUNC('D-PND'!AQ32,0)</f>
        <v>0</v>
      </c>
      <c r="AR32" s="34">
        <f>+TRUNC('D-PND'!AR32,0)</f>
        <v>0</v>
      </c>
      <c r="AS32" s="34">
        <f>+TRUNC('D-PND'!AS32,3)</f>
        <v>0</v>
      </c>
      <c r="AT32" s="34">
        <f>+TRUNC('D-PND'!AT32,3)</f>
        <v>0</v>
      </c>
      <c r="AU32" s="34">
        <f>+TRUNC('D-PND'!AU32,0)</f>
        <v>0</v>
      </c>
      <c r="AV32" s="34">
        <f>+TRUNC('D-PND'!AV32,0)</f>
        <v>0</v>
      </c>
      <c r="AW32" s="34">
        <f>+TRUNC('D-PND'!AW32,0)</f>
        <v>0</v>
      </c>
      <c r="AX32" s="34">
        <f>+TRUNC('D-PND'!AX32,0)</f>
        <v>0</v>
      </c>
      <c r="AY32" s="34">
        <f>+TRUNC('D-PND'!AY32,0)</f>
        <v>0</v>
      </c>
      <c r="AZ32" s="34">
        <f>+TRUNC('D-PND'!AZ32,3)</f>
        <v>0</v>
      </c>
      <c r="BA32" s="34">
        <f>+TRUNC('D-PND'!BA32,0)</f>
        <v>0</v>
      </c>
      <c r="BB32" s="34">
        <f>+TRUNC('D-PND'!BB32,0)</f>
        <v>0</v>
      </c>
      <c r="BC32" s="34">
        <f>+TRUNC('D-PND'!BC32,0)</f>
        <v>0</v>
      </c>
      <c r="BD32" s="34">
        <f>+TRUNC('D-PND'!BD32,3)</f>
        <v>0</v>
      </c>
      <c r="BE32" s="34">
        <f>+TRUNC('D-PND'!BE32,3)</f>
        <v>0</v>
      </c>
      <c r="BF32" s="34">
        <f>+TRUNC('D-PND'!BF32,0)</f>
        <v>0</v>
      </c>
      <c r="BG32" s="34">
        <f>+TRUNC('D-PND'!BG32,0)</f>
        <v>0</v>
      </c>
      <c r="BH32" s="34">
        <f>+TRUNC('D-PND'!BH32,0)</f>
        <v>0</v>
      </c>
      <c r="BI32" s="34">
        <f>+TRUNC('D-PND'!BI32,0)</f>
        <v>0</v>
      </c>
      <c r="BJ32" s="34">
        <f>+TRUNC('D-PND'!BJ32,3)</f>
        <v>101.55800000000001</v>
      </c>
      <c r="BK32" s="34">
        <f>+TRUNC('D-PND'!BK32,3)</f>
        <v>7.3890000000000002</v>
      </c>
      <c r="BL32" s="34">
        <f>+TRUNC('D-PND'!BL32,3)</f>
        <v>-3.7839999999999998</v>
      </c>
      <c r="BM32" s="34">
        <f>+TRUNC('D-PND'!BM32,3)</f>
        <v>1.389</v>
      </c>
      <c r="BN32" s="34">
        <f>+TRUNC('D-PND'!BN32,3)</f>
        <v>3.423</v>
      </c>
      <c r="BO32" s="34">
        <f>+TRUNC('D-PND'!BO32,3)</f>
        <v>3.423</v>
      </c>
      <c r="BP32" s="34">
        <f>+TRUNC('D-PND'!BP32,3)</f>
        <v>0</v>
      </c>
      <c r="BQ32" s="34">
        <f>+TRUNC('D-PND'!BQ32,3)</f>
        <v>0</v>
      </c>
      <c r="BR32" s="34">
        <f>+TRUNC('D-PND'!BR32,3)</f>
        <v>0</v>
      </c>
      <c r="BS32" s="34">
        <f>+TRUNC('D-PND'!BS32,3)</f>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row>
    <row r="33" spans="3:120" x14ac:dyDescent="0.2">
      <c r="C33" s="8">
        <f>+'D-PDP'!C33</f>
        <v>45566</v>
      </c>
      <c r="D33" s="37">
        <f>+TRUNC('D-PND'!D33,0)</f>
        <v>0</v>
      </c>
      <c r="E33" s="37">
        <f>+TRUNC('D-PND'!E33,0)</f>
        <v>0</v>
      </c>
      <c r="F33" s="37">
        <f>+TRUNC('D-PND'!F33,0)</f>
        <v>0</v>
      </c>
      <c r="G33" s="37">
        <f>+TRUNC('D-PND'!G33,0)</f>
        <v>0</v>
      </c>
      <c r="H33" s="37">
        <f>+TRUNC('D-PND'!H33,0)</f>
        <v>0</v>
      </c>
      <c r="I33" s="37">
        <f>+TRUNC('D-PND'!I33,0)</f>
        <v>0</v>
      </c>
      <c r="J33" s="37">
        <f>+TRUNC('D-PND'!J33,0)</f>
        <v>0</v>
      </c>
      <c r="K33" s="34">
        <f>+TRUNC('D-PND'!K33,0)</f>
        <v>0</v>
      </c>
      <c r="L33" s="34">
        <f>+TRUNC('D-PND'!L33,0)</f>
        <v>0</v>
      </c>
      <c r="M33" s="34">
        <f>+TRUNC('D-PND'!M33,3)</f>
        <v>0</v>
      </c>
      <c r="N33" s="34">
        <f>+TRUNC('D-PND'!N33,3)</f>
        <v>0</v>
      </c>
      <c r="O33" s="34">
        <f>+TRUNC('D-PND'!O33,3)</f>
        <v>0</v>
      </c>
      <c r="P33" s="34">
        <f>+TRUNC('D-PND'!P33,3)</f>
        <v>0</v>
      </c>
      <c r="Q33" s="34">
        <f>+TRUNC('D-PND'!Q33,3)</f>
        <v>0</v>
      </c>
      <c r="R33" s="34">
        <f>+TRUNC('D-PND'!R33,3)</f>
        <v>0</v>
      </c>
      <c r="S33" s="34">
        <f>+TRUNC('D-PND'!S33,0)</f>
        <v>0</v>
      </c>
      <c r="T33" s="34">
        <f>+TRUNC('D-PND'!T33,0)</f>
        <v>0</v>
      </c>
      <c r="U33" s="34">
        <f>+TRUNC('D-PND'!U33,0)</f>
        <v>0</v>
      </c>
      <c r="V33" s="34">
        <f>+TRUNC('D-PND'!V33,0)</f>
        <v>0</v>
      </c>
      <c r="W33" s="34">
        <f>+TRUNC('D-PND'!W33,0)</f>
        <v>0</v>
      </c>
      <c r="X33" s="34">
        <f>+TRUNC('D-PND'!X33,0)</f>
        <v>0</v>
      </c>
      <c r="Y33" s="34">
        <f>+TRUNC('D-PND'!Y33,0)</f>
        <v>0</v>
      </c>
      <c r="Z33" s="34">
        <f>+TRUNC('D-PND'!Z33,0)</f>
        <v>0</v>
      </c>
      <c r="AA33" s="34">
        <f>+TRUNC('D-PND'!AA33,0)</f>
        <v>0</v>
      </c>
      <c r="AB33" s="34">
        <f>+TRUNC('D-PND'!AB33,0)</f>
        <v>0</v>
      </c>
      <c r="AC33" s="34">
        <f>+TRUNC('D-PND'!AC33,0)</f>
        <v>0</v>
      </c>
      <c r="AD33" s="34">
        <f>+TRUNC('D-PND'!AD33,3)</f>
        <v>0</v>
      </c>
      <c r="AE33" s="34">
        <f>+TRUNC('D-PND'!AE33,3)</f>
        <v>0</v>
      </c>
      <c r="AF33" s="34">
        <f>+TRUNC('D-PND'!AF33,0)</f>
        <v>0</v>
      </c>
      <c r="AG33" s="34">
        <f>+TRUNC('D-PND'!AG33,0)</f>
        <v>0</v>
      </c>
      <c r="AH33" s="34">
        <f>+TRUNC('D-PND'!AH33,0)</f>
        <v>0</v>
      </c>
      <c r="AI33" s="34">
        <f>+TRUNC('D-PND'!AI33,0)</f>
        <v>0</v>
      </c>
      <c r="AJ33" s="34">
        <f>+TRUNC('D-PND'!AJ33,6)</f>
        <v>0</v>
      </c>
      <c r="AK33" s="34">
        <f>+TRUNC('D-PND'!AK33,6)</f>
        <v>0</v>
      </c>
      <c r="AL33" s="34">
        <f>+TRUNC('D-PND'!AL33,6)</f>
        <v>0</v>
      </c>
      <c r="AM33" s="34">
        <f>+TRUNC('D-PND'!AM33,0)</f>
        <v>0</v>
      </c>
      <c r="AN33" s="34">
        <f>+TRUNC('D-PND'!AN33,3)</f>
        <v>0</v>
      </c>
      <c r="AO33" s="34">
        <f>+TRUNC('D-PND'!AO33,0)</f>
        <v>0</v>
      </c>
      <c r="AP33" s="34">
        <f>+TRUNC('D-PND'!AP33,6)</f>
        <v>100</v>
      </c>
      <c r="AQ33" s="34">
        <f>+TRUNC('D-PND'!AQ33,0)</f>
        <v>0</v>
      </c>
      <c r="AR33" s="34">
        <f>+TRUNC('D-PND'!AR33,0)</f>
        <v>0</v>
      </c>
      <c r="AS33" s="34">
        <f>+TRUNC('D-PND'!AS33,3)</f>
        <v>0</v>
      </c>
      <c r="AT33" s="34">
        <f>+TRUNC('D-PND'!AT33,3)</f>
        <v>0</v>
      </c>
      <c r="AU33" s="34">
        <f>+TRUNC('D-PND'!AU33,0)</f>
        <v>0</v>
      </c>
      <c r="AV33" s="34">
        <f>+TRUNC('D-PND'!AV33,0)</f>
        <v>0</v>
      </c>
      <c r="AW33" s="34">
        <f>+TRUNC('D-PND'!AW33,0)</f>
        <v>0</v>
      </c>
      <c r="AX33" s="34">
        <f>+TRUNC('D-PND'!AX33,0)</f>
        <v>0</v>
      </c>
      <c r="AY33" s="34">
        <f>+TRUNC('D-PND'!AY33,0)</f>
        <v>0</v>
      </c>
      <c r="AZ33" s="34">
        <f>+TRUNC('D-PND'!AZ33,3)</f>
        <v>0</v>
      </c>
      <c r="BA33" s="34">
        <f>+TRUNC('D-PND'!BA33,0)</f>
        <v>0</v>
      </c>
      <c r="BB33" s="34">
        <f>+TRUNC('D-PND'!BB33,0)</f>
        <v>0</v>
      </c>
      <c r="BC33" s="34">
        <f>+TRUNC('D-PND'!BC33,0)</f>
        <v>0</v>
      </c>
      <c r="BD33" s="34">
        <f>+TRUNC('D-PND'!BD33,3)</f>
        <v>0</v>
      </c>
      <c r="BE33" s="34">
        <f>+TRUNC('D-PND'!BE33,3)</f>
        <v>0</v>
      </c>
      <c r="BF33" s="34">
        <f>+TRUNC('D-PND'!BF33,0)</f>
        <v>0</v>
      </c>
      <c r="BG33" s="34">
        <f>+TRUNC('D-PND'!BG33,0)</f>
        <v>0</v>
      </c>
      <c r="BH33" s="34">
        <f>+TRUNC('D-PND'!BH33,0)</f>
        <v>0</v>
      </c>
      <c r="BI33" s="34">
        <f>+TRUNC('D-PND'!BI33,0)</f>
        <v>0</v>
      </c>
      <c r="BJ33" s="34">
        <f>+TRUNC('D-PND'!BJ33,3)</f>
        <v>101.55800000000001</v>
      </c>
      <c r="BK33" s="34">
        <f>+TRUNC('D-PND'!BK33,3)</f>
        <v>7.3890000000000002</v>
      </c>
      <c r="BL33" s="34">
        <f>+TRUNC('D-PND'!BL33,3)</f>
        <v>-3.7839999999999998</v>
      </c>
      <c r="BM33" s="34">
        <f>+TRUNC('D-PND'!BM33,3)</f>
        <v>1.389</v>
      </c>
      <c r="BN33" s="34">
        <f>+TRUNC('D-PND'!BN33,3)</f>
        <v>3.423</v>
      </c>
      <c r="BO33" s="34">
        <f>+TRUNC('D-PND'!BO33,3)</f>
        <v>3.423</v>
      </c>
      <c r="BP33" s="34">
        <f>+TRUNC('D-PND'!BP33,3)</f>
        <v>0</v>
      </c>
      <c r="BQ33" s="34">
        <f>+TRUNC('D-PND'!BQ33,3)</f>
        <v>0</v>
      </c>
      <c r="BR33" s="34">
        <f>+TRUNC('D-PND'!BR33,3)</f>
        <v>0</v>
      </c>
      <c r="BS33" s="34">
        <f>+TRUNC('D-PND'!BS33,3)</f>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row>
    <row r="34" spans="3:120" x14ac:dyDescent="0.2">
      <c r="C34" s="8">
        <f>+'D-PDP'!C34</f>
        <v>45597</v>
      </c>
      <c r="D34" s="37">
        <f>+TRUNC('D-PND'!D34,0)</f>
        <v>0</v>
      </c>
      <c r="E34" s="37">
        <f>+TRUNC('D-PND'!E34,0)</f>
        <v>0</v>
      </c>
      <c r="F34" s="37">
        <f>+TRUNC('D-PND'!F34,0)</f>
        <v>0</v>
      </c>
      <c r="G34" s="37">
        <f>+TRUNC('D-PND'!G34,0)</f>
        <v>0</v>
      </c>
      <c r="H34" s="37">
        <f>+TRUNC('D-PND'!H34,0)</f>
        <v>0</v>
      </c>
      <c r="I34" s="37">
        <f>+TRUNC('D-PND'!I34,0)</f>
        <v>0</v>
      </c>
      <c r="J34" s="37">
        <f>+TRUNC('D-PND'!J34,0)</f>
        <v>0</v>
      </c>
      <c r="K34" s="34">
        <f>+TRUNC('D-PND'!K34,0)</f>
        <v>0</v>
      </c>
      <c r="L34" s="34">
        <f>+TRUNC('D-PND'!L34,0)</f>
        <v>0</v>
      </c>
      <c r="M34" s="34">
        <f>+TRUNC('D-PND'!M34,3)</f>
        <v>0</v>
      </c>
      <c r="N34" s="34">
        <f>+TRUNC('D-PND'!N34,3)</f>
        <v>0</v>
      </c>
      <c r="O34" s="34">
        <f>+TRUNC('D-PND'!O34,3)</f>
        <v>0</v>
      </c>
      <c r="P34" s="34">
        <f>+TRUNC('D-PND'!P34,3)</f>
        <v>0</v>
      </c>
      <c r="Q34" s="34">
        <f>+TRUNC('D-PND'!Q34,3)</f>
        <v>0</v>
      </c>
      <c r="R34" s="34">
        <f>+TRUNC('D-PND'!R34,3)</f>
        <v>0</v>
      </c>
      <c r="S34" s="34">
        <f>+TRUNC('D-PND'!S34,0)</f>
        <v>0</v>
      </c>
      <c r="T34" s="34">
        <f>+TRUNC('D-PND'!T34,0)</f>
        <v>0</v>
      </c>
      <c r="U34" s="34">
        <f>+TRUNC('D-PND'!U34,0)</f>
        <v>0</v>
      </c>
      <c r="V34" s="34">
        <f>+TRUNC('D-PND'!V34,0)</f>
        <v>0</v>
      </c>
      <c r="W34" s="34">
        <f>+TRUNC('D-PND'!W34,0)</f>
        <v>0</v>
      </c>
      <c r="X34" s="34">
        <f>+TRUNC('D-PND'!X34,0)</f>
        <v>0</v>
      </c>
      <c r="Y34" s="34">
        <f>+TRUNC('D-PND'!Y34,0)</f>
        <v>0</v>
      </c>
      <c r="Z34" s="34">
        <f>+TRUNC('D-PND'!Z34,0)</f>
        <v>0</v>
      </c>
      <c r="AA34" s="34">
        <f>+TRUNC('D-PND'!AA34,0)</f>
        <v>0</v>
      </c>
      <c r="AB34" s="34">
        <f>+TRUNC('D-PND'!AB34,0)</f>
        <v>0</v>
      </c>
      <c r="AC34" s="34">
        <f>+TRUNC('D-PND'!AC34,0)</f>
        <v>0</v>
      </c>
      <c r="AD34" s="34">
        <f>+TRUNC('D-PND'!AD34,3)</f>
        <v>0</v>
      </c>
      <c r="AE34" s="34">
        <f>+TRUNC('D-PND'!AE34,3)</f>
        <v>0</v>
      </c>
      <c r="AF34" s="34">
        <f>+TRUNC('D-PND'!AF34,0)</f>
        <v>0</v>
      </c>
      <c r="AG34" s="34">
        <f>+TRUNC('D-PND'!AG34,0)</f>
        <v>0</v>
      </c>
      <c r="AH34" s="34">
        <f>+TRUNC('D-PND'!AH34,0)</f>
        <v>0</v>
      </c>
      <c r="AI34" s="34">
        <f>+TRUNC('D-PND'!AI34,0)</f>
        <v>0</v>
      </c>
      <c r="AJ34" s="34">
        <f>+TRUNC('D-PND'!AJ34,6)</f>
        <v>0</v>
      </c>
      <c r="AK34" s="34">
        <f>+TRUNC('D-PND'!AK34,6)</f>
        <v>0</v>
      </c>
      <c r="AL34" s="34">
        <f>+TRUNC('D-PND'!AL34,6)</f>
        <v>0</v>
      </c>
      <c r="AM34" s="34">
        <f>+TRUNC('D-PND'!AM34,0)</f>
        <v>0</v>
      </c>
      <c r="AN34" s="34">
        <f>+TRUNC('D-PND'!AN34,3)</f>
        <v>0</v>
      </c>
      <c r="AO34" s="34">
        <f>+TRUNC('D-PND'!AO34,0)</f>
        <v>0</v>
      </c>
      <c r="AP34" s="34">
        <f>+TRUNC('D-PND'!AP34,6)</f>
        <v>100</v>
      </c>
      <c r="AQ34" s="34">
        <f>+TRUNC('D-PND'!AQ34,0)</f>
        <v>0</v>
      </c>
      <c r="AR34" s="34">
        <f>+TRUNC('D-PND'!AR34,0)</f>
        <v>0</v>
      </c>
      <c r="AS34" s="34">
        <f>+TRUNC('D-PND'!AS34,3)</f>
        <v>0</v>
      </c>
      <c r="AT34" s="34">
        <f>+TRUNC('D-PND'!AT34,3)</f>
        <v>0</v>
      </c>
      <c r="AU34" s="34">
        <f>+TRUNC('D-PND'!AU34,0)</f>
        <v>0</v>
      </c>
      <c r="AV34" s="34">
        <f>+TRUNC('D-PND'!AV34,0)</f>
        <v>0</v>
      </c>
      <c r="AW34" s="34">
        <f>+TRUNC('D-PND'!AW34,0)</f>
        <v>0</v>
      </c>
      <c r="AX34" s="34">
        <f>+TRUNC('D-PND'!AX34,0)</f>
        <v>0</v>
      </c>
      <c r="AY34" s="34">
        <f>+TRUNC('D-PND'!AY34,0)</f>
        <v>0</v>
      </c>
      <c r="AZ34" s="34">
        <f>+TRUNC('D-PND'!AZ34,3)</f>
        <v>0</v>
      </c>
      <c r="BA34" s="34">
        <f>+TRUNC('D-PND'!BA34,0)</f>
        <v>0</v>
      </c>
      <c r="BB34" s="34">
        <f>+TRUNC('D-PND'!BB34,0)</f>
        <v>0</v>
      </c>
      <c r="BC34" s="34">
        <f>+TRUNC('D-PND'!BC34,0)</f>
        <v>0</v>
      </c>
      <c r="BD34" s="34">
        <f>+TRUNC('D-PND'!BD34,3)</f>
        <v>0</v>
      </c>
      <c r="BE34" s="34">
        <f>+TRUNC('D-PND'!BE34,3)</f>
        <v>0</v>
      </c>
      <c r="BF34" s="34">
        <f>+TRUNC('D-PND'!BF34,0)</f>
        <v>0</v>
      </c>
      <c r="BG34" s="34">
        <f>+TRUNC('D-PND'!BG34,0)</f>
        <v>0</v>
      </c>
      <c r="BH34" s="34">
        <f>+TRUNC('D-PND'!BH34,0)</f>
        <v>0</v>
      </c>
      <c r="BI34" s="34">
        <f>+TRUNC('D-PND'!BI34,0)</f>
        <v>0</v>
      </c>
      <c r="BJ34" s="34">
        <f>+TRUNC('D-PND'!BJ34,3)</f>
        <v>101.55800000000001</v>
      </c>
      <c r="BK34" s="34">
        <f>+TRUNC('D-PND'!BK34,3)</f>
        <v>7.3890000000000002</v>
      </c>
      <c r="BL34" s="34">
        <f>+TRUNC('D-PND'!BL34,3)</f>
        <v>-3.7839999999999998</v>
      </c>
      <c r="BM34" s="34">
        <f>+TRUNC('D-PND'!BM34,3)</f>
        <v>1.389</v>
      </c>
      <c r="BN34" s="34">
        <f>+TRUNC('D-PND'!BN34,3)</f>
        <v>3.423</v>
      </c>
      <c r="BO34" s="34">
        <f>+TRUNC('D-PND'!BO34,3)</f>
        <v>3.423</v>
      </c>
      <c r="BP34" s="34">
        <f>+TRUNC('D-PND'!BP34,3)</f>
        <v>0</v>
      </c>
      <c r="BQ34" s="34">
        <f>+TRUNC('D-PND'!BQ34,3)</f>
        <v>0</v>
      </c>
      <c r="BR34" s="34">
        <f>+TRUNC('D-PND'!BR34,3)</f>
        <v>0</v>
      </c>
      <c r="BS34" s="34">
        <f>+TRUNC('D-PND'!BS34,3)</f>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row>
    <row r="35" spans="3:120" x14ac:dyDescent="0.2">
      <c r="C35" s="117">
        <f>+'D-PDP'!C35</f>
        <v>45627</v>
      </c>
      <c r="D35" s="37">
        <f>+TRUNC('D-PND'!D35,0)</f>
        <v>0</v>
      </c>
      <c r="E35" s="37">
        <f>+TRUNC('D-PND'!E35,0)</f>
        <v>0</v>
      </c>
      <c r="F35" s="37">
        <f>+TRUNC('D-PND'!F35,0)</f>
        <v>0</v>
      </c>
      <c r="G35" s="37">
        <f>+TRUNC('D-PND'!G35,0)</f>
        <v>0</v>
      </c>
      <c r="H35" s="37">
        <f>+TRUNC('D-PND'!H35,0)</f>
        <v>0</v>
      </c>
      <c r="I35" s="37">
        <f>+TRUNC('D-PND'!I35,0)</f>
        <v>0</v>
      </c>
      <c r="J35" s="37">
        <f>+TRUNC('D-PND'!J35,0)</f>
        <v>0</v>
      </c>
      <c r="K35" s="34">
        <f>+TRUNC('D-PND'!K35,0)</f>
        <v>0</v>
      </c>
      <c r="L35" s="34">
        <f>+TRUNC('D-PND'!L35,0)</f>
        <v>0</v>
      </c>
      <c r="M35" s="34">
        <f>+TRUNC('D-PND'!M35,3)</f>
        <v>0</v>
      </c>
      <c r="N35" s="34">
        <f>+TRUNC('D-PND'!N35,3)</f>
        <v>0</v>
      </c>
      <c r="O35" s="34">
        <f>+TRUNC('D-PND'!O35,3)</f>
        <v>0</v>
      </c>
      <c r="P35" s="34">
        <f>+TRUNC('D-PND'!P35,3)</f>
        <v>0</v>
      </c>
      <c r="Q35" s="34">
        <f>+TRUNC('D-PND'!Q35,3)</f>
        <v>0</v>
      </c>
      <c r="R35" s="34">
        <f>+TRUNC('D-PND'!R35,3)</f>
        <v>0</v>
      </c>
      <c r="S35" s="34">
        <f>+TRUNC('D-PND'!S35,0)</f>
        <v>0</v>
      </c>
      <c r="T35" s="34">
        <f>+TRUNC('D-PND'!T35,0)</f>
        <v>0</v>
      </c>
      <c r="U35" s="34">
        <f>+TRUNC('D-PND'!U35,0)</f>
        <v>0</v>
      </c>
      <c r="V35" s="34">
        <f>+TRUNC('D-PND'!V35,0)</f>
        <v>0</v>
      </c>
      <c r="W35" s="34">
        <f>+TRUNC('D-PND'!W35,0)</f>
        <v>0</v>
      </c>
      <c r="X35" s="34">
        <f>+TRUNC('D-PND'!X35,0)</f>
        <v>0</v>
      </c>
      <c r="Y35" s="34">
        <f>+TRUNC('D-PND'!Y35,0)</f>
        <v>0</v>
      </c>
      <c r="Z35" s="34">
        <f>+TRUNC('D-PND'!Z35,0)</f>
        <v>0</v>
      </c>
      <c r="AA35" s="34">
        <f>+TRUNC('D-PND'!AA35,0)</f>
        <v>0</v>
      </c>
      <c r="AB35" s="34">
        <f>+TRUNC('D-PND'!AB35,0)</f>
        <v>0</v>
      </c>
      <c r="AC35" s="34">
        <f>+TRUNC('D-PND'!AC35,0)</f>
        <v>0</v>
      </c>
      <c r="AD35" s="34">
        <f>+TRUNC('D-PND'!AD35,3)</f>
        <v>0</v>
      </c>
      <c r="AE35" s="34">
        <f>+TRUNC('D-PND'!AE35,3)</f>
        <v>0</v>
      </c>
      <c r="AF35" s="34">
        <f>+TRUNC('D-PND'!AF35,0)</f>
        <v>0</v>
      </c>
      <c r="AG35" s="34">
        <f>+TRUNC('D-PND'!AG35,0)</f>
        <v>0</v>
      </c>
      <c r="AH35" s="34">
        <f>+TRUNC('D-PND'!AH35,0)</f>
        <v>0</v>
      </c>
      <c r="AI35" s="34">
        <f>+TRUNC('D-PND'!AI35,0)</f>
        <v>0</v>
      </c>
      <c r="AJ35" s="34">
        <f>+TRUNC('D-PND'!AJ35,6)</f>
        <v>0</v>
      </c>
      <c r="AK35" s="34">
        <f>+TRUNC('D-PND'!AK35,6)</f>
        <v>0</v>
      </c>
      <c r="AL35" s="34">
        <f>+TRUNC('D-PND'!AL35,6)</f>
        <v>0</v>
      </c>
      <c r="AM35" s="34">
        <f>+TRUNC('D-PND'!AM35,0)</f>
        <v>0</v>
      </c>
      <c r="AN35" s="34">
        <f>+TRUNC('D-PND'!AN35,3)</f>
        <v>0</v>
      </c>
      <c r="AO35" s="34">
        <f>+TRUNC('D-PND'!AO35,0)</f>
        <v>0</v>
      </c>
      <c r="AP35" s="34">
        <f>+TRUNC('D-PND'!AP35,6)</f>
        <v>100</v>
      </c>
      <c r="AQ35" s="34">
        <f>+TRUNC('D-PND'!AQ35,0)</f>
        <v>0</v>
      </c>
      <c r="AR35" s="34">
        <f>+TRUNC('D-PND'!AR35,0)</f>
        <v>0</v>
      </c>
      <c r="AS35" s="34">
        <f>+TRUNC('D-PND'!AS35,3)</f>
        <v>0</v>
      </c>
      <c r="AT35" s="34">
        <f>+TRUNC('D-PND'!AT35,3)</f>
        <v>0</v>
      </c>
      <c r="AU35" s="34">
        <f>+TRUNC('D-PND'!AU35,0)</f>
        <v>0</v>
      </c>
      <c r="AV35" s="34">
        <f>+TRUNC('D-PND'!AV35,0)</f>
        <v>0</v>
      </c>
      <c r="AW35" s="34">
        <f>+TRUNC('D-PND'!AW35,0)</f>
        <v>0</v>
      </c>
      <c r="AX35" s="34">
        <f>+TRUNC('D-PND'!AX35,0)</f>
        <v>0</v>
      </c>
      <c r="AY35" s="34">
        <f>+TRUNC('D-PND'!AY35,0)</f>
        <v>0</v>
      </c>
      <c r="AZ35" s="34">
        <f>+TRUNC('D-PND'!AZ35,3)</f>
        <v>0</v>
      </c>
      <c r="BA35" s="34">
        <f>+TRUNC('D-PND'!BA35,0)</f>
        <v>0</v>
      </c>
      <c r="BB35" s="34">
        <f>+TRUNC('D-PND'!BB35,0)</f>
        <v>0</v>
      </c>
      <c r="BC35" s="34">
        <f>+TRUNC('D-PND'!BC35,0)</f>
        <v>0</v>
      </c>
      <c r="BD35" s="34">
        <f>+TRUNC('D-PND'!BD35,3)</f>
        <v>0</v>
      </c>
      <c r="BE35" s="34">
        <f>+TRUNC('D-PND'!BE35,3)</f>
        <v>0</v>
      </c>
      <c r="BF35" s="34">
        <f>+TRUNC('D-PND'!BF35,0)</f>
        <v>0</v>
      </c>
      <c r="BG35" s="34">
        <f>+TRUNC('D-PND'!BG35,0)</f>
        <v>0</v>
      </c>
      <c r="BH35" s="34">
        <f>+TRUNC('D-PND'!BH35,0)</f>
        <v>0</v>
      </c>
      <c r="BI35" s="34">
        <f>+TRUNC('D-PND'!BI35,0)</f>
        <v>0</v>
      </c>
      <c r="BJ35" s="34">
        <f>+TRUNC('D-PND'!BJ35,3)</f>
        <v>101.55800000000001</v>
      </c>
      <c r="BK35" s="34">
        <f>+TRUNC('D-PND'!BK35,3)</f>
        <v>7.3890000000000002</v>
      </c>
      <c r="BL35" s="34">
        <f>+TRUNC('D-PND'!BL35,3)</f>
        <v>-3.7839999999999998</v>
      </c>
      <c r="BM35" s="34">
        <f>+TRUNC('D-PND'!BM35,3)</f>
        <v>1.389</v>
      </c>
      <c r="BN35" s="34">
        <f>+TRUNC('D-PND'!BN35,3)</f>
        <v>3.423</v>
      </c>
      <c r="BO35" s="34">
        <f>+TRUNC('D-PND'!BO35,3)</f>
        <v>3.423</v>
      </c>
      <c r="BP35" s="34">
        <f>+TRUNC('D-PND'!BP35,3)</f>
        <v>0</v>
      </c>
      <c r="BQ35" s="34">
        <f>+TRUNC('D-PND'!BQ35,3)</f>
        <v>0</v>
      </c>
      <c r="BR35" s="34">
        <f>+TRUNC('D-PND'!BR35,3)</f>
        <v>0</v>
      </c>
      <c r="BS35" s="34">
        <f>+TRUNC('D-PND'!BS35,3)</f>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row>
    <row r="36" spans="3:120" x14ac:dyDescent="0.2">
      <c r="C36" s="9">
        <f>+'D-PDP'!C36</f>
        <v>2023</v>
      </c>
      <c r="D36" s="39">
        <f>+TRUNC('D-PND'!D36,0)</f>
        <v>0</v>
      </c>
      <c r="E36" s="39">
        <f>+TRUNC('D-PND'!E36,0)</f>
        <v>0</v>
      </c>
      <c r="F36" s="39">
        <f>+TRUNC('D-PND'!F36,0)</f>
        <v>0</v>
      </c>
      <c r="G36" s="39">
        <f>+TRUNC('D-PND'!G36,0)</f>
        <v>0</v>
      </c>
      <c r="H36" s="39">
        <f>+TRUNC('D-PND'!H36,0)</f>
        <v>0</v>
      </c>
      <c r="I36" s="39">
        <f>+TRUNC('D-PND'!I36,0)</f>
        <v>0</v>
      </c>
      <c r="J36" s="39">
        <f>+TRUNC('D-PND'!J36,0)</f>
        <v>0</v>
      </c>
      <c r="K36" s="18">
        <f>+TRUNC('D-PND'!K36,0)</f>
        <v>0</v>
      </c>
      <c r="L36" s="18">
        <f>+TRUNC('D-PND'!L36,0)</f>
        <v>0</v>
      </c>
      <c r="M36" s="18">
        <f>+TRUNC('D-PND'!M36,3)</f>
        <v>0</v>
      </c>
      <c r="N36" s="18">
        <f>+TRUNC('D-PND'!N36,3)</f>
        <v>0</v>
      </c>
      <c r="O36" s="18">
        <f>+TRUNC('D-PND'!O36,3)</f>
        <v>0</v>
      </c>
      <c r="P36" s="18">
        <f>+TRUNC('D-PND'!P36,3)</f>
        <v>0</v>
      </c>
      <c r="Q36" s="18">
        <f>+TRUNC('D-PND'!Q36,3)</f>
        <v>0</v>
      </c>
      <c r="R36" s="18">
        <f>+TRUNC('D-PND'!R36,3)</f>
        <v>0</v>
      </c>
      <c r="S36" s="18">
        <f>+TRUNC('D-PND'!S36,0)</f>
        <v>0</v>
      </c>
      <c r="T36" s="18">
        <f>+TRUNC('D-PND'!T36,0)</f>
        <v>0</v>
      </c>
      <c r="U36" s="18">
        <f>+TRUNC('D-PND'!U36,0)</f>
        <v>0</v>
      </c>
      <c r="V36" s="18">
        <f>+TRUNC('D-PND'!V36,0)</f>
        <v>0</v>
      </c>
      <c r="W36" s="18">
        <f>+TRUNC('D-PND'!W36,0)</f>
        <v>0</v>
      </c>
      <c r="X36" s="18">
        <f>+TRUNC('D-PND'!X36,0)</f>
        <v>0</v>
      </c>
      <c r="Y36" s="18">
        <f>+TRUNC('D-PND'!Y36,0)</f>
        <v>0</v>
      </c>
      <c r="Z36" s="18">
        <f>+TRUNC('D-PND'!Z36,0)</f>
        <v>0</v>
      </c>
      <c r="AA36" s="18">
        <f>+TRUNC('D-PND'!AA36,0)</f>
        <v>0</v>
      </c>
      <c r="AB36" s="18">
        <f>+TRUNC('D-PND'!AB36,0)</f>
        <v>0</v>
      </c>
      <c r="AC36" s="18">
        <f>+TRUNC('D-PND'!AC36,0)</f>
        <v>0</v>
      </c>
      <c r="AD36" s="18">
        <f>+TRUNC('D-PND'!AD36,3)</f>
        <v>0</v>
      </c>
      <c r="AE36" s="18">
        <f>+TRUNC('D-PND'!AE36,3)</f>
        <v>0</v>
      </c>
      <c r="AF36" s="18">
        <f>+TRUNC('D-PND'!AF36,0)</f>
        <v>0</v>
      </c>
      <c r="AG36" s="18">
        <f>+TRUNC('D-PND'!AG36,0)</f>
        <v>0</v>
      </c>
      <c r="AH36" s="18">
        <f>+TRUNC('D-PND'!AH36,0)</f>
        <v>0</v>
      </c>
      <c r="AI36" s="18">
        <f>+TRUNC('D-PND'!AI36,0)</f>
        <v>0</v>
      </c>
      <c r="AJ36" s="18">
        <f>+TRUNC('D-PND'!AJ36,6)</f>
        <v>0</v>
      </c>
      <c r="AK36" s="18">
        <f>+TRUNC('D-PND'!AK36,6)</f>
        <v>0</v>
      </c>
      <c r="AL36" s="18">
        <f>+TRUNC('D-PND'!AL36,6)</f>
        <v>0</v>
      </c>
      <c r="AM36" s="18">
        <f>+TRUNC('D-PND'!AM36,0)</f>
        <v>0</v>
      </c>
      <c r="AN36" s="18">
        <f>+TRUNC('D-PND'!AN36,3)</f>
        <v>0</v>
      </c>
      <c r="AO36" s="18">
        <f>+TRUNC('D-PND'!AO36,0)</f>
        <v>0</v>
      </c>
      <c r="AP36" s="18">
        <f>+TRUNC('D-PND'!AP36,6)</f>
        <v>100</v>
      </c>
      <c r="AQ36" s="18">
        <f>+TRUNC('D-PND'!AQ36,0)</f>
        <v>0</v>
      </c>
      <c r="AR36" s="18">
        <f>+TRUNC('D-PND'!AR36,0)</f>
        <v>0</v>
      </c>
      <c r="AS36" s="18">
        <f>+TRUNC('D-PND'!AS36,3)</f>
        <v>0</v>
      </c>
      <c r="AT36" s="18">
        <f>+TRUNC('D-PND'!AT36,3)</f>
        <v>0</v>
      </c>
      <c r="AU36" s="18">
        <f>+TRUNC('D-PND'!AU36,0)</f>
        <v>0</v>
      </c>
      <c r="AV36" s="18">
        <f>+TRUNC('D-PND'!AV36,0)</f>
        <v>0</v>
      </c>
      <c r="AW36" s="18">
        <f>+TRUNC('D-PND'!AW36,0)</f>
        <v>0</v>
      </c>
      <c r="AX36" s="18">
        <f>+TRUNC('D-PND'!AX36,0)</f>
        <v>0</v>
      </c>
      <c r="AY36" s="18">
        <f>+TRUNC('D-PND'!AY36,0)</f>
        <v>0</v>
      </c>
      <c r="AZ36" s="18">
        <f>+TRUNC('D-PND'!AZ36,3)</f>
        <v>0</v>
      </c>
      <c r="BA36" s="18">
        <f>+TRUNC('D-PND'!BA36,0)</f>
        <v>0</v>
      </c>
      <c r="BB36" s="18">
        <f>+TRUNC('D-PND'!BB36,0)</f>
        <v>0</v>
      </c>
      <c r="BC36" s="18">
        <f>+TRUNC('D-PND'!BC36,0)</f>
        <v>0</v>
      </c>
      <c r="BD36" s="18">
        <f>+TRUNC('D-PND'!BD36,3)</f>
        <v>0</v>
      </c>
      <c r="BE36" s="18">
        <f>+TRUNC('D-PND'!BE36,3)</f>
        <v>0</v>
      </c>
      <c r="BF36" s="18">
        <f>+TRUNC('D-PND'!BF36,0)</f>
        <v>0</v>
      </c>
      <c r="BG36" s="18">
        <f>+TRUNC('D-PND'!BG36,0)</f>
        <v>0</v>
      </c>
      <c r="BH36" s="18">
        <f>+TRUNC('D-PND'!BH36,0)</f>
        <v>0</v>
      </c>
      <c r="BI36" s="18">
        <f>+TRUNC('D-PND'!BI36,0)</f>
        <v>0</v>
      </c>
      <c r="BJ36" s="18">
        <f>+TRUNC('D-PND'!BJ36,3)</f>
        <v>101.55800000000001</v>
      </c>
      <c r="BK36" s="18">
        <f>+TRUNC('D-PND'!BK36,3)</f>
        <v>7.3890000000000002</v>
      </c>
      <c r="BL36" s="18">
        <f>+TRUNC('D-PND'!BL36,3)</f>
        <v>-3.7839999999999998</v>
      </c>
      <c r="BM36" s="18">
        <f>+TRUNC('D-PND'!BM36,3)</f>
        <v>1.389</v>
      </c>
      <c r="BN36" s="18">
        <f>+TRUNC('D-PND'!BN36,3)</f>
        <v>3.423</v>
      </c>
      <c r="BO36" s="18">
        <f>+TRUNC('D-PND'!BO36,3)</f>
        <v>3.423</v>
      </c>
      <c r="BP36" s="18">
        <f>+TRUNC('D-PND'!BP36,3)</f>
        <v>0</v>
      </c>
      <c r="BQ36" s="18">
        <f>+TRUNC('D-PND'!BQ36,3)</f>
        <v>0</v>
      </c>
      <c r="BR36" s="18">
        <f>+TRUNC('D-PND'!BR36,3)</f>
        <v>0</v>
      </c>
      <c r="BS36" s="18">
        <f>+TRUNC('D-PND'!BS36,3)</f>
        <v>0</v>
      </c>
      <c r="BT36" s="18">
        <f>+TRUNC('D-PND'!BT36,0)</f>
        <v>0</v>
      </c>
      <c r="BU36" s="18">
        <f>+TRUNC('D-PND'!BU36,0)</f>
        <v>0</v>
      </c>
      <c r="BV36" s="18">
        <f>+TRUNC('D-PND'!BV36,6)</f>
        <v>100</v>
      </c>
      <c r="BW36" s="18">
        <f>+TRUNC('D-PND'!BW36,0)</f>
        <v>0</v>
      </c>
      <c r="BX36" s="18">
        <f>+TRUNC('D-PND'!BX36,0)</f>
        <v>0</v>
      </c>
      <c r="BY36" s="18">
        <f>+TRUNC('D-PND'!BY36,0)</f>
        <v>0</v>
      </c>
      <c r="BZ36" s="18">
        <f>+TRUNC('D-PND'!BZ36,3)</f>
        <v>0</v>
      </c>
      <c r="CA36" s="18">
        <f>+TRUNC('D-PND'!CA36,3)</f>
        <v>0.04</v>
      </c>
      <c r="CB36" s="18">
        <f>+TRUNC('D-PND'!CB36,3)</f>
        <v>0.01</v>
      </c>
      <c r="CC36" s="18">
        <f>+TRUNC('D-PND'!CC36,3)</f>
        <v>0.15</v>
      </c>
      <c r="CD36" s="18">
        <f>+TRUNC('D-PND'!CD36,3)</f>
        <v>0</v>
      </c>
      <c r="CE36" s="18">
        <f>+TRUNC('D-PND'!CE36,3)</f>
        <v>0</v>
      </c>
      <c r="CF36" s="18">
        <f>+TRUNC('D-PND'!CF36,3)</f>
        <v>0.1</v>
      </c>
      <c r="CG36" s="18">
        <f>+TRUNC('D-PND'!CG36,3)</f>
        <v>0</v>
      </c>
      <c r="CH36" s="18">
        <f>+TRUNC('D-PND'!CH36,3)</f>
        <v>0</v>
      </c>
      <c r="CI36" s="18">
        <f>+TRUNC('D-PND'!CI36,3)</f>
        <v>126023</v>
      </c>
      <c r="CJ36" s="18">
        <f>+TRUNC('D-PND'!CJ36,3)</f>
        <v>0</v>
      </c>
      <c r="CK36" s="18">
        <f>+TRUNC('D-PND'!CK36,3)</f>
        <v>0</v>
      </c>
      <c r="CL36" s="18">
        <f>+TRUNC('D-PND'!CL36,3)</f>
        <v>0</v>
      </c>
      <c r="CM36" s="18">
        <f>+TRUNC('D-PND'!CM36,3)</f>
        <v>0</v>
      </c>
      <c r="CN36" s="18">
        <f>+TRUNC('D-PND'!CN36,0)</f>
        <v>0</v>
      </c>
      <c r="CO36" s="18">
        <f>+TRUNC('D-PND'!CO36,3)</f>
        <v>0</v>
      </c>
      <c r="CP36" s="18">
        <f>+TRUNC('D-PND'!CP36,0)</f>
        <v>0</v>
      </c>
      <c r="CQ36" s="18">
        <f>+TRUNC('D-PND'!CQ36,0)</f>
        <v>0</v>
      </c>
      <c r="CR36" s="18">
        <f>+TRUNC('D-PND'!CR36,0)</f>
        <v>0</v>
      </c>
      <c r="CS36" s="18">
        <f>+TRUNC('D-PND'!CS36,0)</f>
        <v>0</v>
      </c>
      <c r="CT36" s="18">
        <f>+TRUNC('D-PND'!CT36,0)</f>
        <v>0</v>
      </c>
      <c r="CU36" s="18">
        <f>+TRUNC('D-PND'!CU36,6)</f>
        <v>100</v>
      </c>
      <c r="CV36" s="18">
        <f>+TRUNC('D-PND'!CV36,0)</f>
        <v>0</v>
      </c>
      <c r="CW36" s="18">
        <f>+TRUNC('D-PND'!CW36,0)</f>
        <v>0</v>
      </c>
      <c r="CX36" s="18">
        <f>+TRUNC('D-PND'!CX36,0)</f>
        <v>0</v>
      </c>
      <c r="CY36" s="18">
        <f>+TRUNC('D-PND'!CY36,0)</f>
        <v>0</v>
      </c>
      <c r="CZ36" s="18">
        <f>+TRUNC('D-PND'!CZ36,0)</f>
        <v>0</v>
      </c>
      <c r="DA36" s="18">
        <f>+TRUNC('D-PND'!DA36,0)</f>
        <v>0</v>
      </c>
      <c r="DB36" s="18">
        <f>+TRUNC('D-PND'!DB36,0)</f>
        <v>0</v>
      </c>
      <c r="DC36" s="18">
        <f>+TRUNC('D-PND'!DC36,0)</f>
        <v>0</v>
      </c>
      <c r="DD36" s="18">
        <f>+TRUNC('D-PND'!DD36,0)</f>
        <v>0</v>
      </c>
      <c r="DE36" s="18">
        <f>+TRUNC('D-PND'!DE36,0)</f>
        <v>0</v>
      </c>
      <c r="DF36" s="18">
        <f>+TRUNC('D-PND'!DF36,0)</f>
        <v>0</v>
      </c>
      <c r="DG36" s="18">
        <f>+TRUNC('D-PND'!DG36,0)</f>
        <v>0</v>
      </c>
      <c r="DH36" s="18">
        <f>+TRUNC('D-PND'!DH36,0)</f>
        <v>0</v>
      </c>
      <c r="DI36" s="18">
        <f>+TRUNC('D-PND'!DI36,0)</f>
        <v>0</v>
      </c>
      <c r="DJ36" s="18">
        <f>+TRUNC('D-PND'!DJ36,6)</f>
        <v>100</v>
      </c>
      <c r="DK36" s="18">
        <f>+TRUNC('D-PND'!DK36,0)</f>
        <v>0</v>
      </c>
      <c r="DL36" s="18">
        <f>+TRUNC('D-PND'!DL36,0)</f>
        <v>0</v>
      </c>
      <c r="DM36" s="18">
        <f>+TRUNC('D-PND'!DM36,0)</f>
        <v>0</v>
      </c>
      <c r="DN36" s="18">
        <f>+TRUNC('D-PND'!DN36,0)</f>
        <v>0</v>
      </c>
      <c r="DO36" s="18">
        <f>+TRUNC('D-PND'!DO36,0)</f>
        <v>0</v>
      </c>
      <c r="DP36" s="18">
        <f>+TRUNC('D-PND'!DP36,0)</f>
        <v>0</v>
      </c>
    </row>
    <row r="37" spans="3:120" x14ac:dyDescent="0.2">
      <c r="C37" s="10">
        <f>+'D-PDP'!C37</f>
        <v>2024</v>
      </c>
      <c r="D37" s="40">
        <f>+TRUNC('D-PND'!D37,0)</f>
        <v>0</v>
      </c>
      <c r="E37" s="40">
        <f>+TRUNC('D-PND'!E37,0)</f>
        <v>0</v>
      </c>
      <c r="F37" s="40">
        <f>+TRUNC('D-PND'!F37,0)</f>
        <v>0</v>
      </c>
      <c r="G37" s="40">
        <f>+TRUNC('D-PND'!G37,0)</f>
        <v>0</v>
      </c>
      <c r="H37" s="40">
        <f>+TRUNC('D-PND'!H37,0)</f>
        <v>0</v>
      </c>
      <c r="I37" s="40">
        <f>+TRUNC('D-PND'!I37,0)</f>
        <v>0</v>
      </c>
      <c r="J37" s="40">
        <f>+TRUNC('D-PND'!J37,0)</f>
        <v>0</v>
      </c>
      <c r="K37" s="20">
        <f>+TRUNC('D-PND'!K37,0)</f>
        <v>0</v>
      </c>
      <c r="L37" s="20">
        <f>+TRUNC('D-PND'!L37,0)</f>
        <v>0</v>
      </c>
      <c r="M37" s="20">
        <f>+TRUNC('D-PND'!M37,3)</f>
        <v>0</v>
      </c>
      <c r="N37" s="20">
        <f>+TRUNC('D-PND'!N37,3)</f>
        <v>0</v>
      </c>
      <c r="O37" s="20">
        <f>+TRUNC('D-PND'!O37,3)</f>
        <v>0</v>
      </c>
      <c r="P37" s="20">
        <f>+TRUNC('D-PND'!P37,3)</f>
        <v>0</v>
      </c>
      <c r="Q37" s="20">
        <f>+TRUNC('D-PND'!Q37,3)</f>
        <v>0</v>
      </c>
      <c r="R37" s="20">
        <f>+TRUNC('D-PND'!R37,3)</f>
        <v>0</v>
      </c>
      <c r="S37" s="20">
        <f>+TRUNC('D-PND'!S37,0)</f>
        <v>0</v>
      </c>
      <c r="T37" s="20">
        <f>+TRUNC('D-PND'!T37,0)</f>
        <v>0</v>
      </c>
      <c r="U37" s="20">
        <f>+TRUNC('D-PND'!U37,0)</f>
        <v>0</v>
      </c>
      <c r="V37" s="20">
        <f>+TRUNC('D-PND'!V37,0)</f>
        <v>0</v>
      </c>
      <c r="W37" s="20">
        <f>+TRUNC('D-PND'!W37,0)</f>
        <v>0</v>
      </c>
      <c r="X37" s="20">
        <f>+TRUNC('D-PND'!X37,0)</f>
        <v>0</v>
      </c>
      <c r="Y37" s="20">
        <f>+TRUNC('D-PND'!Y37,0)</f>
        <v>0</v>
      </c>
      <c r="Z37" s="20">
        <f>+TRUNC('D-PND'!Z37,0)</f>
        <v>0</v>
      </c>
      <c r="AA37" s="20">
        <f>+TRUNC('D-PND'!AA37,0)</f>
        <v>0</v>
      </c>
      <c r="AB37" s="20">
        <f>+TRUNC('D-PND'!AB37,0)</f>
        <v>0</v>
      </c>
      <c r="AC37" s="20">
        <f>+TRUNC('D-PND'!AC37,0)</f>
        <v>0</v>
      </c>
      <c r="AD37" s="20">
        <f>+TRUNC('D-PND'!AD37,3)</f>
        <v>0</v>
      </c>
      <c r="AE37" s="20">
        <f>+TRUNC('D-PND'!AE37,3)</f>
        <v>0</v>
      </c>
      <c r="AF37" s="20">
        <f>+TRUNC('D-PND'!AF37,0)</f>
        <v>0</v>
      </c>
      <c r="AG37" s="20">
        <f>+TRUNC('D-PND'!AG37,0)</f>
        <v>0</v>
      </c>
      <c r="AH37" s="20">
        <f>+TRUNC('D-PND'!AH37,0)</f>
        <v>0</v>
      </c>
      <c r="AI37" s="20">
        <f>+TRUNC('D-PND'!AI37,0)</f>
        <v>0</v>
      </c>
      <c r="AJ37" s="20">
        <f>+TRUNC('D-PND'!AJ37,6)</f>
        <v>0</v>
      </c>
      <c r="AK37" s="20">
        <f>+TRUNC('D-PND'!AK37,6)</f>
        <v>0</v>
      </c>
      <c r="AL37" s="20">
        <f>+TRUNC('D-PND'!AL37,6)</f>
        <v>0</v>
      </c>
      <c r="AM37" s="20">
        <f>+TRUNC('D-PND'!AM37,0)</f>
        <v>0</v>
      </c>
      <c r="AN37" s="20">
        <f>+TRUNC('D-PND'!AN37,3)</f>
        <v>0</v>
      </c>
      <c r="AO37" s="20">
        <f>+TRUNC('D-PND'!AO37,0)</f>
        <v>0</v>
      </c>
      <c r="AP37" s="20">
        <f>+TRUNC('D-PND'!AP37,6)</f>
        <v>100</v>
      </c>
      <c r="AQ37" s="20">
        <f>+TRUNC('D-PND'!AQ37,0)</f>
        <v>0</v>
      </c>
      <c r="AR37" s="20">
        <f>+TRUNC('D-PND'!AR37,0)</f>
        <v>0</v>
      </c>
      <c r="AS37" s="20">
        <f>+TRUNC('D-PND'!AS37,3)</f>
        <v>0</v>
      </c>
      <c r="AT37" s="20">
        <f>+TRUNC('D-PND'!AT37,3)</f>
        <v>0</v>
      </c>
      <c r="AU37" s="20">
        <f>+TRUNC('D-PND'!AU37,0)</f>
        <v>0</v>
      </c>
      <c r="AV37" s="20">
        <f>+TRUNC('D-PND'!AV37,0)</f>
        <v>0</v>
      </c>
      <c r="AW37" s="20">
        <f>+TRUNC('D-PND'!AW37,0)</f>
        <v>0</v>
      </c>
      <c r="AX37" s="20">
        <f>+TRUNC('D-PND'!AX37,0)</f>
        <v>0</v>
      </c>
      <c r="AY37" s="20">
        <f>+TRUNC('D-PND'!AY37,0)</f>
        <v>0</v>
      </c>
      <c r="AZ37" s="20">
        <f>+TRUNC('D-PND'!AZ37,3)</f>
        <v>0</v>
      </c>
      <c r="BA37" s="20">
        <f>+TRUNC('D-PND'!BA37,0)</f>
        <v>0</v>
      </c>
      <c r="BB37" s="20">
        <f>+TRUNC('D-PND'!BB37,0)</f>
        <v>0</v>
      </c>
      <c r="BC37" s="20">
        <f>+TRUNC('D-PND'!BC37,0)</f>
        <v>0</v>
      </c>
      <c r="BD37" s="20">
        <f>+TRUNC('D-PND'!BD37,3)</f>
        <v>0</v>
      </c>
      <c r="BE37" s="20">
        <f>+TRUNC('D-PND'!BE37,3)</f>
        <v>0</v>
      </c>
      <c r="BF37" s="20">
        <f>+TRUNC('D-PND'!BF37,0)</f>
        <v>0</v>
      </c>
      <c r="BG37" s="20">
        <f>+TRUNC('D-PND'!BG37,0)</f>
        <v>0</v>
      </c>
      <c r="BH37" s="20">
        <f>+TRUNC('D-PND'!BH37,0)</f>
        <v>0</v>
      </c>
      <c r="BI37" s="20">
        <f>+TRUNC('D-PND'!BI37,0)</f>
        <v>0</v>
      </c>
      <c r="BJ37" s="20">
        <f>+TRUNC('D-PND'!BJ37,3)</f>
        <v>101.55800000000001</v>
      </c>
      <c r="BK37" s="20">
        <f>+TRUNC('D-PND'!BK37,3)</f>
        <v>7.3890000000000002</v>
      </c>
      <c r="BL37" s="20">
        <f>+TRUNC('D-PND'!BL37,3)</f>
        <v>-3.7839999999999998</v>
      </c>
      <c r="BM37" s="20">
        <f>+TRUNC('D-PND'!BM37,3)</f>
        <v>1.389</v>
      </c>
      <c r="BN37" s="20">
        <f>+TRUNC('D-PND'!BN37,3)</f>
        <v>3.423</v>
      </c>
      <c r="BO37" s="20">
        <f>+TRUNC('D-PND'!BO37,3)</f>
        <v>3.423</v>
      </c>
      <c r="BP37" s="20">
        <f>+TRUNC('D-PND'!BP37,3)</f>
        <v>0</v>
      </c>
      <c r="BQ37" s="20">
        <f>+TRUNC('D-PND'!BQ37,3)</f>
        <v>0</v>
      </c>
      <c r="BR37" s="20">
        <f>+TRUNC('D-PND'!BR37,3)</f>
        <v>0</v>
      </c>
      <c r="BS37" s="20">
        <f>+TRUNC('D-PND'!BS37,3)</f>
        <v>0</v>
      </c>
      <c r="BT37" s="20">
        <f>+TRUNC('D-PND'!BT37,0)</f>
        <v>0</v>
      </c>
      <c r="BU37" s="20">
        <f>+TRUNC('D-PND'!BU37,0)</f>
        <v>0</v>
      </c>
      <c r="BV37" s="20">
        <f>+TRUNC('D-PND'!BV37,6)</f>
        <v>100</v>
      </c>
      <c r="BW37" s="20">
        <f>+TRUNC('D-PND'!BW37,0)</f>
        <v>0</v>
      </c>
      <c r="BX37" s="20">
        <f>+TRUNC('D-PND'!BX37,0)</f>
        <v>0</v>
      </c>
      <c r="BY37" s="20">
        <f>+TRUNC('D-PND'!BY37,0)</f>
        <v>0</v>
      </c>
      <c r="BZ37" s="20">
        <f>+TRUNC('D-PND'!BZ37,3)</f>
        <v>0</v>
      </c>
      <c r="CA37" s="20">
        <f>+TRUNC('D-PND'!CA37,3)</f>
        <v>0.04</v>
      </c>
      <c r="CB37" s="20">
        <f>+TRUNC('D-PND'!CB37,3)</f>
        <v>0.01</v>
      </c>
      <c r="CC37" s="20">
        <f>+TRUNC('D-PND'!CC37,3)</f>
        <v>0.15</v>
      </c>
      <c r="CD37" s="20">
        <f>+TRUNC('D-PND'!CD37,3)</f>
        <v>0</v>
      </c>
      <c r="CE37" s="20">
        <f>+TRUNC('D-PND'!CE37,3)</f>
        <v>0</v>
      </c>
      <c r="CF37" s="20">
        <f>+TRUNC('D-PND'!CF37,3)</f>
        <v>0.1</v>
      </c>
      <c r="CG37" s="20">
        <f>+TRUNC('D-PND'!CG37,3)</f>
        <v>0</v>
      </c>
      <c r="CH37" s="20">
        <f>+TRUNC('D-PND'!CH37,3)</f>
        <v>0</v>
      </c>
      <c r="CI37" s="20">
        <f>+TRUNC('D-PND'!CI37,3)</f>
        <v>126023</v>
      </c>
      <c r="CJ37" s="20">
        <f>+TRUNC('D-PND'!CJ37,3)</f>
        <v>0</v>
      </c>
      <c r="CK37" s="20">
        <f>+TRUNC('D-PND'!CK37,3)</f>
        <v>0</v>
      </c>
      <c r="CL37" s="20">
        <f>+TRUNC('D-PND'!CL37,3)</f>
        <v>0</v>
      </c>
      <c r="CM37" s="20">
        <f>+TRUNC('D-PND'!CM37,3)</f>
        <v>0</v>
      </c>
      <c r="CN37" s="20">
        <f>+TRUNC('D-PND'!CN37,0)</f>
        <v>0</v>
      </c>
      <c r="CO37" s="20">
        <f>+TRUNC('D-PND'!CO37,3)</f>
        <v>0</v>
      </c>
      <c r="CP37" s="20">
        <f>+TRUNC('D-PND'!CP37,0)</f>
        <v>0</v>
      </c>
      <c r="CQ37" s="20">
        <f>+TRUNC('D-PND'!CQ37,0)</f>
        <v>0</v>
      </c>
      <c r="CR37" s="20">
        <f>+TRUNC('D-PND'!CR37,0)</f>
        <v>0</v>
      </c>
      <c r="CS37" s="20">
        <f>+TRUNC('D-PND'!CS37,0)</f>
        <v>0</v>
      </c>
      <c r="CT37" s="20">
        <f>+TRUNC('D-PND'!CT37,0)</f>
        <v>0</v>
      </c>
      <c r="CU37" s="20">
        <f>+TRUNC('D-PND'!CU37,6)</f>
        <v>100</v>
      </c>
      <c r="CV37" s="20">
        <f>+TRUNC('D-PND'!CV37,0)</f>
        <v>0</v>
      </c>
      <c r="CW37" s="20">
        <f>+TRUNC('D-PND'!CW37,0)</f>
        <v>0</v>
      </c>
      <c r="CX37" s="20">
        <f>+TRUNC('D-PND'!CX37,0)</f>
        <v>0</v>
      </c>
      <c r="CY37" s="20">
        <f>+TRUNC('D-PND'!CY37,0)</f>
        <v>0</v>
      </c>
      <c r="CZ37" s="20">
        <f>+TRUNC('D-PND'!CZ37,0)</f>
        <v>0</v>
      </c>
      <c r="DA37" s="20">
        <f>+TRUNC('D-PND'!DA37,0)</f>
        <v>0</v>
      </c>
      <c r="DB37" s="20">
        <f>+TRUNC('D-PND'!DB37,0)</f>
        <v>0</v>
      </c>
      <c r="DC37" s="20">
        <f>+TRUNC('D-PND'!DC37,0)</f>
        <v>0</v>
      </c>
      <c r="DD37" s="20">
        <f>+TRUNC('D-PND'!DD37,0)</f>
        <v>0</v>
      </c>
      <c r="DE37" s="20">
        <f>+TRUNC('D-PND'!DE37,0)</f>
        <v>0</v>
      </c>
      <c r="DF37" s="20">
        <f>+TRUNC('D-PND'!DF37,0)</f>
        <v>0</v>
      </c>
      <c r="DG37" s="20">
        <f>+TRUNC('D-PND'!DG37,0)</f>
        <v>0</v>
      </c>
      <c r="DH37" s="20">
        <f>+TRUNC('D-PND'!DH37,0)</f>
        <v>0</v>
      </c>
      <c r="DI37" s="20">
        <f>+TRUNC('D-PND'!DI37,0)</f>
        <v>0</v>
      </c>
      <c r="DJ37" s="20">
        <f>+TRUNC('D-PND'!DJ37,6)</f>
        <v>100</v>
      </c>
      <c r="DK37" s="20">
        <f>+TRUNC('D-PND'!DK37,0)</f>
        <v>0</v>
      </c>
      <c r="DL37" s="20">
        <f>+TRUNC('D-PND'!DL37,0)</f>
        <v>0</v>
      </c>
      <c r="DM37" s="20">
        <f>+TRUNC('D-PND'!DM37,0)</f>
        <v>0</v>
      </c>
      <c r="DN37" s="20">
        <f>+TRUNC('D-PND'!DN37,0)</f>
        <v>0</v>
      </c>
      <c r="DO37" s="20">
        <f>+TRUNC('D-PND'!DO37,0)</f>
        <v>0</v>
      </c>
      <c r="DP37" s="20">
        <f>+TRUNC('D-PND'!DP37,0)</f>
        <v>0</v>
      </c>
    </row>
    <row r="38" spans="3:120" x14ac:dyDescent="0.2">
      <c r="C38" s="11">
        <f>+'D-PDP'!C38</f>
        <v>2025</v>
      </c>
      <c r="D38" s="41">
        <f>+TRUNC('D-PND'!D38,0)</f>
        <v>0</v>
      </c>
      <c r="E38" s="41">
        <f>+TRUNC('D-PND'!E38,0)</f>
        <v>0</v>
      </c>
      <c r="F38" s="41">
        <f>+TRUNC('D-PND'!F38,0)</f>
        <v>0</v>
      </c>
      <c r="G38" s="41">
        <f>+TRUNC('D-PND'!G38,0)</f>
        <v>0</v>
      </c>
      <c r="H38" s="41">
        <f>+TRUNC('D-PND'!H38,0)</f>
        <v>0</v>
      </c>
      <c r="I38" s="41">
        <f>+TRUNC('D-PND'!I38,0)</f>
        <v>0</v>
      </c>
      <c r="J38" s="41">
        <f>+TRUNC('D-PND'!J38,0)</f>
        <v>0</v>
      </c>
      <c r="K38" s="22">
        <f>+TRUNC('D-PND'!K38,0)</f>
        <v>0</v>
      </c>
      <c r="L38" s="22">
        <f>+TRUNC('D-PND'!L38,0)</f>
        <v>0</v>
      </c>
      <c r="M38" s="22">
        <f>+TRUNC('D-PND'!M38,3)</f>
        <v>0</v>
      </c>
      <c r="N38" s="22">
        <f>+TRUNC('D-PND'!N38,3)</f>
        <v>0</v>
      </c>
      <c r="O38" s="22">
        <f>+TRUNC('D-PND'!O38,3)</f>
        <v>0</v>
      </c>
      <c r="P38" s="22">
        <f>+TRUNC('D-PND'!P38,3)</f>
        <v>0</v>
      </c>
      <c r="Q38" s="22">
        <f>+TRUNC('D-PND'!Q38,3)</f>
        <v>0</v>
      </c>
      <c r="R38" s="22">
        <f>+TRUNC('D-PND'!R38,3)</f>
        <v>0</v>
      </c>
      <c r="S38" s="22">
        <f>+TRUNC('D-PND'!S38,0)</f>
        <v>0</v>
      </c>
      <c r="T38" s="22">
        <f>+TRUNC('D-PND'!T38,0)</f>
        <v>0</v>
      </c>
      <c r="U38" s="22">
        <f>+TRUNC('D-PND'!U38,0)</f>
        <v>0</v>
      </c>
      <c r="V38" s="22">
        <f>+TRUNC('D-PND'!V38,0)</f>
        <v>0</v>
      </c>
      <c r="W38" s="22">
        <f>+TRUNC('D-PND'!W38,0)</f>
        <v>0</v>
      </c>
      <c r="X38" s="22">
        <f>+TRUNC('D-PND'!X38,0)</f>
        <v>0</v>
      </c>
      <c r="Y38" s="22">
        <f>+TRUNC('D-PND'!Y38,0)</f>
        <v>0</v>
      </c>
      <c r="Z38" s="22">
        <f>+TRUNC('D-PND'!Z38,0)</f>
        <v>0</v>
      </c>
      <c r="AA38" s="22">
        <f>+TRUNC('D-PND'!AA38,0)</f>
        <v>0</v>
      </c>
      <c r="AB38" s="22">
        <f>+TRUNC('D-PND'!AB38,0)</f>
        <v>0</v>
      </c>
      <c r="AC38" s="22">
        <f>+TRUNC('D-PND'!AC38,0)</f>
        <v>0</v>
      </c>
      <c r="AD38" s="22">
        <f>+TRUNC('D-PND'!AD38,3)</f>
        <v>0</v>
      </c>
      <c r="AE38" s="22">
        <f>+TRUNC('D-PND'!AE38,3)</f>
        <v>0</v>
      </c>
      <c r="AF38" s="22">
        <f>+TRUNC('D-PND'!AF38,0)</f>
        <v>0</v>
      </c>
      <c r="AG38" s="22">
        <f>+TRUNC('D-PND'!AG38,0)</f>
        <v>0</v>
      </c>
      <c r="AH38" s="22">
        <f>+TRUNC('D-PND'!AH38,0)</f>
        <v>0</v>
      </c>
      <c r="AI38" s="22">
        <f>+TRUNC('D-PND'!AI38,0)</f>
        <v>0</v>
      </c>
      <c r="AJ38" s="22">
        <f>+TRUNC('D-PND'!AJ38,6)</f>
        <v>0</v>
      </c>
      <c r="AK38" s="22">
        <f>+TRUNC('D-PND'!AK38,6)</f>
        <v>0</v>
      </c>
      <c r="AL38" s="22">
        <f>+TRUNC('D-PND'!AL38,6)</f>
        <v>0</v>
      </c>
      <c r="AM38" s="22">
        <f>+TRUNC('D-PND'!AM38,0)</f>
        <v>0</v>
      </c>
      <c r="AN38" s="22">
        <f>+TRUNC('D-PND'!AN38,3)</f>
        <v>0</v>
      </c>
      <c r="AO38" s="22">
        <f>+TRUNC('D-PND'!AO38,0)</f>
        <v>0</v>
      </c>
      <c r="AP38" s="22">
        <f>+TRUNC('D-PND'!AP38,6)</f>
        <v>100</v>
      </c>
      <c r="AQ38" s="22">
        <f>+TRUNC('D-PND'!AQ38,0)</f>
        <v>0</v>
      </c>
      <c r="AR38" s="22">
        <f>+TRUNC('D-PND'!AR38,0)</f>
        <v>0</v>
      </c>
      <c r="AS38" s="22">
        <f>+TRUNC('D-PND'!AS38,3)</f>
        <v>0</v>
      </c>
      <c r="AT38" s="22">
        <f>+TRUNC('D-PND'!AT38,3)</f>
        <v>0</v>
      </c>
      <c r="AU38" s="22">
        <f>+TRUNC('D-PND'!AU38,0)</f>
        <v>0</v>
      </c>
      <c r="AV38" s="22">
        <f>+TRUNC('D-PND'!AV38,0)</f>
        <v>0</v>
      </c>
      <c r="AW38" s="22">
        <f>+TRUNC('D-PND'!AW38,0)</f>
        <v>0</v>
      </c>
      <c r="AX38" s="22">
        <f>+TRUNC('D-PND'!AX38,0)</f>
        <v>0</v>
      </c>
      <c r="AY38" s="22">
        <f>+TRUNC('D-PND'!AY38,0)</f>
        <v>0</v>
      </c>
      <c r="AZ38" s="22">
        <f>+TRUNC('D-PND'!AZ38,3)</f>
        <v>0</v>
      </c>
      <c r="BA38" s="22">
        <f>+TRUNC('D-PND'!BA38,0)</f>
        <v>0</v>
      </c>
      <c r="BB38" s="22">
        <f>+TRUNC('D-PND'!BB38,0)</f>
        <v>0</v>
      </c>
      <c r="BC38" s="22">
        <f>+TRUNC('D-PND'!BC38,0)</f>
        <v>0</v>
      </c>
      <c r="BD38" s="22">
        <f>+TRUNC('D-PND'!BD38,3)</f>
        <v>0</v>
      </c>
      <c r="BE38" s="22">
        <f>+TRUNC('D-PND'!BE38,3)</f>
        <v>0</v>
      </c>
      <c r="BF38" s="22">
        <f>+TRUNC('D-PND'!BF38,0)</f>
        <v>0</v>
      </c>
      <c r="BG38" s="22">
        <f>+TRUNC('D-PND'!BG38,0)</f>
        <v>0</v>
      </c>
      <c r="BH38" s="22">
        <f>+TRUNC('D-PND'!BH38,0)</f>
        <v>0</v>
      </c>
      <c r="BI38" s="22">
        <f>+TRUNC('D-PND'!BI38,0)</f>
        <v>0</v>
      </c>
      <c r="BJ38" s="22">
        <f>+TRUNC('D-PND'!BJ38,3)</f>
        <v>101.55800000000001</v>
      </c>
      <c r="BK38" s="22">
        <f>+TRUNC('D-PND'!BK38,3)</f>
        <v>7.3890000000000002</v>
      </c>
      <c r="BL38" s="22">
        <f>+TRUNC('D-PND'!BL38,3)</f>
        <v>-3.7839999999999998</v>
      </c>
      <c r="BM38" s="22">
        <f>+TRUNC('D-PND'!BM38,3)</f>
        <v>1.389</v>
      </c>
      <c r="BN38" s="22">
        <f>+TRUNC('D-PND'!BN38,3)</f>
        <v>3.423</v>
      </c>
      <c r="BO38" s="22">
        <f>+TRUNC('D-PND'!BO38,3)</f>
        <v>3.423</v>
      </c>
      <c r="BP38" s="22">
        <f>+TRUNC('D-PND'!BP38,3)</f>
        <v>0</v>
      </c>
      <c r="BQ38" s="22">
        <f>+TRUNC('D-PND'!BQ38,3)</f>
        <v>0</v>
      </c>
      <c r="BR38" s="22">
        <f>+TRUNC('D-PND'!BR38,3)</f>
        <v>0</v>
      </c>
      <c r="BS38" s="22">
        <f>+TRUNC('D-PND'!BS38,3)</f>
        <v>0</v>
      </c>
      <c r="BT38" s="22">
        <f>+TRUNC('D-PND'!BT38,0)</f>
        <v>0</v>
      </c>
      <c r="BU38" s="22">
        <f>+TRUNC('D-PND'!BU38,0)</f>
        <v>0</v>
      </c>
      <c r="BV38" s="22">
        <f>+TRUNC('D-PND'!BV38,6)</f>
        <v>100</v>
      </c>
      <c r="BW38" s="22">
        <f>+TRUNC('D-PND'!BW38,0)</f>
        <v>0</v>
      </c>
      <c r="BX38" s="22">
        <f>+TRUNC('D-PND'!BX38,0)</f>
        <v>0</v>
      </c>
      <c r="BY38" s="22">
        <f>+TRUNC('D-PND'!BY38,0)</f>
        <v>0</v>
      </c>
      <c r="BZ38" s="22">
        <f>+TRUNC('D-PND'!BZ38,3)</f>
        <v>0</v>
      </c>
      <c r="CA38" s="22">
        <f>+TRUNC('D-PND'!CA38,3)</f>
        <v>0.04</v>
      </c>
      <c r="CB38" s="22">
        <f>+TRUNC('D-PND'!CB38,3)</f>
        <v>0.01</v>
      </c>
      <c r="CC38" s="22">
        <f>+TRUNC('D-PND'!CC38,3)</f>
        <v>0.15</v>
      </c>
      <c r="CD38" s="22">
        <f>+TRUNC('D-PND'!CD38,3)</f>
        <v>0</v>
      </c>
      <c r="CE38" s="22">
        <f>+TRUNC('D-PND'!CE38,3)</f>
        <v>0</v>
      </c>
      <c r="CF38" s="22">
        <f>+TRUNC('D-PND'!CF38,3)</f>
        <v>0.1</v>
      </c>
      <c r="CG38" s="22">
        <f>+TRUNC('D-PND'!CG38,3)</f>
        <v>0</v>
      </c>
      <c r="CH38" s="22">
        <f>+TRUNC('D-PND'!CH38,3)</f>
        <v>0</v>
      </c>
      <c r="CI38" s="22">
        <f>+TRUNC('D-PND'!CI38,3)</f>
        <v>126023</v>
      </c>
      <c r="CJ38" s="22">
        <f>+TRUNC('D-PND'!CJ38,3)</f>
        <v>0</v>
      </c>
      <c r="CK38" s="22">
        <f>+TRUNC('D-PND'!CK38,3)</f>
        <v>0</v>
      </c>
      <c r="CL38" s="22">
        <f>+TRUNC('D-PND'!CL38,3)</f>
        <v>0</v>
      </c>
      <c r="CM38" s="22">
        <f>+TRUNC('D-PND'!CM38,3)</f>
        <v>0</v>
      </c>
      <c r="CN38" s="22">
        <f>+TRUNC('D-PND'!CN38,0)</f>
        <v>0</v>
      </c>
      <c r="CO38" s="22">
        <f>+TRUNC('D-PND'!CO38,3)</f>
        <v>0</v>
      </c>
      <c r="CP38" s="22">
        <f>+TRUNC('D-PND'!CP38,0)</f>
        <v>0</v>
      </c>
      <c r="CQ38" s="22">
        <f>+TRUNC('D-PND'!CQ38,0)</f>
        <v>0</v>
      </c>
      <c r="CR38" s="22">
        <f>+TRUNC('D-PND'!CR38,0)</f>
        <v>0</v>
      </c>
      <c r="CS38" s="22">
        <f>+TRUNC('D-PND'!CS38,0)</f>
        <v>0</v>
      </c>
      <c r="CT38" s="22">
        <f>+TRUNC('D-PND'!CT38,0)</f>
        <v>0</v>
      </c>
      <c r="CU38" s="22">
        <f>+TRUNC('D-PND'!CU38,6)</f>
        <v>100</v>
      </c>
      <c r="CV38" s="22">
        <f>+TRUNC('D-PND'!CV38,0)</f>
        <v>0</v>
      </c>
      <c r="CW38" s="22">
        <f>+TRUNC('D-PND'!CW38,0)</f>
        <v>0</v>
      </c>
      <c r="CX38" s="22">
        <f>+TRUNC('D-PND'!CX38,0)</f>
        <v>0</v>
      </c>
      <c r="CY38" s="22">
        <f>+TRUNC('D-PND'!CY38,0)</f>
        <v>0</v>
      </c>
      <c r="CZ38" s="22">
        <f>+TRUNC('D-PND'!CZ38,0)</f>
        <v>0</v>
      </c>
      <c r="DA38" s="22">
        <f>+TRUNC('D-PND'!DA38,0)</f>
        <v>0</v>
      </c>
      <c r="DB38" s="22">
        <f>+TRUNC('D-PND'!DB38,0)</f>
        <v>0</v>
      </c>
      <c r="DC38" s="22">
        <f>+TRUNC('D-PND'!DC38,0)</f>
        <v>0</v>
      </c>
      <c r="DD38" s="22">
        <f>+TRUNC('D-PND'!DD38,0)</f>
        <v>0</v>
      </c>
      <c r="DE38" s="22">
        <f>+TRUNC('D-PND'!DE38,0)</f>
        <v>0</v>
      </c>
      <c r="DF38" s="22">
        <f>+TRUNC('D-PND'!DF38,0)</f>
        <v>0</v>
      </c>
      <c r="DG38" s="22">
        <f>+TRUNC('D-PND'!DG38,0)</f>
        <v>0</v>
      </c>
      <c r="DH38" s="22">
        <f>+TRUNC('D-PND'!DH38,0)</f>
        <v>0</v>
      </c>
      <c r="DI38" s="22">
        <f>+TRUNC('D-PND'!DI38,0)</f>
        <v>0</v>
      </c>
      <c r="DJ38" s="22">
        <f>+TRUNC('D-PND'!DJ38,6)</f>
        <v>100</v>
      </c>
      <c r="DK38" s="22">
        <f>+TRUNC('D-PND'!DK38,0)</f>
        <v>0</v>
      </c>
      <c r="DL38" s="22">
        <f>+TRUNC('D-PND'!DL38,0)</f>
        <v>0</v>
      </c>
      <c r="DM38" s="22">
        <f>+TRUNC('D-PND'!DM38,0)</f>
        <v>0</v>
      </c>
      <c r="DN38" s="22">
        <f>+TRUNC('D-PND'!DN38,0)</f>
        <v>0</v>
      </c>
      <c r="DO38" s="22">
        <f>+TRUNC('D-PND'!DO38,0)</f>
        <v>0</v>
      </c>
      <c r="DP38" s="22">
        <f>+TRUNC('D-PND'!DP38,0)</f>
        <v>0</v>
      </c>
    </row>
    <row r="39" spans="3:120" x14ac:dyDescent="0.2">
      <c r="C39" s="11">
        <f>+'D-PDP'!C39</f>
        <v>2026</v>
      </c>
      <c r="D39" s="41">
        <f>+TRUNC('D-PND'!D39,0)</f>
        <v>0</v>
      </c>
      <c r="E39" s="41">
        <f>+TRUNC('D-PND'!E39,0)</f>
        <v>0</v>
      </c>
      <c r="F39" s="41">
        <f>+TRUNC('D-PND'!F39,0)</f>
        <v>0</v>
      </c>
      <c r="G39" s="41">
        <f>+TRUNC('D-PND'!G39,0)</f>
        <v>0</v>
      </c>
      <c r="H39" s="41">
        <f>+TRUNC('D-PND'!H39,0)</f>
        <v>0</v>
      </c>
      <c r="I39" s="41">
        <f>+TRUNC('D-PND'!I39,0)</f>
        <v>0</v>
      </c>
      <c r="J39" s="41">
        <f>+TRUNC('D-PND'!J39,0)</f>
        <v>0</v>
      </c>
      <c r="K39" s="22">
        <f>+TRUNC('D-PND'!K39,0)</f>
        <v>0</v>
      </c>
      <c r="L39" s="22">
        <f>+TRUNC('D-PND'!L39,0)</f>
        <v>0</v>
      </c>
      <c r="M39" s="22">
        <f>+TRUNC('D-PND'!M39,3)</f>
        <v>0</v>
      </c>
      <c r="N39" s="22">
        <f>+TRUNC('D-PND'!N39,3)</f>
        <v>0</v>
      </c>
      <c r="O39" s="22">
        <f>+TRUNC('D-PND'!O39,3)</f>
        <v>0</v>
      </c>
      <c r="P39" s="22">
        <f>+TRUNC('D-PND'!P39,3)</f>
        <v>0</v>
      </c>
      <c r="Q39" s="22">
        <f>+TRUNC('D-PND'!Q39,3)</f>
        <v>0</v>
      </c>
      <c r="R39" s="22">
        <f>+TRUNC('D-PND'!R39,3)</f>
        <v>0</v>
      </c>
      <c r="S39" s="22">
        <f>+TRUNC('D-PND'!S39,0)</f>
        <v>0</v>
      </c>
      <c r="T39" s="22">
        <f>+TRUNC('D-PND'!T39,0)</f>
        <v>0</v>
      </c>
      <c r="U39" s="22">
        <f>+TRUNC('D-PND'!U39,0)</f>
        <v>0</v>
      </c>
      <c r="V39" s="22">
        <f>+TRUNC('D-PND'!V39,0)</f>
        <v>0</v>
      </c>
      <c r="W39" s="22">
        <f>+TRUNC('D-PND'!W39,0)</f>
        <v>0</v>
      </c>
      <c r="X39" s="22">
        <f>+TRUNC('D-PND'!X39,0)</f>
        <v>0</v>
      </c>
      <c r="Y39" s="22">
        <f>+TRUNC('D-PND'!Y39,0)</f>
        <v>0</v>
      </c>
      <c r="Z39" s="22">
        <f>+TRUNC('D-PND'!Z39,0)</f>
        <v>0</v>
      </c>
      <c r="AA39" s="22">
        <f>+TRUNC('D-PND'!AA39,0)</f>
        <v>0</v>
      </c>
      <c r="AB39" s="22">
        <f>+TRUNC('D-PND'!AB39,0)</f>
        <v>0</v>
      </c>
      <c r="AC39" s="22">
        <f>+TRUNC('D-PND'!AC39,0)</f>
        <v>0</v>
      </c>
      <c r="AD39" s="22">
        <f>+TRUNC('D-PND'!AD39,3)</f>
        <v>0</v>
      </c>
      <c r="AE39" s="22">
        <f>+TRUNC('D-PND'!AE39,3)</f>
        <v>0</v>
      </c>
      <c r="AF39" s="22">
        <f>+TRUNC('D-PND'!AF39,0)</f>
        <v>0</v>
      </c>
      <c r="AG39" s="22">
        <f>+TRUNC('D-PND'!AG39,0)</f>
        <v>0</v>
      </c>
      <c r="AH39" s="22">
        <f>+TRUNC('D-PND'!AH39,0)</f>
        <v>0</v>
      </c>
      <c r="AI39" s="22">
        <f>+TRUNC('D-PND'!AI39,0)</f>
        <v>0</v>
      </c>
      <c r="AJ39" s="22">
        <f>+TRUNC('D-PND'!AJ39,6)</f>
        <v>0</v>
      </c>
      <c r="AK39" s="22">
        <f>+TRUNC('D-PND'!AK39,6)</f>
        <v>0</v>
      </c>
      <c r="AL39" s="22">
        <f>+TRUNC('D-PND'!AL39,6)</f>
        <v>0</v>
      </c>
      <c r="AM39" s="22">
        <f>+TRUNC('D-PND'!AM39,0)</f>
        <v>0</v>
      </c>
      <c r="AN39" s="22">
        <f>+TRUNC('D-PND'!AN39,3)</f>
        <v>0</v>
      </c>
      <c r="AO39" s="22">
        <f>+TRUNC('D-PND'!AO39,0)</f>
        <v>0</v>
      </c>
      <c r="AP39" s="22">
        <f>+TRUNC('D-PND'!AP39,6)</f>
        <v>100</v>
      </c>
      <c r="AQ39" s="22">
        <f>+TRUNC('D-PND'!AQ39,0)</f>
        <v>0</v>
      </c>
      <c r="AR39" s="22">
        <f>+TRUNC('D-PND'!AR39,0)</f>
        <v>0</v>
      </c>
      <c r="AS39" s="22">
        <f>+TRUNC('D-PND'!AS39,3)</f>
        <v>0</v>
      </c>
      <c r="AT39" s="22">
        <f>+TRUNC('D-PND'!AT39,3)</f>
        <v>0</v>
      </c>
      <c r="AU39" s="22">
        <f>+TRUNC('D-PND'!AU39,0)</f>
        <v>0</v>
      </c>
      <c r="AV39" s="22">
        <f>+TRUNC('D-PND'!AV39,0)</f>
        <v>0</v>
      </c>
      <c r="AW39" s="22">
        <f>+TRUNC('D-PND'!AW39,0)</f>
        <v>0</v>
      </c>
      <c r="AX39" s="22">
        <f>+TRUNC('D-PND'!AX39,0)</f>
        <v>0</v>
      </c>
      <c r="AY39" s="22">
        <f>+TRUNC('D-PND'!AY39,0)</f>
        <v>0</v>
      </c>
      <c r="AZ39" s="22">
        <f>+TRUNC('D-PND'!AZ39,3)</f>
        <v>0</v>
      </c>
      <c r="BA39" s="22">
        <f>+TRUNC('D-PND'!BA39,0)</f>
        <v>0</v>
      </c>
      <c r="BB39" s="22">
        <f>+TRUNC('D-PND'!BB39,0)</f>
        <v>0</v>
      </c>
      <c r="BC39" s="22">
        <f>+TRUNC('D-PND'!BC39,0)</f>
        <v>0</v>
      </c>
      <c r="BD39" s="22">
        <f>+TRUNC('D-PND'!BD39,3)</f>
        <v>0</v>
      </c>
      <c r="BE39" s="22">
        <f>+TRUNC('D-PND'!BE39,3)</f>
        <v>0</v>
      </c>
      <c r="BF39" s="22">
        <f>+TRUNC('D-PND'!BF39,0)</f>
        <v>0</v>
      </c>
      <c r="BG39" s="22">
        <f>+TRUNC('D-PND'!BG39,0)</f>
        <v>0</v>
      </c>
      <c r="BH39" s="22">
        <f>+TRUNC('D-PND'!BH39,0)</f>
        <v>0</v>
      </c>
      <c r="BI39" s="22">
        <f>+TRUNC('D-PND'!BI39,0)</f>
        <v>0</v>
      </c>
      <c r="BJ39" s="22">
        <f>+TRUNC('D-PND'!BJ39,3)</f>
        <v>101.55800000000001</v>
      </c>
      <c r="BK39" s="22">
        <f>+TRUNC('D-PND'!BK39,3)</f>
        <v>7.3890000000000002</v>
      </c>
      <c r="BL39" s="22">
        <f>+TRUNC('D-PND'!BL39,3)</f>
        <v>-3.7839999999999998</v>
      </c>
      <c r="BM39" s="22">
        <f>+TRUNC('D-PND'!BM39,3)</f>
        <v>1.389</v>
      </c>
      <c r="BN39" s="22">
        <f>+TRUNC('D-PND'!BN39,3)</f>
        <v>3.423</v>
      </c>
      <c r="BO39" s="22">
        <f>+TRUNC('D-PND'!BO39,3)</f>
        <v>3.423</v>
      </c>
      <c r="BP39" s="22">
        <f>+TRUNC('D-PND'!BP39,3)</f>
        <v>0</v>
      </c>
      <c r="BQ39" s="22">
        <f>+TRUNC('D-PND'!BQ39,3)</f>
        <v>0</v>
      </c>
      <c r="BR39" s="22">
        <f>+TRUNC('D-PND'!BR39,3)</f>
        <v>0</v>
      </c>
      <c r="BS39" s="22">
        <f>+TRUNC('D-PND'!BS39,3)</f>
        <v>0</v>
      </c>
      <c r="BT39" s="22">
        <f>+TRUNC('D-PND'!BT39,0)</f>
        <v>0</v>
      </c>
      <c r="BU39" s="22">
        <f>+TRUNC('D-PND'!BU39,0)</f>
        <v>0</v>
      </c>
      <c r="BV39" s="22">
        <f>+TRUNC('D-PND'!BV39,6)</f>
        <v>100</v>
      </c>
      <c r="BW39" s="22">
        <f>+TRUNC('D-PND'!BW39,0)</f>
        <v>0</v>
      </c>
      <c r="BX39" s="22">
        <f>+TRUNC('D-PND'!BX39,0)</f>
        <v>0</v>
      </c>
      <c r="BY39" s="22">
        <f>+TRUNC('D-PND'!BY39,0)</f>
        <v>0</v>
      </c>
      <c r="BZ39" s="22">
        <f>+TRUNC('D-PND'!BZ39,3)</f>
        <v>0</v>
      </c>
      <c r="CA39" s="22">
        <f>+TRUNC('D-PND'!CA39,3)</f>
        <v>0.04</v>
      </c>
      <c r="CB39" s="22">
        <f>+TRUNC('D-PND'!CB39,3)</f>
        <v>0.01</v>
      </c>
      <c r="CC39" s="22">
        <f>+TRUNC('D-PND'!CC39,3)</f>
        <v>0.15</v>
      </c>
      <c r="CD39" s="22">
        <f>+TRUNC('D-PND'!CD39,3)</f>
        <v>0</v>
      </c>
      <c r="CE39" s="22">
        <f>+TRUNC('D-PND'!CE39,3)</f>
        <v>0</v>
      </c>
      <c r="CF39" s="22">
        <f>+TRUNC('D-PND'!CF39,3)</f>
        <v>0.1</v>
      </c>
      <c r="CG39" s="22">
        <f>+TRUNC('D-PND'!CG39,3)</f>
        <v>0</v>
      </c>
      <c r="CH39" s="22">
        <f>+TRUNC('D-PND'!CH39,3)</f>
        <v>0</v>
      </c>
      <c r="CI39" s="22">
        <f>+TRUNC('D-PND'!CI39,3)</f>
        <v>126023</v>
      </c>
      <c r="CJ39" s="22">
        <f>+TRUNC('D-PND'!CJ39,3)</f>
        <v>0</v>
      </c>
      <c r="CK39" s="22">
        <f>+TRUNC('D-PND'!CK39,3)</f>
        <v>0</v>
      </c>
      <c r="CL39" s="22">
        <f>+TRUNC('D-PND'!CL39,3)</f>
        <v>0</v>
      </c>
      <c r="CM39" s="22">
        <f>+TRUNC('D-PND'!CM39,3)</f>
        <v>0</v>
      </c>
      <c r="CN39" s="22">
        <f>+TRUNC('D-PND'!CN39,0)</f>
        <v>0</v>
      </c>
      <c r="CO39" s="22">
        <f>+TRUNC('D-PND'!CO39,3)</f>
        <v>0</v>
      </c>
      <c r="CP39" s="22">
        <f>+TRUNC('D-PND'!CP39,0)</f>
        <v>0</v>
      </c>
      <c r="CQ39" s="22">
        <f>+TRUNC('D-PND'!CQ39,0)</f>
        <v>0</v>
      </c>
      <c r="CR39" s="22">
        <f>+TRUNC('D-PND'!CR39,0)</f>
        <v>0</v>
      </c>
      <c r="CS39" s="22">
        <f>+TRUNC('D-PND'!CS39,0)</f>
        <v>0</v>
      </c>
      <c r="CT39" s="22">
        <f>+TRUNC('D-PND'!CT39,0)</f>
        <v>0</v>
      </c>
      <c r="CU39" s="22">
        <f>+TRUNC('D-PND'!CU39,6)</f>
        <v>100</v>
      </c>
      <c r="CV39" s="22">
        <f>+TRUNC('D-PND'!CV39,0)</f>
        <v>0</v>
      </c>
      <c r="CW39" s="22">
        <f>+TRUNC('D-PND'!CW39,0)</f>
        <v>0</v>
      </c>
      <c r="CX39" s="22">
        <f>+TRUNC('D-PND'!CX39,0)</f>
        <v>0</v>
      </c>
      <c r="CY39" s="22">
        <f>+TRUNC('D-PND'!CY39,0)</f>
        <v>0</v>
      </c>
      <c r="CZ39" s="22">
        <f>+TRUNC('D-PND'!CZ39,0)</f>
        <v>0</v>
      </c>
      <c r="DA39" s="22">
        <f>+TRUNC('D-PND'!DA39,0)</f>
        <v>0</v>
      </c>
      <c r="DB39" s="22">
        <f>+TRUNC('D-PND'!DB39,0)</f>
        <v>0</v>
      </c>
      <c r="DC39" s="22">
        <f>+TRUNC('D-PND'!DC39,0)</f>
        <v>0</v>
      </c>
      <c r="DD39" s="22">
        <f>+TRUNC('D-PND'!DD39,0)</f>
        <v>0</v>
      </c>
      <c r="DE39" s="22">
        <f>+TRUNC('D-PND'!DE39,0)</f>
        <v>0</v>
      </c>
      <c r="DF39" s="22">
        <f>+TRUNC('D-PND'!DF39,0)</f>
        <v>0</v>
      </c>
      <c r="DG39" s="22">
        <f>+TRUNC('D-PND'!DG39,0)</f>
        <v>0</v>
      </c>
      <c r="DH39" s="22">
        <f>+TRUNC('D-PND'!DH39,0)</f>
        <v>0</v>
      </c>
      <c r="DI39" s="22">
        <f>+TRUNC('D-PND'!DI39,0)</f>
        <v>0</v>
      </c>
      <c r="DJ39" s="22">
        <f>+TRUNC('D-PND'!DJ39,6)</f>
        <v>100</v>
      </c>
      <c r="DK39" s="22">
        <f>+TRUNC('D-PND'!DK39,0)</f>
        <v>0</v>
      </c>
      <c r="DL39" s="22">
        <f>+TRUNC('D-PND'!DL39,0)</f>
        <v>0</v>
      </c>
      <c r="DM39" s="22">
        <f>+TRUNC('D-PND'!DM39,0)</f>
        <v>0</v>
      </c>
      <c r="DN39" s="22">
        <f>+TRUNC('D-PND'!DN39,0)</f>
        <v>0</v>
      </c>
      <c r="DO39" s="22">
        <f>+TRUNC('D-PND'!DO39,0)</f>
        <v>0</v>
      </c>
      <c r="DP39" s="22">
        <f>+TRUNC('D-PND'!DP39,0)</f>
        <v>0</v>
      </c>
    </row>
    <row r="40" spans="3:120" x14ac:dyDescent="0.2">
      <c r="C40" s="11">
        <f>+'D-PDP'!C40</f>
        <v>2027</v>
      </c>
      <c r="D40" s="41">
        <f>+TRUNC('D-PND'!D40,0)</f>
        <v>0</v>
      </c>
      <c r="E40" s="41">
        <f>+TRUNC('D-PND'!E40,0)</f>
        <v>0</v>
      </c>
      <c r="F40" s="41">
        <f>+TRUNC('D-PND'!F40,0)</f>
        <v>0</v>
      </c>
      <c r="G40" s="41">
        <f>+TRUNC('D-PND'!G40,0)</f>
        <v>0</v>
      </c>
      <c r="H40" s="41">
        <f>+TRUNC('D-PND'!H40,0)</f>
        <v>0</v>
      </c>
      <c r="I40" s="41">
        <f>+TRUNC('D-PND'!I40,0)</f>
        <v>0</v>
      </c>
      <c r="J40" s="41">
        <f>+TRUNC('D-PND'!J40,0)</f>
        <v>0</v>
      </c>
      <c r="K40" s="22">
        <f>+TRUNC('D-PND'!K40,0)</f>
        <v>0</v>
      </c>
      <c r="L40" s="22">
        <f>+TRUNC('D-PND'!L40,0)</f>
        <v>0</v>
      </c>
      <c r="M40" s="22">
        <f>+TRUNC('D-PND'!M40,3)</f>
        <v>0</v>
      </c>
      <c r="N40" s="22">
        <f>+TRUNC('D-PND'!N40,3)</f>
        <v>0</v>
      </c>
      <c r="O40" s="22">
        <f>+TRUNC('D-PND'!O40,3)</f>
        <v>0</v>
      </c>
      <c r="P40" s="22">
        <f>+TRUNC('D-PND'!P40,3)</f>
        <v>0</v>
      </c>
      <c r="Q40" s="22">
        <f>+TRUNC('D-PND'!Q40,3)</f>
        <v>0</v>
      </c>
      <c r="R40" s="22">
        <f>+TRUNC('D-PND'!R40,3)</f>
        <v>0</v>
      </c>
      <c r="S40" s="22">
        <f>+TRUNC('D-PND'!S40,0)</f>
        <v>0</v>
      </c>
      <c r="T40" s="22">
        <f>+TRUNC('D-PND'!T40,0)</f>
        <v>0</v>
      </c>
      <c r="U40" s="22">
        <f>+TRUNC('D-PND'!U40,0)</f>
        <v>0</v>
      </c>
      <c r="V40" s="22">
        <f>+TRUNC('D-PND'!V40,0)</f>
        <v>0</v>
      </c>
      <c r="W40" s="22">
        <f>+TRUNC('D-PND'!W40,0)</f>
        <v>0</v>
      </c>
      <c r="X40" s="22">
        <f>+TRUNC('D-PND'!X40,0)</f>
        <v>0</v>
      </c>
      <c r="Y40" s="22">
        <f>+TRUNC('D-PND'!Y40,0)</f>
        <v>0</v>
      </c>
      <c r="Z40" s="22">
        <f>+TRUNC('D-PND'!Z40,0)</f>
        <v>0</v>
      </c>
      <c r="AA40" s="22">
        <f>+TRUNC('D-PND'!AA40,0)</f>
        <v>0</v>
      </c>
      <c r="AB40" s="22">
        <f>+TRUNC('D-PND'!AB40,0)</f>
        <v>0</v>
      </c>
      <c r="AC40" s="22">
        <f>+TRUNC('D-PND'!AC40,0)</f>
        <v>0</v>
      </c>
      <c r="AD40" s="22">
        <f>+TRUNC('D-PND'!AD40,3)</f>
        <v>0</v>
      </c>
      <c r="AE40" s="22">
        <f>+TRUNC('D-PND'!AE40,3)</f>
        <v>0</v>
      </c>
      <c r="AF40" s="22">
        <f>+TRUNC('D-PND'!AF40,0)</f>
        <v>0</v>
      </c>
      <c r="AG40" s="22">
        <f>+TRUNC('D-PND'!AG40,0)</f>
        <v>0</v>
      </c>
      <c r="AH40" s="22">
        <f>+TRUNC('D-PND'!AH40,0)</f>
        <v>0</v>
      </c>
      <c r="AI40" s="22">
        <f>+TRUNC('D-PND'!AI40,0)</f>
        <v>0</v>
      </c>
      <c r="AJ40" s="22">
        <f>+TRUNC('D-PND'!AJ40,6)</f>
        <v>0</v>
      </c>
      <c r="AK40" s="22">
        <f>+TRUNC('D-PND'!AK40,6)</f>
        <v>0</v>
      </c>
      <c r="AL40" s="22">
        <f>+TRUNC('D-PND'!AL40,6)</f>
        <v>0</v>
      </c>
      <c r="AM40" s="22">
        <f>+TRUNC('D-PND'!AM40,0)</f>
        <v>0</v>
      </c>
      <c r="AN40" s="22">
        <f>+TRUNC('D-PND'!AN40,3)</f>
        <v>0</v>
      </c>
      <c r="AO40" s="22">
        <f>+TRUNC('D-PND'!AO40,0)</f>
        <v>0</v>
      </c>
      <c r="AP40" s="22">
        <f>+TRUNC('D-PND'!AP40,6)</f>
        <v>100</v>
      </c>
      <c r="AQ40" s="22">
        <f>+TRUNC('D-PND'!AQ40,0)</f>
        <v>0</v>
      </c>
      <c r="AR40" s="22">
        <f>+TRUNC('D-PND'!AR40,0)</f>
        <v>0</v>
      </c>
      <c r="AS40" s="22">
        <f>+TRUNC('D-PND'!AS40,3)</f>
        <v>0</v>
      </c>
      <c r="AT40" s="22">
        <f>+TRUNC('D-PND'!AT40,3)</f>
        <v>0</v>
      </c>
      <c r="AU40" s="22">
        <f>+TRUNC('D-PND'!AU40,0)</f>
        <v>0</v>
      </c>
      <c r="AV40" s="22">
        <f>+TRUNC('D-PND'!AV40,0)</f>
        <v>0</v>
      </c>
      <c r="AW40" s="22">
        <f>+TRUNC('D-PND'!AW40,0)</f>
        <v>0</v>
      </c>
      <c r="AX40" s="22">
        <f>+TRUNC('D-PND'!AX40,0)</f>
        <v>0</v>
      </c>
      <c r="AY40" s="22">
        <f>+TRUNC('D-PND'!AY40,0)</f>
        <v>0</v>
      </c>
      <c r="AZ40" s="22">
        <f>+TRUNC('D-PND'!AZ40,3)</f>
        <v>0</v>
      </c>
      <c r="BA40" s="22">
        <f>+TRUNC('D-PND'!BA40,0)</f>
        <v>0</v>
      </c>
      <c r="BB40" s="22">
        <f>+TRUNC('D-PND'!BB40,0)</f>
        <v>0</v>
      </c>
      <c r="BC40" s="22">
        <f>+TRUNC('D-PND'!BC40,0)</f>
        <v>0</v>
      </c>
      <c r="BD40" s="22">
        <f>+TRUNC('D-PND'!BD40,3)</f>
        <v>0</v>
      </c>
      <c r="BE40" s="22">
        <f>+TRUNC('D-PND'!BE40,3)</f>
        <v>0</v>
      </c>
      <c r="BF40" s="22">
        <f>+TRUNC('D-PND'!BF40,0)</f>
        <v>0</v>
      </c>
      <c r="BG40" s="22">
        <f>+TRUNC('D-PND'!BG40,0)</f>
        <v>0</v>
      </c>
      <c r="BH40" s="22">
        <f>+TRUNC('D-PND'!BH40,0)</f>
        <v>0</v>
      </c>
      <c r="BI40" s="22">
        <f>+TRUNC('D-PND'!BI40,0)</f>
        <v>0</v>
      </c>
      <c r="BJ40" s="22">
        <f>+TRUNC('D-PND'!BJ40,3)</f>
        <v>101.55800000000001</v>
      </c>
      <c r="BK40" s="22">
        <f>+TRUNC('D-PND'!BK40,3)</f>
        <v>7.3890000000000002</v>
      </c>
      <c r="BL40" s="22">
        <f>+TRUNC('D-PND'!BL40,3)</f>
        <v>-3.7839999999999998</v>
      </c>
      <c r="BM40" s="22">
        <f>+TRUNC('D-PND'!BM40,3)</f>
        <v>1.389</v>
      </c>
      <c r="BN40" s="22">
        <f>+TRUNC('D-PND'!BN40,3)</f>
        <v>3.423</v>
      </c>
      <c r="BO40" s="22">
        <f>+TRUNC('D-PND'!BO40,3)</f>
        <v>3.423</v>
      </c>
      <c r="BP40" s="22">
        <f>+TRUNC('D-PND'!BP40,3)</f>
        <v>0</v>
      </c>
      <c r="BQ40" s="22">
        <f>+TRUNC('D-PND'!BQ40,3)</f>
        <v>0</v>
      </c>
      <c r="BR40" s="22">
        <f>+TRUNC('D-PND'!BR40,3)</f>
        <v>0</v>
      </c>
      <c r="BS40" s="22">
        <f>+TRUNC('D-PND'!BS40,3)</f>
        <v>0</v>
      </c>
      <c r="BT40" s="22">
        <f>+TRUNC('D-PND'!BT40,0)</f>
        <v>0</v>
      </c>
      <c r="BU40" s="22">
        <f>+TRUNC('D-PND'!BU40,0)</f>
        <v>0</v>
      </c>
      <c r="BV40" s="22">
        <f>+TRUNC('D-PND'!BV40,6)</f>
        <v>100</v>
      </c>
      <c r="BW40" s="22">
        <f>+TRUNC('D-PND'!BW40,0)</f>
        <v>0</v>
      </c>
      <c r="BX40" s="22">
        <f>+TRUNC('D-PND'!BX40,0)</f>
        <v>0</v>
      </c>
      <c r="BY40" s="22">
        <f>+TRUNC('D-PND'!BY40,0)</f>
        <v>0</v>
      </c>
      <c r="BZ40" s="22">
        <f>+TRUNC('D-PND'!BZ40,3)</f>
        <v>0</v>
      </c>
      <c r="CA40" s="22">
        <f>+TRUNC('D-PND'!CA40,3)</f>
        <v>0.04</v>
      </c>
      <c r="CB40" s="22">
        <f>+TRUNC('D-PND'!CB40,3)</f>
        <v>0.01</v>
      </c>
      <c r="CC40" s="22">
        <f>+TRUNC('D-PND'!CC40,3)</f>
        <v>0.15</v>
      </c>
      <c r="CD40" s="22">
        <f>+TRUNC('D-PND'!CD40,3)</f>
        <v>0</v>
      </c>
      <c r="CE40" s="22">
        <f>+TRUNC('D-PND'!CE40,3)</f>
        <v>0</v>
      </c>
      <c r="CF40" s="22">
        <f>+TRUNC('D-PND'!CF40,3)</f>
        <v>0.1</v>
      </c>
      <c r="CG40" s="22">
        <f>+TRUNC('D-PND'!CG40,3)</f>
        <v>0</v>
      </c>
      <c r="CH40" s="22">
        <f>+TRUNC('D-PND'!CH40,3)</f>
        <v>0</v>
      </c>
      <c r="CI40" s="22">
        <f>+TRUNC('D-PND'!CI40,3)</f>
        <v>126023</v>
      </c>
      <c r="CJ40" s="22">
        <f>+TRUNC('D-PND'!CJ40,3)</f>
        <v>0</v>
      </c>
      <c r="CK40" s="22">
        <f>+TRUNC('D-PND'!CK40,3)</f>
        <v>0</v>
      </c>
      <c r="CL40" s="22">
        <f>+TRUNC('D-PND'!CL40,3)</f>
        <v>0</v>
      </c>
      <c r="CM40" s="22">
        <f>+TRUNC('D-PND'!CM40,3)</f>
        <v>0</v>
      </c>
      <c r="CN40" s="22">
        <f>+TRUNC('D-PND'!CN40,0)</f>
        <v>0</v>
      </c>
      <c r="CO40" s="22">
        <f>+TRUNC('D-PND'!CO40,3)</f>
        <v>0</v>
      </c>
      <c r="CP40" s="22">
        <f>+TRUNC('D-PND'!CP40,0)</f>
        <v>0</v>
      </c>
      <c r="CQ40" s="22">
        <f>+TRUNC('D-PND'!CQ40,0)</f>
        <v>0</v>
      </c>
      <c r="CR40" s="22">
        <f>+TRUNC('D-PND'!CR40,0)</f>
        <v>0</v>
      </c>
      <c r="CS40" s="22">
        <f>+TRUNC('D-PND'!CS40,0)</f>
        <v>0</v>
      </c>
      <c r="CT40" s="22">
        <f>+TRUNC('D-PND'!CT40,0)</f>
        <v>0</v>
      </c>
      <c r="CU40" s="22">
        <f>+TRUNC('D-PND'!CU40,6)</f>
        <v>100</v>
      </c>
      <c r="CV40" s="22">
        <f>+TRUNC('D-PND'!CV40,0)</f>
        <v>0</v>
      </c>
      <c r="CW40" s="22">
        <f>+TRUNC('D-PND'!CW40,0)</f>
        <v>0</v>
      </c>
      <c r="CX40" s="22">
        <f>+TRUNC('D-PND'!CX40,0)</f>
        <v>0</v>
      </c>
      <c r="CY40" s="22">
        <f>+TRUNC('D-PND'!CY40,0)</f>
        <v>0</v>
      </c>
      <c r="CZ40" s="22">
        <f>+TRUNC('D-PND'!CZ40,0)</f>
        <v>0</v>
      </c>
      <c r="DA40" s="22">
        <f>+TRUNC('D-PND'!DA40,0)</f>
        <v>0</v>
      </c>
      <c r="DB40" s="22">
        <f>+TRUNC('D-PND'!DB40,0)</f>
        <v>0</v>
      </c>
      <c r="DC40" s="22">
        <f>+TRUNC('D-PND'!DC40,0)</f>
        <v>0</v>
      </c>
      <c r="DD40" s="22">
        <f>+TRUNC('D-PND'!DD40,0)</f>
        <v>0</v>
      </c>
      <c r="DE40" s="22">
        <f>+TRUNC('D-PND'!DE40,0)</f>
        <v>0</v>
      </c>
      <c r="DF40" s="22">
        <f>+TRUNC('D-PND'!DF40,0)</f>
        <v>0</v>
      </c>
      <c r="DG40" s="22">
        <f>+TRUNC('D-PND'!DG40,0)</f>
        <v>0</v>
      </c>
      <c r="DH40" s="22">
        <f>+TRUNC('D-PND'!DH40,0)</f>
        <v>0</v>
      </c>
      <c r="DI40" s="22">
        <f>+TRUNC('D-PND'!DI40,0)</f>
        <v>0</v>
      </c>
      <c r="DJ40" s="22">
        <f>+TRUNC('D-PND'!DJ40,6)</f>
        <v>100</v>
      </c>
      <c r="DK40" s="22">
        <f>+TRUNC('D-PND'!DK40,0)</f>
        <v>0</v>
      </c>
      <c r="DL40" s="22">
        <f>+TRUNC('D-PND'!DL40,0)</f>
        <v>0</v>
      </c>
      <c r="DM40" s="22">
        <f>+TRUNC('D-PND'!DM40,0)</f>
        <v>0</v>
      </c>
      <c r="DN40" s="22">
        <f>+TRUNC('D-PND'!DN40,0)</f>
        <v>0</v>
      </c>
      <c r="DO40" s="22">
        <f>+TRUNC('D-PND'!DO40,0)</f>
        <v>0</v>
      </c>
      <c r="DP40" s="22">
        <f>+TRUNC('D-PND'!DP40,0)</f>
        <v>0</v>
      </c>
    </row>
    <row r="41" spans="3:120" x14ac:dyDescent="0.2">
      <c r="C41" s="11">
        <f>+'D-PDP'!C41</f>
        <v>2028</v>
      </c>
      <c r="D41" s="41">
        <f>+TRUNC('D-PND'!D41,0)</f>
        <v>0</v>
      </c>
      <c r="E41" s="41">
        <f>+TRUNC('D-PND'!E41,0)</f>
        <v>0</v>
      </c>
      <c r="F41" s="41">
        <f>+TRUNC('D-PND'!F41,0)</f>
        <v>0</v>
      </c>
      <c r="G41" s="41">
        <f>+TRUNC('D-PND'!G41,0)</f>
        <v>0</v>
      </c>
      <c r="H41" s="41">
        <f>+TRUNC('D-PND'!H41,0)</f>
        <v>0</v>
      </c>
      <c r="I41" s="41">
        <f>+TRUNC('D-PND'!I41,0)</f>
        <v>0</v>
      </c>
      <c r="J41" s="41">
        <f>+TRUNC('D-PND'!J41,0)</f>
        <v>0</v>
      </c>
      <c r="K41" s="22">
        <f>+TRUNC('D-PND'!K41,0)</f>
        <v>0</v>
      </c>
      <c r="L41" s="22">
        <f>+TRUNC('D-PND'!L41,0)</f>
        <v>0</v>
      </c>
      <c r="M41" s="22">
        <f>+TRUNC('D-PND'!M41,3)</f>
        <v>0</v>
      </c>
      <c r="N41" s="22">
        <f>+TRUNC('D-PND'!N41,3)</f>
        <v>0</v>
      </c>
      <c r="O41" s="22">
        <f>+TRUNC('D-PND'!O41,3)</f>
        <v>0</v>
      </c>
      <c r="P41" s="22">
        <f>+TRUNC('D-PND'!P41,3)</f>
        <v>0</v>
      </c>
      <c r="Q41" s="22">
        <f>+TRUNC('D-PND'!Q41,3)</f>
        <v>0</v>
      </c>
      <c r="R41" s="22">
        <f>+TRUNC('D-PND'!R41,3)</f>
        <v>0</v>
      </c>
      <c r="S41" s="22">
        <f>+TRUNC('D-PND'!S41,0)</f>
        <v>0</v>
      </c>
      <c r="T41" s="22">
        <f>+TRUNC('D-PND'!T41,0)</f>
        <v>0</v>
      </c>
      <c r="U41" s="22">
        <f>+TRUNC('D-PND'!U41,0)</f>
        <v>0</v>
      </c>
      <c r="V41" s="22">
        <f>+TRUNC('D-PND'!V41,0)</f>
        <v>0</v>
      </c>
      <c r="W41" s="22">
        <f>+TRUNC('D-PND'!W41,0)</f>
        <v>0</v>
      </c>
      <c r="X41" s="22">
        <f>+TRUNC('D-PND'!X41,0)</f>
        <v>0</v>
      </c>
      <c r="Y41" s="22">
        <f>+TRUNC('D-PND'!Y41,0)</f>
        <v>0</v>
      </c>
      <c r="Z41" s="22">
        <f>+TRUNC('D-PND'!Z41,0)</f>
        <v>0</v>
      </c>
      <c r="AA41" s="22">
        <f>+TRUNC('D-PND'!AA41,0)</f>
        <v>0</v>
      </c>
      <c r="AB41" s="22">
        <f>+TRUNC('D-PND'!AB41,0)</f>
        <v>0</v>
      </c>
      <c r="AC41" s="22">
        <f>+TRUNC('D-PND'!AC41,0)</f>
        <v>0</v>
      </c>
      <c r="AD41" s="22">
        <f>+TRUNC('D-PND'!AD41,3)</f>
        <v>0</v>
      </c>
      <c r="AE41" s="22">
        <f>+TRUNC('D-PND'!AE41,3)</f>
        <v>0</v>
      </c>
      <c r="AF41" s="22">
        <f>+TRUNC('D-PND'!AF41,0)</f>
        <v>0</v>
      </c>
      <c r="AG41" s="22">
        <f>+TRUNC('D-PND'!AG41,0)</f>
        <v>0</v>
      </c>
      <c r="AH41" s="22">
        <f>+TRUNC('D-PND'!AH41,0)</f>
        <v>0</v>
      </c>
      <c r="AI41" s="22">
        <f>+TRUNC('D-PND'!AI41,0)</f>
        <v>0</v>
      </c>
      <c r="AJ41" s="22">
        <f>+TRUNC('D-PND'!AJ41,6)</f>
        <v>0</v>
      </c>
      <c r="AK41" s="22">
        <f>+TRUNC('D-PND'!AK41,6)</f>
        <v>0</v>
      </c>
      <c r="AL41" s="22">
        <f>+TRUNC('D-PND'!AL41,6)</f>
        <v>0</v>
      </c>
      <c r="AM41" s="22">
        <f>+TRUNC('D-PND'!AM41,0)</f>
        <v>0</v>
      </c>
      <c r="AN41" s="22">
        <f>+TRUNC('D-PND'!AN41,3)</f>
        <v>0</v>
      </c>
      <c r="AO41" s="22">
        <f>+TRUNC('D-PND'!AO41,0)</f>
        <v>0</v>
      </c>
      <c r="AP41" s="22">
        <f>+TRUNC('D-PND'!AP41,6)</f>
        <v>100</v>
      </c>
      <c r="AQ41" s="22">
        <f>+TRUNC('D-PND'!AQ41,0)</f>
        <v>0</v>
      </c>
      <c r="AR41" s="22">
        <f>+TRUNC('D-PND'!AR41,0)</f>
        <v>0</v>
      </c>
      <c r="AS41" s="22">
        <f>+TRUNC('D-PND'!AS41,3)</f>
        <v>0</v>
      </c>
      <c r="AT41" s="22">
        <f>+TRUNC('D-PND'!AT41,3)</f>
        <v>0</v>
      </c>
      <c r="AU41" s="22">
        <f>+TRUNC('D-PND'!AU41,0)</f>
        <v>0</v>
      </c>
      <c r="AV41" s="22">
        <f>+TRUNC('D-PND'!AV41,0)</f>
        <v>0</v>
      </c>
      <c r="AW41" s="22">
        <f>+TRUNC('D-PND'!AW41,0)</f>
        <v>0</v>
      </c>
      <c r="AX41" s="22">
        <f>+TRUNC('D-PND'!AX41,0)</f>
        <v>0</v>
      </c>
      <c r="AY41" s="22">
        <f>+TRUNC('D-PND'!AY41,0)</f>
        <v>0</v>
      </c>
      <c r="AZ41" s="22">
        <f>+TRUNC('D-PND'!AZ41,3)</f>
        <v>0</v>
      </c>
      <c r="BA41" s="22">
        <f>+TRUNC('D-PND'!BA41,0)</f>
        <v>0</v>
      </c>
      <c r="BB41" s="22">
        <f>+TRUNC('D-PND'!BB41,0)</f>
        <v>0</v>
      </c>
      <c r="BC41" s="22">
        <f>+TRUNC('D-PND'!BC41,0)</f>
        <v>0</v>
      </c>
      <c r="BD41" s="22">
        <f>+TRUNC('D-PND'!BD41,3)</f>
        <v>0</v>
      </c>
      <c r="BE41" s="22">
        <f>+TRUNC('D-PND'!BE41,3)</f>
        <v>0</v>
      </c>
      <c r="BF41" s="22">
        <f>+TRUNC('D-PND'!BF41,0)</f>
        <v>0</v>
      </c>
      <c r="BG41" s="22">
        <f>+TRUNC('D-PND'!BG41,0)</f>
        <v>0</v>
      </c>
      <c r="BH41" s="22">
        <f>+TRUNC('D-PND'!BH41,0)</f>
        <v>0</v>
      </c>
      <c r="BI41" s="22">
        <f>+TRUNC('D-PND'!BI41,0)</f>
        <v>0</v>
      </c>
      <c r="BJ41" s="22">
        <f>+TRUNC('D-PND'!BJ41,3)</f>
        <v>101.55800000000001</v>
      </c>
      <c r="BK41" s="22">
        <f>+TRUNC('D-PND'!BK41,3)</f>
        <v>7.3890000000000002</v>
      </c>
      <c r="BL41" s="22">
        <f>+TRUNC('D-PND'!BL41,3)</f>
        <v>-3.7839999999999998</v>
      </c>
      <c r="BM41" s="22">
        <f>+TRUNC('D-PND'!BM41,3)</f>
        <v>1.389</v>
      </c>
      <c r="BN41" s="22">
        <f>+TRUNC('D-PND'!BN41,3)</f>
        <v>3.423</v>
      </c>
      <c r="BO41" s="22">
        <f>+TRUNC('D-PND'!BO41,3)</f>
        <v>3.423</v>
      </c>
      <c r="BP41" s="22">
        <f>+TRUNC('D-PND'!BP41,3)</f>
        <v>0</v>
      </c>
      <c r="BQ41" s="22">
        <f>+TRUNC('D-PND'!BQ41,3)</f>
        <v>0</v>
      </c>
      <c r="BR41" s="22">
        <f>+TRUNC('D-PND'!BR41,3)</f>
        <v>0</v>
      </c>
      <c r="BS41" s="22">
        <f>+TRUNC('D-PND'!BS41,3)</f>
        <v>0</v>
      </c>
      <c r="BT41" s="22">
        <f>+TRUNC('D-PND'!BT41,0)</f>
        <v>0</v>
      </c>
      <c r="BU41" s="22">
        <f>+TRUNC('D-PND'!BU41,0)</f>
        <v>0</v>
      </c>
      <c r="BV41" s="22">
        <f>+TRUNC('D-PND'!BV41,6)</f>
        <v>100</v>
      </c>
      <c r="BW41" s="22">
        <f>+TRUNC('D-PND'!BW41,0)</f>
        <v>0</v>
      </c>
      <c r="BX41" s="22">
        <f>+TRUNC('D-PND'!BX41,0)</f>
        <v>0</v>
      </c>
      <c r="BY41" s="22">
        <f>+TRUNC('D-PND'!BY41,0)</f>
        <v>0</v>
      </c>
      <c r="BZ41" s="22">
        <f>+TRUNC('D-PND'!BZ41,3)</f>
        <v>0</v>
      </c>
      <c r="CA41" s="22">
        <f>+TRUNC('D-PND'!CA41,3)</f>
        <v>0.04</v>
      </c>
      <c r="CB41" s="22">
        <f>+TRUNC('D-PND'!CB41,3)</f>
        <v>0.01</v>
      </c>
      <c r="CC41" s="22">
        <f>+TRUNC('D-PND'!CC41,3)</f>
        <v>0.15</v>
      </c>
      <c r="CD41" s="22">
        <f>+TRUNC('D-PND'!CD41,3)</f>
        <v>0</v>
      </c>
      <c r="CE41" s="22">
        <f>+TRUNC('D-PND'!CE41,3)</f>
        <v>0</v>
      </c>
      <c r="CF41" s="22">
        <f>+TRUNC('D-PND'!CF41,3)</f>
        <v>0.1</v>
      </c>
      <c r="CG41" s="22">
        <f>+TRUNC('D-PND'!CG41,3)</f>
        <v>0</v>
      </c>
      <c r="CH41" s="22">
        <f>+TRUNC('D-PND'!CH41,3)</f>
        <v>0</v>
      </c>
      <c r="CI41" s="22">
        <f>+TRUNC('D-PND'!CI41,3)</f>
        <v>126023</v>
      </c>
      <c r="CJ41" s="22">
        <f>+TRUNC('D-PND'!CJ41,3)</f>
        <v>0</v>
      </c>
      <c r="CK41" s="22">
        <f>+TRUNC('D-PND'!CK41,3)</f>
        <v>0</v>
      </c>
      <c r="CL41" s="22">
        <f>+TRUNC('D-PND'!CL41,3)</f>
        <v>0</v>
      </c>
      <c r="CM41" s="22">
        <f>+TRUNC('D-PND'!CM41,3)</f>
        <v>0</v>
      </c>
      <c r="CN41" s="22">
        <f>+TRUNC('D-PND'!CN41,0)</f>
        <v>0</v>
      </c>
      <c r="CO41" s="22">
        <f>+TRUNC('D-PND'!CO41,3)</f>
        <v>0</v>
      </c>
      <c r="CP41" s="22">
        <f>+TRUNC('D-PND'!CP41,0)</f>
        <v>0</v>
      </c>
      <c r="CQ41" s="22">
        <f>+TRUNC('D-PND'!CQ41,0)</f>
        <v>0</v>
      </c>
      <c r="CR41" s="22">
        <f>+TRUNC('D-PND'!CR41,0)</f>
        <v>0</v>
      </c>
      <c r="CS41" s="22">
        <f>+TRUNC('D-PND'!CS41,0)</f>
        <v>0</v>
      </c>
      <c r="CT41" s="22">
        <f>+TRUNC('D-PND'!CT41,0)</f>
        <v>0</v>
      </c>
      <c r="CU41" s="22">
        <f>+TRUNC('D-PND'!CU41,6)</f>
        <v>100</v>
      </c>
      <c r="CV41" s="22">
        <f>+TRUNC('D-PND'!CV41,0)</f>
        <v>0</v>
      </c>
      <c r="CW41" s="22">
        <f>+TRUNC('D-PND'!CW41,0)</f>
        <v>0</v>
      </c>
      <c r="CX41" s="22">
        <f>+TRUNC('D-PND'!CX41,0)</f>
        <v>0</v>
      </c>
      <c r="CY41" s="22">
        <f>+TRUNC('D-PND'!CY41,0)</f>
        <v>0</v>
      </c>
      <c r="CZ41" s="22">
        <f>+TRUNC('D-PND'!CZ41,0)</f>
        <v>0</v>
      </c>
      <c r="DA41" s="22">
        <f>+TRUNC('D-PND'!DA41,0)</f>
        <v>0</v>
      </c>
      <c r="DB41" s="22">
        <f>+TRUNC('D-PND'!DB41,0)</f>
        <v>0</v>
      </c>
      <c r="DC41" s="22">
        <f>+TRUNC('D-PND'!DC41,0)</f>
        <v>0</v>
      </c>
      <c r="DD41" s="22">
        <f>+TRUNC('D-PND'!DD41,0)</f>
        <v>0</v>
      </c>
      <c r="DE41" s="22">
        <f>+TRUNC('D-PND'!DE41,0)</f>
        <v>0</v>
      </c>
      <c r="DF41" s="22">
        <f>+TRUNC('D-PND'!DF41,0)</f>
        <v>0</v>
      </c>
      <c r="DG41" s="22">
        <f>+TRUNC('D-PND'!DG41,0)</f>
        <v>0</v>
      </c>
      <c r="DH41" s="22">
        <f>+TRUNC('D-PND'!DH41,0)</f>
        <v>0</v>
      </c>
      <c r="DI41" s="22">
        <f>+TRUNC('D-PND'!DI41,0)</f>
        <v>0</v>
      </c>
      <c r="DJ41" s="22">
        <f>+TRUNC('D-PND'!DJ41,6)</f>
        <v>100</v>
      </c>
      <c r="DK41" s="22">
        <f>+TRUNC('D-PND'!DK41,0)</f>
        <v>0</v>
      </c>
      <c r="DL41" s="22">
        <f>+TRUNC('D-PND'!DL41,0)</f>
        <v>0</v>
      </c>
      <c r="DM41" s="22">
        <f>+TRUNC('D-PND'!DM41,0)</f>
        <v>0</v>
      </c>
      <c r="DN41" s="22">
        <f>+TRUNC('D-PND'!DN41,0)</f>
        <v>0</v>
      </c>
      <c r="DO41" s="22">
        <f>+TRUNC('D-PND'!DO41,0)</f>
        <v>0</v>
      </c>
      <c r="DP41" s="22">
        <f>+TRUNC('D-PND'!DP41,0)</f>
        <v>0</v>
      </c>
    </row>
    <row r="42" spans="3:120" x14ac:dyDescent="0.2">
      <c r="C42" s="11">
        <f>+'D-PDP'!C42</f>
        <v>2029</v>
      </c>
      <c r="D42" s="41">
        <f>+TRUNC('D-PND'!D42,0)</f>
        <v>0</v>
      </c>
      <c r="E42" s="41">
        <f>+TRUNC('D-PND'!E42,0)</f>
        <v>0</v>
      </c>
      <c r="F42" s="41">
        <f>+TRUNC('D-PND'!F42,0)</f>
        <v>0</v>
      </c>
      <c r="G42" s="41">
        <f>+TRUNC('D-PND'!G42,0)</f>
        <v>0</v>
      </c>
      <c r="H42" s="41">
        <f>+TRUNC('D-PND'!H42,0)</f>
        <v>0</v>
      </c>
      <c r="I42" s="41">
        <f>+TRUNC('D-PND'!I42,0)</f>
        <v>0</v>
      </c>
      <c r="J42" s="41">
        <f>+TRUNC('D-PND'!J42,0)</f>
        <v>0</v>
      </c>
      <c r="K42" s="22">
        <f>+TRUNC('D-PND'!K42,0)</f>
        <v>0</v>
      </c>
      <c r="L42" s="22">
        <f>+TRUNC('D-PND'!L42,0)</f>
        <v>0</v>
      </c>
      <c r="M42" s="22">
        <f>+TRUNC('D-PND'!M42,3)</f>
        <v>0</v>
      </c>
      <c r="N42" s="22">
        <f>+TRUNC('D-PND'!N42,3)</f>
        <v>0</v>
      </c>
      <c r="O42" s="22">
        <f>+TRUNC('D-PND'!O42,3)</f>
        <v>0</v>
      </c>
      <c r="P42" s="22">
        <f>+TRUNC('D-PND'!P42,3)</f>
        <v>0</v>
      </c>
      <c r="Q42" s="22">
        <f>+TRUNC('D-PND'!Q42,3)</f>
        <v>0</v>
      </c>
      <c r="R42" s="22">
        <f>+TRUNC('D-PND'!R42,3)</f>
        <v>0</v>
      </c>
      <c r="S42" s="22">
        <f>+TRUNC('D-PND'!S42,0)</f>
        <v>0</v>
      </c>
      <c r="T42" s="22">
        <f>+TRUNC('D-PND'!T42,0)</f>
        <v>0</v>
      </c>
      <c r="U42" s="22">
        <f>+TRUNC('D-PND'!U42,0)</f>
        <v>0</v>
      </c>
      <c r="V42" s="22">
        <f>+TRUNC('D-PND'!V42,0)</f>
        <v>0</v>
      </c>
      <c r="W42" s="22">
        <f>+TRUNC('D-PND'!W42,0)</f>
        <v>0</v>
      </c>
      <c r="X42" s="22">
        <f>+TRUNC('D-PND'!X42,0)</f>
        <v>0</v>
      </c>
      <c r="Y42" s="22">
        <f>+TRUNC('D-PND'!Y42,0)</f>
        <v>0</v>
      </c>
      <c r="Z42" s="22">
        <f>+TRUNC('D-PND'!Z42,0)</f>
        <v>0</v>
      </c>
      <c r="AA42" s="22">
        <f>+TRUNC('D-PND'!AA42,0)</f>
        <v>0</v>
      </c>
      <c r="AB42" s="22">
        <f>+TRUNC('D-PND'!AB42,0)</f>
        <v>0</v>
      </c>
      <c r="AC42" s="22">
        <f>+TRUNC('D-PND'!AC42,0)</f>
        <v>0</v>
      </c>
      <c r="AD42" s="22">
        <f>+TRUNC('D-PND'!AD42,3)</f>
        <v>0</v>
      </c>
      <c r="AE42" s="22">
        <f>+TRUNC('D-PND'!AE42,3)</f>
        <v>0</v>
      </c>
      <c r="AF42" s="22">
        <f>+TRUNC('D-PND'!AF42,0)</f>
        <v>0</v>
      </c>
      <c r="AG42" s="22">
        <f>+TRUNC('D-PND'!AG42,0)</f>
        <v>0</v>
      </c>
      <c r="AH42" s="22">
        <f>+TRUNC('D-PND'!AH42,0)</f>
        <v>0</v>
      </c>
      <c r="AI42" s="22">
        <f>+TRUNC('D-PND'!AI42,0)</f>
        <v>0</v>
      </c>
      <c r="AJ42" s="22">
        <f>+TRUNC('D-PND'!AJ42,6)</f>
        <v>0</v>
      </c>
      <c r="AK42" s="22">
        <f>+TRUNC('D-PND'!AK42,6)</f>
        <v>0</v>
      </c>
      <c r="AL42" s="22">
        <f>+TRUNC('D-PND'!AL42,6)</f>
        <v>0</v>
      </c>
      <c r="AM42" s="22">
        <f>+TRUNC('D-PND'!AM42,0)</f>
        <v>0</v>
      </c>
      <c r="AN42" s="22">
        <f>+TRUNC('D-PND'!AN42,3)</f>
        <v>0</v>
      </c>
      <c r="AO42" s="22">
        <f>+TRUNC('D-PND'!AO42,0)</f>
        <v>0</v>
      </c>
      <c r="AP42" s="22">
        <f>+TRUNC('D-PND'!AP42,6)</f>
        <v>100</v>
      </c>
      <c r="AQ42" s="22">
        <f>+TRUNC('D-PND'!AQ42,0)</f>
        <v>0</v>
      </c>
      <c r="AR42" s="22">
        <f>+TRUNC('D-PND'!AR42,0)</f>
        <v>0</v>
      </c>
      <c r="AS42" s="22">
        <f>+TRUNC('D-PND'!AS42,3)</f>
        <v>0</v>
      </c>
      <c r="AT42" s="22">
        <f>+TRUNC('D-PND'!AT42,3)</f>
        <v>0</v>
      </c>
      <c r="AU42" s="22">
        <f>+TRUNC('D-PND'!AU42,0)</f>
        <v>0</v>
      </c>
      <c r="AV42" s="22">
        <f>+TRUNC('D-PND'!AV42,0)</f>
        <v>0</v>
      </c>
      <c r="AW42" s="22">
        <f>+TRUNC('D-PND'!AW42,0)</f>
        <v>0</v>
      </c>
      <c r="AX42" s="22">
        <f>+TRUNC('D-PND'!AX42,0)</f>
        <v>0</v>
      </c>
      <c r="AY42" s="22">
        <f>+TRUNC('D-PND'!AY42,0)</f>
        <v>0</v>
      </c>
      <c r="AZ42" s="22">
        <f>+TRUNC('D-PND'!AZ42,3)</f>
        <v>0</v>
      </c>
      <c r="BA42" s="22">
        <f>+TRUNC('D-PND'!BA42,0)</f>
        <v>0</v>
      </c>
      <c r="BB42" s="22">
        <f>+TRUNC('D-PND'!BB42,0)</f>
        <v>0</v>
      </c>
      <c r="BC42" s="22">
        <f>+TRUNC('D-PND'!BC42,0)</f>
        <v>0</v>
      </c>
      <c r="BD42" s="22">
        <f>+TRUNC('D-PND'!BD42,3)</f>
        <v>0</v>
      </c>
      <c r="BE42" s="22">
        <f>+TRUNC('D-PND'!BE42,3)</f>
        <v>0</v>
      </c>
      <c r="BF42" s="22">
        <f>+TRUNC('D-PND'!BF42,0)</f>
        <v>0</v>
      </c>
      <c r="BG42" s="22">
        <f>+TRUNC('D-PND'!BG42,0)</f>
        <v>0</v>
      </c>
      <c r="BH42" s="22">
        <f>+TRUNC('D-PND'!BH42,0)</f>
        <v>0</v>
      </c>
      <c r="BI42" s="22">
        <f>+TRUNC('D-PND'!BI42,0)</f>
        <v>0</v>
      </c>
      <c r="BJ42" s="22">
        <f>+TRUNC('D-PND'!BJ42,3)</f>
        <v>101.55800000000001</v>
      </c>
      <c r="BK42" s="22">
        <f>+TRUNC('D-PND'!BK42,3)</f>
        <v>7.3890000000000002</v>
      </c>
      <c r="BL42" s="22">
        <f>+TRUNC('D-PND'!BL42,3)</f>
        <v>-3.7839999999999998</v>
      </c>
      <c r="BM42" s="22">
        <f>+TRUNC('D-PND'!BM42,3)</f>
        <v>1.389</v>
      </c>
      <c r="BN42" s="22">
        <f>+TRUNC('D-PND'!BN42,3)</f>
        <v>3.423</v>
      </c>
      <c r="BO42" s="22">
        <f>+TRUNC('D-PND'!BO42,3)</f>
        <v>3.423</v>
      </c>
      <c r="BP42" s="22">
        <f>+TRUNC('D-PND'!BP42,3)</f>
        <v>0</v>
      </c>
      <c r="BQ42" s="22">
        <f>+TRUNC('D-PND'!BQ42,3)</f>
        <v>0</v>
      </c>
      <c r="BR42" s="22">
        <f>+TRUNC('D-PND'!BR42,3)</f>
        <v>0</v>
      </c>
      <c r="BS42" s="22">
        <f>+TRUNC('D-PND'!BS42,3)</f>
        <v>0</v>
      </c>
      <c r="BT42" s="22">
        <f>+TRUNC('D-PND'!BT42,0)</f>
        <v>0</v>
      </c>
      <c r="BU42" s="22">
        <f>+TRUNC('D-PND'!BU42,0)</f>
        <v>0</v>
      </c>
      <c r="BV42" s="22">
        <f>+TRUNC('D-PND'!BV42,6)</f>
        <v>100</v>
      </c>
      <c r="BW42" s="22">
        <f>+TRUNC('D-PND'!BW42,0)</f>
        <v>0</v>
      </c>
      <c r="BX42" s="22">
        <f>+TRUNC('D-PND'!BX42,0)</f>
        <v>0</v>
      </c>
      <c r="BY42" s="22">
        <f>+TRUNC('D-PND'!BY42,0)</f>
        <v>0</v>
      </c>
      <c r="BZ42" s="22">
        <f>+TRUNC('D-PND'!BZ42,3)</f>
        <v>0</v>
      </c>
      <c r="CA42" s="22">
        <f>+TRUNC('D-PND'!CA42,3)</f>
        <v>0.04</v>
      </c>
      <c r="CB42" s="22">
        <f>+TRUNC('D-PND'!CB42,3)</f>
        <v>0.01</v>
      </c>
      <c r="CC42" s="22">
        <f>+TRUNC('D-PND'!CC42,3)</f>
        <v>0.15</v>
      </c>
      <c r="CD42" s="22">
        <f>+TRUNC('D-PND'!CD42,3)</f>
        <v>0</v>
      </c>
      <c r="CE42" s="22">
        <f>+TRUNC('D-PND'!CE42,3)</f>
        <v>0</v>
      </c>
      <c r="CF42" s="22">
        <f>+TRUNC('D-PND'!CF42,3)</f>
        <v>0.1</v>
      </c>
      <c r="CG42" s="22">
        <f>+TRUNC('D-PND'!CG42,3)</f>
        <v>0</v>
      </c>
      <c r="CH42" s="22">
        <f>+TRUNC('D-PND'!CH42,3)</f>
        <v>0</v>
      </c>
      <c r="CI42" s="22">
        <f>+TRUNC('D-PND'!CI42,3)</f>
        <v>126023</v>
      </c>
      <c r="CJ42" s="22">
        <f>+TRUNC('D-PND'!CJ42,3)</f>
        <v>0</v>
      </c>
      <c r="CK42" s="22">
        <f>+TRUNC('D-PND'!CK42,3)</f>
        <v>0</v>
      </c>
      <c r="CL42" s="22">
        <f>+TRUNC('D-PND'!CL42,3)</f>
        <v>0</v>
      </c>
      <c r="CM42" s="22">
        <f>+TRUNC('D-PND'!CM42,3)</f>
        <v>0</v>
      </c>
      <c r="CN42" s="22">
        <f>+TRUNC('D-PND'!CN42,0)</f>
        <v>0</v>
      </c>
      <c r="CO42" s="22">
        <f>+TRUNC('D-PND'!CO42,3)</f>
        <v>0</v>
      </c>
      <c r="CP42" s="22">
        <f>+TRUNC('D-PND'!CP42,0)</f>
        <v>0</v>
      </c>
      <c r="CQ42" s="22">
        <f>+TRUNC('D-PND'!CQ42,0)</f>
        <v>0</v>
      </c>
      <c r="CR42" s="22">
        <f>+TRUNC('D-PND'!CR42,0)</f>
        <v>0</v>
      </c>
      <c r="CS42" s="22">
        <f>+TRUNC('D-PND'!CS42,0)</f>
        <v>0</v>
      </c>
      <c r="CT42" s="22">
        <f>+TRUNC('D-PND'!CT42,0)</f>
        <v>0</v>
      </c>
      <c r="CU42" s="22">
        <f>+TRUNC('D-PND'!CU42,6)</f>
        <v>100</v>
      </c>
      <c r="CV42" s="22">
        <f>+TRUNC('D-PND'!CV42,0)</f>
        <v>0</v>
      </c>
      <c r="CW42" s="22">
        <f>+TRUNC('D-PND'!CW42,0)</f>
        <v>0</v>
      </c>
      <c r="CX42" s="22">
        <f>+TRUNC('D-PND'!CX42,0)</f>
        <v>0</v>
      </c>
      <c r="CY42" s="22">
        <f>+TRUNC('D-PND'!CY42,0)</f>
        <v>0</v>
      </c>
      <c r="CZ42" s="22">
        <f>+TRUNC('D-PND'!CZ42,0)</f>
        <v>0</v>
      </c>
      <c r="DA42" s="22">
        <f>+TRUNC('D-PND'!DA42,0)</f>
        <v>0</v>
      </c>
      <c r="DB42" s="22">
        <f>+TRUNC('D-PND'!DB42,0)</f>
        <v>0</v>
      </c>
      <c r="DC42" s="22">
        <f>+TRUNC('D-PND'!DC42,0)</f>
        <v>0</v>
      </c>
      <c r="DD42" s="22">
        <f>+TRUNC('D-PND'!DD42,0)</f>
        <v>0</v>
      </c>
      <c r="DE42" s="22">
        <f>+TRUNC('D-PND'!DE42,0)</f>
        <v>0</v>
      </c>
      <c r="DF42" s="22">
        <f>+TRUNC('D-PND'!DF42,0)</f>
        <v>0</v>
      </c>
      <c r="DG42" s="22">
        <f>+TRUNC('D-PND'!DG42,0)</f>
        <v>0</v>
      </c>
      <c r="DH42" s="22">
        <f>+TRUNC('D-PND'!DH42,0)</f>
        <v>0</v>
      </c>
      <c r="DI42" s="22">
        <f>+TRUNC('D-PND'!DI42,0)</f>
        <v>0</v>
      </c>
      <c r="DJ42" s="22">
        <f>+TRUNC('D-PND'!DJ42,6)</f>
        <v>100</v>
      </c>
      <c r="DK42" s="22">
        <f>+TRUNC('D-PND'!DK42,0)</f>
        <v>0</v>
      </c>
      <c r="DL42" s="22">
        <f>+TRUNC('D-PND'!DL42,0)</f>
        <v>0</v>
      </c>
      <c r="DM42" s="22">
        <f>+TRUNC('D-PND'!DM42,0)</f>
        <v>0</v>
      </c>
      <c r="DN42" s="22">
        <f>+TRUNC('D-PND'!DN42,0)</f>
        <v>0</v>
      </c>
      <c r="DO42" s="22">
        <f>+TRUNC('D-PND'!DO42,0)</f>
        <v>0</v>
      </c>
      <c r="DP42" s="22">
        <f>+TRUNC('D-PND'!DP42,0)</f>
        <v>0</v>
      </c>
    </row>
    <row r="43" spans="3:120" x14ac:dyDescent="0.2">
      <c r="C43" s="11">
        <f>+'D-PDP'!C43</f>
        <v>2030</v>
      </c>
      <c r="D43" s="41">
        <f>+TRUNC('D-PND'!D43,0)</f>
        <v>0</v>
      </c>
      <c r="E43" s="41">
        <f>+TRUNC('D-PND'!E43,0)</f>
        <v>0</v>
      </c>
      <c r="F43" s="41">
        <f>+TRUNC('D-PND'!F43,0)</f>
        <v>0</v>
      </c>
      <c r="G43" s="41">
        <f>+TRUNC('D-PND'!G43,0)</f>
        <v>0</v>
      </c>
      <c r="H43" s="41">
        <f>+TRUNC('D-PND'!H43,0)</f>
        <v>0</v>
      </c>
      <c r="I43" s="41">
        <f>+TRUNC('D-PND'!I43,0)</f>
        <v>0</v>
      </c>
      <c r="J43" s="41">
        <f>+TRUNC('D-PND'!J43,0)</f>
        <v>0</v>
      </c>
      <c r="K43" s="22">
        <f>+TRUNC('D-PND'!K43,0)</f>
        <v>0</v>
      </c>
      <c r="L43" s="22">
        <f>+TRUNC('D-PND'!L43,0)</f>
        <v>0</v>
      </c>
      <c r="M43" s="22">
        <f>+TRUNC('D-PND'!M43,3)</f>
        <v>0</v>
      </c>
      <c r="N43" s="22">
        <f>+TRUNC('D-PND'!N43,3)</f>
        <v>0</v>
      </c>
      <c r="O43" s="22">
        <f>+TRUNC('D-PND'!O43,3)</f>
        <v>0</v>
      </c>
      <c r="P43" s="22">
        <f>+TRUNC('D-PND'!P43,3)</f>
        <v>0</v>
      </c>
      <c r="Q43" s="22">
        <f>+TRUNC('D-PND'!Q43,3)</f>
        <v>0</v>
      </c>
      <c r="R43" s="22">
        <f>+TRUNC('D-PND'!R43,3)</f>
        <v>0</v>
      </c>
      <c r="S43" s="22">
        <f>+TRUNC('D-PND'!S43,0)</f>
        <v>0</v>
      </c>
      <c r="T43" s="22">
        <f>+TRUNC('D-PND'!T43,0)</f>
        <v>0</v>
      </c>
      <c r="U43" s="22">
        <f>+TRUNC('D-PND'!U43,0)</f>
        <v>0</v>
      </c>
      <c r="V43" s="22">
        <f>+TRUNC('D-PND'!V43,0)</f>
        <v>0</v>
      </c>
      <c r="W43" s="22">
        <f>+TRUNC('D-PND'!W43,0)</f>
        <v>0</v>
      </c>
      <c r="X43" s="22">
        <f>+TRUNC('D-PND'!X43,0)</f>
        <v>0</v>
      </c>
      <c r="Y43" s="22">
        <f>+TRUNC('D-PND'!Y43,0)</f>
        <v>0</v>
      </c>
      <c r="Z43" s="22">
        <f>+TRUNC('D-PND'!Z43,0)</f>
        <v>0</v>
      </c>
      <c r="AA43" s="22">
        <f>+TRUNC('D-PND'!AA43,0)</f>
        <v>0</v>
      </c>
      <c r="AB43" s="22">
        <f>+TRUNC('D-PND'!AB43,0)</f>
        <v>0</v>
      </c>
      <c r="AC43" s="22">
        <f>+TRUNC('D-PND'!AC43,0)</f>
        <v>0</v>
      </c>
      <c r="AD43" s="22">
        <f>+TRUNC('D-PND'!AD43,3)</f>
        <v>0</v>
      </c>
      <c r="AE43" s="22">
        <f>+TRUNC('D-PND'!AE43,3)</f>
        <v>0</v>
      </c>
      <c r="AF43" s="22">
        <f>+TRUNC('D-PND'!AF43,0)</f>
        <v>0</v>
      </c>
      <c r="AG43" s="22">
        <f>+TRUNC('D-PND'!AG43,0)</f>
        <v>0</v>
      </c>
      <c r="AH43" s="22">
        <f>+TRUNC('D-PND'!AH43,0)</f>
        <v>0</v>
      </c>
      <c r="AI43" s="22">
        <f>+TRUNC('D-PND'!AI43,0)</f>
        <v>0</v>
      </c>
      <c r="AJ43" s="22">
        <f>+TRUNC('D-PND'!AJ43,6)</f>
        <v>0</v>
      </c>
      <c r="AK43" s="22">
        <f>+TRUNC('D-PND'!AK43,6)</f>
        <v>0</v>
      </c>
      <c r="AL43" s="22">
        <f>+TRUNC('D-PND'!AL43,6)</f>
        <v>0</v>
      </c>
      <c r="AM43" s="22">
        <f>+TRUNC('D-PND'!AM43,0)</f>
        <v>0</v>
      </c>
      <c r="AN43" s="22">
        <f>+TRUNC('D-PND'!AN43,3)</f>
        <v>0</v>
      </c>
      <c r="AO43" s="22">
        <f>+TRUNC('D-PND'!AO43,0)</f>
        <v>0</v>
      </c>
      <c r="AP43" s="22">
        <f>+TRUNC('D-PND'!AP43,6)</f>
        <v>100</v>
      </c>
      <c r="AQ43" s="22">
        <f>+TRUNC('D-PND'!AQ43,0)</f>
        <v>0</v>
      </c>
      <c r="AR43" s="22">
        <f>+TRUNC('D-PND'!AR43,0)</f>
        <v>0</v>
      </c>
      <c r="AS43" s="22">
        <f>+TRUNC('D-PND'!AS43,3)</f>
        <v>0</v>
      </c>
      <c r="AT43" s="22">
        <f>+TRUNC('D-PND'!AT43,3)</f>
        <v>0</v>
      </c>
      <c r="AU43" s="22">
        <f>+TRUNC('D-PND'!AU43,0)</f>
        <v>0</v>
      </c>
      <c r="AV43" s="22">
        <f>+TRUNC('D-PND'!AV43,0)</f>
        <v>0</v>
      </c>
      <c r="AW43" s="22">
        <f>+TRUNC('D-PND'!AW43,0)</f>
        <v>0</v>
      </c>
      <c r="AX43" s="22">
        <f>+TRUNC('D-PND'!AX43,0)</f>
        <v>0</v>
      </c>
      <c r="AY43" s="22">
        <f>+TRUNC('D-PND'!AY43,0)</f>
        <v>0</v>
      </c>
      <c r="AZ43" s="22">
        <f>+TRUNC('D-PND'!AZ43,3)</f>
        <v>0</v>
      </c>
      <c r="BA43" s="22">
        <f>+TRUNC('D-PND'!BA43,0)</f>
        <v>0</v>
      </c>
      <c r="BB43" s="22">
        <f>+TRUNC('D-PND'!BB43,0)</f>
        <v>0</v>
      </c>
      <c r="BC43" s="22">
        <f>+TRUNC('D-PND'!BC43,0)</f>
        <v>0</v>
      </c>
      <c r="BD43" s="22">
        <f>+TRUNC('D-PND'!BD43,3)</f>
        <v>0</v>
      </c>
      <c r="BE43" s="22">
        <f>+TRUNC('D-PND'!BE43,3)</f>
        <v>0</v>
      </c>
      <c r="BF43" s="22">
        <f>+TRUNC('D-PND'!BF43,0)</f>
        <v>0</v>
      </c>
      <c r="BG43" s="22">
        <f>+TRUNC('D-PND'!BG43,0)</f>
        <v>0</v>
      </c>
      <c r="BH43" s="22">
        <f>+TRUNC('D-PND'!BH43,0)</f>
        <v>0</v>
      </c>
      <c r="BI43" s="22">
        <f>+TRUNC('D-PND'!BI43,0)</f>
        <v>0</v>
      </c>
      <c r="BJ43" s="22">
        <f>+TRUNC('D-PND'!BJ43,3)</f>
        <v>101.55800000000001</v>
      </c>
      <c r="BK43" s="22">
        <f>+TRUNC('D-PND'!BK43,3)</f>
        <v>7.3890000000000002</v>
      </c>
      <c r="BL43" s="22">
        <f>+TRUNC('D-PND'!BL43,3)</f>
        <v>-3.7839999999999998</v>
      </c>
      <c r="BM43" s="22">
        <f>+TRUNC('D-PND'!BM43,3)</f>
        <v>1.389</v>
      </c>
      <c r="BN43" s="22">
        <f>+TRUNC('D-PND'!BN43,3)</f>
        <v>3.423</v>
      </c>
      <c r="BO43" s="22">
        <f>+TRUNC('D-PND'!BO43,3)</f>
        <v>3.423</v>
      </c>
      <c r="BP43" s="22">
        <f>+TRUNC('D-PND'!BP43,3)</f>
        <v>0</v>
      </c>
      <c r="BQ43" s="22">
        <f>+TRUNC('D-PND'!BQ43,3)</f>
        <v>0</v>
      </c>
      <c r="BR43" s="22">
        <f>+TRUNC('D-PND'!BR43,3)</f>
        <v>0</v>
      </c>
      <c r="BS43" s="22">
        <f>+TRUNC('D-PND'!BS43,3)</f>
        <v>0</v>
      </c>
      <c r="BT43" s="22">
        <f>+TRUNC('D-PND'!BT43,0)</f>
        <v>0</v>
      </c>
      <c r="BU43" s="22">
        <f>+TRUNC('D-PND'!BU43,0)</f>
        <v>0</v>
      </c>
      <c r="BV43" s="22">
        <f>+TRUNC('D-PND'!BV43,6)</f>
        <v>100</v>
      </c>
      <c r="BW43" s="22">
        <f>+TRUNC('D-PND'!BW43,0)</f>
        <v>0</v>
      </c>
      <c r="BX43" s="22">
        <f>+TRUNC('D-PND'!BX43,0)</f>
        <v>0</v>
      </c>
      <c r="BY43" s="22">
        <f>+TRUNC('D-PND'!BY43,0)</f>
        <v>0</v>
      </c>
      <c r="BZ43" s="22">
        <f>+TRUNC('D-PND'!BZ43,3)</f>
        <v>0</v>
      </c>
      <c r="CA43" s="22">
        <f>+TRUNC('D-PND'!CA43,3)</f>
        <v>0.04</v>
      </c>
      <c r="CB43" s="22">
        <f>+TRUNC('D-PND'!CB43,3)</f>
        <v>0.01</v>
      </c>
      <c r="CC43" s="22">
        <f>+TRUNC('D-PND'!CC43,3)</f>
        <v>0.15</v>
      </c>
      <c r="CD43" s="22">
        <f>+TRUNC('D-PND'!CD43,3)</f>
        <v>0</v>
      </c>
      <c r="CE43" s="22">
        <f>+TRUNC('D-PND'!CE43,3)</f>
        <v>0</v>
      </c>
      <c r="CF43" s="22">
        <f>+TRUNC('D-PND'!CF43,3)</f>
        <v>0.1</v>
      </c>
      <c r="CG43" s="22">
        <f>+TRUNC('D-PND'!CG43,3)</f>
        <v>0</v>
      </c>
      <c r="CH43" s="22">
        <f>+TRUNC('D-PND'!CH43,3)</f>
        <v>0</v>
      </c>
      <c r="CI43" s="22">
        <f>+TRUNC('D-PND'!CI43,3)</f>
        <v>126023</v>
      </c>
      <c r="CJ43" s="22">
        <f>+TRUNC('D-PND'!CJ43,3)</f>
        <v>0</v>
      </c>
      <c r="CK43" s="22">
        <f>+TRUNC('D-PND'!CK43,3)</f>
        <v>0</v>
      </c>
      <c r="CL43" s="22">
        <f>+TRUNC('D-PND'!CL43,3)</f>
        <v>0</v>
      </c>
      <c r="CM43" s="22">
        <f>+TRUNC('D-PND'!CM43,3)</f>
        <v>0</v>
      </c>
      <c r="CN43" s="22">
        <f>+TRUNC('D-PND'!CN43,0)</f>
        <v>0</v>
      </c>
      <c r="CO43" s="22">
        <f>+TRUNC('D-PND'!CO43,3)</f>
        <v>0</v>
      </c>
      <c r="CP43" s="22">
        <f>+TRUNC('D-PND'!CP43,0)</f>
        <v>0</v>
      </c>
      <c r="CQ43" s="22">
        <f>+TRUNC('D-PND'!CQ43,0)</f>
        <v>0</v>
      </c>
      <c r="CR43" s="22">
        <f>+TRUNC('D-PND'!CR43,0)</f>
        <v>0</v>
      </c>
      <c r="CS43" s="22">
        <f>+TRUNC('D-PND'!CS43,0)</f>
        <v>0</v>
      </c>
      <c r="CT43" s="22">
        <f>+TRUNC('D-PND'!CT43,0)</f>
        <v>0</v>
      </c>
      <c r="CU43" s="22">
        <f>+TRUNC('D-PND'!CU43,6)</f>
        <v>100</v>
      </c>
      <c r="CV43" s="22">
        <f>+TRUNC('D-PND'!CV43,0)</f>
        <v>0</v>
      </c>
      <c r="CW43" s="22">
        <f>+TRUNC('D-PND'!CW43,0)</f>
        <v>0</v>
      </c>
      <c r="CX43" s="22">
        <f>+TRUNC('D-PND'!CX43,0)</f>
        <v>0</v>
      </c>
      <c r="CY43" s="22">
        <f>+TRUNC('D-PND'!CY43,0)</f>
        <v>0</v>
      </c>
      <c r="CZ43" s="22">
        <f>+TRUNC('D-PND'!CZ43,0)</f>
        <v>0</v>
      </c>
      <c r="DA43" s="22">
        <f>+TRUNC('D-PND'!DA43,0)</f>
        <v>0</v>
      </c>
      <c r="DB43" s="22">
        <f>+TRUNC('D-PND'!DB43,0)</f>
        <v>0</v>
      </c>
      <c r="DC43" s="22">
        <f>+TRUNC('D-PND'!DC43,0)</f>
        <v>0</v>
      </c>
      <c r="DD43" s="22">
        <f>+TRUNC('D-PND'!DD43,0)</f>
        <v>0</v>
      </c>
      <c r="DE43" s="22">
        <f>+TRUNC('D-PND'!DE43,0)</f>
        <v>0</v>
      </c>
      <c r="DF43" s="22">
        <f>+TRUNC('D-PND'!DF43,0)</f>
        <v>0</v>
      </c>
      <c r="DG43" s="22">
        <f>+TRUNC('D-PND'!DG43,0)</f>
        <v>0</v>
      </c>
      <c r="DH43" s="22">
        <f>+TRUNC('D-PND'!DH43,0)</f>
        <v>0</v>
      </c>
      <c r="DI43" s="22">
        <f>+TRUNC('D-PND'!DI43,0)</f>
        <v>0</v>
      </c>
      <c r="DJ43" s="22">
        <f>+TRUNC('D-PND'!DJ43,6)</f>
        <v>100</v>
      </c>
      <c r="DK43" s="22">
        <f>+TRUNC('D-PND'!DK43,0)</f>
        <v>0</v>
      </c>
      <c r="DL43" s="22">
        <f>+TRUNC('D-PND'!DL43,0)</f>
        <v>0</v>
      </c>
      <c r="DM43" s="22">
        <f>+TRUNC('D-PND'!DM43,0)</f>
        <v>0</v>
      </c>
      <c r="DN43" s="22">
        <f>+TRUNC('D-PND'!DN43,0)</f>
        <v>0</v>
      </c>
      <c r="DO43" s="22">
        <f>+TRUNC('D-PND'!DO43,0)</f>
        <v>0</v>
      </c>
      <c r="DP43" s="22">
        <f>+TRUNC('D-PND'!DP43,0)</f>
        <v>0</v>
      </c>
    </row>
    <row r="44" spans="3:120" x14ac:dyDescent="0.2">
      <c r="C44" s="11">
        <f>+'D-PDP'!C44</f>
        <v>2031</v>
      </c>
      <c r="D44" s="41">
        <f>+TRUNC('D-PND'!D44,0)</f>
        <v>0</v>
      </c>
      <c r="E44" s="41">
        <f>+TRUNC('D-PND'!E44,0)</f>
        <v>0</v>
      </c>
      <c r="F44" s="41">
        <f>+TRUNC('D-PND'!F44,0)</f>
        <v>0</v>
      </c>
      <c r="G44" s="41">
        <f>+TRUNC('D-PND'!G44,0)</f>
        <v>0</v>
      </c>
      <c r="H44" s="41">
        <f>+TRUNC('D-PND'!H44,0)</f>
        <v>0</v>
      </c>
      <c r="I44" s="41">
        <f>+TRUNC('D-PND'!I44,0)</f>
        <v>0</v>
      </c>
      <c r="J44" s="41">
        <f>+TRUNC('D-PND'!J44,0)</f>
        <v>0</v>
      </c>
      <c r="K44" s="22">
        <f>+TRUNC('D-PND'!K44,0)</f>
        <v>0</v>
      </c>
      <c r="L44" s="22">
        <f>+TRUNC('D-PND'!L44,0)</f>
        <v>0</v>
      </c>
      <c r="M44" s="22">
        <f>+TRUNC('D-PND'!M44,3)</f>
        <v>0</v>
      </c>
      <c r="N44" s="22">
        <f>+TRUNC('D-PND'!N44,3)</f>
        <v>0</v>
      </c>
      <c r="O44" s="22">
        <f>+TRUNC('D-PND'!O44,3)</f>
        <v>0</v>
      </c>
      <c r="P44" s="22">
        <f>+TRUNC('D-PND'!P44,3)</f>
        <v>0</v>
      </c>
      <c r="Q44" s="22">
        <f>+TRUNC('D-PND'!Q44,3)</f>
        <v>0</v>
      </c>
      <c r="R44" s="22">
        <f>+TRUNC('D-PND'!R44,3)</f>
        <v>0</v>
      </c>
      <c r="S44" s="22">
        <f>+TRUNC('D-PND'!S44,0)</f>
        <v>0</v>
      </c>
      <c r="T44" s="22">
        <f>+TRUNC('D-PND'!T44,0)</f>
        <v>0</v>
      </c>
      <c r="U44" s="22">
        <f>+TRUNC('D-PND'!U44,0)</f>
        <v>0</v>
      </c>
      <c r="V44" s="22">
        <f>+TRUNC('D-PND'!V44,0)</f>
        <v>0</v>
      </c>
      <c r="W44" s="22">
        <f>+TRUNC('D-PND'!W44,0)</f>
        <v>0</v>
      </c>
      <c r="X44" s="22">
        <f>+TRUNC('D-PND'!X44,0)</f>
        <v>0</v>
      </c>
      <c r="Y44" s="22">
        <f>+TRUNC('D-PND'!Y44,0)</f>
        <v>0</v>
      </c>
      <c r="Z44" s="22">
        <f>+TRUNC('D-PND'!Z44,0)</f>
        <v>0</v>
      </c>
      <c r="AA44" s="22">
        <f>+TRUNC('D-PND'!AA44,0)</f>
        <v>0</v>
      </c>
      <c r="AB44" s="22">
        <f>+TRUNC('D-PND'!AB44,0)</f>
        <v>0</v>
      </c>
      <c r="AC44" s="22">
        <f>+TRUNC('D-PND'!AC44,0)</f>
        <v>0</v>
      </c>
      <c r="AD44" s="22">
        <f>+TRUNC('D-PND'!AD44,3)</f>
        <v>0</v>
      </c>
      <c r="AE44" s="22">
        <f>+TRUNC('D-PND'!AE44,3)</f>
        <v>0</v>
      </c>
      <c r="AF44" s="22">
        <f>+TRUNC('D-PND'!AF44,0)</f>
        <v>0</v>
      </c>
      <c r="AG44" s="22">
        <f>+TRUNC('D-PND'!AG44,0)</f>
        <v>0</v>
      </c>
      <c r="AH44" s="22">
        <f>+TRUNC('D-PND'!AH44,0)</f>
        <v>0</v>
      </c>
      <c r="AI44" s="22">
        <f>+TRUNC('D-PND'!AI44,0)</f>
        <v>0</v>
      </c>
      <c r="AJ44" s="22">
        <f>+TRUNC('D-PND'!AJ44,6)</f>
        <v>0</v>
      </c>
      <c r="AK44" s="22">
        <f>+TRUNC('D-PND'!AK44,6)</f>
        <v>0</v>
      </c>
      <c r="AL44" s="22">
        <f>+TRUNC('D-PND'!AL44,6)</f>
        <v>0</v>
      </c>
      <c r="AM44" s="22">
        <f>+TRUNC('D-PND'!AM44,0)</f>
        <v>0</v>
      </c>
      <c r="AN44" s="22">
        <f>+TRUNC('D-PND'!AN44,3)</f>
        <v>0</v>
      </c>
      <c r="AO44" s="22">
        <f>+TRUNC('D-PND'!AO44,0)</f>
        <v>0</v>
      </c>
      <c r="AP44" s="22">
        <f>+TRUNC('D-PND'!AP44,6)</f>
        <v>100</v>
      </c>
      <c r="AQ44" s="22">
        <f>+TRUNC('D-PND'!AQ44,0)</f>
        <v>0</v>
      </c>
      <c r="AR44" s="22">
        <f>+TRUNC('D-PND'!AR44,0)</f>
        <v>0</v>
      </c>
      <c r="AS44" s="22">
        <f>+TRUNC('D-PND'!AS44,3)</f>
        <v>0</v>
      </c>
      <c r="AT44" s="22">
        <f>+TRUNC('D-PND'!AT44,3)</f>
        <v>0</v>
      </c>
      <c r="AU44" s="22">
        <f>+TRUNC('D-PND'!AU44,0)</f>
        <v>0</v>
      </c>
      <c r="AV44" s="22">
        <f>+TRUNC('D-PND'!AV44,0)</f>
        <v>0</v>
      </c>
      <c r="AW44" s="22">
        <f>+TRUNC('D-PND'!AW44,0)</f>
        <v>0</v>
      </c>
      <c r="AX44" s="22">
        <f>+TRUNC('D-PND'!AX44,0)</f>
        <v>0</v>
      </c>
      <c r="AY44" s="22">
        <f>+TRUNC('D-PND'!AY44,0)</f>
        <v>0</v>
      </c>
      <c r="AZ44" s="22">
        <f>+TRUNC('D-PND'!AZ44,3)</f>
        <v>0</v>
      </c>
      <c r="BA44" s="22">
        <f>+TRUNC('D-PND'!BA44,0)</f>
        <v>0</v>
      </c>
      <c r="BB44" s="22">
        <f>+TRUNC('D-PND'!BB44,0)</f>
        <v>0</v>
      </c>
      <c r="BC44" s="22">
        <f>+TRUNC('D-PND'!BC44,0)</f>
        <v>0</v>
      </c>
      <c r="BD44" s="22">
        <f>+TRUNC('D-PND'!BD44,3)</f>
        <v>0</v>
      </c>
      <c r="BE44" s="22">
        <f>+TRUNC('D-PND'!BE44,3)</f>
        <v>0</v>
      </c>
      <c r="BF44" s="22">
        <f>+TRUNC('D-PND'!BF44,0)</f>
        <v>0</v>
      </c>
      <c r="BG44" s="22">
        <f>+TRUNC('D-PND'!BG44,0)</f>
        <v>0</v>
      </c>
      <c r="BH44" s="22">
        <f>+TRUNC('D-PND'!BH44,0)</f>
        <v>0</v>
      </c>
      <c r="BI44" s="22">
        <f>+TRUNC('D-PND'!BI44,0)</f>
        <v>0</v>
      </c>
      <c r="BJ44" s="22">
        <f>+TRUNC('D-PND'!BJ44,3)</f>
        <v>101.55800000000001</v>
      </c>
      <c r="BK44" s="22">
        <f>+TRUNC('D-PND'!BK44,3)</f>
        <v>7.3890000000000002</v>
      </c>
      <c r="BL44" s="22">
        <f>+TRUNC('D-PND'!BL44,3)</f>
        <v>-3.7839999999999998</v>
      </c>
      <c r="BM44" s="22">
        <f>+TRUNC('D-PND'!BM44,3)</f>
        <v>1.389</v>
      </c>
      <c r="BN44" s="22">
        <f>+TRUNC('D-PND'!BN44,3)</f>
        <v>3.423</v>
      </c>
      <c r="BO44" s="22">
        <f>+TRUNC('D-PND'!BO44,3)</f>
        <v>3.423</v>
      </c>
      <c r="BP44" s="22">
        <f>+TRUNC('D-PND'!BP44,3)</f>
        <v>0</v>
      </c>
      <c r="BQ44" s="22">
        <f>+TRUNC('D-PND'!BQ44,3)</f>
        <v>0</v>
      </c>
      <c r="BR44" s="22">
        <f>+TRUNC('D-PND'!BR44,3)</f>
        <v>0</v>
      </c>
      <c r="BS44" s="22">
        <f>+TRUNC('D-PND'!BS44,3)</f>
        <v>0</v>
      </c>
      <c r="BT44" s="22">
        <f>+TRUNC('D-PND'!BT44,0)</f>
        <v>0</v>
      </c>
      <c r="BU44" s="22">
        <f>+TRUNC('D-PND'!BU44,0)</f>
        <v>0</v>
      </c>
      <c r="BV44" s="22">
        <f>+TRUNC('D-PND'!BV44,6)</f>
        <v>100</v>
      </c>
      <c r="BW44" s="22">
        <f>+TRUNC('D-PND'!BW44,0)</f>
        <v>0</v>
      </c>
      <c r="BX44" s="22">
        <f>+TRUNC('D-PND'!BX44,0)</f>
        <v>0</v>
      </c>
      <c r="BY44" s="22">
        <f>+TRUNC('D-PND'!BY44,0)</f>
        <v>0</v>
      </c>
      <c r="BZ44" s="22">
        <f>+TRUNC('D-PND'!BZ44,3)</f>
        <v>0</v>
      </c>
      <c r="CA44" s="22">
        <f>+TRUNC('D-PND'!CA44,3)</f>
        <v>0.04</v>
      </c>
      <c r="CB44" s="22">
        <f>+TRUNC('D-PND'!CB44,3)</f>
        <v>0.01</v>
      </c>
      <c r="CC44" s="22">
        <f>+TRUNC('D-PND'!CC44,3)</f>
        <v>0.15</v>
      </c>
      <c r="CD44" s="22">
        <f>+TRUNC('D-PND'!CD44,3)</f>
        <v>0</v>
      </c>
      <c r="CE44" s="22">
        <f>+TRUNC('D-PND'!CE44,3)</f>
        <v>0</v>
      </c>
      <c r="CF44" s="22">
        <f>+TRUNC('D-PND'!CF44,3)</f>
        <v>0.1</v>
      </c>
      <c r="CG44" s="22">
        <f>+TRUNC('D-PND'!CG44,3)</f>
        <v>0</v>
      </c>
      <c r="CH44" s="22">
        <f>+TRUNC('D-PND'!CH44,3)</f>
        <v>0</v>
      </c>
      <c r="CI44" s="22">
        <f>+TRUNC('D-PND'!CI44,3)</f>
        <v>126023</v>
      </c>
      <c r="CJ44" s="22">
        <f>+TRUNC('D-PND'!CJ44,3)</f>
        <v>0</v>
      </c>
      <c r="CK44" s="22">
        <f>+TRUNC('D-PND'!CK44,3)</f>
        <v>0</v>
      </c>
      <c r="CL44" s="22">
        <f>+TRUNC('D-PND'!CL44,3)</f>
        <v>0</v>
      </c>
      <c r="CM44" s="22">
        <f>+TRUNC('D-PND'!CM44,3)</f>
        <v>0</v>
      </c>
      <c r="CN44" s="22">
        <f>+TRUNC('D-PND'!CN44,0)</f>
        <v>0</v>
      </c>
      <c r="CO44" s="22">
        <f>+TRUNC('D-PND'!CO44,3)</f>
        <v>0</v>
      </c>
      <c r="CP44" s="22">
        <f>+TRUNC('D-PND'!CP44,0)</f>
        <v>0</v>
      </c>
      <c r="CQ44" s="22">
        <f>+TRUNC('D-PND'!CQ44,0)</f>
        <v>0</v>
      </c>
      <c r="CR44" s="22">
        <f>+TRUNC('D-PND'!CR44,0)</f>
        <v>0</v>
      </c>
      <c r="CS44" s="22">
        <f>+TRUNC('D-PND'!CS44,0)</f>
        <v>0</v>
      </c>
      <c r="CT44" s="22">
        <f>+TRUNC('D-PND'!CT44,0)</f>
        <v>0</v>
      </c>
      <c r="CU44" s="22">
        <f>+TRUNC('D-PND'!CU44,6)</f>
        <v>100</v>
      </c>
      <c r="CV44" s="22">
        <f>+TRUNC('D-PND'!CV44,0)</f>
        <v>0</v>
      </c>
      <c r="CW44" s="22">
        <f>+TRUNC('D-PND'!CW44,0)</f>
        <v>0</v>
      </c>
      <c r="CX44" s="22">
        <f>+TRUNC('D-PND'!CX44,0)</f>
        <v>0</v>
      </c>
      <c r="CY44" s="22">
        <f>+TRUNC('D-PND'!CY44,0)</f>
        <v>0</v>
      </c>
      <c r="CZ44" s="22">
        <f>+TRUNC('D-PND'!CZ44,0)</f>
        <v>0</v>
      </c>
      <c r="DA44" s="22">
        <f>+TRUNC('D-PND'!DA44,0)</f>
        <v>0</v>
      </c>
      <c r="DB44" s="22">
        <f>+TRUNC('D-PND'!DB44,0)</f>
        <v>0</v>
      </c>
      <c r="DC44" s="22">
        <f>+TRUNC('D-PND'!DC44,0)</f>
        <v>0</v>
      </c>
      <c r="DD44" s="22">
        <f>+TRUNC('D-PND'!DD44,0)</f>
        <v>0</v>
      </c>
      <c r="DE44" s="22">
        <f>+TRUNC('D-PND'!DE44,0)</f>
        <v>0</v>
      </c>
      <c r="DF44" s="22">
        <f>+TRUNC('D-PND'!DF44,0)</f>
        <v>0</v>
      </c>
      <c r="DG44" s="22">
        <f>+TRUNC('D-PND'!DG44,0)</f>
        <v>0</v>
      </c>
      <c r="DH44" s="22">
        <f>+TRUNC('D-PND'!DH44,0)</f>
        <v>0</v>
      </c>
      <c r="DI44" s="22">
        <f>+TRUNC('D-PND'!DI44,0)</f>
        <v>0</v>
      </c>
      <c r="DJ44" s="22">
        <f>+TRUNC('D-PND'!DJ44,6)</f>
        <v>100</v>
      </c>
      <c r="DK44" s="22">
        <f>+TRUNC('D-PND'!DK44,0)</f>
        <v>0</v>
      </c>
      <c r="DL44" s="22">
        <f>+TRUNC('D-PND'!DL44,0)</f>
        <v>0</v>
      </c>
      <c r="DM44" s="22">
        <f>+TRUNC('D-PND'!DM44,0)</f>
        <v>0</v>
      </c>
      <c r="DN44" s="22">
        <f>+TRUNC('D-PND'!DN44,0)</f>
        <v>0</v>
      </c>
      <c r="DO44" s="22">
        <f>+TRUNC('D-PND'!DO44,0)</f>
        <v>0</v>
      </c>
      <c r="DP44" s="22">
        <f>+TRUNC('D-PND'!DP44,0)</f>
        <v>0</v>
      </c>
    </row>
    <row r="45" spans="3:120" x14ac:dyDescent="0.2">
      <c r="C45" s="11">
        <f>+'D-PDP'!C45</f>
        <v>2032</v>
      </c>
      <c r="D45" s="41">
        <f>+TRUNC('D-PND'!D45,0)</f>
        <v>0</v>
      </c>
      <c r="E45" s="41">
        <f>+TRUNC('D-PND'!E45,0)</f>
        <v>0</v>
      </c>
      <c r="F45" s="41">
        <f>+TRUNC('D-PND'!F45,0)</f>
        <v>0</v>
      </c>
      <c r="G45" s="41">
        <f>+TRUNC('D-PND'!G45,0)</f>
        <v>0</v>
      </c>
      <c r="H45" s="41">
        <f>+TRUNC('D-PND'!H45,0)</f>
        <v>0</v>
      </c>
      <c r="I45" s="41">
        <f>+TRUNC('D-PND'!I45,0)</f>
        <v>0</v>
      </c>
      <c r="J45" s="41">
        <f>+TRUNC('D-PND'!J45,0)</f>
        <v>0</v>
      </c>
      <c r="K45" s="22">
        <f>+TRUNC('D-PND'!K45,0)</f>
        <v>0</v>
      </c>
      <c r="L45" s="22">
        <f>+TRUNC('D-PND'!L45,0)</f>
        <v>0</v>
      </c>
      <c r="M45" s="22">
        <f>+TRUNC('D-PND'!M45,3)</f>
        <v>0</v>
      </c>
      <c r="N45" s="22">
        <f>+TRUNC('D-PND'!N45,3)</f>
        <v>0</v>
      </c>
      <c r="O45" s="22">
        <f>+TRUNC('D-PND'!O45,3)</f>
        <v>0</v>
      </c>
      <c r="P45" s="22">
        <f>+TRUNC('D-PND'!P45,3)</f>
        <v>0</v>
      </c>
      <c r="Q45" s="22">
        <f>+TRUNC('D-PND'!Q45,3)</f>
        <v>0</v>
      </c>
      <c r="R45" s="22">
        <f>+TRUNC('D-PND'!R45,3)</f>
        <v>0</v>
      </c>
      <c r="S45" s="22">
        <f>+TRUNC('D-PND'!S45,0)</f>
        <v>0</v>
      </c>
      <c r="T45" s="22">
        <f>+TRUNC('D-PND'!T45,0)</f>
        <v>0</v>
      </c>
      <c r="U45" s="22">
        <f>+TRUNC('D-PND'!U45,0)</f>
        <v>0</v>
      </c>
      <c r="V45" s="22">
        <f>+TRUNC('D-PND'!V45,0)</f>
        <v>0</v>
      </c>
      <c r="W45" s="22">
        <f>+TRUNC('D-PND'!W45,0)</f>
        <v>0</v>
      </c>
      <c r="X45" s="22">
        <f>+TRUNC('D-PND'!X45,0)</f>
        <v>0</v>
      </c>
      <c r="Y45" s="22">
        <f>+TRUNC('D-PND'!Y45,0)</f>
        <v>0</v>
      </c>
      <c r="Z45" s="22">
        <f>+TRUNC('D-PND'!Z45,0)</f>
        <v>0</v>
      </c>
      <c r="AA45" s="22">
        <f>+TRUNC('D-PND'!AA45,0)</f>
        <v>0</v>
      </c>
      <c r="AB45" s="22">
        <f>+TRUNC('D-PND'!AB45,0)</f>
        <v>0</v>
      </c>
      <c r="AC45" s="22">
        <f>+TRUNC('D-PND'!AC45,0)</f>
        <v>0</v>
      </c>
      <c r="AD45" s="22">
        <f>+TRUNC('D-PND'!AD45,3)</f>
        <v>0</v>
      </c>
      <c r="AE45" s="22">
        <f>+TRUNC('D-PND'!AE45,3)</f>
        <v>0</v>
      </c>
      <c r="AF45" s="22">
        <f>+TRUNC('D-PND'!AF45,0)</f>
        <v>0</v>
      </c>
      <c r="AG45" s="22">
        <f>+TRUNC('D-PND'!AG45,0)</f>
        <v>0</v>
      </c>
      <c r="AH45" s="22">
        <f>+TRUNC('D-PND'!AH45,0)</f>
        <v>0</v>
      </c>
      <c r="AI45" s="22">
        <f>+TRUNC('D-PND'!AI45,0)</f>
        <v>0</v>
      </c>
      <c r="AJ45" s="22">
        <f>+TRUNC('D-PND'!AJ45,6)</f>
        <v>0</v>
      </c>
      <c r="AK45" s="22">
        <f>+TRUNC('D-PND'!AK45,6)</f>
        <v>0</v>
      </c>
      <c r="AL45" s="22">
        <f>+TRUNC('D-PND'!AL45,6)</f>
        <v>0</v>
      </c>
      <c r="AM45" s="22">
        <f>+TRUNC('D-PND'!AM45,0)</f>
        <v>0</v>
      </c>
      <c r="AN45" s="22">
        <f>+TRUNC('D-PND'!AN45,3)</f>
        <v>0</v>
      </c>
      <c r="AO45" s="22">
        <f>+TRUNC('D-PND'!AO45,0)</f>
        <v>0</v>
      </c>
      <c r="AP45" s="22">
        <f>+TRUNC('D-PND'!AP45,6)</f>
        <v>100</v>
      </c>
      <c r="AQ45" s="22">
        <f>+TRUNC('D-PND'!AQ45,0)</f>
        <v>0</v>
      </c>
      <c r="AR45" s="22">
        <f>+TRUNC('D-PND'!AR45,0)</f>
        <v>0</v>
      </c>
      <c r="AS45" s="22">
        <f>+TRUNC('D-PND'!AS45,3)</f>
        <v>0</v>
      </c>
      <c r="AT45" s="22">
        <f>+TRUNC('D-PND'!AT45,3)</f>
        <v>0</v>
      </c>
      <c r="AU45" s="22">
        <f>+TRUNC('D-PND'!AU45,0)</f>
        <v>0</v>
      </c>
      <c r="AV45" s="22">
        <f>+TRUNC('D-PND'!AV45,0)</f>
        <v>0</v>
      </c>
      <c r="AW45" s="22">
        <f>+TRUNC('D-PND'!AW45,0)</f>
        <v>0</v>
      </c>
      <c r="AX45" s="22">
        <f>+TRUNC('D-PND'!AX45,0)</f>
        <v>0</v>
      </c>
      <c r="AY45" s="22">
        <f>+TRUNC('D-PND'!AY45,0)</f>
        <v>0</v>
      </c>
      <c r="AZ45" s="22">
        <f>+TRUNC('D-PND'!AZ45,3)</f>
        <v>0</v>
      </c>
      <c r="BA45" s="22">
        <f>+TRUNC('D-PND'!BA45,0)</f>
        <v>0</v>
      </c>
      <c r="BB45" s="22">
        <f>+TRUNC('D-PND'!BB45,0)</f>
        <v>0</v>
      </c>
      <c r="BC45" s="22">
        <f>+TRUNC('D-PND'!BC45,0)</f>
        <v>0</v>
      </c>
      <c r="BD45" s="22">
        <f>+TRUNC('D-PND'!BD45,3)</f>
        <v>0</v>
      </c>
      <c r="BE45" s="22">
        <f>+TRUNC('D-PND'!BE45,3)</f>
        <v>0</v>
      </c>
      <c r="BF45" s="22">
        <f>+TRUNC('D-PND'!BF45,0)</f>
        <v>0</v>
      </c>
      <c r="BG45" s="22">
        <f>+TRUNC('D-PND'!BG45,0)</f>
        <v>0</v>
      </c>
      <c r="BH45" s="22">
        <f>+TRUNC('D-PND'!BH45,0)</f>
        <v>0</v>
      </c>
      <c r="BI45" s="22">
        <f>+TRUNC('D-PND'!BI45,0)</f>
        <v>0</v>
      </c>
      <c r="BJ45" s="22">
        <f>+TRUNC('D-PND'!BJ45,3)</f>
        <v>101.55800000000001</v>
      </c>
      <c r="BK45" s="22">
        <f>+TRUNC('D-PND'!BK45,3)</f>
        <v>7.3890000000000002</v>
      </c>
      <c r="BL45" s="22">
        <f>+TRUNC('D-PND'!BL45,3)</f>
        <v>-3.7839999999999998</v>
      </c>
      <c r="BM45" s="22">
        <f>+TRUNC('D-PND'!BM45,3)</f>
        <v>1.389</v>
      </c>
      <c r="BN45" s="22">
        <f>+TRUNC('D-PND'!BN45,3)</f>
        <v>3.423</v>
      </c>
      <c r="BO45" s="22">
        <f>+TRUNC('D-PND'!BO45,3)</f>
        <v>3.423</v>
      </c>
      <c r="BP45" s="22">
        <f>+TRUNC('D-PND'!BP45,3)</f>
        <v>0</v>
      </c>
      <c r="BQ45" s="22">
        <f>+TRUNC('D-PND'!BQ45,3)</f>
        <v>0</v>
      </c>
      <c r="BR45" s="22">
        <f>+TRUNC('D-PND'!BR45,3)</f>
        <v>0</v>
      </c>
      <c r="BS45" s="22">
        <f>+TRUNC('D-PND'!BS45,3)</f>
        <v>0</v>
      </c>
      <c r="BT45" s="22">
        <f>+TRUNC('D-PND'!BT45,0)</f>
        <v>0</v>
      </c>
      <c r="BU45" s="22">
        <f>+TRUNC('D-PND'!BU45,0)</f>
        <v>0</v>
      </c>
      <c r="BV45" s="22">
        <f>+TRUNC('D-PND'!BV45,6)</f>
        <v>100</v>
      </c>
      <c r="BW45" s="22">
        <f>+TRUNC('D-PND'!BW45,0)</f>
        <v>0</v>
      </c>
      <c r="BX45" s="22">
        <f>+TRUNC('D-PND'!BX45,0)</f>
        <v>0</v>
      </c>
      <c r="BY45" s="22">
        <f>+TRUNC('D-PND'!BY45,0)</f>
        <v>0</v>
      </c>
      <c r="BZ45" s="22">
        <f>+TRUNC('D-PND'!BZ45,3)</f>
        <v>0</v>
      </c>
      <c r="CA45" s="22">
        <f>+TRUNC('D-PND'!CA45,3)</f>
        <v>0.04</v>
      </c>
      <c r="CB45" s="22">
        <f>+TRUNC('D-PND'!CB45,3)</f>
        <v>0.01</v>
      </c>
      <c r="CC45" s="22">
        <f>+TRUNC('D-PND'!CC45,3)</f>
        <v>0.15</v>
      </c>
      <c r="CD45" s="22">
        <f>+TRUNC('D-PND'!CD45,3)</f>
        <v>0</v>
      </c>
      <c r="CE45" s="22">
        <f>+TRUNC('D-PND'!CE45,3)</f>
        <v>0</v>
      </c>
      <c r="CF45" s="22">
        <f>+TRUNC('D-PND'!CF45,3)</f>
        <v>0.1</v>
      </c>
      <c r="CG45" s="22">
        <f>+TRUNC('D-PND'!CG45,3)</f>
        <v>0</v>
      </c>
      <c r="CH45" s="22">
        <f>+TRUNC('D-PND'!CH45,3)</f>
        <v>0</v>
      </c>
      <c r="CI45" s="22">
        <f>+TRUNC('D-PND'!CI45,3)</f>
        <v>126023</v>
      </c>
      <c r="CJ45" s="22">
        <f>+TRUNC('D-PND'!CJ45,3)</f>
        <v>0</v>
      </c>
      <c r="CK45" s="22">
        <f>+TRUNC('D-PND'!CK45,3)</f>
        <v>0</v>
      </c>
      <c r="CL45" s="22">
        <f>+TRUNC('D-PND'!CL45,3)</f>
        <v>0</v>
      </c>
      <c r="CM45" s="22">
        <f>+TRUNC('D-PND'!CM45,3)</f>
        <v>0</v>
      </c>
      <c r="CN45" s="22">
        <f>+TRUNC('D-PND'!CN45,0)</f>
        <v>0</v>
      </c>
      <c r="CO45" s="22">
        <f>+TRUNC('D-PND'!CO45,3)</f>
        <v>0</v>
      </c>
      <c r="CP45" s="22">
        <f>+TRUNC('D-PND'!CP45,0)</f>
        <v>0</v>
      </c>
      <c r="CQ45" s="22">
        <f>+TRUNC('D-PND'!CQ45,0)</f>
        <v>0</v>
      </c>
      <c r="CR45" s="22">
        <f>+TRUNC('D-PND'!CR45,0)</f>
        <v>0</v>
      </c>
      <c r="CS45" s="22">
        <f>+TRUNC('D-PND'!CS45,0)</f>
        <v>0</v>
      </c>
      <c r="CT45" s="22">
        <f>+TRUNC('D-PND'!CT45,0)</f>
        <v>0</v>
      </c>
      <c r="CU45" s="22">
        <f>+TRUNC('D-PND'!CU45,6)</f>
        <v>100</v>
      </c>
      <c r="CV45" s="22">
        <f>+TRUNC('D-PND'!CV45,0)</f>
        <v>0</v>
      </c>
      <c r="CW45" s="22">
        <f>+TRUNC('D-PND'!CW45,0)</f>
        <v>0</v>
      </c>
      <c r="CX45" s="22">
        <f>+TRUNC('D-PND'!CX45,0)</f>
        <v>0</v>
      </c>
      <c r="CY45" s="22">
        <f>+TRUNC('D-PND'!CY45,0)</f>
        <v>0</v>
      </c>
      <c r="CZ45" s="22">
        <f>+TRUNC('D-PND'!CZ45,0)</f>
        <v>0</v>
      </c>
      <c r="DA45" s="22">
        <f>+TRUNC('D-PND'!DA45,0)</f>
        <v>0</v>
      </c>
      <c r="DB45" s="22">
        <f>+TRUNC('D-PND'!DB45,0)</f>
        <v>0</v>
      </c>
      <c r="DC45" s="22">
        <f>+TRUNC('D-PND'!DC45,0)</f>
        <v>0</v>
      </c>
      <c r="DD45" s="22">
        <f>+TRUNC('D-PND'!DD45,0)</f>
        <v>0</v>
      </c>
      <c r="DE45" s="22">
        <f>+TRUNC('D-PND'!DE45,0)</f>
        <v>0</v>
      </c>
      <c r="DF45" s="22">
        <f>+TRUNC('D-PND'!DF45,0)</f>
        <v>0</v>
      </c>
      <c r="DG45" s="22">
        <f>+TRUNC('D-PND'!DG45,0)</f>
        <v>0</v>
      </c>
      <c r="DH45" s="22">
        <f>+TRUNC('D-PND'!DH45,0)</f>
        <v>0</v>
      </c>
      <c r="DI45" s="22">
        <f>+TRUNC('D-PND'!DI45,0)</f>
        <v>0</v>
      </c>
      <c r="DJ45" s="22">
        <f>+TRUNC('D-PND'!DJ45,6)</f>
        <v>100</v>
      </c>
      <c r="DK45" s="22">
        <f>+TRUNC('D-PND'!DK45,0)</f>
        <v>0</v>
      </c>
      <c r="DL45" s="22">
        <f>+TRUNC('D-PND'!DL45,0)</f>
        <v>0</v>
      </c>
      <c r="DM45" s="22">
        <f>+TRUNC('D-PND'!DM45,0)</f>
        <v>0</v>
      </c>
      <c r="DN45" s="22">
        <f>+TRUNC('D-PND'!DN45,0)</f>
        <v>0</v>
      </c>
      <c r="DO45" s="22">
        <f>+TRUNC('D-PND'!DO45,0)</f>
        <v>0</v>
      </c>
      <c r="DP45" s="22">
        <f>+TRUNC('D-PND'!DP45,0)</f>
        <v>0</v>
      </c>
    </row>
    <row r="46" spans="3:120" x14ac:dyDescent="0.2">
      <c r="C46" s="11">
        <f>+'D-PDP'!C46</f>
        <v>2033</v>
      </c>
      <c r="D46" s="41">
        <f>+TRUNC('D-PND'!D46,0)</f>
        <v>0</v>
      </c>
      <c r="E46" s="41">
        <f>+TRUNC('D-PND'!E46,0)</f>
        <v>0</v>
      </c>
      <c r="F46" s="41">
        <f>+TRUNC('D-PND'!F46,0)</f>
        <v>0</v>
      </c>
      <c r="G46" s="41">
        <f>+TRUNC('D-PND'!G46,0)</f>
        <v>0</v>
      </c>
      <c r="H46" s="41">
        <f>+TRUNC('D-PND'!H46,0)</f>
        <v>0</v>
      </c>
      <c r="I46" s="41">
        <f>+TRUNC('D-PND'!I46,0)</f>
        <v>0</v>
      </c>
      <c r="J46" s="41">
        <f>+TRUNC('D-PND'!J46,0)</f>
        <v>0</v>
      </c>
      <c r="K46" s="22">
        <f>+TRUNC('D-PND'!K46,0)</f>
        <v>0</v>
      </c>
      <c r="L46" s="22">
        <f>+TRUNC('D-PND'!L46,0)</f>
        <v>0</v>
      </c>
      <c r="M46" s="22">
        <f>+TRUNC('D-PND'!M46,3)</f>
        <v>0</v>
      </c>
      <c r="N46" s="22">
        <f>+TRUNC('D-PND'!N46,3)</f>
        <v>0</v>
      </c>
      <c r="O46" s="22">
        <f>+TRUNC('D-PND'!O46,3)</f>
        <v>0</v>
      </c>
      <c r="P46" s="22">
        <f>+TRUNC('D-PND'!P46,3)</f>
        <v>0</v>
      </c>
      <c r="Q46" s="22">
        <f>+TRUNC('D-PND'!Q46,3)</f>
        <v>0</v>
      </c>
      <c r="R46" s="22">
        <f>+TRUNC('D-PND'!R46,3)</f>
        <v>0</v>
      </c>
      <c r="S46" s="22">
        <f>+TRUNC('D-PND'!S46,0)</f>
        <v>0</v>
      </c>
      <c r="T46" s="22">
        <f>+TRUNC('D-PND'!T46,0)</f>
        <v>0</v>
      </c>
      <c r="U46" s="22">
        <f>+TRUNC('D-PND'!U46,0)</f>
        <v>0</v>
      </c>
      <c r="V46" s="22">
        <f>+TRUNC('D-PND'!V46,0)</f>
        <v>0</v>
      </c>
      <c r="W46" s="22">
        <f>+TRUNC('D-PND'!W46,0)</f>
        <v>0</v>
      </c>
      <c r="X46" s="22">
        <f>+TRUNC('D-PND'!X46,0)</f>
        <v>0</v>
      </c>
      <c r="Y46" s="22">
        <f>+TRUNC('D-PND'!Y46,0)</f>
        <v>0</v>
      </c>
      <c r="Z46" s="22">
        <f>+TRUNC('D-PND'!Z46,0)</f>
        <v>0</v>
      </c>
      <c r="AA46" s="22">
        <f>+TRUNC('D-PND'!AA46,0)</f>
        <v>0</v>
      </c>
      <c r="AB46" s="22">
        <f>+TRUNC('D-PND'!AB46,0)</f>
        <v>0</v>
      </c>
      <c r="AC46" s="22">
        <f>+TRUNC('D-PND'!AC46,0)</f>
        <v>0</v>
      </c>
      <c r="AD46" s="22">
        <f>+TRUNC('D-PND'!AD46,3)</f>
        <v>0</v>
      </c>
      <c r="AE46" s="22">
        <f>+TRUNC('D-PND'!AE46,3)</f>
        <v>0</v>
      </c>
      <c r="AF46" s="22">
        <f>+TRUNC('D-PND'!AF46,0)</f>
        <v>0</v>
      </c>
      <c r="AG46" s="22">
        <f>+TRUNC('D-PND'!AG46,0)</f>
        <v>0</v>
      </c>
      <c r="AH46" s="22">
        <f>+TRUNC('D-PND'!AH46,0)</f>
        <v>0</v>
      </c>
      <c r="AI46" s="22">
        <f>+TRUNC('D-PND'!AI46,0)</f>
        <v>0</v>
      </c>
      <c r="AJ46" s="22">
        <f>+TRUNC('D-PND'!AJ46,6)</f>
        <v>0</v>
      </c>
      <c r="AK46" s="22">
        <f>+TRUNC('D-PND'!AK46,6)</f>
        <v>0</v>
      </c>
      <c r="AL46" s="22">
        <f>+TRUNC('D-PND'!AL46,6)</f>
        <v>0</v>
      </c>
      <c r="AM46" s="22">
        <f>+TRUNC('D-PND'!AM46,0)</f>
        <v>0</v>
      </c>
      <c r="AN46" s="22">
        <f>+TRUNC('D-PND'!AN46,3)</f>
        <v>0</v>
      </c>
      <c r="AO46" s="22">
        <f>+TRUNC('D-PND'!AO46,0)</f>
        <v>0</v>
      </c>
      <c r="AP46" s="22">
        <f>+TRUNC('D-PND'!AP46,6)</f>
        <v>100</v>
      </c>
      <c r="AQ46" s="22">
        <f>+TRUNC('D-PND'!AQ46,0)</f>
        <v>0</v>
      </c>
      <c r="AR46" s="22">
        <f>+TRUNC('D-PND'!AR46,0)</f>
        <v>0</v>
      </c>
      <c r="AS46" s="22">
        <f>+TRUNC('D-PND'!AS46,3)</f>
        <v>0</v>
      </c>
      <c r="AT46" s="22">
        <f>+TRUNC('D-PND'!AT46,3)</f>
        <v>0</v>
      </c>
      <c r="AU46" s="22">
        <f>+TRUNC('D-PND'!AU46,0)</f>
        <v>0</v>
      </c>
      <c r="AV46" s="22">
        <f>+TRUNC('D-PND'!AV46,0)</f>
        <v>0</v>
      </c>
      <c r="AW46" s="22">
        <f>+TRUNC('D-PND'!AW46,0)</f>
        <v>0</v>
      </c>
      <c r="AX46" s="22">
        <f>+TRUNC('D-PND'!AX46,0)</f>
        <v>0</v>
      </c>
      <c r="AY46" s="22">
        <f>+TRUNC('D-PND'!AY46,0)</f>
        <v>0</v>
      </c>
      <c r="AZ46" s="22">
        <f>+TRUNC('D-PND'!AZ46,3)</f>
        <v>0</v>
      </c>
      <c r="BA46" s="22">
        <f>+TRUNC('D-PND'!BA46,0)</f>
        <v>0</v>
      </c>
      <c r="BB46" s="22">
        <f>+TRUNC('D-PND'!BB46,0)</f>
        <v>0</v>
      </c>
      <c r="BC46" s="22">
        <f>+TRUNC('D-PND'!BC46,0)</f>
        <v>0</v>
      </c>
      <c r="BD46" s="22">
        <f>+TRUNC('D-PND'!BD46,3)</f>
        <v>0</v>
      </c>
      <c r="BE46" s="22">
        <f>+TRUNC('D-PND'!BE46,3)</f>
        <v>0</v>
      </c>
      <c r="BF46" s="22">
        <f>+TRUNC('D-PND'!BF46,0)</f>
        <v>0</v>
      </c>
      <c r="BG46" s="22">
        <f>+TRUNC('D-PND'!BG46,0)</f>
        <v>0</v>
      </c>
      <c r="BH46" s="22">
        <f>+TRUNC('D-PND'!BH46,0)</f>
        <v>0</v>
      </c>
      <c r="BI46" s="22">
        <f>+TRUNC('D-PND'!BI46,0)</f>
        <v>0</v>
      </c>
      <c r="BJ46" s="22">
        <f>+TRUNC('D-PND'!BJ46,3)</f>
        <v>101.55800000000001</v>
      </c>
      <c r="BK46" s="22">
        <f>+TRUNC('D-PND'!BK46,3)</f>
        <v>7.3890000000000002</v>
      </c>
      <c r="BL46" s="22">
        <f>+TRUNC('D-PND'!BL46,3)</f>
        <v>-3.7839999999999998</v>
      </c>
      <c r="BM46" s="22">
        <f>+TRUNC('D-PND'!BM46,3)</f>
        <v>1.389</v>
      </c>
      <c r="BN46" s="22">
        <f>+TRUNC('D-PND'!BN46,3)</f>
        <v>3.423</v>
      </c>
      <c r="BO46" s="22">
        <f>+TRUNC('D-PND'!BO46,3)</f>
        <v>3.423</v>
      </c>
      <c r="BP46" s="22">
        <f>+TRUNC('D-PND'!BP46,3)</f>
        <v>0</v>
      </c>
      <c r="BQ46" s="22">
        <f>+TRUNC('D-PND'!BQ46,3)</f>
        <v>0</v>
      </c>
      <c r="BR46" s="22">
        <f>+TRUNC('D-PND'!BR46,3)</f>
        <v>0</v>
      </c>
      <c r="BS46" s="22">
        <f>+TRUNC('D-PND'!BS46,3)</f>
        <v>0</v>
      </c>
      <c r="BT46" s="22">
        <f>+TRUNC('D-PND'!BT46,0)</f>
        <v>0</v>
      </c>
      <c r="BU46" s="22">
        <f>+TRUNC('D-PND'!BU46,0)</f>
        <v>0</v>
      </c>
      <c r="BV46" s="22">
        <f>+TRUNC('D-PND'!BV46,6)</f>
        <v>100</v>
      </c>
      <c r="BW46" s="22">
        <f>+TRUNC('D-PND'!BW46,0)</f>
        <v>0</v>
      </c>
      <c r="BX46" s="22">
        <f>+TRUNC('D-PND'!BX46,0)</f>
        <v>0</v>
      </c>
      <c r="BY46" s="22">
        <f>+TRUNC('D-PND'!BY46,0)</f>
        <v>0</v>
      </c>
      <c r="BZ46" s="22">
        <f>+TRUNC('D-PND'!BZ46,3)</f>
        <v>0</v>
      </c>
      <c r="CA46" s="22">
        <f>+TRUNC('D-PND'!CA46,3)</f>
        <v>0.04</v>
      </c>
      <c r="CB46" s="22">
        <f>+TRUNC('D-PND'!CB46,3)</f>
        <v>0.01</v>
      </c>
      <c r="CC46" s="22">
        <f>+TRUNC('D-PND'!CC46,3)</f>
        <v>0.15</v>
      </c>
      <c r="CD46" s="22">
        <f>+TRUNC('D-PND'!CD46,3)</f>
        <v>0</v>
      </c>
      <c r="CE46" s="22">
        <f>+TRUNC('D-PND'!CE46,3)</f>
        <v>0</v>
      </c>
      <c r="CF46" s="22">
        <f>+TRUNC('D-PND'!CF46,3)</f>
        <v>0.1</v>
      </c>
      <c r="CG46" s="22">
        <f>+TRUNC('D-PND'!CG46,3)</f>
        <v>0</v>
      </c>
      <c r="CH46" s="22">
        <f>+TRUNC('D-PND'!CH46,3)</f>
        <v>0</v>
      </c>
      <c r="CI46" s="22">
        <f>+TRUNC('D-PND'!CI46,3)</f>
        <v>126023</v>
      </c>
      <c r="CJ46" s="22">
        <f>+TRUNC('D-PND'!CJ46,3)</f>
        <v>0</v>
      </c>
      <c r="CK46" s="22">
        <f>+TRUNC('D-PND'!CK46,3)</f>
        <v>0</v>
      </c>
      <c r="CL46" s="22">
        <f>+TRUNC('D-PND'!CL46,3)</f>
        <v>0</v>
      </c>
      <c r="CM46" s="22">
        <f>+TRUNC('D-PND'!CM46,3)</f>
        <v>0</v>
      </c>
      <c r="CN46" s="22">
        <f>+TRUNC('D-PND'!CN46,0)</f>
        <v>0</v>
      </c>
      <c r="CO46" s="22">
        <f>+TRUNC('D-PND'!CO46,3)</f>
        <v>0</v>
      </c>
      <c r="CP46" s="22">
        <f>+TRUNC('D-PND'!CP46,0)</f>
        <v>0</v>
      </c>
      <c r="CQ46" s="22">
        <f>+TRUNC('D-PND'!CQ46,0)</f>
        <v>0</v>
      </c>
      <c r="CR46" s="22">
        <f>+TRUNC('D-PND'!CR46,0)</f>
        <v>0</v>
      </c>
      <c r="CS46" s="22">
        <f>+TRUNC('D-PND'!CS46,0)</f>
        <v>0</v>
      </c>
      <c r="CT46" s="22">
        <f>+TRUNC('D-PND'!CT46,0)</f>
        <v>0</v>
      </c>
      <c r="CU46" s="22">
        <f>+TRUNC('D-PND'!CU46,6)</f>
        <v>100</v>
      </c>
      <c r="CV46" s="22">
        <f>+TRUNC('D-PND'!CV46,0)</f>
        <v>0</v>
      </c>
      <c r="CW46" s="22">
        <f>+TRUNC('D-PND'!CW46,0)</f>
        <v>0</v>
      </c>
      <c r="CX46" s="22">
        <f>+TRUNC('D-PND'!CX46,0)</f>
        <v>0</v>
      </c>
      <c r="CY46" s="22">
        <f>+TRUNC('D-PND'!CY46,0)</f>
        <v>0</v>
      </c>
      <c r="CZ46" s="22">
        <f>+TRUNC('D-PND'!CZ46,0)</f>
        <v>0</v>
      </c>
      <c r="DA46" s="22">
        <f>+TRUNC('D-PND'!DA46,0)</f>
        <v>0</v>
      </c>
      <c r="DB46" s="22">
        <f>+TRUNC('D-PND'!DB46,0)</f>
        <v>0</v>
      </c>
      <c r="DC46" s="22">
        <f>+TRUNC('D-PND'!DC46,0)</f>
        <v>0</v>
      </c>
      <c r="DD46" s="22">
        <f>+TRUNC('D-PND'!DD46,0)</f>
        <v>0</v>
      </c>
      <c r="DE46" s="22">
        <f>+TRUNC('D-PND'!DE46,0)</f>
        <v>0</v>
      </c>
      <c r="DF46" s="22">
        <f>+TRUNC('D-PND'!DF46,0)</f>
        <v>0</v>
      </c>
      <c r="DG46" s="22">
        <f>+TRUNC('D-PND'!DG46,0)</f>
        <v>0</v>
      </c>
      <c r="DH46" s="22">
        <f>+TRUNC('D-PND'!DH46,0)</f>
        <v>0</v>
      </c>
      <c r="DI46" s="22">
        <f>+TRUNC('D-PND'!DI46,0)</f>
        <v>0</v>
      </c>
      <c r="DJ46" s="22">
        <f>+TRUNC('D-PND'!DJ46,6)</f>
        <v>100</v>
      </c>
      <c r="DK46" s="22">
        <f>+TRUNC('D-PND'!DK46,0)</f>
        <v>0</v>
      </c>
      <c r="DL46" s="22">
        <f>+TRUNC('D-PND'!DL46,0)</f>
        <v>0</v>
      </c>
      <c r="DM46" s="22">
        <f>+TRUNC('D-PND'!DM46,0)</f>
        <v>0</v>
      </c>
      <c r="DN46" s="22">
        <f>+TRUNC('D-PND'!DN46,0)</f>
        <v>0</v>
      </c>
      <c r="DO46" s="22">
        <f>+TRUNC('D-PND'!DO46,0)</f>
        <v>0</v>
      </c>
      <c r="DP46" s="22">
        <f>+TRUNC('D-PND'!DP46,0)</f>
        <v>0</v>
      </c>
    </row>
    <row r="47" spans="3:120" x14ac:dyDescent="0.2">
      <c r="C47" s="11">
        <f>+'D-PDP'!C47</f>
        <v>2034</v>
      </c>
      <c r="D47" s="41">
        <f>+TRUNC('D-PND'!D47,0)</f>
        <v>0</v>
      </c>
      <c r="E47" s="41">
        <f>+TRUNC('D-PND'!E47,0)</f>
        <v>0</v>
      </c>
      <c r="F47" s="41">
        <f>+TRUNC('D-PND'!F47,0)</f>
        <v>0</v>
      </c>
      <c r="G47" s="41">
        <f>+TRUNC('D-PND'!G47,0)</f>
        <v>0</v>
      </c>
      <c r="H47" s="41">
        <f>+TRUNC('D-PND'!H47,0)</f>
        <v>0</v>
      </c>
      <c r="I47" s="41">
        <f>+TRUNC('D-PND'!I47,0)</f>
        <v>0</v>
      </c>
      <c r="J47" s="41">
        <f>+TRUNC('D-PND'!J47,0)</f>
        <v>0</v>
      </c>
      <c r="K47" s="22">
        <f>+TRUNC('D-PND'!K47,0)</f>
        <v>0</v>
      </c>
      <c r="L47" s="22">
        <f>+TRUNC('D-PND'!L47,0)</f>
        <v>0</v>
      </c>
      <c r="M47" s="22">
        <f>+TRUNC('D-PND'!M47,3)</f>
        <v>0</v>
      </c>
      <c r="N47" s="22">
        <f>+TRUNC('D-PND'!N47,3)</f>
        <v>0</v>
      </c>
      <c r="O47" s="22">
        <f>+TRUNC('D-PND'!O47,3)</f>
        <v>0</v>
      </c>
      <c r="P47" s="22">
        <f>+TRUNC('D-PND'!P47,3)</f>
        <v>0</v>
      </c>
      <c r="Q47" s="22">
        <f>+TRUNC('D-PND'!Q47,3)</f>
        <v>0</v>
      </c>
      <c r="R47" s="22">
        <f>+TRUNC('D-PND'!R47,3)</f>
        <v>0</v>
      </c>
      <c r="S47" s="22">
        <f>+TRUNC('D-PND'!S47,0)</f>
        <v>0</v>
      </c>
      <c r="T47" s="22">
        <f>+TRUNC('D-PND'!T47,0)</f>
        <v>0</v>
      </c>
      <c r="U47" s="22">
        <f>+TRUNC('D-PND'!U47,0)</f>
        <v>0</v>
      </c>
      <c r="V47" s="22">
        <f>+TRUNC('D-PND'!V47,0)</f>
        <v>0</v>
      </c>
      <c r="W47" s="22">
        <f>+TRUNC('D-PND'!W47,0)</f>
        <v>0</v>
      </c>
      <c r="X47" s="22">
        <f>+TRUNC('D-PND'!X47,0)</f>
        <v>0</v>
      </c>
      <c r="Y47" s="22">
        <f>+TRUNC('D-PND'!Y47,0)</f>
        <v>0</v>
      </c>
      <c r="Z47" s="22">
        <f>+TRUNC('D-PND'!Z47,0)</f>
        <v>0</v>
      </c>
      <c r="AA47" s="22">
        <f>+TRUNC('D-PND'!AA47,0)</f>
        <v>0</v>
      </c>
      <c r="AB47" s="22">
        <f>+TRUNC('D-PND'!AB47,0)</f>
        <v>0</v>
      </c>
      <c r="AC47" s="22">
        <f>+TRUNC('D-PND'!AC47,0)</f>
        <v>0</v>
      </c>
      <c r="AD47" s="22">
        <f>+TRUNC('D-PND'!AD47,3)</f>
        <v>0</v>
      </c>
      <c r="AE47" s="22">
        <f>+TRUNC('D-PND'!AE47,3)</f>
        <v>0</v>
      </c>
      <c r="AF47" s="22">
        <f>+TRUNC('D-PND'!AF47,0)</f>
        <v>0</v>
      </c>
      <c r="AG47" s="22">
        <f>+TRUNC('D-PND'!AG47,0)</f>
        <v>0</v>
      </c>
      <c r="AH47" s="22">
        <f>+TRUNC('D-PND'!AH47,0)</f>
        <v>0</v>
      </c>
      <c r="AI47" s="22">
        <f>+TRUNC('D-PND'!AI47,0)</f>
        <v>0</v>
      </c>
      <c r="AJ47" s="22">
        <f>+TRUNC('D-PND'!AJ47,6)</f>
        <v>0</v>
      </c>
      <c r="AK47" s="22">
        <f>+TRUNC('D-PND'!AK47,6)</f>
        <v>0</v>
      </c>
      <c r="AL47" s="22">
        <f>+TRUNC('D-PND'!AL47,6)</f>
        <v>0</v>
      </c>
      <c r="AM47" s="22">
        <f>+TRUNC('D-PND'!AM47,0)</f>
        <v>0</v>
      </c>
      <c r="AN47" s="22">
        <f>+TRUNC('D-PND'!AN47,3)</f>
        <v>0</v>
      </c>
      <c r="AO47" s="22">
        <f>+TRUNC('D-PND'!AO47,0)</f>
        <v>0</v>
      </c>
      <c r="AP47" s="22">
        <f>+TRUNC('D-PND'!AP47,6)</f>
        <v>100</v>
      </c>
      <c r="AQ47" s="22">
        <f>+TRUNC('D-PND'!AQ47,0)</f>
        <v>0</v>
      </c>
      <c r="AR47" s="22">
        <f>+TRUNC('D-PND'!AR47,0)</f>
        <v>0</v>
      </c>
      <c r="AS47" s="22">
        <f>+TRUNC('D-PND'!AS47,3)</f>
        <v>0</v>
      </c>
      <c r="AT47" s="22">
        <f>+TRUNC('D-PND'!AT47,3)</f>
        <v>0</v>
      </c>
      <c r="AU47" s="22">
        <f>+TRUNC('D-PND'!AU47,0)</f>
        <v>0</v>
      </c>
      <c r="AV47" s="22">
        <f>+TRUNC('D-PND'!AV47,0)</f>
        <v>0</v>
      </c>
      <c r="AW47" s="22">
        <f>+TRUNC('D-PND'!AW47,0)</f>
        <v>0</v>
      </c>
      <c r="AX47" s="22">
        <f>+TRUNC('D-PND'!AX47,0)</f>
        <v>0</v>
      </c>
      <c r="AY47" s="22">
        <f>+TRUNC('D-PND'!AY47,0)</f>
        <v>0</v>
      </c>
      <c r="AZ47" s="22">
        <f>+TRUNC('D-PND'!AZ47,3)</f>
        <v>0</v>
      </c>
      <c r="BA47" s="22">
        <f>+TRUNC('D-PND'!BA47,0)</f>
        <v>0</v>
      </c>
      <c r="BB47" s="22">
        <f>+TRUNC('D-PND'!BB47,0)</f>
        <v>0</v>
      </c>
      <c r="BC47" s="22">
        <f>+TRUNC('D-PND'!BC47,0)</f>
        <v>0</v>
      </c>
      <c r="BD47" s="22">
        <f>+TRUNC('D-PND'!BD47,3)</f>
        <v>0</v>
      </c>
      <c r="BE47" s="22">
        <f>+TRUNC('D-PND'!BE47,3)</f>
        <v>0</v>
      </c>
      <c r="BF47" s="22">
        <f>+TRUNC('D-PND'!BF47,0)</f>
        <v>0</v>
      </c>
      <c r="BG47" s="22">
        <f>+TRUNC('D-PND'!BG47,0)</f>
        <v>0</v>
      </c>
      <c r="BH47" s="22">
        <f>+TRUNC('D-PND'!BH47,0)</f>
        <v>0</v>
      </c>
      <c r="BI47" s="22">
        <f>+TRUNC('D-PND'!BI47,0)</f>
        <v>0</v>
      </c>
      <c r="BJ47" s="22">
        <f>+TRUNC('D-PND'!BJ47,3)</f>
        <v>101.55800000000001</v>
      </c>
      <c r="BK47" s="22">
        <f>+TRUNC('D-PND'!BK47,3)</f>
        <v>7.3890000000000002</v>
      </c>
      <c r="BL47" s="22">
        <f>+TRUNC('D-PND'!BL47,3)</f>
        <v>-3.7839999999999998</v>
      </c>
      <c r="BM47" s="22">
        <f>+TRUNC('D-PND'!BM47,3)</f>
        <v>1.389</v>
      </c>
      <c r="BN47" s="22">
        <f>+TRUNC('D-PND'!BN47,3)</f>
        <v>3.423</v>
      </c>
      <c r="BO47" s="22">
        <f>+TRUNC('D-PND'!BO47,3)</f>
        <v>3.423</v>
      </c>
      <c r="BP47" s="22">
        <f>+TRUNC('D-PND'!BP47,3)</f>
        <v>0</v>
      </c>
      <c r="BQ47" s="22">
        <f>+TRUNC('D-PND'!BQ47,3)</f>
        <v>0</v>
      </c>
      <c r="BR47" s="22">
        <f>+TRUNC('D-PND'!BR47,3)</f>
        <v>0</v>
      </c>
      <c r="BS47" s="22">
        <f>+TRUNC('D-PND'!BS47,3)</f>
        <v>0</v>
      </c>
      <c r="BT47" s="22">
        <f>+TRUNC('D-PND'!BT47,0)</f>
        <v>0</v>
      </c>
      <c r="BU47" s="22">
        <f>+TRUNC('D-PND'!BU47,0)</f>
        <v>0</v>
      </c>
      <c r="BV47" s="22">
        <f>+TRUNC('D-PND'!BV47,6)</f>
        <v>100</v>
      </c>
      <c r="BW47" s="22">
        <f>+TRUNC('D-PND'!BW47,0)</f>
        <v>0</v>
      </c>
      <c r="BX47" s="22">
        <f>+TRUNC('D-PND'!BX47,0)</f>
        <v>0</v>
      </c>
      <c r="BY47" s="22">
        <f>+TRUNC('D-PND'!BY47,0)</f>
        <v>0</v>
      </c>
      <c r="BZ47" s="22">
        <f>+TRUNC('D-PND'!BZ47,3)</f>
        <v>0</v>
      </c>
      <c r="CA47" s="22">
        <f>+TRUNC('D-PND'!CA47,3)</f>
        <v>0.04</v>
      </c>
      <c r="CB47" s="22">
        <f>+TRUNC('D-PND'!CB47,3)</f>
        <v>0.01</v>
      </c>
      <c r="CC47" s="22">
        <f>+TRUNC('D-PND'!CC47,3)</f>
        <v>0.15</v>
      </c>
      <c r="CD47" s="22">
        <f>+TRUNC('D-PND'!CD47,3)</f>
        <v>0</v>
      </c>
      <c r="CE47" s="22">
        <f>+TRUNC('D-PND'!CE47,3)</f>
        <v>0</v>
      </c>
      <c r="CF47" s="22">
        <f>+TRUNC('D-PND'!CF47,3)</f>
        <v>0.1</v>
      </c>
      <c r="CG47" s="22">
        <f>+TRUNC('D-PND'!CG47,3)</f>
        <v>0</v>
      </c>
      <c r="CH47" s="22">
        <f>+TRUNC('D-PND'!CH47,3)</f>
        <v>0</v>
      </c>
      <c r="CI47" s="22">
        <f>+TRUNC('D-PND'!CI47,3)</f>
        <v>126023</v>
      </c>
      <c r="CJ47" s="22">
        <f>+TRUNC('D-PND'!CJ47,3)</f>
        <v>0</v>
      </c>
      <c r="CK47" s="22">
        <f>+TRUNC('D-PND'!CK47,3)</f>
        <v>0</v>
      </c>
      <c r="CL47" s="22">
        <f>+TRUNC('D-PND'!CL47,3)</f>
        <v>0</v>
      </c>
      <c r="CM47" s="22">
        <f>+TRUNC('D-PND'!CM47,3)</f>
        <v>0</v>
      </c>
      <c r="CN47" s="22">
        <f>+TRUNC('D-PND'!CN47,0)</f>
        <v>0</v>
      </c>
      <c r="CO47" s="22">
        <f>+TRUNC('D-PND'!CO47,3)</f>
        <v>0</v>
      </c>
      <c r="CP47" s="22">
        <f>+TRUNC('D-PND'!CP47,0)</f>
        <v>0</v>
      </c>
      <c r="CQ47" s="22">
        <f>+TRUNC('D-PND'!CQ47,0)</f>
        <v>0</v>
      </c>
      <c r="CR47" s="22">
        <f>+TRUNC('D-PND'!CR47,0)</f>
        <v>0</v>
      </c>
      <c r="CS47" s="22">
        <f>+TRUNC('D-PND'!CS47,0)</f>
        <v>0</v>
      </c>
      <c r="CT47" s="22">
        <f>+TRUNC('D-PND'!CT47,0)</f>
        <v>0</v>
      </c>
      <c r="CU47" s="22">
        <f>+TRUNC('D-PND'!CU47,6)</f>
        <v>100</v>
      </c>
      <c r="CV47" s="22">
        <f>+TRUNC('D-PND'!CV47,0)</f>
        <v>0</v>
      </c>
      <c r="CW47" s="22">
        <f>+TRUNC('D-PND'!CW47,0)</f>
        <v>0</v>
      </c>
      <c r="CX47" s="22">
        <f>+TRUNC('D-PND'!CX47,0)</f>
        <v>0</v>
      </c>
      <c r="CY47" s="22">
        <f>+TRUNC('D-PND'!CY47,0)</f>
        <v>0</v>
      </c>
      <c r="CZ47" s="22">
        <f>+TRUNC('D-PND'!CZ47,0)</f>
        <v>0</v>
      </c>
      <c r="DA47" s="22">
        <f>+TRUNC('D-PND'!DA47,0)</f>
        <v>0</v>
      </c>
      <c r="DB47" s="22">
        <f>+TRUNC('D-PND'!DB47,0)</f>
        <v>0</v>
      </c>
      <c r="DC47" s="22">
        <f>+TRUNC('D-PND'!DC47,0)</f>
        <v>0</v>
      </c>
      <c r="DD47" s="22">
        <f>+TRUNC('D-PND'!DD47,0)</f>
        <v>0</v>
      </c>
      <c r="DE47" s="22">
        <f>+TRUNC('D-PND'!DE47,0)</f>
        <v>0</v>
      </c>
      <c r="DF47" s="22">
        <f>+TRUNC('D-PND'!DF47,0)</f>
        <v>0</v>
      </c>
      <c r="DG47" s="22">
        <f>+TRUNC('D-PND'!DG47,0)</f>
        <v>0</v>
      </c>
      <c r="DH47" s="22">
        <f>+TRUNC('D-PND'!DH47,0)</f>
        <v>0</v>
      </c>
      <c r="DI47" s="22">
        <f>+TRUNC('D-PND'!DI47,0)</f>
        <v>0</v>
      </c>
      <c r="DJ47" s="22">
        <f>+TRUNC('D-PND'!DJ47,6)</f>
        <v>100</v>
      </c>
      <c r="DK47" s="22">
        <f>+TRUNC('D-PND'!DK47,0)</f>
        <v>0</v>
      </c>
      <c r="DL47" s="22">
        <f>+TRUNC('D-PND'!DL47,0)</f>
        <v>0</v>
      </c>
      <c r="DM47" s="22">
        <f>+TRUNC('D-PND'!DM47,0)</f>
        <v>0</v>
      </c>
      <c r="DN47" s="22">
        <f>+TRUNC('D-PND'!DN47,0)</f>
        <v>0</v>
      </c>
      <c r="DO47" s="22">
        <f>+TRUNC('D-PND'!DO47,0)</f>
        <v>0</v>
      </c>
      <c r="DP47" s="22">
        <f>+TRUNC('D-PND'!DP47,0)</f>
        <v>0</v>
      </c>
    </row>
    <row r="48" spans="3:120" x14ac:dyDescent="0.2">
      <c r="C48" s="11">
        <f>+'D-PDP'!C48</f>
        <v>2035</v>
      </c>
      <c r="D48" s="41">
        <f>+TRUNC('D-PND'!D48,0)</f>
        <v>0</v>
      </c>
      <c r="E48" s="41">
        <f>+TRUNC('D-PND'!E48,0)</f>
        <v>0</v>
      </c>
      <c r="F48" s="41">
        <f>+TRUNC('D-PND'!F48,0)</f>
        <v>0</v>
      </c>
      <c r="G48" s="41">
        <f>+TRUNC('D-PND'!G48,0)</f>
        <v>0</v>
      </c>
      <c r="H48" s="41">
        <f>+TRUNC('D-PND'!H48,0)</f>
        <v>0</v>
      </c>
      <c r="I48" s="41">
        <f>+TRUNC('D-PND'!I48,0)</f>
        <v>0</v>
      </c>
      <c r="J48" s="41">
        <f>+TRUNC('D-PND'!J48,0)</f>
        <v>0</v>
      </c>
      <c r="K48" s="22">
        <f>+TRUNC('D-PND'!K48,0)</f>
        <v>0</v>
      </c>
      <c r="L48" s="22">
        <f>+TRUNC('D-PND'!L48,0)</f>
        <v>0</v>
      </c>
      <c r="M48" s="22">
        <f>+TRUNC('D-PND'!M48,3)</f>
        <v>0</v>
      </c>
      <c r="N48" s="22">
        <f>+TRUNC('D-PND'!N48,3)</f>
        <v>0</v>
      </c>
      <c r="O48" s="22">
        <f>+TRUNC('D-PND'!O48,3)</f>
        <v>0</v>
      </c>
      <c r="P48" s="22">
        <f>+TRUNC('D-PND'!P48,3)</f>
        <v>0</v>
      </c>
      <c r="Q48" s="22">
        <f>+TRUNC('D-PND'!Q48,3)</f>
        <v>0</v>
      </c>
      <c r="R48" s="22">
        <f>+TRUNC('D-PND'!R48,3)</f>
        <v>0</v>
      </c>
      <c r="S48" s="22">
        <f>+TRUNC('D-PND'!S48,0)</f>
        <v>0</v>
      </c>
      <c r="T48" s="22">
        <f>+TRUNC('D-PND'!T48,0)</f>
        <v>0</v>
      </c>
      <c r="U48" s="22">
        <f>+TRUNC('D-PND'!U48,0)</f>
        <v>0</v>
      </c>
      <c r="V48" s="22">
        <f>+TRUNC('D-PND'!V48,0)</f>
        <v>0</v>
      </c>
      <c r="W48" s="22">
        <f>+TRUNC('D-PND'!W48,0)</f>
        <v>0</v>
      </c>
      <c r="X48" s="22">
        <f>+TRUNC('D-PND'!X48,0)</f>
        <v>0</v>
      </c>
      <c r="Y48" s="22">
        <f>+TRUNC('D-PND'!Y48,0)</f>
        <v>0</v>
      </c>
      <c r="Z48" s="22">
        <f>+TRUNC('D-PND'!Z48,0)</f>
        <v>0</v>
      </c>
      <c r="AA48" s="22">
        <f>+TRUNC('D-PND'!AA48,0)</f>
        <v>0</v>
      </c>
      <c r="AB48" s="22">
        <f>+TRUNC('D-PND'!AB48,0)</f>
        <v>0</v>
      </c>
      <c r="AC48" s="22">
        <f>+TRUNC('D-PND'!AC48,0)</f>
        <v>0</v>
      </c>
      <c r="AD48" s="22">
        <f>+TRUNC('D-PND'!AD48,3)</f>
        <v>0</v>
      </c>
      <c r="AE48" s="22">
        <f>+TRUNC('D-PND'!AE48,3)</f>
        <v>0</v>
      </c>
      <c r="AF48" s="22">
        <f>+TRUNC('D-PND'!AF48,0)</f>
        <v>0</v>
      </c>
      <c r="AG48" s="22">
        <f>+TRUNC('D-PND'!AG48,0)</f>
        <v>0</v>
      </c>
      <c r="AH48" s="22">
        <f>+TRUNC('D-PND'!AH48,0)</f>
        <v>0</v>
      </c>
      <c r="AI48" s="22">
        <f>+TRUNC('D-PND'!AI48,0)</f>
        <v>0</v>
      </c>
      <c r="AJ48" s="22">
        <f>+TRUNC('D-PND'!AJ48,6)</f>
        <v>0</v>
      </c>
      <c r="AK48" s="22">
        <f>+TRUNC('D-PND'!AK48,6)</f>
        <v>0</v>
      </c>
      <c r="AL48" s="22">
        <f>+TRUNC('D-PND'!AL48,6)</f>
        <v>0</v>
      </c>
      <c r="AM48" s="22">
        <f>+TRUNC('D-PND'!AM48,0)</f>
        <v>0</v>
      </c>
      <c r="AN48" s="22">
        <f>+TRUNC('D-PND'!AN48,3)</f>
        <v>0</v>
      </c>
      <c r="AO48" s="22">
        <f>+TRUNC('D-PND'!AO48,0)</f>
        <v>0</v>
      </c>
      <c r="AP48" s="22">
        <f>+TRUNC('D-PND'!AP48,6)</f>
        <v>100</v>
      </c>
      <c r="AQ48" s="22">
        <f>+TRUNC('D-PND'!AQ48,0)</f>
        <v>0</v>
      </c>
      <c r="AR48" s="22">
        <f>+TRUNC('D-PND'!AR48,0)</f>
        <v>0</v>
      </c>
      <c r="AS48" s="22">
        <f>+TRUNC('D-PND'!AS48,3)</f>
        <v>0</v>
      </c>
      <c r="AT48" s="22">
        <f>+TRUNC('D-PND'!AT48,3)</f>
        <v>0</v>
      </c>
      <c r="AU48" s="22">
        <f>+TRUNC('D-PND'!AU48,0)</f>
        <v>0</v>
      </c>
      <c r="AV48" s="22">
        <f>+TRUNC('D-PND'!AV48,0)</f>
        <v>0</v>
      </c>
      <c r="AW48" s="22">
        <f>+TRUNC('D-PND'!AW48,0)</f>
        <v>0</v>
      </c>
      <c r="AX48" s="22">
        <f>+TRUNC('D-PND'!AX48,0)</f>
        <v>0</v>
      </c>
      <c r="AY48" s="22">
        <f>+TRUNC('D-PND'!AY48,0)</f>
        <v>0</v>
      </c>
      <c r="AZ48" s="22">
        <f>+TRUNC('D-PND'!AZ48,3)</f>
        <v>0</v>
      </c>
      <c r="BA48" s="22">
        <f>+TRUNC('D-PND'!BA48,0)</f>
        <v>0</v>
      </c>
      <c r="BB48" s="22">
        <f>+TRUNC('D-PND'!BB48,0)</f>
        <v>0</v>
      </c>
      <c r="BC48" s="22">
        <f>+TRUNC('D-PND'!BC48,0)</f>
        <v>0</v>
      </c>
      <c r="BD48" s="22">
        <f>+TRUNC('D-PND'!BD48,3)</f>
        <v>0</v>
      </c>
      <c r="BE48" s="22">
        <f>+TRUNC('D-PND'!BE48,3)</f>
        <v>0</v>
      </c>
      <c r="BF48" s="22">
        <f>+TRUNC('D-PND'!BF48,0)</f>
        <v>0</v>
      </c>
      <c r="BG48" s="22">
        <f>+TRUNC('D-PND'!BG48,0)</f>
        <v>0</v>
      </c>
      <c r="BH48" s="22">
        <f>+TRUNC('D-PND'!BH48,0)</f>
        <v>0</v>
      </c>
      <c r="BI48" s="22">
        <f>+TRUNC('D-PND'!BI48,0)</f>
        <v>0</v>
      </c>
      <c r="BJ48" s="22">
        <f>+TRUNC('D-PND'!BJ48,3)</f>
        <v>101.55800000000001</v>
      </c>
      <c r="BK48" s="22">
        <f>+TRUNC('D-PND'!BK48,3)</f>
        <v>7.3890000000000002</v>
      </c>
      <c r="BL48" s="22">
        <f>+TRUNC('D-PND'!BL48,3)</f>
        <v>-3.7839999999999998</v>
      </c>
      <c r="BM48" s="22">
        <f>+TRUNC('D-PND'!BM48,3)</f>
        <v>1.389</v>
      </c>
      <c r="BN48" s="22">
        <f>+TRUNC('D-PND'!BN48,3)</f>
        <v>3.423</v>
      </c>
      <c r="BO48" s="22">
        <f>+TRUNC('D-PND'!BO48,3)</f>
        <v>3.423</v>
      </c>
      <c r="BP48" s="22">
        <f>+TRUNC('D-PND'!BP48,3)</f>
        <v>0</v>
      </c>
      <c r="BQ48" s="22">
        <f>+TRUNC('D-PND'!BQ48,3)</f>
        <v>0</v>
      </c>
      <c r="BR48" s="22">
        <f>+TRUNC('D-PND'!BR48,3)</f>
        <v>0</v>
      </c>
      <c r="BS48" s="22">
        <f>+TRUNC('D-PND'!BS48,3)</f>
        <v>0</v>
      </c>
      <c r="BT48" s="22">
        <f>+TRUNC('D-PND'!BT48,0)</f>
        <v>0</v>
      </c>
      <c r="BU48" s="22">
        <f>+TRUNC('D-PND'!BU48,0)</f>
        <v>0</v>
      </c>
      <c r="BV48" s="22">
        <f>+TRUNC('D-PND'!BV48,6)</f>
        <v>100</v>
      </c>
      <c r="BW48" s="22">
        <f>+TRUNC('D-PND'!BW48,0)</f>
        <v>0</v>
      </c>
      <c r="BX48" s="22">
        <f>+TRUNC('D-PND'!BX48,0)</f>
        <v>0</v>
      </c>
      <c r="BY48" s="22">
        <f>+TRUNC('D-PND'!BY48,0)</f>
        <v>0</v>
      </c>
      <c r="BZ48" s="22">
        <f>+TRUNC('D-PND'!BZ48,3)</f>
        <v>0</v>
      </c>
      <c r="CA48" s="22">
        <f>+TRUNC('D-PND'!CA48,3)</f>
        <v>0.04</v>
      </c>
      <c r="CB48" s="22">
        <f>+TRUNC('D-PND'!CB48,3)</f>
        <v>0.01</v>
      </c>
      <c r="CC48" s="22">
        <f>+TRUNC('D-PND'!CC48,3)</f>
        <v>0.15</v>
      </c>
      <c r="CD48" s="22">
        <f>+TRUNC('D-PND'!CD48,3)</f>
        <v>0</v>
      </c>
      <c r="CE48" s="22">
        <f>+TRUNC('D-PND'!CE48,3)</f>
        <v>0</v>
      </c>
      <c r="CF48" s="22">
        <f>+TRUNC('D-PND'!CF48,3)</f>
        <v>0.1</v>
      </c>
      <c r="CG48" s="22">
        <f>+TRUNC('D-PND'!CG48,3)</f>
        <v>0</v>
      </c>
      <c r="CH48" s="22">
        <f>+TRUNC('D-PND'!CH48,3)</f>
        <v>0</v>
      </c>
      <c r="CI48" s="22">
        <f>+TRUNC('D-PND'!CI48,3)</f>
        <v>126023</v>
      </c>
      <c r="CJ48" s="22">
        <f>+TRUNC('D-PND'!CJ48,3)</f>
        <v>0</v>
      </c>
      <c r="CK48" s="22">
        <f>+TRUNC('D-PND'!CK48,3)</f>
        <v>0</v>
      </c>
      <c r="CL48" s="22">
        <f>+TRUNC('D-PND'!CL48,3)</f>
        <v>0</v>
      </c>
      <c r="CM48" s="22">
        <f>+TRUNC('D-PND'!CM48,3)</f>
        <v>0</v>
      </c>
      <c r="CN48" s="22">
        <f>+TRUNC('D-PND'!CN48,0)</f>
        <v>0</v>
      </c>
      <c r="CO48" s="22">
        <f>+TRUNC('D-PND'!CO48,3)</f>
        <v>0</v>
      </c>
      <c r="CP48" s="22">
        <f>+TRUNC('D-PND'!CP48,0)</f>
        <v>0</v>
      </c>
      <c r="CQ48" s="22">
        <f>+TRUNC('D-PND'!CQ48,0)</f>
        <v>0</v>
      </c>
      <c r="CR48" s="22">
        <f>+TRUNC('D-PND'!CR48,0)</f>
        <v>0</v>
      </c>
      <c r="CS48" s="22">
        <f>+TRUNC('D-PND'!CS48,0)</f>
        <v>0</v>
      </c>
      <c r="CT48" s="22">
        <f>+TRUNC('D-PND'!CT48,0)</f>
        <v>0</v>
      </c>
      <c r="CU48" s="22">
        <f>+TRUNC('D-PND'!CU48,6)</f>
        <v>100</v>
      </c>
      <c r="CV48" s="22">
        <f>+TRUNC('D-PND'!CV48,0)</f>
        <v>0</v>
      </c>
      <c r="CW48" s="22">
        <f>+TRUNC('D-PND'!CW48,0)</f>
        <v>0</v>
      </c>
      <c r="CX48" s="22">
        <f>+TRUNC('D-PND'!CX48,0)</f>
        <v>0</v>
      </c>
      <c r="CY48" s="22">
        <f>+TRUNC('D-PND'!CY48,0)</f>
        <v>0</v>
      </c>
      <c r="CZ48" s="22">
        <f>+TRUNC('D-PND'!CZ48,0)</f>
        <v>0</v>
      </c>
      <c r="DA48" s="22">
        <f>+TRUNC('D-PND'!DA48,0)</f>
        <v>0</v>
      </c>
      <c r="DB48" s="22">
        <f>+TRUNC('D-PND'!DB48,0)</f>
        <v>0</v>
      </c>
      <c r="DC48" s="22">
        <f>+TRUNC('D-PND'!DC48,0)</f>
        <v>0</v>
      </c>
      <c r="DD48" s="22">
        <f>+TRUNC('D-PND'!DD48,0)</f>
        <v>0</v>
      </c>
      <c r="DE48" s="22">
        <f>+TRUNC('D-PND'!DE48,0)</f>
        <v>0</v>
      </c>
      <c r="DF48" s="22">
        <f>+TRUNC('D-PND'!DF48,0)</f>
        <v>0</v>
      </c>
      <c r="DG48" s="22">
        <f>+TRUNC('D-PND'!DG48,0)</f>
        <v>0</v>
      </c>
      <c r="DH48" s="22">
        <f>+TRUNC('D-PND'!DH48,0)</f>
        <v>0</v>
      </c>
      <c r="DI48" s="22">
        <f>+TRUNC('D-PND'!DI48,0)</f>
        <v>0</v>
      </c>
      <c r="DJ48" s="22">
        <f>+TRUNC('D-PND'!DJ48,6)</f>
        <v>100</v>
      </c>
      <c r="DK48" s="22">
        <f>+TRUNC('D-PND'!DK48,0)</f>
        <v>0</v>
      </c>
      <c r="DL48" s="22">
        <f>+TRUNC('D-PND'!DL48,0)</f>
        <v>0</v>
      </c>
      <c r="DM48" s="22">
        <f>+TRUNC('D-PND'!DM48,0)</f>
        <v>0</v>
      </c>
      <c r="DN48" s="22">
        <f>+TRUNC('D-PND'!DN48,0)</f>
        <v>0</v>
      </c>
      <c r="DO48" s="22">
        <f>+TRUNC('D-PND'!DO48,0)</f>
        <v>0</v>
      </c>
      <c r="DP48" s="22">
        <f>+TRUNC('D-PND'!DP48,0)</f>
        <v>0</v>
      </c>
    </row>
    <row r="49" spans="3:120" x14ac:dyDescent="0.2">
      <c r="C49" s="11">
        <f>+'D-PDP'!C49</f>
        <v>2036</v>
      </c>
      <c r="D49" s="41">
        <f>+TRUNC('D-PND'!D49,0)</f>
        <v>0</v>
      </c>
      <c r="E49" s="41">
        <f>+TRUNC('D-PND'!E49,0)</f>
        <v>0</v>
      </c>
      <c r="F49" s="41">
        <f>+TRUNC('D-PND'!F49,0)</f>
        <v>0</v>
      </c>
      <c r="G49" s="41">
        <f>+TRUNC('D-PND'!G49,0)</f>
        <v>0</v>
      </c>
      <c r="H49" s="41">
        <f>+TRUNC('D-PND'!H49,0)</f>
        <v>0</v>
      </c>
      <c r="I49" s="41">
        <f>+TRUNC('D-PND'!I49,0)</f>
        <v>0</v>
      </c>
      <c r="J49" s="41">
        <f>+TRUNC('D-PND'!J49,0)</f>
        <v>0</v>
      </c>
      <c r="K49" s="22">
        <f>+TRUNC('D-PND'!K49,0)</f>
        <v>0</v>
      </c>
      <c r="L49" s="22">
        <f>+TRUNC('D-PND'!L49,0)</f>
        <v>0</v>
      </c>
      <c r="M49" s="22">
        <f>+TRUNC('D-PND'!M49,3)</f>
        <v>0</v>
      </c>
      <c r="N49" s="22">
        <f>+TRUNC('D-PND'!N49,3)</f>
        <v>0</v>
      </c>
      <c r="O49" s="22">
        <f>+TRUNC('D-PND'!O49,3)</f>
        <v>0</v>
      </c>
      <c r="P49" s="22">
        <f>+TRUNC('D-PND'!P49,3)</f>
        <v>0</v>
      </c>
      <c r="Q49" s="22">
        <f>+TRUNC('D-PND'!Q49,3)</f>
        <v>0</v>
      </c>
      <c r="R49" s="22">
        <f>+TRUNC('D-PND'!R49,3)</f>
        <v>0</v>
      </c>
      <c r="S49" s="22">
        <f>+TRUNC('D-PND'!S49,0)</f>
        <v>0</v>
      </c>
      <c r="T49" s="22">
        <f>+TRUNC('D-PND'!T49,0)</f>
        <v>0</v>
      </c>
      <c r="U49" s="22">
        <f>+TRUNC('D-PND'!U49,0)</f>
        <v>0</v>
      </c>
      <c r="V49" s="22">
        <f>+TRUNC('D-PND'!V49,0)</f>
        <v>0</v>
      </c>
      <c r="W49" s="22">
        <f>+TRUNC('D-PND'!W49,0)</f>
        <v>0</v>
      </c>
      <c r="X49" s="22">
        <f>+TRUNC('D-PND'!X49,0)</f>
        <v>0</v>
      </c>
      <c r="Y49" s="22">
        <f>+TRUNC('D-PND'!Y49,0)</f>
        <v>0</v>
      </c>
      <c r="Z49" s="22">
        <f>+TRUNC('D-PND'!Z49,0)</f>
        <v>0</v>
      </c>
      <c r="AA49" s="22">
        <f>+TRUNC('D-PND'!AA49,0)</f>
        <v>0</v>
      </c>
      <c r="AB49" s="22">
        <f>+TRUNC('D-PND'!AB49,0)</f>
        <v>0</v>
      </c>
      <c r="AC49" s="22">
        <f>+TRUNC('D-PND'!AC49,0)</f>
        <v>0</v>
      </c>
      <c r="AD49" s="22">
        <f>+TRUNC('D-PND'!AD49,3)</f>
        <v>0</v>
      </c>
      <c r="AE49" s="22">
        <f>+TRUNC('D-PND'!AE49,3)</f>
        <v>0</v>
      </c>
      <c r="AF49" s="22">
        <f>+TRUNC('D-PND'!AF49,0)</f>
        <v>0</v>
      </c>
      <c r="AG49" s="22">
        <f>+TRUNC('D-PND'!AG49,0)</f>
        <v>0</v>
      </c>
      <c r="AH49" s="22">
        <f>+TRUNC('D-PND'!AH49,0)</f>
        <v>0</v>
      </c>
      <c r="AI49" s="22">
        <f>+TRUNC('D-PND'!AI49,0)</f>
        <v>0</v>
      </c>
      <c r="AJ49" s="22">
        <f>+TRUNC('D-PND'!AJ49,6)</f>
        <v>0</v>
      </c>
      <c r="AK49" s="22">
        <f>+TRUNC('D-PND'!AK49,6)</f>
        <v>0</v>
      </c>
      <c r="AL49" s="22">
        <f>+TRUNC('D-PND'!AL49,6)</f>
        <v>0</v>
      </c>
      <c r="AM49" s="22">
        <f>+TRUNC('D-PND'!AM49,0)</f>
        <v>0</v>
      </c>
      <c r="AN49" s="22">
        <f>+TRUNC('D-PND'!AN49,3)</f>
        <v>0</v>
      </c>
      <c r="AO49" s="22">
        <f>+TRUNC('D-PND'!AO49,0)</f>
        <v>0</v>
      </c>
      <c r="AP49" s="22">
        <f>+TRUNC('D-PND'!AP49,6)</f>
        <v>100</v>
      </c>
      <c r="AQ49" s="22">
        <f>+TRUNC('D-PND'!AQ49,0)</f>
        <v>0</v>
      </c>
      <c r="AR49" s="22">
        <f>+TRUNC('D-PND'!AR49,0)</f>
        <v>0</v>
      </c>
      <c r="AS49" s="22">
        <f>+TRUNC('D-PND'!AS49,3)</f>
        <v>0</v>
      </c>
      <c r="AT49" s="22">
        <f>+TRUNC('D-PND'!AT49,3)</f>
        <v>0</v>
      </c>
      <c r="AU49" s="22">
        <f>+TRUNC('D-PND'!AU49,0)</f>
        <v>0</v>
      </c>
      <c r="AV49" s="22">
        <f>+TRUNC('D-PND'!AV49,0)</f>
        <v>0</v>
      </c>
      <c r="AW49" s="22">
        <f>+TRUNC('D-PND'!AW49,0)</f>
        <v>0</v>
      </c>
      <c r="AX49" s="22">
        <f>+TRUNC('D-PND'!AX49,0)</f>
        <v>0</v>
      </c>
      <c r="AY49" s="22">
        <f>+TRUNC('D-PND'!AY49,0)</f>
        <v>0</v>
      </c>
      <c r="AZ49" s="22">
        <f>+TRUNC('D-PND'!AZ49,3)</f>
        <v>0</v>
      </c>
      <c r="BA49" s="22">
        <f>+TRUNC('D-PND'!BA49,0)</f>
        <v>0</v>
      </c>
      <c r="BB49" s="22">
        <f>+TRUNC('D-PND'!BB49,0)</f>
        <v>0</v>
      </c>
      <c r="BC49" s="22">
        <f>+TRUNC('D-PND'!BC49,0)</f>
        <v>0</v>
      </c>
      <c r="BD49" s="22">
        <f>+TRUNC('D-PND'!BD49,3)</f>
        <v>0</v>
      </c>
      <c r="BE49" s="22">
        <f>+TRUNC('D-PND'!BE49,3)</f>
        <v>0</v>
      </c>
      <c r="BF49" s="22">
        <f>+TRUNC('D-PND'!BF49,0)</f>
        <v>0</v>
      </c>
      <c r="BG49" s="22">
        <f>+TRUNC('D-PND'!BG49,0)</f>
        <v>0</v>
      </c>
      <c r="BH49" s="22">
        <f>+TRUNC('D-PND'!BH49,0)</f>
        <v>0</v>
      </c>
      <c r="BI49" s="22">
        <f>+TRUNC('D-PND'!BI49,0)</f>
        <v>0</v>
      </c>
      <c r="BJ49" s="22">
        <f>+TRUNC('D-PND'!BJ49,3)</f>
        <v>101.55800000000001</v>
      </c>
      <c r="BK49" s="22">
        <f>+TRUNC('D-PND'!BK49,3)</f>
        <v>7.3890000000000002</v>
      </c>
      <c r="BL49" s="22">
        <f>+TRUNC('D-PND'!BL49,3)</f>
        <v>-3.7839999999999998</v>
      </c>
      <c r="BM49" s="22">
        <f>+TRUNC('D-PND'!BM49,3)</f>
        <v>1.389</v>
      </c>
      <c r="BN49" s="22">
        <f>+TRUNC('D-PND'!BN49,3)</f>
        <v>3.423</v>
      </c>
      <c r="BO49" s="22">
        <f>+TRUNC('D-PND'!BO49,3)</f>
        <v>3.423</v>
      </c>
      <c r="BP49" s="22">
        <f>+TRUNC('D-PND'!BP49,3)</f>
        <v>0</v>
      </c>
      <c r="BQ49" s="22">
        <f>+TRUNC('D-PND'!BQ49,3)</f>
        <v>0</v>
      </c>
      <c r="BR49" s="22">
        <f>+TRUNC('D-PND'!BR49,3)</f>
        <v>0</v>
      </c>
      <c r="BS49" s="22">
        <f>+TRUNC('D-PND'!BS49,3)</f>
        <v>0</v>
      </c>
      <c r="BT49" s="22">
        <f>+TRUNC('D-PND'!BT49,0)</f>
        <v>0</v>
      </c>
      <c r="BU49" s="22">
        <f>+TRUNC('D-PND'!BU49,0)</f>
        <v>0</v>
      </c>
      <c r="BV49" s="22">
        <f>+TRUNC('D-PND'!BV49,6)</f>
        <v>100</v>
      </c>
      <c r="BW49" s="22">
        <f>+TRUNC('D-PND'!BW49,0)</f>
        <v>0</v>
      </c>
      <c r="BX49" s="22">
        <f>+TRUNC('D-PND'!BX49,0)</f>
        <v>0</v>
      </c>
      <c r="BY49" s="22">
        <f>+TRUNC('D-PND'!BY49,0)</f>
        <v>0</v>
      </c>
      <c r="BZ49" s="22">
        <f>+TRUNC('D-PND'!BZ49,3)</f>
        <v>0</v>
      </c>
      <c r="CA49" s="22">
        <f>+TRUNC('D-PND'!CA49,3)</f>
        <v>0.04</v>
      </c>
      <c r="CB49" s="22">
        <f>+TRUNC('D-PND'!CB49,3)</f>
        <v>0.01</v>
      </c>
      <c r="CC49" s="22">
        <f>+TRUNC('D-PND'!CC49,3)</f>
        <v>0.15</v>
      </c>
      <c r="CD49" s="22">
        <f>+TRUNC('D-PND'!CD49,3)</f>
        <v>0</v>
      </c>
      <c r="CE49" s="22">
        <f>+TRUNC('D-PND'!CE49,3)</f>
        <v>0</v>
      </c>
      <c r="CF49" s="22">
        <f>+TRUNC('D-PND'!CF49,3)</f>
        <v>0.1</v>
      </c>
      <c r="CG49" s="22">
        <f>+TRUNC('D-PND'!CG49,3)</f>
        <v>0</v>
      </c>
      <c r="CH49" s="22">
        <f>+TRUNC('D-PND'!CH49,3)</f>
        <v>0</v>
      </c>
      <c r="CI49" s="22">
        <f>+TRUNC('D-PND'!CI49,3)</f>
        <v>126023</v>
      </c>
      <c r="CJ49" s="22">
        <f>+TRUNC('D-PND'!CJ49,3)</f>
        <v>0</v>
      </c>
      <c r="CK49" s="22">
        <f>+TRUNC('D-PND'!CK49,3)</f>
        <v>0</v>
      </c>
      <c r="CL49" s="22">
        <f>+TRUNC('D-PND'!CL49,3)</f>
        <v>0</v>
      </c>
      <c r="CM49" s="22">
        <f>+TRUNC('D-PND'!CM49,3)</f>
        <v>0</v>
      </c>
      <c r="CN49" s="22">
        <f>+TRUNC('D-PND'!CN49,0)</f>
        <v>0</v>
      </c>
      <c r="CO49" s="22">
        <f>+TRUNC('D-PND'!CO49,3)</f>
        <v>0</v>
      </c>
      <c r="CP49" s="22">
        <f>+TRUNC('D-PND'!CP49,0)</f>
        <v>0</v>
      </c>
      <c r="CQ49" s="22">
        <f>+TRUNC('D-PND'!CQ49,0)</f>
        <v>0</v>
      </c>
      <c r="CR49" s="22">
        <f>+TRUNC('D-PND'!CR49,0)</f>
        <v>0</v>
      </c>
      <c r="CS49" s="22">
        <f>+TRUNC('D-PND'!CS49,0)</f>
        <v>0</v>
      </c>
      <c r="CT49" s="22">
        <f>+TRUNC('D-PND'!CT49,0)</f>
        <v>0</v>
      </c>
      <c r="CU49" s="22">
        <f>+TRUNC('D-PND'!CU49,6)</f>
        <v>100</v>
      </c>
      <c r="CV49" s="22">
        <f>+TRUNC('D-PND'!CV49,0)</f>
        <v>0</v>
      </c>
      <c r="CW49" s="22">
        <f>+TRUNC('D-PND'!CW49,0)</f>
        <v>0</v>
      </c>
      <c r="CX49" s="22">
        <f>+TRUNC('D-PND'!CX49,0)</f>
        <v>0</v>
      </c>
      <c r="CY49" s="22">
        <f>+TRUNC('D-PND'!CY49,0)</f>
        <v>0</v>
      </c>
      <c r="CZ49" s="22">
        <f>+TRUNC('D-PND'!CZ49,0)</f>
        <v>0</v>
      </c>
      <c r="DA49" s="22">
        <f>+TRUNC('D-PND'!DA49,0)</f>
        <v>0</v>
      </c>
      <c r="DB49" s="22">
        <f>+TRUNC('D-PND'!DB49,0)</f>
        <v>0</v>
      </c>
      <c r="DC49" s="22">
        <f>+TRUNC('D-PND'!DC49,0)</f>
        <v>0</v>
      </c>
      <c r="DD49" s="22">
        <f>+TRUNC('D-PND'!DD49,0)</f>
        <v>0</v>
      </c>
      <c r="DE49" s="22">
        <f>+TRUNC('D-PND'!DE49,0)</f>
        <v>0</v>
      </c>
      <c r="DF49" s="22">
        <f>+TRUNC('D-PND'!DF49,0)</f>
        <v>0</v>
      </c>
      <c r="DG49" s="22">
        <f>+TRUNC('D-PND'!DG49,0)</f>
        <v>0</v>
      </c>
      <c r="DH49" s="22">
        <f>+TRUNC('D-PND'!DH49,0)</f>
        <v>0</v>
      </c>
      <c r="DI49" s="22">
        <f>+TRUNC('D-PND'!DI49,0)</f>
        <v>0</v>
      </c>
      <c r="DJ49" s="22">
        <f>+TRUNC('D-PND'!DJ49,6)</f>
        <v>100</v>
      </c>
      <c r="DK49" s="22">
        <f>+TRUNC('D-PND'!DK49,0)</f>
        <v>0</v>
      </c>
      <c r="DL49" s="22">
        <f>+TRUNC('D-PND'!DL49,0)</f>
        <v>0</v>
      </c>
      <c r="DM49" s="22">
        <f>+TRUNC('D-PND'!DM49,0)</f>
        <v>0</v>
      </c>
      <c r="DN49" s="22">
        <f>+TRUNC('D-PND'!DN49,0)</f>
        <v>0</v>
      </c>
      <c r="DO49" s="22">
        <f>+TRUNC('D-PND'!DO49,0)</f>
        <v>0</v>
      </c>
      <c r="DP49" s="22">
        <f>+TRUNC('D-PND'!DP49,0)</f>
        <v>0</v>
      </c>
    </row>
    <row r="50" spans="3:120" x14ac:dyDescent="0.2">
      <c r="C50" s="11">
        <f>+'D-PDP'!C50</f>
        <v>2037</v>
      </c>
      <c r="D50" s="41">
        <f>+TRUNC('D-PND'!D50,0)</f>
        <v>0</v>
      </c>
      <c r="E50" s="41">
        <f>+TRUNC('D-PND'!E50,0)</f>
        <v>0</v>
      </c>
      <c r="F50" s="41">
        <f>+TRUNC('D-PND'!F50,0)</f>
        <v>0</v>
      </c>
      <c r="G50" s="41">
        <f>+TRUNC('D-PND'!G50,0)</f>
        <v>0</v>
      </c>
      <c r="H50" s="41">
        <f>+TRUNC('D-PND'!H50,0)</f>
        <v>0</v>
      </c>
      <c r="I50" s="41">
        <f>+TRUNC('D-PND'!I50,0)</f>
        <v>0</v>
      </c>
      <c r="J50" s="41">
        <f>+TRUNC('D-PND'!J50,0)</f>
        <v>0</v>
      </c>
      <c r="K50" s="22">
        <f>+TRUNC('D-PND'!K50,0)</f>
        <v>0</v>
      </c>
      <c r="L50" s="22">
        <f>+TRUNC('D-PND'!L50,0)</f>
        <v>0</v>
      </c>
      <c r="M50" s="22">
        <f>+TRUNC('D-PND'!M50,3)</f>
        <v>0</v>
      </c>
      <c r="N50" s="22">
        <f>+TRUNC('D-PND'!N50,3)</f>
        <v>0</v>
      </c>
      <c r="O50" s="22">
        <f>+TRUNC('D-PND'!O50,3)</f>
        <v>0</v>
      </c>
      <c r="P50" s="22">
        <f>+TRUNC('D-PND'!P50,3)</f>
        <v>0</v>
      </c>
      <c r="Q50" s="22">
        <f>+TRUNC('D-PND'!Q50,3)</f>
        <v>0</v>
      </c>
      <c r="R50" s="22">
        <f>+TRUNC('D-PND'!R50,3)</f>
        <v>0</v>
      </c>
      <c r="S50" s="22">
        <f>+TRUNC('D-PND'!S50,0)</f>
        <v>0</v>
      </c>
      <c r="T50" s="22">
        <f>+TRUNC('D-PND'!T50,0)</f>
        <v>0</v>
      </c>
      <c r="U50" s="22">
        <f>+TRUNC('D-PND'!U50,0)</f>
        <v>0</v>
      </c>
      <c r="V50" s="22">
        <f>+TRUNC('D-PND'!V50,0)</f>
        <v>0</v>
      </c>
      <c r="W50" s="22">
        <f>+TRUNC('D-PND'!W50,0)</f>
        <v>0</v>
      </c>
      <c r="X50" s="22">
        <f>+TRUNC('D-PND'!X50,0)</f>
        <v>0</v>
      </c>
      <c r="Y50" s="22">
        <f>+TRUNC('D-PND'!Y50,0)</f>
        <v>0</v>
      </c>
      <c r="Z50" s="22">
        <f>+TRUNC('D-PND'!Z50,0)</f>
        <v>0</v>
      </c>
      <c r="AA50" s="22">
        <f>+TRUNC('D-PND'!AA50,0)</f>
        <v>0</v>
      </c>
      <c r="AB50" s="22">
        <f>+TRUNC('D-PND'!AB50,0)</f>
        <v>0</v>
      </c>
      <c r="AC50" s="22">
        <f>+TRUNC('D-PND'!AC50,0)</f>
        <v>0</v>
      </c>
      <c r="AD50" s="22">
        <f>+TRUNC('D-PND'!AD50,3)</f>
        <v>0</v>
      </c>
      <c r="AE50" s="22">
        <f>+TRUNC('D-PND'!AE50,3)</f>
        <v>0</v>
      </c>
      <c r="AF50" s="22">
        <f>+TRUNC('D-PND'!AF50,0)</f>
        <v>0</v>
      </c>
      <c r="AG50" s="22">
        <f>+TRUNC('D-PND'!AG50,0)</f>
        <v>0</v>
      </c>
      <c r="AH50" s="22">
        <f>+TRUNC('D-PND'!AH50,0)</f>
        <v>0</v>
      </c>
      <c r="AI50" s="22">
        <f>+TRUNC('D-PND'!AI50,0)</f>
        <v>0</v>
      </c>
      <c r="AJ50" s="22">
        <f>+TRUNC('D-PND'!AJ50,6)</f>
        <v>0</v>
      </c>
      <c r="AK50" s="22">
        <f>+TRUNC('D-PND'!AK50,6)</f>
        <v>0</v>
      </c>
      <c r="AL50" s="22">
        <f>+TRUNC('D-PND'!AL50,6)</f>
        <v>0</v>
      </c>
      <c r="AM50" s="22">
        <f>+TRUNC('D-PND'!AM50,0)</f>
        <v>0</v>
      </c>
      <c r="AN50" s="22">
        <f>+TRUNC('D-PND'!AN50,3)</f>
        <v>0</v>
      </c>
      <c r="AO50" s="22">
        <f>+TRUNC('D-PND'!AO50,0)</f>
        <v>0</v>
      </c>
      <c r="AP50" s="22">
        <f>+TRUNC('D-PND'!AP50,6)</f>
        <v>100</v>
      </c>
      <c r="AQ50" s="22">
        <f>+TRUNC('D-PND'!AQ50,0)</f>
        <v>0</v>
      </c>
      <c r="AR50" s="22">
        <f>+TRUNC('D-PND'!AR50,0)</f>
        <v>0</v>
      </c>
      <c r="AS50" s="22">
        <f>+TRUNC('D-PND'!AS50,3)</f>
        <v>0</v>
      </c>
      <c r="AT50" s="22">
        <f>+TRUNC('D-PND'!AT50,3)</f>
        <v>0</v>
      </c>
      <c r="AU50" s="22">
        <f>+TRUNC('D-PND'!AU50,0)</f>
        <v>0</v>
      </c>
      <c r="AV50" s="22">
        <f>+TRUNC('D-PND'!AV50,0)</f>
        <v>0</v>
      </c>
      <c r="AW50" s="22">
        <f>+TRUNC('D-PND'!AW50,0)</f>
        <v>0</v>
      </c>
      <c r="AX50" s="22">
        <f>+TRUNC('D-PND'!AX50,0)</f>
        <v>0</v>
      </c>
      <c r="AY50" s="22">
        <f>+TRUNC('D-PND'!AY50,0)</f>
        <v>0</v>
      </c>
      <c r="AZ50" s="22">
        <f>+TRUNC('D-PND'!AZ50,3)</f>
        <v>0</v>
      </c>
      <c r="BA50" s="22">
        <f>+TRUNC('D-PND'!BA50,0)</f>
        <v>0</v>
      </c>
      <c r="BB50" s="22">
        <f>+TRUNC('D-PND'!BB50,0)</f>
        <v>0</v>
      </c>
      <c r="BC50" s="22">
        <f>+TRUNC('D-PND'!BC50,0)</f>
        <v>0</v>
      </c>
      <c r="BD50" s="22">
        <f>+TRUNC('D-PND'!BD50,3)</f>
        <v>0</v>
      </c>
      <c r="BE50" s="22">
        <f>+TRUNC('D-PND'!BE50,3)</f>
        <v>0</v>
      </c>
      <c r="BF50" s="22">
        <f>+TRUNC('D-PND'!BF50,0)</f>
        <v>0</v>
      </c>
      <c r="BG50" s="22">
        <f>+TRUNC('D-PND'!BG50,0)</f>
        <v>0</v>
      </c>
      <c r="BH50" s="22">
        <f>+TRUNC('D-PND'!BH50,0)</f>
        <v>0</v>
      </c>
      <c r="BI50" s="22">
        <f>+TRUNC('D-PND'!BI50,0)</f>
        <v>0</v>
      </c>
      <c r="BJ50" s="22">
        <f>+TRUNC('D-PND'!BJ50,3)</f>
        <v>101.55800000000001</v>
      </c>
      <c r="BK50" s="22">
        <f>+TRUNC('D-PND'!BK50,3)</f>
        <v>7.3890000000000002</v>
      </c>
      <c r="BL50" s="22">
        <f>+TRUNC('D-PND'!BL50,3)</f>
        <v>-3.7839999999999998</v>
      </c>
      <c r="BM50" s="22">
        <f>+TRUNC('D-PND'!BM50,3)</f>
        <v>1.389</v>
      </c>
      <c r="BN50" s="22">
        <f>+TRUNC('D-PND'!BN50,3)</f>
        <v>3.423</v>
      </c>
      <c r="BO50" s="22">
        <f>+TRUNC('D-PND'!BO50,3)</f>
        <v>3.423</v>
      </c>
      <c r="BP50" s="22">
        <f>+TRUNC('D-PND'!BP50,3)</f>
        <v>0</v>
      </c>
      <c r="BQ50" s="22">
        <f>+TRUNC('D-PND'!BQ50,3)</f>
        <v>0</v>
      </c>
      <c r="BR50" s="22">
        <f>+TRUNC('D-PND'!BR50,3)</f>
        <v>0</v>
      </c>
      <c r="BS50" s="22">
        <f>+TRUNC('D-PND'!BS50,3)</f>
        <v>0</v>
      </c>
      <c r="BT50" s="22">
        <f>+TRUNC('D-PND'!BT50,0)</f>
        <v>0</v>
      </c>
      <c r="BU50" s="22">
        <f>+TRUNC('D-PND'!BU50,0)</f>
        <v>0</v>
      </c>
      <c r="BV50" s="22">
        <f>+TRUNC('D-PND'!BV50,6)</f>
        <v>100</v>
      </c>
      <c r="BW50" s="22">
        <f>+TRUNC('D-PND'!BW50,0)</f>
        <v>0</v>
      </c>
      <c r="BX50" s="22">
        <f>+TRUNC('D-PND'!BX50,0)</f>
        <v>0</v>
      </c>
      <c r="BY50" s="22">
        <f>+TRUNC('D-PND'!BY50,0)</f>
        <v>0</v>
      </c>
      <c r="BZ50" s="22">
        <f>+TRUNC('D-PND'!BZ50,3)</f>
        <v>0</v>
      </c>
      <c r="CA50" s="22">
        <f>+TRUNC('D-PND'!CA50,3)</f>
        <v>0.04</v>
      </c>
      <c r="CB50" s="22">
        <f>+TRUNC('D-PND'!CB50,3)</f>
        <v>0.01</v>
      </c>
      <c r="CC50" s="22">
        <f>+TRUNC('D-PND'!CC50,3)</f>
        <v>0.15</v>
      </c>
      <c r="CD50" s="22">
        <f>+TRUNC('D-PND'!CD50,3)</f>
        <v>0</v>
      </c>
      <c r="CE50" s="22">
        <f>+TRUNC('D-PND'!CE50,3)</f>
        <v>0</v>
      </c>
      <c r="CF50" s="22">
        <f>+TRUNC('D-PND'!CF50,3)</f>
        <v>0.1</v>
      </c>
      <c r="CG50" s="22">
        <f>+TRUNC('D-PND'!CG50,3)</f>
        <v>0</v>
      </c>
      <c r="CH50" s="22">
        <f>+TRUNC('D-PND'!CH50,3)</f>
        <v>0</v>
      </c>
      <c r="CI50" s="22">
        <f>+TRUNC('D-PND'!CI50,3)</f>
        <v>126023</v>
      </c>
      <c r="CJ50" s="22">
        <f>+TRUNC('D-PND'!CJ50,3)</f>
        <v>0</v>
      </c>
      <c r="CK50" s="22">
        <f>+TRUNC('D-PND'!CK50,3)</f>
        <v>0</v>
      </c>
      <c r="CL50" s="22">
        <f>+TRUNC('D-PND'!CL50,3)</f>
        <v>0</v>
      </c>
      <c r="CM50" s="22">
        <f>+TRUNC('D-PND'!CM50,3)</f>
        <v>0</v>
      </c>
      <c r="CN50" s="22">
        <f>+TRUNC('D-PND'!CN50,0)</f>
        <v>0</v>
      </c>
      <c r="CO50" s="22">
        <f>+TRUNC('D-PND'!CO50,3)</f>
        <v>0</v>
      </c>
      <c r="CP50" s="22">
        <f>+TRUNC('D-PND'!CP50,0)</f>
        <v>0</v>
      </c>
      <c r="CQ50" s="22">
        <f>+TRUNC('D-PND'!CQ50,0)</f>
        <v>0</v>
      </c>
      <c r="CR50" s="22">
        <f>+TRUNC('D-PND'!CR50,0)</f>
        <v>0</v>
      </c>
      <c r="CS50" s="22">
        <f>+TRUNC('D-PND'!CS50,0)</f>
        <v>0</v>
      </c>
      <c r="CT50" s="22">
        <f>+TRUNC('D-PND'!CT50,0)</f>
        <v>0</v>
      </c>
      <c r="CU50" s="22">
        <f>+TRUNC('D-PND'!CU50,6)</f>
        <v>100</v>
      </c>
      <c r="CV50" s="22">
        <f>+TRUNC('D-PND'!CV50,0)</f>
        <v>0</v>
      </c>
      <c r="CW50" s="22">
        <f>+TRUNC('D-PND'!CW50,0)</f>
        <v>0</v>
      </c>
      <c r="CX50" s="22">
        <f>+TRUNC('D-PND'!CX50,0)</f>
        <v>0</v>
      </c>
      <c r="CY50" s="22">
        <f>+TRUNC('D-PND'!CY50,0)</f>
        <v>0</v>
      </c>
      <c r="CZ50" s="22">
        <f>+TRUNC('D-PND'!CZ50,0)</f>
        <v>0</v>
      </c>
      <c r="DA50" s="22">
        <f>+TRUNC('D-PND'!DA50,0)</f>
        <v>0</v>
      </c>
      <c r="DB50" s="22">
        <f>+TRUNC('D-PND'!DB50,0)</f>
        <v>0</v>
      </c>
      <c r="DC50" s="22">
        <f>+TRUNC('D-PND'!DC50,0)</f>
        <v>0</v>
      </c>
      <c r="DD50" s="22">
        <f>+TRUNC('D-PND'!DD50,0)</f>
        <v>0</v>
      </c>
      <c r="DE50" s="22">
        <f>+TRUNC('D-PND'!DE50,0)</f>
        <v>0</v>
      </c>
      <c r="DF50" s="22">
        <f>+TRUNC('D-PND'!DF50,0)</f>
        <v>0</v>
      </c>
      <c r="DG50" s="22">
        <f>+TRUNC('D-PND'!DG50,0)</f>
        <v>0</v>
      </c>
      <c r="DH50" s="22">
        <f>+TRUNC('D-PND'!DH50,0)</f>
        <v>0</v>
      </c>
      <c r="DI50" s="22">
        <f>+TRUNC('D-PND'!DI50,0)</f>
        <v>0</v>
      </c>
      <c r="DJ50" s="22">
        <f>+TRUNC('D-PND'!DJ50,6)</f>
        <v>100</v>
      </c>
      <c r="DK50" s="22">
        <f>+TRUNC('D-PND'!DK50,0)</f>
        <v>0</v>
      </c>
      <c r="DL50" s="22">
        <f>+TRUNC('D-PND'!DL50,0)</f>
        <v>0</v>
      </c>
      <c r="DM50" s="22">
        <f>+TRUNC('D-PND'!DM50,0)</f>
        <v>0</v>
      </c>
      <c r="DN50" s="22">
        <f>+TRUNC('D-PND'!DN50,0)</f>
        <v>0</v>
      </c>
      <c r="DO50" s="22">
        <f>+TRUNC('D-PND'!DO50,0)</f>
        <v>0</v>
      </c>
      <c r="DP50" s="22">
        <f>+TRUNC('D-PND'!DP50,0)</f>
        <v>0</v>
      </c>
    </row>
    <row r="51" spans="3:120" x14ac:dyDescent="0.2">
      <c r="C51" s="11">
        <f>+'D-PDP'!C51</f>
        <v>2038</v>
      </c>
      <c r="D51" s="41">
        <f>+TRUNC('D-PND'!D51,0)</f>
        <v>0</v>
      </c>
      <c r="E51" s="41">
        <f>+TRUNC('D-PND'!E51,0)</f>
        <v>0</v>
      </c>
      <c r="F51" s="41">
        <f>+TRUNC('D-PND'!F51,0)</f>
        <v>0</v>
      </c>
      <c r="G51" s="41">
        <f>+TRUNC('D-PND'!G51,0)</f>
        <v>0</v>
      </c>
      <c r="H51" s="41">
        <f>+TRUNC('D-PND'!H51,0)</f>
        <v>0</v>
      </c>
      <c r="I51" s="41">
        <f>+TRUNC('D-PND'!I51,0)</f>
        <v>0</v>
      </c>
      <c r="J51" s="41">
        <f>+TRUNC('D-PND'!J51,0)</f>
        <v>0</v>
      </c>
      <c r="K51" s="22">
        <f>+TRUNC('D-PND'!K51,0)</f>
        <v>0</v>
      </c>
      <c r="L51" s="22">
        <f>+TRUNC('D-PND'!L51,0)</f>
        <v>0</v>
      </c>
      <c r="M51" s="22">
        <f>+TRUNC('D-PND'!M51,3)</f>
        <v>0</v>
      </c>
      <c r="N51" s="22">
        <f>+TRUNC('D-PND'!N51,3)</f>
        <v>0</v>
      </c>
      <c r="O51" s="22">
        <f>+TRUNC('D-PND'!O51,3)</f>
        <v>0</v>
      </c>
      <c r="P51" s="22">
        <f>+TRUNC('D-PND'!P51,3)</f>
        <v>0</v>
      </c>
      <c r="Q51" s="22">
        <f>+TRUNC('D-PND'!Q51,3)</f>
        <v>0</v>
      </c>
      <c r="R51" s="22">
        <f>+TRUNC('D-PND'!R51,3)</f>
        <v>0</v>
      </c>
      <c r="S51" s="22">
        <f>+TRUNC('D-PND'!S51,0)</f>
        <v>0</v>
      </c>
      <c r="T51" s="22">
        <f>+TRUNC('D-PND'!T51,0)</f>
        <v>0</v>
      </c>
      <c r="U51" s="22">
        <f>+TRUNC('D-PND'!U51,0)</f>
        <v>0</v>
      </c>
      <c r="V51" s="22">
        <f>+TRUNC('D-PND'!V51,0)</f>
        <v>0</v>
      </c>
      <c r="W51" s="22">
        <f>+TRUNC('D-PND'!W51,0)</f>
        <v>0</v>
      </c>
      <c r="X51" s="22">
        <f>+TRUNC('D-PND'!X51,0)</f>
        <v>0</v>
      </c>
      <c r="Y51" s="22">
        <f>+TRUNC('D-PND'!Y51,0)</f>
        <v>0</v>
      </c>
      <c r="Z51" s="22">
        <f>+TRUNC('D-PND'!Z51,0)</f>
        <v>0</v>
      </c>
      <c r="AA51" s="22">
        <f>+TRUNC('D-PND'!AA51,0)</f>
        <v>0</v>
      </c>
      <c r="AB51" s="22">
        <f>+TRUNC('D-PND'!AB51,0)</f>
        <v>0</v>
      </c>
      <c r="AC51" s="22">
        <f>+TRUNC('D-PND'!AC51,0)</f>
        <v>0</v>
      </c>
      <c r="AD51" s="22">
        <f>+TRUNC('D-PND'!AD51,3)</f>
        <v>0</v>
      </c>
      <c r="AE51" s="22">
        <f>+TRUNC('D-PND'!AE51,3)</f>
        <v>0</v>
      </c>
      <c r="AF51" s="22">
        <f>+TRUNC('D-PND'!AF51,0)</f>
        <v>0</v>
      </c>
      <c r="AG51" s="22">
        <f>+TRUNC('D-PND'!AG51,0)</f>
        <v>0</v>
      </c>
      <c r="AH51" s="22">
        <f>+TRUNC('D-PND'!AH51,0)</f>
        <v>0</v>
      </c>
      <c r="AI51" s="22">
        <f>+TRUNC('D-PND'!AI51,0)</f>
        <v>0</v>
      </c>
      <c r="AJ51" s="22">
        <f>+TRUNC('D-PND'!AJ51,6)</f>
        <v>0</v>
      </c>
      <c r="AK51" s="22">
        <f>+TRUNC('D-PND'!AK51,6)</f>
        <v>0</v>
      </c>
      <c r="AL51" s="22">
        <f>+TRUNC('D-PND'!AL51,6)</f>
        <v>0</v>
      </c>
      <c r="AM51" s="22">
        <f>+TRUNC('D-PND'!AM51,0)</f>
        <v>0</v>
      </c>
      <c r="AN51" s="22">
        <f>+TRUNC('D-PND'!AN51,3)</f>
        <v>0</v>
      </c>
      <c r="AO51" s="22">
        <f>+TRUNC('D-PND'!AO51,0)</f>
        <v>0</v>
      </c>
      <c r="AP51" s="22">
        <f>+TRUNC('D-PND'!AP51,6)</f>
        <v>100</v>
      </c>
      <c r="AQ51" s="22">
        <f>+TRUNC('D-PND'!AQ51,0)</f>
        <v>0</v>
      </c>
      <c r="AR51" s="22">
        <f>+TRUNC('D-PND'!AR51,0)</f>
        <v>0</v>
      </c>
      <c r="AS51" s="22">
        <f>+TRUNC('D-PND'!AS51,3)</f>
        <v>0</v>
      </c>
      <c r="AT51" s="22">
        <f>+TRUNC('D-PND'!AT51,3)</f>
        <v>0</v>
      </c>
      <c r="AU51" s="22">
        <f>+TRUNC('D-PND'!AU51,0)</f>
        <v>0</v>
      </c>
      <c r="AV51" s="22">
        <f>+TRUNC('D-PND'!AV51,0)</f>
        <v>0</v>
      </c>
      <c r="AW51" s="22">
        <f>+TRUNC('D-PND'!AW51,0)</f>
        <v>0</v>
      </c>
      <c r="AX51" s="22">
        <f>+TRUNC('D-PND'!AX51,0)</f>
        <v>0</v>
      </c>
      <c r="AY51" s="22">
        <f>+TRUNC('D-PND'!AY51,0)</f>
        <v>0</v>
      </c>
      <c r="AZ51" s="22">
        <f>+TRUNC('D-PND'!AZ51,3)</f>
        <v>0</v>
      </c>
      <c r="BA51" s="22">
        <f>+TRUNC('D-PND'!BA51,0)</f>
        <v>0</v>
      </c>
      <c r="BB51" s="22">
        <f>+TRUNC('D-PND'!BB51,0)</f>
        <v>0</v>
      </c>
      <c r="BC51" s="22">
        <f>+TRUNC('D-PND'!BC51,0)</f>
        <v>0</v>
      </c>
      <c r="BD51" s="22">
        <f>+TRUNC('D-PND'!BD51,3)</f>
        <v>0</v>
      </c>
      <c r="BE51" s="22">
        <f>+TRUNC('D-PND'!BE51,3)</f>
        <v>0</v>
      </c>
      <c r="BF51" s="22">
        <f>+TRUNC('D-PND'!BF51,0)</f>
        <v>0</v>
      </c>
      <c r="BG51" s="22">
        <f>+TRUNC('D-PND'!BG51,0)</f>
        <v>0</v>
      </c>
      <c r="BH51" s="22">
        <f>+TRUNC('D-PND'!BH51,0)</f>
        <v>0</v>
      </c>
      <c r="BI51" s="22">
        <f>+TRUNC('D-PND'!BI51,0)</f>
        <v>0</v>
      </c>
      <c r="BJ51" s="22">
        <f>+TRUNC('D-PND'!BJ51,3)</f>
        <v>101.55800000000001</v>
      </c>
      <c r="BK51" s="22">
        <f>+TRUNC('D-PND'!BK51,3)</f>
        <v>7.3890000000000002</v>
      </c>
      <c r="BL51" s="22">
        <f>+TRUNC('D-PND'!BL51,3)</f>
        <v>-3.7839999999999998</v>
      </c>
      <c r="BM51" s="22">
        <f>+TRUNC('D-PND'!BM51,3)</f>
        <v>1.389</v>
      </c>
      <c r="BN51" s="22">
        <f>+TRUNC('D-PND'!BN51,3)</f>
        <v>3.423</v>
      </c>
      <c r="BO51" s="22">
        <f>+TRUNC('D-PND'!BO51,3)</f>
        <v>3.423</v>
      </c>
      <c r="BP51" s="22">
        <f>+TRUNC('D-PND'!BP51,3)</f>
        <v>0</v>
      </c>
      <c r="BQ51" s="22">
        <f>+TRUNC('D-PND'!BQ51,3)</f>
        <v>0</v>
      </c>
      <c r="BR51" s="22">
        <f>+TRUNC('D-PND'!BR51,3)</f>
        <v>0</v>
      </c>
      <c r="BS51" s="22">
        <f>+TRUNC('D-PND'!BS51,3)</f>
        <v>0</v>
      </c>
      <c r="BT51" s="22">
        <f>+TRUNC('D-PND'!BT51,0)</f>
        <v>0</v>
      </c>
      <c r="BU51" s="22">
        <f>+TRUNC('D-PND'!BU51,0)</f>
        <v>0</v>
      </c>
      <c r="BV51" s="22">
        <f>+TRUNC('D-PND'!BV51,6)</f>
        <v>100</v>
      </c>
      <c r="BW51" s="22">
        <f>+TRUNC('D-PND'!BW51,0)</f>
        <v>0</v>
      </c>
      <c r="BX51" s="22">
        <f>+TRUNC('D-PND'!BX51,0)</f>
        <v>0</v>
      </c>
      <c r="BY51" s="22">
        <f>+TRUNC('D-PND'!BY51,0)</f>
        <v>0</v>
      </c>
      <c r="BZ51" s="22">
        <f>+TRUNC('D-PND'!BZ51,3)</f>
        <v>0</v>
      </c>
      <c r="CA51" s="22">
        <f>+TRUNC('D-PND'!CA51,3)</f>
        <v>0.04</v>
      </c>
      <c r="CB51" s="22">
        <f>+TRUNC('D-PND'!CB51,3)</f>
        <v>0.01</v>
      </c>
      <c r="CC51" s="22">
        <f>+TRUNC('D-PND'!CC51,3)</f>
        <v>0.15</v>
      </c>
      <c r="CD51" s="22">
        <f>+TRUNC('D-PND'!CD51,3)</f>
        <v>0</v>
      </c>
      <c r="CE51" s="22">
        <f>+TRUNC('D-PND'!CE51,3)</f>
        <v>0</v>
      </c>
      <c r="CF51" s="22">
        <f>+TRUNC('D-PND'!CF51,3)</f>
        <v>0.1</v>
      </c>
      <c r="CG51" s="22">
        <f>+TRUNC('D-PND'!CG51,3)</f>
        <v>0</v>
      </c>
      <c r="CH51" s="22">
        <f>+TRUNC('D-PND'!CH51,3)</f>
        <v>0</v>
      </c>
      <c r="CI51" s="22">
        <f>+TRUNC('D-PND'!CI51,3)</f>
        <v>126023</v>
      </c>
      <c r="CJ51" s="22">
        <f>+TRUNC('D-PND'!CJ51,3)</f>
        <v>0</v>
      </c>
      <c r="CK51" s="22">
        <f>+TRUNC('D-PND'!CK51,3)</f>
        <v>0</v>
      </c>
      <c r="CL51" s="22">
        <f>+TRUNC('D-PND'!CL51,3)</f>
        <v>0</v>
      </c>
      <c r="CM51" s="22">
        <f>+TRUNC('D-PND'!CM51,3)</f>
        <v>0</v>
      </c>
      <c r="CN51" s="22">
        <f>+TRUNC('D-PND'!CN51,0)</f>
        <v>0</v>
      </c>
      <c r="CO51" s="22">
        <f>+TRUNC('D-PND'!CO51,3)</f>
        <v>0</v>
      </c>
      <c r="CP51" s="22">
        <f>+TRUNC('D-PND'!CP51,0)</f>
        <v>0</v>
      </c>
      <c r="CQ51" s="22">
        <f>+TRUNC('D-PND'!CQ51,0)</f>
        <v>0</v>
      </c>
      <c r="CR51" s="22">
        <f>+TRUNC('D-PND'!CR51,0)</f>
        <v>0</v>
      </c>
      <c r="CS51" s="22">
        <f>+TRUNC('D-PND'!CS51,0)</f>
        <v>0</v>
      </c>
      <c r="CT51" s="22">
        <f>+TRUNC('D-PND'!CT51,0)</f>
        <v>0</v>
      </c>
      <c r="CU51" s="22">
        <f>+TRUNC('D-PND'!CU51,6)</f>
        <v>100</v>
      </c>
      <c r="CV51" s="22">
        <f>+TRUNC('D-PND'!CV51,0)</f>
        <v>0</v>
      </c>
      <c r="CW51" s="22">
        <f>+TRUNC('D-PND'!CW51,0)</f>
        <v>0</v>
      </c>
      <c r="CX51" s="22">
        <f>+TRUNC('D-PND'!CX51,0)</f>
        <v>0</v>
      </c>
      <c r="CY51" s="22">
        <f>+TRUNC('D-PND'!CY51,0)</f>
        <v>0</v>
      </c>
      <c r="CZ51" s="22">
        <f>+TRUNC('D-PND'!CZ51,0)</f>
        <v>0</v>
      </c>
      <c r="DA51" s="22">
        <f>+TRUNC('D-PND'!DA51,0)</f>
        <v>0</v>
      </c>
      <c r="DB51" s="22">
        <f>+TRUNC('D-PND'!DB51,0)</f>
        <v>0</v>
      </c>
      <c r="DC51" s="22">
        <f>+TRUNC('D-PND'!DC51,0)</f>
        <v>0</v>
      </c>
      <c r="DD51" s="22">
        <f>+TRUNC('D-PND'!DD51,0)</f>
        <v>0</v>
      </c>
      <c r="DE51" s="22">
        <f>+TRUNC('D-PND'!DE51,0)</f>
        <v>0</v>
      </c>
      <c r="DF51" s="22">
        <f>+TRUNC('D-PND'!DF51,0)</f>
        <v>0</v>
      </c>
      <c r="DG51" s="22">
        <f>+TRUNC('D-PND'!DG51,0)</f>
        <v>0</v>
      </c>
      <c r="DH51" s="22">
        <f>+TRUNC('D-PND'!DH51,0)</f>
        <v>0</v>
      </c>
      <c r="DI51" s="22">
        <f>+TRUNC('D-PND'!DI51,0)</f>
        <v>0</v>
      </c>
      <c r="DJ51" s="22">
        <f>+TRUNC('D-PND'!DJ51,6)</f>
        <v>100</v>
      </c>
      <c r="DK51" s="22">
        <f>+TRUNC('D-PND'!DK51,0)</f>
        <v>0</v>
      </c>
      <c r="DL51" s="22">
        <f>+TRUNC('D-PND'!DL51,0)</f>
        <v>0</v>
      </c>
      <c r="DM51" s="22">
        <f>+TRUNC('D-PND'!DM51,0)</f>
        <v>0</v>
      </c>
      <c r="DN51" s="22">
        <f>+TRUNC('D-PND'!DN51,0)</f>
        <v>0</v>
      </c>
      <c r="DO51" s="22">
        <f>+TRUNC('D-PND'!DO51,0)</f>
        <v>0</v>
      </c>
      <c r="DP51" s="22">
        <f>+TRUNC('D-PND'!DP51,0)</f>
        <v>0</v>
      </c>
    </row>
    <row r="52" spans="3:120" x14ac:dyDescent="0.2">
      <c r="C52" s="11">
        <f>+'D-PDP'!C52</f>
        <v>2039</v>
      </c>
      <c r="D52" s="41">
        <f>+TRUNC('D-PND'!D52,0)</f>
        <v>0</v>
      </c>
      <c r="E52" s="41">
        <f>+TRUNC('D-PND'!E52,0)</f>
        <v>0</v>
      </c>
      <c r="F52" s="41">
        <f>+TRUNC('D-PND'!F52,0)</f>
        <v>0</v>
      </c>
      <c r="G52" s="41">
        <f>+TRUNC('D-PND'!G52,0)</f>
        <v>0</v>
      </c>
      <c r="H52" s="41">
        <f>+TRUNC('D-PND'!H52,0)</f>
        <v>0</v>
      </c>
      <c r="I52" s="41">
        <f>+TRUNC('D-PND'!I52,0)</f>
        <v>0</v>
      </c>
      <c r="J52" s="41">
        <f>+TRUNC('D-PND'!J52,0)</f>
        <v>0</v>
      </c>
      <c r="K52" s="22">
        <f>+TRUNC('D-PND'!K52,0)</f>
        <v>0</v>
      </c>
      <c r="L52" s="22">
        <f>+TRUNC('D-PND'!L52,0)</f>
        <v>0</v>
      </c>
      <c r="M52" s="22">
        <f>+TRUNC('D-PND'!M52,3)</f>
        <v>0</v>
      </c>
      <c r="N52" s="22">
        <f>+TRUNC('D-PND'!N52,3)</f>
        <v>0</v>
      </c>
      <c r="O52" s="22">
        <f>+TRUNC('D-PND'!O52,3)</f>
        <v>0</v>
      </c>
      <c r="P52" s="22">
        <f>+TRUNC('D-PND'!P52,3)</f>
        <v>0</v>
      </c>
      <c r="Q52" s="22">
        <f>+TRUNC('D-PND'!Q52,3)</f>
        <v>0</v>
      </c>
      <c r="R52" s="22">
        <f>+TRUNC('D-PND'!R52,3)</f>
        <v>0</v>
      </c>
      <c r="S52" s="22">
        <f>+TRUNC('D-PND'!S52,0)</f>
        <v>0</v>
      </c>
      <c r="T52" s="22">
        <f>+TRUNC('D-PND'!T52,0)</f>
        <v>0</v>
      </c>
      <c r="U52" s="22">
        <f>+TRUNC('D-PND'!U52,0)</f>
        <v>0</v>
      </c>
      <c r="V52" s="22">
        <f>+TRUNC('D-PND'!V52,0)</f>
        <v>0</v>
      </c>
      <c r="W52" s="22">
        <f>+TRUNC('D-PND'!W52,0)</f>
        <v>0</v>
      </c>
      <c r="X52" s="22">
        <f>+TRUNC('D-PND'!X52,0)</f>
        <v>0</v>
      </c>
      <c r="Y52" s="22">
        <f>+TRUNC('D-PND'!Y52,0)</f>
        <v>0</v>
      </c>
      <c r="Z52" s="22">
        <f>+TRUNC('D-PND'!Z52,0)</f>
        <v>0</v>
      </c>
      <c r="AA52" s="22">
        <f>+TRUNC('D-PND'!AA52,0)</f>
        <v>0</v>
      </c>
      <c r="AB52" s="22">
        <f>+TRUNC('D-PND'!AB52,0)</f>
        <v>0</v>
      </c>
      <c r="AC52" s="22">
        <f>+TRUNC('D-PND'!AC52,0)</f>
        <v>0</v>
      </c>
      <c r="AD52" s="22">
        <f>+TRUNC('D-PND'!AD52,3)</f>
        <v>0</v>
      </c>
      <c r="AE52" s="22">
        <f>+TRUNC('D-PND'!AE52,3)</f>
        <v>0</v>
      </c>
      <c r="AF52" s="22">
        <f>+TRUNC('D-PND'!AF52,0)</f>
        <v>0</v>
      </c>
      <c r="AG52" s="22">
        <f>+TRUNC('D-PND'!AG52,0)</f>
        <v>0</v>
      </c>
      <c r="AH52" s="22">
        <f>+TRUNC('D-PND'!AH52,0)</f>
        <v>0</v>
      </c>
      <c r="AI52" s="22">
        <f>+TRUNC('D-PND'!AI52,0)</f>
        <v>0</v>
      </c>
      <c r="AJ52" s="22">
        <f>+TRUNC('D-PND'!AJ52,6)</f>
        <v>0</v>
      </c>
      <c r="AK52" s="22">
        <f>+TRUNC('D-PND'!AK52,6)</f>
        <v>0</v>
      </c>
      <c r="AL52" s="22">
        <f>+TRUNC('D-PND'!AL52,6)</f>
        <v>0</v>
      </c>
      <c r="AM52" s="22">
        <f>+TRUNC('D-PND'!AM52,0)</f>
        <v>0</v>
      </c>
      <c r="AN52" s="22">
        <f>+TRUNC('D-PND'!AN52,3)</f>
        <v>0</v>
      </c>
      <c r="AO52" s="22">
        <f>+TRUNC('D-PND'!AO52,0)</f>
        <v>0</v>
      </c>
      <c r="AP52" s="22">
        <f>+TRUNC('D-PND'!AP52,6)</f>
        <v>100</v>
      </c>
      <c r="AQ52" s="22">
        <f>+TRUNC('D-PND'!AQ52,0)</f>
        <v>0</v>
      </c>
      <c r="AR52" s="22">
        <f>+TRUNC('D-PND'!AR52,0)</f>
        <v>0</v>
      </c>
      <c r="AS52" s="22">
        <f>+TRUNC('D-PND'!AS52,3)</f>
        <v>0</v>
      </c>
      <c r="AT52" s="22">
        <f>+TRUNC('D-PND'!AT52,3)</f>
        <v>0</v>
      </c>
      <c r="AU52" s="22">
        <f>+TRUNC('D-PND'!AU52,0)</f>
        <v>0</v>
      </c>
      <c r="AV52" s="22">
        <f>+TRUNC('D-PND'!AV52,0)</f>
        <v>0</v>
      </c>
      <c r="AW52" s="22">
        <f>+TRUNC('D-PND'!AW52,0)</f>
        <v>0</v>
      </c>
      <c r="AX52" s="22">
        <f>+TRUNC('D-PND'!AX52,0)</f>
        <v>0</v>
      </c>
      <c r="AY52" s="22">
        <f>+TRUNC('D-PND'!AY52,0)</f>
        <v>0</v>
      </c>
      <c r="AZ52" s="22">
        <f>+TRUNC('D-PND'!AZ52,3)</f>
        <v>0</v>
      </c>
      <c r="BA52" s="22">
        <f>+TRUNC('D-PND'!BA52,0)</f>
        <v>0</v>
      </c>
      <c r="BB52" s="22">
        <f>+TRUNC('D-PND'!BB52,0)</f>
        <v>0</v>
      </c>
      <c r="BC52" s="22">
        <f>+TRUNC('D-PND'!BC52,0)</f>
        <v>0</v>
      </c>
      <c r="BD52" s="22">
        <f>+TRUNC('D-PND'!BD52,3)</f>
        <v>0</v>
      </c>
      <c r="BE52" s="22">
        <f>+TRUNC('D-PND'!BE52,3)</f>
        <v>0</v>
      </c>
      <c r="BF52" s="22">
        <f>+TRUNC('D-PND'!BF52,0)</f>
        <v>0</v>
      </c>
      <c r="BG52" s="22">
        <f>+TRUNC('D-PND'!BG52,0)</f>
        <v>0</v>
      </c>
      <c r="BH52" s="22">
        <f>+TRUNC('D-PND'!BH52,0)</f>
        <v>0</v>
      </c>
      <c r="BI52" s="22">
        <f>+TRUNC('D-PND'!BI52,0)</f>
        <v>0</v>
      </c>
      <c r="BJ52" s="22">
        <f>+TRUNC('D-PND'!BJ52,3)</f>
        <v>101.55800000000001</v>
      </c>
      <c r="BK52" s="22">
        <f>+TRUNC('D-PND'!BK52,3)</f>
        <v>7.3890000000000002</v>
      </c>
      <c r="BL52" s="22">
        <f>+TRUNC('D-PND'!BL52,3)</f>
        <v>-3.7839999999999998</v>
      </c>
      <c r="BM52" s="22">
        <f>+TRUNC('D-PND'!BM52,3)</f>
        <v>1.389</v>
      </c>
      <c r="BN52" s="22">
        <f>+TRUNC('D-PND'!BN52,3)</f>
        <v>3.423</v>
      </c>
      <c r="BO52" s="22">
        <f>+TRUNC('D-PND'!BO52,3)</f>
        <v>3.423</v>
      </c>
      <c r="BP52" s="22">
        <f>+TRUNC('D-PND'!BP52,3)</f>
        <v>0</v>
      </c>
      <c r="BQ52" s="22">
        <f>+TRUNC('D-PND'!BQ52,3)</f>
        <v>0</v>
      </c>
      <c r="BR52" s="22">
        <f>+TRUNC('D-PND'!BR52,3)</f>
        <v>0</v>
      </c>
      <c r="BS52" s="22">
        <f>+TRUNC('D-PND'!BS52,3)</f>
        <v>0</v>
      </c>
      <c r="BT52" s="22">
        <f>+TRUNC('D-PND'!BT52,0)</f>
        <v>0</v>
      </c>
      <c r="BU52" s="22">
        <f>+TRUNC('D-PND'!BU52,0)</f>
        <v>0</v>
      </c>
      <c r="BV52" s="22">
        <f>+TRUNC('D-PND'!BV52,6)</f>
        <v>100</v>
      </c>
      <c r="BW52" s="22">
        <f>+TRUNC('D-PND'!BW52,0)</f>
        <v>0</v>
      </c>
      <c r="BX52" s="22">
        <f>+TRUNC('D-PND'!BX52,0)</f>
        <v>0</v>
      </c>
      <c r="BY52" s="22">
        <f>+TRUNC('D-PND'!BY52,0)</f>
        <v>0</v>
      </c>
      <c r="BZ52" s="22">
        <f>+TRUNC('D-PND'!BZ52,3)</f>
        <v>0</v>
      </c>
      <c r="CA52" s="22">
        <f>+TRUNC('D-PND'!CA52,3)</f>
        <v>0.04</v>
      </c>
      <c r="CB52" s="22">
        <f>+TRUNC('D-PND'!CB52,3)</f>
        <v>0.01</v>
      </c>
      <c r="CC52" s="22">
        <f>+TRUNC('D-PND'!CC52,3)</f>
        <v>0.15</v>
      </c>
      <c r="CD52" s="22">
        <f>+TRUNC('D-PND'!CD52,3)</f>
        <v>0</v>
      </c>
      <c r="CE52" s="22">
        <f>+TRUNC('D-PND'!CE52,3)</f>
        <v>0</v>
      </c>
      <c r="CF52" s="22">
        <f>+TRUNC('D-PND'!CF52,3)</f>
        <v>0.1</v>
      </c>
      <c r="CG52" s="22">
        <f>+TRUNC('D-PND'!CG52,3)</f>
        <v>0</v>
      </c>
      <c r="CH52" s="22">
        <f>+TRUNC('D-PND'!CH52,3)</f>
        <v>0</v>
      </c>
      <c r="CI52" s="22">
        <f>+TRUNC('D-PND'!CI52,3)</f>
        <v>126023</v>
      </c>
      <c r="CJ52" s="22">
        <f>+TRUNC('D-PND'!CJ52,3)</f>
        <v>0</v>
      </c>
      <c r="CK52" s="22">
        <f>+TRUNC('D-PND'!CK52,3)</f>
        <v>0</v>
      </c>
      <c r="CL52" s="22">
        <f>+TRUNC('D-PND'!CL52,3)</f>
        <v>0</v>
      </c>
      <c r="CM52" s="22">
        <f>+TRUNC('D-PND'!CM52,3)</f>
        <v>0</v>
      </c>
      <c r="CN52" s="22">
        <f>+TRUNC('D-PND'!CN52,0)</f>
        <v>0</v>
      </c>
      <c r="CO52" s="22">
        <f>+TRUNC('D-PND'!CO52,3)</f>
        <v>0</v>
      </c>
      <c r="CP52" s="22">
        <f>+TRUNC('D-PND'!CP52,0)</f>
        <v>0</v>
      </c>
      <c r="CQ52" s="22">
        <f>+TRUNC('D-PND'!CQ52,0)</f>
        <v>0</v>
      </c>
      <c r="CR52" s="22">
        <f>+TRUNC('D-PND'!CR52,0)</f>
        <v>0</v>
      </c>
      <c r="CS52" s="22">
        <f>+TRUNC('D-PND'!CS52,0)</f>
        <v>0</v>
      </c>
      <c r="CT52" s="22">
        <f>+TRUNC('D-PND'!CT52,0)</f>
        <v>0</v>
      </c>
      <c r="CU52" s="22">
        <f>+TRUNC('D-PND'!CU52,6)</f>
        <v>100</v>
      </c>
      <c r="CV52" s="22">
        <f>+TRUNC('D-PND'!CV52,0)</f>
        <v>0</v>
      </c>
      <c r="CW52" s="22">
        <f>+TRUNC('D-PND'!CW52,0)</f>
        <v>0</v>
      </c>
      <c r="CX52" s="22">
        <f>+TRUNC('D-PND'!CX52,0)</f>
        <v>0</v>
      </c>
      <c r="CY52" s="22">
        <f>+TRUNC('D-PND'!CY52,0)</f>
        <v>0</v>
      </c>
      <c r="CZ52" s="22">
        <f>+TRUNC('D-PND'!CZ52,0)</f>
        <v>0</v>
      </c>
      <c r="DA52" s="22">
        <f>+TRUNC('D-PND'!DA52,0)</f>
        <v>0</v>
      </c>
      <c r="DB52" s="22">
        <f>+TRUNC('D-PND'!DB52,0)</f>
        <v>0</v>
      </c>
      <c r="DC52" s="22">
        <f>+TRUNC('D-PND'!DC52,0)</f>
        <v>0</v>
      </c>
      <c r="DD52" s="22">
        <f>+TRUNC('D-PND'!DD52,0)</f>
        <v>0</v>
      </c>
      <c r="DE52" s="22">
        <f>+TRUNC('D-PND'!DE52,0)</f>
        <v>0</v>
      </c>
      <c r="DF52" s="22">
        <f>+TRUNC('D-PND'!DF52,0)</f>
        <v>0</v>
      </c>
      <c r="DG52" s="22">
        <f>+TRUNC('D-PND'!DG52,0)</f>
        <v>0</v>
      </c>
      <c r="DH52" s="22">
        <f>+TRUNC('D-PND'!DH52,0)</f>
        <v>0</v>
      </c>
      <c r="DI52" s="22">
        <f>+TRUNC('D-PND'!DI52,0)</f>
        <v>0</v>
      </c>
      <c r="DJ52" s="22">
        <f>+TRUNC('D-PND'!DJ52,6)</f>
        <v>100</v>
      </c>
      <c r="DK52" s="22">
        <f>+TRUNC('D-PND'!DK52,0)</f>
        <v>0</v>
      </c>
      <c r="DL52" s="22">
        <f>+TRUNC('D-PND'!DL52,0)</f>
        <v>0</v>
      </c>
      <c r="DM52" s="22">
        <f>+TRUNC('D-PND'!DM52,0)</f>
        <v>0</v>
      </c>
      <c r="DN52" s="22">
        <f>+TRUNC('D-PND'!DN52,0)</f>
        <v>0</v>
      </c>
      <c r="DO52" s="22">
        <f>+TRUNC('D-PND'!DO52,0)</f>
        <v>0</v>
      </c>
      <c r="DP52" s="22">
        <f>+TRUNC('D-PND'!DP52,0)</f>
        <v>0</v>
      </c>
    </row>
    <row r="53" spans="3:120" x14ac:dyDescent="0.2">
      <c r="C53" s="11">
        <f>+'D-PDP'!C53</f>
        <v>2040</v>
      </c>
      <c r="D53" s="41">
        <f>+TRUNC('D-PND'!D53,0)</f>
        <v>0</v>
      </c>
      <c r="E53" s="41">
        <f>+TRUNC('D-PND'!E53,0)</f>
        <v>0</v>
      </c>
      <c r="F53" s="41">
        <f>+TRUNC('D-PND'!F53,0)</f>
        <v>0</v>
      </c>
      <c r="G53" s="41">
        <f>+TRUNC('D-PND'!G53,0)</f>
        <v>0</v>
      </c>
      <c r="H53" s="41">
        <f>+TRUNC('D-PND'!H53,0)</f>
        <v>0</v>
      </c>
      <c r="I53" s="41">
        <f>+TRUNC('D-PND'!I53,0)</f>
        <v>0</v>
      </c>
      <c r="J53" s="41">
        <f>+TRUNC('D-PND'!J53,0)</f>
        <v>0</v>
      </c>
      <c r="K53" s="22">
        <f>+TRUNC('D-PND'!K53,0)</f>
        <v>0</v>
      </c>
      <c r="L53" s="22">
        <f>+TRUNC('D-PND'!L53,0)</f>
        <v>0</v>
      </c>
      <c r="M53" s="22">
        <f>+TRUNC('D-PND'!M53,3)</f>
        <v>0</v>
      </c>
      <c r="N53" s="22">
        <f>+TRUNC('D-PND'!N53,3)</f>
        <v>0</v>
      </c>
      <c r="O53" s="22">
        <f>+TRUNC('D-PND'!O53,3)</f>
        <v>0</v>
      </c>
      <c r="P53" s="22">
        <f>+TRUNC('D-PND'!P53,3)</f>
        <v>0</v>
      </c>
      <c r="Q53" s="22">
        <f>+TRUNC('D-PND'!Q53,3)</f>
        <v>0</v>
      </c>
      <c r="R53" s="22">
        <f>+TRUNC('D-PND'!R53,3)</f>
        <v>0</v>
      </c>
      <c r="S53" s="22">
        <f>+TRUNC('D-PND'!S53,0)</f>
        <v>0</v>
      </c>
      <c r="T53" s="22">
        <f>+TRUNC('D-PND'!T53,0)</f>
        <v>0</v>
      </c>
      <c r="U53" s="22">
        <f>+TRUNC('D-PND'!U53,0)</f>
        <v>0</v>
      </c>
      <c r="V53" s="22">
        <f>+TRUNC('D-PND'!V53,0)</f>
        <v>0</v>
      </c>
      <c r="W53" s="22">
        <f>+TRUNC('D-PND'!W53,0)</f>
        <v>0</v>
      </c>
      <c r="X53" s="22">
        <f>+TRUNC('D-PND'!X53,0)</f>
        <v>0</v>
      </c>
      <c r="Y53" s="22">
        <f>+TRUNC('D-PND'!Y53,0)</f>
        <v>0</v>
      </c>
      <c r="Z53" s="22">
        <f>+TRUNC('D-PND'!Z53,0)</f>
        <v>0</v>
      </c>
      <c r="AA53" s="22">
        <f>+TRUNC('D-PND'!AA53,0)</f>
        <v>0</v>
      </c>
      <c r="AB53" s="22">
        <f>+TRUNC('D-PND'!AB53,0)</f>
        <v>0</v>
      </c>
      <c r="AC53" s="22">
        <f>+TRUNC('D-PND'!AC53,0)</f>
        <v>0</v>
      </c>
      <c r="AD53" s="22">
        <f>+TRUNC('D-PND'!AD53,3)</f>
        <v>0</v>
      </c>
      <c r="AE53" s="22">
        <f>+TRUNC('D-PND'!AE53,3)</f>
        <v>0</v>
      </c>
      <c r="AF53" s="22">
        <f>+TRUNC('D-PND'!AF53,0)</f>
        <v>0</v>
      </c>
      <c r="AG53" s="22">
        <f>+TRUNC('D-PND'!AG53,0)</f>
        <v>0</v>
      </c>
      <c r="AH53" s="22">
        <f>+TRUNC('D-PND'!AH53,0)</f>
        <v>0</v>
      </c>
      <c r="AI53" s="22">
        <f>+TRUNC('D-PND'!AI53,0)</f>
        <v>0</v>
      </c>
      <c r="AJ53" s="22">
        <f>+TRUNC('D-PND'!AJ53,6)</f>
        <v>0</v>
      </c>
      <c r="AK53" s="22">
        <f>+TRUNC('D-PND'!AK53,6)</f>
        <v>0</v>
      </c>
      <c r="AL53" s="22">
        <f>+TRUNC('D-PND'!AL53,6)</f>
        <v>0</v>
      </c>
      <c r="AM53" s="22">
        <f>+TRUNC('D-PND'!AM53,0)</f>
        <v>0</v>
      </c>
      <c r="AN53" s="22">
        <f>+TRUNC('D-PND'!AN53,3)</f>
        <v>0</v>
      </c>
      <c r="AO53" s="22">
        <f>+TRUNC('D-PND'!AO53,0)</f>
        <v>0</v>
      </c>
      <c r="AP53" s="22">
        <f>+TRUNC('D-PND'!AP53,6)</f>
        <v>100</v>
      </c>
      <c r="AQ53" s="22">
        <f>+TRUNC('D-PND'!AQ53,0)</f>
        <v>0</v>
      </c>
      <c r="AR53" s="22">
        <f>+TRUNC('D-PND'!AR53,0)</f>
        <v>0</v>
      </c>
      <c r="AS53" s="22">
        <f>+TRUNC('D-PND'!AS53,3)</f>
        <v>0</v>
      </c>
      <c r="AT53" s="22">
        <f>+TRUNC('D-PND'!AT53,3)</f>
        <v>0</v>
      </c>
      <c r="AU53" s="22">
        <f>+TRUNC('D-PND'!AU53,0)</f>
        <v>0</v>
      </c>
      <c r="AV53" s="22">
        <f>+TRUNC('D-PND'!AV53,0)</f>
        <v>0</v>
      </c>
      <c r="AW53" s="22">
        <f>+TRUNC('D-PND'!AW53,0)</f>
        <v>0</v>
      </c>
      <c r="AX53" s="22">
        <f>+TRUNC('D-PND'!AX53,0)</f>
        <v>0</v>
      </c>
      <c r="AY53" s="22">
        <f>+TRUNC('D-PND'!AY53,0)</f>
        <v>0</v>
      </c>
      <c r="AZ53" s="22">
        <f>+TRUNC('D-PND'!AZ53,3)</f>
        <v>0</v>
      </c>
      <c r="BA53" s="22">
        <f>+TRUNC('D-PND'!BA53,0)</f>
        <v>0</v>
      </c>
      <c r="BB53" s="22">
        <f>+TRUNC('D-PND'!BB53,0)</f>
        <v>0</v>
      </c>
      <c r="BC53" s="22">
        <f>+TRUNC('D-PND'!BC53,0)</f>
        <v>0</v>
      </c>
      <c r="BD53" s="22">
        <f>+TRUNC('D-PND'!BD53,3)</f>
        <v>0</v>
      </c>
      <c r="BE53" s="22">
        <f>+TRUNC('D-PND'!BE53,3)</f>
        <v>0</v>
      </c>
      <c r="BF53" s="22">
        <f>+TRUNC('D-PND'!BF53,0)</f>
        <v>0</v>
      </c>
      <c r="BG53" s="22">
        <f>+TRUNC('D-PND'!BG53,0)</f>
        <v>0</v>
      </c>
      <c r="BH53" s="22">
        <f>+TRUNC('D-PND'!BH53,0)</f>
        <v>0</v>
      </c>
      <c r="BI53" s="22">
        <f>+TRUNC('D-PND'!BI53,0)</f>
        <v>0</v>
      </c>
      <c r="BJ53" s="22">
        <f>+TRUNC('D-PND'!BJ53,3)</f>
        <v>101.55800000000001</v>
      </c>
      <c r="BK53" s="22">
        <f>+TRUNC('D-PND'!BK53,3)</f>
        <v>7.3890000000000002</v>
      </c>
      <c r="BL53" s="22">
        <f>+TRUNC('D-PND'!BL53,3)</f>
        <v>-3.7839999999999998</v>
      </c>
      <c r="BM53" s="22">
        <f>+TRUNC('D-PND'!BM53,3)</f>
        <v>1.389</v>
      </c>
      <c r="BN53" s="22">
        <f>+TRUNC('D-PND'!BN53,3)</f>
        <v>3.423</v>
      </c>
      <c r="BO53" s="22">
        <f>+TRUNC('D-PND'!BO53,3)</f>
        <v>3.423</v>
      </c>
      <c r="BP53" s="22">
        <f>+TRUNC('D-PND'!BP53,3)</f>
        <v>0</v>
      </c>
      <c r="BQ53" s="22">
        <f>+TRUNC('D-PND'!BQ53,3)</f>
        <v>0</v>
      </c>
      <c r="BR53" s="22">
        <f>+TRUNC('D-PND'!BR53,3)</f>
        <v>0</v>
      </c>
      <c r="BS53" s="22">
        <f>+TRUNC('D-PND'!BS53,3)</f>
        <v>0</v>
      </c>
      <c r="BT53" s="22">
        <f>+TRUNC('D-PND'!BT53,0)</f>
        <v>0</v>
      </c>
      <c r="BU53" s="22">
        <f>+TRUNC('D-PND'!BU53,0)</f>
        <v>0</v>
      </c>
      <c r="BV53" s="22">
        <f>+TRUNC('D-PND'!BV53,6)</f>
        <v>100</v>
      </c>
      <c r="BW53" s="22">
        <f>+TRUNC('D-PND'!BW53,0)</f>
        <v>0</v>
      </c>
      <c r="BX53" s="22">
        <f>+TRUNC('D-PND'!BX53,0)</f>
        <v>0</v>
      </c>
      <c r="BY53" s="22">
        <f>+TRUNC('D-PND'!BY53,0)</f>
        <v>0</v>
      </c>
      <c r="BZ53" s="22">
        <f>+TRUNC('D-PND'!BZ53,3)</f>
        <v>0</v>
      </c>
      <c r="CA53" s="22">
        <f>+TRUNC('D-PND'!CA53,3)</f>
        <v>0.04</v>
      </c>
      <c r="CB53" s="22">
        <f>+TRUNC('D-PND'!CB53,3)</f>
        <v>0.01</v>
      </c>
      <c r="CC53" s="22">
        <f>+TRUNC('D-PND'!CC53,3)</f>
        <v>0.15</v>
      </c>
      <c r="CD53" s="22">
        <f>+TRUNC('D-PND'!CD53,3)</f>
        <v>0</v>
      </c>
      <c r="CE53" s="22">
        <f>+TRUNC('D-PND'!CE53,3)</f>
        <v>0</v>
      </c>
      <c r="CF53" s="22">
        <f>+TRUNC('D-PND'!CF53,3)</f>
        <v>0.1</v>
      </c>
      <c r="CG53" s="22">
        <f>+TRUNC('D-PND'!CG53,3)</f>
        <v>0</v>
      </c>
      <c r="CH53" s="22">
        <f>+TRUNC('D-PND'!CH53,3)</f>
        <v>0</v>
      </c>
      <c r="CI53" s="22">
        <f>+TRUNC('D-PND'!CI53,3)</f>
        <v>126023</v>
      </c>
      <c r="CJ53" s="22">
        <f>+TRUNC('D-PND'!CJ53,3)</f>
        <v>0</v>
      </c>
      <c r="CK53" s="22">
        <f>+TRUNC('D-PND'!CK53,3)</f>
        <v>0</v>
      </c>
      <c r="CL53" s="22">
        <f>+TRUNC('D-PND'!CL53,3)</f>
        <v>0</v>
      </c>
      <c r="CM53" s="22">
        <f>+TRUNC('D-PND'!CM53,3)</f>
        <v>0</v>
      </c>
      <c r="CN53" s="22">
        <f>+TRUNC('D-PND'!CN53,0)</f>
        <v>0</v>
      </c>
      <c r="CO53" s="22">
        <f>+TRUNC('D-PND'!CO53,3)</f>
        <v>0</v>
      </c>
      <c r="CP53" s="22">
        <f>+TRUNC('D-PND'!CP53,0)</f>
        <v>0</v>
      </c>
      <c r="CQ53" s="22">
        <f>+TRUNC('D-PND'!CQ53,0)</f>
        <v>0</v>
      </c>
      <c r="CR53" s="22">
        <f>+TRUNC('D-PND'!CR53,0)</f>
        <v>0</v>
      </c>
      <c r="CS53" s="22">
        <f>+TRUNC('D-PND'!CS53,0)</f>
        <v>0</v>
      </c>
      <c r="CT53" s="22">
        <f>+TRUNC('D-PND'!CT53,0)</f>
        <v>0</v>
      </c>
      <c r="CU53" s="22">
        <f>+TRUNC('D-PND'!CU53,6)</f>
        <v>100</v>
      </c>
      <c r="CV53" s="22">
        <f>+TRUNC('D-PND'!CV53,0)</f>
        <v>0</v>
      </c>
      <c r="CW53" s="22">
        <f>+TRUNC('D-PND'!CW53,0)</f>
        <v>0</v>
      </c>
      <c r="CX53" s="22">
        <f>+TRUNC('D-PND'!CX53,0)</f>
        <v>0</v>
      </c>
      <c r="CY53" s="22">
        <f>+TRUNC('D-PND'!CY53,0)</f>
        <v>0</v>
      </c>
      <c r="CZ53" s="22">
        <f>+TRUNC('D-PND'!CZ53,0)</f>
        <v>0</v>
      </c>
      <c r="DA53" s="22">
        <f>+TRUNC('D-PND'!DA53,0)</f>
        <v>0</v>
      </c>
      <c r="DB53" s="22">
        <f>+TRUNC('D-PND'!DB53,0)</f>
        <v>0</v>
      </c>
      <c r="DC53" s="22">
        <f>+TRUNC('D-PND'!DC53,0)</f>
        <v>0</v>
      </c>
      <c r="DD53" s="22">
        <f>+TRUNC('D-PND'!DD53,0)</f>
        <v>0</v>
      </c>
      <c r="DE53" s="22">
        <f>+TRUNC('D-PND'!DE53,0)</f>
        <v>0</v>
      </c>
      <c r="DF53" s="22">
        <f>+TRUNC('D-PND'!DF53,0)</f>
        <v>0</v>
      </c>
      <c r="DG53" s="22">
        <f>+TRUNC('D-PND'!DG53,0)</f>
        <v>0</v>
      </c>
      <c r="DH53" s="22">
        <f>+TRUNC('D-PND'!DH53,0)</f>
        <v>0</v>
      </c>
      <c r="DI53" s="22">
        <f>+TRUNC('D-PND'!DI53,0)</f>
        <v>0</v>
      </c>
      <c r="DJ53" s="22">
        <f>+TRUNC('D-PND'!DJ53,6)</f>
        <v>100</v>
      </c>
      <c r="DK53" s="22">
        <f>+TRUNC('D-PND'!DK53,0)</f>
        <v>0</v>
      </c>
      <c r="DL53" s="22">
        <f>+TRUNC('D-PND'!DL53,0)</f>
        <v>0</v>
      </c>
      <c r="DM53" s="22">
        <f>+TRUNC('D-PND'!DM53,0)</f>
        <v>0</v>
      </c>
      <c r="DN53" s="22">
        <f>+TRUNC('D-PND'!DN53,0)</f>
        <v>0</v>
      </c>
      <c r="DO53" s="22">
        <f>+TRUNC('D-PND'!DO53,0)</f>
        <v>0</v>
      </c>
      <c r="DP53" s="22">
        <f>+TRUNC('D-PND'!DP53,0)</f>
        <v>0</v>
      </c>
    </row>
    <row r="54" spans="3:120" x14ac:dyDescent="0.2">
      <c r="C54" s="11">
        <f>+'D-PDP'!C54</f>
        <v>2041</v>
      </c>
      <c r="D54" s="41">
        <f>+TRUNC('D-PND'!D54,0)</f>
        <v>0</v>
      </c>
      <c r="E54" s="41">
        <f>+TRUNC('D-PND'!E54,0)</f>
        <v>0</v>
      </c>
      <c r="F54" s="41">
        <f>+TRUNC('D-PND'!F54,0)</f>
        <v>0</v>
      </c>
      <c r="G54" s="41">
        <f>+TRUNC('D-PND'!G54,0)</f>
        <v>0</v>
      </c>
      <c r="H54" s="41">
        <f>+TRUNC('D-PND'!H54,0)</f>
        <v>0</v>
      </c>
      <c r="I54" s="41">
        <f>+TRUNC('D-PND'!I54,0)</f>
        <v>0</v>
      </c>
      <c r="J54" s="41">
        <f>+TRUNC('D-PND'!J54,0)</f>
        <v>0</v>
      </c>
      <c r="K54" s="22">
        <f>+TRUNC('D-PND'!K54,0)</f>
        <v>0</v>
      </c>
      <c r="L54" s="22">
        <f>+TRUNC('D-PND'!L54,0)</f>
        <v>0</v>
      </c>
      <c r="M54" s="22">
        <f>+TRUNC('D-PND'!M54,3)</f>
        <v>0</v>
      </c>
      <c r="N54" s="22">
        <f>+TRUNC('D-PND'!N54,3)</f>
        <v>0</v>
      </c>
      <c r="O54" s="22">
        <f>+TRUNC('D-PND'!O54,3)</f>
        <v>0</v>
      </c>
      <c r="P54" s="22">
        <f>+TRUNC('D-PND'!P54,3)</f>
        <v>0</v>
      </c>
      <c r="Q54" s="22">
        <f>+TRUNC('D-PND'!Q54,3)</f>
        <v>0</v>
      </c>
      <c r="R54" s="22">
        <f>+TRUNC('D-PND'!R54,3)</f>
        <v>0</v>
      </c>
      <c r="S54" s="22">
        <f>+TRUNC('D-PND'!S54,0)</f>
        <v>0</v>
      </c>
      <c r="T54" s="22">
        <f>+TRUNC('D-PND'!T54,0)</f>
        <v>0</v>
      </c>
      <c r="U54" s="22">
        <f>+TRUNC('D-PND'!U54,0)</f>
        <v>0</v>
      </c>
      <c r="V54" s="22">
        <f>+TRUNC('D-PND'!V54,0)</f>
        <v>0</v>
      </c>
      <c r="W54" s="22">
        <f>+TRUNC('D-PND'!W54,0)</f>
        <v>0</v>
      </c>
      <c r="X54" s="22">
        <f>+TRUNC('D-PND'!X54,0)</f>
        <v>0</v>
      </c>
      <c r="Y54" s="22">
        <f>+TRUNC('D-PND'!Y54,0)</f>
        <v>0</v>
      </c>
      <c r="Z54" s="22">
        <f>+TRUNC('D-PND'!Z54,0)</f>
        <v>0</v>
      </c>
      <c r="AA54" s="22">
        <f>+TRUNC('D-PND'!AA54,0)</f>
        <v>0</v>
      </c>
      <c r="AB54" s="22">
        <f>+TRUNC('D-PND'!AB54,0)</f>
        <v>0</v>
      </c>
      <c r="AC54" s="22">
        <f>+TRUNC('D-PND'!AC54,0)</f>
        <v>0</v>
      </c>
      <c r="AD54" s="22">
        <f>+TRUNC('D-PND'!AD54,3)</f>
        <v>0</v>
      </c>
      <c r="AE54" s="22">
        <f>+TRUNC('D-PND'!AE54,3)</f>
        <v>0</v>
      </c>
      <c r="AF54" s="22">
        <f>+TRUNC('D-PND'!AF54,0)</f>
        <v>0</v>
      </c>
      <c r="AG54" s="22">
        <f>+TRUNC('D-PND'!AG54,0)</f>
        <v>0</v>
      </c>
      <c r="AH54" s="22">
        <f>+TRUNC('D-PND'!AH54,0)</f>
        <v>0</v>
      </c>
      <c r="AI54" s="22">
        <f>+TRUNC('D-PND'!AI54,0)</f>
        <v>0</v>
      </c>
      <c r="AJ54" s="22">
        <f>+TRUNC('D-PND'!AJ54,6)</f>
        <v>0</v>
      </c>
      <c r="AK54" s="22">
        <f>+TRUNC('D-PND'!AK54,6)</f>
        <v>0</v>
      </c>
      <c r="AL54" s="22">
        <f>+TRUNC('D-PND'!AL54,6)</f>
        <v>0</v>
      </c>
      <c r="AM54" s="22">
        <f>+TRUNC('D-PND'!AM54,0)</f>
        <v>0</v>
      </c>
      <c r="AN54" s="22">
        <f>+TRUNC('D-PND'!AN54,3)</f>
        <v>0</v>
      </c>
      <c r="AO54" s="22">
        <f>+TRUNC('D-PND'!AO54,0)</f>
        <v>0</v>
      </c>
      <c r="AP54" s="22">
        <f>+TRUNC('D-PND'!AP54,6)</f>
        <v>100</v>
      </c>
      <c r="AQ54" s="22">
        <f>+TRUNC('D-PND'!AQ54,0)</f>
        <v>0</v>
      </c>
      <c r="AR54" s="22">
        <f>+TRUNC('D-PND'!AR54,0)</f>
        <v>0</v>
      </c>
      <c r="AS54" s="22">
        <f>+TRUNC('D-PND'!AS54,3)</f>
        <v>0</v>
      </c>
      <c r="AT54" s="22">
        <f>+TRUNC('D-PND'!AT54,3)</f>
        <v>0</v>
      </c>
      <c r="AU54" s="22">
        <f>+TRUNC('D-PND'!AU54,0)</f>
        <v>0</v>
      </c>
      <c r="AV54" s="22">
        <f>+TRUNC('D-PND'!AV54,0)</f>
        <v>0</v>
      </c>
      <c r="AW54" s="22">
        <f>+TRUNC('D-PND'!AW54,0)</f>
        <v>0</v>
      </c>
      <c r="AX54" s="22">
        <f>+TRUNC('D-PND'!AX54,0)</f>
        <v>0</v>
      </c>
      <c r="AY54" s="22">
        <f>+TRUNC('D-PND'!AY54,0)</f>
        <v>0</v>
      </c>
      <c r="AZ54" s="22">
        <f>+TRUNC('D-PND'!AZ54,3)</f>
        <v>0</v>
      </c>
      <c r="BA54" s="22">
        <f>+TRUNC('D-PND'!BA54,0)</f>
        <v>0</v>
      </c>
      <c r="BB54" s="22">
        <f>+TRUNC('D-PND'!BB54,0)</f>
        <v>0</v>
      </c>
      <c r="BC54" s="22">
        <f>+TRUNC('D-PND'!BC54,0)</f>
        <v>0</v>
      </c>
      <c r="BD54" s="22">
        <f>+TRUNC('D-PND'!BD54,3)</f>
        <v>0</v>
      </c>
      <c r="BE54" s="22">
        <f>+TRUNC('D-PND'!BE54,3)</f>
        <v>0</v>
      </c>
      <c r="BF54" s="22">
        <f>+TRUNC('D-PND'!BF54,0)</f>
        <v>0</v>
      </c>
      <c r="BG54" s="22">
        <f>+TRUNC('D-PND'!BG54,0)</f>
        <v>0</v>
      </c>
      <c r="BH54" s="22">
        <f>+TRUNC('D-PND'!BH54,0)</f>
        <v>0</v>
      </c>
      <c r="BI54" s="22">
        <f>+TRUNC('D-PND'!BI54,0)</f>
        <v>0</v>
      </c>
      <c r="BJ54" s="22">
        <f>+TRUNC('D-PND'!BJ54,3)</f>
        <v>101.55800000000001</v>
      </c>
      <c r="BK54" s="22">
        <f>+TRUNC('D-PND'!BK54,3)</f>
        <v>7.3890000000000002</v>
      </c>
      <c r="BL54" s="22">
        <f>+TRUNC('D-PND'!BL54,3)</f>
        <v>-3.7839999999999998</v>
      </c>
      <c r="BM54" s="22">
        <f>+TRUNC('D-PND'!BM54,3)</f>
        <v>1.389</v>
      </c>
      <c r="BN54" s="22">
        <f>+TRUNC('D-PND'!BN54,3)</f>
        <v>3.423</v>
      </c>
      <c r="BO54" s="22">
        <f>+TRUNC('D-PND'!BO54,3)</f>
        <v>3.423</v>
      </c>
      <c r="BP54" s="22">
        <f>+TRUNC('D-PND'!BP54,3)</f>
        <v>0</v>
      </c>
      <c r="BQ54" s="22">
        <f>+TRUNC('D-PND'!BQ54,3)</f>
        <v>0</v>
      </c>
      <c r="BR54" s="22">
        <f>+TRUNC('D-PND'!BR54,3)</f>
        <v>0</v>
      </c>
      <c r="BS54" s="22">
        <f>+TRUNC('D-PND'!BS54,3)</f>
        <v>0</v>
      </c>
      <c r="BT54" s="22">
        <f>+TRUNC('D-PND'!BT54,0)</f>
        <v>0</v>
      </c>
      <c r="BU54" s="22">
        <f>+TRUNC('D-PND'!BU54,0)</f>
        <v>0</v>
      </c>
      <c r="BV54" s="22">
        <f>+TRUNC('D-PND'!BV54,6)</f>
        <v>100</v>
      </c>
      <c r="BW54" s="22">
        <f>+TRUNC('D-PND'!BW54,0)</f>
        <v>0</v>
      </c>
      <c r="BX54" s="22">
        <f>+TRUNC('D-PND'!BX54,0)</f>
        <v>0</v>
      </c>
      <c r="BY54" s="22">
        <f>+TRUNC('D-PND'!BY54,0)</f>
        <v>0</v>
      </c>
      <c r="BZ54" s="22">
        <f>+TRUNC('D-PND'!BZ54,3)</f>
        <v>0</v>
      </c>
      <c r="CA54" s="22">
        <f>+TRUNC('D-PND'!CA54,3)</f>
        <v>0.04</v>
      </c>
      <c r="CB54" s="22">
        <f>+TRUNC('D-PND'!CB54,3)</f>
        <v>0.01</v>
      </c>
      <c r="CC54" s="22">
        <f>+TRUNC('D-PND'!CC54,3)</f>
        <v>0.15</v>
      </c>
      <c r="CD54" s="22">
        <f>+TRUNC('D-PND'!CD54,3)</f>
        <v>0</v>
      </c>
      <c r="CE54" s="22">
        <f>+TRUNC('D-PND'!CE54,3)</f>
        <v>0</v>
      </c>
      <c r="CF54" s="22">
        <f>+TRUNC('D-PND'!CF54,3)</f>
        <v>0.1</v>
      </c>
      <c r="CG54" s="22">
        <f>+TRUNC('D-PND'!CG54,3)</f>
        <v>0</v>
      </c>
      <c r="CH54" s="22">
        <f>+TRUNC('D-PND'!CH54,3)</f>
        <v>0</v>
      </c>
      <c r="CI54" s="22">
        <f>+TRUNC('D-PND'!CI54,3)</f>
        <v>126023</v>
      </c>
      <c r="CJ54" s="22">
        <f>+TRUNC('D-PND'!CJ54,3)</f>
        <v>0</v>
      </c>
      <c r="CK54" s="22">
        <f>+TRUNC('D-PND'!CK54,3)</f>
        <v>0</v>
      </c>
      <c r="CL54" s="22">
        <f>+TRUNC('D-PND'!CL54,3)</f>
        <v>0</v>
      </c>
      <c r="CM54" s="22">
        <f>+TRUNC('D-PND'!CM54,3)</f>
        <v>0</v>
      </c>
      <c r="CN54" s="22">
        <f>+TRUNC('D-PND'!CN54,0)</f>
        <v>0</v>
      </c>
      <c r="CO54" s="22">
        <f>+TRUNC('D-PND'!CO54,3)</f>
        <v>0</v>
      </c>
      <c r="CP54" s="22">
        <f>+TRUNC('D-PND'!CP54,0)</f>
        <v>0</v>
      </c>
      <c r="CQ54" s="22">
        <f>+TRUNC('D-PND'!CQ54,0)</f>
        <v>0</v>
      </c>
      <c r="CR54" s="22">
        <f>+TRUNC('D-PND'!CR54,0)</f>
        <v>0</v>
      </c>
      <c r="CS54" s="22">
        <f>+TRUNC('D-PND'!CS54,0)</f>
        <v>0</v>
      </c>
      <c r="CT54" s="22">
        <f>+TRUNC('D-PND'!CT54,0)</f>
        <v>0</v>
      </c>
      <c r="CU54" s="22">
        <f>+TRUNC('D-PND'!CU54,6)</f>
        <v>100</v>
      </c>
      <c r="CV54" s="22">
        <f>+TRUNC('D-PND'!CV54,0)</f>
        <v>0</v>
      </c>
      <c r="CW54" s="22">
        <f>+TRUNC('D-PND'!CW54,0)</f>
        <v>0</v>
      </c>
      <c r="CX54" s="22">
        <f>+TRUNC('D-PND'!CX54,0)</f>
        <v>0</v>
      </c>
      <c r="CY54" s="22">
        <f>+TRUNC('D-PND'!CY54,0)</f>
        <v>0</v>
      </c>
      <c r="CZ54" s="22">
        <f>+TRUNC('D-PND'!CZ54,0)</f>
        <v>0</v>
      </c>
      <c r="DA54" s="22">
        <f>+TRUNC('D-PND'!DA54,0)</f>
        <v>0</v>
      </c>
      <c r="DB54" s="22">
        <f>+TRUNC('D-PND'!DB54,0)</f>
        <v>0</v>
      </c>
      <c r="DC54" s="22">
        <f>+TRUNC('D-PND'!DC54,0)</f>
        <v>0</v>
      </c>
      <c r="DD54" s="22">
        <f>+TRUNC('D-PND'!DD54,0)</f>
        <v>0</v>
      </c>
      <c r="DE54" s="22">
        <f>+TRUNC('D-PND'!DE54,0)</f>
        <v>0</v>
      </c>
      <c r="DF54" s="22">
        <f>+TRUNC('D-PND'!DF54,0)</f>
        <v>0</v>
      </c>
      <c r="DG54" s="22">
        <f>+TRUNC('D-PND'!DG54,0)</f>
        <v>0</v>
      </c>
      <c r="DH54" s="22">
        <f>+TRUNC('D-PND'!DH54,0)</f>
        <v>0</v>
      </c>
      <c r="DI54" s="22">
        <f>+TRUNC('D-PND'!DI54,0)</f>
        <v>0</v>
      </c>
      <c r="DJ54" s="22">
        <f>+TRUNC('D-PND'!DJ54,6)</f>
        <v>100</v>
      </c>
      <c r="DK54" s="22">
        <f>+TRUNC('D-PND'!DK54,0)</f>
        <v>0</v>
      </c>
      <c r="DL54" s="22">
        <f>+TRUNC('D-PND'!DL54,0)</f>
        <v>0</v>
      </c>
      <c r="DM54" s="22">
        <f>+TRUNC('D-PND'!DM54,0)</f>
        <v>0</v>
      </c>
      <c r="DN54" s="22">
        <f>+TRUNC('D-PND'!DN54,0)</f>
        <v>0</v>
      </c>
      <c r="DO54" s="22">
        <f>+TRUNC('D-PND'!DO54,0)</f>
        <v>0</v>
      </c>
      <c r="DP54" s="22">
        <f>+TRUNC('D-PND'!DP54,0)</f>
        <v>0</v>
      </c>
    </row>
    <row r="55" spans="3:120" x14ac:dyDescent="0.2">
      <c r="C55" s="11">
        <f>+'D-PDP'!C55</f>
        <v>2042</v>
      </c>
      <c r="D55" s="41">
        <f>+TRUNC('D-PND'!D55,0)</f>
        <v>0</v>
      </c>
      <c r="E55" s="41">
        <f>+TRUNC('D-PND'!E55,0)</f>
        <v>0</v>
      </c>
      <c r="F55" s="41">
        <f>+TRUNC('D-PND'!F55,0)</f>
        <v>0</v>
      </c>
      <c r="G55" s="41">
        <f>+TRUNC('D-PND'!G55,0)</f>
        <v>0</v>
      </c>
      <c r="H55" s="41">
        <f>+TRUNC('D-PND'!H55,0)</f>
        <v>0</v>
      </c>
      <c r="I55" s="41">
        <f>+TRUNC('D-PND'!I55,0)</f>
        <v>0</v>
      </c>
      <c r="J55" s="41">
        <f>+TRUNC('D-PND'!J55,0)</f>
        <v>0</v>
      </c>
      <c r="K55" s="22">
        <f>+TRUNC('D-PND'!K55,0)</f>
        <v>0</v>
      </c>
      <c r="L55" s="22">
        <f>+TRUNC('D-PND'!L55,0)</f>
        <v>0</v>
      </c>
      <c r="M55" s="22">
        <f>+TRUNC('D-PND'!M55,3)</f>
        <v>0</v>
      </c>
      <c r="N55" s="22">
        <f>+TRUNC('D-PND'!N55,3)</f>
        <v>0</v>
      </c>
      <c r="O55" s="22">
        <f>+TRUNC('D-PND'!O55,3)</f>
        <v>0</v>
      </c>
      <c r="P55" s="22">
        <f>+TRUNC('D-PND'!P55,3)</f>
        <v>0</v>
      </c>
      <c r="Q55" s="22">
        <f>+TRUNC('D-PND'!Q55,3)</f>
        <v>0</v>
      </c>
      <c r="R55" s="22">
        <f>+TRUNC('D-PND'!R55,3)</f>
        <v>0</v>
      </c>
      <c r="S55" s="22">
        <f>+TRUNC('D-PND'!S55,0)</f>
        <v>0</v>
      </c>
      <c r="T55" s="22">
        <f>+TRUNC('D-PND'!T55,0)</f>
        <v>0</v>
      </c>
      <c r="U55" s="22">
        <f>+TRUNC('D-PND'!U55,0)</f>
        <v>0</v>
      </c>
      <c r="V55" s="22">
        <f>+TRUNC('D-PND'!V55,0)</f>
        <v>0</v>
      </c>
      <c r="W55" s="22">
        <f>+TRUNC('D-PND'!W55,0)</f>
        <v>0</v>
      </c>
      <c r="X55" s="22">
        <f>+TRUNC('D-PND'!X55,0)</f>
        <v>0</v>
      </c>
      <c r="Y55" s="22">
        <f>+TRUNC('D-PND'!Y55,0)</f>
        <v>0</v>
      </c>
      <c r="Z55" s="22">
        <f>+TRUNC('D-PND'!Z55,0)</f>
        <v>0</v>
      </c>
      <c r="AA55" s="22">
        <f>+TRUNC('D-PND'!AA55,0)</f>
        <v>0</v>
      </c>
      <c r="AB55" s="22">
        <f>+TRUNC('D-PND'!AB55,0)</f>
        <v>0</v>
      </c>
      <c r="AC55" s="22">
        <f>+TRUNC('D-PND'!AC55,0)</f>
        <v>0</v>
      </c>
      <c r="AD55" s="22">
        <f>+TRUNC('D-PND'!AD55,3)</f>
        <v>0</v>
      </c>
      <c r="AE55" s="22">
        <f>+TRUNC('D-PND'!AE55,3)</f>
        <v>0</v>
      </c>
      <c r="AF55" s="22">
        <f>+TRUNC('D-PND'!AF55,0)</f>
        <v>0</v>
      </c>
      <c r="AG55" s="22">
        <f>+TRUNC('D-PND'!AG55,0)</f>
        <v>0</v>
      </c>
      <c r="AH55" s="22">
        <f>+TRUNC('D-PND'!AH55,0)</f>
        <v>0</v>
      </c>
      <c r="AI55" s="22">
        <f>+TRUNC('D-PND'!AI55,0)</f>
        <v>0</v>
      </c>
      <c r="AJ55" s="22">
        <f>+TRUNC('D-PND'!AJ55,6)</f>
        <v>0</v>
      </c>
      <c r="AK55" s="22">
        <f>+TRUNC('D-PND'!AK55,6)</f>
        <v>0</v>
      </c>
      <c r="AL55" s="22">
        <f>+TRUNC('D-PND'!AL55,6)</f>
        <v>0</v>
      </c>
      <c r="AM55" s="22">
        <f>+TRUNC('D-PND'!AM55,0)</f>
        <v>0</v>
      </c>
      <c r="AN55" s="22">
        <f>+TRUNC('D-PND'!AN55,3)</f>
        <v>0</v>
      </c>
      <c r="AO55" s="22">
        <f>+TRUNC('D-PND'!AO55,0)</f>
        <v>0</v>
      </c>
      <c r="AP55" s="22">
        <f>+TRUNC('D-PND'!AP55,6)</f>
        <v>100</v>
      </c>
      <c r="AQ55" s="22">
        <f>+TRUNC('D-PND'!AQ55,0)</f>
        <v>0</v>
      </c>
      <c r="AR55" s="22">
        <f>+TRUNC('D-PND'!AR55,0)</f>
        <v>0</v>
      </c>
      <c r="AS55" s="22">
        <f>+TRUNC('D-PND'!AS55,3)</f>
        <v>0</v>
      </c>
      <c r="AT55" s="22">
        <f>+TRUNC('D-PND'!AT55,3)</f>
        <v>0</v>
      </c>
      <c r="AU55" s="22">
        <f>+TRUNC('D-PND'!AU55,0)</f>
        <v>0</v>
      </c>
      <c r="AV55" s="22">
        <f>+TRUNC('D-PND'!AV55,0)</f>
        <v>0</v>
      </c>
      <c r="AW55" s="22">
        <f>+TRUNC('D-PND'!AW55,0)</f>
        <v>0</v>
      </c>
      <c r="AX55" s="22">
        <f>+TRUNC('D-PND'!AX55,0)</f>
        <v>0</v>
      </c>
      <c r="AY55" s="22">
        <f>+TRUNC('D-PND'!AY55,0)</f>
        <v>0</v>
      </c>
      <c r="AZ55" s="22">
        <f>+TRUNC('D-PND'!AZ55,3)</f>
        <v>0</v>
      </c>
      <c r="BA55" s="22">
        <f>+TRUNC('D-PND'!BA55,0)</f>
        <v>0</v>
      </c>
      <c r="BB55" s="22">
        <f>+TRUNC('D-PND'!BB55,0)</f>
        <v>0</v>
      </c>
      <c r="BC55" s="22">
        <f>+TRUNC('D-PND'!BC55,0)</f>
        <v>0</v>
      </c>
      <c r="BD55" s="22">
        <f>+TRUNC('D-PND'!BD55,3)</f>
        <v>0</v>
      </c>
      <c r="BE55" s="22">
        <f>+TRUNC('D-PND'!BE55,3)</f>
        <v>0</v>
      </c>
      <c r="BF55" s="22">
        <f>+TRUNC('D-PND'!BF55,0)</f>
        <v>0</v>
      </c>
      <c r="BG55" s="22">
        <f>+TRUNC('D-PND'!BG55,0)</f>
        <v>0</v>
      </c>
      <c r="BH55" s="22">
        <f>+TRUNC('D-PND'!BH55,0)</f>
        <v>0</v>
      </c>
      <c r="BI55" s="22">
        <f>+TRUNC('D-PND'!BI55,0)</f>
        <v>0</v>
      </c>
      <c r="BJ55" s="22">
        <f>+TRUNC('D-PND'!BJ55,3)</f>
        <v>101.55800000000001</v>
      </c>
      <c r="BK55" s="22">
        <f>+TRUNC('D-PND'!BK55,3)</f>
        <v>7.3890000000000002</v>
      </c>
      <c r="BL55" s="22">
        <f>+TRUNC('D-PND'!BL55,3)</f>
        <v>-3.7839999999999998</v>
      </c>
      <c r="BM55" s="22">
        <f>+TRUNC('D-PND'!BM55,3)</f>
        <v>1.389</v>
      </c>
      <c r="BN55" s="22">
        <f>+TRUNC('D-PND'!BN55,3)</f>
        <v>3.423</v>
      </c>
      <c r="BO55" s="22">
        <f>+TRUNC('D-PND'!BO55,3)</f>
        <v>3.423</v>
      </c>
      <c r="BP55" s="22">
        <f>+TRUNC('D-PND'!BP55,3)</f>
        <v>0</v>
      </c>
      <c r="BQ55" s="22">
        <f>+TRUNC('D-PND'!BQ55,3)</f>
        <v>0</v>
      </c>
      <c r="BR55" s="22">
        <f>+TRUNC('D-PND'!BR55,3)</f>
        <v>0</v>
      </c>
      <c r="BS55" s="22">
        <f>+TRUNC('D-PND'!BS55,3)</f>
        <v>0</v>
      </c>
      <c r="BT55" s="22">
        <f>+TRUNC('D-PND'!BT55,0)</f>
        <v>0</v>
      </c>
      <c r="BU55" s="22">
        <f>+TRUNC('D-PND'!BU55,0)</f>
        <v>0</v>
      </c>
      <c r="BV55" s="22">
        <f>+TRUNC('D-PND'!BV55,6)</f>
        <v>100</v>
      </c>
      <c r="BW55" s="22">
        <f>+TRUNC('D-PND'!BW55,0)</f>
        <v>0</v>
      </c>
      <c r="BX55" s="22">
        <f>+TRUNC('D-PND'!BX55,0)</f>
        <v>0</v>
      </c>
      <c r="BY55" s="22">
        <f>+TRUNC('D-PND'!BY55,0)</f>
        <v>0</v>
      </c>
      <c r="BZ55" s="22">
        <f>+TRUNC('D-PND'!BZ55,3)</f>
        <v>0</v>
      </c>
      <c r="CA55" s="22">
        <f>+TRUNC('D-PND'!CA55,3)</f>
        <v>0.04</v>
      </c>
      <c r="CB55" s="22">
        <f>+TRUNC('D-PND'!CB55,3)</f>
        <v>0.01</v>
      </c>
      <c r="CC55" s="22">
        <f>+TRUNC('D-PND'!CC55,3)</f>
        <v>0.15</v>
      </c>
      <c r="CD55" s="22">
        <f>+TRUNC('D-PND'!CD55,3)</f>
        <v>0</v>
      </c>
      <c r="CE55" s="22">
        <f>+TRUNC('D-PND'!CE55,3)</f>
        <v>0</v>
      </c>
      <c r="CF55" s="22">
        <f>+TRUNC('D-PND'!CF55,3)</f>
        <v>0.1</v>
      </c>
      <c r="CG55" s="22">
        <f>+TRUNC('D-PND'!CG55,3)</f>
        <v>0</v>
      </c>
      <c r="CH55" s="22">
        <f>+TRUNC('D-PND'!CH55,3)</f>
        <v>0</v>
      </c>
      <c r="CI55" s="22">
        <f>+TRUNC('D-PND'!CI55,3)</f>
        <v>126023</v>
      </c>
      <c r="CJ55" s="22">
        <f>+TRUNC('D-PND'!CJ55,3)</f>
        <v>0</v>
      </c>
      <c r="CK55" s="22">
        <f>+TRUNC('D-PND'!CK55,3)</f>
        <v>0</v>
      </c>
      <c r="CL55" s="22">
        <f>+TRUNC('D-PND'!CL55,3)</f>
        <v>0</v>
      </c>
      <c r="CM55" s="22">
        <f>+TRUNC('D-PND'!CM55,3)</f>
        <v>0</v>
      </c>
      <c r="CN55" s="22">
        <f>+TRUNC('D-PND'!CN55,0)</f>
        <v>0</v>
      </c>
      <c r="CO55" s="22">
        <f>+TRUNC('D-PND'!CO55,3)</f>
        <v>0</v>
      </c>
      <c r="CP55" s="22">
        <f>+TRUNC('D-PND'!CP55,0)</f>
        <v>0</v>
      </c>
      <c r="CQ55" s="22">
        <f>+TRUNC('D-PND'!CQ55,0)</f>
        <v>0</v>
      </c>
      <c r="CR55" s="22">
        <f>+TRUNC('D-PND'!CR55,0)</f>
        <v>0</v>
      </c>
      <c r="CS55" s="22">
        <f>+TRUNC('D-PND'!CS55,0)</f>
        <v>0</v>
      </c>
      <c r="CT55" s="22">
        <f>+TRUNC('D-PND'!CT55,0)</f>
        <v>0</v>
      </c>
      <c r="CU55" s="22">
        <f>+TRUNC('D-PND'!CU55,6)</f>
        <v>100</v>
      </c>
      <c r="CV55" s="22">
        <f>+TRUNC('D-PND'!CV55,0)</f>
        <v>0</v>
      </c>
      <c r="CW55" s="22">
        <f>+TRUNC('D-PND'!CW55,0)</f>
        <v>0</v>
      </c>
      <c r="CX55" s="22">
        <f>+TRUNC('D-PND'!CX55,0)</f>
        <v>0</v>
      </c>
      <c r="CY55" s="22">
        <f>+TRUNC('D-PND'!CY55,0)</f>
        <v>0</v>
      </c>
      <c r="CZ55" s="22">
        <f>+TRUNC('D-PND'!CZ55,0)</f>
        <v>0</v>
      </c>
      <c r="DA55" s="22">
        <f>+TRUNC('D-PND'!DA55,0)</f>
        <v>0</v>
      </c>
      <c r="DB55" s="22">
        <f>+TRUNC('D-PND'!DB55,0)</f>
        <v>0</v>
      </c>
      <c r="DC55" s="22">
        <f>+TRUNC('D-PND'!DC55,0)</f>
        <v>0</v>
      </c>
      <c r="DD55" s="22">
        <f>+TRUNC('D-PND'!DD55,0)</f>
        <v>0</v>
      </c>
      <c r="DE55" s="22">
        <f>+TRUNC('D-PND'!DE55,0)</f>
        <v>0</v>
      </c>
      <c r="DF55" s="22">
        <f>+TRUNC('D-PND'!DF55,0)</f>
        <v>0</v>
      </c>
      <c r="DG55" s="22">
        <f>+TRUNC('D-PND'!DG55,0)</f>
        <v>0</v>
      </c>
      <c r="DH55" s="22">
        <f>+TRUNC('D-PND'!DH55,0)</f>
        <v>0</v>
      </c>
      <c r="DI55" s="22">
        <f>+TRUNC('D-PND'!DI55,0)</f>
        <v>0</v>
      </c>
      <c r="DJ55" s="22">
        <f>+TRUNC('D-PND'!DJ55,6)</f>
        <v>100</v>
      </c>
      <c r="DK55" s="22">
        <f>+TRUNC('D-PND'!DK55,0)</f>
        <v>0</v>
      </c>
      <c r="DL55" s="22">
        <f>+TRUNC('D-PND'!DL55,0)</f>
        <v>0</v>
      </c>
      <c r="DM55" s="22">
        <f>+TRUNC('D-PND'!DM55,0)</f>
        <v>0</v>
      </c>
      <c r="DN55" s="22">
        <f>+TRUNC('D-PND'!DN55,0)</f>
        <v>0</v>
      </c>
      <c r="DO55" s="22">
        <f>+TRUNC('D-PND'!DO55,0)</f>
        <v>0</v>
      </c>
      <c r="DP55" s="22">
        <f>+TRUNC('D-PND'!DP55,0)</f>
        <v>0</v>
      </c>
    </row>
    <row r="56" spans="3:120" x14ac:dyDescent="0.2">
      <c r="C56" s="11">
        <f>+'D-PDP'!C56</f>
        <v>2043</v>
      </c>
      <c r="D56" s="41">
        <f>+TRUNC('D-PND'!D56,0)</f>
        <v>0</v>
      </c>
      <c r="E56" s="41">
        <f>+TRUNC('D-PND'!E56,0)</f>
        <v>0</v>
      </c>
      <c r="F56" s="41">
        <f>+TRUNC('D-PND'!F56,0)</f>
        <v>0</v>
      </c>
      <c r="G56" s="41">
        <f>+TRUNC('D-PND'!G56,0)</f>
        <v>0</v>
      </c>
      <c r="H56" s="41">
        <f>+TRUNC('D-PND'!H56,0)</f>
        <v>0</v>
      </c>
      <c r="I56" s="41">
        <f>+TRUNC('D-PND'!I56,0)</f>
        <v>0</v>
      </c>
      <c r="J56" s="41">
        <f>+TRUNC('D-PND'!J56,0)</f>
        <v>0</v>
      </c>
      <c r="K56" s="22">
        <f>+TRUNC('D-PND'!K56,0)</f>
        <v>0</v>
      </c>
      <c r="L56" s="22">
        <f>+TRUNC('D-PND'!L56,0)</f>
        <v>0</v>
      </c>
      <c r="M56" s="22">
        <f>+TRUNC('D-PND'!M56,3)</f>
        <v>0</v>
      </c>
      <c r="N56" s="22">
        <f>+TRUNC('D-PND'!N56,3)</f>
        <v>0</v>
      </c>
      <c r="O56" s="22">
        <f>+TRUNC('D-PND'!O56,3)</f>
        <v>0</v>
      </c>
      <c r="P56" s="22">
        <f>+TRUNC('D-PND'!P56,3)</f>
        <v>0</v>
      </c>
      <c r="Q56" s="22">
        <f>+TRUNC('D-PND'!Q56,3)</f>
        <v>0</v>
      </c>
      <c r="R56" s="22">
        <f>+TRUNC('D-PND'!R56,3)</f>
        <v>0</v>
      </c>
      <c r="S56" s="22">
        <f>+TRUNC('D-PND'!S56,0)</f>
        <v>0</v>
      </c>
      <c r="T56" s="22">
        <f>+TRUNC('D-PND'!T56,0)</f>
        <v>0</v>
      </c>
      <c r="U56" s="22">
        <f>+TRUNC('D-PND'!U56,0)</f>
        <v>0</v>
      </c>
      <c r="V56" s="22">
        <f>+TRUNC('D-PND'!V56,0)</f>
        <v>0</v>
      </c>
      <c r="W56" s="22">
        <f>+TRUNC('D-PND'!W56,0)</f>
        <v>0</v>
      </c>
      <c r="X56" s="22">
        <f>+TRUNC('D-PND'!X56,0)</f>
        <v>0</v>
      </c>
      <c r="Y56" s="22">
        <f>+TRUNC('D-PND'!Y56,0)</f>
        <v>0</v>
      </c>
      <c r="Z56" s="22">
        <f>+TRUNC('D-PND'!Z56,0)</f>
        <v>0</v>
      </c>
      <c r="AA56" s="22">
        <f>+TRUNC('D-PND'!AA56,0)</f>
        <v>0</v>
      </c>
      <c r="AB56" s="22">
        <f>+TRUNC('D-PND'!AB56,0)</f>
        <v>0</v>
      </c>
      <c r="AC56" s="22">
        <f>+TRUNC('D-PND'!AC56,0)</f>
        <v>0</v>
      </c>
      <c r="AD56" s="22">
        <f>+TRUNC('D-PND'!AD56,3)</f>
        <v>0</v>
      </c>
      <c r="AE56" s="22">
        <f>+TRUNC('D-PND'!AE56,3)</f>
        <v>0</v>
      </c>
      <c r="AF56" s="22">
        <f>+TRUNC('D-PND'!AF56,0)</f>
        <v>0</v>
      </c>
      <c r="AG56" s="22">
        <f>+TRUNC('D-PND'!AG56,0)</f>
        <v>0</v>
      </c>
      <c r="AH56" s="22">
        <f>+TRUNC('D-PND'!AH56,0)</f>
        <v>0</v>
      </c>
      <c r="AI56" s="22">
        <f>+TRUNC('D-PND'!AI56,0)</f>
        <v>0</v>
      </c>
      <c r="AJ56" s="22">
        <f>+TRUNC('D-PND'!AJ56,6)</f>
        <v>0</v>
      </c>
      <c r="AK56" s="22">
        <f>+TRUNC('D-PND'!AK56,6)</f>
        <v>0</v>
      </c>
      <c r="AL56" s="22">
        <f>+TRUNC('D-PND'!AL56,6)</f>
        <v>0</v>
      </c>
      <c r="AM56" s="22">
        <f>+TRUNC('D-PND'!AM56,0)</f>
        <v>0</v>
      </c>
      <c r="AN56" s="22">
        <f>+TRUNC('D-PND'!AN56,3)</f>
        <v>0</v>
      </c>
      <c r="AO56" s="22">
        <f>+TRUNC('D-PND'!AO56,0)</f>
        <v>0</v>
      </c>
      <c r="AP56" s="22">
        <f>+TRUNC('D-PND'!AP56,6)</f>
        <v>100</v>
      </c>
      <c r="AQ56" s="22">
        <f>+TRUNC('D-PND'!AQ56,0)</f>
        <v>0</v>
      </c>
      <c r="AR56" s="22">
        <f>+TRUNC('D-PND'!AR56,0)</f>
        <v>0</v>
      </c>
      <c r="AS56" s="22">
        <f>+TRUNC('D-PND'!AS56,3)</f>
        <v>0</v>
      </c>
      <c r="AT56" s="22">
        <f>+TRUNC('D-PND'!AT56,3)</f>
        <v>0</v>
      </c>
      <c r="AU56" s="22">
        <f>+TRUNC('D-PND'!AU56,0)</f>
        <v>0</v>
      </c>
      <c r="AV56" s="22">
        <f>+TRUNC('D-PND'!AV56,0)</f>
        <v>0</v>
      </c>
      <c r="AW56" s="22">
        <f>+TRUNC('D-PND'!AW56,0)</f>
        <v>0</v>
      </c>
      <c r="AX56" s="22">
        <f>+TRUNC('D-PND'!AX56,0)</f>
        <v>0</v>
      </c>
      <c r="AY56" s="22">
        <f>+TRUNC('D-PND'!AY56,0)</f>
        <v>0</v>
      </c>
      <c r="AZ56" s="22">
        <f>+TRUNC('D-PND'!AZ56,3)</f>
        <v>0</v>
      </c>
      <c r="BA56" s="22">
        <f>+TRUNC('D-PND'!BA56,0)</f>
        <v>0</v>
      </c>
      <c r="BB56" s="22">
        <f>+TRUNC('D-PND'!BB56,0)</f>
        <v>0</v>
      </c>
      <c r="BC56" s="22">
        <f>+TRUNC('D-PND'!BC56,0)</f>
        <v>0</v>
      </c>
      <c r="BD56" s="22">
        <f>+TRUNC('D-PND'!BD56,3)</f>
        <v>0</v>
      </c>
      <c r="BE56" s="22">
        <f>+TRUNC('D-PND'!BE56,3)</f>
        <v>0</v>
      </c>
      <c r="BF56" s="22">
        <f>+TRUNC('D-PND'!BF56,0)</f>
        <v>0</v>
      </c>
      <c r="BG56" s="22">
        <f>+TRUNC('D-PND'!BG56,0)</f>
        <v>0</v>
      </c>
      <c r="BH56" s="22">
        <f>+TRUNC('D-PND'!BH56,0)</f>
        <v>0</v>
      </c>
      <c r="BI56" s="22">
        <f>+TRUNC('D-PND'!BI56,0)</f>
        <v>0</v>
      </c>
      <c r="BJ56" s="22">
        <f>+TRUNC('D-PND'!BJ56,3)</f>
        <v>101.55800000000001</v>
      </c>
      <c r="BK56" s="22">
        <f>+TRUNC('D-PND'!BK56,3)</f>
        <v>7.3890000000000002</v>
      </c>
      <c r="BL56" s="22">
        <f>+TRUNC('D-PND'!BL56,3)</f>
        <v>-3.7839999999999998</v>
      </c>
      <c r="BM56" s="22">
        <f>+TRUNC('D-PND'!BM56,3)</f>
        <v>1.389</v>
      </c>
      <c r="BN56" s="22">
        <f>+TRUNC('D-PND'!BN56,3)</f>
        <v>3.423</v>
      </c>
      <c r="BO56" s="22">
        <f>+TRUNC('D-PND'!BO56,3)</f>
        <v>3.423</v>
      </c>
      <c r="BP56" s="22">
        <f>+TRUNC('D-PND'!BP56,3)</f>
        <v>0</v>
      </c>
      <c r="BQ56" s="22">
        <f>+TRUNC('D-PND'!BQ56,3)</f>
        <v>0</v>
      </c>
      <c r="BR56" s="22">
        <f>+TRUNC('D-PND'!BR56,3)</f>
        <v>0</v>
      </c>
      <c r="BS56" s="22">
        <f>+TRUNC('D-PND'!BS56,3)</f>
        <v>0</v>
      </c>
      <c r="BT56" s="22">
        <f>+TRUNC('D-PND'!BT56,0)</f>
        <v>0</v>
      </c>
      <c r="BU56" s="22">
        <f>+TRUNC('D-PND'!BU56,0)</f>
        <v>0</v>
      </c>
      <c r="BV56" s="22">
        <f>+TRUNC('D-PND'!BV56,6)</f>
        <v>100</v>
      </c>
      <c r="BW56" s="22">
        <f>+TRUNC('D-PND'!BW56,0)</f>
        <v>0</v>
      </c>
      <c r="BX56" s="22">
        <f>+TRUNC('D-PND'!BX56,0)</f>
        <v>0</v>
      </c>
      <c r="BY56" s="22">
        <f>+TRUNC('D-PND'!BY56,0)</f>
        <v>0</v>
      </c>
      <c r="BZ56" s="22">
        <f>+TRUNC('D-PND'!BZ56,3)</f>
        <v>0</v>
      </c>
      <c r="CA56" s="22">
        <f>+TRUNC('D-PND'!CA56,3)</f>
        <v>0.04</v>
      </c>
      <c r="CB56" s="22">
        <f>+TRUNC('D-PND'!CB56,3)</f>
        <v>0.01</v>
      </c>
      <c r="CC56" s="22">
        <f>+TRUNC('D-PND'!CC56,3)</f>
        <v>0.15</v>
      </c>
      <c r="CD56" s="22">
        <f>+TRUNC('D-PND'!CD56,3)</f>
        <v>0</v>
      </c>
      <c r="CE56" s="22">
        <f>+TRUNC('D-PND'!CE56,3)</f>
        <v>0</v>
      </c>
      <c r="CF56" s="22">
        <f>+TRUNC('D-PND'!CF56,3)</f>
        <v>0.1</v>
      </c>
      <c r="CG56" s="22">
        <f>+TRUNC('D-PND'!CG56,3)</f>
        <v>0</v>
      </c>
      <c r="CH56" s="22">
        <f>+TRUNC('D-PND'!CH56,3)</f>
        <v>0</v>
      </c>
      <c r="CI56" s="22">
        <f>+TRUNC('D-PND'!CI56,3)</f>
        <v>126023</v>
      </c>
      <c r="CJ56" s="22">
        <f>+TRUNC('D-PND'!CJ56,3)</f>
        <v>0</v>
      </c>
      <c r="CK56" s="22">
        <f>+TRUNC('D-PND'!CK56,3)</f>
        <v>0</v>
      </c>
      <c r="CL56" s="22">
        <f>+TRUNC('D-PND'!CL56,3)</f>
        <v>0</v>
      </c>
      <c r="CM56" s="22">
        <f>+TRUNC('D-PND'!CM56,3)</f>
        <v>0</v>
      </c>
      <c r="CN56" s="22">
        <f>+TRUNC('D-PND'!CN56,0)</f>
        <v>0</v>
      </c>
      <c r="CO56" s="22">
        <f>+TRUNC('D-PND'!CO56,3)</f>
        <v>0</v>
      </c>
      <c r="CP56" s="22">
        <f>+TRUNC('D-PND'!CP56,0)</f>
        <v>0</v>
      </c>
      <c r="CQ56" s="22">
        <f>+TRUNC('D-PND'!CQ56,0)</f>
        <v>0</v>
      </c>
      <c r="CR56" s="22">
        <f>+TRUNC('D-PND'!CR56,0)</f>
        <v>0</v>
      </c>
      <c r="CS56" s="22">
        <f>+TRUNC('D-PND'!CS56,0)</f>
        <v>0</v>
      </c>
      <c r="CT56" s="22">
        <f>+TRUNC('D-PND'!CT56,0)</f>
        <v>0</v>
      </c>
      <c r="CU56" s="22">
        <f>+TRUNC('D-PND'!CU56,6)</f>
        <v>100</v>
      </c>
      <c r="CV56" s="22">
        <f>+TRUNC('D-PND'!CV56,0)</f>
        <v>0</v>
      </c>
      <c r="CW56" s="22">
        <f>+TRUNC('D-PND'!CW56,0)</f>
        <v>0</v>
      </c>
      <c r="CX56" s="22">
        <f>+TRUNC('D-PND'!CX56,0)</f>
        <v>0</v>
      </c>
      <c r="CY56" s="22">
        <f>+TRUNC('D-PND'!CY56,0)</f>
        <v>0</v>
      </c>
      <c r="CZ56" s="22">
        <f>+TRUNC('D-PND'!CZ56,0)</f>
        <v>0</v>
      </c>
      <c r="DA56" s="22">
        <f>+TRUNC('D-PND'!DA56,0)</f>
        <v>0</v>
      </c>
      <c r="DB56" s="22">
        <f>+TRUNC('D-PND'!DB56,0)</f>
        <v>0</v>
      </c>
      <c r="DC56" s="22">
        <f>+TRUNC('D-PND'!DC56,0)</f>
        <v>0</v>
      </c>
      <c r="DD56" s="22">
        <f>+TRUNC('D-PND'!DD56,0)</f>
        <v>0</v>
      </c>
      <c r="DE56" s="22">
        <f>+TRUNC('D-PND'!DE56,0)</f>
        <v>0</v>
      </c>
      <c r="DF56" s="22">
        <f>+TRUNC('D-PND'!DF56,0)</f>
        <v>0</v>
      </c>
      <c r="DG56" s="22">
        <f>+TRUNC('D-PND'!DG56,0)</f>
        <v>0</v>
      </c>
      <c r="DH56" s="22">
        <f>+TRUNC('D-PND'!DH56,0)</f>
        <v>0</v>
      </c>
      <c r="DI56" s="22">
        <f>+TRUNC('D-PND'!DI56,0)</f>
        <v>0</v>
      </c>
      <c r="DJ56" s="22">
        <f>+TRUNC('D-PND'!DJ56,6)</f>
        <v>100</v>
      </c>
      <c r="DK56" s="22">
        <f>+TRUNC('D-PND'!DK56,0)</f>
        <v>0</v>
      </c>
      <c r="DL56" s="22">
        <f>+TRUNC('D-PND'!DL56,0)</f>
        <v>0</v>
      </c>
      <c r="DM56" s="22">
        <f>+TRUNC('D-PND'!DM56,0)</f>
        <v>0</v>
      </c>
      <c r="DN56" s="22">
        <f>+TRUNC('D-PND'!DN56,0)</f>
        <v>0</v>
      </c>
      <c r="DO56" s="22">
        <f>+TRUNC('D-PND'!DO56,0)</f>
        <v>0</v>
      </c>
      <c r="DP56" s="22">
        <f>+TRUNC('D-PND'!DP56,0)</f>
        <v>0</v>
      </c>
    </row>
    <row r="57" spans="3:120" x14ac:dyDescent="0.2">
      <c r="C57" s="11">
        <f>+'D-PDP'!C57</f>
        <v>2044</v>
      </c>
      <c r="D57" s="41">
        <f>+TRUNC('D-PND'!D57,0)</f>
        <v>0</v>
      </c>
      <c r="E57" s="41">
        <f>+TRUNC('D-PND'!E57,0)</f>
        <v>0</v>
      </c>
      <c r="F57" s="41">
        <f>+TRUNC('D-PND'!F57,0)</f>
        <v>0</v>
      </c>
      <c r="G57" s="41">
        <f>+TRUNC('D-PND'!G57,0)</f>
        <v>0</v>
      </c>
      <c r="H57" s="41">
        <f>+TRUNC('D-PND'!H57,0)</f>
        <v>0</v>
      </c>
      <c r="I57" s="41">
        <f>+TRUNC('D-PND'!I57,0)</f>
        <v>0</v>
      </c>
      <c r="J57" s="41">
        <f>+TRUNC('D-PND'!J57,0)</f>
        <v>0</v>
      </c>
      <c r="K57" s="22">
        <f>+TRUNC('D-PND'!K57,0)</f>
        <v>0</v>
      </c>
      <c r="L57" s="22">
        <f>+TRUNC('D-PND'!L57,0)</f>
        <v>0</v>
      </c>
      <c r="M57" s="22">
        <f>+TRUNC('D-PND'!M57,3)</f>
        <v>0</v>
      </c>
      <c r="N57" s="22">
        <f>+TRUNC('D-PND'!N57,3)</f>
        <v>0</v>
      </c>
      <c r="O57" s="22">
        <f>+TRUNC('D-PND'!O57,3)</f>
        <v>0</v>
      </c>
      <c r="P57" s="22">
        <f>+TRUNC('D-PND'!P57,3)</f>
        <v>0</v>
      </c>
      <c r="Q57" s="22">
        <f>+TRUNC('D-PND'!Q57,3)</f>
        <v>0</v>
      </c>
      <c r="R57" s="22">
        <f>+TRUNC('D-PND'!R57,3)</f>
        <v>0</v>
      </c>
      <c r="S57" s="22">
        <f>+TRUNC('D-PND'!S57,0)</f>
        <v>0</v>
      </c>
      <c r="T57" s="22">
        <f>+TRUNC('D-PND'!T57,0)</f>
        <v>0</v>
      </c>
      <c r="U57" s="22">
        <f>+TRUNC('D-PND'!U57,0)</f>
        <v>0</v>
      </c>
      <c r="V57" s="22">
        <f>+TRUNC('D-PND'!V57,0)</f>
        <v>0</v>
      </c>
      <c r="W57" s="22">
        <f>+TRUNC('D-PND'!W57,0)</f>
        <v>0</v>
      </c>
      <c r="X57" s="22">
        <f>+TRUNC('D-PND'!X57,0)</f>
        <v>0</v>
      </c>
      <c r="Y57" s="22">
        <f>+TRUNC('D-PND'!Y57,0)</f>
        <v>0</v>
      </c>
      <c r="Z57" s="22">
        <f>+TRUNC('D-PND'!Z57,0)</f>
        <v>0</v>
      </c>
      <c r="AA57" s="22">
        <f>+TRUNC('D-PND'!AA57,0)</f>
        <v>0</v>
      </c>
      <c r="AB57" s="22">
        <f>+TRUNC('D-PND'!AB57,0)</f>
        <v>0</v>
      </c>
      <c r="AC57" s="22">
        <f>+TRUNC('D-PND'!AC57,0)</f>
        <v>0</v>
      </c>
      <c r="AD57" s="22">
        <f>+TRUNC('D-PND'!AD57,3)</f>
        <v>0</v>
      </c>
      <c r="AE57" s="22">
        <f>+TRUNC('D-PND'!AE57,3)</f>
        <v>0</v>
      </c>
      <c r="AF57" s="22">
        <f>+TRUNC('D-PND'!AF57,0)</f>
        <v>0</v>
      </c>
      <c r="AG57" s="22">
        <f>+TRUNC('D-PND'!AG57,0)</f>
        <v>0</v>
      </c>
      <c r="AH57" s="22">
        <f>+TRUNC('D-PND'!AH57,0)</f>
        <v>0</v>
      </c>
      <c r="AI57" s="22">
        <f>+TRUNC('D-PND'!AI57,0)</f>
        <v>0</v>
      </c>
      <c r="AJ57" s="22">
        <f>+TRUNC('D-PND'!AJ57,6)</f>
        <v>0</v>
      </c>
      <c r="AK57" s="22">
        <f>+TRUNC('D-PND'!AK57,6)</f>
        <v>0</v>
      </c>
      <c r="AL57" s="22">
        <f>+TRUNC('D-PND'!AL57,6)</f>
        <v>0</v>
      </c>
      <c r="AM57" s="22">
        <f>+TRUNC('D-PND'!AM57,0)</f>
        <v>0</v>
      </c>
      <c r="AN57" s="22">
        <f>+TRUNC('D-PND'!AN57,3)</f>
        <v>0</v>
      </c>
      <c r="AO57" s="22">
        <f>+TRUNC('D-PND'!AO57,0)</f>
        <v>0</v>
      </c>
      <c r="AP57" s="22">
        <f>+TRUNC('D-PND'!AP57,6)</f>
        <v>100</v>
      </c>
      <c r="AQ57" s="22">
        <f>+TRUNC('D-PND'!AQ57,0)</f>
        <v>0</v>
      </c>
      <c r="AR57" s="22">
        <f>+TRUNC('D-PND'!AR57,0)</f>
        <v>0</v>
      </c>
      <c r="AS57" s="22">
        <f>+TRUNC('D-PND'!AS57,3)</f>
        <v>0</v>
      </c>
      <c r="AT57" s="22">
        <f>+TRUNC('D-PND'!AT57,3)</f>
        <v>0</v>
      </c>
      <c r="AU57" s="22">
        <f>+TRUNC('D-PND'!AU57,0)</f>
        <v>0</v>
      </c>
      <c r="AV57" s="22">
        <f>+TRUNC('D-PND'!AV57,0)</f>
        <v>0</v>
      </c>
      <c r="AW57" s="22">
        <f>+TRUNC('D-PND'!AW57,0)</f>
        <v>0</v>
      </c>
      <c r="AX57" s="22">
        <f>+TRUNC('D-PND'!AX57,0)</f>
        <v>0</v>
      </c>
      <c r="AY57" s="22">
        <f>+TRUNC('D-PND'!AY57,0)</f>
        <v>0</v>
      </c>
      <c r="AZ57" s="22">
        <f>+TRUNC('D-PND'!AZ57,3)</f>
        <v>0</v>
      </c>
      <c r="BA57" s="22">
        <f>+TRUNC('D-PND'!BA57,0)</f>
        <v>0</v>
      </c>
      <c r="BB57" s="22">
        <f>+TRUNC('D-PND'!BB57,0)</f>
        <v>0</v>
      </c>
      <c r="BC57" s="22">
        <f>+TRUNC('D-PND'!BC57,0)</f>
        <v>0</v>
      </c>
      <c r="BD57" s="22">
        <f>+TRUNC('D-PND'!BD57,3)</f>
        <v>0</v>
      </c>
      <c r="BE57" s="22">
        <f>+TRUNC('D-PND'!BE57,3)</f>
        <v>0</v>
      </c>
      <c r="BF57" s="22">
        <f>+TRUNC('D-PND'!BF57,0)</f>
        <v>0</v>
      </c>
      <c r="BG57" s="22">
        <f>+TRUNC('D-PND'!BG57,0)</f>
        <v>0</v>
      </c>
      <c r="BH57" s="22">
        <f>+TRUNC('D-PND'!BH57,0)</f>
        <v>0</v>
      </c>
      <c r="BI57" s="22">
        <f>+TRUNC('D-PND'!BI57,0)</f>
        <v>0</v>
      </c>
      <c r="BJ57" s="22">
        <f>+TRUNC('D-PND'!BJ57,3)</f>
        <v>101.55800000000001</v>
      </c>
      <c r="BK57" s="22">
        <f>+TRUNC('D-PND'!BK57,3)</f>
        <v>7.3890000000000002</v>
      </c>
      <c r="BL57" s="22">
        <f>+TRUNC('D-PND'!BL57,3)</f>
        <v>-3.7839999999999998</v>
      </c>
      <c r="BM57" s="22">
        <f>+TRUNC('D-PND'!BM57,3)</f>
        <v>1.389</v>
      </c>
      <c r="BN57" s="22">
        <f>+TRUNC('D-PND'!BN57,3)</f>
        <v>3.423</v>
      </c>
      <c r="BO57" s="22">
        <f>+TRUNC('D-PND'!BO57,3)</f>
        <v>3.423</v>
      </c>
      <c r="BP57" s="22">
        <f>+TRUNC('D-PND'!BP57,3)</f>
        <v>0</v>
      </c>
      <c r="BQ57" s="22">
        <f>+TRUNC('D-PND'!BQ57,3)</f>
        <v>0</v>
      </c>
      <c r="BR57" s="22">
        <f>+TRUNC('D-PND'!BR57,3)</f>
        <v>0</v>
      </c>
      <c r="BS57" s="22">
        <f>+TRUNC('D-PND'!BS57,3)</f>
        <v>0</v>
      </c>
      <c r="BT57" s="22">
        <f>+TRUNC('D-PND'!BT57,0)</f>
        <v>0</v>
      </c>
      <c r="BU57" s="22">
        <f>+TRUNC('D-PND'!BU57,0)</f>
        <v>0</v>
      </c>
      <c r="BV57" s="22">
        <f>+TRUNC('D-PND'!BV57,6)</f>
        <v>100</v>
      </c>
      <c r="BW57" s="22">
        <f>+TRUNC('D-PND'!BW57,0)</f>
        <v>0</v>
      </c>
      <c r="BX57" s="22">
        <f>+TRUNC('D-PND'!BX57,0)</f>
        <v>0</v>
      </c>
      <c r="BY57" s="22">
        <f>+TRUNC('D-PND'!BY57,0)</f>
        <v>0</v>
      </c>
      <c r="BZ57" s="22">
        <f>+TRUNC('D-PND'!BZ57,3)</f>
        <v>0</v>
      </c>
      <c r="CA57" s="22">
        <f>+TRUNC('D-PND'!CA57,3)</f>
        <v>0.04</v>
      </c>
      <c r="CB57" s="22">
        <f>+TRUNC('D-PND'!CB57,3)</f>
        <v>0.01</v>
      </c>
      <c r="CC57" s="22">
        <f>+TRUNC('D-PND'!CC57,3)</f>
        <v>0.15</v>
      </c>
      <c r="CD57" s="22">
        <f>+TRUNC('D-PND'!CD57,3)</f>
        <v>0</v>
      </c>
      <c r="CE57" s="22">
        <f>+TRUNC('D-PND'!CE57,3)</f>
        <v>0</v>
      </c>
      <c r="CF57" s="22">
        <f>+TRUNC('D-PND'!CF57,3)</f>
        <v>0.1</v>
      </c>
      <c r="CG57" s="22">
        <f>+TRUNC('D-PND'!CG57,3)</f>
        <v>0</v>
      </c>
      <c r="CH57" s="22">
        <f>+TRUNC('D-PND'!CH57,3)</f>
        <v>0</v>
      </c>
      <c r="CI57" s="22">
        <f>+TRUNC('D-PND'!CI57,3)</f>
        <v>126023</v>
      </c>
      <c r="CJ57" s="22">
        <f>+TRUNC('D-PND'!CJ57,3)</f>
        <v>0</v>
      </c>
      <c r="CK57" s="22">
        <f>+TRUNC('D-PND'!CK57,3)</f>
        <v>0</v>
      </c>
      <c r="CL57" s="22">
        <f>+TRUNC('D-PND'!CL57,3)</f>
        <v>0</v>
      </c>
      <c r="CM57" s="22">
        <f>+TRUNC('D-PND'!CM57,3)</f>
        <v>0</v>
      </c>
      <c r="CN57" s="22">
        <f>+TRUNC('D-PND'!CN57,0)</f>
        <v>0</v>
      </c>
      <c r="CO57" s="22">
        <f>+TRUNC('D-PND'!CO57,3)</f>
        <v>0</v>
      </c>
      <c r="CP57" s="22">
        <f>+TRUNC('D-PND'!CP57,0)</f>
        <v>0</v>
      </c>
      <c r="CQ57" s="22">
        <f>+TRUNC('D-PND'!CQ57,0)</f>
        <v>0</v>
      </c>
      <c r="CR57" s="22">
        <f>+TRUNC('D-PND'!CR57,0)</f>
        <v>0</v>
      </c>
      <c r="CS57" s="22">
        <f>+TRUNC('D-PND'!CS57,0)</f>
        <v>0</v>
      </c>
      <c r="CT57" s="22">
        <f>+TRUNC('D-PND'!CT57,0)</f>
        <v>0</v>
      </c>
      <c r="CU57" s="22">
        <f>+TRUNC('D-PND'!CU57,6)</f>
        <v>100</v>
      </c>
      <c r="CV57" s="22">
        <f>+TRUNC('D-PND'!CV57,0)</f>
        <v>0</v>
      </c>
      <c r="CW57" s="22">
        <f>+TRUNC('D-PND'!CW57,0)</f>
        <v>0</v>
      </c>
      <c r="CX57" s="22">
        <f>+TRUNC('D-PND'!CX57,0)</f>
        <v>0</v>
      </c>
      <c r="CY57" s="22">
        <f>+TRUNC('D-PND'!CY57,0)</f>
        <v>0</v>
      </c>
      <c r="CZ57" s="22">
        <f>+TRUNC('D-PND'!CZ57,0)</f>
        <v>0</v>
      </c>
      <c r="DA57" s="22">
        <f>+TRUNC('D-PND'!DA57,0)</f>
        <v>0</v>
      </c>
      <c r="DB57" s="22">
        <f>+TRUNC('D-PND'!DB57,0)</f>
        <v>0</v>
      </c>
      <c r="DC57" s="22">
        <f>+TRUNC('D-PND'!DC57,0)</f>
        <v>0</v>
      </c>
      <c r="DD57" s="22">
        <f>+TRUNC('D-PND'!DD57,0)</f>
        <v>0</v>
      </c>
      <c r="DE57" s="22">
        <f>+TRUNC('D-PND'!DE57,0)</f>
        <v>0</v>
      </c>
      <c r="DF57" s="22">
        <f>+TRUNC('D-PND'!DF57,0)</f>
        <v>0</v>
      </c>
      <c r="DG57" s="22">
        <f>+TRUNC('D-PND'!DG57,0)</f>
        <v>0</v>
      </c>
      <c r="DH57" s="22">
        <f>+TRUNC('D-PND'!DH57,0)</f>
        <v>0</v>
      </c>
      <c r="DI57" s="22">
        <f>+TRUNC('D-PND'!DI57,0)</f>
        <v>0</v>
      </c>
      <c r="DJ57" s="22">
        <f>+TRUNC('D-PND'!DJ57,6)</f>
        <v>100</v>
      </c>
      <c r="DK57" s="22">
        <f>+TRUNC('D-PND'!DK57,0)</f>
        <v>0</v>
      </c>
      <c r="DL57" s="22">
        <f>+TRUNC('D-PND'!DL57,0)</f>
        <v>0</v>
      </c>
      <c r="DM57" s="22">
        <f>+TRUNC('D-PND'!DM57,0)</f>
        <v>0</v>
      </c>
      <c r="DN57" s="22">
        <f>+TRUNC('D-PND'!DN57,0)</f>
        <v>0</v>
      </c>
      <c r="DO57" s="22">
        <f>+TRUNC('D-PND'!DO57,0)</f>
        <v>0</v>
      </c>
      <c r="DP57" s="22">
        <f>+TRUNC('D-PND'!DP57,0)</f>
        <v>0</v>
      </c>
    </row>
    <row r="58" spans="3:120" x14ac:dyDescent="0.2">
      <c r="C58" s="11">
        <f>+'D-PDP'!C58</f>
        <v>2045</v>
      </c>
      <c r="D58" s="41">
        <f>+TRUNC('D-PND'!D58,0)</f>
        <v>0</v>
      </c>
      <c r="E58" s="41">
        <f>+TRUNC('D-PND'!E58,0)</f>
        <v>0</v>
      </c>
      <c r="F58" s="41">
        <f>+TRUNC('D-PND'!F58,0)</f>
        <v>0</v>
      </c>
      <c r="G58" s="41">
        <f>+TRUNC('D-PND'!G58,0)</f>
        <v>0</v>
      </c>
      <c r="H58" s="41">
        <f>+TRUNC('D-PND'!H58,0)</f>
        <v>0</v>
      </c>
      <c r="I58" s="41">
        <f>+TRUNC('D-PND'!I58,0)</f>
        <v>0</v>
      </c>
      <c r="J58" s="41">
        <f>+TRUNC('D-PND'!J58,0)</f>
        <v>0</v>
      </c>
      <c r="K58" s="22">
        <f>+TRUNC('D-PND'!K58,0)</f>
        <v>0</v>
      </c>
      <c r="L58" s="22">
        <f>+TRUNC('D-PND'!L58,0)</f>
        <v>0</v>
      </c>
      <c r="M58" s="22">
        <f>+TRUNC('D-PND'!M58,3)</f>
        <v>0</v>
      </c>
      <c r="N58" s="22">
        <f>+TRUNC('D-PND'!N58,3)</f>
        <v>0</v>
      </c>
      <c r="O58" s="22">
        <f>+TRUNC('D-PND'!O58,3)</f>
        <v>0</v>
      </c>
      <c r="P58" s="22">
        <f>+TRUNC('D-PND'!P58,3)</f>
        <v>0</v>
      </c>
      <c r="Q58" s="22">
        <f>+TRUNC('D-PND'!Q58,3)</f>
        <v>0</v>
      </c>
      <c r="R58" s="22">
        <f>+TRUNC('D-PND'!R58,3)</f>
        <v>0</v>
      </c>
      <c r="S58" s="22">
        <f>+TRUNC('D-PND'!S58,0)</f>
        <v>0</v>
      </c>
      <c r="T58" s="22">
        <f>+TRUNC('D-PND'!T58,0)</f>
        <v>0</v>
      </c>
      <c r="U58" s="22">
        <f>+TRUNC('D-PND'!U58,0)</f>
        <v>0</v>
      </c>
      <c r="V58" s="22">
        <f>+TRUNC('D-PND'!V58,0)</f>
        <v>0</v>
      </c>
      <c r="W58" s="22">
        <f>+TRUNC('D-PND'!W58,0)</f>
        <v>0</v>
      </c>
      <c r="X58" s="22">
        <f>+TRUNC('D-PND'!X58,0)</f>
        <v>0</v>
      </c>
      <c r="Y58" s="22">
        <f>+TRUNC('D-PND'!Y58,0)</f>
        <v>0</v>
      </c>
      <c r="Z58" s="22">
        <f>+TRUNC('D-PND'!Z58,0)</f>
        <v>0</v>
      </c>
      <c r="AA58" s="22">
        <f>+TRUNC('D-PND'!AA58,0)</f>
        <v>0</v>
      </c>
      <c r="AB58" s="22">
        <f>+TRUNC('D-PND'!AB58,0)</f>
        <v>0</v>
      </c>
      <c r="AC58" s="22">
        <f>+TRUNC('D-PND'!AC58,0)</f>
        <v>0</v>
      </c>
      <c r="AD58" s="22">
        <f>+TRUNC('D-PND'!AD58,3)</f>
        <v>0</v>
      </c>
      <c r="AE58" s="22">
        <f>+TRUNC('D-PND'!AE58,3)</f>
        <v>0</v>
      </c>
      <c r="AF58" s="22">
        <f>+TRUNC('D-PND'!AF58,0)</f>
        <v>0</v>
      </c>
      <c r="AG58" s="22">
        <f>+TRUNC('D-PND'!AG58,0)</f>
        <v>0</v>
      </c>
      <c r="AH58" s="22">
        <f>+TRUNC('D-PND'!AH58,0)</f>
        <v>0</v>
      </c>
      <c r="AI58" s="22">
        <f>+TRUNC('D-PND'!AI58,0)</f>
        <v>0</v>
      </c>
      <c r="AJ58" s="22">
        <f>+TRUNC('D-PND'!AJ58,6)</f>
        <v>0</v>
      </c>
      <c r="AK58" s="22">
        <f>+TRUNC('D-PND'!AK58,6)</f>
        <v>0</v>
      </c>
      <c r="AL58" s="22">
        <f>+TRUNC('D-PND'!AL58,6)</f>
        <v>0</v>
      </c>
      <c r="AM58" s="22">
        <f>+TRUNC('D-PND'!AM58,0)</f>
        <v>0</v>
      </c>
      <c r="AN58" s="22">
        <f>+TRUNC('D-PND'!AN58,3)</f>
        <v>0</v>
      </c>
      <c r="AO58" s="22">
        <f>+TRUNC('D-PND'!AO58,0)</f>
        <v>0</v>
      </c>
      <c r="AP58" s="22">
        <f>+TRUNC('D-PND'!AP58,6)</f>
        <v>100</v>
      </c>
      <c r="AQ58" s="22">
        <f>+TRUNC('D-PND'!AQ58,0)</f>
        <v>0</v>
      </c>
      <c r="AR58" s="22">
        <f>+TRUNC('D-PND'!AR58,0)</f>
        <v>0</v>
      </c>
      <c r="AS58" s="22">
        <f>+TRUNC('D-PND'!AS58,3)</f>
        <v>0</v>
      </c>
      <c r="AT58" s="22">
        <f>+TRUNC('D-PND'!AT58,3)</f>
        <v>0</v>
      </c>
      <c r="AU58" s="22">
        <f>+TRUNC('D-PND'!AU58,0)</f>
        <v>0</v>
      </c>
      <c r="AV58" s="22">
        <f>+TRUNC('D-PND'!AV58,0)</f>
        <v>0</v>
      </c>
      <c r="AW58" s="22">
        <f>+TRUNC('D-PND'!AW58,0)</f>
        <v>0</v>
      </c>
      <c r="AX58" s="22">
        <f>+TRUNC('D-PND'!AX58,0)</f>
        <v>0</v>
      </c>
      <c r="AY58" s="22">
        <f>+TRUNC('D-PND'!AY58,0)</f>
        <v>0</v>
      </c>
      <c r="AZ58" s="22">
        <f>+TRUNC('D-PND'!AZ58,3)</f>
        <v>0</v>
      </c>
      <c r="BA58" s="22">
        <f>+TRUNC('D-PND'!BA58,0)</f>
        <v>0</v>
      </c>
      <c r="BB58" s="22">
        <f>+TRUNC('D-PND'!BB58,0)</f>
        <v>0</v>
      </c>
      <c r="BC58" s="22">
        <f>+TRUNC('D-PND'!BC58,0)</f>
        <v>0</v>
      </c>
      <c r="BD58" s="22">
        <f>+TRUNC('D-PND'!BD58,3)</f>
        <v>0</v>
      </c>
      <c r="BE58" s="22">
        <f>+TRUNC('D-PND'!BE58,3)</f>
        <v>0</v>
      </c>
      <c r="BF58" s="22">
        <f>+TRUNC('D-PND'!BF58,0)</f>
        <v>0</v>
      </c>
      <c r="BG58" s="22">
        <f>+TRUNC('D-PND'!BG58,0)</f>
        <v>0</v>
      </c>
      <c r="BH58" s="22">
        <f>+TRUNC('D-PND'!BH58,0)</f>
        <v>0</v>
      </c>
      <c r="BI58" s="22">
        <f>+TRUNC('D-PND'!BI58,0)</f>
        <v>0</v>
      </c>
      <c r="BJ58" s="22">
        <f>+TRUNC('D-PND'!BJ58,3)</f>
        <v>101.55800000000001</v>
      </c>
      <c r="BK58" s="22">
        <f>+TRUNC('D-PND'!BK58,3)</f>
        <v>7.3890000000000002</v>
      </c>
      <c r="BL58" s="22">
        <f>+TRUNC('D-PND'!BL58,3)</f>
        <v>-3.7839999999999998</v>
      </c>
      <c r="BM58" s="22">
        <f>+TRUNC('D-PND'!BM58,3)</f>
        <v>1.389</v>
      </c>
      <c r="BN58" s="22">
        <f>+TRUNC('D-PND'!BN58,3)</f>
        <v>3.423</v>
      </c>
      <c r="BO58" s="22">
        <f>+TRUNC('D-PND'!BO58,3)</f>
        <v>3.423</v>
      </c>
      <c r="BP58" s="22">
        <f>+TRUNC('D-PND'!BP58,3)</f>
        <v>0</v>
      </c>
      <c r="BQ58" s="22">
        <f>+TRUNC('D-PND'!BQ58,3)</f>
        <v>0</v>
      </c>
      <c r="BR58" s="22">
        <f>+TRUNC('D-PND'!BR58,3)</f>
        <v>0</v>
      </c>
      <c r="BS58" s="22">
        <f>+TRUNC('D-PND'!BS58,3)</f>
        <v>0</v>
      </c>
      <c r="BT58" s="22">
        <f>+TRUNC('D-PND'!BT58,0)</f>
        <v>0</v>
      </c>
      <c r="BU58" s="22">
        <f>+TRUNC('D-PND'!BU58,0)</f>
        <v>0</v>
      </c>
      <c r="BV58" s="22">
        <f>+TRUNC('D-PND'!BV58,6)</f>
        <v>100</v>
      </c>
      <c r="BW58" s="22">
        <f>+TRUNC('D-PND'!BW58,0)</f>
        <v>0</v>
      </c>
      <c r="BX58" s="22">
        <f>+TRUNC('D-PND'!BX58,0)</f>
        <v>0</v>
      </c>
      <c r="BY58" s="22">
        <f>+TRUNC('D-PND'!BY58,0)</f>
        <v>0</v>
      </c>
      <c r="BZ58" s="22">
        <f>+TRUNC('D-PND'!BZ58,3)</f>
        <v>0</v>
      </c>
      <c r="CA58" s="22">
        <f>+TRUNC('D-PND'!CA58,3)</f>
        <v>0.04</v>
      </c>
      <c r="CB58" s="22">
        <f>+TRUNC('D-PND'!CB58,3)</f>
        <v>0.01</v>
      </c>
      <c r="CC58" s="22">
        <f>+TRUNC('D-PND'!CC58,3)</f>
        <v>0.15</v>
      </c>
      <c r="CD58" s="22">
        <f>+TRUNC('D-PND'!CD58,3)</f>
        <v>0</v>
      </c>
      <c r="CE58" s="22">
        <f>+TRUNC('D-PND'!CE58,3)</f>
        <v>0</v>
      </c>
      <c r="CF58" s="22">
        <f>+TRUNC('D-PND'!CF58,3)</f>
        <v>0.1</v>
      </c>
      <c r="CG58" s="22">
        <f>+TRUNC('D-PND'!CG58,3)</f>
        <v>0</v>
      </c>
      <c r="CH58" s="22">
        <f>+TRUNC('D-PND'!CH58,3)</f>
        <v>0</v>
      </c>
      <c r="CI58" s="22">
        <f>+TRUNC('D-PND'!CI58,3)</f>
        <v>126023</v>
      </c>
      <c r="CJ58" s="22">
        <f>+TRUNC('D-PND'!CJ58,3)</f>
        <v>0</v>
      </c>
      <c r="CK58" s="22">
        <f>+TRUNC('D-PND'!CK58,3)</f>
        <v>0</v>
      </c>
      <c r="CL58" s="22">
        <f>+TRUNC('D-PND'!CL58,3)</f>
        <v>0</v>
      </c>
      <c r="CM58" s="22">
        <f>+TRUNC('D-PND'!CM58,3)</f>
        <v>0</v>
      </c>
      <c r="CN58" s="22">
        <f>+TRUNC('D-PND'!CN58,0)</f>
        <v>0</v>
      </c>
      <c r="CO58" s="22">
        <f>+TRUNC('D-PND'!CO58,3)</f>
        <v>0</v>
      </c>
      <c r="CP58" s="22">
        <f>+TRUNC('D-PND'!CP58,0)</f>
        <v>0</v>
      </c>
      <c r="CQ58" s="22">
        <f>+TRUNC('D-PND'!CQ58,0)</f>
        <v>0</v>
      </c>
      <c r="CR58" s="22">
        <f>+TRUNC('D-PND'!CR58,0)</f>
        <v>0</v>
      </c>
      <c r="CS58" s="22">
        <f>+TRUNC('D-PND'!CS58,0)</f>
        <v>0</v>
      </c>
      <c r="CT58" s="22">
        <f>+TRUNC('D-PND'!CT58,0)</f>
        <v>0</v>
      </c>
      <c r="CU58" s="22">
        <f>+TRUNC('D-PND'!CU58,6)</f>
        <v>100</v>
      </c>
      <c r="CV58" s="22">
        <f>+TRUNC('D-PND'!CV58,0)</f>
        <v>0</v>
      </c>
      <c r="CW58" s="22">
        <f>+TRUNC('D-PND'!CW58,0)</f>
        <v>0</v>
      </c>
      <c r="CX58" s="22">
        <f>+TRUNC('D-PND'!CX58,0)</f>
        <v>0</v>
      </c>
      <c r="CY58" s="22">
        <f>+TRUNC('D-PND'!CY58,0)</f>
        <v>0</v>
      </c>
      <c r="CZ58" s="22">
        <f>+TRUNC('D-PND'!CZ58,0)</f>
        <v>0</v>
      </c>
      <c r="DA58" s="22">
        <f>+TRUNC('D-PND'!DA58,0)</f>
        <v>0</v>
      </c>
      <c r="DB58" s="22">
        <f>+TRUNC('D-PND'!DB58,0)</f>
        <v>0</v>
      </c>
      <c r="DC58" s="22">
        <f>+TRUNC('D-PND'!DC58,0)</f>
        <v>0</v>
      </c>
      <c r="DD58" s="22">
        <f>+TRUNC('D-PND'!DD58,0)</f>
        <v>0</v>
      </c>
      <c r="DE58" s="22">
        <f>+TRUNC('D-PND'!DE58,0)</f>
        <v>0</v>
      </c>
      <c r="DF58" s="22">
        <f>+TRUNC('D-PND'!DF58,0)</f>
        <v>0</v>
      </c>
      <c r="DG58" s="22">
        <f>+TRUNC('D-PND'!DG58,0)</f>
        <v>0</v>
      </c>
      <c r="DH58" s="22">
        <f>+TRUNC('D-PND'!DH58,0)</f>
        <v>0</v>
      </c>
      <c r="DI58" s="22">
        <f>+TRUNC('D-PND'!DI58,0)</f>
        <v>0</v>
      </c>
      <c r="DJ58" s="22">
        <f>+TRUNC('D-PND'!DJ58,6)</f>
        <v>100</v>
      </c>
      <c r="DK58" s="22">
        <f>+TRUNC('D-PND'!DK58,0)</f>
        <v>0</v>
      </c>
      <c r="DL58" s="22">
        <f>+TRUNC('D-PND'!DL58,0)</f>
        <v>0</v>
      </c>
      <c r="DM58" s="22">
        <f>+TRUNC('D-PND'!DM58,0)</f>
        <v>0</v>
      </c>
      <c r="DN58" s="22">
        <f>+TRUNC('D-PND'!DN58,0)</f>
        <v>0</v>
      </c>
      <c r="DO58" s="22">
        <f>+TRUNC('D-PND'!DO58,0)</f>
        <v>0</v>
      </c>
      <c r="DP58" s="22">
        <f>+TRUNC('D-PND'!DP58,0)</f>
        <v>0</v>
      </c>
    </row>
    <row r="59" spans="3:120" x14ac:dyDescent="0.2">
      <c r="C59" s="11">
        <f>+'D-PDP'!C59</f>
        <v>2046</v>
      </c>
      <c r="D59" s="41">
        <f>+TRUNC('D-PND'!D59,0)</f>
        <v>0</v>
      </c>
      <c r="E59" s="41">
        <f>+TRUNC('D-PND'!E59,0)</f>
        <v>0</v>
      </c>
      <c r="F59" s="41">
        <f>+TRUNC('D-PND'!F59,0)</f>
        <v>0</v>
      </c>
      <c r="G59" s="41">
        <f>+TRUNC('D-PND'!G59,0)</f>
        <v>0</v>
      </c>
      <c r="H59" s="41">
        <f>+TRUNC('D-PND'!H59,0)</f>
        <v>0</v>
      </c>
      <c r="I59" s="41">
        <f>+TRUNC('D-PND'!I59,0)</f>
        <v>0</v>
      </c>
      <c r="J59" s="41">
        <f>+TRUNC('D-PND'!J59,0)</f>
        <v>0</v>
      </c>
      <c r="K59" s="22">
        <f>+TRUNC('D-PND'!K59,0)</f>
        <v>0</v>
      </c>
      <c r="L59" s="22">
        <f>+TRUNC('D-PND'!L59,0)</f>
        <v>0</v>
      </c>
      <c r="M59" s="22">
        <f>+TRUNC('D-PND'!M59,3)</f>
        <v>0</v>
      </c>
      <c r="N59" s="22">
        <f>+TRUNC('D-PND'!N59,3)</f>
        <v>0</v>
      </c>
      <c r="O59" s="22">
        <f>+TRUNC('D-PND'!O59,3)</f>
        <v>0</v>
      </c>
      <c r="P59" s="22">
        <f>+TRUNC('D-PND'!P59,3)</f>
        <v>0</v>
      </c>
      <c r="Q59" s="22">
        <f>+TRUNC('D-PND'!Q59,3)</f>
        <v>0</v>
      </c>
      <c r="R59" s="22">
        <f>+TRUNC('D-PND'!R59,3)</f>
        <v>0</v>
      </c>
      <c r="S59" s="22">
        <f>+TRUNC('D-PND'!S59,0)</f>
        <v>0</v>
      </c>
      <c r="T59" s="22">
        <f>+TRUNC('D-PND'!T59,0)</f>
        <v>0</v>
      </c>
      <c r="U59" s="22">
        <f>+TRUNC('D-PND'!U59,0)</f>
        <v>0</v>
      </c>
      <c r="V59" s="22">
        <f>+TRUNC('D-PND'!V59,0)</f>
        <v>0</v>
      </c>
      <c r="W59" s="22">
        <f>+TRUNC('D-PND'!W59,0)</f>
        <v>0</v>
      </c>
      <c r="X59" s="22">
        <f>+TRUNC('D-PND'!X59,0)</f>
        <v>0</v>
      </c>
      <c r="Y59" s="22">
        <f>+TRUNC('D-PND'!Y59,0)</f>
        <v>0</v>
      </c>
      <c r="Z59" s="22">
        <f>+TRUNC('D-PND'!Z59,0)</f>
        <v>0</v>
      </c>
      <c r="AA59" s="22">
        <f>+TRUNC('D-PND'!AA59,0)</f>
        <v>0</v>
      </c>
      <c r="AB59" s="22">
        <f>+TRUNC('D-PND'!AB59,0)</f>
        <v>0</v>
      </c>
      <c r="AC59" s="22">
        <f>+TRUNC('D-PND'!AC59,0)</f>
        <v>0</v>
      </c>
      <c r="AD59" s="22">
        <f>+TRUNC('D-PND'!AD59,3)</f>
        <v>0</v>
      </c>
      <c r="AE59" s="22">
        <f>+TRUNC('D-PND'!AE59,3)</f>
        <v>0</v>
      </c>
      <c r="AF59" s="22">
        <f>+TRUNC('D-PND'!AF59,0)</f>
        <v>0</v>
      </c>
      <c r="AG59" s="22">
        <f>+TRUNC('D-PND'!AG59,0)</f>
        <v>0</v>
      </c>
      <c r="AH59" s="22">
        <f>+TRUNC('D-PND'!AH59,0)</f>
        <v>0</v>
      </c>
      <c r="AI59" s="22">
        <f>+TRUNC('D-PND'!AI59,0)</f>
        <v>0</v>
      </c>
      <c r="AJ59" s="22">
        <f>+TRUNC('D-PND'!AJ59,6)</f>
        <v>0</v>
      </c>
      <c r="AK59" s="22">
        <f>+TRUNC('D-PND'!AK59,6)</f>
        <v>0</v>
      </c>
      <c r="AL59" s="22">
        <f>+TRUNC('D-PND'!AL59,6)</f>
        <v>0</v>
      </c>
      <c r="AM59" s="22">
        <f>+TRUNC('D-PND'!AM59,0)</f>
        <v>0</v>
      </c>
      <c r="AN59" s="22">
        <f>+TRUNC('D-PND'!AN59,3)</f>
        <v>0</v>
      </c>
      <c r="AO59" s="22">
        <f>+TRUNC('D-PND'!AO59,0)</f>
        <v>0</v>
      </c>
      <c r="AP59" s="22">
        <f>+TRUNC('D-PND'!AP59,6)</f>
        <v>100</v>
      </c>
      <c r="AQ59" s="22">
        <f>+TRUNC('D-PND'!AQ59,0)</f>
        <v>0</v>
      </c>
      <c r="AR59" s="22">
        <f>+TRUNC('D-PND'!AR59,0)</f>
        <v>0</v>
      </c>
      <c r="AS59" s="22">
        <f>+TRUNC('D-PND'!AS59,3)</f>
        <v>0</v>
      </c>
      <c r="AT59" s="22">
        <f>+TRUNC('D-PND'!AT59,3)</f>
        <v>0</v>
      </c>
      <c r="AU59" s="22">
        <f>+TRUNC('D-PND'!AU59,0)</f>
        <v>0</v>
      </c>
      <c r="AV59" s="22">
        <f>+TRUNC('D-PND'!AV59,0)</f>
        <v>0</v>
      </c>
      <c r="AW59" s="22">
        <f>+TRUNC('D-PND'!AW59,0)</f>
        <v>0</v>
      </c>
      <c r="AX59" s="22">
        <f>+TRUNC('D-PND'!AX59,0)</f>
        <v>0</v>
      </c>
      <c r="AY59" s="22">
        <f>+TRUNC('D-PND'!AY59,0)</f>
        <v>0</v>
      </c>
      <c r="AZ59" s="22">
        <f>+TRUNC('D-PND'!AZ59,3)</f>
        <v>0</v>
      </c>
      <c r="BA59" s="22">
        <f>+TRUNC('D-PND'!BA59,0)</f>
        <v>0</v>
      </c>
      <c r="BB59" s="22">
        <f>+TRUNC('D-PND'!BB59,0)</f>
        <v>0</v>
      </c>
      <c r="BC59" s="22">
        <f>+TRUNC('D-PND'!BC59,0)</f>
        <v>0</v>
      </c>
      <c r="BD59" s="22">
        <f>+TRUNC('D-PND'!BD59,3)</f>
        <v>0</v>
      </c>
      <c r="BE59" s="22">
        <f>+TRUNC('D-PND'!BE59,3)</f>
        <v>0</v>
      </c>
      <c r="BF59" s="22">
        <f>+TRUNC('D-PND'!BF59,0)</f>
        <v>0</v>
      </c>
      <c r="BG59" s="22">
        <f>+TRUNC('D-PND'!BG59,0)</f>
        <v>0</v>
      </c>
      <c r="BH59" s="22">
        <f>+TRUNC('D-PND'!BH59,0)</f>
        <v>0</v>
      </c>
      <c r="BI59" s="22">
        <f>+TRUNC('D-PND'!BI59,0)</f>
        <v>0</v>
      </c>
      <c r="BJ59" s="22">
        <f>+TRUNC('D-PND'!BJ59,3)</f>
        <v>101.55800000000001</v>
      </c>
      <c r="BK59" s="22">
        <f>+TRUNC('D-PND'!BK59,3)</f>
        <v>7.3890000000000002</v>
      </c>
      <c r="BL59" s="22">
        <f>+TRUNC('D-PND'!BL59,3)</f>
        <v>-3.7839999999999998</v>
      </c>
      <c r="BM59" s="22">
        <f>+TRUNC('D-PND'!BM59,3)</f>
        <v>1.389</v>
      </c>
      <c r="BN59" s="22">
        <f>+TRUNC('D-PND'!BN59,3)</f>
        <v>3.423</v>
      </c>
      <c r="BO59" s="22">
        <f>+TRUNC('D-PND'!BO59,3)</f>
        <v>3.423</v>
      </c>
      <c r="BP59" s="22">
        <f>+TRUNC('D-PND'!BP59,3)</f>
        <v>0</v>
      </c>
      <c r="BQ59" s="22">
        <f>+TRUNC('D-PND'!BQ59,3)</f>
        <v>0</v>
      </c>
      <c r="BR59" s="22">
        <f>+TRUNC('D-PND'!BR59,3)</f>
        <v>0</v>
      </c>
      <c r="BS59" s="22">
        <f>+TRUNC('D-PND'!BS59,3)</f>
        <v>0</v>
      </c>
      <c r="BT59" s="22">
        <f>+TRUNC('D-PND'!BT59,0)</f>
        <v>0</v>
      </c>
      <c r="BU59" s="22">
        <f>+TRUNC('D-PND'!BU59,0)</f>
        <v>0</v>
      </c>
      <c r="BV59" s="22">
        <f>+TRUNC('D-PND'!BV59,6)</f>
        <v>100</v>
      </c>
      <c r="BW59" s="22">
        <f>+TRUNC('D-PND'!BW59,0)</f>
        <v>0</v>
      </c>
      <c r="BX59" s="22">
        <f>+TRUNC('D-PND'!BX59,0)</f>
        <v>0</v>
      </c>
      <c r="BY59" s="22">
        <f>+TRUNC('D-PND'!BY59,0)</f>
        <v>0</v>
      </c>
      <c r="BZ59" s="22">
        <f>+TRUNC('D-PND'!BZ59,3)</f>
        <v>0</v>
      </c>
      <c r="CA59" s="22">
        <f>+TRUNC('D-PND'!CA59,3)</f>
        <v>0.04</v>
      </c>
      <c r="CB59" s="22">
        <f>+TRUNC('D-PND'!CB59,3)</f>
        <v>0.01</v>
      </c>
      <c r="CC59" s="22">
        <f>+TRUNC('D-PND'!CC59,3)</f>
        <v>0.15</v>
      </c>
      <c r="CD59" s="22">
        <f>+TRUNC('D-PND'!CD59,3)</f>
        <v>0</v>
      </c>
      <c r="CE59" s="22">
        <f>+TRUNC('D-PND'!CE59,3)</f>
        <v>0</v>
      </c>
      <c r="CF59" s="22">
        <f>+TRUNC('D-PND'!CF59,3)</f>
        <v>0.1</v>
      </c>
      <c r="CG59" s="22">
        <f>+TRUNC('D-PND'!CG59,3)</f>
        <v>0</v>
      </c>
      <c r="CH59" s="22">
        <f>+TRUNC('D-PND'!CH59,3)</f>
        <v>0</v>
      </c>
      <c r="CI59" s="22">
        <f>+TRUNC('D-PND'!CI59,3)</f>
        <v>126023</v>
      </c>
      <c r="CJ59" s="22">
        <f>+TRUNC('D-PND'!CJ59,3)</f>
        <v>0</v>
      </c>
      <c r="CK59" s="22">
        <f>+TRUNC('D-PND'!CK59,3)</f>
        <v>0</v>
      </c>
      <c r="CL59" s="22">
        <f>+TRUNC('D-PND'!CL59,3)</f>
        <v>0</v>
      </c>
      <c r="CM59" s="22">
        <f>+TRUNC('D-PND'!CM59,3)</f>
        <v>0</v>
      </c>
      <c r="CN59" s="22">
        <f>+TRUNC('D-PND'!CN59,0)</f>
        <v>0</v>
      </c>
      <c r="CO59" s="22">
        <f>+TRUNC('D-PND'!CO59,3)</f>
        <v>0</v>
      </c>
      <c r="CP59" s="22">
        <f>+TRUNC('D-PND'!CP59,0)</f>
        <v>0</v>
      </c>
      <c r="CQ59" s="22">
        <f>+TRUNC('D-PND'!CQ59,0)</f>
        <v>0</v>
      </c>
      <c r="CR59" s="22">
        <f>+TRUNC('D-PND'!CR59,0)</f>
        <v>0</v>
      </c>
      <c r="CS59" s="22">
        <f>+TRUNC('D-PND'!CS59,0)</f>
        <v>0</v>
      </c>
      <c r="CT59" s="22">
        <f>+TRUNC('D-PND'!CT59,0)</f>
        <v>0</v>
      </c>
      <c r="CU59" s="22">
        <f>+TRUNC('D-PND'!CU59,6)</f>
        <v>100</v>
      </c>
      <c r="CV59" s="22">
        <f>+TRUNC('D-PND'!CV59,0)</f>
        <v>0</v>
      </c>
      <c r="CW59" s="22">
        <f>+TRUNC('D-PND'!CW59,0)</f>
        <v>0</v>
      </c>
      <c r="CX59" s="22">
        <f>+TRUNC('D-PND'!CX59,0)</f>
        <v>0</v>
      </c>
      <c r="CY59" s="22">
        <f>+TRUNC('D-PND'!CY59,0)</f>
        <v>0</v>
      </c>
      <c r="CZ59" s="22">
        <f>+TRUNC('D-PND'!CZ59,0)</f>
        <v>0</v>
      </c>
      <c r="DA59" s="22">
        <f>+TRUNC('D-PND'!DA59,0)</f>
        <v>0</v>
      </c>
      <c r="DB59" s="22">
        <f>+TRUNC('D-PND'!DB59,0)</f>
        <v>0</v>
      </c>
      <c r="DC59" s="22">
        <f>+TRUNC('D-PND'!DC59,0)</f>
        <v>0</v>
      </c>
      <c r="DD59" s="22">
        <f>+TRUNC('D-PND'!DD59,0)</f>
        <v>0</v>
      </c>
      <c r="DE59" s="22">
        <f>+TRUNC('D-PND'!DE59,0)</f>
        <v>0</v>
      </c>
      <c r="DF59" s="22">
        <f>+TRUNC('D-PND'!DF59,0)</f>
        <v>0</v>
      </c>
      <c r="DG59" s="22">
        <f>+TRUNC('D-PND'!DG59,0)</f>
        <v>0</v>
      </c>
      <c r="DH59" s="22">
        <f>+TRUNC('D-PND'!DH59,0)</f>
        <v>0</v>
      </c>
      <c r="DI59" s="22">
        <f>+TRUNC('D-PND'!DI59,0)</f>
        <v>0</v>
      </c>
      <c r="DJ59" s="22">
        <f>+TRUNC('D-PND'!DJ59,6)</f>
        <v>100</v>
      </c>
      <c r="DK59" s="22">
        <f>+TRUNC('D-PND'!DK59,0)</f>
        <v>0</v>
      </c>
      <c r="DL59" s="22">
        <f>+TRUNC('D-PND'!DL59,0)</f>
        <v>0</v>
      </c>
      <c r="DM59" s="22">
        <f>+TRUNC('D-PND'!DM59,0)</f>
        <v>0</v>
      </c>
      <c r="DN59" s="22">
        <f>+TRUNC('D-PND'!DN59,0)</f>
        <v>0</v>
      </c>
      <c r="DO59" s="22">
        <f>+TRUNC('D-PND'!DO59,0)</f>
        <v>0</v>
      </c>
      <c r="DP59" s="22">
        <f>+TRUNC('D-PND'!DP59,0)</f>
        <v>0</v>
      </c>
    </row>
    <row r="60" spans="3:120" x14ac:dyDescent="0.2">
      <c r="C60" s="11">
        <f>+'D-PDP'!C60</f>
        <v>2047</v>
      </c>
      <c r="D60" s="41">
        <f>+TRUNC('D-PND'!D60,0)</f>
        <v>0</v>
      </c>
      <c r="E60" s="41">
        <f>+TRUNC('D-PND'!E60,0)</f>
        <v>0</v>
      </c>
      <c r="F60" s="41">
        <f>+TRUNC('D-PND'!F60,0)</f>
        <v>0</v>
      </c>
      <c r="G60" s="41">
        <f>+TRUNC('D-PND'!G60,0)</f>
        <v>0</v>
      </c>
      <c r="H60" s="41">
        <f>+TRUNC('D-PND'!H60,0)</f>
        <v>0</v>
      </c>
      <c r="I60" s="41">
        <f>+TRUNC('D-PND'!I60,0)</f>
        <v>0</v>
      </c>
      <c r="J60" s="41">
        <f>+TRUNC('D-PND'!J60,0)</f>
        <v>0</v>
      </c>
      <c r="K60" s="22">
        <f>+TRUNC('D-PND'!K60,0)</f>
        <v>0</v>
      </c>
      <c r="L60" s="22">
        <f>+TRUNC('D-PND'!L60,0)</f>
        <v>0</v>
      </c>
      <c r="M60" s="22">
        <f>+TRUNC('D-PND'!M60,3)</f>
        <v>0</v>
      </c>
      <c r="N60" s="22">
        <f>+TRUNC('D-PND'!N60,3)</f>
        <v>0</v>
      </c>
      <c r="O60" s="22">
        <f>+TRUNC('D-PND'!O60,3)</f>
        <v>0</v>
      </c>
      <c r="P60" s="22">
        <f>+TRUNC('D-PND'!P60,3)</f>
        <v>0</v>
      </c>
      <c r="Q60" s="22">
        <f>+TRUNC('D-PND'!Q60,3)</f>
        <v>0</v>
      </c>
      <c r="R60" s="22">
        <f>+TRUNC('D-PND'!R60,3)</f>
        <v>0</v>
      </c>
      <c r="S60" s="22">
        <f>+TRUNC('D-PND'!S60,0)</f>
        <v>0</v>
      </c>
      <c r="T60" s="22">
        <f>+TRUNC('D-PND'!T60,0)</f>
        <v>0</v>
      </c>
      <c r="U60" s="22">
        <f>+TRUNC('D-PND'!U60,0)</f>
        <v>0</v>
      </c>
      <c r="V60" s="22">
        <f>+TRUNC('D-PND'!V60,0)</f>
        <v>0</v>
      </c>
      <c r="W60" s="22">
        <f>+TRUNC('D-PND'!W60,0)</f>
        <v>0</v>
      </c>
      <c r="X60" s="22">
        <f>+TRUNC('D-PND'!X60,0)</f>
        <v>0</v>
      </c>
      <c r="Y60" s="22">
        <f>+TRUNC('D-PND'!Y60,0)</f>
        <v>0</v>
      </c>
      <c r="Z60" s="22">
        <f>+TRUNC('D-PND'!Z60,0)</f>
        <v>0</v>
      </c>
      <c r="AA60" s="22">
        <f>+TRUNC('D-PND'!AA60,0)</f>
        <v>0</v>
      </c>
      <c r="AB60" s="22">
        <f>+TRUNC('D-PND'!AB60,0)</f>
        <v>0</v>
      </c>
      <c r="AC60" s="22">
        <f>+TRUNC('D-PND'!AC60,0)</f>
        <v>0</v>
      </c>
      <c r="AD60" s="22">
        <f>+TRUNC('D-PND'!AD60,3)</f>
        <v>0</v>
      </c>
      <c r="AE60" s="22">
        <f>+TRUNC('D-PND'!AE60,3)</f>
        <v>0</v>
      </c>
      <c r="AF60" s="22">
        <f>+TRUNC('D-PND'!AF60,0)</f>
        <v>0</v>
      </c>
      <c r="AG60" s="22">
        <f>+TRUNC('D-PND'!AG60,0)</f>
        <v>0</v>
      </c>
      <c r="AH60" s="22">
        <f>+TRUNC('D-PND'!AH60,0)</f>
        <v>0</v>
      </c>
      <c r="AI60" s="22">
        <f>+TRUNC('D-PND'!AI60,0)</f>
        <v>0</v>
      </c>
      <c r="AJ60" s="22">
        <f>+TRUNC('D-PND'!AJ60,6)</f>
        <v>0</v>
      </c>
      <c r="AK60" s="22">
        <f>+TRUNC('D-PND'!AK60,6)</f>
        <v>0</v>
      </c>
      <c r="AL60" s="22">
        <f>+TRUNC('D-PND'!AL60,6)</f>
        <v>0</v>
      </c>
      <c r="AM60" s="22">
        <f>+TRUNC('D-PND'!AM60,0)</f>
        <v>0</v>
      </c>
      <c r="AN60" s="22">
        <f>+TRUNC('D-PND'!AN60,3)</f>
        <v>0</v>
      </c>
      <c r="AO60" s="22">
        <f>+TRUNC('D-PND'!AO60,0)</f>
        <v>0</v>
      </c>
      <c r="AP60" s="22">
        <f>+TRUNC('D-PND'!AP60,6)</f>
        <v>100</v>
      </c>
      <c r="AQ60" s="22">
        <f>+TRUNC('D-PND'!AQ60,0)</f>
        <v>0</v>
      </c>
      <c r="AR60" s="22">
        <f>+TRUNC('D-PND'!AR60,0)</f>
        <v>0</v>
      </c>
      <c r="AS60" s="22">
        <f>+TRUNC('D-PND'!AS60,3)</f>
        <v>0</v>
      </c>
      <c r="AT60" s="22">
        <f>+TRUNC('D-PND'!AT60,3)</f>
        <v>0</v>
      </c>
      <c r="AU60" s="22">
        <f>+TRUNC('D-PND'!AU60,0)</f>
        <v>0</v>
      </c>
      <c r="AV60" s="22">
        <f>+TRUNC('D-PND'!AV60,0)</f>
        <v>0</v>
      </c>
      <c r="AW60" s="22">
        <f>+TRUNC('D-PND'!AW60,0)</f>
        <v>0</v>
      </c>
      <c r="AX60" s="22">
        <f>+TRUNC('D-PND'!AX60,0)</f>
        <v>0</v>
      </c>
      <c r="AY60" s="22">
        <f>+TRUNC('D-PND'!AY60,0)</f>
        <v>0</v>
      </c>
      <c r="AZ60" s="22">
        <f>+TRUNC('D-PND'!AZ60,3)</f>
        <v>0</v>
      </c>
      <c r="BA60" s="22">
        <f>+TRUNC('D-PND'!BA60,0)</f>
        <v>0</v>
      </c>
      <c r="BB60" s="22">
        <f>+TRUNC('D-PND'!BB60,0)</f>
        <v>0</v>
      </c>
      <c r="BC60" s="22">
        <f>+TRUNC('D-PND'!BC60,0)</f>
        <v>0</v>
      </c>
      <c r="BD60" s="22">
        <f>+TRUNC('D-PND'!BD60,3)</f>
        <v>0</v>
      </c>
      <c r="BE60" s="22">
        <f>+TRUNC('D-PND'!BE60,3)</f>
        <v>0</v>
      </c>
      <c r="BF60" s="22">
        <f>+TRUNC('D-PND'!BF60,0)</f>
        <v>0</v>
      </c>
      <c r="BG60" s="22">
        <f>+TRUNC('D-PND'!BG60,0)</f>
        <v>0</v>
      </c>
      <c r="BH60" s="22">
        <f>+TRUNC('D-PND'!BH60,0)</f>
        <v>0</v>
      </c>
      <c r="BI60" s="22">
        <f>+TRUNC('D-PND'!BI60,0)</f>
        <v>0</v>
      </c>
      <c r="BJ60" s="22">
        <f>+TRUNC('D-PND'!BJ60,3)</f>
        <v>101.55800000000001</v>
      </c>
      <c r="BK60" s="22">
        <f>+TRUNC('D-PND'!BK60,3)</f>
        <v>7.3890000000000002</v>
      </c>
      <c r="BL60" s="22">
        <f>+TRUNC('D-PND'!BL60,3)</f>
        <v>-3.7839999999999998</v>
      </c>
      <c r="BM60" s="22">
        <f>+TRUNC('D-PND'!BM60,3)</f>
        <v>1.389</v>
      </c>
      <c r="BN60" s="22">
        <f>+TRUNC('D-PND'!BN60,3)</f>
        <v>3.423</v>
      </c>
      <c r="BO60" s="22">
        <f>+TRUNC('D-PND'!BO60,3)</f>
        <v>3.423</v>
      </c>
      <c r="BP60" s="22">
        <f>+TRUNC('D-PND'!BP60,3)</f>
        <v>0</v>
      </c>
      <c r="BQ60" s="22">
        <f>+TRUNC('D-PND'!BQ60,3)</f>
        <v>0</v>
      </c>
      <c r="BR60" s="22">
        <f>+TRUNC('D-PND'!BR60,3)</f>
        <v>0</v>
      </c>
      <c r="BS60" s="22">
        <f>+TRUNC('D-PND'!BS60,3)</f>
        <v>0</v>
      </c>
      <c r="BT60" s="22">
        <f>+TRUNC('D-PND'!BT60,0)</f>
        <v>0</v>
      </c>
      <c r="BU60" s="22">
        <f>+TRUNC('D-PND'!BU60,0)</f>
        <v>0</v>
      </c>
      <c r="BV60" s="22">
        <f>+TRUNC('D-PND'!BV60,6)</f>
        <v>100</v>
      </c>
      <c r="BW60" s="22">
        <f>+TRUNC('D-PND'!BW60,0)</f>
        <v>0</v>
      </c>
      <c r="BX60" s="22">
        <f>+TRUNC('D-PND'!BX60,0)</f>
        <v>0</v>
      </c>
      <c r="BY60" s="22">
        <f>+TRUNC('D-PND'!BY60,0)</f>
        <v>0</v>
      </c>
      <c r="BZ60" s="22">
        <f>+TRUNC('D-PND'!BZ60,3)</f>
        <v>0</v>
      </c>
      <c r="CA60" s="22">
        <f>+TRUNC('D-PND'!CA60,3)</f>
        <v>0.04</v>
      </c>
      <c r="CB60" s="22">
        <f>+TRUNC('D-PND'!CB60,3)</f>
        <v>0.01</v>
      </c>
      <c r="CC60" s="22">
        <f>+TRUNC('D-PND'!CC60,3)</f>
        <v>0.15</v>
      </c>
      <c r="CD60" s="22">
        <f>+TRUNC('D-PND'!CD60,3)</f>
        <v>0</v>
      </c>
      <c r="CE60" s="22">
        <f>+TRUNC('D-PND'!CE60,3)</f>
        <v>0</v>
      </c>
      <c r="CF60" s="22">
        <f>+TRUNC('D-PND'!CF60,3)</f>
        <v>0.1</v>
      </c>
      <c r="CG60" s="22">
        <f>+TRUNC('D-PND'!CG60,3)</f>
        <v>0</v>
      </c>
      <c r="CH60" s="22">
        <f>+TRUNC('D-PND'!CH60,3)</f>
        <v>0</v>
      </c>
      <c r="CI60" s="22">
        <f>+TRUNC('D-PND'!CI60,3)</f>
        <v>126023</v>
      </c>
      <c r="CJ60" s="22">
        <f>+TRUNC('D-PND'!CJ60,3)</f>
        <v>0</v>
      </c>
      <c r="CK60" s="22">
        <f>+TRUNC('D-PND'!CK60,3)</f>
        <v>0</v>
      </c>
      <c r="CL60" s="22">
        <f>+TRUNC('D-PND'!CL60,3)</f>
        <v>0</v>
      </c>
      <c r="CM60" s="22">
        <f>+TRUNC('D-PND'!CM60,3)</f>
        <v>0</v>
      </c>
      <c r="CN60" s="22">
        <f>+TRUNC('D-PND'!CN60,0)</f>
        <v>0</v>
      </c>
      <c r="CO60" s="22">
        <f>+TRUNC('D-PND'!CO60,3)</f>
        <v>0</v>
      </c>
      <c r="CP60" s="22">
        <f>+TRUNC('D-PND'!CP60,0)</f>
        <v>0</v>
      </c>
      <c r="CQ60" s="22">
        <f>+TRUNC('D-PND'!CQ60,0)</f>
        <v>0</v>
      </c>
      <c r="CR60" s="22">
        <f>+TRUNC('D-PND'!CR60,0)</f>
        <v>0</v>
      </c>
      <c r="CS60" s="22">
        <f>+TRUNC('D-PND'!CS60,0)</f>
        <v>0</v>
      </c>
      <c r="CT60" s="22">
        <f>+TRUNC('D-PND'!CT60,0)</f>
        <v>0</v>
      </c>
      <c r="CU60" s="22">
        <f>+TRUNC('D-PND'!CU60,6)</f>
        <v>100</v>
      </c>
      <c r="CV60" s="22">
        <f>+TRUNC('D-PND'!CV60,0)</f>
        <v>0</v>
      </c>
      <c r="CW60" s="22">
        <f>+TRUNC('D-PND'!CW60,0)</f>
        <v>0</v>
      </c>
      <c r="CX60" s="22">
        <f>+TRUNC('D-PND'!CX60,0)</f>
        <v>0</v>
      </c>
      <c r="CY60" s="22">
        <f>+TRUNC('D-PND'!CY60,0)</f>
        <v>0</v>
      </c>
      <c r="CZ60" s="22">
        <f>+TRUNC('D-PND'!CZ60,0)</f>
        <v>0</v>
      </c>
      <c r="DA60" s="22">
        <f>+TRUNC('D-PND'!DA60,0)</f>
        <v>0</v>
      </c>
      <c r="DB60" s="22">
        <f>+TRUNC('D-PND'!DB60,0)</f>
        <v>0</v>
      </c>
      <c r="DC60" s="22">
        <f>+TRUNC('D-PND'!DC60,0)</f>
        <v>0</v>
      </c>
      <c r="DD60" s="22">
        <f>+TRUNC('D-PND'!DD60,0)</f>
        <v>0</v>
      </c>
      <c r="DE60" s="22">
        <f>+TRUNC('D-PND'!DE60,0)</f>
        <v>0</v>
      </c>
      <c r="DF60" s="22">
        <f>+TRUNC('D-PND'!DF60,0)</f>
        <v>0</v>
      </c>
      <c r="DG60" s="22">
        <f>+TRUNC('D-PND'!DG60,0)</f>
        <v>0</v>
      </c>
      <c r="DH60" s="22">
        <f>+TRUNC('D-PND'!DH60,0)</f>
        <v>0</v>
      </c>
      <c r="DI60" s="22">
        <f>+TRUNC('D-PND'!DI60,0)</f>
        <v>0</v>
      </c>
      <c r="DJ60" s="22">
        <f>+TRUNC('D-PND'!DJ60,6)</f>
        <v>100</v>
      </c>
      <c r="DK60" s="22">
        <f>+TRUNC('D-PND'!DK60,0)</f>
        <v>0</v>
      </c>
      <c r="DL60" s="22">
        <f>+TRUNC('D-PND'!DL60,0)</f>
        <v>0</v>
      </c>
      <c r="DM60" s="22">
        <f>+TRUNC('D-PND'!DM60,0)</f>
        <v>0</v>
      </c>
      <c r="DN60" s="22">
        <f>+TRUNC('D-PND'!DN60,0)</f>
        <v>0</v>
      </c>
      <c r="DO60" s="22">
        <f>+TRUNC('D-PND'!DO60,0)</f>
        <v>0</v>
      </c>
      <c r="DP60" s="22">
        <f>+TRUNC('D-PND'!DP60,0)</f>
        <v>0</v>
      </c>
    </row>
    <row r="61" spans="3:120" x14ac:dyDescent="0.2">
      <c r="C61" s="11">
        <f>+'D-PDP'!C61</f>
        <v>2048</v>
      </c>
      <c r="D61" s="41">
        <f>+TRUNC('D-PND'!D61,0)</f>
        <v>0</v>
      </c>
      <c r="E61" s="41">
        <f>+TRUNC('D-PND'!E61,0)</f>
        <v>0</v>
      </c>
      <c r="F61" s="41">
        <f>+TRUNC('D-PND'!F61,0)</f>
        <v>0</v>
      </c>
      <c r="G61" s="41">
        <f>+TRUNC('D-PND'!G61,0)</f>
        <v>0</v>
      </c>
      <c r="H61" s="41">
        <f>+TRUNC('D-PND'!H61,0)</f>
        <v>0</v>
      </c>
      <c r="I61" s="41">
        <f>+TRUNC('D-PND'!I61,0)</f>
        <v>0</v>
      </c>
      <c r="J61" s="41">
        <f>+TRUNC('D-PND'!J61,0)</f>
        <v>0</v>
      </c>
      <c r="K61" s="22">
        <f>+TRUNC('D-PND'!K61,0)</f>
        <v>0</v>
      </c>
      <c r="L61" s="22">
        <f>+TRUNC('D-PND'!L61,0)</f>
        <v>0</v>
      </c>
      <c r="M61" s="22">
        <f>+TRUNC('D-PND'!M61,3)</f>
        <v>0</v>
      </c>
      <c r="N61" s="22">
        <f>+TRUNC('D-PND'!N61,3)</f>
        <v>0</v>
      </c>
      <c r="O61" s="22">
        <f>+TRUNC('D-PND'!O61,3)</f>
        <v>0</v>
      </c>
      <c r="P61" s="22">
        <f>+TRUNC('D-PND'!P61,3)</f>
        <v>0</v>
      </c>
      <c r="Q61" s="22">
        <f>+TRUNC('D-PND'!Q61,3)</f>
        <v>0</v>
      </c>
      <c r="R61" s="22">
        <f>+TRUNC('D-PND'!R61,3)</f>
        <v>0</v>
      </c>
      <c r="S61" s="22">
        <f>+TRUNC('D-PND'!S61,0)</f>
        <v>0</v>
      </c>
      <c r="T61" s="22">
        <f>+TRUNC('D-PND'!T61,0)</f>
        <v>0</v>
      </c>
      <c r="U61" s="22">
        <f>+TRUNC('D-PND'!U61,0)</f>
        <v>0</v>
      </c>
      <c r="V61" s="22">
        <f>+TRUNC('D-PND'!V61,0)</f>
        <v>0</v>
      </c>
      <c r="W61" s="22">
        <f>+TRUNC('D-PND'!W61,0)</f>
        <v>0</v>
      </c>
      <c r="X61" s="22">
        <f>+TRUNC('D-PND'!X61,0)</f>
        <v>0</v>
      </c>
      <c r="Y61" s="22">
        <f>+TRUNC('D-PND'!Y61,0)</f>
        <v>0</v>
      </c>
      <c r="Z61" s="22">
        <f>+TRUNC('D-PND'!Z61,0)</f>
        <v>0</v>
      </c>
      <c r="AA61" s="22">
        <f>+TRUNC('D-PND'!AA61,0)</f>
        <v>0</v>
      </c>
      <c r="AB61" s="22">
        <f>+TRUNC('D-PND'!AB61,0)</f>
        <v>0</v>
      </c>
      <c r="AC61" s="22">
        <f>+TRUNC('D-PND'!AC61,0)</f>
        <v>0</v>
      </c>
      <c r="AD61" s="22">
        <f>+TRUNC('D-PND'!AD61,3)</f>
        <v>0</v>
      </c>
      <c r="AE61" s="22">
        <f>+TRUNC('D-PND'!AE61,3)</f>
        <v>0</v>
      </c>
      <c r="AF61" s="22">
        <f>+TRUNC('D-PND'!AF61,0)</f>
        <v>0</v>
      </c>
      <c r="AG61" s="22">
        <f>+TRUNC('D-PND'!AG61,0)</f>
        <v>0</v>
      </c>
      <c r="AH61" s="22">
        <f>+TRUNC('D-PND'!AH61,0)</f>
        <v>0</v>
      </c>
      <c r="AI61" s="22">
        <f>+TRUNC('D-PND'!AI61,0)</f>
        <v>0</v>
      </c>
      <c r="AJ61" s="22">
        <f>+TRUNC('D-PND'!AJ61,6)</f>
        <v>0</v>
      </c>
      <c r="AK61" s="22">
        <f>+TRUNC('D-PND'!AK61,6)</f>
        <v>0</v>
      </c>
      <c r="AL61" s="22">
        <f>+TRUNC('D-PND'!AL61,6)</f>
        <v>0</v>
      </c>
      <c r="AM61" s="22">
        <f>+TRUNC('D-PND'!AM61,0)</f>
        <v>0</v>
      </c>
      <c r="AN61" s="22">
        <f>+TRUNC('D-PND'!AN61,3)</f>
        <v>0</v>
      </c>
      <c r="AO61" s="22">
        <f>+TRUNC('D-PND'!AO61,0)</f>
        <v>0</v>
      </c>
      <c r="AP61" s="22">
        <f>+TRUNC('D-PND'!AP61,6)</f>
        <v>100</v>
      </c>
      <c r="AQ61" s="22">
        <f>+TRUNC('D-PND'!AQ61,0)</f>
        <v>0</v>
      </c>
      <c r="AR61" s="22">
        <f>+TRUNC('D-PND'!AR61,0)</f>
        <v>0</v>
      </c>
      <c r="AS61" s="22">
        <f>+TRUNC('D-PND'!AS61,3)</f>
        <v>0</v>
      </c>
      <c r="AT61" s="22">
        <f>+TRUNC('D-PND'!AT61,3)</f>
        <v>0</v>
      </c>
      <c r="AU61" s="22">
        <f>+TRUNC('D-PND'!AU61,0)</f>
        <v>0</v>
      </c>
      <c r="AV61" s="22">
        <f>+TRUNC('D-PND'!AV61,0)</f>
        <v>0</v>
      </c>
      <c r="AW61" s="22">
        <f>+TRUNC('D-PND'!AW61,0)</f>
        <v>0</v>
      </c>
      <c r="AX61" s="22">
        <f>+TRUNC('D-PND'!AX61,0)</f>
        <v>0</v>
      </c>
      <c r="AY61" s="22">
        <f>+TRUNC('D-PND'!AY61,0)</f>
        <v>0</v>
      </c>
      <c r="AZ61" s="22">
        <f>+TRUNC('D-PND'!AZ61,3)</f>
        <v>0</v>
      </c>
      <c r="BA61" s="22">
        <f>+TRUNC('D-PND'!BA61,0)</f>
        <v>0</v>
      </c>
      <c r="BB61" s="22">
        <f>+TRUNC('D-PND'!BB61,0)</f>
        <v>0</v>
      </c>
      <c r="BC61" s="22">
        <f>+TRUNC('D-PND'!BC61,0)</f>
        <v>0</v>
      </c>
      <c r="BD61" s="22">
        <f>+TRUNC('D-PND'!BD61,3)</f>
        <v>0</v>
      </c>
      <c r="BE61" s="22">
        <f>+TRUNC('D-PND'!BE61,3)</f>
        <v>0</v>
      </c>
      <c r="BF61" s="22">
        <f>+TRUNC('D-PND'!BF61,0)</f>
        <v>0</v>
      </c>
      <c r="BG61" s="22">
        <f>+TRUNC('D-PND'!BG61,0)</f>
        <v>0</v>
      </c>
      <c r="BH61" s="22">
        <f>+TRUNC('D-PND'!BH61,0)</f>
        <v>0</v>
      </c>
      <c r="BI61" s="22">
        <f>+TRUNC('D-PND'!BI61,0)</f>
        <v>0</v>
      </c>
      <c r="BJ61" s="22">
        <f>+TRUNC('D-PND'!BJ61,3)</f>
        <v>101.55800000000001</v>
      </c>
      <c r="BK61" s="22">
        <f>+TRUNC('D-PND'!BK61,3)</f>
        <v>7.3890000000000002</v>
      </c>
      <c r="BL61" s="22">
        <f>+TRUNC('D-PND'!BL61,3)</f>
        <v>-3.7839999999999998</v>
      </c>
      <c r="BM61" s="22">
        <f>+TRUNC('D-PND'!BM61,3)</f>
        <v>1.389</v>
      </c>
      <c r="BN61" s="22">
        <f>+TRUNC('D-PND'!BN61,3)</f>
        <v>3.423</v>
      </c>
      <c r="BO61" s="22">
        <f>+TRUNC('D-PND'!BO61,3)</f>
        <v>3.423</v>
      </c>
      <c r="BP61" s="22">
        <f>+TRUNC('D-PND'!BP61,3)</f>
        <v>0</v>
      </c>
      <c r="BQ61" s="22">
        <f>+TRUNC('D-PND'!BQ61,3)</f>
        <v>0</v>
      </c>
      <c r="BR61" s="22">
        <f>+TRUNC('D-PND'!BR61,3)</f>
        <v>0</v>
      </c>
      <c r="BS61" s="22">
        <f>+TRUNC('D-PND'!BS61,3)</f>
        <v>0</v>
      </c>
      <c r="BT61" s="22">
        <f>+TRUNC('D-PND'!BT61,0)</f>
        <v>0</v>
      </c>
      <c r="BU61" s="22">
        <f>+TRUNC('D-PND'!BU61,0)</f>
        <v>0</v>
      </c>
      <c r="BV61" s="22">
        <f>+TRUNC('D-PND'!BV61,6)</f>
        <v>100</v>
      </c>
      <c r="BW61" s="22">
        <f>+TRUNC('D-PND'!BW61,0)</f>
        <v>0</v>
      </c>
      <c r="BX61" s="22">
        <f>+TRUNC('D-PND'!BX61,0)</f>
        <v>0</v>
      </c>
      <c r="BY61" s="22">
        <f>+TRUNC('D-PND'!BY61,0)</f>
        <v>0</v>
      </c>
      <c r="BZ61" s="22">
        <f>+TRUNC('D-PND'!BZ61,3)</f>
        <v>0</v>
      </c>
      <c r="CA61" s="22">
        <f>+TRUNC('D-PND'!CA61,3)</f>
        <v>0.04</v>
      </c>
      <c r="CB61" s="22">
        <f>+TRUNC('D-PND'!CB61,3)</f>
        <v>0.01</v>
      </c>
      <c r="CC61" s="22">
        <f>+TRUNC('D-PND'!CC61,3)</f>
        <v>0.15</v>
      </c>
      <c r="CD61" s="22">
        <f>+TRUNC('D-PND'!CD61,3)</f>
        <v>0</v>
      </c>
      <c r="CE61" s="22">
        <f>+TRUNC('D-PND'!CE61,3)</f>
        <v>0</v>
      </c>
      <c r="CF61" s="22">
        <f>+TRUNC('D-PND'!CF61,3)</f>
        <v>0.1</v>
      </c>
      <c r="CG61" s="22">
        <f>+TRUNC('D-PND'!CG61,3)</f>
        <v>0</v>
      </c>
      <c r="CH61" s="22">
        <f>+TRUNC('D-PND'!CH61,3)</f>
        <v>0</v>
      </c>
      <c r="CI61" s="22">
        <f>+TRUNC('D-PND'!CI61,3)</f>
        <v>126023</v>
      </c>
      <c r="CJ61" s="22">
        <f>+TRUNC('D-PND'!CJ61,3)</f>
        <v>0</v>
      </c>
      <c r="CK61" s="22">
        <f>+TRUNC('D-PND'!CK61,3)</f>
        <v>0</v>
      </c>
      <c r="CL61" s="22">
        <f>+TRUNC('D-PND'!CL61,3)</f>
        <v>0</v>
      </c>
      <c r="CM61" s="22">
        <f>+TRUNC('D-PND'!CM61,3)</f>
        <v>0</v>
      </c>
      <c r="CN61" s="22">
        <f>+TRUNC('D-PND'!CN61,0)</f>
        <v>0</v>
      </c>
      <c r="CO61" s="22">
        <f>+TRUNC('D-PND'!CO61,3)</f>
        <v>0</v>
      </c>
      <c r="CP61" s="22">
        <f>+TRUNC('D-PND'!CP61,0)</f>
        <v>0</v>
      </c>
      <c r="CQ61" s="22">
        <f>+TRUNC('D-PND'!CQ61,0)</f>
        <v>0</v>
      </c>
      <c r="CR61" s="22">
        <f>+TRUNC('D-PND'!CR61,0)</f>
        <v>0</v>
      </c>
      <c r="CS61" s="22">
        <f>+TRUNC('D-PND'!CS61,0)</f>
        <v>0</v>
      </c>
      <c r="CT61" s="22">
        <f>+TRUNC('D-PND'!CT61,0)</f>
        <v>0</v>
      </c>
      <c r="CU61" s="22">
        <f>+TRUNC('D-PND'!CU61,6)</f>
        <v>100</v>
      </c>
      <c r="CV61" s="22">
        <f>+TRUNC('D-PND'!CV61,0)</f>
        <v>0</v>
      </c>
      <c r="CW61" s="22">
        <f>+TRUNC('D-PND'!CW61,0)</f>
        <v>0</v>
      </c>
      <c r="CX61" s="22">
        <f>+TRUNC('D-PND'!CX61,0)</f>
        <v>0</v>
      </c>
      <c r="CY61" s="22">
        <f>+TRUNC('D-PND'!CY61,0)</f>
        <v>0</v>
      </c>
      <c r="CZ61" s="22">
        <f>+TRUNC('D-PND'!CZ61,0)</f>
        <v>0</v>
      </c>
      <c r="DA61" s="22">
        <f>+TRUNC('D-PND'!DA61,0)</f>
        <v>0</v>
      </c>
      <c r="DB61" s="22">
        <f>+TRUNC('D-PND'!DB61,0)</f>
        <v>0</v>
      </c>
      <c r="DC61" s="22">
        <f>+TRUNC('D-PND'!DC61,0)</f>
        <v>0</v>
      </c>
      <c r="DD61" s="22">
        <f>+TRUNC('D-PND'!DD61,0)</f>
        <v>0</v>
      </c>
      <c r="DE61" s="22">
        <f>+TRUNC('D-PND'!DE61,0)</f>
        <v>0</v>
      </c>
      <c r="DF61" s="22">
        <f>+TRUNC('D-PND'!DF61,0)</f>
        <v>0</v>
      </c>
      <c r="DG61" s="22">
        <f>+TRUNC('D-PND'!DG61,0)</f>
        <v>0</v>
      </c>
      <c r="DH61" s="22">
        <f>+TRUNC('D-PND'!DH61,0)</f>
        <v>0</v>
      </c>
      <c r="DI61" s="22">
        <f>+TRUNC('D-PND'!DI61,0)</f>
        <v>0</v>
      </c>
      <c r="DJ61" s="22">
        <f>+TRUNC('D-PND'!DJ61,6)</f>
        <v>100</v>
      </c>
      <c r="DK61" s="22">
        <f>+TRUNC('D-PND'!DK61,0)</f>
        <v>0</v>
      </c>
      <c r="DL61" s="22">
        <f>+TRUNC('D-PND'!DL61,0)</f>
        <v>0</v>
      </c>
      <c r="DM61" s="22">
        <f>+TRUNC('D-PND'!DM61,0)</f>
        <v>0</v>
      </c>
      <c r="DN61" s="22">
        <f>+TRUNC('D-PND'!DN61,0)</f>
        <v>0</v>
      </c>
      <c r="DO61" s="22">
        <f>+TRUNC('D-PND'!DO61,0)</f>
        <v>0</v>
      </c>
      <c r="DP61" s="22">
        <f>+TRUNC('D-PND'!DP61,0)</f>
        <v>0</v>
      </c>
    </row>
    <row r="62" spans="3:120" x14ac:dyDescent="0.2">
      <c r="C62" s="11">
        <f>+'D-PDP'!C62</f>
        <v>2049</v>
      </c>
      <c r="D62" s="41">
        <f>+TRUNC('D-PND'!D62,0)</f>
        <v>0</v>
      </c>
      <c r="E62" s="41">
        <f>+TRUNC('D-PND'!E62,0)</f>
        <v>0</v>
      </c>
      <c r="F62" s="41">
        <f>+TRUNC('D-PND'!F62,0)</f>
        <v>0</v>
      </c>
      <c r="G62" s="41">
        <f>+TRUNC('D-PND'!G62,0)</f>
        <v>0</v>
      </c>
      <c r="H62" s="41">
        <f>+TRUNC('D-PND'!H62,0)</f>
        <v>0</v>
      </c>
      <c r="I62" s="41">
        <f>+TRUNC('D-PND'!I62,0)</f>
        <v>0</v>
      </c>
      <c r="J62" s="41">
        <f>+TRUNC('D-PND'!J62,0)</f>
        <v>0</v>
      </c>
      <c r="K62" s="22">
        <f>+TRUNC('D-PND'!K62,0)</f>
        <v>0</v>
      </c>
      <c r="L62" s="22">
        <f>+TRUNC('D-PND'!L62,0)</f>
        <v>0</v>
      </c>
      <c r="M62" s="22">
        <f>+TRUNC('D-PND'!M62,3)</f>
        <v>0</v>
      </c>
      <c r="N62" s="22">
        <f>+TRUNC('D-PND'!N62,3)</f>
        <v>0</v>
      </c>
      <c r="O62" s="22">
        <f>+TRUNC('D-PND'!O62,3)</f>
        <v>0</v>
      </c>
      <c r="P62" s="22">
        <f>+TRUNC('D-PND'!P62,3)</f>
        <v>0</v>
      </c>
      <c r="Q62" s="22">
        <f>+TRUNC('D-PND'!Q62,3)</f>
        <v>0</v>
      </c>
      <c r="R62" s="22">
        <f>+TRUNC('D-PND'!R62,3)</f>
        <v>0</v>
      </c>
      <c r="S62" s="22">
        <f>+TRUNC('D-PND'!S62,0)</f>
        <v>0</v>
      </c>
      <c r="T62" s="22">
        <f>+TRUNC('D-PND'!T62,0)</f>
        <v>0</v>
      </c>
      <c r="U62" s="22">
        <f>+TRUNC('D-PND'!U62,0)</f>
        <v>0</v>
      </c>
      <c r="V62" s="22">
        <f>+TRUNC('D-PND'!V62,0)</f>
        <v>0</v>
      </c>
      <c r="W62" s="22">
        <f>+TRUNC('D-PND'!W62,0)</f>
        <v>0</v>
      </c>
      <c r="X62" s="22">
        <f>+TRUNC('D-PND'!X62,0)</f>
        <v>0</v>
      </c>
      <c r="Y62" s="22">
        <f>+TRUNC('D-PND'!Y62,0)</f>
        <v>0</v>
      </c>
      <c r="Z62" s="22">
        <f>+TRUNC('D-PND'!Z62,0)</f>
        <v>0</v>
      </c>
      <c r="AA62" s="22">
        <f>+TRUNC('D-PND'!AA62,0)</f>
        <v>0</v>
      </c>
      <c r="AB62" s="22">
        <f>+TRUNC('D-PND'!AB62,0)</f>
        <v>0</v>
      </c>
      <c r="AC62" s="22">
        <f>+TRUNC('D-PND'!AC62,0)</f>
        <v>0</v>
      </c>
      <c r="AD62" s="22">
        <f>+TRUNC('D-PND'!AD62,3)</f>
        <v>0</v>
      </c>
      <c r="AE62" s="22">
        <f>+TRUNC('D-PND'!AE62,3)</f>
        <v>0</v>
      </c>
      <c r="AF62" s="22">
        <f>+TRUNC('D-PND'!AF62,0)</f>
        <v>0</v>
      </c>
      <c r="AG62" s="22">
        <f>+TRUNC('D-PND'!AG62,0)</f>
        <v>0</v>
      </c>
      <c r="AH62" s="22">
        <f>+TRUNC('D-PND'!AH62,0)</f>
        <v>0</v>
      </c>
      <c r="AI62" s="22">
        <f>+TRUNC('D-PND'!AI62,0)</f>
        <v>0</v>
      </c>
      <c r="AJ62" s="22">
        <f>+TRUNC('D-PND'!AJ62,6)</f>
        <v>0</v>
      </c>
      <c r="AK62" s="22">
        <f>+TRUNC('D-PND'!AK62,6)</f>
        <v>0</v>
      </c>
      <c r="AL62" s="22">
        <f>+TRUNC('D-PND'!AL62,6)</f>
        <v>0</v>
      </c>
      <c r="AM62" s="22">
        <f>+TRUNC('D-PND'!AM62,0)</f>
        <v>0</v>
      </c>
      <c r="AN62" s="22">
        <f>+TRUNC('D-PND'!AN62,3)</f>
        <v>0</v>
      </c>
      <c r="AO62" s="22">
        <f>+TRUNC('D-PND'!AO62,0)</f>
        <v>0</v>
      </c>
      <c r="AP62" s="22">
        <f>+TRUNC('D-PND'!AP62,6)</f>
        <v>100</v>
      </c>
      <c r="AQ62" s="22">
        <f>+TRUNC('D-PND'!AQ62,0)</f>
        <v>0</v>
      </c>
      <c r="AR62" s="22">
        <f>+TRUNC('D-PND'!AR62,0)</f>
        <v>0</v>
      </c>
      <c r="AS62" s="22">
        <f>+TRUNC('D-PND'!AS62,3)</f>
        <v>0</v>
      </c>
      <c r="AT62" s="22">
        <f>+TRUNC('D-PND'!AT62,3)</f>
        <v>0</v>
      </c>
      <c r="AU62" s="22">
        <f>+TRUNC('D-PND'!AU62,0)</f>
        <v>0</v>
      </c>
      <c r="AV62" s="22">
        <f>+TRUNC('D-PND'!AV62,0)</f>
        <v>0</v>
      </c>
      <c r="AW62" s="22">
        <f>+TRUNC('D-PND'!AW62,0)</f>
        <v>0</v>
      </c>
      <c r="AX62" s="22">
        <f>+TRUNC('D-PND'!AX62,0)</f>
        <v>0</v>
      </c>
      <c r="AY62" s="22">
        <f>+TRUNC('D-PND'!AY62,0)</f>
        <v>0</v>
      </c>
      <c r="AZ62" s="22">
        <f>+TRUNC('D-PND'!AZ62,3)</f>
        <v>0</v>
      </c>
      <c r="BA62" s="22">
        <f>+TRUNC('D-PND'!BA62,0)</f>
        <v>0</v>
      </c>
      <c r="BB62" s="22">
        <f>+TRUNC('D-PND'!BB62,0)</f>
        <v>0</v>
      </c>
      <c r="BC62" s="22">
        <f>+TRUNC('D-PND'!BC62,0)</f>
        <v>0</v>
      </c>
      <c r="BD62" s="22">
        <f>+TRUNC('D-PND'!BD62,3)</f>
        <v>0</v>
      </c>
      <c r="BE62" s="22">
        <f>+TRUNC('D-PND'!BE62,3)</f>
        <v>0</v>
      </c>
      <c r="BF62" s="22">
        <f>+TRUNC('D-PND'!BF62,0)</f>
        <v>0</v>
      </c>
      <c r="BG62" s="22">
        <f>+TRUNC('D-PND'!BG62,0)</f>
        <v>0</v>
      </c>
      <c r="BH62" s="22">
        <f>+TRUNC('D-PND'!BH62,0)</f>
        <v>0</v>
      </c>
      <c r="BI62" s="22">
        <f>+TRUNC('D-PND'!BI62,0)</f>
        <v>0</v>
      </c>
      <c r="BJ62" s="22">
        <f>+TRUNC('D-PND'!BJ62,3)</f>
        <v>101.55800000000001</v>
      </c>
      <c r="BK62" s="22">
        <f>+TRUNC('D-PND'!BK62,3)</f>
        <v>7.3890000000000002</v>
      </c>
      <c r="BL62" s="22">
        <f>+TRUNC('D-PND'!BL62,3)</f>
        <v>-3.7839999999999998</v>
      </c>
      <c r="BM62" s="22">
        <f>+TRUNC('D-PND'!BM62,3)</f>
        <v>1.389</v>
      </c>
      <c r="BN62" s="22">
        <f>+TRUNC('D-PND'!BN62,3)</f>
        <v>3.423</v>
      </c>
      <c r="BO62" s="22">
        <f>+TRUNC('D-PND'!BO62,3)</f>
        <v>3.423</v>
      </c>
      <c r="BP62" s="22">
        <f>+TRUNC('D-PND'!BP62,3)</f>
        <v>0</v>
      </c>
      <c r="BQ62" s="22">
        <f>+TRUNC('D-PND'!BQ62,3)</f>
        <v>0</v>
      </c>
      <c r="BR62" s="22">
        <f>+TRUNC('D-PND'!BR62,3)</f>
        <v>0</v>
      </c>
      <c r="BS62" s="22">
        <f>+TRUNC('D-PND'!BS62,3)</f>
        <v>0</v>
      </c>
      <c r="BT62" s="22">
        <f>+TRUNC('D-PND'!BT62,0)</f>
        <v>0</v>
      </c>
      <c r="BU62" s="22">
        <f>+TRUNC('D-PND'!BU62,0)</f>
        <v>0</v>
      </c>
      <c r="BV62" s="22">
        <f>+TRUNC('D-PND'!BV62,6)</f>
        <v>100</v>
      </c>
      <c r="BW62" s="22">
        <f>+TRUNC('D-PND'!BW62,0)</f>
        <v>0</v>
      </c>
      <c r="BX62" s="22">
        <f>+TRUNC('D-PND'!BX62,0)</f>
        <v>0</v>
      </c>
      <c r="BY62" s="22">
        <f>+TRUNC('D-PND'!BY62,0)</f>
        <v>0</v>
      </c>
      <c r="BZ62" s="22">
        <f>+TRUNC('D-PND'!BZ62,3)</f>
        <v>0</v>
      </c>
      <c r="CA62" s="22">
        <f>+TRUNC('D-PND'!CA62,3)</f>
        <v>0.04</v>
      </c>
      <c r="CB62" s="22">
        <f>+TRUNC('D-PND'!CB62,3)</f>
        <v>0.01</v>
      </c>
      <c r="CC62" s="22">
        <f>+TRUNC('D-PND'!CC62,3)</f>
        <v>0.15</v>
      </c>
      <c r="CD62" s="22">
        <f>+TRUNC('D-PND'!CD62,3)</f>
        <v>0</v>
      </c>
      <c r="CE62" s="22">
        <f>+TRUNC('D-PND'!CE62,3)</f>
        <v>0</v>
      </c>
      <c r="CF62" s="22">
        <f>+TRUNC('D-PND'!CF62,3)</f>
        <v>0.1</v>
      </c>
      <c r="CG62" s="22">
        <f>+TRUNC('D-PND'!CG62,3)</f>
        <v>0</v>
      </c>
      <c r="CH62" s="22">
        <f>+TRUNC('D-PND'!CH62,3)</f>
        <v>0</v>
      </c>
      <c r="CI62" s="22">
        <f>+TRUNC('D-PND'!CI62,3)</f>
        <v>126023</v>
      </c>
      <c r="CJ62" s="22">
        <f>+TRUNC('D-PND'!CJ62,3)</f>
        <v>0</v>
      </c>
      <c r="CK62" s="22">
        <f>+TRUNC('D-PND'!CK62,3)</f>
        <v>0</v>
      </c>
      <c r="CL62" s="22">
        <f>+TRUNC('D-PND'!CL62,3)</f>
        <v>0</v>
      </c>
      <c r="CM62" s="22">
        <f>+TRUNC('D-PND'!CM62,3)</f>
        <v>0</v>
      </c>
      <c r="CN62" s="22">
        <f>+TRUNC('D-PND'!CN62,0)</f>
        <v>0</v>
      </c>
      <c r="CO62" s="22">
        <f>+TRUNC('D-PND'!CO62,3)</f>
        <v>0</v>
      </c>
      <c r="CP62" s="22">
        <f>+TRUNC('D-PND'!CP62,0)</f>
        <v>0</v>
      </c>
      <c r="CQ62" s="22">
        <f>+TRUNC('D-PND'!CQ62,0)</f>
        <v>0</v>
      </c>
      <c r="CR62" s="22">
        <f>+TRUNC('D-PND'!CR62,0)</f>
        <v>0</v>
      </c>
      <c r="CS62" s="22">
        <f>+TRUNC('D-PND'!CS62,0)</f>
        <v>0</v>
      </c>
      <c r="CT62" s="22">
        <f>+TRUNC('D-PND'!CT62,0)</f>
        <v>0</v>
      </c>
      <c r="CU62" s="22">
        <f>+TRUNC('D-PND'!CU62,6)</f>
        <v>100</v>
      </c>
      <c r="CV62" s="22">
        <f>+TRUNC('D-PND'!CV62,0)</f>
        <v>0</v>
      </c>
      <c r="CW62" s="22">
        <f>+TRUNC('D-PND'!CW62,0)</f>
        <v>0</v>
      </c>
      <c r="CX62" s="22">
        <f>+TRUNC('D-PND'!CX62,0)</f>
        <v>0</v>
      </c>
      <c r="CY62" s="22">
        <f>+TRUNC('D-PND'!CY62,0)</f>
        <v>0</v>
      </c>
      <c r="CZ62" s="22">
        <f>+TRUNC('D-PND'!CZ62,0)</f>
        <v>0</v>
      </c>
      <c r="DA62" s="22">
        <f>+TRUNC('D-PND'!DA62,0)</f>
        <v>0</v>
      </c>
      <c r="DB62" s="22">
        <f>+TRUNC('D-PND'!DB62,0)</f>
        <v>0</v>
      </c>
      <c r="DC62" s="22">
        <f>+TRUNC('D-PND'!DC62,0)</f>
        <v>0</v>
      </c>
      <c r="DD62" s="22">
        <f>+TRUNC('D-PND'!DD62,0)</f>
        <v>0</v>
      </c>
      <c r="DE62" s="22">
        <f>+TRUNC('D-PND'!DE62,0)</f>
        <v>0</v>
      </c>
      <c r="DF62" s="22">
        <f>+TRUNC('D-PND'!DF62,0)</f>
        <v>0</v>
      </c>
      <c r="DG62" s="22">
        <f>+TRUNC('D-PND'!DG62,0)</f>
        <v>0</v>
      </c>
      <c r="DH62" s="22">
        <f>+TRUNC('D-PND'!DH62,0)</f>
        <v>0</v>
      </c>
      <c r="DI62" s="22">
        <f>+TRUNC('D-PND'!DI62,0)</f>
        <v>0</v>
      </c>
      <c r="DJ62" s="22">
        <f>+TRUNC('D-PND'!DJ62,6)</f>
        <v>100</v>
      </c>
      <c r="DK62" s="22">
        <f>+TRUNC('D-PND'!DK62,0)</f>
        <v>0</v>
      </c>
      <c r="DL62" s="22">
        <f>+TRUNC('D-PND'!DL62,0)</f>
        <v>0</v>
      </c>
      <c r="DM62" s="22">
        <f>+TRUNC('D-PND'!DM62,0)</f>
        <v>0</v>
      </c>
      <c r="DN62" s="22">
        <f>+TRUNC('D-PND'!DN62,0)</f>
        <v>0</v>
      </c>
      <c r="DO62" s="22">
        <f>+TRUNC('D-PND'!DO62,0)</f>
        <v>0</v>
      </c>
      <c r="DP62" s="22">
        <f>+TRUNC('D-PND'!DP62,0)</f>
        <v>0</v>
      </c>
    </row>
    <row r="63" spans="3:120" x14ac:dyDescent="0.2">
      <c r="C63" s="11">
        <f>+'D-PDP'!C63</f>
        <v>2050</v>
      </c>
      <c r="D63" s="41">
        <f>+TRUNC('D-PND'!D63,0)</f>
        <v>0</v>
      </c>
      <c r="E63" s="41">
        <f>+TRUNC('D-PND'!E63,0)</f>
        <v>0</v>
      </c>
      <c r="F63" s="41">
        <f>+TRUNC('D-PND'!F63,0)</f>
        <v>0</v>
      </c>
      <c r="G63" s="41">
        <f>+TRUNC('D-PND'!G63,0)</f>
        <v>0</v>
      </c>
      <c r="H63" s="41">
        <f>+TRUNC('D-PND'!H63,0)</f>
        <v>0</v>
      </c>
      <c r="I63" s="41">
        <f>+TRUNC('D-PND'!I63,0)</f>
        <v>0</v>
      </c>
      <c r="J63" s="41">
        <f>+TRUNC('D-PND'!J63,0)</f>
        <v>0</v>
      </c>
      <c r="K63" s="22">
        <f>+TRUNC('D-PND'!K63,0)</f>
        <v>0</v>
      </c>
      <c r="L63" s="22">
        <f>+TRUNC('D-PND'!L63,0)</f>
        <v>0</v>
      </c>
      <c r="M63" s="22">
        <f>+TRUNC('D-PND'!M63,3)</f>
        <v>0</v>
      </c>
      <c r="N63" s="22">
        <f>+TRUNC('D-PND'!N63,3)</f>
        <v>0</v>
      </c>
      <c r="O63" s="22">
        <f>+TRUNC('D-PND'!O63,3)</f>
        <v>0</v>
      </c>
      <c r="P63" s="22">
        <f>+TRUNC('D-PND'!P63,3)</f>
        <v>0</v>
      </c>
      <c r="Q63" s="22">
        <f>+TRUNC('D-PND'!Q63,3)</f>
        <v>0</v>
      </c>
      <c r="R63" s="22">
        <f>+TRUNC('D-PND'!R63,3)</f>
        <v>0</v>
      </c>
      <c r="S63" s="22">
        <f>+TRUNC('D-PND'!S63,0)</f>
        <v>0</v>
      </c>
      <c r="T63" s="22">
        <f>+TRUNC('D-PND'!T63,0)</f>
        <v>0</v>
      </c>
      <c r="U63" s="22">
        <f>+TRUNC('D-PND'!U63,0)</f>
        <v>0</v>
      </c>
      <c r="V63" s="22">
        <f>+TRUNC('D-PND'!V63,0)</f>
        <v>0</v>
      </c>
      <c r="W63" s="22">
        <f>+TRUNC('D-PND'!W63,0)</f>
        <v>0</v>
      </c>
      <c r="X63" s="22">
        <f>+TRUNC('D-PND'!X63,0)</f>
        <v>0</v>
      </c>
      <c r="Y63" s="22">
        <f>+TRUNC('D-PND'!Y63,0)</f>
        <v>0</v>
      </c>
      <c r="Z63" s="22">
        <f>+TRUNC('D-PND'!Z63,0)</f>
        <v>0</v>
      </c>
      <c r="AA63" s="22">
        <f>+TRUNC('D-PND'!AA63,0)</f>
        <v>0</v>
      </c>
      <c r="AB63" s="22">
        <f>+TRUNC('D-PND'!AB63,0)</f>
        <v>0</v>
      </c>
      <c r="AC63" s="22">
        <f>+TRUNC('D-PND'!AC63,0)</f>
        <v>0</v>
      </c>
      <c r="AD63" s="22">
        <f>+TRUNC('D-PND'!AD63,3)</f>
        <v>0</v>
      </c>
      <c r="AE63" s="22">
        <f>+TRUNC('D-PND'!AE63,3)</f>
        <v>0</v>
      </c>
      <c r="AF63" s="22">
        <f>+TRUNC('D-PND'!AF63,0)</f>
        <v>0</v>
      </c>
      <c r="AG63" s="22">
        <f>+TRUNC('D-PND'!AG63,0)</f>
        <v>0</v>
      </c>
      <c r="AH63" s="22">
        <f>+TRUNC('D-PND'!AH63,0)</f>
        <v>0</v>
      </c>
      <c r="AI63" s="22">
        <f>+TRUNC('D-PND'!AI63,0)</f>
        <v>0</v>
      </c>
      <c r="AJ63" s="22">
        <f>+TRUNC('D-PND'!AJ63,6)</f>
        <v>0</v>
      </c>
      <c r="AK63" s="22">
        <f>+TRUNC('D-PND'!AK63,6)</f>
        <v>0</v>
      </c>
      <c r="AL63" s="22">
        <f>+TRUNC('D-PND'!AL63,6)</f>
        <v>0</v>
      </c>
      <c r="AM63" s="22">
        <f>+TRUNC('D-PND'!AM63,0)</f>
        <v>0</v>
      </c>
      <c r="AN63" s="22">
        <f>+TRUNC('D-PND'!AN63,3)</f>
        <v>0</v>
      </c>
      <c r="AO63" s="22">
        <f>+TRUNC('D-PND'!AO63,0)</f>
        <v>0</v>
      </c>
      <c r="AP63" s="22">
        <f>+TRUNC('D-PND'!AP63,6)</f>
        <v>100</v>
      </c>
      <c r="AQ63" s="22">
        <f>+TRUNC('D-PND'!AQ63,0)</f>
        <v>0</v>
      </c>
      <c r="AR63" s="22">
        <f>+TRUNC('D-PND'!AR63,0)</f>
        <v>0</v>
      </c>
      <c r="AS63" s="22">
        <f>+TRUNC('D-PND'!AS63,3)</f>
        <v>0</v>
      </c>
      <c r="AT63" s="22">
        <f>+TRUNC('D-PND'!AT63,3)</f>
        <v>0</v>
      </c>
      <c r="AU63" s="22">
        <f>+TRUNC('D-PND'!AU63,0)</f>
        <v>0</v>
      </c>
      <c r="AV63" s="22">
        <f>+TRUNC('D-PND'!AV63,0)</f>
        <v>0</v>
      </c>
      <c r="AW63" s="22">
        <f>+TRUNC('D-PND'!AW63,0)</f>
        <v>0</v>
      </c>
      <c r="AX63" s="22">
        <f>+TRUNC('D-PND'!AX63,0)</f>
        <v>0</v>
      </c>
      <c r="AY63" s="22">
        <f>+TRUNC('D-PND'!AY63,0)</f>
        <v>0</v>
      </c>
      <c r="AZ63" s="22">
        <f>+TRUNC('D-PND'!AZ63,3)</f>
        <v>0</v>
      </c>
      <c r="BA63" s="22">
        <f>+TRUNC('D-PND'!BA63,0)</f>
        <v>0</v>
      </c>
      <c r="BB63" s="22">
        <f>+TRUNC('D-PND'!BB63,0)</f>
        <v>0</v>
      </c>
      <c r="BC63" s="22">
        <f>+TRUNC('D-PND'!BC63,0)</f>
        <v>0</v>
      </c>
      <c r="BD63" s="22">
        <f>+TRUNC('D-PND'!BD63,3)</f>
        <v>0</v>
      </c>
      <c r="BE63" s="22">
        <f>+TRUNC('D-PND'!BE63,3)</f>
        <v>0</v>
      </c>
      <c r="BF63" s="22">
        <f>+TRUNC('D-PND'!BF63,0)</f>
        <v>0</v>
      </c>
      <c r="BG63" s="22">
        <f>+TRUNC('D-PND'!BG63,0)</f>
        <v>0</v>
      </c>
      <c r="BH63" s="22">
        <f>+TRUNC('D-PND'!BH63,0)</f>
        <v>0</v>
      </c>
      <c r="BI63" s="22">
        <f>+TRUNC('D-PND'!BI63,0)</f>
        <v>0</v>
      </c>
      <c r="BJ63" s="22">
        <f>+TRUNC('D-PND'!BJ63,3)</f>
        <v>101.55800000000001</v>
      </c>
      <c r="BK63" s="22">
        <f>+TRUNC('D-PND'!BK63,3)</f>
        <v>7.3890000000000002</v>
      </c>
      <c r="BL63" s="22">
        <f>+TRUNC('D-PND'!BL63,3)</f>
        <v>-3.7839999999999998</v>
      </c>
      <c r="BM63" s="22">
        <f>+TRUNC('D-PND'!BM63,3)</f>
        <v>1.389</v>
      </c>
      <c r="BN63" s="22">
        <f>+TRUNC('D-PND'!BN63,3)</f>
        <v>3.423</v>
      </c>
      <c r="BO63" s="22">
        <f>+TRUNC('D-PND'!BO63,3)</f>
        <v>3.423</v>
      </c>
      <c r="BP63" s="22">
        <f>+TRUNC('D-PND'!BP63,3)</f>
        <v>0</v>
      </c>
      <c r="BQ63" s="22">
        <f>+TRUNC('D-PND'!BQ63,3)</f>
        <v>0</v>
      </c>
      <c r="BR63" s="22">
        <f>+TRUNC('D-PND'!BR63,3)</f>
        <v>0</v>
      </c>
      <c r="BS63" s="22">
        <f>+TRUNC('D-PND'!BS63,3)</f>
        <v>0</v>
      </c>
      <c r="BT63" s="22">
        <f>+TRUNC('D-PND'!BT63,0)</f>
        <v>0</v>
      </c>
      <c r="BU63" s="22">
        <f>+TRUNC('D-PND'!BU63,0)</f>
        <v>0</v>
      </c>
      <c r="BV63" s="22">
        <f>+TRUNC('D-PND'!BV63,6)</f>
        <v>100</v>
      </c>
      <c r="BW63" s="22">
        <f>+TRUNC('D-PND'!BW63,0)</f>
        <v>0</v>
      </c>
      <c r="BX63" s="22">
        <f>+TRUNC('D-PND'!BX63,0)</f>
        <v>0</v>
      </c>
      <c r="BY63" s="22">
        <f>+TRUNC('D-PND'!BY63,0)</f>
        <v>0</v>
      </c>
      <c r="BZ63" s="22">
        <f>+TRUNC('D-PND'!BZ63,3)</f>
        <v>0</v>
      </c>
      <c r="CA63" s="22">
        <f>+TRUNC('D-PND'!CA63,3)</f>
        <v>0.04</v>
      </c>
      <c r="CB63" s="22">
        <f>+TRUNC('D-PND'!CB63,3)</f>
        <v>0.01</v>
      </c>
      <c r="CC63" s="22">
        <f>+TRUNC('D-PND'!CC63,3)</f>
        <v>0.15</v>
      </c>
      <c r="CD63" s="22">
        <f>+TRUNC('D-PND'!CD63,3)</f>
        <v>0</v>
      </c>
      <c r="CE63" s="22">
        <f>+TRUNC('D-PND'!CE63,3)</f>
        <v>0</v>
      </c>
      <c r="CF63" s="22">
        <f>+TRUNC('D-PND'!CF63,3)</f>
        <v>0.1</v>
      </c>
      <c r="CG63" s="22">
        <f>+TRUNC('D-PND'!CG63,3)</f>
        <v>0</v>
      </c>
      <c r="CH63" s="22">
        <f>+TRUNC('D-PND'!CH63,3)</f>
        <v>0</v>
      </c>
      <c r="CI63" s="22">
        <f>+TRUNC('D-PND'!CI63,3)</f>
        <v>126023</v>
      </c>
      <c r="CJ63" s="22">
        <f>+TRUNC('D-PND'!CJ63,3)</f>
        <v>0</v>
      </c>
      <c r="CK63" s="22">
        <f>+TRUNC('D-PND'!CK63,3)</f>
        <v>0</v>
      </c>
      <c r="CL63" s="22">
        <f>+TRUNC('D-PND'!CL63,3)</f>
        <v>0</v>
      </c>
      <c r="CM63" s="22">
        <f>+TRUNC('D-PND'!CM63,3)</f>
        <v>0</v>
      </c>
      <c r="CN63" s="22">
        <f>+TRUNC('D-PND'!CN63,0)</f>
        <v>0</v>
      </c>
      <c r="CO63" s="22">
        <f>+TRUNC('D-PND'!CO63,3)</f>
        <v>0</v>
      </c>
      <c r="CP63" s="22">
        <f>+TRUNC('D-PND'!CP63,0)</f>
        <v>0</v>
      </c>
      <c r="CQ63" s="22">
        <f>+TRUNC('D-PND'!CQ63,0)</f>
        <v>0</v>
      </c>
      <c r="CR63" s="22">
        <f>+TRUNC('D-PND'!CR63,0)</f>
        <v>0</v>
      </c>
      <c r="CS63" s="22">
        <f>+TRUNC('D-PND'!CS63,0)</f>
        <v>0</v>
      </c>
      <c r="CT63" s="22">
        <f>+TRUNC('D-PND'!CT63,0)</f>
        <v>0</v>
      </c>
      <c r="CU63" s="22">
        <f>+TRUNC('D-PND'!CU63,6)</f>
        <v>100</v>
      </c>
      <c r="CV63" s="22">
        <f>+TRUNC('D-PND'!CV63,0)</f>
        <v>0</v>
      </c>
      <c r="CW63" s="22">
        <f>+TRUNC('D-PND'!CW63,0)</f>
        <v>0</v>
      </c>
      <c r="CX63" s="22">
        <f>+TRUNC('D-PND'!CX63,0)</f>
        <v>0</v>
      </c>
      <c r="CY63" s="22">
        <f>+TRUNC('D-PND'!CY63,0)</f>
        <v>0</v>
      </c>
      <c r="CZ63" s="22">
        <f>+TRUNC('D-PND'!CZ63,0)</f>
        <v>0</v>
      </c>
      <c r="DA63" s="22">
        <f>+TRUNC('D-PND'!DA63,0)</f>
        <v>0</v>
      </c>
      <c r="DB63" s="22">
        <f>+TRUNC('D-PND'!DB63,0)</f>
        <v>0</v>
      </c>
      <c r="DC63" s="22">
        <f>+TRUNC('D-PND'!DC63,0)</f>
        <v>0</v>
      </c>
      <c r="DD63" s="22">
        <f>+TRUNC('D-PND'!DD63,0)</f>
        <v>0</v>
      </c>
      <c r="DE63" s="22">
        <f>+TRUNC('D-PND'!DE63,0)</f>
        <v>0</v>
      </c>
      <c r="DF63" s="22">
        <f>+TRUNC('D-PND'!DF63,0)</f>
        <v>0</v>
      </c>
      <c r="DG63" s="22">
        <f>+TRUNC('D-PND'!DG63,0)</f>
        <v>0</v>
      </c>
      <c r="DH63" s="22">
        <f>+TRUNC('D-PND'!DH63,0)</f>
        <v>0</v>
      </c>
      <c r="DI63" s="22">
        <f>+TRUNC('D-PND'!DI63,0)</f>
        <v>0</v>
      </c>
      <c r="DJ63" s="22">
        <f>+TRUNC('D-PND'!DJ63,6)</f>
        <v>100</v>
      </c>
      <c r="DK63" s="22">
        <f>+TRUNC('D-PND'!DK63,0)</f>
        <v>0</v>
      </c>
      <c r="DL63" s="22">
        <f>+TRUNC('D-PND'!DL63,0)</f>
        <v>0</v>
      </c>
      <c r="DM63" s="22">
        <f>+TRUNC('D-PND'!DM63,0)</f>
        <v>0</v>
      </c>
      <c r="DN63" s="22">
        <f>+TRUNC('D-PND'!DN63,0)</f>
        <v>0</v>
      </c>
      <c r="DO63" s="22">
        <f>+TRUNC('D-PND'!DO63,0)</f>
        <v>0</v>
      </c>
      <c r="DP63" s="22">
        <f>+TRUNC('D-PND'!DP63,0)</f>
        <v>0</v>
      </c>
    </row>
    <row r="64" spans="3:120" x14ac:dyDescent="0.2">
      <c r="C64" s="11">
        <f>+'D-PDP'!C64</f>
        <v>2051</v>
      </c>
      <c r="D64" s="41">
        <f>+TRUNC('D-PND'!D64,0)</f>
        <v>0</v>
      </c>
      <c r="E64" s="41">
        <f>+TRUNC('D-PND'!E64,0)</f>
        <v>0</v>
      </c>
      <c r="F64" s="41">
        <f>+TRUNC('D-PND'!F64,0)</f>
        <v>0</v>
      </c>
      <c r="G64" s="41">
        <f>+TRUNC('D-PND'!G64,0)</f>
        <v>0</v>
      </c>
      <c r="H64" s="41">
        <f>+TRUNC('D-PND'!H64,0)</f>
        <v>0</v>
      </c>
      <c r="I64" s="41">
        <f>+TRUNC('D-PND'!I64,0)</f>
        <v>0</v>
      </c>
      <c r="J64" s="41">
        <f>+TRUNC('D-PND'!J64,0)</f>
        <v>0</v>
      </c>
      <c r="K64" s="22">
        <f>+TRUNC('D-PND'!K64,0)</f>
        <v>0</v>
      </c>
      <c r="L64" s="22">
        <f>+TRUNC('D-PND'!L64,0)</f>
        <v>0</v>
      </c>
      <c r="M64" s="22">
        <f>+TRUNC('D-PND'!M64,3)</f>
        <v>0</v>
      </c>
      <c r="N64" s="22">
        <f>+TRUNC('D-PND'!N64,3)</f>
        <v>0</v>
      </c>
      <c r="O64" s="22">
        <f>+TRUNC('D-PND'!O64,3)</f>
        <v>0</v>
      </c>
      <c r="P64" s="22">
        <f>+TRUNC('D-PND'!P64,3)</f>
        <v>0</v>
      </c>
      <c r="Q64" s="22">
        <f>+TRUNC('D-PND'!Q64,3)</f>
        <v>0</v>
      </c>
      <c r="R64" s="22">
        <f>+TRUNC('D-PND'!R64,3)</f>
        <v>0</v>
      </c>
      <c r="S64" s="22">
        <f>+TRUNC('D-PND'!S64,0)</f>
        <v>0</v>
      </c>
      <c r="T64" s="22">
        <f>+TRUNC('D-PND'!T64,0)</f>
        <v>0</v>
      </c>
      <c r="U64" s="22">
        <f>+TRUNC('D-PND'!U64,0)</f>
        <v>0</v>
      </c>
      <c r="V64" s="22">
        <f>+TRUNC('D-PND'!V64,0)</f>
        <v>0</v>
      </c>
      <c r="W64" s="22">
        <f>+TRUNC('D-PND'!W64,0)</f>
        <v>0</v>
      </c>
      <c r="X64" s="22">
        <f>+TRUNC('D-PND'!X64,0)</f>
        <v>0</v>
      </c>
      <c r="Y64" s="22">
        <f>+TRUNC('D-PND'!Y64,0)</f>
        <v>0</v>
      </c>
      <c r="Z64" s="22">
        <f>+TRUNC('D-PND'!Z64,0)</f>
        <v>0</v>
      </c>
      <c r="AA64" s="22">
        <f>+TRUNC('D-PND'!AA64,0)</f>
        <v>0</v>
      </c>
      <c r="AB64" s="22">
        <f>+TRUNC('D-PND'!AB64,0)</f>
        <v>0</v>
      </c>
      <c r="AC64" s="22">
        <f>+TRUNC('D-PND'!AC64,0)</f>
        <v>0</v>
      </c>
      <c r="AD64" s="22">
        <f>+TRUNC('D-PND'!AD64,3)</f>
        <v>0</v>
      </c>
      <c r="AE64" s="22">
        <f>+TRUNC('D-PND'!AE64,3)</f>
        <v>0</v>
      </c>
      <c r="AF64" s="22">
        <f>+TRUNC('D-PND'!AF64,0)</f>
        <v>0</v>
      </c>
      <c r="AG64" s="22">
        <f>+TRUNC('D-PND'!AG64,0)</f>
        <v>0</v>
      </c>
      <c r="AH64" s="22">
        <f>+TRUNC('D-PND'!AH64,0)</f>
        <v>0</v>
      </c>
      <c r="AI64" s="22">
        <f>+TRUNC('D-PND'!AI64,0)</f>
        <v>0</v>
      </c>
      <c r="AJ64" s="22">
        <f>+TRUNC('D-PND'!AJ64,6)</f>
        <v>0</v>
      </c>
      <c r="AK64" s="22">
        <f>+TRUNC('D-PND'!AK64,6)</f>
        <v>0</v>
      </c>
      <c r="AL64" s="22">
        <f>+TRUNC('D-PND'!AL64,6)</f>
        <v>0</v>
      </c>
      <c r="AM64" s="22">
        <f>+TRUNC('D-PND'!AM64,0)</f>
        <v>0</v>
      </c>
      <c r="AN64" s="22">
        <f>+TRUNC('D-PND'!AN64,3)</f>
        <v>0</v>
      </c>
      <c r="AO64" s="22">
        <f>+TRUNC('D-PND'!AO64,0)</f>
        <v>0</v>
      </c>
      <c r="AP64" s="22">
        <f>+TRUNC('D-PND'!AP64,6)</f>
        <v>100</v>
      </c>
      <c r="AQ64" s="22">
        <f>+TRUNC('D-PND'!AQ64,0)</f>
        <v>0</v>
      </c>
      <c r="AR64" s="22">
        <f>+TRUNC('D-PND'!AR64,0)</f>
        <v>0</v>
      </c>
      <c r="AS64" s="22">
        <f>+TRUNC('D-PND'!AS64,3)</f>
        <v>0</v>
      </c>
      <c r="AT64" s="22">
        <f>+TRUNC('D-PND'!AT64,3)</f>
        <v>0</v>
      </c>
      <c r="AU64" s="22">
        <f>+TRUNC('D-PND'!AU64,0)</f>
        <v>0</v>
      </c>
      <c r="AV64" s="22">
        <f>+TRUNC('D-PND'!AV64,0)</f>
        <v>0</v>
      </c>
      <c r="AW64" s="22">
        <f>+TRUNC('D-PND'!AW64,0)</f>
        <v>0</v>
      </c>
      <c r="AX64" s="22">
        <f>+TRUNC('D-PND'!AX64,0)</f>
        <v>0</v>
      </c>
      <c r="AY64" s="22">
        <f>+TRUNC('D-PND'!AY64,0)</f>
        <v>0</v>
      </c>
      <c r="AZ64" s="22">
        <f>+TRUNC('D-PND'!AZ64,3)</f>
        <v>0</v>
      </c>
      <c r="BA64" s="22">
        <f>+TRUNC('D-PND'!BA64,0)</f>
        <v>0</v>
      </c>
      <c r="BB64" s="22">
        <f>+TRUNC('D-PND'!BB64,0)</f>
        <v>0</v>
      </c>
      <c r="BC64" s="22">
        <f>+TRUNC('D-PND'!BC64,0)</f>
        <v>0</v>
      </c>
      <c r="BD64" s="22">
        <f>+TRUNC('D-PND'!BD64,3)</f>
        <v>0</v>
      </c>
      <c r="BE64" s="22">
        <f>+TRUNC('D-PND'!BE64,3)</f>
        <v>0</v>
      </c>
      <c r="BF64" s="22">
        <f>+TRUNC('D-PND'!BF64,0)</f>
        <v>0</v>
      </c>
      <c r="BG64" s="22">
        <f>+TRUNC('D-PND'!BG64,0)</f>
        <v>0</v>
      </c>
      <c r="BH64" s="22">
        <f>+TRUNC('D-PND'!BH64,0)</f>
        <v>0</v>
      </c>
      <c r="BI64" s="22">
        <f>+TRUNC('D-PND'!BI64,0)</f>
        <v>0</v>
      </c>
      <c r="BJ64" s="22">
        <f>+TRUNC('D-PND'!BJ64,3)</f>
        <v>101.55800000000001</v>
      </c>
      <c r="BK64" s="22">
        <f>+TRUNC('D-PND'!BK64,3)</f>
        <v>7.3890000000000002</v>
      </c>
      <c r="BL64" s="22">
        <f>+TRUNC('D-PND'!BL64,3)</f>
        <v>-3.7839999999999998</v>
      </c>
      <c r="BM64" s="22">
        <f>+TRUNC('D-PND'!BM64,3)</f>
        <v>1.389</v>
      </c>
      <c r="BN64" s="22">
        <f>+TRUNC('D-PND'!BN64,3)</f>
        <v>3.423</v>
      </c>
      <c r="BO64" s="22">
        <f>+TRUNC('D-PND'!BO64,3)</f>
        <v>3.423</v>
      </c>
      <c r="BP64" s="22">
        <f>+TRUNC('D-PND'!BP64,3)</f>
        <v>0</v>
      </c>
      <c r="BQ64" s="22">
        <f>+TRUNC('D-PND'!BQ64,3)</f>
        <v>0</v>
      </c>
      <c r="BR64" s="22">
        <f>+TRUNC('D-PND'!BR64,3)</f>
        <v>0</v>
      </c>
      <c r="BS64" s="22">
        <f>+TRUNC('D-PND'!BS64,3)</f>
        <v>0</v>
      </c>
      <c r="BT64" s="22">
        <f>+TRUNC('D-PND'!BT64,0)</f>
        <v>0</v>
      </c>
      <c r="BU64" s="22">
        <f>+TRUNC('D-PND'!BU64,0)</f>
        <v>0</v>
      </c>
      <c r="BV64" s="22">
        <f>+TRUNC('D-PND'!BV64,6)</f>
        <v>100</v>
      </c>
      <c r="BW64" s="22">
        <f>+TRUNC('D-PND'!BW64,0)</f>
        <v>0</v>
      </c>
      <c r="BX64" s="22">
        <f>+TRUNC('D-PND'!BX64,0)</f>
        <v>0</v>
      </c>
      <c r="BY64" s="22">
        <f>+TRUNC('D-PND'!BY64,0)</f>
        <v>0</v>
      </c>
      <c r="BZ64" s="22">
        <f>+TRUNC('D-PND'!BZ64,3)</f>
        <v>0</v>
      </c>
      <c r="CA64" s="22">
        <f>+TRUNC('D-PND'!CA64,3)</f>
        <v>0.04</v>
      </c>
      <c r="CB64" s="22">
        <f>+TRUNC('D-PND'!CB64,3)</f>
        <v>0.01</v>
      </c>
      <c r="CC64" s="22">
        <f>+TRUNC('D-PND'!CC64,3)</f>
        <v>0.15</v>
      </c>
      <c r="CD64" s="22">
        <f>+TRUNC('D-PND'!CD64,3)</f>
        <v>0</v>
      </c>
      <c r="CE64" s="22">
        <f>+TRUNC('D-PND'!CE64,3)</f>
        <v>0</v>
      </c>
      <c r="CF64" s="22">
        <f>+TRUNC('D-PND'!CF64,3)</f>
        <v>0.1</v>
      </c>
      <c r="CG64" s="22">
        <f>+TRUNC('D-PND'!CG64,3)</f>
        <v>0</v>
      </c>
      <c r="CH64" s="22">
        <f>+TRUNC('D-PND'!CH64,3)</f>
        <v>0</v>
      </c>
      <c r="CI64" s="22">
        <f>+TRUNC('D-PND'!CI64,3)</f>
        <v>126023</v>
      </c>
      <c r="CJ64" s="22">
        <f>+TRUNC('D-PND'!CJ64,3)</f>
        <v>0</v>
      </c>
      <c r="CK64" s="22">
        <f>+TRUNC('D-PND'!CK64,3)</f>
        <v>0</v>
      </c>
      <c r="CL64" s="22">
        <f>+TRUNC('D-PND'!CL64,3)</f>
        <v>0</v>
      </c>
      <c r="CM64" s="22">
        <f>+TRUNC('D-PND'!CM64,3)</f>
        <v>0</v>
      </c>
      <c r="CN64" s="22">
        <f>+TRUNC('D-PND'!CN64,0)</f>
        <v>0</v>
      </c>
      <c r="CO64" s="22">
        <f>+TRUNC('D-PND'!CO64,3)</f>
        <v>0</v>
      </c>
      <c r="CP64" s="22">
        <f>+TRUNC('D-PND'!CP64,0)</f>
        <v>0</v>
      </c>
      <c r="CQ64" s="22">
        <f>+TRUNC('D-PND'!CQ64,0)</f>
        <v>0</v>
      </c>
      <c r="CR64" s="22">
        <f>+TRUNC('D-PND'!CR64,0)</f>
        <v>0</v>
      </c>
      <c r="CS64" s="22">
        <f>+TRUNC('D-PND'!CS64,0)</f>
        <v>0</v>
      </c>
      <c r="CT64" s="22">
        <f>+TRUNC('D-PND'!CT64,0)</f>
        <v>0</v>
      </c>
      <c r="CU64" s="22">
        <f>+TRUNC('D-PND'!CU64,6)</f>
        <v>100</v>
      </c>
      <c r="CV64" s="22">
        <f>+TRUNC('D-PND'!CV64,0)</f>
        <v>0</v>
      </c>
      <c r="CW64" s="22">
        <f>+TRUNC('D-PND'!CW64,0)</f>
        <v>0</v>
      </c>
      <c r="CX64" s="22">
        <f>+TRUNC('D-PND'!CX64,0)</f>
        <v>0</v>
      </c>
      <c r="CY64" s="22">
        <f>+TRUNC('D-PND'!CY64,0)</f>
        <v>0</v>
      </c>
      <c r="CZ64" s="22">
        <f>+TRUNC('D-PND'!CZ64,0)</f>
        <v>0</v>
      </c>
      <c r="DA64" s="22">
        <f>+TRUNC('D-PND'!DA64,0)</f>
        <v>0</v>
      </c>
      <c r="DB64" s="22">
        <f>+TRUNC('D-PND'!DB64,0)</f>
        <v>0</v>
      </c>
      <c r="DC64" s="22">
        <f>+TRUNC('D-PND'!DC64,0)</f>
        <v>0</v>
      </c>
      <c r="DD64" s="22">
        <f>+TRUNC('D-PND'!DD64,0)</f>
        <v>0</v>
      </c>
      <c r="DE64" s="22">
        <f>+TRUNC('D-PND'!DE64,0)</f>
        <v>0</v>
      </c>
      <c r="DF64" s="22">
        <f>+TRUNC('D-PND'!DF64,0)</f>
        <v>0</v>
      </c>
      <c r="DG64" s="22">
        <f>+TRUNC('D-PND'!DG64,0)</f>
        <v>0</v>
      </c>
      <c r="DH64" s="22">
        <f>+TRUNC('D-PND'!DH64,0)</f>
        <v>0</v>
      </c>
      <c r="DI64" s="22">
        <f>+TRUNC('D-PND'!DI64,0)</f>
        <v>0</v>
      </c>
      <c r="DJ64" s="22">
        <f>+TRUNC('D-PND'!DJ64,6)</f>
        <v>100</v>
      </c>
      <c r="DK64" s="22">
        <f>+TRUNC('D-PND'!DK64,0)</f>
        <v>0</v>
      </c>
      <c r="DL64" s="22">
        <f>+TRUNC('D-PND'!DL64,0)</f>
        <v>0</v>
      </c>
      <c r="DM64" s="22">
        <f>+TRUNC('D-PND'!DM64,0)</f>
        <v>0</v>
      </c>
      <c r="DN64" s="22">
        <f>+TRUNC('D-PND'!DN64,0)</f>
        <v>0</v>
      </c>
      <c r="DO64" s="22">
        <f>+TRUNC('D-PND'!DO64,0)</f>
        <v>0</v>
      </c>
      <c r="DP64" s="22">
        <f>+TRUNC('D-PND'!DP64,0)</f>
        <v>0</v>
      </c>
    </row>
    <row r="65" spans="3:120" x14ac:dyDescent="0.2">
      <c r="C65" s="11">
        <f>+'D-PDP'!C65</f>
        <v>2052</v>
      </c>
      <c r="D65" s="41">
        <f>+TRUNC('D-PND'!D65,0)</f>
        <v>0</v>
      </c>
      <c r="E65" s="41">
        <f>+TRUNC('D-PND'!E65,0)</f>
        <v>0</v>
      </c>
      <c r="F65" s="41">
        <f>+TRUNC('D-PND'!F65,0)</f>
        <v>0</v>
      </c>
      <c r="G65" s="41">
        <f>+TRUNC('D-PND'!G65,0)</f>
        <v>0</v>
      </c>
      <c r="H65" s="41">
        <f>+TRUNC('D-PND'!H65,0)</f>
        <v>0</v>
      </c>
      <c r="I65" s="41">
        <f>+TRUNC('D-PND'!I65,0)</f>
        <v>0</v>
      </c>
      <c r="J65" s="41">
        <f>+TRUNC('D-PND'!J65,0)</f>
        <v>0</v>
      </c>
      <c r="K65" s="22">
        <f>+TRUNC('D-PND'!K65,0)</f>
        <v>0</v>
      </c>
      <c r="L65" s="22">
        <f>+TRUNC('D-PND'!L65,0)</f>
        <v>0</v>
      </c>
      <c r="M65" s="22">
        <f>+TRUNC('D-PND'!M65,3)</f>
        <v>0</v>
      </c>
      <c r="N65" s="22">
        <f>+TRUNC('D-PND'!N65,3)</f>
        <v>0</v>
      </c>
      <c r="O65" s="22">
        <f>+TRUNC('D-PND'!O65,3)</f>
        <v>0</v>
      </c>
      <c r="P65" s="22">
        <f>+TRUNC('D-PND'!P65,3)</f>
        <v>0</v>
      </c>
      <c r="Q65" s="22">
        <f>+TRUNC('D-PND'!Q65,3)</f>
        <v>0</v>
      </c>
      <c r="R65" s="22">
        <f>+TRUNC('D-PND'!R65,3)</f>
        <v>0</v>
      </c>
      <c r="S65" s="22">
        <f>+TRUNC('D-PND'!S65,0)</f>
        <v>0</v>
      </c>
      <c r="T65" s="22">
        <f>+TRUNC('D-PND'!T65,0)</f>
        <v>0</v>
      </c>
      <c r="U65" s="22">
        <f>+TRUNC('D-PND'!U65,0)</f>
        <v>0</v>
      </c>
      <c r="V65" s="22">
        <f>+TRUNC('D-PND'!V65,0)</f>
        <v>0</v>
      </c>
      <c r="W65" s="22">
        <f>+TRUNC('D-PND'!W65,0)</f>
        <v>0</v>
      </c>
      <c r="X65" s="22">
        <f>+TRUNC('D-PND'!X65,0)</f>
        <v>0</v>
      </c>
      <c r="Y65" s="22">
        <f>+TRUNC('D-PND'!Y65,0)</f>
        <v>0</v>
      </c>
      <c r="Z65" s="22">
        <f>+TRUNC('D-PND'!Z65,0)</f>
        <v>0</v>
      </c>
      <c r="AA65" s="22">
        <f>+TRUNC('D-PND'!AA65,0)</f>
        <v>0</v>
      </c>
      <c r="AB65" s="22">
        <f>+TRUNC('D-PND'!AB65,0)</f>
        <v>0</v>
      </c>
      <c r="AC65" s="22">
        <f>+TRUNC('D-PND'!AC65,0)</f>
        <v>0</v>
      </c>
      <c r="AD65" s="22">
        <f>+TRUNC('D-PND'!AD65,3)</f>
        <v>0</v>
      </c>
      <c r="AE65" s="22">
        <f>+TRUNC('D-PND'!AE65,3)</f>
        <v>0</v>
      </c>
      <c r="AF65" s="22">
        <f>+TRUNC('D-PND'!AF65,0)</f>
        <v>0</v>
      </c>
      <c r="AG65" s="22">
        <f>+TRUNC('D-PND'!AG65,0)</f>
        <v>0</v>
      </c>
      <c r="AH65" s="22">
        <f>+TRUNC('D-PND'!AH65,0)</f>
        <v>0</v>
      </c>
      <c r="AI65" s="22">
        <f>+TRUNC('D-PND'!AI65,0)</f>
        <v>0</v>
      </c>
      <c r="AJ65" s="22">
        <f>+TRUNC('D-PND'!AJ65,6)</f>
        <v>0</v>
      </c>
      <c r="AK65" s="22">
        <f>+TRUNC('D-PND'!AK65,6)</f>
        <v>0</v>
      </c>
      <c r="AL65" s="22">
        <f>+TRUNC('D-PND'!AL65,6)</f>
        <v>0</v>
      </c>
      <c r="AM65" s="22">
        <f>+TRUNC('D-PND'!AM65,0)</f>
        <v>0</v>
      </c>
      <c r="AN65" s="22">
        <f>+TRUNC('D-PND'!AN65,3)</f>
        <v>0</v>
      </c>
      <c r="AO65" s="22">
        <f>+TRUNC('D-PND'!AO65,0)</f>
        <v>0</v>
      </c>
      <c r="AP65" s="22">
        <f>+TRUNC('D-PND'!AP65,6)</f>
        <v>100</v>
      </c>
      <c r="AQ65" s="22">
        <f>+TRUNC('D-PND'!AQ65,0)</f>
        <v>0</v>
      </c>
      <c r="AR65" s="22">
        <f>+TRUNC('D-PND'!AR65,0)</f>
        <v>0</v>
      </c>
      <c r="AS65" s="22">
        <f>+TRUNC('D-PND'!AS65,3)</f>
        <v>0</v>
      </c>
      <c r="AT65" s="22">
        <f>+TRUNC('D-PND'!AT65,3)</f>
        <v>0</v>
      </c>
      <c r="AU65" s="22">
        <f>+TRUNC('D-PND'!AU65,0)</f>
        <v>0</v>
      </c>
      <c r="AV65" s="22">
        <f>+TRUNC('D-PND'!AV65,0)</f>
        <v>0</v>
      </c>
      <c r="AW65" s="22">
        <f>+TRUNC('D-PND'!AW65,0)</f>
        <v>0</v>
      </c>
      <c r="AX65" s="22">
        <f>+TRUNC('D-PND'!AX65,0)</f>
        <v>0</v>
      </c>
      <c r="AY65" s="22">
        <f>+TRUNC('D-PND'!AY65,0)</f>
        <v>0</v>
      </c>
      <c r="AZ65" s="22">
        <f>+TRUNC('D-PND'!AZ65,3)</f>
        <v>0</v>
      </c>
      <c r="BA65" s="22">
        <f>+TRUNC('D-PND'!BA65,0)</f>
        <v>0</v>
      </c>
      <c r="BB65" s="22">
        <f>+TRUNC('D-PND'!BB65,0)</f>
        <v>0</v>
      </c>
      <c r="BC65" s="22">
        <f>+TRUNC('D-PND'!BC65,0)</f>
        <v>0</v>
      </c>
      <c r="BD65" s="22">
        <f>+TRUNC('D-PND'!BD65,3)</f>
        <v>0</v>
      </c>
      <c r="BE65" s="22">
        <f>+TRUNC('D-PND'!BE65,3)</f>
        <v>0</v>
      </c>
      <c r="BF65" s="22">
        <f>+TRUNC('D-PND'!BF65,0)</f>
        <v>0</v>
      </c>
      <c r="BG65" s="22">
        <f>+TRUNC('D-PND'!BG65,0)</f>
        <v>0</v>
      </c>
      <c r="BH65" s="22">
        <f>+TRUNC('D-PND'!BH65,0)</f>
        <v>0</v>
      </c>
      <c r="BI65" s="22">
        <f>+TRUNC('D-PND'!BI65,0)</f>
        <v>0</v>
      </c>
      <c r="BJ65" s="22">
        <f>+TRUNC('D-PND'!BJ65,3)</f>
        <v>101.55800000000001</v>
      </c>
      <c r="BK65" s="22">
        <f>+TRUNC('D-PND'!BK65,3)</f>
        <v>7.3890000000000002</v>
      </c>
      <c r="BL65" s="22">
        <f>+TRUNC('D-PND'!BL65,3)</f>
        <v>-3.7839999999999998</v>
      </c>
      <c r="BM65" s="22">
        <f>+TRUNC('D-PND'!BM65,3)</f>
        <v>1.389</v>
      </c>
      <c r="BN65" s="22">
        <f>+TRUNC('D-PND'!BN65,3)</f>
        <v>3.423</v>
      </c>
      <c r="BO65" s="22">
        <f>+TRUNC('D-PND'!BO65,3)</f>
        <v>3.423</v>
      </c>
      <c r="BP65" s="22">
        <f>+TRUNC('D-PND'!BP65,3)</f>
        <v>0</v>
      </c>
      <c r="BQ65" s="22">
        <f>+TRUNC('D-PND'!BQ65,3)</f>
        <v>0</v>
      </c>
      <c r="BR65" s="22">
        <f>+TRUNC('D-PND'!BR65,3)</f>
        <v>0</v>
      </c>
      <c r="BS65" s="22">
        <f>+TRUNC('D-PND'!BS65,3)</f>
        <v>0</v>
      </c>
      <c r="BT65" s="22">
        <f>+TRUNC('D-PND'!BT65,0)</f>
        <v>0</v>
      </c>
      <c r="BU65" s="22">
        <f>+TRUNC('D-PND'!BU65,0)</f>
        <v>0</v>
      </c>
      <c r="BV65" s="22">
        <f>+TRUNC('D-PND'!BV65,6)</f>
        <v>100</v>
      </c>
      <c r="BW65" s="22">
        <f>+TRUNC('D-PND'!BW65,0)</f>
        <v>0</v>
      </c>
      <c r="BX65" s="22">
        <f>+TRUNC('D-PND'!BX65,0)</f>
        <v>0</v>
      </c>
      <c r="BY65" s="22">
        <f>+TRUNC('D-PND'!BY65,0)</f>
        <v>0</v>
      </c>
      <c r="BZ65" s="22">
        <f>+TRUNC('D-PND'!BZ65,3)</f>
        <v>0</v>
      </c>
      <c r="CA65" s="22">
        <f>+TRUNC('D-PND'!CA65,3)</f>
        <v>0.04</v>
      </c>
      <c r="CB65" s="22">
        <f>+TRUNC('D-PND'!CB65,3)</f>
        <v>0.01</v>
      </c>
      <c r="CC65" s="22">
        <f>+TRUNC('D-PND'!CC65,3)</f>
        <v>0.15</v>
      </c>
      <c r="CD65" s="22">
        <f>+TRUNC('D-PND'!CD65,3)</f>
        <v>0</v>
      </c>
      <c r="CE65" s="22">
        <f>+TRUNC('D-PND'!CE65,3)</f>
        <v>0</v>
      </c>
      <c r="CF65" s="22">
        <f>+TRUNC('D-PND'!CF65,3)</f>
        <v>0.1</v>
      </c>
      <c r="CG65" s="22">
        <f>+TRUNC('D-PND'!CG65,3)</f>
        <v>0</v>
      </c>
      <c r="CH65" s="22">
        <f>+TRUNC('D-PND'!CH65,3)</f>
        <v>0</v>
      </c>
      <c r="CI65" s="22">
        <f>+TRUNC('D-PND'!CI65,3)</f>
        <v>126023</v>
      </c>
      <c r="CJ65" s="22">
        <f>+TRUNC('D-PND'!CJ65,3)</f>
        <v>0</v>
      </c>
      <c r="CK65" s="22">
        <f>+TRUNC('D-PND'!CK65,3)</f>
        <v>0</v>
      </c>
      <c r="CL65" s="22">
        <f>+TRUNC('D-PND'!CL65,3)</f>
        <v>0</v>
      </c>
      <c r="CM65" s="22">
        <f>+TRUNC('D-PND'!CM65,3)</f>
        <v>0</v>
      </c>
      <c r="CN65" s="22">
        <f>+TRUNC('D-PND'!CN65,0)</f>
        <v>0</v>
      </c>
      <c r="CO65" s="22">
        <f>+TRUNC('D-PND'!CO65,3)</f>
        <v>0</v>
      </c>
      <c r="CP65" s="22">
        <f>+TRUNC('D-PND'!CP65,0)</f>
        <v>0</v>
      </c>
      <c r="CQ65" s="22">
        <f>+TRUNC('D-PND'!CQ65,0)</f>
        <v>0</v>
      </c>
      <c r="CR65" s="22">
        <f>+TRUNC('D-PND'!CR65,0)</f>
        <v>0</v>
      </c>
      <c r="CS65" s="22">
        <f>+TRUNC('D-PND'!CS65,0)</f>
        <v>0</v>
      </c>
      <c r="CT65" s="22">
        <f>+TRUNC('D-PND'!CT65,0)</f>
        <v>0</v>
      </c>
      <c r="CU65" s="22">
        <f>+TRUNC('D-PND'!CU65,6)</f>
        <v>100</v>
      </c>
      <c r="CV65" s="22">
        <f>+TRUNC('D-PND'!CV65,0)</f>
        <v>0</v>
      </c>
      <c r="CW65" s="22">
        <f>+TRUNC('D-PND'!CW65,0)</f>
        <v>0</v>
      </c>
      <c r="CX65" s="22">
        <f>+TRUNC('D-PND'!CX65,0)</f>
        <v>0</v>
      </c>
      <c r="CY65" s="22">
        <f>+TRUNC('D-PND'!CY65,0)</f>
        <v>0</v>
      </c>
      <c r="CZ65" s="22">
        <f>+TRUNC('D-PND'!CZ65,0)</f>
        <v>0</v>
      </c>
      <c r="DA65" s="22">
        <f>+TRUNC('D-PND'!DA65,0)</f>
        <v>0</v>
      </c>
      <c r="DB65" s="22">
        <f>+TRUNC('D-PND'!DB65,0)</f>
        <v>0</v>
      </c>
      <c r="DC65" s="22">
        <f>+TRUNC('D-PND'!DC65,0)</f>
        <v>0</v>
      </c>
      <c r="DD65" s="22">
        <f>+TRUNC('D-PND'!DD65,0)</f>
        <v>0</v>
      </c>
      <c r="DE65" s="22">
        <f>+TRUNC('D-PND'!DE65,0)</f>
        <v>0</v>
      </c>
      <c r="DF65" s="22">
        <f>+TRUNC('D-PND'!DF65,0)</f>
        <v>0</v>
      </c>
      <c r="DG65" s="22">
        <f>+TRUNC('D-PND'!DG65,0)</f>
        <v>0</v>
      </c>
      <c r="DH65" s="22">
        <f>+TRUNC('D-PND'!DH65,0)</f>
        <v>0</v>
      </c>
      <c r="DI65" s="22">
        <f>+TRUNC('D-PND'!DI65,0)</f>
        <v>0</v>
      </c>
      <c r="DJ65" s="22">
        <f>+TRUNC('D-PND'!DJ65,6)</f>
        <v>100</v>
      </c>
      <c r="DK65" s="22">
        <f>+TRUNC('D-PND'!DK65,0)</f>
        <v>0</v>
      </c>
      <c r="DL65" s="22">
        <f>+TRUNC('D-PND'!DL65,0)</f>
        <v>0</v>
      </c>
      <c r="DM65" s="22">
        <f>+TRUNC('D-PND'!DM65,0)</f>
        <v>0</v>
      </c>
      <c r="DN65" s="22">
        <f>+TRUNC('D-PND'!DN65,0)</f>
        <v>0</v>
      </c>
      <c r="DO65" s="22">
        <f>+TRUNC('D-PND'!DO65,0)</f>
        <v>0</v>
      </c>
      <c r="DP65" s="22">
        <f>+TRUNC('D-PND'!DP65,0)</f>
        <v>0</v>
      </c>
    </row>
    <row r="66" spans="3:120" x14ac:dyDescent="0.2">
      <c r="C66" s="11">
        <f>+'D-PDP'!C66</f>
        <v>2053</v>
      </c>
      <c r="D66" s="41">
        <f>+TRUNC('D-PND'!D66,0)</f>
        <v>0</v>
      </c>
      <c r="E66" s="41">
        <f>+TRUNC('D-PND'!E66,0)</f>
        <v>0</v>
      </c>
      <c r="F66" s="41">
        <f>+TRUNC('D-PND'!F66,0)</f>
        <v>0</v>
      </c>
      <c r="G66" s="41">
        <f>+TRUNC('D-PND'!G66,0)</f>
        <v>0</v>
      </c>
      <c r="H66" s="41">
        <f>+TRUNC('D-PND'!H66,0)</f>
        <v>0</v>
      </c>
      <c r="I66" s="41">
        <f>+TRUNC('D-PND'!I66,0)</f>
        <v>0</v>
      </c>
      <c r="J66" s="41">
        <f>+TRUNC('D-PND'!J66,0)</f>
        <v>0</v>
      </c>
      <c r="K66" s="22">
        <f>+TRUNC('D-PND'!K66,0)</f>
        <v>0</v>
      </c>
      <c r="L66" s="22">
        <f>+TRUNC('D-PND'!L66,0)</f>
        <v>0</v>
      </c>
      <c r="M66" s="22">
        <f>+TRUNC('D-PND'!M66,3)</f>
        <v>0</v>
      </c>
      <c r="N66" s="22">
        <f>+TRUNC('D-PND'!N66,3)</f>
        <v>0</v>
      </c>
      <c r="O66" s="22">
        <f>+TRUNC('D-PND'!O66,3)</f>
        <v>0</v>
      </c>
      <c r="P66" s="22">
        <f>+TRUNC('D-PND'!P66,3)</f>
        <v>0</v>
      </c>
      <c r="Q66" s="22">
        <f>+TRUNC('D-PND'!Q66,3)</f>
        <v>0</v>
      </c>
      <c r="R66" s="22">
        <f>+TRUNC('D-PND'!R66,3)</f>
        <v>0</v>
      </c>
      <c r="S66" s="22">
        <f>+TRUNC('D-PND'!S66,0)</f>
        <v>0</v>
      </c>
      <c r="T66" s="22">
        <f>+TRUNC('D-PND'!T66,0)</f>
        <v>0</v>
      </c>
      <c r="U66" s="22">
        <f>+TRUNC('D-PND'!U66,0)</f>
        <v>0</v>
      </c>
      <c r="V66" s="22">
        <f>+TRUNC('D-PND'!V66,0)</f>
        <v>0</v>
      </c>
      <c r="W66" s="22">
        <f>+TRUNC('D-PND'!W66,0)</f>
        <v>0</v>
      </c>
      <c r="X66" s="22">
        <f>+TRUNC('D-PND'!X66,0)</f>
        <v>0</v>
      </c>
      <c r="Y66" s="22">
        <f>+TRUNC('D-PND'!Y66,0)</f>
        <v>0</v>
      </c>
      <c r="Z66" s="22">
        <f>+TRUNC('D-PND'!Z66,0)</f>
        <v>0</v>
      </c>
      <c r="AA66" s="22">
        <f>+TRUNC('D-PND'!AA66,0)</f>
        <v>0</v>
      </c>
      <c r="AB66" s="22">
        <f>+TRUNC('D-PND'!AB66,0)</f>
        <v>0</v>
      </c>
      <c r="AC66" s="22">
        <f>+TRUNC('D-PND'!AC66,0)</f>
        <v>0</v>
      </c>
      <c r="AD66" s="22">
        <f>+TRUNC('D-PND'!AD66,3)</f>
        <v>0</v>
      </c>
      <c r="AE66" s="22">
        <f>+TRUNC('D-PND'!AE66,3)</f>
        <v>0</v>
      </c>
      <c r="AF66" s="22">
        <f>+TRUNC('D-PND'!AF66,0)</f>
        <v>0</v>
      </c>
      <c r="AG66" s="22">
        <f>+TRUNC('D-PND'!AG66,0)</f>
        <v>0</v>
      </c>
      <c r="AH66" s="22">
        <f>+TRUNC('D-PND'!AH66,0)</f>
        <v>0</v>
      </c>
      <c r="AI66" s="22">
        <f>+TRUNC('D-PND'!AI66,0)</f>
        <v>0</v>
      </c>
      <c r="AJ66" s="22">
        <f>+TRUNC('D-PND'!AJ66,6)</f>
        <v>0</v>
      </c>
      <c r="AK66" s="22">
        <f>+TRUNC('D-PND'!AK66,6)</f>
        <v>0</v>
      </c>
      <c r="AL66" s="22">
        <f>+TRUNC('D-PND'!AL66,6)</f>
        <v>0</v>
      </c>
      <c r="AM66" s="22">
        <f>+TRUNC('D-PND'!AM66,0)</f>
        <v>0</v>
      </c>
      <c r="AN66" s="22">
        <f>+TRUNC('D-PND'!AN66,3)</f>
        <v>0</v>
      </c>
      <c r="AO66" s="22">
        <f>+TRUNC('D-PND'!AO66,0)</f>
        <v>0</v>
      </c>
      <c r="AP66" s="22">
        <f>+TRUNC('D-PND'!AP66,6)</f>
        <v>100</v>
      </c>
      <c r="AQ66" s="22">
        <f>+TRUNC('D-PND'!AQ66,0)</f>
        <v>0</v>
      </c>
      <c r="AR66" s="22">
        <f>+TRUNC('D-PND'!AR66,0)</f>
        <v>0</v>
      </c>
      <c r="AS66" s="22">
        <f>+TRUNC('D-PND'!AS66,3)</f>
        <v>0</v>
      </c>
      <c r="AT66" s="22">
        <f>+TRUNC('D-PND'!AT66,3)</f>
        <v>0</v>
      </c>
      <c r="AU66" s="22">
        <f>+TRUNC('D-PND'!AU66,0)</f>
        <v>0</v>
      </c>
      <c r="AV66" s="22">
        <f>+TRUNC('D-PND'!AV66,0)</f>
        <v>0</v>
      </c>
      <c r="AW66" s="22">
        <f>+TRUNC('D-PND'!AW66,0)</f>
        <v>0</v>
      </c>
      <c r="AX66" s="22">
        <f>+TRUNC('D-PND'!AX66,0)</f>
        <v>0</v>
      </c>
      <c r="AY66" s="22">
        <f>+TRUNC('D-PND'!AY66,0)</f>
        <v>0</v>
      </c>
      <c r="AZ66" s="22">
        <f>+TRUNC('D-PND'!AZ66,3)</f>
        <v>0</v>
      </c>
      <c r="BA66" s="22">
        <f>+TRUNC('D-PND'!BA66,0)</f>
        <v>0</v>
      </c>
      <c r="BB66" s="22">
        <f>+TRUNC('D-PND'!BB66,0)</f>
        <v>0</v>
      </c>
      <c r="BC66" s="22">
        <f>+TRUNC('D-PND'!BC66,0)</f>
        <v>0</v>
      </c>
      <c r="BD66" s="22">
        <f>+TRUNC('D-PND'!BD66,3)</f>
        <v>0</v>
      </c>
      <c r="BE66" s="22">
        <f>+TRUNC('D-PND'!BE66,3)</f>
        <v>0</v>
      </c>
      <c r="BF66" s="22">
        <f>+TRUNC('D-PND'!BF66,0)</f>
        <v>0</v>
      </c>
      <c r="BG66" s="22">
        <f>+TRUNC('D-PND'!BG66,0)</f>
        <v>0</v>
      </c>
      <c r="BH66" s="22">
        <f>+TRUNC('D-PND'!BH66,0)</f>
        <v>0</v>
      </c>
      <c r="BI66" s="22">
        <f>+TRUNC('D-PND'!BI66,0)</f>
        <v>0</v>
      </c>
      <c r="BJ66" s="22">
        <f>+TRUNC('D-PND'!BJ66,3)</f>
        <v>101.55800000000001</v>
      </c>
      <c r="BK66" s="22">
        <f>+TRUNC('D-PND'!BK66,3)</f>
        <v>7.3890000000000002</v>
      </c>
      <c r="BL66" s="22">
        <f>+TRUNC('D-PND'!BL66,3)</f>
        <v>-3.7839999999999998</v>
      </c>
      <c r="BM66" s="22">
        <f>+TRUNC('D-PND'!BM66,3)</f>
        <v>1.389</v>
      </c>
      <c r="BN66" s="22">
        <f>+TRUNC('D-PND'!BN66,3)</f>
        <v>3.423</v>
      </c>
      <c r="BO66" s="22">
        <f>+TRUNC('D-PND'!BO66,3)</f>
        <v>3.423</v>
      </c>
      <c r="BP66" s="22">
        <f>+TRUNC('D-PND'!BP66,3)</f>
        <v>0</v>
      </c>
      <c r="BQ66" s="22">
        <f>+TRUNC('D-PND'!BQ66,3)</f>
        <v>0</v>
      </c>
      <c r="BR66" s="22">
        <f>+TRUNC('D-PND'!BR66,3)</f>
        <v>0</v>
      </c>
      <c r="BS66" s="22">
        <f>+TRUNC('D-PND'!BS66,3)</f>
        <v>0</v>
      </c>
      <c r="BT66" s="22">
        <f>+TRUNC('D-PND'!BT66,0)</f>
        <v>0</v>
      </c>
      <c r="BU66" s="22">
        <f>+TRUNC('D-PND'!BU66,0)</f>
        <v>0</v>
      </c>
      <c r="BV66" s="22">
        <f>+TRUNC('D-PND'!BV66,6)</f>
        <v>100</v>
      </c>
      <c r="BW66" s="22">
        <f>+TRUNC('D-PND'!BW66,0)</f>
        <v>0</v>
      </c>
      <c r="BX66" s="22">
        <f>+TRUNC('D-PND'!BX66,0)</f>
        <v>0</v>
      </c>
      <c r="BY66" s="22">
        <f>+TRUNC('D-PND'!BY66,0)</f>
        <v>0</v>
      </c>
      <c r="BZ66" s="22">
        <f>+TRUNC('D-PND'!BZ66,3)</f>
        <v>0</v>
      </c>
      <c r="CA66" s="22">
        <f>+TRUNC('D-PND'!CA66,3)</f>
        <v>0.04</v>
      </c>
      <c r="CB66" s="22">
        <f>+TRUNC('D-PND'!CB66,3)</f>
        <v>0.01</v>
      </c>
      <c r="CC66" s="22">
        <f>+TRUNC('D-PND'!CC66,3)</f>
        <v>0.15</v>
      </c>
      <c r="CD66" s="22">
        <f>+TRUNC('D-PND'!CD66,3)</f>
        <v>0</v>
      </c>
      <c r="CE66" s="22">
        <f>+TRUNC('D-PND'!CE66,3)</f>
        <v>0</v>
      </c>
      <c r="CF66" s="22">
        <f>+TRUNC('D-PND'!CF66,3)</f>
        <v>0.1</v>
      </c>
      <c r="CG66" s="22">
        <f>+TRUNC('D-PND'!CG66,3)</f>
        <v>0</v>
      </c>
      <c r="CH66" s="22">
        <f>+TRUNC('D-PND'!CH66,3)</f>
        <v>0</v>
      </c>
      <c r="CI66" s="22">
        <f>+TRUNC('D-PND'!CI66,3)</f>
        <v>126023</v>
      </c>
      <c r="CJ66" s="22">
        <f>+TRUNC('D-PND'!CJ66,3)</f>
        <v>0</v>
      </c>
      <c r="CK66" s="22">
        <f>+TRUNC('D-PND'!CK66,3)</f>
        <v>0</v>
      </c>
      <c r="CL66" s="22">
        <f>+TRUNC('D-PND'!CL66,3)</f>
        <v>0</v>
      </c>
      <c r="CM66" s="22">
        <f>+TRUNC('D-PND'!CM66,3)</f>
        <v>0</v>
      </c>
      <c r="CN66" s="22">
        <f>+TRUNC('D-PND'!CN66,0)</f>
        <v>0</v>
      </c>
      <c r="CO66" s="22">
        <f>+TRUNC('D-PND'!CO66,3)</f>
        <v>0</v>
      </c>
      <c r="CP66" s="22">
        <f>+TRUNC('D-PND'!CP66,0)</f>
        <v>0</v>
      </c>
      <c r="CQ66" s="22">
        <f>+TRUNC('D-PND'!CQ66,0)</f>
        <v>0</v>
      </c>
      <c r="CR66" s="22">
        <f>+TRUNC('D-PND'!CR66,0)</f>
        <v>0</v>
      </c>
      <c r="CS66" s="22">
        <f>+TRUNC('D-PND'!CS66,0)</f>
        <v>0</v>
      </c>
      <c r="CT66" s="22">
        <f>+TRUNC('D-PND'!CT66,0)</f>
        <v>0</v>
      </c>
      <c r="CU66" s="22">
        <f>+TRUNC('D-PND'!CU66,6)</f>
        <v>100</v>
      </c>
      <c r="CV66" s="22">
        <f>+TRUNC('D-PND'!CV66,0)</f>
        <v>0</v>
      </c>
      <c r="CW66" s="22">
        <f>+TRUNC('D-PND'!CW66,0)</f>
        <v>0</v>
      </c>
      <c r="CX66" s="22">
        <f>+TRUNC('D-PND'!CX66,0)</f>
        <v>0</v>
      </c>
      <c r="CY66" s="22">
        <f>+TRUNC('D-PND'!CY66,0)</f>
        <v>0</v>
      </c>
      <c r="CZ66" s="22">
        <f>+TRUNC('D-PND'!CZ66,0)</f>
        <v>0</v>
      </c>
      <c r="DA66" s="22">
        <f>+TRUNC('D-PND'!DA66,0)</f>
        <v>0</v>
      </c>
      <c r="DB66" s="22">
        <f>+TRUNC('D-PND'!DB66,0)</f>
        <v>0</v>
      </c>
      <c r="DC66" s="22">
        <f>+TRUNC('D-PND'!DC66,0)</f>
        <v>0</v>
      </c>
      <c r="DD66" s="22">
        <f>+TRUNC('D-PND'!DD66,0)</f>
        <v>0</v>
      </c>
      <c r="DE66" s="22">
        <f>+TRUNC('D-PND'!DE66,0)</f>
        <v>0</v>
      </c>
      <c r="DF66" s="22">
        <f>+TRUNC('D-PND'!DF66,0)</f>
        <v>0</v>
      </c>
      <c r="DG66" s="22">
        <f>+TRUNC('D-PND'!DG66,0)</f>
        <v>0</v>
      </c>
      <c r="DH66" s="22">
        <f>+TRUNC('D-PND'!DH66,0)</f>
        <v>0</v>
      </c>
      <c r="DI66" s="22">
        <f>+TRUNC('D-PND'!DI66,0)</f>
        <v>0</v>
      </c>
      <c r="DJ66" s="22">
        <f>+TRUNC('D-PND'!DJ66,6)</f>
        <v>100</v>
      </c>
      <c r="DK66" s="22">
        <f>+TRUNC('D-PND'!DK66,0)</f>
        <v>0</v>
      </c>
      <c r="DL66" s="22">
        <f>+TRUNC('D-PND'!DL66,0)</f>
        <v>0</v>
      </c>
      <c r="DM66" s="22">
        <f>+TRUNC('D-PND'!DM66,0)</f>
        <v>0</v>
      </c>
      <c r="DN66" s="22">
        <f>+TRUNC('D-PND'!DN66,0)</f>
        <v>0</v>
      </c>
      <c r="DO66" s="22">
        <f>+TRUNC('D-PND'!DO66,0)</f>
        <v>0</v>
      </c>
      <c r="DP66" s="22">
        <f>+TRUNC('D-PND'!DP66,0)</f>
        <v>0</v>
      </c>
    </row>
    <row r="67" spans="3:120" x14ac:dyDescent="0.2">
      <c r="C67" s="11">
        <f>+'D-PDP'!C67</f>
        <v>2054</v>
      </c>
      <c r="D67" s="41">
        <f>+TRUNC('D-PND'!D67,0)</f>
        <v>0</v>
      </c>
      <c r="E67" s="41">
        <f>+TRUNC('D-PND'!E67,0)</f>
        <v>0</v>
      </c>
      <c r="F67" s="41">
        <f>+TRUNC('D-PND'!F67,0)</f>
        <v>0</v>
      </c>
      <c r="G67" s="41">
        <f>+TRUNC('D-PND'!G67,0)</f>
        <v>0</v>
      </c>
      <c r="H67" s="41">
        <f>+TRUNC('D-PND'!H67,0)</f>
        <v>0</v>
      </c>
      <c r="I67" s="41">
        <f>+TRUNC('D-PND'!I67,0)</f>
        <v>0</v>
      </c>
      <c r="J67" s="41">
        <f>+TRUNC('D-PND'!J67,0)</f>
        <v>0</v>
      </c>
      <c r="K67" s="22">
        <f>+TRUNC('D-PND'!K67,0)</f>
        <v>0</v>
      </c>
      <c r="L67" s="22">
        <f>+TRUNC('D-PND'!L67,0)</f>
        <v>0</v>
      </c>
      <c r="M67" s="22">
        <f>+TRUNC('D-PND'!M67,3)</f>
        <v>0</v>
      </c>
      <c r="N67" s="22">
        <f>+TRUNC('D-PND'!N67,3)</f>
        <v>0</v>
      </c>
      <c r="O67" s="22">
        <f>+TRUNC('D-PND'!O67,3)</f>
        <v>0</v>
      </c>
      <c r="P67" s="22">
        <f>+TRUNC('D-PND'!P67,3)</f>
        <v>0</v>
      </c>
      <c r="Q67" s="22">
        <f>+TRUNC('D-PND'!Q67,3)</f>
        <v>0</v>
      </c>
      <c r="R67" s="22">
        <f>+TRUNC('D-PND'!R67,3)</f>
        <v>0</v>
      </c>
      <c r="S67" s="22">
        <f>+TRUNC('D-PND'!S67,0)</f>
        <v>0</v>
      </c>
      <c r="T67" s="22">
        <f>+TRUNC('D-PND'!T67,0)</f>
        <v>0</v>
      </c>
      <c r="U67" s="22">
        <f>+TRUNC('D-PND'!U67,0)</f>
        <v>0</v>
      </c>
      <c r="V67" s="22">
        <f>+TRUNC('D-PND'!V67,0)</f>
        <v>0</v>
      </c>
      <c r="W67" s="22">
        <f>+TRUNC('D-PND'!W67,0)</f>
        <v>0</v>
      </c>
      <c r="X67" s="22">
        <f>+TRUNC('D-PND'!X67,0)</f>
        <v>0</v>
      </c>
      <c r="Y67" s="22">
        <f>+TRUNC('D-PND'!Y67,0)</f>
        <v>0</v>
      </c>
      <c r="Z67" s="22">
        <f>+TRUNC('D-PND'!Z67,0)</f>
        <v>0</v>
      </c>
      <c r="AA67" s="22">
        <f>+TRUNC('D-PND'!AA67,0)</f>
        <v>0</v>
      </c>
      <c r="AB67" s="22">
        <f>+TRUNC('D-PND'!AB67,0)</f>
        <v>0</v>
      </c>
      <c r="AC67" s="22">
        <f>+TRUNC('D-PND'!AC67,0)</f>
        <v>0</v>
      </c>
      <c r="AD67" s="22">
        <f>+TRUNC('D-PND'!AD67,3)</f>
        <v>0</v>
      </c>
      <c r="AE67" s="22">
        <f>+TRUNC('D-PND'!AE67,3)</f>
        <v>0</v>
      </c>
      <c r="AF67" s="22">
        <f>+TRUNC('D-PND'!AF67,0)</f>
        <v>0</v>
      </c>
      <c r="AG67" s="22">
        <f>+TRUNC('D-PND'!AG67,0)</f>
        <v>0</v>
      </c>
      <c r="AH67" s="22">
        <f>+TRUNC('D-PND'!AH67,0)</f>
        <v>0</v>
      </c>
      <c r="AI67" s="22">
        <f>+TRUNC('D-PND'!AI67,0)</f>
        <v>0</v>
      </c>
      <c r="AJ67" s="22">
        <f>+TRUNC('D-PND'!AJ67,6)</f>
        <v>0</v>
      </c>
      <c r="AK67" s="22">
        <f>+TRUNC('D-PND'!AK67,6)</f>
        <v>0</v>
      </c>
      <c r="AL67" s="22">
        <f>+TRUNC('D-PND'!AL67,6)</f>
        <v>0</v>
      </c>
      <c r="AM67" s="22">
        <f>+TRUNC('D-PND'!AM67,0)</f>
        <v>0</v>
      </c>
      <c r="AN67" s="22">
        <f>+TRUNC('D-PND'!AN67,3)</f>
        <v>0</v>
      </c>
      <c r="AO67" s="22">
        <f>+TRUNC('D-PND'!AO67,0)</f>
        <v>0</v>
      </c>
      <c r="AP67" s="22">
        <f>+TRUNC('D-PND'!AP67,6)</f>
        <v>100</v>
      </c>
      <c r="AQ67" s="22">
        <f>+TRUNC('D-PND'!AQ67,0)</f>
        <v>0</v>
      </c>
      <c r="AR67" s="22">
        <f>+TRUNC('D-PND'!AR67,0)</f>
        <v>0</v>
      </c>
      <c r="AS67" s="22">
        <f>+TRUNC('D-PND'!AS67,3)</f>
        <v>0</v>
      </c>
      <c r="AT67" s="22">
        <f>+TRUNC('D-PND'!AT67,3)</f>
        <v>0</v>
      </c>
      <c r="AU67" s="22">
        <f>+TRUNC('D-PND'!AU67,0)</f>
        <v>0</v>
      </c>
      <c r="AV67" s="22">
        <f>+TRUNC('D-PND'!AV67,0)</f>
        <v>0</v>
      </c>
      <c r="AW67" s="22">
        <f>+TRUNC('D-PND'!AW67,0)</f>
        <v>0</v>
      </c>
      <c r="AX67" s="22">
        <f>+TRUNC('D-PND'!AX67,0)</f>
        <v>0</v>
      </c>
      <c r="AY67" s="22">
        <f>+TRUNC('D-PND'!AY67,0)</f>
        <v>0</v>
      </c>
      <c r="AZ67" s="22">
        <f>+TRUNC('D-PND'!AZ67,3)</f>
        <v>0</v>
      </c>
      <c r="BA67" s="22">
        <f>+TRUNC('D-PND'!BA67,0)</f>
        <v>0</v>
      </c>
      <c r="BB67" s="22">
        <f>+TRUNC('D-PND'!BB67,0)</f>
        <v>0</v>
      </c>
      <c r="BC67" s="22">
        <f>+TRUNC('D-PND'!BC67,0)</f>
        <v>0</v>
      </c>
      <c r="BD67" s="22">
        <f>+TRUNC('D-PND'!BD67,3)</f>
        <v>0</v>
      </c>
      <c r="BE67" s="22">
        <f>+TRUNC('D-PND'!BE67,3)</f>
        <v>0</v>
      </c>
      <c r="BF67" s="22">
        <f>+TRUNC('D-PND'!BF67,0)</f>
        <v>0</v>
      </c>
      <c r="BG67" s="22">
        <f>+TRUNC('D-PND'!BG67,0)</f>
        <v>0</v>
      </c>
      <c r="BH67" s="22">
        <f>+TRUNC('D-PND'!BH67,0)</f>
        <v>0</v>
      </c>
      <c r="BI67" s="22">
        <f>+TRUNC('D-PND'!BI67,0)</f>
        <v>0</v>
      </c>
      <c r="BJ67" s="22">
        <f>+TRUNC('D-PND'!BJ67,3)</f>
        <v>101.55800000000001</v>
      </c>
      <c r="BK67" s="22">
        <f>+TRUNC('D-PND'!BK67,3)</f>
        <v>7.3890000000000002</v>
      </c>
      <c r="BL67" s="22">
        <f>+TRUNC('D-PND'!BL67,3)</f>
        <v>-3.7839999999999998</v>
      </c>
      <c r="BM67" s="22">
        <f>+TRUNC('D-PND'!BM67,3)</f>
        <v>1.389</v>
      </c>
      <c r="BN67" s="22">
        <f>+TRUNC('D-PND'!BN67,3)</f>
        <v>3.423</v>
      </c>
      <c r="BO67" s="22">
        <f>+TRUNC('D-PND'!BO67,3)</f>
        <v>3.423</v>
      </c>
      <c r="BP67" s="22">
        <f>+TRUNC('D-PND'!BP67,3)</f>
        <v>0</v>
      </c>
      <c r="BQ67" s="22">
        <f>+TRUNC('D-PND'!BQ67,3)</f>
        <v>0</v>
      </c>
      <c r="BR67" s="22">
        <f>+TRUNC('D-PND'!BR67,3)</f>
        <v>0</v>
      </c>
      <c r="BS67" s="22">
        <f>+TRUNC('D-PND'!BS67,3)</f>
        <v>0</v>
      </c>
      <c r="BT67" s="22">
        <f>+TRUNC('D-PND'!BT67,0)</f>
        <v>0</v>
      </c>
      <c r="BU67" s="22">
        <f>+TRUNC('D-PND'!BU67,0)</f>
        <v>0</v>
      </c>
      <c r="BV67" s="22">
        <f>+TRUNC('D-PND'!BV67,6)</f>
        <v>100</v>
      </c>
      <c r="BW67" s="22">
        <f>+TRUNC('D-PND'!BW67,0)</f>
        <v>0</v>
      </c>
      <c r="BX67" s="22">
        <f>+TRUNC('D-PND'!BX67,0)</f>
        <v>0</v>
      </c>
      <c r="BY67" s="22">
        <f>+TRUNC('D-PND'!BY67,0)</f>
        <v>0</v>
      </c>
      <c r="BZ67" s="22">
        <f>+TRUNC('D-PND'!BZ67,3)</f>
        <v>0</v>
      </c>
      <c r="CA67" s="22">
        <f>+TRUNC('D-PND'!CA67,3)</f>
        <v>0.04</v>
      </c>
      <c r="CB67" s="22">
        <f>+TRUNC('D-PND'!CB67,3)</f>
        <v>0.01</v>
      </c>
      <c r="CC67" s="22">
        <f>+TRUNC('D-PND'!CC67,3)</f>
        <v>0.15</v>
      </c>
      <c r="CD67" s="22">
        <f>+TRUNC('D-PND'!CD67,3)</f>
        <v>0</v>
      </c>
      <c r="CE67" s="22">
        <f>+TRUNC('D-PND'!CE67,3)</f>
        <v>0</v>
      </c>
      <c r="CF67" s="22">
        <f>+TRUNC('D-PND'!CF67,3)</f>
        <v>0.1</v>
      </c>
      <c r="CG67" s="22">
        <f>+TRUNC('D-PND'!CG67,3)</f>
        <v>0</v>
      </c>
      <c r="CH67" s="22">
        <f>+TRUNC('D-PND'!CH67,3)</f>
        <v>0</v>
      </c>
      <c r="CI67" s="22">
        <f>+TRUNC('D-PND'!CI67,3)</f>
        <v>126023</v>
      </c>
      <c r="CJ67" s="22">
        <f>+TRUNC('D-PND'!CJ67,3)</f>
        <v>0</v>
      </c>
      <c r="CK67" s="22">
        <f>+TRUNC('D-PND'!CK67,3)</f>
        <v>0</v>
      </c>
      <c r="CL67" s="22">
        <f>+TRUNC('D-PND'!CL67,3)</f>
        <v>0</v>
      </c>
      <c r="CM67" s="22">
        <f>+TRUNC('D-PND'!CM67,3)</f>
        <v>0</v>
      </c>
      <c r="CN67" s="22">
        <f>+TRUNC('D-PND'!CN67,0)</f>
        <v>0</v>
      </c>
      <c r="CO67" s="22">
        <f>+TRUNC('D-PND'!CO67,3)</f>
        <v>0</v>
      </c>
      <c r="CP67" s="22">
        <f>+TRUNC('D-PND'!CP67,0)</f>
        <v>0</v>
      </c>
      <c r="CQ67" s="22">
        <f>+TRUNC('D-PND'!CQ67,0)</f>
        <v>0</v>
      </c>
      <c r="CR67" s="22">
        <f>+TRUNC('D-PND'!CR67,0)</f>
        <v>0</v>
      </c>
      <c r="CS67" s="22">
        <f>+TRUNC('D-PND'!CS67,0)</f>
        <v>0</v>
      </c>
      <c r="CT67" s="22">
        <f>+TRUNC('D-PND'!CT67,0)</f>
        <v>0</v>
      </c>
      <c r="CU67" s="22">
        <f>+TRUNC('D-PND'!CU67,6)</f>
        <v>100</v>
      </c>
      <c r="CV67" s="22">
        <f>+TRUNC('D-PND'!CV67,0)</f>
        <v>0</v>
      </c>
      <c r="CW67" s="22">
        <f>+TRUNC('D-PND'!CW67,0)</f>
        <v>0</v>
      </c>
      <c r="CX67" s="22">
        <f>+TRUNC('D-PND'!CX67,0)</f>
        <v>0</v>
      </c>
      <c r="CY67" s="22">
        <f>+TRUNC('D-PND'!CY67,0)</f>
        <v>0</v>
      </c>
      <c r="CZ67" s="22">
        <f>+TRUNC('D-PND'!CZ67,0)</f>
        <v>0</v>
      </c>
      <c r="DA67" s="22">
        <f>+TRUNC('D-PND'!DA67,0)</f>
        <v>0</v>
      </c>
      <c r="DB67" s="22">
        <f>+TRUNC('D-PND'!DB67,0)</f>
        <v>0</v>
      </c>
      <c r="DC67" s="22">
        <f>+TRUNC('D-PND'!DC67,0)</f>
        <v>0</v>
      </c>
      <c r="DD67" s="22">
        <f>+TRUNC('D-PND'!DD67,0)</f>
        <v>0</v>
      </c>
      <c r="DE67" s="22">
        <f>+TRUNC('D-PND'!DE67,0)</f>
        <v>0</v>
      </c>
      <c r="DF67" s="22">
        <f>+TRUNC('D-PND'!DF67,0)</f>
        <v>0</v>
      </c>
      <c r="DG67" s="22">
        <f>+TRUNC('D-PND'!DG67,0)</f>
        <v>0</v>
      </c>
      <c r="DH67" s="22">
        <f>+TRUNC('D-PND'!DH67,0)</f>
        <v>0</v>
      </c>
      <c r="DI67" s="22">
        <f>+TRUNC('D-PND'!DI67,0)</f>
        <v>0</v>
      </c>
      <c r="DJ67" s="22">
        <f>+TRUNC('D-PND'!DJ67,6)</f>
        <v>100</v>
      </c>
      <c r="DK67" s="22">
        <f>+TRUNC('D-PND'!DK67,0)</f>
        <v>0</v>
      </c>
      <c r="DL67" s="22">
        <f>+TRUNC('D-PND'!DL67,0)</f>
        <v>0</v>
      </c>
      <c r="DM67" s="22">
        <f>+TRUNC('D-PND'!DM67,0)</f>
        <v>0</v>
      </c>
      <c r="DN67" s="22">
        <f>+TRUNC('D-PND'!DN67,0)</f>
        <v>0</v>
      </c>
      <c r="DO67" s="22">
        <f>+TRUNC('D-PND'!DO67,0)</f>
        <v>0</v>
      </c>
      <c r="DP67" s="22">
        <f>+TRUNC('D-PND'!DP67,0)</f>
        <v>0</v>
      </c>
    </row>
    <row r="68" spans="3:120" x14ac:dyDescent="0.2">
      <c r="C68" s="11">
        <f>+'D-PDP'!C68</f>
        <v>2055</v>
      </c>
      <c r="D68" s="41">
        <f>+TRUNC('D-PND'!D68,0)</f>
        <v>0</v>
      </c>
      <c r="E68" s="41">
        <f>+TRUNC('D-PND'!E68,0)</f>
        <v>0</v>
      </c>
      <c r="F68" s="41">
        <f>+TRUNC('D-PND'!F68,0)</f>
        <v>0</v>
      </c>
      <c r="G68" s="41">
        <f>+TRUNC('D-PND'!G68,0)</f>
        <v>0</v>
      </c>
      <c r="H68" s="41">
        <f>+TRUNC('D-PND'!H68,0)</f>
        <v>0</v>
      </c>
      <c r="I68" s="41">
        <f>+TRUNC('D-PND'!I68,0)</f>
        <v>0</v>
      </c>
      <c r="J68" s="41">
        <f>+TRUNC('D-PND'!J68,0)</f>
        <v>0</v>
      </c>
      <c r="K68" s="22">
        <f>+TRUNC('D-PND'!K68,0)</f>
        <v>0</v>
      </c>
      <c r="L68" s="22">
        <f>+TRUNC('D-PND'!L68,0)</f>
        <v>0</v>
      </c>
      <c r="M68" s="22">
        <f>+TRUNC('D-PND'!M68,3)</f>
        <v>0</v>
      </c>
      <c r="N68" s="22">
        <f>+TRUNC('D-PND'!N68,3)</f>
        <v>0</v>
      </c>
      <c r="O68" s="22">
        <f>+TRUNC('D-PND'!O68,3)</f>
        <v>0</v>
      </c>
      <c r="P68" s="22">
        <f>+TRUNC('D-PND'!P68,3)</f>
        <v>0</v>
      </c>
      <c r="Q68" s="22">
        <f>+TRUNC('D-PND'!Q68,3)</f>
        <v>0</v>
      </c>
      <c r="R68" s="22">
        <f>+TRUNC('D-PND'!R68,3)</f>
        <v>0</v>
      </c>
      <c r="S68" s="22">
        <f>+TRUNC('D-PND'!S68,0)</f>
        <v>0</v>
      </c>
      <c r="T68" s="22">
        <f>+TRUNC('D-PND'!T68,0)</f>
        <v>0</v>
      </c>
      <c r="U68" s="22">
        <f>+TRUNC('D-PND'!U68,0)</f>
        <v>0</v>
      </c>
      <c r="V68" s="22">
        <f>+TRUNC('D-PND'!V68,0)</f>
        <v>0</v>
      </c>
      <c r="W68" s="22">
        <f>+TRUNC('D-PND'!W68,0)</f>
        <v>0</v>
      </c>
      <c r="X68" s="22">
        <f>+TRUNC('D-PND'!X68,0)</f>
        <v>0</v>
      </c>
      <c r="Y68" s="22">
        <f>+TRUNC('D-PND'!Y68,0)</f>
        <v>0</v>
      </c>
      <c r="Z68" s="22">
        <f>+TRUNC('D-PND'!Z68,0)</f>
        <v>0</v>
      </c>
      <c r="AA68" s="22">
        <f>+TRUNC('D-PND'!AA68,0)</f>
        <v>0</v>
      </c>
      <c r="AB68" s="22">
        <f>+TRUNC('D-PND'!AB68,0)</f>
        <v>0</v>
      </c>
      <c r="AC68" s="22">
        <f>+TRUNC('D-PND'!AC68,0)</f>
        <v>0</v>
      </c>
      <c r="AD68" s="22">
        <f>+TRUNC('D-PND'!AD68,3)</f>
        <v>0</v>
      </c>
      <c r="AE68" s="22">
        <f>+TRUNC('D-PND'!AE68,3)</f>
        <v>0</v>
      </c>
      <c r="AF68" s="22">
        <f>+TRUNC('D-PND'!AF68,0)</f>
        <v>0</v>
      </c>
      <c r="AG68" s="22">
        <f>+TRUNC('D-PND'!AG68,0)</f>
        <v>0</v>
      </c>
      <c r="AH68" s="22">
        <f>+TRUNC('D-PND'!AH68,0)</f>
        <v>0</v>
      </c>
      <c r="AI68" s="22">
        <f>+TRUNC('D-PND'!AI68,0)</f>
        <v>0</v>
      </c>
      <c r="AJ68" s="22">
        <f>+TRUNC('D-PND'!AJ68,6)</f>
        <v>0</v>
      </c>
      <c r="AK68" s="22">
        <f>+TRUNC('D-PND'!AK68,6)</f>
        <v>0</v>
      </c>
      <c r="AL68" s="22">
        <f>+TRUNC('D-PND'!AL68,6)</f>
        <v>0</v>
      </c>
      <c r="AM68" s="22">
        <f>+TRUNC('D-PND'!AM68,0)</f>
        <v>0</v>
      </c>
      <c r="AN68" s="22">
        <f>+TRUNC('D-PND'!AN68,3)</f>
        <v>0</v>
      </c>
      <c r="AO68" s="22">
        <f>+TRUNC('D-PND'!AO68,0)</f>
        <v>0</v>
      </c>
      <c r="AP68" s="22">
        <f>+TRUNC('D-PND'!AP68,6)</f>
        <v>100</v>
      </c>
      <c r="AQ68" s="22">
        <f>+TRUNC('D-PND'!AQ68,0)</f>
        <v>0</v>
      </c>
      <c r="AR68" s="22">
        <f>+TRUNC('D-PND'!AR68,0)</f>
        <v>0</v>
      </c>
      <c r="AS68" s="22">
        <f>+TRUNC('D-PND'!AS68,3)</f>
        <v>0</v>
      </c>
      <c r="AT68" s="22">
        <f>+TRUNC('D-PND'!AT68,3)</f>
        <v>0</v>
      </c>
      <c r="AU68" s="22">
        <f>+TRUNC('D-PND'!AU68,0)</f>
        <v>0</v>
      </c>
      <c r="AV68" s="22">
        <f>+TRUNC('D-PND'!AV68,0)</f>
        <v>0</v>
      </c>
      <c r="AW68" s="22">
        <f>+TRUNC('D-PND'!AW68,0)</f>
        <v>0</v>
      </c>
      <c r="AX68" s="22">
        <f>+TRUNC('D-PND'!AX68,0)</f>
        <v>0</v>
      </c>
      <c r="AY68" s="22">
        <f>+TRUNC('D-PND'!AY68,0)</f>
        <v>0</v>
      </c>
      <c r="AZ68" s="22">
        <f>+TRUNC('D-PND'!AZ68,3)</f>
        <v>0</v>
      </c>
      <c r="BA68" s="22">
        <f>+TRUNC('D-PND'!BA68,0)</f>
        <v>0</v>
      </c>
      <c r="BB68" s="22">
        <f>+TRUNC('D-PND'!BB68,0)</f>
        <v>0</v>
      </c>
      <c r="BC68" s="22">
        <f>+TRUNC('D-PND'!BC68,0)</f>
        <v>0</v>
      </c>
      <c r="BD68" s="22">
        <f>+TRUNC('D-PND'!BD68,3)</f>
        <v>0</v>
      </c>
      <c r="BE68" s="22">
        <f>+TRUNC('D-PND'!BE68,3)</f>
        <v>0</v>
      </c>
      <c r="BF68" s="22">
        <f>+TRUNC('D-PND'!BF68,0)</f>
        <v>0</v>
      </c>
      <c r="BG68" s="22">
        <f>+TRUNC('D-PND'!BG68,0)</f>
        <v>0</v>
      </c>
      <c r="BH68" s="22">
        <f>+TRUNC('D-PND'!BH68,0)</f>
        <v>0</v>
      </c>
      <c r="BI68" s="22">
        <f>+TRUNC('D-PND'!BI68,0)</f>
        <v>0</v>
      </c>
      <c r="BJ68" s="22">
        <f>+TRUNC('D-PND'!BJ68,3)</f>
        <v>101.55800000000001</v>
      </c>
      <c r="BK68" s="22">
        <f>+TRUNC('D-PND'!BK68,3)</f>
        <v>7.3890000000000002</v>
      </c>
      <c r="BL68" s="22">
        <f>+TRUNC('D-PND'!BL68,3)</f>
        <v>-3.7839999999999998</v>
      </c>
      <c r="BM68" s="22">
        <f>+TRUNC('D-PND'!BM68,3)</f>
        <v>1.389</v>
      </c>
      <c r="BN68" s="22">
        <f>+TRUNC('D-PND'!BN68,3)</f>
        <v>3.423</v>
      </c>
      <c r="BO68" s="22">
        <f>+TRUNC('D-PND'!BO68,3)</f>
        <v>3.423</v>
      </c>
      <c r="BP68" s="22">
        <f>+TRUNC('D-PND'!BP68,3)</f>
        <v>0</v>
      </c>
      <c r="BQ68" s="22">
        <f>+TRUNC('D-PND'!BQ68,3)</f>
        <v>0</v>
      </c>
      <c r="BR68" s="22">
        <f>+TRUNC('D-PND'!BR68,3)</f>
        <v>0</v>
      </c>
      <c r="BS68" s="22">
        <f>+TRUNC('D-PND'!BS68,3)</f>
        <v>0</v>
      </c>
      <c r="BT68" s="22">
        <f>+TRUNC('D-PND'!BT68,0)</f>
        <v>0</v>
      </c>
      <c r="BU68" s="22">
        <f>+TRUNC('D-PND'!BU68,0)</f>
        <v>0</v>
      </c>
      <c r="BV68" s="22">
        <f>+TRUNC('D-PND'!BV68,6)</f>
        <v>100</v>
      </c>
      <c r="BW68" s="22">
        <f>+TRUNC('D-PND'!BW68,0)</f>
        <v>0</v>
      </c>
      <c r="BX68" s="22">
        <f>+TRUNC('D-PND'!BX68,0)</f>
        <v>0</v>
      </c>
      <c r="BY68" s="22">
        <f>+TRUNC('D-PND'!BY68,0)</f>
        <v>0</v>
      </c>
      <c r="BZ68" s="22">
        <f>+TRUNC('D-PND'!BZ68,3)</f>
        <v>0</v>
      </c>
      <c r="CA68" s="22">
        <f>+TRUNC('D-PND'!CA68,3)</f>
        <v>0.04</v>
      </c>
      <c r="CB68" s="22">
        <f>+TRUNC('D-PND'!CB68,3)</f>
        <v>0.01</v>
      </c>
      <c r="CC68" s="22">
        <f>+TRUNC('D-PND'!CC68,3)</f>
        <v>0.15</v>
      </c>
      <c r="CD68" s="22">
        <f>+TRUNC('D-PND'!CD68,3)</f>
        <v>0</v>
      </c>
      <c r="CE68" s="22">
        <f>+TRUNC('D-PND'!CE68,3)</f>
        <v>0</v>
      </c>
      <c r="CF68" s="22">
        <f>+TRUNC('D-PND'!CF68,3)</f>
        <v>0.1</v>
      </c>
      <c r="CG68" s="22">
        <f>+TRUNC('D-PND'!CG68,3)</f>
        <v>0</v>
      </c>
      <c r="CH68" s="22">
        <f>+TRUNC('D-PND'!CH68,3)</f>
        <v>0</v>
      </c>
      <c r="CI68" s="22">
        <f>+TRUNC('D-PND'!CI68,3)</f>
        <v>126023</v>
      </c>
      <c r="CJ68" s="22">
        <f>+TRUNC('D-PND'!CJ68,3)</f>
        <v>0</v>
      </c>
      <c r="CK68" s="22">
        <f>+TRUNC('D-PND'!CK68,3)</f>
        <v>0</v>
      </c>
      <c r="CL68" s="22">
        <f>+TRUNC('D-PND'!CL68,3)</f>
        <v>0</v>
      </c>
      <c r="CM68" s="22">
        <f>+TRUNC('D-PND'!CM68,3)</f>
        <v>0</v>
      </c>
      <c r="CN68" s="22">
        <f>+TRUNC('D-PND'!CN68,0)</f>
        <v>0</v>
      </c>
      <c r="CO68" s="22">
        <f>+TRUNC('D-PND'!CO68,3)</f>
        <v>0</v>
      </c>
      <c r="CP68" s="22">
        <f>+TRUNC('D-PND'!CP68,0)</f>
        <v>0</v>
      </c>
      <c r="CQ68" s="22">
        <f>+TRUNC('D-PND'!CQ68,0)</f>
        <v>0</v>
      </c>
      <c r="CR68" s="22">
        <f>+TRUNC('D-PND'!CR68,0)</f>
        <v>0</v>
      </c>
      <c r="CS68" s="22">
        <f>+TRUNC('D-PND'!CS68,0)</f>
        <v>0</v>
      </c>
      <c r="CT68" s="22">
        <f>+TRUNC('D-PND'!CT68,0)</f>
        <v>0</v>
      </c>
      <c r="CU68" s="22">
        <f>+TRUNC('D-PND'!CU68,6)</f>
        <v>100</v>
      </c>
      <c r="CV68" s="22">
        <f>+TRUNC('D-PND'!CV68,0)</f>
        <v>0</v>
      </c>
      <c r="CW68" s="22">
        <f>+TRUNC('D-PND'!CW68,0)</f>
        <v>0</v>
      </c>
      <c r="CX68" s="22">
        <f>+TRUNC('D-PND'!CX68,0)</f>
        <v>0</v>
      </c>
      <c r="CY68" s="22">
        <f>+TRUNC('D-PND'!CY68,0)</f>
        <v>0</v>
      </c>
      <c r="CZ68" s="22">
        <f>+TRUNC('D-PND'!CZ68,0)</f>
        <v>0</v>
      </c>
      <c r="DA68" s="22">
        <f>+TRUNC('D-PND'!DA68,0)</f>
        <v>0</v>
      </c>
      <c r="DB68" s="22">
        <f>+TRUNC('D-PND'!DB68,0)</f>
        <v>0</v>
      </c>
      <c r="DC68" s="22">
        <f>+TRUNC('D-PND'!DC68,0)</f>
        <v>0</v>
      </c>
      <c r="DD68" s="22">
        <f>+TRUNC('D-PND'!DD68,0)</f>
        <v>0</v>
      </c>
      <c r="DE68" s="22">
        <f>+TRUNC('D-PND'!DE68,0)</f>
        <v>0</v>
      </c>
      <c r="DF68" s="22">
        <f>+TRUNC('D-PND'!DF68,0)</f>
        <v>0</v>
      </c>
      <c r="DG68" s="22">
        <f>+TRUNC('D-PND'!DG68,0)</f>
        <v>0</v>
      </c>
      <c r="DH68" s="22">
        <f>+TRUNC('D-PND'!DH68,0)</f>
        <v>0</v>
      </c>
      <c r="DI68" s="22">
        <f>+TRUNC('D-PND'!DI68,0)</f>
        <v>0</v>
      </c>
      <c r="DJ68" s="22">
        <f>+TRUNC('D-PND'!DJ68,6)</f>
        <v>100</v>
      </c>
      <c r="DK68" s="22">
        <f>+TRUNC('D-PND'!DK68,0)</f>
        <v>0</v>
      </c>
      <c r="DL68" s="22">
        <f>+TRUNC('D-PND'!DL68,0)</f>
        <v>0</v>
      </c>
      <c r="DM68" s="22">
        <f>+TRUNC('D-PND'!DM68,0)</f>
        <v>0</v>
      </c>
      <c r="DN68" s="22">
        <f>+TRUNC('D-PND'!DN68,0)</f>
        <v>0</v>
      </c>
      <c r="DO68" s="22">
        <f>+TRUNC('D-PND'!DO68,0)</f>
        <v>0</v>
      </c>
      <c r="DP68" s="22">
        <f>+TRUNC('D-PND'!DP68,0)</f>
        <v>0</v>
      </c>
    </row>
    <row r="69" spans="3:120" x14ac:dyDescent="0.2">
      <c r="C69" s="11">
        <f>+'D-PDP'!C69</f>
        <v>2056</v>
      </c>
      <c r="D69" s="41">
        <f>+TRUNC('D-PND'!D69,0)</f>
        <v>0</v>
      </c>
      <c r="E69" s="41">
        <f>+TRUNC('D-PND'!E69,0)</f>
        <v>0</v>
      </c>
      <c r="F69" s="41">
        <f>+TRUNC('D-PND'!F69,0)</f>
        <v>0</v>
      </c>
      <c r="G69" s="41">
        <f>+TRUNC('D-PND'!G69,0)</f>
        <v>0</v>
      </c>
      <c r="H69" s="41">
        <f>+TRUNC('D-PND'!H69,0)</f>
        <v>0</v>
      </c>
      <c r="I69" s="41">
        <f>+TRUNC('D-PND'!I69,0)</f>
        <v>0</v>
      </c>
      <c r="J69" s="41">
        <f>+TRUNC('D-PND'!J69,0)</f>
        <v>0</v>
      </c>
      <c r="K69" s="22">
        <f>+TRUNC('D-PND'!K69,0)</f>
        <v>0</v>
      </c>
      <c r="L69" s="22">
        <f>+TRUNC('D-PND'!L69,0)</f>
        <v>0</v>
      </c>
      <c r="M69" s="22">
        <f>+TRUNC('D-PND'!M69,3)</f>
        <v>0</v>
      </c>
      <c r="N69" s="22">
        <f>+TRUNC('D-PND'!N69,3)</f>
        <v>0</v>
      </c>
      <c r="O69" s="22">
        <f>+TRUNC('D-PND'!O69,3)</f>
        <v>0</v>
      </c>
      <c r="P69" s="22">
        <f>+TRUNC('D-PND'!P69,3)</f>
        <v>0</v>
      </c>
      <c r="Q69" s="22">
        <f>+TRUNC('D-PND'!Q69,3)</f>
        <v>0</v>
      </c>
      <c r="R69" s="22">
        <f>+TRUNC('D-PND'!R69,3)</f>
        <v>0</v>
      </c>
      <c r="S69" s="22">
        <f>+TRUNC('D-PND'!S69,0)</f>
        <v>0</v>
      </c>
      <c r="T69" s="22">
        <f>+TRUNC('D-PND'!T69,0)</f>
        <v>0</v>
      </c>
      <c r="U69" s="22">
        <f>+TRUNC('D-PND'!U69,0)</f>
        <v>0</v>
      </c>
      <c r="V69" s="22">
        <f>+TRUNC('D-PND'!V69,0)</f>
        <v>0</v>
      </c>
      <c r="W69" s="22">
        <f>+TRUNC('D-PND'!W69,0)</f>
        <v>0</v>
      </c>
      <c r="X69" s="22">
        <f>+TRUNC('D-PND'!X69,0)</f>
        <v>0</v>
      </c>
      <c r="Y69" s="22">
        <f>+TRUNC('D-PND'!Y69,0)</f>
        <v>0</v>
      </c>
      <c r="Z69" s="22">
        <f>+TRUNC('D-PND'!Z69,0)</f>
        <v>0</v>
      </c>
      <c r="AA69" s="22">
        <f>+TRUNC('D-PND'!AA69,0)</f>
        <v>0</v>
      </c>
      <c r="AB69" s="22">
        <f>+TRUNC('D-PND'!AB69,0)</f>
        <v>0</v>
      </c>
      <c r="AC69" s="22">
        <f>+TRUNC('D-PND'!AC69,0)</f>
        <v>0</v>
      </c>
      <c r="AD69" s="22">
        <f>+TRUNC('D-PND'!AD69,3)</f>
        <v>0</v>
      </c>
      <c r="AE69" s="22">
        <f>+TRUNC('D-PND'!AE69,3)</f>
        <v>0</v>
      </c>
      <c r="AF69" s="22">
        <f>+TRUNC('D-PND'!AF69,0)</f>
        <v>0</v>
      </c>
      <c r="AG69" s="22">
        <f>+TRUNC('D-PND'!AG69,0)</f>
        <v>0</v>
      </c>
      <c r="AH69" s="22">
        <f>+TRUNC('D-PND'!AH69,0)</f>
        <v>0</v>
      </c>
      <c r="AI69" s="22">
        <f>+TRUNC('D-PND'!AI69,0)</f>
        <v>0</v>
      </c>
      <c r="AJ69" s="22">
        <f>+TRUNC('D-PND'!AJ69,6)</f>
        <v>0</v>
      </c>
      <c r="AK69" s="22">
        <f>+TRUNC('D-PND'!AK69,6)</f>
        <v>0</v>
      </c>
      <c r="AL69" s="22">
        <f>+TRUNC('D-PND'!AL69,6)</f>
        <v>0</v>
      </c>
      <c r="AM69" s="22">
        <f>+TRUNC('D-PND'!AM69,0)</f>
        <v>0</v>
      </c>
      <c r="AN69" s="22">
        <f>+TRUNC('D-PND'!AN69,3)</f>
        <v>0</v>
      </c>
      <c r="AO69" s="22">
        <f>+TRUNC('D-PND'!AO69,0)</f>
        <v>0</v>
      </c>
      <c r="AP69" s="22">
        <f>+TRUNC('D-PND'!AP69,6)</f>
        <v>100</v>
      </c>
      <c r="AQ69" s="22">
        <f>+TRUNC('D-PND'!AQ69,0)</f>
        <v>0</v>
      </c>
      <c r="AR69" s="22">
        <f>+TRUNC('D-PND'!AR69,0)</f>
        <v>0</v>
      </c>
      <c r="AS69" s="22">
        <f>+TRUNC('D-PND'!AS69,3)</f>
        <v>0</v>
      </c>
      <c r="AT69" s="22">
        <f>+TRUNC('D-PND'!AT69,3)</f>
        <v>0</v>
      </c>
      <c r="AU69" s="22">
        <f>+TRUNC('D-PND'!AU69,0)</f>
        <v>0</v>
      </c>
      <c r="AV69" s="22">
        <f>+TRUNC('D-PND'!AV69,0)</f>
        <v>0</v>
      </c>
      <c r="AW69" s="22">
        <f>+TRUNC('D-PND'!AW69,0)</f>
        <v>0</v>
      </c>
      <c r="AX69" s="22">
        <f>+TRUNC('D-PND'!AX69,0)</f>
        <v>0</v>
      </c>
      <c r="AY69" s="22">
        <f>+TRUNC('D-PND'!AY69,0)</f>
        <v>0</v>
      </c>
      <c r="AZ69" s="22">
        <f>+TRUNC('D-PND'!AZ69,3)</f>
        <v>0</v>
      </c>
      <c r="BA69" s="22">
        <f>+TRUNC('D-PND'!BA69,0)</f>
        <v>0</v>
      </c>
      <c r="BB69" s="22">
        <f>+TRUNC('D-PND'!BB69,0)</f>
        <v>0</v>
      </c>
      <c r="BC69" s="22">
        <f>+TRUNC('D-PND'!BC69,0)</f>
        <v>0</v>
      </c>
      <c r="BD69" s="22">
        <f>+TRUNC('D-PND'!BD69,3)</f>
        <v>0</v>
      </c>
      <c r="BE69" s="22">
        <f>+TRUNC('D-PND'!BE69,3)</f>
        <v>0</v>
      </c>
      <c r="BF69" s="22">
        <f>+TRUNC('D-PND'!BF69,0)</f>
        <v>0</v>
      </c>
      <c r="BG69" s="22">
        <f>+TRUNC('D-PND'!BG69,0)</f>
        <v>0</v>
      </c>
      <c r="BH69" s="22">
        <f>+TRUNC('D-PND'!BH69,0)</f>
        <v>0</v>
      </c>
      <c r="BI69" s="22">
        <f>+TRUNC('D-PND'!BI69,0)</f>
        <v>0</v>
      </c>
      <c r="BJ69" s="22">
        <f>+TRUNC('D-PND'!BJ69,3)</f>
        <v>101.55800000000001</v>
      </c>
      <c r="BK69" s="22">
        <f>+TRUNC('D-PND'!BK69,3)</f>
        <v>7.3890000000000002</v>
      </c>
      <c r="BL69" s="22">
        <f>+TRUNC('D-PND'!BL69,3)</f>
        <v>-3.7839999999999998</v>
      </c>
      <c r="BM69" s="22">
        <f>+TRUNC('D-PND'!BM69,3)</f>
        <v>1.389</v>
      </c>
      <c r="BN69" s="22">
        <f>+TRUNC('D-PND'!BN69,3)</f>
        <v>3.423</v>
      </c>
      <c r="BO69" s="22">
        <f>+TRUNC('D-PND'!BO69,3)</f>
        <v>3.423</v>
      </c>
      <c r="BP69" s="22">
        <f>+TRUNC('D-PND'!BP69,3)</f>
        <v>0</v>
      </c>
      <c r="BQ69" s="22">
        <f>+TRUNC('D-PND'!BQ69,3)</f>
        <v>0</v>
      </c>
      <c r="BR69" s="22">
        <f>+TRUNC('D-PND'!BR69,3)</f>
        <v>0</v>
      </c>
      <c r="BS69" s="22">
        <f>+TRUNC('D-PND'!BS69,3)</f>
        <v>0</v>
      </c>
      <c r="BT69" s="22">
        <f>+TRUNC('D-PND'!BT69,0)</f>
        <v>0</v>
      </c>
      <c r="BU69" s="22">
        <f>+TRUNC('D-PND'!BU69,0)</f>
        <v>0</v>
      </c>
      <c r="BV69" s="22">
        <f>+TRUNC('D-PND'!BV69,6)</f>
        <v>100</v>
      </c>
      <c r="BW69" s="22">
        <f>+TRUNC('D-PND'!BW69,0)</f>
        <v>0</v>
      </c>
      <c r="BX69" s="22">
        <f>+TRUNC('D-PND'!BX69,0)</f>
        <v>0</v>
      </c>
      <c r="BY69" s="22">
        <f>+TRUNC('D-PND'!BY69,0)</f>
        <v>0</v>
      </c>
      <c r="BZ69" s="22">
        <f>+TRUNC('D-PND'!BZ69,3)</f>
        <v>0</v>
      </c>
      <c r="CA69" s="22">
        <f>+TRUNC('D-PND'!CA69,3)</f>
        <v>0.04</v>
      </c>
      <c r="CB69" s="22">
        <f>+TRUNC('D-PND'!CB69,3)</f>
        <v>0.01</v>
      </c>
      <c r="CC69" s="22">
        <f>+TRUNC('D-PND'!CC69,3)</f>
        <v>0.15</v>
      </c>
      <c r="CD69" s="22">
        <f>+TRUNC('D-PND'!CD69,3)</f>
        <v>0</v>
      </c>
      <c r="CE69" s="22">
        <f>+TRUNC('D-PND'!CE69,3)</f>
        <v>0</v>
      </c>
      <c r="CF69" s="22">
        <f>+TRUNC('D-PND'!CF69,3)</f>
        <v>0.1</v>
      </c>
      <c r="CG69" s="22">
        <f>+TRUNC('D-PND'!CG69,3)</f>
        <v>0</v>
      </c>
      <c r="CH69" s="22">
        <f>+TRUNC('D-PND'!CH69,3)</f>
        <v>0</v>
      </c>
      <c r="CI69" s="22">
        <f>+TRUNC('D-PND'!CI69,3)</f>
        <v>126023</v>
      </c>
      <c r="CJ69" s="22">
        <f>+TRUNC('D-PND'!CJ69,3)</f>
        <v>0</v>
      </c>
      <c r="CK69" s="22">
        <f>+TRUNC('D-PND'!CK69,3)</f>
        <v>0</v>
      </c>
      <c r="CL69" s="22">
        <f>+TRUNC('D-PND'!CL69,3)</f>
        <v>0</v>
      </c>
      <c r="CM69" s="22">
        <f>+TRUNC('D-PND'!CM69,3)</f>
        <v>0</v>
      </c>
      <c r="CN69" s="22">
        <f>+TRUNC('D-PND'!CN69,0)</f>
        <v>0</v>
      </c>
      <c r="CO69" s="22">
        <f>+TRUNC('D-PND'!CO69,3)</f>
        <v>0</v>
      </c>
      <c r="CP69" s="22">
        <f>+TRUNC('D-PND'!CP69,0)</f>
        <v>0</v>
      </c>
      <c r="CQ69" s="22">
        <f>+TRUNC('D-PND'!CQ69,0)</f>
        <v>0</v>
      </c>
      <c r="CR69" s="22">
        <f>+TRUNC('D-PND'!CR69,0)</f>
        <v>0</v>
      </c>
      <c r="CS69" s="22">
        <f>+TRUNC('D-PND'!CS69,0)</f>
        <v>0</v>
      </c>
      <c r="CT69" s="22">
        <f>+TRUNC('D-PND'!CT69,0)</f>
        <v>0</v>
      </c>
      <c r="CU69" s="22">
        <f>+TRUNC('D-PND'!CU69,6)</f>
        <v>100</v>
      </c>
      <c r="CV69" s="22">
        <f>+TRUNC('D-PND'!CV69,0)</f>
        <v>0</v>
      </c>
      <c r="CW69" s="22">
        <f>+TRUNC('D-PND'!CW69,0)</f>
        <v>0</v>
      </c>
      <c r="CX69" s="22">
        <f>+TRUNC('D-PND'!CX69,0)</f>
        <v>0</v>
      </c>
      <c r="CY69" s="22">
        <f>+TRUNC('D-PND'!CY69,0)</f>
        <v>0</v>
      </c>
      <c r="CZ69" s="22">
        <f>+TRUNC('D-PND'!CZ69,0)</f>
        <v>0</v>
      </c>
      <c r="DA69" s="22">
        <f>+TRUNC('D-PND'!DA69,0)</f>
        <v>0</v>
      </c>
      <c r="DB69" s="22">
        <f>+TRUNC('D-PND'!DB69,0)</f>
        <v>0</v>
      </c>
      <c r="DC69" s="22">
        <f>+TRUNC('D-PND'!DC69,0)</f>
        <v>0</v>
      </c>
      <c r="DD69" s="22">
        <f>+TRUNC('D-PND'!DD69,0)</f>
        <v>0</v>
      </c>
      <c r="DE69" s="22">
        <f>+TRUNC('D-PND'!DE69,0)</f>
        <v>0</v>
      </c>
      <c r="DF69" s="22">
        <f>+TRUNC('D-PND'!DF69,0)</f>
        <v>0</v>
      </c>
      <c r="DG69" s="22">
        <f>+TRUNC('D-PND'!DG69,0)</f>
        <v>0</v>
      </c>
      <c r="DH69" s="22">
        <f>+TRUNC('D-PND'!DH69,0)</f>
        <v>0</v>
      </c>
      <c r="DI69" s="22">
        <f>+TRUNC('D-PND'!DI69,0)</f>
        <v>0</v>
      </c>
      <c r="DJ69" s="22">
        <f>+TRUNC('D-PND'!DJ69,6)</f>
        <v>100</v>
      </c>
      <c r="DK69" s="22">
        <f>+TRUNC('D-PND'!DK69,0)</f>
        <v>0</v>
      </c>
      <c r="DL69" s="22">
        <f>+TRUNC('D-PND'!DL69,0)</f>
        <v>0</v>
      </c>
      <c r="DM69" s="22">
        <f>+TRUNC('D-PND'!DM69,0)</f>
        <v>0</v>
      </c>
      <c r="DN69" s="22">
        <f>+TRUNC('D-PND'!DN69,0)</f>
        <v>0</v>
      </c>
      <c r="DO69" s="22">
        <f>+TRUNC('D-PND'!DO69,0)</f>
        <v>0</v>
      </c>
      <c r="DP69" s="22">
        <f>+TRUNC('D-PND'!DP69,0)</f>
        <v>0</v>
      </c>
    </row>
    <row r="70" spans="3:120" x14ac:dyDescent="0.2">
      <c r="C70" s="11">
        <f>+'D-PDP'!C70</f>
        <v>2057</v>
      </c>
      <c r="D70" s="41">
        <f>+TRUNC('D-PND'!D70,0)</f>
        <v>0</v>
      </c>
      <c r="E70" s="41">
        <f>+TRUNC('D-PND'!E70,0)</f>
        <v>0</v>
      </c>
      <c r="F70" s="41">
        <f>+TRUNC('D-PND'!F70,0)</f>
        <v>0</v>
      </c>
      <c r="G70" s="41">
        <f>+TRUNC('D-PND'!G70,0)</f>
        <v>0</v>
      </c>
      <c r="H70" s="41">
        <f>+TRUNC('D-PND'!H70,0)</f>
        <v>0</v>
      </c>
      <c r="I70" s="41">
        <f>+TRUNC('D-PND'!I70,0)</f>
        <v>0</v>
      </c>
      <c r="J70" s="41">
        <f>+TRUNC('D-PND'!J70,0)</f>
        <v>0</v>
      </c>
      <c r="K70" s="22">
        <f>+TRUNC('D-PND'!K70,0)</f>
        <v>0</v>
      </c>
      <c r="L70" s="22">
        <f>+TRUNC('D-PND'!L70,0)</f>
        <v>0</v>
      </c>
      <c r="M70" s="22">
        <f>+TRUNC('D-PND'!M70,3)</f>
        <v>0</v>
      </c>
      <c r="N70" s="22">
        <f>+TRUNC('D-PND'!N70,3)</f>
        <v>0</v>
      </c>
      <c r="O70" s="22">
        <f>+TRUNC('D-PND'!O70,3)</f>
        <v>0</v>
      </c>
      <c r="P70" s="22">
        <f>+TRUNC('D-PND'!P70,3)</f>
        <v>0</v>
      </c>
      <c r="Q70" s="22">
        <f>+TRUNC('D-PND'!Q70,3)</f>
        <v>0</v>
      </c>
      <c r="R70" s="22">
        <f>+TRUNC('D-PND'!R70,3)</f>
        <v>0</v>
      </c>
      <c r="S70" s="22">
        <f>+TRUNC('D-PND'!S70,0)</f>
        <v>0</v>
      </c>
      <c r="T70" s="22">
        <f>+TRUNC('D-PND'!T70,0)</f>
        <v>0</v>
      </c>
      <c r="U70" s="22">
        <f>+TRUNC('D-PND'!U70,0)</f>
        <v>0</v>
      </c>
      <c r="V70" s="22">
        <f>+TRUNC('D-PND'!V70,0)</f>
        <v>0</v>
      </c>
      <c r="W70" s="22">
        <f>+TRUNC('D-PND'!W70,0)</f>
        <v>0</v>
      </c>
      <c r="X70" s="22">
        <f>+TRUNC('D-PND'!X70,0)</f>
        <v>0</v>
      </c>
      <c r="Y70" s="22">
        <f>+TRUNC('D-PND'!Y70,0)</f>
        <v>0</v>
      </c>
      <c r="Z70" s="22">
        <f>+TRUNC('D-PND'!Z70,0)</f>
        <v>0</v>
      </c>
      <c r="AA70" s="22">
        <f>+TRUNC('D-PND'!AA70,0)</f>
        <v>0</v>
      </c>
      <c r="AB70" s="22">
        <f>+TRUNC('D-PND'!AB70,0)</f>
        <v>0</v>
      </c>
      <c r="AC70" s="22">
        <f>+TRUNC('D-PND'!AC70,0)</f>
        <v>0</v>
      </c>
      <c r="AD70" s="22">
        <f>+TRUNC('D-PND'!AD70,3)</f>
        <v>0</v>
      </c>
      <c r="AE70" s="22">
        <f>+TRUNC('D-PND'!AE70,3)</f>
        <v>0</v>
      </c>
      <c r="AF70" s="22">
        <f>+TRUNC('D-PND'!AF70,0)</f>
        <v>0</v>
      </c>
      <c r="AG70" s="22">
        <f>+TRUNC('D-PND'!AG70,0)</f>
        <v>0</v>
      </c>
      <c r="AH70" s="22">
        <f>+TRUNC('D-PND'!AH70,0)</f>
        <v>0</v>
      </c>
      <c r="AI70" s="22">
        <f>+TRUNC('D-PND'!AI70,0)</f>
        <v>0</v>
      </c>
      <c r="AJ70" s="22">
        <f>+TRUNC('D-PND'!AJ70,6)</f>
        <v>0</v>
      </c>
      <c r="AK70" s="22">
        <f>+TRUNC('D-PND'!AK70,6)</f>
        <v>0</v>
      </c>
      <c r="AL70" s="22">
        <f>+TRUNC('D-PND'!AL70,6)</f>
        <v>0</v>
      </c>
      <c r="AM70" s="22">
        <f>+TRUNC('D-PND'!AM70,0)</f>
        <v>0</v>
      </c>
      <c r="AN70" s="22">
        <f>+TRUNC('D-PND'!AN70,3)</f>
        <v>0</v>
      </c>
      <c r="AO70" s="22">
        <f>+TRUNC('D-PND'!AO70,0)</f>
        <v>0</v>
      </c>
      <c r="AP70" s="22">
        <f>+TRUNC('D-PND'!AP70,6)</f>
        <v>100</v>
      </c>
      <c r="AQ70" s="22">
        <f>+TRUNC('D-PND'!AQ70,0)</f>
        <v>0</v>
      </c>
      <c r="AR70" s="22">
        <f>+TRUNC('D-PND'!AR70,0)</f>
        <v>0</v>
      </c>
      <c r="AS70" s="22">
        <f>+TRUNC('D-PND'!AS70,3)</f>
        <v>0</v>
      </c>
      <c r="AT70" s="22">
        <f>+TRUNC('D-PND'!AT70,3)</f>
        <v>0</v>
      </c>
      <c r="AU70" s="22">
        <f>+TRUNC('D-PND'!AU70,0)</f>
        <v>0</v>
      </c>
      <c r="AV70" s="22">
        <f>+TRUNC('D-PND'!AV70,0)</f>
        <v>0</v>
      </c>
      <c r="AW70" s="22">
        <f>+TRUNC('D-PND'!AW70,0)</f>
        <v>0</v>
      </c>
      <c r="AX70" s="22">
        <f>+TRUNC('D-PND'!AX70,0)</f>
        <v>0</v>
      </c>
      <c r="AY70" s="22">
        <f>+TRUNC('D-PND'!AY70,0)</f>
        <v>0</v>
      </c>
      <c r="AZ70" s="22">
        <f>+TRUNC('D-PND'!AZ70,3)</f>
        <v>0</v>
      </c>
      <c r="BA70" s="22">
        <f>+TRUNC('D-PND'!BA70,0)</f>
        <v>0</v>
      </c>
      <c r="BB70" s="22">
        <f>+TRUNC('D-PND'!BB70,0)</f>
        <v>0</v>
      </c>
      <c r="BC70" s="22">
        <f>+TRUNC('D-PND'!BC70,0)</f>
        <v>0</v>
      </c>
      <c r="BD70" s="22">
        <f>+TRUNC('D-PND'!BD70,3)</f>
        <v>0</v>
      </c>
      <c r="BE70" s="22">
        <f>+TRUNC('D-PND'!BE70,3)</f>
        <v>0</v>
      </c>
      <c r="BF70" s="22">
        <f>+TRUNC('D-PND'!BF70,0)</f>
        <v>0</v>
      </c>
      <c r="BG70" s="22">
        <f>+TRUNC('D-PND'!BG70,0)</f>
        <v>0</v>
      </c>
      <c r="BH70" s="22">
        <f>+TRUNC('D-PND'!BH70,0)</f>
        <v>0</v>
      </c>
      <c r="BI70" s="22">
        <f>+TRUNC('D-PND'!BI70,0)</f>
        <v>0</v>
      </c>
      <c r="BJ70" s="22">
        <f>+TRUNC('D-PND'!BJ70,3)</f>
        <v>101.55800000000001</v>
      </c>
      <c r="BK70" s="22">
        <f>+TRUNC('D-PND'!BK70,3)</f>
        <v>7.3890000000000002</v>
      </c>
      <c r="BL70" s="22">
        <f>+TRUNC('D-PND'!BL70,3)</f>
        <v>-3.7839999999999998</v>
      </c>
      <c r="BM70" s="22">
        <f>+TRUNC('D-PND'!BM70,3)</f>
        <v>1.389</v>
      </c>
      <c r="BN70" s="22">
        <f>+TRUNC('D-PND'!BN70,3)</f>
        <v>3.423</v>
      </c>
      <c r="BO70" s="22">
        <f>+TRUNC('D-PND'!BO70,3)</f>
        <v>3.423</v>
      </c>
      <c r="BP70" s="22">
        <f>+TRUNC('D-PND'!BP70,3)</f>
        <v>0</v>
      </c>
      <c r="BQ70" s="22">
        <f>+TRUNC('D-PND'!BQ70,3)</f>
        <v>0</v>
      </c>
      <c r="BR70" s="22">
        <f>+TRUNC('D-PND'!BR70,3)</f>
        <v>0</v>
      </c>
      <c r="BS70" s="22">
        <f>+TRUNC('D-PND'!BS70,3)</f>
        <v>0</v>
      </c>
      <c r="BT70" s="22">
        <f>+TRUNC('D-PND'!BT70,0)</f>
        <v>0</v>
      </c>
      <c r="BU70" s="22">
        <f>+TRUNC('D-PND'!BU70,0)</f>
        <v>0</v>
      </c>
      <c r="BV70" s="22">
        <f>+TRUNC('D-PND'!BV70,6)</f>
        <v>100</v>
      </c>
      <c r="BW70" s="22">
        <f>+TRUNC('D-PND'!BW70,0)</f>
        <v>0</v>
      </c>
      <c r="BX70" s="22">
        <f>+TRUNC('D-PND'!BX70,0)</f>
        <v>0</v>
      </c>
      <c r="BY70" s="22">
        <f>+TRUNC('D-PND'!BY70,0)</f>
        <v>0</v>
      </c>
      <c r="BZ70" s="22">
        <f>+TRUNC('D-PND'!BZ70,3)</f>
        <v>0</v>
      </c>
      <c r="CA70" s="22">
        <f>+TRUNC('D-PND'!CA70,3)</f>
        <v>0.04</v>
      </c>
      <c r="CB70" s="22">
        <f>+TRUNC('D-PND'!CB70,3)</f>
        <v>0.01</v>
      </c>
      <c r="CC70" s="22">
        <f>+TRUNC('D-PND'!CC70,3)</f>
        <v>0.15</v>
      </c>
      <c r="CD70" s="22">
        <f>+TRUNC('D-PND'!CD70,3)</f>
        <v>0</v>
      </c>
      <c r="CE70" s="22">
        <f>+TRUNC('D-PND'!CE70,3)</f>
        <v>0</v>
      </c>
      <c r="CF70" s="22">
        <f>+TRUNC('D-PND'!CF70,3)</f>
        <v>0.1</v>
      </c>
      <c r="CG70" s="22">
        <f>+TRUNC('D-PND'!CG70,3)</f>
        <v>0</v>
      </c>
      <c r="CH70" s="22">
        <f>+TRUNC('D-PND'!CH70,3)</f>
        <v>0</v>
      </c>
      <c r="CI70" s="22">
        <f>+TRUNC('D-PND'!CI70,3)</f>
        <v>126023</v>
      </c>
      <c r="CJ70" s="22">
        <f>+TRUNC('D-PND'!CJ70,3)</f>
        <v>0</v>
      </c>
      <c r="CK70" s="22">
        <f>+TRUNC('D-PND'!CK70,3)</f>
        <v>0</v>
      </c>
      <c r="CL70" s="22">
        <f>+TRUNC('D-PND'!CL70,3)</f>
        <v>0</v>
      </c>
      <c r="CM70" s="22">
        <f>+TRUNC('D-PND'!CM70,3)</f>
        <v>0</v>
      </c>
      <c r="CN70" s="22">
        <f>+TRUNC('D-PND'!CN70,0)</f>
        <v>0</v>
      </c>
      <c r="CO70" s="22">
        <f>+TRUNC('D-PND'!CO70,3)</f>
        <v>0</v>
      </c>
      <c r="CP70" s="22">
        <f>+TRUNC('D-PND'!CP70,0)</f>
        <v>0</v>
      </c>
      <c r="CQ70" s="22">
        <f>+TRUNC('D-PND'!CQ70,0)</f>
        <v>0</v>
      </c>
      <c r="CR70" s="22">
        <f>+TRUNC('D-PND'!CR70,0)</f>
        <v>0</v>
      </c>
      <c r="CS70" s="22">
        <f>+TRUNC('D-PND'!CS70,0)</f>
        <v>0</v>
      </c>
      <c r="CT70" s="22">
        <f>+TRUNC('D-PND'!CT70,0)</f>
        <v>0</v>
      </c>
      <c r="CU70" s="22">
        <f>+TRUNC('D-PND'!CU70,6)</f>
        <v>100</v>
      </c>
      <c r="CV70" s="22">
        <f>+TRUNC('D-PND'!CV70,0)</f>
        <v>0</v>
      </c>
      <c r="CW70" s="22">
        <f>+TRUNC('D-PND'!CW70,0)</f>
        <v>0</v>
      </c>
      <c r="CX70" s="22">
        <f>+TRUNC('D-PND'!CX70,0)</f>
        <v>0</v>
      </c>
      <c r="CY70" s="22">
        <f>+TRUNC('D-PND'!CY70,0)</f>
        <v>0</v>
      </c>
      <c r="CZ70" s="22">
        <f>+TRUNC('D-PND'!CZ70,0)</f>
        <v>0</v>
      </c>
      <c r="DA70" s="22">
        <f>+TRUNC('D-PND'!DA70,0)</f>
        <v>0</v>
      </c>
      <c r="DB70" s="22">
        <f>+TRUNC('D-PND'!DB70,0)</f>
        <v>0</v>
      </c>
      <c r="DC70" s="22">
        <f>+TRUNC('D-PND'!DC70,0)</f>
        <v>0</v>
      </c>
      <c r="DD70" s="22">
        <f>+TRUNC('D-PND'!DD70,0)</f>
        <v>0</v>
      </c>
      <c r="DE70" s="22">
        <f>+TRUNC('D-PND'!DE70,0)</f>
        <v>0</v>
      </c>
      <c r="DF70" s="22">
        <f>+TRUNC('D-PND'!DF70,0)</f>
        <v>0</v>
      </c>
      <c r="DG70" s="22">
        <f>+TRUNC('D-PND'!DG70,0)</f>
        <v>0</v>
      </c>
      <c r="DH70" s="22">
        <f>+TRUNC('D-PND'!DH70,0)</f>
        <v>0</v>
      </c>
      <c r="DI70" s="22">
        <f>+TRUNC('D-PND'!DI70,0)</f>
        <v>0</v>
      </c>
      <c r="DJ70" s="22">
        <f>+TRUNC('D-PND'!DJ70,6)</f>
        <v>100</v>
      </c>
      <c r="DK70" s="22">
        <f>+TRUNC('D-PND'!DK70,0)</f>
        <v>0</v>
      </c>
      <c r="DL70" s="22">
        <f>+TRUNC('D-PND'!DL70,0)</f>
        <v>0</v>
      </c>
      <c r="DM70" s="22">
        <f>+TRUNC('D-PND'!DM70,0)</f>
        <v>0</v>
      </c>
      <c r="DN70" s="22">
        <f>+TRUNC('D-PND'!DN70,0)</f>
        <v>0</v>
      </c>
      <c r="DO70" s="22">
        <f>+TRUNC('D-PND'!DO70,0)</f>
        <v>0</v>
      </c>
      <c r="DP70" s="22">
        <f>+TRUNC('D-PND'!DP70,0)</f>
        <v>0</v>
      </c>
    </row>
    <row r="71" spans="3:120" x14ac:dyDescent="0.2">
      <c r="C71" s="11">
        <f>+'D-PDP'!C71</f>
        <v>2058</v>
      </c>
      <c r="D71" s="41">
        <f>+TRUNC('D-PND'!D71,0)</f>
        <v>0</v>
      </c>
      <c r="E71" s="41">
        <f>+TRUNC('D-PND'!E71,0)</f>
        <v>0</v>
      </c>
      <c r="F71" s="41">
        <f>+TRUNC('D-PND'!F71,0)</f>
        <v>0</v>
      </c>
      <c r="G71" s="41">
        <f>+TRUNC('D-PND'!G71,0)</f>
        <v>0</v>
      </c>
      <c r="H71" s="41">
        <f>+TRUNC('D-PND'!H71,0)</f>
        <v>0</v>
      </c>
      <c r="I71" s="41">
        <f>+TRUNC('D-PND'!I71,0)</f>
        <v>0</v>
      </c>
      <c r="J71" s="41">
        <f>+TRUNC('D-PND'!J71,0)</f>
        <v>0</v>
      </c>
      <c r="K71" s="22">
        <f>+TRUNC('D-PND'!K71,0)</f>
        <v>0</v>
      </c>
      <c r="L71" s="22">
        <f>+TRUNC('D-PND'!L71,0)</f>
        <v>0</v>
      </c>
      <c r="M71" s="22">
        <f>+TRUNC('D-PND'!M71,3)</f>
        <v>0</v>
      </c>
      <c r="N71" s="22">
        <f>+TRUNC('D-PND'!N71,3)</f>
        <v>0</v>
      </c>
      <c r="O71" s="22">
        <f>+TRUNC('D-PND'!O71,3)</f>
        <v>0</v>
      </c>
      <c r="P71" s="22">
        <f>+TRUNC('D-PND'!P71,3)</f>
        <v>0</v>
      </c>
      <c r="Q71" s="22">
        <f>+TRUNC('D-PND'!Q71,3)</f>
        <v>0</v>
      </c>
      <c r="R71" s="22">
        <f>+TRUNC('D-PND'!R71,3)</f>
        <v>0</v>
      </c>
      <c r="S71" s="22">
        <f>+TRUNC('D-PND'!S71,0)</f>
        <v>0</v>
      </c>
      <c r="T71" s="22">
        <f>+TRUNC('D-PND'!T71,0)</f>
        <v>0</v>
      </c>
      <c r="U71" s="22">
        <f>+TRUNC('D-PND'!U71,0)</f>
        <v>0</v>
      </c>
      <c r="V71" s="22">
        <f>+TRUNC('D-PND'!V71,0)</f>
        <v>0</v>
      </c>
      <c r="W71" s="22">
        <f>+TRUNC('D-PND'!W71,0)</f>
        <v>0</v>
      </c>
      <c r="X71" s="22">
        <f>+TRUNC('D-PND'!X71,0)</f>
        <v>0</v>
      </c>
      <c r="Y71" s="22">
        <f>+TRUNC('D-PND'!Y71,0)</f>
        <v>0</v>
      </c>
      <c r="Z71" s="22">
        <f>+TRUNC('D-PND'!Z71,0)</f>
        <v>0</v>
      </c>
      <c r="AA71" s="22">
        <f>+TRUNC('D-PND'!AA71,0)</f>
        <v>0</v>
      </c>
      <c r="AB71" s="22">
        <f>+TRUNC('D-PND'!AB71,0)</f>
        <v>0</v>
      </c>
      <c r="AC71" s="22">
        <f>+TRUNC('D-PND'!AC71,0)</f>
        <v>0</v>
      </c>
      <c r="AD71" s="22">
        <f>+TRUNC('D-PND'!AD71,3)</f>
        <v>0</v>
      </c>
      <c r="AE71" s="22">
        <f>+TRUNC('D-PND'!AE71,3)</f>
        <v>0</v>
      </c>
      <c r="AF71" s="22">
        <f>+TRUNC('D-PND'!AF71,0)</f>
        <v>0</v>
      </c>
      <c r="AG71" s="22">
        <f>+TRUNC('D-PND'!AG71,0)</f>
        <v>0</v>
      </c>
      <c r="AH71" s="22">
        <f>+TRUNC('D-PND'!AH71,0)</f>
        <v>0</v>
      </c>
      <c r="AI71" s="22">
        <f>+TRUNC('D-PND'!AI71,0)</f>
        <v>0</v>
      </c>
      <c r="AJ71" s="22">
        <f>+TRUNC('D-PND'!AJ71,6)</f>
        <v>0</v>
      </c>
      <c r="AK71" s="22">
        <f>+TRUNC('D-PND'!AK71,6)</f>
        <v>0</v>
      </c>
      <c r="AL71" s="22">
        <f>+TRUNC('D-PND'!AL71,6)</f>
        <v>0</v>
      </c>
      <c r="AM71" s="22">
        <f>+TRUNC('D-PND'!AM71,0)</f>
        <v>0</v>
      </c>
      <c r="AN71" s="22">
        <f>+TRUNC('D-PND'!AN71,3)</f>
        <v>0</v>
      </c>
      <c r="AO71" s="22">
        <f>+TRUNC('D-PND'!AO71,0)</f>
        <v>0</v>
      </c>
      <c r="AP71" s="22">
        <f>+TRUNC('D-PND'!AP71,6)</f>
        <v>100</v>
      </c>
      <c r="AQ71" s="22">
        <f>+TRUNC('D-PND'!AQ71,0)</f>
        <v>0</v>
      </c>
      <c r="AR71" s="22">
        <f>+TRUNC('D-PND'!AR71,0)</f>
        <v>0</v>
      </c>
      <c r="AS71" s="22">
        <f>+TRUNC('D-PND'!AS71,3)</f>
        <v>0</v>
      </c>
      <c r="AT71" s="22">
        <f>+TRUNC('D-PND'!AT71,3)</f>
        <v>0</v>
      </c>
      <c r="AU71" s="22">
        <f>+TRUNC('D-PND'!AU71,0)</f>
        <v>0</v>
      </c>
      <c r="AV71" s="22">
        <f>+TRUNC('D-PND'!AV71,0)</f>
        <v>0</v>
      </c>
      <c r="AW71" s="22">
        <f>+TRUNC('D-PND'!AW71,0)</f>
        <v>0</v>
      </c>
      <c r="AX71" s="22">
        <f>+TRUNC('D-PND'!AX71,0)</f>
        <v>0</v>
      </c>
      <c r="AY71" s="22">
        <f>+TRUNC('D-PND'!AY71,0)</f>
        <v>0</v>
      </c>
      <c r="AZ71" s="22">
        <f>+TRUNC('D-PND'!AZ71,3)</f>
        <v>0</v>
      </c>
      <c r="BA71" s="22">
        <f>+TRUNC('D-PND'!BA71,0)</f>
        <v>0</v>
      </c>
      <c r="BB71" s="22">
        <f>+TRUNC('D-PND'!BB71,0)</f>
        <v>0</v>
      </c>
      <c r="BC71" s="22">
        <f>+TRUNC('D-PND'!BC71,0)</f>
        <v>0</v>
      </c>
      <c r="BD71" s="22">
        <f>+TRUNC('D-PND'!BD71,3)</f>
        <v>0</v>
      </c>
      <c r="BE71" s="22">
        <f>+TRUNC('D-PND'!BE71,3)</f>
        <v>0</v>
      </c>
      <c r="BF71" s="22">
        <f>+TRUNC('D-PND'!BF71,0)</f>
        <v>0</v>
      </c>
      <c r="BG71" s="22">
        <f>+TRUNC('D-PND'!BG71,0)</f>
        <v>0</v>
      </c>
      <c r="BH71" s="22">
        <f>+TRUNC('D-PND'!BH71,0)</f>
        <v>0</v>
      </c>
      <c r="BI71" s="22">
        <f>+TRUNC('D-PND'!BI71,0)</f>
        <v>0</v>
      </c>
      <c r="BJ71" s="22">
        <f>+TRUNC('D-PND'!BJ71,3)</f>
        <v>101.55800000000001</v>
      </c>
      <c r="BK71" s="22">
        <f>+TRUNC('D-PND'!BK71,3)</f>
        <v>7.3890000000000002</v>
      </c>
      <c r="BL71" s="22">
        <f>+TRUNC('D-PND'!BL71,3)</f>
        <v>-3.7839999999999998</v>
      </c>
      <c r="BM71" s="22">
        <f>+TRUNC('D-PND'!BM71,3)</f>
        <v>1.389</v>
      </c>
      <c r="BN71" s="22">
        <f>+TRUNC('D-PND'!BN71,3)</f>
        <v>3.423</v>
      </c>
      <c r="BO71" s="22">
        <f>+TRUNC('D-PND'!BO71,3)</f>
        <v>3.423</v>
      </c>
      <c r="BP71" s="22">
        <f>+TRUNC('D-PND'!BP71,3)</f>
        <v>0</v>
      </c>
      <c r="BQ71" s="22">
        <f>+TRUNC('D-PND'!BQ71,3)</f>
        <v>0</v>
      </c>
      <c r="BR71" s="22">
        <f>+TRUNC('D-PND'!BR71,3)</f>
        <v>0</v>
      </c>
      <c r="BS71" s="22">
        <f>+TRUNC('D-PND'!BS71,3)</f>
        <v>0</v>
      </c>
      <c r="BT71" s="22">
        <f>+TRUNC('D-PND'!BT71,0)</f>
        <v>0</v>
      </c>
      <c r="BU71" s="22">
        <f>+TRUNC('D-PND'!BU71,0)</f>
        <v>0</v>
      </c>
      <c r="BV71" s="22">
        <f>+TRUNC('D-PND'!BV71,6)</f>
        <v>100</v>
      </c>
      <c r="BW71" s="22">
        <f>+TRUNC('D-PND'!BW71,0)</f>
        <v>0</v>
      </c>
      <c r="BX71" s="22">
        <f>+TRUNC('D-PND'!BX71,0)</f>
        <v>0</v>
      </c>
      <c r="BY71" s="22">
        <f>+TRUNC('D-PND'!BY71,0)</f>
        <v>0</v>
      </c>
      <c r="BZ71" s="22">
        <f>+TRUNC('D-PND'!BZ71,3)</f>
        <v>0</v>
      </c>
      <c r="CA71" s="22">
        <f>+TRUNC('D-PND'!CA71,3)</f>
        <v>0.04</v>
      </c>
      <c r="CB71" s="22">
        <f>+TRUNC('D-PND'!CB71,3)</f>
        <v>0.01</v>
      </c>
      <c r="CC71" s="22">
        <f>+TRUNC('D-PND'!CC71,3)</f>
        <v>0.15</v>
      </c>
      <c r="CD71" s="22">
        <f>+TRUNC('D-PND'!CD71,3)</f>
        <v>0</v>
      </c>
      <c r="CE71" s="22">
        <f>+TRUNC('D-PND'!CE71,3)</f>
        <v>0</v>
      </c>
      <c r="CF71" s="22">
        <f>+TRUNC('D-PND'!CF71,3)</f>
        <v>0.1</v>
      </c>
      <c r="CG71" s="22">
        <f>+TRUNC('D-PND'!CG71,3)</f>
        <v>0</v>
      </c>
      <c r="CH71" s="22">
        <f>+TRUNC('D-PND'!CH71,3)</f>
        <v>0</v>
      </c>
      <c r="CI71" s="22">
        <f>+TRUNC('D-PND'!CI71,3)</f>
        <v>126023</v>
      </c>
      <c r="CJ71" s="22">
        <f>+TRUNC('D-PND'!CJ71,3)</f>
        <v>0</v>
      </c>
      <c r="CK71" s="22">
        <f>+TRUNC('D-PND'!CK71,3)</f>
        <v>0</v>
      </c>
      <c r="CL71" s="22">
        <f>+TRUNC('D-PND'!CL71,3)</f>
        <v>0</v>
      </c>
      <c r="CM71" s="22">
        <f>+TRUNC('D-PND'!CM71,3)</f>
        <v>0</v>
      </c>
      <c r="CN71" s="22">
        <f>+TRUNC('D-PND'!CN71,0)</f>
        <v>0</v>
      </c>
      <c r="CO71" s="22">
        <f>+TRUNC('D-PND'!CO71,3)</f>
        <v>0</v>
      </c>
      <c r="CP71" s="22">
        <f>+TRUNC('D-PND'!CP71,0)</f>
        <v>0</v>
      </c>
      <c r="CQ71" s="22">
        <f>+TRUNC('D-PND'!CQ71,0)</f>
        <v>0</v>
      </c>
      <c r="CR71" s="22">
        <f>+TRUNC('D-PND'!CR71,0)</f>
        <v>0</v>
      </c>
      <c r="CS71" s="22">
        <f>+TRUNC('D-PND'!CS71,0)</f>
        <v>0</v>
      </c>
      <c r="CT71" s="22">
        <f>+TRUNC('D-PND'!CT71,0)</f>
        <v>0</v>
      </c>
      <c r="CU71" s="22">
        <f>+TRUNC('D-PND'!CU71,6)</f>
        <v>100</v>
      </c>
      <c r="CV71" s="22">
        <f>+TRUNC('D-PND'!CV71,0)</f>
        <v>0</v>
      </c>
      <c r="CW71" s="22">
        <f>+TRUNC('D-PND'!CW71,0)</f>
        <v>0</v>
      </c>
      <c r="CX71" s="22">
        <f>+TRUNC('D-PND'!CX71,0)</f>
        <v>0</v>
      </c>
      <c r="CY71" s="22">
        <f>+TRUNC('D-PND'!CY71,0)</f>
        <v>0</v>
      </c>
      <c r="CZ71" s="22">
        <f>+TRUNC('D-PND'!CZ71,0)</f>
        <v>0</v>
      </c>
      <c r="DA71" s="22">
        <f>+TRUNC('D-PND'!DA71,0)</f>
        <v>0</v>
      </c>
      <c r="DB71" s="22">
        <f>+TRUNC('D-PND'!DB71,0)</f>
        <v>0</v>
      </c>
      <c r="DC71" s="22">
        <f>+TRUNC('D-PND'!DC71,0)</f>
        <v>0</v>
      </c>
      <c r="DD71" s="22">
        <f>+TRUNC('D-PND'!DD71,0)</f>
        <v>0</v>
      </c>
      <c r="DE71" s="22">
        <f>+TRUNC('D-PND'!DE71,0)</f>
        <v>0</v>
      </c>
      <c r="DF71" s="22">
        <f>+TRUNC('D-PND'!DF71,0)</f>
        <v>0</v>
      </c>
      <c r="DG71" s="22">
        <f>+TRUNC('D-PND'!DG71,0)</f>
        <v>0</v>
      </c>
      <c r="DH71" s="22">
        <f>+TRUNC('D-PND'!DH71,0)</f>
        <v>0</v>
      </c>
      <c r="DI71" s="22">
        <f>+TRUNC('D-PND'!DI71,0)</f>
        <v>0</v>
      </c>
      <c r="DJ71" s="22">
        <f>+TRUNC('D-PND'!DJ71,6)</f>
        <v>100</v>
      </c>
      <c r="DK71" s="22">
        <f>+TRUNC('D-PND'!DK71,0)</f>
        <v>0</v>
      </c>
      <c r="DL71" s="22">
        <f>+TRUNC('D-PND'!DL71,0)</f>
        <v>0</v>
      </c>
      <c r="DM71" s="22">
        <f>+TRUNC('D-PND'!DM71,0)</f>
        <v>0</v>
      </c>
      <c r="DN71" s="22">
        <f>+TRUNC('D-PND'!DN71,0)</f>
        <v>0</v>
      </c>
      <c r="DO71" s="22">
        <f>+TRUNC('D-PND'!DO71,0)</f>
        <v>0</v>
      </c>
      <c r="DP71" s="22">
        <f>+TRUNC('D-PND'!DP71,0)</f>
        <v>0</v>
      </c>
    </row>
    <row r="72" spans="3:120" x14ac:dyDescent="0.2">
      <c r="C72" s="12">
        <f>+'D-PDP'!C72</f>
        <v>2059</v>
      </c>
      <c r="D72" s="41">
        <f>+TRUNC('D-PND'!D72,0)</f>
        <v>0</v>
      </c>
      <c r="E72" s="41">
        <f>+TRUNC('D-PND'!E72,0)</f>
        <v>0</v>
      </c>
      <c r="F72" s="41">
        <f>+TRUNC('D-PND'!F72,0)</f>
        <v>0</v>
      </c>
      <c r="G72" s="41">
        <f>+TRUNC('D-PND'!G72,0)</f>
        <v>0</v>
      </c>
      <c r="H72" s="41">
        <f>+TRUNC('D-PND'!H72,0)</f>
        <v>0</v>
      </c>
      <c r="I72" s="41">
        <f>+TRUNC('D-PND'!I72,0)</f>
        <v>0</v>
      </c>
      <c r="J72" s="41">
        <f>+TRUNC('D-PND'!J72,0)</f>
        <v>0</v>
      </c>
      <c r="K72" s="22">
        <f>+TRUNC('D-PND'!K72,0)</f>
        <v>0</v>
      </c>
      <c r="L72" s="22">
        <f>+TRUNC('D-PND'!L72,0)</f>
        <v>0</v>
      </c>
      <c r="M72" s="22">
        <f>+TRUNC('D-PND'!M72,3)</f>
        <v>0</v>
      </c>
      <c r="N72" s="22">
        <f>+TRUNC('D-PND'!N72,3)</f>
        <v>0</v>
      </c>
      <c r="O72" s="22">
        <f>+TRUNC('D-PND'!O72,3)</f>
        <v>0</v>
      </c>
      <c r="P72" s="22">
        <f>+TRUNC('D-PND'!P72,3)</f>
        <v>0</v>
      </c>
      <c r="Q72" s="22">
        <f>+TRUNC('D-PND'!Q72,3)</f>
        <v>0</v>
      </c>
      <c r="R72" s="22">
        <f>+TRUNC('D-PND'!R72,3)</f>
        <v>0</v>
      </c>
      <c r="S72" s="22">
        <f>+TRUNC('D-PND'!S72,0)</f>
        <v>0</v>
      </c>
      <c r="T72" s="22">
        <f>+TRUNC('D-PND'!T72,0)</f>
        <v>0</v>
      </c>
      <c r="U72" s="22">
        <f>+TRUNC('D-PND'!U72,0)</f>
        <v>0</v>
      </c>
      <c r="V72" s="22">
        <f>+TRUNC('D-PND'!V72,0)</f>
        <v>0</v>
      </c>
      <c r="W72" s="22">
        <f>+TRUNC('D-PND'!W72,0)</f>
        <v>0</v>
      </c>
      <c r="X72" s="22">
        <f>+TRUNC('D-PND'!X72,0)</f>
        <v>0</v>
      </c>
      <c r="Y72" s="22">
        <f>+TRUNC('D-PND'!Y72,0)</f>
        <v>0</v>
      </c>
      <c r="Z72" s="22">
        <f>+TRUNC('D-PND'!Z72,0)</f>
        <v>0</v>
      </c>
      <c r="AA72" s="22">
        <f>+TRUNC('D-PND'!AA72,0)</f>
        <v>0</v>
      </c>
      <c r="AB72" s="22">
        <f>+TRUNC('D-PND'!AB72,0)</f>
        <v>0</v>
      </c>
      <c r="AC72" s="22">
        <f>+TRUNC('D-PND'!AC72,0)</f>
        <v>0</v>
      </c>
      <c r="AD72" s="22">
        <f>+TRUNC('D-PND'!AD72,3)</f>
        <v>0</v>
      </c>
      <c r="AE72" s="22">
        <f>+TRUNC('D-PND'!AE72,3)</f>
        <v>0</v>
      </c>
      <c r="AF72" s="22">
        <f>+TRUNC('D-PND'!AF72,0)</f>
        <v>0</v>
      </c>
      <c r="AG72" s="22">
        <f>+TRUNC('D-PND'!AG72,0)</f>
        <v>0</v>
      </c>
      <c r="AH72" s="22">
        <f>+TRUNC('D-PND'!AH72,0)</f>
        <v>0</v>
      </c>
      <c r="AI72" s="22">
        <f>+TRUNC('D-PND'!AI72,0)</f>
        <v>0</v>
      </c>
      <c r="AJ72" s="22">
        <f>+TRUNC('D-PND'!AJ72,6)</f>
        <v>0</v>
      </c>
      <c r="AK72" s="22">
        <f>+TRUNC('D-PND'!AK72,6)</f>
        <v>0</v>
      </c>
      <c r="AL72" s="22">
        <f>+TRUNC('D-PND'!AL72,6)</f>
        <v>0</v>
      </c>
      <c r="AM72" s="22">
        <f>+TRUNC('D-PND'!AM72,0)</f>
        <v>0</v>
      </c>
      <c r="AN72" s="22">
        <f>+TRUNC('D-PND'!AN72,3)</f>
        <v>0</v>
      </c>
      <c r="AO72" s="22">
        <f>+TRUNC('D-PND'!AO72,0)</f>
        <v>0</v>
      </c>
      <c r="AP72" s="22">
        <f>+TRUNC('D-PND'!AP72,6)</f>
        <v>100</v>
      </c>
      <c r="AQ72" s="22">
        <f>+TRUNC('D-PND'!AQ72,0)</f>
        <v>0</v>
      </c>
      <c r="AR72" s="22">
        <f>+TRUNC('D-PND'!AR72,0)</f>
        <v>0</v>
      </c>
      <c r="AS72" s="22">
        <f>+TRUNC('D-PND'!AS72,3)</f>
        <v>0</v>
      </c>
      <c r="AT72" s="22">
        <f>+TRUNC('D-PND'!AT72,3)</f>
        <v>0</v>
      </c>
      <c r="AU72" s="22">
        <f>+TRUNC('D-PND'!AU72,0)</f>
        <v>0</v>
      </c>
      <c r="AV72" s="22">
        <f>+TRUNC('D-PND'!AV72,0)</f>
        <v>0</v>
      </c>
      <c r="AW72" s="22">
        <f>+TRUNC('D-PND'!AW72,0)</f>
        <v>0</v>
      </c>
      <c r="AX72" s="22">
        <f>+TRUNC('D-PND'!AX72,0)</f>
        <v>0</v>
      </c>
      <c r="AY72" s="22">
        <f>+TRUNC('D-PND'!AY72,0)</f>
        <v>0</v>
      </c>
      <c r="AZ72" s="22">
        <f>+TRUNC('D-PND'!AZ72,3)</f>
        <v>0</v>
      </c>
      <c r="BA72" s="22">
        <f>+TRUNC('D-PND'!BA72,0)</f>
        <v>0</v>
      </c>
      <c r="BB72" s="22">
        <f>+TRUNC('D-PND'!BB72,0)</f>
        <v>0</v>
      </c>
      <c r="BC72" s="22">
        <f>+TRUNC('D-PND'!BC72,0)</f>
        <v>0</v>
      </c>
      <c r="BD72" s="22">
        <f>+TRUNC('D-PND'!BD72,3)</f>
        <v>0</v>
      </c>
      <c r="BE72" s="22">
        <f>+TRUNC('D-PND'!BE72,3)</f>
        <v>0</v>
      </c>
      <c r="BF72" s="22">
        <f>+TRUNC('D-PND'!BF72,0)</f>
        <v>0</v>
      </c>
      <c r="BG72" s="22">
        <f>+TRUNC('D-PND'!BG72,0)</f>
        <v>0</v>
      </c>
      <c r="BH72" s="22">
        <f>+TRUNC('D-PND'!BH72,0)</f>
        <v>0</v>
      </c>
      <c r="BI72" s="22">
        <f>+TRUNC('D-PND'!BI72,0)</f>
        <v>0</v>
      </c>
      <c r="BJ72" s="22">
        <f>+TRUNC('D-PND'!BJ72,3)</f>
        <v>101.55800000000001</v>
      </c>
      <c r="BK72" s="22">
        <f>+TRUNC('D-PND'!BK72,3)</f>
        <v>7.3890000000000002</v>
      </c>
      <c r="BL72" s="22">
        <f>+TRUNC('D-PND'!BL72,3)</f>
        <v>-3.7839999999999998</v>
      </c>
      <c r="BM72" s="22">
        <f>+TRUNC('D-PND'!BM72,3)</f>
        <v>1.389</v>
      </c>
      <c r="BN72" s="22">
        <f>+TRUNC('D-PND'!BN72,3)</f>
        <v>3.423</v>
      </c>
      <c r="BO72" s="22">
        <f>+TRUNC('D-PND'!BO72,3)</f>
        <v>3.423</v>
      </c>
      <c r="BP72" s="22">
        <f>+TRUNC('D-PND'!BP72,3)</f>
        <v>0</v>
      </c>
      <c r="BQ72" s="22">
        <f>+TRUNC('D-PND'!BQ72,3)</f>
        <v>0</v>
      </c>
      <c r="BR72" s="22">
        <f>+TRUNC('D-PND'!BR72,3)</f>
        <v>0</v>
      </c>
      <c r="BS72" s="22">
        <f>+TRUNC('D-PND'!BS72,3)</f>
        <v>0</v>
      </c>
      <c r="BT72" s="22">
        <f>+TRUNC('D-PND'!BT72,0)</f>
        <v>0</v>
      </c>
      <c r="BU72" s="22">
        <f>+TRUNC('D-PND'!BU72,0)</f>
        <v>0</v>
      </c>
      <c r="BV72" s="22">
        <f>+TRUNC('D-PND'!BV72,6)</f>
        <v>100</v>
      </c>
      <c r="BW72" s="22">
        <f>+TRUNC('D-PND'!BW72,0)</f>
        <v>0</v>
      </c>
      <c r="BX72" s="22">
        <f>+TRUNC('D-PND'!BX72,0)</f>
        <v>0</v>
      </c>
      <c r="BY72" s="22">
        <f>+TRUNC('D-PND'!BY72,0)</f>
        <v>0</v>
      </c>
      <c r="BZ72" s="22">
        <f>+TRUNC('D-PND'!BZ72,3)</f>
        <v>0</v>
      </c>
      <c r="CA72" s="22">
        <f>+TRUNC('D-PND'!CA72,3)</f>
        <v>0.04</v>
      </c>
      <c r="CB72" s="22">
        <f>+TRUNC('D-PND'!CB72,3)</f>
        <v>0.01</v>
      </c>
      <c r="CC72" s="22">
        <f>+TRUNC('D-PND'!CC72,3)</f>
        <v>0.15</v>
      </c>
      <c r="CD72" s="22">
        <f>+TRUNC('D-PND'!CD72,3)</f>
        <v>0</v>
      </c>
      <c r="CE72" s="22">
        <f>+TRUNC('D-PND'!CE72,3)</f>
        <v>0</v>
      </c>
      <c r="CF72" s="22">
        <f>+TRUNC('D-PND'!CF72,3)</f>
        <v>0.1</v>
      </c>
      <c r="CG72" s="22">
        <f>+TRUNC('D-PND'!CG72,3)</f>
        <v>0</v>
      </c>
      <c r="CH72" s="22">
        <f>+TRUNC('D-PND'!CH72,3)</f>
        <v>0</v>
      </c>
      <c r="CI72" s="22">
        <f>+TRUNC('D-PND'!CI72,3)</f>
        <v>126023</v>
      </c>
      <c r="CJ72" s="22">
        <f>+TRUNC('D-PND'!CJ72,3)</f>
        <v>0</v>
      </c>
      <c r="CK72" s="22">
        <f>+TRUNC('D-PND'!CK72,3)</f>
        <v>0</v>
      </c>
      <c r="CL72" s="22">
        <f>+TRUNC('D-PND'!CL72,3)</f>
        <v>0</v>
      </c>
      <c r="CM72" s="22">
        <f>+TRUNC('D-PND'!CM72,3)</f>
        <v>0</v>
      </c>
      <c r="CN72" s="22">
        <f>+TRUNC('D-PND'!CN72,0)</f>
        <v>0</v>
      </c>
      <c r="CO72" s="22">
        <f>+TRUNC('D-PND'!CO72,3)</f>
        <v>0</v>
      </c>
      <c r="CP72" s="22">
        <f>+TRUNC('D-PND'!CP72,0)</f>
        <v>0</v>
      </c>
      <c r="CQ72" s="22">
        <f>+TRUNC('D-PND'!CQ72,0)</f>
        <v>0</v>
      </c>
      <c r="CR72" s="22">
        <f>+TRUNC('D-PND'!CR72,0)</f>
        <v>0</v>
      </c>
      <c r="CS72" s="22">
        <f>+TRUNC('D-PND'!CS72,0)</f>
        <v>0</v>
      </c>
      <c r="CT72" s="22">
        <f>+TRUNC('D-PND'!CT72,0)</f>
        <v>0</v>
      </c>
      <c r="CU72" s="22">
        <f>+TRUNC('D-PND'!CU72,6)</f>
        <v>100</v>
      </c>
      <c r="CV72" s="22">
        <f>+TRUNC('D-PND'!CV72,0)</f>
        <v>0</v>
      </c>
      <c r="CW72" s="22">
        <f>+TRUNC('D-PND'!CW72,0)</f>
        <v>0</v>
      </c>
      <c r="CX72" s="22">
        <f>+TRUNC('D-PND'!CX72,0)</f>
        <v>0</v>
      </c>
      <c r="CY72" s="22">
        <f>+TRUNC('D-PND'!CY72,0)</f>
        <v>0</v>
      </c>
      <c r="CZ72" s="22">
        <f>+TRUNC('D-PND'!CZ72,0)</f>
        <v>0</v>
      </c>
      <c r="DA72" s="22">
        <f>+TRUNC('D-PND'!DA72,0)</f>
        <v>0</v>
      </c>
      <c r="DB72" s="22">
        <f>+TRUNC('D-PND'!DB72,0)</f>
        <v>0</v>
      </c>
      <c r="DC72" s="22">
        <f>+TRUNC('D-PND'!DC72,0)</f>
        <v>0</v>
      </c>
      <c r="DD72" s="22">
        <f>+TRUNC('D-PND'!DD72,0)</f>
        <v>0</v>
      </c>
      <c r="DE72" s="22">
        <f>+TRUNC('D-PND'!DE72,0)</f>
        <v>0</v>
      </c>
      <c r="DF72" s="22">
        <f>+TRUNC('D-PND'!DF72,0)</f>
        <v>0</v>
      </c>
      <c r="DG72" s="22">
        <f>+TRUNC('D-PND'!DG72,0)</f>
        <v>0</v>
      </c>
      <c r="DH72" s="22">
        <f>+TRUNC('D-PND'!DH72,0)</f>
        <v>0</v>
      </c>
      <c r="DI72" s="22">
        <f>+TRUNC('D-PND'!DI72,0)</f>
        <v>0</v>
      </c>
      <c r="DJ72" s="22">
        <f>+TRUNC('D-PND'!DJ72,6)</f>
        <v>100</v>
      </c>
      <c r="DK72" s="22">
        <f>+TRUNC('D-PND'!DK72,0)</f>
        <v>0</v>
      </c>
      <c r="DL72" s="22">
        <f>+TRUNC('D-PND'!DL72,0)</f>
        <v>0</v>
      </c>
      <c r="DM72" s="22">
        <f>+TRUNC('D-PND'!DM72,0)</f>
        <v>0</v>
      </c>
      <c r="DN72" s="22">
        <f>+TRUNC('D-PND'!DN72,0)</f>
        <v>0</v>
      </c>
      <c r="DO72" s="22">
        <f>+TRUNC('D-PND'!DO72,0)</f>
        <v>0</v>
      </c>
      <c r="DP72" s="22">
        <f>+TRUNC('D-PND'!DP72,0)</f>
        <v>0</v>
      </c>
    </row>
    <row r="73" spans="3:12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row>
    <row r="74" spans="3:120" x14ac:dyDescent="0.2">
      <c r="C74" s="14" t="s">
        <v>153</v>
      </c>
      <c r="D74" s="35">
        <f t="shared" ref="D74:BQ74" si="0">SUM(D36:D72)</f>
        <v>0</v>
      </c>
      <c r="E74" s="35">
        <f t="shared" si="0"/>
        <v>0</v>
      </c>
      <c r="F74" s="35">
        <f t="shared" si="0"/>
        <v>0</v>
      </c>
      <c r="G74" s="35">
        <f t="shared" si="0"/>
        <v>0</v>
      </c>
      <c r="H74" s="35">
        <f t="shared" si="0"/>
        <v>0</v>
      </c>
      <c r="I74" s="35">
        <f t="shared" si="0"/>
        <v>0</v>
      </c>
      <c r="J74" s="35">
        <f t="shared" si="0"/>
        <v>0</v>
      </c>
      <c r="K74" s="35">
        <f t="shared" si="0"/>
        <v>0</v>
      </c>
      <c r="L74" s="35">
        <f t="shared" si="0"/>
        <v>0</v>
      </c>
      <c r="M74" s="35">
        <f t="shared" si="0"/>
        <v>0</v>
      </c>
      <c r="N74" s="35">
        <f t="shared" si="0"/>
        <v>0</v>
      </c>
      <c r="O74" s="35">
        <f t="shared" si="0"/>
        <v>0</v>
      </c>
      <c r="P74" s="35">
        <f t="shared" si="0"/>
        <v>0</v>
      </c>
      <c r="Q74" s="35">
        <f t="shared" si="0"/>
        <v>0</v>
      </c>
      <c r="R74" s="35">
        <f t="shared" si="0"/>
        <v>0</v>
      </c>
      <c r="S74" s="35">
        <f t="shared" si="0"/>
        <v>0</v>
      </c>
      <c r="T74" s="35">
        <f t="shared" si="0"/>
        <v>0</v>
      </c>
      <c r="U74" s="35">
        <f t="shared" si="0"/>
        <v>0</v>
      </c>
      <c r="V74" s="35">
        <f t="shared" si="0"/>
        <v>0</v>
      </c>
      <c r="W74" s="35">
        <f t="shared" si="0"/>
        <v>0</v>
      </c>
      <c r="X74" s="35">
        <f t="shared" si="0"/>
        <v>0</v>
      </c>
      <c r="Y74" s="35">
        <f t="shared" si="0"/>
        <v>0</v>
      </c>
      <c r="Z74" s="35">
        <f t="shared" si="0"/>
        <v>0</v>
      </c>
      <c r="AA74" s="35">
        <f t="shared" si="0"/>
        <v>0</v>
      </c>
      <c r="AB74" s="35">
        <f t="shared" si="0"/>
        <v>0</v>
      </c>
      <c r="AC74" s="35">
        <f t="shared" si="0"/>
        <v>0</v>
      </c>
      <c r="AD74" s="35">
        <f t="shared" si="0"/>
        <v>0</v>
      </c>
      <c r="AE74" s="35">
        <f t="shared" si="0"/>
        <v>0</v>
      </c>
      <c r="AF74" s="35">
        <f t="shared" si="0"/>
        <v>0</v>
      </c>
      <c r="AG74" s="35">
        <f t="shared" si="0"/>
        <v>0</v>
      </c>
      <c r="AH74" s="35">
        <f t="shared" si="0"/>
        <v>0</v>
      </c>
      <c r="AI74" s="35">
        <f t="shared" si="0"/>
        <v>0</v>
      </c>
      <c r="AJ74" s="35">
        <f t="shared" si="0"/>
        <v>0</v>
      </c>
      <c r="AK74" s="35">
        <f t="shared" si="0"/>
        <v>0</v>
      </c>
      <c r="AL74" s="35">
        <f t="shared" si="0"/>
        <v>0</v>
      </c>
      <c r="AM74" s="35">
        <f t="shared" si="0"/>
        <v>0</v>
      </c>
      <c r="AN74" s="35">
        <f t="shared" si="0"/>
        <v>0</v>
      </c>
      <c r="AO74" s="35">
        <f t="shared" si="0"/>
        <v>0</v>
      </c>
      <c r="AP74" s="35"/>
      <c r="AQ74" s="35">
        <f t="shared" si="0"/>
        <v>0</v>
      </c>
      <c r="AR74" s="35">
        <f t="shared" si="0"/>
        <v>0</v>
      </c>
      <c r="AS74" s="35">
        <f t="shared" si="0"/>
        <v>0</v>
      </c>
      <c r="AT74" s="35">
        <f t="shared" si="0"/>
        <v>0</v>
      </c>
      <c r="AU74" s="35">
        <f t="shared" si="0"/>
        <v>0</v>
      </c>
      <c r="AV74" s="35">
        <f t="shared" si="0"/>
        <v>0</v>
      </c>
      <c r="AW74" s="35">
        <f t="shared" si="0"/>
        <v>0</v>
      </c>
      <c r="AX74" s="35">
        <f t="shared" si="0"/>
        <v>0</v>
      </c>
      <c r="AY74" s="35">
        <f t="shared" si="0"/>
        <v>0</v>
      </c>
      <c r="AZ74" s="35">
        <f t="shared" si="0"/>
        <v>0</v>
      </c>
      <c r="BA74" s="35">
        <f t="shared" si="0"/>
        <v>0</v>
      </c>
      <c r="BB74" s="35">
        <f t="shared" si="0"/>
        <v>0</v>
      </c>
      <c r="BC74" s="35">
        <f t="shared" si="0"/>
        <v>0</v>
      </c>
      <c r="BD74" s="35">
        <f t="shared" si="0"/>
        <v>0</v>
      </c>
      <c r="BE74" s="35">
        <f t="shared" si="0"/>
        <v>0</v>
      </c>
      <c r="BF74" s="35">
        <f t="shared" si="0"/>
        <v>0</v>
      </c>
      <c r="BG74" s="35">
        <f t="shared" si="0"/>
        <v>0</v>
      </c>
      <c r="BH74" s="35">
        <f t="shared" si="0"/>
        <v>0</v>
      </c>
      <c r="BI74" s="35">
        <f t="shared" si="0"/>
        <v>0</v>
      </c>
      <c r="BJ74" s="35">
        <f t="shared" si="0"/>
        <v>3757.6460000000002</v>
      </c>
      <c r="BK74" s="35">
        <f t="shared" si="0"/>
        <v>273.39300000000014</v>
      </c>
      <c r="BL74" s="35">
        <f t="shared" si="0"/>
        <v>-140.00800000000007</v>
      </c>
      <c r="BM74" s="35">
        <f t="shared" si="0"/>
        <v>51.393000000000029</v>
      </c>
      <c r="BN74" s="35">
        <f t="shared" si="0"/>
        <v>126.65100000000005</v>
      </c>
      <c r="BO74" s="35">
        <f t="shared" si="0"/>
        <v>126.65100000000005</v>
      </c>
      <c r="BP74" s="35">
        <f t="shared" si="0"/>
        <v>0</v>
      </c>
      <c r="BQ74" s="35">
        <f t="shared" si="0"/>
        <v>0</v>
      </c>
      <c r="BR74" s="35">
        <f t="shared" ref="BR74:DP74" si="1">SUM(BR36:BR72)</f>
        <v>0</v>
      </c>
      <c r="BS74" s="35">
        <f t="shared" si="1"/>
        <v>0</v>
      </c>
      <c r="BT74" s="35">
        <f t="shared" si="1"/>
        <v>0</v>
      </c>
      <c r="BU74" s="35">
        <f t="shared" si="1"/>
        <v>0</v>
      </c>
      <c r="BV74" s="35">
        <f t="shared" si="1"/>
        <v>3700</v>
      </c>
      <c r="BW74" s="35">
        <f t="shared" si="1"/>
        <v>0</v>
      </c>
      <c r="BX74" s="35">
        <f t="shared" si="1"/>
        <v>0</v>
      </c>
      <c r="BY74" s="35">
        <f t="shared" si="1"/>
        <v>0</v>
      </c>
      <c r="BZ74" s="35">
        <f t="shared" si="1"/>
        <v>0</v>
      </c>
      <c r="CA74" s="35">
        <f t="shared" si="1"/>
        <v>1.4800000000000006</v>
      </c>
      <c r="CB74" s="35">
        <f t="shared" si="1"/>
        <v>0.37000000000000016</v>
      </c>
      <c r="CC74" s="35">
        <f t="shared" si="1"/>
        <v>5.5500000000000025</v>
      </c>
      <c r="CD74" s="35">
        <f t="shared" si="1"/>
        <v>0</v>
      </c>
      <c r="CE74" s="35">
        <f t="shared" si="1"/>
        <v>0</v>
      </c>
      <c r="CF74" s="35">
        <f t="shared" si="1"/>
        <v>3.700000000000002</v>
      </c>
      <c r="CG74" s="35">
        <f t="shared" si="1"/>
        <v>0</v>
      </c>
      <c r="CH74" s="35">
        <f t="shared" si="1"/>
        <v>0</v>
      </c>
      <c r="CI74" s="35">
        <f t="shared" si="1"/>
        <v>4662851</v>
      </c>
      <c r="CJ74" s="35">
        <f t="shared" si="1"/>
        <v>0</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0</v>
      </c>
      <c r="CU74" s="35">
        <f t="shared" si="1"/>
        <v>3700</v>
      </c>
      <c r="CV74" s="35">
        <f t="shared" si="1"/>
        <v>0</v>
      </c>
      <c r="CW74" s="35">
        <f t="shared" si="1"/>
        <v>0</v>
      </c>
      <c r="CX74" s="35">
        <f t="shared" si="1"/>
        <v>0</v>
      </c>
      <c r="CY74" s="35">
        <f t="shared" si="1"/>
        <v>0</v>
      </c>
      <c r="CZ74" s="35">
        <f t="shared" si="1"/>
        <v>0</v>
      </c>
      <c r="DA74" s="35">
        <f t="shared" si="1"/>
        <v>0</v>
      </c>
      <c r="DB74" s="35">
        <f t="shared" si="1"/>
        <v>0</v>
      </c>
      <c r="DC74" s="35">
        <f t="shared" si="1"/>
        <v>0</v>
      </c>
      <c r="DD74" s="35">
        <f t="shared" si="1"/>
        <v>0</v>
      </c>
      <c r="DE74" s="35">
        <f t="shared" si="1"/>
        <v>0</v>
      </c>
      <c r="DF74" s="35">
        <f t="shared" si="1"/>
        <v>0</v>
      </c>
      <c r="DG74" s="35">
        <f t="shared" si="1"/>
        <v>0</v>
      </c>
      <c r="DH74" s="35">
        <f t="shared" si="1"/>
        <v>0</v>
      </c>
      <c r="DI74" s="35">
        <f t="shared" si="1"/>
        <v>0</v>
      </c>
      <c r="DJ74" s="35">
        <f t="shared" si="1"/>
        <v>3700</v>
      </c>
      <c r="DK74" s="35">
        <f t="shared" si="1"/>
        <v>0</v>
      </c>
      <c r="DL74" s="35">
        <f t="shared" si="1"/>
        <v>0</v>
      </c>
      <c r="DM74" s="35">
        <f t="shared" si="1"/>
        <v>0</v>
      </c>
      <c r="DN74" s="35">
        <f t="shared" si="1"/>
        <v>0</v>
      </c>
      <c r="DO74" s="35">
        <f t="shared" si="1"/>
        <v>0</v>
      </c>
      <c r="DP74" s="35">
        <f t="shared" si="1"/>
        <v>0</v>
      </c>
    </row>
  </sheetData>
  <mergeCells count="11">
    <mergeCell ref="DN9:DP9"/>
    <mergeCell ref="AY9:BA9"/>
    <mergeCell ref="BB9:BI9"/>
    <mergeCell ref="BJ9:BS9"/>
    <mergeCell ref="BU9:CO9"/>
    <mergeCell ref="CP9:DH9"/>
    <mergeCell ref="D9:J9"/>
    <mergeCell ref="K9:AA9"/>
    <mergeCell ref="AB9:AI9"/>
    <mergeCell ref="AJ9:AO9"/>
    <mergeCell ref="AQ9:AX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tabColor theme="8"/>
  </sheetPr>
  <dimension ref="A2:FN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70" x14ac:dyDescent="0.2">
      <c r="A2" s="2" t="str">
        <f>+'D-PDP'!A2</f>
        <v>Compañía:</v>
      </c>
      <c r="B2" s="1" t="str">
        <f>+'D-PDP'!B2</f>
        <v>Ecopetrol S.A</v>
      </c>
      <c r="C2" s="2" t="str">
        <f>+'D-PDP'!C2</f>
        <v>Escenario:</v>
      </c>
      <c r="D2" s="1" t="str">
        <f>+'D-PDP'!D2</f>
        <v>SEC</v>
      </c>
      <c r="E2" s="2" t="str">
        <f>+'D-PDP'!E2</f>
        <v>Área:</v>
      </c>
      <c r="F2" s="1" t="str">
        <f>+'D-PDP'!F2</f>
        <v xml:space="preserve">DEL RIO </v>
      </c>
    </row>
    <row r="3" spans="1:170" x14ac:dyDescent="0.2">
      <c r="A3" s="2" t="str">
        <f>+'D-PDP'!A3</f>
        <v>Campo:</v>
      </c>
      <c r="B3" s="33" t="str">
        <f>+'D-PDP'!B3</f>
        <v>CRISTALINA</v>
      </c>
      <c r="C3" s="2" t="str">
        <f>+'D-PDP'!C3</f>
        <v>Contrato:</v>
      </c>
      <c r="D3" s="1" t="str">
        <f>+'D-PDP'!D3</f>
        <v>MAGDALENA MEDIO</v>
      </c>
      <c r="E3" s="2" t="str">
        <f>+'D-PDP'!E3</f>
        <v>Departamento:</v>
      </c>
      <c r="F3" s="1" t="str">
        <f>+'D-PDP'!F3</f>
        <v>SANTANDER</v>
      </c>
    </row>
    <row r="4" spans="1:170" x14ac:dyDescent="0.2">
      <c r="A4" s="2" t="str">
        <f>+'D-PDP'!A4</f>
        <v>Fecha:</v>
      </c>
      <c r="B4" s="1" t="str">
        <f>+'D-PDP'!B4</f>
        <v>31.12.2022</v>
      </c>
      <c r="C4" s="2" t="str">
        <f>+'D-PDP'!C4</f>
        <v>UGE:</v>
      </c>
      <c r="D4" s="1" t="str">
        <f>+'D-PDP'!D4</f>
        <v>CANTAGALLO</v>
      </c>
      <c r="E4" s="2" t="str">
        <f>+'D-PDP'!E4</f>
        <v>País:</v>
      </c>
      <c r="F4" s="1" t="str">
        <f>+'D-PDP'!F4</f>
        <v>COLOMBIA</v>
      </c>
    </row>
    <row r="5" spans="1:170" x14ac:dyDescent="0.2">
      <c r="A5" s="2" t="str">
        <f>+'D-PDP'!A5</f>
        <v>Vice:</v>
      </c>
      <c r="B5" s="1" t="str">
        <f>+'D-PDP'!B5</f>
        <v>VRC</v>
      </c>
      <c r="C5" s="2" t="str">
        <f>+'D-PDP'!C5</f>
        <v>Id Int :</v>
      </c>
      <c r="D5" s="1">
        <f>+'D-PDP'!D5</f>
        <v>0</v>
      </c>
      <c r="E5" s="2" t="str">
        <f>+'D-PDP'!E5</f>
        <v>Operación:</v>
      </c>
      <c r="F5" s="1" t="str">
        <f>+'D-PDP'!F5</f>
        <v>DIRECTA</v>
      </c>
    </row>
    <row r="6" spans="1:170" x14ac:dyDescent="0.2">
      <c r="A6" s="2" t="str">
        <f>+'D-PDP'!A6</f>
        <v>Gerencia:</v>
      </c>
      <c r="B6" s="1" t="str">
        <f>+'D-PDP'!B6</f>
        <v>GRI</v>
      </c>
      <c r="C6" s="2" t="str">
        <f>+'D-PDP'!C6</f>
        <v>Año:</v>
      </c>
      <c r="D6" s="1">
        <f>+'D-PDP'!D6</f>
        <v>2022</v>
      </c>
      <c r="E6" s="2" t="str">
        <f>+'D-PDP'!E6</f>
        <v>Negocio:</v>
      </c>
      <c r="F6" s="1" t="str">
        <f>+'D-PDP'!F6</f>
        <v>VEP</v>
      </c>
    </row>
    <row r="7" spans="1:170" x14ac:dyDescent="0.2">
      <c r="A7" s="2" t="str">
        <f>+'D-PDP'!A7</f>
        <v>Clase Reserva:</v>
      </c>
      <c r="B7" s="1" t="str">
        <f>+'D-PRB'!B7</f>
        <v>PRB</v>
      </c>
      <c r="C7" s="2" t="str">
        <f>+'D-PDP'!C7</f>
        <v>cuenca:</v>
      </c>
      <c r="D7" s="1" t="str">
        <f>+'D-PDP'!D7</f>
        <v>VMM</v>
      </c>
      <c r="E7" s="2" t="str">
        <f>+'D-PDP'!E7</f>
        <v>Auditor:</v>
      </c>
      <c r="F7" s="1" t="str">
        <f>+'D-PDP'!F7</f>
        <v>RSC</v>
      </c>
    </row>
    <row r="8" spans="1:170" x14ac:dyDescent="0.2">
      <c r="A8" s="2" t="str">
        <f>+'D-PDP'!A8</f>
        <v>Limite E:</v>
      </c>
      <c r="B8" s="1">
        <f>+'D-PRB'!B8</f>
        <v>2045</v>
      </c>
      <c r="C8" s="2"/>
      <c r="DR8" s="201" t="s">
        <v>157</v>
      </c>
      <c r="DS8" s="202"/>
      <c r="DT8" s="202"/>
      <c r="DU8" s="202"/>
      <c r="DV8" s="202"/>
      <c r="DW8" s="202"/>
      <c r="DX8" s="202"/>
      <c r="DY8" s="202"/>
      <c r="DZ8" s="202"/>
      <c r="EA8" s="202"/>
      <c r="EB8" s="202"/>
      <c r="EC8" s="202"/>
      <c r="ED8" s="202"/>
      <c r="EE8" s="202"/>
      <c r="EF8" s="202"/>
      <c r="EG8" s="202"/>
      <c r="EH8" s="202"/>
      <c r="EI8" s="202"/>
      <c r="EJ8" s="202"/>
      <c r="EK8" s="202"/>
      <c r="EL8" s="202"/>
      <c r="EM8" s="202"/>
      <c r="EN8" s="202"/>
      <c r="EO8" s="202"/>
      <c r="EQ8" s="201" t="s">
        <v>158</v>
      </c>
      <c r="ER8" s="202"/>
      <c r="ES8" s="202"/>
      <c r="ET8" s="202"/>
      <c r="EU8" s="202"/>
      <c r="EV8" s="202"/>
      <c r="EW8" s="202"/>
      <c r="EX8" s="202"/>
      <c r="EY8" s="202"/>
      <c r="EZ8" s="202"/>
      <c r="FA8" s="202"/>
      <c r="FB8" s="202"/>
      <c r="FC8" s="202"/>
      <c r="FD8" s="202"/>
      <c r="FE8" s="202"/>
      <c r="FF8" s="202"/>
      <c r="FG8" s="202"/>
      <c r="FH8" s="202"/>
      <c r="FI8" s="202"/>
      <c r="FJ8" s="202"/>
      <c r="FK8" s="202"/>
      <c r="FL8" s="202"/>
      <c r="FM8" s="202"/>
      <c r="FN8" s="202"/>
    </row>
    <row r="9" spans="1:170" ht="12.75" customHeight="1" x14ac:dyDescent="0.2">
      <c r="A9" s="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c r="DR9" s="201" t="s">
        <v>37</v>
      </c>
      <c r="DS9" s="202"/>
      <c r="DT9" s="202"/>
      <c r="DU9" s="202"/>
      <c r="DV9" s="202"/>
      <c r="DW9" s="202"/>
      <c r="DX9" s="202"/>
      <c r="DY9" s="202"/>
      <c r="DZ9" s="201" t="s">
        <v>39</v>
      </c>
      <c r="EA9" s="202"/>
      <c r="EB9" s="202"/>
      <c r="EC9" s="202"/>
      <c r="ED9" s="202"/>
      <c r="EE9" s="202"/>
      <c r="EF9" s="202"/>
      <c r="EG9" s="202"/>
      <c r="EH9" s="201" t="s">
        <v>41</v>
      </c>
      <c r="EI9" s="202"/>
      <c r="EJ9" s="202"/>
      <c r="EK9" s="202"/>
      <c r="EL9" s="202"/>
      <c r="EM9" s="202"/>
      <c r="EN9" s="202"/>
      <c r="EO9" s="202"/>
      <c r="EQ9" s="201" t="s">
        <v>37</v>
      </c>
      <c r="ER9" s="202"/>
      <c r="ES9" s="202"/>
      <c r="ET9" s="202"/>
      <c r="EU9" s="202"/>
      <c r="EV9" s="202"/>
      <c r="EW9" s="202"/>
      <c r="EX9" s="202"/>
      <c r="EY9" s="201" t="s">
        <v>39</v>
      </c>
      <c r="EZ9" s="202"/>
      <c r="FA9" s="202"/>
      <c r="FB9" s="202"/>
      <c r="FC9" s="202"/>
      <c r="FD9" s="202"/>
      <c r="FE9" s="202"/>
      <c r="FF9" s="202"/>
      <c r="FG9" s="201" t="s">
        <v>41</v>
      </c>
      <c r="FH9" s="202"/>
      <c r="FI9" s="202"/>
      <c r="FJ9" s="202"/>
      <c r="FK9" s="202"/>
      <c r="FL9" s="202"/>
      <c r="FM9" s="202"/>
      <c r="FN9" s="202"/>
    </row>
    <row r="10" spans="1:170" ht="51" customHeight="1"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110" t="str">
        <f>+'D-PDP'!AG10</f>
        <v>Propano</v>
      </c>
      <c r="AH10" s="110" t="str">
        <f>+'D-PDP'!AH10</f>
        <v>Butano</v>
      </c>
      <c r="AI10" s="110" t="str">
        <f>+'D-PDP'!AI10</f>
        <v>Gasolina</v>
      </c>
      <c r="AJ10" s="108" t="str">
        <f>+'D-PDP'!AJ10</f>
        <v>Aceite ventas</v>
      </c>
      <c r="AK10" s="108" t="str">
        <f>+'D-PDP'!AK10</f>
        <v>gas ventas</v>
      </c>
      <c r="AL10" s="108" t="str">
        <f>+'D-PDP'!AL10</f>
        <v>Efectivo (Gas+NGL)</v>
      </c>
      <c r="AM10" s="108" t="str">
        <f>+'D-PDP'!AM10</f>
        <v>Total Aceite</v>
      </c>
      <c r="AN10" s="108" t="str">
        <f>+'D-PDP'!AN10</f>
        <v>Total Gas_NGL</v>
      </c>
      <c r="AO10" s="108" t="str">
        <f>+'D-PDP'!AO10</f>
        <v>Total NGL</v>
      </c>
      <c r="AP10" s="110" t="str">
        <f>+'D-PDP'!AP10</f>
        <v>Participacion Ecopetrol</v>
      </c>
      <c r="AQ10" s="110" t="str">
        <f>+'D-PDP'!AQ10</f>
        <v>Aceite Ventas</v>
      </c>
      <c r="AR10" s="110" t="str">
        <f>+'D-PDP'!AR10</f>
        <v>Aceite  consumo</v>
      </c>
      <c r="AS10" s="110" t="str">
        <f>+'D-PDP'!AS10</f>
        <v>Gas Venta</v>
      </c>
      <c r="AT10" s="110" t="str">
        <f>+'D-PDP'!AT10</f>
        <v>Gas  Consumo</v>
      </c>
      <c r="AU10" s="110" t="str">
        <f>+'D-PDP'!AU10</f>
        <v>GLP</v>
      </c>
      <c r="AV10" s="110" t="str">
        <f>+'D-PDP'!AV10</f>
        <v>Propano</v>
      </c>
      <c r="AW10" s="110" t="str">
        <f>+'D-PDP'!AW10</f>
        <v>Butano</v>
      </c>
      <c r="AX10" s="110" t="str">
        <f>+'D-PDP'!AX10</f>
        <v>Gasolina</v>
      </c>
      <c r="AY10" s="108" t="str">
        <f>+'D-PDP'!AY10</f>
        <v>Total Aceite</v>
      </c>
      <c r="AZ10" s="108" t="str">
        <f>+'D-PDP'!AZ10</f>
        <v>Total Gas_NGL</v>
      </c>
      <c r="BA10" s="108"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6" t="str">
        <f>+'D-PDP'!BJ10</f>
        <v>Aceite</v>
      </c>
      <c r="BK10" s="26" t="str">
        <f>+'D-PDP'!BK10</f>
        <v>Descuento Calidad</v>
      </c>
      <c r="BL10" s="26" t="str">
        <f>+'D-PDP'!BL10</f>
        <v>Descuento Transporte</v>
      </c>
      <c r="BM10" s="26" t="str">
        <f>+'D-PDP'!BM10</f>
        <v>Poder Calorífico</v>
      </c>
      <c r="BN10" s="26" t="str">
        <f>+'D-PDP'!BN10</f>
        <v>Gas</v>
      </c>
      <c r="BO10" s="26" t="str">
        <f>+'D-PDP'!BO10</f>
        <v>Gas Quema</v>
      </c>
      <c r="BP10" s="26" t="str">
        <f>+'D-PDP'!BP10</f>
        <v>GLP</v>
      </c>
      <c r="BQ10" s="26" t="str">
        <f>+'D-PDP'!BQ10</f>
        <v>Propano</v>
      </c>
      <c r="BR10" s="26" t="str">
        <f>+'D-PDP'!BR10</f>
        <v>Butano</v>
      </c>
      <c r="BS10" s="26" t="str">
        <f>+'D-PDP'!BS10</f>
        <v>Gasolina</v>
      </c>
      <c r="BT10" s="3" t="str">
        <f>+'D-PDP'!BT10</f>
        <v>Ingresos después de regalías</v>
      </c>
      <c r="BU10" s="30" t="str">
        <f>+'D-PDP'!BU10</f>
        <v>OpEx Ecopetrol</v>
      </c>
      <c r="BV10" s="30" t="str">
        <f>+'D-PDP'!BV10</f>
        <v>Participación Ecopetrol</v>
      </c>
      <c r="BW10" s="30" t="str">
        <f>+'D-PDP'!BW10</f>
        <v>Fijo</v>
      </c>
      <c r="BX10" s="30" t="str">
        <f>+'D-PDP'!BX10</f>
        <v>Semifijo</v>
      </c>
      <c r="BY10" s="30" t="str">
        <f>+'D-PDP'!BY10</f>
        <v>Total Variable</v>
      </c>
      <c r="BZ10" s="30" t="str">
        <f>+'D-PDP'!BZ10</f>
        <v>Total Variable barril</v>
      </c>
      <c r="CA10" s="30" t="str">
        <f>+'D-PDP'!CA10</f>
        <v>Variable aceite</v>
      </c>
      <c r="CB10" s="30" t="str">
        <f>+'D-PDP'!CB10</f>
        <v>Variable Gas</v>
      </c>
      <c r="CC10" s="30" t="str">
        <f>+'D-PDP'!CC10</f>
        <v>Variable Fluido</v>
      </c>
      <c r="CD10" s="30" t="str">
        <f>+'D-PDP'!CD10</f>
        <v>Variables agua/vapor de inyección</v>
      </c>
      <c r="CE10" s="30" t="str">
        <f>+'D-PDP'!CE10</f>
        <v>Variables agua de Produccion</v>
      </c>
      <c r="CF10" s="30" t="str">
        <f>+'D-PDP'!CF10</f>
        <v>Variables agua de disposición (Disposal, Vertida y Riego)</v>
      </c>
      <c r="CG10" s="30" t="str">
        <f>+'D-PDP'!CG10</f>
        <v>Variables Gas de inyección</v>
      </c>
      <c r="CH10" s="30" t="str">
        <f>+'D-PDP'!CH10</f>
        <v>Variables Polimero de inyección</v>
      </c>
      <c r="CI10" s="30" t="str">
        <f>+'D-PDP'!CI10</f>
        <v>Pozo Productor</v>
      </c>
      <c r="CJ10" s="30" t="str">
        <f>+'D-PDP'!CJ10</f>
        <v>Pozo Inyector de Agua/Vapor</v>
      </c>
      <c r="CK10" s="30" t="str">
        <f>+'D-PDP'!CK10</f>
        <v>Pozo Inyector de gas</v>
      </c>
      <c r="CL10" s="30" t="str">
        <f>+'D-PDP'!CL10</f>
        <v>Facilidades Nuevas Tecnologias</v>
      </c>
      <c r="CM10" s="30" t="str">
        <f>+'D-PDP'!CM10</f>
        <v>Diluyente</v>
      </c>
      <c r="CN10" s="30" t="str">
        <f>+'D-PDP'!CN10</f>
        <v>Volumen Diluyente</v>
      </c>
      <c r="CO10" s="30" t="str">
        <f>+'D-PDP'!CO10</f>
        <v>Nafta/Aceite</v>
      </c>
      <c r="CP10" s="28" t="str">
        <f>+'D-PDP'!CP10</f>
        <v>Pozos Productores a Perforar</v>
      </c>
      <c r="CQ10" s="28" t="str">
        <f>+'D-PDP'!CQ10</f>
        <v>Pozos Inyectores a Perforar</v>
      </c>
      <c r="CR10" s="28" t="str">
        <f>+'D-PDP'!CR10</f>
        <v>Workover Productor a Perforar</v>
      </c>
      <c r="CS10" s="28" t="str">
        <f>+'D-PDP'!CS10</f>
        <v>Workover Inyector a Perforar</v>
      </c>
      <c r="CT10" s="28" t="str">
        <f>+'D-PDP'!CT10</f>
        <v>CapEx Ecopetrol</v>
      </c>
      <c r="CU10" s="28" t="str">
        <f>+'D-PDP'!CU10</f>
        <v>Participación Ecopetrol</v>
      </c>
      <c r="CV10" s="28" t="str">
        <f>+'D-PDP'!CV10</f>
        <v>CapEx 100% Ecopetrol</v>
      </c>
      <c r="CW10" s="28" t="str">
        <f>+'D-PDP'!CW10</f>
        <v>Gastos G-A</v>
      </c>
      <c r="CX10" s="28" t="str">
        <f>+'D-PDP'!CX10</f>
        <v>Gastos G-G</v>
      </c>
      <c r="CY10" s="28" t="str">
        <f>+'D-PDP'!CY10</f>
        <v>Perforacion Productores</v>
      </c>
      <c r="CZ10" s="28" t="str">
        <f>+'D-PDP'!CZ10</f>
        <v>Perforacion Inyectores</v>
      </c>
      <c r="DA10" s="28" t="str">
        <f>+'D-PDP'!DA10</f>
        <v>Workover</v>
      </c>
      <c r="DB10" s="28" t="str">
        <f>+'D-PDP'!DB10</f>
        <v>Facilidades</v>
      </c>
      <c r="DC10" s="28" t="str">
        <f>+'D-PDP'!DC10</f>
        <v>Plataformas</v>
      </c>
      <c r="DD10" s="28" t="str">
        <f>+'D-PDP'!DD10</f>
        <v>Plantas</v>
      </c>
      <c r="DE10" s="28" t="str">
        <f>+'D-PDP'!DE10</f>
        <v>Lines de Flujo</v>
      </c>
      <c r="DF10" s="28" t="str">
        <f>+'D-PDP'!DF10</f>
        <v>Predios</v>
      </c>
      <c r="DG10" s="28" t="str">
        <f>+'D-PDP'!DG10</f>
        <v>Ambiental</v>
      </c>
      <c r="DH10" s="28" t="str">
        <f>+'D-PDP'!DH10</f>
        <v>Social</v>
      </c>
      <c r="DI10" s="3" t="str">
        <f>+'D-PDP'!DI10</f>
        <v>Costo Abandono Total Campo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c r="DR10" s="3" t="s">
        <v>159</v>
      </c>
      <c r="DS10" s="3" t="s">
        <v>160</v>
      </c>
      <c r="DT10" s="3" t="s">
        <v>161</v>
      </c>
      <c r="DU10" s="3" t="s">
        <v>162</v>
      </c>
      <c r="DV10" s="3" t="s">
        <v>163</v>
      </c>
      <c r="DW10" s="3" t="s">
        <v>164</v>
      </c>
      <c r="DX10" s="3" t="s">
        <v>165</v>
      </c>
      <c r="DY10" s="3" t="s">
        <v>166</v>
      </c>
      <c r="DZ10" s="3" t="s">
        <v>159</v>
      </c>
      <c r="EA10" s="3" t="s">
        <v>160</v>
      </c>
      <c r="EB10" s="3" t="s">
        <v>161</v>
      </c>
      <c r="EC10" s="3" t="s">
        <v>162</v>
      </c>
      <c r="ED10" s="3" t="s">
        <v>163</v>
      </c>
      <c r="EE10" s="3" t="s">
        <v>164</v>
      </c>
      <c r="EF10" s="3" t="s">
        <v>165</v>
      </c>
      <c r="EG10" s="3" t="s">
        <v>166</v>
      </c>
      <c r="EH10" s="3" t="s">
        <v>159</v>
      </c>
      <c r="EI10" s="3" t="s">
        <v>160</v>
      </c>
      <c r="EJ10" s="3" t="s">
        <v>161</v>
      </c>
      <c r="EK10" s="3" t="s">
        <v>162</v>
      </c>
      <c r="EL10" s="3" t="s">
        <v>163</v>
      </c>
      <c r="EM10" s="3" t="s">
        <v>164</v>
      </c>
      <c r="EN10" s="3" t="s">
        <v>165</v>
      </c>
      <c r="EO10" s="3" t="s">
        <v>166</v>
      </c>
      <c r="EQ10" s="3" t="s">
        <v>159</v>
      </c>
      <c r="ER10" s="3" t="s">
        <v>160</v>
      </c>
      <c r="ES10" s="3" t="s">
        <v>161</v>
      </c>
      <c r="ET10" s="3" t="s">
        <v>162</v>
      </c>
      <c r="EU10" s="3" t="s">
        <v>163</v>
      </c>
      <c r="EV10" s="3" t="s">
        <v>164</v>
      </c>
      <c r="EW10" s="3" t="s">
        <v>165</v>
      </c>
      <c r="EX10" s="3" t="s">
        <v>166</v>
      </c>
      <c r="EY10" s="3" t="s">
        <v>159</v>
      </c>
      <c r="EZ10" s="3" t="s">
        <v>160</v>
      </c>
      <c r="FA10" s="3" t="s">
        <v>161</v>
      </c>
      <c r="FB10" s="3" t="s">
        <v>162</v>
      </c>
      <c r="FC10" s="3" t="s">
        <v>163</v>
      </c>
      <c r="FD10" s="3" t="s">
        <v>164</v>
      </c>
      <c r="FE10" s="3" t="s">
        <v>165</v>
      </c>
      <c r="FF10" s="3" t="s">
        <v>166</v>
      </c>
      <c r="FG10" s="3" t="s">
        <v>159</v>
      </c>
      <c r="FH10" s="3" t="s">
        <v>160</v>
      </c>
      <c r="FI10" s="3" t="s">
        <v>161</v>
      </c>
      <c r="FJ10" s="3" t="s">
        <v>162</v>
      </c>
      <c r="FK10" s="3" t="s">
        <v>163</v>
      </c>
      <c r="FL10" s="3" t="s">
        <v>164</v>
      </c>
      <c r="FM10" s="3" t="s">
        <v>165</v>
      </c>
      <c r="FN10" s="3" t="s">
        <v>166</v>
      </c>
    </row>
    <row r="11" spans="1:17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116" t="str">
        <f>+'D-PDP'!AG11</f>
        <v>Barriles</v>
      </c>
      <c r="AH11" s="116" t="str">
        <f>+'D-PDP'!AH11</f>
        <v>Barriles</v>
      </c>
      <c r="AI11" s="116" t="str">
        <f>+'D-PDP'!AI11</f>
        <v>Barriles</v>
      </c>
      <c r="AJ11" s="109" t="str">
        <f>+'D-PDP'!AJ11</f>
        <v>%</v>
      </c>
      <c r="AK11" s="109" t="str">
        <f>+'D-PDP'!AK11</f>
        <v>%</v>
      </c>
      <c r="AL11" s="109" t="str">
        <f>+'D-PDP'!AL11</f>
        <v>%</v>
      </c>
      <c r="AM11" s="109" t="str">
        <f>+'D-PDP'!AM11</f>
        <v>Barriles</v>
      </c>
      <c r="AN11" s="109" t="str">
        <f>+'D-PDP'!AN11</f>
        <v>KPC</v>
      </c>
      <c r="AO11" s="109" t="str">
        <f>+'D-PDP'!AO11</f>
        <v>Barriles</v>
      </c>
      <c r="AP11" s="116" t="str">
        <f>+'D-PDP'!AP11</f>
        <v>%</v>
      </c>
      <c r="AQ11" s="116" t="str">
        <f>+'D-PDP'!AQ11</f>
        <v>Barriles</v>
      </c>
      <c r="AR11" s="116" t="str">
        <f>+'D-PDP'!AR11</f>
        <v>Barriles</v>
      </c>
      <c r="AS11" s="116" t="str">
        <f>+'D-PDP'!AS11</f>
        <v>KPC</v>
      </c>
      <c r="AT11" s="116" t="str">
        <f>+'D-PDP'!AT11</f>
        <v>KPC</v>
      </c>
      <c r="AU11" s="116" t="str">
        <f>+'D-PDP'!AU11</f>
        <v>Barriles</v>
      </c>
      <c r="AV11" s="116" t="str">
        <f>+'D-PDP'!AV11</f>
        <v>Barriles</v>
      </c>
      <c r="AW11" s="116" t="str">
        <f>+'D-PDP'!AW11</f>
        <v>Barriles</v>
      </c>
      <c r="AX11" s="116" t="str">
        <f>+'D-PDP'!AX11</f>
        <v>Barriles</v>
      </c>
      <c r="AY11" s="109" t="str">
        <f>+'D-PDP'!AY11</f>
        <v>Barriles</v>
      </c>
      <c r="AZ11" s="109" t="str">
        <f>+'D-PDP'!AZ11</f>
        <v>KPC</v>
      </c>
      <c r="BA11" s="109"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7" t="str">
        <f>+'D-PDP'!BJ11</f>
        <v>USD/Barril</v>
      </c>
      <c r="BK11" s="27" t="str">
        <f>+'D-PDP'!BK11</f>
        <v>USD/Barril</v>
      </c>
      <c r="BL11" s="27" t="str">
        <f>+'D-PDP'!BL11</f>
        <v>USD/Barril</v>
      </c>
      <c r="BM11" s="27" t="str">
        <f>+'D-PDP'!BM11</f>
        <v>MMBTU/MCF</v>
      </c>
      <c r="BN11" s="27" t="str">
        <f>+'D-PDP'!BN11</f>
        <v>USD /MMBTU</v>
      </c>
      <c r="BO11" s="27" t="str">
        <f>+'D-PDP'!BO11</f>
        <v>USD /MMBTU</v>
      </c>
      <c r="BP11" s="27" t="str">
        <f>+'D-PDP'!BP11</f>
        <v>USD/Barril</v>
      </c>
      <c r="BQ11" s="27" t="str">
        <f>+'D-PDP'!BQ11</f>
        <v>USD/Barril</v>
      </c>
      <c r="BR11" s="27" t="str">
        <f>+'D-PDP'!BR11</f>
        <v>USD/Barril</v>
      </c>
      <c r="BS11" s="27" t="str">
        <f>+'D-PDP'!BS11</f>
        <v>USD/Barril</v>
      </c>
      <c r="BT11" s="4" t="str">
        <f>+'D-PDP'!BT11</f>
        <v>USD</v>
      </c>
      <c r="BU11" s="31" t="str">
        <f>+'D-PDP'!BU11</f>
        <v>USD</v>
      </c>
      <c r="BV11" s="31" t="str">
        <f>+'D-PDP'!BV11</f>
        <v>%</v>
      </c>
      <c r="BW11" s="31" t="str">
        <f>+'D-PDP'!BW11</f>
        <v>USD</v>
      </c>
      <c r="BX11" s="31" t="str">
        <f>+'D-PDP'!BX11</f>
        <v>USD</v>
      </c>
      <c r="BY11" s="31" t="str">
        <f>+'D-PDP'!BY11</f>
        <v>USD</v>
      </c>
      <c r="BZ11" s="31" t="str">
        <f>+'D-PDP'!BZ11</f>
        <v>USD/Barril</v>
      </c>
      <c r="CA11" s="31" t="str">
        <f>+'D-PDP'!CA11</f>
        <v>USD/Barril</v>
      </c>
      <c r="CB11" s="31" t="str">
        <f>+'D-PDP'!CB11</f>
        <v>USD/MPC</v>
      </c>
      <c r="CC11" s="31" t="str">
        <f>+'D-PDP'!CC11</f>
        <v>USD/Barril</v>
      </c>
      <c r="CD11" s="31" t="str">
        <f>+'D-PDP'!CD11</f>
        <v>USD/Barril</v>
      </c>
      <c r="CE11" s="31" t="str">
        <f>+'D-PDP'!CE11</f>
        <v>USD/Barril</v>
      </c>
      <c r="CF11" s="31" t="str">
        <f>+'D-PDP'!CF11</f>
        <v>USD/Barril</v>
      </c>
      <c r="CG11" s="31" t="str">
        <f>+'D-PDP'!CG11</f>
        <v>USD/Barril</v>
      </c>
      <c r="CH11" s="31" t="str">
        <f>+'D-PDP'!CH11</f>
        <v>USD/Barril</v>
      </c>
      <c r="CI11" s="31" t="str">
        <f>+'D-PDP'!CI11</f>
        <v>USD-Año/Pozo</v>
      </c>
      <c r="CJ11" s="31" t="str">
        <f>+'D-PDP'!CJ11</f>
        <v>USD-Año/Pozo</v>
      </c>
      <c r="CK11" s="31" t="str">
        <f>+'D-PDP'!CK11</f>
        <v>USD-Año/Pozo</v>
      </c>
      <c r="CL11" s="31" t="str">
        <f>+'D-PDP'!CL11</f>
        <v>USD/Año</v>
      </c>
      <c r="CM11" s="31" t="str">
        <f>+'D-PDP'!CM11</f>
        <v>USD/Barril</v>
      </c>
      <c r="CN11" s="31" t="str">
        <f>+'D-PDP'!CN11</f>
        <v>Barriles</v>
      </c>
      <c r="CO11" s="31" t="str">
        <f>+'D-PDP'!CO11</f>
        <v>Barril/Barril</v>
      </c>
      <c r="CP11" s="29" t="str">
        <f>+'D-PDP'!CP11</f>
        <v>Numero</v>
      </c>
      <c r="CQ11" s="29" t="str">
        <f>+'D-PDP'!CQ11</f>
        <v>Numero</v>
      </c>
      <c r="CR11" s="29" t="str">
        <f>+'D-PDP'!CR11</f>
        <v>Numero</v>
      </c>
      <c r="CS11" s="29" t="str">
        <f>+'D-PDP'!CS11</f>
        <v>Numero</v>
      </c>
      <c r="CT11" s="29" t="str">
        <f>+'D-PDP'!CT11</f>
        <v>Dolares</v>
      </c>
      <c r="CU11" s="29" t="str">
        <f>+'D-PDP'!CU11</f>
        <v>%</v>
      </c>
      <c r="CV11" s="29" t="str">
        <f>+'D-PDP'!CV11</f>
        <v>Dolares</v>
      </c>
      <c r="CW11" s="29" t="str">
        <f>+'D-PDP'!CW11</f>
        <v>Dolares</v>
      </c>
      <c r="CX11" s="29" t="str">
        <f>+'D-PDP'!CX11</f>
        <v>Dolares</v>
      </c>
      <c r="CY11" s="29" t="str">
        <f>+'D-PDP'!CY11</f>
        <v>Dolares</v>
      </c>
      <c r="CZ11" s="29" t="str">
        <f>+'D-PDP'!CZ11</f>
        <v>Dolares</v>
      </c>
      <c r="DA11" s="29" t="str">
        <f>+'D-PDP'!DA11</f>
        <v>Dolares</v>
      </c>
      <c r="DB11" s="29" t="str">
        <f>+'D-PDP'!DB11</f>
        <v>Dolares</v>
      </c>
      <c r="DC11" s="29" t="str">
        <f>+'D-PDP'!DC11</f>
        <v>Dolares</v>
      </c>
      <c r="DD11" s="29" t="str">
        <f>+'D-PDP'!DD11</f>
        <v>Dolares</v>
      </c>
      <c r="DE11" s="29" t="str">
        <f>+'D-PDP'!DE11</f>
        <v>Dolares</v>
      </c>
      <c r="DF11" s="29" t="str">
        <f>+'D-PDP'!DF11</f>
        <v>Dolares</v>
      </c>
      <c r="DG11" s="29" t="str">
        <f>+'D-PDP'!DG11</f>
        <v>Dolares</v>
      </c>
      <c r="DH11" s="29"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f>+'D-PDP'!C12</f>
        <v>44927</v>
      </c>
      <c r="D12" s="37">
        <f>+TRUNC('D-PRB'!D12,0)</f>
        <v>0</v>
      </c>
      <c r="E12" s="37">
        <f>+TRUNC('D-PRB'!E12,0)</f>
        <v>0</v>
      </c>
      <c r="F12" s="37">
        <f>+TRUNC('D-PRB'!F12,0)</f>
        <v>0</v>
      </c>
      <c r="G12" s="37">
        <f>+TRUNC('D-PRB'!G12,0)</f>
        <v>0</v>
      </c>
      <c r="H12" s="37">
        <f>+TRUNC('D-PRB'!H12,0)</f>
        <v>0</v>
      </c>
      <c r="I12" s="37">
        <f>+TRUNC('D-PRB'!I12,0)</f>
        <v>0</v>
      </c>
      <c r="J12" s="37">
        <f>+TRUNC('D-PRB'!J12,0)</f>
        <v>0</v>
      </c>
      <c r="K12" s="34">
        <f>+TRUNC('D-PRB'!K12,0)</f>
        <v>341</v>
      </c>
      <c r="L12" s="34">
        <f>+TRUNC('D-PRB'!L12,0)</f>
        <v>0</v>
      </c>
      <c r="M12" s="34">
        <f>+TRUNC('D-PRB'!M12,3)</f>
        <v>70</v>
      </c>
      <c r="N12" s="34">
        <f>+TRUNC('D-PRB'!N12,3)</f>
        <v>69.954999999999998</v>
      </c>
      <c r="O12" s="34">
        <f>+TRUNC('D-PRB'!O12,3)</f>
        <v>0</v>
      </c>
      <c r="P12" s="34">
        <f>+TRUNC('D-PRB'!P12,3)</f>
        <v>0</v>
      </c>
      <c r="Q12" s="34">
        <f>+TRUNC('D-PRB'!Q12,3)</f>
        <v>0</v>
      </c>
      <c r="R12" s="34">
        <f>+TRUNC('D-PRB'!R12,3)</f>
        <v>0</v>
      </c>
      <c r="S12" s="34">
        <f>+TRUNC('D-PRB'!S12,0)</f>
        <v>0</v>
      </c>
      <c r="T12" s="34">
        <f>+TRUNC('D-PRB'!T12,0)</f>
        <v>0</v>
      </c>
      <c r="U12" s="34">
        <f>+TRUNC('D-PRB'!U12,0)</f>
        <v>0</v>
      </c>
      <c r="V12" s="34">
        <f>+TRUNC('D-PRB'!V12,0)</f>
        <v>0</v>
      </c>
      <c r="W12" s="34">
        <f>+TRUNC('D-PRB'!W12,0)</f>
        <v>1412</v>
      </c>
      <c r="X12" s="34">
        <f>+TRUNC('D-PRB'!X12,0)</f>
        <v>0</v>
      </c>
      <c r="Y12" s="34">
        <f>+TRUNC('D-PRB'!Y12,0)</f>
        <v>0</v>
      </c>
      <c r="Z12" s="34">
        <f>+TRUNC('D-PRB'!Z12,0)</f>
        <v>1412</v>
      </c>
      <c r="AA12" s="34">
        <f>+TRUNC('D-PRB'!AA12,0)</f>
        <v>0</v>
      </c>
      <c r="AB12" s="34">
        <f>+TRUNC('D-PRB'!AB12,0)</f>
        <v>341</v>
      </c>
      <c r="AC12" s="34">
        <f>+TRUNC('D-PRB'!AC12,0)</f>
        <v>0</v>
      </c>
      <c r="AD12" s="34">
        <f>+TRUNC('D-PRB'!AD12,3)</f>
        <v>0</v>
      </c>
      <c r="AE12" s="34">
        <f>+TRUNC('D-PRB'!AE12,3)</f>
        <v>69.954999999999998</v>
      </c>
      <c r="AF12" s="34">
        <f>+TRUNC('D-PRB'!AF12,0)</f>
        <v>0</v>
      </c>
      <c r="AG12" s="34">
        <f>+TRUNC('D-PRB'!AG12,0)</f>
        <v>0</v>
      </c>
      <c r="AH12" s="34">
        <f>+TRUNC('D-PRB'!AH12,0)</f>
        <v>0</v>
      </c>
      <c r="AI12" s="34">
        <f>+TRUNC('D-PRB'!AI12,0)</f>
        <v>0</v>
      </c>
      <c r="AJ12" s="34">
        <f>+TRUNC('D-PRB'!AJ12,6)</f>
        <v>19.941348000000001</v>
      </c>
      <c r="AK12" s="34">
        <f>+TRUNC('D-PRB'!AK12,6)</f>
        <v>0</v>
      </c>
      <c r="AL12" s="34">
        <f>+TRUNC('D-PRB'!AL12,6)</f>
        <v>0</v>
      </c>
      <c r="AM12" s="34">
        <f>+TRUNC('D-PRB'!AM12,0)</f>
        <v>68</v>
      </c>
      <c r="AN12" s="34">
        <f>+TRUNC('D-PRB'!AN12,3)</f>
        <v>0</v>
      </c>
      <c r="AO12" s="34">
        <f>+TRUNC('D-PRB'!AO12,0)</f>
        <v>0</v>
      </c>
      <c r="AP12" s="34">
        <f>+TRUNC('D-PRB'!AP12,6)</f>
        <v>100</v>
      </c>
      <c r="AQ12" s="34">
        <f>+TRUNC('D-PRB'!AQ12,0)</f>
        <v>341</v>
      </c>
      <c r="AR12" s="34">
        <f>+TRUNC('D-PRB'!AR12,0)</f>
        <v>0</v>
      </c>
      <c r="AS12" s="34">
        <f>+TRUNC('D-PRB'!AS12,3)</f>
        <v>0</v>
      </c>
      <c r="AT12" s="34">
        <f>+TRUNC('D-PRB'!AT12,3)</f>
        <v>69.954999999999998</v>
      </c>
      <c r="AU12" s="34">
        <f>+TRUNC('D-PRB'!AU12,0)</f>
        <v>0</v>
      </c>
      <c r="AV12" s="34">
        <f>+TRUNC('D-PRB'!AV12,0)</f>
        <v>0</v>
      </c>
      <c r="AW12" s="34">
        <f>+TRUNC('D-PRB'!AW12,0)</f>
        <v>0</v>
      </c>
      <c r="AX12" s="34">
        <f>+TRUNC('D-PRB'!AX12,0)</f>
        <v>0</v>
      </c>
      <c r="AY12" s="34">
        <f>+TRUNC('D-PRB'!AY12,0)</f>
        <v>68</v>
      </c>
      <c r="AZ12" s="34">
        <f>+TRUNC('D-PRB'!AZ12,3)</f>
        <v>0</v>
      </c>
      <c r="BA12" s="34">
        <f>+TRUNC('D-PRB'!BA12,0)</f>
        <v>0</v>
      </c>
      <c r="BB12" s="34">
        <f>+TRUNC('D-PRB'!BB12,0)</f>
        <v>273</v>
      </c>
      <c r="BC12" s="34">
        <f>+TRUNC('D-PRB'!BC12,0)</f>
        <v>0</v>
      </c>
      <c r="BD12" s="34">
        <f>+TRUNC('D-PRB'!BD12,3)</f>
        <v>0</v>
      </c>
      <c r="BE12" s="34">
        <f>+TRUNC('D-PRB'!BE12,3)</f>
        <v>69.954999999999998</v>
      </c>
      <c r="BF12" s="34">
        <f>+TRUNC('D-PRB'!BF12,0)</f>
        <v>0</v>
      </c>
      <c r="BG12" s="34">
        <f>+TRUNC('D-PRB'!BG12,0)</f>
        <v>0</v>
      </c>
      <c r="BH12" s="34">
        <f>+TRUNC('D-PRB'!BH12,0)</f>
        <v>0</v>
      </c>
      <c r="BI12" s="34">
        <f>+TRUNC('D-PRB'!BI12,0)</f>
        <v>0</v>
      </c>
      <c r="BJ12" s="34">
        <f>+TRUNC('D-PRB'!BJ12,3)</f>
        <v>101.55800000000001</v>
      </c>
      <c r="BK12" s="34">
        <f>+TRUNC('D-PRB'!BK12,3)</f>
        <v>7.3890000000000002</v>
      </c>
      <c r="BL12" s="34">
        <f>+TRUNC('D-PRB'!BL12,3)</f>
        <v>-3.7839999999999998</v>
      </c>
      <c r="BM12" s="34">
        <f>+TRUNC('D-PRB'!BM12,3)</f>
        <v>1.389</v>
      </c>
      <c r="BN12" s="34">
        <f>+TRUNC('D-PRB'!BN12,3)</f>
        <v>3.423</v>
      </c>
      <c r="BO12" s="34">
        <f>+TRUNC('D-PRB'!BO12,3)</f>
        <v>3.423</v>
      </c>
      <c r="BP12" s="34">
        <f>+TRUNC('D-PRB'!BP12,3)</f>
        <v>0</v>
      </c>
      <c r="BQ12" s="34">
        <f>+TRUNC('D-PRB'!BQ12,3)</f>
        <v>0</v>
      </c>
      <c r="BR12" s="34">
        <f>+TRUNC('D-PRB'!BR12,3)</f>
        <v>0</v>
      </c>
      <c r="BS12" s="34">
        <f>+TRUNC('D-PRB'!BS12,3)</f>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R12" s="37">
        <f>+TRUNC('D-PRB'!DR12,0)</f>
        <v>341</v>
      </c>
      <c r="DS12" s="37">
        <f>+TRUNC('D-PRB'!DS12,0)</f>
        <v>0</v>
      </c>
      <c r="DT12" s="37">
        <f>+TRUNC('D-PRB'!DT12,3)</f>
        <v>0</v>
      </c>
      <c r="DU12" s="37">
        <f>+TRUNC('D-PRB'!DU12,3)</f>
        <v>69.954999999999998</v>
      </c>
      <c r="DV12" s="37">
        <f>+TRUNC('D-PRB'!DV12,0)</f>
        <v>0</v>
      </c>
      <c r="DW12" s="37">
        <f>+TRUNC('D-PRB'!DW12,0)</f>
        <v>0</v>
      </c>
      <c r="DX12" s="37">
        <f>+TRUNC('D-PRB'!DX12,0)</f>
        <v>0</v>
      </c>
      <c r="DY12" s="37">
        <f>+TRUNC('D-PRB'!DY12,0)</f>
        <v>0</v>
      </c>
      <c r="DZ12" s="37">
        <f>+TRUNC('D-PRB'!DZ12,0)</f>
        <v>341</v>
      </c>
      <c r="EA12" s="37">
        <f>+TRUNC('D-PRB'!EA12,0)</f>
        <v>0</v>
      </c>
      <c r="EB12" s="37">
        <f>+TRUNC('D-PRB'!EB12,3)</f>
        <v>0</v>
      </c>
      <c r="EC12" s="37">
        <f>+TRUNC('D-PRB'!EC12,3)</f>
        <v>69.954999999999998</v>
      </c>
      <c r="ED12" s="37">
        <f>+TRUNC('D-PRB'!ED12,0)</f>
        <v>0</v>
      </c>
      <c r="EE12" s="37">
        <f>+TRUNC('D-PRB'!EE12,0)</f>
        <v>0</v>
      </c>
      <c r="EF12" s="37">
        <f>+TRUNC('D-PRB'!EF12,0)</f>
        <v>0</v>
      </c>
      <c r="EG12" s="37">
        <f>+TRUNC('D-PRB'!EG12,0)</f>
        <v>0</v>
      </c>
      <c r="EH12" s="37">
        <f>+TRUNC('D-PRB'!EH12,0)</f>
        <v>273</v>
      </c>
      <c r="EI12" s="37">
        <f>+TRUNC('D-PRB'!EI12,0)</f>
        <v>0</v>
      </c>
      <c r="EJ12" s="37">
        <f>+TRUNC('D-PRB'!EJ12,3)</f>
        <v>0</v>
      </c>
      <c r="EK12" s="37">
        <f>+TRUNC('D-PRB'!EK12,3)</f>
        <v>69.954999999999998</v>
      </c>
      <c r="EL12" s="37">
        <f>+TRUNC('D-PRB'!EL12,0)</f>
        <v>0</v>
      </c>
      <c r="EM12" s="37">
        <f>+TRUNC('D-PRB'!EM12,0)</f>
        <v>0</v>
      </c>
      <c r="EN12" s="37">
        <f>+TRUNC('D-PRB'!EN12,0)</f>
        <v>0</v>
      </c>
      <c r="EO12" s="37">
        <f>+TRUNC('D-PRB'!EO12,0)</f>
        <v>0</v>
      </c>
      <c r="EQ12" s="37">
        <f>+TRUNC('D-PRB'!EQ12,0)</f>
        <v>0</v>
      </c>
      <c r="ER12" s="37">
        <f>+TRUNC('D-PRB'!ER12,0)</f>
        <v>0</v>
      </c>
      <c r="ES12" s="37">
        <f>+TRUNC('D-PRB'!ES12,3)</f>
        <v>0</v>
      </c>
      <c r="ET12" s="37">
        <f>+TRUNC('D-PRB'!ET12,3)</f>
        <v>0</v>
      </c>
      <c r="EU12" s="37">
        <f>+TRUNC('D-PRB'!EU12,0)</f>
        <v>0</v>
      </c>
      <c r="EV12" s="37">
        <f>+TRUNC('D-PRB'!EV12,0)</f>
        <v>0</v>
      </c>
      <c r="EW12" s="37">
        <f>+TRUNC('D-PRB'!EW12,0)</f>
        <v>0</v>
      </c>
      <c r="EX12" s="37">
        <f>+TRUNC('D-PRB'!EX12,0)</f>
        <v>0</v>
      </c>
      <c r="EY12" s="37">
        <f>+TRUNC('D-PRB'!EY12,0)</f>
        <v>0</v>
      </c>
      <c r="EZ12" s="37">
        <f>+TRUNC('D-PRB'!EZ12,0)</f>
        <v>0</v>
      </c>
      <c r="FA12" s="37">
        <f>+TRUNC('D-PRB'!FA12,3)</f>
        <v>0</v>
      </c>
      <c r="FB12" s="37">
        <f>+TRUNC('D-PRB'!FB12,3)</f>
        <v>0</v>
      </c>
      <c r="FC12" s="37">
        <f>+TRUNC('D-PRB'!FC12,0)</f>
        <v>0</v>
      </c>
      <c r="FD12" s="37">
        <f>+TRUNC('D-PRB'!FD12,0)</f>
        <v>0</v>
      </c>
      <c r="FE12" s="37">
        <f>+TRUNC('D-PRB'!FE12,0)</f>
        <v>0</v>
      </c>
      <c r="FF12" s="37">
        <f>+TRUNC('D-PRB'!FF12,0)</f>
        <v>0</v>
      </c>
      <c r="FG12" s="37">
        <f>+TRUNC('D-PRB'!FG12,0)</f>
        <v>0</v>
      </c>
      <c r="FH12" s="37">
        <f>+TRUNC('D-PRB'!FH12,0)</f>
        <v>0</v>
      </c>
      <c r="FI12" s="37">
        <f>+TRUNC('D-PRB'!FI12,3)</f>
        <v>0</v>
      </c>
      <c r="FJ12" s="37">
        <f>+TRUNC('D-PRB'!FJ12,3)</f>
        <v>0</v>
      </c>
      <c r="FK12" s="37">
        <f>+TRUNC('D-PRB'!FK12,0)</f>
        <v>0</v>
      </c>
      <c r="FL12" s="37">
        <f>+TRUNC('D-PRB'!FL12,0)</f>
        <v>0</v>
      </c>
      <c r="FM12" s="37">
        <f>+TRUNC('D-PRB'!FM12,0)</f>
        <v>0</v>
      </c>
      <c r="FN12" s="37">
        <f>+TRUNC('D-PRB'!FN12,0)</f>
        <v>0</v>
      </c>
    </row>
    <row r="13" spans="1:170" x14ac:dyDescent="0.2">
      <c r="C13" s="7">
        <f>+'D-PDP'!C13</f>
        <v>44958</v>
      </c>
      <c r="D13" s="37">
        <f>+TRUNC('D-PRB'!D13,0)</f>
        <v>0</v>
      </c>
      <c r="E13" s="37">
        <f>+TRUNC('D-PRB'!E13,0)</f>
        <v>0</v>
      </c>
      <c r="F13" s="37">
        <f>+TRUNC('D-PRB'!F13,0)</f>
        <v>0</v>
      </c>
      <c r="G13" s="37">
        <f>+TRUNC('D-PRB'!G13,0)</f>
        <v>0</v>
      </c>
      <c r="H13" s="37">
        <f>+TRUNC('D-PRB'!H13,0)</f>
        <v>0</v>
      </c>
      <c r="I13" s="37">
        <f>+TRUNC('D-PRB'!I13,0)</f>
        <v>0</v>
      </c>
      <c r="J13" s="37">
        <f>+TRUNC('D-PRB'!J13,0)</f>
        <v>0</v>
      </c>
      <c r="K13" s="34">
        <f>+TRUNC('D-PRB'!K13,0)</f>
        <v>360</v>
      </c>
      <c r="L13" s="34">
        <f>+TRUNC('D-PRB'!L13,0)</f>
        <v>0</v>
      </c>
      <c r="M13" s="34">
        <f>+TRUNC('D-PRB'!M13,3)</f>
        <v>74</v>
      </c>
      <c r="N13" s="34">
        <f>+TRUNC('D-PRB'!N13,3)</f>
        <v>73.789000000000001</v>
      </c>
      <c r="O13" s="34">
        <f>+TRUNC('D-PRB'!O13,3)</f>
        <v>0</v>
      </c>
      <c r="P13" s="34">
        <f>+TRUNC('D-PRB'!P13,3)</f>
        <v>0</v>
      </c>
      <c r="Q13" s="34">
        <f>+TRUNC('D-PRB'!Q13,3)</f>
        <v>0</v>
      </c>
      <c r="R13" s="34">
        <f>+TRUNC('D-PRB'!R13,3)</f>
        <v>0</v>
      </c>
      <c r="S13" s="34">
        <f>+TRUNC('D-PRB'!S13,0)</f>
        <v>0</v>
      </c>
      <c r="T13" s="34">
        <f>+TRUNC('D-PRB'!T13,0)</f>
        <v>0</v>
      </c>
      <c r="U13" s="34">
        <f>+TRUNC('D-PRB'!U13,0)</f>
        <v>0</v>
      </c>
      <c r="V13" s="34">
        <f>+TRUNC('D-PRB'!V13,0)</f>
        <v>0</v>
      </c>
      <c r="W13" s="34">
        <f>+TRUNC('D-PRB'!W13,0)</f>
        <v>1224</v>
      </c>
      <c r="X13" s="34">
        <f>+TRUNC('D-PRB'!X13,0)</f>
        <v>0</v>
      </c>
      <c r="Y13" s="34">
        <f>+TRUNC('D-PRB'!Y13,0)</f>
        <v>0</v>
      </c>
      <c r="Z13" s="34">
        <f>+TRUNC('D-PRB'!Z13,0)</f>
        <v>1224</v>
      </c>
      <c r="AA13" s="34">
        <f>+TRUNC('D-PRB'!AA13,0)</f>
        <v>0</v>
      </c>
      <c r="AB13" s="34">
        <f>+TRUNC('D-PRB'!AB13,0)</f>
        <v>360</v>
      </c>
      <c r="AC13" s="34">
        <f>+TRUNC('D-PRB'!AC13,0)</f>
        <v>0</v>
      </c>
      <c r="AD13" s="34">
        <f>+TRUNC('D-PRB'!AD13,3)</f>
        <v>0</v>
      </c>
      <c r="AE13" s="34">
        <f>+TRUNC('D-PRB'!AE13,3)</f>
        <v>73.789000000000001</v>
      </c>
      <c r="AF13" s="34">
        <f>+TRUNC('D-PRB'!AF13,0)</f>
        <v>0</v>
      </c>
      <c r="AG13" s="34">
        <f>+TRUNC('D-PRB'!AG13,0)</f>
        <v>0</v>
      </c>
      <c r="AH13" s="34">
        <f>+TRUNC('D-PRB'!AH13,0)</f>
        <v>0</v>
      </c>
      <c r="AI13" s="34">
        <f>+TRUNC('D-PRB'!AI13,0)</f>
        <v>0</v>
      </c>
      <c r="AJ13" s="34">
        <f>+TRUNC('D-PRB'!AJ13,6)</f>
        <v>20</v>
      </c>
      <c r="AK13" s="34">
        <f>+TRUNC('D-PRB'!AK13,6)</f>
        <v>0</v>
      </c>
      <c r="AL13" s="34">
        <f>+TRUNC('D-PRB'!AL13,6)</f>
        <v>0</v>
      </c>
      <c r="AM13" s="34">
        <f>+TRUNC('D-PRB'!AM13,0)</f>
        <v>72</v>
      </c>
      <c r="AN13" s="34">
        <f>+TRUNC('D-PRB'!AN13,3)</f>
        <v>0</v>
      </c>
      <c r="AO13" s="34">
        <f>+TRUNC('D-PRB'!AO13,0)</f>
        <v>0</v>
      </c>
      <c r="AP13" s="34">
        <f>+TRUNC('D-PRB'!AP13,6)</f>
        <v>100</v>
      </c>
      <c r="AQ13" s="34">
        <f>+TRUNC('D-PRB'!AQ13,0)</f>
        <v>360</v>
      </c>
      <c r="AR13" s="34">
        <f>+TRUNC('D-PRB'!AR13,0)</f>
        <v>0</v>
      </c>
      <c r="AS13" s="34">
        <f>+TRUNC('D-PRB'!AS13,3)</f>
        <v>0</v>
      </c>
      <c r="AT13" s="34">
        <f>+TRUNC('D-PRB'!AT13,3)</f>
        <v>73.789000000000001</v>
      </c>
      <c r="AU13" s="34">
        <f>+TRUNC('D-PRB'!AU13,0)</f>
        <v>0</v>
      </c>
      <c r="AV13" s="34">
        <f>+TRUNC('D-PRB'!AV13,0)</f>
        <v>0</v>
      </c>
      <c r="AW13" s="34">
        <f>+TRUNC('D-PRB'!AW13,0)</f>
        <v>0</v>
      </c>
      <c r="AX13" s="34">
        <f>+TRUNC('D-PRB'!AX13,0)</f>
        <v>0</v>
      </c>
      <c r="AY13" s="34">
        <f>+TRUNC('D-PRB'!AY13,0)</f>
        <v>72</v>
      </c>
      <c r="AZ13" s="34">
        <f>+TRUNC('D-PRB'!AZ13,3)</f>
        <v>0</v>
      </c>
      <c r="BA13" s="34">
        <f>+TRUNC('D-PRB'!BA13,0)</f>
        <v>0</v>
      </c>
      <c r="BB13" s="34">
        <f>+TRUNC('D-PRB'!BB13,0)</f>
        <v>288</v>
      </c>
      <c r="BC13" s="34">
        <f>+TRUNC('D-PRB'!BC13,0)</f>
        <v>0</v>
      </c>
      <c r="BD13" s="34">
        <f>+TRUNC('D-PRB'!BD13,3)</f>
        <v>0</v>
      </c>
      <c r="BE13" s="34">
        <f>+TRUNC('D-PRB'!BE13,3)</f>
        <v>73.789000000000001</v>
      </c>
      <c r="BF13" s="34">
        <f>+TRUNC('D-PRB'!BF13,0)</f>
        <v>0</v>
      </c>
      <c r="BG13" s="34">
        <f>+TRUNC('D-PRB'!BG13,0)</f>
        <v>0</v>
      </c>
      <c r="BH13" s="34">
        <f>+TRUNC('D-PRB'!BH13,0)</f>
        <v>0</v>
      </c>
      <c r="BI13" s="34">
        <f>+TRUNC('D-PRB'!BI13,0)</f>
        <v>0</v>
      </c>
      <c r="BJ13" s="34">
        <f>+TRUNC('D-PRB'!BJ13,3)</f>
        <v>101.55800000000001</v>
      </c>
      <c r="BK13" s="34">
        <f>+TRUNC('D-PRB'!BK13,3)</f>
        <v>7.3890000000000002</v>
      </c>
      <c r="BL13" s="34">
        <f>+TRUNC('D-PRB'!BL13,3)</f>
        <v>-3.7839999999999998</v>
      </c>
      <c r="BM13" s="34">
        <f>+TRUNC('D-PRB'!BM13,3)</f>
        <v>1.389</v>
      </c>
      <c r="BN13" s="34">
        <f>+TRUNC('D-PRB'!BN13,3)</f>
        <v>3.423</v>
      </c>
      <c r="BO13" s="34">
        <f>+TRUNC('D-PRB'!BO13,3)</f>
        <v>3.423</v>
      </c>
      <c r="BP13" s="34">
        <f>+TRUNC('D-PRB'!BP13,3)</f>
        <v>0</v>
      </c>
      <c r="BQ13" s="34">
        <f>+TRUNC('D-PRB'!BQ13,3)</f>
        <v>0</v>
      </c>
      <c r="BR13" s="34">
        <f>+TRUNC('D-PRB'!BR13,3)</f>
        <v>0</v>
      </c>
      <c r="BS13" s="34">
        <f>+TRUNC('D-PRB'!BS13,3)</f>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R13" s="37">
        <f>+TRUNC('D-PRB'!DR13,0)</f>
        <v>360</v>
      </c>
      <c r="DS13" s="37">
        <f>+TRUNC('D-PRB'!DS13,0)</f>
        <v>0</v>
      </c>
      <c r="DT13" s="37">
        <f>+TRUNC('D-PRB'!DT13,3)</f>
        <v>0</v>
      </c>
      <c r="DU13" s="37">
        <f>+TRUNC('D-PRB'!DU13,3)</f>
        <v>73.789000000000001</v>
      </c>
      <c r="DV13" s="37">
        <f>+TRUNC('D-PRB'!DV13,0)</f>
        <v>0</v>
      </c>
      <c r="DW13" s="37">
        <f>+TRUNC('D-PRB'!DW13,0)</f>
        <v>0</v>
      </c>
      <c r="DX13" s="37">
        <f>+TRUNC('D-PRB'!DX13,0)</f>
        <v>0</v>
      </c>
      <c r="DY13" s="37">
        <f>+TRUNC('D-PRB'!DY13,0)</f>
        <v>0</v>
      </c>
      <c r="DZ13" s="37">
        <f>+TRUNC('D-PRB'!DZ13,0)</f>
        <v>360</v>
      </c>
      <c r="EA13" s="37">
        <f>+TRUNC('D-PRB'!EA13,0)</f>
        <v>0</v>
      </c>
      <c r="EB13" s="37">
        <f>+TRUNC('D-PRB'!EB13,3)</f>
        <v>0</v>
      </c>
      <c r="EC13" s="37">
        <f>+TRUNC('D-PRB'!EC13,3)</f>
        <v>73.789000000000001</v>
      </c>
      <c r="ED13" s="37">
        <f>+TRUNC('D-PRB'!ED13,0)</f>
        <v>0</v>
      </c>
      <c r="EE13" s="37">
        <f>+TRUNC('D-PRB'!EE13,0)</f>
        <v>0</v>
      </c>
      <c r="EF13" s="37">
        <f>+TRUNC('D-PRB'!EF13,0)</f>
        <v>0</v>
      </c>
      <c r="EG13" s="37">
        <f>+TRUNC('D-PRB'!EG13,0)</f>
        <v>0</v>
      </c>
      <c r="EH13" s="37">
        <f>+TRUNC('D-PRB'!EH13,0)</f>
        <v>288</v>
      </c>
      <c r="EI13" s="37">
        <f>+TRUNC('D-PRB'!EI13,0)</f>
        <v>0</v>
      </c>
      <c r="EJ13" s="37">
        <f>+TRUNC('D-PRB'!EJ13,3)</f>
        <v>0</v>
      </c>
      <c r="EK13" s="37">
        <f>+TRUNC('D-PRB'!EK13,3)</f>
        <v>73.789000000000001</v>
      </c>
      <c r="EL13" s="37">
        <f>+TRUNC('D-PRB'!EL13,0)</f>
        <v>0</v>
      </c>
      <c r="EM13" s="37">
        <f>+TRUNC('D-PRB'!EM13,0)</f>
        <v>0</v>
      </c>
      <c r="EN13" s="37">
        <f>+TRUNC('D-PRB'!EN13,0)</f>
        <v>0</v>
      </c>
      <c r="EO13" s="37">
        <f>+TRUNC('D-PRB'!EO13,0)</f>
        <v>0</v>
      </c>
      <c r="EQ13" s="37">
        <f>+TRUNC('D-PRB'!EQ13,0)</f>
        <v>0</v>
      </c>
      <c r="ER13" s="37">
        <f>+TRUNC('D-PRB'!ER13,0)</f>
        <v>0</v>
      </c>
      <c r="ES13" s="37">
        <f>+TRUNC('D-PRB'!ES13,3)</f>
        <v>0</v>
      </c>
      <c r="ET13" s="37">
        <f>+TRUNC('D-PRB'!ET13,3)</f>
        <v>0</v>
      </c>
      <c r="EU13" s="37">
        <f>+TRUNC('D-PRB'!EU13,0)</f>
        <v>0</v>
      </c>
      <c r="EV13" s="37">
        <f>+TRUNC('D-PRB'!EV13,0)</f>
        <v>0</v>
      </c>
      <c r="EW13" s="37">
        <f>+TRUNC('D-PRB'!EW13,0)</f>
        <v>0</v>
      </c>
      <c r="EX13" s="37">
        <f>+TRUNC('D-PRB'!EX13,0)</f>
        <v>0</v>
      </c>
      <c r="EY13" s="37">
        <f>+TRUNC('D-PRB'!EY13,0)</f>
        <v>0</v>
      </c>
      <c r="EZ13" s="37">
        <f>+TRUNC('D-PRB'!EZ13,0)</f>
        <v>0</v>
      </c>
      <c r="FA13" s="37">
        <f>+TRUNC('D-PRB'!FA13,3)</f>
        <v>0</v>
      </c>
      <c r="FB13" s="37">
        <f>+TRUNC('D-PRB'!FB13,3)</f>
        <v>0</v>
      </c>
      <c r="FC13" s="37">
        <f>+TRUNC('D-PRB'!FC13,0)</f>
        <v>0</v>
      </c>
      <c r="FD13" s="37">
        <f>+TRUNC('D-PRB'!FD13,0)</f>
        <v>0</v>
      </c>
      <c r="FE13" s="37">
        <f>+TRUNC('D-PRB'!FE13,0)</f>
        <v>0</v>
      </c>
      <c r="FF13" s="37">
        <f>+TRUNC('D-PRB'!FF13,0)</f>
        <v>0</v>
      </c>
      <c r="FG13" s="37">
        <f>+TRUNC('D-PRB'!FG13,0)</f>
        <v>0</v>
      </c>
      <c r="FH13" s="37">
        <f>+TRUNC('D-PRB'!FH13,0)</f>
        <v>0</v>
      </c>
      <c r="FI13" s="37">
        <f>+TRUNC('D-PRB'!FI13,3)</f>
        <v>0</v>
      </c>
      <c r="FJ13" s="37">
        <f>+TRUNC('D-PRB'!FJ13,3)</f>
        <v>0</v>
      </c>
      <c r="FK13" s="37">
        <f>+TRUNC('D-PRB'!FK13,0)</f>
        <v>0</v>
      </c>
      <c r="FL13" s="37">
        <f>+TRUNC('D-PRB'!FL13,0)</f>
        <v>0</v>
      </c>
      <c r="FM13" s="37">
        <f>+TRUNC('D-PRB'!FM13,0)</f>
        <v>0</v>
      </c>
      <c r="FN13" s="37">
        <f>+TRUNC('D-PRB'!FN13,0)</f>
        <v>0</v>
      </c>
    </row>
    <row r="14" spans="1:170" x14ac:dyDescent="0.2">
      <c r="C14" s="7">
        <f>+'D-PDP'!C14</f>
        <v>44986</v>
      </c>
      <c r="D14" s="37">
        <f>+TRUNC('D-PRB'!D14,0)</f>
        <v>0</v>
      </c>
      <c r="E14" s="37">
        <f>+TRUNC('D-PRB'!E14,0)</f>
        <v>0</v>
      </c>
      <c r="F14" s="37">
        <f>+TRUNC('D-PRB'!F14,0)</f>
        <v>0</v>
      </c>
      <c r="G14" s="37">
        <f>+TRUNC('D-PRB'!G14,0)</f>
        <v>0</v>
      </c>
      <c r="H14" s="37">
        <f>+TRUNC('D-PRB'!H14,0)</f>
        <v>0</v>
      </c>
      <c r="I14" s="37">
        <f>+TRUNC('D-PRB'!I14,0)</f>
        <v>0</v>
      </c>
      <c r="J14" s="37">
        <f>+TRUNC('D-PRB'!J14,0)</f>
        <v>0</v>
      </c>
      <c r="K14" s="34">
        <f>+TRUNC('D-PRB'!K14,0)</f>
        <v>454</v>
      </c>
      <c r="L14" s="34">
        <f>+TRUNC('D-PRB'!L14,0)</f>
        <v>0</v>
      </c>
      <c r="M14" s="34">
        <f>+TRUNC('D-PRB'!M14,3)</f>
        <v>93</v>
      </c>
      <c r="N14" s="34">
        <f>+TRUNC('D-PRB'!N14,3)</f>
        <v>93.006</v>
      </c>
      <c r="O14" s="34">
        <f>+TRUNC('D-PRB'!O14,3)</f>
        <v>0</v>
      </c>
      <c r="P14" s="34">
        <f>+TRUNC('D-PRB'!P14,3)</f>
        <v>0</v>
      </c>
      <c r="Q14" s="34">
        <f>+TRUNC('D-PRB'!Q14,3)</f>
        <v>0</v>
      </c>
      <c r="R14" s="34">
        <f>+TRUNC('D-PRB'!R14,3)</f>
        <v>0</v>
      </c>
      <c r="S14" s="34">
        <f>+TRUNC('D-PRB'!S14,0)</f>
        <v>0</v>
      </c>
      <c r="T14" s="34">
        <f>+TRUNC('D-PRB'!T14,0)</f>
        <v>0</v>
      </c>
      <c r="U14" s="34">
        <f>+TRUNC('D-PRB'!U14,0)</f>
        <v>0</v>
      </c>
      <c r="V14" s="34">
        <f>+TRUNC('D-PRB'!V14,0)</f>
        <v>0</v>
      </c>
      <c r="W14" s="34">
        <f>+TRUNC('D-PRB'!W14,0)</f>
        <v>1302</v>
      </c>
      <c r="X14" s="34">
        <f>+TRUNC('D-PRB'!X14,0)</f>
        <v>0</v>
      </c>
      <c r="Y14" s="34">
        <f>+TRUNC('D-PRB'!Y14,0)</f>
        <v>0</v>
      </c>
      <c r="Z14" s="34">
        <f>+TRUNC('D-PRB'!Z14,0)</f>
        <v>1302</v>
      </c>
      <c r="AA14" s="34">
        <f>+TRUNC('D-PRB'!AA14,0)</f>
        <v>0</v>
      </c>
      <c r="AB14" s="34">
        <f>+TRUNC('D-PRB'!AB14,0)</f>
        <v>454</v>
      </c>
      <c r="AC14" s="34">
        <f>+TRUNC('D-PRB'!AC14,0)</f>
        <v>0</v>
      </c>
      <c r="AD14" s="34">
        <f>+TRUNC('D-PRB'!AD14,3)</f>
        <v>0</v>
      </c>
      <c r="AE14" s="34">
        <f>+TRUNC('D-PRB'!AE14,3)</f>
        <v>93.006</v>
      </c>
      <c r="AF14" s="34">
        <f>+TRUNC('D-PRB'!AF14,0)</f>
        <v>0</v>
      </c>
      <c r="AG14" s="34">
        <f>+TRUNC('D-PRB'!AG14,0)</f>
        <v>0</v>
      </c>
      <c r="AH14" s="34">
        <f>+TRUNC('D-PRB'!AH14,0)</f>
        <v>0</v>
      </c>
      <c r="AI14" s="34">
        <f>+TRUNC('D-PRB'!AI14,0)</f>
        <v>0</v>
      </c>
      <c r="AJ14" s="34">
        <f>+TRUNC('D-PRB'!AJ14,6)</f>
        <v>20.044052000000001</v>
      </c>
      <c r="AK14" s="34">
        <f>+TRUNC('D-PRB'!AK14,6)</f>
        <v>0</v>
      </c>
      <c r="AL14" s="34">
        <f>+TRUNC('D-PRB'!AL14,6)</f>
        <v>0</v>
      </c>
      <c r="AM14" s="34">
        <f>+TRUNC('D-PRB'!AM14,0)</f>
        <v>91</v>
      </c>
      <c r="AN14" s="34">
        <f>+TRUNC('D-PRB'!AN14,3)</f>
        <v>0</v>
      </c>
      <c r="AO14" s="34">
        <f>+TRUNC('D-PRB'!AO14,0)</f>
        <v>0</v>
      </c>
      <c r="AP14" s="34">
        <f>+TRUNC('D-PRB'!AP14,6)</f>
        <v>100</v>
      </c>
      <c r="AQ14" s="34">
        <f>+TRUNC('D-PRB'!AQ14,0)</f>
        <v>454</v>
      </c>
      <c r="AR14" s="34">
        <f>+TRUNC('D-PRB'!AR14,0)</f>
        <v>0</v>
      </c>
      <c r="AS14" s="34">
        <f>+TRUNC('D-PRB'!AS14,3)</f>
        <v>0</v>
      </c>
      <c r="AT14" s="34">
        <f>+TRUNC('D-PRB'!AT14,3)</f>
        <v>93.006</v>
      </c>
      <c r="AU14" s="34">
        <f>+TRUNC('D-PRB'!AU14,0)</f>
        <v>0</v>
      </c>
      <c r="AV14" s="34">
        <f>+TRUNC('D-PRB'!AV14,0)</f>
        <v>0</v>
      </c>
      <c r="AW14" s="34">
        <f>+TRUNC('D-PRB'!AW14,0)</f>
        <v>0</v>
      </c>
      <c r="AX14" s="34">
        <f>+TRUNC('D-PRB'!AX14,0)</f>
        <v>0</v>
      </c>
      <c r="AY14" s="34">
        <f>+TRUNC('D-PRB'!AY14,0)</f>
        <v>91</v>
      </c>
      <c r="AZ14" s="34">
        <f>+TRUNC('D-PRB'!AZ14,3)</f>
        <v>0</v>
      </c>
      <c r="BA14" s="34">
        <f>+TRUNC('D-PRB'!BA14,0)</f>
        <v>0</v>
      </c>
      <c r="BB14" s="34">
        <f>+TRUNC('D-PRB'!BB14,0)</f>
        <v>363</v>
      </c>
      <c r="BC14" s="34">
        <f>+TRUNC('D-PRB'!BC14,0)</f>
        <v>0</v>
      </c>
      <c r="BD14" s="34">
        <f>+TRUNC('D-PRB'!BD14,3)</f>
        <v>0</v>
      </c>
      <c r="BE14" s="34">
        <f>+TRUNC('D-PRB'!BE14,3)</f>
        <v>93.006</v>
      </c>
      <c r="BF14" s="34">
        <f>+TRUNC('D-PRB'!BF14,0)</f>
        <v>0</v>
      </c>
      <c r="BG14" s="34">
        <f>+TRUNC('D-PRB'!BG14,0)</f>
        <v>0</v>
      </c>
      <c r="BH14" s="34">
        <f>+TRUNC('D-PRB'!BH14,0)</f>
        <v>0</v>
      </c>
      <c r="BI14" s="34">
        <f>+TRUNC('D-PRB'!BI14,0)</f>
        <v>0</v>
      </c>
      <c r="BJ14" s="34">
        <f>+TRUNC('D-PRB'!BJ14,3)</f>
        <v>101.55800000000001</v>
      </c>
      <c r="BK14" s="34">
        <f>+TRUNC('D-PRB'!BK14,3)</f>
        <v>7.3890000000000002</v>
      </c>
      <c r="BL14" s="34">
        <f>+TRUNC('D-PRB'!BL14,3)</f>
        <v>-3.7839999999999998</v>
      </c>
      <c r="BM14" s="34">
        <f>+TRUNC('D-PRB'!BM14,3)</f>
        <v>1.389</v>
      </c>
      <c r="BN14" s="34">
        <f>+TRUNC('D-PRB'!BN14,3)</f>
        <v>3.423</v>
      </c>
      <c r="BO14" s="34">
        <f>+TRUNC('D-PRB'!BO14,3)</f>
        <v>3.423</v>
      </c>
      <c r="BP14" s="34">
        <f>+TRUNC('D-PRB'!BP14,3)</f>
        <v>0</v>
      </c>
      <c r="BQ14" s="34">
        <f>+TRUNC('D-PRB'!BQ14,3)</f>
        <v>0</v>
      </c>
      <c r="BR14" s="34">
        <f>+TRUNC('D-PRB'!BR14,3)</f>
        <v>0</v>
      </c>
      <c r="BS14" s="34">
        <f>+TRUNC('D-PRB'!BS14,3)</f>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R14" s="37">
        <f>+TRUNC('D-PRB'!DR14,0)</f>
        <v>454</v>
      </c>
      <c r="DS14" s="37">
        <f>+TRUNC('D-PRB'!DS14,0)</f>
        <v>0</v>
      </c>
      <c r="DT14" s="37">
        <f>+TRUNC('D-PRB'!DT14,3)</f>
        <v>0</v>
      </c>
      <c r="DU14" s="37">
        <f>+TRUNC('D-PRB'!DU14,3)</f>
        <v>93.006</v>
      </c>
      <c r="DV14" s="37">
        <f>+TRUNC('D-PRB'!DV14,0)</f>
        <v>0</v>
      </c>
      <c r="DW14" s="37">
        <f>+TRUNC('D-PRB'!DW14,0)</f>
        <v>0</v>
      </c>
      <c r="DX14" s="37">
        <f>+TRUNC('D-PRB'!DX14,0)</f>
        <v>0</v>
      </c>
      <c r="DY14" s="37">
        <f>+TRUNC('D-PRB'!DY14,0)</f>
        <v>0</v>
      </c>
      <c r="DZ14" s="37">
        <f>+TRUNC('D-PRB'!DZ14,0)</f>
        <v>454</v>
      </c>
      <c r="EA14" s="37">
        <f>+TRUNC('D-PRB'!EA14,0)</f>
        <v>0</v>
      </c>
      <c r="EB14" s="37">
        <f>+TRUNC('D-PRB'!EB14,3)</f>
        <v>0</v>
      </c>
      <c r="EC14" s="37">
        <f>+TRUNC('D-PRB'!EC14,3)</f>
        <v>93.006</v>
      </c>
      <c r="ED14" s="37">
        <f>+TRUNC('D-PRB'!ED14,0)</f>
        <v>0</v>
      </c>
      <c r="EE14" s="37">
        <f>+TRUNC('D-PRB'!EE14,0)</f>
        <v>0</v>
      </c>
      <c r="EF14" s="37">
        <f>+TRUNC('D-PRB'!EF14,0)</f>
        <v>0</v>
      </c>
      <c r="EG14" s="37">
        <f>+TRUNC('D-PRB'!EG14,0)</f>
        <v>0</v>
      </c>
      <c r="EH14" s="37">
        <f>+TRUNC('D-PRB'!EH14,0)</f>
        <v>363</v>
      </c>
      <c r="EI14" s="37">
        <f>+TRUNC('D-PRB'!EI14,0)</f>
        <v>0</v>
      </c>
      <c r="EJ14" s="37">
        <f>+TRUNC('D-PRB'!EJ14,3)</f>
        <v>0</v>
      </c>
      <c r="EK14" s="37">
        <f>+TRUNC('D-PRB'!EK14,3)</f>
        <v>93.006</v>
      </c>
      <c r="EL14" s="37">
        <f>+TRUNC('D-PRB'!EL14,0)</f>
        <v>0</v>
      </c>
      <c r="EM14" s="37">
        <f>+TRUNC('D-PRB'!EM14,0)</f>
        <v>0</v>
      </c>
      <c r="EN14" s="37">
        <f>+TRUNC('D-PRB'!EN14,0)</f>
        <v>0</v>
      </c>
      <c r="EO14" s="37">
        <f>+TRUNC('D-PRB'!EO14,0)</f>
        <v>0</v>
      </c>
      <c r="EQ14" s="37">
        <f>+TRUNC('D-PRB'!EQ14,0)</f>
        <v>0</v>
      </c>
      <c r="ER14" s="37">
        <f>+TRUNC('D-PRB'!ER14,0)</f>
        <v>0</v>
      </c>
      <c r="ES14" s="37">
        <f>+TRUNC('D-PRB'!ES14,3)</f>
        <v>0</v>
      </c>
      <c r="ET14" s="37">
        <f>+TRUNC('D-PRB'!ET14,3)</f>
        <v>0</v>
      </c>
      <c r="EU14" s="37">
        <f>+TRUNC('D-PRB'!EU14,0)</f>
        <v>0</v>
      </c>
      <c r="EV14" s="37">
        <f>+TRUNC('D-PRB'!EV14,0)</f>
        <v>0</v>
      </c>
      <c r="EW14" s="37">
        <f>+TRUNC('D-PRB'!EW14,0)</f>
        <v>0</v>
      </c>
      <c r="EX14" s="37">
        <f>+TRUNC('D-PRB'!EX14,0)</f>
        <v>0</v>
      </c>
      <c r="EY14" s="37">
        <f>+TRUNC('D-PRB'!EY14,0)</f>
        <v>0</v>
      </c>
      <c r="EZ14" s="37">
        <f>+TRUNC('D-PRB'!EZ14,0)</f>
        <v>0</v>
      </c>
      <c r="FA14" s="37">
        <f>+TRUNC('D-PRB'!FA14,3)</f>
        <v>0</v>
      </c>
      <c r="FB14" s="37">
        <f>+TRUNC('D-PRB'!FB14,3)</f>
        <v>0</v>
      </c>
      <c r="FC14" s="37">
        <f>+TRUNC('D-PRB'!FC14,0)</f>
        <v>0</v>
      </c>
      <c r="FD14" s="37">
        <f>+TRUNC('D-PRB'!FD14,0)</f>
        <v>0</v>
      </c>
      <c r="FE14" s="37">
        <f>+TRUNC('D-PRB'!FE14,0)</f>
        <v>0</v>
      </c>
      <c r="FF14" s="37">
        <f>+TRUNC('D-PRB'!FF14,0)</f>
        <v>0</v>
      </c>
      <c r="FG14" s="37">
        <f>+TRUNC('D-PRB'!FG14,0)</f>
        <v>0</v>
      </c>
      <c r="FH14" s="37">
        <f>+TRUNC('D-PRB'!FH14,0)</f>
        <v>0</v>
      </c>
      <c r="FI14" s="37">
        <f>+TRUNC('D-PRB'!FI14,3)</f>
        <v>0</v>
      </c>
      <c r="FJ14" s="37">
        <f>+TRUNC('D-PRB'!FJ14,3)</f>
        <v>0</v>
      </c>
      <c r="FK14" s="37">
        <f>+TRUNC('D-PRB'!FK14,0)</f>
        <v>0</v>
      </c>
      <c r="FL14" s="37">
        <f>+TRUNC('D-PRB'!FL14,0)</f>
        <v>0</v>
      </c>
      <c r="FM14" s="37">
        <f>+TRUNC('D-PRB'!FM14,0)</f>
        <v>0</v>
      </c>
      <c r="FN14" s="37">
        <f>+TRUNC('D-PRB'!FN14,0)</f>
        <v>0</v>
      </c>
    </row>
    <row r="15" spans="1:170" x14ac:dyDescent="0.2">
      <c r="C15" s="7">
        <f>+'D-PDP'!C15</f>
        <v>45017</v>
      </c>
      <c r="D15" s="37">
        <f>+TRUNC('D-PRB'!D15,0)</f>
        <v>0</v>
      </c>
      <c r="E15" s="37">
        <f>+TRUNC('D-PRB'!E15,0)</f>
        <v>0</v>
      </c>
      <c r="F15" s="37">
        <f>+TRUNC('D-PRB'!F15,0)</f>
        <v>0</v>
      </c>
      <c r="G15" s="37">
        <f>+TRUNC('D-PRB'!G15,0)</f>
        <v>0</v>
      </c>
      <c r="H15" s="37">
        <f>+TRUNC('D-PRB'!H15,0)</f>
        <v>0</v>
      </c>
      <c r="I15" s="37">
        <f>+TRUNC('D-PRB'!I15,0)</f>
        <v>0</v>
      </c>
      <c r="J15" s="37">
        <f>+TRUNC('D-PRB'!J15,0)</f>
        <v>0</v>
      </c>
      <c r="K15" s="34">
        <f>+TRUNC('D-PRB'!K15,0)</f>
        <v>493</v>
      </c>
      <c r="L15" s="34">
        <f>+TRUNC('D-PRB'!L15,0)</f>
        <v>0</v>
      </c>
      <c r="M15" s="34">
        <f>+TRUNC('D-PRB'!M15,3)</f>
        <v>101</v>
      </c>
      <c r="N15" s="34">
        <f>+TRUNC('D-PRB'!N15,3)</f>
        <v>100.91500000000001</v>
      </c>
      <c r="O15" s="34">
        <f>+TRUNC('D-PRB'!O15,3)</f>
        <v>0</v>
      </c>
      <c r="P15" s="34">
        <f>+TRUNC('D-PRB'!P15,3)</f>
        <v>0</v>
      </c>
      <c r="Q15" s="34">
        <f>+TRUNC('D-PRB'!Q15,3)</f>
        <v>0</v>
      </c>
      <c r="R15" s="34">
        <f>+TRUNC('D-PRB'!R15,3)</f>
        <v>0</v>
      </c>
      <c r="S15" s="34">
        <f>+TRUNC('D-PRB'!S15,0)</f>
        <v>0</v>
      </c>
      <c r="T15" s="34">
        <f>+TRUNC('D-PRB'!T15,0)</f>
        <v>0</v>
      </c>
      <c r="U15" s="34">
        <f>+TRUNC('D-PRB'!U15,0)</f>
        <v>0</v>
      </c>
      <c r="V15" s="34">
        <f>+TRUNC('D-PRB'!V15,0)</f>
        <v>0</v>
      </c>
      <c r="W15" s="34">
        <f>+TRUNC('D-PRB'!W15,0)</f>
        <v>1209</v>
      </c>
      <c r="X15" s="34">
        <f>+TRUNC('D-PRB'!X15,0)</f>
        <v>0</v>
      </c>
      <c r="Y15" s="34">
        <f>+TRUNC('D-PRB'!Y15,0)</f>
        <v>0</v>
      </c>
      <c r="Z15" s="34">
        <f>+TRUNC('D-PRB'!Z15,0)</f>
        <v>1209</v>
      </c>
      <c r="AA15" s="34">
        <f>+TRUNC('D-PRB'!AA15,0)</f>
        <v>0</v>
      </c>
      <c r="AB15" s="34">
        <f>+TRUNC('D-PRB'!AB15,0)</f>
        <v>493</v>
      </c>
      <c r="AC15" s="34">
        <f>+TRUNC('D-PRB'!AC15,0)</f>
        <v>0</v>
      </c>
      <c r="AD15" s="34">
        <f>+TRUNC('D-PRB'!AD15,3)</f>
        <v>0</v>
      </c>
      <c r="AE15" s="34">
        <f>+TRUNC('D-PRB'!AE15,3)</f>
        <v>100.91500000000001</v>
      </c>
      <c r="AF15" s="34">
        <f>+TRUNC('D-PRB'!AF15,0)</f>
        <v>0</v>
      </c>
      <c r="AG15" s="34">
        <f>+TRUNC('D-PRB'!AG15,0)</f>
        <v>0</v>
      </c>
      <c r="AH15" s="34">
        <f>+TRUNC('D-PRB'!AH15,0)</f>
        <v>0</v>
      </c>
      <c r="AI15" s="34">
        <f>+TRUNC('D-PRB'!AI15,0)</f>
        <v>0</v>
      </c>
      <c r="AJ15" s="34">
        <f>+TRUNC('D-PRB'!AJ15,6)</f>
        <v>20.081135</v>
      </c>
      <c r="AK15" s="34">
        <f>+TRUNC('D-PRB'!AK15,6)</f>
        <v>0</v>
      </c>
      <c r="AL15" s="34">
        <f>+TRUNC('D-PRB'!AL15,6)</f>
        <v>0</v>
      </c>
      <c r="AM15" s="34">
        <f>+TRUNC('D-PRB'!AM15,0)</f>
        <v>99</v>
      </c>
      <c r="AN15" s="34">
        <f>+TRUNC('D-PRB'!AN15,3)</f>
        <v>0</v>
      </c>
      <c r="AO15" s="34">
        <f>+TRUNC('D-PRB'!AO15,0)</f>
        <v>0</v>
      </c>
      <c r="AP15" s="34">
        <f>+TRUNC('D-PRB'!AP15,6)</f>
        <v>100</v>
      </c>
      <c r="AQ15" s="34">
        <f>+TRUNC('D-PRB'!AQ15,0)</f>
        <v>493</v>
      </c>
      <c r="AR15" s="34">
        <f>+TRUNC('D-PRB'!AR15,0)</f>
        <v>0</v>
      </c>
      <c r="AS15" s="34">
        <f>+TRUNC('D-PRB'!AS15,3)</f>
        <v>0</v>
      </c>
      <c r="AT15" s="34">
        <f>+TRUNC('D-PRB'!AT15,3)</f>
        <v>100.91500000000001</v>
      </c>
      <c r="AU15" s="34">
        <f>+TRUNC('D-PRB'!AU15,0)</f>
        <v>0</v>
      </c>
      <c r="AV15" s="34">
        <f>+TRUNC('D-PRB'!AV15,0)</f>
        <v>0</v>
      </c>
      <c r="AW15" s="34">
        <f>+TRUNC('D-PRB'!AW15,0)</f>
        <v>0</v>
      </c>
      <c r="AX15" s="34">
        <f>+TRUNC('D-PRB'!AX15,0)</f>
        <v>0</v>
      </c>
      <c r="AY15" s="34">
        <f>+TRUNC('D-PRB'!AY15,0)</f>
        <v>99</v>
      </c>
      <c r="AZ15" s="34">
        <f>+TRUNC('D-PRB'!AZ15,3)</f>
        <v>0</v>
      </c>
      <c r="BA15" s="34">
        <f>+TRUNC('D-PRB'!BA15,0)</f>
        <v>0</v>
      </c>
      <c r="BB15" s="34">
        <f>+TRUNC('D-PRB'!BB15,0)</f>
        <v>394</v>
      </c>
      <c r="BC15" s="34">
        <f>+TRUNC('D-PRB'!BC15,0)</f>
        <v>0</v>
      </c>
      <c r="BD15" s="34">
        <f>+TRUNC('D-PRB'!BD15,3)</f>
        <v>0</v>
      </c>
      <c r="BE15" s="34">
        <f>+TRUNC('D-PRB'!BE15,3)</f>
        <v>100.91500000000001</v>
      </c>
      <c r="BF15" s="34">
        <f>+TRUNC('D-PRB'!BF15,0)</f>
        <v>0</v>
      </c>
      <c r="BG15" s="34">
        <f>+TRUNC('D-PRB'!BG15,0)</f>
        <v>0</v>
      </c>
      <c r="BH15" s="34">
        <f>+TRUNC('D-PRB'!BH15,0)</f>
        <v>0</v>
      </c>
      <c r="BI15" s="34">
        <f>+TRUNC('D-PRB'!BI15,0)</f>
        <v>0</v>
      </c>
      <c r="BJ15" s="34">
        <f>+TRUNC('D-PRB'!BJ15,3)</f>
        <v>101.55800000000001</v>
      </c>
      <c r="BK15" s="34">
        <f>+TRUNC('D-PRB'!BK15,3)</f>
        <v>7.3890000000000002</v>
      </c>
      <c r="BL15" s="34">
        <f>+TRUNC('D-PRB'!BL15,3)</f>
        <v>-3.7839999999999998</v>
      </c>
      <c r="BM15" s="34">
        <f>+TRUNC('D-PRB'!BM15,3)</f>
        <v>1.389</v>
      </c>
      <c r="BN15" s="34">
        <f>+TRUNC('D-PRB'!BN15,3)</f>
        <v>3.423</v>
      </c>
      <c r="BO15" s="34">
        <f>+TRUNC('D-PRB'!BO15,3)</f>
        <v>3.423</v>
      </c>
      <c r="BP15" s="34">
        <f>+TRUNC('D-PRB'!BP15,3)</f>
        <v>0</v>
      </c>
      <c r="BQ15" s="34">
        <f>+TRUNC('D-PRB'!BQ15,3)</f>
        <v>0</v>
      </c>
      <c r="BR15" s="34">
        <f>+TRUNC('D-PRB'!BR15,3)</f>
        <v>0</v>
      </c>
      <c r="BS15" s="34">
        <f>+TRUNC('D-PRB'!BS15,3)</f>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R15" s="37">
        <f>+TRUNC('D-PRB'!DR15,0)</f>
        <v>493</v>
      </c>
      <c r="DS15" s="37">
        <f>+TRUNC('D-PRB'!DS15,0)</f>
        <v>0</v>
      </c>
      <c r="DT15" s="37">
        <f>+TRUNC('D-PRB'!DT15,3)</f>
        <v>0</v>
      </c>
      <c r="DU15" s="37">
        <f>+TRUNC('D-PRB'!DU15,3)</f>
        <v>100.91500000000001</v>
      </c>
      <c r="DV15" s="37">
        <f>+TRUNC('D-PRB'!DV15,0)</f>
        <v>0</v>
      </c>
      <c r="DW15" s="37">
        <f>+TRUNC('D-PRB'!DW15,0)</f>
        <v>0</v>
      </c>
      <c r="DX15" s="37">
        <f>+TRUNC('D-PRB'!DX15,0)</f>
        <v>0</v>
      </c>
      <c r="DY15" s="37">
        <f>+TRUNC('D-PRB'!DY15,0)</f>
        <v>0</v>
      </c>
      <c r="DZ15" s="37">
        <f>+TRUNC('D-PRB'!DZ15,0)</f>
        <v>493</v>
      </c>
      <c r="EA15" s="37">
        <f>+TRUNC('D-PRB'!EA15,0)</f>
        <v>0</v>
      </c>
      <c r="EB15" s="37">
        <f>+TRUNC('D-PRB'!EB15,3)</f>
        <v>0</v>
      </c>
      <c r="EC15" s="37">
        <f>+TRUNC('D-PRB'!EC15,3)</f>
        <v>100.91500000000001</v>
      </c>
      <c r="ED15" s="37">
        <f>+TRUNC('D-PRB'!ED15,0)</f>
        <v>0</v>
      </c>
      <c r="EE15" s="37">
        <f>+TRUNC('D-PRB'!EE15,0)</f>
        <v>0</v>
      </c>
      <c r="EF15" s="37">
        <f>+TRUNC('D-PRB'!EF15,0)</f>
        <v>0</v>
      </c>
      <c r="EG15" s="37">
        <f>+TRUNC('D-PRB'!EG15,0)</f>
        <v>0</v>
      </c>
      <c r="EH15" s="37">
        <f>+TRUNC('D-PRB'!EH15,0)</f>
        <v>394</v>
      </c>
      <c r="EI15" s="37">
        <f>+TRUNC('D-PRB'!EI15,0)</f>
        <v>0</v>
      </c>
      <c r="EJ15" s="37">
        <f>+TRUNC('D-PRB'!EJ15,3)</f>
        <v>0</v>
      </c>
      <c r="EK15" s="37">
        <f>+TRUNC('D-PRB'!EK15,3)</f>
        <v>100.91500000000001</v>
      </c>
      <c r="EL15" s="37">
        <f>+TRUNC('D-PRB'!EL15,0)</f>
        <v>0</v>
      </c>
      <c r="EM15" s="37">
        <f>+TRUNC('D-PRB'!EM15,0)</f>
        <v>0</v>
      </c>
      <c r="EN15" s="37">
        <f>+TRUNC('D-PRB'!EN15,0)</f>
        <v>0</v>
      </c>
      <c r="EO15" s="37">
        <f>+TRUNC('D-PRB'!EO15,0)</f>
        <v>0</v>
      </c>
      <c r="EQ15" s="37">
        <f>+TRUNC('D-PRB'!EQ15,0)</f>
        <v>0</v>
      </c>
      <c r="ER15" s="37">
        <f>+TRUNC('D-PRB'!ER15,0)</f>
        <v>0</v>
      </c>
      <c r="ES15" s="37">
        <f>+TRUNC('D-PRB'!ES15,3)</f>
        <v>0</v>
      </c>
      <c r="ET15" s="37">
        <f>+TRUNC('D-PRB'!ET15,3)</f>
        <v>0</v>
      </c>
      <c r="EU15" s="37">
        <f>+TRUNC('D-PRB'!EU15,0)</f>
        <v>0</v>
      </c>
      <c r="EV15" s="37">
        <f>+TRUNC('D-PRB'!EV15,0)</f>
        <v>0</v>
      </c>
      <c r="EW15" s="37">
        <f>+TRUNC('D-PRB'!EW15,0)</f>
        <v>0</v>
      </c>
      <c r="EX15" s="37">
        <f>+TRUNC('D-PRB'!EX15,0)</f>
        <v>0</v>
      </c>
      <c r="EY15" s="37">
        <f>+TRUNC('D-PRB'!EY15,0)</f>
        <v>0</v>
      </c>
      <c r="EZ15" s="37">
        <f>+TRUNC('D-PRB'!EZ15,0)</f>
        <v>0</v>
      </c>
      <c r="FA15" s="37">
        <f>+TRUNC('D-PRB'!FA15,3)</f>
        <v>0</v>
      </c>
      <c r="FB15" s="37">
        <f>+TRUNC('D-PRB'!FB15,3)</f>
        <v>0</v>
      </c>
      <c r="FC15" s="37">
        <f>+TRUNC('D-PRB'!FC15,0)</f>
        <v>0</v>
      </c>
      <c r="FD15" s="37">
        <f>+TRUNC('D-PRB'!FD15,0)</f>
        <v>0</v>
      </c>
      <c r="FE15" s="37">
        <f>+TRUNC('D-PRB'!FE15,0)</f>
        <v>0</v>
      </c>
      <c r="FF15" s="37">
        <f>+TRUNC('D-PRB'!FF15,0)</f>
        <v>0</v>
      </c>
      <c r="FG15" s="37">
        <f>+TRUNC('D-PRB'!FG15,0)</f>
        <v>0</v>
      </c>
      <c r="FH15" s="37">
        <f>+TRUNC('D-PRB'!FH15,0)</f>
        <v>0</v>
      </c>
      <c r="FI15" s="37">
        <f>+TRUNC('D-PRB'!FI15,3)</f>
        <v>0</v>
      </c>
      <c r="FJ15" s="37">
        <f>+TRUNC('D-PRB'!FJ15,3)</f>
        <v>0</v>
      </c>
      <c r="FK15" s="37">
        <f>+TRUNC('D-PRB'!FK15,0)</f>
        <v>0</v>
      </c>
      <c r="FL15" s="37">
        <f>+TRUNC('D-PRB'!FL15,0)</f>
        <v>0</v>
      </c>
      <c r="FM15" s="37">
        <f>+TRUNC('D-PRB'!FM15,0)</f>
        <v>0</v>
      </c>
      <c r="FN15" s="37">
        <f>+TRUNC('D-PRB'!FN15,0)</f>
        <v>0</v>
      </c>
    </row>
    <row r="16" spans="1:170" x14ac:dyDescent="0.2">
      <c r="C16" s="7">
        <f>+'D-PDP'!C16</f>
        <v>45047</v>
      </c>
      <c r="D16" s="37">
        <f>+TRUNC('D-PRB'!D16,0)</f>
        <v>0</v>
      </c>
      <c r="E16" s="37">
        <f>+TRUNC('D-PRB'!E16,0)</f>
        <v>0</v>
      </c>
      <c r="F16" s="37">
        <f>+TRUNC('D-PRB'!F16,0)</f>
        <v>0</v>
      </c>
      <c r="G16" s="37">
        <f>+TRUNC('D-PRB'!G16,0)</f>
        <v>0</v>
      </c>
      <c r="H16" s="37">
        <f>+TRUNC('D-PRB'!H16,0)</f>
        <v>0</v>
      </c>
      <c r="I16" s="37">
        <f>+TRUNC('D-PRB'!I16,0)</f>
        <v>0</v>
      </c>
      <c r="J16" s="37">
        <f>+TRUNC('D-PRB'!J16,0)</f>
        <v>0</v>
      </c>
      <c r="K16" s="34">
        <f>+TRUNC('D-PRB'!K16,0)</f>
        <v>561</v>
      </c>
      <c r="L16" s="34">
        <f>+TRUNC('D-PRB'!L16,0)</f>
        <v>0</v>
      </c>
      <c r="M16" s="34">
        <f>+TRUNC('D-PRB'!M16,3)</f>
        <v>115</v>
      </c>
      <c r="N16" s="34">
        <f>+TRUNC('D-PRB'!N16,3)</f>
        <v>115.133</v>
      </c>
      <c r="O16" s="34">
        <f>+TRUNC('D-PRB'!O16,3)</f>
        <v>0</v>
      </c>
      <c r="P16" s="34">
        <f>+TRUNC('D-PRB'!P16,3)</f>
        <v>0</v>
      </c>
      <c r="Q16" s="34">
        <f>+TRUNC('D-PRB'!Q16,3)</f>
        <v>0</v>
      </c>
      <c r="R16" s="34">
        <f>+TRUNC('D-PRB'!R16,3)</f>
        <v>0</v>
      </c>
      <c r="S16" s="34">
        <f>+TRUNC('D-PRB'!S16,0)</f>
        <v>0</v>
      </c>
      <c r="T16" s="34">
        <f>+TRUNC('D-PRB'!T16,0)</f>
        <v>0</v>
      </c>
      <c r="U16" s="34">
        <f>+TRUNC('D-PRB'!U16,0)</f>
        <v>0</v>
      </c>
      <c r="V16" s="34">
        <f>+TRUNC('D-PRB'!V16,0)</f>
        <v>0</v>
      </c>
      <c r="W16" s="34">
        <f>+TRUNC('D-PRB'!W16,0)</f>
        <v>1199</v>
      </c>
      <c r="X16" s="34">
        <f>+TRUNC('D-PRB'!X16,0)</f>
        <v>0</v>
      </c>
      <c r="Y16" s="34">
        <f>+TRUNC('D-PRB'!Y16,0)</f>
        <v>0</v>
      </c>
      <c r="Z16" s="34">
        <f>+TRUNC('D-PRB'!Z16,0)</f>
        <v>1199</v>
      </c>
      <c r="AA16" s="34">
        <f>+TRUNC('D-PRB'!AA16,0)</f>
        <v>0</v>
      </c>
      <c r="AB16" s="34">
        <f>+TRUNC('D-PRB'!AB16,0)</f>
        <v>561</v>
      </c>
      <c r="AC16" s="34">
        <f>+TRUNC('D-PRB'!AC16,0)</f>
        <v>0</v>
      </c>
      <c r="AD16" s="34">
        <f>+TRUNC('D-PRB'!AD16,3)</f>
        <v>0</v>
      </c>
      <c r="AE16" s="34">
        <f>+TRUNC('D-PRB'!AE16,3)</f>
        <v>115.133</v>
      </c>
      <c r="AF16" s="34">
        <f>+TRUNC('D-PRB'!AF16,0)</f>
        <v>0</v>
      </c>
      <c r="AG16" s="34">
        <f>+TRUNC('D-PRB'!AG16,0)</f>
        <v>0</v>
      </c>
      <c r="AH16" s="34">
        <f>+TRUNC('D-PRB'!AH16,0)</f>
        <v>0</v>
      </c>
      <c r="AI16" s="34">
        <f>+TRUNC('D-PRB'!AI16,0)</f>
        <v>0</v>
      </c>
      <c r="AJ16" s="34">
        <f>+TRUNC('D-PRB'!AJ16,6)</f>
        <v>19.964348999999999</v>
      </c>
      <c r="AK16" s="34">
        <f>+TRUNC('D-PRB'!AK16,6)</f>
        <v>0</v>
      </c>
      <c r="AL16" s="34">
        <f>+TRUNC('D-PRB'!AL16,6)</f>
        <v>0</v>
      </c>
      <c r="AM16" s="34">
        <f>+TRUNC('D-PRB'!AM16,0)</f>
        <v>112</v>
      </c>
      <c r="AN16" s="34">
        <f>+TRUNC('D-PRB'!AN16,3)</f>
        <v>0</v>
      </c>
      <c r="AO16" s="34">
        <f>+TRUNC('D-PRB'!AO16,0)</f>
        <v>0</v>
      </c>
      <c r="AP16" s="34">
        <f>+TRUNC('D-PRB'!AP16,6)</f>
        <v>100</v>
      </c>
      <c r="AQ16" s="34">
        <f>+TRUNC('D-PRB'!AQ16,0)</f>
        <v>561</v>
      </c>
      <c r="AR16" s="34">
        <f>+TRUNC('D-PRB'!AR16,0)</f>
        <v>0</v>
      </c>
      <c r="AS16" s="34">
        <f>+TRUNC('D-PRB'!AS16,3)</f>
        <v>0</v>
      </c>
      <c r="AT16" s="34">
        <f>+TRUNC('D-PRB'!AT16,3)</f>
        <v>115.133</v>
      </c>
      <c r="AU16" s="34">
        <f>+TRUNC('D-PRB'!AU16,0)</f>
        <v>0</v>
      </c>
      <c r="AV16" s="34">
        <f>+TRUNC('D-PRB'!AV16,0)</f>
        <v>0</v>
      </c>
      <c r="AW16" s="34">
        <f>+TRUNC('D-PRB'!AW16,0)</f>
        <v>0</v>
      </c>
      <c r="AX16" s="34">
        <f>+TRUNC('D-PRB'!AX16,0)</f>
        <v>0</v>
      </c>
      <c r="AY16" s="34">
        <f>+TRUNC('D-PRB'!AY16,0)</f>
        <v>112</v>
      </c>
      <c r="AZ16" s="34">
        <f>+TRUNC('D-PRB'!AZ16,3)</f>
        <v>0</v>
      </c>
      <c r="BA16" s="34">
        <f>+TRUNC('D-PRB'!BA16,0)</f>
        <v>0</v>
      </c>
      <c r="BB16" s="34">
        <f>+TRUNC('D-PRB'!BB16,0)</f>
        <v>449</v>
      </c>
      <c r="BC16" s="34">
        <f>+TRUNC('D-PRB'!BC16,0)</f>
        <v>0</v>
      </c>
      <c r="BD16" s="34">
        <f>+TRUNC('D-PRB'!BD16,3)</f>
        <v>0</v>
      </c>
      <c r="BE16" s="34">
        <f>+TRUNC('D-PRB'!BE16,3)</f>
        <v>115.133</v>
      </c>
      <c r="BF16" s="34">
        <f>+TRUNC('D-PRB'!BF16,0)</f>
        <v>0</v>
      </c>
      <c r="BG16" s="34">
        <f>+TRUNC('D-PRB'!BG16,0)</f>
        <v>0</v>
      </c>
      <c r="BH16" s="34">
        <f>+TRUNC('D-PRB'!BH16,0)</f>
        <v>0</v>
      </c>
      <c r="BI16" s="34">
        <f>+TRUNC('D-PRB'!BI16,0)</f>
        <v>0</v>
      </c>
      <c r="BJ16" s="34">
        <f>+TRUNC('D-PRB'!BJ16,3)</f>
        <v>101.55800000000001</v>
      </c>
      <c r="BK16" s="34">
        <f>+TRUNC('D-PRB'!BK16,3)</f>
        <v>7.3890000000000002</v>
      </c>
      <c r="BL16" s="34">
        <f>+TRUNC('D-PRB'!BL16,3)</f>
        <v>-3.7839999999999998</v>
      </c>
      <c r="BM16" s="34">
        <f>+TRUNC('D-PRB'!BM16,3)</f>
        <v>1.389</v>
      </c>
      <c r="BN16" s="34">
        <f>+TRUNC('D-PRB'!BN16,3)</f>
        <v>3.423</v>
      </c>
      <c r="BO16" s="34">
        <f>+TRUNC('D-PRB'!BO16,3)</f>
        <v>3.423</v>
      </c>
      <c r="BP16" s="34">
        <f>+TRUNC('D-PRB'!BP16,3)</f>
        <v>0</v>
      </c>
      <c r="BQ16" s="34">
        <f>+TRUNC('D-PRB'!BQ16,3)</f>
        <v>0</v>
      </c>
      <c r="BR16" s="34">
        <f>+TRUNC('D-PRB'!BR16,3)</f>
        <v>0</v>
      </c>
      <c r="BS16" s="34">
        <f>+TRUNC('D-PRB'!BS16,3)</f>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R16" s="37">
        <f>+TRUNC('D-PRB'!DR16,0)</f>
        <v>561</v>
      </c>
      <c r="DS16" s="37">
        <f>+TRUNC('D-PRB'!DS16,0)</f>
        <v>0</v>
      </c>
      <c r="DT16" s="37">
        <f>+TRUNC('D-PRB'!DT16,3)</f>
        <v>0</v>
      </c>
      <c r="DU16" s="37">
        <f>+TRUNC('D-PRB'!DU16,3)</f>
        <v>115.133</v>
      </c>
      <c r="DV16" s="37">
        <f>+TRUNC('D-PRB'!DV16,0)</f>
        <v>0</v>
      </c>
      <c r="DW16" s="37">
        <f>+TRUNC('D-PRB'!DW16,0)</f>
        <v>0</v>
      </c>
      <c r="DX16" s="37">
        <f>+TRUNC('D-PRB'!DX16,0)</f>
        <v>0</v>
      </c>
      <c r="DY16" s="37">
        <f>+TRUNC('D-PRB'!DY16,0)</f>
        <v>0</v>
      </c>
      <c r="DZ16" s="37">
        <f>+TRUNC('D-PRB'!DZ16,0)</f>
        <v>561</v>
      </c>
      <c r="EA16" s="37">
        <f>+TRUNC('D-PRB'!EA16,0)</f>
        <v>0</v>
      </c>
      <c r="EB16" s="37">
        <f>+TRUNC('D-PRB'!EB16,3)</f>
        <v>0</v>
      </c>
      <c r="EC16" s="37">
        <f>+TRUNC('D-PRB'!EC16,3)</f>
        <v>115.133</v>
      </c>
      <c r="ED16" s="37">
        <f>+TRUNC('D-PRB'!ED16,0)</f>
        <v>0</v>
      </c>
      <c r="EE16" s="37">
        <f>+TRUNC('D-PRB'!EE16,0)</f>
        <v>0</v>
      </c>
      <c r="EF16" s="37">
        <f>+TRUNC('D-PRB'!EF16,0)</f>
        <v>0</v>
      </c>
      <c r="EG16" s="37">
        <f>+TRUNC('D-PRB'!EG16,0)</f>
        <v>0</v>
      </c>
      <c r="EH16" s="37">
        <f>+TRUNC('D-PRB'!EH16,0)</f>
        <v>449</v>
      </c>
      <c r="EI16" s="37">
        <f>+TRUNC('D-PRB'!EI16,0)</f>
        <v>0</v>
      </c>
      <c r="EJ16" s="37">
        <f>+TRUNC('D-PRB'!EJ16,3)</f>
        <v>0</v>
      </c>
      <c r="EK16" s="37">
        <f>+TRUNC('D-PRB'!EK16,3)</f>
        <v>115.133</v>
      </c>
      <c r="EL16" s="37">
        <f>+TRUNC('D-PRB'!EL16,0)</f>
        <v>0</v>
      </c>
      <c r="EM16" s="37">
        <f>+TRUNC('D-PRB'!EM16,0)</f>
        <v>0</v>
      </c>
      <c r="EN16" s="37">
        <f>+TRUNC('D-PRB'!EN16,0)</f>
        <v>0</v>
      </c>
      <c r="EO16" s="37">
        <f>+TRUNC('D-PRB'!EO16,0)</f>
        <v>0</v>
      </c>
      <c r="EQ16" s="37">
        <f>+TRUNC('D-PRB'!EQ16,0)</f>
        <v>0</v>
      </c>
      <c r="ER16" s="37">
        <f>+TRUNC('D-PRB'!ER16,0)</f>
        <v>0</v>
      </c>
      <c r="ES16" s="37">
        <f>+TRUNC('D-PRB'!ES16,3)</f>
        <v>0</v>
      </c>
      <c r="ET16" s="37">
        <f>+TRUNC('D-PRB'!ET16,3)</f>
        <v>0</v>
      </c>
      <c r="EU16" s="37">
        <f>+TRUNC('D-PRB'!EU16,0)</f>
        <v>0</v>
      </c>
      <c r="EV16" s="37">
        <f>+TRUNC('D-PRB'!EV16,0)</f>
        <v>0</v>
      </c>
      <c r="EW16" s="37">
        <f>+TRUNC('D-PRB'!EW16,0)</f>
        <v>0</v>
      </c>
      <c r="EX16" s="37">
        <f>+TRUNC('D-PRB'!EX16,0)</f>
        <v>0</v>
      </c>
      <c r="EY16" s="37">
        <f>+TRUNC('D-PRB'!EY16,0)</f>
        <v>0</v>
      </c>
      <c r="EZ16" s="37">
        <f>+TRUNC('D-PRB'!EZ16,0)</f>
        <v>0</v>
      </c>
      <c r="FA16" s="37">
        <f>+TRUNC('D-PRB'!FA16,3)</f>
        <v>0</v>
      </c>
      <c r="FB16" s="37">
        <f>+TRUNC('D-PRB'!FB16,3)</f>
        <v>0</v>
      </c>
      <c r="FC16" s="37">
        <f>+TRUNC('D-PRB'!FC16,0)</f>
        <v>0</v>
      </c>
      <c r="FD16" s="37">
        <f>+TRUNC('D-PRB'!FD16,0)</f>
        <v>0</v>
      </c>
      <c r="FE16" s="37">
        <f>+TRUNC('D-PRB'!FE16,0)</f>
        <v>0</v>
      </c>
      <c r="FF16" s="37">
        <f>+TRUNC('D-PRB'!FF16,0)</f>
        <v>0</v>
      </c>
      <c r="FG16" s="37">
        <f>+TRUNC('D-PRB'!FG16,0)</f>
        <v>0</v>
      </c>
      <c r="FH16" s="37">
        <f>+TRUNC('D-PRB'!FH16,0)</f>
        <v>0</v>
      </c>
      <c r="FI16" s="37">
        <f>+TRUNC('D-PRB'!FI16,3)</f>
        <v>0</v>
      </c>
      <c r="FJ16" s="37">
        <f>+TRUNC('D-PRB'!FJ16,3)</f>
        <v>0</v>
      </c>
      <c r="FK16" s="37">
        <f>+TRUNC('D-PRB'!FK16,0)</f>
        <v>0</v>
      </c>
      <c r="FL16" s="37">
        <f>+TRUNC('D-PRB'!FL16,0)</f>
        <v>0</v>
      </c>
      <c r="FM16" s="37">
        <f>+TRUNC('D-PRB'!FM16,0)</f>
        <v>0</v>
      </c>
      <c r="FN16" s="37">
        <f>+TRUNC('D-PRB'!FN16,0)</f>
        <v>0</v>
      </c>
    </row>
    <row r="17" spans="3:170" x14ac:dyDescent="0.2">
      <c r="C17" s="7">
        <f>+'D-PDP'!C17</f>
        <v>45078</v>
      </c>
      <c r="D17" s="37">
        <f>+TRUNC('D-PRB'!D17,0)</f>
        <v>0</v>
      </c>
      <c r="E17" s="37">
        <f>+TRUNC('D-PRB'!E17,0)</f>
        <v>0</v>
      </c>
      <c r="F17" s="37">
        <f>+TRUNC('D-PRB'!F17,0)</f>
        <v>0</v>
      </c>
      <c r="G17" s="37">
        <f>+TRUNC('D-PRB'!G17,0)</f>
        <v>0</v>
      </c>
      <c r="H17" s="37">
        <f>+TRUNC('D-PRB'!H17,0)</f>
        <v>0</v>
      </c>
      <c r="I17" s="37">
        <f>+TRUNC('D-PRB'!I17,0)</f>
        <v>0</v>
      </c>
      <c r="J17" s="37">
        <f>+TRUNC('D-PRB'!J17,0)</f>
        <v>0</v>
      </c>
      <c r="K17" s="34">
        <f>+TRUNC('D-PRB'!K17,0)</f>
        <v>593</v>
      </c>
      <c r="L17" s="34">
        <f>+TRUNC('D-PRB'!L17,0)</f>
        <v>0</v>
      </c>
      <c r="M17" s="34">
        <f>+TRUNC('D-PRB'!M17,3)</f>
        <v>122</v>
      </c>
      <c r="N17" s="34">
        <f>+TRUNC('D-PRB'!N17,3)</f>
        <v>121.539</v>
      </c>
      <c r="O17" s="34">
        <f>+TRUNC('D-PRB'!O17,3)</f>
        <v>0</v>
      </c>
      <c r="P17" s="34">
        <f>+TRUNC('D-PRB'!P17,3)</f>
        <v>0</v>
      </c>
      <c r="Q17" s="34">
        <f>+TRUNC('D-PRB'!Q17,3)</f>
        <v>0</v>
      </c>
      <c r="R17" s="34">
        <f>+TRUNC('D-PRB'!R17,3)</f>
        <v>0</v>
      </c>
      <c r="S17" s="34">
        <f>+TRUNC('D-PRB'!S17,0)</f>
        <v>0</v>
      </c>
      <c r="T17" s="34">
        <f>+TRUNC('D-PRB'!T17,0)</f>
        <v>0</v>
      </c>
      <c r="U17" s="34">
        <f>+TRUNC('D-PRB'!U17,0)</f>
        <v>0</v>
      </c>
      <c r="V17" s="34">
        <f>+TRUNC('D-PRB'!V17,0)</f>
        <v>0</v>
      </c>
      <c r="W17" s="34">
        <f>+TRUNC('D-PRB'!W17,0)</f>
        <v>1113</v>
      </c>
      <c r="X17" s="34">
        <f>+TRUNC('D-PRB'!X17,0)</f>
        <v>0</v>
      </c>
      <c r="Y17" s="34">
        <f>+TRUNC('D-PRB'!Y17,0)</f>
        <v>0</v>
      </c>
      <c r="Z17" s="34">
        <f>+TRUNC('D-PRB'!Z17,0)</f>
        <v>1113</v>
      </c>
      <c r="AA17" s="34">
        <f>+TRUNC('D-PRB'!AA17,0)</f>
        <v>0</v>
      </c>
      <c r="AB17" s="34">
        <f>+TRUNC('D-PRB'!AB17,0)</f>
        <v>593</v>
      </c>
      <c r="AC17" s="34">
        <f>+TRUNC('D-PRB'!AC17,0)</f>
        <v>0</v>
      </c>
      <c r="AD17" s="34">
        <f>+TRUNC('D-PRB'!AD17,3)</f>
        <v>0</v>
      </c>
      <c r="AE17" s="34">
        <f>+TRUNC('D-PRB'!AE17,3)</f>
        <v>121.539</v>
      </c>
      <c r="AF17" s="34">
        <f>+TRUNC('D-PRB'!AF17,0)</f>
        <v>0</v>
      </c>
      <c r="AG17" s="34">
        <f>+TRUNC('D-PRB'!AG17,0)</f>
        <v>0</v>
      </c>
      <c r="AH17" s="34">
        <f>+TRUNC('D-PRB'!AH17,0)</f>
        <v>0</v>
      </c>
      <c r="AI17" s="34">
        <f>+TRUNC('D-PRB'!AI17,0)</f>
        <v>0</v>
      </c>
      <c r="AJ17" s="34">
        <f>+TRUNC('D-PRB'!AJ17,6)</f>
        <v>20.067453</v>
      </c>
      <c r="AK17" s="34">
        <f>+TRUNC('D-PRB'!AK17,6)</f>
        <v>0</v>
      </c>
      <c r="AL17" s="34">
        <f>+TRUNC('D-PRB'!AL17,6)</f>
        <v>0</v>
      </c>
      <c r="AM17" s="34">
        <f>+TRUNC('D-PRB'!AM17,0)</f>
        <v>119</v>
      </c>
      <c r="AN17" s="34">
        <f>+TRUNC('D-PRB'!AN17,3)</f>
        <v>0</v>
      </c>
      <c r="AO17" s="34">
        <f>+TRUNC('D-PRB'!AO17,0)</f>
        <v>0</v>
      </c>
      <c r="AP17" s="34">
        <f>+TRUNC('D-PRB'!AP17,6)</f>
        <v>100</v>
      </c>
      <c r="AQ17" s="34">
        <f>+TRUNC('D-PRB'!AQ17,0)</f>
        <v>593</v>
      </c>
      <c r="AR17" s="34">
        <f>+TRUNC('D-PRB'!AR17,0)</f>
        <v>0</v>
      </c>
      <c r="AS17" s="34">
        <f>+TRUNC('D-PRB'!AS17,3)</f>
        <v>0</v>
      </c>
      <c r="AT17" s="34">
        <f>+TRUNC('D-PRB'!AT17,3)</f>
        <v>121.539</v>
      </c>
      <c r="AU17" s="34">
        <f>+TRUNC('D-PRB'!AU17,0)</f>
        <v>0</v>
      </c>
      <c r="AV17" s="34">
        <f>+TRUNC('D-PRB'!AV17,0)</f>
        <v>0</v>
      </c>
      <c r="AW17" s="34">
        <f>+TRUNC('D-PRB'!AW17,0)</f>
        <v>0</v>
      </c>
      <c r="AX17" s="34">
        <f>+TRUNC('D-PRB'!AX17,0)</f>
        <v>0</v>
      </c>
      <c r="AY17" s="34">
        <f>+TRUNC('D-PRB'!AY17,0)</f>
        <v>119</v>
      </c>
      <c r="AZ17" s="34">
        <f>+TRUNC('D-PRB'!AZ17,3)</f>
        <v>0</v>
      </c>
      <c r="BA17" s="34">
        <f>+TRUNC('D-PRB'!BA17,0)</f>
        <v>0</v>
      </c>
      <c r="BB17" s="34">
        <f>+TRUNC('D-PRB'!BB17,0)</f>
        <v>474</v>
      </c>
      <c r="BC17" s="34">
        <f>+TRUNC('D-PRB'!BC17,0)</f>
        <v>0</v>
      </c>
      <c r="BD17" s="34">
        <f>+TRUNC('D-PRB'!BD17,3)</f>
        <v>0</v>
      </c>
      <c r="BE17" s="34">
        <f>+TRUNC('D-PRB'!BE17,3)</f>
        <v>121.539</v>
      </c>
      <c r="BF17" s="34">
        <f>+TRUNC('D-PRB'!BF17,0)</f>
        <v>0</v>
      </c>
      <c r="BG17" s="34">
        <f>+TRUNC('D-PRB'!BG17,0)</f>
        <v>0</v>
      </c>
      <c r="BH17" s="34">
        <f>+TRUNC('D-PRB'!BH17,0)</f>
        <v>0</v>
      </c>
      <c r="BI17" s="34">
        <f>+TRUNC('D-PRB'!BI17,0)</f>
        <v>0</v>
      </c>
      <c r="BJ17" s="34">
        <f>+TRUNC('D-PRB'!BJ17,3)</f>
        <v>101.55800000000001</v>
      </c>
      <c r="BK17" s="34">
        <f>+TRUNC('D-PRB'!BK17,3)</f>
        <v>7.3890000000000002</v>
      </c>
      <c r="BL17" s="34">
        <f>+TRUNC('D-PRB'!BL17,3)</f>
        <v>-3.7839999999999998</v>
      </c>
      <c r="BM17" s="34">
        <f>+TRUNC('D-PRB'!BM17,3)</f>
        <v>1.389</v>
      </c>
      <c r="BN17" s="34">
        <f>+TRUNC('D-PRB'!BN17,3)</f>
        <v>3.423</v>
      </c>
      <c r="BO17" s="34">
        <f>+TRUNC('D-PRB'!BO17,3)</f>
        <v>3.423</v>
      </c>
      <c r="BP17" s="34">
        <f>+TRUNC('D-PRB'!BP17,3)</f>
        <v>0</v>
      </c>
      <c r="BQ17" s="34">
        <f>+TRUNC('D-PRB'!BQ17,3)</f>
        <v>0</v>
      </c>
      <c r="BR17" s="34">
        <f>+TRUNC('D-PRB'!BR17,3)</f>
        <v>0</v>
      </c>
      <c r="BS17" s="34">
        <f>+TRUNC('D-PRB'!BS17,3)</f>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R17" s="37">
        <f>+TRUNC('D-PRB'!DR17,0)</f>
        <v>593</v>
      </c>
      <c r="DS17" s="37">
        <f>+TRUNC('D-PRB'!DS17,0)</f>
        <v>0</v>
      </c>
      <c r="DT17" s="37">
        <f>+TRUNC('D-PRB'!DT17,3)</f>
        <v>0</v>
      </c>
      <c r="DU17" s="37">
        <f>+TRUNC('D-PRB'!DU17,3)</f>
        <v>121.539</v>
      </c>
      <c r="DV17" s="37">
        <f>+TRUNC('D-PRB'!DV17,0)</f>
        <v>0</v>
      </c>
      <c r="DW17" s="37">
        <f>+TRUNC('D-PRB'!DW17,0)</f>
        <v>0</v>
      </c>
      <c r="DX17" s="37">
        <f>+TRUNC('D-PRB'!DX17,0)</f>
        <v>0</v>
      </c>
      <c r="DY17" s="37">
        <f>+TRUNC('D-PRB'!DY17,0)</f>
        <v>0</v>
      </c>
      <c r="DZ17" s="37">
        <f>+TRUNC('D-PRB'!DZ17,0)</f>
        <v>593</v>
      </c>
      <c r="EA17" s="37">
        <f>+TRUNC('D-PRB'!EA17,0)</f>
        <v>0</v>
      </c>
      <c r="EB17" s="37">
        <f>+TRUNC('D-PRB'!EB17,3)</f>
        <v>0</v>
      </c>
      <c r="EC17" s="37">
        <f>+TRUNC('D-PRB'!EC17,3)</f>
        <v>121.539</v>
      </c>
      <c r="ED17" s="37">
        <f>+TRUNC('D-PRB'!ED17,0)</f>
        <v>0</v>
      </c>
      <c r="EE17" s="37">
        <f>+TRUNC('D-PRB'!EE17,0)</f>
        <v>0</v>
      </c>
      <c r="EF17" s="37">
        <f>+TRUNC('D-PRB'!EF17,0)</f>
        <v>0</v>
      </c>
      <c r="EG17" s="37">
        <f>+TRUNC('D-PRB'!EG17,0)</f>
        <v>0</v>
      </c>
      <c r="EH17" s="37">
        <f>+TRUNC('D-PRB'!EH17,0)</f>
        <v>474</v>
      </c>
      <c r="EI17" s="37">
        <f>+TRUNC('D-PRB'!EI17,0)</f>
        <v>0</v>
      </c>
      <c r="EJ17" s="37">
        <f>+TRUNC('D-PRB'!EJ17,3)</f>
        <v>0</v>
      </c>
      <c r="EK17" s="37">
        <f>+TRUNC('D-PRB'!EK17,3)</f>
        <v>121.539</v>
      </c>
      <c r="EL17" s="37">
        <f>+TRUNC('D-PRB'!EL17,0)</f>
        <v>0</v>
      </c>
      <c r="EM17" s="37">
        <f>+TRUNC('D-PRB'!EM17,0)</f>
        <v>0</v>
      </c>
      <c r="EN17" s="37">
        <f>+TRUNC('D-PRB'!EN17,0)</f>
        <v>0</v>
      </c>
      <c r="EO17" s="37">
        <f>+TRUNC('D-PRB'!EO17,0)</f>
        <v>0</v>
      </c>
      <c r="EQ17" s="37">
        <f>+TRUNC('D-PRB'!EQ17,0)</f>
        <v>0</v>
      </c>
      <c r="ER17" s="37">
        <f>+TRUNC('D-PRB'!ER17,0)</f>
        <v>0</v>
      </c>
      <c r="ES17" s="37">
        <f>+TRUNC('D-PRB'!ES17,3)</f>
        <v>0</v>
      </c>
      <c r="ET17" s="37">
        <f>+TRUNC('D-PRB'!ET17,3)</f>
        <v>0</v>
      </c>
      <c r="EU17" s="37">
        <f>+TRUNC('D-PRB'!EU17,0)</f>
        <v>0</v>
      </c>
      <c r="EV17" s="37">
        <f>+TRUNC('D-PRB'!EV17,0)</f>
        <v>0</v>
      </c>
      <c r="EW17" s="37">
        <f>+TRUNC('D-PRB'!EW17,0)</f>
        <v>0</v>
      </c>
      <c r="EX17" s="37">
        <f>+TRUNC('D-PRB'!EX17,0)</f>
        <v>0</v>
      </c>
      <c r="EY17" s="37">
        <f>+TRUNC('D-PRB'!EY17,0)</f>
        <v>0</v>
      </c>
      <c r="EZ17" s="37">
        <f>+TRUNC('D-PRB'!EZ17,0)</f>
        <v>0</v>
      </c>
      <c r="FA17" s="37">
        <f>+TRUNC('D-PRB'!FA17,3)</f>
        <v>0</v>
      </c>
      <c r="FB17" s="37">
        <f>+TRUNC('D-PRB'!FB17,3)</f>
        <v>0</v>
      </c>
      <c r="FC17" s="37">
        <f>+TRUNC('D-PRB'!FC17,0)</f>
        <v>0</v>
      </c>
      <c r="FD17" s="37">
        <f>+TRUNC('D-PRB'!FD17,0)</f>
        <v>0</v>
      </c>
      <c r="FE17" s="37">
        <f>+TRUNC('D-PRB'!FE17,0)</f>
        <v>0</v>
      </c>
      <c r="FF17" s="37">
        <f>+TRUNC('D-PRB'!FF17,0)</f>
        <v>0</v>
      </c>
      <c r="FG17" s="37">
        <f>+TRUNC('D-PRB'!FG17,0)</f>
        <v>0</v>
      </c>
      <c r="FH17" s="37">
        <f>+TRUNC('D-PRB'!FH17,0)</f>
        <v>0</v>
      </c>
      <c r="FI17" s="37">
        <f>+TRUNC('D-PRB'!FI17,3)</f>
        <v>0</v>
      </c>
      <c r="FJ17" s="37">
        <f>+TRUNC('D-PRB'!FJ17,3)</f>
        <v>0</v>
      </c>
      <c r="FK17" s="37">
        <f>+TRUNC('D-PRB'!FK17,0)</f>
        <v>0</v>
      </c>
      <c r="FL17" s="37">
        <f>+TRUNC('D-PRB'!FL17,0)</f>
        <v>0</v>
      </c>
      <c r="FM17" s="37">
        <f>+TRUNC('D-PRB'!FM17,0)</f>
        <v>0</v>
      </c>
      <c r="FN17" s="37">
        <f>+TRUNC('D-PRB'!FN17,0)</f>
        <v>0</v>
      </c>
    </row>
    <row r="18" spans="3:170" x14ac:dyDescent="0.2">
      <c r="C18" s="7">
        <f>+'D-PDP'!C18</f>
        <v>45108</v>
      </c>
      <c r="D18" s="37">
        <f>+TRUNC('D-PRB'!D18,0)</f>
        <v>0</v>
      </c>
      <c r="E18" s="37">
        <f>+TRUNC('D-PRB'!E18,0)</f>
        <v>0</v>
      </c>
      <c r="F18" s="37">
        <f>+TRUNC('D-PRB'!F18,0)</f>
        <v>0</v>
      </c>
      <c r="G18" s="37">
        <f>+TRUNC('D-PRB'!G18,0)</f>
        <v>0</v>
      </c>
      <c r="H18" s="37">
        <f>+TRUNC('D-PRB'!H18,0)</f>
        <v>0</v>
      </c>
      <c r="I18" s="37">
        <f>+TRUNC('D-PRB'!I18,0)</f>
        <v>0</v>
      </c>
      <c r="J18" s="37">
        <f>+TRUNC('D-PRB'!J18,0)</f>
        <v>0</v>
      </c>
      <c r="K18" s="34">
        <f>+TRUNC('D-PRB'!K18,0)</f>
        <v>662</v>
      </c>
      <c r="L18" s="34">
        <f>+TRUNC('D-PRB'!L18,0)</f>
        <v>0</v>
      </c>
      <c r="M18" s="34">
        <f>+TRUNC('D-PRB'!M18,3)</f>
        <v>136</v>
      </c>
      <c r="N18" s="34">
        <f>+TRUNC('D-PRB'!N18,3)</f>
        <v>135.66</v>
      </c>
      <c r="O18" s="34">
        <f>+TRUNC('D-PRB'!O18,3)</f>
        <v>0</v>
      </c>
      <c r="P18" s="34">
        <f>+TRUNC('D-PRB'!P18,3)</f>
        <v>0</v>
      </c>
      <c r="Q18" s="34">
        <f>+TRUNC('D-PRB'!Q18,3)</f>
        <v>0</v>
      </c>
      <c r="R18" s="34">
        <f>+TRUNC('D-PRB'!R18,3)</f>
        <v>0</v>
      </c>
      <c r="S18" s="34">
        <f>+TRUNC('D-PRB'!S18,0)</f>
        <v>0</v>
      </c>
      <c r="T18" s="34">
        <f>+TRUNC('D-PRB'!T18,0)</f>
        <v>0</v>
      </c>
      <c r="U18" s="34">
        <f>+TRUNC('D-PRB'!U18,0)</f>
        <v>0</v>
      </c>
      <c r="V18" s="34">
        <f>+TRUNC('D-PRB'!V18,0)</f>
        <v>0</v>
      </c>
      <c r="W18" s="34">
        <f>+TRUNC('D-PRB'!W18,0)</f>
        <v>1103</v>
      </c>
      <c r="X18" s="34">
        <f>+TRUNC('D-PRB'!X18,0)</f>
        <v>0</v>
      </c>
      <c r="Y18" s="34">
        <f>+TRUNC('D-PRB'!Y18,0)</f>
        <v>0</v>
      </c>
      <c r="Z18" s="34">
        <f>+TRUNC('D-PRB'!Z18,0)</f>
        <v>1103</v>
      </c>
      <c r="AA18" s="34">
        <f>+TRUNC('D-PRB'!AA18,0)</f>
        <v>0</v>
      </c>
      <c r="AB18" s="34">
        <f>+TRUNC('D-PRB'!AB18,0)</f>
        <v>662</v>
      </c>
      <c r="AC18" s="34">
        <f>+TRUNC('D-PRB'!AC18,0)</f>
        <v>0</v>
      </c>
      <c r="AD18" s="34">
        <f>+TRUNC('D-PRB'!AD18,3)</f>
        <v>0</v>
      </c>
      <c r="AE18" s="34">
        <f>+TRUNC('D-PRB'!AE18,3)</f>
        <v>135.66</v>
      </c>
      <c r="AF18" s="34">
        <f>+TRUNC('D-PRB'!AF18,0)</f>
        <v>0</v>
      </c>
      <c r="AG18" s="34">
        <f>+TRUNC('D-PRB'!AG18,0)</f>
        <v>0</v>
      </c>
      <c r="AH18" s="34">
        <f>+TRUNC('D-PRB'!AH18,0)</f>
        <v>0</v>
      </c>
      <c r="AI18" s="34">
        <f>+TRUNC('D-PRB'!AI18,0)</f>
        <v>0</v>
      </c>
      <c r="AJ18" s="34">
        <f>+TRUNC('D-PRB'!AJ18,6)</f>
        <v>19.939577</v>
      </c>
      <c r="AK18" s="34">
        <f>+TRUNC('D-PRB'!AK18,6)</f>
        <v>0</v>
      </c>
      <c r="AL18" s="34">
        <f>+TRUNC('D-PRB'!AL18,6)</f>
        <v>0</v>
      </c>
      <c r="AM18" s="34">
        <f>+TRUNC('D-PRB'!AM18,0)</f>
        <v>132</v>
      </c>
      <c r="AN18" s="34">
        <f>+TRUNC('D-PRB'!AN18,3)</f>
        <v>0</v>
      </c>
      <c r="AO18" s="34">
        <f>+TRUNC('D-PRB'!AO18,0)</f>
        <v>0</v>
      </c>
      <c r="AP18" s="34">
        <f>+TRUNC('D-PRB'!AP18,6)</f>
        <v>100</v>
      </c>
      <c r="AQ18" s="34">
        <f>+TRUNC('D-PRB'!AQ18,0)</f>
        <v>662</v>
      </c>
      <c r="AR18" s="34">
        <f>+TRUNC('D-PRB'!AR18,0)</f>
        <v>0</v>
      </c>
      <c r="AS18" s="34">
        <f>+TRUNC('D-PRB'!AS18,3)</f>
        <v>0</v>
      </c>
      <c r="AT18" s="34">
        <f>+TRUNC('D-PRB'!AT18,3)</f>
        <v>135.66</v>
      </c>
      <c r="AU18" s="34">
        <f>+TRUNC('D-PRB'!AU18,0)</f>
        <v>0</v>
      </c>
      <c r="AV18" s="34">
        <f>+TRUNC('D-PRB'!AV18,0)</f>
        <v>0</v>
      </c>
      <c r="AW18" s="34">
        <f>+TRUNC('D-PRB'!AW18,0)</f>
        <v>0</v>
      </c>
      <c r="AX18" s="34">
        <f>+TRUNC('D-PRB'!AX18,0)</f>
        <v>0</v>
      </c>
      <c r="AY18" s="34">
        <f>+TRUNC('D-PRB'!AY18,0)</f>
        <v>132</v>
      </c>
      <c r="AZ18" s="34">
        <f>+TRUNC('D-PRB'!AZ18,3)</f>
        <v>0</v>
      </c>
      <c r="BA18" s="34">
        <f>+TRUNC('D-PRB'!BA18,0)</f>
        <v>0</v>
      </c>
      <c r="BB18" s="34">
        <f>+TRUNC('D-PRB'!BB18,0)</f>
        <v>530</v>
      </c>
      <c r="BC18" s="34">
        <f>+TRUNC('D-PRB'!BC18,0)</f>
        <v>0</v>
      </c>
      <c r="BD18" s="34">
        <f>+TRUNC('D-PRB'!BD18,3)</f>
        <v>0</v>
      </c>
      <c r="BE18" s="34">
        <f>+TRUNC('D-PRB'!BE18,3)</f>
        <v>135.66</v>
      </c>
      <c r="BF18" s="34">
        <f>+TRUNC('D-PRB'!BF18,0)</f>
        <v>0</v>
      </c>
      <c r="BG18" s="34">
        <f>+TRUNC('D-PRB'!BG18,0)</f>
        <v>0</v>
      </c>
      <c r="BH18" s="34">
        <f>+TRUNC('D-PRB'!BH18,0)</f>
        <v>0</v>
      </c>
      <c r="BI18" s="34">
        <f>+TRUNC('D-PRB'!BI18,0)</f>
        <v>0</v>
      </c>
      <c r="BJ18" s="34">
        <f>+TRUNC('D-PRB'!BJ18,3)</f>
        <v>101.55800000000001</v>
      </c>
      <c r="BK18" s="34">
        <f>+TRUNC('D-PRB'!BK18,3)</f>
        <v>7.3890000000000002</v>
      </c>
      <c r="BL18" s="34">
        <f>+TRUNC('D-PRB'!BL18,3)</f>
        <v>-3.7839999999999998</v>
      </c>
      <c r="BM18" s="34">
        <f>+TRUNC('D-PRB'!BM18,3)</f>
        <v>1.389</v>
      </c>
      <c r="BN18" s="34">
        <f>+TRUNC('D-PRB'!BN18,3)</f>
        <v>3.423</v>
      </c>
      <c r="BO18" s="34">
        <f>+TRUNC('D-PRB'!BO18,3)</f>
        <v>3.423</v>
      </c>
      <c r="BP18" s="34">
        <f>+TRUNC('D-PRB'!BP18,3)</f>
        <v>0</v>
      </c>
      <c r="BQ18" s="34">
        <f>+TRUNC('D-PRB'!BQ18,3)</f>
        <v>0</v>
      </c>
      <c r="BR18" s="34">
        <f>+TRUNC('D-PRB'!BR18,3)</f>
        <v>0</v>
      </c>
      <c r="BS18" s="34">
        <f>+TRUNC('D-PRB'!BS18,3)</f>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R18" s="37">
        <f>+TRUNC('D-PRB'!DR18,0)</f>
        <v>662</v>
      </c>
      <c r="DS18" s="37">
        <f>+TRUNC('D-PRB'!DS18,0)</f>
        <v>0</v>
      </c>
      <c r="DT18" s="37">
        <f>+TRUNC('D-PRB'!DT18,3)</f>
        <v>0</v>
      </c>
      <c r="DU18" s="37">
        <f>+TRUNC('D-PRB'!DU18,3)</f>
        <v>135.66</v>
      </c>
      <c r="DV18" s="37">
        <f>+TRUNC('D-PRB'!DV18,0)</f>
        <v>0</v>
      </c>
      <c r="DW18" s="37">
        <f>+TRUNC('D-PRB'!DW18,0)</f>
        <v>0</v>
      </c>
      <c r="DX18" s="37">
        <f>+TRUNC('D-PRB'!DX18,0)</f>
        <v>0</v>
      </c>
      <c r="DY18" s="37">
        <f>+TRUNC('D-PRB'!DY18,0)</f>
        <v>0</v>
      </c>
      <c r="DZ18" s="37">
        <f>+TRUNC('D-PRB'!DZ18,0)</f>
        <v>662</v>
      </c>
      <c r="EA18" s="37">
        <f>+TRUNC('D-PRB'!EA18,0)</f>
        <v>0</v>
      </c>
      <c r="EB18" s="37">
        <f>+TRUNC('D-PRB'!EB18,3)</f>
        <v>0</v>
      </c>
      <c r="EC18" s="37">
        <f>+TRUNC('D-PRB'!EC18,3)</f>
        <v>135.66</v>
      </c>
      <c r="ED18" s="37">
        <f>+TRUNC('D-PRB'!ED18,0)</f>
        <v>0</v>
      </c>
      <c r="EE18" s="37">
        <f>+TRUNC('D-PRB'!EE18,0)</f>
        <v>0</v>
      </c>
      <c r="EF18" s="37">
        <f>+TRUNC('D-PRB'!EF18,0)</f>
        <v>0</v>
      </c>
      <c r="EG18" s="37">
        <f>+TRUNC('D-PRB'!EG18,0)</f>
        <v>0</v>
      </c>
      <c r="EH18" s="37">
        <f>+TRUNC('D-PRB'!EH18,0)</f>
        <v>530</v>
      </c>
      <c r="EI18" s="37">
        <f>+TRUNC('D-PRB'!EI18,0)</f>
        <v>0</v>
      </c>
      <c r="EJ18" s="37">
        <f>+TRUNC('D-PRB'!EJ18,3)</f>
        <v>0</v>
      </c>
      <c r="EK18" s="37">
        <f>+TRUNC('D-PRB'!EK18,3)</f>
        <v>135.66</v>
      </c>
      <c r="EL18" s="37">
        <f>+TRUNC('D-PRB'!EL18,0)</f>
        <v>0</v>
      </c>
      <c r="EM18" s="37">
        <f>+TRUNC('D-PRB'!EM18,0)</f>
        <v>0</v>
      </c>
      <c r="EN18" s="37">
        <f>+TRUNC('D-PRB'!EN18,0)</f>
        <v>0</v>
      </c>
      <c r="EO18" s="37">
        <f>+TRUNC('D-PRB'!EO18,0)</f>
        <v>0</v>
      </c>
      <c r="EQ18" s="37">
        <f>+TRUNC('D-PRB'!EQ18,0)</f>
        <v>0</v>
      </c>
      <c r="ER18" s="37">
        <f>+TRUNC('D-PRB'!ER18,0)</f>
        <v>0</v>
      </c>
      <c r="ES18" s="37">
        <f>+TRUNC('D-PRB'!ES18,3)</f>
        <v>0</v>
      </c>
      <c r="ET18" s="37">
        <f>+TRUNC('D-PRB'!ET18,3)</f>
        <v>0</v>
      </c>
      <c r="EU18" s="37">
        <f>+TRUNC('D-PRB'!EU18,0)</f>
        <v>0</v>
      </c>
      <c r="EV18" s="37">
        <f>+TRUNC('D-PRB'!EV18,0)</f>
        <v>0</v>
      </c>
      <c r="EW18" s="37">
        <f>+TRUNC('D-PRB'!EW18,0)</f>
        <v>0</v>
      </c>
      <c r="EX18" s="37">
        <f>+TRUNC('D-PRB'!EX18,0)</f>
        <v>0</v>
      </c>
      <c r="EY18" s="37">
        <f>+TRUNC('D-PRB'!EY18,0)</f>
        <v>0</v>
      </c>
      <c r="EZ18" s="37">
        <f>+TRUNC('D-PRB'!EZ18,0)</f>
        <v>0</v>
      </c>
      <c r="FA18" s="37">
        <f>+TRUNC('D-PRB'!FA18,3)</f>
        <v>0</v>
      </c>
      <c r="FB18" s="37">
        <f>+TRUNC('D-PRB'!FB18,3)</f>
        <v>0</v>
      </c>
      <c r="FC18" s="37">
        <f>+TRUNC('D-PRB'!FC18,0)</f>
        <v>0</v>
      </c>
      <c r="FD18" s="37">
        <f>+TRUNC('D-PRB'!FD18,0)</f>
        <v>0</v>
      </c>
      <c r="FE18" s="37">
        <f>+TRUNC('D-PRB'!FE18,0)</f>
        <v>0</v>
      </c>
      <c r="FF18" s="37">
        <f>+TRUNC('D-PRB'!FF18,0)</f>
        <v>0</v>
      </c>
      <c r="FG18" s="37">
        <f>+TRUNC('D-PRB'!FG18,0)</f>
        <v>0</v>
      </c>
      <c r="FH18" s="37">
        <f>+TRUNC('D-PRB'!FH18,0)</f>
        <v>0</v>
      </c>
      <c r="FI18" s="37">
        <f>+TRUNC('D-PRB'!FI18,3)</f>
        <v>0</v>
      </c>
      <c r="FJ18" s="37">
        <f>+TRUNC('D-PRB'!FJ18,3)</f>
        <v>0</v>
      </c>
      <c r="FK18" s="37">
        <f>+TRUNC('D-PRB'!FK18,0)</f>
        <v>0</v>
      </c>
      <c r="FL18" s="37">
        <f>+TRUNC('D-PRB'!FL18,0)</f>
        <v>0</v>
      </c>
      <c r="FM18" s="37">
        <f>+TRUNC('D-PRB'!FM18,0)</f>
        <v>0</v>
      </c>
      <c r="FN18" s="37">
        <f>+TRUNC('D-PRB'!FN18,0)</f>
        <v>0</v>
      </c>
    </row>
    <row r="19" spans="3:170" x14ac:dyDescent="0.2">
      <c r="C19" s="7">
        <f>+'D-PDP'!C19</f>
        <v>45139</v>
      </c>
      <c r="D19" s="37">
        <f>+TRUNC('D-PRB'!D19,0)</f>
        <v>0</v>
      </c>
      <c r="E19" s="37">
        <f>+TRUNC('D-PRB'!E19,0)</f>
        <v>0</v>
      </c>
      <c r="F19" s="37">
        <f>+TRUNC('D-PRB'!F19,0)</f>
        <v>0</v>
      </c>
      <c r="G19" s="37">
        <f>+TRUNC('D-PRB'!G19,0)</f>
        <v>0</v>
      </c>
      <c r="H19" s="37">
        <f>+TRUNC('D-PRB'!H19,0)</f>
        <v>0</v>
      </c>
      <c r="I19" s="37">
        <f>+TRUNC('D-PRB'!I19,0)</f>
        <v>0</v>
      </c>
      <c r="J19" s="37">
        <f>+TRUNC('D-PRB'!J19,0)</f>
        <v>0</v>
      </c>
      <c r="K19" s="34">
        <f>+TRUNC('D-PRB'!K19,0)</f>
        <v>710</v>
      </c>
      <c r="L19" s="34">
        <f>+TRUNC('D-PRB'!L19,0)</f>
        <v>0</v>
      </c>
      <c r="M19" s="34">
        <f>+TRUNC('D-PRB'!M19,3)</f>
        <v>146</v>
      </c>
      <c r="N19" s="34">
        <f>+TRUNC('D-PRB'!N19,3)</f>
        <v>145.518</v>
      </c>
      <c r="O19" s="34">
        <f>+TRUNC('D-PRB'!O19,3)</f>
        <v>0</v>
      </c>
      <c r="P19" s="34">
        <f>+TRUNC('D-PRB'!P19,3)</f>
        <v>0</v>
      </c>
      <c r="Q19" s="34">
        <f>+TRUNC('D-PRB'!Q19,3)</f>
        <v>0</v>
      </c>
      <c r="R19" s="34">
        <f>+TRUNC('D-PRB'!R19,3)</f>
        <v>0</v>
      </c>
      <c r="S19" s="34">
        <f>+TRUNC('D-PRB'!S19,0)</f>
        <v>0</v>
      </c>
      <c r="T19" s="34">
        <f>+TRUNC('D-PRB'!T19,0)</f>
        <v>0</v>
      </c>
      <c r="U19" s="34">
        <f>+TRUNC('D-PRB'!U19,0)</f>
        <v>0</v>
      </c>
      <c r="V19" s="34">
        <f>+TRUNC('D-PRB'!V19,0)</f>
        <v>0</v>
      </c>
      <c r="W19" s="34">
        <f>+TRUNC('D-PRB'!W19,0)</f>
        <v>1057</v>
      </c>
      <c r="X19" s="34">
        <f>+TRUNC('D-PRB'!X19,0)</f>
        <v>0</v>
      </c>
      <c r="Y19" s="34">
        <f>+TRUNC('D-PRB'!Y19,0)</f>
        <v>0</v>
      </c>
      <c r="Z19" s="34">
        <f>+TRUNC('D-PRB'!Z19,0)</f>
        <v>1057</v>
      </c>
      <c r="AA19" s="34">
        <f>+TRUNC('D-PRB'!AA19,0)</f>
        <v>0</v>
      </c>
      <c r="AB19" s="34">
        <f>+TRUNC('D-PRB'!AB19,0)</f>
        <v>710</v>
      </c>
      <c r="AC19" s="34">
        <f>+TRUNC('D-PRB'!AC19,0)</f>
        <v>0</v>
      </c>
      <c r="AD19" s="34">
        <f>+TRUNC('D-PRB'!AD19,3)</f>
        <v>0</v>
      </c>
      <c r="AE19" s="34">
        <f>+TRUNC('D-PRB'!AE19,3)</f>
        <v>145.518</v>
      </c>
      <c r="AF19" s="34">
        <f>+TRUNC('D-PRB'!AF19,0)</f>
        <v>0</v>
      </c>
      <c r="AG19" s="34">
        <f>+TRUNC('D-PRB'!AG19,0)</f>
        <v>0</v>
      </c>
      <c r="AH19" s="34">
        <f>+TRUNC('D-PRB'!AH19,0)</f>
        <v>0</v>
      </c>
      <c r="AI19" s="34">
        <f>+TRUNC('D-PRB'!AI19,0)</f>
        <v>0</v>
      </c>
      <c r="AJ19" s="34">
        <f>+TRUNC('D-PRB'!AJ19,6)</f>
        <v>20</v>
      </c>
      <c r="AK19" s="34">
        <f>+TRUNC('D-PRB'!AK19,6)</f>
        <v>0</v>
      </c>
      <c r="AL19" s="34">
        <f>+TRUNC('D-PRB'!AL19,6)</f>
        <v>0</v>
      </c>
      <c r="AM19" s="34">
        <f>+TRUNC('D-PRB'!AM19,0)</f>
        <v>142</v>
      </c>
      <c r="AN19" s="34">
        <f>+TRUNC('D-PRB'!AN19,3)</f>
        <v>0</v>
      </c>
      <c r="AO19" s="34">
        <f>+TRUNC('D-PRB'!AO19,0)</f>
        <v>0</v>
      </c>
      <c r="AP19" s="34">
        <f>+TRUNC('D-PRB'!AP19,6)</f>
        <v>100</v>
      </c>
      <c r="AQ19" s="34">
        <f>+TRUNC('D-PRB'!AQ19,0)</f>
        <v>710</v>
      </c>
      <c r="AR19" s="34">
        <f>+TRUNC('D-PRB'!AR19,0)</f>
        <v>0</v>
      </c>
      <c r="AS19" s="34">
        <f>+TRUNC('D-PRB'!AS19,3)</f>
        <v>0</v>
      </c>
      <c r="AT19" s="34">
        <f>+TRUNC('D-PRB'!AT19,3)</f>
        <v>145.518</v>
      </c>
      <c r="AU19" s="34">
        <f>+TRUNC('D-PRB'!AU19,0)</f>
        <v>0</v>
      </c>
      <c r="AV19" s="34">
        <f>+TRUNC('D-PRB'!AV19,0)</f>
        <v>0</v>
      </c>
      <c r="AW19" s="34">
        <f>+TRUNC('D-PRB'!AW19,0)</f>
        <v>0</v>
      </c>
      <c r="AX19" s="34">
        <f>+TRUNC('D-PRB'!AX19,0)</f>
        <v>0</v>
      </c>
      <c r="AY19" s="34">
        <f>+TRUNC('D-PRB'!AY19,0)</f>
        <v>142</v>
      </c>
      <c r="AZ19" s="34">
        <f>+TRUNC('D-PRB'!AZ19,3)</f>
        <v>0</v>
      </c>
      <c r="BA19" s="34">
        <f>+TRUNC('D-PRB'!BA19,0)</f>
        <v>0</v>
      </c>
      <c r="BB19" s="34">
        <f>+TRUNC('D-PRB'!BB19,0)</f>
        <v>568</v>
      </c>
      <c r="BC19" s="34">
        <f>+TRUNC('D-PRB'!BC19,0)</f>
        <v>0</v>
      </c>
      <c r="BD19" s="34">
        <f>+TRUNC('D-PRB'!BD19,3)</f>
        <v>0</v>
      </c>
      <c r="BE19" s="34">
        <f>+TRUNC('D-PRB'!BE19,3)</f>
        <v>145.518</v>
      </c>
      <c r="BF19" s="34">
        <f>+TRUNC('D-PRB'!BF19,0)</f>
        <v>0</v>
      </c>
      <c r="BG19" s="34">
        <f>+TRUNC('D-PRB'!BG19,0)</f>
        <v>0</v>
      </c>
      <c r="BH19" s="34">
        <f>+TRUNC('D-PRB'!BH19,0)</f>
        <v>0</v>
      </c>
      <c r="BI19" s="34">
        <f>+TRUNC('D-PRB'!BI19,0)</f>
        <v>0</v>
      </c>
      <c r="BJ19" s="34">
        <f>+TRUNC('D-PRB'!BJ19,3)</f>
        <v>101.55800000000001</v>
      </c>
      <c r="BK19" s="34">
        <f>+TRUNC('D-PRB'!BK19,3)</f>
        <v>7.3890000000000002</v>
      </c>
      <c r="BL19" s="34">
        <f>+TRUNC('D-PRB'!BL19,3)</f>
        <v>-3.7839999999999998</v>
      </c>
      <c r="BM19" s="34">
        <f>+TRUNC('D-PRB'!BM19,3)</f>
        <v>1.389</v>
      </c>
      <c r="BN19" s="34">
        <f>+TRUNC('D-PRB'!BN19,3)</f>
        <v>3.423</v>
      </c>
      <c r="BO19" s="34">
        <f>+TRUNC('D-PRB'!BO19,3)</f>
        <v>3.423</v>
      </c>
      <c r="BP19" s="34">
        <f>+TRUNC('D-PRB'!BP19,3)</f>
        <v>0</v>
      </c>
      <c r="BQ19" s="34">
        <f>+TRUNC('D-PRB'!BQ19,3)</f>
        <v>0</v>
      </c>
      <c r="BR19" s="34">
        <f>+TRUNC('D-PRB'!BR19,3)</f>
        <v>0</v>
      </c>
      <c r="BS19" s="34">
        <f>+TRUNC('D-PRB'!BS19,3)</f>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R19" s="37">
        <f>+TRUNC('D-PRB'!DR19,0)</f>
        <v>710</v>
      </c>
      <c r="DS19" s="37">
        <f>+TRUNC('D-PRB'!DS19,0)</f>
        <v>0</v>
      </c>
      <c r="DT19" s="37">
        <f>+TRUNC('D-PRB'!DT19,3)</f>
        <v>0</v>
      </c>
      <c r="DU19" s="37">
        <f>+TRUNC('D-PRB'!DU19,3)</f>
        <v>145.518</v>
      </c>
      <c r="DV19" s="37">
        <f>+TRUNC('D-PRB'!DV19,0)</f>
        <v>0</v>
      </c>
      <c r="DW19" s="37">
        <f>+TRUNC('D-PRB'!DW19,0)</f>
        <v>0</v>
      </c>
      <c r="DX19" s="37">
        <f>+TRUNC('D-PRB'!DX19,0)</f>
        <v>0</v>
      </c>
      <c r="DY19" s="37">
        <f>+TRUNC('D-PRB'!DY19,0)</f>
        <v>0</v>
      </c>
      <c r="DZ19" s="37">
        <f>+TRUNC('D-PRB'!DZ19,0)</f>
        <v>710</v>
      </c>
      <c r="EA19" s="37">
        <f>+TRUNC('D-PRB'!EA19,0)</f>
        <v>0</v>
      </c>
      <c r="EB19" s="37">
        <f>+TRUNC('D-PRB'!EB19,3)</f>
        <v>0</v>
      </c>
      <c r="EC19" s="37">
        <f>+TRUNC('D-PRB'!EC19,3)</f>
        <v>145.518</v>
      </c>
      <c r="ED19" s="37">
        <f>+TRUNC('D-PRB'!ED19,0)</f>
        <v>0</v>
      </c>
      <c r="EE19" s="37">
        <f>+TRUNC('D-PRB'!EE19,0)</f>
        <v>0</v>
      </c>
      <c r="EF19" s="37">
        <f>+TRUNC('D-PRB'!EF19,0)</f>
        <v>0</v>
      </c>
      <c r="EG19" s="37">
        <f>+TRUNC('D-PRB'!EG19,0)</f>
        <v>0</v>
      </c>
      <c r="EH19" s="37">
        <f>+TRUNC('D-PRB'!EH19,0)</f>
        <v>568</v>
      </c>
      <c r="EI19" s="37">
        <f>+TRUNC('D-PRB'!EI19,0)</f>
        <v>0</v>
      </c>
      <c r="EJ19" s="37">
        <f>+TRUNC('D-PRB'!EJ19,3)</f>
        <v>0</v>
      </c>
      <c r="EK19" s="37">
        <f>+TRUNC('D-PRB'!EK19,3)</f>
        <v>145.518</v>
      </c>
      <c r="EL19" s="37">
        <f>+TRUNC('D-PRB'!EL19,0)</f>
        <v>0</v>
      </c>
      <c r="EM19" s="37">
        <f>+TRUNC('D-PRB'!EM19,0)</f>
        <v>0</v>
      </c>
      <c r="EN19" s="37">
        <f>+TRUNC('D-PRB'!EN19,0)</f>
        <v>0</v>
      </c>
      <c r="EO19" s="37">
        <f>+TRUNC('D-PRB'!EO19,0)</f>
        <v>0</v>
      </c>
      <c r="EQ19" s="37">
        <f>+TRUNC('D-PRB'!EQ19,0)</f>
        <v>0</v>
      </c>
      <c r="ER19" s="37">
        <f>+TRUNC('D-PRB'!ER19,0)</f>
        <v>0</v>
      </c>
      <c r="ES19" s="37">
        <f>+TRUNC('D-PRB'!ES19,3)</f>
        <v>0</v>
      </c>
      <c r="ET19" s="37">
        <f>+TRUNC('D-PRB'!ET19,3)</f>
        <v>0</v>
      </c>
      <c r="EU19" s="37">
        <f>+TRUNC('D-PRB'!EU19,0)</f>
        <v>0</v>
      </c>
      <c r="EV19" s="37">
        <f>+TRUNC('D-PRB'!EV19,0)</f>
        <v>0</v>
      </c>
      <c r="EW19" s="37">
        <f>+TRUNC('D-PRB'!EW19,0)</f>
        <v>0</v>
      </c>
      <c r="EX19" s="37">
        <f>+TRUNC('D-PRB'!EX19,0)</f>
        <v>0</v>
      </c>
      <c r="EY19" s="37">
        <f>+TRUNC('D-PRB'!EY19,0)</f>
        <v>0</v>
      </c>
      <c r="EZ19" s="37">
        <f>+TRUNC('D-PRB'!EZ19,0)</f>
        <v>0</v>
      </c>
      <c r="FA19" s="37">
        <f>+TRUNC('D-PRB'!FA19,3)</f>
        <v>0</v>
      </c>
      <c r="FB19" s="37">
        <f>+TRUNC('D-PRB'!FB19,3)</f>
        <v>0</v>
      </c>
      <c r="FC19" s="37">
        <f>+TRUNC('D-PRB'!FC19,0)</f>
        <v>0</v>
      </c>
      <c r="FD19" s="37">
        <f>+TRUNC('D-PRB'!FD19,0)</f>
        <v>0</v>
      </c>
      <c r="FE19" s="37">
        <f>+TRUNC('D-PRB'!FE19,0)</f>
        <v>0</v>
      </c>
      <c r="FF19" s="37">
        <f>+TRUNC('D-PRB'!FF19,0)</f>
        <v>0</v>
      </c>
      <c r="FG19" s="37">
        <f>+TRUNC('D-PRB'!FG19,0)</f>
        <v>0</v>
      </c>
      <c r="FH19" s="37">
        <f>+TRUNC('D-PRB'!FH19,0)</f>
        <v>0</v>
      </c>
      <c r="FI19" s="37">
        <f>+TRUNC('D-PRB'!FI19,3)</f>
        <v>0</v>
      </c>
      <c r="FJ19" s="37">
        <f>+TRUNC('D-PRB'!FJ19,3)</f>
        <v>0</v>
      </c>
      <c r="FK19" s="37">
        <f>+TRUNC('D-PRB'!FK19,0)</f>
        <v>0</v>
      </c>
      <c r="FL19" s="37">
        <f>+TRUNC('D-PRB'!FL19,0)</f>
        <v>0</v>
      </c>
      <c r="FM19" s="37">
        <f>+TRUNC('D-PRB'!FM19,0)</f>
        <v>0</v>
      </c>
      <c r="FN19" s="37">
        <f>+TRUNC('D-PRB'!FN19,0)</f>
        <v>0</v>
      </c>
    </row>
    <row r="20" spans="3:170" x14ac:dyDescent="0.2">
      <c r="C20" s="7">
        <f>+'D-PDP'!C20</f>
        <v>45170</v>
      </c>
      <c r="D20" s="37">
        <f>+TRUNC('D-PRB'!D20,0)</f>
        <v>0</v>
      </c>
      <c r="E20" s="37">
        <f>+TRUNC('D-PRB'!E20,0)</f>
        <v>0</v>
      </c>
      <c r="F20" s="37">
        <f>+TRUNC('D-PRB'!F20,0)</f>
        <v>0</v>
      </c>
      <c r="G20" s="37">
        <f>+TRUNC('D-PRB'!G20,0)</f>
        <v>0</v>
      </c>
      <c r="H20" s="37">
        <f>+TRUNC('D-PRB'!H20,0)</f>
        <v>0</v>
      </c>
      <c r="I20" s="37">
        <f>+TRUNC('D-PRB'!I20,0)</f>
        <v>0</v>
      </c>
      <c r="J20" s="37">
        <f>+TRUNC('D-PRB'!J20,0)</f>
        <v>0</v>
      </c>
      <c r="K20" s="34">
        <f>+TRUNC('D-PRB'!K20,0)</f>
        <v>731</v>
      </c>
      <c r="L20" s="34">
        <f>+TRUNC('D-PRB'!L20,0)</f>
        <v>0</v>
      </c>
      <c r="M20" s="34">
        <f>+TRUNC('D-PRB'!M20,3)</f>
        <v>150</v>
      </c>
      <c r="N20" s="34">
        <f>+TRUNC('D-PRB'!N20,3)</f>
        <v>149.863</v>
      </c>
      <c r="O20" s="34">
        <f>+TRUNC('D-PRB'!O20,3)</f>
        <v>0</v>
      </c>
      <c r="P20" s="34">
        <f>+TRUNC('D-PRB'!P20,3)</f>
        <v>0</v>
      </c>
      <c r="Q20" s="34">
        <f>+TRUNC('D-PRB'!Q20,3)</f>
        <v>0</v>
      </c>
      <c r="R20" s="34">
        <f>+TRUNC('D-PRB'!R20,3)</f>
        <v>0</v>
      </c>
      <c r="S20" s="34">
        <f>+TRUNC('D-PRB'!S20,0)</f>
        <v>0</v>
      </c>
      <c r="T20" s="34">
        <f>+TRUNC('D-PRB'!T20,0)</f>
        <v>0</v>
      </c>
      <c r="U20" s="34">
        <f>+TRUNC('D-PRB'!U20,0)</f>
        <v>0</v>
      </c>
      <c r="V20" s="34">
        <f>+TRUNC('D-PRB'!V20,0)</f>
        <v>0</v>
      </c>
      <c r="W20" s="34">
        <f>+TRUNC('D-PRB'!W20,0)</f>
        <v>981</v>
      </c>
      <c r="X20" s="34">
        <f>+TRUNC('D-PRB'!X20,0)</f>
        <v>0</v>
      </c>
      <c r="Y20" s="34">
        <f>+TRUNC('D-PRB'!Y20,0)</f>
        <v>0</v>
      </c>
      <c r="Z20" s="34">
        <f>+TRUNC('D-PRB'!Z20,0)</f>
        <v>981</v>
      </c>
      <c r="AA20" s="34">
        <f>+TRUNC('D-PRB'!AA20,0)</f>
        <v>0</v>
      </c>
      <c r="AB20" s="34">
        <f>+TRUNC('D-PRB'!AB20,0)</f>
        <v>731</v>
      </c>
      <c r="AC20" s="34">
        <f>+TRUNC('D-PRB'!AC20,0)</f>
        <v>0</v>
      </c>
      <c r="AD20" s="34">
        <f>+TRUNC('D-PRB'!AD20,3)</f>
        <v>0</v>
      </c>
      <c r="AE20" s="34">
        <f>+TRUNC('D-PRB'!AE20,3)</f>
        <v>149.863</v>
      </c>
      <c r="AF20" s="34">
        <f>+TRUNC('D-PRB'!AF20,0)</f>
        <v>0</v>
      </c>
      <c r="AG20" s="34">
        <f>+TRUNC('D-PRB'!AG20,0)</f>
        <v>0</v>
      </c>
      <c r="AH20" s="34">
        <f>+TRUNC('D-PRB'!AH20,0)</f>
        <v>0</v>
      </c>
      <c r="AI20" s="34">
        <f>+TRUNC('D-PRB'!AI20,0)</f>
        <v>0</v>
      </c>
      <c r="AJ20" s="34">
        <f>+TRUNC('D-PRB'!AJ20,6)</f>
        <v>19.972639999999998</v>
      </c>
      <c r="AK20" s="34">
        <f>+TRUNC('D-PRB'!AK20,6)</f>
        <v>0</v>
      </c>
      <c r="AL20" s="34">
        <f>+TRUNC('D-PRB'!AL20,6)</f>
        <v>0</v>
      </c>
      <c r="AM20" s="34">
        <f>+TRUNC('D-PRB'!AM20,0)</f>
        <v>146</v>
      </c>
      <c r="AN20" s="34">
        <f>+TRUNC('D-PRB'!AN20,3)</f>
        <v>0</v>
      </c>
      <c r="AO20" s="34">
        <f>+TRUNC('D-PRB'!AO20,0)</f>
        <v>0</v>
      </c>
      <c r="AP20" s="34">
        <f>+TRUNC('D-PRB'!AP20,6)</f>
        <v>100</v>
      </c>
      <c r="AQ20" s="34">
        <f>+TRUNC('D-PRB'!AQ20,0)</f>
        <v>731</v>
      </c>
      <c r="AR20" s="34">
        <f>+TRUNC('D-PRB'!AR20,0)</f>
        <v>0</v>
      </c>
      <c r="AS20" s="34">
        <f>+TRUNC('D-PRB'!AS20,3)</f>
        <v>0</v>
      </c>
      <c r="AT20" s="34">
        <f>+TRUNC('D-PRB'!AT20,3)</f>
        <v>149.863</v>
      </c>
      <c r="AU20" s="34">
        <f>+TRUNC('D-PRB'!AU20,0)</f>
        <v>0</v>
      </c>
      <c r="AV20" s="34">
        <f>+TRUNC('D-PRB'!AV20,0)</f>
        <v>0</v>
      </c>
      <c r="AW20" s="34">
        <f>+TRUNC('D-PRB'!AW20,0)</f>
        <v>0</v>
      </c>
      <c r="AX20" s="34">
        <f>+TRUNC('D-PRB'!AX20,0)</f>
        <v>0</v>
      </c>
      <c r="AY20" s="34">
        <f>+TRUNC('D-PRB'!AY20,0)</f>
        <v>146</v>
      </c>
      <c r="AZ20" s="34">
        <f>+TRUNC('D-PRB'!AZ20,3)</f>
        <v>0</v>
      </c>
      <c r="BA20" s="34">
        <f>+TRUNC('D-PRB'!BA20,0)</f>
        <v>0</v>
      </c>
      <c r="BB20" s="34">
        <f>+TRUNC('D-PRB'!BB20,0)</f>
        <v>585</v>
      </c>
      <c r="BC20" s="34">
        <f>+TRUNC('D-PRB'!BC20,0)</f>
        <v>0</v>
      </c>
      <c r="BD20" s="34">
        <f>+TRUNC('D-PRB'!BD20,3)</f>
        <v>0</v>
      </c>
      <c r="BE20" s="34">
        <f>+TRUNC('D-PRB'!BE20,3)</f>
        <v>149.863</v>
      </c>
      <c r="BF20" s="34">
        <f>+TRUNC('D-PRB'!BF20,0)</f>
        <v>0</v>
      </c>
      <c r="BG20" s="34">
        <f>+TRUNC('D-PRB'!BG20,0)</f>
        <v>0</v>
      </c>
      <c r="BH20" s="34">
        <f>+TRUNC('D-PRB'!BH20,0)</f>
        <v>0</v>
      </c>
      <c r="BI20" s="34">
        <f>+TRUNC('D-PRB'!BI20,0)</f>
        <v>0</v>
      </c>
      <c r="BJ20" s="34">
        <f>+TRUNC('D-PRB'!BJ20,3)</f>
        <v>101.55800000000001</v>
      </c>
      <c r="BK20" s="34">
        <f>+TRUNC('D-PRB'!BK20,3)</f>
        <v>7.3890000000000002</v>
      </c>
      <c r="BL20" s="34">
        <f>+TRUNC('D-PRB'!BL20,3)</f>
        <v>-3.7839999999999998</v>
      </c>
      <c r="BM20" s="34">
        <f>+TRUNC('D-PRB'!BM20,3)</f>
        <v>1.389</v>
      </c>
      <c r="BN20" s="34">
        <f>+TRUNC('D-PRB'!BN20,3)</f>
        <v>3.423</v>
      </c>
      <c r="BO20" s="34">
        <f>+TRUNC('D-PRB'!BO20,3)</f>
        <v>3.423</v>
      </c>
      <c r="BP20" s="34">
        <f>+TRUNC('D-PRB'!BP20,3)</f>
        <v>0</v>
      </c>
      <c r="BQ20" s="34">
        <f>+TRUNC('D-PRB'!BQ20,3)</f>
        <v>0</v>
      </c>
      <c r="BR20" s="34">
        <f>+TRUNC('D-PRB'!BR20,3)</f>
        <v>0</v>
      </c>
      <c r="BS20" s="34">
        <f>+TRUNC('D-PRB'!BS20,3)</f>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R20" s="37">
        <f>+TRUNC('D-PRB'!DR20,0)</f>
        <v>731</v>
      </c>
      <c r="DS20" s="37">
        <f>+TRUNC('D-PRB'!DS20,0)</f>
        <v>0</v>
      </c>
      <c r="DT20" s="37">
        <f>+TRUNC('D-PRB'!DT20,3)</f>
        <v>0</v>
      </c>
      <c r="DU20" s="37">
        <f>+TRUNC('D-PRB'!DU20,3)</f>
        <v>149.863</v>
      </c>
      <c r="DV20" s="37">
        <f>+TRUNC('D-PRB'!DV20,0)</f>
        <v>0</v>
      </c>
      <c r="DW20" s="37">
        <f>+TRUNC('D-PRB'!DW20,0)</f>
        <v>0</v>
      </c>
      <c r="DX20" s="37">
        <f>+TRUNC('D-PRB'!DX20,0)</f>
        <v>0</v>
      </c>
      <c r="DY20" s="37">
        <f>+TRUNC('D-PRB'!DY20,0)</f>
        <v>0</v>
      </c>
      <c r="DZ20" s="37">
        <f>+TRUNC('D-PRB'!DZ20,0)</f>
        <v>731</v>
      </c>
      <c r="EA20" s="37">
        <f>+TRUNC('D-PRB'!EA20,0)</f>
        <v>0</v>
      </c>
      <c r="EB20" s="37">
        <f>+TRUNC('D-PRB'!EB20,3)</f>
        <v>0</v>
      </c>
      <c r="EC20" s="37">
        <f>+TRUNC('D-PRB'!EC20,3)</f>
        <v>149.863</v>
      </c>
      <c r="ED20" s="37">
        <f>+TRUNC('D-PRB'!ED20,0)</f>
        <v>0</v>
      </c>
      <c r="EE20" s="37">
        <f>+TRUNC('D-PRB'!EE20,0)</f>
        <v>0</v>
      </c>
      <c r="EF20" s="37">
        <f>+TRUNC('D-PRB'!EF20,0)</f>
        <v>0</v>
      </c>
      <c r="EG20" s="37">
        <f>+TRUNC('D-PRB'!EG20,0)</f>
        <v>0</v>
      </c>
      <c r="EH20" s="37">
        <f>+TRUNC('D-PRB'!EH20,0)</f>
        <v>585</v>
      </c>
      <c r="EI20" s="37">
        <f>+TRUNC('D-PRB'!EI20,0)</f>
        <v>0</v>
      </c>
      <c r="EJ20" s="37">
        <f>+TRUNC('D-PRB'!EJ20,3)</f>
        <v>0</v>
      </c>
      <c r="EK20" s="37">
        <f>+TRUNC('D-PRB'!EK20,3)</f>
        <v>149.863</v>
      </c>
      <c r="EL20" s="37">
        <f>+TRUNC('D-PRB'!EL20,0)</f>
        <v>0</v>
      </c>
      <c r="EM20" s="37">
        <f>+TRUNC('D-PRB'!EM20,0)</f>
        <v>0</v>
      </c>
      <c r="EN20" s="37">
        <f>+TRUNC('D-PRB'!EN20,0)</f>
        <v>0</v>
      </c>
      <c r="EO20" s="37">
        <f>+TRUNC('D-PRB'!EO20,0)</f>
        <v>0</v>
      </c>
      <c r="EQ20" s="37">
        <f>+TRUNC('D-PRB'!EQ20,0)</f>
        <v>0</v>
      </c>
      <c r="ER20" s="37">
        <f>+TRUNC('D-PRB'!ER20,0)</f>
        <v>0</v>
      </c>
      <c r="ES20" s="37">
        <f>+TRUNC('D-PRB'!ES20,3)</f>
        <v>0</v>
      </c>
      <c r="ET20" s="37">
        <f>+TRUNC('D-PRB'!ET20,3)</f>
        <v>0</v>
      </c>
      <c r="EU20" s="37">
        <f>+TRUNC('D-PRB'!EU20,0)</f>
        <v>0</v>
      </c>
      <c r="EV20" s="37">
        <f>+TRUNC('D-PRB'!EV20,0)</f>
        <v>0</v>
      </c>
      <c r="EW20" s="37">
        <f>+TRUNC('D-PRB'!EW20,0)</f>
        <v>0</v>
      </c>
      <c r="EX20" s="37">
        <f>+TRUNC('D-PRB'!EX20,0)</f>
        <v>0</v>
      </c>
      <c r="EY20" s="37">
        <f>+TRUNC('D-PRB'!EY20,0)</f>
        <v>0</v>
      </c>
      <c r="EZ20" s="37">
        <f>+TRUNC('D-PRB'!EZ20,0)</f>
        <v>0</v>
      </c>
      <c r="FA20" s="37">
        <f>+TRUNC('D-PRB'!FA20,3)</f>
        <v>0</v>
      </c>
      <c r="FB20" s="37">
        <f>+TRUNC('D-PRB'!FB20,3)</f>
        <v>0</v>
      </c>
      <c r="FC20" s="37">
        <f>+TRUNC('D-PRB'!FC20,0)</f>
        <v>0</v>
      </c>
      <c r="FD20" s="37">
        <f>+TRUNC('D-PRB'!FD20,0)</f>
        <v>0</v>
      </c>
      <c r="FE20" s="37">
        <f>+TRUNC('D-PRB'!FE20,0)</f>
        <v>0</v>
      </c>
      <c r="FF20" s="37">
        <f>+TRUNC('D-PRB'!FF20,0)</f>
        <v>0</v>
      </c>
      <c r="FG20" s="37">
        <f>+TRUNC('D-PRB'!FG20,0)</f>
        <v>0</v>
      </c>
      <c r="FH20" s="37">
        <f>+TRUNC('D-PRB'!FH20,0)</f>
        <v>0</v>
      </c>
      <c r="FI20" s="37">
        <f>+TRUNC('D-PRB'!FI20,3)</f>
        <v>0</v>
      </c>
      <c r="FJ20" s="37">
        <f>+TRUNC('D-PRB'!FJ20,3)</f>
        <v>0</v>
      </c>
      <c r="FK20" s="37">
        <f>+TRUNC('D-PRB'!FK20,0)</f>
        <v>0</v>
      </c>
      <c r="FL20" s="37">
        <f>+TRUNC('D-PRB'!FL20,0)</f>
        <v>0</v>
      </c>
      <c r="FM20" s="37">
        <f>+TRUNC('D-PRB'!FM20,0)</f>
        <v>0</v>
      </c>
      <c r="FN20" s="37">
        <f>+TRUNC('D-PRB'!FN20,0)</f>
        <v>0</v>
      </c>
    </row>
    <row r="21" spans="3:170" x14ac:dyDescent="0.2">
      <c r="C21" s="7">
        <f>+'D-PDP'!C21</f>
        <v>45200</v>
      </c>
      <c r="D21" s="37">
        <f>+TRUNC('D-PRB'!D21,0)</f>
        <v>0</v>
      </c>
      <c r="E21" s="37">
        <f>+TRUNC('D-PRB'!E21,0)</f>
        <v>0</v>
      </c>
      <c r="F21" s="37">
        <f>+TRUNC('D-PRB'!F21,0)</f>
        <v>0</v>
      </c>
      <c r="G21" s="37">
        <f>+TRUNC('D-PRB'!G21,0)</f>
        <v>0</v>
      </c>
      <c r="H21" s="37">
        <f>+TRUNC('D-PRB'!H21,0)</f>
        <v>0</v>
      </c>
      <c r="I21" s="37">
        <f>+TRUNC('D-PRB'!I21,0)</f>
        <v>0</v>
      </c>
      <c r="J21" s="37">
        <f>+TRUNC('D-PRB'!J21,0)</f>
        <v>0</v>
      </c>
      <c r="K21" s="34">
        <f>+TRUNC('D-PRB'!K21,0)</f>
        <v>800</v>
      </c>
      <c r="L21" s="34">
        <f>+TRUNC('D-PRB'!L21,0)</f>
        <v>0</v>
      </c>
      <c r="M21" s="34">
        <f>+TRUNC('D-PRB'!M21,3)</f>
        <v>164</v>
      </c>
      <c r="N21" s="34">
        <f>+TRUNC('D-PRB'!N21,3)</f>
        <v>163.85400000000001</v>
      </c>
      <c r="O21" s="34">
        <f>+TRUNC('D-PRB'!O21,3)</f>
        <v>0</v>
      </c>
      <c r="P21" s="34">
        <f>+TRUNC('D-PRB'!P21,3)</f>
        <v>0</v>
      </c>
      <c r="Q21" s="34">
        <f>+TRUNC('D-PRB'!Q21,3)</f>
        <v>0</v>
      </c>
      <c r="R21" s="34">
        <f>+TRUNC('D-PRB'!R21,3)</f>
        <v>0</v>
      </c>
      <c r="S21" s="34">
        <f>+TRUNC('D-PRB'!S21,0)</f>
        <v>0</v>
      </c>
      <c r="T21" s="34">
        <f>+TRUNC('D-PRB'!T21,0)</f>
        <v>0</v>
      </c>
      <c r="U21" s="34">
        <f>+TRUNC('D-PRB'!U21,0)</f>
        <v>0</v>
      </c>
      <c r="V21" s="34">
        <f>+TRUNC('D-PRB'!V21,0)</f>
        <v>0</v>
      </c>
      <c r="W21" s="34">
        <f>+TRUNC('D-PRB'!W21,0)</f>
        <v>972</v>
      </c>
      <c r="X21" s="34">
        <f>+TRUNC('D-PRB'!X21,0)</f>
        <v>0</v>
      </c>
      <c r="Y21" s="34">
        <f>+TRUNC('D-PRB'!Y21,0)</f>
        <v>0</v>
      </c>
      <c r="Z21" s="34">
        <f>+TRUNC('D-PRB'!Z21,0)</f>
        <v>972</v>
      </c>
      <c r="AA21" s="34">
        <f>+TRUNC('D-PRB'!AA21,0)</f>
        <v>0</v>
      </c>
      <c r="AB21" s="34">
        <f>+TRUNC('D-PRB'!AB21,0)</f>
        <v>800</v>
      </c>
      <c r="AC21" s="34">
        <f>+TRUNC('D-PRB'!AC21,0)</f>
        <v>0</v>
      </c>
      <c r="AD21" s="34">
        <f>+TRUNC('D-PRB'!AD21,3)</f>
        <v>0</v>
      </c>
      <c r="AE21" s="34">
        <f>+TRUNC('D-PRB'!AE21,3)</f>
        <v>163.85400000000001</v>
      </c>
      <c r="AF21" s="34">
        <f>+TRUNC('D-PRB'!AF21,0)</f>
        <v>0</v>
      </c>
      <c r="AG21" s="34">
        <f>+TRUNC('D-PRB'!AG21,0)</f>
        <v>0</v>
      </c>
      <c r="AH21" s="34">
        <f>+TRUNC('D-PRB'!AH21,0)</f>
        <v>0</v>
      </c>
      <c r="AI21" s="34">
        <f>+TRUNC('D-PRB'!AI21,0)</f>
        <v>0</v>
      </c>
      <c r="AJ21" s="34">
        <f>+TRUNC('D-PRB'!AJ21,6)</f>
        <v>20</v>
      </c>
      <c r="AK21" s="34">
        <f>+TRUNC('D-PRB'!AK21,6)</f>
        <v>0</v>
      </c>
      <c r="AL21" s="34">
        <f>+TRUNC('D-PRB'!AL21,6)</f>
        <v>0</v>
      </c>
      <c r="AM21" s="34">
        <f>+TRUNC('D-PRB'!AM21,0)</f>
        <v>160</v>
      </c>
      <c r="AN21" s="34">
        <f>+TRUNC('D-PRB'!AN21,3)</f>
        <v>0</v>
      </c>
      <c r="AO21" s="34">
        <f>+TRUNC('D-PRB'!AO21,0)</f>
        <v>0</v>
      </c>
      <c r="AP21" s="34">
        <f>+TRUNC('D-PRB'!AP21,6)</f>
        <v>100</v>
      </c>
      <c r="AQ21" s="34">
        <f>+TRUNC('D-PRB'!AQ21,0)</f>
        <v>800</v>
      </c>
      <c r="AR21" s="34">
        <f>+TRUNC('D-PRB'!AR21,0)</f>
        <v>0</v>
      </c>
      <c r="AS21" s="34">
        <f>+TRUNC('D-PRB'!AS21,3)</f>
        <v>0</v>
      </c>
      <c r="AT21" s="34">
        <f>+TRUNC('D-PRB'!AT21,3)</f>
        <v>163.85400000000001</v>
      </c>
      <c r="AU21" s="34">
        <f>+TRUNC('D-PRB'!AU21,0)</f>
        <v>0</v>
      </c>
      <c r="AV21" s="34">
        <f>+TRUNC('D-PRB'!AV21,0)</f>
        <v>0</v>
      </c>
      <c r="AW21" s="34">
        <f>+TRUNC('D-PRB'!AW21,0)</f>
        <v>0</v>
      </c>
      <c r="AX21" s="34">
        <f>+TRUNC('D-PRB'!AX21,0)</f>
        <v>0</v>
      </c>
      <c r="AY21" s="34">
        <f>+TRUNC('D-PRB'!AY21,0)</f>
        <v>160</v>
      </c>
      <c r="AZ21" s="34">
        <f>+TRUNC('D-PRB'!AZ21,3)</f>
        <v>0</v>
      </c>
      <c r="BA21" s="34">
        <f>+TRUNC('D-PRB'!BA21,0)</f>
        <v>0</v>
      </c>
      <c r="BB21" s="34">
        <f>+TRUNC('D-PRB'!BB21,0)</f>
        <v>640</v>
      </c>
      <c r="BC21" s="34">
        <f>+TRUNC('D-PRB'!BC21,0)</f>
        <v>0</v>
      </c>
      <c r="BD21" s="34">
        <f>+TRUNC('D-PRB'!BD21,3)</f>
        <v>0</v>
      </c>
      <c r="BE21" s="34">
        <f>+TRUNC('D-PRB'!BE21,3)</f>
        <v>163.85400000000001</v>
      </c>
      <c r="BF21" s="34">
        <f>+TRUNC('D-PRB'!BF21,0)</f>
        <v>0</v>
      </c>
      <c r="BG21" s="34">
        <f>+TRUNC('D-PRB'!BG21,0)</f>
        <v>0</v>
      </c>
      <c r="BH21" s="34">
        <f>+TRUNC('D-PRB'!BH21,0)</f>
        <v>0</v>
      </c>
      <c r="BI21" s="34">
        <f>+TRUNC('D-PRB'!BI21,0)</f>
        <v>0</v>
      </c>
      <c r="BJ21" s="34">
        <f>+TRUNC('D-PRB'!BJ21,3)</f>
        <v>101.55800000000001</v>
      </c>
      <c r="BK21" s="34">
        <f>+TRUNC('D-PRB'!BK21,3)</f>
        <v>7.3890000000000002</v>
      </c>
      <c r="BL21" s="34">
        <f>+TRUNC('D-PRB'!BL21,3)</f>
        <v>-3.7839999999999998</v>
      </c>
      <c r="BM21" s="34">
        <f>+TRUNC('D-PRB'!BM21,3)</f>
        <v>1.389</v>
      </c>
      <c r="BN21" s="34">
        <f>+TRUNC('D-PRB'!BN21,3)</f>
        <v>3.423</v>
      </c>
      <c r="BO21" s="34">
        <f>+TRUNC('D-PRB'!BO21,3)</f>
        <v>3.423</v>
      </c>
      <c r="BP21" s="34">
        <f>+TRUNC('D-PRB'!BP21,3)</f>
        <v>0</v>
      </c>
      <c r="BQ21" s="34">
        <f>+TRUNC('D-PRB'!BQ21,3)</f>
        <v>0</v>
      </c>
      <c r="BR21" s="34">
        <f>+TRUNC('D-PRB'!BR21,3)</f>
        <v>0</v>
      </c>
      <c r="BS21" s="34">
        <f>+TRUNC('D-PRB'!BS21,3)</f>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R21" s="37">
        <f>+TRUNC('D-PRB'!DR21,0)</f>
        <v>800</v>
      </c>
      <c r="DS21" s="37">
        <f>+TRUNC('D-PRB'!DS21,0)</f>
        <v>0</v>
      </c>
      <c r="DT21" s="37">
        <f>+TRUNC('D-PRB'!DT21,3)</f>
        <v>0</v>
      </c>
      <c r="DU21" s="37">
        <f>+TRUNC('D-PRB'!DU21,3)</f>
        <v>163.85400000000001</v>
      </c>
      <c r="DV21" s="37">
        <f>+TRUNC('D-PRB'!DV21,0)</f>
        <v>0</v>
      </c>
      <c r="DW21" s="37">
        <f>+TRUNC('D-PRB'!DW21,0)</f>
        <v>0</v>
      </c>
      <c r="DX21" s="37">
        <f>+TRUNC('D-PRB'!DX21,0)</f>
        <v>0</v>
      </c>
      <c r="DY21" s="37">
        <f>+TRUNC('D-PRB'!DY21,0)</f>
        <v>0</v>
      </c>
      <c r="DZ21" s="37">
        <f>+TRUNC('D-PRB'!DZ21,0)</f>
        <v>800</v>
      </c>
      <c r="EA21" s="37">
        <f>+TRUNC('D-PRB'!EA21,0)</f>
        <v>0</v>
      </c>
      <c r="EB21" s="37">
        <f>+TRUNC('D-PRB'!EB21,3)</f>
        <v>0</v>
      </c>
      <c r="EC21" s="37">
        <f>+TRUNC('D-PRB'!EC21,3)</f>
        <v>163.85400000000001</v>
      </c>
      <c r="ED21" s="37">
        <f>+TRUNC('D-PRB'!ED21,0)</f>
        <v>0</v>
      </c>
      <c r="EE21" s="37">
        <f>+TRUNC('D-PRB'!EE21,0)</f>
        <v>0</v>
      </c>
      <c r="EF21" s="37">
        <f>+TRUNC('D-PRB'!EF21,0)</f>
        <v>0</v>
      </c>
      <c r="EG21" s="37">
        <f>+TRUNC('D-PRB'!EG21,0)</f>
        <v>0</v>
      </c>
      <c r="EH21" s="37">
        <f>+TRUNC('D-PRB'!EH21,0)</f>
        <v>640</v>
      </c>
      <c r="EI21" s="37">
        <f>+TRUNC('D-PRB'!EI21,0)</f>
        <v>0</v>
      </c>
      <c r="EJ21" s="37">
        <f>+TRUNC('D-PRB'!EJ21,3)</f>
        <v>0</v>
      </c>
      <c r="EK21" s="37">
        <f>+TRUNC('D-PRB'!EK21,3)</f>
        <v>163.85400000000001</v>
      </c>
      <c r="EL21" s="37">
        <f>+TRUNC('D-PRB'!EL21,0)</f>
        <v>0</v>
      </c>
      <c r="EM21" s="37">
        <f>+TRUNC('D-PRB'!EM21,0)</f>
        <v>0</v>
      </c>
      <c r="EN21" s="37">
        <f>+TRUNC('D-PRB'!EN21,0)</f>
        <v>0</v>
      </c>
      <c r="EO21" s="37">
        <f>+TRUNC('D-PRB'!EO21,0)</f>
        <v>0</v>
      </c>
      <c r="EQ21" s="37">
        <f>+TRUNC('D-PRB'!EQ21,0)</f>
        <v>0</v>
      </c>
      <c r="ER21" s="37">
        <f>+TRUNC('D-PRB'!ER21,0)</f>
        <v>0</v>
      </c>
      <c r="ES21" s="37">
        <f>+TRUNC('D-PRB'!ES21,3)</f>
        <v>0</v>
      </c>
      <c r="ET21" s="37">
        <f>+TRUNC('D-PRB'!ET21,3)</f>
        <v>0</v>
      </c>
      <c r="EU21" s="37">
        <f>+TRUNC('D-PRB'!EU21,0)</f>
        <v>0</v>
      </c>
      <c r="EV21" s="37">
        <f>+TRUNC('D-PRB'!EV21,0)</f>
        <v>0</v>
      </c>
      <c r="EW21" s="37">
        <f>+TRUNC('D-PRB'!EW21,0)</f>
        <v>0</v>
      </c>
      <c r="EX21" s="37">
        <f>+TRUNC('D-PRB'!EX21,0)</f>
        <v>0</v>
      </c>
      <c r="EY21" s="37">
        <f>+TRUNC('D-PRB'!EY21,0)</f>
        <v>0</v>
      </c>
      <c r="EZ21" s="37">
        <f>+TRUNC('D-PRB'!EZ21,0)</f>
        <v>0</v>
      </c>
      <c r="FA21" s="37">
        <f>+TRUNC('D-PRB'!FA21,3)</f>
        <v>0</v>
      </c>
      <c r="FB21" s="37">
        <f>+TRUNC('D-PRB'!FB21,3)</f>
        <v>0</v>
      </c>
      <c r="FC21" s="37">
        <f>+TRUNC('D-PRB'!FC21,0)</f>
        <v>0</v>
      </c>
      <c r="FD21" s="37">
        <f>+TRUNC('D-PRB'!FD21,0)</f>
        <v>0</v>
      </c>
      <c r="FE21" s="37">
        <f>+TRUNC('D-PRB'!FE21,0)</f>
        <v>0</v>
      </c>
      <c r="FF21" s="37">
        <f>+TRUNC('D-PRB'!FF21,0)</f>
        <v>0</v>
      </c>
      <c r="FG21" s="37">
        <f>+TRUNC('D-PRB'!FG21,0)</f>
        <v>0</v>
      </c>
      <c r="FH21" s="37">
        <f>+TRUNC('D-PRB'!FH21,0)</f>
        <v>0</v>
      </c>
      <c r="FI21" s="37">
        <f>+TRUNC('D-PRB'!FI21,3)</f>
        <v>0</v>
      </c>
      <c r="FJ21" s="37">
        <f>+TRUNC('D-PRB'!FJ21,3)</f>
        <v>0</v>
      </c>
      <c r="FK21" s="37">
        <f>+TRUNC('D-PRB'!FK21,0)</f>
        <v>0</v>
      </c>
      <c r="FL21" s="37">
        <f>+TRUNC('D-PRB'!FL21,0)</f>
        <v>0</v>
      </c>
      <c r="FM21" s="37">
        <f>+TRUNC('D-PRB'!FM21,0)</f>
        <v>0</v>
      </c>
      <c r="FN21" s="37">
        <f>+TRUNC('D-PRB'!FN21,0)</f>
        <v>0</v>
      </c>
    </row>
    <row r="22" spans="3:170" x14ac:dyDescent="0.2">
      <c r="C22" s="7">
        <f>+'D-PDP'!C22</f>
        <v>45231</v>
      </c>
      <c r="D22" s="37">
        <f>+TRUNC('D-PRB'!D22,0)</f>
        <v>0</v>
      </c>
      <c r="E22" s="37">
        <f>+TRUNC('D-PRB'!E22,0)</f>
        <v>0</v>
      </c>
      <c r="F22" s="37">
        <f>+TRUNC('D-PRB'!F22,0)</f>
        <v>0</v>
      </c>
      <c r="G22" s="37">
        <f>+TRUNC('D-PRB'!G22,0)</f>
        <v>0</v>
      </c>
      <c r="H22" s="37">
        <f>+TRUNC('D-PRB'!H22,0)</f>
        <v>0</v>
      </c>
      <c r="I22" s="37">
        <f>+TRUNC('D-PRB'!I22,0)</f>
        <v>0</v>
      </c>
      <c r="J22" s="37">
        <f>+TRUNC('D-PRB'!J22,0)</f>
        <v>0</v>
      </c>
      <c r="K22" s="34">
        <f>+TRUNC('D-PRB'!K22,0)</f>
        <v>815</v>
      </c>
      <c r="L22" s="34">
        <f>+TRUNC('D-PRB'!L22,0)</f>
        <v>0</v>
      </c>
      <c r="M22" s="34">
        <f>+TRUNC('D-PRB'!M22,3)</f>
        <v>167</v>
      </c>
      <c r="N22" s="34">
        <f>+TRUNC('D-PRB'!N22,3)</f>
        <v>166.958</v>
      </c>
      <c r="O22" s="34">
        <f>+TRUNC('D-PRB'!O22,3)</f>
        <v>0</v>
      </c>
      <c r="P22" s="34">
        <f>+TRUNC('D-PRB'!P22,3)</f>
        <v>0</v>
      </c>
      <c r="Q22" s="34">
        <f>+TRUNC('D-PRB'!Q22,3)</f>
        <v>0</v>
      </c>
      <c r="R22" s="34">
        <f>+TRUNC('D-PRB'!R22,3)</f>
        <v>0</v>
      </c>
      <c r="S22" s="34">
        <f>+TRUNC('D-PRB'!S22,0)</f>
        <v>0</v>
      </c>
      <c r="T22" s="34">
        <f>+TRUNC('D-PRB'!T22,0)</f>
        <v>0</v>
      </c>
      <c r="U22" s="34">
        <f>+TRUNC('D-PRB'!U22,0)</f>
        <v>0</v>
      </c>
      <c r="V22" s="34">
        <f>+TRUNC('D-PRB'!V22,0)</f>
        <v>0</v>
      </c>
      <c r="W22" s="34">
        <f>+TRUNC('D-PRB'!W22,0)</f>
        <v>901</v>
      </c>
      <c r="X22" s="34">
        <f>+TRUNC('D-PRB'!X22,0)</f>
        <v>0</v>
      </c>
      <c r="Y22" s="34">
        <f>+TRUNC('D-PRB'!Y22,0)</f>
        <v>0</v>
      </c>
      <c r="Z22" s="34">
        <f>+TRUNC('D-PRB'!Z22,0)</f>
        <v>901</v>
      </c>
      <c r="AA22" s="34">
        <f>+TRUNC('D-PRB'!AA22,0)</f>
        <v>0</v>
      </c>
      <c r="AB22" s="34">
        <f>+TRUNC('D-PRB'!AB22,0)</f>
        <v>815</v>
      </c>
      <c r="AC22" s="34">
        <f>+TRUNC('D-PRB'!AC22,0)</f>
        <v>0</v>
      </c>
      <c r="AD22" s="34">
        <f>+TRUNC('D-PRB'!AD22,3)</f>
        <v>0</v>
      </c>
      <c r="AE22" s="34">
        <f>+TRUNC('D-PRB'!AE22,3)</f>
        <v>166.958</v>
      </c>
      <c r="AF22" s="34">
        <f>+TRUNC('D-PRB'!AF22,0)</f>
        <v>0</v>
      </c>
      <c r="AG22" s="34">
        <f>+TRUNC('D-PRB'!AG22,0)</f>
        <v>0</v>
      </c>
      <c r="AH22" s="34">
        <f>+TRUNC('D-PRB'!AH22,0)</f>
        <v>0</v>
      </c>
      <c r="AI22" s="34">
        <f>+TRUNC('D-PRB'!AI22,0)</f>
        <v>0</v>
      </c>
      <c r="AJ22" s="34">
        <f>+TRUNC('D-PRB'!AJ22,6)</f>
        <v>20</v>
      </c>
      <c r="AK22" s="34">
        <f>+TRUNC('D-PRB'!AK22,6)</f>
        <v>0</v>
      </c>
      <c r="AL22" s="34">
        <f>+TRUNC('D-PRB'!AL22,6)</f>
        <v>0</v>
      </c>
      <c r="AM22" s="34">
        <f>+TRUNC('D-PRB'!AM22,0)</f>
        <v>163</v>
      </c>
      <c r="AN22" s="34">
        <f>+TRUNC('D-PRB'!AN22,3)</f>
        <v>0</v>
      </c>
      <c r="AO22" s="34">
        <f>+TRUNC('D-PRB'!AO22,0)</f>
        <v>0</v>
      </c>
      <c r="AP22" s="34">
        <f>+TRUNC('D-PRB'!AP22,6)</f>
        <v>100</v>
      </c>
      <c r="AQ22" s="34">
        <f>+TRUNC('D-PRB'!AQ22,0)</f>
        <v>815</v>
      </c>
      <c r="AR22" s="34">
        <f>+TRUNC('D-PRB'!AR22,0)</f>
        <v>0</v>
      </c>
      <c r="AS22" s="34">
        <f>+TRUNC('D-PRB'!AS22,3)</f>
        <v>0</v>
      </c>
      <c r="AT22" s="34">
        <f>+TRUNC('D-PRB'!AT22,3)</f>
        <v>166.958</v>
      </c>
      <c r="AU22" s="34">
        <f>+TRUNC('D-PRB'!AU22,0)</f>
        <v>0</v>
      </c>
      <c r="AV22" s="34">
        <f>+TRUNC('D-PRB'!AV22,0)</f>
        <v>0</v>
      </c>
      <c r="AW22" s="34">
        <f>+TRUNC('D-PRB'!AW22,0)</f>
        <v>0</v>
      </c>
      <c r="AX22" s="34">
        <f>+TRUNC('D-PRB'!AX22,0)</f>
        <v>0</v>
      </c>
      <c r="AY22" s="34">
        <f>+TRUNC('D-PRB'!AY22,0)</f>
        <v>163</v>
      </c>
      <c r="AZ22" s="34">
        <f>+TRUNC('D-PRB'!AZ22,3)</f>
        <v>0</v>
      </c>
      <c r="BA22" s="34">
        <f>+TRUNC('D-PRB'!BA22,0)</f>
        <v>0</v>
      </c>
      <c r="BB22" s="34">
        <f>+TRUNC('D-PRB'!BB22,0)</f>
        <v>652</v>
      </c>
      <c r="BC22" s="34">
        <f>+TRUNC('D-PRB'!BC22,0)</f>
        <v>0</v>
      </c>
      <c r="BD22" s="34">
        <f>+TRUNC('D-PRB'!BD22,3)</f>
        <v>0</v>
      </c>
      <c r="BE22" s="34">
        <f>+TRUNC('D-PRB'!BE22,3)</f>
        <v>166.958</v>
      </c>
      <c r="BF22" s="34">
        <f>+TRUNC('D-PRB'!BF22,0)</f>
        <v>0</v>
      </c>
      <c r="BG22" s="34">
        <f>+TRUNC('D-PRB'!BG22,0)</f>
        <v>0</v>
      </c>
      <c r="BH22" s="34">
        <f>+TRUNC('D-PRB'!BH22,0)</f>
        <v>0</v>
      </c>
      <c r="BI22" s="34">
        <f>+TRUNC('D-PRB'!BI22,0)</f>
        <v>0</v>
      </c>
      <c r="BJ22" s="34">
        <f>+TRUNC('D-PRB'!BJ22,3)</f>
        <v>101.55800000000001</v>
      </c>
      <c r="BK22" s="34">
        <f>+TRUNC('D-PRB'!BK22,3)</f>
        <v>7.3890000000000002</v>
      </c>
      <c r="BL22" s="34">
        <f>+TRUNC('D-PRB'!BL22,3)</f>
        <v>-3.7839999999999998</v>
      </c>
      <c r="BM22" s="34">
        <f>+TRUNC('D-PRB'!BM22,3)</f>
        <v>1.389</v>
      </c>
      <c r="BN22" s="34">
        <f>+TRUNC('D-PRB'!BN22,3)</f>
        <v>3.423</v>
      </c>
      <c r="BO22" s="34">
        <f>+TRUNC('D-PRB'!BO22,3)</f>
        <v>3.423</v>
      </c>
      <c r="BP22" s="34">
        <f>+TRUNC('D-PRB'!BP22,3)</f>
        <v>0</v>
      </c>
      <c r="BQ22" s="34">
        <f>+TRUNC('D-PRB'!BQ22,3)</f>
        <v>0</v>
      </c>
      <c r="BR22" s="34">
        <f>+TRUNC('D-PRB'!BR22,3)</f>
        <v>0</v>
      </c>
      <c r="BS22" s="34">
        <f>+TRUNC('D-PRB'!BS22,3)</f>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R22" s="37">
        <f>+TRUNC('D-PRB'!DR22,0)</f>
        <v>815</v>
      </c>
      <c r="DS22" s="37">
        <f>+TRUNC('D-PRB'!DS22,0)</f>
        <v>0</v>
      </c>
      <c r="DT22" s="37">
        <f>+TRUNC('D-PRB'!DT22,3)</f>
        <v>0</v>
      </c>
      <c r="DU22" s="37">
        <f>+TRUNC('D-PRB'!DU22,3)</f>
        <v>166.958</v>
      </c>
      <c r="DV22" s="37">
        <f>+TRUNC('D-PRB'!DV22,0)</f>
        <v>0</v>
      </c>
      <c r="DW22" s="37">
        <f>+TRUNC('D-PRB'!DW22,0)</f>
        <v>0</v>
      </c>
      <c r="DX22" s="37">
        <f>+TRUNC('D-PRB'!DX22,0)</f>
        <v>0</v>
      </c>
      <c r="DY22" s="37">
        <f>+TRUNC('D-PRB'!DY22,0)</f>
        <v>0</v>
      </c>
      <c r="DZ22" s="37">
        <f>+TRUNC('D-PRB'!DZ22,0)</f>
        <v>815</v>
      </c>
      <c r="EA22" s="37">
        <f>+TRUNC('D-PRB'!EA22,0)</f>
        <v>0</v>
      </c>
      <c r="EB22" s="37">
        <f>+TRUNC('D-PRB'!EB22,3)</f>
        <v>0</v>
      </c>
      <c r="EC22" s="37">
        <f>+TRUNC('D-PRB'!EC22,3)</f>
        <v>166.958</v>
      </c>
      <c r="ED22" s="37">
        <f>+TRUNC('D-PRB'!ED22,0)</f>
        <v>0</v>
      </c>
      <c r="EE22" s="37">
        <f>+TRUNC('D-PRB'!EE22,0)</f>
        <v>0</v>
      </c>
      <c r="EF22" s="37">
        <f>+TRUNC('D-PRB'!EF22,0)</f>
        <v>0</v>
      </c>
      <c r="EG22" s="37">
        <f>+TRUNC('D-PRB'!EG22,0)</f>
        <v>0</v>
      </c>
      <c r="EH22" s="37">
        <f>+TRUNC('D-PRB'!EH22,0)</f>
        <v>652</v>
      </c>
      <c r="EI22" s="37">
        <f>+TRUNC('D-PRB'!EI22,0)</f>
        <v>0</v>
      </c>
      <c r="EJ22" s="37">
        <f>+TRUNC('D-PRB'!EJ22,3)</f>
        <v>0</v>
      </c>
      <c r="EK22" s="37">
        <f>+TRUNC('D-PRB'!EK22,3)</f>
        <v>166.958</v>
      </c>
      <c r="EL22" s="37">
        <f>+TRUNC('D-PRB'!EL22,0)</f>
        <v>0</v>
      </c>
      <c r="EM22" s="37">
        <f>+TRUNC('D-PRB'!EM22,0)</f>
        <v>0</v>
      </c>
      <c r="EN22" s="37">
        <f>+TRUNC('D-PRB'!EN22,0)</f>
        <v>0</v>
      </c>
      <c r="EO22" s="37">
        <f>+TRUNC('D-PRB'!EO22,0)</f>
        <v>0</v>
      </c>
      <c r="EQ22" s="37">
        <f>+TRUNC('D-PRB'!EQ22,0)</f>
        <v>0</v>
      </c>
      <c r="ER22" s="37">
        <f>+TRUNC('D-PRB'!ER22,0)</f>
        <v>0</v>
      </c>
      <c r="ES22" s="37">
        <f>+TRUNC('D-PRB'!ES22,3)</f>
        <v>0</v>
      </c>
      <c r="ET22" s="37">
        <f>+TRUNC('D-PRB'!ET22,3)</f>
        <v>0</v>
      </c>
      <c r="EU22" s="37">
        <f>+TRUNC('D-PRB'!EU22,0)</f>
        <v>0</v>
      </c>
      <c r="EV22" s="37">
        <f>+TRUNC('D-PRB'!EV22,0)</f>
        <v>0</v>
      </c>
      <c r="EW22" s="37">
        <f>+TRUNC('D-PRB'!EW22,0)</f>
        <v>0</v>
      </c>
      <c r="EX22" s="37">
        <f>+TRUNC('D-PRB'!EX22,0)</f>
        <v>0</v>
      </c>
      <c r="EY22" s="37">
        <f>+TRUNC('D-PRB'!EY22,0)</f>
        <v>0</v>
      </c>
      <c r="EZ22" s="37">
        <f>+TRUNC('D-PRB'!EZ22,0)</f>
        <v>0</v>
      </c>
      <c r="FA22" s="37">
        <f>+TRUNC('D-PRB'!FA22,3)</f>
        <v>0</v>
      </c>
      <c r="FB22" s="37">
        <f>+TRUNC('D-PRB'!FB22,3)</f>
        <v>0</v>
      </c>
      <c r="FC22" s="37">
        <f>+TRUNC('D-PRB'!FC22,0)</f>
        <v>0</v>
      </c>
      <c r="FD22" s="37">
        <f>+TRUNC('D-PRB'!FD22,0)</f>
        <v>0</v>
      </c>
      <c r="FE22" s="37">
        <f>+TRUNC('D-PRB'!FE22,0)</f>
        <v>0</v>
      </c>
      <c r="FF22" s="37">
        <f>+TRUNC('D-PRB'!FF22,0)</f>
        <v>0</v>
      </c>
      <c r="FG22" s="37">
        <f>+TRUNC('D-PRB'!FG22,0)</f>
        <v>0</v>
      </c>
      <c r="FH22" s="37">
        <f>+TRUNC('D-PRB'!FH22,0)</f>
        <v>0</v>
      </c>
      <c r="FI22" s="37">
        <f>+TRUNC('D-PRB'!FI22,3)</f>
        <v>0</v>
      </c>
      <c r="FJ22" s="37">
        <f>+TRUNC('D-PRB'!FJ22,3)</f>
        <v>0</v>
      </c>
      <c r="FK22" s="37">
        <f>+TRUNC('D-PRB'!FK22,0)</f>
        <v>0</v>
      </c>
      <c r="FL22" s="37">
        <f>+TRUNC('D-PRB'!FL22,0)</f>
        <v>0</v>
      </c>
      <c r="FM22" s="37">
        <f>+TRUNC('D-PRB'!FM22,0)</f>
        <v>0</v>
      </c>
      <c r="FN22" s="37">
        <f>+TRUNC('D-PRB'!FN22,0)</f>
        <v>0</v>
      </c>
    </row>
    <row r="23" spans="3:170" x14ac:dyDescent="0.2">
      <c r="C23" s="7">
        <f>+'D-PDP'!C23</f>
        <v>45261</v>
      </c>
      <c r="D23" s="37">
        <f>+TRUNC('D-PRB'!D23,0)</f>
        <v>0</v>
      </c>
      <c r="E23" s="37">
        <f>+TRUNC('D-PRB'!E23,0)</f>
        <v>0</v>
      </c>
      <c r="F23" s="37">
        <f>+TRUNC('D-PRB'!F23,0)</f>
        <v>0</v>
      </c>
      <c r="G23" s="37">
        <f>+TRUNC('D-PRB'!G23,0)</f>
        <v>0</v>
      </c>
      <c r="H23" s="37">
        <f>+TRUNC('D-PRB'!H23,0)</f>
        <v>0</v>
      </c>
      <c r="I23" s="37">
        <f>+TRUNC('D-PRB'!I23,0)</f>
        <v>0</v>
      </c>
      <c r="J23" s="37">
        <f>+TRUNC('D-PRB'!J23,0)</f>
        <v>0</v>
      </c>
      <c r="K23" s="34">
        <f>+TRUNC('D-PRB'!K23,0)</f>
        <v>882</v>
      </c>
      <c r="L23" s="34">
        <f>+TRUNC('D-PRB'!L23,0)</f>
        <v>0</v>
      </c>
      <c r="M23" s="34">
        <f>+TRUNC('D-PRB'!M23,3)</f>
        <v>181</v>
      </c>
      <c r="N23" s="34">
        <f>+TRUNC('D-PRB'!N23,3)</f>
        <v>180.87200000000001</v>
      </c>
      <c r="O23" s="34">
        <f>+TRUNC('D-PRB'!O23,3)</f>
        <v>0</v>
      </c>
      <c r="P23" s="34">
        <f>+TRUNC('D-PRB'!P23,3)</f>
        <v>0</v>
      </c>
      <c r="Q23" s="34">
        <f>+TRUNC('D-PRB'!Q23,3)</f>
        <v>0</v>
      </c>
      <c r="R23" s="34">
        <f>+TRUNC('D-PRB'!R23,3)</f>
        <v>0</v>
      </c>
      <c r="S23" s="34">
        <f>+TRUNC('D-PRB'!S23,0)</f>
        <v>0</v>
      </c>
      <c r="T23" s="34">
        <f>+TRUNC('D-PRB'!T23,0)</f>
        <v>0</v>
      </c>
      <c r="U23" s="34">
        <f>+TRUNC('D-PRB'!U23,0)</f>
        <v>0</v>
      </c>
      <c r="V23" s="34">
        <f>+TRUNC('D-PRB'!V23,0)</f>
        <v>0</v>
      </c>
      <c r="W23" s="34">
        <f>+TRUNC('D-PRB'!W23,0)</f>
        <v>893</v>
      </c>
      <c r="X23" s="34">
        <f>+TRUNC('D-PRB'!X23,0)</f>
        <v>0</v>
      </c>
      <c r="Y23" s="34">
        <f>+TRUNC('D-PRB'!Y23,0)</f>
        <v>0</v>
      </c>
      <c r="Z23" s="34">
        <f>+TRUNC('D-PRB'!Z23,0)</f>
        <v>893</v>
      </c>
      <c r="AA23" s="34">
        <f>+TRUNC('D-PRB'!AA23,0)</f>
        <v>0</v>
      </c>
      <c r="AB23" s="34">
        <f>+TRUNC('D-PRB'!AB23,0)</f>
        <v>882</v>
      </c>
      <c r="AC23" s="34">
        <f>+TRUNC('D-PRB'!AC23,0)</f>
        <v>0</v>
      </c>
      <c r="AD23" s="34">
        <f>+TRUNC('D-PRB'!AD23,3)</f>
        <v>0</v>
      </c>
      <c r="AE23" s="34">
        <f>+TRUNC('D-PRB'!AE23,3)</f>
        <v>180.87200000000001</v>
      </c>
      <c r="AF23" s="34">
        <f>+TRUNC('D-PRB'!AF23,0)</f>
        <v>0</v>
      </c>
      <c r="AG23" s="34">
        <f>+TRUNC('D-PRB'!AG23,0)</f>
        <v>0</v>
      </c>
      <c r="AH23" s="34">
        <f>+TRUNC('D-PRB'!AH23,0)</f>
        <v>0</v>
      </c>
      <c r="AI23" s="34">
        <f>+TRUNC('D-PRB'!AI23,0)</f>
        <v>0</v>
      </c>
      <c r="AJ23" s="34">
        <f>+TRUNC('D-PRB'!AJ23,6)</f>
        <v>19.954647999999999</v>
      </c>
      <c r="AK23" s="34">
        <f>+TRUNC('D-PRB'!AK23,6)</f>
        <v>0</v>
      </c>
      <c r="AL23" s="34">
        <f>+TRUNC('D-PRB'!AL23,6)</f>
        <v>0</v>
      </c>
      <c r="AM23" s="34">
        <f>+TRUNC('D-PRB'!AM23,0)</f>
        <v>176</v>
      </c>
      <c r="AN23" s="34">
        <f>+TRUNC('D-PRB'!AN23,3)</f>
        <v>0</v>
      </c>
      <c r="AO23" s="34">
        <f>+TRUNC('D-PRB'!AO23,0)</f>
        <v>0</v>
      </c>
      <c r="AP23" s="34">
        <f>+TRUNC('D-PRB'!AP23,6)</f>
        <v>100</v>
      </c>
      <c r="AQ23" s="34">
        <f>+TRUNC('D-PRB'!AQ23,0)</f>
        <v>882</v>
      </c>
      <c r="AR23" s="34">
        <f>+TRUNC('D-PRB'!AR23,0)</f>
        <v>0</v>
      </c>
      <c r="AS23" s="34">
        <f>+TRUNC('D-PRB'!AS23,3)</f>
        <v>0</v>
      </c>
      <c r="AT23" s="34">
        <f>+TRUNC('D-PRB'!AT23,3)</f>
        <v>180.87200000000001</v>
      </c>
      <c r="AU23" s="34">
        <f>+TRUNC('D-PRB'!AU23,0)</f>
        <v>0</v>
      </c>
      <c r="AV23" s="34">
        <f>+TRUNC('D-PRB'!AV23,0)</f>
        <v>0</v>
      </c>
      <c r="AW23" s="34">
        <f>+TRUNC('D-PRB'!AW23,0)</f>
        <v>0</v>
      </c>
      <c r="AX23" s="34">
        <f>+TRUNC('D-PRB'!AX23,0)</f>
        <v>0</v>
      </c>
      <c r="AY23" s="34">
        <f>+TRUNC('D-PRB'!AY23,0)</f>
        <v>176</v>
      </c>
      <c r="AZ23" s="34">
        <f>+TRUNC('D-PRB'!AZ23,3)</f>
        <v>0</v>
      </c>
      <c r="BA23" s="34">
        <f>+TRUNC('D-PRB'!BA23,0)</f>
        <v>0</v>
      </c>
      <c r="BB23" s="34">
        <f>+TRUNC('D-PRB'!BB23,0)</f>
        <v>706</v>
      </c>
      <c r="BC23" s="34">
        <f>+TRUNC('D-PRB'!BC23,0)</f>
        <v>0</v>
      </c>
      <c r="BD23" s="34">
        <f>+TRUNC('D-PRB'!BD23,3)</f>
        <v>0</v>
      </c>
      <c r="BE23" s="34">
        <f>+TRUNC('D-PRB'!BE23,3)</f>
        <v>180.87200000000001</v>
      </c>
      <c r="BF23" s="34">
        <f>+TRUNC('D-PRB'!BF23,0)</f>
        <v>0</v>
      </c>
      <c r="BG23" s="34">
        <f>+TRUNC('D-PRB'!BG23,0)</f>
        <v>0</v>
      </c>
      <c r="BH23" s="34">
        <f>+TRUNC('D-PRB'!BH23,0)</f>
        <v>0</v>
      </c>
      <c r="BI23" s="34">
        <f>+TRUNC('D-PRB'!BI23,0)</f>
        <v>0</v>
      </c>
      <c r="BJ23" s="34">
        <f>+TRUNC('D-PRB'!BJ23,3)</f>
        <v>101.55800000000001</v>
      </c>
      <c r="BK23" s="34">
        <f>+TRUNC('D-PRB'!BK23,3)</f>
        <v>7.3890000000000002</v>
      </c>
      <c r="BL23" s="34">
        <f>+TRUNC('D-PRB'!BL23,3)</f>
        <v>-3.7839999999999998</v>
      </c>
      <c r="BM23" s="34">
        <f>+TRUNC('D-PRB'!BM23,3)</f>
        <v>1.389</v>
      </c>
      <c r="BN23" s="34">
        <f>+TRUNC('D-PRB'!BN23,3)</f>
        <v>3.423</v>
      </c>
      <c r="BO23" s="34">
        <f>+TRUNC('D-PRB'!BO23,3)</f>
        <v>3.423</v>
      </c>
      <c r="BP23" s="34">
        <f>+TRUNC('D-PRB'!BP23,3)</f>
        <v>0</v>
      </c>
      <c r="BQ23" s="34">
        <f>+TRUNC('D-PRB'!BQ23,3)</f>
        <v>0</v>
      </c>
      <c r="BR23" s="34">
        <f>+TRUNC('D-PRB'!BR23,3)</f>
        <v>0</v>
      </c>
      <c r="BS23" s="34">
        <f>+TRUNC('D-PRB'!BS23,3)</f>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R23" s="37">
        <f>+TRUNC('D-PRB'!DR23,0)</f>
        <v>882</v>
      </c>
      <c r="DS23" s="37">
        <f>+TRUNC('D-PRB'!DS23,0)</f>
        <v>0</v>
      </c>
      <c r="DT23" s="37">
        <f>+TRUNC('D-PRB'!DT23,3)</f>
        <v>0</v>
      </c>
      <c r="DU23" s="37">
        <f>+TRUNC('D-PRB'!DU23,3)</f>
        <v>180.87200000000001</v>
      </c>
      <c r="DV23" s="37">
        <f>+TRUNC('D-PRB'!DV23,0)</f>
        <v>0</v>
      </c>
      <c r="DW23" s="37">
        <f>+TRUNC('D-PRB'!DW23,0)</f>
        <v>0</v>
      </c>
      <c r="DX23" s="37">
        <f>+TRUNC('D-PRB'!DX23,0)</f>
        <v>0</v>
      </c>
      <c r="DY23" s="37">
        <f>+TRUNC('D-PRB'!DY23,0)</f>
        <v>0</v>
      </c>
      <c r="DZ23" s="37">
        <f>+TRUNC('D-PRB'!DZ23,0)</f>
        <v>882</v>
      </c>
      <c r="EA23" s="37">
        <f>+TRUNC('D-PRB'!EA23,0)</f>
        <v>0</v>
      </c>
      <c r="EB23" s="37">
        <f>+TRUNC('D-PRB'!EB23,3)</f>
        <v>0</v>
      </c>
      <c r="EC23" s="37">
        <f>+TRUNC('D-PRB'!EC23,3)</f>
        <v>180.87200000000001</v>
      </c>
      <c r="ED23" s="37">
        <f>+TRUNC('D-PRB'!ED23,0)</f>
        <v>0</v>
      </c>
      <c r="EE23" s="37">
        <f>+TRUNC('D-PRB'!EE23,0)</f>
        <v>0</v>
      </c>
      <c r="EF23" s="37">
        <f>+TRUNC('D-PRB'!EF23,0)</f>
        <v>0</v>
      </c>
      <c r="EG23" s="37">
        <f>+TRUNC('D-PRB'!EG23,0)</f>
        <v>0</v>
      </c>
      <c r="EH23" s="37">
        <f>+TRUNC('D-PRB'!EH23,0)</f>
        <v>706</v>
      </c>
      <c r="EI23" s="37">
        <f>+TRUNC('D-PRB'!EI23,0)</f>
        <v>0</v>
      </c>
      <c r="EJ23" s="37">
        <f>+TRUNC('D-PRB'!EJ23,3)</f>
        <v>0</v>
      </c>
      <c r="EK23" s="37">
        <f>+TRUNC('D-PRB'!EK23,3)</f>
        <v>180.87200000000001</v>
      </c>
      <c r="EL23" s="37">
        <f>+TRUNC('D-PRB'!EL23,0)</f>
        <v>0</v>
      </c>
      <c r="EM23" s="37">
        <f>+TRUNC('D-PRB'!EM23,0)</f>
        <v>0</v>
      </c>
      <c r="EN23" s="37">
        <f>+TRUNC('D-PRB'!EN23,0)</f>
        <v>0</v>
      </c>
      <c r="EO23" s="37">
        <f>+TRUNC('D-PRB'!EO23,0)</f>
        <v>0</v>
      </c>
      <c r="EQ23" s="37">
        <f>+TRUNC('D-PRB'!EQ23,0)</f>
        <v>0</v>
      </c>
      <c r="ER23" s="37">
        <f>+TRUNC('D-PRB'!ER23,0)</f>
        <v>0</v>
      </c>
      <c r="ES23" s="37">
        <f>+TRUNC('D-PRB'!ES23,3)</f>
        <v>0</v>
      </c>
      <c r="ET23" s="37">
        <f>+TRUNC('D-PRB'!ET23,3)</f>
        <v>0</v>
      </c>
      <c r="EU23" s="37">
        <f>+TRUNC('D-PRB'!EU23,0)</f>
        <v>0</v>
      </c>
      <c r="EV23" s="37">
        <f>+TRUNC('D-PRB'!EV23,0)</f>
        <v>0</v>
      </c>
      <c r="EW23" s="37">
        <f>+TRUNC('D-PRB'!EW23,0)</f>
        <v>0</v>
      </c>
      <c r="EX23" s="37">
        <f>+TRUNC('D-PRB'!EX23,0)</f>
        <v>0</v>
      </c>
      <c r="EY23" s="37">
        <f>+TRUNC('D-PRB'!EY23,0)</f>
        <v>0</v>
      </c>
      <c r="EZ23" s="37">
        <f>+TRUNC('D-PRB'!EZ23,0)</f>
        <v>0</v>
      </c>
      <c r="FA23" s="37">
        <f>+TRUNC('D-PRB'!FA23,3)</f>
        <v>0</v>
      </c>
      <c r="FB23" s="37">
        <f>+TRUNC('D-PRB'!FB23,3)</f>
        <v>0</v>
      </c>
      <c r="FC23" s="37">
        <f>+TRUNC('D-PRB'!FC23,0)</f>
        <v>0</v>
      </c>
      <c r="FD23" s="37">
        <f>+TRUNC('D-PRB'!FD23,0)</f>
        <v>0</v>
      </c>
      <c r="FE23" s="37">
        <f>+TRUNC('D-PRB'!FE23,0)</f>
        <v>0</v>
      </c>
      <c r="FF23" s="37">
        <f>+TRUNC('D-PRB'!FF23,0)</f>
        <v>0</v>
      </c>
      <c r="FG23" s="37">
        <f>+TRUNC('D-PRB'!FG23,0)</f>
        <v>0</v>
      </c>
      <c r="FH23" s="37">
        <f>+TRUNC('D-PRB'!FH23,0)</f>
        <v>0</v>
      </c>
      <c r="FI23" s="37">
        <f>+TRUNC('D-PRB'!FI23,3)</f>
        <v>0</v>
      </c>
      <c r="FJ23" s="37">
        <f>+TRUNC('D-PRB'!FJ23,3)</f>
        <v>0</v>
      </c>
      <c r="FK23" s="37">
        <f>+TRUNC('D-PRB'!FK23,0)</f>
        <v>0</v>
      </c>
      <c r="FL23" s="37">
        <f>+TRUNC('D-PRB'!FL23,0)</f>
        <v>0</v>
      </c>
      <c r="FM23" s="37">
        <f>+TRUNC('D-PRB'!FM23,0)</f>
        <v>0</v>
      </c>
      <c r="FN23" s="37">
        <f>+TRUNC('D-PRB'!FN23,0)</f>
        <v>0</v>
      </c>
    </row>
    <row r="24" spans="3:170" x14ac:dyDescent="0.2">
      <c r="C24" s="8">
        <f>+'D-PDP'!C24</f>
        <v>45292</v>
      </c>
      <c r="D24" s="37">
        <f>+TRUNC('D-PRB'!D24,0)</f>
        <v>0</v>
      </c>
      <c r="E24" s="37">
        <f>+TRUNC('D-PRB'!E24,0)</f>
        <v>0</v>
      </c>
      <c r="F24" s="37">
        <f>+TRUNC('D-PRB'!F24,0)</f>
        <v>0</v>
      </c>
      <c r="G24" s="37">
        <f>+TRUNC('D-PRB'!G24,0)</f>
        <v>0</v>
      </c>
      <c r="H24" s="37">
        <f>+TRUNC('D-PRB'!H24,0)</f>
        <v>0</v>
      </c>
      <c r="I24" s="37">
        <f>+TRUNC('D-PRB'!I24,0)</f>
        <v>0</v>
      </c>
      <c r="J24" s="37">
        <f>+TRUNC('D-PRB'!J24,0)</f>
        <v>0</v>
      </c>
      <c r="K24" s="34">
        <f>+TRUNC('D-PRB'!K24,0)</f>
        <v>923</v>
      </c>
      <c r="L24" s="34">
        <f>+TRUNC('D-PRB'!L24,0)</f>
        <v>0</v>
      </c>
      <c r="M24" s="34">
        <f>+TRUNC('D-PRB'!M24,3)</f>
        <v>189</v>
      </c>
      <c r="N24" s="34">
        <f>+TRUNC('D-PRB'!N24,3)</f>
        <v>189.04599999999999</v>
      </c>
      <c r="O24" s="34">
        <f>+TRUNC('D-PRB'!O24,3)</f>
        <v>0</v>
      </c>
      <c r="P24" s="34">
        <f>+TRUNC('D-PRB'!P24,3)</f>
        <v>0</v>
      </c>
      <c r="Q24" s="34">
        <f>+TRUNC('D-PRB'!Q24,3)</f>
        <v>0</v>
      </c>
      <c r="R24" s="34">
        <f>+TRUNC('D-PRB'!R24,3)</f>
        <v>0</v>
      </c>
      <c r="S24" s="34">
        <f>+TRUNC('D-PRB'!S24,0)</f>
        <v>0</v>
      </c>
      <c r="T24" s="34">
        <f>+TRUNC('D-PRB'!T24,0)</f>
        <v>0</v>
      </c>
      <c r="U24" s="34">
        <f>+TRUNC('D-PRB'!U24,0)</f>
        <v>0</v>
      </c>
      <c r="V24" s="34">
        <f>+TRUNC('D-PRB'!V24,0)</f>
        <v>0</v>
      </c>
      <c r="W24" s="34">
        <f>+TRUNC('D-PRB'!W24,0)</f>
        <v>855</v>
      </c>
      <c r="X24" s="34">
        <f>+TRUNC('D-PRB'!X24,0)</f>
        <v>0</v>
      </c>
      <c r="Y24" s="34">
        <f>+TRUNC('D-PRB'!Y24,0)</f>
        <v>0</v>
      </c>
      <c r="Z24" s="34">
        <f>+TRUNC('D-PRB'!Z24,0)</f>
        <v>855</v>
      </c>
      <c r="AA24" s="34">
        <f>+TRUNC('D-PRB'!AA24,0)</f>
        <v>0</v>
      </c>
      <c r="AB24" s="34">
        <f>+TRUNC('D-PRB'!AB24,0)</f>
        <v>923</v>
      </c>
      <c r="AC24" s="34">
        <f>+TRUNC('D-PRB'!AC24,0)</f>
        <v>0</v>
      </c>
      <c r="AD24" s="34">
        <f>+TRUNC('D-PRB'!AD24,3)</f>
        <v>0</v>
      </c>
      <c r="AE24" s="34">
        <f>+TRUNC('D-PRB'!AE24,3)</f>
        <v>189.04599999999999</v>
      </c>
      <c r="AF24" s="34">
        <f>+TRUNC('D-PRB'!AF24,0)</f>
        <v>0</v>
      </c>
      <c r="AG24" s="34">
        <f>+TRUNC('D-PRB'!AG24,0)</f>
        <v>0</v>
      </c>
      <c r="AH24" s="34">
        <f>+TRUNC('D-PRB'!AH24,0)</f>
        <v>0</v>
      </c>
      <c r="AI24" s="34">
        <f>+TRUNC('D-PRB'!AI24,0)</f>
        <v>0</v>
      </c>
      <c r="AJ24" s="34">
        <f>+TRUNC('D-PRB'!AJ24,6)</f>
        <v>20.043336</v>
      </c>
      <c r="AK24" s="34">
        <f>+TRUNC('D-PRB'!AK24,6)</f>
        <v>0</v>
      </c>
      <c r="AL24" s="34">
        <f>+TRUNC('D-PRB'!AL24,6)</f>
        <v>0</v>
      </c>
      <c r="AM24" s="34">
        <f>+TRUNC('D-PRB'!AM24,0)</f>
        <v>185</v>
      </c>
      <c r="AN24" s="34">
        <f>+TRUNC('D-PRB'!AN24,3)</f>
        <v>0</v>
      </c>
      <c r="AO24" s="34">
        <f>+TRUNC('D-PRB'!AO24,0)</f>
        <v>0</v>
      </c>
      <c r="AP24" s="34">
        <f>+TRUNC('D-PRB'!AP24,6)</f>
        <v>100</v>
      </c>
      <c r="AQ24" s="34">
        <f>+TRUNC('D-PRB'!AQ24,0)</f>
        <v>923</v>
      </c>
      <c r="AR24" s="34">
        <f>+TRUNC('D-PRB'!AR24,0)</f>
        <v>0</v>
      </c>
      <c r="AS24" s="34">
        <f>+TRUNC('D-PRB'!AS24,3)</f>
        <v>0</v>
      </c>
      <c r="AT24" s="34">
        <f>+TRUNC('D-PRB'!AT24,3)</f>
        <v>189.04599999999999</v>
      </c>
      <c r="AU24" s="34">
        <f>+TRUNC('D-PRB'!AU24,0)</f>
        <v>0</v>
      </c>
      <c r="AV24" s="34">
        <f>+TRUNC('D-PRB'!AV24,0)</f>
        <v>0</v>
      </c>
      <c r="AW24" s="34">
        <f>+TRUNC('D-PRB'!AW24,0)</f>
        <v>0</v>
      </c>
      <c r="AX24" s="34">
        <f>+TRUNC('D-PRB'!AX24,0)</f>
        <v>0</v>
      </c>
      <c r="AY24" s="34">
        <f>+TRUNC('D-PRB'!AY24,0)</f>
        <v>185</v>
      </c>
      <c r="AZ24" s="34">
        <f>+TRUNC('D-PRB'!AZ24,3)</f>
        <v>0</v>
      </c>
      <c r="BA24" s="34">
        <f>+TRUNC('D-PRB'!BA24,0)</f>
        <v>0</v>
      </c>
      <c r="BB24" s="34">
        <f>+TRUNC('D-PRB'!BB24,0)</f>
        <v>738</v>
      </c>
      <c r="BC24" s="34">
        <f>+TRUNC('D-PRB'!BC24,0)</f>
        <v>0</v>
      </c>
      <c r="BD24" s="34">
        <f>+TRUNC('D-PRB'!BD24,3)</f>
        <v>0</v>
      </c>
      <c r="BE24" s="34">
        <f>+TRUNC('D-PRB'!BE24,3)</f>
        <v>189.04599999999999</v>
      </c>
      <c r="BF24" s="34">
        <f>+TRUNC('D-PRB'!BF24,0)</f>
        <v>0</v>
      </c>
      <c r="BG24" s="34">
        <f>+TRUNC('D-PRB'!BG24,0)</f>
        <v>0</v>
      </c>
      <c r="BH24" s="34">
        <f>+TRUNC('D-PRB'!BH24,0)</f>
        <v>0</v>
      </c>
      <c r="BI24" s="34">
        <f>+TRUNC('D-PRB'!BI24,0)</f>
        <v>0</v>
      </c>
      <c r="BJ24" s="34">
        <f>+TRUNC('D-PRB'!BJ24,3)</f>
        <v>101.55800000000001</v>
      </c>
      <c r="BK24" s="34">
        <f>+TRUNC('D-PRB'!BK24,3)</f>
        <v>7.3890000000000002</v>
      </c>
      <c r="BL24" s="34">
        <f>+TRUNC('D-PRB'!BL24,3)</f>
        <v>-3.7839999999999998</v>
      </c>
      <c r="BM24" s="34">
        <f>+TRUNC('D-PRB'!BM24,3)</f>
        <v>1.389</v>
      </c>
      <c r="BN24" s="34">
        <f>+TRUNC('D-PRB'!BN24,3)</f>
        <v>3.423</v>
      </c>
      <c r="BO24" s="34">
        <f>+TRUNC('D-PRB'!BO24,3)</f>
        <v>3.423</v>
      </c>
      <c r="BP24" s="34">
        <f>+TRUNC('D-PRB'!BP24,3)</f>
        <v>0</v>
      </c>
      <c r="BQ24" s="34">
        <f>+TRUNC('D-PRB'!BQ24,3)</f>
        <v>0</v>
      </c>
      <c r="BR24" s="34">
        <f>+TRUNC('D-PRB'!BR24,3)</f>
        <v>0</v>
      </c>
      <c r="BS24" s="34">
        <f>+TRUNC('D-PRB'!BS24,3)</f>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R24" s="37">
        <f>+TRUNC('D-PRB'!DR24,0)</f>
        <v>923</v>
      </c>
      <c r="DS24" s="37">
        <f>+TRUNC('D-PRB'!DS24,0)</f>
        <v>0</v>
      </c>
      <c r="DT24" s="37">
        <f>+TRUNC('D-PRB'!DT24,3)</f>
        <v>0</v>
      </c>
      <c r="DU24" s="37">
        <f>+TRUNC('D-PRB'!DU24,3)</f>
        <v>189.04599999999999</v>
      </c>
      <c r="DV24" s="37">
        <f>+TRUNC('D-PRB'!DV24,0)</f>
        <v>0</v>
      </c>
      <c r="DW24" s="37">
        <f>+TRUNC('D-PRB'!DW24,0)</f>
        <v>0</v>
      </c>
      <c r="DX24" s="37">
        <f>+TRUNC('D-PRB'!DX24,0)</f>
        <v>0</v>
      </c>
      <c r="DY24" s="37">
        <f>+TRUNC('D-PRB'!DY24,0)</f>
        <v>0</v>
      </c>
      <c r="DZ24" s="37">
        <f>+TRUNC('D-PRB'!DZ24,0)</f>
        <v>923</v>
      </c>
      <c r="EA24" s="37">
        <f>+TRUNC('D-PRB'!EA24,0)</f>
        <v>0</v>
      </c>
      <c r="EB24" s="37">
        <f>+TRUNC('D-PRB'!EB24,3)</f>
        <v>0</v>
      </c>
      <c r="EC24" s="37">
        <f>+TRUNC('D-PRB'!EC24,3)</f>
        <v>189.04599999999999</v>
      </c>
      <c r="ED24" s="37">
        <f>+TRUNC('D-PRB'!ED24,0)</f>
        <v>0</v>
      </c>
      <c r="EE24" s="37">
        <f>+TRUNC('D-PRB'!EE24,0)</f>
        <v>0</v>
      </c>
      <c r="EF24" s="37">
        <f>+TRUNC('D-PRB'!EF24,0)</f>
        <v>0</v>
      </c>
      <c r="EG24" s="37">
        <f>+TRUNC('D-PRB'!EG24,0)</f>
        <v>0</v>
      </c>
      <c r="EH24" s="37">
        <f>+TRUNC('D-PRB'!EH24,0)</f>
        <v>738</v>
      </c>
      <c r="EI24" s="37">
        <f>+TRUNC('D-PRB'!EI24,0)</f>
        <v>0</v>
      </c>
      <c r="EJ24" s="37">
        <f>+TRUNC('D-PRB'!EJ24,3)</f>
        <v>0</v>
      </c>
      <c r="EK24" s="37">
        <f>+TRUNC('D-PRB'!EK24,3)</f>
        <v>189.04599999999999</v>
      </c>
      <c r="EL24" s="37">
        <f>+TRUNC('D-PRB'!EL24,0)</f>
        <v>0</v>
      </c>
      <c r="EM24" s="37">
        <f>+TRUNC('D-PRB'!EM24,0)</f>
        <v>0</v>
      </c>
      <c r="EN24" s="37">
        <f>+TRUNC('D-PRB'!EN24,0)</f>
        <v>0</v>
      </c>
      <c r="EO24" s="37">
        <f>+TRUNC('D-PRB'!EO24,0)</f>
        <v>0</v>
      </c>
      <c r="EQ24" s="37">
        <f>+TRUNC('D-PRB'!EQ24,0)</f>
        <v>0</v>
      </c>
      <c r="ER24" s="37">
        <f>+TRUNC('D-PRB'!ER24,0)</f>
        <v>0</v>
      </c>
      <c r="ES24" s="37">
        <f>+TRUNC('D-PRB'!ES24,3)</f>
        <v>0</v>
      </c>
      <c r="ET24" s="37">
        <f>+TRUNC('D-PRB'!ET24,3)</f>
        <v>0</v>
      </c>
      <c r="EU24" s="37">
        <f>+TRUNC('D-PRB'!EU24,0)</f>
        <v>0</v>
      </c>
      <c r="EV24" s="37">
        <f>+TRUNC('D-PRB'!EV24,0)</f>
        <v>0</v>
      </c>
      <c r="EW24" s="37">
        <f>+TRUNC('D-PRB'!EW24,0)</f>
        <v>0</v>
      </c>
      <c r="EX24" s="37">
        <f>+TRUNC('D-PRB'!EX24,0)</f>
        <v>0</v>
      </c>
      <c r="EY24" s="37">
        <f>+TRUNC('D-PRB'!EY24,0)</f>
        <v>0</v>
      </c>
      <c r="EZ24" s="37">
        <f>+TRUNC('D-PRB'!EZ24,0)</f>
        <v>0</v>
      </c>
      <c r="FA24" s="37">
        <f>+TRUNC('D-PRB'!FA24,3)</f>
        <v>0</v>
      </c>
      <c r="FB24" s="37">
        <f>+TRUNC('D-PRB'!FB24,3)</f>
        <v>0</v>
      </c>
      <c r="FC24" s="37">
        <f>+TRUNC('D-PRB'!FC24,0)</f>
        <v>0</v>
      </c>
      <c r="FD24" s="37">
        <f>+TRUNC('D-PRB'!FD24,0)</f>
        <v>0</v>
      </c>
      <c r="FE24" s="37">
        <f>+TRUNC('D-PRB'!FE24,0)</f>
        <v>0</v>
      </c>
      <c r="FF24" s="37">
        <f>+TRUNC('D-PRB'!FF24,0)</f>
        <v>0</v>
      </c>
      <c r="FG24" s="37">
        <f>+TRUNC('D-PRB'!FG24,0)</f>
        <v>0</v>
      </c>
      <c r="FH24" s="37">
        <f>+TRUNC('D-PRB'!FH24,0)</f>
        <v>0</v>
      </c>
      <c r="FI24" s="37">
        <f>+TRUNC('D-PRB'!FI24,3)</f>
        <v>0</v>
      </c>
      <c r="FJ24" s="37">
        <f>+TRUNC('D-PRB'!FJ24,3)</f>
        <v>0</v>
      </c>
      <c r="FK24" s="37">
        <f>+TRUNC('D-PRB'!FK24,0)</f>
        <v>0</v>
      </c>
      <c r="FL24" s="37">
        <f>+TRUNC('D-PRB'!FL24,0)</f>
        <v>0</v>
      </c>
      <c r="FM24" s="37">
        <f>+TRUNC('D-PRB'!FM24,0)</f>
        <v>0</v>
      </c>
      <c r="FN24" s="37">
        <f>+TRUNC('D-PRB'!FN24,0)</f>
        <v>0</v>
      </c>
    </row>
    <row r="25" spans="3:170" x14ac:dyDescent="0.2">
      <c r="C25" s="8">
        <f>+'D-PDP'!C25</f>
        <v>45323</v>
      </c>
      <c r="D25" s="37">
        <f>+TRUNC('D-PRB'!D25,0)</f>
        <v>0</v>
      </c>
      <c r="E25" s="37">
        <f>+TRUNC('D-PRB'!E25,0)</f>
        <v>0</v>
      </c>
      <c r="F25" s="37">
        <f>+TRUNC('D-PRB'!F25,0)</f>
        <v>0</v>
      </c>
      <c r="G25" s="37">
        <f>+TRUNC('D-PRB'!G25,0)</f>
        <v>0</v>
      </c>
      <c r="H25" s="37">
        <f>+TRUNC('D-PRB'!H25,0)</f>
        <v>0</v>
      </c>
      <c r="I25" s="37">
        <f>+TRUNC('D-PRB'!I25,0)</f>
        <v>0</v>
      </c>
      <c r="J25" s="37">
        <f>+TRUNC('D-PRB'!J25,0)</f>
        <v>0</v>
      </c>
      <c r="K25" s="34">
        <f>+TRUNC('D-PRB'!K25,0)</f>
        <v>897</v>
      </c>
      <c r="L25" s="34">
        <f>+TRUNC('D-PRB'!L25,0)</f>
        <v>0</v>
      </c>
      <c r="M25" s="34">
        <f>+TRUNC('D-PRB'!M25,3)</f>
        <v>184</v>
      </c>
      <c r="N25" s="34">
        <f>+TRUNC('D-PRB'!N25,3)</f>
        <v>183.98</v>
      </c>
      <c r="O25" s="34">
        <f>+TRUNC('D-PRB'!O25,3)</f>
        <v>0</v>
      </c>
      <c r="P25" s="34">
        <f>+TRUNC('D-PRB'!P25,3)</f>
        <v>0</v>
      </c>
      <c r="Q25" s="34">
        <f>+TRUNC('D-PRB'!Q25,3)</f>
        <v>0</v>
      </c>
      <c r="R25" s="34">
        <f>+TRUNC('D-PRB'!R25,3)</f>
        <v>0</v>
      </c>
      <c r="S25" s="34">
        <f>+TRUNC('D-PRB'!S25,0)</f>
        <v>0</v>
      </c>
      <c r="T25" s="34">
        <f>+TRUNC('D-PRB'!T25,0)</f>
        <v>0</v>
      </c>
      <c r="U25" s="34">
        <f>+TRUNC('D-PRB'!U25,0)</f>
        <v>0</v>
      </c>
      <c r="V25" s="34">
        <f>+TRUNC('D-PRB'!V25,0)</f>
        <v>0</v>
      </c>
      <c r="W25" s="34">
        <f>+TRUNC('D-PRB'!W25,0)</f>
        <v>767</v>
      </c>
      <c r="X25" s="34">
        <f>+TRUNC('D-PRB'!X25,0)</f>
        <v>0</v>
      </c>
      <c r="Y25" s="34">
        <f>+TRUNC('D-PRB'!Y25,0)</f>
        <v>0</v>
      </c>
      <c r="Z25" s="34">
        <f>+TRUNC('D-PRB'!Z25,0)</f>
        <v>767</v>
      </c>
      <c r="AA25" s="34">
        <f>+TRUNC('D-PRB'!AA25,0)</f>
        <v>0</v>
      </c>
      <c r="AB25" s="34">
        <f>+TRUNC('D-PRB'!AB25,0)</f>
        <v>897</v>
      </c>
      <c r="AC25" s="34">
        <f>+TRUNC('D-PRB'!AC25,0)</f>
        <v>0</v>
      </c>
      <c r="AD25" s="34">
        <f>+TRUNC('D-PRB'!AD25,3)</f>
        <v>0</v>
      </c>
      <c r="AE25" s="34">
        <f>+TRUNC('D-PRB'!AE25,3)</f>
        <v>183.98</v>
      </c>
      <c r="AF25" s="34">
        <f>+TRUNC('D-PRB'!AF25,0)</f>
        <v>0</v>
      </c>
      <c r="AG25" s="34">
        <f>+TRUNC('D-PRB'!AG25,0)</f>
        <v>0</v>
      </c>
      <c r="AH25" s="34">
        <f>+TRUNC('D-PRB'!AH25,0)</f>
        <v>0</v>
      </c>
      <c r="AI25" s="34">
        <f>+TRUNC('D-PRB'!AI25,0)</f>
        <v>0</v>
      </c>
      <c r="AJ25" s="34">
        <f>+TRUNC('D-PRB'!AJ25,6)</f>
        <v>19.955406</v>
      </c>
      <c r="AK25" s="34">
        <f>+TRUNC('D-PRB'!AK25,6)</f>
        <v>0</v>
      </c>
      <c r="AL25" s="34">
        <f>+TRUNC('D-PRB'!AL25,6)</f>
        <v>0</v>
      </c>
      <c r="AM25" s="34">
        <f>+TRUNC('D-PRB'!AM25,0)</f>
        <v>179</v>
      </c>
      <c r="AN25" s="34">
        <f>+TRUNC('D-PRB'!AN25,3)</f>
        <v>0</v>
      </c>
      <c r="AO25" s="34">
        <f>+TRUNC('D-PRB'!AO25,0)</f>
        <v>0</v>
      </c>
      <c r="AP25" s="34">
        <f>+TRUNC('D-PRB'!AP25,6)</f>
        <v>100</v>
      </c>
      <c r="AQ25" s="34">
        <f>+TRUNC('D-PRB'!AQ25,0)</f>
        <v>897</v>
      </c>
      <c r="AR25" s="34">
        <f>+TRUNC('D-PRB'!AR25,0)</f>
        <v>0</v>
      </c>
      <c r="AS25" s="34">
        <f>+TRUNC('D-PRB'!AS25,3)</f>
        <v>0</v>
      </c>
      <c r="AT25" s="34">
        <f>+TRUNC('D-PRB'!AT25,3)</f>
        <v>183.98</v>
      </c>
      <c r="AU25" s="34">
        <f>+TRUNC('D-PRB'!AU25,0)</f>
        <v>0</v>
      </c>
      <c r="AV25" s="34">
        <f>+TRUNC('D-PRB'!AV25,0)</f>
        <v>0</v>
      </c>
      <c r="AW25" s="34">
        <f>+TRUNC('D-PRB'!AW25,0)</f>
        <v>0</v>
      </c>
      <c r="AX25" s="34">
        <f>+TRUNC('D-PRB'!AX25,0)</f>
        <v>0</v>
      </c>
      <c r="AY25" s="34">
        <f>+TRUNC('D-PRB'!AY25,0)</f>
        <v>179</v>
      </c>
      <c r="AZ25" s="34">
        <f>+TRUNC('D-PRB'!AZ25,3)</f>
        <v>0</v>
      </c>
      <c r="BA25" s="34">
        <f>+TRUNC('D-PRB'!BA25,0)</f>
        <v>0</v>
      </c>
      <c r="BB25" s="34">
        <f>+TRUNC('D-PRB'!BB25,0)</f>
        <v>718</v>
      </c>
      <c r="BC25" s="34">
        <f>+TRUNC('D-PRB'!BC25,0)</f>
        <v>0</v>
      </c>
      <c r="BD25" s="34">
        <f>+TRUNC('D-PRB'!BD25,3)</f>
        <v>0</v>
      </c>
      <c r="BE25" s="34">
        <f>+TRUNC('D-PRB'!BE25,3)</f>
        <v>183.98</v>
      </c>
      <c r="BF25" s="34">
        <f>+TRUNC('D-PRB'!BF25,0)</f>
        <v>0</v>
      </c>
      <c r="BG25" s="34">
        <f>+TRUNC('D-PRB'!BG25,0)</f>
        <v>0</v>
      </c>
      <c r="BH25" s="34">
        <f>+TRUNC('D-PRB'!BH25,0)</f>
        <v>0</v>
      </c>
      <c r="BI25" s="34">
        <f>+TRUNC('D-PRB'!BI25,0)</f>
        <v>0</v>
      </c>
      <c r="BJ25" s="34">
        <f>+TRUNC('D-PRB'!BJ25,3)</f>
        <v>101.55800000000001</v>
      </c>
      <c r="BK25" s="34">
        <f>+TRUNC('D-PRB'!BK25,3)</f>
        <v>7.3890000000000002</v>
      </c>
      <c r="BL25" s="34">
        <f>+TRUNC('D-PRB'!BL25,3)</f>
        <v>-3.7839999999999998</v>
      </c>
      <c r="BM25" s="34">
        <f>+TRUNC('D-PRB'!BM25,3)</f>
        <v>1.389</v>
      </c>
      <c r="BN25" s="34">
        <f>+TRUNC('D-PRB'!BN25,3)</f>
        <v>3.423</v>
      </c>
      <c r="BO25" s="34">
        <f>+TRUNC('D-PRB'!BO25,3)</f>
        <v>3.423</v>
      </c>
      <c r="BP25" s="34">
        <f>+TRUNC('D-PRB'!BP25,3)</f>
        <v>0</v>
      </c>
      <c r="BQ25" s="34">
        <f>+TRUNC('D-PRB'!BQ25,3)</f>
        <v>0</v>
      </c>
      <c r="BR25" s="34">
        <f>+TRUNC('D-PRB'!BR25,3)</f>
        <v>0</v>
      </c>
      <c r="BS25" s="34">
        <f>+TRUNC('D-PRB'!BS25,3)</f>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R25" s="37">
        <f>+TRUNC('D-PRB'!DR25,0)</f>
        <v>897</v>
      </c>
      <c r="DS25" s="37">
        <f>+TRUNC('D-PRB'!DS25,0)</f>
        <v>0</v>
      </c>
      <c r="DT25" s="37">
        <f>+TRUNC('D-PRB'!DT25,3)</f>
        <v>0</v>
      </c>
      <c r="DU25" s="37">
        <f>+TRUNC('D-PRB'!DU25,3)</f>
        <v>183.98</v>
      </c>
      <c r="DV25" s="37">
        <f>+TRUNC('D-PRB'!DV25,0)</f>
        <v>0</v>
      </c>
      <c r="DW25" s="37">
        <f>+TRUNC('D-PRB'!DW25,0)</f>
        <v>0</v>
      </c>
      <c r="DX25" s="37">
        <f>+TRUNC('D-PRB'!DX25,0)</f>
        <v>0</v>
      </c>
      <c r="DY25" s="37">
        <f>+TRUNC('D-PRB'!DY25,0)</f>
        <v>0</v>
      </c>
      <c r="DZ25" s="37">
        <f>+TRUNC('D-PRB'!DZ25,0)</f>
        <v>897</v>
      </c>
      <c r="EA25" s="37">
        <f>+TRUNC('D-PRB'!EA25,0)</f>
        <v>0</v>
      </c>
      <c r="EB25" s="37">
        <f>+TRUNC('D-PRB'!EB25,3)</f>
        <v>0</v>
      </c>
      <c r="EC25" s="37">
        <f>+TRUNC('D-PRB'!EC25,3)</f>
        <v>183.98</v>
      </c>
      <c r="ED25" s="37">
        <f>+TRUNC('D-PRB'!ED25,0)</f>
        <v>0</v>
      </c>
      <c r="EE25" s="37">
        <f>+TRUNC('D-PRB'!EE25,0)</f>
        <v>0</v>
      </c>
      <c r="EF25" s="37">
        <f>+TRUNC('D-PRB'!EF25,0)</f>
        <v>0</v>
      </c>
      <c r="EG25" s="37">
        <f>+TRUNC('D-PRB'!EG25,0)</f>
        <v>0</v>
      </c>
      <c r="EH25" s="37">
        <f>+TRUNC('D-PRB'!EH25,0)</f>
        <v>718</v>
      </c>
      <c r="EI25" s="37">
        <f>+TRUNC('D-PRB'!EI25,0)</f>
        <v>0</v>
      </c>
      <c r="EJ25" s="37">
        <f>+TRUNC('D-PRB'!EJ25,3)</f>
        <v>0</v>
      </c>
      <c r="EK25" s="37">
        <f>+TRUNC('D-PRB'!EK25,3)</f>
        <v>183.98</v>
      </c>
      <c r="EL25" s="37">
        <f>+TRUNC('D-PRB'!EL25,0)</f>
        <v>0</v>
      </c>
      <c r="EM25" s="37">
        <f>+TRUNC('D-PRB'!EM25,0)</f>
        <v>0</v>
      </c>
      <c r="EN25" s="37">
        <f>+TRUNC('D-PRB'!EN25,0)</f>
        <v>0</v>
      </c>
      <c r="EO25" s="37">
        <f>+TRUNC('D-PRB'!EO25,0)</f>
        <v>0</v>
      </c>
      <c r="EQ25" s="37">
        <f>+TRUNC('D-PRB'!EQ25,0)</f>
        <v>0</v>
      </c>
      <c r="ER25" s="37">
        <f>+TRUNC('D-PRB'!ER25,0)</f>
        <v>0</v>
      </c>
      <c r="ES25" s="37">
        <f>+TRUNC('D-PRB'!ES25,3)</f>
        <v>0</v>
      </c>
      <c r="ET25" s="37">
        <f>+TRUNC('D-PRB'!ET25,3)</f>
        <v>0</v>
      </c>
      <c r="EU25" s="37">
        <f>+TRUNC('D-PRB'!EU25,0)</f>
        <v>0</v>
      </c>
      <c r="EV25" s="37">
        <f>+TRUNC('D-PRB'!EV25,0)</f>
        <v>0</v>
      </c>
      <c r="EW25" s="37">
        <f>+TRUNC('D-PRB'!EW25,0)</f>
        <v>0</v>
      </c>
      <c r="EX25" s="37">
        <f>+TRUNC('D-PRB'!EX25,0)</f>
        <v>0</v>
      </c>
      <c r="EY25" s="37">
        <f>+TRUNC('D-PRB'!EY25,0)</f>
        <v>0</v>
      </c>
      <c r="EZ25" s="37">
        <f>+TRUNC('D-PRB'!EZ25,0)</f>
        <v>0</v>
      </c>
      <c r="FA25" s="37">
        <f>+TRUNC('D-PRB'!FA25,3)</f>
        <v>0</v>
      </c>
      <c r="FB25" s="37">
        <f>+TRUNC('D-PRB'!FB25,3)</f>
        <v>0</v>
      </c>
      <c r="FC25" s="37">
        <f>+TRUNC('D-PRB'!FC25,0)</f>
        <v>0</v>
      </c>
      <c r="FD25" s="37">
        <f>+TRUNC('D-PRB'!FD25,0)</f>
        <v>0</v>
      </c>
      <c r="FE25" s="37">
        <f>+TRUNC('D-PRB'!FE25,0)</f>
        <v>0</v>
      </c>
      <c r="FF25" s="37">
        <f>+TRUNC('D-PRB'!FF25,0)</f>
        <v>0</v>
      </c>
      <c r="FG25" s="37">
        <f>+TRUNC('D-PRB'!FG25,0)</f>
        <v>0</v>
      </c>
      <c r="FH25" s="37">
        <f>+TRUNC('D-PRB'!FH25,0)</f>
        <v>0</v>
      </c>
      <c r="FI25" s="37">
        <f>+TRUNC('D-PRB'!FI25,3)</f>
        <v>0</v>
      </c>
      <c r="FJ25" s="37">
        <f>+TRUNC('D-PRB'!FJ25,3)</f>
        <v>0</v>
      </c>
      <c r="FK25" s="37">
        <f>+TRUNC('D-PRB'!FK25,0)</f>
        <v>0</v>
      </c>
      <c r="FL25" s="37">
        <f>+TRUNC('D-PRB'!FL25,0)</f>
        <v>0</v>
      </c>
      <c r="FM25" s="37">
        <f>+TRUNC('D-PRB'!FM25,0)</f>
        <v>0</v>
      </c>
      <c r="FN25" s="37">
        <f>+TRUNC('D-PRB'!FN25,0)</f>
        <v>0</v>
      </c>
    </row>
    <row r="26" spans="3:170" x14ac:dyDescent="0.2">
      <c r="C26" s="8">
        <f>+'D-PDP'!C26</f>
        <v>45352</v>
      </c>
      <c r="D26" s="37">
        <f>+TRUNC('D-PRB'!D26,0)</f>
        <v>0</v>
      </c>
      <c r="E26" s="37">
        <f>+TRUNC('D-PRB'!E26,0)</f>
        <v>0</v>
      </c>
      <c r="F26" s="37">
        <f>+TRUNC('D-PRB'!F26,0)</f>
        <v>0</v>
      </c>
      <c r="G26" s="37">
        <f>+TRUNC('D-PRB'!G26,0)</f>
        <v>0</v>
      </c>
      <c r="H26" s="37">
        <f>+TRUNC('D-PRB'!H26,0)</f>
        <v>0</v>
      </c>
      <c r="I26" s="37">
        <f>+TRUNC('D-PRB'!I26,0)</f>
        <v>0</v>
      </c>
      <c r="J26" s="37">
        <f>+TRUNC('D-PRB'!J26,0)</f>
        <v>0</v>
      </c>
      <c r="K26" s="34">
        <f>+TRUNC('D-PRB'!K26,0)</f>
        <v>995</v>
      </c>
      <c r="L26" s="34">
        <f>+TRUNC('D-PRB'!L26,0)</f>
        <v>0</v>
      </c>
      <c r="M26" s="34">
        <f>+TRUNC('D-PRB'!M26,3)</f>
        <v>204</v>
      </c>
      <c r="N26" s="34">
        <f>+TRUNC('D-PRB'!N26,3)</f>
        <v>204.012</v>
      </c>
      <c r="O26" s="34">
        <f>+TRUNC('D-PRB'!O26,3)</f>
        <v>0</v>
      </c>
      <c r="P26" s="34">
        <f>+TRUNC('D-PRB'!P26,3)</f>
        <v>0</v>
      </c>
      <c r="Q26" s="34">
        <f>+TRUNC('D-PRB'!Q26,3)</f>
        <v>0</v>
      </c>
      <c r="R26" s="34">
        <f>+TRUNC('D-PRB'!R26,3)</f>
        <v>0</v>
      </c>
      <c r="S26" s="34">
        <f>+TRUNC('D-PRB'!S26,0)</f>
        <v>0</v>
      </c>
      <c r="T26" s="34">
        <f>+TRUNC('D-PRB'!T26,0)</f>
        <v>0</v>
      </c>
      <c r="U26" s="34">
        <f>+TRUNC('D-PRB'!U26,0)</f>
        <v>0</v>
      </c>
      <c r="V26" s="34">
        <f>+TRUNC('D-PRB'!V26,0)</f>
        <v>0</v>
      </c>
      <c r="W26" s="34">
        <f>+TRUNC('D-PRB'!W26,0)</f>
        <v>785</v>
      </c>
      <c r="X26" s="34">
        <f>+TRUNC('D-PRB'!X26,0)</f>
        <v>0</v>
      </c>
      <c r="Y26" s="34">
        <f>+TRUNC('D-PRB'!Y26,0)</f>
        <v>0</v>
      </c>
      <c r="Z26" s="34">
        <f>+TRUNC('D-PRB'!Z26,0)</f>
        <v>785</v>
      </c>
      <c r="AA26" s="34">
        <f>+TRUNC('D-PRB'!AA26,0)</f>
        <v>0</v>
      </c>
      <c r="AB26" s="34">
        <f>+TRUNC('D-PRB'!AB26,0)</f>
        <v>995</v>
      </c>
      <c r="AC26" s="34">
        <f>+TRUNC('D-PRB'!AC26,0)</f>
        <v>0</v>
      </c>
      <c r="AD26" s="34">
        <f>+TRUNC('D-PRB'!AD26,3)</f>
        <v>0</v>
      </c>
      <c r="AE26" s="34">
        <f>+TRUNC('D-PRB'!AE26,3)</f>
        <v>204.012</v>
      </c>
      <c r="AF26" s="34">
        <f>+TRUNC('D-PRB'!AF26,0)</f>
        <v>0</v>
      </c>
      <c r="AG26" s="34">
        <f>+TRUNC('D-PRB'!AG26,0)</f>
        <v>0</v>
      </c>
      <c r="AH26" s="34">
        <f>+TRUNC('D-PRB'!AH26,0)</f>
        <v>0</v>
      </c>
      <c r="AI26" s="34">
        <f>+TRUNC('D-PRB'!AI26,0)</f>
        <v>0</v>
      </c>
      <c r="AJ26" s="34">
        <f>+TRUNC('D-PRB'!AJ26,6)</f>
        <v>20</v>
      </c>
      <c r="AK26" s="34">
        <f>+TRUNC('D-PRB'!AK26,6)</f>
        <v>0</v>
      </c>
      <c r="AL26" s="34">
        <f>+TRUNC('D-PRB'!AL26,6)</f>
        <v>0</v>
      </c>
      <c r="AM26" s="34">
        <f>+TRUNC('D-PRB'!AM26,0)</f>
        <v>199</v>
      </c>
      <c r="AN26" s="34">
        <f>+TRUNC('D-PRB'!AN26,3)</f>
        <v>0</v>
      </c>
      <c r="AO26" s="34">
        <f>+TRUNC('D-PRB'!AO26,0)</f>
        <v>0</v>
      </c>
      <c r="AP26" s="34">
        <f>+TRUNC('D-PRB'!AP26,6)</f>
        <v>100</v>
      </c>
      <c r="AQ26" s="34">
        <f>+TRUNC('D-PRB'!AQ26,0)</f>
        <v>995</v>
      </c>
      <c r="AR26" s="34">
        <f>+TRUNC('D-PRB'!AR26,0)</f>
        <v>0</v>
      </c>
      <c r="AS26" s="34">
        <f>+TRUNC('D-PRB'!AS26,3)</f>
        <v>0</v>
      </c>
      <c r="AT26" s="34">
        <f>+TRUNC('D-PRB'!AT26,3)</f>
        <v>204.012</v>
      </c>
      <c r="AU26" s="34">
        <f>+TRUNC('D-PRB'!AU26,0)</f>
        <v>0</v>
      </c>
      <c r="AV26" s="34">
        <f>+TRUNC('D-PRB'!AV26,0)</f>
        <v>0</v>
      </c>
      <c r="AW26" s="34">
        <f>+TRUNC('D-PRB'!AW26,0)</f>
        <v>0</v>
      </c>
      <c r="AX26" s="34">
        <f>+TRUNC('D-PRB'!AX26,0)</f>
        <v>0</v>
      </c>
      <c r="AY26" s="34">
        <f>+TRUNC('D-PRB'!AY26,0)</f>
        <v>199</v>
      </c>
      <c r="AZ26" s="34">
        <f>+TRUNC('D-PRB'!AZ26,3)</f>
        <v>0</v>
      </c>
      <c r="BA26" s="34">
        <f>+TRUNC('D-PRB'!BA26,0)</f>
        <v>0</v>
      </c>
      <c r="BB26" s="34">
        <f>+TRUNC('D-PRB'!BB26,0)</f>
        <v>796</v>
      </c>
      <c r="BC26" s="34">
        <f>+TRUNC('D-PRB'!BC26,0)</f>
        <v>0</v>
      </c>
      <c r="BD26" s="34">
        <f>+TRUNC('D-PRB'!BD26,3)</f>
        <v>0</v>
      </c>
      <c r="BE26" s="34">
        <f>+TRUNC('D-PRB'!BE26,3)</f>
        <v>204.012</v>
      </c>
      <c r="BF26" s="34">
        <f>+TRUNC('D-PRB'!BF26,0)</f>
        <v>0</v>
      </c>
      <c r="BG26" s="34">
        <f>+TRUNC('D-PRB'!BG26,0)</f>
        <v>0</v>
      </c>
      <c r="BH26" s="34">
        <f>+TRUNC('D-PRB'!BH26,0)</f>
        <v>0</v>
      </c>
      <c r="BI26" s="34">
        <f>+TRUNC('D-PRB'!BI26,0)</f>
        <v>0</v>
      </c>
      <c r="BJ26" s="34">
        <f>+TRUNC('D-PRB'!BJ26,3)</f>
        <v>101.55800000000001</v>
      </c>
      <c r="BK26" s="34">
        <f>+TRUNC('D-PRB'!BK26,3)</f>
        <v>7.3890000000000002</v>
      </c>
      <c r="BL26" s="34">
        <f>+TRUNC('D-PRB'!BL26,3)</f>
        <v>-3.7839999999999998</v>
      </c>
      <c r="BM26" s="34">
        <f>+TRUNC('D-PRB'!BM26,3)</f>
        <v>1.389</v>
      </c>
      <c r="BN26" s="34">
        <f>+TRUNC('D-PRB'!BN26,3)</f>
        <v>3.423</v>
      </c>
      <c r="BO26" s="34">
        <f>+TRUNC('D-PRB'!BO26,3)</f>
        <v>3.423</v>
      </c>
      <c r="BP26" s="34">
        <f>+TRUNC('D-PRB'!BP26,3)</f>
        <v>0</v>
      </c>
      <c r="BQ26" s="34">
        <f>+TRUNC('D-PRB'!BQ26,3)</f>
        <v>0</v>
      </c>
      <c r="BR26" s="34">
        <f>+TRUNC('D-PRB'!BR26,3)</f>
        <v>0</v>
      </c>
      <c r="BS26" s="34">
        <f>+TRUNC('D-PRB'!BS26,3)</f>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R26" s="37">
        <f>+TRUNC('D-PRB'!DR26,0)</f>
        <v>995</v>
      </c>
      <c r="DS26" s="37">
        <f>+TRUNC('D-PRB'!DS26,0)</f>
        <v>0</v>
      </c>
      <c r="DT26" s="37">
        <f>+TRUNC('D-PRB'!DT26,3)</f>
        <v>0</v>
      </c>
      <c r="DU26" s="37">
        <f>+TRUNC('D-PRB'!DU26,3)</f>
        <v>204.012</v>
      </c>
      <c r="DV26" s="37">
        <f>+TRUNC('D-PRB'!DV26,0)</f>
        <v>0</v>
      </c>
      <c r="DW26" s="37">
        <f>+TRUNC('D-PRB'!DW26,0)</f>
        <v>0</v>
      </c>
      <c r="DX26" s="37">
        <f>+TRUNC('D-PRB'!DX26,0)</f>
        <v>0</v>
      </c>
      <c r="DY26" s="37">
        <f>+TRUNC('D-PRB'!DY26,0)</f>
        <v>0</v>
      </c>
      <c r="DZ26" s="37">
        <f>+TRUNC('D-PRB'!DZ26,0)</f>
        <v>995</v>
      </c>
      <c r="EA26" s="37">
        <f>+TRUNC('D-PRB'!EA26,0)</f>
        <v>0</v>
      </c>
      <c r="EB26" s="37">
        <f>+TRUNC('D-PRB'!EB26,3)</f>
        <v>0</v>
      </c>
      <c r="EC26" s="37">
        <f>+TRUNC('D-PRB'!EC26,3)</f>
        <v>204.012</v>
      </c>
      <c r="ED26" s="37">
        <f>+TRUNC('D-PRB'!ED26,0)</f>
        <v>0</v>
      </c>
      <c r="EE26" s="37">
        <f>+TRUNC('D-PRB'!EE26,0)</f>
        <v>0</v>
      </c>
      <c r="EF26" s="37">
        <f>+TRUNC('D-PRB'!EF26,0)</f>
        <v>0</v>
      </c>
      <c r="EG26" s="37">
        <f>+TRUNC('D-PRB'!EG26,0)</f>
        <v>0</v>
      </c>
      <c r="EH26" s="37">
        <f>+TRUNC('D-PRB'!EH26,0)</f>
        <v>796</v>
      </c>
      <c r="EI26" s="37">
        <f>+TRUNC('D-PRB'!EI26,0)</f>
        <v>0</v>
      </c>
      <c r="EJ26" s="37">
        <f>+TRUNC('D-PRB'!EJ26,3)</f>
        <v>0</v>
      </c>
      <c r="EK26" s="37">
        <f>+TRUNC('D-PRB'!EK26,3)</f>
        <v>204.012</v>
      </c>
      <c r="EL26" s="37">
        <f>+TRUNC('D-PRB'!EL26,0)</f>
        <v>0</v>
      </c>
      <c r="EM26" s="37">
        <f>+TRUNC('D-PRB'!EM26,0)</f>
        <v>0</v>
      </c>
      <c r="EN26" s="37">
        <f>+TRUNC('D-PRB'!EN26,0)</f>
        <v>0</v>
      </c>
      <c r="EO26" s="37">
        <f>+TRUNC('D-PRB'!EO26,0)</f>
        <v>0</v>
      </c>
      <c r="EQ26" s="37">
        <f>+TRUNC('D-PRB'!EQ26,0)</f>
        <v>0</v>
      </c>
      <c r="ER26" s="37">
        <f>+TRUNC('D-PRB'!ER26,0)</f>
        <v>0</v>
      </c>
      <c r="ES26" s="37">
        <f>+TRUNC('D-PRB'!ES26,3)</f>
        <v>0</v>
      </c>
      <c r="ET26" s="37">
        <f>+TRUNC('D-PRB'!ET26,3)</f>
        <v>0</v>
      </c>
      <c r="EU26" s="37">
        <f>+TRUNC('D-PRB'!EU26,0)</f>
        <v>0</v>
      </c>
      <c r="EV26" s="37">
        <f>+TRUNC('D-PRB'!EV26,0)</f>
        <v>0</v>
      </c>
      <c r="EW26" s="37">
        <f>+TRUNC('D-PRB'!EW26,0)</f>
        <v>0</v>
      </c>
      <c r="EX26" s="37">
        <f>+TRUNC('D-PRB'!EX26,0)</f>
        <v>0</v>
      </c>
      <c r="EY26" s="37">
        <f>+TRUNC('D-PRB'!EY26,0)</f>
        <v>0</v>
      </c>
      <c r="EZ26" s="37">
        <f>+TRUNC('D-PRB'!EZ26,0)</f>
        <v>0</v>
      </c>
      <c r="FA26" s="37">
        <f>+TRUNC('D-PRB'!FA26,3)</f>
        <v>0</v>
      </c>
      <c r="FB26" s="37">
        <f>+TRUNC('D-PRB'!FB26,3)</f>
        <v>0</v>
      </c>
      <c r="FC26" s="37">
        <f>+TRUNC('D-PRB'!FC26,0)</f>
        <v>0</v>
      </c>
      <c r="FD26" s="37">
        <f>+TRUNC('D-PRB'!FD26,0)</f>
        <v>0</v>
      </c>
      <c r="FE26" s="37">
        <f>+TRUNC('D-PRB'!FE26,0)</f>
        <v>0</v>
      </c>
      <c r="FF26" s="37">
        <f>+TRUNC('D-PRB'!FF26,0)</f>
        <v>0</v>
      </c>
      <c r="FG26" s="37">
        <f>+TRUNC('D-PRB'!FG26,0)</f>
        <v>0</v>
      </c>
      <c r="FH26" s="37">
        <f>+TRUNC('D-PRB'!FH26,0)</f>
        <v>0</v>
      </c>
      <c r="FI26" s="37">
        <f>+TRUNC('D-PRB'!FI26,3)</f>
        <v>0</v>
      </c>
      <c r="FJ26" s="37">
        <f>+TRUNC('D-PRB'!FJ26,3)</f>
        <v>0</v>
      </c>
      <c r="FK26" s="37">
        <f>+TRUNC('D-PRB'!FK26,0)</f>
        <v>0</v>
      </c>
      <c r="FL26" s="37">
        <f>+TRUNC('D-PRB'!FL26,0)</f>
        <v>0</v>
      </c>
      <c r="FM26" s="37">
        <f>+TRUNC('D-PRB'!FM26,0)</f>
        <v>0</v>
      </c>
      <c r="FN26" s="37">
        <f>+TRUNC('D-PRB'!FN26,0)</f>
        <v>0</v>
      </c>
    </row>
    <row r="27" spans="3:170" x14ac:dyDescent="0.2">
      <c r="C27" s="8">
        <f>+'D-PDP'!C27</f>
        <v>45383</v>
      </c>
      <c r="D27" s="37">
        <f>+TRUNC('D-PRB'!D27,0)</f>
        <v>0</v>
      </c>
      <c r="E27" s="37">
        <f>+TRUNC('D-PRB'!E27,0)</f>
        <v>0</v>
      </c>
      <c r="F27" s="37">
        <f>+TRUNC('D-PRB'!F27,0)</f>
        <v>0</v>
      </c>
      <c r="G27" s="37">
        <f>+TRUNC('D-PRB'!G27,0)</f>
        <v>0</v>
      </c>
      <c r="H27" s="37">
        <f>+TRUNC('D-PRB'!H27,0)</f>
        <v>0</v>
      </c>
      <c r="I27" s="37">
        <f>+TRUNC('D-PRB'!I27,0)</f>
        <v>0</v>
      </c>
      <c r="J27" s="37">
        <f>+TRUNC('D-PRB'!J27,0)</f>
        <v>0</v>
      </c>
      <c r="K27" s="34">
        <f>+TRUNC('D-PRB'!K27,0)</f>
        <v>997</v>
      </c>
      <c r="L27" s="34">
        <f>+TRUNC('D-PRB'!L27,0)</f>
        <v>0</v>
      </c>
      <c r="M27" s="34">
        <f>+TRUNC('D-PRB'!M27,3)</f>
        <v>204</v>
      </c>
      <c r="N27" s="34">
        <f>+TRUNC('D-PRB'!N27,3)</f>
        <v>204.39599999999999</v>
      </c>
      <c r="O27" s="34">
        <f>+TRUNC('D-PRB'!O27,3)</f>
        <v>0</v>
      </c>
      <c r="P27" s="34">
        <f>+TRUNC('D-PRB'!P27,3)</f>
        <v>0</v>
      </c>
      <c r="Q27" s="34">
        <f>+TRUNC('D-PRB'!Q27,3)</f>
        <v>0</v>
      </c>
      <c r="R27" s="34">
        <f>+TRUNC('D-PRB'!R27,3)</f>
        <v>0</v>
      </c>
      <c r="S27" s="34">
        <f>+TRUNC('D-PRB'!S27,0)</f>
        <v>0</v>
      </c>
      <c r="T27" s="34">
        <f>+TRUNC('D-PRB'!T27,0)</f>
        <v>0</v>
      </c>
      <c r="U27" s="34">
        <f>+TRUNC('D-PRB'!U27,0)</f>
        <v>0</v>
      </c>
      <c r="V27" s="34">
        <f>+TRUNC('D-PRB'!V27,0)</f>
        <v>0</v>
      </c>
      <c r="W27" s="34">
        <f>+TRUNC('D-PRB'!W27,0)</f>
        <v>729</v>
      </c>
      <c r="X27" s="34">
        <f>+TRUNC('D-PRB'!X27,0)</f>
        <v>0</v>
      </c>
      <c r="Y27" s="34">
        <f>+TRUNC('D-PRB'!Y27,0)</f>
        <v>0</v>
      </c>
      <c r="Z27" s="34">
        <f>+TRUNC('D-PRB'!Z27,0)</f>
        <v>729</v>
      </c>
      <c r="AA27" s="34">
        <f>+TRUNC('D-PRB'!AA27,0)</f>
        <v>0</v>
      </c>
      <c r="AB27" s="34">
        <f>+TRUNC('D-PRB'!AB27,0)</f>
        <v>997</v>
      </c>
      <c r="AC27" s="34">
        <f>+TRUNC('D-PRB'!AC27,0)</f>
        <v>0</v>
      </c>
      <c r="AD27" s="34">
        <f>+TRUNC('D-PRB'!AD27,3)</f>
        <v>0</v>
      </c>
      <c r="AE27" s="34">
        <f>+TRUNC('D-PRB'!AE27,3)</f>
        <v>204.39599999999999</v>
      </c>
      <c r="AF27" s="34">
        <f>+TRUNC('D-PRB'!AF27,0)</f>
        <v>0</v>
      </c>
      <c r="AG27" s="34">
        <f>+TRUNC('D-PRB'!AG27,0)</f>
        <v>0</v>
      </c>
      <c r="AH27" s="34">
        <f>+TRUNC('D-PRB'!AH27,0)</f>
        <v>0</v>
      </c>
      <c r="AI27" s="34">
        <f>+TRUNC('D-PRB'!AI27,0)</f>
        <v>0</v>
      </c>
      <c r="AJ27" s="34">
        <f>+TRUNC('D-PRB'!AJ27,6)</f>
        <v>19.959879000000001</v>
      </c>
      <c r="AK27" s="34">
        <f>+TRUNC('D-PRB'!AK27,6)</f>
        <v>0</v>
      </c>
      <c r="AL27" s="34">
        <f>+TRUNC('D-PRB'!AL27,6)</f>
        <v>0</v>
      </c>
      <c r="AM27" s="34">
        <f>+TRUNC('D-PRB'!AM27,0)</f>
        <v>199</v>
      </c>
      <c r="AN27" s="34">
        <f>+TRUNC('D-PRB'!AN27,3)</f>
        <v>0</v>
      </c>
      <c r="AO27" s="34">
        <f>+TRUNC('D-PRB'!AO27,0)</f>
        <v>0</v>
      </c>
      <c r="AP27" s="34">
        <f>+TRUNC('D-PRB'!AP27,6)</f>
        <v>100</v>
      </c>
      <c r="AQ27" s="34">
        <f>+TRUNC('D-PRB'!AQ27,0)</f>
        <v>997</v>
      </c>
      <c r="AR27" s="34">
        <f>+TRUNC('D-PRB'!AR27,0)</f>
        <v>0</v>
      </c>
      <c r="AS27" s="34">
        <f>+TRUNC('D-PRB'!AS27,3)</f>
        <v>0</v>
      </c>
      <c r="AT27" s="34">
        <f>+TRUNC('D-PRB'!AT27,3)</f>
        <v>204.39599999999999</v>
      </c>
      <c r="AU27" s="34">
        <f>+TRUNC('D-PRB'!AU27,0)</f>
        <v>0</v>
      </c>
      <c r="AV27" s="34">
        <f>+TRUNC('D-PRB'!AV27,0)</f>
        <v>0</v>
      </c>
      <c r="AW27" s="34">
        <f>+TRUNC('D-PRB'!AW27,0)</f>
        <v>0</v>
      </c>
      <c r="AX27" s="34">
        <f>+TRUNC('D-PRB'!AX27,0)</f>
        <v>0</v>
      </c>
      <c r="AY27" s="34">
        <f>+TRUNC('D-PRB'!AY27,0)</f>
        <v>199</v>
      </c>
      <c r="AZ27" s="34">
        <f>+TRUNC('D-PRB'!AZ27,3)</f>
        <v>0</v>
      </c>
      <c r="BA27" s="34">
        <f>+TRUNC('D-PRB'!BA27,0)</f>
        <v>0</v>
      </c>
      <c r="BB27" s="34">
        <f>+TRUNC('D-PRB'!BB27,0)</f>
        <v>798</v>
      </c>
      <c r="BC27" s="34">
        <f>+TRUNC('D-PRB'!BC27,0)</f>
        <v>0</v>
      </c>
      <c r="BD27" s="34">
        <f>+TRUNC('D-PRB'!BD27,3)</f>
        <v>0</v>
      </c>
      <c r="BE27" s="34">
        <f>+TRUNC('D-PRB'!BE27,3)</f>
        <v>204.39599999999999</v>
      </c>
      <c r="BF27" s="34">
        <f>+TRUNC('D-PRB'!BF27,0)</f>
        <v>0</v>
      </c>
      <c r="BG27" s="34">
        <f>+TRUNC('D-PRB'!BG27,0)</f>
        <v>0</v>
      </c>
      <c r="BH27" s="34">
        <f>+TRUNC('D-PRB'!BH27,0)</f>
        <v>0</v>
      </c>
      <c r="BI27" s="34">
        <f>+TRUNC('D-PRB'!BI27,0)</f>
        <v>0</v>
      </c>
      <c r="BJ27" s="34">
        <f>+TRUNC('D-PRB'!BJ27,3)</f>
        <v>101.55800000000001</v>
      </c>
      <c r="BK27" s="34">
        <f>+TRUNC('D-PRB'!BK27,3)</f>
        <v>7.3890000000000002</v>
      </c>
      <c r="BL27" s="34">
        <f>+TRUNC('D-PRB'!BL27,3)</f>
        <v>-3.7839999999999998</v>
      </c>
      <c r="BM27" s="34">
        <f>+TRUNC('D-PRB'!BM27,3)</f>
        <v>1.389</v>
      </c>
      <c r="BN27" s="34">
        <f>+TRUNC('D-PRB'!BN27,3)</f>
        <v>3.423</v>
      </c>
      <c r="BO27" s="34">
        <f>+TRUNC('D-PRB'!BO27,3)</f>
        <v>3.423</v>
      </c>
      <c r="BP27" s="34">
        <f>+TRUNC('D-PRB'!BP27,3)</f>
        <v>0</v>
      </c>
      <c r="BQ27" s="34">
        <f>+TRUNC('D-PRB'!BQ27,3)</f>
        <v>0</v>
      </c>
      <c r="BR27" s="34">
        <f>+TRUNC('D-PRB'!BR27,3)</f>
        <v>0</v>
      </c>
      <c r="BS27" s="34">
        <f>+TRUNC('D-PRB'!BS27,3)</f>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R27" s="37">
        <f>+TRUNC('D-PRB'!DR27,0)</f>
        <v>997</v>
      </c>
      <c r="DS27" s="37">
        <f>+TRUNC('D-PRB'!DS27,0)</f>
        <v>0</v>
      </c>
      <c r="DT27" s="37">
        <f>+TRUNC('D-PRB'!DT27,3)</f>
        <v>0</v>
      </c>
      <c r="DU27" s="37">
        <f>+TRUNC('D-PRB'!DU27,3)</f>
        <v>204.39599999999999</v>
      </c>
      <c r="DV27" s="37">
        <f>+TRUNC('D-PRB'!DV27,0)</f>
        <v>0</v>
      </c>
      <c r="DW27" s="37">
        <f>+TRUNC('D-PRB'!DW27,0)</f>
        <v>0</v>
      </c>
      <c r="DX27" s="37">
        <f>+TRUNC('D-PRB'!DX27,0)</f>
        <v>0</v>
      </c>
      <c r="DY27" s="37">
        <f>+TRUNC('D-PRB'!DY27,0)</f>
        <v>0</v>
      </c>
      <c r="DZ27" s="37">
        <f>+TRUNC('D-PRB'!DZ27,0)</f>
        <v>997</v>
      </c>
      <c r="EA27" s="37">
        <f>+TRUNC('D-PRB'!EA27,0)</f>
        <v>0</v>
      </c>
      <c r="EB27" s="37">
        <f>+TRUNC('D-PRB'!EB27,3)</f>
        <v>0</v>
      </c>
      <c r="EC27" s="37">
        <f>+TRUNC('D-PRB'!EC27,3)</f>
        <v>204.39599999999999</v>
      </c>
      <c r="ED27" s="37">
        <f>+TRUNC('D-PRB'!ED27,0)</f>
        <v>0</v>
      </c>
      <c r="EE27" s="37">
        <f>+TRUNC('D-PRB'!EE27,0)</f>
        <v>0</v>
      </c>
      <c r="EF27" s="37">
        <f>+TRUNC('D-PRB'!EF27,0)</f>
        <v>0</v>
      </c>
      <c r="EG27" s="37">
        <f>+TRUNC('D-PRB'!EG27,0)</f>
        <v>0</v>
      </c>
      <c r="EH27" s="37">
        <f>+TRUNC('D-PRB'!EH27,0)</f>
        <v>798</v>
      </c>
      <c r="EI27" s="37">
        <f>+TRUNC('D-PRB'!EI27,0)</f>
        <v>0</v>
      </c>
      <c r="EJ27" s="37">
        <f>+TRUNC('D-PRB'!EJ27,3)</f>
        <v>0</v>
      </c>
      <c r="EK27" s="37">
        <f>+TRUNC('D-PRB'!EK27,3)</f>
        <v>204.39599999999999</v>
      </c>
      <c r="EL27" s="37">
        <f>+TRUNC('D-PRB'!EL27,0)</f>
        <v>0</v>
      </c>
      <c r="EM27" s="37">
        <f>+TRUNC('D-PRB'!EM27,0)</f>
        <v>0</v>
      </c>
      <c r="EN27" s="37">
        <f>+TRUNC('D-PRB'!EN27,0)</f>
        <v>0</v>
      </c>
      <c r="EO27" s="37">
        <f>+TRUNC('D-PRB'!EO27,0)</f>
        <v>0</v>
      </c>
      <c r="EQ27" s="37">
        <f>+TRUNC('D-PRB'!EQ27,0)</f>
        <v>0</v>
      </c>
      <c r="ER27" s="37">
        <f>+TRUNC('D-PRB'!ER27,0)</f>
        <v>0</v>
      </c>
      <c r="ES27" s="37">
        <f>+TRUNC('D-PRB'!ES27,3)</f>
        <v>0</v>
      </c>
      <c r="ET27" s="37">
        <f>+TRUNC('D-PRB'!ET27,3)</f>
        <v>0</v>
      </c>
      <c r="EU27" s="37">
        <f>+TRUNC('D-PRB'!EU27,0)</f>
        <v>0</v>
      </c>
      <c r="EV27" s="37">
        <f>+TRUNC('D-PRB'!EV27,0)</f>
        <v>0</v>
      </c>
      <c r="EW27" s="37">
        <f>+TRUNC('D-PRB'!EW27,0)</f>
        <v>0</v>
      </c>
      <c r="EX27" s="37">
        <f>+TRUNC('D-PRB'!EX27,0)</f>
        <v>0</v>
      </c>
      <c r="EY27" s="37">
        <f>+TRUNC('D-PRB'!EY27,0)</f>
        <v>0</v>
      </c>
      <c r="EZ27" s="37">
        <f>+TRUNC('D-PRB'!EZ27,0)</f>
        <v>0</v>
      </c>
      <c r="FA27" s="37">
        <f>+TRUNC('D-PRB'!FA27,3)</f>
        <v>0</v>
      </c>
      <c r="FB27" s="37">
        <f>+TRUNC('D-PRB'!FB27,3)</f>
        <v>0</v>
      </c>
      <c r="FC27" s="37">
        <f>+TRUNC('D-PRB'!FC27,0)</f>
        <v>0</v>
      </c>
      <c r="FD27" s="37">
        <f>+TRUNC('D-PRB'!FD27,0)</f>
        <v>0</v>
      </c>
      <c r="FE27" s="37">
        <f>+TRUNC('D-PRB'!FE27,0)</f>
        <v>0</v>
      </c>
      <c r="FF27" s="37">
        <f>+TRUNC('D-PRB'!FF27,0)</f>
        <v>0</v>
      </c>
      <c r="FG27" s="37">
        <f>+TRUNC('D-PRB'!FG27,0)</f>
        <v>0</v>
      </c>
      <c r="FH27" s="37">
        <f>+TRUNC('D-PRB'!FH27,0)</f>
        <v>0</v>
      </c>
      <c r="FI27" s="37">
        <f>+TRUNC('D-PRB'!FI27,3)</f>
        <v>0</v>
      </c>
      <c r="FJ27" s="37">
        <f>+TRUNC('D-PRB'!FJ27,3)</f>
        <v>0</v>
      </c>
      <c r="FK27" s="37">
        <f>+TRUNC('D-PRB'!FK27,0)</f>
        <v>0</v>
      </c>
      <c r="FL27" s="37">
        <f>+TRUNC('D-PRB'!FL27,0)</f>
        <v>0</v>
      </c>
      <c r="FM27" s="37">
        <f>+TRUNC('D-PRB'!FM27,0)</f>
        <v>0</v>
      </c>
      <c r="FN27" s="37">
        <f>+TRUNC('D-PRB'!FN27,0)</f>
        <v>0</v>
      </c>
    </row>
    <row r="28" spans="3:170" x14ac:dyDescent="0.2">
      <c r="C28" s="8">
        <f>+'D-PDP'!C28</f>
        <v>45413</v>
      </c>
      <c r="D28" s="37">
        <f>+TRUNC('D-PRB'!D28,0)</f>
        <v>0</v>
      </c>
      <c r="E28" s="37">
        <f>+TRUNC('D-PRB'!E28,0)</f>
        <v>0</v>
      </c>
      <c r="F28" s="37">
        <f>+TRUNC('D-PRB'!F28,0)</f>
        <v>0</v>
      </c>
      <c r="G28" s="37">
        <f>+TRUNC('D-PRB'!G28,0)</f>
        <v>0</v>
      </c>
      <c r="H28" s="37">
        <f>+TRUNC('D-PRB'!H28,0)</f>
        <v>0</v>
      </c>
      <c r="I28" s="37">
        <f>+TRUNC('D-PRB'!I28,0)</f>
        <v>0</v>
      </c>
      <c r="J28" s="37">
        <f>+TRUNC('D-PRB'!J28,0)</f>
        <v>0</v>
      </c>
      <c r="K28" s="34">
        <f>+TRUNC('D-PRB'!K28,0)</f>
        <v>1064</v>
      </c>
      <c r="L28" s="34">
        <f>+TRUNC('D-PRB'!L28,0)</f>
        <v>0</v>
      </c>
      <c r="M28" s="34">
        <f>+TRUNC('D-PRB'!M28,3)</f>
        <v>218</v>
      </c>
      <c r="N28" s="34">
        <f>+TRUNC('D-PRB'!N28,3)</f>
        <v>218.14099999999999</v>
      </c>
      <c r="O28" s="34">
        <f>+TRUNC('D-PRB'!O28,3)</f>
        <v>0</v>
      </c>
      <c r="P28" s="34">
        <f>+TRUNC('D-PRB'!P28,3)</f>
        <v>0</v>
      </c>
      <c r="Q28" s="34">
        <f>+TRUNC('D-PRB'!Q28,3)</f>
        <v>0</v>
      </c>
      <c r="R28" s="34">
        <f>+TRUNC('D-PRB'!R28,3)</f>
        <v>0</v>
      </c>
      <c r="S28" s="34">
        <f>+TRUNC('D-PRB'!S28,0)</f>
        <v>0</v>
      </c>
      <c r="T28" s="34">
        <f>+TRUNC('D-PRB'!T28,0)</f>
        <v>0</v>
      </c>
      <c r="U28" s="34">
        <f>+TRUNC('D-PRB'!U28,0)</f>
        <v>0</v>
      </c>
      <c r="V28" s="34">
        <f>+TRUNC('D-PRB'!V28,0)</f>
        <v>0</v>
      </c>
      <c r="W28" s="34">
        <f>+TRUNC('D-PRB'!W28,0)</f>
        <v>722</v>
      </c>
      <c r="X28" s="34">
        <f>+TRUNC('D-PRB'!X28,0)</f>
        <v>0</v>
      </c>
      <c r="Y28" s="34">
        <f>+TRUNC('D-PRB'!Y28,0)</f>
        <v>0</v>
      </c>
      <c r="Z28" s="34">
        <f>+TRUNC('D-PRB'!Z28,0)</f>
        <v>722</v>
      </c>
      <c r="AA28" s="34">
        <f>+TRUNC('D-PRB'!AA28,0)</f>
        <v>0</v>
      </c>
      <c r="AB28" s="34">
        <f>+TRUNC('D-PRB'!AB28,0)</f>
        <v>1064</v>
      </c>
      <c r="AC28" s="34">
        <f>+TRUNC('D-PRB'!AC28,0)</f>
        <v>0</v>
      </c>
      <c r="AD28" s="34">
        <f>+TRUNC('D-PRB'!AD28,3)</f>
        <v>0</v>
      </c>
      <c r="AE28" s="34">
        <f>+TRUNC('D-PRB'!AE28,3)</f>
        <v>218.14099999999999</v>
      </c>
      <c r="AF28" s="34">
        <f>+TRUNC('D-PRB'!AF28,0)</f>
        <v>0</v>
      </c>
      <c r="AG28" s="34">
        <f>+TRUNC('D-PRB'!AG28,0)</f>
        <v>0</v>
      </c>
      <c r="AH28" s="34">
        <f>+TRUNC('D-PRB'!AH28,0)</f>
        <v>0</v>
      </c>
      <c r="AI28" s="34">
        <f>+TRUNC('D-PRB'!AI28,0)</f>
        <v>0</v>
      </c>
      <c r="AJ28" s="34">
        <f>+TRUNC('D-PRB'!AJ28,6)</f>
        <v>20.018795999999998</v>
      </c>
      <c r="AK28" s="34">
        <f>+TRUNC('D-PRB'!AK28,6)</f>
        <v>0</v>
      </c>
      <c r="AL28" s="34">
        <f>+TRUNC('D-PRB'!AL28,6)</f>
        <v>0</v>
      </c>
      <c r="AM28" s="34">
        <f>+TRUNC('D-PRB'!AM28,0)</f>
        <v>213</v>
      </c>
      <c r="AN28" s="34">
        <f>+TRUNC('D-PRB'!AN28,3)</f>
        <v>0</v>
      </c>
      <c r="AO28" s="34">
        <f>+TRUNC('D-PRB'!AO28,0)</f>
        <v>0</v>
      </c>
      <c r="AP28" s="34">
        <f>+TRUNC('D-PRB'!AP28,6)</f>
        <v>100</v>
      </c>
      <c r="AQ28" s="34">
        <f>+TRUNC('D-PRB'!AQ28,0)</f>
        <v>1064</v>
      </c>
      <c r="AR28" s="34">
        <f>+TRUNC('D-PRB'!AR28,0)</f>
        <v>0</v>
      </c>
      <c r="AS28" s="34">
        <f>+TRUNC('D-PRB'!AS28,3)</f>
        <v>0</v>
      </c>
      <c r="AT28" s="34">
        <f>+TRUNC('D-PRB'!AT28,3)</f>
        <v>218.14099999999999</v>
      </c>
      <c r="AU28" s="34">
        <f>+TRUNC('D-PRB'!AU28,0)</f>
        <v>0</v>
      </c>
      <c r="AV28" s="34">
        <f>+TRUNC('D-PRB'!AV28,0)</f>
        <v>0</v>
      </c>
      <c r="AW28" s="34">
        <f>+TRUNC('D-PRB'!AW28,0)</f>
        <v>0</v>
      </c>
      <c r="AX28" s="34">
        <f>+TRUNC('D-PRB'!AX28,0)</f>
        <v>0</v>
      </c>
      <c r="AY28" s="34">
        <f>+TRUNC('D-PRB'!AY28,0)</f>
        <v>213</v>
      </c>
      <c r="AZ28" s="34">
        <f>+TRUNC('D-PRB'!AZ28,3)</f>
        <v>0</v>
      </c>
      <c r="BA28" s="34">
        <f>+TRUNC('D-PRB'!BA28,0)</f>
        <v>0</v>
      </c>
      <c r="BB28" s="34">
        <f>+TRUNC('D-PRB'!BB28,0)</f>
        <v>851</v>
      </c>
      <c r="BC28" s="34">
        <f>+TRUNC('D-PRB'!BC28,0)</f>
        <v>0</v>
      </c>
      <c r="BD28" s="34">
        <f>+TRUNC('D-PRB'!BD28,3)</f>
        <v>0</v>
      </c>
      <c r="BE28" s="34">
        <f>+TRUNC('D-PRB'!BE28,3)</f>
        <v>218.14099999999999</v>
      </c>
      <c r="BF28" s="34">
        <f>+TRUNC('D-PRB'!BF28,0)</f>
        <v>0</v>
      </c>
      <c r="BG28" s="34">
        <f>+TRUNC('D-PRB'!BG28,0)</f>
        <v>0</v>
      </c>
      <c r="BH28" s="34">
        <f>+TRUNC('D-PRB'!BH28,0)</f>
        <v>0</v>
      </c>
      <c r="BI28" s="34">
        <f>+TRUNC('D-PRB'!BI28,0)</f>
        <v>0</v>
      </c>
      <c r="BJ28" s="34">
        <f>+TRUNC('D-PRB'!BJ28,3)</f>
        <v>101.55800000000001</v>
      </c>
      <c r="BK28" s="34">
        <f>+TRUNC('D-PRB'!BK28,3)</f>
        <v>7.3890000000000002</v>
      </c>
      <c r="BL28" s="34">
        <f>+TRUNC('D-PRB'!BL28,3)</f>
        <v>-3.7839999999999998</v>
      </c>
      <c r="BM28" s="34">
        <f>+TRUNC('D-PRB'!BM28,3)</f>
        <v>1.389</v>
      </c>
      <c r="BN28" s="34">
        <f>+TRUNC('D-PRB'!BN28,3)</f>
        <v>3.423</v>
      </c>
      <c r="BO28" s="34">
        <f>+TRUNC('D-PRB'!BO28,3)</f>
        <v>3.423</v>
      </c>
      <c r="BP28" s="34">
        <f>+TRUNC('D-PRB'!BP28,3)</f>
        <v>0</v>
      </c>
      <c r="BQ28" s="34">
        <f>+TRUNC('D-PRB'!BQ28,3)</f>
        <v>0</v>
      </c>
      <c r="BR28" s="34">
        <f>+TRUNC('D-PRB'!BR28,3)</f>
        <v>0</v>
      </c>
      <c r="BS28" s="34">
        <f>+TRUNC('D-PRB'!BS28,3)</f>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R28" s="37">
        <f>+TRUNC('D-PRB'!DR28,0)</f>
        <v>1064</v>
      </c>
      <c r="DS28" s="37">
        <f>+TRUNC('D-PRB'!DS28,0)</f>
        <v>0</v>
      </c>
      <c r="DT28" s="37">
        <f>+TRUNC('D-PRB'!DT28,3)</f>
        <v>0</v>
      </c>
      <c r="DU28" s="37">
        <f>+TRUNC('D-PRB'!DU28,3)</f>
        <v>218.14099999999999</v>
      </c>
      <c r="DV28" s="37">
        <f>+TRUNC('D-PRB'!DV28,0)</f>
        <v>0</v>
      </c>
      <c r="DW28" s="37">
        <f>+TRUNC('D-PRB'!DW28,0)</f>
        <v>0</v>
      </c>
      <c r="DX28" s="37">
        <f>+TRUNC('D-PRB'!DX28,0)</f>
        <v>0</v>
      </c>
      <c r="DY28" s="37">
        <f>+TRUNC('D-PRB'!DY28,0)</f>
        <v>0</v>
      </c>
      <c r="DZ28" s="37">
        <f>+TRUNC('D-PRB'!DZ28,0)</f>
        <v>1064</v>
      </c>
      <c r="EA28" s="37">
        <f>+TRUNC('D-PRB'!EA28,0)</f>
        <v>0</v>
      </c>
      <c r="EB28" s="37">
        <f>+TRUNC('D-PRB'!EB28,3)</f>
        <v>0</v>
      </c>
      <c r="EC28" s="37">
        <f>+TRUNC('D-PRB'!EC28,3)</f>
        <v>218.14099999999999</v>
      </c>
      <c r="ED28" s="37">
        <f>+TRUNC('D-PRB'!ED28,0)</f>
        <v>0</v>
      </c>
      <c r="EE28" s="37">
        <f>+TRUNC('D-PRB'!EE28,0)</f>
        <v>0</v>
      </c>
      <c r="EF28" s="37">
        <f>+TRUNC('D-PRB'!EF28,0)</f>
        <v>0</v>
      </c>
      <c r="EG28" s="37">
        <f>+TRUNC('D-PRB'!EG28,0)</f>
        <v>0</v>
      </c>
      <c r="EH28" s="37">
        <f>+TRUNC('D-PRB'!EH28,0)</f>
        <v>851</v>
      </c>
      <c r="EI28" s="37">
        <f>+TRUNC('D-PRB'!EI28,0)</f>
        <v>0</v>
      </c>
      <c r="EJ28" s="37">
        <f>+TRUNC('D-PRB'!EJ28,3)</f>
        <v>0</v>
      </c>
      <c r="EK28" s="37">
        <f>+TRUNC('D-PRB'!EK28,3)</f>
        <v>218.14099999999999</v>
      </c>
      <c r="EL28" s="37">
        <f>+TRUNC('D-PRB'!EL28,0)</f>
        <v>0</v>
      </c>
      <c r="EM28" s="37">
        <f>+TRUNC('D-PRB'!EM28,0)</f>
        <v>0</v>
      </c>
      <c r="EN28" s="37">
        <f>+TRUNC('D-PRB'!EN28,0)</f>
        <v>0</v>
      </c>
      <c r="EO28" s="37">
        <f>+TRUNC('D-PRB'!EO28,0)</f>
        <v>0</v>
      </c>
      <c r="EQ28" s="37">
        <f>+TRUNC('D-PRB'!EQ28,0)</f>
        <v>0</v>
      </c>
      <c r="ER28" s="37">
        <f>+TRUNC('D-PRB'!ER28,0)</f>
        <v>0</v>
      </c>
      <c r="ES28" s="37">
        <f>+TRUNC('D-PRB'!ES28,3)</f>
        <v>0</v>
      </c>
      <c r="ET28" s="37">
        <f>+TRUNC('D-PRB'!ET28,3)</f>
        <v>0</v>
      </c>
      <c r="EU28" s="37">
        <f>+TRUNC('D-PRB'!EU28,0)</f>
        <v>0</v>
      </c>
      <c r="EV28" s="37">
        <f>+TRUNC('D-PRB'!EV28,0)</f>
        <v>0</v>
      </c>
      <c r="EW28" s="37">
        <f>+TRUNC('D-PRB'!EW28,0)</f>
        <v>0</v>
      </c>
      <c r="EX28" s="37">
        <f>+TRUNC('D-PRB'!EX28,0)</f>
        <v>0</v>
      </c>
      <c r="EY28" s="37">
        <f>+TRUNC('D-PRB'!EY28,0)</f>
        <v>0</v>
      </c>
      <c r="EZ28" s="37">
        <f>+TRUNC('D-PRB'!EZ28,0)</f>
        <v>0</v>
      </c>
      <c r="FA28" s="37">
        <f>+TRUNC('D-PRB'!FA28,3)</f>
        <v>0</v>
      </c>
      <c r="FB28" s="37">
        <f>+TRUNC('D-PRB'!FB28,3)</f>
        <v>0</v>
      </c>
      <c r="FC28" s="37">
        <f>+TRUNC('D-PRB'!FC28,0)</f>
        <v>0</v>
      </c>
      <c r="FD28" s="37">
        <f>+TRUNC('D-PRB'!FD28,0)</f>
        <v>0</v>
      </c>
      <c r="FE28" s="37">
        <f>+TRUNC('D-PRB'!FE28,0)</f>
        <v>0</v>
      </c>
      <c r="FF28" s="37">
        <f>+TRUNC('D-PRB'!FF28,0)</f>
        <v>0</v>
      </c>
      <c r="FG28" s="37">
        <f>+TRUNC('D-PRB'!FG28,0)</f>
        <v>0</v>
      </c>
      <c r="FH28" s="37">
        <f>+TRUNC('D-PRB'!FH28,0)</f>
        <v>0</v>
      </c>
      <c r="FI28" s="37">
        <f>+TRUNC('D-PRB'!FI28,3)</f>
        <v>0</v>
      </c>
      <c r="FJ28" s="37">
        <f>+TRUNC('D-PRB'!FJ28,3)</f>
        <v>0</v>
      </c>
      <c r="FK28" s="37">
        <f>+TRUNC('D-PRB'!FK28,0)</f>
        <v>0</v>
      </c>
      <c r="FL28" s="37">
        <f>+TRUNC('D-PRB'!FL28,0)</f>
        <v>0</v>
      </c>
      <c r="FM28" s="37">
        <f>+TRUNC('D-PRB'!FM28,0)</f>
        <v>0</v>
      </c>
      <c r="FN28" s="37">
        <f>+TRUNC('D-PRB'!FN28,0)</f>
        <v>0</v>
      </c>
    </row>
    <row r="29" spans="3:170" x14ac:dyDescent="0.2">
      <c r="C29" s="8">
        <f>+'D-PDP'!C29</f>
        <v>45444</v>
      </c>
      <c r="D29" s="37">
        <f>+TRUNC('D-PRB'!D29,0)</f>
        <v>0</v>
      </c>
      <c r="E29" s="37">
        <f>+TRUNC('D-PRB'!E29,0)</f>
        <v>0</v>
      </c>
      <c r="F29" s="37">
        <f>+TRUNC('D-PRB'!F29,0)</f>
        <v>0</v>
      </c>
      <c r="G29" s="37">
        <f>+TRUNC('D-PRB'!G29,0)</f>
        <v>0</v>
      </c>
      <c r="H29" s="37">
        <f>+TRUNC('D-PRB'!H29,0)</f>
        <v>0</v>
      </c>
      <c r="I29" s="37">
        <f>+TRUNC('D-PRB'!I29,0)</f>
        <v>0</v>
      </c>
      <c r="J29" s="37">
        <f>+TRUNC('D-PRB'!J29,0)</f>
        <v>0</v>
      </c>
      <c r="K29" s="34">
        <f>+TRUNC('D-PRB'!K29,0)</f>
        <v>1062</v>
      </c>
      <c r="L29" s="34">
        <f>+TRUNC('D-PRB'!L29,0)</f>
        <v>0</v>
      </c>
      <c r="M29" s="34">
        <f>+TRUNC('D-PRB'!M29,3)</f>
        <v>218</v>
      </c>
      <c r="N29" s="34">
        <f>+TRUNC('D-PRB'!N29,3)</f>
        <v>217.566</v>
      </c>
      <c r="O29" s="34">
        <f>+TRUNC('D-PRB'!O29,3)</f>
        <v>0</v>
      </c>
      <c r="P29" s="34">
        <f>+TRUNC('D-PRB'!P29,3)</f>
        <v>0</v>
      </c>
      <c r="Q29" s="34">
        <f>+TRUNC('D-PRB'!Q29,3)</f>
        <v>0</v>
      </c>
      <c r="R29" s="34">
        <f>+TRUNC('D-PRB'!R29,3)</f>
        <v>0</v>
      </c>
      <c r="S29" s="34">
        <f>+TRUNC('D-PRB'!S29,0)</f>
        <v>0</v>
      </c>
      <c r="T29" s="34">
        <f>+TRUNC('D-PRB'!T29,0)</f>
        <v>0</v>
      </c>
      <c r="U29" s="34">
        <f>+TRUNC('D-PRB'!U29,0)</f>
        <v>0</v>
      </c>
      <c r="V29" s="34">
        <f>+TRUNC('D-PRB'!V29,0)</f>
        <v>0</v>
      </c>
      <c r="W29" s="34">
        <f>+TRUNC('D-PRB'!W29,0)</f>
        <v>668</v>
      </c>
      <c r="X29" s="34">
        <f>+TRUNC('D-PRB'!X29,0)</f>
        <v>0</v>
      </c>
      <c r="Y29" s="34">
        <f>+TRUNC('D-PRB'!Y29,0)</f>
        <v>0</v>
      </c>
      <c r="Z29" s="34">
        <f>+TRUNC('D-PRB'!Z29,0)</f>
        <v>668</v>
      </c>
      <c r="AA29" s="34">
        <f>+TRUNC('D-PRB'!AA29,0)</f>
        <v>0</v>
      </c>
      <c r="AB29" s="34">
        <f>+TRUNC('D-PRB'!AB29,0)</f>
        <v>1062</v>
      </c>
      <c r="AC29" s="34">
        <f>+TRUNC('D-PRB'!AC29,0)</f>
        <v>0</v>
      </c>
      <c r="AD29" s="34">
        <f>+TRUNC('D-PRB'!AD29,3)</f>
        <v>0</v>
      </c>
      <c r="AE29" s="34">
        <f>+TRUNC('D-PRB'!AE29,3)</f>
        <v>217.566</v>
      </c>
      <c r="AF29" s="34">
        <f>+TRUNC('D-PRB'!AF29,0)</f>
        <v>0</v>
      </c>
      <c r="AG29" s="34">
        <f>+TRUNC('D-PRB'!AG29,0)</f>
        <v>0</v>
      </c>
      <c r="AH29" s="34">
        <f>+TRUNC('D-PRB'!AH29,0)</f>
        <v>0</v>
      </c>
      <c r="AI29" s="34">
        <f>+TRUNC('D-PRB'!AI29,0)</f>
        <v>0</v>
      </c>
      <c r="AJ29" s="34">
        <f>+TRUNC('D-PRB'!AJ29,6)</f>
        <v>19.962334999999999</v>
      </c>
      <c r="AK29" s="34">
        <f>+TRUNC('D-PRB'!AK29,6)</f>
        <v>0</v>
      </c>
      <c r="AL29" s="34">
        <f>+TRUNC('D-PRB'!AL29,6)</f>
        <v>0</v>
      </c>
      <c r="AM29" s="34">
        <f>+TRUNC('D-PRB'!AM29,0)</f>
        <v>212</v>
      </c>
      <c r="AN29" s="34">
        <f>+TRUNC('D-PRB'!AN29,3)</f>
        <v>0</v>
      </c>
      <c r="AO29" s="34">
        <f>+TRUNC('D-PRB'!AO29,0)</f>
        <v>0</v>
      </c>
      <c r="AP29" s="34">
        <f>+TRUNC('D-PRB'!AP29,6)</f>
        <v>100</v>
      </c>
      <c r="AQ29" s="34">
        <f>+TRUNC('D-PRB'!AQ29,0)</f>
        <v>1062</v>
      </c>
      <c r="AR29" s="34">
        <f>+TRUNC('D-PRB'!AR29,0)</f>
        <v>0</v>
      </c>
      <c r="AS29" s="34">
        <f>+TRUNC('D-PRB'!AS29,3)</f>
        <v>0</v>
      </c>
      <c r="AT29" s="34">
        <f>+TRUNC('D-PRB'!AT29,3)</f>
        <v>217.566</v>
      </c>
      <c r="AU29" s="34">
        <f>+TRUNC('D-PRB'!AU29,0)</f>
        <v>0</v>
      </c>
      <c r="AV29" s="34">
        <f>+TRUNC('D-PRB'!AV29,0)</f>
        <v>0</v>
      </c>
      <c r="AW29" s="34">
        <f>+TRUNC('D-PRB'!AW29,0)</f>
        <v>0</v>
      </c>
      <c r="AX29" s="34">
        <f>+TRUNC('D-PRB'!AX29,0)</f>
        <v>0</v>
      </c>
      <c r="AY29" s="34">
        <f>+TRUNC('D-PRB'!AY29,0)</f>
        <v>212</v>
      </c>
      <c r="AZ29" s="34">
        <f>+TRUNC('D-PRB'!AZ29,3)</f>
        <v>0</v>
      </c>
      <c r="BA29" s="34">
        <f>+TRUNC('D-PRB'!BA29,0)</f>
        <v>0</v>
      </c>
      <c r="BB29" s="34">
        <f>+TRUNC('D-PRB'!BB29,0)</f>
        <v>850</v>
      </c>
      <c r="BC29" s="34">
        <f>+TRUNC('D-PRB'!BC29,0)</f>
        <v>0</v>
      </c>
      <c r="BD29" s="34">
        <f>+TRUNC('D-PRB'!BD29,3)</f>
        <v>0</v>
      </c>
      <c r="BE29" s="34">
        <f>+TRUNC('D-PRB'!BE29,3)</f>
        <v>217.566</v>
      </c>
      <c r="BF29" s="34">
        <f>+TRUNC('D-PRB'!BF29,0)</f>
        <v>0</v>
      </c>
      <c r="BG29" s="34">
        <f>+TRUNC('D-PRB'!BG29,0)</f>
        <v>0</v>
      </c>
      <c r="BH29" s="34">
        <f>+TRUNC('D-PRB'!BH29,0)</f>
        <v>0</v>
      </c>
      <c r="BI29" s="34">
        <f>+TRUNC('D-PRB'!BI29,0)</f>
        <v>0</v>
      </c>
      <c r="BJ29" s="34">
        <f>+TRUNC('D-PRB'!BJ29,3)</f>
        <v>101.55800000000001</v>
      </c>
      <c r="BK29" s="34">
        <f>+TRUNC('D-PRB'!BK29,3)</f>
        <v>7.3890000000000002</v>
      </c>
      <c r="BL29" s="34">
        <f>+TRUNC('D-PRB'!BL29,3)</f>
        <v>-3.7839999999999998</v>
      </c>
      <c r="BM29" s="34">
        <f>+TRUNC('D-PRB'!BM29,3)</f>
        <v>1.389</v>
      </c>
      <c r="BN29" s="34">
        <f>+TRUNC('D-PRB'!BN29,3)</f>
        <v>3.423</v>
      </c>
      <c r="BO29" s="34">
        <f>+TRUNC('D-PRB'!BO29,3)</f>
        <v>3.423</v>
      </c>
      <c r="BP29" s="34">
        <f>+TRUNC('D-PRB'!BP29,3)</f>
        <v>0</v>
      </c>
      <c r="BQ29" s="34">
        <f>+TRUNC('D-PRB'!BQ29,3)</f>
        <v>0</v>
      </c>
      <c r="BR29" s="34">
        <f>+TRUNC('D-PRB'!BR29,3)</f>
        <v>0</v>
      </c>
      <c r="BS29" s="34">
        <f>+TRUNC('D-PRB'!BS29,3)</f>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37">
        <f>+TRUNC('D-PRB'!DR29,0)</f>
        <v>1062</v>
      </c>
      <c r="DS29" s="37">
        <f>+TRUNC('D-PRB'!DS29,0)</f>
        <v>0</v>
      </c>
      <c r="DT29" s="37">
        <f>+TRUNC('D-PRB'!DT29,3)</f>
        <v>0</v>
      </c>
      <c r="DU29" s="37">
        <f>+TRUNC('D-PRB'!DU29,3)</f>
        <v>217.566</v>
      </c>
      <c r="DV29" s="37">
        <f>+TRUNC('D-PRB'!DV29,0)</f>
        <v>0</v>
      </c>
      <c r="DW29" s="37">
        <f>+TRUNC('D-PRB'!DW29,0)</f>
        <v>0</v>
      </c>
      <c r="DX29" s="37">
        <f>+TRUNC('D-PRB'!DX29,0)</f>
        <v>0</v>
      </c>
      <c r="DY29" s="37">
        <f>+TRUNC('D-PRB'!DY29,0)</f>
        <v>0</v>
      </c>
      <c r="DZ29" s="37">
        <f>+TRUNC('D-PRB'!DZ29,0)</f>
        <v>1062</v>
      </c>
      <c r="EA29" s="37">
        <f>+TRUNC('D-PRB'!EA29,0)</f>
        <v>0</v>
      </c>
      <c r="EB29" s="37">
        <f>+TRUNC('D-PRB'!EB29,3)</f>
        <v>0</v>
      </c>
      <c r="EC29" s="37">
        <f>+TRUNC('D-PRB'!EC29,3)</f>
        <v>217.566</v>
      </c>
      <c r="ED29" s="37">
        <f>+TRUNC('D-PRB'!ED29,0)</f>
        <v>0</v>
      </c>
      <c r="EE29" s="37">
        <f>+TRUNC('D-PRB'!EE29,0)</f>
        <v>0</v>
      </c>
      <c r="EF29" s="37">
        <f>+TRUNC('D-PRB'!EF29,0)</f>
        <v>0</v>
      </c>
      <c r="EG29" s="37">
        <f>+TRUNC('D-PRB'!EG29,0)</f>
        <v>0</v>
      </c>
      <c r="EH29" s="37">
        <f>+TRUNC('D-PRB'!EH29,0)</f>
        <v>850</v>
      </c>
      <c r="EI29" s="37">
        <f>+TRUNC('D-PRB'!EI29,0)</f>
        <v>0</v>
      </c>
      <c r="EJ29" s="37">
        <f>+TRUNC('D-PRB'!EJ29,3)</f>
        <v>0</v>
      </c>
      <c r="EK29" s="37">
        <f>+TRUNC('D-PRB'!EK29,3)</f>
        <v>217.566</v>
      </c>
      <c r="EL29" s="37">
        <f>+TRUNC('D-PRB'!EL29,0)</f>
        <v>0</v>
      </c>
      <c r="EM29" s="37">
        <f>+TRUNC('D-PRB'!EM29,0)</f>
        <v>0</v>
      </c>
      <c r="EN29" s="37">
        <f>+TRUNC('D-PRB'!EN29,0)</f>
        <v>0</v>
      </c>
      <c r="EO29" s="37">
        <f>+TRUNC('D-PRB'!EO29,0)</f>
        <v>0</v>
      </c>
      <c r="EQ29" s="37">
        <f>+TRUNC('D-PRB'!EQ29,0)</f>
        <v>0</v>
      </c>
      <c r="ER29" s="37">
        <f>+TRUNC('D-PRB'!ER29,0)</f>
        <v>0</v>
      </c>
      <c r="ES29" s="37">
        <f>+TRUNC('D-PRB'!ES29,3)</f>
        <v>0</v>
      </c>
      <c r="ET29" s="37">
        <f>+TRUNC('D-PRB'!ET29,3)</f>
        <v>0</v>
      </c>
      <c r="EU29" s="37">
        <f>+TRUNC('D-PRB'!EU29,0)</f>
        <v>0</v>
      </c>
      <c r="EV29" s="37">
        <f>+TRUNC('D-PRB'!EV29,0)</f>
        <v>0</v>
      </c>
      <c r="EW29" s="37">
        <f>+TRUNC('D-PRB'!EW29,0)</f>
        <v>0</v>
      </c>
      <c r="EX29" s="37">
        <f>+TRUNC('D-PRB'!EX29,0)</f>
        <v>0</v>
      </c>
      <c r="EY29" s="37">
        <f>+TRUNC('D-PRB'!EY29,0)</f>
        <v>0</v>
      </c>
      <c r="EZ29" s="37">
        <f>+TRUNC('D-PRB'!EZ29,0)</f>
        <v>0</v>
      </c>
      <c r="FA29" s="37">
        <f>+TRUNC('D-PRB'!FA29,3)</f>
        <v>0</v>
      </c>
      <c r="FB29" s="37">
        <f>+TRUNC('D-PRB'!FB29,3)</f>
        <v>0</v>
      </c>
      <c r="FC29" s="37">
        <f>+TRUNC('D-PRB'!FC29,0)</f>
        <v>0</v>
      </c>
      <c r="FD29" s="37">
        <f>+TRUNC('D-PRB'!FD29,0)</f>
        <v>0</v>
      </c>
      <c r="FE29" s="37">
        <f>+TRUNC('D-PRB'!FE29,0)</f>
        <v>0</v>
      </c>
      <c r="FF29" s="37">
        <f>+TRUNC('D-PRB'!FF29,0)</f>
        <v>0</v>
      </c>
      <c r="FG29" s="37">
        <f>+TRUNC('D-PRB'!FG29,0)</f>
        <v>0</v>
      </c>
      <c r="FH29" s="37">
        <f>+TRUNC('D-PRB'!FH29,0)</f>
        <v>0</v>
      </c>
      <c r="FI29" s="37">
        <f>+TRUNC('D-PRB'!FI29,3)</f>
        <v>0</v>
      </c>
      <c r="FJ29" s="37">
        <f>+TRUNC('D-PRB'!FJ29,3)</f>
        <v>0</v>
      </c>
      <c r="FK29" s="37">
        <f>+TRUNC('D-PRB'!FK29,0)</f>
        <v>0</v>
      </c>
      <c r="FL29" s="37">
        <f>+TRUNC('D-PRB'!FL29,0)</f>
        <v>0</v>
      </c>
      <c r="FM29" s="37">
        <f>+TRUNC('D-PRB'!FM29,0)</f>
        <v>0</v>
      </c>
      <c r="FN29" s="37">
        <f>+TRUNC('D-PRB'!FN29,0)</f>
        <v>0</v>
      </c>
    </row>
    <row r="30" spans="3:170" x14ac:dyDescent="0.2">
      <c r="C30" s="8">
        <f>+'D-PDP'!C30</f>
        <v>45474</v>
      </c>
      <c r="D30" s="37">
        <f>+TRUNC('D-PRB'!D30,0)</f>
        <v>0</v>
      </c>
      <c r="E30" s="37">
        <f>+TRUNC('D-PRB'!E30,0)</f>
        <v>0</v>
      </c>
      <c r="F30" s="37">
        <f>+TRUNC('D-PRB'!F30,0)</f>
        <v>0</v>
      </c>
      <c r="G30" s="37">
        <f>+TRUNC('D-PRB'!G30,0)</f>
        <v>0</v>
      </c>
      <c r="H30" s="37">
        <f>+TRUNC('D-PRB'!H30,0)</f>
        <v>0</v>
      </c>
      <c r="I30" s="37">
        <f>+TRUNC('D-PRB'!I30,0)</f>
        <v>0</v>
      </c>
      <c r="J30" s="37">
        <f>+TRUNC('D-PRB'!J30,0)</f>
        <v>0</v>
      </c>
      <c r="K30" s="34">
        <f>+TRUNC('D-PRB'!K30,0)</f>
        <v>1128</v>
      </c>
      <c r="L30" s="34">
        <f>+TRUNC('D-PRB'!L30,0)</f>
        <v>0</v>
      </c>
      <c r="M30" s="34">
        <f>+TRUNC('D-PRB'!M30,3)</f>
        <v>231</v>
      </c>
      <c r="N30" s="34">
        <f>+TRUNC('D-PRB'!N30,3)</f>
        <v>231.249</v>
      </c>
      <c r="O30" s="34">
        <f>+TRUNC('D-PRB'!O30,3)</f>
        <v>0</v>
      </c>
      <c r="P30" s="34">
        <f>+TRUNC('D-PRB'!P30,3)</f>
        <v>0</v>
      </c>
      <c r="Q30" s="34">
        <f>+TRUNC('D-PRB'!Q30,3)</f>
        <v>0</v>
      </c>
      <c r="R30" s="34">
        <f>+TRUNC('D-PRB'!R30,3)</f>
        <v>0</v>
      </c>
      <c r="S30" s="34">
        <f>+TRUNC('D-PRB'!S30,0)</f>
        <v>0</v>
      </c>
      <c r="T30" s="34">
        <f>+TRUNC('D-PRB'!T30,0)</f>
        <v>0</v>
      </c>
      <c r="U30" s="34">
        <f>+TRUNC('D-PRB'!U30,0)</f>
        <v>0</v>
      </c>
      <c r="V30" s="34">
        <f>+TRUNC('D-PRB'!V30,0)</f>
        <v>0</v>
      </c>
      <c r="W30" s="34">
        <f>+TRUNC('D-PRB'!W30,0)</f>
        <v>661</v>
      </c>
      <c r="X30" s="34">
        <f>+TRUNC('D-PRB'!X30,0)</f>
        <v>0</v>
      </c>
      <c r="Y30" s="34">
        <f>+TRUNC('D-PRB'!Y30,0)</f>
        <v>0</v>
      </c>
      <c r="Z30" s="34">
        <f>+TRUNC('D-PRB'!Z30,0)</f>
        <v>661</v>
      </c>
      <c r="AA30" s="34">
        <f>+TRUNC('D-PRB'!AA30,0)</f>
        <v>0</v>
      </c>
      <c r="AB30" s="34">
        <f>+TRUNC('D-PRB'!AB30,0)</f>
        <v>1128</v>
      </c>
      <c r="AC30" s="34">
        <f>+TRUNC('D-PRB'!AC30,0)</f>
        <v>0</v>
      </c>
      <c r="AD30" s="34">
        <f>+TRUNC('D-PRB'!AD30,3)</f>
        <v>0</v>
      </c>
      <c r="AE30" s="34">
        <f>+TRUNC('D-PRB'!AE30,3)</f>
        <v>231.249</v>
      </c>
      <c r="AF30" s="34">
        <f>+TRUNC('D-PRB'!AF30,0)</f>
        <v>0</v>
      </c>
      <c r="AG30" s="34">
        <f>+TRUNC('D-PRB'!AG30,0)</f>
        <v>0</v>
      </c>
      <c r="AH30" s="34">
        <f>+TRUNC('D-PRB'!AH30,0)</f>
        <v>0</v>
      </c>
      <c r="AI30" s="34">
        <f>+TRUNC('D-PRB'!AI30,0)</f>
        <v>0</v>
      </c>
      <c r="AJ30" s="34">
        <f>+TRUNC('D-PRB'!AJ30,6)</f>
        <v>20.03546</v>
      </c>
      <c r="AK30" s="34">
        <f>+TRUNC('D-PRB'!AK30,6)</f>
        <v>0</v>
      </c>
      <c r="AL30" s="34">
        <f>+TRUNC('D-PRB'!AL30,6)</f>
        <v>0</v>
      </c>
      <c r="AM30" s="34">
        <f>+TRUNC('D-PRB'!AM30,0)</f>
        <v>226</v>
      </c>
      <c r="AN30" s="34">
        <f>+TRUNC('D-PRB'!AN30,3)</f>
        <v>0</v>
      </c>
      <c r="AO30" s="34">
        <f>+TRUNC('D-PRB'!AO30,0)</f>
        <v>0</v>
      </c>
      <c r="AP30" s="34">
        <f>+TRUNC('D-PRB'!AP30,6)</f>
        <v>100</v>
      </c>
      <c r="AQ30" s="34">
        <f>+TRUNC('D-PRB'!AQ30,0)</f>
        <v>1128</v>
      </c>
      <c r="AR30" s="34">
        <f>+TRUNC('D-PRB'!AR30,0)</f>
        <v>0</v>
      </c>
      <c r="AS30" s="34">
        <f>+TRUNC('D-PRB'!AS30,3)</f>
        <v>0</v>
      </c>
      <c r="AT30" s="34">
        <f>+TRUNC('D-PRB'!AT30,3)</f>
        <v>231.249</v>
      </c>
      <c r="AU30" s="34">
        <f>+TRUNC('D-PRB'!AU30,0)</f>
        <v>0</v>
      </c>
      <c r="AV30" s="34">
        <f>+TRUNC('D-PRB'!AV30,0)</f>
        <v>0</v>
      </c>
      <c r="AW30" s="34">
        <f>+TRUNC('D-PRB'!AW30,0)</f>
        <v>0</v>
      </c>
      <c r="AX30" s="34">
        <f>+TRUNC('D-PRB'!AX30,0)</f>
        <v>0</v>
      </c>
      <c r="AY30" s="34">
        <f>+TRUNC('D-PRB'!AY30,0)</f>
        <v>226</v>
      </c>
      <c r="AZ30" s="34">
        <f>+TRUNC('D-PRB'!AZ30,3)</f>
        <v>0</v>
      </c>
      <c r="BA30" s="34">
        <f>+TRUNC('D-PRB'!BA30,0)</f>
        <v>0</v>
      </c>
      <c r="BB30" s="34">
        <f>+TRUNC('D-PRB'!BB30,0)</f>
        <v>902</v>
      </c>
      <c r="BC30" s="34">
        <f>+TRUNC('D-PRB'!BC30,0)</f>
        <v>0</v>
      </c>
      <c r="BD30" s="34">
        <f>+TRUNC('D-PRB'!BD30,3)</f>
        <v>0</v>
      </c>
      <c r="BE30" s="34">
        <f>+TRUNC('D-PRB'!BE30,3)</f>
        <v>231.249</v>
      </c>
      <c r="BF30" s="34">
        <f>+TRUNC('D-PRB'!BF30,0)</f>
        <v>0</v>
      </c>
      <c r="BG30" s="34">
        <f>+TRUNC('D-PRB'!BG30,0)</f>
        <v>0</v>
      </c>
      <c r="BH30" s="34">
        <f>+TRUNC('D-PRB'!BH30,0)</f>
        <v>0</v>
      </c>
      <c r="BI30" s="34">
        <f>+TRUNC('D-PRB'!BI30,0)</f>
        <v>0</v>
      </c>
      <c r="BJ30" s="34">
        <f>+TRUNC('D-PRB'!BJ30,3)</f>
        <v>101.55800000000001</v>
      </c>
      <c r="BK30" s="34">
        <f>+TRUNC('D-PRB'!BK30,3)</f>
        <v>7.3890000000000002</v>
      </c>
      <c r="BL30" s="34">
        <f>+TRUNC('D-PRB'!BL30,3)</f>
        <v>-3.7839999999999998</v>
      </c>
      <c r="BM30" s="34">
        <f>+TRUNC('D-PRB'!BM30,3)</f>
        <v>1.389</v>
      </c>
      <c r="BN30" s="34">
        <f>+TRUNC('D-PRB'!BN30,3)</f>
        <v>3.423</v>
      </c>
      <c r="BO30" s="34">
        <f>+TRUNC('D-PRB'!BO30,3)</f>
        <v>3.423</v>
      </c>
      <c r="BP30" s="34">
        <f>+TRUNC('D-PRB'!BP30,3)</f>
        <v>0</v>
      </c>
      <c r="BQ30" s="34">
        <f>+TRUNC('D-PRB'!BQ30,3)</f>
        <v>0</v>
      </c>
      <c r="BR30" s="34">
        <f>+TRUNC('D-PRB'!BR30,3)</f>
        <v>0</v>
      </c>
      <c r="BS30" s="34">
        <f>+TRUNC('D-PRB'!BS30,3)</f>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37">
        <f>+TRUNC('D-PRB'!DR30,0)</f>
        <v>1128</v>
      </c>
      <c r="DS30" s="37">
        <f>+TRUNC('D-PRB'!DS30,0)</f>
        <v>0</v>
      </c>
      <c r="DT30" s="37">
        <f>+TRUNC('D-PRB'!DT30,3)</f>
        <v>0</v>
      </c>
      <c r="DU30" s="37">
        <f>+TRUNC('D-PRB'!DU30,3)</f>
        <v>231.249</v>
      </c>
      <c r="DV30" s="37">
        <f>+TRUNC('D-PRB'!DV30,0)</f>
        <v>0</v>
      </c>
      <c r="DW30" s="37">
        <f>+TRUNC('D-PRB'!DW30,0)</f>
        <v>0</v>
      </c>
      <c r="DX30" s="37">
        <f>+TRUNC('D-PRB'!DX30,0)</f>
        <v>0</v>
      </c>
      <c r="DY30" s="37">
        <f>+TRUNC('D-PRB'!DY30,0)</f>
        <v>0</v>
      </c>
      <c r="DZ30" s="37">
        <f>+TRUNC('D-PRB'!DZ30,0)</f>
        <v>1128</v>
      </c>
      <c r="EA30" s="37">
        <f>+TRUNC('D-PRB'!EA30,0)</f>
        <v>0</v>
      </c>
      <c r="EB30" s="37">
        <f>+TRUNC('D-PRB'!EB30,3)</f>
        <v>0</v>
      </c>
      <c r="EC30" s="37">
        <f>+TRUNC('D-PRB'!EC30,3)</f>
        <v>231.249</v>
      </c>
      <c r="ED30" s="37">
        <f>+TRUNC('D-PRB'!ED30,0)</f>
        <v>0</v>
      </c>
      <c r="EE30" s="37">
        <f>+TRUNC('D-PRB'!EE30,0)</f>
        <v>0</v>
      </c>
      <c r="EF30" s="37">
        <f>+TRUNC('D-PRB'!EF30,0)</f>
        <v>0</v>
      </c>
      <c r="EG30" s="37">
        <f>+TRUNC('D-PRB'!EG30,0)</f>
        <v>0</v>
      </c>
      <c r="EH30" s="37">
        <f>+TRUNC('D-PRB'!EH30,0)</f>
        <v>902</v>
      </c>
      <c r="EI30" s="37">
        <f>+TRUNC('D-PRB'!EI30,0)</f>
        <v>0</v>
      </c>
      <c r="EJ30" s="37">
        <f>+TRUNC('D-PRB'!EJ30,3)</f>
        <v>0</v>
      </c>
      <c r="EK30" s="37">
        <f>+TRUNC('D-PRB'!EK30,3)</f>
        <v>231.249</v>
      </c>
      <c r="EL30" s="37">
        <f>+TRUNC('D-PRB'!EL30,0)</f>
        <v>0</v>
      </c>
      <c r="EM30" s="37">
        <f>+TRUNC('D-PRB'!EM30,0)</f>
        <v>0</v>
      </c>
      <c r="EN30" s="37">
        <f>+TRUNC('D-PRB'!EN30,0)</f>
        <v>0</v>
      </c>
      <c r="EO30" s="37">
        <f>+TRUNC('D-PRB'!EO30,0)</f>
        <v>0</v>
      </c>
      <c r="EQ30" s="37">
        <f>+TRUNC('D-PRB'!EQ30,0)</f>
        <v>0</v>
      </c>
      <c r="ER30" s="37">
        <f>+TRUNC('D-PRB'!ER30,0)</f>
        <v>0</v>
      </c>
      <c r="ES30" s="37">
        <f>+TRUNC('D-PRB'!ES30,3)</f>
        <v>0</v>
      </c>
      <c r="ET30" s="37">
        <f>+TRUNC('D-PRB'!ET30,3)</f>
        <v>0</v>
      </c>
      <c r="EU30" s="37">
        <f>+TRUNC('D-PRB'!EU30,0)</f>
        <v>0</v>
      </c>
      <c r="EV30" s="37">
        <f>+TRUNC('D-PRB'!EV30,0)</f>
        <v>0</v>
      </c>
      <c r="EW30" s="37">
        <f>+TRUNC('D-PRB'!EW30,0)</f>
        <v>0</v>
      </c>
      <c r="EX30" s="37">
        <f>+TRUNC('D-PRB'!EX30,0)</f>
        <v>0</v>
      </c>
      <c r="EY30" s="37">
        <f>+TRUNC('D-PRB'!EY30,0)</f>
        <v>0</v>
      </c>
      <c r="EZ30" s="37">
        <f>+TRUNC('D-PRB'!EZ30,0)</f>
        <v>0</v>
      </c>
      <c r="FA30" s="37">
        <f>+TRUNC('D-PRB'!FA30,3)</f>
        <v>0</v>
      </c>
      <c r="FB30" s="37">
        <f>+TRUNC('D-PRB'!FB30,3)</f>
        <v>0</v>
      </c>
      <c r="FC30" s="37">
        <f>+TRUNC('D-PRB'!FC30,0)</f>
        <v>0</v>
      </c>
      <c r="FD30" s="37">
        <f>+TRUNC('D-PRB'!FD30,0)</f>
        <v>0</v>
      </c>
      <c r="FE30" s="37">
        <f>+TRUNC('D-PRB'!FE30,0)</f>
        <v>0</v>
      </c>
      <c r="FF30" s="37">
        <f>+TRUNC('D-PRB'!FF30,0)</f>
        <v>0</v>
      </c>
      <c r="FG30" s="37">
        <f>+TRUNC('D-PRB'!FG30,0)</f>
        <v>0</v>
      </c>
      <c r="FH30" s="37">
        <f>+TRUNC('D-PRB'!FH30,0)</f>
        <v>0</v>
      </c>
      <c r="FI30" s="37">
        <f>+TRUNC('D-PRB'!FI30,3)</f>
        <v>0</v>
      </c>
      <c r="FJ30" s="37">
        <f>+TRUNC('D-PRB'!FJ30,3)</f>
        <v>0</v>
      </c>
      <c r="FK30" s="37">
        <f>+TRUNC('D-PRB'!FK30,0)</f>
        <v>0</v>
      </c>
      <c r="FL30" s="37">
        <f>+TRUNC('D-PRB'!FL30,0)</f>
        <v>0</v>
      </c>
      <c r="FM30" s="37">
        <f>+TRUNC('D-PRB'!FM30,0)</f>
        <v>0</v>
      </c>
      <c r="FN30" s="37">
        <f>+TRUNC('D-PRB'!FN30,0)</f>
        <v>0</v>
      </c>
    </row>
    <row r="31" spans="3:170" x14ac:dyDescent="0.2">
      <c r="C31" s="8">
        <f>+'D-PDP'!C31</f>
        <v>45505</v>
      </c>
      <c r="D31" s="37">
        <f>+TRUNC('D-PRB'!D31,0)</f>
        <v>0</v>
      </c>
      <c r="E31" s="37">
        <f>+TRUNC('D-PRB'!E31,0)</f>
        <v>0</v>
      </c>
      <c r="F31" s="37">
        <f>+TRUNC('D-PRB'!F31,0)</f>
        <v>0</v>
      </c>
      <c r="G31" s="37">
        <f>+TRUNC('D-PRB'!G31,0)</f>
        <v>0</v>
      </c>
      <c r="H31" s="37">
        <f>+TRUNC('D-PRB'!H31,0)</f>
        <v>0</v>
      </c>
      <c r="I31" s="37">
        <f>+TRUNC('D-PRB'!I31,0)</f>
        <v>0</v>
      </c>
      <c r="J31" s="37">
        <f>+TRUNC('D-PRB'!J31,0)</f>
        <v>0</v>
      </c>
      <c r="K31" s="34">
        <f>+TRUNC('D-PRB'!K31,0)</f>
        <v>1158</v>
      </c>
      <c r="L31" s="34">
        <f>+TRUNC('D-PRB'!L31,0)</f>
        <v>0</v>
      </c>
      <c r="M31" s="34">
        <f>+TRUNC('D-PRB'!M31,3)</f>
        <v>238</v>
      </c>
      <c r="N31" s="34">
        <f>+TRUNC('D-PRB'!N31,3)</f>
        <v>237.542</v>
      </c>
      <c r="O31" s="34">
        <f>+TRUNC('D-PRB'!O31,3)</f>
        <v>0</v>
      </c>
      <c r="P31" s="34">
        <f>+TRUNC('D-PRB'!P31,3)</f>
        <v>0</v>
      </c>
      <c r="Q31" s="34">
        <f>+TRUNC('D-PRB'!Q31,3)</f>
        <v>0</v>
      </c>
      <c r="R31" s="34">
        <f>+TRUNC('D-PRB'!R31,3)</f>
        <v>0</v>
      </c>
      <c r="S31" s="34">
        <f>+TRUNC('D-PRB'!S31,0)</f>
        <v>0</v>
      </c>
      <c r="T31" s="34">
        <f>+TRUNC('D-PRB'!T31,0)</f>
        <v>0</v>
      </c>
      <c r="U31" s="34">
        <f>+TRUNC('D-PRB'!U31,0)</f>
        <v>0</v>
      </c>
      <c r="V31" s="34">
        <f>+TRUNC('D-PRB'!V31,0)</f>
        <v>0</v>
      </c>
      <c r="W31" s="34">
        <f>+TRUNC('D-PRB'!W31,0)</f>
        <v>633</v>
      </c>
      <c r="X31" s="34">
        <f>+TRUNC('D-PRB'!X31,0)</f>
        <v>0</v>
      </c>
      <c r="Y31" s="34">
        <f>+TRUNC('D-PRB'!Y31,0)</f>
        <v>0</v>
      </c>
      <c r="Z31" s="34">
        <f>+TRUNC('D-PRB'!Z31,0)</f>
        <v>633</v>
      </c>
      <c r="AA31" s="34">
        <f>+TRUNC('D-PRB'!AA31,0)</f>
        <v>0</v>
      </c>
      <c r="AB31" s="34">
        <f>+TRUNC('D-PRB'!AB31,0)</f>
        <v>1158</v>
      </c>
      <c r="AC31" s="34">
        <f>+TRUNC('D-PRB'!AC31,0)</f>
        <v>0</v>
      </c>
      <c r="AD31" s="34">
        <f>+TRUNC('D-PRB'!AD31,3)</f>
        <v>0</v>
      </c>
      <c r="AE31" s="34">
        <f>+TRUNC('D-PRB'!AE31,3)</f>
        <v>237.542</v>
      </c>
      <c r="AF31" s="34">
        <f>+TRUNC('D-PRB'!AF31,0)</f>
        <v>0</v>
      </c>
      <c r="AG31" s="34">
        <f>+TRUNC('D-PRB'!AG31,0)</f>
        <v>0</v>
      </c>
      <c r="AH31" s="34">
        <f>+TRUNC('D-PRB'!AH31,0)</f>
        <v>0</v>
      </c>
      <c r="AI31" s="34">
        <f>+TRUNC('D-PRB'!AI31,0)</f>
        <v>0</v>
      </c>
      <c r="AJ31" s="34">
        <f>+TRUNC('D-PRB'!AJ31,6)</f>
        <v>20.034541999999998</v>
      </c>
      <c r="AK31" s="34">
        <f>+TRUNC('D-PRB'!AK31,6)</f>
        <v>0</v>
      </c>
      <c r="AL31" s="34">
        <f>+TRUNC('D-PRB'!AL31,6)</f>
        <v>0</v>
      </c>
      <c r="AM31" s="34">
        <f>+TRUNC('D-PRB'!AM31,0)</f>
        <v>232</v>
      </c>
      <c r="AN31" s="34">
        <f>+TRUNC('D-PRB'!AN31,3)</f>
        <v>0</v>
      </c>
      <c r="AO31" s="34">
        <f>+TRUNC('D-PRB'!AO31,0)</f>
        <v>0</v>
      </c>
      <c r="AP31" s="34">
        <f>+TRUNC('D-PRB'!AP31,6)</f>
        <v>100</v>
      </c>
      <c r="AQ31" s="34">
        <f>+TRUNC('D-PRB'!AQ31,0)</f>
        <v>1158</v>
      </c>
      <c r="AR31" s="34">
        <f>+TRUNC('D-PRB'!AR31,0)</f>
        <v>0</v>
      </c>
      <c r="AS31" s="34">
        <f>+TRUNC('D-PRB'!AS31,3)</f>
        <v>0</v>
      </c>
      <c r="AT31" s="34">
        <f>+TRUNC('D-PRB'!AT31,3)</f>
        <v>237.542</v>
      </c>
      <c r="AU31" s="34">
        <f>+TRUNC('D-PRB'!AU31,0)</f>
        <v>0</v>
      </c>
      <c r="AV31" s="34">
        <f>+TRUNC('D-PRB'!AV31,0)</f>
        <v>0</v>
      </c>
      <c r="AW31" s="34">
        <f>+TRUNC('D-PRB'!AW31,0)</f>
        <v>0</v>
      </c>
      <c r="AX31" s="34">
        <f>+TRUNC('D-PRB'!AX31,0)</f>
        <v>0</v>
      </c>
      <c r="AY31" s="34">
        <f>+TRUNC('D-PRB'!AY31,0)</f>
        <v>232</v>
      </c>
      <c r="AZ31" s="34">
        <f>+TRUNC('D-PRB'!AZ31,3)</f>
        <v>0</v>
      </c>
      <c r="BA31" s="34">
        <f>+TRUNC('D-PRB'!BA31,0)</f>
        <v>0</v>
      </c>
      <c r="BB31" s="34">
        <f>+TRUNC('D-PRB'!BB31,0)</f>
        <v>926</v>
      </c>
      <c r="BC31" s="34">
        <f>+TRUNC('D-PRB'!BC31,0)</f>
        <v>0</v>
      </c>
      <c r="BD31" s="34">
        <f>+TRUNC('D-PRB'!BD31,3)</f>
        <v>0</v>
      </c>
      <c r="BE31" s="34">
        <f>+TRUNC('D-PRB'!BE31,3)</f>
        <v>237.542</v>
      </c>
      <c r="BF31" s="34">
        <f>+TRUNC('D-PRB'!BF31,0)</f>
        <v>0</v>
      </c>
      <c r="BG31" s="34">
        <f>+TRUNC('D-PRB'!BG31,0)</f>
        <v>0</v>
      </c>
      <c r="BH31" s="34">
        <f>+TRUNC('D-PRB'!BH31,0)</f>
        <v>0</v>
      </c>
      <c r="BI31" s="34">
        <f>+TRUNC('D-PRB'!BI31,0)</f>
        <v>0</v>
      </c>
      <c r="BJ31" s="34">
        <f>+TRUNC('D-PRB'!BJ31,3)</f>
        <v>101.55800000000001</v>
      </c>
      <c r="BK31" s="34">
        <f>+TRUNC('D-PRB'!BK31,3)</f>
        <v>7.3890000000000002</v>
      </c>
      <c r="BL31" s="34">
        <f>+TRUNC('D-PRB'!BL31,3)</f>
        <v>-3.7839999999999998</v>
      </c>
      <c r="BM31" s="34">
        <f>+TRUNC('D-PRB'!BM31,3)</f>
        <v>1.389</v>
      </c>
      <c r="BN31" s="34">
        <f>+TRUNC('D-PRB'!BN31,3)</f>
        <v>3.423</v>
      </c>
      <c r="BO31" s="34">
        <f>+TRUNC('D-PRB'!BO31,3)</f>
        <v>3.423</v>
      </c>
      <c r="BP31" s="34">
        <f>+TRUNC('D-PRB'!BP31,3)</f>
        <v>0</v>
      </c>
      <c r="BQ31" s="34">
        <f>+TRUNC('D-PRB'!BQ31,3)</f>
        <v>0</v>
      </c>
      <c r="BR31" s="34">
        <f>+TRUNC('D-PRB'!BR31,3)</f>
        <v>0</v>
      </c>
      <c r="BS31" s="34">
        <f>+TRUNC('D-PRB'!BS31,3)</f>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37">
        <f>+TRUNC('D-PRB'!DR31,0)</f>
        <v>1158</v>
      </c>
      <c r="DS31" s="37">
        <f>+TRUNC('D-PRB'!DS31,0)</f>
        <v>0</v>
      </c>
      <c r="DT31" s="37">
        <f>+TRUNC('D-PRB'!DT31,3)</f>
        <v>0</v>
      </c>
      <c r="DU31" s="37">
        <f>+TRUNC('D-PRB'!DU31,3)</f>
        <v>237.542</v>
      </c>
      <c r="DV31" s="37">
        <f>+TRUNC('D-PRB'!DV31,0)</f>
        <v>0</v>
      </c>
      <c r="DW31" s="37">
        <f>+TRUNC('D-PRB'!DW31,0)</f>
        <v>0</v>
      </c>
      <c r="DX31" s="37">
        <f>+TRUNC('D-PRB'!DX31,0)</f>
        <v>0</v>
      </c>
      <c r="DY31" s="37">
        <f>+TRUNC('D-PRB'!DY31,0)</f>
        <v>0</v>
      </c>
      <c r="DZ31" s="37">
        <f>+TRUNC('D-PRB'!DZ31,0)</f>
        <v>1158</v>
      </c>
      <c r="EA31" s="37">
        <f>+TRUNC('D-PRB'!EA31,0)</f>
        <v>0</v>
      </c>
      <c r="EB31" s="37">
        <f>+TRUNC('D-PRB'!EB31,3)</f>
        <v>0</v>
      </c>
      <c r="EC31" s="37">
        <f>+TRUNC('D-PRB'!EC31,3)</f>
        <v>237.542</v>
      </c>
      <c r="ED31" s="37">
        <f>+TRUNC('D-PRB'!ED31,0)</f>
        <v>0</v>
      </c>
      <c r="EE31" s="37">
        <f>+TRUNC('D-PRB'!EE31,0)</f>
        <v>0</v>
      </c>
      <c r="EF31" s="37">
        <f>+TRUNC('D-PRB'!EF31,0)</f>
        <v>0</v>
      </c>
      <c r="EG31" s="37">
        <f>+TRUNC('D-PRB'!EG31,0)</f>
        <v>0</v>
      </c>
      <c r="EH31" s="37">
        <f>+TRUNC('D-PRB'!EH31,0)</f>
        <v>926</v>
      </c>
      <c r="EI31" s="37">
        <f>+TRUNC('D-PRB'!EI31,0)</f>
        <v>0</v>
      </c>
      <c r="EJ31" s="37">
        <f>+TRUNC('D-PRB'!EJ31,3)</f>
        <v>0</v>
      </c>
      <c r="EK31" s="37">
        <f>+TRUNC('D-PRB'!EK31,3)</f>
        <v>237.542</v>
      </c>
      <c r="EL31" s="37">
        <f>+TRUNC('D-PRB'!EL31,0)</f>
        <v>0</v>
      </c>
      <c r="EM31" s="37">
        <f>+TRUNC('D-PRB'!EM31,0)</f>
        <v>0</v>
      </c>
      <c r="EN31" s="37">
        <f>+TRUNC('D-PRB'!EN31,0)</f>
        <v>0</v>
      </c>
      <c r="EO31" s="37">
        <f>+TRUNC('D-PRB'!EO31,0)</f>
        <v>0</v>
      </c>
      <c r="EQ31" s="37">
        <f>+TRUNC('D-PRB'!EQ31,0)</f>
        <v>0</v>
      </c>
      <c r="ER31" s="37">
        <f>+TRUNC('D-PRB'!ER31,0)</f>
        <v>0</v>
      </c>
      <c r="ES31" s="37">
        <f>+TRUNC('D-PRB'!ES31,3)</f>
        <v>0</v>
      </c>
      <c r="ET31" s="37">
        <f>+TRUNC('D-PRB'!ET31,3)</f>
        <v>0</v>
      </c>
      <c r="EU31" s="37">
        <f>+TRUNC('D-PRB'!EU31,0)</f>
        <v>0</v>
      </c>
      <c r="EV31" s="37">
        <f>+TRUNC('D-PRB'!EV31,0)</f>
        <v>0</v>
      </c>
      <c r="EW31" s="37">
        <f>+TRUNC('D-PRB'!EW31,0)</f>
        <v>0</v>
      </c>
      <c r="EX31" s="37">
        <f>+TRUNC('D-PRB'!EX31,0)</f>
        <v>0</v>
      </c>
      <c r="EY31" s="37">
        <f>+TRUNC('D-PRB'!EY31,0)</f>
        <v>0</v>
      </c>
      <c r="EZ31" s="37">
        <f>+TRUNC('D-PRB'!EZ31,0)</f>
        <v>0</v>
      </c>
      <c r="FA31" s="37">
        <f>+TRUNC('D-PRB'!FA31,3)</f>
        <v>0</v>
      </c>
      <c r="FB31" s="37">
        <f>+TRUNC('D-PRB'!FB31,3)</f>
        <v>0</v>
      </c>
      <c r="FC31" s="37">
        <f>+TRUNC('D-PRB'!FC31,0)</f>
        <v>0</v>
      </c>
      <c r="FD31" s="37">
        <f>+TRUNC('D-PRB'!FD31,0)</f>
        <v>0</v>
      </c>
      <c r="FE31" s="37">
        <f>+TRUNC('D-PRB'!FE31,0)</f>
        <v>0</v>
      </c>
      <c r="FF31" s="37">
        <f>+TRUNC('D-PRB'!FF31,0)</f>
        <v>0</v>
      </c>
      <c r="FG31" s="37">
        <f>+TRUNC('D-PRB'!FG31,0)</f>
        <v>0</v>
      </c>
      <c r="FH31" s="37">
        <f>+TRUNC('D-PRB'!FH31,0)</f>
        <v>0</v>
      </c>
      <c r="FI31" s="37">
        <f>+TRUNC('D-PRB'!FI31,3)</f>
        <v>0</v>
      </c>
      <c r="FJ31" s="37">
        <f>+TRUNC('D-PRB'!FJ31,3)</f>
        <v>0</v>
      </c>
      <c r="FK31" s="37">
        <f>+TRUNC('D-PRB'!FK31,0)</f>
        <v>0</v>
      </c>
      <c r="FL31" s="37">
        <f>+TRUNC('D-PRB'!FL31,0)</f>
        <v>0</v>
      </c>
      <c r="FM31" s="37">
        <f>+TRUNC('D-PRB'!FM31,0)</f>
        <v>0</v>
      </c>
      <c r="FN31" s="37">
        <f>+TRUNC('D-PRB'!FN31,0)</f>
        <v>0</v>
      </c>
    </row>
    <row r="32" spans="3:170" x14ac:dyDescent="0.2">
      <c r="C32" s="8">
        <f>+'D-PDP'!C32</f>
        <v>45536</v>
      </c>
      <c r="D32" s="37">
        <f>+TRUNC('D-PRB'!D32,0)</f>
        <v>0</v>
      </c>
      <c r="E32" s="37">
        <f>+TRUNC('D-PRB'!E32,0)</f>
        <v>0</v>
      </c>
      <c r="F32" s="37">
        <f>+TRUNC('D-PRB'!F32,0)</f>
        <v>0</v>
      </c>
      <c r="G32" s="37">
        <f>+TRUNC('D-PRB'!G32,0)</f>
        <v>0</v>
      </c>
      <c r="H32" s="37">
        <f>+TRUNC('D-PRB'!H32,0)</f>
        <v>0</v>
      </c>
      <c r="I32" s="37">
        <f>+TRUNC('D-PRB'!I32,0)</f>
        <v>0</v>
      </c>
      <c r="J32" s="37">
        <f>+TRUNC('D-PRB'!J32,0)</f>
        <v>0</v>
      </c>
      <c r="K32" s="34">
        <f>+TRUNC('D-PRB'!K32,0)</f>
        <v>1150</v>
      </c>
      <c r="L32" s="34">
        <f>+TRUNC('D-PRB'!L32,0)</f>
        <v>0</v>
      </c>
      <c r="M32" s="34">
        <f>+TRUNC('D-PRB'!M32,3)</f>
        <v>236</v>
      </c>
      <c r="N32" s="34">
        <f>+TRUNC('D-PRB'!N32,3)</f>
        <v>235.648</v>
      </c>
      <c r="O32" s="34">
        <f>+TRUNC('D-PRB'!O32,3)</f>
        <v>0</v>
      </c>
      <c r="P32" s="34">
        <f>+TRUNC('D-PRB'!P32,3)</f>
        <v>0</v>
      </c>
      <c r="Q32" s="34">
        <f>+TRUNC('D-PRB'!Q32,3)</f>
        <v>0</v>
      </c>
      <c r="R32" s="34">
        <f>+TRUNC('D-PRB'!R32,3)</f>
        <v>0</v>
      </c>
      <c r="S32" s="34">
        <f>+TRUNC('D-PRB'!S32,0)</f>
        <v>0</v>
      </c>
      <c r="T32" s="34">
        <f>+TRUNC('D-PRB'!T32,0)</f>
        <v>0</v>
      </c>
      <c r="U32" s="34">
        <f>+TRUNC('D-PRB'!U32,0)</f>
        <v>0</v>
      </c>
      <c r="V32" s="34">
        <f>+TRUNC('D-PRB'!V32,0)</f>
        <v>0</v>
      </c>
      <c r="W32" s="34">
        <f>+TRUNC('D-PRB'!W32,0)</f>
        <v>586</v>
      </c>
      <c r="X32" s="34">
        <f>+TRUNC('D-PRB'!X32,0)</f>
        <v>0</v>
      </c>
      <c r="Y32" s="34">
        <f>+TRUNC('D-PRB'!Y32,0)</f>
        <v>0</v>
      </c>
      <c r="Z32" s="34">
        <f>+TRUNC('D-PRB'!Z32,0)</f>
        <v>586</v>
      </c>
      <c r="AA32" s="34">
        <f>+TRUNC('D-PRB'!AA32,0)</f>
        <v>0</v>
      </c>
      <c r="AB32" s="34">
        <f>+TRUNC('D-PRB'!AB32,0)</f>
        <v>1150</v>
      </c>
      <c r="AC32" s="34">
        <f>+TRUNC('D-PRB'!AC32,0)</f>
        <v>0</v>
      </c>
      <c r="AD32" s="34">
        <f>+TRUNC('D-PRB'!AD32,3)</f>
        <v>0</v>
      </c>
      <c r="AE32" s="34">
        <f>+TRUNC('D-PRB'!AE32,3)</f>
        <v>235.648</v>
      </c>
      <c r="AF32" s="34">
        <f>+TRUNC('D-PRB'!AF32,0)</f>
        <v>0</v>
      </c>
      <c r="AG32" s="34">
        <f>+TRUNC('D-PRB'!AG32,0)</f>
        <v>0</v>
      </c>
      <c r="AH32" s="34">
        <f>+TRUNC('D-PRB'!AH32,0)</f>
        <v>0</v>
      </c>
      <c r="AI32" s="34">
        <f>+TRUNC('D-PRB'!AI32,0)</f>
        <v>0</v>
      </c>
      <c r="AJ32" s="34">
        <f>+TRUNC('D-PRB'!AJ32,6)</f>
        <v>20</v>
      </c>
      <c r="AK32" s="34">
        <f>+TRUNC('D-PRB'!AK32,6)</f>
        <v>0</v>
      </c>
      <c r="AL32" s="34">
        <f>+TRUNC('D-PRB'!AL32,6)</f>
        <v>0</v>
      </c>
      <c r="AM32" s="34">
        <f>+TRUNC('D-PRB'!AM32,0)</f>
        <v>230</v>
      </c>
      <c r="AN32" s="34">
        <f>+TRUNC('D-PRB'!AN32,3)</f>
        <v>0</v>
      </c>
      <c r="AO32" s="34">
        <f>+TRUNC('D-PRB'!AO32,0)</f>
        <v>0</v>
      </c>
      <c r="AP32" s="34">
        <f>+TRUNC('D-PRB'!AP32,6)</f>
        <v>100</v>
      </c>
      <c r="AQ32" s="34">
        <f>+TRUNC('D-PRB'!AQ32,0)</f>
        <v>1150</v>
      </c>
      <c r="AR32" s="34">
        <f>+TRUNC('D-PRB'!AR32,0)</f>
        <v>0</v>
      </c>
      <c r="AS32" s="34">
        <f>+TRUNC('D-PRB'!AS32,3)</f>
        <v>0</v>
      </c>
      <c r="AT32" s="34">
        <f>+TRUNC('D-PRB'!AT32,3)</f>
        <v>235.648</v>
      </c>
      <c r="AU32" s="34">
        <f>+TRUNC('D-PRB'!AU32,0)</f>
        <v>0</v>
      </c>
      <c r="AV32" s="34">
        <f>+TRUNC('D-PRB'!AV32,0)</f>
        <v>0</v>
      </c>
      <c r="AW32" s="34">
        <f>+TRUNC('D-PRB'!AW32,0)</f>
        <v>0</v>
      </c>
      <c r="AX32" s="34">
        <f>+TRUNC('D-PRB'!AX32,0)</f>
        <v>0</v>
      </c>
      <c r="AY32" s="34">
        <f>+TRUNC('D-PRB'!AY32,0)</f>
        <v>230</v>
      </c>
      <c r="AZ32" s="34">
        <f>+TRUNC('D-PRB'!AZ32,3)</f>
        <v>0</v>
      </c>
      <c r="BA32" s="34">
        <f>+TRUNC('D-PRB'!BA32,0)</f>
        <v>0</v>
      </c>
      <c r="BB32" s="34">
        <f>+TRUNC('D-PRB'!BB32,0)</f>
        <v>920</v>
      </c>
      <c r="BC32" s="34">
        <f>+TRUNC('D-PRB'!BC32,0)</f>
        <v>0</v>
      </c>
      <c r="BD32" s="34">
        <f>+TRUNC('D-PRB'!BD32,3)</f>
        <v>0</v>
      </c>
      <c r="BE32" s="34">
        <f>+TRUNC('D-PRB'!BE32,3)</f>
        <v>235.648</v>
      </c>
      <c r="BF32" s="34">
        <f>+TRUNC('D-PRB'!BF32,0)</f>
        <v>0</v>
      </c>
      <c r="BG32" s="34">
        <f>+TRUNC('D-PRB'!BG32,0)</f>
        <v>0</v>
      </c>
      <c r="BH32" s="34">
        <f>+TRUNC('D-PRB'!BH32,0)</f>
        <v>0</v>
      </c>
      <c r="BI32" s="34">
        <f>+TRUNC('D-PRB'!BI32,0)</f>
        <v>0</v>
      </c>
      <c r="BJ32" s="34">
        <f>+TRUNC('D-PRB'!BJ32,3)</f>
        <v>101.55800000000001</v>
      </c>
      <c r="BK32" s="34">
        <f>+TRUNC('D-PRB'!BK32,3)</f>
        <v>7.3890000000000002</v>
      </c>
      <c r="BL32" s="34">
        <f>+TRUNC('D-PRB'!BL32,3)</f>
        <v>-3.7839999999999998</v>
      </c>
      <c r="BM32" s="34">
        <f>+TRUNC('D-PRB'!BM32,3)</f>
        <v>1.389</v>
      </c>
      <c r="BN32" s="34">
        <f>+TRUNC('D-PRB'!BN32,3)</f>
        <v>3.423</v>
      </c>
      <c r="BO32" s="34">
        <f>+TRUNC('D-PRB'!BO32,3)</f>
        <v>3.423</v>
      </c>
      <c r="BP32" s="34">
        <f>+TRUNC('D-PRB'!BP32,3)</f>
        <v>0</v>
      </c>
      <c r="BQ32" s="34">
        <f>+TRUNC('D-PRB'!BQ32,3)</f>
        <v>0</v>
      </c>
      <c r="BR32" s="34">
        <f>+TRUNC('D-PRB'!BR32,3)</f>
        <v>0</v>
      </c>
      <c r="BS32" s="34">
        <f>+TRUNC('D-PRB'!BS32,3)</f>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37">
        <f>+TRUNC('D-PRB'!DR32,0)</f>
        <v>1150</v>
      </c>
      <c r="DS32" s="37">
        <f>+TRUNC('D-PRB'!DS32,0)</f>
        <v>0</v>
      </c>
      <c r="DT32" s="37">
        <f>+TRUNC('D-PRB'!DT32,3)</f>
        <v>0</v>
      </c>
      <c r="DU32" s="37">
        <f>+TRUNC('D-PRB'!DU32,3)</f>
        <v>235.648</v>
      </c>
      <c r="DV32" s="37">
        <f>+TRUNC('D-PRB'!DV32,0)</f>
        <v>0</v>
      </c>
      <c r="DW32" s="37">
        <f>+TRUNC('D-PRB'!DW32,0)</f>
        <v>0</v>
      </c>
      <c r="DX32" s="37">
        <f>+TRUNC('D-PRB'!DX32,0)</f>
        <v>0</v>
      </c>
      <c r="DY32" s="37">
        <f>+TRUNC('D-PRB'!DY32,0)</f>
        <v>0</v>
      </c>
      <c r="DZ32" s="37">
        <f>+TRUNC('D-PRB'!DZ32,0)</f>
        <v>1150</v>
      </c>
      <c r="EA32" s="37">
        <f>+TRUNC('D-PRB'!EA32,0)</f>
        <v>0</v>
      </c>
      <c r="EB32" s="37">
        <f>+TRUNC('D-PRB'!EB32,3)</f>
        <v>0</v>
      </c>
      <c r="EC32" s="37">
        <f>+TRUNC('D-PRB'!EC32,3)</f>
        <v>235.648</v>
      </c>
      <c r="ED32" s="37">
        <f>+TRUNC('D-PRB'!ED32,0)</f>
        <v>0</v>
      </c>
      <c r="EE32" s="37">
        <f>+TRUNC('D-PRB'!EE32,0)</f>
        <v>0</v>
      </c>
      <c r="EF32" s="37">
        <f>+TRUNC('D-PRB'!EF32,0)</f>
        <v>0</v>
      </c>
      <c r="EG32" s="37">
        <f>+TRUNC('D-PRB'!EG32,0)</f>
        <v>0</v>
      </c>
      <c r="EH32" s="37">
        <f>+TRUNC('D-PRB'!EH32,0)</f>
        <v>920</v>
      </c>
      <c r="EI32" s="37">
        <f>+TRUNC('D-PRB'!EI32,0)</f>
        <v>0</v>
      </c>
      <c r="EJ32" s="37">
        <f>+TRUNC('D-PRB'!EJ32,3)</f>
        <v>0</v>
      </c>
      <c r="EK32" s="37">
        <f>+TRUNC('D-PRB'!EK32,3)</f>
        <v>235.648</v>
      </c>
      <c r="EL32" s="37">
        <f>+TRUNC('D-PRB'!EL32,0)</f>
        <v>0</v>
      </c>
      <c r="EM32" s="37">
        <f>+TRUNC('D-PRB'!EM32,0)</f>
        <v>0</v>
      </c>
      <c r="EN32" s="37">
        <f>+TRUNC('D-PRB'!EN32,0)</f>
        <v>0</v>
      </c>
      <c r="EO32" s="37">
        <f>+TRUNC('D-PRB'!EO32,0)</f>
        <v>0</v>
      </c>
      <c r="EQ32" s="37">
        <f>+TRUNC('D-PRB'!EQ32,0)</f>
        <v>0</v>
      </c>
      <c r="ER32" s="37">
        <f>+TRUNC('D-PRB'!ER32,0)</f>
        <v>0</v>
      </c>
      <c r="ES32" s="37">
        <f>+TRUNC('D-PRB'!ES32,3)</f>
        <v>0</v>
      </c>
      <c r="ET32" s="37">
        <f>+TRUNC('D-PRB'!ET32,3)</f>
        <v>0</v>
      </c>
      <c r="EU32" s="37">
        <f>+TRUNC('D-PRB'!EU32,0)</f>
        <v>0</v>
      </c>
      <c r="EV32" s="37">
        <f>+TRUNC('D-PRB'!EV32,0)</f>
        <v>0</v>
      </c>
      <c r="EW32" s="37">
        <f>+TRUNC('D-PRB'!EW32,0)</f>
        <v>0</v>
      </c>
      <c r="EX32" s="37">
        <f>+TRUNC('D-PRB'!EX32,0)</f>
        <v>0</v>
      </c>
      <c r="EY32" s="37">
        <f>+TRUNC('D-PRB'!EY32,0)</f>
        <v>0</v>
      </c>
      <c r="EZ32" s="37">
        <f>+TRUNC('D-PRB'!EZ32,0)</f>
        <v>0</v>
      </c>
      <c r="FA32" s="37">
        <f>+TRUNC('D-PRB'!FA32,3)</f>
        <v>0</v>
      </c>
      <c r="FB32" s="37">
        <f>+TRUNC('D-PRB'!FB32,3)</f>
        <v>0</v>
      </c>
      <c r="FC32" s="37">
        <f>+TRUNC('D-PRB'!FC32,0)</f>
        <v>0</v>
      </c>
      <c r="FD32" s="37">
        <f>+TRUNC('D-PRB'!FD32,0)</f>
        <v>0</v>
      </c>
      <c r="FE32" s="37">
        <f>+TRUNC('D-PRB'!FE32,0)</f>
        <v>0</v>
      </c>
      <c r="FF32" s="37">
        <f>+TRUNC('D-PRB'!FF32,0)</f>
        <v>0</v>
      </c>
      <c r="FG32" s="37">
        <f>+TRUNC('D-PRB'!FG32,0)</f>
        <v>0</v>
      </c>
      <c r="FH32" s="37">
        <f>+TRUNC('D-PRB'!FH32,0)</f>
        <v>0</v>
      </c>
      <c r="FI32" s="37">
        <f>+TRUNC('D-PRB'!FI32,3)</f>
        <v>0</v>
      </c>
      <c r="FJ32" s="37">
        <f>+TRUNC('D-PRB'!FJ32,3)</f>
        <v>0</v>
      </c>
      <c r="FK32" s="37">
        <f>+TRUNC('D-PRB'!FK32,0)</f>
        <v>0</v>
      </c>
      <c r="FL32" s="37">
        <f>+TRUNC('D-PRB'!FL32,0)</f>
        <v>0</v>
      </c>
      <c r="FM32" s="37">
        <f>+TRUNC('D-PRB'!FM32,0)</f>
        <v>0</v>
      </c>
      <c r="FN32" s="37">
        <f>+TRUNC('D-PRB'!FN32,0)</f>
        <v>0</v>
      </c>
    </row>
    <row r="33" spans="3:170" x14ac:dyDescent="0.2">
      <c r="C33" s="8">
        <f>+'D-PDP'!C33</f>
        <v>45566</v>
      </c>
      <c r="D33" s="37">
        <f>+TRUNC('D-PRB'!D33,0)</f>
        <v>0</v>
      </c>
      <c r="E33" s="37">
        <f>+TRUNC('D-PRB'!E33,0)</f>
        <v>0</v>
      </c>
      <c r="F33" s="37">
        <f>+TRUNC('D-PRB'!F33,0)</f>
        <v>0</v>
      </c>
      <c r="G33" s="37">
        <f>+TRUNC('D-PRB'!G33,0)</f>
        <v>0</v>
      </c>
      <c r="H33" s="37">
        <f>+TRUNC('D-PRB'!H33,0)</f>
        <v>0</v>
      </c>
      <c r="I33" s="37">
        <f>+TRUNC('D-PRB'!I33,0)</f>
        <v>0</v>
      </c>
      <c r="J33" s="37">
        <f>+TRUNC('D-PRB'!J33,0)</f>
        <v>0</v>
      </c>
      <c r="K33" s="34">
        <f>+TRUNC('D-PRB'!K33,0)</f>
        <v>1215</v>
      </c>
      <c r="L33" s="34">
        <f>+TRUNC('D-PRB'!L33,0)</f>
        <v>0</v>
      </c>
      <c r="M33" s="34">
        <f>+TRUNC('D-PRB'!M33,3)</f>
        <v>249</v>
      </c>
      <c r="N33" s="34">
        <f>+TRUNC('D-PRB'!N33,3)</f>
        <v>249.24100000000001</v>
      </c>
      <c r="O33" s="34">
        <f>+TRUNC('D-PRB'!O33,3)</f>
        <v>0</v>
      </c>
      <c r="P33" s="34">
        <f>+TRUNC('D-PRB'!P33,3)</f>
        <v>0</v>
      </c>
      <c r="Q33" s="34">
        <f>+TRUNC('D-PRB'!Q33,3)</f>
        <v>0</v>
      </c>
      <c r="R33" s="34">
        <f>+TRUNC('D-PRB'!R33,3)</f>
        <v>0</v>
      </c>
      <c r="S33" s="34">
        <f>+TRUNC('D-PRB'!S33,0)</f>
        <v>0</v>
      </c>
      <c r="T33" s="34">
        <f>+TRUNC('D-PRB'!T33,0)</f>
        <v>0</v>
      </c>
      <c r="U33" s="34">
        <f>+TRUNC('D-PRB'!U33,0)</f>
        <v>0</v>
      </c>
      <c r="V33" s="34">
        <f>+TRUNC('D-PRB'!V33,0)</f>
        <v>0</v>
      </c>
      <c r="W33" s="34">
        <f>+TRUNC('D-PRB'!W33,0)</f>
        <v>580</v>
      </c>
      <c r="X33" s="34">
        <f>+TRUNC('D-PRB'!X33,0)</f>
        <v>0</v>
      </c>
      <c r="Y33" s="34">
        <f>+TRUNC('D-PRB'!Y33,0)</f>
        <v>0</v>
      </c>
      <c r="Z33" s="34">
        <f>+TRUNC('D-PRB'!Z33,0)</f>
        <v>580</v>
      </c>
      <c r="AA33" s="34">
        <f>+TRUNC('D-PRB'!AA33,0)</f>
        <v>0</v>
      </c>
      <c r="AB33" s="34">
        <f>+TRUNC('D-PRB'!AB33,0)</f>
        <v>1215</v>
      </c>
      <c r="AC33" s="34">
        <f>+TRUNC('D-PRB'!AC33,0)</f>
        <v>0</v>
      </c>
      <c r="AD33" s="34">
        <f>+TRUNC('D-PRB'!AD33,3)</f>
        <v>0</v>
      </c>
      <c r="AE33" s="34">
        <f>+TRUNC('D-PRB'!AE33,3)</f>
        <v>249.24100000000001</v>
      </c>
      <c r="AF33" s="34">
        <f>+TRUNC('D-PRB'!AF33,0)</f>
        <v>0</v>
      </c>
      <c r="AG33" s="34">
        <f>+TRUNC('D-PRB'!AG33,0)</f>
        <v>0</v>
      </c>
      <c r="AH33" s="34">
        <f>+TRUNC('D-PRB'!AH33,0)</f>
        <v>0</v>
      </c>
      <c r="AI33" s="34">
        <f>+TRUNC('D-PRB'!AI33,0)</f>
        <v>0</v>
      </c>
      <c r="AJ33" s="34">
        <f>+TRUNC('D-PRB'!AJ33,6)</f>
        <v>20</v>
      </c>
      <c r="AK33" s="34">
        <f>+TRUNC('D-PRB'!AK33,6)</f>
        <v>0</v>
      </c>
      <c r="AL33" s="34">
        <f>+TRUNC('D-PRB'!AL33,6)</f>
        <v>0</v>
      </c>
      <c r="AM33" s="34">
        <f>+TRUNC('D-PRB'!AM33,0)</f>
        <v>243</v>
      </c>
      <c r="AN33" s="34">
        <f>+TRUNC('D-PRB'!AN33,3)</f>
        <v>0</v>
      </c>
      <c r="AO33" s="34">
        <f>+TRUNC('D-PRB'!AO33,0)</f>
        <v>0</v>
      </c>
      <c r="AP33" s="34">
        <f>+TRUNC('D-PRB'!AP33,6)</f>
        <v>100</v>
      </c>
      <c r="AQ33" s="34">
        <f>+TRUNC('D-PRB'!AQ33,0)</f>
        <v>1215</v>
      </c>
      <c r="AR33" s="34">
        <f>+TRUNC('D-PRB'!AR33,0)</f>
        <v>0</v>
      </c>
      <c r="AS33" s="34">
        <f>+TRUNC('D-PRB'!AS33,3)</f>
        <v>0</v>
      </c>
      <c r="AT33" s="34">
        <f>+TRUNC('D-PRB'!AT33,3)</f>
        <v>249.24100000000001</v>
      </c>
      <c r="AU33" s="34">
        <f>+TRUNC('D-PRB'!AU33,0)</f>
        <v>0</v>
      </c>
      <c r="AV33" s="34">
        <f>+TRUNC('D-PRB'!AV33,0)</f>
        <v>0</v>
      </c>
      <c r="AW33" s="34">
        <f>+TRUNC('D-PRB'!AW33,0)</f>
        <v>0</v>
      </c>
      <c r="AX33" s="34">
        <f>+TRUNC('D-PRB'!AX33,0)</f>
        <v>0</v>
      </c>
      <c r="AY33" s="34">
        <f>+TRUNC('D-PRB'!AY33,0)</f>
        <v>243</v>
      </c>
      <c r="AZ33" s="34">
        <f>+TRUNC('D-PRB'!AZ33,3)</f>
        <v>0</v>
      </c>
      <c r="BA33" s="34">
        <f>+TRUNC('D-PRB'!BA33,0)</f>
        <v>0</v>
      </c>
      <c r="BB33" s="34">
        <f>+TRUNC('D-PRB'!BB33,0)</f>
        <v>972</v>
      </c>
      <c r="BC33" s="34">
        <f>+TRUNC('D-PRB'!BC33,0)</f>
        <v>0</v>
      </c>
      <c r="BD33" s="34">
        <f>+TRUNC('D-PRB'!BD33,3)</f>
        <v>0</v>
      </c>
      <c r="BE33" s="34">
        <f>+TRUNC('D-PRB'!BE33,3)</f>
        <v>249.24100000000001</v>
      </c>
      <c r="BF33" s="34">
        <f>+TRUNC('D-PRB'!BF33,0)</f>
        <v>0</v>
      </c>
      <c r="BG33" s="34">
        <f>+TRUNC('D-PRB'!BG33,0)</f>
        <v>0</v>
      </c>
      <c r="BH33" s="34">
        <f>+TRUNC('D-PRB'!BH33,0)</f>
        <v>0</v>
      </c>
      <c r="BI33" s="34">
        <f>+TRUNC('D-PRB'!BI33,0)</f>
        <v>0</v>
      </c>
      <c r="BJ33" s="34">
        <f>+TRUNC('D-PRB'!BJ33,3)</f>
        <v>101.55800000000001</v>
      </c>
      <c r="BK33" s="34">
        <f>+TRUNC('D-PRB'!BK33,3)</f>
        <v>7.3890000000000002</v>
      </c>
      <c r="BL33" s="34">
        <f>+TRUNC('D-PRB'!BL33,3)</f>
        <v>-3.7839999999999998</v>
      </c>
      <c r="BM33" s="34">
        <f>+TRUNC('D-PRB'!BM33,3)</f>
        <v>1.389</v>
      </c>
      <c r="BN33" s="34">
        <f>+TRUNC('D-PRB'!BN33,3)</f>
        <v>3.423</v>
      </c>
      <c r="BO33" s="34">
        <f>+TRUNC('D-PRB'!BO33,3)</f>
        <v>3.423</v>
      </c>
      <c r="BP33" s="34">
        <f>+TRUNC('D-PRB'!BP33,3)</f>
        <v>0</v>
      </c>
      <c r="BQ33" s="34">
        <f>+TRUNC('D-PRB'!BQ33,3)</f>
        <v>0</v>
      </c>
      <c r="BR33" s="34">
        <f>+TRUNC('D-PRB'!BR33,3)</f>
        <v>0</v>
      </c>
      <c r="BS33" s="34">
        <f>+TRUNC('D-PRB'!BS33,3)</f>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37">
        <f>+TRUNC('D-PRB'!DR33,0)</f>
        <v>1215</v>
      </c>
      <c r="DS33" s="37">
        <f>+TRUNC('D-PRB'!DS33,0)</f>
        <v>0</v>
      </c>
      <c r="DT33" s="37">
        <f>+TRUNC('D-PRB'!DT33,3)</f>
        <v>0</v>
      </c>
      <c r="DU33" s="37">
        <f>+TRUNC('D-PRB'!DU33,3)</f>
        <v>249.24100000000001</v>
      </c>
      <c r="DV33" s="37">
        <f>+TRUNC('D-PRB'!DV33,0)</f>
        <v>0</v>
      </c>
      <c r="DW33" s="37">
        <f>+TRUNC('D-PRB'!DW33,0)</f>
        <v>0</v>
      </c>
      <c r="DX33" s="37">
        <f>+TRUNC('D-PRB'!DX33,0)</f>
        <v>0</v>
      </c>
      <c r="DY33" s="37">
        <f>+TRUNC('D-PRB'!DY33,0)</f>
        <v>0</v>
      </c>
      <c r="DZ33" s="37">
        <f>+TRUNC('D-PRB'!DZ33,0)</f>
        <v>1215</v>
      </c>
      <c r="EA33" s="37">
        <f>+TRUNC('D-PRB'!EA33,0)</f>
        <v>0</v>
      </c>
      <c r="EB33" s="37">
        <f>+TRUNC('D-PRB'!EB33,3)</f>
        <v>0</v>
      </c>
      <c r="EC33" s="37">
        <f>+TRUNC('D-PRB'!EC33,3)</f>
        <v>249.24100000000001</v>
      </c>
      <c r="ED33" s="37">
        <f>+TRUNC('D-PRB'!ED33,0)</f>
        <v>0</v>
      </c>
      <c r="EE33" s="37">
        <f>+TRUNC('D-PRB'!EE33,0)</f>
        <v>0</v>
      </c>
      <c r="EF33" s="37">
        <f>+TRUNC('D-PRB'!EF33,0)</f>
        <v>0</v>
      </c>
      <c r="EG33" s="37">
        <f>+TRUNC('D-PRB'!EG33,0)</f>
        <v>0</v>
      </c>
      <c r="EH33" s="37">
        <f>+TRUNC('D-PRB'!EH33,0)</f>
        <v>972</v>
      </c>
      <c r="EI33" s="37">
        <f>+TRUNC('D-PRB'!EI33,0)</f>
        <v>0</v>
      </c>
      <c r="EJ33" s="37">
        <f>+TRUNC('D-PRB'!EJ33,3)</f>
        <v>0</v>
      </c>
      <c r="EK33" s="37">
        <f>+TRUNC('D-PRB'!EK33,3)</f>
        <v>249.24100000000001</v>
      </c>
      <c r="EL33" s="37">
        <f>+TRUNC('D-PRB'!EL33,0)</f>
        <v>0</v>
      </c>
      <c r="EM33" s="37">
        <f>+TRUNC('D-PRB'!EM33,0)</f>
        <v>0</v>
      </c>
      <c r="EN33" s="37">
        <f>+TRUNC('D-PRB'!EN33,0)</f>
        <v>0</v>
      </c>
      <c r="EO33" s="37">
        <f>+TRUNC('D-PRB'!EO33,0)</f>
        <v>0</v>
      </c>
      <c r="EQ33" s="37">
        <f>+TRUNC('D-PRB'!EQ33,0)</f>
        <v>0</v>
      </c>
      <c r="ER33" s="37">
        <f>+TRUNC('D-PRB'!ER33,0)</f>
        <v>0</v>
      </c>
      <c r="ES33" s="37">
        <f>+TRUNC('D-PRB'!ES33,3)</f>
        <v>0</v>
      </c>
      <c r="ET33" s="37">
        <f>+TRUNC('D-PRB'!ET33,3)</f>
        <v>0</v>
      </c>
      <c r="EU33" s="37">
        <f>+TRUNC('D-PRB'!EU33,0)</f>
        <v>0</v>
      </c>
      <c r="EV33" s="37">
        <f>+TRUNC('D-PRB'!EV33,0)</f>
        <v>0</v>
      </c>
      <c r="EW33" s="37">
        <f>+TRUNC('D-PRB'!EW33,0)</f>
        <v>0</v>
      </c>
      <c r="EX33" s="37">
        <f>+TRUNC('D-PRB'!EX33,0)</f>
        <v>0</v>
      </c>
      <c r="EY33" s="37">
        <f>+TRUNC('D-PRB'!EY33,0)</f>
        <v>0</v>
      </c>
      <c r="EZ33" s="37">
        <f>+TRUNC('D-PRB'!EZ33,0)</f>
        <v>0</v>
      </c>
      <c r="FA33" s="37">
        <f>+TRUNC('D-PRB'!FA33,3)</f>
        <v>0</v>
      </c>
      <c r="FB33" s="37">
        <f>+TRUNC('D-PRB'!FB33,3)</f>
        <v>0</v>
      </c>
      <c r="FC33" s="37">
        <f>+TRUNC('D-PRB'!FC33,0)</f>
        <v>0</v>
      </c>
      <c r="FD33" s="37">
        <f>+TRUNC('D-PRB'!FD33,0)</f>
        <v>0</v>
      </c>
      <c r="FE33" s="37">
        <f>+TRUNC('D-PRB'!FE33,0)</f>
        <v>0</v>
      </c>
      <c r="FF33" s="37">
        <f>+TRUNC('D-PRB'!FF33,0)</f>
        <v>0</v>
      </c>
      <c r="FG33" s="37">
        <f>+TRUNC('D-PRB'!FG33,0)</f>
        <v>0</v>
      </c>
      <c r="FH33" s="37">
        <f>+TRUNC('D-PRB'!FH33,0)</f>
        <v>0</v>
      </c>
      <c r="FI33" s="37">
        <f>+TRUNC('D-PRB'!FI33,3)</f>
        <v>0</v>
      </c>
      <c r="FJ33" s="37">
        <f>+TRUNC('D-PRB'!FJ33,3)</f>
        <v>0</v>
      </c>
      <c r="FK33" s="37">
        <f>+TRUNC('D-PRB'!FK33,0)</f>
        <v>0</v>
      </c>
      <c r="FL33" s="37">
        <f>+TRUNC('D-PRB'!FL33,0)</f>
        <v>0</v>
      </c>
      <c r="FM33" s="37">
        <f>+TRUNC('D-PRB'!FM33,0)</f>
        <v>0</v>
      </c>
      <c r="FN33" s="37">
        <f>+TRUNC('D-PRB'!FN33,0)</f>
        <v>0</v>
      </c>
    </row>
    <row r="34" spans="3:170" x14ac:dyDescent="0.2">
      <c r="C34" s="8">
        <f>+'D-PDP'!C34</f>
        <v>45597</v>
      </c>
      <c r="D34" s="37">
        <f>+TRUNC('D-PRB'!D34,0)</f>
        <v>0</v>
      </c>
      <c r="E34" s="37">
        <f>+TRUNC('D-PRB'!E34,0)</f>
        <v>0</v>
      </c>
      <c r="F34" s="37">
        <f>+TRUNC('D-PRB'!F34,0)</f>
        <v>0</v>
      </c>
      <c r="G34" s="37">
        <f>+TRUNC('D-PRB'!G34,0)</f>
        <v>0</v>
      </c>
      <c r="H34" s="37">
        <f>+TRUNC('D-PRB'!H34,0)</f>
        <v>0</v>
      </c>
      <c r="I34" s="37">
        <f>+TRUNC('D-PRB'!I34,0)</f>
        <v>0</v>
      </c>
      <c r="J34" s="37">
        <f>+TRUNC('D-PRB'!J34,0)</f>
        <v>0</v>
      </c>
      <c r="K34" s="34">
        <f>+TRUNC('D-PRB'!K34,0)</f>
        <v>1203</v>
      </c>
      <c r="L34" s="34">
        <f>+TRUNC('D-PRB'!L34,0)</f>
        <v>0</v>
      </c>
      <c r="M34" s="34">
        <f>+TRUNC('D-PRB'!M34,3)</f>
        <v>247</v>
      </c>
      <c r="N34" s="34">
        <f>+TRUNC('D-PRB'!N34,3)</f>
        <v>246.54900000000001</v>
      </c>
      <c r="O34" s="34">
        <f>+TRUNC('D-PRB'!O34,3)</f>
        <v>0</v>
      </c>
      <c r="P34" s="34">
        <f>+TRUNC('D-PRB'!P34,3)</f>
        <v>0</v>
      </c>
      <c r="Q34" s="34">
        <f>+TRUNC('D-PRB'!Q34,3)</f>
        <v>0</v>
      </c>
      <c r="R34" s="34">
        <f>+TRUNC('D-PRB'!R34,3)</f>
        <v>0</v>
      </c>
      <c r="S34" s="34">
        <f>+TRUNC('D-PRB'!S34,0)</f>
        <v>0</v>
      </c>
      <c r="T34" s="34">
        <f>+TRUNC('D-PRB'!T34,0)</f>
        <v>0</v>
      </c>
      <c r="U34" s="34">
        <f>+TRUNC('D-PRB'!U34,0)</f>
        <v>0</v>
      </c>
      <c r="V34" s="34">
        <f>+TRUNC('D-PRB'!V34,0)</f>
        <v>0</v>
      </c>
      <c r="W34" s="34">
        <f>+TRUNC('D-PRB'!W34,0)</f>
        <v>537</v>
      </c>
      <c r="X34" s="34">
        <f>+TRUNC('D-PRB'!X34,0)</f>
        <v>0</v>
      </c>
      <c r="Y34" s="34">
        <f>+TRUNC('D-PRB'!Y34,0)</f>
        <v>0</v>
      </c>
      <c r="Z34" s="34">
        <f>+TRUNC('D-PRB'!Z34,0)</f>
        <v>537</v>
      </c>
      <c r="AA34" s="34">
        <f>+TRUNC('D-PRB'!AA34,0)</f>
        <v>0</v>
      </c>
      <c r="AB34" s="34">
        <f>+TRUNC('D-PRB'!AB34,0)</f>
        <v>1203</v>
      </c>
      <c r="AC34" s="34">
        <f>+TRUNC('D-PRB'!AC34,0)</f>
        <v>0</v>
      </c>
      <c r="AD34" s="34">
        <f>+TRUNC('D-PRB'!AD34,3)</f>
        <v>0</v>
      </c>
      <c r="AE34" s="34">
        <f>+TRUNC('D-PRB'!AE34,3)</f>
        <v>246.54900000000001</v>
      </c>
      <c r="AF34" s="34">
        <f>+TRUNC('D-PRB'!AF34,0)</f>
        <v>0</v>
      </c>
      <c r="AG34" s="34">
        <f>+TRUNC('D-PRB'!AG34,0)</f>
        <v>0</v>
      </c>
      <c r="AH34" s="34">
        <f>+TRUNC('D-PRB'!AH34,0)</f>
        <v>0</v>
      </c>
      <c r="AI34" s="34">
        <f>+TRUNC('D-PRB'!AI34,0)</f>
        <v>0</v>
      </c>
      <c r="AJ34" s="34">
        <f>+TRUNC('D-PRB'!AJ34,6)</f>
        <v>20.033249999999999</v>
      </c>
      <c r="AK34" s="34">
        <f>+TRUNC('D-PRB'!AK34,6)</f>
        <v>0</v>
      </c>
      <c r="AL34" s="34">
        <f>+TRUNC('D-PRB'!AL34,6)</f>
        <v>0</v>
      </c>
      <c r="AM34" s="34">
        <f>+TRUNC('D-PRB'!AM34,0)</f>
        <v>241</v>
      </c>
      <c r="AN34" s="34">
        <f>+TRUNC('D-PRB'!AN34,3)</f>
        <v>0</v>
      </c>
      <c r="AO34" s="34">
        <f>+TRUNC('D-PRB'!AO34,0)</f>
        <v>0</v>
      </c>
      <c r="AP34" s="34">
        <f>+TRUNC('D-PRB'!AP34,6)</f>
        <v>100</v>
      </c>
      <c r="AQ34" s="34">
        <f>+TRUNC('D-PRB'!AQ34,0)</f>
        <v>1203</v>
      </c>
      <c r="AR34" s="34">
        <f>+TRUNC('D-PRB'!AR34,0)</f>
        <v>0</v>
      </c>
      <c r="AS34" s="34">
        <f>+TRUNC('D-PRB'!AS34,3)</f>
        <v>0</v>
      </c>
      <c r="AT34" s="34">
        <f>+TRUNC('D-PRB'!AT34,3)</f>
        <v>246.54900000000001</v>
      </c>
      <c r="AU34" s="34">
        <f>+TRUNC('D-PRB'!AU34,0)</f>
        <v>0</v>
      </c>
      <c r="AV34" s="34">
        <f>+TRUNC('D-PRB'!AV34,0)</f>
        <v>0</v>
      </c>
      <c r="AW34" s="34">
        <f>+TRUNC('D-PRB'!AW34,0)</f>
        <v>0</v>
      </c>
      <c r="AX34" s="34">
        <f>+TRUNC('D-PRB'!AX34,0)</f>
        <v>0</v>
      </c>
      <c r="AY34" s="34">
        <f>+TRUNC('D-PRB'!AY34,0)</f>
        <v>241</v>
      </c>
      <c r="AZ34" s="34">
        <f>+TRUNC('D-PRB'!AZ34,3)</f>
        <v>0</v>
      </c>
      <c r="BA34" s="34">
        <f>+TRUNC('D-PRB'!BA34,0)</f>
        <v>0</v>
      </c>
      <c r="BB34" s="34">
        <f>+TRUNC('D-PRB'!BB34,0)</f>
        <v>962</v>
      </c>
      <c r="BC34" s="34">
        <f>+TRUNC('D-PRB'!BC34,0)</f>
        <v>0</v>
      </c>
      <c r="BD34" s="34">
        <f>+TRUNC('D-PRB'!BD34,3)</f>
        <v>0</v>
      </c>
      <c r="BE34" s="34">
        <f>+TRUNC('D-PRB'!BE34,3)</f>
        <v>246.54900000000001</v>
      </c>
      <c r="BF34" s="34">
        <f>+TRUNC('D-PRB'!BF34,0)</f>
        <v>0</v>
      </c>
      <c r="BG34" s="34">
        <f>+TRUNC('D-PRB'!BG34,0)</f>
        <v>0</v>
      </c>
      <c r="BH34" s="34">
        <f>+TRUNC('D-PRB'!BH34,0)</f>
        <v>0</v>
      </c>
      <c r="BI34" s="34">
        <f>+TRUNC('D-PRB'!BI34,0)</f>
        <v>0</v>
      </c>
      <c r="BJ34" s="34">
        <f>+TRUNC('D-PRB'!BJ34,3)</f>
        <v>101.55800000000001</v>
      </c>
      <c r="BK34" s="34">
        <f>+TRUNC('D-PRB'!BK34,3)</f>
        <v>7.3890000000000002</v>
      </c>
      <c r="BL34" s="34">
        <f>+TRUNC('D-PRB'!BL34,3)</f>
        <v>-3.7839999999999998</v>
      </c>
      <c r="BM34" s="34">
        <f>+TRUNC('D-PRB'!BM34,3)</f>
        <v>1.389</v>
      </c>
      <c r="BN34" s="34">
        <f>+TRUNC('D-PRB'!BN34,3)</f>
        <v>3.423</v>
      </c>
      <c r="BO34" s="34">
        <f>+TRUNC('D-PRB'!BO34,3)</f>
        <v>3.423</v>
      </c>
      <c r="BP34" s="34">
        <f>+TRUNC('D-PRB'!BP34,3)</f>
        <v>0</v>
      </c>
      <c r="BQ34" s="34">
        <f>+TRUNC('D-PRB'!BQ34,3)</f>
        <v>0</v>
      </c>
      <c r="BR34" s="34">
        <f>+TRUNC('D-PRB'!BR34,3)</f>
        <v>0</v>
      </c>
      <c r="BS34" s="34">
        <f>+TRUNC('D-PRB'!BS34,3)</f>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37">
        <f>+TRUNC('D-PRB'!DR34,0)</f>
        <v>1203</v>
      </c>
      <c r="DS34" s="37">
        <f>+TRUNC('D-PRB'!DS34,0)</f>
        <v>0</v>
      </c>
      <c r="DT34" s="37">
        <f>+TRUNC('D-PRB'!DT34,3)</f>
        <v>0</v>
      </c>
      <c r="DU34" s="37">
        <f>+TRUNC('D-PRB'!DU34,3)</f>
        <v>246.54900000000001</v>
      </c>
      <c r="DV34" s="37">
        <f>+TRUNC('D-PRB'!DV34,0)</f>
        <v>0</v>
      </c>
      <c r="DW34" s="37">
        <f>+TRUNC('D-PRB'!DW34,0)</f>
        <v>0</v>
      </c>
      <c r="DX34" s="37">
        <f>+TRUNC('D-PRB'!DX34,0)</f>
        <v>0</v>
      </c>
      <c r="DY34" s="37">
        <f>+TRUNC('D-PRB'!DY34,0)</f>
        <v>0</v>
      </c>
      <c r="DZ34" s="37">
        <f>+TRUNC('D-PRB'!DZ34,0)</f>
        <v>1203</v>
      </c>
      <c r="EA34" s="37">
        <f>+TRUNC('D-PRB'!EA34,0)</f>
        <v>0</v>
      </c>
      <c r="EB34" s="37">
        <f>+TRUNC('D-PRB'!EB34,3)</f>
        <v>0</v>
      </c>
      <c r="EC34" s="37">
        <f>+TRUNC('D-PRB'!EC34,3)</f>
        <v>246.54900000000001</v>
      </c>
      <c r="ED34" s="37">
        <f>+TRUNC('D-PRB'!ED34,0)</f>
        <v>0</v>
      </c>
      <c r="EE34" s="37">
        <f>+TRUNC('D-PRB'!EE34,0)</f>
        <v>0</v>
      </c>
      <c r="EF34" s="37">
        <f>+TRUNC('D-PRB'!EF34,0)</f>
        <v>0</v>
      </c>
      <c r="EG34" s="37">
        <f>+TRUNC('D-PRB'!EG34,0)</f>
        <v>0</v>
      </c>
      <c r="EH34" s="37">
        <f>+TRUNC('D-PRB'!EH34,0)</f>
        <v>962</v>
      </c>
      <c r="EI34" s="37">
        <f>+TRUNC('D-PRB'!EI34,0)</f>
        <v>0</v>
      </c>
      <c r="EJ34" s="37">
        <f>+TRUNC('D-PRB'!EJ34,3)</f>
        <v>0</v>
      </c>
      <c r="EK34" s="37">
        <f>+TRUNC('D-PRB'!EK34,3)</f>
        <v>246.54900000000001</v>
      </c>
      <c r="EL34" s="37">
        <f>+TRUNC('D-PRB'!EL34,0)</f>
        <v>0</v>
      </c>
      <c r="EM34" s="37">
        <f>+TRUNC('D-PRB'!EM34,0)</f>
        <v>0</v>
      </c>
      <c r="EN34" s="37">
        <f>+TRUNC('D-PRB'!EN34,0)</f>
        <v>0</v>
      </c>
      <c r="EO34" s="37">
        <f>+TRUNC('D-PRB'!EO34,0)</f>
        <v>0</v>
      </c>
      <c r="EQ34" s="37">
        <f>+TRUNC('D-PRB'!EQ34,0)</f>
        <v>0</v>
      </c>
      <c r="ER34" s="37">
        <f>+TRUNC('D-PRB'!ER34,0)</f>
        <v>0</v>
      </c>
      <c r="ES34" s="37">
        <f>+TRUNC('D-PRB'!ES34,3)</f>
        <v>0</v>
      </c>
      <c r="ET34" s="37">
        <f>+TRUNC('D-PRB'!ET34,3)</f>
        <v>0</v>
      </c>
      <c r="EU34" s="37">
        <f>+TRUNC('D-PRB'!EU34,0)</f>
        <v>0</v>
      </c>
      <c r="EV34" s="37">
        <f>+TRUNC('D-PRB'!EV34,0)</f>
        <v>0</v>
      </c>
      <c r="EW34" s="37">
        <f>+TRUNC('D-PRB'!EW34,0)</f>
        <v>0</v>
      </c>
      <c r="EX34" s="37">
        <f>+TRUNC('D-PRB'!EX34,0)</f>
        <v>0</v>
      </c>
      <c r="EY34" s="37">
        <f>+TRUNC('D-PRB'!EY34,0)</f>
        <v>0</v>
      </c>
      <c r="EZ34" s="37">
        <f>+TRUNC('D-PRB'!EZ34,0)</f>
        <v>0</v>
      </c>
      <c r="FA34" s="37">
        <f>+TRUNC('D-PRB'!FA34,3)</f>
        <v>0</v>
      </c>
      <c r="FB34" s="37">
        <f>+TRUNC('D-PRB'!FB34,3)</f>
        <v>0</v>
      </c>
      <c r="FC34" s="37">
        <f>+TRUNC('D-PRB'!FC34,0)</f>
        <v>0</v>
      </c>
      <c r="FD34" s="37">
        <f>+TRUNC('D-PRB'!FD34,0)</f>
        <v>0</v>
      </c>
      <c r="FE34" s="37">
        <f>+TRUNC('D-PRB'!FE34,0)</f>
        <v>0</v>
      </c>
      <c r="FF34" s="37">
        <f>+TRUNC('D-PRB'!FF34,0)</f>
        <v>0</v>
      </c>
      <c r="FG34" s="37">
        <f>+TRUNC('D-PRB'!FG34,0)</f>
        <v>0</v>
      </c>
      <c r="FH34" s="37">
        <f>+TRUNC('D-PRB'!FH34,0)</f>
        <v>0</v>
      </c>
      <c r="FI34" s="37">
        <f>+TRUNC('D-PRB'!FI34,3)</f>
        <v>0</v>
      </c>
      <c r="FJ34" s="37">
        <f>+TRUNC('D-PRB'!FJ34,3)</f>
        <v>0</v>
      </c>
      <c r="FK34" s="37">
        <f>+TRUNC('D-PRB'!FK34,0)</f>
        <v>0</v>
      </c>
      <c r="FL34" s="37">
        <f>+TRUNC('D-PRB'!FL34,0)</f>
        <v>0</v>
      </c>
      <c r="FM34" s="37">
        <f>+TRUNC('D-PRB'!FM34,0)</f>
        <v>0</v>
      </c>
      <c r="FN34" s="37">
        <f>+TRUNC('D-PRB'!FN34,0)</f>
        <v>0</v>
      </c>
    </row>
    <row r="35" spans="3:170" x14ac:dyDescent="0.2">
      <c r="C35" s="117">
        <f>+'D-PDP'!C35</f>
        <v>45627</v>
      </c>
      <c r="D35" s="37">
        <f>+TRUNC('D-PRB'!D35,0)</f>
        <v>0</v>
      </c>
      <c r="E35" s="37">
        <f>+TRUNC('D-PRB'!E35,0)</f>
        <v>0</v>
      </c>
      <c r="F35" s="37">
        <f>+TRUNC('D-PRB'!F35,0)</f>
        <v>0</v>
      </c>
      <c r="G35" s="37">
        <f>+TRUNC('D-PRB'!G35,0)</f>
        <v>0</v>
      </c>
      <c r="H35" s="37">
        <f>+TRUNC('D-PRB'!H35,0)</f>
        <v>0</v>
      </c>
      <c r="I35" s="37">
        <f>+TRUNC('D-PRB'!I35,0)</f>
        <v>0</v>
      </c>
      <c r="J35" s="37">
        <f>+TRUNC('D-PRB'!J35,0)</f>
        <v>0</v>
      </c>
      <c r="K35" s="34">
        <f>+TRUNC('D-PRB'!K35,0)</f>
        <v>1269</v>
      </c>
      <c r="L35" s="34">
        <f>+TRUNC('D-PRB'!L35,0)</f>
        <v>0</v>
      </c>
      <c r="M35" s="34">
        <f>+TRUNC('D-PRB'!M35,3)</f>
        <v>260</v>
      </c>
      <c r="N35" s="34">
        <f>+TRUNC('D-PRB'!N35,3)</f>
        <v>260.08600000000001</v>
      </c>
      <c r="O35" s="34">
        <f>+TRUNC('D-PRB'!O35,3)</f>
        <v>0</v>
      </c>
      <c r="P35" s="34">
        <f>+TRUNC('D-PRB'!P35,3)</f>
        <v>0</v>
      </c>
      <c r="Q35" s="34">
        <f>+TRUNC('D-PRB'!Q35,3)</f>
        <v>0</v>
      </c>
      <c r="R35" s="34">
        <f>+TRUNC('D-PRB'!R35,3)</f>
        <v>0</v>
      </c>
      <c r="S35" s="34">
        <f>+TRUNC('D-PRB'!S35,0)</f>
        <v>0</v>
      </c>
      <c r="T35" s="34">
        <f>+TRUNC('D-PRB'!T35,0)</f>
        <v>0</v>
      </c>
      <c r="U35" s="34">
        <f>+TRUNC('D-PRB'!U35,0)</f>
        <v>0</v>
      </c>
      <c r="V35" s="34">
        <f>+TRUNC('D-PRB'!V35,0)</f>
        <v>0</v>
      </c>
      <c r="W35" s="34">
        <f>+TRUNC('D-PRB'!W35,0)</f>
        <v>531</v>
      </c>
      <c r="X35" s="34">
        <f>+TRUNC('D-PRB'!X35,0)</f>
        <v>0</v>
      </c>
      <c r="Y35" s="34">
        <f>+TRUNC('D-PRB'!Y35,0)</f>
        <v>0</v>
      </c>
      <c r="Z35" s="34">
        <f>+TRUNC('D-PRB'!Z35,0)</f>
        <v>531</v>
      </c>
      <c r="AA35" s="34">
        <f>+TRUNC('D-PRB'!AA35,0)</f>
        <v>0</v>
      </c>
      <c r="AB35" s="34">
        <f>+TRUNC('D-PRB'!AB35,0)</f>
        <v>1269</v>
      </c>
      <c r="AC35" s="34">
        <f>+TRUNC('D-PRB'!AC35,0)</f>
        <v>0</v>
      </c>
      <c r="AD35" s="34">
        <f>+TRUNC('D-PRB'!AD35,3)</f>
        <v>0</v>
      </c>
      <c r="AE35" s="34">
        <f>+TRUNC('D-PRB'!AE35,3)</f>
        <v>260.08600000000001</v>
      </c>
      <c r="AF35" s="34">
        <f>+TRUNC('D-PRB'!AF35,0)</f>
        <v>0</v>
      </c>
      <c r="AG35" s="34">
        <f>+TRUNC('D-PRB'!AG35,0)</f>
        <v>0</v>
      </c>
      <c r="AH35" s="34">
        <f>+TRUNC('D-PRB'!AH35,0)</f>
        <v>0</v>
      </c>
      <c r="AI35" s="34">
        <f>+TRUNC('D-PRB'!AI35,0)</f>
        <v>0</v>
      </c>
      <c r="AJ35" s="34">
        <f>+TRUNC('D-PRB'!AJ35,6)</f>
        <v>20.01576</v>
      </c>
      <c r="AK35" s="34">
        <f>+TRUNC('D-PRB'!AK35,6)</f>
        <v>0</v>
      </c>
      <c r="AL35" s="34">
        <f>+TRUNC('D-PRB'!AL35,6)</f>
        <v>0</v>
      </c>
      <c r="AM35" s="34">
        <f>+TRUNC('D-PRB'!AM35,0)</f>
        <v>254</v>
      </c>
      <c r="AN35" s="34">
        <f>+TRUNC('D-PRB'!AN35,3)</f>
        <v>0</v>
      </c>
      <c r="AO35" s="34">
        <f>+TRUNC('D-PRB'!AO35,0)</f>
        <v>0</v>
      </c>
      <c r="AP35" s="34">
        <f>+TRUNC('D-PRB'!AP35,6)</f>
        <v>100</v>
      </c>
      <c r="AQ35" s="34">
        <f>+TRUNC('D-PRB'!AQ35,0)</f>
        <v>1269</v>
      </c>
      <c r="AR35" s="34">
        <f>+TRUNC('D-PRB'!AR35,0)</f>
        <v>0</v>
      </c>
      <c r="AS35" s="34">
        <f>+TRUNC('D-PRB'!AS35,3)</f>
        <v>0</v>
      </c>
      <c r="AT35" s="34">
        <f>+TRUNC('D-PRB'!AT35,3)</f>
        <v>260.08600000000001</v>
      </c>
      <c r="AU35" s="34">
        <f>+TRUNC('D-PRB'!AU35,0)</f>
        <v>0</v>
      </c>
      <c r="AV35" s="34">
        <f>+TRUNC('D-PRB'!AV35,0)</f>
        <v>0</v>
      </c>
      <c r="AW35" s="34">
        <f>+TRUNC('D-PRB'!AW35,0)</f>
        <v>0</v>
      </c>
      <c r="AX35" s="34">
        <f>+TRUNC('D-PRB'!AX35,0)</f>
        <v>0</v>
      </c>
      <c r="AY35" s="34">
        <f>+TRUNC('D-PRB'!AY35,0)</f>
        <v>254</v>
      </c>
      <c r="AZ35" s="34">
        <f>+TRUNC('D-PRB'!AZ35,3)</f>
        <v>0</v>
      </c>
      <c r="BA35" s="34">
        <f>+TRUNC('D-PRB'!BA35,0)</f>
        <v>0</v>
      </c>
      <c r="BB35" s="34">
        <f>+TRUNC('D-PRB'!BB35,0)</f>
        <v>1015</v>
      </c>
      <c r="BC35" s="34">
        <f>+TRUNC('D-PRB'!BC35,0)</f>
        <v>0</v>
      </c>
      <c r="BD35" s="34">
        <f>+TRUNC('D-PRB'!BD35,3)</f>
        <v>0</v>
      </c>
      <c r="BE35" s="34">
        <f>+TRUNC('D-PRB'!BE35,3)</f>
        <v>260.08600000000001</v>
      </c>
      <c r="BF35" s="34">
        <f>+TRUNC('D-PRB'!BF35,0)</f>
        <v>0</v>
      </c>
      <c r="BG35" s="34">
        <f>+TRUNC('D-PRB'!BG35,0)</f>
        <v>0</v>
      </c>
      <c r="BH35" s="34">
        <f>+TRUNC('D-PRB'!BH35,0)</f>
        <v>0</v>
      </c>
      <c r="BI35" s="34">
        <f>+TRUNC('D-PRB'!BI35,0)</f>
        <v>0</v>
      </c>
      <c r="BJ35" s="34">
        <f>+TRUNC('D-PRB'!BJ35,3)</f>
        <v>101.55800000000001</v>
      </c>
      <c r="BK35" s="34">
        <f>+TRUNC('D-PRB'!BK35,3)</f>
        <v>7.3890000000000002</v>
      </c>
      <c r="BL35" s="34">
        <f>+TRUNC('D-PRB'!BL35,3)</f>
        <v>-3.7839999999999998</v>
      </c>
      <c r="BM35" s="34">
        <f>+TRUNC('D-PRB'!BM35,3)</f>
        <v>1.389</v>
      </c>
      <c r="BN35" s="34">
        <f>+TRUNC('D-PRB'!BN35,3)</f>
        <v>3.423</v>
      </c>
      <c r="BO35" s="34">
        <f>+TRUNC('D-PRB'!BO35,3)</f>
        <v>3.423</v>
      </c>
      <c r="BP35" s="34">
        <f>+TRUNC('D-PRB'!BP35,3)</f>
        <v>0</v>
      </c>
      <c r="BQ35" s="34">
        <f>+TRUNC('D-PRB'!BQ35,3)</f>
        <v>0</v>
      </c>
      <c r="BR35" s="34">
        <f>+TRUNC('D-PRB'!BR35,3)</f>
        <v>0</v>
      </c>
      <c r="BS35" s="34">
        <f>+TRUNC('D-PRB'!BS35,3)</f>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38">
        <f>+TRUNC('D-PRB'!DR35,0)</f>
        <v>1269</v>
      </c>
      <c r="DS35" s="38">
        <f>+TRUNC('D-PRB'!DS35,0)</f>
        <v>0</v>
      </c>
      <c r="DT35" s="38">
        <f>+TRUNC('D-PRB'!DT35,3)</f>
        <v>0</v>
      </c>
      <c r="DU35" s="38">
        <f>+TRUNC('D-PRB'!DU35,3)</f>
        <v>260.08600000000001</v>
      </c>
      <c r="DV35" s="38">
        <f>+TRUNC('D-PRB'!DV35,0)</f>
        <v>0</v>
      </c>
      <c r="DW35" s="38">
        <f>+TRUNC('D-PRB'!DW35,0)</f>
        <v>0</v>
      </c>
      <c r="DX35" s="38">
        <f>+TRUNC('D-PRB'!DX35,0)</f>
        <v>0</v>
      </c>
      <c r="DY35" s="38">
        <f>+TRUNC('D-PRB'!DY35,0)</f>
        <v>0</v>
      </c>
      <c r="DZ35" s="38">
        <f>+TRUNC('D-PRB'!DZ35,0)</f>
        <v>1269</v>
      </c>
      <c r="EA35" s="38">
        <f>+TRUNC('D-PRB'!EA35,0)</f>
        <v>0</v>
      </c>
      <c r="EB35" s="38">
        <f>+TRUNC('D-PRB'!EB35,3)</f>
        <v>0</v>
      </c>
      <c r="EC35" s="38">
        <f>+TRUNC('D-PRB'!EC35,3)</f>
        <v>260.08600000000001</v>
      </c>
      <c r="ED35" s="38">
        <f>+TRUNC('D-PRB'!ED35,0)</f>
        <v>0</v>
      </c>
      <c r="EE35" s="38">
        <f>+TRUNC('D-PRB'!EE35,0)</f>
        <v>0</v>
      </c>
      <c r="EF35" s="38">
        <f>+TRUNC('D-PRB'!EF35,0)</f>
        <v>0</v>
      </c>
      <c r="EG35" s="38">
        <f>+TRUNC('D-PRB'!EG35,0)</f>
        <v>0</v>
      </c>
      <c r="EH35" s="38">
        <f>+TRUNC('D-PRB'!EH35,0)</f>
        <v>1015</v>
      </c>
      <c r="EI35" s="38">
        <f>+TRUNC('D-PRB'!EI35,0)</f>
        <v>0</v>
      </c>
      <c r="EJ35" s="38">
        <f>+TRUNC('D-PRB'!EJ35,3)</f>
        <v>0</v>
      </c>
      <c r="EK35" s="38">
        <f>+TRUNC('D-PRB'!EK35,3)</f>
        <v>260.08600000000001</v>
      </c>
      <c r="EL35" s="38">
        <f>+TRUNC('D-PRB'!EL35,0)</f>
        <v>0</v>
      </c>
      <c r="EM35" s="38">
        <f>+TRUNC('D-PRB'!EM35,0)</f>
        <v>0</v>
      </c>
      <c r="EN35" s="38">
        <f>+TRUNC('D-PRB'!EN35,0)</f>
        <v>0</v>
      </c>
      <c r="EO35" s="38">
        <f>+TRUNC('D-PRB'!EO35,0)</f>
        <v>0</v>
      </c>
      <c r="EQ35" s="38">
        <f>+TRUNC('D-PRB'!EQ35,0)</f>
        <v>0</v>
      </c>
      <c r="ER35" s="38">
        <f>+TRUNC('D-PRB'!ER35,0)</f>
        <v>0</v>
      </c>
      <c r="ES35" s="38">
        <f>+TRUNC('D-PRB'!ES35,3)</f>
        <v>0</v>
      </c>
      <c r="ET35" s="38">
        <f>+TRUNC('D-PRB'!ET35,3)</f>
        <v>0</v>
      </c>
      <c r="EU35" s="38">
        <f>+TRUNC('D-PRB'!EU35,0)</f>
        <v>0</v>
      </c>
      <c r="EV35" s="38">
        <f>+TRUNC('D-PRB'!EV35,0)</f>
        <v>0</v>
      </c>
      <c r="EW35" s="38">
        <f>+TRUNC('D-PRB'!EW35,0)</f>
        <v>0</v>
      </c>
      <c r="EX35" s="38">
        <f>+TRUNC('D-PRB'!EX35,0)</f>
        <v>0</v>
      </c>
      <c r="EY35" s="38">
        <f>+TRUNC('D-PRB'!EY35,0)</f>
        <v>0</v>
      </c>
      <c r="EZ35" s="38">
        <f>+TRUNC('D-PRB'!EZ35,0)</f>
        <v>0</v>
      </c>
      <c r="FA35" s="38">
        <f>+TRUNC('D-PRB'!FA35,3)</f>
        <v>0</v>
      </c>
      <c r="FB35" s="38">
        <f>+TRUNC('D-PRB'!FB35,3)</f>
        <v>0</v>
      </c>
      <c r="FC35" s="38">
        <f>+TRUNC('D-PRB'!FC35,0)</f>
        <v>0</v>
      </c>
      <c r="FD35" s="38">
        <f>+TRUNC('D-PRB'!FD35,0)</f>
        <v>0</v>
      </c>
      <c r="FE35" s="38">
        <f>+TRUNC('D-PRB'!FE35,0)</f>
        <v>0</v>
      </c>
      <c r="FF35" s="38">
        <f>+TRUNC('D-PRB'!FF35,0)</f>
        <v>0</v>
      </c>
      <c r="FG35" s="38">
        <f>+TRUNC('D-PRB'!FG35,0)</f>
        <v>0</v>
      </c>
      <c r="FH35" s="38">
        <f>+TRUNC('D-PRB'!FH35,0)</f>
        <v>0</v>
      </c>
      <c r="FI35" s="38">
        <f>+TRUNC('D-PRB'!FI35,3)</f>
        <v>0</v>
      </c>
      <c r="FJ35" s="38">
        <f>+TRUNC('D-PRB'!FJ35,3)</f>
        <v>0</v>
      </c>
      <c r="FK35" s="38">
        <f>+TRUNC('D-PRB'!FK35,0)</f>
        <v>0</v>
      </c>
      <c r="FL35" s="38">
        <f>+TRUNC('D-PRB'!FL35,0)</f>
        <v>0</v>
      </c>
      <c r="FM35" s="38">
        <f>+TRUNC('D-PRB'!FM35,0)</f>
        <v>0</v>
      </c>
      <c r="FN35" s="38">
        <f>+TRUNC('D-PRB'!FN35,0)</f>
        <v>0</v>
      </c>
    </row>
    <row r="36" spans="3:170" x14ac:dyDescent="0.2">
      <c r="C36" s="9">
        <f>+'D-PDP'!C36</f>
        <v>2023</v>
      </c>
      <c r="D36" s="39">
        <f>+TRUNC('D-PRB'!D36,0)</f>
        <v>0</v>
      </c>
      <c r="E36" s="39">
        <f>+TRUNC('D-PRB'!E36,0)</f>
        <v>0</v>
      </c>
      <c r="F36" s="39">
        <f>+TRUNC('D-PRB'!F36,0)</f>
        <v>0</v>
      </c>
      <c r="G36" s="39">
        <f>+TRUNC('D-PRB'!G36,0)</f>
        <v>0</v>
      </c>
      <c r="H36" s="39">
        <f>+TRUNC('D-PRB'!H36,0)</f>
        <v>0</v>
      </c>
      <c r="I36" s="39">
        <f>+TRUNC('D-PRB'!I36,0)</f>
        <v>0</v>
      </c>
      <c r="J36" s="39">
        <f>+TRUNC('D-PRB'!J36,0)</f>
        <v>0</v>
      </c>
      <c r="K36" s="18">
        <f>+TRUNC('D-PRB'!K36,0)</f>
        <v>7402</v>
      </c>
      <c r="L36" s="18">
        <f>+TRUNC('D-PRB'!L36,0)</f>
        <v>0</v>
      </c>
      <c r="M36" s="18">
        <f>+TRUNC('D-PRB'!M36,3)</f>
        <v>1519</v>
      </c>
      <c r="N36" s="18">
        <f>+TRUNC('D-PRB'!N36,3)</f>
        <v>1517.0619999999999</v>
      </c>
      <c r="O36" s="18">
        <f>+TRUNC('D-PRB'!O36,3)</f>
        <v>0</v>
      </c>
      <c r="P36" s="18">
        <f>+TRUNC('D-PRB'!P36,3)</f>
        <v>0</v>
      </c>
      <c r="Q36" s="18">
        <f>+TRUNC('D-PRB'!Q36,3)</f>
        <v>0</v>
      </c>
      <c r="R36" s="18">
        <f>+TRUNC('D-PRB'!R36,3)</f>
        <v>0</v>
      </c>
      <c r="S36" s="18">
        <f>+TRUNC('D-PRB'!S36,0)</f>
        <v>0</v>
      </c>
      <c r="T36" s="18">
        <f>+TRUNC('D-PRB'!T36,0)</f>
        <v>0</v>
      </c>
      <c r="U36" s="18">
        <f>+TRUNC('D-PRB'!U36,0)</f>
        <v>0</v>
      </c>
      <c r="V36" s="18">
        <f>+TRUNC('D-PRB'!V36,0)</f>
        <v>0</v>
      </c>
      <c r="W36" s="18">
        <f>+TRUNC('D-PRB'!W36,0)</f>
        <v>13366</v>
      </c>
      <c r="X36" s="18">
        <f>+TRUNC('D-PRB'!X36,0)</f>
        <v>0</v>
      </c>
      <c r="Y36" s="18">
        <f>+TRUNC('D-PRB'!Y36,0)</f>
        <v>0</v>
      </c>
      <c r="Z36" s="18">
        <f>+TRUNC('D-PRB'!Z36,0)</f>
        <v>13366</v>
      </c>
      <c r="AA36" s="18">
        <f>+TRUNC('D-PRB'!AA36,0)</f>
        <v>0</v>
      </c>
      <c r="AB36" s="18">
        <f>+TRUNC('D-PRB'!AB36,0)</f>
        <v>7402</v>
      </c>
      <c r="AC36" s="18">
        <f>+TRUNC('D-PRB'!AC36,0)</f>
        <v>0</v>
      </c>
      <c r="AD36" s="18">
        <f>+TRUNC('D-PRB'!AD36,3)</f>
        <v>0</v>
      </c>
      <c r="AE36" s="18">
        <f>+TRUNC('D-PRB'!AE36,3)</f>
        <v>1517.0619999999999</v>
      </c>
      <c r="AF36" s="18">
        <f>+TRUNC('D-PRB'!AF36,0)</f>
        <v>0</v>
      </c>
      <c r="AG36" s="18">
        <f>+TRUNC('D-PRB'!AG36,0)</f>
        <v>0</v>
      </c>
      <c r="AH36" s="18">
        <f>+TRUNC('D-PRB'!AH36,0)</f>
        <v>0</v>
      </c>
      <c r="AI36" s="18">
        <f>+TRUNC('D-PRB'!AI36,0)</f>
        <v>0</v>
      </c>
      <c r="AJ36" s="18">
        <f>+TRUNC('D-PRB'!AJ36,6)</f>
        <v>19.994596000000001</v>
      </c>
      <c r="AK36" s="18">
        <f>+TRUNC('D-PRB'!AK36,6)</f>
        <v>0</v>
      </c>
      <c r="AL36" s="18">
        <f>+TRUNC('D-PRB'!AL36,6)</f>
        <v>0</v>
      </c>
      <c r="AM36" s="18">
        <f>+TRUNC('D-PRB'!AM36,0)</f>
        <v>1480</v>
      </c>
      <c r="AN36" s="18">
        <f>+TRUNC('D-PRB'!AN36,3)</f>
        <v>0</v>
      </c>
      <c r="AO36" s="18">
        <f>+TRUNC('D-PRB'!AO36,0)</f>
        <v>0</v>
      </c>
      <c r="AP36" s="18">
        <f>+TRUNC('D-PRB'!AP36,6)</f>
        <v>100</v>
      </c>
      <c r="AQ36" s="18">
        <f>+TRUNC('D-PRB'!AQ36,0)</f>
        <v>7402</v>
      </c>
      <c r="AR36" s="18">
        <f>+TRUNC('D-PRB'!AR36,0)</f>
        <v>0</v>
      </c>
      <c r="AS36" s="18">
        <f>+TRUNC('D-PRB'!AS36,3)</f>
        <v>0</v>
      </c>
      <c r="AT36" s="18">
        <f>+TRUNC('D-PRB'!AT36,3)</f>
        <v>1517.0619999999999</v>
      </c>
      <c r="AU36" s="18">
        <f>+TRUNC('D-PRB'!AU36,0)</f>
        <v>0</v>
      </c>
      <c r="AV36" s="18">
        <f>+TRUNC('D-PRB'!AV36,0)</f>
        <v>0</v>
      </c>
      <c r="AW36" s="18">
        <f>+TRUNC('D-PRB'!AW36,0)</f>
        <v>0</v>
      </c>
      <c r="AX36" s="18">
        <f>+TRUNC('D-PRB'!AX36,0)</f>
        <v>0</v>
      </c>
      <c r="AY36" s="18">
        <f>+TRUNC('D-PRB'!AY36,0)</f>
        <v>1480</v>
      </c>
      <c r="AZ36" s="18">
        <f>+TRUNC('D-PRB'!AZ36,3)</f>
        <v>0</v>
      </c>
      <c r="BA36" s="18">
        <f>+TRUNC('D-PRB'!BA36,0)</f>
        <v>0</v>
      </c>
      <c r="BB36" s="18">
        <f>+TRUNC('D-PRB'!BB36,0)</f>
        <v>5922</v>
      </c>
      <c r="BC36" s="18">
        <f>+TRUNC('D-PRB'!BC36,0)</f>
        <v>0</v>
      </c>
      <c r="BD36" s="18">
        <f>+TRUNC('D-PRB'!BD36,3)</f>
        <v>0</v>
      </c>
      <c r="BE36" s="18">
        <f>+TRUNC('D-PRB'!BE36,3)</f>
        <v>1517.0619999999999</v>
      </c>
      <c r="BF36" s="18">
        <f>+TRUNC('D-PRB'!BF36,0)</f>
        <v>0</v>
      </c>
      <c r="BG36" s="18">
        <f>+TRUNC('D-PRB'!BG36,0)</f>
        <v>0</v>
      </c>
      <c r="BH36" s="18">
        <f>+TRUNC('D-PRB'!BH36,0)</f>
        <v>0</v>
      </c>
      <c r="BI36" s="18">
        <f>+TRUNC('D-PRB'!BI36,0)</f>
        <v>0</v>
      </c>
      <c r="BJ36" s="18">
        <f>+TRUNC('D-PRB'!BJ36,3)</f>
        <v>101.55800000000001</v>
      </c>
      <c r="BK36" s="18">
        <f>+TRUNC('D-PRB'!BK36,3)</f>
        <v>7.3890000000000002</v>
      </c>
      <c r="BL36" s="18">
        <f>+TRUNC('D-PRB'!BL36,3)</f>
        <v>-3.7839999999999998</v>
      </c>
      <c r="BM36" s="18">
        <f>+TRUNC('D-PRB'!BM36,3)</f>
        <v>1.389</v>
      </c>
      <c r="BN36" s="18">
        <f>+TRUNC('D-PRB'!BN36,3)</f>
        <v>3.423</v>
      </c>
      <c r="BO36" s="18">
        <f>+TRUNC('D-PRB'!BO36,3)</f>
        <v>3.423</v>
      </c>
      <c r="BP36" s="18">
        <f>+TRUNC('D-PRB'!BP36,3)</f>
        <v>0</v>
      </c>
      <c r="BQ36" s="18">
        <f>+TRUNC('D-PRB'!BQ36,3)</f>
        <v>0</v>
      </c>
      <c r="BR36" s="18">
        <f>+TRUNC('D-PRB'!BR36,3)</f>
        <v>0</v>
      </c>
      <c r="BS36" s="18">
        <f>+TRUNC('D-PRB'!BS36,3)</f>
        <v>0</v>
      </c>
      <c r="BT36" s="18">
        <f>+TRUNC('D-PRB'!BT36,0)</f>
        <v>601427</v>
      </c>
      <c r="BU36" s="18">
        <f>+TRUNC('D-PRB'!BU36,0)</f>
        <v>4764</v>
      </c>
      <c r="BV36" s="18">
        <f>+TRUNC('D-PRB'!BV36,6)</f>
        <v>100</v>
      </c>
      <c r="BW36" s="18">
        <f>+TRUNC('D-PRB'!BW36,0)</f>
        <v>0</v>
      </c>
      <c r="BX36" s="18">
        <f>+TRUNC('D-PRB'!BX36,0)</f>
        <v>0</v>
      </c>
      <c r="BY36" s="18">
        <f>+TRUNC('D-PRB'!BY36,0)</f>
        <v>4764</v>
      </c>
      <c r="BZ36" s="18">
        <f>+TRUNC('D-PRB'!BZ36,3)</f>
        <v>0.64300000000000002</v>
      </c>
      <c r="CA36" s="18">
        <f>+TRUNC('D-PRB'!CA36,3)</f>
        <v>0.04</v>
      </c>
      <c r="CB36" s="18">
        <f>+TRUNC('D-PRB'!CB36,3)</f>
        <v>0.01</v>
      </c>
      <c r="CC36" s="18">
        <f>+TRUNC('D-PRB'!CC36,3)</f>
        <v>0.15</v>
      </c>
      <c r="CD36" s="18">
        <f>+TRUNC('D-PRB'!CD36,3)</f>
        <v>0</v>
      </c>
      <c r="CE36" s="18">
        <f>+TRUNC('D-PRB'!CE36,3)</f>
        <v>0</v>
      </c>
      <c r="CF36" s="18">
        <f>+TRUNC('D-PRB'!CF36,3)</f>
        <v>0.1</v>
      </c>
      <c r="CG36" s="18">
        <f>+TRUNC('D-PRB'!CG36,3)</f>
        <v>0</v>
      </c>
      <c r="CH36" s="18">
        <f>+TRUNC('D-PRB'!CH36,3)</f>
        <v>0</v>
      </c>
      <c r="CI36" s="18">
        <f>+TRUNC('D-PRB'!CI36,3)</f>
        <v>126023</v>
      </c>
      <c r="CJ36" s="18">
        <f>+TRUNC('D-PRB'!CJ36,3)</f>
        <v>0</v>
      </c>
      <c r="CK36" s="18">
        <f>+TRUNC('D-PRB'!CK36,3)</f>
        <v>0</v>
      </c>
      <c r="CL36" s="18">
        <f>+TRUNC('D-PRB'!CL36,3)</f>
        <v>0</v>
      </c>
      <c r="CM36" s="18">
        <f>+TRUNC('D-PRB'!CM36,3)</f>
        <v>0</v>
      </c>
      <c r="CN36" s="18">
        <f>+TRUNC('D-PRB'!CN36,0)</f>
        <v>0</v>
      </c>
      <c r="CO36" s="18">
        <f>+TRUNC('D-PRB'!CO36,3)</f>
        <v>0</v>
      </c>
      <c r="CP36" s="18">
        <f>+TRUNC('D-PRB'!CP36,0)</f>
        <v>0</v>
      </c>
      <c r="CQ36" s="18">
        <f>+TRUNC('D-PRB'!CQ36,0)</f>
        <v>0</v>
      </c>
      <c r="CR36" s="18">
        <f>+TRUNC('D-PRB'!CR36,0)</f>
        <v>0</v>
      </c>
      <c r="CS36" s="18">
        <f>+TRUNC('D-PRB'!CS36,0)</f>
        <v>0</v>
      </c>
      <c r="CT36" s="18">
        <f>+TRUNC('D-PRB'!CT36,0)</f>
        <v>0</v>
      </c>
      <c r="CU36" s="18">
        <f>+TRUNC('D-PRB'!CU36,6)</f>
        <v>100</v>
      </c>
      <c r="CV36" s="18">
        <f>+TRUNC('D-PRB'!CV36,0)</f>
        <v>0</v>
      </c>
      <c r="CW36" s="18">
        <f>+TRUNC('D-PRB'!CW36,0)</f>
        <v>0</v>
      </c>
      <c r="CX36" s="18">
        <f>+TRUNC('D-PRB'!CX36,0)</f>
        <v>0</v>
      </c>
      <c r="CY36" s="18">
        <f>+TRUNC('D-PRB'!CY36,0)</f>
        <v>0</v>
      </c>
      <c r="CZ36" s="18">
        <f>+TRUNC('D-PRB'!CZ36,0)</f>
        <v>0</v>
      </c>
      <c r="DA36" s="18">
        <f>+TRUNC('D-PRB'!DA36,0)</f>
        <v>0</v>
      </c>
      <c r="DB36" s="18">
        <f>+TRUNC('D-PRB'!DB36,0)</f>
        <v>0</v>
      </c>
      <c r="DC36" s="18">
        <f>+TRUNC('D-PRB'!DC36,0)</f>
        <v>0</v>
      </c>
      <c r="DD36" s="18">
        <f>+TRUNC('D-PRB'!DD36,0)</f>
        <v>0</v>
      </c>
      <c r="DE36" s="18">
        <f>+TRUNC('D-PRB'!DE36,0)</f>
        <v>0</v>
      </c>
      <c r="DF36" s="18">
        <f>+TRUNC('D-PRB'!DF36,0)</f>
        <v>0</v>
      </c>
      <c r="DG36" s="18">
        <f>+TRUNC('D-PRB'!DG36,0)</f>
        <v>0</v>
      </c>
      <c r="DH36" s="18">
        <f>+TRUNC('D-PRB'!DH36,0)</f>
        <v>0</v>
      </c>
      <c r="DI36" s="18">
        <f>+TRUNC('D-PRB'!DI36,0)</f>
        <v>0</v>
      </c>
      <c r="DJ36" s="18">
        <f>+TRUNC('D-PRB'!DJ36,6)</f>
        <v>100</v>
      </c>
      <c r="DK36" s="18">
        <f>+TRUNC('D-PRB'!DK36,0)</f>
        <v>0</v>
      </c>
      <c r="DL36" s="18">
        <f>+TRUNC('D-PRB'!DL36,0)</f>
        <v>0</v>
      </c>
      <c r="DM36" s="18">
        <f>+TRUNC('D-PRB'!DM36,0)</f>
        <v>0</v>
      </c>
      <c r="DN36" s="18">
        <f>+TRUNC('D-PRB'!DN36,0)</f>
        <v>596663</v>
      </c>
      <c r="DO36" s="18">
        <f>+TRUNC('D-PRB'!DO36,0)</f>
        <v>596663</v>
      </c>
      <c r="DP36" s="18">
        <f>+TRUNC('D-PRB'!DP36,0)</f>
        <v>568895</v>
      </c>
      <c r="DR36" s="39">
        <f>+TRUNC('D-PRB'!DR36,0)</f>
        <v>7402</v>
      </c>
      <c r="DS36" s="39">
        <f>+TRUNC('D-PRB'!DS36,0)</f>
        <v>0</v>
      </c>
      <c r="DT36" s="39">
        <f>+TRUNC('D-PRB'!DT36,3)</f>
        <v>0</v>
      </c>
      <c r="DU36" s="39">
        <f>+TRUNC('D-PRB'!DU36,3)</f>
        <v>1517.0619999999999</v>
      </c>
      <c r="DV36" s="39">
        <f>+TRUNC('D-PRB'!DV36,0)</f>
        <v>0</v>
      </c>
      <c r="DW36" s="39">
        <f>+TRUNC('D-PRB'!DW36,0)</f>
        <v>0</v>
      </c>
      <c r="DX36" s="39">
        <f>+TRUNC('D-PRB'!DX36,0)</f>
        <v>0</v>
      </c>
      <c r="DY36" s="39">
        <f>+TRUNC('D-PRB'!DY36,0)</f>
        <v>0</v>
      </c>
      <c r="DZ36" s="39">
        <f>+TRUNC('D-PRB'!DZ36,0)</f>
        <v>7402</v>
      </c>
      <c r="EA36" s="39">
        <f>+TRUNC('D-PRB'!EA36,0)</f>
        <v>0</v>
      </c>
      <c r="EB36" s="39">
        <f>+TRUNC('D-PRB'!EB36,3)</f>
        <v>0</v>
      </c>
      <c r="EC36" s="39">
        <f>+TRUNC('D-PRB'!EC36,3)</f>
        <v>1517.0619999999999</v>
      </c>
      <c r="ED36" s="39">
        <f>+TRUNC('D-PRB'!ED36,0)</f>
        <v>0</v>
      </c>
      <c r="EE36" s="39">
        <f>+TRUNC('D-PRB'!EE36,0)</f>
        <v>0</v>
      </c>
      <c r="EF36" s="39">
        <f>+TRUNC('D-PRB'!EF36,0)</f>
        <v>0</v>
      </c>
      <c r="EG36" s="39">
        <f>+TRUNC('D-PRB'!EG36,0)</f>
        <v>0</v>
      </c>
      <c r="EH36" s="39">
        <f>+TRUNC('D-PRB'!EH36,0)</f>
        <v>5922</v>
      </c>
      <c r="EI36" s="39">
        <f>+TRUNC('D-PRB'!EI36,0)</f>
        <v>0</v>
      </c>
      <c r="EJ36" s="39">
        <f>+TRUNC('D-PRB'!EJ36,3)</f>
        <v>0</v>
      </c>
      <c r="EK36" s="39">
        <f>+TRUNC('D-PRB'!EK36,3)</f>
        <v>1517.0619999999999</v>
      </c>
      <c r="EL36" s="39">
        <f>+TRUNC('D-PRB'!EL36,0)</f>
        <v>0</v>
      </c>
      <c r="EM36" s="39">
        <f>+TRUNC('D-PRB'!EM36,0)</f>
        <v>0</v>
      </c>
      <c r="EN36" s="39">
        <f>+TRUNC('D-PRB'!EN36,0)</f>
        <v>0</v>
      </c>
      <c r="EO36" s="39">
        <f>+TRUNC('D-PRB'!EO36,0)</f>
        <v>0</v>
      </c>
      <c r="EQ36" s="39">
        <f>+TRUNC('D-PRB'!EQ36,0)</f>
        <v>0</v>
      </c>
      <c r="ER36" s="39">
        <f>+TRUNC('D-PRB'!ER36,0)</f>
        <v>0</v>
      </c>
      <c r="ES36" s="39">
        <f>+TRUNC('D-PRB'!ES36,3)</f>
        <v>0</v>
      </c>
      <c r="ET36" s="39">
        <f>+TRUNC('D-PRB'!ET36,3)</f>
        <v>0</v>
      </c>
      <c r="EU36" s="39">
        <f>+TRUNC('D-PRB'!EU36,0)</f>
        <v>0</v>
      </c>
      <c r="EV36" s="39">
        <f>+TRUNC('D-PRB'!EV36,0)</f>
        <v>0</v>
      </c>
      <c r="EW36" s="39">
        <f>+TRUNC('D-PRB'!EW36,0)</f>
        <v>0</v>
      </c>
      <c r="EX36" s="39">
        <f>+TRUNC('D-PRB'!EX36,0)</f>
        <v>0</v>
      </c>
      <c r="EY36" s="39">
        <f>+TRUNC('D-PRB'!EY36,0)</f>
        <v>0</v>
      </c>
      <c r="EZ36" s="39">
        <f>+TRUNC('D-PRB'!EZ36,0)</f>
        <v>0</v>
      </c>
      <c r="FA36" s="39">
        <f>+TRUNC('D-PRB'!FA36,3)</f>
        <v>0</v>
      </c>
      <c r="FB36" s="39">
        <f>+TRUNC('D-PRB'!FB36,3)</f>
        <v>0</v>
      </c>
      <c r="FC36" s="39">
        <f>+TRUNC('D-PRB'!FC36,0)</f>
        <v>0</v>
      </c>
      <c r="FD36" s="39">
        <f>+TRUNC('D-PRB'!FD36,0)</f>
        <v>0</v>
      </c>
      <c r="FE36" s="39">
        <f>+TRUNC('D-PRB'!FE36,0)</f>
        <v>0</v>
      </c>
      <c r="FF36" s="39">
        <f>+TRUNC('D-PRB'!FF36,0)</f>
        <v>0</v>
      </c>
      <c r="FG36" s="39">
        <f>+TRUNC('D-PRB'!FG36,0)</f>
        <v>0</v>
      </c>
      <c r="FH36" s="39">
        <f>+TRUNC('D-PRB'!FH36,0)</f>
        <v>0</v>
      </c>
      <c r="FI36" s="39">
        <f>+TRUNC('D-PRB'!FI36,3)</f>
        <v>0</v>
      </c>
      <c r="FJ36" s="39">
        <f>+TRUNC('D-PRB'!FJ36,3)</f>
        <v>0</v>
      </c>
      <c r="FK36" s="39">
        <f>+TRUNC('D-PRB'!FK36,0)</f>
        <v>0</v>
      </c>
      <c r="FL36" s="39">
        <f>+TRUNC('D-PRB'!FL36,0)</f>
        <v>0</v>
      </c>
      <c r="FM36" s="39">
        <f>+TRUNC('D-PRB'!FM36,0)</f>
        <v>0</v>
      </c>
      <c r="FN36" s="39">
        <f>+TRUNC('D-PRB'!FN36,0)</f>
        <v>0</v>
      </c>
    </row>
    <row r="37" spans="3:170" x14ac:dyDescent="0.2">
      <c r="C37" s="10">
        <f>+'D-PDP'!C37</f>
        <v>2024</v>
      </c>
      <c r="D37" s="40">
        <f>+TRUNC('D-PRB'!D37,0)</f>
        <v>0</v>
      </c>
      <c r="E37" s="40">
        <f>+TRUNC('D-PRB'!E37,0)</f>
        <v>0</v>
      </c>
      <c r="F37" s="40">
        <f>+TRUNC('D-PRB'!F37,0)</f>
        <v>0</v>
      </c>
      <c r="G37" s="40">
        <f>+TRUNC('D-PRB'!G37,0)</f>
        <v>0</v>
      </c>
      <c r="H37" s="40">
        <f>+TRUNC('D-PRB'!H37,0)</f>
        <v>0</v>
      </c>
      <c r="I37" s="40">
        <f>+TRUNC('D-PRB'!I37,0)</f>
        <v>0</v>
      </c>
      <c r="J37" s="40">
        <f>+TRUNC('D-PRB'!J37,0)</f>
        <v>0</v>
      </c>
      <c r="K37" s="20">
        <f>+TRUNC('D-PRB'!K37,0)</f>
        <v>13061</v>
      </c>
      <c r="L37" s="20">
        <f>+TRUNC('D-PRB'!L37,0)</f>
        <v>0</v>
      </c>
      <c r="M37" s="20">
        <f>+TRUNC('D-PRB'!M37,3)</f>
        <v>2678</v>
      </c>
      <c r="N37" s="20">
        <f>+TRUNC('D-PRB'!N37,3)</f>
        <v>2677.4560000000001</v>
      </c>
      <c r="O37" s="20">
        <f>+TRUNC('D-PRB'!O37,3)</f>
        <v>0</v>
      </c>
      <c r="P37" s="20">
        <f>+TRUNC('D-PRB'!P37,3)</f>
        <v>0</v>
      </c>
      <c r="Q37" s="20">
        <f>+TRUNC('D-PRB'!Q37,3)</f>
        <v>0</v>
      </c>
      <c r="R37" s="20">
        <f>+TRUNC('D-PRB'!R37,3)</f>
        <v>0</v>
      </c>
      <c r="S37" s="20">
        <f>+TRUNC('D-PRB'!S37,0)</f>
        <v>0</v>
      </c>
      <c r="T37" s="20">
        <f>+TRUNC('D-PRB'!T37,0)</f>
        <v>0</v>
      </c>
      <c r="U37" s="20">
        <f>+TRUNC('D-PRB'!U37,0)</f>
        <v>0</v>
      </c>
      <c r="V37" s="20">
        <f>+TRUNC('D-PRB'!V37,0)</f>
        <v>0</v>
      </c>
      <c r="W37" s="20">
        <f>+TRUNC('D-PRB'!W37,0)</f>
        <v>8054</v>
      </c>
      <c r="X37" s="20">
        <f>+TRUNC('D-PRB'!X37,0)</f>
        <v>0</v>
      </c>
      <c r="Y37" s="20">
        <f>+TRUNC('D-PRB'!Y37,0)</f>
        <v>0</v>
      </c>
      <c r="Z37" s="20">
        <f>+TRUNC('D-PRB'!Z37,0)</f>
        <v>8054</v>
      </c>
      <c r="AA37" s="20">
        <f>+TRUNC('D-PRB'!AA37,0)</f>
        <v>0</v>
      </c>
      <c r="AB37" s="20">
        <f>+TRUNC('D-PRB'!AB37,0)</f>
        <v>13061</v>
      </c>
      <c r="AC37" s="20">
        <f>+TRUNC('D-PRB'!AC37,0)</f>
        <v>0</v>
      </c>
      <c r="AD37" s="20">
        <f>+TRUNC('D-PRB'!AD37,3)</f>
        <v>0</v>
      </c>
      <c r="AE37" s="20">
        <f>+TRUNC('D-PRB'!AE37,3)</f>
        <v>2677.4560000000001</v>
      </c>
      <c r="AF37" s="20">
        <f>+TRUNC('D-PRB'!AF37,0)</f>
        <v>0</v>
      </c>
      <c r="AG37" s="20">
        <f>+TRUNC('D-PRB'!AG37,0)</f>
        <v>0</v>
      </c>
      <c r="AH37" s="20">
        <f>+TRUNC('D-PRB'!AH37,0)</f>
        <v>0</v>
      </c>
      <c r="AI37" s="20">
        <f>+TRUNC('D-PRB'!AI37,0)</f>
        <v>0</v>
      </c>
      <c r="AJ37" s="20">
        <f>+TRUNC('D-PRB'!AJ37,6)</f>
        <v>20.006125000000001</v>
      </c>
      <c r="AK37" s="20">
        <f>+TRUNC('D-PRB'!AK37,6)</f>
        <v>0</v>
      </c>
      <c r="AL37" s="20">
        <f>+TRUNC('D-PRB'!AL37,6)</f>
        <v>0</v>
      </c>
      <c r="AM37" s="20">
        <f>+TRUNC('D-PRB'!AM37,0)</f>
        <v>2613</v>
      </c>
      <c r="AN37" s="20">
        <f>+TRUNC('D-PRB'!AN37,3)</f>
        <v>0</v>
      </c>
      <c r="AO37" s="20">
        <f>+TRUNC('D-PRB'!AO37,0)</f>
        <v>0</v>
      </c>
      <c r="AP37" s="20">
        <f>+TRUNC('D-PRB'!AP37,6)</f>
        <v>100</v>
      </c>
      <c r="AQ37" s="20">
        <f>+TRUNC('D-PRB'!AQ37,0)</f>
        <v>13061</v>
      </c>
      <c r="AR37" s="20">
        <f>+TRUNC('D-PRB'!AR37,0)</f>
        <v>0</v>
      </c>
      <c r="AS37" s="20">
        <f>+TRUNC('D-PRB'!AS37,3)</f>
        <v>0</v>
      </c>
      <c r="AT37" s="20">
        <f>+TRUNC('D-PRB'!AT37,3)</f>
        <v>2677.4560000000001</v>
      </c>
      <c r="AU37" s="20">
        <f>+TRUNC('D-PRB'!AU37,0)</f>
        <v>0</v>
      </c>
      <c r="AV37" s="20">
        <f>+TRUNC('D-PRB'!AV37,0)</f>
        <v>0</v>
      </c>
      <c r="AW37" s="20">
        <f>+TRUNC('D-PRB'!AW37,0)</f>
        <v>0</v>
      </c>
      <c r="AX37" s="20">
        <f>+TRUNC('D-PRB'!AX37,0)</f>
        <v>0</v>
      </c>
      <c r="AY37" s="20">
        <f>+TRUNC('D-PRB'!AY37,0)</f>
        <v>2613</v>
      </c>
      <c r="AZ37" s="20">
        <f>+TRUNC('D-PRB'!AZ37,3)</f>
        <v>0</v>
      </c>
      <c r="BA37" s="20">
        <f>+TRUNC('D-PRB'!BA37,0)</f>
        <v>0</v>
      </c>
      <c r="BB37" s="20">
        <f>+TRUNC('D-PRB'!BB37,0)</f>
        <v>10448</v>
      </c>
      <c r="BC37" s="20">
        <f>+TRUNC('D-PRB'!BC37,0)</f>
        <v>0</v>
      </c>
      <c r="BD37" s="20">
        <f>+TRUNC('D-PRB'!BD37,3)</f>
        <v>0</v>
      </c>
      <c r="BE37" s="20">
        <f>+TRUNC('D-PRB'!BE37,3)</f>
        <v>2677.4560000000001</v>
      </c>
      <c r="BF37" s="20">
        <f>+TRUNC('D-PRB'!BF37,0)</f>
        <v>0</v>
      </c>
      <c r="BG37" s="20">
        <f>+TRUNC('D-PRB'!BG37,0)</f>
        <v>0</v>
      </c>
      <c r="BH37" s="20">
        <f>+TRUNC('D-PRB'!BH37,0)</f>
        <v>0</v>
      </c>
      <c r="BI37" s="20">
        <f>+TRUNC('D-PRB'!BI37,0)</f>
        <v>0</v>
      </c>
      <c r="BJ37" s="20">
        <f>+TRUNC('D-PRB'!BJ37,3)</f>
        <v>101.55800000000001</v>
      </c>
      <c r="BK37" s="20">
        <f>+TRUNC('D-PRB'!BK37,3)</f>
        <v>7.3890000000000002</v>
      </c>
      <c r="BL37" s="20">
        <f>+TRUNC('D-PRB'!BL37,3)</f>
        <v>-3.7839999999999998</v>
      </c>
      <c r="BM37" s="20">
        <f>+TRUNC('D-PRB'!BM37,3)</f>
        <v>1.389</v>
      </c>
      <c r="BN37" s="20">
        <f>+TRUNC('D-PRB'!BN37,3)</f>
        <v>3.423</v>
      </c>
      <c r="BO37" s="20">
        <f>+TRUNC('D-PRB'!BO37,3)</f>
        <v>3.423</v>
      </c>
      <c r="BP37" s="20">
        <f>+TRUNC('D-PRB'!BP37,3)</f>
        <v>0</v>
      </c>
      <c r="BQ37" s="20">
        <f>+TRUNC('D-PRB'!BQ37,3)</f>
        <v>0</v>
      </c>
      <c r="BR37" s="20">
        <f>+TRUNC('D-PRB'!BR37,3)</f>
        <v>0</v>
      </c>
      <c r="BS37" s="20">
        <f>+TRUNC('D-PRB'!BS37,3)</f>
        <v>0</v>
      </c>
      <c r="BT37" s="20">
        <f>+TRUNC('D-PRB'!BT37,0)</f>
        <v>1061079</v>
      </c>
      <c r="BU37" s="20">
        <f>+TRUNC('D-PRB'!BU37,0)</f>
        <v>4523</v>
      </c>
      <c r="BV37" s="20">
        <f>+TRUNC('D-PRB'!BV37,6)</f>
        <v>100</v>
      </c>
      <c r="BW37" s="20">
        <f>+TRUNC('D-PRB'!BW37,0)</f>
        <v>0</v>
      </c>
      <c r="BX37" s="20">
        <f>+TRUNC('D-PRB'!BX37,0)</f>
        <v>0</v>
      </c>
      <c r="BY37" s="20">
        <f>+TRUNC('D-PRB'!BY37,0)</f>
        <v>4523</v>
      </c>
      <c r="BZ37" s="20">
        <f>+TRUNC('D-PRB'!BZ37,3)</f>
        <v>0.34599999999999997</v>
      </c>
      <c r="CA37" s="20">
        <f>+TRUNC('D-PRB'!CA37,3)</f>
        <v>0.04</v>
      </c>
      <c r="CB37" s="20">
        <f>+TRUNC('D-PRB'!CB37,3)</f>
        <v>0.01</v>
      </c>
      <c r="CC37" s="20">
        <f>+TRUNC('D-PRB'!CC37,3)</f>
        <v>0.15</v>
      </c>
      <c r="CD37" s="20">
        <f>+TRUNC('D-PRB'!CD37,3)</f>
        <v>0</v>
      </c>
      <c r="CE37" s="20">
        <f>+TRUNC('D-PRB'!CE37,3)</f>
        <v>0</v>
      </c>
      <c r="CF37" s="20">
        <f>+TRUNC('D-PRB'!CF37,3)</f>
        <v>0.1</v>
      </c>
      <c r="CG37" s="20">
        <f>+TRUNC('D-PRB'!CG37,3)</f>
        <v>0</v>
      </c>
      <c r="CH37" s="20">
        <f>+TRUNC('D-PRB'!CH37,3)</f>
        <v>0</v>
      </c>
      <c r="CI37" s="20">
        <f>+TRUNC('D-PRB'!CI37,3)</f>
        <v>126023</v>
      </c>
      <c r="CJ37" s="20">
        <f>+TRUNC('D-PRB'!CJ37,3)</f>
        <v>0</v>
      </c>
      <c r="CK37" s="20">
        <f>+TRUNC('D-PRB'!CK37,3)</f>
        <v>0</v>
      </c>
      <c r="CL37" s="20">
        <f>+TRUNC('D-PRB'!CL37,3)</f>
        <v>0</v>
      </c>
      <c r="CM37" s="20">
        <f>+TRUNC('D-PRB'!CM37,3)</f>
        <v>0</v>
      </c>
      <c r="CN37" s="20">
        <f>+TRUNC('D-PRB'!CN37,0)</f>
        <v>0</v>
      </c>
      <c r="CO37" s="20">
        <f>+TRUNC('D-PRB'!CO37,3)</f>
        <v>0</v>
      </c>
      <c r="CP37" s="20">
        <f>+TRUNC('D-PRB'!CP37,0)</f>
        <v>0</v>
      </c>
      <c r="CQ37" s="20">
        <f>+TRUNC('D-PRB'!CQ37,0)</f>
        <v>0</v>
      </c>
      <c r="CR37" s="20">
        <f>+TRUNC('D-PRB'!CR37,0)</f>
        <v>0</v>
      </c>
      <c r="CS37" s="20">
        <f>+TRUNC('D-PRB'!CS37,0)</f>
        <v>0</v>
      </c>
      <c r="CT37" s="20">
        <f>+TRUNC('D-PRB'!CT37,0)</f>
        <v>0</v>
      </c>
      <c r="CU37" s="20">
        <f>+TRUNC('D-PRB'!CU37,6)</f>
        <v>100</v>
      </c>
      <c r="CV37" s="20">
        <f>+TRUNC('D-PRB'!CV37,0)</f>
        <v>0</v>
      </c>
      <c r="CW37" s="20">
        <f>+TRUNC('D-PRB'!CW37,0)</f>
        <v>0</v>
      </c>
      <c r="CX37" s="20">
        <f>+TRUNC('D-PRB'!CX37,0)</f>
        <v>0</v>
      </c>
      <c r="CY37" s="20">
        <f>+TRUNC('D-PRB'!CY37,0)</f>
        <v>0</v>
      </c>
      <c r="CZ37" s="20">
        <f>+TRUNC('D-PRB'!CZ37,0)</f>
        <v>0</v>
      </c>
      <c r="DA37" s="20">
        <f>+TRUNC('D-PRB'!DA37,0)</f>
        <v>0</v>
      </c>
      <c r="DB37" s="20">
        <f>+TRUNC('D-PRB'!DB37,0)</f>
        <v>0</v>
      </c>
      <c r="DC37" s="20">
        <f>+TRUNC('D-PRB'!DC37,0)</f>
        <v>0</v>
      </c>
      <c r="DD37" s="20">
        <f>+TRUNC('D-PRB'!DD37,0)</f>
        <v>0</v>
      </c>
      <c r="DE37" s="20">
        <f>+TRUNC('D-PRB'!DE37,0)</f>
        <v>0</v>
      </c>
      <c r="DF37" s="20">
        <f>+TRUNC('D-PRB'!DF37,0)</f>
        <v>0</v>
      </c>
      <c r="DG37" s="20">
        <f>+TRUNC('D-PRB'!DG37,0)</f>
        <v>0</v>
      </c>
      <c r="DH37" s="20">
        <f>+TRUNC('D-PRB'!DH37,0)</f>
        <v>0</v>
      </c>
      <c r="DI37" s="20">
        <f>+TRUNC('D-PRB'!DI37,0)</f>
        <v>0</v>
      </c>
      <c r="DJ37" s="20">
        <f>+TRUNC('D-PRB'!DJ37,6)</f>
        <v>100</v>
      </c>
      <c r="DK37" s="20">
        <f>+TRUNC('D-PRB'!DK37,0)</f>
        <v>0</v>
      </c>
      <c r="DL37" s="20">
        <f>+TRUNC('D-PRB'!DL37,0)</f>
        <v>0</v>
      </c>
      <c r="DM37" s="20">
        <f>+TRUNC('D-PRB'!DM37,0)</f>
        <v>0</v>
      </c>
      <c r="DN37" s="20">
        <f>+TRUNC('D-PRB'!DN37,0)</f>
        <v>1056556</v>
      </c>
      <c r="DO37" s="20">
        <f>+TRUNC('D-PRB'!DO37,0)</f>
        <v>1056556</v>
      </c>
      <c r="DP37" s="20">
        <f>+TRUNC('D-PRB'!DP37,0)</f>
        <v>915806</v>
      </c>
      <c r="DR37" s="40">
        <f>+TRUNC('D-PRB'!DR37,0)</f>
        <v>13061</v>
      </c>
      <c r="DS37" s="40">
        <f>+TRUNC('D-PRB'!DS37,0)</f>
        <v>0</v>
      </c>
      <c r="DT37" s="40">
        <f>+TRUNC('D-PRB'!DT37,3)</f>
        <v>0</v>
      </c>
      <c r="DU37" s="40">
        <f>+TRUNC('D-PRB'!DU37,3)</f>
        <v>2677.4560000000001</v>
      </c>
      <c r="DV37" s="40">
        <f>+TRUNC('D-PRB'!DV37,0)</f>
        <v>0</v>
      </c>
      <c r="DW37" s="40">
        <f>+TRUNC('D-PRB'!DW37,0)</f>
        <v>0</v>
      </c>
      <c r="DX37" s="40">
        <f>+TRUNC('D-PRB'!DX37,0)</f>
        <v>0</v>
      </c>
      <c r="DY37" s="40">
        <f>+TRUNC('D-PRB'!DY37,0)</f>
        <v>0</v>
      </c>
      <c r="DZ37" s="40">
        <f>+TRUNC('D-PRB'!DZ37,0)</f>
        <v>13061</v>
      </c>
      <c r="EA37" s="40">
        <f>+TRUNC('D-PRB'!EA37,0)</f>
        <v>0</v>
      </c>
      <c r="EB37" s="40">
        <f>+TRUNC('D-PRB'!EB37,3)</f>
        <v>0</v>
      </c>
      <c r="EC37" s="40">
        <f>+TRUNC('D-PRB'!EC37,3)</f>
        <v>2677.4560000000001</v>
      </c>
      <c r="ED37" s="40">
        <f>+TRUNC('D-PRB'!ED37,0)</f>
        <v>0</v>
      </c>
      <c r="EE37" s="40">
        <f>+TRUNC('D-PRB'!EE37,0)</f>
        <v>0</v>
      </c>
      <c r="EF37" s="40">
        <f>+TRUNC('D-PRB'!EF37,0)</f>
        <v>0</v>
      </c>
      <c r="EG37" s="40">
        <f>+TRUNC('D-PRB'!EG37,0)</f>
        <v>0</v>
      </c>
      <c r="EH37" s="40">
        <f>+TRUNC('D-PRB'!EH37,0)</f>
        <v>10448</v>
      </c>
      <c r="EI37" s="40">
        <f>+TRUNC('D-PRB'!EI37,0)</f>
        <v>0</v>
      </c>
      <c r="EJ37" s="40">
        <f>+TRUNC('D-PRB'!EJ37,3)</f>
        <v>0</v>
      </c>
      <c r="EK37" s="40">
        <f>+TRUNC('D-PRB'!EK37,3)</f>
        <v>2677.4560000000001</v>
      </c>
      <c r="EL37" s="40">
        <f>+TRUNC('D-PRB'!EL37,0)</f>
        <v>0</v>
      </c>
      <c r="EM37" s="40">
        <f>+TRUNC('D-PRB'!EM37,0)</f>
        <v>0</v>
      </c>
      <c r="EN37" s="40">
        <f>+TRUNC('D-PRB'!EN37,0)</f>
        <v>0</v>
      </c>
      <c r="EO37" s="40">
        <f>+TRUNC('D-PRB'!EO37,0)</f>
        <v>0</v>
      </c>
      <c r="EQ37" s="40">
        <f>+TRUNC('D-PRB'!EQ37,0)</f>
        <v>0</v>
      </c>
      <c r="ER37" s="40">
        <f>+TRUNC('D-PRB'!ER37,0)</f>
        <v>0</v>
      </c>
      <c r="ES37" s="40">
        <f>+TRUNC('D-PRB'!ES37,3)</f>
        <v>0</v>
      </c>
      <c r="ET37" s="40">
        <f>+TRUNC('D-PRB'!ET37,3)</f>
        <v>0</v>
      </c>
      <c r="EU37" s="40">
        <f>+TRUNC('D-PRB'!EU37,0)</f>
        <v>0</v>
      </c>
      <c r="EV37" s="40">
        <f>+TRUNC('D-PRB'!EV37,0)</f>
        <v>0</v>
      </c>
      <c r="EW37" s="40">
        <f>+TRUNC('D-PRB'!EW37,0)</f>
        <v>0</v>
      </c>
      <c r="EX37" s="40">
        <f>+TRUNC('D-PRB'!EX37,0)</f>
        <v>0</v>
      </c>
      <c r="EY37" s="40">
        <f>+TRUNC('D-PRB'!EY37,0)</f>
        <v>0</v>
      </c>
      <c r="EZ37" s="40">
        <f>+TRUNC('D-PRB'!EZ37,0)</f>
        <v>0</v>
      </c>
      <c r="FA37" s="40">
        <f>+TRUNC('D-PRB'!FA37,3)</f>
        <v>0</v>
      </c>
      <c r="FB37" s="40">
        <f>+TRUNC('D-PRB'!FB37,3)</f>
        <v>0</v>
      </c>
      <c r="FC37" s="40">
        <f>+TRUNC('D-PRB'!FC37,0)</f>
        <v>0</v>
      </c>
      <c r="FD37" s="40">
        <f>+TRUNC('D-PRB'!FD37,0)</f>
        <v>0</v>
      </c>
      <c r="FE37" s="40">
        <f>+TRUNC('D-PRB'!FE37,0)</f>
        <v>0</v>
      </c>
      <c r="FF37" s="40">
        <f>+TRUNC('D-PRB'!FF37,0)</f>
        <v>0</v>
      </c>
      <c r="FG37" s="40">
        <f>+TRUNC('D-PRB'!FG37,0)</f>
        <v>0</v>
      </c>
      <c r="FH37" s="40">
        <f>+TRUNC('D-PRB'!FH37,0)</f>
        <v>0</v>
      </c>
      <c r="FI37" s="40">
        <f>+TRUNC('D-PRB'!FI37,3)</f>
        <v>0</v>
      </c>
      <c r="FJ37" s="40">
        <f>+TRUNC('D-PRB'!FJ37,3)</f>
        <v>0</v>
      </c>
      <c r="FK37" s="40">
        <f>+TRUNC('D-PRB'!FK37,0)</f>
        <v>0</v>
      </c>
      <c r="FL37" s="40">
        <f>+TRUNC('D-PRB'!FL37,0)</f>
        <v>0</v>
      </c>
      <c r="FM37" s="40">
        <f>+TRUNC('D-PRB'!FM37,0)</f>
        <v>0</v>
      </c>
      <c r="FN37" s="40">
        <f>+TRUNC('D-PRB'!FN37,0)</f>
        <v>0</v>
      </c>
    </row>
    <row r="38" spans="3:170" x14ac:dyDescent="0.2">
      <c r="C38" s="11">
        <f>+'D-PDP'!C38</f>
        <v>2025</v>
      </c>
      <c r="D38" s="41">
        <f>+TRUNC('D-PRB'!D38,0)</f>
        <v>0</v>
      </c>
      <c r="E38" s="41">
        <f>+TRUNC('D-PRB'!E38,0)</f>
        <v>0</v>
      </c>
      <c r="F38" s="41">
        <f>+TRUNC('D-PRB'!F38,0)</f>
        <v>0</v>
      </c>
      <c r="G38" s="41">
        <f>+TRUNC('D-PRB'!G38,0)</f>
        <v>0</v>
      </c>
      <c r="H38" s="41">
        <f>+TRUNC('D-PRB'!H38,0)</f>
        <v>0</v>
      </c>
      <c r="I38" s="41">
        <f>+TRUNC('D-PRB'!I38,0)</f>
        <v>0</v>
      </c>
      <c r="J38" s="41">
        <f>+TRUNC('D-PRB'!J38,0)</f>
        <v>0</v>
      </c>
      <c r="K38" s="22">
        <f>+TRUNC('D-PRB'!K38,0)</f>
        <v>16605</v>
      </c>
      <c r="L38" s="22">
        <f>+TRUNC('D-PRB'!L38,0)</f>
        <v>0</v>
      </c>
      <c r="M38" s="22">
        <f>+TRUNC('D-PRB'!M38,3)</f>
        <v>3404</v>
      </c>
      <c r="N38" s="22">
        <f>+TRUNC('D-PRB'!N38,3)</f>
        <v>3403.8040000000001</v>
      </c>
      <c r="O38" s="22">
        <f>+TRUNC('D-PRB'!O38,3)</f>
        <v>0</v>
      </c>
      <c r="P38" s="22">
        <f>+TRUNC('D-PRB'!P38,3)</f>
        <v>0</v>
      </c>
      <c r="Q38" s="22">
        <f>+TRUNC('D-PRB'!Q38,3)</f>
        <v>0</v>
      </c>
      <c r="R38" s="22">
        <f>+TRUNC('D-PRB'!R38,3)</f>
        <v>0</v>
      </c>
      <c r="S38" s="22">
        <f>+TRUNC('D-PRB'!S38,0)</f>
        <v>0</v>
      </c>
      <c r="T38" s="22">
        <f>+TRUNC('D-PRB'!T38,0)</f>
        <v>0</v>
      </c>
      <c r="U38" s="22">
        <f>+TRUNC('D-PRB'!U38,0)</f>
        <v>0</v>
      </c>
      <c r="V38" s="22">
        <f>+TRUNC('D-PRB'!V38,0)</f>
        <v>0</v>
      </c>
      <c r="W38" s="22">
        <f>+TRUNC('D-PRB'!W38,0)</f>
        <v>4743</v>
      </c>
      <c r="X38" s="22">
        <f>+TRUNC('D-PRB'!X38,0)</f>
        <v>0</v>
      </c>
      <c r="Y38" s="22">
        <f>+TRUNC('D-PRB'!Y38,0)</f>
        <v>0</v>
      </c>
      <c r="Z38" s="22">
        <f>+TRUNC('D-PRB'!Z38,0)</f>
        <v>4743</v>
      </c>
      <c r="AA38" s="22">
        <f>+TRUNC('D-PRB'!AA38,0)</f>
        <v>0</v>
      </c>
      <c r="AB38" s="22">
        <f>+TRUNC('D-PRB'!AB38,0)</f>
        <v>16605</v>
      </c>
      <c r="AC38" s="22">
        <f>+TRUNC('D-PRB'!AC38,0)</f>
        <v>0</v>
      </c>
      <c r="AD38" s="22">
        <f>+TRUNC('D-PRB'!AD38,3)</f>
        <v>0</v>
      </c>
      <c r="AE38" s="22">
        <f>+TRUNC('D-PRB'!AE38,3)</f>
        <v>3403.8040000000001</v>
      </c>
      <c r="AF38" s="22">
        <f>+TRUNC('D-PRB'!AF38,0)</f>
        <v>0</v>
      </c>
      <c r="AG38" s="22">
        <f>+TRUNC('D-PRB'!AG38,0)</f>
        <v>0</v>
      </c>
      <c r="AH38" s="22">
        <f>+TRUNC('D-PRB'!AH38,0)</f>
        <v>0</v>
      </c>
      <c r="AI38" s="22">
        <f>+TRUNC('D-PRB'!AI38,0)</f>
        <v>0</v>
      </c>
      <c r="AJ38" s="22">
        <f>+TRUNC('D-PRB'!AJ38,6)</f>
        <v>20</v>
      </c>
      <c r="AK38" s="22">
        <f>+TRUNC('D-PRB'!AK38,6)</f>
        <v>0</v>
      </c>
      <c r="AL38" s="22">
        <f>+TRUNC('D-PRB'!AL38,6)</f>
        <v>0</v>
      </c>
      <c r="AM38" s="22">
        <f>+TRUNC('D-PRB'!AM38,0)</f>
        <v>3321</v>
      </c>
      <c r="AN38" s="22">
        <f>+TRUNC('D-PRB'!AN38,3)</f>
        <v>0</v>
      </c>
      <c r="AO38" s="22">
        <f>+TRUNC('D-PRB'!AO38,0)</f>
        <v>0</v>
      </c>
      <c r="AP38" s="22">
        <f>+TRUNC('D-PRB'!AP38,6)</f>
        <v>100</v>
      </c>
      <c r="AQ38" s="22">
        <f>+TRUNC('D-PRB'!AQ38,0)</f>
        <v>16605</v>
      </c>
      <c r="AR38" s="22">
        <f>+TRUNC('D-PRB'!AR38,0)</f>
        <v>0</v>
      </c>
      <c r="AS38" s="22">
        <f>+TRUNC('D-PRB'!AS38,3)</f>
        <v>0</v>
      </c>
      <c r="AT38" s="22">
        <f>+TRUNC('D-PRB'!AT38,3)</f>
        <v>3403.8040000000001</v>
      </c>
      <c r="AU38" s="22">
        <f>+TRUNC('D-PRB'!AU38,0)</f>
        <v>0</v>
      </c>
      <c r="AV38" s="22">
        <f>+TRUNC('D-PRB'!AV38,0)</f>
        <v>0</v>
      </c>
      <c r="AW38" s="22">
        <f>+TRUNC('D-PRB'!AW38,0)</f>
        <v>0</v>
      </c>
      <c r="AX38" s="22">
        <f>+TRUNC('D-PRB'!AX38,0)</f>
        <v>0</v>
      </c>
      <c r="AY38" s="22">
        <f>+TRUNC('D-PRB'!AY38,0)</f>
        <v>3321</v>
      </c>
      <c r="AZ38" s="22">
        <f>+TRUNC('D-PRB'!AZ38,3)</f>
        <v>0</v>
      </c>
      <c r="BA38" s="22">
        <f>+TRUNC('D-PRB'!BA38,0)</f>
        <v>0</v>
      </c>
      <c r="BB38" s="22">
        <f>+TRUNC('D-PRB'!BB38,0)</f>
        <v>13284</v>
      </c>
      <c r="BC38" s="22">
        <f>+TRUNC('D-PRB'!BC38,0)</f>
        <v>0</v>
      </c>
      <c r="BD38" s="22">
        <f>+TRUNC('D-PRB'!BD38,3)</f>
        <v>0</v>
      </c>
      <c r="BE38" s="22">
        <f>+TRUNC('D-PRB'!BE38,3)</f>
        <v>3403.8040000000001</v>
      </c>
      <c r="BF38" s="22">
        <f>+TRUNC('D-PRB'!BF38,0)</f>
        <v>0</v>
      </c>
      <c r="BG38" s="22">
        <f>+TRUNC('D-PRB'!BG38,0)</f>
        <v>0</v>
      </c>
      <c r="BH38" s="22">
        <f>+TRUNC('D-PRB'!BH38,0)</f>
        <v>0</v>
      </c>
      <c r="BI38" s="22">
        <f>+TRUNC('D-PRB'!BI38,0)</f>
        <v>0</v>
      </c>
      <c r="BJ38" s="22">
        <f>+TRUNC('D-PRB'!BJ38,3)</f>
        <v>101.55800000000001</v>
      </c>
      <c r="BK38" s="22">
        <f>+TRUNC('D-PRB'!BK38,3)</f>
        <v>7.3890000000000002</v>
      </c>
      <c r="BL38" s="22">
        <f>+TRUNC('D-PRB'!BL38,3)</f>
        <v>-3.7839999999999998</v>
      </c>
      <c r="BM38" s="22">
        <f>+TRUNC('D-PRB'!BM38,3)</f>
        <v>1.389</v>
      </c>
      <c r="BN38" s="22">
        <f>+TRUNC('D-PRB'!BN38,3)</f>
        <v>3.423</v>
      </c>
      <c r="BO38" s="22">
        <f>+TRUNC('D-PRB'!BO38,3)</f>
        <v>3.423</v>
      </c>
      <c r="BP38" s="22">
        <f>+TRUNC('D-PRB'!BP38,3)</f>
        <v>0</v>
      </c>
      <c r="BQ38" s="22">
        <f>+TRUNC('D-PRB'!BQ38,3)</f>
        <v>0</v>
      </c>
      <c r="BR38" s="22">
        <f>+TRUNC('D-PRB'!BR38,3)</f>
        <v>0</v>
      </c>
      <c r="BS38" s="22">
        <f>+TRUNC('D-PRB'!BS38,3)</f>
        <v>0</v>
      </c>
      <c r="BT38" s="22">
        <f>+TRUNC('D-PRB'!BT38,0)</f>
        <v>1349098</v>
      </c>
      <c r="BU38" s="22">
        <f>+TRUNC('D-PRB'!BU38,0)</f>
        <v>4377</v>
      </c>
      <c r="BV38" s="22">
        <f>+TRUNC('D-PRB'!BV38,6)</f>
        <v>100</v>
      </c>
      <c r="BW38" s="22">
        <f>+TRUNC('D-PRB'!BW38,0)</f>
        <v>0</v>
      </c>
      <c r="BX38" s="22">
        <f>+TRUNC('D-PRB'!BX38,0)</f>
        <v>0</v>
      </c>
      <c r="BY38" s="22">
        <f>+TRUNC('D-PRB'!BY38,0)</f>
        <v>4377</v>
      </c>
      <c r="BZ38" s="22">
        <f>+TRUNC('D-PRB'!BZ38,3)</f>
        <v>0.26300000000000001</v>
      </c>
      <c r="CA38" s="22">
        <f>+TRUNC('D-PRB'!CA38,3)</f>
        <v>0.04</v>
      </c>
      <c r="CB38" s="22">
        <f>+TRUNC('D-PRB'!CB38,3)</f>
        <v>0.01</v>
      </c>
      <c r="CC38" s="22">
        <f>+TRUNC('D-PRB'!CC38,3)</f>
        <v>0.15</v>
      </c>
      <c r="CD38" s="22">
        <f>+TRUNC('D-PRB'!CD38,3)</f>
        <v>0</v>
      </c>
      <c r="CE38" s="22">
        <f>+TRUNC('D-PRB'!CE38,3)</f>
        <v>0</v>
      </c>
      <c r="CF38" s="22">
        <f>+TRUNC('D-PRB'!CF38,3)</f>
        <v>0.1</v>
      </c>
      <c r="CG38" s="22">
        <f>+TRUNC('D-PRB'!CG38,3)</f>
        <v>0</v>
      </c>
      <c r="CH38" s="22">
        <f>+TRUNC('D-PRB'!CH38,3)</f>
        <v>0</v>
      </c>
      <c r="CI38" s="22">
        <f>+TRUNC('D-PRB'!CI38,3)</f>
        <v>126023</v>
      </c>
      <c r="CJ38" s="22">
        <f>+TRUNC('D-PRB'!CJ38,3)</f>
        <v>0</v>
      </c>
      <c r="CK38" s="22">
        <f>+TRUNC('D-PRB'!CK38,3)</f>
        <v>0</v>
      </c>
      <c r="CL38" s="22">
        <f>+TRUNC('D-PRB'!CL38,3)</f>
        <v>0</v>
      </c>
      <c r="CM38" s="22">
        <f>+TRUNC('D-PRB'!CM38,3)</f>
        <v>0</v>
      </c>
      <c r="CN38" s="22">
        <f>+TRUNC('D-PRB'!CN38,0)</f>
        <v>0</v>
      </c>
      <c r="CO38" s="22">
        <f>+TRUNC('D-PRB'!CO38,3)</f>
        <v>0</v>
      </c>
      <c r="CP38" s="22">
        <f>+TRUNC('D-PRB'!CP38,0)</f>
        <v>0</v>
      </c>
      <c r="CQ38" s="22">
        <f>+TRUNC('D-PRB'!CQ38,0)</f>
        <v>0</v>
      </c>
      <c r="CR38" s="22">
        <f>+TRUNC('D-PRB'!CR38,0)</f>
        <v>0</v>
      </c>
      <c r="CS38" s="22">
        <f>+TRUNC('D-PRB'!CS38,0)</f>
        <v>0</v>
      </c>
      <c r="CT38" s="22">
        <f>+TRUNC('D-PRB'!CT38,0)</f>
        <v>0</v>
      </c>
      <c r="CU38" s="22">
        <f>+TRUNC('D-PRB'!CU38,6)</f>
        <v>100</v>
      </c>
      <c r="CV38" s="22">
        <f>+TRUNC('D-PRB'!CV38,0)</f>
        <v>0</v>
      </c>
      <c r="CW38" s="22">
        <f>+TRUNC('D-PRB'!CW38,0)</f>
        <v>0</v>
      </c>
      <c r="CX38" s="22">
        <f>+TRUNC('D-PRB'!CX38,0)</f>
        <v>0</v>
      </c>
      <c r="CY38" s="22">
        <f>+TRUNC('D-PRB'!CY38,0)</f>
        <v>0</v>
      </c>
      <c r="CZ38" s="22">
        <f>+TRUNC('D-PRB'!CZ38,0)</f>
        <v>0</v>
      </c>
      <c r="DA38" s="22">
        <f>+TRUNC('D-PRB'!DA38,0)</f>
        <v>0</v>
      </c>
      <c r="DB38" s="22">
        <f>+TRUNC('D-PRB'!DB38,0)</f>
        <v>0</v>
      </c>
      <c r="DC38" s="22">
        <f>+TRUNC('D-PRB'!DC38,0)</f>
        <v>0</v>
      </c>
      <c r="DD38" s="22">
        <f>+TRUNC('D-PRB'!DD38,0)</f>
        <v>0</v>
      </c>
      <c r="DE38" s="22">
        <f>+TRUNC('D-PRB'!DE38,0)</f>
        <v>0</v>
      </c>
      <c r="DF38" s="22">
        <f>+TRUNC('D-PRB'!DF38,0)</f>
        <v>0</v>
      </c>
      <c r="DG38" s="22">
        <f>+TRUNC('D-PRB'!DG38,0)</f>
        <v>0</v>
      </c>
      <c r="DH38" s="22">
        <f>+TRUNC('D-PRB'!DH38,0)</f>
        <v>0</v>
      </c>
      <c r="DI38" s="22">
        <f>+TRUNC('D-PRB'!DI38,0)</f>
        <v>0</v>
      </c>
      <c r="DJ38" s="22">
        <f>+TRUNC('D-PRB'!DJ38,6)</f>
        <v>100</v>
      </c>
      <c r="DK38" s="22">
        <f>+TRUNC('D-PRB'!DK38,0)</f>
        <v>0</v>
      </c>
      <c r="DL38" s="22">
        <f>+TRUNC('D-PRB'!DL38,0)</f>
        <v>0</v>
      </c>
      <c r="DM38" s="22">
        <f>+TRUNC('D-PRB'!DM38,0)</f>
        <v>0</v>
      </c>
      <c r="DN38" s="22">
        <f>+TRUNC('D-PRB'!DN38,0)</f>
        <v>1344721</v>
      </c>
      <c r="DO38" s="22">
        <f>+TRUNC('D-PRB'!DO38,0)</f>
        <v>1344721</v>
      </c>
      <c r="DP38" s="22">
        <f>+TRUNC('D-PRB'!DP38,0)</f>
        <v>1059620</v>
      </c>
      <c r="DR38" s="41">
        <f>+TRUNC('D-PRB'!DR38,0)</f>
        <v>16605</v>
      </c>
      <c r="DS38" s="41">
        <f>+TRUNC('D-PRB'!DS38,0)</f>
        <v>0</v>
      </c>
      <c r="DT38" s="41">
        <f>+TRUNC('D-PRB'!DT38,3)</f>
        <v>0</v>
      </c>
      <c r="DU38" s="41">
        <f>+TRUNC('D-PRB'!DU38,3)</f>
        <v>3403.8040000000001</v>
      </c>
      <c r="DV38" s="41">
        <f>+TRUNC('D-PRB'!DV38,0)</f>
        <v>0</v>
      </c>
      <c r="DW38" s="41">
        <f>+TRUNC('D-PRB'!DW38,0)</f>
        <v>0</v>
      </c>
      <c r="DX38" s="41">
        <f>+TRUNC('D-PRB'!DX38,0)</f>
        <v>0</v>
      </c>
      <c r="DY38" s="41">
        <f>+TRUNC('D-PRB'!DY38,0)</f>
        <v>0</v>
      </c>
      <c r="DZ38" s="41">
        <f>+TRUNC('D-PRB'!DZ38,0)</f>
        <v>16605</v>
      </c>
      <c r="EA38" s="41">
        <f>+TRUNC('D-PRB'!EA38,0)</f>
        <v>0</v>
      </c>
      <c r="EB38" s="41">
        <f>+TRUNC('D-PRB'!EB38,3)</f>
        <v>0</v>
      </c>
      <c r="EC38" s="41">
        <f>+TRUNC('D-PRB'!EC38,3)</f>
        <v>3403.8040000000001</v>
      </c>
      <c r="ED38" s="41">
        <f>+TRUNC('D-PRB'!ED38,0)</f>
        <v>0</v>
      </c>
      <c r="EE38" s="41">
        <f>+TRUNC('D-PRB'!EE38,0)</f>
        <v>0</v>
      </c>
      <c r="EF38" s="41">
        <f>+TRUNC('D-PRB'!EF38,0)</f>
        <v>0</v>
      </c>
      <c r="EG38" s="41">
        <f>+TRUNC('D-PRB'!EG38,0)</f>
        <v>0</v>
      </c>
      <c r="EH38" s="41">
        <f>+TRUNC('D-PRB'!EH38,0)</f>
        <v>13284</v>
      </c>
      <c r="EI38" s="41">
        <f>+TRUNC('D-PRB'!EI38,0)</f>
        <v>0</v>
      </c>
      <c r="EJ38" s="41">
        <f>+TRUNC('D-PRB'!EJ38,3)</f>
        <v>0</v>
      </c>
      <c r="EK38" s="41">
        <f>+TRUNC('D-PRB'!EK38,3)</f>
        <v>3403.8040000000001</v>
      </c>
      <c r="EL38" s="41">
        <f>+TRUNC('D-PRB'!EL38,0)</f>
        <v>0</v>
      </c>
      <c r="EM38" s="41">
        <f>+TRUNC('D-PRB'!EM38,0)</f>
        <v>0</v>
      </c>
      <c r="EN38" s="41">
        <f>+TRUNC('D-PRB'!EN38,0)</f>
        <v>0</v>
      </c>
      <c r="EO38" s="41">
        <f>+TRUNC('D-PRB'!EO38,0)</f>
        <v>0</v>
      </c>
      <c r="EQ38" s="41">
        <f>+TRUNC('D-PRB'!EQ38,0)</f>
        <v>0</v>
      </c>
      <c r="ER38" s="41">
        <f>+TRUNC('D-PRB'!ER38,0)</f>
        <v>0</v>
      </c>
      <c r="ES38" s="41">
        <f>+TRUNC('D-PRB'!ES38,3)</f>
        <v>0</v>
      </c>
      <c r="ET38" s="41">
        <f>+TRUNC('D-PRB'!ET38,3)</f>
        <v>0</v>
      </c>
      <c r="EU38" s="41">
        <f>+TRUNC('D-PRB'!EU38,0)</f>
        <v>0</v>
      </c>
      <c r="EV38" s="41">
        <f>+TRUNC('D-PRB'!EV38,0)</f>
        <v>0</v>
      </c>
      <c r="EW38" s="41">
        <f>+TRUNC('D-PRB'!EW38,0)</f>
        <v>0</v>
      </c>
      <c r="EX38" s="41">
        <f>+TRUNC('D-PRB'!EX38,0)</f>
        <v>0</v>
      </c>
      <c r="EY38" s="41">
        <f>+TRUNC('D-PRB'!EY38,0)</f>
        <v>0</v>
      </c>
      <c r="EZ38" s="41">
        <f>+TRUNC('D-PRB'!EZ38,0)</f>
        <v>0</v>
      </c>
      <c r="FA38" s="41">
        <f>+TRUNC('D-PRB'!FA38,3)</f>
        <v>0</v>
      </c>
      <c r="FB38" s="41">
        <f>+TRUNC('D-PRB'!FB38,3)</f>
        <v>0</v>
      </c>
      <c r="FC38" s="41">
        <f>+TRUNC('D-PRB'!FC38,0)</f>
        <v>0</v>
      </c>
      <c r="FD38" s="41">
        <f>+TRUNC('D-PRB'!FD38,0)</f>
        <v>0</v>
      </c>
      <c r="FE38" s="41">
        <f>+TRUNC('D-PRB'!FE38,0)</f>
        <v>0</v>
      </c>
      <c r="FF38" s="41">
        <f>+TRUNC('D-PRB'!FF38,0)</f>
        <v>0</v>
      </c>
      <c r="FG38" s="41">
        <f>+TRUNC('D-PRB'!FG38,0)</f>
        <v>0</v>
      </c>
      <c r="FH38" s="41">
        <f>+TRUNC('D-PRB'!FH38,0)</f>
        <v>0</v>
      </c>
      <c r="FI38" s="41">
        <f>+TRUNC('D-PRB'!FI38,3)</f>
        <v>0</v>
      </c>
      <c r="FJ38" s="41">
        <f>+TRUNC('D-PRB'!FJ38,3)</f>
        <v>0</v>
      </c>
      <c r="FK38" s="41">
        <f>+TRUNC('D-PRB'!FK38,0)</f>
        <v>0</v>
      </c>
      <c r="FL38" s="41">
        <f>+TRUNC('D-PRB'!FL38,0)</f>
        <v>0</v>
      </c>
      <c r="FM38" s="41">
        <f>+TRUNC('D-PRB'!FM38,0)</f>
        <v>0</v>
      </c>
      <c r="FN38" s="41">
        <f>+TRUNC('D-PRB'!FN38,0)</f>
        <v>0</v>
      </c>
    </row>
    <row r="39" spans="3:170" x14ac:dyDescent="0.2">
      <c r="C39" s="11">
        <f>+'D-PDP'!C39</f>
        <v>2026</v>
      </c>
      <c r="D39" s="41">
        <f>+TRUNC('D-PRB'!D39,0)</f>
        <v>0</v>
      </c>
      <c r="E39" s="41">
        <f>+TRUNC('D-PRB'!E39,0)</f>
        <v>0</v>
      </c>
      <c r="F39" s="41">
        <f>+TRUNC('D-PRB'!F39,0)</f>
        <v>0</v>
      </c>
      <c r="G39" s="41">
        <f>+TRUNC('D-PRB'!G39,0)</f>
        <v>0</v>
      </c>
      <c r="H39" s="41">
        <f>+TRUNC('D-PRB'!H39,0)</f>
        <v>0</v>
      </c>
      <c r="I39" s="41">
        <f>+TRUNC('D-PRB'!I39,0)</f>
        <v>0</v>
      </c>
      <c r="J39" s="41">
        <f>+TRUNC('D-PRB'!J39,0)</f>
        <v>0</v>
      </c>
      <c r="K39" s="22">
        <f>+TRUNC('D-PRB'!K39,0)</f>
        <v>18824</v>
      </c>
      <c r="L39" s="22">
        <f>+TRUNC('D-PRB'!L39,0)</f>
        <v>0</v>
      </c>
      <c r="M39" s="22">
        <f>+TRUNC('D-PRB'!M39,3)</f>
        <v>3859</v>
      </c>
      <c r="N39" s="22">
        <f>+TRUNC('D-PRB'!N39,3)</f>
        <v>3858.8879999999999</v>
      </c>
      <c r="O39" s="22">
        <f>+TRUNC('D-PRB'!O39,3)</f>
        <v>0</v>
      </c>
      <c r="P39" s="22">
        <f>+TRUNC('D-PRB'!P39,3)</f>
        <v>0</v>
      </c>
      <c r="Q39" s="22">
        <f>+TRUNC('D-PRB'!Q39,3)</f>
        <v>0</v>
      </c>
      <c r="R39" s="22">
        <f>+TRUNC('D-PRB'!R39,3)</f>
        <v>0</v>
      </c>
      <c r="S39" s="22">
        <f>+TRUNC('D-PRB'!S39,0)</f>
        <v>0</v>
      </c>
      <c r="T39" s="22">
        <f>+TRUNC('D-PRB'!T39,0)</f>
        <v>0</v>
      </c>
      <c r="U39" s="22">
        <f>+TRUNC('D-PRB'!U39,0)</f>
        <v>0</v>
      </c>
      <c r="V39" s="22">
        <f>+TRUNC('D-PRB'!V39,0)</f>
        <v>0</v>
      </c>
      <c r="W39" s="22">
        <f>+TRUNC('D-PRB'!W39,0)</f>
        <v>2811</v>
      </c>
      <c r="X39" s="22">
        <f>+TRUNC('D-PRB'!X39,0)</f>
        <v>0</v>
      </c>
      <c r="Y39" s="22">
        <f>+TRUNC('D-PRB'!Y39,0)</f>
        <v>0</v>
      </c>
      <c r="Z39" s="22">
        <f>+TRUNC('D-PRB'!Z39,0)</f>
        <v>2811</v>
      </c>
      <c r="AA39" s="22">
        <f>+TRUNC('D-PRB'!AA39,0)</f>
        <v>0</v>
      </c>
      <c r="AB39" s="22">
        <f>+TRUNC('D-PRB'!AB39,0)</f>
        <v>18824</v>
      </c>
      <c r="AC39" s="22">
        <f>+TRUNC('D-PRB'!AC39,0)</f>
        <v>0</v>
      </c>
      <c r="AD39" s="22">
        <f>+TRUNC('D-PRB'!AD39,3)</f>
        <v>0</v>
      </c>
      <c r="AE39" s="22">
        <f>+TRUNC('D-PRB'!AE39,3)</f>
        <v>3858.8879999999999</v>
      </c>
      <c r="AF39" s="22">
        <f>+TRUNC('D-PRB'!AF39,0)</f>
        <v>0</v>
      </c>
      <c r="AG39" s="22">
        <f>+TRUNC('D-PRB'!AG39,0)</f>
        <v>0</v>
      </c>
      <c r="AH39" s="22">
        <f>+TRUNC('D-PRB'!AH39,0)</f>
        <v>0</v>
      </c>
      <c r="AI39" s="22">
        <f>+TRUNC('D-PRB'!AI39,0)</f>
        <v>0</v>
      </c>
      <c r="AJ39" s="22">
        <f>+TRUNC('D-PRB'!AJ39,6)</f>
        <v>20.001062000000001</v>
      </c>
      <c r="AK39" s="22">
        <f>+TRUNC('D-PRB'!AK39,6)</f>
        <v>0</v>
      </c>
      <c r="AL39" s="22">
        <f>+TRUNC('D-PRB'!AL39,6)</f>
        <v>0</v>
      </c>
      <c r="AM39" s="22">
        <f>+TRUNC('D-PRB'!AM39,0)</f>
        <v>3765</v>
      </c>
      <c r="AN39" s="22">
        <f>+TRUNC('D-PRB'!AN39,3)</f>
        <v>0</v>
      </c>
      <c r="AO39" s="22">
        <f>+TRUNC('D-PRB'!AO39,0)</f>
        <v>0</v>
      </c>
      <c r="AP39" s="22">
        <f>+TRUNC('D-PRB'!AP39,6)</f>
        <v>100</v>
      </c>
      <c r="AQ39" s="22">
        <f>+TRUNC('D-PRB'!AQ39,0)</f>
        <v>18824</v>
      </c>
      <c r="AR39" s="22">
        <f>+TRUNC('D-PRB'!AR39,0)</f>
        <v>0</v>
      </c>
      <c r="AS39" s="22">
        <f>+TRUNC('D-PRB'!AS39,3)</f>
        <v>0</v>
      </c>
      <c r="AT39" s="22">
        <f>+TRUNC('D-PRB'!AT39,3)</f>
        <v>3858.8879999999999</v>
      </c>
      <c r="AU39" s="22">
        <f>+TRUNC('D-PRB'!AU39,0)</f>
        <v>0</v>
      </c>
      <c r="AV39" s="22">
        <f>+TRUNC('D-PRB'!AV39,0)</f>
        <v>0</v>
      </c>
      <c r="AW39" s="22">
        <f>+TRUNC('D-PRB'!AW39,0)</f>
        <v>0</v>
      </c>
      <c r="AX39" s="22">
        <f>+TRUNC('D-PRB'!AX39,0)</f>
        <v>0</v>
      </c>
      <c r="AY39" s="22">
        <f>+TRUNC('D-PRB'!AY39,0)</f>
        <v>3765</v>
      </c>
      <c r="AZ39" s="22">
        <f>+TRUNC('D-PRB'!AZ39,3)</f>
        <v>0</v>
      </c>
      <c r="BA39" s="22">
        <f>+TRUNC('D-PRB'!BA39,0)</f>
        <v>0</v>
      </c>
      <c r="BB39" s="22">
        <f>+TRUNC('D-PRB'!BB39,0)</f>
        <v>15059</v>
      </c>
      <c r="BC39" s="22">
        <f>+TRUNC('D-PRB'!BC39,0)</f>
        <v>0</v>
      </c>
      <c r="BD39" s="22">
        <f>+TRUNC('D-PRB'!BD39,3)</f>
        <v>0</v>
      </c>
      <c r="BE39" s="22">
        <f>+TRUNC('D-PRB'!BE39,3)</f>
        <v>3858.8879999999999</v>
      </c>
      <c r="BF39" s="22">
        <f>+TRUNC('D-PRB'!BF39,0)</f>
        <v>0</v>
      </c>
      <c r="BG39" s="22">
        <f>+TRUNC('D-PRB'!BG39,0)</f>
        <v>0</v>
      </c>
      <c r="BH39" s="22">
        <f>+TRUNC('D-PRB'!BH39,0)</f>
        <v>0</v>
      </c>
      <c r="BI39" s="22">
        <f>+TRUNC('D-PRB'!BI39,0)</f>
        <v>0</v>
      </c>
      <c r="BJ39" s="22">
        <f>+TRUNC('D-PRB'!BJ39,3)</f>
        <v>101.55800000000001</v>
      </c>
      <c r="BK39" s="22">
        <f>+TRUNC('D-PRB'!BK39,3)</f>
        <v>7.3890000000000002</v>
      </c>
      <c r="BL39" s="22">
        <f>+TRUNC('D-PRB'!BL39,3)</f>
        <v>-3.7839999999999998</v>
      </c>
      <c r="BM39" s="22">
        <f>+TRUNC('D-PRB'!BM39,3)</f>
        <v>1.389</v>
      </c>
      <c r="BN39" s="22">
        <f>+TRUNC('D-PRB'!BN39,3)</f>
        <v>3.423</v>
      </c>
      <c r="BO39" s="22">
        <f>+TRUNC('D-PRB'!BO39,3)</f>
        <v>3.423</v>
      </c>
      <c r="BP39" s="22">
        <f>+TRUNC('D-PRB'!BP39,3)</f>
        <v>0</v>
      </c>
      <c r="BQ39" s="22">
        <f>+TRUNC('D-PRB'!BQ39,3)</f>
        <v>0</v>
      </c>
      <c r="BR39" s="22">
        <f>+TRUNC('D-PRB'!BR39,3)</f>
        <v>0</v>
      </c>
      <c r="BS39" s="22">
        <f>+TRUNC('D-PRB'!BS39,3)</f>
        <v>0</v>
      </c>
      <c r="BT39" s="22">
        <f>+TRUNC('D-PRB'!BT39,0)</f>
        <v>1529364</v>
      </c>
      <c r="BU39" s="22">
        <f>+TRUNC('D-PRB'!BU39,0)</f>
        <v>4320</v>
      </c>
      <c r="BV39" s="22">
        <f>+TRUNC('D-PRB'!BV39,6)</f>
        <v>100</v>
      </c>
      <c r="BW39" s="22">
        <f>+TRUNC('D-PRB'!BW39,0)</f>
        <v>0</v>
      </c>
      <c r="BX39" s="22">
        <f>+TRUNC('D-PRB'!BX39,0)</f>
        <v>0</v>
      </c>
      <c r="BY39" s="22">
        <f>+TRUNC('D-PRB'!BY39,0)</f>
        <v>4320</v>
      </c>
      <c r="BZ39" s="22">
        <f>+TRUNC('D-PRB'!BZ39,3)</f>
        <v>0.22900000000000001</v>
      </c>
      <c r="CA39" s="22">
        <f>+TRUNC('D-PRB'!CA39,3)</f>
        <v>0.04</v>
      </c>
      <c r="CB39" s="22">
        <f>+TRUNC('D-PRB'!CB39,3)</f>
        <v>0.01</v>
      </c>
      <c r="CC39" s="22">
        <f>+TRUNC('D-PRB'!CC39,3)</f>
        <v>0.15</v>
      </c>
      <c r="CD39" s="22">
        <f>+TRUNC('D-PRB'!CD39,3)</f>
        <v>0</v>
      </c>
      <c r="CE39" s="22">
        <f>+TRUNC('D-PRB'!CE39,3)</f>
        <v>0</v>
      </c>
      <c r="CF39" s="22">
        <f>+TRUNC('D-PRB'!CF39,3)</f>
        <v>0.1</v>
      </c>
      <c r="CG39" s="22">
        <f>+TRUNC('D-PRB'!CG39,3)</f>
        <v>0</v>
      </c>
      <c r="CH39" s="22">
        <f>+TRUNC('D-PRB'!CH39,3)</f>
        <v>0</v>
      </c>
      <c r="CI39" s="22">
        <f>+TRUNC('D-PRB'!CI39,3)</f>
        <v>126023</v>
      </c>
      <c r="CJ39" s="22">
        <f>+TRUNC('D-PRB'!CJ39,3)</f>
        <v>0</v>
      </c>
      <c r="CK39" s="22">
        <f>+TRUNC('D-PRB'!CK39,3)</f>
        <v>0</v>
      </c>
      <c r="CL39" s="22">
        <f>+TRUNC('D-PRB'!CL39,3)</f>
        <v>0</v>
      </c>
      <c r="CM39" s="22">
        <f>+TRUNC('D-PRB'!CM39,3)</f>
        <v>0</v>
      </c>
      <c r="CN39" s="22">
        <f>+TRUNC('D-PRB'!CN39,0)</f>
        <v>0</v>
      </c>
      <c r="CO39" s="22">
        <f>+TRUNC('D-PRB'!CO39,3)</f>
        <v>0</v>
      </c>
      <c r="CP39" s="22">
        <f>+TRUNC('D-PRB'!CP39,0)</f>
        <v>0</v>
      </c>
      <c r="CQ39" s="22">
        <f>+TRUNC('D-PRB'!CQ39,0)</f>
        <v>0</v>
      </c>
      <c r="CR39" s="22">
        <f>+TRUNC('D-PRB'!CR39,0)</f>
        <v>0</v>
      </c>
      <c r="CS39" s="22">
        <f>+TRUNC('D-PRB'!CS39,0)</f>
        <v>0</v>
      </c>
      <c r="CT39" s="22">
        <f>+TRUNC('D-PRB'!CT39,0)</f>
        <v>0</v>
      </c>
      <c r="CU39" s="22">
        <f>+TRUNC('D-PRB'!CU39,6)</f>
        <v>100</v>
      </c>
      <c r="CV39" s="22">
        <f>+TRUNC('D-PRB'!CV39,0)</f>
        <v>0</v>
      </c>
      <c r="CW39" s="22">
        <f>+TRUNC('D-PRB'!CW39,0)</f>
        <v>0</v>
      </c>
      <c r="CX39" s="22">
        <f>+TRUNC('D-PRB'!CX39,0)</f>
        <v>0</v>
      </c>
      <c r="CY39" s="22">
        <f>+TRUNC('D-PRB'!CY39,0)</f>
        <v>0</v>
      </c>
      <c r="CZ39" s="22">
        <f>+TRUNC('D-PRB'!CZ39,0)</f>
        <v>0</v>
      </c>
      <c r="DA39" s="22">
        <f>+TRUNC('D-PRB'!DA39,0)</f>
        <v>0</v>
      </c>
      <c r="DB39" s="22">
        <f>+TRUNC('D-PRB'!DB39,0)</f>
        <v>0</v>
      </c>
      <c r="DC39" s="22">
        <f>+TRUNC('D-PRB'!DC39,0)</f>
        <v>0</v>
      </c>
      <c r="DD39" s="22">
        <f>+TRUNC('D-PRB'!DD39,0)</f>
        <v>0</v>
      </c>
      <c r="DE39" s="22">
        <f>+TRUNC('D-PRB'!DE39,0)</f>
        <v>0</v>
      </c>
      <c r="DF39" s="22">
        <f>+TRUNC('D-PRB'!DF39,0)</f>
        <v>0</v>
      </c>
      <c r="DG39" s="22">
        <f>+TRUNC('D-PRB'!DG39,0)</f>
        <v>0</v>
      </c>
      <c r="DH39" s="22">
        <f>+TRUNC('D-PRB'!DH39,0)</f>
        <v>0</v>
      </c>
      <c r="DI39" s="22">
        <f>+TRUNC('D-PRB'!DI39,0)</f>
        <v>0</v>
      </c>
      <c r="DJ39" s="22">
        <f>+TRUNC('D-PRB'!DJ39,6)</f>
        <v>100</v>
      </c>
      <c r="DK39" s="22">
        <f>+TRUNC('D-PRB'!DK39,0)</f>
        <v>0</v>
      </c>
      <c r="DL39" s="22">
        <f>+TRUNC('D-PRB'!DL39,0)</f>
        <v>0</v>
      </c>
      <c r="DM39" s="22">
        <f>+TRUNC('D-PRB'!DM39,0)</f>
        <v>0</v>
      </c>
      <c r="DN39" s="22">
        <f>+TRUNC('D-PRB'!DN39,0)</f>
        <v>1525044</v>
      </c>
      <c r="DO39" s="22">
        <f>+TRUNC('D-PRB'!DO39,0)</f>
        <v>1525044</v>
      </c>
      <c r="DP39" s="22">
        <f>+TRUNC('D-PRB'!DP39,0)</f>
        <v>1092466</v>
      </c>
      <c r="DR39" s="41">
        <f>+TRUNC('D-PRB'!DR39,0)</f>
        <v>18824</v>
      </c>
      <c r="DS39" s="41">
        <f>+TRUNC('D-PRB'!DS39,0)</f>
        <v>0</v>
      </c>
      <c r="DT39" s="41">
        <f>+TRUNC('D-PRB'!DT39,3)</f>
        <v>0</v>
      </c>
      <c r="DU39" s="41">
        <f>+TRUNC('D-PRB'!DU39,3)</f>
        <v>3858.8879999999999</v>
      </c>
      <c r="DV39" s="41">
        <f>+TRUNC('D-PRB'!DV39,0)</f>
        <v>0</v>
      </c>
      <c r="DW39" s="41">
        <f>+TRUNC('D-PRB'!DW39,0)</f>
        <v>0</v>
      </c>
      <c r="DX39" s="41">
        <f>+TRUNC('D-PRB'!DX39,0)</f>
        <v>0</v>
      </c>
      <c r="DY39" s="41">
        <f>+TRUNC('D-PRB'!DY39,0)</f>
        <v>0</v>
      </c>
      <c r="DZ39" s="41">
        <f>+TRUNC('D-PRB'!DZ39,0)</f>
        <v>18824</v>
      </c>
      <c r="EA39" s="41">
        <f>+TRUNC('D-PRB'!EA39,0)</f>
        <v>0</v>
      </c>
      <c r="EB39" s="41">
        <f>+TRUNC('D-PRB'!EB39,3)</f>
        <v>0</v>
      </c>
      <c r="EC39" s="41">
        <f>+TRUNC('D-PRB'!EC39,3)</f>
        <v>3858.8879999999999</v>
      </c>
      <c r="ED39" s="41">
        <f>+TRUNC('D-PRB'!ED39,0)</f>
        <v>0</v>
      </c>
      <c r="EE39" s="41">
        <f>+TRUNC('D-PRB'!EE39,0)</f>
        <v>0</v>
      </c>
      <c r="EF39" s="41">
        <f>+TRUNC('D-PRB'!EF39,0)</f>
        <v>0</v>
      </c>
      <c r="EG39" s="41">
        <f>+TRUNC('D-PRB'!EG39,0)</f>
        <v>0</v>
      </c>
      <c r="EH39" s="41">
        <f>+TRUNC('D-PRB'!EH39,0)</f>
        <v>15059</v>
      </c>
      <c r="EI39" s="41">
        <f>+TRUNC('D-PRB'!EI39,0)</f>
        <v>0</v>
      </c>
      <c r="EJ39" s="41">
        <f>+TRUNC('D-PRB'!EJ39,3)</f>
        <v>0</v>
      </c>
      <c r="EK39" s="41">
        <f>+TRUNC('D-PRB'!EK39,3)</f>
        <v>3858.8879999999999</v>
      </c>
      <c r="EL39" s="41">
        <f>+TRUNC('D-PRB'!EL39,0)</f>
        <v>0</v>
      </c>
      <c r="EM39" s="41">
        <f>+TRUNC('D-PRB'!EM39,0)</f>
        <v>0</v>
      </c>
      <c r="EN39" s="41">
        <f>+TRUNC('D-PRB'!EN39,0)</f>
        <v>0</v>
      </c>
      <c r="EO39" s="41">
        <f>+TRUNC('D-PRB'!EO39,0)</f>
        <v>0</v>
      </c>
      <c r="EQ39" s="41">
        <f>+TRUNC('D-PRB'!EQ39,0)</f>
        <v>0</v>
      </c>
      <c r="ER39" s="41">
        <f>+TRUNC('D-PRB'!ER39,0)</f>
        <v>0</v>
      </c>
      <c r="ES39" s="41">
        <f>+TRUNC('D-PRB'!ES39,3)</f>
        <v>0</v>
      </c>
      <c r="ET39" s="41">
        <f>+TRUNC('D-PRB'!ET39,3)</f>
        <v>0</v>
      </c>
      <c r="EU39" s="41">
        <f>+TRUNC('D-PRB'!EU39,0)</f>
        <v>0</v>
      </c>
      <c r="EV39" s="41">
        <f>+TRUNC('D-PRB'!EV39,0)</f>
        <v>0</v>
      </c>
      <c r="EW39" s="41">
        <f>+TRUNC('D-PRB'!EW39,0)</f>
        <v>0</v>
      </c>
      <c r="EX39" s="41">
        <f>+TRUNC('D-PRB'!EX39,0)</f>
        <v>0</v>
      </c>
      <c r="EY39" s="41">
        <f>+TRUNC('D-PRB'!EY39,0)</f>
        <v>0</v>
      </c>
      <c r="EZ39" s="41">
        <f>+TRUNC('D-PRB'!EZ39,0)</f>
        <v>0</v>
      </c>
      <c r="FA39" s="41">
        <f>+TRUNC('D-PRB'!FA39,3)</f>
        <v>0</v>
      </c>
      <c r="FB39" s="41">
        <f>+TRUNC('D-PRB'!FB39,3)</f>
        <v>0</v>
      </c>
      <c r="FC39" s="41">
        <f>+TRUNC('D-PRB'!FC39,0)</f>
        <v>0</v>
      </c>
      <c r="FD39" s="41">
        <f>+TRUNC('D-PRB'!FD39,0)</f>
        <v>0</v>
      </c>
      <c r="FE39" s="41">
        <f>+TRUNC('D-PRB'!FE39,0)</f>
        <v>0</v>
      </c>
      <c r="FF39" s="41">
        <f>+TRUNC('D-PRB'!FF39,0)</f>
        <v>0</v>
      </c>
      <c r="FG39" s="41">
        <f>+TRUNC('D-PRB'!FG39,0)</f>
        <v>0</v>
      </c>
      <c r="FH39" s="41">
        <f>+TRUNC('D-PRB'!FH39,0)</f>
        <v>0</v>
      </c>
      <c r="FI39" s="41">
        <f>+TRUNC('D-PRB'!FI39,3)</f>
        <v>0</v>
      </c>
      <c r="FJ39" s="41">
        <f>+TRUNC('D-PRB'!FJ39,3)</f>
        <v>0</v>
      </c>
      <c r="FK39" s="41">
        <f>+TRUNC('D-PRB'!FK39,0)</f>
        <v>0</v>
      </c>
      <c r="FL39" s="41">
        <f>+TRUNC('D-PRB'!FL39,0)</f>
        <v>0</v>
      </c>
      <c r="FM39" s="41">
        <f>+TRUNC('D-PRB'!FM39,0)</f>
        <v>0</v>
      </c>
      <c r="FN39" s="41">
        <f>+TRUNC('D-PRB'!FN39,0)</f>
        <v>0</v>
      </c>
    </row>
    <row r="40" spans="3:170" x14ac:dyDescent="0.2">
      <c r="C40" s="11">
        <f>+'D-PDP'!C40</f>
        <v>2027</v>
      </c>
      <c r="D40" s="41">
        <f>+TRUNC('D-PRB'!D40,0)</f>
        <v>0</v>
      </c>
      <c r="E40" s="41">
        <f>+TRUNC('D-PRB'!E40,0)</f>
        <v>0</v>
      </c>
      <c r="F40" s="41">
        <f>+TRUNC('D-PRB'!F40,0)</f>
        <v>0</v>
      </c>
      <c r="G40" s="41">
        <f>+TRUNC('D-PRB'!G40,0)</f>
        <v>0</v>
      </c>
      <c r="H40" s="41">
        <f>+TRUNC('D-PRB'!H40,0)</f>
        <v>0</v>
      </c>
      <c r="I40" s="41">
        <f>+TRUNC('D-PRB'!I40,0)</f>
        <v>0</v>
      </c>
      <c r="J40" s="41">
        <f>+TRUNC('D-PRB'!J40,0)</f>
        <v>0</v>
      </c>
      <c r="K40" s="22">
        <f>+TRUNC('D-PRB'!K40,0)</f>
        <v>20123</v>
      </c>
      <c r="L40" s="22">
        <f>+TRUNC('D-PRB'!L40,0)</f>
        <v>0</v>
      </c>
      <c r="M40" s="22">
        <f>+TRUNC('D-PRB'!M40,3)</f>
        <v>4125</v>
      </c>
      <c r="N40" s="22">
        <f>+TRUNC('D-PRB'!N40,3)</f>
        <v>4124.8729999999996</v>
      </c>
      <c r="O40" s="22">
        <f>+TRUNC('D-PRB'!O40,3)</f>
        <v>0</v>
      </c>
      <c r="P40" s="22">
        <f>+TRUNC('D-PRB'!P40,3)</f>
        <v>0</v>
      </c>
      <c r="Q40" s="22">
        <f>+TRUNC('D-PRB'!Q40,3)</f>
        <v>0</v>
      </c>
      <c r="R40" s="22">
        <f>+TRUNC('D-PRB'!R40,3)</f>
        <v>0</v>
      </c>
      <c r="S40" s="22">
        <f>+TRUNC('D-PRB'!S40,0)</f>
        <v>0</v>
      </c>
      <c r="T40" s="22">
        <f>+TRUNC('D-PRB'!T40,0)</f>
        <v>0</v>
      </c>
      <c r="U40" s="22">
        <f>+TRUNC('D-PRB'!U40,0)</f>
        <v>0</v>
      </c>
      <c r="V40" s="22">
        <f>+TRUNC('D-PRB'!V40,0)</f>
        <v>0</v>
      </c>
      <c r="W40" s="22">
        <f>+TRUNC('D-PRB'!W40,0)</f>
        <v>1801</v>
      </c>
      <c r="X40" s="22">
        <f>+TRUNC('D-PRB'!X40,0)</f>
        <v>0</v>
      </c>
      <c r="Y40" s="22">
        <f>+TRUNC('D-PRB'!Y40,0)</f>
        <v>0</v>
      </c>
      <c r="Z40" s="22">
        <f>+TRUNC('D-PRB'!Z40,0)</f>
        <v>1801</v>
      </c>
      <c r="AA40" s="22">
        <f>+TRUNC('D-PRB'!AA40,0)</f>
        <v>0</v>
      </c>
      <c r="AB40" s="22">
        <f>+TRUNC('D-PRB'!AB40,0)</f>
        <v>20123</v>
      </c>
      <c r="AC40" s="22">
        <f>+TRUNC('D-PRB'!AC40,0)</f>
        <v>0</v>
      </c>
      <c r="AD40" s="22">
        <f>+TRUNC('D-PRB'!AD40,3)</f>
        <v>0</v>
      </c>
      <c r="AE40" s="22">
        <f>+TRUNC('D-PRB'!AE40,3)</f>
        <v>4124.8729999999996</v>
      </c>
      <c r="AF40" s="22">
        <f>+TRUNC('D-PRB'!AF40,0)</f>
        <v>0</v>
      </c>
      <c r="AG40" s="22">
        <f>+TRUNC('D-PRB'!AG40,0)</f>
        <v>0</v>
      </c>
      <c r="AH40" s="22">
        <f>+TRUNC('D-PRB'!AH40,0)</f>
        <v>0</v>
      </c>
      <c r="AI40" s="22">
        <f>+TRUNC('D-PRB'!AI40,0)</f>
        <v>0</v>
      </c>
      <c r="AJ40" s="22">
        <f>+TRUNC('D-PRB'!AJ40,6)</f>
        <v>20.001987</v>
      </c>
      <c r="AK40" s="22">
        <f>+TRUNC('D-PRB'!AK40,6)</f>
        <v>0</v>
      </c>
      <c r="AL40" s="22">
        <f>+TRUNC('D-PRB'!AL40,6)</f>
        <v>0</v>
      </c>
      <c r="AM40" s="22">
        <f>+TRUNC('D-PRB'!AM40,0)</f>
        <v>4025</v>
      </c>
      <c r="AN40" s="22">
        <f>+TRUNC('D-PRB'!AN40,3)</f>
        <v>0</v>
      </c>
      <c r="AO40" s="22">
        <f>+TRUNC('D-PRB'!AO40,0)</f>
        <v>0</v>
      </c>
      <c r="AP40" s="22">
        <f>+TRUNC('D-PRB'!AP40,6)</f>
        <v>100</v>
      </c>
      <c r="AQ40" s="22">
        <f>+TRUNC('D-PRB'!AQ40,0)</f>
        <v>20123</v>
      </c>
      <c r="AR40" s="22">
        <f>+TRUNC('D-PRB'!AR40,0)</f>
        <v>0</v>
      </c>
      <c r="AS40" s="22">
        <f>+TRUNC('D-PRB'!AS40,3)</f>
        <v>0</v>
      </c>
      <c r="AT40" s="22">
        <f>+TRUNC('D-PRB'!AT40,3)</f>
        <v>4124.8729999999996</v>
      </c>
      <c r="AU40" s="22">
        <f>+TRUNC('D-PRB'!AU40,0)</f>
        <v>0</v>
      </c>
      <c r="AV40" s="22">
        <f>+TRUNC('D-PRB'!AV40,0)</f>
        <v>0</v>
      </c>
      <c r="AW40" s="22">
        <f>+TRUNC('D-PRB'!AW40,0)</f>
        <v>0</v>
      </c>
      <c r="AX40" s="22">
        <f>+TRUNC('D-PRB'!AX40,0)</f>
        <v>0</v>
      </c>
      <c r="AY40" s="22">
        <f>+TRUNC('D-PRB'!AY40,0)</f>
        <v>4025</v>
      </c>
      <c r="AZ40" s="22">
        <f>+TRUNC('D-PRB'!AZ40,3)</f>
        <v>0</v>
      </c>
      <c r="BA40" s="22">
        <f>+TRUNC('D-PRB'!BA40,0)</f>
        <v>0</v>
      </c>
      <c r="BB40" s="22">
        <f>+TRUNC('D-PRB'!BB40,0)</f>
        <v>16098</v>
      </c>
      <c r="BC40" s="22">
        <f>+TRUNC('D-PRB'!BC40,0)</f>
        <v>0</v>
      </c>
      <c r="BD40" s="22">
        <f>+TRUNC('D-PRB'!BD40,3)</f>
        <v>0</v>
      </c>
      <c r="BE40" s="22">
        <f>+TRUNC('D-PRB'!BE40,3)</f>
        <v>4124.8729999999996</v>
      </c>
      <c r="BF40" s="22">
        <f>+TRUNC('D-PRB'!BF40,0)</f>
        <v>0</v>
      </c>
      <c r="BG40" s="22">
        <f>+TRUNC('D-PRB'!BG40,0)</f>
        <v>0</v>
      </c>
      <c r="BH40" s="22">
        <f>+TRUNC('D-PRB'!BH40,0)</f>
        <v>0</v>
      </c>
      <c r="BI40" s="22">
        <f>+TRUNC('D-PRB'!BI40,0)</f>
        <v>0</v>
      </c>
      <c r="BJ40" s="22">
        <f>+TRUNC('D-PRB'!BJ40,3)</f>
        <v>101.55800000000001</v>
      </c>
      <c r="BK40" s="22">
        <f>+TRUNC('D-PRB'!BK40,3)</f>
        <v>7.3890000000000002</v>
      </c>
      <c r="BL40" s="22">
        <f>+TRUNC('D-PRB'!BL40,3)</f>
        <v>-3.7839999999999998</v>
      </c>
      <c r="BM40" s="22">
        <f>+TRUNC('D-PRB'!BM40,3)</f>
        <v>1.389</v>
      </c>
      <c r="BN40" s="22">
        <f>+TRUNC('D-PRB'!BN40,3)</f>
        <v>3.423</v>
      </c>
      <c r="BO40" s="22">
        <f>+TRUNC('D-PRB'!BO40,3)</f>
        <v>3.423</v>
      </c>
      <c r="BP40" s="22">
        <f>+TRUNC('D-PRB'!BP40,3)</f>
        <v>0</v>
      </c>
      <c r="BQ40" s="22">
        <f>+TRUNC('D-PRB'!BQ40,3)</f>
        <v>0</v>
      </c>
      <c r="BR40" s="22">
        <f>+TRUNC('D-PRB'!BR40,3)</f>
        <v>0</v>
      </c>
      <c r="BS40" s="22">
        <f>+TRUNC('D-PRB'!BS40,3)</f>
        <v>0</v>
      </c>
      <c r="BT40" s="22">
        <f>+TRUNC('D-PRB'!BT40,0)</f>
        <v>1634883</v>
      </c>
      <c r="BU40" s="22">
        <f>+TRUNC('D-PRB'!BU40,0)</f>
        <v>4317</v>
      </c>
      <c r="BV40" s="22">
        <f>+TRUNC('D-PRB'!BV40,6)</f>
        <v>100</v>
      </c>
      <c r="BW40" s="22">
        <f>+TRUNC('D-PRB'!BW40,0)</f>
        <v>0</v>
      </c>
      <c r="BX40" s="22">
        <f>+TRUNC('D-PRB'!BX40,0)</f>
        <v>0</v>
      </c>
      <c r="BY40" s="22">
        <f>+TRUNC('D-PRB'!BY40,0)</f>
        <v>4317</v>
      </c>
      <c r="BZ40" s="22">
        <f>+TRUNC('D-PRB'!BZ40,3)</f>
        <v>0.214</v>
      </c>
      <c r="CA40" s="22">
        <f>+TRUNC('D-PRB'!CA40,3)</f>
        <v>0.04</v>
      </c>
      <c r="CB40" s="22">
        <f>+TRUNC('D-PRB'!CB40,3)</f>
        <v>0.01</v>
      </c>
      <c r="CC40" s="22">
        <f>+TRUNC('D-PRB'!CC40,3)</f>
        <v>0.15</v>
      </c>
      <c r="CD40" s="22">
        <f>+TRUNC('D-PRB'!CD40,3)</f>
        <v>0</v>
      </c>
      <c r="CE40" s="22">
        <f>+TRUNC('D-PRB'!CE40,3)</f>
        <v>0</v>
      </c>
      <c r="CF40" s="22">
        <f>+TRUNC('D-PRB'!CF40,3)</f>
        <v>0.1</v>
      </c>
      <c r="CG40" s="22">
        <f>+TRUNC('D-PRB'!CG40,3)</f>
        <v>0</v>
      </c>
      <c r="CH40" s="22">
        <f>+TRUNC('D-PRB'!CH40,3)</f>
        <v>0</v>
      </c>
      <c r="CI40" s="22">
        <f>+TRUNC('D-PRB'!CI40,3)</f>
        <v>126023</v>
      </c>
      <c r="CJ40" s="22">
        <f>+TRUNC('D-PRB'!CJ40,3)</f>
        <v>0</v>
      </c>
      <c r="CK40" s="22">
        <f>+TRUNC('D-PRB'!CK40,3)</f>
        <v>0</v>
      </c>
      <c r="CL40" s="22">
        <f>+TRUNC('D-PRB'!CL40,3)</f>
        <v>0</v>
      </c>
      <c r="CM40" s="22">
        <f>+TRUNC('D-PRB'!CM40,3)</f>
        <v>0</v>
      </c>
      <c r="CN40" s="22">
        <f>+TRUNC('D-PRB'!CN40,0)</f>
        <v>0</v>
      </c>
      <c r="CO40" s="22">
        <f>+TRUNC('D-PRB'!CO40,3)</f>
        <v>0</v>
      </c>
      <c r="CP40" s="22">
        <f>+TRUNC('D-PRB'!CP40,0)</f>
        <v>0</v>
      </c>
      <c r="CQ40" s="22">
        <f>+TRUNC('D-PRB'!CQ40,0)</f>
        <v>0</v>
      </c>
      <c r="CR40" s="22">
        <f>+TRUNC('D-PRB'!CR40,0)</f>
        <v>0</v>
      </c>
      <c r="CS40" s="22">
        <f>+TRUNC('D-PRB'!CS40,0)</f>
        <v>0</v>
      </c>
      <c r="CT40" s="22">
        <f>+TRUNC('D-PRB'!CT40,0)</f>
        <v>0</v>
      </c>
      <c r="CU40" s="22">
        <f>+TRUNC('D-PRB'!CU40,6)</f>
        <v>100</v>
      </c>
      <c r="CV40" s="22">
        <f>+TRUNC('D-PRB'!CV40,0)</f>
        <v>0</v>
      </c>
      <c r="CW40" s="22">
        <f>+TRUNC('D-PRB'!CW40,0)</f>
        <v>0</v>
      </c>
      <c r="CX40" s="22">
        <f>+TRUNC('D-PRB'!CX40,0)</f>
        <v>0</v>
      </c>
      <c r="CY40" s="22">
        <f>+TRUNC('D-PRB'!CY40,0)</f>
        <v>0</v>
      </c>
      <c r="CZ40" s="22">
        <f>+TRUNC('D-PRB'!CZ40,0)</f>
        <v>0</v>
      </c>
      <c r="DA40" s="22">
        <f>+TRUNC('D-PRB'!DA40,0)</f>
        <v>0</v>
      </c>
      <c r="DB40" s="22">
        <f>+TRUNC('D-PRB'!DB40,0)</f>
        <v>0</v>
      </c>
      <c r="DC40" s="22">
        <f>+TRUNC('D-PRB'!DC40,0)</f>
        <v>0</v>
      </c>
      <c r="DD40" s="22">
        <f>+TRUNC('D-PRB'!DD40,0)</f>
        <v>0</v>
      </c>
      <c r="DE40" s="22">
        <f>+TRUNC('D-PRB'!DE40,0)</f>
        <v>0</v>
      </c>
      <c r="DF40" s="22">
        <f>+TRUNC('D-PRB'!DF40,0)</f>
        <v>0</v>
      </c>
      <c r="DG40" s="22">
        <f>+TRUNC('D-PRB'!DG40,0)</f>
        <v>0</v>
      </c>
      <c r="DH40" s="22">
        <f>+TRUNC('D-PRB'!DH40,0)</f>
        <v>0</v>
      </c>
      <c r="DI40" s="22">
        <f>+TRUNC('D-PRB'!DI40,0)</f>
        <v>0</v>
      </c>
      <c r="DJ40" s="22">
        <f>+TRUNC('D-PRB'!DJ40,6)</f>
        <v>100</v>
      </c>
      <c r="DK40" s="22">
        <f>+TRUNC('D-PRB'!DK40,0)</f>
        <v>0</v>
      </c>
      <c r="DL40" s="22">
        <f>+TRUNC('D-PRB'!DL40,0)</f>
        <v>0</v>
      </c>
      <c r="DM40" s="22">
        <f>+TRUNC('D-PRB'!DM40,0)</f>
        <v>0</v>
      </c>
      <c r="DN40" s="22">
        <f>+TRUNC('D-PRB'!DN40,0)</f>
        <v>1630566</v>
      </c>
      <c r="DO40" s="22">
        <f>+TRUNC('D-PRB'!DO40,0)</f>
        <v>1630566</v>
      </c>
      <c r="DP40" s="22">
        <f>+TRUNC('D-PRB'!DP40,0)</f>
        <v>1061869</v>
      </c>
      <c r="DR40" s="41">
        <f>+TRUNC('D-PRB'!DR40,0)</f>
        <v>20123</v>
      </c>
      <c r="DS40" s="41">
        <f>+TRUNC('D-PRB'!DS40,0)</f>
        <v>0</v>
      </c>
      <c r="DT40" s="41">
        <f>+TRUNC('D-PRB'!DT40,3)</f>
        <v>0</v>
      </c>
      <c r="DU40" s="41">
        <f>+TRUNC('D-PRB'!DU40,3)</f>
        <v>4124.8729999999996</v>
      </c>
      <c r="DV40" s="41">
        <f>+TRUNC('D-PRB'!DV40,0)</f>
        <v>0</v>
      </c>
      <c r="DW40" s="41">
        <f>+TRUNC('D-PRB'!DW40,0)</f>
        <v>0</v>
      </c>
      <c r="DX40" s="41">
        <f>+TRUNC('D-PRB'!DX40,0)</f>
        <v>0</v>
      </c>
      <c r="DY40" s="41">
        <f>+TRUNC('D-PRB'!DY40,0)</f>
        <v>0</v>
      </c>
      <c r="DZ40" s="41">
        <f>+TRUNC('D-PRB'!DZ40,0)</f>
        <v>20123</v>
      </c>
      <c r="EA40" s="41">
        <f>+TRUNC('D-PRB'!EA40,0)</f>
        <v>0</v>
      </c>
      <c r="EB40" s="41">
        <f>+TRUNC('D-PRB'!EB40,3)</f>
        <v>0</v>
      </c>
      <c r="EC40" s="41">
        <f>+TRUNC('D-PRB'!EC40,3)</f>
        <v>4124.8729999999996</v>
      </c>
      <c r="ED40" s="41">
        <f>+TRUNC('D-PRB'!ED40,0)</f>
        <v>0</v>
      </c>
      <c r="EE40" s="41">
        <f>+TRUNC('D-PRB'!EE40,0)</f>
        <v>0</v>
      </c>
      <c r="EF40" s="41">
        <f>+TRUNC('D-PRB'!EF40,0)</f>
        <v>0</v>
      </c>
      <c r="EG40" s="41">
        <f>+TRUNC('D-PRB'!EG40,0)</f>
        <v>0</v>
      </c>
      <c r="EH40" s="41">
        <f>+TRUNC('D-PRB'!EH40,0)</f>
        <v>16098</v>
      </c>
      <c r="EI40" s="41">
        <f>+TRUNC('D-PRB'!EI40,0)</f>
        <v>0</v>
      </c>
      <c r="EJ40" s="41">
        <f>+TRUNC('D-PRB'!EJ40,3)</f>
        <v>0</v>
      </c>
      <c r="EK40" s="41">
        <f>+TRUNC('D-PRB'!EK40,3)</f>
        <v>4124.8729999999996</v>
      </c>
      <c r="EL40" s="41">
        <f>+TRUNC('D-PRB'!EL40,0)</f>
        <v>0</v>
      </c>
      <c r="EM40" s="41">
        <f>+TRUNC('D-PRB'!EM40,0)</f>
        <v>0</v>
      </c>
      <c r="EN40" s="41">
        <f>+TRUNC('D-PRB'!EN40,0)</f>
        <v>0</v>
      </c>
      <c r="EO40" s="41">
        <f>+TRUNC('D-PRB'!EO40,0)</f>
        <v>0</v>
      </c>
      <c r="EQ40" s="41">
        <f>+TRUNC('D-PRB'!EQ40,0)</f>
        <v>0</v>
      </c>
      <c r="ER40" s="41">
        <f>+TRUNC('D-PRB'!ER40,0)</f>
        <v>0</v>
      </c>
      <c r="ES40" s="41">
        <f>+TRUNC('D-PRB'!ES40,3)</f>
        <v>0</v>
      </c>
      <c r="ET40" s="41">
        <f>+TRUNC('D-PRB'!ET40,3)</f>
        <v>0</v>
      </c>
      <c r="EU40" s="41">
        <f>+TRUNC('D-PRB'!EU40,0)</f>
        <v>0</v>
      </c>
      <c r="EV40" s="41">
        <f>+TRUNC('D-PRB'!EV40,0)</f>
        <v>0</v>
      </c>
      <c r="EW40" s="41">
        <f>+TRUNC('D-PRB'!EW40,0)</f>
        <v>0</v>
      </c>
      <c r="EX40" s="41">
        <f>+TRUNC('D-PRB'!EX40,0)</f>
        <v>0</v>
      </c>
      <c r="EY40" s="41">
        <f>+TRUNC('D-PRB'!EY40,0)</f>
        <v>0</v>
      </c>
      <c r="EZ40" s="41">
        <f>+TRUNC('D-PRB'!EZ40,0)</f>
        <v>0</v>
      </c>
      <c r="FA40" s="41">
        <f>+TRUNC('D-PRB'!FA40,3)</f>
        <v>0</v>
      </c>
      <c r="FB40" s="41">
        <f>+TRUNC('D-PRB'!FB40,3)</f>
        <v>0</v>
      </c>
      <c r="FC40" s="41">
        <f>+TRUNC('D-PRB'!FC40,0)</f>
        <v>0</v>
      </c>
      <c r="FD40" s="41">
        <f>+TRUNC('D-PRB'!FD40,0)</f>
        <v>0</v>
      </c>
      <c r="FE40" s="41">
        <f>+TRUNC('D-PRB'!FE40,0)</f>
        <v>0</v>
      </c>
      <c r="FF40" s="41">
        <f>+TRUNC('D-PRB'!FF40,0)</f>
        <v>0</v>
      </c>
      <c r="FG40" s="41">
        <f>+TRUNC('D-PRB'!FG40,0)</f>
        <v>0</v>
      </c>
      <c r="FH40" s="41">
        <f>+TRUNC('D-PRB'!FH40,0)</f>
        <v>0</v>
      </c>
      <c r="FI40" s="41">
        <f>+TRUNC('D-PRB'!FI40,3)</f>
        <v>0</v>
      </c>
      <c r="FJ40" s="41">
        <f>+TRUNC('D-PRB'!FJ40,3)</f>
        <v>0</v>
      </c>
      <c r="FK40" s="41">
        <f>+TRUNC('D-PRB'!FK40,0)</f>
        <v>0</v>
      </c>
      <c r="FL40" s="41">
        <f>+TRUNC('D-PRB'!FL40,0)</f>
        <v>0</v>
      </c>
      <c r="FM40" s="41">
        <f>+TRUNC('D-PRB'!FM40,0)</f>
        <v>0</v>
      </c>
      <c r="FN40" s="41">
        <f>+TRUNC('D-PRB'!FN40,0)</f>
        <v>0</v>
      </c>
    </row>
    <row r="41" spans="3:170" x14ac:dyDescent="0.2">
      <c r="C41" s="11">
        <f>+'D-PDP'!C41</f>
        <v>2028</v>
      </c>
      <c r="D41" s="41">
        <f>+TRUNC('D-PRB'!D41,0)</f>
        <v>0</v>
      </c>
      <c r="E41" s="41">
        <f>+TRUNC('D-PRB'!E41,0)</f>
        <v>0</v>
      </c>
      <c r="F41" s="41">
        <f>+TRUNC('D-PRB'!F41,0)</f>
        <v>0</v>
      </c>
      <c r="G41" s="41">
        <f>+TRUNC('D-PRB'!G41,0)</f>
        <v>0</v>
      </c>
      <c r="H41" s="41">
        <f>+TRUNC('D-PRB'!H41,0)</f>
        <v>0</v>
      </c>
      <c r="I41" s="41">
        <f>+TRUNC('D-PRB'!I41,0)</f>
        <v>0</v>
      </c>
      <c r="J41" s="41">
        <f>+TRUNC('D-PRB'!J41,0)</f>
        <v>0</v>
      </c>
      <c r="K41" s="22">
        <f>+TRUNC('D-PRB'!K41,0)</f>
        <v>20834</v>
      </c>
      <c r="L41" s="22">
        <f>+TRUNC('D-PRB'!L41,0)</f>
        <v>0</v>
      </c>
      <c r="M41" s="22">
        <f>+TRUNC('D-PRB'!M41,3)</f>
        <v>4271</v>
      </c>
      <c r="N41" s="22">
        <f>+TRUNC('D-PRB'!N41,3)</f>
        <v>4270.9870000000001</v>
      </c>
      <c r="O41" s="22">
        <f>+TRUNC('D-PRB'!O41,3)</f>
        <v>0</v>
      </c>
      <c r="P41" s="22">
        <f>+TRUNC('D-PRB'!P41,3)</f>
        <v>0</v>
      </c>
      <c r="Q41" s="22">
        <f>+TRUNC('D-PRB'!Q41,3)</f>
        <v>0</v>
      </c>
      <c r="R41" s="22">
        <f>+TRUNC('D-PRB'!R41,3)</f>
        <v>0</v>
      </c>
      <c r="S41" s="22">
        <f>+TRUNC('D-PRB'!S41,0)</f>
        <v>0</v>
      </c>
      <c r="T41" s="22">
        <f>+TRUNC('D-PRB'!T41,0)</f>
        <v>0</v>
      </c>
      <c r="U41" s="22">
        <f>+TRUNC('D-PRB'!U41,0)</f>
        <v>0</v>
      </c>
      <c r="V41" s="22">
        <f>+TRUNC('D-PRB'!V41,0)</f>
        <v>0</v>
      </c>
      <c r="W41" s="22">
        <f>+TRUNC('D-PRB'!W41,0)</f>
        <v>1437</v>
      </c>
      <c r="X41" s="22">
        <f>+TRUNC('D-PRB'!X41,0)</f>
        <v>0</v>
      </c>
      <c r="Y41" s="22">
        <f>+TRUNC('D-PRB'!Y41,0)</f>
        <v>0</v>
      </c>
      <c r="Z41" s="22">
        <f>+TRUNC('D-PRB'!Z41,0)</f>
        <v>1437</v>
      </c>
      <c r="AA41" s="22">
        <f>+TRUNC('D-PRB'!AA41,0)</f>
        <v>0</v>
      </c>
      <c r="AB41" s="22">
        <f>+TRUNC('D-PRB'!AB41,0)</f>
        <v>20834</v>
      </c>
      <c r="AC41" s="22">
        <f>+TRUNC('D-PRB'!AC41,0)</f>
        <v>0</v>
      </c>
      <c r="AD41" s="22">
        <f>+TRUNC('D-PRB'!AD41,3)</f>
        <v>0</v>
      </c>
      <c r="AE41" s="22">
        <f>+TRUNC('D-PRB'!AE41,3)</f>
        <v>4270.9870000000001</v>
      </c>
      <c r="AF41" s="22">
        <f>+TRUNC('D-PRB'!AF41,0)</f>
        <v>0</v>
      </c>
      <c r="AG41" s="22">
        <f>+TRUNC('D-PRB'!AG41,0)</f>
        <v>0</v>
      </c>
      <c r="AH41" s="22">
        <f>+TRUNC('D-PRB'!AH41,0)</f>
        <v>0</v>
      </c>
      <c r="AI41" s="22">
        <f>+TRUNC('D-PRB'!AI41,0)</f>
        <v>0</v>
      </c>
      <c r="AJ41" s="22">
        <f>+TRUNC('D-PRB'!AJ41,6)</f>
        <v>20.000959000000002</v>
      </c>
      <c r="AK41" s="22">
        <f>+TRUNC('D-PRB'!AK41,6)</f>
        <v>0</v>
      </c>
      <c r="AL41" s="22">
        <f>+TRUNC('D-PRB'!AL41,6)</f>
        <v>0</v>
      </c>
      <c r="AM41" s="22">
        <f>+TRUNC('D-PRB'!AM41,0)</f>
        <v>4167</v>
      </c>
      <c r="AN41" s="22">
        <f>+TRUNC('D-PRB'!AN41,3)</f>
        <v>0</v>
      </c>
      <c r="AO41" s="22">
        <f>+TRUNC('D-PRB'!AO41,0)</f>
        <v>0</v>
      </c>
      <c r="AP41" s="22">
        <f>+TRUNC('D-PRB'!AP41,6)</f>
        <v>100</v>
      </c>
      <c r="AQ41" s="22">
        <f>+TRUNC('D-PRB'!AQ41,0)</f>
        <v>20834</v>
      </c>
      <c r="AR41" s="22">
        <f>+TRUNC('D-PRB'!AR41,0)</f>
        <v>0</v>
      </c>
      <c r="AS41" s="22">
        <f>+TRUNC('D-PRB'!AS41,3)</f>
        <v>0</v>
      </c>
      <c r="AT41" s="22">
        <f>+TRUNC('D-PRB'!AT41,3)</f>
        <v>4270.9870000000001</v>
      </c>
      <c r="AU41" s="22">
        <f>+TRUNC('D-PRB'!AU41,0)</f>
        <v>0</v>
      </c>
      <c r="AV41" s="22">
        <f>+TRUNC('D-PRB'!AV41,0)</f>
        <v>0</v>
      </c>
      <c r="AW41" s="22">
        <f>+TRUNC('D-PRB'!AW41,0)</f>
        <v>0</v>
      </c>
      <c r="AX41" s="22">
        <f>+TRUNC('D-PRB'!AX41,0)</f>
        <v>0</v>
      </c>
      <c r="AY41" s="22">
        <f>+TRUNC('D-PRB'!AY41,0)</f>
        <v>4167</v>
      </c>
      <c r="AZ41" s="22">
        <f>+TRUNC('D-PRB'!AZ41,3)</f>
        <v>0</v>
      </c>
      <c r="BA41" s="22">
        <f>+TRUNC('D-PRB'!BA41,0)</f>
        <v>0</v>
      </c>
      <c r="BB41" s="22">
        <f>+TRUNC('D-PRB'!BB41,0)</f>
        <v>16667</v>
      </c>
      <c r="BC41" s="22">
        <f>+TRUNC('D-PRB'!BC41,0)</f>
        <v>0</v>
      </c>
      <c r="BD41" s="22">
        <f>+TRUNC('D-PRB'!BD41,3)</f>
        <v>0</v>
      </c>
      <c r="BE41" s="22">
        <f>+TRUNC('D-PRB'!BE41,3)</f>
        <v>4270.9870000000001</v>
      </c>
      <c r="BF41" s="22">
        <f>+TRUNC('D-PRB'!BF41,0)</f>
        <v>0</v>
      </c>
      <c r="BG41" s="22">
        <f>+TRUNC('D-PRB'!BG41,0)</f>
        <v>0</v>
      </c>
      <c r="BH41" s="22">
        <f>+TRUNC('D-PRB'!BH41,0)</f>
        <v>0</v>
      </c>
      <c r="BI41" s="22">
        <f>+TRUNC('D-PRB'!BI41,0)</f>
        <v>0</v>
      </c>
      <c r="BJ41" s="22">
        <f>+TRUNC('D-PRB'!BJ41,3)</f>
        <v>101.55800000000001</v>
      </c>
      <c r="BK41" s="22">
        <f>+TRUNC('D-PRB'!BK41,3)</f>
        <v>7.3890000000000002</v>
      </c>
      <c r="BL41" s="22">
        <f>+TRUNC('D-PRB'!BL41,3)</f>
        <v>-3.7839999999999998</v>
      </c>
      <c r="BM41" s="22">
        <f>+TRUNC('D-PRB'!BM41,3)</f>
        <v>1.389</v>
      </c>
      <c r="BN41" s="22">
        <f>+TRUNC('D-PRB'!BN41,3)</f>
        <v>3.423</v>
      </c>
      <c r="BO41" s="22">
        <f>+TRUNC('D-PRB'!BO41,3)</f>
        <v>3.423</v>
      </c>
      <c r="BP41" s="22">
        <f>+TRUNC('D-PRB'!BP41,3)</f>
        <v>0</v>
      </c>
      <c r="BQ41" s="22">
        <f>+TRUNC('D-PRB'!BQ41,3)</f>
        <v>0</v>
      </c>
      <c r="BR41" s="22">
        <f>+TRUNC('D-PRB'!BR41,3)</f>
        <v>0</v>
      </c>
      <c r="BS41" s="22">
        <f>+TRUNC('D-PRB'!BS41,3)</f>
        <v>0</v>
      </c>
      <c r="BT41" s="22">
        <f>+TRUNC('D-PRB'!BT41,0)</f>
        <v>1692669</v>
      </c>
      <c r="BU41" s="22">
        <f>+TRUNC('D-PRB'!BU41,0)</f>
        <v>4363</v>
      </c>
      <c r="BV41" s="22">
        <f>+TRUNC('D-PRB'!BV41,6)</f>
        <v>100</v>
      </c>
      <c r="BW41" s="22">
        <f>+TRUNC('D-PRB'!BW41,0)</f>
        <v>0</v>
      </c>
      <c r="BX41" s="22">
        <f>+TRUNC('D-PRB'!BX41,0)</f>
        <v>0</v>
      </c>
      <c r="BY41" s="22">
        <f>+TRUNC('D-PRB'!BY41,0)</f>
        <v>4363</v>
      </c>
      <c r="BZ41" s="22">
        <f>+TRUNC('D-PRB'!BZ41,3)</f>
        <v>0.20899999999999999</v>
      </c>
      <c r="CA41" s="22">
        <f>+TRUNC('D-PRB'!CA41,3)</f>
        <v>0.04</v>
      </c>
      <c r="CB41" s="22">
        <f>+TRUNC('D-PRB'!CB41,3)</f>
        <v>0.01</v>
      </c>
      <c r="CC41" s="22">
        <f>+TRUNC('D-PRB'!CC41,3)</f>
        <v>0.15</v>
      </c>
      <c r="CD41" s="22">
        <f>+TRUNC('D-PRB'!CD41,3)</f>
        <v>0</v>
      </c>
      <c r="CE41" s="22">
        <f>+TRUNC('D-PRB'!CE41,3)</f>
        <v>0</v>
      </c>
      <c r="CF41" s="22">
        <f>+TRUNC('D-PRB'!CF41,3)</f>
        <v>0.1</v>
      </c>
      <c r="CG41" s="22">
        <f>+TRUNC('D-PRB'!CG41,3)</f>
        <v>0</v>
      </c>
      <c r="CH41" s="22">
        <f>+TRUNC('D-PRB'!CH41,3)</f>
        <v>0</v>
      </c>
      <c r="CI41" s="22">
        <f>+TRUNC('D-PRB'!CI41,3)</f>
        <v>126023</v>
      </c>
      <c r="CJ41" s="22">
        <f>+TRUNC('D-PRB'!CJ41,3)</f>
        <v>0</v>
      </c>
      <c r="CK41" s="22">
        <f>+TRUNC('D-PRB'!CK41,3)</f>
        <v>0</v>
      </c>
      <c r="CL41" s="22">
        <f>+TRUNC('D-PRB'!CL41,3)</f>
        <v>0</v>
      </c>
      <c r="CM41" s="22">
        <f>+TRUNC('D-PRB'!CM41,3)</f>
        <v>0</v>
      </c>
      <c r="CN41" s="22">
        <f>+TRUNC('D-PRB'!CN41,0)</f>
        <v>0</v>
      </c>
      <c r="CO41" s="22">
        <f>+TRUNC('D-PRB'!CO41,3)</f>
        <v>0</v>
      </c>
      <c r="CP41" s="22">
        <f>+TRUNC('D-PRB'!CP41,0)</f>
        <v>0</v>
      </c>
      <c r="CQ41" s="22">
        <f>+TRUNC('D-PRB'!CQ41,0)</f>
        <v>0</v>
      </c>
      <c r="CR41" s="22">
        <f>+TRUNC('D-PRB'!CR41,0)</f>
        <v>0</v>
      </c>
      <c r="CS41" s="22">
        <f>+TRUNC('D-PRB'!CS41,0)</f>
        <v>0</v>
      </c>
      <c r="CT41" s="22">
        <f>+TRUNC('D-PRB'!CT41,0)</f>
        <v>0</v>
      </c>
      <c r="CU41" s="22">
        <f>+TRUNC('D-PRB'!CU41,6)</f>
        <v>100</v>
      </c>
      <c r="CV41" s="22">
        <f>+TRUNC('D-PRB'!CV41,0)</f>
        <v>0</v>
      </c>
      <c r="CW41" s="22">
        <f>+TRUNC('D-PRB'!CW41,0)</f>
        <v>0</v>
      </c>
      <c r="CX41" s="22">
        <f>+TRUNC('D-PRB'!CX41,0)</f>
        <v>0</v>
      </c>
      <c r="CY41" s="22">
        <f>+TRUNC('D-PRB'!CY41,0)</f>
        <v>0</v>
      </c>
      <c r="CZ41" s="22">
        <f>+TRUNC('D-PRB'!CZ41,0)</f>
        <v>0</v>
      </c>
      <c r="DA41" s="22">
        <f>+TRUNC('D-PRB'!DA41,0)</f>
        <v>0</v>
      </c>
      <c r="DB41" s="22">
        <f>+TRUNC('D-PRB'!DB41,0)</f>
        <v>0</v>
      </c>
      <c r="DC41" s="22">
        <f>+TRUNC('D-PRB'!DC41,0)</f>
        <v>0</v>
      </c>
      <c r="DD41" s="22">
        <f>+TRUNC('D-PRB'!DD41,0)</f>
        <v>0</v>
      </c>
      <c r="DE41" s="22">
        <f>+TRUNC('D-PRB'!DE41,0)</f>
        <v>0</v>
      </c>
      <c r="DF41" s="22">
        <f>+TRUNC('D-PRB'!DF41,0)</f>
        <v>0</v>
      </c>
      <c r="DG41" s="22">
        <f>+TRUNC('D-PRB'!DG41,0)</f>
        <v>0</v>
      </c>
      <c r="DH41" s="22">
        <f>+TRUNC('D-PRB'!DH41,0)</f>
        <v>0</v>
      </c>
      <c r="DI41" s="22">
        <f>+TRUNC('D-PRB'!DI41,0)</f>
        <v>0</v>
      </c>
      <c r="DJ41" s="22">
        <f>+TRUNC('D-PRB'!DJ41,6)</f>
        <v>100</v>
      </c>
      <c r="DK41" s="22">
        <f>+TRUNC('D-PRB'!DK41,0)</f>
        <v>0</v>
      </c>
      <c r="DL41" s="22">
        <f>+TRUNC('D-PRB'!DL41,0)</f>
        <v>0</v>
      </c>
      <c r="DM41" s="22">
        <f>+TRUNC('D-PRB'!DM41,0)</f>
        <v>0</v>
      </c>
      <c r="DN41" s="22">
        <f>+TRUNC('D-PRB'!DN41,0)</f>
        <v>1688306</v>
      </c>
      <c r="DO41" s="22">
        <f>+TRUNC('D-PRB'!DO41,0)</f>
        <v>1688306</v>
      </c>
      <c r="DP41" s="22">
        <f>+TRUNC('D-PRB'!DP41,0)</f>
        <v>999519</v>
      </c>
      <c r="DR41" s="41">
        <f>+TRUNC('D-PRB'!DR41,0)</f>
        <v>20834</v>
      </c>
      <c r="DS41" s="41">
        <f>+TRUNC('D-PRB'!DS41,0)</f>
        <v>0</v>
      </c>
      <c r="DT41" s="41">
        <f>+TRUNC('D-PRB'!DT41,3)</f>
        <v>0</v>
      </c>
      <c r="DU41" s="41">
        <f>+TRUNC('D-PRB'!DU41,3)</f>
        <v>4270.9870000000001</v>
      </c>
      <c r="DV41" s="41">
        <f>+TRUNC('D-PRB'!DV41,0)</f>
        <v>0</v>
      </c>
      <c r="DW41" s="41">
        <f>+TRUNC('D-PRB'!DW41,0)</f>
        <v>0</v>
      </c>
      <c r="DX41" s="41">
        <f>+TRUNC('D-PRB'!DX41,0)</f>
        <v>0</v>
      </c>
      <c r="DY41" s="41">
        <f>+TRUNC('D-PRB'!DY41,0)</f>
        <v>0</v>
      </c>
      <c r="DZ41" s="41">
        <f>+TRUNC('D-PRB'!DZ41,0)</f>
        <v>20834</v>
      </c>
      <c r="EA41" s="41">
        <f>+TRUNC('D-PRB'!EA41,0)</f>
        <v>0</v>
      </c>
      <c r="EB41" s="41">
        <f>+TRUNC('D-PRB'!EB41,3)</f>
        <v>0</v>
      </c>
      <c r="EC41" s="41">
        <f>+TRUNC('D-PRB'!EC41,3)</f>
        <v>4270.9870000000001</v>
      </c>
      <c r="ED41" s="41">
        <f>+TRUNC('D-PRB'!ED41,0)</f>
        <v>0</v>
      </c>
      <c r="EE41" s="41">
        <f>+TRUNC('D-PRB'!EE41,0)</f>
        <v>0</v>
      </c>
      <c r="EF41" s="41">
        <f>+TRUNC('D-PRB'!EF41,0)</f>
        <v>0</v>
      </c>
      <c r="EG41" s="41">
        <f>+TRUNC('D-PRB'!EG41,0)</f>
        <v>0</v>
      </c>
      <c r="EH41" s="41">
        <f>+TRUNC('D-PRB'!EH41,0)</f>
        <v>16667</v>
      </c>
      <c r="EI41" s="41">
        <f>+TRUNC('D-PRB'!EI41,0)</f>
        <v>0</v>
      </c>
      <c r="EJ41" s="41">
        <f>+TRUNC('D-PRB'!EJ41,3)</f>
        <v>0</v>
      </c>
      <c r="EK41" s="41">
        <f>+TRUNC('D-PRB'!EK41,3)</f>
        <v>4270.9870000000001</v>
      </c>
      <c r="EL41" s="41">
        <f>+TRUNC('D-PRB'!EL41,0)</f>
        <v>0</v>
      </c>
      <c r="EM41" s="41">
        <f>+TRUNC('D-PRB'!EM41,0)</f>
        <v>0</v>
      </c>
      <c r="EN41" s="41">
        <f>+TRUNC('D-PRB'!EN41,0)</f>
        <v>0</v>
      </c>
      <c r="EO41" s="41">
        <f>+TRUNC('D-PRB'!EO41,0)</f>
        <v>0</v>
      </c>
      <c r="EQ41" s="41">
        <f>+TRUNC('D-PRB'!EQ41,0)</f>
        <v>0</v>
      </c>
      <c r="ER41" s="41">
        <f>+TRUNC('D-PRB'!ER41,0)</f>
        <v>0</v>
      </c>
      <c r="ES41" s="41">
        <f>+TRUNC('D-PRB'!ES41,3)</f>
        <v>0</v>
      </c>
      <c r="ET41" s="41">
        <f>+TRUNC('D-PRB'!ET41,3)</f>
        <v>0</v>
      </c>
      <c r="EU41" s="41">
        <f>+TRUNC('D-PRB'!EU41,0)</f>
        <v>0</v>
      </c>
      <c r="EV41" s="41">
        <f>+TRUNC('D-PRB'!EV41,0)</f>
        <v>0</v>
      </c>
      <c r="EW41" s="41">
        <f>+TRUNC('D-PRB'!EW41,0)</f>
        <v>0</v>
      </c>
      <c r="EX41" s="41">
        <f>+TRUNC('D-PRB'!EX41,0)</f>
        <v>0</v>
      </c>
      <c r="EY41" s="41">
        <f>+TRUNC('D-PRB'!EY41,0)</f>
        <v>0</v>
      </c>
      <c r="EZ41" s="41">
        <f>+TRUNC('D-PRB'!EZ41,0)</f>
        <v>0</v>
      </c>
      <c r="FA41" s="41">
        <f>+TRUNC('D-PRB'!FA41,3)</f>
        <v>0</v>
      </c>
      <c r="FB41" s="41">
        <f>+TRUNC('D-PRB'!FB41,3)</f>
        <v>0</v>
      </c>
      <c r="FC41" s="41">
        <f>+TRUNC('D-PRB'!FC41,0)</f>
        <v>0</v>
      </c>
      <c r="FD41" s="41">
        <f>+TRUNC('D-PRB'!FD41,0)</f>
        <v>0</v>
      </c>
      <c r="FE41" s="41">
        <f>+TRUNC('D-PRB'!FE41,0)</f>
        <v>0</v>
      </c>
      <c r="FF41" s="41">
        <f>+TRUNC('D-PRB'!FF41,0)</f>
        <v>0</v>
      </c>
      <c r="FG41" s="41">
        <f>+TRUNC('D-PRB'!FG41,0)</f>
        <v>0</v>
      </c>
      <c r="FH41" s="41">
        <f>+TRUNC('D-PRB'!FH41,0)</f>
        <v>0</v>
      </c>
      <c r="FI41" s="41">
        <f>+TRUNC('D-PRB'!FI41,3)</f>
        <v>0</v>
      </c>
      <c r="FJ41" s="41">
        <f>+TRUNC('D-PRB'!FJ41,3)</f>
        <v>0</v>
      </c>
      <c r="FK41" s="41">
        <f>+TRUNC('D-PRB'!FK41,0)</f>
        <v>0</v>
      </c>
      <c r="FL41" s="41">
        <f>+TRUNC('D-PRB'!FL41,0)</f>
        <v>0</v>
      </c>
      <c r="FM41" s="41">
        <f>+TRUNC('D-PRB'!FM41,0)</f>
        <v>0</v>
      </c>
      <c r="FN41" s="41">
        <f>+TRUNC('D-PRB'!FN41,0)</f>
        <v>0</v>
      </c>
    </row>
    <row r="42" spans="3:170" x14ac:dyDescent="0.2">
      <c r="C42" s="11">
        <f>+'D-PDP'!C42</f>
        <v>2029</v>
      </c>
      <c r="D42" s="41">
        <f>+TRUNC('D-PRB'!D42,0)</f>
        <v>0</v>
      </c>
      <c r="E42" s="41">
        <f>+TRUNC('D-PRB'!E42,0)</f>
        <v>0</v>
      </c>
      <c r="F42" s="41">
        <f>+TRUNC('D-PRB'!F42,0)</f>
        <v>0</v>
      </c>
      <c r="G42" s="41">
        <f>+TRUNC('D-PRB'!G42,0)</f>
        <v>0</v>
      </c>
      <c r="H42" s="41">
        <f>+TRUNC('D-PRB'!H42,0)</f>
        <v>0</v>
      </c>
      <c r="I42" s="41">
        <f>+TRUNC('D-PRB'!I42,0)</f>
        <v>0</v>
      </c>
      <c r="J42" s="41">
        <f>+TRUNC('D-PRB'!J42,0)</f>
        <v>0</v>
      </c>
      <c r="K42" s="22">
        <f>+TRUNC('D-PRB'!K42,0)</f>
        <v>20979</v>
      </c>
      <c r="L42" s="22">
        <f>+TRUNC('D-PRB'!L42,0)</f>
        <v>0</v>
      </c>
      <c r="M42" s="22">
        <f>+TRUNC('D-PRB'!M42,3)</f>
        <v>4301</v>
      </c>
      <c r="N42" s="22">
        <f>+TRUNC('D-PRB'!N42,3)</f>
        <v>4300.701</v>
      </c>
      <c r="O42" s="22">
        <f>+TRUNC('D-PRB'!O42,3)</f>
        <v>0</v>
      </c>
      <c r="P42" s="22">
        <f>+TRUNC('D-PRB'!P42,3)</f>
        <v>0</v>
      </c>
      <c r="Q42" s="22">
        <f>+TRUNC('D-PRB'!Q42,3)</f>
        <v>0</v>
      </c>
      <c r="R42" s="22">
        <f>+TRUNC('D-PRB'!R42,3)</f>
        <v>0</v>
      </c>
      <c r="S42" s="22">
        <f>+TRUNC('D-PRB'!S42,0)</f>
        <v>0</v>
      </c>
      <c r="T42" s="22">
        <f>+TRUNC('D-PRB'!T42,0)</f>
        <v>0</v>
      </c>
      <c r="U42" s="22">
        <f>+TRUNC('D-PRB'!U42,0)</f>
        <v>0</v>
      </c>
      <c r="V42" s="22">
        <f>+TRUNC('D-PRB'!V42,0)</f>
        <v>0</v>
      </c>
      <c r="W42" s="22">
        <f>+TRUNC('D-PRB'!W42,0)</f>
        <v>1515</v>
      </c>
      <c r="X42" s="22">
        <f>+TRUNC('D-PRB'!X42,0)</f>
        <v>0</v>
      </c>
      <c r="Y42" s="22">
        <f>+TRUNC('D-PRB'!Y42,0)</f>
        <v>0</v>
      </c>
      <c r="Z42" s="22">
        <f>+TRUNC('D-PRB'!Z42,0)</f>
        <v>1515</v>
      </c>
      <c r="AA42" s="22">
        <f>+TRUNC('D-PRB'!AA42,0)</f>
        <v>0</v>
      </c>
      <c r="AB42" s="22">
        <f>+TRUNC('D-PRB'!AB42,0)</f>
        <v>20979</v>
      </c>
      <c r="AC42" s="22">
        <f>+TRUNC('D-PRB'!AC42,0)</f>
        <v>0</v>
      </c>
      <c r="AD42" s="22">
        <f>+TRUNC('D-PRB'!AD42,3)</f>
        <v>0</v>
      </c>
      <c r="AE42" s="22">
        <f>+TRUNC('D-PRB'!AE42,3)</f>
        <v>4300.701</v>
      </c>
      <c r="AF42" s="22">
        <f>+TRUNC('D-PRB'!AF42,0)</f>
        <v>0</v>
      </c>
      <c r="AG42" s="22">
        <f>+TRUNC('D-PRB'!AG42,0)</f>
        <v>0</v>
      </c>
      <c r="AH42" s="22">
        <f>+TRUNC('D-PRB'!AH42,0)</f>
        <v>0</v>
      </c>
      <c r="AI42" s="22">
        <f>+TRUNC('D-PRB'!AI42,0)</f>
        <v>0</v>
      </c>
      <c r="AJ42" s="22">
        <f>+TRUNC('D-PRB'!AJ42,6)</f>
        <v>20.000952999999999</v>
      </c>
      <c r="AK42" s="22">
        <f>+TRUNC('D-PRB'!AK42,6)</f>
        <v>0</v>
      </c>
      <c r="AL42" s="22">
        <f>+TRUNC('D-PRB'!AL42,6)</f>
        <v>0</v>
      </c>
      <c r="AM42" s="22">
        <f>+TRUNC('D-PRB'!AM42,0)</f>
        <v>4196</v>
      </c>
      <c r="AN42" s="22">
        <f>+TRUNC('D-PRB'!AN42,3)</f>
        <v>0</v>
      </c>
      <c r="AO42" s="22">
        <f>+TRUNC('D-PRB'!AO42,0)</f>
        <v>0</v>
      </c>
      <c r="AP42" s="22">
        <f>+TRUNC('D-PRB'!AP42,6)</f>
        <v>100</v>
      </c>
      <c r="AQ42" s="22">
        <f>+TRUNC('D-PRB'!AQ42,0)</f>
        <v>20979</v>
      </c>
      <c r="AR42" s="22">
        <f>+TRUNC('D-PRB'!AR42,0)</f>
        <v>0</v>
      </c>
      <c r="AS42" s="22">
        <f>+TRUNC('D-PRB'!AS42,3)</f>
        <v>0</v>
      </c>
      <c r="AT42" s="22">
        <f>+TRUNC('D-PRB'!AT42,3)</f>
        <v>4300.701</v>
      </c>
      <c r="AU42" s="22">
        <f>+TRUNC('D-PRB'!AU42,0)</f>
        <v>0</v>
      </c>
      <c r="AV42" s="22">
        <f>+TRUNC('D-PRB'!AV42,0)</f>
        <v>0</v>
      </c>
      <c r="AW42" s="22">
        <f>+TRUNC('D-PRB'!AW42,0)</f>
        <v>0</v>
      </c>
      <c r="AX42" s="22">
        <f>+TRUNC('D-PRB'!AX42,0)</f>
        <v>0</v>
      </c>
      <c r="AY42" s="22">
        <f>+TRUNC('D-PRB'!AY42,0)</f>
        <v>4196</v>
      </c>
      <c r="AZ42" s="22">
        <f>+TRUNC('D-PRB'!AZ42,3)</f>
        <v>0</v>
      </c>
      <c r="BA42" s="22">
        <f>+TRUNC('D-PRB'!BA42,0)</f>
        <v>0</v>
      </c>
      <c r="BB42" s="22">
        <f>+TRUNC('D-PRB'!BB42,0)</f>
        <v>16783</v>
      </c>
      <c r="BC42" s="22">
        <f>+TRUNC('D-PRB'!BC42,0)</f>
        <v>0</v>
      </c>
      <c r="BD42" s="22">
        <f>+TRUNC('D-PRB'!BD42,3)</f>
        <v>0</v>
      </c>
      <c r="BE42" s="22">
        <f>+TRUNC('D-PRB'!BE42,3)</f>
        <v>4300.701</v>
      </c>
      <c r="BF42" s="22">
        <f>+TRUNC('D-PRB'!BF42,0)</f>
        <v>0</v>
      </c>
      <c r="BG42" s="22">
        <f>+TRUNC('D-PRB'!BG42,0)</f>
        <v>0</v>
      </c>
      <c r="BH42" s="22">
        <f>+TRUNC('D-PRB'!BH42,0)</f>
        <v>0</v>
      </c>
      <c r="BI42" s="22">
        <f>+TRUNC('D-PRB'!BI42,0)</f>
        <v>0</v>
      </c>
      <c r="BJ42" s="22">
        <f>+TRUNC('D-PRB'!BJ42,3)</f>
        <v>101.55800000000001</v>
      </c>
      <c r="BK42" s="22">
        <f>+TRUNC('D-PRB'!BK42,3)</f>
        <v>7.3890000000000002</v>
      </c>
      <c r="BL42" s="22">
        <f>+TRUNC('D-PRB'!BL42,3)</f>
        <v>-3.7839999999999998</v>
      </c>
      <c r="BM42" s="22">
        <f>+TRUNC('D-PRB'!BM42,3)</f>
        <v>1.389</v>
      </c>
      <c r="BN42" s="22">
        <f>+TRUNC('D-PRB'!BN42,3)</f>
        <v>3.423</v>
      </c>
      <c r="BO42" s="22">
        <f>+TRUNC('D-PRB'!BO42,3)</f>
        <v>3.423</v>
      </c>
      <c r="BP42" s="22">
        <f>+TRUNC('D-PRB'!BP42,3)</f>
        <v>0</v>
      </c>
      <c r="BQ42" s="22">
        <f>+TRUNC('D-PRB'!BQ42,3)</f>
        <v>0</v>
      </c>
      <c r="BR42" s="22">
        <f>+TRUNC('D-PRB'!BR42,3)</f>
        <v>0</v>
      </c>
      <c r="BS42" s="22">
        <f>+TRUNC('D-PRB'!BS42,3)</f>
        <v>0</v>
      </c>
      <c r="BT42" s="22">
        <f>+TRUNC('D-PRB'!BT42,0)</f>
        <v>1704450</v>
      </c>
      <c r="BU42" s="22">
        <f>+TRUNC('D-PRB'!BU42,0)</f>
        <v>4410</v>
      </c>
      <c r="BV42" s="22">
        <f>+TRUNC('D-PRB'!BV42,6)</f>
        <v>100</v>
      </c>
      <c r="BW42" s="22">
        <f>+TRUNC('D-PRB'!BW42,0)</f>
        <v>0</v>
      </c>
      <c r="BX42" s="22">
        <f>+TRUNC('D-PRB'!BX42,0)</f>
        <v>0</v>
      </c>
      <c r="BY42" s="22">
        <f>+TRUNC('D-PRB'!BY42,0)</f>
        <v>4410</v>
      </c>
      <c r="BZ42" s="22">
        <f>+TRUNC('D-PRB'!BZ42,3)</f>
        <v>0.21</v>
      </c>
      <c r="CA42" s="22">
        <f>+TRUNC('D-PRB'!CA42,3)</f>
        <v>0.04</v>
      </c>
      <c r="CB42" s="22">
        <f>+TRUNC('D-PRB'!CB42,3)</f>
        <v>0.01</v>
      </c>
      <c r="CC42" s="22">
        <f>+TRUNC('D-PRB'!CC42,3)</f>
        <v>0.15</v>
      </c>
      <c r="CD42" s="22">
        <f>+TRUNC('D-PRB'!CD42,3)</f>
        <v>0</v>
      </c>
      <c r="CE42" s="22">
        <f>+TRUNC('D-PRB'!CE42,3)</f>
        <v>0</v>
      </c>
      <c r="CF42" s="22">
        <f>+TRUNC('D-PRB'!CF42,3)</f>
        <v>0.1</v>
      </c>
      <c r="CG42" s="22">
        <f>+TRUNC('D-PRB'!CG42,3)</f>
        <v>0</v>
      </c>
      <c r="CH42" s="22">
        <f>+TRUNC('D-PRB'!CH42,3)</f>
        <v>0</v>
      </c>
      <c r="CI42" s="22">
        <f>+TRUNC('D-PRB'!CI42,3)</f>
        <v>126023</v>
      </c>
      <c r="CJ42" s="22">
        <f>+TRUNC('D-PRB'!CJ42,3)</f>
        <v>0</v>
      </c>
      <c r="CK42" s="22">
        <f>+TRUNC('D-PRB'!CK42,3)</f>
        <v>0</v>
      </c>
      <c r="CL42" s="22">
        <f>+TRUNC('D-PRB'!CL42,3)</f>
        <v>0</v>
      </c>
      <c r="CM42" s="22">
        <f>+TRUNC('D-PRB'!CM42,3)</f>
        <v>0</v>
      </c>
      <c r="CN42" s="22">
        <f>+TRUNC('D-PRB'!CN42,0)</f>
        <v>0</v>
      </c>
      <c r="CO42" s="22">
        <f>+TRUNC('D-PRB'!CO42,3)</f>
        <v>0</v>
      </c>
      <c r="CP42" s="22">
        <f>+TRUNC('D-PRB'!CP42,0)</f>
        <v>0</v>
      </c>
      <c r="CQ42" s="22">
        <f>+TRUNC('D-PRB'!CQ42,0)</f>
        <v>0</v>
      </c>
      <c r="CR42" s="22">
        <f>+TRUNC('D-PRB'!CR42,0)</f>
        <v>0</v>
      </c>
      <c r="CS42" s="22">
        <f>+TRUNC('D-PRB'!CS42,0)</f>
        <v>0</v>
      </c>
      <c r="CT42" s="22">
        <f>+TRUNC('D-PRB'!CT42,0)</f>
        <v>0</v>
      </c>
      <c r="CU42" s="22">
        <f>+TRUNC('D-PRB'!CU42,6)</f>
        <v>100</v>
      </c>
      <c r="CV42" s="22">
        <f>+TRUNC('D-PRB'!CV42,0)</f>
        <v>0</v>
      </c>
      <c r="CW42" s="22">
        <f>+TRUNC('D-PRB'!CW42,0)</f>
        <v>0</v>
      </c>
      <c r="CX42" s="22">
        <f>+TRUNC('D-PRB'!CX42,0)</f>
        <v>0</v>
      </c>
      <c r="CY42" s="22">
        <f>+TRUNC('D-PRB'!CY42,0)</f>
        <v>0</v>
      </c>
      <c r="CZ42" s="22">
        <f>+TRUNC('D-PRB'!CZ42,0)</f>
        <v>0</v>
      </c>
      <c r="DA42" s="22">
        <f>+TRUNC('D-PRB'!DA42,0)</f>
        <v>0</v>
      </c>
      <c r="DB42" s="22">
        <f>+TRUNC('D-PRB'!DB42,0)</f>
        <v>0</v>
      </c>
      <c r="DC42" s="22">
        <f>+TRUNC('D-PRB'!DC42,0)</f>
        <v>0</v>
      </c>
      <c r="DD42" s="22">
        <f>+TRUNC('D-PRB'!DD42,0)</f>
        <v>0</v>
      </c>
      <c r="DE42" s="22">
        <f>+TRUNC('D-PRB'!DE42,0)</f>
        <v>0</v>
      </c>
      <c r="DF42" s="22">
        <f>+TRUNC('D-PRB'!DF42,0)</f>
        <v>0</v>
      </c>
      <c r="DG42" s="22">
        <f>+TRUNC('D-PRB'!DG42,0)</f>
        <v>0</v>
      </c>
      <c r="DH42" s="22">
        <f>+TRUNC('D-PRB'!DH42,0)</f>
        <v>0</v>
      </c>
      <c r="DI42" s="22">
        <f>+TRUNC('D-PRB'!DI42,0)</f>
        <v>0</v>
      </c>
      <c r="DJ42" s="22">
        <f>+TRUNC('D-PRB'!DJ42,6)</f>
        <v>100</v>
      </c>
      <c r="DK42" s="22">
        <f>+TRUNC('D-PRB'!DK42,0)</f>
        <v>0</v>
      </c>
      <c r="DL42" s="22">
        <f>+TRUNC('D-PRB'!DL42,0)</f>
        <v>0</v>
      </c>
      <c r="DM42" s="22">
        <f>+TRUNC('D-PRB'!DM42,0)</f>
        <v>0</v>
      </c>
      <c r="DN42" s="22">
        <f>+TRUNC('D-PRB'!DN42,0)</f>
        <v>1700040</v>
      </c>
      <c r="DO42" s="22">
        <f>+TRUNC('D-PRB'!DO42,0)</f>
        <v>1700040</v>
      </c>
      <c r="DP42" s="22">
        <f>+TRUNC('D-PRB'!DP42,0)</f>
        <v>914969</v>
      </c>
      <c r="DR42" s="41">
        <f>+TRUNC('D-PRB'!DR42,0)</f>
        <v>20979</v>
      </c>
      <c r="DS42" s="41">
        <f>+TRUNC('D-PRB'!DS42,0)</f>
        <v>0</v>
      </c>
      <c r="DT42" s="41">
        <f>+TRUNC('D-PRB'!DT42,3)</f>
        <v>0</v>
      </c>
      <c r="DU42" s="41">
        <f>+TRUNC('D-PRB'!DU42,3)</f>
        <v>4300.701</v>
      </c>
      <c r="DV42" s="41">
        <f>+TRUNC('D-PRB'!DV42,0)</f>
        <v>0</v>
      </c>
      <c r="DW42" s="41">
        <f>+TRUNC('D-PRB'!DW42,0)</f>
        <v>0</v>
      </c>
      <c r="DX42" s="41">
        <f>+TRUNC('D-PRB'!DX42,0)</f>
        <v>0</v>
      </c>
      <c r="DY42" s="41">
        <f>+TRUNC('D-PRB'!DY42,0)</f>
        <v>0</v>
      </c>
      <c r="DZ42" s="41">
        <f>+TRUNC('D-PRB'!DZ42,0)</f>
        <v>20979</v>
      </c>
      <c r="EA42" s="41">
        <f>+TRUNC('D-PRB'!EA42,0)</f>
        <v>0</v>
      </c>
      <c r="EB42" s="41">
        <f>+TRUNC('D-PRB'!EB42,3)</f>
        <v>0</v>
      </c>
      <c r="EC42" s="41">
        <f>+TRUNC('D-PRB'!EC42,3)</f>
        <v>4300.701</v>
      </c>
      <c r="ED42" s="41">
        <f>+TRUNC('D-PRB'!ED42,0)</f>
        <v>0</v>
      </c>
      <c r="EE42" s="41">
        <f>+TRUNC('D-PRB'!EE42,0)</f>
        <v>0</v>
      </c>
      <c r="EF42" s="41">
        <f>+TRUNC('D-PRB'!EF42,0)</f>
        <v>0</v>
      </c>
      <c r="EG42" s="41">
        <f>+TRUNC('D-PRB'!EG42,0)</f>
        <v>0</v>
      </c>
      <c r="EH42" s="41">
        <f>+TRUNC('D-PRB'!EH42,0)</f>
        <v>16783</v>
      </c>
      <c r="EI42" s="41">
        <f>+TRUNC('D-PRB'!EI42,0)</f>
        <v>0</v>
      </c>
      <c r="EJ42" s="41">
        <f>+TRUNC('D-PRB'!EJ42,3)</f>
        <v>0</v>
      </c>
      <c r="EK42" s="41">
        <f>+TRUNC('D-PRB'!EK42,3)</f>
        <v>4300.701</v>
      </c>
      <c r="EL42" s="41">
        <f>+TRUNC('D-PRB'!EL42,0)</f>
        <v>0</v>
      </c>
      <c r="EM42" s="41">
        <f>+TRUNC('D-PRB'!EM42,0)</f>
        <v>0</v>
      </c>
      <c r="EN42" s="41">
        <f>+TRUNC('D-PRB'!EN42,0)</f>
        <v>0</v>
      </c>
      <c r="EO42" s="41">
        <f>+TRUNC('D-PRB'!EO42,0)</f>
        <v>0</v>
      </c>
      <c r="EQ42" s="41">
        <f>+TRUNC('D-PRB'!EQ42,0)</f>
        <v>0</v>
      </c>
      <c r="ER42" s="41">
        <f>+TRUNC('D-PRB'!ER42,0)</f>
        <v>0</v>
      </c>
      <c r="ES42" s="41">
        <f>+TRUNC('D-PRB'!ES42,3)</f>
        <v>0</v>
      </c>
      <c r="ET42" s="41">
        <f>+TRUNC('D-PRB'!ET42,3)</f>
        <v>0</v>
      </c>
      <c r="EU42" s="41">
        <f>+TRUNC('D-PRB'!EU42,0)</f>
        <v>0</v>
      </c>
      <c r="EV42" s="41">
        <f>+TRUNC('D-PRB'!EV42,0)</f>
        <v>0</v>
      </c>
      <c r="EW42" s="41">
        <f>+TRUNC('D-PRB'!EW42,0)</f>
        <v>0</v>
      </c>
      <c r="EX42" s="41">
        <f>+TRUNC('D-PRB'!EX42,0)</f>
        <v>0</v>
      </c>
      <c r="EY42" s="41">
        <f>+TRUNC('D-PRB'!EY42,0)</f>
        <v>0</v>
      </c>
      <c r="EZ42" s="41">
        <f>+TRUNC('D-PRB'!EZ42,0)</f>
        <v>0</v>
      </c>
      <c r="FA42" s="41">
        <f>+TRUNC('D-PRB'!FA42,3)</f>
        <v>0</v>
      </c>
      <c r="FB42" s="41">
        <f>+TRUNC('D-PRB'!FB42,3)</f>
        <v>0</v>
      </c>
      <c r="FC42" s="41">
        <f>+TRUNC('D-PRB'!FC42,0)</f>
        <v>0</v>
      </c>
      <c r="FD42" s="41">
        <f>+TRUNC('D-PRB'!FD42,0)</f>
        <v>0</v>
      </c>
      <c r="FE42" s="41">
        <f>+TRUNC('D-PRB'!FE42,0)</f>
        <v>0</v>
      </c>
      <c r="FF42" s="41">
        <f>+TRUNC('D-PRB'!FF42,0)</f>
        <v>0</v>
      </c>
      <c r="FG42" s="41">
        <f>+TRUNC('D-PRB'!FG42,0)</f>
        <v>0</v>
      </c>
      <c r="FH42" s="41">
        <f>+TRUNC('D-PRB'!FH42,0)</f>
        <v>0</v>
      </c>
      <c r="FI42" s="41">
        <f>+TRUNC('D-PRB'!FI42,3)</f>
        <v>0</v>
      </c>
      <c r="FJ42" s="41">
        <f>+TRUNC('D-PRB'!FJ42,3)</f>
        <v>0</v>
      </c>
      <c r="FK42" s="41">
        <f>+TRUNC('D-PRB'!FK42,0)</f>
        <v>0</v>
      </c>
      <c r="FL42" s="41">
        <f>+TRUNC('D-PRB'!FL42,0)</f>
        <v>0</v>
      </c>
      <c r="FM42" s="41">
        <f>+TRUNC('D-PRB'!FM42,0)</f>
        <v>0</v>
      </c>
      <c r="FN42" s="41">
        <f>+TRUNC('D-PRB'!FN42,0)</f>
        <v>0</v>
      </c>
    </row>
    <row r="43" spans="3:170" x14ac:dyDescent="0.2">
      <c r="C43" s="11">
        <f>+'D-PDP'!C43</f>
        <v>2030</v>
      </c>
      <c r="D43" s="41">
        <f>+TRUNC('D-PRB'!D43,0)</f>
        <v>0</v>
      </c>
      <c r="E43" s="41">
        <f>+TRUNC('D-PRB'!E43,0)</f>
        <v>0</v>
      </c>
      <c r="F43" s="41">
        <f>+TRUNC('D-PRB'!F43,0)</f>
        <v>0</v>
      </c>
      <c r="G43" s="41">
        <f>+TRUNC('D-PRB'!G43,0)</f>
        <v>0</v>
      </c>
      <c r="H43" s="41">
        <f>+TRUNC('D-PRB'!H43,0)</f>
        <v>0</v>
      </c>
      <c r="I43" s="41">
        <f>+TRUNC('D-PRB'!I43,0)</f>
        <v>0</v>
      </c>
      <c r="J43" s="41">
        <f>+TRUNC('D-PRB'!J43,0)</f>
        <v>0</v>
      </c>
      <c r="K43" s="22">
        <f>+TRUNC('D-PRB'!K43,0)</f>
        <v>20857</v>
      </c>
      <c r="L43" s="22">
        <f>+TRUNC('D-PRB'!L43,0)</f>
        <v>0</v>
      </c>
      <c r="M43" s="22">
        <f>+TRUNC('D-PRB'!M43,3)</f>
        <v>4276</v>
      </c>
      <c r="N43" s="22">
        <f>+TRUNC('D-PRB'!N43,3)</f>
        <v>4275.9620000000004</v>
      </c>
      <c r="O43" s="22">
        <f>+TRUNC('D-PRB'!O43,3)</f>
        <v>0</v>
      </c>
      <c r="P43" s="22">
        <f>+TRUNC('D-PRB'!P43,3)</f>
        <v>0</v>
      </c>
      <c r="Q43" s="22">
        <f>+TRUNC('D-PRB'!Q43,3)</f>
        <v>0</v>
      </c>
      <c r="R43" s="22">
        <f>+TRUNC('D-PRB'!R43,3)</f>
        <v>0</v>
      </c>
      <c r="S43" s="22">
        <f>+TRUNC('D-PRB'!S43,0)</f>
        <v>0</v>
      </c>
      <c r="T43" s="22">
        <f>+TRUNC('D-PRB'!T43,0)</f>
        <v>0</v>
      </c>
      <c r="U43" s="22">
        <f>+TRUNC('D-PRB'!U43,0)</f>
        <v>0</v>
      </c>
      <c r="V43" s="22">
        <f>+TRUNC('D-PRB'!V43,0)</f>
        <v>0</v>
      </c>
      <c r="W43" s="22">
        <f>+TRUNC('D-PRB'!W43,0)</f>
        <v>1923</v>
      </c>
      <c r="X43" s="22">
        <f>+TRUNC('D-PRB'!X43,0)</f>
        <v>0</v>
      </c>
      <c r="Y43" s="22">
        <f>+TRUNC('D-PRB'!Y43,0)</f>
        <v>0</v>
      </c>
      <c r="Z43" s="22">
        <f>+TRUNC('D-PRB'!Z43,0)</f>
        <v>1923</v>
      </c>
      <c r="AA43" s="22">
        <f>+TRUNC('D-PRB'!AA43,0)</f>
        <v>0</v>
      </c>
      <c r="AB43" s="22">
        <f>+TRUNC('D-PRB'!AB43,0)</f>
        <v>20857</v>
      </c>
      <c r="AC43" s="22">
        <f>+TRUNC('D-PRB'!AC43,0)</f>
        <v>0</v>
      </c>
      <c r="AD43" s="22">
        <f>+TRUNC('D-PRB'!AD43,3)</f>
        <v>0</v>
      </c>
      <c r="AE43" s="22">
        <f>+TRUNC('D-PRB'!AE43,3)</f>
        <v>4275.9620000000004</v>
      </c>
      <c r="AF43" s="22">
        <f>+TRUNC('D-PRB'!AF43,0)</f>
        <v>0</v>
      </c>
      <c r="AG43" s="22">
        <f>+TRUNC('D-PRB'!AG43,0)</f>
        <v>0</v>
      </c>
      <c r="AH43" s="22">
        <f>+TRUNC('D-PRB'!AH43,0)</f>
        <v>0</v>
      </c>
      <c r="AI43" s="22">
        <f>+TRUNC('D-PRB'!AI43,0)</f>
        <v>0</v>
      </c>
      <c r="AJ43" s="22">
        <f>+TRUNC('D-PRB'!AJ43,6)</f>
        <v>19.998082</v>
      </c>
      <c r="AK43" s="22">
        <f>+TRUNC('D-PRB'!AK43,6)</f>
        <v>0</v>
      </c>
      <c r="AL43" s="22">
        <f>+TRUNC('D-PRB'!AL43,6)</f>
        <v>0</v>
      </c>
      <c r="AM43" s="22">
        <f>+TRUNC('D-PRB'!AM43,0)</f>
        <v>4171</v>
      </c>
      <c r="AN43" s="22">
        <f>+TRUNC('D-PRB'!AN43,3)</f>
        <v>0</v>
      </c>
      <c r="AO43" s="22">
        <f>+TRUNC('D-PRB'!AO43,0)</f>
        <v>0</v>
      </c>
      <c r="AP43" s="22">
        <f>+TRUNC('D-PRB'!AP43,6)</f>
        <v>100</v>
      </c>
      <c r="AQ43" s="22">
        <f>+TRUNC('D-PRB'!AQ43,0)</f>
        <v>20857</v>
      </c>
      <c r="AR43" s="22">
        <f>+TRUNC('D-PRB'!AR43,0)</f>
        <v>0</v>
      </c>
      <c r="AS43" s="22">
        <f>+TRUNC('D-PRB'!AS43,3)</f>
        <v>0</v>
      </c>
      <c r="AT43" s="22">
        <f>+TRUNC('D-PRB'!AT43,3)</f>
        <v>4275.9620000000004</v>
      </c>
      <c r="AU43" s="22">
        <f>+TRUNC('D-PRB'!AU43,0)</f>
        <v>0</v>
      </c>
      <c r="AV43" s="22">
        <f>+TRUNC('D-PRB'!AV43,0)</f>
        <v>0</v>
      </c>
      <c r="AW43" s="22">
        <f>+TRUNC('D-PRB'!AW43,0)</f>
        <v>0</v>
      </c>
      <c r="AX43" s="22">
        <f>+TRUNC('D-PRB'!AX43,0)</f>
        <v>0</v>
      </c>
      <c r="AY43" s="22">
        <f>+TRUNC('D-PRB'!AY43,0)</f>
        <v>4171</v>
      </c>
      <c r="AZ43" s="22">
        <f>+TRUNC('D-PRB'!AZ43,3)</f>
        <v>0</v>
      </c>
      <c r="BA43" s="22">
        <f>+TRUNC('D-PRB'!BA43,0)</f>
        <v>0</v>
      </c>
      <c r="BB43" s="22">
        <f>+TRUNC('D-PRB'!BB43,0)</f>
        <v>16686</v>
      </c>
      <c r="BC43" s="22">
        <f>+TRUNC('D-PRB'!BC43,0)</f>
        <v>0</v>
      </c>
      <c r="BD43" s="22">
        <f>+TRUNC('D-PRB'!BD43,3)</f>
        <v>0</v>
      </c>
      <c r="BE43" s="22">
        <f>+TRUNC('D-PRB'!BE43,3)</f>
        <v>4275.9620000000004</v>
      </c>
      <c r="BF43" s="22">
        <f>+TRUNC('D-PRB'!BF43,0)</f>
        <v>0</v>
      </c>
      <c r="BG43" s="22">
        <f>+TRUNC('D-PRB'!BG43,0)</f>
        <v>0</v>
      </c>
      <c r="BH43" s="22">
        <f>+TRUNC('D-PRB'!BH43,0)</f>
        <v>0</v>
      </c>
      <c r="BI43" s="22">
        <f>+TRUNC('D-PRB'!BI43,0)</f>
        <v>0</v>
      </c>
      <c r="BJ43" s="22">
        <f>+TRUNC('D-PRB'!BJ43,3)</f>
        <v>101.55800000000001</v>
      </c>
      <c r="BK43" s="22">
        <f>+TRUNC('D-PRB'!BK43,3)</f>
        <v>7.3890000000000002</v>
      </c>
      <c r="BL43" s="22">
        <f>+TRUNC('D-PRB'!BL43,3)</f>
        <v>-3.7839999999999998</v>
      </c>
      <c r="BM43" s="22">
        <f>+TRUNC('D-PRB'!BM43,3)</f>
        <v>1.389</v>
      </c>
      <c r="BN43" s="22">
        <f>+TRUNC('D-PRB'!BN43,3)</f>
        <v>3.423</v>
      </c>
      <c r="BO43" s="22">
        <f>+TRUNC('D-PRB'!BO43,3)</f>
        <v>3.423</v>
      </c>
      <c r="BP43" s="22">
        <f>+TRUNC('D-PRB'!BP43,3)</f>
        <v>0</v>
      </c>
      <c r="BQ43" s="22">
        <f>+TRUNC('D-PRB'!BQ43,3)</f>
        <v>0</v>
      </c>
      <c r="BR43" s="22">
        <f>+TRUNC('D-PRB'!BR43,3)</f>
        <v>0</v>
      </c>
      <c r="BS43" s="22">
        <f>+TRUNC('D-PRB'!BS43,3)</f>
        <v>0</v>
      </c>
      <c r="BT43" s="22">
        <f>+TRUNC('D-PRB'!BT43,0)</f>
        <v>1694599</v>
      </c>
      <c r="BU43" s="22">
        <f>+TRUNC('D-PRB'!BU43,0)</f>
        <v>4489</v>
      </c>
      <c r="BV43" s="22">
        <f>+TRUNC('D-PRB'!BV43,6)</f>
        <v>100</v>
      </c>
      <c r="BW43" s="22">
        <f>+TRUNC('D-PRB'!BW43,0)</f>
        <v>0</v>
      </c>
      <c r="BX43" s="22">
        <f>+TRUNC('D-PRB'!BX43,0)</f>
        <v>0</v>
      </c>
      <c r="BY43" s="22">
        <f>+TRUNC('D-PRB'!BY43,0)</f>
        <v>4489</v>
      </c>
      <c r="BZ43" s="22">
        <f>+TRUNC('D-PRB'!BZ43,3)</f>
        <v>0.215</v>
      </c>
      <c r="CA43" s="22">
        <f>+TRUNC('D-PRB'!CA43,3)</f>
        <v>0.04</v>
      </c>
      <c r="CB43" s="22">
        <f>+TRUNC('D-PRB'!CB43,3)</f>
        <v>0.01</v>
      </c>
      <c r="CC43" s="22">
        <f>+TRUNC('D-PRB'!CC43,3)</f>
        <v>0.15</v>
      </c>
      <c r="CD43" s="22">
        <f>+TRUNC('D-PRB'!CD43,3)</f>
        <v>0</v>
      </c>
      <c r="CE43" s="22">
        <f>+TRUNC('D-PRB'!CE43,3)</f>
        <v>0</v>
      </c>
      <c r="CF43" s="22">
        <f>+TRUNC('D-PRB'!CF43,3)</f>
        <v>0.1</v>
      </c>
      <c r="CG43" s="22">
        <f>+TRUNC('D-PRB'!CG43,3)</f>
        <v>0</v>
      </c>
      <c r="CH43" s="22">
        <f>+TRUNC('D-PRB'!CH43,3)</f>
        <v>0</v>
      </c>
      <c r="CI43" s="22">
        <f>+TRUNC('D-PRB'!CI43,3)</f>
        <v>126023</v>
      </c>
      <c r="CJ43" s="22">
        <f>+TRUNC('D-PRB'!CJ43,3)</f>
        <v>0</v>
      </c>
      <c r="CK43" s="22">
        <f>+TRUNC('D-PRB'!CK43,3)</f>
        <v>0</v>
      </c>
      <c r="CL43" s="22">
        <f>+TRUNC('D-PRB'!CL43,3)</f>
        <v>0</v>
      </c>
      <c r="CM43" s="22">
        <f>+TRUNC('D-PRB'!CM43,3)</f>
        <v>0</v>
      </c>
      <c r="CN43" s="22">
        <f>+TRUNC('D-PRB'!CN43,0)</f>
        <v>0</v>
      </c>
      <c r="CO43" s="22">
        <f>+TRUNC('D-PRB'!CO43,3)</f>
        <v>0</v>
      </c>
      <c r="CP43" s="22">
        <f>+TRUNC('D-PRB'!CP43,0)</f>
        <v>0</v>
      </c>
      <c r="CQ43" s="22">
        <f>+TRUNC('D-PRB'!CQ43,0)</f>
        <v>0</v>
      </c>
      <c r="CR43" s="22">
        <f>+TRUNC('D-PRB'!CR43,0)</f>
        <v>0</v>
      </c>
      <c r="CS43" s="22">
        <f>+TRUNC('D-PRB'!CS43,0)</f>
        <v>0</v>
      </c>
      <c r="CT43" s="22">
        <f>+TRUNC('D-PRB'!CT43,0)</f>
        <v>0</v>
      </c>
      <c r="CU43" s="22">
        <f>+TRUNC('D-PRB'!CU43,6)</f>
        <v>100</v>
      </c>
      <c r="CV43" s="22">
        <f>+TRUNC('D-PRB'!CV43,0)</f>
        <v>0</v>
      </c>
      <c r="CW43" s="22">
        <f>+TRUNC('D-PRB'!CW43,0)</f>
        <v>0</v>
      </c>
      <c r="CX43" s="22">
        <f>+TRUNC('D-PRB'!CX43,0)</f>
        <v>0</v>
      </c>
      <c r="CY43" s="22">
        <f>+TRUNC('D-PRB'!CY43,0)</f>
        <v>0</v>
      </c>
      <c r="CZ43" s="22">
        <f>+TRUNC('D-PRB'!CZ43,0)</f>
        <v>0</v>
      </c>
      <c r="DA43" s="22">
        <f>+TRUNC('D-PRB'!DA43,0)</f>
        <v>0</v>
      </c>
      <c r="DB43" s="22">
        <f>+TRUNC('D-PRB'!DB43,0)</f>
        <v>0</v>
      </c>
      <c r="DC43" s="22">
        <f>+TRUNC('D-PRB'!DC43,0)</f>
        <v>0</v>
      </c>
      <c r="DD43" s="22">
        <f>+TRUNC('D-PRB'!DD43,0)</f>
        <v>0</v>
      </c>
      <c r="DE43" s="22">
        <f>+TRUNC('D-PRB'!DE43,0)</f>
        <v>0</v>
      </c>
      <c r="DF43" s="22">
        <f>+TRUNC('D-PRB'!DF43,0)</f>
        <v>0</v>
      </c>
      <c r="DG43" s="22">
        <f>+TRUNC('D-PRB'!DG43,0)</f>
        <v>0</v>
      </c>
      <c r="DH43" s="22">
        <f>+TRUNC('D-PRB'!DH43,0)</f>
        <v>0</v>
      </c>
      <c r="DI43" s="22">
        <f>+TRUNC('D-PRB'!DI43,0)</f>
        <v>0</v>
      </c>
      <c r="DJ43" s="22">
        <f>+TRUNC('D-PRB'!DJ43,6)</f>
        <v>100</v>
      </c>
      <c r="DK43" s="22">
        <f>+TRUNC('D-PRB'!DK43,0)</f>
        <v>0</v>
      </c>
      <c r="DL43" s="22">
        <f>+TRUNC('D-PRB'!DL43,0)</f>
        <v>0</v>
      </c>
      <c r="DM43" s="22">
        <f>+TRUNC('D-PRB'!DM43,0)</f>
        <v>0</v>
      </c>
      <c r="DN43" s="22">
        <f>+TRUNC('D-PRB'!DN43,0)</f>
        <v>1690110</v>
      </c>
      <c r="DO43" s="22">
        <f>+TRUNC('D-PRB'!DO43,0)</f>
        <v>1690110</v>
      </c>
      <c r="DP43" s="22">
        <f>+TRUNC('D-PRB'!DP43,0)</f>
        <v>826932</v>
      </c>
      <c r="DR43" s="41">
        <f>+TRUNC('D-PRB'!DR43,0)</f>
        <v>20857</v>
      </c>
      <c r="DS43" s="41">
        <f>+TRUNC('D-PRB'!DS43,0)</f>
        <v>0</v>
      </c>
      <c r="DT43" s="41">
        <f>+TRUNC('D-PRB'!DT43,3)</f>
        <v>0</v>
      </c>
      <c r="DU43" s="41">
        <f>+TRUNC('D-PRB'!DU43,3)</f>
        <v>4275.9620000000004</v>
      </c>
      <c r="DV43" s="41">
        <f>+TRUNC('D-PRB'!DV43,0)</f>
        <v>0</v>
      </c>
      <c r="DW43" s="41">
        <f>+TRUNC('D-PRB'!DW43,0)</f>
        <v>0</v>
      </c>
      <c r="DX43" s="41">
        <f>+TRUNC('D-PRB'!DX43,0)</f>
        <v>0</v>
      </c>
      <c r="DY43" s="41">
        <f>+TRUNC('D-PRB'!DY43,0)</f>
        <v>0</v>
      </c>
      <c r="DZ43" s="41">
        <f>+TRUNC('D-PRB'!DZ43,0)</f>
        <v>20857</v>
      </c>
      <c r="EA43" s="41">
        <f>+TRUNC('D-PRB'!EA43,0)</f>
        <v>0</v>
      </c>
      <c r="EB43" s="41">
        <f>+TRUNC('D-PRB'!EB43,3)</f>
        <v>0</v>
      </c>
      <c r="EC43" s="41">
        <f>+TRUNC('D-PRB'!EC43,3)</f>
        <v>4275.9620000000004</v>
      </c>
      <c r="ED43" s="41">
        <f>+TRUNC('D-PRB'!ED43,0)</f>
        <v>0</v>
      </c>
      <c r="EE43" s="41">
        <f>+TRUNC('D-PRB'!EE43,0)</f>
        <v>0</v>
      </c>
      <c r="EF43" s="41">
        <f>+TRUNC('D-PRB'!EF43,0)</f>
        <v>0</v>
      </c>
      <c r="EG43" s="41">
        <f>+TRUNC('D-PRB'!EG43,0)</f>
        <v>0</v>
      </c>
      <c r="EH43" s="41">
        <f>+TRUNC('D-PRB'!EH43,0)</f>
        <v>16686</v>
      </c>
      <c r="EI43" s="41">
        <f>+TRUNC('D-PRB'!EI43,0)</f>
        <v>0</v>
      </c>
      <c r="EJ43" s="41">
        <f>+TRUNC('D-PRB'!EJ43,3)</f>
        <v>0</v>
      </c>
      <c r="EK43" s="41">
        <f>+TRUNC('D-PRB'!EK43,3)</f>
        <v>4275.9620000000004</v>
      </c>
      <c r="EL43" s="41">
        <f>+TRUNC('D-PRB'!EL43,0)</f>
        <v>0</v>
      </c>
      <c r="EM43" s="41">
        <f>+TRUNC('D-PRB'!EM43,0)</f>
        <v>0</v>
      </c>
      <c r="EN43" s="41">
        <f>+TRUNC('D-PRB'!EN43,0)</f>
        <v>0</v>
      </c>
      <c r="EO43" s="41">
        <f>+TRUNC('D-PRB'!EO43,0)</f>
        <v>0</v>
      </c>
      <c r="EQ43" s="41">
        <f>+TRUNC('D-PRB'!EQ43,0)</f>
        <v>0</v>
      </c>
      <c r="ER43" s="41">
        <f>+TRUNC('D-PRB'!ER43,0)</f>
        <v>0</v>
      </c>
      <c r="ES43" s="41">
        <f>+TRUNC('D-PRB'!ES43,3)</f>
        <v>0</v>
      </c>
      <c r="ET43" s="41">
        <f>+TRUNC('D-PRB'!ET43,3)</f>
        <v>0</v>
      </c>
      <c r="EU43" s="41">
        <f>+TRUNC('D-PRB'!EU43,0)</f>
        <v>0</v>
      </c>
      <c r="EV43" s="41">
        <f>+TRUNC('D-PRB'!EV43,0)</f>
        <v>0</v>
      </c>
      <c r="EW43" s="41">
        <f>+TRUNC('D-PRB'!EW43,0)</f>
        <v>0</v>
      </c>
      <c r="EX43" s="41">
        <f>+TRUNC('D-PRB'!EX43,0)</f>
        <v>0</v>
      </c>
      <c r="EY43" s="41">
        <f>+TRUNC('D-PRB'!EY43,0)</f>
        <v>0</v>
      </c>
      <c r="EZ43" s="41">
        <f>+TRUNC('D-PRB'!EZ43,0)</f>
        <v>0</v>
      </c>
      <c r="FA43" s="41">
        <f>+TRUNC('D-PRB'!FA43,3)</f>
        <v>0</v>
      </c>
      <c r="FB43" s="41">
        <f>+TRUNC('D-PRB'!FB43,3)</f>
        <v>0</v>
      </c>
      <c r="FC43" s="41">
        <f>+TRUNC('D-PRB'!FC43,0)</f>
        <v>0</v>
      </c>
      <c r="FD43" s="41">
        <f>+TRUNC('D-PRB'!FD43,0)</f>
        <v>0</v>
      </c>
      <c r="FE43" s="41">
        <f>+TRUNC('D-PRB'!FE43,0)</f>
        <v>0</v>
      </c>
      <c r="FF43" s="41">
        <f>+TRUNC('D-PRB'!FF43,0)</f>
        <v>0</v>
      </c>
      <c r="FG43" s="41">
        <f>+TRUNC('D-PRB'!FG43,0)</f>
        <v>0</v>
      </c>
      <c r="FH43" s="41">
        <f>+TRUNC('D-PRB'!FH43,0)</f>
        <v>0</v>
      </c>
      <c r="FI43" s="41">
        <f>+TRUNC('D-PRB'!FI43,3)</f>
        <v>0</v>
      </c>
      <c r="FJ43" s="41">
        <f>+TRUNC('D-PRB'!FJ43,3)</f>
        <v>0</v>
      </c>
      <c r="FK43" s="41">
        <f>+TRUNC('D-PRB'!FK43,0)</f>
        <v>0</v>
      </c>
      <c r="FL43" s="41">
        <f>+TRUNC('D-PRB'!FL43,0)</f>
        <v>0</v>
      </c>
      <c r="FM43" s="41">
        <f>+TRUNC('D-PRB'!FM43,0)</f>
        <v>0</v>
      </c>
      <c r="FN43" s="41">
        <f>+TRUNC('D-PRB'!FN43,0)</f>
        <v>0</v>
      </c>
    </row>
    <row r="44" spans="3:170" x14ac:dyDescent="0.2">
      <c r="C44" s="11">
        <f>+'D-PDP'!C44</f>
        <v>2031</v>
      </c>
      <c r="D44" s="41">
        <f>+TRUNC('D-PRB'!D44,0)</f>
        <v>0</v>
      </c>
      <c r="E44" s="41">
        <f>+TRUNC('D-PRB'!E44,0)</f>
        <v>0</v>
      </c>
      <c r="F44" s="41">
        <f>+TRUNC('D-PRB'!F44,0)</f>
        <v>0</v>
      </c>
      <c r="G44" s="41">
        <f>+TRUNC('D-PRB'!G44,0)</f>
        <v>0</v>
      </c>
      <c r="H44" s="41">
        <f>+TRUNC('D-PRB'!H44,0)</f>
        <v>0</v>
      </c>
      <c r="I44" s="41">
        <f>+TRUNC('D-PRB'!I44,0)</f>
        <v>0</v>
      </c>
      <c r="J44" s="41">
        <f>+TRUNC('D-PRB'!J44,0)</f>
        <v>0</v>
      </c>
      <c r="K44" s="22">
        <f>+TRUNC('D-PRB'!K44,0)</f>
        <v>20509</v>
      </c>
      <c r="L44" s="22">
        <f>+TRUNC('D-PRB'!L44,0)</f>
        <v>0</v>
      </c>
      <c r="M44" s="22">
        <f>+TRUNC('D-PRB'!M44,3)</f>
        <v>4204</v>
      </c>
      <c r="N44" s="22">
        <f>+TRUNC('D-PRB'!N44,3)</f>
        <v>4204.2370000000001</v>
      </c>
      <c r="O44" s="22">
        <f>+TRUNC('D-PRB'!O44,3)</f>
        <v>0</v>
      </c>
      <c r="P44" s="22">
        <f>+TRUNC('D-PRB'!P44,3)</f>
        <v>0</v>
      </c>
      <c r="Q44" s="22">
        <f>+TRUNC('D-PRB'!Q44,3)</f>
        <v>0</v>
      </c>
      <c r="R44" s="22">
        <f>+TRUNC('D-PRB'!R44,3)</f>
        <v>0</v>
      </c>
      <c r="S44" s="22">
        <f>+TRUNC('D-PRB'!S44,0)</f>
        <v>0</v>
      </c>
      <c r="T44" s="22">
        <f>+TRUNC('D-PRB'!T44,0)</f>
        <v>0</v>
      </c>
      <c r="U44" s="22">
        <f>+TRUNC('D-PRB'!U44,0)</f>
        <v>0</v>
      </c>
      <c r="V44" s="22">
        <f>+TRUNC('D-PRB'!V44,0)</f>
        <v>0</v>
      </c>
      <c r="W44" s="22">
        <f>+TRUNC('D-PRB'!W44,0)</f>
        <v>2558</v>
      </c>
      <c r="X44" s="22">
        <f>+TRUNC('D-PRB'!X44,0)</f>
        <v>0</v>
      </c>
      <c r="Y44" s="22">
        <f>+TRUNC('D-PRB'!Y44,0)</f>
        <v>0</v>
      </c>
      <c r="Z44" s="22">
        <f>+TRUNC('D-PRB'!Z44,0)</f>
        <v>2558</v>
      </c>
      <c r="AA44" s="22">
        <f>+TRUNC('D-PRB'!AA44,0)</f>
        <v>0</v>
      </c>
      <c r="AB44" s="22">
        <f>+TRUNC('D-PRB'!AB44,0)</f>
        <v>20509</v>
      </c>
      <c r="AC44" s="22">
        <f>+TRUNC('D-PRB'!AC44,0)</f>
        <v>0</v>
      </c>
      <c r="AD44" s="22">
        <f>+TRUNC('D-PRB'!AD44,3)</f>
        <v>0</v>
      </c>
      <c r="AE44" s="22">
        <f>+TRUNC('D-PRB'!AE44,3)</f>
        <v>4204.2370000000001</v>
      </c>
      <c r="AF44" s="22">
        <f>+TRUNC('D-PRB'!AF44,0)</f>
        <v>0</v>
      </c>
      <c r="AG44" s="22">
        <f>+TRUNC('D-PRB'!AG44,0)</f>
        <v>0</v>
      </c>
      <c r="AH44" s="22">
        <f>+TRUNC('D-PRB'!AH44,0)</f>
        <v>0</v>
      </c>
      <c r="AI44" s="22">
        <f>+TRUNC('D-PRB'!AI44,0)</f>
        <v>0</v>
      </c>
      <c r="AJ44" s="22">
        <f>+TRUNC('D-PRB'!AJ44,6)</f>
        <v>20.000975</v>
      </c>
      <c r="AK44" s="22">
        <f>+TRUNC('D-PRB'!AK44,6)</f>
        <v>0</v>
      </c>
      <c r="AL44" s="22">
        <f>+TRUNC('D-PRB'!AL44,6)</f>
        <v>0</v>
      </c>
      <c r="AM44" s="22">
        <f>+TRUNC('D-PRB'!AM44,0)</f>
        <v>4102</v>
      </c>
      <c r="AN44" s="22">
        <f>+TRUNC('D-PRB'!AN44,3)</f>
        <v>0</v>
      </c>
      <c r="AO44" s="22">
        <f>+TRUNC('D-PRB'!AO44,0)</f>
        <v>0</v>
      </c>
      <c r="AP44" s="22">
        <f>+TRUNC('D-PRB'!AP44,6)</f>
        <v>100</v>
      </c>
      <c r="AQ44" s="22">
        <f>+TRUNC('D-PRB'!AQ44,0)</f>
        <v>20509</v>
      </c>
      <c r="AR44" s="22">
        <f>+TRUNC('D-PRB'!AR44,0)</f>
        <v>0</v>
      </c>
      <c r="AS44" s="22">
        <f>+TRUNC('D-PRB'!AS44,3)</f>
        <v>0</v>
      </c>
      <c r="AT44" s="22">
        <f>+TRUNC('D-PRB'!AT44,3)</f>
        <v>4204.2370000000001</v>
      </c>
      <c r="AU44" s="22">
        <f>+TRUNC('D-PRB'!AU44,0)</f>
        <v>0</v>
      </c>
      <c r="AV44" s="22">
        <f>+TRUNC('D-PRB'!AV44,0)</f>
        <v>0</v>
      </c>
      <c r="AW44" s="22">
        <f>+TRUNC('D-PRB'!AW44,0)</f>
        <v>0</v>
      </c>
      <c r="AX44" s="22">
        <f>+TRUNC('D-PRB'!AX44,0)</f>
        <v>0</v>
      </c>
      <c r="AY44" s="22">
        <f>+TRUNC('D-PRB'!AY44,0)</f>
        <v>4102</v>
      </c>
      <c r="AZ44" s="22">
        <f>+TRUNC('D-PRB'!AZ44,3)</f>
        <v>0</v>
      </c>
      <c r="BA44" s="22">
        <f>+TRUNC('D-PRB'!BA44,0)</f>
        <v>0</v>
      </c>
      <c r="BB44" s="22">
        <f>+TRUNC('D-PRB'!BB44,0)</f>
        <v>16407</v>
      </c>
      <c r="BC44" s="22">
        <f>+TRUNC('D-PRB'!BC44,0)</f>
        <v>0</v>
      </c>
      <c r="BD44" s="22">
        <f>+TRUNC('D-PRB'!BD44,3)</f>
        <v>0</v>
      </c>
      <c r="BE44" s="22">
        <f>+TRUNC('D-PRB'!BE44,3)</f>
        <v>4204.2370000000001</v>
      </c>
      <c r="BF44" s="22">
        <f>+TRUNC('D-PRB'!BF44,0)</f>
        <v>0</v>
      </c>
      <c r="BG44" s="22">
        <f>+TRUNC('D-PRB'!BG44,0)</f>
        <v>0</v>
      </c>
      <c r="BH44" s="22">
        <f>+TRUNC('D-PRB'!BH44,0)</f>
        <v>0</v>
      </c>
      <c r="BI44" s="22">
        <f>+TRUNC('D-PRB'!BI44,0)</f>
        <v>0</v>
      </c>
      <c r="BJ44" s="22">
        <f>+TRUNC('D-PRB'!BJ44,3)</f>
        <v>101.55800000000001</v>
      </c>
      <c r="BK44" s="22">
        <f>+TRUNC('D-PRB'!BK44,3)</f>
        <v>7.3890000000000002</v>
      </c>
      <c r="BL44" s="22">
        <f>+TRUNC('D-PRB'!BL44,3)</f>
        <v>-3.7839999999999998</v>
      </c>
      <c r="BM44" s="22">
        <f>+TRUNC('D-PRB'!BM44,3)</f>
        <v>1.389</v>
      </c>
      <c r="BN44" s="22">
        <f>+TRUNC('D-PRB'!BN44,3)</f>
        <v>3.423</v>
      </c>
      <c r="BO44" s="22">
        <f>+TRUNC('D-PRB'!BO44,3)</f>
        <v>3.423</v>
      </c>
      <c r="BP44" s="22">
        <f>+TRUNC('D-PRB'!BP44,3)</f>
        <v>0</v>
      </c>
      <c r="BQ44" s="22">
        <f>+TRUNC('D-PRB'!BQ44,3)</f>
        <v>0</v>
      </c>
      <c r="BR44" s="22">
        <f>+TRUNC('D-PRB'!BR44,3)</f>
        <v>0</v>
      </c>
      <c r="BS44" s="22">
        <f>+TRUNC('D-PRB'!BS44,3)</f>
        <v>0</v>
      </c>
      <c r="BT44" s="22">
        <f>+TRUNC('D-PRB'!BT44,0)</f>
        <v>1666264</v>
      </c>
      <c r="BU44" s="22">
        <f>+TRUNC('D-PRB'!BU44,0)</f>
        <v>4580</v>
      </c>
      <c r="BV44" s="22">
        <f>+TRUNC('D-PRB'!BV44,6)</f>
        <v>100</v>
      </c>
      <c r="BW44" s="22">
        <f>+TRUNC('D-PRB'!BW44,0)</f>
        <v>0</v>
      </c>
      <c r="BX44" s="22">
        <f>+TRUNC('D-PRB'!BX44,0)</f>
        <v>0</v>
      </c>
      <c r="BY44" s="22">
        <f>+TRUNC('D-PRB'!BY44,0)</f>
        <v>4580</v>
      </c>
      <c r="BZ44" s="22">
        <f>+TRUNC('D-PRB'!BZ44,3)</f>
        <v>0.223</v>
      </c>
      <c r="CA44" s="22">
        <f>+TRUNC('D-PRB'!CA44,3)</f>
        <v>0.04</v>
      </c>
      <c r="CB44" s="22">
        <f>+TRUNC('D-PRB'!CB44,3)</f>
        <v>0.01</v>
      </c>
      <c r="CC44" s="22">
        <f>+TRUNC('D-PRB'!CC44,3)</f>
        <v>0.15</v>
      </c>
      <c r="CD44" s="22">
        <f>+TRUNC('D-PRB'!CD44,3)</f>
        <v>0</v>
      </c>
      <c r="CE44" s="22">
        <f>+TRUNC('D-PRB'!CE44,3)</f>
        <v>0</v>
      </c>
      <c r="CF44" s="22">
        <f>+TRUNC('D-PRB'!CF44,3)</f>
        <v>0.1</v>
      </c>
      <c r="CG44" s="22">
        <f>+TRUNC('D-PRB'!CG44,3)</f>
        <v>0</v>
      </c>
      <c r="CH44" s="22">
        <f>+TRUNC('D-PRB'!CH44,3)</f>
        <v>0</v>
      </c>
      <c r="CI44" s="22">
        <f>+TRUNC('D-PRB'!CI44,3)</f>
        <v>126023</v>
      </c>
      <c r="CJ44" s="22">
        <f>+TRUNC('D-PRB'!CJ44,3)</f>
        <v>0</v>
      </c>
      <c r="CK44" s="22">
        <f>+TRUNC('D-PRB'!CK44,3)</f>
        <v>0</v>
      </c>
      <c r="CL44" s="22">
        <f>+TRUNC('D-PRB'!CL44,3)</f>
        <v>0</v>
      </c>
      <c r="CM44" s="22">
        <f>+TRUNC('D-PRB'!CM44,3)</f>
        <v>0</v>
      </c>
      <c r="CN44" s="22">
        <f>+TRUNC('D-PRB'!CN44,0)</f>
        <v>0</v>
      </c>
      <c r="CO44" s="22">
        <f>+TRUNC('D-PRB'!CO44,3)</f>
        <v>0</v>
      </c>
      <c r="CP44" s="22">
        <f>+TRUNC('D-PRB'!CP44,0)</f>
        <v>0</v>
      </c>
      <c r="CQ44" s="22">
        <f>+TRUNC('D-PRB'!CQ44,0)</f>
        <v>0</v>
      </c>
      <c r="CR44" s="22">
        <f>+TRUNC('D-PRB'!CR44,0)</f>
        <v>0</v>
      </c>
      <c r="CS44" s="22">
        <f>+TRUNC('D-PRB'!CS44,0)</f>
        <v>0</v>
      </c>
      <c r="CT44" s="22">
        <f>+TRUNC('D-PRB'!CT44,0)</f>
        <v>0</v>
      </c>
      <c r="CU44" s="22">
        <f>+TRUNC('D-PRB'!CU44,6)</f>
        <v>100</v>
      </c>
      <c r="CV44" s="22">
        <f>+TRUNC('D-PRB'!CV44,0)</f>
        <v>0</v>
      </c>
      <c r="CW44" s="22">
        <f>+TRUNC('D-PRB'!CW44,0)</f>
        <v>0</v>
      </c>
      <c r="CX44" s="22">
        <f>+TRUNC('D-PRB'!CX44,0)</f>
        <v>0</v>
      </c>
      <c r="CY44" s="22">
        <f>+TRUNC('D-PRB'!CY44,0)</f>
        <v>0</v>
      </c>
      <c r="CZ44" s="22">
        <f>+TRUNC('D-PRB'!CZ44,0)</f>
        <v>0</v>
      </c>
      <c r="DA44" s="22">
        <f>+TRUNC('D-PRB'!DA44,0)</f>
        <v>0</v>
      </c>
      <c r="DB44" s="22">
        <f>+TRUNC('D-PRB'!DB44,0)</f>
        <v>0</v>
      </c>
      <c r="DC44" s="22">
        <f>+TRUNC('D-PRB'!DC44,0)</f>
        <v>0</v>
      </c>
      <c r="DD44" s="22">
        <f>+TRUNC('D-PRB'!DD44,0)</f>
        <v>0</v>
      </c>
      <c r="DE44" s="22">
        <f>+TRUNC('D-PRB'!DE44,0)</f>
        <v>0</v>
      </c>
      <c r="DF44" s="22">
        <f>+TRUNC('D-PRB'!DF44,0)</f>
        <v>0</v>
      </c>
      <c r="DG44" s="22">
        <f>+TRUNC('D-PRB'!DG44,0)</f>
        <v>0</v>
      </c>
      <c r="DH44" s="22">
        <f>+TRUNC('D-PRB'!DH44,0)</f>
        <v>0</v>
      </c>
      <c r="DI44" s="22">
        <f>+TRUNC('D-PRB'!DI44,0)</f>
        <v>0</v>
      </c>
      <c r="DJ44" s="22">
        <f>+TRUNC('D-PRB'!DJ44,6)</f>
        <v>100</v>
      </c>
      <c r="DK44" s="22">
        <f>+TRUNC('D-PRB'!DK44,0)</f>
        <v>0</v>
      </c>
      <c r="DL44" s="22">
        <f>+TRUNC('D-PRB'!DL44,0)</f>
        <v>0</v>
      </c>
      <c r="DM44" s="22">
        <f>+TRUNC('D-PRB'!DM44,0)</f>
        <v>0</v>
      </c>
      <c r="DN44" s="22">
        <f>+TRUNC('D-PRB'!DN44,0)</f>
        <v>1661684</v>
      </c>
      <c r="DO44" s="22">
        <f>+TRUNC('D-PRB'!DO44,0)</f>
        <v>1661684</v>
      </c>
      <c r="DP44" s="22">
        <f>+TRUNC('D-PRB'!DP44,0)</f>
        <v>739112</v>
      </c>
      <c r="DR44" s="41">
        <f>+TRUNC('D-PRB'!DR44,0)</f>
        <v>20509</v>
      </c>
      <c r="DS44" s="41">
        <f>+TRUNC('D-PRB'!DS44,0)</f>
        <v>0</v>
      </c>
      <c r="DT44" s="41">
        <f>+TRUNC('D-PRB'!DT44,3)</f>
        <v>0</v>
      </c>
      <c r="DU44" s="41">
        <f>+TRUNC('D-PRB'!DU44,3)</f>
        <v>4204.2370000000001</v>
      </c>
      <c r="DV44" s="41">
        <f>+TRUNC('D-PRB'!DV44,0)</f>
        <v>0</v>
      </c>
      <c r="DW44" s="41">
        <f>+TRUNC('D-PRB'!DW44,0)</f>
        <v>0</v>
      </c>
      <c r="DX44" s="41">
        <f>+TRUNC('D-PRB'!DX44,0)</f>
        <v>0</v>
      </c>
      <c r="DY44" s="41">
        <f>+TRUNC('D-PRB'!DY44,0)</f>
        <v>0</v>
      </c>
      <c r="DZ44" s="41">
        <f>+TRUNC('D-PRB'!DZ44,0)</f>
        <v>20509</v>
      </c>
      <c r="EA44" s="41">
        <f>+TRUNC('D-PRB'!EA44,0)</f>
        <v>0</v>
      </c>
      <c r="EB44" s="41">
        <f>+TRUNC('D-PRB'!EB44,3)</f>
        <v>0</v>
      </c>
      <c r="EC44" s="41">
        <f>+TRUNC('D-PRB'!EC44,3)</f>
        <v>4204.2370000000001</v>
      </c>
      <c r="ED44" s="41">
        <f>+TRUNC('D-PRB'!ED44,0)</f>
        <v>0</v>
      </c>
      <c r="EE44" s="41">
        <f>+TRUNC('D-PRB'!EE44,0)</f>
        <v>0</v>
      </c>
      <c r="EF44" s="41">
        <f>+TRUNC('D-PRB'!EF44,0)</f>
        <v>0</v>
      </c>
      <c r="EG44" s="41">
        <f>+TRUNC('D-PRB'!EG44,0)</f>
        <v>0</v>
      </c>
      <c r="EH44" s="41">
        <f>+TRUNC('D-PRB'!EH44,0)</f>
        <v>16407</v>
      </c>
      <c r="EI44" s="41">
        <f>+TRUNC('D-PRB'!EI44,0)</f>
        <v>0</v>
      </c>
      <c r="EJ44" s="41">
        <f>+TRUNC('D-PRB'!EJ44,3)</f>
        <v>0</v>
      </c>
      <c r="EK44" s="41">
        <f>+TRUNC('D-PRB'!EK44,3)</f>
        <v>4204.2370000000001</v>
      </c>
      <c r="EL44" s="41">
        <f>+TRUNC('D-PRB'!EL44,0)</f>
        <v>0</v>
      </c>
      <c r="EM44" s="41">
        <f>+TRUNC('D-PRB'!EM44,0)</f>
        <v>0</v>
      </c>
      <c r="EN44" s="41">
        <f>+TRUNC('D-PRB'!EN44,0)</f>
        <v>0</v>
      </c>
      <c r="EO44" s="41">
        <f>+TRUNC('D-PRB'!EO44,0)</f>
        <v>0</v>
      </c>
      <c r="EQ44" s="41">
        <f>+TRUNC('D-PRB'!EQ44,0)</f>
        <v>0</v>
      </c>
      <c r="ER44" s="41">
        <f>+TRUNC('D-PRB'!ER44,0)</f>
        <v>0</v>
      </c>
      <c r="ES44" s="41">
        <f>+TRUNC('D-PRB'!ES44,3)</f>
        <v>0</v>
      </c>
      <c r="ET44" s="41">
        <f>+TRUNC('D-PRB'!ET44,3)</f>
        <v>0</v>
      </c>
      <c r="EU44" s="41">
        <f>+TRUNC('D-PRB'!EU44,0)</f>
        <v>0</v>
      </c>
      <c r="EV44" s="41">
        <f>+TRUNC('D-PRB'!EV44,0)</f>
        <v>0</v>
      </c>
      <c r="EW44" s="41">
        <f>+TRUNC('D-PRB'!EW44,0)</f>
        <v>0</v>
      </c>
      <c r="EX44" s="41">
        <f>+TRUNC('D-PRB'!EX44,0)</f>
        <v>0</v>
      </c>
      <c r="EY44" s="41">
        <f>+TRUNC('D-PRB'!EY44,0)</f>
        <v>0</v>
      </c>
      <c r="EZ44" s="41">
        <f>+TRUNC('D-PRB'!EZ44,0)</f>
        <v>0</v>
      </c>
      <c r="FA44" s="41">
        <f>+TRUNC('D-PRB'!FA44,3)</f>
        <v>0</v>
      </c>
      <c r="FB44" s="41">
        <f>+TRUNC('D-PRB'!FB44,3)</f>
        <v>0</v>
      </c>
      <c r="FC44" s="41">
        <f>+TRUNC('D-PRB'!FC44,0)</f>
        <v>0</v>
      </c>
      <c r="FD44" s="41">
        <f>+TRUNC('D-PRB'!FD44,0)</f>
        <v>0</v>
      </c>
      <c r="FE44" s="41">
        <f>+TRUNC('D-PRB'!FE44,0)</f>
        <v>0</v>
      </c>
      <c r="FF44" s="41">
        <f>+TRUNC('D-PRB'!FF44,0)</f>
        <v>0</v>
      </c>
      <c r="FG44" s="41">
        <f>+TRUNC('D-PRB'!FG44,0)</f>
        <v>0</v>
      </c>
      <c r="FH44" s="41">
        <f>+TRUNC('D-PRB'!FH44,0)</f>
        <v>0</v>
      </c>
      <c r="FI44" s="41">
        <f>+TRUNC('D-PRB'!FI44,3)</f>
        <v>0</v>
      </c>
      <c r="FJ44" s="41">
        <f>+TRUNC('D-PRB'!FJ44,3)</f>
        <v>0</v>
      </c>
      <c r="FK44" s="41">
        <f>+TRUNC('D-PRB'!FK44,0)</f>
        <v>0</v>
      </c>
      <c r="FL44" s="41">
        <f>+TRUNC('D-PRB'!FL44,0)</f>
        <v>0</v>
      </c>
      <c r="FM44" s="41">
        <f>+TRUNC('D-PRB'!FM44,0)</f>
        <v>0</v>
      </c>
      <c r="FN44" s="41">
        <f>+TRUNC('D-PRB'!FN44,0)</f>
        <v>0</v>
      </c>
    </row>
    <row r="45" spans="3:170" x14ac:dyDescent="0.2">
      <c r="C45" s="11">
        <f>+'D-PDP'!C45</f>
        <v>2032</v>
      </c>
      <c r="D45" s="41">
        <f>+TRUNC('D-PRB'!D45,0)</f>
        <v>0</v>
      </c>
      <c r="E45" s="41">
        <f>+TRUNC('D-PRB'!E45,0)</f>
        <v>0</v>
      </c>
      <c r="F45" s="41">
        <f>+TRUNC('D-PRB'!F45,0)</f>
        <v>0</v>
      </c>
      <c r="G45" s="41">
        <f>+TRUNC('D-PRB'!G45,0)</f>
        <v>0</v>
      </c>
      <c r="H45" s="41">
        <f>+TRUNC('D-PRB'!H45,0)</f>
        <v>0</v>
      </c>
      <c r="I45" s="41">
        <f>+TRUNC('D-PRB'!I45,0)</f>
        <v>0</v>
      </c>
      <c r="J45" s="41">
        <f>+TRUNC('D-PRB'!J45,0)</f>
        <v>0</v>
      </c>
      <c r="K45" s="22">
        <f>+TRUNC('D-PRB'!K45,0)</f>
        <v>20049</v>
      </c>
      <c r="L45" s="22">
        <f>+TRUNC('D-PRB'!L45,0)</f>
        <v>0</v>
      </c>
      <c r="M45" s="22">
        <f>+TRUNC('D-PRB'!M45,3)</f>
        <v>4110</v>
      </c>
      <c r="N45" s="22">
        <f>+TRUNC('D-PRB'!N45,3)</f>
        <v>4110.2860000000001</v>
      </c>
      <c r="O45" s="22">
        <f>+TRUNC('D-PRB'!O45,3)</f>
        <v>0</v>
      </c>
      <c r="P45" s="22">
        <f>+TRUNC('D-PRB'!P45,3)</f>
        <v>0</v>
      </c>
      <c r="Q45" s="22">
        <f>+TRUNC('D-PRB'!Q45,3)</f>
        <v>0</v>
      </c>
      <c r="R45" s="22">
        <f>+TRUNC('D-PRB'!R45,3)</f>
        <v>0</v>
      </c>
      <c r="S45" s="22">
        <f>+TRUNC('D-PRB'!S45,0)</f>
        <v>0</v>
      </c>
      <c r="T45" s="22">
        <f>+TRUNC('D-PRB'!T45,0)</f>
        <v>0</v>
      </c>
      <c r="U45" s="22">
        <f>+TRUNC('D-PRB'!U45,0)</f>
        <v>0</v>
      </c>
      <c r="V45" s="22">
        <f>+TRUNC('D-PRB'!V45,0)</f>
        <v>0</v>
      </c>
      <c r="W45" s="22">
        <f>+TRUNC('D-PRB'!W45,0)</f>
        <v>3364</v>
      </c>
      <c r="X45" s="22">
        <f>+TRUNC('D-PRB'!X45,0)</f>
        <v>0</v>
      </c>
      <c r="Y45" s="22">
        <f>+TRUNC('D-PRB'!Y45,0)</f>
        <v>0</v>
      </c>
      <c r="Z45" s="22">
        <f>+TRUNC('D-PRB'!Z45,0)</f>
        <v>3364</v>
      </c>
      <c r="AA45" s="22">
        <f>+TRUNC('D-PRB'!AA45,0)</f>
        <v>0</v>
      </c>
      <c r="AB45" s="22">
        <f>+TRUNC('D-PRB'!AB45,0)</f>
        <v>20049</v>
      </c>
      <c r="AC45" s="22">
        <f>+TRUNC('D-PRB'!AC45,0)</f>
        <v>0</v>
      </c>
      <c r="AD45" s="22">
        <f>+TRUNC('D-PRB'!AD45,3)</f>
        <v>0</v>
      </c>
      <c r="AE45" s="22">
        <f>+TRUNC('D-PRB'!AE45,3)</f>
        <v>4110.2860000000001</v>
      </c>
      <c r="AF45" s="22">
        <f>+TRUNC('D-PRB'!AF45,0)</f>
        <v>0</v>
      </c>
      <c r="AG45" s="22">
        <f>+TRUNC('D-PRB'!AG45,0)</f>
        <v>0</v>
      </c>
      <c r="AH45" s="22">
        <f>+TRUNC('D-PRB'!AH45,0)</f>
        <v>0</v>
      </c>
      <c r="AI45" s="22">
        <f>+TRUNC('D-PRB'!AI45,0)</f>
        <v>0</v>
      </c>
      <c r="AJ45" s="22">
        <f>+TRUNC('D-PRB'!AJ45,6)</f>
        <v>20.000997000000002</v>
      </c>
      <c r="AK45" s="22">
        <f>+TRUNC('D-PRB'!AK45,6)</f>
        <v>0</v>
      </c>
      <c r="AL45" s="22">
        <f>+TRUNC('D-PRB'!AL45,6)</f>
        <v>0</v>
      </c>
      <c r="AM45" s="22">
        <f>+TRUNC('D-PRB'!AM45,0)</f>
        <v>4010</v>
      </c>
      <c r="AN45" s="22">
        <f>+TRUNC('D-PRB'!AN45,3)</f>
        <v>0</v>
      </c>
      <c r="AO45" s="22">
        <f>+TRUNC('D-PRB'!AO45,0)</f>
        <v>0</v>
      </c>
      <c r="AP45" s="22">
        <f>+TRUNC('D-PRB'!AP45,6)</f>
        <v>100</v>
      </c>
      <c r="AQ45" s="22">
        <f>+TRUNC('D-PRB'!AQ45,0)</f>
        <v>20049</v>
      </c>
      <c r="AR45" s="22">
        <f>+TRUNC('D-PRB'!AR45,0)</f>
        <v>0</v>
      </c>
      <c r="AS45" s="22">
        <f>+TRUNC('D-PRB'!AS45,3)</f>
        <v>0</v>
      </c>
      <c r="AT45" s="22">
        <f>+TRUNC('D-PRB'!AT45,3)</f>
        <v>4110.2860000000001</v>
      </c>
      <c r="AU45" s="22">
        <f>+TRUNC('D-PRB'!AU45,0)</f>
        <v>0</v>
      </c>
      <c r="AV45" s="22">
        <f>+TRUNC('D-PRB'!AV45,0)</f>
        <v>0</v>
      </c>
      <c r="AW45" s="22">
        <f>+TRUNC('D-PRB'!AW45,0)</f>
        <v>0</v>
      </c>
      <c r="AX45" s="22">
        <f>+TRUNC('D-PRB'!AX45,0)</f>
        <v>0</v>
      </c>
      <c r="AY45" s="22">
        <f>+TRUNC('D-PRB'!AY45,0)</f>
        <v>4010</v>
      </c>
      <c r="AZ45" s="22">
        <f>+TRUNC('D-PRB'!AZ45,3)</f>
        <v>0</v>
      </c>
      <c r="BA45" s="22">
        <f>+TRUNC('D-PRB'!BA45,0)</f>
        <v>0</v>
      </c>
      <c r="BB45" s="22">
        <f>+TRUNC('D-PRB'!BB45,0)</f>
        <v>16039</v>
      </c>
      <c r="BC45" s="22">
        <f>+TRUNC('D-PRB'!BC45,0)</f>
        <v>0</v>
      </c>
      <c r="BD45" s="22">
        <f>+TRUNC('D-PRB'!BD45,3)</f>
        <v>0</v>
      </c>
      <c r="BE45" s="22">
        <f>+TRUNC('D-PRB'!BE45,3)</f>
        <v>4110.2860000000001</v>
      </c>
      <c r="BF45" s="22">
        <f>+TRUNC('D-PRB'!BF45,0)</f>
        <v>0</v>
      </c>
      <c r="BG45" s="22">
        <f>+TRUNC('D-PRB'!BG45,0)</f>
        <v>0</v>
      </c>
      <c r="BH45" s="22">
        <f>+TRUNC('D-PRB'!BH45,0)</f>
        <v>0</v>
      </c>
      <c r="BI45" s="22">
        <f>+TRUNC('D-PRB'!BI45,0)</f>
        <v>0</v>
      </c>
      <c r="BJ45" s="22">
        <f>+TRUNC('D-PRB'!BJ45,3)</f>
        <v>101.55800000000001</v>
      </c>
      <c r="BK45" s="22">
        <f>+TRUNC('D-PRB'!BK45,3)</f>
        <v>7.3890000000000002</v>
      </c>
      <c r="BL45" s="22">
        <f>+TRUNC('D-PRB'!BL45,3)</f>
        <v>-3.7839999999999998</v>
      </c>
      <c r="BM45" s="22">
        <f>+TRUNC('D-PRB'!BM45,3)</f>
        <v>1.389</v>
      </c>
      <c r="BN45" s="22">
        <f>+TRUNC('D-PRB'!BN45,3)</f>
        <v>3.423</v>
      </c>
      <c r="BO45" s="22">
        <f>+TRUNC('D-PRB'!BO45,3)</f>
        <v>3.423</v>
      </c>
      <c r="BP45" s="22">
        <f>+TRUNC('D-PRB'!BP45,3)</f>
        <v>0</v>
      </c>
      <c r="BQ45" s="22">
        <f>+TRUNC('D-PRB'!BQ45,3)</f>
        <v>0</v>
      </c>
      <c r="BR45" s="22">
        <f>+TRUNC('D-PRB'!BR45,3)</f>
        <v>0</v>
      </c>
      <c r="BS45" s="22">
        <f>+TRUNC('D-PRB'!BS45,3)</f>
        <v>0</v>
      </c>
      <c r="BT45" s="22">
        <f>+TRUNC('D-PRB'!BT45,0)</f>
        <v>1628891</v>
      </c>
      <c r="BU45" s="22">
        <f>+TRUNC('D-PRB'!BU45,0)</f>
        <v>4694</v>
      </c>
      <c r="BV45" s="22">
        <f>+TRUNC('D-PRB'!BV45,6)</f>
        <v>100</v>
      </c>
      <c r="BW45" s="22">
        <f>+TRUNC('D-PRB'!BW45,0)</f>
        <v>0</v>
      </c>
      <c r="BX45" s="22">
        <f>+TRUNC('D-PRB'!BX45,0)</f>
        <v>0</v>
      </c>
      <c r="BY45" s="22">
        <f>+TRUNC('D-PRB'!BY45,0)</f>
        <v>4694</v>
      </c>
      <c r="BZ45" s="22">
        <f>+TRUNC('D-PRB'!BZ45,3)</f>
        <v>0.23400000000000001</v>
      </c>
      <c r="CA45" s="22">
        <f>+TRUNC('D-PRB'!CA45,3)</f>
        <v>0.04</v>
      </c>
      <c r="CB45" s="22">
        <f>+TRUNC('D-PRB'!CB45,3)</f>
        <v>0.01</v>
      </c>
      <c r="CC45" s="22">
        <f>+TRUNC('D-PRB'!CC45,3)</f>
        <v>0.15</v>
      </c>
      <c r="CD45" s="22">
        <f>+TRUNC('D-PRB'!CD45,3)</f>
        <v>0</v>
      </c>
      <c r="CE45" s="22">
        <f>+TRUNC('D-PRB'!CE45,3)</f>
        <v>0</v>
      </c>
      <c r="CF45" s="22">
        <f>+TRUNC('D-PRB'!CF45,3)</f>
        <v>0.1</v>
      </c>
      <c r="CG45" s="22">
        <f>+TRUNC('D-PRB'!CG45,3)</f>
        <v>0</v>
      </c>
      <c r="CH45" s="22">
        <f>+TRUNC('D-PRB'!CH45,3)</f>
        <v>0</v>
      </c>
      <c r="CI45" s="22">
        <f>+TRUNC('D-PRB'!CI45,3)</f>
        <v>126023</v>
      </c>
      <c r="CJ45" s="22">
        <f>+TRUNC('D-PRB'!CJ45,3)</f>
        <v>0</v>
      </c>
      <c r="CK45" s="22">
        <f>+TRUNC('D-PRB'!CK45,3)</f>
        <v>0</v>
      </c>
      <c r="CL45" s="22">
        <f>+TRUNC('D-PRB'!CL45,3)</f>
        <v>0</v>
      </c>
      <c r="CM45" s="22">
        <f>+TRUNC('D-PRB'!CM45,3)</f>
        <v>0</v>
      </c>
      <c r="CN45" s="22">
        <f>+TRUNC('D-PRB'!CN45,0)</f>
        <v>0</v>
      </c>
      <c r="CO45" s="22">
        <f>+TRUNC('D-PRB'!CO45,3)</f>
        <v>0</v>
      </c>
      <c r="CP45" s="22">
        <f>+TRUNC('D-PRB'!CP45,0)</f>
        <v>0</v>
      </c>
      <c r="CQ45" s="22">
        <f>+TRUNC('D-PRB'!CQ45,0)</f>
        <v>0</v>
      </c>
      <c r="CR45" s="22">
        <f>+TRUNC('D-PRB'!CR45,0)</f>
        <v>0</v>
      </c>
      <c r="CS45" s="22">
        <f>+TRUNC('D-PRB'!CS45,0)</f>
        <v>0</v>
      </c>
      <c r="CT45" s="22">
        <f>+TRUNC('D-PRB'!CT45,0)</f>
        <v>0</v>
      </c>
      <c r="CU45" s="22">
        <f>+TRUNC('D-PRB'!CU45,6)</f>
        <v>100</v>
      </c>
      <c r="CV45" s="22">
        <f>+TRUNC('D-PRB'!CV45,0)</f>
        <v>0</v>
      </c>
      <c r="CW45" s="22">
        <f>+TRUNC('D-PRB'!CW45,0)</f>
        <v>0</v>
      </c>
      <c r="CX45" s="22">
        <f>+TRUNC('D-PRB'!CX45,0)</f>
        <v>0</v>
      </c>
      <c r="CY45" s="22">
        <f>+TRUNC('D-PRB'!CY45,0)</f>
        <v>0</v>
      </c>
      <c r="CZ45" s="22">
        <f>+TRUNC('D-PRB'!CZ45,0)</f>
        <v>0</v>
      </c>
      <c r="DA45" s="22">
        <f>+TRUNC('D-PRB'!DA45,0)</f>
        <v>0</v>
      </c>
      <c r="DB45" s="22">
        <f>+TRUNC('D-PRB'!DB45,0)</f>
        <v>0</v>
      </c>
      <c r="DC45" s="22">
        <f>+TRUNC('D-PRB'!DC45,0)</f>
        <v>0</v>
      </c>
      <c r="DD45" s="22">
        <f>+TRUNC('D-PRB'!DD45,0)</f>
        <v>0</v>
      </c>
      <c r="DE45" s="22">
        <f>+TRUNC('D-PRB'!DE45,0)</f>
        <v>0</v>
      </c>
      <c r="DF45" s="22">
        <f>+TRUNC('D-PRB'!DF45,0)</f>
        <v>0</v>
      </c>
      <c r="DG45" s="22">
        <f>+TRUNC('D-PRB'!DG45,0)</f>
        <v>0</v>
      </c>
      <c r="DH45" s="22">
        <f>+TRUNC('D-PRB'!DH45,0)</f>
        <v>0</v>
      </c>
      <c r="DI45" s="22">
        <f>+TRUNC('D-PRB'!DI45,0)</f>
        <v>0</v>
      </c>
      <c r="DJ45" s="22">
        <f>+TRUNC('D-PRB'!DJ45,6)</f>
        <v>100</v>
      </c>
      <c r="DK45" s="22">
        <f>+TRUNC('D-PRB'!DK45,0)</f>
        <v>0</v>
      </c>
      <c r="DL45" s="22">
        <f>+TRUNC('D-PRB'!DL45,0)</f>
        <v>0</v>
      </c>
      <c r="DM45" s="22">
        <f>+TRUNC('D-PRB'!DM45,0)</f>
        <v>0</v>
      </c>
      <c r="DN45" s="22">
        <f>+TRUNC('D-PRB'!DN45,0)</f>
        <v>1624197</v>
      </c>
      <c r="DO45" s="22">
        <f>+TRUNC('D-PRB'!DO45,0)</f>
        <v>1624197</v>
      </c>
      <c r="DP45" s="22">
        <f>+TRUNC('D-PRB'!DP45,0)</f>
        <v>656762</v>
      </c>
      <c r="DR45" s="41">
        <f>+TRUNC('D-PRB'!DR45,0)</f>
        <v>20049</v>
      </c>
      <c r="DS45" s="41">
        <f>+TRUNC('D-PRB'!DS45,0)</f>
        <v>0</v>
      </c>
      <c r="DT45" s="41">
        <f>+TRUNC('D-PRB'!DT45,3)</f>
        <v>0</v>
      </c>
      <c r="DU45" s="41">
        <f>+TRUNC('D-PRB'!DU45,3)</f>
        <v>4110.2860000000001</v>
      </c>
      <c r="DV45" s="41">
        <f>+TRUNC('D-PRB'!DV45,0)</f>
        <v>0</v>
      </c>
      <c r="DW45" s="41">
        <f>+TRUNC('D-PRB'!DW45,0)</f>
        <v>0</v>
      </c>
      <c r="DX45" s="41">
        <f>+TRUNC('D-PRB'!DX45,0)</f>
        <v>0</v>
      </c>
      <c r="DY45" s="41">
        <f>+TRUNC('D-PRB'!DY45,0)</f>
        <v>0</v>
      </c>
      <c r="DZ45" s="41">
        <f>+TRUNC('D-PRB'!DZ45,0)</f>
        <v>20049</v>
      </c>
      <c r="EA45" s="41">
        <f>+TRUNC('D-PRB'!EA45,0)</f>
        <v>0</v>
      </c>
      <c r="EB45" s="41">
        <f>+TRUNC('D-PRB'!EB45,3)</f>
        <v>0</v>
      </c>
      <c r="EC45" s="41">
        <f>+TRUNC('D-PRB'!EC45,3)</f>
        <v>4110.2860000000001</v>
      </c>
      <c r="ED45" s="41">
        <f>+TRUNC('D-PRB'!ED45,0)</f>
        <v>0</v>
      </c>
      <c r="EE45" s="41">
        <f>+TRUNC('D-PRB'!EE45,0)</f>
        <v>0</v>
      </c>
      <c r="EF45" s="41">
        <f>+TRUNC('D-PRB'!EF45,0)</f>
        <v>0</v>
      </c>
      <c r="EG45" s="41">
        <f>+TRUNC('D-PRB'!EG45,0)</f>
        <v>0</v>
      </c>
      <c r="EH45" s="41">
        <f>+TRUNC('D-PRB'!EH45,0)</f>
        <v>16039</v>
      </c>
      <c r="EI45" s="41">
        <f>+TRUNC('D-PRB'!EI45,0)</f>
        <v>0</v>
      </c>
      <c r="EJ45" s="41">
        <f>+TRUNC('D-PRB'!EJ45,3)</f>
        <v>0</v>
      </c>
      <c r="EK45" s="41">
        <f>+TRUNC('D-PRB'!EK45,3)</f>
        <v>4110.2860000000001</v>
      </c>
      <c r="EL45" s="41">
        <f>+TRUNC('D-PRB'!EL45,0)</f>
        <v>0</v>
      </c>
      <c r="EM45" s="41">
        <f>+TRUNC('D-PRB'!EM45,0)</f>
        <v>0</v>
      </c>
      <c r="EN45" s="41">
        <f>+TRUNC('D-PRB'!EN45,0)</f>
        <v>0</v>
      </c>
      <c r="EO45" s="41">
        <f>+TRUNC('D-PRB'!EO45,0)</f>
        <v>0</v>
      </c>
      <c r="EQ45" s="41">
        <f>+TRUNC('D-PRB'!EQ45,0)</f>
        <v>0</v>
      </c>
      <c r="ER45" s="41">
        <f>+TRUNC('D-PRB'!ER45,0)</f>
        <v>0</v>
      </c>
      <c r="ES45" s="41">
        <f>+TRUNC('D-PRB'!ES45,3)</f>
        <v>0</v>
      </c>
      <c r="ET45" s="41">
        <f>+TRUNC('D-PRB'!ET45,3)</f>
        <v>0</v>
      </c>
      <c r="EU45" s="41">
        <f>+TRUNC('D-PRB'!EU45,0)</f>
        <v>0</v>
      </c>
      <c r="EV45" s="41">
        <f>+TRUNC('D-PRB'!EV45,0)</f>
        <v>0</v>
      </c>
      <c r="EW45" s="41">
        <f>+TRUNC('D-PRB'!EW45,0)</f>
        <v>0</v>
      </c>
      <c r="EX45" s="41">
        <f>+TRUNC('D-PRB'!EX45,0)</f>
        <v>0</v>
      </c>
      <c r="EY45" s="41">
        <f>+TRUNC('D-PRB'!EY45,0)</f>
        <v>0</v>
      </c>
      <c r="EZ45" s="41">
        <f>+TRUNC('D-PRB'!EZ45,0)</f>
        <v>0</v>
      </c>
      <c r="FA45" s="41">
        <f>+TRUNC('D-PRB'!FA45,3)</f>
        <v>0</v>
      </c>
      <c r="FB45" s="41">
        <f>+TRUNC('D-PRB'!FB45,3)</f>
        <v>0</v>
      </c>
      <c r="FC45" s="41">
        <f>+TRUNC('D-PRB'!FC45,0)</f>
        <v>0</v>
      </c>
      <c r="FD45" s="41">
        <f>+TRUNC('D-PRB'!FD45,0)</f>
        <v>0</v>
      </c>
      <c r="FE45" s="41">
        <f>+TRUNC('D-PRB'!FE45,0)</f>
        <v>0</v>
      </c>
      <c r="FF45" s="41">
        <f>+TRUNC('D-PRB'!FF45,0)</f>
        <v>0</v>
      </c>
      <c r="FG45" s="41">
        <f>+TRUNC('D-PRB'!FG45,0)</f>
        <v>0</v>
      </c>
      <c r="FH45" s="41">
        <f>+TRUNC('D-PRB'!FH45,0)</f>
        <v>0</v>
      </c>
      <c r="FI45" s="41">
        <f>+TRUNC('D-PRB'!FI45,3)</f>
        <v>0</v>
      </c>
      <c r="FJ45" s="41">
        <f>+TRUNC('D-PRB'!FJ45,3)</f>
        <v>0</v>
      </c>
      <c r="FK45" s="41">
        <f>+TRUNC('D-PRB'!FK45,0)</f>
        <v>0</v>
      </c>
      <c r="FL45" s="41">
        <f>+TRUNC('D-PRB'!FL45,0)</f>
        <v>0</v>
      </c>
      <c r="FM45" s="41">
        <f>+TRUNC('D-PRB'!FM45,0)</f>
        <v>0</v>
      </c>
      <c r="FN45" s="41">
        <f>+TRUNC('D-PRB'!FN45,0)</f>
        <v>0</v>
      </c>
    </row>
    <row r="46" spans="3:170" x14ac:dyDescent="0.2">
      <c r="C46" s="11">
        <f>+'D-PDP'!C46</f>
        <v>2033</v>
      </c>
      <c r="D46" s="41">
        <f>+TRUNC('D-PRB'!D46,0)</f>
        <v>0</v>
      </c>
      <c r="E46" s="41">
        <f>+TRUNC('D-PRB'!E46,0)</f>
        <v>0</v>
      </c>
      <c r="F46" s="41">
        <f>+TRUNC('D-PRB'!F46,0)</f>
        <v>0</v>
      </c>
      <c r="G46" s="41">
        <f>+TRUNC('D-PRB'!G46,0)</f>
        <v>0</v>
      </c>
      <c r="H46" s="41">
        <f>+TRUNC('D-PRB'!H46,0)</f>
        <v>0</v>
      </c>
      <c r="I46" s="41">
        <f>+TRUNC('D-PRB'!I46,0)</f>
        <v>0</v>
      </c>
      <c r="J46" s="41">
        <f>+TRUNC('D-PRB'!J46,0)</f>
        <v>0</v>
      </c>
      <c r="K46" s="22">
        <f>+TRUNC('D-PRB'!K46,0)</f>
        <v>19368</v>
      </c>
      <c r="L46" s="22">
        <f>+TRUNC('D-PRB'!L46,0)</f>
        <v>0</v>
      </c>
      <c r="M46" s="22">
        <f>+TRUNC('D-PRB'!M46,3)</f>
        <v>3971</v>
      </c>
      <c r="N46" s="22">
        <f>+TRUNC('D-PRB'!N46,3)</f>
        <v>3970.5720000000001</v>
      </c>
      <c r="O46" s="22">
        <f>+TRUNC('D-PRB'!O46,3)</f>
        <v>0</v>
      </c>
      <c r="P46" s="22">
        <f>+TRUNC('D-PRB'!P46,3)</f>
        <v>0</v>
      </c>
      <c r="Q46" s="22">
        <f>+TRUNC('D-PRB'!Q46,3)</f>
        <v>0</v>
      </c>
      <c r="R46" s="22">
        <f>+TRUNC('D-PRB'!R46,3)</f>
        <v>0</v>
      </c>
      <c r="S46" s="22">
        <f>+TRUNC('D-PRB'!S46,0)</f>
        <v>0</v>
      </c>
      <c r="T46" s="22">
        <f>+TRUNC('D-PRB'!T46,0)</f>
        <v>0</v>
      </c>
      <c r="U46" s="22">
        <f>+TRUNC('D-PRB'!U46,0)</f>
        <v>0</v>
      </c>
      <c r="V46" s="22">
        <f>+TRUNC('D-PRB'!V46,0)</f>
        <v>0</v>
      </c>
      <c r="W46" s="22">
        <f>+TRUNC('D-PRB'!W46,0)</f>
        <v>4262</v>
      </c>
      <c r="X46" s="22">
        <f>+TRUNC('D-PRB'!X46,0)</f>
        <v>0</v>
      </c>
      <c r="Y46" s="22">
        <f>+TRUNC('D-PRB'!Y46,0)</f>
        <v>0</v>
      </c>
      <c r="Z46" s="22">
        <f>+TRUNC('D-PRB'!Z46,0)</f>
        <v>4262</v>
      </c>
      <c r="AA46" s="22">
        <f>+TRUNC('D-PRB'!AA46,0)</f>
        <v>0</v>
      </c>
      <c r="AB46" s="22">
        <f>+TRUNC('D-PRB'!AB46,0)</f>
        <v>19368</v>
      </c>
      <c r="AC46" s="22">
        <f>+TRUNC('D-PRB'!AC46,0)</f>
        <v>0</v>
      </c>
      <c r="AD46" s="22">
        <f>+TRUNC('D-PRB'!AD46,3)</f>
        <v>0</v>
      </c>
      <c r="AE46" s="22">
        <f>+TRUNC('D-PRB'!AE46,3)</f>
        <v>3970.5720000000001</v>
      </c>
      <c r="AF46" s="22">
        <f>+TRUNC('D-PRB'!AF46,0)</f>
        <v>0</v>
      </c>
      <c r="AG46" s="22">
        <f>+TRUNC('D-PRB'!AG46,0)</f>
        <v>0</v>
      </c>
      <c r="AH46" s="22">
        <f>+TRUNC('D-PRB'!AH46,0)</f>
        <v>0</v>
      </c>
      <c r="AI46" s="22">
        <f>+TRUNC('D-PRB'!AI46,0)</f>
        <v>0</v>
      </c>
      <c r="AJ46" s="22">
        <f>+TRUNC('D-PRB'!AJ46,6)</f>
        <v>20.002065000000002</v>
      </c>
      <c r="AK46" s="22">
        <f>+TRUNC('D-PRB'!AK46,6)</f>
        <v>0</v>
      </c>
      <c r="AL46" s="22">
        <f>+TRUNC('D-PRB'!AL46,6)</f>
        <v>0</v>
      </c>
      <c r="AM46" s="22">
        <f>+TRUNC('D-PRB'!AM46,0)</f>
        <v>3874</v>
      </c>
      <c r="AN46" s="22">
        <f>+TRUNC('D-PRB'!AN46,3)</f>
        <v>0</v>
      </c>
      <c r="AO46" s="22">
        <f>+TRUNC('D-PRB'!AO46,0)</f>
        <v>0</v>
      </c>
      <c r="AP46" s="22">
        <f>+TRUNC('D-PRB'!AP46,6)</f>
        <v>100</v>
      </c>
      <c r="AQ46" s="22">
        <f>+TRUNC('D-PRB'!AQ46,0)</f>
        <v>19368</v>
      </c>
      <c r="AR46" s="22">
        <f>+TRUNC('D-PRB'!AR46,0)</f>
        <v>0</v>
      </c>
      <c r="AS46" s="22">
        <f>+TRUNC('D-PRB'!AS46,3)</f>
        <v>0</v>
      </c>
      <c r="AT46" s="22">
        <f>+TRUNC('D-PRB'!AT46,3)</f>
        <v>3970.5720000000001</v>
      </c>
      <c r="AU46" s="22">
        <f>+TRUNC('D-PRB'!AU46,0)</f>
        <v>0</v>
      </c>
      <c r="AV46" s="22">
        <f>+TRUNC('D-PRB'!AV46,0)</f>
        <v>0</v>
      </c>
      <c r="AW46" s="22">
        <f>+TRUNC('D-PRB'!AW46,0)</f>
        <v>0</v>
      </c>
      <c r="AX46" s="22">
        <f>+TRUNC('D-PRB'!AX46,0)</f>
        <v>0</v>
      </c>
      <c r="AY46" s="22">
        <f>+TRUNC('D-PRB'!AY46,0)</f>
        <v>3874</v>
      </c>
      <c r="AZ46" s="22">
        <f>+TRUNC('D-PRB'!AZ46,3)</f>
        <v>0</v>
      </c>
      <c r="BA46" s="22">
        <f>+TRUNC('D-PRB'!BA46,0)</f>
        <v>0</v>
      </c>
      <c r="BB46" s="22">
        <f>+TRUNC('D-PRB'!BB46,0)</f>
        <v>15494</v>
      </c>
      <c r="BC46" s="22">
        <f>+TRUNC('D-PRB'!BC46,0)</f>
        <v>0</v>
      </c>
      <c r="BD46" s="22">
        <f>+TRUNC('D-PRB'!BD46,3)</f>
        <v>0</v>
      </c>
      <c r="BE46" s="22">
        <f>+TRUNC('D-PRB'!BE46,3)</f>
        <v>3970.5720000000001</v>
      </c>
      <c r="BF46" s="22">
        <f>+TRUNC('D-PRB'!BF46,0)</f>
        <v>0</v>
      </c>
      <c r="BG46" s="22">
        <f>+TRUNC('D-PRB'!BG46,0)</f>
        <v>0</v>
      </c>
      <c r="BH46" s="22">
        <f>+TRUNC('D-PRB'!BH46,0)</f>
        <v>0</v>
      </c>
      <c r="BI46" s="22">
        <f>+TRUNC('D-PRB'!BI46,0)</f>
        <v>0</v>
      </c>
      <c r="BJ46" s="22">
        <f>+TRUNC('D-PRB'!BJ46,3)</f>
        <v>101.55800000000001</v>
      </c>
      <c r="BK46" s="22">
        <f>+TRUNC('D-PRB'!BK46,3)</f>
        <v>7.3890000000000002</v>
      </c>
      <c r="BL46" s="22">
        <f>+TRUNC('D-PRB'!BL46,3)</f>
        <v>-3.7839999999999998</v>
      </c>
      <c r="BM46" s="22">
        <f>+TRUNC('D-PRB'!BM46,3)</f>
        <v>1.389</v>
      </c>
      <c r="BN46" s="22">
        <f>+TRUNC('D-PRB'!BN46,3)</f>
        <v>3.423</v>
      </c>
      <c r="BO46" s="22">
        <f>+TRUNC('D-PRB'!BO46,3)</f>
        <v>3.423</v>
      </c>
      <c r="BP46" s="22">
        <f>+TRUNC('D-PRB'!BP46,3)</f>
        <v>0</v>
      </c>
      <c r="BQ46" s="22">
        <f>+TRUNC('D-PRB'!BQ46,3)</f>
        <v>0</v>
      </c>
      <c r="BR46" s="22">
        <f>+TRUNC('D-PRB'!BR46,3)</f>
        <v>0</v>
      </c>
      <c r="BS46" s="22">
        <f>+TRUNC('D-PRB'!BS46,3)</f>
        <v>0</v>
      </c>
      <c r="BT46" s="22">
        <f>+TRUNC('D-PRB'!BT46,0)</f>
        <v>1573542</v>
      </c>
      <c r="BU46" s="22">
        <f>+TRUNC('D-PRB'!BU46,0)</f>
        <v>4787</v>
      </c>
      <c r="BV46" s="22">
        <f>+TRUNC('D-PRB'!BV46,6)</f>
        <v>100</v>
      </c>
      <c r="BW46" s="22">
        <f>+TRUNC('D-PRB'!BW46,0)</f>
        <v>0</v>
      </c>
      <c r="BX46" s="22">
        <f>+TRUNC('D-PRB'!BX46,0)</f>
        <v>0</v>
      </c>
      <c r="BY46" s="22">
        <f>+TRUNC('D-PRB'!BY46,0)</f>
        <v>4787</v>
      </c>
      <c r="BZ46" s="22">
        <f>+TRUNC('D-PRB'!BZ46,3)</f>
        <v>0.247</v>
      </c>
      <c r="CA46" s="22">
        <f>+TRUNC('D-PRB'!CA46,3)</f>
        <v>0.04</v>
      </c>
      <c r="CB46" s="22">
        <f>+TRUNC('D-PRB'!CB46,3)</f>
        <v>0.01</v>
      </c>
      <c r="CC46" s="22">
        <f>+TRUNC('D-PRB'!CC46,3)</f>
        <v>0.15</v>
      </c>
      <c r="CD46" s="22">
        <f>+TRUNC('D-PRB'!CD46,3)</f>
        <v>0</v>
      </c>
      <c r="CE46" s="22">
        <f>+TRUNC('D-PRB'!CE46,3)</f>
        <v>0</v>
      </c>
      <c r="CF46" s="22">
        <f>+TRUNC('D-PRB'!CF46,3)</f>
        <v>0.1</v>
      </c>
      <c r="CG46" s="22">
        <f>+TRUNC('D-PRB'!CG46,3)</f>
        <v>0</v>
      </c>
      <c r="CH46" s="22">
        <f>+TRUNC('D-PRB'!CH46,3)</f>
        <v>0</v>
      </c>
      <c r="CI46" s="22">
        <f>+TRUNC('D-PRB'!CI46,3)</f>
        <v>126023</v>
      </c>
      <c r="CJ46" s="22">
        <f>+TRUNC('D-PRB'!CJ46,3)</f>
        <v>0</v>
      </c>
      <c r="CK46" s="22">
        <f>+TRUNC('D-PRB'!CK46,3)</f>
        <v>0</v>
      </c>
      <c r="CL46" s="22">
        <f>+TRUNC('D-PRB'!CL46,3)</f>
        <v>0</v>
      </c>
      <c r="CM46" s="22">
        <f>+TRUNC('D-PRB'!CM46,3)</f>
        <v>0</v>
      </c>
      <c r="CN46" s="22">
        <f>+TRUNC('D-PRB'!CN46,0)</f>
        <v>0</v>
      </c>
      <c r="CO46" s="22">
        <f>+TRUNC('D-PRB'!CO46,3)</f>
        <v>0</v>
      </c>
      <c r="CP46" s="22">
        <f>+TRUNC('D-PRB'!CP46,0)</f>
        <v>0</v>
      </c>
      <c r="CQ46" s="22">
        <f>+TRUNC('D-PRB'!CQ46,0)</f>
        <v>0</v>
      </c>
      <c r="CR46" s="22">
        <f>+TRUNC('D-PRB'!CR46,0)</f>
        <v>0</v>
      </c>
      <c r="CS46" s="22">
        <f>+TRUNC('D-PRB'!CS46,0)</f>
        <v>0</v>
      </c>
      <c r="CT46" s="22">
        <f>+TRUNC('D-PRB'!CT46,0)</f>
        <v>0</v>
      </c>
      <c r="CU46" s="22">
        <f>+TRUNC('D-PRB'!CU46,6)</f>
        <v>100</v>
      </c>
      <c r="CV46" s="22">
        <f>+TRUNC('D-PRB'!CV46,0)</f>
        <v>0</v>
      </c>
      <c r="CW46" s="22">
        <f>+TRUNC('D-PRB'!CW46,0)</f>
        <v>0</v>
      </c>
      <c r="CX46" s="22">
        <f>+TRUNC('D-PRB'!CX46,0)</f>
        <v>0</v>
      </c>
      <c r="CY46" s="22">
        <f>+TRUNC('D-PRB'!CY46,0)</f>
        <v>0</v>
      </c>
      <c r="CZ46" s="22">
        <f>+TRUNC('D-PRB'!CZ46,0)</f>
        <v>0</v>
      </c>
      <c r="DA46" s="22">
        <f>+TRUNC('D-PRB'!DA46,0)</f>
        <v>0</v>
      </c>
      <c r="DB46" s="22">
        <f>+TRUNC('D-PRB'!DB46,0)</f>
        <v>0</v>
      </c>
      <c r="DC46" s="22">
        <f>+TRUNC('D-PRB'!DC46,0)</f>
        <v>0</v>
      </c>
      <c r="DD46" s="22">
        <f>+TRUNC('D-PRB'!DD46,0)</f>
        <v>0</v>
      </c>
      <c r="DE46" s="22">
        <f>+TRUNC('D-PRB'!DE46,0)</f>
        <v>0</v>
      </c>
      <c r="DF46" s="22">
        <f>+TRUNC('D-PRB'!DF46,0)</f>
        <v>0</v>
      </c>
      <c r="DG46" s="22">
        <f>+TRUNC('D-PRB'!DG46,0)</f>
        <v>0</v>
      </c>
      <c r="DH46" s="22">
        <f>+TRUNC('D-PRB'!DH46,0)</f>
        <v>0</v>
      </c>
      <c r="DI46" s="22">
        <f>+TRUNC('D-PRB'!DI46,0)</f>
        <v>0</v>
      </c>
      <c r="DJ46" s="22">
        <f>+TRUNC('D-PRB'!DJ46,6)</f>
        <v>100</v>
      </c>
      <c r="DK46" s="22">
        <f>+TRUNC('D-PRB'!DK46,0)</f>
        <v>0</v>
      </c>
      <c r="DL46" s="22">
        <f>+TRUNC('D-PRB'!DL46,0)</f>
        <v>0</v>
      </c>
      <c r="DM46" s="22">
        <f>+TRUNC('D-PRB'!DM46,0)</f>
        <v>0</v>
      </c>
      <c r="DN46" s="22">
        <f>+TRUNC('D-PRB'!DN46,0)</f>
        <v>1568755</v>
      </c>
      <c r="DO46" s="22">
        <f>+TRUNC('D-PRB'!DO46,0)</f>
        <v>1568755</v>
      </c>
      <c r="DP46" s="22">
        <f>+TRUNC('D-PRB'!DP46,0)</f>
        <v>576676</v>
      </c>
      <c r="DR46" s="41">
        <f>+TRUNC('D-PRB'!DR46,0)</f>
        <v>19368</v>
      </c>
      <c r="DS46" s="41">
        <f>+TRUNC('D-PRB'!DS46,0)</f>
        <v>0</v>
      </c>
      <c r="DT46" s="41">
        <f>+TRUNC('D-PRB'!DT46,3)</f>
        <v>0</v>
      </c>
      <c r="DU46" s="41">
        <f>+TRUNC('D-PRB'!DU46,3)</f>
        <v>3970.5720000000001</v>
      </c>
      <c r="DV46" s="41">
        <f>+TRUNC('D-PRB'!DV46,0)</f>
        <v>0</v>
      </c>
      <c r="DW46" s="41">
        <f>+TRUNC('D-PRB'!DW46,0)</f>
        <v>0</v>
      </c>
      <c r="DX46" s="41">
        <f>+TRUNC('D-PRB'!DX46,0)</f>
        <v>0</v>
      </c>
      <c r="DY46" s="41">
        <f>+TRUNC('D-PRB'!DY46,0)</f>
        <v>0</v>
      </c>
      <c r="DZ46" s="41">
        <f>+TRUNC('D-PRB'!DZ46,0)</f>
        <v>19368</v>
      </c>
      <c r="EA46" s="41">
        <f>+TRUNC('D-PRB'!EA46,0)</f>
        <v>0</v>
      </c>
      <c r="EB46" s="41">
        <f>+TRUNC('D-PRB'!EB46,3)</f>
        <v>0</v>
      </c>
      <c r="EC46" s="41">
        <f>+TRUNC('D-PRB'!EC46,3)</f>
        <v>3970.5720000000001</v>
      </c>
      <c r="ED46" s="41">
        <f>+TRUNC('D-PRB'!ED46,0)</f>
        <v>0</v>
      </c>
      <c r="EE46" s="41">
        <f>+TRUNC('D-PRB'!EE46,0)</f>
        <v>0</v>
      </c>
      <c r="EF46" s="41">
        <f>+TRUNC('D-PRB'!EF46,0)</f>
        <v>0</v>
      </c>
      <c r="EG46" s="41">
        <f>+TRUNC('D-PRB'!EG46,0)</f>
        <v>0</v>
      </c>
      <c r="EH46" s="41">
        <f>+TRUNC('D-PRB'!EH46,0)</f>
        <v>15494</v>
      </c>
      <c r="EI46" s="41">
        <f>+TRUNC('D-PRB'!EI46,0)</f>
        <v>0</v>
      </c>
      <c r="EJ46" s="41">
        <f>+TRUNC('D-PRB'!EJ46,3)</f>
        <v>0</v>
      </c>
      <c r="EK46" s="41">
        <f>+TRUNC('D-PRB'!EK46,3)</f>
        <v>3970.5720000000001</v>
      </c>
      <c r="EL46" s="41">
        <f>+TRUNC('D-PRB'!EL46,0)</f>
        <v>0</v>
      </c>
      <c r="EM46" s="41">
        <f>+TRUNC('D-PRB'!EM46,0)</f>
        <v>0</v>
      </c>
      <c r="EN46" s="41">
        <f>+TRUNC('D-PRB'!EN46,0)</f>
        <v>0</v>
      </c>
      <c r="EO46" s="41">
        <f>+TRUNC('D-PRB'!EO46,0)</f>
        <v>0</v>
      </c>
      <c r="EQ46" s="41">
        <f>+TRUNC('D-PRB'!EQ46,0)</f>
        <v>0</v>
      </c>
      <c r="ER46" s="41">
        <f>+TRUNC('D-PRB'!ER46,0)</f>
        <v>0</v>
      </c>
      <c r="ES46" s="41">
        <f>+TRUNC('D-PRB'!ES46,3)</f>
        <v>0</v>
      </c>
      <c r="ET46" s="41">
        <f>+TRUNC('D-PRB'!ET46,3)</f>
        <v>0</v>
      </c>
      <c r="EU46" s="41">
        <f>+TRUNC('D-PRB'!EU46,0)</f>
        <v>0</v>
      </c>
      <c r="EV46" s="41">
        <f>+TRUNC('D-PRB'!EV46,0)</f>
        <v>0</v>
      </c>
      <c r="EW46" s="41">
        <f>+TRUNC('D-PRB'!EW46,0)</f>
        <v>0</v>
      </c>
      <c r="EX46" s="41">
        <f>+TRUNC('D-PRB'!EX46,0)</f>
        <v>0</v>
      </c>
      <c r="EY46" s="41">
        <f>+TRUNC('D-PRB'!EY46,0)</f>
        <v>0</v>
      </c>
      <c r="EZ46" s="41">
        <f>+TRUNC('D-PRB'!EZ46,0)</f>
        <v>0</v>
      </c>
      <c r="FA46" s="41">
        <f>+TRUNC('D-PRB'!FA46,3)</f>
        <v>0</v>
      </c>
      <c r="FB46" s="41">
        <f>+TRUNC('D-PRB'!FB46,3)</f>
        <v>0</v>
      </c>
      <c r="FC46" s="41">
        <f>+TRUNC('D-PRB'!FC46,0)</f>
        <v>0</v>
      </c>
      <c r="FD46" s="41">
        <f>+TRUNC('D-PRB'!FD46,0)</f>
        <v>0</v>
      </c>
      <c r="FE46" s="41">
        <f>+TRUNC('D-PRB'!FE46,0)</f>
        <v>0</v>
      </c>
      <c r="FF46" s="41">
        <f>+TRUNC('D-PRB'!FF46,0)</f>
        <v>0</v>
      </c>
      <c r="FG46" s="41">
        <f>+TRUNC('D-PRB'!FG46,0)</f>
        <v>0</v>
      </c>
      <c r="FH46" s="41">
        <f>+TRUNC('D-PRB'!FH46,0)</f>
        <v>0</v>
      </c>
      <c r="FI46" s="41">
        <f>+TRUNC('D-PRB'!FI46,3)</f>
        <v>0</v>
      </c>
      <c r="FJ46" s="41">
        <f>+TRUNC('D-PRB'!FJ46,3)</f>
        <v>0</v>
      </c>
      <c r="FK46" s="41">
        <f>+TRUNC('D-PRB'!FK46,0)</f>
        <v>0</v>
      </c>
      <c r="FL46" s="41">
        <f>+TRUNC('D-PRB'!FL46,0)</f>
        <v>0</v>
      </c>
      <c r="FM46" s="41">
        <f>+TRUNC('D-PRB'!FM46,0)</f>
        <v>0</v>
      </c>
      <c r="FN46" s="41">
        <f>+TRUNC('D-PRB'!FN46,0)</f>
        <v>0</v>
      </c>
    </row>
    <row r="47" spans="3:170" x14ac:dyDescent="0.2">
      <c r="C47" s="11">
        <f>+'D-PDP'!C47</f>
        <v>2034</v>
      </c>
      <c r="D47" s="41">
        <f>+TRUNC('D-PRB'!D47,0)</f>
        <v>1</v>
      </c>
      <c r="E47" s="41">
        <f>+TRUNC('D-PRB'!E47,0)</f>
        <v>0</v>
      </c>
      <c r="F47" s="41">
        <f>+TRUNC('D-PRB'!F47,0)</f>
        <v>1</v>
      </c>
      <c r="G47" s="41">
        <f>+TRUNC('D-PRB'!G47,0)</f>
        <v>0</v>
      </c>
      <c r="H47" s="41">
        <f>+TRUNC('D-PRB'!H47,0)</f>
        <v>0</v>
      </c>
      <c r="I47" s="41">
        <f>+TRUNC('D-PRB'!I47,0)</f>
        <v>0</v>
      </c>
      <c r="J47" s="41">
        <f>+TRUNC('D-PRB'!J47,0)</f>
        <v>0</v>
      </c>
      <c r="K47" s="22">
        <f>+TRUNC('D-PRB'!K47,0)</f>
        <v>18665</v>
      </c>
      <c r="L47" s="22">
        <f>+TRUNC('D-PRB'!L47,0)</f>
        <v>0</v>
      </c>
      <c r="M47" s="22">
        <f>+TRUNC('D-PRB'!M47,3)</f>
        <v>7190</v>
      </c>
      <c r="N47" s="22">
        <f>+TRUNC('D-PRB'!N47,3)</f>
        <v>3826.422</v>
      </c>
      <c r="O47" s="22">
        <f>+TRUNC('D-PRB'!O47,3)</f>
        <v>0</v>
      </c>
      <c r="P47" s="22">
        <f>+TRUNC('D-PRB'!P47,3)</f>
        <v>0</v>
      </c>
      <c r="Q47" s="22">
        <f>+TRUNC('D-PRB'!Q47,3)</f>
        <v>0</v>
      </c>
      <c r="R47" s="22">
        <f>+TRUNC('D-PRB'!R47,3)</f>
        <v>0</v>
      </c>
      <c r="S47" s="22">
        <f>+TRUNC('D-PRB'!S47,0)</f>
        <v>0</v>
      </c>
      <c r="T47" s="22">
        <f>+TRUNC('D-PRB'!T47,0)</f>
        <v>0</v>
      </c>
      <c r="U47" s="22">
        <f>+TRUNC('D-PRB'!U47,0)</f>
        <v>0</v>
      </c>
      <c r="V47" s="22">
        <f>+TRUNC('D-PRB'!V47,0)</f>
        <v>0</v>
      </c>
      <c r="W47" s="22">
        <f>+TRUNC('D-PRB'!W47,0)</f>
        <v>76526</v>
      </c>
      <c r="X47" s="22">
        <f>+TRUNC('D-PRB'!X47,0)</f>
        <v>0</v>
      </c>
      <c r="Y47" s="22">
        <f>+TRUNC('D-PRB'!Y47,0)</f>
        <v>0</v>
      </c>
      <c r="Z47" s="22">
        <f>+TRUNC('D-PRB'!Z47,0)</f>
        <v>76526</v>
      </c>
      <c r="AA47" s="22">
        <f>+TRUNC('D-PRB'!AA47,0)</f>
        <v>0</v>
      </c>
      <c r="AB47" s="22">
        <f>+TRUNC('D-PRB'!AB47,0)</f>
        <v>35074</v>
      </c>
      <c r="AC47" s="22">
        <f>+TRUNC('D-PRB'!AC47,0)</f>
        <v>0</v>
      </c>
      <c r="AD47" s="22">
        <f>+TRUNC('D-PRB'!AD47,3)</f>
        <v>0</v>
      </c>
      <c r="AE47" s="22">
        <f>+TRUNC('D-PRB'!AE47,3)</f>
        <v>7190.1009999999997</v>
      </c>
      <c r="AF47" s="22">
        <f>+TRUNC('D-PRB'!AF47,0)</f>
        <v>0</v>
      </c>
      <c r="AG47" s="22">
        <f>+TRUNC('D-PRB'!AG47,0)</f>
        <v>0</v>
      </c>
      <c r="AH47" s="22">
        <f>+TRUNC('D-PRB'!AH47,0)</f>
        <v>0</v>
      </c>
      <c r="AI47" s="22">
        <f>+TRUNC('D-PRB'!AI47,0)</f>
        <v>0</v>
      </c>
      <c r="AJ47" s="22">
        <f>+TRUNC('D-PRB'!AJ47,6)</f>
        <v>20.00057</v>
      </c>
      <c r="AK47" s="22">
        <f>+TRUNC('D-PRB'!AK47,6)</f>
        <v>0</v>
      </c>
      <c r="AL47" s="22">
        <f>+TRUNC('D-PRB'!AL47,6)</f>
        <v>0</v>
      </c>
      <c r="AM47" s="22">
        <f>+TRUNC('D-PRB'!AM47,0)</f>
        <v>7015</v>
      </c>
      <c r="AN47" s="22">
        <f>+TRUNC('D-PRB'!AN47,3)</f>
        <v>0</v>
      </c>
      <c r="AO47" s="22">
        <f>+TRUNC('D-PRB'!AO47,0)</f>
        <v>0</v>
      </c>
      <c r="AP47" s="22">
        <f>+TRUNC('D-PRB'!AP47,6)</f>
        <v>100</v>
      </c>
      <c r="AQ47" s="22">
        <f>+TRUNC('D-PRB'!AQ47,0)</f>
        <v>35074</v>
      </c>
      <c r="AR47" s="22">
        <f>+TRUNC('D-PRB'!AR47,0)</f>
        <v>0</v>
      </c>
      <c r="AS47" s="22">
        <f>+TRUNC('D-PRB'!AS47,3)</f>
        <v>0</v>
      </c>
      <c r="AT47" s="22">
        <f>+TRUNC('D-PRB'!AT47,3)</f>
        <v>7190.1009999999997</v>
      </c>
      <c r="AU47" s="22">
        <f>+TRUNC('D-PRB'!AU47,0)</f>
        <v>0</v>
      </c>
      <c r="AV47" s="22">
        <f>+TRUNC('D-PRB'!AV47,0)</f>
        <v>0</v>
      </c>
      <c r="AW47" s="22">
        <f>+TRUNC('D-PRB'!AW47,0)</f>
        <v>0</v>
      </c>
      <c r="AX47" s="22">
        <f>+TRUNC('D-PRB'!AX47,0)</f>
        <v>0</v>
      </c>
      <c r="AY47" s="22">
        <f>+TRUNC('D-PRB'!AY47,0)</f>
        <v>7015</v>
      </c>
      <c r="AZ47" s="22">
        <f>+TRUNC('D-PRB'!AZ47,3)</f>
        <v>0</v>
      </c>
      <c r="BA47" s="22">
        <f>+TRUNC('D-PRB'!BA47,0)</f>
        <v>0</v>
      </c>
      <c r="BB47" s="22">
        <f>+TRUNC('D-PRB'!BB47,0)</f>
        <v>28059</v>
      </c>
      <c r="BC47" s="22">
        <f>+TRUNC('D-PRB'!BC47,0)</f>
        <v>0</v>
      </c>
      <c r="BD47" s="22">
        <f>+TRUNC('D-PRB'!BD47,3)</f>
        <v>0</v>
      </c>
      <c r="BE47" s="22">
        <f>+TRUNC('D-PRB'!BE47,3)</f>
        <v>7190.1009999999997</v>
      </c>
      <c r="BF47" s="22">
        <f>+TRUNC('D-PRB'!BF47,0)</f>
        <v>0</v>
      </c>
      <c r="BG47" s="22">
        <f>+TRUNC('D-PRB'!BG47,0)</f>
        <v>0</v>
      </c>
      <c r="BH47" s="22">
        <f>+TRUNC('D-PRB'!BH47,0)</f>
        <v>0</v>
      </c>
      <c r="BI47" s="22">
        <f>+TRUNC('D-PRB'!BI47,0)</f>
        <v>0</v>
      </c>
      <c r="BJ47" s="22">
        <f>+TRUNC('D-PRB'!BJ47,3)</f>
        <v>101.55800000000001</v>
      </c>
      <c r="BK47" s="22">
        <f>+TRUNC('D-PRB'!BK47,3)</f>
        <v>7.3890000000000002</v>
      </c>
      <c r="BL47" s="22">
        <f>+TRUNC('D-PRB'!BL47,3)</f>
        <v>-3.7839999999999998</v>
      </c>
      <c r="BM47" s="22">
        <f>+TRUNC('D-PRB'!BM47,3)</f>
        <v>1.389</v>
      </c>
      <c r="BN47" s="22">
        <f>+TRUNC('D-PRB'!BN47,3)</f>
        <v>3.423</v>
      </c>
      <c r="BO47" s="22">
        <f>+TRUNC('D-PRB'!BO47,3)</f>
        <v>3.423</v>
      </c>
      <c r="BP47" s="22">
        <f>+TRUNC('D-PRB'!BP47,3)</f>
        <v>0</v>
      </c>
      <c r="BQ47" s="22">
        <f>+TRUNC('D-PRB'!BQ47,3)</f>
        <v>0</v>
      </c>
      <c r="BR47" s="22">
        <f>+TRUNC('D-PRB'!BR47,3)</f>
        <v>0</v>
      </c>
      <c r="BS47" s="22">
        <f>+TRUNC('D-PRB'!BS47,3)</f>
        <v>0</v>
      </c>
      <c r="BT47" s="22">
        <f>+TRUNC('D-PRB'!BT47,0)</f>
        <v>2849620</v>
      </c>
      <c r="BU47" s="22">
        <f>+TRUNC('D-PRB'!BU47,0)</f>
        <v>1412530</v>
      </c>
      <c r="BV47" s="22">
        <f>+TRUNC('D-PRB'!BV47,6)</f>
        <v>100</v>
      </c>
      <c r="BW47" s="22">
        <f>+TRUNC('D-PRB'!BW47,0)</f>
        <v>1260636</v>
      </c>
      <c r="BX47" s="22">
        <f>+TRUNC('D-PRB'!BX47,0)</f>
        <v>0</v>
      </c>
      <c r="BY47" s="22">
        <f>+TRUNC('D-PRB'!BY47,0)</f>
        <v>151894</v>
      </c>
      <c r="BZ47" s="22">
        <f>+TRUNC('D-PRB'!BZ47,3)</f>
        <v>4.33</v>
      </c>
      <c r="CA47" s="22">
        <f>+TRUNC('D-PRB'!CA47,3)</f>
        <v>0.04</v>
      </c>
      <c r="CB47" s="22">
        <f>+TRUNC('D-PRB'!CB47,3)</f>
        <v>0.01</v>
      </c>
      <c r="CC47" s="22">
        <f>+TRUNC('D-PRB'!CC47,3)</f>
        <v>0.15</v>
      </c>
      <c r="CD47" s="22">
        <f>+TRUNC('D-PRB'!CD47,3)</f>
        <v>0</v>
      </c>
      <c r="CE47" s="22">
        <f>+TRUNC('D-PRB'!CE47,3)</f>
        <v>0</v>
      </c>
      <c r="CF47" s="22">
        <f>+TRUNC('D-PRB'!CF47,3)</f>
        <v>0.1</v>
      </c>
      <c r="CG47" s="22">
        <f>+TRUNC('D-PRB'!CG47,3)</f>
        <v>0</v>
      </c>
      <c r="CH47" s="22">
        <f>+TRUNC('D-PRB'!CH47,3)</f>
        <v>0</v>
      </c>
      <c r="CI47" s="22">
        <f>+TRUNC('D-PRB'!CI47,3)</f>
        <v>126023</v>
      </c>
      <c r="CJ47" s="22">
        <f>+TRUNC('D-PRB'!CJ47,3)</f>
        <v>0</v>
      </c>
      <c r="CK47" s="22">
        <f>+TRUNC('D-PRB'!CK47,3)</f>
        <v>0</v>
      </c>
      <c r="CL47" s="22">
        <f>+TRUNC('D-PRB'!CL47,3)</f>
        <v>0</v>
      </c>
      <c r="CM47" s="22">
        <f>+TRUNC('D-PRB'!CM47,3)</f>
        <v>0</v>
      </c>
      <c r="CN47" s="22">
        <f>+TRUNC('D-PRB'!CN47,0)</f>
        <v>0</v>
      </c>
      <c r="CO47" s="22">
        <f>+TRUNC('D-PRB'!CO47,3)</f>
        <v>0</v>
      </c>
      <c r="CP47" s="22">
        <f>+TRUNC('D-PRB'!CP47,0)</f>
        <v>0</v>
      </c>
      <c r="CQ47" s="22">
        <f>+TRUNC('D-PRB'!CQ47,0)</f>
        <v>0</v>
      </c>
      <c r="CR47" s="22">
        <f>+TRUNC('D-PRB'!CR47,0)</f>
        <v>0</v>
      </c>
      <c r="CS47" s="22">
        <f>+TRUNC('D-PRB'!CS47,0)</f>
        <v>0</v>
      </c>
      <c r="CT47" s="22">
        <f>+TRUNC('D-PRB'!CT47,0)</f>
        <v>0</v>
      </c>
      <c r="CU47" s="22">
        <f>+TRUNC('D-PRB'!CU47,6)</f>
        <v>100</v>
      </c>
      <c r="CV47" s="22">
        <f>+TRUNC('D-PRB'!CV47,0)</f>
        <v>0</v>
      </c>
      <c r="CW47" s="22">
        <f>+TRUNC('D-PRB'!CW47,0)</f>
        <v>0</v>
      </c>
      <c r="CX47" s="22">
        <f>+TRUNC('D-PRB'!CX47,0)</f>
        <v>0</v>
      </c>
      <c r="CY47" s="22">
        <f>+TRUNC('D-PRB'!CY47,0)</f>
        <v>0</v>
      </c>
      <c r="CZ47" s="22">
        <f>+TRUNC('D-PRB'!CZ47,0)</f>
        <v>0</v>
      </c>
      <c r="DA47" s="22">
        <f>+TRUNC('D-PRB'!DA47,0)</f>
        <v>0</v>
      </c>
      <c r="DB47" s="22">
        <f>+TRUNC('D-PRB'!DB47,0)</f>
        <v>0</v>
      </c>
      <c r="DC47" s="22">
        <f>+TRUNC('D-PRB'!DC47,0)</f>
        <v>0</v>
      </c>
      <c r="DD47" s="22">
        <f>+TRUNC('D-PRB'!DD47,0)</f>
        <v>0</v>
      </c>
      <c r="DE47" s="22">
        <f>+TRUNC('D-PRB'!DE47,0)</f>
        <v>0</v>
      </c>
      <c r="DF47" s="22">
        <f>+TRUNC('D-PRB'!DF47,0)</f>
        <v>0</v>
      </c>
      <c r="DG47" s="22">
        <f>+TRUNC('D-PRB'!DG47,0)</f>
        <v>0</v>
      </c>
      <c r="DH47" s="22">
        <f>+TRUNC('D-PRB'!DH47,0)</f>
        <v>0</v>
      </c>
      <c r="DI47" s="22">
        <f>+TRUNC('D-PRB'!DI47,0)</f>
        <v>0</v>
      </c>
      <c r="DJ47" s="22">
        <f>+TRUNC('D-PRB'!DJ47,6)</f>
        <v>100</v>
      </c>
      <c r="DK47" s="22">
        <f>+TRUNC('D-PRB'!DK47,0)</f>
        <v>0</v>
      </c>
      <c r="DL47" s="22">
        <f>+TRUNC('D-PRB'!DL47,0)</f>
        <v>0</v>
      </c>
      <c r="DM47" s="22">
        <f>+TRUNC('D-PRB'!DM47,0)</f>
        <v>0</v>
      </c>
      <c r="DN47" s="22">
        <f>+TRUNC('D-PRB'!DN47,0)</f>
        <v>1437090</v>
      </c>
      <c r="DO47" s="22">
        <f>+TRUNC('D-PRB'!DO47,0)</f>
        <v>1437090</v>
      </c>
      <c r="DP47" s="22">
        <f>+TRUNC('D-PRB'!DP47,0)</f>
        <v>480250</v>
      </c>
      <c r="DR47" s="41">
        <f>+TRUNC('D-PRB'!DR47,0)</f>
        <v>35074</v>
      </c>
      <c r="DS47" s="41">
        <f>+TRUNC('D-PRB'!DS47,0)</f>
        <v>0</v>
      </c>
      <c r="DT47" s="41">
        <f>+TRUNC('D-PRB'!DT47,3)</f>
        <v>0</v>
      </c>
      <c r="DU47" s="41">
        <f>+TRUNC('D-PRB'!DU47,3)</f>
        <v>7190.1009999999997</v>
      </c>
      <c r="DV47" s="41">
        <f>+TRUNC('D-PRB'!DV47,0)</f>
        <v>0</v>
      </c>
      <c r="DW47" s="41">
        <f>+TRUNC('D-PRB'!DW47,0)</f>
        <v>0</v>
      </c>
      <c r="DX47" s="41">
        <f>+TRUNC('D-PRB'!DX47,0)</f>
        <v>0</v>
      </c>
      <c r="DY47" s="41">
        <f>+TRUNC('D-PRB'!DY47,0)</f>
        <v>0</v>
      </c>
      <c r="DZ47" s="41">
        <f>+TRUNC('D-PRB'!DZ47,0)</f>
        <v>35074</v>
      </c>
      <c r="EA47" s="41">
        <f>+TRUNC('D-PRB'!EA47,0)</f>
        <v>0</v>
      </c>
      <c r="EB47" s="41">
        <f>+TRUNC('D-PRB'!EB47,3)</f>
        <v>0</v>
      </c>
      <c r="EC47" s="41">
        <f>+TRUNC('D-PRB'!EC47,3)</f>
        <v>7190.1009999999997</v>
      </c>
      <c r="ED47" s="41">
        <f>+TRUNC('D-PRB'!ED47,0)</f>
        <v>0</v>
      </c>
      <c r="EE47" s="41">
        <f>+TRUNC('D-PRB'!EE47,0)</f>
        <v>0</v>
      </c>
      <c r="EF47" s="41">
        <f>+TRUNC('D-PRB'!EF47,0)</f>
        <v>0</v>
      </c>
      <c r="EG47" s="41">
        <f>+TRUNC('D-PRB'!EG47,0)</f>
        <v>0</v>
      </c>
      <c r="EH47" s="41">
        <f>+TRUNC('D-PRB'!EH47,0)</f>
        <v>28059</v>
      </c>
      <c r="EI47" s="41">
        <f>+TRUNC('D-PRB'!EI47,0)</f>
        <v>0</v>
      </c>
      <c r="EJ47" s="41">
        <f>+TRUNC('D-PRB'!EJ47,3)</f>
        <v>0</v>
      </c>
      <c r="EK47" s="41">
        <f>+TRUNC('D-PRB'!EK47,3)</f>
        <v>7190.1009999999997</v>
      </c>
      <c r="EL47" s="41">
        <f>+TRUNC('D-PRB'!EL47,0)</f>
        <v>0</v>
      </c>
      <c r="EM47" s="41">
        <f>+TRUNC('D-PRB'!EM47,0)</f>
        <v>0</v>
      </c>
      <c r="EN47" s="41">
        <f>+TRUNC('D-PRB'!EN47,0)</f>
        <v>0</v>
      </c>
      <c r="EO47" s="41">
        <f>+TRUNC('D-PRB'!EO47,0)</f>
        <v>0</v>
      </c>
      <c r="EQ47" s="41">
        <f>+TRUNC('D-PRB'!EQ47,0)</f>
        <v>0</v>
      </c>
      <c r="ER47" s="41">
        <f>+TRUNC('D-PRB'!ER47,0)</f>
        <v>0</v>
      </c>
      <c r="ES47" s="41">
        <f>+TRUNC('D-PRB'!ES47,3)</f>
        <v>0</v>
      </c>
      <c r="ET47" s="41">
        <f>+TRUNC('D-PRB'!ET47,3)</f>
        <v>0</v>
      </c>
      <c r="EU47" s="41">
        <f>+TRUNC('D-PRB'!EU47,0)</f>
        <v>0</v>
      </c>
      <c r="EV47" s="41">
        <f>+TRUNC('D-PRB'!EV47,0)</f>
        <v>0</v>
      </c>
      <c r="EW47" s="41">
        <f>+TRUNC('D-PRB'!EW47,0)</f>
        <v>0</v>
      </c>
      <c r="EX47" s="41">
        <f>+TRUNC('D-PRB'!EX47,0)</f>
        <v>0</v>
      </c>
      <c r="EY47" s="41">
        <f>+TRUNC('D-PRB'!EY47,0)</f>
        <v>0</v>
      </c>
      <c r="EZ47" s="41">
        <f>+TRUNC('D-PRB'!EZ47,0)</f>
        <v>0</v>
      </c>
      <c r="FA47" s="41">
        <f>+TRUNC('D-PRB'!FA47,3)</f>
        <v>0</v>
      </c>
      <c r="FB47" s="41">
        <f>+TRUNC('D-PRB'!FB47,3)</f>
        <v>0</v>
      </c>
      <c r="FC47" s="41">
        <f>+TRUNC('D-PRB'!FC47,0)</f>
        <v>0</v>
      </c>
      <c r="FD47" s="41">
        <f>+TRUNC('D-PRB'!FD47,0)</f>
        <v>0</v>
      </c>
      <c r="FE47" s="41">
        <f>+TRUNC('D-PRB'!FE47,0)</f>
        <v>0</v>
      </c>
      <c r="FF47" s="41">
        <f>+TRUNC('D-PRB'!FF47,0)</f>
        <v>0</v>
      </c>
      <c r="FG47" s="41">
        <f>+TRUNC('D-PRB'!FG47,0)</f>
        <v>0</v>
      </c>
      <c r="FH47" s="41">
        <f>+TRUNC('D-PRB'!FH47,0)</f>
        <v>0</v>
      </c>
      <c r="FI47" s="41">
        <f>+TRUNC('D-PRB'!FI47,3)</f>
        <v>0</v>
      </c>
      <c r="FJ47" s="41">
        <f>+TRUNC('D-PRB'!FJ47,3)</f>
        <v>0</v>
      </c>
      <c r="FK47" s="41">
        <f>+TRUNC('D-PRB'!FK47,0)</f>
        <v>0</v>
      </c>
      <c r="FL47" s="41">
        <f>+TRUNC('D-PRB'!FL47,0)</f>
        <v>0</v>
      </c>
      <c r="FM47" s="41">
        <f>+TRUNC('D-PRB'!FM47,0)</f>
        <v>0</v>
      </c>
      <c r="FN47" s="41">
        <f>+TRUNC('D-PRB'!FN47,0)</f>
        <v>0</v>
      </c>
    </row>
    <row r="48" spans="3:170" x14ac:dyDescent="0.2">
      <c r="C48" s="11">
        <f>+'D-PDP'!C48</f>
        <v>2035</v>
      </c>
      <c r="D48" s="41">
        <f>+TRUNC('D-PRB'!D48,0)</f>
        <v>1</v>
      </c>
      <c r="E48" s="41">
        <f>+TRUNC('D-PRB'!E48,0)</f>
        <v>0</v>
      </c>
      <c r="F48" s="41">
        <f>+TRUNC('D-PRB'!F48,0)</f>
        <v>1</v>
      </c>
      <c r="G48" s="41">
        <f>+TRUNC('D-PRB'!G48,0)</f>
        <v>0</v>
      </c>
      <c r="H48" s="41">
        <f>+TRUNC('D-PRB'!H48,0)</f>
        <v>0</v>
      </c>
      <c r="I48" s="41">
        <f>+TRUNC('D-PRB'!I48,0)</f>
        <v>0</v>
      </c>
      <c r="J48" s="41">
        <f>+TRUNC('D-PRB'!J48,0)</f>
        <v>0</v>
      </c>
      <c r="K48" s="22">
        <f>+TRUNC('D-PRB'!K48,0)</f>
        <v>17911</v>
      </c>
      <c r="L48" s="22">
        <f>+TRUNC('D-PRB'!L48,0)</f>
        <v>0</v>
      </c>
      <c r="M48" s="22">
        <f>+TRUNC('D-PRB'!M48,3)</f>
        <v>6795</v>
      </c>
      <c r="N48" s="22">
        <f>+TRUNC('D-PRB'!N48,3)</f>
        <v>3671.9960000000001</v>
      </c>
      <c r="O48" s="22">
        <f>+TRUNC('D-PRB'!O48,3)</f>
        <v>0</v>
      </c>
      <c r="P48" s="22">
        <f>+TRUNC('D-PRB'!P48,3)</f>
        <v>0</v>
      </c>
      <c r="Q48" s="22">
        <f>+TRUNC('D-PRB'!Q48,3)</f>
        <v>0</v>
      </c>
      <c r="R48" s="22">
        <f>+TRUNC('D-PRB'!R48,3)</f>
        <v>0</v>
      </c>
      <c r="S48" s="22">
        <f>+TRUNC('D-PRB'!S48,0)</f>
        <v>0</v>
      </c>
      <c r="T48" s="22">
        <f>+TRUNC('D-PRB'!T48,0)</f>
        <v>0</v>
      </c>
      <c r="U48" s="22">
        <f>+TRUNC('D-PRB'!U48,0)</f>
        <v>0</v>
      </c>
      <c r="V48" s="22">
        <f>+TRUNC('D-PRB'!V48,0)</f>
        <v>0</v>
      </c>
      <c r="W48" s="22">
        <f>+TRUNC('D-PRB'!W48,0)</f>
        <v>78451</v>
      </c>
      <c r="X48" s="22">
        <f>+TRUNC('D-PRB'!X48,0)</f>
        <v>0</v>
      </c>
      <c r="Y48" s="22">
        <f>+TRUNC('D-PRB'!Y48,0)</f>
        <v>0</v>
      </c>
      <c r="Z48" s="22">
        <f>+TRUNC('D-PRB'!Z48,0)</f>
        <v>78451</v>
      </c>
      <c r="AA48" s="22">
        <f>+TRUNC('D-PRB'!AA48,0)</f>
        <v>0</v>
      </c>
      <c r="AB48" s="22">
        <f>+TRUNC('D-PRB'!AB48,0)</f>
        <v>33148</v>
      </c>
      <c r="AC48" s="22">
        <f>+TRUNC('D-PRB'!AC48,0)</f>
        <v>0</v>
      </c>
      <c r="AD48" s="22">
        <f>+TRUNC('D-PRB'!AD48,3)</f>
        <v>0</v>
      </c>
      <c r="AE48" s="22">
        <f>+TRUNC('D-PRB'!AE48,3)</f>
        <v>6795.4459999999999</v>
      </c>
      <c r="AF48" s="22">
        <f>+TRUNC('D-PRB'!AF48,0)</f>
        <v>0</v>
      </c>
      <c r="AG48" s="22">
        <f>+TRUNC('D-PRB'!AG48,0)</f>
        <v>0</v>
      </c>
      <c r="AH48" s="22">
        <f>+TRUNC('D-PRB'!AH48,0)</f>
        <v>0</v>
      </c>
      <c r="AI48" s="22">
        <f>+TRUNC('D-PRB'!AI48,0)</f>
        <v>0</v>
      </c>
      <c r="AJ48" s="22">
        <f>+TRUNC('D-PRB'!AJ48,6)</f>
        <v>20.001206</v>
      </c>
      <c r="AK48" s="22">
        <f>+TRUNC('D-PRB'!AK48,6)</f>
        <v>0</v>
      </c>
      <c r="AL48" s="22">
        <f>+TRUNC('D-PRB'!AL48,6)</f>
        <v>0</v>
      </c>
      <c r="AM48" s="22">
        <f>+TRUNC('D-PRB'!AM48,0)</f>
        <v>6630</v>
      </c>
      <c r="AN48" s="22">
        <f>+TRUNC('D-PRB'!AN48,3)</f>
        <v>0</v>
      </c>
      <c r="AO48" s="22">
        <f>+TRUNC('D-PRB'!AO48,0)</f>
        <v>0</v>
      </c>
      <c r="AP48" s="22">
        <f>+TRUNC('D-PRB'!AP48,6)</f>
        <v>100</v>
      </c>
      <c r="AQ48" s="22">
        <f>+TRUNC('D-PRB'!AQ48,0)</f>
        <v>33148</v>
      </c>
      <c r="AR48" s="22">
        <f>+TRUNC('D-PRB'!AR48,0)</f>
        <v>0</v>
      </c>
      <c r="AS48" s="22">
        <f>+TRUNC('D-PRB'!AS48,3)</f>
        <v>0</v>
      </c>
      <c r="AT48" s="22">
        <f>+TRUNC('D-PRB'!AT48,3)</f>
        <v>6795.4459999999999</v>
      </c>
      <c r="AU48" s="22">
        <f>+TRUNC('D-PRB'!AU48,0)</f>
        <v>0</v>
      </c>
      <c r="AV48" s="22">
        <f>+TRUNC('D-PRB'!AV48,0)</f>
        <v>0</v>
      </c>
      <c r="AW48" s="22">
        <f>+TRUNC('D-PRB'!AW48,0)</f>
        <v>0</v>
      </c>
      <c r="AX48" s="22">
        <f>+TRUNC('D-PRB'!AX48,0)</f>
        <v>0</v>
      </c>
      <c r="AY48" s="22">
        <f>+TRUNC('D-PRB'!AY48,0)</f>
        <v>6630</v>
      </c>
      <c r="AZ48" s="22">
        <f>+TRUNC('D-PRB'!AZ48,3)</f>
        <v>0</v>
      </c>
      <c r="BA48" s="22">
        <f>+TRUNC('D-PRB'!BA48,0)</f>
        <v>0</v>
      </c>
      <c r="BB48" s="22">
        <f>+TRUNC('D-PRB'!BB48,0)</f>
        <v>26518</v>
      </c>
      <c r="BC48" s="22">
        <f>+TRUNC('D-PRB'!BC48,0)</f>
        <v>0</v>
      </c>
      <c r="BD48" s="22">
        <f>+TRUNC('D-PRB'!BD48,3)</f>
        <v>0</v>
      </c>
      <c r="BE48" s="22">
        <f>+TRUNC('D-PRB'!BE48,3)</f>
        <v>6795.4459999999999</v>
      </c>
      <c r="BF48" s="22">
        <f>+TRUNC('D-PRB'!BF48,0)</f>
        <v>0</v>
      </c>
      <c r="BG48" s="22">
        <f>+TRUNC('D-PRB'!BG48,0)</f>
        <v>0</v>
      </c>
      <c r="BH48" s="22">
        <f>+TRUNC('D-PRB'!BH48,0)</f>
        <v>0</v>
      </c>
      <c r="BI48" s="22">
        <f>+TRUNC('D-PRB'!BI48,0)</f>
        <v>0</v>
      </c>
      <c r="BJ48" s="22">
        <f>+TRUNC('D-PRB'!BJ48,3)</f>
        <v>101.55800000000001</v>
      </c>
      <c r="BK48" s="22">
        <f>+TRUNC('D-PRB'!BK48,3)</f>
        <v>7.3890000000000002</v>
      </c>
      <c r="BL48" s="22">
        <f>+TRUNC('D-PRB'!BL48,3)</f>
        <v>-3.7839999999999998</v>
      </c>
      <c r="BM48" s="22">
        <f>+TRUNC('D-PRB'!BM48,3)</f>
        <v>1.389</v>
      </c>
      <c r="BN48" s="22">
        <f>+TRUNC('D-PRB'!BN48,3)</f>
        <v>3.423</v>
      </c>
      <c r="BO48" s="22">
        <f>+TRUNC('D-PRB'!BO48,3)</f>
        <v>3.423</v>
      </c>
      <c r="BP48" s="22">
        <f>+TRUNC('D-PRB'!BP48,3)</f>
        <v>0</v>
      </c>
      <c r="BQ48" s="22">
        <f>+TRUNC('D-PRB'!BQ48,3)</f>
        <v>0</v>
      </c>
      <c r="BR48" s="22">
        <f>+TRUNC('D-PRB'!BR48,3)</f>
        <v>0</v>
      </c>
      <c r="BS48" s="22">
        <f>+TRUNC('D-PRB'!BS48,3)</f>
        <v>0</v>
      </c>
      <c r="BT48" s="22">
        <f>+TRUNC('D-PRB'!BT48,0)</f>
        <v>2693119</v>
      </c>
      <c r="BU48" s="22">
        <f>+TRUNC('D-PRB'!BU48,0)</f>
        <v>1412641</v>
      </c>
      <c r="BV48" s="22">
        <f>+TRUNC('D-PRB'!BV48,6)</f>
        <v>100</v>
      </c>
      <c r="BW48" s="22">
        <f>+TRUNC('D-PRB'!BW48,0)</f>
        <v>1260636</v>
      </c>
      <c r="BX48" s="22">
        <f>+TRUNC('D-PRB'!BX48,0)</f>
        <v>0</v>
      </c>
      <c r="BY48" s="22">
        <f>+TRUNC('D-PRB'!BY48,0)</f>
        <v>152005</v>
      </c>
      <c r="BZ48" s="22">
        <f>+TRUNC('D-PRB'!BZ48,3)</f>
        <v>4.585</v>
      </c>
      <c r="CA48" s="22">
        <f>+TRUNC('D-PRB'!CA48,3)</f>
        <v>0.04</v>
      </c>
      <c r="CB48" s="22">
        <f>+TRUNC('D-PRB'!CB48,3)</f>
        <v>0.01</v>
      </c>
      <c r="CC48" s="22">
        <f>+TRUNC('D-PRB'!CC48,3)</f>
        <v>0.15</v>
      </c>
      <c r="CD48" s="22">
        <f>+TRUNC('D-PRB'!CD48,3)</f>
        <v>0</v>
      </c>
      <c r="CE48" s="22">
        <f>+TRUNC('D-PRB'!CE48,3)</f>
        <v>0</v>
      </c>
      <c r="CF48" s="22">
        <f>+TRUNC('D-PRB'!CF48,3)</f>
        <v>0.1</v>
      </c>
      <c r="CG48" s="22">
        <f>+TRUNC('D-PRB'!CG48,3)</f>
        <v>0</v>
      </c>
      <c r="CH48" s="22">
        <f>+TRUNC('D-PRB'!CH48,3)</f>
        <v>0</v>
      </c>
      <c r="CI48" s="22">
        <f>+TRUNC('D-PRB'!CI48,3)</f>
        <v>126023</v>
      </c>
      <c r="CJ48" s="22">
        <f>+TRUNC('D-PRB'!CJ48,3)</f>
        <v>0</v>
      </c>
      <c r="CK48" s="22">
        <f>+TRUNC('D-PRB'!CK48,3)</f>
        <v>0</v>
      </c>
      <c r="CL48" s="22">
        <f>+TRUNC('D-PRB'!CL48,3)</f>
        <v>0</v>
      </c>
      <c r="CM48" s="22">
        <f>+TRUNC('D-PRB'!CM48,3)</f>
        <v>0</v>
      </c>
      <c r="CN48" s="22">
        <f>+TRUNC('D-PRB'!CN48,0)</f>
        <v>0</v>
      </c>
      <c r="CO48" s="22">
        <f>+TRUNC('D-PRB'!CO48,3)</f>
        <v>0</v>
      </c>
      <c r="CP48" s="22">
        <f>+TRUNC('D-PRB'!CP48,0)</f>
        <v>0</v>
      </c>
      <c r="CQ48" s="22">
        <f>+TRUNC('D-PRB'!CQ48,0)</f>
        <v>0</v>
      </c>
      <c r="CR48" s="22">
        <f>+TRUNC('D-PRB'!CR48,0)</f>
        <v>0</v>
      </c>
      <c r="CS48" s="22">
        <f>+TRUNC('D-PRB'!CS48,0)</f>
        <v>0</v>
      </c>
      <c r="CT48" s="22">
        <f>+TRUNC('D-PRB'!CT48,0)</f>
        <v>0</v>
      </c>
      <c r="CU48" s="22">
        <f>+TRUNC('D-PRB'!CU48,6)</f>
        <v>100</v>
      </c>
      <c r="CV48" s="22">
        <f>+TRUNC('D-PRB'!CV48,0)</f>
        <v>0</v>
      </c>
      <c r="CW48" s="22">
        <f>+TRUNC('D-PRB'!CW48,0)</f>
        <v>0</v>
      </c>
      <c r="CX48" s="22">
        <f>+TRUNC('D-PRB'!CX48,0)</f>
        <v>0</v>
      </c>
      <c r="CY48" s="22">
        <f>+TRUNC('D-PRB'!CY48,0)</f>
        <v>0</v>
      </c>
      <c r="CZ48" s="22">
        <f>+TRUNC('D-PRB'!CZ48,0)</f>
        <v>0</v>
      </c>
      <c r="DA48" s="22">
        <f>+TRUNC('D-PRB'!DA48,0)</f>
        <v>0</v>
      </c>
      <c r="DB48" s="22">
        <f>+TRUNC('D-PRB'!DB48,0)</f>
        <v>0</v>
      </c>
      <c r="DC48" s="22">
        <f>+TRUNC('D-PRB'!DC48,0)</f>
        <v>0</v>
      </c>
      <c r="DD48" s="22">
        <f>+TRUNC('D-PRB'!DD48,0)</f>
        <v>0</v>
      </c>
      <c r="DE48" s="22">
        <f>+TRUNC('D-PRB'!DE48,0)</f>
        <v>0</v>
      </c>
      <c r="DF48" s="22">
        <f>+TRUNC('D-PRB'!DF48,0)</f>
        <v>0</v>
      </c>
      <c r="DG48" s="22">
        <f>+TRUNC('D-PRB'!DG48,0)</f>
        <v>0</v>
      </c>
      <c r="DH48" s="22">
        <f>+TRUNC('D-PRB'!DH48,0)</f>
        <v>0</v>
      </c>
      <c r="DI48" s="22">
        <f>+TRUNC('D-PRB'!DI48,0)</f>
        <v>0</v>
      </c>
      <c r="DJ48" s="22">
        <f>+TRUNC('D-PRB'!DJ48,6)</f>
        <v>100</v>
      </c>
      <c r="DK48" s="22">
        <f>+TRUNC('D-PRB'!DK48,0)</f>
        <v>0</v>
      </c>
      <c r="DL48" s="22">
        <f>+TRUNC('D-PRB'!DL48,0)</f>
        <v>0</v>
      </c>
      <c r="DM48" s="22">
        <f>+TRUNC('D-PRB'!DM48,0)</f>
        <v>0</v>
      </c>
      <c r="DN48" s="22">
        <f>+TRUNC('D-PRB'!DN48,0)</f>
        <v>1280478</v>
      </c>
      <c r="DO48" s="22">
        <f>+TRUNC('D-PRB'!DO48,0)</f>
        <v>1280478</v>
      </c>
      <c r="DP48" s="22">
        <f>+TRUNC('D-PRB'!DP48,0)</f>
        <v>389012</v>
      </c>
      <c r="DR48" s="41">
        <f>+TRUNC('D-PRB'!DR48,0)</f>
        <v>33148</v>
      </c>
      <c r="DS48" s="41">
        <f>+TRUNC('D-PRB'!DS48,0)</f>
        <v>0</v>
      </c>
      <c r="DT48" s="41">
        <f>+TRUNC('D-PRB'!DT48,3)</f>
        <v>0</v>
      </c>
      <c r="DU48" s="41">
        <f>+TRUNC('D-PRB'!DU48,3)</f>
        <v>6795.4459999999999</v>
      </c>
      <c r="DV48" s="41">
        <f>+TRUNC('D-PRB'!DV48,0)</f>
        <v>0</v>
      </c>
      <c r="DW48" s="41">
        <f>+TRUNC('D-PRB'!DW48,0)</f>
        <v>0</v>
      </c>
      <c r="DX48" s="41">
        <f>+TRUNC('D-PRB'!DX48,0)</f>
        <v>0</v>
      </c>
      <c r="DY48" s="41">
        <f>+TRUNC('D-PRB'!DY48,0)</f>
        <v>0</v>
      </c>
      <c r="DZ48" s="41">
        <f>+TRUNC('D-PRB'!DZ48,0)</f>
        <v>33148</v>
      </c>
      <c r="EA48" s="41">
        <f>+TRUNC('D-PRB'!EA48,0)</f>
        <v>0</v>
      </c>
      <c r="EB48" s="41">
        <f>+TRUNC('D-PRB'!EB48,3)</f>
        <v>0</v>
      </c>
      <c r="EC48" s="41">
        <f>+TRUNC('D-PRB'!EC48,3)</f>
        <v>6795.4459999999999</v>
      </c>
      <c r="ED48" s="41">
        <f>+TRUNC('D-PRB'!ED48,0)</f>
        <v>0</v>
      </c>
      <c r="EE48" s="41">
        <f>+TRUNC('D-PRB'!EE48,0)</f>
        <v>0</v>
      </c>
      <c r="EF48" s="41">
        <f>+TRUNC('D-PRB'!EF48,0)</f>
        <v>0</v>
      </c>
      <c r="EG48" s="41">
        <f>+TRUNC('D-PRB'!EG48,0)</f>
        <v>0</v>
      </c>
      <c r="EH48" s="41">
        <f>+TRUNC('D-PRB'!EH48,0)</f>
        <v>26518</v>
      </c>
      <c r="EI48" s="41">
        <f>+TRUNC('D-PRB'!EI48,0)</f>
        <v>0</v>
      </c>
      <c r="EJ48" s="41">
        <f>+TRUNC('D-PRB'!EJ48,3)</f>
        <v>0</v>
      </c>
      <c r="EK48" s="41">
        <f>+TRUNC('D-PRB'!EK48,3)</f>
        <v>6795.4459999999999</v>
      </c>
      <c r="EL48" s="41">
        <f>+TRUNC('D-PRB'!EL48,0)</f>
        <v>0</v>
      </c>
      <c r="EM48" s="41">
        <f>+TRUNC('D-PRB'!EM48,0)</f>
        <v>0</v>
      </c>
      <c r="EN48" s="41">
        <f>+TRUNC('D-PRB'!EN48,0)</f>
        <v>0</v>
      </c>
      <c r="EO48" s="41">
        <f>+TRUNC('D-PRB'!EO48,0)</f>
        <v>0</v>
      </c>
      <c r="EQ48" s="41">
        <f>+TRUNC('D-PRB'!EQ48,0)</f>
        <v>0</v>
      </c>
      <c r="ER48" s="41">
        <f>+TRUNC('D-PRB'!ER48,0)</f>
        <v>0</v>
      </c>
      <c r="ES48" s="41">
        <f>+TRUNC('D-PRB'!ES48,3)</f>
        <v>0</v>
      </c>
      <c r="ET48" s="41">
        <f>+TRUNC('D-PRB'!ET48,3)</f>
        <v>0</v>
      </c>
      <c r="EU48" s="41">
        <f>+TRUNC('D-PRB'!EU48,0)</f>
        <v>0</v>
      </c>
      <c r="EV48" s="41">
        <f>+TRUNC('D-PRB'!EV48,0)</f>
        <v>0</v>
      </c>
      <c r="EW48" s="41">
        <f>+TRUNC('D-PRB'!EW48,0)</f>
        <v>0</v>
      </c>
      <c r="EX48" s="41">
        <f>+TRUNC('D-PRB'!EX48,0)</f>
        <v>0</v>
      </c>
      <c r="EY48" s="41">
        <f>+TRUNC('D-PRB'!EY48,0)</f>
        <v>0</v>
      </c>
      <c r="EZ48" s="41">
        <f>+TRUNC('D-PRB'!EZ48,0)</f>
        <v>0</v>
      </c>
      <c r="FA48" s="41">
        <f>+TRUNC('D-PRB'!FA48,3)</f>
        <v>0</v>
      </c>
      <c r="FB48" s="41">
        <f>+TRUNC('D-PRB'!FB48,3)</f>
        <v>0</v>
      </c>
      <c r="FC48" s="41">
        <f>+TRUNC('D-PRB'!FC48,0)</f>
        <v>0</v>
      </c>
      <c r="FD48" s="41">
        <f>+TRUNC('D-PRB'!FD48,0)</f>
        <v>0</v>
      </c>
      <c r="FE48" s="41">
        <f>+TRUNC('D-PRB'!FE48,0)</f>
        <v>0</v>
      </c>
      <c r="FF48" s="41">
        <f>+TRUNC('D-PRB'!FF48,0)</f>
        <v>0</v>
      </c>
      <c r="FG48" s="41">
        <f>+TRUNC('D-PRB'!FG48,0)</f>
        <v>0</v>
      </c>
      <c r="FH48" s="41">
        <f>+TRUNC('D-PRB'!FH48,0)</f>
        <v>0</v>
      </c>
      <c r="FI48" s="41">
        <f>+TRUNC('D-PRB'!FI48,3)</f>
        <v>0</v>
      </c>
      <c r="FJ48" s="41">
        <f>+TRUNC('D-PRB'!FJ48,3)</f>
        <v>0</v>
      </c>
      <c r="FK48" s="41">
        <f>+TRUNC('D-PRB'!FK48,0)</f>
        <v>0</v>
      </c>
      <c r="FL48" s="41">
        <f>+TRUNC('D-PRB'!FL48,0)</f>
        <v>0</v>
      </c>
      <c r="FM48" s="41">
        <f>+TRUNC('D-PRB'!FM48,0)</f>
        <v>0</v>
      </c>
      <c r="FN48" s="41">
        <f>+TRUNC('D-PRB'!FN48,0)</f>
        <v>0</v>
      </c>
    </row>
    <row r="49" spans="3:170" x14ac:dyDescent="0.2">
      <c r="C49" s="11">
        <f>+'D-PDP'!C49</f>
        <v>2036</v>
      </c>
      <c r="D49" s="41">
        <f>+TRUNC('D-PRB'!D49,0)</f>
        <v>1</v>
      </c>
      <c r="E49" s="41">
        <f>+TRUNC('D-PRB'!E49,0)</f>
        <v>0</v>
      </c>
      <c r="F49" s="41">
        <f>+TRUNC('D-PRB'!F49,0)</f>
        <v>1</v>
      </c>
      <c r="G49" s="41">
        <f>+TRUNC('D-PRB'!G49,0)</f>
        <v>0</v>
      </c>
      <c r="H49" s="41">
        <f>+TRUNC('D-PRB'!H49,0)</f>
        <v>0</v>
      </c>
      <c r="I49" s="41">
        <f>+TRUNC('D-PRB'!I49,0)</f>
        <v>0</v>
      </c>
      <c r="J49" s="41">
        <f>+TRUNC('D-PRB'!J49,0)</f>
        <v>0</v>
      </c>
      <c r="K49" s="22">
        <f>+TRUNC('D-PRB'!K49,0)</f>
        <v>17173</v>
      </c>
      <c r="L49" s="22">
        <f>+TRUNC('D-PRB'!L49,0)</f>
        <v>0</v>
      </c>
      <c r="M49" s="22">
        <f>+TRUNC('D-PRB'!M49,3)</f>
        <v>6440</v>
      </c>
      <c r="N49" s="22">
        <f>+TRUNC('D-PRB'!N49,3)</f>
        <v>3520.8420000000001</v>
      </c>
      <c r="O49" s="22">
        <f>+TRUNC('D-PRB'!O49,3)</f>
        <v>0</v>
      </c>
      <c r="P49" s="22">
        <f>+TRUNC('D-PRB'!P49,3)</f>
        <v>0</v>
      </c>
      <c r="Q49" s="22">
        <f>+TRUNC('D-PRB'!Q49,3)</f>
        <v>0</v>
      </c>
      <c r="R49" s="22">
        <f>+TRUNC('D-PRB'!R49,3)</f>
        <v>0</v>
      </c>
      <c r="S49" s="22">
        <f>+TRUNC('D-PRB'!S49,0)</f>
        <v>0</v>
      </c>
      <c r="T49" s="22">
        <f>+TRUNC('D-PRB'!T49,0)</f>
        <v>0</v>
      </c>
      <c r="U49" s="22">
        <f>+TRUNC('D-PRB'!U49,0)</f>
        <v>0</v>
      </c>
      <c r="V49" s="22">
        <f>+TRUNC('D-PRB'!V49,0)</f>
        <v>0</v>
      </c>
      <c r="W49" s="22">
        <f>+TRUNC('D-PRB'!W49,0)</f>
        <v>80493</v>
      </c>
      <c r="X49" s="22">
        <f>+TRUNC('D-PRB'!X49,0)</f>
        <v>0</v>
      </c>
      <c r="Y49" s="22">
        <f>+TRUNC('D-PRB'!Y49,0)</f>
        <v>0</v>
      </c>
      <c r="Z49" s="22">
        <f>+TRUNC('D-PRB'!Z49,0)</f>
        <v>80493</v>
      </c>
      <c r="AA49" s="22">
        <f>+TRUNC('D-PRB'!AA49,0)</f>
        <v>0</v>
      </c>
      <c r="AB49" s="22">
        <f>+TRUNC('D-PRB'!AB49,0)</f>
        <v>31411</v>
      </c>
      <c r="AC49" s="22">
        <f>+TRUNC('D-PRB'!AC49,0)</f>
        <v>0</v>
      </c>
      <c r="AD49" s="22">
        <f>+TRUNC('D-PRB'!AD49,3)</f>
        <v>0</v>
      </c>
      <c r="AE49" s="22">
        <f>+TRUNC('D-PRB'!AE49,3)</f>
        <v>6439.5540000000001</v>
      </c>
      <c r="AF49" s="22">
        <f>+TRUNC('D-PRB'!AF49,0)</f>
        <v>0</v>
      </c>
      <c r="AG49" s="22">
        <f>+TRUNC('D-PRB'!AG49,0)</f>
        <v>0</v>
      </c>
      <c r="AH49" s="22">
        <f>+TRUNC('D-PRB'!AH49,0)</f>
        <v>0</v>
      </c>
      <c r="AI49" s="22">
        <f>+TRUNC('D-PRB'!AI49,0)</f>
        <v>0</v>
      </c>
      <c r="AJ49" s="22">
        <f>+TRUNC('D-PRB'!AJ49,6)</f>
        <v>19.999362999999999</v>
      </c>
      <c r="AK49" s="22">
        <f>+TRUNC('D-PRB'!AK49,6)</f>
        <v>0</v>
      </c>
      <c r="AL49" s="22">
        <f>+TRUNC('D-PRB'!AL49,6)</f>
        <v>0</v>
      </c>
      <c r="AM49" s="22">
        <f>+TRUNC('D-PRB'!AM49,0)</f>
        <v>6282</v>
      </c>
      <c r="AN49" s="22">
        <f>+TRUNC('D-PRB'!AN49,3)</f>
        <v>0</v>
      </c>
      <c r="AO49" s="22">
        <f>+TRUNC('D-PRB'!AO49,0)</f>
        <v>0</v>
      </c>
      <c r="AP49" s="22">
        <f>+TRUNC('D-PRB'!AP49,6)</f>
        <v>100</v>
      </c>
      <c r="AQ49" s="22">
        <f>+TRUNC('D-PRB'!AQ49,0)</f>
        <v>31411</v>
      </c>
      <c r="AR49" s="22">
        <f>+TRUNC('D-PRB'!AR49,0)</f>
        <v>0</v>
      </c>
      <c r="AS49" s="22">
        <f>+TRUNC('D-PRB'!AS49,3)</f>
        <v>0</v>
      </c>
      <c r="AT49" s="22">
        <f>+TRUNC('D-PRB'!AT49,3)</f>
        <v>6439.5540000000001</v>
      </c>
      <c r="AU49" s="22">
        <f>+TRUNC('D-PRB'!AU49,0)</f>
        <v>0</v>
      </c>
      <c r="AV49" s="22">
        <f>+TRUNC('D-PRB'!AV49,0)</f>
        <v>0</v>
      </c>
      <c r="AW49" s="22">
        <f>+TRUNC('D-PRB'!AW49,0)</f>
        <v>0</v>
      </c>
      <c r="AX49" s="22">
        <f>+TRUNC('D-PRB'!AX49,0)</f>
        <v>0</v>
      </c>
      <c r="AY49" s="22">
        <f>+TRUNC('D-PRB'!AY49,0)</f>
        <v>6282</v>
      </c>
      <c r="AZ49" s="22">
        <f>+TRUNC('D-PRB'!AZ49,3)</f>
        <v>0</v>
      </c>
      <c r="BA49" s="22">
        <f>+TRUNC('D-PRB'!BA49,0)</f>
        <v>0</v>
      </c>
      <c r="BB49" s="22">
        <f>+TRUNC('D-PRB'!BB49,0)</f>
        <v>25129</v>
      </c>
      <c r="BC49" s="22">
        <f>+TRUNC('D-PRB'!BC49,0)</f>
        <v>0</v>
      </c>
      <c r="BD49" s="22">
        <f>+TRUNC('D-PRB'!BD49,3)</f>
        <v>0</v>
      </c>
      <c r="BE49" s="22">
        <f>+TRUNC('D-PRB'!BE49,3)</f>
        <v>6439.5540000000001</v>
      </c>
      <c r="BF49" s="22">
        <f>+TRUNC('D-PRB'!BF49,0)</f>
        <v>0</v>
      </c>
      <c r="BG49" s="22">
        <f>+TRUNC('D-PRB'!BG49,0)</f>
        <v>0</v>
      </c>
      <c r="BH49" s="22">
        <f>+TRUNC('D-PRB'!BH49,0)</f>
        <v>0</v>
      </c>
      <c r="BI49" s="22">
        <f>+TRUNC('D-PRB'!BI49,0)</f>
        <v>0</v>
      </c>
      <c r="BJ49" s="22">
        <f>+TRUNC('D-PRB'!BJ49,3)</f>
        <v>101.55800000000001</v>
      </c>
      <c r="BK49" s="22">
        <f>+TRUNC('D-PRB'!BK49,3)</f>
        <v>7.3890000000000002</v>
      </c>
      <c r="BL49" s="22">
        <f>+TRUNC('D-PRB'!BL49,3)</f>
        <v>-3.7839999999999998</v>
      </c>
      <c r="BM49" s="22">
        <f>+TRUNC('D-PRB'!BM49,3)</f>
        <v>1.389</v>
      </c>
      <c r="BN49" s="22">
        <f>+TRUNC('D-PRB'!BN49,3)</f>
        <v>3.423</v>
      </c>
      <c r="BO49" s="22">
        <f>+TRUNC('D-PRB'!BO49,3)</f>
        <v>3.423</v>
      </c>
      <c r="BP49" s="22">
        <f>+TRUNC('D-PRB'!BP49,3)</f>
        <v>0</v>
      </c>
      <c r="BQ49" s="22">
        <f>+TRUNC('D-PRB'!BQ49,3)</f>
        <v>0</v>
      </c>
      <c r="BR49" s="22">
        <f>+TRUNC('D-PRB'!BR49,3)</f>
        <v>0</v>
      </c>
      <c r="BS49" s="22">
        <f>+TRUNC('D-PRB'!BS49,3)</f>
        <v>0</v>
      </c>
      <c r="BT49" s="22">
        <f>+TRUNC('D-PRB'!BT49,0)</f>
        <v>2552054</v>
      </c>
      <c r="BU49" s="22">
        <f>+TRUNC('D-PRB'!BU49,0)</f>
        <v>1412818</v>
      </c>
      <c r="BV49" s="22">
        <f>+TRUNC('D-PRB'!BV49,6)</f>
        <v>100</v>
      </c>
      <c r="BW49" s="22">
        <f>+TRUNC('D-PRB'!BW49,0)</f>
        <v>1260636</v>
      </c>
      <c r="BX49" s="22">
        <f>+TRUNC('D-PRB'!BX49,0)</f>
        <v>0</v>
      </c>
      <c r="BY49" s="22">
        <f>+TRUNC('D-PRB'!BY49,0)</f>
        <v>152182</v>
      </c>
      <c r="BZ49" s="22">
        <f>+TRUNC('D-PRB'!BZ49,3)</f>
        <v>4.8440000000000003</v>
      </c>
      <c r="CA49" s="22">
        <f>+TRUNC('D-PRB'!CA49,3)</f>
        <v>0.04</v>
      </c>
      <c r="CB49" s="22">
        <f>+TRUNC('D-PRB'!CB49,3)</f>
        <v>0.01</v>
      </c>
      <c r="CC49" s="22">
        <f>+TRUNC('D-PRB'!CC49,3)</f>
        <v>0.15</v>
      </c>
      <c r="CD49" s="22">
        <f>+TRUNC('D-PRB'!CD49,3)</f>
        <v>0</v>
      </c>
      <c r="CE49" s="22">
        <f>+TRUNC('D-PRB'!CE49,3)</f>
        <v>0</v>
      </c>
      <c r="CF49" s="22">
        <f>+TRUNC('D-PRB'!CF49,3)</f>
        <v>0.1</v>
      </c>
      <c r="CG49" s="22">
        <f>+TRUNC('D-PRB'!CG49,3)</f>
        <v>0</v>
      </c>
      <c r="CH49" s="22">
        <f>+TRUNC('D-PRB'!CH49,3)</f>
        <v>0</v>
      </c>
      <c r="CI49" s="22">
        <f>+TRUNC('D-PRB'!CI49,3)</f>
        <v>126023</v>
      </c>
      <c r="CJ49" s="22">
        <f>+TRUNC('D-PRB'!CJ49,3)</f>
        <v>0</v>
      </c>
      <c r="CK49" s="22">
        <f>+TRUNC('D-PRB'!CK49,3)</f>
        <v>0</v>
      </c>
      <c r="CL49" s="22">
        <f>+TRUNC('D-PRB'!CL49,3)</f>
        <v>0</v>
      </c>
      <c r="CM49" s="22">
        <f>+TRUNC('D-PRB'!CM49,3)</f>
        <v>0</v>
      </c>
      <c r="CN49" s="22">
        <f>+TRUNC('D-PRB'!CN49,0)</f>
        <v>0</v>
      </c>
      <c r="CO49" s="22">
        <f>+TRUNC('D-PRB'!CO49,3)</f>
        <v>0</v>
      </c>
      <c r="CP49" s="22">
        <f>+TRUNC('D-PRB'!CP49,0)</f>
        <v>0</v>
      </c>
      <c r="CQ49" s="22">
        <f>+TRUNC('D-PRB'!CQ49,0)</f>
        <v>0</v>
      </c>
      <c r="CR49" s="22">
        <f>+TRUNC('D-PRB'!CR49,0)</f>
        <v>0</v>
      </c>
      <c r="CS49" s="22">
        <f>+TRUNC('D-PRB'!CS49,0)</f>
        <v>0</v>
      </c>
      <c r="CT49" s="22">
        <f>+TRUNC('D-PRB'!CT49,0)</f>
        <v>0</v>
      </c>
      <c r="CU49" s="22">
        <f>+TRUNC('D-PRB'!CU49,6)</f>
        <v>100</v>
      </c>
      <c r="CV49" s="22">
        <f>+TRUNC('D-PRB'!CV49,0)</f>
        <v>0</v>
      </c>
      <c r="CW49" s="22">
        <f>+TRUNC('D-PRB'!CW49,0)</f>
        <v>0</v>
      </c>
      <c r="CX49" s="22">
        <f>+TRUNC('D-PRB'!CX49,0)</f>
        <v>0</v>
      </c>
      <c r="CY49" s="22">
        <f>+TRUNC('D-PRB'!CY49,0)</f>
        <v>0</v>
      </c>
      <c r="CZ49" s="22">
        <f>+TRUNC('D-PRB'!CZ49,0)</f>
        <v>0</v>
      </c>
      <c r="DA49" s="22">
        <f>+TRUNC('D-PRB'!DA49,0)</f>
        <v>0</v>
      </c>
      <c r="DB49" s="22">
        <f>+TRUNC('D-PRB'!DB49,0)</f>
        <v>0</v>
      </c>
      <c r="DC49" s="22">
        <f>+TRUNC('D-PRB'!DC49,0)</f>
        <v>0</v>
      </c>
      <c r="DD49" s="22">
        <f>+TRUNC('D-PRB'!DD49,0)</f>
        <v>0</v>
      </c>
      <c r="DE49" s="22">
        <f>+TRUNC('D-PRB'!DE49,0)</f>
        <v>0</v>
      </c>
      <c r="DF49" s="22">
        <f>+TRUNC('D-PRB'!DF49,0)</f>
        <v>0</v>
      </c>
      <c r="DG49" s="22">
        <f>+TRUNC('D-PRB'!DG49,0)</f>
        <v>0</v>
      </c>
      <c r="DH49" s="22">
        <f>+TRUNC('D-PRB'!DH49,0)</f>
        <v>0</v>
      </c>
      <c r="DI49" s="22">
        <f>+TRUNC('D-PRB'!DI49,0)</f>
        <v>0</v>
      </c>
      <c r="DJ49" s="22">
        <f>+TRUNC('D-PRB'!DJ49,6)</f>
        <v>100</v>
      </c>
      <c r="DK49" s="22">
        <f>+TRUNC('D-PRB'!DK49,0)</f>
        <v>0</v>
      </c>
      <c r="DL49" s="22">
        <f>+TRUNC('D-PRB'!DL49,0)</f>
        <v>0</v>
      </c>
      <c r="DM49" s="22">
        <f>+TRUNC('D-PRB'!DM49,0)</f>
        <v>0</v>
      </c>
      <c r="DN49" s="22">
        <f>+TRUNC('D-PRB'!DN49,0)</f>
        <v>1139236</v>
      </c>
      <c r="DO49" s="22">
        <f>+TRUNC('D-PRB'!DO49,0)</f>
        <v>1139236</v>
      </c>
      <c r="DP49" s="22">
        <f>+TRUNC('D-PRB'!DP49,0)</f>
        <v>314638</v>
      </c>
      <c r="DR49" s="41">
        <f>+TRUNC('D-PRB'!DR49,0)</f>
        <v>31411</v>
      </c>
      <c r="DS49" s="41">
        <f>+TRUNC('D-PRB'!DS49,0)</f>
        <v>0</v>
      </c>
      <c r="DT49" s="41">
        <f>+TRUNC('D-PRB'!DT49,3)</f>
        <v>0</v>
      </c>
      <c r="DU49" s="41">
        <f>+TRUNC('D-PRB'!DU49,3)</f>
        <v>6439.5540000000001</v>
      </c>
      <c r="DV49" s="41">
        <f>+TRUNC('D-PRB'!DV49,0)</f>
        <v>0</v>
      </c>
      <c r="DW49" s="41">
        <f>+TRUNC('D-PRB'!DW49,0)</f>
        <v>0</v>
      </c>
      <c r="DX49" s="41">
        <f>+TRUNC('D-PRB'!DX49,0)</f>
        <v>0</v>
      </c>
      <c r="DY49" s="41">
        <f>+TRUNC('D-PRB'!DY49,0)</f>
        <v>0</v>
      </c>
      <c r="DZ49" s="41">
        <f>+TRUNC('D-PRB'!DZ49,0)</f>
        <v>31411</v>
      </c>
      <c r="EA49" s="41">
        <f>+TRUNC('D-PRB'!EA49,0)</f>
        <v>0</v>
      </c>
      <c r="EB49" s="41">
        <f>+TRUNC('D-PRB'!EB49,3)</f>
        <v>0</v>
      </c>
      <c r="EC49" s="41">
        <f>+TRUNC('D-PRB'!EC49,3)</f>
        <v>6439.5540000000001</v>
      </c>
      <c r="ED49" s="41">
        <f>+TRUNC('D-PRB'!ED49,0)</f>
        <v>0</v>
      </c>
      <c r="EE49" s="41">
        <f>+TRUNC('D-PRB'!EE49,0)</f>
        <v>0</v>
      </c>
      <c r="EF49" s="41">
        <f>+TRUNC('D-PRB'!EF49,0)</f>
        <v>0</v>
      </c>
      <c r="EG49" s="41">
        <f>+TRUNC('D-PRB'!EG49,0)</f>
        <v>0</v>
      </c>
      <c r="EH49" s="41">
        <f>+TRUNC('D-PRB'!EH49,0)</f>
        <v>25129</v>
      </c>
      <c r="EI49" s="41">
        <f>+TRUNC('D-PRB'!EI49,0)</f>
        <v>0</v>
      </c>
      <c r="EJ49" s="41">
        <f>+TRUNC('D-PRB'!EJ49,3)</f>
        <v>0</v>
      </c>
      <c r="EK49" s="41">
        <f>+TRUNC('D-PRB'!EK49,3)</f>
        <v>6439.5540000000001</v>
      </c>
      <c r="EL49" s="41">
        <f>+TRUNC('D-PRB'!EL49,0)</f>
        <v>0</v>
      </c>
      <c r="EM49" s="41">
        <f>+TRUNC('D-PRB'!EM49,0)</f>
        <v>0</v>
      </c>
      <c r="EN49" s="41">
        <f>+TRUNC('D-PRB'!EN49,0)</f>
        <v>0</v>
      </c>
      <c r="EO49" s="41">
        <f>+TRUNC('D-PRB'!EO49,0)</f>
        <v>0</v>
      </c>
      <c r="EQ49" s="41">
        <f>+TRUNC('D-PRB'!EQ49,0)</f>
        <v>0</v>
      </c>
      <c r="ER49" s="41">
        <f>+TRUNC('D-PRB'!ER49,0)</f>
        <v>0</v>
      </c>
      <c r="ES49" s="41">
        <f>+TRUNC('D-PRB'!ES49,3)</f>
        <v>0</v>
      </c>
      <c r="ET49" s="41">
        <f>+TRUNC('D-PRB'!ET49,3)</f>
        <v>0</v>
      </c>
      <c r="EU49" s="41">
        <f>+TRUNC('D-PRB'!EU49,0)</f>
        <v>0</v>
      </c>
      <c r="EV49" s="41">
        <f>+TRUNC('D-PRB'!EV49,0)</f>
        <v>0</v>
      </c>
      <c r="EW49" s="41">
        <f>+TRUNC('D-PRB'!EW49,0)</f>
        <v>0</v>
      </c>
      <c r="EX49" s="41">
        <f>+TRUNC('D-PRB'!EX49,0)</f>
        <v>0</v>
      </c>
      <c r="EY49" s="41">
        <f>+TRUNC('D-PRB'!EY49,0)</f>
        <v>0</v>
      </c>
      <c r="EZ49" s="41">
        <f>+TRUNC('D-PRB'!EZ49,0)</f>
        <v>0</v>
      </c>
      <c r="FA49" s="41">
        <f>+TRUNC('D-PRB'!FA49,3)</f>
        <v>0</v>
      </c>
      <c r="FB49" s="41">
        <f>+TRUNC('D-PRB'!FB49,3)</f>
        <v>0</v>
      </c>
      <c r="FC49" s="41">
        <f>+TRUNC('D-PRB'!FC49,0)</f>
        <v>0</v>
      </c>
      <c r="FD49" s="41">
        <f>+TRUNC('D-PRB'!FD49,0)</f>
        <v>0</v>
      </c>
      <c r="FE49" s="41">
        <f>+TRUNC('D-PRB'!FE49,0)</f>
        <v>0</v>
      </c>
      <c r="FF49" s="41">
        <f>+TRUNC('D-PRB'!FF49,0)</f>
        <v>0</v>
      </c>
      <c r="FG49" s="41">
        <f>+TRUNC('D-PRB'!FG49,0)</f>
        <v>0</v>
      </c>
      <c r="FH49" s="41">
        <f>+TRUNC('D-PRB'!FH49,0)</f>
        <v>0</v>
      </c>
      <c r="FI49" s="41">
        <f>+TRUNC('D-PRB'!FI49,3)</f>
        <v>0</v>
      </c>
      <c r="FJ49" s="41">
        <f>+TRUNC('D-PRB'!FJ49,3)</f>
        <v>0</v>
      </c>
      <c r="FK49" s="41">
        <f>+TRUNC('D-PRB'!FK49,0)</f>
        <v>0</v>
      </c>
      <c r="FL49" s="41">
        <f>+TRUNC('D-PRB'!FL49,0)</f>
        <v>0</v>
      </c>
      <c r="FM49" s="41">
        <f>+TRUNC('D-PRB'!FM49,0)</f>
        <v>0</v>
      </c>
      <c r="FN49" s="41">
        <f>+TRUNC('D-PRB'!FN49,0)</f>
        <v>0</v>
      </c>
    </row>
    <row r="50" spans="3:170" x14ac:dyDescent="0.2">
      <c r="C50" s="11">
        <f>+'D-PDP'!C50</f>
        <v>2037</v>
      </c>
      <c r="D50" s="41">
        <f>+TRUNC('D-PRB'!D50,0)</f>
        <v>1</v>
      </c>
      <c r="E50" s="41">
        <f>+TRUNC('D-PRB'!E50,0)</f>
        <v>0</v>
      </c>
      <c r="F50" s="41">
        <f>+TRUNC('D-PRB'!F50,0)</f>
        <v>1</v>
      </c>
      <c r="G50" s="41">
        <f>+TRUNC('D-PRB'!G50,0)</f>
        <v>0</v>
      </c>
      <c r="H50" s="41">
        <f>+TRUNC('D-PRB'!H50,0)</f>
        <v>0</v>
      </c>
      <c r="I50" s="41">
        <f>+TRUNC('D-PRB'!I50,0)</f>
        <v>0</v>
      </c>
      <c r="J50" s="41">
        <f>+TRUNC('D-PRB'!J50,0)</f>
        <v>0</v>
      </c>
      <c r="K50" s="22">
        <f>+TRUNC('D-PRB'!K50,0)</f>
        <v>16330</v>
      </c>
      <c r="L50" s="22">
        <f>+TRUNC('D-PRB'!L50,0)</f>
        <v>0</v>
      </c>
      <c r="M50" s="22">
        <f>+TRUNC('D-PRB'!M50,3)</f>
        <v>6069</v>
      </c>
      <c r="N50" s="22">
        <f>+TRUNC('D-PRB'!N50,3)</f>
        <v>3347.4740000000002</v>
      </c>
      <c r="O50" s="22">
        <f>+TRUNC('D-PRB'!O50,3)</f>
        <v>0</v>
      </c>
      <c r="P50" s="22">
        <f>+TRUNC('D-PRB'!P50,3)</f>
        <v>0</v>
      </c>
      <c r="Q50" s="22">
        <f>+TRUNC('D-PRB'!Q50,3)</f>
        <v>0</v>
      </c>
      <c r="R50" s="22">
        <f>+TRUNC('D-PRB'!R50,3)</f>
        <v>0</v>
      </c>
      <c r="S50" s="22">
        <f>+TRUNC('D-PRB'!S50,0)</f>
        <v>0</v>
      </c>
      <c r="T50" s="22">
        <f>+TRUNC('D-PRB'!T50,0)</f>
        <v>0</v>
      </c>
      <c r="U50" s="22">
        <f>+TRUNC('D-PRB'!U50,0)</f>
        <v>0</v>
      </c>
      <c r="V50" s="22">
        <f>+TRUNC('D-PRB'!V50,0)</f>
        <v>0</v>
      </c>
      <c r="W50" s="22">
        <f>+TRUNC('D-PRB'!W50,0)</f>
        <v>81995</v>
      </c>
      <c r="X50" s="22">
        <f>+TRUNC('D-PRB'!X50,0)</f>
        <v>0</v>
      </c>
      <c r="Y50" s="22">
        <f>+TRUNC('D-PRB'!Y50,0)</f>
        <v>0</v>
      </c>
      <c r="Z50" s="22">
        <f>+TRUNC('D-PRB'!Z50,0)</f>
        <v>81995</v>
      </c>
      <c r="AA50" s="22">
        <f>+TRUNC('D-PRB'!AA50,0)</f>
        <v>0</v>
      </c>
      <c r="AB50" s="22">
        <f>+TRUNC('D-PRB'!AB50,0)</f>
        <v>29605</v>
      </c>
      <c r="AC50" s="22">
        <f>+TRUNC('D-PRB'!AC50,0)</f>
        <v>0</v>
      </c>
      <c r="AD50" s="22">
        <f>+TRUNC('D-PRB'!AD50,3)</f>
        <v>0</v>
      </c>
      <c r="AE50" s="22">
        <f>+TRUNC('D-PRB'!AE50,3)</f>
        <v>6068.9920000000002</v>
      </c>
      <c r="AF50" s="22">
        <f>+TRUNC('D-PRB'!AF50,0)</f>
        <v>0</v>
      </c>
      <c r="AG50" s="22">
        <f>+TRUNC('D-PRB'!AG50,0)</f>
        <v>0</v>
      </c>
      <c r="AH50" s="22">
        <f>+TRUNC('D-PRB'!AH50,0)</f>
        <v>0</v>
      </c>
      <c r="AI50" s="22">
        <f>+TRUNC('D-PRB'!AI50,0)</f>
        <v>0</v>
      </c>
      <c r="AJ50" s="22">
        <f>+TRUNC('D-PRB'!AJ50,6)</f>
        <v>20</v>
      </c>
      <c r="AK50" s="22">
        <f>+TRUNC('D-PRB'!AK50,6)</f>
        <v>0</v>
      </c>
      <c r="AL50" s="22">
        <f>+TRUNC('D-PRB'!AL50,6)</f>
        <v>0</v>
      </c>
      <c r="AM50" s="22">
        <f>+TRUNC('D-PRB'!AM50,0)</f>
        <v>5921</v>
      </c>
      <c r="AN50" s="22">
        <f>+TRUNC('D-PRB'!AN50,3)</f>
        <v>0</v>
      </c>
      <c r="AO50" s="22">
        <f>+TRUNC('D-PRB'!AO50,0)</f>
        <v>0</v>
      </c>
      <c r="AP50" s="22">
        <f>+TRUNC('D-PRB'!AP50,6)</f>
        <v>100</v>
      </c>
      <c r="AQ50" s="22">
        <f>+TRUNC('D-PRB'!AQ50,0)</f>
        <v>29605</v>
      </c>
      <c r="AR50" s="22">
        <f>+TRUNC('D-PRB'!AR50,0)</f>
        <v>0</v>
      </c>
      <c r="AS50" s="22">
        <f>+TRUNC('D-PRB'!AS50,3)</f>
        <v>0</v>
      </c>
      <c r="AT50" s="22">
        <f>+TRUNC('D-PRB'!AT50,3)</f>
        <v>6068.9920000000002</v>
      </c>
      <c r="AU50" s="22">
        <f>+TRUNC('D-PRB'!AU50,0)</f>
        <v>0</v>
      </c>
      <c r="AV50" s="22">
        <f>+TRUNC('D-PRB'!AV50,0)</f>
        <v>0</v>
      </c>
      <c r="AW50" s="22">
        <f>+TRUNC('D-PRB'!AW50,0)</f>
        <v>0</v>
      </c>
      <c r="AX50" s="22">
        <f>+TRUNC('D-PRB'!AX50,0)</f>
        <v>0</v>
      </c>
      <c r="AY50" s="22">
        <f>+TRUNC('D-PRB'!AY50,0)</f>
        <v>5921</v>
      </c>
      <c r="AZ50" s="22">
        <f>+TRUNC('D-PRB'!AZ50,3)</f>
        <v>0</v>
      </c>
      <c r="BA50" s="22">
        <f>+TRUNC('D-PRB'!BA50,0)</f>
        <v>0</v>
      </c>
      <c r="BB50" s="22">
        <f>+TRUNC('D-PRB'!BB50,0)</f>
        <v>23684</v>
      </c>
      <c r="BC50" s="22">
        <f>+TRUNC('D-PRB'!BC50,0)</f>
        <v>0</v>
      </c>
      <c r="BD50" s="22">
        <f>+TRUNC('D-PRB'!BD50,3)</f>
        <v>0</v>
      </c>
      <c r="BE50" s="22">
        <f>+TRUNC('D-PRB'!BE50,3)</f>
        <v>6068.9920000000002</v>
      </c>
      <c r="BF50" s="22">
        <f>+TRUNC('D-PRB'!BF50,0)</f>
        <v>0</v>
      </c>
      <c r="BG50" s="22">
        <f>+TRUNC('D-PRB'!BG50,0)</f>
        <v>0</v>
      </c>
      <c r="BH50" s="22">
        <f>+TRUNC('D-PRB'!BH50,0)</f>
        <v>0</v>
      </c>
      <c r="BI50" s="22">
        <f>+TRUNC('D-PRB'!BI50,0)</f>
        <v>0</v>
      </c>
      <c r="BJ50" s="22">
        <f>+TRUNC('D-PRB'!BJ50,3)</f>
        <v>101.55800000000001</v>
      </c>
      <c r="BK50" s="22">
        <f>+TRUNC('D-PRB'!BK50,3)</f>
        <v>7.3890000000000002</v>
      </c>
      <c r="BL50" s="22">
        <f>+TRUNC('D-PRB'!BL50,3)</f>
        <v>-3.7839999999999998</v>
      </c>
      <c r="BM50" s="22">
        <f>+TRUNC('D-PRB'!BM50,3)</f>
        <v>1.389</v>
      </c>
      <c r="BN50" s="22">
        <f>+TRUNC('D-PRB'!BN50,3)</f>
        <v>3.423</v>
      </c>
      <c r="BO50" s="22">
        <f>+TRUNC('D-PRB'!BO50,3)</f>
        <v>3.423</v>
      </c>
      <c r="BP50" s="22">
        <f>+TRUNC('D-PRB'!BP50,3)</f>
        <v>0</v>
      </c>
      <c r="BQ50" s="22">
        <f>+TRUNC('D-PRB'!BQ50,3)</f>
        <v>0</v>
      </c>
      <c r="BR50" s="22">
        <f>+TRUNC('D-PRB'!BR50,3)</f>
        <v>0</v>
      </c>
      <c r="BS50" s="22">
        <f>+TRUNC('D-PRB'!BS50,3)</f>
        <v>0</v>
      </c>
      <c r="BT50" s="22">
        <f>+TRUNC('D-PRB'!BT50,0)</f>
        <v>2405303</v>
      </c>
      <c r="BU50" s="22">
        <f>+TRUNC('D-PRB'!BU50,0)</f>
        <v>1412847</v>
      </c>
      <c r="BV50" s="22">
        <f>+TRUNC('D-PRB'!BV50,6)</f>
        <v>100</v>
      </c>
      <c r="BW50" s="22">
        <f>+TRUNC('D-PRB'!BW50,0)</f>
        <v>1260636</v>
      </c>
      <c r="BX50" s="22">
        <f>+TRUNC('D-PRB'!BX50,0)</f>
        <v>0</v>
      </c>
      <c r="BY50" s="22">
        <f>+TRUNC('D-PRB'!BY50,0)</f>
        <v>152211</v>
      </c>
      <c r="BZ50" s="22">
        <f>+TRUNC('D-PRB'!BZ50,3)</f>
        <v>5.141</v>
      </c>
      <c r="CA50" s="22">
        <f>+TRUNC('D-PRB'!CA50,3)</f>
        <v>0.04</v>
      </c>
      <c r="CB50" s="22">
        <f>+TRUNC('D-PRB'!CB50,3)</f>
        <v>0.01</v>
      </c>
      <c r="CC50" s="22">
        <f>+TRUNC('D-PRB'!CC50,3)</f>
        <v>0.15</v>
      </c>
      <c r="CD50" s="22">
        <f>+TRUNC('D-PRB'!CD50,3)</f>
        <v>0</v>
      </c>
      <c r="CE50" s="22">
        <f>+TRUNC('D-PRB'!CE50,3)</f>
        <v>0</v>
      </c>
      <c r="CF50" s="22">
        <f>+TRUNC('D-PRB'!CF50,3)</f>
        <v>0.1</v>
      </c>
      <c r="CG50" s="22">
        <f>+TRUNC('D-PRB'!CG50,3)</f>
        <v>0</v>
      </c>
      <c r="CH50" s="22">
        <f>+TRUNC('D-PRB'!CH50,3)</f>
        <v>0</v>
      </c>
      <c r="CI50" s="22">
        <f>+TRUNC('D-PRB'!CI50,3)</f>
        <v>126023</v>
      </c>
      <c r="CJ50" s="22">
        <f>+TRUNC('D-PRB'!CJ50,3)</f>
        <v>0</v>
      </c>
      <c r="CK50" s="22">
        <f>+TRUNC('D-PRB'!CK50,3)</f>
        <v>0</v>
      </c>
      <c r="CL50" s="22">
        <f>+TRUNC('D-PRB'!CL50,3)</f>
        <v>0</v>
      </c>
      <c r="CM50" s="22">
        <f>+TRUNC('D-PRB'!CM50,3)</f>
        <v>0</v>
      </c>
      <c r="CN50" s="22">
        <f>+TRUNC('D-PRB'!CN50,0)</f>
        <v>0</v>
      </c>
      <c r="CO50" s="22">
        <f>+TRUNC('D-PRB'!CO50,3)</f>
        <v>0</v>
      </c>
      <c r="CP50" s="22">
        <f>+TRUNC('D-PRB'!CP50,0)</f>
        <v>0</v>
      </c>
      <c r="CQ50" s="22">
        <f>+TRUNC('D-PRB'!CQ50,0)</f>
        <v>0</v>
      </c>
      <c r="CR50" s="22">
        <f>+TRUNC('D-PRB'!CR50,0)</f>
        <v>0</v>
      </c>
      <c r="CS50" s="22">
        <f>+TRUNC('D-PRB'!CS50,0)</f>
        <v>0</v>
      </c>
      <c r="CT50" s="22">
        <f>+TRUNC('D-PRB'!CT50,0)</f>
        <v>0</v>
      </c>
      <c r="CU50" s="22">
        <f>+TRUNC('D-PRB'!CU50,6)</f>
        <v>100</v>
      </c>
      <c r="CV50" s="22">
        <f>+TRUNC('D-PRB'!CV50,0)</f>
        <v>0</v>
      </c>
      <c r="CW50" s="22">
        <f>+TRUNC('D-PRB'!CW50,0)</f>
        <v>0</v>
      </c>
      <c r="CX50" s="22">
        <f>+TRUNC('D-PRB'!CX50,0)</f>
        <v>0</v>
      </c>
      <c r="CY50" s="22">
        <f>+TRUNC('D-PRB'!CY50,0)</f>
        <v>0</v>
      </c>
      <c r="CZ50" s="22">
        <f>+TRUNC('D-PRB'!CZ50,0)</f>
        <v>0</v>
      </c>
      <c r="DA50" s="22">
        <f>+TRUNC('D-PRB'!DA50,0)</f>
        <v>0</v>
      </c>
      <c r="DB50" s="22">
        <f>+TRUNC('D-PRB'!DB50,0)</f>
        <v>0</v>
      </c>
      <c r="DC50" s="22">
        <f>+TRUNC('D-PRB'!DC50,0)</f>
        <v>0</v>
      </c>
      <c r="DD50" s="22">
        <f>+TRUNC('D-PRB'!DD50,0)</f>
        <v>0</v>
      </c>
      <c r="DE50" s="22">
        <f>+TRUNC('D-PRB'!DE50,0)</f>
        <v>0</v>
      </c>
      <c r="DF50" s="22">
        <f>+TRUNC('D-PRB'!DF50,0)</f>
        <v>0</v>
      </c>
      <c r="DG50" s="22">
        <f>+TRUNC('D-PRB'!DG50,0)</f>
        <v>0</v>
      </c>
      <c r="DH50" s="22">
        <f>+TRUNC('D-PRB'!DH50,0)</f>
        <v>0</v>
      </c>
      <c r="DI50" s="22">
        <f>+TRUNC('D-PRB'!DI50,0)</f>
        <v>0</v>
      </c>
      <c r="DJ50" s="22">
        <f>+TRUNC('D-PRB'!DJ50,6)</f>
        <v>100</v>
      </c>
      <c r="DK50" s="22">
        <f>+TRUNC('D-PRB'!DK50,0)</f>
        <v>0</v>
      </c>
      <c r="DL50" s="22">
        <f>+TRUNC('D-PRB'!DL50,0)</f>
        <v>0</v>
      </c>
      <c r="DM50" s="22">
        <f>+TRUNC('D-PRB'!DM50,0)</f>
        <v>0</v>
      </c>
      <c r="DN50" s="22">
        <f>+TRUNC('D-PRB'!DN50,0)</f>
        <v>992456</v>
      </c>
      <c r="DO50" s="22">
        <f>+TRUNC('D-PRB'!DO50,0)</f>
        <v>992456</v>
      </c>
      <c r="DP50" s="22">
        <f>+TRUNC('D-PRB'!DP50,0)</f>
        <v>249182</v>
      </c>
      <c r="DR50" s="41">
        <f>+TRUNC('D-PRB'!DR50,0)</f>
        <v>29605</v>
      </c>
      <c r="DS50" s="41">
        <f>+TRUNC('D-PRB'!DS50,0)</f>
        <v>0</v>
      </c>
      <c r="DT50" s="41">
        <f>+TRUNC('D-PRB'!DT50,3)</f>
        <v>0</v>
      </c>
      <c r="DU50" s="41">
        <f>+TRUNC('D-PRB'!DU50,3)</f>
        <v>6068.9920000000002</v>
      </c>
      <c r="DV50" s="41">
        <f>+TRUNC('D-PRB'!DV50,0)</f>
        <v>0</v>
      </c>
      <c r="DW50" s="41">
        <f>+TRUNC('D-PRB'!DW50,0)</f>
        <v>0</v>
      </c>
      <c r="DX50" s="41">
        <f>+TRUNC('D-PRB'!DX50,0)</f>
        <v>0</v>
      </c>
      <c r="DY50" s="41">
        <f>+TRUNC('D-PRB'!DY50,0)</f>
        <v>0</v>
      </c>
      <c r="DZ50" s="41">
        <f>+TRUNC('D-PRB'!DZ50,0)</f>
        <v>29605</v>
      </c>
      <c r="EA50" s="41">
        <f>+TRUNC('D-PRB'!EA50,0)</f>
        <v>0</v>
      </c>
      <c r="EB50" s="41">
        <f>+TRUNC('D-PRB'!EB50,3)</f>
        <v>0</v>
      </c>
      <c r="EC50" s="41">
        <f>+TRUNC('D-PRB'!EC50,3)</f>
        <v>6068.9920000000002</v>
      </c>
      <c r="ED50" s="41">
        <f>+TRUNC('D-PRB'!ED50,0)</f>
        <v>0</v>
      </c>
      <c r="EE50" s="41">
        <f>+TRUNC('D-PRB'!EE50,0)</f>
        <v>0</v>
      </c>
      <c r="EF50" s="41">
        <f>+TRUNC('D-PRB'!EF50,0)</f>
        <v>0</v>
      </c>
      <c r="EG50" s="41">
        <f>+TRUNC('D-PRB'!EG50,0)</f>
        <v>0</v>
      </c>
      <c r="EH50" s="41">
        <f>+TRUNC('D-PRB'!EH50,0)</f>
        <v>23684</v>
      </c>
      <c r="EI50" s="41">
        <f>+TRUNC('D-PRB'!EI50,0)</f>
        <v>0</v>
      </c>
      <c r="EJ50" s="41">
        <f>+TRUNC('D-PRB'!EJ50,3)</f>
        <v>0</v>
      </c>
      <c r="EK50" s="41">
        <f>+TRUNC('D-PRB'!EK50,3)</f>
        <v>6068.9920000000002</v>
      </c>
      <c r="EL50" s="41">
        <f>+TRUNC('D-PRB'!EL50,0)</f>
        <v>0</v>
      </c>
      <c r="EM50" s="41">
        <f>+TRUNC('D-PRB'!EM50,0)</f>
        <v>0</v>
      </c>
      <c r="EN50" s="41">
        <f>+TRUNC('D-PRB'!EN50,0)</f>
        <v>0</v>
      </c>
      <c r="EO50" s="41">
        <f>+TRUNC('D-PRB'!EO50,0)</f>
        <v>0</v>
      </c>
      <c r="EQ50" s="41">
        <f>+TRUNC('D-PRB'!EQ50,0)</f>
        <v>0</v>
      </c>
      <c r="ER50" s="41">
        <f>+TRUNC('D-PRB'!ER50,0)</f>
        <v>0</v>
      </c>
      <c r="ES50" s="41">
        <f>+TRUNC('D-PRB'!ES50,3)</f>
        <v>0</v>
      </c>
      <c r="ET50" s="41">
        <f>+TRUNC('D-PRB'!ET50,3)</f>
        <v>0</v>
      </c>
      <c r="EU50" s="41">
        <f>+TRUNC('D-PRB'!EU50,0)</f>
        <v>0</v>
      </c>
      <c r="EV50" s="41">
        <f>+TRUNC('D-PRB'!EV50,0)</f>
        <v>0</v>
      </c>
      <c r="EW50" s="41">
        <f>+TRUNC('D-PRB'!EW50,0)</f>
        <v>0</v>
      </c>
      <c r="EX50" s="41">
        <f>+TRUNC('D-PRB'!EX50,0)</f>
        <v>0</v>
      </c>
      <c r="EY50" s="41">
        <f>+TRUNC('D-PRB'!EY50,0)</f>
        <v>0</v>
      </c>
      <c r="EZ50" s="41">
        <f>+TRUNC('D-PRB'!EZ50,0)</f>
        <v>0</v>
      </c>
      <c r="FA50" s="41">
        <f>+TRUNC('D-PRB'!FA50,3)</f>
        <v>0</v>
      </c>
      <c r="FB50" s="41">
        <f>+TRUNC('D-PRB'!FB50,3)</f>
        <v>0</v>
      </c>
      <c r="FC50" s="41">
        <f>+TRUNC('D-PRB'!FC50,0)</f>
        <v>0</v>
      </c>
      <c r="FD50" s="41">
        <f>+TRUNC('D-PRB'!FD50,0)</f>
        <v>0</v>
      </c>
      <c r="FE50" s="41">
        <f>+TRUNC('D-PRB'!FE50,0)</f>
        <v>0</v>
      </c>
      <c r="FF50" s="41">
        <f>+TRUNC('D-PRB'!FF50,0)</f>
        <v>0</v>
      </c>
      <c r="FG50" s="41">
        <f>+TRUNC('D-PRB'!FG50,0)</f>
        <v>0</v>
      </c>
      <c r="FH50" s="41">
        <f>+TRUNC('D-PRB'!FH50,0)</f>
        <v>0</v>
      </c>
      <c r="FI50" s="41">
        <f>+TRUNC('D-PRB'!FI50,3)</f>
        <v>0</v>
      </c>
      <c r="FJ50" s="41">
        <f>+TRUNC('D-PRB'!FJ50,3)</f>
        <v>0</v>
      </c>
      <c r="FK50" s="41">
        <f>+TRUNC('D-PRB'!FK50,0)</f>
        <v>0</v>
      </c>
      <c r="FL50" s="41">
        <f>+TRUNC('D-PRB'!FL50,0)</f>
        <v>0</v>
      </c>
      <c r="FM50" s="41">
        <f>+TRUNC('D-PRB'!FM50,0)</f>
        <v>0</v>
      </c>
      <c r="FN50" s="41">
        <f>+TRUNC('D-PRB'!FN50,0)</f>
        <v>0</v>
      </c>
    </row>
    <row r="51" spans="3:170" x14ac:dyDescent="0.2">
      <c r="C51" s="11">
        <f>+'D-PDP'!C51</f>
        <v>2038</v>
      </c>
      <c r="D51" s="41">
        <f>+TRUNC('D-PRB'!D51,0)</f>
        <v>1</v>
      </c>
      <c r="E51" s="41">
        <f>+TRUNC('D-PRB'!E51,0)</f>
        <v>0</v>
      </c>
      <c r="F51" s="41">
        <f>+TRUNC('D-PRB'!F51,0)</f>
        <v>1</v>
      </c>
      <c r="G51" s="41">
        <f>+TRUNC('D-PRB'!G51,0)</f>
        <v>0</v>
      </c>
      <c r="H51" s="41">
        <f>+TRUNC('D-PRB'!H51,0)</f>
        <v>0</v>
      </c>
      <c r="I51" s="41">
        <f>+TRUNC('D-PRB'!I51,0)</f>
        <v>0</v>
      </c>
      <c r="J51" s="41">
        <f>+TRUNC('D-PRB'!J51,0)</f>
        <v>0</v>
      </c>
      <c r="K51" s="22">
        <f>+TRUNC('D-PRB'!K51,0)</f>
        <v>15526</v>
      </c>
      <c r="L51" s="22">
        <f>+TRUNC('D-PRB'!L51,0)</f>
        <v>0</v>
      </c>
      <c r="M51" s="22">
        <f>+TRUNC('D-PRB'!M51,3)</f>
        <v>5736</v>
      </c>
      <c r="N51" s="22">
        <f>+TRUNC('D-PRB'!N51,3)</f>
        <v>3183.3440000000001</v>
      </c>
      <c r="O51" s="22">
        <f>+TRUNC('D-PRB'!O51,3)</f>
        <v>0</v>
      </c>
      <c r="P51" s="22">
        <f>+TRUNC('D-PRB'!P51,3)</f>
        <v>0</v>
      </c>
      <c r="Q51" s="22">
        <f>+TRUNC('D-PRB'!Q51,3)</f>
        <v>0</v>
      </c>
      <c r="R51" s="22">
        <f>+TRUNC('D-PRB'!R51,3)</f>
        <v>0</v>
      </c>
      <c r="S51" s="22">
        <f>+TRUNC('D-PRB'!S51,0)</f>
        <v>0</v>
      </c>
      <c r="T51" s="22">
        <f>+TRUNC('D-PRB'!T51,0)</f>
        <v>0</v>
      </c>
      <c r="U51" s="22">
        <f>+TRUNC('D-PRB'!U51,0)</f>
        <v>0</v>
      </c>
      <c r="V51" s="22">
        <f>+TRUNC('D-PRB'!V51,0)</f>
        <v>0</v>
      </c>
      <c r="W51" s="22">
        <f>+TRUNC('D-PRB'!W51,0)</f>
        <v>83619</v>
      </c>
      <c r="X51" s="22">
        <f>+TRUNC('D-PRB'!X51,0)</f>
        <v>0</v>
      </c>
      <c r="Y51" s="22">
        <f>+TRUNC('D-PRB'!Y51,0)</f>
        <v>0</v>
      </c>
      <c r="Z51" s="22">
        <f>+TRUNC('D-PRB'!Z51,0)</f>
        <v>83619</v>
      </c>
      <c r="AA51" s="22">
        <f>+TRUNC('D-PRB'!AA51,0)</f>
        <v>0</v>
      </c>
      <c r="AB51" s="22">
        <f>+TRUNC('D-PRB'!AB51,0)</f>
        <v>27978</v>
      </c>
      <c r="AC51" s="22">
        <f>+TRUNC('D-PRB'!AC51,0)</f>
        <v>0</v>
      </c>
      <c r="AD51" s="22">
        <f>+TRUNC('D-PRB'!AD51,3)</f>
        <v>0</v>
      </c>
      <c r="AE51" s="22">
        <f>+TRUNC('D-PRB'!AE51,3)</f>
        <v>5735.8710000000001</v>
      </c>
      <c r="AF51" s="22">
        <f>+TRUNC('D-PRB'!AF51,0)</f>
        <v>0</v>
      </c>
      <c r="AG51" s="22">
        <f>+TRUNC('D-PRB'!AG51,0)</f>
        <v>0</v>
      </c>
      <c r="AH51" s="22">
        <f>+TRUNC('D-PRB'!AH51,0)</f>
        <v>0</v>
      </c>
      <c r="AI51" s="22">
        <f>+TRUNC('D-PRB'!AI51,0)</f>
        <v>0</v>
      </c>
      <c r="AJ51" s="22">
        <f>+TRUNC('D-PRB'!AJ51,6)</f>
        <v>20.001429000000002</v>
      </c>
      <c r="AK51" s="22">
        <f>+TRUNC('D-PRB'!AK51,6)</f>
        <v>0</v>
      </c>
      <c r="AL51" s="22">
        <f>+TRUNC('D-PRB'!AL51,6)</f>
        <v>0</v>
      </c>
      <c r="AM51" s="22">
        <f>+TRUNC('D-PRB'!AM51,0)</f>
        <v>5596</v>
      </c>
      <c r="AN51" s="22">
        <f>+TRUNC('D-PRB'!AN51,3)</f>
        <v>0</v>
      </c>
      <c r="AO51" s="22">
        <f>+TRUNC('D-PRB'!AO51,0)</f>
        <v>0</v>
      </c>
      <c r="AP51" s="22">
        <f>+TRUNC('D-PRB'!AP51,6)</f>
        <v>100</v>
      </c>
      <c r="AQ51" s="22">
        <f>+TRUNC('D-PRB'!AQ51,0)</f>
        <v>27978</v>
      </c>
      <c r="AR51" s="22">
        <f>+TRUNC('D-PRB'!AR51,0)</f>
        <v>0</v>
      </c>
      <c r="AS51" s="22">
        <f>+TRUNC('D-PRB'!AS51,3)</f>
        <v>0</v>
      </c>
      <c r="AT51" s="22">
        <f>+TRUNC('D-PRB'!AT51,3)</f>
        <v>5735.8710000000001</v>
      </c>
      <c r="AU51" s="22">
        <f>+TRUNC('D-PRB'!AU51,0)</f>
        <v>0</v>
      </c>
      <c r="AV51" s="22">
        <f>+TRUNC('D-PRB'!AV51,0)</f>
        <v>0</v>
      </c>
      <c r="AW51" s="22">
        <f>+TRUNC('D-PRB'!AW51,0)</f>
        <v>0</v>
      </c>
      <c r="AX51" s="22">
        <f>+TRUNC('D-PRB'!AX51,0)</f>
        <v>0</v>
      </c>
      <c r="AY51" s="22">
        <f>+TRUNC('D-PRB'!AY51,0)</f>
        <v>5596</v>
      </c>
      <c r="AZ51" s="22">
        <f>+TRUNC('D-PRB'!AZ51,3)</f>
        <v>0</v>
      </c>
      <c r="BA51" s="22">
        <f>+TRUNC('D-PRB'!BA51,0)</f>
        <v>0</v>
      </c>
      <c r="BB51" s="22">
        <f>+TRUNC('D-PRB'!BB51,0)</f>
        <v>22382</v>
      </c>
      <c r="BC51" s="22">
        <f>+TRUNC('D-PRB'!BC51,0)</f>
        <v>0</v>
      </c>
      <c r="BD51" s="22">
        <f>+TRUNC('D-PRB'!BD51,3)</f>
        <v>0</v>
      </c>
      <c r="BE51" s="22">
        <f>+TRUNC('D-PRB'!BE51,3)</f>
        <v>5735.8710000000001</v>
      </c>
      <c r="BF51" s="22">
        <f>+TRUNC('D-PRB'!BF51,0)</f>
        <v>0</v>
      </c>
      <c r="BG51" s="22">
        <f>+TRUNC('D-PRB'!BG51,0)</f>
        <v>0</v>
      </c>
      <c r="BH51" s="22">
        <f>+TRUNC('D-PRB'!BH51,0)</f>
        <v>0</v>
      </c>
      <c r="BI51" s="22">
        <f>+TRUNC('D-PRB'!BI51,0)</f>
        <v>0</v>
      </c>
      <c r="BJ51" s="22">
        <f>+TRUNC('D-PRB'!BJ51,3)</f>
        <v>101.55800000000001</v>
      </c>
      <c r="BK51" s="22">
        <f>+TRUNC('D-PRB'!BK51,3)</f>
        <v>7.3890000000000002</v>
      </c>
      <c r="BL51" s="22">
        <f>+TRUNC('D-PRB'!BL51,3)</f>
        <v>-3.7839999999999998</v>
      </c>
      <c r="BM51" s="22">
        <f>+TRUNC('D-PRB'!BM51,3)</f>
        <v>1.389</v>
      </c>
      <c r="BN51" s="22">
        <f>+TRUNC('D-PRB'!BN51,3)</f>
        <v>3.423</v>
      </c>
      <c r="BO51" s="22">
        <f>+TRUNC('D-PRB'!BO51,3)</f>
        <v>3.423</v>
      </c>
      <c r="BP51" s="22">
        <f>+TRUNC('D-PRB'!BP51,3)</f>
        <v>0</v>
      </c>
      <c r="BQ51" s="22">
        <f>+TRUNC('D-PRB'!BQ51,3)</f>
        <v>0</v>
      </c>
      <c r="BR51" s="22">
        <f>+TRUNC('D-PRB'!BR51,3)</f>
        <v>0</v>
      </c>
      <c r="BS51" s="22">
        <f>+TRUNC('D-PRB'!BS51,3)</f>
        <v>0</v>
      </c>
      <c r="BT51" s="22">
        <f>+TRUNC('D-PRB'!BT51,0)</f>
        <v>2273074</v>
      </c>
      <c r="BU51" s="22">
        <f>+TRUNC('D-PRB'!BU51,0)</f>
        <v>1412940</v>
      </c>
      <c r="BV51" s="22">
        <f>+TRUNC('D-PRB'!BV51,6)</f>
        <v>100</v>
      </c>
      <c r="BW51" s="22">
        <f>+TRUNC('D-PRB'!BW51,0)</f>
        <v>1260636</v>
      </c>
      <c r="BX51" s="22">
        <f>+TRUNC('D-PRB'!BX51,0)</f>
        <v>0</v>
      </c>
      <c r="BY51" s="22">
        <f>+TRUNC('D-PRB'!BY51,0)</f>
        <v>152304</v>
      </c>
      <c r="BZ51" s="22">
        <f>+TRUNC('D-PRB'!BZ51,3)</f>
        <v>5.4429999999999996</v>
      </c>
      <c r="CA51" s="22">
        <f>+TRUNC('D-PRB'!CA51,3)</f>
        <v>0.04</v>
      </c>
      <c r="CB51" s="22">
        <f>+TRUNC('D-PRB'!CB51,3)</f>
        <v>0.01</v>
      </c>
      <c r="CC51" s="22">
        <f>+TRUNC('D-PRB'!CC51,3)</f>
        <v>0.15</v>
      </c>
      <c r="CD51" s="22">
        <f>+TRUNC('D-PRB'!CD51,3)</f>
        <v>0</v>
      </c>
      <c r="CE51" s="22">
        <f>+TRUNC('D-PRB'!CE51,3)</f>
        <v>0</v>
      </c>
      <c r="CF51" s="22">
        <f>+TRUNC('D-PRB'!CF51,3)</f>
        <v>0.1</v>
      </c>
      <c r="CG51" s="22">
        <f>+TRUNC('D-PRB'!CG51,3)</f>
        <v>0</v>
      </c>
      <c r="CH51" s="22">
        <f>+TRUNC('D-PRB'!CH51,3)</f>
        <v>0</v>
      </c>
      <c r="CI51" s="22">
        <f>+TRUNC('D-PRB'!CI51,3)</f>
        <v>126023</v>
      </c>
      <c r="CJ51" s="22">
        <f>+TRUNC('D-PRB'!CJ51,3)</f>
        <v>0</v>
      </c>
      <c r="CK51" s="22">
        <f>+TRUNC('D-PRB'!CK51,3)</f>
        <v>0</v>
      </c>
      <c r="CL51" s="22">
        <f>+TRUNC('D-PRB'!CL51,3)</f>
        <v>0</v>
      </c>
      <c r="CM51" s="22">
        <f>+TRUNC('D-PRB'!CM51,3)</f>
        <v>0</v>
      </c>
      <c r="CN51" s="22">
        <f>+TRUNC('D-PRB'!CN51,0)</f>
        <v>0</v>
      </c>
      <c r="CO51" s="22">
        <f>+TRUNC('D-PRB'!CO51,3)</f>
        <v>0</v>
      </c>
      <c r="CP51" s="22">
        <f>+TRUNC('D-PRB'!CP51,0)</f>
        <v>0</v>
      </c>
      <c r="CQ51" s="22">
        <f>+TRUNC('D-PRB'!CQ51,0)</f>
        <v>0</v>
      </c>
      <c r="CR51" s="22">
        <f>+TRUNC('D-PRB'!CR51,0)</f>
        <v>0</v>
      </c>
      <c r="CS51" s="22">
        <f>+TRUNC('D-PRB'!CS51,0)</f>
        <v>0</v>
      </c>
      <c r="CT51" s="22">
        <f>+TRUNC('D-PRB'!CT51,0)</f>
        <v>0</v>
      </c>
      <c r="CU51" s="22">
        <f>+TRUNC('D-PRB'!CU51,6)</f>
        <v>100</v>
      </c>
      <c r="CV51" s="22">
        <f>+TRUNC('D-PRB'!CV51,0)</f>
        <v>0</v>
      </c>
      <c r="CW51" s="22">
        <f>+TRUNC('D-PRB'!CW51,0)</f>
        <v>0</v>
      </c>
      <c r="CX51" s="22">
        <f>+TRUNC('D-PRB'!CX51,0)</f>
        <v>0</v>
      </c>
      <c r="CY51" s="22">
        <f>+TRUNC('D-PRB'!CY51,0)</f>
        <v>0</v>
      </c>
      <c r="CZ51" s="22">
        <f>+TRUNC('D-PRB'!CZ51,0)</f>
        <v>0</v>
      </c>
      <c r="DA51" s="22">
        <f>+TRUNC('D-PRB'!DA51,0)</f>
        <v>0</v>
      </c>
      <c r="DB51" s="22">
        <f>+TRUNC('D-PRB'!DB51,0)</f>
        <v>0</v>
      </c>
      <c r="DC51" s="22">
        <f>+TRUNC('D-PRB'!DC51,0)</f>
        <v>0</v>
      </c>
      <c r="DD51" s="22">
        <f>+TRUNC('D-PRB'!DD51,0)</f>
        <v>0</v>
      </c>
      <c r="DE51" s="22">
        <f>+TRUNC('D-PRB'!DE51,0)</f>
        <v>0</v>
      </c>
      <c r="DF51" s="22">
        <f>+TRUNC('D-PRB'!DF51,0)</f>
        <v>0</v>
      </c>
      <c r="DG51" s="22">
        <f>+TRUNC('D-PRB'!DG51,0)</f>
        <v>0</v>
      </c>
      <c r="DH51" s="22">
        <f>+TRUNC('D-PRB'!DH51,0)</f>
        <v>0</v>
      </c>
      <c r="DI51" s="22">
        <f>+TRUNC('D-PRB'!DI51,0)</f>
        <v>0</v>
      </c>
      <c r="DJ51" s="22">
        <f>+TRUNC('D-PRB'!DJ51,6)</f>
        <v>100</v>
      </c>
      <c r="DK51" s="22">
        <f>+TRUNC('D-PRB'!DK51,0)</f>
        <v>0</v>
      </c>
      <c r="DL51" s="22">
        <f>+TRUNC('D-PRB'!DL51,0)</f>
        <v>0</v>
      </c>
      <c r="DM51" s="22">
        <f>+TRUNC('D-PRB'!DM51,0)</f>
        <v>0</v>
      </c>
      <c r="DN51" s="22">
        <f>+TRUNC('D-PRB'!DN51,0)</f>
        <v>860134</v>
      </c>
      <c r="DO51" s="22">
        <f>+TRUNC('D-PRB'!DO51,0)</f>
        <v>860134</v>
      </c>
      <c r="DP51" s="22">
        <f>+TRUNC('D-PRB'!DP51,0)</f>
        <v>196326</v>
      </c>
      <c r="DR51" s="41">
        <f>+TRUNC('D-PRB'!DR51,0)</f>
        <v>27978</v>
      </c>
      <c r="DS51" s="41">
        <f>+TRUNC('D-PRB'!DS51,0)</f>
        <v>0</v>
      </c>
      <c r="DT51" s="41">
        <f>+TRUNC('D-PRB'!DT51,3)</f>
        <v>0</v>
      </c>
      <c r="DU51" s="41">
        <f>+TRUNC('D-PRB'!DU51,3)</f>
        <v>5735.8710000000001</v>
      </c>
      <c r="DV51" s="41">
        <f>+TRUNC('D-PRB'!DV51,0)</f>
        <v>0</v>
      </c>
      <c r="DW51" s="41">
        <f>+TRUNC('D-PRB'!DW51,0)</f>
        <v>0</v>
      </c>
      <c r="DX51" s="41">
        <f>+TRUNC('D-PRB'!DX51,0)</f>
        <v>0</v>
      </c>
      <c r="DY51" s="41">
        <f>+TRUNC('D-PRB'!DY51,0)</f>
        <v>0</v>
      </c>
      <c r="DZ51" s="41">
        <f>+TRUNC('D-PRB'!DZ51,0)</f>
        <v>27978</v>
      </c>
      <c r="EA51" s="41">
        <f>+TRUNC('D-PRB'!EA51,0)</f>
        <v>0</v>
      </c>
      <c r="EB51" s="41">
        <f>+TRUNC('D-PRB'!EB51,3)</f>
        <v>0</v>
      </c>
      <c r="EC51" s="41">
        <f>+TRUNC('D-PRB'!EC51,3)</f>
        <v>5735.8710000000001</v>
      </c>
      <c r="ED51" s="41">
        <f>+TRUNC('D-PRB'!ED51,0)</f>
        <v>0</v>
      </c>
      <c r="EE51" s="41">
        <f>+TRUNC('D-PRB'!EE51,0)</f>
        <v>0</v>
      </c>
      <c r="EF51" s="41">
        <f>+TRUNC('D-PRB'!EF51,0)</f>
        <v>0</v>
      </c>
      <c r="EG51" s="41">
        <f>+TRUNC('D-PRB'!EG51,0)</f>
        <v>0</v>
      </c>
      <c r="EH51" s="41">
        <f>+TRUNC('D-PRB'!EH51,0)</f>
        <v>22382</v>
      </c>
      <c r="EI51" s="41">
        <f>+TRUNC('D-PRB'!EI51,0)</f>
        <v>0</v>
      </c>
      <c r="EJ51" s="41">
        <f>+TRUNC('D-PRB'!EJ51,3)</f>
        <v>0</v>
      </c>
      <c r="EK51" s="41">
        <f>+TRUNC('D-PRB'!EK51,3)</f>
        <v>5735.8710000000001</v>
      </c>
      <c r="EL51" s="41">
        <f>+TRUNC('D-PRB'!EL51,0)</f>
        <v>0</v>
      </c>
      <c r="EM51" s="41">
        <f>+TRUNC('D-PRB'!EM51,0)</f>
        <v>0</v>
      </c>
      <c r="EN51" s="41">
        <f>+TRUNC('D-PRB'!EN51,0)</f>
        <v>0</v>
      </c>
      <c r="EO51" s="41">
        <f>+TRUNC('D-PRB'!EO51,0)</f>
        <v>0</v>
      </c>
      <c r="EQ51" s="41">
        <f>+TRUNC('D-PRB'!EQ51,0)</f>
        <v>0</v>
      </c>
      <c r="ER51" s="41">
        <f>+TRUNC('D-PRB'!ER51,0)</f>
        <v>0</v>
      </c>
      <c r="ES51" s="41">
        <f>+TRUNC('D-PRB'!ES51,3)</f>
        <v>0</v>
      </c>
      <c r="ET51" s="41">
        <f>+TRUNC('D-PRB'!ET51,3)</f>
        <v>0</v>
      </c>
      <c r="EU51" s="41">
        <f>+TRUNC('D-PRB'!EU51,0)</f>
        <v>0</v>
      </c>
      <c r="EV51" s="41">
        <f>+TRUNC('D-PRB'!EV51,0)</f>
        <v>0</v>
      </c>
      <c r="EW51" s="41">
        <f>+TRUNC('D-PRB'!EW51,0)</f>
        <v>0</v>
      </c>
      <c r="EX51" s="41">
        <f>+TRUNC('D-PRB'!EX51,0)</f>
        <v>0</v>
      </c>
      <c r="EY51" s="41">
        <f>+TRUNC('D-PRB'!EY51,0)</f>
        <v>0</v>
      </c>
      <c r="EZ51" s="41">
        <f>+TRUNC('D-PRB'!EZ51,0)</f>
        <v>0</v>
      </c>
      <c r="FA51" s="41">
        <f>+TRUNC('D-PRB'!FA51,3)</f>
        <v>0</v>
      </c>
      <c r="FB51" s="41">
        <f>+TRUNC('D-PRB'!FB51,3)</f>
        <v>0</v>
      </c>
      <c r="FC51" s="41">
        <f>+TRUNC('D-PRB'!FC51,0)</f>
        <v>0</v>
      </c>
      <c r="FD51" s="41">
        <f>+TRUNC('D-PRB'!FD51,0)</f>
        <v>0</v>
      </c>
      <c r="FE51" s="41">
        <f>+TRUNC('D-PRB'!FE51,0)</f>
        <v>0</v>
      </c>
      <c r="FF51" s="41">
        <f>+TRUNC('D-PRB'!FF51,0)</f>
        <v>0</v>
      </c>
      <c r="FG51" s="41">
        <f>+TRUNC('D-PRB'!FG51,0)</f>
        <v>0</v>
      </c>
      <c r="FH51" s="41">
        <f>+TRUNC('D-PRB'!FH51,0)</f>
        <v>0</v>
      </c>
      <c r="FI51" s="41">
        <f>+TRUNC('D-PRB'!FI51,3)</f>
        <v>0</v>
      </c>
      <c r="FJ51" s="41">
        <f>+TRUNC('D-PRB'!FJ51,3)</f>
        <v>0</v>
      </c>
      <c r="FK51" s="41">
        <f>+TRUNC('D-PRB'!FK51,0)</f>
        <v>0</v>
      </c>
      <c r="FL51" s="41">
        <f>+TRUNC('D-PRB'!FL51,0)</f>
        <v>0</v>
      </c>
      <c r="FM51" s="41">
        <f>+TRUNC('D-PRB'!FM51,0)</f>
        <v>0</v>
      </c>
      <c r="FN51" s="41">
        <f>+TRUNC('D-PRB'!FN51,0)</f>
        <v>0</v>
      </c>
    </row>
    <row r="52" spans="3:170" x14ac:dyDescent="0.2">
      <c r="C52" s="11">
        <f>+'D-PDP'!C52</f>
        <v>2039</v>
      </c>
      <c r="D52" s="41">
        <f>+TRUNC('D-PRB'!D52,0)</f>
        <v>1</v>
      </c>
      <c r="E52" s="41">
        <f>+TRUNC('D-PRB'!E52,0)</f>
        <v>0</v>
      </c>
      <c r="F52" s="41">
        <f>+TRUNC('D-PRB'!F52,0)</f>
        <v>1</v>
      </c>
      <c r="G52" s="41">
        <f>+TRUNC('D-PRB'!G52,0)</f>
        <v>0</v>
      </c>
      <c r="H52" s="41">
        <f>+TRUNC('D-PRB'!H52,0)</f>
        <v>0</v>
      </c>
      <c r="I52" s="41">
        <f>+TRUNC('D-PRB'!I52,0)</f>
        <v>0</v>
      </c>
      <c r="J52" s="41">
        <f>+TRUNC('D-PRB'!J52,0)</f>
        <v>0</v>
      </c>
      <c r="K52" s="22">
        <f>+TRUNC('D-PRB'!K52,0)</f>
        <v>14733</v>
      </c>
      <c r="L52" s="22">
        <f>+TRUNC('D-PRB'!L52,0)</f>
        <v>0</v>
      </c>
      <c r="M52" s="22">
        <f>+TRUNC('D-PRB'!M52,3)</f>
        <v>5421</v>
      </c>
      <c r="N52" s="22">
        <f>+TRUNC('D-PRB'!N52,3)</f>
        <v>3020.4009999999998</v>
      </c>
      <c r="O52" s="22">
        <f>+TRUNC('D-PRB'!O52,3)</f>
        <v>0</v>
      </c>
      <c r="P52" s="22">
        <f>+TRUNC('D-PRB'!P52,3)</f>
        <v>0</v>
      </c>
      <c r="Q52" s="22">
        <f>+TRUNC('D-PRB'!Q52,3)</f>
        <v>0</v>
      </c>
      <c r="R52" s="22">
        <f>+TRUNC('D-PRB'!R52,3)</f>
        <v>0</v>
      </c>
      <c r="S52" s="22">
        <f>+TRUNC('D-PRB'!S52,0)</f>
        <v>0</v>
      </c>
      <c r="T52" s="22">
        <f>+TRUNC('D-PRB'!T52,0)</f>
        <v>0</v>
      </c>
      <c r="U52" s="22">
        <f>+TRUNC('D-PRB'!U52,0)</f>
        <v>0</v>
      </c>
      <c r="V52" s="22">
        <f>+TRUNC('D-PRB'!V52,0)</f>
        <v>0</v>
      </c>
      <c r="W52" s="22">
        <f>+TRUNC('D-PRB'!W52,0)</f>
        <v>85156</v>
      </c>
      <c r="X52" s="22">
        <f>+TRUNC('D-PRB'!X52,0)</f>
        <v>0</v>
      </c>
      <c r="Y52" s="22">
        <f>+TRUNC('D-PRB'!Y52,0)</f>
        <v>0</v>
      </c>
      <c r="Z52" s="22">
        <f>+TRUNC('D-PRB'!Z52,0)</f>
        <v>85156</v>
      </c>
      <c r="AA52" s="22">
        <f>+TRUNC('D-PRB'!AA52,0)</f>
        <v>0</v>
      </c>
      <c r="AB52" s="22">
        <f>+TRUNC('D-PRB'!AB52,0)</f>
        <v>26443</v>
      </c>
      <c r="AC52" s="22">
        <f>+TRUNC('D-PRB'!AC52,0)</f>
        <v>0</v>
      </c>
      <c r="AD52" s="22">
        <f>+TRUNC('D-PRB'!AD52,3)</f>
        <v>0</v>
      </c>
      <c r="AE52" s="22">
        <f>+TRUNC('D-PRB'!AE52,3)</f>
        <v>5421.0349999999999</v>
      </c>
      <c r="AF52" s="22">
        <f>+TRUNC('D-PRB'!AF52,0)</f>
        <v>0</v>
      </c>
      <c r="AG52" s="22">
        <f>+TRUNC('D-PRB'!AG52,0)</f>
        <v>0</v>
      </c>
      <c r="AH52" s="22">
        <f>+TRUNC('D-PRB'!AH52,0)</f>
        <v>0</v>
      </c>
      <c r="AI52" s="22">
        <f>+TRUNC('D-PRB'!AI52,0)</f>
        <v>0</v>
      </c>
      <c r="AJ52" s="22">
        <f>+TRUNC('D-PRB'!AJ52,6)</f>
        <v>20.001512000000002</v>
      </c>
      <c r="AK52" s="22">
        <f>+TRUNC('D-PRB'!AK52,6)</f>
        <v>0</v>
      </c>
      <c r="AL52" s="22">
        <f>+TRUNC('D-PRB'!AL52,6)</f>
        <v>0</v>
      </c>
      <c r="AM52" s="22">
        <f>+TRUNC('D-PRB'!AM52,0)</f>
        <v>5289</v>
      </c>
      <c r="AN52" s="22">
        <f>+TRUNC('D-PRB'!AN52,3)</f>
        <v>0</v>
      </c>
      <c r="AO52" s="22">
        <f>+TRUNC('D-PRB'!AO52,0)</f>
        <v>0</v>
      </c>
      <c r="AP52" s="22">
        <f>+TRUNC('D-PRB'!AP52,6)</f>
        <v>100</v>
      </c>
      <c r="AQ52" s="22">
        <f>+TRUNC('D-PRB'!AQ52,0)</f>
        <v>26443</v>
      </c>
      <c r="AR52" s="22">
        <f>+TRUNC('D-PRB'!AR52,0)</f>
        <v>0</v>
      </c>
      <c r="AS52" s="22">
        <f>+TRUNC('D-PRB'!AS52,3)</f>
        <v>0</v>
      </c>
      <c r="AT52" s="22">
        <f>+TRUNC('D-PRB'!AT52,3)</f>
        <v>5421.0349999999999</v>
      </c>
      <c r="AU52" s="22">
        <f>+TRUNC('D-PRB'!AU52,0)</f>
        <v>0</v>
      </c>
      <c r="AV52" s="22">
        <f>+TRUNC('D-PRB'!AV52,0)</f>
        <v>0</v>
      </c>
      <c r="AW52" s="22">
        <f>+TRUNC('D-PRB'!AW52,0)</f>
        <v>0</v>
      </c>
      <c r="AX52" s="22">
        <f>+TRUNC('D-PRB'!AX52,0)</f>
        <v>0</v>
      </c>
      <c r="AY52" s="22">
        <f>+TRUNC('D-PRB'!AY52,0)</f>
        <v>5289</v>
      </c>
      <c r="AZ52" s="22">
        <f>+TRUNC('D-PRB'!AZ52,3)</f>
        <v>0</v>
      </c>
      <c r="BA52" s="22">
        <f>+TRUNC('D-PRB'!BA52,0)</f>
        <v>0</v>
      </c>
      <c r="BB52" s="22">
        <f>+TRUNC('D-PRB'!BB52,0)</f>
        <v>21154</v>
      </c>
      <c r="BC52" s="22">
        <f>+TRUNC('D-PRB'!BC52,0)</f>
        <v>0</v>
      </c>
      <c r="BD52" s="22">
        <f>+TRUNC('D-PRB'!BD52,3)</f>
        <v>0</v>
      </c>
      <c r="BE52" s="22">
        <f>+TRUNC('D-PRB'!BE52,3)</f>
        <v>5421.0349999999999</v>
      </c>
      <c r="BF52" s="22">
        <f>+TRUNC('D-PRB'!BF52,0)</f>
        <v>0</v>
      </c>
      <c r="BG52" s="22">
        <f>+TRUNC('D-PRB'!BG52,0)</f>
        <v>0</v>
      </c>
      <c r="BH52" s="22">
        <f>+TRUNC('D-PRB'!BH52,0)</f>
        <v>0</v>
      </c>
      <c r="BI52" s="22">
        <f>+TRUNC('D-PRB'!BI52,0)</f>
        <v>0</v>
      </c>
      <c r="BJ52" s="22">
        <f>+TRUNC('D-PRB'!BJ52,3)</f>
        <v>101.55800000000001</v>
      </c>
      <c r="BK52" s="22">
        <f>+TRUNC('D-PRB'!BK52,3)</f>
        <v>7.3890000000000002</v>
      </c>
      <c r="BL52" s="22">
        <f>+TRUNC('D-PRB'!BL52,3)</f>
        <v>-3.7839999999999998</v>
      </c>
      <c r="BM52" s="22">
        <f>+TRUNC('D-PRB'!BM52,3)</f>
        <v>1.389</v>
      </c>
      <c r="BN52" s="22">
        <f>+TRUNC('D-PRB'!BN52,3)</f>
        <v>3.423</v>
      </c>
      <c r="BO52" s="22">
        <f>+TRUNC('D-PRB'!BO52,3)</f>
        <v>3.423</v>
      </c>
      <c r="BP52" s="22">
        <f>+TRUNC('D-PRB'!BP52,3)</f>
        <v>0</v>
      </c>
      <c r="BQ52" s="22">
        <f>+TRUNC('D-PRB'!BQ52,3)</f>
        <v>0</v>
      </c>
      <c r="BR52" s="22">
        <f>+TRUNC('D-PRB'!BR52,3)</f>
        <v>0</v>
      </c>
      <c r="BS52" s="22">
        <f>+TRUNC('D-PRB'!BS52,3)</f>
        <v>0</v>
      </c>
      <c r="BT52" s="22">
        <f>+TRUNC('D-PRB'!BT52,0)</f>
        <v>2148361</v>
      </c>
      <c r="BU52" s="22">
        <f>+TRUNC('D-PRB'!BU52,0)</f>
        <v>1413029</v>
      </c>
      <c r="BV52" s="22">
        <f>+TRUNC('D-PRB'!BV52,6)</f>
        <v>100</v>
      </c>
      <c r="BW52" s="22">
        <f>+TRUNC('D-PRB'!BW52,0)</f>
        <v>1260636</v>
      </c>
      <c r="BX52" s="22">
        <f>+TRUNC('D-PRB'!BX52,0)</f>
        <v>0</v>
      </c>
      <c r="BY52" s="22">
        <f>+TRUNC('D-PRB'!BY52,0)</f>
        <v>152393</v>
      </c>
      <c r="BZ52" s="22">
        <f>+TRUNC('D-PRB'!BZ52,3)</f>
        <v>5.7629999999999999</v>
      </c>
      <c r="CA52" s="22">
        <f>+TRUNC('D-PRB'!CA52,3)</f>
        <v>0.04</v>
      </c>
      <c r="CB52" s="22">
        <f>+TRUNC('D-PRB'!CB52,3)</f>
        <v>0.01</v>
      </c>
      <c r="CC52" s="22">
        <f>+TRUNC('D-PRB'!CC52,3)</f>
        <v>0.15</v>
      </c>
      <c r="CD52" s="22">
        <f>+TRUNC('D-PRB'!CD52,3)</f>
        <v>0</v>
      </c>
      <c r="CE52" s="22">
        <f>+TRUNC('D-PRB'!CE52,3)</f>
        <v>0</v>
      </c>
      <c r="CF52" s="22">
        <f>+TRUNC('D-PRB'!CF52,3)</f>
        <v>0.1</v>
      </c>
      <c r="CG52" s="22">
        <f>+TRUNC('D-PRB'!CG52,3)</f>
        <v>0</v>
      </c>
      <c r="CH52" s="22">
        <f>+TRUNC('D-PRB'!CH52,3)</f>
        <v>0</v>
      </c>
      <c r="CI52" s="22">
        <f>+TRUNC('D-PRB'!CI52,3)</f>
        <v>126023</v>
      </c>
      <c r="CJ52" s="22">
        <f>+TRUNC('D-PRB'!CJ52,3)</f>
        <v>0</v>
      </c>
      <c r="CK52" s="22">
        <f>+TRUNC('D-PRB'!CK52,3)</f>
        <v>0</v>
      </c>
      <c r="CL52" s="22">
        <f>+TRUNC('D-PRB'!CL52,3)</f>
        <v>0</v>
      </c>
      <c r="CM52" s="22">
        <f>+TRUNC('D-PRB'!CM52,3)</f>
        <v>0</v>
      </c>
      <c r="CN52" s="22">
        <f>+TRUNC('D-PRB'!CN52,0)</f>
        <v>0</v>
      </c>
      <c r="CO52" s="22">
        <f>+TRUNC('D-PRB'!CO52,3)</f>
        <v>0</v>
      </c>
      <c r="CP52" s="22">
        <f>+TRUNC('D-PRB'!CP52,0)</f>
        <v>0</v>
      </c>
      <c r="CQ52" s="22">
        <f>+TRUNC('D-PRB'!CQ52,0)</f>
        <v>0</v>
      </c>
      <c r="CR52" s="22">
        <f>+TRUNC('D-PRB'!CR52,0)</f>
        <v>0</v>
      </c>
      <c r="CS52" s="22">
        <f>+TRUNC('D-PRB'!CS52,0)</f>
        <v>0</v>
      </c>
      <c r="CT52" s="22">
        <f>+TRUNC('D-PRB'!CT52,0)</f>
        <v>0</v>
      </c>
      <c r="CU52" s="22">
        <f>+TRUNC('D-PRB'!CU52,6)</f>
        <v>100</v>
      </c>
      <c r="CV52" s="22">
        <f>+TRUNC('D-PRB'!CV52,0)</f>
        <v>0</v>
      </c>
      <c r="CW52" s="22">
        <f>+TRUNC('D-PRB'!CW52,0)</f>
        <v>0</v>
      </c>
      <c r="CX52" s="22">
        <f>+TRUNC('D-PRB'!CX52,0)</f>
        <v>0</v>
      </c>
      <c r="CY52" s="22">
        <f>+TRUNC('D-PRB'!CY52,0)</f>
        <v>0</v>
      </c>
      <c r="CZ52" s="22">
        <f>+TRUNC('D-PRB'!CZ52,0)</f>
        <v>0</v>
      </c>
      <c r="DA52" s="22">
        <f>+TRUNC('D-PRB'!DA52,0)</f>
        <v>0</v>
      </c>
      <c r="DB52" s="22">
        <f>+TRUNC('D-PRB'!DB52,0)</f>
        <v>0</v>
      </c>
      <c r="DC52" s="22">
        <f>+TRUNC('D-PRB'!DC52,0)</f>
        <v>0</v>
      </c>
      <c r="DD52" s="22">
        <f>+TRUNC('D-PRB'!DD52,0)</f>
        <v>0</v>
      </c>
      <c r="DE52" s="22">
        <f>+TRUNC('D-PRB'!DE52,0)</f>
        <v>0</v>
      </c>
      <c r="DF52" s="22">
        <f>+TRUNC('D-PRB'!DF52,0)</f>
        <v>0</v>
      </c>
      <c r="DG52" s="22">
        <f>+TRUNC('D-PRB'!DG52,0)</f>
        <v>0</v>
      </c>
      <c r="DH52" s="22">
        <f>+TRUNC('D-PRB'!DH52,0)</f>
        <v>0</v>
      </c>
      <c r="DI52" s="22">
        <f>+TRUNC('D-PRB'!DI52,0)</f>
        <v>0</v>
      </c>
      <c r="DJ52" s="22">
        <f>+TRUNC('D-PRB'!DJ52,6)</f>
        <v>100</v>
      </c>
      <c r="DK52" s="22">
        <f>+TRUNC('D-PRB'!DK52,0)</f>
        <v>0</v>
      </c>
      <c r="DL52" s="22">
        <f>+TRUNC('D-PRB'!DL52,0)</f>
        <v>0</v>
      </c>
      <c r="DM52" s="22">
        <f>+TRUNC('D-PRB'!DM52,0)</f>
        <v>0</v>
      </c>
      <c r="DN52" s="22">
        <f>+TRUNC('D-PRB'!DN52,0)</f>
        <v>735332</v>
      </c>
      <c r="DO52" s="22">
        <f>+TRUNC('D-PRB'!DO52,0)</f>
        <v>735332</v>
      </c>
      <c r="DP52" s="22">
        <f>+TRUNC('D-PRB'!DP52,0)</f>
        <v>152582</v>
      </c>
      <c r="DR52" s="41">
        <f>+TRUNC('D-PRB'!DR52,0)</f>
        <v>26443</v>
      </c>
      <c r="DS52" s="41">
        <f>+TRUNC('D-PRB'!DS52,0)</f>
        <v>0</v>
      </c>
      <c r="DT52" s="41">
        <f>+TRUNC('D-PRB'!DT52,3)</f>
        <v>0</v>
      </c>
      <c r="DU52" s="41">
        <f>+TRUNC('D-PRB'!DU52,3)</f>
        <v>5421.0349999999999</v>
      </c>
      <c r="DV52" s="41">
        <f>+TRUNC('D-PRB'!DV52,0)</f>
        <v>0</v>
      </c>
      <c r="DW52" s="41">
        <f>+TRUNC('D-PRB'!DW52,0)</f>
        <v>0</v>
      </c>
      <c r="DX52" s="41">
        <f>+TRUNC('D-PRB'!DX52,0)</f>
        <v>0</v>
      </c>
      <c r="DY52" s="41">
        <f>+TRUNC('D-PRB'!DY52,0)</f>
        <v>0</v>
      </c>
      <c r="DZ52" s="41">
        <f>+TRUNC('D-PRB'!DZ52,0)</f>
        <v>26443</v>
      </c>
      <c r="EA52" s="41">
        <f>+TRUNC('D-PRB'!EA52,0)</f>
        <v>0</v>
      </c>
      <c r="EB52" s="41">
        <f>+TRUNC('D-PRB'!EB52,3)</f>
        <v>0</v>
      </c>
      <c r="EC52" s="41">
        <f>+TRUNC('D-PRB'!EC52,3)</f>
        <v>5421.0349999999999</v>
      </c>
      <c r="ED52" s="41">
        <f>+TRUNC('D-PRB'!ED52,0)</f>
        <v>0</v>
      </c>
      <c r="EE52" s="41">
        <f>+TRUNC('D-PRB'!EE52,0)</f>
        <v>0</v>
      </c>
      <c r="EF52" s="41">
        <f>+TRUNC('D-PRB'!EF52,0)</f>
        <v>0</v>
      </c>
      <c r="EG52" s="41">
        <f>+TRUNC('D-PRB'!EG52,0)</f>
        <v>0</v>
      </c>
      <c r="EH52" s="41">
        <f>+TRUNC('D-PRB'!EH52,0)</f>
        <v>21154</v>
      </c>
      <c r="EI52" s="41">
        <f>+TRUNC('D-PRB'!EI52,0)</f>
        <v>0</v>
      </c>
      <c r="EJ52" s="41">
        <f>+TRUNC('D-PRB'!EJ52,3)</f>
        <v>0</v>
      </c>
      <c r="EK52" s="41">
        <f>+TRUNC('D-PRB'!EK52,3)</f>
        <v>5421.0349999999999</v>
      </c>
      <c r="EL52" s="41">
        <f>+TRUNC('D-PRB'!EL52,0)</f>
        <v>0</v>
      </c>
      <c r="EM52" s="41">
        <f>+TRUNC('D-PRB'!EM52,0)</f>
        <v>0</v>
      </c>
      <c r="EN52" s="41">
        <f>+TRUNC('D-PRB'!EN52,0)</f>
        <v>0</v>
      </c>
      <c r="EO52" s="41">
        <f>+TRUNC('D-PRB'!EO52,0)</f>
        <v>0</v>
      </c>
      <c r="EQ52" s="41">
        <f>+TRUNC('D-PRB'!EQ52,0)</f>
        <v>0</v>
      </c>
      <c r="ER52" s="41">
        <f>+TRUNC('D-PRB'!ER52,0)</f>
        <v>0</v>
      </c>
      <c r="ES52" s="41">
        <f>+TRUNC('D-PRB'!ES52,3)</f>
        <v>0</v>
      </c>
      <c r="ET52" s="41">
        <f>+TRUNC('D-PRB'!ET52,3)</f>
        <v>0</v>
      </c>
      <c r="EU52" s="41">
        <f>+TRUNC('D-PRB'!EU52,0)</f>
        <v>0</v>
      </c>
      <c r="EV52" s="41">
        <f>+TRUNC('D-PRB'!EV52,0)</f>
        <v>0</v>
      </c>
      <c r="EW52" s="41">
        <f>+TRUNC('D-PRB'!EW52,0)</f>
        <v>0</v>
      </c>
      <c r="EX52" s="41">
        <f>+TRUNC('D-PRB'!EX52,0)</f>
        <v>0</v>
      </c>
      <c r="EY52" s="41">
        <f>+TRUNC('D-PRB'!EY52,0)</f>
        <v>0</v>
      </c>
      <c r="EZ52" s="41">
        <f>+TRUNC('D-PRB'!EZ52,0)</f>
        <v>0</v>
      </c>
      <c r="FA52" s="41">
        <f>+TRUNC('D-PRB'!FA52,3)</f>
        <v>0</v>
      </c>
      <c r="FB52" s="41">
        <f>+TRUNC('D-PRB'!FB52,3)</f>
        <v>0</v>
      </c>
      <c r="FC52" s="41">
        <f>+TRUNC('D-PRB'!FC52,0)</f>
        <v>0</v>
      </c>
      <c r="FD52" s="41">
        <f>+TRUNC('D-PRB'!FD52,0)</f>
        <v>0</v>
      </c>
      <c r="FE52" s="41">
        <f>+TRUNC('D-PRB'!FE52,0)</f>
        <v>0</v>
      </c>
      <c r="FF52" s="41">
        <f>+TRUNC('D-PRB'!FF52,0)</f>
        <v>0</v>
      </c>
      <c r="FG52" s="41">
        <f>+TRUNC('D-PRB'!FG52,0)</f>
        <v>0</v>
      </c>
      <c r="FH52" s="41">
        <f>+TRUNC('D-PRB'!FH52,0)</f>
        <v>0</v>
      </c>
      <c r="FI52" s="41">
        <f>+TRUNC('D-PRB'!FI52,3)</f>
        <v>0</v>
      </c>
      <c r="FJ52" s="41">
        <f>+TRUNC('D-PRB'!FJ52,3)</f>
        <v>0</v>
      </c>
      <c r="FK52" s="41">
        <f>+TRUNC('D-PRB'!FK52,0)</f>
        <v>0</v>
      </c>
      <c r="FL52" s="41">
        <f>+TRUNC('D-PRB'!FL52,0)</f>
        <v>0</v>
      </c>
      <c r="FM52" s="41">
        <f>+TRUNC('D-PRB'!FM52,0)</f>
        <v>0</v>
      </c>
      <c r="FN52" s="41">
        <f>+TRUNC('D-PRB'!FN52,0)</f>
        <v>0</v>
      </c>
    </row>
    <row r="53" spans="3:170" x14ac:dyDescent="0.2">
      <c r="C53" s="11">
        <f>+'D-PDP'!C53</f>
        <v>2040</v>
      </c>
      <c r="D53" s="41">
        <f>+TRUNC('D-PRB'!D53,0)</f>
        <v>1</v>
      </c>
      <c r="E53" s="41">
        <f>+TRUNC('D-PRB'!E53,0)</f>
        <v>0</v>
      </c>
      <c r="F53" s="41">
        <f>+TRUNC('D-PRB'!F53,0)</f>
        <v>1</v>
      </c>
      <c r="G53" s="41">
        <f>+TRUNC('D-PRB'!G53,0)</f>
        <v>0</v>
      </c>
      <c r="H53" s="41">
        <f>+TRUNC('D-PRB'!H53,0)</f>
        <v>0</v>
      </c>
      <c r="I53" s="41">
        <f>+TRUNC('D-PRB'!I53,0)</f>
        <v>0</v>
      </c>
      <c r="J53" s="41">
        <f>+TRUNC('D-PRB'!J53,0)</f>
        <v>0</v>
      </c>
      <c r="K53" s="22">
        <f>+TRUNC('D-PRB'!K53,0)</f>
        <v>13990</v>
      </c>
      <c r="L53" s="22">
        <f>+TRUNC('D-PRB'!L53,0)</f>
        <v>0</v>
      </c>
      <c r="M53" s="22">
        <f>+TRUNC('D-PRB'!M53,3)</f>
        <v>5137</v>
      </c>
      <c r="N53" s="22">
        <f>+TRUNC('D-PRB'!N53,3)</f>
        <v>2867.6060000000002</v>
      </c>
      <c r="O53" s="22">
        <f>+TRUNC('D-PRB'!O53,3)</f>
        <v>0</v>
      </c>
      <c r="P53" s="22">
        <f>+TRUNC('D-PRB'!P53,3)</f>
        <v>0</v>
      </c>
      <c r="Q53" s="22">
        <f>+TRUNC('D-PRB'!Q53,3)</f>
        <v>0</v>
      </c>
      <c r="R53" s="22">
        <f>+TRUNC('D-PRB'!R53,3)</f>
        <v>0</v>
      </c>
      <c r="S53" s="22">
        <f>+TRUNC('D-PRB'!S53,0)</f>
        <v>0</v>
      </c>
      <c r="T53" s="22">
        <f>+TRUNC('D-PRB'!T53,0)</f>
        <v>0</v>
      </c>
      <c r="U53" s="22">
        <f>+TRUNC('D-PRB'!U53,0)</f>
        <v>0</v>
      </c>
      <c r="V53" s="22">
        <f>+TRUNC('D-PRB'!V53,0)</f>
        <v>0</v>
      </c>
      <c r="W53" s="22">
        <f>+TRUNC('D-PRB'!W53,0)</f>
        <v>86847</v>
      </c>
      <c r="X53" s="22">
        <f>+TRUNC('D-PRB'!X53,0)</f>
        <v>0</v>
      </c>
      <c r="Y53" s="22">
        <f>+TRUNC('D-PRB'!Y53,0)</f>
        <v>0</v>
      </c>
      <c r="Z53" s="22">
        <f>+TRUNC('D-PRB'!Z53,0)</f>
        <v>86847</v>
      </c>
      <c r="AA53" s="22">
        <f>+TRUNC('D-PRB'!AA53,0)</f>
        <v>0</v>
      </c>
      <c r="AB53" s="22">
        <f>+TRUNC('D-PRB'!AB53,0)</f>
        <v>25060</v>
      </c>
      <c r="AC53" s="22">
        <f>+TRUNC('D-PRB'!AC53,0)</f>
        <v>0</v>
      </c>
      <c r="AD53" s="22">
        <f>+TRUNC('D-PRB'!AD53,3)</f>
        <v>0</v>
      </c>
      <c r="AE53" s="22">
        <f>+TRUNC('D-PRB'!AE53,3)</f>
        <v>5137.1239999999998</v>
      </c>
      <c r="AF53" s="22">
        <f>+TRUNC('D-PRB'!AF53,0)</f>
        <v>0</v>
      </c>
      <c r="AG53" s="22">
        <f>+TRUNC('D-PRB'!AG53,0)</f>
        <v>0</v>
      </c>
      <c r="AH53" s="22">
        <f>+TRUNC('D-PRB'!AH53,0)</f>
        <v>0</v>
      </c>
      <c r="AI53" s="22">
        <f>+TRUNC('D-PRB'!AI53,0)</f>
        <v>0</v>
      </c>
      <c r="AJ53" s="22">
        <f>+TRUNC('D-PRB'!AJ53,6)</f>
        <v>20</v>
      </c>
      <c r="AK53" s="22">
        <f>+TRUNC('D-PRB'!AK53,6)</f>
        <v>0</v>
      </c>
      <c r="AL53" s="22">
        <f>+TRUNC('D-PRB'!AL53,6)</f>
        <v>0</v>
      </c>
      <c r="AM53" s="22">
        <f>+TRUNC('D-PRB'!AM53,0)</f>
        <v>5012</v>
      </c>
      <c r="AN53" s="22">
        <f>+TRUNC('D-PRB'!AN53,3)</f>
        <v>0</v>
      </c>
      <c r="AO53" s="22">
        <f>+TRUNC('D-PRB'!AO53,0)</f>
        <v>0</v>
      </c>
      <c r="AP53" s="22">
        <f>+TRUNC('D-PRB'!AP53,6)</f>
        <v>100</v>
      </c>
      <c r="AQ53" s="22">
        <f>+TRUNC('D-PRB'!AQ53,0)</f>
        <v>25060</v>
      </c>
      <c r="AR53" s="22">
        <f>+TRUNC('D-PRB'!AR53,0)</f>
        <v>0</v>
      </c>
      <c r="AS53" s="22">
        <f>+TRUNC('D-PRB'!AS53,3)</f>
        <v>0</v>
      </c>
      <c r="AT53" s="22">
        <f>+TRUNC('D-PRB'!AT53,3)</f>
        <v>5137.1239999999998</v>
      </c>
      <c r="AU53" s="22">
        <f>+TRUNC('D-PRB'!AU53,0)</f>
        <v>0</v>
      </c>
      <c r="AV53" s="22">
        <f>+TRUNC('D-PRB'!AV53,0)</f>
        <v>0</v>
      </c>
      <c r="AW53" s="22">
        <f>+TRUNC('D-PRB'!AW53,0)</f>
        <v>0</v>
      </c>
      <c r="AX53" s="22">
        <f>+TRUNC('D-PRB'!AX53,0)</f>
        <v>0</v>
      </c>
      <c r="AY53" s="22">
        <f>+TRUNC('D-PRB'!AY53,0)</f>
        <v>5012</v>
      </c>
      <c r="AZ53" s="22">
        <f>+TRUNC('D-PRB'!AZ53,3)</f>
        <v>0</v>
      </c>
      <c r="BA53" s="22">
        <f>+TRUNC('D-PRB'!BA53,0)</f>
        <v>0</v>
      </c>
      <c r="BB53" s="22">
        <f>+TRUNC('D-PRB'!BB53,0)</f>
        <v>20048</v>
      </c>
      <c r="BC53" s="22">
        <f>+TRUNC('D-PRB'!BC53,0)</f>
        <v>0</v>
      </c>
      <c r="BD53" s="22">
        <f>+TRUNC('D-PRB'!BD53,3)</f>
        <v>0</v>
      </c>
      <c r="BE53" s="22">
        <f>+TRUNC('D-PRB'!BE53,3)</f>
        <v>5137.1239999999998</v>
      </c>
      <c r="BF53" s="22">
        <f>+TRUNC('D-PRB'!BF53,0)</f>
        <v>0</v>
      </c>
      <c r="BG53" s="22">
        <f>+TRUNC('D-PRB'!BG53,0)</f>
        <v>0</v>
      </c>
      <c r="BH53" s="22">
        <f>+TRUNC('D-PRB'!BH53,0)</f>
        <v>0</v>
      </c>
      <c r="BI53" s="22">
        <f>+TRUNC('D-PRB'!BI53,0)</f>
        <v>0</v>
      </c>
      <c r="BJ53" s="22">
        <f>+TRUNC('D-PRB'!BJ53,3)</f>
        <v>101.55800000000001</v>
      </c>
      <c r="BK53" s="22">
        <f>+TRUNC('D-PRB'!BK53,3)</f>
        <v>7.3890000000000002</v>
      </c>
      <c r="BL53" s="22">
        <f>+TRUNC('D-PRB'!BL53,3)</f>
        <v>-3.7839999999999998</v>
      </c>
      <c r="BM53" s="22">
        <f>+TRUNC('D-PRB'!BM53,3)</f>
        <v>1.389</v>
      </c>
      <c r="BN53" s="22">
        <f>+TRUNC('D-PRB'!BN53,3)</f>
        <v>3.423</v>
      </c>
      <c r="BO53" s="22">
        <f>+TRUNC('D-PRB'!BO53,3)</f>
        <v>3.423</v>
      </c>
      <c r="BP53" s="22">
        <f>+TRUNC('D-PRB'!BP53,3)</f>
        <v>0</v>
      </c>
      <c r="BQ53" s="22">
        <f>+TRUNC('D-PRB'!BQ53,3)</f>
        <v>0</v>
      </c>
      <c r="BR53" s="22">
        <f>+TRUNC('D-PRB'!BR53,3)</f>
        <v>0</v>
      </c>
      <c r="BS53" s="22">
        <f>+TRUNC('D-PRB'!BS53,3)</f>
        <v>0</v>
      </c>
      <c r="BT53" s="22">
        <f>+TRUNC('D-PRB'!BT53,0)</f>
        <v>2036037</v>
      </c>
      <c r="BU53" s="22">
        <f>+TRUNC('D-PRB'!BU53,0)</f>
        <v>1413186</v>
      </c>
      <c r="BV53" s="22">
        <f>+TRUNC('D-PRB'!BV53,6)</f>
        <v>100</v>
      </c>
      <c r="BW53" s="22">
        <f>+TRUNC('D-PRB'!BW53,0)</f>
        <v>1260636</v>
      </c>
      <c r="BX53" s="22">
        <f>+TRUNC('D-PRB'!BX53,0)</f>
        <v>0</v>
      </c>
      <c r="BY53" s="22">
        <f>+TRUNC('D-PRB'!BY53,0)</f>
        <v>152550</v>
      </c>
      <c r="BZ53" s="22">
        <f>+TRUNC('D-PRB'!BZ53,3)</f>
        <v>6.0869999999999997</v>
      </c>
      <c r="CA53" s="22">
        <f>+TRUNC('D-PRB'!CA53,3)</f>
        <v>0.04</v>
      </c>
      <c r="CB53" s="22">
        <f>+TRUNC('D-PRB'!CB53,3)</f>
        <v>0.01</v>
      </c>
      <c r="CC53" s="22">
        <f>+TRUNC('D-PRB'!CC53,3)</f>
        <v>0.15</v>
      </c>
      <c r="CD53" s="22">
        <f>+TRUNC('D-PRB'!CD53,3)</f>
        <v>0</v>
      </c>
      <c r="CE53" s="22">
        <f>+TRUNC('D-PRB'!CE53,3)</f>
        <v>0</v>
      </c>
      <c r="CF53" s="22">
        <f>+TRUNC('D-PRB'!CF53,3)</f>
        <v>0.1</v>
      </c>
      <c r="CG53" s="22">
        <f>+TRUNC('D-PRB'!CG53,3)</f>
        <v>0</v>
      </c>
      <c r="CH53" s="22">
        <f>+TRUNC('D-PRB'!CH53,3)</f>
        <v>0</v>
      </c>
      <c r="CI53" s="22">
        <f>+TRUNC('D-PRB'!CI53,3)</f>
        <v>126023</v>
      </c>
      <c r="CJ53" s="22">
        <f>+TRUNC('D-PRB'!CJ53,3)</f>
        <v>0</v>
      </c>
      <c r="CK53" s="22">
        <f>+TRUNC('D-PRB'!CK53,3)</f>
        <v>0</v>
      </c>
      <c r="CL53" s="22">
        <f>+TRUNC('D-PRB'!CL53,3)</f>
        <v>0</v>
      </c>
      <c r="CM53" s="22">
        <f>+TRUNC('D-PRB'!CM53,3)</f>
        <v>0</v>
      </c>
      <c r="CN53" s="22">
        <f>+TRUNC('D-PRB'!CN53,0)</f>
        <v>0</v>
      </c>
      <c r="CO53" s="22">
        <f>+TRUNC('D-PRB'!CO53,3)</f>
        <v>0</v>
      </c>
      <c r="CP53" s="22">
        <f>+TRUNC('D-PRB'!CP53,0)</f>
        <v>0</v>
      </c>
      <c r="CQ53" s="22">
        <f>+TRUNC('D-PRB'!CQ53,0)</f>
        <v>0</v>
      </c>
      <c r="CR53" s="22">
        <f>+TRUNC('D-PRB'!CR53,0)</f>
        <v>0</v>
      </c>
      <c r="CS53" s="22">
        <f>+TRUNC('D-PRB'!CS53,0)</f>
        <v>0</v>
      </c>
      <c r="CT53" s="22">
        <f>+TRUNC('D-PRB'!CT53,0)</f>
        <v>0</v>
      </c>
      <c r="CU53" s="22">
        <f>+TRUNC('D-PRB'!CU53,6)</f>
        <v>100</v>
      </c>
      <c r="CV53" s="22">
        <f>+TRUNC('D-PRB'!CV53,0)</f>
        <v>0</v>
      </c>
      <c r="CW53" s="22">
        <f>+TRUNC('D-PRB'!CW53,0)</f>
        <v>0</v>
      </c>
      <c r="CX53" s="22">
        <f>+TRUNC('D-PRB'!CX53,0)</f>
        <v>0</v>
      </c>
      <c r="CY53" s="22">
        <f>+TRUNC('D-PRB'!CY53,0)</f>
        <v>0</v>
      </c>
      <c r="CZ53" s="22">
        <f>+TRUNC('D-PRB'!CZ53,0)</f>
        <v>0</v>
      </c>
      <c r="DA53" s="22">
        <f>+TRUNC('D-PRB'!DA53,0)</f>
        <v>0</v>
      </c>
      <c r="DB53" s="22">
        <f>+TRUNC('D-PRB'!DB53,0)</f>
        <v>0</v>
      </c>
      <c r="DC53" s="22">
        <f>+TRUNC('D-PRB'!DC53,0)</f>
        <v>0</v>
      </c>
      <c r="DD53" s="22">
        <f>+TRUNC('D-PRB'!DD53,0)</f>
        <v>0</v>
      </c>
      <c r="DE53" s="22">
        <f>+TRUNC('D-PRB'!DE53,0)</f>
        <v>0</v>
      </c>
      <c r="DF53" s="22">
        <f>+TRUNC('D-PRB'!DF53,0)</f>
        <v>0</v>
      </c>
      <c r="DG53" s="22">
        <f>+TRUNC('D-PRB'!DG53,0)</f>
        <v>0</v>
      </c>
      <c r="DH53" s="22">
        <f>+TRUNC('D-PRB'!DH53,0)</f>
        <v>0</v>
      </c>
      <c r="DI53" s="22">
        <f>+TRUNC('D-PRB'!DI53,0)</f>
        <v>0</v>
      </c>
      <c r="DJ53" s="22">
        <f>+TRUNC('D-PRB'!DJ53,6)</f>
        <v>100</v>
      </c>
      <c r="DK53" s="22">
        <f>+TRUNC('D-PRB'!DK53,0)</f>
        <v>0</v>
      </c>
      <c r="DL53" s="22">
        <f>+TRUNC('D-PRB'!DL53,0)</f>
        <v>0</v>
      </c>
      <c r="DM53" s="22">
        <f>+TRUNC('D-PRB'!DM53,0)</f>
        <v>0</v>
      </c>
      <c r="DN53" s="22">
        <f>+TRUNC('D-PRB'!DN53,0)</f>
        <v>622851</v>
      </c>
      <c r="DO53" s="22">
        <f>+TRUNC('D-PRB'!DO53,0)</f>
        <v>622851</v>
      </c>
      <c r="DP53" s="22">
        <f>+TRUNC('D-PRB'!DP53,0)</f>
        <v>117493</v>
      </c>
      <c r="DR53" s="41">
        <f>+TRUNC('D-PRB'!DR53,0)</f>
        <v>25060</v>
      </c>
      <c r="DS53" s="41">
        <f>+TRUNC('D-PRB'!DS53,0)</f>
        <v>0</v>
      </c>
      <c r="DT53" s="41">
        <f>+TRUNC('D-PRB'!DT53,3)</f>
        <v>0</v>
      </c>
      <c r="DU53" s="41">
        <f>+TRUNC('D-PRB'!DU53,3)</f>
        <v>5137.1239999999998</v>
      </c>
      <c r="DV53" s="41">
        <f>+TRUNC('D-PRB'!DV53,0)</f>
        <v>0</v>
      </c>
      <c r="DW53" s="41">
        <f>+TRUNC('D-PRB'!DW53,0)</f>
        <v>0</v>
      </c>
      <c r="DX53" s="41">
        <f>+TRUNC('D-PRB'!DX53,0)</f>
        <v>0</v>
      </c>
      <c r="DY53" s="41">
        <f>+TRUNC('D-PRB'!DY53,0)</f>
        <v>0</v>
      </c>
      <c r="DZ53" s="41">
        <f>+TRUNC('D-PRB'!DZ53,0)</f>
        <v>25060</v>
      </c>
      <c r="EA53" s="41">
        <f>+TRUNC('D-PRB'!EA53,0)</f>
        <v>0</v>
      </c>
      <c r="EB53" s="41">
        <f>+TRUNC('D-PRB'!EB53,3)</f>
        <v>0</v>
      </c>
      <c r="EC53" s="41">
        <f>+TRUNC('D-PRB'!EC53,3)</f>
        <v>5137.1239999999998</v>
      </c>
      <c r="ED53" s="41">
        <f>+TRUNC('D-PRB'!ED53,0)</f>
        <v>0</v>
      </c>
      <c r="EE53" s="41">
        <f>+TRUNC('D-PRB'!EE53,0)</f>
        <v>0</v>
      </c>
      <c r="EF53" s="41">
        <f>+TRUNC('D-PRB'!EF53,0)</f>
        <v>0</v>
      </c>
      <c r="EG53" s="41">
        <f>+TRUNC('D-PRB'!EG53,0)</f>
        <v>0</v>
      </c>
      <c r="EH53" s="41">
        <f>+TRUNC('D-PRB'!EH53,0)</f>
        <v>20048</v>
      </c>
      <c r="EI53" s="41">
        <f>+TRUNC('D-PRB'!EI53,0)</f>
        <v>0</v>
      </c>
      <c r="EJ53" s="41">
        <f>+TRUNC('D-PRB'!EJ53,3)</f>
        <v>0</v>
      </c>
      <c r="EK53" s="41">
        <f>+TRUNC('D-PRB'!EK53,3)</f>
        <v>5137.1239999999998</v>
      </c>
      <c r="EL53" s="41">
        <f>+TRUNC('D-PRB'!EL53,0)</f>
        <v>0</v>
      </c>
      <c r="EM53" s="41">
        <f>+TRUNC('D-PRB'!EM53,0)</f>
        <v>0</v>
      </c>
      <c r="EN53" s="41">
        <f>+TRUNC('D-PRB'!EN53,0)</f>
        <v>0</v>
      </c>
      <c r="EO53" s="41">
        <f>+TRUNC('D-PRB'!EO53,0)</f>
        <v>0</v>
      </c>
      <c r="EQ53" s="41">
        <f>+TRUNC('D-PRB'!EQ53,0)</f>
        <v>0</v>
      </c>
      <c r="ER53" s="41">
        <f>+TRUNC('D-PRB'!ER53,0)</f>
        <v>0</v>
      </c>
      <c r="ES53" s="41">
        <f>+TRUNC('D-PRB'!ES53,3)</f>
        <v>0</v>
      </c>
      <c r="ET53" s="41">
        <f>+TRUNC('D-PRB'!ET53,3)</f>
        <v>0</v>
      </c>
      <c r="EU53" s="41">
        <f>+TRUNC('D-PRB'!EU53,0)</f>
        <v>0</v>
      </c>
      <c r="EV53" s="41">
        <f>+TRUNC('D-PRB'!EV53,0)</f>
        <v>0</v>
      </c>
      <c r="EW53" s="41">
        <f>+TRUNC('D-PRB'!EW53,0)</f>
        <v>0</v>
      </c>
      <c r="EX53" s="41">
        <f>+TRUNC('D-PRB'!EX53,0)</f>
        <v>0</v>
      </c>
      <c r="EY53" s="41">
        <f>+TRUNC('D-PRB'!EY53,0)</f>
        <v>0</v>
      </c>
      <c r="EZ53" s="41">
        <f>+TRUNC('D-PRB'!EZ53,0)</f>
        <v>0</v>
      </c>
      <c r="FA53" s="41">
        <f>+TRUNC('D-PRB'!FA53,3)</f>
        <v>0</v>
      </c>
      <c r="FB53" s="41">
        <f>+TRUNC('D-PRB'!FB53,3)</f>
        <v>0</v>
      </c>
      <c r="FC53" s="41">
        <f>+TRUNC('D-PRB'!FC53,0)</f>
        <v>0</v>
      </c>
      <c r="FD53" s="41">
        <f>+TRUNC('D-PRB'!FD53,0)</f>
        <v>0</v>
      </c>
      <c r="FE53" s="41">
        <f>+TRUNC('D-PRB'!FE53,0)</f>
        <v>0</v>
      </c>
      <c r="FF53" s="41">
        <f>+TRUNC('D-PRB'!FF53,0)</f>
        <v>0</v>
      </c>
      <c r="FG53" s="41">
        <f>+TRUNC('D-PRB'!FG53,0)</f>
        <v>0</v>
      </c>
      <c r="FH53" s="41">
        <f>+TRUNC('D-PRB'!FH53,0)</f>
        <v>0</v>
      </c>
      <c r="FI53" s="41">
        <f>+TRUNC('D-PRB'!FI53,3)</f>
        <v>0</v>
      </c>
      <c r="FJ53" s="41">
        <f>+TRUNC('D-PRB'!FJ53,3)</f>
        <v>0</v>
      </c>
      <c r="FK53" s="41">
        <f>+TRUNC('D-PRB'!FK53,0)</f>
        <v>0</v>
      </c>
      <c r="FL53" s="41">
        <f>+TRUNC('D-PRB'!FL53,0)</f>
        <v>0</v>
      </c>
      <c r="FM53" s="41">
        <f>+TRUNC('D-PRB'!FM53,0)</f>
        <v>0</v>
      </c>
      <c r="FN53" s="41">
        <f>+TRUNC('D-PRB'!FN53,0)</f>
        <v>0</v>
      </c>
    </row>
    <row r="54" spans="3:170" x14ac:dyDescent="0.2">
      <c r="C54" s="11">
        <f>+'D-PDP'!C54</f>
        <v>2041</v>
      </c>
      <c r="D54" s="41">
        <f>+TRUNC('D-PRB'!D54,0)</f>
        <v>1</v>
      </c>
      <c r="E54" s="41">
        <f>+TRUNC('D-PRB'!E54,0)</f>
        <v>0</v>
      </c>
      <c r="F54" s="41">
        <f>+TRUNC('D-PRB'!F54,0)</f>
        <v>1</v>
      </c>
      <c r="G54" s="41">
        <f>+TRUNC('D-PRB'!G54,0)</f>
        <v>0</v>
      </c>
      <c r="H54" s="41">
        <f>+TRUNC('D-PRB'!H54,0)</f>
        <v>0</v>
      </c>
      <c r="I54" s="41">
        <f>+TRUNC('D-PRB'!I54,0)</f>
        <v>0</v>
      </c>
      <c r="J54" s="41">
        <f>+TRUNC('D-PRB'!J54,0)</f>
        <v>0</v>
      </c>
      <c r="K54" s="22">
        <f>+TRUNC('D-PRB'!K54,0)</f>
        <v>13180</v>
      </c>
      <c r="L54" s="22">
        <f>+TRUNC('D-PRB'!L54,0)</f>
        <v>0</v>
      </c>
      <c r="M54" s="22">
        <f>+TRUNC('D-PRB'!M54,3)</f>
        <v>4842</v>
      </c>
      <c r="N54" s="22">
        <f>+TRUNC('D-PRB'!N54,3)</f>
        <v>2702.6750000000002</v>
      </c>
      <c r="O54" s="22">
        <f>+TRUNC('D-PRB'!O54,3)</f>
        <v>0</v>
      </c>
      <c r="P54" s="22">
        <f>+TRUNC('D-PRB'!P54,3)</f>
        <v>0</v>
      </c>
      <c r="Q54" s="22">
        <f>+TRUNC('D-PRB'!Q54,3)</f>
        <v>0</v>
      </c>
      <c r="R54" s="22">
        <f>+TRUNC('D-PRB'!R54,3)</f>
        <v>0</v>
      </c>
      <c r="S54" s="22">
        <f>+TRUNC('D-PRB'!S54,0)</f>
        <v>0</v>
      </c>
      <c r="T54" s="22">
        <f>+TRUNC('D-PRB'!T54,0)</f>
        <v>0</v>
      </c>
      <c r="U54" s="22">
        <f>+TRUNC('D-PRB'!U54,0)</f>
        <v>0</v>
      </c>
      <c r="V54" s="22">
        <f>+TRUNC('D-PRB'!V54,0)</f>
        <v>0</v>
      </c>
      <c r="W54" s="22">
        <f>+TRUNC('D-PRB'!W54,0)</f>
        <v>87982</v>
      </c>
      <c r="X54" s="22">
        <f>+TRUNC('D-PRB'!X54,0)</f>
        <v>0</v>
      </c>
      <c r="Y54" s="22">
        <f>+TRUNC('D-PRB'!Y54,0)</f>
        <v>0</v>
      </c>
      <c r="Z54" s="22">
        <f>+TRUNC('D-PRB'!Z54,0)</f>
        <v>87982</v>
      </c>
      <c r="AA54" s="22">
        <f>+TRUNC('D-PRB'!AA54,0)</f>
        <v>0</v>
      </c>
      <c r="AB54" s="22">
        <f>+TRUNC('D-PRB'!AB54,0)</f>
        <v>23615</v>
      </c>
      <c r="AC54" s="22">
        <f>+TRUNC('D-PRB'!AC54,0)</f>
        <v>0</v>
      </c>
      <c r="AD54" s="22">
        <f>+TRUNC('D-PRB'!AD54,3)</f>
        <v>0</v>
      </c>
      <c r="AE54" s="22">
        <f>+TRUNC('D-PRB'!AE54,3)</f>
        <v>4841.509</v>
      </c>
      <c r="AF54" s="22">
        <f>+TRUNC('D-PRB'!AF54,0)</f>
        <v>0</v>
      </c>
      <c r="AG54" s="22">
        <f>+TRUNC('D-PRB'!AG54,0)</f>
        <v>0</v>
      </c>
      <c r="AH54" s="22">
        <f>+TRUNC('D-PRB'!AH54,0)</f>
        <v>0</v>
      </c>
      <c r="AI54" s="22">
        <f>+TRUNC('D-PRB'!AI54,0)</f>
        <v>0</v>
      </c>
      <c r="AJ54" s="22">
        <f>+TRUNC('D-PRB'!AJ54,6)</f>
        <v>20</v>
      </c>
      <c r="AK54" s="22">
        <f>+TRUNC('D-PRB'!AK54,6)</f>
        <v>0</v>
      </c>
      <c r="AL54" s="22">
        <f>+TRUNC('D-PRB'!AL54,6)</f>
        <v>0</v>
      </c>
      <c r="AM54" s="22">
        <f>+TRUNC('D-PRB'!AM54,0)</f>
        <v>4723</v>
      </c>
      <c r="AN54" s="22">
        <f>+TRUNC('D-PRB'!AN54,3)</f>
        <v>0</v>
      </c>
      <c r="AO54" s="22">
        <f>+TRUNC('D-PRB'!AO54,0)</f>
        <v>0</v>
      </c>
      <c r="AP54" s="22">
        <f>+TRUNC('D-PRB'!AP54,6)</f>
        <v>100</v>
      </c>
      <c r="AQ54" s="22">
        <f>+TRUNC('D-PRB'!AQ54,0)</f>
        <v>23615</v>
      </c>
      <c r="AR54" s="22">
        <f>+TRUNC('D-PRB'!AR54,0)</f>
        <v>0</v>
      </c>
      <c r="AS54" s="22">
        <f>+TRUNC('D-PRB'!AS54,3)</f>
        <v>0</v>
      </c>
      <c r="AT54" s="22">
        <f>+TRUNC('D-PRB'!AT54,3)</f>
        <v>4841.509</v>
      </c>
      <c r="AU54" s="22">
        <f>+TRUNC('D-PRB'!AU54,0)</f>
        <v>0</v>
      </c>
      <c r="AV54" s="22">
        <f>+TRUNC('D-PRB'!AV54,0)</f>
        <v>0</v>
      </c>
      <c r="AW54" s="22">
        <f>+TRUNC('D-PRB'!AW54,0)</f>
        <v>0</v>
      </c>
      <c r="AX54" s="22">
        <f>+TRUNC('D-PRB'!AX54,0)</f>
        <v>0</v>
      </c>
      <c r="AY54" s="22">
        <f>+TRUNC('D-PRB'!AY54,0)</f>
        <v>4723</v>
      </c>
      <c r="AZ54" s="22">
        <f>+TRUNC('D-PRB'!AZ54,3)</f>
        <v>0</v>
      </c>
      <c r="BA54" s="22">
        <f>+TRUNC('D-PRB'!BA54,0)</f>
        <v>0</v>
      </c>
      <c r="BB54" s="22">
        <f>+TRUNC('D-PRB'!BB54,0)</f>
        <v>18892</v>
      </c>
      <c r="BC54" s="22">
        <f>+TRUNC('D-PRB'!BC54,0)</f>
        <v>0</v>
      </c>
      <c r="BD54" s="22">
        <f>+TRUNC('D-PRB'!BD54,3)</f>
        <v>0</v>
      </c>
      <c r="BE54" s="22">
        <f>+TRUNC('D-PRB'!BE54,3)</f>
        <v>4841.509</v>
      </c>
      <c r="BF54" s="22">
        <f>+TRUNC('D-PRB'!BF54,0)</f>
        <v>0</v>
      </c>
      <c r="BG54" s="22">
        <f>+TRUNC('D-PRB'!BG54,0)</f>
        <v>0</v>
      </c>
      <c r="BH54" s="22">
        <f>+TRUNC('D-PRB'!BH54,0)</f>
        <v>0</v>
      </c>
      <c r="BI54" s="22">
        <f>+TRUNC('D-PRB'!BI54,0)</f>
        <v>0</v>
      </c>
      <c r="BJ54" s="22">
        <f>+TRUNC('D-PRB'!BJ54,3)</f>
        <v>101.55800000000001</v>
      </c>
      <c r="BK54" s="22">
        <f>+TRUNC('D-PRB'!BK54,3)</f>
        <v>7.3890000000000002</v>
      </c>
      <c r="BL54" s="22">
        <f>+TRUNC('D-PRB'!BL54,3)</f>
        <v>-3.7839999999999998</v>
      </c>
      <c r="BM54" s="22">
        <f>+TRUNC('D-PRB'!BM54,3)</f>
        <v>1.389</v>
      </c>
      <c r="BN54" s="22">
        <f>+TRUNC('D-PRB'!BN54,3)</f>
        <v>3.423</v>
      </c>
      <c r="BO54" s="22">
        <f>+TRUNC('D-PRB'!BO54,3)</f>
        <v>3.423</v>
      </c>
      <c r="BP54" s="22">
        <f>+TRUNC('D-PRB'!BP54,3)</f>
        <v>0</v>
      </c>
      <c r="BQ54" s="22">
        <f>+TRUNC('D-PRB'!BQ54,3)</f>
        <v>0</v>
      </c>
      <c r="BR54" s="22">
        <f>+TRUNC('D-PRB'!BR54,3)</f>
        <v>0</v>
      </c>
      <c r="BS54" s="22">
        <f>+TRUNC('D-PRB'!BS54,3)</f>
        <v>0</v>
      </c>
      <c r="BT54" s="22">
        <f>+TRUNC('D-PRB'!BT54,0)</f>
        <v>1918636</v>
      </c>
      <c r="BU54" s="22">
        <f>+TRUNC('D-PRB'!BU54,0)</f>
        <v>1413192</v>
      </c>
      <c r="BV54" s="22">
        <f>+TRUNC('D-PRB'!BV54,6)</f>
        <v>100</v>
      </c>
      <c r="BW54" s="22">
        <f>+TRUNC('D-PRB'!BW54,0)</f>
        <v>1260636</v>
      </c>
      <c r="BX54" s="22">
        <f>+TRUNC('D-PRB'!BX54,0)</f>
        <v>0</v>
      </c>
      <c r="BY54" s="22">
        <f>+TRUNC('D-PRB'!BY54,0)</f>
        <v>152556</v>
      </c>
      <c r="BZ54" s="22">
        <f>+TRUNC('D-PRB'!BZ54,3)</f>
        <v>6.46</v>
      </c>
      <c r="CA54" s="22">
        <f>+TRUNC('D-PRB'!CA54,3)</f>
        <v>0.04</v>
      </c>
      <c r="CB54" s="22">
        <f>+TRUNC('D-PRB'!CB54,3)</f>
        <v>0.01</v>
      </c>
      <c r="CC54" s="22">
        <f>+TRUNC('D-PRB'!CC54,3)</f>
        <v>0.15</v>
      </c>
      <c r="CD54" s="22">
        <f>+TRUNC('D-PRB'!CD54,3)</f>
        <v>0</v>
      </c>
      <c r="CE54" s="22">
        <f>+TRUNC('D-PRB'!CE54,3)</f>
        <v>0</v>
      </c>
      <c r="CF54" s="22">
        <f>+TRUNC('D-PRB'!CF54,3)</f>
        <v>0.1</v>
      </c>
      <c r="CG54" s="22">
        <f>+TRUNC('D-PRB'!CG54,3)</f>
        <v>0</v>
      </c>
      <c r="CH54" s="22">
        <f>+TRUNC('D-PRB'!CH54,3)</f>
        <v>0</v>
      </c>
      <c r="CI54" s="22">
        <f>+TRUNC('D-PRB'!CI54,3)</f>
        <v>126023</v>
      </c>
      <c r="CJ54" s="22">
        <f>+TRUNC('D-PRB'!CJ54,3)</f>
        <v>0</v>
      </c>
      <c r="CK54" s="22">
        <f>+TRUNC('D-PRB'!CK54,3)</f>
        <v>0</v>
      </c>
      <c r="CL54" s="22">
        <f>+TRUNC('D-PRB'!CL54,3)</f>
        <v>0</v>
      </c>
      <c r="CM54" s="22">
        <f>+TRUNC('D-PRB'!CM54,3)</f>
        <v>0</v>
      </c>
      <c r="CN54" s="22">
        <f>+TRUNC('D-PRB'!CN54,0)</f>
        <v>0</v>
      </c>
      <c r="CO54" s="22">
        <f>+TRUNC('D-PRB'!CO54,3)</f>
        <v>0</v>
      </c>
      <c r="CP54" s="22">
        <f>+TRUNC('D-PRB'!CP54,0)</f>
        <v>0</v>
      </c>
      <c r="CQ54" s="22">
        <f>+TRUNC('D-PRB'!CQ54,0)</f>
        <v>0</v>
      </c>
      <c r="CR54" s="22">
        <f>+TRUNC('D-PRB'!CR54,0)</f>
        <v>0</v>
      </c>
      <c r="CS54" s="22">
        <f>+TRUNC('D-PRB'!CS54,0)</f>
        <v>0</v>
      </c>
      <c r="CT54" s="22">
        <f>+TRUNC('D-PRB'!CT54,0)</f>
        <v>0</v>
      </c>
      <c r="CU54" s="22">
        <f>+TRUNC('D-PRB'!CU54,6)</f>
        <v>100</v>
      </c>
      <c r="CV54" s="22">
        <f>+TRUNC('D-PRB'!CV54,0)</f>
        <v>0</v>
      </c>
      <c r="CW54" s="22">
        <f>+TRUNC('D-PRB'!CW54,0)</f>
        <v>0</v>
      </c>
      <c r="CX54" s="22">
        <f>+TRUNC('D-PRB'!CX54,0)</f>
        <v>0</v>
      </c>
      <c r="CY54" s="22">
        <f>+TRUNC('D-PRB'!CY54,0)</f>
        <v>0</v>
      </c>
      <c r="CZ54" s="22">
        <f>+TRUNC('D-PRB'!CZ54,0)</f>
        <v>0</v>
      </c>
      <c r="DA54" s="22">
        <f>+TRUNC('D-PRB'!DA54,0)</f>
        <v>0</v>
      </c>
      <c r="DB54" s="22">
        <f>+TRUNC('D-PRB'!DB54,0)</f>
        <v>0</v>
      </c>
      <c r="DC54" s="22">
        <f>+TRUNC('D-PRB'!DC54,0)</f>
        <v>0</v>
      </c>
      <c r="DD54" s="22">
        <f>+TRUNC('D-PRB'!DD54,0)</f>
        <v>0</v>
      </c>
      <c r="DE54" s="22">
        <f>+TRUNC('D-PRB'!DE54,0)</f>
        <v>0</v>
      </c>
      <c r="DF54" s="22">
        <f>+TRUNC('D-PRB'!DF54,0)</f>
        <v>0</v>
      </c>
      <c r="DG54" s="22">
        <f>+TRUNC('D-PRB'!DG54,0)</f>
        <v>0</v>
      </c>
      <c r="DH54" s="22">
        <f>+TRUNC('D-PRB'!DH54,0)</f>
        <v>0</v>
      </c>
      <c r="DI54" s="22">
        <f>+TRUNC('D-PRB'!DI54,0)</f>
        <v>0</v>
      </c>
      <c r="DJ54" s="22">
        <f>+TRUNC('D-PRB'!DJ54,6)</f>
        <v>100</v>
      </c>
      <c r="DK54" s="22">
        <f>+TRUNC('D-PRB'!DK54,0)</f>
        <v>0</v>
      </c>
      <c r="DL54" s="22">
        <f>+TRUNC('D-PRB'!DL54,0)</f>
        <v>0</v>
      </c>
      <c r="DM54" s="22">
        <f>+TRUNC('D-PRB'!DM54,0)</f>
        <v>0</v>
      </c>
      <c r="DN54" s="22">
        <f>+TRUNC('D-PRB'!DN54,0)</f>
        <v>505444</v>
      </c>
      <c r="DO54" s="22">
        <f>+TRUNC('D-PRB'!DO54,0)</f>
        <v>505444</v>
      </c>
      <c r="DP54" s="22">
        <f>+TRUNC('D-PRB'!DP54,0)</f>
        <v>86677</v>
      </c>
      <c r="DR54" s="41">
        <f>+TRUNC('D-PRB'!DR54,0)</f>
        <v>23615</v>
      </c>
      <c r="DS54" s="41">
        <f>+TRUNC('D-PRB'!DS54,0)</f>
        <v>0</v>
      </c>
      <c r="DT54" s="41">
        <f>+TRUNC('D-PRB'!DT54,3)</f>
        <v>0</v>
      </c>
      <c r="DU54" s="41">
        <f>+TRUNC('D-PRB'!DU54,3)</f>
        <v>4841.509</v>
      </c>
      <c r="DV54" s="41">
        <f>+TRUNC('D-PRB'!DV54,0)</f>
        <v>0</v>
      </c>
      <c r="DW54" s="41">
        <f>+TRUNC('D-PRB'!DW54,0)</f>
        <v>0</v>
      </c>
      <c r="DX54" s="41">
        <f>+TRUNC('D-PRB'!DX54,0)</f>
        <v>0</v>
      </c>
      <c r="DY54" s="41">
        <f>+TRUNC('D-PRB'!DY54,0)</f>
        <v>0</v>
      </c>
      <c r="DZ54" s="41">
        <f>+TRUNC('D-PRB'!DZ54,0)</f>
        <v>23615</v>
      </c>
      <c r="EA54" s="41">
        <f>+TRUNC('D-PRB'!EA54,0)</f>
        <v>0</v>
      </c>
      <c r="EB54" s="41">
        <f>+TRUNC('D-PRB'!EB54,3)</f>
        <v>0</v>
      </c>
      <c r="EC54" s="41">
        <f>+TRUNC('D-PRB'!EC54,3)</f>
        <v>4841.509</v>
      </c>
      <c r="ED54" s="41">
        <f>+TRUNC('D-PRB'!ED54,0)</f>
        <v>0</v>
      </c>
      <c r="EE54" s="41">
        <f>+TRUNC('D-PRB'!EE54,0)</f>
        <v>0</v>
      </c>
      <c r="EF54" s="41">
        <f>+TRUNC('D-PRB'!EF54,0)</f>
        <v>0</v>
      </c>
      <c r="EG54" s="41">
        <f>+TRUNC('D-PRB'!EG54,0)</f>
        <v>0</v>
      </c>
      <c r="EH54" s="41">
        <f>+TRUNC('D-PRB'!EH54,0)</f>
        <v>18892</v>
      </c>
      <c r="EI54" s="41">
        <f>+TRUNC('D-PRB'!EI54,0)</f>
        <v>0</v>
      </c>
      <c r="EJ54" s="41">
        <f>+TRUNC('D-PRB'!EJ54,3)</f>
        <v>0</v>
      </c>
      <c r="EK54" s="41">
        <f>+TRUNC('D-PRB'!EK54,3)</f>
        <v>4841.509</v>
      </c>
      <c r="EL54" s="41">
        <f>+TRUNC('D-PRB'!EL54,0)</f>
        <v>0</v>
      </c>
      <c r="EM54" s="41">
        <f>+TRUNC('D-PRB'!EM54,0)</f>
        <v>0</v>
      </c>
      <c r="EN54" s="41">
        <f>+TRUNC('D-PRB'!EN54,0)</f>
        <v>0</v>
      </c>
      <c r="EO54" s="41">
        <f>+TRUNC('D-PRB'!EO54,0)</f>
        <v>0</v>
      </c>
      <c r="EQ54" s="41">
        <f>+TRUNC('D-PRB'!EQ54,0)</f>
        <v>0</v>
      </c>
      <c r="ER54" s="41">
        <f>+TRUNC('D-PRB'!ER54,0)</f>
        <v>0</v>
      </c>
      <c r="ES54" s="41">
        <f>+TRUNC('D-PRB'!ES54,3)</f>
        <v>0</v>
      </c>
      <c r="ET54" s="41">
        <f>+TRUNC('D-PRB'!ET54,3)</f>
        <v>0</v>
      </c>
      <c r="EU54" s="41">
        <f>+TRUNC('D-PRB'!EU54,0)</f>
        <v>0</v>
      </c>
      <c r="EV54" s="41">
        <f>+TRUNC('D-PRB'!EV54,0)</f>
        <v>0</v>
      </c>
      <c r="EW54" s="41">
        <f>+TRUNC('D-PRB'!EW54,0)</f>
        <v>0</v>
      </c>
      <c r="EX54" s="41">
        <f>+TRUNC('D-PRB'!EX54,0)</f>
        <v>0</v>
      </c>
      <c r="EY54" s="41">
        <f>+TRUNC('D-PRB'!EY54,0)</f>
        <v>0</v>
      </c>
      <c r="EZ54" s="41">
        <f>+TRUNC('D-PRB'!EZ54,0)</f>
        <v>0</v>
      </c>
      <c r="FA54" s="41">
        <f>+TRUNC('D-PRB'!FA54,3)</f>
        <v>0</v>
      </c>
      <c r="FB54" s="41">
        <f>+TRUNC('D-PRB'!FB54,3)</f>
        <v>0</v>
      </c>
      <c r="FC54" s="41">
        <f>+TRUNC('D-PRB'!FC54,0)</f>
        <v>0</v>
      </c>
      <c r="FD54" s="41">
        <f>+TRUNC('D-PRB'!FD54,0)</f>
        <v>0</v>
      </c>
      <c r="FE54" s="41">
        <f>+TRUNC('D-PRB'!FE54,0)</f>
        <v>0</v>
      </c>
      <c r="FF54" s="41">
        <f>+TRUNC('D-PRB'!FF54,0)</f>
        <v>0</v>
      </c>
      <c r="FG54" s="41">
        <f>+TRUNC('D-PRB'!FG54,0)</f>
        <v>0</v>
      </c>
      <c r="FH54" s="41">
        <f>+TRUNC('D-PRB'!FH54,0)</f>
        <v>0</v>
      </c>
      <c r="FI54" s="41">
        <f>+TRUNC('D-PRB'!FI54,3)</f>
        <v>0</v>
      </c>
      <c r="FJ54" s="41">
        <f>+TRUNC('D-PRB'!FJ54,3)</f>
        <v>0</v>
      </c>
      <c r="FK54" s="41">
        <f>+TRUNC('D-PRB'!FK54,0)</f>
        <v>0</v>
      </c>
      <c r="FL54" s="41">
        <f>+TRUNC('D-PRB'!FL54,0)</f>
        <v>0</v>
      </c>
      <c r="FM54" s="41">
        <f>+TRUNC('D-PRB'!FM54,0)</f>
        <v>0</v>
      </c>
      <c r="FN54" s="41">
        <f>+TRUNC('D-PRB'!FN54,0)</f>
        <v>0</v>
      </c>
    </row>
    <row r="55" spans="3:170" x14ac:dyDescent="0.2">
      <c r="C55" s="11">
        <f>+'D-PDP'!C55</f>
        <v>2042</v>
      </c>
      <c r="D55" s="41">
        <f>+TRUNC('D-PRB'!D55,0)</f>
        <v>1</v>
      </c>
      <c r="E55" s="41">
        <f>+TRUNC('D-PRB'!E55,0)</f>
        <v>0</v>
      </c>
      <c r="F55" s="41">
        <f>+TRUNC('D-PRB'!F55,0)</f>
        <v>1</v>
      </c>
      <c r="G55" s="41">
        <f>+TRUNC('D-PRB'!G55,0)</f>
        <v>0</v>
      </c>
      <c r="H55" s="41">
        <f>+TRUNC('D-PRB'!H55,0)</f>
        <v>0</v>
      </c>
      <c r="I55" s="41">
        <f>+TRUNC('D-PRB'!I55,0)</f>
        <v>0</v>
      </c>
      <c r="J55" s="41">
        <f>+TRUNC('D-PRB'!J55,0)</f>
        <v>0</v>
      </c>
      <c r="K55" s="22">
        <f>+TRUNC('D-PRB'!K55,0)</f>
        <v>12439</v>
      </c>
      <c r="L55" s="22">
        <f>+TRUNC('D-PRB'!L55,0)</f>
        <v>0</v>
      </c>
      <c r="M55" s="22">
        <f>+TRUNC('D-PRB'!M55,3)</f>
        <v>4576</v>
      </c>
      <c r="N55" s="22">
        <f>+TRUNC('D-PRB'!N55,3)</f>
        <v>2550.0549999999998</v>
      </c>
      <c r="O55" s="22">
        <f>+TRUNC('D-PRB'!O55,3)</f>
        <v>0</v>
      </c>
      <c r="P55" s="22">
        <f>+TRUNC('D-PRB'!P55,3)</f>
        <v>0</v>
      </c>
      <c r="Q55" s="22">
        <f>+TRUNC('D-PRB'!Q55,3)</f>
        <v>0</v>
      </c>
      <c r="R55" s="22">
        <f>+TRUNC('D-PRB'!R55,3)</f>
        <v>0</v>
      </c>
      <c r="S55" s="22">
        <f>+TRUNC('D-PRB'!S55,0)</f>
        <v>0</v>
      </c>
      <c r="T55" s="22">
        <f>+TRUNC('D-PRB'!T55,0)</f>
        <v>0</v>
      </c>
      <c r="U55" s="22">
        <f>+TRUNC('D-PRB'!U55,0)</f>
        <v>0</v>
      </c>
      <c r="V55" s="22">
        <f>+TRUNC('D-PRB'!V55,0)</f>
        <v>0</v>
      </c>
      <c r="W55" s="22">
        <f>+TRUNC('D-PRB'!W55,0)</f>
        <v>89280</v>
      </c>
      <c r="X55" s="22">
        <f>+TRUNC('D-PRB'!X55,0)</f>
        <v>0</v>
      </c>
      <c r="Y55" s="22">
        <f>+TRUNC('D-PRB'!Y55,0)</f>
        <v>0</v>
      </c>
      <c r="Z55" s="22">
        <f>+TRUNC('D-PRB'!Z55,0)</f>
        <v>89280</v>
      </c>
      <c r="AA55" s="22">
        <f>+TRUNC('D-PRB'!AA55,0)</f>
        <v>0</v>
      </c>
      <c r="AB55" s="22">
        <f>+TRUNC('D-PRB'!AB55,0)</f>
        <v>22319</v>
      </c>
      <c r="AC55" s="22">
        <f>+TRUNC('D-PRB'!AC55,0)</f>
        <v>0</v>
      </c>
      <c r="AD55" s="22">
        <f>+TRUNC('D-PRB'!AD55,3)</f>
        <v>0</v>
      </c>
      <c r="AE55" s="22">
        <f>+TRUNC('D-PRB'!AE55,3)</f>
        <v>4575.7640000000001</v>
      </c>
      <c r="AF55" s="22">
        <f>+TRUNC('D-PRB'!AF55,0)</f>
        <v>0</v>
      </c>
      <c r="AG55" s="22">
        <f>+TRUNC('D-PRB'!AG55,0)</f>
        <v>0</v>
      </c>
      <c r="AH55" s="22">
        <f>+TRUNC('D-PRB'!AH55,0)</f>
        <v>0</v>
      </c>
      <c r="AI55" s="22">
        <f>+TRUNC('D-PRB'!AI55,0)</f>
        <v>0</v>
      </c>
      <c r="AJ55" s="22">
        <f>+TRUNC('D-PRB'!AJ55,6)</f>
        <v>20.000896000000001</v>
      </c>
      <c r="AK55" s="22">
        <f>+TRUNC('D-PRB'!AK55,6)</f>
        <v>0</v>
      </c>
      <c r="AL55" s="22">
        <f>+TRUNC('D-PRB'!AL55,6)</f>
        <v>0</v>
      </c>
      <c r="AM55" s="22">
        <f>+TRUNC('D-PRB'!AM55,0)</f>
        <v>4464</v>
      </c>
      <c r="AN55" s="22">
        <f>+TRUNC('D-PRB'!AN55,3)</f>
        <v>0</v>
      </c>
      <c r="AO55" s="22">
        <f>+TRUNC('D-PRB'!AO55,0)</f>
        <v>0</v>
      </c>
      <c r="AP55" s="22">
        <f>+TRUNC('D-PRB'!AP55,6)</f>
        <v>100</v>
      </c>
      <c r="AQ55" s="22">
        <f>+TRUNC('D-PRB'!AQ55,0)</f>
        <v>22319</v>
      </c>
      <c r="AR55" s="22">
        <f>+TRUNC('D-PRB'!AR55,0)</f>
        <v>0</v>
      </c>
      <c r="AS55" s="22">
        <f>+TRUNC('D-PRB'!AS55,3)</f>
        <v>0</v>
      </c>
      <c r="AT55" s="22">
        <f>+TRUNC('D-PRB'!AT55,3)</f>
        <v>4575.7640000000001</v>
      </c>
      <c r="AU55" s="22">
        <f>+TRUNC('D-PRB'!AU55,0)</f>
        <v>0</v>
      </c>
      <c r="AV55" s="22">
        <f>+TRUNC('D-PRB'!AV55,0)</f>
        <v>0</v>
      </c>
      <c r="AW55" s="22">
        <f>+TRUNC('D-PRB'!AW55,0)</f>
        <v>0</v>
      </c>
      <c r="AX55" s="22">
        <f>+TRUNC('D-PRB'!AX55,0)</f>
        <v>0</v>
      </c>
      <c r="AY55" s="22">
        <f>+TRUNC('D-PRB'!AY55,0)</f>
        <v>4464</v>
      </c>
      <c r="AZ55" s="22">
        <f>+TRUNC('D-PRB'!AZ55,3)</f>
        <v>0</v>
      </c>
      <c r="BA55" s="22">
        <f>+TRUNC('D-PRB'!BA55,0)</f>
        <v>0</v>
      </c>
      <c r="BB55" s="22">
        <f>+TRUNC('D-PRB'!BB55,0)</f>
        <v>17855</v>
      </c>
      <c r="BC55" s="22">
        <f>+TRUNC('D-PRB'!BC55,0)</f>
        <v>0</v>
      </c>
      <c r="BD55" s="22">
        <f>+TRUNC('D-PRB'!BD55,3)</f>
        <v>0</v>
      </c>
      <c r="BE55" s="22">
        <f>+TRUNC('D-PRB'!BE55,3)</f>
        <v>4575.7640000000001</v>
      </c>
      <c r="BF55" s="22">
        <f>+TRUNC('D-PRB'!BF55,0)</f>
        <v>0</v>
      </c>
      <c r="BG55" s="22">
        <f>+TRUNC('D-PRB'!BG55,0)</f>
        <v>0</v>
      </c>
      <c r="BH55" s="22">
        <f>+TRUNC('D-PRB'!BH55,0)</f>
        <v>0</v>
      </c>
      <c r="BI55" s="22">
        <f>+TRUNC('D-PRB'!BI55,0)</f>
        <v>0</v>
      </c>
      <c r="BJ55" s="22">
        <f>+TRUNC('D-PRB'!BJ55,3)</f>
        <v>101.55800000000001</v>
      </c>
      <c r="BK55" s="22">
        <f>+TRUNC('D-PRB'!BK55,3)</f>
        <v>7.3890000000000002</v>
      </c>
      <c r="BL55" s="22">
        <f>+TRUNC('D-PRB'!BL55,3)</f>
        <v>-3.7839999999999998</v>
      </c>
      <c r="BM55" s="22">
        <f>+TRUNC('D-PRB'!BM55,3)</f>
        <v>1.389</v>
      </c>
      <c r="BN55" s="22">
        <f>+TRUNC('D-PRB'!BN55,3)</f>
        <v>3.423</v>
      </c>
      <c r="BO55" s="22">
        <f>+TRUNC('D-PRB'!BO55,3)</f>
        <v>3.423</v>
      </c>
      <c r="BP55" s="22">
        <f>+TRUNC('D-PRB'!BP55,3)</f>
        <v>0</v>
      </c>
      <c r="BQ55" s="22">
        <f>+TRUNC('D-PRB'!BQ55,3)</f>
        <v>0</v>
      </c>
      <c r="BR55" s="22">
        <f>+TRUNC('D-PRB'!BR55,3)</f>
        <v>0</v>
      </c>
      <c r="BS55" s="22">
        <f>+TRUNC('D-PRB'!BS55,3)</f>
        <v>0</v>
      </c>
      <c r="BT55" s="22">
        <f>+TRUNC('D-PRB'!BT55,0)</f>
        <v>1813320</v>
      </c>
      <c r="BU55" s="22">
        <f>+TRUNC('D-PRB'!BU55,0)</f>
        <v>1413268</v>
      </c>
      <c r="BV55" s="22">
        <f>+TRUNC('D-PRB'!BV55,6)</f>
        <v>100</v>
      </c>
      <c r="BW55" s="22">
        <f>+TRUNC('D-PRB'!BW55,0)</f>
        <v>1260636</v>
      </c>
      <c r="BX55" s="22">
        <f>+TRUNC('D-PRB'!BX55,0)</f>
        <v>0</v>
      </c>
      <c r="BY55" s="22">
        <f>+TRUNC('D-PRB'!BY55,0)</f>
        <v>152632</v>
      </c>
      <c r="BZ55" s="22">
        <f>+TRUNC('D-PRB'!BZ55,3)</f>
        <v>6.8380000000000001</v>
      </c>
      <c r="CA55" s="22">
        <f>+TRUNC('D-PRB'!CA55,3)</f>
        <v>0.04</v>
      </c>
      <c r="CB55" s="22">
        <f>+TRUNC('D-PRB'!CB55,3)</f>
        <v>0.01</v>
      </c>
      <c r="CC55" s="22">
        <f>+TRUNC('D-PRB'!CC55,3)</f>
        <v>0.15</v>
      </c>
      <c r="CD55" s="22">
        <f>+TRUNC('D-PRB'!CD55,3)</f>
        <v>0</v>
      </c>
      <c r="CE55" s="22">
        <f>+TRUNC('D-PRB'!CE55,3)</f>
        <v>0</v>
      </c>
      <c r="CF55" s="22">
        <f>+TRUNC('D-PRB'!CF55,3)</f>
        <v>0.1</v>
      </c>
      <c r="CG55" s="22">
        <f>+TRUNC('D-PRB'!CG55,3)</f>
        <v>0</v>
      </c>
      <c r="CH55" s="22">
        <f>+TRUNC('D-PRB'!CH55,3)</f>
        <v>0</v>
      </c>
      <c r="CI55" s="22">
        <f>+TRUNC('D-PRB'!CI55,3)</f>
        <v>126023</v>
      </c>
      <c r="CJ55" s="22">
        <f>+TRUNC('D-PRB'!CJ55,3)</f>
        <v>0</v>
      </c>
      <c r="CK55" s="22">
        <f>+TRUNC('D-PRB'!CK55,3)</f>
        <v>0</v>
      </c>
      <c r="CL55" s="22">
        <f>+TRUNC('D-PRB'!CL55,3)</f>
        <v>0</v>
      </c>
      <c r="CM55" s="22">
        <f>+TRUNC('D-PRB'!CM55,3)</f>
        <v>0</v>
      </c>
      <c r="CN55" s="22">
        <f>+TRUNC('D-PRB'!CN55,0)</f>
        <v>0</v>
      </c>
      <c r="CO55" s="22">
        <f>+TRUNC('D-PRB'!CO55,3)</f>
        <v>0</v>
      </c>
      <c r="CP55" s="22">
        <f>+TRUNC('D-PRB'!CP55,0)</f>
        <v>0</v>
      </c>
      <c r="CQ55" s="22">
        <f>+TRUNC('D-PRB'!CQ55,0)</f>
        <v>0</v>
      </c>
      <c r="CR55" s="22">
        <f>+TRUNC('D-PRB'!CR55,0)</f>
        <v>0</v>
      </c>
      <c r="CS55" s="22">
        <f>+TRUNC('D-PRB'!CS55,0)</f>
        <v>0</v>
      </c>
      <c r="CT55" s="22">
        <f>+TRUNC('D-PRB'!CT55,0)</f>
        <v>0</v>
      </c>
      <c r="CU55" s="22">
        <f>+TRUNC('D-PRB'!CU55,6)</f>
        <v>100</v>
      </c>
      <c r="CV55" s="22">
        <f>+TRUNC('D-PRB'!CV55,0)</f>
        <v>0</v>
      </c>
      <c r="CW55" s="22">
        <f>+TRUNC('D-PRB'!CW55,0)</f>
        <v>0</v>
      </c>
      <c r="CX55" s="22">
        <f>+TRUNC('D-PRB'!CX55,0)</f>
        <v>0</v>
      </c>
      <c r="CY55" s="22">
        <f>+TRUNC('D-PRB'!CY55,0)</f>
        <v>0</v>
      </c>
      <c r="CZ55" s="22">
        <f>+TRUNC('D-PRB'!CZ55,0)</f>
        <v>0</v>
      </c>
      <c r="DA55" s="22">
        <f>+TRUNC('D-PRB'!DA55,0)</f>
        <v>0</v>
      </c>
      <c r="DB55" s="22">
        <f>+TRUNC('D-PRB'!DB55,0)</f>
        <v>0</v>
      </c>
      <c r="DC55" s="22">
        <f>+TRUNC('D-PRB'!DC55,0)</f>
        <v>0</v>
      </c>
      <c r="DD55" s="22">
        <f>+TRUNC('D-PRB'!DD55,0)</f>
        <v>0</v>
      </c>
      <c r="DE55" s="22">
        <f>+TRUNC('D-PRB'!DE55,0)</f>
        <v>0</v>
      </c>
      <c r="DF55" s="22">
        <f>+TRUNC('D-PRB'!DF55,0)</f>
        <v>0</v>
      </c>
      <c r="DG55" s="22">
        <f>+TRUNC('D-PRB'!DG55,0)</f>
        <v>0</v>
      </c>
      <c r="DH55" s="22">
        <f>+TRUNC('D-PRB'!DH55,0)</f>
        <v>0</v>
      </c>
      <c r="DI55" s="22">
        <f>+TRUNC('D-PRB'!DI55,0)</f>
        <v>0</v>
      </c>
      <c r="DJ55" s="22">
        <f>+TRUNC('D-PRB'!DJ55,6)</f>
        <v>100</v>
      </c>
      <c r="DK55" s="22">
        <f>+TRUNC('D-PRB'!DK55,0)</f>
        <v>0</v>
      </c>
      <c r="DL55" s="22">
        <f>+TRUNC('D-PRB'!DL55,0)</f>
        <v>0</v>
      </c>
      <c r="DM55" s="22">
        <f>+TRUNC('D-PRB'!DM55,0)</f>
        <v>0</v>
      </c>
      <c r="DN55" s="22">
        <f>+TRUNC('D-PRB'!DN55,0)</f>
        <v>400052</v>
      </c>
      <c r="DO55" s="22">
        <f>+TRUNC('D-PRB'!DO55,0)</f>
        <v>400052</v>
      </c>
      <c r="DP55" s="22">
        <f>+TRUNC('D-PRB'!DP55,0)</f>
        <v>62367</v>
      </c>
      <c r="DR55" s="41">
        <f>+TRUNC('D-PRB'!DR55,0)</f>
        <v>22319</v>
      </c>
      <c r="DS55" s="41">
        <f>+TRUNC('D-PRB'!DS55,0)</f>
        <v>0</v>
      </c>
      <c r="DT55" s="41">
        <f>+TRUNC('D-PRB'!DT55,3)</f>
        <v>0</v>
      </c>
      <c r="DU55" s="41">
        <f>+TRUNC('D-PRB'!DU55,3)</f>
        <v>4575.7640000000001</v>
      </c>
      <c r="DV55" s="41">
        <f>+TRUNC('D-PRB'!DV55,0)</f>
        <v>0</v>
      </c>
      <c r="DW55" s="41">
        <f>+TRUNC('D-PRB'!DW55,0)</f>
        <v>0</v>
      </c>
      <c r="DX55" s="41">
        <f>+TRUNC('D-PRB'!DX55,0)</f>
        <v>0</v>
      </c>
      <c r="DY55" s="41">
        <f>+TRUNC('D-PRB'!DY55,0)</f>
        <v>0</v>
      </c>
      <c r="DZ55" s="41">
        <f>+TRUNC('D-PRB'!DZ55,0)</f>
        <v>22319</v>
      </c>
      <c r="EA55" s="41">
        <f>+TRUNC('D-PRB'!EA55,0)</f>
        <v>0</v>
      </c>
      <c r="EB55" s="41">
        <f>+TRUNC('D-PRB'!EB55,3)</f>
        <v>0</v>
      </c>
      <c r="EC55" s="41">
        <f>+TRUNC('D-PRB'!EC55,3)</f>
        <v>4575.7640000000001</v>
      </c>
      <c r="ED55" s="41">
        <f>+TRUNC('D-PRB'!ED55,0)</f>
        <v>0</v>
      </c>
      <c r="EE55" s="41">
        <f>+TRUNC('D-PRB'!EE55,0)</f>
        <v>0</v>
      </c>
      <c r="EF55" s="41">
        <f>+TRUNC('D-PRB'!EF55,0)</f>
        <v>0</v>
      </c>
      <c r="EG55" s="41">
        <f>+TRUNC('D-PRB'!EG55,0)</f>
        <v>0</v>
      </c>
      <c r="EH55" s="41">
        <f>+TRUNC('D-PRB'!EH55,0)</f>
        <v>17855</v>
      </c>
      <c r="EI55" s="41">
        <f>+TRUNC('D-PRB'!EI55,0)</f>
        <v>0</v>
      </c>
      <c r="EJ55" s="41">
        <f>+TRUNC('D-PRB'!EJ55,3)</f>
        <v>0</v>
      </c>
      <c r="EK55" s="41">
        <f>+TRUNC('D-PRB'!EK55,3)</f>
        <v>4575.7640000000001</v>
      </c>
      <c r="EL55" s="41">
        <f>+TRUNC('D-PRB'!EL55,0)</f>
        <v>0</v>
      </c>
      <c r="EM55" s="41">
        <f>+TRUNC('D-PRB'!EM55,0)</f>
        <v>0</v>
      </c>
      <c r="EN55" s="41">
        <f>+TRUNC('D-PRB'!EN55,0)</f>
        <v>0</v>
      </c>
      <c r="EO55" s="41">
        <f>+TRUNC('D-PRB'!EO55,0)</f>
        <v>0</v>
      </c>
      <c r="EQ55" s="41">
        <f>+TRUNC('D-PRB'!EQ55,0)</f>
        <v>0</v>
      </c>
      <c r="ER55" s="41">
        <f>+TRUNC('D-PRB'!ER55,0)</f>
        <v>0</v>
      </c>
      <c r="ES55" s="41">
        <f>+TRUNC('D-PRB'!ES55,3)</f>
        <v>0</v>
      </c>
      <c r="ET55" s="41">
        <f>+TRUNC('D-PRB'!ET55,3)</f>
        <v>0</v>
      </c>
      <c r="EU55" s="41">
        <f>+TRUNC('D-PRB'!EU55,0)</f>
        <v>0</v>
      </c>
      <c r="EV55" s="41">
        <f>+TRUNC('D-PRB'!EV55,0)</f>
        <v>0</v>
      </c>
      <c r="EW55" s="41">
        <f>+TRUNC('D-PRB'!EW55,0)</f>
        <v>0</v>
      </c>
      <c r="EX55" s="41">
        <f>+TRUNC('D-PRB'!EX55,0)</f>
        <v>0</v>
      </c>
      <c r="EY55" s="41">
        <f>+TRUNC('D-PRB'!EY55,0)</f>
        <v>0</v>
      </c>
      <c r="EZ55" s="41">
        <f>+TRUNC('D-PRB'!EZ55,0)</f>
        <v>0</v>
      </c>
      <c r="FA55" s="41">
        <f>+TRUNC('D-PRB'!FA55,3)</f>
        <v>0</v>
      </c>
      <c r="FB55" s="41">
        <f>+TRUNC('D-PRB'!FB55,3)</f>
        <v>0</v>
      </c>
      <c r="FC55" s="41">
        <f>+TRUNC('D-PRB'!FC55,0)</f>
        <v>0</v>
      </c>
      <c r="FD55" s="41">
        <f>+TRUNC('D-PRB'!FD55,0)</f>
        <v>0</v>
      </c>
      <c r="FE55" s="41">
        <f>+TRUNC('D-PRB'!FE55,0)</f>
        <v>0</v>
      </c>
      <c r="FF55" s="41">
        <f>+TRUNC('D-PRB'!FF55,0)</f>
        <v>0</v>
      </c>
      <c r="FG55" s="41">
        <f>+TRUNC('D-PRB'!FG55,0)</f>
        <v>0</v>
      </c>
      <c r="FH55" s="41">
        <f>+TRUNC('D-PRB'!FH55,0)</f>
        <v>0</v>
      </c>
      <c r="FI55" s="41">
        <f>+TRUNC('D-PRB'!FI55,3)</f>
        <v>0</v>
      </c>
      <c r="FJ55" s="41">
        <f>+TRUNC('D-PRB'!FJ55,3)</f>
        <v>0</v>
      </c>
      <c r="FK55" s="41">
        <f>+TRUNC('D-PRB'!FK55,0)</f>
        <v>0</v>
      </c>
      <c r="FL55" s="41">
        <f>+TRUNC('D-PRB'!FL55,0)</f>
        <v>0</v>
      </c>
      <c r="FM55" s="41">
        <f>+TRUNC('D-PRB'!FM55,0)</f>
        <v>0</v>
      </c>
      <c r="FN55" s="41">
        <f>+TRUNC('D-PRB'!FN55,0)</f>
        <v>0</v>
      </c>
    </row>
    <row r="56" spans="3:170" x14ac:dyDescent="0.2">
      <c r="C56" s="11">
        <f>+'D-PDP'!C56</f>
        <v>2043</v>
      </c>
      <c r="D56" s="41">
        <f>+TRUNC('D-PRB'!D56,0)</f>
        <v>1</v>
      </c>
      <c r="E56" s="41">
        <f>+TRUNC('D-PRB'!E56,0)</f>
        <v>0</v>
      </c>
      <c r="F56" s="41">
        <f>+TRUNC('D-PRB'!F56,0)</f>
        <v>1</v>
      </c>
      <c r="G56" s="41">
        <f>+TRUNC('D-PRB'!G56,0)</f>
        <v>0</v>
      </c>
      <c r="H56" s="41">
        <f>+TRUNC('D-PRB'!H56,0)</f>
        <v>0</v>
      </c>
      <c r="I56" s="41">
        <f>+TRUNC('D-PRB'!I56,0)</f>
        <v>0</v>
      </c>
      <c r="J56" s="41">
        <f>+TRUNC('D-PRB'!J56,0)</f>
        <v>0</v>
      </c>
      <c r="K56" s="22">
        <f>+TRUNC('D-PRB'!K56,0)</f>
        <v>11720</v>
      </c>
      <c r="L56" s="22">
        <f>+TRUNC('D-PRB'!L56,0)</f>
        <v>0</v>
      </c>
      <c r="M56" s="22">
        <f>+TRUNC('D-PRB'!M56,3)</f>
        <v>4325</v>
      </c>
      <c r="N56" s="22">
        <f>+TRUNC('D-PRB'!N56,3)</f>
        <v>2402.2559999999999</v>
      </c>
      <c r="O56" s="22">
        <f>+TRUNC('D-PRB'!O56,3)</f>
        <v>0</v>
      </c>
      <c r="P56" s="22">
        <f>+TRUNC('D-PRB'!P56,3)</f>
        <v>0</v>
      </c>
      <c r="Q56" s="22">
        <f>+TRUNC('D-PRB'!Q56,3)</f>
        <v>0</v>
      </c>
      <c r="R56" s="22">
        <f>+TRUNC('D-PRB'!R56,3)</f>
        <v>0</v>
      </c>
      <c r="S56" s="22">
        <f>+TRUNC('D-PRB'!S56,0)</f>
        <v>0</v>
      </c>
      <c r="T56" s="22">
        <f>+TRUNC('D-PRB'!T56,0)</f>
        <v>0</v>
      </c>
      <c r="U56" s="22">
        <f>+TRUNC('D-PRB'!U56,0)</f>
        <v>0</v>
      </c>
      <c r="V56" s="22">
        <f>+TRUNC('D-PRB'!V56,0)</f>
        <v>0</v>
      </c>
      <c r="W56" s="22">
        <f>+TRUNC('D-PRB'!W56,0)</f>
        <v>90505</v>
      </c>
      <c r="X56" s="22">
        <f>+TRUNC('D-PRB'!X56,0)</f>
        <v>0</v>
      </c>
      <c r="Y56" s="22">
        <f>+TRUNC('D-PRB'!Y56,0)</f>
        <v>0</v>
      </c>
      <c r="Z56" s="22">
        <f>+TRUNC('D-PRB'!Z56,0)</f>
        <v>90505</v>
      </c>
      <c r="AA56" s="22">
        <f>+TRUNC('D-PRB'!AA56,0)</f>
        <v>0</v>
      </c>
      <c r="AB56" s="22">
        <f>+TRUNC('D-PRB'!AB56,0)</f>
        <v>21097</v>
      </c>
      <c r="AC56" s="22">
        <f>+TRUNC('D-PRB'!AC56,0)</f>
        <v>0</v>
      </c>
      <c r="AD56" s="22">
        <f>+TRUNC('D-PRB'!AD56,3)</f>
        <v>0</v>
      </c>
      <c r="AE56" s="22">
        <f>+TRUNC('D-PRB'!AE56,3)</f>
        <v>4324.607</v>
      </c>
      <c r="AF56" s="22">
        <f>+TRUNC('D-PRB'!AF56,0)</f>
        <v>0</v>
      </c>
      <c r="AG56" s="22">
        <f>+TRUNC('D-PRB'!AG56,0)</f>
        <v>0</v>
      </c>
      <c r="AH56" s="22">
        <f>+TRUNC('D-PRB'!AH56,0)</f>
        <v>0</v>
      </c>
      <c r="AI56" s="22">
        <f>+TRUNC('D-PRB'!AI56,0)</f>
        <v>0</v>
      </c>
      <c r="AJ56" s="22">
        <f>+TRUNC('D-PRB'!AJ56,6)</f>
        <v>19.998103</v>
      </c>
      <c r="AK56" s="22">
        <f>+TRUNC('D-PRB'!AK56,6)</f>
        <v>0</v>
      </c>
      <c r="AL56" s="22">
        <f>+TRUNC('D-PRB'!AL56,6)</f>
        <v>0</v>
      </c>
      <c r="AM56" s="22">
        <f>+TRUNC('D-PRB'!AM56,0)</f>
        <v>4219</v>
      </c>
      <c r="AN56" s="22">
        <f>+TRUNC('D-PRB'!AN56,3)</f>
        <v>0</v>
      </c>
      <c r="AO56" s="22">
        <f>+TRUNC('D-PRB'!AO56,0)</f>
        <v>0</v>
      </c>
      <c r="AP56" s="22">
        <f>+TRUNC('D-PRB'!AP56,6)</f>
        <v>100</v>
      </c>
      <c r="AQ56" s="22">
        <f>+TRUNC('D-PRB'!AQ56,0)</f>
        <v>21097</v>
      </c>
      <c r="AR56" s="22">
        <f>+TRUNC('D-PRB'!AR56,0)</f>
        <v>0</v>
      </c>
      <c r="AS56" s="22">
        <f>+TRUNC('D-PRB'!AS56,3)</f>
        <v>0</v>
      </c>
      <c r="AT56" s="22">
        <f>+TRUNC('D-PRB'!AT56,3)</f>
        <v>4324.607</v>
      </c>
      <c r="AU56" s="22">
        <f>+TRUNC('D-PRB'!AU56,0)</f>
        <v>0</v>
      </c>
      <c r="AV56" s="22">
        <f>+TRUNC('D-PRB'!AV56,0)</f>
        <v>0</v>
      </c>
      <c r="AW56" s="22">
        <f>+TRUNC('D-PRB'!AW56,0)</f>
        <v>0</v>
      </c>
      <c r="AX56" s="22">
        <f>+TRUNC('D-PRB'!AX56,0)</f>
        <v>0</v>
      </c>
      <c r="AY56" s="22">
        <f>+TRUNC('D-PRB'!AY56,0)</f>
        <v>4219</v>
      </c>
      <c r="AZ56" s="22">
        <f>+TRUNC('D-PRB'!AZ56,3)</f>
        <v>0</v>
      </c>
      <c r="BA56" s="22">
        <f>+TRUNC('D-PRB'!BA56,0)</f>
        <v>0</v>
      </c>
      <c r="BB56" s="22">
        <f>+TRUNC('D-PRB'!BB56,0)</f>
        <v>16878</v>
      </c>
      <c r="BC56" s="22">
        <f>+TRUNC('D-PRB'!BC56,0)</f>
        <v>0</v>
      </c>
      <c r="BD56" s="22">
        <f>+TRUNC('D-PRB'!BD56,3)</f>
        <v>0</v>
      </c>
      <c r="BE56" s="22">
        <f>+TRUNC('D-PRB'!BE56,3)</f>
        <v>4324.607</v>
      </c>
      <c r="BF56" s="22">
        <f>+TRUNC('D-PRB'!BF56,0)</f>
        <v>0</v>
      </c>
      <c r="BG56" s="22">
        <f>+TRUNC('D-PRB'!BG56,0)</f>
        <v>0</v>
      </c>
      <c r="BH56" s="22">
        <f>+TRUNC('D-PRB'!BH56,0)</f>
        <v>0</v>
      </c>
      <c r="BI56" s="22">
        <f>+TRUNC('D-PRB'!BI56,0)</f>
        <v>0</v>
      </c>
      <c r="BJ56" s="22">
        <f>+TRUNC('D-PRB'!BJ56,3)</f>
        <v>101.55800000000001</v>
      </c>
      <c r="BK56" s="22">
        <f>+TRUNC('D-PRB'!BK56,3)</f>
        <v>7.3890000000000002</v>
      </c>
      <c r="BL56" s="22">
        <f>+TRUNC('D-PRB'!BL56,3)</f>
        <v>-3.7839999999999998</v>
      </c>
      <c r="BM56" s="22">
        <f>+TRUNC('D-PRB'!BM56,3)</f>
        <v>1.389</v>
      </c>
      <c r="BN56" s="22">
        <f>+TRUNC('D-PRB'!BN56,3)</f>
        <v>3.423</v>
      </c>
      <c r="BO56" s="22">
        <f>+TRUNC('D-PRB'!BO56,3)</f>
        <v>3.423</v>
      </c>
      <c r="BP56" s="22">
        <f>+TRUNC('D-PRB'!BP56,3)</f>
        <v>0</v>
      </c>
      <c r="BQ56" s="22">
        <f>+TRUNC('D-PRB'!BQ56,3)</f>
        <v>0</v>
      </c>
      <c r="BR56" s="22">
        <f>+TRUNC('D-PRB'!BR56,3)</f>
        <v>0</v>
      </c>
      <c r="BS56" s="22">
        <f>+TRUNC('D-PRB'!BS56,3)</f>
        <v>0</v>
      </c>
      <c r="BT56" s="22">
        <f>+TRUNC('D-PRB'!BT56,0)</f>
        <v>1714098</v>
      </c>
      <c r="BU56" s="22">
        <f>+TRUNC('D-PRB'!BU56,0)</f>
        <v>1413339</v>
      </c>
      <c r="BV56" s="22">
        <f>+TRUNC('D-PRB'!BV56,6)</f>
        <v>100</v>
      </c>
      <c r="BW56" s="22">
        <f>+TRUNC('D-PRB'!BW56,0)</f>
        <v>1260636</v>
      </c>
      <c r="BX56" s="22">
        <f>+TRUNC('D-PRB'!BX56,0)</f>
        <v>0</v>
      </c>
      <c r="BY56" s="22">
        <f>+TRUNC('D-PRB'!BY56,0)</f>
        <v>152703</v>
      </c>
      <c r="BZ56" s="22">
        <f>+TRUNC('D-PRB'!BZ56,3)</f>
        <v>7.2380000000000004</v>
      </c>
      <c r="CA56" s="22">
        <f>+TRUNC('D-PRB'!CA56,3)</f>
        <v>0.04</v>
      </c>
      <c r="CB56" s="22">
        <f>+TRUNC('D-PRB'!CB56,3)</f>
        <v>0.01</v>
      </c>
      <c r="CC56" s="22">
        <f>+TRUNC('D-PRB'!CC56,3)</f>
        <v>0.15</v>
      </c>
      <c r="CD56" s="22">
        <f>+TRUNC('D-PRB'!CD56,3)</f>
        <v>0</v>
      </c>
      <c r="CE56" s="22">
        <f>+TRUNC('D-PRB'!CE56,3)</f>
        <v>0</v>
      </c>
      <c r="CF56" s="22">
        <f>+TRUNC('D-PRB'!CF56,3)</f>
        <v>0.1</v>
      </c>
      <c r="CG56" s="22">
        <f>+TRUNC('D-PRB'!CG56,3)</f>
        <v>0</v>
      </c>
      <c r="CH56" s="22">
        <f>+TRUNC('D-PRB'!CH56,3)</f>
        <v>0</v>
      </c>
      <c r="CI56" s="22">
        <f>+TRUNC('D-PRB'!CI56,3)</f>
        <v>126023</v>
      </c>
      <c r="CJ56" s="22">
        <f>+TRUNC('D-PRB'!CJ56,3)</f>
        <v>0</v>
      </c>
      <c r="CK56" s="22">
        <f>+TRUNC('D-PRB'!CK56,3)</f>
        <v>0</v>
      </c>
      <c r="CL56" s="22">
        <f>+TRUNC('D-PRB'!CL56,3)</f>
        <v>0</v>
      </c>
      <c r="CM56" s="22">
        <f>+TRUNC('D-PRB'!CM56,3)</f>
        <v>0</v>
      </c>
      <c r="CN56" s="22">
        <f>+TRUNC('D-PRB'!CN56,0)</f>
        <v>0</v>
      </c>
      <c r="CO56" s="22">
        <f>+TRUNC('D-PRB'!CO56,3)</f>
        <v>0</v>
      </c>
      <c r="CP56" s="22">
        <f>+TRUNC('D-PRB'!CP56,0)</f>
        <v>0</v>
      </c>
      <c r="CQ56" s="22">
        <f>+TRUNC('D-PRB'!CQ56,0)</f>
        <v>0</v>
      </c>
      <c r="CR56" s="22">
        <f>+TRUNC('D-PRB'!CR56,0)</f>
        <v>0</v>
      </c>
      <c r="CS56" s="22">
        <f>+TRUNC('D-PRB'!CS56,0)</f>
        <v>0</v>
      </c>
      <c r="CT56" s="22">
        <f>+TRUNC('D-PRB'!CT56,0)</f>
        <v>0</v>
      </c>
      <c r="CU56" s="22">
        <f>+TRUNC('D-PRB'!CU56,6)</f>
        <v>100</v>
      </c>
      <c r="CV56" s="22">
        <f>+TRUNC('D-PRB'!CV56,0)</f>
        <v>0</v>
      </c>
      <c r="CW56" s="22">
        <f>+TRUNC('D-PRB'!CW56,0)</f>
        <v>0</v>
      </c>
      <c r="CX56" s="22">
        <f>+TRUNC('D-PRB'!CX56,0)</f>
        <v>0</v>
      </c>
      <c r="CY56" s="22">
        <f>+TRUNC('D-PRB'!CY56,0)</f>
        <v>0</v>
      </c>
      <c r="CZ56" s="22">
        <f>+TRUNC('D-PRB'!CZ56,0)</f>
        <v>0</v>
      </c>
      <c r="DA56" s="22">
        <f>+TRUNC('D-PRB'!DA56,0)</f>
        <v>0</v>
      </c>
      <c r="DB56" s="22">
        <f>+TRUNC('D-PRB'!DB56,0)</f>
        <v>0</v>
      </c>
      <c r="DC56" s="22">
        <f>+TRUNC('D-PRB'!DC56,0)</f>
        <v>0</v>
      </c>
      <c r="DD56" s="22">
        <f>+TRUNC('D-PRB'!DD56,0)</f>
        <v>0</v>
      </c>
      <c r="DE56" s="22">
        <f>+TRUNC('D-PRB'!DE56,0)</f>
        <v>0</v>
      </c>
      <c r="DF56" s="22">
        <f>+TRUNC('D-PRB'!DF56,0)</f>
        <v>0</v>
      </c>
      <c r="DG56" s="22">
        <f>+TRUNC('D-PRB'!DG56,0)</f>
        <v>0</v>
      </c>
      <c r="DH56" s="22">
        <f>+TRUNC('D-PRB'!DH56,0)</f>
        <v>0</v>
      </c>
      <c r="DI56" s="22">
        <f>+TRUNC('D-PRB'!DI56,0)</f>
        <v>0</v>
      </c>
      <c r="DJ56" s="22">
        <f>+TRUNC('D-PRB'!DJ56,6)</f>
        <v>100</v>
      </c>
      <c r="DK56" s="22">
        <f>+TRUNC('D-PRB'!DK56,0)</f>
        <v>0</v>
      </c>
      <c r="DL56" s="22">
        <f>+TRUNC('D-PRB'!DL56,0)</f>
        <v>0</v>
      </c>
      <c r="DM56" s="22">
        <f>+TRUNC('D-PRB'!DM56,0)</f>
        <v>0</v>
      </c>
      <c r="DN56" s="22">
        <f>+TRUNC('D-PRB'!DN56,0)</f>
        <v>300759</v>
      </c>
      <c r="DO56" s="22">
        <f>+TRUNC('D-PRB'!DO56,0)</f>
        <v>300759</v>
      </c>
      <c r="DP56" s="22">
        <f>+TRUNC('D-PRB'!DP56,0)</f>
        <v>42625</v>
      </c>
      <c r="DR56" s="41">
        <f>+TRUNC('D-PRB'!DR56,0)</f>
        <v>21097</v>
      </c>
      <c r="DS56" s="41">
        <f>+TRUNC('D-PRB'!DS56,0)</f>
        <v>0</v>
      </c>
      <c r="DT56" s="41">
        <f>+TRUNC('D-PRB'!DT56,3)</f>
        <v>0</v>
      </c>
      <c r="DU56" s="41">
        <f>+TRUNC('D-PRB'!DU56,3)</f>
        <v>4324.607</v>
      </c>
      <c r="DV56" s="41">
        <f>+TRUNC('D-PRB'!DV56,0)</f>
        <v>0</v>
      </c>
      <c r="DW56" s="41">
        <f>+TRUNC('D-PRB'!DW56,0)</f>
        <v>0</v>
      </c>
      <c r="DX56" s="41">
        <f>+TRUNC('D-PRB'!DX56,0)</f>
        <v>0</v>
      </c>
      <c r="DY56" s="41">
        <f>+TRUNC('D-PRB'!DY56,0)</f>
        <v>0</v>
      </c>
      <c r="DZ56" s="41">
        <f>+TRUNC('D-PRB'!DZ56,0)</f>
        <v>21097</v>
      </c>
      <c r="EA56" s="41">
        <f>+TRUNC('D-PRB'!EA56,0)</f>
        <v>0</v>
      </c>
      <c r="EB56" s="41">
        <f>+TRUNC('D-PRB'!EB56,3)</f>
        <v>0</v>
      </c>
      <c r="EC56" s="41">
        <f>+TRUNC('D-PRB'!EC56,3)</f>
        <v>4324.607</v>
      </c>
      <c r="ED56" s="41">
        <f>+TRUNC('D-PRB'!ED56,0)</f>
        <v>0</v>
      </c>
      <c r="EE56" s="41">
        <f>+TRUNC('D-PRB'!EE56,0)</f>
        <v>0</v>
      </c>
      <c r="EF56" s="41">
        <f>+TRUNC('D-PRB'!EF56,0)</f>
        <v>0</v>
      </c>
      <c r="EG56" s="41">
        <f>+TRUNC('D-PRB'!EG56,0)</f>
        <v>0</v>
      </c>
      <c r="EH56" s="41">
        <f>+TRUNC('D-PRB'!EH56,0)</f>
        <v>16878</v>
      </c>
      <c r="EI56" s="41">
        <f>+TRUNC('D-PRB'!EI56,0)</f>
        <v>0</v>
      </c>
      <c r="EJ56" s="41">
        <f>+TRUNC('D-PRB'!EJ56,3)</f>
        <v>0</v>
      </c>
      <c r="EK56" s="41">
        <f>+TRUNC('D-PRB'!EK56,3)</f>
        <v>4324.607</v>
      </c>
      <c r="EL56" s="41">
        <f>+TRUNC('D-PRB'!EL56,0)</f>
        <v>0</v>
      </c>
      <c r="EM56" s="41">
        <f>+TRUNC('D-PRB'!EM56,0)</f>
        <v>0</v>
      </c>
      <c r="EN56" s="41">
        <f>+TRUNC('D-PRB'!EN56,0)</f>
        <v>0</v>
      </c>
      <c r="EO56" s="41">
        <f>+TRUNC('D-PRB'!EO56,0)</f>
        <v>0</v>
      </c>
      <c r="EQ56" s="41">
        <f>+TRUNC('D-PRB'!EQ56,0)</f>
        <v>0</v>
      </c>
      <c r="ER56" s="41">
        <f>+TRUNC('D-PRB'!ER56,0)</f>
        <v>0</v>
      </c>
      <c r="ES56" s="41">
        <f>+TRUNC('D-PRB'!ES56,3)</f>
        <v>0</v>
      </c>
      <c r="ET56" s="41">
        <f>+TRUNC('D-PRB'!ET56,3)</f>
        <v>0</v>
      </c>
      <c r="EU56" s="41">
        <f>+TRUNC('D-PRB'!EU56,0)</f>
        <v>0</v>
      </c>
      <c r="EV56" s="41">
        <f>+TRUNC('D-PRB'!EV56,0)</f>
        <v>0</v>
      </c>
      <c r="EW56" s="41">
        <f>+TRUNC('D-PRB'!EW56,0)</f>
        <v>0</v>
      </c>
      <c r="EX56" s="41">
        <f>+TRUNC('D-PRB'!EX56,0)</f>
        <v>0</v>
      </c>
      <c r="EY56" s="41">
        <f>+TRUNC('D-PRB'!EY56,0)</f>
        <v>0</v>
      </c>
      <c r="EZ56" s="41">
        <f>+TRUNC('D-PRB'!EZ56,0)</f>
        <v>0</v>
      </c>
      <c r="FA56" s="41">
        <f>+TRUNC('D-PRB'!FA56,3)</f>
        <v>0</v>
      </c>
      <c r="FB56" s="41">
        <f>+TRUNC('D-PRB'!FB56,3)</f>
        <v>0</v>
      </c>
      <c r="FC56" s="41">
        <f>+TRUNC('D-PRB'!FC56,0)</f>
        <v>0</v>
      </c>
      <c r="FD56" s="41">
        <f>+TRUNC('D-PRB'!FD56,0)</f>
        <v>0</v>
      </c>
      <c r="FE56" s="41">
        <f>+TRUNC('D-PRB'!FE56,0)</f>
        <v>0</v>
      </c>
      <c r="FF56" s="41">
        <f>+TRUNC('D-PRB'!FF56,0)</f>
        <v>0</v>
      </c>
      <c r="FG56" s="41">
        <f>+TRUNC('D-PRB'!FG56,0)</f>
        <v>0</v>
      </c>
      <c r="FH56" s="41">
        <f>+TRUNC('D-PRB'!FH56,0)</f>
        <v>0</v>
      </c>
      <c r="FI56" s="41">
        <f>+TRUNC('D-PRB'!FI56,3)</f>
        <v>0</v>
      </c>
      <c r="FJ56" s="41">
        <f>+TRUNC('D-PRB'!FJ56,3)</f>
        <v>0</v>
      </c>
      <c r="FK56" s="41">
        <f>+TRUNC('D-PRB'!FK56,0)</f>
        <v>0</v>
      </c>
      <c r="FL56" s="41">
        <f>+TRUNC('D-PRB'!FL56,0)</f>
        <v>0</v>
      </c>
      <c r="FM56" s="41">
        <f>+TRUNC('D-PRB'!FM56,0)</f>
        <v>0</v>
      </c>
      <c r="FN56" s="41">
        <f>+TRUNC('D-PRB'!FN56,0)</f>
        <v>0</v>
      </c>
    </row>
    <row r="57" spans="3:170" x14ac:dyDescent="0.2">
      <c r="C57" s="11">
        <f>+'D-PDP'!C57</f>
        <v>2044</v>
      </c>
      <c r="D57" s="41">
        <f>+TRUNC('D-PRB'!D57,0)</f>
        <v>1</v>
      </c>
      <c r="E57" s="41">
        <f>+TRUNC('D-PRB'!E57,0)</f>
        <v>0</v>
      </c>
      <c r="F57" s="41">
        <f>+TRUNC('D-PRB'!F57,0)</f>
        <v>1</v>
      </c>
      <c r="G57" s="41">
        <f>+TRUNC('D-PRB'!G57,0)</f>
        <v>0</v>
      </c>
      <c r="H57" s="41">
        <f>+TRUNC('D-PRB'!H57,0)</f>
        <v>0</v>
      </c>
      <c r="I57" s="41">
        <f>+TRUNC('D-PRB'!I57,0)</f>
        <v>0</v>
      </c>
      <c r="J57" s="41">
        <f>+TRUNC('D-PRB'!J57,0)</f>
        <v>0</v>
      </c>
      <c r="K57" s="22">
        <f>+TRUNC('D-PRB'!K57,0)</f>
        <v>11058</v>
      </c>
      <c r="L57" s="22">
        <f>+TRUNC('D-PRB'!L57,0)</f>
        <v>0</v>
      </c>
      <c r="M57" s="22">
        <f>+TRUNC('D-PRB'!M57,3)</f>
        <v>4098</v>
      </c>
      <c r="N57" s="22">
        <f>+TRUNC('D-PRB'!N57,3)</f>
        <v>2267.0529999999999</v>
      </c>
      <c r="O57" s="22">
        <f>+TRUNC('D-PRB'!O57,3)</f>
        <v>0</v>
      </c>
      <c r="P57" s="22">
        <f>+TRUNC('D-PRB'!P57,3)</f>
        <v>0</v>
      </c>
      <c r="Q57" s="22">
        <f>+TRUNC('D-PRB'!Q57,3)</f>
        <v>0</v>
      </c>
      <c r="R57" s="22">
        <f>+TRUNC('D-PRB'!R57,3)</f>
        <v>0</v>
      </c>
      <c r="S57" s="22">
        <f>+TRUNC('D-PRB'!S57,0)</f>
        <v>0</v>
      </c>
      <c r="T57" s="22">
        <f>+TRUNC('D-PRB'!T57,0)</f>
        <v>0</v>
      </c>
      <c r="U57" s="22">
        <f>+TRUNC('D-PRB'!U57,0)</f>
        <v>0</v>
      </c>
      <c r="V57" s="22">
        <f>+TRUNC('D-PRB'!V57,0)</f>
        <v>0</v>
      </c>
      <c r="W57" s="22">
        <f>+TRUNC('D-PRB'!W57,0)</f>
        <v>91915</v>
      </c>
      <c r="X57" s="22">
        <f>+TRUNC('D-PRB'!X57,0)</f>
        <v>0</v>
      </c>
      <c r="Y57" s="22">
        <f>+TRUNC('D-PRB'!Y57,0)</f>
        <v>0</v>
      </c>
      <c r="Z57" s="22">
        <f>+TRUNC('D-PRB'!Z57,0)</f>
        <v>91915</v>
      </c>
      <c r="AA57" s="22">
        <f>+TRUNC('D-PRB'!AA57,0)</f>
        <v>0</v>
      </c>
      <c r="AB57" s="22">
        <f>+TRUNC('D-PRB'!AB57,0)</f>
        <v>19989</v>
      </c>
      <c r="AC57" s="22">
        <f>+TRUNC('D-PRB'!AC57,0)</f>
        <v>0</v>
      </c>
      <c r="AD57" s="22">
        <f>+TRUNC('D-PRB'!AD57,3)</f>
        <v>0</v>
      </c>
      <c r="AE57" s="22">
        <f>+TRUNC('D-PRB'!AE57,3)</f>
        <v>4098.1170000000002</v>
      </c>
      <c r="AF57" s="22">
        <f>+TRUNC('D-PRB'!AF57,0)</f>
        <v>0</v>
      </c>
      <c r="AG57" s="22">
        <f>+TRUNC('D-PRB'!AG57,0)</f>
        <v>0</v>
      </c>
      <c r="AH57" s="22">
        <f>+TRUNC('D-PRB'!AH57,0)</f>
        <v>0</v>
      </c>
      <c r="AI57" s="22">
        <f>+TRUNC('D-PRB'!AI57,0)</f>
        <v>0</v>
      </c>
      <c r="AJ57" s="22">
        <f>+TRUNC('D-PRB'!AJ57,6)</f>
        <v>20.001000000000001</v>
      </c>
      <c r="AK57" s="22">
        <f>+TRUNC('D-PRB'!AK57,6)</f>
        <v>0</v>
      </c>
      <c r="AL57" s="22">
        <f>+TRUNC('D-PRB'!AL57,6)</f>
        <v>0</v>
      </c>
      <c r="AM57" s="22">
        <f>+TRUNC('D-PRB'!AM57,0)</f>
        <v>3998</v>
      </c>
      <c r="AN57" s="22">
        <f>+TRUNC('D-PRB'!AN57,3)</f>
        <v>0</v>
      </c>
      <c r="AO57" s="22">
        <f>+TRUNC('D-PRB'!AO57,0)</f>
        <v>0</v>
      </c>
      <c r="AP57" s="22">
        <f>+TRUNC('D-PRB'!AP57,6)</f>
        <v>100</v>
      </c>
      <c r="AQ57" s="22">
        <f>+TRUNC('D-PRB'!AQ57,0)</f>
        <v>19989</v>
      </c>
      <c r="AR57" s="22">
        <f>+TRUNC('D-PRB'!AR57,0)</f>
        <v>0</v>
      </c>
      <c r="AS57" s="22">
        <f>+TRUNC('D-PRB'!AS57,3)</f>
        <v>0</v>
      </c>
      <c r="AT57" s="22">
        <f>+TRUNC('D-PRB'!AT57,3)</f>
        <v>4098.1170000000002</v>
      </c>
      <c r="AU57" s="22">
        <f>+TRUNC('D-PRB'!AU57,0)</f>
        <v>0</v>
      </c>
      <c r="AV57" s="22">
        <f>+TRUNC('D-PRB'!AV57,0)</f>
        <v>0</v>
      </c>
      <c r="AW57" s="22">
        <f>+TRUNC('D-PRB'!AW57,0)</f>
        <v>0</v>
      </c>
      <c r="AX57" s="22">
        <f>+TRUNC('D-PRB'!AX57,0)</f>
        <v>0</v>
      </c>
      <c r="AY57" s="22">
        <f>+TRUNC('D-PRB'!AY57,0)</f>
        <v>3998</v>
      </c>
      <c r="AZ57" s="22">
        <f>+TRUNC('D-PRB'!AZ57,3)</f>
        <v>0</v>
      </c>
      <c r="BA57" s="22">
        <f>+TRUNC('D-PRB'!BA57,0)</f>
        <v>0</v>
      </c>
      <c r="BB57" s="22">
        <f>+TRUNC('D-PRB'!BB57,0)</f>
        <v>15991</v>
      </c>
      <c r="BC57" s="22">
        <f>+TRUNC('D-PRB'!BC57,0)</f>
        <v>0</v>
      </c>
      <c r="BD57" s="22">
        <f>+TRUNC('D-PRB'!BD57,3)</f>
        <v>0</v>
      </c>
      <c r="BE57" s="22">
        <f>+TRUNC('D-PRB'!BE57,3)</f>
        <v>4098.1170000000002</v>
      </c>
      <c r="BF57" s="22">
        <f>+TRUNC('D-PRB'!BF57,0)</f>
        <v>0</v>
      </c>
      <c r="BG57" s="22">
        <f>+TRUNC('D-PRB'!BG57,0)</f>
        <v>0</v>
      </c>
      <c r="BH57" s="22">
        <f>+TRUNC('D-PRB'!BH57,0)</f>
        <v>0</v>
      </c>
      <c r="BI57" s="22">
        <f>+TRUNC('D-PRB'!BI57,0)</f>
        <v>0</v>
      </c>
      <c r="BJ57" s="22">
        <f>+TRUNC('D-PRB'!BJ57,3)</f>
        <v>101.55800000000001</v>
      </c>
      <c r="BK57" s="22">
        <f>+TRUNC('D-PRB'!BK57,3)</f>
        <v>7.3890000000000002</v>
      </c>
      <c r="BL57" s="22">
        <f>+TRUNC('D-PRB'!BL57,3)</f>
        <v>-3.7839999999999998</v>
      </c>
      <c r="BM57" s="22">
        <f>+TRUNC('D-PRB'!BM57,3)</f>
        <v>1.389</v>
      </c>
      <c r="BN57" s="22">
        <f>+TRUNC('D-PRB'!BN57,3)</f>
        <v>3.423</v>
      </c>
      <c r="BO57" s="22">
        <f>+TRUNC('D-PRB'!BO57,3)</f>
        <v>3.423</v>
      </c>
      <c r="BP57" s="22">
        <f>+TRUNC('D-PRB'!BP57,3)</f>
        <v>0</v>
      </c>
      <c r="BQ57" s="22">
        <f>+TRUNC('D-PRB'!BQ57,3)</f>
        <v>0</v>
      </c>
      <c r="BR57" s="22">
        <f>+TRUNC('D-PRB'!BR57,3)</f>
        <v>0</v>
      </c>
      <c r="BS57" s="22">
        <f>+TRUNC('D-PRB'!BS57,3)</f>
        <v>0</v>
      </c>
      <c r="BT57" s="22">
        <f>+TRUNC('D-PRB'!BT57,0)</f>
        <v>1624016</v>
      </c>
      <c r="BU57" s="22">
        <f>+TRUNC('D-PRB'!BU57,0)</f>
        <v>1480728</v>
      </c>
      <c r="BV57" s="22">
        <f>+TRUNC('D-PRB'!BV57,6)</f>
        <v>100</v>
      </c>
      <c r="BW57" s="22">
        <f>+TRUNC('D-PRB'!BW57,0)</f>
        <v>1260636</v>
      </c>
      <c r="BX57" s="22">
        <f>+TRUNC('D-PRB'!BX57,0)</f>
        <v>67249</v>
      </c>
      <c r="BY57" s="22">
        <f>+TRUNC('D-PRB'!BY57,0)</f>
        <v>152843</v>
      </c>
      <c r="BZ57" s="22">
        <f>+TRUNC('D-PRB'!BZ57,3)</f>
        <v>7.6459999999999999</v>
      </c>
      <c r="CA57" s="22">
        <f>+TRUNC('D-PRB'!CA57,3)</f>
        <v>0.04</v>
      </c>
      <c r="CB57" s="22">
        <f>+TRUNC('D-PRB'!CB57,3)</f>
        <v>0.01</v>
      </c>
      <c r="CC57" s="22">
        <f>+TRUNC('D-PRB'!CC57,3)</f>
        <v>0.15</v>
      </c>
      <c r="CD57" s="22">
        <f>+TRUNC('D-PRB'!CD57,3)</f>
        <v>0</v>
      </c>
      <c r="CE57" s="22">
        <f>+TRUNC('D-PRB'!CE57,3)</f>
        <v>0</v>
      </c>
      <c r="CF57" s="22">
        <f>+TRUNC('D-PRB'!CF57,3)</f>
        <v>0.1</v>
      </c>
      <c r="CG57" s="22">
        <f>+TRUNC('D-PRB'!CG57,3)</f>
        <v>0</v>
      </c>
      <c r="CH57" s="22">
        <f>+TRUNC('D-PRB'!CH57,3)</f>
        <v>0</v>
      </c>
      <c r="CI57" s="22">
        <f>+TRUNC('D-PRB'!CI57,3)</f>
        <v>126023</v>
      </c>
      <c r="CJ57" s="22">
        <f>+TRUNC('D-PRB'!CJ57,3)</f>
        <v>0</v>
      </c>
      <c r="CK57" s="22">
        <f>+TRUNC('D-PRB'!CK57,3)</f>
        <v>0</v>
      </c>
      <c r="CL57" s="22">
        <f>+TRUNC('D-PRB'!CL57,3)</f>
        <v>0</v>
      </c>
      <c r="CM57" s="22">
        <f>+TRUNC('D-PRB'!CM57,3)</f>
        <v>0</v>
      </c>
      <c r="CN57" s="22">
        <f>+TRUNC('D-PRB'!CN57,0)</f>
        <v>0</v>
      </c>
      <c r="CO57" s="22">
        <f>+TRUNC('D-PRB'!CO57,3)</f>
        <v>0</v>
      </c>
      <c r="CP57" s="22">
        <f>+TRUNC('D-PRB'!CP57,0)</f>
        <v>0</v>
      </c>
      <c r="CQ57" s="22">
        <f>+TRUNC('D-PRB'!CQ57,0)</f>
        <v>0</v>
      </c>
      <c r="CR57" s="22">
        <f>+TRUNC('D-PRB'!CR57,0)</f>
        <v>0</v>
      </c>
      <c r="CS57" s="22">
        <f>+TRUNC('D-PRB'!CS57,0)</f>
        <v>0</v>
      </c>
      <c r="CT57" s="22">
        <f>+TRUNC('D-PRB'!CT57,0)</f>
        <v>0</v>
      </c>
      <c r="CU57" s="22">
        <f>+TRUNC('D-PRB'!CU57,6)</f>
        <v>100</v>
      </c>
      <c r="CV57" s="22">
        <f>+TRUNC('D-PRB'!CV57,0)</f>
        <v>0</v>
      </c>
      <c r="CW57" s="22">
        <f>+TRUNC('D-PRB'!CW57,0)</f>
        <v>0</v>
      </c>
      <c r="CX57" s="22">
        <f>+TRUNC('D-PRB'!CX57,0)</f>
        <v>0</v>
      </c>
      <c r="CY57" s="22">
        <f>+TRUNC('D-PRB'!CY57,0)</f>
        <v>0</v>
      </c>
      <c r="CZ57" s="22">
        <f>+TRUNC('D-PRB'!CZ57,0)</f>
        <v>0</v>
      </c>
      <c r="DA57" s="22">
        <f>+TRUNC('D-PRB'!DA57,0)</f>
        <v>0</v>
      </c>
      <c r="DB57" s="22">
        <f>+TRUNC('D-PRB'!DB57,0)</f>
        <v>0</v>
      </c>
      <c r="DC57" s="22">
        <f>+TRUNC('D-PRB'!DC57,0)</f>
        <v>0</v>
      </c>
      <c r="DD57" s="22">
        <f>+TRUNC('D-PRB'!DD57,0)</f>
        <v>0</v>
      </c>
      <c r="DE57" s="22">
        <f>+TRUNC('D-PRB'!DE57,0)</f>
        <v>0</v>
      </c>
      <c r="DF57" s="22">
        <f>+TRUNC('D-PRB'!DF57,0)</f>
        <v>0</v>
      </c>
      <c r="DG57" s="22">
        <f>+TRUNC('D-PRB'!DG57,0)</f>
        <v>0</v>
      </c>
      <c r="DH57" s="22">
        <f>+TRUNC('D-PRB'!DH57,0)</f>
        <v>0</v>
      </c>
      <c r="DI57" s="22">
        <f>+TRUNC('D-PRB'!DI57,0)</f>
        <v>0</v>
      </c>
      <c r="DJ57" s="22">
        <f>+TRUNC('D-PRB'!DJ57,6)</f>
        <v>100</v>
      </c>
      <c r="DK57" s="22">
        <f>+TRUNC('D-PRB'!DK57,0)</f>
        <v>0</v>
      </c>
      <c r="DL57" s="22">
        <f>+TRUNC('D-PRB'!DL57,0)</f>
        <v>0</v>
      </c>
      <c r="DM57" s="22">
        <f>+TRUNC('D-PRB'!DM57,0)</f>
        <v>0</v>
      </c>
      <c r="DN57" s="22">
        <f>+TRUNC('D-PRB'!DN57,0)</f>
        <v>143288</v>
      </c>
      <c r="DO57" s="22">
        <f>+TRUNC('D-PRB'!DO57,0)</f>
        <v>143288</v>
      </c>
      <c r="DP57" s="22">
        <f>+TRUNC('D-PRB'!DP57,0)</f>
        <v>18461</v>
      </c>
      <c r="DR57" s="41">
        <f>+TRUNC('D-PRB'!DR57,0)</f>
        <v>19989</v>
      </c>
      <c r="DS57" s="41">
        <f>+TRUNC('D-PRB'!DS57,0)</f>
        <v>0</v>
      </c>
      <c r="DT57" s="41">
        <f>+TRUNC('D-PRB'!DT57,3)</f>
        <v>0</v>
      </c>
      <c r="DU57" s="41">
        <f>+TRUNC('D-PRB'!DU57,3)</f>
        <v>4098.1170000000002</v>
      </c>
      <c r="DV57" s="41">
        <f>+TRUNC('D-PRB'!DV57,0)</f>
        <v>0</v>
      </c>
      <c r="DW57" s="41">
        <f>+TRUNC('D-PRB'!DW57,0)</f>
        <v>0</v>
      </c>
      <c r="DX57" s="41">
        <f>+TRUNC('D-PRB'!DX57,0)</f>
        <v>0</v>
      </c>
      <c r="DY57" s="41">
        <f>+TRUNC('D-PRB'!DY57,0)</f>
        <v>0</v>
      </c>
      <c r="DZ57" s="41">
        <f>+TRUNC('D-PRB'!DZ57,0)</f>
        <v>19989</v>
      </c>
      <c r="EA57" s="41">
        <f>+TRUNC('D-PRB'!EA57,0)</f>
        <v>0</v>
      </c>
      <c r="EB57" s="41">
        <f>+TRUNC('D-PRB'!EB57,3)</f>
        <v>0</v>
      </c>
      <c r="EC57" s="41">
        <f>+TRUNC('D-PRB'!EC57,3)</f>
        <v>4098.1170000000002</v>
      </c>
      <c r="ED57" s="41">
        <f>+TRUNC('D-PRB'!ED57,0)</f>
        <v>0</v>
      </c>
      <c r="EE57" s="41">
        <f>+TRUNC('D-PRB'!EE57,0)</f>
        <v>0</v>
      </c>
      <c r="EF57" s="41">
        <f>+TRUNC('D-PRB'!EF57,0)</f>
        <v>0</v>
      </c>
      <c r="EG57" s="41">
        <f>+TRUNC('D-PRB'!EG57,0)</f>
        <v>0</v>
      </c>
      <c r="EH57" s="41">
        <f>+TRUNC('D-PRB'!EH57,0)</f>
        <v>15991</v>
      </c>
      <c r="EI57" s="41">
        <f>+TRUNC('D-PRB'!EI57,0)</f>
        <v>0</v>
      </c>
      <c r="EJ57" s="41">
        <f>+TRUNC('D-PRB'!EJ57,3)</f>
        <v>0</v>
      </c>
      <c r="EK57" s="41">
        <f>+TRUNC('D-PRB'!EK57,3)</f>
        <v>4098.1170000000002</v>
      </c>
      <c r="EL57" s="41">
        <f>+TRUNC('D-PRB'!EL57,0)</f>
        <v>0</v>
      </c>
      <c r="EM57" s="41">
        <f>+TRUNC('D-PRB'!EM57,0)</f>
        <v>0</v>
      </c>
      <c r="EN57" s="41">
        <f>+TRUNC('D-PRB'!EN57,0)</f>
        <v>0</v>
      </c>
      <c r="EO57" s="41">
        <f>+TRUNC('D-PRB'!EO57,0)</f>
        <v>0</v>
      </c>
      <c r="EQ57" s="41">
        <f>+TRUNC('D-PRB'!EQ57,0)</f>
        <v>0</v>
      </c>
      <c r="ER57" s="41">
        <f>+TRUNC('D-PRB'!ER57,0)</f>
        <v>0</v>
      </c>
      <c r="ES57" s="41">
        <f>+TRUNC('D-PRB'!ES57,3)</f>
        <v>0</v>
      </c>
      <c r="ET57" s="41">
        <f>+TRUNC('D-PRB'!ET57,3)</f>
        <v>0</v>
      </c>
      <c r="EU57" s="41">
        <f>+TRUNC('D-PRB'!EU57,0)</f>
        <v>0</v>
      </c>
      <c r="EV57" s="41">
        <f>+TRUNC('D-PRB'!EV57,0)</f>
        <v>0</v>
      </c>
      <c r="EW57" s="41">
        <f>+TRUNC('D-PRB'!EW57,0)</f>
        <v>0</v>
      </c>
      <c r="EX57" s="41">
        <f>+TRUNC('D-PRB'!EX57,0)</f>
        <v>0</v>
      </c>
      <c r="EY57" s="41">
        <f>+TRUNC('D-PRB'!EY57,0)</f>
        <v>0</v>
      </c>
      <c r="EZ57" s="41">
        <f>+TRUNC('D-PRB'!EZ57,0)</f>
        <v>0</v>
      </c>
      <c r="FA57" s="41">
        <f>+TRUNC('D-PRB'!FA57,3)</f>
        <v>0</v>
      </c>
      <c r="FB57" s="41">
        <f>+TRUNC('D-PRB'!FB57,3)</f>
        <v>0</v>
      </c>
      <c r="FC57" s="41">
        <f>+TRUNC('D-PRB'!FC57,0)</f>
        <v>0</v>
      </c>
      <c r="FD57" s="41">
        <f>+TRUNC('D-PRB'!FD57,0)</f>
        <v>0</v>
      </c>
      <c r="FE57" s="41">
        <f>+TRUNC('D-PRB'!FE57,0)</f>
        <v>0</v>
      </c>
      <c r="FF57" s="41">
        <f>+TRUNC('D-PRB'!FF57,0)</f>
        <v>0</v>
      </c>
      <c r="FG57" s="41">
        <f>+TRUNC('D-PRB'!FG57,0)</f>
        <v>0</v>
      </c>
      <c r="FH57" s="41">
        <f>+TRUNC('D-PRB'!FH57,0)</f>
        <v>0</v>
      </c>
      <c r="FI57" s="41">
        <f>+TRUNC('D-PRB'!FI57,3)</f>
        <v>0</v>
      </c>
      <c r="FJ57" s="41">
        <f>+TRUNC('D-PRB'!FJ57,3)</f>
        <v>0</v>
      </c>
      <c r="FK57" s="41">
        <f>+TRUNC('D-PRB'!FK57,0)</f>
        <v>0</v>
      </c>
      <c r="FL57" s="41">
        <f>+TRUNC('D-PRB'!FL57,0)</f>
        <v>0</v>
      </c>
      <c r="FM57" s="41">
        <f>+TRUNC('D-PRB'!FM57,0)</f>
        <v>0</v>
      </c>
      <c r="FN57" s="41">
        <f>+TRUNC('D-PRB'!FN57,0)</f>
        <v>0</v>
      </c>
    </row>
    <row r="58" spans="3:170" x14ac:dyDescent="0.2">
      <c r="C58" s="11">
        <f>+'D-PDP'!C58</f>
        <v>2045</v>
      </c>
      <c r="D58" s="41">
        <f>+TRUNC('D-PRB'!D58,0)</f>
        <v>1</v>
      </c>
      <c r="E58" s="41">
        <f>+TRUNC('D-PRB'!E58,0)</f>
        <v>1</v>
      </c>
      <c r="F58" s="41">
        <f>+TRUNC('D-PRB'!F58,0)</f>
        <v>1</v>
      </c>
      <c r="G58" s="41">
        <f>+TRUNC('D-PRB'!G58,0)</f>
        <v>0</v>
      </c>
      <c r="H58" s="41">
        <f>+TRUNC('D-PRB'!H58,0)</f>
        <v>0</v>
      </c>
      <c r="I58" s="41">
        <f>+TRUNC('D-PRB'!I58,0)</f>
        <v>0</v>
      </c>
      <c r="J58" s="41">
        <f>+TRUNC('D-PRB'!J58,0)</f>
        <v>0</v>
      </c>
      <c r="K58" s="22">
        <f>+TRUNC('D-PRB'!K58,0)</f>
        <v>10378</v>
      </c>
      <c r="L58" s="22">
        <f>+TRUNC('D-PRB'!L58,0)</f>
        <v>0</v>
      </c>
      <c r="M58" s="22">
        <f>+TRUNC('D-PRB'!M58,3)</f>
        <v>3862</v>
      </c>
      <c r="N58" s="22">
        <f>+TRUNC('D-PRB'!N58,3)</f>
        <v>2127.596</v>
      </c>
      <c r="O58" s="22">
        <f>+TRUNC('D-PRB'!O58,3)</f>
        <v>0</v>
      </c>
      <c r="P58" s="22">
        <f>+TRUNC('D-PRB'!P58,3)</f>
        <v>0</v>
      </c>
      <c r="Q58" s="22">
        <f>+TRUNC('D-PRB'!Q58,3)</f>
        <v>0</v>
      </c>
      <c r="R58" s="22">
        <f>+TRUNC('D-PRB'!R58,3)</f>
        <v>0</v>
      </c>
      <c r="S58" s="22">
        <f>+TRUNC('D-PRB'!S58,0)</f>
        <v>0</v>
      </c>
      <c r="T58" s="22">
        <f>+TRUNC('D-PRB'!T58,0)</f>
        <v>0</v>
      </c>
      <c r="U58" s="22">
        <f>+TRUNC('D-PRB'!U58,0)</f>
        <v>0</v>
      </c>
      <c r="V58" s="22">
        <f>+TRUNC('D-PRB'!V58,0)</f>
        <v>0</v>
      </c>
      <c r="W58" s="22">
        <f>+TRUNC('D-PRB'!W58,0)</f>
        <v>92760</v>
      </c>
      <c r="X58" s="22">
        <f>+TRUNC('D-PRB'!X58,0)</f>
        <v>0</v>
      </c>
      <c r="Y58" s="22">
        <f>+TRUNC('D-PRB'!Y58,0)</f>
        <v>0</v>
      </c>
      <c r="Z58" s="22">
        <f>+TRUNC('D-PRB'!Z58,0)</f>
        <v>92760</v>
      </c>
      <c r="AA58" s="22">
        <f>+TRUNC('D-PRB'!AA58,0)</f>
        <v>0</v>
      </c>
      <c r="AB58" s="22">
        <f>+TRUNC('D-PRB'!AB58,0)</f>
        <v>18840</v>
      </c>
      <c r="AC58" s="22">
        <f>+TRUNC('D-PRB'!AC58,0)</f>
        <v>0</v>
      </c>
      <c r="AD58" s="22">
        <f>+TRUNC('D-PRB'!AD58,3)</f>
        <v>0</v>
      </c>
      <c r="AE58" s="22">
        <f>+TRUNC('D-PRB'!AE58,3)</f>
        <v>3862.2930000000001</v>
      </c>
      <c r="AF58" s="22">
        <f>+TRUNC('D-PRB'!AF58,0)</f>
        <v>0</v>
      </c>
      <c r="AG58" s="22">
        <f>+TRUNC('D-PRB'!AG58,0)</f>
        <v>0</v>
      </c>
      <c r="AH58" s="22">
        <f>+TRUNC('D-PRB'!AH58,0)</f>
        <v>0</v>
      </c>
      <c r="AI58" s="22">
        <f>+TRUNC('D-PRB'!AI58,0)</f>
        <v>0</v>
      </c>
      <c r="AJ58" s="22">
        <f>+TRUNC('D-PRB'!AJ58,6)</f>
        <v>20</v>
      </c>
      <c r="AK58" s="22">
        <f>+TRUNC('D-PRB'!AK58,6)</f>
        <v>0</v>
      </c>
      <c r="AL58" s="22">
        <f>+TRUNC('D-PRB'!AL58,6)</f>
        <v>0</v>
      </c>
      <c r="AM58" s="22">
        <f>+TRUNC('D-PRB'!AM58,0)</f>
        <v>3768</v>
      </c>
      <c r="AN58" s="22">
        <f>+TRUNC('D-PRB'!AN58,3)</f>
        <v>0</v>
      </c>
      <c r="AO58" s="22">
        <f>+TRUNC('D-PRB'!AO58,0)</f>
        <v>0</v>
      </c>
      <c r="AP58" s="22">
        <f>+TRUNC('D-PRB'!AP58,6)</f>
        <v>100</v>
      </c>
      <c r="AQ58" s="22">
        <f>+TRUNC('D-PRB'!AQ58,0)</f>
        <v>18840</v>
      </c>
      <c r="AR58" s="22">
        <f>+TRUNC('D-PRB'!AR58,0)</f>
        <v>0</v>
      </c>
      <c r="AS58" s="22">
        <f>+TRUNC('D-PRB'!AS58,3)</f>
        <v>0</v>
      </c>
      <c r="AT58" s="22">
        <f>+TRUNC('D-PRB'!AT58,3)</f>
        <v>3862.2930000000001</v>
      </c>
      <c r="AU58" s="22">
        <f>+TRUNC('D-PRB'!AU58,0)</f>
        <v>0</v>
      </c>
      <c r="AV58" s="22">
        <f>+TRUNC('D-PRB'!AV58,0)</f>
        <v>0</v>
      </c>
      <c r="AW58" s="22">
        <f>+TRUNC('D-PRB'!AW58,0)</f>
        <v>0</v>
      </c>
      <c r="AX58" s="22">
        <f>+TRUNC('D-PRB'!AX58,0)</f>
        <v>0</v>
      </c>
      <c r="AY58" s="22">
        <f>+TRUNC('D-PRB'!AY58,0)</f>
        <v>3768</v>
      </c>
      <c r="AZ58" s="22">
        <f>+TRUNC('D-PRB'!AZ58,3)</f>
        <v>0</v>
      </c>
      <c r="BA58" s="22">
        <f>+TRUNC('D-PRB'!BA58,0)</f>
        <v>0</v>
      </c>
      <c r="BB58" s="22">
        <f>+TRUNC('D-PRB'!BB58,0)</f>
        <v>15072</v>
      </c>
      <c r="BC58" s="22">
        <f>+TRUNC('D-PRB'!BC58,0)</f>
        <v>0</v>
      </c>
      <c r="BD58" s="22">
        <f>+TRUNC('D-PRB'!BD58,3)</f>
        <v>0</v>
      </c>
      <c r="BE58" s="22">
        <f>+TRUNC('D-PRB'!BE58,3)</f>
        <v>3862.2930000000001</v>
      </c>
      <c r="BF58" s="22">
        <f>+TRUNC('D-PRB'!BF58,0)</f>
        <v>0</v>
      </c>
      <c r="BG58" s="22">
        <f>+TRUNC('D-PRB'!BG58,0)</f>
        <v>0</v>
      </c>
      <c r="BH58" s="22">
        <f>+TRUNC('D-PRB'!BH58,0)</f>
        <v>0</v>
      </c>
      <c r="BI58" s="22">
        <f>+TRUNC('D-PRB'!BI58,0)</f>
        <v>0</v>
      </c>
      <c r="BJ58" s="22">
        <f>+TRUNC('D-PRB'!BJ58,3)</f>
        <v>101.55800000000001</v>
      </c>
      <c r="BK58" s="22">
        <f>+TRUNC('D-PRB'!BK58,3)</f>
        <v>7.3890000000000002</v>
      </c>
      <c r="BL58" s="22">
        <f>+TRUNC('D-PRB'!BL58,3)</f>
        <v>-3.7839999999999998</v>
      </c>
      <c r="BM58" s="22">
        <f>+TRUNC('D-PRB'!BM58,3)</f>
        <v>1.389</v>
      </c>
      <c r="BN58" s="22">
        <f>+TRUNC('D-PRB'!BN58,3)</f>
        <v>3.423</v>
      </c>
      <c r="BO58" s="22">
        <f>+TRUNC('D-PRB'!BO58,3)</f>
        <v>3.423</v>
      </c>
      <c r="BP58" s="22">
        <f>+TRUNC('D-PRB'!BP58,3)</f>
        <v>0</v>
      </c>
      <c r="BQ58" s="22">
        <f>+TRUNC('D-PRB'!BQ58,3)</f>
        <v>0</v>
      </c>
      <c r="BR58" s="22">
        <f>+TRUNC('D-PRB'!BR58,3)</f>
        <v>0</v>
      </c>
      <c r="BS58" s="22">
        <f>+TRUNC('D-PRB'!BS58,3)</f>
        <v>0</v>
      </c>
      <c r="BT58" s="22">
        <f>+TRUNC('D-PRB'!BT58,0)</f>
        <v>1530684</v>
      </c>
      <c r="BU58" s="22">
        <f>+TRUNC('D-PRB'!BU58,0)</f>
        <v>1477768</v>
      </c>
      <c r="BV58" s="22">
        <f>+TRUNC('D-PRB'!BV58,6)</f>
        <v>100</v>
      </c>
      <c r="BW58" s="22">
        <f>+TRUNC('D-PRB'!BW58,0)</f>
        <v>1260636</v>
      </c>
      <c r="BX58" s="22">
        <f>+TRUNC('D-PRB'!BX58,0)</f>
        <v>64299</v>
      </c>
      <c r="BY58" s="22">
        <f>+TRUNC('D-PRB'!BY58,0)</f>
        <v>152833</v>
      </c>
      <c r="BZ58" s="22">
        <f>+TRUNC('D-PRB'!BZ58,3)</f>
        <v>8.1120000000000001</v>
      </c>
      <c r="CA58" s="22">
        <f>+TRUNC('D-PRB'!CA58,3)</f>
        <v>0.04</v>
      </c>
      <c r="CB58" s="22">
        <f>+TRUNC('D-PRB'!CB58,3)</f>
        <v>0.01</v>
      </c>
      <c r="CC58" s="22">
        <f>+TRUNC('D-PRB'!CC58,3)</f>
        <v>0.15</v>
      </c>
      <c r="CD58" s="22">
        <f>+TRUNC('D-PRB'!CD58,3)</f>
        <v>0</v>
      </c>
      <c r="CE58" s="22">
        <f>+TRUNC('D-PRB'!CE58,3)</f>
        <v>0</v>
      </c>
      <c r="CF58" s="22">
        <f>+TRUNC('D-PRB'!CF58,3)</f>
        <v>0.1</v>
      </c>
      <c r="CG58" s="22">
        <f>+TRUNC('D-PRB'!CG58,3)</f>
        <v>0</v>
      </c>
      <c r="CH58" s="22">
        <f>+TRUNC('D-PRB'!CH58,3)</f>
        <v>0</v>
      </c>
      <c r="CI58" s="22">
        <f>+TRUNC('D-PRB'!CI58,3)</f>
        <v>126023</v>
      </c>
      <c r="CJ58" s="22">
        <f>+TRUNC('D-PRB'!CJ58,3)</f>
        <v>0</v>
      </c>
      <c r="CK58" s="22">
        <f>+TRUNC('D-PRB'!CK58,3)</f>
        <v>0</v>
      </c>
      <c r="CL58" s="22">
        <f>+TRUNC('D-PRB'!CL58,3)</f>
        <v>0</v>
      </c>
      <c r="CM58" s="22">
        <f>+TRUNC('D-PRB'!CM58,3)</f>
        <v>0</v>
      </c>
      <c r="CN58" s="22">
        <f>+TRUNC('D-PRB'!CN58,0)</f>
        <v>0</v>
      </c>
      <c r="CO58" s="22">
        <f>+TRUNC('D-PRB'!CO58,3)</f>
        <v>0</v>
      </c>
      <c r="CP58" s="22">
        <f>+TRUNC('D-PRB'!CP58,0)</f>
        <v>0</v>
      </c>
      <c r="CQ58" s="22">
        <f>+TRUNC('D-PRB'!CQ58,0)</f>
        <v>0</v>
      </c>
      <c r="CR58" s="22">
        <f>+TRUNC('D-PRB'!CR58,0)</f>
        <v>0</v>
      </c>
      <c r="CS58" s="22">
        <f>+TRUNC('D-PRB'!CS58,0)</f>
        <v>0</v>
      </c>
      <c r="CT58" s="22">
        <f>+TRUNC('D-PRB'!CT58,0)</f>
        <v>0</v>
      </c>
      <c r="CU58" s="22">
        <f>+TRUNC('D-PRB'!CU58,6)</f>
        <v>100</v>
      </c>
      <c r="CV58" s="22">
        <f>+TRUNC('D-PRB'!CV58,0)</f>
        <v>0</v>
      </c>
      <c r="CW58" s="22">
        <f>+TRUNC('D-PRB'!CW58,0)</f>
        <v>0</v>
      </c>
      <c r="CX58" s="22">
        <f>+TRUNC('D-PRB'!CX58,0)</f>
        <v>0</v>
      </c>
      <c r="CY58" s="22">
        <f>+TRUNC('D-PRB'!CY58,0)</f>
        <v>0</v>
      </c>
      <c r="CZ58" s="22">
        <f>+TRUNC('D-PRB'!CZ58,0)</f>
        <v>0</v>
      </c>
      <c r="DA58" s="22">
        <f>+TRUNC('D-PRB'!DA58,0)</f>
        <v>0</v>
      </c>
      <c r="DB58" s="22">
        <f>+TRUNC('D-PRB'!DB58,0)</f>
        <v>0</v>
      </c>
      <c r="DC58" s="22">
        <f>+TRUNC('D-PRB'!DC58,0)</f>
        <v>0</v>
      </c>
      <c r="DD58" s="22">
        <f>+TRUNC('D-PRB'!DD58,0)</f>
        <v>0</v>
      </c>
      <c r="DE58" s="22">
        <f>+TRUNC('D-PRB'!DE58,0)</f>
        <v>0</v>
      </c>
      <c r="DF58" s="22">
        <f>+TRUNC('D-PRB'!DF58,0)</f>
        <v>0</v>
      </c>
      <c r="DG58" s="22">
        <f>+TRUNC('D-PRB'!DG58,0)</f>
        <v>0</v>
      </c>
      <c r="DH58" s="22">
        <f>+TRUNC('D-PRB'!DH58,0)</f>
        <v>0</v>
      </c>
      <c r="DI58" s="22">
        <f>+TRUNC('D-PRB'!DI58,0)</f>
        <v>0</v>
      </c>
      <c r="DJ58" s="22">
        <f>+TRUNC('D-PRB'!DJ58,6)</f>
        <v>100</v>
      </c>
      <c r="DK58" s="22">
        <f>+TRUNC('D-PRB'!DK58,0)</f>
        <v>0</v>
      </c>
      <c r="DL58" s="22">
        <f>+TRUNC('D-PRB'!DL58,0)</f>
        <v>0</v>
      </c>
      <c r="DM58" s="22">
        <f>+TRUNC('D-PRB'!DM58,0)</f>
        <v>0</v>
      </c>
      <c r="DN58" s="22">
        <f>+TRUNC('D-PRB'!DN58,0)</f>
        <v>52916</v>
      </c>
      <c r="DO58" s="22">
        <f>+TRUNC('D-PRB'!DO58,0)</f>
        <v>52916</v>
      </c>
      <c r="DP58" s="22">
        <f>+TRUNC('D-PRB'!DP58,0)</f>
        <v>6198</v>
      </c>
      <c r="DR58" s="41">
        <f>+TRUNC('D-PRB'!DR58,0)</f>
        <v>18840</v>
      </c>
      <c r="DS58" s="41">
        <f>+TRUNC('D-PRB'!DS58,0)</f>
        <v>0</v>
      </c>
      <c r="DT58" s="41">
        <f>+TRUNC('D-PRB'!DT58,3)</f>
        <v>0</v>
      </c>
      <c r="DU58" s="41">
        <f>+TRUNC('D-PRB'!DU58,3)</f>
        <v>3862.2930000000001</v>
      </c>
      <c r="DV58" s="41">
        <f>+TRUNC('D-PRB'!DV58,0)</f>
        <v>0</v>
      </c>
      <c r="DW58" s="41">
        <f>+TRUNC('D-PRB'!DW58,0)</f>
        <v>0</v>
      </c>
      <c r="DX58" s="41">
        <f>+TRUNC('D-PRB'!DX58,0)</f>
        <v>0</v>
      </c>
      <c r="DY58" s="41">
        <f>+TRUNC('D-PRB'!DY58,0)</f>
        <v>0</v>
      </c>
      <c r="DZ58" s="41">
        <f>+TRUNC('D-PRB'!DZ58,0)</f>
        <v>18840</v>
      </c>
      <c r="EA58" s="41">
        <f>+TRUNC('D-PRB'!EA58,0)</f>
        <v>0</v>
      </c>
      <c r="EB58" s="41">
        <f>+TRUNC('D-PRB'!EB58,3)</f>
        <v>0</v>
      </c>
      <c r="EC58" s="41">
        <f>+TRUNC('D-PRB'!EC58,3)</f>
        <v>3862.2930000000001</v>
      </c>
      <c r="ED58" s="41">
        <f>+TRUNC('D-PRB'!ED58,0)</f>
        <v>0</v>
      </c>
      <c r="EE58" s="41">
        <f>+TRUNC('D-PRB'!EE58,0)</f>
        <v>0</v>
      </c>
      <c r="EF58" s="41">
        <f>+TRUNC('D-PRB'!EF58,0)</f>
        <v>0</v>
      </c>
      <c r="EG58" s="41">
        <f>+TRUNC('D-PRB'!EG58,0)</f>
        <v>0</v>
      </c>
      <c r="EH58" s="41">
        <f>+TRUNC('D-PRB'!EH58,0)</f>
        <v>15072</v>
      </c>
      <c r="EI58" s="41">
        <f>+TRUNC('D-PRB'!EI58,0)</f>
        <v>0</v>
      </c>
      <c r="EJ58" s="41">
        <f>+TRUNC('D-PRB'!EJ58,3)</f>
        <v>0</v>
      </c>
      <c r="EK58" s="41">
        <f>+TRUNC('D-PRB'!EK58,3)</f>
        <v>3862.2930000000001</v>
      </c>
      <c r="EL58" s="41">
        <f>+TRUNC('D-PRB'!EL58,0)</f>
        <v>0</v>
      </c>
      <c r="EM58" s="41">
        <f>+TRUNC('D-PRB'!EM58,0)</f>
        <v>0</v>
      </c>
      <c r="EN58" s="41">
        <f>+TRUNC('D-PRB'!EN58,0)</f>
        <v>0</v>
      </c>
      <c r="EO58" s="41">
        <f>+TRUNC('D-PRB'!EO58,0)</f>
        <v>0</v>
      </c>
      <c r="EQ58" s="41">
        <f>+TRUNC('D-PRB'!EQ58,0)</f>
        <v>0</v>
      </c>
      <c r="ER58" s="41">
        <f>+TRUNC('D-PRB'!ER58,0)</f>
        <v>0</v>
      </c>
      <c r="ES58" s="41">
        <f>+TRUNC('D-PRB'!ES58,3)</f>
        <v>0</v>
      </c>
      <c r="ET58" s="41">
        <f>+TRUNC('D-PRB'!ET58,3)</f>
        <v>0</v>
      </c>
      <c r="EU58" s="41">
        <f>+TRUNC('D-PRB'!EU58,0)</f>
        <v>0</v>
      </c>
      <c r="EV58" s="41">
        <f>+TRUNC('D-PRB'!EV58,0)</f>
        <v>0</v>
      </c>
      <c r="EW58" s="41">
        <f>+TRUNC('D-PRB'!EW58,0)</f>
        <v>0</v>
      </c>
      <c r="EX58" s="41">
        <f>+TRUNC('D-PRB'!EX58,0)</f>
        <v>0</v>
      </c>
      <c r="EY58" s="41">
        <f>+TRUNC('D-PRB'!EY58,0)</f>
        <v>0</v>
      </c>
      <c r="EZ58" s="41">
        <f>+TRUNC('D-PRB'!EZ58,0)</f>
        <v>0</v>
      </c>
      <c r="FA58" s="41">
        <f>+TRUNC('D-PRB'!FA58,3)</f>
        <v>0</v>
      </c>
      <c r="FB58" s="41">
        <f>+TRUNC('D-PRB'!FB58,3)</f>
        <v>0</v>
      </c>
      <c r="FC58" s="41">
        <f>+TRUNC('D-PRB'!FC58,0)</f>
        <v>0</v>
      </c>
      <c r="FD58" s="41">
        <f>+TRUNC('D-PRB'!FD58,0)</f>
        <v>0</v>
      </c>
      <c r="FE58" s="41">
        <f>+TRUNC('D-PRB'!FE58,0)</f>
        <v>0</v>
      </c>
      <c r="FF58" s="41">
        <f>+TRUNC('D-PRB'!FF58,0)</f>
        <v>0</v>
      </c>
      <c r="FG58" s="41">
        <f>+TRUNC('D-PRB'!FG58,0)</f>
        <v>0</v>
      </c>
      <c r="FH58" s="41">
        <f>+TRUNC('D-PRB'!FH58,0)</f>
        <v>0</v>
      </c>
      <c r="FI58" s="41">
        <f>+TRUNC('D-PRB'!FI58,3)</f>
        <v>0</v>
      </c>
      <c r="FJ58" s="41">
        <f>+TRUNC('D-PRB'!FJ58,3)</f>
        <v>0</v>
      </c>
      <c r="FK58" s="41">
        <f>+TRUNC('D-PRB'!FK58,0)</f>
        <v>0</v>
      </c>
      <c r="FL58" s="41">
        <f>+TRUNC('D-PRB'!FL58,0)</f>
        <v>0</v>
      </c>
      <c r="FM58" s="41">
        <f>+TRUNC('D-PRB'!FM58,0)</f>
        <v>0</v>
      </c>
      <c r="FN58" s="41">
        <f>+TRUNC('D-PRB'!FN58,0)</f>
        <v>0</v>
      </c>
    </row>
    <row r="59" spans="3:170" x14ac:dyDescent="0.2">
      <c r="C59" s="11">
        <f>+'D-PDP'!C59</f>
        <v>2046</v>
      </c>
      <c r="D59" s="41">
        <f>+TRUNC('D-PRB'!D59,0)</f>
        <v>0</v>
      </c>
      <c r="E59" s="41">
        <f>+TRUNC('D-PRB'!E59,0)</f>
        <v>0</v>
      </c>
      <c r="F59" s="41">
        <f>+TRUNC('D-PRB'!F59,0)</f>
        <v>0</v>
      </c>
      <c r="G59" s="41">
        <f>+TRUNC('D-PRB'!G59,0)</f>
        <v>0</v>
      </c>
      <c r="H59" s="41">
        <f>+TRUNC('D-PRB'!H59,0)</f>
        <v>0</v>
      </c>
      <c r="I59" s="41">
        <f>+TRUNC('D-PRB'!I59,0)</f>
        <v>0</v>
      </c>
      <c r="J59" s="41">
        <f>+TRUNC('D-PRB'!J59,0)</f>
        <v>0</v>
      </c>
      <c r="K59" s="22">
        <f>+TRUNC('D-PRB'!K59,0)</f>
        <v>9769</v>
      </c>
      <c r="L59" s="22">
        <f>+TRUNC('D-PRB'!L59,0)</f>
        <v>0</v>
      </c>
      <c r="M59" s="22">
        <f>+TRUNC('D-PRB'!M59,3)</f>
        <v>0</v>
      </c>
      <c r="N59" s="22">
        <f>+TRUNC('D-PRB'!N59,3)</f>
        <v>2002.2760000000001</v>
      </c>
      <c r="O59" s="22">
        <f>+TRUNC('D-PRB'!O59,3)</f>
        <v>0</v>
      </c>
      <c r="P59" s="22">
        <f>+TRUNC('D-PRB'!P59,3)</f>
        <v>0</v>
      </c>
      <c r="Q59" s="22">
        <f>+TRUNC('D-PRB'!Q59,3)</f>
        <v>0</v>
      </c>
      <c r="R59" s="22">
        <f>+TRUNC('D-PRB'!R59,3)</f>
        <v>0</v>
      </c>
      <c r="S59" s="22">
        <f>+TRUNC('D-PRB'!S59,0)</f>
        <v>0</v>
      </c>
      <c r="T59" s="22">
        <f>+TRUNC('D-PRB'!T59,0)</f>
        <v>0</v>
      </c>
      <c r="U59" s="22">
        <f>+TRUNC('D-PRB'!U59,0)</f>
        <v>0</v>
      </c>
      <c r="V59" s="22">
        <f>+TRUNC('D-PRB'!V59,0)</f>
        <v>0</v>
      </c>
      <c r="W59" s="22">
        <f>+TRUNC('D-PRB'!W59,0)</f>
        <v>0</v>
      </c>
      <c r="X59" s="22">
        <f>+TRUNC('D-PRB'!X59,0)</f>
        <v>0</v>
      </c>
      <c r="Y59" s="22">
        <f>+TRUNC('D-PRB'!Y59,0)</f>
        <v>0</v>
      </c>
      <c r="Z59" s="22">
        <f>+TRUNC('D-PRB'!Z59,0)</f>
        <v>0</v>
      </c>
      <c r="AA59" s="22">
        <f>+TRUNC('D-PRB'!AA59,0)</f>
        <v>0</v>
      </c>
      <c r="AB59" s="22">
        <f>+TRUNC('D-PRB'!AB59,0)</f>
        <v>0</v>
      </c>
      <c r="AC59" s="22">
        <f>+TRUNC('D-PRB'!AC59,0)</f>
        <v>0</v>
      </c>
      <c r="AD59" s="22">
        <f>+TRUNC('D-PRB'!AD59,3)</f>
        <v>0</v>
      </c>
      <c r="AE59" s="22">
        <f>+TRUNC('D-PRB'!AE59,3)</f>
        <v>0</v>
      </c>
      <c r="AF59" s="22">
        <f>+TRUNC('D-PRB'!AF59,0)</f>
        <v>0</v>
      </c>
      <c r="AG59" s="22">
        <f>+TRUNC('D-PRB'!AG59,0)</f>
        <v>0</v>
      </c>
      <c r="AH59" s="22">
        <f>+TRUNC('D-PRB'!AH59,0)</f>
        <v>0</v>
      </c>
      <c r="AI59" s="22">
        <f>+TRUNC('D-PRB'!AI59,0)</f>
        <v>0</v>
      </c>
      <c r="AJ59" s="22">
        <f>+TRUNC('D-PRB'!AJ59,6)</f>
        <v>0</v>
      </c>
      <c r="AK59" s="22">
        <f>+TRUNC('D-PRB'!AK59,6)</f>
        <v>0</v>
      </c>
      <c r="AL59" s="22">
        <f>+TRUNC('D-PRB'!AL59,6)</f>
        <v>0</v>
      </c>
      <c r="AM59" s="22">
        <f>+TRUNC('D-PRB'!AM59,0)</f>
        <v>0</v>
      </c>
      <c r="AN59" s="22">
        <f>+TRUNC('D-PRB'!AN59,3)</f>
        <v>0</v>
      </c>
      <c r="AO59" s="22">
        <f>+TRUNC('D-PRB'!AO59,0)</f>
        <v>0</v>
      </c>
      <c r="AP59" s="22">
        <f>+TRUNC('D-PRB'!AP59,6)</f>
        <v>100</v>
      </c>
      <c r="AQ59" s="22">
        <f>+TRUNC('D-PRB'!AQ59,0)</f>
        <v>0</v>
      </c>
      <c r="AR59" s="22">
        <f>+TRUNC('D-PRB'!AR59,0)</f>
        <v>0</v>
      </c>
      <c r="AS59" s="22">
        <f>+TRUNC('D-PRB'!AS59,3)</f>
        <v>0</v>
      </c>
      <c r="AT59" s="22">
        <f>+TRUNC('D-PRB'!AT59,3)</f>
        <v>0</v>
      </c>
      <c r="AU59" s="22">
        <f>+TRUNC('D-PRB'!AU59,0)</f>
        <v>0</v>
      </c>
      <c r="AV59" s="22">
        <f>+TRUNC('D-PRB'!AV59,0)</f>
        <v>0</v>
      </c>
      <c r="AW59" s="22">
        <f>+TRUNC('D-PRB'!AW59,0)</f>
        <v>0</v>
      </c>
      <c r="AX59" s="22">
        <f>+TRUNC('D-PRB'!AX59,0)</f>
        <v>0</v>
      </c>
      <c r="AY59" s="22">
        <f>+TRUNC('D-PRB'!AY59,0)</f>
        <v>0</v>
      </c>
      <c r="AZ59" s="22">
        <f>+TRUNC('D-PRB'!AZ59,3)</f>
        <v>0</v>
      </c>
      <c r="BA59" s="22">
        <f>+TRUNC('D-PRB'!BA59,0)</f>
        <v>0</v>
      </c>
      <c r="BB59" s="22">
        <f>+TRUNC('D-PRB'!BB59,0)</f>
        <v>0</v>
      </c>
      <c r="BC59" s="22">
        <f>+TRUNC('D-PRB'!BC59,0)</f>
        <v>0</v>
      </c>
      <c r="BD59" s="22">
        <f>+TRUNC('D-PRB'!BD59,3)</f>
        <v>0</v>
      </c>
      <c r="BE59" s="22">
        <f>+TRUNC('D-PRB'!BE59,3)</f>
        <v>0</v>
      </c>
      <c r="BF59" s="22">
        <f>+TRUNC('D-PRB'!BF59,0)</f>
        <v>0</v>
      </c>
      <c r="BG59" s="22">
        <f>+TRUNC('D-PRB'!BG59,0)</f>
        <v>0</v>
      </c>
      <c r="BH59" s="22">
        <f>+TRUNC('D-PRB'!BH59,0)</f>
        <v>0</v>
      </c>
      <c r="BI59" s="22">
        <f>+TRUNC('D-PRB'!BI59,0)</f>
        <v>0</v>
      </c>
      <c r="BJ59" s="22">
        <f>+TRUNC('D-PRB'!BJ59,3)</f>
        <v>101.55800000000001</v>
      </c>
      <c r="BK59" s="22">
        <f>+TRUNC('D-PRB'!BK59,3)</f>
        <v>7.3890000000000002</v>
      </c>
      <c r="BL59" s="22">
        <f>+TRUNC('D-PRB'!BL59,3)</f>
        <v>-3.7839999999999998</v>
      </c>
      <c r="BM59" s="22">
        <f>+TRUNC('D-PRB'!BM59,3)</f>
        <v>1.389</v>
      </c>
      <c r="BN59" s="22">
        <f>+TRUNC('D-PRB'!BN59,3)</f>
        <v>3.423</v>
      </c>
      <c r="BO59" s="22">
        <f>+TRUNC('D-PRB'!BO59,3)</f>
        <v>3.423</v>
      </c>
      <c r="BP59" s="22">
        <f>+TRUNC('D-PRB'!BP59,3)</f>
        <v>0</v>
      </c>
      <c r="BQ59" s="22">
        <f>+TRUNC('D-PRB'!BQ59,3)</f>
        <v>0</v>
      </c>
      <c r="BR59" s="22">
        <f>+TRUNC('D-PRB'!BR59,3)</f>
        <v>0</v>
      </c>
      <c r="BS59" s="22">
        <f>+TRUNC('D-PRB'!BS59,3)</f>
        <v>0</v>
      </c>
      <c r="BT59" s="22">
        <f>+TRUNC('D-PRB'!BT59,0)</f>
        <v>0</v>
      </c>
      <c r="BU59" s="22">
        <f>+TRUNC('D-PRB'!BU59,0)</f>
        <v>0</v>
      </c>
      <c r="BV59" s="22">
        <f>+TRUNC('D-PRB'!BV59,6)</f>
        <v>100</v>
      </c>
      <c r="BW59" s="22">
        <f>+TRUNC('D-PRB'!BW59,0)</f>
        <v>0</v>
      </c>
      <c r="BX59" s="22">
        <f>+TRUNC('D-PRB'!BX59,0)</f>
        <v>0</v>
      </c>
      <c r="BY59" s="22">
        <f>+TRUNC('D-PRB'!BY59,0)</f>
        <v>0</v>
      </c>
      <c r="BZ59" s="22">
        <f>+TRUNC('D-PRB'!BZ59,3)</f>
        <v>0</v>
      </c>
      <c r="CA59" s="22">
        <f>+TRUNC('D-PRB'!CA59,3)</f>
        <v>0.04</v>
      </c>
      <c r="CB59" s="22">
        <f>+TRUNC('D-PRB'!CB59,3)</f>
        <v>0.01</v>
      </c>
      <c r="CC59" s="22">
        <f>+TRUNC('D-PRB'!CC59,3)</f>
        <v>0.15</v>
      </c>
      <c r="CD59" s="22">
        <f>+TRUNC('D-PRB'!CD59,3)</f>
        <v>0</v>
      </c>
      <c r="CE59" s="22">
        <f>+TRUNC('D-PRB'!CE59,3)</f>
        <v>0</v>
      </c>
      <c r="CF59" s="22">
        <f>+TRUNC('D-PRB'!CF59,3)</f>
        <v>0.1</v>
      </c>
      <c r="CG59" s="22">
        <f>+TRUNC('D-PRB'!CG59,3)</f>
        <v>0</v>
      </c>
      <c r="CH59" s="22">
        <f>+TRUNC('D-PRB'!CH59,3)</f>
        <v>0</v>
      </c>
      <c r="CI59" s="22">
        <f>+TRUNC('D-PRB'!CI59,3)</f>
        <v>126023</v>
      </c>
      <c r="CJ59" s="22">
        <f>+TRUNC('D-PRB'!CJ59,3)</f>
        <v>0</v>
      </c>
      <c r="CK59" s="22">
        <f>+TRUNC('D-PRB'!CK59,3)</f>
        <v>0</v>
      </c>
      <c r="CL59" s="22">
        <f>+TRUNC('D-PRB'!CL59,3)</f>
        <v>0</v>
      </c>
      <c r="CM59" s="22">
        <f>+TRUNC('D-PRB'!CM59,3)</f>
        <v>0</v>
      </c>
      <c r="CN59" s="22">
        <f>+TRUNC('D-PRB'!CN59,0)</f>
        <v>0</v>
      </c>
      <c r="CO59" s="22">
        <f>+TRUNC('D-PRB'!CO59,3)</f>
        <v>0</v>
      </c>
      <c r="CP59" s="22">
        <f>+TRUNC('D-PRB'!CP59,0)</f>
        <v>0</v>
      </c>
      <c r="CQ59" s="22">
        <f>+TRUNC('D-PRB'!CQ59,0)</f>
        <v>0</v>
      </c>
      <c r="CR59" s="22">
        <f>+TRUNC('D-PRB'!CR59,0)</f>
        <v>0</v>
      </c>
      <c r="CS59" s="22">
        <f>+TRUNC('D-PRB'!CS59,0)</f>
        <v>0</v>
      </c>
      <c r="CT59" s="22">
        <f>+TRUNC('D-PRB'!CT59,0)</f>
        <v>0</v>
      </c>
      <c r="CU59" s="22">
        <f>+TRUNC('D-PRB'!CU59,6)</f>
        <v>100</v>
      </c>
      <c r="CV59" s="22">
        <f>+TRUNC('D-PRB'!CV59,0)</f>
        <v>0</v>
      </c>
      <c r="CW59" s="22">
        <f>+TRUNC('D-PRB'!CW59,0)</f>
        <v>0</v>
      </c>
      <c r="CX59" s="22">
        <f>+TRUNC('D-PRB'!CX59,0)</f>
        <v>0</v>
      </c>
      <c r="CY59" s="22">
        <f>+TRUNC('D-PRB'!CY59,0)</f>
        <v>0</v>
      </c>
      <c r="CZ59" s="22">
        <f>+TRUNC('D-PRB'!CZ59,0)</f>
        <v>0</v>
      </c>
      <c r="DA59" s="22">
        <f>+TRUNC('D-PRB'!DA59,0)</f>
        <v>0</v>
      </c>
      <c r="DB59" s="22">
        <f>+TRUNC('D-PRB'!DB59,0)</f>
        <v>0</v>
      </c>
      <c r="DC59" s="22">
        <f>+TRUNC('D-PRB'!DC59,0)</f>
        <v>0</v>
      </c>
      <c r="DD59" s="22">
        <f>+TRUNC('D-PRB'!DD59,0)</f>
        <v>0</v>
      </c>
      <c r="DE59" s="22">
        <f>+TRUNC('D-PRB'!DE59,0)</f>
        <v>0</v>
      </c>
      <c r="DF59" s="22">
        <f>+TRUNC('D-PRB'!DF59,0)</f>
        <v>0</v>
      </c>
      <c r="DG59" s="22">
        <f>+TRUNC('D-PRB'!DG59,0)</f>
        <v>0</v>
      </c>
      <c r="DH59" s="22">
        <f>+TRUNC('D-PRB'!DH59,0)</f>
        <v>0</v>
      </c>
      <c r="DI59" s="22">
        <f>+TRUNC('D-PRB'!DI59,0)</f>
        <v>0</v>
      </c>
      <c r="DJ59" s="22">
        <f>+TRUNC('D-PRB'!DJ59,6)</f>
        <v>100</v>
      </c>
      <c r="DK59" s="22">
        <f>+TRUNC('D-PRB'!DK59,0)</f>
        <v>0</v>
      </c>
      <c r="DL59" s="22">
        <f>+TRUNC('D-PRB'!DL59,0)</f>
        <v>0</v>
      </c>
      <c r="DM59" s="22">
        <f>+TRUNC('D-PRB'!DM59,0)</f>
        <v>0</v>
      </c>
      <c r="DN59" s="22">
        <f>+TRUNC('D-PRB'!DN59,0)</f>
        <v>0</v>
      </c>
      <c r="DO59" s="22">
        <f>+TRUNC('D-PRB'!DO59,0)</f>
        <v>0</v>
      </c>
      <c r="DP59" s="22">
        <f>+TRUNC('D-PRB'!DP59,0)</f>
        <v>0</v>
      </c>
      <c r="DR59" s="41">
        <f>+TRUNC('D-PRB'!DR59,0)</f>
        <v>0</v>
      </c>
      <c r="DS59" s="41">
        <f>+TRUNC('D-PRB'!DS59,0)</f>
        <v>0</v>
      </c>
      <c r="DT59" s="41">
        <f>+TRUNC('D-PRB'!DT59,3)</f>
        <v>0</v>
      </c>
      <c r="DU59" s="41">
        <f>+TRUNC('D-PRB'!DU59,3)</f>
        <v>0</v>
      </c>
      <c r="DV59" s="41">
        <f>+TRUNC('D-PRB'!DV59,0)</f>
        <v>0</v>
      </c>
      <c r="DW59" s="41">
        <f>+TRUNC('D-PRB'!DW59,0)</f>
        <v>0</v>
      </c>
      <c r="DX59" s="41">
        <f>+TRUNC('D-PRB'!DX59,0)</f>
        <v>0</v>
      </c>
      <c r="DY59" s="41">
        <f>+TRUNC('D-PRB'!DY59,0)</f>
        <v>0</v>
      </c>
      <c r="DZ59" s="41">
        <f>+TRUNC('D-PRB'!DZ59,0)</f>
        <v>0</v>
      </c>
      <c r="EA59" s="41">
        <f>+TRUNC('D-PRB'!EA59,0)</f>
        <v>0</v>
      </c>
      <c r="EB59" s="41">
        <f>+TRUNC('D-PRB'!EB59,3)</f>
        <v>0</v>
      </c>
      <c r="EC59" s="41">
        <f>+TRUNC('D-PRB'!EC59,3)</f>
        <v>0</v>
      </c>
      <c r="ED59" s="41">
        <f>+TRUNC('D-PRB'!ED59,0)</f>
        <v>0</v>
      </c>
      <c r="EE59" s="41">
        <f>+TRUNC('D-PRB'!EE59,0)</f>
        <v>0</v>
      </c>
      <c r="EF59" s="41">
        <f>+TRUNC('D-PRB'!EF59,0)</f>
        <v>0</v>
      </c>
      <c r="EG59" s="41">
        <f>+TRUNC('D-PRB'!EG59,0)</f>
        <v>0</v>
      </c>
      <c r="EH59" s="41">
        <f>+TRUNC('D-PRB'!EH59,0)</f>
        <v>0</v>
      </c>
      <c r="EI59" s="41">
        <f>+TRUNC('D-PRB'!EI59,0)</f>
        <v>0</v>
      </c>
      <c r="EJ59" s="41">
        <f>+TRUNC('D-PRB'!EJ59,3)</f>
        <v>0</v>
      </c>
      <c r="EK59" s="41">
        <f>+TRUNC('D-PRB'!EK59,3)</f>
        <v>0</v>
      </c>
      <c r="EL59" s="41">
        <f>+TRUNC('D-PRB'!EL59,0)</f>
        <v>0</v>
      </c>
      <c r="EM59" s="41">
        <f>+TRUNC('D-PRB'!EM59,0)</f>
        <v>0</v>
      </c>
      <c r="EN59" s="41">
        <f>+TRUNC('D-PRB'!EN59,0)</f>
        <v>0</v>
      </c>
      <c r="EO59" s="41">
        <f>+TRUNC('D-PRB'!EO59,0)</f>
        <v>0</v>
      </c>
      <c r="EQ59" s="41">
        <f>+TRUNC('D-PRB'!EQ59,0)</f>
        <v>0</v>
      </c>
      <c r="ER59" s="41">
        <f>+TRUNC('D-PRB'!ER59,0)</f>
        <v>0</v>
      </c>
      <c r="ES59" s="41">
        <f>+TRUNC('D-PRB'!ES59,3)</f>
        <v>0</v>
      </c>
      <c r="ET59" s="41">
        <f>+TRUNC('D-PRB'!ET59,3)</f>
        <v>0</v>
      </c>
      <c r="EU59" s="41">
        <f>+TRUNC('D-PRB'!EU59,0)</f>
        <v>0</v>
      </c>
      <c r="EV59" s="41">
        <f>+TRUNC('D-PRB'!EV59,0)</f>
        <v>0</v>
      </c>
      <c r="EW59" s="41">
        <f>+TRUNC('D-PRB'!EW59,0)</f>
        <v>0</v>
      </c>
      <c r="EX59" s="41">
        <f>+TRUNC('D-PRB'!EX59,0)</f>
        <v>0</v>
      </c>
      <c r="EY59" s="41">
        <f>+TRUNC('D-PRB'!EY59,0)</f>
        <v>0</v>
      </c>
      <c r="EZ59" s="41">
        <f>+TRUNC('D-PRB'!EZ59,0)</f>
        <v>0</v>
      </c>
      <c r="FA59" s="41">
        <f>+TRUNC('D-PRB'!FA59,3)</f>
        <v>0</v>
      </c>
      <c r="FB59" s="41">
        <f>+TRUNC('D-PRB'!FB59,3)</f>
        <v>0</v>
      </c>
      <c r="FC59" s="41">
        <f>+TRUNC('D-PRB'!FC59,0)</f>
        <v>0</v>
      </c>
      <c r="FD59" s="41">
        <f>+TRUNC('D-PRB'!FD59,0)</f>
        <v>0</v>
      </c>
      <c r="FE59" s="41">
        <f>+TRUNC('D-PRB'!FE59,0)</f>
        <v>0</v>
      </c>
      <c r="FF59" s="41">
        <f>+TRUNC('D-PRB'!FF59,0)</f>
        <v>0</v>
      </c>
      <c r="FG59" s="41">
        <f>+TRUNC('D-PRB'!FG59,0)</f>
        <v>0</v>
      </c>
      <c r="FH59" s="41">
        <f>+TRUNC('D-PRB'!FH59,0)</f>
        <v>0</v>
      </c>
      <c r="FI59" s="41">
        <f>+TRUNC('D-PRB'!FI59,3)</f>
        <v>0</v>
      </c>
      <c r="FJ59" s="41">
        <f>+TRUNC('D-PRB'!FJ59,3)</f>
        <v>0</v>
      </c>
      <c r="FK59" s="41">
        <f>+TRUNC('D-PRB'!FK59,0)</f>
        <v>0</v>
      </c>
      <c r="FL59" s="41">
        <f>+TRUNC('D-PRB'!FL59,0)</f>
        <v>0</v>
      </c>
      <c r="FM59" s="41">
        <f>+TRUNC('D-PRB'!FM59,0)</f>
        <v>0</v>
      </c>
      <c r="FN59" s="41">
        <f>+TRUNC('D-PRB'!FN59,0)</f>
        <v>0</v>
      </c>
    </row>
    <row r="60" spans="3:170" x14ac:dyDescent="0.2">
      <c r="C60" s="11">
        <f>+'D-PDP'!C60</f>
        <v>2047</v>
      </c>
      <c r="D60" s="41">
        <f>+TRUNC('D-PRB'!D60,0)</f>
        <v>0</v>
      </c>
      <c r="E60" s="41">
        <f>+TRUNC('D-PRB'!E60,0)</f>
        <v>0</v>
      </c>
      <c r="F60" s="41">
        <f>+TRUNC('D-PRB'!F60,0)</f>
        <v>0</v>
      </c>
      <c r="G60" s="41">
        <f>+TRUNC('D-PRB'!G60,0)</f>
        <v>0</v>
      </c>
      <c r="H60" s="41">
        <f>+TRUNC('D-PRB'!H60,0)</f>
        <v>0</v>
      </c>
      <c r="I60" s="41">
        <f>+TRUNC('D-PRB'!I60,0)</f>
        <v>0</v>
      </c>
      <c r="J60" s="41">
        <f>+TRUNC('D-PRB'!J60,0)</f>
        <v>0</v>
      </c>
      <c r="K60" s="22">
        <f>+TRUNC('D-PRB'!K60,0)</f>
        <v>9192</v>
      </c>
      <c r="L60" s="22">
        <f>+TRUNC('D-PRB'!L60,0)</f>
        <v>0</v>
      </c>
      <c r="M60" s="22">
        <f>+TRUNC('D-PRB'!M60,3)</f>
        <v>0</v>
      </c>
      <c r="N60" s="22">
        <f>+TRUNC('D-PRB'!N60,3)</f>
        <v>1884.258</v>
      </c>
      <c r="O60" s="22">
        <f>+TRUNC('D-PRB'!O60,3)</f>
        <v>0</v>
      </c>
      <c r="P60" s="22">
        <f>+TRUNC('D-PRB'!P60,3)</f>
        <v>0</v>
      </c>
      <c r="Q60" s="22">
        <f>+TRUNC('D-PRB'!Q60,3)</f>
        <v>0</v>
      </c>
      <c r="R60" s="22">
        <f>+TRUNC('D-PRB'!R60,3)</f>
        <v>0</v>
      </c>
      <c r="S60" s="22">
        <f>+TRUNC('D-PRB'!S60,0)</f>
        <v>0</v>
      </c>
      <c r="T60" s="22">
        <f>+TRUNC('D-PRB'!T60,0)</f>
        <v>0</v>
      </c>
      <c r="U60" s="22">
        <f>+TRUNC('D-PRB'!U60,0)</f>
        <v>0</v>
      </c>
      <c r="V60" s="22">
        <f>+TRUNC('D-PRB'!V60,0)</f>
        <v>0</v>
      </c>
      <c r="W60" s="22">
        <f>+TRUNC('D-PRB'!W60,0)</f>
        <v>0</v>
      </c>
      <c r="X60" s="22">
        <f>+TRUNC('D-PRB'!X60,0)</f>
        <v>0</v>
      </c>
      <c r="Y60" s="22">
        <f>+TRUNC('D-PRB'!Y60,0)</f>
        <v>0</v>
      </c>
      <c r="Z60" s="22">
        <f>+TRUNC('D-PRB'!Z60,0)</f>
        <v>0</v>
      </c>
      <c r="AA60" s="22">
        <f>+TRUNC('D-PRB'!AA60,0)</f>
        <v>0</v>
      </c>
      <c r="AB60" s="22">
        <f>+TRUNC('D-PRB'!AB60,0)</f>
        <v>0</v>
      </c>
      <c r="AC60" s="22">
        <f>+TRUNC('D-PRB'!AC60,0)</f>
        <v>0</v>
      </c>
      <c r="AD60" s="22">
        <f>+TRUNC('D-PRB'!AD60,3)</f>
        <v>0</v>
      </c>
      <c r="AE60" s="22">
        <f>+TRUNC('D-PRB'!AE60,3)</f>
        <v>0</v>
      </c>
      <c r="AF60" s="22">
        <f>+TRUNC('D-PRB'!AF60,0)</f>
        <v>0</v>
      </c>
      <c r="AG60" s="22">
        <f>+TRUNC('D-PRB'!AG60,0)</f>
        <v>0</v>
      </c>
      <c r="AH60" s="22">
        <f>+TRUNC('D-PRB'!AH60,0)</f>
        <v>0</v>
      </c>
      <c r="AI60" s="22">
        <f>+TRUNC('D-PRB'!AI60,0)</f>
        <v>0</v>
      </c>
      <c r="AJ60" s="22">
        <f>+TRUNC('D-PRB'!AJ60,6)</f>
        <v>0</v>
      </c>
      <c r="AK60" s="22">
        <f>+TRUNC('D-PRB'!AK60,6)</f>
        <v>0</v>
      </c>
      <c r="AL60" s="22">
        <f>+TRUNC('D-PRB'!AL60,6)</f>
        <v>0</v>
      </c>
      <c r="AM60" s="22">
        <f>+TRUNC('D-PRB'!AM60,0)</f>
        <v>0</v>
      </c>
      <c r="AN60" s="22">
        <f>+TRUNC('D-PRB'!AN60,3)</f>
        <v>0</v>
      </c>
      <c r="AO60" s="22">
        <f>+TRUNC('D-PRB'!AO60,0)</f>
        <v>0</v>
      </c>
      <c r="AP60" s="22">
        <f>+TRUNC('D-PRB'!AP60,6)</f>
        <v>100</v>
      </c>
      <c r="AQ60" s="22">
        <f>+TRUNC('D-PRB'!AQ60,0)</f>
        <v>0</v>
      </c>
      <c r="AR60" s="22">
        <f>+TRUNC('D-PRB'!AR60,0)</f>
        <v>0</v>
      </c>
      <c r="AS60" s="22">
        <f>+TRUNC('D-PRB'!AS60,3)</f>
        <v>0</v>
      </c>
      <c r="AT60" s="22">
        <f>+TRUNC('D-PRB'!AT60,3)</f>
        <v>0</v>
      </c>
      <c r="AU60" s="22">
        <f>+TRUNC('D-PRB'!AU60,0)</f>
        <v>0</v>
      </c>
      <c r="AV60" s="22">
        <f>+TRUNC('D-PRB'!AV60,0)</f>
        <v>0</v>
      </c>
      <c r="AW60" s="22">
        <f>+TRUNC('D-PRB'!AW60,0)</f>
        <v>0</v>
      </c>
      <c r="AX60" s="22">
        <f>+TRUNC('D-PRB'!AX60,0)</f>
        <v>0</v>
      </c>
      <c r="AY60" s="22">
        <f>+TRUNC('D-PRB'!AY60,0)</f>
        <v>0</v>
      </c>
      <c r="AZ60" s="22">
        <f>+TRUNC('D-PRB'!AZ60,3)</f>
        <v>0</v>
      </c>
      <c r="BA60" s="22">
        <f>+TRUNC('D-PRB'!BA60,0)</f>
        <v>0</v>
      </c>
      <c r="BB60" s="22">
        <f>+TRUNC('D-PRB'!BB60,0)</f>
        <v>0</v>
      </c>
      <c r="BC60" s="22">
        <f>+TRUNC('D-PRB'!BC60,0)</f>
        <v>0</v>
      </c>
      <c r="BD60" s="22">
        <f>+TRUNC('D-PRB'!BD60,3)</f>
        <v>0</v>
      </c>
      <c r="BE60" s="22">
        <f>+TRUNC('D-PRB'!BE60,3)</f>
        <v>0</v>
      </c>
      <c r="BF60" s="22">
        <f>+TRUNC('D-PRB'!BF60,0)</f>
        <v>0</v>
      </c>
      <c r="BG60" s="22">
        <f>+TRUNC('D-PRB'!BG60,0)</f>
        <v>0</v>
      </c>
      <c r="BH60" s="22">
        <f>+TRUNC('D-PRB'!BH60,0)</f>
        <v>0</v>
      </c>
      <c r="BI60" s="22">
        <f>+TRUNC('D-PRB'!BI60,0)</f>
        <v>0</v>
      </c>
      <c r="BJ60" s="22">
        <f>+TRUNC('D-PRB'!BJ60,3)</f>
        <v>101.55800000000001</v>
      </c>
      <c r="BK60" s="22">
        <f>+TRUNC('D-PRB'!BK60,3)</f>
        <v>7.3890000000000002</v>
      </c>
      <c r="BL60" s="22">
        <f>+TRUNC('D-PRB'!BL60,3)</f>
        <v>-3.7839999999999998</v>
      </c>
      <c r="BM60" s="22">
        <f>+TRUNC('D-PRB'!BM60,3)</f>
        <v>1.389</v>
      </c>
      <c r="BN60" s="22">
        <f>+TRUNC('D-PRB'!BN60,3)</f>
        <v>3.423</v>
      </c>
      <c r="BO60" s="22">
        <f>+TRUNC('D-PRB'!BO60,3)</f>
        <v>3.423</v>
      </c>
      <c r="BP60" s="22">
        <f>+TRUNC('D-PRB'!BP60,3)</f>
        <v>0</v>
      </c>
      <c r="BQ60" s="22">
        <f>+TRUNC('D-PRB'!BQ60,3)</f>
        <v>0</v>
      </c>
      <c r="BR60" s="22">
        <f>+TRUNC('D-PRB'!BR60,3)</f>
        <v>0</v>
      </c>
      <c r="BS60" s="22">
        <f>+TRUNC('D-PRB'!BS60,3)</f>
        <v>0</v>
      </c>
      <c r="BT60" s="22">
        <f>+TRUNC('D-PRB'!BT60,0)</f>
        <v>0</v>
      </c>
      <c r="BU60" s="22">
        <f>+TRUNC('D-PRB'!BU60,0)</f>
        <v>0</v>
      </c>
      <c r="BV60" s="22">
        <f>+TRUNC('D-PRB'!BV60,6)</f>
        <v>100</v>
      </c>
      <c r="BW60" s="22">
        <f>+TRUNC('D-PRB'!BW60,0)</f>
        <v>0</v>
      </c>
      <c r="BX60" s="22">
        <f>+TRUNC('D-PRB'!BX60,0)</f>
        <v>0</v>
      </c>
      <c r="BY60" s="22">
        <f>+TRUNC('D-PRB'!BY60,0)</f>
        <v>0</v>
      </c>
      <c r="BZ60" s="22">
        <f>+TRUNC('D-PRB'!BZ60,3)</f>
        <v>0</v>
      </c>
      <c r="CA60" s="22">
        <f>+TRUNC('D-PRB'!CA60,3)</f>
        <v>0.04</v>
      </c>
      <c r="CB60" s="22">
        <f>+TRUNC('D-PRB'!CB60,3)</f>
        <v>0.01</v>
      </c>
      <c r="CC60" s="22">
        <f>+TRUNC('D-PRB'!CC60,3)</f>
        <v>0.15</v>
      </c>
      <c r="CD60" s="22">
        <f>+TRUNC('D-PRB'!CD60,3)</f>
        <v>0</v>
      </c>
      <c r="CE60" s="22">
        <f>+TRUNC('D-PRB'!CE60,3)</f>
        <v>0</v>
      </c>
      <c r="CF60" s="22">
        <f>+TRUNC('D-PRB'!CF60,3)</f>
        <v>0.1</v>
      </c>
      <c r="CG60" s="22">
        <f>+TRUNC('D-PRB'!CG60,3)</f>
        <v>0</v>
      </c>
      <c r="CH60" s="22">
        <f>+TRUNC('D-PRB'!CH60,3)</f>
        <v>0</v>
      </c>
      <c r="CI60" s="22">
        <f>+TRUNC('D-PRB'!CI60,3)</f>
        <v>126023</v>
      </c>
      <c r="CJ60" s="22">
        <f>+TRUNC('D-PRB'!CJ60,3)</f>
        <v>0</v>
      </c>
      <c r="CK60" s="22">
        <f>+TRUNC('D-PRB'!CK60,3)</f>
        <v>0</v>
      </c>
      <c r="CL60" s="22">
        <f>+TRUNC('D-PRB'!CL60,3)</f>
        <v>0</v>
      </c>
      <c r="CM60" s="22">
        <f>+TRUNC('D-PRB'!CM60,3)</f>
        <v>0</v>
      </c>
      <c r="CN60" s="22">
        <f>+TRUNC('D-PRB'!CN60,0)</f>
        <v>0</v>
      </c>
      <c r="CO60" s="22">
        <f>+TRUNC('D-PRB'!CO60,3)</f>
        <v>0</v>
      </c>
      <c r="CP60" s="22">
        <f>+TRUNC('D-PRB'!CP60,0)</f>
        <v>0</v>
      </c>
      <c r="CQ60" s="22">
        <f>+TRUNC('D-PRB'!CQ60,0)</f>
        <v>0</v>
      </c>
      <c r="CR60" s="22">
        <f>+TRUNC('D-PRB'!CR60,0)</f>
        <v>0</v>
      </c>
      <c r="CS60" s="22">
        <f>+TRUNC('D-PRB'!CS60,0)</f>
        <v>0</v>
      </c>
      <c r="CT60" s="22">
        <f>+TRUNC('D-PRB'!CT60,0)</f>
        <v>0</v>
      </c>
      <c r="CU60" s="22">
        <f>+TRUNC('D-PRB'!CU60,6)</f>
        <v>100</v>
      </c>
      <c r="CV60" s="22">
        <f>+TRUNC('D-PRB'!CV60,0)</f>
        <v>0</v>
      </c>
      <c r="CW60" s="22">
        <f>+TRUNC('D-PRB'!CW60,0)</f>
        <v>0</v>
      </c>
      <c r="CX60" s="22">
        <f>+TRUNC('D-PRB'!CX60,0)</f>
        <v>0</v>
      </c>
      <c r="CY60" s="22">
        <f>+TRUNC('D-PRB'!CY60,0)</f>
        <v>0</v>
      </c>
      <c r="CZ60" s="22">
        <f>+TRUNC('D-PRB'!CZ60,0)</f>
        <v>0</v>
      </c>
      <c r="DA60" s="22">
        <f>+TRUNC('D-PRB'!DA60,0)</f>
        <v>0</v>
      </c>
      <c r="DB60" s="22">
        <f>+TRUNC('D-PRB'!DB60,0)</f>
        <v>0</v>
      </c>
      <c r="DC60" s="22">
        <f>+TRUNC('D-PRB'!DC60,0)</f>
        <v>0</v>
      </c>
      <c r="DD60" s="22">
        <f>+TRUNC('D-PRB'!DD60,0)</f>
        <v>0</v>
      </c>
      <c r="DE60" s="22">
        <f>+TRUNC('D-PRB'!DE60,0)</f>
        <v>0</v>
      </c>
      <c r="DF60" s="22">
        <f>+TRUNC('D-PRB'!DF60,0)</f>
        <v>0</v>
      </c>
      <c r="DG60" s="22">
        <f>+TRUNC('D-PRB'!DG60,0)</f>
        <v>0</v>
      </c>
      <c r="DH60" s="22">
        <f>+TRUNC('D-PRB'!DH60,0)</f>
        <v>0</v>
      </c>
      <c r="DI60" s="22">
        <f>+TRUNC('D-PRB'!DI60,0)</f>
        <v>0</v>
      </c>
      <c r="DJ60" s="22">
        <f>+TRUNC('D-PRB'!DJ60,6)</f>
        <v>100</v>
      </c>
      <c r="DK60" s="22">
        <f>+TRUNC('D-PRB'!DK60,0)</f>
        <v>0</v>
      </c>
      <c r="DL60" s="22">
        <f>+TRUNC('D-PRB'!DL60,0)</f>
        <v>0</v>
      </c>
      <c r="DM60" s="22">
        <f>+TRUNC('D-PRB'!DM60,0)</f>
        <v>0</v>
      </c>
      <c r="DN60" s="22">
        <f>+TRUNC('D-PRB'!DN60,0)</f>
        <v>0</v>
      </c>
      <c r="DO60" s="22">
        <f>+TRUNC('D-PRB'!DO60,0)</f>
        <v>0</v>
      </c>
      <c r="DP60" s="22">
        <f>+TRUNC('D-PRB'!DP60,0)</f>
        <v>0</v>
      </c>
      <c r="DR60" s="41">
        <f>+TRUNC('D-PRB'!DR60,0)</f>
        <v>0</v>
      </c>
      <c r="DS60" s="41">
        <f>+TRUNC('D-PRB'!DS60,0)</f>
        <v>0</v>
      </c>
      <c r="DT60" s="41">
        <f>+TRUNC('D-PRB'!DT60,3)</f>
        <v>0</v>
      </c>
      <c r="DU60" s="41">
        <f>+TRUNC('D-PRB'!DU60,3)</f>
        <v>0</v>
      </c>
      <c r="DV60" s="41">
        <f>+TRUNC('D-PRB'!DV60,0)</f>
        <v>0</v>
      </c>
      <c r="DW60" s="41">
        <f>+TRUNC('D-PRB'!DW60,0)</f>
        <v>0</v>
      </c>
      <c r="DX60" s="41">
        <f>+TRUNC('D-PRB'!DX60,0)</f>
        <v>0</v>
      </c>
      <c r="DY60" s="41">
        <f>+TRUNC('D-PRB'!DY60,0)</f>
        <v>0</v>
      </c>
      <c r="DZ60" s="41">
        <f>+TRUNC('D-PRB'!DZ60,0)</f>
        <v>0</v>
      </c>
      <c r="EA60" s="41">
        <f>+TRUNC('D-PRB'!EA60,0)</f>
        <v>0</v>
      </c>
      <c r="EB60" s="41">
        <f>+TRUNC('D-PRB'!EB60,3)</f>
        <v>0</v>
      </c>
      <c r="EC60" s="41">
        <f>+TRUNC('D-PRB'!EC60,3)</f>
        <v>0</v>
      </c>
      <c r="ED60" s="41">
        <f>+TRUNC('D-PRB'!ED60,0)</f>
        <v>0</v>
      </c>
      <c r="EE60" s="41">
        <f>+TRUNC('D-PRB'!EE60,0)</f>
        <v>0</v>
      </c>
      <c r="EF60" s="41">
        <f>+TRUNC('D-PRB'!EF60,0)</f>
        <v>0</v>
      </c>
      <c r="EG60" s="41">
        <f>+TRUNC('D-PRB'!EG60,0)</f>
        <v>0</v>
      </c>
      <c r="EH60" s="41">
        <f>+TRUNC('D-PRB'!EH60,0)</f>
        <v>0</v>
      </c>
      <c r="EI60" s="41">
        <f>+TRUNC('D-PRB'!EI60,0)</f>
        <v>0</v>
      </c>
      <c r="EJ60" s="41">
        <f>+TRUNC('D-PRB'!EJ60,3)</f>
        <v>0</v>
      </c>
      <c r="EK60" s="41">
        <f>+TRUNC('D-PRB'!EK60,3)</f>
        <v>0</v>
      </c>
      <c r="EL60" s="41">
        <f>+TRUNC('D-PRB'!EL60,0)</f>
        <v>0</v>
      </c>
      <c r="EM60" s="41">
        <f>+TRUNC('D-PRB'!EM60,0)</f>
        <v>0</v>
      </c>
      <c r="EN60" s="41">
        <f>+TRUNC('D-PRB'!EN60,0)</f>
        <v>0</v>
      </c>
      <c r="EO60" s="41">
        <f>+TRUNC('D-PRB'!EO60,0)</f>
        <v>0</v>
      </c>
      <c r="EQ60" s="41">
        <f>+TRUNC('D-PRB'!EQ60,0)</f>
        <v>0</v>
      </c>
      <c r="ER60" s="41">
        <f>+TRUNC('D-PRB'!ER60,0)</f>
        <v>0</v>
      </c>
      <c r="ES60" s="41">
        <f>+TRUNC('D-PRB'!ES60,3)</f>
        <v>0</v>
      </c>
      <c r="ET60" s="41">
        <f>+TRUNC('D-PRB'!ET60,3)</f>
        <v>0</v>
      </c>
      <c r="EU60" s="41">
        <f>+TRUNC('D-PRB'!EU60,0)</f>
        <v>0</v>
      </c>
      <c r="EV60" s="41">
        <f>+TRUNC('D-PRB'!EV60,0)</f>
        <v>0</v>
      </c>
      <c r="EW60" s="41">
        <f>+TRUNC('D-PRB'!EW60,0)</f>
        <v>0</v>
      </c>
      <c r="EX60" s="41">
        <f>+TRUNC('D-PRB'!EX60,0)</f>
        <v>0</v>
      </c>
      <c r="EY60" s="41">
        <f>+TRUNC('D-PRB'!EY60,0)</f>
        <v>0</v>
      </c>
      <c r="EZ60" s="41">
        <f>+TRUNC('D-PRB'!EZ60,0)</f>
        <v>0</v>
      </c>
      <c r="FA60" s="41">
        <f>+TRUNC('D-PRB'!FA60,3)</f>
        <v>0</v>
      </c>
      <c r="FB60" s="41">
        <f>+TRUNC('D-PRB'!FB60,3)</f>
        <v>0</v>
      </c>
      <c r="FC60" s="41">
        <f>+TRUNC('D-PRB'!FC60,0)</f>
        <v>0</v>
      </c>
      <c r="FD60" s="41">
        <f>+TRUNC('D-PRB'!FD60,0)</f>
        <v>0</v>
      </c>
      <c r="FE60" s="41">
        <f>+TRUNC('D-PRB'!FE60,0)</f>
        <v>0</v>
      </c>
      <c r="FF60" s="41">
        <f>+TRUNC('D-PRB'!FF60,0)</f>
        <v>0</v>
      </c>
      <c r="FG60" s="41">
        <f>+TRUNC('D-PRB'!FG60,0)</f>
        <v>0</v>
      </c>
      <c r="FH60" s="41">
        <f>+TRUNC('D-PRB'!FH60,0)</f>
        <v>0</v>
      </c>
      <c r="FI60" s="41">
        <f>+TRUNC('D-PRB'!FI60,3)</f>
        <v>0</v>
      </c>
      <c r="FJ60" s="41">
        <f>+TRUNC('D-PRB'!FJ60,3)</f>
        <v>0</v>
      </c>
      <c r="FK60" s="41">
        <f>+TRUNC('D-PRB'!FK60,0)</f>
        <v>0</v>
      </c>
      <c r="FL60" s="41">
        <f>+TRUNC('D-PRB'!FL60,0)</f>
        <v>0</v>
      </c>
      <c r="FM60" s="41">
        <f>+TRUNC('D-PRB'!FM60,0)</f>
        <v>0</v>
      </c>
      <c r="FN60" s="41">
        <f>+TRUNC('D-PRB'!FN60,0)</f>
        <v>0</v>
      </c>
    </row>
    <row r="61" spans="3:170" x14ac:dyDescent="0.2">
      <c r="C61" s="11">
        <f>+'D-PDP'!C61</f>
        <v>2048</v>
      </c>
      <c r="D61" s="41">
        <f>+TRUNC('D-PRB'!D61,0)</f>
        <v>0</v>
      </c>
      <c r="E61" s="41">
        <f>+TRUNC('D-PRB'!E61,0)</f>
        <v>0</v>
      </c>
      <c r="F61" s="41">
        <f>+TRUNC('D-PRB'!F61,0)</f>
        <v>0</v>
      </c>
      <c r="G61" s="41">
        <f>+TRUNC('D-PRB'!G61,0)</f>
        <v>0</v>
      </c>
      <c r="H61" s="41">
        <f>+TRUNC('D-PRB'!H61,0)</f>
        <v>0</v>
      </c>
      <c r="I61" s="41">
        <f>+TRUNC('D-PRB'!I61,0)</f>
        <v>0</v>
      </c>
      <c r="J61" s="41">
        <f>+TRUNC('D-PRB'!J61,0)</f>
        <v>0</v>
      </c>
      <c r="K61" s="22">
        <f>+TRUNC('D-PRB'!K61,0)</f>
        <v>8672</v>
      </c>
      <c r="L61" s="22">
        <f>+TRUNC('D-PRB'!L61,0)</f>
        <v>0</v>
      </c>
      <c r="M61" s="22">
        <f>+TRUNC('D-PRB'!M61,3)</f>
        <v>0</v>
      </c>
      <c r="N61" s="22">
        <f>+TRUNC('D-PRB'!N61,3)</f>
        <v>1777.8409999999999</v>
      </c>
      <c r="O61" s="22">
        <f>+TRUNC('D-PRB'!O61,3)</f>
        <v>0</v>
      </c>
      <c r="P61" s="22">
        <f>+TRUNC('D-PRB'!P61,3)</f>
        <v>0</v>
      </c>
      <c r="Q61" s="22">
        <f>+TRUNC('D-PRB'!Q61,3)</f>
        <v>0</v>
      </c>
      <c r="R61" s="22">
        <f>+TRUNC('D-PRB'!R61,3)</f>
        <v>0</v>
      </c>
      <c r="S61" s="22">
        <f>+TRUNC('D-PRB'!S61,0)</f>
        <v>0</v>
      </c>
      <c r="T61" s="22">
        <f>+TRUNC('D-PRB'!T61,0)</f>
        <v>0</v>
      </c>
      <c r="U61" s="22">
        <f>+TRUNC('D-PRB'!U61,0)</f>
        <v>0</v>
      </c>
      <c r="V61" s="22">
        <f>+TRUNC('D-PRB'!V61,0)</f>
        <v>0</v>
      </c>
      <c r="W61" s="22">
        <f>+TRUNC('D-PRB'!W61,0)</f>
        <v>0</v>
      </c>
      <c r="X61" s="22">
        <f>+TRUNC('D-PRB'!X61,0)</f>
        <v>0</v>
      </c>
      <c r="Y61" s="22">
        <f>+TRUNC('D-PRB'!Y61,0)</f>
        <v>0</v>
      </c>
      <c r="Z61" s="22">
        <f>+TRUNC('D-PRB'!Z61,0)</f>
        <v>0</v>
      </c>
      <c r="AA61" s="22">
        <f>+TRUNC('D-PRB'!AA61,0)</f>
        <v>0</v>
      </c>
      <c r="AB61" s="22">
        <f>+TRUNC('D-PRB'!AB61,0)</f>
        <v>0</v>
      </c>
      <c r="AC61" s="22">
        <f>+TRUNC('D-PRB'!AC61,0)</f>
        <v>0</v>
      </c>
      <c r="AD61" s="22">
        <f>+TRUNC('D-PRB'!AD61,3)</f>
        <v>0</v>
      </c>
      <c r="AE61" s="22">
        <f>+TRUNC('D-PRB'!AE61,3)</f>
        <v>0</v>
      </c>
      <c r="AF61" s="22">
        <f>+TRUNC('D-PRB'!AF61,0)</f>
        <v>0</v>
      </c>
      <c r="AG61" s="22">
        <f>+TRUNC('D-PRB'!AG61,0)</f>
        <v>0</v>
      </c>
      <c r="AH61" s="22">
        <f>+TRUNC('D-PRB'!AH61,0)</f>
        <v>0</v>
      </c>
      <c r="AI61" s="22">
        <f>+TRUNC('D-PRB'!AI61,0)</f>
        <v>0</v>
      </c>
      <c r="AJ61" s="22">
        <f>+TRUNC('D-PRB'!AJ61,6)</f>
        <v>0</v>
      </c>
      <c r="AK61" s="22">
        <f>+TRUNC('D-PRB'!AK61,6)</f>
        <v>0</v>
      </c>
      <c r="AL61" s="22">
        <f>+TRUNC('D-PRB'!AL61,6)</f>
        <v>0</v>
      </c>
      <c r="AM61" s="22">
        <f>+TRUNC('D-PRB'!AM61,0)</f>
        <v>0</v>
      </c>
      <c r="AN61" s="22">
        <f>+TRUNC('D-PRB'!AN61,3)</f>
        <v>0</v>
      </c>
      <c r="AO61" s="22">
        <f>+TRUNC('D-PRB'!AO61,0)</f>
        <v>0</v>
      </c>
      <c r="AP61" s="22">
        <f>+TRUNC('D-PRB'!AP61,6)</f>
        <v>100</v>
      </c>
      <c r="AQ61" s="22">
        <f>+TRUNC('D-PRB'!AQ61,0)</f>
        <v>0</v>
      </c>
      <c r="AR61" s="22">
        <f>+TRUNC('D-PRB'!AR61,0)</f>
        <v>0</v>
      </c>
      <c r="AS61" s="22">
        <f>+TRUNC('D-PRB'!AS61,3)</f>
        <v>0</v>
      </c>
      <c r="AT61" s="22">
        <f>+TRUNC('D-PRB'!AT61,3)</f>
        <v>0</v>
      </c>
      <c r="AU61" s="22">
        <f>+TRUNC('D-PRB'!AU61,0)</f>
        <v>0</v>
      </c>
      <c r="AV61" s="22">
        <f>+TRUNC('D-PRB'!AV61,0)</f>
        <v>0</v>
      </c>
      <c r="AW61" s="22">
        <f>+TRUNC('D-PRB'!AW61,0)</f>
        <v>0</v>
      </c>
      <c r="AX61" s="22">
        <f>+TRUNC('D-PRB'!AX61,0)</f>
        <v>0</v>
      </c>
      <c r="AY61" s="22">
        <f>+TRUNC('D-PRB'!AY61,0)</f>
        <v>0</v>
      </c>
      <c r="AZ61" s="22">
        <f>+TRUNC('D-PRB'!AZ61,3)</f>
        <v>0</v>
      </c>
      <c r="BA61" s="22">
        <f>+TRUNC('D-PRB'!BA61,0)</f>
        <v>0</v>
      </c>
      <c r="BB61" s="22">
        <f>+TRUNC('D-PRB'!BB61,0)</f>
        <v>0</v>
      </c>
      <c r="BC61" s="22">
        <f>+TRUNC('D-PRB'!BC61,0)</f>
        <v>0</v>
      </c>
      <c r="BD61" s="22">
        <f>+TRUNC('D-PRB'!BD61,3)</f>
        <v>0</v>
      </c>
      <c r="BE61" s="22">
        <f>+TRUNC('D-PRB'!BE61,3)</f>
        <v>0</v>
      </c>
      <c r="BF61" s="22">
        <f>+TRUNC('D-PRB'!BF61,0)</f>
        <v>0</v>
      </c>
      <c r="BG61" s="22">
        <f>+TRUNC('D-PRB'!BG61,0)</f>
        <v>0</v>
      </c>
      <c r="BH61" s="22">
        <f>+TRUNC('D-PRB'!BH61,0)</f>
        <v>0</v>
      </c>
      <c r="BI61" s="22">
        <f>+TRUNC('D-PRB'!BI61,0)</f>
        <v>0</v>
      </c>
      <c r="BJ61" s="22">
        <f>+TRUNC('D-PRB'!BJ61,3)</f>
        <v>101.55800000000001</v>
      </c>
      <c r="BK61" s="22">
        <f>+TRUNC('D-PRB'!BK61,3)</f>
        <v>7.3890000000000002</v>
      </c>
      <c r="BL61" s="22">
        <f>+TRUNC('D-PRB'!BL61,3)</f>
        <v>-3.7839999999999998</v>
      </c>
      <c r="BM61" s="22">
        <f>+TRUNC('D-PRB'!BM61,3)</f>
        <v>1.389</v>
      </c>
      <c r="BN61" s="22">
        <f>+TRUNC('D-PRB'!BN61,3)</f>
        <v>3.423</v>
      </c>
      <c r="BO61" s="22">
        <f>+TRUNC('D-PRB'!BO61,3)</f>
        <v>3.423</v>
      </c>
      <c r="BP61" s="22">
        <f>+TRUNC('D-PRB'!BP61,3)</f>
        <v>0</v>
      </c>
      <c r="BQ61" s="22">
        <f>+TRUNC('D-PRB'!BQ61,3)</f>
        <v>0</v>
      </c>
      <c r="BR61" s="22">
        <f>+TRUNC('D-PRB'!BR61,3)</f>
        <v>0</v>
      </c>
      <c r="BS61" s="22">
        <f>+TRUNC('D-PRB'!BS61,3)</f>
        <v>0</v>
      </c>
      <c r="BT61" s="22">
        <f>+TRUNC('D-PRB'!BT61,0)</f>
        <v>0</v>
      </c>
      <c r="BU61" s="22">
        <f>+TRUNC('D-PRB'!BU61,0)</f>
        <v>0</v>
      </c>
      <c r="BV61" s="22">
        <f>+TRUNC('D-PRB'!BV61,6)</f>
        <v>100</v>
      </c>
      <c r="BW61" s="22">
        <f>+TRUNC('D-PRB'!BW61,0)</f>
        <v>0</v>
      </c>
      <c r="BX61" s="22">
        <f>+TRUNC('D-PRB'!BX61,0)</f>
        <v>0</v>
      </c>
      <c r="BY61" s="22">
        <f>+TRUNC('D-PRB'!BY61,0)</f>
        <v>0</v>
      </c>
      <c r="BZ61" s="22">
        <f>+TRUNC('D-PRB'!BZ61,3)</f>
        <v>0</v>
      </c>
      <c r="CA61" s="22">
        <f>+TRUNC('D-PRB'!CA61,3)</f>
        <v>0.04</v>
      </c>
      <c r="CB61" s="22">
        <f>+TRUNC('D-PRB'!CB61,3)</f>
        <v>0.01</v>
      </c>
      <c r="CC61" s="22">
        <f>+TRUNC('D-PRB'!CC61,3)</f>
        <v>0.15</v>
      </c>
      <c r="CD61" s="22">
        <f>+TRUNC('D-PRB'!CD61,3)</f>
        <v>0</v>
      </c>
      <c r="CE61" s="22">
        <f>+TRUNC('D-PRB'!CE61,3)</f>
        <v>0</v>
      </c>
      <c r="CF61" s="22">
        <f>+TRUNC('D-PRB'!CF61,3)</f>
        <v>0.1</v>
      </c>
      <c r="CG61" s="22">
        <f>+TRUNC('D-PRB'!CG61,3)</f>
        <v>0</v>
      </c>
      <c r="CH61" s="22">
        <f>+TRUNC('D-PRB'!CH61,3)</f>
        <v>0</v>
      </c>
      <c r="CI61" s="22">
        <f>+TRUNC('D-PRB'!CI61,3)</f>
        <v>126023</v>
      </c>
      <c r="CJ61" s="22">
        <f>+TRUNC('D-PRB'!CJ61,3)</f>
        <v>0</v>
      </c>
      <c r="CK61" s="22">
        <f>+TRUNC('D-PRB'!CK61,3)</f>
        <v>0</v>
      </c>
      <c r="CL61" s="22">
        <f>+TRUNC('D-PRB'!CL61,3)</f>
        <v>0</v>
      </c>
      <c r="CM61" s="22">
        <f>+TRUNC('D-PRB'!CM61,3)</f>
        <v>0</v>
      </c>
      <c r="CN61" s="22">
        <f>+TRUNC('D-PRB'!CN61,0)</f>
        <v>0</v>
      </c>
      <c r="CO61" s="22">
        <f>+TRUNC('D-PRB'!CO61,3)</f>
        <v>0</v>
      </c>
      <c r="CP61" s="22">
        <f>+TRUNC('D-PRB'!CP61,0)</f>
        <v>0</v>
      </c>
      <c r="CQ61" s="22">
        <f>+TRUNC('D-PRB'!CQ61,0)</f>
        <v>0</v>
      </c>
      <c r="CR61" s="22">
        <f>+TRUNC('D-PRB'!CR61,0)</f>
        <v>0</v>
      </c>
      <c r="CS61" s="22">
        <f>+TRUNC('D-PRB'!CS61,0)</f>
        <v>0</v>
      </c>
      <c r="CT61" s="22">
        <f>+TRUNC('D-PRB'!CT61,0)</f>
        <v>0</v>
      </c>
      <c r="CU61" s="22">
        <f>+TRUNC('D-PRB'!CU61,6)</f>
        <v>100</v>
      </c>
      <c r="CV61" s="22">
        <f>+TRUNC('D-PRB'!CV61,0)</f>
        <v>0</v>
      </c>
      <c r="CW61" s="22">
        <f>+TRUNC('D-PRB'!CW61,0)</f>
        <v>0</v>
      </c>
      <c r="CX61" s="22">
        <f>+TRUNC('D-PRB'!CX61,0)</f>
        <v>0</v>
      </c>
      <c r="CY61" s="22">
        <f>+TRUNC('D-PRB'!CY61,0)</f>
        <v>0</v>
      </c>
      <c r="CZ61" s="22">
        <f>+TRUNC('D-PRB'!CZ61,0)</f>
        <v>0</v>
      </c>
      <c r="DA61" s="22">
        <f>+TRUNC('D-PRB'!DA61,0)</f>
        <v>0</v>
      </c>
      <c r="DB61" s="22">
        <f>+TRUNC('D-PRB'!DB61,0)</f>
        <v>0</v>
      </c>
      <c r="DC61" s="22">
        <f>+TRUNC('D-PRB'!DC61,0)</f>
        <v>0</v>
      </c>
      <c r="DD61" s="22">
        <f>+TRUNC('D-PRB'!DD61,0)</f>
        <v>0</v>
      </c>
      <c r="DE61" s="22">
        <f>+TRUNC('D-PRB'!DE61,0)</f>
        <v>0</v>
      </c>
      <c r="DF61" s="22">
        <f>+TRUNC('D-PRB'!DF61,0)</f>
        <v>0</v>
      </c>
      <c r="DG61" s="22">
        <f>+TRUNC('D-PRB'!DG61,0)</f>
        <v>0</v>
      </c>
      <c r="DH61" s="22">
        <f>+TRUNC('D-PRB'!DH61,0)</f>
        <v>0</v>
      </c>
      <c r="DI61" s="22">
        <f>+TRUNC('D-PRB'!DI61,0)</f>
        <v>0</v>
      </c>
      <c r="DJ61" s="22">
        <f>+TRUNC('D-PRB'!DJ61,6)</f>
        <v>100</v>
      </c>
      <c r="DK61" s="22">
        <f>+TRUNC('D-PRB'!DK61,0)</f>
        <v>0</v>
      </c>
      <c r="DL61" s="22">
        <f>+TRUNC('D-PRB'!DL61,0)</f>
        <v>0</v>
      </c>
      <c r="DM61" s="22">
        <f>+TRUNC('D-PRB'!DM61,0)</f>
        <v>0</v>
      </c>
      <c r="DN61" s="22">
        <f>+TRUNC('D-PRB'!DN61,0)</f>
        <v>0</v>
      </c>
      <c r="DO61" s="22">
        <f>+TRUNC('D-PRB'!DO61,0)</f>
        <v>0</v>
      </c>
      <c r="DP61" s="22">
        <f>+TRUNC('D-PRB'!DP61,0)</f>
        <v>0</v>
      </c>
      <c r="DR61" s="41">
        <f>+TRUNC('D-PRB'!DR61,0)</f>
        <v>0</v>
      </c>
      <c r="DS61" s="41">
        <f>+TRUNC('D-PRB'!DS61,0)</f>
        <v>0</v>
      </c>
      <c r="DT61" s="41">
        <f>+TRUNC('D-PRB'!DT61,3)</f>
        <v>0</v>
      </c>
      <c r="DU61" s="41">
        <f>+TRUNC('D-PRB'!DU61,3)</f>
        <v>0</v>
      </c>
      <c r="DV61" s="41">
        <f>+TRUNC('D-PRB'!DV61,0)</f>
        <v>0</v>
      </c>
      <c r="DW61" s="41">
        <f>+TRUNC('D-PRB'!DW61,0)</f>
        <v>0</v>
      </c>
      <c r="DX61" s="41">
        <f>+TRUNC('D-PRB'!DX61,0)</f>
        <v>0</v>
      </c>
      <c r="DY61" s="41">
        <f>+TRUNC('D-PRB'!DY61,0)</f>
        <v>0</v>
      </c>
      <c r="DZ61" s="41">
        <f>+TRUNC('D-PRB'!DZ61,0)</f>
        <v>0</v>
      </c>
      <c r="EA61" s="41">
        <f>+TRUNC('D-PRB'!EA61,0)</f>
        <v>0</v>
      </c>
      <c r="EB61" s="41">
        <f>+TRUNC('D-PRB'!EB61,3)</f>
        <v>0</v>
      </c>
      <c r="EC61" s="41">
        <f>+TRUNC('D-PRB'!EC61,3)</f>
        <v>0</v>
      </c>
      <c r="ED61" s="41">
        <f>+TRUNC('D-PRB'!ED61,0)</f>
        <v>0</v>
      </c>
      <c r="EE61" s="41">
        <f>+TRUNC('D-PRB'!EE61,0)</f>
        <v>0</v>
      </c>
      <c r="EF61" s="41">
        <f>+TRUNC('D-PRB'!EF61,0)</f>
        <v>0</v>
      </c>
      <c r="EG61" s="41">
        <f>+TRUNC('D-PRB'!EG61,0)</f>
        <v>0</v>
      </c>
      <c r="EH61" s="41">
        <f>+TRUNC('D-PRB'!EH61,0)</f>
        <v>0</v>
      </c>
      <c r="EI61" s="41">
        <f>+TRUNC('D-PRB'!EI61,0)</f>
        <v>0</v>
      </c>
      <c r="EJ61" s="41">
        <f>+TRUNC('D-PRB'!EJ61,3)</f>
        <v>0</v>
      </c>
      <c r="EK61" s="41">
        <f>+TRUNC('D-PRB'!EK61,3)</f>
        <v>0</v>
      </c>
      <c r="EL61" s="41">
        <f>+TRUNC('D-PRB'!EL61,0)</f>
        <v>0</v>
      </c>
      <c r="EM61" s="41">
        <f>+TRUNC('D-PRB'!EM61,0)</f>
        <v>0</v>
      </c>
      <c r="EN61" s="41">
        <f>+TRUNC('D-PRB'!EN61,0)</f>
        <v>0</v>
      </c>
      <c r="EO61" s="41">
        <f>+TRUNC('D-PRB'!EO61,0)</f>
        <v>0</v>
      </c>
      <c r="EQ61" s="41">
        <f>+TRUNC('D-PRB'!EQ61,0)</f>
        <v>0</v>
      </c>
      <c r="ER61" s="41">
        <f>+TRUNC('D-PRB'!ER61,0)</f>
        <v>0</v>
      </c>
      <c r="ES61" s="41">
        <f>+TRUNC('D-PRB'!ES61,3)</f>
        <v>0</v>
      </c>
      <c r="ET61" s="41">
        <f>+TRUNC('D-PRB'!ET61,3)</f>
        <v>0</v>
      </c>
      <c r="EU61" s="41">
        <f>+TRUNC('D-PRB'!EU61,0)</f>
        <v>0</v>
      </c>
      <c r="EV61" s="41">
        <f>+TRUNC('D-PRB'!EV61,0)</f>
        <v>0</v>
      </c>
      <c r="EW61" s="41">
        <f>+TRUNC('D-PRB'!EW61,0)</f>
        <v>0</v>
      </c>
      <c r="EX61" s="41">
        <f>+TRUNC('D-PRB'!EX61,0)</f>
        <v>0</v>
      </c>
      <c r="EY61" s="41">
        <f>+TRUNC('D-PRB'!EY61,0)</f>
        <v>0</v>
      </c>
      <c r="EZ61" s="41">
        <f>+TRUNC('D-PRB'!EZ61,0)</f>
        <v>0</v>
      </c>
      <c r="FA61" s="41">
        <f>+TRUNC('D-PRB'!FA61,3)</f>
        <v>0</v>
      </c>
      <c r="FB61" s="41">
        <f>+TRUNC('D-PRB'!FB61,3)</f>
        <v>0</v>
      </c>
      <c r="FC61" s="41">
        <f>+TRUNC('D-PRB'!FC61,0)</f>
        <v>0</v>
      </c>
      <c r="FD61" s="41">
        <f>+TRUNC('D-PRB'!FD61,0)</f>
        <v>0</v>
      </c>
      <c r="FE61" s="41">
        <f>+TRUNC('D-PRB'!FE61,0)</f>
        <v>0</v>
      </c>
      <c r="FF61" s="41">
        <f>+TRUNC('D-PRB'!FF61,0)</f>
        <v>0</v>
      </c>
      <c r="FG61" s="41">
        <f>+TRUNC('D-PRB'!FG61,0)</f>
        <v>0</v>
      </c>
      <c r="FH61" s="41">
        <f>+TRUNC('D-PRB'!FH61,0)</f>
        <v>0</v>
      </c>
      <c r="FI61" s="41">
        <f>+TRUNC('D-PRB'!FI61,3)</f>
        <v>0</v>
      </c>
      <c r="FJ61" s="41">
        <f>+TRUNC('D-PRB'!FJ61,3)</f>
        <v>0</v>
      </c>
      <c r="FK61" s="41">
        <f>+TRUNC('D-PRB'!FK61,0)</f>
        <v>0</v>
      </c>
      <c r="FL61" s="41">
        <f>+TRUNC('D-PRB'!FL61,0)</f>
        <v>0</v>
      </c>
      <c r="FM61" s="41">
        <f>+TRUNC('D-PRB'!FM61,0)</f>
        <v>0</v>
      </c>
      <c r="FN61" s="41">
        <f>+TRUNC('D-PRB'!FN61,0)</f>
        <v>0</v>
      </c>
    </row>
    <row r="62" spans="3:170" x14ac:dyDescent="0.2">
      <c r="C62" s="11">
        <f>+'D-PDP'!C62</f>
        <v>2049</v>
      </c>
      <c r="D62" s="41">
        <f>+TRUNC('D-PRB'!D62,0)</f>
        <v>0</v>
      </c>
      <c r="E62" s="41">
        <f>+TRUNC('D-PRB'!E62,0)</f>
        <v>0</v>
      </c>
      <c r="F62" s="41">
        <f>+TRUNC('D-PRB'!F62,0)</f>
        <v>0</v>
      </c>
      <c r="G62" s="41">
        <f>+TRUNC('D-PRB'!G62,0)</f>
        <v>0</v>
      </c>
      <c r="H62" s="41">
        <f>+TRUNC('D-PRB'!H62,0)</f>
        <v>0</v>
      </c>
      <c r="I62" s="41">
        <f>+TRUNC('D-PRB'!I62,0)</f>
        <v>0</v>
      </c>
      <c r="J62" s="41">
        <f>+TRUNC('D-PRB'!J62,0)</f>
        <v>0</v>
      </c>
      <c r="K62" s="22">
        <f>+TRUNC('D-PRB'!K62,0)</f>
        <v>8138</v>
      </c>
      <c r="L62" s="22">
        <f>+TRUNC('D-PRB'!L62,0)</f>
        <v>0</v>
      </c>
      <c r="M62" s="22">
        <f>+TRUNC('D-PRB'!M62,3)</f>
        <v>0</v>
      </c>
      <c r="N62" s="22">
        <f>+TRUNC('D-PRB'!N62,3)</f>
        <v>1668.203</v>
      </c>
      <c r="O62" s="22">
        <f>+TRUNC('D-PRB'!O62,3)</f>
        <v>0</v>
      </c>
      <c r="P62" s="22">
        <f>+TRUNC('D-PRB'!P62,3)</f>
        <v>0</v>
      </c>
      <c r="Q62" s="22">
        <f>+TRUNC('D-PRB'!Q62,3)</f>
        <v>0</v>
      </c>
      <c r="R62" s="22">
        <f>+TRUNC('D-PRB'!R62,3)</f>
        <v>0</v>
      </c>
      <c r="S62" s="22">
        <f>+TRUNC('D-PRB'!S62,0)</f>
        <v>0</v>
      </c>
      <c r="T62" s="22">
        <f>+TRUNC('D-PRB'!T62,0)</f>
        <v>0</v>
      </c>
      <c r="U62" s="22">
        <f>+TRUNC('D-PRB'!U62,0)</f>
        <v>0</v>
      </c>
      <c r="V62" s="22">
        <f>+TRUNC('D-PRB'!V62,0)</f>
        <v>0</v>
      </c>
      <c r="W62" s="22">
        <f>+TRUNC('D-PRB'!W62,0)</f>
        <v>0</v>
      </c>
      <c r="X62" s="22">
        <f>+TRUNC('D-PRB'!X62,0)</f>
        <v>0</v>
      </c>
      <c r="Y62" s="22">
        <f>+TRUNC('D-PRB'!Y62,0)</f>
        <v>0</v>
      </c>
      <c r="Z62" s="22">
        <f>+TRUNC('D-PRB'!Z62,0)</f>
        <v>0</v>
      </c>
      <c r="AA62" s="22">
        <f>+TRUNC('D-PRB'!AA62,0)</f>
        <v>0</v>
      </c>
      <c r="AB62" s="22">
        <f>+TRUNC('D-PRB'!AB62,0)</f>
        <v>0</v>
      </c>
      <c r="AC62" s="22">
        <f>+TRUNC('D-PRB'!AC62,0)</f>
        <v>0</v>
      </c>
      <c r="AD62" s="22">
        <f>+TRUNC('D-PRB'!AD62,3)</f>
        <v>0</v>
      </c>
      <c r="AE62" s="22">
        <f>+TRUNC('D-PRB'!AE62,3)</f>
        <v>0</v>
      </c>
      <c r="AF62" s="22">
        <f>+TRUNC('D-PRB'!AF62,0)</f>
        <v>0</v>
      </c>
      <c r="AG62" s="22">
        <f>+TRUNC('D-PRB'!AG62,0)</f>
        <v>0</v>
      </c>
      <c r="AH62" s="22">
        <f>+TRUNC('D-PRB'!AH62,0)</f>
        <v>0</v>
      </c>
      <c r="AI62" s="22">
        <f>+TRUNC('D-PRB'!AI62,0)</f>
        <v>0</v>
      </c>
      <c r="AJ62" s="22">
        <f>+TRUNC('D-PRB'!AJ62,6)</f>
        <v>0</v>
      </c>
      <c r="AK62" s="22">
        <f>+TRUNC('D-PRB'!AK62,6)</f>
        <v>0</v>
      </c>
      <c r="AL62" s="22">
        <f>+TRUNC('D-PRB'!AL62,6)</f>
        <v>0</v>
      </c>
      <c r="AM62" s="22">
        <f>+TRUNC('D-PRB'!AM62,0)</f>
        <v>0</v>
      </c>
      <c r="AN62" s="22">
        <f>+TRUNC('D-PRB'!AN62,3)</f>
        <v>0</v>
      </c>
      <c r="AO62" s="22">
        <f>+TRUNC('D-PRB'!AO62,0)</f>
        <v>0</v>
      </c>
      <c r="AP62" s="22">
        <f>+TRUNC('D-PRB'!AP62,6)</f>
        <v>100</v>
      </c>
      <c r="AQ62" s="22">
        <f>+TRUNC('D-PRB'!AQ62,0)</f>
        <v>0</v>
      </c>
      <c r="AR62" s="22">
        <f>+TRUNC('D-PRB'!AR62,0)</f>
        <v>0</v>
      </c>
      <c r="AS62" s="22">
        <f>+TRUNC('D-PRB'!AS62,3)</f>
        <v>0</v>
      </c>
      <c r="AT62" s="22">
        <f>+TRUNC('D-PRB'!AT62,3)</f>
        <v>0</v>
      </c>
      <c r="AU62" s="22">
        <f>+TRUNC('D-PRB'!AU62,0)</f>
        <v>0</v>
      </c>
      <c r="AV62" s="22">
        <f>+TRUNC('D-PRB'!AV62,0)</f>
        <v>0</v>
      </c>
      <c r="AW62" s="22">
        <f>+TRUNC('D-PRB'!AW62,0)</f>
        <v>0</v>
      </c>
      <c r="AX62" s="22">
        <f>+TRUNC('D-PRB'!AX62,0)</f>
        <v>0</v>
      </c>
      <c r="AY62" s="22">
        <f>+TRUNC('D-PRB'!AY62,0)</f>
        <v>0</v>
      </c>
      <c r="AZ62" s="22">
        <f>+TRUNC('D-PRB'!AZ62,3)</f>
        <v>0</v>
      </c>
      <c r="BA62" s="22">
        <f>+TRUNC('D-PRB'!BA62,0)</f>
        <v>0</v>
      </c>
      <c r="BB62" s="22">
        <f>+TRUNC('D-PRB'!BB62,0)</f>
        <v>0</v>
      </c>
      <c r="BC62" s="22">
        <f>+TRUNC('D-PRB'!BC62,0)</f>
        <v>0</v>
      </c>
      <c r="BD62" s="22">
        <f>+TRUNC('D-PRB'!BD62,3)</f>
        <v>0</v>
      </c>
      <c r="BE62" s="22">
        <f>+TRUNC('D-PRB'!BE62,3)</f>
        <v>0</v>
      </c>
      <c r="BF62" s="22">
        <f>+TRUNC('D-PRB'!BF62,0)</f>
        <v>0</v>
      </c>
      <c r="BG62" s="22">
        <f>+TRUNC('D-PRB'!BG62,0)</f>
        <v>0</v>
      </c>
      <c r="BH62" s="22">
        <f>+TRUNC('D-PRB'!BH62,0)</f>
        <v>0</v>
      </c>
      <c r="BI62" s="22">
        <f>+TRUNC('D-PRB'!BI62,0)</f>
        <v>0</v>
      </c>
      <c r="BJ62" s="22">
        <f>+TRUNC('D-PRB'!BJ62,3)</f>
        <v>101.55800000000001</v>
      </c>
      <c r="BK62" s="22">
        <f>+TRUNC('D-PRB'!BK62,3)</f>
        <v>7.3890000000000002</v>
      </c>
      <c r="BL62" s="22">
        <f>+TRUNC('D-PRB'!BL62,3)</f>
        <v>-3.7839999999999998</v>
      </c>
      <c r="BM62" s="22">
        <f>+TRUNC('D-PRB'!BM62,3)</f>
        <v>1.389</v>
      </c>
      <c r="BN62" s="22">
        <f>+TRUNC('D-PRB'!BN62,3)</f>
        <v>3.423</v>
      </c>
      <c r="BO62" s="22">
        <f>+TRUNC('D-PRB'!BO62,3)</f>
        <v>3.423</v>
      </c>
      <c r="BP62" s="22">
        <f>+TRUNC('D-PRB'!BP62,3)</f>
        <v>0</v>
      </c>
      <c r="BQ62" s="22">
        <f>+TRUNC('D-PRB'!BQ62,3)</f>
        <v>0</v>
      </c>
      <c r="BR62" s="22">
        <f>+TRUNC('D-PRB'!BR62,3)</f>
        <v>0</v>
      </c>
      <c r="BS62" s="22">
        <f>+TRUNC('D-PRB'!BS62,3)</f>
        <v>0</v>
      </c>
      <c r="BT62" s="22">
        <f>+TRUNC('D-PRB'!BT62,0)</f>
        <v>0</v>
      </c>
      <c r="BU62" s="22">
        <f>+TRUNC('D-PRB'!BU62,0)</f>
        <v>0</v>
      </c>
      <c r="BV62" s="22">
        <f>+TRUNC('D-PRB'!BV62,6)</f>
        <v>100</v>
      </c>
      <c r="BW62" s="22">
        <f>+TRUNC('D-PRB'!BW62,0)</f>
        <v>0</v>
      </c>
      <c r="BX62" s="22">
        <f>+TRUNC('D-PRB'!BX62,0)</f>
        <v>0</v>
      </c>
      <c r="BY62" s="22">
        <f>+TRUNC('D-PRB'!BY62,0)</f>
        <v>0</v>
      </c>
      <c r="BZ62" s="22">
        <f>+TRUNC('D-PRB'!BZ62,3)</f>
        <v>0</v>
      </c>
      <c r="CA62" s="22">
        <f>+TRUNC('D-PRB'!CA62,3)</f>
        <v>0.04</v>
      </c>
      <c r="CB62" s="22">
        <f>+TRUNC('D-PRB'!CB62,3)</f>
        <v>0.01</v>
      </c>
      <c r="CC62" s="22">
        <f>+TRUNC('D-PRB'!CC62,3)</f>
        <v>0.15</v>
      </c>
      <c r="CD62" s="22">
        <f>+TRUNC('D-PRB'!CD62,3)</f>
        <v>0</v>
      </c>
      <c r="CE62" s="22">
        <f>+TRUNC('D-PRB'!CE62,3)</f>
        <v>0</v>
      </c>
      <c r="CF62" s="22">
        <f>+TRUNC('D-PRB'!CF62,3)</f>
        <v>0.1</v>
      </c>
      <c r="CG62" s="22">
        <f>+TRUNC('D-PRB'!CG62,3)</f>
        <v>0</v>
      </c>
      <c r="CH62" s="22">
        <f>+TRUNC('D-PRB'!CH62,3)</f>
        <v>0</v>
      </c>
      <c r="CI62" s="22">
        <f>+TRUNC('D-PRB'!CI62,3)</f>
        <v>126023</v>
      </c>
      <c r="CJ62" s="22">
        <f>+TRUNC('D-PRB'!CJ62,3)</f>
        <v>0</v>
      </c>
      <c r="CK62" s="22">
        <f>+TRUNC('D-PRB'!CK62,3)</f>
        <v>0</v>
      </c>
      <c r="CL62" s="22">
        <f>+TRUNC('D-PRB'!CL62,3)</f>
        <v>0</v>
      </c>
      <c r="CM62" s="22">
        <f>+TRUNC('D-PRB'!CM62,3)</f>
        <v>0</v>
      </c>
      <c r="CN62" s="22">
        <f>+TRUNC('D-PRB'!CN62,0)</f>
        <v>0</v>
      </c>
      <c r="CO62" s="22">
        <f>+TRUNC('D-PRB'!CO62,3)</f>
        <v>0</v>
      </c>
      <c r="CP62" s="22">
        <f>+TRUNC('D-PRB'!CP62,0)</f>
        <v>0</v>
      </c>
      <c r="CQ62" s="22">
        <f>+TRUNC('D-PRB'!CQ62,0)</f>
        <v>0</v>
      </c>
      <c r="CR62" s="22">
        <f>+TRUNC('D-PRB'!CR62,0)</f>
        <v>0</v>
      </c>
      <c r="CS62" s="22">
        <f>+TRUNC('D-PRB'!CS62,0)</f>
        <v>0</v>
      </c>
      <c r="CT62" s="22">
        <f>+TRUNC('D-PRB'!CT62,0)</f>
        <v>0</v>
      </c>
      <c r="CU62" s="22">
        <f>+TRUNC('D-PRB'!CU62,6)</f>
        <v>100</v>
      </c>
      <c r="CV62" s="22">
        <f>+TRUNC('D-PRB'!CV62,0)</f>
        <v>0</v>
      </c>
      <c r="CW62" s="22">
        <f>+TRUNC('D-PRB'!CW62,0)</f>
        <v>0</v>
      </c>
      <c r="CX62" s="22">
        <f>+TRUNC('D-PRB'!CX62,0)</f>
        <v>0</v>
      </c>
      <c r="CY62" s="22">
        <f>+TRUNC('D-PRB'!CY62,0)</f>
        <v>0</v>
      </c>
      <c r="CZ62" s="22">
        <f>+TRUNC('D-PRB'!CZ62,0)</f>
        <v>0</v>
      </c>
      <c r="DA62" s="22">
        <f>+TRUNC('D-PRB'!DA62,0)</f>
        <v>0</v>
      </c>
      <c r="DB62" s="22">
        <f>+TRUNC('D-PRB'!DB62,0)</f>
        <v>0</v>
      </c>
      <c r="DC62" s="22">
        <f>+TRUNC('D-PRB'!DC62,0)</f>
        <v>0</v>
      </c>
      <c r="DD62" s="22">
        <f>+TRUNC('D-PRB'!DD62,0)</f>
        <v>0</v>
      </c>
      <c r="DE62" s="22">
        <f>+TRUNC('D-PRB'!DE62,0)</f>
        <v>0</v>
      </c>
      <c r="DF62" s="22">
        <f>+TRUNC('D-PRB'!DF62,0)</f>
        <v>0</v>
      </c>
      <c r="DG62" s="22">
        <f>+TRUNC('D-PRB'!DG62,0)</f>
        <v>0</v>
      </c>
      <c r="DH62" s="22">
        <f>+TRUNC('D-PRB'!DH62,0)</f>
        <v>0</v>
      </c>
      <c r="DI62" s="22">
        <f>+TRUNC('D-PRB'!DI62,0)</f>
        <v>0</v>
      </c>
      <c r="DJ62" s="22">
        <f>+TRUNC('D-PRB'!DJ62,6)</f>
        <v>100</v>
      </c>
      <c r="DK62" s="22">
        <f>+TRUNC('D-PRB'!DK62,0)</f>
        <v>0</v>
      </c>
      <c r="DL62" s="22">
        <f>+TRUNC('D-PRB'!DL62,0)</f>
        <v>0</v>
      </c>
      <c r="DM62" s="22">
        <f>+TRUNC('D-PRB'!DM62,0)</f>
        <v>0</v>
      </c>
      <c r="DN62" s="22">
        <f>+TRUNC('D-PRB'!DN62,0)</f>
        <v>0</v>
      </c>
      <c r="DO62" s="22">
        <f>+TRUNC('D-PRB'!DO62,0)</f>
        <v>0</v>
      </c>
      <c r="DP62" s="22">
        <f>+TRUNC('D-PRB'!DP62,0)</f>
        <v>0</v>
      </c>
      <c r="DR62" s="41">
        <f>+TRUNC('D-PRB'!DR62,0)</f>
        <v>0</v>
      </c>
      <c r="DS62" s="41">
        <f>+TRUNC('D-PRB'!DS62,0)</f>
        <v>0</v>
      </c>
      <c r="DT62" s="41">
        <f>+TRUNC('D-PRB'!DT62,3)</f>
        <v>0</v>
      </c>
      <c r="DU62" s="41">
        <f>+TRUNC('D-PRB'!DU62,3)</f>
        <v>0</v>
      </c>
      <c r="DV62" s="41">
        <f>+TRUNC('D-PRB'!DV62,0)</f>
        <v>0</v>
      </c>
      <c r="DW62" s="41">
        <f>+TRUNC('D-PRB'!DW62,0)</f>
        <v>0</v>
      </c>
      <c r="DX62" s="41">
        <f>+TRUNC('D-PRB'!DX62,0)</f>
        <v>0</v>
      </c>
      <c r="DY62" s="41">
        <f>+TRUNC('D-PRB'!DY62,0)</f>
        <v>0</v>
      </c>
      <c r="DZ62" s="41">
        <f>+TRUNC('D-PRB'!DZ62,0)</f>
        <v>0</v>
      </c>
      <c r="EA62" s="41">
        <f>+TRUNC('D-PRB'!EA62,0)</f>
        <v>0</v>
      </c>
      <c r="EB62" s="41">
        <f>+TRUNC('D-PRB'!EB62,3)</f>
        <v>0</v>
      </c>
      <c r="EC62" s="41">
        <f>+TRUNC('D-PRB'!EC62,3)</f>
        <v>0</v>
      </c>
      <c r="ED62" s="41">
        <f>+TRUNC('D-PRB'!ED62,0)</f>
        <v>0</v>
      </c>
      <c r="EE62" s="41">
        <f>+TRUNC('D-PRB'!EE62,0)</f>
        <v>0</v>
      </c>
      <c r="EF62" s="41">
        <f>+TRUNC('D-PRB'!EF62,0)</f>
        <v>0</v>
      </c>
      <c r="EG62" s="41">
        <f>+TRUNC('D-PRB'!EG62,0)</f>
        <v>0</v>
      </c>
      <c r="EH62" s="41">
        <f>+TRUNC('D-PRB'!EH62,0)</f>
        <v>0</v>
      </c>
      <c r="EI62" s="41">
        <f>+TRUNC('D-PRB'!EI62,0)</f>
        <v>0</v>
      </c>
      <c r="EJ62" s="41">
        <f>+TRUNC('D-PRB'!EJ62,3)</f>
        <v>0</v>
      </c>
      <c r="EK62" s="41">
        <f>+TRUNC('D-PRB'!EK62,3)</f>
        <v>0</v>
      </c>
      <c r="EL62" s="41">
        <f>+TRUNC('D-PRB'!EL62,0)</f>
        <v>0</v>
      </c>
      <c r="EM62" s="41">
        <f>+TRUNC('D-PRB'!EM62,0)</f>
        <v>0</v>
      </c>
      <c r="EN62" s="41">
        <f>+TRUNC('D-PRB'!EN62,0)</f>
        <v>0</v>
      </c>
      <c r="EO62" s="41">
        <f>+TRUNC('D-PRB'!EO62,0)</f>
        <v>0</v>
      </c>
      <c r="EQ62" s="41">
        <f>+TRUNC('D-PRB'!EQ62,0)</f>
        <v>0</v>
      </c>
      <c r="ER62" s="41">
        <f>+TRUNC('D-PRB'!ER62,0)</f>
        <v>0</v>
      </c>
      <c r="ES62" s="41">
        <f>+TRUNC('D-PRB'!ES62,3)</f>
        <v>0</v>
      </c>
      <c r="ET62" s="41">
        <f>+TRUNC('D-PRB'!ET62,3)</f>
        <v>0</v>
      </c>
      <c r="EU62" s="41">
        <f>+TRUNC('D-PRB'!EU62,0)</f>
        <v>0</v>
      </c>
      <c r="EV62" s="41">
        <f>+TRUNC('D-PRB'!EV62,0)</f>
        <v>0</v>
      </c>
      <c r="EW62" s="41">
        <f>+TRUNC('D-PRB'!EW62,0)</f>
        <v>0</v>
      </c>
      <c r="EX62" s="41">
        <f>+TRUNC('D-PRB'!EX62,0)</f>
        <v>0</v>
      </c>
      <c r="EY62" s="41">
        <f>+TRUNC('D-PRB'!EY62,0)</f>
        <v>0</v>
      </c>
      <c r="EZ62" s="41">
        <f>+TRUNC('D-PRB'!EZ62,0)</f>
        <v>0</v>
      </c>
      <c r="FA62" s="41">
        <f>+TRUNC('D-PRB'!FA62,3)</f>
        <v>0</v>
      </c>
      <c r="FB62" s="41">
        <f>+TRUNC('D-PRB'!FB62,3)</f>
        <v>0</v>
      </c>
      <c r="FC62" s="41">
        <f>+TRUNC('D-PRB'!FC62,0)</f>
        <v>0</v>
      </c>
      <c r="FD62" s="41">
        <f>+TRUNC('D-PRB'!FD62,0)</f>
        <v>0</v>
      </c>
      <c r="FE62" s="41">
        <f>+TRUNC('D-PRB'!FE62,0)</f>
        <v>0</v>
      </c>
      <c r="FF62" s="41">
        <f>+TRUNC('D-PRB'!FF62,0)</f>
        <v>0</v>
      </c>
      <c r="FG62" s="41">
        <f>+TRUNC('D-PRB'!FG62,0)</f>
        <v>0</v>
      </c>
      <c r="FH62" s="41">
        <f>+TRUNC('D-PRB'!FH62,0)</f>
        <v>0</v>
      </c>
      <c r="FI62" s="41">
        <f>+TRUNC('D-PRB'!FI62,3)</f>
        <v>0</v>
      </c>
      <c r="FJ62" s="41">
        <f>+TRUNC('D-PRB'!FJ62,3)</f>
        <v>0</v>
      </c>
      <c r="FK62" s="41">
        <f>+TRUNC('D-PRB'!FK62,0)</f>
        <v>0</v>
      </c>
      <c r="FL62" s="41">
        <f>+TRUNC('D-PRB'!FL62,0)</f>
        <v>0</v>
      </c>
      <c r="FM62" s="41">
        <f>+TRUNC('D-PRB'!FM62,0)</f>
        <v>0</v>
      </c>
      <c r="FN62" s="41">
        <f>+TRUNC('D-PRB'!FN62,0)</f>
        <v>0</v>
      </c>
    </row>
    <row r="63" spans="3:170" x14ac:dyDescent="0.2">
      <c r="C63" s="11">
        <f>+'D-PDP'!C63</f>
        <v>2050</v>
      </c>
      <c r="D63" s="41">
        <f>+TRUNC('D-PRB'!D63,0)</f>
        <v>0</v>
      </c>
      <c r="E63" s="41">
        <f>+TRUNC('D-PRB'!E63,0)</f>
        <v>0</v>
      </c>
      <c r="F63" s="41">
        <f>+TRUNC('D-PRB'!F63,0)</f>
        <v>0</v>
      </c>
      <c r="G63" s="41">
        <f>+TRUNC('D-PRB'!G63,0)</f>
        <v>0</v>
      </c>
      <c r="H63" s="41">
        <f>+TRUNC('D-PRB'!H63,0)</f>
        <v>0</v>
      </c>
      <c r="I63" s="41">
        <f>+TRUNC('D-PRB'!I63,0)</f>
        <v>0</v>
      </c>
      <c r="J63" s="41">
        <f>+TRUNC('D-PRB'!J63,0)</f>
        <v>0</v>
      </c>
      <c r="K63" s="22">
        <f>+TRUNC('D-PRB'!K63,0)</f>
        <v>7658</v>
      </c>
      <c r="L63" s="22">
        <f>+TRUNC('D-PRB'!L63,0)</f>
        <v>0</v>
      </c>
      <c r="M63" s="22">
        <f>+TRUNC('D-PRB'!M63,3)</f>
        <v>0</v>
      </c>
      <c r="N63" s="22">
        <f>+TRUNC('D-PRB'!N63,3)</f>
        <v>1569.684</v>
      </c>
      <c r="O63" s="22">
        <f>+TRUNC('D-PRB'!O63,3)</f>
        <v>0</v>
      </c>
      <c r="P63" s="22">
        <f>+TRUNC('D-PRB'!P63,3)</f>
        <v>0</v>
      </c>
      <c r="Q63" s="22">
        <f>+TRUNC('D-PRB'!Q63,3)</f>
        <v>0</v>
      </c>
      <c r="R63" s="22">
        <f>+TRUNC('D-PRB'!R63,3)</f>
        <v>0</v>
      </c>
      <c r="S63" s="22">
        <f>+TRUNC('D-PRB'!S63,0)</f>
        <v>0</v>
      </c>
      <c r="T63" s="22">
        <f>+TRUNC('D-PRB'!T63,0)</f>
        <v>0</v>
      </c>
      <c r="U63" s="22">
        <f>+TRUNC('D-PRB'!U63,0)</f>
        <v>0</v>
      </c>
      <c r="V63" s="22">
        <f>+TRUNC('D-PRB'!V63,0)</f>
        <v>0</v>
      </c>
      <c r="W63" s="22">
        <f>+TRUNC('D-PRB'!W63,0)</f>
        <v>0</v>
      </c>
      <c r="X63" s="22">
        <f>+TRUNC('D-PRB'!X63,0)</f>
        <v>0</v>
      </c>
      <c r="Y63" s="22">
        <f>+TRUNC('D-PRB'!Y63,0)</f>
        <v>0</v>
      </c>
      <c r="Z63" s="22">
        <f>+TRUNC('D-PRB'!Z63,0)</f>
        <v>0</v>
      </c>
      <c r="AA63" s="22">
        <f>+TRUNC('D-PRB'!AA63,0)</f>
        <v>0</v>
      </c>
      <c r="AB63" s="22">
        <f>+TRUNC('D-PRB'!AB63,0)</f>
        <v>0</v>
      </c>
      <c r="AC63" s="22">
        <f>+TRUNC('D-PRB'!AC63,0)</f>
        <v>0</v>
      </c>
      <c r="AD63" s="22">
        <f>+TRUNC('D-PRB'!AD63,3)</f>
        <v>0</v>
      </c>
      <c r="AE63" s="22">
        <f>+TRUNC('D-PRB'!AE63,3)</f>
        <v>0</v>
      </c>
      <c r="AF63" s="22">
        <f>+TRUNC('D-PRB'!AF63,0)</f>
        <v>0</v>
      </c>
      <c r="AG63" s="22">
        <f>+TRUNC('D-PRB'!AG63,0)</f>
        <v>0</v>
      </c>
      <c r="AH63" s="22">
        <f>+TRUNC('D-PRB'!AH63,0)</f>
        <v>0</v>
      </c>
      <c r="AI63" s="22">
        <f>+TRUNC('D-PRB'!AI63,0)</f>
        <v>0</v>
      </c>
      <c r="AJ63" s="22">
        <f>+TRUNC('D-PRB'!AJ63,6)</f>
        <v>0</v>
      </c>
      <c r="AK63" s="22">
        <f>+TRUNC('D-PRB'!AK63,6)</f>
        <v>0</v>
      </c>
      <c r="AL63" s="22">
        <f>+TRUNC('D-PRB'!AL63,6)</f>
        <v>0</v>
      </c>
      <c r="AM63" s="22">
        <f>+TRUNC('D-PRB'!AM63,0)</f>
        <v>0</v>
      </c>
      <c r="AN63" s="22">
        <f>+TRUNC('D-PRB'!AN63,3)</f>
        <v>0</v>
      </c>
      <c r="AO63" s="22">
        <f>+TRUNC('D-PRB'!AO63,0)</f>
        <v>0</v>
      </c>
      <c r="AP63" s="22">
        <f>+TRUNC('D-PRB'!AP63,6)</f>
        <v>100</v>
      </c>
      <c r="AQ63" s="22">
        <f>+TRUNC('D-PRB'!AQ63,0)</f>
        <v>0</v>
      </c>
      <c r="AR63" s="22">
        <f>+TRUNC('D-PRB'!AR63,0)</f>
        <v>0</v>
      </c>
      <c r="AS63" s="22">
        <f>+TRUNC('D-PRB'!AS63,3)</f>
        <v>0</v>
      </c>
      <c r="AT63" s="22">
        <f>+TRUNC('D-PRB'!AT63,3)</f>
        <v>0</v>
      </c>
      <c r="AU63" s="22">
        <f>+TRUNC('D-PRB'!AU63,0)</f>
        <v>0</v>
      </c>
      <c r="AV63" s="22">
        <f>+TRUNC('D-PRB'!AV63,0)</f>
        <v>0</v>
      </c>
      <c r="AW63" s="22">
        <f>+TRUNC('D-PRB'!AW63,0)</f>
        <v>0</v>
      </c>
      <c r="AX63" s="22">
        <f>+TRUNC('D-PRB'!AX63,0)</f>
        <v>0</v>
      </c>
      <c r="AY63" s="22">
        <f>+TRUNC('D-PRB'!AY63,0)</f>
        <v>0</v>
      </c>
      <c r="AZ63" s="22">
        <f>+TRUNC('D-PRB'!AZ63,3)</f>
        <v>0</v>
      </c>
      <c r="BA63" s="22">
        <f>+TRUNC('D-PRB'!BA63,0)</f>
        <v>0</v>
      </c>
      <c r="BB63" s="22">
        <f>+TRUNC('D-PRB'!BB63,0)</f>
        <v>0</v>
      </c>
      <c r="BC63" s="22">
        <f>+TRUNC('D-PRB'!BC63,0)</f>
        <v>0</v>
      </c>
      <c r="BD63" s="22">
        <f>+TRUNC('D-PRB'!BD63,3)</f>
        <v>0</v>
      </c>
      <c r="BE63" s="22">
        <f>+TRUNC('D-PRB'!BE63,3)</f>
        <v>0</v>
      </c>
      <c r="BF63" s="22">
        <f>+TRUNC('D-PRB'!BF63,0)</f>
        <v>0</v>
      </c>
      <c r="BG63" s="22">
        <f>+TRUNC('D-PRB'!BG63,0)</f>
        <v>0</v>
      </c>
      <c r="BH63" s="22">
        <f>+TRUNC('D-PRB'!BH63,0)</f>
        <v>0</v>
      </c>
      <c r="BI63" s="22">
        <f>+TRUNC('D-PRB'!BI63,0)</f>
        <v>0</v>
      </c>
      <c r="BJ63" s="22">
        <f>+TRUNC('D-PRB'!BJ63,3)</f>
        <v>101.55800000000001</v>
      </c>
      <c r="BK63" s="22">
        <f>+TRUNC('D-PRB'!BK63,3)</f>
        <v>7.3890000000000002</v>
      </c>
      <c r="BL63" s="22">
        <f>+TRUNC('D-PRB'!BL63,3)</f>
        <v>-3.7839999999999998</v>
      </c>
      <c r="BM63" s="22">
        <f>+TRUNC('D-PRB'!BM63,3)</f>
        <v>1.389</v>
      </c>
      <c r="BN63" s="22">
        <f>+TRUNC('D-PRB'!BN63,3)</f>
        <v>3.423</v>
      </c>
      <c r="BO63" s="22">
        <f>+TRUNC('D-PRB'!BO63,3)</f>
        <v>3.423</v>
      </c>
      <c r="BP63" s="22">
        <f>+TRUNC('D-PRB'!BP63,3)</f>
        <v>0</v>
      </c>
      <c r="BQ63" s="22">
        <f>+TRUNC('D-PRB'!BQ63,3)</f>
        <v>0</v>
      </c>
      <c r="BR63" s="22">
        <f>+TRUNC('D-PRB'!BR63,3)</f>
        <v>0</v>
      </c>
      <c r="BS63" s="22">
        <f>+TRUNC('D-PRB'!BS63,3)</f>
        <v>0</v>
      </c>
      <c r="BT63" s="22">
        <f>+TRUNC('D-PRB'!BT63,0)</f>
        <v>0</v>
      </c>
      <c r="BU63" s="22">
        <f>+TRUNC('D-PRB'!BU63,0)</f>
        <v>0</v>
      </c>
      <c r="BV63" s="22">
        <f>+TRUNC('D-PRB'!BV63,6)</f>
        <v>100</v>
      </c>
      <c r="BW63" s="22">
        <f>+TRUNC('D-PRB'!BW63,0)</f>
        <v>0</v>
      </c>
      <c r="BX63" s="22">
        <f>+TRUNC('D-PRB'!BX63,0)</f>
        <v>0</v>
      </c>
      <c r="BY63" s="22">
        <f>+TRUNC('D-PRB'!BY63,0)</f>
        <v>0</v>
      </c>
      <c r="BZ63" s="22">
        <f>+TRUNC('D-PRB'!BZ63,3)</f>
        <v>0</v>
      </c>
      <c r="CA63" s="22">
        <f>+TRUNC('D-PRB'!CA63,3)</f>
        <v>0.04</v>
      </c>
      <c r="CB63" s="22">
        <f>+TRUNC('D-PRB'!CB63,3)</f>
        <v>0.01</v>
      </c>
      <c r="CC63" s="22">
        <f>+TRUNC('D-PRB'!CC63,3)</f>
        <v>0.15</v>
      </c>
      <c r="CD63" s="22">
        <f>+TRUNC('D-PRB'!CD63,3)</f>
        <v>0</v>
      </c>
      <c r="CE63" s="22">
        <f>+TRUNC('D-PRB'!CE63,3)</f>
        <v>0</v>
      </c>
      <c r="CF63" s="22">
        <f>+TRUNC('D-PRB'!CF63,3)</f>
        <v>0.1</v>
      </c>
      <c r="CG63" s="22">
        <f>+TRUNC('D-PRB'!CG63,3)</f>
        <v>0</v>
      </c>
      <c r="CH63" s="22">
        <f>+TRUNC('D-PRB'!CH63,3)</f>
        <v>0</v>
      </c>
      <c r="CI63" s="22">
        <f>+TRUNC('D-PRB'!CI63,3)</f>
        <v>126023</v>
      </c>
      <c r="CJ63" s="22">
        <f>+TRUNC('D-PRB'!CJ63,3)</f>
        <v>0</v>
      </c>
      <c r="CK63" s="22">
        <f>+TRUNC('D-PRB'!CK63,3)</f>
        <v>0</v>
      </c>
      <c r="CL63" s="22">
        <f>+TRUNC('D-PRB'!CL63,3)</f>
        <v>0</v>
      </c>
      <c r="CM63" s="22">
        <f>+TRUNC('D-PRB'!CM63,3)</f>
        <v>0</v>
      </c>
      <c r="CN63" s="22">
        <f>+TRUNC('D-PRB'!CN63,0)</f>
        <v>0</v>
      </c>
      <c r="CO63" s="22">
        <f>+TRUNC('D-PRB'!CO63,3)</f>
        <v>0</v>
      </c>
      <c r="CP63" s="22">
        <f>+TRUNC('D-PRB'!CP63,0)</f>
        <v>0</v>
      </c>
      <c r="CQ63" s="22">
        <f>+TRUNC('D-PRB'!CQ63,0)</f>
        <v>0</v>
      </c>
      <c r="CR63" s="22">
        <f>+TRUNC('D-PRB'!CR63,0)</f>
        <v>0</v>
      </c>
      <c r="CS63" s="22">
        <f>+TRUNC('D-PRB'!CS63,0)</f>
        <v>0</v>
      </c>
      <c r="CT63" s="22">
        <f>+TRUNC('D-PRB'!CT63,0)</f>
        <v>0</v>
      </c>
      <c r="CU63" s="22">
        <f>+TRUNC('D-PRB'!CU63,6)</f>
        <v>100</v>
      </c>
      <c r="CV63" s="22">
        <f>+TRUNC('D-PRB'!CV63,0)</f>
        <v>0</v>
      </c>
      <c r="CW63" s="22">
        <f>+TRUNC('D-PRB'!CW63,0)</f>
        <v>0</v>
      </c>
      <c r="CX63" s="22">
        <f>+TRUNC('D-PRB'!CX63,0)</f>
        <v>0</v>
      </c>
      <c r="CY63" s="22">
        <f>+TRUNC('D-PRB'!CY63,0)</f>
        <v>0</v>
      </c>
      <c r="CZ63" s="22">
        <f>+TRUNC('D-PRB'!CZ63,0)</f>
        <v>0</v>
      </c>
      <c r="DA63" s="22">
        <f>+TRUNC('D-PRB'!DA63,0)</f>
        <v>0</v>
      </c>
      <c r="DB63" s="22">
        <f>+TRUNC('D-PRB'!DB63,0)</f>
        <v>0</v>
      </c>
      <c r="DC63" s="22">
        <f>+TRUNC('D-PRB'!DC63,0)</f>
        <v>0</v>
      </c>
      <c r="DD63" s="22">
        <f>+TRUNC('D-PRB'!DD63,0)</f>
        <v>0</v>
      </c>
      <c r="DE63" s="22">
        <f>+TRUNC('D-PRB'!DE63,0)</f>
        <v>0</v>
      </c>
      <c r="DF63" s="22">
        <f>+TRUNC('D-PRB'!DF63,0)</f>
        <v>0</v>
      </c>
      <c r="DG63" s="22">
        <f>+TRUNC('D-PRB'!DG63,0)</f>
        <v>0</v>
      </c>
      <c r="DH63" s="22">
        <f>+TRUNC('D-PRB'!DH63,0)</f>
        <v>0</v>
      </c>
      <c r="DI63" s="22">
        <f>+TRUNC('D-PRB'!DI63,0)</f>
        <v>0</v>
      </c>
      <c r="DJ63" s="22">
        <f>+TRUNC('D-PRB'!DJ63,6)</f>
        <v>100</v>
      </c>
      <c r="DK63" s="22">
        <f>+TRUNC('D-PRB'!DK63,0)</f>
        <v>0</v>
      </c>
      <c r="DL63" s="22">
        <f>+TRUNC('D-PRB'!DL63,0)</f>
        <v>0</v>
      </c>
      <c r="DM63" s="22">
        <f>+TRUNC('D-PRB'!DM63,0)</f>
        <v>0</v>
      </c>
      <c r="DN63" s="22">
        <f>+TRUNC('D-PRB'!DN63,0)</f>
        <v>0</v>
      </c>
      <c r="DO63" s="22">
        <f>+TRUNC('D-PRB'!DO63,0)</f>
        <v>0</v>
      </c>
      <c r="DP63" s="22">
        <f>+TRUNC('D-PRB'!DP63,0)</f>
        <v>0</v>
      </c>
      <c r="DR63" s="41">
        <f>+TRUNC('D-PRB'!DR63,0)</f>
        <v>0</v>
      </c>
      <c r="DS63" s="41">
        <f>+TRUNC('D-PRB'!DS63,0)</f>
        <v>0</v>
      </c>
      <c r="DT63" s="41">
        <f>+TRUNC('D-PRB'!DT63,3)</f>
        <v>0</v>
      </c>
      <c r="DU63" s="41">
        <f>+TRUNC('D-PRB'!DU63,3)</f>
        <v>0</v>
      </c>
      <c r="DV63" s="41">
        <f>+TRUNC('D-PRB'!DV63,0)</f>
        <v>0</v>
      </c>
      <c r="DW63" s="41">
        <f>+TRUNC('D-PRB'!DW63,0)</f>
        <v>0</v>
      </c>
      <c r="DX63" s="41">
        <f>+TRUNC('D-PRB'!DX63,0)</f>
        <v>0</v>
      </c>
      <c r="DY63" s="41">
        <f>+TRUNC('D-PRB'!DY63,0)</f>
        <v>0</v>
      </c>
      <c r="DZ63" s="41">
        <f>+TRUNC('D-PRB'!DZ63,0)</f>
        <v>0</v>
      </c>
      <c r="EA63" s="41">
        <f>+TRUNC('D-PRB'!EA63,0)</f>
        <v>0</v>
      </c>
      <c r="EB63" s="41">
        <f>+TRUNC('D-PRB'!EB63,3)</f>
        <v>0</v>
      </c>
      <c r="EC63" s="41">
        <f>+TRUNC('D-PRB'!EC63,3)</f>
        <v>0</v>
      </c>
      <c r="ED63" s="41">
        <f>+TRUNC('D-PRB'!ED63,0)</f>
        <v>0</v>
      </c>
      <c r="EE63" s="41">
        <f>+TRUNC('D-PRB'!EE63,0)</f>
        <v>0</v>
      </c>
      <c r="EF63" s="41">
        <f>+TRUNC('D-PRB'!EF63,0)</f>
        <v>0</v>
      </c>
      <c r="EG63" s="41">
        <f>+TRUNC('D-PRB'!EG63,0)</f>
        <v>0</v>
      </c>
      <c r="EH63" s="41">
        <f>+TRUNC('D-PRB'!EH63,0)</f>
        <v>0</v>
      </c>
      <c r="EI63" s="41">
        <f>+TRUNC('D-PRB'!EI63,0)</f>
        <v>0</v>
      </c>
      <c r="EJ63" s="41">
        <f>+TRUNC('D-PRB'!EJ63,3)</f>
        <v>0</v>
      </c>
      <c r="EK63" s="41">
        <f>+TRUNC('D-PRB'!EK63,3)</f>
        <v>0</v>
      </c>
      <c r="EL63" s="41">
        <f>+TRUNC('D-PRB'!EL63,0)</f>
        <v>0</v>
      </c>
      <c r="EM63" s="41">
        <f>+TRUNC('D-PRB'!EM63,0)</f>
        <v>0</v>
      </c>
      <c r="EN63" s="41">
        <f>+TRUNC('D-PRB'!EN63,0)</f>
        <v>0</v>
      </c>
      <c r="EO63" s="41">
        <f>+TRUNC('D-PRB'!EO63,0)</f>
        <v>0</v>
      </c>
      <c r="EQ63" s="41">
        <f>+TRUNC('D-PRB'!EQ63,0)</f>
        <v>0</v>
      </c>
      <c r="ER63" s="41">
        <f>+TRUNC('D-PRB'!ER63,0)</f>
        <v>0</v>
      </c>
      <c r="ES63" s="41">
        <f>+TRUNC('D-PRB'!ES63,3)</f>
        <v>0</v>
      </c>
      <c r="ET63" s="41">
        <f>+TRUNC('D-PRB'!ET63,3)</f>
        <v>0</v>
      </c>
      <c r="EU63" s="41">
        <f>+TRUNC('D-PRB'!EU63,0)</f>
        <v>0</v>
      </c>
      <c r="EV63" s="41">
        <f>+TRUNC('D-PRB'!EV63,0)</f>
        <v>0</v>
      </c>
      <c r="EW63" s="41">
        <f>+TRUNC('D-PRB'!EW63,0)</f>
        <v>0</v>
      </c>
      <c r="EX63" s="41">
        <f>+TRUNC('D-PRB'!EX63,0)</f>
        <v>0</v>
      </c>
      <c r="EY63" s="41">
        <f>+TRUNC('D-PRB'!EY63,0)</f>
        <v>0</v>
      </c>
      <c r="EZ63" s="41">
        <f>+TRUNC('D-PRB'!EZ63,0)</f>
        <v>0</v>
      </c>
      <c r="FA63" s="41">
        <f>+TRUNC('D-PRB'!FA63,3)</f>
        <v>0</v>
      </c>
      <c r="FB63" s="41">
        <f>+TRUNC('D-PRB'!FB63,3)</f>
        <v>0</v>
      </c>
      <c r="FC63" s="41">
        <f>+TRUNC('D-PRB'!FC63,0)</f>
        <v>0</v>
      </c>
      <c r="FD63" s="41">
        <f>+TRUNC('D-PRB'!FD63,0)</f>
        <v>0</v>
      </c>
      <c r="FE63" s="41">
        <f>+TRUNC('D-PRB'!FE63,0)</f>
        <v>0</v>
      </c>
      <c r="FF63" s="41">
        <f>+TRUNC('D-PRB'!FF63,0)</f>
        <v>0</v>
      </c>
      <c r="FG63" s="41">
        <f>+TRUNC('D-PRB'!FG63,0)</f>
        <v>0</v>
      </c>
      <c r="FH63" s="41">
        <f>+TRUNC('D-PRB'!FH63,0)</f>
        <v>0</v>
      </c>
      <c r="FI63" s="41">
        <f>+TRUNC('D-PRB'!FI63,3)</f>
        <v>0</v>
      </c>
      <c r="FJ63" s="41">
        <f>+TRUNC('D-PRB'!FJ63,3)</f>
        <v>0</v>
      </c>
      <c r="FK63" s="41">
        <f>+TRUNC('D-PRB'!FK63,0)</f>
        <v>0</v>
      </c>
      <c r="FL63" s="41">
        <f>+TRUNC('D-PRB'!FL63,0)</f>
        <v>0</v>
      </c>
      <c r="FM63" s="41">
        <f>+TRUNC('D-PRB'!FM63,0)</f>
        <v>0</v>
      </c>
      <c r="FN63" s="41">
        <f>+TRUNC('D-PRB'!FN63,0)</f>
        <v>0</v>
      </c>
    </row>
    <row r="64" spans="3:170" x14ac:dyDescent="0.2">
      <c r="C64" s="11">
        <f>+'D-PDP'!C64</f>
        <v>2051</v>
      </c>
      <c r="D64" s="41">
        <f>+TRUNC('D-PRB'!D64,0)</f>
        <v>0</v>
      </c>
      <c r="E64" s="41">
        <f>+TRUNC('D-PRB'!E64,0)</f>
        <v>0</v>
      </c>
      <c r="F64" s="41">
        <f>+TRUNC('D-PRB'!F64,0)</f>
        <v>0</v>
      </c>
      <c r="G64" s="41">
        <f>+TRUNC('D-PRB'!G64,0)</f>
        <v>0</v>
      </c>
      <c r="H64" s="41">
        <f>+TRUNC('D-PRB'!H64,0)</f>
        <v>0</v>
      </c>
      <c r="I64" s="41">
        <f>+TRUNC('D-PRB'!I64,0)</f>
        <v>0</v>
      </c>
      <c r="J64" s="41">
        <f>+TRUNC('D-PRB'!J64,0)</f>
        <v>0</v>
      </c>
      <c r="K64" s="22">
        <f>+TRUNC('D-PRB'!K64,0)</f>
        <v>7205</v>
      </c>
      <c r="L64" s="22">
        <f>+TRUNC('D-PRB'!L64,0)</f>
        <v>0</v>
      </c>
      <c r="M64" s="22">
        <f>+TRUNC('D-PRB'!M64,3)</f>
        <v>0</v>
      </c>
      <c r="N64" s="22">
        <f>+TRUNC('D-PRB'!N64,3)</f>
        <v>1476.9190000000001</v>
      </c>
      <c r="O64" s="22">
        <f>+TRUNC('D-PRB'!O64,3)</f>
        <v>0</v>
      </c>
      <c r="P64" s="22">
        <f>+TRUNC('D-PRB'!P64,3)</f>
        <v>0</v>
      </c>
      <c r="Q64" s="22">
        <f>+TRUNC('D-PRB'!Q64,3)</f>
        <v>0</v>
      </c>
      <c r="R64" s="22">
        <f>+TRUNC('D-PRB'!R64,3)</f>
        <v>0</v>
      </c>
      <c r="S64" s="22">
        <f>+TRUNC('D-PRB'!S64,0)</f>
        <v>0</v>
      </c>
      <c r="T64" s="22">
        <f>+TRUNC('D-PRB'!T64,0)</f>
        <v>0</v>
      </c>
      <c r="U64" s="22">
        <f>+TRUNC('D-PRB'!U64,0)</f>
        <v>0</v>
      </c>
      <c r="V64" s="22">
        <f>+TRUNC('D-PRB'!V64,0)</f>
        <v>0</v>
      </c>
      <c r="W64" s="22">
        <f>+TRUNC('D-PRB'!W64,0)</f>
        <v>0</v>
      </c>
      <c r="X64" s="22">
        <f>+TRUNC('D-PRB'!X64,0)</f>
        <v>0</v>
      </c>
      <c r="Y64" s="22">
        <f>+TRUNC('D-PRB'!Y64,0)</f>
        <v>0</v>
      </c>
      <c r="Z64" s="22">
        <f>+TRUNC('D-PRB'!Z64,0)</f>
        <v>0</v>
      </c>
      <c r="AA64" s="22">
        <f>+TRUNC('D-PRB'!AA64,0)</f>
        <v>0</v>
      </c>
      <c r="AB64" s="22">
        <f>+TRUNC('D-PRB'!AB64,0)</f>
        <v>0</v>
      </c>
      <c r="AC64" s="22">
        <f>+TRUNC('D-PRB'!AC64,0)</f>
        <v>0</v>
      </c>
      <c r="AD64" s="22">
        <f>+TRUNC('D-PRB'!AD64,3)</f>
        <v>0</v>
      </c>
      <c r="AE64" s="22">
        <f>+TRUNC('D-PRB'!AE64,3)</f>
        <v>0</v>
      </c>
      <c r="AF64" s="22">
        <f>+TRUNC('D-PRB'!AF64,0)</f>
        <v>0</v>
      </c>
      <c r="AG64" s="22">
        <f>+TRUNC('D-PRB'!AG64,0)</f>
        <v>0</v>
      </c>
      <c r="AH64" s="22">
        <f>+TRUNC('D-PRB'!AH64,0)</f>
        <v>0</v>
      </c>
      <c r="AI64" s="22">
        <f>+TRUNC('D-PRB'!AI64,0)</f>
        <v>0</v>
      </c>
      <c r="AJ64" s="22">
        <f>+TRUNC('D-PRB'!AJ64,6)</f>
        <v>0</v>
      </c>
      <c r="AK64" s="22">
        <f>+TRUNC('D-PRB'!AK64,6)</f>
        <v>0</v>
      </c>
      <c r="AL64" s="22">
        <f>+TRUNC('D-PRB'!AL64,6)</f>
        <v>0</v>
      </c>
      <c r="AM64" s="22">
        <f>+TRUNC('D-PRB'!AM64,0)</f>
        <v>0</v>
      </c>
      <c r="AN64" s="22">
        <f>+TRUNC('D-PRB'!AN64,3)</f>
        <v>0</v>
      </c>
      <c r="AO64" s="22">
        <f>+TRUNC('D-PRB'!AO64,0)</f>
        <v>0</v>
      </c>
      <c r="AP64" s="22">
        <f>+TRUNC('D-PRB'!AP64,6)</f>
        <v>100</v>
      </c>
      <c r="AQ64" s="22">
        <f>+TRUNC('D-PRB'!AQ64,0)</f>
        <v>0</v>
      </c>
      <c r="AR64" s="22">
        <f>+TRUNC('D-PRB'!AR64,0)</f>
        <v>0</v>
      </c>
      <c r="AS64" s="22">
        <f>+TRUNC('D-PRB'!AS64,3)</f>
        <v>0</v>
      </c>
      <c r="AT64" s="22">
        <f>+TRUNC('D-PRB'!AT64,3)</f>
        <v>0</v>
      </c>
      <c r="AU64" s="22">
        <f>+TRUNC('D-PRB'!AU64,0)</f>
        <v>0</v>
      </c>
      <c r="AV64" s="22">
        <f>+TRUNC('D-PRB'!AV64,0)</f>
        <v>0</v>
      </c>
      <c r="AW64" s="22">
        <f>+TRUNC('D-PRB'!AW64,0)</f>
        <v>0</v>
      </c>
      <c r="AX64" s="22">
        <f>+TRUNC('D-PRB'!AX64,0)</f>
        <v>0</v>
      </c>
      <c r="AY64" s="22">
        <f>+TRUNC('D-PRB'!AY64,0)</f>
        <v>0</v>
      </c>
      <c r="AZ64" s="22">
        <f>+TRUNC('D-PRB'!AZ64,3)</f>
        <v>0</v>
      </c>
      <c r="BA64" s="22">
        <f>+TRUNC('D-PRB'!BA64,0)</f>
        <v>0</v>
      </c>
      <c r="BB64" s="22">
        <f>+TRUNC('D-PRB'!BB64,0)</f>
        <v>0</v>
      </c>
      <c r="BC64" s="22">
        <f>+TRUNC('D-PRB'!BC64,0)</f>
        <v>0</v>
      </c>
      <c r="BD64" s="22">
        <f>+TRUNC('D-PRB'!BD64,3)</f>
        <v>0</v>
      </c>
      <c r="BE64" s="22">
        <f>+TRUNC('D-PRB'!BE64,3)</f>
        <v>0</v>
      </c>
      <c r="BF64" s="22">
        <f>+TRUNC('D-PRB'!BF64,0)</f>
        <v>0</v>
      </c>
      <c r="BG64" s="22">
        <f>+TRUNC('D-PRB'!BG64,0)</f>
        <v>0</v>
      </c>
      <c r="BH64" s="22">
        <f>+TRUNC('D-PRB'!BH64,0)</f>
        <v>0</v>
      </c>
      <c r="BI64" s="22">
        <f>+TRUNC('D-PRB'!BI64,0)</f>
        <v>0</v>
      </c>
      <c r="BJ64" s="22">
        <f>+TRUNC('D-PRB'!BJ64,3)</f>
        <v>101.55800000000001</v>
      </c>
      <c r="BK64" s="22">
        <f>+TRUNC('D-PRB'!BK64,3)</f>
        <v>7.3890000000000002</v>
      </c>
      <c r="BL64" s="22">
        <f>+TRUNC('D-PRB'!BL64,3)</f>
        <v>-3.7839999999999998</v>
      </c>
      <c r="BM64" s="22">
        <f>+TRUNC('D-PRB'!BM64,3)</f>
        <v>1.389</v>
      </c>
      <c r="BN64" s="22">
        <f>+TRUNC('D-PRB'!BN64,3)</f>
        <v>3.423</v>
      </c>
      <c r="BO64" s="22">
        <f>+TRUNC('D-PRB'!BO64,3)</f>
        <v>3.423</v>
      </c>
      <c r="BP64" s="22">
        <f>+TRUNC('D-PRB'!BP64,3)</f>
        <v>0</v>
      </c>
      <c r="BQ64" s="22">
        <f>+TRUNC('D-PRB'!BQ64,3)</f>
        <v>0</v>
      </c>
      <c r="BR64" s="22">
        <f>+TRUNC('D-PRB'!BR64,3)</f>
        <v>0</v>
      </c>
      <c r="BS64" s="22">
        <f>+TRUNC('D-PRB'!BS64,3)</f>
        <v>0</v>
      </c>
      <c r="BT64" s="22">
        <f>+TRUNC('D-PRB'!BT64,0)</f>
        <v>0</v>
      </c>
      <c r="BU64" s="22">
        <f>+TRUNC('D-PRB'!BU64,0)</f>
        <v>0</v>
      </c>
      <c r="BV64" s="22">
        <f>+TRUNC('D-PRB'!BV64,6)</f>
        <v>100</v>
      </c>
      <c r="BW64" s="22">
        <f>+TRUNC('D-PRB'!BW64,0)</f>
        <v>0</v>
      </c>
      <c r="BX64" s="22">
        <f>+TRUNC('D-PRB'!BX64,0)</f>
        <v>0</v>
      </c>
      <c r="BY64" s="22">
        <f>+TRUNC('D-PRB'!BY64,0)</f>
        <v>0</v>
      </c>
      <c r="BZ64" s="22">
        <f>+TRUNC('D-PRB'!BZ64,3)</f>
        <v>0</v>
      </c>
      <c r="CA64" s="22">
        <f>+TRUNC('D-PRB'!CA64,3)</f>
        <v>0.04</v>
      </c>
      <c r="CB64" s="22">
        <f>+TRUNC('D-PRB'!CB64,3)</f>
        <v>0.01</v>
      </c>
      <c r="CC64" s="22">
        <f>+TRUNC('D-PRB'!CC64,3)</f>
        <v>0.15</v>
      </c>
      <c r="CD64" s="22">
        <f>+TRUNC('D-PRB'!CD64,3)</f>
        <v>0</v>
      </c>
      <c r="CE64" s="22">
        <f>+TRUNC('D-PRB'!CE64,3)</f>
        <v>0</v>
      </c>
      <c r="CF64" s="22">
        <f>+TRUNC('D-PRB'!CF64,3)</f>
        <v>0.1</v>
      </c>
      <c r="CG64" s="22">
        <f>+TRUNC('D-PRB'!CG64,3)</f>
        <v>0</v>
      </c>
      <c r="CH64" s="22">
        <f>+TRUNC('D-PRB'!CH64,3)</f>
        <v>0</v>
      </c>
      <c r="CI64" s="22">
        <f>+TRUNC('D-PRB'!CI64,3)</f>
        <v>126023</v>
      </c>
      <c r="CJ64" s="22">
        <f>+TRUNC('D-PRB'!CJ64,3)</f>
        <v>0</v>
      </c>
      <c r="CK64" s="22">
        <f>+TRUNC('D-PRB'!CK64,3)</f>
        <v>0</v>
      </c>
      <c r="CL64" s="22">
        <f>+TRUNC('D-PRB'!CL64,3)</f>
        <v>0</v>
      </c>
      <c r="CM64" s="22">
        <f>+TRUNC('D-PRB'!CM64,3)</f>
        <v>0</v>
      </c>
      <c r="CN64" s="22">
        <f>+TRUNC('D-PRB'!CN64,0)</f>
        <v>0</v>
      </c>
      <c r="CO64" s="22">
        <f>+TRUNC('D-PRB'!CO64,3)</f>
        <v>0</v>
      </c>
      <c r="CP64" s="22">
        <f>+TRUNC('D-PRB'!CP64,0)</f>
        <v>0</v>
      </c>
      <c r="CQ64" s="22">
        <f>+TRUNC('D-PRB'!CQ64,0)</f>
        <v>0</v>
      </c>
      <c r="CR64" s="22">
        <f>+TRUNC('D-PRB'!CR64,0)</f>
        <v>0</v>
      </c>
      <c r="CS64" s="22">
        <f>+TRUNC('D-PRB'!CS64,0)</f>
        <v>0</v>
      </c>
      <c r="CT64" s="22">
        <f>+TRUNC('D-PRB'!CT64,0)</f>
        <v>0</v>
      </c>
      <c r="CU64" s="22">
        <f>+TRUNC('D-PRB'!CU64,6)</f>
        <v>100</v>
      </c>
      <c r="CV64" s="22">
        <f>+TRUNC('D-PRB'!CV64,0)</f>
        <v>0</v>
      </c>
      <c r="CW64" s="22">
        <f>+TRUNC('D-PRB'!CW64,0)</f>
        <v>0</v>
      </c>
      <c r="CX64" s="22">
        <f>+TRUNC('D-PRB'!CX64,0)</f>
        <v>0</v>
      </c>
      <c r="CY64" s="22">
        <f>+TRUNC('D-PRB'!CY64,0)</f>
        <v>0</v>
      </c>
      <c r="CZ64" s="22">
        <f>+TRUNC('D-PRB'!CZ64,0)</f>
        <v>0</v>
      </c>
      <c r="DA64" s="22">
        <f>+TRUNC('D-PRB'!DA64,0)</f>
        <v>0</v>
      </c>
      <c r="DB64" s="22">
        <f>+TRUNC('D-PRB'!DB64,0)</f>
        <v>0</v>
      </c>
      <c r="DC64" s="22">
        <f>+TRUNC('D-PRB'!DC64,0)</f>
        <v>0</v>
      </c>
      <c r="DD64" s="22">
        <f>+TRUNC('D-PRB'!DD64,0)</f>
        <v>0</v>
      </c>
      <c r="DE64" s="22">
        <f>+TRUNC('D-PRB'!DE64,0)</f>
        <v>0</v>
      </c>
      <c r="DF64" s="22">
        <f>+TRUNC('D-PRB'!DF64,0)</f>
        <v>0</v>
      </c>
      <c r="DG64" s="22">
        <f>+TRUNC('D-PRB'!DG64,0)</f>
        <v>0</v>
      </c>
      <c r="DH64" s="22">
        <f>+TRUNC('D-PRB'!DH64,0)</f>
        <v>0</v>
      </c>
      <c r="DI64" s="22">
        <f>+TRUNC('D-PRB'!DI64,0)</f>
        <v>0</v>
      </c>
      <c r="DJ64" s="22">
        <f>+TRUNC('D-PRB'!DJ64,6)</f>
        <v>100</v>
      </c>
      <c r="DK64" s="22">
        <f>+TRUNC('D-PRB'!DK64,0)</f>
        <v>0</v>
      </c>
      <c r="DL64" s="22">
        <f>+TRUNC('D-PRB'!DL64,0)</f>
        <v>0</v>
      </c>
      <c r="DM64" s="22">
        <f>+TRUNC('D-PRB'!DM64,0)</f>
        <v>0</v>
      </c>
      <c r="DN64" s="22">
        <f>+TRUNC('D-PRB'!DN64,0)</f>
        <v>0</v>
      </c>
      <c r="DO64" s="22">
        <f>+TRUNC('D-PRB'!DO64,0)</f>
        <v>0</v>
      </c>
      <c r="DP64" s="22">
        <f>+TRUNC('D-PRB'!DP64,0)</f>
        <v>0</v>
      </c>
      <c r="DR64" s="41">
        <f>+TRUNC('D-PRB'!DR64,0)</f>
        <v>0</v>
      </c>
      <c r="DS64" s="41">
        <f>+TRUNC('D-PRB'!DS64,0)</f>
        <v>0</v>
      </c>
      <c r="DT64" s="41">
        <f>+TRUNC('D-PRB'!DT64,3)</f>
        <v>0</v>
      </c>
      <c r="DU64" s="41">
        <f>+TRUNC('D-PRB'!DU64,3)</f>
        <v>0</v>
      </c>
      <c r="DV64" s="41">
        <f>+TRUNC('D-PRB'!DV64,0)</f>
        <v>0</v>
      </c>
      <c r="DW64" s="41">
        <f>+TRUNC('D-PRB'!DW64,0)</f>
        <v>0</v>
      </c>
      <c r="DX64" s="41">
        <f>+TRUNC('D-PRB'!DX64,0)</f>
        <v>0</v>
      </c>
      <c r="DY64" s="41">
        <f>+TRUNC('D-PRB'!DY64,0)</f>
        <v>0</v>
      </c>
      <c r="DZ64" s="41">
        <f>+TRUNC('D-PRB'!DZ64,0)</f>
        <v>0</v>
      </c>
      <c r="EA64" s="41">
        <f>+TRUNC('D-PRB'!EA64,0)</f>
        <v>0</v>
      </c>
      <c r="EB64" s="41">
        <f>+TRUNC('D-PRB'!EB64,3)</f>
        <v>0</v>
      </c>
      <c r="EC64" s="41">
        <f>+TRUNC('D-PRB'!EC64,3)</f>
        <v>0</v>
      </c>
      <c r="ED64" s="41">
        <f>+TRUNC('D-PRB'!ED64,0)</f>
        <v>0</v>
      </c>
      <c r="EE64" s="41">
        <f>+TRUNC('D-PRB'!EE64,0)</f>
        <v>0</v>
      </c>
      <c r="EF64" s="41">
        <f>+TRUNC('D-PRB'!EF64,0)</f>
        <v>0</v>
      </c>
      <c r="EG64" s="41">
        <f>+TRUNC('D-PRB'!EG64,0)</f>
        <v>0</v>
      </c>
      <c r="EH64" s="41">
        <f>+TRUNC('D-PRB'!EH64,0)</f>
        <v>0</v>
      </c>
      <c r="EI64" s="41">
        <f>+TRUNC('D-PRB'!EI64,0)</f>
        <v>0</v>
      </c>
      <c r="EJ64" s="41">
        <f>+TRUNC('D-PRB'!EJ64,3)</f>
        <v>0</v>
      </c>
      <c r="EK64" s="41">
        <f>+TRUNC('D-PRB'!EK64,3)</f>
        <v>0</v>
      </c>
      <c r="EL64" s="41">
        <f>+TRUNC('D-PRB'!EL64,0)</f>
        <v>0</v>
      </c>
      <c r="EM64" s="41">
        <f>+TRUNC('D-PRB'!EM64,0)</f>
        <v>0</v>
      </c>
      <c r="EN64" s="41">
        <f>+TRUNC('D-PRB'!EN64,0)</f>
        <v>0</v>
      </c>
      <c r="EO64" s="41">
        <f>+TRUNC('D-PRB'!EO64,0)</f>
        <v>0</v>
      </c>
      <c r="EQ64" s="41">
        <f>+TRUNC('D-PRB'!EQ64,0)</f>
        <v>0</v>
      </c>
      <c r="ER64" s="41">
        <f>+TRUNC('D-PRB'!ER64,0)</f>
        <v>0</v>
      </c>
      <c r="ES64" s="41">
        <f>+TRUNC('D-PRB'!ES64,3)</f>
        <v>0</v>
      </c>
      <c r="ET64" s="41">
        <f>+TRUNC('D-PRB'!ET64,3)</f>
        <v>0</v>
      </c>
      <c r="EU64" s="41">
        <f>+TRUNC('D-PRB'!EU64,0)</f>
        <v>0</v>
      </c>
      <c r="EV64" s="41">
        <f>+TRUNC('D-PRB'!EV64,0)</f>
        <v>0</v>
      </c>
      <c r="EW64" s="41">
        <f>+TRUNC('D-PRB'!EW64,0)</f>
        <v>0</v>
      </c>
      <c r="EX64" s="41">
        <f>+TRUNC('D-PRB'!EX64,0)</f>
        <v>0</v>
      </c>
      <c r="EY64" s="41">
        <f>+TRUNC('D-PRB'!EY64,0)</f>
        <v>0</v>
      </c>
      <c r="EZ64" s="41">
        <f>+TRUNC('D-PRB'!EZ64,0)</f>
        <v>0</v>
      </c>
      <c r="FA64" s="41">
        <f>+TRUNC('D-PRB'!FA64,3)</f>
        <v>0</v>
      </c>
      <c r="FB64" s="41">
        <f>+TRUNC('D-PRB'!FB64,3)</f>
        <v>0</v>
      </c>
      <c r="FC64" s="41">
        <f>+TRUNC('D-PRB'!FC64,0)</f>
        <v>0</v>
      </c>
      <c r="FD64" s="41">
        <f>+TRUNC('D-PRB'!FD64,0)</f>
        <v>0</v>
      </c>
      <c r="FE64" s="41">
        <f>+TRUNC('D-PRB'!FE64,0)</f>
        <v>0</v>
      </c>
      <c r="FF64" s="41">
        <f>+TRUNC('D-PRB'!FF64,0)</f>
        <v>0</v>
      </c>
      <c r="FG64" s="41">
        <f>+TRUNC('D-PRB'!FG64,0)</f>
        <v>0</v>
      </c>
      <c r="FH64" s="41">
        <f>+TRUNC('D-PRB'!FH64,0)</f>
        <v>0</v>
      </c>
      <c r="FI64" s="41">
        <f>+TRUNC('D-PRB'!FI64,3)</f>
        <v>0</v>
      </c>
      <c r="FJ64" s="41">
        <f>+TRUNC('D-PRB'!FJ64,3)</f>
        <v>0</v>
      </c>
      <c r="FK64" s="41">
        <f>+TRUNC('D-PRB'!FK64,0)</f>
        <v>0</v>
      </c>
      <c r="FL64" s="41">
        <f>+TRUNC('D-PRB'!FL64,0)</f>
        <v>0</v>
      </c>
      <c r="FM64" s="41">
        <f>+TRUNC('D-PRB'!FM64,0)</f>
        <v>0</v>
      </c>
      <c r="FN64" s="41">
        <f>+TRUNC('D-PRB'!FN64,0)</f>
        <v>0</v>
      </c>
    </row>
    <row r="65" spans="3:170" x14ac:dyDescent="0.2">
      <c r="C65" s="11">
        <f>+'D-PDP'!C65</f>
        <v>2052</v>
      </c>
      <c r="D65" s="41">
        <f>+TRUNC('D-PRB'!D65,0)</f>
        <v>0</v>
      </c>
      <c r="E65" s="41">
        <f>+TRUNC('D-PRB'!E65,0)</f>
        <v>0</v>
      </c>
      <c r="F65" s="41">
        <f>+TRUNC('D-PRB'!F65,0)</f>
        <v>0</v>
      </c>
      <c r="G65" s="41">
        <f>+TRUNC('D-PRB'!G65,0)</f>
        <v>0</v>
      </c>
      <c r="H65" s="41">
        <f>+TRUNC('D-PRB'!H65,0)</f>
        <v>0</v>
      </c>
      <c r="I65" s="41">
        <f>+TRUNC('D-PRB'!I65,0)</f>
        <v>0</v>
      </c>
      <c r="J65" s="41">
        <f>+TRUNC('D-PRB'!J65,0)</f>
        <v>0</v>
      </c>
      <c r="K65" s="22">
        <f>+TRUNC('D-PRB'!K65,0)</f>
        <v>6796</v>
      </c>
      <c r="L65" s="22">
        <f>+TRUNC('D-PRB'!L65,0)</f>
        <v>0</v>
      </c>
      <c r="M65" s="22">
        <f>+TRUNC('D-PRB'!M65,3)</f>
        <v>0</v>
      </c>
      <c r="N65" s="22">
        <f>+TRUNC('D-PRB'!N65,3)</f>
        <v>1393.2639999999999</v>
      </c>
      <c r="O65" s="22">
        <f>+TRUNC('D-PRB'!O65,3)</f>
        <v>0</v>
      </c>
      <c r="P65" s="22">
        <f>+TRUNC('D-PRB'!P65,3)</f>
        <v>0</v>
      </c>
      <c r="Q65" s="22">
        <f>+TRUNC('D-PRB'!Q65,3)</f>
        <v>0</v>
      </c>
      <c r="R65" s="22">
        <f>+TRUNC('D-PRB'!R65,3)</f>
        <v>0</v>
      </c>
      <c r="S65" s="22">
        <f>+TRUNC('D-PRB'!S65,0)</f>
        <v>0</v>
      </c>
      <c r="T65" s="22">
        <f>+TRUNC('D-PRB'!T65,0)</f>
        <v>0</v>
      </c>
      <c r="U65" s="22">
        <f>+TRUNC('D-PRB'!U65,0)</f>
        <v>0</v>
      </c>
      <c r="V65" s="22">
        <f>+TRUNC('D-PRB'!V65,0)</f>
        <v>0</v>
      </c>
      <c r="W65" s="22">
        <f>+TRUNC('D-PRB'!W65,0)</f>
        <v>0</v>
      </c>
      <c r="X65" s="22">
        <f>+TRUNC('D-PRB'!X65,0)</f>
        <v>0</v>
      </c>
      <c r="Y65" s="22">
        <f>+TRUNC('D-PRB'!Y65,0)</f>
        <v>0</v>
      </c>
      <c r="Z65" s="22">
        <f>+TRUNC('D-PRB'!Z65,0)</f>
        <v>0</v>
      </c>
      <c r="AA65" s="22">
        <f>+TRUNC('D-PRB'!AA65,0)</f>
        <v>0</v>
      </c>
      <c r="AB65" s="22">
        <f>+TRUNC('D-PRB'!AB65,0)</f>
        <v>0</v>
      </c>
      <c r="AC65" s="22">
        <f>+TRUNC('D-PRB'!AC65,0)</f>
        <v>0</v>
      </c>
      <c r="AD65" s="22">
        <f>+TRUNC('D-PRB'!AD65,3)</f>
        <v>0</v>
      </c>
      <c r="AE65" s="22">
        <f>+TRUNC('D-PRB'!AE65,3)</f>
        <v>0</v>
      </c>
      <c r="AF65" s="22">
        <f>+TRUNC('D-PRB'!AF65,0)</f>
        <v>0</v>
      </c>
      <c r="AG65" s="22">
        <f>+TRUNC('D-PRB'!AG65,0)</f>
        <v>0</v>
      </c>
      <c r="AH65" s="22">
        <f>+TRUNC('D-PRB'!AH65,0)</f>
        <v>0</v>
      </c>
      <c r="AI65" s="22">
        <f>+TRUNC('D-PRB'!AI65,0)</f>
        <v>0</v>
      </c>
      <c r="AJ65" s="22">
        <f>+TRUNC('D-PRB'!AJ65,6)</f>
        <v>0</v>
      </c>
      <c r="AK65" s="22">
        <f>+TRUNC('D-PRB'!AK65,6)</f>
        <v>0</v>
      </c>
      <c r="AL65" s="22">
        <f>+TRUNC('D-PRB'!AL65,6)</f>
        <v>0</v>
      </c>
      <c r="AM65" s="22">
        <f>+TRUNC('D-PRB'!AM65,0)</f>
        <v>0</v>
      </c>
      <c r="AN65" s="22">
        <f>+TRUNC('D-PRB'!AN65,3)</f>
        <v>0</v>
      </c>
      <c r="AO65" s="22">
        <f>+TRUNC('D-PRB'!AO65,0)</f>
        <v>0</v>
      </c>
      <c r="AP65" s="22">
        <f>+TRUNC('D-PRB'!AP65,6)</f>
        <v>100</v>
      </c>
      <c r="AQ65" s="22">
        <f>+TRUNC('D-PRB'!AQ65,0)</f>
        <v>0</v>
      </c>
      <c r="AR65" s="22">
        <f>+TRUNC('D-PRB'!AR65,0)</f>
        <v>0</v>
      </c>
      <c r="AS65" s="22">
        <f>+TRUNC('D-PRB'!AS65,3)</f>
        <v>0</v>
      </c>
      <c r="AT65" s="22">
        <f>+TRUNC('D-PRB'!AT65,3)</f>
        <v>0</v>
      </c>
      <c r="AU65" s="22">
        <f>+TRUNC('D-PRB'!AU65,0)</f>
        <v>0</v>
      </c>
      <c r="AV65" s="22">
        <f>+TRUNC('D-PRB'!AV65,0)</f>
        <v>0</v>
      </c>
      <c r="AW65" s="22">
        <f>+TRUNC('D-PRB'!AW65,0)</f>
        <v>0</v>
      </c>
      <c r="AX65" s="22">
        <f>+TRUNC('D-PRB'!AX65,0)</f>
        <v>0</v>
      </c>
      <c r="AY65" s="22">
        <f>+TRUNC('D-PRB'!AY65,0)</f>
        <v>0</v>
      </c>
      <c r="AZ65" s="22">
        <f>+TRUNC('D-PRB'!AZ65,3)</f>
        <v>0</v>
      </c>
      <c r="BA65" s="22">
        <f>+TRUNC('D-PRB'!BA65,0)</f>
        <v>0</v>
      </c>
      <c r="BB65" s="22">
        <f>+TRUNC('D-PRB'!BB65,0)</f>
        <v>0</v>
      </c>
      <c r="BC65" s="22">
        <f>+TRUNC('D-PRB'!BC65,0)</f>
        <v>0</v>
      </c>
      <c r="BD65" s="22">
        <f>+TRUNC('D-PRB'!BD65,3)</f>
        <v>0</v>
      </c>
      <c r="BE65" s="22">
        <f>+TRUNC('D-PRB'!BE65,3)</f>
        <v>0</v>
      </c>
      <c r="BF65" s="22">
        <f>+TRUNC('D-PRB'!BF65,0)</f>
        <v>0</v>
      </c>
      <c r="BG65" s="22">
        <f>+TRUNC('D-PRB'!BG65,0)</f>
        <v>0</v>
      </c>
      <c r="BH65" s="22">
        <f>+TRUNC('D-PRB'!BH65,0)</f>
        <v>0</v>
      </c>
      <c r="BI65" s="22">
        <f>+TRUNC('D-PRB'!BI65,0)</f>
        <v>0</v>
      </c>
      <c r="BJ65" s="22">
        <f>+TRUNC('D-PRB'!BJ65,3)</f>
        <v>101.55800000000001</v>
      </c>
      <c r="BK65" s="22">
        <f>+TRUNC('D-PRB'!BK65,3)</f>
        <v>7.3890000000000002</v>
      </c>
      <c r="BL65" s="22">
        <f>+TRUNC('D-PRB'!BL65,3)</f>
        <v>-3.7839999999999998</v>
      </c>
      <c r="BM65" s="22">
        <f>+TRUNC('D-PRB'!BM65,3)</f>
        <v>1.389</v>
      </c>
      <c r="BN65" s="22">
        <f>+TRUNC('D-PRB'!BN65,3)</f>
        <v>3.423</v>
      </c>
      <c r="BO65" s="22">
        <f>+TRUNC('D-PRB'!BO65,3)</f>
        <v>3.423</v>
      </c>
      <c r="BP65" s="22">
        <f>+TRUNC('D-PRB'!BP65,3)</f>
        <v>0</v>
      </c>
      <c r="BQ65" s="22">
        <f>+TRUNC('D-PRB'!BQ65,3)</f>
        <v>0</v>
      </c>
      <c r="BR65" s="22">
        <f>+TRUNC('D-PRB'!BR65,3)</f>
        <v>0</v>
      </c>
      <c r="BS65" s="22">
        <f>+TRUNC('D-PRB'!BS65,3)</f>
        <v>0</v>
      </c>
      <c r="BT65" s="22">
        <f>+TRUNC('D-PRB'!BT65,0)</f>
        <v>0</v>
      </c>
      <c r="BU65" s="22">
        <f>+TRUNC('D-PRB'!BU65,0)</f>
        <v>0</v>
      </c>
      <c r="BV65" s="22">
        <f>+TRUNC('D-PRB'!BV65,6)</f>
        <v>100</v>
      </c>
      <c r="BW65" s="22">
        <f>+TRUNC('D-PRB'!BW65,0)</f>
        <v>0</v>
      </c>
      <c r="BX65" s="22">
        <f>+TRUNC('D-PRB'!BX65,0)</f>
        <v>0</v>
      </c>
      <c r="BY65" s="22">
        <f>+TRUNC('D-PRB'!BY65,0)</f>
        <v>0</v>
      </c>
      <c r="BZ65" s="22">
        <f>+TRUNC('D-PRB'!BZ65,3)</f>
        <v>0</v>
      </c>
      <c r="CA65" s="22">
        <f>+TRUNC('D-PRB'!CA65,3)</f>
        <v>0.04</v>
      </c>
      <c r="CB65" s="22">
        <f>+TRUNC('D-PRB'!CB65,3)</f>
        <v>0.01</v>
      </c>
      <c r="CC65" s="22">
        <f>+TRUNC('D-PRB'!CC65,3)</f>
        <v>0.15</v>
      </c>
      <c r="CD65" s="22">
        <f>+TRUNC('D-PRB'!CD65,3)</f>
        <v>0</v>
      </c>
      <c r="CE65" s="22">
        <f>+TRUNC('D-PRB'!CE65,3)</f>
        <v>0</v>
      </c>
      <c r="CF65" s="22">
        <f>+TRUNC('D-PRB'!CF65,3)</f>
        <v>0.1</v>
      </c>
      <c r="CG65" s="22">
        <f>+TRUNC('D-PRB'!CG65,3)</f>
        <v>0</v>
      </c>
      <c r="CH65" s="22">
        <f>+TRUNC('D-PRB'!CH65,3)</f>
        <v>0</v>
      </c>
      <c r="CI65" s="22">
        <f>+TRUNC('D-PRB'!CI65,3)</f>
        <v>126023</v>
      </c>
      <c r="CJ65" s="22">
        <f>+TRUNC('D-PRB'!CJ65,3)</f>
        <v>0</v>
      </c>
      <c r="CK65" s="22">
        <f>+TRUNC('D-PRB'!CK65,3)</f>
        <v>0</v>
      </c>
      <c r="CL65" s="22">
        <f>+TRUNC('D-PRB'!CL65,3)</f>
        <v>0</v>
      </c>
      <c r="CM65" s="22">
        <f>+TRUNC('D-PRB'!CM65,3)</f>
        <v>0</v>
      </c>
      <c r="CN65" s="22">
        <f>+TRUNC('D-PRB'!CN65,0)</f>
        <v>0</v>
      </c>
      <c r="CO65" s="22">
        <f>+TRUNC('D-PRB'!CO65,3)</f>
        <v>0</v>
      </c>
      <c r="CP65" s="22">
        <f>+TRUNC('D-PRB'!CP65,0)</f>
        <v>0</v>
      </c>
      <c r="CQ65" s="22">
        <f>+TRUNC('D-PRB'!CQ65,0)</f>
        <v>0</v>
      </c>
      <c r="CR65" s="22">
        <f>+TRUNC('D-PRB'!CR65,0)</f>
        <v>0</v>
      </c>
      <c r="CS65" s="22">
        <f>+TRUNC('D-PRB'!CS65,0)</f>
        <v>0</v>
      </c>
      <c r="CT65" s="22">
        <f>+TRUNC('D-PRB'!CT65,0)</f>
        <v>0</v>
      </c>
      <c r="CU65" s="22">
        <f>+TRUNC('D-PRB'!CU65,6)</f>
        <v>100</v>
      </c>
      <c r="CV65" s="22">
        <f>+TRUNC('D-PRB'!CV65,0)</f>
        <v>0</v>
      </c>
      <c r="CW65" s="22">
        <f>+TRUNC('D-PRB'!CW65,0)</f>
        <v>0</v>
      </c>
      <c r="CX65" s="22">
        <f>+TRUNC('D-PRB'!CX65,0)</f>
        <v>0</v>
      </c>
      <c r="CY65" s="22">
        <f>+TRUNC('D-PRB'!CY65,0)</f>
        <v>0</v>
      </c>
      <c r="CZ65" s="22">
        <f>+TRUNC('D-PRB'!CZ65,0)</f>
        <v>0</v>
      </c>
      <c r="DA65" s="22">
        <f>+TRUNC('D-PRB'!DA65,0)</f>
        <v>0</v>
      </c>
      <c r="DB65" s="22">
        <f>+TRUNC('D-PRB'!DB65,0)</f>
        <v>0</v>
      </c>
      <c r="DC65" s="22">
        <f>+TRUNC('D-PRB'!DC65,0)</f>
        <v>0</v>
      </c>
      <c r="DD65" s="22">
        <f>+TRUNC('D-PRB'!DD65,0)</f>
        <v>0</v>
      </c>
      <c r="DE65" s="22">
        <f>+TRUNC('D-PRB'!DE65,0)</f>
        <v>0</v>
      </c>
      <c r="DF65" s="22">
        <f>+TRUNC('D-PRB'!DF65,0)</f>
        <v>0</v>
      </c>
      <c r="DG65" s="22">
        <f>+TRUNC('D-PRB'!DG65,0)</f>
        <v>0</v>
      </c>
      <c r="DH65" s="22">
        <f>+TRUNC('D-PRB'!DH65,0)</f>
        <v>0</v>
      </c>
      <c r="DI65" s="22">
        <f>+TRUNC('D-PRB'!DI65,0)</f>
        <v>0</v>
      </c>
      <c r="DJ65" s="22">
        <f>+TRUNC('D-PRB'!DJ65,6)</f>
        <v>100</v>
      </c>
      <c r="DK65" s="22">
        <f>+TRUNC('D-PRB'!DK65,0)</f>
        <v>0</v>
      </c>
      <c r="DL65" s="22">
        <f>+TRUNC('D-PRB'!DL65,0)</f>
        <v>0</v>
      </c>
      <c r="DM65" s="22">
        <f>+TRUNC('D-PRB'!DM65,0)</f>
        <v>0</v>
      </c>
      <c r="DN65" s="22">
        <f>+TRUNC('D-PRB'!DN65,0)</f>
        <v>0</v>
      </c>
      <c r="DO65" s="22">
        <f>+TRUNC('D-PRB'!DO65,0)</f>
        <v>0</v>
      </c>
      <c r="DP65" s="22">
        <f>+TRUNC('D-PRB'!DP65,0)</f>
        <v>0</v>
      </c>
      <c r="DR65" s="41">
        <f>+TRUNC('D-PRB'!DR65,0)</f>
        <v>0</v>
      </c>
      <c r="DS65" s="41">
        <f>+TRUNC('D-PRB'!DS65,0)</f>
        <v>0</v>
      </c>
      <c r="DT65" s="41">
        <f>+TRUNC('D-PRB'!DT65,3)</f>
        <v>0</v>
      </c>
      <c r="DU65" s="41">
        <f>+TRUNC('D-PRB'!DU65,3)</f>
        <v>0</v>
      </c>
      <c r="DV65" s="41">
        <f>+TRUNC('D-PRB'!DV65,0)</f>
        <v>0</v>
      </c>
      <c r="DW65" s="41">
        <f>+TRUNC('D-PRB'!DW65,0)</f>
        <v>0</v>
      </c>
      <c r="DX65" s="41">
        <f>+TRUNC('D-PRB'!DX65,0)</f>
        <v>0</v>
      </c>
      <c r="DY65" s="41">
        <f>+TRUNC('D-PRB'!DY65,0)</f>
        <v>0</v>
      </c>
      <c r="DZ65" s="41">
        <f>+TRUNC('D-PRB'!DZ65,0)</f>
        <v>0</v>
      </c>
      <c r="EA65" s="41">
        <f>+TRUNC('D-PRB'!EA65,0)</f>
        <v>0</v>
      </c>
      <c r="EB65" s="41">
        <f>+TRUNC('D-PRB'!EB65,3)</f>
        <v>0</v>
      </c>
      <c r="EC65" s="41">
        <f>+TRUNC('D-PRB'!EC65,3)</f>
        <v>0</v>
      </c>
      <c r="ED65" s="41">
        <f>+TRUNC('D-PRB'!ED65,0)</f>
        <v>0</v>
      </c>
      <c r="EE65" s="41">
        <f>+TRUNC('D-PRB'!EE65,0)</f>
        <v>0</v>
      </c>
      <c r="EF65" s="41">
        <f>+TRUNC('D-PRB'!EF65,0)</f>
        <v>0</v>
      </c>
      <c r="EG65" s="41">
        <f>+TRUNC('D-PRB'!EG65,0)</f>
        <v>0</v>
      </c>
      <c r="EH65" s="41">
        <f>+TRUNC('D-PRB'!EH65,0)</f>
        <v>0</v>
      </c>
      <c r="EI65" s="41">
        <f>+TRUNC('D-PRB'!EI65,0)</f>
        <v>0</v>
      </c>
      <c r="EJ65" s="41">
        <f>+TRUNC('D-PRB'!EJ65,3)</f>
        <v>0</v>
      </c>
      <c r="EK65" s="41">
        <f>+TRUNC('D-PRB'!EK65,3)</f>
        <v>0</v>
      </c>
      <c r="EL65" s="41">
        <f>+TRUNC('D-PRB'!EL65,0)</f>
        <v>0</v>
      </c>
      <c r="EM65" s="41">
        <f>+TRUNC('D-PRB'!EM65,0)</f>
        <v>0</v>
      </c>
      <c r="EN65" s="41">
        <f>+TRUNC('D-PRB'!EN65,0)</f>
        <v>0</v>
      </c>
      <c r="EO65" s="41">
        <f>+TRUNC('D-PRB'!EO65,0)</f>
        <v>0</v>
      </c>
      <c r="EQ65" s="41">
        <f>+TRUNC('D-PRB'!EQ65,0)</f>
        <v>0</v>
      </c>
      <c r="ER65" s="41">
        <f>+TRUNC('D-PRB'!ER65,0)</f>
        <v>0</v>
      </c>
      <c r="ES65" s="41">
        <f>+TRUNC('D-PRB'!ES65,3)</f>
        <v>0</v>
      </c>
      <c r="ET65" s="41">
        <f>+TRUNC('D-PRB'!ET65,3)</f>
        <v>0</v>
      </c>
      <c r="EU65" s="41">
        <f>+TRUNC('D-PRB'!EU65,0)</f>
        <v>0</v>
      </c>
      <c r="EV65" s="41">
        <f>+TRUNC('D-PRB'!EV65,0)</f>
        <v>0</v>
      </c>
      <c r="EW65" s="41">
        <f>+TRUNC('D-PRB'!EW65,0)</f>
        <v>0</v>
      </c>
      <c r="EX65" s="41">
        <f>+TRUNC('D-PRB'!EX65,0)</f>
        <v>0</v>
      </c>
      <c r="EY65" s="41">
        <f>+TRUNC('D-PRB'!EY65,0)</f>
        <v>0</v>
      </c>
      <c r="EZ65" s="41">
        <f>+TRUNC('D-PRB'!EZ65,0)</f>
        <v>0</v>
      </c>
      <c r="FA65" s="41">
        <f>+TRUNC('D-PRB'!FA65,3)</f>
        <v>0</v>
      </c>
      <c r="FB65" s="41">
        <f>+TRUNC('D-PRB'!FB65,3)</f>
        <v>0</v>
      </c>
      <c r="FC65" s="41">
        <f>+TRUNC('D-PRB'!FC65,0)</f>
        <v>0</v>
      </c>
      <c r="FD65" s="41">
        <f>+TRUNC('D-PRB'!FD65,0)</f>
        <v>0</v>
      </c>
      <c r="FE65" s="41">
        <f>+TRUNC('D-PRB'!FE65,0)</f>
        <v>0</v>
      </c>
      <c r="FF65" s="41">
        <f>+TRUNC('D-PRB'!FF65,0)</f>
        <v>0</v>
      </c>
      <c r="FG65" s="41">
        <f>+TRUNC('D-PRB'!FG65,0)</f>
        <v>0</v>
      </c>
      <c r="FH65" s="41">
        <f>+TRUNC('D-PRB'!FH65,0)</f>
        <v>0</v>
      </c>
      <c r="FI65" s="41">
        <f>+TRUNC('D-PRB'!FI65,3)</f>
        <v>0</v>
      </c>
      <c r="FJ65" s="41">
        <f>+TRUNC('D-PRB'!FJ65,3)</f>
        <v>0</v>
      </c>
      <c r="FK65" s="41">
        <f>+TRUNC('D-PRB'!FK65,0)</f>
        <v>0</v>
      </c>
      <c r="FL65" s="41">
        <f>+TRUNC('D-PRB'!FL65,0)</f>
        <v>0</v>
      </c>
      <c r="FM65" s="41">
        <f>+TRUNC('D-PRB'!FM65,0)</f>
        <v>0</v>
      </c>
      <c r="FN65" s="41">
        <f>+TRUNC('D-PRB'!FN65,0)</f>
        <v>0</v>
      </c>
    </row>
    <row r="66" spans="3:170" x14ac:dyDescent="0.2">
      <c r="C66" s="11">
        <f>+'D-PDP'!C66</f>
        <v>2053</v>
      </c>
      <c r="D66" s="41">
        <f>+TRUNC('D-PRB'!D66,0)</f>
        <v>0</v>
      </c>
      <c r="E66" s="41">
        <f>+TRUNC('D-PRB'!E66,0)</f>
        <v>0</v>
      </c>
      <c r="F66" s="41">
        <f>+TRUNC('D-PRB'!F66,0)</f>
        <v>0</v>
      </c>
      <c r="G66" s="41">
        <f>+TRUNC('D-PRB'!G66,0)</f>
        <v>0</v>
      </c>
      <c r="H66" s="41">
        <f>+TRUNC('D-PRB'!H66,0)</f>
        <v>0</v>
      </c>
      <c r="I66" s="41">
        <f>+TRUNC('D-PRB'!I66,0)</f>
        <v>0</v>
      </c>
      <c r="J66" s="41">
        <f>+TRUNC('D-PRB'!J66,0)</f>
        <v>0</v>
      </c>
      <c r="K66" s="22">
        <f>+TRUNC('D-PRB'!K66,0)</f>
        <v>6376</v>
      </c>
      <c r="L66" s="22">
        <f>+TRUNC('D-PRB'!L66,0)</f>
        <v>0</v>
      </c>
      <c r="M66" s="22">
        <f>+TRUNC('D-PRB'!M66,3)</f>
        <v>0</v>
      </c>
      <c r="N66" s="22">
        <f>+TRUNC('D-PRB'!N66,3)</f>
        <v>1307.1210000000001</v>
      </c>
      <c r="O66" s="22">
        <f>+TRUNC('D-PRB'!O66,3)</f>
        <v>0</v>
      </c>
      <c r="P66" s="22">
        <f>+TRUNC('D-PRB'!P66,3)</f>
        <v>0</v>
      </c>
      <c r="Q66" s="22">
        <f>+TRUNC('D-PRB'!Q66,3)</f>
        <v>0</v>
      </c>
      <c r="R66" s="22">
        <f>+TRUNC('D-PRB'!R66,3)</f>
        <v>0</v>
      </c>
      <c r="S66" s="22">
        <f>+TRUNC('D-PRB'!S66,0)</f>
        <v>0</v>
      </c>
      <c r="T66" s="22">
        <f>+TRUNC('D-PRB'!T66,0)</f>
        <v>0</v>
      </c>
      <c r="U66" s="22">
        <f>+TRUNC('D-PRB'!U66,0)</f>
        <v>0</v>
      </c>
      <c r="V66" s="22">
        <f>+TRUNC('D-PRB'!V66,0)</f>
        <v>0</v>
      </c>
      <c r="W66" s="22">
        <f>+TRUNC('D-PRB'!W66,0)</f>
        <v>0</v>
      </c>
      <c r="X66" s="22">
        <f>+TRUNC('D-PRB'!X66,0)</f>
        <v>0</v>
      </c>
      <c r="Y66" s="22">
        <f>+TRUNC('D-PRB'!Y66,0)</f>
        <v>0</v>
      </c>
      <c r="Z66" s="22">
        <f>+TRUNC('D-PRB'!Z66,0)</f>
        <v>0</v>
      </c>
      <c r="AA66" s="22">
        <f>+TRUNC('D-PRB'!AA66,0)</f>
        <v>0</v>
      </c>
      <c r="AB66" s="22">
        <f>+TRUNC('D-PRB'!AB66,0)</f>
        <v>0</v>
      </c>
      <c r="AC66" s="22">
        <f>+TRUNC('D-PRB'!AC66,0)</f>
        <v>0</v>
      </c>
      <c r="AD66" s="22">
        <f>+TRUNC('D-PRB'!AD66,3)</f>
        <v>0</v>
      </c>
      <c r="AE66" s="22">
        <f>+TRUNC('D-PRB'!AE66,3)</f>
        <v>0</v>
      </c>
      <c r="AF66" s="22">
        <f>+TRUNC('D-PRB'!AF66,0)</f>
        <v>0</v>
      </c>
      <c r="AG66" s="22">
        <f>+TRUNC('D-PRB'!AG66,0)</f>
        <v>0</v>
      </c>
      <c r="AH66" s="22">
        <f>+TRUNC('D-PRB'!AH66,0)</f>
        <v>0</v>
      </c>
      <c r="AI66" s="22">
        <f>+TRUNC('D-PRB'!AI66,0)</f>
        <v>0</v>
      </c>
      <c r="AJ66" s="22">
        <f>+TRUNC('D-PRB'!AJ66,6)</f>
        <v>0</v>
      </c>
      <c r="AK66" s="22">
        <f>+TRUNC('D-PRB'!AK66,6)</f>
        <v>0</v>
      </c>
      <c r="AL66" s="22">
        <f>+TRUNC('D-PRB'!AL66,6)</f>
        <v>0</v>
      </c>
      <c r="AM66" s="22">
        <f>+TRUNC('D-PRB'!AM66,0)</f>
        <v>0</v>
      </c>
      <c r="AN66" s="22">
        <f>+TRUNC('D-PRB'!AN66,3)</f>
        <v>0</v>
      </c>
      <c r="AO66" s="22">
        <f>+TRUNC('D-PRB'!AO66,0)</f>
        <v>0</v>
      </c>
      <c r="AP66" s="22">
        <f>+TRUNC('D-PRB'!AP66,6)</f>
        <v>100</v>
      </c>
      <c r="AQ66" s="22">
        <f>+TRUNC('D-PRB'!AQ66,0)</f>
        <v>0</v>
      </c>
      <c r="AR66" s="22">
        <f>+TRUNC('D-PRB'!AR66,0)</f>
        <v>0</v>
      </c>
      <c r="AS66" s="22">
        <f>+TRUNC('D-PRB'!AS66,3)</f>
        <v>0</v>
      </c>
      <c r="AT66" s="22">
        <f>+TRUNC('D-PRB'!AT66,3)</f>
        <v>0</v>
      </c>
      <c r="AU66" s="22">
        <f>+TRUNC('D-PRB'!AU66,0)</f>
        <v>0</v>
      </c>
      <c r="AV66" s="22">
        <f>+TRUNC('D-PRB'!AV66,0)</f>
        <v>0</v>
      </c>
      <c r="AW66" s="22">
        <f>+TRUNC('D-PRB'!AW66,0)</f>
        <v>0</v>
      </c>
      <c r="AX66" s="22">
        <f>+TRUNC('D-PRB'!AX66,0)</f>
        <v>0</v>
      </c>
      <c r="AY66" s="22">
        <f>+TRUNC('D-PRB'!AY66,0)</f>
        <v>0</v>
      </c>
      <c r="AZ66" s="22">
        <f>+TRUNC('D-PRB'!AZ66,3)</f>
        <v>0</v>
      </c>
      <c r="BA66" s="22">
        <f>+TRUNC('D-PRB'!BA66,0)</f>
        <v>0</v>
      </c>
      <c r="BB66" s="22">
        <f>+TRUNC('D-PRB'!BB66,0)</f>
        <v>0</v>
      </c>
      <c r="BC66" s="22">
        <f>+TRUNC('D-PRB'!BC66,0)</f>
        <v>0</v>
      </c>
      <c r="BD66" s="22">
        <f>+TRUNC('D-PRB'!BD66,3)</f>
        <v>0</v>
      </c>
      <c r="BE66" s="22">
        <f>+TRUNC('D-PRB'!BE66,3)</f>
        <v>0</v>
      </c>
      <c r="BF66" s="22">
        <f>+TRUNC('D-PRB'!BF66,0)</f>
        <v>0</v>
      </c>
      <c r="BG66" s="22">
        <f>+TRUNC('D-PRB'!BG66,0)</f>
        <v>0</v>
      </c>
      <c r="BH66" s="22">
        <f>+TRUNC('D-PRB'!BH66,0)</f>
        <v>0</v>
      </c>
      <c r="BI66" s="22">
        <f>+TRUNC('D-PRB'!BI66,0)</f>
        <v>0</v>
      </c>
      <c r="BJ66" s="22">
        <f>+TRUNC('D-PRB'!BJ66,3)</f>
        <v>101.55800000000001</v>
      </c>
      <c r="BK66" s="22">
        <f>+TRUNC('D-PRB'!BK66,3)</f>
        <v>7.3890000000000002</v>
      </c>
      <c r="BL66" s="22">
        <f>+TRUNC('D-PRB'!BL66,3)</f>
        <v>-3.7839999999999998</v>
      </c>
      <c r="BM66" s="22">
        <f>+TRUNC('D-PRB'!BM66,3)</f>
        <v>1.389</v>
      </c>
      <c r="BN66" s="22">
        <f>+TRUNC('D-PRB'!BN66,3)</f>
        <v>3.423</v>
      </c>
      <c r="BO66" s="22">
        <f>+TRUNC('D-PRB'!BO66,3)</f>
        <v>3.423</v>
      </c>
      <c r="BP66" s="22">
        <f>+TRUNC('D-PRB'!BP66,3)</f>
        <v>0</v>
      </c>
      <c r="BQ66" s="22">
        <f>+TRUNC('D-PRB'!BQ66,3)</f>
        <v>0</v>
      </c>
      <c r="BR66" s="22">
        <f>+TRUNC('D-PRB'!BR66,3)</f>
        <v>0</v>
      </c>
      <c r="BS66" s="22">
        <f>+TRUNC('D-PRB'!BS66,3)</f>
        <v>0</v>
      </c>
      <c r="BT66" s="22">
        <f>+TRUNC('D-PRB'!BT66,0)</f>
        <v>0</v>
      </c>
      <c r="BU66" s="22">
        <f>+TRUNC('D-PRB'!BU66,0)</f>
        <v>0</v>
      </c>
      <c r="BV66" s="22">
        <f>+TRUNC('D-PRB'!BV66,6)</f>
        <v>100</v>
      </c>
      <c r="BW66" s="22">
        <f>+TRUNC('D-PRB'!BW66,0)</f>
        <v>0</v>
      </c>
      <c r="BX66" s="22">
        <f>+TRUNC('D-PRB'!BX66,0)</f>
        <v>0</v>
      </c>
      <c r="BY66" s="22">
        <f>+TRUNC('D-PRB'!BY66,0)</f>
        <v>0</v>
      </c>
      <c r="BZ66" s="22">
        <f>+TRUNC('D-PRB'!BZ66,3)</f>
        <v>0</v>
      </c>
      <c r="CA66" s="22">
        <f>+TRUNC('D-PRB'!CA66,3)</f>
        <v>0.04</v>
      </c>
      <c r="CB66" s="22">
        <f>+TRUNC('D-PRB'!CB66,3)</f>
        <v>0.01</v>
      </c>
      <c r="CC66" s="22">
        <f>+TRUNC('D-PRB'!CC66,3)</f>
        <v>0.15</v>
      </c>
      <c r="CD66" s="22">
        <f>+TRUNC('D-PRB'!CD66,3)</f>
        <v>0</v>
      </c>
      <c r="CE66" s="22">
        <f>+TRUNC('D-PRB'!CE66,3)</f>
        <v>0</v>
      </c>
      <c r="CF66" s="22">
        <f>+TRUNC('D-PRB'!CF66,3)</f>
        <v>0.1</v>
      </c>
      <c r="CG66" s="22">
        <f>+TRUNC('D-PRB'!CG66,3)</f>
        <v>0</v>
      </c>
      <c r="CH66" s="22">
        <f>+TRUNC('D-PRB'!CH66,3)</f>
        <v>0</v>
      </c>
      <c r="CI66" s="22">
        <f>+TRUNC('D-PRB'!CI66,3)</f>
        <v>126023</v>
      </c>
      <c r="CJ66" s="22">
        <f>+TRUNC('D-PRB'!CJ66,3)</f>
        <v>0</v>
      </c>
      <c r="CK66" s="22">
        <f>+TRUNC('D-PRB'!CK66,3)</f>
        <v>0</v>
      </c>
      <c r="CL66" s="22">
        <f>+TRUNC('D-PRB'!CL66,3)</f>
        <v>0</v>
      </c>
      <c r="CM66" s="22">
        <f>+TRUNC('D-PRB'!CM66,3)</f>
        <v>0</v>
      </c>
      <c r="CN66" s="22">
        <f>+TRUNC('D-PRB'!CN66,0)</f>
        <v>0</v>
      </c>
      <c r="CO66" s="22">
        <f>+TRUNC('D-PRB'!CO66,3)</f>
        <v>0</v>
      </c>
      <c r="CP66" s="22">
        <f>+TRUNC('D-PRB'!CP66,0)</f>
        <v>0</v>
      </c>
      <c r="CQ66" s="22">
        <f>+TRUNC('D-PRB'!CQ66,0)</f>
        <v>0</v>
      </c>
      <c r="CR66" s="22">
        <f>+TRUNC('D-PRB'!CR66,0)</f>
        <v>0</v>
      </c>
      <c r="CS66" s="22">
        <f>+TRUNC('D-PRB'!CS66,0)</f>
        <v>0</v>
      </c>
      <c r="CT66" s="22">
        <f>+TRUNC('D-PRB'!CT66,0)</f>
        <v>0</v>
      </c>
      <c r="CU66" s="22">
        <f>+TRUNC('D-PRB'!CU66,6)</f>
        <v>100</v>
      </c>
      <c r="CV66" s="22">
        <f>+TRUNC('D-PRB'!CV66,0)</f>
        <v>0</v>
      </c>
      <c r="CW66" s="22">
        <f>+TRUNC('D-PRB'!CW66,0)</f>
        <v>0</v>
      </c>
      <c r="CX66" s="22">
        <f>+TRUNC('D-PRB'!CX66,0)</f>
        <v>0</v>
      </c>
      <c r="CY66" s="22">
        <f>+TRUNC('D-PRB'!CY66,0)</f>
        <v>0</v>
      </c>
      <c r="CZ66" s="22">
        <f>+TRUNC('D-PRB'!CZ66,0)</f>
        <v>0</v>
      </c>
      <c r="DA66" s="22">
        <f>+TRUNC('D-PRB'!DA66,0)</f>
        <v>0</v>
      </c>
      <c r="DB66" s="22">
        <f>+TRUNC('D-PRB'!DB66,0)</f>
        <v>0</v>
      </c>
      <c r="DC66" s="22">
        <f>+TRUNC('D-PRB'!DC66,0)</f>
        <v>0</v>
      </c>
      <c r="DD66" s="22">
        <f>+TRUNC('D-PRB'!DD66,0)</f>
        <v>0</v>
      </c>
      <c r="DE66" s="22">
        <f>+TRUNC('D-PRB'!DE66,0)</f>
        <v>0</v>
      </c>
      <c r="DF66" s="22">
        <f>+TRUNC('D-PRB'!DF66,0)</f>
        <v>0</v>
      </c>
      <c r="DG66" s="22">
        <f>+TRUNC('D-PRB'!DG66,0)</f>
        <v>0</v>
      </c>
      <c r="DH66" s="22">
        <f>+TRUNC('D-PRB'!DH66,0)</f>
        <v>0</v>
      </c>
      <c r="DI66" s="22">
        <f>+TRUNC('D-PRB'!DI66,0)</f>
        <v>0</v>
      </c>
      <c r="DJ66" s="22">
        <f>+TRUNC('D-PRB'!DJ66,6)</f>
        <v>100</v>
      </c>
      <c r="DK66" s="22">
        <f>+TRUNC('D-PRB'!DK66,0)</f>
        <v>0</v>
      </c>
      <c r="DL66" s="22">
        <f>+TRUNC('D-PRB'!DL66,0)</f>
        <v>0</v>
      </c>
      <c r="DM66" s="22">
        <f>+TRUNC('D-PRB'!DM66,0)</f>
        <v>0</v>
      </c>
      <c r="DN66" s="22">
        <f>+TRUNC('D-PRB'!DN66,0)</f>
        <v>0</v>
      </c>
      <c r="DO66" s="22">
        <f>+TRUNC('D-PRB'!DO66,0)</f>
        <v>0</v>
      </c>
      <c r="DP66" s="22">
        <f>+TRUNC('D-PRB'!DP66,0)</f>
        <v>0</v>
      </c>
      <c r="DR66" s="41">
        <f>+TRUNC('D-PRB'!DR66,0)</f>
        <v>0</v>
      </c>
      <c r="DS66" s="41">
        <f>+TRUNC('D-PRB'!DS66,0)</f>
        <v>0</v>
      </c>
      <c r="DT66" s="41">
        <f>+TRUNC('D-PRB'!DT66,3)</f>
        <v>0</v>
      </c>
      <c r="DU66" s="41">
        <f>+TRUNC('D-PRB'!DU66,3)</f>
        <v>0</v>
      </c>
      <c r="DV66" s="41">
        <f>+TRUNC('D-PRB'!DV66,0)</f>
        <v>0</v>
      </c>
      <c r="DW66" s="41">
        <f>+TRUNC('D-PRB'!DW66,0)</f>
        <v>0</v>
      </c>
      <c r="DX66" s="41">
        <f>+TRUNC('D-PRB'!DX66,0)</f>
        <v>0</v>
      </c>
      <c r="DY66" s="41">
        <f>+TRUNC('D-PRB'!DY66,0)</f>
        <v>0</v>
      </c>
      <c r="DZ66" s="41">
        <f>+TRUNC('D-PRB'!DZ66,0)</f>
        <v>0</v>
      </c>
      <c r="EA66" s="41">
        <f>+TRUNC('D-PRB'!EA66,0)</f>
        <v>0</v>
      </c>
      <c r="EB66" s="41">
        <f>+TRUNC('D-PRB'!EB66,3)</f>
        <v>0</v>
      </c>
      <c r="EC66" s="41">
        <f>+TRUNC('D-PRB'!EC66,3)</f>
        <v>0</v>
      </c>
      <c r="ED66" s="41">
        <f>+TRUNC('D-PRB'!ED66,0)</f>
        <v>0</v>
      </c>
      <c r="EE66" s="41">
        <f>+TRUNC('D-PRB'!EE66,0)</f>
        <v>0</v>
      </c>
      <c r="EF66" s="41">
        <f>+TRUNC('D-PRB'!EF66,0)</f>
        <v>0</v>
      </c>
      <c r="EG66" s="41">
        <f>+TRUNC('D-PRB'!EG66,0)</f>
        <v>0</v>
      </c>
      <c r="EH66" s="41">
        <f>+TRUNC('D-PRB'!EH66,0)</f>
        <v>0</v>
      </c>
      <c r="EI66" s="41">
        <f>+TRUNC('D-PRB'!EI66,0)</f>
        <v>0</v>
      </c>
      <c r="EJ66" s="41">
        <f>+TRUNC('D-PRB'!EJ66,3)</f>
        <v>0</v>
      </c>
      <c r="EK66" s="41">
        <f>+TRUNC('D-PRB'!EK66,3)</f>
        <v>0</v>
      </c>
      <c r="EL66" s="41">
        <f>+TRUNC('D-PRB'!EL66,0)</f>
        <v>0</v>
      </c>
      <c r="EM66" s="41">
        <f>+TRUNC('D-PRB'!EM66,0)</f>
        <v>0</v>
      </c>
      <c r="EN66" s="41">
        <f>+TRUNC('D-PRB'!EN66,0)</f>
        <v>0</v>
      </c>
      <c r="EO66" s="41">
        <f>+TRUNC('D-PRB'!EO66,0)</f>
        <v>0</v>
      </c>
      <c r="EQ66" s="41">
        <f>+TRUNC('D-PRB'!EQ66,0)</f>
        <v>0</v>
      </c>
      <c r="ER66" s="41">
        <f>+TRUNC('D-PRB'!ER66,0)</f>
        <v>0</v>
      </c>
      <c r="ES66" s="41">
        <f>+TRUNC('D-PRB'!ES66,3)</f>
        <v>0</v>
      </c>
      <c r="ET66" s="41">
        <f>+TRUNC('D-PRB'!ET66,3)</f>
        <v>0</v>
      </c>
      <c r="EU66" s="41">
        <f>+TRUNC('D-PRB'!EU66,0)</f>
        <v>0</v>
      </c>
      <c r="EV66" s="41">
        <f>+TRUNC('D-PRB'!EV66,0)</f>
        <v>0</v>
      </c>
      <c r="EW66" s="41">
        <f>+TRUNC('D-PRB'!EW66,0)</f>
        <v>0</v>
      </c>
      <c r="EX66" s="41">
        <f>+TRUNC('D-PRB'!EX66,0)</f>
        <v>0</v>
      </c>
      <c r="EY66" s="41">
        <f>+TRUNC('D-PRB'!EY66,0)</f>
        <v>0</v>
      </c>
      <c r="EZ66" s="41">
        <f>+TRUNC('D-PRB'!EZ66,0)</f>
        <v>0</v>
      </c>
      <c r="FA66" s="41">
        <f>+TRUNC('D-PRB'!FA66,3)</f>
        <v>0</v>
      </c>
      <c r="FB66" s="41">
        <f>+TRUNC('D-PRB'!FB66,3)</f>
        <v>0</v>
      </c>
      <c r="FC66" s="41">
        <f>+TRUNC('D-PRB'!FC66,0)</f>
        <v>0</v>
      </c>
      <c r="FD66" s="41">
        <f>+TRUNC('D-PRB'!FD66,0)</f>
        <v>0</v>
      </c>
      <c r="FE66" s="41">
        <f>+TRUNC('D-PRB'!FE66,0)</f>
        <v>0</v>
      </c>
      <c r="FF66" s="41">
        <f>+TRUNC('D-PRB'!FF66,0)</f>
        <v>0</v>
      </c>
      <c r="FG66" s="41">
        <f>+TRUNC('D-PRB'!FG66,0)</f>
        <v>0</v>
      </c>
      <c r="FH66" s="41">
        <f>+TRUNC('D-PRB'!FH66,0)</f>
        <v>0</v>
      </c>
      <c r="FI66" s="41">
        <f>+TRUNC('D-PRB'!FI66,3)</f>
        <v>0</v>
      </c>
      <c r="FJ66" s="41">
        <f>+TRUNC('D-PRB'!FJ66,3)</f>
        <v>0</v>
      </c>
      <c r="FK66" s="41">
        <f>+TRUNC('D-PRB'!FK66,0)</f>
        <v>0</v>
      </c>
      <c r="FL66" s="41">
        <f>+TRUNC('D-PRB'!FL66,0)</f>
        <v>0</v>
      </c>
      <c r="FM66" s="41">
        <f>+TRUNC('D-PRB'!FM66,0)</f>
        <v>0</v>
      </c>
      <c r="FN66" s="41">
        <f>+TRUNC('D-PRB'!FN66,0)</f>
        <v>0</v>
      </c>
    </row>
    <row r="67" spans="3:170" x14ac:dyDescent="0.2">
      <c r="C67" s="11">
        <f>+'D-PDP'!C67</f>
        <v>2054</v>
      </c>
      <c r="D67" s="41">
        <f>+TRUNC('D-PRB'!D67,0)</f>
        <v>0</v>
      </c>
      <c r="E67" s="41">
        <f>+TRUNC('D-PRB'!E67,0)</f>
        <v>0</v>
      </c>
      <c r="F67" s="41">
        <f>+TRUNC('D-PRB'!F67,0)</f>
        <v>0</v>
      </c>
      <c r="G67" s="41">
        <f>+TRUNC('D-PRB'!G67,0)</f>
        <v>0</v>
      </c>
      <c r="H67" s="41">
        <f>+TRUNC('D-PRB'!H67,0)</f>
        <v>0</v>
      </c>
      <c r="I67" s="41">
        <f>+TRUNC('D-PRB'!I67,0)</f>
        <v>0</v>
      </c>
      <c r="J67" s="41">
        <f>+TRUNC('D-PRB'!J67,0)</f>
        <v>0</v>
      </c>
      <c r="K67" s="22">
        <f>+TRUNC('D-PRB'!K67,0)</f>
        <v>5999</v>
      </c>
      <c r="L67" s="22">
        <f>+TRUNC('D-PRB'!L67,0)</f>
        <v>0</v>
      </c>
      <c r="M67" s="22">
        <f>+TRUNC('D-PRB'!M67,3)</f>
        <v>0</v>
      </c>
      <c r="N67" s="22">
        <f>+TRUNC('D-PRB'!N67,3)</f>
        <v>1229.71</v>
      </c>
      <c r="O67" s="22">
        <f>+TRUNC('D-PRB'!O67,3)</f>
        <v>0</v>
      </c>
      <c r="P67" s="22">
        <f>+TRUNC('D-PRB'!P67,3)</f>
        <v>0</v>
      </c>
      <c r="Q67" s="22">
        <f>+TRUNC('D-PRB'!Q67,3)</f>
        <v>0</v>
      </c>
      <c r="R67" s="22">
        <f>+TRUNC('D-PRB'!R67,3)</f>
        <v>0</v>
      </c>
      <c r="S67" s="22">
        <f>+TRUNC('D-PRB'!S67,0)</f>
        <v>0</v>
      </c>
      <c r="T67" s="22">
        <f>+TRUNC('D-PRB'!T67,0)</f>
        <v>0</v>
      </c>
      <c r="U67" s="22">
        <f>+TRUNC('D-PRB'!U67,0)</f>
        <v>0</v>
      </c>
      <c r="V67" s="22">
        <f>+TRUNC('D-PRB'!V67,0)</f>
        <v>0</v>
      </c>
      <c r="W67" s="22">
        <f>+TRUNC('D-PRB'!W67,0)</f>
        <v>0</v>
      </c>
      <c r="X67" s="22">
        <f>+TRUNC('D-PRB'!X67,0)</f>
        <v>0</v>
      </c>
      <c r="Y67" s="22">
        <f>+TRUNC('D-PRB'!Y67,0)</f>
        <v>0</v>
      </c>
      <c r="Z67" s="22">
        <f>+TRUNC('D-PRB'!Z67,0)</f>
        <v>0</v>
      </c>
      <c r="AA67" s="22">
        <f>+TRUNC('D-PRB'!AA67,0)</f>
        <v>0</v>
      </c>
      <c r="AB67" s="22">
        <f>+TRUNC('D-PRB'!AB67,0)</f>
        <v>0</v>
      </c>
      <c r="AC67" s="22">
        <f>+TRUNC('D-PRB'!AC67,0)</f>
        <v>0</v>
      </c>
      <c r="AD67" s="22">
        <f>+TRUNC('D-PRB'!AD67,3)</f>
        <v>0</v>
      </c>
      <c r="AE67" s="22">
        <f>+TRUNC('D-PRB'!AE67,3)</f>
        <v>0</v>
      </c>
      <c r="AF67" s="22">
        <f>+TRUNC('D-PRB'!AF67,0)</f>
        <v>0</v>
      </c>
      <c r="AG67" s="22">
        <f>+TRUNC('D-PRB'!AG67,0)</f>
        <v>0</v>
      </c>
      <c r="AH67" s="22">
        <f>+TRUNC('D-PRB'!AH67,0)</f>
        <v>0</v>
      </c>
      <c r="AI67" s="22">
        <f>+TRUNC('D-PRB'!AI67,0)</f>
        <v>0</v>
      </c>
      <c r="AJ67" s="22">
        <f>+TRUNC('D-PRB'!AJ67,6)</f>
        <v>0</v>
      </c>
      <c r="AK67" s="22">
        <f>+TRUNC('D-PRB'!AK67,6)</f>
        <v>0</v>
      </c>
      <c r="AL67" s="22">
        <f>+TRUNC('D-PRB'!AL67,6)</f>
        <v>0</v>
      </c>
      <c r="AM67" s="22">
        <f>+TRUNC('D-PRB'!AM67,0)</f>
        <v>0</v>
      </c>
      <c r="AN67" s="22">
        <f>+TRUNC('D-PRB'!AN67,3)</f>
        <v>0</v>
      </c>
      <c r="AO67" s="22">
        <f>+TRUNC('D-PRB'!AO67,0)</f>
        <v>0</v>
      </c>
      <c r="AP67" s="22">
        <f>+TRUNC('D-PRB'!AP67,6)</f>
        <v>100</v>
      </c>
      <c r="AQ67" s="22">
        <f>+TRUNC('D-PRB'!AQ67,0)</f>
        <v>0</v>
      </c>
      <c r="AR67" s="22">
        <f>+TRUNC('D-PRB'!AR67,0)</f>
        <v>0</v>
      </c>
      <c r="AS67" s="22">
        <f>+TRUNC('D-PRB'!AS67,3)</f>
        <v>0</v>
      </c>
      <c r="AT67" s="22">
        <f>+TRUNC('D-PRB'!AT67,3)</f>
        <v>0</v>
      </c>
      <c r="AU67" s="22">
        <f>+TRUNC('D-PRB'!AU67,0)</f>
        <v>0</v>
      </c>
      <c r="AV67" s="22">
        <f>+TRUNC('D-PRB'!AV67,0)</f>
        <v>0</v>
      </c>
      <c r="AW67" s="22">
        <f>+TRUNC('D-PRB'!AW67,0)</f>
        <v>0</v>
      </c>
      <c r="AX67" s="22">
        <f>+TRUNC('D-PRB'!AX67,0)</f>
        <v>0</v>
      </c>
      <c r="AY67" s="22">
        <f>+TRUNC('D-PRB'!AY67,0)</f>
        <v>0</v>
      </c>
      <c r="AZ67" s="22">
        <f>+TRUNC('D-PRB'!AZ67,3)</f>
        <v>0</v>
      </c>
      <c r="BA67" s="22">
        <f>+TRUNC('D-PRB'!BA67,0)</f>
        <v>0</v>
      </c>
      <c r="BB67" s="22">
        <f>+TRUNC('D-PRB'!BB67,0)</f>
        <v>0</v>
      </c>
      <c r="BC67" s="22">
        <f>+TRUNC('D-PRB'!BC67,0)</f>
        <v>0</v>
      </c>
      <c r="BD67" s="22">
        <f>+TRUNC('D-PRB'!BD67,3)</f>
        <v>0</v>
      </c>
      <c r="BE67" s="22">
        <f>+TRUNC('D-PRB'!BE67,3)</f>
        <v>0</v>
      </c>
      <c r="BF67" s="22">
        <f>+TRUNC('D-PRB'!BF67,0)</f>
        <v>0</v>
      </c>
      <c r="BG67" s="22">
        <f>+TRUNC('D-PRB'!BG67,0)</f>
        <v>0</v>
      </c>
      <c r="BH67" s="22">
        <f>+TRUNC('D-PRB'!BH67,0)</f>
        <v>0</v>
      </c>
      <c r="BI67" s="22">
        <f>+TRUNC('D-PRB'!BI67,0)</f>
        <v>0</v>
      </c>
      <c r="BJ67" s="22">
        <f>+TRUNC('D-PRB'!BJ67,3)</f>
        <v>101.55800000000001</v>
      </c>
      <c r="BK67" s="22">
        <f>+TRUNC('D-PRB'!BK67,3)</f>
        <v>7.3890000000000002</v>
      </c>
      <c r="BL67" s="22">
        <f>+TRUNC('D-PRB'!BL67,3)</f>
        <v>-3.7839999999999998</v>
      </c>
      <c r="BM67" s="22">
        <f>+TRUNC('D-PRB'!BM67,3)</f>
        <v>1.389</v>
      </c>
      <c r="BN67" s="22">
        <f>+TRUNC('D-PRB'!BN67,3)</f>
        <v>3.423</v>
      </c>
      <c r="BO67" s="22">
        <f>+TRUNC('D-PRB'!BO67,3)</f>
        <v>3.423</v>
      </c>
      <c r="BP67" s="22">
        <f>+TRUNC('D-PRB'!BP67,3)</f>
        <v>0</v>
      </c>
      <c r="BQ67" s="22">
        <f>+TRUNC('D-PRB'!BQ67,3)</f>
        <v>0</v>
      </c>
      <c r="BR67" s="22">
        <f>+TRUNC('D-PRB'!BR67,3)</f>
        <v>0</v>
      </c>
      <c r="BS67" s="22">
        <f>+TRUNC('D-PRB'!BS67,3)</f>
        <v>0</v>
      </c>
      <c r="BT67" s="22">
        <f>+TRUNC('D-PRB'!BT67,0)</f>
        <v>0</v>
      </c>
      <c r="BU67" s="22">
        <f>+TRUNC('D-PRB'!BU67,0)</f>
        <v>0</v>
      </c>
      <c r="BV67" s="22">
        <f>+TRUNC('D-PRB'!BV67,6)</f>
        <v>100</v>
      </c>
      <c r="BW67" s="22">
        <f>+TRUNC('D-PRB'!BW67,0)</f>
        <v>0</v>
      </c>
      <c r="BX67" s="22">
        <f>+TRUNC('D-PRB'!BX67,0)</f>
        <v>0</v>
      </c>
      <c r="BY67" s="22">
        <f>+TRUNC('D-PRB'!BY67,0)</f>
        <v>0</v>
      </c>
      <c r="BZ67" s="22">
        <f>+TRUNC('D-PRB'!BZ67,3)</f>
        <v>0</v>
      </c>
      <c r="CA67" s="22">
        <f>+TRUNC('D-PRB'!CA67,3)</f>
        <v>0.04</v>
      </c>
      <c r="CB67" s="22">
        <f>+TRUNC('D-PRB'!CB67,3)</f>
        <v>0.01</v>
      </c>
      <c r="CC67" s="22">
        <f>+TRUNC('D-PRB'!CC67,3)</f>
        <v>0.15</v>
      </c>
      <c r="CD67" s="22">
        <f>+TRUNC('D-PRB'!CD67,3)</f>
        <v>0</v>
      </c>
      <c r="CE67" s="22">
        <f>+TRUNC('D-PRB'!CE67,3)</f>
        <v>0</v>
      </c>
      <c r="CF67" s="22">
        <f>+TRUNC('D-PRB'!CF67,3)</f>
        <v>0.1</v>
      </c>
      <c r="CG67" s="22">
        <f>+TRUNC('D-PRB'!CG67,3)</f>
        <v>0</v>
      </c>
      <c r="CH67" s="22">
        <f>+TRUNC('D-PRB'!CH67,3)</f>
        <v>0</v>
      </c>
      <c r="CI67" s="22">
        <f>+TRUNC('D-PRB'!CI67,3)</f>
        <v>126023</v>
      </c>
      <c r="CJ67" s="22">
        <f>+TRUNC('D-PRB'!CJ67,3)</f>
        <v>0</v>
      </c>
      <c r="CK67" s="22">
        <f>+TRUNC('D-PRB'!CK67,3)</f>
        <v>0</v>
      </c>
      <c r="CL67" s="22">
        <f>+TRUNC('D-PRB'!CL67,3)</f>
        <v>0</v>
      </c>
      <c r="CM67" s="22">
        <f>+TRUNC('D-PRB'!CM67,3)</f>
        <v>0</v>
      </c>
      <c r="CN67" s="22">
        <f>+TRUNC('D-PRB'!CN67,0)</f>
        <v>0</v>
      </c>
      <c r="CO67" s="22">
        <f>+TRUNC('D-PRB'!CO67,3)</f>
        <v>0</v>
      </c>
      <c r="CP67" s="22">
        <f>+TRUNC('D-PRB'!CP67,0)</f>
        <v>0</v>
      </c>
      <c r="CQ67" s="22">
        <f>+TRUNC('D-PRB'!CQ67,0)</f>
        <v>0</v>
      </c>
      <c r="CR67" s="22">
        <f>+TRUNC('D-PRB'!CR67,0)</f>
        <v>0</v>
      </c>
      <c r="CS67" s="22">
        <f>+TRUNC('D-PRB'!CS67,0)</f>
        <v>0</v>
      </c>
      <c r="CT67" s="22">
        <f>+TRUNC('D-PRB'!CT67,0)</f>
        <v>0</v>
      </c>
      <c r="CU67" s="22">
        <f>+TRUNC('D-PRB'!CU67,6)</f>
        <v>100</v>
      </c>
      <c r="CV67" s="22">
        <f>+TRUNC('D-PRB'!CV67,0)</f>
        <v>0</v>
      </c>
      <c r="CW67" s="22">
        <f>+TRUNC('D-PRB'!CW67,0)</f>
        <v>0</v>
      </c>
      <c r="CX67" s="22">
        <f>+TRUNC('D-PRB'!CX67,0)</f>
        <v>0</v>
      </c>
      <c r="CY67" s="22">
        <f>+TRUNC('D-PRB'!CY67,0)</f>
        <v>0</v>
      </c>
      <c r="CZ67" s="22">
        <f>+TRUNC('D-PRB'!CZ67,0)</f>
        <v>0</v>
      </c>
      <c r="DA67" s="22">
        <f>+TRUNC('D-PRB'!DA67,0)</f>
        <v>0</v>
      </c>
      <c r="DB67" s="22">
        <f>+TRUNC('D-PRB'!DB67,0)</f>
        <v>0</v>
      </c>
      <c r="DC67" s="22">
        <f>+TRUNC('D-PRB'!DC67,0)</f>
        <v>0</v>
      </c>
      <c r="DD67" s="22">
        <f>+TRUNC('D-PRB'!DD67,0)</f>
        <v>0</v>
      </c>
      <c r="DE67" s="22">
        <f>+TRUNC('D-PRB'!DE67,0)</f>
        <v>0</v>
      </c>
      <c r="DF67" s="22">
        <f>+TRUNC('D-PRB'!DF67,0)</f>
        <v>0</v>
      </c>
      <c r="DG67" s="22">
        <f>+TRUNC('D-PRB'!DG67,0)</f>
        <v>0</v>
      </c>
      <c r="DH67" s="22">
        <f>+TRUNC('D-PRB'!DH67,0)</f>
        <v>0</v>
      </c>
      <c r="DI67" s="22">
        <f>+TRUNC('D-PRB'!DI67,0)</f>
        <v>0</v>
      </c>
      <c r="DJ67" s="22">
        <f>+TRUNC('D-PRB'!DJ67,6)</f>
        <v>100</v>
      </c>
      <c r="DK67" s="22">
        <f>+TRUNC('D-PRB'!DK67,0)</f>
        <v>0</v>
      </c>
      <c r="DL67" s="22">
        <f>+TRUNC('D-PRB'!DL67,0)</f>
        <v>0</v>
      </c>
      <c r="DM67" s="22">
        <f>+TRUNC('D-PRB'!DM67,0)</f>
        <v>0</v>
      </c>
      <c r="DN67" s="22">
        <f>+TRUNC('D-PRB'!DN67,0)</f>
        <v>0</v>
      </c>
      <c r="DO67" s="22">
        <f>+TRUNC('D-PRB'!DO67,0)</f>
        <v>0</v>
      </c>
      <c r="DP67" s="22">
        <f>+TRUNC('D-PRB'!DP67,0)</f>
        <v>0</v>
      </c>
      <c r="DR67" s="41">
        <f>+TRUNC('D-PRB'!DR67,0)</f>
        <v>0</v>
      </c>
      <c r="DS67" s="41">
        <f>+TRUNC('D-PRB'!DS67,0)</f>
        <v>0</v>
      </c>
      <c r="DT67" s="41">
        <f>+TRUNC('D-PRB'!DT67,3)</f>
        <v>0</v>
      </c>
      <c r="DU67" s="41">
        <f>+TRUNC('D-PRB'!DU67,3)</f>
        <v>0</v>
      </c>
      <c r="DV67" s="41">
        <f>+TRUNC('D-PRB'!DV67,0)</f>
        <v>0</v>
      </c>
      <c r="DW67" s="41">
        <f>+TRUNC('D-PRB'!DW67,0)</f>
        <v>0</v>
      </c>
      <c r="DX67" s="41">
        <f>+TRUNC('D-PRB'!DX67,0)</f>
        <v>0</v>
      </c>
      <c r="DY67" s="41">
        <f>+TRUNC('D-PRB'!DY67,0)</f>
        <v>0</v>
      </c>
      <c r="DZ67" s="41">
        <f>+TRUNC('D-PRB'!DZ67,0)</f>
        <v>0</v>
      </c>
      <c r="EA67" s="41">
        <f>+TRUNC('D-PRB'!EA67,0)</f>
        <v>0</v>
      </c>
      <c r="EB67" s="41">
        <f>+TRUNC('D-PRB'!EB67,3)</f>
        <v>0</v>
      </c>
      <c r="EC67" s="41">
        <f>+TRUNC('D-PRB'!EC67,3)</f>
        <v>0</v>
      </c>
      <c r="ED67" s="41">
        <f>+TRUNC('D-PRB'!ED67,0)</f>
        <v>0</v>
      </c>
      <c r="EE67" s="41">
        <f>+TRUNC('D-PRB'!EE67,0)</f>
        <v>0</v>
      </c>
      <c r="EF67" s="41">
        <f>+TRUNC('D-PRB'!EF67,0)</f>
        <v>0</v>
      </c>
      <c r="EG67" s="41">
        <f>+TRUNC('D-PRB'!EG67,0)</f>
        <v>0</v>
      </c>
      <c r="EH67" s="41">
        <f>+TRUNC('D-PRB'!EH67,0)</f>
        <v>0</v>
      </c>
      <c r="EI67" s="41">
        <f>+TRUNC('D-PRB'!EI67,0)</f>
        <v>0</v>
      </c>
      <c r="EJ67" s="41">
        <f>+TRUNC('D-PRB'!EJ67,3)</f>
        <v>0</v>
      </c>
      <c r="EK67" s="41">
        <f>+TRUNC('D-PRB'!EK67,3)</f>
        <v>0</v>
      </c>
      <c r="EL67" s="41">
        <f>+TRUNC('D-PRB'!EL67,0)</f>
        <v>0</v>
      </c>
      <c r="EM67" s="41">
        <f>+TRUNC('D-PRB'!EM67,0)</f>
        <v>0</v>
      </c>
      <c r="EN67" s="41">
        <f>+TRUNC('D-PRB'!EN67,0)</f>
        <v>0</v>
      </c>
      <c r="EO67" s="41">
        <f>+TRUNC('D-PRB'!EO67,0)</f>
        <v>0</v>
      </c>
      <c r="EQ67" s="41">
        <f>+TRUNC('D-PRB'!EQ67,0)</f>
        <v>0</v>
      </c>
      <c r="ER67" s="41">
        <f>+TRUNC('D-PRB'!ER67,0)</f>
        <v>0</v>
      </c>
      <c r="ES67" s="41">
        <f>+TRUNC('D-PRB'!ES67,3)</f>
        <v>0</v>
      </c>
      <c r="ET67" s="41">
        <f>+TRUNC('D-PRB'!ET67,3)</f>
        <v>0</v>
      </c>
      <c r="EU67" s="41">
        <f>+TRUNC('D-PRB'!EU67,0)</f>
        <v>0</v>
      </c>
      <c r="EV67" s="41">
        <f>+TRUNC('D-PRB'!EV67,0)</f>
        <v>0</v>
      </c>
      <c r="EW67" s="41">
        <f>+TRUNC('D-PRB'!EW67,0)</f>
        <v>0</v>
      </c>
      <c r="EX67" s="41">
        <f>+TRUNC('D-PRB'!EX67,0)</f>
        <v>0</v>
      </c>
      <c r="EY67" s="41">
        <f>+TRUNC('D-PRB'!EY67,0)</f>
        <v>0</v>
      </c>
      <c r="EZ67" s="41">
        <f>+TRUNC('D-PRB'!EZ67,0)</f>
        <v>0</v>
      </c>
      <c r="FA67" s="41">
        <f>+TRUNC('D-PRB'!FA67,3)</f>
        <v>0</v>
      </c>
      <c r="FB67" s="41">
        <f>+TRUNC('D-PRB'!FB67,3)</f>
        <v>0</v>
      </c>
      <c r="FC67" s="41">
        <f>+TRUNC('D-PRB'!FC67,0)</f>
        <v>0</v>
      </c>
      <c r="FD67" s="41">
        <f>+TRUNC('D-PRB'!FD67,0)</f>
        <v>0</v>
      </c>
      <c r="FE67" s="41">
        <f>+TRUNC('D-PRB'!FE67,0)</f>
        <v>0</v>
      </c>
      <c r="FF67" s="41">
        <f>+TRUNC('D-PRB'!FF67,0)</f>
        <v>0</v>
      </c>
      <c r="FG67" s="41">
        <f>+TRUNC('D-PRB'!FG67,0)</f>
        <v>0</v>
      </c>
      <c r="FH67" s="41">
        <f>+TRUNC('D-PRB'!FH67,0)</f>
        <v>0</v>
      </c>
      <c r="FI67" s="41">
        <f>+TRUNC('D-PRB'!FI67,3)</f>
        <v>0</v>
      </c>
      <c r="FJ67" s="41">
        <f>+TRUNC('D-PRB'!FJ67,3)</f>
        <v>0</v>
      </c>
      <c r="FK67" s="41">
        <f>+TRUNC('D-PRB'!FK67,0)</f>
        <v>0</v>
      </c>
      <c r="FL67" s="41">
        <f>+TRUNC('D-PRB'!FL67,0)</f>
        <v>0</v>
      </c>
      <c r="FM67" s="41">
        <f>+TRUNC('D-PRB'!FM67,0)</f>
        <v>0</v>
      </c>
      <c r="FN67" s="41">
        <f>+TRUNC('D-PRB'!FN67,0)</f>
        <v>0</v>
      </c>
    </row>
    <row r="68" spans="3:170" x14ac:dyDescent="0.2">
      <c r="C68" s="11">
        <f>+'D-PDP'!C68</f>
        <v>2055</v>
      </c>
      <c r="D68" s="41">
        <f>+TRUNC('D-PRB'!D68,0)</f>
        <v>0</v>
      </c>
      <c r="E68" s="41">
        <f>+TRUNC('D-PRB'!E68,0)</f>
        <v>0</v>
      </c>
      <c r="F68" s="41">
        <f>+TRUNC('D-PRB'!F68,0)</f>
        <v>0</v>
      </c>
      <c r="G68" s="41">
        <f>+TRUNC('D-PRB'!G68,0)</f>
        <v>0</v>
      </c>
      <c r="H68" s="41">
        <f>+TRUNC('D-PRB'!H68,0)</f>
        <v>0</v>
      </c>
      <c r="I68" s="41">
        <f>+TRUNC('D-PRB'!I68,0)</f>
        <v>0</v>
      </c>
      <c r="J68" s="41">
        <f>+TRUNC('D-PRB'!J68,0)</f>
        <v>0</v>
      </c>
      <c r="K68" s="22">
        <f>+TRUNC('D-PRB'!K68,0)</f>
        <v>5644</v>
      </c>
      <c r="L68" s="22">
        <f>+TRUNC('D-PRB'!L68,0)</f>
        <v>0</v>
      </c>
      <c r="M68" s="22">
        <f>+TRUNC('D-PRB'!M68,3)</f>
        <v>0</v>
      </c>
      <c r="N68" s="22">
        <f>+TRUNC('D-PRB'!N68,3)</f>
        <v>1156.8309999999999</v>
      </c>
      <c r="O68" s="22">
        <f>+TRUNC('D-PRB'!O68,3)</f>
        <v>0</v>
      </c>
      <c r="P68" s="22">
        <f>+TRUNC('D-PRB'!P68,3)</f>
        <v>0</v>
      </c>
      <c r="Q68" s="22">
        <f>+TRUNC('D-PRB'!Q68,3)</f>
        <v>0</v>
      </c>
      <c r="R68" s="22">
        <f>+TRUNC('D-PRB'!R68,3)</f>
        <v>0</v>
      </c>
      <c r="S68" s="22">
        <f>+TRUNC('D-PRB'!S68,0)</f>
        <v>0</v>
      </c>
      <c r="T68" s="22">
        <f>+TRUNC('D-PRB'!T68,0)</f>
        <v>0</v>
      </c>
      <c r="U68" s="22">
        <f>+TRUNC('D-PRB'!U68,0)</f>
        <v>0</v>
      </c>
      <c r="V68" s="22">
        <f>+TRUNC('D-PRB'!V68,0)</f>
        <v>0</v>
      </c>
      <c r="W68" s="22">
        <f>+TRUNC('D-PRB'!W68,0)</f>
        <v>0</v>
      </c>
      <c r="X68" s="22">
        <f>+TRUNC('D-PRB'!X68,0)</f>
        <v>0</v>
      </c>
      <c r="Y68" s="22">
        <f>+TRUNC('D-PRB'!Y68,0)</f>
        <v>0</v>
      </c>
      <c r="Z68" s="22">
        <f>+TRUNC('D-PRB'!Z68,0)</f>
        <v>0</v>
      </c>
      <c r="AA68" s="22">
        <f>+TRUNC('D-PRB'!AA68,0)</f>
        <v>0</v>
      </c>
      <c r="AB68" s="22">
        <f>+TRUNC('D-PRB'!AB68,0)</f>
        <v>0</v>
      </c>
      <c r="AC68" s="22">
        <f>+TRUNC('D-PRB'!AC68,0)</f>
        <v>0</v>
      </c>
      <c r="AD68" s="22">
        <f>+TRUNC('D-PRB'!AD68,3)</f>
        <v>0</v>
      </c>
      <c r="AE68" s="22">
        <f>+TRUNC('D-PRB'!AE68,3)</f>
        <v>0</v>
      </c>
      <c r="AF68" s="22">
        <f>+TRUNC('D-PRB'!AF68,0)</f>
        <v>0</v>
      </c>
      <c r="AG68" s="22">
        <f>+TRUNC('D-PRB'!AG68,0)</f>
        <v>0</v>
      </c>
      <c r="AH68" s="22">
        <f>+TRUNC('D-PRB'!AH68,0)</f>
        <v>0</v>
      </c>
      <c r="AI68" s="22">
        <f>+TRUNC('D-PRB'!AI68,0)</f>
        <v>0</v>
      </c>
      <c r="AJ68" s="22">
        <f>+TRUNC('D-PRB'!AJ68,6)</f>
        <v>0</v>
      </c>
      <c r="AK68" s="22">
        <f>+TRUNC('D-PRB'!AK68,6)</f>
        <v>0</v>
      </c>
      <c r="AL68" s="22">
        <f>+TRUNC('D-PRB'!AL68,6)</f>
        <v>0</v>
      </c>
      <c r="AM68" s="22">
        <f>+TRUNC('D-PRB'!AM68,0)</f>
        <v>0</v>
      </c>
      <c r="AN68" s="22">
        <f>+TRUNC('D-PRB'!AN68,3)</f>
        <v>0</v>
      </c>
      <c r="AO68" s="22">
        <f>+TRUNC('D-PRB'!AO68,0)</f>
        <v>0</v>
      </c>
      <c r="AP68" s="22">
        <f>+TRUNC('D-PRB'!AP68,6)</f>
        <v>100</v>
      </c>
      <c r="AQ68" s="22">
        <f>+TRUNC('D-PRB'!AQ68,0)</f>
        <v>0</v>
      </c>
      <c r="AR68" s="22">
        <f>+TRUNC('D-PRB'!AR68,0)</f>
        <v>0</v>
      </c>
      <c r="AS68" s="22">
        <f>+TRUNC('D-PRB'!AS68,3)</f>
        <v>0</v>
      </c>
      <c r="AT68" s="22">
        <f>+TRUNC('D-PRB'!AT68,3)</f>
        <v>0</v>
      </c>
      <c r="AU68" s="22">
        <f>+TRUNC('D-PRB'!AU68,0)</f>
        <v>0</v>
      </c>
      <c r="AV68" s="22">
        <f>+TRUNC('D-PRB'!AV68,0)</f>
        <v>0</v>
      </c>
      <c r="AW68" s="22">
        <f>+TRUNC('D-PRB'!AW68,0)</f>
        <v>0</v>
      </c>
      <c r="AX68" s="22">
        <f>+TRUNC('D-PRB'!AX68,0)</f>
        <v>0</v>
      </c>
      <c r="AY68" s="22">
        <f>+TRUNC('D-PRB'!AY68,0)</f>
        <v>0</v>
      </c>
      <c r="AZ68" s="22">
        <f>+TRUNC('D-PRB'!AZ68,3)</f>
        <v>0</v>
      </c>
      <c r="BA68" s="22">
        <f>+TRUNC('D-PRB'!BA68,0)</f>
        <v>0</v>
      </c>
      <c r="BB68" s="22">
        <f>+TRUNC('D-PRB'!BB68,0)</f>
        <v>0</v>
      </c>
      <c r="BC68" s="22">
        <f>+TRUNC('D-PRB'!BC68,0)</f>
        <v>0</v>
      </c>
      <c r="BD68" s="22">
        <f>+TRUNC('D-PRB'!BD68,3)</f>
        <v>0</v>
      </c>
      <c r="BE68" s="22">
        <f>+TRUNC('D-PRB'!BE68,3)</f>
        <v>0</v>
      </c>
      <c r="BF68" s="22">
        <f>+TRUNC('D-PRB'!BF68,0)</f>
        <v>0</v>
      </c>
      <c r="BG68" s="22">
        <f>+TRUNC('D-PRB'!BG68,0)</f>
        <v>0</v>
      </c>
      <c r="BH68" s="22">
        <f>+TRUNC('D-PRB'!BH68,0)</f>
        <v>0</v>
      </c>
      <c r="BI68" s="22">
        <f>+TRUNC('D-PRB'!BI68,0)</f>
        <v>0</v>
      </c>
      <c r="BJ68" s="22">
        <f>+TRUNC('D-PRB'!BJ68,3)</f>
        <v>101.55800000000001</v>
      </c>
      <c r="BK68" s="22">
        <f>+TRUNC('D-PRB'!BK68,3)</f>
        <v>7.3890000000000002</v>
      </c>
      <c r="BL68" s="22">
        <f>+TRUNC('D-PRB'!BL68,3)</f>
        <v>-3.7839999999999998</v>
      </c>
      <c r="BM68" s="22">
        <f>+TRUNC('D-PRB'!BM68,3)</f>
        <v>1.389</v>
      </c>
      <c r="BN68" s="22">
        <f>+TRUNC('D-PRB'!BN68,3)</f>
        <v>3.423</v>
      </c>
      <c r="BO68" s="22">
        <f>+TRUNC('D-PRB'!BO68,3)</f>
        <v>3.423</v>
      </c>
      <c r="BP68" s="22">
        <f>+TRUNC('D-PRB'!BP68,3)</f>
        <v>0</v>
      </c>
      <c r="BQ68" s="22">
        <f>+TRUNC('D-PRB'!BQ68,3)</f>
        <v>0</v>
      </c>
      <c r="BR68" s="22">
        <f>+TRUNC('D-PRB'!BR68,3)</f>
        <v>0</v>
      </c>
      <c r="BS68" s="22">
        <f>+TRUNC('D-PRB'!BS68,3)</f>
        <v>0</v>
      </c>
      <c r="BT68" s="22">
        <f>+TRUNC('D-PRB'!BT68,0)</f>
        <v>0</v>
      </c>
      <c r="BU68" s="22">
        <f>+TRUNC('D-PRB'!BU68,0)</f>
        <v>0</v>
      </c>
      <c r="BV68" s="22">
        <f>+TRUNC('D-PRB'!BV68,6)</f>
        <v>100</v>
      </c>
      <c r="BW68" s="22">
        <f>+TRUNC('D-PRB'!BW68,0)</f>
        <v>0</v>
      </c>
      <c r="BX68" s="22">
        <f>+TRUNC('D-PRB'!BX68,0)</f>
        <v>0</v>
      </c>
      <c r="BY68" s="22">
        <f>+TRUNC('D-PRB'!BY68,0)</f>
        <v>0</v>
      </c>
      <c r="BZ68" s="22">
        <f>+TRUNC('D-PRB'!BZ68,3)</f>
        <v>0</v>
      </c>
      <c r="CA68" s="22">
        <f>+TRUNC('D-PRB'!CA68,3)</f>
        <v>0.04</v>
      </c>
      <c r="CB68" s="22">
        <f>+TRUNC('D-PRB'!CB68,3)</f>
        <v>0.01</v>
      </c>
      <c r="CC68" s="22">
        <f>+TRUNC('D-PRB'!CC68,3)</f>
        <v>0.15</v>
      </c>
      <c r="CD68" s="22">
        <f>+TRUNC('D-PRB'!CD68,3)</f>
        <v>0</v>
      </c>
      <c r="CE68" s="22">
        <f>+TRUNC('D-PRB'!CE68,3)</f>
        <v>0</v>
      </c>
      <c r="CF68" s="22">
        <f>+TRUNC('D-PRB'!CF68,3)</f>
        <v>0.1</v>
      </c>
      <c r="CG68" s="22">
        <f>+TRUNC('D-PRB'!CG68,3)</f>
        <v>0</v>
      </c>
      <c r="CH68" s="22">
        <f>+TRUNC('D-PRB'!CH68,3)</f>
        <v>0</v>
      </c>
      <c r="CI68" s="22">
        <f>+TRUNC('D-PRB'!CI68,3)</f>
        <v>126023</v>
      </c>
      <c r="CJ68" s="22">
        <f>+TRUNC('D-PRB'!CJ68,3)</f>
        <v>0</v>
      </c>
      <c r="CK68" s="22">
        <f>+TRUNC('D-PRB'!CK68,3)</f>
        <v>0</v>
      </c>
      <c r="CL68" s="22">
        <f>+TRUNC('D-PRB'!CL68,3)</f>
        <v>0</v>
      </c>
      <c r="CM68" s="22">
        <f>+TRUNC('D-PRB'!CM68,3)</f>
        <v>0</v>
      </c>
      <c r="CN68" s="22">
        <f>+TRUNC('D-PRB'!CN68,0)</f>
        <v>0</v>
      </c>
      <c r="CO68" s="22">
        <f>+TRUNC('D-PRB'!CO68,3)</f>
        <v>0</v>
      </c>
      <c r="CP68" s="22">
        <f>+TRUNC('D-PRB'!CP68,0)</f>
        <v>0</v>
      </c>
      <c r="CQ68" s="22">
        <f>+TRUNC('D-PRB'!CQ68,0)</f>
        <v>0</v>
      </c>
      <c r="CR68" s="22">
        <f>+TRUNC('D-PRB'!CR68,0)</f>
        <v>0</v>
      </c>
      <c r="CS68" s="22">
        <f>+TRUNC('D-PRB'!CS68,0)</f>
        <v>0</v>
      </c>
      <c r="CT68" s="22">
        <f>+TRUNC('D-PRB'!CT68,0)</f>
        <v>0</v>
      </c>
      <c r="CU68" s="22">
        <f>+TRUNC('D-PRB'!CU68,6)</f>
        <v>100</v>
      </c>
      <c r="CV68" s="22">
        <f>+TRUNC('D-PRB'!CV68,0)</f>
        <v>0</v>
      </c>
      <c r="CW68" s="22">
        <f>+TRUNC('D-PRB'!CW68,0)</f>
        <v>0</v>
      </c>
      <c r="CX68" s="22">
        <f>+TRUNC('D-PRB'!CX68,0)</f>
        <v>0</v>
      </c>
      <c r="CY68" s="22">
        <f>+TRUNC('D-PRB'!CY68,0)</f>
        <v>0</v>
      </c>
      <c r="CZ68" s="22">
        <f>+TRUNC('D-PRB'!CZ68,0)</f>
        <v>0</v>
      </c>
      <c r="DA68" s="22">
        <f>+TRUNC('D-PRB'!DA68,0)</f>
        <v>0</v>
      </c>
      <c r="DB68" s="22">
        <f>+TRUNC('D-PRB'!DB68,0)</f>
        <v>0</v>
      </c>
      <c r="DC68" s="22">
        <f>+TRUNC('D-PRB'!DC68,0)</f>
        <v>0</v>
      </c>
      <c r="DD68" s="22">
        <f>+TRUNC('D-PRB'!DD68,0)</f>
        <v>0</v>
      </c>
      <c r="DE68" s="22">
        <f>+TRUNC('D-PRB'!DE68,0)</f>
        <v>0</v>
      </c>
      <c r="DF68" s="22">
        <f>+TRUNC('D-PRB'!DF68,0)</f>
        <v>0</v>
      </c>
      <c r="DG68" s="22">
        <f>+TRUNC('D-PRB'!DG68,0)</f>
        <v>0</v>
      </c>
      <c r="DH68" s="22">
        <f>+TRUNC('D-PRB'!DH68,0)</f>
        <v>0</v>
      </c>
      <c r="DI68" s="22">
        <f>+TRUNC('D-PRB'!DI68,0)</f>
        <v>0</v>
      </c>
      <c r="DJ68" s="22">
        <f>+TRUNC('D-PRB'!DJ68,6)</f>
        <v>100</v>
      </c>
      <c r="DK68" s="22">
        <f>+TRUNC('D-PRB'!DK68,0)</f>
        <v>0</v>
      </c>
      <c r="DL68" s="22">
        <f>+TRUNC('D-PRB'!DL68,0)</f>
        <v>0</v>
      </c>
      <c r="DM68" s="22">
        <f>+TRUNC('D-PRB'!DM68,0)</f>
        <v>0</v>
      </c>
      <c r="DN68" s="22">
        <f>+TRUNC('D-PRB'!DN68,0)</f>
        <v>0</v>
      </c>
      <c r="DO68" s="22">
        <f>+TRUNC('D-PRB'!DO68,0)</f>
        <v>0</v>
      </c>
      <c r="DP68" s="22">
        <f>+TRUNC('D-PRB'!DP68,0)</f>
        <v>0</v>
      </c>
      <c r="DR68" s="41">
        <f>+TRUNC('D-PRB'!DR68,0)</f>
        <v>0</v>
      </c>
      <c r="DS68" s="41">
        <f>+TRUNC('D-PRB'!DS68,0)</f>
        <v>0</v>
      </c>
      <c r="DT68" s="41">
        <f>+TRUNC('D-PRB'!DT68,3)</f>
        <v>0</v>
      </c>
      <c r="DU68" s="41">
        <f>+TRUNC('D-PRB'!DU68,3)</f>
        <v>0</v>
      </c>
      <c r="DV68" s="41">
        <f>+TRUNC('D-PRB'!DV68,0)</f>
        <v>0</v>
      </c>
      <c r="DW68" s="41">
        <f>+TRUNC('D-PRB'!DW68,0)</f>
        <v>0</v>
      </c>
      <c r="DX68" s="41">
        <f>+TRUNC('D-PRB'!DX68,0)</f>
        <v>0</v>
      </c>
      <c r="DY68" s="41">
        <f>+TRUNC('D-PRB'!DY68,0)</f>
        <v>0</v>
      </c>
      <c r="DZ68" s="41">
        <f>+TRUNC('D-PRB'!DZ68,0)</f>
        <v>0</v>
      </c>
      <c r="EA68" s="41">
        <f>+TRUNC('D-PRB'!EA68,0)</f>
        <v>0</v>
      </c>
      <c r="EB68" s="41">
        <f>+TRUNC('D-PRB'!EB68,3)</f>
        <v>0</v>
      </c>
      <c r="EC68" s="41">
        <f>+TRUNC('D-PRB'!EC68,3)</f>
        <v>0</v>
      </c>
      <c r="ED68" s="41">
        <f>+TRUNC('D-PRB'!ED68,0)</f>
        <v>0</v>
      </c>
      <c r="EE68" s="41">
        <f>+TRUNC('D-PRB'!EE68,0)</f>
        <v>0</v>
      </c>
      <c r="EF68" s="41">
        <f>+TRUNC('D-PRB'!EF68,0)</f>
        <v>0</v>
      </c>
      <c r="EG68" s="41">
        <f>+TRUNC('D-PRB'!EG68,0)</f>
        <v>0</v>
      </c>
      <c r="EH68" s="41">
        <f>+TRUNC('D-PRB'!EH68,0)</f>
        <v>0</v>
      </c>
      <c r="EI68" s="41">
        <f>+TRUNC('D-PRB'!EI68,0)</f>
        <v>0</v>
      </c>
      <c r="EJ68" s="41">
        <f>+TRUNC('D-PRB'!EJ68,3)</f>
        <v>0</v>
      </c>
      <c r="EK68" s="41">
        <f>+TRUNC('D-PRB'!EK68,3)</f>
        <v>0</v>
      </c>
      <c r="EL68" s="41">
        <f>+TRUNC('D-PRB'!EL68,0)</f>
        <v>0</v>
      </c>
      <c r="EM68" s="41">
        <f>+TRUNC('D-PRB'!EM68,0)</f>
        <v>0</v>
      </c>
      <c r="EN68" s="41">
        <f>+TRUNC('D-PRB'!EN68,0)</f>
        <v>0</v>
      </c>
      <c r="EO68" s="41">
        <f>+TRUNC('D-PRB'!EO68,0)</f>
        <v>0</v>
      </c>
      <c r="EQ68" s="41">
        <f>+TRUNC('D-PRB'!EQ68,0)</f>
        <v>0</v>
      </c>
      <c r="ER68" s="41">
        <f>+TRUNC('D-PRB'!ER68,0)</f>
        <v>0</v>
      </c>
      <c r="ES68" s="41">
        <f>+TRUNC('D-PRB'!ES68,3)</f>
        <v>0</v>
      </c>
      <c r="ET68" s="41">
        <f>+TRUNC('D-PRB'!ET68,3)</f>
        <v>0</v>
      </c>
      <c r="EU68" s="41">
        <f>+TRUNC('D-PRB'!EU68,0)</f>
        <v>0</v>
      </c>
      <c r="EV68" s="41">
        <f>+TRUNC('D-PRB'!EV68,0)</f>
        <v>0</v>
      </c>
      <c r="EW68" s="41">
        <f>+TRUNC('D-PRB'!EW68,0)</f>
        <v>0</v>
      </c>
      <c r="EX68" s="41">
        <f>+TRUNC('D-PRB'!EX68,0)</f>
        <v>0</v>
      </c>
      <c r="EY68" s="41">
        <f>+TRUNC('D-PRB'!EY68,0)</f>
        <v>0</v>
      </c>
      <c r="EZ68" s="41">
        <f>+TRUNC('D-PRB'!EZ68,0)</f>
        <v>0</v>
      </c>
      <c r="FA68" s="41">
        <f>+TRUNC('D-PRB'!FA68,3)</f>
        <v>0</v>
      </c>
      <c r="FB68" s="41">
        <f>+TRUNC('D-PRB'!FB68,3)</f>
        <v>0</v>
      </c>
      <c r="FC68" s="41">
        <f>+TRUNC('D-PRB'!FC68,0)</f>
        <v>0</v>
      </c>
      <c r="FD68" s="41">
        <f>+TRUNC('D-PRB'!FD68,0)</f>
        <v>0</v>
      </c>
      <c r="FE68" s="41">
        <f>+TRUNC('D-PRB'!FE68,0)</f>
        <v>0</v>
      </c>
      <c r="FF68" s="41">
        <f>+TRUNC('D-PRB'!FF68,0)</f>
        <v>0</v>
      </c>
      <c r="FG68" s="41">
        <f>+TRUNC('D-PRB'!FG68,0)</f>
        <v>0</v>
      </c>
      <c r="FH68" s="41">
        <f>+TRUNC('D-PRB'!FH68,0)</f>
        <v>0</v>
      </c>
      <c r="FI68" s="41">
        <f>+TRUNC('D-PRB'!FI68,3)</f>
        <v>0</v>
      </c>
      <c r="FJ68" s="41">
        <f>+TRUNC('D-PRB'!FJ68,3)</f>
        <v>0</v>
      </c>
      <c r="FK68" s="41">
        <f>+TRUNC('D-PRB'!FK68,0)</f>
        <v>0</v>
      </c>
      <c r="FL68" s="41">
        <f>+TRUNC('D-PRB'!FL68,0)</f>
        <v>0</v>
      </c>
      <c r="FM68" s="41">
        <f>+TRUNC('D-PRB'!FM68,0)</f>
        <v>0</v>
      </c>
      <c r="FN68" s="41">
        <f>+TRUNC('D-PRB'!FN68,0)</f>
        <v>0</v>
      </c>
    </row>
    <row r="69" spans="3:170" x14ac:dyDescent="0.2">
      <c r="C69" s="11">
        <f>+'D-PDP'!C69</f>
        <v>2056</v>
      </c>
      <c r="D69" s="41">
        <f>+TRUNC('D-PRB'!D69,0)</f>
        <v>0</v>
      </c>
      <c r="E69" s="41">
        <f>+TRUNC('D-PRB'!E69,0)</f>
        <v>0</v>
      </c>
      <c r="F69" s="41">
        <f>+TRUNC('D-PRB'!F69,0)</f>
        <v>0</v>
      </c>
      <c r="G69" s="41">
        <f>+TRUNC('D-PRB'!G69,0)</f>
        <v>0</v>
      </c>
      <c r="H69" s="41">
        <f>+TRUNC('D-PRB'!H69,0)</f>
        <v>0</v>
      </c>
      <c r="I69" s="41">
        <f>+TRUNC('D-PRB'!I69,0)</f>
        <v>0</v>
      </c>
      <c r="J69" s="41">
        <f>+TRUNC('D-PRB'!J69,0)</f>
        <v>0</v>
      </c>
      <c r="K69" s="22">
        <f>+TRUNC('D-PRB'!K69,0)</f>
        <v>5324</v>
      </c>
      <c r="L69" s="22">
        <f>+TRUNC('D-PRB'!L69,0)</f>
        <v>0</v>
      </c>
      <c r="M69" s="22">
        <f>+TRUNC('D-PRB'!M69,3)</f>
        <v>0</v>
      </c>
      <c r="N69" s="22">
        <f>+TRUNC('D-PRB'!N69,3)</f>
        <v>1091.1120000000001</v>
      </c>
      <c r="O69" s="22">
        <f>+TRUNC('D-PRB'!O69,3)</f>
        <v>0</v>
      </c>
      <c r="P69" s="22">
        <f>+TRUNC('D-PRB'!P69,3)</f>
        <v>0</v>
      </c>
      <c r="Q69" s="22">
        <f>+TRUNC('D-PRB'!Q69,3)</f>
        <v>0</v>
      </c>
      <c r="R69" s="22">
        <f>+TRUNC('D-PRB'!R69,3)</f>
        <v>0</v>
      </c>
      <c r="S69" s="22">
        <f>+TRUNC('D-PRB'!S69,0)</f>
        <v>0</v>
      </c>
      <c r="T69" s="22">
        <f>+TRUNC('D-PRB'!T69,0)</f>
        <v>0</v>
      </c>
      <c r="U69" s="22">
        <f>+TRUNC('D-PRB'!U69,0)</f>
        <v>0</v>
      </c>
      <c r="V69" s="22">
        <f>+TRUNC('D-PRB'!V69,0)</f>
        <v>0</v>
      </c>
      <c r="W69" s="22">
        <f>+TRUNC('D-PRB'!W69,0)</f>
        <v>0</v>
      </c>
      <c r="X69" s="22">
        <f>+TRUNC('D-PRB'!X69,0)</f>
        <v>0</v>
      </c>
      <c r="Y69" s="22">
        <f>+TRUNC('D-PRB'!Y69,0)</f>
        <v>0</v>
      </c>
      <c r="Z69" s="22">
        <f>+TRUNC('D-PRB'!Z69,0)</f>
        <v>0</v>
      </c>
      <c r="AA69" s="22">
        <f>+TRUNC('D-PRB'!AA69,0)</f>
        <v>0</v>
      </c>
      <c r="AB69" s="22">
        <f>+TRUNC('D-PRB'!AB69,0)</f>
        <v>0</v>
      </c>
      <c r="AC69" s="22">
        <f>+TRUNC('D-PRB'!AC69,0)</f>
        <v>0</v>
      </c>
      <c r="AD69" s="22">
        <f>+TRUNC('D-PRB'!AD69,3)</f>
        <v>0</v>
      </c>
      <c r="AE69" s="22">
        <f>+TRUNC('D-PRB'!AE69,3)</f>
        <v>0</v>
      </c>
      <c r="AF69" s="22">
        <f>+TRUNC('D-PRB'!AF69,0)</f>
        <v>0</v>
      </c>
      <c r="AG69" s="22">
        <f>+TRUNC('D-PRB'!AG69,0)</f>
        <v>0</v>
      </c>
      <c r="AH69" s="22">
        <f>+TRUNC('D-PRB'!AH69,0)</f>
        <v>0</v>
      </c>
      <c r="AI69" s="22">
        <f>+TRUNC('D-PRB'!AI69,0)</f>
        <v>0</v>
      </c>
      <c r="AJ69" s="22">
        <f>+TRUNC('D-PRB'!AJ69,6)</f>
        <v>0</v>
      </c>
      <c r="AK69" s="22">
        <f>+TRUNC('D-PRB'!AK69,6)</f>
        <v>0</v>
      </c>
      <c r="AL69" s="22">
        <f>+TRUNC('D-PRB'!AL69,6)</f>
        <v>0</v>
      </c>
      <c r="AM69" s="22">
        <f>+TRUNC('D-PRB'!AM69,0)</f>
        <v>0</v>
      </c>
      <c r="AN69" s="22">
        <f>+TRUNC('D-PRB'!AN69,3)</f>
        <v>0</v>
      </c>
      <c r="AO69" s="22">
        <f>+TRUNC('D-PRB'!AO69,0)</f>
        <v>0</v>
      </c>
      <c r="AP69" s="22">
        <f>+TRUNC('D-PRB'!AP69,6)</f>
        <v>100</v>
      </c>
      <c r="AQ69" s="22">
        <f>+TRUNC('D-PRB'!AQ69,0)</f>
        <v>0</v>
      </c>
      <c r="AR69" s="22">
        <f>+TRUNC('D-PRB'!AR69,0)</f>
        <v>0</v>
      </c>
      <c r="AS69" s="22">
        <f>+TRUNC('D-PRB'!AS69,3)</f>
        <v>0</v>
      </c>
      <c r="AT69" s="22">
        <f>+TRUNC('D-PRB'!AT69,3)</f>
        <v>0</v>
      </c>
      <c r="AU69" s="22">
        <f>+TRUNC('D-PRB'!AU69,0)</f>
        <v>0</v>
      </c>
      <c r="AV69" s="22">
        <f>+TRUNC('D-PRB'!AV69,0)</f>
        <v>0</v>
      </c>
      <c r="AW69" s="22">
        <f>+TRUNC('D-PRB'!AW69,0)</f>
        <v>0</v>
      </c>
      <c r="AX69" s="22">
        <f>+TRUNC('D-PRB'!AX69,0)</f>
        <v>0</v>
      </c>
      <c r="AY69" s="22">
        <f>+TRUNC('D-PRB'!AY69,0)</f>
        <v>0</v>
      </c>
      <c r="AZ69" s="22">
        <f>+TRUNC('D-PRB'!AZ69,3)</f>
        <v>0</v>
      </c>
      <c r="BA69" s="22">
        <f>+TRUNC('D-PRB'!BA69,0)</f>
        <v>0</v>
      </c>
      <c r="BB69" s="22">
        <f>+TRUNC('D-PRB'!BB69,0)</f>
        <v>0</v>
      </c>
      <c r="BC69" s="22">
        <f>+TRUNC('D-PRB'!BC69,0)</f>
        <v>0</v>
      </c>
      <c r="BD69" s="22">
        <f>+TRUNC('D-PRB'!BD69,3)</f>
        <v>0</v>
      </c>
      <c r="BE69" s="22">
        <f>+TRUNC('D-PRB'!BE69,3)</f>
        <v>0</v>
      </c>
      <c r="BF69" s="22">
        <f>+TRUNC('D-PRB'!BF69,0)</f>
        <v>0</v>
      </c>
      <c r="BG69" s="22">
        <f>+TRUNC('D-PRB'!BG69,0)</f>
        <v>0</v>
      </c>
      <c r="BH69" s="22">
        <f>+TRUNC('D-PRB'!BH69,0)</f>
        <v>0</v>
      </c>
      <c r="BI69" s="22">
        <f>+TRUNC('D-PRB'!BI69,0)</f>
        <v>0</v>
      </c>
      <c r="BJ69" s="22">
        <f>+TRUNC('D-PRB'!BJ69,3)</f>
        <v>101.55800000000001</v>
      </c>
      <c r="BK69" s="22">
        <f>+TRUNC('D-PRB'!BK69,3)</f>
        <v>7.3890000000000002</v>
      </c>
      <c r="BL69" s="22">
        <f>+TRUNC('D-PRB'!BL69,3)</f>
        <v>-3.7839999999999998</v>
      </c>
      <c r="BM69" s="22">
        <f>+TRUNC('D-PRB'!BM69,3)</f>
        <v>1.389</v>
      </c>
      <c r="BN69" s="22">
        <f>+TRUNC('D-PRB'!BN69,3)</f>
        <v>3.423</v>
      </c>
      <c r="BO69" s="22">
        <f>+TRUNC('D-PRB'!BO69,3)</f>
        <v>3.423</v>
      </c>
      <c r="BP69" s="22">
        <f>+TRUNC('D-PRB'!BP69,3)</f>
        <v>0</v>
      </c>
      <c r="BQ69" s="22">
        <f>+TRUNC('D-PRB'!BQ69,3)</f>
        <v>0</v>
      </c>
      <c r="BR69" s="22">
        <f>+TRUNC('D-PRB'!BR69,3)</f>
        <v>0</v>
      </c>
      <c r="BS69" s="22">
        <f>+TRUNC('D-PRB'!BS69,3)</f>
        <v>0</v>
      </c>
      <c r="BT69" s="22">
        <f>+TRUNC('D-PRB'!BT69,0)</f>
        <v>0</v>
      </c>
      <c r="BU69" s="22">
        <f>+TRUNC('D-PRB'!BU69,0)</f>
        <v>0</v>
      </c>
      <c r="BV69" s="22">
        <f>+TRUNC('D-PRB'!BV69,6)</f>
        <v>100</v>
      </c>
      <c r="BW69" s="22">
        <f>+TRUNC('D-PRB'!BW69,0)</f>
        <v>0</v>
      </c>
      <c r="BX69" s="22">
        <f>+TRUNC('D-PRB'!BX69,0)</f>
        <v>0</v>
      </c>
      <c r="BY69" s="22">
        <f>+TRUNC('D-PRB'!BY69,0)</f>
        <v>0</v>
      </c>
      <c r="BZ69" s="22">
        <f>+TRUNC('D-PRB'!BZ69,3)</f>
        <v>0</v>
      </c>
      <c r="CA69" s="22">
        <f>+TRUNC('D-PRB'!CA69,3)</f>
        <v>0.04</v>
      </c>
      <c r="CB69" s="22">
        <f>+TRUNC('D-PRB'!CB69,3)</f>
        <v>0.01</v>
      </c>
      <c r="CC69" s="22">
        <f>+TRUNC('D-PRB'!CC69,3)</f>
        <v>0.15</v>
      </c>
      <c r="CD69" s="22">
        <f>+TRUNC('D-PRB'!CD69,3)</f>
        <v>0</v>
      </c>
      <c r="CE69" s="22">
        <f>+TRUNC('D-PRB'!CE69,3)</f>
        <v>0</v>
      </c>
      <c r="CF69" s="22">
        <f>+TRUNC('D-PRB'!CF69,3)</f>
        <v>0.1</v>
      </c>
      <c r="CG69" s="22">
        <f>+TRUNC('D-PRB'!CG69,3)</f>
        <v>0</v>
      </c>
      <c r="CH69" s="22">
        <f>+TRUNC('D-PRB'!CH69,3)</f>
        <v>0</v>
      </c>
      <c r="CI69" s="22">
        <f>+TRUNC('D-PRB'!CI69,3)</f>
        <v>126023</v>
      </c>
      <c r="CJ69" s="22">
        <f>+TRUNC('D-PRB'!CJ69,3)</f>
        <v>0</v>
      </c>
      <c r="CK69" s="22">
        <f>+TRUNC('D-PRB'!CK69,3)</f>
        <v>0</v>
      </c>
      <c r="CL69" s="22">
        <f>+TRUNC('D-PRB'!CL69,3)</f>
        <v>0</v>
      </c>
      <c r="CM69" s="22">
        <f>+TRUNC('D-PRB'!CM69,3)</f>
        <v>0</v>
      </c>
      <c r="CN69" s="22">
        <f>+TRUNC('D-PRB'!CN69,0)</f>
        <v>0</v>
      </c>
      <c r="CO69" s="22">
        <f>+TRUNC('D-PRB'!CO69,3)</f>
        <v>0</v>
      </c>
      <c r="CP69" s="22">
        <f>+TRUNC('D-PRB'!CP69,0)</f>
        <v>0</v>
      </c>
      <c r="CQ69" s="22">
        <f>+TRUNC('D-PRB'!CQ69,0)</f>
        <v>0</v>
      </c>
      <c r="CR69" s="22">
        <f>+TRUNC('D-PRB'!CR69,0)</f>
        <v>0</v>
      </c>
      <c r="CS69" s="22">
        <f>+TRUNC('D-PRB'!CS69,0)</f>
        <v>0</v>
      </c>
      <c r="CT69" s="22">
        <f>+TRUNC('D-PRB'!CT69,0)</f>
        <v>0</v>
      </c>
      <c r="CU69" s="22">
        <f>+TRUNC('D-PRB'!CU69,6)</f>
        <v>100</v>
      </c>
      <c r="CV69" s="22">
        <f>+TRUNC('D-PRB'!CV69,0)</f>
        <v>0</v>
      </c>
      <c r="CW69" s="22">
        <f>+TRUNC('D-PRB'!CW69,0)</f>
        <v>0</v>
      </c>
      <c r="CX69" s="22">
        <f>+TRUNC('D-PRB'!CX69,0)</f>
        <v>0</v>
      </c>
      <c r="CY69" s="22">
        <f>+TRUNC('D-PRB'!CY69,0)</f>
        <v>0</v>
      </c>
      <c r="CZ69" s="22">
        <f>+TRUNC('D-PRB'!CZ69,0)</f>
        <v>0</v>
      </c>
      <c r="DA69" s="22">
        <f>+TRUNC('D-PRB'!DA69,0)</f>
        <v>0</v>
      </c>
      <c r="DB69" s="22">
        <f>+TRUNC('D-PRB'!DB69,0)</f>
        <v>0</v>
      </c>
      <c r="DC69" s="22">
        <f>+TRUNC('D-PRB'!DC69,0)</f>
        <v>0</v>
      </c>
      <c r="DD69" s="22">
        <f>+TRUNC('D-PRB'!DD69,0)</f>
        <v>0</v>
      </c>
      <c r="DE69" s="22">
        <f>+TRUNC('D-PRB'!DE69,0)</f>
        <v>0</v>
      </c>
      <c r="DF69" s="22">
        <f>+TRUNC('D-PRB'!DF69,0)</f>
        <v>0</v>
      </c>
      <c r="DG69" s="22">
        <f>+TRUNC('D-PRB'!DG69,0)</f>
        <v>0</v>
      </c>
      <c r="DH69" s="22">
        <f>+TRUNC('D-PRB'!DH69,0)</f>
        <v>0</v>
      </c>
      <c r="DI69" s="22">
        <f>+TRUNC('D-PRB'!DI69,0)</f>
        <v>0</v>
      </c>
      <c r="DJ69" s="22">
        <f>+TRUNC('D-PRB'!DJ69,6)</f>
        <v>100</v>
      </c>
      <c r="DK69" s="22">
        <f>+TRUNC('D-PRB'!DK69,0)</f>
        <v>0</v>
      </c>
      <c r="DL69" s="22">
        <f>+TRUNC('D-PRB'!DL69,0)</f>
        <v>0</v>
      </c>
      <c r="DM69" s="22">
        <f>+TRUNC('D-PRB'!DM69,0)</f>
        <v>0</v>
      </c>
      <c r="DN69" s="22">
        <f>+TRUNC('D-PRB'!DN69,0)</f>
        <v>0</v>
      </c>
      <c r="DO69" s="22">
        <f>+TRUNC('D-PRB'!DO69,0)</f>
        <v>0</v>
      </c>
      <c r="DP69" s="22">
        <f>+TRUNC('D-PRB'!DP69,0)</f>
        <v>0</v>
      </c>
      <c r="DR69" s="41">
        <f>+TRUNC('D-PRB'!DR69,0)</f>
        <v>0</v>
      </c>
      <c r="DS69" s="41">
        <f>+TRUNC('D-PRB'!DS69,0)</f>
        <v>0</v>
      </c>
      <c r="DT69" s="41">
        <f>+TRUNC('D-PRB'!DT69,3)</f>
        <v>0</v>
      </c>
      <c r="DU69" s="41">
        <f>+TRUNC('D-PRB'!DU69,3)</f>
        <v>0</v>
      </c>
      <c r="DV69" s="41">
        <f>+TRUNC('D-PRB'!DV69,0)</f>
        <v>0</v>
      </c>
      <c r="DW69" s="41">
        <f>+TRUNC('D-PRB'!DW69,0)</f>
        <v>0</v>
      </c>
      <c r="DX69" s="41">
        <f>+TRUNC('D-PRB'!DX69,0)</f>
        <v>0</v>
      </c>
      <c r="DY69" s="41">
        <f>+TRUNC('D-PRB'!DY69,0)</f>
        <v>0</v>
      </c>
      <c r="DZ69" s="41">
        <f>+TRUNC('D-PRB'!DZ69,0)</f>
        <v>0</v>
      </c>
      <c r="EA69" s="41">
        <f>+TRUNC('D-PRB'!EA69,0)</f>
        <v>0</v>
      </c>
      <c r="EB69" s="41">
        <f>+TRUNC('D-PRB'!EB69,3)</f>
        <v>0</v>
      </c>
      <c r="EC69" s="41">
        <f>+TRUNC('D-PRB'!EC69,3)</f>
        <v>0</v>
      </c>
      <c r="ED69" s="41">
        <f>+TRUNC('D-PRB'!ED69,0)</f>
        <v>0</v>
      </c>
      <c r="EE69" s="41">
        <f>+TRUNC('D-PRB'!EE69,0)</f>
        <v>0</v>
      </c>
      <c r="EF69" s="41">
        <f>+TRUNC('D-PRB'!EF69,0)</f>
        <v>0</v>
      </c>
      <c r="EG69" s="41">
        <f>+TRUNC('D-PRB'!EG69,0)</f>
        <v>0</v>
      </c>
      <c r="EH69" s="41">
        <f>+TRUNC('D-PRB'!EH69,0)</f>
        <v>0</v>
      </c>
      <c r="EI69" s="41">
        <f>+TRUNC('D-PRB'!EI69,0)</f>
        <v>0</v>
      </c>
      <c r="EJ69" s="41">
        <f>+TRUNC('D-PRB'!EJ69,3)</f>
        <v>0</v>
      </c>
      <c r="EK69" s="41">
        <f>+TRUNC('D-PRB'!EK69,3)</f>
        <v>0</v>
      </c>
      <c r="EL69" s="41">
        <f>+TRUNC('D-PRB'!EL69,0)</f>
        <v>0</v>
      </c>
      <c r="EM69" s="41">
        <f>+TRUNC('D-PRB'!EM69,0)</f>
        <v>0</v>
      </c>
      <c r="EN69" s="41">
        <f>+TRUNC('D-PRB'!EN69,0)</f>
        <v>0</v>
      </c>
      <c r="EO69" s="41">
        <f>+TRUNC('D-PRB'!EO69,0)</f>
        <v>0</v>
      </c>
      <c r="EQ69" s="41">
        <f>+TRUNC('D-PRB'!EQ69,0)</f>
        <v>0</v>
      </c>
      <c r="ER69" s="41">
        <f>+TRUNC('D-PRB'!ER69,0)</f>
        <v>0</v>
      </c>
      <c r="ES69" s="41">
        <f>+TRUNC('D-PRB'!ES69,3)</f>
        <v>0</v>
      </c>
      <c r="ET69" s="41">
        <f>+TRUNC('D-PRB'!ET69,3)</f>
        <v>0</v>
      </c>
      <c r="EU69" s="41">
        <f>+TRUNC('D-PRB'!EU69,0)</f>
        <v>0</v>
      </c>
      <c r="EV69" s="41">
        <f>+TRUNC('D-PRB'!EV69,0)</f>
        <v>0</v>
      </c>
      <c r="EW69" s="41">
        <f>+TRUNC('D-PRB'!EW69,0)</f>
        <v>0</v>
      </c>
      <c r="EX69" s="41">
        <f>+TRUNC('D-PRB'!EX69,0)</f>
        <v>0</v>
      </c>
      <c r="EY69" s="41">
        <f>+TRUNC('D-PRB'!EY69,0)</f>
        <v>0</v>
      </c>
      <c r="EZ69" s="41">
        <f>+TRUNC('D-PRB'!EZ69,0)</f>
        <v>0</v>
      </c>
      <c r="FA69" s="41">
        <f>+TRUNC('D-PRB'!FA69,3)</f>
        <v>0</v>
      </c>
      <c r="FB69" s="41">
        <f>+TRUNC('D-PRB'!FB69,3)</f>
        <v>0</v>
      </c>
      <c r="FC69" s="41">
        <f>+TRUNC('D-PRB'!FC69,0)</f>
        <v>0</v>
      </c>
      <c r="FD69" s="41">
        <f>+TRUNC('D-PRB'!FD69,0)</f>
        <v>0</v>
      </c>
      <c r="FE69" s="41">
        <f>+TRUNC('D-PRB'!FE69,0)</f>
        <v>0</v>
      </c>
      <c r="FF69" s="41">
        <f>+TRUNC('D-PRB'!FF69,0)</f>
        <v>0</v>
      </c>
      <c r="FG69" s="41">
        <f>+TRUNC('D-PRB'!FG69,0)</f>
        <v>0</v>
      </c>
      <c r="FH69" s="41">
        <f>+TRUNC('D-PRB'!FH69,0)</f>
        <v>0</v>
      </c>
      <c r="FI69" s="41">
        <f>+TRUNC('D-PRB'!FI69,3)</f>
        <v>0</v>
      </c>
      <c r="FJ69" s="41">
        <f>+TRUNC('D-PRB'!FJ69,3)</f>
        <v>0</v>
      </c>
      <c r="FK69" s="41">
        <f>+TRUNC('D-PRB'!FK69,0)</f>
        <v>0</v>
      </c>
      <c r="FL69" s="41">
        <f>+TRUNC('D-PRB'!FL69,0)</f>
        <v>0</v>
      </c>
      <c r="FM69" s="41">
        <f>+TRUNC('D-PRB'!FM69,0)</f>
        <v>0</v>
      </c>
      <c r="FN69" s="41">
        <f>+TRUNC('D-PRB'!FN69,0)</f>
        <v>0</v>
      </c>
    </row>
    <row r="70" spans="3:170" x14ac:dyDescent="0.2">
      <c r="C70" s="11">
        <f>+'D-PDP'!C70</f>
        <v>2057</v>
      </c>
      <c r="D70" s="41">
        <f>+TRUNC('D-PRB'!D70,0)</f>
        <v>0</v>
      </c>
      <c r="E70" s="41">
        <f>+TRUNC('D-PRB'!E70,0)</f>
        <v>0</v>
      </c>
      <c r="F70" s="41">
        <f>+TRUNC('D-PRB'!F70,0)</f>
        <v>0</v>
      </c>
      <c r="G70" s="41">
        <f>+TRUNC('D-PRB'!G70,0)</f>
        <v>0</v>
      </c>
      <c r="H70" s="41">
        <f>+TRUNC('D-PRB'!H70,0)</f>
        <v>0</v>
      </c>
      <c r="I70" s="41">
        <f>+TRUNC('D-PRB'!I70,0)</f>
        <v>0</v>
      </c>
      <c r="J70" s="41">
        <f>+TRUNC('D-PRB'!J70,0)</f>
        <v>0</v>
      </c>
      <c r="K70" s="22">
        <f>+TRUNC('D-PRB'!K70,0)</f>
        <v>4992</v>
      </c>
      <c r="L70" s="22">
        <f>+TRUNC('D-PRB'!L70,0)</f>
        <v>0</v>
      </c>
      <c r="M70" s="22">
        <f>+TRUNC('D-PRB'!M70,3)</f>
        <v>0</v>
      </c>
      <c r="N70" s="22">
        <f>+TRUNC('D-PRB'!N70,3)</f>
        <v>1023.4589999999999</v>
      </c>
      <c r="O70" s="22">
        <f>+TRUNC('D-PRB'!O70,3)</f>
        <v>0</v>
      </c>
      <c r="P70" s="22">
        <f>+TRUNC('D-PRB'!P70,3)</f>
        <v>0</v>
      </c>
      <c r="Q70" s="22">
        <f>+TRUNC('D-PRB'!Q70,3)</f>
        <v>0</v>
      </c>
      <c r="R70" s="22">
        <f>+TRUNC('D-PRB'!R70,3)</f>
        <v>0</v>
      </c>
      <c r="S70" s="22">
        <f>+TRUNC('D-PRB'!S70,0)</f>
        <v>0</v>
      </c>
      <c r="T70" s="22">
        <f>+TRUNC('D-PRB'!T70,0)</f>
        <v>0</v>
      </c>
      <c r="U70" s="22">
        <f>+TRUNC('D-PRB'!U70,0)</f>
        <v>0</v>
      </c>
      <c r="V70" s="22">
        <f>+TRUNC('D-PRB'!V70,0)</f>
        <v>0</v>
      </c>
      <c r="W70" s="22">
        <f>+TRUNC('D-PRB'!W70,0)</f>
        <v>0</v>
      </c>
      <c r="X70" s="22">
        <f>+TRUNC('D-PRB'!X70,0)</f>
        <v>0</v>
      </c>
      <c r="Y70" s="22">
        <f>+TRUNC('D-PRB'!Y70,0)</f>
        <v>0</v>
      </c>
      <c r="Z70" s="22">
        <f>+TRUNC('D-PRB'!Z70,0)</f>
        <v>0</v>
      </c>
      <c r="AA70" s="22">
        <f>+TRUNC('D-PRB'!AA70,0)</f>
        <v>0</v>
      </c>
      <c r="AB70" s="22">
        <f>+TRUNC('D-PRB'!AB70,0)</f>
        <v>0</v>
      </c>
      <c r="AC70" s="22">
        <f>+TRUNC('D-PRB'!AC70,0)</f>
        <v>0</v>
      </c>
      <c r="AD70" s="22">
        <f>+TRUNC('D-PRB'!AD70,3)</f>
        <v>0</v>
      </c>
      <c r="AE70" s="22">
        <f>+TRUNC('D-PRB'!AE70,3)</f>
        <v>0</v>
      </c>
      <c r="AF70" s="22">
        <f>+TRUNC('D-PRB'!AF70,0)</f>
        <v>0</v>
      </c>
      <c r="AG70" s="22">
        <f>+TRUNC('D-PRB'!AG70,0)</f>
        <v>0</v>
      </c>
      <c r="AH70" s="22">
        <f>+TRUNC('D-PRB'!AH70,0)</f>
        <v>0</v>
      </c>
      <c r="AI70" s="22">
        <f>+TRUNC('D-PRB'!AI70,0)</f>
        <v>0</v>
      </c>
      <c r="AJ70" s="22">
        <f>+TRUNC('D-PRB'!AJ70,6)</f>
        <v>0</v>
      </c>
      <c r="AK70" s="22">
        <f>+TRUNC('D-PRB'!AK70,6)</f>
        <v>0</v>
      </c>
      <c r="AL70" s="22">
        <f>+TRUNC('D-PRB'!AL70,6)</f>
        <v>0</v>
      </c>
      <c r="AM70" s="22">
        <f>+TRUNC('D-PRB'!AM70,0)</f>
        <v>0</v>
      </c>
      <c r="AN70" s="22">
        <f>+TRUNC('D-PRB'!AN70,3)</f>
        <v>0</v>
      </c>
      <c r="AO70" s="22">
        <f>+TRUNC('D-PRB'!AO70,0)</f>
        <v>0</v>
      </c>
      <c r="AP70" s="22">
        <f>+TRUNC('D-PRB'!AP70,6)</f>
        <v>100</v>
      </c>
      <c r="AQ70" s="22">
        <f>+TRUNC('D-PRB'!AQ70,0)</f>
        <v>0</v>
      </c>
      <c r="AR70" s="22">
        <f>+TRUNC('D-PRB'!AR70,0)</f>
        <v>0</v>
      </c>
      <c r="AS70" s="22">
        <f>+TRUNC('D-PRB'!AS70,3)</f>
        <v>0</v>
      </c>
      <c r="AT70" s="22">
        <f>+TRUNC('D-PRB'!AT70,3)</f>
        <v>0</v>
      </c>
      <c r="AU70" s="22">
        <f>+TRUNC('D-PRB'!AU70,0)</f>
        <v>0</v>
      </c>
      <c r="AV70" s="22">
        <f>+TRUNC('D-PRB'!AV70,0)</f>
        <v>0</v>
      </c>
      <c r="AW70" s="22">
        <f>+TRUNC('D-PRB'!AW70,0)</f>
        <v>0</v>
      </c>
      <c r="AX70" s="22">
        <f>+TRUNC('D-PRB'!AX70,0)</f>
        <v>0</v>
      </c>
      <c r="AY70" s="22">
        <f>+TRUNC('D-PRB'!AY70,0)</f>
        <v>0</v>
      </c>
      <c r="AZ70" s="22">
        <f>+TRUNC('D-PRB'!AZ70,3)</f>
        <v>0</v>
      </c>
      <c r="BA70" s="22">
        <f>+TRUNC('D-PRB'!BA70,0)</f>
        <v>0</v>
      </c>
      <c r="BB70" s="22">
        <f>+TRUNC('D-PRB'!BB70,0)</f>
        <v>0</v>
      </c>
      <c r="BC70" s="22">
        <f>+TRUNC('D-PRB'!BC70,0)</f>
        <v>0</v>
      </c>
      <c r="BD70" s="22">
        <f>+TRUNC('D-PRB'!BD70,3)</f>
        <v>0</v>
      </c>
      <c r="BE70" s="22">
        <f>+TRUNC('D-PRB'!BE70,3)</f>
        <v>0</v>
      </c>
      <c r="BF70" s="22">
        <f>+TRUNC('D-PRB'!BF70,0)</f>
        <v>0</v>
      </c>
      <c r="BG70" s="22">
        <f>+TRUNC('D-PRB'!BG70,0)</f>
        <v>0</v>
      </c>
      <c r="BH70" s="22">
        <f>+TRUNC('D-PRB'!BH70,0)</f>
        <v>0</v>
      </c>
      <c r="BI70" s="22">
        <f>+TRUNC('D-PRB'!BI70,0)</f>
        <v>0</v>
      </c>
      <c r="BJ70" s="22">
        <f>+TRUNC('D-PRB'!BJ70,3)</f>
        <v>101.55800000000001</v>
      </c>
      <c r="BK70" s="22">
        <f>+TRUNC('D-PRB'!BK70,3)</f>
        <v>7.3890000000000002</v>
      </c>
      <c r="BL70" s="22">
        <f>+TRUNC('D-PRB'!BL70,3)</f>
        <v>-3.7839999999999998</v>
      </c>
      <c r="BM70" s="22">
        <f>+TRUNC('D-PRB'!BM70,3)</f>
        <v>1.389</v>
      </c>
      <c r="BN70" s="22">
        <f>+TRUNC('D-PRB'!BN70,3)</f>
        <v>3.423</v>
      </c>
      <c r="BO70" s="22">
        <f>+TRUNC('D-PRB'!BO70,3)</f>
        <v>3.423</v>
      </c>
      <c r="BP70" s="22">
        <f>+TRUNC('D-PRB'!BP70,3)</f>
        <v>0</v>
      </c>
      <c r="BQ70" s="22">
        <f>+TRUNC('D-PRB'!BQ70,3)</f>
        <v>0</v>
      </c>
      <c r="BR70" s="22">
        <f>+TRUNC('D-PRB'!BR70,3)</f>
        <v>0</v>
      </c>
      <c r="BS70" s="22">
        <f>+TRUNC('D-PRB'!BS70,3)</f>
        <v>0</v>
      </c>
      <c r="BT70" s="22">
        <f>+TRUNC('D-PRB'!BT70,0)</f>
        <v>0</v>
      </c>
      <c r="BU70" s="22">
        <f>+TRUNC('D-PRB'!BU70,0)</f>
        <v>0</v>
      </c>
      <c r="BV70" s="22">
        <f>+TRUNC('D-PRB'!BV70,6)</f>
        <v>100</v>
      </c>
      <c r="BW70" s="22">
        <f>+TRUNC('D-PRB'!BW70,0)</f>
        <v>0</v>
      </c>
      <c r="BX70" s="22">
        <f>+TRUNC('D-PRB'!BX70,0)</f>
        <v>0</v>
      </c>
      <c r="BY70" s="22">
        <f>+TRUNC('D-PRB'!BY70,0)</f>
        <v>0</v>
      </c>
      <c r="BZ70" s="22">
        <f>+TRUNC('D-PRB'!BZ70,3)</f>
        <v>0</v>
      </c>
      <c r="CA70" s="22">
        <f>+TRUNC('D-PRB'!CA70,3)</f>
        <v>0.04</v>
      </c>
      <c r="CB70" s="22">
        <f>+TRUNC('D-PRB'!CB70,3)</f>
        <v>0.01</v>
      </c>
      <c r="CC70" s="22">
        <f>+TRUNC('D-PRB'!CC70,3)</f>
        <v>0.15</v>
      </c>
      <c r="CD70" s="22">
        <f>+TRUNC('D-PRB'!CD70,3)</f>
        <v>0</v>
      </c>
      <c r="CE70" s="22">
        <f>+TRUNC('D-PRB'!CE70,3)</f>
        <v>0</v>
      </c>
      <c r="CF70" s="22">
        <f>+TRUNC('D-PRB'!CF70,3)</f>
        <v>0.1</v>
      </c>
      <c r="CG70" s="22">
        <f>+TRUNC('D-PRB'!CG70,3)</f>
        <v>0</v>
      </c>
      <c r="CH70" s="22">
        <f>+TRUNC('D-PRB'!CH70,3)</f>
        <v>0</v>
      </c>
      <c r="CI70" s="22">
        <f>+TRUNC('D-PRB'!CI70,3)</f>
        <v>126023</v>
      </c>
      <c r="CJ70" s="22">
        <f>+TRUNC('D-PRB'!CJ70,3)</f>
        <v>0</v>
      </c>
      <c r="CK70" s="22">
        <f>+TRUNC('D-PRB'!CK70,3)</f>
        <v>0</v>
      </c>
      <c r="CL70" s="22">
        <f>+TRUNC('D-PRB'!CL70,3)</f>
        <v>0</v>
      </c>
      <c r="CM70" s="22">
        <f>+TRUNC('D-PRB'!CM70,3)</f>
        <v>0</v>
      </c>
      <c r="CN70" s="22">
        <f>+TRUNC('D-PRB'!CN70,0)</f>
        <v>0</v>
      </c>
      <c r="CO70" s="22">
        <f>+TRUNC('D-PRB'!CO70,3)</f>
        <v>0</v>
      </c>
      <c r="CP70" s="22">
        <f>+TRUNC('D-PRB'!CP70,0)</f>
        <v>0</v>
      </c>
      <c r="CQ70" s="22">
        <f>+TRUNC('D-PRB'!CQ70,0)</f>
        <v>0</v>
      </c>
      <c r="CR70" s="22">
        <f>+TRUNC('D-PRB'!CR70,0)</f>
        <v>0</v>
      </c>
      <c r="CS70" s="22">
        <f>+TRUNC('D-PRB'!CS70,0)</f>
        <v>0</v>
      </c>
      <c r="CT70" s="22">
        <f>+TRUNC('D-PRB'!CT70,0)</f>
        <v>0</v>
      </c>
      <c r="CU70" s="22">
        <f>+TRUNC('D-PRB'!CU70,6)</f>
        <v>100</v>
      </c>
      <c r="CV70" s="22">
        <f>+TRUNC('D-PRB'!CV70,0)</f>
        <v>0</v>
      </c>
      <c r="CW70" s="22">
        <f>+TRUNC('D-PRB'!CW70,0)</f>
        <v>0</v>
      </c>
      <c r="CX70" s="22">
        <f>+TRUNC('D-PRB'!CX70,0)</f>
        <v>0</v>
      </c>
      <c r="CY70" s="22">
        <f>+TRUNC('D-PRB'!CY70,0)</f>
        <v>0</v>
      </c>
      <c r="CZ70" s="22">
        <f>+TRUNC('D-PRB'!CZ70,0)</f>
        <v>0</v>
      </c>
      <c r="DA70" s="22">
        <f>+TRUNC('D-PRB'!DA70,0)</f>
        <v>0</v>
      </c>
      <c r="DB70" s="22">
        <f>+TRUNC('D-PRB'!DB70,0)</f>
        <v>0</v>
      </c>
      <c r="DC70" s="22">
        <f>+TRUNC('D-PRB'!DC70,0)</f>
        <v>0</v>
      </c>
      <c r="DD70" s="22">
        <f>+TRUNC('D-PRB'!DD70,0)</f>
        <v>0</v>
      </c>
      <c r="DE70" s="22">
        <f>+TRUNC('D-PRB'!DE70,0)</f>
        <v>0</v>
      </c>
      <c r="DF70" s="22">
        <f>+TRUNC('D-PRB'!DF70,0)</f>
        <v>0</v>
      </c>
      <c r="DG70" s="22">
        <f>+TRUNC('D-PRB'!DG70,0)</f>
        <v>0</v>
      </c>
      <c r="DH70" s="22">
        <f>+TRUNC('D-PRB'!DH70,0)</f>
        <v>0</v>
      </c>
      <c r="DI70" s="22">
        <f>+TRUNC('D-PRB'!DI70,0)</f>
        <v>0</v>
      </c>
      <c r="DJ70" s="22">
        <f>+TRUNC('D-PRB'!DJ70,6)</f>
        <v>100</v>
      </c>
      <c r="DK70" s="22">
        <f>+TRUNC('D-PRB'!DK70,0)</f>
        <v>0</v>
      </c>
      <c r="DL70" s="22">
        <f>+TRUNC('D-PRB'!DL70,0)</f>
        <v>0</v>
      </c>
      <c r="DM70" s="22">
        <f>+TRUNC('D-PRB'!DM70,0)</f>
        <v>0</v>
      </c>
      <c r="DN70" s="22">
        <f>+TRUNC('D-PRB'!DN70,0)</f>
        <v>0</v>
      </c>
      <c r="DO70" s="22">
        <f>+TRUNC('D-PRB'!DO70,0)</f>
        <v>0</v>
      </c>
      <c r="DP70" s="22">
        <f>+TRUNC('D-PRB'!DP70,0)</f>
        <v>0</v>
      </c>
      <c r="DR70" s="41">
        <f>+TRUNC('D-PRB'!DR70,0)</f>
        <v>0</v>
      </c>
      <c r="DS70" s="41">
        <f>+TRUNC('D-PRB'!DS70,0)</f>
        <v>0</v>
      </c>
      <c r="DT70" s="41">
        <f>+TRUNC('D-PRB'!DT70,3)</f>
        <v>0</v>
      </c>
      <c r="DU70" s="41">
        <f>+TRUNC('D-PRB'!DU70,3)</f>
        <v>0</v>
      </c>
      <c r="DV70" s="41">
        <f>+TRUNC('D-PRB'!DV70,0)</f>
        <v>0</v>
      </c>
      <c r="DW70" s="41">
        <f>+TRUNC('D-PRB'!DW70,0)</f>
        <v>0</v>
      </c>
      <c r="DX70" s="41">
        <f>+TRUNC('D-PRB'!DX70,0)</f>
        <v>0</v>
      </c>
      <c r="DY70" s="41">
        <f>+TRUNC('D-PRB'!DY70,0)</f>
        <v>0</v>
      </c>
      <c r="DZ70" s="41">
        <f>+TRUNC('D-PRB'!DZ70,0)</f>
        <v>0</v>
      </c>
      <c r="EA70" s="41">
        <f>+TRUNC('D-PRB'!EA70,0)</f>
        <v>0</v>
      </c>
      <c r="EB70" s="41">
        <f>+TRUNC('D-PRB'!EB70,3)</f>
        <v>0</v>
      </c>
      <c r="EC70" s="41">
        <f>+TRUNC('D-PRB'!EC70,3)</f>
        <v>0</v>
      </c>
      <c r="ED70" s="41">
        <f>+TRUNC('D-PRB'!ED70,0)</f>
        <v>0</v>
      </c>
      <c r="EE70" s="41">
        <f>+TRUNC('D-PRB'!EE70,0)</f>
        <v>0</v>
      </c>
      <c r="EF70" s="41">
        <f>+TRUNC('D-PRB'!EF70,0)</f>
        <v>0</v>
      </c>
      <c r="EG70" s="41">
        <f>+TRUNC('D-PRB'!EG70,0)</f>
        <v>0</v>
      </c>
      <c r="EH70" s="41">
        <f>+TRUNC('D-PRB'!EH70,0)</f>
        <v>0</v>
      </c>
      <c r="EI70" s="41">
        <f>+TRUNC('D-PRB'!EI70,0)</f>
        <v>0</v>
      </c>
      <c r="EJ70" s="41">
        <f>+TRUNC('D-PRB'!EJ70,3)</f>
        <v>0</v>
      </c>
      <c r="EK70" s="41">
        <f>+TRUNC('D-PRB'!EK70,3)</f>
        <v>0</v>
      </c>
      <c r="EL70" s="41">
        <f>+TRUNC('D-PRB'!EL70,0)</f>
        <v>0</v>
      </c>
      <c r="EM70" s="41">
        <f>+TRUNC('D-PRB'!EM70,0)</f>
        <v>0</v>
      </c>
      <c r="EN70" s="41">
        <f>+TRUNC('D-PRB'!EN70,0)</f>
        <v>0</v>
      </c>
      <c r="EO70" s="41">
        <f>+TRUNC('D-PRB'!EO70,0)</f>
        <v>0</v>
      </c>
      <c r="EQ70" s="41">
        <f>+TRUNC('D-PRB'!EQ70,0)</f>
        <v>0</v>
      </c>
      <c r="ER70" s="41">
        <f>+TRUNC('D-PRB'!ER70,0)</f>
        <v>0</v>
      </c>
      <c r="ES70" s="41">
        <f>+TRUNC('D-PRB'!ES70,3)</f>
        <v>0</v>
      </c>
      <c r="ET70" s="41">
        <f>+TRUNC('D-PRB'!ET70,3)</f>
        <v>0</v>
      </c>
      <c r="EU70" s="41">
        <f>+TRUNC('D-PRB'!EU70,0)</f>
        <v>0</v>
      </c>
      <c r="EV70" s="41">
        <f>+TRUNC('D-PRB'!EV70,0)</f>
        <v>0</v>
      </c>
      <c r="EW70" s="41">
        <f>+TRUNC('D-PRB'!EW70,0)</f>
        <v>0</v>
      </c>
      <c r="EX70" s="41">
        <f>+TRUNC('D-PRB'!EX70,0)</f>
        <v>0</v>
      </c>
      <c r="EY70" s="41">
        <f>+TRUNC('D-PRB'!EY70,0)</f>
        <v>0</v>
      </c>
      <c r="EZ70" s="41">
        <f>+TRUNC('D-PRB'!EZ70,0)</f>
        <v>0</v>
      </c>
      <c r="FA70" s="41">
        <f>+TRUNC('D-PRB'!FA70,3)</f>
        <v>0</v>
      </c>
      <c r="FB70" s="41">
        <f>+TRUNC('D-PRB'!FB70,3)</f>
        <v>0</v>
      </c>
      <c r="FC70" s="41">
        <f>+TRUNC('D-PRB'!FC70,0)</f>
        <v>0</v>
      </c>
      <c r="FD70" s="41">
        <f>+TRUNC('D-PRB'!FD70,0)</f>
        <v>0</v>
      </c>
      <c r="FE70" s="41">
        <f>+TRUNC('D-PRB'!FE70,0)</f>
        <v>0</v>
      </c>
      <c r="FF70" s="41">
        <f>+TRUNC('D-PRB'!FF70,0)</f>
        <v>0</v>
      </c>
      <c r="FG70" s="41">
        <f>+TRUNC('D-PRB'!FG70,0)</f>
        <v>0</v>
      </c>
      <c r="FH70" s="41">
        <f>+TRUNC('D-PRB'!FH70,0)</f>
        <v>0</v>
      </c>
      <c r="FI70" s="41">
        <f>+TRUNC('D-PRB'!FI70,3)</f>
        <v>0</v>
      </c>
      <c r="FJ70" s="41">
        <f>+TRUNC('D-PRB'!FJ70,3)</f>
        <v>0</v>
      </c>
      <c r="FK70" s="41">
        <f>+TRUNC('D-PRB'!FK70,0)</f>
        <v>0</v>
      </c>
      <c r="FL70" s="41">
        <f>+TRUNC('D-PRB'!FL70,0)</f>
        <v>0</v>
      </c>
      <c r="FM70" s="41">
        <f>+TRUNC('D-PRB'!FM70,0)</f>
        <v>0</v>
      </c>
      <c r="FN70" s="41">
        <f>+TRUNC('D-PRB'!FN70,0)</f>
        <v>0</v>
      </c>
    </row>
    <row r="71" spans="3:170" x14ac:dyDescent="0.2">
      <c r="C71" s="11">
        <f>+'D-PDP'!C71</f>
        <v>2058</v>
      </c>
      <c r="D71" s="41">
        <f>+TRUNC('D-PRB'!D71,0)</f>
        <v>0</v>
      </c>
      <c r="E71" s="41">
        <f>+TRUNC('D-PRB'!E71,0)</f>
        <v>0</v>
      </c>
      <c r="F71" s="41">
        <f>+TRUNC('D-PRB'!F71,0)</f>
        <v>0</v>
      </c>
      <c r="G71" s="41">
        <f>+TRUNC('D-PRB'!G71,0)</f>
        <v>0</v>
      </c>
      <c r="H71" s="41">
        <f>+TRUNC('D-PRB'!H71,0)</f>
        <v>0</v>
      </c>
      <c r="I71" s="41">
        <f>+TRUNC('D-PRB'!I71,0)</f>
        <v>0</v>
      </c>
      <c r="J71" s="41">
        <f>+TRUNC('D-PRB'!J71,0)</f>
        <v>0</v>
      </c>
      <c r="K71" s="22">
        <f>+TRUNC('D-PRB'!K71,0)</f>
        <v>4695</v>
      </c>
      <c r="L71" s="22">
        <f>+TRUNC('D-PRB'!L71,0)</f>
        <v>0</v>
      </c>
      <c r="M71" s="22">
        <f>+TRUNC('D-PRB'!M71,3)</f>
        <v>0</v>
      </c>
      <c r="N71" s="22">
        <f>+TRUNC('D-PRB'!N71,3)</f>
        <v>962.66899999999998</v>
      </c>
      <c r="O71" s="22">
        <f>+TRUNC('D-PRB'!O71,3)</f>
        <v>0</v>
      </c>
      <c r="P71" s="22">
        <f>+TRUNC('D-PRB'!P71,3)</f>
        <v>0</v>
      </c>
      <c r="Q71" s="22">
        <f>+TRUNC('D-PRB'!Q71,3)</f>
        <v>0</v>
      </c>
      <c r="R71" s="22">
        <f>+TRUNC('D-PRB'!R71,3)</f>
        <v>0</v>
      </c>
      <c r="S71" s="22">
        <f>+TRUNC('D-PRB'!S71,0)</f>
        <v>0</v>
      </c>
      <c r="T71" s="22">
        <f>+TRUNC('D-PRB'!T71,0)</f>
        <v>0</v>
      </c>
      <c r="U71" s="22">
        <f>+TRUNC('D-PRB'!U71,0)</f>
        <v>0</v>
      </c>
      <c r="V71" s="22">
        <f>+TRUNC('D-PRB'!V71,0)</f>
        <v>0</v>
      </c>
      <c r="W71" s="22">
        <f>+TRUNC('D-PRB'!W71,0)</f>
        <v>0</v>
      </c>
      <c r="X71" s="22">
        <f>+TRUNC('D-PRB'!X71,0)</f>
        <v>0</v>
      </c>
      <c r="Y71" s="22">
        <f>+TRUNC('D-PRB'!Y71,0)</f>
        <v>0</v>
      </c>
      <c r="Z71" s="22">
        <f>+TRUNC('D-PRB'!Z71,0)</f>
        <v>0</v>
      </c>
      <c r="AA71" s="22">
        <f>+TRUNC('D-PRB'!AA71,0)</f>
        <v>0</v>
      </c>
      <c r="AB71" s="22">
        <f>+TRUNC('D-PRB'!AB71,0)</f>
        <v>0</v>
      </c>
      <c r="AC71" s="22">
        <f>+TRUNC('D-PRB'!AC71,0)</f>
        <v>0</v>
      </c>
      <c r="AD71" s="22">
        <f>+TRUNC('D-PRB'!AD71,3)</f>
        <v>0</v>
      </c>
      <c r="AE71" s="22">
        <f>+TRUNC('D-PRB'!AE71,3)</f>
        <v>0</v>
      </c>
      <c r="AF71" s="22">
        <f>+TRUNC('D-PRB'!AF71,0)</f>
        <v>0</v>
      </c>
      <c r="AG71" s="22">
        <f>+TRUNC('D-PRB'!AG71,0)</f>
        <v>0</v>
      </c>
      <c r="AH71" s="22">
        <f>+TRUNC('D-PRB'!AH71,0)</f>
        <v>0</v>
      </c>
      <c r="AI71" s="22">
        <f>+TRUNC('D-PRB'!AI71,0)</f>
        <v>0</v>
      </c>
      <c r="AJ71" s="22">
        <f>+TRUNC('D-PRB'!AJ71,6)</f>
        <v>0</v>
      </c>
      <c r="AK71" s="22">
        <f>+TRUNC('D-PRB'!AK71,6)</f>
        <v>0</v>
      </c>
      <c r="AL71" s="22">
        <f>+TRUNC('D-PRB'!AL71,6)</f>
        <v>0</v>
      </c>
      <c r="AM71" s="22">
        <f>+TRUNC('D-PRB'!AM71,0)</f>
        <v>0</v>
      </c>
      <c r="AN71" s="22">
        <f>+TRUNC('D-PRB'!AN71,3)</f>
        <v>0</v>
      </c>
      <c r="AO71" s="22">
        <f>+TRUNC('D-PRB'!AO71,0)</f>
        <v>0</v>
      </c>
      <c r="AP71" s="22">
        <f>+TRUNC('D-PRB'!AP71,6)</f>
        <v>100</v>
      </c>
      <c r="AQ71" s="22">
        <f>+TRUNC('D-PRB'!AQ71,0)</f>
        <v>0</v>
      </c>
      <c r="AR71" s="22">
        <f>+TRUNC('D-PRB'!AR71,0)</f>
        <v>0</v>
      </c>
      <c r="AS71" s="22">
        <f>+TRUNC('D-PRB'!AS71,3)</f>
        <v>0</v>
      </c>
      <c r="AT71" s="22">
        <f>+TRUNC('D-PRB'!AT71,3)</f>
        <v>0</v>
      </c>
      <c r="AU71" s="22">
        <f>+TRUNC('D-PRB'!AU71,0)</f>
        <v>0</v>
      </c>
      <c r="AV71" s="22">
        <f>+TRUNC('D-PRB'!AV71,0)</f>
        <v>0</v>
      </c>
      <c r="AW71" s="22">
        <f>+TRUNC('D-PRB'!AW71,0)</f>
        <v>0</v>
      </c>
      <c r="AX71" s="22">
        <f>+TRUNC('D-PRB'!AX71,0)</f>
        <v>0</v>
      </c>
      <c r="AY71" s="22">
        <f>+TRUNC('D-PRB'!AY71,0)</f>
        <v>0</v>
      </c>
      <c r="AZ71" s="22">
        <f>+TRUNC('D-PRB'!AZ71,3)</f>
        <v>0</v>
      </c>
      <c r="BA71" s="22">
        <f>+TRUNC('D-PRB'!BA71,0)</f>
        <v>0</v>
      </c>
      <c r="BB71" s="22">
        <f>+TRUNC('D-PRB'!BB71,0)</f>
        <v>0</v>
      </c>
      <c r="BC71" s="22">
        <f>+TRUNC('D-PRB'!BC71,0)</f>
        <v>0</v>
      </c>
      <c r="BD71" s="22">
        <f>+TRUNC('D-PRB'!BD71,3)</f>
        <v>0</v>
      </c>
      <c r="BE71" s="22">
        <f>+TRUNC('D-PRB'!BE71,3)</f>
        <v>0</v>
      </c>
      <c r="BF71" s="22">
        <f>+TRUNC('D-PRB'!BF71,0)</f>
        <v>0</v>
      </c>
      <c r="BG71" s="22">
        <f>+TRUNC('D-PRB'!BG71,0)</f>
        <v>0</v>
      </c>
      <c r="BH71" s="22">
        <f>+TRUNC('D-PRB'!BH71,0)</f>
        <v>0</v>
      </c>
      <c r="BI71" s="22">
        <f>+TRUNC('D-PRB'!BI71,0)</f>
        <v>0</v>
      </c>
      <c r="BJ71" s="22">
        <f>+TRUNC('D-PRB'!BJ71,3)</f>
        <v>101.55800000000001</v>
      </c>
      <c r="BK71" s="22">
        <f>+TRUNC('D-PRB'!BK71,3)</f>
        <v>7.3890000000000002</v>
      </c>
      <c r="BL71" s="22">
        <f>+TRUNC('D-PRB'!BL71,3)</f>
        <v>-3.7839999999999998</v>
      </c>
      <c r="BM71" s="22">
        <f>+TRUNC('D-PRB'!BM71,3)</f>
        <v>1.389</v>
      </c>
      <c r="BN71" s="22">
        <f>+TRUNC('D-PRB'!BN71,3)</f>
        <v>3.423</v>
      </c>
      <c r="BO71" s="22">
        <f>+TRUNC('D-PRB'!BO71,3)</f>
        <v>3.423</v>
      </c>
      <c r="BP71" s="22">
        <f>+TRUNC('D-PRB'!BP71,3)</f>
        <v>0</v>
      </c>
      <c r="BQ71" s="22">
        <f>+TRUNC('D-PRB'!BQ71,3)</f>
        <v>0</v>
      </c>
      <c r="BR71" s="22">
        <f>+TRUNC('D-PRB'!BR71,3)</f>
        <v>0</v>
      </c>
      <c r="BS71" s="22">
        <f>+TRUNC('D-PRB'!BS71,3)</f>
        <v>0</v>
      </c>
      <c r="BT71" s="22">
        <f>+TRUNC('D-PRB'!BT71,0)</f>
        <v>0</v>
      </c>
      <c r="BU71" s="22">
        <f>+TRUNC('D-PRB'!BU71,0)</f>
        <v>0</v>
      </c>
      <c r="BV71" s="22">
        <f>+TRUNC('D-PRB'!BV71,6)</f>
        <v>100</v>
      </c>
      <c r="BW71" s="22">
        <f>+TRUNC('D-PRB'!BW71,0)</f>
        <v>0</v>
      </c>
      <c r="BX71" s="22">
        <f>+TRUNC('D-PRB'!BX71,0)</f>
        <v>0</v>
      </c>
      <c r="BY71" s="22">
        <f>+TRUNC('D-PRB'!BY71,0)</f>
        <v>0</v>
      </c>
      <c r="BZ71" s="22">
        <f>+TRUNC('D-PRB'!BZ71,3)</f>
        <v>0</v>
      </c>
      <c r="CA71" s="22">
        <f>+TRUNC('D-PRB'!CA71,3)</f>
        <v>0.04</v>
      </c>
      <c r="CB71" s="22">
        <f>+TRUNC('D-PRB'!CB71,3)</f>
        <v>0.01</v>
      </c>
      <c r="CC71" s="22">
        <f>+TRUNC('D-PRB'!CC71,3)</f>
        <v>0.15</v>
      </c>
      <c r="CD71" s="22">
        <f>+TRUNC('D-PRB'!CD71,3)</f>
        <v>0</v>
      </c>
      <c r="CE71" s="22">
        <f>+TRUNC('D-PRB'!CE71,3)</f>
        <v>0</v>
      </c>
      <c r="CF71" s="22">
        <f>+TRUNC('D-PRB'!CF71,3)</f>
        <v>0.1</v>
      </c>
      <c r="CG71" s="22">
        <f>+TRUNC('D-PRB'!CG71,3)</f>
        <v>0</v>
      </c>
      <c r="CH71" s="22">
        <f>+TRUNC('D-PRB'!CH71,3)</f>
        <v>0</v>
      </c>
      <c r="CI71" s="22">
        <f>+TRUNC('D-PRB'!CI71,3)</f>
        <v>126023</v>
      </c>
      <c r="CJ71" s="22">
        <f>+TRUNC('D-PRB'!CJ71,3)</f>
        <v>0</v>
      </c>
      <c r="CK71" s="22">
        <f>+TRUNC('D-PRB'!CK71,3)</f>
        <v>0</v>
      </c>
      <c r="CL71" s="22">
        <f>+TRUNC('D-PRB'!CL71,3)</f>
        <v>0</v>
      </c>
      <c r="CM71" s="22">
        <f>+TRUNC('D-PRB'!CM71,3)</f>
        <v>0</v>
      </c>
      <c r="CN71" s="22">
        <f>+TRUNC('D-PRB'!CN71,0)</f>
        <v>0</v>
      </c>
      <c r="CO71" s="22">
        <f>+TRUNC('D-PRB'!CO71,3)</f>
        <v>0</v>
      </c>
      <c r="CP71" s="22">
        <f>+TRUNC('D-PRB'!CP71,0)</f>
        <v>0</v>
      </c>
      <c r="CQ71" s="22">
        <f>+TRUNC('D-PRB'!CQ71,0)</f>
        <v>0</v>
      </c>
      <c r="CR71" s="22">
        <f>+TRUNC('D-PRB'!CR71,0)</f>
        <v>0</v>
      </c>
      <c r="CS71" s="22">
        <f>+TRUNC('D-PRB'!CS71,0)</f>
        <v>0</v>
      </c>
      <c r="CT71" s="22">
        <f>+TRUNC('D-PRB'!CT71,0)</f>
        <v>0</v>
      </c>
      <c r="CU71" s="22">
        <f>+TRUNC('D-PRB'!CU71,6)</f>
        <v>100</v>
      </c>
      <c r="CV71" s="22">
        <f>+TRUNC('D-PRB'!CV71,0)</f>
        <v>0</v>
      </c>
      <c r="CW71" s="22">
        <f>+TRUNC('D-PRB'!CW71,0)</f>
        <v>0</v>
      </c>
      <c r="CX71" s="22">
        <f>+TRUNC('D-PRB'!CX71,0)</f>
        <v>0</v>
      </c>
      <c r="CY71" s="22">
        <f>+TRUNC('D-PRB'!CY71,0)</f>
        <v>0</v>
      </c>
      <c r="CZ71" s="22">
        <f>+TRUNC('D-PRB'!CZ71,0)</f>
        <v>0</v>
      </c>
      <c r="DA71" s="22">
        <f>+TRUNC('D-PRB'!DA71,0)</f>
        <v>0</v>
      </c>
      <c r="DB71" s="22">
        <f>+TRUNC('D-PRB'!DB71,0)</f>
        <v>0</v>
      </c>
      <c r="DC71" s="22">
        <f>+TRUNC('D-PRB'!DC71,0)</f>
        <v>0</v>
      </c>
      <c r="DD71" s="22">
        <f>+TRUNC('D-PRB'!DD71,0)</f>
        <v>0</v>
      </c>
      <c r="DE71" s="22">
        <f>+TRUNC('D-PRB'!DE71,0)</f>
        <v>0</v>
      </c>
      <c r="DF71" s="22">
        <f>+TRUNC('D-PRB'!DF71,0)</f>
        <v>0</v>
      </c>
      <c r="DG71" s="22">
        <f>+TRUNC('D-PRB'!DG71,0)</f>
        <v>0</v>
      </c>
      <c r="DH71" s="22">
        <f>+TRUNC('D-PRB'!DH71,0)</f>
        <v>0</v>
      </c>
      <c r="DI71" s="22">
        <f>+TRUNC('D-PRB'!DI71,0)</f>
        <v>0</v>
      </c>
      <c r="DJ71" s="22">
        <f>+TRUNC('D-PRB'!DJ71,6)</f>
        <v>100</v>
      </c>
      <c r="DK71" s="22">
        <f>+TRUNC('D-PRB'!DK71,0)</f>
        <v>0</v>
      </c>
      <c r="DL71" s="22">
        <f>+TRUNC('D-PRB'!DL71,0)</f>
        <v>0</v>
      </c>
      <c r="DM71" s="22">
        <f>+TRUNC('D-PRB'!DM71,0)</f>
        <v>0</v>
      </c>
      <c r="DN71" s="22">
        <f>+TRUNC('D-PRB'!DN71,0)</f>
        <v>0</v>
      </c>
      <c r="DO71" s="22">
        <f>+TRUNC('D-PRB'!DO71,0)</f>
        <v>0</v>
      </c>
      <c r="DP71" s="22">
        <f>+TRUNC('D-PRB'!DP71,0)</f>
        <v>0</v>
      </c>
      <c r="DR71" s="41">
        <f>+TRUNC('D-PRB'!DR71,0)</f>
        <v>0</v>
      </c>
      <c r="DS71" s="41">
        <f>+TRUNC('D-PRB'!DS71,0)</f>
        <v>0</v>
      </c>
      <c r="DT71" s="41">
        <f>+TRUNC('D-PRB'!DT71,3)</f>
        <v>0</v>
      </c>
      <c r="DU71" s="41">
        <f>+TRUNC('D-PRB'!DU71,3)</f>
        <v>0</v>
      </c>
      <c r="DV71" s="41">
        <f>+TRUNC('D-PRB'!DV71,0)</f>
        <v>0</v>
      </c>
      <c r="DW71" s="41">
        <f>+TRUNC('D-PRB'!DW71,0)</f>
        <v>0</v>
      </c>
      <c r="DX71" s="41">
        <f>+TRUNC('D-PRB'!DX71,0)</f>
        <v>0</v>
      </c>
      <c r="DY71" s="41">
        <f>+TRUNC('D-PRB'!DY71,0)</f>
        <v>0</v>
      </c>
      <c r="DZ71" s="41">
        <f>+TRUNC('D-PRB'!DZ71,0)</f>
        <v>0</v>
      </c>
      <c r="EA71" s="41">
        <f>+TRUNC('D-PRB'!EA71,0)</f>
        <v>0</v>
      </c>
      <c r="EB71" s="41">
        <f>+TRUNC('D-PRB'!EB71,3)</f>
        <v>0</v>
      </c>
      <c r="EC71" s="41">
        <f>+TRUNC('D-PRB'!EC71,3)</f>
        <v>0</v>
      </c>
      <c r="ED71" s="41">
        <f>+TRUNC('D-PRB'!ED71,0)</f>
        <v>0</v>
      </c>
      <c r="EE71" s="41">
        <f>+TRUNC('D-PRB'!EE71,0)</f>
        <v>0</v>
      </c>
      <c r="EF71" s="41">
        <f>+TRUNC('D-PRB'!EF71,0)</f>
        <v>0</v>
      </c>
      <c r="EG71" s="41">
        <f>+TRUNC('D-PRB'!EG71,0)</f>
        <v>0</v>
      </c>
      <c r="EH71" s="41">
        <f>+TRUNC('D-PRB'!EH71,0)</f>
        <v>0</v>
      </c>
      <c r="EI71" s="41">
        <f>+TRUNC('D-PRB'!EI71,0)</f>
        <v>0</v>
      </c>
      <c r="EJ71" s="41">
        <f>+TRUNC('D-PRB'!EJ71,3)</f>
        <v>0</v>
      </c>
      <c r="EK71" s="41">
        <f>+TRUNC('D-PRB'!EK71,3)</f>
        <v>0</v>
      </c>
      <c r="EL71" s="41">
        <f>+TRUNC('D-PRB'!EL71,0)</f>
        <v>0</v>
      </c>
      <c r="EM71" s="41">
        <f>+TRUNC('D-PRB'!EM71,0)</f>
        <v>0</v>
      </c>
      <c r="EN71" s="41">
        <f>+TRUNC('D-PRB'!EN71,0)</f>
        <v>0</v>
      </c>
      <c r="EO71" s="41">
        <f>+TRUNC('D-PRB'!EO71,0)</f>
        <v>0</v>
      </c>
      <c r="EQ71" s="41">
        <f>+TRUNC('D-PRB'!EQ71,0)</f>
        <v>0</v>
      </c>
      <c r="ER71" s="41">
        <f>+TRUNC('D-PRB'!ER71,0)</f>
        <v>0</v>
      </c>
      <c r="ES71" s="41">
        <f>+TRUNC('D-PRB'!ES71,3)</f>
        <v>0</v>
      </c>
      <c r="ET71" s="41">
        <f>+TRUNC('D-PRB'!ET71,3)</f>
        <v>0</v>
      </c>
      <c r="EU71" s="41">
        <f>+TRUNC('D-PRB'!EU71,0)</f>
        <v>0</v>
      </c>
      <c r="EV71" s="41">
        <f>+TRUNC('D-PRB'!EV71,0)</f>
        <v>0</v>
      </c>
      <c r="EW71" s="41">
        <f>+TRUNC('D-PRB'!EW71,0)</f>
        <v>0</v>
      </c>
      <c r="EX71" s="41">
        <f>+TRUNC('D-PRB'!EX71,0)</f>
        <v>0</v>
      </c>
      <c r="EY71" s="41">
        <f>+TRUNC('D-PRB'!EY71,0)</f>
        <v>0</v>
      </c>
      <c r="EZ71" s="41">
        <f>+TRUNC('D-PRB'!EZ71,0)</f>
        <v>0</v>
      </c>
      <c r="FA71" s="41">
        <f>+TRUNC('D-PRB'!FA71,3)</f>
        <v>0</v>
      </c>
      <c r="FB71" s="41">
        <f>+TRUNC('D-PRB'!FB71,3)</f>
        <v>0</v>
      </c>
      <c r="FC71" s="41">
        <f>+TRUNC('D-PRB'!FC71,0)</f>
        <v>0</v>
      </c>
      <c r="FD71" s="41">
        <f>+TRUNC('D-PRB'!FD71,0)</f>
        <v>0</v>
      </c>
      <c r="FE71" s="41">
        <f>+TRUNC('D-PRB'!FE71,0)</f>
        <v>0</v>
      </c>
      <c r="FF71" s="41">
        <f>+TRUNC('D-PRB'!FF71,0)</f>
        <v>0</v>
      </c>
      <c r="FG71" s="41">
        <f>+TRUNC('D-PRB'!FG71,0)</f>
        <v>0</v>
      </c>
      <c r="FH71" s="41">
        <f>+TRUNC('D-PRB'!FH71,0)</f>
        <v>0</v>
      </c>
      <c r="FI71" s="41">
        <f>+TRUNC('D-PRB'!FI71,3)</f>
        <v>0</v>
      </c>
      <c r="FJ71" s="41">
        <f>+TRUNC('D-PRB'!FJ71,3)</f>
        <v>0</v>
      </c>
      <c r="FK71" s="41">
        <f>+TRUNC('D-PRB'!FK71,0)</f>
        <v>0</v>
      </c>
      <c r="FL71" s="41">
        <f>+TRUNC('D-PRB'!FL71,0)</f>
        <v>0</v>
      </c>
      <c r="FM71" s="41">
        <f>+TRUNC('D-PRB'!FM71,0)</f>
        <v>0</v>
      </c>
      <c r="FN71" s="41">
        <f>+TRUNC('D-PRB'!FN71,0)</f>
        <v>0</v>
      </c>
    </row>
    <row r="72" spans="3:170" x14ac:dyDescent="0.2">
      <c r="C72" s="12">
        <f>+'D-PDP'!C72</f>
        <v>2059</v>
      </c>
      <c r="D72" s="41">
        <f>+TRUNC('D-PRB'!D72,0)</f>
        <v>0</v>
      </c>
      <c r="E72" s="41">
        <f>+TRUNC('D-PRB'!E72,0)</f>
        <v>0</v>
      </c>
      <c r="F72" s="41">
        <f>+TRUNC('D-PRB'!F72,0)</f>
        <v>0</v>
      </c>
      <c r="G72" s="41">
        <f>+TRUNC('D-PRB'!G72,0)</f>
        <v>0</v>
      </c>
      <c r="H72" s="41">
        <f>+TRUNC('D-PRB'!H72,0)</f>
        <v>0</v>
      </c>
      <c r="I72" s="41">
        <f>+TRUNC('D-PRB'!I72,0)</f>
        <v>0</v>
      </c>
      <c r="J72" s="41">
        <f>+TRUNC('D-PRB'!J72,0)</f>
        <v>0</v>
      </c>
      <c r="K72" s="22">
        <f>+TRUNC('D-PRB'!K72,0)</f>
        <v>4417</v>
      </c>
      <c r="L72" s="22">
        <f>+TRUNC('D-PRB'!L72,0)</f>
        <v>0</v>
      </c>
      <c r="M72" s="22">
        <f>+TRUNC('D-PRB'!M72,3)</f>
        <v>0</v>
      </c>
      <c r="N72" s="22">
        <f>+TRUNC('D-PRB'!N72,3)</f>
        <v>905.44799999999998</v>
      </c>
      <c r="O72" s="22">
        <f>+TRUNC('D-PRB'!O72,3)</f>
        <v>0</v>
      </c>
      <c r="P72" s="22">
        <f>+TRUNC('D-PRB'!P72,3)</f>
        <v>0</v>
      </c>
      <c r="Q72" s="22">
        <f>+TRUNC('D-PRB'!Q72,3)</f>
        <v>0</v>
      </c>
      <c r="R72" s="22">
        <f>+TRUNC('D-PRB'!R72,3)</f>
        <v>0</v>
      </c>
      <c r="S72" s="22">
        <f>+TRUNC('D-PRB'!S72,0)</f>
        <v>0</v>
      </c>
      <c r="T72" s="22">
        <f>+TRUNC('D-PRB'!T72,0)</f>
        <v>0</v>
      </c>
      <c r="U72" s="22">
        <f>+TRUNC('D-PRB'!U72,0)</f>
        <v>0</v>
      </c>
      <c r="V72" s="22">
        <f>+TRUNC('D-PRB'!V72,0)</f>
        <v>0</v>
      </c>
      <c r="W72" s="22">
        <f>+TRUNC('D-PRB'!W72,0)</f>
        <v>0</v>
      </c>
      <c r="X72" s="22">
        <f>+TRUNC('D-PRB'!X72,0)</f>
        <v>0</v>
      </c>
      <c r="Y72" s="22">
        <f>+TRUNC('D-PRB'!Y72,0)</f>
        <v>0</v>
      </c>
      <c r="Z72" s="22">
        <f>+TRUNC('D-PRB'!Z72,0)</f>
        <v>0</v>
      </c>
      <c r="AA72" s="22">
        <f>+TRUNC('D-PRB'!AA72,0)</f>
        <v>0</v>
      </c>
      <c r="AB72" s="22">
        <f>+TRUNC('D-PRB'!AB72,0)</f>
        <v>0</v>
      </c>
      <c r="AC72" s="22">
        <f>+TRUNC('D-PRB'!AC72,0)</f>
        <v>0</v>
      </c>
      <c r="AD72" s="22">
        <f>+TRUNC('D-PRB'!AD72,3)</f>
        <v>0</v>
      </c>
      <c r="AE72" s="22">
        <f>+TRUNC('D-PRB'!AE72,3)</f>
        <v>0</v>
      </c>
      <c r="AF72" s="22">
        <f>+TRUNC('D-PRB'!AF72,0)</f>
        <v>0</v>
      </c>
      <c r="AG72" s="22">
        <f>+TRUNC('D-PRB'!AG72,0)</f>
        <v>0</v>
      </c>
      <c r="AH72" s="22">
        <f>+TRUNC('D-PRB'!AH72,0)</f>
        <v>0</v>
      </c>
      <c r="AI72" s="22">
        <f>+TRUNC('D-PRB'!AI72,0)</f>
        <v>0</v>
      </c>
      <c r="AJ72" s="22">
        <f>+TRUNC('D-PRB'!AJ72,6)</f>
        <v>0</v>
      </c>
      <c r="AK72" s="22">
        <f>+TRUNC('D-PRB'!AK72,6)</f>
        <v>0</v>
      </c>
      <c r="AL72" s="22">
        <f>+TRUNC('D-PRB'!AL72,6)</f>
        <v>0</v>
      </c>
      <c r="AM72" s="22">
        <f>+TRUNC('D-PRB'!AM72,0)</f>
        <v>0</v>
      </c>
      <c r="AN72" s="22">
        <f>+TRUNC('D-PRB'!AN72,3)</f>
        <v>0</v>
      </c>
      <c r="AO72" s="22">
        <f>+TRUNC('D-PRB'!AO72,0)</f>
        <v>0</v>
      </c>
      <c r="AP72" s="22">
        <f>+TRUNC('D-PRB'!AP72,6)</f>
        <v>100</v>
      </c>
      <c r="AQ72" s="22">
        <f>+TRUNC('D-PRB'!AQ72,0)</f>
        <v>0</v>
      </c>
      <c r="AR72" s="22">
        <f>+TRUNC('D-PRB'!AR72,0)</f>
        <v>0</v>
      </c>
      <c r="AS72" s="22">
        <f>+TRUNC('D-PRB'!AS72,3)</f>
        <v>0</v>
      </c>
      <c r="AT72" s="22">
        <f>+TRUNC('D-PRB'!AT72,3)</f>
        <v>0</v>
      </c>
      <c r="AU72" s="22">
        <f>+TRUNC('D-PRB'!AU72,0)</f>
        <v>0</v>
      </c>
      <c r="AV72" s="22">
        <f>+TRUNC('D-PRB'!AV72,0)</f>
        <v>0</v>
      </c>
      <c r="AW72" s="22">
        <f>+TRUNC('D-PRB'!AW72,0)</f>
        <v>0</v>
      </c>
      <c r="AX72" s="22">
        <f>+TRUNC('D-PRB'!AX72,0)</f>
        <v>0</v>
      </c>
      <c r="AY72" s="22">
        <f>+TRUNC('D-PRB'!AY72,0)</f>
        <v>0</v>
      </c>
      <c r="AZ72" s="22">
        <f>+TRUNC('D-PRB'!AZ72,3)</f>
        <v>0</v>
      </c>
      <c r="BA72" s="22">
        <f>+TRUNC('D-PRB'!BA72,0)</f>
        <v>0</v>
      </c>
      <c r="BB72" s="22">
        <f>+TRUNC('D-PRB'!BB72,0)</f>
        <v>0</v>
      </c>
      <c r="BC72" s="22">
        <f>+TRUNC('D-PRB'!BC72,0)</f>
        <v>0</v>
      </c>
      <c r="BD72" s="22">
        <f>+TRUNC('D-PRB'!BD72,3)</f>
        <v>0</v>
      </c>
      <c r="BE72" s="22">
        <f>+TRUNC('D-PRB'!BE72,3)</f>
        <v>0</v>
      </c>
      <c r="BF72" s="22">
        <f>+TRUNC('D-PRB'!BF72,0)</f>
        <v>0</v>
      </c>
      <c r="BG72" s="22">
        <f>+TRUNC('D-PRB'!BG72,0)</f>
        <v>0</v>
      </c>
      <c r="BH72" s="22">
        <f>+TRUNC('D-PRB'!BH72,0)</f>
        <v>0</v>
      </c>
      <c r="BI72" s="22">
        <f>+TRUNC('D-PRB'!BI72,0)</f>
        <v>0</v>
      </c>
      <c r="BJ72" s="22">
        <f>+TRUNC('D-PRB'!BJ72,3)</f>
        <v>101.55800000000001</v>
      </c>
      <c r="BK72" s="22">
        <f>+TRUNC('D-PRB'!BK72,3)</f>
        <v>7.3890000000000002</v>
      </c>
      <c r="BL72" s="22">
        <f>+TRUNC('D-PRB'!BL72,3)</f>
        <v>-3.7839999999999998</v>
      </c>
      <c r="BM72" s="22">
        <f>+TRUNC('D-PRB'!BM72,3)</f>
        <v>1.389</v>
      </c>
      <c r="BN72" s="22">
        <f>+TRUNC('D-PRB'!BN72,3)</f>
        <v>3.423</v>
      </c>
      <c r="BO72" s="22">
        <f>+TRUNC('D-PRB'!BO72,3)</f>
        <v>3.423</v>
      </c>
      <c r="BP72" s="22">
        <f>+TRUNC('D-PRB'!BP72,3)</f>
        <v>0</v>
      </c>
      <c r="BQ72" s="22">
        <f>+TRUNC('D-PRB'!BQ72,3)</f>
        <v>0</v>
      </c>
      <c r="BR72" s="22">
        <f>+TRUNC('D-PRB'!BR72,3)</f>
        <v>0</v>
      </c>
      <c r="BS72" s="22">
        <f>+TRUNC('D-PRB'!BS72,3)</f>
        <v>0</v>
      </c>
      <c r="BT72" s="22">
        <f>+TRUNC('D-PRB'!BT72,0)</f>
        <v>0</v>
      </c>
      <c r="BU72" s="22">
        <f>+TRUNC('D-PRB'!BU72,0)</f>
        <v>0</v>
      </c>
      <c r="BV72" s="22">
        <f>+TRUNC('D-PRB'!BV72,6)</f>
        <v>100</v>
      </c>
      <c r="BW72" s="22">
        <f>+TRUNC('D-PRB'!BW72,0)</f>
        <v>0</v>
      </c>
      <c r="BX72" s="22">
        <f>+TRUNC('D-PRB'!BX72,0)</f>
        <v>0</v>
      </c>
      <c r="BY72" s="22">
        <f>+TRUNC('D-PRB'!BY72,0)</f>
        <v>0</v>
      </c>
      <c r="BZ72" s="22">
        <f>+TRUNC('D-PRB'!BZ72,3)</f>
        <v>0</v>
      </c>
      <c r="CA72" s="22">
        <f>+TRUNC('D-PRB'!CA72,3)</f>
        <v>0.04</v>
      </c>
      <c r="CB72" s="22">
        <f>+TRUNC('D-PRB'!CB72,3)</f>
        <v>0.01</v>
      </c>
      <c r="CC72" s="22">
        <f>+TRUNC('D-PRB'!CC72,3)</f>
        <v>0.15</v>
      </c>
      <c r="CD72" s="22">
        <f>+TRUNC('D-PRB'!CD72,3)</f>
        <v>0</v>
      </c>
      <c r="CE72" s="22">
        <f>+TRUNC('D-PRB'!CE72,3)</f>
        <v>0</v>
      </c>
      <c r="CF72" s="22">
        <f>+TRUNC('D-PRB'!CF72,3)</f>
        <v>0.1</v>
      </c>
      <c r="CG72" s="22">
        <f>+TRUNC('D-PRB'!CG72,3)</f>
        <v>0</v>
      </c>
      <c r="CH72" s="22">
        <f>+TRUNC('D-PRB'!CH72,3)</f>
        <v>0</v>
      </c>
      <c r="CI72" s="22">
        <f>+TRUNC('D-PRB'!CI72,3)</f>
        <v>126023</v>
      </c>
      <c r="CJ72" s="22">
        <f>+TRUNC('D-PRB'!CJ72,3)</f>
        <v>0</v>
      </c>
      <c r="CK72" s="22">
        <f>+TRUNC('D-PRB'!CK72,3)</f>
        <v>0</v>
      </c>
      <c r="CL72" s="22">
        <f>+TRUNC('D-PRB'!CL72,3)</f>
        <v>0</v>
      </c>
      <c r="CM72" s="22">
        <f>+TRUNC('D-PRB'!CM72,3)</f>
        <v>0</v>
      </c>
      <c r="CN72" s="22">
        <f>+TRUNC('D-PRB'!CN72,0)</f>
        <v>0</v>
      </c>
      <c r="CO72" s="22">
        <f>+TRUNC('D-PRB'!CO72,3)</f>
        <v>0</v>
      </c>
      <c r="CP72" s="22">
        <f>+TRUNC('D-PRB'!CP72,0)</f>
        <v>0</v>
      </c>
      <c r="CQ72" s="22">
        <f>+TRUNC('D-PRB'!CQ72,0)</f>
        <v>0</v>
      </c>
      <c r="CR72" s="22">
        <f>+TRUNC('D-PRB'!CR72,0)</f>
        <v>0</v>
      </c>
      <c r="CS72" s="22">
        <f>+TRUNC('D-PRB'!CS72,0)</f>
        <v>0</v>
      </c>
      <c r="CT72" s="22">
        <f>+TRUNC('D-PRB'!CT72,0)</f>
        <v>0</v>
      </c>
      <c r="CU72" s="22">
        <f>+TRUNC('D-PRB'!CU72,6)</f>
        <v>100</v>
      </c>
      <c r="CV72" s="22">
        <f>+TRUNC('D-PRB'!CV72,0)</f>
        <v>0</v>
      </c>
      <c r="CW72" s="22">
        <f>+TRUNC('D-PRB'!CW72,0)</f>
        <v>0</v>
      </c>
      <c r="CX72" s="22">
        <f>+TRUNC('D-PRB'!CX72,0)</f>
        <v>0</v>
      </c>
      <c r="CY72" s="22">
        <f>+TRUNC('D-PRB'!CY72,0)</f>
        <v>0</v>
      </c>
      <c r="CZ72" s="22">
        <f>+TRUNC('D-PRB'!CZ72,0)</f>
        <v>0</v>
      </c>
      <c r="DA72" s="22">
        <f>+TRUNC('D-PRB'!DA72,0)</f>
        <v>0</v>
      </c>
      <c r="DB72" s="22">
        <f>+TRUNC('D-PRB'!DB72,0)</f>
        <v>0</v>
      </c>
      <c r="DC72" s="22">
        <f>+TRUNC('D-PRB'!DC72,0)</f>
        <v>0</v>
      </c>
      <c r="DD72" s="22">
        <f>+TRUNC('D-PRB'!DD72,0)</f>
        <v>0</v>
      </c>
      <c r="DE72" s="22">
        <f>+TRUNC('D-PRB'!DE72,0)</f>
        <v>0</v>
      </c>
      <c r="DF72" s="22">
        <f>+TRUNC('D-PRB'!DF72,0)</f>
        <v>0</v>
      </c>
      <c r="DG72" s="22">
        <f>+TRUNC('D-PRB'!DG72,0)</f>
        <v>0</v>
      </c>
      <c r="DH72" s="22">
        <f>+TRUNC('D-PRB'!DH72,0)</f>
        <v>0</v>
      </c>
      <c r="DI72" s="22">
        <f>+TRUNC('D-PRB'!DI72,0)</f>
        <v>0</v>
      </c>
      <c r="DJ72" s="22">
        <f>+TRUNC('D-PRB'!DJ72,6)</f>
        <v>100</v>
      </c>
      <c r="DK72" s="22">
        <f>+TRUNC('D-PRB'!DK72,0)</f>
        <v>0</v>
      </c>
      <c r="DL72" s="22">
        <f>+TRUNC('D-PRB'!DL72,0)</f>
        <v>0</v>
      </c>
      <c r="DM72" s="22">
        <f>+TRUNC('D-PRB'!DM72,0)</f>
        <v>0</v>
      </c>
      <c r="DN72" s="22">
        <f>+TRUNC('D-PRB'!DN72,0)</f>
        <v>0</v>
      </c>
      <c r="DO72" s="22">
        <f>+TRUNC('D-PRB'!DO72,0)</f>
        <v>0</v>
      </c>
      <c r="DP72" s="22">
        <f>+TRUNC('D-PRB'!DP72,0)</f>
        <v>0</v>
      </c>
      <c r="DR72" s="42">
        <f>+TRUNC('D-PRB'!DR72,0)</f>
        <v>0</v>
      </c>
      <c r="DS72" s="42">
        <f>+TRUNC('D-PRB'!DS72,0)</f>
        <v>0</v>
      </c>
      <c r="DT72" s="42">
        <f>+TRUNC('D-PRB'!DT72,3)</f>
        <v>0</v>
      </c>
      <c r="DU72" s="42">
        <f>+TRUNC('D-PRB'!DU72,3)</f>
        <v>0</v>
      </c>
      <c r="DV72" s="42">
        <f>+TRUNC('D-PRB'!DV72,0)</f>
        <v>0</v>
      </c>
      <c r="DW72" s="42">
        <f>+TRUNC('D-PRB'!DW72,0)</f>
        <v>0</v>
      </c>
      <c r="DX72" s="42">
        <f>+TRUNC('D-PRB'!DX72,0)</f>
        <v>0</v>
      </c>
      <c r="DY72" s="42">
        <f>+TRUNC('D-PRB'!DY72,0)</f>
        <v>0</v>
      </c>
      <c r="DZ72" s="42">
        <f>+TRUNC('D-PRB'!DZ72,0)</f>
        <v>0</v>
      </c>
      <c r="EA72" s="42">
        <f>+TRUNC('D-PRB'!EA72,0)</f>
        <v>0</v>
      </c>
      <c r="EB72" s="42">
        <f>+TRUNC('D-PRB'!EB72,3)</f>
        <v>0</v>
      </c>
      <c r="EC72" s="42">
        <f>+TRUNC('D-PRB'!EC72,3)</f>
        <v>0</v>
      </c>
      <c r="ED72" s="42">
        <f>+TRUNC('D-PRB'!ED72,0)</f>
        <v>0</v>
      </c>
      <c r="EE72" s="42">
        <f>+TRUNC('D-PRB'!EE72,0)</f>
        <v>0</v>
      </c>
      <c r="EF72" s="42">
        <f>+TRUNC('D-PRB'!EF72,0)</f>
        <v>0</v>
      </c>
      <c r="EG72" s="42">
        <f>+TRUNC('D-PRB'!EG72,0)</f>
        <v>0</v>
      </c>
      <c r="EH72" s="42">
        <f>+TRUNC('D-PRB'!EH72,0)</f>
        <v>0</v>
      </c>
      <c r="EI72" s="42">
        <f>+TRUNC('D-PRB'!EI72,0)</f>
        <v>0</v>
      </c>
      <c r="EJ72" s="42">
        <f>+TRUNC('D-PRB'!EJ72,3)</f>
        <v>0</v>
      </c>
      <c r="EK72" s="42">
        <f>+TRUNC('D-PRB'!EK72,3)</f>
        <v>0</v>
      </c>
      <c r="EL72" s="42">
        <f>+TRUNC('D-PRB'!EL72,0)</f>
        <v>0</v>
      </c>
      <c r="EM72" s="42">
        <f>+TRUNC('D-PRB'!EM72,0)</f>
        <v>0</v>
      </c>
      <c r="EN72" s="42">
        <f>+TRUNC('D-PRB'!EN72,0)</f>
        <v>0</v>
      </c>
      <c r="EO72" s="42">
        <f>+TRUNC('D-PRB'!EO72,0)</f>
        <v>0</v>
      </c>
      <c r="EQ72" s="42">
        <f>+TRUNC('D-PRB'!EQ72,0)</f>
        <v>0</v>
      </c>
      <c r="ER72" s="42">
        <f>+TRUNC('D-PRB'!ER72,0)</f>
        <v>0</v>
      </c>
      <c r="ES72" s="42">
        <f>+TRUNC('D-PRB'!ES72,3)</f>
        <v>0</v>
      </c>
      <c r="ET72" s="42">
        <f>+TRUNC('D-PRB'!ET72,3)</f>
        <v>0</v>
      </c>
      <c r="EU72" s="42">
        <f>+TRUNC('D-PRB'!EU72,0)</f>
        <v>0</v>
      </c>
      <c r="EV72" s="42">
        <f>+TRUNC('D-PRB'!EV72,0)</f>
        <v>0</v>
      </c>
      <c r="EW72" s="42">
        <f>+TRUNC('D-PRB'!EW72,0)</f>
        <v>0</v>
      </c>
      <c r="EX72" s="42">
        <f>+TRUNC('D-PRB'!EX72,0)</f>
        <v>0</v>
      </c>
      <c r="EY72" s="42">
        <f>+TRUNC('D-PRB'!EY72,0)</f>
        <v>0</v>
      </c>
      <c r="EZ72" s="42">
        <f>+TRUNC('D-PRB'!EZ72,0)</f>
        <v>0</v>
      </c>
      <c r="FA72" s="42">
        <f>+TRUNC('D-PRB'!FA72,3)</f>
        <v>0</v>
      </c>
      <c r="FB72" s="42">
        <f>+TRUNC('D-PRB'!FB72,3)</f>
        <v>0</v>
      </c>
      <c r="FC72" s="42">
        <f>+TRUNC('D-PRB'!FC72,0)</f>
        <v>0</v>
      </c>
      <c r="FD72" s="42">
        <f>+TRUNC('D-PRB'!FD72,0)</f>
        <v>0</v>
      </c>
      <c r="FE72" s="42">
        <f>+TRUNC('D-PRB'!FE72,0)</f>
        <v>0</v>
      </c>
      <c r="FF72" s="42">
        <f>+TRUNC('D-PRB'!FF72,0)</f>
        <v>0</v>
      </c>
      <c r="FG72" s="42">
        <f>+TRUNC('D-PRB'!FG72,0)</f>
        <v>0</v>
      </c>
      <c r="FH72" s="42">
        <f>+TRUNC('D-PRB'!FH72,0)</f>
        <v>0</v>
      </c>
      <c r="FI72" s="42">
        <f>+TRUNC('D-PRB'!FI72,3)</f>
        <v>0</v>
      </c>
      <c r="FJ72" s="42">
        <f>+TRUNC('D-PRB'!FJ72,3)</f>
        <v>0</v>
      </c>
      <c r="FK72" s="42">
        <f>+TRUNC('D-PRB'!FK72,0)</f>
        <v>0</v>
      </c>
      <c r="FL72" s="42">
        <f>+TRUNC('D-PRB'!FL72,0)</f>
        <v>0</v>
      </c>
      <c r="FM72" s="42">
        <f>+TRUNC('D-PRB'!FM72,0)</f>
        <v>0</v>
      </c>
      <c r="FN72" s="42">
        <f>+TRUNC('D-PRB'!FN72,0)</f>
        <v>0</v>
      </c>
    </row>
    <row r="73" spans="3:17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row>
    <row r="74" spans="3:170" x14ac:dyDescent="0.2">
      <c r="C74" s="14" t="s">
        <v>153</v>
      </c>
      <c r="D74" s="35">
        <f t="shared" ref="D74:BQ74" si="0">SUM(D36:D72)</f>
        <v>12</v>
      </c>
      <c r="E74" s="35">
        <f t="shared" si="0"/>
        <v>1</v>
      </c>
      <c r="F74" s="35">
        <f t="shared" si="0"/>
        <v>12</v>
      </c>
      <c r="G74" s="35">
        <f t="shared" si="0"/>
        <v>0</v>
      </c>
      <c r="H74" s="35">
        <f t="shared" si="0"/>
        <v>0</v>
      </c>
      <c r="I74" s="35">
        <f t="shared" si="0"/>
        <v>0</v>
      </c>
      <c r="J74" s="35">
        <f t="shared" si="0"/>
        <v>0</v>
      </c>
      <c r="K74" s="35">
        <f t="shared" si="0"/>
        <v>466591</v>
      </c>
      <c r="L74" s="35">
        <f t="shared" si="0"/>
        <v>0</v>
      </c>
      <c r="M74" s="35">
        <f t="shared" si="0"/>
        <v>105209</v>
      </c>
      <c r="N74" s="35">
        <f t="shared" si="0"/>
        <v>95651.342999999964</v>
      </c>
      <c r="O74" s="35">
        <f t="shared" si="0"/>
        <v>0</v>
      </c>
      <c r="P74" s="35">
        <f t="shared" si="0"/>
        <v>0</v>
      </c>
      <c r="Q74" s="35">
        <f t="shared" si="0"/>
        <v>0</v>
      </c>
      <c r="R74" s="35">
        <f t="shared" si="0"/>
        <v>0</v>
      </c>
      <c r="S74" s="35">
        <f t="shared" si="0"/>
        <v>0</v>
      </c>
      <c r="T74" s="35">
        <f t="shared" si="0"/>
        <v>0</v>
      </c>
      <c r="U74" s="35">
        <f t="shared" si="0"/>
        <v>0</v>
      </c>
      <c r="V74" s="35">
        <f t="shared" si="0"/>
        <v>0</v>
      </c>
      <c r="W74" s="35">
        <f t="shared" si="0"/>
        <v>1071363</v>
      </c>
      <c r="X74" s="35">
        <f t="shared" si="0"/>
        <v>0</v>
      </c>
      <c r="Y74" s="35">
        <f t="shared" si="0"/>
        <v>0</v>
      </c>
      <c r="Z74" s="35">
        <f t="shared" si="0"/>
        <v>1071363</v>
      </c>
      <c r="AA74" s="35">
        <f t="shared" si="0"/>
        <v>0</v>
      </c>
      <c r="AB74" s="35">
        <f t="shared" si="0"/>
        <v>513190</v>
      </c>
      <c r="AC74" s="35">
        <f t="shared" si="0"/>
        <v>0</v>
      </c>
      <c r="AD74" s="35">
        <f t="shared" si="0"/>
        <v>0</v>
      </c>
      <c r="AE74" s="35">
        <f t="shared" si="0"/>
        <v>105205.24100000001</v>
      </c>
      <c r="AF74" s="35">
        <f t="shared" si="0"/>
        <v>0</v>
      </c>
      <c r="AG74" s="35">
        <f t="shared" si="0"/>
        <v>0</v>
      </c>
      <c r="AH74" s="35">
        <f t="shared" si="0"/>
        <v>0</v>
      </c>
      <c r="AI74" s="35">
        <f t="shared" si="0"/>
        <v>0</v>
      </c>
      <c r="AJ74" s="35">
        <f t="shared" si="0"/>
        <v>460.01188000000008</v>
      </c>
      <c r="AK74" s="35">
        <f t="shared" si="0"/>
        <v>0</v>
      </c>
      <c r="AL74" s="35">
        <f t="shared" si="0"/>
        <v>0</v>
      </c>
      <c r="AM74" s="35">
        <f t="shared" si="0"/>
        <v>102641</v>
      </c>
      <c r="AN74" s="35">
        <f t="shared" si="0"/>
        <v>0</v>
      </c>
      <c r="AO74" s="35">
        <f t="shared" si="0"/>
        <v>0</v>
      </c>
      <c r="AP74" s="35"/>
      <c r="AQ74" s="35">
        <f t="shared" si="0"/>
        <v>513190</v>
      </c>
      <c r="AR74" s="35">
        <f t="shared" si="0"/>
        <v>0</v>
      </c>
      <c r="AS74" s="35">
        <f t="shared" si="0"/>
        <v>0</v>
      </c>
      <c r="AT74" s="35">
        <f t="shared" si="0"/>
        <v>105205.24100000001</v>
      </c>
      <c r="AU74" s="35">
        <f t="shared" si="0"/>
        <v>0</v>
      </c>
      <c r="AV74" s="35">
        <f t="shared" si="0"/>
        <v>0</v>
      </c>
      <c r="AW74" s="35">
        <f t="shared" si="0"/>
        <v>0</v>
      </c>
      <c r="AX74" s="35">
        <f t="shared" si="0"/>
        <v>0</v>
      </c>
      <c r="AY74" s="35">
        <f t="shared" si="0"/>
        <v>102641</v>
      </c>
      <c r="AZ74" s="35">
        <f t="shared" si="0"/>
        <v>0</v>
      </c>
      <c r="BA74" s="35">
        <f t="shared" si="0"/>
        <v>0</v>
      </c>
      <c r="BB74" s="35">
        <f t="shared" si="0"/>
        <v>410549</v>
      </c>
      <c r="BC74" s="35">
        <f t="shared" si="0"/>
        <v>0</v>
      </c>
      <c r="BD74" s="35">
        <f t="shared" si="0"/>
        <v>0</v>
      </c>
      <c r="BE74" s="35">
        <f t="shared" si="0"/>
        <v>105205.24100000001</v>
      </c>
      <c r="BF74" s="35">
        <f t="shared" si="0"/>
        <v>0</v>
      </c>
      <c r="BG74" s="35">
        <f t="shared" si="0"/>
        <v>0</v>
      </c>
      <c r="BH74" s="35">
        <f t="shared" si="0"/>
        <v>0</v>
      </c>
      <c r="BI74" s="35">
        <f t="shared" si="0"/>
        <v>0</v>
      </c>
      <c r="BJ74" s="35">
        <f t="shared" si="0"/>
        <v>3757.6460000000002</v>
      </c>
      <c r="BK74" s="35">
        <f t="shared" si="0"/>
        <v>273.39300000000014</v>
      </c>
      <c r="BL74" s="35">
        <f t="shared" si="0"/>
        <v>-140.00800000000007</v>
      </c>
      <c r="BM74" s="35">
        <f t="shared" si="0"/>
        <v>51.393000000000029</v>
      </c>
      <c r="BN74" s="35">
        <f t="shared" si="0"/>
        <v>126.65100000000005</v>
      </c>
      <c r="BO74" s="35">
        <f t="shared" si="0"/>
        <v>126.65100000000005</v>
      </c>
      <c r="BP74" s="35">
        <f t="shared" si="0"/>
        <v>0</v>
      </c>
      <c r="BQ74" s="35">
        <f t="shared" si="0"/>
        <v>0</v>
      </c>
      <c r="BR74" s="35">
        <f t="shared" ref="BR74:DP74" si="1">SUM(BR36:BR72)</f>
        <v>0</v>
      </c>
      <c r="BS74" s="35">
        <f t="shared" si="1"/>
        <v>0</v>
      </c>
      <c r="BT74" s="35">
        <f t="shared" si="1"/>
        <v>41694588</v>
      </c>
      <c r="BU74" s="35">
        <f t="shared" si="1"/>
        <v>17137910</v>
      </c>
      <c r="BV74" s="35">
        <f t="shared" si="1"/>
        <v>3700</v>
      </c>
      <c r="BW74" s="35">
        <f t="shared" si="1"/>
        <v>15127632</v>
      </c>
      <c r="BX74" s="35">
        <f t="shared" si="1"/>
        <v>131548</v>
      </c>
      <c r="BY74" s="35">
        <f t="shared" si="1"/>
        <v>1878730</v>
      </c>
      <c r="BZ74" s="35">
        <f t="shared" si="1"/>
        <v>75.52</v>
      </c>
      <c r="CA74" s="35">
        <f t="shared" si="1"/>
        <v>1.4800000000000006</v>
      </c>
      <c r="CB74" s="35">
        <f t="shared" si="1"/>
        <v>0.37000000000000016</v>
      </c>
      <c r="CC74" s="35">
        <f t="shared" si="1"/>
        <v>5.5500000000000025</v>
      </c>
      <c r="CD74" s="35">
        <f t="shared" si="1"/>
        <v>0</v>
      </c>
      <c r="CE74" s="35">
        <f t="shared" si="1"/>
        <v>0</v>
      </c>
      <c r="CF74" s="35">
        <f t="shared" si="1"/>
        <v>3.700000000000002</v>
      </c>
      <c r="CG74" s="35">
        <f t="shared" si="1"/>
        <v>0</v>
      </c>
      <c r="CH74" s="35">
        <f t="shared" si="1"/>
        <v>0</v>
      </c>
      <c r="CI74" s="35">
        <f t="shared" si="1"/>
        <v>4662851</v>
      </c>
      <c r="CJ74" s="35">
        <f t="shared" si="1"/>
        <v>0</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0</v>
      </c>
      <c r="CU74" s="35">
        <f t="shared" si="1"/>
        <v>3700</v>
      </c>
      <c r="CV74" s="35">
        <f t="shared" si="1"/>
        <v>0</v>
      </c>
      <c r="CW74" s="35">
        <f t="shared" si="1"/>
        <v>0</v>
      </c>
      <c r="CX74" s="35">
        <f t="shared" si="1"/>
        <v>0</v>
      </c>
      <c r="CY74" s="35">
        <f t="shared" si="1"/>
        <v>0</v>
      </c>
      <c r="CZ74" s="35">
        <f t="shared" si="1"/>
        <v>0</v>
      </c>
      <c r="DA74" s="35">
        <f t="shared" si="1"/>
        <v>0</v>
      </c>
      <c r="DB74" s="35">
        <f t="shared" si="1"/>
        <v>0</v>
      </c>
      <c r="DC74" s="35">
        <f t="shared" si="1"/>
        <v>0</v>
      </c>
      <c r="DD74" s="35">
        <f t="shared" si="1"/>
        <v>0</v>
      </c>
      <c r="DE74" s="35">
        <f t="shared" si="1"/>
        <v>0</v>
      </c>
      <c r="DF74" s="35">
        <f t="shared" si="1"/>
        <v>0</v>
      </c>
      <c r="DG74" s="35">
        <f t="shared" si="1"/>
        <v>0</v>
      </c>
      <c r="DH74" s="35">
        <f t="shared" si="1"/>
        <v>0</v>
      </c>
      <c r="DI74" s="35">
        <f t="shared" si="1"/>
        <v>0</v>
      </c>
      <c r="DJ74" s="35">
        <f t="shared" si="1"/>
        <v>3700</v>
      </c>
      <c r="DK74" s="35">
        <f t="shared" si="1"/>
        <v>0</v>
      </c>
      <c r="DL74" s="35">
        <f t="shared" si="1"/>
        <v>0</v>
      </c>
      <c r="DM74" s="35">
        <f t="shared" si="1"/>
        <v>0</v>
      </c>
      <c r="DN74" s="35">
        <f t="shared" si="1"/>
        <v>24556678</v>
      </c>
      <c r="DO74" s="35">
        <f t="shared" si="1"/>
        <v>24556678</v>
      </c>
      <c r="DP74" s="35">
        <f t="shared" si="1"/>
        <v>11528437</v>
      </c>
      <c r="DR74" s="35">
        <f t="shared" ref="DR74:FN74" si="2">SUM(DR36:DR72)</f>
        <v>513190</v>
      </c>
      <c r="DS74" s="35">
        <f t="shared" si="2"/>
        <v>0</v>
      </c>
      <c r="DT74" s="35">
        <f t="shared" si="2"/>
        <v>0</v>
      </c>
      <c r="DU74" s="35">
        <f t="shared" si="2"/>
        <v>105205.24100000001</v>
      </c>
      <c r="DV74" s="35">
        <f t="shared" si="2"/>
        <v>0</v>
      </c>
      <c r="DW74" s="35">
        <f t="shared" si="2"/>
        <v>0</v>
      </c>
      <c r="DX74" s="35">
        <f t="shared" si="2"/>
        <v>0</v>
      </c>
      <c r="DY74" s="35">
        <f t="shared" si="2"/>
        <v>0</v>
      </c>
      <c r="DZ74" s="35">
        <f t="shared" si="2"/>
        <v>513190</v>
      </c>
      <c r="EA74" s="35">
        <f t="shared" si="2"/>
        <v>0</v>
      </c>
      <c r="EB74" s="35">
        <f t="shared" si="2"/>
        <v>0</v>
      </c>
      <c r="EC74" s="35">
        <f t="shared" si="2"/>
        <v>105205.24100000001</v>
      </c>
      <c r="ED74" s="35">
        <f t="shared" si="2"/>
        <v>0</v>
      </c>
      <c r="EE74" s="35">
        <f t="shared" si="2"/>
        <v>0</v>
      </c>
      <c r="EF74" s="35">
        <f t="shared" si="2"/>
        <v>0</v>
      </c>
      <c r="EG74" s="35">
        <f t="shared" si="2"/>
        <v>0</v>
      </c>
      <c r="EH74" s="35">
        <f t="shared" si="2"/>
        <v>410549</v>
      </c>
      <c r="EI74" s="35">
        <f t="shared" si="2"/>
        <v>0</v>
      </c>
      <c r="EJ74" s="35">
        <f t="shared" si="2"/>
        <v>0</v>
      </c>
      <c r="EK74" s="35">
        <f t="shared" si="2"/>
        <v>105205.24100000001</v>
      </c>
      <c r="EL74" s="35">
        <f t="shared" si="2"/>
        <v>0</v>
      </c>
      <c r="EM74" s="35">
        <f t="shared" si="2"/>
        <v>0</v>
      </c>
      <c r="EN74" s="35">
        <f t="shared" si="2"/>
        <v>0</v>
      </c>
      <c r="EO74" s="35">
        <f t="shared" si="2"/>
        <v>0</v>
      </c>
      <c r="EQ74" s="35">
        <f t="shared" si="2"/>
        <v>0</v>
      </c>
      <c r="ER74" s="35">
        <f t="shared" si="2"/>
        <v>0</v>
      </c>
      <c r="ES74" s="35">
        <f t="shared" si="2"/>
        <v>0</v>
      </c>
      <c r="ET74" s="35">
        <f t="shared" si="2"/>
        <v>0</v>
      </c>
      <c r="EU74" s="35">
        <f t="shared" si="2"/>
        <v>0</v>
      </c>
      <c r="EV74" s="35">
        <f t="shared" si="2"/>
        <v>0</v>
      </c>
      <c r="EW74" s="35">
        <f t="shared" si="2"/>
        <v>0</v>
      </c>
      <c r="EX74" s="35">
        <f t="shared" si="2"/>
        <v>0</v>
      </c>
      <c r="EY74" s="35">
        <f t="shared" si="2"/>
        <v>0</v>
      </c>
      <c r="EZ74" s="35">
        <f t="shared" si="2"/>
        <v>0</v>
      </c>
      <c r="FA74" s="35">
        <f t="shared" si="2"/>
        <v>0</v>
      </c>
      <c r="FB74" s="35">
        <f t="shared" si="2"/>
        <v>0</v>
      </c>
      <c r="FC74" s="35">
        <f t="shared" si="2"/>
        <v>0</v>
      </c>
      <c r="FD74" s="35">
        <f t="shared" si="2"/>
        <v>0</v>
      </c>
      <c r="FE74" s="35">
        <f t="shared" si="2"/>
        <v>0</v>
      </c>
      <c r="FF74" s="35">
        <f t="shared" si="2"/>
        <v>0</v>
      </c>
      <c r="FG74" s="35">
        <f t="shared" si="2"/>
        <v>0</v>
      </c>
      <c r="FH74" s="35">
        <f t="shared" si="2"/>
        <v>0</v>
      </c>
      <c r="FI74" s="35">
        <f t="shared" si="2"/>
        <v>0</v>
      </c>
      <c r="FJ74" s="35">
        <f t="shared" si="2"/>
        <v>0</v>
      </c>
      <c r="FK74" s="35">
        <f t="shared" si="2"/>
        <v>0</v>
      </c>
      <c r="FL74" s="35">
        <f t="shared" si="2"/>
        <v>0</v>
      </c>
      <c r="FM74" s="35">
        <f t="shared" si="2"/>
        <v>0</v>
      </c>
      <c r="FN74" s="35">
        <f t="shared" si="2"/>
        <v>0</v>
      </c>
    </row>
  </sheetData>
  <mergeCells count="19">
    <mergeCell ref="DZ9:EG9"/>
    <mergeCell ref="EH9:EO9"/>
    <mergeCell ref="EQ9:EX9"/>
    <mergeCell ref="DR8:EO8"/>
    <mergeCell ref="EQ8:FN8"/>
    <mergeCell ref="EY9:FF9"/>
    <mergeCell ref="FG9:FN9"/>
    <mergeCell ref="D9:J9"/>
    <mergeCell ref="K9:AA9"/>
    <mergeCell ref="AB9:AI9"/>
    <mergeCell ref="AJ9:AO9"/>
    <mergeCell ref="AQ9:AX9"/>
    <mergeCell ref="DN9:DP9"/>
    <mergeCell ref="DR9:DY9"/>
    <mergeCell ref="AY9:BA9"/>
    <mergeCell ref="BB9:BI9"/>
    <mergeCell ref="BJ9:BS9"/>
    <mergeCell ref="BU9:CO9"/>
    <mergeCell ref="CP9:DH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8">
    <tabColor theme="8"/>
  </sheetPr>
  <dimension ref="A2:FN74"/>
  <sheetViews>
    <sheetView showGridLines="0" zoomScale="70" zoomScaleNormal="70" workbookViewId="0"/>
  </sheetViews>
  <sheetFormatPr defaultColWidth="11" defaultRowHeight="12.75" x14ac:dyDescent="0.2"/>
  <cols>
    <col min="1" max="3" width="11" style="1"/>
    <col min="4" max="121" width="11.125" style="1" customWidth="1"/>
    <col min="122" max="16384" width="11" style="1"/>
  </cols>
  <sheetData>
    <row r="2" spans="1:170" x14ac:dyDescent="0.2">
      <c r="A2" s="2" t="str">
        <f>+'D-PDP'!A2</f>
        <v>Compañía:</v>
      </c>
      <c r="B2" s="1" t="str">
        <f>+'D-PDP'!B2</f>
        <v>Ecopetrol S.A</v>
      </c>
      <c r="C2" s="2" t="str">
        <f>+'D-PDP'!C2</f>
        <v>Escenario:</v>
      </c>
      <c r="D2" s="1" t="str">
        <f>+'D-PDP'!D2</f>
        <v>SEC</v>
      </c>
      <c r="E2" s="2" t="str">
        <f>+'D-PDP'!E2</f>
        <v>Área:</v>
      </c>
      <c r="F2" s="1" t="str">
        <f>+'D-PDP'!F2</f>
        <v xml:space="preserve">DEL RIO </v>
      </c>
    </row>
    <row r="3" spans="1:170" x14ac:dyDescent="0.2">
      <c r="A3" s="2" t="str">
        <f>+'D-PDP'!A3</f>
        <v>Campo:</v>
      </c>
      <c r="B3" s="33" t="str">
        <f>+'D-PDP'!B3</f>
        <v>CRISTALINA</v>
      </c>
      <c r="C3" s="2" t="str">
        <f>+'D-PDP'!C3</f>
        <v>Contrato:</v>
      </c>
      <c r="D3" s="1" t="str">
        <f>+'D-PDP'!D3</f>
        <v>MAGDALENA MEDIO</v>
      </c>
      <c r="E3" s="2" t="str">
        <f>+'D-PDP'!E3</f>
        <v>Departamento:</v>
      </c>
      <c r="F3" s="1" t="str">
        <f>+'D-PDP'!F3</f>
        <v>SANTANDER</v>
      </c>
    </row>
    <row r="4" spans="1:170" x14ac:dyDescent="0.2">
      <c r="A4" s="2" t="str">
        <f>+'D-PDP'!A4</f>
        <v>Fecha:</v>
      </c>
      <c r="B4" s="1" t="str">
        <f>+'D-PDP'!B4</f>
        <v>31.12.2022</v>
      </c>
      <c r="C4" s="2" t="str">
        <f>+'D-PDP'!C4</f>
        <v>UGE:</v>
      </c>
      <c r="D4" s="1" t="str">
        <f>+'D-PDP'!D4</f>
        <v>CANTAGALLO</v>
      </c>
      <c r="E4" s="2" t="str">
        <f>+'D-PDP'!E4</f>
        <v>País:</v>
      </c>
      <c r="F4" s="1" t="str">
        <f>+'D-PDP'!F4</f>
        <v>COLOMBIA</v>
      </c>
    </row>
    <row r="5" spans="1:170" x14ac:dyDescent="0.2">
      <c r="A5" s="2" t="str">
        <f>+'D-PDP'!A5</f>
        <v>Vice:</v>
      </c>
      <c r="B5" s="1" t="str">
        <f>+'D-PDP'!B5</f>
        <v>VRC</v>
      </c>
      <c r="C5" s="2" t="str">
        <f>+'D-PDP'!C5</f>
        <v>Id Int :</v>
      </c>
      <c r="D5" s="1">
        <f>+'D-PDP'!D5</f>
        <v>0</v>
      </c>
      <c r="E5" s="2" t="str">
        <f>+'D-PDP'!E5</f>
        <v>Operación:</v>
      </c>
      <c r="F5" s="1" t="str">
        <f>+'D-PDP'!F5</f>
        <v>DIRECTA</v>
      </c>
    </row>
    <row r="6" spans="1:170" x14ac:dyDescent="0.2">
      <c r="A6" s="2" t="str">
        <f>+'D-PDP'!A6</f>
        <v>Gerencia:</v>
      </c>
      <c r="B6" s="1" t="str">
        <f>+'D-PDP'!B6</f>
        <v>GRI</v>
      </c>
      <c r="C6" s="2" t="str">
        <f>+'D-PDP'!C6</f>
        <v>Año:</v>
      </c>
      <c r="D6" s="1">
        <f>+'D-PDP'!D6</f>
        <v>2022</v>
      </c>
      <c r="E6" s="2" t="str">
        <f>+'D-PDP'!E6</f>
        <v>Negocio:</v>
      </c>
      <c r="F6" s="1" t="str">
        <f>+'D-PDP'!F6</f>
        <v>VEP</v>
      </c>
    </row>
    <row r="7" spans="1:170" x14ac:dyDescent="0.2">
      <c r="A7" s="2" t="str">
        <f>+'D-PDP'!A7</f>
        <v>Clase Reserva:</v>
      </c>
      <c r="B7" s="1" t="str">
        <f>+'D-PS'!B7</f>
        <v>PS</v>
      </c>
      <c r="C7" s="2" t="str">
        <f>+'D-PDP'!C7</f>
        <v>cuenca:</v>
      </c>
      <c r="D7" s="1" t="str">
        <f>+'D-PDP'!D7</f>
        <v>VMM</v>
      </c>
      <c r="E7" s="2" t="str">
        <f>+'D-PDP'!E7</f>
        <v>Auditor:</v>
      </c>
      <c r="F7" s="1" t="str">
        <f>+'D-PDP'!F7</f>
        <v>RSC</v>
      </c>
    </row>
    <row r="8" spans="1:170" x14ac:dyDescent="0.2">
      <c r="A8" s="2" t="str">
        <f>+'D-PDP'!A8</f>
        <v>Limite E:</v>
      </c>
      <c r="B8" s="1">
        <f>+'D-PS'!B8</f>
        <v>2047</v>
      </c>
      <c r="C8" s="2"/>
      <c r="DR8" s="201" t="s">
        <v>169</v>
      </c>
      <c r="DS8" s="202"/>
      <c r="DT8" s="202"/>
      <c r="DU8" s="202"/>
      <c r="DV8" s="202"/>
      <c r="DW8" s="202"/>
      <c r="DX8" s="202"/>
      <c r="DY8" s="202"/>
      <c r="DZ8" s="202"/>
      <c r="EA8" s="202"/>
      <c r="EB8" s="202"/>
      <c r="EC8" s="202"/>
      <c r="ED8" s="202"/>
      <c r="EE8" s="202"/>
      <c r="EF8" s="202"/>
      <c r="EG8" s="202"/>
      <c r="EH8" s="202"/>
      <c r="EI8" s="202"/>
      <c r="EJ8" s="202"/>
      <c r="EK8" s="202"/>
      <c r="EL8" s="202"/>
      <c r="EM8" s="202"/>
      <c r="EN8" s="202"/>
      <c r="EO8" s="202"/>
      <c r="EQ8" s="201" t="s">
        <v>170</v>
      </c>
      <c r="ER8" s="202"/>
      <c r="ES8" s="202"/>
      <c r="ET8" s="202"/>
      <c r="EU8" s="202"/>
      <c r="EV8" s="202"/>
      <c r="EW8" s="202"/>
      <c r="EX8" s="202"/>
      <c r="EY8" s="202"/>
      <c r="EZ8" s="202"/>
      <c r="FA8" s="202"/>
      <c r="FB8" s="202"/>
      <c r="FC8" s="202"/>
      <c r="FD8" s="202"/>
      <c r="FE8" s="202"/>
      <c r="FF8" s="202"/>
      <c r="FG8" s="202"/>
      <c r="FH8" s="202"/>
      <c r="FI8" s="202"/>
      <c r="FJ8" s="202"/>
      <c r="FK8" s="202"/>
      <c r="FL8" s="202"/>
      <c r="FM8" s="202"/>
      <c r="FN8" s="202"/>
    </row>
    <row r="9" spans="1:170" ht="12.75" customHeight="1" x14ac:dyDescent="0.2">
      <c r="A9" s="2"/>
      <c r="C9" s="2"/>
      <c r="D9" s="176" t="s">
        <v>35</v>
      </c>
      <c r="E9" s="177"/>
      <c r="F9" s="177"/>
      <c r="G9" s="177"/>
      <c r="H9" s="177"/>
      <c r="I9" s="177"/>
      <c r="J9" s="178"/>
      <c r="K9" s="191" t="s">
        <v>36</v>
      </c>
      <c r="L9" s="192"/>
      <c r="M9" s="192"/>
      <c r="N9" s="192"/>
      <c r="O9" s="192"/>
      <c r="P9" s="192"/>
      <c r="Q9" s="192"/>
      <c r="R9" s="192"/>
      <c r="S9" s="192"/>
      <c r="T9" s="192"/>
      <c r="U9" s="192"/>
      <c r="V9" s="192"/>
      <c r="W9" s="192"/>
      <c r="X9" s="192"/>
      <c r="Y9" s="192"/>
      <c r="Z9" s="192"/>
      <c r="AA9" s="193"/>
      <c r="AB9" s="185" t="s">
        <v>37</v>
      </c>
      <c r="AC9" s="186"/>
      <c r="AD9" s="186"/>
      <c r="AE9" s="186"/>
      <c r="AF9" s="186"/>
      <c r="AG9" s="186"/>
      <c r="AH9" s="186"/>
      <c r="AI9" s="194"/>
      <c r="AJ9" s="195" t="s">
        <v>38</v>
      </c>
      <c r="AK9" s="196"/>
      <c r="AL9" s="196"/>
      <c r="AM9" s="196"/>
      <c r="AN9" s="196"/>
      <c r="AO9" s="197"/>
      <c r="AP9" s="111"/>
      <c r="AQ9" s="185" t="s">
        <v>39</v>
      </c>
      <c r="AR9" s="186"/>
      <c r="AS9" s="186"/>
      <c r="AT9" s="186"/>
      <c r="AU9" s="186"/>
      <c r="AV9" s="186"/>
      <c r="AW9" s="186"/>
      <c r="AX9" s="194"/>
      <c r="AY9" s="198" t="s">
        <v>40</v>
      </c>
      <c r="AZ9" s="199"/>
      <c r="BA9" s="200"/>
      <c r="BB9" s="185" t="s">
        <v>41</v>
      </c>
      <c r="BC9" s="186"/>
      <c r="BD9" s="186"/>
      <c r="BE9" s="186"/>
      <c r="BF9" s="186"/>
      <c r="BG9" s="186"/>
      <c r="BH9" s="186"/>
      <c r="BI9" s="187"/>
      <c r="BJ9" s="188" t="s">
        <v>42</v>
      </c>
      <c r="BK9" s="189"/>
      <c r="BL9" s="189"/>
      <c r="BM9" s="189"/>
      <c r="BN9" s="189"/>
      <c r="BO9" s="189"/>
      <c r="BP9" s="189"/>
      <c r="BQ9" s="189"/>
      <c r="BR9" s="189"/>
      <c r="BS9" s="190"/>
      <c r="BU9" s="179" t="s">
        <v>43</v>
      </c>
      <c r="BV9" s="180"/>
      <c r="BW9" s="180"/>
      <c r="BX9" s="180"/>
      <c r="BY9" s="180"/>
      <c r="BZ9" s="180"/>
      <c r="CA9" s="180"/>
      <c r="CB9" s="180"/>
      <c r="CC9" s="180"/>
      <c r="CD9" s="180"/>
      <c r="CE9" s="180"/>
      <c r="CF9" s="180"/>
      <c r="CG9" s="180"/>
      <c r="CH9" s="180"/>
      <c r="CI9" s="180"/>
      <c r="CJ9" s="180"/>
      <c r="CK9" s="180"/>
      <c r="CL9" s="180"/>
      <c r="CM9" s="180"/>
      <c r="CN9" s="180"/>
      <c r="CO9" s="181"/>
      <c r="CP9" s="182" t="s">
        <v>44</v>
      </c>
      <c r="CQ9" s="183"/>
      <c r="CR9" s="183"/>
      <c r="CS9" s="183"/>
      <c r="CT9" s="183"/>
      <c r="CU9" s="183"/>
      <c r="CV9" s="183"/>
      <c r="CW9" s="183"/>
      <c r="CX9" s="183"/>
      <c r="CY9" s="183"/>
      <c r="CZ9" s="183"/>
      <c r="DA9" s="183"/>
      <c r="DB9" s="183"/>
      <c r="DC9" s="183"/>
      <c r="DD9" s="183"/>
      <c r="DE9" s="183"/>
      <c r="DF9" s="183"/>
      <c r="DG9" s="183"/>
      <c r="DH9" s="184"/>
      <c r="DN9" s="176" t="s">
        <v>45</v>
      </c>
      <c r="DO9" s="177"/>
      <c r="DP9" s="178"/>
      <c r="DR9" s="201" t="s">
        <v>37</v>
      </c>
      <c r="DS9" s="202"/>
      <c r="DT9" s="202"/>
      <c r="DU9" s="202"/>
      <c r="DV9" s="202"/>
      <c r="DW9" s="202"/>
      <c r="DX9" s="202"/>
      <c r="DY9" s="202"/>
      <c r="DZ9" s="201" t="s">
        <v>39</v>
      </c>
      <c r="EA9" s="202"/>
      <c r="EB9" s="202"/>
      <c r="EC9" s="202"/>
      <c r="ED9" s="202"/>
      <c r="EE9" s="202"/>
      <c r="EF9" s="202"/>
      <c r="EG9" s="202"/>
      <c r="EH9" s="201" t="s">
        <v>41</v>
      </c>
      <c r="EI9" s="202"/>
      <c r="EJ9" s="202"/>
      <c r="EK9" s="202"/>
      <c r="EL9" s="202"/>
      <c r="EM9" s="202"/>
      <c r="EN9" s="202"/>
      <c r="EO9" s="202"/>
      <c r="EQ9" s="201" t="s">
        <v>37</v>
      </c>
      <c r="ER9" s="202"/>
      <c r="ES9" s="202"/>
      <c r="ET9" s="202"/>
      <c r="EU9" s="202"/>
      <c r="EV9" s="202"/>
      <c r="EW9" s="202"/>
      <c r="EX9" s="202"/>
      <c r="EY9" s="201" t="s">
        <v>39</v>
      </c>
      <c r="EZ9" s="202"/>
      <c r="FA9" s="202"/>
      <c r="FB9" s="202"/>
      <c r="FC9" s="202"/>
      <c r="FD9" s="202"/>
      <c r="FE9" s="202"/>
      <c r="FF9" s="202"/>
      <c r="FG9" s="201" t="s">
        <v>41</v>
      </c>
      <c r="FH9" s="202"/>
      <c r="FI9" s="202"/>
      <c r="FJ9" s="202"/>
      <c r="FK9" s="202"/>
      <c r="FL9" s="202"/>
      <c r="FM9" s="202"/>
      <c r="FN9" s="202"/>
    </row>
    <row r="10" spans="1:17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110" t="str">
        <f>+'D-PDP'!AG10</f>
        <v>Propano</v>
      </c>
      <c r="AH10" s="110" t="str">
        <f>+'D-PDP'!AH10</f>
        <v>Butano</v>
      </c>
      <c r="AI10" s="110" t="str">
        <f>+'D-PDP'!AI10</f>
        <v>Gasolina</v>
      </c>
      <c r="AJ10" s="108" t="str">
        <f>+'D-PDP'!AJ10</f>
        <v>Aceite ventas</v>
      </c>
      <c r="AK10" s="108" t="str">
        <f>+'D-PDP'!AK10</f>
        <v>gas ventas</v>
      </c>
      <c r="AL10" s="108" t="str">
        <f>+'D-PDP'!AL10</f>
        <v>Efectivo (Gas+NGL)</v>
      </c>
      <c r="AM10" s="108" t="str">
        <f>+'D-PDP'!AM10</f>
        <v>Total Aceite</v>
      </c>
      <c r="AN10" s="108" t="str">
        <f>+'D-PDP'!AN10</f>
        <v>Total Gas_NGL</v>
      </c>
      <c r="AO10" s="108" t="str">
        <f>+'D-PDP'!AO10</f>
        <v>Total NGL</v>
      </c>
      <c r="AP10" s="110" t="str">
        <f>+'D-PDP'!AP10</f>
        <v>Participacion Ecopetrol</v>
      </c>
      <c r="AQ10" s="110" t="str">
        <f>+'D-PDP'!AQ10</f>
        <v>Aceite Ventas</v>
      </c>
      <c r="AR10" s="110" t="str">
        <f>+'D-PDP'!AR10</f>
        <v>Aceite  consumo</v>
      </c>
      <c r="AS10" s="110" t="str">
        <f>+'D-PDP'!AS10</f>
        <v>Gas Venta</v>
      </c>
      <c r="AT10" s="110" t="str">
        <f>+'D-PDP'!AT10</f>
        <v>Gas  Consumo</v>
      </c>
      <c r="AU10" s="110" t="str">
        <f>+'D-PDP'!AU10</f>
        <v>GLP</v>
      </c>
      <c r="AV10" s="110" t="str">
        <f>+'D-PDP'!AV10</f>
        <v>Propano</v>
      </c>
      <c r="AW10" s="110" t="str">
        <f>+'D-PDP'!AW10</f>
        <v>Butano</v>
      </c>
      <c r="AX10" s="110" t="str">
        <f>+'D-PDP'!AX10</f>
        <v>Gasolina</v>
      </c>
      <c r="AY10" s="108" t="str">
        <f>+'D-PDP'!AY10</f>
        <v>Total Aceite</v>
      </c>
      <c r="AZ10" s="108" t="str">
        <f>+'D-PDP'!AZ10</f>
        <v>Total Gas_NGL</v>
      </c>
      <c r="BA10" s="108"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6" t="str">
        <f>+'D-PDP'!BJ10</f>
        <v>Aceite</v>
      </c>
      <c r="BK10" s="26" t="str">
        <f>+'D-PDP'!BK10</f>
        <v>Descuento Calidad</v>
      </c>
      <c r="BL10" s="26" t="str">
        <f>+'D-PDP'!BL10</f>
        <v>Descuento Transporte</v>
      </c>
      <c r="BM10" s="26" t="str">
        <f>+'D-PDP'!BM10</f>
        <v>Poder Calorífico</v>
      </c>
      <c r="BN10" s="26" t="str">
        <f>+'D-PDP'!BN10</f>
        <v>Gas</v>
      </c>
      <c r="BO10" s="26" t="str">
        <f>+'D-PDP'!BO10</f>
        <v>Gas Quema</v>
      </c>
      <c r="BP10" s="26" t="str">
        <f>+'D-PDP'!BP10</f>
        <v>GLP</v>
      </c>
      <c r="BQ10" s="26" t="str">
        <f>+'D-PDP'!BQ10</f>
        <v>Propano</v>
      </c>
      <c r="BR10" s="26" t="str">
        <f>+'D-PDP'!BR10</f>
        <v>Butano</v>
      </c>
      <c r="BS10" s="26" t="str">
        <f>+'D-PDP'!BS10</f>
        <v>Gasolina</v>
      </c>
      <c r="BT10" s="3" t="str">
        <f>+'D-PDP'!BT10</f>
        <v>Ingresos después de regalías</v>
      </c>
      <c r="BU10" s="30" t="str">
        <f>+'D-PDP'!BU10</f>
        <v>OpEx Ecopetrol</v>
      </c>
      <c r="BV10" s="30" t="str">
        <f>+'D-PDP'!BV10</f>
        <v>Participación Ecopetrol</v>
      </c>
      <c r="BW10" s="30" t="str">
        <f>+'D-PDP'!BW10</f>
        <v>Fijo</v>
      </c>
      <c r="BX10" s="30" t="str">
        <f>+'D-PDP'!BX10</f>
        <v>Semifijo</v>
      </c>
      <c r="BY10" s="30" t="str">
        <f>+'D-PDP'!BY10</f>
        <v>Total Variable</v>
      </c>
      <c r="BZ10" s="30" t="str">
        <f>+'D-PDP'!BZ10</f>
        <v>Total Variable barril</v>
      </c>
      <c r="CA10" s="30" t="str">
        <f>+'D-PDP'!CA10</f>
        <v>Variable aceite</v>
      </c>
      <c r="CB10" s="30" t="str">
        <f>+'D-PDP'!CB10</f>
        <v>Variable Gas</v>
      </c>
      <c r="CC10" s="30" t="str">
        <f>+'D-PDP'!CC10</f>
        <v>Variable Fluido</v>
      </c>
      <c r="CD10" s="30" t="str">
        <f>+'D-PDP'!CD10</f>
        <v>Variables agua/vapor de inyección</v>
      </c>
      <c r="CE10" s="30" t="str">
        <f>+'D-PDP'!CE10</f>
        <v>Variables agua de Produccion</v>
      </c>
      <c r="CF10" s="30" t="str">
        <f>+'D-PDP'!CF10</f>
        <v>Variables agua de disposición (Disposal, Vertida y Riego)</v>
      </c>
      <c r="CG10" s="30" t="str">
        <f>+'D-PDP'!CG10</f>
        <v>Variables Gas de inyección</v>
      </c>
      <c r="CH10" s="30" t="str">
        <f>+'D-PDP'!CH10</f>
        <v>Variables Polimero de inyección</v>
      </c>
      <c r="CI10" s="30" t="str">
        <f>+'D-PDP'!CI10</f>
        <v>Pozo Productor</v>
      </c>
      <c r="CJ10" s="30" t="str">
        <f>+'D-PDP'!CJ10</f>
        <v>Pozo Inyector de Agua/Vapor</v>
      </c>
      <c r="CK10" s="30" t="str">
        <f>+'D-PDP'!CK10</f>
        <v>Pozo Inyector de gas</v>
      </c>
      <c r="CL10" s="30" t="str">
        <f>+'D-PDP'!CL10</f>
        <v>Facilidades Nuevas Tecnologias</v>
      </c>
      <c r="CM10" s="30" t="str">
        <f>+'D-PDP'!CM10</f>
        <v>Diluyente</v>
      </c>
      <c r="CN10" s="30" t="str">
        <f>+'D-PDP'!CN10</f>
        <v>Volumen Diluyente</v>
      </c>
      <c r="CO10" s="30" t="str">
        <f>+'D-PDP'!CO10</f>
        <v>Nafta/Aceite</v>
      </c>
      <c r="CP10" s="28" t="str">
        <f>+'D-PDP'!CP10</f>
        <v>Pozos Productores a Perforar</v>
      </c>
      <c r="CQ10" s="28" t="str">
        <f>+'D-PDP'!CQ10</f>
        <v>Pozos Inyectores a Perforar</v>
      </c>
      <c r="CR10" s="28" t="str">
        <f>+'D-PDP'!CR10</f>
        <v>Workover Productor a Perforar</v>
      </c>
      <c r="CS10" s="28" t="str">
        <f>+'D-PDP'!CS10</f>
        <v>Workover Inyector a Perforar</v>
      </c>
      <c r="CT10" s="28" t="str">
        <f>+'D-PDP'!CT10</f>
        <v>CapEx Ecopetrol</v>
      </c>
      <c r="CU10" s="28" t="str">
        <f>+'D-PDP'!CU10</f>
        <v>Participación Ecopetrol</v>
      </c>
      <c r="CV10" s="28" t="str">
        <f>+'D-PDP'!CV10</f>
        <v>CapEx 100% Ecopetrol</v>
      </c>
      <c r="CW10" s="28" t="str">
        <f>+'D-PDP'!CW10</f>
        <v>Gastos G-A</v>
      </c>
      <c r="CX10" s="28" t="str">
        <f>+'D-PDP'!CX10</f>
        <v>Gastos G-G</v>
      </c>
      <c r="CY10" s="28" t="str">
        <f>+'D-PDP'!CY10</f>
        <v>Perforacion Productores</v>
      </c>
      <c r="CZ10" s="28" t="str">
        <f>+'D-PDP'!CZ10</f>
        <v>Perforacion Inyectores</v>
      </c>
      <c r="DA10" s="28" t="str">
        <f>+'D-PDP'!DA10</f>
        <v>Workover</v>
      </c>
      <c r="DB10" s="28" t="str">
        <f>+'D-PDP'!DB10</f>
        <v>Facilidades</v>
      </c>
      <c r="DC10" s="28" t="str">
        <f>+'D-PDP'!DC10</f>
        <v>Plataformas</v>
      </c>
      <c r="DD10" s="28" t="str">
        <f>+'D-PDP'!DD10</f>
        <v>Plantas</v>
      </c>
      <c r="DE10" s="28" t="str">
        <f>+'D-PDP'!DE10</f>
        <v>Lines de Flujo</v>
      </c>
      <c r="DF10" s="28" t="str">
        <f>+'D-PDP'!DF10</f>
        <v>Predios</v>
      </c>
      <c r="DG10" s="28" t="str">
        <f>+'D-PDP'!DG10</f>
        <v>Ambiental</v>
      </c>
      <c r="DH10" s="28" t="str">
        <f>+'D-PDP'!DH10</f>
        <v>Social</v>
      </c>
      <c r="DI10" s="3" t="str">
        <f>+'D-PDP'!DI10</f>
        <v>Costo Abandono Total Campo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c r="DR10" s="3" t="s">
        <v>171</v>
      </c>
      <c r="DS10" s="3" t="s">
        <v>172</v>
      </c>
      <c r="DT10" s="3" t="s">
        <v>173</v>
      </c>
      <c r="DU10" s="3" t="s">
        <v>174</v>
      </c>
      <c r="DV10" s="3" t="s">
        <v>175</v>
      </c>
      <c r="DW10" s="3" t="s">
        <v>176</v>
      </c>
      <c r="DX10" s="3" t="s">
        <v>177</v>
      </c>
      <c r="DY10" s="3" t="s">
        <v>178</v>
      </c>
      <c r="DZ10" s="3" t="s">
        <v>171</v>
      </c>
      <c r="EA10" s="3" t="s">
        <v>172</v>
      </c>
      <c r="EB10" s="3" t="s">
        <v>173</v>
      </c>
      <c r="EC10" s="3" t="s">
        <v>174</v>
      </c>
      <c r="ED10" s="3" t="s">
        <v>175</v>
      </c>
      <c r="EE10" s="3" t="s">
        <v>176</v>
      </c>
      <c r="EF10" s="3" t="s">
        <v>177</v>
      </c>
      <c r="EG10" s="3" t="s">
        <v>178</v>
      </c>
      <c r="EH10" s="3" t="s">
        <v>171</v>
      </c>
      <c r="EI10" s="3" t="s">
        <v>172</v>
      </c>
      <c r="EJ10" s="3" t="s">
        <v>173</v>
      </c>
      <c r="EK10" s="3" t="s">
        <v>174</v>
      </c>
      <c r="EL10" s="3" t="s">
        <v>175</v>
      </c>
      <c r="EM10" s="3" t="s">
        <v>176</v>
      </c>
      <c r="EN10" s="3" t="s">
        <v>177</v>
      </c>
      <c r="EO10" s="3" t="s">
        <v>178</v>
      </c>
      <c r="EQ10" s="3" t="s">
        <v>171</v>
      </c>
      <c r="ER10" s="3" t="s">
        <v>172</v>
      </c>
      <c r="ES10" s="3" t="s">
        <v>173</v>
      </c>
      <c r="ET10" s="3" t="s">
        <v>174</v>
      </c>
      <c r="EU10" s="3" t="s">
        <v>175</v>
      </c>
      <c r="EV10" s="3" t="s">
        <v>176</v>
      </c>
      <c r="EW10" s="3" t="s">
        <v>177</v>
      </c>
      <c r="EX10" s="3" t="s">
        <v>178</v>
      </c>
      <c r="EY10" s="3" t="s">
        <v>171</v>
      </c>
      <c r="EZ10" s="3" t="s">
        <v>172</v>
      </c>
      <c r="FA10" s="3" t="s">
        <v>173</v>
      </c>
      <c r="FB10" s="3" t="s">
        <v>174</v>
      </c>
      <c r="FC10" s="3" t="s">
        <v>175</v>
      </c>
      <c r="FD10" s="3" t="s">
        <v>176</v>
      </c>
      <c r="FE10" s="3" t="s">
        <v>177</v>
      </c>
      <c r="FF10" s="3" t="s">
        <v>178</v>
      </c>
      <c r="FG10" s="3" t="s">
        <v>171</v>
      </c>
      <c r="FH10" s="3" t="s">
        <v>172</v>
      </c>
      <c r="FI10" s="3" t="s">
        <v>173</v>
      </c>
      <c r="FJ10" s="3" t="s">
        <v>174</v>
      </c>
      <c r="FK10" s="3" t="s">
        <v>175</v>
      </c>
      <c r="FL10" s="3" t="s">
        <v>176</v>
      </c>
      <c r="FM10" s="3" t="s">
        <v>177</v>
      </c>
      <c r="FN10" s="3" t="s">
        <v>178</v>
      </c>
    </row>
    <row r="11" spans="1:17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116" t="str">
        <f>+'D-PDP'!AG11</f>
        <v>Barriles</v>
      </c>
      <c r="AH11" s="116" t="str">
        <f>+'D-PDP'!AH11</f>
        <v>Barriles</v>
      </c>
      <c r="AI11" s="116" t="str">
        <f>+'D-PDP'!AI11</f>
        <v>Barriles</v>
      </c>
      <c r="AJ11" s="109" t="str">
        <f>+'D-PDP'!AJ11</f>
        <v>%</v>
      </c>
      <c r="AK11" s="109" t="str">
        <f>+'D-PDP'!AK11</f>
        <v>%</v>
      </c>
      <c r="AL11" s="109" t="str">
        <f>+'D-PDP'!AL11</f>
        <v>%</v>
      </c>
      <c r="AM11" s="109" t="str">
        <f>+'D-PDP'!AM11</f>
        <v>Barriles</v>
      </c>
      <c r="AN11" s="109" t="str">
        <f>+'D-PDP'!AN11</f>
        <v>KPC</v>
      </c>
      <c r="AO11" s="109" t="str">
        <f>+'D-PDP'!AO11</f>
        <v>Barriles</v>
      </c>
      <c r="AP11" s="116" t="str">
        <f>+'D-PDP'!AP11</f>
        <v>%</v>
      </c>
      <c r="AQ11" s="116" t="str">
        <f>+'D-PDP'!AQ11</f>
        <v>Barriles</v>
      </c>
      <c r="AR11" s="116" t="str">
        <f>+'D-PDP'!AR11</f>
        <v>Barriles</v>
      </c>
      <c r="AS11" s="116" t="str">
        <f>+'D-PDP'!AS11</f>
        <v>KPC</v>
      </c>
      <c r="AT11" s="116" t="str">
        <f>+'D-PDP'!AT11</f>
        <v>KPC</v>
      </c>
      <c r="AU11" s="116" t="str">
        <f>+'D-PDP'!AU11</f>
        <v>Barriles</v>
      </c>
      <c r="AV11" s="116" t="str">
        <f>+'D-PDP'!AV11</f>
        <v>Barriles</v>
      </c>
      <c r="AW11" s="116" t="str">
        <f>+'D-PDP'!AW11</f>
        <v>Barriles</v>
      </c>
      <c r="AX11" s="116" t="str">
        <f>+'D-PDP'!AX11</f>
        <v>Barriles</v>
      </c>
      <c r="AY11" s="109" t="str">
        <f>+'D-PDP'!AY11</f>
        <v>Barriles</v>
      </c>
      <c r="AZ11" s="109" t="str">
        <f>+'D-PDP'!AZ11</f>
        <v>KPC</v>
      </c>
      <c r="BA11" s="109"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7" t="str">
        <f>+'D-PDP'!BJ11</f>
        <v>USD/Barril</v>
      </c>
      <c r="BK11" s="27" t="str">
        <f>+'D-PDP'!BK11</f>
        <v>USD/Barril</v>
      </c>
      <c r="BL11" s="27" t="str">
        <f>+'D-PDP'!BL11</f>
        <v>USD/Barril</v>
      </c>
      <c r="BM11" s="27" t="str">
        <f>+'D-PDP'!BM11</f>
        <v>MMBTU/MCF</v>
      </c>
      <c r="BN11" s="27" t="str">
        <f>+'D-PDP'!BN11</f>
        <v>USD /MMBTU</v>
      </c>
      <c r="BO11" s="27" t="str">
        <f>+'D-PDP'!BO11</f>
        <v>USD /MMBTU</v>
      </c>
      <c r="BP11" s="27" t="str">
        <f>+'D-PDP'!BP11</f>
        <v>USD/Barril</v>
      </c>
      <c r="BQ11" s="27" t="str">
        <f>+'D-PDP'!BQ11</f>
        <v>USD/Barril</v>
      </c>
      <c r="BR11" s="27" t="str">
        <f>+'D-PDP'!BR11</f>
        <v>USD/Barril</v>
      </c>
      <c r="BS11" s="27" t="str">
        <f>+'D-PDP'!BS11</f>
        <v>USD/Barril</v>
      </c>
      <c r="BT11" s="4" t="str">
        <f>+'D-PDP'!BT11</f>
        <v>USD</v>
      </c>
      <c r="BU11" s="31" t="str">
        <f>+'D-PDP'!BU11</f>
        <v>USD</v>
      </c>
      <c r="BV11" s="31" t="str">
        <f>+'D-PDP'!BV11</f>
        <v>%</v>
      </c>
      <c r="BW11" s="31" t="str">
        <f>+'D-PDP'!BW11</f>
        <v>USD</v>
      </c>
      <c r="BX11" s="31" t="str">
        <f>+'D-PDP'!BX11</f>
        <v>USD</v>
      </c>
      <c r="BY11" s="31" t="str">
        <f>+'D-PDP'!BY11</f>
        <v>USD</v>
      </c>
      <c r="BZ11" s="31" t="str">
        <f>+'D-PDP'!BZ11</f>
        <v>USD/Barril</v>
      </c>
      <c r="CA11" s="31" t="str">
        <f>+'D-PDP'!CA11</f>
        <v>USD/Barril</v>
      </c>
      <c r="CB11" s="31" t="str">
        <f>+'D-PDP'!CB11</f>
        <v>USD/MPC</v>
      </c>
      <c r="CC11" s="31" t="str">
        <f>+'D-PDP'!CC11</f>
        <v>USD/Barril</v>
      </c>
      <c r="CD11" s="31" t="str">
        <f>+'D-PDP'!CD11</f>
        <v>USD/Barril</v>
      </c>
      <c r="CE11" s="31" t="str">
        <f>+'D-PDP'!CE11</f>
        <v>USD/Barril</v>
      </c>
      <c r="CF11" s="31" t="str">
        <f>+'D-PDP'!CF11</f>
        <v>USD/Barril</v>
      </c>
      <c r="CG11" s="31" t="str">
        <f>+'D-PDP'!CG11</f>
        <v>USD/Barril</v>
      </c>
      <c r="CH11" s="31" t="str">
        <f>+'D-PDP'!CH11</f>
        <v>USD/Barril</v>
      </c>
      <c r="CI11" s="31" t="str">
        <f>+'D-PDP'!CI11</f>
        <v>USD-Año/Pozo</v>
      </c>
      <c r="CJ11" s="31" t="str">
        <f>+'D-PDP'!CJ11</f>
        <v>USD-Año/Pozo</v>
      </c>
      <c r="CK11" s="31" t="str">
        <f>+'D-PDP'!CK11</f>
        <v>USD-Año/Pozo</v>
      </c>
      <c r="CL11" s="31" t="str">
        <f>+'D-PDP'!CL11</f>
        <v>USD/Año</v>
      </c>
      <c r="CM11" s="31" t="str">
        <f>+'D-PDP'!CM11</f>
        <v>USD/Barril</v>
      </c>
      <c r="CN11" s="31" t="str">
        <f>+'D-PDP'!CN11</f>
        <v>Barriles</v>
      </c>
      <c r="CO11" s="31" t="str">
        <f>+'D-PDP'!CO11</f>
        <v>Barril/Barril</v>
      </c>
      <c r="CP11" s="29" t="str">
        <f>+'D-PDP'!CP11</f>
        <v>Numero</v>
      </c>
      <c r="CQ11" s="29" t="str">
        <f>+'D-PDP'!CQ11</f>
        <v>Numero</v>
      </c>
      <c r="CR11" s="29" t="str">
        <f>+'D-PDP'!CR11</f>
        <v>Numero</v>
      </c>
      <c r="CS11" s="29" t="str">
        <f>+'D-PDP'!CS11</f>
        <v>Numero</v>
      </c>
      <c r="CT11" s="29" t="str">
        <f>+'D-PDP'!CT11</f>
        <v>Dolares</v>
      </c>
      <c r="CU11" s="29" t="str">
        <f>+'D-PDP'!CU11</f>
        <v>%</v>
      </c>
      <c r="CV11" s="29" t="str">
        <f>+'D-PDP'!CV11</f>
        <v>Dolares</v>
      </c>
      <c r="CW11" s="29" t="str">
        <f>+'D-PDP'!CW11</f>
        <v>Dolares</v>
      </c>
      <c r="CX11" s="29" t="str">
        <f>+'D-PDP'!CX11</f>
        <v>Dolares</v>
      </c>
      <c r="CY11" s="29" t="str">
        <f>+'D-PDP'!CY11</f>
        <v>Dolares</v>
      </c>
      <c r="CZ11" s="29" t="str">
        <f>+'D-PDP'!CZ11</f>
        <v>Dolares</v>
      </c>
      <c r="DA11" s="29" t="str">
        <f>+'D-PDP'!DA11</f>
        <v>Dolares</v>
      </c>
      <c r="DB11" s="29" t="str">
        <f>+'D-PDP'!DB11</f>
        <v>Dolares</v>
      </c>
      <c r="DC11" s="29" t="str">
        <f>+'D-PDP'!DC11</f>
        <v>Dolares</v>
      </c>
      <c r="DD11" s="29" t="str">
        <f>+'D-PDP'!DD11</f>
        <v>Dolares</v>
      </c>
      <c r="DE11" s="29" t="str">
        <f>+'D-PDP'!DE11</f>
        <v>Dolares</v>
      </c>
      <c r="DF11" s="29" t="str">
        <f>+'D-PDP'!DF11</f>
        <v>Dolares</v>
      </c>
      <c r="DG11" s="29" t="str">
        <f>+'D-PDP'!DG11</f>
        <v>Dolares</v>
      </c>
      <c r="DH11" s="29"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c r="DR11" s="4" t="s">
        <v>140</v>
      </c>
      <c r="DS11" s="4" t="s">
        <v>140</v>
      </c>
      <c r="DT11" s="4" t="s">
        <v>167</v>
      </c>
      <c r="DU11" s="4" t="s">
        <v>167</v>
      </c>
      <c r="DV11" s="4" t="s">
        <v>140</v>
      </c>
      <c r="DW11" s="4" t="s">
        <v>140</v>
      </c>
      <c r="DX11" s="4" t="s">
        <v>140</v>
      </c>
      <c r="DY11" s="4" t="s">
        <v>140</v>
      </c>
      <c r="DZ11" s="4" t="s">
        <v>140</v>
      </c>
      <c r="EA11" s="4" t="s">
        <v>140</v>
      </c>
      <c r="EB11" s="4" t="s">
        <v>167</v>
      </c>
      <c r="EC11" s="4" t="s">
        <v>167</v>
      </c>
      <c r="ED11" s="4" t="s">
        <v>140</v>
      </c>
      <c r="EE11" s="4" t="s">
        <v>140</v>
      </c>
      <c r="EF11" s="4" t="s">
        <v>140</v>
      </c>
      <c r="EG11" s="4" t="s">
        <v>140</v>
      </c>
      <c r="EH11" s="4" t="s">
        <v>140</v>
      </c>
      <c r="EI11" s="4" t="s">
        <v>140</v>
      </c>
      <c r="EJ11" s="4" t="s">
        <v>167</v>
      </c>
      <c r="EK11" s="4" t="s">
        <v>167</v>
      </c>
      <c r="EL11" s="4" t="s">
        <v>140</v>
      </c>
      <c r="EM11" s="4" t="s">
        <v>140</v>
      </c>
      <c r="EN11" s="4" t="s">
        <v>140</v>
      </c>
      <c r="EO11" s="4" t="s">
        <v>140</v>
      </c>
      <c r="EQ11" s="4" t="s">
        <v>140</v>
      </c>
      <c r="ER11" s="4" t="s">
        <v>140</v>
      </c>
      <c r="ES11" s="4" t="s">
        <v>167</v>
      </c>
      <c r="ET11" s="4" t="s">
        <v>167</v>
      </c>
      <c r="EU11" s="4" t="s">
        <v>140</v>
      </c>
      <c r="EV11" s="4" t="s">
        <v>140</v>
      </c>
      <c r="EW11" s="4" t="s">
        <v>140</v>
      </c>
      <c r="EX11" s="4" t="s">
        <v>140</v>
      </c>
      <c r="EY11" s="4" t="s">
        <v>140</v>
      </c>
      <c r="EZ11" s="4" t="s">
        <v>140</v>
      </c>
      <c r="FA11" s="4" t="s">
        <v>167</v>
      </c>
      <c r="FB11" s="4" t="s">
        <v>167</v>
      </c>
      <c r="FC11" s="4" t="s">
        <v>140</v>
      </c>
      <c r="FD11" s="4" t="s">
        <v>140</v>
      </c>
      <c r="FE11" s="4" t="s">
        <v>140</v>
      </c>
      <c r="FF11" s="4" t="s">
        <v>140</v>
      </c>
      <c r="FG11" s="4" t="s">
        <v>140</v>
      </c>
      <c r="FH11" s="4" t="s">
        <v>140</v>
      </c>
      <c r="FI11" s="4" t="s">
        <v>167</v>
      </c>
      <c r="FJ11" s="4" t="s">
        <v>167</v>
      </c>
      <c r="FK11" s="4" t="s">
        <v>140</v>
      </c>
      <c r="FL11" s="4" t="s">
        <v>140</v>
      </c>
      <c r="FM11" s="4" t="s">
        <v>140</v>
      </c>
      <c r="FN11" s="4" t="s">
        <v>140</v>
      </c>
    </row>
    <row r="12" spans="1:170" x14ac:dyDescent="0.2">
      <c r="C12" s="7">
        <f>+'D-PDP'!C12</f>
        <v>44927</v>
      </c>
      <c r="D12" s="37">
        <f>+TRUNC('D-PS'!D12,0)</f>
        <v>0</v>
      </c>
      <c r="E12" s="37">
        <f>+TRUNC('D-PS'!E12,0)</f>
        <v>0</v>
      </c>
      <c r="F12" s="37">
        <f>+TRUNC('D-PS'!F12,0)</f>
        <v>0</v>
      </c>
      <c r="G12" s="37">
        <f>+TRUNC('D-PS'!G12,0)</f>
        <v>0</v>
      </c>
      <c r="H12" s="37">
        <f>+TRUNC('D-PS'!H12,0)</f>
        <v>0</v>
      </c>
      <c r="I12" s="37">
        <f>+TRUNC('D-PS'!I12,0)</f>
        <v>0</v>
      </c>
      <c r="J12" s="37">
        <f>+TRUNC('D-PS'!J12,0)</f>
        <v>0</v>
      </c>
      <c r="K12" s="34">
        <f>+TRUNC('D-PS'!K12,0)</f>
        <v>1</v>
      </c>
      <c r="L12" s="34">
        <f>+TRUNC('D-PS'!L12,0)</f>
        <v>0</v>
      </c>
      <c r="M12" s="34">
        <f>+TRUNC('D-PS'!M12,3)</f>
        <v>0</v>
      </c>
      <c r="N12" s="34">
        <f>+TRUNC('D-PS'!N12,3)</f>
        <v>0.25700000000000001</v>
      </c>
      <c r="O12" s="34">
        <f>+TRUNC('D-PS'!O12,3)</f>
        <v>0</v>
      </c>
      <c r="P12" s="34">
        <f>+TRUNC('D-PS'!P12,3)</f>
        <v>0</v>
      </c>
      <c r="Q12" s="34">
        <f>+TRUNC('D-PS'!Q12,3)</f>
        <v>0</v>
      </c>
      <c r="R12" s="34">
        <f>+TRUNC('D-PS'!R12,3)</f>
        <v>0</v>
      </c>
      <c r="S12" s="34">
        <f>+TRUNC('D-PS'!S12,0)</f>
        <v>0</v>
      </c>
      <c r="T12" s="34">
        <f>+TRUNC('D-PS'!T12,0)</f>
        <v>0</v>
      </c>
      <c r="U12" s="34">
        <f>+TRUNC('D-PS'!U12,0)</f>
        <v>0</v>
      </c>
      <c r="V12" s="34">
        <f>+TRUNC('D-PS'!V12,0)</f>
        <v>0</v>
      </c>
      <c r="W12" s="34">
        <f>+TRUNC('D-PS'!W12,0)</f>
        <v>304</v>
      </c>
      <c r="X12" s="34">
        <f>+TRUNC('D-PS'!X12,0)</f>
        <v>0</v>
      </c>
      <c r="Y12" s="34">
        <f>+TRUNC('D-PS'!Y12,0)</f>
        <v>0</v>
      </c>
      <c r="Z12" s="34">
        <f>+TRUNC('D-PS'!Z12,0)</f>
        <v>304</v>
      </c>
      <c r="AA12" s="34">
        <f>+TRUNC('D-PS'!AA12,0)</f>
        <v>0</v>
      </c>
      <c r="AB12" s="34">
        <f>+TRUNC('D-PS'!AB12,0)</f>
        <v>1</v>
      </c>
      <c r="AC12" s="34">
        <f>+TRUNC('D-PS'!AC12,0)</f>
        <v>0</v>
      </c>
      <c r="AD12" s="34">
        <f>+TRUNC('D-PS'!AD12,3)</f>
        <v>0</v>
      </c>
      <c r="AE12" s="34">
        <f>+TRUNC('D-PS'!AE12,3)</f>
        <v>0.25700000000000001</v>
      </c>
      <c r="AF12" s="34">
        <f>+TRUNC('D-PS'!AF12,0)</f>
        <v>0</v>
      </c>
      <c r="AG12" s="34">
        <f>+TRUNC('D-PS'!AG12,0)</f>
        <v>0</v>
      </c>
      <c r="AH12" s="34">
        <f>+TRUNC('D-PS'!AH12,0)</f>
        <v>0</v>
      </c>
      <c r="AI12" s="34">
        <f>+TRUNC('D-PS'!AI12,0)</f>
        <v>0</v>
      </c>
      <c r="AJ12" s="34">
        <f>+TRUNC('D-PS'!AJ12,6)</f>
        <v>0</v>
      </c>
      <c r="AK12" s="34">
        <f>+TRUNC('D-PS'!AK12,6)</f>
        <v>0</v>
      </c>
      <c r="AL12" s="34">
        <f>+TRUNC('D-PS'!AL12,6)</f>
        <v>0</v>
      </c>
      <c r="AM12" s="34">
        <f>+TRUNC('D-PS'!AM12,0)</f>
        <v>0</v>
      </c>
      <c r="AN12" s="34">
        <f>+TRUNC('D-PS'!AN12,3)</f>
        <v>0</v>
      </c>
      <c r="AO12" s="34">
        <f>+TRUNC('D-PS'!AO12,0)</f>
        <v>0</v>
      </c>
      <c r="AP12" s="34">
        <f>+TRUNC('D-PS'!AP12,6)</f>
        <v>100</v>
      </c>
      <c r="AQ12" s="34">
        <f>+TRUNC('D-PS'!AQ12,0)</f>
        <v>1</v>
      </c>
      <c r="AR12" s="34">
        <f>+TRUNC('D-PS'!AR12,0)</f>
        <v>0</v>
      </c>
      <c r="AS12" s="34">
        <f>+TRUNC('D-PS'!AS12,3)</f>
        <v>0</v>
      </c>
      <c r="AT12" s="34">
        <f>+TRUNC('D-PS'!AT12,3)</f>
        <v>0.25700000000000001</v>
      </c>
      <c r="AU12" s="34">
        <f>+TRUNC('D-PS'!AU12,0)</f>
        <v>0</v>
      </c>
      <c r="AV12" s="34">
        <f>+TRUNC('D-PS'!AV12,0)</f>
        <v>0</v>
      </c>
      <c r="AW12" s="34">
        <f>+TRUNC('D-PS'!AW12,0)</f>
        <v>0</v>
      </c>
      <c r="AX12" s="34">
        <f>+TRUNC('D-PS'!AX12,0)</f>
        <v>0</v>
      </c>
      <c r="AY12" s="34">
        <f>+TRUNC('D-PS'!AY12,0)</f>
        <v>0</v>
      </c>
      <c r="AZ12" s="34">
        <f>+TRUNC('D-PS'!AZ12,3)</f>
        <v>0</v>
      </c>
      <c r="BA12" s="34">
        <f>+TRUNC('D-PS'!BA12,0)</f>
        <v>0</v>
      </c>
      <c r="BB12" s="34">
        <f>+TRUNC('D-PS'!BB12,0)</f>
        <v>1</v>
      </c>
      <c r="BC12" s="34">
        <f>+TRUNC('D-PS'!BC12,0)</f>
        <v>0</v>
      </c>
      <c r="BD12" s="34">
        <f>+TRUNC('D-PS'!BD12,3)</f>
        <v>0</v>
      </c>
      <c r="BE12" s="34">
        <f>+TRUNC('D-PS'!BE12,3)</f>
        <v>0.25700000000000001</v>
      </c>
      <c r="BF12" s="34">
        <f>+TRUNC('D-PS'!BF12,0)</f>
        <v>0</v>
      </c>
      <c r="BG12" s="34">
        <f>+TRUNC('D-PS'!BG12,0)</f>
        <v>0</v>
      </c>
      <c r="BH12" s="34">
        <f>+TRUNC('D-PS'!BH12,0)</f>
        <v>0</v>
      </c>
      <c r="BI12" s="34">
        <f>+TRUNC('D-PS'!BI12,0)</f>
        <v>0</v>
      </c>
      <c r="BJ12" s="34">
        <f>+TRUNC('D-PS'!BJ12,3)</f>
        <v>101.55800000000001</v>
      </c>
      <c r="BK12" s="34">
        <f>+TRUNC('D-PS'!BK12,3)</f>
        <v>7.3890000000000002</v>
      </c>
      <c r="BL12" s="34">
        <f>+TRUNC('D-PS'!BL12,3)</f>
        <v>-3.7839999999999998</v>
      </c>
      <c r="BM12" s="34">
        <f>+TRUNC('D-PS'!BM12,3)</f>
        <v>1.389</v>
      </c>
      <c r="BN12" s="34">
        <f>+TRUNC('D-PS'!BN12,3)</f>
        <v>3.423</v>
      </c>
      <c r="BO12" s="34">
        <f>+TRUNC('D-PS'!BO12,3)</f>
        <v>3.423</v>
      </c>
      <c r="BP12" s="34">
        <f>+TRUNC('D-PS'!BP12,3)</f>
        <v>0</v>
      </c>
      <c r="BQ12" s="34">
        <f>+TRUNC('D-PS'!BQ12,3)</f>
        <v>0</v>
      </c>
      <c r="BR12" s="34">
        <f>+TRUNC('D-PS'!BR12,3)</f>
        <v>0</v>
      </c>
      <c r="BS12" s="34">
        <f>+TRUNC('D-PS'!BS12,3)</f>
        <v>0</v>
      </c>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R12" s="37">
        <f>+TRUNC('D-PS'!DR12,0)</f>
        <v>1</v>
      </c>
      <c r="DS12" s="37">
        <f>+TRUNC('D-PS'!DS12,0)</f>
        <v>0</v>
      </c>
      <c r="DT12" s="37">
        <f>+TRUNC('D-PS'!DT12,3)</f>
        <v>0</v>
      </c>
      <c r="DU12" s="37">
        <f>+TRUNC('D-PS'!DU12,3)</f>
        <v>0.25700000000000001</v>
      </c>
      <c r="DV12" s="37">
        <f>+TRUNC('D-PS'!DV12,0)</f>
        <v>0</v>
      </c>
      <c r="DW12" s="37">
        <f>+TRUNC('D-PS'!DW12,0)</f>
        <v>0</v>
      </c>
      <c r="DX12" s="37">
        <f>+TRUNC('D-PS'!DX12,0)</f>
        <v>0</v>
      </c>
      <c r="DY12" s="37">
        <f>+TRUNC('D-PS'!DY12,0)</f>
        <v>0</v>
      </c>
      <c r="DZ12" s="37">
        <f>+TRUNC('D-PS'!DZ12,0)</f>
        <v>1</v>
      </c>
      <c r="EA12" s="37">
        <f>+TRUNC('D-PS'!EA12,0)</f>
        <v>0</v>
      </c>
      <c r="EB12" s="37">
        <f>+TRUNC('D-PS'!EB12,3)</f>
        <v>0</v>
      </c>
      <c r="EC12" s="37">
        <f>+TRUNC('D-PS'!EC12,3)</f>
        <v>0.25700000000000001</v>
      </c>
      <c r="ED12" s="37">
        <f>+TRUNC('D-PS'!ED12,0)</f>
        <v>0</v>
      </c>
      <c r="EE12" s="37">
        <f>+TRUNC('D-PS'!EE12,0)</f>
        <v>0</v>
      </c>
      <c r="EF12" s="37">
        <f>+TRUNC('D-PS'!EF12,0)</f>
        <v>0</v>
      </c>
      <c r="EG12" s="37">
        <f>+TRUNC('D-PS'!EG12,0)</f>
        <v>0</v>
      </c>
      <c r="EH12" s="37">
        <f>+TRUNC('D-PS'!EH12,0)</f>
        <v>1</v>
      </c>
      <c r="EI12" s="37">
        <f>+TRUNC('D-PS'!EI12,0)</f>
        <v>0</v>
      </c>
      <c r="EJ12" s="37">
        <f>+TRUNC('D-PS'!EJ12,3)</f>
        <v>0</v>
      </c>
      <c r="EK12" s="37">
        <f>+TRUNC('D-PS'!EK12,3)</f>
        <v>0.25700000000000001</v>
      </c>
      <c r="EL12" s="37">
        <f>+TRUNC('D-PS'!EL12,0)</f>
        <v>0</v>
      </c>
      <c r="EM12" s="37">
        <f>+TRUNC('D-PS'!EM12,0)</f>
        <v>0</v>
      </c>
      <c r="EN12" s="37">
        <f>+TRUNC('D-PS'!EN12,0)</f>
        <v>0</v>
      </c>
      <c r="EO12" s="37">
        <f>+TRUNC('D-PS'!EO12,0)</f>
        <v>0</v>
      </c>
      <c r="EP12" s="59"/>
      <c r="EQ12" s="37">
        <f>+TRUNC('D-PS'!EQ12,0)</f>
        <v>0</v>
      </c>
      <c r="ER12" s="37">
        <f>+TRUNC('D-PS'!ER12,0)</f>
        <v>0</v>
      </c>
      <c r="ES12" s="37">
        <f>+TRUNC('D-PS'!ES12,3)</f>
        <v>0</v>
      </c>
      <c r="ET12" s="37">
        <f>+TRUNC('D-PS'!ET12,3)</f>
        <v>0</v>
      </c>
      <c r="EU12" s="37">
        <f>+TRUNC('D-PS'!EU12,0)</f>
        <v>0</v>
      </c>
      <c r="EV12" s="37">
        <f>+TRUNC('D-PS'!EV12,0)</f>
        <v>0</v>
      </c>
      <c r="EW12" s="37">
        <f>+TRUNC('D-PS'!EW12,0)</f>
        <v>0</v>
      </c>
      <c r="EX12" s="37">
        <f>+TRUNC('D-PS'!EX12,0)</f>
        <v>0</v>
      </c>
      <c r="EY12" s="37">
        <f>+TRUNC('D-PS'!EY12,0)</f>
        <v>0</v>
      </c>
      <c r="EZ12" s="37">
        <f>+TRUNC('D-PS'!EZ12,0)</f>
        <v>0</v>
      </c>
      <c r="FA12" s="37">
        <f>+TRUNC('D-PS'!FA12,3)</f>
        <v>0</v>
      </c>
      <c r="FB12" s="37">
        <f>+TRUNC('D-PS'!FB12,3)</f>
        <v>0</v>
      </c>
      <c r="FC12" s="37">
        <f>+TRUNC('D-PS'!FC12,0)</f>
        <v>0</v>
      </c>
      <c r="FD12" s="37">
        <f>+TRUNC('D-PS'!FD12,0)</f>
        <v>0</v>
      </c>
      <c r="FE12" s="37">
        <f>+TRUNC('D-PS'!FE12,0)</f>
        <v>0</v>
      </c>
      <c r="FF12" s="37">
        <f>+TRUNC('D-PS'!FF12,0)</f>
        <v>0</v>
      </c>
      <c r="FG12" s="37">
        <f>+TRUNC('D-PS'!FG12,0)</f>
        <v>0</v>
      </c>
      <c r="FH12" s="37">
        <f>+TRUNC('D-PS'!FH12,0)</f>
        <v>0</v>
      </c>
      <c r="FI12" s="37">
        <f>+TRUNC('D-PS'!FI12,3)</f>
        <v>0</v>
      </c>
      <c r="FJ12" s="37">
        <f>+TRUNC('D-PS'!FJ12,3)</f>
        <v>0</v>
      </c>
      <c r="FK12" s="37">
        <f>+TRUNC('D-PS'!FK12,0)</f>
        <v>0</v>
      </c>
      <c r="FL12" s="37">
        <f>+TRUNC('D-PS'!FL12,0)</f>
        <v>0</v>
      </c>
      <c r="FM12" s="37">
        <f>+TRUNC('D-PS'!FM12,0)</f>
        <v>0</v>
      </c>
      <c r="FN12" s="37">
        <f>+TRUNC('D-PS'!FN12,0)</f>
        <v>0</v>
      </c>
    </row>
    <row r="13" spans="1:170" x14ac:dyDescent="0.2">
      <c r="C13" s="7">
        <f>+'D-PDP'!C13</f>
        <v>44958</v>
      </c>
      <c r="D13" s="37">
        <f>+TRUNC('D-PS'!D13,0)</f>
        <v>0</v>
      </c>
      <c r="E13" s="37">
        <f>+TRUNC('D-PS'!E13,0)</f>
        <v>0</v>
      </c>
      <c r="F13" s="37">
        <f>+TRUNC('D-PS'!F13,0)</f>
        <v>0</v>
      </c>
      <c r="G13" s="37">
        <f>+TRUNC('D-PS'!G13,0)</f>
        <v>0</v>
      </c>
      <c r="H13" s="37">
        <f>+TRUNC('D-PS'!H13,0)</f>
        <v>0</v>
      </c>
      <c r="I13" s="37">
        <f>+TRUNC('D-PS'!I13,0)</f>
        <v>0</v>
      </c>
      <c r="J13" s="37">
        <f>+TRUNC('D-PS'!J13,0)</f>
        <v>0</v>
      </c>
      <c r="K13" s="34">
        <f>+TRUNC('D-PS'!K13,0)</f>
        <v>3</v>
      </c>
      <c r="L13" s="34">
        <f>+TRUNC('D-PS'!L13,0)</f>
        <v>0</v>
      </c>
      <c r="M13" s="34">
        <f>+TRUNC('D-PS'!M13,3)</f>
        <v>1</v>
      </c>
      <c r="N13" s="34">
        <f>+TRUNC('D-PS'!N13,3)</f>
        <v>0.67200000000000004</v>
      </c>
      <c r="O13" s="34">
        <f>+TRUNC('D-PS'!O13,3)</f>
        <v>0</v>
      </c>
      <c r="P13" s="34">
        <f>+TRUNC('D-PS'!P13,3)</f>
        <v>0</v>
      </c>
      <c r="Q13" s="34">
        <f>+TRUNC('D-PS'!Q13,3)</f>
        <v>0</v>
      </c>
      <c r="R13" s="34">
        <f>+TRUNC('D-PS'!R13,3)</f>
        <v>0</v>
      </c>
      <c r="S13" s="34">
        <f>+TRUNC('D-PS'!S13,0)</f>
        <v>0</v>
      </c>
      <c r="T13" s="34">
        <f>+TRUNC('D-PS'!T13,0)</f>
        <v>0</v>
      </c>
      <c r="U13" s="34">
        <f>+TRUNC('D-PS'!U13,0)</f>
        <v>0</v>
      </c>
      <c r="V13" s="34">
        <f>+TRUNC('D-PS'!V13,0)</f>
        <v>0</v>
      </c>
      <c r="W13" s="34">
        <f>+TRUNC('D-PS'!W13,0)</f>
        <v>273</v>
      </c>
      <c r="X13" s="34">
        <f>+TRUNC('D-PS'!X13,0)</f>
        <v>0</v>
      </c>
      <c r="Y13" s="34">
        <f>+TRUNC('D-PS'!Y13,0)</f>
        <v>0</v>
      </c>
      <c r="Z13" s="34">
        <f>+TRUNC('D-PS'!Z13,0)</f>
        <v>273</v>
      </c>
      <c r="AA13" s="34">
        <f>+TRUNC('D-PS'!AA13,0)</f>
        <v>0</v>
      </c>
      <c r="AB13" s="34">
        <f>+TRUNC('D-PS'!AB13,0)</f>
        <v>3</v>
      </c>
      <c r="AC13" s="34">
        <f>+TRUNC('D-PS'!AC13,0)</f>
        <v>0</v>
      </c>
      <c r="AD13" s="34">
        <f>+TRUNC('D-PS'!AD13,3)</f>
        <v>0</v>
      </c>
      <c r="AE13" s="34">
        <f>+TRUNC('D-PS'!AE13,3)</f>
        <v>0.67200000000000004</v>
      </c>
      <c r="AF13" s="34">
        <f>+TRUNC('D-PS'!AF13,0)</f>
        <v>0</v>
      </c>
      <c r="AG13" s="34">
        <f>+TRUNC('D-PS'!AG13,0)</f>
        <v>0</v>
      </c>
      <c r="AH13" s="34">
        <f>+TRUNC('D-PS'!AH13,0)</f>
        <v>0</v>
      </c>
      <c r="AI13" s="34">
        <f>+TRUNC('D-PS'!AI13,0)</f>
        <v>0</v>
      </c>
      <c r="AJ13" s="34">
        <f>+TRUNC('D-PS'!AJ13,6)</f>
        <v>33.333333000000003</v>
      </c>
      <c r="AK13" s="34">
        <f>+TRUNC('D-PS'!AK13,6)</f>
        <v>0</v>
      </c>
      <c r="AL13" s="34">
        <f>+TRUNC('D-PS'!AL13,6)</f>
        <v>0</v>
      </c>
      <c r="AM13" s="34">
        <f>+TRUNC('D-PS'!AM13,0)</f>
        <v>1</v>
      </c>
      <c r="AN13" s="34">
        <f>+TRUNC('D-PS'!AN13,3)</f>
        <v>0</v>
      </c>
      <c r="AO13" s="34">
        <f>+TRUNC('D-PS'!AO13,0)</f>
        <v>0</v>
      </c>
      <c r="AP13" s="34">
        <f>+TRUNC('D-PS'!AP13,6)</f>
        <v>100</v>
      </c>
      <c r="AQ13" s="34">
        <f>+TRUNC('D-PS'!AQ13,0)</f>
        <v>3</v>
      </c>
      <c r="AR13" s="34">
        <f>+TRUNC('D-PS'!AR13,0)</f>
        <v>0</v>
      </c>
      <c r="AS13" s="34">
        <f>+TRUNC('D-PS'!AS13,3)</f>
        <v>0</v>
      </c>
      <c r="AT13" s="34">
        <f>+TRUNC('D-PS'!AT13,3)</f>
        <v>0.67200000000000004</v>
      </c>
      <c r="AU13" s="34">
        <f>+TRUNC('D-PS'!AU13,0)</f>
        <v>0</v>
      </c>
      <c r="AV13" s="34">
        <f>+TRUNC('D-PS'!AV13,0)</f>
        <v>0</v>
      </c>
      <c r="AW13" s="34">
        <f>+TRUNC('D-PS'!AW13,0)</f>
        <v>0</v>
      </c>
      <c r="AX13" s="34">
        <f>+TRUNC('D-PS'!AX13,0)</f>
        <v>0</v>
      </c>
      <c r="AY13" s="34">
        <f>+TRUNC('D-PS'!AY13,0)</f>
        <v>1</v>
      </c>
      <c r="AZ13" s="34">
        <f>+TRUNC('D-PS'!AZ13,3)</f>
        <v>0</v>
      </c>
      <c r="BA13" s="34">
        <f>+TRUNC('D-PS'!BA13,0)</f>
        <v>0</v>
      </c>
      <c r="BB13" s="34">
        <f>+TRUNC('D-PS'!BB13,0)</f>
        <v>2</v>
      </c>
      <c r="BC13" s="34">
        <f>+TRUNC('D-PS'!BC13,0)</f>
        <v>0</v>
      </c>
      <c r="BD13" s="34">
        <f>+TRUNC('D-PS'!BD13,3)</f>
        <v>0</v>
      </c>
      <c r="BE13" s="34">
        <f>+TRUNC('D-PS'!BE13,3)</f>
        <v>0.67200000000000004</v>
      </c>
      <c r="BF13" s="34">
        <f>+TRUNC('D-PS'!BF13,0)</f>
        <v>0</v>
      </c>
      <c r="BG13" s="34">
        <f>+TRUNC('D-PS'!BG13,0)</f>
        <v>0</v>
      </c>
      <c r="BH13" s="34">
        <f>+TRUNC('D-PS'!BH13,0)</f>
        <v>0</v>
      </c>
      <c r="BI13" s="34">
        <f>+TRUNC('D-PS'!BI13,0)</f>
        <v>0</v>
      </c>
      <c r="BJ13" s="34">
        <f>+TRUNC('D-PS'!BJ13,3)</f>
        <v>101.55800000000001</v>
      </c>
      <c r="BK13" s="34">
        <f>+TRUNC('D-PS'!BK13,3)</f>
        <v>7.3890000000000002</v>
      </c>
      <c r="BL13" s="34">
        <f>+TRUNC('D-PS'!BL13,3)</f>
        <v>-3.7839999999999998</v>
      </c>
      <c r="BM13" s="34">
        <f>+TRUNC('D-PS'!BM13,3)</f>
        <v>1.389</v>
      </c>
      <c r="BN13" s="34">
        <f>+TRUNC('D-PS'!BN13,3)</f>
        <v>3.423</v>
      </c>
      <c r="BO13" s="34">
        <f>+TRUNC('D-PS'!BO13,3)</f>
        <v>3.423</v>
      </c>
      <c r="BP13" s="34">
        <f>+TRUNC('D-PS'!BP13,3)</f>
        <v>0</v>
      </c>
      <c r="BQ13" s="34">
        <f>+TRUNC('D-PS'!BQ13,3)</f>
        <v>0</v>
      </c>
      <c r="BR13" s="34">
        <f>+TRUNC('D-PS'!BR13,3)</f>
        <v>0</v>
      </c>
      <c r="BS13" s="34">
        <f>+TRUNC('D-PS'!BS13,3)</f>
        <v>0</v>
      </c>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R13" s="37">
        <f>+TRUNC('D-PS'!DR13,0)</f>
        <v>3</v>
      </c>
      <c r="DS13" s="37">
        <f>+TRUNC('D-PS'!DS13,0)</f>
        <v>0</v>
      </c>
      <c r="DT13" s="37">
        <f>+TRUNC('D-PS'!DT13,3)</f>
        <v>0</v>
      </c>
      <c r="DU13" s="37">
        <f>+TRUNC('D-PS'!DU13,3)</f>
        <v>0.67200000000000004</v>
      </c>
      <c r="DV13" s="37">
        <f>+TRUNC('D-PS'!DV13,0)</f>
        <v>0</v>
      </c>
      <c r="DW13" s="37">
        <f>+TRUNC('D-PS'!DW13,0)</f>
        <v>0</v>
      </c>
      <c r="DX13" s="37">
        <f>+TRUNC('D-PS'!DX13,0)</f>
        <v>0</v>
      </c>
      <c r="DY13" s="37">
        <f>+TRUNC('D-PS'!DY13,0)</f>
        <v>0</v>
      </c>
      <c r="DZ13" s="37">
        <f>+TRUNC('D-PS'!DZ13,0)</f>
        <v>3</v>
      </c>
      <c r="EA13" s="37">
        <f>+TRUNC('D-PS'!EA13,0)</f>
        <v>0</v>
      </c>
      <c r="EB13" s="37">
        <f>+TRUNC('D-PS'!EB13,3)</f>
        <v>0</v>
      </c>
      <c r="EC13" s="37">
        <f>+TRUNC('D-PS'!EC13,3)</f>
        <v>0.67200000000000004</v>
      </c>
      <c r="ED13" s="37">
        <f>+TRUNC('D-PS'!ED13,0)</f>
        <v>0</v>
      </c>
      <c r="EE13" s="37">
        <f>+TRUNC('D-PS'!EE13,0)</f>
        <v>0</v>
      </c>
      <c r="EF13" s="37">
        <f>+TRUNC('D-PS'!EF13,0)</f>
        <v>0</v>
      </c>
      <c r="EG13" s="37">
        <f>+TRUNC('D-PS'!EG13,0)</f>
        <v>0</v>
      </c>
      <c r="EH13" s="37">
        <f>+TRUNC('D-PS'!EH13,0)</f>
        <v>2</v>
      </c>
      <c r="EI13" s="37">
        <f>+TRUNC('D-PS'!EI13,0)</f>
        <v>0</v>
      </c>
      <c r="EJ13" s="37">
        <f>+TRUNC('D-PS'!EJ13,3)</f>
        <v>0</v>
      </c>
      <c r="EK13" s="37">
        <f>+TRUNC('D-PS'!EK13,3)</f>
        <v>0.67200000000000004</v>
      </c>
      <c r="EL13" s="37">
        <f>+TRUNC('D-PS'!EL13,0)</f>
        <v>0</v>
      </c>
      <c r="EM13" s="37">
        <f>+TRUNC('D-PS'!EM13,0)</f>
        <v>0</v>
      </c>
      <c r="EN13" s="37">
        <f>+TRUNC('D-PS'!EN13,0)</f>
        <v>0</v>
      </c>
      <c r="EO13" s="37">
        <f>+TRUNC('D-PS'!EO13,0)</f>
        <v>0</v>
      </c>
      <c r="EP13" s="59"/>
      <c r="EQ13" s="37">
        <f>+TRUNC('D-PS'!EQ13,0)</f>
        <v>0</v>
      </c>
      <c r="ER13" s="37">
        <f>+TRUNC('D-PS'!ER13,0)</f>
        <v>0</v>
      </c>
      <c r="ES13" s="37">
        <f>+TRUNC('D-PS'!ES13,3)</f>
        <v>0</v>
      </c>
      <c r="ET13" s="37">
        <f>+TRUNC('D-PS'!ET13,3)</f>
        <v>0</v>
      </c>
      <c r="EU13" s="37">
        <f>+TRUNC('D-PS'!EU13,0)</f>
        <v>0</v>
      </c>
      <c r="EV13" s="37">
        <f>+TRUNC('D-PS'!EV13,0)</f>
        <v>0</v>
      </c>
      <c r="EW13" s="37">
        <f>+TRUNC('D-PS'!EW13,0)</f>
        <v>0</v>
      </c>
      <c r="EX13" s="37">
        <f>+TRUNC('D-PS'!EX13,0)</f>
        <v>0</v>
      </c>
      <c r="EY13" s="37">
        <f>+TRUNC('D-PS'!EY13,0)</f>
        <v>0</v>
      </c>
      <c r="EZ13" s="37">
        <f>+TRUNC('D-PS'!EZ13,0)</f>
        <v>0</v>
      </c>
      <c r="FA13" s="37">
        <f>+TRUNC('D-PS'!FA13,3)</f>
        <v>0</v>
      </c>
      <c r="FB13" s="37">
        <f>+TRUNC('D-PS'!FB13,3)</f>
        <v>0</v>
      </c>
      <c r="FC13" s="37">
        <f>+TRUNC('D-PS'!FC13,0)</f>
        <v>0</v>
      </c>
      <c r="FD13" s="37">
        <f>+TRUNC('D-PS'!FD13,0)</f>
        <v>0</v>
      </c>
      <c r="FE13" s="37">
        <f>+TRUNC('D-PS'!FE13,0)</f>
        <v>0</v>
      </c>
      <c r="FF13" s="37">
        <f>+TRUNC('D-PS'!FF13,0)</f>
        <v>0</v>
      </c>
      <c r="FG13" s="37">
        <f>+TRUNC('D-PS'!FG13,0)</f>
        <v>0</v>
      </c>
      <c r="FH13" s="37">
        <f>+TRUNC('D-PS'!FH13,0)</f>
        <v>0</v>
      </c>
      <c r="FI13" s="37">
        <f>+TRUNC('D-PS'!FI13,3)</f>
        <v>0</v>
      </c>
      <c r="FJ13" s="37">
        <f>+TRUNC('D-PS'!FJ13,3)</f>
        <v>0</v>
      </c>
      <c r="FK13" s="37">
        <f>+TRUNC('D-PS'!FK13,0)</f>
        <v>0</v>
      </c>
      <c r="FL13" s="37">
        <f>+TRUNC('D-PS'!FL13,0)</f>
        <v>0</v>
      </c>
      <c r="FM13" s="37">
        <f>+TRUNC('D-PS'!FM13,0)</f>
        <v>0</v>
      </c>
      <c r="FN13" s="37">
        <f>+TRUNC('D-PS'!FN13,0)</f>
        <v>0</v>
      </c>
    </row>
    <row r="14" spans="1:170" x14ac:dyDescent="0.2">
      <c r="C14" s="7">
        <f>+'D-PDP'!C14</f>
        <v>44986</v>
      </c>
      <c r="D14" s="37">
        <f>+TRUNC('D-PS'!D14,0)</f>
        <v>0</v>
      </c>
      <c r="E14" s="37">
        <f>+TRUNC('D-PS'!E14,0)</f>
        <v>0</v>
      </c>
      <c r="F14" s="37">
        <f>+TRUNC('D-PS'!F14,0)</f>
        <v>0</v>
      </c>
      <c r="G14" s="37">
        <f>+TRUNC('D-PS'!G14,0)</f>
        <v>0</v>
      </c>
      <c r="H14" s="37">
        <f>+TRUNC('D-PS'!H14,0)</f>
        <v>0</v>
      </c>
      <c r="I14" s="37">
        <f>+TRUNC('D-PS'!I14,0)</f>
        <v>0</v>
      </c>
      <c r="J14" s="37">
        <f>+TRUNC('D-PS'!J14,0)</f>
        <v>0</v>
      </c>
      <c r="K14" s="34">
        <f>+TRUNC('D-PS'!K14,0)</f>
        <v>6</v>
      </c>
      <c r="L14" s="34">
        <f>+TRUNC('D-PS'!L14,0)</f>
        <v>0</v>
      </c>
      <c r="M14" s="34">
        <f>+TRUNC('D-PS'!M14,3)</f>
        <v>1</v>
      </c>
      <c r="N14" s="34">
        <f>+TRUNC('D-PS'!N14,3)</f>
        <v>1.226</v>
      </c>
      <c r="O14" s="34">
        <f>+TRUNC('D-PS'!O14,3)</f>
        <v>0</v>
      </c>
      <c r="P14" s="34">
        <f>+TRUNC('D-PS'!P14,3)</f>
        <v>0</v>
      </c>
      <c r="Q14" s="34">
        <f>+TRUNC('D-PS'!Q14,3)</f>
        <v>0</v>
      </c>
      <c r="R14" s="34">
        <f>+TRUNC('D-PS'!R14,3)</f>
        <v>0</v>
      </c>
      <c r="S14" s="34">
        <f>+TRUNC('D-PS'!S14,0)</f>
        <v>0</v>
      </c>
      <c r="T14" s="34">
        <f>+TRUNC('D-PS'!T14,0)</f>
        <v>0</v>
      </c>
      <c r="U14" s="34">
        <f>+TRUNC('D-PS'!U14,0)</f>
        <v>0</v>
      </c>
      <c r="V14" s="34">
        <f>+TRUNC('D-PS'!V14,0)</f>
        <v>0</v>
      </c>
      <c r="W14" s="34">
        <f>+TRUNC('D-PS'!W14,0)</f>
        <v>300</v>
      </c>
      <c r="X14" s="34">
        <f>+TRUNC('D-PS'!X14,0)</f>
        <v>0</v>
      </c>
      <c r="Y14" s="34">
        <f>+TRUNC('D-PS'!Y14,0)</f>
        <v>0</v>
      </c>
      <c r="Z14" s="34">
        <f>+TRUNC('D-PS'!Z14,0)</f>
        <v>300</v>
      </c>
      <c r="AA14" s="34">
        <f>+TRUNC('D-PS'!AA14,0)</f>
        <v>0</v>
      </c>
      <c r="AB14" s="34">
        <f>+TRUNC('D-PS'!AB14,0)</f>
        <v>6</v>
      </c>
      <c r="AC14" s="34">
        <f>+TRUNC('D-PS'!AC14,0)</f>
        <v>0</v>
      </c>
      <c r="AD14" s="34">
        <f>+TRUNC('D-PS'!AD14,3)</f>
        <v>0</v>
      </c>
      <c r="AE14" s="34">
        <f>+TRUNC('D-PS'!AE14,3)</f>
        <v>1.226</v>
      </c>
      <c r="AF14" s="34">
        <f>+TRUNC('D-PS'!AF14,0)</f>
        <v>0</v>
      </c>
      <c r="AG14" s="34">
        <f>+TRUNC('D-PS'!AG14,0)</f>
        <v>0</v>
      </c>
      <c r="AH14" s="34">
        <f>+TRUNC('D-PS'!AH14,0)</f>
        <v>0</v>
      </c>
      <c r="AI14" s="34">
        <f>+TRUNC('D-PS'!AI14,0)</f>
        <v>0</v>
      </c>
      <c r="AJ14" s="34">
        <f>+TRUNC('D-PS'!AJ14,6)</f>
        <v>16.666665999999999</v>
      </c>
      <c r="AK14" s="34">
        <f>+TRUNC('D-PS'!AK14,6)</f>
        <v>0</v>
      </c>
      <c r="AL14" s="34">
        <f>+TRUNC('D-PS'!AL14,6)</f>
        <v>0</v>
      </c>
      <c r="AM14" s="34">
        <f>+TRUNC('D-PS'!AM14,0)</f>
        <v>1</v>
      </c>
      <c r="AN14" s="34">
        <f>+TRUNC('D-PS'!AN14,3)</f>
        <v>0</v>
      </c>
      <c r="AO14" s="34">
        <f>+TRUNC('D-PS'!AO14,0)</f>
        <v>0</v>
      </c>
      <c r="AP14" s="34">
        <f>+TRUNC('D-PS'!AP14,6)</f>
        <v>100</v>
      </c>
      <c r="AQ14" s="34">
        <f>+TRUNC('D-PS'!AQ14,0)</f>
        <v>6</v>
      </c>
      <c r="AR14" s="34">
        <f>+TRUNC('D-PS'!AR14,0)</f>
        <v>0</v>
      </c>
      <c r="AS14" s="34">
        <f>+TRUNC('D-PS'!AS14,3)</f>
        <v>0</v>
      </c>
      <c r="AT14" s="34">
        <f>+TRUNC('D-PS'!AT14,3)</f>
        <v>1.226</v>
      </c>
      <c r="AU14" s="34">
        <f>+TRUNC('D-PS'!AU14,0)</f>
        <v>0</v>
      </c>
      <c r="AV14" s="34">
        <f>+TRUNC('D-PS'!AV14,0)</f>
        <v>0</v>
      </c>
      <c r="AW14" s="34">
        <f>+TRUNC('D-PS'!AW14,0)</f>
        <v>0</v>
      </c>
      <c r="AX14" s="34">
        <f>+TRUNC('D-PS'!AX14,0)</f>
        <v>0</v>
      </c>
      <c r="AY14" s="34">
        <f>+TRUNC('D-PS'!AY14,0)</f>
        <v>1</v>
      </c>
      <c r="AZ14" s="34">
        <f>+TRUNC('D-PS'!AZ14,3)</f>
        <v>0</v>
      </c>
      <c r="BA14" s="34">
        <f>+TRUNC('D-PS'!BA14,0)</f>
        <v>0</v>
      </c>
      <c r="BB14" s="34">
        <f>+TRUNC('D-PS'!BB14,0)</f>
        <v>5</v>
      </c>
      <c r="BC14" s="34">
        <f>+TRUNC('D-PS'!BC14,0)</f>
        <v>0</v>
      </c>
      <c r="BD14" s="34">
        <f>+TRUNC('D-PS'!BD14,3)</f>
        <v>0</v>
      </c>
      <c r="BE14" s="34">
        <f>+TRUNC('D-PS'!BE14,3)</f>
        <v>1.226</v>
      </c>
      <c r="BF14" s="34">
        <f>+TRUNC('D-PS'!BF14,0)</f>
        <v>0</v>
      </c>
      <c r="BG14" s="34">
        <f>+TRUNC('D-PS'!BG14,0)</f>
        <v>0</v>
      </c>
      <c r="BH14" s="34">
        <f>+TRUNC('D-PS'!BH14,0)</f>
        <v>0</v>
      </c>
      <c r="BI14" s="34">
        <f>+TRUNC('D-PS'!BI14,0)</f>
        <v>0</v>
      </c>
      <c r="BJ14" s="34">
        <f>+TRUNC('D-PS'!BJ14,3)</f>
        <v>101.55800000000001</v>
      </c>
      <c r="BK14" s="34">
        <f>+TRUNC('D-PS'!BK14,3)</f>
        <v>7.3890000000000002</v>
      </c>
      <c r="BL14" s="34">
        <f>+TRUNC('D-PS'!BL14,3)</f>
        <v>-3.7839999999999998</v>
      </c>
      <c r="BM14" s="34">
        <f>+TRUNC('D-PS'!BM14,3)</f>
        <v>1.389</v>
      </c>
      <c r="BN14" s="34">
        <f>+TRUNC('D-PS'!BN14,3)</f>
        <v>3.423</v>
      </c>
      <c r="BO14" s="34">
        <f>+TRUNC('D-PS'!BO14,3)</f>
        <v>3.423</v>
      </c>
      <c r="BP14" s="34">
        <f>+TRUNC('D-PS'!BP14,3)</f>
        <v>0</v>
      </c>
      <c r="BQ14" s="34">
        <f>+TRUNC('D-PS'!BQ14,3)</f>
        <v>0</v>
      </c>
      <c r="BR14" s="34">
        <f>+TRUNC('D-PS'!BR14,3)</f>
        <v>0</v>
      </c>
      <c r="BS14" s="34">
        <f>+TRUNC('D-PS'!BS14,3)</f>
        <v>0</v>
      </c>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R14" s="37">
        <f>+TRUNC('D-PS'!DR14,0)</f>
        <v>6</v>
      </c>
      <c r="DS14" s="37">
        <f>+TRUNC('D-PS'!DS14,0)</f>
        <v>0</v>
      </c>
      <c r="DT14" s="37">
        <f>+TRUNC('D-PS'!DT14,3)</f>
        <v>0</v>
      </c>
      <c r="DU14" s="37">
        <f>+TRUNC('D-PS'!DU14,3)</f>
        <v>1.226</v>
      </c>
      <c r="DV14" s="37">
        <f>+TRUNC('D-PS'!DV14,0)</f>
        <v>0</v>
      </c>
      <c r="DW14" s="37">
        <f>+TRUNC('D-PS'!DW14,0)</f>
        <v>0</v>
      </c>
      <c r="DX14" s="37">
        <f>+TRUNC('D-PS'!DX14,0)</f>
        <v>0</v>
      </c>
      <c r="DY14" s="37">
        <f>+TRUNC('D-PS'!DY14,0)</f>
        <v>0</v>
      </c>
      <c r="DZ14" s="37">
        <f>+TRUNC('D-PS'!DZ14,0)</f>
        <v>6</v>
      </c>
      <c r="EA14" s="37">
        <f>+TRUNC('D-PS'!EA14,0)</f>
        <v>0</v>
      </c>
      <c r="EB14" s="37">
        <f>+TRUNC('D-PS'!EB14,3)</f>
        <v>0</v>
      </c>
      <c r="EC14" s="37">
        <f>+TRUNC('D-PS'!EC14,3)</f>
        <v>1.226</v>
      </c>
      <c r="ED14" s="37">
        <f>+TRUNC('D-PS'!ED14,0)</f>
        <v>0</v>
      </c>
      <c r="EE14" s="37">
        <f>+TRUNC('D-PS'!EE14,0)</f>
        <v>0</v>
      </c>
      <c r="EF14" s="37">
        <f>+TRUNC('D-PS'!EF14,0)</f>
        <v>0</v>
      </c>
      <c r="EG14" s="37">
        <f>+TRUNC('D-PS'!EG14,0)</f>
        <v>0</v>
      </c>
      <c r="EH14" s="37">
        <f>+TRUNC('D-PS'!EH14,0)</f>
        <v>5</v>
      </c>
      <c r="EI14" s="37">
        <f>+TRUNC('D-PS'!EI14,0)</f>
        <v>0</v>
      </c>
      <c r="EJ14" s="37">
        <f>+TRUNC('D-PS'!EJ14,3)</f>
        <v>0</v>
      </c>
      <c r="EK14" s="37">
        <f>+TRUNC('D-PS'!EK14,3)</f>
        <v>1.226</v>
      </c>
      <c r="EL14" s="37">
        <f>+TRUNC('D-PS'!EL14,0)</f>
        <v>0</v>
      </c>
      <c r="EM14" s="37">
        <f>+TRUNC('D-PS'!EM14,0)</f>
        <v>0</v>
      </c>
      <c r="EN14" s="37">
        <f>+TRUNC('D-PS'!EN14,0)</f>
        <v>0</v>
      </c>
      <c r="EO14" s="37">
        <f>+TRUNC('D-PS'!EO14,0)</f>
        <v>0</v>
      </c>
      <c r="EP14" s="59"/>
      <c r="EQ14" s="37">
        <f>+TRUNC('D-PS'!EQ14,0)</f>
        <v>0</v>
      </c>
      <c r="ER14" s="37">
        <f>+TRUNC('D-PS'!ER14,0)</f>
        <v>0</v>
      </c>
      <c r="ES14" s="37">
        <f>+TRUNC('D-PS'!ES14,3)</f>
        <v>0</v>
      </c>
      <c r="ET14" s="37">
        <f>+TRUNC('D-PS'!ET14,3)</f>
        <v>0</v>
      </c>
      <c r="EU14" s="37">
        <f>+TRUNC('D-PS'!EU14,0)</f>
        <v>0</v>
      </c>
      <c r="EV14" s="37">
        <f>+TRUNC('D-PS'!EV14,0)</f>
        <v>0</v>
      </c>
      <c r="EW14" s="37">
        <f>+TRUNC('D-PS'!EW14,0)</f>
        <v>0</v>
      </c>
      <c r="EX14" s="37">
        <f>+TRUNC('D-PS'!EX14,0)</f>
        <v>0</v>
      </c>
      <c r="EY14" s="37">
        <f>+TRUNC('D-PS'!EY14,0)</f>
        <v>0</v>
      </c>
      <c r="EZ14" s="37">
        <f>+TRUNC('D-PS'!EZ14,0)</f>
        <v>0</v>
      </c>
      <c r="FA14" s="37">
        <f>+TRUNC('D-PS'!FA14,3)</f>
        <v>0</v>
      </c>
      <c r="FB14" s="37">
        <f>+TRUNC('D-PS'!FB14,3)</f>
        <v>0</v>
      </c>
      <c r="FC14" s="37">
        <f>+TRUNC('D-PS'!FC14,0)</f>
        <v>0</v>
      </c>
      <c r="FD14" s="37">
        <f>+TRUNC('D-PS'!FD14,0)</f>
        <v>0</v>
      </c>
      <c r="FE14" s="37">
        <f>+TRUNC('D-PS'!FE14,0)</f>
        <v>0</v>
      </c>
      <c r="FF14" s="37">
        <f>+TRUNC('D-PS'!FF14,0)</f>
        <v>0</v>
      </c>
      <c r="FG14" s="37">
        <f>+TRUNC('D-PS'!FG14,0)</f>
        <v>0</v>
      </c>
      <c r="FH14" s="37">
        <f>+TRUNC('D-PS'!FH14,0)</f>
        <v>0</v>
      </c>
      <c r="FI14" s="37">
        <f>+TRUNC('D-PS'!FI14,3)</f>
        <v>0</v>
      </c>
      <c r="FJ14" s="37">
        <f>+TRUNC('D-PS'!FJ14,3)</f>
        <v>0</v>
      </c>
      <c r="FK14" s="37">
        <f>+TRUNC('D-PS'!FK14,0)</f>
        <v>0</v>
      </c>
      <c r="FL14" s="37">
        <f>+TRUNC('D-PS'!FL14,0)</f>
        <v>0</v>
      </c>
      <c r="FM14" s="37">
        <f>+TRUNC('D-PS'!FM14,0)</f>
        <v>0</v>
      </c>
      <c r="FN14" s="37">
        <f>+TRUNC('D-PS'!FN14,0)</f>
        <v>0</v>
      </c>
    </row>
    <row r="15" spans="1:170" x14ac:dyDescent="0.2">
      <c r="C15" s="7">
        <f>+'D-PDP'!C15</f>
        <v>45017</v>
      </c>
      <c r="D15" s="37">
        <f>+TRUNC('D-PS'!D15,0)</f>
        <v>0</v>
      </c>
      <c r="E15" s="37">
        <f>+TRUNC('D-PS'!E15,0)</f>
        <v>0</v>
      </c>
      <c r="F15" s="37">
        <f>+TRUNC('D-PS'!F15,0)</f>
        <v>0</v>
      </c>
      <c r="G15" s="37">
        <f>+TRUNC('D-PS'!G15,0)</f>
        <v>0</v>
      </c>
      <c r="H15" s="37">
        <f>+TRUNC('D-PS'!H15,0)</f>
        <v>0</v>
      </c>
      <c r="I15" s="37">
        <f>+TRUNC('D-PS'!I15,0)</f>
        <v>0</v>
      </c>
      <c r="J15" s="37">
        <f>+TRUNC('D-PS'!J15,0)</f>
        <v>0</v>
      </c>
      <c r="K15" s="34">
        <f>+TRUNC('D-PS'!K15,0)</f>
        <v>8</v>
      </c>
      <c r="L15" s="34">
        <f>+TRUNC('D-PS'!L15,0)</f>
        <v>0</v>
      </c>
      <c r="M15" s="34">
        <f>+TRUNC('D-PS'!M15,3)</f>
        <v>2</v>
      </c>
      <c r="N15" s="34">
        <f>+TRUNC('D-PS'!N15,3)</f>
        <v>1.665</v>
      </c>
      <c r="O15" s="34">
        <f>+TRUNC('D-PS'!O15,3)</f>
        <v>0</v>
      </c>
      <c r="P15" s="34">
        <f>+TRUNC('D-PS'!P15,3)</f>
        <v>0</v>
      </c>
      <c r="Q15" s="34">
        <f>+TRUNC('D-PS'!Q15,3)</f>
        <v>0</v>
      </c>
      <c r="R15" s="34">
        <f>+TRUNC('D-PS'!R15,3)</f>
        <v>0</v>
      </c>
      <c r="S15" s="34">
        <f>+TRUNC('D-PS'!S15,0)</f>
        <v>0</v>
      </c>
      <c r="T15" s="34">
        <f>+TRUNC('D-PS'!T15,0)</f>
        <v>0</v>
      </c>
      <c r="U15" s="34">
        <f>+TRUNC('D-PS'!U15,0)</f>
        <v>0</v>
      </c>
      <c r="V15" s="34">
        <f>+TRUNC('D-PS'!V15,0)</f>
        <v>0</v>
      </c>
      <c r="W15" s="34">
        <f>+TRUNC('D-PS'!W15,0)</f>
        <v>288</v>
      </c>
      <c r="X15" s="34">
        <f>+TRUNC('D-PS'!X15,0)</f>
        <v>0</v>
      </c>
      <c r="Y15" s="34">
        <f>+TRUNC('D-PS'!Y15,0)</f>
        <v>0</v>
      </c>
      <c r="Z15" s="34">
        <f>+TRUNC('D-PS'!Z15,0)</f>
        <v>288</v>
      </c>
      <c r="AA15" s="34">
        <f>+TRUNC('D-PS'!AA15,0)</f>
        <v>0</v>
      </c>
      <c r="AB15" s="34">
        <f>+TRUNC('D-PS'!AB15,0)</f>
        <v>8</v>
      </c>
      <c r="AC15" s="34">
        <f>+TRUNC('D-PS'!AC15,0)</f>
        <v>0</v>
      </c>
      <c r="AD15" s="34">
        <f>+TRUNC('D-PS'!AD15,3)</f>
        <v>0</v>
      </c>
      <c r="AE15" s="34">
        <f>+TRUNC('D-PS'!AE15,3)</f>
        <v>1.665</v>
      </c>
      <c r="AF15" s="34">
        <f>+TRUNC('D-PS'!AF15,0)</f>
        <v>0</v>
      </c>
      <c r="AG15" s="34">
        <f>+TRUNC('D-PS'!AG15,0)</f>
        <v>0</v>
      </c>
      <c r="AH15" s="34">
        <f>+TRUNC('D-PS'!AH15,0)</f>
        <v>0</v>
      </c>
      <c r="AI15" s="34">
        <f>+TRUNC('D-PS'!AI15,0)</f>
        <v>0</v>
      </c>
      <c r="AJ15" s="34">
        <f>+TRUNC('D-PS'!AJ15,6)</f>
        <v>25</v>
      </c>
      <c r="AK15" s="34">
        <f>+TRUNC('D-PS'!AK15,6)</f>
        <v>0</v>
      </c>
      <c r="AL15" s="34">
        <f>+TRUNC('D-PS'!AL15,6)</f>
        <v>0</v>
      </c>
      <c r="AM15" s="34">
        <f>+TRUNC('D-PS'!AM15,0)</f>
        <v>2</v>
      </c>
      <c r="AN15" s="34">
        <f>+TRUNC('D-PS'!AN15,3)</f>
        <v>0</v>
      </c>
      <c r="AO15" s="34">
        <f>+TRUNC('D-PS'!AO15,0)</f>
        <v>0</v>
      </c>
      <c r="AP15" s="34">
        <f>+TRUNC('D-PS'!AP15,6)</f>
        <v>100</v>
      </c>
      <c r="AQ15" s="34">
        <f>+TRUNC('D-PS'!AQ15,0)</f>
        <v>8</v>
      </c>
      <c r="AR15" s="34">
        <f>+TRUNC('D-PS'!AR15,0)</f>
        <v>0</v>
      </c>
      <c r="AS15" s="34">
        <f>+TRUNC('D-PS'!AS15,3)</f>
        <v>0</v>
      </c>
      <c r="AT15" s="34">
        <f>+TRUNC('D-PS'!AT15,3)</f>
        <v>1.665</v>
      </c>
      <c r="AU15" s="34">
        <f>+TRUNC('D-PS'!AU15,0)</f>
        <v>0</v>
      </c>
      <c r="AV15" s="34">
        <f>+TRUNC('D-PS'!AV15,0)</f>
        <v>0</v>
      </c>
      <c r="AW15" s="34">
        <f>+TRUNC('D-PS'!AW15,0)</f>
        <v>0</v>
      </c>
      <c r="AX15" s="34">
        <f>+TRUNC('D-PS'!AX15,0)</f>
        <v>0</v>
      </c>
      <c r="AY15" s="34">
        <f>+TRUNC('D-PS'!AY15,0)</f>
        <v>2</v>
      </c>
      <c r="AZ15" s="34">
        <f>+TRUNC('D-PS'!AZ15,3)</f>
        <v>0</v>
      </c>
      <c r="BA15" s="34">
        <f>+TRUNC('D-PS'!BA15,0)</f>
        <v>0</v>
      </c>
      <c r="BB15" s="34">
        <f>+TRUNC('D-PS'!BB15,0)</f>
        <v>6</v>
      </c>
      <c r="BC15" s="34">
        <f>+TRUNC('D-PS'!BC15,0)</f>
        <v>0</v>
      </c>
      <c r="BD15" s="34">
        <f>+TRUNC('D-PS'!BD15,3)</f>
        <v>0</v>
      </c>
      <c r="BE15" s="34">
        <f>+TRUNC('D-PS'!BE15,3)</f>
        <v>1.665</v>
      </c>
      <c r="BF15" s="34">
        <f>+TRUNC('D-PS'!BF15,0)</f>
        <v>0</v>
      </c>
      <c r="BG15" s="34">
        <f>+TRUNC('D-PS'!BG15,0)</f>
        <v>0</v>
      </c>
      <c r="BH15" s="34">
        <f>+TRUNC('D-PS'!BH15,0)</f>
        <v>0</v>
      </c>
      <c r="BI15" s="34">
        <f>+TRUNC('D-PS'!BI15,0)</f>
        <v>0</v>
      </c>
      <c r="BJ15" s="34">
        <f>+TRUNC('D-PS'!BJ15,3)</f>
        <v>101.55800000000001</v>
      </c>
      <c r="BK15" s="34">
        <f>+TRUNC('D-PS'!BK15,3)</f>
        <v>7.3890000000000002</v>
      </c>
      <c r="BL15" s="34">
        <f>+TRUNC('D-PS'!BL15,3)</f>
        <v>-3.7839999999999998</v>
      </c>
      <c r="BM15" s="34">
        <f>+TRUNC('D-PS'!BM15,3)</f>
        <v>1.389</v>
      </c>
      <c r="BN15" s="34">
        <f>+TRUNC('D-PS'!BN15,3)</f>
        <v>3.423</v>
      </c>
      <c r="BO15" s="34">
        <f>+TRUNC('D-PS'!BO15,3)</f>
        <v>3.423</v>
      </c>
      <c r="BP15" s="34">
        <f>+TRUNC('D-PS'!BP15,3)</f>
        <v>0</v>
      </c>
      <c r="BQ15" s="34">
        <f>+TRUNC('D-PS'!BQ15,3)</f>
        <v>0</v>
      </c>
      <c r="BR15" s="34">
        <f>+TRUNC('D-PS'!BR15,3)</f>
        <v>0</v>
      </c>
      <c r="BS15" s="34">
        <f>+TRUNC('D-PS'!BS15,3)</f>
        <v>0</v>
      </c>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R15" s="37">
        <f>+TRUNC('D-PS'!DR15,0)</f>
        <v>8</v>
      </c>
      <c r="DS15" s="37">
        <f>+TRUNC('D-PS'!DS15,0)</f>
        <v>0</v>
      </c>
      <c r="DT15" s="37">
        <f>+TRUNC('D-PS'!DT15,3)</f>
        <v>0</v>
      </c>
      <c r="DU15" s="37">
        <f>+TRUNC('D-PS'!DU15,3)</f>
        <v>1.665</v>
      </c>
      <c r="DV15" s="37">
        <f>+TRUNC('D-PS'!DV15,0)</f>
        <v>0</v>
      </c>
      <c r="DW15" s="37">
        <f>+TRUNC('D-PS'!DW15,0)</f>
        <v>0</v>
      </c>
      <c r="DX15" s="37">
        <f>+TRUNC('D-PS'!DX15,0)</f>
        <v>0</v>
      </c>
      <c r="DY15" s="37">
        <f>+TRUNC('D-PS'!DY15,0)</f>
        <v>0</v>
      </c>
      <c r="DZ15" s="37">
        <f>+TRUNC('D-PS'!DZ15,0)</f>
        <v>8</v>
      </c>
      <c r="EA15" s="37">
        <f>+TRUNC('D-PS'!EA15,0)</f>
        <v>0</v>
      </c>
      <c r="EB15" s="37">
        <f>+TRUNC('D-PS'!EB15,3)</f>
        <v>0</v>
      </c>
      <c r="EC15" s="37">
        <f>+TRUNC('D-PS'!EC15,3)</f>
        <v>1.665</v>
      </c>
      <c r="ED15" s="37">
        <f>+TRUNC('D-PS'!ED15,0)</f>
        <v>0</v>
      </c>
      <c r="EE15" s="37">
        <f>+TRUNC('D-PS'!EE15,0)</f>
        <v>0</v>
      </c>
      <c r="EF15" s="37">
        <f>+TRUNC('D-PS'!EF15,0)</f>
        <v>0</v>
      </c>
      <c r="EG15" s="37">
        <f>+TRUNC('D-PS'!EG15,0)</f>
        <v>0</v>
      </c>
      <c r="EH15" s="37">
        <f>+TRUNC('D-PS'!EH15,0)</f>
        <v>6</v>
      </c>
      <c r="EI15" s="37">
        <f>+TRUNC('D-PS'!EI15,0)</f>
        <v>0</v>
      </c>
      <c r="EJ15" s="37">
        <f>+TRUNC('D-PS'!EJ15,3)</f>
        <v>0</v>
      </c>
      <c r="EK15" s="37">
        <f>+TRUNC('D-PS'!EK15,3)</f>
        <v>1.665</v>
      </c>
      <c r="EL15" s="37">
        <f>+TRUNC('D-PS'!EL15,0)</f>
        <v>0</v>
      </c>
      <c r="EM15" s="37">
        <f>+TRUNC('D-PS'!EM15,0)</f>
        <v>0</v>
      </c>
      <c r="EN15" s="37">
        <f>+TRUNC('D-PS'!EN15,0)</f>
        <v>0</v>
      </c>
      <c r="EO15" s="37">
        <f>+TRUNC('D-PS'!EO15,0)</f>
        <v>0</v>
      </c>
      <c r="EP15" s="59"/>
      <c r="EQ15" s="37">
        <f>+TRUNC('D-PS'!EQ15,0)</f>
        <v>0</v>
      </c>
      <c r="ER15" s="37">
        <f>+TRUNC('D-PS'!ER15,0)</f>
        <v>0</v>
      </c>
      <c r="ES15" s="37">
        <f>+TRUNC('D-PS'!ES15,3)</f>
        <v>0</v>
      </c>
      <c r="ET15" s="37">
        <f>+TRUNC('D-PS'!ET15,3)</f>
        <v>0</v>
      </c>
      <c r="EU15" s="37">
        <f>+TRUNC('D-PS'!EU15,0)</f>
        <v>0</v>
      </c>
      <c r="EV15" s="37">
        <f>+TRUNC('D-PS'!EV15,0)</f>
        <v>0</v>
      </c>
      <c r="EW15" s="37">
        <f>+TRUNC('D-PS'!EW15,0)</f>
        <v>0</v>
      </c>
      <c r="EX15" s="37">
        <f>+TRUNC('D-PS'!EX15,0)</f>
        <v>0</v>
      </c>
      <c r="EY15" s="37">
        <f>+TRUNC('D-PS'!EY15,0)</f>
        <v>0</v>
      </c>
      <c r="EZ15" s="37">
        <f>+TRUNC('D-PS'!EZ15,0)</f>
        <v>0</v>
      </c>
      <c r="FA15" s="37">
        <f>+TRUNC('D-PS'!FA15,3)</f>
        <v>0</v>
      </c>
      <c r="FB15" s="37">
        <f>+TRUNC('D-PS'!FB15,3)</f>
        <v>0</v>
      </c>
      <c r="FC15" s="37">
        <f>+TRUNC('D-PS'!FC15,0)</f>
        <v>0</v>
      </c>
      <c r="FD15" s="37">
        <f>+TRUNC('D-PS'!FD15,0)</f>
        <v>0</v>
      </c>
      <c r="FE15" s="37">
        <f>+TRUNC('D-PS'!FE15,0)</f>
        <v>0</v>
      </c>
      <c r="FF15" s="37">
        <f>+TRUNC('D-PS'!FF15,0)</f>
        <v>0</v>
      </c>
      <c r="FG15" s="37">
        <f>+TRUNC('D-PS'!FG15,0)</f>
        <v>0</v>
      </c>
      <c r="FH15" s="37">
        <f>+TRUNC('D-PS'!FH15,0)</f>
        <v>0</v>
      </c>
      <c r="FI15" s="37">
        <f>+TRUNC('D-PS'!FI15,3)</f>
        <v>0</v>
      </c>
      <c r="FJ15" s="37">
        <f>+TRUNC('D-PS'!FJ15,3)</f>
        <v>0</v>
      </c>
      <c r="FK15" s="37">
        <f>+TRUNC('D-PS'!FK15,0)</f>
        <v>0</v>
      </c>
      <c r="FL15" s="37">
        <f>+TRUNC('D-PS'!FL15,0)</f>
        <v>0</v>
      </c>
      <c r="FM15" s="37">
        <f>+TRUNC('D-PS'!FM15,0)</f>
        <v>0</v>
      </c>
      <c r="FN15" s="37">
        <f>+TRUNC('D-PS'!FN15,0)</f>
        <v>0</v>
      </c>
    </row>
    <row r="16" spans="1:170" x14ac:dyDescent="0.2">
      <c r="C16" s="7">
        <f>+'D-PDP'!C16</f>
        <v>45047</v>
      </c>
      <c r="D16" s="37">
        <f>+TRUNC('D-PS'!D16,0)</f>
        <v>0</v>
      </c>
      <c r="E16" s="37">
        <f>+TRUNC('D-PS'!E16,0)</f>
        <v>0</v>
      </c>
      <c r="F16" s="37">
        <f>+TRUNC('D-PS'!F16,0)</f>
        <v>0</v>
      </c>
      <c r="G16" s="37">
        <f>+TRUNC('D-PS'!G16,0)</f>
        <v>0</v>
      </c>
      <c r="H16" s="37">
        <f>+TRUNC('D-PS'!H16,0)</f>
        <v>0</v>
      </c>
      <c r="I16" s="37">
        <f>+TRUNC('D-PS'!I16,0)</f>
        <v>0</v>
      </c>
      <c r="J16" s="37">
        <f>+TRUNC('D-PS'!J16,0)</f>
        <v>0</v>
      </c>
      <c r="K16" s="34">
        <f>+TRUNC('D-PS'!K16,0)</f>
        <v>11</v>
      </c>
      <c r="L16" s="34">
        <f>+TRUNC('D-PS'!L16,0)</f>
        <v>0</v>
      </c>
      <c r="M16" s="34">
        <f>+TRUNC('D-PS'!M16,3)</f>
        <v>2</v>
      </c>
      <c r="N16" s="34">
        <f>+TRUNC('D-PS'!N16,3)</f>
        <v>2.21</v>
      </c>
      <c r="O16" s="34">
        <f>+TRUNC('D-PS'!O16,3)</f>
        <v>0</v>
      </c>
      <c r="P16" s="34">
        <f>+TRUNC('D-PS'!P16,3)</f>
        <v>0</v>
      </c>
      <c r="Q16" s="34">
        <f>+TRUNC('D-PS'!Q16,3)</f>
        <v>0</v>
      </c>
      <c r="R16" s="34">
        <f>+TRUNC('D-PS'!R16,3)</f>
        <v>0</v>
      </c>
      <c r="S16" s="34">
        <f>+TRUNC('D-PS'!S16,0)</f>
        <v>0</v>
      </c>
      <c r="T16" s="34">
        <f>+TRUNC('D-PS'!T16,0)</f>
        <v>0</v>
      </c>
      <c r="U16" s="34">
        <f>+TRUNC('D-PS'!U16,0)</f>
        <v>0</v>
      </c>
      <c r="V16" s="34">
        <f>+TRUNC('D-PS'!V16,0)</f>
        <v>0</v>
      </c>
      <c r="W16" s="34">
        <f>+TRUNC('D-PS'!W16,0)</f>
        <v>295</v>
      </c>
      <c r="X16" s="34">
        <f>+TRUNC('D-PS'!X16,0)</f>
        <v>0</v>
      </c>
      <c r="Y16" s="34">
        <f>+TRUNC('D-PS'!Y16,0)</f>
        <v>0</v>
      </c>
      <c r="Z16" s="34">
        <f>+TRUNC('D-PS'!Z16,0)</f>
        <v>295</v>
      </c>
      <c r="AA16" s="34">
        <f>+TRUNC('D-PS'!AA16,0)</f>
        <v>0</v>
      </c>
      <c r="AB16" s="34">
        <f>+TRUNC('D-PS'!AB16,0)</f>
        <v>11</v>
      </c>
      <c r="AC16" s="34">
        <f>+TRUNC('D-PS'!AC16,0)</f>
        <v>0</v>
      </c>
      <c r="AD16" s="34">
        <f>+TRUNC('D-PS'!AD16,3)</f>
        <v>0</v>
      </c>
      <c r="AE16" s="34">
        <f>+TRUNC('D-PS'!AE16,3)</f>
        <v>2.21</v>
      </c>
      <c r="AF16" s="34">
        <f>+TRUNC('D-PS'!AF16,0)</f>
        <v>0</v>
      </c>
      <c r="AG16" s="34">
        <f>+TRUNC('D-PS'!AG16,0)</f>
        <v>0</v>
      </c>
      <c r="AH16" s="34">
        <f>+TRUNC('D-PS'!AH16,0)</f>
        <v>0</v>
      </c>
      <c r="AI16" s="34">
        <f>+TRUNC('D-PS'!AI16,0)</f>
        <v>0</v>
      </c>
      <c r="AJ16" s="34">
        <f>+TRUNC('D-PS'!AJ16,6)</f>
        <v>18.181818</v>
      </c>
      <c r="AK16" s="34">
        <f>+TRUNC('D-PS'!AK16,6)</f>
        <v>0</v>
      </c>
      <c r="AL16" s="34">
        <f>+TRUNC('D-PS'!AL16,6)</f>
        <v>0</v>
      </c>
      <c r="AM16" s="34">
        <f>+TRUNC('D-PS'!AM16,0)</f>
        <v>2</v>
      </c>
      <c r="AN16" s="34">
        <f>+TRUNC('D-PS'!AN16,3)</f>
        <v>0</v>
      </c>
      <c r="AO16" s="34">
        <f>+TRUNC('D-PS'!AO16,0)</f>
        <v>0</v>
      </c>
      <c r="AP16" s="34">
        <f>+TRUNC('D-PS'!AP16,6)</f>
        <v>100</v>
      </c>
      <c r="AQ16" s="34">
        <f>+TRUNC('D-PS'!AQ16,0)</f>
        <v>11</v>
      </c>
      <c r="AR16" s="34">
        <f>+TRUNC('D-PS'!AR16,0)</f>
        <v>0</v>
      </c>
      <c r="AS16" s="34">
        <f>+TRUNC('D-PS'!AS16,3)</f>
        <v>0</v>
      </c>
      <c r="AT16" s="34">
        <f>+TRUNC('D-PS'!AT16,3)</f>
        <v>2.21</v>
      </c>
      <c r="AU16" s="34">
        <f>+TRUNC('D-PS'!AU16,0)</f>
        <v>0</v>
      </c>
      <c r="AV16" s="34">
        <f>+TRUNC('D-PS'!AV16,0)</f>
        <v>0</v>
      </c>
      <c r="AW16" s="34">
        <f>+TRUNC('D-PS'!AW16,0)</f>
        <v>0</v>
      </c>
      <c r="AX16" s="34">
        <f>+TRUNC('D-PS'!AX16,0)</f>
        <v>0</v>
      </c>
      <c r="AY16" s="34">
        <f>+TRUNC('D-PS'!AY16,0)</f>
        <v>2</v>
      </c>
      <c r="AZ16" s="34">
        <f>+TRUNC('D-PS'!AZ16,3)</f>
        <v>0</v>
      </c>
      <c r="BA16" s="34">
        <f>+TRUNC('D-PS'!BA16,0)</f>
        <v>0</v>
      </c>
      <c r="BB16" s="34">
        <f>+TRUNC('D-PS'!BB16,0)</f>
        <v>9</v>
      </c>
      <c r="BC16" s="34">
        <f>+TRUNC('D-PS'!BC16,0)</f>
        <v>0</v>
      </c>
      <c r="BD16" s="34">
        <f>+TRUNC('D-PS'!BD16,3)</f>
        <v>0</v>
      </c>
      <c r="BE16" s="34">
        <f>+TRUNC('D-PS'!BE16,3)</f>
        <v>2.21</v>
      </c>
      <c r="BF16" s="34">
        <f>+TRUNC('D-PS'!BF16,0)</f>
        <v>0</v>
      </c>
      <c r="BG16" s="34">
        <f>+TRUNC('D-PS'!BG16,0)</f>
        <v>0</v>
      </c>
      <c r="BH16" s="34">
        <f>+TRUNC('D-PS'!BH16,0)</f>
        <v>0</v>
      </c>
      <c r="BI16" s="34">
        <f>+TRUNC('D-PS'!BI16,0)</f>
        <v>0</v>
      </c>
      <c r="BJ16" s="34">
        <f>+TRUNC('D-PS'!BJ16,3)</f>
        <v>101.55800000000001</v>
      </c>
      <c r="BK16" s="34">
        <f>+TRUNC('D-PS'!BK16,3)</f>
        <v>7.3890000000000002</v>
      </c>
      <c r="BL16" s="34">
        <f>+TRUNC('D-PS'!BL16,3)</f>
        <v>-3.7839999999999998</v>
      </c>
      <c r="BM16" s="34">
        <f>+TRUNC('D-PS'!BM16,3)</f>
        <v>1.389</v>
      </c>
      <c r="BN16" s="34">
        <f>+TRUNC('D-PS'!BN16,3)</f>
        <v>3.423</v>
      </c>
      <c r="BO16" s="34">
        <f>+TRUNC('D-PS'!BO16,3)</f>
        <v>3.423</v>
      </c>
      <c r="BP16" s="34">
        <f>+TRUNC('D-PS'!BP16,3)</f>
        <v>0</v>
      </c>
      <c r="BQ16" s="34">
        <f>+TRUNC('D-PS'!BQ16,3)</f>
        <v>0</v>
      </c>
      <c r="BR16" s="34">
        <f>+TRUNC('D-PS'!BR16,3)</f>
        <v>0</v>
      </c>
      <c r="BS16" s="34">
        <f>+TRUNC('D-PS'!BS16,3)</f>
        <v>0</v>
      </c>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R16" s="37">
        <f>+TRUNC('D-PS'!DR16,0)</f>
        <v>11</v>
      </c>
      <c r="DS16" s="37">
        <f>+TRUNC('D-PS'!DS16,0)</f>
        <v>0</v>
      </c>
      <c r="DT16" s="37">
        <f>+TRUNC('D-PS'!DT16,3)</f>
        <v>0</v>
      </c>
      <c r="DU16" s="37">
        <f>+TRUNC('D-PS'!DU16,3)</f>
        <v>2.21</v>
      </c>
      <c r="DV16" s="37">
        <f>+TRUNC('D-PS'!DV16,0)</f>
        <v>0</v>
      </c>
      <c r="DW16" s="37">
        <f>+TRUNC('D-PS'!DW16,0)</f>
        <v>0</v>
      </c>
      <c r="DX16" s="37">
        <f>+TRUNC('D-PS'!DX16,0)</f>
        <v>0</v>
      </c>
      <c r="DY16" s="37">
        <f>+TRUNC('D-PS'!DY16,0)</f>
        <v>0</v>
      </c>
      <c r="DZ16" s="37">
        <f>+TRUNC('D-PS'!DZ16,0)</f>
        <v>11</v>
      </c>
      <c r="EA16" s="37">
        <f>+TRUNC('D-PS'!EA16,0)</f>
        <v>0</v>
      </c>
      <c r="EB16" s="37">
        <f>+TRUNC('D-PS'!EB16,3)</f>
        <v>0</v>
      </c>
      <c r="EC16" s="37">
        <f>+TRUNC('D-PS'!EC16,3)</f>
        <v>2.21</v>
      </c>
      <c r="ED16" s="37">
        <f>+TRUNC('D-PS'!ED16,0)</f>
        <v>0</v>
      </c>
      <c r="EE16" s="37">
        <f>+TRUNC('D-PS'!EE16,0)</f>
        <v>0</v>
      </c>
      <c r="EF16" s="37">
        <f>+TRUNC('D-PS'!EF16,0)</f>
        <v>0</v>
      </c>
      <c r="EG16" s="37">
        <f>+TRUNC('D-PS'!EG16,0)</f>
        <v>0</v>
      </c>
      <c r="EH16" s="37">
        <f>+TRUNC('D-PS'!EH16,0)</f>
        <v>9</v>
      </c>
      <c r="EI16" s="37">
        <f>+TRUNC('D-PS'!EI16,0)</f>
        <v>0</v>
      </c>
      <c r="EJ16" s="37">
        <f>+TRUNC('D-PS'!EJ16,3)</f>
        <v>0</v>
      </c>
      <c r="EK16" s="37">
        <f>+TRUNC('D-PS'!EK16,3)</f>
        <v>2.21</v>
      </c>
      <c r="EL16" s="37">
        <f>+TRUNC('D-PS'!EL16,0)</f>
        <v>0</v>
      </c>
      <c r="EM16" s="37">
        <f>+TRUNC('D-PS'!EM16,0)</f>
        <v>0</v>
      </c>
      <c r="EN16" s="37">
        <f>+TRUNC('D-PS'!EN16,0)</f>
        <v>0</v>
      </c>
      <c r="EO16" s="37">
        <f>+TRUNC('D-PS'!EO16,0)</f>
        <v>0</v>
      </c>
      <c r="EP16" s="59"/>
      <c r="EQ16" s="37">
        <f>+TRUNC('D-PS'!EQ16,0)</f>
        <v>0</v>
      </c>
      <c r="ER16" s="37">
        <f>+TRUNC('D-PS'!ER16,0)</f>
        <v>0</v>
      </c>
      <c r="ES16" s="37">
        <f>+TRUNC('D-PS'!ES16,3)</f>
        <v>0</v>
      </c>
      <c r="ET16" s="37">
        <f>+TRUNC('D-PS'!ET16,3)</f>
        <v>0</v>
      </c>
      <c r="EU16" s="37">
        <f>+TRUNC('D-PS'!EU16,0)</f>
        <v>0</v>
      </c>
      <c r="EV16" s="37">
        <f>+TRUNC('D-PS'!EV16,0)</f>
        <v>0</v>
      </c>
      <c r="EW16" s="37">
        <f>+TRUNC('D-PS'!EW16,0)</f>
        <v>0</v>
      </c>
      <c r="EX16" s="37">
        <f>+TRUNC('D-PS'!EX16,0)</f>
        <v>0</v>
      </c>
      <c r="EY16" s="37">
        <f>+TRUNC('D-PS'!EY16,0)</f>
        <v>0</v>
      </c>
      <c r="EZ16" s="37">
        <f>+TRUNC('D-PS'!EZ16,0)</f>
        <v>0</v>
      </c>
      <c r="FA16" s="37">
        <f>+TRUNC('D-PS'!FA16,3)</f>
        <v>0</v>
      </c>
      <c r="FB16" s="37">
        <f>+TRUNC('D-PS'!FB16,3)</f>
        <v>0</v>
      </c>
      <c r="FC16" s="37">
        <f>+TRUNC('D-PS'!FC16,0)</f>
        <v>0</v>
      </c>
      <c r="FD16" s="37">
        <f>+TRUNC('D-PS'!FD16,0)</f>
        <v>0</v>
      </c>
      <c r="FE16" s="37">
        <f>+TRUNC('D-PS'!FE16,0)</f>
        <v>0</v>
      </c>
      <c r="FF16" s="37">
        <f>+TRUNC('D-PS'!FF16,0)</f>
        <v>0</v>
      </c>
      <c r="FG16" s="37">
        <f>+TRUNC('D-PS'!FG16,0)</f>
        <v>0</v>
      </c>
      <c r="FH16" s="37">
        <f>+TRUNC('D-PS'!FH16,0)</f>
        <v>0</v>
      </c>
      <c r="FI16" s="37">
        <f>+TRUNC('D-PS'!FI16,3)</f>
        <v>0</v>
      </c>
      <c r="FJ16" s="37">
        <f>+TRUNC('D-PS'!FJ16,3)</f>
        <v>0</v>
      </c>
      <c r="FK16" s="37">
        <f>+TRUNC('D-PS'!FK16,0)</f>
        <v>0</v>
      </c>
      <c r="FL16" s="37">
        <f>+TRUNC('D-PS'!FL16,0)</f>
        <v>0</v>
      </c>
      <c r="FM16" s="37">
        <f>+TRUNC('D-PS'!FM16,0)</f>
        <v>0</v>
      </c>
      <c r="FN16" s="37">
        <f>+TRUNC('D-PS'!FN16,0)</f>
        <v>0</v>
      </c>
    </row>
    <row r="17" spans="3:170" x14ac:dyDescent="0.2">
      <c r="C17" s="7">
        <f>+'D-PDP'!C17</f>
        <v>45078</v>
      </c>
      <c r="D17" s="37">
        <f>+TRUNC('D-PS'!D17,0)</f>
        <v>0</v>
      </c>
      <c r="E17" s="37">
        <f>+TRUNC('D-PS'!E17,0)</f>
        <v>0</v>
      </c>
      <c r="F17" s="37">
        <f>+TRUNC('D-PS'!F17,0)</f>
        <v>0</v>
      </c>
      <c r="G17" s="37">
        <f>+TRUNC('D-PS'!G17,0)</f>
        <v>0</v>
      </c>
      <c r="H17" s="37">
        <f>+TRUNC('D-PS'!H17,0)</f>
        <v>0</v>
      </c>
      <c r="I17" s="37">
        <f>+TRUNC('D-PS'!I17,0)</f>
        <v>0</v>
      </c>
      <c r="J17" s="37">
        <f>+TRUNC('D-PS'!J17,0)</f>
        <v>0</v>
      </c>
      <c r="K17" s="34">
        <f>+TRUNC('D-PS'!K17,0)</f>
        <v>12</v>
      </c>
      <c r="L17" s="34">
        <f>+TRUNC('D-PS'!L17,0)</f>
        <v>0</v>
      </c>
      <c r="M17" s="34">
        <f>+TRUNC('D-PS'!M17,3)</f>
        <v>3</v>
      </c>
      <c r="N17" s="34">
        <f>+TRUNC('D-PS'!N17,3)</f>
        <v>2.6080000000000001</v>
      </c>
      <c r="O17" s="34">
        <f>+TRUNC('D-PS'!O17,3)</f>
        <v>0</v>
      </c>
      <c r="P17" s="34">
        <f>+TRUNC('D-PS'!P17,3)</f>
        <v>0</v>
      </c>
      <c r="Q17" s="34">
        <f>+TRUNC('D-PS'!Q17,3)</f>
        <v>0</v>
      </c>
      <c r="R17" s="34">
        <f>+TRUNC('D-PS'!R17,3)</f>
        <v>0</v>
      </c>
      <c r="S17" s="34">
        <f>+TRUNC('D-PS'!S17,0)</f>
        <v>0</v>
      </c>
      <c r="T17" s="34">
        <f>+TRUNC('D-PS'!T17,0)</f>
        <v>0</v>
      </c>
      <c r="U17" s="34">
        <f>+TRUNC('D-PS'!U17,0)</f>
        <v>0</v>
      </c>
      <c r="V17" s="34">
        <f>+TRUNC('D-PS'!V17,0)</f>
        <v>0</v>
      </c>
      <c r="W17" s="34">
        <f>+TRUNC('D-PS'!W17,0)</f>
        <v>283</v>
      </c>
      <c r="X17" s="34">
        <f>+TRUNC('D-PS'!X17,0)</f>
        <v>0</v>
      </c>
      <c r="Y17" s="34">
        <f>+TRUNC('D-PS'!Y17,0)</f>
        <v>0</v>
      </c>
      <c r="Z17" s="34">
        <f>+TRUNC('D-PS'!Z17,0)</f>
        <v>283</v>
      </c>
      <c r="AA17" s="34">
        <f>+TRUNC('D-PS'!AA17,0)</f>
        <v>0</v>
      </c>
      <c r="AB17" s="34">
        <f>+TRUNC('D-PS'!AB17,0)</f>
        <v>12</v>
      </c>
      <c r="AC17" s="34">
        <f>+TRUNC('D-PS'!AC17,0)</f>
        <v>0</v>
      </c>
      <c r="AD17" s="34">
        <f>+TRUNC('D-PS'!AD17,3)</f>
        <v>0</v>
      </c>
      <c r="AE17" s="34">
        <f>+TRUNC('D-PS'!AE17,3)</f>
        <v>2.6080000000000001</v>
      </c>
      <c r="AF17" s="34">
        <f>+TRUNC('D-PS'!AF17,0)</f>
        <v>0</v>
      </c>
      <c r="AG17" s="34">
        <f>+TRUNC('D-PS'!AG17,0)</f>
        <v>0</v>
      </c>
      <c r="AH17" s="34">
        <f>+TRUNC('D-PS'!AH17,0)</f>
        <v>0</v>
      </c>
      <c r="AI17" s="34">
        <f>+TRUNC('D-PS'!AI17,0)</f>
        <v>0</v>
      </c>
      <c r="AJ17" s="34">
        <f>+TRUNC('D-PS'!AJ17,6)</f>
        <v>16.666665999999999</v>
      </c>
      <c r="AK17" s="34">
        <f>+TRUNC('D-PS'!AK17,6)</f>
        <v>0</v>
      </c>
      <c r="AL17" s="34">
        <f>+TRUNC('D-PS'!AL17,6)</f>
        <v>0</v>
      </c>
      <c r="AM17" s="34">
        <f>+TRUNC('D-PS'!AM17,0)</f>
        <v>2</v>
      </c>
      <c r="AN17" s="34">
        <f>+TRUNC('D-PS'!AN17,3)</f>
        <v>0</v>
      </c>
      <c r="AO17" s="34">
        <f>+TRUNC('D-PS'!AO17,0)</f>
        <v>0</v>
      </c>
      <c r="AP17" s="34">
        <f>+TRUNC('D-PS'!AP17,6)</f>
        <v>100</v>
      </c>
      <c r="AQ17" s="34">
        <f>+TRUNC('D-PS'!AQ17,0)</f>
        <v>12</v>
      </c>
      <c r="AR17" s="34">
        <f>+TRUNC('D-PS'!AR17,0)</f>
        <v>0</v>
      </c>
      <c r="AS17" s="34">
        <f>+TRUNC('D-PS'!AS17,3)</f>
        <v>0</v>
      </c>
      <c r="AT17" s="34">
        <f>+TRUNC('D-PS'!AT17,3)</f>
        <v>2.6080000000000001</v>
      </c>
      <c r="AU17" s="34">
        <f>+TRUNC('D-PS'!AU17,0)</f>
        <v>0</v>
      </c>
      <c r="AV17" s="34">
        <f>+TRUNC('D-PS'!AV17,0)</f>
        <v>0</v>
      </c>
      <c r="AW17" s="34">
        <f>+TRUNC('D-PS'!AW17,0)</f>
        <v>0</v>
      </c>
      <c r="AX17" s="34">
        <f>+TRUNC('D-PS'!AX17,0)</f>
        <v>0</v>
      </c>
      <c r="AY17" s="34">
        <f>+TRUNC('D-PS'!AY17,0)</f>
        <v>2</v>
      </c>
      <c r="AZ17" s="34">
        <f>+TRUNC('D-PS'!AZ17,3)</f>
        <v>0</v>
      </c>
      <c r="BA17" s="34">
        <f>+TRUNC('D-PS'!BA17,0)</f>
        <v>0</v>
      </c>
      <c r="BB17" s="34">
        <f>+TRUNC('D-PS'!BB17,0)</f>
        <v>10</v>
      </c>
      <c r="BC17" s="34">
        <f>+TRUNC('D-PS'!BC17,0)</f>
        <v>0</v>
      </c>
      <c r="BD17" s="34">
        <f>+TRUNC('D-PS'!BD17,3)</f>
        <v>0</v>
      </c>
      <c r="BE17" s="34">
        <f>+TRUNC('D-PS'!BE17,3)</f>
        <v>2.6080000000000001</v>
      </c>
      <c r="BF17" s="34">
        <f>+TRUNC('D-PS'!BF17,0)</f>
        <v>0</v>
      </c>
      <c r="BG17" s="34">
        <f>+TRUNC('D-PS'!BG17,0)</f>
        <v>0</v>
      </c>
      <c r="BH17" s="34">
        <f>+TRUNC('D-PS'!BH17,0)</f>
        <v>0</v>
      </c>
      <c r="BI17" s="34">
        <f>+TRUNC('D-PS'!BI17,0)</f>
        <v>0</v>
      </c>
      <c r="BJ17" s="34">
        <f>+TRUNC('D-PS'!BJ17,3)</f>
        <v>101.55800000000001</v>
      </c>
      <c r="BK17" s="34">
        <f>+TRUNC('D-PS'!BK17,3)</f>
        <v>7.3890000000000002</v>
      </c>
      <c r="BL17" s="34">
        <f>+TRUNC('D-PS'!BL17,3)</f>
        <v>-3.7839999999999998</v>
      </c>
      <c r="BM17" s="34">
        <f>+TRUNC('D-PS'!BM17,3)</f>
        <v>1.389</v>
      </c>
      <c r="BN17" s="34">
        <f>+TRUNC('D-PS'!BN17,3)</f>
        <v>3.423</v>
      </c>
      <c r="BO17" s="34">
        <f>+TRUNC('D-PS'!BO17,3)</f>
        <v>3.423</v>
      </c>
      <c r="BP17" s="34">
        <f>+TRUNC('D-PS'!BP17,3)</f>
        <v>0</v>
      </c>
      <c r="BQ17" s="34">
        <f>+TRUNC('D-PS'!BQ17,3)</f>
        <v>0</v>
      </c>
      <c r="BR17" s="34">
        <f>+TRUNC('D-PS'!BR17,3)</f>
        <v>0</v>
      </c>
      <c r="BS17" s="34">
        <f>+TRUNC('D-PS'!BS17,3)</f>
        <v>0</v>
      </c>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R17" s="37">
        <f>+TRUNC('D-PS'!DR17,0)</f>
        <v>12</v>
      </c>
      <c r="DS17" s="37">
        <f>+TRUNC('D-PS'!DS17,0)</f>
        <v>0</v>
      </c>
      <c r="DT17" s="37">
        <f>+TRUNC('D-PS'!DT17,3)</f>
        <v>0</v>
      </c>
      <c r="DU17" s="37">
        <f>+TRUNC('D-PS'!DU17,3)</f>
        <v>2.6080000000000001</v>
      </c>
      <c r="DV17" s="37">
        <f>+TRUNC('D-PS'!DV17,0)</f>
        <v>0</v>
      </c>
      <c r="DW17" s="37">
        <f>+TRUNC('D-PS'!DW17,0)</f>
        <v>0</v>
      </c>
      <c r="DX17" s="37">
        <f>+TRUNC('D-PS'!DX17,0)</f>
        <v>0</v>
      </c>
      <c r="DY17" s="37">
        <f>+TRUNC('D-PS'!DY17,0)</f>
        <v>0</v>
      </c>
      <c r="DZ17" s="37">
        <f>+TRUNC('D-PS'!DZ17,0)</f>
        <v>12</v>
      </c>
      <c r="EA17" s="37">
        <f>+TRUNC('D-PS'!EA17,0)</f>
        <v>0</v>
      </c>
      <c r="EB17" s="37">
        <f>+TRUNC('D-PS'!EB17,3)</f>
        <v>0</v>
      </c>
      <c r="EC17" s="37">
        <f>+TRUNC('D-PS'!EC17,3)</f>
        <v>2.6080000000000001</v>
      </c>
      <c r="ED17" s="37">
        <f>+TRUNC('D-PS'!ED17,0)</f>
        <v>0</v>
      </c>
      <c r="EE17" s="37">
        <f>+TRUNC('D-PS'!EE17,0)</f>
        <v>0</v>
      </c>
      <c r="EF17" s="37">
        <f>+TRUNC('D-PS'!EF17,0)</f>
        <v>0</v>
      </c>
      <c r="EG17" s="37">
        <f>+TRUNC('D-PS'!EG17,0)</f>
        <v>0</v>
      </c>
      <c r="EH17" s="37">
        <f>+TRUNC('D-PS'!EH17,0)</f>
        <v>10</v>
      </c>
      <c r="EI17" s="37">
        <f>+TRUNC('D-PS'!EI17,0)</f>
        <v>0</v>
      </c>
      <c r="EJ17" s="37">
        <f>+TRUNC('D-PS'!EJ17,3)</f>
        <v>0</v>
      </c>
      <c r="EK17" s="37">
        <f>+TRUNC('D-PS'!EK17,3)</f>
        <v>2.6080000000000001</v>
      </c>
      <c r="EL17" s="37">
        <f>+TRUNC('D-PS'!EL17,0)</f>
        <v>0</v>
      </c>
      <c r="EM17" s="37">
        <f>+TRUNC('D-PS'!EM17,0)</f>
        <v>0</v>
      </c>
      <c r="EN17" s="37">
        <f>+TRUNC('D-PS'!EN17,0)</f>
        <v>0</v>
      </c>
      <c r="EO17" s="37">
        <f>+TRUNC('D-PS'!EO17,0)</f>
        <v>0</v>
      </c>
      <c r="EP17" s="59"/>
      <c r="EQ17" s="37">
        <f>+TRUNC('D-PS'!EQ17,0)</f>
        <v>0</v>
      </c>
      <c r="ER17" s="37">
        <f>+TRUNC('D-PS'!ER17,0)</f>
        <v>0</v>
      </c>
      <c r="ES17" s="37">
        <f>+TRUNC('D-PS'!ES17,3)</f>
        <v>0</v>
      </c>
      <c r="ET17" s="37">
        <f>+TRUNC('D-PS'!ET17,3)</f>
        <v>0</v>
      </c>
      <c r="EU17" s="37">
        <f>+TRUNC('D-PS'!EU17,0)</f>
        <v>0</v>
      </c>
      <c r="EV17" s="37">
        <f>+TRUNC('D-PS'!EV17,0)</f>
        <v>0</v>
      </c>
      <c r="EW17" s="37">
        <f>+TRUNC('D-PS'!EW17,0)</f>
        <v>0</v>
      </c>
      <c r="EX17" s="37">
        <f>+TRUNC('D-PS'!EX17,0)</f>
        <v>0</v>
      </c>
      <c r="EY17" s="37">
        <f>+TRUNC('D-PS'!EY17,0)</f>
        <v>0</v>
      </c>
      <c r="EZ17" s="37">
        <f>+TRUNC('D-PS'!EZ17,0)</f>
        <v>0</v>
      </c>
      <c r="FA17" s="37">
        <f>+TRUNC('D-PS'!FA17,3)</f>
        <v>0</v>
      </c>
      <c r="FB17" s="37">
        <f>+TRUNC('D-PS'!FB17,3)</f>
        <v>0</v>
      </c>
      <c r="FC17" s="37">
        <f>+TRUNC('D-PS'!FC17,0)</f>
        <v>0</v>
      </c>
      <c r="FD17" s="37">
        <f>+TRUNC('D-PS'!FD17,0)</f>
        <v>0</v>
      </c>
      <c r="FE17" s="37">
        <f>+TRUNC('D-PS'!FE17,0)</f>
        <v>0</v>
      </c>
      <c r="FF17" s="37">
        <f>+TRUNC('D-PS'!FF17,0)</f>
        <v>0</v>
      </c>
      <c r="FG17" s="37">
        <f>+TRUNC('D-PS'!FG17,0)</f>
        <v>0</v>
      </c>
      <c r="FH17" s="37">
        <f>+TRUNC('D-PS'!FH17,0)</f>
        <v>0</v>
      </c>
      <c r="FI17" s="37">
        <f>+TRUNC('D-PS'!FI17,3)</f>
        <v>0</v>
      </c>
      <c r="FJ17" s="37">
        <f>+TRUNC('D-PS'!FJ17,3)</f>
        <v>0</v>
      </c>
      <c r="FK17" s="37">
        <f>+TRUNC('D-PS'!FK17,0)</f>
        <v>0</v>
      </c>
      <c r="FL17" s="37">
        <f>+TRUNC('D-PS'!FL17,0)</f>
        <v>0</v>
      </c>
      <c r="FM17" s="37">
        <f>+TRUNC('D-PS'!FM17,0)</f>
        <v>0</v>
      </c>
      <c r="FN17" s="37">
        <f>+TRUNC('D-PS'!FN17,0)</f>
        <v>0</v>
      </c>
    </row>
    <row r="18" spans="3:170" x14ac:dyDescent="0.2">
      <c r="C18" s="7">
        <f>+'D-PDP'!C18</f>
        <v>45108</v>
      </c>
      <c r="D18" s="37">
        <f>+TRUNC('D-PS'!D18,0)</f>
        <v>0</v>
      </c>
      <c r="E18" s="37">
        <f>+TRUNC('D-PS'!E18,0)</f>
        <v>0</v>
      </c>
      <c r="F18" s="37">
        <f>+TRUNC('D-PS'!F18,0)</f>
        <v>0</v>
      </c>
      <c r="G18" s="37">
        <f>+TRUNC('D-PS'!G18,0)</f>
        <v>0</v>
      </c>
      <c r="H18" s="37">
        <f>+TRUNC('D-PS'!H18,0)</f>
        <v>0</v>
      </c>
      <c r="I18" s="37">
        <f>+TRUNC('D-PS'!I18,0)</f>
        <v>0</v>
      </c>
      <c r="J18" s="37">
        <f>+TRUNC('D-PS'!J18,0)</f>
        <v>0</v>
      </c>
      <c r="K18" s="34">
        <f>+TRUNC('D-PS'!K18,0)</f>
        <v>15</v>
      </c>
      <c r="L18" s="34">
        <f>+TRUNC('D-PS'!L18,0)</f>
        <v>0</v>
      </c>
      <c r="M18" s="34">
        <f>+TRUNC('D-PS'!M18,3)</f>
        <v>3</v>
      </c>
      <c r="N18" s="34">
        <f>+TRUNC('D-PS'!N18,3)</f>
        <v>3.1760000000000002</v>
      </c>
      <c r="O18" s="34">
        <f>+TRUNC('D-PS'!O18,3)</f>
        <v>0</v>
      </c>
      <c r="P18" s="34">
        <f>+TRUNC('D-PS'!P18,3)</f>
        <v>0</v>
      </c>
      <c r="Q18" s="34">
        <f>+TRUNC('D-PS'!Q18,3)</f>
        <v>0</v>
      </c>
      <c r="R18" s="34">
        <f>+TRUNC('D-PS'!R18,3)</f>
        <v>0</v>
      </c>
      <c r="S18" s="34">
        <f>+TRUNC('D-PS'!S18,0)</f>
        <v>0</v>
      </c>
      <c r="T18" s="34">
        <f>+TRUNC('D-PS'!T18,0)</f>
        <v>0</v>
      </c>
      <c r="U18" s="34">
        <f>+TRUNC('D-PS'!U18,0)</f>
        <v>0</v>
      </c>
      <c r="V18" s="34">
        <f>+TRUNC('D-PS'!V18,0)</f>
        <v>0</v>
      </c>
      <c r="W18" s="34">
        <f>+TRUNC('D-PS'!W18,0)</f>
        <v>290</v>
      </c>
      <c r="X18" s="34">
        <f>+TRUNC('D-PS'!X18,0)</f>
        <v>0</v>
      </c>
      <c r="Y18" s="34">
        <f>+TRUNC('D-PS'!Y18,0)</f>
        <v>0</v>
      </c>
      <c r="Z18" s="34">
        <f>+TRUNC('D-PS'!Z18,0)</f>
        <v>290</v>
      </c>
      <c r="AA18" s="34">
        <f>+TRUNC('D-PS'!AA18,0)</f>
        <v>0</v>
      </c>
      <c r="AB18" s="34">
        <f>+TRUNC('D-PS'!AB18,0)</f>
        <v>15</v>
      </c>
      <c r="AC18" s="34">
        <f>+TRUNC('D-PS'!AC18,0)</f>
        <v>0</v>
      </c>
      <c r="AD18" s="34">
        <f>+TRUNC('D-PS'!AD18,3)</f>
        <v>0</v>
      </c>
      <c r="AE18" s="34">
        <f>+TRUNC('D-PS'!AE18,3)</f>
        <v>3.1760000000000002</v>
      </c>
      <c r="AF18" s="34">
        <f>+TRUNC('D-PS'!AF18,0)</f>
        <v>0</v>
      </c>
      <c r="AG18" s="34">
        <f>+TRUNC('D-PS'!AG18,0)</f>
        <v>0</v>
      </c>
      <c r="AH18" s="34">
        <f>+TRUNC('D-PS'!AH18,0)</f>
        <v>0</v>
      </c>
      <c r="AI18" s="34">
        <f>+TRUNC('D-PS'!AI18,0)</f>
        <v>0</v>
      </c>
      <c r="AJ18" s="34">
        <f>+TRUNC('D-PS'!AJ18,6)</f>
        <v>20</v>
      </c>
      <c r="AK18" s="34">
        <f>+TRUNC('D-PS'!AK18,6)</f>
        <v>0</v>
      </c>
      <c r="AL18" s="34">
        <f>+TRUNC('D-PS'!AL18,6)</f>
        <v>0</v>
      </c>
      <c r="AM18" s="34">
        <f>+TRUNC('D-PS'!AM18,0)</f>
        <v>3</v>
      </c>
      <c r="AN18" s="34">
        <f>+TRUNC('D-PS'!AN18,3)</f>
        <v>0</v>
      </c>
      <c r="AO18" s="34">
        <f>+TRUNC('D-PS'!AO18,0)</f>
        <v>0</v>
      </c>
      <c r="AP18" s="34">
        <f>+TRUNC('D-PS'!AP18,6)</f>
        <v>100</v>
      </c>
      <c r="AQ18" s="34">
        <f>+TRUNC('D-PS'!AQ18,0)</f>
        <v>15</v>
      </c>
      <c r="AR18" s="34">
        <f>+TRUNC('D-PS'!AR18,0)</f>
        <v>0</v>
      </c>
      <c r="AS18" s="34">
        <f>+TRUNC('D-PS'!AS18,3)</f>
        <v>0</v>
      </c>
      <c r="AT18" s="34">
        <f>+TRUNC('D-PS'!AT18,3)</f>
        <v>3.1760000000000002</v>
      </c>
      <c r="AU18" s="34">
        <f>+TRUNC('D-PS'!AU18,0)</f>
        <v>0</v>
      </c>
      <c r="AV18" s="34">
        <f>+TRUNC('D-PS'!AV18,0)</f>
        <v>0</v>
      </c>
      <c r="AW18" s="34">
        <f>+TRUNC('D-PS'!AW18,0)</f>
        <v>0</v>
      </c>
      <c r="AX18" s="34">
        <f>+TRUNC('D-PS'!AX18,0)</f>
        <v>0</v>
      </c>
      <c r="AY18" s="34">
        <f>+TRUNC('D-PS'!AY18,0)</f>
        <v>3</v>
      </c>
      <c r="AZ18" s="34">
        <f>+TRUNC('D-PS'!AZ18,3)</f>
        <v>0</v>
      </c>
      <c r="BA18" s="34">
        <f>+TRUNC('D-PS'!BA18,0)</f>
        <v>0</v>
      </c>
      <c r="BB18" s="34">
        <f>+TRUNC('D-PS'!BB18,0)</f>
        <v>12</v>
      </c>
      <c r="BC18" s="34">
        <f>+TRUNC('D-PS'!BC18,0)</f>
        <v>0</v>
      </c>
      <c r="BD18" s="34">
        <f>+TRUNC('D-PS'!BD18,3)</f>
        <v>0</v>
      </c>
      <c r="BE18" s="34">
        <f>+TRUNC('D-PS'!BE18,3)</f>
        <v>3.1760000000000002</v>
      </c>
      <c r="BF18" s="34">
        <f>+TRUNC('D-PS'!BF18,0)</f>
        <v>0</v>
      </c>
      <c r="BG18" s="34">
        <f>+TRUNC('D-PS'!BG18,0)</f>
        <v>0</v>
      </c>
      <c r="BH18" s="34">
        <f>+TRUNC('D-PS'!BH18,0)</f>
        <v>0</v>
      </c>
      <c r="BI18" s="34">
        <f>+TRUNC('D-PS'!BI18,0)</f>
        <v>0</v>
      </c>
      <c r="BJ18" s="34">
        <f>+TRUNC('D-PS'!BJ18,3)</f>
        <v>101.55800000000001</v>
      </c>
      <c r="BK18" s="34">
        <f>+TRUNC('D-PS'!BK18,3)</f>
        <v>7.3890000000000002</v>
      </c>
      <c r="BL18" s="34">
        <f>+TRUNC('D-PS'!BL18,3)</f>
        <v>-3.7839999999999998</v>
      </c>
      <c r="BM18" s="34">
        <f>+TRUNC('D-PS'!BM18,3)</f>
        <v>1.389</v>
      </c>
      <c r="BN18" s="34">
        <f>+TRUNC('D-PS'!BN18,3)</f>
        <v>3.423</v>
      </c>
      <c r="BO18" s="34">
        <f>+TRUNC('D-PS'!BO18,3)</f>
        <v>3.423</v>
      </c>
      <c r="BP18" s="34">
        <f>+TRUNC('D-PS'!BP18,3)</f>
        <v>0</v>
      </c>
      <c r="BQ18" s="34">
        <f>+TRUNC('D-PS'!BQ18,3)</f>
        <v>0</v>
      </c>
      <c r="BR18" s="34">
        <f>+TRUNC('D-PS'!BR18,3)</f>
        <v>0</v>
      </c>
      <c r="BS18" s="34">
        <f>+TRUNC('D-PS'!BS18,3)</f>
        <v>0</v>
      </c>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R18" s="37">
        <f>+TRUNC('D-PS'!DR18,0)</f>
        <v>15</v>
      </c>
      <c r="DS18" s="37">
        <f>+TRUNC('D-PS'!DS18,0)</f>
        <v>0</v>
      </c>
      <c r="DT18" s="37">
        <f>+TRUNC('D-PS'!DT18,3)</f>
        <v>0</v>
      </c>
      <c r="DU18" s="37">
        <f>+TRUNC('D-PS'!DU18,3)</f>
        <v>3.1760000000000002</v>
      </c>
      <c r="DV18" s="37">
        <f>+TRUNC('D-PS'!DV18,0)</f>
        <v>0</v>
      </c>
      <c r="DW18" s="37">
        <f>+TRUNC('D-PS'!DW18,0)</f>
        <v>0</v>
      </c>
      <c r="DX18" s="37">
        <f>+TRUNC('D-PS'!DX18,0)</f>
        <v>0</v>
      </c>
      <c r="DY18" s="37">
        <f>+TRUNC('D-PS'!DY18,0)</f>
        <v>0</v>
      </c>
      <c r="DZ18" s="37">
        <f>+TRUNC('D-PS'!DZ18,0)</f>
        <v>15</v>
      </c>
      <c r="EA18" s="37">
        <f>+TRUNC('D-PS'!EA18,0)</f>
        <v>0</v>
      </c>
      <c r="EB18" s="37">
        <f>+TRUNC('D-PS'!EB18,3)</f>
        <v>0</v>
      </c>
      <c r="EC18" s="37">
        <f>+TRUNC('D-PS'!EC18,3)</f>
        <v>3.1760000000000002</v>
      </c>
      <c r="ED18" s="37">
        <f>+TRUNC('D-PS'!ED18,0)</f>
        <v>0</v>
      </c>
      <c r="EE18" s="37">
        <f>+TRUNC('D-PS'!EE18,0)</f>
        <v>0</v>
      </c>
      <c r="EF18" s="37">
        <f>+TRUNC('D-PS'!EF18,0)</f>
        <v>0</v>
      </c>
      <c r="EG18" s="37">
        <f>+TRUNC('D-PS'!EG18,0)</f>
        <v>0</v>
      </c>
      <c r="EH18" s="37">
        <f>+TRUNC('D-PS'!EH18,0)</f>
        <v>12</v>
      </c>
      <c r="EI18" s="37">
        <f>+TRUNC('D-PS'!EI18,0)</f>
        <v>0</v>
      </c>
      <c r="EJ18" s="37">
        <f>+TRUNC('D-PS'!EJ18,3)</f>
        <v>0</v>
      </c>
      <c r="EK18" s="37">
        <f>+TRUNC('D-PS'!EK18,3)</f>
        <v>3.1760000000000002</v>
      </c>
      <c r="EL18" s="37">
        <f>+TRUNC('D-PS'!EL18,0)</f>
        <v>0</v>
      </c>
      <c r="EM18" s="37">
        <f>+TRUNC('D-PS'!EM18,0)</f>
        <v>0</v>
      </c>
      <c r="EN18" s="37">
        <f>+TRUNC('D-PS'!EN18,0)</f>
        <v>0</v>
      </c>
      <c r="EO18" s="37">
        <f>+TRUNC('D-PS'!EO18,0)</f>
        <v>0</v>
      </c>
      <c r="EP18" s="59"/>
      <c r="EQ18" s="37">
        <f>+TRUNC('D-PS'!EQ18,0)</f>
        <v>0</v>
      </c>
      <c r="ER18" s="37">
        <f>+TRUNC('D-PS'!ER18,0)</f>
        <v>0</v>
      </c>
      <c r="ES18" s="37">
        <f>+TRUNC('D-PS'!ES18,3)</f>
        <v>0</v>
      </c>
      <c r="ET18" s="37">
        <f>+TRUNC('D-PS'!ET18,3)</f>
        <v>0</v>
      </c>
      <c r="EU18" s="37">
        <f>+TRUNC('D-PS'!EU18,0)</f>
        <v>0</v>
      </c>
      <c r="EV18" s="37">
        <f>+TRUNC('D-PS'!EV18,0)</f>
        <v>0</v>
      </c>
      <c r="EW18" s="37">
        <f>+TRUNC('D-PS'!EW18,0)</f>
        <v>0</v>
      </c>
      <c r="EX18" s="37">
        <f>+TRUNC('D-PS'!EX18,0)</f>
        <v>0</v>
      </c>
      <c r="EY18" s="37">
        <f>+TRUNC('D-PS'!EY18,0)</f>
        <v>0</v>
      </c>
      <c r="EZ18" s="37">
        <f>+TRUNC('D-PS'!EZ18,0)</f>
        <v>0</v>
      </c>
      <c r="FA18" s="37">
        <f>+TRUNC('D-PS'!FA18,3)</f>
        <v>0</v>
      </c>
      <c r="FB18" s="37">
        <f>+TRUNC('D-PS'!FB18,3)</f>
        <v>0</v>
      </c>
      <c r="FC18" s="37">
        <f>+TRUNC('D-PS'!FC18,0)</f>
        <v>0</v>
      </c>
      <c r="FD18" s="37">
        <f>+TRUNC('D-PS'!FD18,0)</f>
        <v>0</v>
      </c>
      <c r="FE18" s="37">
        <f>+TRUNC('D-PS'!FE18,0)</f>
        <v>0</v>
      </c>
      <c r="FF18" s="37">
        <f>+TRUNC('D-PS'!FF18,0)</f>
        <v>0</v>
      </c>
      <c r="FG18" s="37">
        <f>+TRUNC('D-PS'!FG18,0)</f>
        <v>0</v>
      </c>
      <c r="FH18" s="37">
        <f>+TRUNC('D-PS'!FH18,0)</f>
        <v>0</v>
      </c>
      <c r="FI18" s="37">
        <f>+TRUNC('D-PS'!FI18,3)</f>
        <v>0</v>
      </c>
      <c r="FJ18" s="37">
        <f>+TRUNC('D-PS'!FJ18,3)</f>
        <v>0</v>
      </c>
      <c r="FK18" s="37">
        <f>+TRUNC('D-PS'!FK18,0)</f>
        <v>0</v>
      </c>
      <c r="FL18" s="37">
        <f>+TRUNC('D-PS'!FL18,0)</f>
        <v>0</v>
      </c>
      <c r="FM18" s="37">
        <f>+TRUNC('D-PS'!FM18,0)</f>
        <v>0</v>
      </c>
      <c r="FN18" s="37">
        <f>+TRUNC('D-PS'!FN18,0)</f>
        <v>0</v>
      </c>
    </row>
    <row r="19" spans="3:170" x14ac:dyDescent="0.2">
      <c r="C19" s="7">
        <f>+'D-PDP'!C19</f>
        <v>45139</v>
      </c>
      <c r="D19" s="37">
        <f>+TRUNC('D-PS'!D19,0)</f>
        <v>0</v>
      </c>
      <c r="E19" s="37">
        <f>+TRUNC('D-PS'!E19,0)</f>
        <v>0</v>
      </c>
      <c r="F19" s="37">
        <f>+TRUNC('D-PS'!F19,0)</f>
        <v>0</v>
      </c>
      <c r="G19" s="37">
        <f>+TRUNC('D-PS'!G19,0)</f>
        <v>0</v>
      </c>
      <c r="H19" s="37">
        <f>+TRUNC('D-PS'!H19,0)</f>
        <v>0</v>
      </c>
      <c r="I19" s="37">
        <f>+TRUNC('D-PS'!I19,0)</f>
        <v>0</v>
      </c>
      <c r="J19" s="37">
        <f>+TRUNC('D-PS'!J19,0)</f>
        <v>0</v>
      </c>
      <c r="K19" s="34">
        <f>+TRUNC('D-PS'!K19,0)</f>
        <v>18</v>
      </c>
      <c r="L19" s="34">
        <f>+TRUNC('D-PS'!L19,0)</f>
        <v>0</v>
      </c>
      <c r="M19" s="34">
        <f>+TRUNC('D-PS'!M19,3)</f>
        <v>4</v>
      </c>
      <c r="N19" s="34">
        <f>+TRUNC('D-PS'!N19,3)</f>
        <v>3.66</v>
      </c>
      <c r="O19" s="34">
        <f>+TRUNC('D-PS'!O19,3)</f>
        <v>0</v>
      </c>
      <c r="P19" s="34">
        <f>+TRUNC('D-PS'!P19,3)</f>
        <v>0</v>
      </c>
      <c r="Q19" s="34">
        <f>+TRUNC('D-PS'!Q19,3)</f>
        <v>0</v>
      </c>
      <c r="R19" s="34">
        <f>+TRUNC('D-PS'!R19,3)</f>
        <v>0</v>
      </c>
      <c r="S19" s="34">
        <f>+TRUNC('D-PS'!S19,0)</f>
        <v>0</v>
      </c>
      <c r="T19" s="34">
        <f>+TRUNC('D-PS'!T19,0)</f>
        <v>0</v>
      </c>
      <c r="U19" s="34">
        <f>+TRUNC('D-PS'!U19,0)</f>
        <v>0</v>
      </c>
      <c r="V19" s="34">
        <f>+TRUNC('D-PS'!V19,0)</f>
        <v>0</v>
      </c>
      <c r="W19" s="34">
        <f>+TRUNC('D-PS'!W19,0)</f>
        <v>288</v>
      </c>
      <c r="X19" s="34">
        <f>+TRUNC('D-PS'!X19,0)</f>
        <v>0</v>
      </c>
      <c r="Y19" s="34">
        <f>+TRUNC('D-PS'!Y19,0)</f>
        <v>0</v>
      </c>
      <c r="Z19" s="34">
        <f>+TRUNC('D-PS'!Z19,0)</f>
        <v>288</v>
      </c>
      <c r="AA19" s="34">
        <f>+TRUNC('D-PS'!AA19,0)</f>
        <v>0</v>
      </c>
      <c r="AB19" s="34">
        <f>+TRUNC('D-PS'!AB19,0)</f>
        <v>18</v>
      </c>
      <c r="AC19" s="34">
        <f>+TRUNC('D-PS'!AC19,0)</f>
        <v>0</v>
      </c>
      <c r="AD19" s="34">
        <f>+TRUNC('D-PS'!AD19,3)</f>
        <v>0</v>
      </c>
      <c r="AE19" s="34">
        <f>+TRUNC('D-PS'!AE19,3)</f>
        <v>3.66</v>
      </c>
      <c r="AF19" s="34">
        <f>+TRUNC('D-PS'!AF19,0)</f>
        <v>0</v>
      </c>
      <c r="AG19" s="34">
        <f>+TRUNC('D-PS'!AG19,0)</f>
        <v>0</v>
      </c>
      <c r="AH19" s="34">
        <f>+TRUNC('D-PS'!AH19,0)</f>
        <v>0</v>
      </c>
      <c r="AI19" s="34">
        <f>+TRUNC('D-PS'!AI19,0)</f>
        <v>0</v>
      </c>
      <c r="AJ19" s="34">
        <f>+TRUNC('D-PS'!AJ19,6)</f>
        <v>22.222221999999999</v>
      </c>
      <c r="AK19" s="34">
        <f>+TRUNC('D-PS'!AK19,6)</f>
        <v>0</v>
      </c>
      <c r="AL19" s="34">
        <f>+TRUNC('D-PS'!AL19,6)</f>
        <v>0</v>
      </c>
      <c r="AM19" s="34">
        <f>+TRUNC('D-PS'!AM19,0)</f>
        <v>4</v>
      </c>
      <c r="AN19" s="34">
        <f>+TRUNC('D-PS'!AN19,3)</f>
        <v>0</v>
      </c>
      <c r="AO19" s="34">
        <f>+TRUNC('D-PS'!AO19,0)</f>
        <v>0</v>
      </c>
      <c r="AP19" s="34">
        <f>+TRUNC('D-PS'!AP19,6)</f>
        <v>100</v>
      </c>
      <c r="AQ19" s="34">
        <f>+TRUNC('D-PS'!AQ19,0)</f>
        <v>18</v>
      </c>
      <c r="AR19" s="34">
        <f>+TRUNC('D-PS'!AR19,0)</f>
        <v>0</v>
      </c>
      <c r="AS19" s="34">
        <f>+TRUNC('D-PS'!AS19,3)</f>
        <v>0</v>
      </c>
      <c r="AT19" s="34">
        <f>+TRUNC('D-PS'!AT19,3)</f>
        <v>3.66</v>
      </c>
      <c r="AU19" s="34">
        <f>+TRUNC('D-PS'!AU19,0)</f>
        <v>0</v>
      </c>
      <c r="AV19" s="34">
        <f>+TRUNC('D-PS'!AV19,0)</f>
        <v>0</v>
      </c>
      <c r="AW19" s="34">
        <f>+TRUNC('D-PS'!AW19,0)</f>
        <v>0</v>
      </c>
      <c r="AX19" s="34">
        <f>+TRUNC('D-PS'!AX19,0)</f>
        <v>0</v>
      </c>
      <c r="AY19" s="34">
        <f>+TRUNC('D-PS'!AY19,0)</f>
        <v>4</v>
      </c>
      <c r="AZ19" s="34">
        <f>+TRUNC('D-PS'!AZ19,3)</f>
        <v>0</v>
      </c>
      <c r="BA19" s="34">
        <f>+TRUNC('D-PS'!BA19,0)</f>
        <v>0</v>
      </c>
      <c r="BB19" s="34">
        <f>+TRUNC('D-PS'!BB19,0)</f>
        <v>14</v>
      </c>
      <c r="BC19" s="34">
        <f>+TRUNC('D-PS'!BC19,0)</f>
        <v>0</v>
      </c>
      <c r="BD19" s="34">
        <f>+TRUNC('D-PS'!BD19,3)</f>
        <v>0</v>
      </c>
      <c r="BE19" s="34">
        <f>+TRUNC('D-PS'!BE19,3)</f>
        <v>3.66</v>
      </c>
      <c r="BF19" s="34">
        <f>+TRUNC('D-PS'!BF19,0)</f>
        <v>0</v>
      </c>
      <c r="BG19" s="34">
        <f>+TRUNC('D-PS'!BG19,0)</f>
        <v>0</v>
      </c>
      <c r="BH19" s="34">
        <f>+TRUNC('D-PS'!BH19,0)</f>
        <v>0</v>
      </c>
      <c r="BI19" s="34">
        <f>+TRUNC('D-PS'!BI19,0)</f>
        <v>0</v>
      </c>
      <c r="BJ19" s="34">
        <f>+TRUNC('D-PS'!BJ19,3)</f>
        <v>101.55800000000001</v>
      </c>
      <c r="BK19" s="34">
        <f>+TRUNC('D-PS'!BK19,3)</f>
        <v>7.3890000000000002</v>
      </c>
      <c r="BL19" s="34">
        <f>+TRUNC('D-PS'!BL19,3)</f>
        <v>-3.7839999999999998</v>
      </c>
      <c r="BM19" s="34">
        <f>+TRUNC('D-PS'!BM19,3)</f>
        <v>1.389</v>
      </c>
      <c r="BN19" s="34">
        <f>+TRUNC('D-PS'!BN19,3)</f>
        <v>3.423</v>
      </c>
      <c r="BO19" s="34">
        <f>+TRUNC('D-PS'!BO19,3)</f>
        <v>3.423</v>
      </c>
      <c r="BP19" s="34">
        <f>+TRUNC('D-PS'!BP19,3)</f>
        <v>0</v>
      </c>
      <c r="BQ19" s="34">
        <f>+TRUNC('D-PS'!BQ19,3)</f>
        <v>0</v>
      </c>
      <c r="BR19" s="34">
        <f>+TRUNC('D-PS'!BR19,3)</f>
        <v>0</v>
      </c>
      <c r="BS19" s="34">
        <f>+TRUNC('D-PS'!BS19,3)</f>
        <v>0</v>
      </c>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R19" s="37">
        <f>+TRUNC('D-PS'!DR19,0)</f>
        <v>18</v>
      </c>
      <c r="DS19" s="37">
        <f>+TRUNC('D-PS'!DS19,0)</f>
        <v>0</v>
      </c>
      <c r="DT19" s="37">
        <f>+TRUNC('D-PS'!DT19,3)</f>
        <v>0</v>
      </c>
      <c r="DU19" s="37">
        <f>+TRUNC('D-PS'!DU19,3)</f>
        <v>3.66</v>
      </c>
      <c r="DV19" s="37">
        <f>+TRUNC('D-PS'!DV19,0)</f>
        <v>0</v>
      </c>
      <c r="DW19" s="37">
        <f>+TRUNC('D-PS'!DW19,0)</f>
        <v>0</v>
      </c>
      <c r="DX19" s="37">
        <f>+TRUNC('D-PS'!DX19,0)</f>
        <v>0</v>
      </c>
      <c r="DY19" s="37">
        <f>+TRUNC('D-PS'!DY19,0)</f>
        <v>0</v>
      </c>
      <c r="DZ19" s="37">
        <f>+TRUNC('D-PS'!DZ19,0)</f>
        <v>18</v>
      </c>
      <c r="EA19" s="37">
        <f>+TRUNC('D-PS'!EA19,0)</f>
        <v>0</v>
      </c>
      <c r="EB19" s="37">
        <f>+TRUNC('D-PS'!EB19,3)</f>
        <v>0</v>
      </c>
      <c r="EC19" s="37">
        <f>+TRUNC('D-PS'!EC19,3)</f>
        <v>3.66</v>
      </c>
      <c r="ED19" s="37">
        <f>+TRUNC('D-PS'!ED19,0)</f>
        <v>0</v>
      </c>
      <c r="EE19" s="37">
        <f>+TRUNC('D-PS'!EE19,0)</f>
        <v>0</v>
      </c>
      <c r="EF19" s="37">
        <f>+TRUNC('D-PS'!EF19,0)</f>
        <v>0</v>
      </c>
      <c r="EG19" s="37">
        <f>+TRUNC('D-PS'!EG19,0)</f>
        <v>0</v>
      </c>
      <c r="EH19" s="37">
        <f>+TRUNC('D-PS'!EH19,0)</f>
        <v>14</v>
      </c>
      <c r="EI19" s="37">
        <f>+TRUNC('D-PS'!EI19,0)</f>
        <v>0</v>
      </c>
      <c r="EJ19" s="37">
        <f>+TRUNC('D-PS'!EJ19,3)</f>
        <v>0</v>
      </c>
      <c r="EK19" s="37">
        <f>+TRUNC('D-PS'!EK19,3)</f>
        <v>3.66</v>
      </c>
      <c r="EL19" s="37">
        <f>+TRUNC('D-PS'!EL19,0)</f>
        <v>0</v>
      </c>
      <c r="EM19" s="37">
        <f>+TRUNC('D-PS'!EM19,0)</f>
        <v>0</v>
      </c>
      <c r="EN19" s="37">
        <f>+TRUNC('D-PS'!EN19,0)</f>
        <v>0</v>
      </c>
      <c r="EO19" s="37">
        <f>+TRUNC('D-PS'!EO19,0)</f>
        <v>0</v>
      </c>
      <c r="EP19" s="59"/>
      <c r="EQ19" s="37">
        <f>+TRUNC('D-PS'!EQ19,0)</f>
        <v>0</v>
      </c>
      <c r="ER19" s="37">
        <f>+TRUNC('D-PS'!ER19,0)</f>
        <v>0</v>
      </c>
      <c r="ES19" s="37">
        <f>+TRUNC('D-PS'!ES19,3)</f>
        <v>0</v>
      </c>
      <c r="ET19" s="37">
        <f>+TRUNC('D-PS'!ET19,3)</f>
        <v>0</v>
      </c>
      <c r="EU19" s="37">
        <f>+TRUNC('D-PS'!EU19,0)</f>
        <v>0</v>
      </c>
      <c r="EV19" s="37">
        <f>+TRUNC('D-PS'!EV19,0)</f>
        <v>0</v>
      </c>
      <c r="EW19" s="37">
        <f>+TRUNC('D-PS'!EW19,0)</f>
        <v>0</v>
      </c>
      <c r="EX19" s="37">
        <f>+TRUNC('D-PS'!EX19,0)</f>
        <v>0</v>
      </c>
      <c r="EY19" s="37">
        <f>+TRUNC('D-PS'!EY19,0)</f>
        <v>0</v>
      </c>
      <c r="EZ19" s="37">
        <f>+TRUNC('D-PS'!EZ19,0)</f>
        <v>0</v>
      </c>
      <c r="FA19" s="37">
        <f>+TRUNC('D-PS'!FA19,3)</f>
        <v>0</v>
      </c>
      <c r="FB19" s="37">
        <f>+TRUNC('D-PS'!FB19,3)</f>
        <v>0</v>
      </c>
      <c r="FC19" s="37">
        <f>+TRUNC('D-PS'!FC19,0)</f>
        <v>0</v>
      </c>
      <c r="FD19" s="37">
        <f>+TRUNC('D-PS'!FD19,0)</f>
        <v>0</v>
      </c>
      <c r="FE19" s="37">
        <f>+TRUNC('D-PS'!FE19,0)</f>
        <v>0</v>
      </c>
      <c r="FF19" s="37">
        <f>+TRUNC('D-PS'!FF19,0)</f>
        <v>0</v>
      </c>
      <c r="FG19" s="37">
        <f>+TRUNC('D-PS'!FG19,0)</f>
        <v>0</v>
      </c>
      <c r="FH19" s="37">
        <f>+TRUNC('D-PS'!FH19,0)</f>
        <v>0</v>
      </c>
      <c r="FI19" s="37">
        <f>+TRUNC('D-PS'!FI19,3)</f>
        <v>0</v>
      </c>
      <c r="FJ19" s="37">
        <f>+TRUNC('D-PS'!FJ19,3)</f>
        <v>0</v>
      </c>
      <c r="FK19" s="37">
        <f>+TRUNC('D-PS'!FK19,0)</f>
        <v>0</v>
      </c>
      <c r="FL19" s="37">
        <f>+TRUNC('D-PS'!FL19,0)</f>
        <v>0</v>
      </c>
      <c r="FM19" s="37">
        <f>+TRUNC('D-PS'!FM19,0)</f>
        <v>0</v>
      </c>
      <c r="FN19" s="37">
        <f>+TRUNC('D-PS'!FN19,0)</f>
        <v>0</v>
      </c>
    </row>
    <row r="20" spans="3:170" x14ac:dyDescent="0.2">
      <c r="C20" s="7">
        <f>+'D-PDP'!C20</f>
        <v>45170</v>
      </c>
      <c r="D20" s="37">
        <f>+TRUNC('D-PS'!D20,0)</f>
        <v>0</v>
      </c>
      <c r="E20" s="37">
        <f>+TRUNC('D-PS'!E20,0)</f>
        <v>0</v>
      </c>
      <c r="F20" s="37">
        <f>+TRUNC('D-PS'!F20,0)</f>
        <v>0</v>
      </c>
      <c r="G20" s="37">
        <f>+TRUNC('D-PS'!G20,0)</f>
        <v>0</v>
      </c>
      <c r="H20" s="37">
        <f>+TRUNC('D-PS'!H20,0)</f>
        <v>0</v>
      </c>
      <c r="I20" s="37">
        <f>+TRUNC('D-PS'!I20,0)</f>
        <v>0</v>
      </c>
      <c r="J20" s="37">
        <f>+TRUNC('D-PS'!J20,0)</f>
        <v>0</v>
      </c>
      <c r="K20" s="34">
        <f>+TRUNC('D-PS'!K20,0)</f>
        <v>19</v>
      </c>
      <c r="L20" s="34">
        <f>+TRUNC('D-PS'!L20,0)</f>
        <v>0</v>
      </c>
      <c r="M20" s="34">
        <f>+TRUNC('D-PS'!M20,3)</f>
        <v>4</v>
      </c>
      <c r="N20" s="34">
        <f>+TRUNC('D-PS'!N20,3)</f>
        <v>3.9990000000000001</v>
      </c>
      <c r="O20" s="34">
        <f>+TRUNC('D-PS'!O20,3)</f>
        <v>0</v>
      </c>
      <c r="P20" s="34">
        <f>+TRUNC('D-PS'!P20,3)</f>
        <v>0</v>
      </c>
      <c r="Q20" s="34">
        <f>+TRUNC('D-PS'!Q20,3)</f>
        <v>0</v>
      </c>
      <c r="R20" s="34">
        <f>+TRUNC('D-PS'!R20,3)</f>
        <v>0</v>
      </c>
      <c r="S20" s="34">
        <f>+TRUNC('D-PS'!S20,0)</f>
        <v>0</v>
      </c>
      <c r="T20" s="34">
        <f>+TRUNC('D-PS'!T20,0)</f>
        <v>0</v>
      </c>
      <c r="U20" s="34">
        <f>+TRUNC('D-PS'!U20,0)</f>
        <v>0</v>
      </c>
      <c r="V20" s="34">
        <f>+TRUNC('D-PS'!V20,0)</f>
        <v>0</v>
      </c>
      <c r="W20" s="34">
        <f>+TRUNC('D-PS'!W20,0)</f>
        <v>276</v>
      </c>
      <c r="X20" s="34">
        <f>+TRUNC('D-PS'!X20,0)</f>
        <v>0</v>
      </c>
      <c r="Y20" s="34">
        <f>+TRUNC('D-PS'!Y20,0)</f>
        <v>0</v>
      </c>
      <c r="Z20" s="34">
        <f>+TRUNC('D-PS'!Z20,0)</f>
        <v>276</v>
      </c>
      <c r="AA20" s="34">
        <f>+TRUNC('D-PS'!AA20,0)</f>
        <v>0</v>
      </c>
      <c r="AB20" s="34">
        <f>+TRUNC('D-PS'!AB20,0)</f>
        <v>19</v>
      </c>
      <c r="AC20" s="34">
        <f>+TRUNC('D-PS'!AC20,0)</f>
        <v>0</v>
      </c>
      <c r="AD20" s="34">
        <f>+TRUNC('D-PS'!AD20,3)</f>
        <v>0</v>
      </c>
      <c r="AE20" s="34">
        <f>+TRUNC('D-PS'!AE20,3)</f>
        <v>3.9990000000000001</v>
      </c>
      <c r="AF20" s="34">
        <f>+TRUNC('D-PS'!AF20,0)</f>
        <v>0</v>
      </c>
      <c r="AG20" s="34">
        <f>+TRUNC('D-PS'!AG20,0)</f>
        <v>0</v>
      </c>
      <c r="AH20" s="34">
        <f>+TRUNC('D-PS'!AH20,0)</f>
        <v>0</v>
      </c>
      <c r="AI20" s="34">
        <f>+TRUNC('D-PS'!AI20,0)</f>
        <v>0</v>
      </c>
      <c r="AJ20" s="34">
        <f>+TRUNC('D-PS'!AJ20,6)</f>
        <v>21.052631000000002</v>
      </c>
      <c r="AK20" s="34">
        <f>+TRUNC('D-PS'!AK20,6)</f>
        <v>0</v>
      </c>
      <c r="AL20" s="34">
        <f>+TRUNC('D-PS'!AL20,6)</f>
        <v>0</v>
      </c>
      <c r="AM20" s="34">
        <f>+TRUNC('D-PS'!AM20,0)</f>
        <v>4</v>
      </c>
      <c r="AN20" s="34">
        <f>+TRUNC('D-PS'!AN20,3)</f>
        <v>0</v>
      </c>
      <c r="AO20" s="34">
        <f>+TRUNC('D-PS'!AO20,0)</f>
        <v>0</v>
      </c>
      <c r="AP20" s="34">
        <f>+TRUNC('D-PS'!AP20,6)</f>
        <v>100</v>
      </c>
      <c r="AQ20" s="34">
        <f>+TRUNC('D-PS'!AQ20,0)</f>
        <v>19</v>
      </c>
      <c r="AR20" s="34">
        <f>+TRUNC('D-PS'!AR20,0)</f>
        <v>0</v>
      </c>
      <c r="AS20" s="34">
        <f>+TRUNC('D-PS'!AS20,3)</f>
        <v>0</v>
      </c>
      <c r="AT20" s="34">
        <f>+TRUNC('D-PS'!AT20,3)</f>
        <v>3.9990000000000001</v>
      </c>
      <c r="AU20" s="34">
        <f>+TRUNC('D-PS'!AU20,0)</f>
        <v>0</v>
      </c>
      <c r="AV20" s="34">
        <f>+TRUNC('D-PS'!AV20,0)</f>
        <v>0</v>
      </c>
      <c r="AW20" s="34">
        <f>+TRUNC('D-PS'!AW20,0)</f>
        <v>0</v>
      </c>
      <c r="AX20" s="34">
        <f>+TRUNC('D-PS'!AX20,0)</f>
        <v>0</v>
      </c>
      <c r="AY20" s="34">
        <f>+TRUNC('D-PS'!AY20,0)</f>
        <v>4</v>
      </c>
      <c r="AZ20" s="34">
        <f>+TRUNC('D-PS'!AZ20,3)</f>
        <v>0</v>
      </c>
      <c r="BA20" s="34">
        <f>+TRUNC('D-PS'!BA20,0)</f>
        <v>0</v>
      </c>
      <c r="BB20" s="34">
        <f>+TRUNC('D-PS'!BB20,0)</f>
        <v>15</v>
      </c>
      <c r="BC20" s="34">
        <f>+TRUNC('D-PS'!BC20,0)</f>
        <v>0</v>
      </c>
      <c r="BD20" s="34">
        <f>+TRUNC('D-PS'!BD20,3)</f>
        <v>0</v>
      </c>
      <c r="BE20" s="34">
        <f>+TRUNC('D-PS'!BE20,3)</f>
        <v>3.9990000000000001</v>
      </c>
      <c r="BF20" s="34">
        <f>+TRUNC('D-PS'!BF20,0)</f>
        <v>0</v>
      </c>
      <c r="BG20" s="34">
        <f>+TRUNC('D-PS'!BG20,0)</f>
        <v>0</v>
      </c>
      <c r="BH20" s="34">
        <f>+TRUNC('D-PS'!BH20,0)</f>
        <v>0</v>
      </c>
      <c r="BI20" s="34">
        <f>+TRUNC('D-PS'!BI20,0)</f>
        <v>0</v>
      </c>
      <c r="BJ20" s="34">
        <f>+TRUNC('D-PS'!BJ20,3)</f>
        <v>101.55800000000001</v>
      </c>
      <c r="BK20" s="34">
        <f>+TRUNC('D-PS'!BK20,3)</f>
        <v>7.3890000000000002</v>
      </c>
      <c r="BL20" s="34">
        <f>+TRUNC('D-PS'!BL20,3)</f>
        <v>-3.7839999999999998</v>
      </c>
      <c r="BM20" s="34">
        <f>+TRUNC('D-PS'!BM20,3)</f>
        <v>1.389</v>
      </c>
      <c r="BN20" s="34">
        <f>+TRUNC('D-PS'!BN20,3)</f>
        <v>3.423</v>
      </c>
      <c r="BO20" s="34">
        <f>+TRUNC('D-PS'!BO20,3)</f>
        <v>3.423</v>
      </c>
      <c r="BP20" s="34">
        <f>+TRUNC('D-PS'!BP20,3)</f>
        <v>0</v>
      </c>
      <c r="BQ20" s="34">
        <f>+TRUNC('D-PS'!BQ20,3)</f>
        <v>0</v>
      </c>
      <c r="BR20" s="34">
        <f>+TRUNC('D-PS'!BR20,3)</f>
        <v>0</v>
      </c>
      <c r="BS20" s="34">
        <f>+TRUNC('D-PS'!BS20,3)</f>
        <v>0</v>
      </c>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R20" s="37">
        <f>+TRUNC('D-PS'!DR20,0)</f>
        <v>19</v>
      </c>
      <c r="DS20" s="37">
        <f>+TRUNC('D-PS'!DS20,0)</f>
        <v>0</v>
      </c>
      <c r="DT20" s="37">
        <f>+TRUNC('D-PS'!DT20,3)</f>
        <v>0</v>
      </c>
      <c r="DU20" s="37">
        <f>+TRUNC('D-PS'!DU20,3)</f>
        <v>3.9990000000000001</v>
      </c>
      <c r="DV20" s="37">
        <f>+TRUNC('D-PS'!DV20,0)</f>
        <v>0</v>
      </c>
      <c r="DW20" s="37">
        <f>+TRUNC('D-PS'!DW20,0)</f>
        <v>0</v>
      </c>
      <c r="DX20" s="37">
        <f>+TRUNC('D-PS'!DX20,0)</f>
        <v>0</v>
      </c>
      <c r="DY20" s="37">
        <f>+TRUNC('D-PS'!DY20,0)</f>
        <v>0</v>
      </c>
      <c r="DZ20" s="37">
        <f>+TRUNC('D-PS'!DZ20,0)</f>
        <v>19</v>
      </c>
      <c r="EA20" s="37">
        <f>+TRUNC('D-PS'!EA20,0)</f>
        <v>0</v>
      </c>
      <c r="EB20" s="37">
        <f>+TRUNC('D-PS'!EB20,3)</f>
        <v>0</v>
      </c>
      <c r="EC20" s="37">
        <f>+TRUNC('D-PS'!EC20,3)</f>
        <v>3.9990000000000001</v>
      </c>
      <c r="ED20" s="37">
        <f>+TRUNC('D-PS'!ED20,0)</f>
        <v>0</v>
      </c>
      <c r="EE20" s="37">
        <f>+TRUNC('D-PS'!EE20,0)</f>
        <v>0</v>
      </c>
      <c r="EF20" s="37">
        <f>+TRUNC('D-PS'!EF20,0)</f>
        <v>0</v>
      </c>
      <c r="EG20" s="37">
        <f>+TRUNC('D-PS'!EG20,0)</f>
        <v>0</v>
      </c>
      <c r="EH20" s="37">
        <f>+TRUNC('D-PS'!EH20,0)</f>
        <v>15</v>
      </c>
      <c r="EI20" s="37">
        <f>+TRUNC('D-PS'!EI20,0)</f>
        <v>0</v>
      </c>
      <c r="EJ20" s="37">
        <f>+TRUNC('D-PS'!EJ20,3)</f>
        <v>0</v>
      </c>
      <c r="EK20" s="37">
        <f>+TRUNC('D-PS'!EK20,3)</f>
        <v>3.9990000000000001</v>
      </c>
      <c r="EL20" s="37">
        <f>+TRUNC('D-PS'!EL20,0)</f>
        <v>0</v>
      </c>
      <c r="EM20" s="37">
        <f>+TRUNC('D-PS'!EM20,0)</f>
        <v>0</v>
      </c>
      <c r="EN20" s="37">
        <f>+TRUNC('D-PS'!EN20,0)</f>
        <v>0</v>
      </c>
      <c r="EO20" s="37">
        <f>+TRUNC('D-PS'!EO20,0)</f>
        <v>0</v>
      </c>
      <c r="EP20" s="59"/>
      <c r="EQ20" s="37">
        <f>+TRUNC('D-PS'!EQ20,0)</f>
        <v>0</v>
      </c>
      <c r="ER20" s="37">
        <f>+TRUNC('D-PS'!ER20,0)</f>
        <v>0</v>
      </c>
      <c r="ES20" s="37">
        <f>+TRUNC('D-PS'!ES20,3)</f>
        <v>0</v>
      </c>
      <c r="ET20" s="37">
        <f>+TRUNC('D-PS'!ET20,3)</f>
        <v>0</v>
      </c>
      <c r="EU20" s="37">
        <f>+TRUNC('D-PS'!EU20,0)</f>
        <v>0</v>
      </c>
      <c r="EV20" s="37">
        <f>+TRUNC('D-PS'!EV20,0)</f>
        <v>0</v>
      </c>
      <c r="EW20" s="37">
        <f>+TRUNC('D-PS'!EW20,0)</f>
        <v>0</v>
      </c>
      <c r="EX20" s="37">
        <f>+TRUNC('D-PS'!EX20,0)</f>
        <v>0</v>
      </c>
      <c r="EY20" s="37">
        <f>+TRUNC('D-PS'!EY20,0)</f>
        <v>0</v>
      </c>
      <c r="EZ20" s="37">
        <f>+TRUNC('D-PS'!EZ20,0)</f>
        <v>0</v>
      </c>
      <c r="FA20" s="37">
        <f>+TRUNC('D-PS'!FA20,3)</f>
        <v>0</v>
      </c>
      <c r="FB20" s="37">
        <f>+TRUNC('D-PS'!FB20,3)</f>
        <v>0</v>
      </c>
      <c r="FC20" s="37">
        <f>+TRUNC('D-PS'!FC20,0)</f>
        <v>0</v>
      </c>
      <c r="FD20" s="37">
        <f>+TRUNC('D-PS'!FD20,0)</f>
        <v>0</v>
      </c>
      <c r="FE20" s="37">
        <f>+TRUNC('D-PS'!FE20,0)</f>
        <v>0</v>
      </c>
      <c r="FF20" s="37">
        <f>+TRUNC('D-PS'!FF20,0)</f>
        <v>0</v>
      </c>
      <c r="FG20" s="37">
        <f>+TRUNC('D-PS'!FG20,0)</f>
        <v>0</v>
      </c>
      <c r="FH20" s="37">
        <f>+TRUNC('D-PS'!FH20,0)</f>
        <v>0</v>
      </c>
      <c r="FI20" s="37">
        <f>+TRUNC('D-PS'!FI20,3)</f>
        <v>0</v>
      </c>
      <c r="FJ20" s="37">
        <f>+TRUNC('D-PS'!FJ20,3)</f>
        <v>0</v>
      </c>
      <c r="FK20" s="37">
        <f>+TRUNC('D-PS'!FK20,0)</f>
        <v>0</v>
      </c>
      <c r="FL20" s="37">
        <f>+TRUNC('D-PS'!FL20,0)</f>
        <v>0</v>
      </c>
      <c r="FM20" s="37">
        <f>+TRUNC('D-PS'!FM20,0)</f>
        <v>0</v>
      </c>
      <c r="FN20" s="37">
        <f>+TRUNC('D-PS'!FN20,0)</f>
        <v>0</v>
      </c>
    </row>
    <row r="21" spans="3:170" x14ac:dyDescent="0.2">
      <c r="C21" s="7">
        <f>+'D-PDP'!C21</f>
        <v>45200</v>
      </c>
      <c r="D21" s="37">
        <f>+TRUNC('D-PS'!D21,0)</f>
        <v>0</v>
      </c>
      <c r="E21" s="37">
        <f>+TRUNC('D-PS'!E21,0)</f>
        <v>0</v>
      </c>
      <c r="F21" s="37">
        <f>+TRUNC('D-PS'!F21,0)</f>
        <v>0</v>
      </c>
      <c r="G21" s="37">
        <f>+TRUNC('D-PS'!G21,0)</f>
        <v>0</v>
      </c>
      <c r="H21" s="37">
        <f>+TRUNC('D-PS'!H21,0)</f>
        <v>0</v>
      </c>
      <c r="I21" s="37">
        <f>+TRUNC('D-PS'!I21,0)</f>
        <v>0</v>
      </c>
      <c r="J21" s="37">
        <f>+TRUNC('D-PS'!J21,0)</f>
        <v>0</v>
      </c>
      <c r="K21" s="34">
        <f>+TRUNC('D-PS'!K21,0)</f>
        <v>22</v>
      </c>
      <c r="L21" s="34">
        <f>+TRUNC('D-PS'!L21,0)</f>
        <v>0</v>
      </c>
      <c r="M21" s="34">
        <f>+TRUNC('D-PS'!M21,3)</f>
        <v>5</v>
      </c>
      <c r="N21" s="34">
        <f>+TRUNC('D-PS'!N21,3)</f>
        <v>4.5999999999999996</v>
      </c>
      <c r="O21" s="34">
        <f>+TRUNC('D-PS'!O21,3)</f>
        <v>0</v>
      </c>
      <c r="P21" s="34">
        <f>+TRUNC('D-PS'!P21,3)</f>
        <v>0</v>
      </c>
      <c r="Q21" s="34">
        <f>+TRUNC('D-PS'!Q21,3)</f>
        <v>0</v>
      </c>
      <c r="R21" s="34">
        <f>+TRUNC('D-PS'!R21,3)</f>
        <v>0</v>
      </c>
      <c r="S21" s="34">
        <f>+TRUNC('D-PS'!S21,0)</f>
        <v>0</v>
      </c>
      <c r="T21" s="34">
        <f>+TRUNC('D-PS'!T21,0)</f>
        <v>0</v>
      </c>
      <c r="U21" s="34">
        <f>+TRUNC('D-PS'!U21,0)</f>
        <v>0</v>
      </c>
      <c r="V21" s="34">
        <f>+TRUNC('D-PS'!V21,0)</f>
        <v>0</v>
      </c>
      <c r="W21" s="34">
        <f>+TRUNC('D-PS'!W21,0)</f>
        <v>283</v>
      </c>
      <c r="X21" s="34">
        <f>+TRUNC('D-PS'!X21,0)</f>
        <v>0</v>
      </c>
      <c r="Y21" s="34">
        <f>+TRUNC('D-PS'!Y21,0)</f>
        <v>0</v>
      </c>
      <c r="Z21" s="34">
        <f>+TRUNC('D-PS'!Z21,0)</f>
        <v>283</v>
      </c>
      <c r="AA21" s="34">
        <f>+TRUNC('D-PS'!AA21,0)</f>
        <v>0</v>
      </c>
      <c r="AB21" s="34">
        <f>+TRUNC('D-PS'!AB21,0)</f>
        <v>22</v>
      </c>
      <c r="AC21" s="34">
        <f>+TRUNC('D-PS'!AC21,0)</f>
        <v>0</v>
      </c>
      <c r="AD21" s="34">
        <f>+TRUNC('D-PS'!AD21,3)</f>
        <v>0</v>
      </c>
      <c r="AE21" s="34">
        <f>+TRUNC('D-PS'!AE21,3)</f>
        <v>4.5999999999999996</v>
      </c>
      <c r="AF21" s="34">
        <f>+TRUNC('D-PS'!AF21,0)</f>
        <v>0</v>
      </c>
      <c r="AG21" s="34">
        <f>+TRUNC('D-PS'!AG21,0)</f>
        <v>0</v>
      </c>
      <c r="AH21" s="34">
        <f>+TRUNC('D-PS'!AH21,0)</f>
        <v>0</v>
      </c>
      <c r="AI21" s="34">
        <f>+TRUNC('D-PS'!AI21,0)</f>
        <v>0</v>
      </c>
      <c r="AJ21" s="34">
        <f>+TRUNC('D-PS'!AJ21,6)</f>
        <v>18.181818</v>
      </c>
      <c r="AK21" s="34">
        <f>+TRUNC('D-PS'!AK21,6)</f>
        <v>0</v>
      </c>
      <c r="AL21" s="34">
        <f>+TRUNC('D-PS'!AL21,6)</f>
        <v>0</v>
      </c>
      <c r="AM21" s="34">
        <f>+TRUNC('D-PS'!AM21,0)</f>
        <v>4</v>
      </c>
      <c r="AN21" s="34">
        <f>+TRUNC('D-PS'!AN21,3)</f>
        <v>0</v>
      </c>
      <c r="AO21" s="34">
        <f>+TRUNC('D-PS'!AO21,0)</f>
        <v>0</v>
      </c>
      <c r="AP21" s="34">
        <f>+TRUNC('D-PS'!AP21,6)</f>
        <v>100</v>
      </c>
      <c r="AQ21" s="34">
        <f>+TRUNC('D-PS'!AQ21,0)</f>
        <v>22</v>
      </c>
      <c r="AR21" s="34">
        <f>+TRUNC('D-PS'!AR21,0)</f>
        <v>0</v>
      </c>
      <c r="AS21" s="34">
        <f>+TRUNC('D-PS'!AS21,3)</f>
        <v>0</v>
      </c>
      <c r="AT21" s="34">
        <f>+TRUNC('D-PS'!AT21,3)</f>
        <v>4.5999999999999996</v>
      </c>
      <c r="AU21" s="34">
        <f>+TRUNC('D-PS'!AU21,0)</f>
        <v>0</v>
      </c>
      <c r="AV21" s="34">
        <f>+TRUNC('D-PS'!AV21,0)</f>
        <v>0</v>
      </c>
      <c r="AW21" s="34">
        <f>+TRUNC('D-PS'!AW21,0)</f>
        <v>0</v>
      </c>
      <c r="AX21" s="34">
        <f>+TRUNC('D-PS'!AX21,0)</f>
        <v>0</v>
      </c>
      <c r="AY21" s="34">
        <f>+TRUNC('D-PS'!AY21,0)</f>
        <v>4</v>
      </c>
      <c r="AZ21" s="34">
        <f>+TRUNC('D-PS'!AZ21,3)</f>
        <v>0</v>
      </c>
      <c r="BA21" s="34">
        <f>+TRUNC('D-PS'!BA21,0)</f>
        <v>0</v>
      </c>
      <c r="BB21" s="34">
        <f>+TRUNC('D-PS'!BB21,0)</f>
        <v>18</v>
      </c>
      <c r="BC21" s="34">
        <f>+TRUNC('D-PS'!BC21,0)</f>
        <v>0</v>
      </c>
      <c r="BD21" s="34">
        <f>+TRUNC('D-PS'!BD21,3)</f>
        <v>0</v>
      </c>
      <c r="BE21" s="34">
        <f>+TRUNC('D-PS'!BE21,3)</f>
        <v>4.5999999999999996</v>
      </c>
      <c r="BF21" s="34">
        <f>+TRUNC('D-PS'!BF21,0)</f>
        <v>0</v>
      </c>
      <c r="BG21" s="34">
        <f>+TRUNC('D-PS'!BG21,0)</f>
        <v>0</v>
      </c>
      <c r="BH21" s="34">
        <f>+TRUNC('D-PS'!BH21,0)</f>
        <v>0</v>
      </c>
      <c r="BI21" s="34">
        <f>+TRUNC('D-PS'!BI21,0)</f>
        <v>0</v>
      </c>
      <c r="BJ21" s="34">
        <f>+TRUNC('D-PS'!BJ21,3)</f>
        <v>101.55800000000001</v>
      </c>
      <c r="BK21" s="34">
        <f>+TRUNC('D-PS'!BK21,3)</f>
        <v>7.3890000000000002</v>
      </c>
      <c r="BL21" s="34">
        <f>+TRUNC('D-PS'!BL21,3)</f>
        <v>-3.7839999999999998</v>
      </c>
      <c r="BM21" s="34">
        <f>+TRUNC('D-PS'!BM21,3)</f>
        <v>1.389</v>
      </c>
      <c r="BN21" s="34">
        <f>+TRUNC('D-PS'!BN21,3)</f>
        <v>3.423</v>
      </c>
      <c r="BO21" s="34">
        <f>+TRUNC('D-PS'!BO21,3)</f>
        <v>3.423</v>
      </c>
      <c r="BP21" s="34">
        <f>+TRUNC('D-PS'!BP21,3)</f>
        <v>0</v>
      </c>
      <c r="BQ21" s="34">
        <f>+TRUNC('D-PS'!BQ21,3)</f>
        <v>0</v>
      </c>
      <c r="BR21" s="34">
        <f>+TRUNC('D-PS'!BR21,3)</f>
        <v>0</v>
      </c>
      <c r="BS21" s="34">
        <f>+TRUNC('D-PS'!BS21,3)</f>
        <v>0</v>
      </c>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R21" s="37">
        <f>+TRUNC('D-PS'!DR21,0)</f>
        <v>22</v>
      </c>
      <c r="DS21" s="37">
        <f>+TRUNC('D-PS'!DS21,0)</f>
        <v>0</v>
      </c>
      <c r="DT21" s="37">
        <f>+TRUNC('D-PS'!DT21,3)</f>
        <v>0</v>
      </c>
      <c r="DU21" s="37">
        <f>+TRUNC('D-PS'!DU21,3)</f>
        <v>4.5999999999999996</v>
      </c>
      <c r="DV21" s="37">
        <f>+TRUNC('D-PS'!DV21,0)</f>
        <v>0</v>
      </c>
      <c r="DW21" s="37">
        <f>+TRUNC('D-PS'!DW21,0)</f>
        <v>0</v>
      </c>
      <c r="DX21" s="37">
        <f>+TRUNC('D-PS'!DX21,0)</f>
        <v>0</v>
      </c>
      <c r="DY21" s="37">
        <f>+TRUNC('D-PS'!DY21,0)</f>
        <v>0</v>
      </c>
      <c r="DZ21" s="37">
        <f>+TRUNC('D-PS'!DZ21,0)</f>
        <v>22</v>
      </c>
      <c r="EA21" s="37">
        <f>+TRUNC('D-PS'!EA21,0)</f>
        <v>0</v>
      </c>
      <c r="EB21" s="37">
        <f>+TRUNC('D-PS'!EB21,3)</f>
        <v>0</v>
      </c>
      <c r="EC21" s="37">
        <f>+TRUNC('D-PS'!EC21,3)</f>
        <v>4.5999999999999996</v>
      </c>
      <c r="ED21" s="37">
        <f>+TRUNC('D-PS'!ED21,0)</f>
        <v>0</v>
      </c>
      <c r="EE21" s="37">
        <f>+TRUNC('D-PS'!EE21,0)</f>
        <v>0</v>
      </c>
      <c r="EF21" s="37">
        <f>+TRUNC('D-PS'!EF21,0)</f>
        <v>0</v>
      </c>
      <c r="EG21" s="37">
        <f>+TRUNC('D-PS'!EG21,0)</f>
        <v>0</v>
      </c>
      <c r="EH21" s="37">
        <f>+TRUNC('D-PS'!EH21,0)</f>
        <v>18</v>
      </c>
      <c r="EI21" s="37">
        <f>+TRUNC('D-PS'!EI21,0)</f>
        <v>0</v>
      </c>
      <c r="EJ21" s="37">
        <f>+TRUNC('D-PS'!EJ21,3)</f>
        <v>0</v>
      </c>
      <c r="EK21" s="37">
        <f>+TRUNC('D-PS'!EK21,3)</f>
        <v>4.5999999999999996</v>
      </c>
      <c r="EL21" s="37">
        <f>+TRUNC('D-PS'!EL21,0)</f>
        <v>0</v>
      </c>
      <c r="EM21" s="37">
        <f>+TRUNC('D-PS'!EM21,0)</f>
        <v>0</v>
      </c>
      <c r="EN21" s="37">
        <f>+TRUNC('D-PS'!EN21,0)</f>
        <v>0</v>
      </c>
      <c r="EO21" s="37">
        <f>+TRUNC('D-PS'!EO21,0)</f>
        <v>0</v>
      </c>
      <c r="EP21" s="59"/>
      <c r="EQ21" s="37">
        <f>+TRUNC('D-PS'!EQ21,0)</f>
        <v>0</v>
      </c>
      <c r="ER21" s="37">
        <f>+TRUNC('D-PS'!ER21,0)</f>
        <v>0</v>
      </c>
      <c r="ES21" s="37">
        <f>+TRUNC('D-PS'!ES21,3)</f>
        <v>0</v>
      </c>
      <c r="ET21" s="37">
        <f>+TRUNC('D-PS'!ET21,3)</f>
        <v>0</v>
      </c>
      <c r="EU21" s="37">
        <f>+TRUNC('D-PS'!EU21,0)</f>
        <v>0</v>
      </c>
      <c r="EV21" s="37">
        <f>+TRUNC('D-PS'!EV21,0)</f>
        <v>0</v>
      </c>
      <c r="EW21" s="37">
        <f>+TRUNC('D-PS'!EW21,0)</f>
        <v>0</v>
      </c>
      <c r="EX21" s="37">
        <f>+TRUNC('D-PS'!EX21,0)</f>
        <v>0</v>
      </c>
      <c r="EY21" s="37">
        <f>+TRUNC('D-PS'!EY21,0)</f>
        <v>0</v>
      </c>
      <c r="EZ21" s="37">
        <f>+TRUNC('D-PS'!EZ21,0)</f>
        <v>0</v>
      </c>
      <c r="FA21" s="37">
        <f>+TRUNC('D-PS'!FA21,3)</f>
        <v>0</v>
      </c>
      <c r="FB21" s="37">
        <f>+TRUNC('D-PS'!FB21,3)</f>
        <v>0</v>
      </c>
      <c r="FC21" s="37">
        <f>+TRUNC('D-PS'!FC21,0)</f>
        <v>0</v>
      </c>
      <c r="FD21" s="37">
        <f>+TRUNC('D-PS'!FD21,0)</f>
        <v>0</v>
      </c>
      <c r="FE21" s="37">
        <f>+TRUNC('D-PS'!FE21,0)</f>
        <v>0</v>
      </c>
      <c r="FF21" s="37">
        <f>+TRUNC('D-PS'!FF21,0)</f>
        <v>0</v>
      </c>
      <c r="FG21" s="37">
        <f>+TRUNC('D-PS'!FG21,0)</f>
        <v>0</v>
      </c>
      <c r="FH21" s="37">
        <f>+TRUNC('D-PS'!FH21,0)</f>
        <v>0</v>
      </c>
      <c r="FI21" s="37">
        <f>+TRUNC('D-PS'!FI21,3)</f>
        <v>0</v>
      </c>
      <c r="FJ21" s="37">
        <f>+TRUNC('D-PS'!FJ21,3)</f>
        <v>0</v>
      </c>
      <c r="FK21" s="37">
        <f>+TRUNC('D-PS'!FK21,0)</f>
        <v>0</v>
      </c>
      <c r="FL21" s="37">
        <f>+TRUNC('D-PS'!FL21,0)</f>
        <v>0</v>
      </c>
      <c r="FM21" s="37">
        <f>+TRUNC('D-PS'!FM21,0)</f>
        <v>0</v>
      </c>
      <c r="FN21" s="37">
        <f>+TRUNC('D-PS'!FN21,0)</f>
        <v>0</v>
      </c>
    </row>
    <row r="22" spans="3:170" x14ac:dyDescent="0.2">
      <c r="C22" s="7">
        <f>+'D-PDP'!C22</f>
        <v>45231</v>
      </c>
      <c r="D22" s="37">
        <f>+TRUNC('D-PS'!D22,0)</f>
        <v>0</v>
      </c>
      <c r="E22" s="37">
        <f>+TRUNC('D-PS'!E22,0)</f>
        <v>0</v>
      </c>
      <c r="F22" s="37">
        <f>+TRUNC('D-PS'!F22,0)</f>
        <v>0</v>
      </c>
      <c r="G22" s="37">
        <f>+TRUNC('D-PS'!G22,0)</f>
        <v>0</v>
      </c>
      <c r="H22" s="37">
        <f>+TRUNC('D-PS'!H22,0)</f>
        <v>0</v>
      </c>
      <c r="I22" s="37">
        <f>+TRUNC('D-PS'!I22,0)</f>
        <v>0</v>
      </c>
      <c r="J22" s="37">
        <f>+TRUNC('D-PS'!J22,0)</f>
        <v>0</v>
      </c>
      <c r="K22" s="34">
        <f>+TRUNC('D-PS'!K22,0)</f>
        <v>24</v>
      </c>
      <c r="L22" s="34">
        <f>+TRUNC('D-PS'!L22,0)</f>
        <v>0</v>
      </c>
      <c r="M22" s="34">
        <f>+TRUNC('D-PS'!M22,3)</f>
        <v>5</v>
      </c>
      <c r="N22" s="34">
        <f>+TRUNC('D-PS'!N22,3)</f>
        <v>4.9000000000000004</v>
      </c>
      <c r="O22" s="34">
        <f>+TRUNC('D-PS'!O22,3)</f>
        <v>0</v>
      </c>
      <c r="P22" s="34">
        <f>+TRUNC('D-PS'!P22,3)</f>
        <v>0</v>
      </c>
      <c r="Q22" s="34">
        <f>+TRUNC('D-PS'!Q22,3)</f>
        <v>0</v>
      </c>
      <c r="R22" s="34">
        <f>+TRUNC('D-PS'!R22,3)</f>
        <v>0</v>
      </c>
      <c r="S22" s="34">
        <f>+TRUNC('D-PS'!S22,0)</f>
        <v>0</v>
      </c>
      <c r="T22" s="34">
        <f>+TRUNC('D-PS'!T22,0)</f>
        <v>0</v>
      </c>
      <c r="U22" s="34">
        <f>+TRUNC('D-PS'!U22,0)</f>
        <v>0</v>
      </c>
      <c r="V22" s="34">
        <f>+TRUNC('D-PS'!V22,0)</f>
        <v>0</v>
      </c>
      <c r="W22" s="34">
        <f>+TRUNC('D-PS'!W22,0)</f>
        <v>272</v>
      </c>
      <c r="X22" s="34">
        <f>+TRUNC('D-PS'!X22,0)</f>
        <v>0</v>
      </c>
      <c r="Y22" s="34">
        <f>+TRUNC('D-PS'!Y22,0)</f>
        <v>0</v>
      </c>
      <c r="Z22" s="34">
        <f>+TRUNC('D-PS'!Z22,0)</f>
        <v>272</v>
      </c>
      <c r="AA22" s="34">
        <f>+TRUNC('D-PS'!AA22,0)</f>
        <v>0</v>
      </c>
      <c r="AB22" s="34">
        <f>+TRUNC('D-PS'!AB22,0)</f>
        <v>24</v>
      </c>
      <c r="AC22" s="34">
        <f>+TRUNC('D-PS'!AC22,0)</f>
        <v>0</v>
      </c>
      <c r="AD22" s="34">
        <f>+TRUNC('D-PS'!AD22,3)</f>
        <v>0</v>
      </c>
      <c r="AE22" s="34">
        <f>+TRUNC('D-PS'!AE22,3)</f>
        <v>4.9000000000000004</v>
      </c>
      <c r="AF22" s="34">
        <f>+TRUNC('D-PS'!AF22,0)</f>
        <v>0</v>
      </c>
      <c r="AG22" s="34">
        <f>+TRUNC('D-PS'!AG22,0)</f>
        <v>0</v>
      </c>
      <c r="AH22" s="34">
        <f>+TRUNC('D-PS'!AH22,0)</f>
        <v>0</v>
      </c>
      <c r="AI22" s="34">
        <f>+TRUNC('D-PS'!AI22,0)</f>
        <v>0</v>
      </c>
      <c r="AJ22" s="34">
        <f>+TRUNC('D-PS'!AJ22,6)</f>
        <v>20.833333</v>
      </c>
      <c r="AK22" s="34">
        <f>+TRUNC('D-PS'!AK22,6)</f>
        <v>0</v>
      </c>
      <c r="AL22" s="34">
        <f>+TRUNC('D-PS'!AL22,6)</f>
        <v>0</v>
      </c>
      <c r="AM22" s="34">
        <f>+TRUNC('D-PS'!AM22,0)</f>
        <v>5</v>
      </c>
      <c r="AN22" s="34">
        <f>+TRUNC('D-PS'!AN22,3)</f>
        <v>0</v>
      </c>
      <c r="AO22" s="34">
        <f>+TRUNC('D-PS'!AO22,0)</f>
        <v>0</v>
      </c>
      <c r="AP22" s="34">
        <f>+TRUNC('D-PS'!AP22,6)</f>
        <v>100</v>
      </c>
      <c r="AQ22" s="34">
        <f>+TRUNC('D-PS'!AQ22,0)</f>
        <v>24</v>
      </c>
      <c r="AR22" s="34">
        <f>+TRUNC('D-PS'!AR22,0)</f>
        <v>0</v>
      </c>
      <c r="AS22" s="34">
        <f>+TRUNC('D-PS'!AS22,3)</f>
        <v>0</v>
      </c>
      <c r="AT22" s="34">
        <f>+TRUNC('D-PS'!AT22,3)</f>
        <v>4.9000000000000004</v>
      </c>
      <c r="AU22" s="34">
        <f>+TRUNC('D-PS'!AU22,0)</f>
        <v>0</v>
      </c>
      <c r="AV22" s="34">
        <f>+TRUNC('D-PS'!AV22,0)</f>
        <v>0</v>
      </c>
      <c r="AW22" s="34">
        <f>+TRUNC('D-PS'!AW22,0)</f>
        <v>0</v>
      </c>
      <c r="AX22" s="34">
        <f>+TRUNC('D-PS'!AX22,0)</f>
        <v>0</v>
      </c>
      <c r="AY22" s="34">
        <f>+TRUNC('D-PS'!AY22,0)</f>
        <v>5</v>
      </c>
      <c r="AZ22" s="34">
        <f>+TRUNC('D-PS'!AZ22,3)</f>
        <v>0</v>
      </c>
      <c r="BA22" s="34">
        <f>+TRUNC('D-PS'!BA22,0)</f>
        <v>0</v>
      </c>
      <c r="BB22" s="34">
        <f>+TRUNC('D-PS'!BB22,0)</f>
        <v>19</v>
      </c>
      <c r="BC22" s="34">
        <f>+TRUNC('D-PS'!BC22,0)</f>
        <v>0</v>
      </c>
      <c r="BD22" s="34">
        <f>+TRUNC('D-PS'!BD22,3)</f>
        <v>0</v>
      </c>
      <c r="BE22" s="34">
        <f>+TRUNC('D-PS'!BE22,3)</f>
        <v>4.9000000000000004</v>
      </c>
      <c r="BF22" s="34">
        <f>+TRUNC('D-PS'!BF22,0)</f>
        <v>0</v>
      </c>
      <c r="BG22" s="34">
        <f>+TRUNC('D-PS'!BG22,0)</f>
        <v>0</v>
      </c>
      <c r="BH22" s="34">
        <f>+TRUNC('D-PS'!BH22,0)</f>
        <v>0</v>
      </c>
      <c r="BI22" s="34">
        <f>+TRUNC('D-PS'!BI22,0)</f>
        <v>0</v>
      </c>
      <c r="BJ22" s="34">
        <f>+TRUNC('D-PS'!BJ22,3)</f>
        <v>101.55800000000001</v>
      </c>
      <c r="BK22" s="34">
        <f>+TRUNC('D-PS'!BK22,3)</f>
        <v>7.3890000000000002</v>
      </c>
      <c r="BL22" s="34">
        <f>+TRUNC('D-PS'!BL22,3)</f>
        <v>-3.7839999999999998</v>
      </c>
      <c r="BM22" s="34">
        <f>+TRUNC('D-PS'!BM22,3)</f>
        <v>1.389</v>
      </c>
      <c r="BN22" s="34">
        <f>+TRUNC('D-PS'!BN22,3)</f>
        <v>3.423</v>
      </c>
      <c r="BO22" s="34">
        <f>+TRUNC('D-PS'!BO22,3)</f>
        <v>3.423</v>
      </c>
      <c r="BP22" s="34">
        <f>+TRUNC('D-PS'!BP22,3)</f>
        <v>0</v>
      </c>
      <c r="BQ22" s="34">
        <f>+TRUNC('D-PS'!BQ22,3)</f>
        <v>0</v>
      </c>
      <c r="BR22" s="34">
        <f>+TRUNC('D-PS'!BR22,3)</f>
        <v>0</v>
      </c>
      <c r="BS22" s="34">
        <f>+TRUNC('D-PS'!BS22,3)</f>
        <v>0</v>
      </c>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R22" s="37">
        <f>+TRUNC('D-PS'!DR22,0)</f>
        <v>24</v>
      </c>
      <c r="DS22" s="37">
        <f>+TRUNC('D-PS'!DS22,0)</f>
        <v>0</v>
      </c>
      <c r="DT22" s="37">
        <f>+TRUNC('D-PS'!DT22,3)</f>
        <v>0</v>
      </c>
      <c r="DU22" s="37">
        <f>+TRUNC('D-PS'!DU22,3)</f>
        <v>4.9000000000000004</v>
      </c>
      <c r="DV22" s="37">
        <f>+TRUNC('D-PS'!DV22,0)</f>
        <v>0</v>
      </c>
      <c r="DW22" s="37">
        <f>+TRUNC('D-PS'!DW22,0)</f>
        <v>0</v>
      </c>
      <c r="DX22" s="37">
        <f>+TRUNC('D-PS'!DX22,0)</f>
        <v>0</v>
      </c>
      <c r="DY22" s="37">
        <f>+TRUNC('D-PS'!DY22,0)</f>
        <v>0</v>
      </c>
      <c r="DZ22" s="37">
        <f>+TRUNC('D-PS'!DZ22,0)</f>
        <v>24</v>
      </c>
      <c r="EA22" s="37">
        <f>+TRUNC('D-PS'!EA22,0)</f>
        <v>0</v>
      </c>
      <c r="EB22" s="37">
        <f>+TRUNC('D-PS'!EB22,3)</f>
        <v>0</v>
      </c>
      <c r="EC22" s="37">
        <f>+TRUNC('D-PS'!EC22,3)</f>
        <v>4.9000000000000004</v>
      </c>
      <c r="ED22" s="37">
        <f>+TRUNC('D-PS'!ED22,0)</f>
        <v>0</v>
      </c>
      <c r="EE22" s="37">
        <f>+TRUNC('D-PS'!EE22,0)</f>
        <v>0</v>
      </c>
      <c r="EF22" s="37">
        <f>+TRUNC('D-PS'!EF22,0)</f>
        <v>0</v>
      </c>
      <c r="EG22" s="37">
        <f>+TRUNC('D-PS'!EG22,0)</f>
        <v>0</v>
      </c>
      <c r="EH22" s="37">
        <f>+TRUNC('D-PS'!EH22,0)</f>
        <v>19</v>
      </c>
      <c r="EI22" s="37">
        <f>+TRUNC('D-PS'!EI22,0)</f>
        <v>0</v>
      </c>
      <c r="EJ22" s="37">
        <f>+TRUNC('D-PS'!EJ22,3)</f>
        <v>0</v>
      </c>
      <c r="EK22" s="37">
        <f>+TRUNC('D-PS'!EK22,3)</f>
        <v>4.9000000000000004</v>
      </c>
      <c r="EL22" s="37">
        <f>+TRUNC('D-PS'!EL22,0)</f>
        <v>0</v>
      </c>
      <c r="EM22" s="37">
        <f>+TRUNC('D-PS'!EM22,0)</f>
        <v>0</v>
      </c>
      <c r="EN22" s="37">
        <f>+TRUNC('D-PS'!EN22,0)</f>
        <v>0</v>
      </c>
      <c r="EO22" s="37">
        <f>+TRUNC('D-PS'!EO22,0)</f>
        <v>0</v>
      </c>
      <c r="EP22" s="59"/>
      <c r="EQ22" s="37">
        <f>+TRUNC('D-PS'!EQ22,0)</f>
        <v>0</v>
      </c>
      <c r="ER22" s="37">
        <f>+TRUNC('D-PS'!ER22,0)</f>
        <v>0</v>
      </c>
      <c r="ES22" s="37">
        <f>+TRUNC('D-PS'!ES22,3)</f>
        <v>0</v>
      </c>
      <c r="ET22" s="37">
        <f>+TRUNC('D-PS'!ET22,3)</f>
        <v>0</v>
      </c>
      <c r="EU22" s="37">
        <f>+TRUNC('D-PS'!EU22,0)</f>
        <v>0</v>
      </c>
      <c r="EV22" s="37">
        <f>+TRUNC('D-PS'!EV22,0)</f>
        <v>0</v>
      </c>
      <c r="EW22" s="37">
        <f>+TRUNC('D-PS'!EW22,0)</f>
        <v>0</v>
      </c>
      <c r="EX22" s="37">
        <f>+TRUNC('D-PS'!EX22,0)</f>
        <v>0</v>
      </c>
      <c r="EY22" s="37">
        <f>+TRUNC('D-PS'!EY22,0)</f>
        <v>0</v>
      </c>
      <c r="EZ22" s="37">
        <f>+TRUNC('D-PS'!EZ22,0)</f>
        <v>0</v>
      </c>
      <c r="FA22" s="37">
        <f>+TRUNC('D-PS'!FA22,3)</f>
        <v>0</v>
      </c>
      <c r="FB22" s="37">
        <f>+TRUNC('D-PS'!FB22,3)</f>
        <v>0</v>
      </c>
      <c r="FC22" s="37">
        <f>+TRUNC('D-PS'!FC22,0)</f>
        <v>0</v>
      </c>
      <c r="FD22" s="37">
        <f>+TRUNC('D-PS'!FD22,0)</f>
        <v>0</v>
      </c>
      <c r="FE22" s="37">
        <f>+TRUNC('D-PS'!FE22,0)</f>
        <v>0</v>
      </c>
      <c r="FF22" s="37">
        <f>+TRUNC('D-PS'!FF22,0)</f>
        <v>0</v>
      </c>
      <c r="FG22" s="37">
        <f>+TRUNC('D-PS'!FG22,0)</f>
        <v>0</v>
      </c>
      <c r="FH22" s="37">
        <f>+TRUNC('D-PS'!FH22,0)</f>
        <v>0</v>
      </c>
      <c r="FI22" s="37">
        <f>+TRUNC('D-PS'!FI22,3)</f>
        <v>0</v>
      </c>
      <c r="FJ22" s="37">
        <f>+TRUNC('D-PS'!FJ22,3)</f>
        <v>0</v>
      </c>
      <c r="FK22" s="37">
        <f>+TRUNC('D-PS'!FK22,0)</f>
        <v>0</v>
      </c>
      <c r="FL22" s="37">
        <f>+TRUNC('D-PS'!FL22,0)</f>
        <v>0</v>
      </c>
      <c r="FM22" s="37">
        <f>+TRUNC('D-PS'!FM22,0)</f>
        <v>0</v>
      </c>
      <c r="FN22" s="37">
        <f>+TRUNC('D-PS'!FN22,0)</f>
        <v>0</v>
      </c>
    </row>
    <row r="23" spans="3:170" x14ac:dyDescent="0.2">
      <c r="C23" s="7">
        <f>+'D-PDP'!C23</f>
        <v>45261</v>
      </c>
      <c r="D23" s="37">
        <f>+TRUNC('D-PS'!D23,0)</f>
        <v>0</v>
      </c>
      <c r="E23" s="37">
        <f>+TRUNC('D-PS'!E23,0)</f>
        <v>0</v>
      </c>
      <c r="F23" s="37">
        <f>+TRUNC('D-PS'!F23,0)</f>
        <v>0</v>
      </c>
      <c r="G23" s="37">
        <f>+TRUNC('D-PS'!G23,0)</f>
        <v>0</v>
      </c>
      <c r="H23" s="37">
        <f>+TRUNC('D-PS'!H23,0)</f>
        <v>0</v>
      </c>
      <c r="I23" s="37">
        <f>+TRUNC('D-PS'!I23,0)</f>
        <v>0</v>
      </c>
      <c r="J23" s="37">
        <f>+TRUNC('D-PS'!J23,0)</f>
        <v>0</v>
      </c>
      <c r="K23" s="34">
        <f>+TRUNC('D-PS'!K23,0)</f>
        <v>27</v>
      </c>
      <c r="L23" s="34">
        <f>+TRUNC('D-PS'!L23,0)</f>
        <v>0</v>
      </c>
      <c r="M23" s="34">
        <f>+TRUNC('D-PS'!M23,3)</f>
        <v>6</v>
      </c>
      <c r="N23" s="34">
        <f>+TRUNC('D-PS'!N23,3)</f>
        <v>5.5229999999999997</v>
      </c>
      <c r="O23" s="34">
        <f>+TRUNC('D-PS'!O23,3)</f>
        <v>0</v>
      </c>
      <c r="P23" s="34">
        <f>+TRUNC('D-PS'!P23,3)</f>
        <v>0</v>
      </c>
      <c r="Q23" s="34">
        <f>+TRUNC('D-PS'!Q23,3)</f>
        <v>0</v>
      </c>
      <c r="R23" s="34">
        <f>+TRUNC('D-PS'!R23,3)</f>
        <v>0</v>
      </c>
      <c r="S23" s="34">
        <f>+TRUNC('D-PS'!S23,0)</f>
        <v>0</v>
      </c>
      <c r="T23" s="34">
        <f>+TRUNC('D-PS'!T23,0)</f>
        <v>0</v>
      </c>
      <c r="U23" s="34">
        <f>+TRUNC('D-PS'!U23,0)</f>
        <v>0</v>
      </c>
      <c r="V23" s="34">
        <f>+TRUNC('D-PS'!V23,0)</f>
        <v>0</v>
      </c>
      <c r="W23" s="34">
        <f>+TRUNC('D-PS'!W23,0)</f>
        <v>279</v>
      </c>
      <c r="X23" s="34">
        <f>+TRUNC('D-PS'!X23,0)</f>
        <v>0</v>
      </c>
      <c r="Y23" s="34">
        <f>+TRUNC('D-PS'!Y23,0)</f>
        <v>0</v>
      </c>
      <c r="Z23" s="34">
        <f>+TRUNC('D-PS'!Z23,0)</f>
        <v>279</v>
      </c>
      <c r="AA23" s="34">
        <f>+TRUNC('D-PS'!AA23,0)</f>
        <v>0</v>
      </c>
      <c r="AB23" s="34">
        <f>+TRUNC('D-PS'!AB23,0)</f>
        <v>27</v>
      </c>
      <c r="AC23" s="34">
        <f>+TRUNC('D-PS'!AC23,0)</f>
        <v>0</v>
      </c>
      <c r="AD23" s="34">
        <f>+TRUNC('D-PS'!AD23,3)</f>
        <v>0</v>
      </c>
      <c r="AE23" s="34">
        <f>+TRUNC('D-PS'!AE23,3)</f>
        <v>5.5229999999999997</v>
      </c>
      <c r="AF23" s="34">
        <f>+TRUNC('D-PS'!AF23,0)</f>
        <v>0</v>
      </c>
      <c r="AG23" s="34">
        <f>+TRUNC('D-PS'!AG23,0)</f>
        <v>0</v>
      </c>
      <c r="AH23" s="34">
        <f>+TRUNC('D-PS'!AH23,0)</f>
        <v>0</v>
      </c>
      <c r="AI23" s="34">
        <f>+TRUNC('D-PS'!AI23,0)</f>
        <v>0</v>
      </c>
      <c r="AJ23" s="34">
        <f>+TRUNC('D-PS'!AJ23,6)</f>
        <v>18.518518</v>
      </c>
      <c r="AK23" s="34">
        <f>+TRUNC('D-PS'!AK23,6)</f>
        <v>0</v>
      </c>
      <c r="AL23" s="34">
        <f>+TRUNC('D-PS'!AL23,6)</f>
        <v>0</v>
      </c>
      <c r="AM23" s="34">
        <f>+TRUNC('D-PS'!AM23,0)</f>
        <v>5</v>
      </c>
      <c r="AN23" s="34">
        <f>+TRUNC('D-PS'!AN23,3)</f>
        <v>0</v>
      </c>
      <c r="AO23" s="34">
        <f>+TRUNC('D-PS'!AO23,0)</f>
        <v>0</v>
      </c>
      <c r="AP23" s="34">
        <f>+TRUNC('D-PS'!AP23,6)</f>
        <v>100</v>
      </c>
      <c r="AQ23" s="34">
        <f>+TRUNC('D-PS'!AQ23,0)</f>
        <v>27</v>
      </c>
      <c r="AR23" s="34">
        <f>+TRUNC('D-PS'!AR23,0)</f>
        <v>0</v>
      </c>
      <c r="AS23" s="34">
        <f>+TRUNC('D-PS'!AS23,3)</f>
        <v>0</v>
      </c>
      <c r="AT23" s="34">
        <f>+TRUNC('D-PS'!AT23,3)</f>
        <v>5.5229999999999997</v>
      </c>
      <c r="AU23" s="34">
        <f>+TRUNC('D-PS'!AU23,0)</f>
        <v>0</v>
      </c>
      <c r="AV23" s="34">
        <f>+TRUNC('D-PS'!AV23,0)</f>
        <v>0</v>
      </c>
      <c r="AW23" s="34">
        <f>+TRUNC('D-PS'!AW23,0)</f>
        <v>0</v>
      </c>
      <c r="AX23" s="34">
        <f>+TRUNC('D-PS'!AX23,0)</f>
        <v>0</v>
      </c>
      <c r="AY23" s="34">
        <f>+TRUNC('D-PS'!AY23,0)</f>
        <v>5</v>
      </c>
      <c r="AZ23" s="34">
        <f>+TRUNC('D-PS'!AZ23,3)</f>
        <v>0</v>
      </c>
      <c r="BA23" s="34">
        <f>+TRUNC('D-PS'!BA23,0)</f>
        <v>0</v>
      </c>
      <c r="BB23" s="34">
        <f>+TRUNC('D-PS'!BB23,0)</f>
        <v>22</v>
      </c>
      <c r="BC23" s="34">
        <f>+TRUNC('D-PS'!BC23,0)</f>
        <v>0</v>
      </c>
      <c r="BD23" s="34">
        <f>+TRUNC('D-PS'!BD23,3)</f>
        <v>0</v>
      </c>
      <c r="BE23" s="34">
        <f>+TRUNC('D-PS'!BE23,3)</f>
        <v>5.5229999999999997</v>
      </c>
      <c r="BF23" s="34">
        <f>+TRUNC('D-PS'!BF23,0)</f>
        <v>0</v>
      </c>
      <c r="BG23" s="34">
        <f>+TRUNC('D-PS'!BG23,0)</f>
        <v>0</v>
      </c>
      <c r="BH23" s="34">
        <f>+TRUNC('D-PS'!BH23,0)</f>
        <v>0</v>
      </c>
      <c r="BI23" s="34">
        <f>+TRUNC('D-PS'!BI23,0)</f>
        <v>0</v>
      </c>
      <c r="BJ23" s="34">
        <f>+TRUNC('D-PS'!BJ23,3)</f>
        <v>101.55800000000001</v>
      </c>
      <c r="BK23" s="34">
        <f>+TRUNC('D-PS'!BK23,3)</f>
        <v>7.3890000000000002</v>
      </c>
      <c r="BL23" s="34">
        <f>+TRUNC('D-PS'!BL23,3)</f>
        <v>-3.7839999999999998</v>
      </c>
      <c r="BM23" s="34">
        <f>+TRUNC('D-PS'!BM23,3)</f>
        <v>1.389</v>
      </c>
      <c r="BN23" s="34">
        <f>+TRUNC('D-PS'!BN23,3)</f>
        <v>3.423</v>
      </c>
      <c r="BO23" s="34">
        <f>+TRUNC('D-PS'!BO23,3)</f>
        <v>3.423</v>
      </c>
      <c r="BP23" s="34">
        <f>+TRUNC('D-PS'!BP23,3)</f>
        <v>0</v>
      </c>
      <c r="BQ23" s="34">
        <f>+TRUNC('D-PS'!BQ23,3)</f>
        <v>0</v>
      </c>
      <c r="BR23" s="34">
        <f>+TRUNC('D-PS'!BR23,3)</f>
        <v>0</v>
      </c>
      <c r="BS23" s="34">
        <f>+TRUNC('D-PS'!BS23,3)</f>
        <v>0</v>
      </c>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R23" s="37">
        <f>+TRUNC('D-PS'!DR23,0)</f>
        <v>27</v>
      </c>
      <c r="DS23" s="37">
        <f>+TRUNC('D-PS'!DS23,0)</f>
        <v>0</v>
      </c>
      <c r="DT23" s="37">
        <f>+TRUNC('D-PS'!DT23,3)</f>
        <v>0</v>
      </c>
      <c r="DU23" s="37">
        <f>+TRUNC('D-PS'!DU23,3)</f>
        <v>5.5229999999999997</v>
      </c>
      <c r="DV23" s="37">
        <f>+TRUNC('D-PS'!DV23,0)</f>
        <v>0</v>
      </c>
      <c r="DW23" s="37">
        <f>+TRUNC('D-PS'!DW23,0)</f>
        <v>0</v>
      </c>
      <c r="DX23" s="37">
        <f>+TRUNC('D-PS'!DX23,0)</f>
        <v>0</v>
      </c>
      <c r="DY23" s="37">
        <f>+TRUNC('D-PS'!DY23,0)</f>
        <v>0</v>
      </c>
      <c r="DZ23" s="37">
        <f>+TRUNC('D-PS'!DZ23,0)</f>
        <v>27</v>
      </c>
      <c r="EA23" s="37">
        <f>+TRUNC('D-PS'!EA23,0)</f>
        <v>0</v>
      </c>
      <c r="EB23" s="37">
        <f>+TRUNC('D-PS'!EB23,3)</f>
        <v>0</v>
      </c>
      <c r="EC23" s="37">
        <f>+TRUNC('D-PS'!EC23,3)</f>
        <v>5.5229999999999997</v>
      </c>
      <c r="ED23" s="37">
        <f>+TRUNC('D-PS'!ED23,0)</f>
        <v>0</v>
      </c>
      <c r="EE23" s="37">
        <f>+TRUNC('D-PS'!EE23,0)</f>
        <v>0</v>
      </c>
      <c r="EF23" s="37">
        <f>+TRUNC('D-PS'!EF23,0)</f>
        <v>0</v>
      </c>
      <c r="EG23" s="37">
        <f>+TRUNC('D-PS'!EG23,0)</f>
        <v>0</v>
      </c>
      <c r="EH23" s="37">
        <f>+TRUNC('D-PS'!EH23,0)</f>
        <v>22</v>
      </c>
      <c r="EI23" s="37">
        <f>+TRUNC('D-PS'!EI23,0)</f>
        <v>0</v>
      </c>
      <c r="EJ23" s="37">
        <f>+TRUNC('D-PS'!EJ23,3)</f>
        <v>0</v>
      </c>
      <c r="EK23" s="37">
        <f>+TRUNC('D-PS'!EK23,3)</f>
        <v>5.5229999999999997</v>
      </c>
      <c r="EL23" s="37">
        <f>+TRUNC('D-PS'!EL23,0)</f>
        <v>0</v>
      </c>
      <c r="EM23" s="37">
        <f>+TRUNC('D-PS'!EM23,0)</f>
        <v>0</v>
      </c>
      <c r="EN23" s="37">
        <f>+TRUNC('D-PS'!EN23,0)</f>
        <v>0</v>
      </c>
      <c r="EO23" s="37">
        <f>+TRUNC('D-PS'!EO23,0)</f>
        <v>0</v>
      </c>
      <c r="EP23" s="59"/>
      <c r="EQ23" s="37">
        <f>+TRUNC('D-PS'!EQ23,0)</f>
        <v>0</v>
      </c>
      <c r="ER23" s="37">
        <f>+TRUNC('D-PS'!ER23,0)</f>
        <v>0</v>
      </c>
      <c r="ES23" s="37">
        <f>+TRUNC('D-PS'!ES23,3)</f>
        <v>0</v>
      </c>
      <c r="ET23" s="37">
        <f>+TRUNC('D-PS'!ET23,3)</f>
        <v>0</v>
      </c>
      <c r="EU23" s="37">
        <f>+TRUNC('D-PS'!EU23,0)</f>
        <v>0</v>
      </c>
      <c r="EV23" s="37">
        <f>+TRUNC('D-PS'!EV23,0)</f>
        <v>0</v>
      </c>
      <c r="EW23" s="37">
        <f>+TRUNC('D-PS'!EW23,0)</f>
        <v>0</v>
      </c>
      <c r="EX23" s="37">
        <f>+TRUNC('D-PS'!EX23,0)</f>
        <v>0</v>
      </c>
      <c r="EY23" s="37">
        <f>+TRUNC('D-PS'!EY23,0)</f>
        <v>0</v>
      </c>
      <c r="EZ23" s="37">
        <f>+TRUNC('D-PS'!EZ23,0)</f>
        <v>0</v>
      </c>
      <c r="FA23" s="37">
        <f>+TRUNC('D-PS'!FA23,3)</f>
        <v>0</v>
      </c>
      <c r="FB23" s="37">
        <f>+TRUNC('D-PS'!FB23,3)</f>
        <v>0</v>
      </c>
      <c r="FC23" s="37">
        <f>+TRUNC('D-PS'!FC23,0)</f>
        <v>0</v>
      </c>
      <c r="FD23" s="37">
        <f>+TRUNC('D-PS'!FD23,0)</f>
        <v>0</v>
      </c>
      <c r="FE23" s="37">
        <f>+TRUNC('D-PS'!FE23,0)</f>
        <v>0</v>
      </c>
      <c r="FF23" s="37">
        <f>+TRUNC('D-PS'!FF23,0)</f>
        <v>0</v>
      </c>
      <c r="FG23" s="37">
        <f>+TRUNC('D-PS'!FG23,0)</f>
        <v>0</v>
      </c>
      <c r="FH23" s="37">
        <f>+TRUNC('D-PS'!FH23,0)</f>
        <v>0</v>
      </c>
      <c r="FI23" s="37">
        <f>+TRUNC('D-PS'!FI23,3)</f>
        <v>0</v>
      </c>
      <c r="FJ23" s="37">
        <f>+TRUNC('D-PS'!FJ23,3)</f>
        <v>0</v>
      </c>
      <c r="FK23" s="37">
        <f>+TRUNC('D-PS'!FK23,0)</f>
        <v>0</v>
      </c>
      <c r="FL23" s="37">
        <f>+TRUNC('D-PS'!FL23,0)</f>
        <v>0</v>
      </c>
      <c r="FM23" s="37">
        <f>+TRUNC('D-PS'!FM23,0)</f>
        <v>0</v>
      </c>
      <c r="FN23" s="37">
        <f>+TRUNC('D-PS'!FN23,0)</f>
        <v>0</v>
      </c>
    </row>
    <row r="24" spans="3:170" x14ac:dyDescent="0.2">
      <c r="C24" s="8">
        <f>+'D-PDP'!C24</f>
        <v>45292</v>
      </c>
      <c r="D24" s="37">
        <f>+TRUNC('D-PS'!D24,0)</f>
        <v>0</v>
      </c>
      <c r="E24" s="37">
        <f>+TRUNC('D-PS'!E24,0)</f>
        <v>0</v>
      </c>
      <c r="F24" s="37">
        <f>+TRUNC('D-PS'!F24,0)</f>
        <v>0</v>
      </c>
      <c r="G24" s="37">
        <f>+TRUNC('D-PS'!G24,0)</f>
        <v>0</v>
      </c>
      <c r="H24" s="37">
        <f>+TRUNC('D-PS'!H24,0)</f>
        <v>0</v>
      </c>
      <c r="I24" s="37">
        <f>+TRUNC('D-PS'!I24,0)</f>
        <v>0</v>
      </c>
      <c r="J24" s="37">
        <f>+TRUNC('D-PS'!J24,0)</f>
        <v>0</v>
      </c>
      <c r="K24" s="34">
        <f>+TRUNC('D-PS'!K24,0)</f>
        <v>29</v>
      </c>
      <c r="L24" s="34">
        <f>+TRUNC('D-PS'!L24,0)</f>
        <v>0</v>
      </c>
      <c r="M24" s="34">
        <f>+TRUNC('D-PS'!M24,3)</f>
        <v>6</v>
      </c>
      <c r="N24" s="34">
        <f>+TRUNC('D-PS'!N24,3)</f>
        <v>5.9850000000000003</v>
      </c>
      <c r="O24" s="34">
        <f>+TRUNC('D-PS'!O24,3)</f>
        <v>0</v>
      </c>
      <c r="P24" s="34">
        <f>+TRUNC('D-PS'!P24,3)</f>
        <v>0</v>
      </c>
      <c r="Q24" s="34">
        <f>+TRUNC('D-PS'!Q24,3)</f>
        <v>0</v>
      </c>
      <c r="R24" s="34">
        <f>+TRUNC('D-PS'!R24,3)</f>
        <v>0</v>
      </c>
      <c r="S24" s="34">
        <f>+TRUNC('D-PS'!S24,0)</f>
        <v>0</v>
      </c>
      <c r="T24" s="34">
        <f>+TRUNC('D-PS'!T24,0)</f>
        <v>0</v>
      </c>
      <c r="U24" s="34">
        <f>+TRUNC('D-PS'!U24,0)</f>
        <v>0</v>
      </c>
      <c r="V24" s="34">
        <f>+TRUNC('D-PS'!V24,0)</f>
        <v>0</v>
      </c>
      <c r="W24" s="34">
        <f>+TRUNC('D-PS'!W24,0)</f>
        <v>276</v>
      </c>
      <c r="X24" s="34">
        <f>+TRUNC('D-PS'!X24,0)</f>
        <v>0</v>
      </c>
      <c r="Y24" s="34">
        <f>+TRUNC('D-PS'!Y24,0)</f>
        <v>0</v>
      </c>
      <c r="Z24" s="34">
        <f>+TRUNC('D-PS'!Z24,0)</f>
        <v>276</v>
      </c>
      <c r="AA24" s="34">
        <f>+TRUNC('D-PS'!AA24,0)</f>
        <v>0</v>
      </c>
      <c r="AB24" s="34">
        <f>+TRUNC('D-PS'!AB24,0)</f>
        <v>29</v>
      </c>
      <c r="AC24" s="34">
        <f>+TRUNC('D-PS'!AC24,0)</f>
        <v>0</v>
      </c>
      <c r="AD24" s="34">
        <f>+TRUNC('D-PS'!AD24,3)</f>
        <v>0</v>
      </c>
      <c r="AE24" s="34">
        <f>+TRUNC('D-PS'!AE24,3)</f>
        <v>5.9850000000000003</v>
      </c>
      <c r="AF24" s="34">
        <f>+TRUNC('D-PS'!AF24,0)</f>
        <v>0</v>
      </c>
      <c r="AG24" s="34">
        <f>+TRUNC('D-PS'!AG24,0)</f>
        <v>0</v>
      </c>
      <c r="AH24" s="34">
        <f>+TRUNC('D-PS'!AH24,0)</f>
        <v>0</v>
      </c>
      <c r="AI24" s="34">
        <f>+TRUNC('D-PS'!AI24,0)</f>
        <v>0</v>
      </c>
      <c r="AJ24" s="34">
        <f>+TRUNC('D-PS'!AJ24,6)</f>
        <v>20.689654999999998</v>
      </c>
      <c r="AK24" s="34">
        <f>+TRUNC('D-PS'!AK24,6)</f>
        <v>0</v>
      </c>
      <c r="AL24" s="34">
        <f>+TRUNC('D-PS'!AL24,6)</f>
        <v>0</v>
      </c>
      <c r="AM24" s="34">
        <f>+TRUNC('D-PS'!AM24,0)</f>
        <v>6</v>
      </c>
      <c r="AN24" s="34">
        <f>+TRUNC('D-PS'!AN24,3)</f>
        <v>0</v>
      </c>
      <c r="AO24" s="34">
        <f>+TRUNC('D-PS'!AO24,0)</f>
        <v>0</v>
      </c>
      <c r="AP24" s="34">
        <f>+TRUNC('D-PS'!AP24,6)</f>
        <v>100</v>
      </c>
      <c r="AQ24" s="34">
        <f>+TRUNC('D-PS'!AQ24,0)</f>
        <v>29</v>
      </c>
      <c r="AR24" s="34">
        <f>+TRUNC('D-PS'!AR24,0)</f>
        <v>0</v>
      </c>
      <c r="AS24" s="34">
        <f>+TRUNC('D-PS'!AS24,3)</f>
        <v>0</v>
      </c>
      <c r="AT24" s="34">
        <f>+TRUNC('D-PS'!AT24,3)</f>
        <v>5.9850000000000003</v>
      </c>
      <c r="AU24" s="34">
        <f>+TRUNC('D-PS'!AU24,0)</f>
        <v>0</v>
      </c>
      <c r="AV24" s="34">
        <f>+TRUNC('D-PS'!AV24,0)</f>
        <v>0</v>
      </c>
      <c r="AW24" s="34">
        <f>+TRUNC('D-PS'!AW24,0)</f>
        <v>0</v>
      </c>
      <c r="AX24" s="34">
        <f>+TRUNC('D-PS'!AX24,0)</f>
        <v>0</v>
      </c>
      <c r="AY24" s="34">
        <f>+TRUNC('D-PS'!AY24,0)</f>
        <v>6</v>
      </c>
      <c r="AZ24" s="34">
        <f>+TRUNC('D-PS'!AZ24,3)</f>
        <v>0</v>
      </c>
      <c r="BA24" s="34">
        <f>+TRUNC('D-PS'!BA24,0)</f>
        <v>0</v>
      </c>
      <c r="BB24" s="34">
        <f>+TRUNC('D-PS'!BB24,0)</f>
        <v>23</v>
      </c>
      <c r="BC24" s="34">
        <f>+TRUNC('D-PS'!BC24,0)</f>
        <v>0</v>
      </c>
      <c r="BD24" s="34">
        <f>+TRUNC('D-PS'!BD24,3)</f>
        <v>0</v>
      </c>
      <c r="BE24" s="34">
        <f>+TRUNC('D-PS'!BE24,3)</f>
        <v>5.9850000000000003</v>
      </c>
      <c r="BF24" s="34">
        <f>+TRUNC('D-PS'!BF24,0)</f>
        <v>0</v>
      </c>
      <c r="BG24" s="34">
        <f>+TRUNC('D-PS'!BG24,0)</f>
        <v>0</v>
      </c>
      <c r="BH24" s="34">
        <f>+TRUNC('D-PS'!BH24,0)</f>
        <v>0</v>
      </c>
      <c r="BI24" s="34">
        <f>+TRUNC('D-PS'!BI24,0)</f>
        <v>0</v>
      </c>
      <c r="BJ24" s="34">
        <f>+TRUNC('D-PS'!BJ24,3)</f>
        <v>101.55800000000001</v>
      </c>
      <c r="BK24" s="34">
        <f>+TRUNC('D-PS'!BK24,3)</f>
        <v>7.3890000000000002</v>
      </c>
      <c r="BL24" s="34">
        <f>+TRUNC('D-PS'!BL24,3)</f>
        <v>-3.7839999999999998</v>
      </c>
      <c r="BM24" s="34">
        <f>+TRUNC('D-PS'!BM24,3)</f>
        <v>1.389</v>
      </c>
      <c r="BN24" s="34">
        <f>+TRUNC('D-PS'!BN24,3)</f>
        <v>3.423</v>
      </c>
      <c r="BO24" s="34">
        <f>+TRUNC('D-PS'!BO24,3)</f>
        <v>3.423</v>
      </c>
      <c r="BP24" s="34">
        <f>+TRUNC('D-PS'!BP24,3)</f>
        <v>0</v>
      </c>
      <c r="BQ24" s="34">
        <f>+TRUNC('D-PS'!BQ24,3)</f>
        <v>0</v>
      </c>
      <c r="BR24" s="34">
        <f>+TRUNC('D-PS'!BR24,3)</f>
        <v>0</v>
      </c>
      <c r="BS24" s="34">
        <f>+TRUNC('D-PS'!BS24,3)</f>
        <v>0</v>
      </c>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R24" s="37">
        <f>+TRUNC('D-PS'!DR24,0)</f>
        <v>29</v>
      </c>
      <c r="DS24" s="37">
        <f>+TRUNC('D-PS'!DS24,0)</f>
        <v>0</v>
      </c>
      <c r="DT24" s="37">
        <f>+TRUNC('D-PS'!DT24,3)</f>
        <v>0</v>
      </c>
      <c r="DU24" s="37">
        <f>+TRUNC('D-PS'!DU24,3)</f>
        <v>5.9850000000000003</v>
      </c>
      <c r="DV24" s="37">
        <f>+TRUNC('D-PS'!DV24,0)</f>
        <v>0</v>
      </c>
      <c r="DW24" s="37">
        <f>+TRUNC('D-PS'!DW24,0)</f>
        <v>0</v>
      </c>
      <c r="DX24" s="37">
        <f>+TRUNC('D-PS'!DX24,0)</f>
        <v>0</v>
      </c>
      <c r="DY24" s="37">
        <f>+TRUNC('D-PS'!DY24,0)</f>
        <v>0</v>
      </c>
      <c r="DZ24" s="37">
        <f>+TRUNC('D-PS'!DZ24,0)</f>
        <v>29</v>
      </c>
      <c r="EA24" s="37">
        <f>+TRUNC('D-PS'!EA24,0)</f>
        <v>0</v>
      </c>
      <c r="EB24" s="37">
        <f>+TRUNC('D-PS'!EB24,3)</f>
        <v>0</v>
      </c>
      <c r="EC24" s="37">
        <f>+TRUNC('D-PS'!EC24,3)</f>
        <v>5.9850000000000003</v>
      </c>
      <c r="ED24" s="37">
        <f>+TRUNC('D-PS'!ED24,0)</f>
        <v>0</v>
      </c>
      <c r="EE24" s="37">
        <f>+TRUNC('D-PS'!EE24,0)</f>
        <v>0</v>
      </c>
      <c r="EF24" s="37">
        <f>+TRUNC('D-PS'!EF24,0)</f>
        <v>0</v>
      </c>
      <c r="EG24" s="37">
        <f>+TRUNC('D-PS'!EG24,0)</f>
        <v>0</v>
      </c>
      <c r="EH24" s="37">
        <f>+TRUNC('D-PS'!EH24,0)</f>
        <v>23</v>
      </c>
      <c r="EI24" s="37">
        <f>+TRUNC('D-PS'!EI24,0)</f>
        <v>0</v>
      </c>
      <c r="EJ24" s="37">
        <f>+TRUNC('D-PS'!EJ24,3)</f>
        <v>0</v>
      </c>
      <c r="EK24" s="37">
        <f>+TRUNC('D-PS'!EK24,3)</f>
        <v>5.9850000000000003</v>
      </c>
      <c r="EL24" s="37">
        <f>+TRUNC('D-PS'!EL24,0)</f>
        <v>0</v>
      </c>
      <c r="EM24" s="37">
        <f>+TRUNC('D-PS'!EM24,0)</f>
        <v>0</v>
      </c>
      <c r="EN24" s="37">
        <f>+TRUNC('D-PS'!EN24,0)</f>
        <v>0</v>
      </c>
      <c r="EO24" s="37">
        <f>+TRUNC('D-PS'!EO24,0)</f>
        <v>0</v>
      </c>
      <c r="EP24" s="59"/>
      <c r="EQ24" s="37">
        <f>+TRUNC('D-PS'!EQ24,0)</f>
        <v>0</v>
      </c>
      <c r="ER24" s="37">
        <f>+TRUNC('D-PS'!ER24,0)</f>
        <v>0</v>
      </c>
      <c r="ES24" s="37">
        <f>+TRUNC('D-PS'!ES24,3)</f>
        <v>0</v>
      </c>
      <c r="ET24" s="37">
        <f>+TRUNC('D-PS'!ET24,3)</f>
        <v>0</v>
      </c>
      <c r="EU24" s="37">
        <f>+TRUNC('D-PS'!EU24,0)</f>
        <v>0</v>
      </c>
      <c r="EV24" s="37">
        <f>+TRUNC('D-PS'!EV24,0)</f>
        <v>0</v>
      </c>
      <c r="EW24" s="37">
        <f>+TRUNC('D-PS'!EW24,0)</f>
        <v>0</v>
      </c>
      <c r="EX24" s="37">
        <f>+TRUNC('D-PS'!EX24,0)</f>
        <v>0</v>
      </c>
      <c r="EY24" s="37">
        <f>+TRUNC('D-PS'!EY24,0)</f>
        <v>0</v>
      </c>
      <c r="EZ24" s="37">
        <f>+TRUNC('D-PS'!EZ24,0)</f>
        <v>0</v>
      </c>
      <c r="FA24" s="37">
        <f>+TRUNC('D-PS'!FA24,3)</f>
        <v>0</v>
      </c>
      <c r="FB24" s="37">
        <f>+TRUNC('D-PS'!FB24,3)</f>
        <v>0</v>
      </c>
      <c r="FC24" s="37">
        <f>+TRUNC('D-PS'!FC24,0)</f>
        <v>0</v>
      </c>
      <c r="FD24" s="37">
        <f>+TRUNC('D-PS'!FD24,0)</f>
        <v>0</v>
      </c>
      <c r="FE24" s="37">
        <f>+TRUNC('D-PS'!FE24,0)</f>
        <v>0</v>
      </c>
      <c r="FF24" s="37">
        <f>+TRUNC('D-PS'!FF24,0)</f>
        <v>0</v>
      </c>
      <c r="FG24" s="37">
        <f>+TRUNC('D-PS'!FG24,0)</f>
        <v>0</v>
      </c>
      <c r="FH24" s="37">
        <f>+TRUNC('D-PS'!FH24,0)</f>
        <v>0</v>
      </c>
      <c r="FI24" s="37">
        <f>+TRUNC('D-PS'!FI24,3)</f>
        <v>0</v>
      </c>
      <c r="FJ24" s="37">
        <f>+TRUNC('D-PS'!FJ24,3)</f>
        <v>0</v>
      </c>
      <c r="FK24" s="37">
        <f>+TRUNC('D-PS'!FK24,0)</f>
        <v>0</v>
      </c>
      <c r="FL24" s="37">
        <f>+TRUNC('D-PS'!FL24,0)</f>
        <v>0</v>
      </c>
      <c r="FM24" s="37">
        <f>+TRUNC('D-PS'!FM24,0)</f>
        <v>0</v>
      </c>
      <c r="FN24" s="37">
        <f>+TRUNC('D-PS'!FN24,0)</f>
        <v>0</v>
      </c>
    </row>
    <row r="25" spans="3:170" x14ac:dyDescent="0.2">
      <c r="C25" s="8">
        <f>+'D-PDP'!C25</f>
        <v>45323</v>
      </c>
      <c r="D25" s="37">
        <f>+TRUNC('D-PS'!D25,0)</f>
        <v>0</v>
      </c>
      <c r="E25" s="37">
        <f>+TRUNC('D-PS'!E25,0)</f>
        <v>0</v>
      </c>
      <c r="F25" s="37">
        <f>+TRUNC('D-PS'!F25,0)</f>
        <v>0</v>
      </c>
      <c r="G25" s="37">
        <f>+TRUNC('D-PS'!G25,0)</f>
        <v>0</v>
      </c>
      <c r="H25" s="37">
        <f>+TRUNC('D-PS'!H25,0)</f>
        <v>0</v>
      </c>
      <c r="I25" s="37">
        <f>+TRUNC('D-PS'!I25,0)</f>
        <v>0</v>
      </c>
      <c r="J25" s="37">
        <f>+TRUNC('D-PS'!J25,0)</f>
        <v>0</v>
      </c>
      <c r="K25" s="34">
        <f>+TRUNC('D-PS'!K25,0)</f>
        <v>30</v>
      </c>
      <c r="L25" s="34">
        <f>+TRUNC('D-PS'!L25,0)</f>
        <v>0</v>
      </c>
      <c r="M25" s="34">
        <f>+TRUNC('D-PS'!M25,3)</f>
        <v>6</v>
      </c>
      <c r="N25" s="34">
        <f>+TRUNC('D-PS'!N25,3)</f>
        <v>6.0140000000000002</v>
      </c>
      <c r="O25" s="34">
        <f>+TRUNC('D-PS'!O25,3)</f>
        <v>0</v>
      </c>
      <c r="P25" s="34">
        <f>+TRUNC('D-PS'!P25,3)</f>
        <v>0</v>
      </c>
      <c r="Q25" s="34">
        <f>+TRUNC('D-PS'!Q25,3)</f>
        <v>0</v>
      </c>
      <c r="R25" s="34">
        <f>+TRUNC('D-PS'!R25,3)</f>
        <v>0</v>
      </c>
      <c r="S25" s="34">
        <f>+TRUNC('D-PS'!S25,0)</f>
        <v>0</v>
      </c>
      <c r="T25" s="34">
        <f>+TRUNC('D-PS'!T25,0)</f>
        <v>0</v>
      </c>
      <c r="U25" s="34">
        <f>+TRUNC('D-PS'!U25,0)</f>
        <v>0</v>
      </c>
      <c r="V25" s="34">
        <f>+TRUNC('D-PS'!V25,0)</f>
        <v>0</v>
      </c>
      <c r="W25" s="34">
        <f>+TRUNC('D-PS'!W25,0)</f>
        <v>256</v>
      </c>
      <c r="X25" s="34">
        <f>+TRUNC('D-PS'!X25,0)</f>
        <v>0</v>
      </c>
      <c r="Y25" s="34">
        <f>+TRUNC('D-PS'!Y25,0)</f>
        <v>0</v>
      </c>
      <c r="Z25" s="34">
        <f>+TRUNC('D-PS'!Z25,0)</f>
        <v>256</v>
      </c>
      <c r="AA25" s="34">
        <f>+TRUNC('D-PS'!AA25,0)</f>
        <v>0</v>
      </c>
      <c r="AB25" s="34">
        <f>+TRUNC('D-PS'!AB25,0)</f>
        <v>30</v>
      </c>
      <c r="AC25" s="34">
        <f>+TRUNC('D-PS'!AC25,0)</f>
        <v>0</v>
      </c>
      <c r="AD25" s="34">
        <f>+TRUNC('D-PS'!AD25,3)</f>
        <v>0</v>
      </c>
      <c r="AE25" s="34">
        <f>+TRUNC('D-PS'!AE25,3)</f>
        <v>6.0140000000000002</v>
      </c>
      <c r="AF25" s="34">
        <f>+TRUNC('D-PS'!AF25,0)</f>
        <v>0</v>
      </c>
      <c r="AG25" s="34">
        <f>+TRUNC('D-PS'!AG25,0)</f>
        <v>0</v>
      </c>
      <c r="AH25" s="34">
        <f>+TRUNC('D-PS'!AH25,0)</f>
        <v>0</v>
      </c>
      <c r="AI25" s="34">
        <f>+TRUNC('D-PS'!AI25,0)</f>
        <v>0</v>
      </c>
      <c r="AJ25" s="34">
        <f>+TRUNC('D-PS'!AJ25,6)</f>
        <v>20</v>
      </c>
      <c r="AK25" s="34">
        <f>+TRUNC('D-PS'!AK25,6)</f>
        <v>0</v>
      </c>
      <c r="AL25" s="34">
        <f>+TRUNC('D-PS'!AL25,6)</f>
        <v>0</v>
      </c>
      <c r="AM25" s="34">
        <f>+TRUNC('D-PS'!AM25,0)</f>
        <v>6</v>
      </c>
      <c r="AN25" s="34">
        <f>+TRUNC('D-PS'!AN25,3)</f>
        <v>0</v>
      </c>
      <c r="AO25" s="34">
        <f>+TRUNC('D-PS'!AO25,0)</f>
        <v>0</v>
      </c>
      <c r="AP25" s="34">
        <f>+TRUNC('D-PS'!AP25,6)</f>
        <v>100</v>
      </c>
      <c r="AQ25" s="34">
        <f>+TRUNC('D-PS'!AQ25,0)</f>
        <v>30</v>
      </c>
      <c r="AR25" s="34">
        <f>+TRUNC('D-PS'!AR25,0)</f>
        <v>0</v>
      </c>
      <c r="AS25" s="34">
        <f>+TRUNC('D-PS'!AS25,3)</f>
        <v>0</v>
      </c>
      <c r="AT25" s="34">
        <f>+TRUNC('D-PS'!AT25,3)</f>
        <v>6.0140000000000002</v>
      </c>
      <c r="AU25" s="34">
        <f>+TRUNC('D-PS'!AU25,0)</f>
        <v>0</v>
      </c>
      <c r="AV25" s="34">
        <f>+TRUNC('D-PS'!AV25,0)</f>
        <v>0</v>
      </c>
      <c r="AW25" s="34">
        <f>+TRUNC('D-PS'!AW25,0)</f>
        <v>0</v>
      </c>
      <c r="AX25" s="34">
        <f>+TRUNC('D-PS'!AX25,0)</f>
        <v>0</v>
      </c>
      <c r="AY25" s="34">
        <f>+TRUNC('D-PS'!AY25,0)</f>
        <v>6</v>
      </c>
      <c r="AZ25" s="34">
        <f>+TRUNC('D-PS'!AZ25,3)</f>
        <v>0</v>
      </c>
      <c r="BA25" s="34">
        <f>+TRUNC('D-PS'!BA25,0)</f>
        <v>0</v>
      </c>
      <c r="BB25" s="34">
        <f>+TRUNC('D-PS'!BB25,0)</f>
        <v>24</v>
      </c>
      <c r="BC25" s="34">
        <f>+TRUNC('D-PS'!BC25,0)</f>
        <v>0</v>
      </c>
      <c r="BD25" s="34">
        <f>+TRUNC('D-PS'!BD25,3)</f>
        <v>0</v>
      </c>
      <c r="BE25" s="34">
        <f>+TRUNC('D-PS'!BE25,3)</f>
        <v>6.0140000000000002</v>
      </c>
      <c r="BF25" s="34">
        <f>+TRUNC('D-PS'!BF25,0)</f>
        <v>0</v>
      </c>
      <c r="BG25" s="34">
        <f>+TRUNC('D-PS'!BG25,0)</f>
        <v>0</v>
      </c>
      <c r="BH25" s="34">
        <f>+TRUNC('D-PS'!BH25,0)</f>
        <v>0</v>
      </c>
      <c r="BI25" s="34">
        <f>+TRUNC('D-PS'!BI25,0)</f>
        <v>0</v>
      </c>
      <c r="BJ25" s="34">
        <f>+TRUNC('D-PS'!BJ25,3)</f>
        <v>101.55800000000001</v>
      </c>
      <c r="BK25" s="34">
        <f>+TRUNC('D-PS'!BK25,3)</f>
        <v>7.3890000000000002</v>
      </c>
      <c r="BL25" s="34">
        <f>+TRUNC('D-PS'!BL25,3)</f>
        <v>-3.7839999999999998</v>
      </c>
      <c r="BM25" s="34">
        <f>+TRUNC('D-PS'!BM25,3)</f>
        <v>1.389</v>
      </c>
      <c r="BN25" s="34">
        <f>+TRUNC('D-PS'!BN25,3)</f>
        <v>3.423</v>
      </c>
      <c r="BO25" s="34">
        <f>+TRUNC('D-PS'!BO25,3)</f>
        <v>3.423</v>
      </c>
      <c r="BP25" s="34">
        <f>+TRUNC('D-PS'!BP25,3)</f>
        <v>0</v>
      </c>
      <c r="BQ25" s="34">
        <f>+TRUNC('D-PS'!BQ25,3)</f>
        <v>0</v>
      </c>
      <c r="BR25" s="34">
        <f>+TRUNC('D-PS'!BR25,3)</f>
        <v>0</v>
      </c>
      <c r="BS25" s="34">
        <f>+TRUNC('D-PS'!BS25,3)</f>
        <v>0</v>
      </c>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R25" s="37">
        <f>+TRUNC('D-PS'!DR25,0)</f>
        <v>30</v>
      </c>
      <c r="DS25" s="37">
        <f>+TRUNC('D-PS'!DS25,0)</f>
        <v>0</v>
      </c>
      <c r="DT25" s="37">
        <f>+TRUNC('D-PS'!DT25,3)</f>
        <v>0</v>
      </c>
      <c r="DU25" s="37">
        <f>+TRUNC('D-PS'!DU25,3)</f>
        <v>6.0140000000000002</v>
      </c>
      <c r="DV25" s="37">
        <f>+TRUNC('D-PS'!DV25,0)</f>
        <v>0</v>
      </c>
      <c r="DW25" s="37">
        <f>+TRUNC('D-PS'!DW25,0)</f>
        <v>0</v>
      </c>
      <c r="DX25" s="37">
        <f>+TRUNC('D-PS'!DX25,0)</f>
        <v>0</v>
      </c>
      <c r="DY25" s="37">
        <f>+TRUNC('D-PS'!DY25,0)</f>
        <v>0</v>
      </c>
      <c r="DZ25" s="37">
        <f>+TRUNC('D-PS'!DZ25,0)</f>
        <v>30</v>
      </c>
      <c r="EA25" s="37">
        <f>+TRUNC('D-PS'!EA25,0)</f>
        <v>0</v>
      </c>
      <c r="EB25" s="37">
        <f>+TRUNC('D-PS'!EB25,3)</f>
        <v>0</v>
      </c>
      <c r="EC25" s="37">
        <f>+TRUNC('D-PS'!EC25,3)</f>
        <v>6.0140000000000002</v>
      </c>
      <c r="ED25" s="37">
        <f>+TRUNC('D-PS'!ED25,0)</f>
        <v>0</v>
      </c>
      <c r="EE25" s="37">
        <f>+TRUNC('D-PS'!EE25,0)</f>
        <v>0</v>
      </c>
      <c r="EF25" s="37">
        <f>+TRUNC('D-PS'!EF25,0)</f>
        <v>0</v>
      </c>
      <c r="EG25" s="37">
        <f>+TRUNC('D-PS'!EG25,0)</f>
        <v>0</v>
      </c>
      <c r="EH25" s="37">
        <f>+TRUNC('D-PS'!EH25,0)</f>
        <v>24</v>
      </c>
      <c r="EI25" s="37">
        <f>+TRUNC('D-PS'!EI25,0)</f>
        <v>0</v>
      </c>
      <c r="EJ25" s="37">
        <f>+TRUNC('D-PS'!EJ25,3)</f>
        <v>0</v>
      </c>
      <c r="EK25" s="37">
        <f>+TRUNC('D-PS'!EK25,3)</f>
        <v>6.0140000000000002</v>
      </c>
      <c r="EL25" s="37">
        <f>+TRUNC('D-PS'!EL25,0)</f>
        <v>0</v>
      </c>
      <c r="EM25" s="37">
        <f>+TRUNC('D-PS'!EM25,0)</f>
        <v>0</v>
      </c>
      <c r="EN25" s="37">
        <f>+TRUNC('D-PS'!EN25,0)</f>
        <v>0</v>
      </c>
      <c r="EO25" s="37">
        <f>+TRUNC('D-PS'!EO25,0)</f>
        <v>0</v>
      </c>
      <c r="EP25" s="59"/>
      <c r="EQ25" s="37">
        <f>+TRUNC('D-PS'!EQ25,0)</f>
        <v>0</v>
      </c>
      <c r="ER25" s="37">
        <f>+TRUNC('D-PS'!ER25,0)</f>
        <v>0</v>
      </c>
      <c r="ES25" s="37">
        <f>+TRUNC('D-PS'!ES25,3)</f>
        <v>0</v>
      </c>
      <c r="ET25" s="37">
        <f>+TRUNC('D-PS'!ET25,3)</f>
        <v>0</v>
      </c>
      <c r="EU25" s="37">
        <f>+TRUNC('D-PS'!EU25,0)</f>
        <v>0</v>
      </c>
      <c r="EV25" s="37">
        <f>+TRUNC('D-PS'!EV25,0)</f>
        <v>0</v>
      </c>
      <c r="EW25" s="37">
        <f>+TRUNC('D-PS'!EW25,0)</f>
        <v>0</v>
      </c>
      <c r="EX25" s="37">
        <f>+TRUNC('D-PS'!EX25,0)</f>
        <v>0</v>
      </c>
      <c r="EY25" s="37">
        <f>+TRUNC('D-PS'!EY25,0)</f>
        <v>0</v>
      </c>
      <c r="EZ25" s="37">
        <f>+TRUNC('D-PS'!EZ25,0)</f>
        <v>0</v>
      </c>
      <c r="FA25" s="37">
        <f>+TRUNC('D-PS'!FA25,3)</f>
        <v>0</v>
      </c>
      <c r="FB25" s="37">
        <f>+TRUNC('D-PS'!FB25,3)</f>
        <v>0</v>
      </c>
      <c r="FC25" s="37">
        <f>+TRUNC('D-PS'!FC25,0)</f>
        <v>0</v>
      </c>
      <c r="FD25" s="37">
        <f>+TRUNC('D-PS'!FD25,0)</f>
        <v>0</v>
      </c>
      <c r="FE25" s="37">
        <f>+TRUNC('D-PS'!FE25,0)</f>
        <v>0</v>
      </c>
      <c r="FF25" s="37">
        <f>+TRUNC('D-PS'!FF25,0)</f>
        <v>0</v>
      </c>
      <c r="FG25" s="37">
        <f>+TRUNC('D-PS'!FG25,0)</f>
        <v>0</v>
      </c>
      <c r="FH25" s="37">
        <f>+TRUNC('D-PS'!FH25,0)</f>
        <v>0</v>
      </c>
      <c r="FI25" s="37">
        <f>+TRUNC('D-PS'!FI25,3)</f>
        <v>0</v>
      </c>
      <c r="FJ25" s="37">
        <f>+TRUNC('D-PS'!FJ25,3)</f>
        <v>0</v>
      </c>
      <c r="FK25" s="37">
        <f>+TRUNC('D-PS'!FK25,0)</f>
        <v>0</v>
      </c>
      <c r="FL25" s="37">
        <f>+TRUNC('D-PS'!FL25,0)</f>
        <v>0</v>
      </c>
      <c r="FM25" s="37">
        <f>+TRUNC('D-PS'!FM25,0)</f>
        <v>0</v>
      </c>
      <c r="FN25" s="37">
        <f>+TRUNC('D-PS'!FN25,0)</f>
        <v>0</v>
      </c>
    </row>
    <row r="26" spans="3:170" x14ac:dyDescent="0.2">
      <c r="C26" s="8">
        <f>+'D-PDP'!C26</f>
        <v>45352</v>
      </c>
      <c r="D26" s="37">
        <f>+TRUNC('D-PS'!D26,0)</f>
        <v>0</v>
      </c>
      <c r="E26" s="37">
        <f>+TRUNC('D-PS'!E26,0)</f>
        <v>0</v>
      </c>
      <c r="F26" s="37">
        <f>+TRUNC('D-PS'!F26,0)</f>
        <v>0</v>
      </c>
      <c r="G26" s="37">
        <f>+TRUNC('D-PS'!G26,0)</f>
        <v>0</v>
      </c>
      <c r="H26" s="37">
        <f>+TRUNC('D-PS'!H26,0)</f>
        <v>0</v>
      </c>
      <c r="I26" s="37">
        <f>+TRUNC('D-PS'!I26,0)</f>
        <v>0</v>
      </c>
      <c r="J26" s="37">
        <f>+TRUNC('D-PS'!J26,0)</f>
        <v>0</v>
      </c>
      <c r="K26" s="34">
        <f>+TRUNC('D-PS'!K26,0)</f>
        <v>33</v>
      </c>
      <c r="L26" s="34">
        <f>+TRUNC('D-PS'!L26,0)</f>
        <v>0</v>
      </c>
      <c r="M26" s="34">
        <f>+TRUNC('D-PS'!M26,3)</f>
        <v>7</v>
      </c>
      <c r="N26" s="34">
        <f>+TRUNC('D-PS'!N26,3)</f>
        <v>6.8680000000000003</v>
      </c>
      <c r="O26" s="34">
        <f>+TRUNC('D-PS'!O26,3)</f>
        <v>0</v>
      </c>
      <c r="P26" s="34">
        <f>+TRUNC('D-PS'!P26,3)</f>
        <v>0</v>
      </c>
      <c r="Q26" s="34">
        <f>+TRUNC('D-PS'!Q26,3)</f>
        <v>0</v>
      </c>
      <c r="R26" s="34">
        <f>+TRUNC('D-PS'!R26,3)</f>
        <v>0</v>
      </c>
      <c r="S26" s="34">
        <f>+TRUNC('D-PS'!S26,0)</f>
        <v>0</v>
      </c>
      <c r="T26" s="34">
        <f>+TRUNC('D-PS'!T26,0)</f>
        <v>0</v>
      </c>
      <c r="U26" s="34">
        <f>+TRUNC('D-PS'!U26,0)</f>
        <v>0</v>
      </c>
      <c r="V26" s="34">
        <f>+TRUNC('D-PS'!V26,0)</f>
        <v>0</v>
      </c>
      <c r="W26" s="34">
        <f>+TRUNC('D-PS'!W26,0)</f>
        <v>273</v>
      </c>
      <c r="X26" s="34">
        <f>+TRUNC('D-PS'!X26,0)</f>
        <v>0</v>
      </c>
      <c r="Y26" s="34">
        <f>+TRUNC('D-PS'!Y26,0)</f>
        <v>0</v>
      </c>
      <c r="Z26" s="34">
        <f>+TRUNC('D-PS'!Z26,0)</f>
        <v>273</v>
      </c>
      <c r="AA26" s="34">
        <f>+TRUNC('D-PS'!AA26,0)</f>
        <v>0</v>
      </c>
      <c r="AB26" s="34">
        <f>+TRUNC('D-PS'!AB26,0)</f>
        <v>33</v>
      </c>
      <c r="AC26" s="34">
        <f>+TRUNC('D-PS'!AC26,0)</f>
        <v>0</v>
      </c>
      <c r="AD26" s="34">
        <f>+TRUNC('D-PS'!AD26,3)</f>
        <v>0</v>
      </c>
      <c r="AE26" s="34">
        <f>+TRUNC('D-PS'!AE26,3)</f>
        <v>6.8680000000000003</v>
      </c>
      <c r="AF26" s="34">
        <f>+TRUNC('D-PS'!AF26,0)</f>
        <v>0</v>
      </c>
      <c r="AG26" s="34">
        <f>+TRUNC('D-PS'!AG26,0)</f>
        <v>0</v>
      </c>
      <c r="AH26" s="34">
        <f>+TRUNC('D-PS'!AH26,0)</f>
        <v>0</v>
      </c>
      <c r="AI26" s="34">
        <f>+TRUNC('D-PS'!AI26,0)</f>
        <v>0</v>
      </c>
      <c r="AJ26" s="34">
        <f>+TRUNC('D-PS'!AJ26,6)</f>
        <v>21.212121</v>
      </c>
      <c r="AK26" s="34">
        <f>+TRUNC('D-PS'!AK26,6)</f>
        <v>0</v>
      </c>
      <c r="AL26" s="34">
        <f>+TRUNC('D-PS'!AL26,6)</f>
        <v>0</v>
      </c>
      <c r="AM26" s="34">
        <f>+TRUNC('D-PS'!AM26,0)</f>
        <v>7</v>
      </c>
      <c r="AN26" s="34">
        <f>+TRUNC('D-PS'!AN26,3)</f>
        <v>0</v>
      </c>
      <c r="AO26" s="34">
        <f>+TRUNC('D-PS'!AO26,0)</f>
        <v>0</v>
      </c>
      <c r="AP26" s="34">
        <f>+TRUNC('D-PS'!AP26,6)</f>
        <v>100</v>
      </c>
      <c r="AQ26" s="34">
        <f>+TRUNC('D-PS'!AQ26,0)</f>
        <v>33</v>
      </c>
      <c r="AR26" s="34">
        <f>+TRUNC('D-PS'!AR26,0)</f>
        <v>0</v>
      </c>
      <c r="AS26" s="34">
        <f>+TRUNC('D-PS'!AS26,3)</f>
        <v>0</v>
      </c>
      <c r="AT26" s="34">
        <f>+TRUNC('D-PS'!AT26,3)</f>
        <v>6.8680000000000003</v>
      </c>
      <c r="AU26" s="34">
        <f>+TRUNC('D-PS'!AU26,0)</f>
        <v>0</v>
      </c>
      <c r="AV26" s="34">
        <f>+TRUNC('D-PS'!AV26,0)</f>
        <v>0</v>
      </c>
      <c r="AW26" s="34">
        <f>+TRUNC('D-PS'!AW26,0)</f>
        <v>0</v>
      </c>
      <c r="AX26" s="34">
        <f>+TRUNC('D-PS'!AX26,0)</f>
        <v>0</v>
      </c>
      <c r="AY26" s="34">
        <f>+TRUNC('D-PS'!AY26,0)</f>
        <v>7</v>
      </c>
      <c r="AZ26" s="34">
        <f>+TRUNC('D-PS'!AZ26,3)</f>
        <v>0</v>
      </c>
      <c r="BA26" s="34">
        <f>+TRUNC('D-PS'!BA26,0)</f>
        <v>0</v>
      </c>
      <c r="BB26" s="34">
        <f>+TRUNC('D-PS'!BB26,0)</f>
        <v>26</v>
      </c>
      <c r="BC26" s="34">
        <f>+TRUNC('D-PS'!BC26,0)</f>
        <v>0</v>
      </c>
      <c r="BD26" s="34">
        <f>+TRUNC('D-PS'!BD26,3)</f>
        <v>0</v>
      </c>
      <c r="BE26" s="34">
        <f>+TRUNC('D-PS'!BE26,3)</f>
        <v>6.8680000000000003</v>
      </c>
      <c r="BF26" s="34">
        <f>+TRUNC('D-PS'!BF26,0)</f>
        <v>0</v>
      </c>
      <c r="BG26" s="34">
        <f>+TRUNC('D-PS'!BG26,0)</f>
        <v>0</v>
      </c>
      <c r="BH26" s="34">
        <f>+TRUNC('D-PS'!BH26,0)</f>
        <v>0</v>
      </c>
      <c r="BI26" s="34">
        <f>+TRUNC('D-PS'!BI26,0)</f>
        <v>0</v>
      </c>
      <c r="BJ26" s="34">
        <f>+TRUNC('D-PS'!BJ26,3)</f>
        <v>101.55800000000001</v>
      </c>
      <c r="BK26" s="34">
        <f>+TRUNC('D-PS'!BK26,3)</f>
        <v>7.3890000000000002</v>
      </c>
      <c r="BL26" s="34">
        <f>+TRUNC('D-PS'!BL26,3)</f>
        <v>-3.7839999999999998</v>
      </c>
      <c r="BM26" s="34">
        <f>+TRUNC('D-PS'!BM26,3)</f>
        <v>1.389</v>
      </c>
      <c r="BN26" s="34">
        <f>+TRUNC('D-PS'!BN26,3)</f>
        <v>3.423</v>
      </c>
      <c r="BO26" s="34">
        <f>+TRUNC('D-PS'!BO26,3)</f>
        <v>3.423</v>
      </c>
      <c r="BP26" s="34">
        <f>+TRUNC('D-PS'!BP26,3)</f>
        <v>0</v>
      </c>
      <c r="BQ26" s="34">
        <f>+TRUNC('D-PS'!BQ26,3)</f>
        <v>0</v>
      </c>
      <c r="BR26" s="34">
        <f>+TRUNC('D-PS'!BR26,3)</f>
        <v>0</v>
      </c>
      <c r="BS26" s="34">
        <f>+TRUNC('D-PS'!BS26,3)</f>
        <v>0</v>
      </c>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R26" s="37">
        <f>+TRUNC('D-PS'!DR26,0)</f>
        <v>33</v>
      </c>
      <c r="DS26" s="37">
        <f>+TRUNC('D-PS'!DS26,0)</f>
        <v>0</v>
      </c>
      <c r="DT26" s="37">
        <f>+TRUNC('D-PS'!DT26,3)</f>
        <v>0</v>
      </c>
      <c r="DU26" s="37">
        <f>+TRUNC('D-PS'!DU26,3)</f>
        <v>6.8680000000000003</v>
      </c>
      <c r="DV26" s="37">
        <f>+TRUNC('D-PS'!DV26,0)</f>
        <v>0</v>
      </c>
      <c r="DW26" s="37">
        <f>+TRUNC('D-PS'!DW26,0)</f>
        <v>0</v>
      </c>
      <c r="DX26" s="37">
        <f>+TRUNC('D-PS'!DX26,0)</f>
        <v>0</v>
      </c>
      <c r="DY26" s="37">
        <f>+TRUNC('D-PS'!DY26,0)</f>
        <v>0</v>
      </c>
      <c r="DZ26" s="37">
        <f>+TRUNC('D-PS'!DZ26,0)</f>
        <v>33</v>
      </c>
      <c r="EA26" s="37">
        <f>+TRUNC('D-PS'!EA26,0)</f>
        <v>0</v>
      </c>
      <c r="EB26" s="37">
        <f>+TRUNC('D-PS'!EB26,3)</f>
        <v>0</v>
      </c>
      <c r="EC26" s="37">
        <f>+TRUNC('D-PS'!EC26,3)</f>
        <v>6.8680000000000003</v>
      </c>
      <c r="ED26" s="37">
        <f>+TRUNC('D-PS'!ED26,0)</f>
        <v>0</v>
      </c>
      <c r="EE26" s="37">
        <f>+TRUNC('D-PS'!EE26,0)</f>
        <v>0</v>
      </c>
      <c r="EF26" s="37">
        <f>+TRUNC('D-PS'!EF26,0)</f>
        <v>0</v>
      </c>
      <c r="EG26" s="37">
        <f>+TRUNC('D-PS'!EG26,0)</f>
        <v>0</v>
      </c>
      <c r="EH26" s="37">
        <f>+TRUNC('D-PS'!EH26,0)</f>
        <v>26</v>
      </c>
      <c r="EI26" s="37">
        <f>+TRUNC('D-PS'!EI26,0)</f>
        <v>0</v>
      </c>
      <c r="EJ26" s="37">
        <f>+TRUNC('D-PS'!EJ26,3)</f>
        <v>0</v>
      </c>
      <c r="EK26" s="37">
        <f>+TRUNC('D-PS'!EK26,3)</f>
        <v>6.8680000000000003</v>
      </c>
      <c r="EL26" s="37">
        <f>+TRUNC('D-PS'!EL26,0)</f>
        <v>0</v>
      </c>
      <c r="EM26" s="37">
        <f>+TRUNC('D-PS'!EM26,0)</f>
        <v>0</v>
      </c>
      <c r="EN26" s="37">
        <f>+TRUNC('D-PS'!EN26,0)</f>
        <v>0</v>
      </c>
      <c r="EO26" s="37">
        <f>+TRUNC('D-PS'!EO26,0)</f>
        <v>0</v>
      </c>
      <c r="EP26" s="59"/>
      <c r="EQ26" s="37">
        <f>+TRUNC('D-PS'!EQ26,0)</f>
        <v>0</v>
      </c>
      <c r="ER26" s="37">
        <f>+TRUNC('D-PS'!ER26,0)</f>
        <v>0</v>
      </c>
      <c r="ES26" s="37">
        <f>+TRUNC('D-PS'!ES26,3)</f>
        <v>0</v>
      </c>
      <c r="ET26" s="37">
        <f>+TRUNC('D-PS'!ET26,3)</f>
        <v>0</v>
      </c>
      <c r="EU26" s="37">
        <f>+TRUNC('D-PS'!EU26,0)</f>
        <v>0</v>
      </c>
      <c r="EV26" s="37">
        <f>+TRUNC('D-PS'!EV26,0)</f>
        <v>0</v>
      </c>
      <c r="EW26" s="37">
        <f>+TRUNC('D-PS'!EW26,0)</f>
        <v>0</v>
      </c>
      <c r="EX26" s="37">
        <f>+TRUNC('D-PS'!EX26,0)</f>
        <v>0</v>
      </c>
      <c r="EY26" s="37">
        <f>+TRUNC('D-PS'!EY26,0)</f>
        <v>0</v>
      </c>
      <c r="EZ26" s="37">
        <f>+TRUNC('D-PS'!EZ26,0)</f>
        <v>0</v>
      </c>
      <c r="FA26" s="37">
        <f>+TRUNC('D-PS'!FA26,3)</f>
        <v>0</v>
      </c>
      <c r="FB26" s="37">
        <f>+TRUNC('D-PS'!FB26,3)</f>
        <v>0</v>
      </c>
      <c r="FC26" s="37">
        <f>+TRUNC('D-PS'!FC26,0)</f>
        <v>0</v>
      </c>
      <c r="FD26" s="37">
        <f>+TRUNC('D-PS'!FD26,0)</f>
        <v>0</v>
      </c>
      <c r="FE26" s="37">
        <f>+TRUNC('D-PS'!FE26,0)</f>
        <v>0</v>
      </c>
      <c r="FF26" s="37">
        <f>+TRUNC('D-PS'!FF26,0)</f>
        <v>0</v>
      </c>
      <c r="FG26" s="37">
        <f>+TRUNC('D-PS'!FG26,0)</f>
        <v>0</v>
      </c>
      <c r="FH26" s="37">
        <f>+TRUNC('D-PS'!FH26,0)</f>
        <v>0</v>
      </c>
      <c r="FI26" s="37">
        <f>+TRUNC('D-PS'!FI26,3)</f>
        <v>0</v>
      </c>
      <c r="FJ26" s="37">
        <f>+TRUNC('D-PS'!FJ26,3)</f>
        <v>0</v>
      </c>
      <c r="FK26" s="37">
        <f>+TRUNC('D-PS'!FK26,0)</f>
        <v>0</v>
      </c>
      <c r="FL26" s="37">
        <f>+TRUNC('D-PS'!FL26,0)</f>
        <v>0</v>
      </c>
      <c r="FM26" s="37">
        <f>+TRUNC('D-PS'!FM26,0)</f>
        <v>0</v>
      </c>
      <c r="FN26" s="37">
        <f>+TRUNC('D-PS'!FN26,0)</f>
        <v>0</v>
      </c>
    </row>
    <row r="27" spans="3:170" x14ac:dyDescent="0.2">
      <c r="C27" s="8">
        <f>+'D-PDP'!C27</f>
        <v>45383</v>
      </c>
      <c r="D27" s="37">
        <f>+TRUNC('D-PS'!D27,0)</f>
        <v>0</v>
      </c>
      <c r="E27" s="37">
        <f>+TRUNC('D-PS'!E27,0)</f>
        <v>0</v>
      </c>
      <c r="F27" s="37">
        <f>+TRUNC('D-PS'!F27,0)</f>
        <v>0</v>
      </c>
      <c r="G27" s="37">
        <f>+TRUNC('D-PS'!G27,0)</f>
        <v>0</v>
      </c>
      <c r="H27" s="37">
        <f>+TRUNC('D-PS'!H27,0)</f>
        <v>0</v>
      </c>
      <c r="I27" s="37">
        <f>+TRUNC('D-PS'!I27,0)</f>
        <v>0</v>
      </c>
      <c r="J27" s="37">
        <f>+TRUNC('D-PS'!J27,0)</f>
        <v>0</v>
      </c>
      <c r="K27" s="34">
        <f>+TRUNC('D-PS'!K27,0)</f>
        <v>34</v>
      </c>
      <c r="L27" s="34">
        <f>+TRUNC('D-PS'!L27,0)</f>
        <v>0</v>
      </c>
      <c r="M27" s="34">
        <f>+TRUNC('D-PS'!M27,3)</f>
        <v>7</v>
      </c>
      <c r="N27" s="34">
        <f>+TRUNC('D-PS'!N27,3)</f>
        <v>7.0750000000000002</v>
      </c>
      <c r="O27" s="34">
        <f>+TRUNC('D-PS'!O27,3)</f>
        <v>0</v>
      </c>
      <c r="P27" s="34">
        <f>+TRUNC('D-PS'!P27,3)</f>
        <v>0</v>
      </c>
      <c r="Q27" s="34">
        <f>+TRUNC('D-PS'!Q27,3)</f>
        <v>0</v>
      </c>
      <c r="R27" s="34">
        <f>+TRUNC('D-PS'!R27,3)</f>
        <v>0</v>
      </c>
      <c r="S27" s="34">
        <f>+TRUNC('D-PS'!S27,0)</f>
        <v>0</v>
      </c>
      <c r="T27" s="34">
        <f>+TRUNC('D-PS'!T27,0)</f>
        <v>0</v>
      </c>
      <c r="U27" s="34">
        <f>+TRUNC('D-PS'!U27,0)</f>
        <v>0</v>
      </c>
      <c r="V27" s="34">
        <f>+TRUNC('D-PS'!V27,0)</f>
        <v>0</v>
      </c>
      <c r="W27" s="34">
        <f>+TRUNC('D-PS'!W27,0)</f>
        <v>261</v>
      </c>
      <c r="X27" s="34">
        <f>+TRUNC('D-PS'!X27,0)</f>
        <v>0</v>
      </c>
      <c r="Y27" s="34">
        <f>+TRUNC('D-PS'!Y27,0)</f>
        <v>0</v>
      </c>
      <c r="Z27" s="34">
        <f>+TRUNC('D-PS'!Z27,0)</f>
        <v>261</v>
      </c>
      <c r="AA27" s="34">
        <f>+TRUNC('D-PS'!AA27,0)</f>
        <v>0</v>
      </c>
      <c r="AB27" s="34">
        <f>+TRUNC('D-PS'!AB27,0)</f>
        <v>34</v>
      </c>
      <c r="AC27" s="34">
        <f>+TRUNC('D-PS'!AC27,0)</f>
        <v>0</v>
      </c>
      <c r="AD27" s="34">
        <f>+TRUNC('D-PS'!AD27,3)</f>
        <v>0</v>
      </c>
      <c r="AE27" s="34">
        <f>+TRUNC('D-PS'!AE27,3)</f>
        <v>7.0750000000000002</v>
      </c>
      <c r="AF27" s="34">
        <f>+TRUNC('D-PS'!AF27,0)</f>
        <v>0</v>
      </c>
      <c r="AG27" s="34">
        <f>+TRUNC('D-PS'!AG27,0)</f>
        <v>0</v>
      </c>
      <c r="AH27" s="34">
        <f>+TRUNC('D-PS'!AH27,0)</f>
        <v>0</v>
      </c>
      <c r="AI27" s="34">
        <f>+TRUNC('D-PS'!AI27,0)</f>
        <v>0</v>
      </c>
      <c r="AJ27" s="34">
        <f>+TRUNC('D-PS'!AJ27,6)</f>
        <v>20.588235000000001</v>
      </c>
      <c r="AK27" s="34">
        <f>+TRUNC('D-PS'!AK27,6)</f>
        <v>0</v>
      </c>
      <c r="AL27" s="34">
        <f>+TRUNC('D-PS'!AL27,6)</f>
        <v>0</v>
      </c>
      <c r="AM27" s="34">
        <f>+TRUNC('D-PS'!AM27,0)</f>
        <v>7</v>
      </c>
      <c r="AN27" s="34">
        <f>+TRUNC('D-PS'!AN27,3)</f>
        <v>0</v>
      </c>
      <c r="AO27" s="34">
        <f>+TRUNC('D-PS'!AO27,0)</f>
        <v>0</v>
      </c>
      <c r="AP27" s="34">
        <f>+TRUNC('D-PS'!AP27,6)</f>
        <v>100</v>
      </c>
      <c r="AQ27" s="34">
        <f>+TRUNC('D-PS'!AQ27,0)</f>
        <v>34</v>
      </c>
      <c r="AR27" s="34">
        <f>+TRUNC('D-PS'!AR27,0)</f>
        <v>0</v>
      </c>
      <c r="AS27" s="34">
        <f>+TRUNC('D-PS'!AS27,3)</f>
        <v>0</v>
      </c>
      <c r="AT27" s="34">
        <f>+TRUNC('D-PS'!AT27,3)</f>
        <v>7.0750000000000002</v>
      </c>
      <c r="AU27" s="34">
        <f>+TRUNC('D-PS'!AU27,0)</f>
        <v>0</v>
      </c>
      <c r="AV27" s="34">
        <f>+TRUNC('D-PS'!AV27,0)</f>
        <v>0</v>
      </c>
      <c r="AW27" s="34">
        <f>+TRUNC('D-PS'!AW27,0)</f>
        <v>0</v>
      </c>
      <c r="AX27" s="34">
        <f>+TRUNC('D-PS'!AX27,0)</f>
        <v>0</v>
      </c>
      <c r="AY27" s="34">
        <f>+TRUNC('D-PS'!AY27,0)</f>
        <v>7</v>
      </c>
      <c r="AZ27" s="34">
        <f>+TRUNC('D-PS'!AZ27,3)</f>
        <v>0</v>
      </c>
      <c r="BA27" s="34">
        <f>+TRUNC('D-PS'!BA27,0)</f>
        <v>0</v>
      </c>
      <c r="BB27" s="34">
        <f>+TRUNC('D-PS'!BB27,0)</f>
        <v>27</v>
      </c>
      <c r="BC27" s="34">
        <f>+TRUNC('D-PS'!BC27,0)</f>
        <v>0</v>
      </c>
      <c r="BD27" s="34">
        <f>+TRUNC('D-PS'!BD27,3)</f>
        <v>0</v>
      </c>
      <c r="BE27" s="34">
        <f>+TRUNC('D-PS'!BE27,3)</f>
        <v>7.0750000000000002</v>
      </c>
      <c r="BF27" s="34">
        <f>+TRUNC('D-PS'!BF27,0)</f>
        <v>0</v>
      </c>
      <c r="BG27" s="34">
        <f>+TRUNC('D-PS'!BG27,0)</f>
        <v>0</v>
      </c>
      <c r="BH27" s="34">
        <f>+TRUNC('D-PS'!BH27,0)</f>
        <v>0</v>
      </c>
      <c r="BI27" s="34">
        <f>+TRUNC('D-PS'!BI27,0)</f>
        <v>0</v>
      </c>
      <c r="BJ27" s="34">
        <f>+TRUNC('D-PS'!BJ27,3)</f>
        <v>101.55800000000001</v>
      </c>
      <c r="BK27" s="34">
        <f>+TRUNC('D-PS'!BK27,3)</f>
        <v>7.3890000000000002</v>
      </c>
      <c r="BL27" s="34">
        <f>+TRUNC('D-PS'!BL27,3)</f>
        <v>-3.7839999999999998</v>
      </c>
      <c r="BM27" s="34">
        <f>+TRUNC('D-PS'!BM27,3)</f>
        <v>1.389</v>
      </c>
      <c r="BN27" s="34">
        <f>+TRUNC('D-PS'!BN27,3)</f>
        <v>3.423</v>
      </c>
      <c r="BO27" s="34">
        <f>+TRUNC('D-PS'!BO27,3)</f>
        <v>3.423</v>
      </c>
      <c r="BP27" s="34">
        <f>+TRUNC('D-PS'!BP27,3)</f>
        <v>0</v>
      </c>
      <c r="BQ27" s="34">
        <f>+TRUNC('D-PS'!BQ27,3)</f>
        <v>0</v>
      </c>
      <c r="BR27" s="34">
        <f>+TRUNC('D-PS'!BR27,3)</f>
        <v>0</v>
      </c>
      <c r="BS27" s="34">
        <f>+TRUNC('D-PS'!BS27,3)</f>
        <v>0</v>
      </c>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R27" s="37">
        <f>+TRUNC('D-PS'!DR27,0)</f>
        <v>34</v>
      </c>
      <c r="DS27" s="37">
        <f>+TRUNC('D-PS'!DS27,0)</f>
        <v>0</v>
      </c>
      <c r="DT27" s="37">
        <f>+TRUNC('D-PS'!DT27,3)</f>
        <v>0</v>
      </c>
      <c r="DU27" s="37">
        <f>+TRUNC('D-PS'!DU27,3)</f>
        <v>7.0750000000000002</v>
      </c>
      <c r="DV27" s="37">
        <f>+TRUNC('D-PS'!DV27,0)</f>
        <v>0</v>
      </c>
      <c r="DW27" s="37">
        <f>+TRUNC('D-PS'!DW27,0)</f>
        <v>0</v>
      </c>
      <c r="DX27" s="37">
        <f>+TRUNC('D-PS'!DX27,0)</f>
        <v>0</v>
      </c>
      <c r="DY27" s="37">
        <f>+TRUNC('D-PS'!DY27,0)</f>
        <v>0</v>
      </c>
      <c r="DZ27" s="37">
        <f>+TRUNC('D-PS'!DZ27,0)</f>
        <v>34</v>
      </c>
      <c r="EA27" s="37">
        <f>+TRUNC('D-PS'!EA27,0)</f>
        <v>0</v>
      </c>
      <c r="EB27" s="37">
        <f>+TRUNC('D-PS'!EB27,3)</f>
        <v>0</v>
      </c>
      <c r="EC27" s="37">
        <f>+TRUNC('D-PS'!EC27,3)</f>
        <v>7.0750000000000002</v>
      </c>
      <c r="ED27" s="37">
        <f>+TRUNC('D-PS'!ED27,0)</f>
        <v>0</v>
      </c>
      <c r="EE27" s="37">
        <f>+TRUNC('D-PS'!EE27,0)</f>
        <v>0</v>
      </c>
      <c r="EF27" s="37">
        <f>+TRUNC('D-PS'!EF27,0)</f>
        <v>0</v>
      </c>
      <c r="EG27" s="37">
        <f>+TRUNC('D-PS'!EG27,0)</f>
        <v>0</v>
      </c>
      <c r="EH27" s="37">
        <f>+TRUNC('D-PS'!EH27,0)</f>
        <v>27</v>
      </c>
      <c r="EI27" s="37">
        <f>+TRUNC('D-PS'!EI27,0)</f>
        <v>0</v>
      </c>
      <c r="EJ27" s="37">
        <f>+TRUNC('D-PS'!EJ27,3)</f>
        <v>0</v>
      </c>
      <c r="EK27" s="37">
        <f>+TRUNC('D-PS'!EK27,3)</f>
        <v>7.0750000000000002</v>
      </c>
      <c r="EL27" s="37">
        <f>+TRUNC('D-PS'!EL27,0)</f>
        <v>0</v>
      </c>
      <c r="EM27" s="37">
        <f>+TRUNC('D-PS'!EM27,0)</f>
        <v>0</v>
      </c>
      <c r="EN27" s="37">
        <f>+TRUNC('D-PS'!EN27,0)</f>
        <v>0</v>
      </c>
      <c r="EO27" s="37">
        <f>+TRUNC('D-PS'!EO27,0)</f>
        <v>0</v>
      </c>
      <c r="EP27" s="59"/>
      <c r="EQ27" s="37">
        <f>+TRUNC('D-PS'!EQ27,0)</f>
        <v>0</v>
      </c>
      <c r="ER27" s="37">
        <f>+TRUNC('D-PS'!ER27,0)</f>
        <v>0</v>
      </c>
      <c r="ES27" s="37">
        <f>+TRUNC('D-PS'!ES27,3)</f>
        <v>0</v>
      </c>
      <c r="ET27" s="37">
        <f>+TRUNC('D-PS'!ET27,3)</f>
        <v>0</v>
      </c>
      <c r="EU27" s="37">
        <f>+TRUNC('D-PS'!EU27,0)</f>
        <v>0</v>
      </c>
      <c r="EV27" s="37">
        <f>+TRUNC('D-PS'!EV27,0)</f>
        <v>0</v>
      </c>
      <c r="EW27" s="37">
        <f>+TRUNC('D-PS'!EW27,0)</f>
        <v>0</v>
      </c>
      <c r="EX27" s="37">
        <f>+TRUNC('D-PS'!EX27,0)</f>
        <v>0</v>
      </c>
      <c r="EY27" s="37">
        <f>+TRUNC('D-PS'!EY27,0)</f>
        <v>0</v>
      </c>
      <c r="EZ27" s="37">
        <f>+TRUNC('D-PS'!EZ27,0)</f>
        <v>0</v>
      </c>
      <c r="FA27" s="37">
        <f>+TRUNC('D-PS'!FA27,3)</f>
        <v>0</v>
      </c>
      <c r="FB27" s="37">
        <f>+TRUNC('D-PS'!FB27,3)</f>
        <v>0</v>
      </c>
      <c r="FC27" s="37">
        <f>+TRUNC('D-PS'!FC27,0)</f>
        <v>0</v>
      </c>
      <c r="FD27" s="37">
        <f>+TRUNC('D-PS'!FD27,0)</f>
        <v>0</v>
      </c>
      <c r="FE27" s="37">
        <f>+TRUNC('D-PS'!FE27,0)</f>
        <v>0</v>
      </c>
      <c r="FF27" s="37">
        <f>+TRUNC('D-PS'!FF27,0)</f>
        <v>0</v>
      </c>
      <c r="FG27" s="37">
        <f>+TRUNC('D-PS'!FG27,0)</f>
        <v>0</v>
      </c>
      <c r="FH27" s="37">
        <f>+TRUNC('D-PS'!FH27,0)</f>
        <v>0</v>
      </c>
      <c r="FI27" s="37">
        <f>+TRUNC('D-PS'!FI27,3)</f>
        <v>0</v>
      </c>
      <c r="FJ27" s="37">
        <f>+TRUNC('D-PS'!FJ27,3)</f>
        <v>0</v>
      </c>
      <c r="FK27" s="37">
        <f>+TRUNC('D-PS'!FK27,0)</f>
        <v>0</v>
      </c>
      <c r="FL27" s="37">
        <f>+TRUNC('D-PS'!FL27,0)</f>
        <v>0</v>
      </c>
      <c r="FM27" s="37">
        <f>+TRUNC('D-PS'!FM27,0)</f>
        <v>0</v>
      </c>
      <c r="FN27" s="37">
        <f>+TRUNC('D-PS'!FN27,0)</f>
        <v>0</v>
      </c>
    </row>
    <row r="28" spans="3:170" x14ac:dyDescent="0.2">
      <c r="C28" s="8">
        <f>+'D-PDP'!C28</f>
        <v>45413</v>
      </c>
      <c r="D28" s="37">
        <f>+TRUNC('D-PS'!D28,0)</f>
        <v>0</v>
      </c>
      <c r="E28" s="37">
        <f>+TRUNC('D-PS'!E28,0)</f>
        <v>0</v>
      </c>
      <c r="F28" s="37">
        <f>+TRUNC('D-PS'!F28,0)</f>
        <v>0</v>
      </c>
      <c r="G28" s="37">
        <f>+TRUNC('D-PS'!G28,0)</f>
        <v>0</v>
      </c>
      <c r="H28" s="37">
        <f>+TRUNC('D-PS'!H28,0)</f>
        <v>0</v>
      </c>
      <c r="I28" s="37">
        <f>+TRUNC('D-PS'!I28,0)</f>
        <v>0</v>
      </c>
      <c r="J28" s="37">
        <f>+TRUNC('D-PS'!J28,0)</f>
        <v>0</v>
      </c>
      <c r="K28" s="34">
        <f>+TRUNC('D-PS'!K28,0)</f>
        <v>38</v>
      </c>
      <c r="L28" s="34">
        <f>+TRUNC('D-PS'!L28,0)</f>
        <v>0</v>
      </c>
      <c r="M28" s="34">
        <f>+TRUNC('D-PS'!M28,3)</f>
        <v>8</v>
      </c>
      <c r="N28" s="34">
        <f>+TRUNC('D-PS'!N28,3)</f>
        <v>7.7489999999999997</v>
      </c>
      <c r="O28" s="34">
        <f>+TRUNC('D-PS'!O28,3)</f>
        <v>0</v>
      </c>
      <c r="P28" s="34">
        <f>+TRUNC('D-PS'!P28,3)</f>
        <v>0</v>
      </c>
      <c r="Q28" s="34">
        <f>+TRUNC('D-PS'!Q28,3)</f>
        <v>0</v>
      </c>
      <c r="R28" s="34">
        <f>+TRUNC('D-PS'!R28,3)</f>
        <v>0</v>
      </c>
      <c r="S28" s="34">
        <f>+TRUNC('D-PS'!S28,0)</f>
        <v>0</v>
      </c>
      <c r="T28" s="34">
        <f>+TRUNC('D-PS'!T28,0)</f>
        <v>0</v>
      </c>
      <c r="U28" s="34">
        <f>+TRUNC('D-PS'!U28,0)</f>
        <v>0</v>
      </c>
      <c r="V28" s="34">
        <f>+TRUNC('D-PS'!V28,0)</f>
        <v>0</v>
      </c>
      <c r="W28" s="34">
        <f>+TRUNC('D-PS'!W28,0)</f>
        <v>267</v>
      </c>
      <c r="X28" s="34">
        <f>+TRUNC('D-PS'!X28,0)</f>
        <v>0</v>
      </c>
      <c r="Y28" s="34">
        <f>+TRUNC('D-PS'!Y28,0)</f>
        <v>0</v>
      </c>
      <c r="Z28" s="34">
        <f>+TRUNC('D-PS'!Z28,0)</f>
        <v>267</v>
      </c>
      <c r="AA28" s="34">
        <f>+TRUNC('D-PS'!AA28,0)</f>
        <v>0</v>
      </c>
      <c r="AB28" s="34">
        <f>+TRUNC('D-PS'!AB28,0)</f>
        <v>38</v>
      </c>
      <c r="AC28" s="34">
        <f>+TRUNC('D-PS'!AC28,0)</f>
        <v>0</v>
      </c>
      <c r="AD28" s="34">
        <f>+TRUNC('D-PS'!AD28,3)</f>
        <v>0</v>
      </c>
      <c r="AE28" s="34">
        <f>+TRUNC('D-PS'!AE28,3)</f>
        <v>7.7489999999999997</v>
      </c>
      <c r="AF28" s="34">
        <f>+TRUNC('D-PS'!AF28,0)</f>
        <v>0</v>
      </c>
      <c r="AG28" s="34">
        <f>+TRUNC('D-PS'!AG28,0)</f>
        <v>0</v>
      </c>
      <c r="AH28" s="34">
        <f>+TRUNC('D-PS'!AH28,0)</f>
        <v>0</v>
      </c>
      <c r="AI28" s="34">
        <f>+TRUNC('D-PS'!AI28,0)</f>
        <v>0</v>
      </c>
      <c r="AJ28" s="34">
        <f>+TRUNC('D-PS'!AJ28,6)</f>
        <v>21.052631000000002</v>
      </c>
      <c r="AK28" s="34">
        <f>+TRUNC('D-PS'!AK28,6)</f>
        <v>0</v>
      </c>
      <c r="AL28" s="34">
        <f>+TRUNC('D-PS'!AL28,6)</f>
        <v>0</v>
      </c>
      <c r="AM28" s="34">
        <f>+TRUNC('D-PS'!AM28,0)</f>
        <v>8</v>
      </c>
      <c r="AN28" s="34">
        <f>+TRUNC('D-PS'!AN28,3)</f>
        <v>0</v>
      </c>
      <c r="AO28" s="34">
        <f>+TRUNC('D-PS'!AO28,0)</f>
        <v>0</v>
      </c>
      <c r="AP28" s="34">
        <f>+TRUNC('D-PS'!AP28,6)</f>
        <v>100</v>
      </c>
      <c r="AQ28" s="34">
        <f>+TRUNC('D-PS'!AQ28,0)</f>
        <v>38</v>
      </c>
      <c r="AR28" s="34">
        <f>+TRUNC('D-PS'!AR28,0)</f>
        <v>0</v>
      </c>
      <c r="AS28" s="34">
        <f>+TRUNC('D-PS'!AS28,3)</f>
        <v>0</v>
      </c>
      <c r="AT28" s="34">
        <f>+TRUNC('D-PS'!AT28,3)</f>
        <v>7.7489999999999997</v>
      </c>
      <c r="AU28" s="34">
        <f>+TRUNC('D-PS'!AU28,0)</f>
        <v>0</v>
      </c>
      <c r="AV28" s="34">
        <f>+TRUNC('D-PS'!AV28,0)</f>
        <v>0</v>
      </c>
      <c r="AW28" s="34">
        <f>+TRUNC('D-PS'!AW28,0)</f>
        <v>0</v>
      </c>
      <c r="AX28" s="34">
        <f>+TRUNC('D-PS'!AX28,0)</f>
        <v>0</v>
      </c>
      <c r="AY28" s="34">
        <f>+TRUNC('D-PS'!AY28,0)</f>
        <v>8</v>
      </c>
      <c r="AZ28" s="34">
        <f>+TRUNC('D-PS'!AZ28,3)</f>
        <v>0</v>
      </c>
      <c r="BA28" s="34">
        <f>+TRUNC('D-PS'!BA28,0)</f>
        <v>0</v>
      </c>
      <c r="BB28" s="34">
        <f>+TRUNC('D-PS'!BB28,0)</f>
        <v>30</v>
      </c>
      <c r="BC28" s="34">
        <f>+TRUNC('D-PS'!BC28,0)</f>
        <v>0</v>
      </c>
      <c r="BD28" s="34">
        <f>+TRUNC('D-PS'!BD28,3)</f>
        <v>0</v>
      </c>
      <c r="BE28" s="34">
        <f>+TRUNC('D-PS'!BE28,3)</f>
        <v>7.7489999999999997</v>
      </c>
      <c r="BF28" s="34">
        <f>+TRUNC('D-PS'!BF28,0)</f>
        <v>0</v>
      </c>
      <c r="BG28" s="34">
        <f>+TRUNC('D-PS'!BG28,0)</f>
        <v>0</v>
      </c>
      <c r="BH28" s="34">
        <f>+TRUNC('D-PS'!BH28,0)</f>
        <v>0</v>
      </c>
      <c r="BI28" s="34">
        <f>+TRUNC('D-PS'!BI28,0)</f>
        <v>0</v>
      </c>
      <c r="BJ28" s="34">
        <f>+TRUNC('D-PS'!BJ28,3)</f>
        <v>101.55800000000001</v>
      </c>
      <c r="BK28" s="34">
        <f>+TRUNC('D-PS'!BK28,3)</f>
        <v>7.3890000000000002</v>
      </c>
      <c r="BL28" s="34">
        <f>+TRUNC('D-PS'!BL28,3)</f>
        <v>-3.7839999999999998</v>
      </c>
      <c r="BM28" s="34">
        <f>+TRUNC('D-PS'!BM28,3)</f>
        <v>1.389</v>
      </c>
      <c r="BN28" s="34">
        <f>+TRUNC('D-PS'!BN28,3)</f>
        <v>3.423</v>
      </c>
      <c r="BO28" s="34">
        <f>+TRUNC('D-PS'!BO28,3)</f>
        <v>3.423</v>
      </c>
      <c r="BP28" s="34">
        <f>+TRUNC('D-PS'!BP28,3)</f>
        <v>0</v>
      </c>
      <c r="BQ28" s="34">
        <f>+TRUNC('D-PS'!BQ28,3)</f>
        <v>0</v>
      </c>
      <c r="BR28" s="34">
        <f>+TRUNC('D-PS'!BR28,3)</f>
        <v>0</v>
      </c>
      <c r="BS28" s="34">
        <f>+TRUNC('D-PS'!BS28,3)</f>
        <v>0</v>
      </c>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R28" s="37">
        <f>+TRUNC('D-PS'!DR28,0)</f>
        <v>38</v>
      </c>
      <c r="DS28" s="37">
        <f>+TRUNC('D-PS'!DS28,0)</f>
        <v>0</v>
      </c>
      <c r="DT28" s="37">
        <f>+TRUNC('D-PS'!DT28,3)</f>
        <v>0</v>
      </c>
      <c r="DU28" s="37">
        <f>+TRUNC('D-PS'!DU28,3)</f>
        <v>7.7489999999999997</v>
      </c>
      <c r="DV28" s="37">
        <f>+TRUNC('D-PS'!DV28,0)</f>
        <v>0</v>
      </c>
      <c r="DW28" s="37">
        <f>+TRUNC('D-PS'!DW28,0)</f>
        <v>0</v>
      </c>
      <c r="DX28" s="37">
        <f>+TRUNC('D-PS'!DX28,0)</f>
        <v>0</v>
      </c>
      <c r="DY28" s="37">
        <f>+TRUNC('D-PS'!DY28,0)</f>
        <v>0</v>
      </c>
      <c r="DZ28" s="37">
        <f>+TRUNC('D-PS'!DZ28,0)</f>
        <v>38</v>
      </c>
      <c r="EA28" s="37">
        <f>+TRUNC('D-PS'!EA28,0)</f>
        <v>0</v>
      </c>
      <c r="EB28" s="37">
        <f>+TRUNC('D-PS'!EB28,3)</f>
        <v>0</v>
      </c>
      <c r="EC28" s="37">
        <f>+TRUNC('D-PS'!EC28,3)</f>
        <v>7.7489999999999997</v>
      </c>
      <c r="ED28" s="37">
        <f>+TRUNC('D-PS'!ED28,0)</f>
        <v>0</v>
      </c>
      <c r="EE28" s="37">
        <f>+TRUNC('D-PS'!EE28,0)</f>
        <v>0</v>
      </c>
      <c r="EF28" s="37">
        <f>+TRUNC('D-PS'!EF28,0)</f>
        <v>0</v>
      </c>
      <c r="EG28" s="37">
        <f>+TRUNC('D-PS'!EG28,0)</f>
        <v>0</v>
      </c>
      <c r="EH28" s="37">
        <f>+TRUNC('D-PS'!EH28,0)</f>
        <v>30</v>
      </c>
      <c r="EI28" s="37">
        <f>+TRUNC('D-PS'!EI28,0)</f>
        <v>0</v>
      </c>
      <c r="EJ28" s="37">
        <f>+TRUNC('D-PS'!EJ28,3)</f>
        <v>0</v>
      </c>
      <c r="EK28" s="37">
        <f>+TRUNC('D-PS'!EK28,3)</f>
        <v>7.7489999999999997</v>
      </c>
      <c r="EL28" s="37">
        <f>+TRUNC('D-PS'!EL28,0)</f>
        <v>0</v>
      </c>
      <c r="EM28" s="37">
        <f>+TRUNC('D-PS'!EM28,0)</f>
        <v>0</v>
      </c>
      <c r="EN28" s="37">
        <f>+TRUNC('D-PS'!EN28,0)</f>
        <v>0</v>
      </c>
      <c r="EO28" s="37">
        <f>+TRUNC('D-PS'!EO28,0)</f>
        <v>0</v>
      </c>
      <c r="EP28" s="59"/>
      <c r="EQ28" s="37">
        <f>+TRUNC('D-PS'!EQ28,0)</f>
        <v>0</v>
      </c>
      <c r="ER28" s="37">
        <f>+TRUNC('D-PS'!ER28,0)</f>
        <v>0</v>
      </c>
      <c r="ES28" s="37">
        <f>+TRUNC('D-PS'!ES28,3)</f>
        <v>0</v>
      </c>
      <c r="ET28" s="37">
        <f>+TRUNC('D-PS'!ET28,3)</f>
        <v>0</v>
      </c>
      <c r="EU28" s="37">
        <f>+TRUNC('D-PS'!EU28,0)</f>
        <v>0</v>
      </c>
      <c r="EV28" s="37">
        <f>+TRUNC('D-PS'!EV28,0)</f>
        <v>0</v>
      </c>
      <c r="EW28" s="37">
        <f>+TRUNC('D-PS'!EW28,0)</f>
        <v>0</v>
      </c>
      <c r="EX28" s="37">
        <f>+TRUNC('D-PS'!EX28,0)</f>
        <v>0</v>
      </c>
      <c r="EY28" s="37">
        <f>+TRUNC('D-PS'!EY28,0)</f>
        <v>0</v>
      </c>
      <c r="EZ28" s="37">
        <f>+TRUNC('D-PS'!EZ28,0)</f>
        <v>0</v>
      </c>
      <c r="FA28" s="37">
        <f>+TRUNC('D-PS'!FA28,3)</f>
        <v>0</v>
      </c>
      <c r="FB28" s="37">
        <f>+TRUNC('D-PS'!FB28,3)</f>
        <v>0</v>
      </c>
      <c r="FC28" s="37">
        <f>+TRUNC('D-PS'!FC28,0)</f>
        <v>0</v>
      </c>
      <c r="FD28" s="37">
        <f>+TRUNC('D-PS'!FD28,0)</f>
        <v>0</v>
      </c>
      <c r="FE28" s="37">
        <f>+TRUNC('D-PS'!FE28,0)</f>
        <v>0</v>
      </c>
      <c r="FF28" s="37">
        <f>+TRUNC('D-PS'!FF28,0)</f>
        <v>0</v>
      </c>
      <c r="FG28" s="37">
        <f>+TRUNC('D-PS'!FG28,0)</f>
        <v>0</v>
      </c>
      <c r="FH28" s="37">
        <f>+TRUNC('D-PS'!FH28,0)</f>
        <v>0</v>
      </c>
      <c r="FI28" s="37">
        <f>+TRUNC('D-PS'!FI28,3)</f>
        <v>0</v>
      </c>
      <c r="FJ28" s="37">
        <f>+TRUNC('D-PS'!FJ28,3)</f>
        <v>0</v>
      </c>
      <c r="FK28" s="37">
        <f>+TRUNC('D-PS'!FK28,0)</f>
        <v>0</v>
      </c>
      <c r="FL28" s="37">
        <f>+TRUNC('D-PS'!FL28,0)</f>
        <v>0</v>
      </c>
      <c r="FM28" s="37">
        <f>+TRUNC('D-PS'!FM28,0)</f>
        <v>0</v>
      </c>
      <c r="FN28" s="37">
        <f>+TRUNC('D-PS'!FN28,0)</f>
        <v>0</v>
      </c>
    </row>
    <row r="29" spans="3:170" x14ac:dyDescent="0.2">
      <c r="C29" s="8">
        <f>+'D-PDP'!C29</f>
        <v>45444</v>
      </c>
      <c r="D29" s="37">
        <f>+TRUNC('D-PS'!D29,0)</f>
        <v>0</v>
      </c>
      <c r="E29" s="37">
        <f>+TRUNC('D-PS'!E29,0)</f>
        <v>0</v>
      </c>
      <c r="F29" s="37">
        <f>+TRUNC('D-PS'!F29,0)</f>
        <v>0</v>
      </c>
      <c r="G29" s="37">
        <f>+TRUNC('D-PS'!G29,0)</f>
        <v>0</v>
      </c>
      <c r="H29" s="37">
        <f>+TRUNC('D-PS'!H29,0)</f>
        <v>0</v>
      </c>
      <c r="I29" s="37">
        <f>+TRUNC('D-PS'!I29,0)</f>
        <v>0</v>
      </c>
      <c r="J29" s="37">
        <f>+TRUNC('D-PS'!J29,0)</f>
        <v>0</v>
      </c>
      <c r="K29" s="34">
        <f>+TRUNC('D-PS'!K29,0)</f>
        <v>38</v>
      </c>
      <c r="L29" s="34">
        <f>+TRUNC('D-PS'!L29,0)</f>
        <v>0</v>
      </c>
      <c r="M29" s="34">
        <f>+TRUNC('D-PS'!M29,3)</f>
        <v>8</v>
      </c>
      <c r="N29" s="34">
        <f>+TRUNC('D-PS'!N29,3)</f>
        <v>7.92</v>
      </c>
      <c r="O29" s="34">
        <f>+TRUNC('D-PS'!O29,3)</f>
        <v>0</v>
      </c>
      <c r="P29" s="34">
        <f>+TRUNC('D-PS'!P29,3)</f>
        <v>0</v>
      </c>
      <c r="Q29" s="34">
        <f>+TRUNC('D-PS'!Q29,3)</f>
        <v>0</v>
      </c>
      <c r="R29" s="34">
        <f>+TRUNC('D-PS'!R29,3)</f>
        <v>0</v>
      </c>
      <c r="S29" s="34">
        <f>+TRUNC('D-PS'!S29,0)</f>
        <v>0</v>
      </c>
      <c r="T29" s="34">
        <f>+TRUNC('D-PS'!T29,0)</f>
        <v>0</v>
      </c>
      <c r="U29" s="34">
        <f>+TRUNC('D-PS'!U29,0)</f>
        <v>0</v>
      </c>
      <c r="V29" s="34">
        <f>+TRUNC('D-PS'!V29,0)</f>
        <v>0</v>
      </c>
      <c r="W29" s="34">
        <f>+TRUNC('D-PS'!W29,0)</f>
        <v>257</v>
      </c>
      <c r="X29" s="34">
        <f>+TRUNC('D-PS'!X29,0)</f>
        <v>0</v>
      </c>
      <c r="Y29" s="34">
        <f>+TRUNC('D-PS'!Y29,0)</f>
        <v>0</v>
      </c>
      <c r="Z29" s="34">
        <f>+TRUNC('D-PS'!Z29,0)</f>
        <v>257</v>
      </c>
      <c r="AA29" s="34">
        <f>+TRUNC('D-PS'!AA29,0)</f>
        <v>0</v>
      </c>
      <c r="AB29" s="34">
        <f>+TRUNC('D-PS'!AB29,0)</f>
        <v>38</v>
      </c>
      <c r="AC29" s="34">
        <f>+TRUNC('D-PS'!AC29,0)</f>
        <v>0</v>
      </c>
      <c r="AD29" s="34">
        <f>+TRUNC('D-PS'!AD29,3)</f>
        <v>0</v>
      </c>
      <c r="AE29" s="34">
        <f>+TRUNC('D-PS'!AE29,3)</f>
        <v>7.92</v>
      </c>
      <c r="AF29" s="34">
        <f>+TRUNC('D-PS'!AF29,0)</f>
        <v>0</v>
      </c>
      <c r="AG29" s="34">
        <f>+TRUNC('D-PS'!AG29,0)</f>
        <v>0</v>
      </c>
      <c r="AH29" s="34">
        <f>+TRUNC('D-PS'!AH29,0)</f>
        <v>0</v>
      </c>
      <c r="AI29" s="34">
        <f>+TRUNC('D-PS'!AI29,0)</f>
        <v>0</v>
      </c>
      <c r="AJ29" s="34">
        <f>+TRUNC('D-PS'!AJ29,6)</f>
        <v>21.052631000000002</v>
      </c>
      <c r="AK29" s="34">
        <f>+TRUNC('D-PS'!AK29,6)</f>
        <v>0</v>
      </c>
      <c r="AL29" s="34">
        <f>+TRUNC('D-PS'!AL29,6)</f>
        <v>0</v>
      </c>
      <c r="AM29" s="34">
        <f>+TRUNC('D-PS'!AM29,0)</f>
        <v>8</v>
      </c>
      <c r="AN29" s="34">
        <f>+TRUNC('D-PS'!AN29,3)</f>
        <v>0</v>
      </c>
      <c r="AO29" s="34">
        <f>+TRUNC('D-PS'!AO29,0)</f>
        <v>0</v>
      </c>
      <c r="AP29" s="34">
        <f>+TRUNC('D-PS'!AP29,6)</f>
        <v>100</v>
      </c>
      <c r="AQ29" s="34">
        <f>+TRUNC('D-PS'!AQ29,0)</f>
        <v>38</v>
      </c>
      <c r="AR29" s="34">
        <f>+TRUNC('D-PS'!AR29,0)</f>
        <v>0</v>
      </c>
      <c r="AS29" s="34">
        <f>+TRUNC('D-PS'!AS29,3)</f>
        <v>0</v>
      </c>
      <c r="AT29" s="34">
        <f>+TRUNC('D-PS'!AT29,3)</f>
        <v>7.92</v>
      </c>
      <c r="AU29" s="34">
        <f>+TRUNC('D-PS'!AU29,0)</f>
        <v>0</v>
      </c>
      <c r="AV29" s="34">
        <f>+TRUNC('D-PS'!AV29,0)</f>
        <v>0</v>
      </c>
      <c r="AW29" s="34">
        <f>+TRUNC('D-PS'!AW29,0)</f>
        <v>0</v>
      </c>
      <c r="AX29" s="34">
        <f>+TRUNC('D-PS'!AX29,0)</f>
        <v>0</v>
      </c>
      <c r="AY29" s="34">
        <f>+TRUNC('D-PS'!AY29,0)</f>
        <v>8</v>
      </c>
      <c r="AZ29" s="34">
        <f>+TRUNC('D-PS'!AZ29,3)</f>
        <v>0</v>
      </c>
      <c r="BA29" s="34">
        <f>+TRUNC('D-PS'!BA29,0)</f>
        <v>0</v>
      </c>
      <c r="BB29" s="34">
        <f>+TRUNC('D-PS'!BB29,0)</f>
        <v>30</v>
      </c>
      <c r="BC29" s="34">
        <f>+TRUNC('D-PS'!BC29,0)</f>
        <v>0</v>
      </c>
      <c r="BD29" s="34">
        <f>+TRUNC('D-PS'!BD29,3)</f>
        <v>0</v>
      </c>
      <c r="BE29" s="34">
        <f>+TRUNC('D-PS'!BE29,3)</f>
        <v>7.92</v>
      </c>
      <c r="BF29" s="34">
        <f>+TRUNC('D-PS'!BF29,0)</f>
        <v>0</v>
      </c>
      <c r="BG29" s="34">
        <f>+TRUNC('D-PS'!BG29,0)</f>
        <v>0</v>
      </c>
      <c r="BH29" s="34">
        <f>+TRUNC('D-PS'!BH29,0)</f>
        <v>0</v>
      </c>
      <c r="BI29" s="34">
        <f>+TRUNC('D-PS'!BI29,0)</f>
        <v>0</v>
      </c>
      <c r="BJ29" s="34">
        <f>+TRUNC('D-PS'!BJ29,3)</f>
        <v>101.55800000000001</v>
      </c>
      <c r="BK29" s="34">
        <f>+TRUNC('D-PS'!BK29,3)</f>
        <v>7.3890000000000002</v>
      </c>
      <c r="BL29" s="34">
        <f>+TRUNC('D-PS'!BL29,3)</f>
        <v>-3.7839999999999998</v>
      </c>
      <c r="BM29" s="34">
        <f>+TRUNC('D-PS'!BM29,3)</f>
        <v>1.389</v>
      </c>
      <c r="BN29" s="34">
        <f>+TRUNC('D-PS'!BN29,3)</f>
        <v>3.423</v>
      </c>
      <c r="BO29" s="34">
        <f>+TRUNC('D-PS'!BO29,3)</f>
        <v>3.423</v>
      </c>
      <c r="BP29" s="34">
        <f>+TRUNC('D-PS'!BP29,3)</f>
        <v>0</v>
      </c>
      <c r="BQ29" s="34">
        <f>+TRUNC('D-PS'!BQ29,3)</f>
        <v>0</v>
      </c>
      <c r="BR29" s="34">
        <f>+TRUNC('D-PS'!BR29,3)</f>
        <v>0</v>
      </c>
      <c r="BS29" s="34">
        <f>+TRUNC('D-PS'!BS29,3)</f>
        <v>0</v>
      </c>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R29" s="37">
        <f>+TRUNC('D-PS'!DR29,0)</f>
        <v>38</v>
      </c>
      <c r="DS29" s="37">
        <f>+TRUNC('D-PS'!DS29,0)</f>
        <v>0</v>
      </c>
      <c r="DT29" s="37">
        <f>+TRUNC('D-PS'!DT29,3)</f>
        <v>0</v>
      </c>
      <c r="DU29" s="37">
        <f>+TRUNC('D-PS'!DU29,3)</f>
        <v>7.92</v>
      </c>
      <c r="DV29" s="37">
        <f>+TRUNC('D-PS'!DV29,0)</f>
        <v>0</v>
      </c>
      <c r="DW29" s="37">
        <f>+TRUNC('D-PS'!DW29,0)</f>
        <v>0</v>
      </c>
      <c r="DX29" s="37">
        <f>+TRUNC('D-PS'!DX29,0)</f>
        <v>0</v>
      </c>
      <c r="DY29" s="37">
        <f>+TRUNC('D-PS'!DY29,0)</f>
        <v>0</v>
      </c>
      <c r="DZ29" s="37">
        <f>+TRUNC('D-PS'!DZ29,0)</f>
        <v>38</v>
      </c>
      <c r="EA29" s="37">
        <f>+TRUNC('D-PS'!EA29,0)</f>
        <v>0</v>
      </c>
      <c r="EB29" s="37">
        <f>+TRUNC('D-PS'!EB29,3)</f>
        <v>0</v>
      </c>
      <c r="EC29" s="37">
        <f>+TRUNC('D-PS'!EC29,3)</f>
        <v>7.92</v>
      </c>
      <c r="ED29" s="37">
        <f>+TRUNC('D-PS'!ED29,0)</f>
        <v>0</v>
      </c>
      <c r="EE29" s="37">
        <f>+TRUNC('D-PS'!EE29,0)</f>
        <v>0</v>
      </c>
      <c r="EF29" s="37">
        <f>+TRUNC('D-PS'!EF29,0)</f>
        <v>0</v>
      </c>
      <c r="EG29" s="37">
        <f>+TRUNC('D-PS'!EG29,0)</f>
        <v>0</v>
      </c>
      <c r="EH29" s="37">
        <f>+TRUNC('D-PS'!EH29,0)</f>
        <v>30</v>
      </c>
      <c r="EI29" s="37">
        <f>+TRUNC('D-PS'!EI29,0)</f>
        <v>0</v>
      </c>
      <c r="EJ29" s="37">
        <f>+TRUNC('D-PS'!EJ29,3)</f>
        <v>0</v>
      </c>
      <c r="EK29" s="37">
        <f>+TRUNC('D-PS'!EK29,3)</f>
        <v>7.92</v>
      </c>
      <c r="EL29" s="37">
        <f>+TRUNC('D-PS'!EL29,0)</f>
        <v>0</v>
      </c>
      <c r="EM29" s="37">
        <f>+TRUNC('D-PS'!EM29,0)</f>
        <v>0</v>
      </c>
      <c r="EN29" s="37">
        <f>+TRUNC('D-PS'!EN29,0)</f>
        <v>0</v>
      </c>
      <c r="EO29" s="37">
        <f>+TRUNC('D-PS'!EO29,0)</f>
        <v>0</v>
      </c>
      <c r="EP29" s="59"/>
      <c r="EQ29" s="37">
        <f>+TRUNC('D-PS'!EQ29,0)</f>
        <v>0</v>
      </c>
      <c r="ER29" s="37">
        <f>+TRUNC('D-PS'!ER29,0)</f>
        <v>0</v>
      </c>
      <c r="ES29" s="37">
        <f>+TRUNC('D-PS'!ES29,3)</f>
        <v>0</v>
      </c>
      <c r="ET29" s="37">
        <f>+TRUNC('D-PS'!ET29,3)</f>
        <v>0</v>
      </c>
      <c r="EU29" s="37">
        <f>+TRUNC('D-PS'!EU29,0)</f>
        <v>0</v>
      </c>
      <c r="EV29" s="37">
        <f>+TRUNC('D-PS'!EV29,0)</f>
        <v>0</v>
      </c>
      <c r="EW29" s="37">
        <f>+TRUNC('D-PS'!EW29,0)</f>
        <v>0</v>
      </c>
      <c r="EX29" s="37">
        <f>+TRUNC('D-PS'!EX29,0)</f>
        <v>0</v>
      </c>
      <c r="EY29" s="37">
        <f>+TRUNC('D-PS'!EY29,0)</f>
        <v>0</v>
      </c>
      <c r="EZ29" s="37">
        <f>+TRUNC('D-PS'!EZ29,0)</f>
        <v>0</v>
      </c>
      <c r="FA29" s="37">
        <f>+TRUNC('D-PS'!FA29,3)</f>
        <v>0</v>
      </c>
      <c r="FB29" s="37">
        <f>+TRUNC('D-PS'!FB29,3)</f>
        <v>0</v>
      </c>
      <c r="FC29" s="37">
        <f>+TRUNC('D-PS'!FC29,0)</f>
        <v>0</v>
      </c>
      <c r="FD29" s="37">
        <f>+TRUNC('D-PS'!FD29,0)</f>
        <v>0</v>
      </c>
      <c r="FE29" s="37">
        <f>+TRUNC('D-PS'!FE29,0)</f>
        <v>0</v>
      </c>
      <c r="FF29" s="37">
        <f>+TRUNC('D-PS'!FF29,0)</f>
        <v>0</v>
      </c>
      <c r="FG29" s="37">
        <f>+TRUNC('D-PS'!FG29,0)</f>
        <v>0</v>
      </c>
      <c r="FH29" s="37">
        <f>+TRUNC('D-PS'!FH29,0)</f>
        <v>0</v>
      </c>
      <c r="FI29" s="37">
        <f>+TRUNC('D-PS'!FI29,3)</f>
        <v>0</v>
      </c>
      <c r="FJ29" s="37">
        <f>+TRUNC('D-PS'!FJ29,3)</f>
        <v>0</v>
      </c>
      <c r="FK29" s="37">
        <f>+TRUNC('D-PS'!FK29,0)</f>
        <v>0</v>
      </c>
      <c r="FL29" s="37">
        <f>+TRUNC('D-PS'!FL29,0)</f>
        <v>0</v>
      </c>
      <c r="FM29" s="37">
        <f>+TRUNC('D-PS'!FM29,0)</f>
        <v>0</v>
      </c>
      <c r="FN29" s="37">
        <f>+TRUNC('D-PS'!FN29,0)</f>
        <v>0</v>
      </c>
    </row>
    <row r="30" spans="3:170" x14ac:dyDescent="0.2">
      <c r="C30" s="8">
        <f>+'D-PDP'!C30</f>
        <v>45474</v>
      </c>
      <c r="D30" s="37">
        <f>+TRUNC('D-PS'!D30,0)</f>
        <v>0</v>
      </c>
      <c r="E30" s="37">
        <f>+TRUNC('D-PS'!E30,0)</f>
        <v>0</v>
      </c>
      <c r="F30" s="37">
        <f>+TRUNC('D-PS'!F30,0)</f>
        <v>0</v>
      </c>
      <c r="G30" s="37">
        <f>+TRUNC('D-PS'!G30,0)</f>
        <v>0</v>
      </c>
      <c r="H30" s="37">
        <f>+TRUNC('D-PS'!H30,0)</f>
        <v>0</v>
      </c>
      <c r="I30" s="37">
        <f>+TRUNC('D-PS'!I30,0)</f>
        <v>0</v>
      </c>
      <c r="J30" s="37">
        <f>+TRUNC('D-PS'!J30,0)</f>
        <v>0</v>
      </c>
      <c r="K30" s="34">
        <f>+TRUNC('D-PS'!K30,0)</f>
        <v>42</v>
      </c>
      <c r="L30" s="34">
        <f>+TRUNC('D-PS'!L30,0)</f>
        <v>0</v>
      </c>
      <c r="M30" s="34">
        <f>+TRUNC('D-PS'!M30,3)</f>
        <v>9</v>
      </c>
      <c r="N30" s="34">
        <f>+TRUNC('D-PS'!N30,3)</f>
        <v>8.6140000000000008</v>
      </c>
      <c r="O30" s="34">
        <f>+TRUNC('D-PS'!O30,3)</f>
        <v>0</v>
      </c>
      <c r="P30" s="34">
        <f>+TRUNC('D-PS'!P30,3)</f>
        <v>0</v>
      </c>
      <c r="Q30" s="34">
        <f>+TRUNC('D-PS'!Q30,3)</f>
        <v>0</v>
      </c>
      <c r="R30" s="34">
        <f>+TRUNC('D-PS'!R30,3)</f>
        <v>0</v>
      </c>
      <c r="S30" s="34">
        <f>+TRUNC('D-PS'!S30,0)</f>
        <v>0</v>
      </c>
      <c r="T30" s="34">
        <f>+TRUNC('D-PS'!T30,0)</f>
        <v>0</v>
      </c>
      <c r="U30" s="34">
        <f>+TRUNC('D-PS'!U30,0)</f>
        <v>0</v>
      </c>
      <c r="V30" s="34">
        <f>+TRUNC('D-PS'!V30,0)</f>
        <v>0</v>
      </c>
      <c r="W30" s="34">
        <f>+TRUNC('D-PS'!W30,0)</f>
        <v>264</v>
      </c>
      <c r="X30" s="34">
        <f>+TRUNC('D-PS'!X30,0)</f>
        <v>0</v>
      </c>
      <c r="Y30" s="34">
        <f>+TRUNC('D-PS'!Y30,0)</f>
        <v>0</v>
      </c>
      <c r="Z30" s="34">
        <f>+TRUNC('D-PS'!Z30,0)</f>
        <v>264</v>
      </c>
      <c r="AA30" s="34">
        <f>+TRUNC('D-PS'!AA30,0)</f>
        <v>0</v>
      </c>
      <c r="AB30" s="34">
        <f>+TRUNC('D-PS'!AB30,0)</f>
        <v>42</v>
      </c>
      <c r="AC30" s="34">
        <f>+TRUNC('D-PS'!AC30,0)</f>
        <v>0</v>
      </c>
      <c r="AD30" s="34">
        <f>+TRUNC('D-PS'!AD30,3)</f>
        <v>0</v>
      </c>
      <c r="AE30" s="34">
        <f>+TRUNC('D-PS'!AE30,3)</f>
        <v>8.6140000000000008</v>
      </c>
      <c r="AF30" s="34">
        <f>+TRUNC('D-PS'!AF30,0)</f>
        <v>0</v>
      </c>
      <c r="AG30" s="34">
        <f>+TRUNC('D-PS'!AG30,0)</f>
        <v>0</v>
      </c>
      <c r="AH30" s="34">
        <f>+TRUNC('D-PS'!AH30,0)</f>
        <v>0</v>
      </c>
      <c r="AI30" s="34">
        <f>+TRUNC('D-PS'!AI30,0)</f>
        <v>0</v>
      </c>
      <c r="AJ30" s="34">
        <f>+TRUNC('D-PS'!AJ30,6)</f>
        <v>19.047619000000001</v>
      </c>
      <c r="AK30" s="34">
        <f>+TRUNC('D-PS'!AK30,6)</f>
        <v>0</v>
      </c>
      <c r="AL30" s="34">
        <f>+TRUNC('D-PS'!AL30,6)</f>
        <v>0</v>
      </c>
      <c r="AM30" s="34">
        <f>+TRUNC('D-PS'!AM30,0)</f>
        <v>8</v>
      </c>
      <c r="AN30" s="34">
        <f>+TRUNC('D-PS'!AN30,3)</f>
        <v>0</v>
      </c>
      <c r="AO30" s="34">
        <f>+TRUNC('D-PS'!AO30,0)</f>
        <v>0</v>
      </c>
      <c r="AP30" s="34">
        <f>+TRUNC('D-PS'!AP30,6)</f>
        <v>100</v>
      </c>
      <c r="AQ30" s="34">
        <f>+TRUNC('D-PS'!AQ30,0)</f>
        <v>42</v>
      </c>
      <c r="AR30" s="34">
        <f>+TRUNC('D-PS'!AR30,0)</f>
        <v>0</v>
      </c>
      <c r="AS30" s="34">
        <f>+TRUNC('D-PS'!AS30,3)</f>
        <v>0</v>
      </c>
      <c r="AT30" s="34">
        <f>+TRUNC('D-PS'!AT30,3)</f>
        <v>8.6140000000000008</v>
      </c>
      <c r="AU30" s="34">
        <f>+TRUNC('D-PS'!AU30,0)</f>
        <v>0</v>
      </c>
      <c r="AV30" s="34">
        <f>+TRUNC('D-PS'!AV30,0)</f>
        <v>0</v>
      </c>
      <c r="AW30" s="34">
        <f>+TRUNC('D-PS'!AW30,0)</f>
        <v>0</v>
      </c>
      <c r="AX30" s="34">
        <f>+TRUNC('D-PS'!AX30,0)</f>
        <v>0</v>
      </c>
      <c r="AY30" s="34">
        <f>+TRUNC('D-PS'!AY30,0)</f>
        <v>8</v>
      </c>
      <c r="AZ30" s="34">
        <f>+TRUNC('D-PS'!AZ30,3)</f>
        <v>0</v>
      </c>
      <c r="BA30" s="34">
        <f>+TRUNC('D-PS'!BA30,0)</f>
        <v>0</v>
      </c>
      <c r="BB30" s="34">
        <f>+TRUNC('D-PS'!BB30,0)</f>
        <v>34</v>
      </c>
      <c r="BC30" s="34">
        <f>+TRUNC('D-PS'!BC30,0)</f>
        <v>0</v>
      </c>
      <c r="BD30" s="34">
        <f>+TRUNC('D-PS'!BD30,3)</f>
        <v>0</v>
      </c>
      <c r="BE30" s="34">
        <f>+TRUNC('D-PS'!BE30,3)</f>
        <v>8.6140000000000008</v>
      </c>
      <c r="BF30" s="34">
        <f>+TRUNC('D-PS'!BF30,0)</f>
        <v>0</v>
      </c>
      <c r="BG30" s="34">
        <f>+TRUNC('D-PS'!BG30,0)</f>
        <v>0</v>
      </c>
      <c r="BH30" s="34">
        <f>+TRUNC('D-PS'!BH30,0)</f>
        <v>0</v>
      </c>
      <c r="BI30" s="34">
        <f>+TRUNC('D-PS'!BI30,0)</f>
        <v>0</v>
      </c>
      <c r="BJ30" s="34">
        <f>+TRUNC('D-PS'!BJ30,3)</f>
        <v>101.55800000000001</v>
      </c>
      <c r="BK30" s="34">
        <f>+TRUNC('D-PS'!BK30,3)</f>
        <v>7.3890000000000002</v>
      </c>
      <c r="BL30" s="34">
        <f>+TRUNC('D-PS'!BL30,3)</f>
        <v>-3.7839999999999998</v>
      </c>
      <c r="BM30" s="34">
        <f>+TRUNC('D-PS'!BM30,3)</f>
        <v>1.389</v>
      </c>
      <c r="BN30" s="34">
        <f>+TRUNC('D-PS'!BN30,3)</f>
        <v>3.423</v>
      </c>
      <c r="BO30" s="34">
        <f>+TRUNC('D-PS'!BO30,3)</f>
        <v>3.423</v>
      </c>
      <c r="BP30" s="34">
        <f>+TRUNC('D-PS'!BP30,3)</f>
        <v>0</v>
      </c>
      <c r="BQ30" s="34">
        <f>+TRUNC('D-PS'!BQ30,3)</f>
        <v>0</v>
      </c>
      <c r="BR30" s="34">
        <f>+TRUNC('D-PS'!BR30,3)</f>
        <v>0</v>
      </c>
      <c r="BS30" s="34">
        <f>+TRUNC('D-PS'!BS30,3)</f>
        <v>0</v>
      </c>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R30" s="37">
        <f>+TRUNC('D-PS'!DR30,0)</f>
        <v>42</v>
      </c>
      <c r="DS30" s="37">
        <f>+TRUNC('D-PS'!DS30,0)</f>
        <v>0</v>
      </c>
      <c r="DT30" s="37">
        <f>+TRUNC('D-PS'!DT30,3)</f>
        <v>0</v>
      </c>
      <c r="DU30" s="37">
        <f>+TRUNC('D-PS'!DU30,3)</f>
        <v>8.6140000000000008</v>
      </c>
      <c r="DV30" s="37">
        <f>+TRUNC('D-PS'!DV30,0)</f>
        <v>0</v>
      </c>
      <c r="DW30" s="37">
        <f>+TRUNC('D-PS'!DW30,0)</f>
        <v>0</v>
      </c>
      <c r="DX30" s="37">
        <f>+TRUNC('D-PS'!DX30,0)</f>
        <v>0</v>
      </c>
      <c r="DY30" s="37">
        <f>+TRUNC('D-PS'!DY30,0)</f>
        <v>0</v>
      </c>
      <c r="DZ30" s="37">
        <f>+TRUNC('D-PS'!DZ30,0)</f>
        <v>42</v>
      </c>
      <c r="EA30" s="37">
        <f>+TRUNC('D-PS'!EA30,0)</f>
        <v>0</v>
      </c>
      <c r="EB30" s="37">
        <f>+TRUNC('D-PS'!EB30,3)</f>
        <v>0</v>
      </c>
      <c r="EC30" s="37">
        <f>+TRUNC('D-PS'!EC30,3)</f>
        <v>8.6140000000000008</v>
      </c>
      <c r="ED30" s="37">
        <f>+TRUNC('D-PS'!ED30,0)</f>
        <v>0</v>
      </c>
      <c r="EE30" s="37">
        <f>+TRUNC('D-PS'!EE30,0)</f>
        <v>0</v>
      </c>
      <c r="EF30" s="37">
        <f>+TRUNC('D-PS'!EF30,0)</f>
        <v>0</v>
      </c>
      <c r="EG30" s="37">
        <f>+TRUNC('D-PS'!EG30,0)</f>
        <v>0</v>
      </c>
      <c r="EH30" s="37">
        <f>+TRUNC('D-PS'!EH30,0)</f>
        <v>34</v>
      </c>
      <c r="EI30" s="37">
        <f>+TRUNC('D-PS'!EI30,0)</f>
        <v>0</v>
      </c>
      <c r="EJ30" s="37">
        <f>+TRUNC('D-PS'!EJ30,3)</f>
        <v>0</v>
      </c>
      <c r="EK30" s="37">
        <f>+TRUNC('D-PS'!EK30,3)</f>
        <v>8.6140000000000008</v>
      </c>
      <c r="EL30" s="37">
        <f>+TRUNC('D-PS'!EL30,0)</f>
        <v>0</v>
      </c>
      <c r="EM30" s="37">
        <f>+TRUNC('D-PS'!EM30,0)</f>
        <v>0</v>
      </c>
      <c r="EN30" s="37">
        <f>+TRUNC('D-PS'!EN30,0)</f>
        <v>0</v>
      </c>
      <c r="EO30" s="37">
        <f>+TRUNC('D-PS'!EO30,0)</f>
        <v>0</v>
      </c>
      <c r="EP30" s="59"/>
      <c r="EQ30" s="37">
        <f>+TRUNC('D-PS'!EQ30,0)</f>
        <v>0</v>
      </c>
      <c r="ER30" s="37">
        <f>+TRUNC('D-PS'!ER30,0)</f>
        <v>0</v>
      </c>
      <c r="ES30" s="37">
        <f>+TRUNC('D-PS'!ES30,3)</f>
        <v>0</v>
      </c>
      <c r="ET30" s="37">
        <f>+TRUNC('D-PS'!ET30,3)</f>
        <v>0</v>
      </c>
      <c r="EU30" s="37">
        <f>+TRUNC('D-PS'!EU30,0)</f>
        <v>0</v>
      </c>
      <c r="EV30" s="37">
        <f>+TRUNC('D-PS'!EV30,0)</f>
        <v>0</v>
      </c>
      <c r="EW30" s="37">
        <f>+TRUNC('D-PS'!EW30,0)</f>
        <v>0</v>
      </c>
      <c r="EX30" s="37">
        <f>+TRUNC('D-PS'!EX30,0)</f>
        <v>0</v>
      </c>
      <c r="EY30" s="37">
        <f>+TRUNC('D-PS'!EY30,0)</f>
        <v>0</v>
      </c>
      <c r="EZ30" s="37">
        <f>+TRUNC('D-PS'!EZ30,0)</f>
        <v>0</v>
      </c>
      <c r="FA30" s="37">
        <f>+TRUNC('D-PS'!FA30,3)</f>
        <v>0</v>
      </c>
      <c r="FB30" s="37">
        <f>+TRUNC('D-PS'!FB30,3)</f>
        <v>0</v>
      </c>
      <c r="FC30" s="37">
        <f>+TRUNC('D-PS'!FC30,0)</f>
        <v>0</v>
      </c>
      <c r="FD30" s="37">
        <f>+TRUNC('D-PS'!FD30,0)</f>
        <v>0</v>
      </c>
      <c r="FE30" s="37">
        <f>+TRUNC('D-PS'!FE30,0)</f>
        <v>0</v>
      </c>
      <c r="FF30" s="37">
        <f>+TRUNC('D-PS'!FF30,0)</f>
        <v>0</v>
      </c>
      <c r="FG30" s="37">
        <f>+TRUNC('D-PS'!FG30,0)</f>
        <v>0</v>
      </c>
      <c r="FH30" s="37">
        <f>+TRUNC('D-PS'!FH30,0)</f>
        <v>0</v>
      </c>
      <c r="FI30" s="37">
        <f>+TRUNC('D-PS'!FI30,3)</f>
        <v>0</v>
      </c>
      <c r="FJ30" s="37">
        <f>+TRUNC('D-PS'!FJ30,3)</f>
        <v>0</v>
      </c>
      <c r="FK30" s="37">
        <f>+TRUNC('D-PS'!FK30,0)</f>
        <v>0</v>
      </c>
      <c r="FL30" s="37">
        <f>+TRUNC('D-PS'!FL30,0)</f>
        <v>0</v>
      </c>
      <c r="FM30" s="37">
        <f>+TRUNC('D-PS'!FM30,0)</f>
        <v>0</v>
      </c>
      <c r="FN30" s="37">
        <f>+TRUNC('D-PS'!FN30,0)</f>
        <v>0</v>
      </c>
    </row>
    <row r="31" spans="3:170" x14ac:dyDescent="0.2">
      <c r="C31" s="8">
        <f>+'D-PDP'!C31</f>
        <v>45505</v>
      </c>
      <c r="D31" s="37">
        <f>+TRUNC('D-PS'!D31,0)</f>
        <v>0</v>
      </c>
      <c r="E31" s="37">
        <f>+TRUNC('D-PS'!E31,0)</f>
        <v>0</v>
      </c>
      <c r="F31" s="37">
        <f>+TRUNC('D-PS'!F31,0)</f>
        <v>0</v>
      </c>
      <c r="G31" s="37">
        <f>+TRUNC('D-PS'!G31,0)</f>
        <v>0</v>
      </c>
      <c r="H31" s="37">
        <f>+TRUNC('D-PS'!H31,0)</f>
        <v>0</v>
      </c>
      <c r="I31" s="37">
        <f>+TRUNC('D-PS'!I31,0)</f>
        <v>0</v>
      </c>
      <c r="J31" s="37">
        <f>+TRUNC('D-PS'!J31,0)</f>
        <v>0</v>
      </c>
      <c r="K31" s="34">
        <f>+TRUNC('D-PS'!K31,0)</f>
        <v>44</v>
      </c>
      <c r="L31" s="34">
        <f>+TRUNC('D-PS'!L31,0)</f>
        <v>0</v>
      </c>
      <c r="M31" s="34">
        <f>+TRUNC('D-PS'!M31,3)</f>
        <v>9</v>
      </c>
      <c r="N31" s="34">
        <f>+TRUNC('D-PS'!N31,3)</f>
        <v>9.0470000000000006</v>
      </c>
      <c r="O31" s="34">
        <f>+TRUNC('D-PS'!O31,3)</f>
        <v>0</v>
      </c>
      <c r="P31" s="34">
        <f>+TRUNC('D-PS'!P31,3)</f>
        <v>0</v>
      </c>
      <c r="Q31" s="34">
        <f>+TRUNC('D-PS'!Q31,3)</f>
        <v>0</v>
      </c>
      <c r="R31" s="34">
        <f>+TRUNC('D-PS'!R31,3)</f>
        <v>0</v>
      </c>
      <c r="S31" s="34">
        <f>+TRUNC('D-PS'!S31,0)</f>
        <v>0</v>
      </c>
      <c r="T31" s="34">
        <f>+TRUNC('D-PS'!T31,0)</f>
        <v>0</v>
      </c>
      <c r="U31" s="34">
        <f>+TRUNC('D-PS'!U31,0)</f>
        <v>0</v>
      </c>
      <c r="V31" s="34">
        <f>+TRUNC('D-PS'!V31,0)</f>
        <v>0</v>
      </c>
      <c r="W31" s="34">
        <f>+TRUNC('D-PS'!W31,0)</f>
        <v>262</v>
      </c>
      <c r="X31" s="34">
        <f>+TRUNC('D-PS'!X31,0)</f>
        <v>0</v>
      </c>
      <c r="Y31" s="34">
        <f>+TRUNC('D-PS'!Y31,0)</f>
        <v>0</v>
      </c>
      <c r="Z31" s="34">
        <f>+TRUNC('D-PS'!Z31,0)</f>
        <v>262</v>
      </c>
      <c r="AA31" s="34">
        <f>+TRUNC('D-PS'!AA31,0)</f>
        <v>0</v>
      </c>
      <c r="AB31" s="34">
        <f>+TRUNC('D-PS'!AB31,0)</f>
        <v>44</v>
      </c>
      <c r="AC31" s="34">
        <f>+TRUNC('D-PS'!AC31,0)</f>
        <v>0</v>
      </c>
      <c r="AD31" s="34">
        <f>+TRUNC('D-PS'!AD31,3)</f>
        <v>0</v>
      </c>
      <c r="AE31" s="34">
        <f>+TRUNC('D-PS'!AE31,3)</f>
        <v>9.0470000000000006</v>
      </c>
      <c r="AF31" s="34">
        <f>+TRUNC('D-PS'!AF31,0)</f>
        <v>0</v>
      </c>
      <c r="AG31" s="34">
        <f>+TRUNC('D-PS'!AG31,0)</f>
        <v>0</v>
      </c>
      <c r="AH31" s="34">
        <f>+TRUNC('D-PS'!AH31,0)</f>
        <v>0</v>
      </c>
      <c r="AI31" s="34">
        <f>+TRUNC('D-PS'!AI31,0)</f>
        <v>0</v>
      </c>
      <c r="AJ31" s="34">
        <f>+TRUNC('D-PS'!AJ31,6)</f>
        <v>20.454545</v>
      </c>
      <c r="AK31" s="34">
        <f>+TRUNC('D-PS'!AK31,6)</f>
        <v>0</v>
      </c>
      <c r="AL31" s="34">
        <f>+TRUNC('D-PS'!AL31,6)</f>
        <v>0</v>
      </c>
      <c r="AM31" s="34">
        <f>+TRUNC('D-PS'!AM31,0)</f>
        <v>9</v>
      </c>
      <c r="AN31" s="34">
        <f>+TRUNC('D-PS'!AN31,3)</f>
        <v>0</v>
      </c>
      <c r="AO31" s="34">
        <f>+TRUNC('D-PS'!AO31,0)</f>
        <v>0</v>
      </c>
      <c r="AP31" s="34">
        <f>+TRUNC('D-PS'!AP31,6)</f>
        <v>100</v>
      </c>
      <c r="AQ31" s="34">
        <f>+TRUNC('D-PS'!AQ31,0)</f>
        <v>44</v>
      </c>
      <c r="AR31" s="34">
        <f>+TRUNC('D-PS'!AR31,0)</f>
        <v>0</v>
      </c>
      <c r="AS31" s="34">
        <f>+TRUNC('D-PS'!AS31,3)</f>
        <v>0</v>
      </c>
      <c r="AT31" s="34">
        <f>+TRUNC('D-PS'!AT31,3)</f>
        <v>9.0470000000000006</v>
      </c>
      <c r="AU31" s="34">
        <f>+TRUNC('D-PS'!AU31,0)</f>
        <v>0</v>
      </c>
      <c r="AV31" s="34">
        <f>+TRUNC('D-PS'!AV31,0)</f>
        <v>0</v>
      </c>
      <c r="AW31" s="34">
        <f>+TRUNC('D-PS'!AW31,0)</f>
        <v>0</v>
      </c>
      <c r="AX31" s="34">
        <f>+TRUNC('D-PS'!AX31,0)</f>
        <v>0</v>
      </c>
      <c r="AY31" s="34">
        <f>+TRUNC('D-PS'!AY31,0)</f>
        <v>9</v>
      </c>
      <c r="AZ31" s="34">
        <f>+TRUNC('D-PS'!AZ31,3)</f>
        <v>0</v>
      </c>
      <c r="BA31" s="34">
        <f>+TRUNC('D-PS'!BA31,0)</f>
        <v>0</v>
      </c>
      <c r="BB31" s="34">
        <f>+TRUNC('D-PS'!BB31,0)</f>
        <v>35</v>
      </c>
      <c r="BC31" s="34">
        <f>+TRUNC('D-PS'!BC31,0)</f>
        <v>0</v>
      </c>
      <c r="BD31" s="34">
        <f>+TRUNC('D-PS'!BD31,3)</f>
        <v>0</v>
      </c>
      <c r="BE31" s="34">
        <f>+TRUNC('D-PS'!BE31,3)</f>
        <v>9.0470000000000006</v>
      </c>
      <c r="BF31" s="34">
        <f>+TRUNC('D-PS'!BF31,0)</f>
        <v>0</v>
      </c>
      <c r="BG31" s="34">
        <f>+TRUNC('D-PS'!BG31,0)</f>
        <v>0</v>
      </c>
      <c r="BH31" s="34">
        <f>+TRUNC('D-PS'!BH31,0)</f>
        <v>0</v>
      </c>
      <c r="BI31" s="34">
        <f>+TRUNC('D-PS'!BI31,0)</f>
        <v>0</v>
      </c>
      <c r="BJ31" s="34">
        <f>+TRUNC('D-PS'!BJ31,3)</f>
        <v>101.55800000000001</v>
      </c>
      <c r="BK31" s="34">
        <f>+TRUNC('D-PS'!BK31,3)</f>
        <v>7.3890000000000002</v>
      </c>
      <c r="BL31" s="34">
        <f>+TRUNC('D-PS'!BL31,3)</f>
        <v>-3.7839999999999998</v>
      </c>
      <c r="BM31" s="34">
        <f>+TRUNC('D-PS'!BM31,3)</f>
        <v>1.389</v>
      </c>
      <c r="BN31" s="34">
        <f>+TRUNC('D-PS'!BN31,3)</f>
        <v>3.423</v>
      </c>
      <c r="BO31" s="34">
        <f>+TRUNC('D-PS'!BO31,3)</f>
        <v>3.423</v>
      </c>
      <c r="BP31" s="34">
        <f>+TRUNC('D-PS'!BP31,3)</f>
        <v>0</v>
      </c>
      <c r="BQ31" s="34">
        <f>+TRUNC('D-PS'!BQ31,3)</f>
        <v>0</v>
      </c>
      <c r="BR31" s="34">
        <f>+TRUNC('D-PS'!BR31,3)</f>
        <v>0</v>
      </c>
      <c r="BS31" s="34">
        <f>+TRUNC('D-PS'!BS31,3)</f>
        <v>0</v>
      </c>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R31" s="37">
        <f>+TRUNC('D-PS'!DR31,0)</f>
        <v>44</v>
      </c>
      <c r="DS31" s="37">
        <f>+TRUNC('D-PS'!DS31,0)</f>
        <v>0</v>
      </c>
      <c r="DT31" s="37">
        <f>+TRUNC('D-PS'!DT31,3)</f>
        <v>0</v>
      </c>
      <c r="DU31" s="37">
        <f>+TRUNC('D-PS'!DU31,3)</f>
        <v>9.0470000000000006</v>
      </c>
      <c r="DV31" s="37">
        <f>+TRUNC('D-PS'!DV31,0)</f>
        <v>0</v>
      </c>
      <c r="DW31" s="37">
        <f>+TRUNC('D-PS'!DW31,0)</f>
        <v>0</v>
      </c>
      <c r="DX31" s="37">
        <f>+TRUNC('D-PS'!DX31,0)</f>
        <v>0</v>
      </c>
      <c r="DY31" s="37">
        <f>+TRUNC('D-PS'!DY31,0)</f>
        <v>0</v>
      </c>
      <c r="DZ31" s="37">
        <f>+TRUNC('D-PS'!DZ31,0)</f>
        <v>44</v>
      </c>
      <c r="EA31" s="37">
        <f>+TRUNC('D-PS'!EA31,0)</f>
        <v>0</v>
      </c>
      <c r="EB31" s="37">
        <f>+TRUNC('D-PS'!EB31,3)</f>
        <v>0</v>
      </c>
      <c r="EC31" s="37">
        <f>+TRUNC('D-PS'!EC31,3)</f>
        <v>9.0470000000000006</v>
      </c>
      <c r="ED31" s="37">
        <f>+TRUNC('D-PS'!ED31,0)</f>
        <v>0</v>
      </c>
      <c r="EE31" s="37">
        <f>+TRUNC('D-PS'!EE31,0)</f>
        <v>0</v>
      </c>
      <c r="EF31" s="37">
        <f>+TRUNC('D-PS'!EF31,0)</f>
        <v>0</v>
      </c>
      <c r="EG31" s="37">
        <f>+TRUNC('D-PS'!EG31,0)</f>
        <v>0</v>
      </c>
      <c r="EH31" s="37">
        <f>+TRUNC('D-PS'!EH31,0)</f>
        <v>35</v>
      </c>
      <c r="EI31" s="37">
        <f>+TRUNC('D-PS'!EI31,0)</f>
        <v>0</v>
      </c>
      <c r="EJ31" s="37">
        <f>+TRUNC('D-PS'!EJ31,3)</f>
        <v>0</v>
      </c>
      <c r="EK31" s="37">
        <f>+TRUNC('D-PS'!EK31,3)</f>
        <v>9.0470000000000006</v>
      </c>
      <c r="EL31" s="37">
        <f>+TRUNC('D-PS'!EL31,0)</f>
        <v>0</v>
      </c>
      <c r="EM31" s="37">
        <f>+TRUNC('D-PS'!EM31,0)</f>
        <v>0</v>
      </c>
      <c r="EN31" s="37">
        <f>+TRUNC('D-PS'!EN31,0)</f>
        <v>0</v>
      </c>
      <c r="EO31" s="37">
        <f>+TRUNC('D-PS'!EO31,0)</f>
        <v>0</v>
      </c>
      <c r="EP31" s="59"/>
      <c r="EQ31" s="37">
        <f>+TRUNC('D-PS'!EQ31,0)</f>
        <v>0</v>
      </c>
      <c r="ER31" s="37">
        <f>+TRUNC('D-PS'!ER31,0)</f>
        <v>0</v>
      </c>
      <c r="ES31" s="37">
        <f>+TRUNC('D-PS'!ES31,3)</f>
        <v>0</v>
      </c>
      <c r="ET31" s="37">
        <f>+TRUNC('D-PS'!ET31,3)</f>
        <v>0</v>
      </c>
      <c r="EU31" s="37">
        <f>+TRUNC('D-PS'!EU31,0)</f>
        <v>0</v>
      </c>
      <c r="EV31" s="37">
        <f>+TRUNC('D-PS'!EV31,0)</f>
        <v>0</v>
      </c>
      <c r="EW31" s="37">
        <f>+TRUNC('D-PS'!EW31,0)</f>
        <v>0</v>
      </c>
      <c r="EX31" s="37">
        <f>+TRUNC('D-PS'!EX31,0)</f>
        <v>0</v>
      </c>
      <c r="EY31" s="37">
        <f>+TRUNC('D-PS'!EY31,0)</f>
        <v>0</v>
      </c>
      <c r="EZ31" s="37">
        <f>+TRUNC('D-PS'!EZ31,0)</f>
        <v>0</v>
      </c>
      <c r="FA31" s="37">
        <f>+TRUNC('D-PS'!FA31,3)</f>
        <v>0</v>
      </c>
      <c r="FB31" s="37">
        <f>+TRUNC('D-PS'!FB31,3)</f>
        <v>0</v>
      </c>
      <c r="FC31" s="37">
        <f>+TRUNC('D-PS'!FC31,0)</f>
        <v>0</v>
      </c>
      <c r="FD31" s="37">
        <f>+TRUNC('D-PS'!FD31,0)</f>
        <v>0</v>
      </c>
      <c r="FE31" s="37">
        <f>+TRUNC('D-PS'!FE31,0)</f>
        <v>0</v>
      </c>
      <c r="FF31" s="37">
        <f>+TRUNC('D-PS'!FF31,0)</f>
        <v>0</v>
      </c>
      <c r="FG31" s="37">
        <f>+TRUNC('D-PS'!FG31,0)</f>
        <v>0</v>
      </c>
      <c r="FH31" s="37">
        <f>+TRUNC('D-PS'!FH31,0)</f>
        <v>0</v>
      </c>
      <c r="FI31" s="37">
        <f>+TRUNC('D-PS'!FI31,3)</f>
        <v>0</v>
      </c>
      <c r="FJ31" s="37">
        <f>+TRUNC('D-PS'!FJ31,3)</f>
        <v>0</v>
      </c>
      <c r="FK31" s="37">
        <f>+TRUNC('D-PS'!FK31,0)</f>
        <v>0</v>
      </c>
      <c r="FL31" s="37">
        <f>+TRUNC('D-PS'!FL31,0)</f>
        <v>0</v>
      </c>
      <c r="FM31" s="37">
        <f>+TRUNC('D-PS'!FM31,0)</f>
        <v>0</v>
      </c>
      <c r="FN31" s="37">
        <f>+TRUNC('D-PS'!FN31,0)</f>
        <v>0</v>
      </c>
    </row>
    <row r="32" spans="3:170" x14ac:dyDescent="0.2">
      <c r="C32" s="8">
        <f>+'D-PDP'!C32</f>
        <v>45536</v>
      </c>
      <c r="D32" s="37">
        <f>+TRUNC('D-PS'!D32,0)</f>
        <v>0</v>
      </c>
      <c r="E32" s="37">
        <f>+TRUNC('D-PS'!E32,0)</f>
        <v>0</v>
      </c>
      <c r="F32" s="37">
        <f>+TRUNC('D-PS'!F32,0)</f>
        <v>0</v>
      </c>
      <c r="G32" s="37">
        <f>+TRUNC('D-PS'!G32,0)</f>
        <v>0</v>
      </c>
      <c r="H32" s="37">
        <f>+TRUNC('D-PS'!H32,0)</f>
        <v>0</v>
      </c>
      <c r="I32" s="37">
        <f>+TRUNC('D-PS'!I32,0)</f>
        <v>0</v>
      </c>
      <c r="J32" s="37">
        <f>+TRUNC('D-PS'!J32,0)</f>
        <v>0</v>
      </c>
      <c r="K32" s="34">
        <f>+TRUNC('D-PS'!K32,0)</f>
        <v>44</v>
      </c>
      <c r="L32" s="34">
        <f>+TRUNC('D-PS'!L32,0)</f>
        <v>0</v>
      </c>
      <c r="M32" s="34">
        <f>+TRUNC('D-PS'!M32,3)</f>
        <v>9</v>
      </c>
      <c r="N32" s="34">
        <f>+TRUNC('D-PS'!N32,3)</f>
        <v>9.1639999999999997</v>
      </c>
      <c r="O32" s="34">
        <f>+TRUNC('D-PS'!O32,3)</f>
        <v>0</v>
      </c>
      <c r="P32" s="34">
        <f>+TRUNC('D-PS'!P32,3)</f>
        <v>0</v>
      </c>
      <c r="Q32" s="34">
        <f>+TRUNC('D-PS'!Q32,3)</f>
        <v>0</v>
      </c>
      <c r="R32" s="34">
        <f>+TRUNC('D-PS'!R32,3)</f>
        <v>0</v>
      </c>
      <c r="S32" s="34">
        <f>+TRUNC('D-PS'!S32,0)</f>
        <v>0</v>
      </c>
      <c r="T32" s="34">
        <f>+TRUNC('D-PS'!T32,0)</f>
        <v>0</v>
      </c>
      <c r="U32" s="34">
        <f>+TRUNC('D-PS'!U32,0)</f>
        <v>0</v>
      </c>
      <c r="V32" s="34">
        <f>+TRUNC('D-PS'!V32,0)</f>
        <v>0</v>
      </c>
      <c r="W32" s="34">
        <f>+TRUNC('D-PS'!W32,0)</f>
        <v>251</v>
      </c>
      <c r="X32" s="34">
        <f>+TRUNC('D-PS'!X32,0)</f>
        <v>0</v>
      </c>
      <c r="Y32" s="34">
        <f>+TRUNC('D-PS'!Y32,0)</f>
        <v>0</v>
      </c>
      <c r="Z32" s="34">
        <f>+TRUNC('D-PS'!Z32,0)</f>
        <v>251</v>
      </c>
      <c r="AA32" s="34">
        <f>+TRUNC('D-PS'!AA32,0)</f>
        <v>0</v>
      </c>
      <c r="AB32" s="34">
        <f>+TRUNC('D-PS'!AB32,0)</f>
        <v>44</v>
      </c>
      <c r="AC32" s="34">
        <f>+TRUNC('D-PS'!AC32,0)</f>
        <v>0</v>
      </c>
      <c r="AD32" s="34">
        <f>+TRUNC('D-PS'!AD32,3)</f>
        <v>0</v>
      </c>
      <c r="AE32" s="34">
        <f>+TRUNC('D-PS'!AE32,3)</f>
        <v>9.1639999999999997</v>
      </c>
      <c r="AF32" s="34">
        <f>+TRUNC('D-PS'!AF32,0)</f>
        <v>0</v>
      </c>
      <c r="AG32" s="34">
        <f>+TRUNC('D-PS'!AG32,0)</f>
        <v>0</v>
      </c>
      <c r="AH32" s="34">
        <f>+TRUNC('D-PS'!AH32,0)</f>
        <v>0</v>
      </c>
      <c r="AI32" s="34">
        <f>+TRUNC('D-PS'!AI32,0)</f>
        <v>0</v>
      </c>
      <c r="AJ32" s="34">
        <f>+TRUNC('D-PS'!AJ32,6)</f>
        <v>20.454545</v>
      </c>
      <c r="AK32" s="34">
        <f>+TRUNC('D-PS'!AK32,6)</f>
        <v>0</v>
      </c>
      <c r="AL32" s="34">
        <f>+TRUNC('D-PS'!AL32,6)</f>
        <v>0</v>
      </c>
      <c r="AM32" s="34">
        <f>+TRUNC('D-PS'!AM32,0)</f>
        <v>9</v>
      </c>
      <c r="AN32" s="34">
        <f>+TRUNC('D-PS'!AN32,3)</f>
        <v>0</v>
      </c>
      <c r="AO32" s="34">
        <f>+TRUNC('D-PS'!AO32,0)</f>
        <v>0</v>
      </c>
      <c r="AP32" s="34">
        <f>+TRUNC('D-PS'!AP32,6)</f>
        <v>100</v>
      </c>
      <c r="AQ32" s="34">
        <f>+TRUNC('D-PS'!AQ32,0)</f>
        <v>44</v>
      </c>
      <c r="AR32" s="34">
        <f>+TRUNC('D-PS'!AR32,0)</f>
        <v>0</v>
      </c>
      <c r="AS32" s="34">
        <f>+TRUNC('D-PS'!AS32,3)</f>
        <v>0</v>
      </c>
      <c r="AT32" s="34">
        <f>+TRUNC('D-PS'!AT32,3)</f>
        <v>9.1639999999999997</v>
      </c>
      <c r="AU32" s="34">
        <f>+TRUNC('D-PS'!AU32,0)</f>
        <v>0</v>
      </c>
      <c r="AV32" s="34">
        <f>+TRUNC('D-PS'!AV32,0)</f>
        <v>0</v>
      </c>
      <c r="AW32" s="34">
        <f>+TRUNC('D-PS'!AW32,0)</f>
        <v>0</v>
      </c>
      <c r="AX32" s="34">
        <f>+TRUNC('D-PS'!AX32,0)</f>
        <v>0</v>
      </c>
      <c r="AY32" s="34">
        <f>+TRUNC('D-PS'!AY32,0)</f>
        <v>9</v>
      </c>
      <c r="AZ32" s="34">
        <f>+TRUNC('D-PS'!AZ32,3)</f>
        <v>0</v>
      </c>
      <c r="BA32" s="34">
        <f>+TRUNC('D-PS'!BA32,0)</f>
        <v>0</v>
      </c>
      <c r="BB32" s="34">
        <f>+TRUNC('D-PS'!BB32,0)</f>
        <v>35</v>
      </c>
      <c r="BC32" s="34">
        <f>+TRUNC('D-PS'!BC32,0)</f>
        <v>0</v>
      </c>
      <c r="BD32" s="34">
        <f>+TRUNC('D-PS'!BD32,3)</f>
        <v>0</v>
      </c>
      <c r="BE32" s="34">
        <f>+TRUNC('D-PS'!BE32,3)</f>
        <v>9.1639999999999997</v>
      </c>
      <c r="BF32" s="34">
        <f>+TRUNC('D-PS'!BF32,0)</f>
        <v>0</v>
      </c>
      <c r="BG32" s="34">
        <f>+TRUNC('D-PS'!BG32,0)</f>
        <v>0</v>
      </c>
      <c r="BH32" s="34">
        <f>+TRUNC('D-PS'!BH32,0)</f>
        <v>0</v>
      </c>
      <c r="BI32" s="34">
        <f>+TRUNC('D-PS'!BI32,0)</f>
        <v>0</v>
      </c>
      <c r="BJ32" s="34">
        <f>+TRUNC('D-PS'!BJ32,3)</f>
        <v>101.55800000000001</v>
      </c>
      <c r="BK32" s="34">
        <f>+TRUNC('D-PS'!BK32,3)</f>
        <v>7.3890000000000002</v>
      </c>
      <c r="BL32" s="34">
        <f>+TRUNC('D-PS'!BL32,3)</f>
        <v>-3.7839999999999998</v>
      </c>
      <c r="BM32" s="34">
        <f>+TRUNC('D-PS'!BM32,3)</f>
        <v>1.389</v>
      </c>
      <c r="BN32" s="34">
        <f>+TRUNC('D-PS'!BN32,3)</f>
        <v>3.423</v>
      </c>
      <c r="BO32" s="34">
        <f>+TRUNC('D-PS'!BO32,3)</f>
        <v>3.423</v>
      </c>
      <c r="BP32" s="34">
        <f>+TRUNC('D-PS'!BP32,3)</f>
        <v>0</v>
      </c>
      <c r="BQ32" s="34">
        <f>+TRUNC('D-PS'!BQ32,3)</f>
        <v>0</v>
      </c>
      <c r="BR32" s="34">
        <f>+TRUNC('D-PS'!BR32,3)</f>
        <v>0</v>
      </c>
      <c r="BS32" s="34">
        <f>+TRUNC('D-PS'!BS32,3)</f>
        <v>0</v>
      </c>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R32" s="37">
        <f>+TRUNC('D-PS'!DR32,0)</f>
        <v>44</v>
      </c>
      <c r="DS32" s="37">
        <f>+TRUNC('D-PS'!DS32,0)</f>
        <v>0</v>
      </c>
      <c r="DT32" s="37">
        <f>+TRUNC('D-PS'!DT32,3)</f>
        <v>0</v>
      </c>
      <c r="DU32" s="37">
        <f>+TRUNC('D-PS'!DU32,3)</f>
        <v>9.1639999999999997</v>
      </c>
      <c r="DV32" s="37">
        <f>+TRUNC('D-PS'!DV32,0)</f>
        <v>0</v>
      </c>
      <c r="DW32" s="37">
        <f>+TRUNC('D-PS'!DW32,0)</f>
        <v>0</v>
      </c>
      <c r="DX32" s="37">
        <f>+TRUNC('D-PS'!DX32,0)</f>
        <v>0</v>
      </c>
      <c r="DY32" s="37">
        <f>+TRUNC('D-PS'!DY32,0)</f>
        <v>0</v>
      </c>
      <c r="DZ32" s="37">
        <f>+TRUNC('D-PS'!DZ32,0)</f>
        <v>44</v>
      </c>
      <c r="EA32" s="37">
        <f>+TRUNC('D-PS'!EA32,0)</f>
        <v>0</v>
      </c>
      <c r="EB32" s="37">
        <f>+TRUNC('D-PS'!EB32,3)</f>
        <v>0</v>
      </c>
      <c r="EC32" s="37">
        <f>+TRUNC('D-PS'!EC32,3)</f>
        <v>9.1639999999999997</v>
      </c>
      <c r="ED32" s="37">
        <f>+TRUNC('D-PS'!ED32,0)</f>
        <v>0</v>
      </c>
      <c r="EE32" s="37">
        <f>+TRUNC('D-PS'!EE32,0)</f>
        <v>0</v>
      </c>
      <c r="EF32" s="37">
        <f>+TRUNC('D-PS'!EF32,0)</f>
        <v>0</v>
      </c>
      <c r="EG32" s="37">
        <f>+TRUNC('D-PS'!EG32,0)</f>
        <v>0</v>
      </c>
      <c r="EH32" s="37">
        <f>+TRUNC('D-PS'!EH32,0)</f>
        <v>35</v>
      </c>
      <c r="EI32" s="37">
        <f>+TRUNC('D-PS'!EI32,0)</f>
        <v>0</v>
      </c>
      <c r="EJ32" s="37">
        <f>+TRUNC('D-PS'!EJ32,3)</f>
        <v>0</v>
      </c>
      <c r="EK32" s="37">
        <f>+TRUNC('D-PS'!EK32,3)</f>
        <v>9.1639999999999997</v>
      </c>
      <c r="EL32" s="37">
        <f>+TRUNC('D-PS'!EL32,0)</f>
        <v>0</v>
      </c>
      <c r="EM32" s="37">
        <f>+TRUNC('D-PS'!EM32,0)</f>
        <v>0</v>
      </c>
      <c r="EN32" s="37">
        <f>+TRUNC('D-PS'!EN32,0)</f>
        <v>0</v>
      </c>
      <c r="EO32" s="37">
        <f>+TRUNC('D-PS'!EO32,0)</f>
        <v>0</v>
      </c>
      <c r="EP32" s="59"/>
      <c r="EQ32" s="37">
        <f>+TRUNC('D-PS'!EQ32,0)</f>
        <v>0</v>
      </c>
      <c r="ER32" s="37">
        <f>+TRUNC('D-PS'!ER32,0)</f>
        <v>0</v>
      </c>
      <c r="ES32" s="37">
        <f>+TRUNC('D-PS'!ES32,3)</f>
        <v>0</v>
      </c>
      <c r="ET32" s="37">
        <f>+TRUNC('D-PS'!ET32,3)</f>
        <v>0</v>
      </c>
      <c r="EU32" s="37">
        <f>+TRUNC('D-PS'!EU32,0)</f>
        <v>0</v>
      </c>
      <c r="EV32" s="37">
        <f>+TRUNC('D-PS'!EV32,0)</f>
        <v>0</v>
      </c>
      <c r="EW32" s="37">
        <f>+TRUNC('D-PS'!EW32,0)</f>
        <v>0</v>
      </c>
      <c r="EX32" s="37">
        <f>+TRUNC('D-PS'!EX32,0)</f>
        <v>0</v>
      </c>
      <c r="EY32" s="37">
        <f>+TRUNC('D-PS'!EY32,0)</f>
        <v>0</v>
      </c>
      <c r="EZ32" s="37">
        <f>+TRUNC('D-PS'!EZ32,0)</f>
        <v>0</v>
      </c>
      <c r="FA32" s="37">
        <f>+TRUNC('D-PS'!FA32,3)</f>
        <v>0</v>
      </c>
      <c r="FB32" s="37">
        <f>+TRUNC('D-PS'!FB32,3)</f>
        <v>0</v>
      </c>
      <c r="FC32" s="37">
        <f>+TRUNC('D-PS'!FC32,0)</f>
        <v>0</v>
      </c>
      <c r="FD32" s="37">
        <f>+TRUNC('D-PS'!FD32,0)</f>
        <v>0</v>
      </c>
      <c r="FE32" s="37">
        <f>+TRUNC('D-PS'!FE32,0)</f>
        <v>0</v>
      </c>
      <c r="FF32" s="37">
        <f>+TRUNC('D-PS'!FF32,0)</f>
        <v>0</v>
      </c>
      <c r="FG32" s="37">
        <f>+TRUNC('D-PS'!FG32,0)</f>
        <v>0</v>
      </c>
      <c r="FH32" s="37">
        <f>+TRUNC('D-PS'!FH32,0)</f>
        <v>0</v>
      </c>
      <c r="FI32" s="37">
        <f>+TRUNC('D-PS'!FI32,3)</f>
        <v>0</v>
      </c>
      <c r="FJ32" s="37">
        <f>+TRUNC('D-PS'!FJ32,3)</f>
        <v>0</v>
      </c>
      <c r="FK32" s="37">
        <f>+TRUNC('D-PS'!FK32,0)</f>
        <v>0</v>
      </c>
      <c r="FL32" s="37">
        <f>+TRUNC('D-PS'!FL32,0)</f>
        <v>0</v>
      </c>
      <c r="FM32" s="37">
        <f>+TRUNC('D-PS'!FM32,0)</f>
        <v>0</v>
      </c>
      <c r="FN32" s="37">
        <f>+TRUNC('D-PS'!FN32,0)</f>
        <v>0</v>
      </c>
    </row>
    <row r="33" spans="3:170" x14ac:dyDescent="0.2">
      <c r="C33" s="8">
        <f>+'D-PDP'!C33</f>
        <v>45566</v>
      </c>
      <c r="D33" s="37">
        <f>+TRUNC('D-PS'!D33,0)</f>
        <v>0</v>
      </c>
      <c r="E33" s="37">
        <f>+TRUNC('D-PS'!E33,0)</f>
        <v>0</v>
      </c>
      <c r="F33" s="37">
        <f>+TRUNC('D-PS'!F33,0)</f>
        <v>0</v>
      </c>
      <c r="G33" s="37">
        <f>+TRUNC('D-PS'!G33,0)</f>
        <v>0</v>
      </c>
      <c r="H33" s="37">
        <f>+TRUNC('D-PS'!H33,0)</f>
        <v>0</v>
      </c>
      <c r="I33" s="37">
        <f>+TRUNC('D-PS'!I33,0)</f>
        <v>0</v>
      </c>
      <c r="J33" s="37">
        <f>+TRUNC('D-PS'!J33,0)</f>
        <v>0</v>
      </c>
      <c r="K33" s="34">
        <f>+TRUNC('D-PS'!K33,0)</f>
        <v>49</v>
      </c>
      <c r="L33" s="34">
        <f>+TRUNC('D-PS'!L33,0)</f>
        <v>0</v>
      </c>
      <c r="M33" s="34">
        <f>+TRUNC('D-PS'!M33,3)</f>
        <v>10</v>
      </c>
      <c r="N33" s="34">
        <f>+TRUNC('D-PS'!N33,3)</f>
        <v>9.8889999999999993</v>
      </c>
      <c r="O33" s="34">
        <f>+TRUNC('D-PS'!O33,3)</f>
        <v>0</v>
      </c>
      <c r="P33" s="34">
        <f>+TRUNC('D-PS'!P33,3)</f>
        <v>0</v>
      </c>
      <c r="Q33" s="34">
        <f>+TRUNC('D-PS'!Q33,3)</f>
        <v>0</v>
      </c>
      <c r="R33" s="34">
        <f>+TRUNC('D-PS'!R33,3)</f>
        <v>0</v>
      </c>
      <c r="S33" s="34">
        <f>+TRUNC('D-PS'!S33,0)</f>
        <v>0</v>
      </c>
      <c r="T33" s="34">
        <f>+TRUNC('D-PS'!T33,0)</f>
        <v>0</v>
      </c>
      <c r="U33" s="34">
        <f>+TRUNC('D-PS'!U33,0)</f>
        <v>0</v>
      </c>
      <c r="V33" s="34">
        <f>+TRUNC('D-PS'!V33,0)</f>
        <v>0</v>
      </c>
      <c r="W33" s="34">
        <f>+TRUNC('D-PS'!W33,0)</f>
        <v>257</v>
      </c>
      <c r="X33" s="34">
        <f>+TRUNC('D-PS'!X33,0)</f>
        <v>0</v>
      </c>
      <c r="Y33" s="34">
        <f>+TRUNC('D-PS'!Y33,0)</f>
        <v>0</v>
      </c>
      <c r="Z33" s="34">
        <f>+TRUNC('D-PS'!Z33,0)</f>
        <v>257</v>
      </c>
      <c r="AA33" s="34">
        <f>+TRUNC('D-PS'!AA33,0)</f>
        <v>0</v>
      </c>
      <c r="AB33" s="34">
        <f>+TRUNC('D-PS'!AB33,0)</f>
        <v>49</v>
      </c>
      <c r="AC33" s="34">
        <f>+TRUNC('D-PS'!AC33,0)</f>
        <v>0</v>
      </c>
      <c r="AD33" s="34">
        <f>+TRUNC('D-PS'!AD33,3)</f>
        <v>0</v>
      </c>
      <c r="AE33" s="34">
        <f>+TRUNC('D-PS'!AE33,3)</f>
        <v>9.8889999999999993</v>
      </c>
      <c r="AF33" s="34">
        <f>+TRUNC('D-PS'!AF33,0)</f>
        <v>0</v>
      </c>
      <c r="AG33" s="34">
        <f>+TRUNC('D-PS'!AG33,0)</f>
        <v>0</v>
      </c>
      <c r="AH33" s="34">
        <f>+TRUNC('D-PS'!AH33,0)</f>
        <v>0</v>
      </c>
      <c r="AI33" s="34">
        <f>+TRUNC('D-PS'!AI33,0)</f>
        <v>0</v>
      </c>
      <c r="AJ33" s="34">
        <f>+TRUNC('D-PS'!AJ33,6)</f>
        <v>20.408162999999998</v>
      </c>
      <c r="AK33" s="34">
        <f>+TRUNC('D-PS'!AK33,6)</f>
        <v>0</v>
      </c>
      <c r="AL33" s="34">
        <f>+TRUNC('D-PS'!AL33,6)</f>
        <v>0</v>
      </c>
      <c r="AM33" s="34">
        <f>+TRUNC('D-PS'!AM33,0)</f>
        <v>10</v>
      </c>
      <c r="AN33" s="34">
        <f>+TRUNC('D-PS'!AN33,3)</f>
        <v>0</v>
      </c>
      <c r="AO33" s="34">
        <f>+TRUNC('D-PS'!AO33,0)</f>
        <v>0</v>
      </c>
      <c r="AP33" s="34">
        <f>+TRUNC('D-PS'!AP33,6)</f>
        <v>100</v>
      </c>
      <c r="AQ33" s="34">
        <f>+TRUNC('D-PS'!AQ33,0)</f>
        <v>49</v>
      </c>
      <c r="AR33" s="34">
        <f>+TRUNC('D-PS'!AR33,0)</f>
        <v>0</v>
      </c>
      <c r="AS33" s="34">
        <f>+TRUNC('D-PS'!AS33,3)</f>
        <v>0</v>
      </c>
      <c r="AT33" s="34">
        <f>+TRUNC('D-PS'!AT33,3)</f>
        <v>9.8889999999999993</v>
      </c>
      <c r="AU33" s="34">
        <f>+TRUNC('D-PS'!AU33,0)</f>
        <v>0</v>
      </c>
      <c r="AV33" s="34">
        <f>+TRUNC('D-PS'!AV33,0)</f>
        <v>0</v>
      </c>
      <c r="AW33" s="34">
        <f>+TRUNC('D-PS'!AW33,0)</f>
        <v>0</v>
      </c>
      <c r="AX33" s="34">
        <f>+TRUNC('D-PS'!AX33,0)</f>
        <v>0</v>
      </c>
      <c r="AY33" s="34">
        <f>+TRUNC('D-PS'!AY33,0)</f>
        <v>10</v>
      </c>
      <c r="AZ33" s="34">
        <f>+TRUNC('D-PS'!AZ33,3)</f>
        <v>0</v>
      </c>
      <c r="BA33" s="34">
        <f>+TRUNC('D-PS'!BA33,0)</f>
        <v>0</v>
      </c>
      <c r="BB33" s="34">
        <f>+TRUNC('D-PS'!BB33,0)</f>
        <v>39</v>
      </c>
      <c r="BC33" s="34">
        <f>+TRUNC('D-PS'!BC33,0)</f>
        <v>0</v>
      </c>
      <c r="BD33" s="34">
        <f>+TRUNC('D-PS'!BD33,3)</f>
        <v>0</v>
      </c>
      <c r="BE33" s="34">
        <f>+TRUNC('D-PS'!BE33,3)</f>
        <v>9.8889999999999993</v>
      </c>
      <c r="BF33" s="34">
        <f>+TRUNC('D-PS'!BF33,0)</f>
        <v>0</v>
      </c>
      <c r="BG33" s="34">
        <f>+TRUNC('D-PS'!BG33,0)</f>
        <v>0</v>
      </c>
      <c r="BH33" s="34">
        <f>+TRUNC('D-PS'!BH33,0)</f>
        <v>0</v>
      </c>
      <c r="BI33" s="34">
        <f>+TRUNC('D-PS'!BI33,0)</f>
        <v>0</v>
      </c>
      <c r="BJ33" s="34">
        <f>+TRUNC('D-PS'!BJ33,3)</f>
        <v>101.55800000000001</v>
      </c>
      <c r="BK33" s="34">
        <f>+TRUNC('D-PS'!BK33,3)</f>
        <v>7.3890000000000002</v>
      </c>
      <c r="BL33" s="34">
        <f>+TRUNC('D-PS'!BL33,3)</f>
        <v>-3.7839999999999998</v>
      </c>
      <c r="BM33" s="34">
        <f>+TRUNC('D-PS'!BM33,3)</f>
        <v>1.389</v>
      </c>
      <c r="BN33" s="34">
        <f>+TRUNC('D-PS'!BN33,3)</f>
        <v>3.423</v>
      </c>
      <c r="BO33" s="34">
        <f>+TRUNC('D-PS'!BO33,3)</f>
        <v>3.423</v>
      </c>
      <c r="BP33" s="34">
        <f>+TRUNC('D-PS'!BP33,3)</f>
        <v>0</v>
      </c>
      <c r="BQ33" s="34">
        <f>+TRUNC('D-PS'!BQ33,3)</f>
        <v>0</v>
      </c>
      <c r="BR33" s="34">
        <f>+TRUNC('D-PS'!BR33,3)</f>
        <v>0</v>
      </c>
      <c r="BS33" s="34">
        <f>+TRUNC('D-PS'!BS33,3)</f>
        <v>0</v>
      </c>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R33" s="37">
        <f>+TRUNC('D-PS'!DR33,0)</f>
        <v>49</v>
      </c>
      <c r="DS33" s="37">
        <f>+TRUNC('D-PS'!DS33,0)</f>
        <v>0</v>
      </c>
      <c r="DT33" s="37">
        <f>+TRUNC('D-PS'!DT33,3)</f>
        <v>0</v>
      </c>
      <c r="DU33" s="37">
        <f>+TRUNC('D-PS'!DU33,3)</f>
        <v>9.8889999999999993</v>
      </c>
      <c r="DV33" s="37">
        <f>+TRUNC('D-PS'!DV33,0)</f>
        <v>0</v>
      </c>
      <c r="DW33" s="37">
        <f>+TRUNC('D-PS'!DW33,0)</f>
        <v>0</v>
      </c>
      <c r="DX33" s="37">
        <f>+TRUNC('D-PS'!DX33,0)</f>
        <v>0</v>
      </c>
      <c r="DY33" s="37">
        <f>+TRUNC('D-PS'!DY33,0)</f>
        <v>0</v>
      </c>
      <c r="DZ33" s="37">
        <f>+TRUNC('D-PS'!DZ33,0)</f>
        <v>49</v>
      </c>
      <c r="EA33" s="37">
        <f>+TRUNC('D-PS'!EA33,0)</f>
        <v>0</v>
      </c>
      <c r="EB33" s="37">
        <f>+TRUNC('D-PS'!EB33,3)</f>
        <v>0</v>
      </c>
      <c r="EC33" s="37">
        <f>+TRUNC('D-PS'!EC33,3)</f>
        <v>9.8889999999999993</v>
      </c>
      <c r="ED33" s="37">
        <f>+TRUNC('D-PS'!ED33,0)</f>
        <v>0</v>
      </c>
      <c r="EE33" s="37">
        <f>+TRUNC('D-PS'!EE33,0)</f>
        <v>0</v>
      </c>
      <c r="EF33" s="37">
        <f>+TRUNC('D-PS'!EF33,0)</f>
        <v>0</v>
      </c>
      <c r="EG33" s="37">
        <f>+TRUNC('D-PS'!EG33,0)</f>
        <v>0</v>
      </c>
      <c r="EH33" s="37">
        <f>+TRUNC('D-PS'!EH33,0)</f>
        <v>39</v>
      </c>
      <c r="EI33" s="37">
        <f>+TRUNC('D-PS'!EI33,0)</f>
        <v>0</v>
      </c>
      <c r="EJ33" s="37">
        <f>+TRUNC('D-PS'!EJ33,3)</f>
        <v>0</v>
      </c>
      <c r="EK33" s="37">
        <f>+TRUNC('D-PS'!EK33,3)</f>
        <v>9.8889999999999993</v>
      </c>
      <c r="EL33" s="37">
        <f>+TRUNC('D-PS'!EL33,0)</f>
        <v>0</v>
      </c>
      <c r="EM33" s="37">
        <f>+TRUNC('D-PS'!EM33,0)</f>
        <v>0</v>
      </c>
      <c r="EN33" s="37">
        <f>+TRUNC('D-PS'!EN33,0)</f>
        <v>0</v>
      </c>
      <c r="EO33" s="37">
        <f>+TRUNC('D-PS'!EO33,0)</f>
        <v>0</v>
      </c>
      <c r="EP33" s="59"/>
      <c r="EQ33" s="37">
        <f>+TRUNC('D-PS'!EQ33,0)</f>
        <v>0</v>
      </c>
      <c r="ER33" s="37">
        <f>+TRUNC('D-PS'!ER33,0)</f>
        <v>0</v>
      </c>
      <c r="ES33" s="37">
        <f>+TRUNC('D-PS'!ES33,3)</f>
        <v>0</v>
      </c>
      <c r="ET33" s="37">
        <f>+TRUNC('D-PS'!ET33,3)</f>
        <v>0</v>
      </c>
      <c r="EU33" s="37">
        <f>+TRUNC('D-PS'!EU33,0)</f>
        <v>0</v>
      </c>
      <c r="EV33" s="37">
        <f>+TRUNC('D-PS'!EV33,0)</f>
        <v>0</v>
      </c>
      <c r="EW33" s="37">
        <f>+TRUNC('D-PS'!EW33,0)</f>
        <v>0</v>
      </c>
      <c r="EX33" s="37">
        <f>+TRUNC('D-PS'!EX33,0)</f>
        <v>0</v>
      </c>
      <c r="EY33" s="37">
        <f>+TRUNC('D-PS'!EY33,0)</f>
        <v>0</v>
      </c>
      <c r="EZ33" s="37">
        <f>+TRUNC('D-PS'!EZ33,0)</f>
        <v>0</v>
      </c>
      <c r="FA33" s="37">
        <f>+TRUNC('D-PS'!FA33,3)</f>
        <v>0</v>
      </c>
      <c r="FB33" s="37">
        <f>+TRUNC('D-PS'!FB33,3)</f>
        <v>0</v>
      </c>
      <c r="FC33" s="37">
        <f>+TRUNC('D-PS'!FC33,0)</f>
        <v>0</v>
      </c>
      <c r="FD33" s="37">
        <f>+TRUNC('D-PS'!FD33,0)</f>
        <v>0</v>
      </c>
      <c r="FE33" s="37">
        <f>+TRUNC('D-PS'!FE33,0)</f>
        <v>0</v>
      </c>
      <c r="FF33" s="37">
        <f>+TRUNC('D-PS'!FF33,0)</f>
        <v>0</v>
      </c>
      <c r="FG33" s="37">
        <f>+TRUNC('D-PS'!FG33,0)</f>
        <v>0</v>
      </c>
      <c r="FH33" s="37">
        <f>+TRUNC('D-PS'!FH33,0)</f>
        <v>0</v>
      </c>
      <c r="FI33" s="37">
        <f>+TRUNC('D-PS'!FI33,3)</f>
        <v>0</v>
      </c>
      <c r="FJ33" s="37">
        <f>+TRUNC('D-PS'!FJ33,3)</f>
        <v>0</v>
      </c>
      <c r="FK33" s="37">
        <f>+TRUNC('D-PS'!FK33,0)</f>
        <v>0</v>
      </c>
      <c r="FL33" s="37">
        <f>+TRUNC('D-PS'!FL33,0)</f>
        <v>0</v>
      </c>
      <c r="FM33" s="37">
        <f>+TRUNC('D-PS'!FM33,0)</f>
        <v>0</v>
      </c>
      <c r="FN33" s="37">
        <f>+TRUNC('D-PS'!FN33,0)</f>
        <v>0</v>
      </c>
    </row>
    <row r="34" spans="3:170" x14ac:dyDescent="0.2">
      <c r="C34" s="8">
        <f>+'D-PDP'!C34</f>
        <v>45597</v>
      </c>
      <c r="D34" s="37">
        <f>+TRUNC('D-PS'!D34,0)</f>
        <v>0</v>
      </c>
      <c r="E34" s="37">
        <f>+TRUNC('D-PS'!E34,0)</f>
        <v>0</v>
      </c>
      <c r="F34" s="37">
        <f>+TRUNC('D-PS'!F34,0)</f>
        <v>0</v>
      </c>
      <c r="G34" s="37">
        <f>+TRUNC('D-PS'!G34,0)</f>
        <v>0</v>
      </c>
      <c r="H34" s="37">
        <f>+TRUNC('D-PS'!H34,0)</f>
        <v>0</v>
      </c>
      <c r="I34" s="37">
        <f>+TRUNC('D-PS'!I34,0)</f>
        <v>0</v>
      </c>
      <c r="J34" s="37">
        <f>+TRUNC('D-PS'!J34,0)</f>
        <v>0</v>
      </c>
      <c r="K34" s="34">
        <f>+TRUNC('D-PS'!K34,0)</f>
        <v>48</v>
      </c>
      <c r="L34" s="34">
        <f>+TRUNC('D-PS'!L34,0)</f>
        <v>0</v>
      </c>
      <c r="M34" s="34">
        <f>+TRUNC('D-PS'!M34,3)</f>
        <v>10</v>
      </c>
      <c r="N34" s="34">
        <f>+TRUNC('D-PS'!N34,3)</f>
        <v>9.9710000000000001</v>
      </c>
      <c r="O34" s="34">
        <f>+TRUNC('D-PS'!O34,3)</f>
        <v>0</v>
      </c>
      <c r="P34" s="34">
        <f>+TRUNC('D-PS'!P34,3)</f>
        <v>0</v>
      </c>
      <c r="Q34" s="34">
        <f>+TRUNC('D-PS'!Q34,3)</f>
        <v>0</v>
      </c>
      <c r="R34" s="34">
        <f>+TRUNC('D-PS'!R34,3)</f>
        <v>0</v>
      </c>
      <c r="S34" s="34">
        <f>+TRUNC('D-PS'!S34,0)</f>
        <v>0</v>
      </c>
      <c r="T34" s="34">
        <f>+TRUNC('D-PS'!T34,0)</f>
        <v>0</v>
      </c>
      <c r="U34" s="34">
        <f>+TRUNC('D-PS'!U34,0)</f>
        <v>0</v>
      </c>
      <c r="V34" s="34">
        <f>+TRUNC('D-PS'!V34,0)</f>
        <v>0</v>
      </c>
      <c r="W34" s="34">
        <f>+TRUNC('D-PS'!W34,0)</f>
        <v>247</v>
      </c>
      <c r="X34" s="34">
        <f>+TRUNC('D-PS'!X34,0)</f>
        <v>0</v>
      </c>
      <c r="Y34" s="34">
        <f>+TRUNC('D-PS'!Y34,0)</f>
        <v>0</v>
      </c>
      <c r="Z34" s="34">
        <f>+TRUNC('D-PS'!Z34,0)</f>
        <v>247</v>
      </c>
      <c r="AA34" s="34">
        <f>+TRUNC('D-PS'!AA34,0)</f>
        <v>0</v>
      </c>
      <c r="AB34" s="34">
        <f>+TRUNC('D-PS'!AB34,0)</f>
        <v>48</v>
      </c>
      <c r="AC34" s="34">
        <f>+TRUNC('D-PS'!AC34,0)</f>
        <v>0</v>
      </c>
      <c r="AD34" s="34">
        <f>+TRUNC('D-PS'!AD34,3)</f>
        <v>0</v>
      </c>
      <c r="AE34" s="34">
        <f>+TRUNC('D-PS'!AE34,3)</f>
        <v>9.9710000000000001</v>
      </c>
      <c r="AF34" s="34">
        <f>+TRUNC('D-PS'!AF34,0)</f>
        <v>0</v>
      </c>
      <c r="AG34" s="34">
        <f>+TRUNC('D-PS'!AG34,0)</f>
        <v>0</v>
      </c>
      <c r="AH34" s="34">
        <f>+TRUNC('D-PS'!AH34,0)</f>
        <v>0</v>
      </c>
      <c r="AI34" s="34">
        <f>+TRUNC('D-PS'!AI34,0)</f>
        <v>0</v>
      </c>
      <c r="AJ34" s="34">
        <f>+TRUNC('D-PS'!AJ34,6)</f>
        <v>20.833333</v>
      </c>
      <c r="AK34" s="34">
        <f>+TRUNC('D-PS'!AK34,6)</f>
        <v>0</v>
      </c>
      <c r="AL34" s="34">
        <f>+TRUNC('D-PS'!AL34,6)</f>
        <v>0</v>
      </c>
      <c r="AM34" s="34">
        <f>+TRUNC('D-PS'!AM34,0)</f>
        <v>10</v>
      </c>
      <c r="AN34" s="34">
        <f>+TRUNC('D-PS'!AN34,3)</f>
        <v>0</v>
      </c>
      <c r="AO34" s="34">
        <f>+TRUNC('D-PS'!AO34,0)</f>
        <v>0</v>
      </c>
      <c r="AP34" s="34">
        <f>+TRUNC('D-PS'!AP34,6)</f>
        <v>100</v>
      </c>
      <c r="AQ34" s="34">
        <f>+TRUNC('D-PS'!AQ34,0)</f>
        <v>48</v>
      </c>
      <c r="AR34" s="34">
        <f>+TRUNC('D-PS'!AR34,0)</f>
        <v>0</v>
      </c>
      <c r="AS34" s="34">
        <f>+TRUNC('D-PS'!AS34,3)</f>
        <v>0</v>
      </c>
      <c r="AT34" s="34">
        <f>+TRUNC('D-PS'!AT34,3)</f>
        <v>9.9710000000000001</v>
      </c>
      <c r="AU34" s="34">
        <f>+TRUNC('D-PS'!AU34,0)</f>
        <v>0</v>
      </c>
      <c r="AV34" s="34">
        <f>+TRUNC('D-PS'!AV34,0)</f>
        <v>0</v>
      </c>
      <c r="AW34" s="34">
        <f>+TRUNC('D-PS'!AW34,0)</f>
        <v>0</v>
      </c>
      <c r="AX34" s="34">
        <f>+TRUNC('D-PS'!AX34,0)</f>
        <v>0</v>
      </c>
      <c r="AY34" s="34">
        <f>+TRUNC('D-PS'!AY34,0)</f>
        <v>10</v>
      </c>
      <c r="AZ34" s="34">
        <f>+TRUNC('D-PS'!AZ34,3)</f>
        <v>0</v>
      </c>
      <c r="BA34" s="34">
        <f>+TRUNC('D-PS'!BA34,0)</f>
        <v>0</v>
      </c>
      <c r="BB34" s="34">
        <f>+TRUNC('D-PS'!BB34,0)</f>
        <v>38</v>
      </c>
      <c r="BC34" s="34">
        <f>+TRUNC('D-PS'!BC34,0)</f>
        <v>0</v>
      </c>
      <c r="BD34" s="34">
        <f>+TRUNC('D-PS'!BD34,3)</f>
        <v>0</v>
      </c>
      <c r="BE34" s="34">
        <f>+TRUNC('D-PS'!BE34,3)</f>
        <v>9.9710000000000001</v>
      </c>
      <c r="BF34" s="34">
        <f>+TRUNC('D-PS'!BF34,0)</f>
        <v>0</v>
      </c>
      <c r="BG34" s="34">
        <f>+TRUNC('D-PS'!BG34,0)</f>
        <v>0</v>
      </c>
      <c r="BH34" s="34">
        <f>+TRUNC('D-PS'!BH34,0)</f>
        <v>0</v>
      </c>
      <c r="BI34" s="34">
        <f>+TRUNC('D-PS'!BI34,0)</f>
        <v>0</v>
      </c>
      <c r="BJ34" s="34">
        <f>+TRUNC('D-PS'!BJ34,3)</f>
        <v>101.55800000000001</v>
      </c>
      <c r="BK34" s="34">
        <f>+TRUNC('D-PS'!BK34,3)</f>
        <v>7.3890000000000002</v>
      </c>
      <c r="BL34" s="34">
        <f>+TRUNC('D-PS'!BL34,3)</f>
        <v>-3.7839999999999998</v>
      </c>
      <c r="BM34" s="34">
        <f>+TRUNC('D-PS'!BM34,3)</f>
        <v>1.389</v>
      </c>
      <c r="BN34" s="34">
        <f>+TRUNC('D-PS'!BN34,3)</f>
        <v>3.423</v>
      </c>
      <c r="BO34" s="34">
        <f>+TRUNC('D-PS'!BO34,3)</f>
        <v>3.423</v>
      </c>
      <c r="BP34" s="34">
        <f>+TRUNC('D-PS'!BP34,3)</f>
        <v>0</v>
      </c>
      <c r="BQ34" s="34">
        <f>+TRUNC('D-PS'!BQ34,3)</f>
        <v>0</v>
      </c>
      <c r="BR34" s="34">
        <f>+TRUNC('D-PS'!BR34,3)</f>
        <v>0</v>
      </c>
      <c r="BS34" s="34">
        <f>+TRUNC('D-PS'!BS34,3)</f>
        <v>0</v>
      </c>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R34" s="37">
        <f>+TRUNC('D-PS'!DR34,0)</f>
        <v>48</v>
      </c>
      <c r="DS34" s="37">
        <f>+TRUNC('D-PS'!DS34,0)</f>
        <v>0</v>
      </c>
      <c r="DT34" s="37">
        <f>+TRUNC('D-PS'!DT34,3)</f>
        <v>0</v>
      </c>
      <c r="DU34" s="37">
        <f>+TRUNC('D-PS'!DU34,3)</f>
        <v>9.9710000000000001</v>
      </c>
      <c r="DV34" s="37">
        <f>+TRUNC('D-PS'!DV34,0)</f>
        <v>0</v>
      </c>
      <c r="DW34" s="37">
        <f>+TRUNC('D-PS'!DW34,0)</f>
        <v>0</v>
      </c>
      <c r="DX34" s="37">
        <f>+TRUNC('D-PS'!DX34,0)</f>
        <v>0</v>
      </c>
      <c r="DY34" s="37">
        <f>+TRUNC('D-PS'!DY34,0)</f>
        <v>0</v>
      </c>
      <c r="DZ34" s="37">
        <f>+TRUNC('D-PS'!DZ34,0)</f>
        <v>48</v>
      </c>
      <c r="EA34" s="37">
        <f>+TRUNC('D-PS'!EA34,0)</f>
        <v>0</v>
      </c>
      <c r="EB34" s="37">
        <f>+TRUNC('D-PS'!EB34,3)</f>
        <v>0</v>
      </c>
      <c r="EC34" s="37">
        <f>+TRUNC('D-PS'!EC34,3)</f>
        <v>9.9710000000000001</v>
      </c>
      <c r="ED34" s="37">
        <f>+TRUNC('D-PS'!ED34,0)</f>
        <v>0</v>
      </c>
      <c r="EE34" s="37">
        <f>+TRUNC('D-PS'!EE34,0)</f>
        <v>0</v>
      </c>
      <c r="EF34" s="37">
        <f>+TRUNC('D-PS'!EF34,0)</f>
        <v>0</v>
      </c>
      <c r="EG34" s="37">
        <f>+TRUNC('D-PS'!EG34,0)</f>
        <v>0</v>
      </c>
      <c r="EH34" s="37">
        <f>+TRUNC('D-PS'!EH34,0)</f>
        <v>38</v>
      </c>
      <c r="EI34" s="37">
        <f>+TRUNC('D-PS'!EI34,0)</f>
        <v>0</v>
      </c>
      <c r="EJ34" s="37">
        <f>+TRUNC('D-PS'!EJ34,3)</f>
        <v>0</v>
      </c>
      <c r="EK34" s="37">
        <f>+TRUNC('D-PS'!EK34,3)</f>
        <v>9.9710000000000001</v>
      </c>
      <c r="EL34" s="37">
        <f>+TRUNC('D-PS'!EL34,0)</f>
        <v>0</v>
      </c>
      <c r="EM34" s="37">
        <f>+TRUNC('D-PS'!EM34,0)</f>
        <v>0</v>
      </c>
      <c r="EN34" s="37">
        <f>+TRUNC('D-PS'!EN34,0)</f>
        <v>0</v>
      </c>
      <c r="EO34" s="37">
        <f>+TRUNC('D-PS'!EO34,0)</f>
        <v>0</v>
      </c>
      <c r="EP34" s="59"/>
      <c r="EQ34" s="37">
        <f>+TRUNC('D-PS'!EQ34,0)</f>
        <v>0</v>
      </c>
      <c r="ER34" s="37">
        <f>+TRUNC('D-PS'!ER34,0)</f>
        <v>0</v>
      </c>
      <c r="ES34" s="37">
        <f>+TRUNC('D-PS'!ES34,3)</f>
        <v>0</v>
      </c>
      <c r="ET34" s="37">
        <f>+TRUNC('D-PS'!ET34,3)</f>
        <v>0</v>
      </c>
      <c r="EU34" s="37">
        <f>+TRUNC('D-PS'!EU34,0)</f>
        <v>0</v>
      </c>
      <c r="EV34" s="37">
        <f>+TRUNC('D-PS'!EV34,0)</f>
        <v>0</v>
      </c>
      <c r="EW34" s="37">
        <f>+TRUNC('D-PS'!EW34,0)</f>
        <v>0</v>
      </c>
      <c r="EX34" s="37">
        <f>+TRUNC('D-PS'!EX34,0)</f>
        <v>0</v>
      </c>
      <c r="EY34" s="37">
        <f>+TRUNC('D-PS'!EY34,0)</f>
        <v>0</v>
      </c>
      <c r="EZ34" s="37">
        <f>+TRUNC('D-PS'!EZ34,0)</f>
        <v>0</v>
      </c>
      <c r="FA34" s="37">
        <f>+TRUNC('D-PS'!FA34,3)</f>
        <v>0</v>
      </c>
      <c r="FB34" s="37">
        <f>+TRUNC('D-PS'!FB34,3)</f>
        <v>0</v>
      </c>
      <c r="FC34" s="37">
        <f>+TRUNC('D-PS'!FC34,0)</f>
        <v>0</v>
      </c>
      <c r="FD34" s="37">
        <f>+TRUNC('D-PS'!FD34,0)</f>
        <v>0</v>
      </c>
      <c r="FE34" s="37">
        <f>+TRUNC('D-PS'!FE34,0)</f>
        <v>0</v>
      </c>
      <c r="FF34" s="37">
        <f>+TRUNC('D-PS'!FF34,0)</f>
        <v>0</v>
      </c>
      <c r="FG34" s="37">
        <f>+TRUNC('D-PS'!FG34,0)</f>
        <v>0</v>
      </c>
      <c r="FH34" s="37">
        <f>+TRUNC('D-PS'!FH34,0)</f>
        <v>0</v>
      </c>
      <c r="FI34" s="37">
        <f>+TRUNC('D-PS'!FI34,3)</f>
        <v>0</v>
      </c>
      <c r="FJ34" s="37">
        <f>+TRUNC('D-PS'!FJ34,3)</f>
        <v>0</v>
      </c>
      <c r="FK34" s="37">
        <f>+TRUNC('D-PS'!FK34,0)</f>
        <v>0</v>
      </c>
      <c r="FL34" s="37">
        <f>+TRUNC('D-PS'!FL34,0)</f>
        <v>0</v>
      </c>
      <c r="FM34" s="37">
        <f>+TRUNC('D-PS'!FM34,0)</f>
        <v>0</v>
      </c>
      <c r="FN34" s="37">
        <f>+TRUNC('D-PS'!FN34,0)</f>
        <v>0</v>
      </c>
    </row>
    <row r="35" spans="3:170" x14ac:dyDescent="0.2">
      <c r="C35" s="117">
        <f>+'D-PDP'!C35</f>
        <v>45627</v>
      </c>
      <c r="D35" s="37">
        <f>+TRUNC('D-PS'!D35,0)</f>
        <v>0</v>
      </c>
      <c r="E35" s="37">
        <f>+TRUNC('D-PS'!E35,0)</f>
        <v>0</v>
      </c>
      <c r="F35" s="37">
        <f>+TRUNC('D-PS'!F35,0)</f>
        <v>0</v>
      </c>
      <c r="G35" s="37">
        <f>+TRUNC('D-PS'!G35,0)</f>
        <v>0</v>
      </c>
      <c r="H35" s="37">
        <f>+TRUNC('D-PS'!H35,0)</f>
        <v>0</v>
      </c>
      <c r="I35" s="37">
        <f>+TRUNC('D-PS'!I35,0)</f>
        <v>0</v>
      </c>
      <c r="J35" s="37">
        <f>+TRUNC('D-PS'!J35,0)</f>
        <v>0</v>
      </c>
      <c r="K35" s="34">
        <f>+TRUNC('D-PS'!K35,0)</f>
        <v>52</v>
      </c>
      <c r="L35" s="34">
        <f>+TRUNC('D-PS'!L35,0)</f>
        <v>0</v>
      </c>
      <c r="M35" s="34">
        <f>+TRUNC('D-PS'!M35,3)</f>
        <v>11</v>
      </c>
      <c r="N35" s="34">
        <f>+TRUNC('D-PS'!N35,3)</f>
        <v>10.712999999999999</v>
      </c>
      <c r="O35" s="34">
        <f>+TRUNC('D-PS'!O35,3)</f>
        <v>0</v>
      </c>
      <c r="P35" s="34">
        <f>+TRUNC('D-PS'!P35,3)</f>
        <v>0</v>
      </c>
      <c r="Q35" s="34">
        <f>+TRUNC('D-PS'!Q35,3)</f>
        <v>0</v>
      </c>
      <c r="R35" s="34">
        <f>+TRUNC('D-PS'!R35,3)</f>
        <v>0</v>
      </c>
      <c r="S35" s="34">
        <f>+TRUNC('D-PS'!S35,0)</f>
        <v>0</v>
      </c>
      <c r="T35" s="34">
        <f>+TRUNC('D-PS'!T35,0)</f>
        <v>0</v>
      </c>
      <c r="U35" s="34">
        <f>+TRUNC('D-PS'!U35,0)</f>
        <v>0</v>
      </c>
      <c r="V35" s="34">
        <f>+TRUNC('D-PS'!V35,0)</f>
        <v>0</v>
      </c>
      <c r="W35" s="34">
        <f>+TRUNC('D-PS'!W35,0)</f>
        <v>254</v>
      </c>
      <c r="X35" s="34">
        <f>+TRUNC('D-PS'!X35,0)</f>
        <v>0</v>
      </c>
      <c r="Y35" s="34">
        <f>+TRUNC('D-PS'!Y35,0)</f>
        <v>0</v>
      </c>
      <c r="Z35" s="34">
        <f>+TRUNC('D-PS'!Z35,0)</f>
        <v>254</v>
      </c>
      <c r="AA35" s="34">
        <f>+TRUNC('D-PS'!AA35,0)</f>
        <v>0</v>
      </c>
      <c r="AB35" s="34">
        <f>+TRUNC('D-PS'!AB35,0)</f>
        <v>52</v>
      </c>
      <c r="AC35" s="34">
        <f>+TRUNC('D-PS'!AC35,0)</f>
        <v>0</v>
      </c>
      <c r="AD35" s="34">
        <f>+TRUNC('D-PS'!AD35,3)</f>
        <v>0</v>
      </c>
      <c r="AE35" s="34">
        <f>+TRUNC('D-PS'!AE35,3)</f>
        <v>10.712999999999999</v>
      </c>
      <c r="AF35" s="34">
        <f>+TRUNC('D-PS'!AF35,0)</f>
        <v>0</v>
      </c>
      <c r="AG35" s="34">
        <f>+TRUNC('D-PS'!AG35,0)</f>
        <v>0</v>
      </c>
      <c r="AH35" s="34">
        <f>+TRUNC('D-PS'!AH35,0)</f>
        <v>0</v>
      </c>
      <c r="AI35" s="34">
        <f>+TRUNC('D-PS'!AI35,0)</f>
        <v>0</v>
      </c>
      <c r="AJ35" s="34">
        <f>+TRUNC('D-PS'!AJ35,6)</f>
        <v>19.230768999999999</v>
      </c>
      <c r="AK35" s="34">
        <f>+TRUNC('D-PS'!AK35,6)</f>
        <v>0</v>
      </c>
      <c r="AL35" s="34">
        <f>+TRUNC('D-PS'!AL35,6)</f>
        <v>0</v>
      </c>
      <c r="AM35" s="34">
        <f>+TRUNC('D-PS'!AM35,0)</f>
        <v>10</v>
      </c>
      <c r="AN35" s="34">
        <f>+TRUNC('D-PS'!AN35,3)</f>
        <v>0</v>
      </c>
      <c r="AO35" s="34">
        <f>+TRUNC('D-PS'!AO35,0)</f>
        <v>0</v>
      </c>
      <c r="AP35" s="34">
        <f>+TRUNC('D-PS'!AP35,6)</f>
        <v>100</v>
      </c>
      <c r="AQ35" s="34">
        <f>+TRUNC('D-PS'!AQ35,0)</f>
        <v>52</v>
      </c>
      <c r="AR35" s="34">
        <f>+TRUNC('D-PS'!AR35,0)</f>
        <v>0</v>
      </c>
      <c r="AS35" s="34">
        <f>+TRUNC('D-PS'!AS35,3)</f>
        <v>0</v>
      </c>
      <c r="AT35" s="34">
        <f>+TRUNC('D-PS'!AT35,3)</f>
        <v>10.712999999999999</v>
      </c>
      <c r="AU35" s="34">
        <f>+TRUNC('D-PS'!AU35,0)</f>
        <v>0</v>
      </c>
      <c r="AV35" s="34">
        <f>+TRUNC('D-PS'!AV35,0)</f>
        <v>0</v>
      </c>
      <c r="AW35" s="34">
        <f>+TRUNC('D-PS'!AW35,0)</f>
        <v>0</v>
      </c>
      <c r="AX35" s="34">
        <f>+TRUNC('D-PS'!AX35,0)</f>
        <v>0</v>
      </c>
      <c r="AY35" s="34">
        <f>+TRUNC('D-PS'!AY35,0)</f>
        <v>10</v>
      </c>
      <c r="AZ35" s="34">
        <f>+TRUNC('D-PS'!AZ35,3)</f>
        <v>0</v>
      </c>
      <c r="BA35" s="34">
        <f>+TRUNC('D-PS'!BA35,0)</f>
        <v>0</v>
      </c>
      <c r="BB35" s="34">
        <f>+TRUNC('D-PS'!BB35,0)</f>
        <v>42</v>
      </c>
      <c r="BC35" s="34">
        <f>+TRUNC('D-PS'!BC35,0)</f>
        <v>0</v>
      </c>
      <c r="BD35" s="34">
        <f>+TRUNC('D-PS'!BD35,3)</f>
        <v>0</v>
      </c>
      <c r="BE35" s="34">
        <f>+TRUNC('D-PS'!BE35,3)</f>
        <v>10.712999999999999</v>
      </c>
      <c r="BF35" s="34">
        <f>+TRUNC('D-PS'!BF35,0)</f>
        <v>0</v>
      </c>
      <c r="BG35" s="34">
        <f>+TRUNC('D-PS'!BG35,0)</f>
        <v>0</v>
      </c>
      <c r="BH35" s="34">
        <f>+TRUNC('D-PS'!BH35,0)</f>
        <v>0</v>
      </c>
      <c r="BI35" s="34">
        <f>+TRUNC('D-PS'!BI35,0)</f>
        <v>0</v>
      </c>
      <c r="BJ35" s="34">
        <f>+TRUNC('D-PS'!BJ35,3)</f>
        <v>101.55800000000001</v>
      </c>
      <c r="BK35" s="34">
        <f>+TRUNC('D-PS'!BK35,3)</f>
        <v>7.3890000000000002</v>
      </c>
      <c r="BL35" s="34">
        <f>+TRUNC('D-PS'!BL35,3)</f>
        <v>-3.7839999999999998</v>
      </c>
      <c r="BM35" s="34">
        <f>+TRUNC('D-PS'!BM35,3)</f>
        <v>1.389</v>
      </c>
      <c r="BN35" s="34">
        <f>+TRUNC('D-PS'!BN35,3)</f>
        <v>3.423</v>
      </c>
      <c r="BO35" s="34">
        <f>+TRUNC('D-PS'!BO35,3)</f>
        <v>3.423</v>
      </c>
      <c r="BP35" s="34">
        <f>+TRUNC('D-PS'!BP35,3)</f>
        <v>0</v>
      </c>
      <c r="BQ35" s="34">
        <f>+TRUNC('D-PS'!BQ35,3)</f>
        <v>0</v>
      </c>
      <c r="BR35" s="34">
        <f>+TRUNC('D-PS'!BR35,3)</f>
        <v>0</v>
      </c>
      <c r="BS35" s="34">
        <f>+TRUNC('D-PS'!BS35,3)</f>
        <v>0</v>
      </c>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R35" s="38">
        <f>+TRUNC('D-PS'!DR35,0)</f>
        <v>52</v>
      </c>
      <c r="DS35" s="38">
        <f>+TRUNC('D-PS'!DS35,0)</f>
        <v>0</v>
      </c>
      <c r="DT35" s="38">
        <f>+TRUNC('D-PS'!DT35,3)</f>
        <v>0</v>
      </c>
      <c r="DU35" s="38">
        <f>+TRUNC('D-PS'!DU35,3)</f>
        <v>10.712999999999999</v>
      </c>
      <c r="DV35" s="38">
        <f>+TRUNC('D-PS'!DV35,0)</f>
        <v>0</v>
      </c>
      <c r="DW35" s="38">
        <f>+TRUNC('D-PS'!DW35,0)</f>
        <v>0</v>
      </c>
      <c r="DX35" s="38">
        <f>+TRUNC('D-PS'!DX35,0)</f>
        <v>0</v>
      </c>
      <c r="DY35" s="38">
        <f>+TRUNC('D-PS'!DY35,0)</f>
        <v>0</v>
      </c>
      <c r="DZ35" s="38">
        <f>+TRUNC('D-PS'!DZ35,0)</f>
        <v>52</v>
      </c>
      <c r="EA35" s="38">
        <f>+TRUNC('D-PS'!EA35,0)</f>
        <v>0</v>
      </c>
      <c r="EB35" s="38">
        <f>+TRUNC('D-PS'!EB35,3)</f>
        <v>0</v>
      </c>
      <c r="EC35" s="38">
        <f>+TRUNC('D-PS'!EC35,3)</f>
        <v>10.712999999999999</v>
      </c>
      <c r="ED35" s="38">
        <f>+TRUNC('D-PS'!ED35,0)</f>
        <v>0</v>
      </c>
      <c r="EE35" s="38">
        <f>+TRUNC('D-PS'!EE35,0)</f>
        <v>0</v>
      </c>
      <c r="EF35" s="38">
        <f>+TRUNC('D-PS'!EF35,0)</f>
        <v>0</v>
      </c>
      <c r="EG35" s="38">
        <f>+TRUNC('D-PS'!EG35,0)</f>
        <v>0</v>
      </c>
      <c r="EH35" s="38">
        <f>+TRUNC('D-PS'!EH35,0)</f>
        <v>42</v>
      </c>
      <c r="EI35" s="38">
        <f>+TRUNC('D-PS'!EI35,0)</f>
        <v>0</v>
      </c>
      <c r="EJ35" s="38">
        <f>+TRUNC('D-PS'!EJ35,3)</f>
        <v>0</v>
      </c>
      <c r="EK35" s="38">
        <f>+TRUNC('D-PS'!EK35,3)</f>
        <v>10.712999999999999</v>
      </c>
      <c r="EL35" s="38">
        <f>+TRUNC('D-PS'!EL35,0)</f>
        <v>0</v>
      </c>
      <c r="EM35" s="38">
        <f>+TRUNC('D-PS'!EM35,0)</f>
        <v>0</v>
      </c>
      <c r="EN35" s="38">
        <f>+TRUNC('D-PS'!EN35,0)</f>
        <v>0</v>
      </c>
      <c r="EO35" s="38">
        <f>+TRUNC('D-PS'!EO35,0)</f>
        <v>0</v>
      </c>
      <c r="EP35" s="59"/>
      <c r="EQ35" s="38">
        <f>+TRUNC('D-PS'!EQ35,0)</f>
        <v>0</v>
      </c>
      <c r="ER35" s="38">
        <f>+TRUNC('D-PS'!ER35,0)</f>
        <v>0</v>
      </c>
      <c r="ES35" s="38">
        <f>+TRUNC('D-PS'!ES35,3)</f>
        <v>0</v>
      </c>
      <c r="ET35" s="38">
        <f>+TRUNC('D-PS'!ET35,3)</f>
        <v>0</v>
      </c>
      <c r="EU35" s="38">
        <f>+TRUNC('D-PS'!EU35,0)</f>
        <v>0</v>
      </c>
      <c r="EV35" s="38">
        <f>+TRUNC('D-PS'!EV35,0)</f>
        <v>0</v>
      </c>
      <c r="EW35" s="38">
        <f>+TRUNC('D-PS'!EW35,0)</f>
        <v>0</v>
      </c>
      <c r="EX35" s="38">
        <f>+TRUNC('D-PS'!EX35,0)</f>
        <v>0</v>
      </c>
      <c r="EY35" s="38">
        <f>+TRUNC('D-PS'!EY35,0)</f>
        <v>0</v>
      </c>
      <c r="EZ35" s="38">
        <f>+TRUNC('D-PS'!EZ35,0)</f>
        <v>0</v>
      </c>
      <c r="FA35" s="38">
        <f>+TRUNC('D-PS'!FA35,3)</f>
        <v>0</v>
      </c>
      <c r="FB35" s="38">
        <f>+TRUNC('D-PS'!FB35,3)</f>
        <v>0</v>
      </c>
      <c r="FC35" s="38">
        <f>+TRUNC('D-PS'!FC35,0)</f>
        <v>0</v>
      </c>
      <c r="FD35" s="38">
        <f>+TRUNC('D-PS'!FD35,0)</f>
        <v>0</v>
      </c>
      <c r="FE35" s="38">
        <f>+TRUNC('D-PS'!FE35,0)</f>
        <v>0</v>
      </c>
      <c r="FF35" s="38">
        <f>+TRUNC('D-PS'!FF35,0)</f>
        <v>0</v>
      </c>
      <c r="FG35" s="38">
        <f>+TRUNC('D-PS'!FG35,0)</f>
        <v>0</v>
      </c>
      <c r="FH35" s="38">
        <f>+TRUNC('D-PS'!FH35,0)</f>
        <v>0</v>
      </c>
      <c r="FI35" s="38">
        <f>+TRUNC('D-PS'!FI35,3)</f>
        <v>0</v>
      </c>
      <c r="FJ35" s="38">
        <f>+TRUNC('D-PS'!FJ35,3)</f>
        <v>0</v>
      </c>
      <c r="FK35" s="38">
        <f>+TRUNC('D-PS'!FK35,0)</f>
        <v>0</v>
      </c>
      <c r="FL35" s="38">
        <f>+TRUNC('D-PS'!FL35,0)</f>
        <v>0</v>
      </c>
      <c r="FM35" s="38">
        <f>+TRUNC('D-PS'!FM35,0)</f>
        <v>0</v>
      </c>
      <c r="FN35" s="38">
        <f>+TRUNC('D-PS'!FN35,0)</f>
        <v>0</v>
      </c>
    </row>
    <row r="36" spans="3:170" x14ac:dyDescent="0.2">
      <c r="C36" s="9">
        <f>+'D-PDP'!C36</f>
        <v>2023</v>
      </c>
      <c r="D36" s="39">
        <f>+TRUNC('D-PS'!D36,0)</f>
        <v>0</v>
      </c>
      <c r="E36" s="39">
        <f>+TRUNC('D-PS'!E36,0)</f>
        <v>0</v>
      </c>
      <c r="F36" s="39">
        <f>+TRUNC('D-PS'!F36,0)</f>
        <v>0</v>
      </c>
      <c r="G36" s="39">
        <f>+TRUNC('D-PS'!G36,0)</f>
        <v>0</v>
      </c>
      <c r="H36" s="39">
        <f>+TRUNC('D-PS'!H36,0)</f>
        <v>0</v>
      </c>
      <c r="I36" s="39">
        <f>+TRUNC('D-PS'!I36,0)</f>
        <v>0</v>
      </c>
      <c r="J36" s="39">
        <f>+TRUNC('D-PS'!J36,0)</f>
        <v>0</v>
      </c>
      <c r="K36" s="18">
        <f>+TRUNC('D-PS'!K36,0)</f>
        <v>166</v>
      </c>
      <c r="L36" s="18">
        <f>+TRUNC('D-PS'!L36,0)</f>
        <v>0</v>
      </c>
      <c r="M36" s="18">
        <f>+TRUNC('D-PS'!M36,3)</f>
        <v>36</v>
      </c>
      <c r="N36" s="18">
        <f>+TRUNC('D-PS'!N36,3)</f>
        <v>34.496000000000002</v>
      </c>
      <c r="O36" s="18">
        <f>+TRUNC('D-PS'!O36,3)</f>
        <v>0</v>
      </c>
      <c r="P36" s="18">
        <f>+TRUNC('D-PS'!P36,3)</f>
        <v>0</v>
      </c>
      <c r="Q36" s="18">
        <f>+TRUNC('D-PS'!Q36,3)</f>
        <v>0</v>
      </c>
      <c r="R36" s="18">
        <f>+TRUNC('D-PS'!R36,3)</f>
        <v>0</v>
      </c>
      <c r="S36" s="18">
        <f>+TRUNC('D-PS'!S36,0)</f>
        <v>0</v>
      </c>
      <c r="T36" s="18">
        <f>+TRUNC('D-PS'!T36,0)</f>
        <v>0</v>
      </c>
      <c r="U36" s="18">
        <f>+TRUNC('D-PS'!U36,0)</f>
        <v>0</v>
      </c>
      <c r="V36" s="18">
        <f>+TRUNC('D-PS'!V36,0)</f>
        <v>0</v>
      </c>
      <c r="W36" s="18">
        <f>+TRUNC('D-PS'!W36,0)</f>
        <v>3431</v>
      </c>
      <c r="X36" s="18">
        <f>+TRUNC('D-PS'!X36,0)</f>
        <v>0</v>
      </c>
      <c r="Y36" s="18">
        <f>+TRUNC('D-PS'!Y36,0)</f>
        <v>0</v>
      </c>
      <c r="Z36" s="18">
        <f>+TRUNC('D-PS'!Z36,0)</f>
        <v>3431</v>
      </c>
      <c r="AA36" s="18">
        <f>+TRUNC('D-PS'!AA36,0)</f>
        <v>0</v>
      </c>
      <c r="AB36" s="18">
        <f>+TRUNC('D-PS'!AB36,0)</f>
        <v>166</v>
      </c>
      <c r="AC36" s="18">
        <f>+TRUNC('D-PS'!AC36,0)</f>
        <v>0</v>
      </c>
      <c r="AD36" s="18">
        <f>+TRUNC('D-PS'!AD36,3)</f>
        <v>0</v>
      </c>
      <c r="AE36" s="18">
        <f>+TRUNC('D-PS'!AE36,3)</f>
        <v>34.496000000000002</v>
      </c>
      <c r="AF36" s="18">
        <f>+TRUNC('D-PS'!AF36,0)</f>
        <v>0</v>
      </c>
      <c r="AG36" s="18">
        <f>+TRUNC('D-PS'!AG36,0)</f>
        <v>0</v>
      </c>
      <c r="AH36" s="18">
        <f>+TRUNC('D-PS'!AH36,0)</f>
        <v>0</v>
      </c>
      <c r="AI36" s="18">
        <f>+TRUNC('D-PS'!AI36,0)</f>
        <v>0</v>
      </c>
      <c r="AJ36" s="18">
        <f>+TRUNC('D-PS'!AJ36,6)</f>
        <v>19.879518000000001</v>
      </c>
      <c r="AK36" s="18">
        <f>+TRUNC('D-PS'!AK36,6)</f>
        <v>0</v>
      </c>
      <c r="AL36" s="18">
        <f>+TRUNC('D-PS'!AL36,6)</f>
        <v>0</v>
      </c>
      <c r="AM36" s="18">
        <f>+TRUNC('D-PS'!AM36,0)</f>
        <v>33</v>
      </c>
      <c r="AN36" s="18">
        <f>+TRUNC('D-PS'!AN36,3)</f>
        <v>0</v>
      </c>
      <c r="AO36" s="18">
        <f>+TRUNC('D-PS'!AO36,0)</f>
        <v>0</v>
      </c>
      <c r="AP36" s="18">
        <f>+TRUNC('D-PS'!AP36,6)</f>
        <v>100</v>
      </c>
      <c r="AQ36" s="18">
        <f>+TRUNC('D-PS'!AQ36,0)</f>
        <v>166</v>
      </c>
      <c r="AR36" s="18">
        <f>+TRUNC('D-PS'!AR36,0)</f>
        <v>0</v>
      </c>
      <c r="AS36" s="18">
        <f>+TRUNC('D-PS'!AS36,3)</f>
        <v>0</v>
      </c>
      <c r="AT36" s="18">
        <f>+TRUNC('D-PS'!AT36,3)</f>
        <v>34.496000000000002</v>
      </c>
      <c r="AU36" s="18">
        <f>+TRUNC('D-PS'!AU36,0)</f>
        <v>0</v>
      </c>
      <c r="AV36" s="18">
        <f>+TRUNC('D-PS'!AV36,0)</f>
        <v>0</v>
      </c>
      <c r="AW36" s="18">
        <f>+TRUNC('D-PS'!AW36,0)</f>
        <v>0</v>
      </c>
      <c r="AX36" s="18">
        <f>+TRUNC('D-PS'!AX36,0)</f>
        <v>0</v>
      </c>
      <c r="AY36" s="18">
        <f>+TRUNC('D-PS'!AY36,0)</f>
        <v>33</v>
      </c>
      <c r="AZ36" s="18">
        <f>+TRUNC('D-PS'!AZ36,3)</f>
        <v>0</v>
      </c>
      <c r="BA36" s="18">
        <f>+TRUNC('D-PS'!BA36,0)</f>
        <v>0</v>
      </c>
      <c r="BB36" s="18">
        <f>+TRUNC('D-PS'!BB36,0)</f>
        <v>133</v>
      </c>
      <c r="BC36" s="18">
        <f>+TRUNC('D-PS'!BC36,0)</f>
        <v>0</v>
      </c>
      <c r="BD36" s="18">
        <f>+TRUNC('D-PS'!BD36,3)</f>
        <v>0</v>
      </c>
      <c r="BE36" s="18">
        <f>+TRUNC('D-PS'!BE36,3)</f>
        <v>34.496000000000002</v>
      </c>
      <c r="BF36" s="18">
        <f>+TRUNC('D-PS'!BF36,0)</f>
        <v>0</v>
      </c>
      <c r="BG36" s="18">
        <f>+TRUNC('D-PS'!BG36,0)</f>
        <v>0</v>
      </c>
      <c r="BH36" s="18">
        <f>+TRUNC('D-PS'!BH36,0)</f>
        <v>0</v>
      </c>
      <c r="BI36" s="18">
        <f>+TRUNC('D-PS'!BI36,0)</f>
        <v>0</v>
      </c>
      <c r="BJ36" s="18">
        <f>+TRUNC('D-PS'!BJ36,3)</f>
        <v>101.55800000000001</v>
      </c>
      <c r="BK36" s="18">
        <f>+TRUNC('D-PS'!BK36,3)</f>
        <v>7.3890000000000002</v>
      </c>
      <c r="BL36" s="18">
        <f>+TRUNC('D-PS'!BL36,3)</f>
        <v>-3.7839999999999998</v>
      </c>
      <c r="BM36" s="18">
        <f>+TRUNC('D-PS'!BM36,3)</f>
        <v>1.389</v>
      </c>
      <c r="BN36" s="18">
        <f>+TRUNC('D-PS'!BN36,3)</f>
        <v>3.423</v>
      </c>
      <c r="BO36" s="18">
        <f>+TRUNC('D-PS'!BO36,3)</f>
        <v>3.423</v>
      </c>
      <c r="BP36" s="18">
        <f>+TRUNC('D-PS'!BP36,3)</f>
        <v>0</v>
      </c>
      <c r="BQ36" s="18">
        <f>+TRUNC('D-PS'!BQ36,3)</f>
        <v>0</v>
      </c>
      <c r="BR36" s="18">
        <f>+TRUNC('D-PS'!BR36,3)</f>
        <v>0</v>
      </c>
      <c r="BS36" s="18">
        <f>+TRUNC('D-PS'!BS36,3)</f>
        <v>0</v>
      </c>
      <c r="BT36" s="18">
        <f>+TRUNC('D-PS'!BT36,0)</f>
        <v>13507</v>
      </c>
      <c r="BU36" s="18">
        <f>+TRUNC('D-PS'!BU36,0)</f>
        <v>890</v>
      </c>
      <c r="BV36" s="18">
        <f>+TRUNC('D-PS'!BV36,6)</f>
        <v>100</v>
      </c>
      <c r="BW36" s="18">
        <f>+TRUNC('D-PS'!BW36,0)</f>
        <v>0</v>
      </c>
      <c r="BX36" s="18">
        <f>+TRUNC('D-PS'!BX36,0)</f>
        <v>0</v>
      </c>
      <c r="BY36" s="18">
        <f>+TRUNC('D-PS'!BY36,0)</f>
        <v>890</v>
      </c>
      <c r="BZ36" s="18">
        <f>+TRUNC('D-PS'!BZ36,3)</f>
        <v>5.3609999999999998</v>
      </c>
      <c r="CA36" s="18">
        <f>+TRUNC('D-PS'!CA36,3)</f>
        <v>0.04</v>
      </c>
      <c r="CB36" s="18">
        <f>+TRUNC('D-PS'!CB36,3)</f>
        <v>0.01</v>
      </c>
      <c r="CC36" s="18">
        <f>+TRUNC('D-PS'!CC36,3)</f>
        <v>0.15</v>
      </c>
      <c r="CD36" s="18">
        <f>+TRUNC('D-PS'!CD36,3)</f>
        <v>0</v>
      </c>
      <c r="CE36" s="18">
        <f>+TRUNC('D-PS'!CE36,3)</f>
        <v>0</v>
      </c>
      <c r="CF36" s="18">
        <f>+TRUNC('D-PS'!CF36,3)</f>
        <v>0.1</v>
      </c>
      <c r="CG36" s="18">
        <f>+TRUNC('D-PS'!CG36,3)</f>
        <v>0</v>
      </c>
      <c r="CH36" s="18">
        <f>+TRUNC('D-PS'!CH36,3)</f>
        <v>0</v>
      </c>
      <c r="CI36" s="18">
        <f>+TRUNC('D-PS'!CI36,3)</f>
        <v>126023</v>
      </c>
      <c r="CJ36" s="18">
        <f>+TRUNC('D-PS'!CJ36,3)</f>
        <v>0</v>
      </c>
      <c r="CK36" s="18">
        <f>+TRUNC('D-PS'!CK36,3)</f>
        <v>0</v>
      </c>
      <c r="CL36" s="18">
        <f>+TRUNC('D-PS'!CL36,3)</f>
        <v>0</v>
      </c>
      <c r="CM36" s="18">
        <f>+TRUNC('D-PS'!CM36,3)</f>
        <v>0</v>
      </c>
      <c r="CN36" s="18">
        <f>+TRUNC('D-PS'!CN36,0)</f>
        <v>0</v>
      </c>
      <c r="CO36" s="18">
        <f>+TRUNC('D-PS'!CO36,3)</f>
        <v>0</v>
      </c>
      <c r="CP36" s="18">
        <f>+TRUNC('D-PS'!CP36,0)</f>
        <v>0</v>
      </c>
      <c r="CQ36" s="18">
        <f>+TRUNC('D-PS'!CQ36,0)</f>
        <v>0</v>
      </c>
      <c r="CR36" s="18">
        <f>+TRUNC('D-PS'!CR36,0)</f>
        <v>0</v>
      </c>
      <c r="CS36" s="18">
        <f>+TRUNC('D-PS'!CS36,0)</f>
        <v>0</v>
      </c>
      <c r="CT36" s="18">
        <f>+TRUNC('D-PS'!CT36,0)</f>
        <v>0</v>
      </c>
      <c r="CU36" s="18">
        <f>+TRUNC('D-PS'!CU36,6)</f>
        <v>100</v>
      </c>
      <c r="CV36" s="18">
        <f>+TRUNC('D-PS'!CV36,0)</f>
        <v>0</v>
      </c>
      <c r="CW36" s="18">
        <f>+TRUNC('D-PS'!CW36,0)</f>
        <v>0</v>
      </c>
      <c r="CX36" s="18">
        <f>+TRUNC('D-PS'!CX36,0)</f>
        <v>0</v>
      </c>
      <c r="CY36" s="18">
        <f>+TRUNC('D-PS'!CY36,0)</f>
        <v>0</v>
      </c>
      <c r="CZ36" s="18">
        <f>+TRUNC('D-PS'!CZ36,0)</f>
        <v>0</v>
      </c>
      <c r="DA36" s="18">
        <f>+TRUNC('D-PS'!DA36,0)</f>
        <v>0</v>
      </c>
      <c r="DB36" s="18">
        <f>+TRUNC('D-PS'!DB36,0)</f>
        <v>0</v>
      </c>
      <c r="DC36" s="18">
        <f>+TRUNC('D-PS'!DC36,0)</f>
        <v>0</v>
      </c>
      <c r="DD36" s="18">
        <f>+TRUNC('D-PS'!DD36,0)</f>
        <v>0</v>
      </c>
      <c r="DE36" s="18">
        <f>+TRUNC('D-PS'!DE36,0)</f>
        <v>0</v>
      </c>
      <c r="DF36" s="18">
        <f>+TRUNC('D-PS'!DF36,0)</f>
        <v>0</v>
      </c>
      <c r="DG36" s="18">
        <f>+TRUNC('D-PS'!DG36,0)</f>
        <v>0</v>
      </c>
      <c r="DH36" s="18">
        <f>+TRUNC('D-PS'!DH36,0)</f>
        <v>0</v>
      </c>
      <c r="DI36" s="18">
        <f>+TRUNC('D-PS'!DI36,0)</f>
        <v>0</v>
      </c>
      <c r="DJ36" s="18">
        <f>+TRUNC('D-PS'!DJ36,6)</f>
        <v>100</v>
      </c>
      <c r="DK36" s="18">
        <f>+TRUNC('D-PS'!DK36,0)</f>
        <v>0</v>
      </c>
      <c r="DL36" s="18">
        <f>+TRUNC('D-PS'!DL36,0)</f>
        <v>0</v>
      </c>
      <c r="DM36" s="18">
        <f>+TRUNC('D-PS'!DM36,0)</f>
        <v>0</v>
      </c>
      <c r="DN36" s="18">
        <f>+TRUNC('D-PS'!DN36,0)</f>
        <v>12617</v>
      </c>
      <c r="DO36" s="18">
        <f>+TRUNC('D-PS'!DO36,0)</f>
        <v>12617</v>
      </c>
      <c r="DP36" s="18">
        <f>+TRUNC('D-PS'!DP36,0)</f>
        <v>12029</v>
      </c>
      <c r="DR36" s="39">
        <f>+TRUNC('D-PS'!DR36,0)</f>
        <v>166</v>
      </c>
      <c r="DS36" s="39">
        <f>+TRUNC('D-PS'!DS36,0)</f>
        <v>0</v>
      </c>
      <c r="DT36" s="39">
        <f>+TRUNC('D-PS'!DT36,3)</f>
        <v>0</v>
      </c>
      <c r="DU36" s="39">
        <f>+TRUNC('D-PS'!DU36,3)</f>
        <v>34.496000000000002</v>
      </c>
      <c r="DV36" s="39">
        <f>+TRUNC('D-PS'!DV36,0)</f>
        <v>0</v>
      </c>
      <c r="DW36" s="39">
        <f>+TRUNC('D-PS'!DW36,0)</f>
        <v>0</v>
      </c>
      <c r="DX36" s="39">
        <f>+TRUNC('D-PS'!DX36,0)</f>
        <v>0</v>
      </c>
      <c r="DY36" s="39">
        <f>+TRUNC('D-PS'!DY36,0)</f>
        <v>0</v>
      </c>
      <c r="DZ36" s="39">
        <f>+TRUNC('D-PS'!DZ36,0)</f>
        <v>166</v>
      </c>
      <c r="EA36" s="39">
        <f>+TRUNC('D-PS'!EA36,0)</f>
        <v>0</v>
      </c>
      <c r="EB36" s="39">
        <f>+TRUNC('D-PS'!EB36,3)</f>
        <v>0</v>
      </c>
      <c r="EC36" s="39">
        <f>+TRUNC('D-PS'!EC36,3)</f>
        <v>34.496000000000002</v>
      </c>
      <c r="ED36" s="39">
        <f>+TRUNC('D-PS'!ED36,0)</f>
        <v>0</v>
      </c>
      <c r="EE36" s="39">
        <f>+TRUNC('D-PS'!EE36,0)</f>
        <v>0</v>
      </c>
      <c r="EF36" s="39">
        <f>+TRUNC('D-PS'!EF36,0)</f>
        <v>0</v>
      </c>
      <c r="EG36" s="39">
        <f>+TRUNC('D-PS'!EG36,0)</f>
        <v>0</v>
      </c>
      <c r="EH36" s="39">
        <f>+TRUNC('D-PS'!EH36,0)</f>
        <v>133</v>
      </c>
      <c r="EI36" s="39">
        <f>+TRUNC('D-PS'!EI36,0)</f>
        <v>0</v>
      </c>
      <c r="EJ36" s="39">
        <f>+TRUNC('D-PS'!EJ36,3)</f>
        <v>0</v>
      </c>
      <c r="EK36" s="39">
        <f>+TRUNC('D-PS'!EK36,3)</f>
        <v>34.496000000000002</v>
      </c>
      <c r="EL36" s="39">
        <f>+TRUNC('D-PS'!EL36,0)</f>
        <v>0</v>
      </c>
      <c r="EM36" s="39">
        <f>+TRUNC('D-PS'!EM36,0)</f>
        <v>0</v>
      </c>
      <c r="EN36" s="39">
        <f>+TRUNC('D-PS'!EN36,0)</f>
        <v>0</v>
      </c>
      <c r="EO36" s="39">
        <f>+TRUNC('D-PS'!EO36,0)</f>
        <v>0</v>
      </c>
      <c r="EP36" s="59"/>
      <c r="EQ36" s="39">
        <f>+TRUNC('D-PS'!EQ36,0)</f>
        <v>0</v>
      </c>
      <c r="ER36" s="39">
        <f>+TRUNC('D-PS'!ER36,0)</f>
        <v>0</v>
      </c>
      <c r="ES36" s="39">
        <f>+TRUNC('D-PS'!ES36,3)</f>
        <v>0</v>
      </c>
      <c r="ET36" s="39">
        <f>+TRUNC('D-PS'!ET36,3)</f>
        <v>0</v>
      </c>
      <c r="EU36" s="39">
        <f>+TRUNC('D-PS'!EU36,0)</f>
        <v>0</v>
      </c>
      <c r="EV36" s="39">
        <f>+TRUNC('D-PS'!EV36,0)</f>
        <v>0</v>
      </c>
      <c r="EW36" s="39">
        <f>+TRUNC('D-PS'!EW36,0)</f>
        <v>0</v>
      </c>
      <c r="EX36" s="39">
        <f>+TRUNC('D-PS'!EX36,0)</f>
        <v>0</v>
      </c>
      <c r="EY36" s="39">
        <f>+TRUNC('D-PS'!EY36,0)</f>
        <v>0</v>
      </c>
      <c r="EZ36" s="39">
        <f>+TRUNC('D-PS'!EZ36,0)</f>
        <v>0</v>
      </c>
      <c r="FA36" s="39">
        <f>+TRUNC('D-PS'!FA36,3)</f>
        <v>0</v>
      </c>
      <c r="FB36" s="39">
        <f>+TRUNC('D-PS'!FB36,3)</f>
        <v>0</v>
      </c>
      <c r="FC36" s="39">
        <f>+TRUNC('D-PS'!FC36,0)</f>
        <v>0</v>
      </c>
      <c r="FD36" s="39">
        <f>+TRUNC('D-PS'!FD36,0)</f>
        <v>0</v>
      </c>
      <c r="FE36" s="39">
        <f>+TRUNC('D-PS'!FE36,0)</f>
        <v>0</v>
      </c>
      <c r="FF36" s="39">
        <f>+TRUNC('D-PS'!FF36,0)</f>
        <v>0</v>
      </c>
      <c r="FG36" s="39">
        <f>+TRUNC('D-PS'!FG36,0)</f>
        <v>0</v>
      </c>
      <c r="FH36" s="39">
        <f>+TRUNC('D-PS'!FH36,0)</f>
        <v>0</v>
      </c>
      <c r="FI36" s="39">
        <f>+TRUNC('D-PS'!FI36,3)</f>
        <v>0</v>
      </c>
      <c r="FJ36" s="39">
        <f>+TRUNC('D-PS'!FJ36,3)</f>
        <v>0</v>
      </c>
      <c r="FK36" s="39">
        <f>+TRUNC('D-PS'!FK36,0)</f>
        <v>0</v>
      </c>
      <c r="FL36" s="39">
        <f>+TRUNC('D-PS'!FL36,0)</f>
        <v>0</v>
      </c>
      <c r="FM36" s="39">
        <f>+TRUNC('D-PS'!FM36,0)</f>
        <v>0</v>
      </c>
      <c r="FN36" s="39">
        <f>+TRUNC('D-PS'!FN36,0)</f>
        <v>0</v>
      </c>
    </row>
    <row r="37" spans="3:170" x14ac:dyDescent="0.2">
      <c r="C37" s="10">
        <f>+'D-PDP'!C37</f>
        <v>2024</v>
      </c>
      <c r="D37" s="40">
        <f>+TRUNC('D-PS'!D37,0)</f>
        <v>0</v>
      </c>
      <c r="E37" s="40">
        <f>+TRUNC('D-PS'!E37,0)</f>
        <v>0</v>
      </c>
      <c r="F37" s="40">
        <f>+TRUNC('D-PS'!F37,0)</f>
        <v>0</v>
      </c>
      <c r="G37" s="40">
        <f>+TRUNC('D-PS'!G37,0)</f>
        <v>0</v>
      </c>
      <c r="H37" s="40">
        <f>+TRUNC('D-PS'!H37,0)</f>
        <v>0</v>
      </c>
      <c r="I37" s="40">
        <f>+TRUNC('D-PS'!I37,0)</f>
        <v>0</v>
      </c>
      <c r="J37" s="40">
        <f>+TRUNC('D-PS'!J37,0)</f>
        <v>0</v>
      </c>
      <c r="K37" s="20">
        <f>+TRUNC('D-PS'!K37,0)</f>
        <v>481</v>
      </c>
      <c r="L37" s="20">
        <f>+TRUNC('D-PS'!L37,0)</f>
        <v>0</v>
      </c>
      <c r="M37" s="20">
        <f>+TRUNC('D-PS'!M37,3)</f>
        <v>100</v>
      </c>
      <c r="N37" s="20">
        <f>+TRUNC('D-PS'!N37,3)</f>
        <v>99.009</v>
      </c>
      <c r="O37" s="20">
        <f>+TRUNC('D-PS'!O37,3)</f>
        <v>0</v>
      </c>
      <c r="P37" s="20">
        <f>+TRUNC('D-PS'!P37,3)</f>
        <v>0</v>
      </c>
      <c r="Q37" s="20">
        <f>+TRUNC('D-PS'!Q37,3)</f>
        <v>0</v>
      </c>
      <c r="R37" s="20">
        <f>+TRUNC('D-PS'!R37,3)</f>
        <v>0</v>
      </c>
      <c r="S37" s="20">
        <f>+TRUNC('D-PS'!S37,0)</f>
        <v>0</v>
      </c>
      <c r="T37" s="20">
        <f>+TRUNC('D-PS'!T37,0)</f>
        <v>0</v>
      </c>
      <c r="U37" s="20">
        <f>+TRUNC('D-PS'!U37,0)</f>
        <v>0</v>
      </c>
      <c r="V37" s="20">
        <f>+TRUNC('D-PS'!V37,0)</f>
        <v>0</v>
      </c>
      <c r="W37" s="20">
        <f>+TRUNC('D-PS'!W37,0)</f>
        <v>3125</v>
      </c>
      <c r="X37" s="20">
        <f>+TRUNC('D-PS'!X37,0)</f>
        <v>0</v>
      </c>
      <c r="Y37" s="20">
        <f>+TRUNC('D-PS'!Y37,0)</f>
        <v>0</v>
      </c>
      <c r="Z37" s="20">
        <f>+TRUNC('D-PS'!Z37,0)</f>
        <v>3125</v>
      </c>
      <c r="AA37" s="20">
        <f>+TRUNC('D-PS'!AA37,0)</f>
        <v>0</v>
      </c>
      <c r="AB37" s="20">
        <f>+TRUNC('D-PS'!AB37,0)</f>
        <v>481</v>
      </c>
      <c r="AC37" s="20">
        <f>+TRUNC('D-PS'!AC37,0)</f>
        <v>0</v>
      </c>
      <c r="AD37" s="20">
        <f>+TRUNC('D-PS'!AD37,3)</f>
        <v>0</v>
      </c>
      <c r="AE37" s="20">
        <f>+TRUNC('D-PS'!AE37,3)</f>
        <v>99.009</v>
      </c>
      <c r="AF37" s="20">
        <f>+TRUNC('D-PS'!AF37,0)</f>
        <v>0</v>
      </c>
      <c r="AG37" s="20">
        <f>+TRUNC('D-PS'!AG37,0)</f>
        <v>0</v>
      </c>
      <c r="AH37" s="20">
        <f>+TRUNC('D-PS'!AH37,0)</f>
        <v>0</v>
      </c>
      <c r="AI37" s="20">
        <f>+TRUNC('D-PS'!AI37,0)</f>
        <v>0</v>
      </c>
      <c r="AJ37" s="20">
        <f>+TRUNC('D-PS'!AJ37,6)</f>
        <v>20.374220000000001</v>
      </c>
      <c r="AK37" s="20">
        <f>+TRUNC('D-PS'!AK37,6)</f>
        <v>0</v>
      </c>
      <c r="AL37" s="20">
        <f>+TRUNC('D-PS'!AL37,6)</f>
        <v>0</v>
      </c>
      <c r="AM37" s="20">
        <f>+TRUNC('D-PS'!AM37,0)</f>
        <v>98</v>
      </c>
      <c r="AN37" s="20">
        <f>+TRUNC('D-PS'!AN37,3)</f>
        <v>0</v>
      </c>
      <c r="AO37" s="20">
        <f>+TRUNC('D-PS'!AO37,0)</f>
        <v>0</v>
      </c>
      <c r="AP37" s="20">
        <f>+TRUNC('D-PS'!AP37,6)</f>
        <v>100</v>
      </c>
      <c r="AQ37" s="20">
        <f>+TRUNC('D-PS'!AQ37,0)</f>
        <v>481</v>
      </c>
      <c r="AR37" s="20">
        <f>+TRUNC('D-PS'!AR37,0)</f>
        <v>0</v>
      </c>
      <c r="AS37" s="20">
        <f>+TRUNC('D-PS'!AS37,3)</f>
        <v>0</v>
      </c>
      <c r="AT37" s="20">
        <f>+TRUNC('D-PS'!AT37,3)</f>
        <v>99.009</v>
      </c>
      <c r="AU37" s="20">
        <f>+TRUNC('D-PS'!AU37,0)</f>
        <v>0</v>
      </c>
      <c r="AV37" s="20">
        <f>+TRUNC('D-PS'!AV37,0)</f>
        <v>0</v>
      </c>
      <c r="AW37" s="20">
        <f>+TRUNC('D-PS'!AW37,0)</f>
        <v>0</v>
      </c>
      <c r="AX37" s="20">
        <f>+TRUNC('D-PS'!AX37,0)</f>
        <v>0</v>
      </c>
      <c r="AY37" s="20">
        <f>+TRUNC('D-PS'!AY37,0)</f>
        <v>98</v>
      </c>
      <c r="AZ37" s="20">
        <f>+TRUNC('D-PS'!AZ37,3)</f>
        <v>0</v>
      </c>
      <c r="BA37" s="20">
        <f>+TRUNC('D-PS'!BA37,0)</f>
        <v>0</v>
      </c>
      <c r="BB37" s="20">
        <f>+TRUNC('D-PS'!BB37,0)</f>
        <v>383</v>
      </c>
      <c r="BC37" s="20">
        <f>+TRUNC('D-PS'!BC37,0)</f>
        <v>0</v>
      </c>
      <c r="BD37" s="20">
        <f>+TRUNC('D-PS'!BD37,3)</f>
        <v>0</v>
      </c>
      <c r="BE37" s="20">
        <f>+TRUNC('D-PS'!BE37,3)</f>
        <v>99.009</v>
      </c>
      <c r="BF37" s="20">
        <f>+TRUNC('D-PS'!BF37,0)</f>
        <v>0</v>
      </c>
      <c r="BG37" s="20">
        <f>+TRUNC('D-PS'!BG37,0)</f>
        <v>0</v>
      </c>
      <c r="BH37" s="20">
        <f>+TRUNC('D-PS'!BH37,0)</f>
        <v>0</v>
      </c>
      <c r="BI37" s="20">
        <f>+TRUNC('D-PS'!BI37,0)</f>
        <v>0</v>
      </c>
      <c r="BJ37" s="20">
        <f>+TRUNC('D-PS'!BJ37,3)</f>
        <v>101.55800000000001</v>
      </c>
      <c r="BK37" s="20">
        <f>+TRUNC('D-PS'!BK37,3)</f>
        <v>7.3890000000000002</v>
      </c>
      <c r="BL37" s="20">
        <f>+TRUNC('D-PS'!BL37,3)</f>
        <v>-3.7839999999999998</v>
      </c>
      <c r="BM37" s="20">
        <f>+TRUNC('D-PS'!BM37,3)</f>
        <v>1.389</v>
      </c>
      <c r="BN37" s="20">
        <f>+TRUNC('D-PS'!BN37,3)</f>
        <v>3.423</v>
      </c>
      <c r="BO37" s="20">
        <f>+TRUNC('D-PS'!BO37,3)</f>
        <v>3.423</v>
      </c>
      <c r="BP37" s="20">
        <f>+TRUNC('D-PS'!BP37,3)</f>
        <v>0</v>
      </c>
      <c r="BQ37" s="20">
        <f>+TRUNC('D-PS'!BQ37,3)</f>
        <v>0</v>
      </c>
      <c r="BR37" s="20">
        <f>+TRUNC('D-PS'!BR37,3)</f>
        <v>0</v>
      </c>
      <c r="BS37" s="20">
        <f>+TRUNC('D-PS'!BS37,3)</f>
        <v>0</v>
      </c>
      <c r="BT37" s="20">
        <f>+TRUNC('D-PS'!BT37,0)</f>
        <v>38897</v>
      </c>
      <c r="BU37" s="20">
        <f>+TRUNC('D-PS'!BU37,0)</f>
        <v>874</v>
      </c>
      <c r="BV37" s="20">
        <f>+TRUNC('D-PS'!BV37,6)</f>
        <v>100</v>
      </c>
      <c r="BW37" s="20">
        <f>+TRUNC('D-PS'!BW37,0)</f>
        <v>0</v>
      </c>
      <c r="BX37" s="20">
        <f>+TRUNC('D-PS'!BX37,0)</f>
        <v>0</v>
      </c>
      <c r="BY37" s="20">
        <f>+TRUNC('D-PS'!BY37,0)</f>
        <v>874</v>
      </c>
      <c r="BZ37" s="20">
        <f>+TRUNC('D-PS'!BZ37,3)</f>
        <v>1.8169999999999999</v>
      </c>
      <c r="CA37" s="20">
        <f>+TRUNC('D-PS'!CA37,3)</f>
        <v>0.04</v>
      </c>
      <c r="CB37" s="20">
        <f>+TRUNC('D-PS'!CB37,3)</f>
        <v>0.01</v>
      </c>
      <c r="CC37" s="20">
        <f>+TRUNC('D-PS'!CC37,3)</f>
        <v>0.15</v>
      </c>
      <c r="CD37" s="20">
        <f>+TRUNC('D-PS'!CD37,3)</f>
        <v>0</v>
      </c>
      <c r="CE37" s="20">
        <f>+TRUNC('D-PS'!CE37,3)</f>
        <v>0</v>
      </c>
      <c r="CF37" s="20">
        <f>+TRUNC('D-PS'!CF37,3)</f>
        <v>0.1</v>
      </c>
      <c r="CG37" s="20">
        <f>+TRUNC('D-PS'!CG37,3)</f>
        <v>0</v>
      </c>
      <c r="CH37" s="20">
        <f>+TRUNC('D-PS'!CH37,3)</f>
        <v>0</v>
      </c>
      <c r="CI37" s="20">
        <f>+TRUNC('D-PS'!CI37,3)</f>
        <v>126023</v>
      </c>
      <c r="CJ37" s="20">
        <f>+TRUNC('D-PS'!CJ37,3)</f>
        <v>0</v>
      </c>
      <c r="CK37" s="20">
        <f>+TRUNC('D-PS'!CK37,3)</f>
        <v>0</v>
      </c>
      <c r="CL37" s="20">
        <f>+TRUNC('D-PS'!CL37,3)</f>
        <v>0</v>
      </c>
      <c r="CM37" s="20">
        <f>+TRUNC('D-PS'!CM37,3)</f>
        <v>0</v>
      </c>
      <c r="CN37" s="20">
        <f>+TRUNC('D-PS'!CN37,0)</f>
        <v>0</v>
      </c>
      <c r="CO37" s="20">
        <f>+TRUNC('D-PS'!CO37,3)</f>
        <v>0</v>
      </c>
      <c r="CP37" s="20">
        <f>+TRUNC('D-PS'!CP37,0)</f>
        <v>0</v>
      </c>
      <c r="CQ37" s="20">
        <f>+TRUNC('D-PS'!CQ37,0)</f>
        <v>0</v>
      </c>
      <c r="CR37" s="20">
        <f>+TRUNC('D-PS'!CR37,0)</f>
        <v>0</v>
      </c>
      <c r="CS37" s="20">
        <f>+TRUNC('D-PS'!CS37,0)</f>
        <v>0</v>
      </c>
      <c r="CT37" s="20">
        <f>+TRUNC('D-PS'!CT37,0)</f>
        <v>0</v>
      </c>
      <c r="CU37" s="20">
        <f>+TRUNC('D-PS'!CU37,6)</f>
        <v>100</v>
      </c>
      <c r="CV37" s="20">
        <f>+TRUNC('D-PS'!CV37,0)</f>
        <v>0</v>
      </c>
      <c r="CW37" s="20">
        <f>+TRUNC('D-PS'!CW37,0)</f>
        <v>0</v>
      </c>
      <c r="CX37" s="20">
        <f>+TRUNC('D-PS'!CX37,0)</f>
        <v>0</v>
      </c>
      <c r="CY37" s="20">
        <f>+TRUNC('D-PS'!CY37,0)</f>
        <v>0</v>
      </c>
      <c r="CZ37" s="20">
        <f>+TRUNC('D-PS'!CZ37,0)</f>
        <v>0</v>
      </c>
      <c r="DA37" s="20">
        <f>+TRUNC('D-PS'!DA37,0)</f>
        <v>0</v>
      </c>
      <c r="DB37" s="20">
        <f>+TRUNC('D-PS'!DB37,0)</f>
        <v>0</v>
      </c>
      <c r="DC37" s="20">
        <f>+TRUNC('D-PS'!DC37,0)</f>
        <v>0</v>
      </c>
      <c r="DD37" s="20">
        <f>+TRUNC('D-PS'!DD37,0)</f>
        <v>0</v>
      </c>
      <c r="DE37" s="20">
        <f>+TRUNC('D-PS'!DE37,0)</f>
        <v>0</v>
      </c>
      <c r="DF37" s="20">
        <f>+TRUNC('D-PS'!DF37,0)</f>
        <v>0</v>
      </c>
      <c r="DG37" s="20">
        <f>+TRUNC('D-PS'!DG37,0)</f>
        <v>0</v>
      </c>
      <c r="DH37" s="20">
        <f>+TRUNC('D-PS'!DH37,0)</f>
        <v>0</v>
      </c>
      <c r="DI37" s="20">
        <f>+TRUNC('D-PS'!DI37,0)</f>
        <v>0</v>
      </c>
      <c r="DJ37" s="20">
        <f>+TRUNC('D-PS'!DJ37,6)</f>
        <v>100</v>
      </c>
      <c r="DK37" s="20">
        <f>+TRUNC('D-PS'!DK37,0)</f>
        <v>0</v>
      </c>
      <c r="DL37" s="20">
        <f>+TRUNC('D-PS'!DL37,0)</f>
        <v>0</v>
      </c>
      <c r="DM37" s="20">
        <f>+TRUNC('D-PS'!DM37,0)</f>
        <v>0</v>
      </c>
      <c r="DN37" s="20">
        <f>+TRUNC('D-PS'!DN37,0)</f>
        <v>38023</v>
      </c>
      <c r="DO37" s="20">
        <f>+TRUNC('D-PS'!DO37,0)</f>
        <v>38023</v>
      </c>
      <c r="DP37" s="20">
        <f>+TRUNC('D-PS'!DP37,0)</f>
        <v>32957</v>
      </c>
      <c r="DR37" s="40">
        <f>+TRUNC('D-PS'!DR37,0)</f>
        <v>481</v>
      </c>
      <c r="DS37" s="40">
        <f>+TRUNC('D-PS'!DS37,0)</f>
        <v>0</v>
      </c>
      <c r="DT37" s="40">
        <f>+TRUNC('D-PS'!DT37,3)</f>
        <v>0</v>
      </c>
      <c r="DU37" s="40">
        <f>+TRUNC('D-PS'!DU37,3)</f>
        <v>99.009</v>
      </c>
      <c r="DV37" s="40">
        <f>+TRUNC('D-PS'!DV37,0)</f>
        <v>0</v>
      </c>
      <c r="DW37" s="40">
        <f>+TRUNC('D-PS'!DW37,0)</f>
        <v>0</v>
      </c>
      <c r="DX37" s="40">
        <f>+TRUNC('D-PS'!DX37,0)</f>
        <v>0</v>
      </c>
      <c r="DY37" s="40">
        <f>+TRUNC('D-PS'!DY37,0)</f>
        <v>0</v>
      </c>
      <c r="DZ37" s="40">
        <f>+TRUNC('D-PS'!DZ37,0)</f>
        <v>481</v>
      </c>
      <c r="EA37" s="40">
        <f>+TRUNC('D-PS'!EA37,0)</f>
        <v>0</v>
      </c>
      <c r="EB37" s="40">
        <f>+TRUNC('D-PS'!EB37,3)</f>
        <v>0</v>
      </c>
      <c r="EC37" s="40">
        <f>+TRUNC('D-PS'!EC37,3)</f>
        <v>99.009</v>
      </c>
      <c r="ED37" s="40">
        <f>+TRUNC('D-PS'!ED37,0)</f>
        <v>0</v>
      </c>
      <c r="EE37" s="40">
        <f>+TRUNC('D-PS'!EE37,0)</f>
        <v>0</v>
      </c>
      <c r="EF37" s="40">
        <f>+TRUNC('D-PS'!EF37,0)</f>
        <v>0</v>
      </c>
      <c r="EG37" s="40">
        <f>+TRUNC('D-PS'!EG37,0)</f>
        <v>0</v>
      </c>
      <c r="EH37" s="40">
        <f>+TRUNC('D-PS'!EH37,0)</f>
        <v>383</v>
      </c>
      <c r="EI37" s="40">
        <f>+TRUNC('D-PS'!EI37,0)</f>
        <v>0</v>
      </c>
      <c r="EJ37" s="40">
        <f>+TRUNC('D-PS'!EJ37,3)</f>
        <v>0</v>
      </c>
      <c r="EK37" s="40">
        <f>+TRUNC('D-PS'!EK37,3)</f>
        <v>99.009</v>
      </c>
      <c r="EL37" s="40">
        <f>+TRUNC('D-PS'!EL37,0)</f>
        <v>0</v>
      </c>
      <c r="EM37" s="40">
        <f>+TRUNC('D-PS'!EM37,0)</f>
        <v>0</v>
      </c>
      <c r="EN37" s="40">
        <f>+TRUNC('D-PS'!EN37,0)</f>
        <v>0</v>
      </c>
      <c r="EO37" s="40">
        <f>+TRUNC('D-PS'!EO37,0)</f>
        <v>0</v>
      </c>
      <c r="EP37" s="59"/>
      <c r="EQ37" s="40">
        <f>+TRUNC('D-PS'!EQ37,0)</f>
        <v>0</v>
      </c>
      <c r="ER37" s="40">
        <f>+TRUNC('D-PS'!ER37,0)</f>
        <v>0</v>
      </c>
      <c r="ES37" s="40">
        <f>+TRUNC('D-PS'!ES37,3)</f>
        <v>0</v>
      </c>
      <c r="ET37" s="40">
        <f>+TRUNC('D-PS'!ET37,3)</f>
        <v>0</v>
      </c>
      <c r="EU37" s="40">
        <f>+TRUNC('D-PS'!EU37,0)</f>
        <v>0</v>
      </c>
      <c r="EV37" s="40">
        <f>+TRUNC('D-PS'!EV37,0)</f>
        <v>0</v>
      </c>
      <c r="EW37" s="40">
        <f>+TRUNC('D-PS'!EW37,0)</f>
        <v>0</v>
      </c>
      <c r="EX37" s="40">
        <f>+TRUNC('D-PS'!EX37,0)</f>
        <v>0</v>
      </c>
      <c r="EY37" s="40">
        <f>+TRUNC('D-PS'!EY37,0)</f>
        <v>0</v>
      </c>
      <c r="EZ37" s="40">
        <f>+TRUNC('D-PS'!EZ37,0)</f>
        <v>0</v>
      </c>
      <c r="FA37" s="40">
        <f>+TRUNC('D-PS'!FA37,3)</f>
        <v>0</v>
      </c>
      <c r="FB37" s="40">
        <f>+TRUNC('D-PS'!FB37,3)</f>
        <v>0</v>
      </c>
      <c r="FC37" s="40">
        <f>+TRUNC('D-PS'!FC37,0)</f>
        <v>0</v>
      </c>
      <c r="FD37" s="40">
        <f>+TRUNC('D-PS'!FD37,0)</f>
        <v>0</v>
      </c>
      <c r="FE37" s="40">
        <f>+TRUNC('D-PS'!FE37,0)</f>
        <v>0</v>
      </c>
      <c r="FF37" s="40">
        <f>+TRUNC('D-PS'!FF37,0)</f>
        <v>0</v>
      </c>
      <c r="FG37" s="40">
        <f>+TRUNC('D-PS'!FG37,0)</f>
        <v>0</v>
      </c>
      <c r="FH37" s="40">
        <f>+TRUNC('D-PS'!FH37,0)</f>
        <v>0</v>
      </c>
      <c r="FI37" s="40">
        <f>+TRUNC('D-PS'!FI37,3)</f>
        <v>0</v>
      </c>
      <c r="FJ37" s="40">
        <f>+TRUNC('D-PS'!FJ37,3)</f>
        <v>0</v>
      </c>
      <c r="FK37" s="40">
        <f>+TRUNC('D-PS'!FK37,0)</f>
        <v>0</v>
      </c>
      <c r="FL37" s="40">
        <f>+TRUNC('D-PS'!FL37,0)</f>
        <v>0</v>
      </c>
      <c r="FM37" s="40">
        <f>+TRUNC('D-PS'!FM37,0)</f>
        <v>0</v>
      </c>
      <c r="FN37" s="40">
        <f>+TRUNC('D-PS'!FN37,0)</f>
        <v>0</v>
      </c>
    </row>
    <row r="38" spans="3:170" x14ac:dyDescent="0.2">
      <c r="C38" s="11">
        <f>+'D-PDP'!C38</f>
        <v>2025</v>
      </c>
      <c r="D38" s="41">
        <f>+TRUNC('D-PS'!D38,0)</f>
        <v>0</v>
      </c>
      <c r="E38" s="41">
        <f>+TRUNC('D-PS'!E38,0)</f>
        <v>0</v>
      </c>
      <c r="F38" s="41">
        <f>+TRUNC('D-PS'!F38,0)</f>
        <v>0</v>
      </c>
      <c r="G38" s="41">
        <f>+TRUNC('D-PS'!G38,0)</f>
        <v>0</v>
      </c>
      <c r="H38" s="41">
        <f>+TRUNC('D-PS'!H38,0)</f>
        <v>0</v>
      </c>
      <c r="I38" s="41">
        <f>+TRUNC('D-PS'!I38,0)</f>
        <v>0</v>
      </c>
      <c r="J38" s="41">
        <f>+TRUNC('D-PS'!J38,0)</f>
        <v>0</v>
      </c>
      <c r="K38" s="22">
        <f>+TRUNC('D-PS'!K38,0)</f>
        <v>762</v>
      </c>
      <c r="L38" s="22">
        <f>+TRUNC('D-PS'!L38,0)</f>
        <v>0</v>
      </c>
      <c r="M38" s="22">
        <f>+TRUNC('D-PS'!M38,3)</f>
        <v>156</v>
      </c>
      <c r="N38" s="22">
        <f>+TRUNC('D-PS'!N38,3)</f>
        <v>156.148</v>
      </c>
      <c r="O38" s="22">
        <f>+TRUNC('D-PS'!O38,3)</f>
        <v>0</v>
      </c>
      <c r="P38" s="22">
        <f>+TRUNC('D-PS'!P38,3)</f>
        <v>0</v>
      </c>
      <c r="Q38" s="22">
        <f>+TRUNC('D-PS'!Q38,3)</f>
        <v>0</v>
      </c>
      <c r="R38" s="22">
        <f>+TRUNC('D-PS'!R38,3)</f>
        <v>0</v>
      </c>
      <c r="S38" s="22">
        <f>+TRUNC('D-PS'!S38,0)</f>
        <v>0</v>
      </c>
      <c r="T38" s="22">
        <f>+TRUNC('D-PS'!T38,0)</f>
        <v>0</v>
      </c>
      <c r="U38" s="22">
        <f>+TRUNC('D-PS'!U38,0)</f>
        <v>0</v>
      </c>
      <c r="V38" s="22">
        <f>+TRUNC('D-PS'!V38,0)</f>
        <v>0</v>
      </c>
      <c r="W38" s="22">
        <f>+TRUNC('D-PS'!W38,0)</f>
        <v>2838</v>
      </c>
      <c r="X38" s="22">
        <f>+TRUNC('D-PS'!X38,0)</f>
        <v>0</v>
      </c>
      <c r="Y38" s="22">
        <f>+TRUNC('D-PS'!Y38,0)</f>
        <v>0</v>
      </c>
      <c r="Z38" s="22">
        <f>+TRUNC('D-PS'!Z38,0)</f>
        <v>2838</v>
      </c>
      <c r="AA38" s="22">
        <f>+TRUNC('D-PS'!AA38,0)</f>
        <v>0</v>
      </c>
      <c r="AB38" s="22">
        <f>+TRUNC('D-PS'!AB38,0)</f>
        <v>762</v>
      </c>
      <c r="AC38" s="22">
        <f>+TRUNC('D-PS'!AC38,0)</f>
        <v>0</v>
      </c>
      <c r="AD38" s="22">
        <f>+TRUNC('D-PS'!AD38,3)</f>
        <v>0</v>
      </c>
      <c r="AE38" s="22">
        <f>+TRUNC('D-PS'!AE38,3)</f>
        <v>156.148</v>
      </c>
      <c r="AF38" s="22">
        <f>+TRUNC('D-PS'!AF38,0)</f>
        <v>0</v>
      </c>
      <c r="AG38" s="22">
        <f>+TRUNC('D-PS'!AG38,0)</f>
        <v>0</v>
      </c>
      <c r="AH38" s="22">
        <f>+TRUNC('D-PS'!AH38,0)</f>
        <v>0</v>
      </c>
      <c r="AI38" s="22">
        <f>+TRUNC('D-PS'!AI38,0)</f>
        <v>0</v>
      </c>
      <c r="AJ38" s="22">
        <f>+TRUNC('D-PS'!AJ38,6)</f>
        <v>19.947506000000001</v>
      </c>
      <c r="AK38" s="22">
        <f>+TRUNC('D-PS'!AK38,6)</f>
        <v>0</v>
      </c>
      <c r="AL38" s="22">
        <f>+TRUNC('D-PS'!AL38,6)</f>
        <v>0</v>
      </c>
      <c r="AM38" s="22">
        <f>+TRUNC('D-PS'!AM38,0)</f>
        <v>152</v>
      </c>
      <c r="AN38" s="22">
        <f>+TRUNC('D-PS'!AN38,3)</f>
        <v>0</v>
      </c>
      <c r="AO38" s="22">
        <f>+TRUNC('D-PS'!AO38,0)</f>
        <v>0</v>
      </c>
      <c r="AP38" s="22">
        <f>+TRUNC('D-PS'!AP38,6)</f>
        <v>100</v>
      </c>
      <c r="AQ38" s="22">
        <f>+TRUNC('D-PS'!AQ38,0)</f>
        <v>762</v>
      </c>
      <c r="AR38" s="22">
        <f>+TRUNC('D-PS'!AR38,0)</f>
        <v>0</v>
      </c>
      <c r="AS38" s="22">
        <f>+TRUNC('D-PS'!AS38,3)</f>
        <v>0</v>
      </c>
      <c r="AT38" s="22">
        <f>+TRUNC('D-PS'!AT38,3)</f>
        <v>156.148</v>
      </c>
      <c r="AU38" s="22">
        <f>+TRUNC('D-PS'!AU38,0)</f>
        <v>0</v>
      </c>
      <c r="AV38" s="22">
        <f>+TRUNC('D-PS'!AV38,0)</f>
        <v>0</v>
      </c>
      <c r="AW38" s="22">
        <f>+TRUNC('D-PS'!AW38,0)</f>
        <v>0</v>
      </c>
      <c r="AX38" s="22">
        <f>+TRUNC('D-PS'!AX38,0)</f>
        <v>0</v>
      </c>
      <c r="AY38" s="22">
        <f>+TRUNC('D-PS'!AY38,0)</f>
        <v>152</v>
      </c>
      <c r="AZ38" s="22">
        <f>+TRUNC('D-PS'!AZ38,3)</f>
        <v>0</v>
      </c>
      <c r="BA38" s="22">
        <f>+TRUNC('D-PS'!BA38,0)</f>
        <v>0</v>
      </c>
      <c r="BB38" s="22">
        <f>+TRUNC('D-PS'!BB38,0)</f>
        <v>610</v>
      </c>
      <c r="BC38" s="22">
        <f>+TRUNC('D-PS'!BC38,0)</f>
        <v>0</v>
      </c>
      <c r="BD38" s="22">
        <f>+TRUNC('D-PS'!BD38,3)</f>
        <v>0</v>
      </c>
      <c r="BE38" s="22">
        <f>+TRUNC('D-PS'!BE38,3)</f>
        <v>156.148</v>
      </c>
      <c r="BF38" s="22">
        <f>+TRUNC('D-PS'!BF38,0)</f>
        <v>0</v>
      </c>
      <c r="BG38" s="22">
        <f>+TRUNC('D-PS'!BG38,0)</f>
        <v>0</v>
      </c>
      <c r="BH38" s="22">
        <f>+TRUNC('D-PS'!BH38,0)</f>
        <v>0</v>
      </c>
      <c r="BI38" s="22">
        <f>+TRUNC('D-PS'!BI38,0)</f>
        <v>0</v>
      </c>
      <c r="BJ38" s="22">
        <f>+TRUNC('D-PS'!BJ38,3)</f>
        <v>101.55800000000001</v>
      </c>
      <c r="BK38" s="22">
        <f>+TRUNC('D-PS'!BK38,3)</f>
        <v>7.3890000000000002</v>
      </c>
      <c r="BL38" s="22">
        <f>+TRUNC('D-PS'!BL38,3)</f>
        <v>-3.7839999999999998</v>
      </c>
      <c r="BM38" s="22">
        <f>+TRUNC('D-PS'!BM38,3)</f>
        <v>1.389</v>
      </c>
      <c r="BN38" s="22">
        <f>+TRUNC('D-PS'!BN38,3)</f>
        <v>3.423</v>
      </c>
      <c r="BO38" s="22">
        <f>+TRUNC('D-PS'!BO38,3)</f>
        <v>3.423</v>
      </c>
      <c r="BP38" s="22">
        <f>+TRUNC('D-PS'!BP38,3)</f>
        <v>0</v>
      </c>
      <c r="BQ38" s="22">
        <f>+TRUNC('D-PS'!BQ38,3)</f>
        <v>0</v>
      </c>
      <c r="BR38" s="22">
        <f>+TRUNC('D-PS'!BR38,3)</f>
        <v>0</v>
      </c>
      <c r="BS38" s="22">
        <f>+TRUNC('D-PS'!BS38,3)</f>
        <v>0</v>
      </c>
      <c r="BT38" s="22">
        <f>+TRUNC('D-PS'!BT38,0)</f>
        <v>61950</v>
      </c>
      <c r="BU38" s="22">
        <f>+TRUNC('D-PS'!BU38,0)</f>
        <v>856</v>
      </c>
      <c r="BV38" s="22">
        <f>+TRUNC('D-PS'!BV38,6)</f>
        <v>100</v>
      </c>
      <c r="BW38" s="22">
        <f>+TRUNC('D-PS'!BW38,0)</f>
        <v>0</v>
      </c>
      <c r="BX38" s="22">
        <f>+TRUNC('D-PS'!BX38,0)</f>
        <v>0</v>
      </c>
      <c r="BY38" s="22">
        <f>+TRUNC('D-PS'!BY38,0)</f>
        <v>856</v>
      </c>
      <c r="BZ38" s="22">
        <f>+TRUNC('D-PS'!BZ38,3)</f>
        <v>1.123</v>
      </c>
      <c r="CA38" s="22">
        <f>+TRUNC('D-PS'!CA38,3)</f>
        <v>0.04</v>
      </c>
      <c r="CB38" s="22">
        <f>+TRUNC('D-PS'!CB38,3)</f>
        <v>0.01</v>
      </c>
      <c r="CC38" s="22">
        <f>+TRUNC('D-PS'!CC38,3)</f>
        <v>0.15</v>
      </c>
      <c r="CD38" s="22">
        <f>+TRUNC('D-PS'!CD38,3)</f>
        <v>0</v>
      </c>
      <c r="CE38" s="22">
        <f>+TRUNC('D-PS'!CE38,3)</f>
        <v>0</v>
      </c>
      <c r="CF38" s="22">
        <f>+TRUNC('D-PS'!CF38,3)</f>
        <v>0.1</v>
      </c>
      <c r="CG38" s="22">
        <f>+TRUNC('D-PS'!CG38,3)</f>
        <v>0</v>
      </c>
      <c r="CH38" s="22">
        <f>+TRUNC('D-PS'!CH38,3)</f>
        <v>0</v>
      </c>
      <c r="CI38" s="22">
        <f>+TRUNC('D-PS'!CI38,3)</f>
        <v>126023</v>
      </c>
      <c r="CJ38" s="22">
        <f>+TRUNC('D-PS'!CJ38,3)</f>
        <v>0</v>
      </c>
      <c r="CK38" s="22">
        <f>+TRUNC('D-PS'!CK38,3)</f>
        <v>0</v>
      </c>
      <c r="CL38" s="22">
        <f>+TRUNC('D-PS'!CL38,3)</f>
        <v>0</v>
      </c>
      <c r="CM38" s="22">
        <f>+TRUNC('D-PS'!CM38,3)</f>
        <v>0</v>
      </c>
      <c r="CN38" s="22">
        <f>+TRUNC('D-PS'!CN38,0)</f>
        <v>0</v>
      </c>
      <c r="CO38" s="22">
        <f>+TRUNC('D-PS'!CO38,3)</f>
        <v>0</v>
      </c>
      <c r="CP38" s="22">
        <f>+TRUNC('D-PS'!CP38,0)</f>
        <v>0</v>
      </c>
      <c r="CQ38" s="22">
        <f>+TRUNC('D-PS'!CQ38,0)</f>
        <v>0</v>
      </c>
      <c r="CR38" s="22">
        <f>+TRUNC('D-PS'!CR38,0)</f>
        <v>0</v>
      </c>
      <c r="CS38" s="22">
        <f>+TRUNC('D-PS'!CS38,0)</f>
        <v>0</v>
      </c>
      <c r="CT38" s="22">
        <f>+TRUNC('D-PS'!CT38,0)</f>
        <v>0</v>
      </c>
      <c r="CU38" s="22">
        <f>+TRUNC('D-PS'!CU38,6)</f>
        <v>100</v>
      </c>
      <c r="CV38" s="22">
        <f>+TRUNC('D-PS'!CV38,0)</f>
        <v>0</v>
      </c>
      <c r="CW38" s="22">
        <f>+TRUNC('D-PS'!CW38,0)</f>
        <v>0</v>
      </c>
      <c r="CX38" s="22">
        <f>+TRUNC('D-PS'!CX38,0)</f>
        <v>0</v>
      </c>
      <c r="CY38" s="22">
        <f>+TRUNC('D-PS'!CY38,0)</f>
        <v>0</v>
      </c>
      <c r="CZ38" s="22">
        <f>+TRUNC('D-PS'!CZ38,0)</f>
        <v>0</v>
      </c>
      <c r="DA38" s="22">
        <f>+TRUNC('D-PS'!DA38,0)</f>
        <v>0</v>
      </c>
      <c r="DB38" s="22">
        <f>+TRUNC('D-PS'!DB38,0)</f>
        <v>0</v>
      </c>
      <c r="DC38" s="22">
        <f>+TRUNC('D-PS'!DC38,0)</f>
        <v>0</v>
      </c>
      <c r="DD38" s="22">
        <f>+TRUNC('D-PS'!DD38,0)</f>
        <v>0</v>
      </c>
      <c r="DE38" s="22">
        <f>+TRUNC('D-PS'!DE38,0)</f>
        <v>0</v>
      </c>
      <c r="DF38" s="22">
        <f>+TRUNC('D-PS'!DF38,0)</f>
        <v>0</v>
      </c>
      <c r="DG38" s="22">
        <f>+TRUNC('D-PS'!DG38,0)</f>
        <v>0</v>
      </c>
      <c r="DH38" s="22">
        <f>+TRUNC('D-PS'!DH38,0)</f>
        <v>0</v>
      </c>
      <c r="DI38" s="22">
        <f>+TRUNC('D-PS'!DI38,0)</f>
        <v>0</v>
      </c>
      <c r="DJ38" s="22">
        <f>+TRUNC('D-PS'!DJ38,6)</f>
        <v>100</v>
      </c>
      <c r="DK38" s="22">
        <f>+TRUNC('D-PS'!DK38,0)</f>
        <v>0</v>
      </c>
      <c r="DL38" s="22">
        <f>+TRUNC('D-PS'!DL38,0)</f>
        <v>0</v>
      </c>
      <c r="DM38" s="22">
        <f>+TRUNC('D-PS'!DM38,0)</f>
        <v>0</v>
      </c>
      <c r="DN38" s="22">
        <f>+TRUNC('D-PS'!DN38,0)</f>
        <v>61094</v>
      </c>
      <c r="DO38" s="22">
        <f>+TRUNC('D-PS'!DO38,0)</f>
        <v>61094</v>
      </c>
      <c r="DP38" s="22">
        <f>+TRUNC('D-PS'!DP38,0)</f>
        <v>48141</v>
      </c>
      <c r="DR38" s="41">
        <f>+TRUNC('D-PS'!DR38,0)</f>
        <v>762</v>
      </c>
      <c r="DS38" s="41">
        <f>+TRUNC('D-PS'!DS38,0)</f>
        <v>0</v>
      </c>
      <c r="DT38" s="41">
        <f>+TRUNC('D-PS'!DT38,3)</f>
        <v>0</v>
      </c>
      <c r="DU38" s="41">
        <f>+TRUNC('D-PS'!DU38,3)</f>
        <v>156.148</v>
      </c>
      <c r="DV38" s="41">
        <f>+TRUNC('D-PS'!DV38,0)</f>
        <v>0</v>
      </c>
      <c r="DW38" s="41">
        <f>+TRUNC('D-PS'!DW38,0)</f>
        <v>0</v>
      </c>
      <c r="DX38" s="41">
        <f>+TRUNC('D-PS'!DX38,0)</f>
        <v>0</v>
      </c>
      <c r="DY38" s="41">
        <f>+TRUNC('D-PS'!DY38,0)</f>
        <v>0</v>
      </c>
      <c r="DZ38" s="41">
        <f>+TRUNC('D-PS'!DZ38,0)</f>
        <v>762</v>
      </c>
      <c r="EA38" s="41">
        <f>+TRUNC('D-PS'!EA38,0)</f>
        <v>0</v>
      </c>
      <c r="EB38" s="41">
        <f>+TRUNC('D-PS'!EB38,3)</f>
        <v>0</v>
      </c>
      <c r="EC38" s="41">
        <f>+TRUNC('D-PS'!EC38,3)</f>
        <v>156.148</v>
      </c>
      <c r="ED38" s="41">
        <f>+TRUNC('D-PS'!ED38,0)</f>
        <v>0</v>
      </c>
      <c r="EE38" s="41">
        <f>+TRUNC('D-PS'!EE38,0)</f>
        <v>0</v>
      </c>
      <c r="EF38" s="41">
        <f>+TRUNC('D-PS'!EF38,0)</f>
        <v>0</v>
      </c>
      <c r="EG38" s="41">
        <f>+TRUNC('D-PS'!EG38,0)</f>
        <v>0</v>
      </c>
      <c r="EH38" s="41">
        <f>+TRUNC('D-PS'!EH38,0)</f>
        <v>610</v>
      </c>
      <c r="EI38" s="41">
        <f>+TRUNC('D-PS'!EI38,0)</f>
        <v>0</v>
      </c>
      <c r="EJ38" s="41">
        <f>+TRUNC('D-PS'!EJ38,3)</f>
        <v>0</v>
      </c>
      <c r="EK38" s="41">
        <f>+TRUNC('D-PS'!EK38,3)</f>
        <v>156.148</v>
      </c>
      <c r="EL38" s="41">
        <f>+TRUNC('D-PS'!EL38,0)</f>
        <v>0</v>
      </c>
      <c r="EM38" s="41">
        <f>+TRUNC('D-PS'!EM38,0)</f>
        <v>0</v>
      </c>
      <c r="EN38" s="41">
        <f>+TRUNC('D-PS'!EN38,0)</f>
        <v>0</v>
      </c>
      <c r="EO38" s="41">
        <f>+TRUNC('D-PS'!EO38,0)</f>
        <v>0</v>
      </c>
      <c r="EP38" s="59"/>
      <c r="EQ38" s="41">
        <f>+TRUNC('D-PS'!EQ38,0)</f>
        <v>0</v>
      </c>
      <c r="ER38" s="41">
        <f>+TRUNC('D-PS'!ER38,0)</f>
        <v>0</v>
      </c>
      <c r="ES38" s="41">
        <f>+TRUNC('D-PS'!ES38,3)</f>
        <v>0</v>
      </c>
      <c r="ET38" s="41">
        <f>+TRUNC('D-PS'!ET38,3)</f>
        <v>0</v>
      </c>
      <c r="EU38" s="41">
        <f>+TRUNC('D-PS'!EU38,0)</f>
        <v>0</v>
      </c>
      <c r="EV38" s="41">
        <f>+TRUNC('D-PS'!EV38,0)</f>
        <v>0</v>
      </c>
      <c r="EW38" s="41">
        <f>+TRUNC('D-PS'!EW38,0)</f>
        <v>0</v>
      </c>
      <c r="EX38" s="41">
        <f>+TRUNC('D-PS'!EX38,0)</f>
        <v>0</v>
      </c>
      <c r="EY38" s="41">
        <f>+TRUNC('D-PS'!EY38,0)</f>
        <v>0</v>
      </c>
      <c r="EZ38" s="41">
        <f>+TRUNC('D-PS'!EZ38,0)</f>
        <v>0</v>
      </c>
      <c r="FA38" s="41">
        <f>+TRUNC('D-PS'!FA38,3)</f>
        <v>0</v>
      </c>
      <c r="FB38" s="41">
        <f>+TRUNC('D-PS'!FB38,3)</f>
        <v>0</v>
      </c>
      <c r="FC38" s="41">
        <f>+TRUNC('D-PS'!FC38,0)</f>
        <v>0</v>
      </c>
      <c r="FD38" s="41">
        <f>+TRUNC('D-PS'!FD38,0)</f>
        <v>0</v>
      </c>
      <c r="FE38" s="41">
        <f>+TRUNC('D-PS'!FE38,0)</f>
        <v>0</v>
      </c>
      <c r="FF38" s="41">
        <f>+TRUNC('D-PS'!FF38,0)</f>
        <v>0</v>
      </c>
      <c r="FG38" s="41">
        <f>+TRUNC('D-PS'!FG38,0)</f>
        <v>0</v>
      </c>
      <c r="FH38" s="41">
        <f>+TRUNC('D-PS'!FH38,0)</f>
        <v>0</v>
      </c>
      <c r="FI38" s="41">
        <f>+TRUNC('D-PS'!FI38,3)</f>
        <v>0</v>
      </c>
      <c r="FJ38" s="41">
        <f>+TRUNC('D-PS'!FJ38,3)</f>
        <v>0</v>
      </c>
      <c r="FK38" s="41">
        <f>+TRUNC('D-PS'!FK38,0)</f>
        <v>0</v>
      </c>
      <c r="FL38" s="41">
        <f>+TRUNC('D-PS'!FL38,0)</f>
        <v>0</v>
      </c>
      <c r="FM38" s="41">
        <f>+TRUNC('D-PS'!FM38,0)</f>
        <v>0</v>
      </c>
      <c r="FN38" s="41">
        <f>+TRUNC('D-PS'!FN38,0)</f>
        <v>0</v>
      </c>
    </row>
    <row r="39" spans="3:170" x14ac:dyDescent="0.2">
      <c r="C39" s="11">
        <f>+'D-PDP'!C39</f>
        <v>2026</v>
      </c>
      <c r="D39" s="41">
        <f>+TRUNC('D-PS'!D39,0)</f>
        <v>0</v>
      </c>
      <c r="E39" s="41">
        <f>+TRUNC('D-PS'!E39,0)</f>
        <v>0</v>
      </c>
      <c r="F39" s="41">
        <f>+TRUNC('D-PS'!F39,0)</f>
        <v>0</v>
      </c>
      <c r="G39" s="41">
        <f>+TRUNC('D-PS'!G39,0)</f>
        <v>0</v>
      </c>
      <c r="H39" s="41">
        <f>+TRUNC('D-PS'!H39,0)</f>
        <v>0</v>
      </c>
      <c r="I39" s="41">
        <f>+TRUNC('D-PS'!I39,0)</f>
        <v>0</v>
      </c>
      <c r="J39" s="41">
        <f>+TRUNC('D-PS'!J39,0)</f>
        <v>0</v>
      </c>
      <c r="K39" s="22">
        <f>+TRUNC('D-PS'!K39,0)</f>
        <v>1011</v>
      </c>
      <c r="L39" s="22">
        <f>+TRUNC('D-PS'!L39,0)</f>
        <v>0</v>
      </c>
      <c r="M39" s="22">
        <f>+TRUNC('D-PS'!M39,3)</f>
        <v>207</v>
      </c>
      <c r="N39" s="22">
        <f>+TRUNC('D-PS'!N39,3)</f>
        <v>207.185</v>
      </c>
      <c r="O39" s="22">
        <f>+TRUNC('D-PS'!O39,3)</f>
        <v>0</v>
      </c>
      <c r="P39" s="22">
        <f>+TRUNC('D-PS'!P39,3)</f>
        <v>0</v>
      </c>
      <c r="Q39" s="22">
        <f>+TRUNC('D-PS'!Q39,3)</f>
        <v>0</v>
      </c>
      <c r="R39" s="22">
        <f>+TRUNC('D-PS'!R39,3)</f>
        <v>0</v>
      </c>
      <c r="S39" s="22">
        <f>+TRUNC('D-PS'!S39,0)</f>
        <v>0</v>
      </c>
      <c r="T39" s="22">
        <f>+TRUNC('D-PS'!T39,0)</f>
        <v>0</v>
      </c>
      <c r="U39" s="22">
        <f>+TRUNC('D-PS'!U39,0)</f>
        <v>0</v>
      </c>
      <c r="V39" s="22">
        <f>+TRUNC('D-PS'!V39,0)</f>
        <v>0</v>
      </c>
      <c r="W39" s="22">
        <f>+TRUNC('D-PS'!W39,0)</f>
        <v>2588</v>
      </c>
      <c r="X39" s="22">
        <f>+TRUNC('D-PS'!X39,0)</f>
        <v>0</v>
      </c>
      <c r="Y39" s="22">
        <f>+TRUNC('D-PS'!Y39,0)</f>
        <v>0</v>
      </c>
      <c r="Z39" s="22">
        <f>+TRUNC('D-PS'!Z39,0)</f>
        <v>2588</v>
      </c>
      <c r="AA39" s="22">
        <f>+TRUNC('D-PS'!AA39,0)</f>
        <v>0</v>
      </c>
      <c r="AB39" s="22">
        <f>+TRUNC('D-PS'!AB39,0)</f>
        <v>1011</v>
      </c>
      <c r="AC39" s="22">
        <f>+TRUNC('D-PS'!AC39,0)</f>
        <v>0</v>
      </c>
      <c r="AD39" s="22">
        <f>+TRUNC('D-PS'!AD39,3)</f>
        <v>0</v>
      </c>
      <c r="AE39" s="22">
        <f>+TRUNC('D-PS'!AE39,3)</f>
        <v>207.185</v>
      </c>
      <c r="AF39" s="22">
        <f>+TRUNC('D-PS'!AF39,0)</f>
        <v>0</v>
      </c>
      <c r="AG39" s="22">
        <f>+TRUNC('D-PS'!AG39,0)</f>
        <v>0</v>
      </c>
      <c r="AH39" s="22">
        <f>+TRUNC('D-PS'!AH39,0)</f>
        <v>0</v>
      </c>
      <c r="AI39" s="22">
        <f>+TRUNC('D-PS'!AI39,0)</f>
        <v>0</v>
      </c>
      <c r="AJ39" s="22">
        <f>+TRUNC('D-PS'!AJ39,6)</f>
        <v>19.980217</v>
      </c>
      <c r="AK39" s="22">
        <f>+TRUNC('D-PS'!AK39,6)</f>
        <v>0</v>
      </c>
      <c r="AL39" s="22">
        <f>+TRUNC('D-PS'!AL39,6)</f>
        <v>0</v>
      </c>
      <c r="AM39" s="22">
        <f>+TRUNC('D-PS'!AM39,0)</f>
        <v>202</v>
      </c>
      <c r="AN39" s="22">
        <f>+TRUNC('D-PS'!AN39,3)</f>
        <v>0</v>
      </c>
      <c r="AO39" s="22">
        <f>+TRUNC('D-PS'!AO39,0)</f>
        <v>0</v>
      </c>
      <c r="AP39" s="22">
        <f>+TRUNC('D-PS'!AP39,6)</f>
        <v>100</v>
      </c>
      <c r="AQ39" s="22">
        <f>+TRUNC('D-PS'!AQ39,0)</f>
        <v>1011</v>
      </c>
      <c r="AR39" s="22">
        <f>+TRUNC('D-PS'!AR39,0)</f>
        <v>0</v>
      </c>
      <c r="AS39" s="22">
        <f>+TRUNC('D-PS'!AS39,3)</f>
        <v>0</v>
      </c>
      <c r="AT39" s="22">
        <f>+TRUNC('D-PS'!AT39,3)</f>
        <v>207.185</v>
      </c>
      <c r="AU39" s="22">
        <f>+TRUNC('D-PS'!AU39,0)</f>
        <v>0</v>
      </c>
      <c r="AV39" s="22">
        <f>+TRUNC('D-PS'!AV39,0)</f>
        <v>0</v>
      </c>
      <c r="AW39" s="22">
        <f>+TRUNC('D-PS'!AW39,0)</f>
        <v>0</v>
      </c>
      <c r="AX39" s="22">
        <f>+TRUNC('D-PS'!AX39,0)</f>
        <v>0</v>
      </c>
      <c r="AY39" s="22">
        <f>+TRUNC('D-PS'!AY39,0)</f>
        <v>202</v>
      </c>
      <c r="AZ39" s="22">
        <f>+TRUNC('D-PS'!AZ39,3)</f>
        <v>0</v>
      </c>
      <c r="BA39" s="22">
        <f>+TRUNC('D-PS'!BA39,0)</f>
        <v>0</v>
      </c>
      <c r="BB39" s="22">
        <f>+TRUNC('D-PS'!BB39,0)</f>
        <v>809</v>
      </c>
      <c r="BC39" s="22">
        <f>+TRUNC('D-PS'!BC39,0)</f>
        <v>0</v>
      </c>
      <c r="BD39" s="22">
        <f>+TRUNC('D-PS'!BD39,3)</f>
        <v>0</v>
      </c>
      <c r="BE39" s="22">
        <f>+TRUNC('D-PS'!BE39,3)</f>
        <v>207.185</v>
      </c>
      <c r="BF39" s="22">
        <f>+TRUNC('D-PS'!BF39,0)</f>
        <v>0</v>
      </c>
      <c r="BG39" s="22">
        <f>+TRUNC('D-PS'!BG39,0)</f>
        <v>0</v>
      </c>
      <c r="BH39" s="22">
        <f>+TRUNC('D-PS'!BH39,0)</f>
        <v>0</v>
      </c>
      <c r="BI39" s="22">
        <f>+TRUNC('D-PS'!BI39,0)</f>
        <v>0</v>
      </c>
      <c r="BJ39" s="22">
        <f>+TRUNC('D-PS'!BJ39,3)</f>
        <v>101.55800000000001</v>
      </c>
      <c r="BK39" s="22">
        <f>+TRUNC('D-PS'!BK39,3)</f>
        <v>7.3890000000000002</v>
      </c>
      <c r="BL39" s="22">
        <f>+TRUNC('D-PS'!BL39,3)</f>
        <v>-3.7839999999999998</v>
      </c>
      <c r="BM39" s="22">
        <f>+TRUNC('D-PS'!BM39,3)</f>
        <v>1.389</v>
      </c>
      <c r="BN39" s="22">
        <f>+TRUNC('D-PS'!BN39,3)</f>
        <v>3.423</v>
      </c>
      <c r="BO39" s="22">
        <f>+TRUNC('D-PS'!BO39,3)</f>
        <v>3.423</v>
      </c>
      <c r="BP39" s="22">
        <f>+TRUNC('D-PS'!BP39,3)</f>
        <v>0</v>
      </c>
      <c r="BQ39" s="22">
        <f>+TRUNC('D-PS'!BQ39,3)</f>
        <v>0</v>
      </c>
      <c r="BR39" s="22">
        <f>+TRUNC('D-PS'!BR39,3)</f>
        <v>0</v>
      </c>
      <c r="BS39" s="22">
        <f>+TRUNC('D-PS'!BS39,3)</f>
        <v>0</v>
      </c>
      <c r="BT39" s="22">
        <f>+TRUNC('D-PS'!BT39,0)</f>
        <v>82161</v>
      </c>
      <c r="BU39" s="22">
        <f>+TRUNC('D-PS'!BU39,0)</f>
        <v>841</v>
      </c>
      <c r="BV39" s="22">
        <f>+TRUNC('D-PS'!BV39,6)</f>
        <v>100</v>
      </c>
      <c r="BW39" s="22">
        <f>+TRUNC('D-PS'!BW39,0)</f>
        <v>0</v>
      </c>
      <c r="BX39" s="22">
        <f>+TRUNC('D-PS'!BX39,0)</f>
        <v>0</v>
      </c>
      <c r="BY39" s="22">
        <f>+TRUNC('D-PS'!BY39,0)</f>
        <v>841</v>
      </c>
      <c r="BZ39" s="22">
        <f>+TRUNC('D-PS'!BZ39,3)</f>
        <v>0.83099999999999996</v>
      </c>
      <c r="CA39" s="22">
        <f>+TRUNC('D-PS'!CA39,3)</f>
        <v>0.04</v>
      </c>
      <c r="CB39" s="22">
        <f>+TRUNC('D-PS'!CB39,3)</f>
        <v>0.01</v>
      </c>
      <c r="CC39" s="22">
        <f>+TRUNC('D-PS'!CC39,3)</f>
        <v>0.15</v>
      </c>
      <c r="CD39" s="22">
        <f>+TRUNC('D-PS'!CD39,3)</f>
        <v>0</v>
      </c>
      <c r="CE39" s="22">
        <f>+TRUNC('D-PS'!CE39,3)</f>
        <v>0</v>
      </c>
      <c r="CF39" s="22">
        <f>+TRUNC('D-PS'!CF39,3)</f>
        <v>0.1</v>
      </c>
      <c r="CG39" s="22">
        <f>+TRUNC('D-PS'!CG39,3)</f>
        <v>0</v>
      </c>
      <c r="CH39" s="22">
        <f>+TRUNC('D-PS'!CH39,3)</f>
        <v>0</v>
      </c>
      <c r="CI39" s="22">
        <f>+TRUNC('D-PS'!CI39,3)</f>
        <v>126023</v>
      </c>
      <c r="CJ39" s="22">
        <f>+TRUNC('D-PS'!CJ39,3)</f>
        <v>0</v>
      </c>
      <c r="CK39" s="22">
        <f>+TRUNC('D-PS'!CK39,3)</f>
        <v>0</v>
      </c>
      <c r="CL39" s="22">
        <f>+TRUNC('D-PS'!CL39,3)</f>
        <v>0</v>
      </c>
      <c r="CM39" s="22">
        <f>+TRUNC('D-PS'!CM39,3)</f>
        <v>0</v>
      </c>
      <c r="CN39" s="22">
        <f>+TRUNC('D-PS'!CN39,0)</f>
        <v>0</v>
      </c>
      <c r="CO39" s="22">
        <f>+TRUNC('D-PS'!CO39,3)</f>
        <v>0</v>
      </c>
      <c r="CP39" s="22">
        <f>+TRUNC('D-PS'!CP39,0)</f>
        <v>0</v>
      </c>
      <c r="CQ39" s="22">
        <f>+TRUNC('D-PS'!CQ39,0)</f>
        <v>0</v>
      </c>
      <c r="CR39" s="22">
        <f>+TRUNC('D-PS'!CR39,0)</f>
        <v>0</v>
      </c>
      <c r="CS39" s="22">
        <f>+TRUNC('D-PS'!CS39,0)</f>
        <v>0</v>
      </c>
      <c r="CT39" s="22">
        <f>+TRUNC('D-PS'!CT39,0)</f>
        <v>0</v>
      </c>
      <c r="CU39" s="22">
        <f>+TRUNC('D-PS'!CU39,6)</f>
        <v>100</v>
      </c>
      <c r="CV39" s="22">
        <f>+TRUNC('D-PS'!CV39,0)</f>
        <v>0</v>
      </c>
      <c r="CW39" s="22">
        <f>+TRUNC('D-PS'!CW39,0)</f>
        <v>0</v>
      </c>
      <c r="CX39" s="22">
        <f>+TRUNC('D-PS'!CX39,0)</f>
        <v>0</v>
      </c>
      <c r="CY39" s="22">
        <f>+TRUNC('D-PS'!CY39,0)</f>
        <v>0</v>
      </c>
      <c r="CZ39" s="22">
        <f>+TRUNC('D-PS'!CZ39,0)</f>
        <v>0</v>
      </c>
      <c r="DA39" s="22">
        <f>+TRUNC('D-PS'!DA39,0)</f>
        <v>0</v>
      </c>
      <c r="DB39" s="22">
        <f>+TRUNC('D-PS'!DB39,0)</f>
        <v>0</v>
      </c>
      <c r="DC39" s="22">
        <f>+TRUNC('D-PS'!DC39,0)</f>
        <v>0</v>
      </c>
      <c r="DD39" s="22">
        <f>+TRUNC('D-PS'!DD39,0)</f>
        <v>0</v>
      </c>
      <c r="DE39" s="22">
        <f>+TRUNC('D-PS'!DE39,0)</f>
        <v>0</v>
      </c>
      <c r="DF39" s="22">
        <f>+TRUNC('D-PS'!DF39,0)</f>
        <v>0</v>
      </c>
      <c r="DG39" s="22">
        <f>+TRUNC('D-PS'!DG39,0)</f>
        <v>0</v>
      </c>
      <c r="DH39" s="22">
        <f>+TRUNC('D-PS'!DH39,0)</f>
        <v>0</v>
      </c>
      <c r="DI39" s="22">
        <f>+TRUNC('D-PS'!DI39,0)</f>
        <v>0</v>
      </c>
      <c r="DJ39" s="22">
        <f>+TRUNC('D-PS'!DJ39,6)</f>
        <v>100</v>
      </c>
      <c r="DK39" s="22">
        <f>+TRUNC('D-PS'!DK39,0)</f>
        <v>0</v>
      </c>
      <c r="DL39" s="22">
        <f>+TRUNC('D-PS'!DL39,0)</f>
        <v>0</v>
      </c>
      <c r="DM39" s="22">
        <f>+TRUNC('D-PS'!DM39,0)</f>
        <v>0</v>
      </c>
      <c r="DN39" s="22">
        <f>+TRUNC('D-PS'!DN39,0)</f>
        <v>81320</v>
      </c>
      <c r="DO39" s="22">
        <f>+TRUNC('D-PS'!DO39,0)</f>
        <v>81320</v>
      </c>
      <c r="DP39" s="22">
        <f>+TRUNC('D-PS'!DP39,0)</f>
        <v>58253</v>
      </c>
      <c r="DR39" s="41">
        <f>+TRUNC('D-PS'!DR39,0)</f>
        <v>1011</v>
      </c>
      <c r="DS39" s="41">
        <f>+TRUNC('D-PS'!DS39,0)</f>
        <v>0</v>
      </c>
      <c r="DT39" s="41">
        <f>+TRUNC('D-PS'!DT39,3)</f>
        <v>0</v>
      </c>
      <c r="DU39" s="41">
        <f>+TRUNC('D-PS'!DU39,3)</f>
        <v>207.185</v>
      </c>
      <c r="DV39" s="41">
        <f>+TRUNC('D-PS'!DV39,0)</f>
        <v>0</v>
      </c>
      <c r="DW39" s="41">
        <f>+TRUNC('D-PS'!DW39,0)</f>
        <v>0</v>
      </c>
      <c r="DX39" s="41">
        <f>+TRUNC('D-PS'!DX39,0)</f>
        <v>0</v>
      </c>
      <c r="DY39" s="41">
        <f>+TRUNC('D-PS'!DY39,0)</f>
        <v>0</v>
      </c>
      <c r="DZ39" s="41">
        <f>+TRUNC('D-PS'!DZ39,0)</f>
        <v>1011</v>
      </c>
      <c r="EA39" s="41">
        <f>+TRUNC('D-PS'!EA39,0)</f>
        <v>0</v>
      </c>
      <c r="EB39" s="41">
        <f>+TRUNC('D-PS'!EB39,3)</f>
        <v>0</v>
      </c>
      <c r="EC39" s="41">
        <f>+TRUNC('D-PS'!EC39,3)</f>
        <v>207.185</v>
      </c>
      <c r="ED39" s="41">
        <f>+TRUNC('D-PS'!ED39,0)</f>
        <v>0</v>
      </c>
      <c r="EE39" s="41">
        <f>+TRUNC('D-PS'!EE39,0)</f>
        <v>0</v>
      </c>
      <c r="EF39" s="41">
        <f>+TRUNC('D-PS'!EF39,0)</f>
        <v>0</v>
      </c>
      <c r="EG39" s="41">
        <f>+TRUNC('D-PS'!EG39,0)</f>
        <v>0</v>
      </c>
      <c r="EH39" s="41">
        <f>+TRUNC('D-PS'!EH39,0)</f>
        <v>809</v>
      </c>
      <c r="EI39" s="41">
        <f>+TRUNC('D-PS'!EI39,0)</f>
        <v>0</v>
      </c>
      <c r="EJ39" s="41">
        <f>+TRUNC('D-PS'!EJ39,3)</f>
        <v>0</v>
      </c>
      <c r="EK39" s="41">
        <f>+TRUNC('D-PS'!EK39,3)</f>
        <v>207.185</v>
      </c>
      <c r="EL39" s="41">
        <f>+TRUNC('D-PS'!EL39,0)</f>
        <v>0</v>
      </c>
      <c r="EM39" s="41">
        <f>+TRUNC('D-PS'!EM39,0)</f>
        <v>0</v>
      </c>
      <c r="EN39" s="41">
        <f>+TRUNC('D-PS'!EN39,0)</f>
        <v>0</v>
      </c>
      <c r="EO39" s="41">
        <f>+TRUNC('D-PS'!EO39,0)</f>
        <v>0</v>
      </c>
      <c r="EP39" s="59"/>
      <c r="EQ39" s="41">
        <f>+TRUNC('D-PS'!EQ39,0)</f>
        <v>0</v>
      </c>
      <c r="ER39" s="41">
        <f>+TRUNC('D-PS'!ER39,0)</f>
        <v>0</v>
      </c>
      <c r="ES39" s="41">
        <f>+TRUNC('D-PS'!ES39,3)</f>
        <v>0</v>
      </c>
      <c r="ET39" s="41">
        <f>+TRUNC('D-PS'!ET39,3)</f>
        <v>0</v>
      </c>
      <c r="EU39" s="41">
        <f>+TRUNC('D-PS'!EU39,0)</f>
        <v>0</v>
      </c>
      <c r="EV39" s="41">
        <f>+TRUNC('D-PS'!EV39,0)</f>
        <v>0</v>
      </c>
      <c r="EW39" s="41">
        <f>+TRUNC('D-PS'!EW39,0)</f>
        <v>0</v>
      </c>
      <c r="EX39" s="41">
        <f>+TRUNC('D-PS'!EX39,0)</f>
        <v>0</v>
      </c>
      <c r="EY39" s="41">
        <f>+TRUNC('D-PS'!EY39,0)</f>
        <v>0</v>
      </c>
      <c r="EZ39" s="41">
        <f>+TRUNC('D-PS'!EZ39,0)</f>
        <v>0</v>
      </c>
      <c r="FA39" s="41">
        <f>+TRUNC('D-PS'!FA39,3)</f>
        <v>0</v>
      </c>
      <c r="FB39" s="41">
        <f>+TRUNC('D-PS'!FB39,3)</f>
        <v>0</v>
      </c>
      <c r="FC39" s="41">
        <f>+TRUNC('D-PS'!FC39,0)</f>
        <v>0</v>
      </c>
      <c r="FD39" s="41">
        <f>+TRUNC('D-PS'!FD39,0)</f>
        <v>0</v>
      </c>
      <c r="FE39" s="41">
        <f>+TRUNC('D-PS'!FE39,0)</f>
        <v>0</v>
      </c>
      <c r="FF39" s="41">
        <f>+TRUNC('D-PS'!FF39,0)</f>
        <v>0</v>
      </c>
      <c r="FG39" s="41">
        <f>+TRUNC('D-PS'!FG39,0)</f>
        <v>0</v>
      </c>
      <c r="FH39" s="41">
        <f>+TRUNC('D-PS'!FH39,0)</f>
        <v>0</v>
      </c>
      <c r="FI39" s="41">
        <f>+TRUNC('D-PS'!FI39,3)</f>
        <v>0</v>
      </c>
      <c r="FJ39" s="41">
        <f>+TRUNC('D-PS'!FJ39,3)</f>
        <v>0</v>
      </c>
      <c r="FK39" s="41">
        <f>+TRUNC('D-PS'!FK39,0)</f>
        <v>0</v>
      </c>
      <c r="FL39" s="41">
        <f>+TRUNC('D-PS'!FL39,0)</f>
        <v>0</v>
      </c>
      <c r="FM39" s="41">
        <f>+TRUNC('D-PS'!FM39,0)</f>
        <v>0</v>
      </c>
      <c r="FN39" s="41">
        <f>+TRUNC('D-PS'!FN39,0)</f>
        <v>0</v>
      </c>
    </row>
    <row r="40" spans="3:170" x14ac:dyDescent="0.2">
      <c r="C40" s="11">
        <f>+'D-PDP'!C40</f>
        <v>2027</v>
      </c>
      <c r="D40" s="41">
        <f>+TRUNC('D-PS'!D40,0)</f>
        <v>0</v>
      </c>
      <c r="E40" s="41">
        <f>+TRUNC('D-PS'!E40,0)</f>
        <v>0</v>
      </c>
      <c r="F40" s="41">
        <f>+TRUNC('D-PS'!F40,0)</f>
        <v>0</v>
      </c>
      <c r="G40" s="41">
        <f>+TRUNC('D-PS'!G40,0)</f>
        <v>0</v>
      </c>
      <c r="H40" s="41">
        <f>+TRUNC('D-PS'!H40,0)</f>
        <v>0</v>
      </c>
      <c r="I40" s="41">
        <f>+TRUNC('D-PS'!I40,0)</f>
        <v>0</v>
      </c>
      <c r="J40" s="41">
        <f>+TRUNC('D-PS'!J40,0)</f>
        <v>0</v>
      </c>
      <c r="K40" s="22">
        <f>+TRUNC('D-PS'!K40,0)</f>
        <v>1230</v>
      </c>
      <c r="L40" s="22">
        <f>+TRUNC('D-PS'!L40,0)</f>
        <v>0</v>
      </c>
      <c r="M40" s="22">
        <f>+TRUNC('D-PS'!M40,3)</f>
        <v>252</v>
      </c>
      <c r="N40" s="22">
        <f>+TRUNC('D-PS'!N40,3)</f>
        <v>252.44800000000001</v>
      </c>
      <c r="O40" s="22">
        <f>+TRUNC('D-PS'!O40,3)</f>
        <v>0</v>
      </c>
      <c r="P40" s="22">
        <f>+TRUNC('D-PS'!P40,3)</f>
        <v>0</v>
      </c>
      <c r="Q40" s="22">
        <f>+TRUNC('D-PS'!Q40,3)</f>
        <v>0</v>
      </c>
      <c r="R40" s="22">
        <f>+TRUNC('D-PS'!R40,3)</f>
        <v>0</v>
      </c>
      <c r="S40" s="22">
        <f>+TRUNC('D-PS'!S40,0)</f>
        <v>0</v>
      </c>
      <c r="T40" s="22">
        <f>+TRUNC('D-PS'!T40,0)</f>
        <v>0</v>
      </c>
      <c r="U40" s="22">
        <f>+TRUNC('D-PS'!U40,0)</f>
        <v>0</v>
      </c>
      <c r="V40" s="22">
        <f>+TRUNC('D-PS'!V40,0)</f>
        <v>0</v>
      </c>
      <c r="W40" s="22">
        <f>+TRUNC('D-PS'!W40,0)</f>
        <v>2369</v>
      </c>
      <c r="X40" s="22">
        <f>+TRUNC('D-PS'!X40,0)</f>
        <v>0</v>
      </c>
      <c r="Y40" s="22">
        <f>+TRUNC('D-PS'!Y40,0)</f>
        <v>0</v>
      </c>
      <c r="Z40" s="22">
        <f>+TRUNC('D-PS'!Z40,0)</f>
        <v>2369</v>
      </c>
      <c r="AA40" s="22">
        <f>+TRUNC('D-PS'!AA40,0)</f>
        <v>0</v>
      </c>
      <c r="AB40" s="22">
        <f>+TRUNC('D-PS'!AB40,0)</f>
        <v>1230</v>
      </c>
      <c r="AC40" s="22">
        <f>+TRUNC('D-PS'!AC40,0)</f>
        <v>0</v>
      </c>
      <c r="AD40" s="22">
        <f>+TRUNC('D-PS'!AD40,3)</f>
        <v>0</v>
      </c>
      <c r="AE40" s="22">
        <f>+TRUNC('D-PS'!AE40,3)</f>
        <v>252.44800000000001</v>
      </c>
      <c r="AF40" s="22">
        <f>+TRUNC('D-PS'!AF40,0)</f>
        <v>0</v>
      </c>
      <c r="AG40" s="22">
        <f>+TRUNC('D-PS'!AG40,0)</f>
        <v>0</v>
      </c>
      <c r="AH40" s="22">
        <f>+TRUNC('D-PS'!AH40,0)</f>
        <v>0</v>
      </c>
      <c r="AI40" s="22">
        <f>+TRUNC('D-PS'!AI40,0)</f>
        <v>0</v>
      </c>
      <c r="AJ40" s="22">
        <f>+TRUNC('D-PS'!AJ40,6)</f>
        <v>20</v>
      </c>
      <c r="AK40" s="22">
        <f>+TRUNC('D-PS'!AK40,6)</f>
        <v>0</v>
      </c>
      <c r="AL40" s="22">
        <f>+TRUNC('D-PS'!AL40,6)</f>
        <v>0</v>
      </c>
      <c r="AM40" s="22">
        <f>+TRUNC('D-PS'!AM40,0)</f>
        <v>246</v>
      </c>
      <c r="AN40" s="22">
        <f>+TRUNC('D-PS'!AN40,3)</f>
        <v>0</v>
      </c>
      <c r="AO40" s="22">
        <f>+TRUNC('D-PS'!AO40,0)</f>
        <v>0</v>
      </c>
      <c r="AP40" s="22">
        <f>+TRUNC('D-PS'!AP40,6)</f>
        <v>100</v>
      </c>
      <c r="AQ40" s="22">
        <f>+TRUNC('D-PS'!AQ40,0)</f>
        <v>1230</v>
      </c>
      <c r="AR40" s="22">
        <f>+TRUNC('D-PS'!AR40,0)</f>
        <v>0</v>
      </c>
      <c r="AS40" s="22">
        <f>+TRUNC('D-PS'!AS40,3)</f>
        <v>0</v>
      </c>
      <c r="AT40" s="22">
        <f>+TRUNC('D-PS'!AT40,3)</f>
        <v>252.44800000000001</v>
      </c>
      <c r="AU40" s="22">
        <f>+TRUNC('D-PS'!AU40,0)</f>
        <v>0</v>
      </c>
      <c r="AV40" s="22">
        <f>+TRUNC('D-PS'!AV40,0)</f>
        <v>0</v>
      </c>
      <c r="AW40" s="22">
        <f>+TRUNC('D-PS'!AW40,0)</f>
        <v>0</v>
      </c>
      <c r="AX40" s="22">
        <f>+TRUNC('D-PS'!AX40,0)</f>
        <v>0</v>
      </c>
      <c r="AY40" s="22">
        <f>+TRUNC('D-PS'!AY40,0)</f>
        <v>246</v>
      </c>
      <c r="AZ40" s="22">
        <f>+TRUNC('D-PS'!AZ40,3)</f>
        <v>0</v>
      </c>
      <c r="BA40" s="22">
        <f>+TRUNC('D-PS'!BA40,0)</f>
        <v>0</v>
      </c>
      <c r="BB40" s="22">
        <f>+TRUNC('D-PS'!BB40,0)</f>
        <v>984</v>
      </c>
      <c r="BC40" s="22">
        <f>+TRUNC('D-PS'!BC40,0)</f>
        <v>0</v>
      </c>
      <c r="BD40" s="22">
        <f>+TRUNC('D-PS'!BD40,3)</f>
        <v>0</v>
      </c>
      <c r="BE40" s="22">
        <f>+TRUNC('D-PS'!BE40,3)</f>
        <v>252.44800000000001</v>
      </c>
      <c r="BF40" s="22">
        <f>+TRUNC('D-PS'!BF40,0)</f>
        <v>0</v>
      </c>
      <c r="BG40" s="22">
        <f>+TRUNC('D-PS'!BG40,0)</f>
        <v>0</v>
      </c>
      <c r="BH40" s="22">
        <f>+TRUNC('D-PS'!BH40,0)</f>
        <v>0</v>
      </c>
      <c r="BI40" s="22">
        <f>+TRUNC('D-PS'!BI40,0)</f>
        <v>0</v>
      </c>
      <c r="BJ40" s="22">
        <f>+TRUNC('D-PS'!BJ40,3)</f>
        <v>101.55800000000001</v>
      </c>
      <c r="BK40" s="22">
        <f>+TRUNC('D-PS'!BK40,3)</f>
        <v>7.3890000000000002</v>
      </c>
      <c r="BL40" s="22">
        <f>+TRUNC('D-PS'!BL40,3)</f>
        <v>-3.7839999999999998</v>
      </c>
      <c r="BM40" s="22">
        <f>+TRUNC('D-PS'!BM40,3)</f>
        <v>1.389</v>
      </c>
      <c r="BN40" s="22">
        <f>+TRUNC('D-PS'!BN40,3)</f>
        <v>3.423</v>
      </c>
      <c r="BO40" s="22">
        <f>+TRUNC('D-PS'!BO40,3)</f>
        <v>3.423</v>
      </c>
      <c r="BP40" s="22">
        <f>+TRUNC('D-PS'!BP40,3)</f>
        <v>0</v>
      </c>
      <c r="BQ40" s="22">
        <f>+TRUNC('D-PS'!BQ40,3)</f>
        <v>0</v>
      </c>
      <c r="BR40" s="22">
        <f>+TRUNC('D-PS'!BR40,3)</f>
        <v>0</v>
      </c>
      <c r="BS40" s="22">
        <f>+TRUNC('D-PS'!BS40,3)</f>
        <v>0</v>
      </c>
      <c r="BT40" s="22">
        <f>+TRUNC('D-PS'!BT40,0)</f>
        <v>99933</v>
      </c>
      <c r="BU40" s="22">
        <f>+TRUNC('D-PS'!BU40,0)</f>
        <v>829</v>
      </c>
      <c r="BV40" s="22">
        <f>+TRUNC('D-PS'!BV40,6)</f>
        <v>100</v>
      </c>
      <c r="BW40" s="22">
        <f>+TRUNC('D-PS'!BW40,0)</f>
        <v>0</v>
      </c>
      <c r="BX40" s="22">
        <f>+TRUNC('D-PS'!BX40,0)</f>
        <v>0</v>
      </c>
      <c r="BY40" s="22">
        <f>+TRUNC('D-PS'!BY40,0)</f>
        <v>829</v>
      </c>
      <c r="BZ40" s="22">
        <f>+TRUNC('D-PS'!BZ40,3)</f>
        <v>0.67300000000000004</v>
      </c>
      <c r="CA40" s="22">
        <f>+TRUNC('D-PS'!CA40,3)</f>
        <v>0.04</v>
      </c>
      <c r="CB40" s="22">
        <f>+TRUNC('D-PS'!CB40,3)</f>
        <v>0.01</v>
      </c>
      <c r="CC40" s="22">
        <f>+TRUNC('D-PS'!CC40,3)</f>
        <v>0.15</v>
      </c>
      <c r="CD40" s="22">
        <f>+TRUNC('D-PS'!CD40,3)</f>
        <v>0</v>
      </c>
      <c r="CE40" s="22">
        <f>+TRUNC('D-PS'!CE40,3)</f>
        <v>0</v>
      </c>
      <c r="CF40" s="22">
        <f>+TRUNC('D-PS'!CF40,3)</f>
        <v>0.1</v>
      </c>
      <c r="CG40" s="22">
        <f>+TRUNC('D-PS'!CG40,3)</f>
        <v>0</v>
      </c>
      <c r="CH40" s="22">
        <f>+TRUNC('D-PS'!CH40,3)</f>
        <v>0</v>
      </c>
      <c r="CI40" s="22">
        <f>+TRUNC('D-PS'!CI40,3)</f>
        <v>126023</v>
      </c>
      <c r="CJ40" s="22">
        <f>+TRUNC('D-PS'!CJ40,3)</f>
        <v>0</v>
      </c>
      <c r="CK40" s="22">
        <f>+TRUNC('D-PS'!CK40,3)</f>
        <v>0</v>
      </c>
      <c r="CL40" s="22">
        <f>+TRUNC('D-PS'!CL40,3)</f>
        <v>0</v>
      </c>
      <c r="CM40" s="22">
        <f>+TRUNC('D-PS'!CM40,3)</f>
        <v>0</v>
      </c>
      <c r="CN40" s="22">
        <f>+TRUNC('D-PS'!CN40,0)</f>
        <v>0</v>
      </c>
      <c r="CO40" s="22">
        <f>+TRUNC('D-PS'!CO40,3)</f>
        <v>0</v>
      </c>
      <c r="CP40" s="22">
        <f>+TRUNC('D-PS'!CP40,0)</f>
        <v>0</v>
      </c>
      <c r="CQ40" s="22">
        <f>+TRUNC('D-PS'!CQ40,0)</f>
        <v>0</v>
      </c>
      <c r="CR40" s="22">
        <f>+TRUNC('D-PS'!CR40,0)</f>
        <v>0</v>
      </c>
      <c r="CS40" s="22">
        <f>+TRUNC('D-PS'!CS40,0)</f>
        <v>0</v>
      </c>
      <c r="CT40" s="22">
        <f>+TRUNC('D-PS'!CT40,0)</f>
        <v>0</v>
      </c>
      <c r="CU40" s="22">
        <f>+TRUNC('D-PS'!CU40,6)</f>
        <v>100</v>
      </c>
      <c r="CV40" s="22">
        <f>+TRUNC('D-PS'!CV40,0)</f>
        <v>0</v>
      </c>
      <c r="CW40" s="22">
        <f>+TRUNC('D-PS'!CW40,0)</f>
        <v>0</v>
      </c>
      <c r="CX40" s="22">
        <f>+TRUNC('D-PS'!CX40,0)</f>
        <v>0</v>
      </c>
      <c r="CY40" s="22">
        <f>+TRUNC('D-PS'!CY40,0)</f>
        <v>0</v>
      </c>
      <c r="CZ40" s="22">
        <f>+TRUNC('D-PS'!CZ40,0)</f>
        <v>0</v>
      </c>
      <c r="DA40" s="22">
        <f>+TRUNC('D-PS'!DA40,0)</f>
        <v>0</v>
      </c>
      <c r="DB40" s="22">
        <f>+TRUNC('D-PS'!DB40,0)</f>
        <v>0</v>
      </c>
      <c r="DC40" s="22">
        <f>+TRUNC('D-PS'!DC40,0)</f>
        <v>0</v>
      </c>
      <c r="DD40" s="22">
        <f>+TRUNC('D-PS'!DD40,0)</f>
        <v>0</v>
      </c>
      <c r="DE40" s="22">
        <f>+TRUNC('D-PS'!DE40,0)</f>
        <v>0</v>
      </c>
      <c r="DF40" s="22">
        <f>+TRUNC('D-PS'!DF40,0)</f>
        <v>0</v>
      </c>
      <c r="DG40" s="22">
        <f>+TRUNC('D-PS'!DG40,0)</f>
        <v>0</v>
      </c>
      <c r="DH40" s="22">
        <f>+TRUNC('D-PS'!DH40,0)</f>
        <v>0</v>
      </c>
      <c r="DI40" s="22">
        <f>+TRUNC('D-PS'!DI40,0)</f>
        <v>0</v>
      </c>
      <c r="DJ40" s="22">
        <f>+TRUNC('D-PS'!DJ40,6)</f>
        <v>100</v>
      </c>
      <c r="DK40" s="22">
        <f>+TRUNC('D-PS'!DK40,0)</f>
        <v>0</v>
      </c>
      <c r="DL40" s="22">
        <f>+TRUNC('D-PS'!DL40,0)</f>
        <v>0</v>
      </c>
      <c r="DM40" s="22">
        <f>+TRUNC('D-PS'!DM40,0)</f>
        <v>0</v>
      </c>
      <c r="DN40" s="22">
        <f>+TRUNC('D-PS'!DN40,0)</f>
        <v>99104</v>
      </c>
      <c r="DO40" s="22">
        <f>+TRUNC('D-PS'!DO40,0)</f>
        <v>99104</v>
      </c>
      <c r="DP40" s="22">
        <f>+TRUNC('D-PS'!DP40,0)</f>
        <v>64539</v>
      </c>
      <c r="DR40" s="41">
        <f>+TRUNC('D-PS'!DR40,0)</f>
        <v>1230</v>
      </c>
      <c r="DS40" s="41">
        <f>+TRUNC('D-PS'!DS40,0)</f>
        <v>0</v>
      </c>
      <c r="DT40" s="41">
        <f>+TRUNC('D-PS'!DT40,3)</f>
        <v>0</v>
      </c>
      <c r="DU40" s="41">
        <f>+TRUNC('D-PS'!DU40,3)</f>
        <v>252.44800000000001</v>
      </c>
      <c r="DV40" s="41">
        <f>+TRUNC('D-PS'!DV40,0)</f>
        <v>0</v>
      </c>
      <c r="DW40" s="41">
        <f>+TRUNC('D-PS'!DW40,0)</f>
        <v>0</v>
      </c>
      <c r="DX40" s="41">
        <f>+TRUNC('D-PS'!DX40,0)</f>
        <v>0</v>
      </c>
      <c r="DY40" s="41">
        <f>+TRUNC('D-PS'!DY40,0)</f>
        <v>0</v>
      </c>
      <c r="DZ40" s="41">
        <f>+TRUNC('D-PS'!DZ40,0)</f>
        <v>1230</v>
      </c>
      <c r="EA40" s="41">
        <f>+TRUNC('D-PS'!EA40,0)</f>
        <v>0</v>
      </c>
      <c r="EB40" s="41">
        <f>+TRUNC('D-PS'!EB40,3)</f>
        <v>0</v>
      </c>
      <c r="EC40" s="41">
        <f>+TRUNC('D-PS'!EC40,3)</f>
        <v>252.44800000000001</v>
      </c>
      <c r="ED40" s="41">
        <f>+TRUNC('D-PS'!ED40,0)</f>
        <v>0</v>
      </c>
      <c r="EE40" s="41">
        <f>+TRUNC('D-PS'!EE40,0)</f>
        <v>0</v>
      </c>
      <c r="EF40" s="41">
        <f>+TRUNC('D-PS'!EF40,0)</f>
        <v>0</v>
      </c>
      <c r="EG40" s="41">
        <f>+TRUNC('D-PS'!EG40,0)</f>
        <v>0</v>
      </c>
      <c r="EH40" s="41">
        <f>+TRUNC('D-PS'!EH40,0)</f>
        <v>984</v>
      </c>
      <c r="EI40" s="41">
        <f>+TRUNC('D-PS'!EI40,0)</f>
        <v>0</v>
      </c>
      <c r="EJ40" s="41">
        <f>+TRUNC('D-PS'!EJ40,3)</f>
        <v>0</v>
      </c>
      <c r="EK40" s="41">
        <f>+TRUNC('D-PS'!EK40,3)</f>
        <v>252.44800000000001</v>
      </c>
      <c r="EL40" s="41">
        <f>+TRUNC('D-PS'!EL40,0)</f>
        <v>0</v>
      </c>
      <c r="EM40" s="41">
        <f>+TRUNC('D-PS'!EM40,0)</f>
        <v>0</v>
      </c>
      <c r="EN40" s="41">
        <f>+TRUNC('D-PS'!EN40,0)</f>
        <v>0</v>
      </c>
      <c r="EO40" s="41">
        <f>+TRUNC('D-PS'!EO40,0)</f>
        <v>0</v>
      </c>
      <c r="EP40" s="59"/>
      <c r="EQ40" s="41">
        <f>+TRUNC('D-PS'!EQ40,0)</f>
        <v>0</v>
      </c>
      <c r="ER40" s="41">
        <f>+TRUNC('D-PS'!ER40,0)</f>
        <v>0</v>
      </c>
      <c r="ES40" s="41">
        <f>+TRUNC('D-PS'!ES40,3)</f>
        <v>0</v>
      </c>
      <c r="ET40" s="41">
        <f>+TRUNC('D-PS'!ET40,3)</f>
        <v>0</v>
      </c>
      <c r="EU40" s="41">
        <f>+TRUNC('D-PS'!EU40,0)</f>
        <v>0</v>
      </c>
      <c r="EV40" s="41">
        <f>+TRUNC('D-PS'!EV40,0)</f>
        <v>0</v>
      </c>
      <c r="EW40" s="41">
        <f>+TRUNC('D-PS'!EW40,0)</f>
        <v>0</v>
      </c>
      <c r="EX40" s="41">
        <f>+TRUNC('D-PS'!EX40,0)</f>
        <v>0</v>
      </c>
      <c r="EY40" s="41">
        <f>+TRUNC('D-PS'!EY40,0)</f>
        <v>0</v>
      </c>
      <c r="EZ40" s="41">
        <f>+TRUNC('D-PS'!EZ40,0)</f>
        <v>0</v>
      </c>
      <c r="FA40" s="41">
        <f>+TRUNC('D-PS'!FA40,3)</f>
        <v>0</v>
      </c>
      <c r="FB40" s="41">
        <f>+TRUNC('D-PS'!FB40,3)</f>
        <v>0</v>
      </c>
      <c r="FC40" s="41">
        <f>+TRUNC('D-PS'!FC40,0)</f>
        <v>0</v>
      </c>
      <c r="FD40" s="41">
        <f>+TRUNC('D-PS'!FD40,0)</f>
        <v>0</v>
      </c>
      <c r="FE40" s="41">
        <f>+TRUNC('D-PS'!FE40,0)</f>
        <v>0</v>
      </c>
      <c r="FF40" s="41">
        <f>+TRUNC('D-PS'!FF40,0)</f>
        <v>0</v>
      </c>
      <c r="FG40" s="41">
        <f>+TRUNC('D-PS'!FG40,0)</f>
        <v>0</v>
      </c>
      <c r="FH40" s="41">
        <f>+TRUNC('D-PS'!FH40,0)</f>
        <v>0</v>
      </c>
      <c r="FI40" s="41">
        <f>+TRUNC('D-PS'!FI40,3)</f>
        <v>0</v>
      </c>
      <c r="FJ40" s="41">
        <f>+TRUNC('D-PS'!FJ40,3)</f>
        <v>0</v>
      </c>
      <c r="FK40" s="41">
        <f>+TRUNC('D-PS'!FK40,0)</f>
        <v>0</v>
      </c>
      <c r="FL40" s="41">
        <f>+TRUNC('D-PS'!FL40,0)</f>
        <v>0</v>
      </c>
      <c r="FM40" s="41">
        <f>+TRUNC('D-PS'!FM40,0)</f>
        <v>0</v>
      </c>
      <c r="FN40" s="41">
        <f>+TRUNC('D-PS'!FN40,0)</f>
        <v>0</v>
      </c>
    </row>
    <row r="41" spans="3:170" x14ac:dyDescent="0.2">
      <c r="C41" s="11">
        <f>+'D-PDP'!C41</f>
        <v>2028</v>
      </c>
      <c r="D41" s="41">
        <f>+TRUNC('D-PS'!D41,0)</f>
        <v>0</v>
      </c>
      <c r="E41" s="41">
        <f>+TRUNC('D-PS'!E41,0)</f>
        <v>0</v>
      </c>
      <c r="F41" s="41">
        <f>+TRUNC('D-PS'!F41,0)</f>
        <v>0</v>
      </c>
      <c r="G41" s="41">
        <f>+TRUNC('D-PS'!G41,0)</f>
        <v>0</v>
      </c>
      <c r="H41" s="41">
        <f>+TRUNC('D-PS'!H41,0)</f>
        <v>0</v>
      </c>
      <c r="I41" s="41">
        <f>+TRUNC('D-PS'!I41,0)</f>
        <v>0</v>
      </c>
      <c r="J41" s="41">
        <f>+TRUNC('D-PS'!J41,0)</f>
        <v>0</v>
      </c>
      <c r="K41" s="22">
        <f>+TRUNC('D-PS'!K41,0)</f>
        <v>1430</v>
      </c>
      <c r="L41" s="22">
        <f>+TRUNC('D-PS'!L41,0)</f>
        <v>0</v>
      </c>
      <c r="M41" s="22">
        <f>+TRUNC('D-PS'!M41,3)</f>
        <v>293</v>
      </c>
      <c r="N41" s="22">
        <f>+TRUNC('D-PS'!N41,3)</f>
        <v>293.24200000000002</v>
      </c>
      <c r="O41" s="22">
        <f>+TRUNC('D-PS'!O41,3)</f>
        <v>0</v>
      </c>
      <c r="P41" s="22">
        <f>+TRUNC('D-PS'!P41,3)</f>
        <v>0</v>
      </c>
      <c r="Q41" s="22">
        <f>+TRUNC('D-PS'!Q41,3)</f>
        <v>0</v>
      </c>
      <c r="R41" s="22">
        <f>+TRUNC('D-PS'!R41,3)</f>
        <v>0</v>
      </c>
      <c r="S41" s="22">
        <f>+TRUNC('D-PS'!S41,0)</f>
        <v>0</v>
      </c>
      <c r="T41" s="22">
        <f>+TRUNC('D-PS'!T41,0)</f>
        <v>0</v>
      </c>
      <c r="U41" s="22">
        <f>+TRUNC('D-PS'!U41,0)</f>
        <v>0</v>
      </c>
      <c r="V41" s="22">
        <f>+TRUNC('D-PS'!V41,0)</f>
        <v>0</v>
      </c>
      <c r="W41" s="22">
        <f>+TRUNC('D-PS'!W41,0)</f>
        <v>2179</v>
      </c>
      <c r="X41" s="22">
        <f>+TRUNC('D-PS'!X41,0)</f>
        <v>0</v>
      </c>
      <c r="Y41" s="22">
        <f>+TRUNC('D-PS'!Y41,0)</f>
        <v>0</v>
      </c>
      <c r="Z41" s="22">
        <f>+TRUNC('D-PS'!Z41,0)</f>
        <v>2179</v>
      </c>
      <c r="AA41" s="22">
        <f>+TRUNC('D-PS'!AA41,0)</f>
        <v>0</v>
      </c>
      <c r="AB41" s="22">
        <f>+TRUNC('D-PS'!AB41,0)</f>
        <v>1430</v>
      </c>
      <c r="AC41" s="22">
        <f>+TRUNC('D-PS'!AC41,0)</f>
        <v>0</v>
      </c>
      <c r="AD41" s="22">
        <f>+TRUNC('D-PS'!AD41,3)</f>
        <v>0</v>
      </c>
      <c r="AE41" s="22">
        <f>+TRUNC('D-PS'!AE41,3)</f>
        <v>293.24200000000002</v>
      </c>
      <c r="AF41" s="22">
        <f>+TRUNC('D-PS'!AF41,0)</f>
        <v>0</v>
      </c>
      <c r="AG41" s="22">
        <f>+TRUNC('D-PS'!AG41,0)</f>
        <v>0</v>
      </c>
      <c r="AH41" s="22">
        <f>+TRUNC('D-PS'!AH41,0)</f>
        <v>0</v>
      </c>
      <c r="AI41" s="22">
        <f>+TRUNC('D-PS'!AI41,0)</f>
        <v>0</v>
      </c>
      <c r="AJ41" s="22">
        <f>+TRUNC('D-PS'!AJ41,6)</f>
        <v>20</v>
      </c>
      <c r="AK41" s="22">
        <f>+TRUNC('D-PS'!AK41,6)</f>
        <v>0</v>
      </c>
      <c r="AL41" s="22">
        <f>+TRUNC('D-PS'!AL41,6)</f>
        <v>0</v>
      </c>
      <c r="AM41" s="22">
        <f>+TRUNC('D-PS'!AM41,0)</f>
        <v>286</v>
      </c>
      <c r="AN41" s="22">
        <f>+TRUNC('D-PS'!AN41,3)</f>
        <v>0</v>
      </c>
      <c r="AO41" s="22">
        <f>+TRUNC('D-PS'!AO41,0)</f>
        <v>0</v>
      </c>
      <c r="AP41" s="22">
        <f>+TRUNC('D-PS'!AP41,6)</f>
        <v>100</v>
      </c>
      <c r="AQ41" s="22">
        <f>+TRUNC('D-PS'!AQ41,0)</f>
        <v>1430</v>
      </c>
      <c r="AR41" s="22">
        <f>+TRUNC('D-PS'!AR41,0)</f>
        <v>0</v>
      </c>
      <c r="AS41" s="22">
        <f>+TRUNC('D-PS'!AS41,3)</f>
        <v>0</v>
      </c>
      <c r="AT41" s="22">
        <f>+TRUNC('D-PS'!AT41,3)</f>
        <v>293.24200000000002</v>
      </c>
      <c r="AU41" s="22">
        <f>+TRUNC('D-PS'!AU41,0)</f>
        <v>0</v>
      </c>
      <c r="AV41" s="22">
        <f>+TRUNC('D-PS'!AV41,0)</f>
        <v>0</v>
      </c>
      <c r="AW41" s="22">
        <f>+TRUNC('D-PS'!AW41,0)</f>
        <v>0</v>
      </c>
      <c r="AX41" s="22">
        <f>+TRUNC('D-PS'!AX41,0)</f>
        <v>0</v>
      </c>
      <c r="AY41" s="22">
        <f>+TRUNC('D-PS'!AY41,0)</f>
        <v>286</v>
      </c>
      <c r="AZ41" s="22">
        <f>+TRUNC('D-PS'!AZ41,3)</f>
        <v>0</v>
      </c>
      <c r="BA41" s="22">
        <f>+TRUNC('D-PS'!BA41,0)</f>
        <v>0</v>
      </c>
      <c r="BB41" s="22">
        <f>+TRUNC('D-PS'!BB41,0)</f>
        <v>1144</v>
      </c>
      <c r="BC41" s="22">
        <f>+TRUNC('D-PS'!BC41,0)</f>
        <v>0</v>
      </c>
      <c r="BD41" s="22">
        <f>+TRUNC('D-PS'!BD41,3)</f>
        <v>0</v>
      </c>
      <c r="BE41" s="22">
        <f>+TRUNC('D-PS'!BE41,3)</f>
        <v>293.24200000000002</v>
      </c>
      <c r="BF41" s="22">
        <f>+TRUNC('D-PS'!BF41,0)</f>
        <v>0</v>
      </c>
      <c r="BG41" s="22">
        <f>+TRUNC('D-PS'!BG41,0)</f>
        <v>0</v>
      </c>
      <c r="BH41" s="22">
        <f>+TRUNC('D-PS'!BH41,0)</f>
        <v>0</v>
      </c>
      <c r="BI41" s="22">
        <f>+TRUNC('D-PS'!BI41,0)</f>
        <v>0</v>
      </c>
      <c r="BJ41" s="22">
        <f>+TRUNC('D-PS'!BJ41,3)</f>
        <v>101.55800000000001</v>
      </c>
      <c r="BK41" s="22">
        <f>+TRUNC('D-PS'!BK41,3)</f>
        <v>7.3890000000000002</v>
      </c>
      <c r="BL41" s="22">
        <f>+TRUNC('D-PS'!BL41,3)</f>
        <v>-3.7839999999999998</v>
      </c>
      <c r="BM41" s="22">
        <f>+TRUNC('D-PS'!BM41,3)</f>
        <v>1.389</v>
      </c>
      <c r="BN41" s="22">
        <f>+TRUNC('D-PS'!BN41,3)</f>
        <v>3.423</v>
      </c>
      <c r="BO41" s="22">
        <f>+TRUNC('D-PS'!BO41,3)</f>
        <v>3.423</v>
      </c>
      <c r="BP41" s="22">
        <f>+TRUNC('D-PS'!BP41,3)</f>
        <v>0</v>
      </c>
      <c r="BQ41" s="22">
        <f>+TRUNC('D-PS'!BQ41,3)</f>
        <v>0</v>
      </c>
      <c r="BR41" s="22">
        <f>+TRUNC('D-PS'!BR41,3)</f>
        <v>0</v>
      </c>
      <c r="BS41" s="22">
        <f>+TRUNC('D-PS'!BS41,3)</f>
        <v>0</v>
      </c>
      <c r="BT41" s="22">
        <f>+TRUNC('D-PS'!BT41,0)</f>
        <v>116183</v>
      </c>
      <c r="BU41" s="22">
        <f>+TRUNC('D-PS'!BU41,0)</f>
        <v>820</v>
      </c>
      <c r="BV41" s="22">
        <f>+TRUNC('D-PS'!BV41,6)</f>
        <v>100</v>
      </c>
      <c r="BW41" s="22">
        <f>+TRUNC('D-PS'!BW41,0)</f>
        <v>0</v>
      </c>
      <c r="BX41" s="22">
        <f>+TRUNC('D-PS'!BX41,0)</f>
        <v>0</v>
      </c>
      <c r="BY41" s="22">
        <f>+TRUNC('D-PS'!BY41,0)</f>
        <v>820</v>
      </c>
      <c r="BZ41" s="22">
        <f>+TRUNC('D-PS'!BZ41,3)</f>
        <v>0.57299999999999995</v>
      </c>
      <c r="CA41" s="22">
        <f>+TRUNC('D-PS'!CA41,3)</f>
        <v>0.04</v>
      </c>
      <c r="CB41" s="22">
        <f>+TRUNC('D-PS'!CB41,3)</f>
        <v>0.01</v>
      </c>
      <c r="CC41" s="22">
        <f>+TRUNC('D-PS'!CC41,3)</f>
        <v>0.15</v>
      </c>
      <c r="CD41" s="22">
        <f>+TRUNC('D-PS'!CD41,3)</f>
        <v>0</v>
      </c>
      <c r="CE41" s="22">
        <f>+TRUNC('D-PS'!CE41,3)</f>
        <v>0</v>
      </c>
      <c r="CF41" s="22">
        <f>+TRUNC('D-PS'!CF41,3)</f>
        <v>0.1</v>
      </c>
      <c r="CG41" s="22">
        <f>+TRUNC('D-PS'!CG41,3)</f>
        <v>0</v>
      </c>
      <c r="CH41" s="22">
        <f>+TRUNC('D-PS'!CH41,3)</f>
        <v>0</v>
      </c>
      <c r="CI41" s="22">
        <f>+TRUNC('D-PS'!CI41,3)</f>
        <v>126023</v>
      </c>
      <c r="CJ41" s="22">
        <f>+TRUNC('D-PS'!CJ41,3)</f>
        <v>0</v>
      </c>
      <c r="CK41" s="22">
        <f>+TRUNC('D-PS'!CK41,3)</f>
        <v>0</v>
      </c>
      <c r="CL41" s="22">
        <f>+TRUNC('D-PS'!CL41,3)</f>
        <v>0</v>
      </c>
      <c r="CM41" s="22">
        <f>+TRUNC('D-PS'!CM41,3)</f>
        <v>0</v>
      </c>
      <c r="CN41" s="22">
        <f>+TRUNC('D-PS'!CN41,0)</f>
        <v>0</v>
      </c>
      <c r="CO41" s="22">
        <f>+TRUNC('D-PS'!CO41,3)</f>
        <v>0</v>
      </c>
      <c r="CP41" s="22">
        <f>+TRUNC('D-PS'!CP41,0)</f>
        <v>0</v>
      </c>
      <c r="CQ41" s="22">
        <f>+TRUNC('D-PS'!CQ41,0)</f>
        <v>0</v>
      </c>
      <c r="CR41" s="22">
        <f>+TRUNC('D-PS'!CR41,0)</f>
        <v>0</v>
      </c>
      <c r="CS41" s="22">
        <f>+TRUNC('D-PS'!CS41,0)</f>
        <v>0</v>
      </c>
      <c r="CT41" s="22">
        <f>+TRUNC('D-PS'!CT41,0)</f>
        <v>0</v>
      </c>
      <c r="CU41" s="22">
        <f>+TRUNC('D-PS'!CU41,6)</f>
        <v>100</v>
      </c>
      <c r="CV41" s="22">
        <f>+TRUNC('D-PS'!CV41,0)</f>
        <v>0</v>
      </c>
      <c r="CW41" s="22">
        <f>+TRUNC('D-PS'!CW41,0)</f>
        <v>0</v>
      </c>
      <c r="CX41" s="22">
        <f>+TRUNC('D-PS'!CX41,0)</f>
        <v>0</v>
      </c>
      <c r="CY41" s="22">
        <f>+TRUNC('D-PS'!CY41,0)</f>
        <v>0</v>
      </c>
      <c r="CZ41" s="22">
        <f>+TRUNC('D-PS'!CZ41,0)</f>
        <v>0</v>
      </c>
      <c r="DA41" s="22">
        <f>+TRUNC('D-PS'!DA41,0)</f>
        <v>0</v>
      </c>
      <c r="DB41" s="22">
        <f>+TRUNC('D-PS'!DB41,0)</f>
        <v>0</v>
      </c>
      <c r="DC41" s="22">
        <f>+TRUNC('D-PS'!DC41,0)</f>
        <v>0</v>
      </c>
      <c r="DD41" s="22">
        <f>+TRUNC('D-PS'!DD41,0)</f>
        <v>0</v>
      </c>
      <c r="DE41" s="22">
        <f>+TRUNC('D-PS'!DE41,0)</f>
        <v>0</v>
      </c>
      <c r="DF41" s="22">
        <f>+TRUNC('D-PS'!DF41,0)</f>
        <v>0</v>
      </c>
      <c r="DG41" s="22">
        <f>+TRUNC('D-PS'!DG41,0)</f>
        <v>0</v>
      </c>
      <c r="DH41" s="22">
        <f>+TRUNC('D-PS'!DH41,0)</f>
        <v>0</v>
      </c>
      <c r="DI41" s="22">
        <f>+TRUNC('D-PS'!DI41,0)</f>
        <v>0</v>
      </c>
      <c r="DJ41" s="22">
        <f>+TRUNC('D-PS'!DJ41,6)</f>
        <v>100</v>
      </c>
      <c r="DK41" s="22">
        <f>+TRUNC('D-PS'!DK41,0)</f>
        <v>0</v>
      </c>
      <c r="DL41" s="22">
        <f>+TRUNC('D-PS'!DL41,0)</f>
        <v>0</v>
      </c>
      <c r="DM41" s="22">
        <f>+TRUNC('D-PS'!DM41,0)</f>
        <v>0</v>
      </c>
      <c r="DN41" s="22">
        <f>+TRUNC('D-PS'!DN41,0)</f>
        <v>115363</v>
      </c>
      <c r="DO41" s="22">
        <f>+TRUNC('D-PS'!DO41,0)</f>
        <v>115363</v>
      </c>
      <c r="DP41" s="22">
        <f>+TRUNC('D-PS'!DP41,0)</f>
        <v>68297</v>
      </c>
      <c r="DR41" s="41">
        <f>+TRUNC('D-PS'!DR41,0)</f>
        <v>1430</v>
      </c>
      <c r="DS41" s="41">
        <f>+TRUNC('D-PS'!DS41,0)</f>
        <v>0</v>
      </c>
      <c r="DT41" s="41">
        <f>+TRUNC('D-PS'!DT41,3)</f>
        <v>0</v>
      </c>
      <c r="DU41" s="41">
        <f>+TRUNC('D-PS'!DU41,3)</f>
        <v>293.24200000000002</v>
      </c>
      <c r="DV41" s="41">
        <f>+TRUNC('D-PS'!DV41,0)</f>
        <v>0</v>
      </c>
      <c r="DW41" s="41">
        <f>+TRUNC('D-PS'!DW41,0)</f>
        <v>0</v>
      </c>
      <c r="DX41" s="41">
        <f>+TRUNC('D-PS'!DX41,0)</f>
        <v>0</v>
      </c>
      <c r="DY41" s="41">
        <f>+TRUNC('D-PS'!DY41,0)</f>
        <v>0</v>
      </c>
      <c r="DZ41" s="41">
        <f>+TRUNC('D-PS'!DZ41,0)</f>
        <v>1430</v>
      </c>
      <c r="EA41" s="41">
        <f>+TRUNC('D-PS'!EA41,0)</f>
        <v>0</v>
      </c>
      <c r="EB41" s="41">
        <f>+TRUNC('D-PS'!EB41,3)</f>
        <v>0</v>
      </c>
      <c r="EC41" s="41">
        <f>+TRUNC('D-PS'!EC41,3)</f>
        <v>293.24200000000002</v>
      </c>
      <c r="ED41" s="41">
        <f>+TRUNC('D-PS'!ED41,0)</f>
        <v>0</v>
      </c>
      <c r="EE41" s="41">
        <f>+TRUNC('D-PS'!EE41,0)</f>
        <v>0</v>
      </c>
      <c r="EF41" s="41">
        <f>+TRUNC('D-PS'!EF41,0)</f>
        <v>0</v>
      </c>
      <c r="EG41" s="41">
        <f>+TRUNC('D-PS'!EG41,0)</f>
        <v>0</v>
      </c>
      <c r="EH41" s="41">
        <f>+TRUNC('D-PS'!EH41,0)</f>
        <v>1144</v>
      </c>
      <c r="EI41" s="41">
        <f>+TRUNC('D-PS'!EI41,0)</f>
        <v>0</v>
      </c>
      <c r="EJ41" s="41">
        <f>+TRUNC('D-PS'!EJ41,3)</f>
        <v>0</v>
      </c>
      <c r="EK41" s="41">
        <f>+TRUNC('D-PS'!EK41,3)</f>
        <v>293.24200000000002</v>
      </c>
      <c r="EL41" s="41">
        <f>+TRUNC('D-PS'!EL41,0)</f>
        <v>0</v>
      </c>
      <c r="EM41" s="41">
        <f>+TRUNC('D-PS'!EM41,0)</f>
        <v>0</v>
      </c>
      <c r="EN41" s="41">
        <f>+TRUNC('D-PS'!EN41,0)</f>
        <v>0</v>
      </c>
      <c r="EO41" s="41">
        <f>+TRUNC('D-PS'!EO41,0)</f>
        <v>0</v>
      </c>
      <c r="EP41" s="59"/>
      <c r="EQ41" s="41">
        <f>+TRUNC('D-PS'!EQ41,0)</f>
        <v>0</v>
      </c>
      <c r="ER41" s="41">
        <f>+TRUNC('D-PS'!ER41,0)</f>
        <v>0</v>
      </c>
      <c r="ES41" s="41">
        <f>+TRUNC('D-PS'!ES41,3)</f>
        <v>0</v>
      </c>
      <c r="ET41" s="41">
        <f>+TRUNC('D-PS'!ET41,3)</f>
        <v>0</v>
      </c>
      <c r="EU41" s="41">
        <f>+TRUNC('D-PS'!EU41,0)</f>
        <v>0</v>
      </c>
      <c r="EV41" s="41">
        <f>+TRUNC('D-PS'!EV41,0)</f>
        <v>0</v>
      </c>
      <c r="EW41" s="41">
        <f>+TRUNC('D-PS'!EW41,0)</f>
        <v>0</v>
      </c>
      <c r="EX41" s="41">
        <f>+TRUNC('D-PS'!EX41,0)</f>
        <v>0</v>
      </c>
      <c r="EY41" s="41">
        <f>+TRUNC('D-PS'!EY41,0)</f>
        <v>0</v>
      </c>
      <c r="EZ41" s="41">
        <f>+TRUNC('D-PS'!EZ41,0)</f>
        <v>0</v>
      </c>
      <c r="FA41" s="41">
        <f>+TRUNC('D-PS'!FA41,3)</f>
        <v>0</v>
      </c>
      <c r="FB41" s="41">
        <f>+TRUNC('D-PS'!FB41,3)</f>
        <v>0</v>
      </c>
      <c r="FC41" s="41">
        <f>+TRUNC('D-PS'!FC41,0)</f>
        <v>0</v>
      </c>
      <c r="FD41" s="41">
        <f>+TRUNC('D-PS'!FD41,0)</f>
        <v>0</v>
      </c>
      <c r="FE41" s="41">
        <f>+TRUNC('D-PS'!FE41,0)</f>
        <v>0</v>
      </c>
      <c r="FF41" s="41">
        <f>+TRUNC('D-PS'!FF41,0)</f>
        <v>0</v>
      </c>
      <c r="FG41" s="41">
        <f>+TRUNC('D-PS'!FG41,0)</f>
        <v>0</v>
      </c>
      <c r="FH41" s="41">
        <f>+TRUNC('D-PS'!FH41,0)</f>
        <v>0</v>
      </c>
      <c r="FI41" s="41">
        <f>+TRUNC('D-PS'!FI41,3)</f>
        <v>0</v>
      </c>
      <c r="FJ41" s="41">
        <f>+TRUNC('D-PS'!FJ41,3)</f>
        <v>0</v>
      </c>
      <c r="FK41" s="41">
        <f>+TRUNC('D-PS'!FK41,0)</f>
        <v>0</v>
      </c>
      <c r="FL41" s="41">
        <f>+TRUNC('D-PS'!FL41,0)</f>
        <v>0</v>
      </c>
      <c r="FM41" s="41">
        <f>+TRUNC('D-PS'!FM41,0)</f>
        <v>0</v>
      </c>
      <c r="FN41" s="41">
        <f>+TRUNC('D-PS'!FN41,0)</f>
        <v>0</v>
      </c>
    </row>
    <row r="42" spans="3:170" x14ac:dyDescent="0.2">
      <c r="C42" s="11">
        <f>+'D-PDP'!C42</f>
        <v>2029</v>
      </c>
      <c r="D42" s="41">
        <f>+TRUNC('D-PS'!D42,0)</f>
        <v>0</v>
      </c>
      <c r="E42" s="41">
        <f>+TRUNC('D-PS'!E42,0)</f>
        <v>0</v>
      </c>
      <c r="F42" s="41">
        <f>+TRUNC('D-PS'!F42,0)</f>
        <v>0</v>
      </c>
      <c r="G42" s="41">
        <f>+TRUNC('D-PS'!G42,0)</f>
        <v>0</v>
      </c>
      <c r="H42" s="41">
        <f>+TRUNC('D-PS'!H42,0)</f>
        <v>0</v>
      </c>
      <c r="I42" s="41">
        <f>+TRUNC('D-PS'!I42,0)</f>
        <v>0</v>
      </c>
      <c r="J42" s="41">
        <f>+TRUNC('D-PS'!J42,0)</f>
        <v>0</v>
      </c>
      <c r="K42" s="22">
        <f>+TRUNC('D-PS'!K42,0)</f>
        <v>1598</v>
      </c>
      <c r="L42" s="22">
        <f>+TRUNC('D-PS'!L42,0)</f>
        <v>0</v>
      </c>
      <c r="M42" s="22">
        <f>+TRUNC('D-PS'!M42,3)</f>
        <v>328</v>
      </c>
      <c r="N42" s="22">
        <f>+TRUNC('D-PS'!N42,3)</f>
        <v>327.54599999999999</v>
      </c>
      <c r="O42" s="22">
        <f>+TRUNC('D-PS'!O42,3)</f>
        <v>0</v>
      </c>
      <c r="P42" s="22">
        <f>+TRUNC('D-PS'!P42,3)</f>
        <v>0</v>
      </c>
      <c r="Q42" s="22">
        <f>+TRUNC('D-PS'!Q42,3)</f>
        <v>0</v>
      </c>
      <c r="R42" s="22">
        <f>+TRUNC('D-PS'!R42,3)</f>
        <v>0</v>
      </c>
      <c r="S42" s="22">
        <f>+TRUNC('D-PS'!S42,0)</f>
        <v>0</v>
      </c>
      <c r="T42" s="22">
        <f>+TRUNC('D-PS'!T42,0)</f>
        <v>0</v>
      </c>
      <c r="U42" s="22">
        <f>+TRUNC('D-PS'!U42,0)</f>
        <v>0</v>
      </c>
      <c r="V42" s="22">
        <f>+TRUNC('D-PS'!V42,0)</f>
        <v>0</v>
      </c>
      <c r="W42" s="22">
        <f>+TRUNC('D-PS'!W42,0)</f>
        <v>2005</v>
      </c>
      <c r="X42" s="22">
        <f>+TRUNC('D-PS'!X42,0)</f>
        <v>0</v>
      </c>
      <c r="Y42" s="22">
        <f>+TRUNC('D-PS'!Y42,0)</f>
        <v>0</v>
      </c>
      <c r="Z42" s="22">
        <f>+TRUNC('D-PS'!Z42,0)</f>
        <v>2005</v>
      </c>
      <c r="AA42" s="22">
        <f>+TRUNC('D-PS'!AA42,0)</f>
        <v>0</v>
      </c>
      <c r="AB42" s="22">
        <f>+TRUNC('D-PS'!AB42,0)</f>
        <v>1598</v>
      </c>
      <c r="AC42" s="22">
        <f>+TRUNC('D-PS'!AC42,0)</f>
        <v>0</v>
      </c>
      <c r="AD42" s="22">
        <f>+TRUNC('D-PS'!AD42,3)</f>
        <v>0</v>
      </c>
      <c r="AE42" s="22">
        <f>+TRUNC('D-PS'!AE42,3)</f>
        <v>327.54599999999999</v>
      </c>
      <c r="AF42" s="22">
        <f>+TRUNC('D-PS'!AF42,0)</f>
        <v>0</v>
      </c>
      <c r="AG42" s="22">
        <f>+TRUNC('D-PS'!AG42,0)</f>
        <v>0</v>
      </c>
      <c r="AH42" s="22">
        <f>+TRUNC('D-PS'!AH42,0)</f>
        <v>0</v>
      </c>
      <c r="AI42" s="22">
        <f>+TRUNC('D-PS'!AI42,0)</f>
        <v>0</v>
      </c>
      <c r="AJ42" s="22">
        <f>+TRUNC('D-PS'!AJ42,6)</f>
        <v>20.025030999999998</v>
      </c>
      <c r="AK42" s="22">
        <f>+TRUNC('D-PS'!AK42,6)</f>
        <v>0</v>
      </c>
      <c r="AL42" s="22">
        <f>+TRUNC('D-PS'!AL42,6)</f>
        <v>0</v>
      </c>
      <c r="AM42" s="22">
        <f>+TRUNC('D-PS'!AM42,0)</f>
        <v>320</v>
      </c>
      <c r="AN42" s="22">
        <f>+TRUNC('D-PS'!AN42,3)</f>
        <v>0</v>
      </c>
      <c r="AO42" s="22">
        <f>+TRUNC('D-PS'!AO42,0)</f>
        <v>0</v>
      </c>
      <c r="AP42" s="22">
        <f>+TRUNC('D-PS'!AP42,6)</f>
        <v>100</v>
      </c>
      <c r="AQ42" s="22">
        <f>+TRUNC('D-PS'!AQ42,0)</f>
        <v>1598</v>
      </c>
      <c r="AR42" s="22">
        <f>+TRUNC('D-PS'!AR42,0)</f>
        <v>0</v>
      </c>
      <c r="AS42" s="22">
        <f>+TRUNC('D-PS'!AS42,3)</f>
        <v>0</v>
      </c>
      <c r="AT42" s="22">
        <f>+TRUNC('D-PS'!AT42,3)</f>
        <v>327.54599999999999</v>
      </c>
      <c r="AU42" s="22">
        <f>+TRUNC('D-PS'!AU42,0)</f>
        <v>0</v>
      </c>
      <c r="AV42" s="22">
        <f>+TRUNC('D-PS'!AV42,0)</f>
        <v>0</v>
      </c>
      <c r="AW42" s="22">
        <f>+TRUNC('D-PS'!AW42,0)</f>
        <v>0</v>
      </c>
      <c r="AX42" s="22">
        <f>+TRUNC('D-PS'!AX42,0)</f>
        <v>0</v>
      </c>
      <c r="AY42" s="22">
        <f>+TRUNC('D-PS'!AY42,0)</f>
        <v>320</v>
      </c>
      <c r="AZ42" s="22">
        <f>+TRUNC('D-PS'!AZ42,3)</f>
        <v>0</v>
      </c>
      <c r="BA42" s="22">
        <f>+TRUNC('D-PS'!BA42,0)</f>
        <v>0</v>
      </c>
      <c r="BB42" s="22">
        <f>+TRUNC('D-PS'!BB42,0)</f>
        <v>1278</v>
      </c>
      <c r="BC42" s="22">
        <f>+TRUNC('D-PS'!BC42,0)</f>
        <v>0</v>
      </c>
      <c r="BD42" s="22">
        <f>+TRUNC('D-PS'!BD42,3)</f>
        <v>0</v>
      </c>
      <c r="BE42" s="22">
        <f>+TRUNC('D-PS'!BE42,3)</f>
        <v>327.54599999999999</v>
      </c>
      <c r="BF42" s="22">
        <f>+TRUNC('D-PS'!BF42,0)</f>
        <v>0</v>
      </c>
      <c r="BG42" s="22">
        <f>+TRUNC('D-PS'!BG42,0)</f>
        <v>0</v>
      </c>
      <c r="BH42" s="22">
        <f>+TRUNC('D-PS'!BH42,0)</f>
        <v>0</v>
      </c>
      <c r="BI42" s="22">
        <f>+TRUNC('D-PS'!BI42,0)</f>
        <v>0</v>
      </c>
      <c r="BJ42" s="22">
        <f>+TRUNC('D-PS'!BJ42,3)</f>
        <v>101.55800000000001</v>
      </c>
      <c r="BK42" s="22">
        <f>+TRUNC('D-PS'!BK42,3)</f>
        <v>7.3890000000000002</v>
      </c>
      <c r="BL42" s="22">
        <f>+TRUNC('D-PS'!BL42,3)</f>
        <v>-3.7839999999999998</v>
      </c>
      <c r="BM42" s="22">
        <f>+TRUNC('D-PS'!BM42,3)</f>
        <v>1.389</v>
      </c>
      <c r="BN42" s="22">
        <f>+TRUNC('D-PS'!BN42,3)</f>
        <v>3.423</v>
      </c>
      <c r="BO42" s="22">
        <f>+TRUNC('D-PS'!BO42,3)</f>
        <v>3.423</v>
      </c>
      <c r="BP42" s="22">
        <f>+TRUNC('D-PS'!BP42,3)</f>
        <v>0</v>
      </c>
      <c r="BQ42" s="22">
        <f>+TRUNC('D-PS'!BQ42,3)</f>
        <v>0</v>
      </c>
      <c r="BR42" s="22">
        <f>+TRUNC('D-PS'!BR42,3)</f>
        <v>0</v>
      </c>
      <c r="BS42" s="22">
        <f>+TRUNC('D-PS'!BS42,3)</f>
        <v>0</v>
      </c>
      <c r="BT42" s="22">
        <f>+TRUNC('D-PS'!BT42,0)</f>
        <v>129791</v>
      </c>
      <c r="BU42" s="22">
        <f>+TRUNC('D-PS'!BU42,0)</f>
        <v>808</v>
      </c>
      <c r="BV42" s="22">
        <f>+TRUNC('D-PS'!BV42,6)</f>
        <v>100</v>
      </c>
      <c r="BW42" s="22">
        <f>+TRUNC('D-PS'!BW42,0)</f>
        <v>0</v>
      </c>
      <c r="BX42" s="22">
        <f>+TRUNC('D-PS'!BX42,0)</f>
        <v>0</v>
      </c>
      <c r="BY42" s="22">
        <f>+TRUNC('D-PS'!BY42,0)</f>
        <v>808</v>
      </c>
      <c r="BZ42" s="22">
        <f>+TRUNC('D-PS'!BZ42,3)</f>
        <v>0.505</v>
      </c>
      <c r="CA42" s="22">
        <f>+TRUNC('D-PS'!CA42,3)</f>
        <v>0.04</v>
      </c>
      <c r="CB42" s="22">
        <f>+TRUNC('D-PS'!CB42,3)</f>
        <v>0.01</v>
      </c>
      <c r="CC42" s="22">
        <f>+TRUNC('D-PS'!CC42,3)</f>
        <v>0.15</v>
      </c>
      <c r="CD42" s="22">
        <f>+TRUNC('D-PS'!CD42,3)</f>
        <v>0</v>
      </c>
      <c r="CE42" s="22">
        <f>+TRUNC('D-PS'!CE42,3)</f>
        <v>0</v>
      </c>
      <c r="CF42" s="22">
        <f>+TRUNC('D-PS'!CF42,3)</f>
        <v>0.1</v>
      </c>
      <c r="CG42" s="22">
        <f>+TRUNC('D-PS'!CG42,3)</f>
        <v>0</v>
      </c>
      <c r="CH42" s="22">
        <f>+TRUNC('D-PS'!CH42,3)</f>
        <v>0</v>
      </c>
      <c r="CI42" s="22">
        <f>+TRUNC('D-PS'!CI42,3)</f>
        <v>126023</v>
      </c>
      <c r="CJ42" s="22">
        <f>+TRUNC('D-PS'!CJ42,3)</f>
        <v>0</v>
      </c>
      <c r="CK42" s="22">
        <f>+TRUNC('D-PS'!CK42,3)</f>
        <v>0</v>
      </c>
      <c r="CL42" s="22">
        <f>+TRUNC('D-PS'!CL42,3)</f>
        <v>0</v>
      </c>
      <c r="CM42" s="22">
        <f>+TRUNC('D-PS'!CM42,3)</f>
        <v>0</v>
      </c>
      <c r="CN42" s="22">
        <f>+TRUNC('D-PS'!CN42,0)</f>
        <v>0</v>
      </c>
      <c r="CO42" s="22">
        <f>+TRUNC('D-PS'!CO42,3)</f>
        <v>0</v>
      </c>
      <c r="CP42" s="22">
        <f>+TRUNC('D-PS'!CP42,0)</f>
        <v>0</v>
      </c>
      <c r="CQ42" s="22">
        <f>+TRUNC('D-PS'!CQ42,0)</f>
        <v>0</v>
      </c>
      <c r="CR42" s="22">
        <f>+TRUNC('D-PS'!CR42,0)</f>
        <v>0</v>
      </c>
      <c r="CS42" s="22">
        <f>+TRUNC('D-PS'!CS42,0)</f>
        <v>0</v>
      </c>
      <c r="CT42" s="22">
        <f>+TRUNC('D-PS'!CT42,0)</f>
        <v>0</v>
      </c>
      <c r="CU42" s="22">
        <f>+TRUNC('D-PS'!CU42,6)</f>
        <v>100</v>
      </c>
      <c r="CV42" s="22">
        <f>+TRUNC('D-PS'!CV42,0)</f>
        <v>0</v>
      </c>
      <c r="CW42" s="22">
        <f>+TRUNC('D-PS'!CW42,0)</f>
        <v>0</v>
      </c>
      <c r="CX42" s="22">
        <f>+TRUNC('D-PS'!CX42,0)</f>
        <v>0</v>
      </c>
      <c r="CY42" s="22">
        <f>+TRUNC('D-PS'!CY42,0)</f>
        <v>0</v>
      </c>
      <c r="CZ42" s="22">
        <f>+TRUNC('D-PS'!CZ42,0)</f>
        <v>0</v>
      </c>
      <c r="DA42" s="22">
        <f>+TRUNC('D-PS'!DA42,0)</f>
        <v>0</v>
      </c>
      <c r="DB42" s="22">
        <f>+TRUNC('D-PS'!DB42,0)</f>
        <v>0</v>
      </c>
      <c r="DC42" s="22">
        <f>+TRUNC('D-PS'!DC42,0)</f>
        <v>0</v>
      </c>
      <c r="DD42" s="22">
        <f>+TRUNC('D-PS'!DD42,0)</f>
        <v>0</v>
      </c>
      <c r="DE42" s="22">
        <f>+TRUNC('D-PS'!DE42,0)</f>
        <v>0</v>
      </c>
      <c r="DF42" s="22">
        <f>+TRUNC('D-PS'!DF42,0)</f>
        <v>0</v>
      </c>
      <c r="DG42" s="22">
        <f>+TRUNC('D-PS'!DG42,0)</f>
        <v>0</v>
      </c>
      <c r="DH42" s="22">
        <f>+TRUNC('D-PS'!DH42,0)</f>
        <v>0</v>
      </c>
      <c r="DI42" s="22">
        <f>+TRUNC('D-PS'!DI42,0)</f>
        <v>0</v>
      </c>
      <c r="DJ42" s="22">
        <f>+TRUNC('D-PS'!DJ42,6)</f>
        <v>100</v>
      </c>
      <c r="DK42" s="22">
        <f>+TRUNC('D-PS'!DK42,0)</f>
        <v>0</v>
      </c>
      <c r="DL42" s="22">
        <f>+TRUNC('D-PS'!DL42,0)</f>
        <v>0</v>
      </c>
      <c r="DM42" s="22">
        <f>+TRUNC('D-PS'!DM42,0)</f>
        <v>0</v>
      </c>
      <c r="DN42" s="22">
        <f>+TRUNC('D-PS'!DN42,0)</f>
        <v>128983</v>
      </c>
      <c r="DO42" s="22">
        <f>+TRUNC('D-PS'!DO42,0)</f>
        <v>128983</v>
      </c>
      <c r="DP42" s="22">
        <f>+TRUNC('D-PS'!DP42,0)</f>
        <v>69419</v>
      </c>
      <c r="DR42" s="41">
        <f>+TRUNC('D-PS'!DR42,0)</f>
        <v>1598</v>
      </c>
      <c r="DS42" s="41">
        <f>+TRUNC('D-PS'!DS42,0)</f>
        <v>0</v>
      </c>
      <c r="DT42" s="41">
        <f>+TRUNC('D-PS'!DT42,3)</f>
        <v>0</v>
      </c>
      <c r="DU42" s="41">
        <f>+TRUNC('D-PS'!DU42,3)</f>
        <v>327.54599999999999</v>
      </c>
      <c r="DV42" s="41">
        <f>+TRUNC('D-PS'!DV42,0)</f>
        <v>0</v>
      </c>
      <c r="DW42" s="41">
        <f>+TRUNC('D-PS'!DW42,0)</f>
        <v>0</v>
      </c>
      <c r="DX42" s="41">
        <f>+TRUNC('D-PS'!DX42,0)</f>
        <v>0</v>
      </c>
      <c r="DY42" s="41">
        <f>+TRUNC('D-PS'!DY42,0)</f>
        <v>0</v>
      </c>
      <c r="DZ42" s="41">
        <f>+TRUNC('D-PS'!DZ42,0)</f>
        <v>1598</v>
      </c>
      <c r="EA42" s="41">
        <f>+TRUNC('D-PS'!EA42,0)</f>
        <v>0</v>
      </c>
      <c r="EB42" s="41">
        <f>+TRUNC('D-PS'!EB42,3)</f>
        <v>0</v>
      </c>
      <c r="EC42" s="41">
        <f>+TRUNC('D-PS'!EC42,3)</f>
        <v>327.54599999999999</v>
      </c>
      <c r="ED42" s="41">
        <f>+TRUNC('D-PS'!ED42,0)</f>
        <v>0</v>
      </c>
      <c r="EE42" s="41">
        <f>+TRUNC('D-PS'!EE42,0)</f>
        <v>0</v>
      </c>
      <c r="EF42" s="41">
        <f>+TRUNC('D-PS'!EF42,0)</f>
        <v>0</v>
      </c>
      <c r="EG42" s="41">
        <f>+TRUNC('D-PS'!EG42,0)</f>
        <v>0</v>
      </c>
      <c r="EH42" s="41">
        <f>+TRUNC('D-PS'!EH42,0)</f>
        <v>1278</v>
      </c>
      <c r="EI42" s="41">
        <f>+TRUNC('D-PS'!EI42,0)</f>
        <v>0</v>
      </c>
      <c r="EJ42" s="41">
        <f>+TRUNC('D-PS'!EJ42,3)</f>
        <v>0</v>
      </c>
      <c r="EK42" s="41">
        <f>+TRUNC('D-PS'!EK42,3)</f>
        <v>327.54599999999999</v>
      </c>
      <c r="EL42" s="41">
        <f>+TRUNC('D-PS'!EL42,0)</f>
        <v>0</v>
      </c>
      <c r="EM42" s="41">
        <f>+TRUNC('D-PS'!EM42,0)</f>
        <v>0</v>
      </c>
      <c r="EN42" s="41">
        <f>+TRUNC('D-PS'!EN42,0)</f>
        <v>0</v>
      </c>
      <c r="EO42" s="41">
        <f>+TRUNC('D-PS'!EO42,0)</f>
        <v>0</v>
      </c>
      <c r="EP42" s="59"/>
      <c r="EQ42" s="41">
        <f>+TRUNC('D-PS'!EQ42,0)</f>
        <v>0</v>
      </c>
      <c r="ER42" s="41">
        <f>+TRUNC('D-PS'!ER42,0)</f>
        <v>0</v>
      </c>
      <c r="ES42" s="41">
        <f>+TRUNC('D-PS'!ES42,3)</f>
        <v>0</v>
      </c>
      <c r="ET42" s="41">
        <f>+TRUNC('D-PS'!ET42,3)</f>
        <v>0</v>
      </c>
      <c r="EU42" s="41">
        <f>+TRUNC('D-PS'!EU42,0)</f>
        <v>0</v>
      </c>
      <c r="EV42" s="41">
        <f>+TRUNC('D-PS'!EV42,0)</f>
        <v>0</v>
      </c>
      <c r="EW42" s="41">
        <f>+TRUNC('D-PS'!EW42,0)</f>
        <v>0</v>
      </c>
      <c r="EX42" s="41">
        <f>+TRUNC('D-PS'!EX42,0)</f>
        <v>0</v>
      </c>
      <c r="EY42" s="41">
        <f>+TRUNC('D-PS'!EY42,0)</f>
        <v>0</v>
      </c>
      <c r="EZ42" s="41">
        <f>+TRUNC('D-PS'!EZ42,0)</f>
        <v>0</v>
      </c>
      <c r="FA42" s="41">
        <f>+TRUNC('D-PS'!FA42,3)</f>
        <v>0</v>
      </c>
      <c r="FB42" s="41">
        <f>+TRUNC('D-PS'!FB42,3)</f>
        <v>0</v>
      </c>
      <c r="FC42" s="41">
        <f>+TRUNC('D-PS'!FC42,0)</f>
        <v>0</v>
      </c>
      <c r="FD42" s="41">
        <f>+TRUNC('D-PS'!FD42,0)</f>
        <v>0</v>
      </c>
      <c r="FE42" s="41">
        <f>+TRUNC('D-PS'!FE42,0)</f>
        <v>0</v>
      </c>
      <c r="FF42" s="41">
        <f>+TRUNC('D-PS'!FF42,0)</f>
        <v>0</v>
      </c>
      <c r="FG42" s="41">
        <f>+TRUNC('D-PS'!FG42,0)</f>
        <v>0</v>
      </c>
      <c r="FH42" s="41">
        <f>+TRUNC('D-PS'!FH42,0)</f>
        <v>0</v>
      </c>
      <c r="FI42" s="41">
        <f>+TRUNC('D-PS'!FI42,3)</f>
        <v>0</v>
      </c>
      <c r="FJ42" s="41">
        <f>+TRUNC('D-PS'!FJ42,3)</f>
        <v>0</v>
      </c>
      <c r="FK42" s="41">
        <f>+TRUNC('D-PS'!FK42,0)</f>
        <v>0</v>
      </c>
      <c r="FL42" s="41">
        <f>+TRUNC('D-PS'!FL42,0)</f>
        <v>0</v>
      </c>
      <c r="FM42" s="41">
        <f>+TRUNC('D-PS'!FM42,0)</f>
        <v>0</v>
      </c>
      <c r="FN42" s="41">
        <f>+TRUNC('D-PS'!FN42,0)</f>
        <v>0</v>
      </c>
    </row>
    <row r="43" spans="3:170" x14ac:dyDescent="0.2">
      <c r="C43" s="11">
        <f>+'D-PDP'!C43</f>
        <v>2030</v>
      </c>
      <c r="D43" s="41">
        <f>+TRUNC('D-PS'!D43,0)</f>
        <v>0</v>
      </c>
      <c r="E43" s="41">
        <f>+TRUNC('D-PS'!E43,0)</f>
        <v>0</v>
      </c>
      <c r="F43" s="41">
        <f>+TRUNC('D-PS'!F43,0)</f>
        <v>0</v>
      </c>
      <c r="G43" s="41">
        <f>+TRUNC('D-PS'!G43,0)</f>
        <v>0</v>
      </c>
      <c r="H43" s="41">
        <f>+TRUNC('D-PS'!H43,0)</f>
        <v>0</v>
      </c>
      <c r="I43" s="41">
        <f>+TRUNC('D-PS'!I43,0)</f>
        <v>0</v>
      </c>
      <c r="J43" s="41">
        <f>+TRUNC('D-PS'!J43,0)</f>
        <v>0</v>
      </c>
      <c r="K43" s="22">
        <f>+TRUNC('D-PS'!K43,0)</f>
        <v>1747</v>
      </c>
      <c r="L43" s="22">
        <f>+TRUNC('D-PS'!L43,0)</f>
        <v>0</v>
      </c>
      <c r="M43" s="22">
        <f>+TRUNC('D-PS'!M43,3)</f>
        <v>358</v>
      </c>
      <c r="N43" s="22">
        <f>+TRUNC('D-PS'!N43,3)</f>
        <v>358.12</v>
      </c>
      <c r="O43" s="22">
        <f>+TRUNC('D-PS'!O43,3)</f>
        <v>0</v>
      </c>
      <c r="P43" s="22">
        <f>+TRUNC('D-PS'!P43,3)</f>
        <v>0</v>
      </c>
      <c r="Q43" s="22">
        <f>+TRUNC('D-PS'!Q43,3)</f>
        <v>0</v>
      </c>
      <c r="R43" s="22">
        <f>+TRUNC('D-PS'!R43,3)</f>
        <v>0</v>
      </c>
      <c r="S43" s="22">
        <f>+TRUNC('D-PS'!S43,0)</f>
        <v>0</v>
      </c>
      <c r="T43" s="22">
        <f>+TRUNC('D-PS'!T43,0)</f>
        <v>0</v>
      </c>
      <c r="U43" s="22">
        <f>+TRUNC('D-PS'!U43,0)</f>
        <v>0</v>
      </c>
      <c r="V43" s="22">
        <f>+TRUNC('D-PS'!V43,0)</f>
        <v>0</v>
      </c>
      <c r="W43" s="22">
        <f>+TRUNC('D-PS'!W43,0)</f>
        <v>1854</v>
      </c>
      <c r="X43" s="22">
        <f>+TRUNC('D-PS'!X43,0)</f>
        <v>0</v>
      </c>
      <c r="Y43" s="22">
        <f>+TRUNC('D-PS'!Y43,0)</f>
        <v>0</v>
      </c>
      <c r="Z43" s="22">
        <f>+TRUNC('D-PS'!Z43,0)</f>
        <v>1854</v>
      </c>
      <c r="AA43" s="22">
        <f>+TRUNC('D-PS'!AA43,0)</f>
        <v>0</v>
      </c>
      <c r="AB43" s="22">
        <f>+TRUNC('D-PS'!AB43,0)</f>
        <v>1747</v>
      </c>
      <c r="AC43" s="22">
        <f>+TRUNC('D-PS'!AC43,0)</f>
        <v>0</v>
      </c>
      <c r="AD43" s="22">
        <f>+TRUNC('D-PS'!AD43,3)</f>
        <v>0</v>
      </c>
      <c r="AE43" s="22">
        <f>+TRUNC('D-PS'!AE43,3)</f>
        <v>358.12</v>
      </c>
      <c r="AF43" s="22">
        <f>+TRUNC('D-PS'!AF43,0)</f>
        <v>0</v>
      </c>
      <c r="AG43" s="22">
        <f>+TRUNC('D-PS'!AG43,0)</f>
        <v>0</v>
      </c>
      <c r="AH43" s="22">
        <f>+TRUNC('D-PS'!AH43,0)</f>
        <v>0</v>
      </c>
      <c r="AI43" s="22">
        <f>+TRUNC('D-PS'!AI43,0)</f>
        <v>0</v>
      </c>
      <c r="AJ43" s="22">
        <f>+TRUNC('D-PS'!AJ43,6)</f>
        <v>19.977103</v>
      </c>
      <c r="AK43" s="22">
        <f>+TRUNC('D-PS'!AK43,6)</f>
        <v>0</v>
      </c>
      <c r="AL43" s="22">
        <f>+TRUNC('D-PS'!AL43,6)</f>
        <v>0</v>
      </c>
      <c r="AM43" s="22">
        <f>+TRUNC('D-PS'!AM43,0)</f>
        <v>349</v>
      </c>
      <c r="AN43" s="22">
        <f>+TRUNC('D-PS'!AN43,3)</f>
        <v>0</v>
      </c>
      <c r="AO43" s="22">
        <f>+TRUNC('D-PS'!AO43,0)</f>
        <v>0</v>
      </c>
      <c r="AP43" s="22">
        <f>+TRUNC('D-PS'!AP43,6)</f>
        <v>100</v>
      </c>
      <c r="AQ43" s="22">
        <f>+TRUNC('D-PS'!AQ43,0)</f>
        <v>1747</v>
      </c>
      <c r="AR43" s="22">
        <f>+TRUNC('D-PS'!AR43,0)</f>
        <v>0</v>
      </c>
      <c r="AS43" s="22">
        <f>+TRUNC('D-PS'!AS43,3)</f>
        <v>0</v>
      </c>
      <c r="AT43" s="22">
        <f>+TRUNC('D-PS'!AT43,3)</f>
        <v>358.12</v>
      </c>
      <c r="AU43" s="22">
        <f>+TRUNC('D-PS'!AU43,0)</f>
        <v>0</v>
      </c>
      <c r="AV43" s="22">
        <f>+TRUNC('D-PS'!AV43,0)</f>
        <v>0</v>
      </c>
      <c r="AW43" s="22">
        <f>+TRUNC('D-PS'!AW43,0)</f>
        <v>0</v>
      </c>
      <c r="AX43" s="22">
        <f>+TRUNC('D-PS'!AX43,0)</f>
        <v>0</v>
      </c>
      <c r="AY43" s="22">
        <f>+TRUNC('D-PS'!AY43,0)</f>
        <v>349</v>
      </c>
      <c r="AZ43" s="22">
        <f>+TRUNC('D-PS'!AZ43,3)</f>
        <v>0</v>
      </c>
      <c r="BA43" s="22">
        <f>+TRUNC('D-PS'!BA43,0)</f>
        <v>0</v>
      </c>
      <c r="BB43" s="22">
        <f>+TRUNC('D-PS'!BB43,0)</f>
        <v>1398</v>
      </c>
      <c r="BC43" s="22">
        <f>+TRUNC('D-PS'!BC43,0)</f>
        <v>0</v>
      </c>
      <c r="BD43" s="22">
        <f>+TRUNC('D-PS'!BD43,3)</f>
        <v>0</v>
      </c>
      <c r="BE43" s="22">
        <f>+TRUNC('D-PS'!BE43,3)</f>
        <v>358.12</v>
      </c>
      <c r="BF43" s="22">
        <f>+TRUNC('D-PS'!BF43,0)</f>
        <v>0</v>
      </c>
      <c r="BG43" s="22">
        <f>+TRUNC('D-PS'!BG43,0)</f>
        <v>0</v>
      </c>
      <c r="BH43" s="22">
        <f>+TRUNC('D-PS'!BH43,0)</f>
        <v>0</v>
      </c>
      <c r="BI43" s="22">
        <f>+TRUNC('D-PS'!BI43,0)</f>
        <v>0</v>
      </c>
      <c r="BJ43" s="22">
        <f>+TRUNC('D-PS'!BJ43,3)</f>
        <v>101.55800000000001</v>
      </c>
      <c r="BK43" s="22">
        <f>+TRUNC('D-PS'!BK43,3)</f>
        <v>7.3890000000000002</v>
      </c>
      <c r="BL43" s="22">
        <f>+TRUNC('D-PS'!BL43,3)</f>
        <v>-3.7839999999999998</v>
      </c>
      <c r="BM43" s="22">
        <f>+TRUNC('D-PS'!BM43,3)</f>
        <v>1.389</v>
      </c>
      <c r="BN43" s="22">
        <f>+TRUNC('D-PS'!BN43,3)</f>
        <v>3.423</v>
      </c>
      <c r="BO43" s="22">
        <f>+TRUNC('D-PS'!BO43,3)</f>
        <v>3.423</v>
      </c>
      <c r="BP43" s="22">
        <f>+TRUNC('D-PS'!BP43,3)</f>
        <v>0</v>
      </c>
      <c r="BQ43" s="22">
        <f>+TRUNC('D-PS'!BQ43,3)</f>
        <v>0</v>
      </c>
      <c r="BR43" s="22">
        <f>+TRUNC('D-PS'!BR43,3)</f>
        <v>0</v>
      </c>
      <c r="BS43" s="22">
        <f>+TRUNC('D-PS'!BS43,3)</f>
        <v>0</v>
      </c>
      <c r="BT43" s="22">
        <f>+TRUNC('D-PS'!BT43,0)</f>
        <v>141978</v>
      </c>
      <c r="BU43" s="22">
        <f>+TRUNC('D-PS'!BU43,0)</f>
        <v>799</v>
      </c>
      <c r="BV43" s="22">
        <f>+TRUNC('D-PS'!BV43,6)</f>
        <v>100</v>
      </c>
      <c r="BW43" s="22">
        <f>+TRUNC('D-PS'!BW43,0)</f>
        <v>0</v>
      </c>
      <c r="BX43" s="22">
        <f>+TRUNC('D-PS'!BX43,0)</f>
        <v>0</v>
      </c>
      <c r="BY43" s="22">
        <f>+TRUNC('D-PS'!BY43,0)</f>
        <v>799</v>
      </c>
      <c r="BZ43" s="22">
        <f>+TRUNC('D-PS'!BZ43,3)</f>
        <v>0.45700000000000002</v>
      </c>
      <c r="CA43" s="22">
        <f>+TRUNC('D-PS'!CA43,3)</f>
        <v>0.04</v>
      </c>
      <c r="CB43" s="22">
        <f>+TRUNC('D-PS'!CB43,3)</f>
        <v>0.01</v>
      </c>
      <c r="CC43" s="22">
        <f>+TRUNC('D-PS'!CC43,3)</f>
        <v>0.15</v>
      </c>
      <c r="CD43" s="22">
        <f>+TRUNC('D-PS'!CD43,3)</f>
        <v>0</v>
      </c>
      <c r="CE43" s="22">
        <f>+TRUNC('D-PS'!CE43,3)</f>
        <v>0</v>
      </c>
      <c r="CF43" s="22">
        <f>+TRUNC('D-PS'!CF43,3)</f>
        <v>0.1</v>
      </c>
      <c r="CG43" s="22">
        <f>+TRUNC('D-PS'!CG43,3)</f>
        <v>0</v>
      </c>
      <c r="CH43" s="22">
        <f>+TRUNC('D-PS'!CH43,3)</f>
        <v>0</v>
      </c>
      <c r="CI43" s="22">
        <f>+TRUNC('D-PS'!CI43,3)</f>
        <v>126023</v>
      </c>
      <c r="CJ43" s="22">
        <f>+TRUNC('D-PS'!CJ43,3)</f>
        <v>0</v>
      </c>
      <c r="CK43" s="22">
        <f>+TRUNC('D-PS'!CK43,3)</f>
        <v>0</v>
      </c>
      <c r="CL43" s="22">
        <f>+TRUNC('D-PS'!CL43,3)</f>
        <v>0</v>
      </c>
      <c r="CM43" s="22">
        <f>+TRUNC('D-PS'!CM43,3)</f>
        <v>0</v>
      </c>
      <c r="CN43" s="22">
        <f>+TRUNC('D-PS'!CN43,0)</f>
        <v>0</v>
      </c>
      <c r="CO43" s="22">
        <f>+TRUNC('D-PS'!CO43,3)</f>
        <v>0</v>
      </c>
      <c r="CP43" s="22">
        <f>+TRUNC('D-PS'!CP43,0)</f>
        <v>0</v>
      </c>
      <c r="CQ43" s="22">
        <f>+TRUNC('D-PS'!CQ43,0)</f>
        <v>0</v>
      </c>
      <c r="CR43" s="22">
        <f>+TRUNC('D-PS'!CR43,0)</f>
        <v>0</v>
      </c>
      <c r="CS43" s="22">
        <f>+TRUNC('D-PS'!CS43,0)</f>
        <v>0</v>
      </c>
      <c r="CT43" s="22">
        <f>+TRUNC('D-PS'!CT43,0)</f>
        <v>0</v>
      </c>
      <c r="CU43" s="22">
        <f>+TRUNC('D-PS'!CU43,6)</f>
        <v>100</v>
      </c>
      <c r="CV43" s="22">
        <f>+TRUNC('D-PS'!CV43,0)</f>
        <v>0</v>
      </c>
      <c r="CW43" s="22">
        <f>+TRUNC('D-PS'!CW43,0)</f>
        <v>0</v>
      </c>
      <c r="CX43" s="22">
        <f>+TRUNC('D-PS'!CX43,0)</f>
        <v>0</v>
      </c>
      <c r="CY43" s="22">
        <f>+TRUNC('D-PS'!CY43,0)</f>
        <v>0</v>
      </c>
      <c r="CZ43" s="22">
        <f>+TRUNC('D-PS'!CZ43,0)</f>
        <v>0</v>
      </c>
      <c r="DA43" s="22">
        <f>+TRUNC('D-PS'!DA43,0)</f>
        <v>0</v>
      </c>
      <c r="DB43" s="22">
        <f>+TRUNC('D-PS'!DB43,0)</f>
        <v>0</v>
      </c>
      <c r="DC43" s="22">
        <f>+TRUNC('D-PS'!DC43,0)</f>
        <v>0</v>
      </c>
      <c r="DD43" s="22">
        <f>+TRUNC('D-PS'!DD43,0)</f>
        <v>0</v>
      </c>
      <c r="DE43" s="22">
        <f>+TRUNC('D-PS'!DE43,0)</f>
        <v>0</v>
      </c>
      <c r="DF43" s="22">
        <f>+TRUNC('D-PS'!DF43,0)</f>
        <v>0</v>
      </c>
      <c r="DG43" s="22">
        <f>+TRUNC('D-PS'!DG43,0)</f>
        <v>0</v>
      </c>
      <c r="DH43" s="22">
        <f>+TRUNC('D-PS'!DH43,0)</f>
        <v>0</v>
      </c>
      <c r="DI43" s="22">
        <f>+TRUNC('D-PS'!DI43,0)</f>
        <v>0</v>
      </c>
      <c r="DJ43" s="22">
        <f>+TRUNC('D-PS'!DJ43,6)</f>
        <v>100</v>
      </c>
      <c r="DK43" s="22">
        <f>+TRUNC('D-PS'!DK43,0)</f>
        <v>0</v>
      </c>
      <c r="DL43" s="22">
        <f>+TRUNC('D-PS'!DL43,0)</f>
        <v>0</v>
      </c>
      <c r="DM43" s="22">
        <f>+TRUNC('D-PS'!DM43,0)</f>
        <v>0</v>
      </c>
      <c r="DN43" s="22">
        <f>+TRUNC('D-PS'!DN43,0)</f>
        <v>141179</v>
      </c>
      <c r="DO43" s="22">
        <f>+TRUNC('D-PS'!DO43,0)</f>
        <v>141179</v>
      </c>
      <c r="DP43" s="22">
        <f>+TRUNC('D-PS'!DP43,0)</f>
        <v>69075</v>
      </c>
      <c r="DR43" s="41">
        <f>+TRUNC('D-PS'!DR43,0)</f>
        <v>1747</v>
      </c>
      <c r="DS43" s="41">
        <f>+TRUNC('D-PS'!DS43,0)</f>
        <v>0</v>
      </c>
      <c r="DT43" s="41">
        <f>+TRUNC('D-PS'!DT43,3)</f>
        <v>0</v>
      </c>
      <c r="DU43" s="41">
        <f>+TRUNC('D-PS'!DU43,3)</f>
        <v>358.12</v>
      </c>
      <c r="DV43" s="41">
        <f>+TRUNC('D-PS'!DV43,0)</f>
        <v>0</v>
      </c>
      <c r="DW43" s="41">
        <f>+TRUNC('D-PS'!DW43,0)</f>
        <v>0</v>
      </c>
      <c r="DX43" s="41">
        <f>+TRUNC('D-PS'!DX43,0)</f>
        <v>0</v>
      </c>
      <c r="DY43" s="41">
        <f>+TRUNC('D-PS'!DY43,0)</f>
        <v>0</v>
      </c>
      <c r="DZ43" s="41">
        <f>+TRUNC('D-PS'!DZ43,0)</f>
        <v>1747</v>
      </c>
      <c r="EA43" s="41">
        <f>+TRUNC('D-PS'!EA43,0)</f>
        <v>0</v>
      </c>
      <c r="EB43" s="41">
        <f>+TRUNC('D-PS'!EB43,3)</f>
        <v>0</v>
      </c>
      <c r="EC43" s="41">
        <f>+TRUNC('D-PS'!EC43,3)</f>
        <v>358.12</v>
      </c>
      <c r="ED43" s="41">
        <f>+TRUNC('D-PS'!ED43,0)</f>
        <v>0</v>
      </c>
      <c r="EE43" s="41">
        <f>+TRUNC('D-PS'!EE43,0)</f>
        <v>0</v>
      </c>
      <c r="EF43" s="41">
        <f>+TRUNC('D-PS'!EF43,0)</f>
        <v>0</v>
      </c>
      <c r="EG43" s="41">
        <f>+TRUNC('D-PS'!EG43,0)</f>
        <v>0</v>
      </c>
      <c r="EH43" s="41">
        <f>+TRUNC('D-PS'!EH43,0)</f>
        <v>1398</v>
      </c>
      <c r="EI43" s="41">
        <f>+TRUNC('D-PS'!EI43,0)</f>
        <v>0</v>
      </c>
      <c r="EJ43" s="41">
        <f>+TRUNC('D-PS'!EJ43,3)</f>
        <v>0</v>
      </c>
      <c r="EK43" s="41">
        <f>+TRUNC('D-PS'!EK43,3)</f>
        <v>358.12</v>
      </c>
      <c r="EL43" s="41">
        <f>+TRUNC('D-PS'!EL43,0)</f>
        <v>0</v>
      </c>
      <c r="EM43" s="41">
        <f>+TRUNC('D-PS'!EM43,0)</f>
        <v>0</v>
      </c>
      <c r="EN43" s="41">
        <f>+TRUNC('D-PS'!EN43,0)</f>
        <v>0</v>
      </c>
      <c r="EO43" s="41">
        <f>+TRUNC('D-PS'!EO43,0)</f>
        <v>0</v>
      </c>
      <c r="EP43" s="59"/>
      <c r="EQ43" s="41">
        <f>+TRUNC('D-PS'!EQ43,0)</f>
        <v>0</v>
      </c>
      <c r="ER43" s="41">
        <f>+TRUNC('D-PS'!ER43,0)</f>
        <v>0</v>
      </c>
      <c r="ES43" s="41">
        <f>+TRUNC('D-PS'!ES43,3)</f>
        <v>0</v>
      </c>
      <c r="ET43" s="41">
        <f>+TRUNC('D-PS'!ET43,3)</f>
        <v>0</v>
      </c>
      <c r="EU43" s="41">
        <f>+TRUNC('D-PS'!EU43,0)</f>
        <v>0</v>
      </c>
      <c r="EV43" s="41">
        <f>+TRUNC('D-PS'!EV43,0)</f>
        <v>0</v>
      </c>
      <c r="EW43" s="41">
        <f>+TRUNC('D-PS'!EW43,0)</f>
        <v>0</v>
      </c>
      <c r="EX43" s="41">
        <f>+TRUNC('D-PS'!EX43,0)</f>
        <v>0</v>
      </c>
      <c r="EY43" s="41">
        <f>+TRUNC('D-PS'!EY43,0)</f>
        <v>0</v>
      </c>
      <c r="EZ43" s="41">
        <f>+TRUNC('D-PS'!EZ43,0)</f>
        <v>0</v>
      </c>
      <c r="FA43" s="41">
        <f>+TRUNC('D-PS'!FA43,3)</f>
        <v>0</v>
      </c>
      <c r="FB43" s="41">
        <f>+TRUNC('D-PS'!FB43,3)</f>
        <v>0</v>
      </c>
      <c r="FC43" s="41">
        <f>+TRUNC('D-PS'!FC43,0)</f>
        <v>0</v>
      </c>
      <c r="FD43" s="41">
        <f>+TRUNC('D-PS'!FD43,0)</f>
        <v>0</v>
      </c>
      <c r="FE43" s="41">
        <f>+TRUNC('D-PS'!FE43,0)</f>
        <v>0</v>
      </c>
      <c r="FF43" s="41">
        <f>+TRUNC('D-PS'!FF43,0)</f>
        <v>0</v>
      </c>
      <c r="FG43" s="41">
        <f>+TRUNC('D-PS'!FG43,0)</f>
        <v>0</v>
      </c>
      <c r="FH43" s="41">
        <f>+TRUNC('D-PS'!FH43,0)</f>
        <v>0</v>
      </c>
      <c r="FI43" s="41">
        <f>+TRUNC('D-PS'!FI43,3)</f>
        <v>0</v>
      </c>
      <c r="FJ43" s="41">
        <f>+TRUNC('D-PS'!FJ43,3)</f>
        <v>0</v>
      </c>
      <c r="FK43" s="41">
        <f>+TRUNC('D-PS'!FK43,0)</f>
        <v>0</v>
      </c>
      <c r="FL43" s="41">
        <f>+TRUNC('D-PS'!FL43,0)</f>
        <v>0</v>
      </c>
      <c r="FM43" s="41">
        <f>+TRUNC('D-PS'!FM43,0)</f>
        <v>0</v>
      </c>
      <c r="FN43" s="41">
        <f>+TRUNC('D-PS'!FN43,0)</f>
        <v>0</v>
      </c>
    </row>
    <row r="44" spans="3:170" x14ac:dyDescent="0.2">
      <c r="C44" s="11">
        <f>+'D-PDP'!C44</f>
        <v>2031</v>
      </c>
      <c r="D44" s="41">
        <f>+TRUNC('D-PS'!D44,0)</f>
        <v>0</v>
      </c>
      <c r="E44" s="41">
        <f>+TRUNC('D-PS'!E44,0)</f>
        <v>0</v>
      </c>
      <c r="F44" s="41">
        <f>+TRUNC('D-PS'!F44,0)</f>
        <v>0</v>
      </c>
      <c r="G44" s="41">
        <f>+TRUNC('D-PS'!G44,0)</f>
        <v>0</v>
      </c>
      <c r="H44" s="41">
        <f>+TRUNC('D-PS'!H44,0)</f>
        <v>0</v>
      </c>
      <c r="I44" s="41">
        <f>+TRUNC('D-PS'!I44,0)</f>
        <v>0</v>
      </c>
      <c r="J44" s="41">
        <f>+TRUNC('D-PS'!J44,0)</f>
        <v>0</v>
      </c>
      <c r="K44" s="22">
        <f>+TRUNC('D-PS'!K44,0)</f>
        <v>1875</v>
      </c>
      <c r="L44" s="22">
        <f>+TRUNC('D-PS'!L44,0)</f>
        <v>0</v>
      </c>
      <c r="M44" s="22">
        <f>+TRUNC('D-PS'!M44,3)</f>
        <v>385</v>
      </c>
      <c r="N44" s="22">
        <f>+TRUNC('D-PS'!N44,3)</f>
        <v>384.589</v>
      </c>
      <c r="O44" s="22">
        <f>+TRUNC('D-PS'!O44,3)</f>
        <v>0</v>
      </c>
      <c r="P44" s="22">
        <f>+TRUNC('D-PS'!P44,3)</f>
        <v>0</v>
      </c>
      <c r="Q44" s="22">
        <f>+TRUNC('D-PS'!Q44,3)</f>
        <v>0</v>
      </c>
      <c r="R44" s="22">
        <f>+TRUNC('D-PS'!R44,3)</f>
        <v>0</v>
      </c>
      <c r="S44" s="22">
        <f>+TRUNC('D-PS'!S44,0)</f>
        <v>0</v>
      </c>
      <c r="T44" s="22">
        <f>+TRUNC('D-PS'!T44,0)</f>
        <v>0</v>
      </c>
      <c r="U44" s="22">
        <f>+TRUNC('D-PS'!U44,0)</f>
        <v>0</v>
      </c>
      <c r="V44" s="22">
        <f>+TRUNC('D-PS'!V44,0)</f>
        <v>0</v>
      </c>
      <c r="W44" s="22">
        <f>+TRUNC('D-PS'!W44,0)</f>
        <v>1726</v>
      </c>
      <c r="X44" s="22">
        <f>+TRUNC('D-PS'!X44,0)</f>
        <v>0</v>
      </c>
      <c r="Y44" s="22">
        <f>+TRUNC('D-PS'!Y44,0)</f>
        <v>0</v>
      </c>
      <c r="Z44" s="22">
        <f>+TRUNC('D-PS'!Z44,0)</f>
        <v>1726</v>
      </c>
      <c r="AA44" s="22">
        <f>+TRUNC('D-PS'!AA44,0)</f>
        <v>0</v>
      </c>
      <c r="AB44" s="22">
        <f>+TRUNC('D-PS'!AB44,0)</f>
        <v>1875</v>
      </c>
      <c r="AC44" s="22">
        <f>+TRUNC('D-PS'!AC44,0)</f>
        <v>0</v>
      </c>
      <c r="AD44" s="22">
        <f>+TRUNC('D-PS'!AD44,3)</f>
        <v>0</v>
      </c>
      <c r="AE44" s="22">
        <f>+TRUNC('D-PS'!AE44,3)</f>
        <v>384.589</v>
      </c>
      <c r="AF44" s="22">
        <f>+TRUNC('D-PS'!AF44,0)</f>
        <v>0</v>
      </c>
      <c r="AG44" s="22">
        <f>+TRUNC('D-PS'!AG44,0)</f>
        <v>0</v>
      </c>
      <c r="AH44" s="22">
        <f>+TRUNC('D-PS'!AH44,0)</f>
        <v>0</v>
      </c>
      <c r="AI44" s="22">
        <f>+TRUNC('D-PS'!AI44,0)</f>
        <v>0</v>
      </c>
      <c r="AJ44" s="22">
        <f>+TRUNC('D-PS'!AJ44,6)</f>
        <v>20</v>
      </c>
      <c r="AK44" s="22">
        <f>+TRUNC('D-PS'!AK44,6)</f>
        <v>0</v>
      </c>
      <c r="AL44" s="22">
        <f>+TRUNC('D-PS'!AL44,6)</f>
        <v>0</v>
      </c>
      <c r="AM44" s="22">
        <f>+TRUNC('D-PS'!AM44,0)</f>
        <v>375</v>
      </c>
      <c r="AN44" s="22">
        <f>+TRUNC('D-PS'!AN44,3)</f>
        <v>0</v>
      </c>
      <c r="AO44" s="22">
        <f>+TRUNC('D-PS'!AO44,0)</f>
        <v>0</v>
      </c>
      <c r="AP44" s="22">
        <f>+TRUNC('D-PS'!AP44,6)</f>
        <v>100</v>
      </c>
      <c r="AQ44" s="22">
        <f>+TRUNC('D-PS'!AQ44,0)</f>
        <v>1875</v>
      </c>
      <c r="AR44" s="22">
        <f>+TRUNC('D-PS'!AR44,0)</f>
        <v>0</v>
      </c>
      <c r="AS44" s="22">
        <f>+TRUNC('D-PS'!AS44,3)</f>
        <v>0</v>
      </c>
      <c r="AT44" s="22">
        <f>+TRUNC('D-PS'!AT44,3)</f>
        <v>384.589</v>
      </c>
      <c r="AU44" s="22">
        <f>+TRUNC('D-PS'!AU44,0)</f>
        <v>0</v>
      </c>
      <c r="AV44" s="22">
        <f>+TRUNC('D-PS'!AV44,0)</f>
        <v>0</v>
      </c>
      <c r="AW44" s="22">
        <f>+TRUNC('D-PS'!AW44,0)</f>
        <v>0</v>
      </c>
      <c r="AX44" s="22">
        <f>+TRUNC('D-PS'!AX44,0)</f>
        <v>0</v>
      </c>
      <c r="AY44" s="22">
        <f>+TRUNC('D-PS'!AY44,0)</f>
        <v>375</v>
      </c>
      <c r="AZ44" s="22">
        <f>+TRUNC('D-PS'!AZ44,3)</f>
        <v>0</v>
      </c>
      <c r="BA44" s="22">
        <f>+TRUNC('D-PS'!BA44,0)</f>
        <v>0</v>
      </c>
      <c r="BB44" s="22">
        <f>+TRUNC('D-PS'!BB44,0)</f>
        <v>1500</v>
      </c>
      <c r="BC44" s="22">
        <f>+TRUNC('D-PS'!BC44,0)</f>
        <v>0</v>
      </c>
      <c r="BD44" s="22">
        <f>+TRUNC('D-PS'!BD44,3)</f>
        <v>0</v>
      </c>
      <c r="BE44" s="22">
        <f>+TRUNC('D-PS'!BE44,3)</f>
        <v>384.589</v>
      </c>
      <c r="BF44" s="22">
        <f>+TRUNC('D-PS'!BF44,0)</f>
        <v>0</v>
      </c>
      <c r="BG44" s="22">
        <f>+TRUNC('D-PS'!BG44,0)</f>
        <v>0</v>
      </c>
      <c r="BH44" s="22">
        <f>+TRUNC('D-PS'!BH44,0)</f>
        <v>0</v>
      </c>
      <c r="BI44" s="22">
        <f>+TRUNC('D-PS'!BI44,0)</f>
        <v>0</v>
      </c>
      <c r="BJ44" s="22">
        <f>+TRUNC('D-PS'!BJ44,3)</f>
        <v>101.55800000000001</v>
      </c>
      <c r="BK44" s="22">
        <f>+TRUNC('D-PS'!BK44,3)</f>
        <v>7.3890000000000002</v>
      </c>
      <c r="BL44" s="22">
        <f>+TRUNC('D-PS'!BL44,3)</f>
        <v>-3.7839999999999998</v>
      </c>
      <c r="BM44" s="22">
        <f>+TRUNC('D-PS'!BM44,3)</f>
        <v>1.389</v>
      </c>
      <c r="BN44" s="22">
        <f>+TRUNC('D-PS'!BN44,3)</f>
        <v>3.423</v>
      </c>
      <c r="BO44" s="22">
        <f>+TRUNC('D-PS'!BO44,3)</f>
        <v>3.423</v>
      </c>
      <c r="BP44" s="22">
        <f>+TRUNC('D-PS'!BP44,3)</f>
        <v>0</v>
      </c>
      <c r="BQ44" s="22">
        <f>+TRUNC('D-PS'!BQ44,3)</f>
        <v>0</v>
      </c>
      <c r="BR44" s="22">
        <f>+TRUNC('D-PS'!BR44,3)</f>
        <v>0</v>
      </c>
      <c r="BS44" s="22">
        <f>+TRUNC('D-PS'!BS44,3)</f>
        <v>0</v>
      </c>
      <c r="BT44" s="22">
        <f>+TRUNC('D-PS'!BT44,0)</f>
        <v>152337</v>
      </c>
      <c r="BU44" s="22">
        <f>+TRUNC('D-PS'!BU44,0)</f>
        <v>792</v>
      </c>
      <c r="BV44" s="22">
        <f>+TRUNC('D-PS'!BV44,6)</f>
        <v>100</v>
      </c>
      <c r="BW44" s="22">
        <f>+TRUNC('D-PS'!BW44,0)</f>
        <v>0</v>
      </c>
      <c r="BX44" s="22">
        <f>+TRUNC('D-PS'!BX44,0)</f>
        <v>0</v>
      </c>
      <c r="BY44" s="22">
        <f>+TRUNC('D-PS'!BY44,0)</f>
        <v>792</v>
      </c>
      <c r="BZ44" s="22">
        <f>+TRUNC('D-PS'!BZ44,3)</f>
        <v>0.42199999999999999</v>
      </c>
      <c r="CA44" s="22">
        <f>+TRUNC('D-PS'!CA44,3)</f>
        <v>0.04</v>
      </c>
      <c r="CB44" s="22">
        <f>+TRUNC('D-PS'!CB44,3)</f>
        <v>0.01</v>
      </c>
      <c r="CC44" s="22">
        <f>+TRUNC('D-PS'!CC44,3)</f>
        <v>0.15</v>
      </c>
      <c r="CD44" s="22">
        <f>+TRUNC('D-PS'!CD44,3)</f>
        <v>0</v>
      </c>
      <c r="CE44" s="22">
        <f>+TRUNC('D-PS'!CE44,3)</f>
        <v>0</v>
      </c>
      <c r="CF44" s="22">
        <f>+TRUNC('D-PS'!CF44,3)</f>
        <v>0.1</v>
      </c>
      <c r="CG44" s="22">
        <f>+TRUNC('D-PS'!CG44,3)</f>
        <v>0</v>
      </c>
      <c r="CH44" s="22">
        <f>+TRUNC('D-PS'!CH44,3)</f>
        <v>0</v>
      </c>
      <c r="CI44" s="22">
        <f>+TRUNC('D-PS'!CI44,3)</f>
        <v>126023</v>
      </c>
      <c r="CJ44" s="22">
        <f>+TRUNC('D-PS'!CJ44,3)</f>
        <v>0</v>
      </c>
      <c r="CK44" s="22">
        <f>+TRUNC('D-PS'!CK44,3)</f>
        <v>0</v>
      </c>
      <c r="CL44" s="22">
        <f>+TRUNC('D-PS'!CL44,3)</f>
        <v>0</v>
      </c>
      <c r="CM44" s="22">
        <f>+TRUNC('D-PS'!CM44,3)</f>
        <v>0</v>
      </c>
      <c r="CN44" s="22">
        <f>+TRUNC('D-PS'!CN44,0)</f>
        <v>0</v>
      </c>
      <c r="CO44" s="22">
        <f>+TRUNC('D-PS'!CO44,3)</f>
        <v>0</v>
      </c>
      <c r="CP44" s="22">
        <f>+TRUNC('D-PS'!CP44,0)</f>
        <v>0</v>
      </c>
      <c r="CQ44" s="22">
        <f>+TRUNC('D-PS'!CQ44,0)</f>
        <v>0</v>
      </c>
      <c r="CR44" s="22">
        <f>+TRUNC('D-PS'!CR44,0)</f>
        <v>0</v>
      </c>
      <c r="CS44" s="22">
        <f>+TRUNC('D-PS'!CS44,0)</f>
        <v>0</v>
      </c>
      <c r="CT44" s="22">
        <f>+TRUNC('D-PS'!CT44,0)</f>
        <v>0</v>
      </c>
      <c r="CU44" s="22">
        <f>+TRUNC('D-PS'!CU44,6)</f>
        <v>100</v>
      </c>
      <c r="CV44" s="22">
        <f>+TRUNC('D-PS'!CV44,0)</f>
        <v>0</v>
      </c>
      <c r="CW44" s="22">
        <f>+TRUNC('D-PS'!CW44,0)</f>
        <v>0</v>
      </c>
      <c r="CX44" s="22">
        <f>+TRUNC('D-PS'!CX44,0)</f>
        <v>0</v>
      </c>
      <c r="CY44" s="22">
        <f>+TRUNC('D-PS'!CY44,0)</f>
        <v>0</v>
      </c>
      <c r="CZ44" s="22">
        <f>+TRUNC('D-PS'!CZ44,0)</f>
        <v>0</v>
      </c>
      <c r="DA44" s="22">
        <f>+TRUNC('D-PS'!DA44,0)</f>
        <v>0</v>
      </c>
      <c r="DB44" s="22">
        <f>+TRUNC('D-PS'!DB44,0)</f>
        <v>0</v>
      </c>
      <c r="DC44" s="22">
        <f>+TRUNC('D-PS'!DC44,0)</f>
        <v>0</v>
      </c>
      <c r="DD44" s="22">
        <f>+TRUNC('D-PS'!DD44,0)</f>
        <v>0</v>
      </c>
      <c r="DE44" s="22">
        <f>+TRUNC('D-PS'!DE44,0)</f>
        <v>0</v>
      </c>
      <c r="DF44" s="22">
        <f>+TRUNC('D-PS'!DF44,0)</f>
        <v>0</v>
      </c>
      <c r="DG44" s="22">
        <f>+TRUNC('D-PS'!DG44,0)</f>
        <v>0</v>
      </c>
      <c r="DH44" s="22">
        <f>+TRUNC('D-PS'!DH44,0)</f>
        <v>0</v>
      </c>
      <c r="DI44" s="22">
        <f>+TRUNC('D-PS'!DI44,0)</f>
        <v>0</v>
      </c>
      <c r="DJ44" s="22">
        <f>+TRUNC('D-PS'!DJ44,6)</f>
        <v>100</v>
      </c>
      <c r="DK44" s="22">
        <f>+TRUNC('D-PS'!DK44,0)</f>
        <v>0</v>
      </c>
      <c r="DL44" s="22">
        <f>+TRUNC('D-PS'!DL44,0)</f>
        <v>0</v>
      </c>
      <c r="DM44" s="22">
        <f>+TRUNC('D-PS'!DM44,0)</f>
        <v>0</v>
      </c>
      <c r="DN44" s="22">
        <f>+TRUNC('D-PS'!DN44,0)</f>
        <v>151545</v>
      </c>
      <c r="DO44" s="22">
        <f>+TRUNC('D-PS'!DO44,0)</f>
        <v>151545</v>
      </c>
      <c r="DP44" s="22">
        <f>+TRUNC('D-PS'!DP44,0)</f>
        <v>67406</v>
      </c>
      <c r="DR44" s="41">
        <f>+TRUNC('D-PS'!DR44,0)</f>
        <v>1875</v>
      </c>
      <c r="DS44" s="41">
        <f>+TRUNC('D-PS'!DS44,0)</f>
        <v>0</v>
      </c>
      <c r="DT44" s="41">
        <f>+TRUNC('D-PS'!DT44,3)</f>
        <v>0</v>
      </c>
      <c r="DU44" s="41">
        <f>+TRUNC('D-PS'!DU44,3)</f>
        <v>384.589</v>
      </c>
      <c r="DV44" s="41">
        <f>+TRUNC('D-PS'!DV44,0)</f>
        <v>0</v>
      </c>
      <c r="DW44" s="41">
        <f>+TRUNC('D-PS'!DW44,0)</f>
        <v>0</v>
      </c>
      <c r="DX44" s="41">
        <f>+TRUNC('D-PS'!DX44,0)</f>
        <v>0</v>
      </c>
      <c r="DY44" s="41">
        <f>+TRUNC('D-PS'!DY44,0)</f>
        <v>0</v>
      </c>
      <c r="DZ44" s="41">
        <f>+TRUNC('D-PS'!DZ44,0)</f>
        <v>1875</v>
      </c>
      <c r="EA44" s="41">
        <f>+TRUNC('D-PS'!EA44,0)</f>
        <v>0</v>
      </c>
      <c r="EB44" s="41">
        <f>+TRUNC('D-PS'!EB44,3)</f>
        <v>0</v>
      </c>
      <c r="EC44" s="41">
        <f>+TRUNC('D-PS'!EC44,3)</f>
        <v>384.589</v>
      </c>
      <c r="ED44" s="41">
        <f>+TRUNC('D-PS'!ED44,0)</f>
        <v>0</v>
      </c>
      <c r="EE44" s="41">
        <f>+TRUNC('D-PS'!EE44,0)</f>
        <v>0</v>
      </c>
      <c r="EF44" s="41">
        <f>+TRUNC('D-PS'!EF44,0)</f>
        <v>0</v>
      </c>
      <c r="EG44" s="41">
        <f>+TRUNC('D-PS'!EG44,0)</f>
        <v>0</v>
      </c>
      <c r="EH44" s="41">
        <f>+TRUNC('D-PS'!EH44,0)</f>
        <v>1500</v>
      </c>
      <c r="EI44" s="41">
        <f>+TRUNC('D-PS'!EI44,0)</f>
        <v>0</v>
      </c>
      <c r="EJ44" s="41">
        <f>+TRUNC('D-PS'!EJ44,3)</f>
        <v>0</v>
      </c>
      <c r="EK44" s="41">
        <f>+TRUNC('D-PS'!EK44,3)</f>
        <v>384.589</v>
      </c>
      <c r="EL44" s="41">
        <f>+TRUNC('D-PS'!EL44,0)</f>
        <v>0</v>
      </c>
      <c r="EM44" s="41">
        <f>+TRUNC('D-PS'!EM44,0)</f>
        <v>0</v>
      </c>
      <c r="EN44" s="41">
        <f>+TRUNC('D-PS'!EN44,0)</f>
        <v>0</v>
      </c>
      <c r="EO44" s="41">
        <f>+TRUNC('D-PS'!EO44,0)</f>
        <v>0</v>
      </c>
      <c r="EP44" s="59"/>
      <c r="EQ44" s="41">
        <f>+TRUNC('D-PS'!EQ44,0)</f>
        <v>0</v>
      </c>
      <c r="ER44" s="41">
        <f>+TRUNC('D-PS'!ER44,0)</f>
        <v>0</v>
      </c>
      <c r="ES44" s="41">
        <f>+TRUNC('D-PS'!ES44,3)</f>
        <v>0</v>
      </c>
      <c r="ET44" s="41">
        <f>+TRUNC('D-PS'!ET44,3)</f>
        <v>0</v>
      </c>
      <c r="EU44" s="41">
        <f>+TRUNC('D-PS'!EU44,0)</f>
        <v>0</v>
      </c>
      <c r="EV44" s="41">
        <f>+TRUNC('D-PS'!EV44,0)</f>
        <v>0</v>
      </c>
      <c r="EW44" s="41">
        <f>+TRUNC('D-PS'!EW44,0)</f>
        <v>0</v>
      </c>
      <c r="EX44" s="41">
        <f>+TRUNC('D-PS'!EX44,0)</f>
        <v>0</v>
      </c>
      <c r="EY44" s="41">
        <f>+TRUNC('D-PS'!EY44,0)</f>
        <v>0</v>
      </c>
      <c r="EZ44" s="41">
        <f>+TRUNC('D-PS'!EZ44,0)</f>
        <v>0</v>
      </c>
      <c r="FA44" s="41">
        <f>+TRUNC('D-PS'!FA44,3)</f>
        <v>0</v>
      </c>
      <c r="FB44" s="41">
        <f>+TRUNC('D-PS'!FB44,3)</f>
        <v>0</v>
      </c>
      <c r="FC44" s="41">
        <f>+TRUNC('D-PS'!FC44,0)</f>
        <v>0</v>
      </c>
      <c r="FD44" s="41">
        <f>+TRUNC('D-PS'!FD44,0)</f>
        <v>0</v>
      </c>
      <c r="FE44" s="41">
        <f>+TRUNC('D-PS'!FE44,0)</f>
        <v>0</v>
      </c>
      <c r="FF44" s="41">
        <f>+TRUNC('D-PS'!FF44,0)</f>
        <v>0</v>
      </c>
      <c r="FG44" s="41">
        <f>+TRUNC('D-PS'!FG44,0)</f>
        <v>0</v>
      </c>
      <c r="FH44" s="41">
        <f>+TRUNC('D-PS'!FH44,0)</f>
        <v>0</v>
      </c>
      <c r="FI44" s="41">
        <f>+TRUNC('D-PS'!FI44,3)</f>
        <v>0</v>
      </c>
      <c r="FJ44" s="41">
        <f>+TRUNC('D-PS'!FJ44,3)</f>
        <v>0</v>
      </c>
      <c r="FK44" s="41">
        <f>+TRUNC('D-PS'!FK44,0)</f>
        <v>0</v>
      </c>
      <c r="FL44" s="41">
        <f>+TRUNC('D-PS'!FL44,0)</f>
        <v>0</v>
      </c>
      <c r="FM44" s="41">
        <f>+TRUNC('D-PS'!FM44,0)</f>
        <v>0</v>
      </c>
      <c r="FN44" s="41">
        <f>+TRUNC('D-PS'!FN44,0)</f>
        <v>0</v>
      </c>
    </row>
    <row r="45" spans="3:170" x14ac:dyDescent="0.2">
      <c r="C45" s="11">
        <f>+'D-PDP'!C45</f>
        <v>2032</v>
      </c>
      <c r="D45" s="41">
        <f>+TRUNC('D-PS'!D45,0)</f>
        <v>0</v>
      </c>
      <c r="E45" s="41">
        <f>+TRUNC('D-PS'!E45,0)</f>
        <v>0</v>
      </c>
      <c r="F45" s="41">
        <f>+TRUNC('D-PS'!F45,0)</f>
        <v>0</v>
      </c>
      <c r="G45" s="41">
        <f>+TRUNC('D-PS'!G45,0)</f>
        <v>0</v>
      </c>
      <c r="H45" s="41">
        <f>+TRUNC('D-PS'!H45,0)</f>
        <v>0</v>
      </c>
      <c r="I45" s="41">
        <f>+TRUNC('D-PS'!I45,0)</f>
        <v>0</v>
      </c>
      <c r="J45" s="41">
        <f>+TRUNC('D-PS'!J45,0)</f>
        <v>0</v>
      </c>
      <c r="K45" s="22">
        <f>+TRUNC('D-PS'!K45,0)</f>
        <v>1993</v>
      </c>
      <c r="L45" s="22">
        <f>+TRUNC('D-PS'!L45,0)</f>
        <v>0</v>
      </c>
      <c r="M45" s="22">
        <f>+TRUNC('D-PS'!M45,3)</f>
        <v>408</v>
      </c>
      <c r="N45" s="22">
        <f>+TRUNC('D-PS'!N45,3)</f>
        <v>408.44499999999999</v>
      </c>
      <c r="O45" s="22">
        <f>+TRUNC('D-PS'!O45,3)</f>
        <v>0</v>
      </c>
      <c r="P45" s="22">
        <f>+TRUNC('D-PS'!P45,3)</f>
        <v>0</v>
      </c>
      <c r="Q45" s="22">
        <f>+TRUNC('D-PS'!Q45,3)</f>
        <v>0</v>
      </c>
      <c r="R45" s="22">
        <f>+TRUNC('D-PS'!R45,3)</f>
        <v>0</v>
      </c>
      <c r="S45" s="22">
        <f>+TRUNC('D-PS'!S45,0)</f>
        <v>0</v>
      </c>
      <c r="T45" s="22">
        <f>+TRUNC('D-PS'!T45,0)</f>
        <v>0</v>
      </c>
      <c r="U45" s="22">
        <f>+TRUNC('D-PS'!U45,0)</f>
        <v>0</v>
      </c>
      <c r="V45" s="22">
        <f>+TRUNC('D-PS'!V45,0)</f>
        <v>0</v>
      </c>
      <c r="W45" s="22">
        <f>+TRUNC('D-PS'!W45,0)</f>
        <v>1618</v>
      </c>
      <c r="X45" s="22">
        <f>+TRUNC('D-PS'!X45,0)</f>
        <v>0</v>
      </c>
      <c r="Y45" s="22">
        <f>+TRUNC('D-PS'!Y45,0)</f>
        <v>0</v>
      </c>
      <c r="Z45" s="22">
        <f>+TRUNC('D-PS'!Z45,0)</f>
        <v>1618</v>
      </c>
      <c r="AA45" s="22">
        <f>+TRUNC('D-PS'!AA45,0)</f>
        <v>0</v>
      </c>
      <c r="AB45" s="22">
        <f>+TRUNC('D-PS'!AB45,0)</f>
        <v>1993</v>
      </c>
      <c r="AC45" s="22">
        <f>+TRUNC('D-PS'!AC45,0)</f>
        <v>0</v>
      </c>
      <c r="AD45" s="22">
        <f>+TRUNC('D-PS'!AD45,3)</f>
        <v>0</v>
      </c>
      <c r="AE45" s="22">
        <f>+TRUNC('D-PS'!AE45,3)</f>
        <v>408.44499999999999</v>
      </c>
      <c r="AF45" s="22">
        <f>+TRUNC('D-PS'!AF45,0)</f>
        <v>0</v>
      </c>
      <c r="AG45" s="22">
        <f>+TRUNC('D-PS'!AG45,0)</f>
        <v>0</v>
      </c>
      <c r="AH45" s="22">
        <f>+TRUNC('D-PS'!AH45,0)</f>
        <v>0</v>
      </c>
      <c r="AI45" s="22">
        <f>+TRUNC('D-PS'!AI45,0)</f>
        <v>0</v>
      </c>
      <c r="AJ45" s="22">
        <f>+TRUNC('D-PS'!AJ45,6)</f>
        <v>20.02007</v>
      </c>
      <c r="AK45" s="22">
        <f>+TRUNC('D-PS'!AK45,6)</f>
        <v>0</v>
      </c>
      <c r="AL45" s="22">
        <f>+TRUNC('D-PS'!AL45,6)</f>
        <v>0</v>
      </c>
      <c r="AM45" s="22">
        <f>+TRUNC('D-PS'!AM45,0)</f>
        <v>399</v>
      </c>
      <c r="AN45" s="22">
        <f>+TRUNC('D-PS'!AN45,3)</f>
        <v>0</v>
      </c>
      <c r="AO45" s="22">
        <f>+TRUNC('D-PS'!AO45,0)</f>
        <v>0</v>
      </c>
      <c r="AP45" s="22">
        <f>+TRUNC('D-PS'!AP45,6)</f>
        <v>100</v>
      </c>
      <c r="AQ45" s="22">
        <f>+TRUNC('D-PS'!AQ45,0)</f>
        <v>1993</v>
      </c>
      <c r="AR45" s="22">
        <f>+TRUNC('D-PS'!AR45,0)</f>
        <v>0</v>
      </c>
      <c r="AS45" s="22">
        <f>+TRUNC('D-PS'!AS45,3)</f>
        <v>0</v>
      </c>
      <c r="AT45" s="22">
        <f>+TRUNC('D-PS'!AT45,3)</f>
        <v>408.44499999999999</v>
      </c>
      <c r="AU45" s="22">
        <f>+TRUNC('D-PS'!AU45,0)</f>
        <v>0</v>
      </c>
      <c r="AV45" s="22">
        <f>+TRUNC('D-PS'!AV45,0)</f>
        <v>0</v>
      </c>
      <c r="AW45" s="22">
        <f>+TRUNC('D-PS'!AW45,0)</f>
        <v>0</v>
      </c>
      <c r="AX45" s="22">
        <f>+TRUNC('D-PS'!AX45,0)</f>
        <v>0</v>
      </c>
      <c r="AY45" s="22">
        <f>+TRUNC('D-PS'!AY45,0)</f>
        <v>399</v>
      </c>
      <c r="AZ45" s="22">
        <f>+TRUNC('D-PS'!AZ45,3)</f>
        <v>0</v>
      </c>
      <c r="BA45" s="22">
        <f>+TRUNC('D-PS'!BA45,0)</f>
        <v>0</v>
      </c>
      <c r="BB45" s="22">
        <f>+TRUNC('D-PS'!BB45,0)</f>
        <v>1594</v>
      </c>
      <c r="BC45" s="22">
        <f>+TRUNC('D-PS'!BC45,0)</f>
        <v>0</v>
      </c>
      <c r="BD45" s="22">
        <f>+TRUNC('D-PS'!BD45,3)</f>
        <v>0</v>
      </c>
      <c r="BE45" s="22">
        <f>+TRUNC('D-PS'!BE45,3)</f>
        <v>408.44499999999999</v>
      </c>
      <c r="BF45" s="22">
        <f>+TRUNC('D-PS'!BF45,0)</f>
        <v>0</v>
      </c>
      <c r="BG45" s="22">
        <f>+TRUNC('D-PS'!BG45,0)</f>
        <v>0</v>
      </c>
      <c r="BH45" s="22">
        <f>+TRUNC('D-PS'!BH45,0)</f>
        <v>0</v>
      </c>
      <c r="BI45" s="22">
        <f>+TRUNC('D-PS'!BI45,0)</f>
        <v>0</v>
      </c>
      <c r="BJ45" s="22">
        <f>+TRUNC('D-PS'!BJ45,3)</f>
        <v>101.55800000000001</v>
      </c>
      <c r="BK45" s="22">
        <f>+TRUNC('D-PS'!BK45,3)</f>
        <v>7.3890000000000002</v>
      </c>
      <c r="BL45" s="22">
        <f>+TRUNC('D-PS'!BL45,3)</f>
        <v>-3.7839999999999998</v>
      </c>
      <c r="BM45" s="22">
        <f>+TRUNC('D-PS'!BM45,3)</f>
        <v>1.389</v>
      </c>
      <c r="BN45" s="22">
        <f>+TRUNC('D-PS'!BN45,3)</f>
        <v>3.423</v>
      </c>
      <c r="BO45" s="22">
        <f>+TRUNC('D-PS'!BO45,3)</f>
        <v>3.423</v>
      </c>
      <c r="BP45" s="22">
        <f>+TRUNC('D-PS'!BP45,3)</f>
        <v>0</v>
      </c>
      <c r="BQ45" s="22">
        <f>+TRUNC('D-PS'!BQ45,3)</f>
        <v>0</v>
      </c>
      <c r="BR45" s="22">
        <f>+TRUNC('D-PS'!BR45,3)</f>
        <v>0</v>
      </c>
      <c r="BS45" s="22">
        <f>+TRUNC('D-PS'!BS45,3)</f>
        <v>0</v>
      </c>
      <c r="BT45" s="22">
        <f>+TRUNC('D-PS'!BT45,0)</f>
        <v>161884</v>
      </c>
      <c r="BU45" s="22">
        <f>+TRUNC('D-PS'!BU45,0)</f>
        <v>787</v>
      </c>
      <c r="BV45" s="22">
        <f>+TRUNC('D-PS'!BV45,6)</f>
        <v>100</v>
      </c>
      <c r="BW45" s="22">
        <f>+TRUNC('D-PS'!BW45,0)</f>
        <v>0</v>
      </c>
      <c r="BX45" s="22">
        <f>+TRUNC('D-PS'!BX45,0)</f>
        <v>0</v>
      </c>
      <c r="BY45" s="22">
        <f>+TRUNC('D-PS'!BY45,0)</f>
        <v>787</v>
      </c>
      <c r="BZ45" s="22">
        <f>+TRUNC('D-PS'!BZ45,3)</f>
        <v>0.39400000000000002</v>
      </c>
      <c r="CA45" s="22">
        <f>+TRUNC('D-PS'!CA45,3)</f>
        <v>0.04</v>
      </c>
      <c r="CB45" s="22">
        <f>+TRUNC('D-PS'!CB45,3)</f>
        <v>0.01</v>
      </c>
      <c r="CC45" s="22">
        <f>+TRUNC('D-PS'!CC45,3)</f>
        <v>0.15</v>
      </c>
      <c r="CD45" s="22">
        <f>+TRUNC('D-PS'!CD45,3)</f>
        <v>0</v>
      </c>
      <c r="CE45" s="22">
        <f>+TRUNC('D-PS'!CE45,3)</f>
        <v>0</v>
      </c>
      <c r="CF45" s="22">
        <f>+TRUNC('D-PS'!CF45,3)</f>
        <v>0.1</v>
      </c>
      <c r="CG45" s="22">
        <f>+TRUNC('D-PS'!CG45,3)</f>
        <v>0</v>
      </c>
      <c r="CH45" s="22">
        <f>+TRUNC('D-PS'!CH45,3)</f>
        <v>0</v>
      </c>
      <c r="CI45" s="22">
        <f>+TRUNC('D-PS'!CI45,3)</f>
        <v>126023</v>
      </c>
      <c r="CJ45" s="22">
        <f>+TRUNC('D-PS'!CJ45,3)</f>
        <v>0</v>
      </c>
      <c r="CK45" s="22">
        <f>+TRUNC('D-PS'!CK45,3)</f>
        <v>0</v>
      </c>
      <c r="CL45" s="22">
        <f>+TRUNC('D-PS'!CL45,3)</f>
        <v>0</v>
      </c>
      <c r="CM45" s="22">
        <f>+TRUNC('D-PS'!CM45,3)</f>
        <v>0</v>
      </c>
      <c r="CN45" s="22">
        <f>+TRUNC('D-PS'!CN45,0)</f>
        <v>0</v>
      </c>
      <c r="CO45" s="22">
        <f>+TRUNC('D-PS'!CO45,3)</f>
        <v>0</v>
      </c>
      <c r="CP45" s="22">
        <f>+TRUNC('D-PS'!CP45,0)</f>
        <v>0</v>
      </c>
      <c r="CQ45" s="22">
        <f>+TRUNC('D-PS'!CQ45,0)</f>
        <v>0</v>
      </c>
      <c r="CR45" s="22">
        <f>+TRUNC('D-PS'!CR45,0)</f>
        <v>0</v>
      </c>
      <c r="CS45" s="22">
        <f>+TRUNC('D-PS'!CS45,0)</f>
        <v>0</v>
      </c>
      <c r="CT45" s="22">
        <f>+TRUNC('D-PS'!CT45,0)</f>
        <v>0</v>
      </c>
      <c r="CU45" s="22">
        <f>+TRUNC('D-PS'!CU45,6)</f>
        <v>100</v>
      </c>
      <c r="CV45" s="22">
        <f>+TRUNC('D-PS'!CV45,0)</f>
        <v>0</v>
      </c>
      <c r="CW45" s="22">
        <f>+TRUNC('D-PS'!CW45,0)</f>
        <v>0</v>
      </c>
      <c r="CX45" s="22">
        <f>+TRUNC('D-PS'!CX45,0)</f>
        <v>0</v>
      </c>
      <c r="CY45" s="22">
        <f>+TRUNC('D-PS'!CY45,0)</f>
        <v>0</v>
      </c>
      <c r="CZ45" s="22">
        <f>+TRUNC('D-PS'!CZ45,0)</f>
        <v>0</v>
      </c>
      <c r="DA45" s="22">
        <f>+TRUNC('D-PS'!DA45,0)</f>
        <v>0</v>
      </c>
      <c r="DB45" s="22">
        <f>+TRUNC('D-PS'!DB45,0)</f>
        <v>0</v>
      </c>
      <c r="DC45" s="22">
        <f>+TRUNC('D-PS'!DC45,0)</f>
        <v>0</v>
      </c>
      <c r="DD45" s="22">
        <f>+TRUNC('D-PS'!DD45,0)</f>
        <v>0</v>
      </c>
      <c r="DE45" s="22">
        <f>+TRUNC('D-PS'!DE45,0)</f>
        <v>0</v>
      </c>
      <c r="DF45" s="22">
        <f>+TRUNC('D-PS'!DF45,0)</f>
        <v>0</v>
      </c>
      <c r="DG45" s="22">
        <f>+TRUNC('D-PS'!DG45,0)</f>
        <v>0</v>
      </c>
      <c r="DH45" s="22">
        <f>+TRUNC('D-PS'!DH45,0)</f>
        <v>0</v>
      </c>
      <c r="DI45" s="22">
        <f>+TRUNC('D-PS'!DI45,0)</f>
        <v>0</v>
      </c>
      <c r="DJ45" s="22">
        <f>+TRUNC('D-PS'!DJ45,6)</f>
        <v>100</v>
      </c>
      <c r="DK45" s="22">
        <f>+TRUNC('D-PS'!DK45,0)</f>
        <v>0</v>
      </c>
      <c r="DL45" s="22">
        <f>+TRUNC('D-PS'!DL45,0)</f>
        <v>0</v>
      </c>
      <c r="DM45" s="22">
        <f>+TRUNC('D-PS'!DM45,0)</f>
        <v>0</v>
      </c>
      <c r="DN45" s="22">
        <f>+TRUNC('D-PS'!DN45,0)</f>
        <v>161097</v>
      </c>
      <c r="DO45" s="22">
        <f>+TRUNC('D-PS'!DO45,0)</f>
        <v>161097</v>
      </c>
      <c r="DP45" s="22">
        <f>+TRUNC('D-PS'!DP45,0)</f>
        <v>65141</v>
      </c>
      <c r="DR45" s="41">
        <f>+TRUNC('D-PS'!DR45,0)</f>
        <v>1993</v>
      </c>
      <c r="DS45" s="41">
        <f>+TRUNC('D-PS'!DS45,0)</f>
        <v>0</v>
      </c>
      <c r="DT45" s="41">
        <f>+TRUNC('D-PS'!DT45,3)</f>
        <v>0</v>
      </c>
      <c r="DU45" s="41">
        <f>+TRUNC('D-PS'!DU45,3)</f>
        <v>408.44499999999999</v>
      </c>
      <c r="DV45" s="41">
        <f>+TRUNC('D-PS'!DV45,0)</f>
        <v>0</v>
      </c>
      <c r="DW45" s="41">
        <f>+TRUNC('D-PS'!DW45,0)</f>
        <v>0</v>
      </c>
      <c r="DX45" s="41">
        <f>+TRUNC('D-PS'!DX45,0)</f>
        <v>0</v>
      </c>
      <c r="DY45" s="41">
        <f>+TRUNC('D-PS'!DY45,0)</f>
        <v>0</v>
      </c>
      <c r="DZ45" s="41">
        <f>+TRUNC('D-PS'!DZ45,0)</f>
        <v>1993</v>
      </c>
      <c r="EA45" s="41">
        <f>+TRUNC('D-PS'!EA45,0)</f>
        <v>0</v>
      </c>
      <c r="EB45" s="41">
        <f>+TRUNC('D-PS'!EB45,3)</f>
        <v>0</v>
      </c>
      <c r="EC45" s="41">
        <f>+TRUNC('D-PS'!EC45,3)</f>
        <v>408.44499999999999</v>
      </c>
      <c r="ED45" s="41">
        <f>+TRUNC('D-PS'!ED45,0)</f>
        <v>0</v>
      </c>
      <c r="EE45" s="41">
        <f>+TRUNC('D-PS'!EE45,0)</f>
        <v>0</v>
      </c>
      <c r="EF45" s="41">
        <f>+TRUNC('D-PS'!EF45,0)</f>
        <v>0</v>
      </c>
      <c r="EG45" s="41">
        <f>+TRUNC('D-PS'!EG45,0)</f>
        <v>0</v>
      </c>
      <c r="EH45" s="41">
        <f>+TRUNC('D-PS'!EH45,0)</f>
        <v>1594</v>
      </c>
      <c r="EI45" s="41">
        <f>+TRUNC('D-PS'!EI45,0)</f>
        <v>0</v>
      </c>
      <c r="EJ45" s="41">
        <f>+TRUNC('D-PS'!EJ45,3)</f>
        <v>0</v>
      </c>
      <c r="EK45" s="41">
        <f>+TRUNC('D-PS'!EK45,3)</f>
        <v>408.44499999999999</v>
      </c>
      <c r="EL45" s="41">
        <f>+TRUNC('D-PS'!EL45,0)</f>
        <v>0</v>
      </c>
      <c r="EM45" s="41">
        <f>+TRUNC('D-PS'!EM45,0)</f>
        <v>0</v>
      </c>
      <c r="EN45" s="41">
        <f>+TRUNC('D-PS'!EN45,0)</f>
        <v>0</v>
      </c>
      <c r="EO45" s="41">
        <f>+TRUNC('D-PS'!EO45,0)</f>
        <v>0</v>
      </c>
      <c r="EP45" s="59"/>
      <c r="EQ45" s="41">
        <f>+TRUNC('D-PS'!EQ45,0)</f>
        <v>0</v>
      </c>
      <c r="ER45" s="41">
        <f>+TRUNC('D-PS'!ER45,0)</f>
        <v>0</v>
      </c>
      <c r="ES45" s="41">
        <f>+TRUNC('D-PS'!ES45,3)</f>
        <v>0</v>
      </c>
      <c r="ET45" s="41">
        <f>+TRUNC('D-PS'!ET45,3)</f>
        <v>0</v>
      </c>
      <c r="EU45" s="41">
        <f>+TRUNC('D-PS'!EU45,0)</f>
        <v>0</v>
      </c>
      <c r="EV45" s="41">
        <f>+TRUNC('D-PS'!EV45,0)</f>
        <v>0</v>
      </c>
      <c r="EW45" s="41">
        <f>+TRUNC('D-PS'!EW45,0)</f>
        <v>0</v>
      </c>
      <c r="EX45" s="41">
        <f>+TRUNC('D-PS'!EX45,0)</f>
        <v>0</v>
      </c>
      <c r="EY45" s="41">
        <f>+TRUNC('D-PS'!EY45,0)</f>
        <v>0</v>
      </c>
      <c r="EZ45" s="41">
        <f>+TRUNC('D-PS'!EZ45,0)</f>
        <v>0</v>
      </c>
      <c r="FA45" s="41">
        <f>+TRUNC('D-PS'!FA45,3)</f>
        <v>0</v>
      </c>
      <c r="FB45" s="41">
        <f>+TRUNC('D-PS'!FB45,3)</f>
        <v>0</v>
      </c>
      <c r="FC45" s="41">
        <f>+TRUNC('D-PS'!FC45,0)</f>
        <v>0</v>
      </c>
      <c r="FD45" s="41">
        <f>+TRUNC('D-PS'!FD45,0)</f>
        <v>0</v>
      </c>
      <c r="FE45" s="41">
        <f>+TRUNC('D-PS'!FE45,0)</f>
        <v>0</v>
      </c>
      <c r="FF45" s="41">
        <f>+TRUNC('D-PS'!FF45,0)</f>
        <v>0</v>
      </c>
      <c r="FG45" s="41">
        <f>+TRUNC('D-PS'!FG45,0)</f>
        <v>0</v>
      </c>
      <c r="FH45" s="41">
        <f>+TRUNC('D-PS'!FH45,0)</f>
        <v>0</v>
      </c>
      <c r="FI45" s="41">
        <f>+TRUNC('D-PS'!FI45,3)</f>
        <v>0</v>
      </c>
      <c r="FJ45" s="41">
        <f>+TRUNC('D-PS'!FJ45,3)</f>
        <v>0</v>
      </c>
      <c r="FK45" s="41">
        <f>+TRUNC('D-PS'!FK45,0)</f>
        <v>0</v>
      </c>
      <c r="FL45" s="41">
        <f>+TRUNC('D-PS'!FL45,0)</f>
        <v>0</v>
      </c>
      <c r="FM45" s="41">
        <f>+TRUNC('D-PS'!FM45,0)</f>
        <v>0</v>
      </c>
      <c r="FN45" s="41">
        <f>+TRUNC('D-PS'!FN45,0)</f>
        <v>0</v>
      </c>
    </row>
    <row r="46" spans="3:170" x14ac:dyDescent="0.2">
      <c r="C46" s="11">
        <f>+'D-PDP'!C46</f>
        <v>2033</v>
      </c>
      <c r="D46" s="41">
        <f>+TRUNC('D-PS'!D46,0)</f>
        <v>0</v>
      </c>
      <c r="E46" s="41">
        <f>+TRUNC('D-PS'!E46,0)</f>
        <v>0</v>
      </c>
      <c r="F46" s="41">
        <f>+TRUNC('D-PS'!F46,0)</f>
        <v>0</v>
      </c>
      <c r="G46" s="41">
        <f>+TRUNC('D-PS'!G46,0)</f>
        <v>0</v>
      </c>
      <c r="H46" s="41">
        <f>+TRUNC('D-PS'!H46,0)</f>
        <v>0</v>
      </c>
      <c r="I46" s="41">
        <f>+TRUNC('D-PS'!I46,0)</f>
        <v>0</v>
      </c>
      <c r="J46" s="41">
        <f>+TRUNC('D-PS'!J46,0)</f>
        <v>0</v>
      </c>
      <c r="K46" s="22">
        <f>+TRUNC('D-PS'!K46,0)</f>
        <v>2079</v>
      </c>
      <c r="L46" s="22">
        <f>+TRUNC('D-PS'!L46,0)</f>
        <v>0</v>
      </c>
      <c r="M46" s="22">
        <f>+TRUNC('D-PS'!M46,3)</f>
        <v>427</v>
      </c>
      <c r="N46" s="22">
        <f>+TRUNC('D-PS'!N46,3)</f>
        <v>426.62799999999999</v>
      </c>
      <c r="O46" s="22">
        <f>+TRUNC('D-PS'!O46,3)</f>
        <v>0</v>
      </c>
      <c r="P46" s="22">
        <f>+TRUNC('D-PS'!P46,3)</f>
        <v>0</v>
      </c>
      <c r="Q46" s="22">
        <f>+TRUNC('D-PS'!Q46,3)</f>
        <v>0</v>
      </c>
      <c r="R46" s="22">
        <f>+TRUNC('D-PS'!R46,3)</f>
        <v>0</v>
      </c>
      <c r="S46" s="22">
        <f>+TRUNC('D-PS'!S46,0)</f>
        <v>0</v>
      </c>
      <c r="T46" s="22">
        <f>+TRUNC('D-PS'!T46,0)</f>
        <v>0</v>
      </c>
      <c r="U46" s="22">
        <f>+TRUNC('D-PS'!U46,0)</f>
        <v>0</v>
      </c>
      <c r="V46" s="22">
        <f>+TRUNC('D-PS'!V46,0)</f>
        <v>0</v>
      </c>
      <c r="W46" s="22">
        <f>+TRUNC('D-PS'!W46,0)</f>
        <v>1519</v>
      </c>
      <c r="X46" s="22">
        <f>+TRUNC('D-PS'!X46,0)</f>
        <v>0</v>
      </c>
      <c r="Y46" s="22">
        <f>+TRUNC('D-PS'!Y46,0)</f>
        <v>0</v>
      </c>
      <c r="Z46" s="22">
        <f>+TRUNC('D-PS'!Z46,0)</f>
        <v>1519</v>
      </c>
      <c r="AA46" s="22">
        <f>+TRUNC('D-PS'!AA46,0)</f>
        <v>0</v>
      </c>
      <c r="AB46" s="22">
        <f>+TRUNC('D-PS'!AB46,0)</f>
        <v>2079</v>
      </c>
      <c r="AC46" s="22">
        <f>+TRUNC('D-PS'!AC46,0)</f>
        <v>0</v>
      </c>
      <c r="AD46" s="22">
        <f>+TRUNC('D-PS'!AD46,3)</f>
        <v>0</v>
      </c>
      <c r="AE46" s="22">
        <f>+TRUNC('D-PS'!AE46,3)</f>
        <v>426.62799999999999</v>
      </c>
      <c r="AF46" s="22">
        <f>+TRUNC('D-PS'!AF46,0)</f>
        <v>0</v>
      </c>
      <c r="AG46" s="22">
        <f>+TRUNC('D-PS'!AG46,0)</f>
        <v>0</v>
      </c>
      <c r="AH46" s="22">
        <f>+TRUNC('D-PS'!AH46,0)</f>
        <v>0</v>
      </c>
      <c r="AI46" s="22">
        <f>+TRUNC('D-PS'!AI46,0)</f>
        <v>0</v>
      </c>
      <c r="AJ46" s="22">
        <f>+TRUNC('D-PS'!AJ46,6)</f>
        <v>20.009620000000002</v>
      </c>
      <c r="AK46" s="22">
        <f>+TRUNC('D-PS'!AK46,6)</f>
        <v>0</v>
      </c>
      <c r="AL46" s="22">
        <f>+TRUNC('D-PS'!AL46,6)</f>
        <v>0</v>
      </c>
      <c r="AM46" s="22">
        <f>+TRUNC('D-PS'!AM46,0)</f>
        <v>416</v>
      </c>
      <c r="AN46" s="22">
        <f>+TRUNC('D-PS'!AN46,3)</f>
        <v>0</v>
      </c>
      <c r="AO46" s="22">
        <f>+TRUNC('D-PS'!AO46,0)</f>
        <v>0</v>
      </c>
      <c r="AP46" s="22">
        <f>+TRUNC('D-PS'!AP46,6)</f>
        <v>100</v>
      </c>
      <c r="AQ46" s="22">
        <f>+TRUNC('D-PS'!AQ46,0)</f>
        <v>2079</v>
      </c>
      <c r="AR46" s="22">
        <f>+TRUNC('D-PS'!AR46,0)</f>
        <v>0</v>
      </c>
      <c r="AS46" s="22">
        <f>+TRUNC('D-PS'!AS46,3)</f>
        <v>0</v>
      </c>
      <c r="AT46" s="22">
        <f>+TRUNC('D-PS'!AT46,3)</f>
        <v>426.62799999999999</v>
      </c>
      <c r="AU46" s="22">
        <f>+TRUNC('D-PS'!AU46,0)</f>
        <v>0</v>
      </c>
      <c r="AV46" s="22">
        <f>+TRUNC('D-PS'!AV46,0)</f>
        <v>0</v>
      </c>
      <c r="AW46" s="22">
        <f>+TRUNC('D-PS'!AW46,0)</f>
        <v>0</v>
      </c>
      <c r="AX46" s="22">
        <f>+TRUNC('D-PS'!AX46,0)</f>
        <v>0</v>
      </c>
      <c r="AY46" s="22">
        <f>+TRUNC('D-PS'!AY46,0)</f>
        <v>416</v>
      </c>
      <c r="AZ46" s="22">
        <f>+TRUNC('D-PS'!AZ46,3)</f>
        <v>0</v>
      </c>
      <c r="BA46" s="22">
        <f>+TRUNC('D-PS'!BA46,0)</f>
        <v>0</v>
      </c>
      <c r="BB46" s="22">
        <f>+TRUNC('D-PS'!BB46,0)</f>
        <v>1663</v>
      </c>
      <c r="BC46" s="22">
        <f>+TRUNC('D-PS'!BC46,0)</f>
        <v>0</v>
      </c>
      <c r="BD46" s="22">
        <f>+TRUNC('D-PS'!BD46,3)</f>
        <v>0</v>
      </c>
      <c r="BE46" s="22">
        <f>+TRUNC('D-PS'!BE46,3)</f>
        <v>426.62799999999999</v>
      </c>
      <c r="BF46" s="22">
        <f>+TRUNC('D-PS'!BF46,0)</f>
        <v>0</v>
      </c>
      <c r="BG46" s="22">
        <f>+TRUNC('D-PS'!BG46,0)</f>
        <v>0</v>
      </c>
      <c r="BH46" s="22">
        <f>+TRUNC('D-PS'!BH46,0)</f>
        <v>0</v>
      </c>
      <c r="BI46" s="22">
        <f>+TRUNC('D-PS'!BI46,0)</f>
        <v>0</v>
      </c>
      <c r="BJ46" s="22">
        <f>+TRUNC('D-PS'!BJ46,3)</f>
        <v>101.55800000000001</v>
      </c>
      <c r="BK46" s="22">
        <f>+TRUNC('D-PS'!BK46,3)</f>
        <v>7.3890000000000002</v>
      </c>
      <c r="BL46" s="22">
        <f>+TRUNC('D-PS'!BL46,3)</f>
        <v>-3.7839999999999998</v>
      </c>
      <c r="BM46" s="22">
        <f>+TRUNC('D-PS'!BM46,3)</f>
        <v>1.389</v>
      </c>
      <c r="BN46" s="22">
        <f>+TRUNC('D-PS'!BN46,3)</f>
        <v>3.423</v>
      </c>
      <c r="BO46" s="22">
        <f>+TRUNC('D-PS'!BO46,3)</f>
        <v>3.423</v>
      </c>
      <c r="BP46" s="22">
        <f>+TRUNC('D-PS'!BP46,3)</f>
        <v>0</v>
      </c>
      <c r="BQ46" s="22">
        <f>+TRUNC('D-PS'!BQ46,3)</f>
        <v>0</v>
      </c>
      <c r="BR46" s="22">
        <f>+TRUNC('D-PS'!BR46,3)</f>
        <v>0</v>
      </c>
      <c r="BS46" s="22">
        <f>+TRUNC('D-PS'!BS46,3)</f>
        <v>0</v>
      </c>
      <c r="BT46" s="22">
        <f>+TRUNC('D-PS'!BT46,0)</f>
        <v>168891</v>
      </c>
      <c r="BU46" s="22">
        <f>+TRUNC('D-PS'!BU46,0)</f>
        <v>779</v>
      </c>
      <c r="BV46" s="22">
        <f>+TRUNC('D-PS'!BV46,6)</f>
        <v>100</v>
      </c>
      <c r="BW46" s="22">
        <f>+TRUNC('D-PS'!BW46,0)</f>
        <v>0</v>
      </c>
      <c r="BX46" s="22">
        <f>+TRUNC('D-PS'!BX46,0)</f>
        <v>0</v>
      </c>
      <c r="BY46" s="22">
        <f>+TRUNC('D-PS'!BY46,0)</f>
        <v>779</v>
      </c>
      <c r="BZ46" s="22">
        <f>+TRUNC('D-PS'!BZ46,3)</f>
        <v>0.374</v>
      </c>
      <c r="CA46" s="22">
        <f>+TRUNC('D-PS'!CA46,3)</f>
        <v>0.04</v>
      </c>
      <c r="CB46" s="22">
        <f>+TRUNC('D-PS'!CB46,3)</f>
        <v>0.01</v>
      </c>
      <c r="CC46" s="22">
        <f>+TRUNC('D-PS'!CC46,3)</f>
        <v>0.15</v>
      </c>
      <c r="CD46" s="22">
        <f>+TRUNC('D-PS'!CD46,3)</f>
        <v>0</v>
      </c>
      <c r="CE46" s="22">
        <f>+TRUNC('D-PS'!CE46,3)</f>
        <v>0</v>
      </c>
      <c r="CF46" s="22">
        <f>+TRUNC('D-PS'!CF46,3)</f>
        <v>0.1</v>
      </c>
      <c r="CG46" s="22">
        <f>+TRUNC('D-PS'!CG46,3)</f>
        <v>0</v>
      </c>
      <c r="CH46" s="22">
        <f>+TRUNC('D-PS'!CH46,3)</f>
        <v>0</v>
      </c>
      <c r="CI46" s="22">
        <f>+TRUNC('D-PS'!CI46,3)</f>
        <v>126023</v>
      </c>
      <c r="CJ46" s="22">
        <f>+TRUNC('D-PS'!CJ46,3)</f>
        <v>0</v>
      </c>
      <c r="CK46" s="22">
        <f>+TRUNC('D-PS'!CK46,3)</f>
        <v>0</v>
      </c>
      <c r="CL46" s="22">
        <f>+TRUNC('D-PS'!CL46,3)</f>
        <v>0</v>
      </c>
      <c r="CM46" s="22">
        <f>+TRUNC('D-PS'!CM46,3)</f>
        <v>0</v>
      </c>
      <c r="CN46" s="22">
        <f>+TRUNC('D-PS'!CN46,0)</f>
        <v>0</v>
      </c>
      <c r="CO46" s="22">
        <f>+TRUNC('D-PS'!CO46,3)</f>
        <v>0</v>
      </c>
      <c r="CP46" s="22">
        <f>+TRUNC('D-PS'!CP46,0)</f>
        <v>0</v>
      </c>
      <c r="CQ46" s="22">
        <f>+TRUNC('D-PS'!CQ46,0)</f>
        <v>0</v>
      </c>
      <c r="CR46" s="22">
        <f>+TRUNC('D-PS'!CR46,0)</f>
        <v>0</v>
      </c>
      <c r="CS46" s="22">
        <f>+TRUNC('D-PS'!CS46,0)</f>
        <v>0</v>
      </c>
      <c r="CT46" s="22">
        <f>+TRUNC('D-PS'!CT46,0)</f>
        <v>0</v>
      </c>
      <c r="CU46" s="22">
        <f>+TRUNC('D-PS'!CU46,6)</f>
        <v>100</v>
      </c>
      <c r="CV46" s="22">
        <f>+TRUNC('D-PS'!CV46,0)</f>
        <v>0</v>
      </c>
      <c r="CW46" s="22">
        <f>+TRUNC('D-PS'!CW46,0)</f>
        <v>0</v>
      </c>
      <c r="CX46" s="22">
        <f>+TRUNC('D-PS'!CX46,0)</f>
        <v>0</v>
      </c>
      <c r="CY46" s="22">
        <f>+TRUNC('D-PS'!CY46,0)</f>
        <v>0</v>
      </c>
      <c r="CZ46" s="22">
        <f>+TRUNC('D-PS'!CZ46,0)</f>
        <v>0</v>
      </c>
      <c r="DA46" s="22">
        <f>+TRUNC('D-PS'!DA46,0)</f>
        <v>0</v>
      </c>
      <c r="DB46" s="22">
        <f>+TRUNC('D-PS'!DB46,0)</f>
        <v>0</v>
      </c>
      <c r="DC46" s="22">
        <f>+TRUNC('D-PS'!DC46,0)</f>
        <v>0</v>
      </c>
      <c r="DD46" s="22">
        <f>+TRUNC('D-PS'!DD46,0)</f>
        <v>0</v>
      </c>
      <c r="DE46" s="22">
        <f>+TRUNC('D-PS'!DE46,0)</f>
        <v>0</v>
      </c>
      <c r="DF46" s="22">
        <f>+TRUNC('D-PS'!DF46,0)</f>
        <v>0</v>
      </c>
      <c r="DG46" s="22">
        <f>+TRUNC('D-PS'!DG46,0)</f>
        <v>0</v>
      </c>
      <c r="DH46" s="22">
        <f>+TRUNC('D-PS'!DH46,0)</f>
        <v>0</v>
      </c>
      <c r="DI46" s="22">
        <f>+TRUNC('D-PS'!DI46,0)</f>
        <v>0</v>
      </c>
      <c r="DJ46" s="22">
        <f>+TRUNC('D-PS'!DJ46,6)</f>
        <v>100</v>
      </c>
      <c r="DK46" s="22">
        <f>+TRUNC('D-PS'!DK46,0)</f>
        <v>0</v>
      </c>
      <c r="DL46" s="22">
        <f>+TRUNC('D-PS'!DL46,0)</f>
        <v>0</v>
      </c>
      <c r="DM46" s="22">
        <f>+TRUNC('D-PS'!DM46,0)</f>
        <v>0</v>
      </c>
      <c r="DN46" s="22">
        <f>+TRUNC('D-PS'!DN46,0)</f>
        <v>168112</v>
      </c>
      <c r="DO46" s="22">
        <f>+TRUNC('D-PS'!DO46,0)</f>
        <v>168112</v>
      </c>
      <c r="DP46" s="22">
        <f>+TRUNC('D-PS'!DP46,0)</f>
        <v>61798</v>
      </c>
      <c r="DR46" s="41">
        <f>+TRUNC('D-PS'!DR46,0)</f>
        <v>2079</v>
      </c>
      <c r="DS46" s="41">
        <f>+TRUNC('D-PS'!DS46,0)</f>
        <v>0</v>
      </c>
      <c r="DT46" s="41">
        <f>+TRUNC('D-PS'!DT46,3)</f>
        <v>0</v>
      </c>
      <c r="DU46" s="41">
        <f>+TRUNC('D-PS'!DU46,3)</f>
        <v>426.62799999999999</v>
      </c>
      <c r="DV46" s="41">
        <f>+TRUNC('D-PS'!DV46,0)</f>
        <v>0</v>
      </c>
      <c r="DW46" s="41">
        <f>+TRUNC('D-PS'!DW46,0)</f>
        <v>0</v>
      </c>
      <c r="DX46" s="41">
        <f>+TRUNC('D-PS'!DX46,0)</f>
        <v>0</v>
      </c>
      <c r="DY46" s="41">
        <f>+TRUNC('D-PS'!DY46,0)</f>
        <v>0</v>
      </c>
      <c r="DZ46" s="41">
        <f>+TRUNC('D-PS'!DZ46,0)</f>
        <v>2079</v>
      </c>
      <c r="EA46" s="41">
        <f>+TRUNC('D-PS'!EA46,0)</f>
        <v>0</v>
      </c>
      <c r="EB46" s="41">
        <f>+TRUNC('D-PS'!EB46,3)</f>
        <v>0</v>
      </c>
      <c r="EC46" s="41">
        <f>+TRUNC('D-PS'!EC46,3)</f>
        <v>426.62799999999999</v>
      </c>
      <c r="ED46" s="41">
        <f>+TRUNC('D-PS'!ED46,0)</f>
        <v>0</v>
      </c>
      <c r="EE46" s="41">
        <f>+TRUNC('D-PS'!EE46,0)</f>
        <v>0</v>
      </c>
      <c r="EF46" s="41">
        <f>+TRUNC('D-PS'!EF46,0)</f>
        <v>0</v>
      </c>
      <c r="EG46" s="41">
        <f>+TRUNC('D-PS'!EG46,0)</f>
        <v>0</v>
      </c>
      <c r="EH46" s="41">
        <f>+TRUNC('D-PS'!EH46,0)</f>
        <v>1663</v>
      </c>
      <c r="EI46" s="41">
        <f>+TRUNC('D-PS'!EI46,0)</f>
        <v>0</v>
      </c>
      <c r="EJ46" s="41">
        <f>+TRUNC('D-PS'!EJ46,3)</f>
        <v>0</v>
      </c>
      <c r="EK46" s="41">
        <f>+TRUNC('D-PS'!EK46,3)</f>
        <v>426.62799999999999</v>
      </c>
      <c r="EL46" s="41">
        <f>+TRUNC('D-PS'!EL46,0)</f>
        <v>0</v>
      </c>
      <c r="EM46" s="41">
        <f>+TRUNC('D-PS'!EM46,0)</f>
        <v>0</v>
      </c>
      <c r="EN46" s="41">
        <f>+TRUNC('D-PS'!EN46,0)</f>
        <v>0</v>
      </c>
      <c r="EO46" s="41">
        <f>+TRUNC('D-PS'!EO46,0)</f>
        <v>0</v>
      </c>
      <c r="EP46" s="59"/>
      <c r="EQ46" s="41">
        <f>+TRUNC('D-PS'!EQ46,0)</f>
        <v>0</v>
      </c>
      <c r="ER46" s="41">
        <f>+TRUNC('D-PS'!ER46,0)</f>
        <v>0</v>
      </c>
      <c r="ES46" s="41">
        <f>+TRUNC('D-PS'!ES46,3)</f>
        <v>0</v>
      </c>
      <c r="ET46" s="41">
        <f>+TRUNC('D-PS'!ET46,3)</f>
        <v>0</v>
      </c>
      <c r="EU46" s="41">
        <f>+TRUNC('D-PS'!EU46,0)</f>
        <v>0</v>
      </c>
      <c r="EV46" s="41">
        <f>+TRUNC('D-PS'!EV46,0)</f>
        <v>0</v>
      </c>
      <c r="EW46" s="41">
        <f>+TRUNC('D-PS'!EW46,0)</f>
        <v>0</v>
      </c>
      <c r="EX46" s="41">
        <f>+TRUNC('D-PS'!EX46,0)</f>
        <v>0</v>
      </c>
      <c r="EY46" s="41">
        <f>+TRUNC('D-PS'!EY46,0)</f>
        <v>0</v>
      </c>
      <c r="EZ46" s="41">
        <f>+TRUNC('D-PS'!EZ46,0)</f>
        <v>0</v>
      </c>
      <c r="FA46" s="41">
        <f>+TRUNC('D-PS'!FA46,3)</f>
        <v>0</v>
      </c>
      <c r="FB46" s="41">
        <f>+TRUNC('D-PS'!FB46,3)</f>
        <v>0</v>
      </c>
      <c r="FC46" s="41">
        <f>+TRUNC('D-PS'!FC46,0)</f>
        <v>0</v>
      </c>
      <c r="FD46" s="41">
        <f>+TRUNC('D-PS'!FD46,0)</f>
        <v>0</v>
      </c>
      <c r="FE46" s="41">
        <f>+TRUNC('D-PS'!FE46,0)</f>
        <v>0</v>
      </c>
      <c r="FF46" s="41">
        <f>+TRUNC('D-PS'!FF46,0)</f>
        <v>0</v>
      </c>
      <c r="FG46" s="41">
        <f>+TRUNC('D-PS'!FG46,0)</f>
        <v>0</v>
      </c>
      <c r="FH46" s="41">
        <f>+TRUNC('D-PS'!FH46,0)</f>
        <v>0</v>
      </c>
      <c r="FI46" s="41">
        <f>+TRUNC('D-PS'!FI46,3)</f>
        <v>0</v>
      </c>
      <c r="FJ46" s="41">
        <f>+TRUNC('D-PS'!FJ46,3)</f>
        <v>0</v>
      </c>
      <c r="FK46" s="41">
        <f>+TRUNC('D-PS'!FK46,0)</f>
        <v>0</v>
      </c>
      <c r="FL46" s="41">
        <f>+TRUNC('D-PS'!FL46,0)</f>
        <v>0</v>
      </c>
      <c r="FM46" s="41">
        <f>+TRUNC('D-PS'!FM46,0)</f>
        <v>0</v>
      </c>
      <c r="FN46" s="41">
        <f>+TRUNC('D-PS'!FN46,0)</f>
        <v>0</v>
      </c>
    </row>
    <row r="47" spans="3:170" x14ac:dyDescent="0.2">
      <c r="C47" s="11">
        <f>+'D-PDP'!C47</f>
        <v>2034</v>
      </c>
      <c r="D47" s="41">
        <f>+TRUNC('D-PS'!D47,0)</f>
        <v>0</v>
      </c>
      <c r="E47" s="41">
        <f>+TRUNC('D-PS'!E47,0)</f>
        <v>0</v>
      </c>
      <c r="F47" s="41">
        <f>+TRUNC('D-PS'!F47,0)</f>
        <v>0</v>
      </c>
      <c r="G47" s="41">
        <f>+TRUNC('D-PS'!G47,0)</f>
        <v>0</v>
      </c>
      <c r="H47" s="41">
        <f>+TRUNC('D-PS'!H47,0)</f>
        <v>0</v>
      </c>
      <c r="I47" s="41">
        <f>+TRUNC('D-PS'!I47,0)</f>
        <v>0</v>
      </c>
      <c r="J47" s="41">
        <f>+TRUNC('D-PS'!J47,0)</f>
        <v>0</v>
      </c>
      <c r="K47" s="22">
        <f>+TRUNC('D-PS'!K47,0)</f>
        <v>2160</v>
      </c>
      <c r="L47" s="22">
        <f>+TRUNC('D-PS'!L47,0)</f>
        <v>0</v>
      </c>
      <c r="M47" s="22">
        <f>+TRUNC('D-PS'!M47,3)</f>
        <v>443</v>
      </c>
      <c r="N47" s="22">
        <f>+TRUNC('D-PS'!N47,3)</f>
        <v>442.75599999999997</v>
      </c>
      <c r="O47" s="22">
        <f>+TRUNC('D-PS'!O47,3)</f>
        <v>0</v>
      </c>
      <c r="P47" s="22">
        <f>+TRUNC('D-PS'!P47,3)</f>
        <v>0</v>
      </c>
      <c r="Q47" s="22">
        <f>+TRUNC('D-PS'!Q47,3)</f>
        <v>0</v>
      </c>
      <c r="R47" s="22">
        <f>+TRUNC('D-PS'!R47,3)</f>
        <v>0</v>
      </c>
      <c r="S47" s="22">
        <f>+TRUNC('D-PS'!S47,0)</f>
        <v>0</v>
      </c>
      <c r="T47" s="22">
        <f>+TRUNC('D-PS'!T47,0)</f>
        <v>0</v>
      </c>
      <c r="U47" s="22">
        <f>+TRUNC('D-PS'!U47,0)</f>
        <v>0</v>
      </c>
      <c r="V47" s="22">
        <f>+TRUNC('D-PS'!V47,0)</f>
        <v>0</v>
      </c>
      <c r="W47" s="22">
        <f>+TRUNC('D-PS'!W47,0)</f>
        <v>1440</v>
      </c>
      <c r="X47" s="22">
        <f>+TRUNC('D-PS'!X47,0)</f>
        <v>0</v>
      </c>
      <c r="Y47" s="22">
        <f>+TRUNC('D-PS'!Y47,0)</f>
        <v>0</v>
      </c>
      <c r="Z47" s="22">
        <f>+TRUNC('D-PS'!Z47,0)</f>
        <v>1440</v>
      </c>
      <c r="AA47" s="22">
        <f>+TRUNC('D-PS'!AA47,0)</f>
        <v>0</v>
      </c>
      <c r="AB47" s="22">
        <f>+TRUNC('D-PS'!AB47,0)</f>
        <v>2160</v>
      </c>
      <c r="AC47" s="22">
        <f>+TRUNC('D-PS'!AC47,0)</f>
        <v>0</v>
      </c>
      <c r="AD47" s="22">
        <f>+TRUNC('D-PS'!AD47,3)</f>
        <v>0</v>
      </c>
      <c r="AE47" s="22">
        <f>+TRUNC('D-PS'!AE47,3)</f>
        <v>442.75599999999997</v>
      </c>
      <c r="AF47" s="22">
        <f>+TRUNC('D-PS'!AF47,0)</f>
        <v>0</v>
      </c>
      <c r="AG47" s="22">
        <f>+TRUNC('D-PS'!AG47,0)</f>
        <v>0</v>
      </c>
      <c r="AH47" s="22">
        <f>+TRUNC('D-PS'!AH47,0)</f>
        <v>0</v>
      </c>
      <c r="AI47" s="22">
        <f>+TRUNC('D-PS'!AI47,0)</f>
        <v>0</v>
      </c>
      <c r="AJ47" s="22">
        <f>+TRUNC('D-PS'!AJ47,6)</f>
        <v>20</v>
      </c>
      <c r="AK47" s="22">
        <f>+TRUNC('D-PS'!AK47,6)</f>
        <v>0</v>
      </c>
      <c r="AL47" s="22">
        <f>+TRUNC('D-PS'!AL47,6)</f>
        <v>0</v>
      </c>
      <c r="AM47" s="22">
        <f>+TRUNC('D-PS'!AM47,0)</f>
        <v>432</v>
      </c>
      <c r="AN47" s="22">
        <f>+TRUNC('D-PS'!AN47,3)</f>
        <v>0</v>
      </c>
      <c r="AO47" s="22">
        <f>+TRUNC('D-PS'!AO47,0)</f>
        <v>0</v>
      </c>
      <c r="AP47" s="22">
        <f>+TRUNC('D-PS'!AP47,6)</f>
        <v>100</v>
      </c>
      <c r="AQ47" s="22">
        <f>+TRUNC('D-PS'!AQ47,0)</f>
        <v>2160</v>
      </c>
      <c r="AR47" s="22">
        <f>+TRUNC('D-PS'!AR47,0)</f>
        <v>0</v>
      </c>
      <c r="AS47" s="22">
        <f>+TRUNC('D-PS'!AS47,3)</f>
        <v>0</v>
      </c>
      <c r="AT47" s="22">
        <f>+TRUNC('D-PS'!AT47,3)</f>
        <v>442.75599999999997</v>
      </c>
      <c r="AU47" s="22">
        <f>+TRUNC('D-PS'!AU47,0)</f>
        <v>0</v>
      </c>
      <c r="AV47" s="22">
        <f>+TRUNC('D-PS'!AV47,0)</f>
        <v>0</v>
      </c>
      <c r="AW47" s="22">
        <f>+TRUNC('D-PS'!AW47,0)</f>
        <v>0</v>
      </c>
      <c r="AX47" s="22">
        <f>+TRUNC('D-PS'!AX47,0)</f>
        <v>0</v>
      </c>
      <c r="AY47" s="22">
        <f>+TRUNC('D-PS'!AY47,0)</f>
        <v>432</v>
      </c>
      <c r="AZ47" s="22">
        <f>+TRUNC('D-PS'!AZ47,3)</f>
        <v>0</v>
      </c>
      <c r="BA47" s="22">
        <f>+TRUNC('D-PS'!BA47,0)</f>
        <v>0</v>
      </c>
      <c r="BB47" s="22">
        <f>+TRUNC('D-PS'!BB47,0)</f>
        <v>1728</v>
      </c>
      <c r="BC47" s="22">
        <f>+TRUNC('D-PS'!BC47,0)</f>
        <v>0</v>
      </c>
      <c r="BD47" s="22">
        <f>+TRUNC('D-PS'!BD47,3)</f>
        <v>0</v>
      </c>
      <c r="BE47" s="22">
        <f>+TRUNC('D-PS'!BE47,3)</f>
        <v>442.75599999999997</v>
      </c>
      <c r="BF47" s="22">
        <f>+TRUNC('D-PS'!BF47,0)</f>
        <v>0</v>
      </c>
      <c r="BG47" s="22">
        <f>+TRUNC('D-PS'!BG47,0)</f>
        <v>0</v>
      </c>
      <c r="BH47" s="22">
        <f>+TRUNC('D-PS'!BH47,0)</f>
        <v>0</v>
      </c>
      <c r="BI47" s="22">
        <f>+TRUNC('D-PS'!BI47,0)</f>
        <v>0</v>
      </c>
      <c r="BJ47" s="22">
        <f>+TRUNC('D-PS'!BJ47,3)</f>
        <v>101.55800000000001</v>
      </c>
      <c r="BK47" s="22">
        <f>+TRUNC('D-PS'!BK47,3)</f>
        <v>7.3890000000000002</v>
      </c>
      <c r="BL47" s="22">
        <f>+TRUNC('D-PS'!BL47,3)</f>
        <v>-3.7839999999999998</v>
      </c>
      <c r="BM47" s="22">
        <f>+TRUNC('D-PS'!BM47,3)</f>
        <v>1.389</v>
      </c>
      <c r="BN47" s="22">
        <f>+TRUNC('D-PS'!BN47,3)</f>
        <v>3.423</v>
      </c>
      <c r="BO47" s="22">
        <f>+TRUNC('D-PS'!BO47,3)</f>
        <v>3.423</v>
      </c>
      <c r="BP47" s="22">
        <f>+TRUNC('D-PS'!BP47,3)</f>
        <v>0</v>
      </c>
      <c r="BQ47" s="22">
        <f>+TRUNC('D-PS'!BQ47,3)</f>
        <v>0</v>
      </c>
      <c r="BR47" s="22">
        <f>+TRUNC('D-PS'!BR47,3)</f>
        <v>0</v>
      </c>
      <c r="BS47" s="22">
        <f>+TRUNC('D-PS'!BS47,3)</f>
        <v>0</v>
      </c>
      <c r="BT47" s="22">
        <f>+TRUNC('D-PS'!BT47,0)</f>
        <v>175492</v>
      </c>
      <c r="BU47" s="22">
        <f>+TRUNC('D-PS'!BU47,0)</f>
        <v>775</v>
      </c>
      <c r="BV47" s="22">
        <f>+TRUNC('D-PS'!BV47,6)</f>
        <v>100</v>
      </c>
      <c r="BW47" s="22">
        <f>+TRUNC('D-PS'!BW47,0)</f>
        <v>0</v>
      </c>
      <c r="BX47" s="22">
        <f>+TRUNC('D-PS'!BX47,0)</f>
        <v>0</v>
      </c>
      <c r="BY47" s="22">
        <f>+TRUNC('D-PS'!BY47,0)</f>
        <v>775</v>
      </c>
      <c r="BZ47" s="22">
        <f>+TRUNC('D-PS'!BZ47,3)</f>
        <v>0.35799999999999998</v>
      </c>
      <c r="CA47" s="22">
        <f>+TRUNC('D-PS'!CA47,3)</f>
        <v>0.04</v>
      </c>
      <c r="CB47" s="22">
        <f>+TRUNC('D-PS'!CB47,3)</f>
        <v>0.01</v>
      </c>
      <c r="CC47" s="22">
        <f>+TRUNC('D-PS'!CC47,3)</f>
        <v>0.15</v>
      </c>
      <c r="CD47" s="22">
        <f>+TRUNC('D-PS'!CD47,3)</f>
        <v>0</v>
      </c>
      <c r="CE47" s="22">
        <f>+TRUNC('D-PS'!CE47,3)</f>
        <v>0</v>
      </c>
      <c r="CF47" s="22">
        <f>+TRUNC('D-PS'!CF47,3)</f>
        <v>0.1</v>
      </c>
      <c r="CG47" s="22">
        <f>+TRUNC('D-PS'!CG47,3)</f>
        <v>0</v>
      </c>
      <c r="CH47" s="22">
        <f>+TRUNC('D-PS'!CH47,3)</f>
        <v>0</v>
      </c>
      <c r="CI47" s="22">
        <f>+TRUNC('D-PS'!CI47,3)</f>
        <v>126023</v>
      </c>
      <c r="CJ47" s="22">
        <f>+TRUNC('D-PS'!CJ47,3)</f>
        <v>0</v>
      </c>
      <c r="CK47" s="22">
        <f>+TRUNC('D-PS'!CK47,3)</f>
        <v>0</v>
      </c>
      <c r="CL47" s="22">
        <f>+TRUNC('D-PS'!CL47,3)</f>
        <v>0</v>
      </c>
      <c r="CM47" s="22">
        <f>+TRUNC('D-PS'!CM47,3)</f>
        <v>0</v>
      </c>
      <c r="CN47" s="22">
        <f>+TRUNC('D-PS'!CN47,0)</f>
        <v>0</v>
      </c>
      <c r="CO47" s="22">
        <f>+TRUNC('D-PS'!CO47,3)</f>
        <v>0</v>
      </c>
      <c r="CP47" s="22">
        <f>+TRUNC('D-PS'!CP47,0)</f>
        <v>0</v>
      </c>
      <c r="CQ47" s="22">
        <f>+TRUNC('D-PS'!CQ47,0)</f>
        <v>0</v>
      </c>
      <c r="CR47" s="22">
        <f>+TRUNC('D-PS'!CR47,0)</f>
        <v>0</v>
      </c>
      <c r="CS47" s="22">
        <f>+TRUNC('D-PS'!CS47,0)</f>
        <v>0</v>
      </c>
      <c r="CT47" s="22">
        <f>+TRUNC('D-PS'!CT47,0)</f>
        <v>0</v>
      </c>
      <c r="CU47" s="22">
        <f>+TRUNC('D-PS'!CU47,6)</f>
        <v>100</v>
      </c>
      <c r="CV47" s="22">
        <f>+TRUNC('D-PS'!CV47,0)</f>
        <v>0</v>
      </c>
      <c r="CW47" s="22">
        <f>+TRUNC('D-PS'!CW47,0)</f>
        <v>0</v>
      </c>
      <c r="CX47" s="22">
        <f>+TRUNC('D-PS'!CX47,0)</f>
        <v>0</v>
      </c>
      <c r="CY47" s="22">
        <f>+TRUNC('D-PS'!CY47,0)</f>
        <v>0</v>
      </c>
      <c r="CZ47" s="22">
        <f>+TRUNC('D-PS'!CZ47,0)</f>
        <v>0</v>
      </c>
      <c r="DA47" s="22">
        <f>+TRUNC('D-PS'!DA47,0)</f>
        <v>0</v>
      </c>
      <c r="DB47" s="22">
        <f>+TRUNC('D-PS'!DB47,0)</f>
        <v>0</v>
      </c>
      <c r="DC47" s="22">
        <f>+TRUNC('D-PS'!DC47,0)</f>
        <v>0</v>
      </c>
      <c r="DD47" s="22">
        <f>+TRUNC('D-PS'!DD47,0)</f>
        <v>0</v>
      </c>
      <c r="DE47" s="22">
        <f>+TRUNC('D-PS'!DE47,0)</f>
        <v>0</v>
      </c>
      <c r="DF47" s="22">
        <f>+TRUNC('D-PS'!DF47,0)</f>
        <v>0</v>
      </c>
      <c r="DG47" s="22">
        <f>+TRUNC('D-PS'!DG47,0)</f>
        <v>0</v>
      </c>
      <c r="DH47" s="22">
        <f>+TRUNC('D-PS'!DH47,0)</f>
        <v>0</v>
      </c>
      <c r="DI47" s="22">
        <f>+TRUNC('D-PS'!DI47,0)</f>
        <v>0</v>
      </c>
      <c r="DJ47" s="22">
        <f>+TRUNC('D-PS'!DJ47,6)</f>
        <v>100</v>
      </c>
      <c r="DK47" s="22">
        <f>+TRUNC('D-PS'!DK47,0)</f>
        <v>0</v>
      </c>
      <c r="DL47" s="22">
        <f>+TRUNC('D-PS'!DL47,0)</f>
        <v>0</v>
      </c>
      <c r="DM47" s="22">
        <f>+TRUNC('D-PS'!DM47,0)</f>
        <v>0</v>
      </c>
      <c r="DN47" s="22">
        <f>+TRUNC('D-PS'!DN47,0)</f>
        <v>174717</v>
      </c>
      <c r="DO47" s="22">
        <f>+TRUNC('D-PS'!DO47,0)</f>
        <v>174717</v>
      </c>
      <c r="DP47" s="22">
        <f>+TRUNC('D-PS'!DP47,0)</f>
        <v>58387</v>
      </c>
      <c r="DR47" s="41">
        <f>+TRUNC('D-PS'!DR47,0)</f>
        <v>2160</v>
      </c>
      <c r="DS47" s="41">
        <f>+TRUNC('D-PS'!DS47,0)</f>
        <v>0</v>
      </c>
      <c r="DT47" s="41">
        <f>+TRUNC('D-PS'!DT47,3)</f>
        <v>0</v>
      </c>
      <c r="DU47" s="41">
        <f>+TRUNC('D-PS'!DU47,3)</f>
        <v>442.75599999999997</v>
      </c>
      <c r="DV47" s="41">
        <f>+TRUNC('D-PS'!DV47,0)</f>
        <v>0</v>
      </c>
      <c r="DW47" s="41">
        <f>+TRUNC('D-PS'!DW47,0)</f>
        <v>0</v>
      </c>
      <c r="DX47" s="41">
        <f>+TRUNC('D-PS'!DX47,0)</f>
        <v>0</v>
      </c>
      <c r="DY47" s="41">
        <f>+TRUNC('D-PS'!DY47,0)</f>
        <v>0</v>
      </c>
      <c r="DZ47" s="41">
        <f>+TRUNC('D-PS'!DZ47,0)</f>
        <v>2160</v>
      </c>
      <c r="EA47" s="41">
        <f>+TRUNC('D-PS'!EA47,0)</f>
        <v>0</v>
      </c>
      <c r="EB47" s="41">
        <f>+TRUNC('D-PS'!EB47,3)</f>
        <v>0</v>
      </c>
      <c r="EC47" s="41">
        <f>+TRUNC('D-PS'!EC47,3)</f>
        <v>442.75599999999997</v>
      </c>
      <c r="ED47" s="41">
        <f>+TRUNC('D-PS'!ED47,0)</f>
        <v>0</v>
      </c>
      <c r="EE47" s="41">
        <f>+TRUNC('D-PS'!EE47,0)</f>
        <v>0</v>
      </c>
      <c r="EF47" s="41">
        <f>+TRUNC('D-PS'!EF47,0)</f>
        <v>0</v>
      </c>
      <c r="EG47" s="41">
        <f>+TRUNC('D-PS'!EG47,0)</f>
        <v>0</v>
      </c>
      <c r="EH47" s="41">
        <f>+TRUNC('D-PS'!EH47,0)</f>
        <v>1728</v>
      </c>
      <c r="EI47" s="41">
        <f>+TRUNC('D-PS'!EI47,0)</f>
        <v>0</v>
      </c>
      <c r="EJ47" s="41">
        <f>+TRUNC('D-PS'!EJ47,3)</f>
        <v>0</v>
      </c>
      <c r="EK47" s="41">
        <f>+TRUNC('D-PS'!EK47,3)</f>
        <v>442.75599999999997</v>
      </c>
      <c r="EL47" s="41">
        <f>+TRUNC('D-PS'!EL47,0)</f>
        <v>0</v>
      </c>
      <c r="EM47" s="41">
        <f>+TRUNC('D-PS'!EM47,0)</f>
        <v>0</v>
      </c>
      <c r="EN47" s="41">
        <f>+TRUNC('D-PS'!EN47,0)</f>
        <v>0</v>
      </c>
      <c r="EO47" s="41">
        <f>+TRUNC('D-PS'!EO47,0)</f>
        <v>0</v>
      </c>
      <c r="EP47" s="59"/>
      <c r="EQ47" s="41">
        <f>+TRUNC('D-PS'!EQ47,0)</f>
        <v>0</v>
      </c>
      <c r="ER47" s="41">
        <f>+TRUNC('D-PS'!ER47,0)</f>
        <v>0</v>
      </c>
      <c r="ES47" s="41">
        <f>+TRUNC('D-PS'!ES47,3)</f>
        <v>0</v>
      </c>
      <c r="ET47" s="41">
        <f>+TRUNC('D-PS'!ET47,3)</f>
        <v>0</v>
      </c>
      <c r="EU47" s="41">
        <f>+TRUNC('D-PS'!EU47,0)</f>
        <v>0</v>
      </c>
      <c r="EV47" s="41">
        <f>+TRUNC('D-PS'!EV47,0)</f>
        <v>0</v>
      </c>
      <c r="EW47" s="41">
        <f>+TRUNC('D-PS'!EW47,0)</f>
        <v>0</v>
      </c>
      <c r="EX47" s="41">
        <f>+TRUNC('D-PS'!EX47,0)</f>
        <v>0</v>
      </c>
      <c r="EY47" s="41">
        <f>+TRUNC('D-PS'!EY47,0)</f>
        <v>0</v>
      </c>
      <c r="EZ47" s="41">
        <f>+TRUNC('D-PS'!EZ47,0)</f>
        <v>0</v>
      </c>
      <c r="FA47" s="41">
        <f>+TRUNC('D-PS'!FA47,3)</f>
        <v>0</v>
      </c>
      <c r="FB47" s="41">
        <f>+TRUNC('D-PS'!FB47,3)</f>
        <v>0</v>
      </c>
      <c r="FC47" s="41">
        <f>+TRUNC('D-PS'!FC47,0)</f>
        <v>0</v>
      </c>
      <c r="FD47" s="41">
        <f>+TRUNC('D-PS'!FD47,0)</f>
        <v>0</v>
      </c>
      <c r="FE47" s="41">
        <f>+TRUNC('D-PS'!FE47,0)</f>
        <v>0</v>
      </c>
      <c r="FF47" s="41">
        <f>+TRUNC('D-PS'!FF47,0)</f>
        <v>0</v>
      </c>
      <c r="FG47" s="41">
        <f>+TRUNC('D-PS'!FG47,0)</f>
        <v>0</v>
      </c>
      <c r="FH47" s="41">
        <f>+TRUNC('D-PS'!FH47,0)</f>
        <v>0</v>
      </c>
      <c r="FI47" s="41">
        <f>+TRUNC('D-PS'!FI47,3)</f>
        <v>0</v>
      </c>
      <c r="FJ47" s="41">
        <f>+TRUNC('D-PS'!FJ47,3)</f>
        <v>0</v>
      </c>
      <c r="FK47" s="41">
        <f>+TRUNC('D-PS'!FK47,0)</f>
        <v>0</v>
      </c>
      <c r="FL47" s="41">
        <f>+TRUNC('D-PS'!FL47,0)</f>
        <v>0</v>
      </c>
      <c r="FM47" s="41">
        <f>+TRUNC('D-PS'!FM47,0)</f>
        <v>0</v>
      </c>
      <c r="FN47" s="41">
        <f>+TRUNC('D-PS'!FN47,0)</f>
        <v>0</v>
      </c>
    </row>
    <row r="48" spans="3:170" x14ac:dyDescent="0.2">
      <c r="C48" s="11">
        <f>+'D-PDP'!C48</f>
        <v>2035</v>
      </c>
      <c r="D48" s="41">
        <f>+TRUNC('D-PS'!D48,0)</f>
        <v>0</v>
      </c>
      <c r="E48" s="41">
        <f>+TRUNC('D-PS'!E48,0)</f>
        <v>0</v>
      </c>
      <c r="F48" s="41">
        <f>+TRUNC('D-PS'!F48,0)</f>
        <v>0</v>
      </c>
      <c r="G48" s="41">
        <f>+TRUNC('D-PS'!G48,0)</f>
        <v>0</v>
      </c>
      <c r="H48" s="41">
        <f>+TRUNC('D-PS'!H48,0)</f>
        <v>0</v>
      </c>
      <c r="I48" s="41">
        <f>+TRUNC('D-PS'!I48,0)</f>
        <v>0</v>
      </c>
      <c r="J48" s="41">
        <f>+TRUNC('D-PS'!J48,0)</f>
        <v>0</v>
      </c>
      <c r="K48" s="22">
        <f>+TRUNC('D-PS'!K48,0)</f>
        <v>2225</v>
      </c>
      <c r="L48" s="22">
        <f>+TRUNC('D-PS'!L48,0)</f>
        <v>0</v>
      </c>
      <c r="M48" s="22">
        <f>+TRUNC('D-PS'!M48,3)</f>
        <v>456</v>
      </c>
      <c r="N48" s="22">
        <f>+TRUNC('D-PS'!N48,3)</f>
        <v>456.02199999999999</v>
      </c>
      <c r="O48" s="22">
        <f>+TRUNC('D-PS'!O48,3)</f>
        <v>0</v>
      </c>
      <c r="P48" s="22">
        <f>+TRUNC('D-PS'!P48,3)</f>
        <v>0</v>
      </c>
      <c r="Q48" s="22">
        <f>+TRUNC('D-PS'!Q48,3)</f>
        <v>0</v>
      </c>
      <c r="R48" s="22">
        <f>+TRUNC('D-PS'!R48,3)</f>
        <v>0</v>
      </c>
      <c r="S48" s="22">
        <f>+TRUNC('D-PS'!S48,0)</f>
        <v>0</v>
      </c>
      <c r="T48" s="22">
        <f>+TRUNC('D-PS'!T48,0)</f>
        <v>0</v>
      </c>
      <c r="U48" s="22">
        <f>+TRUNC('D-PS'!U48,0)</f>
        <v>0</v>
      </c>
      <c r="V48" s="22">
        <f>+TRUNC('D-PS'!V48,0)</f>
        <v>0</v>
      </c>
      <c r="W48" s="22">
        <f>+TRUNC('D-PS'!W48,0)</f>
        <v>1377</v>
      </c>
      <c r="X48" s="22">
        <f>+TRUNC('D-PS'!X48,0)</f>
        <v>0</v>
      </c>
      <c r="Y48" s="22">
        <f>+TRUNC('D-PS'!Y48,0)</f>
        <v>0</v>
      </c>
      <c r="Z48" s="22">
        <f>+TRUNC('D-PS'!Z48,0)</f>
        <v>1377</v>
      </c>
      <c r="AA48" s="22">
        <f>+TRUNC('D-PS'!AA48,0)</f>
        <v>0</v>
      </c>
      <c r="AB48" s="22">
        <f>+TRUNC('D-PS'!AB48,0)</f>
        <v>2225</v>
      </c>
      <c r="AC48" s="22">
        <f>+TRUNC('D-PS'!AC48,0)</f>
        <v>0</v>
      </c>
      <c r="AD48" s="22">
        <f>+TRUNC('D-PS'!AD48,3)</f>
        <v>0</v>
      </c>
      <c r="AE48" s="22">
        <f>+TRUNC('D-PS'!AE48,3)</f>
        <v>456.02199999999999</v>
      </c>
      <c r="AF48" s="22">
        <f>+TRUNC('D-PS'!AF48,0)</f>
        <v>0</v>
      </c>
      <c r="AG48" s="22">
        <f>+TRUNC('D-PS'!AG48,0)</f>
        <v>0</v>
      </c>
      <c r="AH48" s="22">
        <f>+TRUNC('D-PS'!AH48,0)</f>
        <v>0</v>
      </c>
      <c r="AI48" s="22">
        <f>+TRUNC('D-PS'!AI48,0)</f>
        <v>0</v>
      </c>
      <c r="AJ48" s="22">
        <f>+TRUNC('D-PS'!AJ48,6)</f>
        <v>20</v>
      </c>
      <c r="AK48" s="22">
        <f>+TRUNC('D-PS'!AK48,6)</f>
        <v>0</v>
      </c>
      <c r="AL48" s="22">
        <f>+TRUNC('D-PS'!AL48,6)</f>
        <v>0</v>
      </c>
      <c r="AM48" s="22">
        <f>+TRUNC('D-PS'!AM48,0)</f>
        <v>445</v>
      </c>
      <c r="AN48" s="22">
        <f>+TRUNC('D-PS'!AN48,3)</f>
        <v>0</v>
      </c>
      <c r="AO48" s="22">
        <f>+TRUNC('D-PS'!AO48,0)</f>
        <v>0</v>
      </c>
      <c r="AP48" s="22">
        <f>+TRUNC('D-PS'!AP48,6)</f>
        <v>100</v>
      </c>
      <c r="AQ48" s="22">
        <f>+TRUNC('D-PS'!AQ48,0)</f>
        <v>2225</v>
      </c>
      <c r="AR48" s="22">
        <f>+TRUNC('D-PS'!AR48,0)</f>
        <v>0</v>
      </c>
      <c r="AS48" s="22">
        <f>+TRUNC('D-PS'!AS48,3)</f>
        <v>0</v>
      </c>
      <c r="AT48" s="22">
        <f>+TRUNC('D-PS'!AT48,3)</f>
        <v>456.02199999999999</v>
      </c>
      <c r="AU48" s="22">
        <f>+TRUNC('D-PS'!AU48,0)</f>
        <v>0</v>
      </c>
      <c r="AV48" s="22">
        <f>+TRUNC('D-PS'!AV48,0)</f>
        <v>0</v>
      </c>
      <c r="AW48" s="22">
        <f>+TRUNC('D-PS'!AW48,0)</f>
        <v>0</v>
      </c>
      <c r="AX48" s="22">
        <f>+TRUNC('D-PS'!AX48,0)</f>
        <v>0</v>
      </c>
      <c r="AY48" s="22">
        <f>+TRUNC('D-PS'!AY48,0)</f>
        <v>445</v>
      </c>
      <c r="AZ48" s="22">
        <f>+TRUNC('D-PS'!AZ48,3)</f>
        <v>0</v>
      </c>
      <c r="BA48" s="22">
        <f>+TRUNC('D-PS'!BA48,0)</f>
        <v>0</v>
      </c>
      <c r="BB48" s="22">
        <f>+TRUNC('D-PS'!BB48,0)</f>
        <v>1780</v>
      </c>
      <c r="BC48" s="22">
        <f>+TRUNC('D-PS'!BC48,0)</f>
        <v>0</v>
      </c>
      <c r="BD48" s="22">
        <f>+TRUNC('D-PS'!BD48,3)</f>
        <v>0</v>
      </c>
      <c r="BE48" s="22">
        <f>+TRUNC('D-PS'!BE48,3)</f>
        <v>456.02199999999999</v>
      </c>
      <c r="BF48" s="22">
        <f>+TRUNC('D-PS'!BF48,0)</f>
        <v>0</v>
      </c>
      <c r="BG48" s="22">
        <f>+TRUNC('D-PS'!BG48,0)</f>
        <v>0</v>
      </c>
      <c r="BH48" s="22">
        <f>+TRUNC('D-PS'!BH48,0)</f>
        <v>0</v>
      </c>
      <c r="BI48" s="22">
        <f>+TRUNC('D-PS'!BI48,0)</f>
        <v>0</v>
      </c>
      <c r="BJ48" s="22">
        <f>+TRUNC('D-PS'!BJ48,3)</f>
        <v>101.55800000000001</v>
      </c>
      <c r="BK48" s="22">
        <f>+TRUNC('D-PS'!BK48,3)</f>
        <v>7.3890000000000002</v>
      </c>
      <c r="BL48" s="22">
        <f>+TRUNC('D-PS'!BL48,3)</f>
        <v>-3.7839999999999998</v>
      </c>
      <c r="BM48" s="22">
        <f>+TRUNC('D-PS'!BM48,3)</f>
        <v>1.389</v>
      </c>
      <c r="BN48" s="22">
        <f>+TRUNC('D-PS'!BN48,3)</f>
        <v>3.423</v>
      </c>
      <c r="BO48" s="22">
        <f>+TRUNC('D-PS'!BO48,3)</f>
        <v>3.423</v>
      </c>
      <c r="BP48" s="22">
        <f>+TRUNC('D-PS'!BP48,3)</f>
        <v>0</v>
      </c>
      <c r="BQ48" s="22">
        <f>+TRUNC('D-PS'!BQ48,3)</f>
        <v>0</v>
      </c>
      <c r="BR48" s="22">
        <f>+TRUNC('D-PS'!BR48,3)</f>
        <v>0</v>
      </c>
      <c r="BS48" s="22">
        <f>+TRUNC('D-PS'!BS48,3)</f>
        <v>0</v>
      </c>
      <c r="BT48" s="22">
        <f>+TRUNC('D-PS'!BT48,0)</f>
        <v>180773</v>
      </c>
      <c r="BU48" s="22">
        <f>+TRUNC('D-PS'!BU48,0)</f>
        <v>772</v>
      </c>
      <c r="BV48" s="22">
        <f>+TRUNC('D-PS'!BV48,6)</f>
        <v>100</v>
      </c>
      <c r="BW48" s="22">
        <f>+TRUNC('D-PS'!BW48,0)</f>
        <v>0</v>
      </c>
      <c r="BX48" s="22">
        <f>+TRUNC('D-PS'!BX48,0)</f>
        <v>0</v>
      </c>
      <c r="BY48" s="22">
        <f>+TRUNC('D-PS'!BY48,0)</f>
        <v>772</v>
      </c>
      <c r="BZ48" s="22">
        <f>+TRUNC('D-PS'!BZ48,3)</f>
        <v>0.34599999999999997</v>
      </c>
      <c r="CA48" s="22">
        <f>+TRUNC('D-PS'!CA48,3)</f>
        <v>0.04</v>
      </c>
      <c r="CB48" s="22">
        <f>+TRUNC('D-PS'!CB48,3)</f>
        <v>0.01</v>
      </c>
      <c r="CC48" s="22">
        <f>+TRUNC('D-PS'!CC48,3)</f>
        <v>0.15</v>
      </c>
      <c r="CD48" s="22">
        <f>+TRUNC('D-PS'!CD48,3)</f>
        <v>0</v>
      </c>
      <c r="CE48" s="22">
        <f>+TRUNC('D-PS'!CE48,3)</f>
        <v>0</v>
      </c>
      <c r="CF48" s="22">
        <f>+TRUNC('D-PS'!CF48,3)</f>
        <v>0.1</v>
      </c>
      <c r="CG48" s="22">
        <f>+TRUNC('D-PS'!CG48,3)</f>
        <v>0</v>
      </c>
      <c r="CH48" s="22">
        <f>+TRUNC('D-PS'!CH48,3)</f>
        <v>0</v>
      </c>
      <c r="CI48" s="22">
        <f>+TRUNC('D-PS'!CI48,3)</f>
        <v>126023</v>
      </c>
      <c r="CJ48" s="22">
        <f>+TRUNC('D-PS'!CJ48,3)</f>
        <v>0</v>
      </c>
      <c r="CK48" s="22">
        <f>+TRUNC('D-PS'!CK48,3)</f>
        <v>0</v>
      </c>
      <c r="CL48" s="22">
        <f>+TRUNC('D-PS'!CL48,3)</f>
        <v>0</v>
      </c>
      <c r="CM48" s="22">
        <f>+TRUNC('D-PS'!CM48,3)</f>
        <v>0</v>
      </c>
      <c r="CN48" s="22">
        <f>+TRUNC('D-PS'!CN48,0)</f>
        <v>0</v>
      </c>
      <c r="CO48" s="22">
        <f>+TRUNC('D-PS'!CO48,3)</f>
        <v>0</v>
      </c>
      <c r="CP48" s="22">
        <f>+TRUNC('D-PS'!CP48,0)</f>
        <v>0</v>
      </c>
      <c r="CQ48" s="22">
        <f>+TRUNC('D-PS'!CQ48,0)</f>
        <v>0</v>
      </c>
      <c r="CR48" s="22">
        <f>+TRUNC('D-PS'!CR48,0)</f>
        <v>0</v>
      </c>
      <c r="CS48" s="22">
        <f>+TRUNC('D-PS'!CS48,0)</f>
        <v>0</v>
      </c>
      <c r="CT48" s="22">
        <f>+TRUNC('D-PS'!CT48,0)</f>
        <v>0</v>
      </c>
      <c r="CU48" s="22">
        <f>+TRUNC('D-PS'!CU48,6)</f>
        <v>100</v>
      </c>
      <c r="CV48" s="22">
        <f>+TRUNC('D-PS'!CV48,0)</f>
        <v>0</v>
      </c>
      <c r="CW48" s="22">
        <f>+TRUNC('D-PS'!CW48,0)</f>
        <v>0</v>
      </c>
      <c r="CX48" s="22">
        <f>+TRUNC('D-PS'!CX48,0)</f>
        <v>0</v>
      </c>
      <c r="CY48" s="22">
        <f>+TRUNC('D-PS'!CY48,0)</f>
        <v>0</v>
      </c>
      <c r="CZ48" s="22">
        <f>+TRUNC('D-PS'!CZ48,0)</f>
        <v>0</v>
      </c>
      <c r="DA48" s="22">
        <f>+TRUNC('D-PS'!DA48,0)</f>
        <v>0</v>
      </c>
      <c r="DB48" s="22">
        <f>+TRUNC('D-PS'!DB48,0)</f>
        <v>0</v>
      </c>
      <c r="DC48" s="22">
        <f>+TRUNC('D-PS'!DC48,0)</f>
        <v>0</v>
      </c>
      <c r="DD48" s="22">
        <f>+TRUNC('D-PS'!DD48,0)</f>
        <v>0</v>
      </c>
      <c r="DE48" s="22">
        <f>+TRUNC('D-PS'!DE48,0)</f>
        <v>0</v>
      </c>
      <c r="DF48" s="22">
        <f>+TRUNC('D-PS'!DF48,0)</f>
        <v>0</v>
      </c>
      <c r="DG48" s="22">
        <f>+TRUNC('D-PS'!DG48,0)</f>
        <v>0</v>
      </c>
      <c r="DH48" s="22">
        <f>+TRUNC('D-PS'!DH48,0)</f>
        <v>0</v>
      </c>
      <c r="DI48" s="22">
        <f>+TRUNC('D-PS'!DI48,0)</f>
        <v>0</v>
      </c>
      <c r="DJ48" s="22">
        <f>+TRUNC('D-PS'!DJ48,6)</f>
        <v>100</v>
      </c>
      <c r="DK48" s="22">
        <f>+TRUNC('D-PS'!DK48,0)</f>
        <v>0</v>
      </c>
      <c r="DL48" s="22">
        <f>+TRUNC('D-PS'!DL48,0)</f>
        <v>0</v>
      </c>
      <c r="DM48" s="22">
        <f>+TRUNC('D-PS'!DM48,0)</f>
        <v>0</v>
      </c>
      <c r="DN48" s="22">
        <f>+TRUNC('D-PS'!DN48,0)</f>
        <v>180001</v>
      </c>
      <c r="DO48" s="22">
        <f>+TRUNC('D-PS'!DO48,0)</f>
        <v>180001</v>
      </c>
      <c r="DP48" s="22">
        <f>+TRUNC('D-PS'!DP48,0)</f>
        <v>54684</v>
      </c>
      <c r="DR48" s="41">
        <f>+TRUNC('D-PS'!DR48,0)</f>
        <v>2225</v>
      </c>
      <c r="DS48" s="41">
        <f>+TRUNC('D-PS'!DS48,0)</f>
        <v>0</v>
      </c>
      <c r="DT48" s="41">
        <f>+TRUNC('D-PS'!DT48,3)</f>
        <v>0</v>
      </c>
      <c r="DU48" s="41">
        <f>+TRUNC('D-PS'!DU48,3)</f>
        <v>456.02199999999999</v>
      </c>
      <c r="DV48" s="41">
        <f>+TRUNC('D-PS'!DV48,0)</f>
        <v>0</v>
      </c>
      <c r="DW48" s="41">
        <f>+TRUNC('D-PS'!DW48,0)</f>
        <v>0</v>
      </c>
      <c r="DX48" s="41">
        <f>+TRUNC('D-PS'!DX48,0)</f>
        <v>0</v>
      </c>
      <c r="DY48" s="41">
        <f>+TRUNC('D-PS'!DY48,0)</f>
        <v>0</v>
      </c>
      <c r="DZ48" s="41">
        <f>+TRUNC('D-PS'!DZ48,0)</f>
        <v>2225</v>
      </c>
      <c r="EA48" s="41">
        <f>+TRUNC('D-PS'!EA48,0)</f>
        <v>0</v>
      </c>
      <c r="EB48" s="41">
        <f>+TRUNC('D-PS'!EB48,3)</f>
        <v>0</v>
      </c>
      <c r="EC48" s="41">
        <f>+TRUNC('D-PS'!EC48,3)</f>
        <v>456.02199999999999</v>
      </c>
      <c r="ED48" s="41">
        <f>+TRUNC('D-PS'!ED48,0)</f>
        <v>0</v>
      </c>
      <c r="EE48" s="41">
        <f>+TRUNC('D-PS'!EE48,0)</f>
        <v>0</v>
      </c>
      <c r="EF48" s="41">
        <f>+TRUNC('D-PS'!EF48,0)</f>
        <v>0</v>
      </c>
      <c r="EG48" s="41">
        <f>+TRUNC('D-PS'!EG48,0)</f>
        <v>0</v>
      </c>
      <c r="EH48" s="41">
        <f>+TRUNC('D-PS'!EH48,0)</f>
        <v>1780</v>
      </c>
      <c r="EI48" s="41">
        <f>+TRUNC('D-PS'!EI48,0)</f>
        <v>0</v>
      </c>
      <c r="EJ48" s="41">
        <f>+TRUNC('D-PS'!EJ48,3)</f>
        <v>0</v>
      </c>
      <c r="EK48" s="41">
        <f>+TRUNC('D-PS'!EK48,3)</f>
        <v>456.02199999999999</v>
      </c>
      <c r="EL48" s="41">
        <f>+TRUNC('D-PS'!EL48,0)</f>
        <v>0</v>
      </c>
      <c r="EM48" s="41">
        <f>+TRUNC('D-PS'!EM48,0)</f>
        <v>0</v>
      </c>
      <c r="EN48" s="41">
        <f>+TRUNC('D-PS'!EN48,0)</f>
        <v>0</v>
      </c>
      <c r="EO48" s="41">
        <f>+TRUNC('D-PS'!EO48,0)</f>
        <v>0</v>
      </c>
      <c r="EP48" s="59"/>
      <c r="EQ48" s="41">
        <f>+TRUNC('D-PS'!EQ48,0)</f>
        <v>0</v>
      </c>
      <c r="ER48" s="41">
        <f>+TRUNC('D-PS'!ER48,0)</f>
        <v>0</v>
      </c>
      <c r="ES48" s="41">
        <f>+TRUNC('D-PS'!ES48,3)</f>
        <v>0</v>
      </c>
      <c r="ET48" s="41">
        <f>+TRUNC('D-PS'!ET48,3)</f>
        <v>0</v>
      </c>
      <c r="EU48" s="41">
        <f>+TRUNC('D-PS'!EU48,0)</f>
        <v>0</v>
      </c>
      <c r="EV48" s="41">
        <f>+TRUNC('D-PS'!EV48,0)</f>
        <v>0</v>
      </c>
      <c r="EW48" s="41">
        <f>+TRUNC('D-PS'!EW48,0)</f>
        <v>0</v>
      </c>
      <c r="EX48" s="41">
        <f>+TRUNC('D-PS'!EX48,0)</f>
        <v>0</v>
      </c>
      <c r="EY48" s="41">
        <f>+TRUNC('D-PS'!EY48,0)</f>
        <v>0</v>
      </c>
      <c r="EZ48" s="41">
        <f>+TRUNC('D-PS'!EZ48,0)</f>
        <v>0</v>
      </c>
      <c r="FA48" s="41">
        <f>+TRUNC('D-PS'!FA48,3)</f>
        <v>0</v>
      </c>
      <c r="FB48" s="41">
        <f>+TRUNC('D-PS'!FB48,3)</f>
        <v>0</v>
      </c>
      <c r="FC48" s="41">
        <f>+TRUNC('D-PS'!FC48,0)</f>
        <v>0</v>
      </c>
      <c r="FD48" s="41">
        <f>+TRUNC('D-PS'!FD48,0)</f>
        <v>0</v>
      </c>
      <c r="FE48" s="41">
        <f>+TRUNC('D-PS'!FE48,0)</f>
        <v>0</v>
      </c>
      <c r="FF48" s="41">
        <f>+TRUNC('D-PS'!FF48,0)</f>
        <v>0</v>
      </c>
      <c r="FG48" s="41">
        <f>+TRUNC('D-PS'!FG48,0)</f>
        <v>0</v>
      </c>
      <c r="FH48" s="41">
        <f>+TRUNC('D-PS'!FH48,0)</f>
        <v>0</v>
      </c>
      <c r="FI48" s="41">
        <f>+TRUNC('D-PS'!FI48,3)</f>
        <v>0</v>
      </c>
      <c r="FJ48" s="41">
        <f>+TRUNC('D-PS'!FJ48,3)</f>
        <v>0</v>
      </c>
      <c r="FK48" s="41">
        <f>+TRUNC('D-PS'!FK48,0)</f>
        <v>0</v>
      </c>
      <c r="FL48" s="41">
        <f>+TRUNC('D-PS'!FL48,0)</f>
        <v>0</v>
      </c>
      <c r="FM48" s="41">
        <f>+TRUNC('D-PS'!FM48,0)</f>
        <v>0</v>
      </c>
      <c r="FN48" s="41">
        <f>+TRUNC('D-PS'!FN48,0)</f>
        <v>0</v>
      </c>
    </row>
    <row r="49" spans="3:170" x14ac:dyDescent="0.2">
      <c r="C49" s="11">
        <f>+'D-PDP'!C49</f>
        <v>2036</v>
      </c>
      <c r="D49" s="41">
        <f>+TRUNC('D-PS'!D49,0)</f>
        <v>0</v>
      </c>
      <c r="E49" s="41">
        <f>+TRUNC('D-PS'!E49,0)</f>
        <v>0</v>
      </c>
      <c r="F49" s="41">
        <f>+TRUNC('D-PS'!F49,0)</f>
        <v>0</v>
      </c>
      <c r="G49" s="41">
        <f>+TRUNC('D-PS'!G49,0)</f>
        <v>0</v>
      </c>
      <c r="H49" s="41">
        <f>+TRUNC('D-PS'!H49,0)</f>
        <v>0</v>
      </c>
      <c r="I49" s="41">
        <f>+TRUNC('D-PS'!I49,0)</f>
        <v>0</v>
      </c>
      <c r="J49" s="41">
        <f>+TRUNC('D-PS'!J49,0)</f>
        <v>0</v>
      </c>
      <c r="K49" s="22">
        <f>+TRUNC('D-PS'!K49,0)</f>
        <v>2284</v>
      </c>
      <c r="L49" s="22">
        <f>+TRUNC('D-PS'!L49,0)</f>
        <v>0</v>
      </c>
      <c r="M49" s="22">
        <f>+TRUNC('D-PS'!M49,3)</f>
        <v>468</v>
      </c>
      <c r="N49" s="22">
        <f>+TRUNC('D-PS'!N49,3)</f>
        <v>467.97699999999998</v>
      </c>
      <c r="O49" s="22">
        <f>+TRUNC('D-PS'!O49,3)</f>
        <v>0</v>
      </c>
      <c r="P49" s="22">
        <f>+TRUNC('D-PS'!P49,3)</f>
        <v>0</v>
      </c>
      <c r="Q49" s="22">
        <f>+TRUNC('D-PS'!Q49,3)</f>
        <v>0</v>
      </c>
      <c r="R49" s="22">
        <f>+TRUNC('D-PS'!R49,3)</f>
        <v>0</v>
      </c>
      <c r="S49" s="22">
        <f>+TRUNC('D-PS'!S49,0)</f>
        <v>0</v>
      </c>
      <c r="T49" s="22">
        <f>+TRUNC('D-PS'!T49,0)</f>
        <v>0</v>
      </c>
      <c r="U49" s="22">
        <f>+TRUNC('D-PS'!U49,0)</f>
        <v>0</v>
      </c>
      <c r="V49" s="22">
        <f>+TRUNC('D-PS'!V49,0)</f>
        <v>0</v>
      </c>
      <c r="W49" s="22">
        <f>+TRUNC('D-PS'!W49,0)</f>
        <v>1329</v>
      </c>
      <c r="X49" s="22">
        <f>+TRUNC('D-PS'!X49,0)</f>
        <v>0</v>
      </c>
      <c r="Y49" s="22">
        <f>+TRUNC('D-PS'!Y49,0)</f>
        <v>0</v>
      </c>
      <c r="Z49" s="22">
        <f>+TRUNC('D-PS'!Z49,0)</f>
        <v>1329</v>
      </c>
      <c r="AA49" s="22">
        <f>+TRUNC('D-PS'!AA49,0)</f>
        <v>0</v>
      </c>
      <c r="AB49" s="22">
        <f>+TRUNC('D-PS'!AB49,0)</f>
        <v>2284</v>
      </c>
      <c r="AC49" s="22">
        <f>+TRUNC('D-PS'!AC49,0)</f>
        <v>0</v>
      </c>
      <c r="AD49" s="22">
        <f>+TRUNC('D-PS'!AD49,3)</f>
        <v>0</v>
      </c>
      <c r="AE49" s="22">
        <f>+TRUNC('D-PS'!AE49,3)</f>
        <v>467.97699999999998</v>
      </c>
      <c r="AF49" s="22">
        <f>+TRUNC('D-PS'!AF49,0)</f>
        <v>0</v>
      </c>
      <c r="AG49" s="22">
        <f>+TRUNC('D-PS'!AG49,0)</f>
        <v>0</v>
      </c>
      <c r="AH49" s="22">
        <f>+TRUNC('D-PS'!AH49,0)</f>
        <v>0</v>
      </c>
      <c r="AI49" s="22">
        <f>+TRUNC('D-PS'!AI49,0)</f>
        <v>0</v>
      </c>
      <c r="AJ49" s="22">
        <f>+TRUNC('D-PS'!AJ49,6)</f>
        <v>20.008756000000002</v>
      </c>
      <c r="AK49" s="22">
        <f>+TRUNC('D-PS'!AK49,6)</f>
        <v>0</v>
      </c>
      <c r="AL49" s="22">
        <f>+TRUNC('D-PS'!AL49,6)</f>
        <v>0</v>
      </c>
      <c r="AM49" s="22">
        <f>+TRUNC('D-PS'!AM49,0)</f>
        <v>457</v>
      </c>
      <c r="AN49" s="22">
        <f>+TRUNC('D-PS'!AN49,3)</f>
        <v>0</v>
      </c>
      <c r="AO49" s="22">
        <f>+TRUNC('D-PS'!AO49,0)</f>
        <v>0</v>
      </c>
      <c r="AP49" s="22">
        <f>+TRUNC('D-PS'!AP49,6)</f>
        <v>100</v>
      </c>
      <c r="AQ49" s="22">
        <f>+TRUNC('D-PS'!AQ49,0)</f>
        <v>2284</v>
      </c>
      <c r="AR49" s="22">
        <f>+TRUNC('D-PS'!AR49,0)</f>
        <v>0</v>
      </c>
      <c r="AS49" s="22">
        <f>+TRUNC('D-PS'!AS49,3)</f>
        <v>0</v>
      </c>
      <c r="AT49" s="22">
        <f>+TRUNC('D-PS'!AT49,3)</f>
        <v>467.97699999999998</v>
      </c>
      <c r="AU49" s="22">
        <f>+TRUNC('D-PS'!AU49,0)</f>
        <v>0</v>
      </c>
      <c r="AV49" s="22">
        <f>+TRUNC('D-PS'!AV49,0)</f>
        <v>0</v>
      </c>
      <c r="AW49" s="22">
        <f>+TRUNC('D-PS'!AW49,0)</f>
        <v>0</v>
      </c>
      <c r="AX49" s="22">
        <f>+TRUNC('D-PS'!AX49,0)</f>
        <v>0</v>
      </c>
      <c r="AY49" s="22">
        <f>+TRUNC('D-PS'!AY49,0)</f>
        <v>457</v>
      </c>
      <c r="AZ49" s="22">
        <f>+TRUNC('D-PS'!AZ49,3)</f>
        <v>0</v>
      </c>
      <c r="BA49" s="22">
        <f>+TRUNC('D-PS'!BA49,0)</f>
        <v>0</v>
      </c>
      <c r="BB49" s="22">
        <f>+TRUNC('D-PS'!BB49,0)</f>
        <v>1827</v>
      </c>
      <c r="BC49" s="22">
        <f>+TRUNC('D-PS'!BC49,0)</f>
        <v>0</v>
      </c>
      <c r="BD49" s="22">
        <f>+TRUNC('D-PS'!BD49,3)</f>
        <v>0</v>
      </c>
      <c r="BE49" s="22">
        <f>+TRUNC('D-PS'!BE49,3)</f>
        <v>467.97699999999998</v>
      </c>
      <c r="BF49" s="22">
        <f>+TRUNC('D-PS'!BF49,0)</f>
        <v>0</v>
      </c>
      <c r="BG49" s="22">
        <f>+TRUNC('D-PS'!BG49,0)</f>
        <v>0</v>
      </c>
      <c r="BH49" s="22">
        <f>+TRUNC('D-PS'!BH49,0)</f>
        <v>0</v>
      </c>
      <c r="BI49" s="22">
        <f>+TRUNC('D-PS'!BI49,0)</f>
        <v>0</v>
      </c>
      <c r="BJ49" s="22">
        <f>+TRUNC('D-PS'!BJ49,3)</f>
        <v>101.55800000000001</v>
      </c>
      <c r="BK49" s="22">
        <f>+TRUNC('D-PS'!BK49,3)</f>
        <v>7.3890000000000002</v>
      </c>
      <c r="BL49" s="22">
        <f>+TRUNC('D-PS'!BL49,3)</f>
        <v>-3.7839999999999998</v>
      </c>
      <c r="BM49" s="22">
        <f>+TRUNC('D-PS'!BM49,3)</f>
        <v>1.389</v>
      </c>
      <c r="BN49" s="22">
        <f>+TRUNC('D-PS'!BN49,3)</f>
        <v>3.423</v>
      </c>
      <c r="BO49" s="22">
        <f>+TRUNC('D-PS'!BO49,3)</f>
        <v>3.423</v>
      </c>
      <c r="BP49" s="22">
        <f>+TRUNC('D-PS'!BP49,3)</f>
        <v>0</v>
      </c>
      <c r="BQ49" s="22">
        <f>+TRUNC('D-PS'!BQ49,3)</f>
        <v>0</v>
      </c>
      <c r="BR49" s="22">
        <f>+TRUNC('D-PS'!BR49,3)</f>
        <v>0</v>
      </c>
      <c r="BS49" s="22">
        <f>+TRUNC('D-PS'!BS49,3)</f>
        <v>0</v>
      </c>
      <c r="BT49" s="22">
        <f>+TRUNC('D-PS'!BT49,0)</f>
        <v>185547</v>
      </c>
      <c r="BU49" s="22">
        <f>+TRUNC('D-PS'!BU49,0)</f>
        <v>771</v>
      </c>
      <c r="BV49" s="22">
        <f>+TRUNC('D-PS'!BV49,6)</f>
        <v>100</v>
      </c>
      <c r="BW49" s="22">
        <f>+TRUNC('D-PS'!BW49,0)</f>
        <v>0</v>
      </c>
      <c r="BX49" s="22">
        <f>+TRUNC('D-PS'!BX49,0)</f>
        <v>0</v>
      </c>
      <c r="BY49" s="22">
        <f>+TRUNC('D-PS'!BY49,0)</f>
        <v>771</v>
      </c>
      <c r="BZ49" s="22">
        <f>+TRUNC('D-PS'!BZ49,3)</f>
        <v>0.33700000000000002</v>
      </c>
      <c r="CA49" s="22">
        <f>+TRUNC('D-PS'!CA49,3)</f>
        <v>0.04</v>
      </c>
      <c r="CB49" s="22">
        <f>+TRUNC('D-PS'!CB49,3)</f>
        <v>0.01</v>
      </c>
      <c r="CC49" s="22">
        <f>+TRUNC('D-PS'!CC49,3)</f>
        <v>0.15</v>
      </c>
      <c r="CD49" s="22">
        <f>+TRUNC('D-PS'!CD49,3)</f>
        <v>0</v>
      </c>
      <c r="CE49" s="22">
        <f>+TRUNC('D-PS'!CE49,3)</f>
        <v>0</v>
      </c>
      <c r="CF49" s="22">
        <f>+TRUNC('D-PS'!CF49,3)</f>
        <v>0.1</v>
      </c>
      <c r="CG49" s="22">
        <f>+TRUNC('D-PS'!CG49,3)</f>
        <v>0</v>
      </c>
      <c r="CH49" s="22">
        <f>+TRUNC('D-PS'!CH49,3)</f>
        <v>0</v>
      </c>
      <c r="CI49" s="22">
        <f>+TRUNC('D-PS'!CI49,3)</f>
        <v>126023</v>
      </c>
      <c r="CJ49" s="22">
        <f>+TRUNC('D-PS'!CJ49,3)</f>
        <v>0</v>
      </c>
      <c r="CK49" s="22">
        <f>+TRUNC('D-PS'!CK49,3)</f>
        <v>0</v>
      </c>
      <c r="CL49" s="22">
        <f>+TRUNC('D-PS'!CL49,3)</f>
        <v>0</v>
      </c>
      <c r="CM49" s="22">
        <f>+TRUNC('D-PS'!CM49,3)</f>
        <v>0</v>
      </c>
      <c r="CN49" s="22">
        <f>+TRUNC('D-PS'!CN49,0)</f>
        <v>0</v>
      </c>
      <c r="CO49" s="22">
        <f>+TRUNC('D-PS'!CO49,3)</f>
        <v>0</v>
      </c>
      <c r="CP49" s="22">
        <f>+TRUNC('D-PS'!CP49,0)</f>
        <v>0</v>
      </c>
      <c r="CQ49" s="22">
        <f>+TRUNC('D-PS'!CQ49,0)</f>
        <v>0</v>
      </c>
      <c r="CR49" s="22">
        <f>+TRUNC('D-PS'!CR49,0)</f>
        <v>0</v>
      </c>
      <c r="CS49" s="22">
        <f>+TRUNC('D-PS'!CS49,0)</f>
        <v>0</v>
      </c>
      <c r="CT49" s="22">
        <f>+TRUNC('D-PS'!CT49,0)</f>
        <v>0</v>
      </c>
      <c r="CU49" s="22">
        <f>+TRUNC('D-PS'!CU49,6)</f>
        <v>100</v>
      </c>
      <c r="CV49" s="22">
        <f>+TRUNC('D-PS'!CV49,0)</f>
        <v>0</v>
      </c>
      <c r="CW49" s="22">
        <f>+TRUNC('D-PS'!CW49,0)</f>
        <v>0</v>
      </c>
      <c r="CX49" s="22">
        <f>+TRUNC('D-PS'!CX49,0)</f>
        <v>0</v>
      </c>
      <c r="CY49" s="22">
        <f>+TRUNC('D-PS'!CY49,0)</f>
        <v>0</v>
      </c>
      <c r="CZ49" s="22">
        <f>+TRUNC('D-PS'!CZ49,0)</f>
        <v>0</v>
      </c>
      <c r="DA49" s="22">
        <f>+TRUNC('D-PS'!DA49,0)</f>
        <v>0</v>
      </c>
      <c r="DB49" s="22">
        <f>+TRUNC('D-PS'!DB49,0)</f>
        <v>0</v>
      </c>
      <c r="DC49" s="22">
        <f>+TRUNC('D-PS'!DC49,0)</f>
        <v>0</v>
      </c>
      <c r="DD49" s="22">
        <f>+TRUNC('D-PS'!DD49,0)</f>
        <v>0</v>
      </c>
      <c r="DE49" s="22">
        <f>+TRUNC('D-PS'!DE49,0)</f>
        <v>0</v>
      </c>
      <c r="DF49" s="22">
        <f>+TRUNC('D-PS'!DF49,0)</f>
        <v>0</v>
      </c>
      <c r="DG49" s="22">
        <f>+TRUNC('D-PS'!DG49,0)</f>
        <v>0</v>
      </c>
      <c r="DH49" s="22">
        <f>+TRUNC('D-PS'!DH49,0)</f>
        <v>0</v>
      </c>
      <c r="DI49" s="22">
        <f>+TRUNC('D-PS'!DI49,0)</f>
        <v>0</v>
      </c>
      <c r="DJ49" s="22">
        <f>+TRUNC('D-PS'!DJ49,6)</f>
        <v>100</v>
      </c>
      <c r="DK49" s="22">
        <f>+TRUNC('D-PS'!DK49,0)</f>
        <v>0</v>
      </c>
      <c r="DL49" s="22">
        <f>+TRUNC('D-PS'!DL49,0)</f>
        <v>0</v>
      </c>
      <c r="DM49" s="22">
        <f>+TRUNC('D-PS'!DM49,0)</f>
        <v>0</v>
      </c>
      <c r="DN49" s="22">
        <f>+TRUNC('D-PS'!DN49,0)</f>
        <v>184776</v>
      </c>
      <c r="DO49" s="22">
        <f>+TRUNC('D-PS'!DO49,0)</f>
        <v>184776</v>
      </c>
      <c r="DP49" s="22">
        <f>+TRUNC('D-PS'!DP49,0)</f>
        <v>51032</v>
      </c>
      <c r="DR49" s="41">
        <f>+TRUNC('D-PS'!DR49,0)</f>
        <v>2284</v>
      </c>
      <c r="DS49" s="41">
        <f>+TRUNC('D-PS'!DS49,0)</f>
        <v>0</v>
      </c>
      <c r="DT49" s="41">
        <f>+TRUNC('D-PS'!DT49,3)</f>
        <v>0</v>
      </c>
      <c r="DU49" s="41">
        <f>+TRUNC('D-PS'!DU49,3)</f>
        <v>467.97699999999998</v>
      </c>
      <c r="DV49" s="41">
        <f>+TRUNC('D-PS'!DV49,0)</f>
        <v>0</v>
      </c>
      <c r="DW49" s="41">
        <f>+TRUNC('D-PS'!DW49,0)</f>
        <v>0</v>
      </c>
      <c r="DX49" s="41">
        <f>+TRUNC('D-PS'!DX49,0)</f>
        <v>0</v>
      </c>
      <c r="DY49" s="41">
        <f>+TRUNC('D-PS'!DY49,0)</f>
        <v>0</v>
      </c>
      <c r="DZ49" s="41">
        <f>+TRUNC('D-PS'!DZ49,0)</f>
        <v>2284</v>
      </c>
      <c r="EA49" s="41">
        <f>+TRUNC('D-PS'!EA49,0)</f>
        <v>0</v>
      </c>
      <c r="EB49" s="41">
        <f>+TRUNC('D-PS'!EB49,3)</f>
        <v>0</v>
      </c>
      <c r="EC49" s="41">
        <f>+TRUNC('D-PS'!EC49,3)</f>
        <v>467.97699999999998</v>
      </c>
      <c r="ED49" s="41">
        <f>+TRUNC('D-PS'!ED49,0)</f>
        <v>0</v>
      </c>
      <c r="EE49" s="41">
        <f>+TRUNC('D-PS'!EE49,0)</f>
        <v>0</v>
      </c>
      <c r="EF49" s="41">
        <f>+TRUNC('D-PS'!EF49,0)</f>
        <v>0</v>
      </c>
      <c r="EG49" s="41">
        <f>+TRUNC('D-PS'!EG49,0)</f>
        <v>0</v>
      </c>
      <c r="EH49" s="41">
        <f>+TRUNC('D-PS'!EH49,0)</f>
        <v>1827</v>
      </c>
      <c r="EI49" s="41">
        <f>+TRUNC('D-PS'!EI49,0)</f>
        <v>0</v>
      </c>
      <c r="EJ49" s="41">
        <f>+TRUNC('D-PS'!EJ49,3)</f>
        <v>0</v>
      </c>
      <c r="EK49" s="41">
        <f>+TRUNC('D-PS'!EK49,3)</f>
        <v>467.97699999999998</v>
      </c>
      <c r="EL49" s="41">
        <f>+TRUNC('D-PS'!EL49,0)</f>
        <v>0</v>
      </c>
      <c r="EM49" s="41">
        <f>+TRUNC('D-PS'!EM49,0)</f>
        <v>0</v>
      </c>
      <c r="EN49" s="41">
        <f>+TRUNC('D-PS'!EN49,0)</f>
        <v>0</v>
      </c>
      <c r="EO49" s="41">
        <f>+TRUNC('D-PS'!EO49,0)</f>
        <v>0</v>
      </c>
      <c r="EP49" s="59"/>
      <c r="EQ49" s="41">
        <f>+TRUNC('D-PS'!EQ49,0)</f>
        <v>0</v>
      </c>
      <c r="ER49" s="41">
        <f>+TRUNC('D-PS'!ER49,0)</f>
        <v>0</v>
      </c>
      <c r="ES49" s="41">
        <f>+TRUNC('D-PS'!ES49,3)</f>
        <v>0</v>
      </c>
      <c r="ET49" s="41">
        <f>+TRUNC('D-PS'!ET49,3)</f>
        <v>0</v>
      </c>
      <c r="EU49" s="41">
        <f>+TRUNC('D-PS'!EU49,0)</f>
        <v>0</v>
      </c>
      <c r="EV49" s="41">
        <f>+TRUNC('D-PS'!EV49,0)</f>
        <v>0</v>
      </c>
      <c r="EW49" s="41">
        <f>+TRUNC('D-PS'!EW49,0)</f>
        <v>0</v>
      </c>
      <c r="EX49" s="41">
        <f>+TRUNC('D-PS'!EX49,0)</f>
        <v>0</v>
      </c>
      <c r="EY49" s="41">
        <f>+TRUNC('D-PS'!EY49,0)</f>
        <v>0</v>
      </c>
      <c r="EZ49" s="41">
        <f>+TRUNC('D-PS'!EZ49,0)</f>
        <v>0</v>
      </c>
      <c r="FA49" s="41">
        <f>+TRUNC('D-PS'!FA49,3)</f>
        <v>0</v>
      </c>
      <c r="FB49" s="41">
        <f>+TRUNC('D-PS'!FB49,3)</f>
        <v>0</v>
      </c>
      <c r="FC49" s="41">
        <f>+TRUNC('D-PS'!FC49,0)</f>
        <v>0</v>
      </c>
      <c r="FD49" s="41">
        <f>+TRUNC('D-PS'!FD49,0)</f>
        <v>0</v>
      </c>
      <c r="FE49" s="41">
        <f>+TRUNC('D-PS'!FE49,0)</f>
        <v>0</v>
      </c>
      <c r="FF49" s="41">
        <f>+TRUNC('D-PS'!FF49,0)</f>
        <v>0</v>
      </c>
      <c r="FG49" s="41">
        <f>+TRUNC('D-PS'!FG49,0)</f>
        <v>0</v>
      </c>
      <c r="FH49" s="41">
        <f>+TRUNC('D-PS'!FH49,0)</f>
        <v>0</v>
      </c>
      <c r="FI49" s="41">
        <f>+TRUNC('D-PS'!FI49,3)</f>
        <v>0</v>
      </c>
      <c r="FJ49" s="41">
        <f>+TRUNC('D-PS'!FJ49,3)</f>
        <v>0</v>
      </c>
      <c r="FK49" s="41">
        <f>+TRUNC('D-PS'!FK49,0)</f>
        <v>0</v>
      </c>
      <c r="FL49" s="41">
        <f>+TRUNC('D-PS'!FL49,0)</f>
        <v>0</v>
      </c>
      <c r="FM49" s="41">
        <f>+TRUNC('D-PS'!FM49,0)</f>
        <v>0</v>
      </c>
      <c r="FN49" s="41">
        <f>+TRUNC('D-PS'!FN49,0)</f>
        <v>0</v>
      </c>
    </row>
    <row r="50" spans="3:170" x14ac:dyDescent="0.2">
      <c r="C50" s="11">
        <f>+'D-PDP'!C50</f>
        <v>2037</v>
      </c>
      <c r="D50" s="41">
        <f>+TRUNC('D-PS'!D50,0)</f>
        <v>0</v>
      </c>
      <c r="E50" s="41">
        <f>+TRUNC('D-PS'!E50,0)</f>
        <v>0</v>
      </c>
      <c r="F50" s="41">
        <f>+TRUNC('D-PS'!F50,0)</f>
        <v>0</v>
      </c>
      <c r="G50" s="41">
        <f>+TRUNC('D-PS'!G50,0)</f>
        <v>0</v>
      </c>
      <c r="H50" s="41">
        <f>+TRUNC('D-PS'!H50,0)</f>
        <v>0</v>
      </c>
      <c r="I50" s="41">
        <f>+TRUNC('D-PS'!I50,0)</f>
        <v>0</v>
      </c>
      <c r="J50" s="41">
        <f>+TRUNC('D-PS'!J50,0)</f>
        <v>0</v>
      </c>
      <c r="K50" s="22">
        <f>+TRUNC('D-PS'!K50,0)</f>
        <v>2318</v>
      </c>
      <c r="L50" s="22">
        <f>+TRUNC('D-PS'!L50,0)</f>
        <v>0</v>
      </c>
      <c r="M50" s="22">
        <f>+TRUNC('D-PS'!M50,3)</f>
        <v>475</v>
      </c>
      <c r="N50" s="22">
        <f>+TRUNC('D-PS'!N50,3)</f>
        <v>475</v>
      </c>
      <c r="O50" s="22">
        <f>+TRUNC('D-PS'!O50,3)</f>
        <v>0</v>
      </c>
      <c r="P50" s="22">
        <f>+TRUNC('D-PS'!P50,3)</f>
        <v>0</v>
      </c>
      <c r="Q50" s="22">
        <f>+TRUNC('D-PS'!Q50,3)</f>
        <v>0</v>
      </c>
      <c r="R50" s="22">
        <f>+TRUNC('D-PS'!R50,3)</f>
        <v>0</v>
      </c>
      <c r="S50" s="22">
        <f>+TRUNC('D-PS'!S50,0)</f>
        <v>0</v>
      </c>
      <c r="T50" s="22">
        <f>+TRUNC('D-PS'!T50,0)</f>
        <v>0</v>
      </c>
      <c r="U50" s="22">
        <f>+TRUNC('D-PS'!U50,0)</f>
        <v>0</v>
      </c>
      <c r="V50" s="22">
        <f>+TRUNC('D-PS'!V50,0)</f>
        <v>0</v>
      </c>
      <c r="W50" s="22">
        <f>+TRUNC('D-PS'!W50,0)</f>
        <v>1283</v>
      </c>
      <c r="X50" s="22">
        <f>+TRUNC('D-PS'!X50,0)</f>
        <v>0</v>
      </c>
      <c r="Y50" s="22">
        <f>+TRUNC('D-PS'!Y50,0)</f>
        <v>0</v>
      </c>
      <c r="Z50" s="22">
        <f>+TRUNC('D-PS'!Z50,0)</f>
        <v>1283</v>
      </c>
      <c r="AA50" s="22">
        <f>+TRUNC('D-PS'!AA50,0)</f>
        <v>0</v>
      </c>
      <c r="AB50" s="22">
        <f>+TRUNC('D-PS'!AB50,0)</f>
        <v>2318</v>
      </c>
      <c r="AC50" s="22">
        <f>+TRUNC('D-PS'!AC50,0)</f>
        <v>0</v>
      </c>
      <c r="AD50" s="22">
        <f>+TRUNC('D-PS'!AD50,3)</f>
        <v>0</v>
      </c>
      <c r="AE50" s="22">
        <f>+TRUNC('D-PS'!AE50,3)</f>
        <v>475</v>
      </c>
      <c r="AF50" s="22">
        <f>+TRUNC('D-PS'!AF50,0)</f>
        <v>0</v>
      </c>
      <c r="AG50" s="22">
        <f>+TRUNC('D-PS'!AG50,0)</f>
        <v>0</v>
      </c>
      <c r="AH50" s="22">
        <f>+TRUNC('D-PS'!AH50,0)</f>
        <v>0</v>
      </c>
      <c r="AI50" s="22">
        <f>+TRUNC('D-PS'!AI50,0)</f>
        <v>0</v>
      </c>
      <c r="AJ50" s="22">
        <f>+TRUNC('D-PS'!AJ50,6)</f>
        <v>20.017256</v>
      </c>
      <c r="AK50" s="22">
        <f>+TRUNC('D-PS'!AK50,6)</f>
        <v>0</v>
      </c>
      <c r="AL50" s="22">
        <f>+TRUNC('D-PS'!AL50,6)</f>
        <v>0</v>
      </c>
      <c r="AM50" s="22">
        <f>+TRUNC('D-PS'!AM50,0)</f>
        <v>464</v>
      </c>
      <c r="AN50" s="22">
        <f>+TRUNC('D-PS'!AN50,3)</f>
        <v>0</v>
      </c>
      <c r="AO50" s="22">
        <f>+TRUNC('D-PS'!AO50,0)</f>
        <v>0</v>
      </c>
      <c r="AP50" s="22">
        <f>+TRUNC('D-PS'!AP50,6)</f>
        <v>100</v>
      </c>
      <c r="AQ50" s="22">
        <f>+TRUNC('D-PS'!AQ50,0)</f>
        <v>2318</v>
      </c>
      <c r="AR50" s="22">
        <f>+TRUNC('D-PS'!AR50,0)</f>
        <v>0</v>
      </c>
      <c r="AS50" s="22">
        <f>+TRUNC('D-PS'!AS50,3)</f>
        <v>0</v>
      </c>
      <c r="AT50" s="22">
        <f>+TRUNC('D-PS'!AT50,3)</f>
        <v>475</v>
      </c>
      <c r="AU50" s="22">
        <f>+TRUNC('D-PS'!AU50,0)</f>
        <v>0</v>
      </c>
      <c r="AV50" s="22">
        <f>+TRUNC('D-PS'!AV50,0)</f>
        <v>0</v>
      </c>
      <c r="AW50" s="22">
        <f>+TRUNC('D-PS'!AW50,0)</f>
        <v>0</v>
      </c>
      <c r="AX50" s="22">
        <f>+TRUNC('D-PS'!AX50,0)</f>
        <v>0</v>
      </c>
      <c r="AY50" s="22">
        <f>+TRUNC('D-PS'!AY50,0)</f>
        <v>464</v>
      </c>
      <c r="AZ50" s="22">
        <f>+TRUNC('D-PS'!AZ50,3)</f>
        <v>0</v>
      </c>
      <c r="BA50" s="22">
        <f>+TRUNC('D-PS'!BA50,0)</f>
        <v>0</v>
      </c>
      <c r="BB50" s="22">
        <f>+TRUNC('D-PS'!BB50,0)</f>
        <v>1854</v>
      </c>
      <c r="BC50" s="22">
        <f>+TRUNC('D-PS'!BC50,0)</f>
        <v>0</v>
      </c>
      <c r="BD50" s="22">
        <f>+TRUNC('D-PS'!BD50,3)</f>
        <v>0</v>
      </c>
      <c r="BE50" s="22">
        <f>+TRUNC('D-PS'!BE50,3)</f>
        <v>475</v>
      </c>
      <c r="BF50" s="22">
        <f>+TRUNC('D-PS'!BF50,0)</f>
        <v>0</v>
      </c>
      <c r="BG50" s="22">
        <f>+TRUNC('D-PS'!BG50,0)</f>
        <v>0</v>
      </c>
      <c r="BH50" s="22">
        <f>+TRUNC('D-PS'!BH50,0)</f>
        <v>0</v>
      </c>
      <c r="BI50" s="22">
        <f>+TRUNC('D-PS'!BI50,0)</f>
        <v>0</v>
      </c>
      <c r="BJ50" s="22">
        <f>+TRUNC('D-PS'!BJ50,3)</f>
        <v>101.55800000000001</v>
      </c>
      <c r="BK50" s="22">
        <f>+TRUNC('D-PS'!BK50,3)</f>
        <v>7.3890000000000002</v>
      </c>
      <c r="BL50" s="22">
        <f>+TRUNC('D-PS'!BL50,3)</f>
        <v>-3.7839999999999998</v>
      </c>
      <c r="BM50" s="22">
        <f>+TRUNC('D-PS'!BM50,3)</f>
        <v>1.389</v>
      </c>
      <c r="BN50" s="22">
        <f>+TRUNC('D-PS'!BN50,3)</f>
        <v>3.423</v>
      </c>
      <c r="BO50" s="22">
        <f>+TRUNC('D-PS'!BO50,3)</f>
        <v>3.423</v>
      </c>
      <c r="BP50" s="22">
        <f>+TRUNC('D-PS'!BP50,3)</f>
        <v>0</v>
      </c>
      <c r="BQ50" s="22">
        <f>+TRUNC('D-PS'!BQ50,3)</f>
        <v>0</v>
      </c>
      <c r="BR50" s="22">
        <f>+TRUNC('D-PS'!BR50,3)</f>
        <v>0</v>
      </c>
      <c r="BS50" s="22">
        <f>+TRUNC('D-PS'!BS50,3)</f>
        <v>0</v>
      </c>
      <c r="BT50" s="22">
        <f>+TRUNC('D-PS'!BT50,0)</f>
        <v>188289</v>
      </c>
      <c r="BU50" s="22">
        <f>+TRUNC('D-PS'!BU50,0)</f>
        <v>766</v>
      </c>
      <c r="BV50" s="22">
        <f>+TRUNC('D-PS'!BV50,6)</f>
        <v>100</v>
      </c>
      <c r="BW50" s="22">
        <f>+TRUNC('D-PS'!BW50,0)</f>
        <v>0</v>
      </c>
      <c r="BX50" s="22">
        <f>+TRUNC('D-PS'!BX50,0)</f>
        <v>0</v>
      </c>
      <c r="BY50" s="22">
        <f>+TRUNC('D-PS'!BY50,0)</f>
        <v>766</v>
      </c>
      <c r="BZ50" s="22">
        <f>+TRUNC('D-PS'!BZ50,3)</f>
        <v>0.33</v>
      </c>
      <c r="CA50" s="22">
        <f>+TRUNC('D-PS'!CA50,3)</f>
        <v>0.04</v>
      </c>
      <c r="CB50" s="22">
        <f>+TRUNC('D-PS'!CB50,3)</f>
        <v>0.01</v>
      </c>
      <c r="CC50" s="22">
        <f>+TRUNC('D-PS'!CC50,3)</f>
        <v>0.15</v>
      </c>
      <c r="CD50" s="22">
        <f>+TRUNC('D-PS'!CD50,3)</f>
        <v>0</v>
      </c>
      <c r="CE50" s="22">
        <f>+TRUNC('D-PS'!CE50,3)</f>
        <v>0</v>
      </c>
      <c r="CF50" s="22">
        <f>+TRUNC('D-PS'!CF50,3)</f>
        <v>0.1</v>
      </c>
      <c r="CG50" s="22">
        <f>+TRUNC('D-PS'!CG50,3)</f>
        <v>0</v>
      </c>
      <c r="CH50" s="22">
        <f>+TRUNC('D-PS'!CH50,3)</f>
        <v>0</v>
      </c>
      <c r="CI50" s="22">
        <f>+TRUNC('D-PS'!CI50,3)</f>
        <v>126023</v>
      </c>
      <c r="CJ50" s="22">
        <f>+TRUNC('D-PS'!CJ50,3)</f>
        <v>0</v>
      </c>
      <c r="CK50" s="22">
        <f>+TRUNC('D-PS'!CK50,3)</f>
        <v>0</v>
      </c>
      <c r="CL50" s="22">
        <f>+TRUNC('D-PS'!CL50,3)</f>
        <v>0</v>
      </c>
      <c r="CM50" s="22">
        <f>+TRUNC('D-PS'!CM50,3)</f>
        <v>0</v>
      </c>
      <c r="CN50" s="22">
        <f>+TRUNC('D-PS'!CN50,0)</f>
        <v>0</v>
      </c>
      <c r="CO50" s="22">
        <f>+TRUNC('D-PS'!CO50,3)</f>
        <v>0</v>
      </c>
      <c r="CP50" s="22">
        <f>+TRUNC('D-PS'!CP50,0)</f>
        <v>0</v>
      </c>
      <c r="CQ50" s="22">
        <f>+TRUNC('D-PS'!CQ50,0)</f>
        <v>0</v>
      </c>
      <c r="CR50" s="22">
        <f>+TRUNC('D-PS'!CR50,0)</f>
        <v>0</v>
      </c>
      <c r="CS50" s="22">
        <f>+TRUNC('D-PS'!CS50,0)</f>
        <v>0</v>
      </c>
      <c r="CT50" s="22">
        <f>+TRUNC('D-PS'!CT50,0)</f>
        <v>0</v>
      </c>
      <c r="CU50" s="22">
        <f>+TRUNC('D-PS'!CU50,6)</f>
        <v>100</v>
      </c>
      <c r="CV50" s="22">
        <f>+TRUNC('D-PS'!CV50,0)</f>
        <v>0</v>
      </c>
      <c r="CW50" s="22">
        <f>+TRUNC('D-PS'!CW50,0)</f>
        <v>0</v>
      </c>
      <c r="CX50" s="22">
        <f>+TRUNC('D-PS'!CX50,0)</f>
        <v>0</v>
      </c>
      <c r="CY50" s="22">
        <f>+TRUNC('D-PS'!CY50,0)</f>
        <v>0</v>
      </c>
      <c r="CZ50" s="22">
        <f>+TRUNC('D-PS'!CZ50,0)</f>
        <v>0</v>
      </c>
      <c r="DA50" s="22">
        <f>+TRUNC('D-PS'!DA50,0)</f>
        <v>0</v>
      </c>
      <c r="DB50" s="22">
        <f>+TRUNC('D-PS'!DB50,0)</f>
        <v>0</v>
      </c>
      <c r="DC50" s="22">
        <f>+TRUNC('D-PS'!DC50,0)</f>
        <v>0</v>
      </c>
      <c r="DD50" s="22">
        <f>+TRUNC('D-PS'!DD50,0)</f>
        <v>0</v>
      </c>
      <c r="DE50" s="22">
        <f>+TRUNC('D-PS'!DE50,0)</f>
        <v>0</v>
      </c>
      <c r="DF50" s="22">
        <f>+TRUNC('D-PS'!DF50,0)</f>
        <v>0</v>
      </c>
      <c r="DG50" s="22">
        <f>+TRUNC('D-PS'!DG50,0)</f>
        <v>0</v>
      </c>
      <c r="DH50" s="22">
        <f>+TRUNC('D-PS'!DH50,0)</f>
        <v>0</v>
      </c>
      <c r="DI50" s="22">
        <f>+TRUNC('D-PS'!DI50,0)</f>
        <v>0</v>
      </c>
      <c r="DJ50" s="22">
        <f>+TRUNC('D-PS'!DJ50,6)</f>
        <v>100</v>
      </c>
      <c r="DK50" s="22">
        <f>+TRUNC('D-PS'!DK50,0)</f>
        <v>0</v>
      </c>
      <c r="DL50" s="22">
        <f>+TRUNC('D-PS'!DL50,0)</f>
        <v>0</v>
      </c>
      <c r="DM50" s="22">
        <f>+TRUNC('D-PS'!DM50,0)</f>
        <v>0</v>
      </c>
      <c r="DN50" s="22">
        <f>+TRUNC('D-PS'!DN50,0)</f>
        <v>187523</v>
      </c>
      <c r="DO50" s="22">
        <f>+TRUNC('D-PS'!DO50,0)</f>
        <v>187523</v>
      </c>
      <c r="DP50" s="22">
        <f>+TRUNC('D-PS'!DP50,0)</f>
        <v>47082</v>
      </c>
      <c r="DR50" s="41">
        <f>+TRUNC('D-PS'!DR50,0)</f>
        <v>2318</v>
      </c>
      <c r="DS50" s="41">
        <f>+TRUNC('D-PS'!DS50,0)</f>
        <v>0</v>
      </c>
      <c r="DT50" s="41">
        <f>+TRUNC('D-PS'!DT50,3)</f>
        <v>0</v>
      </c>
      <c r="DU50" s="41">
        <f>+TRUNC('D-PS'!DU50,3)</f>
        <v>475</v>
      </c>
      <c r="DV50" s="41">
        <f>+TRUNC('D-PS'!DV50,0)</f>
        <v>0</v>
      </c>
      <c r="DW50" s="41">
        <f>+TRUNC('D-PS'!DW50,0)</f>
        <v>0</v>
      </c>
      <c r="DX50" s="41">
        <f>+TRUNC('D-PS'!DX50,0)</f>
        <v>0</v>
      </c>
      <c r="DY50" s="41">
        <f>+TRUNC('D-PS'!DY50,0)</f>
        <v>0</v>
      </c>
      <c r="DZ50" s="41">
        <f>+TRUNC('D-PS'!DZ50,0)</f>
        <v>2318</v>
      </c>
      <c r="EA50" s="41">
        <f>+TRUNC('D-PS'!EA50,0)</f>
        <v>0</v>
      </c>
      <c r="EB50" s="41">
        <f>+TRUNC('D-PS'!EB50,3)</f>
        <v>0</v>
      </c>
      <c r="EC50" s="41">
        <f>+TRUNC('D-PS'!EC50,3)</f>
        <v>475</v>
      </c>
      <c r="ED50" s="41">
        <f>+TRUNC('D-PS'!ED50,0)</f>
        <v>0</v>
      </c>
      <c r="EE50" s="41">
        <f>+TRUNC('D-PS'!EE50,0)</f>
        <v>0</v>
      </c>
      <c r="EF50" s="41">
        <f>+TRUNC('D-PS'!EF50,0)</f>
        <v>0</v>
      </c>
      <c r="EG50" s="41">
        <f>+TRUNC('D-PS'!EG50,0)</f>
        <v>0</v>
      </c>
      <c r="EH50" s="41">
        <f>+TRUNC('D-PS'!EH50,0)</f>
        <v>1854</v>
      </c>
      <c r="EI50" s="41">
        <f>+TRUNC('D-PS'!EI50,0)</f>
        <v>0</v>
      </c>
      <c r="EJ50" s="41">
        <f>+TRUNC('D-PS'!EJ50,3)</f>
        <v>0</v>
      </c>
      <c r="EK50" s="41">
        <f>+TRUNC('D-PS'!EK50,3)</f>
        <v>475</v>
      </c>
      <c r="EL50" s="41">
        <f>+TRUNC('D-PS'!EL50,0)</f>
        <v>0</v>
      </c>
      <c r="EM50" s="41">
        <f>+TRUNC('D-PS'!EM50,0)</f>
        <v>0</v>
      </c>
      <c r="EN50" s="41">
        <f>+TRUNC('D-PS'!EN50,0)</f>
        <v>0</v>
      </c>
      <c r="EO50" s="41">
        <f>+TRUNC('D-PS'!EO50,0)</f>
        <v>0</v>
      </c>
      <c r="EP50" s="59"/>
      <c r="EQ50" s="41">
        <f>+TRUNC('D-PS'!EQ50,0)</f>
        <v>0</v>
      </c>
      <c r="ER50" s="41">
        <f>+TRUNC('D-PS'!ER50,0)</f>
        <v>0</v>
      </c>
      <c r="ES50" s="41">
        <f>+TRUNC('D-PS'!ES50,3)</f>
        <v>0</v>
      </c>
      <c r="ET50" s="41">
        <f>+TRUNC('D-PS'!ET50,3)</f>
        <v>0</v>
      </c>
      <c r="EU50" s="41">
        <f>+TRUNC('D-PS'!EU50,0)</f>
        <v>0</v>
      </c>
      <c r="EV50" s="41">
        <f>+TRUNC('D-PS'!EV50,0)</f>
        <v>0</v>
      </c>
      <c r="EW50" s="41">
        <f>+TRUNC('D-PS'!EW50,0)</f>
        <v>0</v>
      </c>
      <c r="EX50" s="41">
        <f>+TRUNC('D-PS'!EX50,0)</f>
        <v>0</v>
      </c>
      <c r="EY50" s="41">
        <f>+TRUNC('D-PS'!EY50,0)</f>
        <v>0</v>
      </c>
      <c r="EZ50" s="41">
        <f>+TRUNC('D-PS'!EZ50,0)</f>
        <v>0</v>
      </c>
      <c r="FA50" s="41">
        <f>+TRUNC('D-PS'!FA50,3)</f>
        <v>0</v>
      </c>
      <c r="FB50" s="41">
        <f>+TRUNC('D-PS'!FB50,3)</f>
        <v>0</v>
      </c>
      <c r="FC50" s="41">
        <f>+TRUNC('D-PS'!FC50,0)</f>
        <v>0</v>
      </c>
      <c r="FD50" s="41">
        <f>+TRUNC('D-PS'!FD50,0)</f>
        <v>0</v>
      </c>
      <c r="FE50" s="41">
        <f>+TRUNC('D-PS'!FE50,0)</f>
        <v>0</v>
      </c>
      <c r="FF50" s="41">
        <f>+TRUNC('D-PS'!FF50,0)</f>
        <v>0</v>
      </c>
      <c r="FG50" s="41">
        <f>+TRUNC('D-PS'!FG50,0)</f>
        <v>0</v>
      </c>
      <c r="FH50" s="41">
        <f>+TRUNC('D-PS'!FH50,0)</f>
        <v>0</v>
      </c>
      <c r="FI50" s="41">
        <f>+TRUNC('D-PS'!FI50,3)</f>
        <v>0</v>
      </c>
      <c r="FJ50" s="41">
        <f>+TRUNC('D-PS'!FJ50,3)</f>
        <v>0</v>
      </c>
      <c r="FK50" s="41">
        <f>+TRUNC('D-PS'!FK50,0)</f>
        <v>0</v>
      </c>
      <c r="FL50" s="41">
        <f>+TRUNC('D-PS'!FL50,0)</f>
        <v>0</v>
      </c>
      <c r="FM50" s="41">
        <f>+TRUNC('D-PS'!FM50,0)</f>
        <v>0</v>
      </c>
      <c r="FN50" s="41">
        <f>+TRUNC('D-PS'!FN50,0)</f>
        <v>0</v>
      </c>
    </row>
    <row r="51" spans="3:170" x14ac:dyDescent="0.2">
      <c r="C51" s="11">
        <f>+'D-PDP'!C51</f>
        <v>2038</v>
      </c>
      <c r="D51" s="41">
        <f>+TRUNC('D-PS'!D51,0)</f>
        <v>0</v>
      </c>
      <c r="E51" s="41">
        <f>+TRUNC('D-PS'!E51,0)</f>
        <v>0</v>
      </c>
      <c r="F51" s="41">
        <f>+TRUNC('D-PS'!F51,0)</f>
        <v>0</v>
      </c>
      <c r="G51" s="41">
        <f>+TRUNC('D-PS'!G51,0)</f>
        <v>0</v>
      </c>
      <c r="H51" s="41">
        <f>+TRUNC('D-PS'!H51,0)</f>
        <v>0</v>
      </c>
      <c r="I51" s="41">
        <f>+TRUNC('D-PS'!I51,0)</f>
        <v>0</v>
      </c>
      <c r="J51" s="41">
        <f>+TRUNC('D-PS'!J51,0)</f>
        <v>0</v>
      </c>
      <c r="K51" s="22">
        <f>+TRUNC('D-PS'!K51,0)</f>
        <v>2349</v>
      </c>
      <c r="L51" s="22">
        <f>+TRUNC('D-PS'!L51,0)</f>
        <v>0</v>
      </c>
      <c r="M51" s="22">
        <f>+TRUNC('D-PS'!M51,3)</f>
        <v>481</v>
      </c>
      <c r="N51" s="22">
        <f>+TRUNC('D-PS'!N51,3)</f>
        <v>481.14100000000002</v>
      </c>
      <c r="O51" s="22">
        <f>+TRUNC('D-PS'!O51,3)</f>
        <v>0</v>
      </c>
      <c r="P51" s="22">
        <f>+TRUNC('D-PS'!P51,3)</f>
        <v>0</v>
      </c>
      <c r="Q51" s="22">
        <f>+TRUNC('D-PS'!Q51,3)</f>
        <v>0</v>
      </c>
      <c r="R51" s="22">
        <f>+TRUNC('D-PS'!R51,3)</f>
        <v>0</v>
      </c>
      <c r="S51" s="22">
        <f>+TRUNC('D-PS'!S51,0)</f>
        <v>0</v>
      </c>
      <c r="T51" s="22">
        <f>+TRUNC('D-PS'!T51,0)</f>
        <v>0</v>
      </c>
      <c r="U51" s="22">
        <f>+TRUNC('D-PS'!U51,0)</f>
        <v>0</v>
      </c>
      <c r="V51" s="22">
        <f>+TRUNC('D-PS'!V51,0)</f>
        <v>0</v>
      </c>
      <c r="W51" s="22">
        <f>+TRUNC('D-PS'!W51,0)</f>
        <v>1254</v>
      </c>
      <c r="X51" s="22">
        <f>+TRUNC('D-PS'!X51,0)</f>
        <v>0</v>
      </c>
      <c r="Y51" s="22">
        <f>+TRUNC('D-PS'!Y51,0)</f>
        <v>0</v>
      </c>
      <c r="Z51" s="22">
        <f>+TRUNC('D-PS'!Z51,0)</f>
        <v>1254</v>
      </c>
      <c r="AA51" s="22">
        <f>+TRUNC('D-PS'!AA51,0)</f>
        <v>0</v>
      </c>
      <c r="AB51" s="22">
        <f>+TRUNC('D-PS'!AB51,0)</f>
        <v>2349</v>
      </c>
      <c r="AC51" s="22">
        <f>+TRUNC('D-PS'!AC51,0)</f>
        <v>0</v>
      </c>
      <c r="AD51" s="22">
        <f>+TRUNC('D-PS'!AD51,3)</f>
        <v>0</v>
      </c>
      <c r="AE51" s="22">
        <f>+TRUNC('D-PS'!AE51,3)</f>
        <v>481.14100000000002</v>
      </c>
      <c r="AF51" s="22">
        <f>+TRUNC('D-PS'!AF51,0)</f>
        <v>0</v>
      </c>
      <c r="AG51" s="22">
        <f>+TRUNC('D-PS'!AG51,0)</f>
        <v>0</v>
      </c>
      <c r="AH51" s="22">
        <f>+TRUNC('D-PS'!AH51,0)</f>
        <v>0</v>
      </c>
      <c r="AI51" s="22">
        <f>+TRUNC('D-PS'!AI51,0)</f>
        <v>0</v>
      </c>
      <c r="AJ51" s="22">
        <f>+TRUNC('D-PS'!AJ51,6)</f>
        <v>20.008514000000002</v>
      </c>
      <c r="AK51" s="22">
        <f>+TRUNC('D-PS'!AK51,6)</f>
        <v>0</v>
      </c>
      <c r="AL51" s="22">
        <f>+TRUNC('D-PS'!AL51,6)</f>
        <v>0</v>
      </c>
      <c r="AM51" s="22">
        <f>+TRUNC('D-PS'!AM51,0)</f>
        <v>470</v>
      </c>
      <c r="AN51" s="22">
        <f>+TRUNC('D-PS'!AN51,3)</f>
        <v>0</v>
      </c>
      <c r="AO51" s="22">
        <f>+TRUNC('D-PS'!AO51,0)</f>
        <v>0</v>
      </c>
      <c r="AP51" s="22">
        <f>+TRUNC('D-PS'!AP51,6)</f>
        <v>100</v>
      </c>
      <c r="AQ51" s="22">
        <f>+TRUNC('D-PS'!AQ51,0)</f>
        <v>2349</v>
      </c>
      <c r="AR51" s="22">
        <f>+TRUNC('D-PS'!AR51,0)</f>
        <v>0</v>
      </c>
      <c r="AS51" s="22">
        <f>+TRUNC('D-PS'!AS51,3)</f>
        <v>0</v>
      </c>
      <c r="AT51" s="22">
        <f>+TRUNC('D-PS'!AT51,3)</f>
        <v>481.14100000000002</v>
      </c>
      <c r="AU51" s="22">
        <f>+TRUNC('D-PS'!AU51,0)</f>
        <v>0</v>
      </c>
      <c r="AV51" s="22">
        <f>+TRUNC('D-PS'!AV51,0)</f>
        <v>0</v>
      </c>
      <c r="AW51" s="22">
        <f>+TRUNC('D-PS'!AW51,0)</f>
        <v>0</v>
      </c>
      <c r="AX51" s="22">
        <f>+TRUNC('D-PS'!AX51,0)</f>
        <v>0</v>
      </c>
      <c r="AY51" s="22">
        <f>+TRUNC('D-PS'!AY51,0)</f>
        <v>470</v>
      </c>
      <c r="AZ51" s="22">
        <f>+TRUNC('D-PS'!AZ51,3)</f>
        <v>0</v>
      </c>
      <c r="BA51" s="22">
        <f>+TRUNC('D-PS'!BA51,0)</f>
        <v>0</v>
      </c>
      <c r="BB51" s="22">
        <f>+TRUNC('D-PS'!BB51,0)</f>
        <v>1879</v>
      </c>
      <c r="BC51" s="22">
        <f>+TRUNC('D-PS'!BC51,0)</f>
        <v>0</v>
      </c>
      <c r="BD51" s="22">
        <f>+TRUNC('D-PS'!BD51,3)</f>
        <v>0</v>
      </c>
      <c r="BE51" s="22">
        <f>+TRUNC('D-PS'!BE51,3)</f>
        <v>481.14100000000002</v>
      </c>
      <c r="BF51" s="22">
        <f>+TRUNC('D-PS'!BF51,0)</f>
        <v>0</v>
      </c>
      <c r="BG51" s="22">
        <f>+TRUNC('D-PS'!BG51,0)</f>
        <v>0</v>
      </c>
      <c r="BH51" s="22">
        <f>+TRUNC('D-PS'!BH51,0)</f>
        <v>0</v>
      </c>
      <c r="BI51" s="22">
        <f>+TRUNC('D-PS'!BI51,0)</f>
        <v>0</v>
      </c>
      <c r="BJ51" s="22">
        <f>+TRUNC('D-PS'!BJ51,3)</f>
        <v>101.55800000000001</v>
      </c>
      <c r="BK51" s="22">
        <f>+TRUNC('D-PS'!BK51,3)</f>
        <v>7.3890000000000002</v>
      </c>
      <c r="BL51" s="22">
        <f>+TRUNC('D-PS'!BL51,3)</f>
        <v>-3.7839999999999998</v>
      </c>
      <c r="BM51" s="22">
        <f>+TRUNC('D-PS'!BM51,3)</f>
        <v>1.389</v>
      </c>
      <c r="BN51" s="22">
        <f>+TRUNC('D-PS'!BN51,3)</f>
        <v>3.423</v>
      </c>
      <c r="BO51" s="22">
        <f>+TRUNC('D-PS'!BO51,3)</f>
        <v>3.423</v>
      </c>
      <c r="BP51" s="22">
        <f>+TRUNC('D-PS'!BP51,3)</f>
        <v>0</v>
      </c>
      <c r="BQ51" s="22">
        <f>+TRUNC('D-PS'!BQ51,3)</f>
        <v>0</v>
      </c>
      <c r="BR51" s="22">
        <f>+TRUNC('D-PS'!BR51,3)</f>
        <v>0</v>
      </c>
      <c r="BS51" s="22">
        <f>+TRUNC('D-PS'!BS51,3)</f>
        <v>0</v>
      </c>
      <c r="BT51" s="22">
        <f>+TRUNC('D-PS'!BT51,0)</f>
        <v>190828</v>
      </c>
      <c r="BU51" s="22">
        <f>+TRUNC('D-PS'!BU51,0)</f>
        <v>765</v>
      </c>
      <c r="BV51" s="22">
        <f>+TRUNC('D-PS'!BV51,6)</f>
        <v>100</v>
      </c>
      <c r="BW51" s="22">
        <f>+TRUNC('D-PS'!BW51,0)</f>
        <v>0</v>
      </c>
      <c r="BX51" s="22">
        <f>+TRUNC('D-PS'!BX51,0)</f>
        <v>0</v>
      </c>
      <c r="BY51" s="22">
        <f>+TRUNC('D-PS'!BY51,0)</f>
        <v>765</v>
      </c>
      <c r="BZ51" s="22">
        <f>+TRUNC('D-PS'!BZ51,3)</f>
        <v>0.32500000000000001</v>
      </c>
      <c r="CA51" s="22">
        <f>+TRUNC('D-PS'!CA51,3)</f>
        <v>0.04</v>
      </c>
      <c r="CB51" s="22">
        <f>+TRUNC('D-PS'!CB51,3)</f>
        <v>0.01</v>
      </c>
      <c r="CC51" s="22">
        <f>+TRUNC('D-PS'!CC51,3)</f>
        <v>0.15</v>
      </c>
      <c r="CD51" s="22">
        <f>+TRUNC('D-PS'!CD51,3)</f>
        <v>0</v>
      </c>
      <c r="CE51" s="22">
        <f>+TRUNC('D-PS'!CE51,3)</f>
        <v>0</v>
      </c>
      <c r="CF51" s="22">
        <f>+TRUNC('D-PS'!CF51,3)</f>
        <v>0.1</v>
      </c>
      <c r="CG51" s="22">
        <f>+TRUNC('D-PS'!CG51,3)</f>
        <v>0</v>
      </c>
      <c r="CH51" s="22">
        <f>+TRUNC('D-PS'!CH51,3)</f>
        <v>0</v>
      </c>
      <c r="CI51" s="22">
        <f>+TRUNC('D-PS'!CI51,3)</f>
        <v>126023</v>
      </c>
      <c r="CJ51" s="22">
        <f>+TRUNC('D-PS'!CJ51,3)</f>
        <v>0</v>
      </c>
      <c r="CK51" s="22">
        <f>+TRUNC('D-PS'!CK51,3)</f>
        <v>0</v>
      </c>
      <c r="CL51" s="22">
        <f>+TRUNC('D-PS'!CL51,3)</f>
        <v>0</v>
      </c>
      <c r="CM51" s="22">
        <f>+TRUNC('D-PS'!CM51,3)</f>
        <v>0</v>
      </c>
      <c r="CN51" s="22">
        <f>+TRUNC('D-PS'!CN51,0)</f>
        <v>0</v>
      </c>
      <c r="CO51" s="22">
        <f>+TRUNC('D-PS'!CO51,3)</f>
        <v>0</v>
      </c>
      <c r="CP51" s="22">
        <f>+TRUNC('D-PS'!CP51,0)</f>
        <v>0</v>
      </c>
      <c r="CQ51" s="22">
        <f>+TRUNC('D-PS'!CQ51,0)</f>
        <v>0</v>
      </c>
      <c r="CR51" s="22">
        <f>+TRUNC('D-PS'!CR51,0)</f>
        <v>0</v>
      </c>
      <c r="CS51" s="22">
        <f>+TRUNC('D-PS'!CS51,0)</f>
        <v>0</v>
      </c>
      <c r="CT51" s="22">
        <f>+TRUNC('D-PS'!CT51,0)</f>
        <v>0</v>
      </c>
      <c r="CU51" s="22">
        <f>+TRUNC('D-PS'!CU51,6)</f>
        <v>100</v>
      </c>
      <c r="CV51" s="22">
        <f>+TRUNC('D-PS'!CV51,0)</f>
        <v>0</v>
      </c>
      <c r="CW51" s="22">
        <f>+TRUNC('D-PS'!CW51,0)</f>
        <v>0</v>
      </c>
      <c r="CX51" s="22">
        <f>+TRUNC('D-PS'!CX51,0)</f>
        <v>0</v>
      </c>
      <c r="CY51" s="22">
        <f>+TRUNC('D-PS'!CY51,0)</f>
        <v>0</v>
      </c>
      <c r="CZ51" s="22">
        <f>+TRUNC('D-PS'!CZ51,0)</f>
        <v>0</v>
      </c>
      <c r="DA51" s="22">
        <f>+TRUNC('D-PS'!DA51,0)</f>
        <v>0</v>
      </c>
      <c r="DB51" s="22">
        <f>+TRUNC('D-PS'!DB51,0)</f>
        <v>0</v>
      </c>
      <c r="DC51" s="22">
        <f>+TRUNC('D-PS'!DC51,0)</f>
        <v>0</v>
      </c>
      <c r="DD51" s="22">
        <f>+TRUNC('D-PS'!DD51,0)</f>
        <v>0</v>
      </c>
      <c r="DE51" s="22">
        <f>+TRUNC('D-PS'!DE51,0)</f>
        <v>0</v>
      </c>
      <c r="DF51" s="22">
        <f>+TRUNC('D-PS'!DF51,0)</f>
        <v>0</v>
      </c>
      <c r="DG51" s="22">
        <f>+TRUNC('D-PS'!DG51,0)</f>
        <v>0</v>
      </c>
      <c r="DH51" s="22">
        <f>+TRUNC('D-PS'!DH51,0)</f>
        <v>0</v>
      </c>
      <c r="DI51" s="22">
        <f>+TRUNC('D-PS'!DI51,0)</f>
        <v>0</v>
      </c>
      <c r="DJ51" s="22">
        <f>+TRUNC('D-PS'!DJ51,6)</f>
        <v>100</v>
      </c>
      <c r="DK51" s="22">
        <f>+TRUNC('D-PS'!DK51,0)</f>
        <v>0</v>
      </c>
      <c r="DL51" s="22">
        <f>+TRUNC('D-PS'!DL51,0)</f>
        <v>0</v>
      </c>
      <c r="DM51" s="22">
        <f>+TRUNC('D-PS'!DM51,0)</f>
        <v>0</v>
      </c>
      <c r="DN51" s="22">
        <f>+TRUNC('D-PS'!DN51,0)</f>
        <v>190063</v>
      </c>
      <c r="DO51" s="22">
        <f>+TRUNC('D-PS'!DO51,0)</f>
        <v>190063</v>
      </c>
      <c r="DP51" s="22">
        <f>+TRUNC('D-PS'!DP51,0)</f>
        <v>43382</v>
      </c>
      <c r="DR51" s="41">
        <f>+TRUNC('D-PS'!DR51,0)</f>
        <v>2349</v>
      </c>
      <c r="DS51" s="41">
        <f>+TRUNC('D-PS'!DS51,0)</f>
        <v>0</v>
      </c>
      <c r="DT51" s="41">
        <f>+TRUNC('D-PS'!DT51,3)</f>
        <v>0</v>
      </c>
      <c r="DU51" s="41">
        <f>+TRUNC('D-PS'!DU51,3)</f>
        <v>481.14100000000002</v>
      </c>
      <c r="DV51" s="41">
        <f>+TRUNC('D-PS'!DV51,0)</f>
        <v>0</v>
      </c>
      <c r="DW51" s="41">
        <f>+TRUNC('D-PS'!DW51,0)</f>
        <v>0</v>
      </c>
      <c r="DX51" s="41">
        <f>+TRUNC('D-PS'!DX51,0)</f>
        <v>0</v>
      </c>
      <c r="DY51" s="41">
        <f>+TRUNC('D-PS'!DY51,0)</f>
        <v>0</v>
      </c>
      <c r="DZ51" s="41">
        <f>+TRUNC('D-PS'!DZ51,0)</f>
        <v>2349</v>
      </c>
      <c r="EA51" s="41">
        <f>+TRUNC('D-PS'!EA51,0)</f>
        <v>0</v>
      </c>
      <c r="EB51" s="41">
        <f>+TRUNC('D-PS'!EB51,3)</f>
        <v>0</v>
      </c>
      <c r="EC51" s="41">
        <f>+TRUNC('D-PS'!EC51,3)</f>
        <v>481.14100000000002</v>
      </c>
      <c r="ED51" s="41">
        <f>+TRUNC('D-PS'!ED51,0)</f>
        <v>0</v>
      </c>
      <c r="EE51" s="41">
        <f>+TRUNC('D-PS'!EE51,0)</f>
        <v>0</v>
      </c>
      <c r="EF51" s="41">
        <f>+TRUNC('D-PS'!EF51,0)</f>
        <v>0</v>
      </c>
      <c r="EG51" s="41">
        <f>+TRUNC('D-PS'!EG51,0)</f>
        <v>0</v>
      </c>
      <c r="EH51" s="41">
        <f>+TRUNC('D-PS'!EH51,0)</f>
        <v>1879</v>
      </c>
      <c r="EI51" s="41">
        <f>+TRUNC('D-PS'!EI51,0)</f>
        <v>0</v>
      </c>
      <c r="EJ51" s="41">
        <f>+TRUNC('D-PS'!EJ51,3)</f>
        <v>0</v>
      </c>
      <c r="EK51" s="41">
        <f>+TRUNC('D-PS'!EK51,3)</f>
        <v>481.14100000000002</v>
      </c>
      <c r="EL51" s="41">
        <f>+TRUNC('D-PS'!EL51,0)</f>
        <v>0</v>
      </c>
      <c r="EM51" s="41">
        <f>+TRUNC('D-PS'!EM51,0)</f>
        <v>0</v>
      </c>
      <c r="EN51" s="41">
        <f>+TRUNC('D-PS'!EN51,0)</f>
        <v>0</v>
      </c>
      <c r="EO51" s="41">
        <f>+TRUNC('D-PS'!EO51,0)</f>
        <v>0</v>
      </c>
      <c r="EP51" s="59"/>
      <c r="EQ51" s="41">
        <f>+TRUNC('D-PS'!EQ51,0)</f>
        <v>0</v>
      </c>
      <c r="ER51" s="41">
        <f>+TRUNC('D-PS'!ER51,0)</f>
        <v>0</v>
      </c>
      <c r="ES51" s="41">
        <f>+TRUNC('D-PS'!ES51,3)</f>
        <v>0</v>
      </c>
      <c r="ET51" s="41">
        <f>+TRUNC('D-PS'!ET51,3)</f>
        <v>0</v>
      </c>
      <c r="EU51" s="41">
        <f>+TRUNC('D-PS'!EU51,0)</f>
        <v>0</v>
      </c>
      <c r="EV51" s="41">
        <f>+TRUNC('D-PS'!EV51,0)</f>
        <v>0</v>
      </c>
      <c r="EW51" s="41">
        <f>+TRUNC('D-PS'!EW51,0)</f>
        <v>0</v>
      </c>
      <c r="EX51" s="41">
        <f>+TRUNC('D-PS'!EX51,0)</f>
        <v>0</v>
      </c>
      <c r="EY51" s="41">
        <f>+TRUNC('D-PS'!EY51,0)</f>
        <v>0</v>
      </c>
      <c r="EZ51" s="41">
        <f>+TRUNC('D-PS'!EZ51,0)</f>
        <v>0</v>
      </c>
      <c r="FA51" s="41">
        <f>+TRUNC('D-PS'!FA51,3)</f>
        <v>0</v>
      </c>
      <c r="FB51" s="41">
        <f>+TRUNC('D-PS'!FB51,3)</f>
        <v>0</v>
      </c>
      <c r="FC51" s="41">
        <f>+TRUNC('D-PS'!FC51,0)</f>
        <v>0</v>
      </c>
      <c r="FD51" s="41">
        <f>+TRUNC('D-PS'!FD51,0)</f>
        <v>0</v>
      </c>
      <c r="FE51" s="41">
        <f>+TRUNC('D-PS'!FE51,0)</f>
        <v>0</v>
      </c>
      <c r="FF51" s="41">
        <f>+TRUNC('D-PS'!FF51,0)</f>
        <v>0</v>
      </c>
      <c r="FG51" s="41">
        <f>+TRUNC('D-PS'!FG51,0)</f>
        <v>0</v>
      </c>
      <c r="FH51" s="41">
        <f>+TRUNC('D-PS'!FH51,0)</f>
        <v>0</v>
      </c>
      <c r="FI51" s="41">
        <f>+TRUNC('D-PS'!FI51,3)</f>
        <v>0</v>
      </c>
      <c r="FJ51" s="41">
        <f>+TRUNC('D-PS'!FJ51,3)</f>
        <v>0</v>
      </c>
      <c r="FK51" s="41">
        <f>+TRUNC('D-PS'!FK51,0)</f>
        <v>0</v>
      </c>
      <c r="FL51" s="41">
        <f>+TRUNC('D-PS'!FL51,0)</f>
        <v>0</v>
      </c>
      <c r="FM51" s="41">
        <f>+TRUNC('D-PS'!FM51,0)</f>
        <v>0</v>
      </c>
      <c r="FN51" s="41">
        <f>+TRUNC('D-PS'!FN51,0)</f>
        <v>0</v>
      </c>
    </row>
    <row r="52" spans="3:170" x14ac:dyDescent="0.2">
      <c r="C52" s="11">
        <f>+'D-PDP'!C52</f>
        <v>2039</v>
      </c>
      <c r="D52" s="41">
        <f>+TRUNC('D-PS'!D52,0)</f>
        <v>0</v>
      </c>
      <c r="E52" s="41">
        <f>+TRUNC('D-PS'!E52,0)</f>
        <v>0</v>
      </c>
      <c r="F52" s="41">
        <f>+TRUNC('D-PS'!F52,0)</f>
        <v>0</v>
      </c>
      <c r="G52" s="41">
        <f>+TRUNC('D-PS'!G52,0)</f>
        <v>0</v>
      </c>
      <c r="H52" s="41">
        <f>+TRUNC('D-PS'!H52,0)</f>
        <v>0</v>
      </c>
      <c r="I52" s="41">
        <f>+TRUNC('D-PS'!I52,0)</f>
        <v>0</v>
      </c>
      <c r="J52" s="41">
        <f>+TRUNC('D-PS'!J52,0)</f>
        <v>0</v>
      </c>
      <c r="K52" s="22">
        <f>+TRUNC('D-PS'!K52,0)</f>
        <v>2369</v>
      </c>
      <c r="L52" s="22">
        <f>+TRUNC('D-PS'!L52,0)</f>
        <v>0</v>
      </c>
      <c r="M52" s="22">
        <f>+TRUNC('D-PS'!M52,3)</f>
        <v>485</v>
      </c>
      <c r="N52" s="22">
        <f>+TRUNC('D-PS'!N52,3)</f>
        <v>485.33300000000003</v>
      </c>
      <c r="O52" s="22">
        <f>+TRUNC('D-PS'!O52,3)</f>
        <v>0</v>
      </c>
      <c r="P52" s="22">
        <f>+TRUNC('D-PS'!P52,3)</f>
        <v>0</v>
      </c>
      <c r="Q52" s="22">
        <f>+TRUNC('D-PS'!Q52,3)</f>
        <v>0</v>
      </c>
      <c r="R52" s="22">
        <f>+TRUNC('D-PS'!R52,3)</f>
        <v>0</v>
      </c>
      <c r="S52" s="22">
        <f>+TRUNC('D-PS'!S52,0)</f>
        <v>0</v>
      </c>
      <c r="T52" s="22">
        <f>+TRUNC('D-PS'!T52,0)</f>
        <v>0</v>
      </c>
      <c r="U52" s="22">
        <f>+TRUNC('D-PS'!U52,0)</f>
        <v>0</v>
      </c>
      <c r="V52" s="22">
        <f>+TRUNC('D-PS'!V52,0)</f>
        <v>0</v>
      </c>
      <c r="W52" s="22">
        <f>+TRUNC('D-PS'!W52,0)</f>
        <v>1233</v>
      </c>
      <c r="X52" s="22">
        <f>+TRUNC('D-PS'!X52,0)</f>
        <v>0</v>
      </c>
      <c r="Y52" s="22">
        <f>+TRUNC('D-PS'!Y52,0)</f>
        <v>0</v>
      </c>
      <c r="Z52" s="22">
        <f>+TRUNC('D-PS'!Z52,0)</f>
        <v>1233</v>
      </c>
      <c r="AA52" s="22">
        <f>+TRUNC('D-PS'!AA52,0)</f>
        <v>0</v>
      </c>
      <c r="AB52" s="22">
        <f>+TRUNC('D-PS'!AB52,0)</f>
        <v>2369</v>
      </c>
      <c r="AC52" s="22">
        <f>+TRUNC('D-PS'!AC52,0)</f>
        <v>0</v>
      </c>
      <c r="AD52" s="22">
        <f>+TRUNC('D-PS'!AD52,3)</f>
        <v>0</v>
      </c>
      <c r="AE52" s="22">
        <f>+TRUNC('D-PS'!AE52,3)</f>
        <v>485.33300000000003</v>
      </c>
      <c r="AF52" s="22">
        <f>+TRUNC('D-PS'!AF52,0)</f>
        <v>0</v>
      </c>
      <c r="AG52" s="22">
        <f>+TRUNC('D-PS'!AG52,0)</f>
        <v>0</v>
      </c>
      <c r="AH52" s="22">
        <f>+TRUNC('D-PS'!AH52,0)</f>
        <v>0</v>
      </c>
      <c r="AI52" s="22">
        <f>+TRUNC('D-PS'!AI52,0)</f>
        <v>0</v>
      </c>
      <c r="AJ52" s="22">
        <f>+TRUNC('D-PS'!AJ52,6)</f>
        <v>20.008441999999999</v>
      </c>
      <c r="AK52" s="22">
        <f>+TRUNC('D-PS'!AK52,6)</f>
        <v>0</v>
      </c>
      <c r="AL52" s="22">
        <f>+TRUNC('D-PS'!AL52,6)</f>
        <v>0</v>
      </c>
      <c r="AM52" s="22">
        <f>+TRUNC('D-PS'!AM52,0)</f>
        <v>474</v>
      </c>
      <c r="AN52" s="22">
        <f>+TRUNC('D-PS'!AN52,3)</f>
        <v>0</v>
      </c>
      <c r="AO52" s="22">
        <f>+TRUNC('D-PS'!AO52,0)</f>
        <v>0</v>
      </c>
      <c r="AP52" s="22">
        <f>+TRUNC('D-PS'!AP52,6)</f>
        <v>100</v>
      </c>
      <c r="AQ52" s="22">
        <f>+TRUNC('D-PS'!AQ52,0)</f>
        <v>2369</v>
      </c>
      <c r="AR52" s="22">
        <f>+TRUNC('D-PS'!AR52,0)</f>
        <v>0</v>
      </c>
      <c r="AS52" s="22">
        <f>+TRUNC('D-PS'!AS52,3)</f>
        <v>0</v>
      </c>
      <c r="AT52" s="22">
        <f>+TRUNC('D-PS'!AT52,3)</f>
        <v>485.33300000000003</v>
      </c>
      <c r="AU52" s="22">
        <f>+TRUNC('D-PS'!AU52,0)</f>
        <v>0</v>
      </c>
      <c r="AV52" s="22">
        <f>+TRUNC('D-PS'!AV52,0)</f>
        <v>0</v>
      </c>
      <c r="AW52" s="22">
        <f>+TRUNC('D-PS'!AW52,0)</f>
        <v>0</v>
      </c>
      <c r="AX52" s="22">
        <f>+TRUNC('D-PS'!AX52,0)</f>
        <v>0</v>
      </c>
      <c r="AY52" s="22">
        <f>+TRUNC('D-PS'!AY52,0)</f>
        <v>474</v>
      </c>
      <c r="AZ52" s="22">
        <f>+TRUNC('D-PS'!AZ52,3)</f>
        <v>0</v>
      </c>
      <c r="BA52" s="22">
        <f>+TRUNC('D-PS'!BA52,0)</f>
        <v>0</v>
      </c>
      <c r="BB52" s="22">
        <f>+TRUNC('D-PS'!BB52,0)</f>
        <v>1895</v>
      </c>
      <c r="BC52" s="22">
        <f>+TRUNC('D-PS'!BC52,0)</f>
        <v>0</v>
      </c>
      <c r="BD52" s="22">
        <f>+TRUNC('D-PS'!BD52,3)</f>
        <v>0</v>
      </c>
      <c r="BE52" s="22">
        <f>+TRUNC('D-PS'!BE52,3)</f>
        <v>485.33300000000003</v>
      </c>
      <c r="BF52" s="22">
        <f>+TRUNC('D-PS'!BF52,0)</f>
        <v>0</v>
      </c>
      <c r="BG52" s="22">
        <f>+TRUNC('D-PS'!BG52,0)</f>
        <v>0</v>
      </c>
      <c r="BH52" s="22">
        <f>+TRUNC('D-PS'!BH52,0)</f>
        <v>0</v>
      </c>
      <c r="BI52" s="22">
        <f>+TRUNC('D-PS'!BI52,0)</f>
        <v>0</v>
      </c>
      <c r="BJ52" s="22">
        <f>+TRUNC('D-PS'!BJ52,3)</f>
        <v>101.55800000000001</v>
      </c>
      <c r="BK52" s="22">
        <f>+TRUNC('D-PS'!BK52,3)</f>
        <v>7.3890000000000002</v>
      </c>
      <c r="BL52" s="22">
        <f>+TRUNC('D-PS'!BL52,3)</f>
        <v>-3.7839999999999998</v>
      </c>
      <c r="BM52" s="22">
        <f>+TRUNC('D-PS'!BM52,3)</f>
        <v>1.389</v>
      </c>
      <c r="BN52" s="22">
        <f>+TRUNC('D-PS'!BN52,3)</f>
        <v>3.423</v>
      </c>
      <c r="BO52" s="22">
        <f>+TRUNC('D-PS'!BO52,3)</f>
        <v>3.423</v>
      </c>
      <c r="BP52" s="22">
        <f>+TRUNC('D-PS'!BP52,3)</f>
        <v>0</v>
      </c>
      <c r="BQ52" s="22">
        <f>+TRUNC('D-PS'!BQ52,3)</f>
        <v>0</v>
      </c>
      <c r="BR52" s="22">
        <f>+TRUNC('D-PS'!BR52,3)</f>
        <v>0</v>
      </c>
      <c r="BS52" s="22">
        <f>+TRUNC('D-PS'!BS52,3)</f>
        <v>0</v>
      </c>
      <c r="BT52" s="22">
        <f>+TRUNC('D-PS'!BT52,0)</f>
        <v>192453</v>
      </c>
      <c r="BU52" s="22">
        <f>+TRUNC('D-PS'!BU52,0)</f>
        <v>763</v>
      </c>
      <c r="BV52" s="22">
        <f>+TRUNC('D-PS'!BV52,6)</f>
        <v>100</v>
      </c>
      <c r="BW52" s="22">
        <f>+TRUNC('D-PS'!BW52,0)</f>
        <v>0</v>
      </c>
      <c r="BX52" s="22">
        <f>+TRUNC('D-PS'!BX52,0)</f>
        <v>0</v>
      </c>
      <c r="BY52" s="22">
        <f>+TRUNC('D-PS'!BY52,0)</f>
        <v>763</v>
      </c>
      <c r="BZ52" s="22">
        <f>+TRUNC('D-PS'!BZ52,3)</f>
        <v>0.32200000000000001</v>
      </c>
      <c r="CA52" s="22">
        <f>+TRUNC('D-PS'!CA52,3)</f>
        <v>0.04</v>
      </c>
      <c r="CB52" s="22">
        <f>+TRUNC('D-PS'!CB52,3)</f>
        <v>0.01</v>
      </c>
      <c r="CC52" s="22">
        <f>+TRUNC('D-PS'!CC52,3)</f>
        <v>0.15</v>
      </c>
      <c r="CD52" s="22">
        <f>+TRUNC('D-PS'!CD52,3)</f>
        <v>0</v>
      </c>
      <c r="CE52" s="22">
        <f>+TRUNC('D-PS'!CE52,3)</f>
        <v>0</v>
      </c>
      <c r="CF52" s="22">
        <f>+TRUNC('D-PS'!CF52,3)</f>
        <v>0.1</v>
      </c>
      <c r="CG52" s="22">
        <f>+TRUNC('D-PS'!CG52,3)</f>
        <v>0</v>
      </c>
      <c r="CH52" s="22">
        <f>+TRUNC('D-PS'!CH52,3)</f>
        <v>0</v>
      </c>
      <c r="CI52" s="22">
        <f>+TRUNC('D-PS'!CI52,3)</f>
        <v>126023</v>
      </c>
      <c r="CJ52" s="22">
        <f>+TRUNC('D-PS'!CJ52,3)</f>
        <v>0</v>
      </c>
      <c r="CK52" s="22">
        <f>+TRUNC('D-PS'!CK52,3)</f>
        <v>0</v>
      </c>
      <c r="CL52" s="22">
        <f>+TRUNC('D-PS'!CL52,3)</f>
        <v>0</v>
      </c>
      <c r="CM52" s="22">
        <f>+TRUNC('D-PS'!CM52,3)</f>
        <v>0</v>
      </c>
      <c r="CN52" s="22">
        <f>+TRUNC('D-PS'!CN52,0)</f>
        <v>0</v>
      </c>
      <c r="CO52" s="22">
        <f>+TRUNC('D-PS'!CO52,3)</f>
        <v>0</v>
      </c>
      <c r="CP52" s="22">
        <f>+TRUNC('D-PS'!CP52,0)</f>
        <v>0</v>
      </c>
      <c r="CQ52" s="22">
        <f>+TRUNC('D-PS'!CQ52,0)</f>
        <v>0</v>
      </c>
      <c r="CR52" s="22">
        <f>+TRUNC('D-PS'!CR52,0)</f>
        <v>0</v>
      </c>
      <c r="CS52" s="22">
        <f>+TRUNC('D-PS'!CS52,0)</f>
        <v>0</v>
      </c>
      <c r="CT52" s="22">
        <f>+TRUNC('D-PS'!CT52,0)</f>
        <v>0</v>
      </c>
      <c r="CU52" s="22">
        <f>+TRUNC('D-PS'!CU52,6)</f>
        <v>100</v>
      </c>
      <c r="CV52" s="22">
        <f>+TRUNC('D-PS'!CV52,0)</f>
        <v>0</v>
      </c>
      <c r="CW52" s="22">
        <f>+TRUNC('D-PS'!CW52,0)</f>
        <v>0</v>
      </c>
      <c r="CX52" s="22">
        <f>+TRUNC('D-PS'!CX52,0)</f>
        <v>0</v>
      </c>
      <c r="CY52" s="22">
        <f>+TRUNC('D-PS'!CY52,0)</f>
        <v>0</v>
      </c>
      <c r="CZ52" s="22">
        <f>+TRUNC('D-PS'!CZ52,0)</f>
        <v>0</v>
      </c>
      <c r="DA52" s="22">
        <f>+TRUNC('D-PS'!DA52,0)</f>
        <v>0</v>
      </c>
      <c r="DB52" s="22">
        <f>+TRUNC('D-PS'!DB52,0)</f>
        <v>0</v>
      </c>
      <c r="DC52" s="22">
        <f>+TRUNC('D-PS'!DC52,0)</f>
        <v>0</v>
      </c>
      <c r="DD52" s="22">
        <f>+TRUNC('D-PS'!DD52,0)</f>
        <v>0</v>
      </c>
      <c r="DE52" s="22">
        <f>+TRUNC('D-PS'!DE52,0)</f>
        <v>0</v>
      </c>
      <c r="DF52" s="22">
        <f>+TRUNC('D-PS'!DF52,0)</f>
        <v>0</v>
      </c>
      <c r="DG52" s="22">
        <f>+TRUNC('D-PS'!DG52,0)</f>
        <v>0</v>
      </c>
      <c r="DH52" s="22">
        <f>+TRUNC('D-PS'!DH52,0)</f>
        <v>0</v>
      </c>
      <c r="DI52" s="22">
        <f>+TRUNC('D-PS'!DI52,0)</f>
        <v>0</v>
      </c>
      <c r="DJ52" s="22">
        <f>+TRUNC('D-PS'!DJ52,6)</f>
        <v>100</v>
      </c>
      <c r="DK52" s="22">
        <f>+TRUNC('D-PS'!DK52,0)</f>
        <v>0</v>
      </c>
      <c r="DL52" s="22">
        <f>+TRUNC('D-PS'!DL52,0)</f>
        <v>0</v>
      </c>
      <c r="DM52" s="22">
        <f>+TRUNC('D-PS'!DM52,0)</f>
        <v>0</v>
      </c>
      <c r="DN52" s="22">
        <f>+TRUNC('D-PS'!DN52,0)</f>
        <v>191690</v>
      </c>
      <c r="DO52" s="22">
        <f>+TRUNC('D-PS'!DO52,0)</f>
        <v>191690</v>
      </c>
      <c r="DP52" s="22">
        <f>+TRUNC('D-PS'!DP52,0)</f>
        <v>39775</v>
      </c>
      <c r="DR52" s="41">
        <f>+TRUNC('D-PS'!DR52,0)</f>
        <v>2369</v>
      </c>
      <c r="DS52" s="41">
        <f>+TRUNC('D-PS'!DS52,0)</f>
        <v>0</v>
      </c>
      <c r="DT52" s="41">
        <f>+TRUNC('D-PS'!DT52,3)</f>
        <v>0</v>
      </c>
      <c r="DU52" s="41">
        <f>+TRUNC('D-PS'!DU52,3)</f>
        <v>485.33300000000003</v>
      </c>
      <c r="DV52" s="41">
        <f>+TRUNC('D-PS'!DV52,0)</f>
        <v>0</v>
      </c>
      <c r="DW52" s="41">
        <f>+TRUNC('D-PS'!DW52,0)</f>
        <v>0</v>
      </c>
      <c r="DX52" s="41">
        <f>+TRUNC('D-PS'!DX52,0)</f>
        <v>0</v>
      </c>
      <c r="DY52" s="41">
        <f>+TRUNC('D-PS'!DY52,0)</f>
        <v>0</v>
      </c>
      <c r="DZ52" s="41">
        <f>+TRUNC('D-PS'!DZ52,0)</f>
        <v>2369</v>
      </c>
      <c r="EA52" s="41">
        <f>+TRUNC('D-PS'!EA52,0)</f>
        <v>0</v>
      </c>
      <c r="EB52" s="41">
        <f>+TRUNC('D-PS'!EB52,3)</f>
        <v>0</v>
      </c>
      <c r="EC52" s="41">
        <f>+TRUNC('D-PS'!EC52,3)</f>
        <v>485.33300000000003</v>
      </c>
      <c r="ED52" s="41">
        <f>+TRUNC('D-PS'!ED52,0)</f>
        <v>0</v>
      </c>
      <c r="EE52" s="41">
        <f>+TRUNC('D-PS'!EE52,0)</f>
        <v>0</v>
      </c>
      <c r="EF52" s="41">
        <f>+TRUNC('D-PS'!EF52,0)</f>
        <v>0</v>
      </c>
      <c r="EG52" s="41">
        <f>+TRUNC('D-PS'!EG52,0)</f>
        <v>0</v>
      </c>
      <c r="EH52" s="41">
        <f>+TRUNC('D-PS'!EH52,0)</f>
        <v>1895</v>
      </c>
      <c r="EI52" s="41">
        <f>+TRUNC('D-PS'!EI52,0)</f>
        <v>0</v>
      </c>
      <c r="EJ52" s="41">
        <f>+TRUNC('D-PS'!EJ52,3)</f>
        <v>0</v>
      </c>
      <c r="EK52" s="41">
        <f>+TRUNC('D-PS'!EK52,3)</f>
        <v>485.33300000000003</v>
      </c>
      <c r="EL52" s="41">
        <f>+TRUNC('D-PS'!EL52,0)</f>
        <v>0</v>
      </c>
      <c r="EM52" s="41">
        <f>+TRUNC('D-PS'!EM52,0)</f>
        <v>0</v>
      </c>
      <c r="EN52" s="41">
        <f>+TRUNC('D-PS'!EN52,0)</f>
        <v>0</v>
      </c>
      <c r="EO52" s="41">
        <f>+TRUNC('D-PS'!EO52,0)</f>
        <v>0</v>
      </c>
      <c r="EP52" s="59"/>
      <c r="EQ52" s="41">
        <f>+TRUNC('D-PS'!EQ52,0)</f>
        <v>0</v>
      </c>
      <c r="ER52" s="41">
        <f>+TRUNC('D-PS'!ER52,0)</f>
        <v>0</v>
      </c>
      <c r="ES52" s="41">
        <f>+TRUNC('D-PS'!ES52,3)</f>
        <v>0</v>
      </c>
      <c r="ET52" s="41">
        <f>+TRUNC('D-PS'!ET52,3)</f>
        <v>0</v>
      </c>
      <c r="EU52" s="41">
        <f>+TRUNC('D-PS'!EU52,0)</f>
        <v>0</v>
      </c>
      <c r="EV52" s="41">
        <f>+TRUNC('D-PS'!EV52,0)</f>
        <v>0</v>
      </c>
      <c r="EW52" s="41">
        <f>+TRUNC('D-PS'!EW52,0)</f>
        <v>0</v>
      </c>
      <c r="EX52" s="41">
        <f>+TRUNC('D-PS'!EX52,0)</f>
        <v>0</v>
      </c>
      <c r="EY52" s="41">
        <f>+TRUNC('D-PS'!EY52,0)</f>
        <v>0</v>
      </c>
      <c r="EZ52" s="41">
        <f>+TRUNC('D-PS'!EZ52,0)</f>
        <v>0</v>
      </c>
      <c r="FA52" s="41">
        <f>+TRUNC('D-PS'!FA52,3)</f>
        <v>0</v>
      </c>
      <c r="FB52" s="41">
        <f>+TRUNC('D-PS'!FB52,3)</f>
        <v>0</v>
      </c>
      <c r="FC52" s="41">
        <f>+TRUNC('D-PS'!FC52,0)</f>
        <v>0</v>
      </c>
      <c r="FD52" s="41">
        <f>+TRUNC('D-PS'!FD52,0)</f>
        <v>0</v>
      </c>
      <c r="FE52" s="41">
        <f>+TRUNC('D-PS'!FE52,0)</f>
        <v>0</v>
      </c>
      <c r="FF52" s="41">
        <f>+TRUNC('D-PS'!FF52,0)</f>
        <v>0</v>
      </c>
      <c r="FG52" s="41">
        <f>+TRUNC('D-PS'!FG52,0)</f>
        <v>0</v>
      </c>
      <c r="FH52" s="41">
        <f>+TRUNC('D-PS'!FH52,0)</f>
        <v>0</v>
      </c>
      <c r="FI52" s="41">
        <f>+TRUNC('D-PS'!FI52,3)</f>
        <v>0</v>
      </c>
      <c r="FJ52" s="41">
        <f>+TRUNC('D-PS'!FJ52,3)</f>
        <v>0</v>
      </c>
      <c r="FK52" s="41">
        <f>+TRUNC('D-PS'!FK52,0)</f>
        <v>0</v>
      </c>
      <c r="FL52" s="41">
        <f>+TRUNC('D-PS'!FL52,0)</f>
        <v>0</v>
      </c>
      <c r="FM52" s="41">
        <f>+TRUNC('D-PS'!FM52,0)</f>
        <v>0</v>
      </c>
      <c r="FN52" s="41">
        <f>+TRUNC('D-PS'!FN52,0)</f>
        <v>0</v>
      </c>
    </row>
    <row r="53" spans="3:170" x14ac:dyDescent="0.2">
      <c r="C53" s="11">
        <f>+'D-PDP'!C53</f>
        <v>2040</v>
      </c>
      <c r="D53" s="41">
        <f>+TRUNC('D-PS'!D53,0)</f>
        <v>0</v>
      </c>
      <c r="E53" s="41">
        <f>+TRUNC('D-PS'!E53,0)</f>
        <v>0</v>
      </c>
      <c r="F53" s="41">
        <f>+TRUNC('D-PS'!F53,0)</f>
        <v>0</v>
      </c>
      <c r="G53" s="41">
        <f>+TRUNC('D-PS'!G53,0)</f>
        <v>0</v>
      </c>
      <c r="H53" s="41">
        <f>+TRUNC('D-PS'!H53,0)</f>
        <v>0</v>
      </c>
      <c r="I53" s="41">
        <f>+TRUNC('D-PS'!I53,0)</f>
        <v>0</v>
      </c>
      <c r="J53" s="41">
        <f>+TRUNC('D-PS'!J53,0)</f>
        <v>0</v>
      </c>
      <c r="K53" s="22">
        <f>+TRUNC('D-PS'!K53,0)</f>
        <v>2386</v>
      </c>
      <c r="L53" s="22">
        <f>+TRUNC('D-PS'!L53,0)</f>
        <v>0</v>
      </c>
      <c r="M53" s="22">
        <f>+TRUNC('D-PS'!M53,3)</f>
        <v>489</v>
      </c>
      <c r="N53" s="22">
        <f>+TRUNC('D-PS'!N53,3)</f>
        <v>489.10199999999998</v>
      </c>
      <c r="O53" s="22">
        <f>+TRUNC('D-PS'!O53,3)</f>
        <v>0</v>
      </c>
      <c r="P53" s="22">
        <f>+TRUNC('D-PS'!P53,3)</f>
        <v>0</v>
      </c>
      <c r="Q53" s="22">
        <f>+TRUNC('D-PS'!Q53,3)</f>
        <v>0</v>
      </c>
      <c r="R53" s="22">
        <f>+TRUNC('D-PS'!R53,3)</f>
        <v>0</v>
      </c>
      <c r="S53" s="22">
        <f>+TRUNC('D-PS'!S53,0)</f>
        <v>0</v>
      </c>
      <c r="T53" s="22">
        <f>+TRUNC('D-PS'!T53,0)</f>
        <v>0</v>
      </c>
      <c r="U53" s="22">
        <f>+TRUNC('D-PS'!U53,0)</f>
        <v>0</v>
      </c>
      <c r="V53" s="22">
        <f>+TRUNC('D-PS'!V53,0)</f>
        <v>0</v>
      </c>
      <c r="W53" s="22">
        <f>+TRUNC('D-PS'!W53,0)</f>
        <v>1224</v>
      </c>
      <c r="X53" s="22">
        <f>+TRUNC('D-PS'!X53,0)</f>
        <v>0</v>
      </c>
      <c r="Y53" s="22">
        <f>+TRUNC('D-PS'!Y53,0)</f>
        <v>0</v>
      </c>
      <c r="Z53" s="22">
        <f>+TRUNC('D-PS'!Z53,0)</f>
        <v>1224</v>
      </c>
      <c r="AA53" s="22">
        <f>+TRUNC('D-PS'!AA53,0)</f>
        <v>0</v>
      </c>
      <c r="AB53" s="22">
        <f>+TRUNC('D-PS'!AB53,0)</f>
        <v>2386</v>
      </c>
      <c r="AC53" s="22">
        <f>+TRUNC('D-PS'!AC53,0)</f>
        <v>0</v>
      </c>
      <c r="AD53" s="22">
        <f>+TRUNC('D-PS'!AD53,3)</f>
        <v>0</v>
      </c>
      <c r="AE53" s="22">
        <f>+TRUNC('D-PS'!AE53,3)</f>
        <v>489.10199999999998</v>
      </c>
      <c r="AF53" s="22">
        <f>+TRUNC('D-PS'!AF53,0)</f>
        <v>0</v>
      </c>
      <c r="AG53" s="22">
        <f>+TRUNC('D-PS'!AG53,0)</f>
        <v>0</v>
      </c>
      <c r="AH53" s="22">
        <f>+TRUNC('D-PS'!AH53,0)</f>
        <v>0</v>
      </c>
      <c r="AI53" s="22">
        <f>+TRUNC('D-PS'!AI53,0)</f>
        <v>0</v>
      </c>
      <c r="AJ53" s="22">
        <f>+TRUNC('D-PS'!AJ53,6)</f>
        <v>19.991617000000002</v>
      </c>
      <c r="AK53" s="22">
        <f>+TRUNC('D-PS'!AK53,6)</f>
        <v>0</v>
      </c>
      <c r="AL53" s="22">
        <f>+TRUNC('D-PS'!AL53,6)</f>
        <v>0</v>
      </c>
      <c r="AM53" s="22">
        <f>+TRUNC('D-PS'!AM53,0)</f>
        <v>477</v>
      </c>
      <c r="AN53" s="22">
        <f>+TRUNC('D-PS'!AN53,3)</f>
        <v>0</v>
      </c>
      <c r="AO53" s="22">
        <f>+TRUNC('D-PS'!AO53,0)</f>
        <v>0</v>
      </c>
      <c r="AP53" s="22">
        <f>+TRUNC('D-PS'!AP53,6)</f>
        <v>100</v>
      </c>
      <c r="AQ53" s="22">
        <f>+TRUNC('D-PS'!AQ53,0)</f>
        <v>2386</v>
      </c>
      <c r="AR53" s="22">
        <f>+TRUNC('D-PS'!AR53,0)</f>
        <v>0</v>
      </c>
      <c r="AS53" s="22">
        <f>+TRUNC('D-PS'!AS53,3)</f>
        <v>0</v>
      </c>
      <c r="AT53" s="22">
        <f>+TRUNC('D-PS'!AT53,3)</f>
        <v>489.10199999999998</v>
      </c>
      <c r="AU53" s="22">
        <f>+TRUNC('D-PS'!AU53,0)</f>
        <v>0</v>
      </c>
      <c r="AV53" s="22">
        <f>+TRUNC('D-PS'!AV53,0)</f>
        <v>0</v>
      </c>
      <c r="AW53" s="22">
        <f>+TRUNC('D-PS'!AW53,0)</f>
        <v>0</v>
      </c>
      <c r="AX53" s="22">
        <f>+TRUNC('D-PS'!AX53,0)</f>
        <v>0</v>
      </c>
      <c r="AY53" s="22">
        <f>+TRUNC('D-PS'!AY53,0)</f>
        <v>477</v>
      </c>
      <c r="AZ53" s="22">
        <f>+TRUNC('D-PS'!AZ53,3)</f>
        <v>0</v>
      </c>
      <c r="BA53" s="22">
        <f>+TRUNC('D-PS'!BA53,0)</f>
        <v>0</v>
      </c>
      <c r="BB53" s="22">
        <f>+TRUNC('D-PS'!BB53,0)</f>
        <v>1909</v>
      </c>
      <c r="BC53" s="22">
        <f>+TRUNC('D-PS'!BC53,0)</f>
        <v>0</v>
      </c>
      <c r="BD53" s="22">
        <f>+TRUNC('D-PS'!BD53,3)</f>
        <v>0</v>
      </c>
      <c r="BE53" s="22">
        <f>+TRUNC('D-PS'!BE53,3)</f>
        <v>489.10199999999998</v>
      </c>
      <c r="BF53" s="22">
        <f>+TRUNC('D-PS'!BF53,0)</f>
        <v>0</v>
      </c>
      <c r="BG53" s="22">
        <f>+TRUNC('D-PS'!BG53,0)</f>
        <v>0</v>
      </c>
      <c r="BH53" s="22">
        <f>+TRUNC('D-PS'!BH53,0)</f>
        <v>0</v>
      </c>
      <c r="BI53" s="22">
        <f>+TRUNC('D-PS'!BI53,0)</f>
        <v>0</v>
      </c>
      <c r="BJ53" s="22">
        <f>+TRUNC('D-PS'!BJ53,3)</f>
        <v>101.55800000000001</v>
      </c>
      <c r="BK53" s="22">
        <f>+TRUNC('D-PS'!BK53,3)</f>
        <v>7.3890000000000002</v>
      </c>
      <c r="BL53" s="22">
        <f>+TRUNC('D-PS'!BL53,3)</f>
        <v>-3.7839999999999998</v>
      </c>
      <c r="BM53" s="22">
        <f>+TRUNC('D-PS'!BM53,3)</f>
        <v>1.389</v>
      </c>
      <c r="BN53" s="22">
        <f>+TRUNC('D-PS'!BN53,3)</f>
        <v>3.423</v>
      </c>
      <c r="BO53" s="22">
        <f>+TRUNC('D-PS'!BO53,3)</f>
        <v>3.423</v>
      </c>
      <c r="BP53" s="22">
        <f>+TRUNC('D-PS'!BP53,3)</f>
        <v>0</v>
      </c>
      <c r="BQ53" s="22">
        <f>+TRUNC('D-PS'!BQ53,3)</f>
        <v>0</v>
      </c>
      <c r="BR53" s="22">
        <f>+TRUNC('D-PS'!BR53,3)</f>
        <v>0</v>
      </c>
      <c r="BS53" s="22">
        <f>+TRUNC('D-PS'!BS53,3)</f>
        <v>0</v>
      </c>
      <c r="BT53" s="22">
        <f>+TRUNC('D-PS'!BT53,0)</f>
        <v>193874</v>
      </c>
      <c r="BU53" s="22">
        <f>+TRUNC('D-PS'!BU53,0)</f>
        <v>764</v>
      </c>
      <c r="BV53" s="22">
        <f>+TRUNC('D-PS'!BV53,6)</f>
        <v>100</v>
      </c>
      <c r="BW53" s="22">
        <f>+TRUNC('D-PS'!BW53,0)</f>
        <v>0</v>
      </c>
      <c r="BX53" s="22">
        <f>+TRUNC('D-PS'!BX53,0)</f>
        <v>0</v>
      </c>
      <c r="BY53" s="22">
        <f>+TRUNC('D-PS'!BY53,0)</f>
        <v>764</v>
      </c>
      <c r="BZ53" s="22">
        <f>+TRUNC('D-PS'!BZ53,3)</f>
        <v>0.32</v>
      </c>
      <c r="CA53" s="22">
        <f>+TRUNC('D-PS'!CA53,3)</f>
        <v>0.04</v>
      </c>
      <c r="CB53" s="22">
        <f>+TRUNC('D-PS'!CB53,3)</f>
        <v>0.01</v>
      </c>
      <c r="CC53" s="22">
        <f>+TRUNC('D-PS'!CC53,3)</f>
        <v>0.15</v>
      </c>
      <c r="CD53" s="22">
        <f>+TRUNC('D-PS'!CD53,3)</f>
        <v>0</v>
      </c>
      <c r="CE53" s="22">
        <f>+TRUNC('D-PS'!CE53,3)</f>
        <v>0</v>
      </c>
      <c r="CF53" s="22">
        <f>+TRUNC('D-PS'!CF53,3)</f>
        <v>0.1</v>
      </c>
      <c r="CG53" s="22">
        <f>+TRUNC('D-PS'!CG53,3)</f>
        <v>0</v>
      </c>
      <c r="CH53" s="22">
        <f>+TRUNC('D-PS'!CH53,3)</f>
        <v>0</v>
      </c>
      <c r="CI53" s="22">
        <f>+TRUNC('D-PS'!CI53,3)</f>
        <v>126023</v>
      </c>
      <c r="CJ53" s="22">
        <f>+TRUNC('D-PS'!CJ53,3)</f>
        <v>0</v>
      </c>
      <c r="CK53" s="22">
        <f>+TRUNC('D-PS'!CK53,3)</f>
        <v>0</v>
      </c>
      <c r="CL53" s="22">
        <f>+TRUNC('D-PS'!CL53,3)</f>
        <v>0</v>
      </c>
      <c r="CM53" s="22">
        <f>+TRUNC('D-PS'!CM53,3)</f>
        <v>0</v>
      </c>
      <c r="CN53" s="22">
        <f>+TRUNC('D-PS'!CN53,0)</f>
        <v>0</v>
      </c>
      <c r="CO53" s="22">
        <f>+TRUNC('D-PS'!CO53,3)</f>
        <v>0</v>
      </c>
      <c r="CP53" s="22">
        <f>+TRUNC('D-PS'!CP53,0)</f>
        <v>0</v>
      </c>
      <c r="CQ53" s="22">
        <f>+TRUNC('D-PS'!CQ53,0)</f>
        <v>0</v>
      </c>
      <c r="CR53" s="22">
        <f>+TRUNC('D-PS'!CR53,0)</f>
        <v>0</v>
      </c>
      <c r="CS53" s="22">
        <f>+TRUNC('D-PS'!CS53,0)</f>
        <v>0</v>
      </c>
      <c r="CT53" s="22">
        <f>+TRUNC('D-PS'!CT53,0)</f>
        <v>0</v>
      </c>
      <c r="CU53" s="22">
        <f>+TRUNC('D-PS'!CU53,6)</f>
        <v>100</v>
      </c>
      <c r="CV53" s="22">
        <f>+TRUNC('D-PS'!CV53,0)</f>
        <v>0</v>
      </c>
      <c r="CW53" s="22">
        <f>+TRUNC('D-PS'!CW53,0)</f>
        <v>0</v>
      </c>
      <c r="CX53" s="22">
        <f>+TRUNC('D-PS'!CX53,0)</f>
        <v>0</v>
      </c>
      <c r="CY53" s="22">
        <f>+TRUNC('D-PS'!CY53,0)</f>
        <v>0</v>
      </c>
      <c r="CZ53" s="22">
        <f>+TRUNC('D-PS'!CZ53,0)</f>
        <v>0</v>
      </c>
      <c r="DA53" s="22">
        <f>+TRUNC('D-PS'!DA53,0)</f>
        <v>0</v>
      </c>
      <c r="DB53" s="22">
        <f>+TRUNC('D-PS'!DB53,0)</f>
        <v>0</v>
      </c>
      <c r="DC53" s="22">
        <f>+TRUNC('D-PS'!DC53,0)</f>
        <v>0</v>
      </c>
      <c r="DD53" s="22">
        <f>+TRUNC('D-PS'!DD53,0)</f>
        <v>0</v>
      </c>
      <c r="DE53" s="22">
        <f>+TRUNC('D-PS'!DE53,0)</f>
        <v>0</v>
      </c>
      <c r="DF53" s="22">
        <f>+TRUNC('D-PS'!DF53,0)</f>
        <v>0</v>
      </c>
      <c r="DG53" s="22">
        <f>+TRUNC('D-PS'!DG53,0)</f>
        <v>0</v>
      </c>
      <c r="DH53" s="22">
        <f>+TRUNC('D-PS'!DH53,0)</f>
        <v>0</v>
      </c>
      <c r="DI53" s="22">
        <f>+TRUNC('D-PS'!DI53,0)</f>
        <v>0</v>
      </c>
      <c r="DJ53" s="22">
        <f>+TRUNC('D-PS'!DJ53,6)</f>
        <v>100</v>
      </c>
      <c r="DK53" s="22">
        <f>+TRUNC('D-PS'!DK53,0)</f>
        <v>0</v>
      </c>
      <c r="DL53" s="22">
        <f>+TRUNC('D-PS'!DL53,0)</f>
        <v>0</v>
      </c>
      <c r="DM53" s="22">
        <f>+TRUNC('D-PS'!DM53,0)</f>
        <v>0</v>
      </c>
      <c r="DN53" s="22">
        <f>+TRUNC('D-PS'!DN53,0)</f>
        <v>193110</v>
      </c>
      <c r="DO53" s="22">
        <f>+TRUNC('D-PS'!DO53,0)</f>
        <v>193110</v>
      </c>
      <c r="DP53" s="22">
        <f>+TRUNC('D-PS'!DP53,0)</f>
        <v>36427</v>
      </c>
      <c r="DR53" s="41">
        <f>+TRUNC('D-PS'!DR53,0)</f>
        <v>2386</v>
      </c>
      <c r="DS53" s="41">
        <f>+TRUNC('D-PS'!DS53,0)</f>
        <v>0</v>
      </c>
      <c r="DT53" s="41">
        <f>+TRUNC('D-PS'!DT53,3)</f>
        <v>0</v>
      </c>
      <c r="DU53" s="41">
        <f>+TRUNC('D-PS'!DU53,3)</f>
        <v>489.10199999999998</v>
      </c>
      <c r="DV53" s="41">
        <f>+TRUNC('D-PS'!DV53,0)</f>
        <v>0</v>
      </c>
      <c r="DW53" s="41">
        <f>+TRUNC('D-PS'!DW53,0)</f>
        <v>0</v>
      </c>
      <c r="DX53" s="41">
        <f>+TRUNC('D-PS'!DX53,0)</f>
        <v>0</v>
      </c>
      <c r="DY53" s="41">
        <f>+TRUNC('D-PS'!DY53,0)</f>
        <v>0</v>
      </c>
      <c r="DZ53" s="41">
        <f>+TRUNC('D-PS'!DZ53,0)</f>
        <v>2386</v>
      </c>
      <c r="EA53" s="41">
        <f>+TRUNC('D-PS'!EA53,0)</f>
        <v>0</v>
      </c>
      <c r="EB53" s="41">
        <f>+TRUNC('D-PS'!EB53,3)</f>
        <v>0</v>
      </c>
      <c r="EC53" s="41">
        <f>+TRUNC('D-PS'!EC53,3)</f>
        <v>489.10199999999998</v>
      </c>
      <c r="ED53" s="41">
        <f>+TRUNC('D-PS'!ED53,0)</f>
        <v>0</v>
      </c>
      <c r="EE53" s="41">
        <f>+TRUNC('D-PS'!EE53,0)</f>
        <v>0</v>
      </c>
      <c r="EF53" s="41">
        <f>+TRUNC('D-PS'!EF53,0)</f>
        <v>0</v>
      </c>
      <c r="EG53" s="41">
        <f>+TRUNC('D-PS'!EG53,0)</f>
        <v>0</v>
      </c>
      <c r="EH53" s="41">
        <f>+TRUNC('D-PS'!EH53,0)</f>
        <v>1909</v>
      </c>
      <c r="EI53" s="41">
        <f>+TRUNC('D-PS'!EI53,0)</f>
        <v>0</v>
      </c>
      <c r="EJ53" s="41">
        <f>+TRUNC('D-PS'!EJ53,3)</f>
        <v>0</v>
      </c>
      <c r="EK53" s="41">
        <f>+TRUNC('D-PS'!EK53,3)</f>
        <v>489.10199999999998</v>
      </c>
      <c r="EL53" s="41">
        <f>+TRUNC('D-PS'!EL53,0)</f>
        <v>0</v>
      </c>
      <c r="EM53" s="41">
        <f>+TRUNC('D-PS'!EM53,0)</f>
        <v>0</v>
      </c>
      <c r="EN53" s="41">
        <f>+TRUNC('D-PS'!EN53,0)</f>
        <v>0</v>
      </c>
      <c r="EO53" s="41">
        <f>+TRUNC('D-PS'!EO53,0)</f>
        <v>0</v>
      </c>
      <c r="EP53" s="59"/>
      <c r="EQ53" s="41">
        <f>+TRUNC('D-PS'!EQ53,0)</f>
        <v>0</v>
      </c>
      <c r="ER53" s="41">
        <f>+TRUNC('D-PS'!ER53,0)</f>
        <v>0</v>
      </c>
      <c r="ES53" s="41">
        <f>+TRUNC('D-PS'!ES53,3)</f>
        <v>0</v>
      </c>
      <c r="ET53" s="41">
        <f>+TRUNC('D-PS'!ET53,3)</f>
        <v>0</v>
      </c>
      <c r="EU53" s="41">
        <f>+TRUNC('D-PS'!EU53,0)</f>
        <v>0</v>
      </c>
      <c r="EV53" s="41">
        <f>+TRUNC('D-PS'!EV53,0)</f>
        <v>0</v>
      </c>
      <c r="EW53" s="41">
        <f>+TRUNC('D-PS'!EW53,0)</f>
        <v>0</v>
      </c>
      <c r="EX53" s="41">
        <f>+TRUNC('D-PS'!EX53,0)</f>
        <v>0</v>
      </c>
      <c r="EY53" s="41">
        <f>+TRUNC('D-PS'!EY53,0)</f>
        <v>0</v>
      </c>
      <c r="EZ53" s="41">
        <f>+TRUNC('D-PS'!EZ53,0)</f>
        <v>0</v>
      </c>
      <c r="FA53" s="41">
        <f>+TRUNC('D-PS'!FA53,3)</f>
        <v>0</v>
      </c>
      <c r="FB53" s="41">
        <f>+TRUNC('D-PS'!FB53,3)</f>
        <v>0</v>
      </c>
      <c r="FC53" s="41">
        <f>+TRUNC('D-PS'!FC53,0)</f>
        <v>0</v>
      </c>
      <c r="FD53" s="41">
        <f>+TRUNC('D-PS'!FD53,0)</f>
        <v>0</v>
      </c>
      <c r="FE53" s="41">
        <f>+TRUNC('D-PS'!FE53,0)</f>
        <v>0</v>
      </c>
      <c r="FF53" s="41">
        <f>+TRUNC('D-PS'!FF53,0)</f>
        <v>0</v>
      </c>
      <c r="FG53" s="41">
        <f>+TRUNC('D-PS'!FG53,0)</f>
        <v>0</v>
      </c>
      <c r="FH53" s="41">
        <f>+TRUNC('D-PS'!FH53,0)</f>
        <v>0</v>
      </c>
      <c r="FI53" s="41">
        <f>+TRUNC('D-PS'!FI53,3)</f>
        <v>0</v>
      </c>
      <c r="FJ53" s="41">
        <f>+TRUNC('D-PS'!FJ53,3)</f>
        <v>0</v>
      </c>
      <c r="FK53" s="41">
        <f>+TRUNC('D-PS'!FK53,0)</f>
        <v>0</v>
      </c>
      <c r="FL53" s="41">
        <f>+TRUNC('D-PS'!FL53,0)</f>
        <v>0</v>
      </c>
      <c r="FM53" s="41">
        <f>+TRUNC('D-PS'!FM53,0)</f>
        <v>0</v>
      </c>
      <c r="FN53" s="41">
        <f>+TRUNC('D-PS'!FN53,0)</f>
        <v>0</v>
      </c>
    </row>
    <row r="54" spans="3:170" x14ac:dyDescent="0.2">
      <c r="C54" s="11">
        <f>+'D-PDP'!C54</f>
        <v>2041</v>
      </c>
      <c r="D54" s="41">
        <f>+TRUNC('D-PS'!D54,0)</f>
        <v>0</v>
      </c>
      <c r="E54" s="41">
        <f>+TRUNC('D-PS'!E54,0)</f>
        <v>0</v>
      </c>
      <c r="F54" s="41">
        <f>+TRUNC('D-PS'!F54,0)</f>
        <v>0</v>
      </c>
      <c r="G54" s="41">
        <f>+TRUNC('D-PS'!G54,0)</f>
        <v>0</v>
      </c>
      <c r="H54" s="41">
        <f>+TRUNC('D-PS'!H54,0)</f>
        <v>0</v>
      </c>
      <c r="I54" s="41">
        <f>+TRUNC('D-PS'!I54,0)</f>
        <v>0</v>
      </c>
      <c r="J54" s="41">
        <f>+TRUNC('D-PS'!J54,0)</f>
        <v>0</v>
      </c>
      <c r="K54" s="22">
        <f>+TRUNC('D-PS'!K54,0)</f>
        <v>2385</v>
      </c>
      <c r="L54" s="22">
        <f>+TRUNC('D-PS'!L54,0)</f>
        <v>0</v>
      </c>
      <c r="M54" s="22">
        <f>+TRUNC('D-PS'!M54,3)</f>
        <v>489</v>
      </c>
      <c r="N54" s="22">
        <f>+TRUNC('D-PS'!N54,3)</f>
        <v>488.61500000000001</v>
      </c>
      <c r="O54" s="22">
        <f>+TRUNC('D-PS'!O54,3)</f>
        <v>0</v>
      </c>
      <c r="P54" s="22">
        <f>+TRUNC('D-PS'!P54,3)</f>
        <v>0</v>
      </c>
      <c r="Q54" s="22">
        <f>+TRUNC('D-PS'!Q54,3)</f>
        <v>0</v>
      </c>
      <c r="R54" s="22">
        <f>+TRUNC('D-PS'!R54,3)</f>
        <v>0</v>
      </c>
      <c r="S54" s="22">
        <f>+TRUNC('D-PS'!S54,0)</f>
        <v>0</v>
      </c>
      <c r="T54" s="22">
        <f>+TRUNC('D-PS'!T54,0)</f>
        <v>0</v>
      </c>
      <c r="U54" s="22">
        <f>+TRUNC('D-PS'!U54,0)</f>
        <v>0</v>
      </c>
      <c r="V54" s="22">
        <f>+TRUNC('D-PS'!V54,0)</f>
        <v>0</v>
      </c>
      <c r="W54" s="22">
        <f>+TRUNC('D-PS'!W54,0)</f>
        <v>1216</v>
      </c>
      <c r="X54" s="22">
        <f>+TRUNC('D-PS'!X54,0)</f>
        <v>0</v>
      </c>
      <c r="Y54" s="22">
        <f>+TRUNC('D-PS'!Y54,0)</f>
        <v>0</v>
      </c>
      <c r="Z54" s="22">
        <f>+TRUNC('D-PS'!Z54,0)</f>
        <v>1216</v>
      </c>
      <c r="AA54" s="22">
        <f>+TRUNC('D-PS'!AA54,0)</f>
        <v>0</v>
      </c>
      <c r="AB54" s="22">
        <f>+TRUNC('D-PS'!AB54,0)</f>
        <v>2385</v>
      </c>
      <c r="AC54" s="22">
        <f>+TRUNC('D-PS'!AC54,0)</f>
        <v>0</v>
      </c>
      <c r="AD54" s="22">
        <f>+TRUNC('D-PS'!AD54,3)</f>
        <v>0</v>
      </c>
      <c r="AE54" s="22">
        <f>+TRUNC('D-PS'!AE54,3)</f>
        <v>488.61500000000001</v>
      </c>
      <c r="AF54" s="22">
        <f>+TRUNC('D-PS'!AF54,0)</f>
        <v>0</v>
      </c>
      <c r="AG54" s="22">
        <f>+TRUNC('D-PS'!AG54,0)</f>
        <v>0</v>
      </c>
      <c r="AH54" s="22">
        <f>+TRUNC('D-PS'!AH54,0)</f>
        <v>0</v>
      </c>
      <c r="AI54" s="22">
        <f>+TRUNC('D-PS'!AI54,0)</f>
        <v>0</v>
      </c>
      <c r="AJ54" s="22">
        <f>+TRUNC('D-PS'!AJ54,6)</f>
        <v>20</v>
      </c>
      <c r="AK54" s="22">
        <f>+TRUNC('D-PS'!AK54,6)</f>
        <v>0</v>
      </c>
      <c r="AL54" s="22">
        <f>+TRUNC('D-PS'!AL54,6)</f>
        <v>0</v>
      </c>
      <c r="AM54" s="22">
        <f>+TRUNC('D-PS'!AM54,0)</f>
        <v>477</v>
      </c>
      <c r="AN54" s="22">
        <f>+TRUNC('D-PS'!AN54,3)</f>
        <v>0</v>
      </c>
      <c r="AO54" s="22">
        <f>+TRUNC('D-PS'!AO54,0)</f>
        <v>0</v>
      </c>
      <c r="AP54" s="22">
        <f>+TRUNC('D-PS'!AP54,6)</f>
        <v>100</v>
      </c>
      <c r="AQ54" s="22">
        <f>+TRUNC('D-PS'!AQ54,0)</f>
        <v>2385</v>
      </c>
      <c r="AR54" s="22">
        <f>+TRUNC('D-PS'!AR54,0)</f>
        <v>0</v>
      </c>
      <c r="AS54" s="22">
        <f>+TRUNC('D-PS'!AS54,3)</f>
        <v>0</v>
      </c>
      <c r="AT54" s="22">
        <f>+TRUNC('D-PS'!AT54,3)</f>
        <v>488.61500000000001</v>
      </c>
      <c r="AU54" s="22">
        <f>+TRUNC('D-PS'!AU54,0)</f>
        <v>0</v>
      </c>
      <c r="AV54" s="22">
        <f>+TRUNC('D-PS'!AV54,0)</f>
        <v>0</v>
      </c>
      <c r="AW54" s="22">
        <f>+TRUNC('D-PS'!AW54,0)</f>
        <v>0</v>
      </c>
      <c r="AX54" s="22">
        <f>+TRUNC('D-PS'!AX54,0)</f>
        <v>0</v>
      </c>
      <c r="AY54" s="22">
        <f>+TRUNC('D-PS'!AY54,0)</f>
        <v>477</v>
      </c>
      <c r="AZ54" s="22">
        <f>+TRUNC('D-PS'!AZ54,3)</f>
        <v>0</v>
      </c>
      <c r="BA54" s="22">
        <f>+TRUNC('D-PS'!BA54,0)</f>
        <v>0</v>
      </c>
      <c r="BB54" s="22">
        <f>+TRUNC('D-PS'!BB54,0)</f>
        <v>1908</v>
      </c>
      <c r="BC54" s="22">
        <f>+TRUNC('D-PS'!BC54,0)</f>
        <v>0</v>
      </c>
      <c r="BD54" s="22">
        <f>+TRUNC('D-PS'!BD54,3)</f>
        <v>0</v>
      </c>
      <c r="BE54" s="22">
        <f>+TRUNC('D-PS'!BE54,3)</f>
        <v>488.61500000000001</v>
      </c>
      <c r="BF54" s="22">
        <f>+TRUNC('D-PS'!BF54,0)</f>
        <v>0</v>
      </c>
      <c r="BG54" s="22">
        <f>+TRUNC('D-PS'!BG54,0)</f>
        <v>0</v>
      </c>
      <c r="BH54" s="22">
        <f>+TRUNC('D-PS'!BH54,0)</f>
        <v>0</v>
      </c>
      <c r="BI54" s="22">
        <f>+TRUNC('D-PS'!BI54,0)</f>
        <v>0</v>
      </c>
      <c r="BJ54" s="22">
        <f>+TRUNC('D-PS'!BJ54,3)</f>
        <v>101.55800000000001</v>
      </c>
      <c r="BK54" s="22">
        <f>+TRUNC('D-PS'!BK54,3)</f>
        <v>7.3890000000000002</v>
      </c>
      <c r="BL54" s="22">
        <f>+TRUNC('D-PS'!BL54,3)</f>
        <v>-3.7839999999999998</v>
      </c>
      <c r="BM54" s="22">
        <f>+TRUNC('D-PS'!BM54,3)</f>
        <v>1.389</v>
      </c>
      <c r="BN54" s="22">
        <f>+TRUNC('D-PS'!BN54,3)</f>
        <v>3.423</v>
      </c>
      <c r="BO54" s="22">
        <f>+TRUNC('D-PS'!BO54,3)</f>
        <v>3.423</v>
      </c>
      <c r="BP54" s="22">
        <f>+TRUNC('D-PS'!BP54,3)</f>
        <v>0</v>
      </c>
      <c r="BQ54" s="22">
        <f>+TRUNC('D-PS'!BQ54,3)</f>
        <v>0</v>
      </c>
      <c r="BR54" s="22">
        <f>+TRUNC('D-PS'!BR54,3)</f>
        <v>0</v>
      </c>
      <c r="BS54" s="22">
        <f>+TRUNC('D-PS'!BS54,3)</f>
        <v>0</v>
      </c>
      <c r="BT54" s="22">
        <f>+TRUNC('D-PS'!BT54,0)</f>
        <v>193773</v>
      </c>
      <c r="BU54" s="22">
        <f>+TRUNC('D-PS'!BU54,0)</f>
        <v>762</v>
      </c>
      <c r="BV54" s="22">
        <f>+TRUNC('D-PS'!BV54,6)</f>
        <v>100</v>
      </c>
      <c r="BW54" s="22">
        <f>+TRUNC('D-PS'!BW54,0)</f>
        <v>0</v>
      </c>
      <c r="BX54" s="22">
        <f>+TRUNC('D-PS'!BX54,0)</f>
        <v>0</v>
      </c>
      <c r="BY54" s="22">
        <f>+TRUNC('D-PS'!BY54,0)</f>
        <v>762</v>
      </c>
      <c r="BZ54" s="22">
        <f>+TRUNC('D-PS'!BZ54,3)</f>
        <v>0.31900000000000001</v>
      </c>
      <c r="CA54" s="22">
        <f>+TRUNC('D-PS'!CA54,3)</f>
        <v>0.04</v>
      </c>
      <c r="CB54" s="22">
        <f>+TRUNC('D-PS'!CB54,3)</f>
        <v>0.01</v>
      </c>
      <c r="CC54" s="22">
        <f>+TRUNC('D-PS'!CC54,3)</f>
        <v>0.15</v>
      </c>
      <c r="CD54" s="22">
        <f>+TRUNC('D-PS'!CD54,3)</f>
        <v>0</v>
      </c>
      <c r="CE54" s="22">
        <f>+TRUNC('D-PS'!CE54,3)</f>
        <v>0</v>
      </c>
      <c r="CF54" s="22">
        <f>+TRUNC('D-PS'!CF54,3)</f>
        <v>0.1</v>
      </c>
      <c r="CG54" s="22">
        <f>+TRUNC('D-PS'!CG54,3)</f>
        <v>0</v>
      </c>
      <c r="CH54" s="22">
        <f>+TRUNC('D-PS'!CH54,3)</f>
        <v>0</v>
      </c>
      <c r="CI54" s="22">
        <f>+TRUNC('D-PS'!CI54,3)</f>
        <v>126023</v>
      </c>
      <c r="CJ54" s="22">
        <f>+TRUNC('D-PS'!CJ54,3)</f>
        <v>0</v>
      </c>
      <c r="CK54" s="22">
        <f>+TRUNC('D-PS'!CK54,3)</f>
        <v>0</v>
      </c>
      <c r="CL54" s="22">
        <f>+TRUNC('D-PS'!CL54,3)</f>
        <v>0</v>
      </c>
      <c r="CM54" s="22">
        <f>+TRUNC('D-PS'!CM54,3)</f>
        <v>0</v>
      </c>
      <c r="CN54" s="22">
        <f>+TRUNC('D-PS'!CN54,0)</f>
        <v>0</v>
      </c>
      <c r="CO54" s="22">
        <f>+TRUNC('D-PS'!CO54,3)</f>
        <v>0</v>
      </c>
      <c r="CP54" s="22">
        <f>+TRUNC('D-PS'!CP54,0)</f>
        <v>0</v>
      </c>
      <c r="CQ54" s="22">
        <f>+TRUNC('D-PS'!CQ54,0)</f>
        <v>0</v>
      </c>
      <c r="CR54" s="22">
        <f>+TRUNC('D-PS'!CR54,0)</f>
        <v>0</v>
      </c>
      <c r="CS54" s="22">
        <f>+TRUNC('D-PS'!CS54,0)</f>
        <v>0</v>
      </c>
      <c r="CT54" s="22">
        <f>+TRUNC('D-PS'!CT54,0)</f>
        <v>0</v>
      </c>
      <c r="CU54" s="22">
        <f>+TRUNC('D-PS'!CU54,6)</f>
        <v>100</v>
      </c>
      <c r="CV54" s="22">
        <f>+TRUNC('D-PS'!CV54,0)</f>
        <v>0</v>
      </c>
      <c r="CW54" s="22">
        <f>+TRUNC('D-PS'!CW54,0)</f>
        <v>0</v>
      </c>
      <c r="CX54" s="22">
        <f>+TRUNC('D-PS'!CX54,0)</f>
        <v>0</v>
      </c>
      <c r="CY54" s="22">
        <f>+TRUNC('D-PS'!CY54,0)</f>
        <v>0</v>
      </c>
      <c r="CZ54" s="22">
        <f>+TRUNC('D-PS'!CZ54,0)</f>
        <v>0</v>
      </c>
      <c r="DA54" s="22">
        <f>+TRUNC('D-PS'!DA54,0)</f>
        <v>0</v>
      </c>
      <c r="DB54" s="22">
        <f>+TRUNC('D-PS'!DB54,0)</f>
        <v>0</v>
      </c>
      <c r="DC54" s="22">
        <f>+TRUNC('D-PS'!DC54,0)</f>
        <v>0</v>
      </c>
      <c r="DD54" s="22">
        <f>+TRUNC('D-PS'!DD54,0)</f>
        <v>0</v>
      </c>
      <c r="DE54" s="22">
        <f>+TRUNC('D-PS'!DE54,0)</f>
        <v>0</v>
      </c>
      <c r="DF54" s="22">
        <f>+TRUNC('D-PS'!DF54,0)</f>
        <v>0</v>
      </c>
      <c r="DG54" s="22">
        <f>+TRUNC('D-PS'!DG54,0)</f>
        <v>0</v>
      </c>
      <c r="DH54" s="22">
        <f>+TRUNC('D-PS'!DH54,0)</f>
        <v>0</v>
      </c>
      <c r="DI54" s="22">
        <f>+TRUNC('D-PS'!DI54,0)</f>
        <v>0</v>
      </c>
      <c r="DJ54" s="22">
        <f>+TRUNC('D-PS'!DJ54,6)</f>
        <v>100</v>
      </c>
      <c r="DK54" s="22">
        <f>+TRUNC('D-PS'!DK54,0)</f>
        <v>0</v>
      </c>
      <c r="DL54" s="22">
        <f>+TRUNC('D-PS'!DL54,0)</f>
        <v>0</v>
      </c>
      <c r="DM54" s="22">
        <f>+TRUNC('D-PS'!DM54,0)</f>
        <v>0</v>
      </c>
      <c r="DN54" s="22">
        <f>+TRUNC('D-PS'!DN54,0)</f>
        <v>193011</v>
      </c>
      <c r="DO54" s="22">
        <f>+TRUNC('D-PS'!DO54,0)</f>
        <v>193011</v>
      </c>
      <c r="DP54" s="22">
        <f>+TRUNC('D-PS'!DP54,0)</f>
        <v>33099</v>
      </c>
      <c r="DR54" s="41">
        <f>+TRUNC('D-PS'!DR54,0)</f>
        <v>2385</v>
      </c>
      <c r="DS54" s="41">
        <f>+TRUNC('D-PS'!DS54,0)</f>
        <v>0</v>
      </c>
      <c r="DT54" s="41">
        <f>+TRUNC('D-PS'!DT54,3)</f>
        <v>0</v>
      </c>
      <c r="DU54" s="41">
        <f>+TRUNC('D-PS'!DU54,3)</f>
        <v>488.61500000000001</v>
      </c>
      <c r="DV54" s="41">
        <f>+TRUNC('D-PS'!DV54,0)</f>
        <v>0</v>
      </c>
      <c r="DW54" s="41">
        <f>+TRUNC('D-PS'!DW54,0)</f>
        <v>0</v>
      </c>
      <c r="DX54" s="41">
        <f>+TRUNC('D-PS'!DX54,0)</f>
        <v>0</v>
      </c>
      <c r="DY54" s="41">
        <f>+TRUNC('D-PS'!DY54,0)</f>
        <v>0</v>
      </c>
      <c r="DZ54" s="41">
        <f>+TRUNC('D-PS'!DZ54,0)</f>
        <v>2385</v>
      </c>
      <c r="EA54" s="41">
        <f>+TRUNC('D-PS'!EA54,0)</f>
        <v>0</v>
      </c>
      <c r="EB54" s="41">
        <f>+TRUNC('D-PS'!EB54,3)</f>
        <v>0</v>
      </c>
      <c r="EC54" s="41">
        <f>+TRUNC('D-PS'!EC54,3)</f>
        <v>488.61500000000001</v>
      </c>
      <c r="ED54" s="41">
        <f>+TRUNC('D-PS'!ED54,0)</f>
        <v>0</v>
      </c>
      <c r="EE54" s="41">
        <f>+TRUNC('D-PS'!EE54,0)</f>
        <v>0</v>
      </c>
      <c r="EF54" s="41">
        <f>+TRUNC('D-PS'!EF54,0)</f>
        <v>0</v>
      </c>
      <c r="EG54" s="41">
        <f>+TRUNC('D-PS'!EG54,0)</f>
        <v>0</v>
      </c>
      <c r="EH54" s="41">
        <f>+TRUNC('D-PS'!EH54,0)</f>
        <v>1908</v>
      </c>
      <c r="EI54" s="41">
        <f>+TRUNC('D-PS'!EI54,0)</f>
        <v>0</v>
      </c>
      <c r="EJ54" s="41">
        <f>+TRUNC('D-PS'!EJ54,3)</f>
        <v>0</v>
      </c>
      <c r="EK54" s="41">
        <f>+TRUNC('D-PS'!EK54,3)</f>
        <v>488.61500000000001</v>
      </c>
      <c r="EL54" s="41">
        <f>+TRUNC('D-PS'!EL54,0)</f>
        <v>0</v>
      </c>
      <c r="EM54" s="41">
        <f>+TRUNC('D-PS'!EM54,0)</f>
        <v>0</v>
      </c>
      <c r="EN54" s="41">
        <f>+TRUNC('D-PS'!EN54,0)</f>
        <v>0</v>
      </c>
      <c r="EO54" s="41">
        <f>+TRUNC('D-PS'!EO54,0)</f>
        <v>0</v>
      </c>
      <c r="EP54" s="59"/>
      <c r="EQ54" s="41">
        <f>+TRUNC('D-PS'!EQ54,0)</f>
        <v>0</v>
      </c>
      <c r="ER54" s="41">
        <f>+TRUNC('D-PS'!ER54,0)</f>
        <v>0</v>
      </c>
      <c r="ES54" s="41">
        <f>+TRUNC('D-PS'!ES54,3)</f>
        <v>0</v>
      </c>
      <c r="ET54" s="41">
        <f>+TRUNC('D-PS'!ET54,3)</f>
        <v>0</v>
      </c>
      <c r="EU54" s="41">
        <f>+TRUNC('D-PS'!EU54,0)</f>
        <v>0</v>
      </c>
      <c r="EV54" s="41">
        <f>+TRUNC('D-PS'!EV54,0)</f>
        <v>0</v>
      </c>
      <c r="EW54" s="41">
        <f>+TRUNC('D-PS'!EW54,0)</f>
        <v>0</v>
      </c>
      <c r="EX54" s="41">
        <f>+TRUNC('D-PS'!EX54,0)</f>
        <v>0</v>
      </c>
      <c r="EY54" s="41">
        <f>+TRUNC('D-PS'!EY54,0)</f>
        <v>0</v>
      </c>
      <c r="EZ54" s="41">
        <f>+TRUNC('D-PS'!EZ54,0)</f>
        <v>0</v>
      </c>
      <c r="FA54" s="41">
        <f>+TRUNC('D-PS'!FA54,3)</f>
        <v>0</v>
      </c>
      <c r="FB54" s="41">
        <f>+TRUNC('D-PS'!FB54,3)</f>
        <v>0</v>
      </c>
      <c r="FC54" s="41">
        <f>+TRUNC('D-PS'!FC54,0)</f>
        <v>0</v>
      </c>
      <c r="FD54" s="41">
        <f>+TRUNC('D-PS'!FD54,0)</f>
        <v>0</v>
      </c>
      <c r="FE54" s="41">
        <f>+TRUNC('D-PS'!FE54,0)</f>
        <v>0</v>
      </c>
      <c r="FF54" s="41">
        <f>+TRUNC('D-PS'!FF54,0)</f>
        <v>0</v>
      </c>
      <c r="FG54" s="41">
        <f>+TRUNC('D-PS'!FG54,0)</f>
        <v>0</v>
      </c>
      <c r="FH54" s="41">
        <f>+TRUNC('D-PS'!FH54,0)</f>
        <v>0</v>
      </c>
      <c r="FI54" s="41">
        <f>+TRUNC('D-PS'!FI54,3)</f>
        <v>0</v>
      </c>
      <c r="FJ54" s="41">
        <f>+TRUNC('D-PS'!FJ54,3)</f>
        <v>0</v>
      </c>
      <c r="FK54" s="41">
        <f>+TRUNC('D-PS'!FK54,0)</f>
        <v>0</v>
      </c>
      <c r="FL54" s="41">
        <f>+TRUNC('D-PS'!FL54,0)</f>
        <v>0</v>
      </c>
      <c r="FM54" s="41">
        <f>+TRUNC('D-PS'!FM54,0)</f>
        <v>0</v>
      </c>
      <c r="FN54" s="41">
        <f>+TRUNC('D-PS'!FN54,0)</f>
        <v>0</v>
      </c>
    </row>
    <row r="55" spans="3:170" x14ac:dyDescent="0.2">
      <c r="C55" s="11">
        <f>+'D-PDP'!C55</f>
        <v>2042</v>
      </c>
      <c r="D55" s="41">
        <f>+TRUNC('D-PS'!D55,0)</f>
        <v>0</v>
      </c>
      <c r="E55" s="41">
        <f>+TRUNC('D-PS'!E55,0)</f>
        <v>0</v>
      </c>
      <c r="F55" s="41">
        <f>+TRUNC('D-PS'!F55,0)</f>
        <v>0</v>
      </c>
      <c r="G55" s="41">
        <f>+TRUNC('D-PS'!G55,0)</f>
        <v>0</v>
      </c>
      <c r="H55" s="41">
        <f>+TRUNC('D-PS'!H55,0)</f>
        <v>0</v>
      </c>
      <c r="I55" s="41">
        <f>+TRUNC('D-PS'!I55,0)</f>
        <v>0</v>
      </c>
      <c r="J55" s="41">
        <f>+TRUNC('D-PS'!J55,0)</f>
        <v>0</v>
      </c>
      <c r="K55" s="22">
        <f>+TRUNC('D-PS'!K55,0)</f>
        <v>2383</v>
      </c>
      <c r="L55" s="22">
        <f>+TRUNC('D-PS'!L55,0)</f>
        <v>0</v>
      </c>
      <c r="M55" s="22">
        <f>+TRUNC('D-PS'!M55,3)</f>
        <v>488</v>
      </c>
      <c r="N55" s="22">
        <f>+TRUNC('D-PS'!N55,3)</f>
        <v>488.03</v>
      </c>
      <c r="O55" s="22">
        <f>+TRUNC('D-PS'!O55,3)</f>
        <v>0</v>
      </c>
      <c r="P55" s="22">
        <f>+TRUNC('D-PS'!P55,3)</f>
        <v>0</v>
      </c>
      <c r="Q55" s="22">
        <f>+TRUNC('D-PS'!Q55,3)</f>
        <v>0</v>
      </c>
      <c r="R55" s="22">
        <f>+TRUNC('D-PS'!R55,3)</f>
        <v>0</v>
      </c>
      <c r="S55" s="22">
        <f>+TRUNC('D-PS'!S55,0)</f>
        <v>0</v>
      </c>
      <c r="T55" s="22">
        <f>+TRUNC('D-PS'!T55,0)</f>
        <v>0</v>
      </c>
      <c r="U55" s="22">
        <f>+TRUNC('D-PS'!U55,0)</f>
        <v>0</v>
      </c>
      <c r="V55" s="22">
        <f>+TRUNC('D-PS'!V55,0)</f>
        <v>0</v>
      </c>
      <c r="W55" s="22">
        <f>+TRUNC('D-PS'!W55,0)</f>
        <v>1220</v>
      </c>
      <c r="X55" s="22">
        <f>+TRUNC('D-PS'!X55,0)</f>
        <v>0</v>
      </c>
      <c r="Y55" s="22">
        <f>+TRUNC('D-PS'!Y55,0)</f>
        <v>0</v>
      </c>
      <c r="Z55" s="22">
        <f>+TRUNC('D-PS'!Z55,0)</f>
        <v>1220</v>
      </c>
      <c r="AA55" s="22">
        <f>+TRUNC('D-PS'!AA55,0)</f>
        <v>0</v>
      </c>
      <c r="AB55" s="22">
        <f>+TRUNC('D-PS'!AB55,0)</f>
        <v>2383</v>
      </c>
      <c r="AC55" s="22">
        <f>+TRUNC('D-PS'!AC55,0)</f>
        <v>0</v>
      </c>
      <c r="AD55" s="22">
        <f>+TRUNC('D-PS'!AD55,3)</f>
        <v>0</v>
      </c>
      <c r="AE55" s="22">
        <f>+TRUNC('D-PS'!AE55,3)</f>
        <v>488.03</v>
      </c>
      <c r="AF55" s="22">
        <f>+TRUNC('D-PS'!AF55,0)</f>
        <v>0</v>
      </c>
      <c r="AG55" s="22">
        <f>+TRUNC('D-PS'!AG55,0)</f>
        <v>0</v>
      </c>
      <c r="AH55" s="22">
        <f>+TRUNC('D-PS'!AH55,0)</f>
        <v>0</v>
      </c>
      <c r="AI55" s="22">
        <f>+TRUNC('D-PS'!AI55,0)</f>
        <v>0</v>
      </c>
      <c r="AJ55" s="22">
        <f>+TRUNC('D-PS'!AJ55,6)</f>
        <v>20.016784999999999</v>
      </c>
      <c r="AK55" s="22">
        <f>+TRUNC('D-PS'!AK55,6)</f>
        <v>0</v>
      </c>
      <c r="AL55" s="22">
        <f>+TRUNC('D-PS'!AL55,6)</f>
        <v>0</v>
      </c>
      <c r="AM55" s="22">
        <f>+TRUNC('D-PS'!AM55,0)</f>
        <v>477</v>
      </c>
      <c r="AN55" s="22">
        <f>+TRUNC('D-PS'!AN55,3)</f>
        <v>0</v>
      </c>
      <c r="AO55" s="22">
        <f>+TRUNC('D-PS'!AO55,0)</f>
        <v>0</v>
      </c>
      <c r="AP55" s="22">
        <f>+TRUNC('D-PS'!AP55,6)</f>
        <v>100</v>
      </c>
      <c r="AQ55" s="22">
        <f>+TRUNC('D-PS'!AQ55,0)</f>
        <v>2383</v>
      </c>
      <c r="AR55" s="22">
        <f>+TRUNC('D-PS'!AR55,0)</f>
        <v>0</v>
      </c>
      <c r="AS55" s="22">
        <f>+TRUNC('D-PS'!AS55,3)</f>
        <v>0</v>
      </c>
      <c r="AT55" s="22">
        <f>+TRUNC('D-PS'!AT55,3)</f>
        <v>488.03</v>
      </c>
      <c r="AU55" s="22">
        <f>+TRUNC('D-PS'!AU55,0)</f>
        <v>0</v>
      </c>
      <c r="AV55" s="22">
        <f>+TRUNC('D-PS'!AV55,0)</f>
        <v>0</v>
      </c>
      <c r="AW55" s="22">
        <f>+TRUNC('D-PS'!AW55,0)</f>
        <v>0</v>
      </c>
      <c r="AX55" s="22">
        <f>+TRUNC('D-PS'!AX55,0)</f>
        <v>0</v>
      </c>
      <c r="AY55" s="22">
        <f>+TRUNC('D-PS'!AY55,0)</f>
        <v>477</v>
      </c>
      <c r="AZ55" s="22">
        <f>+TRUNC('D-PS'!AZ55,3)</f>
        <v>0</v>
      </c>
      <c r="BA55" s="22">
        <f>+TRUNC('D-PS'!BA55,0)</f>
        <v>0</v>
      </c>
      <c r="BB55" s="22">
        <f>+TRUNC('D-PS'!BB55,0)</f>
        <v>1906</v>
      </c>
      <c r="BC55" s="22">
        <f>+TRUNC('D-PS'!BC55,0)</f>
        <v>0</v>
      </c>
      <c r="BD55" s="22">
        <f>+TRUNC('D-PS'!BD55,3)</f>
        <v>0</v>
      </c>
      <c r="BE55" s="22">
        <f>+TRUNC('D-PS'!BE55,3)</f>
        <v>488.03</v>
      </c>
      <c r="BF55" s="22">
        <f>+TRUNC('D-PS'!BF55,0)</f>
        <v>0</v>
      </c>
      <c r="BG55" s="22">
        <f>+TRUNC('D-PS'!BG55,0)</f>
        <v>0</v>
      </c>
      <c r="BH55" s="22">
        <f>+TRUNC('D-PS'!BH55,0)</f>
        <v>0</v>
      </c>
      <c r="BI55" s="22">
        <f>+TRUNC('D-PS'!BI55,0)</f>
        <v>0</v>
      </c>
      <c r="BJ55" s="22">
        <f>+TRUNC('D-PS'!BJ55,3)</f>
        <v>101.55800000000001</v>
      </c>
      <c r="BK55" s="22">
        <f>+TRUNC('D-PS'!BK55,3)</f>
        <v>7.3890000000000002</v>
      </c>
      <c r="BL55" s="22">
        <f>+TRUNC('D-PS'!BL55,3)</f>
        <v>-3.7839999999999998</v>
      </c>
      <c r="BM55" s="22">
        <f>+TRUNC('D-PS'!BM55,3)</f>
        <v>1.389</v>
      </c>
      <c r="BN55" s="22">
        <f>+TRUNC('D-PS'!BN55,3)</f>
        <v>3.423</v>
      </c>
      <c r="BO55" s="22">
        <f>+TRUNC('D-PS'!BO55,3)</f>
        <v>3.423</v>
      </c>
      <c r="BP55" s="22">
        <f>+TRUNC('D-PS'!BP55,3)</f>
        <v>0</v>
      </c>
      <c r="BQ55" s="22">
        <f>+TRUNC('D-PS'!BQ55,3)</f>
        <v>0</v>
      </c>
      <c r="BR55" s="22">
        <f>+TRUNC('D-PS'!BR55,3)</f>
        <v>0</v>
      </c>
      <c r="BS55" s="22">
        <f>+TRUNC('D-PS'!BS55,3)</f>
        <v>0</v>
      </c>
      <c r="BT55" s="22">
        <f>+TRUNC('D-PS'!BT55,0)</f>
        <v>193570</v>
      </c>
      <c r="BU55" s="22">
        <f>+TRUNC('D-PS'!BU55,0)</f>
        <v>763</v>
      </c>
      <c r="BV55" s="22">
        <f>+TRUNC('D-PS'!BV55,6)</f>
        <v>100</v>
      </c>
      <c r="BW55" s="22">
        <f>+TRUNC('D-PS'!BW55,0)</f>
        <v>0</v>
      </c>
      <c r="BX55" s="22">
        <f>+TRUNC('D-PS'!BX55,0)</f>
        <v>0</v>
      </c>
      <c r="BY55" s="22">
        <f>+TRUNC('D-PS'!BY55,0)</f>
        <v>763</v>
      </c>
      <c r="BZ55" s="22">
        <f>+TRUNC('D-PS'!BZ55,3)</f>
        <v>0.32</v>
      </c>
      <c r="CA55" s="22">
        <f>+TRUNC('D-PS'!CA55,3)</f>
        <v>0.04</v>
      </c>
      <c r="CB55" s="22">
        <f>+TRUNC('D-PS'!CB55,3)</f>
        <v>0.01</v>
      </c>
      <c r="CC55" s="22">
        <f>+TRUNC('D-PS'!CC55,3)</f>
        <v>0.15</v>
      </c>
      <c r="CD55" s="22">
        <f>+TRUNC('D-PS'!CD55,3)</f>
        <v>0</v>
      </c>
      <c r="CE55" s="22">
        <f>+TRUNC('D-PS'!CE55,3)</f>
        <v>0</v>
      </c>
      <c r="CF55" s="22">
        <f>+TRUNC('D-PS'!CF55,3)</f>
        <v>0.1</v>
      </c>
      <c r="CG55" s="22">
        <f>+TRUNC('D-PS'!CG55,3)</f>
        <v>0</v>
      </c>
      <c r="CH55" s="22">
        <f>+TRUNC('D-PS'!CH55,3)</f>
        <v>0</v>
      </c>
      <c r="CI55" s="22">
        <f>+TRUNC('D-PS'!CI55,3)</f>
        <v>126023</v>
      </c>
      <c r="CJ55" s="22">
        <f>+TRUNC('D-PS'!CJ55,3)</f>
        <v>0</v>
      </c>
      <c r="CK55" s="22">
        <f>+TRUNC('D-PS'!CK55,3)</f>
        <v>0</v>
      </c>
      <c r="CL55" s="22">
        <f>+TRUNC('D-PS'!CL55,3)</f>
        <v>0</v>
      </c>
      <c r="CM55" s="22">
        <f>+TRUNC('D-PS'!CM55,3)</f>
        <v>0</v>
      </c>
      <c r="CN55" s="22">
        <f>+TRUNC('D-PS'!CN55,0)</f>
        <v>0</v>
      </c>
      <c r="CO55" s="22">
        <f>+TRUNC('D-PS'!CO55,3)</f>
        <v>0</v>
      </c>
      <c r="CP55" s="22">
        <f>+TRUNC('D-PS'!CP55,0)</f>
        <v>0</v>
      </c>
      <c r="CQ55" s="22">
        <f>+TRUNC('D-PS'!CQ55,0)</f>
        <v>0</v>
      </c>
      <c r="CR55" s="22">
        <f>+TRUNC('D-PS'!CR55,0)</f>
        <v>0</v>
      </c>
      <c r="CS55" s="22">
        <f>+TRUNC('D-PS'!CS55,0)</f>
        <v>0</v>
      </c>
      <c r="CT55" s="22">
        <f>+TRUNC('D-PS'!CT55,0)</f>
        <v>0</v>
      </c>
      <c r="CU55" s="22">
        <f>+TRUNC('D-PS'!CU55,6)</f>
        <v>100</v>
      </c>
      <c r="CV55" s="22">
        <f>+TRUNC('D-PS'!CV55,0)</f>
        <v>0</v>
      </c>
      <c r="CW55" s="22">
        <f>+TRUNC('D-PS'!CW55,0)</f>
        <v>0</v>
      </c>
      <c r="CX55" s="22">
        <f>+TRUNC('D-PS'!CX55,0)</f>
        <v>0</v>
      </c>
      <c r="CY55" s="22">
        <f>+TRUNC('D-PS'!CY55,0)</f>
        <v>0</v>
      </c>
      <c r="CZ55" s="22">
        <f>+TRUNC('D-PS'!CZ55,0)</f>
        <v>0</v>
      </c>
      <c r="DA55" s="22">
        <f>+TRUNC('D-PS'!DA55,0)</f>
        <v>0</v>
      </c>
      <c r="DB55" s="22">
        <f>+TRUNC('D-PS'!DB55,0)</f>
        <v>0</v>
      </c>
      <c r="DC55" s="22">
        <f>+TRUNC('D-PS'!DC55,0)</f>
        <v>0</v>
      </c>
      <c r="DD55" s="22">
        <f>+TRUNC('D-PS'!DD55,0)</f>
        <v>0</v>
      </c>
      <c r="DE55" s="22">
        <f>+TRUNC('D-PS'!DE55,0)</f>
        <v>0</v>
      </c>
      <c r="DF55" s="22">
        <f>+TRUNC('D-PS'!DF55,0)</f>
        <v>0</v>
      </c>
      <c r="DG55" s="22">
        <f>+TRUNC('D-PS'!DG55,0)</f>
        <v>0</v>
      </c>
      <c r="DH55" s="22">
        <f>+TRUNC('D-PS'!DH55,0)</f>
        <v>0</v>
      </c>
      <c r="DI55" s="22">
        <f>+TRUNC('D-PS'!DI55,0)</f>
        <v>0</v>
      </c>
      <c r="DJ55" s="22">
        <f>+TRUNC('D-PS'!DJ55,6)</f>
        <v>100</v>
      </c>
      <c r="DK55" s="22">
        <f>+TRUNC('D-PS'!DK55,0)</f>
        <v>0</v>
      </c>
      <c r="DL55" s="22">
        <f>+TRUNC('D-PS'!DL55,0)</f>
        <v>0</v>
      </c>
      <c r="DM55" s="22">
        <f>+TRUNC('D-PS'!DM55,0)</f>
        <v>0</v>
      </c>
      <c r="DN55" s="22">
        <f>+TRUNC('D-PS'!DN55,0)</f>
        <v>192807</v>
      </c>
      <c r="DO55" s="22">
        <f>+TRUNC('D-PS'!DO55,0)</f>
        <v>192807</v>
      </c>
      <c r="DP55" s="22">
        <f>+TRUNC('D-PS'!DP55,0)</f>
        <v>30058</v>
      </c>
      <c r="DR55" s="41">
        <f>+TRUNC('D-PS'!DR55,0)</f>
        <v>2383</v>
      </c>
      <c r="DS55" s="41">
        <f>+TRUNC('D-PS'!DS55,0)</f>
        <v>0</v>
      </c>
      <c r="DT55" s="41">
        <f>+TRUNC('D-PS'!DT55,3)</f>
        <v>0</v>
      </c>
      <c r="DU55" s="41">
        <f>+TRUNC('D-PS'!DU55,3)</f>
        <v>488.03</v>
      </c>
      <c r="DV55" s="41">
        <f>+TRUNC('D-PS'!DV55,0)</f>
        <v>0</v>
      </c>
      <c r="DW55" s="41">
        <f>+TRUNC('D-PS'!DW55,0)</f>
        <v>0</v>
      </c>
      <c r="DX55" s="41">
        <f>+TRUNC('D-PS'!DX55,0)</f>
        <v>0</v>
      </c>
      <c r="DY55" s="41">
        <f>+TRUNC('D-PS'!DY55,0)</f>
        <v>0</v>
      </c>
      <c r="DZ55" s="41">
        <f>+TRUNC('D-PS'!DZ55,0)</f>
        <v>2383</v>
      </c>
      <c r="EA55" s="41">
        <f>+TRUNC('D-PS'!EA55,0)</f>
        <v>0</v>
      </c>
      <c r="EB55" s="41">
        <f>+TRUNC('D-PS'!EB55,3)</f>
        <v>0</v>
      </c>
      <c r="EC55" s="41">
        <f>+TRUNC('D-PS'!EC55,3)</f>
        <v>488.03</v>
      </c>
      <c r="ED55" s="41">
        <f>+TRUNC('D-PS'!ED55,0)</f>
        <v>0</v>
      </c>
      <c r="EE55" s="41">
        <f>+TRUNC('D-PS'!EE55,0)</f>
        <v>0</v>
      </c>
      <c r="EF55" s="41">
        <f>+TRUNC('D-PS'!EF55,0)</f>
        <v>0</v>
      </c>
      <c r="EG55" s="41">
        <f>+TRUNC('D-PS'!EG55,0)</f>
        <v>0</v>
      </c>
      <c r="EH55" s="41">
        <f>+TRUNC('D-PS'!EH55,0)</f>
        <v>1906</v>
      </c>
      <c r="EI55" s="41">
        <f>+TRUNC('D-PS'!EI55,0)</f>
        <v>0</v>
      </c>
      <c r="EJ55" s="41">
        <f>+TRUNC('D-PS'!EJ55,3)</f>
        <v>0</v>
      </c>
      <c r="EK55" s="41">
        <f>+TRUNC('D-PS'!EK55,3)</f>
        <v>488.03</v>
      </c>
      <c r="EL55" s="41">
        <f>+TRUNC('D-PS'!EL55,0)</f>
        <v>0</v>
      </c>
      <c r="EM55" s="41">
        <f>+TRUNC('D-PS'!EM55,0)</f>
        <v>0</v>
      </c>
      <c r="EN55" s="41">
        <f>+TRUNC('D-PS'!EN55,0)</f>
        <v>0</v>
      </c>
      <c r="EO55" s="41">
        <f>+TRUNC('D-PS'!EO55,0)</f>
        <v>0</v>
      </c>
      <c r="EP55" s="59"/>
      <c r="EQ55" s="41">
        <f>+TRUNC('D-PS'!EQ55,0)</f>
        <v>0</v>
      </c>
      <c r="ER55" s="41">
        <f>+TRUNC('D-PS'!ER55,0)</f>
        <v>0</v>
      </c>
      <c r="ES55" s="41">
        <f>+TRUNC('D-PS'!ES55,3)</f>
        <v>0</v>
      </c>
      <c r="ET55" s="41">
        <f>+TRUNC('D-PS'!ET55,3)</f>
        <v>0</v>
      </c>
      <c r="EU55" s="41">
        <f>+TRUNC('D-PS'!EU55,0)</f>
        <v>0</v>
      </c>
      <c r="EV55" s="41">
        <f>+TRUNC('D-PS'!EV55,0)</f>
        <v>0</v>
      </c>
      <c r="EW55" s="41">
        <f>+TRUNC('D-PS'!EW55,0)</f>
        <v>0</v>
      </c>
      <c r="EX55" s="41">
        <f>+TRUNC('D-PS'!EX55,0)</f>
        <v>0</v>
      </c>
      <c r="EY55" s="41">
        <f>+TRUNC('D-PS'!EY55,0)</f>
        <v>0</v>
      </c>
      <c r="EZ55" s="41">
        <f>+TRUNC('D-PS'!EZ55,0)</f>
        <v>0</v>
      </c>
      <c r="FA55" s="41">
        <f>+TRUNC('D-PS'!FA55,3)</f>
        <v>0</v>
      </c>
      <c r="FB55" s="41">
        <f>+TRUNC('D-PS'!FB55,3)</f>
        <v>0</v>
      </c>
      <c r="FC55" s="41">
        <f>+TRUNC('D-PS'!FC55,0)</f>
        <v>0</v>
      </c>
      <c r="FD55" s="41">
        <f>+TRUNC('D-PS'!FD55,0)</f>
        <v>0</v>
      </c>
      <c r="FE55" s="41">
        <f>+TRUNC('D-PS'!FE55,0)</f>
        <v>0</v>
      </c>
      <c r="FF55" s="41">
        <f>+TRUNC('D-PS'!FF55,0)</f>
        <v>0</v>
      </c>
      <c r="FG55" s="41">
        <f>+TRUNC('D-PS'!FG55,0)</f>
        <v>0</v>
      </c>
      <c r="FH55" s="41">
        <f>+TRUNC('D-PS'!FH55,0)</f>
        <v>0</v>
      </c>
      <c r="FI55" s="41">
        <f>+TRUNC('D-PS'!FI55,3)</f>
        <v>0</v>
      </c>
      <c r="FJ55" s="41">
        <f>+TRUNC('D-PS'!FJ55,3)</f>
        <v>0</v>
      </c>
      <c r="FK55" s="41">
        <f>+TRUNC('D-PS'!FK55,0)</f>
        <v>0</v>
      </c>
      <c r="FL55" s="41">
        <f>+TRUNC('D-PS'!FL55,0)</f>
        <v>0</v>
      </c>
      <c r="FM55" s="41">
        <f>+TRUNC('D-PS'!FM55,0)</f>
        <v>0</v>
      </c>
      <c r="FN55" s="41">
        <f>+TRUNC('D-PS'!FN55,0)</f>
        <v>0</v>
      </c>
    </row>
    <row r="56" spans="3:170" x14ac:dyDescent="0.2">
      <c r="C56" s="11">
        <f>+'D-PDP'!C56</f>
        <v>2043</v>
      </c>
      <c r="D56" s="41">
        <f>+TRUNC('D-PS'!D56,0)</f>
        <v>0</v>
      </c>
      <c r="E56" s="41">
        <f>+TRUNC('D-PS'!E56,0)</f>
        <v>0</v>
      </c>
      <c r="F56" s="41">
        <f>+TRUNC('D-PS'!F56,0)</f>
        <v>0</v>
      </c>
      <c r="G56" s="41">
        <f>+TRUNC('D-PS'!G56,0)</f>
        <v>0</v>
      </c>
      <c r="H56" s="41">
        <f>+TRUNC('D-PS'!H56,0)</f>
        <v>0</v>
      </c>
      <c r="I56" s="41">
        <f>+TRUNC('D-PS'!I56,0)</f>
        <v>0</v>
      </c>
      <c r="J56" s="41">
        <f>+TRUNC('D-PS'!J56,0)</f>
        <v>0</v>
      </c>
      <c r="K56" s="22">
        <f>+TRUNC('D-PS'!K56,0)</f>
        <v>2369</v>
      </c>
      <c r="L56" s="22">
        <f>+TRUNC('D-PS'!L56,0)</f>
        <v>0</v>
      </c>
      <c r="M56" s="22">
        <f>+TRUNC('D-PS'!M56,3)</f>
        <v>486</v>
      </c>
      <c r="N56" s="22">
        <f>+TRUNC('D-PS'!N56,3)</f>
        <v>486.16300000000001</v>
      </c>
      <c r="O56" s="22">
        <f>+TRUNC('D-PS'!O56,3)</f>
        <v>0</v>
      </c>
      <c r="P56" s="22">
        <f>+TRUNC('D-PS'!P56,3)</f>
        <v>0</v>
      </c>
      <c r="Q56" s="22">
        <f>+TRUNC('D-PS'!Q56,3)</f>
        <v>0</v>
      </c>
      <c r="R56" s="22">
        <f>+TRUNC('D-PS'!R56,3)</f>
        <v>0</v>
      </c>
      <c r="S56" s="22">
        <f>+TRUNC('D-PS'!S56,0)</f>
        <v>0</v>
      </c>
      <c r="T56" s="22">
        <f>+TRUNC('D-PS'!T56,0)</f>
        <v>0</v>
      </c>
      <c r="U56" s="22">
        <f>+TRUNC('D-PS'!U56,0)</f>
        <v>0</v>
      </c>
      <c r="V56" s="22">
        <f>+TRUNC('D-PS'!V56,0)</f>
        <v>0</v>
      </c>
      <c r="W56" s="22">
        <f>+TRUNC('D-PS'!W56,0)</f>
        <v>1228</v>
      </c>
      <c r="X56" s="22">
        <f>+TRUNC('D-PS'!X56,0)</f>
        <v>0</v>
      </c>
      <c r="Y56" s="22">
        <f>+TRUNC('D-PS'!Y56,0)</f>
        <v>0</v>
      </c>
      <c r="Z56" s="22">
        <f>+TRUNC('D-PS'!Z56,0)</f>
        <v>1228</v>
      </c>
      <c r="AA56" s="22">
        <f>+TRUNC('D-PS'!AA56,0)</f>
        <v>0</v>
      </c>
      <c r="AB56" s="22">
        <f>+TRUNC('D-PS'!AB56,0)</f>
        <v>2369</v>
      </c>
      <c r="AC56" s="22">
        <f>+TRUNC('D-PS'!AC56,0)</f>
        <v>0</v>
      </c>
      <c r="AD56" s="22">
        <f>+TRUNC('D-PS'!AD56,3)</f>
        <v>0</v>
      </c>
      <c r="AE56" s="22">
        <f>+TRUNC('D-PS'!AE56,3)</f>
        <v>486.16300000000001</v>
      </c>
      <c r="AF56" s="22">
        <f>+TRUNC('D-PS'!AF56,0)</f>
        <v>0</v>
      </c>
      <c r="AG56" s="22">
        <f>+TRUNC('D-PS'!AG56,0)</f>
        <v>0</v>
      </c>
      <c r="AH56" s="22">
        <f>+TRUNC('D-PS'!AH56,0)</f>
        <v>0</v>
      </c>
      <c r="AI56" s="22">
        <f>+TRUNC('D-PS'!AI56,0)</f>
        <v>0</v>
      </c>
      <c r="AJ56" s="22">
        <f>+TRUNC('D-PS'!AJ56,6)</f>
        <v>20.008441999999999</v>
      </c>
      <c r="AK56" s="22">
        <f>+TRUNC('D-PS'!AK56,6)</f>
        <v>0</v>
      </c>
      <c r="AL56" s="22">
        <f>+TRUNC('D-PS'!AL56,6)</f>
        <v>0</v>
      </c>
      <c r="AM56" s="22">
        <f>+TRUNC('D-PS'!AM56,0)</f>
        <v>474</v>
      </c>
      <c r="AN56" s="22">
        <f>+TRUNC('D-PS'!AN56,3)</f>
        <v>0</v>
      </c>
      <c r="AO56" s="22">
        <f>+TRUNC('D-PS'!AO56,0)</f>
        <v>0</v>
      </c>
      <c r="AP56" s="22">
        <f>+TRUNC('D-PS'!AP56,6)</f>
        <v>100</v>
      </c>
      <c r="AQ56" s="22">
        <f>+TRUNC('D-PS'!AQ56,0)</f>
        <v>2369</v>
      </c>
      <c r="AR56" s="22">
        <f>+TRUNC('D-PS'!AR56,0)</f>
        <v>0</v>
      </c>
      <c r="AS56" s="22">
        <f>+TRUNC('D-PS'!AS56,3)</f>
        <v>0</v>
      </c>
      <c r="AT56" s="22">
        <f>+TRUNC('D-PS'!AT56,3)</f>
        <v>486.16300000000001</v>
      </c>
      <c r="AU56" s="22">
        <f>+TRUNC('D-PS'!AU56,0)</f>
        <v>0</v>
      </c>
      <c r="AV56" s="22">
        <f>+TRUNC('D-PS'!AV56,0)</f>
        <v>0</v>
      </c>
      <c r="AW56" s="22">
        <f>+TRUNC('D-PS'!AW56,0)</f>
        <v>0</v>
      </c>
      <c r="AX56" s="22">
        <f>+TRUNC('D-PS'!AX56,0)</f>
        <v>0</v>
      </c>
      <c r="AY56" s="22">
        <f>+TRUNC('D-PS'!AY56,0)</f>
        <v>474</v>
      </c>
      <c r="AZ56" s="22">
        <f>+TRUNC('D-PS'!AZ56,3)</f>
        <v>0</v>
      </c>
      <c r="BA56" s="22">
        <f>+TRUNC('D-PS'!BA56,0)</f>
        <v>0</v>
      </c>
      <c r="BB56" s="22">
        <f>+TRUNC('D-PS'!BB56,0)</f>
        <v>1895</v>
      </c>
      <c r="BC56" s="22">
        <f>+TRUNC('D-PS'!BC56,0)</f>
        <v>0</v>
      </c>
      <c r="BD56" s="22">
        <f>+TRUNC('D-PS'!BD56,3)</f>
        <v>0</v>
      </c>
      <c r="BE56" s="22">
        <f>+TRUNC('D-PS'!BE56,3)</f>
        <v>486.16300000000001</v>
      </c>
      <c r="BF56" s="22">
        <f>+TRUNC('D-PS'!BF56,0)</f>
        <v>0</v>
      </c>
      <c r="BG56" s="22">
        <f>+TRUNC('D-PS'!BG56,0)</f>
        <v>0</v>
      </c>
      <c r="BH56" s="22">
        <f>+TRUNC('D-PS'!BH56,0)</f>
        <v>0</v>
      </c>
      <c r="BI56" s="22">
        <f>+TRUNC('D-PS'!BI56,0)</f>
        <v>0</v>
      </c>
      <c r="BJ56" s="22">
        <f>+TRUNC('D-PS'!BJ56,3)</f>
        <v>101.55800000000001</v>
      </c>
      <c r="BK56" s="22">
        <f>+TRUNC('D-PS'!BK56,3)</f>
        <v>7.3890000000000002</v>
      </c>
      <c r="BL56" s="22">
        <f>+TRUNC('D-PS'!BL56,3)</f>
        <v>-3.7839999999999998</v>
      </c>
      <c r="BM56" s="22">
        <f>+TRUNC('D-PS'!BM56,3)</f>
        <v>1.389</v>
      </c>
      <c r="BN56" s="22">
        <f>+TRUNC('D-PS'!BN56,3)</f>
        <v>3.423</v>
      </c>
      <c r="BO56" s="22">
        <f>+TRUNC('D-PS'!BO56,3)</f>
        <v>3.423</v>
      </c>
      <c r="BP56" s="22">
        <f>+TRUNC('D-PS'!BP56,3)</f>
        <v>0</v>
      </c>
      <c r="BQ56" s="22">
        <f>+TRUNC('D-PS'!BQ56,3)</f>
        <v>0</v>
      </c>
      <c r="BR56" s="22">
        <f>+TRUNC('D-PS'!BR56,3)</f>
        <v>0</v>
      </c>
      <c r="BS56" s="22">
        <f>+TRUNC('D-PS'!BS56,3)</f>
        <v>0</v>
      </c>
      <c r="BT56" s="22">
        <f>+TRUNC('D-PS'!BT56,0)</f>
        <v>192453</v>
      </c>
      <c r="BU56" s="22">
        <f>+TRUNC('D-PS'!BU56,0)</f>
        <v>762</v>
      </c>
      <c r="BV56" s="22">
        <f>+TRUNC('D-PS'!BV56,6)</f>
        <v>100</v>
      </c>
      <c r="BW56" s="22">
        <f>+TRUNC('D-PS'!BW56,0)</f>
        <v>0</v>
      </c>
      <c r="BX56" s="22">
        <f>+TRUNC('D-PS'!BX56,0)</f>
        <v>0</v>
      </c>
      <c r="BY56" s="22">
        <f>+TRUNC('D-PS'!BY56,0)</f>
        <v>762</v>
      </c>
      <c r="BZ56" s="22">
        <f>+TRUNC('D-PS'!BZ56,3)</f>
        <v>0.32100000000000001</v>
      </c>
      <c r="CA56" s="22">
        <f>+TRUNC('D-PS'!CA56,3)</f>
        <v>0.04</v>
      </c>
      <c r="CB56" s="22">
        <f>+TRUNC('D-PS'!CB56,3)</f>
        <v>0.01</v>
      </c>
      <c r="CC56" s="22">
        <f>+TRUNC('D-PS'!CC56,3)</f>
        <v>0.15</v>
      </c>
      <c r="CD56" s="22">
        <f>+TRUNC('D-PS'!CD56,3)</f>
        <v>0</v>
      </c>
      <c r="CE56" s="22">
        <f>+TRUNC('D-PS'!CE56,3)</f>
        <v>0</v>
      </c>
      <c r="CF56" s="22">
        <f>+TRUNC('D-PS'!CF56,3)</f>
        <v>0.1</v>
      </c>
      <c r="CG56" s="22">
        <f>+TRUNC('D-PS'!CG56,3)</f>
        <v>0</v>
      </c>
      <c r="CH56" s="22">
        <f>+TRUNC('D-PS'!CH56,3)</f>
        <v>0</v>
      </c>
      <c r="CI56" s="22">
        <f>+TRUNC('D-PS'!CI56,3)</f>
        <v>126023</v>
      </c>
      <c r="CJ56" s="22">
        <f>+TRUNC('D-PS'!CJ56,3)</f>
        <v>0</v>
      </c>
      <c r="CK56" s="22">
        <f>+TRUNC('D-PS'!CK56,3)</f>
        <v>0</v>
      </c>
      <c r="CL56" s="22">
        <f>+TRUNC('D-PS'!CL56,3)</f>
        <v>0</v>
      </c>
      <c r="CM56" s="22">
        <f>+TRUNC('D-PS'!CM56,3)</f>
        <v>0</v>
      </c>
      <c r="CN56" s="22">
        <f>+TRUNC('D-PS'!CN56,0)</f>
        <v>0</v>
      </c>
      <c r="CO56" s="22">
        <f>+TRUNC('D-PS'!CO56,3)</f>
        <v>0</v>
      </c>
      <c r="CP56" s="22">
        <f>+TRUNC('D-PS'!CP56,0)</f>
        <v>0</v>
      </c>
      <c r="CQ56" s="22">
        <f>+TRUNC('D-PS'!CQ56,0)</f>
        <v>0</v>
      </c>
      <c r="CR56" s="22">
        <f>+TRUNC('D-PS'!CR56,0)</f>
        <v>0</v>
      </c>
      <c r="CS56" s="22">
        <f>+TRUNC('D-PS'!CS56,0)</f>
        <v>0</v>
      </c>
      <c r="CT56" s="22">
        <f>+TRUNC('D-PS'!CT56,0)</f>
        <v>0</v>
      </c>
      <c r="CU56" s="22">
        <f>+TRUNC('D-PS'!CU56,6)</f>
        <v>100</v>
      </c>
      <c r="CV56" s="22">
        <f>+TRUNC('D-PS'!CV56,0)</f>
        <v>0</v>
      </c>
      <c r="CW56" s="22">
        <f>+TRUNC('D-PS'!CW56,0)</f>
        <v>0</v>
      </c>
      <c r="CX56" s="22">
        <f>+TRUNC('D-PS'!CX56,0)</f>
        <v>0</v>
      </c>
      <c r="CY56" s="22">
        <f>+TRUNC('D-PS'!CY56,0)</f>
        <v>0</v>
      </c>
      <c r="CZ56" s="22">
        <f>+TRUNC('D-PS'!CZ56,0)</f>
        <v>0</v>
      </c>
      <c r="DA56" s="22">
        <f>+TRUNC('D-PS'!DA56,0)</f>
        <v>0</v>
      </c>
      <c r="DB56" s="22">
        <f>+TRUNC('D-PS'!DB56,0)</f>
        <v>0</v>
      </c>
      <c r="DC56" s="22">
        <f>+TRUNC('D-PS'!DC56,0)</f>
        <v>0</v>
      </c>
      <c r="DD56" s="22">
        <f>+TRUNC('D-PS'!DD56,0)</f>
        <v>0</v>
      </c>
      <c r="DE56" s="22">
        <f>+TRUNC('D-PS'!DE56,0)</f>
        <v>0</v>
      </c>
      <c r="DF56" s="22">
        <f>+TRUNC('D-PS'!DF56,0)</f>
        <v>0</v>
      </c>
      <c r="DG56" s="22">
        <f>+TRUNC('D-PS'!DG56,0)</f>
        <v>0</v>
      </c>
      <c r="DH56" s="22">
        <f>+TRUNC('D-PS'!DH56,0)</f>
        <v>0</v>
      </c>
      <c r="DI56" s="22">
        <f>+TRUNC('D-PS'!DI56,0)</f>
        <v>0</v>
      </c>
      <c r="DJ56" s="22">
        <f>+TRUNC('D-PS'!DJ56,6)</f>
        <v>100</v>
      </c>
      <c r="DK56" s="22">
        <f>+TRUNC('D-PS'!DK56,0)</f>
        <v>0</v>
      </c>
      <c r="DL56" s="22">
        <f>+TRUNC('D-PS'!DL56,0)</f>
        <v>0</v>
      </c>
      <c r="DM56" s="22">
        <f>+TRUNC('D-PS'!DM56,0)</f>
        <v>0</v>
      </c>
      <c r="DN56" s="22">
        <f>+TRUNC('D-PS'!DN56,0)</f>
        <v>191691</v>
      </c>
      <c r="DO56" s="22">
        <f>+TRUNC('D-PS'!DO56,0)</f>
        <v>191691</v>
      </c>
      <c r="DP56" s="22">
        <f>+TRUNC('D-PS'!DP56,0)</f>
        <v>27167</v>
      </c>
      <c r="DR56" s="41">
        <f>+TRUNC('D-PS'!DR56,0)</f>
        <v>2369</v>
      </c>
      <c r="DS56" s="41">
        <f>+TRUNC('D-PS'!DS56,0)</f>
        <v>0</v>
      </c>
      <c r="DT56" s="41">
        <f>+TRUNC('D-PS'!DT56,3)</f>
        <v>0</v>
      </c>
      <c r="DU56" s="41">
        <f>+TRUNC('D-PS'!DU56,3)</f>
        <v>486.16300000000001</v>
      </c>
      <c r="DV56" s="41">
        <f>+TRUNC('D-PS'!DV56,0)</f>
        <v>0</v>
      </c>
      <c r="DW56" s="41">
        <f>+TRUNC('D-PS'!DW56,0)</f>
        <v>0</v>
      </c>
      <c r="DX56" s="41">
        <f>+TRUNC('D-PS'!DX56,0)</f>
        <v>0</v>
      </c>
      <c r="DY56" s="41">
        <f>+TRUNC('D-PS'!DY56,0)</f>
        <v>0</v>
      </c>
      <c r="DZ56" s="41">
        <f>+TRUNC('D-PS'!DZ56,0)</f>
        <v>2369</v>
      </c>
      <c r="EA56" s="41">
        <f>+TRUNC('D-PS'!EA56,0)</f>
        <v>0</v>
      </c>
      <c r="EB56" s="41">
        <f>+TRUNC('D-PS'!EB56,3)</f>
        <v>0</v>
      </c>
      <c r="EC56" s="41">
        <f>+TRUNC('D-PS'!EC56,3)</f>
        <v>486.16300000000001</v>
      </c>
      <c r="ED56" s="41">
        <f>+TRUNC('D-PS'!ED56,0)</f>
        <v>0</v>
      </c>
      <c r="EE56" s="41">
        <f>+TRUNC('D-PS'!EE56,0)</f>
        <v>0</v>
      </c>
      <c r="EF56" s="41">
        <f>+TRUNC('D-PS'!EF56,0)</f>
        <v>0</v>
      </c>
      <c r="EG56" s="41">
        <f>+TRUNC('D-PS'!EG56,0)</f>
        <v>0</v>
      </c>
      <c r="EH56" s="41">
        <f>+TRUNC('D-PS'!EH56,0)</f>
        <v>1895</v>
      </c>
      <c r="EI56" s="41">
        <f>+TRUNC('D-PS'!EI56,0)</f>
        <v>0</v>
      </c>
      <c r="EJ56" s="41">
        <f>+TRUNC('D-PS'!EJ56,3)</f>
        <v>0</v>
      </c>
      <c r="EK56" s="41">
        <f>+TRUNC('D-PS'!EK56,3)</f>
        <v>486.16300000000001</v>
      </c>
      <c r="EL56" s="41">
        <f>+TRUNC('D-PS'!EL56,0)</f>
        <v>0</v>
      </c>
      <c r="EM56" s="41">
        <f>+TRUNC('D-PS'!EM56,0)</f>
        <v>0</v>
      </c>
      <c r="EN56" s="41">
        <f>+TRUNC('D-PS'!EN56,0)</f>
        <v>0</v>
      </c>
      <c r="EO56" s="41">
        <f>+TRUNC('D-PS'!EO56,0)</f>
        <v>0</v>
      </c>
      <c r="EP56" s="59"/>
      <c r="EQ56" s="41">
        <f>+TRUNC('D-PS'!EQ56,0)</f>
        <v>0</v>
      </c>
      <c r="ER56" s="41">
        <f>+TRUNC('D-PS'!ER56,0)</f>
        <v>0</v>
      </c>
      <c r="ES56" s="41">
        <f>+TRUNC('D-PS'!ES56,3)</f>
        <v>0</v>
      </c>
      <c r="ET56" s="41">
        <f>+TRUNC('D-PS'!ET56,3)</f>
        <v>0</v>
      </c>
      <c r="EU56" s="41">
        <f>+TRUNC('D-PS'!EU56,0)</f>
        <v>0</v>
      </c>
      <c r="EV56" s="41">
        <f>+TRUNC('D-PS'!EV56,0)</f>
        <v>0</v>
      </c>
      <c r="EW56" s="41">
        <f>+TRUNC('D-PS'!EW56,0)</f>
        <v>0</v>
      </c>
      <c r="EX56" s="41">
        <f>+TRUNC('D-PS'!EX56,0)</f>
        <v>0</v>
      </c>
      <c r="EY56" s="41">
        <f>+TRUNC('D-PS'!EY56,0)</f>
        <v>0</v>
      </c>
      <c r="EZ56" s="41">
        <f>+TRUNC('D-PS'!EZ56,0)</f>
        <v>0</v>
      </c>
      <c r="FA56" s="41">
        <f>+TRUNC('D-PS'!FA56,3)</f>
        <v>0</v>
      </c>
      <c r="FB56" s="41">
        <f>+TRUNC('D-PS'!FB56,3)</f>
        <v>0</v>
      </c>
      <c r="FC56" s="41">
        <f>+TRUNC('D-PS'!FC56,0)</f>
        <v>0</v>
      </c>
      <c r="FD56" s="41">
        <f>+TRUNC('D-PS'!FD56,0)</f>
        <v>0</v>
      </c>
      <c r="FE56" s="41">
        <f>+TRUNC('D-PS'!FE56,0)</f>
        <v>0</v>
      </c>
      <c r="FF56" s="41">
        <f>+TRUNC('D-PS'!FF56,0)</f>
        <v>0</v>
      </c>
      <c r="FG56" s="41">
        <f>+TRUNC('D-PS'!FG56,0)</f>
        <v>0</v>
      </c>
      <c r="FH56" s="41">
        <f>+TRUNC('D-PS'!FH56,0)</f>
        <v>0</v>
      </c>
      <c r="FI56" s="41">
        <f>+TRUNC('D-PS'!FI56,3)</f>
        <v>0</v>
      </c>
      <c r="FJ56" s="41">
        <f>+TRUNC('D-PS'!FJ56,3)</f>
        <v>0</v>
      </c>
      <c r="FK56" s="41">
        <f>+TRUNC('D-PS'!FK56,0)</f>
        <v>0</v>
      </c>
      <c r="FL56" s="41">
        <f>+TRUNC('D-PS'!FL56,0)</f>
        <v>0</v>
      </c>
      <c r="FM56" s="41">
        <f>+TRUNC('D-PS'!FM56,0)</f>
        <v>0</v>
      </c>
      <c r="FN56" s="41">
        <f>+TRUNC('D-PS'!FN56,0)</f>
        <v>0</v>
      </c>
    </row>
    <row r="57" spans="3:170" x14ac:dyDescent="0.2">
      <c r="C57" s="11">
        <f>+'D-PDP'!C57</f>
        <v>2044</v>
      </c>
      <c r="D57" s="41">
        <f>+TRUNC('D-PS'!D57,0)</f>
        <v>0</v>
      </c>
      <c r="E57" s="41">
        <f>+TRUNC('D-PS'!E57,0)</f>
        <v>0</v>
      </c>
      <c r="F57" s="41">
        <f>+TRUNC('D-PS'!F57,0)</f>
        <v>0</v>
      </c>
      <c r="G57" s="41">
        <f>+TRUNC('D-PS'!G57,0)</f>
        <v>0</v>
      </c>
      <c r="H57" s="41">
        <f>+TRUNC('D-PS'!H57,0)</f>
        <v>0</v>
      </c>
      <c r="I57" s="41">
        <f>+TRUNC('D-PS'!I57,0)</f>
        <v>0</v>
      </c>
      <c r="J57" s="41">
        <f>+TRUNC('D-PS'!J57,0)</f>
        <v>0</v>
      </c>
      <c r="K57" s="22">
        <f>+TRUNC('D-PS'!K57,0)</f>
        <v>2365</v>
      </c>
      <c r="L57" s="22">
        <f>+TRUNC('D-PS'!L57,0)</f>
        <v>0</v>
      </c>
      <c r="M57" s="22">
        <f>+TRUNC('D-PS'!M57,3)</f>
        <v>484</v>
      </c>
      <c r="N57" s="22">
        <f>+TRUNC('D-PS'!N57,3)</f>
        <v>484.48099999999999</v>
      </c>
      <c r="O57" s="22">
        <f>+TRUNC('D-PS'!O57,3)</f>
        <v>0</v>
      </c>
      <c r="P57" s="22">
        <f>+TRUNC('D-PS'!P57,3)</f>
        <v>0</v>
      </c>
      <c r="Q57" s="22">
        <f>+TRUNC('D-PS'!Q57,3)</f>
        <v>0</v>
      </c>
      <c r="R57" s="22">
        <f>+TRUNC('D-PS'!R57,3)</f>
        <v>0</v>
      </c>
      <c r="S57" s="22">
        <f>+TRUNC('D-PS'!S57,0)</f>
        <v>0</v>
      </c>
      <c r="T57" s="22">
        <f>+TRUNC('D-PS'!T57,0)</f>
        <v>0</v>
      </c>
      <c r="U57" s="22">
        <f>+TRUNC('D-PS'!U57,0)</f>
        <v>0</v>
      </c>
      <c r="V57" s="22">
        <f>+TRUNC('D-PS'!V57,0)</f>
        <v>0</v>
      </c>
      <c r="W57" s="22">
        <f>+TRUNC('D-PS'!W57,0)</f>
        <v>1246</v>
      </c>
      <c r="X57" s="22">
        <f>+TRUNC('D-PS'!X57,0)</f>
        <v>0</v>
      </c>
      <c r="Y57" s="22">
        <f>+TRUNC('D-PS'!Y57,0)</f>
        <v>0</v>
      </c>
      <c r="Z57" s="22">
        <f>+TRUNC('D-PS'!Z57,0)</f>
        <v>1246</v>
      </c>
      <c r="AA57" s="22">
        <f>+TRUNC('D-PS'!AA57,0)</f>
        <v>0</v>
      </c>
      <c r="AB57" s="22">
        <f>+TRUNC('D-PS'!AB57,0)</f>
        <v>2365</v>
      </c>
      <c r="AC57" s="22">
        <f>+TRUNC('D-PS'!AC57,0)</f>
        <v>0</v>
      </c>
      <c r="AD57" s="22">
        <f>+TRUNC('D-PS'!AD57,3)</f>
        <v>0</v>
      </c>
      <c r="AE57" s="22">
        <f>+TRUNC('D-PS'!AE57,3)</f>
        <v>484.48099999999999</v>
      </c>
      <c r="AF57" s="22">
        <f>+TRUNC('D-PS'!AF57,0)</f>
        <v>0</v>
      </c>
      <c r="AG57" s="22">
        <f>+TRUNC('D-PS'!AG57,0)</f>
        <v>0</v>
      </c>
      <c r="AH57" s="22">
        <f>+TRUNC('D-PS'!AH57,0)</f>
        <v>0</v>
      </c>
      <c r="AI57" s="22">
        <f>+TRUNC('D-PS'!AI57,0)</f>
        <v>0</v>
      </c>
      <c r="AJ57" s="22">
        <f>+TRUNC('D-PS'!AJ57,6)</f>
        <v>20</v>
      </c>
      <c r="AK57" s="22">
        <f>+TRUNC('D-PS'!AK57,6)</f>
        <v>0</v>
      </c>
      <c r="AL57" s="22">
        <f>+TRUNC('D-PS'!AL57,6)</f>
        <v>0</v>
      </c>
      <c r="AM57" s="22">
        <f>+TRUNC('D-PS'!AM57,0)</f>
        <v>473</v>
      </c>
      <c r="AN57" s="22">
        <f>+TRUNC('D-PS'!AN57,3)</f>
        <v>0</v>
      </c>
      <c r="AO57" s="22">
        <f>+TRUNC('D-PS'!AO57,0)</f>
        <v>0</v>
      </c>
      <c r="AP57" s="22">
        <f>+TRUNC('D-PS'!AP57,6)</f>
        <v>100</v>
      </c>
      <c r="AQ57" s="22">
        <f>+TRUNC('D-PS'!AQ57,0)</f>
        <v>2365</v>
      </c>
      <c r="AR57" s="22">
        <f>+TRUNC('D-PS'!AR57,0)</f>
        <v>0</v>
      </c>
      <c r="AS57" s="22">
        <f>+TRUNC('D-PS'!AS57,3)</f>
        <v>0</v>
      </c>
      <c r="AT57" s="22">
        <f>+TRUNC('D-PS'!AT57,3)</f>
        <v>484.48099999999999</v>
      </c>
      <c r="AU57" s="22">
        <f>+TRUNC('D-PS'!AU57,0)</f>
        <v>0</v>
      </c>
      <c r="AV57" s="22">
        <f>+TRUNC('D-PS'!AV57,0)</f>
        <v>0</v>
      </c>
      <c r="AW57" s="22">
        <f>+TRUNC('D-PS'!AW57,0)</f>
        <v>0</v>
      </c>
      <c r="AX57" s="22">
        <f>+TRUNC('D-PS'!AX57,0)</f>
        <v>0</v>
      </c>
      <c r="AY57" s="22">
        <f>+TRUNC('D-PS'!AY57,0)</f>
        <v>473</v>
      </c>
      <c r="AZ57" s="22">
        <f>+TRUNC('D-PS'!AZ57,3)</f>
        <v>0</v>
      </c>
      <c r="BA57" s="22">
        <f>+TRUNC('D-PS'!BA57,0)</f>
        <v>0</v>
      </c>
      <c r="BB57" s="22">
        <f>+TRUNC('D-PS'!BB57,0)</f>
        <v>1892</v>
      </c>
      <c r="BC57" s="22">
        <f>+TRUNC('D-PS'!BC57,0)</f>
        <v>0</v>
      </c>
      <c r="BD57" s="22">
        <f>+TRUNC('D-PS'!BD57,3)</f>
        <v>0</v>
      </c>
      <c r="BE57" s="22">
        <f>+TRUNC('D-PS'!BE57,3)</f>
        <v>484.48099999999999</v>
      </c>
      <c r="BF57" s="22">
        <f>+TRUNC('D-PS'!BF57,0)</f>
        <v>0</v>
      </c>
      <c r="BG57" s="22">
        <f>+TRUNC('D-PS'!BG57,0)</f>
        <v>0</v>
      </c>
      <c r="BH57" s="22">
        <f>+TRUNC('D-PS'!BH57,0)</f>
        <v>0</v>
      </c>
      <c r="BI57" s="22">
        <f>+TRUNC('D-PS'!BI57,0)</f>
        <v>0</v>
      </c>
      <c r="BJ57" s="22">
        <f>+TRUNC('D-PS'!BJ57,3)</f>
        <v>101.55800000000001</v>
      </c>
      <c r="BK57" s="22">
        <f>+TRUNC('D-PS'!BK57,3)</f>
        <v>7.3890000000000002</v>
      </c>
      <c r="BL57" s="22">
        <f>+TRUNC('D-PS'!BL57,3)</f>
        <v>-3.7839999999999998</v>
      </c>
      <c r="BM57" s="22">
        <f>+TRUNC('D-PS'!BM57,3)</f>
        <v>1.389</v>
      </c>
      <c r="BN57" s="22">
        <f>+TRUNC('D-PS'!BN57,3)</f>
        <v>3.423</v>
      </c>
      <c r="BO57" s="22">
        <f>+TRUNC('D-PS'!BO57,3)</f>
        <v>3.423</v>
      </c>
      <c r="BP57" s="22">
        <f>+TRUNC('D-PS'!BP57,3)</f>
        <v>0</v>
      </c>
      <c r="BQ57" s="22">
        <f>+TRUNC('D-PS'!BQ57,3)</f>
        <v>0</v>
      </c>
      <c r="BR57" s="22">
        <f>+TRUNC('D-PS'!BR57,3)</f>
        <v>0</v>
      </c>
      <c r="BS57" s="22">
        <f>+TRUNC('D-PS'!BS57,3)</f>
        <v>0</v>
      </c>
      <c r="BT57" s="22">
        <f>+TRUNC('D-PS'!BT57,0)</f>
        <v>192148</v>
      </c>
      <c r="BU57" s="22">
        <f>+TRUNC('D-PS'!BU57,0)</f>
        <v>766</v>
      </c>
      <c r="BV57" s="22">
        <f>+TRUNC('D-PS'!BV57,6)</f>
        <v>100</v>
      </c>
      <c r="BW57" s="22">
        <f>+TRUNC('D-PS'!BW57,0)</f>
        <v>0</v>
      </c>
      <c r="BX57" s="22">
        <f>+TRUNC('D-PS'!BX57,0)</f>
        <v>0</v>
      </c>
      <c r="BY57" s="22">
        <f>+TRUNC('D-PS'!BY57,0)</f>
        <v>766</v>
      </c>
      <c r="BZ57" s="22">
        <f>+TRUNC('D-PS'!BZ57,3)</f>
        <v>0.32300000000000001</v>
      </c>
      <c r="CA57" s="22">
        <f>+TRUNC('D-PS'!CA57,3)</f>
        <v>0.04</v>
      </c>
      <c r="CB57" s="22">
        <f>+TRUNC('D-PS'!CB57,3)</f>
        <v>0.01</v>
      </c>
      <c r="CC57" s="22">
        <f>+TRUNC('D-PS'!CC57,3)</f>
        <v>0.15</v>
      </c>
      <c r="CD57" s="22">
        <f>+TRUNC('D-PS'!CD57,3)</f>
        <v>0</v>
      </c>
      <c r="CE57" s="22">
        <f>+TRUNC('D-PS'!CE57,3)</f>
        <v>0</v>
      </c>
      <c r="CF57" s="22">
        <f>+TRUNC('D-PS'!CF57,3)</f>
        <v>0.1</v>
      </c>
      <c r="CG57" s="22">
        <f>+TRUNC('D-PS'!CG57,3)</f>
        <v>0</v>
      </c>
      <c r="CH57" s="22">
        <f>+TRUNC('D-PS'!CH57,3)</f>
        <v>0</v>
      </c>
      <c r="CI57" s="22">
        <f>+TRUNC('D-PS'!CI57,3)</f>
        <v>126023</v>
      </c>
      <c r="CJ57" s="22">
        <f>+TRUNC('D-PS'!CJ57,3)</f>
        <v>0</v>
      </c>
      <c r="CK57" s="22">
        <f>+TRUNC('D-PS'!CK57,3)</f>
        <v>0</v>
      </c>
      <c r="CL57" s="22">
        <f>+TRUNC('D-PS'!CL57,3)</f>
        <v>0</v>
      </c>
      <c r="CM57" s="22">
        <f>+TRUNC('D-PS'!CM57,3)</f>
        <v>0</v>
      </c>
      <c r="CN57" s="22">
        <f>+TRUNC('D-PS'!CN57,0)</f>
        <v>0</v>
      </c>
      <c r="CO57" s="22">
        <f>+TRUNC('D-PS'!CO57,3)</f>
        <v>0</v>
      </c>
      <c r="CP57" s="22">
        <f>+TRUNC('D-PS'!CP57,0)</f>
        <v>0</v>
      </c>
      <c r="CQ57" s="22">
        <f>+TRUNC('D-PS'!CQ57,0)</f>
        <v>0</v>
      </c>
      <c r="CR57" s="22">
        <f>+TRUNC('D-PS'!CR57,0)</f>
        <v>0</v>
      </c>
      <c r="CS57" s="22">
        <f>+TRUNC('D-PS'!CS57,0)</f>
        <v>0</v>
      </c>
      <c r="CT57" s="22">
        <f>+TRUNC('D-PS'!CT57,0)</f>
        <v>0</v>
      </c>
      <c r="CU57" s="22">
        <f>+TRUNC('D-PS'!CU57,6)</f>
        <v>100</v>
      </c>
      <c r="CV57" s="22">
        <f>+TRUNC('D-PS'!CV57,0)</f>
        <v>0</v>
      </c>
      <c r="CW57" s="22">
        <f>+TRUNC('D-PS'!CW57,0)</f>
        <v>0</v>
      </c>
      <c r="CX57" s="22">
        <f>+TRUNC('D-PS'!CX57,0)</f>
        <v>0</v>
      </c>
      <c r="CY57" s="22">
        <f>+TRUNC('D-PS'!CY57,0)</f>
        <v>0</v>
      </c>
      <c r="CZ57" s="22">
        <f>+TRUNC('D-PS'!CZ57,0)</f>
        <v>0</v>
      </c>
      <c r="DA57" s="22">
        <f>+TRUNC('D-PS'!DA57,0)</f>
        <v>0</v>
      </c>
      <c r="DB57" s="22">
        <f>+TRUNC('D-PS'!DB57,0)</f>
        <v>0</v>
      </c>
      <c r="DC57" s="22">
        <f>+TRUNC('D-PS'!DC57,0)</f>
        <v>0</v>
      </c>
      <c r="DD57" s="22">
        <f>+TRUNC('D-PS'!DD57,0)</f>
        <v>0</v>
      </c>
      <c r="DE57" s="22">
        <f>+TRUNC('D-PS'!DE57,0)</f>
        <v>0</v>
      </c>
      <c r="DF57" s="22">
        <f>+TRUNC('D-PS'!DF57,0)</f>
        <v>0</v>
      </c>
      <c r="DG57" s="22">
        <f>+TRUNC('D-PS'!DG57,0)</f>
        <v>0</v>
      </c>
      <c r="DH57" s="22">
        <f>+TRUNC('D-PS'!DH57,0)</f>
        <v>0</v>
      </c>
      <c r="DI57" s="22">
        <f>+TRUNC('D-PS'!DI57,0)</f>
        <v>0</v>
      </c>
      <c r="DJ57" s="22">
        <f>+TRUNC('D-PS'!DJ57,6)</f>
        <v>100</v>
      </c>
      <c r="DK57" s="22">
        <f>+TRUNC('D-PS'!DK57,0)</f>
        <v>0</v>
      </c>
      <c r="DL57" s="22">
        <f>+TRUNC('D-PS'!DL57,0)</f>
        <v>0</v>
      </c>
      <c r="DM57" s="22">
        <f>+TRUNC('D-PS'!DM57,0)</f>
        <v>0</v>
      </c>
      <c r="DN57" s="22">
        <f>+TRUNC('D-PS'!DN57,0)</f>
        <v>191382</v>
      </c>
      <c r="DO57" s="22">
        <f>+TRUNC('D-PS'!DO57,0)</f>
        <v>191382</v>
      </c>
      <c r="DP57" s="22">
        <f>+TRUNC('D-PS'!DP57,0)</f>
        <v>24658</v>
      </c>
      <c r="DR57" s="41">
        <f>+TRUNC('D-PS'!DR57,0)</f>
        <v>2365</v>
      </c>
      <c r="DS57" s="41">
        <f>+TRUNC('D-PS'!DS57,0)</f>
        <v>0</v>
      </c>
      <c r="DT57" s="41">
        <f>+TRUNC('D-PS'!DT57,3)</f>
        <v>0</v>
      </c>
      <c r="DU57" s="41">
        <f>+TRUNC('D-PS'!DU57,3)</f>
        <v>484.48099999999999</v>
      </c>
      <c r="DV57" s="41">
        <f>+TRUNC('D-PS'!DV57,0)</f>
        <v>0</v>
      </c>
      <c r="DW57" s="41">
        <f>+TRUNC('D-PS'!DW57,0)</f>
        <v>0</v>
      </c>
      <c r="DX57" s="41">
        <f>+TRUNC('D-PS'!DX57,0)</f>
        <v>0</v>
      </c>
      <c r="DY57" s="41">
        <f>+TRUNC('D-PS'!DY57,0)</f>
        <v>0</v>
      </c>
      <c r="DZ57" s="41">
        <f>+TRUNC('D-PS'!DZ57,0)</f>
        <v>2365</v>
      </c>
      <c r="EA57" s="41">
        <f>+TRUNC('D-PS'!EA57,0)</f>
        <v>0</v>
      </c>
      <c r="EB57" s="41">
        <f>+TRUNC('D-PS'!EB57,3)</f>
        <v>0</v>
      </c>
      <c r="EC57" s="41">
        <f>+TRUNC('D-PS'!EC57,3)</f>
        <v>484.48099999999999</v>
      </c>
      <c r="ED57" s="41">
        <f>+TRUNC('D-PS'!ED57,0)</f>
        <v>0</v>
      </c>
      <c r="EE57" s="41">
        <f>+TRUNC('D-PS'!EE57,0)</f>
        <v>0</v>
      </c>
      <c r="EF57" s="41">
        <f>+TRUNC('D-PS'!EF57,0)</f>
        <v>0</v>
      </c>
      <c r="EG57" s="41">
        <f>+TRUNC('D-PS'!EG57,0)</f>
        <v>0</v>
      </c>
      <c r="EH57" s="41">
        <f>+TRUNC('D-PS'!EH57,0)</f>
        <v>1892</v>
      </c>
      <c r="EI57" s="41">
        <f>+TRUNC('D-PS'!EI57,0)</f>
        <v>0</v>
      </c>
      <c r="EJ57" s="41">
        <f>+TRUNC('D-PS'!EJ57,3)</f>
        <v>0</v>
      </c>
      <c r="EK57" s="41">
        <f>+TRUNC('D-PS'!EK57,3)</f>
        <v>484.48099999999999</v>
      </c>
      <c r="EL57" s="41">
        <f>+TRUNC('D-PS'!EL57,0)</f>
        <v>0</v>
      </c>
      <c r="EM57" s="41">
        <f>+TRUNC('D-PS'!EM57,0)</f>
        <v>0</v>
      </c>
      <c r="EN57" s="41">
        <f>+TRUNC('D-PS'!EN57,0)</f>
        <v>0</v>
      </c>
      <c r="EO57" s="41">
        <f>+TRUNC('D-PS'!EO57,0)</f>
        <v>0</v>
      </c>
      <c r="EP57" s="59"/>
      <c r="EQ57" s="41">
        <f>+TRUNC('D-PS'!EQ57,0)</f>
        <v>0</v>
      </c>
      <c r="ER57" s="41">
        <f>+TRUNC('D-PS'!ER57,0)</f>
        <v>0</v>
      </c>
      <c r="ES57" s="41">
        <f>+TRUNC('D-PS'!ES57,3)</f>
        <v>0</v>
      </c>
      <c r="ET57" s="41">
        <f>+TRUNC('D-PS'!ET57,3)</f>
        <v>0</v>
      </c>
      <c r="EU57" s="41">
        <f>+TRUNC('D-PS'!EU57,0)</f>
        <v>0</v>
      </c>
      <c r="EV57" s="41">
        <f>+TRUNC('D-PS'!EV57,0)</f>
        <v>0</v>
      </c>
      <c r="EW57" s="41">
        <f>+TRUNC('D-PS'!EW57,0)</f>
        <v>0</v>
      </c>
      <c r="EX57" s="41">
        <f>+TRUNC('D-PS'!EX57,0)</f>
        <v>0</v>
      </c>
      <c r="EY57" s="41">
        <f>+TRUNC('D-PS'!EY57,0)</f>
        <v>0</v>
      </c>
      <c r="EZ57" s="41">
        <f>+TRUNC('D-PS'!EZ57,0)</f>
        <v>0</v>
      </c>
      <c r="FA57" s="41">
        <f>+TRUNC('D-PS'!FA57,3)</f>
        <v>0</v>
      </c>
      <c r="FB57" s="41">
        <f>+TRUNC('D-PS'!FB57,3)</f>
        <v>0</v>
      </c>
      <c r="FC57" s="41">
        <f>+TRUNC('D-PS'!FC57,0)</f>
        <v>0</v>
      </c>
      <c r="FD57" s="41">
        <f>+TRUNC('D-PS'!FD57,0)</f>
        <v>0</v>
      </c>
      <c r="FE57" s="41">
        <f>+TRUNC('D-PS'!FE57,0)</f>
        <v>0</v>
      </c>
      <c r="FF57" s="41">
        <f>+TRUNC('D-PS'!FF57,0)</f>
        <v>0</v>
      </c>
      <c r="FG57" s="41">
        <f>+TRUNC('D-PS'!FG57,0)</f>
        <v>0</v>
      </c>
      <c r="FH57" s="41">
        <f>+TRUNC('D-PS'!FH57,0)</f>
        <v>0</v>
      </c>
      <c r="FI57" s="41">
        <f>+TRUNC('D-PS'!FI57,3)</f>
        <v>0</v>
      </c>
      <c r="FJ57" s="41">
        <f>+TRUNC('D-PS'!FJ57,3)</f>
        <v>0</v>
      </c>
      <c r="FK57" s="41">
        <f>+TRUNC('D-PS'!FK57,0)</f>
        <v>0</v>
      </c>
      <c r="FL57" s="41">
        <f>+TRUNC('D-PS'!FL57,0)</f>
        <v>0</v>
      </c>
      <c r="FM57" s="41">
        <f>+TRUNC('D-PS'!FM57,0)</f>
        <v>0</v>
      </c>
      <c r="FN57" s="41">
        <f>+TRUNC('D-PS'!FN57,0)</f>
        <v>0</v>
      </c>
    </row>
    <row r="58" spans="3:170" x14ac:dyDescent="0.2">
      <c r="C58" s="11">
        <f>+'D-PDP'!C58</f>
        <v>2045</v>
      </c>
      <c r="D58" s="41">
        <f>+TRUNC('D-PS'!D58,0)</f>
        <v>0</v>
      </c>
      <c r="E58" s="41">
        <f>+TRUNC('D-PS'!E58,0)</f>
        <v>0</v>
      </c>
      <c r="F58" s="41">
        <f>+TRUNC('D-PS'!F58,0)</f>
        <v>0</v>
      </c>
      <c r="G58" s="41">
        <f>+TRUNC('D-PS'!G58,0)</f>
        <v>0</v>
      </c>
      <c r="H58" s="41">
        <f>+TRUNC('D-PS'!H58,0)</f>
        <v>0</v>
      </c>
      <c r="I58" s="41">
        <f>+TRUNC('D-PS'!I58,0)</f>
        <v>0</v>
      </c>
      <c r="J58" s="41">
        <f>+TRUNC('D-PS'!J58,0)</f>
        <v>0</v>
      </c>
      <c r="K58" s="22">
        <f>+TRUNC('D-PS'!K58,0)</f>
        <v>2336</v>
      </c>
      <c r="L58" s="22">
        <f>+TRUNC('D-PS'!L58,0)</f>
        <v>0</v>
      </c>
      <c r="M58" s="22">
        <f>+TRUNC('D-PS'!M58,3)</f>
        <v>479</v>
      </c>
      <c r="N58" s="22">
        <f>+TRUNC('D-PS'!N58,3)</f>
        <v>479.12599999999998</v>
      </c>
      <c r="O58" s="22">
        <f>+TRUNC('D-PS'!O58,3)</f>
        <v>0</v>
      </c>
      <c r="P58" s="22">
        <f>+TRUNC('D-PS'!P58,3)</f>
        <v>0</v>
      </c>
      <c r="Q58" s="22">
        <f>+TRUNC('D-PS'!Q58,3)</f>
        <v>0</v>
      </c>
      <c r="R58" s="22">
        <f>+TRUNC('D-PS'!R58,3)</f>
        <v>0</v>
      </c>
      <c r="S58" s="22">
        <f>+TRUNC('D-PS'!S58,0)</f>
        <v>0</v>
      </c>
      <c r="T58" s="22">
        <f>+TRUNC('D-PS'!T58,0)</f>
        <v>0</v>
      </c>
      <c r="U58" s="22">
        <f>+TRUNC('D-PS'!U58,0)</f>
        <v>0</v>
      </c>
      <c r="V58" s="22">
        <f>+TRUNC('D-PS'!V58,0)</f>
        <v>0</v>
      </c>
      <c r="W58" s="22">
        <f>+TRUNC('D-PS'!W58,0)</f>
        <v>1261</v>
      </c>
      <c r="X58" s="22">
        <f>+TRUNC('D-PS'!X58,0)</f>
        <v>0</v>
      </c>
      <c r="Y58" s="22">
        <f>+TRUNC('D-PS'!Y58,0)</f>
        <v>0</v>
      </c>
      <c r="Z58" s="22">
        <f>+TRUNC('D-PS'!Z58,0)</f>
        <v>1261</v>
      </c>
      <c r="AA58" s="22">
        <f>+TRUNC('D-PS'!AA58,0)</f>
        <v>0</v>
      </c>
      <c r="AB58" s="22">
        <f>+TRUNC('D-PS'!AB58,0)</f>
        <v>2336</v>
      </c>
      <c r="AC58" s="22">
        <f>+TRUNC('D-PS'!AC58,0)</f>
        <v>0</v>
      </c>
      <c r="AD58" s="22">
        <f>+TRUNC('D-PS'!AD58,3)</f>
        <v>0</v>
      </c>
      <c r="AE58" s="22">
        <f>+TRUNC('D-PS'!AE58,3)</f>
        <v>479.12599999999998</v>
      </c>
      <c r="AF58" s="22">
        <f>+TRUNC('D-PS'!AF58,0)</f>
        <v>0</v>
      </c>
      <c r="AG58" s="22">
        <f>+TRUNC('D-PS'!AG58,0)</f>
        <v>0</v>
      </c>
      <c r="AH58" s="22">
        <f>+TRUNC('D-PS'!AH58,0)</f>
        <v>0</v>
      </c>
      <c r="AI58" s="22">
        <f>+TRUNC('D-PS'!AI58,0)</f>
        <v>0</v>
      </c>
      <c r="AJ58" s="22">
        <f>+TRUNC('D-PS'!AJ58,6)</f>
        <v>19.991437999999999</v>
      </c>
      <c r="AK58" s="22">
        <f>+TRUNC('D-PS'!AK58,6)</f>
        <v>0</v>
      </c>
      <c r="AL58" s="22">
        <f>+TRUNC('D-PS'!AL58,6)</f>
        <v>0</v>
      </c>
      <c r="AM58" s="22">
        <f>+TRUNC('D-PS'!AM58,0)</f>
        <v>467</v>
      </c>
      <c r="AN58" s="22">
        <f>+TRUNC('D-PS'!AN58,3)</f>
        <v>0</v>
      </c>
      <c r="AO58" s="22">
        <f>+TRUNC('D-PS'!AO58,0)</f>
        <v>0</v>
      </c>
      <c r="AP58" s="22">
        <f>+TRUNC('D-PS'!AP58,6)</f>
        <v>100</v>
      </c>
      <c r="AQ58" s="22">
        <f>+TRUNC('D-PS'!AQ58,0)</f>
        <v>2336</v>
      </c>
      <c r="AR58" s="22">
        <f>+TRUNC('D-PS'!AR58,0)</f>
        <v>0</v>
      </c>
      <c r="AS58" s="22">
        <f>+TRUNC('D-PS'!AS58,3)</f>
        <v>0</v>
      </c>
      <c r="AT58" s="22">
        <f>+TRUNC('D-PS'!AT58,3)</f>
        <v>479.12599999999998</v>
      </c>
      <c r="AU58" s="22">
        <f>+TRUNC('D-PS'!AU58,0)</f>
        <v>0</v>
      </c>
      <c r="AV58" s="22">
        <f>+TRUNC('D-PS'!AV58,0)</f>
        <v>0</v>
      </c>
      <c r="AW58" s="22">
        <f>+TRUNC('D-PS'!AW58,0)</f>
        <v>0</v>
      </c>
      <c r="AX58" s="22">
        <f>+TRUNC('D-PS'!AX58,0)</f>
        <v>0</v>
      </c>
      <c r="AY58" s="22">
        <f>+TRUNC('D-PS'!AY58,0)</f>
        <v>467</v>
      </c>
      <c r="AZ58" s="22">
        <f>+TRUNC('D-PS'!AZ58,3)</f>
        <v>0</v>
      </c>
      <c r="BA58" s="22">
        <f>+TRUNC('D-PS'!BA58,0)</f>
        <v>0</v>
      </c>
      <c r="BB58" s="22">
        <f>+TRUNC('D-PS'!BB58,0)</f>
        <v>1869</v>
      </c>
      <c r="BC58" s="22">
        <f>+TRUNC('D-PS'!BC58,0)</f>
        <v>0</v>
      </c>
      <c r="BD58" s="22">
        <f>+TRUNC('D-PS'!BD58,3)</f>
        <v>0</v>
      </c>
      <c r="BE58" s="22">
        <f>+TRUNC('D-PS'!BE58,3)</f>
        <v>479.12599999999998</v>
      </c>
      <c r="BF58" s="22">
        <f>+TRUNC('D-PS'!BF58,0)</f>
        <v>0</v>
      </c>
      <c r="BG58" s="22">
        <f>+TRUNC('D-PS'!BG58,0)</f>
        <v>0</v>
      </c>
      <c r="BH58" s="22">
        <f>+TRUNC('D-PS'!BH58,0)</f>
        <v>0</v>
      </c>
      <c r="BI58" s="22">
        <f>+TRUNC('D-PS'!BI58,0)</f>
        <v>0</v>
      </c>
      <c r="BJ58" s="22">
        <f>+TRUNC('D-PS'!BJ58,3)</f>
        <v>101.55800000000001</v>
      </c>
      <c r="BK58" s="22">
        <f>+TRUNC('D-PS'!BK58,3)</f>
        <v>7.3890000000000002</v>
      </c>
      <c r="BL58" s="22">
        <f>+TRUNC('D-PS'!BL58,3)</f>
        <v>-3.7839999999999998</v>
      </c>
      <c r="BM58" s="22">
        <f>+TRUNC('D-PS'!BM58,3)</f>
        <v>1.389</v>
      </c>
      <c r="BN58" s="22">
        <f>+TRUNC('D-PS'!BN58,3)</f>
        <v>3.423</v>
      </c>
      <c r="BO58" s="22">
        <f>+TRUNC('D-PS'!BO58,3)</f>
        <v>3.423</v>
      </c>
      <c r="BP58" s="22">
        <f>+TRUNC('D-PS'!BP58,3)</f>
        <v>0</v>
      </c>
      <c r="BQ58" s="22">
        <f>+TRUNC('D-PS'!BQ58,3)</f>
        <v>0</v>
      </c>
      <c r="BR58" s="22">
        <f>+TRUNC('D-PS'!BR58,3)</f>
        <v>0</v>
      </c>
      <c r="BS58" s="22">
        <f>+TRUNC('D-PS'!BS58,3)</f>
        <v>0</v>
      </c>
      <c r="BT58" s="22">
        <f>+TRUNC('D-PS'!BT58,0)</f>
        <v>189812</v>
      </c>
      <c r="BU58" s="22">
        <f>+TRUNC('D-PS'!BU58,0)</f>
        <v>764</v>
      </c>
      <c r="BV58" s="22">
        <f>+TRUNC('D-PS'!BV58,6)</f>
        <v>100</v>
      </c>
      <c r="BW58" s="22">
        <f>+TRUNC('D-PS'!BW58,0)</f>
        <v>0</v>
      </c>
      <c r="BX58" s="22">
        <f>+TRUNC('D-PS'!BX58,0)</f>
        <v>0</v>
      </c>
      <c r="BY58" s="22">
        <f>+TRUNC('D-PS'!BY58,0)</f>
        <v>764</v>
      </c>
      <c r="BZ58" s="22">
        <f>+TRUNC('D-PS'!BZ58,3)</f>
        <v>0.32700000000000001</v>
      </c>
      <c r="CA58" s="22">
        <f>+TRUNC('D-PS'!CA58,3)</f>
        <v>0.04</v>
      </c>
      <c r="CB58" s="22">
        <f>+TRUNC('D-PS'!CB58,3)</f>
        <v>0.01</v>
      </c>
      <c r="CC58" s="22">
        <f>+TRUNC('D-PS'!CC58,3)</f>
        <v>0.15</v>
      </c>
      <c r="CD58" s="22">
        <f>+TRUNC('D-PS'!CD58,3)</f>
        <v>0</v>
      </c>
      <c r="CE58" s="22">
        <f>+TRUNC('D-PS'!CE58,3)</f>
        <v>0</v>
      </c>
      <c r="CF58" s="22">
        <f>+TRUNC('D-PS'!CF58,3)</f>
        <v>0.1</v>
      </c>
      <c r="CG58" s="22">
        <f>+TRUNC('D-PS'!CG58,3)</f>
        <v>0</v>
      </c>
      <c r="CH58" s="22">
        <f>+TRUNC('D-PS'!CH58,3)</f>
        <v>0</v>
      </c>
      <c r="CI58" s="22">
        <f>+TRUNC('D-PS'!CI58,3)</f>
        <v>126023</v>
      </c>
      <c r="CJ58" s="22">
        <f>+TRUNC('D-PS'!CJ58,3)</f>
        <v>0</v>
      </c>
      <c r="CK58" s="22">
        <f>+TRUNC('D-PS'!CK58,3)</f>
        <v>0</v>
      </c>
      <c r="CL58" s="22">
        <f>+TRUNC('D-PS'!CL58,3)</f>
        <v>0</v>
      </c>
      <c r="CM58" s="22">
        <f>+TRUNC('D-PS'!CM58,3)</f>
        <v>0</v>
      </c>
      <c r="CN58" s="22">
        <f>+TRUNC('D-PS'!CN58,0)</f>
        <v>0</v>
      </c>
      <c r="CO58" s="22">
        <f>+TRUNC('D-PS'!CO58,3)</f>
        <v>0</v>
      </c>
      <c r="CP58" s="22">
        <f>+TRUNC('D-PS'!CP58,0)</f>
        <v>0</v>
      </c>
      <c r="CQ58" s="22">
        <f>+TRUNC('D-PS'!CQ58,0)</f>
        <v>0</v>
      </c>
      <c r="CR58" s="22">
        <f>+TRUNC('D-PS'!CR58,0)</f>
        <v>0</v>
      </c>
      <c r="CS58" s="22">
        <f>+TRUNC('D-PS'!CS58,0)</f>
        <v>0</v>
      </c>
      <c r="CT58" s="22">
        <f>+TRUNC('D-PS'!CT58,0)</f>
        <v>0</v>
      </c>
      <c r="CU58" s="22">
        <f>+TRUNC('D-PS'!CU58,6)</f>
        <v>100</v>
      </c>
      <c r="CV58" s="22">
        <f>+TRUNC('D-PS'!CV58,0)</f>
        <v>0</v>
      </c>
      <c r="CW58" s="22">
        <f>+TRUNC('D-PS'!CW58,0)</f>
        <v>0</v>
      </c>
      <c r="CX58" s="22">
        <f>+TRUNC('D-PS'!CX58,0)</f>
        <v>0</v>
      </c>
      <c r="CY58" s="22">
        <f>+TRUNC('D-PS'!CY58,0)</f>
        <v>0</v>
      </c>
      <c r="CZ58" s="22">
        <f>+TRUNC('D-PS'!CZ58,0)</f>
        <v>0</v>
      </c>
      <c r="DA58" s="22">
        <f>+TRUNC('D-PS'!DA58,0)</f>
        <v>0</v>
      </c>
      <c r="DB58" s="22">
        <f>+TRUNC('D-PS'!DB58,0)</f>
        <v>0</v>
      </c>
      <c r="DC58" s="22">
        <f>+TRUNC('D-PS'!DC58,0)</f>
        <v>0</v>
      </c>
      <c r="DD58" s="22">
        <f>+TRUNC('D-PS'!DD58,0)</f>
        <v>0</v>
      </c>
      <c r="DE58" s="22">
        <f>+TRUNC('D-PS'!DE58,0)</f>
        <v>0</v>
      </c>
      <c r="DF58" s="22">
        <f>+TRUNC('D-PS'!DF58,0)</f>
        <v>0</v>
      </c>
      <c r="DG58" s="22">
        <f>+TRUNC('D-PS'!DG58,0)</f>
        <v>0</v>
      </c>
      <c r="DH58" s="22">
        <f>+TRUNC('D-PS'!DH58,0)</f>
        <v>0</v>
      </c>
      <c r="DI58" s="22">
        <f>+TRUNC('D-PS'!DI58,0)</f>
        <v>0</v>
      </c>
      <c r="DJ58" s="22">
        <f>+TRUNC('D-PS'!DJ58,6)</f>
        <v>100</v>
      </c>
      <c r="DK58" s="22">
        <f>+TRUNC('D-PS'!DK58,0)</f>
        <v>0</v>
      </c>
      <c r="DL58" s="22">
        <f>+TRUNC('D-PS'!DL58,0)</f>
        <v>0</v>
      </c>
      <c r="DM58" s="22">
        <f>+TRUNC('D-PS'!DM58,0)</f>
        <v>0</v>
      </c>
      <c r="DN58" s="22">
        <f>+TRUNC('D-PS'!DN58,0)</f>
        <v>189048</v>
      </c>
      <c r="DO58" s="22">
        <f>+TRUNC('D-PS'!DO58,0)</f>
        <v>189048</v>
      </c>
      <c r="DP58" s="22">
        <f>+TRUNC('D-PS'!DP58,0)</f>
        <v>22143</v>
      </c>
      <c r="DR58" s="41">
        <f>+TRUNC('D-PS'!DR58,0)</f>
        <v>2336</v>
      </c>
      <c r="DS58" s="41">
        <f>+TRUNC('D-PS'!DS58,0)</f>
        <v>0</v>
      </c>
      <c r="DT58" s="41">
        <f>+TRUNC('D-PS'!DT58,3)</f>
        <v>0</v>
      </c>
      <c r="DU58" s="41">
        <f>+TRUNC('D-PS'!DU58,3)</f>
        <v>479.12599999999998</v>
      </c>
      <c r="DV58" s="41">
        <f>+TRUNC('D-PS'!DV58,0)</f>
        <v>0</v>
      </c>
      <c r="DW58" s="41">
        <f>+TRUNC('D-PS'!DW58,0)</f>
        <v>0</v>
      </c>
      <c r="DX58" s="41">
        <f>+TRUNC('D-PS'!DX58,0)</f>
        <v>0</v>
      </c>
      <c r="DY58" s="41">
        <f>+TRUNC('D-PS'!DY58,0)</f>
        <v>0</v>
      </c>
      <c r="DZ58" s="41">
        <f>+TRUNC('D-PS'!DZ58,0)</f>
        <v>2336</v>
      </c>
      <c r="EA58" s="41">
        <f>+TRUNC('D-PS'!EA58,0)</f>
        <v>0</v>
      </c>
      <c r="EB58" s="41">
        <f>+TRUNC('D-PS'!EB58,3)</f>
        <v>0</v>
      </c>
      <c r="EC58" s="41">
        <f>+TRUNC('D-PS'!EC58,3)</f>
        <v>479.12599999999998</v>
      </c>
      <c r="ED58" s="41">
        <f>+TRUNC('D-PS'!ED58,0)</f>
        <v>0</v>
      </c>
      <c r="EE58" s="41">
        <f>+TRUNC('D-PS'!EE58,0)</f>
        <v>0</v>
      </c>
      <c r="EF58" s="41">
        <f>+TRUNC('D-PS'!EF58,0)</f>
        <v>0</v>
      </c>
      <c r="EG58" s="41">
        <f>+TRUNC('D-PS'!EG58,0)</f>
        <v>0</v>
      </c>
      <c r="EH58" s="41">
        <f>+TRUNC('D-PS'!EH58,0)</f>
        <v>1869</v>
      </c>
      <c r="EI58" s="41">
        <f>+TRUNC('D-PS'!EI58,0)</f>
        <v>0</v>
      </c>
      <c r="EJ58" s="41">
        <f>+TRUNC('D-PS'!EJ58,3)</f>
        <v>0</v>
      </c>
      <c r="EK58" s="41">
        <f>+TRUNC('D-PS'!EK58,3)</f>
        <v>479.12599999999998</v>
      </c>
      <c r="EL58" s="41">
        <f>+TRUNC('D-PS'!EL58,0)</f>
        <v>0</v>
      </c>
      <c r="EM58" s="41">
        <f>+TRUNC('D-PS'!EM58,0)</f>
        <v>0</v>
      </c>
      <c r="EN58" s="41">
        <f>+TRUNC('D-PS'!EN58,0)</f>
        <v>0</v>
      </c>
      <c r="EO58" s="41">
        <f>+TRUNC('D-PS'!EO58,0)</f>
        <v>0</v>
      </c>
      <c r="EP58" s="59"/>
      <c r="EQ58" s="41">
        <f>+TRUNC('D-PS'!EQ58,0)</f>
        <v>0</v>
      </c>
      <c r="ER58" s="41">
        <f>+TRUNC('D-PS'!ER58,0)</f>
        <v>0</v>
      </c>
      <c r="ES58" s="41">
        <f>+TRUNC('D-PS'!ES58,3)</f>
        <v>0</v>
      </c>
      <c r="ET58" s="41">
        <f>+TRUNC('D-PS'!ET58,3)</f>
        <v>0</v>
      </c>
      <c r="EU58" s="41">
        <f>+TRUNC('D-PS'!EU58,0)</f>
        <v>0</v>
      </c>
      <c r="EV58" s="41">
        <f>+TRUNC('D-PS'!EV58,0)</f>
        <v>0</v>
      </c>
      <c r="EW58" s="41">
        <f>+TRUNC('D-PS'!EW58,0)</f>
        <v>0</v>
      </c>
      <c r="EX58" s="41">
        <f>+TRUNC('D-PS'!EX58,0)</f>
        <v>0</v>
      </c>
      <c r="EY58" s="41">
        <f>+TRUNC('D-PS'!EY58,0)</f>
        <v>0</v>
      </c>
      <c r="EZ58" s="41">
        <f>+TRUNC('D-PS'!EZ58,0)</f>
        <v>0</v>
      </c>
      <c r="FA58" s="41">
        <f>+TRUNC('D-PS'!FA58,3)</f>
        <v>0</v>
      </c>
      <c r="FB58" s="41">
        <f>+TRUNC('D-PS'!FB58,3)</f>
        <v>0</v>
      </c>
      <c r="FC58" s="41">
        <f>+TRUNC('D-PS'!FC58,0)</f>
        <v>0</v>
      </c>
      <c r="FD58" s="41">
        <f>+TRUNC('D-PS'!FD58,0)</f>
        <v>0</v>
      </c>
      <c r="FE58" s="41">
        <f>+TRUNC('D-PS'!FE58,0)</f>
        <v>0</v>
      </c>
      <c r="FF58" s="41">
        <f>+TRUNC('D-PS'!FF58,0)</f>
        <v>0</v>
      </c>
      <c r="FG58" s="41">
        <f>+TRUNC('D-PS'!FG58,0)</f>
        <v>0</v>
      </c>
      <c r="FH58" s="41">
        <f>+TRUNC('D-PS'!FH58,0)</f>
        <v>0</v>
      </c>
      <c r="FI58" s="41">
        <f>+TRUNC('D-PS'!FI58,3)</f>
        <v>0</v>
      </c>
      <c r="FJ58" s="41">
        <f>+TRUNC('D-PS'!FJ58,3)</f>
        <v>0</v>
      </c>
      <c r="FK58" s="41">
        <f>+TRUNC('D-PS'!FK58,0)</f>
        <v>0</v>
      </c>
      <c r="FL58" s="41">
        <f>+TRUNC('D-PS'!FL58,0)</f>
        <v>0</v>
      </c>
      <c r="FM58" s="41">
        <f>+TRUNC('D-PS'!FM58,0)</f>
        <v>0</v>
      </c>
      <c r="FN58" s="41">
        <f>+TRUNC('D-PS'!FN58,0)</f>
        <v>0</v>
      </c>
    </row>
    <row r="59" spans="3:170" x14ac:dyDescent="0.2">
      <c r="C59" s="11">
        <f>+'D-PDP'!C59</f>
        <v>2046</v>
      </c>
      <c r="D59" s="41">
        <f>+TRUNC('D-PS'!D59,0)</f>
        <v>1</v>
      </c>
      <c r="E59" s="41">
        <f>+TRUNC('D-PS'!E59,0)</f>
        <v>0</v>
      </c>
      <c r="F59" s="41">
        <f>+TRUNC('D-PS'!F59,0)</f>
        <v>1</v>
      </c>
      <c r="G59" s="41">
        <f>+TRUNC('D-PS'!G59,0)</f>
        <v>0</v>
      </c>
      <c r="H59" s="41">
        <f>+TRUNC('D-PS'!H59,0)</f>
        <v>0</v>
      </c>
      <c r="I59" s="41">
        <f>+TRUNC('D-PS'!I59,0)</f>
        <v>0</v>
      </c>
      <c r="J59" s="41">
        <f>+TRUNC('D-PS'!J59,0)</f>
        <v>0</v>
      </c>
      <c r="K59" s="22">
        <f>+TRUNC('D-PS'!K59,0)</f>
        <v>2311</v>
      </c>
      <c r="L59" s="22">
        <f>+TRUNC('D-PS'!L59,0)</f>
        <v>0</v>
      </c>
      <c r="M59" s="22">
        <f>+TRUNC('D-PS'!M59,3)</f>
        <v>4124</v>
      </c>
      <c r="N59" s="22">
        <f>+TRUNC('D-PS'!N59,3)</f>
        <v>474.197</v>
      </c>
      <c r="O59" s="22">
        <f>+TRUNC('D-PS'!O59,3)</f>
        <v>0</v>
      </c>
      <c r="P59" s="22">
        <f>+TRUNC('D-PS'!P59,3)</f>
        <v>0</v>
      </c>
      <c r="Q59" s="22">
        <f>+TRUNC('D-PS'!Q59,3)</f>
        <v>0</v>
      </c>
      <c r="R59" s="22">
        <f>+TRUNC('D-PS'!R59,3)</f>
        <v>0</v>
      </c>
      <c r="S59" s="22">
        <f>+TRUNC('D-PS'!S59,0)</f>
        <v>0</v>
      </c>
      <c r="T59" s="22">
        <f>+TRUNC('D-PS'!T59,0)</f>
        <v>0</v>
      </c>
      <c r="U59" s="22">
        <f>+TRUNC('D-PS'!U59,0)</f>
        <v>0</v>
      </c>
      <c r="V59" s="22">
        <f>+TRUNC('D-PS'!V59,0)</f>
        <v>0</v>
      </c>
      <c r="W59" s="22">
        <f>+TRUNC('D-PS'!W59,0)</f>
        <v>95079</v>
      </c>
      <c r="X59" s="22">
        <f>+TRUNC('D-PS'!X59,0)</f>
        <v>0</v>
      </c>
      <c r="Y59" s="22">
        <f>+TRUNC('D-PS'!Y59,0)</f>
        <v>0</v>
      </c>
      <c r="Z59" s="22">
        <f>+TRUNC('D-PS'!Z59,0)</f>
        <v>95079</v>
      </c>
      <c r="AA59" s="22">
        <f>+TRUNC('D-PS'!AA59,0)</f>
        <v>0</v>
      </c>
      <c r="AB59" s="22">
        <f>+TRUNC('D-PS'!AB59,0)</f>
        <v>20119</v>
      </c>
      <c r="AC59" s="22">
        <f>+TRUNC('D-PS'!AC59,0)</f>
        <v>0</v>
      </c>
      <c r="AD59" s="22">
        <f>+TRUNC('D-PS'!AD59,3)</f>
        <v>0</v>
      </c>
      <c r="AE59" s="22">
        <f>+TRUNC('D-PS'!AE59,3)</f>
        <v>4124.4930000000004</v>
      </c>
      <c r="AF59" s="22">
        <f>+TRUNC('D-PS'!AF59,0)</f>
        <v>0</v>
      </c>
      <c r="AG59" s="22">
        <f>+TRUNC('D-PS'!AG59,0)</f>
        <v>0</v>
      </c>
      <c r="AH59" s="22">
        <f>+TRUNC('D-PS'!AH59,0)</f>
        <v>0</v>
      </c>
      <c r="AI59" s="22">
        <f>+TRUNC('D-PS'!AI59,0)</f>
        <v>0</v>
      </c>
      <c r="AJ59" s="22">
        <f>+TRUNC('D-PS'!AJ59,6)</f>
        <v>20.000993999999999</v>
      </c>
      <c r="AK59" s="22">
        <f>+TRUNC('D-PS'!AK59,6)</f>
        <v>0</v>
      </c>
      <c r="AL59" s="22">
        <f>+TRUNC('D-PS'!AL59,6)</f>
        <v>0</v>
      </c>
      <c r="AM59" s="22">
        <f>+TRUNC('D-PS'!AM59,0)</f>
        <v>4024</v>
      </c>
      <c r="AN59" s="22">
        <f>+TRUNC('D-PS'!AN59,3)</f>
        <v>0</v>
      </c>
      <c r="AO59" s="22">
        <f>+TRUNC('D-PS'!AO59,0)</f>
        <v>0</v>
      </c>
      <c r="AP59" s="22">
        <f>+TRUNC('D-PS'!AP59,6)</f>
        <v>100</v>
      </c>
      <c r="AQ59" s="22">
        <f>+TRUNC('D-PS'!AQ59,0)</f>
        <v>20119</v>
      </c>
      <c r="AR59" s="22">
        <f>+TRUNC('D-PS'!AR59,0)</f>
        <v>0</v>
      </c>
      <c r="AS59" s="22">
        <f>+TRUNC('D-PS'!AS59,3)</f>
        <v>0</v>
      </c>
      <c r="AT59" s="22">
        <f>+TRUNC('D-PS'!AT59,3)</f>
        <v>4124.4930000000004</v>
      </c>
      <c r="AU59" s="22">
        <f>+TRUNC('D-PS'!AU59,0)</f>
        <v>0</v>
      </c>
      <c r="AV59" s="22">
        <f>+TRUNC('D-PS'!AV59,0)</f>
        <v>0</v>
      </c>
      <c r="AW59" s="22">
        <f>+TRUNC('D-PS'!AW59,0)</f>
        <v>0</v>
      </c>
      <c r="AX59" s="22">
        <f>+TRUNC('D-PS'!AX59,0)</f>
        <v>0</v>
      </c>
      <c r="AY59" s="22">
        <f>+TRUNC('D-PS'!AY59,0)</f>
        <v>4024</v>
      </c>
      <c r="AZ59" s="22">
        <f>+TRUNC('D-PS'!AZ59,3)</f>
        <v>0</v>
      </c>
      <c r="BA59" s="22">
        <f>+TRUNC('D-PS'!BA59,0)</f>
        <v>0</v>
      </c>
      <c r="BB59" s="22">
        <f>+TRUNC('D-PS'!BB59,0)</f>
        <v>16095</v>
      </c>
      <c r="BC59" s="22">
        <f>+TRUNC('D-PS'!BC59,0)</f>
        <v>0</v>
      </c>
      <c r="BD59" s="22">
        <f>+TRUNC('D-PS'!BD59,3)</f>
        <v>0</v>
      </c>
      <c r="BE59" s="22">
        <f>+TRUNC('D-PS'!BE59,3)</f>
        <v>4124.4930000000004</v>
      </c>
      <c r="BF59" s="22">
        <f>+TRUNC('D-PS'!BF59,0)</f>
        <v>0</v>
      </c>
      <c r="BG59" s="22">
        <f>+TRUNC('D-PS'!BG59,0)</f>
        <v>0</v>
      </c>
      <c r="BH59" s="22">
        <f>+TRUNC('D-PS'!BH59,0)</f>
        <v>0</v>
      </c>
      <c r="BI59" s="22">
        <f>+TRUNC('D-PS'!BI59,0)</f>
        <v>0</v>
      </c>
      <c r="BJ59" s="22">
        <f>+TRUNC('D-PS'!BJ59,3)</f>
        <v>101.55800000000001</v>
      </c>
      <c r="BK59" s="22">
        <f>+TRUNC('D-PS'!BK59,3)</f>
        <v>7.3890000000000002</v>
      </c>
      <c r="BL59" s="22">
        <f>+TRUNC('D-PS'!BL59,3)</f>
        <v>-3.7839999999999998</v>
      </c>
      <c r="BM59" s="22">
        <f>+TRUNC('D-PS'!BM59,3)</f>
        <v>1.389</v>
      </c>
      <c r="BN59" s="22">
        <f>+TRUNC('D-PS'!BN59,3)</f>
        <v>3.423</v>
      </c>
      <c r="BO59" s="22">
        <f>+TRUNC('D-PS'!BO59,3)</f>
        <v>3.423</v>
      </c>
      <c r="BP59" s="22">
        <f>+TRUNC('D-PS'!BP59,3)</f>
        <v>0</v>
      </c>
      <c r="BQ59" s="22">
        <f>+TRUNC('D-PS'!BQ59,3)</f>
        <v>0</v>
      </c>
      <c r="BR59" s="22">
        <f>+TRUNC('D-PS'!BR59,3)</f>
        <v>0</v>
      </c>
      <c r="BS59" s="22">
        <f>+TRUNC('D-PS'!BS59,3)</f>
        <v>0</v>
      </c>
      <c r="BT59" s="22">
        <f>+TRUNC('D-PS'!BT59,0)</f>
        <v>1634578</v>
      </c>
      <c r="BU59" s="22">
        <f>+TRUNC('D-PS'!BU59,0)</f>
        <v>1478370</v>
      </c>
      <c r="BV59" s="22">
        <f>+TRUNC('D-PS'!BV59,6)</f>
        <v>100</v>
      </c>
      <c r="BW59" s="22">
        <f>+TRUNC('D-PS'!BW59,0)</f>
        <v>1260636</v>
      </c>
      <c r="BX59" s="22">
        <f>+TRUNC('D-PS'!BX59,0)</f>
        <v>64075</v>
      </c>
      <c r="BY59" s="22">
        <f>+TRUNC('D-PS'!BY59,0)</f>
        <v>153659</v>
      </c>
      <c r="BZ59" s="22">
        <f>+TRUNC('D-PS'!BZ59,3)</f>
        <v>7.6369999999999996</v>
      </c>
      <c r="CA59" s="22">
        <f>+TRUNC('D-PS'!CA59,3)</f>
        <v>0.04</v>
      </c>
      <c r="CB59" s="22">
        <f>+TRUNC('D-PS'!CB59,3)</f>
        <v>0.01</v>
      </c>
      <c r="CC59" s="22">
        <f>+TRUNC('D-PS'!CC59,3)</f>
        <v>0.15</v>
      </c>
      <c r="CD59" s="22">
        <f>+TRUNC('D-PS'!CD59,3)</f>
        <v>0</v>
      </c>
      <c r="CE59" s="22">
        <f>+TRUNC('D-PS'!CE59,3)</f>
        <v>0</v>
      </c>
      <c r="CF59" s="22">
        <f>+TRUNC('D-PS'!CF59,3)</f>
        <v>0.1</v>
      </c>
      <c r="CG59" s="22">
        <f>+TRUNC('D-PS'!CG59,3)</f>
        <v>0</v>
      </c>
      <c r="CH59" s="22">
        <f>+TRUNC('D-PS'!CH59,3)</f>
        <v>0</v>
      </c>
      <c r="CI59" s="22">
        <f>+TRUNC('D-PS'!CI59,3)</f>
        <v>126023</v>
      </c>
      <c r="CJ59" s="22">
        <f>+TRUNC('D-PS'!CJ59,3)</f>
        <v>0</v>
      </c>
      <c r="CK59" s="22">
        <f>+TRUNC('D-PS'!CK59,3)</f>
        <v>0</v>
      </c>
      <c r="CL59" s="22">
        <f>+TRUNC('D-PS'!CL59,3)</f>
        <v>0</v>
      </c>
      <c r="CM59" s="22">
        <f>+TRUNC('D-PS'!CM59,3)</f>
        <v>0</v>
      </c>
      <c r="CN59" s="22">
        <f>+TRUNC('D-PS'!CN59,0)</f>
        <v>0</v>
      </c>
      <c r="CO59" s="22">
        <f>+TRUNC('D-PS'!CO59,3)</f>
        <v>0</v>
      </c>
      <c r="CP59" s="22">
        <f>+TRUNC('D-PS'!CP59,0)</f>
        <v>0</v>
      </c>
      <c r="CQ59" s="22">
        <f>+TRUNC('D-PS'!CQ59,0)</f>
        <v>0</v>
      </c>
      <c r="CR59" s="22">
        <f>+TRUNC('D-PS'!CR59,0)</f>
        <v>0</v>
      </c>
      <c r="CS59" s="22">
        <f>+TRUNC('D-PS'!CS59,0)</f>
        <v>0</v>
      </c>
      <c r="CT59" s="22">
        <f>+TRUNC('D-PS'!CT59,0)</f>
        <v>0</v>
      </c>
      <c r="CU59" s="22">
        <f>+TRUNC('D-PS'!CU59,6)</f>
        <v>100</v>
      </c>
      <c r="CV59" s="22">
        <f>+TRUNC('D-PS'!CV59,0)</f>
        <v>0</v>
      </c>
      <c r="CW59" s="22">
        <f>+TRUNC('D-PS'!CW59,0)</f>
        <v>0</v>
      </c>
      <c r="CX59" s="22">
        <f>+TRUNC('D-PS'!CX59,0)</f>
        <v>0</v>
      </c>
      <c r="CY59" s="22">
        <f>+TRUNC('D-PS'!CY59,0)</f>
        <v>0</v>
      </c>
      <c r="CZ59" s="22">
        <f>+TRUNC('D-PS'!CZ59,0)</f>
        <v>0</v>
      </c>
      <c r="DA59" s="22">
        <f>+TRUNC('D-PS'!DA59,0)</f>
        <v>0</v>
      </c>
      <c r="DB59" s="22">
        <f>+TRUNC('D-PS'!DB59,0)</f>
        <v>0</v>
      </c>
      <c r="DC59" s="22">
        <f>+TRUNC('D-PS'!DC59,0)</f>
        <v>0</v>
      </c>
      <c r="DD59" s="22">
        <f>+TRUNC('D-PS'!DD59,0)</f>
        <v>0</v>
      </c>
      <c r="DE59" s="22">
        <f>+TRUNC('D-PS'!DE59,0)</f>
        <v>0</v>
      </c>
      <c r="DF59" s="22">
        <f>+TRUNC('D-PS'!DF59,0)</f>
        <v>0</v>
      </c>
      <c r="DG59" s="22">
        <f>+TRUNC('D-PS'!DG59,0)</f>
        <v>0</v>
      </c>
      <c r="DH59" s="22">
        <f>+TRUNC('D-PS'!DH59,0)</f>
        <v>0</v>
      </c>
      <c r="DI59" s="22">
        <f>+TRUNC('D-PS'!DI59,0)</f>
        <v>0</v>
      </c>
      <c r="DJ59" s="22">
        <f>+TRUNC('D-PS'!DJ59,6)</f>
        <v>100</v>
      </c>
      <c r="DK59" s="22">
        <f>+TRUNC('D-PS'!DK59,0)</f>
        <v>0</v>
      </c>
      <c r="DL59" s="22">
        <f>+TRUNC('D-PS'!DL59,0)</f>
        <v>0</v>
      </c>
      <c r="DM59" s="22">
        <f>+TRUNC('D-PS'!DM59,0)</f>
        <v>0</v>
      </c>
      <c r="DN59" s="22">
        <f>+TRUNC('D-PS'!DN59,0)</f>
        <v>156208</v>
      </c>
      <c r="DO59" s="22">
        <f>+TRUNC('D-PS'!DO59,0)</f>
        <v>156208</v>
      </c>
      <c r="DP59" s="22">
        <f>+TRUNC('D-PS'!DP59,0)</f>
        <v>16633</v>
      </c>
      <c r="DR59" s="41">
        <f>+TRUNC('D-PS'!DR59,0)</f>
        <v>20119</v>
      </c>
      <c r="DS59" s="41">
        <f>+TRUNC('D-PS'!DS59,0)</f>
        <v>0</v>
      </c>
      <c r="DT59" s="41">
        <f>+TRUNC('D-PS'!DT59,3)</f>
        <v>0</v>
      </c>
      <c r="DU59" s="41">
        <f>+TRUNC('D-PS'!DU59,3)</f>
        <v>4124.4930000000004</v>
      </c>
      <c r="DV59" s="41">
        <f>+TRUNC('D-PS'!DV59,0)</f>
        <v>0</v>
      </c>
      <c r="DW59" s="41">
        <f>+TRUNC('D-PS'!DW59,0)</f>
        <v>0</v>
      </c>
      <c r="DX59" s="41">
        <f>+TRUNC('D-PS'!DX59,0)</f>
        <v>0</v>
      </c>
      <c r="DY59" s="41">
        <f>+TRUNC('D-PS'!DY59,0)</f>
        <v>0</v>
      </c>
      <c r="DZ59" s="41">
        <f>+TRUNC('D-PS'!DZ59,0)</f>
        <v>20119</v>
      </c>
      <c r="EA59" s="41">
        <f>+TRUNC('D-PS'!EA59,0)</f>
        <v>0</v>
      </c>
      <c r="EB59" s="41">
        <f>+TRUNC('D-PS'!EB59,3)</f>
        <v>0</v>
      </c>
      <c r="EC59" s="41">
        <f>+TRUNC('D-PS'!EC59,3)</f>
        <v>4124.4930000000004</v>
      </c>
      <c r="ED59" s="41">
        <f>+TRUNC('D-PS'!ED59,0)</f>
        <v>0</v>
      </c>
      <c r="EE59" s="41">
        <f>+TRUNC('D-PS'!EE59,0)</f>
        <v>0</v>
      </c>
      <c r="EF59" s="41">
        <f>+TRUNC('D-PS'!EF59,0)</f>
        <v>0</v>
      </c>
      <c r="EG59" s="41">
        <f>+TRUNC('D-PS'!EG59,0)</f>
        <v>0</v>
      </c>
      <c r="EH59" s="41">
        <f>+TRUNC('D-PS'!EH59,0)</f>
        <v>16095</v>
      </c>
      <c r="EI59" s="41">
        <f>+TRUNC('D-PS'!EI59,0)</f>
        <v>0</v>
      </c>
      <c r="EJ59" s="41">
        <f>+TRUNC('D-PS'!EJ59,3)</f>
        <v>0</v>
      </c>
      <c r="EK59" s="41">
        <f>+TRUNC('D-PS'!EK59,3)</f>
        <v>4124.4930000000004</v>
      </c>
      <c r="EL59" s="41">
        <f>+TRUNC('D-PS'!EL59,0)</f>
        <v>0</v>
      </c>
      <c r="EM59" s="41">
        <f>+TRUNC('D-PS'!EM59,0)</f>
        <v>0</v>
      </c>
      <c r="EN59" s="41">
        <f>+TRUNC('D-PS'!EN59,0)</f>
        <v>0</v>
      </c>
      <c r="EO59" s="41">
        <f>+TRUNC('D-PS'!EO59,0)</f>
        <v>0</v>
      </c>
      <c r="EP59" s="59"/>
      <c r="EQ59" s="41">
        <f>+TRUNC('D-PS'!EQ59,0)</f>
        <v>0</v>
      </c>
      <c r="ER59" s="41">
        <f>+TRUNC('D-PS'!ER59,0)</f>
        <v>0</v>
      </c>
      <c r="ES59" s="41">
        <f>+TRUNC('D-PS'!ES59,3)</f>
        <v>0</v>
      </c>
      <c r="ET59" s="41">
        <f>+TRUNC('D-PS'!ET59,3)</f>
        <v>0</v>
      </c>
      <c r="EU59" s="41">
        <f>+TRUNC('D-PS'!EU59,0)</f>
        <v>0</v>
      </c>
      <c r="EV59" s="41">
        <f>+TRUNC('D-PS'!EV59,0)</f>
        <v>0</v>
      </c>
      <c r="EW59" s="41">
        <f>+TRUNC('D-PS'!EW59,0)</f>
        <v>0</v>
      </c>
      <c r="EX59" s="41">
        <f>+TRUNC('D-PS'!EX59,0)</f>
        <v>0</v>
      </c>
      <c r="EY59" s="41">
        <f>+TRUNC('D-PS'!EY59,0)</f>
        <v>0</v>
      </c>
      <c r="EZ59" s="41">
        <f>+TRUNC('D-PS'!EZ59,0)</f>
        <v>0</v>
      </c>
      <c r="FA59" s="41">
        <f>+TRUNC('D-PS'!FA59,3)</f>
        <v>0</v>
      </c>
      <c r="FB59" s="41">
        <f>+TRUNC('D-PS'!FB59,3)</f>
        <v>0</v>
      </c>
      <c r="FC59" s="41">
        <f>+TRUNC('D-PS'!FC59,0)</f>
        <v>0</v>
      </c>
      <c r="FD59" s="41">
        <f>+TRUNC('D-PS'!FD59,0)</f>
        <v>0</v>
      </c>
      <c r="FE59" s="41">
        <f>+TRUNC('D-PS'!FE59,0)</f>
        <v>0</v>
      </c>
      <c r="FF59" s="41">
        <f>+TRUNC('D-PS'!FF59,0)</f>
        <v>0</v>
      </c>
      <c r="FG59" s="41">
        <f>+TRUNC('D-PS'!FG59,0)</f>
        <v>0</v>
      </c>
      <c r="FH59" s="41">
        <f>+TRUNC('D-PS'!FH59,0)</f>
        <v>0</v>
      </c>
      <c r="FI59" s="41">
        <f>+TRUNC('D-PS'!FI59,3)</f>
        <v>0</v>
      </c>
      <c r="FJ59" s="41">
        <f>+TRUNC('D-PS'!FJ59,3)</f>
        <v>0</v>
      </c>
      <c r="FK59" s="41">
        <f>+TRUNC('D-PS'!FK59,0)</f>
        <v>0</v>
      </c>
      <c r="FL59" s="41">
        <f>+TRUNC('D-PS'!FL59,0)</f>
        <v>0</v>
      </c>
      <c r="FM59" s="41">
        <f>+TRUNC('D-PS'!FM59,0)</f>
        <v>0</v>
      </c>
      <c r="FN59" s="41">
        <f>+TRUNC('D-PS'!FN59,0)</f>
        <v>0</v>
      </c>
    </row>
    <row r="60" spans="3:170" x14ac:dyDescent="0.2">
      <c r="C60" s="11">
        <f>+'D-PDP'!C60</f>
        <v>2047</v>
      </c>
      <c r="D60" s="41">
        <f>+TRUNC('D-PS'!D60,0)</f>
        <v>1</v>
      </c>
      <c r="E60" s="41">
        <f>+TRUNC('D-PS'!E60,0)</f>
        <v>1</v>
      </c>
      <c r="F60" s="41">
        <f>+TRUNC('D-PS'!F60,0)</f>
        <v>1</v>
      </c>
      <c r="G60" s="41">
        <f>+TRUNC('D-PS'!G60,0)</f>
        <v>0</v>
      </c>
      <c r="H60" s="41">
        <f>+TRUNC('D-PS'!H60,0)</f>
        <v>0</v>
      </c>
      <c r="I60" s="41">
        <f>+TRUNC('D-PS'!I60,0)</f>
        <v>0</v>
      </c>
      <c r="J60" s="41">
        <f>+TRUNC('D-PS'!J60,0)</f>
        <v>0</v>
      </c>
      <c r="K60" s="22">
        <f>+TRUNC('D-PS'!K60,0)</f>
        <v>2284</v>
      </c>
      <c r="L60" s="22">
        <f>+TRUNC('D-PS'!L60,0)</f>
        <v>0</v>
      </c>
      <c r="M60" s="22">
        <f>+TRUNC('D-PS'!M60,3)</f>
        <v>3918</v>
      </c>
      <c r="N60" s="22">
        <f>+TRUNC('D-PS'!N60,3)</f>
        <v>468.47</v>
      </c>
      <c r="O60" s="22">
        <f>+TRUNC('D-PS'!O60,3)</f>
        <v>0</v>
      </c>
      <c r="P60" s="22">
        <f>+TRUNC('D-PS'!P60,3)</f>
        <v>0</v>
      </c>
      <c r="Q60" s="22">
        <f>+TRUNC('D-PS'!Q60,3)</f>
        <v>0</v>
      </c>
      <c r="R60" s="22">
        <f>+TRUNC('D-PS'!R60,3)</f>
        <v>0</v>
      </c>
      <c r="S60" s="22">
        <f>+TRUNC('D-PS'!S60,0)</f>
        <v>0</v>
      </c>
      <c r="T60" s="22">
        <f>+TRUNC('D-PS'!T60,0)</f>
        <v>0</v>
      </c>
      <c r="U60" s="22">
        <f>+TRUNC('D-PS'!U60,0)</f>
        <v>0</v>
      </c>
      <c r="V60" s="22">
        <f>+TRUNC('D-PS'!V60,0)</f>
        <v>0</v>
      </c>
      <c r="W60" s="22">
        <f>+TRUNC('D-PS'!W60,0)</f>
        <v>96085</v>
      </c>
      <c r="X60" s="22">
        <f>+TRUNC('D-PS'!X60,0)</f>
        <v>0</v>
      </c>
      <c r="Y60" s="22">
        <f>+TRUNC('D-PS'!Y60,0)</f>
        <v>0</v>
      </c>
      <c r="Z60" s="22">
        <f>+TRUNC('D-PS'!Z60,0)</f>
        <v>96085</v>
      </c>
      <c r="AA60" s="22">
        <f>+TRUNC('D-PS'!AA60,0)</f>
        <v>0</v>
      </c>
      <c r="AB60" s="22">
        <f>+TRUNC('D-PS'!AB60,0)</f>
        <v>19115</v>
      </c>
      <c r="AC60" s="22">
        <f>+TRUNC('D-PS'!AC60,0)</f>
        <v>0</v>
      </c>
      <c r="AD60" s="22">
        <f>+TRUNC('D-PS'!AD60,3)</f>
        <v>0</v>
      </c>
      <c r="AE60" s="22">
        <f>+TRUNC('D-PS'!AE60,3)</f>
        <v>3918.404</v>
      </c>
      <c r="AF60" s="22">
        <f>+TRUNC('D-PS'!AF60,0)</f>
        <v>0</v>
      </c>
      <c r="AG60" s="22">
        <f>+TRUNC('D-PS'!AG60,0)</f>
        <v>0</v>
      </c>
      <c r="AH60" s="22">
        <f>+TRUNC('D-PS'!AH60,0)</f>
        <v>0</v>
      </c>
      <c r="AI60" s="22">
        <f>+TRUNC('D-PS'!AI60,0)</f>
        <v>0</v>
      </c>
      <c r="AJ60" s="22">
        <f>+TRUNC('D-PS'!AJ60,6)</f>
        <v>20</v>
      </c>
      <c r="AK60" s="22">
        <f>+TRUNC('D-PS'!AK60,6)</f>
        <v>0</v>
      </c>
      <c r="AL60" s="22">
        <f>+TRUNC('D-PS'!AL60,6)</f>
        <v>0</v>
      </c>
      <c r="AM60" s="22">
        <f>+TRUNC('D-PS'!AM60,0)</f>
        <v>3823</v>
      </c>
      <c r="AN60" s="22">
        <f>+TRUNC('D-PS'!AN60,3)</f>
        <v>0</v>
      </c>
      <c r="AO60" s="22">
        <f>+TRUNC('D-PS'!AO60,0)</f>
        <v>0</v>
      </c>
      <c r="AP60" s="22">
        <f>+TRUNC('D-PS'!AP60,6)</f>
        <v>100</v>
      </c>
      <c r="AQ60" s="22">
        <f>+TRUNC('D-PS'!AQ60,0)</f>
        <v>19115</v>
      </c>
      <c r="AR60" s="22">
        <f>+TRUNC('D-PS'!AR60,0)</f>
        <v>0</v>
      </c>
      <c r="AS60" s="22">
        <f>+TRUNC('D-PS'!AS60,3)</f>
        <v>0</v>
      </c>
      <c r="AT60" s="22">
        <f>+TRUNC('D-PS'!AT60,3)</f>
        <v>3918.404</v>
      </c>
      <c r="AU60" s="22">
        <f>+TRUNC('D-PS'!AU60,0)</f>
        <v>0</v>
      </c>
      <c r="AV60" s="22">
        <f>+TRUNC('D-PS'!AV60,0)</f>
        <v>0</v>
      </c>
      <c r="AW60" s="22">
        <f>+TRUNC('D-PS'!AW60,0)</f>
        <v>0</v>
      </c>
      <c r="AX60" s="22">
        <f>+TRUNC('D-PS'!AX60,0)</f>
        <v>0</v>
      </c>
      <c r="AY60" s="22">
        <f>+TRUNC('D-PS'!AY60,0)</f>
        <v>3823</v>
      </c>
      <c r="AZ60" s="22">
        <f>+TRUNC('D-PS'!AZ60,3)</f>
        <v>0</v>
      </c>
      <c r="BA60" s="22">
        <f>+TRUNC('D-PS'!BA60,0)</f>
        <v>0</v>
      </c>
      <c r="BB60" s="22">
        <f>+TRUNC('D-PS'!BB60,0)</f>
        <v>15292</v>
      </c>
      <c r="BC60" s="22">
        <f>+TRUNC('D-PS'!BC60,0)</f>
        <v>0</v>
      </c>
      <c r="BD60" s="22">
        <f>+TRUNC('D-PS'!BD60,3)</f>
        <v>0</v>
      </c>
      <c r="BE60" s="22">
        <f>+TRUNC('D-PS'!BE60,3)</f>
        <v>3918.404</v>
      </c>
      <c r="BF60" s="22">
        <f>+TRUNC('D-PS'!BF60,0)</f>
        <v>0</v>
      </c>
      <c r="BG60" s="22">
        <f>+TRUNC('D-PS'!BG60,0)</f>
        <v>0</v>
      </c>
      <c r="BH60" s="22">
        <f>+TRUNC('D-PS'!BH60,0)</f>
        <v>0</v>
      </c>
      <c r="BI60" s="22">
        <f>+TRUNC('D-PS'!BI60,0)</f>
        <v>0</v>
      </c>
      <c r="BJ60" s="22">
        <f>+TRUNC('D-PS'!BJ60,3)</f>
        <v>101.55800000000001</v>
      </c>
      <c r="BK60" s="22">
        <f>+TRUNC('D-PS'!BK60,3)</f>
        <v>7.3890000000000002</v>
      </c>
      <c r="BL60" s="22">
        <f>+TRUNC('D-PS'!BL60,3)</f>
        <v>-3.7839999999999998</v>
      </c>
      <c r="BM60" s="22">
        <f>+TRUNC('D-PS'!BM60,3)</f>
        <v>1.389</v>
      </c>
      <c r="BN60" s="22">
        <f>+TRUNC('D-PS'!BN60,3)</f>
        <v>3.423</v>
      </c>
      <c r="BO60" s="22">
        <f>+TRUNC('D-PS'!BO60,3)</f>
        <v>3.423</v>
      </c>
      <c r="BP60" s="22">
        <f>+TRUNC('D-PS'!BP60,3)</f>
        <v>0</v>
      </c>
      <c r="BQ60" s="22">
        <f>+TRUNC('D-PS'!BQ60,3)</f>
        <v>0</v>
      </c>
      <c r="BR60" s="22">
        <f>+TRUNC('D-PS'!BR60,3)</f>
        <v>0</v>
      </c>
      <c r="BS60" s="22">
        <f>+TRUNC('D-PS'!BS60,3)</f>
        <v>0</v>
      </c>
      <c r="BT60" s="22">
        <f>+TRUNC('D-PS'!BT60,0)</f>
        <v>1553027</v>
      </c>
      <c r="BU60" s="22">
        <f>+TRUNC('D-PS'!BU60,0)</f>
        <v>1467625</v>
      </c>
      <c r="BV60" s="22">
        <f>+TRUNC('D-PS'!BV60,6)</f>
        <v>100</v>
      </c>
      <c r="BW60" s="22">
        <f>+TRUNC('D-PS'!BW60,0)</f>
        <v>1260636</v>
      </c>
      <c r="BX60" s="22">
        <f>+TRUNC('D-PS'!BX60,0)</f>
        <v>53271</v>
      </c>
      <c r="BY60" s="22">
        <f>+TRUNC('D-PS'!BY60,0)</f>
        <v>153717</v>
      </c>
      <c r="BZ60" s="22">
        <f>+TRUNC('D-PS'!BZ60,3)</f>
        <v>8.0410000000000004</v>
      </c>
      <c r="CA60" s="22">
        <f>+TRUNC('D-PS'!CA60,3)</f>
        <v>0.04</v>
      </c>
      <c r="CB60" s="22">
        <f>+TRUNC('D-PS'!CB60,3)</f>
        <v>0.01</v>
      </c>
      <c r="CC60" s="22">
        <f>+TRUNC('D-PS'!CC60,3)</f>
        <v>0.15</v>
      </c>
      <c r="CD60" s="22">
        <f>+TRUNC('D-PS'!CD60,3)</f>
        <v>0</v>
      </c>
      <c r="CE60" s="22">
        <f>+TRUNC('D-PS'!CE60,3)</f>
        <v>0</v>
      </c>
      <c r="CF60" s="22">
        <f>+TRUNC('D-PS'!CF60,3)</f>
        <v>0.1</v>
      </c>
      <c r="CG60" s="22">
        <f>+TRUNC('D-PS'!CG60,3)</f>
        <v>0</v>
      </c>
      <c r="CH60" s="22">
        <f>+TRUNC('D-PS'!CH60,3)</f>
        <v>0</v>
      </c>
      <c r="CI60" s="22">
        <f>+TRUNC('D-PS'!CI60,3)</f>
        <v>126023</v>
      </c>
      <c r="CJ60" s="22">
        <f>+TRUNC('D-PS'!CJ60,3)</f>
        <v>0</v>
      </c>
      <c r="CK60" s="22">
        <f>+TRUNC('D-PS'!CK60,3)</f>
        <v>0</v>
      </c>
      <c r="CL60" s="22">
        <f>+TRUNC('D-PS'!CL60,3)</f>
        <v>0</v>
      </c>
      <c r="CM60" s="22">
        <f>+TRUNC('D-PS'!CM60,3)</f>
        <v>0</v>
      </c>
      <c r="CN60" s="22">
        <f>+TRUNC('D-PS'!CN60,0)</f>
        <v>0</v>
      </c>
      <c r="CO60" s="22">
        <f>+TRUNC('D-PS'!CO60,3)</f>
        <v>0</v>
      </c>
      <c r="CP60" s="22">
        <f>+TRUNC('D-PS'!CP60,0)</f>
        <v>0</v>
      </c>
      <c r="CQ60" s="22">
        <f>+TRUNC('D-PS'!CQ60,0)</f>
        <v>0</v>
      </c>
      <c r="CR60" s="22">
        <f>+TRUNC('D-PS'!CR60,0)</f>
        <v>0</v>
      </c>
      <c r="CS60" s="22">
        <f>+TRUNC('D-PS'!CS60,0)</f>
        <v>0</v>
      </c>
      <c r="CT60" s="22">
        <f>+TRUNC('D-PS'!CT60,0)</f>
        <v>0</v>
      </c>
      <c r="CU60" s="22">
        <f>+TRUNC('D-PS'!CU60,6)</f>
        <v>100</v>
      </c>
      <c r="CV60" s="22">
        <f>+TRUNC('D-PS'!CV60,0)</f>
        <v>0</v>
      </c>
      <c r="CW60" s="22">
        <f>+TRUNC('D-PS'!CW60,0)</f>
        <v>0</v>
      </c>
      <c r="CX60" s="22">
        <f>+TRUNC('D-PS'!CX60,0)</f>
        <v>0</v>
      </c>
      <c r="CY60" s="22">
        <f>+TRUNC('D-PS'!CY60,0)</f>
        <v>0</v>
      </c>
      <c r="CZ60" s="22">
        <f>+TRUNC('D-PS'!CZ60,0)</f>
        <v>0</v>
      </c>
      <c r="DA60" s="22">
        <f>+TRUNC('D-PS'!DA60,0)</f>
        <v>0</v>
      </c>
      <c r="DB60" s="22">
        <f>+TRUNC('D-PS'!DB60,0)</f>
        <v>0</v>
      </c>
      <c r="DC60" s="22">
        <f>+TRUNC('D-PS'!DC60,0)</f>
        <v>0</v>
      </c>
      <c r="DD60" s="22">
        <f>+TRUNC('D-PS'!DD60,0)</f>
        <v>0</v>
      </c>
      <c r="DE60" s="22">
        <f>+TRUNC('D-PS'!DE60,0)</f>
        <v>0</v>
      </c>
      <c r="DF60" s="22">
        <f>+TRUNC('D-PS'!DF60,0)</f>
        <v>0</v>
      </c>
      <c r="DG60" s="22">
        <f>+TRUNC('D-PS'!DG60,0)</f>
        <v>0</v>
      </c>
      <c r="DH60" s="22">
        <f>+TRUNC('D-PS'!DH60,0)</f>
        <v>0</v>
      </c>
      <c r="DI60" s="22">
        <f>+TRUNC('D-PS'!DI60,0)</f>
        <v>0</v>
      </c>
      <c r="DJ60" s="22">
        <f>+TRUNC('D-PS'!DJ60,6)</f>
        <v>100</v>
      </c>
      <c r="DK60" s="22">
        <f>+TRUNC('D-PS'!DK60,0)</f>
        <v>0</v>
      </c>
      <c r="DL60" s="22">
        <f>+TRUNC('D-PS'!DL60,0)</f>
        <v>0</v>
      </c>
      <c r="DM60" s="22">
        <f>+TRUNC('D-PS'!DM60,0)</f>
        <v>0</v>
      </c>
      <c r="DN60" s="22">
        <f>+TRUNC('D-PS'!DN60,0)</f>
        <v>85402</v>
      </c>
      <c r="DO60" s="22">
        <f>+TRUNC('D-PS'!DO60,0)</f>
        <v>85402</v>
      </c>
      <c r="DP60" s="22">
        <f>+TRUNC('D-PS'!DP60,0)</f>
        <v>8266</v>
      </c>
      <c r="DR60" s="41">
        <f>+TRUNC('D-PS'!DR60,0)</f>
        <v>19115</v>
      </c>
      <c r="DS60" s="41">
        <f>+TRUNC('D-PS'!DS60,0)</f>
        <v>0</v>
      </c>
      <c r="DT60" s="41">
        <f>+TRUNC('D-PS'!DT60,3)</f>
        <v>0</v>
      </c>
      <c r="DU60" s="41">
        <f>+TRUNC('D-PS'!DU60,3)</f>
        <v>3918.404</v>
      </c>
      <c r="DV60" s="41">
        <f>+TRUNC('D-PS'!DV60,0)</f>
        <v>0</v>
      </c>
      <c r="DW60" s="41">
        <f>+TRUNC('D-PS'!DW60,0)</f>
        <v>0</v>
      </c>
      <c r="DX60" s="41">
        <f>+TRUNC('D-PS'!DX60,0)</f>
        <v>0</v>
      </c>
      <c r="DY60" s="41">
        <f>+TRUNC('D-PS'!DY60,0)</f>
        <v>0</v>
      </c>
      <c r="DZ60" s="41">
        <f>+TRUNC('D-PS'!DZ60,0)</f>
        <v>19115</v>
      </c>
      <c r="EA60" s="41">
        <f>+TRUNC('D-PS'!EA60,0)</f>
        <v>0</v>
      </c>
      <c r="EB60" s="41">
        <f>+TRUNC('D-PS'!EB60,3)</f>
        <v>0</v>
      </c>
      <c r="EC60" s="41">
        <f>+TRUNC('D-PS'!EC60,3)</f>
        <v>3918.404</v>
      </c>
      <c r="ED60" s="41">
        <f>+TRUNC('D-PS'!ED60,0)</f>
        <v>0</v>
      </c>
      <c r="EE60" s="41">
        <f>+TRUNC('D-PS'!EE60,0)</f>
        <v>0</v>
      </c>
      <c r="EF60" s="41">
        <f>+TRUNC('D-PS'!EF60,0)</f>
        <v>0</v>
      </c>
      <c r="EG60" s="41">
        <f>+TRUNC('D-PS'!EG60,0)</f>
        <v>0</v>
      </c>
      <c r="EH60" s="41">
        <f>+TRUNC('D-PS'!EH60,0)</f>
        <v>15292</v>
      </c>
      <c r="EI60" s="41">
        <f>+TRUNC('D-PS'!EI60,0)</f>
        <v>0</v>
      </c>
      <c r="EJ60" s="41">
        <f>+TRUNC('D-PS'!EJ60,3)</f>
        <v>0</v>
      </c>
      <c r="EK60" s="41">
        <f>+TRUNC('D-PS'!EK60,3)</f>
        <v>3918.404</v>
      </c>
      <c r="EL60" s="41">
        <f>+TRUNC('D-PS'!EL60,0)</f>
        <v>0</v>
      </c>
      <c r="EM60" s="41">
        <f>+TRUNC('D-PS'!EM60,0)</f>
        <v>0</v>
      </c>
      <c r="EN60" s="41">
        <f>+TRUNC('D-PS'!EN60,0)</f>
        <v>0</v>
      </c>
      <c r="EO60" s="41">
        <f>+TRUNC('D-PS'!EO60,0)</f>
        <v>0</v>
      </c>
      <c r="EP60" s="59"/>
      <c r="EQ60" s="41">
        <f>+TRUNC('D-PS'!EQ60,0)</f>
        <v>0</v>
      </c>
      <c r="ER60" s="41">
        <f>+TRUNC('D-PS'!ER60,0)</f>
        <v>0</v>
      </c>
      <c r="ES60" s="41">
        <f>+TRUNC('D-PS'!ES60,3)</f>
        <v>0</v>
      </c>
      <c r="ET60" s="41">
        <f>+TRUNC('D-PS'!ET60,3)</f>
        <v>0</v>
      </c>
      <c r="EU60" s="41">
        <f>+TRUNC('D-PS'!EU60,0)</f>
        <v>0</v>
      </c>
      <c r="EV60" s="41">
        <f>+TRUNC('D-PS'!EV60,0)</f>
        <v>0</v>
      </c>
      <c r="EW60" s="41">
        <f>+TRUNC('D-PS'!EW60,0)</f>
        <v>0</v>
      </c>
      <c r="EX60" s="41">
        <f>+TRUNC('D-PS'!EX60,0)</f>
        <v>0</v>
      </c>
      <c r="EY60" s="41">
        <f>+TRUNC('D-PS'!EY60,0)</f>
        <v>0</v>
      </c>
      <c r="EZ60" s="41">
        <f>+TRUNC('D-PS'!EZ60,0)</f>
        <v>0</v>
      </c>
      <c r="FA60" s="41">
        <f>+TRUNC('D-PS'!FA60,3)</f>
        <v>0</v>
      </c>
      <c r="FB60" s="41">
        <f>+TRUNC('D-PS'!FB60,3)</f>
        <v>0</v>
      </c>
      <c r="FC60" s="41">
        <f>+TRUNC('D-PS'!FC60,0)</f>
        <v>0</v>
      </c>
      <c r="FD60" s="41">
        <f>+TRUNC('D-PS'!FD60,0)</f>
        <v>0</v>
      </c>
      <c r="FE60" s="41">
        <f>+TRUNC('D-PS'!FE60,0)</f>
        <v>0</v>
      </c>
      <c r="FF60" s="41">
        <f>+TRUNC('D-PS'!FF60,0)</f>
        <v>0</v>
      </c>
      <c r="FG60" s="41">
        <f>+TRUNC('D-PS'!FG60,0)</f>
        <v>0</v>
      </c>
      <c r="FH60" s="41">
        <f>+TRUNC('D-PS'!FH60,0)</f>
        <v>0</v>
      </c>
      <c r="FI60" s="41">
        <f>+TRUNC('D-PS'!FI60,3)</f>
        <v>0</v>
      </c>
      <c r="FJ60" s="41">
        <f>+TRUNC('D-PS'!FJ60,3)</f>
        <v>0</v>
      </c>
      <c r="FK60" s="41">
        <f>+TRUNC('D-PS'!FK60,0)</f>
        <v>0</v>
      </c>
      <c r="FL60" s="41">
        <f>+TRUNC('D-PS'!FL60,0)</f>
        <v>0</v>
      </c>
      <c r="FM60" s="41">
        <f>+TRUNC('D-PS'!FM60,0)</f>
        <v>0</v>
      </c>
      <c r="FN60" s="41">
        <f>+TRUNC('D-PS'!FN60,0)</f>
        <v>0</v>
      </c>
    </row>
    <row r="61" spans="3:170" x14ac:dyDescent="0.2">
      <c r="C61" s="11">
        <f>+'D-PDP'!C61</f>
        <v>2048</v>
      </c>
      <c r="D61" s="41">
        <f>+TRUNC('D-PS'!D61,0)</f>
        <v>0</v>
      </c>
      <c r="E61" s="41">
        <f>+TRUNC('D-PS'!E61,0)</f>
        <v>0</v>
      </c>
      <c r="F61" s="41">
        <f>+TRUNC('D-PS'!F61,0)</f>
        <v>0</v>
      </c>
      <c r="G61" s="41">
        <f>+TRUNC('D-PS'!G61,0)</f>
        <v>0</v>
      </c>
      <c r="H61" s="41">
        <f>+TRUNC('D-PS'!H61,0)</f>
        <v>0</v>
      </c>
      <c r="I61" s="41">
        <f>+TRUNC('D-PS'!I61,0)</f>
        <v>0</v>
      </c>
      <c r="J61" s="41">
        <f>+TRUNC('D-PS'!J61,0)</f>
        <v>0</v>
      </c>
      <c r="K61" s="22">
        <f>+TRUNC('D-PS'!K61,0)</f>
        <v>2258</v>
      </c>
      <c r="L61" s="22">
        <f>+TRUNC('D-PS'!L61,0)</f>
        <v>0</v>
      </c>
      <c r="M61" s="22">
        <f>+TRUNC('D-PS'!M61,3)</f>
        <v>0</v>
      </c>
      <c r="N61" s="22">
        <f>+TRUNC('D-PS'!N61,3)</f>
        <v>463.3</v>
      </c>
      <c r="O61" s="22">
        <f>+TRUNC('D-PS'!O61,3)</f>
        <v>0</v>
      </c>
      <c r="P61" s="22">
        <f>+TRUNC('D-PS'!P61,3)</f>
        <v>0</v>
      </c>
      <c r="Q61" s="22">
        <f>+TRUNC('D-PS'!Q61,3)</f>
        <v>0</v>
      </c>
      <c r="R61" s="22">
        <f>+TRUNC('D-PS'!R61,3)</f>
        <v>0</v>
      </c>
      <c r="S61" s="22">
        <f>+TRUNC('D-PS'!S61,0)</f>
        <v>0</v>
      </c>
      <c r="T61" s="22">
        <f>+TRUNC('D-PS'!T61,0)</f>
        <v>0</v>
      </c>
      <c r="U61" s="22">
        <f>+TRUNC('D-PS'!U61,0)</f>
        <v>0</v>
      </c>
      <c r="V61" s="22">
        <f>+TRUNC('D-PS'!V61,0)</f>
        <v>0</v>
      </c>
      <c r="W61" s="22">
        <f>+TRUNC('D-PS'!W61,0)</f>
        <v>0</v>
      </c>
      <c r="X61" s="22">
        <f>+TRUNC('D-PS'!X61,0)</f>
        <v>0</v>
      </c>
      <c r="Y61" s="22">
        <f>+TRUNC('D-PS'!Y61,0)</f>
        <v>0</v>
      </c>
      <c r="Z61" s="22">
        <f>+TRUNC('D-PS'!Z61,0)</f>
        <v>0</v>
      </c>
      <c r="AA61" s="22">
        <f>+TRUNC('D-PS'!AA61,0)</f>
        <v>0</v>
      </c>
      <c r="AB61" s="22">
        <f>+TRUNC('D-PS'!AB61,0)</f>
        <v>0</v>
      </c>
      <c r="AC61" s="22">
        <f>+TRUNC('D-PS'!AC61,0)</f>
        <v>0</v>
      </c>
      <c r="AD61" s="22">
        <f>+TRUNC('D-PS'!AD61,3)</f>
        <v>0</v>
      </c>
      <c r="AE61" s="22">
        <f>+TRUNC('D-PS'!AE61,3)</f>
        <v>0</v>
      </c>
      <c r="AF61" s="22">
        <f>+TRUNC('D-PS'!AF61,0)</f>
        <v>0</v>
      </c>
      <c r="AG61" s="22">
        <f>+TRUNC('D-PS'!AG61,0)</f>
        <v>0</v>
      </c>
      <c r="AH61" s="22">
        <f>+TRUNC('D-PS'!AH61,0)</f>
        <v>0</v>
      </c>
      <c r="AI61" s="22">
        <f>+TRUNC('D-PS'!AI61,0)</f>
        <v>0</v>
      </c>
      <c r="AJ61" s="22">
        <f>+TRUNC('D-PS'!AJ61,6)</f>
        <v>0</v>
      </c>
      <c r="AK61" s="22">
        <f>+TRUNC('D-PS'!AK61,6)</f>
        <v>0</v>
      </c>
      <c r="AL61" s="22">
        <f>+TRUNC('D-PS'!AL61,6)</f>
        <v>0</v>
      </c>
      <c r="AM61" s="22">
        <f>+TRUNC('D-PS'!AM61,0)</f>
        <v>0</v>
      </c>
      <c r="AN61" s="22">
        <f>+TRUNC('D-PS'!AN61,3)</f>
        <v>0</v>
      </c>
      <c r="AO61" s="22">
        <f>+TRUNC('D-PS'!AO61,0)</f>
        <v>0</v>
      </c>
      <c r="AP61" s="22">
        <f>+TRUNC('D-PS'!AP61,6)</f>
        <v>100</v>
      </c>
      <c r="AQ61" s="22">
        <f>+TRUNC('D-PS'!AQ61,0)</f>
        <v>0</v>
      </c>
      <c r="AR61" s="22">
        <f>+TRUNC('D-PS'!AR61,0)</f>
        <v>0</v>
      </c>
      <c r="AS61" s="22">
        <f>+TRUNC('D-PS'!AS61,3)</f>
        <v>0</v>
      </c>
      <c r="AT61" s="22">
        <f>+TRUNC('D-PS'!AT61,3)</f>
        <v>0</v>
      </c>
      <c r="AU61" s="22">
        <f>+TRUNC('D-PS'!AU61,0)</f>
        <v>0</v>
      </c>
      <c r="AV61" s="22">
        <f>+TRUNC('D-PS'!AV61,0)</f>
        <v>0</v>
      </c>
      <c r="AW61" s="22">
        <f>+TRUNC('D-PS'!AW61,0)</f>
        <v>0</v>
      </c>
      <c r="AX61" s="22">
        <f>+TRUNC('D-PS'!AX61,0)</f>
        <v>0</v>
      </c>
      <c r="AY61" s="22">
        <f>+TRUNC('D-PS'!AY61,0)</f>
        <v>0</v>
      </c>
      <c r="AZ61" s="22">
        <f>+TRUNC('D-PS'!AZ61,3)</f>
        <v>0</v>
      </c>
      <c r="BA61" s="22">
        <f>+TRUNC('D-PS'!BA61,0)</f>
        <v>0</v>
      </c>
      <c r="BB61" s="22">
        <f>+TRUNC('D-PS'!BB61,0)</f>
        <v>0</v>
      </c>
      <c r="BC61" s="22">
        <f>+TRUNC('D-PS'!BC61,0)</f>
        <v>0</v>
      </c>
      <c r="BD61" s="22">
        <f>+TRUNC('D-PS'!BD61,3)</f>
        <v>0</v>
      </c>
      <c r="BE61" s="22">
        <f>+TRUNC('D-PS'!BE61,3)</f>
        <v>0</v>
      </c>
      <c r="BF61" s="22">
        <f>+TRUNC('D-PS'!BF61,0)</f>
        <v>0</v>
      </c>
      <c r="BG61" s="22">
        <f>+TRUNC('D-PS'!BG61,0)</f>
        <v>0</v>
      </c>
      <c r="BH61" s="22">
        <f>+TRUNC('D-PS'!BH61,0)</f>
        <v>0</v>
      </c>
      <c r="BI61" s="22">
        <f>+TRUNC('D-PS'!BI61,0)</f>
        <v>0</v>
      </c>
      <c r="BJ61" s="22">
        <f>+TRUNC('D-PS'!BJ61,3)</f>
        <v>101.55800000000001</v>
      </c>
      <c r="BK61" s="22">
        <f>+TRUNC('D-PS'!BK61,3)</f>
        <v>7.3890000000000002</v>
      </c>
      <c r="BL61" s="22">
        <f>+TRUNC('D-PS'!BL61,3)</f>
        <v>-3.7839999999999998</v>
      </c>
      <c r="BM61" s="22">
        <f>+TRUNC('D-PS'!BM61,3)</f>
        <v>1.389</v>
      </c>
      <c r="BN61" s="22">
        <f>+TRUNC('D-PS'!BN61,3)</f>
        <v>3.423</v>
      </c>
      <c r="BO61" s="22">
        <f>+TRUNC('D-PS'!BO61,3)</f>
        <v>3.423</v>
      </c>
      <c r="BP61" s="22">
        <f>+TRUNC('D-PS'!BP61,3)</f>
        <v>0</v>
      </c>
      <c r="BQ61" s="22">
        <f>+TRUNC('D-PS'!BQ61,3)</f>
        <v>0</v>
      </c>
      <c r="BR61" s="22">
        <f>+TRUNC('D-PS'!BR61,3)</f>
        <v>0</v>
      </c>
      <c r="BS61" s="22">
        <f>+TRUNC('D-PS'!BS61,3)</f>
        <v>0</v>
      </c>
      <c r="BT61" s="22">
        <f>+TRUNC('D-PS'!BT61,0)</f>
        <v>0</v>
      </c>
      <c r="BU61" s="22">
        <f>+TRUNC('D-PS'!BU61,0)</f>
        <v>0</v>
      </c>
      <c r="BV61" s="22">
        <f>+TRUNC('D-PS'!BV61,6)</f>
        <v>100</v>
      </c>
      <c r="BW61" s="22">
        <f>+TRUNC('D-PS'!BW61,0)</f>
        <v>0</v>
      </c>
      <c r="BX61" s="22">
        <f>+TRUNC('D-PS'!BX61,0)</f>
        <v>0</v>
      </c>
      <c r="BY61" s="22">
        <f>+TRUNC('D-PS'!BY61,0)</f>
        <v>0</v>
      </c>
      <c r="BZ61" s="22">
        <f>+TRUNC('D-PS'!BZ61,3)</f>
        <v>0</v>
      </c>
      <c r="CA61" s="22">
        <f>+TRUNC('D-PS'!CA61,3)</f>
        <v>0.04</v>
      </c>
      <c r="CB61" s="22">
        <f>+TRUNC('D-PS'!CB61,3)</f>
        <v>0.01</v>
      </c>
      <c r="CC61" s="22">
        <f>+TRUNC('D-PS'!CC61,3)</f>
        <v>0.15</v>
      </c>
      <c r="CD61" s="22">
        <f>+TRUNC('D-PS'!CD61,3)</f>
        <v>0</v>
      </c>
      <c r="CE61" s="22">
        <f>+TRUNC('D-PS'!CE61,3)</f>
        <v>0</v>
      </c>
      <c r="CF61" s="22">
        <f>+TRUNC('D-PS'!CF61,3)</f>
        <v>0.1</v>
      </c>
      <c r="CG61" s="22">
        <f>+TRUNC('D-PS'!CG61,3)</f>
        <v>0</v>
      </c>
      <c r="CH61" s="22">
        <f>+TRUNC('D-PS'!CH61,3)</f>
        <v>0</v>
      </c>
      <c r="CI61" s="22">
        <f>+TRUNC('D-PS'!CI61,3)</f>
        <v>126023</v>
      </c>
      <c r="CJ61" s="22">
        <f>+TRUNC('D-PS'!CJ61,3)</f>
        <v>0</v>
      </c>
      <c r="CK61" s="22">
        <f>+TRUNC('D-PS'!CK61,3)</f>
        <v>0</v>
      </c>
      <c r="CL61" s="22">
        <f>+TRUNC('D-PS'!CL61,3)</f>
        <v>0</v>
      </c>
      <c r="CM61" s="22">
        <f>+TRUNC('D-PS'!CM61,3)</f>
        <v>0</v>
      </c>
      <c r="CN61" s="22">
        <f>+TRUNC('D-PS'!CN61,0)</f>
        <v>0</v>
      </c>
      <c r="CO61" s="22">
        <f>+TRUNC('D-PS'!CO61,3)</f>
        <v>0</v>
      </c>
      <c r="CP61" s="22">
        <f>+TRUNC('D-PS'!CP61,0)</f>
        <v>0</v>
      </c>
      <c r="CQ61" s="22">
        <f>+TRUNC('D-PS'!CQ61,0)</f>
        <v>0</v>
      </c>
      <c r="CR61" s="22">
        <f>+TRUNC('D-PS'!CR61,0)</f>
        <v>0</v>
      </c>
      <c r="CS61" s="22">
        <f>+TRUNC('D-PS'!CS61,0)</f>
        <v>0</v>
      </c>
      <c r="CT61" s="22">
        <f>+TRUNC('D-PS'!CT61,0)</f>
        <v>0</v>
      </c>
      <c r="CU61" s="22">
        <f>+TRUNC('D-PS'!CU61,6)</f>
        <v>100</v>
      </c>
      <c r="CV61" s="22">
        <f>+TRUNC('D-PS'!CV61,0)</f>
        <v>0</v>
      </c>
      <c r="CW61" s="22">
        <f>+TRUNC('D-PS'!CW61,0)</f>
        <v>0</v>
      </c>
      <c r="CX61" s="22">
        <f>+TRUNC('D-PS'!CX61,0)</f>
        <v>0</v>
      </c>
      <c r="CY61" s="22">
        <f>+TRUNC('D-PS'!CY61,0)</f>
        <v>0</v>
      </c>
      <c r="CZ61" s="22">
        <f>+TRUNC('D-PS'!CZ61,0)</f>
        <v>0</v>
      </c>
      <c r="DA61" s="22">
        <f>+TRUNC('D-PS'!DA61,0)</f>
        <v>0</v>
      </c>
      <c r="DB61" s="22">
        <f>+TRUNC('D-PS'!DB61,0)</f>
        <v>0</v>
      </c>
      <c r="DC61" s="22">
        <f>+TRUNC('D-PS'!DC61,0)</f>
        <v>0</v>
      </c>
      <c r="DD61" s="22">
        <f>+TRUNC('D-PS'!DD61,0)</f>
        <v>0</v>
      </c>
      <c r="DE61" s="22">
        <f>+TRUNC('D-PS'!DE61,0)</f>
        <v>0</v>
      </c>
      <c r="DF61" s="22">
        <f>+TRUNC('D-PS'!DF61,0)</f>
        <v>0</v>
      </c>
      <c r="DG61" s="22">
        <f>+TRUNC('D-PS'!DG61,0)</f>
        <v>0</v>
      </c>
      <c r="DH61" s="22">
        <f>+TRUNC('D-PS'!DH61,0)</f>
        <v>0</v>
      </c>
      <c r="DI61" s="22">
        <f>+TRUNC('D-PS'!DI61,0)</f>
        <v>0</v>
      </c>
      <c r="DJ61" s="22">
        <f>+TRUNC('D-PS'!DJ61,6)</f>
        <v>100</v>
      </c>
      <c r="DK61" s="22">
        <f>+TRUNC('D-PS'!DK61,0)</f>
        <v>0</v>
      </c>
      <c r="DL61" s="22">
        <f>+TRUNC('D-PS'!DL61,0)</f>
        <v>0</v>
      </c>
      <c r="DM61" s="22">
        <f>+TRUNC('D-PS'!DM61,0)</f>
        <v>0</v>
      </c>
      <c r="DN61" s="22">
        <f>+TRUNC('D-PS'!DN61,0)</f>
        <v>0</v>
      </c>
      <c r="DO61" s="22">
        <f>+TRUNC('D-PS'!DO61,0)</f>
        <v>0</v>
      </c>
      <c r="DP61" s="22">
        <f>+TRUNC('D-PS'!DP61,0)</f>
        <v>0</v>
      </c>
      <c r="DR61" s="41">
        <f>+TRUNC('D-PS'!DR61,0)</f>
        <v>0</v>
      </c>
      <c r="DS61" s="41">
        <f>+TRUNC('D-PS'!DS61,0)</f>
        <v>0</v>
      </c>
      <c r="DT61" s="41">
        <f>+TRUNC('D-PS'!DT61,3)</f>
        <v>0</v>
      </c>
      <c r="DU61" s="41">
        <f>+TRUNC('D-PS'!DU61,3)</f>
        <v>0</v>
      </c>
      <c r="DV61" s="41">
        <f>+TRUNC('D-PS'!DV61,0)</f>
        <v>0</v>
      </c>
      <c r="DW61" s="41">
        <f>+TRUNC('D-PS'!DW61,0)</f>
        <v>0</v>
      </c>
      <c r="DX61" s="41">
        <f>+TRUNC('D-PS'!DX61,0)</f>
        <v>0</v>
      </c>
      <c r="DY61" s="41">
        <f>+TRUNC('D-PS'!DY61,0)</f>
        <v>0</v>
      </c>
      <c r="DZ61" s="41">
        <f>+TRUNC('D-PS'!DZ61,0)</f>
        <v>0</v>
      </c>
      <c r="EA61" s="41">
        <f>+TRUNC('D-PS'!EA61,0)</f>
        <v>0</v>
      </c>
      <c r="EB61" s="41">
        <f>+TRUNC('D-PS'!EB61,3)</f>
        <v>0</v>
      </c>
      <c r="EC61" s="41">
        <f>+TRUNC('D-PS'!EC61,3)</f>
        <v>0</v>
      </c>
      <c r="ED61" s="41">
        <f>+TRUNC('D-PS'!ED61,0)</f>
        <v>0</v>
      </c>
      <c r="EE61" s="41">
        <f>+TRUNC('D-PS'!EE61,0)</f>
        <v>0</v>
      </c>
      <c r="EF61" s="41">
        <f>+TRUNC('D-PS'!EF61,0)</f>
        <v>0</v>
      </c>
      <c r="EG61" s="41">
        <f>+TRUNC('D-PS'!EG61,0)</f>
        <v>0</v>
      </c>
      <c r="EH61" s="41">
        <f>+TRUNC('D-PS'!EH61,0)</f>
        <v>0</v>
      </c>
      <c r="EI61" s="41">
        <f>+TRUNC('D-PS'!EI61,0)</f>
        <v>0</v>
      </c>
      <c r="EJ61" s="41">
        <f>+TRUNC('D-PS'!EJ61,3)</f>
        <v>0</v>
      </c>
      <c r="EK61" s="41">
        <f>+TRUNC('D-PS'!EK61,3)</f>
        <v>0</v>
      </c>
      <c r="EL61" s="41">
        <f>+TRUNC('D-PS'!EL61,0)</f>
        <v>0</v>
      </c>
      <c r="EM61" s="41">
        <f>+TRUNC('D-PS'!EM61,0)</f>
        <v>0</v>
      </c>
      <c r="EN61" s="41">
        <f>+TRUNC('D-PS'!EN61,0)</f>
        <v>0</v>
      </c>
      <c r="EO61" s="41">
        <f>+TRUNC('D-PS'!EO61,0)</f>
        <v>0</v>
      </c>
      <c r="EP61" s="59"/>
      <c r="EQ61" s="41">
        <f>+TRUNC('D-PS'!EQ61,0)</f>
        <v>0</v>
      </c>
      <c r="ER61" s="41">
        <f>+TRUNC('D-PS'!ER61,0)</f>
        <v>0</v>
      </c>
      <c r="ES61" s="41">
        <f>+TRUNC('D-PS'!ES61,3)</f>
        <v>0</v>
      </c>
      <c r="ET61" s="41">
        <f>+TRUNC('D-PS'!ET61,3)</f>
        <v>0</v>
      </c>
      <c r="EU61" s="41">
        <f>+TRUNC('D-PS'!EU61,0)</f>
        <v>0</v>
      </c>
      <c r="EV61" s="41">
        <f>+TRUNC('D-PS'!EV61,0)</f>
        <v>0</v>
      </c>
      <c r="EW61" s="41">
        <f>+TRUNC('D-PS'!EW61,0)</f>
        <v>0</v>
      </c>
      <c r="EX61" s="41">
        <f>+TRUNC('D-PS'!EX61,0)</f>
        <v>0</v>
      </c>
      <c r="EY61" s="41">
        <f>+TRUNC('D-PS'!EY61,0)</f>
        <v>0</v>
      </c>
      <c r="EZ61" s="41">
        <f>+TRUNC('D-PS'!EZ61,0)</f>
        <v>0</v>
      </c>
      <c r="FA61" s="41">
        <f>+TRUNC('D-PS'!FA61,3)</f>
        <v>0</v>
      </c>
      <c r="FB61" s="41">
        <f>+TRUNC('D-PS'!FB61,3)</f>
        <v>0</v>
      </c>
      <c r="FC61" s="41">
        <f>+TRUNC('D-PS'!FC61,0)</f>
        <v>0</v>
      </c>
      <c r="FD61" s="41">
        <f>+TRUNC('D-PS'!FD61,0)</f>
        <v>0</v>
      </c>
      <c r="FE61" s="41">
        <f>+TRUNC('D-PS'!FE61,0)</f>
        <v>0</v>
      </c>
      <c r="FF61" s="41">
        <f>+TRUNC('D-PS'!FF61,0)</f>
        <v>0</v>
      </c>
      <c r="FG61" s="41">
        <f>+TRUNC('D-PS'!FG61,0)</f>
        <v>0</v>
      </c>
      <c r="FH61" s="41">
        <f>+TRUNC('D-PS'!FH61,0)</f>
        <v>0</v>
      </c>
      <c r="FI61" s="41">
        <f>+TRUNC('D-PS'!FI61,3)</f>
        <v>0</v>
      </c>
      <c r="FJ61" s="41">
        <f>+TRUNC('D-PS'!FJ61,3)</f>
        <v>0</v>
      </c>
      <c r="FK61" s="41">
        <f>+TRUNC('D-PS'!FK61,0)</f>
        <v>0</v>
      </c>
      <c r="FL61" s="41">
        <f>+TRUNC('D-PS'!FL61,0)</f>
        <v>0</v>
      </c>
      <c r="FM61" s="41">
        <f>+TRUNC('D-PS'!FM61,0)</f>
        <v>0</v>
      </c>
      <c r="FN61" s="41">
        <f>+TRUNC('D-PS'!FN61,0)</f>
        <v>0</v>
      </c>
    </row>
    <row r="62" spans="3:170" x14ac:dyDescent="0.2">
      <c r="C62" s="11">
        <f>+'D-PDP'!C62</f>
        <v>2049</v>
      </c>
      <c r="D62" s="41">
        <f>+TRUNC('D-PS'!D62,0)</f>
        <v>0</v>
      </c>
      <c r="E62" s="41">
        <f>+TRUNC('D-PS'!E62,0)</f>
        <v>0</v>
      </c>
      <c r="F62" s="41">
        <f>+TRUNC('D-PS'!F62,0)</f>
        <v>0</v>
      </c>
      <c r="G62" s="41">
        <f>+TRUNC('D-PS'!G62,0)</f>
        <v>0</v>
      </c>
      <c r="H62" s="41">
        <f>+TRUNC('D-PS'!H62,0)</f>
        <v>0</v>
      </c>
      <c r="I62" s="41">
        <f>+TRUNC('D-PS'!I62,0)</f>
        <v>0</v>
      </c>
      <c r="J62" s="41">
        <f>+TRUNC('D-PS'!J62,0)</f>
        <v>0</v>
      </c>
      <c r="K62" s="22">
        <f>+TRUNC('D-PS'!K62,0)</f>
        <v>2220</v>
      </c>
      <c r="L62" s="22">
        <f>+TRUNC('D-PS'!L62,0)</f>
        <v>0</v>
      </c>
      <c r="M62" s="22">
        <f>+TRUNC('D-PS'!M62,3)</f>
        <v>0</v>
      </c>
      <c r="N62" s="22">
        <f>+TRUNC('D-PS'!N62,3)</f>
        <v>454.988</v>
      </c>
      <c r="O62" s="22">
        <f>+TRUNC('D-PS'!O62,3)</f>
        <v>0</v>
      </c>
      <c r="P62" s="22">
        <f>+TRUNC('D-PS'!P62,3)</f>
        <v>0</v>
      </c>
      <c r="Q62" s="22">
        <f>+TRUNC('D-PS'!Q62,3)</f>
        <v>0</v>
      </c>
      <c r="R62" s="22">
        <f>+TRUNC('D-PS'!R62,3)</f>
        <v>0</v>
      </c>
      <c r="S62" s="22">
        <f>+TRUNC('D-PS'!S62,0)</f>
        <v>0</v>
      </c>
      <c r="T62" s="22">
        <f>+TRUNC('D-PS'!T62,0)</f>
        <v>0</v>
      </c>
      <c r="U62" s="22">
        <f>+TRUNC('D-PS'!U62,0)</f>
        <v>0</v>
      </c>
      <c r="V62" s="22">
        <f>+TRUNC('D-PS'!V62,0)</f>
        <v>0</v>
      </c>
      <c r="W62" s="22">
        <f>+TRUNC('D-PS'!W62,0)</f>
        <v>0</v>
      </c>
      <c r="X62" s="22">
        <f>+TRUNC('D-PS'!X62,0)</f>
        <v>0</v>
      </c>
      <c r="Y62" s="22">
        <f>+TRUNC('D-PS'!Y62,0)</f>
        <v>0</v>
      </c>
      <c r="Z62" s="22">
        <f>+TRUNC('D-PS'!Z62,0)</f>
        <v>0</v>
      </c>
      <c r="AA62" s="22">
        <f>+TRUNC('D-PS'!AA62,0)</f>
        <v>0</v>
      </c>
      <c r="AB62" s="22">
        <f>+TRUNC('D-PS'!AB62,0)</f>
        <v>0</v>
      </c>
      <c r="AC62" s="22">
        <f>+TRUNC('D-PS'!AC62,0)</f>
        <v>0</v>
      </c>
      <c r="AD62" s="22">
        <f>+TRUNC('D-PS'!AD62,3)</f>
        <v>0</v>
      </c>
      <c r="AE62" s="22">
        <f>+TRUNC('D-PS'!AE62,3)</f>
        <v>0</v>
      </c>
      <c r="AF62" s="22">
        <f>+TRUNC('D-PS'!AF62,0)</f>
        <v>0</v>
      </c>
      <c r="AG62" s="22">
        <f>+TRUNC('D-PS'!AG62,0)</f>
        <v>0</v>
      </c>
      <c r="AH62" s="22">
        <f>+TRUNC('D-PS'!AH62,0)</f>
        <v>0</v>
      </c>
      <c r="AI62" s="22">
        <f>+TRUNC('D-PS'!AI62,0)</f>
        <v>0</v>
      </c>
      <c r="AJ62" s="22">
        <f>+TRUNC('D-PS'!AJ62,6)</f>
        <v>0</v>
      </c>
      <c r="AK62" s="22">
        <f>+TRUNC('D-PS'!AK62,6)</f>
        <v>0</v>
      </c>
      <c r="AL62" s="22">
        <f>+TRUNC('D-PS'!AL62,6)</f>
        <v>0</v>
      </c>
      <c r="AM62" s="22">
        <f>+TRUNC('D-PS'!AM62,0)</f>
        <v>0</v>
      </c>
      <c r="AN62" s="22">
        <f>+TRUNC('D-PS'!AN62,3)</f>
        <v>0</v>
      </c>
      <c r="AO62" s="22">
        <f>+TRUNC('D-PS'!AO62,0)</f>
        <v>0</v>
      </c>
      <c r="AP62" s="22">
        <f>+TRUNC('D-PS'!AP62,6)</f>
        <v>100</v>
      </c>
      <c r="AQ62" s="22">
        <f>+TRUNC('D-PS'!AQ62,0)</f>
        <v>0</v>
      </c>
      <c r="AR62" s="22">
        <f>+TRUNC('D-PS'!AR62,0)</f>
        <v>0</v>
      </c>
      <c r="AS62" s="22">
        <f>+TRUNC('D-PS'!AS62,3)</f>
        <v>0</v>
      </c>
      <c r="AT62" s="22">
        <f>+TRUNC('D-PS'!AT62,3)</f>
        <v>0</v>
      </c>
      <c r="AU62" s="22">
        <f>+TRUNC('D-PS'!AU62,0)</f>
        <v>0</v>
      </c>
      <c r="AV62" s="22">
        <f>+TRUNC('D-PS'!AV62,0)</f>
        <v>0</v>
      </c>
      <c r="AW62" s="22">
        <f>+TRUNC('D-PS'!AW62,0)</f>
        <v>0</v>
      </c>
      <c r="AX62" s="22">
        <f>+TRUNC('D-PS'!AX62,0)</f>
        <v>0</v>
      </c>
      <c r="AY62" s="22">
        <f>+TRUNC('D-PS'!AY62,0)</f>
        <v>0</v>
      </c>
      <c r="AZ62" s="22">
        <f>+TRUNC('D-PS'!AZ62,3)</f>
        <v>0</v>
      </c>
      <c r="BA62" s="22">
        <f>+TRUNC('D-PS'!BA62,0)</f>
        <v>0</v>
      </c>
      <c r="BB62" s="22">
        <f>+TRUNC('D-PS'!BB62,0)</f>
        <v>0</v>
      </c>
      <c r="BC62" s="22">
        <f>+TRUNC('D-PS'!BC62,0)</f>
        <v>0</v>
      </c>
      <c r="BD62" s="22">
        <f>+TRUNC('D-PS'!BD62,3)</f>
        <v>0</v>
      </c>
      <c r="BE62" s="22">
        <f>+TRUNC('D-PS'!BE62,3)</f>
        <v>0</v>
      </c>
      <c r="BF62" s="22">
        <f>+TRUNC('D-PS'!BF62,0)</f>
        <v>0</v>
      </c>
      <c r="BG62" s="22">
        <f>+TRUNC('D-PS'!BG62,0)</f>
        <v>0</v>
      </c>
      <c r="BH62" s="22">
        <f>+TRUNC('D-PS'!BH62,0)</f>
        <v>0</v>
      </c>
      <c r="BI62" s="22">
        <f>+TRUNC('D-PS'!BI62,0)</f>
        <v>0</v>
      </c>
      <c r="BJ62" s="22">
        <f>+TRUNC('D-PS'!BJ62,3)</f>
        <v>101.55800000000001</v>
      </c>
      <c r="BK62" s="22">
        <f>+TRUNC('D-PS'!BK62,3)</f>
        <v>7.3890000000000002</v>
      </c>
      <c r="BL62" s="22">
        <f>+TRUNC('D-PS'!BL62,3)</f>
        <v>-3.7839999999999998</v>
      </c>
      <c r="BM62" s="22">
        <f>+TRUNC('D-PS'!BM62,3)</f>
        <v>1.389</v>
      </c>
      <c r="BN62" s="22">
        <f>+TRUNC('D-PS'!BN62,3)</f>
        <v>3.423</v>
      </c>
      <c r="BO62" s="22">
        <f>+TRUNC('D-PS'!BO62,3)</f>
        <v>3.423</v>
      </c>
      <c r="BP62" s="22">
        <f>+TRUNC('D-PS'!BP62,3)</f>
        <v>0</v>
      </c>
      <c r="BQ62" s="22">
        <f>+TRUNC('D-PS'!BQ62,3)</f>
        <v>0</v>
      </c>
      <c r="BR62" s="22">
        <f>+TRUNC('D-PS'!BR62,3)</f>
        <v>0</v>
      </c>
      <c r="BS62" s="22">
        <f>+TRUNC('D-PS'!BS62,3)</f>
        <v>0</v>
      </c>
      <c r="BT62" s="22">
        <f>+TRUNC('D-PS'!BT62,0)</f>
        <v>0</v>
      </c>
      <c r="BU62" s="22">
        <f>+TRUNC('D-PS'!BU62,0)</f>
        <v>0</v>
      </c>
      <c r="BV62" s="22">
        <f>+TRUNC('D-PS'!BV62,6)</f>
        <v>100</v>
      </c>
      <c r="BW62" s="22">
        <f>+TRUNC('D-PS'!BW62,0)</f>
        <v>0</v>
      </c>
      <c r="BX62" s="22">
        <f>+TRUNC('D-PS'!BX62,0)</f>
        <v>0</v>
      </c>
      <c r="BY62" s="22">
        <f>+TRUNC('D-PS'!BY62,0)</f>
        <v>0</v>
      </c>
      <c r="BZ62" s="22">
        <f>+TRUNC('D-PS'!BZ62,3)</f>
        <v>0</v>
      </c>
      <c r="CA62" s="22">
        <f>+TRUNC('D-PS'!CA62,3)</f>
        <v>0.04</v>
      </c>
      <c r="CB62" s="22">
        <f>+TRUNC('D-PS'!CB62,3)</f>
        <v>0.01</v>
      </c>
      <c r="CC62" s="22">
        <f>+TRUNC('D-PS'!CC62,3)</f>
        <v>0.15</v>
      </c>
      <c r="CD62" s="22">
        <f>+TRUNC('D-PS'!CD62,3)</f>
        <v>0</v>
      </c>
      <c r="CE62" s="22">
        <f>+TRUNC('D-PS'!CE62,3)</f>
        <v>0</v>
      </c>
      <c r="CF62" s="22">
        <f>+TRUNC('D-PS'!CF62,3)</f>
        <v>0.1</v>
      </c>
      <c r="CG62" s="22">
        <f>+TRUNC('D-PS'!CG62,3)</f>
        <v>0</v>
      </c>
      <c r="CH62" s="22">
        <f>+TRUNC('D-PS'!CH62,3)</f>
        <v>0</v>
      </c>
      <c r="CI62" s="22">
        <f>+TRUNC('D-PS'!CI62,3)</f>
        <v>126023</v>
      </c>
      <c r="CJ62" s="22">
        <f>+TRUNC('D-PS'!CJ62,3)</f>
        <v>0</v>
      </c>
      <c r="CK62" s="22">
        <f>+TRUNC('D-PS'!CK62,3)</f>
        <v>0</v>
      </c>
      <c r="CL62" s="22">
        <f>+TRUNC('D-PS'!CL62,3)</f>
        <v>0</v>
      </c>
      <c r="CM62" s="22">
        <f>+TRUNC('D-PS'!CM62,3)</f>
        <v>0</v>
      </c>
      <c r="CN62" s="22">
        <f>+TRUNC('D-PS'!CN62,0)</f>
        <v>0</v>
      </c>
      <c r="CO62" s="22">
        <f>+TRUNC('D-PS'!CO62,3)</f>
        <v>0</v>
      </c>
      <c r="CP62" s="22">
        <f>+TRUNC('D-PS'!CP62,0)</f>
        <v>0</v>
      </c>
      <c r="CQ62" s="22">
        <f>+TRUNC('D-PS'!CQ62,0)</f>
        <v>0</v>
      </c>
      <c r="CR62" s="22">
        <f>+TRUNC('D-PS'!CR62,0)</f>
        <v>0</v>
      </c>
      <c r="CS62" s="22">
        <f>+TRUNC('D-PS'!CS62,0)</f>
        <v>0</v>
      </c>
      <c r="CT62" s="22">
        <f>+TRUNC('D-PS'!CT62,0)</f>
        <v>0</v>
      </c>
      <c r="CU62" s="22">
        <f>+TRUNC('D-PS'!CU62,6)</f>
        <v>100</v>
      </c>
      <c r="CV62" s="22">
        <f>+TRUNC('D-PS'!CV62,0)</f>
        <v>0</v>
      </c>
      <c r="CW62" s="22">
        <f>+TRUNC('D-PS'!CW62,0)</f>
        <v>0</v>
      </c>
      <c r="CX62" s="22">
        <f>+TRUNC('D-PS'!CX62,0)</f>
        <v>0</v>
      </c>
      <c r="CY62" s="22">
        <f>+TRUNC('D-PS'!CY62,0)</f>
        <v>0</v>
      </c>
      <c r="CZ62" s="22">
        <f>+TRUNC('D-PS'!CZ62,0)</f>
        <v>0</v>
      </c>
      <c r="DA62" s="22">
        <f>+TRUNC('D-PS'!DA62,0)</f>
        <v>0</v>
      </c>
      <c r="DB62" s="22">
        <f>+TRUNC('D-PS'!DB62,0)</f>
        <v>0</v>
      </c>
      <c r="DC62" s="22">
        <f>+TRUNC('D-PS'!DC62,0)</f>
        <v>0</v>
      </c>
      <c r="DD62" s="22">
        <f>+TRUNC('D-PS'!DD62,0)</f>
        <v>0</v>
      </c>
      <c r="DE62" s="22">
        <f>+TRUNC('D-PS'!DE62,0)</f>
        <v>0</v>
      </c>
      <c r="DF62" s="22">
        <f>+TRUNC('D-PS'!DF62,0)</f>
        <v>0</v>
      </c>
      <c r="DG62" s="22">
        <f>+TRUNC('D-PS'!DG62,0)</f>
        <v>0</v>
      </c>
      <c r="DH62" s="22">
        <f>+TRUNC('D-PS'!DH62,0)</f>
        <v>0</v>
      </c>
      <c r="DI62" s="22">
        <f>+TRUNC('D-PS'!DI62,0)</f>
        <v>0</v>
      </c>
      <c r="DJ62" s="22">
        <f>+TRUNC('D-PS'!DJ62,6)</f>
        <v>100</v>
      </c>
      <c r="DK62" s="22">
        <f>+TRUNC('D-PS'!DK62,0)</f>
        <v>0</v>
      </c>
      <c r="DL62" s="22">
        <f>+TRUNC('D-PS'!DL62,0)</f>
        <v>0</v>
      </c>
      <c r="DM62" s="22">
        <f>+TRUNC('D-PS'!DM62,0)</f>
        <v>0</v>
      </c>
      <c r="DN62" s="22">
        <f>+TRUNC('D-PS'!DN62,0)</f>
        <v>0</v>
      </c>
      <c r="DO62" s="22">
        <f>+TRUNC('D-PS'!DO62,0)</f>
        <v>0</v>
      </c>
      <c r="DP62" s="22">
        <f>+TRUNC('D-PS'!DP62,0)</f>
        <v>0</v>
      </c>
      <c r="DR62" s="41">
        <f>+TRUNC('D-PS'!DR62,0)</f>
        <v>0</v>
      </c>
      <c r="DS62" s="41">
        <f>+TRUNC('D-PS'!DS62,0)</f>
        <v>0</v>
      </c>
      <c r="DT62" s="41">
        <f>+TRUNC('D-PS'!DT62,3)</f>
        <v>0</v>
      </c>
      <c r="DU62" s="41">
        <f>+TRUNC('D-PS'!DU62,3)</f>
        <v>0</v>
      </c>
      <c r="DV62" s="41">
        <f>+TRUNC('D-PS'!DV62,0)</f>
        <v>0</v>
      </c>
      <c r="DW62" s="41">
        <f>+TRUNC('D-PS'!DW62,0)</f>
        <v>0</v>
      </c>
      <c r="DX62" s="41">
        <f>+TRUNC('D-PS'!DX62,0)</f>
        <v>0</v>
      </c>
      <c r="DY62" s="41">
        <f>+TRUNC('D-PS'!DY62,0)</f>
        <v>0</v>
      </c>
      <c r="DZ62" s="41">
        <f>+TRUNC('D-PS'!DZ62,0)</f>
        <v>0</v>
      </c>
      <c r="EA62" s="41">
        <f>+TRUNC('D-PS'!EA62,0)</f>
        <v>0</v>
      </c>
      <c r="EB62" s="41">
        <f>+TRUNC('D-PS'!EB62,3)</f>
        <v>0</v>
      </c>
      <c r="EC62" s="41">
        <f>+TRUNC('D-PS'!EC62,3)</f>
        <v>0</v>
      </c>
      <c r="ED62" s="41">
        <f>+TRUNC('D-PS'!ED62,0)</f>
        <v>0</v>
      </c>
      <c r="EE62" s="41">
        <f>+TRUNC('D-PS'!EE62,0)</f>
        <v>0</v>
      </c>
      <c r="EF62" s="41">
        <f>+TRUNC('D-PS'!EF62,0)</f>
        <v>0</v>
      </c>
      <c r="EG62" s="41">
        <f>+TRUNC('D-PS'!EG62,0)</f>
        <v>0</v>
      </c>
      <c r="EH62" s="41">
        <f>+TRUNC('D-PS'!EH62,0)</f>
        <v>0</v>
      </c>
      <c r="EI62" s="41">
        <f>+TRUNC('D-PS'!EI62,0)</f>
        <v>0</v>
      </c>
      <c r="EJ62" s="41">
        <f>+TRUNC('D-PS'!EJ62,3)</f>
        <v>0</v>
      </c>
      <c r="EK62" s="41">
        <f>+TRUNC('D-PS'!EK62,3)</f>
        <v>0</v>
      </c>
      <c r="EL62" s="41">
        <f>+TRUNC('D-PS'!EL62,0)</f>
        <v>0</v>
      </c>
      <c r="EM62" s="41">
        <f>+TRUNC('D-PS'!EM62,0)</f>
        <v>0</v>
      </c>
      <c r="EN62" s="41">
        <f>+TRUNC('D-PS'!EN62,0)</f>
        <v>0</v>
      </c>
      <c r="EO62" s="41">
        <f>+TRUNC('D-PS'!EO62,0)</f>
        <v>0</v>
      </c>
      <c r="EP62" s="59"/>
      <c r="EQ62" s="41">
        <f>+TRUNC('D-PS'!EQ62,0)</f>
        <v>0</v>
      </c>
      <c r="ER62" s="41">
        <f>+TRUNC('D-PS'!ER62,0)</f>
        <v>0</v>
      </c>
      <c r="ES62" s="41">
        <f>+TRUNC('D-PS'!ES62,3)</f>
        <v>0</v>
      </c>
      <c r="ET62" s="41">
        <f>+TRUNC('D-PS'!ET62,3)</f>
        <v>0</v>
      </c>
      <c r="EU62" s="41">
        <f>+TRUNC('D-PS'!EU62,0)</f>
        <v>0</v>
      </c>
      <c r="EV62" s="41">
        <f>+TRUNC('D-PS'!EV62,0)</f>
        <v>0</v>
      </c>
      <c r="EW62" s="41">
        <f>+TRUNC('D-PS'!EW62,0)</f>
        <v>0</v>
      </c>
      <c r="EX62" s="41">
        <f>+TRUNC('D-PS'!EX62,0)</f>
        <v>0</v>
      </c>
      <c r="EY62" s="41">
        <f>+TRUNC('D-PS'!EY62,0)</f>
        <v>0</v>
      </c>
      <c r="EZ62" s="41">
        <f>+TRUNC('D-PS'!EZ62,0)</f>
        <v>0</v>
      </c>
      <c r="FA62" s="41">
        <f>+TRUNC('D-PS'!FA62,3)</f>
        <v>0</v>
      </c>
      <c r="FB62" s="41">
        <f>+TRUNC('D-PS'!FB62,3)</f>
        <v>0</v>
      </c>
      <c r="FC62" s="41">
        <f>+TRUNC('D-PS'!FC62,0)</f>
        <v>0</v>
      </c>
      <c r="FD62" s="41">
        <f>+TRUNC('D-PS'!FD62,0)</f>
        <v>0</v>
      </c>
      <c r="FE62" s="41">
        <f>+TRUNC('D-PS'!FE62,0)</f>
        <v>0</v>
      </c>
      <c r="FF62" s="41">
        <f>+TRUNC('D-PS'!FF62,0)</f>
        <v>0</v>
      </c>
      <c r="FG62" s="41">
        <f>+TRUNC('D-PS'!FG62,0)</f>
        <v>0</v>
      </c>
      <c r="FH62" s="41">
        <f>+TRUNC('D-PS'!FH62,0)</f>
        <v>0</v>
      </c>
      <c r="FI62" s="41">
        <f>+TRUNC('D-PS'!FI62,3)</f>
        <v>0</v>
      </c>
      <c r="FJ62" s="41">
        <f>+TRUNC('D-PS'!FJ62,3)</f>
        <v>0</v>
      </c>
      <c r="FK62" s="41">
        <f>+TRUNC('D-PS'!FK62,0)</f>
        <v>0</v>
      </c>
      <c r="FL62" s="41">
        <f>+TRUNC('D-PS'!FL62,0)</f>
        <v>0</v>
      </c>
      <c r="FM62" s="41">
        <f>+TRUNC('D-PS'!FM62,0)</f>
        <v>0</v>
      </c>
      <c r="FN62" s="41">
        <f>+TRUNC('D-PS'!FN62,0)</f>
        <v>0</v>
      </c>
    </row>
    <row r="63" spans="3:170" x14ac:dyDescent="0.2">
      <c r="C63" s="11">
        <f>+'D-PDP'!C63</f>
        <v>2050</v>
      </c>
      <c r="D63" s="41">
        <f>+TRUNC('D-PS'!D63,0)</f>
        <v>0</v>
      </c>
      <c r="E63" s="41">
        <f>+TRUNC('D-PS'!E63,0)</f>
        <v>0</v>
      </c>
      <c r="F63" s="41">
        <f>+TRUNC('D-PS'!F63,0)</f>
        <v>0</v>
      </c>
      <c r="G63" s="41">
        <f>+TRUNC('D-PS'!G63,0)</f>
        <v>0</v>
      </c>
      <c r="H63" s="41">
        <f>+TRUNC('D-PS'!H63,0)</f>
        <v>0</v>
      </c>
      <c r="I63" s="41">
        <f>+TRUNC('D-PS'!I63,0)</f>
        <v>0</v>
      </c>
      <c r="J63" s="41">
        <f>+TRUNC('D-PS'!J63,0)</f>
        <v>0</v>
      </c>
      <c r="K63" s="22">
        <f>+TRUNC('D-PS'!K63,0)</f>
        <v>2182</v>
      </c>
      <c r="L63" s="22">
        <f>+TRUNC('D-PS'!L63,0)</f>
        <v>0</v>
      </c>
      <c r="M63" s="22">
        <f>+TRUNC('D-PS'!M63,3)</f>
        <v>0</v>
      </c>
      <c r="N63" s="22">
        <f>+TRUNC('D-PS'!N63,3)</f>
        <v>447.41899999999998</v>
      </c>
      <c r="O63" s="22">
        <f>+TRUNC('D-PS'!O63,3)</f>
        <v>0</v>
      </c>
      <c r="P63" s="22">
        <f>+TRUNC('D-PS'!P63,3)</f>
        <v>0</v>
      </c>
      <c r="Q63" s="22">
        <f>+TRUNC('D-PS'!Q63,3)</f>
        <v>0</v>
      </c>
      <c r="R63" s="22">
        <f>+TRUNC('D-PS'!R63,3)</f>
        <v>0</v>
      </c>
      <c r="S63" s="22">
        <f>+TRUNC('D-PS'!S63,0)</f>
        <v>0</v>
      </c>
      <c r="T63" s="22">
        <f>+TRUNC('D-PS'!T63,0)</f>
        <v>0</v>
      </c>
      <c r="U63" s="22">
        <f>+TRUNC('D-PS'!U63,0)</f>
        <v>0</v>
      </c>
      <c r="V63" s="22">
        <f>+TRUNC('D-PS'!V63,0)</f>
        <v>0</v>
      </c>
      <c r="W63" s="22">
        <f>+TRUNC('D-PS'!W63,0)</f>
        <v>0</v>
      </c>
      <c r="X63" s="22">
        <f>+TRUNC('D-PS'!X63,0)</f>
        <v>0</v>
      </c>
      <c r="Y63" s="22">
        <f>+TRUNC('D-PS'!Y63,0)</f>
        <v>0</v>
      </c>
      <c r="Z63" s="22">
        <f>+TRUNC('D-PS'!Z63,0)</f>
        <v>0</v>
      </c>
      <c r="AA63" s="22">
        <f>+TRUNC('D-PS'!AA63,0)</f>
        <v>0</v>
      </c>
      <c r="AB63" s="22">
        <f>+TRUNC('D-PS'!AB63,0)</f>
        <v>0</v>
      </c>
      <c r="AC63" s="22">
        <f>+TRUNC('D-PS'!AC63,0)</f>
        <v>0</v>
      </c>
      <c r="AD63" s="22">
        <f>+TRUNC('D-PS'!AD63,3)</f>
        <v>0</v>
      </c>
      <c r="AE63" s="22">
        <f>+TRUNC('D-PS'!AE63,3)</f>
        <v>0</v>
      </c>
      <c r="AF63" s="22">
        <f>+TRUNC('D-PS'!AF63,0)</f>
        <v>0</v>
      </c>
      <c r="AG63" s="22">
        <f>+TRUNC('D-PS'!AG63,0)</f>
        <v>0</v>
      </c>
      <c r="AH63" s="22">
        <f>+TRUNC('D-PS'!AH63,0)</f>
        <v>0</v>
      </c>
      <c r="AI63" s="22">
        <f>+TRUNC('D-PS'!AI63,0)</f>
        <v>0</v>
      </c>
      <c r="AJ63" s="22">
        <f>+TRUNC('D-PS'!AJ63,6)</f>
        <v>0</v>
      </c>
      <c r="AK63" s="22">
        <f>+TRUNC('D-PS'!AK63,6)</f>
        <v>0</v>
      </c>
      <c r="AL63" s="22">
        <f>+TRUNC('D-PS'!AL63,6)</f>
        <v>0</v>
      </c>
      <c r="AM63" s="22">
        <f>+TRUNC('D-PS'!AM63,0)</f>
        <v>0</v>
      </c>
      <c r="AN63" s="22">
        <f>+TRUNC('D-PS'!AN63,3)</f>
        <v>0</v>
      </c>
      <c r="AO63" s="22">
        <f>+TRUNC('D-PS'!AO63,0)</f>
        <v>0</v>
      </c>
      <c r="AP63" s="22">
        <f>+TRUNC('D-PS'!AP63,6)</f>
        <v>100</v>
      </c>
      <c r="AQ63" s="22">
        <f>+TRUNC('D-PS'!AQ63,0)</f>
        <v>0</v>
      </c>
      <c r="AR63" s="22">
        <f>+TRUNC('D-PS'!AR63,0)</f>
        <v>0</v>
      </c>
      <c r="AS63" s="22">
        <f>+TRUNC('D-PS'!AS63,3)</f>
        <v>0</v>
      </c>
      <c r="AT63" s="22">
        <f>+TRUNC('D-PS'!AT63,3)</f>
        <v>0</v>
      </c>
      <c r="AU63" s="22">
        <f>+TRUNC('D-PS'!AU63,0)</f>
        <v>0</v>
      </c>
      <c r="AV63" s="22">
        <f>+TRUNC('D-PS'!AV63,0)</f>
        <v>0</v>
      </c>
      <c r="AW63" s="22">
        <f>+TRUNC('D-PS'!AW63,0)</f>
        <v>0</v>
      </c>
      <c r="AX63" s="22">
        <f>+TRUNC('D-PS'!AX63,0)</f>
        <v>0</v>
      </c>
      <c r="AY63" s="22">
        <f>+TRUNC('D-PS'!AY63,0)</f>
        <v>0</v>
      </c>
      <c r="AZ63" s="22">
        <f>+TRUNC('D-PS'!AZ63,3)</f>
        <v>0</v>
      </c>
      <c r="BA63" s="22">
        <f>+TRUNC('D-PS'!BA63,0)</f>
        <v>0</v>
      </c>
      <c r="BB63" s="22">
        <f>+TRUNC('D-PS'!BB63,0)</f>
        <v>0</v>
      </c>
      <c r="BC63" s="22">
        <f>+TRUNC('D-PS'!BC63,0)</f>
        <v>0</v>
      </c>
      <c r="BD63" s="22">
        <f>+TRUNC('D-PS'!BD63,3)</f>
        <v>0</v>
      </c>
      <c r="BE63" s="22">
        <f>+TRUNC('D-PS'!BE63,3)</f>
        <v>0</v>
      </c>
      <c r="BF63" s="22">
        <f>+TRUNC('D-PS'!BF63,0)</f>
        <v>0</v>
      </c>
      <c r="BG63" s="22">
        <f>+TRUNC('D-PS'!BG63,0)</f>
        <v>0</v>
      </c>
      <c r="BH63" s="22">
        <f>+TRUNC('D-PS'!BH63,0)</f>
        <v>0</v>
      </c>
      <c r="BI63" s="22">
        <f>+TRUNC('D-PS'!BI63,0)</f>
        <v>0</v>
      </c>
      <c r="BJ63" s="22">
        <f>+TRUNC('D-PS'!BJ63,3)</f>
        <v>101.55800000000001</v>
      </c>
      <c r="BK63" s="22">
        <f>+TRUNC('D-PS'!BK63,3)</f>
        <v>7.3890000000000002</v>
      </c>
      <c r="BL63" s="22">
        <f>+TRUNC('D-PS'!BL63,3)</f>
        <v>-3.7839999999999998</v>
      </c>
      <c r="BM63" s="22">
        <f>+TRUNC('D-PS'!BM63,3)</f>
        <v>1.389</v>
      </c>
      <c r="BN63" s="22">
        <f>+TRUNC('D-PS'!BN63,3)</f>
        <v>3.423</v>
      </c>
      <c r="BO63" s="22">
        <f>+TRUNC('D-PS'!BO63,3)</f>
        <v>3.423</v>
      </c>
      <c r="BP63" s="22">
        <f>+TRUNC('D-PS'!BP63,3)</f>
        <v>0</v>
      </c>
      <c r="BQ63" s="22">
        <f>+TRUNC('D-PS'!BQ63,3)</f>
        <v>0</v>
      </c>
      <c r="BR63" s="22">
        <f>+TRUNC('D-PS'!BR63,3)</f>
        <v>0</v>
      </c>
      <c r="BS63" s="22">
        <f>+TRUNC('D-PS'!BS63,3)</f>
        <v>0</v>
      </c>
      <c r="BT63" s="22">
        <f>+TRUNC('D-PS'!BT63,0)</f>
        <v>0</v>
      </c>
      <c r="BU63" s="22">
        <f>+TRUNC('D-PS'!BU63,0)</f>
        <v>0</v>
      </c>
      <c r="BV63" s="22">
        <f>+TRUNC('D-PS'!BV63,6)</f>
        <v>100</v>
      </c>
      <c r="BW63" s="22">
        <f>+TRUNC('D-PS'!BW63,0)</f>
        <v>0</v>
      </c>
      <c r="BX63" s="22">
        <f>+TRUNC('D-PS'!BX63,0)</f>
        <v>0</v>
      </c>
      <c r="BY63" s="22">
        <f>+TRUNC('D-PS'!BY63,0)</f>
        <v>0</v>
      </c>
      <c r="BZ63" s="22">
        <f>+TRUNC('D-PS'!BZ63,3)</f>
        <v>0</v>
      </c>
      <c r="CA63" s="22">
        <f>+TRUNC('D-PS'!CA63,3)</f>
        <v>0.04</v>
      </c>
      <c r="CB63" s="22">
        <f>+TRUNC('D-PS'!CB63,3)</f>
        <v>0.01</v>
      </c>
      <c r="CC63" s="22">
        <f>+TRUNC('D-PS'!CC63,3)</f>
        <v>0.15</v>
      </c>
      <c r="CD63" s="22">
        <f>+TRUNC('D-PS'!CD63,3)</f>
        <v>0</v>
      </c>
      <c r="CE63" s="22">
        <f>+TRUNC('D-PS'!CE63,3)</f>
        <v>0</v>
      </c>
      <c r="CF63" s="22">
        <f>+TRUNC('D-PS'!CF63,3)</f>
        <v>0.1</v>
      </c>
      <c r="CG63" s="22">
        <f>+TRUNC('D-PS'!CG63,3)</f>
        <v>0</v>
      </c>
      <c r="CH63" s="22">
        <f>+TRUNC('D-PS'!CH63,3)</f>
        <v>0</v>
      </c>
      <c r="CI63" s="22">
        <f>+TRUNC('D-PS'!CI63,3)</f>
        <v>126023</v>
      </c>
      <c r="CJ63" s="22">
        <f>+TRUNC('D-PS'!CJ63,3)</f>
        <v>0</v>
      </c>
      <c r="CK63" s="22">
        <f>+TRUNC('D-PS'!CK63,3)</f>
        <v>0</v>
      </c>
      <c r="CL63" s="22">
        <f>+TRUNC('D-PS'!CL63,3)</f>
        <v>0</v>
      </c>
      <c r="CM63" s="22">
        <f>+TRUNC('D-PS'!CM63,3)</f>
        <v>0</v>
      </c>
      <c r="CN63" s="22">
        <f>+TRUNC('D-PS'!CN63,0)</f>
        <v>0</v>
      </c>
      <c r="CO63" s="22">
        <f>+TRUNC('D-PS'!CO63,3)</f>
        <v>0</v>
      </c>
      <c r="CP63" s="22">
        <f>+TRUNC('D-PS'!CP63,0)</f>
        <v>0</v>
      </c>
      <c r="CQ63" s="22">
        <f>+TRUNC('D-PS'!CQ63,0)</f>
        <v>0</v>
      </c>
      <c r="CR63" s="22">
        <f>+TRUNC('D-PS'!CR63,0)</f>
        <v>0</v>
      </c>
      <c r="CS63" s="22">
        <f>+TRUNC('D-PS'!CS63,0)</f>
        <v>0</v>
      </c>
      <c r="CT63" s="22">
        <f>+TRUNC('D-PS'!CT63,0)</f>
        <v>0</v>
      </c>
      <c r="CU63" s="22">
        <f>+TRUNC('D-PS'!CU63,6)</f>
        <v>100</v>
      </c>
      <c r="CV63" s="22">
        <f>+TRUNC('D-PS'!CV63,0)</f>
        <v>0</v>
      </c>
      <c r="CW63" s="22">
        <f>+TRUNC('D-PS'!CW63,0)</f>
        <v>0</v>
      </c>
      <c r="CX63" s="22">
        <f>+TRUNC('D-PS'!CX63,0)</f>
        <v>0</v>
      </c>
      <c r="CY63" s="22">
        <f>+TRUNC('D-PS'!CY63,0)</f>
        <v>0</v>
      </c>
      <c r="CZ63" s="22">
        <f>+TRUNC('D-PS'!CZ63,0)</f>
        <v>0</v>
      </c>
      <c r="DA63" s="22">
        <f>+TRUNC('D-PS'!DA63,0)</f>
        <v>0</v>
      </c>
      <c r="DB63" s="22">
        <f>+TRUNC('D-PS'!DB63,0)</f>
        <v>0</v>
      </c>
      <c r="DC63" s="22">
        <f>+TRUNC('D-PS'!DC63,0)</f>
        <v>0</v>
      </c>
      <c r="DD63" s="22">
        <f>+TRUNC('D-PS'!DD63,0)</f>
        <v>0</v>
      </c>
      <c r="DE63" s="22">
        <f>+TRUNC('D-PS'!DE63,0)</f>
        <v>0</v>
      </c>
      <c r="DF63" s="22">
        <f>+TRUNC('D-PS'!DF63,0)</f>
        <v>0</v>
      </c>
      <c r="DG63" s="22">
        <f>+TRUNC('D-PS'!DG63,0)</f>
        <v>0</v>
      </c>
      <c r="DH63" s="22">
        <f>+TRUNC('D-PS'!DH63,0)</f>
        <v>0</v>
      </c>
      <c r="DI63" s="22">
        <f>+TRUNC('D-PS'!DI63,0)</f>
        <v>0</v>
      </c>
      <c r="DJ63" s="22">
        <f>+TRUNC('D-PS'!DJ63,6)</f>
        <v>100</v>
      </c>
      <c r="DK63" s="22">
        <f>+TRUNC('D-PS'!DK63,0)</f>
        <v>0</v>
      </c>
      <c r="DL63" s="22">
        <f>+TRUNC('D-PS'!DL63,0)</f>
        <v>0</v>
      </c>
      <c r="DM63" s="22">
        <f>+TRUNC('D-PS'!DM63,0)</f>
        <v>0</v>
      </c>
      <c r="DN63" s="22">
        <f>+TRUNC('D-PS'!DN63,0)</f>
        <v>0</v>
      </c>
      <c r="DO63" s="22">
        <f>+TRUNC('D-PS'!DO63,0)</f>
        <v>0</v>
      </c>
      <c r="DP63" s="22">
        <f>+TRUNC('D-PS'!DP63,0)</f>
        <v>0</v>
      </c>
      <c r="DR63" s="41">
        <f>+TRUNC('D-PS'!DR63,0)</f>
        <v>0</v>
      </c>
      <c r="DS63" s="41">
        <f>+TRUNC('D-PS'!DS63,0)</f>
        <v>0</v>
      </c>
      <c r="DT63" s="41">
        <f>+TRUNC('D-PS'!DT63,3)</f>
        <v>0</v>
      </c>
      <c r="DU63" s="41">
        <f>+TRUNC('D-PS'!DU63,3)</f>
        <v>0</v>
      </c>
      <c r="DV63" s="41">
        <f>+TRUNC('D-PS'!DV63,0)</f>
        <v>0</v>
      </c>
      <c r="DW63" s="41">
        <f>+TRUNC('D-PS'!DW63,0)</f>
        <v>0</v>
      </c>
      <c r="DX63" s="41">
        <f>+TRUNC('D-PS'!DX63,0)</f>
        <v>0</v>
      </c>
      <c r="DY63" s="41">
        <f>+TRUNC('D-PS'!DY63,0)</f>
        <v>0</v>
      </c>
      <c r="DZ63" s="41">
        <f>+TRUNC('D-PS'!DZ63,0)</f>
        <v>0</v>
      </c>
      <c r="EA63" s="41">
        <f>+TRUNC('D-PS'!EA63,0)</f>
        <v>0</v>
      </c>
      <c r="EB63" s="41">
        <f>+TRUNC('D-PS'!EB63,3)</f>
        <v>0</v>
      </c>
      <c r="EC63" s="41">
        <f>+TRUNC('D-PS'!EC63,3)</f>
        <v>0</v>
      </c>
      <c r="ED63" s="41">
        <f>+TRUNC('D-PS'!ED63,0)</f>
        <v>0</v>
      </c>
      <c r="EE63" s="41">
        <f>+TRUNC('D-PS'!EE63,0)</f>
        <v>0</v>
      </c>
      <c r="EF63" s="41">
        <f>+TRUNC('D-PS'!EF63,0)</f>
        <v>0</v>
      </c>
      <c r="EG63" s="41">
        <f>+TRUNC('D-PS'!EG63,0)</f>
        <v>0</v>
      </c>
      <c r="EH63" s="41">
        <f>+TRUNC('D-PS'!EH63,0)</f>
        <v>0</v>
      </c>
      <c r="EI63" s="41">
        <f>+TRUNC('D-PS'!EI63,0)</f>
        <v>0</v>
      </c>
      <c r="EJ63" s="41">
        <f>+TRUNC('D-PS'!EJ63,3)</f>
        <v>0</v>
      </c>
      <c r="EK63" s="41">
        <f>+TRUNC('D-PS'!EK63,3)</f>
        <v>0</v>
      </c>
      <c r="EL63" s="41">
        <f>+TRUNC('D-PS'!EL63,0)</f>
        <v>0</v>
      </c>
      <c r="EM63" s="41">
        <f>+TRUNC('D-PS'!EM63,0)</f>
        <v>0</v>
      </c>
      <c r="EN63" s="41">
        <f>+TRUNC('D-PS'!EN63,0)</f>
        <v>0</v>
      </c>
      <c r="EO63" s="41">
        <f>+TRUNC('D-PS'!EO63,0)</f>
        <v>0</v>
      </c>
      <c r="EP63" s="59"/>
      <c r="EQ63" s="41">
        <f>+TRUNC('D-PS'!EQ63,0)</f>
        <v>0</v>
      </c>
      <c r="ER63" s="41">
        <f>+TRUNC('D-PS'!ER63,0)</f>
        <v>0</v>
      </c>
      <c r="ES63" s="41">
        <f>+TRUNC('D-PS'!ES63,3)</f>
        <v>0</v>
      </c>
      <c r="ET63" s="41">
        <f>+TRUNC('D-PS'!ET63,3)</f>
        <v>0</v>
      </c>
      <c r="EU63" s="41">
        <f>+TRUNC('D-PS'!EU63,0)</f>
        <v>0</v>
      </c>
      <c r="EV63" s="41">
        <f>+TRUNC('D-PS'!EV63,0)</f>
        <v>0</v>
      </c>
      <c r="EW63" s="41">
        <f>+TRUNC('D-PS'!EW63,0)</f>
        <v>0</v>
      </c>
      <c r="EX63" s="41">
        <f>+TRUNC('D-PS'!EX63,0)</f>
        <v>0</v>
      </c>
      <c r="EY63" s="41">
        <f>+TRUNC('D-PS'!EY63,0)</f>
        <v>0</v>
      </c>
      <c r="EZ63" s="41">
        <f>+TRUNC('D-PS'!EZ63,0)</f>
        <v>0</v>
      </c>
      <c r="FA63" s="41">
        <f>+TRUNC('D-PS'!FA63,3)</f>
        <v>0</v>
      </c>
      <c r="FB63" s="41">
        <f>+TRUNC('D-PS'!FB63,3)</f>
        <v>0</v>
      </c>
      <c r="FC63" s="41">
        <f>+TRUNC('D-PS'!FC63,0)</f>
        <v>0</v>
      </c>
      <c r="FD63" s="41">
        <f>+TRUNC('D-PS'!FD63,0)</f>
        <v>0</v>
      </c>
      <c r="FE63" s="41">
        <f>+TRUNC('D-PS'!FE63,0)</f>
        <v>0</v>
      </c>
      <c r="FF63" s="41">
        <f>+TRUNC('D-PS'!FF63,0)</f>
        <v>0</v>
      </c>
      <c r="FG63" s="41">
        <f>+TRUNC('D-PS'!FG63,0)</f>
        <v>0</v>
      </c>
      <c r="FH63" s="41">
        <f>+TRUNC('D-PS'!FH63,0)</f>
        <v>0</v>
      </c>
      <c r="FI63" s="41">
        <f>+TRUNC('D-PS'!FI63,3)</f>
        <v>0</v>
      </c>
      <c r="FJ63" s="41">
        <f>+TRUNC('D-PS'!FJ63,3)</f>
        <v>0</v>
      </c>
      <c r="FK63" s="41">
        <f>+TRUNC('D-PS'!FK63,0)</f>
        <v>0</v>
      </c>
      <c r="FL63" s="41">
        <f>+TRUNC('D-PS'!FL63,0)</f>
        <v>0</v>
      </c>
      <c r="FM63" s="41">
        <f>+TRUNC('D-PS'!FM63,0)</f>
        <v>0</v>
      </c>
      <c r="FN63" s="41">
        <f>+TRUNC('D-PS'!FN63,0)</f>
        <v>0</v>
      </c>
    </row>
    <row r="64" spans="3:170" x14ac:dyDescent="0.2">
      <c r="C64" s="11">
        <f>+'D-PDP'!C64</f>
        <v>2051</v>
      </c>
      <c r="D64" s="41">
        <f>+TRUNC('D-PS'!D64,0)</f>
        <v>0</v>
      </c>
      <c r="E64" s="41">
        <f>+TRUNC('D-PS'!E64,0)</f>
        <v>0</v>
      </c>
      <c r="F64" s="41">
        <f>+TRUNC('D-PS'!F64,0)</f>
        <v>0</v>
      </c>
      <c r="G64" s="41">
        <f>+TRUNC('D-PS'!G64,0)</f>
        <v>0</v>
      </c>
      <c r="H64" s="41">
        <f>+TRUNC('D-PS'!H64,0)</f>
        <v>0</v>
      </c>
      <c r="I64" s="41">
        <f>+TRUNC('D-PS'!I64,0)</f>
        <v>0</v>
      </c>
      <c r="J64" s="41">
        <f>+TRUNC('D-PS'!J64,0)</f>
        <v>0</v>
      </c>
      <c r="K64" s="22">
        <f>+TRUNC('D-PS'!K64,0)</f>
        <v>2142</v>
      </c>
      <c r="L64" s="22">
        <f>+TRUNC('D-PS'!L64,0)</f>
        <v>0</v>
      </c>
      <c r="M64" s="22">
        <f>+TRUNC('D-PS'!M64,3)</f>
        <v>0</v>
      </c>
      <c r="N64" s="22">
        <f>+TRUNC('D-PS'!N64,3)</f>
        <v>439.39699999999999</v>
      </c>
      <c r="O64" s="22">
        <f>+TRUNC('D-PS'!O64,3)</f>
        <v>0</v>
      </c>
      <c r="P64" s="22">
        <f>+TRUNC('D-PS'!P64,3)</f>
        <v>0</v>
      </c>
      <c r="Q64" s="22">
        <f>+TRUNC('D-PS'!Q64,3)</f>
        <v>0</v>
      </c>
      <c r="R64" s="22">
        <f>+TRUNC('D-PS'!R64,3)</f>
        <v>0</v>
      </c>
      <c r="S64" s="22">
        <f>+TRUNC('D-PS'!S64,0)</f>
        <v>0</v>
      </c>
      <c r="T64" s="22">
        <f>+TRUNC('D-PS'!T64,0)</f>
        <v>0</v>
      </c>
      <c r="U64" s="22">
        <f>+TRUNC('D-PS'!U64,0)</f>
        <v>0</v>
      </c>
      <c r="V64" s="22">
        <f>+TRUNC('D-PS'!V64,0)</f>
        <v>0</v>
      </c>
      <c r="W64" s="22">
        <f>+TRUNC('D-PS'!W64,0)</f>
        <v>0</v>
      </c>
      <c r="X64" s="22">
        <f>+TRUNC('D-PS'!X64,0)</f>
        <v>0</v>
      </c>
      <c r="Y64" s="22">
        <f>+TRUNC('D-PS'!Y64,0)</f>
        <v>0</v>
      </c>
      <c r="Z64" s="22">
        <f>+TRUNC('D-PS'!Z64,0)</f>
        <v>0</v>
      </c>
      <c r="AA64" s="22">
        <f>+TRUNC('D-PS'!AA64,0)</f>
        <v>0</v>
      </c>
      <c r="AB64" s="22">
        <f>+TRUNC('D-PS'!AB64,0)</f>
        <v>0</v>
      </c>
      <c r="AC64" s="22">
        <f>+TRUNC('D-PS'!AC64,0)</f>
        <v>0</v>
      </c>
      <c r="AD64" s="22">
        <f>+TRUNC('D-PS'!AD64,3)</f>
        <v>0</v>
      </c>
      <c r="AE64" s="22">
        <f>+TRUNC('D-PS'!AE64,3)</f>
        <v>0</v>
      </c>
      <c r="AF64" s="22">
        <f>+TRUNC('D-PS'!AF64,0)</f>
        <v>0</v>
      </c>
      <c r="AG64" s="22">
        <f>+TRUNC('D-PS'!AG64,0)</f>
        <v>0</v>
      </c>
      <c r="AH64" s="22">
        <f>+TRUNC('D-PS'!AH64,0)</f>
        <v>0</v>
      </c>
      <c r="AI64" s="22">
        <f>+TRUNC('D-PS'!AI64,0)</f>
        <v>0</v>
      </c>
      <c r="AJ64" s="22">
        <f>+TRUNC('D-PS'!AJ64,6)</f>
        <v>0</v>
      </c>
      <c r="AK64" s="22">
        <f>+TRUNC('D-PS'!AK64,6)</f>
        <v>0</v>
      </c>
      <c r="AL64" s="22">
        <f>+TRUNC('D-PS'!AL64,6)</f>
        <v>0</v>
      </c>
      <c r="AM64" s="22">
        <f>+TRUNC('D-PS'!AM64,0)</f>
        <v>0</v>
      </c>
      <c r="AN64" s="22">
        <f>+TRUNC('D-PS'!AN64,3)</f>
        <v>0</v>
      </c>
      <c r="AO64" s="22">
        <f>+TRUNC('D-PS'!AO64,0)</f>
        <v>0</v>
      </c>
      <c r="AP64" s="22">
        <f>+TRUNC('D-PS'!AP64,6)</f>
        <v>100</v>
      </c>
      <c r="AQ64" s="22">
        <f>+TRUNC('D-PS'!AQ64,0)</f>
        <v>0</v>
      </c>
      <c r="AR64" s="22">
        <f>+TRUNC('D-PS'!AR64,0)</f>
        <v>0</v>
      </c>
      <c r="AS64" s="22">
        <f>+TRUNC('D-PS'!AS64,3)</f>
        <v>0</v>
      </c>
      <c r="AT64" s="22">
        <f>+TRUNC('D-PS'!AT64,3)</f>
        <v>0</v>
      </c>
      <c r="AU64" s="22">
        <f>+TRUNC('D-PS'!AU64,0)</f>
        <v>0</v>
      </c>
      <c r="AV64" s="22">
        <f>+TRUNC('D-PS'!AV64,0)</f>
        <v>0</v>
      </c>
      <c r="AW64" s="22">
        <f>+TRUNC('D-PS'!AW64,0)</f>
        <v>0</v>
      </c>
      <c r="AX64" s="22">
        <f>+TRUNC('D-PS'!AX64,0)</f>
        <v>0</v>
      </c>
      <c r="AY64" s="22">
        <f>+TRUNC('D-PS'!AY64,0)</f>
        <v>0</v>
      </c>
      <c r="AZ64" s="22">
        <f>+TRUNC('D-PS'!AZ64,3)</f>
        <v>0</v>
      </c>
      <c r="BA64" s="22">
        <f>+TRUNC('D-PS'!BA64,0)</f>
        <v>0</v>
      </c>
      <c r="BB64" s="22">
        <f>+TRUNC('D-PS'!BB64,0)</f>
        <v>0</v>
      </c>
      <c r="BC64" s="22">
        <f>+TRUNC('D-PS'!BC64,0)</f>
        <v>0</v>
      </c>
      <c r="BD64" s="22">
        <f>+TRUNC('D-PS'!BD64,3)</f>
        <v>0</v>
      </c>
      <c r="BE64" s="22">
        <f>+TRUNC('D-PS'!BE64,3)</f>
        <v>0</v>
      </c>
      <c r="BF64" s="22">
        <f>+TRUNC('D-PS'!BF64,0)</f>
        <v>0</v>
      </c>
      <c r="BG64" s="22">
        <f>+TRUNC('D-PS'!BG64,0)</f>
        <v>0</v>
      </c>
      <c r="BH64" s="22">
        <f>+TRUNC('D-PS'!BH64,0)</f>
        <v>0</v>
      </c>
      <c r="BI64" s="22">
        <f>+TRUNC('D-PS'!BI64,0)</f>
        <v>0</v>
      </c>
      <c r="BJ64" s="22">
        <f>+TRUNC('D-PS'!BJ64,3)</f>
        <v>101.55800000000001</v>
      </c>
      <c r="BK64" s="22">
        <f>+TRUNC('D-PS'!BK64,3)</f>
        <v>7.3890000000000002</v>
      </c>
      <c r="BL64" s="22">
        <f>+TRUNC('D-PS'!BL64,3)</f>
        <v>-3.7839999999999998</v>
      </c>
      <c r="BM64" s="22">
        <f>+TRUNC('D-PS'!BM64,3)</f>
        <v>1.389</v>
      </c>
      <c r="BN64" s="22">
        <f>+TRUNC('D-PS'!BN64,3)</f>
        <v>3.423</v>
      </c>
      <c r="BO64" s="22">
        <f>+TRUNC('D-PS'!BO64,3)</f>
        <v>3.423</v>
      </c>
      <c r="BP64" s="22">
        <f>+TRUNC('D-PS'!BP64,3)</f>
        <v>0</v>
      </c>
      <c r="BQ64" s="22">
        <f>+TRUNC('D-PS'!BQ64,3)</f>
        <v>0</v>
      </c>
      <c r="BR64" s="22">
        <f>+TRUNC('D-PS'!BR64,3)</f>
        <v>0</v>
      </c>
      <c r="BS64" s="22">
        <f>+TRUNC('D-PS'!BS64,3)</f>
        <v>0</v>
      </c>
      <c r="BT64" s="22">
        <f>+TRUNC('D-PS'!BT64,0)</f>
        <v>0</v>
      </c>
      <c r="BU64" s="22">
        <f>+TRUNC('D-PS'!BU64,0)</f>
        <v>0</v>
      </c>
      <c r="BV64" s="22">
        <f>+TRUNC('D-PS'!BV64,6)</f>
        <v>100</v>
      </c>
      <c r="BW64" s="22">
        <f>+TRUNC('D-PS'!BW64,0)</f>
        <v>0</v>
      </c>
      <c r="BX64" s="22">
        <f>+TRUNC('D-PS'!BX64,0)</f>
        <v>0</v>
      </c>
      <c r="BY64" s="22">
        <f>+TRUNC('D-PS'!BY64,0)</f>
        <v>0</v>
      </c>
      <c r="BZ64" s="22">
        <f>+TRUNC('D-PS'!BZ64,3)</f>
        <v>0</v>
      </c>
      <c r="CA64" s="22">
        <f>+TRUNC('D-PS'!CA64,3)</f>
        <v>0.04</v>
      </c>
      <c r="CB64" s="22">
        <f>+TRUNC('D-PS'!CB64,3)</f>
        <v>0.01</v>
      </c>
      <c r="CC64" s="22">
        <f>+TRUNC('D-PS'!CC64,3)</f>
        <v>0.15</v>
      </c>
      <c r="CD64" s="22">
        <f>+TRUNC('D-PS'!CD64,3)</f>
        <v>0</v>
      </c>
      <c r="CE64" s="22">
        <f>+TRUNC('D-PS'!CE64,3)</f>
        <v>0</v>
      </c>
      <c r="CF64" s="22">
        <f>+TRUNC('D-PS'!CF64,3)</f>
        <v>0.1</v>
      </c>
      <c r="CG64" s="22">
        <f>+TRUNC('D-PS'!CG64,3)</f>
        <v>0</v>
      </c>
      <c r="CH64" s="22">
        <f>+TRUNC('D-PS'!CH64,3)</f>
        <v>0</v>
      </c>
      <c r="CI64" s="22">
        <f>+TRUNC('D-PS'!CI64,3)</f>
        <v>126023</v>
      </c>
      <c r="CJ64" s="22">
        <f>+TRUNC('D-PS'!CJ64,3)</f>
        <v>0</v>
      </c>
      <c r="CK64" s="22">
        <f>+TRUNC('D-PS'!CK64,3)</f>
        <v>0</v>
      </c>
      <c r="CL64" s="22">
        <f>+TRUNC('D-PS'!CL64,3)</f>
        <v>0</v>
      </c>
      <c r="CM64" s="22">
        <f>+TRUNC('D-PS'!CM64,3)</f>
        <v>0</v>
      </c>
      <c r="CN64" s="22">
        <f>+TRUNC('D-PS'!CN64,0)</f>
        <v>0</v>
      </c>
      <c r="CO64" s="22">
        <f>+TRUNC('D-PS'!CO64,3)</f>
        <v>0</v>
      </c>
      <c r="CP64" s="22">
        <f>+TRUNC('D-PS'!CP64,0)</f>
        <v>0</v>
      </c>
      <c r="CQ64" s="22">
        <f>+TRUNC('D-PS'!CQ64,0)</f>
        <v>0</v>
      </c>
      <c r="CR64" s="22">
        <f>+TRUNC('D-PS'!CR64,0)</f>
        <v>0</v>
      </c>
      <c r="CS64" s="22">
        <f>+TRUNC('D-PS'!CS64,0)</f>
        <v>0</v>
      </c>
      <c r="CT64" s="22">
        <f>+TRUNC('D-PS'!CT64,0)</f>
        <v>0</v>
      </c>
      <c r="CU64" s="22">
        <f>+TRUNC('D-PS'!CU64,6)</f>
        <v>100</v>
      </c>
      <c r="CV64" s="22">
        <f>+TRUNC('D-PS'!CV64,0)</f>
        <v>0</v>
      </c>
      <c r="CW64" s="22">
        <f>+TRUNC('D-PS'!CW64,0)</f>
        <v>0</v>
      </c>
      <c r="CX64" s="22">
        <f>+TRUNC('D-PS'!CX64,0)</f>
        <v>0</v>
      </c>
      <c r="CY64" s="22">
        <f>+TRUNC('D-PS'!CY64,0)</f>
        <v>0</v>
      </c>
      <c r="CZ64" s="22">
        <f>+TRUNC('D-PS'!CZ64,0)</f>
        <v>0</v>
      </c>
      <c r="DA64" s="22">
        <f>+TRUNC('D-PS'!DA64,0)</f>
        <v>0</v>
      </c>
      <c r="DB64" s="22">
        <f>+TRUNC('D-PS'!DB64,0)</f>
        <v>0</v>
      </c>
      <c r="DC64" s="22">
        <f>+TRUNC('D-PS'!DC64,0)</f>
        <v>0</v>
      </c>
      <c r="DD64" s="22">
        <f>+TRUNC('D-PS'!DD64,0)</f>
        <v>0</v>
      </c>
      <c r="DE64" s="22">
        <f>+TRUNC('D-PS'!DE64,0)</f>
        <v>0</v>
      </c>
      <c r="DF64" s="22">
        <f>+TRUNC('D-PS'!DF64,0)</f>
        <v>0</v>
      </c>
      <c r="DG64" s="22">
        <f>+TRUNC('D-PS'!DG64,0)</f>
        <v>0</v>
      </c>
      <c r="DH64" s="22">
        <f>+TRUNC('D-PS'!DH64,0)</f>
        <v>0</v>
      </c>
      <c r="DI64" s="22">
        <f>+TRUNC('D-PS'!DI64,0)</f>
        <v>0</v>
      </c>
      <c r="DJ64" s="22">
        <f>+TRUNC('D-PS'!DJ64,6)</f>
        <v>100</v>
      </c>
      <c r="DK64" s="22">
        <f>+TRUNC('D-PS'!DK64,0)</f>
        <v>0</v>
      </c>
      <c r="DL64" s="22">
        <f>+TRUNC('D-PS'!DL64,0)</f>
        <v>0</v>
      </c>
      <c r="DM64" s="22">
        <f>+TRUNC('D-PS'!DM64,0)</f>
        <v>0</v>
      </c>
      <c r="DN64" s="22">
        <f>+TRUNC('D-PS'!DN64,0)</f>
        <v>0</v>
      </c>
      <c r="DO64" s="22">
        <f>+TRUNC('D-PS'!DO64,0)</f>
        <v>0</v>
      </c>
      <c r="DP64" s="22">
        <f>+TRUNC('D-PS'!DP64,0)</f>
        <v>0</v>
      </c>
      <c r="DR64" s="41">
        <f>+TRUNC('D-PS'!DR64,0)</f>
        <v>0</v>
      </c>
      <c r="DS64" s="41">
        <f>+TRUNC('D-PS'!DS64,0)</f>
        <v>0</v>
      </c>
      <c r="DT64" s="41">
        <f>+TRUNC('D-PS'!DT64,3)</f>
        <v>0</v>
      </c>
      <c r="DU64" s="41">
        <f>+TRUNC('D-PS'!DU64,3)</f>
        <v>0</v>
      </c>
      <c r="DV64" s="41">
        <f>+TRUNC('D-PS'!DV64,0)</f>
        <v>0</v>
      </c>
      <c r="DW64" s="41">
        <f>+TRUNC('D-PS'!DW64,0)</f>
        <v>0</v>
      </c>
      <c r="DX64" s="41">
        <f>+TRUNC('D-PS'!DX64,0)</f>
        <v>0</v>
      </c>
      <c r="DY64" s="41">
        <f>+TRUNC('D-PS'!DY64,0)</f>
        <v>0</v>
      </c>
      <c r="DZ64" s="41">
        <f>+TRUNC('D-PS'!DZ64,0)</f>
        <v>0</v>
      </c>
      <c r="EA64" s="41">
        <f>+TRUNC('D-PS'!EA64,0)</f>
        <v>0</v>
      </c>
      <c r="EB64" s="41">
        <f>+TRUNC('D-PS'!EB64,3)</f>
        <v>0</v>
      </c>
      <c r="EC64" s="41">
        <f>+TRUNC('D-PS'!EC64,3)</f>
        <v>0</v>
      </c>
      <c r="ED64" s="41">
        <f>+TRUNC('D-PS'!ED64,0)</f>
        <v>0</v>
      </c>
      <c r="EE64" s="41">
        <f>+TRUNC('D-PS'!EE64,0)</f>
        <v>0</v>
      </c>
      <c r="EF64" s="41">
        <f>+TRUNC('D-PS'!EF64,0)</f>
        <v>0</v>
      </c>
      <c r="EG64" s="41">
        <f>+TRUNC('D-PS'!EG64,0)</f>
        <v>0</v>
      </c>
      <c r="EH64" s="41">
        <f>+TRUNC('D-PS'!EH64,0)</f>
        <v>0</v>
      </c>
      <c r="EI64" s="41">
        <f>+TRUNC('D-PS'!EI64,0)</f>
        <v>0</v>
      </c>
      <c r="EJ64" s="41">
        <f>+TRUNC('D-PS'!EJ64,3)</f>
        <v>0</v>
      </c>
      <c r="EK64" s="41">
        <f>+TRUNC('D-PS'!EK64,3)</f>
        <v>0</v>
      </c>
      <c r="EL64" s="41">
        <f>+TRUNC('D-PS'!EL64,0)</f>
        <v>0</v>
      </c>
      <c r="EM64" s="41">
        <f>+TRUNC('D-PS'!EM64,0)</f>
        <v>0</v>
      </c>
      <c r="EN64" s="41">
        <f>+TRUNC('D-PS'!EN64,0)</f>
        <v>0</v>
      </c>
      <c r="EO64" s="41">
        <f>+TRUNC('D-PS'!EO64,0)</f>
        <v>0</v>
      </c>
      <c r="EP64" s="59"/>
      <c r="EQ64" s="41">
        <f>+TRUNC('D-PS'!EQ64,0)</f>
        <v>0</v>
      </c>
      <c r="ER64" s="41">
        <f>+TRUNC('D-PS'!ER64,0)</f>
        <v>0</v>
      </c>
      <c r="ES64" s="41">
        <f>+TRUNC('D-PS'!ES64,3)</f>
        <v>0</v>
      </c>
      <c r="ET64" s="41">
        <f>+TRUNC('D-PS'!ET64,3)</f>
        <v>0</v>
      </c>
      <c r="EU64" s="41">
        <f>+TRUNC('D-PS'!EU64,0)</f>
        <v>0</v>
      </c>
      <c r="EV64" s="41">
        <f>+TRUNC('D-PS'!EV64,0)</f>
        <v>0</v>
      </c>
      <c r="EW64" s="41">
        <f>+TRUNC('D-PS'!EW64,0)</f>
        <v>0</v>
      </c>
      <c r="EX64" s="41">
        <f>+TRUNC('D-PS'!EX64,0)</f>
        <v>0</v>
      </c>
      <c r="EY64" s="41">
        <f>+TRUNC('D-PS'!EY64,0)</f>
        <v>0</v>
      </c>
      <c r="EZ64" s="41">
        <f>+TRUNC('D-PS'!EZ64,0)</f>
        <v>0</v>
      </c>
      <c r="FA64" s="41">
        <f>+TRUNC('D-PS'!FA64,3)</f>
        <v>0</v>
      </c>
      <c r="FB64" s="41">
        <f>+TRUNC('D-PS'!FB64,3)</f>
        <v>0</v>
      </c>
      <c r="FC64" s="41">
        <f>+TRUNC('D-PS'!FC64,0)</f>
        <v>0</v>
      </c>
      <c r="FD64" s="41">
        <f>+TRUNC('D-PS'!FD64,0)</f>
        <v>0</v>
      </c>
      <c r="FE64" s="41">
        <f>+TRUNC('D-PS'!FE64,0)</f>
        <v>0</v>
      </c>
      <c r="FF64" s="41">
        <f>+TRUNC('D-PS'!FF64,0)</f>
        <v>0</v>
      </c>
      <c r="FG64" s="41">
        <f>+TRUNC('D-PS'!FG64,0)</f>
        <v>0</v>
      </c>
      <c r="FH64" s="41">
        <f>+TRUNC('D-PS'!FH64,0)</f>
        <v>0</v>
      </c>
      <c r="FI64" s="41">
        <f>+TRUNC('D-PS'!FI64,3)</f>
        <v>0</v>
      </c>
      <c r="FJ64" s="41">
        <f>+TRUNC('D-PS'!FJ64,3)</f>
        <v>0</v>
      </c>
      <c r="FK64" s="41">
        <f>+TRUNC('D-PS'!FK64,0)</f>
        <v>0</v>
      </c>
      <c r="FL64" s="41">
        <f>+TRUNC('D-PS'!FL64,0)</f>
        <v>0</v>
      </c>
      <c r="FM64" s="41">
        <f>+TRUNC('D-PS'!FM64,0)</f>
        <v>0</v>
      </c>
      <c r="FN64" s="41">
        <f>+TRUNC('D-PS'!FN64,0)</f>
        <v>0</v>
      </c>
    </row>
    <row r="65" spans="3:170" x14ac:dyDescent="0.2">
      <c r="C65" s="11">
        <f>+'D-PDP'!C65</f>
        <v>2052</v>
      </c>
      <c r="D65" s="41">
        <f>+TRUNC('D-PS'!D65,0)</f>
        <v>0</v>
      </c>
      <c r="E65" s="41">
        <f>+TRUNC('D-PS'!E65,0)</f>
        <v>0</v>
      </c>
      <c r="F65" s="41">
        <f>+TRUNC('D-PS'!F65,0)</f>
        <v>0</v>
      </c>
      <c r="G65" s="41">
        <f>+TRUNC('D-PS'!G65,0)</f>
        <v>0</v>
      </c>
      <c r="H65" s="41">
        <f>+TRUNC('D-PS'!H65,0)</f>
        <v>0</v>
      </c>
      <c r="I65" s="41">
        <f>+TRUNC('D-PS'!I65,0)</f>
        <v>0</v>
      </c>
      <c r="J65" s="41">
        <f>+TRUNC('D-PS'!J65,0)</f>
        <v>0</v>
      </c>
      <c r="K65" s="22">
        <f>+TRUNC('D-PS'!K65,0)</f>
        <v>2108</v>
      </c>
      <c r="L65" s="22">
        <f>+TRUNC('D-PS'!L65,0)</f>
        <v>0</v>
      </c>
      <c r="M65" s="22">
        <f>+TRUNC('D-PS'!M65,3)</f>
        <v>0</v>
      </c>
      <c r="N65" s="22">
        <f>+TRUNC('D-PS'!N65,3)</f>
        <v>432.15600000000001</v>
      </c>
      <c r="O65" s="22">
        <f>+TRUNC('D-PS'!O65,3)</f>
        <v>0</v>
      </c>
      <c r="P65" s="22">
        <f>+TRUNC('D-PS'!P65,3)</f>
        <v>0</v>
      </c>
      <c r="Q65" s="22">
        <f>+TRUNC('D-PS'!Q65,3)</f>
        <v>0</v>
      </c>
      <c r="R65" s="22">
        <f>+TRUNC('D-PS'!R65,3)</f>
        <v>0</v>
      </c>
      <c r="S65" s="22">
        <f>+TRUNC('D-PS'!S65,0)</f>
        <v>0</v>
      </c>
      <c r="T65" s="22">
        <f>+TRUNC('D-PS'!T65,0)</f>
        <v>0</v>
      </c>
      <c r="U65" s="22">
        <f>+TRUNC('D-PS'!U65,0)</f>
        <v>0</v>
      </c>
      <c r="V65" s="22">
        <f>+TRUNC('D-PS'!V65,0)</f>
        <v>0</v>
      </c>
      <c r="W65" s="22">
        <f>+TRUNC('D-PS'!W65,0)</f>
        <v>0</v>
      </c>
      <c r="X65" s="22">
        <f>+TRUNC('D-PS'!X65,0)</f>
        <v>0</v>
      </c>
      <c r="Y65" s="22">
        <f>+TRUNC('D-PS'!Y65,0)</f>
        <v>0</v>
      </c>
      <c r="Z65" s="22">
        <f>+TRUNC('D-PS'!Z65,0)</f>
        <v>0</v>
      </c>
      <c r="AA65" s="22">
        <f>+TRUNC('D-PS'!AA65,0)</f>
        <v>0</v>
      </c>
      <c r="AB65" s="22">
        <f>+TRUNC('D-PS'!AB65,0)</f>
        <v>0</v>
      </c>
      <c r="AC65" s="22">
        <f>+TRUNC('D-PS'!AC65,0)</f>
        <v>0</v>
      </c>
      <c r="AD65" s="22">
        <f>+TRUNC('D-PS'!AD65,3)</f>
        <v>0</v>
      </c>
      <c r="AE65" s="22">
        <f>+TRUNC('D-PS'!AE65,3)</f>
        <v>0</v>
      </c>
      <c r="AF65" s="22">
        <f>+TRUNC('D-PS'!AF65,0)</f>
        <v>0</v>
      </c>
      <c r="AG65" s="22">
        <f>+TRUNC('D-PS'!AG65,0)</f>
        <v>0</v>
      </c>
      <c r="AH65" s="22">
        <f>+TRUNC('D-PS'!AH65,0)</f>
        <v>0</v>
      </c>
      <c r="AI65" s="22">
        <f>+TRUNC('D-PS'!AI65,0)</f>
        <v>0</v>
      </c>
      <c r="AJ65" s="22">
        <f>+TRUNC('D-PS'!AJ65,6)</f>
        <v>0</v>
      </c>
      <c r="AK65" s="22">
        <f>+TRUNC('D-PS'!AK65,6)</f>
        <v>0</v>
      </c>
      <c r="AL65" s="22">
        <f>+TRUNC('D-PS'!AL65,6)</f>
        <v>0</v>
      </c>
      <c r="AM65" s="22">
        <f>+TRUNC('D-PS'!AM65,0)</f>
        <v>0</v>
      </c>
      <c r="AN65" s="22">
        <f>+TRUNC('D-PS'!AN65,3)</f>
        <v>0</v>
      </c>
      <c r="AO65" s="22">
        <f>+TRUNC('D-PS'!AO65,0)</f>
        <v>0</v>
      </c>
      <c r="AP65" s="22">
        <f>+TRUNC('D-PS'!AP65,6)</f>
        <v>100</v>
      </c>
      <c r="AQ65" s="22">
        <f>+TRUNC('D-PS'!AQ65,0)</f>
        <v>0</v>
      </c>
      <c r="AR65" s="22">
        <f>+TRUNC('D-PS'!AR65,0)</f>
        <v>0</v>
      </c>
      <c r="AS65" s="22">
        <f>+TRUNC('D-PS'!AS65,3)</f>
        <v>0</v>
      </c>
      <c r="AT65" s="22">
        <f>+TRUNC('D-PS'!AT65,3)</f>
        <v>0</v>
      </c>
      <c r="AU65" s="22">
        <f>+TRUNC('D-PS'!AU65,0)</f>
        <v>0</v>
      </c>
      <c r="AV65" s="22">
        <f>+TRUNC('D-PS'!AV65,0)</f>
        <v>0</v>
      </c>
      <c r="AW65" s="22">
        <f>+TRUNC('D-PS'!AW65,0)</f>
        <v>0</v>
      </c>
      <c r="AX65" s="22">
        <f>+TRUNC('D-PS'!AX65,0)</f>
        <v>0</v>
      </c>
      <c r="AY65" s="22">
        <f>+TRUNC('D-PS'!AY65,0)</f>
        <v>0</v>
      </c>
      <c r="AZ65" s="22">
        <f>+TRUNC('D-PS'!AZ65,3)</f>
        <v>0</v>
      </c>
      <c r="BA65" s="22">
        <f>+TRUNC('D-PS'!BA65,0)</f>
        <v>0</v>
      </c>
      <c r="BB65" s="22">
        <f>+TRUNC('D-PS'!BB65,0)</f>
        <v>0</v>
      </c>
      <c r="BC65" s="22">
        <f>+TRUNC('D-PS'!BC65,0)</f>
        <v>0</v>
      </c>
      <c r="BD65" s="22">
        <f>+TRUNC('D-PS'!BD65,3)</f>
        <v>0</v>
      </c>
      <c r="BE65" s="22">
        <f>+TRUNC('D-PS'!BE65,3)</f>
        <v>0</v>
      </c>
      <c r="BF65" s="22">
        <f>+TRUNC('D-PS'!BF65,0)</f>
        <v>0</v>
      </c>
      <c r="BG65" s="22">
        <f>+TRUNC('D-PS'!BG65,0)</f>
        <v>0</v>
      </c>
      <c r="BH65" s="22">
        <f>+TRUNC('D-PS'!BH65,0)</f>
        <v>0</v>
      </c>
      <c r="BI65" s="22">
        <f>+TRUNC('D-PS'!BI65,0)</f>
        <v>0</v>
      </c>
      <c r="BJ65" s="22">
        <f>+TRUNC('D-PS'!BJ65,3)</f>
        <v>101.55800000000001</v>
      </c>
      <c r="BK65" s="22">
        <f>+TRUNC('D-PS'!BK65,3)</f>
        <v>7.3890000000000002</v>
      </c>
      <c r="BL65" s="22">
        <f>+TRUNC('D-PS'!BL65,3)</f>
        <v>-3.7839999999999998</v>
      </c>
      <c r="BM65" s="22">
        <f>+TRUNC('D-PS'!BM65,3)</f>
        <v>1.389</v>
      </c>
      <c r="BN65" s="22">
        <f>+TRUNC('D-PS'!BN65,3)</f>
        <v>3.423</v>
      </c>
      <c r="BO65" s="22">
        <f>+TRUNC('D-PS'!BO65,3)</f>
        <v>3.423</v>
      </c>
      <c r="BP65" s="22">
        <f>+TRUNC('D-PS'!BP65,3)</f>
        <v>0</v>
      </c>
      <c r="BQ65" s="22">
        <f>+TRUNC('D-PS'!BQ65,3)</f>
        <v>0</v>
      </c>
      <c r="BR65" s="22">
        <f>+TRUNC('D-PS'!BR65,3)</f>
        <v>0</v>
      </c>
      <c r="BS65" s="22">
        <f>+TRUNC('D-PS'!BS65,3)</f>
        <v>0</v>
      </c>
      <c r="BT65" s="22">
        <f>+TRUNC('D-PS'!BT65,0)</f>
        <v>0</v>
      </c>
      <c r="BU65" s="22">
        <f>+TRUNC('D-PS'!BU65,0)</f>
        <v>0</v>
      </c>
      <c r="BV65" s="22">
        <f>+TRUNC('D-PS'!BV65,6)</f>
        <v>100</v>
      </c>
      <c r="BW65" s="22">
        <f>+TRUNC('D-PS'!BW65,0)</f>
        <v>0</v>
      </c>
      <c r="BX65" s="22">
        <f>+TRUNC('D-PS'!BX65,0)</f>
        <v>0</v>
      </c>
      <c r="BY65" s="22">
        <f>+TRUNC('D-PS'!BY65,0)</f>
        <v>0</v>
      </c>
      <c r="BZ65" s="22">
        <f>+TRUNC('D-PS'!BZ65,3)</f>
        <v>0</v>
      </c>
      <c r="CA65" s="22">
        <f>+TRUNC('D-PS'!CA65,3)</f>
        <v>0.04</v>
      </c>
      <c r="CB65" s="22">
        <f>+TRUNC('D-PS'!CB65,3)</f>
        <v>0.01</v>
      </c>
      <c r="CC65" s="22">
        <f>+TRUNC('D-PS'!CC65,3)</f>
        <v>0.15</v>
      </c>
      <c r="CD65" s="22">
        <f>+TRUNC('D-PS'!CD65,3)</f>
        <v>0</v>
      </c>
      <c r="CE65" s="22">
        <f>+TRUNC('D-PS'!CE65,3)</f>
        <v>0</v>
      </c>
      <c r="CF65" s="22">
        <f>+TRUNC('D-PS'!CF65,3)</f>
        <v>0.1</v>
      </c>
      <c r="CG65" s="22">
        <f>+TRUNC('D-PS'!CG65,3)</f>
        <v>0</v>
      </c>
      <c r="CH65" s="22">
        <f>+TRUNC('D-PS'!CH65,3)</f>
        <v>0</v>
      </c>
      <c r="CI65" s="22">
        <f>+TRUNC('D-PS'!CI65,3)</f>
        <v>126023</v>
      </c>
      <c r="CJ65" s="22">
        <f>+TRUNC('D-PS'!CJ65,3)</f>
        <v>0</v>
      </c>
      <c r="CK65" s="22">
        <f>+TRUNC('D-PS'!CK65,3)</f>
        <v>0</v>
      </c>
      <c r="CL65" s="22">
        <f>+TRUNC('D-PS'!CL65,3)</f>
        <v>0</v>
      </c>
      <c r="CM65" s="22">
        <f>+TRUNC('D-PS'!CM65,3)</f>
        <v>0</v>
      </c>
      <c r="CN65" s="22">
        <f>+TRUNC('D-PS'!CN65,0)</f>
        <v>0</v>
      </c>
      <c r="CO65" s="22">
        <f>+TRUNC('D-PS'!CO65,3)</f>
        <v>0</v>
      </c>
      <c r="CP65" s="22">
        <f>+TRUNC('D-PS'!CP65,0)</f>
        <v>0</v>
      </c>
      <c r="CQ65" s="22">
        <f>+TRUNC('D-PS'!CQ65,0)</f>
        <v>0</v>
      </c>
      <c r="CR65" s="22">
        <f>+TRUNC('D-PS'!CR65,0)</f>
        <v>0</v>
      </c>
      <c r="CS65" s="22">
        <f>+TRUNC('D-PS'!CS65,0)</f>
        <v>0</v>
      </c>
      <c r="CT65" s="22">
        <f>+TRUNC('D-PS'!CT65,0)</f>
        <v>0</v>
      </c>
      <c r="CU65" s="22">
        <f>+TRUNC('D-PS'!CU65,6)</f>
        <v>100</v>
      </c>
      <c r="CV65" s="22">
        <f>+TRUNC('D-PS'!CV65,0)</f>
        <v>0</v>
      </c>
      <c r="CW65" s="22">
        <f>+TRUNC('D-PS'!CW65,0)</f>
        <v>0</v>
      </c>
      <c r="CX65" s="22">
        <f>+TRUNC('D-PS'!CX65,0)</f>
        <v>0</v>
      </c>
      <c r="CY65" s="22">
        <f>+TRUNC('D-PS'!CY65,0)</f>
        <v>0</v>
      </c>
      <c r="CZ65" s="22">
        <f>+TRUNC('D-PS'!CZ65,0)</f>
        <v>0</v>
      </c>
      <c r="DA65" s="22">
        <f>+TRUNC('D-PS'!DA65,0)</f>
        <v>0</v>
      </c>
      <c r="DB65" s="22">
        <f>+TRUNC('D-PS'!DB65,0)</f>
        <v>0</v>
      </c>
      <c r="DC65" s="22">
        <f>+TRUNC('D-PS'!DC65,0)</f>
        <v>0</v>
      </c>
      <c r="DD65" s="22">
        <f>+TRUNC('D-PS'!DD65,0)</f>
        <v>0</v>
      </c>
      <c r="DE65" s="22">
        <f>+TRUNC('D-PS'!DE65,0)</f>
        <v>0</v>
      </c>
      <c r="DF65" s="22">
        <f>+TRUNC('D-PS'!DF65,0)</f>
        <v>0</v>
      </c>
      <c r="DG65" s="22">
        <f>+TRUNC('D-PS'!DG65,0)</f>
        <v>0</v>
      </c>
      <c r="DH65" s="22">
        <f>+TRUNC('D-PS'!DH65,0)</f>
        <v>0</v>
      </c>
      <c r="DI65" s="22">
        <f>+TRUNC('D-PS'!DI65,0)</f>
        <v>0</v>
      </c>
      <c r="DJ65" s="22">
        <f>+TRUNC('D-PS'!DJ65,6)</f>
        <v>100</v>
      </c>
      <c r="DK65" s="22">
        <f>+TRUNC('D-PS'!DK65,0)</f>
        <v>0</v>
      </c>
      <c r="DL65" s="22">
        <f>+TRUNC('D-PS'!DL65,0)</f>
        <v>0</v>
      </c>
      <c r="DM65" s="22">
        <f>+TRUNC('D-PS'!DM65,0)</f>
        <v>0</v>
      </c>
      <c r="DN65" s="22">
        <f>+TRUNC('D-PS'!DN65,0)</f>
        <v>0</v>
      </c>
      <c r="DO65" s="22">
        <f>+TRUNC('D-PS'!DO65,0)</f>
        <v>0</v>
      </c>
      <c r="DP65" s="22">
        <f>+TRUNC('D-PS'!DP65,0)</f>
        <v>0</v>
      </c>
      <c r="DR65" s="41">
        <f>+TRUNC('D-PS'!DR65,0)</f>
        <v>0</v>
      </c>
      <c r="DS65" s="41">
        <f>+TRUNC('D-PS'!DS65,0)</f>
        <v>0</v>
      </c>
      <c r="DT65" s="41">
        <f>+TRUNC('D-PS'!DT65,3)</f>
        <v>0</v>
      </c>
      <c r="DU65" s="41">
        <f>+TRUNC('D-PS'!DU65,3)</f>
        <v>0</v>
      </c>
      <c r="DV65" s="41">
        <f>+TRUNC('D-PS'!DV65,0)</f>
        <v>0</v>
      </c>
      <c r="DW65" s="41">
        <f>+TRUNC('D-PS'!DW65,0)</f>
        <v>0</v>
      </c>
      <c r="DX65" s="41">
        <f>+TRUNC('D-PS'!DX65,0)</f>
        <v>0</v>
      </c>
      <c r="DY65" s="41">
        <f>+TRUNC('D-PS'!DY65,0)</f>
        <v>0</v>
      </c>
      <c r="DZ65" s="41">
        <f>+TRUNC('D-PS'!DZ65,0)</f>
        <v>0</v>
      </c>
      <c r="EA65" s="41">
        <f>+TRUNC('D-PS'!EA65,0)</f>
        <v>0</v>
      </c>
      <c r="EB65" s="41">
        <f>+TRUNC('D-PS'!EB65,3)</f>
        <v>0</v>
      </c>
      <c r="EC65" s="41">
        <f>+TRUNC('D-PS'!EC65,3)</f>
        <v>0</v>
      </c>
      <c r="ED65" s="41">
        <f>+TRUNC('D-PS'!ED65,0)</f>
        <v>0</v>
      </c>
      <c r="EE65" s="41">
        <f>+TRUNC('D-PS'!EE65,0)</f>
        <v>0</v>
      </c>
      <c r="EF65" s="41">
        <f>+TRUNC('D-PS'!EF65,0)</f>
        <v>0</v>
      </c>
      <c r="EG65" s="41">
        <f>+TRUNC('D-PS'!EG65,0)</f>
        <v>0</v>
      </c>
      <c r="EH65" s="41">
        <f>+TRUNC('D-PS'!EH65,0)</f>
        <v>0</v>
      </c>
      <c r="EI65" s="41">
        <f>+TRUNC('D-PS'!EI65,0)</f>
        <v>0</v>
      </c>
      <c r="EJ65" s="41">
        <f>+TRUNC('D-PS'!EJ65,3)</f>
        <v>0</v>
      </c>
      <c r="EK65" s="41">
        <f>+TRUNC('D-PS'!EK65,3)</f>
        <v>0</v>
      </c>
      <c r="EL65" s="41">
        <f>+TRUNC('D-PS'!EL65,0)</f>
        <v>0</v>
      </c>
      <c r="EM65" s="41">
        <f>+TRUNC('D-PS'!EM65,0)</f>
        <v>0</v>
      </c>
      <c r="EN65" s="41">
        <f>+TRUNC('D-PS'!EN65,0)</f>
        <v>0</v>
      </c>
      <c r="EO65" s="41">
        <f>+TRUNC('D-PS'!EO65,0)</f>
        <v>0</v>
      </c>
      <c r="EP65" s="59"/>
      <c r="EQ65" s="41">
        <f>+TRUNC('D-PS'!EQ65,0)</f>
        <v>0</v>
      </c>
      <c r="ER65" s="41">
        <f>+TRUNC('D-PS'!ER65,0)</f>
        <v>0</v>
      </c>
      <c r="ES65" s="41">
        <f>+TRUNC('D-PS'!ES65,3)</f>
        <v>0</v>
      </c>
      <c r="ET65" s="41">
        <f>+TRUNC('D-PS'!ET65,3)</f>
        <v>0</v>
      </c>
      <c r="EU65" s="41">
        <f>+TRUNC('D-PS'!EU65,0)</f>
        <v>0</v>
      </c>
      <c r="EV65" s="41">
        <f>+TRUNC('D-PS'!EV65,0)</f>
        <v>0</v>
      </c>
      <c r="EW65" s="41">
        <f>+TRUNC('D-PS'!EW65,0)</f>
        <v>0</v>
      </c>
      <c r="EX65" s="41">
        <f>+TRUNC('D-PS'!EX65,0)</f>
        <v>0</v>
      </c>
      <c r="EY65" s="41">
        <f>+TRUNC('D-PS'!EY65,0)</f>
        <v>0</v>
      </c>
      <c r="EZ65" s="41">
        <f>+TRUNC('D-PS'!EZ65,0)</f>
        <v>0</v>
      </c>
      <c r="FA65" s="41">
        <f>+TRUNC('D-PS'!FA65,3)</f>
        <v>0</v>
      </c>
      <c r="FB65" s="41">
        <f>+TRUNC('D-PS'!FB65,3)</f>
        <v>0</v>
      </c>
      <c r="FC65" s="41">
        <f>+TRUNC('D-PS'!FC65,0)</f>
        <v>0</v>
      </c>
      <c r="FD65" s="41">
        <f>+TRUNC('D-PS'!FD65,0)</f>
        <v>0</v>
      </c>
      <c r="FE65" s="41">
        <f>+TRUNC('D-PS'!FE65,0)</f>
        <v>0</v>
      </c>
      <c r="FF65" s="41">
        <f>+TRUNC('D-PS'!FF65,0)</f>
        <v>0</v>
      </c>
      <c r="FG65" s="41">
        <f>+TRUNC('D-PS'!FG65,0)</f>
        <v>0</v>
      </c>
      <c r="FH65" s="41">
        <f>+TRUNC('D-PS'!FH65,0)</f>
        <v>0</v>
      </c>
      <c r="FI65" s="41">
        <f>+TRUNC('D-PS'!FI65,3)</f>
        <v>0</v>
      </c>
      <c r="FJ65" s="41">
        <f>+TRUNC('D-PS'!FJ65,3)</f>
        <v>0</v>
      </c>
      <c r="FK65" s="41">
        <f>+TRUNC('D-PS'!FK65,0)</f>
        <v>0</v>
      </c>
      <c r="FL65" s="41">
        <f>+TRUNC('D-PS'!FL65,0)</f>
        <v>0</v>
      </c>
      <c r="FM65" s="41">
        <f>+TRUNC('D-PS'!FM65,0)</f>
        <v>0</v>
      </c>
      <c r="FN65" s="41">
        <f>+TRUNC('D-PS'!FN65,0)</f>
        <v>0</v>
      </c>
    </row>
    <row r="66" spans="3:170" x14ac:dyDescent="0.2">
      <c r="C66" s="11">
        <f>+'D-PDP'!C66</f>
        <v>2053</v>
      </c>
      <c r="D66" s="41">
        <f>+TRUNC('D-PS'!D66,0)</f>
        <v>0</v>
      </c>
      <c r="E66" s="41">
        <f>+TRUNC('D-PS'!E66,0)</f>
        <v>0</v>
      </c>
      <c r="F66" s="41">
        <f>+TRUNC('D-PS'!F66,0)</f>
        <v>0</v>
      </c>
      <c r="G66" s="41">
        <f>+TRUNC('D-PS'!G66,0)</f>
        <v>0</v>
      </c>
      <c r="H66" s="41">
        <f>+TRUNC('D-PS'!H66,0)</f>
        <v>0</v>
      </c>
      <c r="I66" s="41">
        <f>+TRUNC('D-PS'!I66,0)</f>
        <v>0</v>
      </c>
      <c r="J66" s="41">
        <f>+TRUNC('D-PS'!J66,0)</f>
        <v>0</v>
      </c>
      <c r="K66" s="22">
        <f>+TRUNC('D-PS'!K66,0)</f>
        <v>2059</v>
      </c>
      <c r="L66" s="22">
        <f>+TRUNC('D-PS'!L66,0)</f>
        <v>0</v>
      </c>
      <c r="M66" s="22">
        <f>+TRUNC('D-PS'!M66,3)</f>
        <v>0</v>
      </c>
      <c r="N66" s="22">
        <f>+TRUNC('D-PS'!N66,3)</f>
        <v>422.23</v>
      </c>
      <c r="O66" s="22">
        <f>+TRUNC('D-PS'!O66,3)</f>
        <v>0</v>
      </c>
      <c r="P66" s="22">
        <f>+TRUNC('D-PS'!P66,3)</f>
        <v>0</v>
      </c>
      <c r="Q66" s="22">
        <f>+TRUNC('D-PS'!Q66,3)</f>
        <v>0</v>
      </c>
      <c r="R66" s="22">
        <f>+TRUNC('D-PS'!R66,3)</f>
        <v>0</v>
      </c>
      <c r="S66" s="22">
        <f>+TRUNC('D-PS'!S66,0)</f>
        <v>0</v>
      </c>
      <c r="T66" s="22">
        <f>+TRUNC('D-PS'!T66,0)</f>
        <v>0</v>
      </c>
      <c r="U66" s="22">
        <f>+TRUNC('D-PS'!U66,0)</f>
        <v>0</v>
      </c>
      <c r="V66" s="22">
        <f>+TRUNC('D-PS'!V66,0)</f>
        <v>0</v>
      </c>
      <c r="W66" s="22">
        <f>+TRUNC('D-PS'!W66,0)</f>
        <v>0</v>
      </c>
      <c r="X66" s="22">
        <f>+TRUNC('D-PS'!X66,0)</f>
        <v>0</v>
      </c>
      <c r="Y66" s="22">
        <f>+TRUNC('D-PS'!Y66,0)</f>
        <v>0</v>
      </c>
      <c r="Z66" s="22">
        <f>+TRUNC('D-PS'!Z66,0)</f>
        <v>0</v>
      </c>
      <c r="AA66" s="22">
        <f>+TRUNC('D-PS'!AA66,0)</f>
        <v>0</v>
      </c>
      <c r="AB66" s="22">
        <f>+TRUNC('D-PS'!AB66,0)</f>
        <v>0</v>
      </c>
      <c r="AC66" s="22">
        <f>+TRUNC('D-PS'!AC66,0)</f>
        <v>0</v>
      </c>
      <c r="AD66" s="22">
        <f>+TRUNC('D-PS'!AD66,3)</f>
        <v>0</v>
      </c>
      <c r="AE66" s="22">
        <f>+TRUNC('D-PS'!AE66,3)</f>
        <v>0</v>
      </c>
      <c r="AF66" s="22">
        <f>+TRUNC('D-PS'!AF66,0)</f>
        <v>0</v>
      </c>
      <c r="AG66" s="22">
        <f>+TRUNC('D-PS'!AG66,0)</f>
        <v>0</v>
      </c>
      <c r="AH66" s="22">
        <f>+TRUNC('D-PS'!AH66,0)</f>
        <v>0</v>
      </c>
      <c r="AI66" s="22">
        <f>+TRUNC('D-PS'!AI66,0)</f>
        <v>0</v>
      </c>
      <c r="AJ66" s="22">
        <f>+TRUNC('D-PS'!AJ66,6)</f>
        <v>0</v>
      </c>
      <c r="AK66" s="22">
        <f>+TRUNC('D-PS'!AK66,6)</f>
        <v>0</v>
      </c>
      <c r="AL66" s="22">
        <f>+TRUNC('D-PS'!AL66,6)</f>
        <v>0</v>
      </c>
      <c r="AM66" s="22">
        <f>+TRUNC('D-PS'!AM66,0)</f>
        <v>0</v>
      </c>
      <c r="AN66" s="22">
        <f>+TRUNC('D-PS'!AN66,3)</f>
        <v>0</v>
      </c>
      <c r="AO66" s="22">
        <f>+TRUNC('D-PS'!AO66,0)</f>
        <v>0</v>
      </c>
      <c r="AP66" s="22">
        <f>+TRUNC('D-PS'!AP66,6)</f>
        <v>100</v>
      </c>
      <c r="AQ66" s="22">
        <f>+TRUNC('D-PS'!AQ66,0)</f>
        <v>0</v>
      </c>
      <c r="AR66" s="22">
        <f>+TRUNC('D-PS'!AR66,0)</f>
        <v>0</v>
      </c>
      <c r="AS66" s="22">
        <f>+TRUNC('D-PS'!AS66,3)</f>
        <v>0</v>
      </c>
      <c r="AT66" s="22">
        <f>+TRUNC('D-PS'!AT66,3)</f>
        <v>0</v>
      </c>
      <c r="AU66" s="22">
        <f>+TRUNC('D-PS'!AU66,0)</f>
        <v>0</v>
      </c>
      <c r="AV66" s="22">
        <f>+TRUNC('D-PS'!AV66,0)</f>
        <v>0</v>
      </c>
      <c r="AW66" s="22">
        <f>+TRUNC('D-PS'!AW66,0)</f>
        <v>0</v>
      </c>
      <c r="AX66" s="22">
        <f>+TRUNC('D-PS'!AX66,0)</f>
        <v>0</v>
      </c>
      <c r="AY66" s="22">
        <f>+TRUNC('D-PS'!AY66,0)</f>
        <v>0</v>
      </c>
      <c r="AZ66" s="22">
        <f>+TRUNC('D-PS'!AZ66,3)</f>
        <v>0</v>
      </c>
      <c r="BA66" s="22">
        <f>+TRUNC('D-PS'!BA66,0)</f>
        <v>0</v>
      </c>
      <c r="BB66" s="22">
        <f>+TRUNC('D-PS'!BB66,0)</f>
        <v>0</v>
      </c>
      <c r="BC66" s="22">
        <f>+TRUNC('D-PS'!BC66,0)</f>
        <v>0</v>
      </c>
      <c r="BD66" s="22">
        <f>+TRUNC('D-PS'!BD66,3)</f>
        <v>0</v>
      </c>
      <c r="BE66" s="22">
        <f>+TRUNC('D-PS'!BE66,3)</f>
        <v>0</v>
      </c>
      <c r="BF66" s="22">
        <f>+TRUNC('D-PS'!BF66,0)</f>
        <v>0</v>
      </c>
      <c r="BG66" s="22">
        <f>+TRUNC('D-PS'!BG66,0)</f>
        <v>0</v>
      </c>
      <c r="BH66" s="22">
        <f>+TRUNC('D-PS'!BH66,0)</f>
        <v>0</v>
      </c>
      <c r="BI66" s="22">
        <f>+TRUNC('D-PS'!BI66,0)</f>
        <v>0</v>
      </c>
      <c r="BJ66" s="22">
        <f>+TRUNC('D-PS'!BJ66,3)</f>
        <v>101.55800000000001</v>
      </c>
      <c r="BK66" s="22">
        <f>+TRUNC('D-PS'!BK66,3)</f>
        <v>7.3890000000000002</v>
      </c>
      <c r="BL66" s="22">
        <f>+TRUNC('D-PS'!BL66,3)</f>
        <v>-3.7839999999999998</v>
      </c>
      <c r="BM66" s="22">
        <f>+TRUNC('D-PS'!BM66,3)</f>
        <v>1.389</v>
      </c>
      <c r="BN66" s="22">
        <f>+TRUNC('D-PS'!BN66,3)</f>
        <v>3.423</v>
      </c>
      <c r="BO66" s="22">
        <f>+TRUNC('D-PS'!BO66,3)</f>
        <v>3.423</v>
      </c>
      <c r="BP66" s="22">
        <f>+TRUNC('D-PS'!BP66,3)</f>
        <v>0</v>
      </c>
      <c r="BQ66" s="22">
        <f>+TRUNC('D-PS'!BQ66,3)</f>
        <v>0</v>
      </c>
      <c r="BR66" s="22">
        <f>+TRUNC('D-PS'!BR66,3)</f>
        <v>0</v>
      </c>
      <c r="BS66" s="22">
        <f>+TRUNC('D-PS'!BS66,3)</f>
        <v>0</v>
      </c>
      <c r="BT66" s="22">
        <f>+TRUNC('D-PS'!BT66,0)</f>
        <v>0</v>
      </c>
      <c r="BU66" s="22">
        <f>+TRUNC('D-PS'!BU66,0)</f>
        <v>0</v>
      </c>
      <c r="BV66" s="22">
        <f>+TRUNC('D-PS'!BV66,6)</f>
        <v>100</v>
      </c>
      <c r="BW66" s="22">
        <f>+TRUNC('D-PS'!BW66,0)</f>
        <v>0</v>
      </c>
      <c r="BX66" s="22">
        <f>+TRUNC('D-PS'!BX66,0)</f>
        <v>0</v>
      </c>
      <c r="BY66" s="22">
        <f>+TRUNC('D-PS'!BY66,0)</f>
        <v>0</v>
      </c>
      <c r="BZ66" s="22">
        <f>+TRUNC('D-PS'!BZ66,3)</f>
        <v>0</v>
      </c>
      <c r="CA66" s="22">
        <f>+TRUNC('D-PS'!CA66,3)</f>
        <v>0.04</v>
      </c>
      <c r="CB66" s="22">
        <f>+TRUNC('D-PS'!CB66,3)</f>
        <v>0.01</v>
      </c>
      <c r="CC66" s="22">
        <f>+TRUNC('D-PS'!CC66,3)</f>
        <v>0.15</v>
      </c>
      <c r="CD66" s="22">
        <f>+TRUNC('D-PS'!CD66,3)</f>
        <v>0</v>
      </c>
      <c r="CE66" s="22">
        <f>+TRUNC('D-PS'!CE66,3)</f>
        <v>0</v>
      </c>
      <c r="CF66" s="22">
        <f>+TRUNC('D-PS'!CF66,3)</f>
        <v>0.1</v>
      </c>
      <c r="CG66" s="22">
        <f>+TRUNC('D-PS'!CG66,3)</f>
        <v>0</v>
      </c>
      <c r="CH66" s="22">
        <f>+TRUNC('D-PS'!CH66,3)</f>
        <v>0</v>
      </c>
      <c r="CI66" s="22">
        <f>+TRUNC('D-PS'!CI66,3)</f>
        <v>126023</v>
      </c>
      <c r="CJ66" s="22">
        <f>+TRUNC('D-PS'!CJ66,3)</f>
        <v>0</v>
      </c>
      <c r="CK66" s="22">
        <f>+TRUNC('D-PS'!CK66,3)</f>
        <v>0</v>
      </c>
      <c r="CL66" s="22">
        <f>+TRUNC('D-PS'!CL66,3)</f>
        <v>0</v>
      </c>
      <c r="CM66" s="22">
        <f>+TRUNC('D-PS'!CM66,3)</f>
        <v>0</v>
      </c>
      <c r="CN66" s="22">
        <f>+TRUNC('D-PS'!CN66,0)</f>
        <v>0</v>
      </c>
      <c r="CO66" s="22">
        <f>+TRUNC('D-PS'!CO66,3)</f>
        <v>0</v>
      </c>
      <c r="CP66" s="22">
        <f>+TRUNC('D-PS'!CP66,0)</f>
        <v>0</v>
      </c>
      <c r="CQ66" s="22">
        <f>+TRUNC('D-PS'!CQ66,0)</f>
        <v>0</v>
      </c>
      <c r="CR66" s="22">
        <f>+TRUNC('D-PS'!CR66,0)</f>
        <v>0</v>
      </c>
      <c r="CS66" s="22">
        <f>+TRUNC('D-PS'!CS66,0)</f>
        <v>0</v>
      </c>
      <c r="CT66" s="22">
        <f>+TRUNC('D-PS'!CT66,0)</f>
        <v>0</v>
      </c>
      <c r="CU66" s="22">
        <f>+TRUNC('D-PS'!CU66,6)</f>
        <v>100</v>
      </c>
      <c r="CV66" s="22">
        <f>+TRUNC('D-PS'!CV66,0)</f>
        <v>0</v>
      </c>
      <c r="CW66" s="22">
        <f>+TRUNC('D-PS'!CW66,0)</f>
        <v>0</v>
      </c>
      <c r="CX66" s="22">
        <f>+TRUNC('D-PS'!CX66,0)</f>
        <v>0</v>
      </c>
      <c r="CY66" s="22">
        <f>+TRUNC('D-PS'!CY66,0)</f>
        <v>0</v>
      </c>
      <c r="CZ66" s="22">
        <f>+TRUNC('D-PS'!CZ66,0)</f>
        <v>0</v>
      </c>
      <c r="DA66" s="22">
        <f>+TRUNC('D-PS'!DA66,0)</f>
        <v>0</v>
      </c>
      <c r="DB66" s="22">
        <f>+TRUNC('D-PS'!DB66,0)</f>
        <v>0</v>
      </c>
      <c r="DC66" s="22">
        <f>+TRUNC('D-PS'!DC66,0)</f>
        <v>0</v>
      </c>
      <c r="DD66" s="22">
        <f>+TRUNC('D-PS'!DD66,0)</f>
        <v>0</v>
      </c>
      <c r="DE66" s="22">
        <f>+TRUNC('D-PS'!DE66,0)</f>
        <v>0</v>
      </c>
      <c r="DF66" s="22">
        <f>+TRUNC('D-PS'!DF66,0)</f>
        <v>0</v>
      </c>
      <c r="DG66" s="22">
        <f>+TRUNC('D-PS'!DG66,0)</f>
        <v>0</v>
      </c>
      <c r="DH66" s="22">
        <f>+TRUNC('D-PS'!DH66,0)</f>
        <v>0</v>
      </c>
      <c r="DI66" s="22">
        <f>+TRUNC('D-PS'!DI66,0)</f>
        <v>0</v>
      </c>
      <c r="DJ66" s="22">
        <f>+TRUNC('D-PS'!DJ66,6)</f>
        <v>100</v>
      </c>
      <c r="DK66" s="22">
        <f>+TRUNC('D-PS'!DK66,0)</f>
        <v>0</v>
      </c>
      <c r="DL66" s="22">
        <f>+TRUNC('D-PS'!DL66,0)</f>
        <v>0</v>
      </c>
      <c r="DM66" s="22">
        <f>+TRUNC('D-PS'!DM66,0)</f>
        <v>0</v>
      </c>
      <c r="DN66" s="22">
        <f>+TRUNC('D-PS'!DN66,0)</f>
        <v>0</v>
      </c>
      <c r="DO66" s="22">
        <f>+TRUNC('D-PS'!DO66,0)</f>
        <v>0</v>
      </c>
      <c r="DP66" s="22">
        <f>+TRUNC('D-PS'!DP66,0)</f>
        <v>0</v>
      </c>
      <c r="DR66" s="41">
        <f>+TRUNC('D-PS'!DR66,0)</f>
        <v>0</v>
      </c>
      <c r="DS66" s="41">
        <f>+TRUNC('D-PS'!DS66,0)</f>
        <v>0</v>
      </c>
      <c r="DT66" s="41">
        <f>+TRUNC('D-PS'!DT66,3)</f>
        <v>0</v>
      </c>
      <c r="DU66" s="41">
        <f>+TRUNC('D-PS'!DU66,3)</f>
        <v>0</v>
      </c>
      <c r="DV66" s="41">
        <f>+TRUNC('D-PS'!DV66,0)</f>
        <v>0</v>
      </c>
      <c r="DW66" s="41">
        <f>+TRUNC('D-PS'!DW66,0)</f>
        <v>0</v>
      </c>
      <c r="DX66" s="41">
        <f>+TRUNC('D-PS'!DX66,0)</f>
        <v>0</v>
      </c>
      <c r="DY66" s="41">
        <f>+TRUNC('D-PS'!DY66,0)</f>
        <v>0</v>
      </c>
      <c r="DZ66" s="41">
        <f>+TRUNC('D-PS'!DZ66,0)</f>
        <v>0</v>
      </c>
      <c r="EA66" s="41">
        <f>+TRUNC('D-PS'!EA66,0)</f>
        <v>0</v>
      </c>
      <c r="EB66" s="41">
        <f>+TRUNC('D-PS'!EB66,3)</f>
        <v>0</v>
      </c>
      <c r="EC66" s="41">
        <f>+TRUNC('D-PS'!EC66,3)</f>
        <v>0</v>
      </c>
      <c r="ED66" s="41">
        <f>+TRUNC('D-PS'!ED66,0)</f>
        <v>0</v>
      </c>
      <c r="EE66" s="41">
        <f>+TRUNC('D-PS'!EE66,0)</f>
        <v>0</v>
      </c>
      <c r="EF66" s="41">
        <f>+TRUNC('D-PS'!EF66,0)</f>
        <v>0</v>
      </c>
      <c r="EG66" s="41">
        <f>+TRUNC('D-PS'!EG66,0)</f>
        <v>0</v>
      </c>
      <c r="EH66" s="41">
        <f>+TRUNC('D-PS'!EH66,0)</f>
        <v>0</v>
      </c>
      <c r="EI66" s="41">
        <f>+TRUNC('D-PS'!EI66,0)</f>
        <v>0</v>
      </c>
      <c r="EJ66" s="41">
        <f>+TRUNC('D-PS'!EJ66,3)</f>
        <v>0</v>
      </c>
      <c r="EK66" s="41">
        <f>+TRUNC('D-PS'!EK66,3)</f>
        <v>0</v>
      </c>
      <c r="EL66" s="41">
        <f>+TRUNC('D-PS'!EL66,0)</f>
        <v>0</v>
      </c>
      <c r="EM66" s="41">
        <f>+TRUNC('D-PS'!EM66,0)</f>
        <v>0</v>
      </c>
      <c r="EN66" s="41">
        <f>+TRUNC('D-PS'!EN66,0)</f>
        <v>0</v>
      </c>
      <c r="EO66" s="41">
        <f>+TRUNC('D-PS'!EO66,0)</f>
        <v>0</v>
      </c>
      <c r="EP66" s="59"/>
      <c r="EQ66" s="41">
        <f>+TRUNC('D-PS'!EQ66,0)</f>
        <v>0</v>
      </c>
      <c r="ER66" s="41">
        <f>+TRUNC('D-PS'!ER66,0)</f>
        <v>0</v>
      </c>
      <c r="ES66" s="41">
        <f>+TRUNC('D-PS'!ES66,3)</f>
        <v>0</v>
      </c>
      <c r="ET66" s="41">
        <f>+TRUNC('D-PS'!ET66,3)</f>
        <v>0</v>
      </c>
      <c r="EU66" s="41">
        <f>+TRUNC('D-PS'!EU66,0)</f>
        <v>0</v>
      </c>
      <c r="EV66" s="41">
        <f>+TRUNC('D-PS'!EV66,0)</f>
        <v>0</v>
      </c>
      <c r="EW66" s="41">
        <f>+TRUNC('D-PS'!EW66,0)</f>
        <v>0</v>
      </c>
      <c r="EX66" s="41">
        <f>+TRUNC('D-PS'!EX66,0)</f>
        <v>0</v>
      </c>
      <c r="EY66" s="41">
        <f>+TRUNC('D-PS'!EY66,0)</f>
        <v>0</v>
      </c>
      <c r="EZ66" s="41">
        <f>+TRUNC('D-PS'!EZ66,0)</f>
        <v>0</v>
      </c>
      <c r="FA66" s="41">
        <f>+TRUNC('D-PS'!FA66,3)</f>
        <v>0</v>
      </c>
      <c r="FB66" s="41">
        <f>+TRUNC('D-PS'!FB66,3)</f>
        <v>0</v>
      </c>
      <c r="FC66" s="41">
        <f>+TRUNC('D-PS'!FC66,0)</f>
        <v>0</v>
      </c>
      <c r="FD66" s="41">
        <f>+TRUNC('D-PS'!FD66,0)</f>
        <v>0</v>
      </c>
      <c r="FE66" s="41">
        <f>+TRUNC('D-PS'!FE66,0)</f>
        <v>0</v>
      </c>
      <c r="FF66" s="41">
        <f>+TRUNC('D-PS'!FF66,0)</f>
        <v>0</v>
      </c>
      <c r="FG66" s="41">
        <f>+TRUNC('D-PS'!FG66,0)</f>
        <v>0</v>
      </c>
      <c r="FH66" s="41">
        <f>+TRUNC('D-PS'!FH66,0)</f>
        <v>0</v>
      </c>
      <c r="FI66" s="41">
        <f>+TRUNC('D-PS'!FI66,3)</f>
        <v>0</v>
      </c>
      <c r="FJ66" s="41">
        <f>+TRUNC('D-PS'!FJ66,3)</f>
        <v>0</v>
      </c>
      <c r="FK66" s="41">
        <f>+TRUNC('D-PS'!FK66,0)</f>
        <v>0</v>
      </c>
      <c r="FL66" s="41">
        <f>+TRUNC('D-PS'!FL66,0)</f>
        <v>0</v>
      </c>
      <c r="FM66" s="41">
        <f>+TRUNC('D-PS'!FM66,0)</f>
        <v>0</v>
      </c>
      <c r="FN66" s="41">
        <f>+TRUNC('D-PS'!FN66,0)</f>
        <v>0</v>
      </c>
    </row>
    <row r="67" spans="3:170" x14ac:dyDescent="0.2">
      <c r="C67" s="11">
        <f>+'D-PDP'!C67</f>
        <v>2054</v>
      </c>
      <c r="D67" s="41">
        <f>+TRUNC('D-PS'!D67,0)</f>
        <v>0</v>
      </c>
      <c r="E67" s="41">
        <f>+TRUNC('D-PS'!E67,0)</f>
        <v>0</v>
      </c>
      <c r="F67" s="41">
        <f>+TRUNC('D-PS'!F67,0)</f>
        <v>0</v>
      </c>
      <c r="G67" s="41">
        <f>+TRUNC('D-PS'!G67,0)</f>
        <v>0</v>
      </c>
      <c r="H67" s="41">
        <f>+TRUNC('D-PS'!H67,0)</f>
        <v>0</v>
      </c>
      <c r="I67" s="41">
        <f>+TRUNC('D-PS'!I67,0)</f>
        <v>0</v>
      </c>
      <c r="J67" s="41">
        <f>+TRUNC('D-PS'!J67,0)</f>
        <v>0</v>
      </c>
      <c r="K67" s="22">
        <f>+TRUNC('D-PS'!K67,0)</f>
        <v>2014</v>
      </c>
      <c r="L67" s="22">
        <f>+TRUNC('D-PS'!L67,0)</f>
        <v>0</v>
      </c>
      <c r="M67" s="22">
        <f>+TRUNC('D-PS'!M67,3)</f>
        <v>0</v>
      </c>
      <c r="N67" s="22">
        <f>+TRUNC('D-PS'!N67,3)</f>
        <v>413.23200000000003</v>
      </c>
      <c r="O67" s="22">
        <f>+TRUNC('D-PS'!O67,3)</f>
        <v>0</v>
      </c>
      <c r="P67" s="22">
        <f>+TRUNC('D-PS'!P67,3)</f>
        <v>0</v>
      </c>
      <c r="Q67" s="22">
        <f>+TRUNC('D-PS'!Q67,3)</f>
        <v>0</v>
      </c>
      <c r="R67" s="22">
        <f>+TRUNC('D-PS'!R67,3)</f>
        <v>0</v>
      </c>
      <c r="S67" s="22">
        <f>+TRUNC('D-PS'!S67,0)</f>
        <v>0</v>
      </c>
      <c r="T67" s="22">
        <f>+TRUNC('D-PS'!T67,0)</f>
        <v>0</v>
      </c>
      <c r="U67" s="22">
        <f>+TRUNC('D-PS'!U67,0)</f>
        <v>0</v>
      </c>
      <c r="V67" s="22">
        <f>+TRUNC('D-PS'!V67,0)</f>
        <v>0</v>
      </c>
      <c r="W67" s="22">
        <f>+TRUNC('D-PS'!W67,0)</f>
        <v>0</v>
      </c>
      <c r="X67" s="22">
        <f>+TRUNC('D-PS'!X67,0)</f>
        <v>0</v>
      </c>
      <c r="Y67" s="22">
        <f>+TRUNC('D-PS'!Y67,0)</f>
        <v>0</v>
      </c>
      <c r="Z67" s="22">
        <f>+TRUNC('D-PS'!Z67,0)</f>
        <v>0</v>
      </c>
      <c r="AA67" s="22">
        <f>+TRUNC('D-PS'!AA67,0)</f>
        <v>0</v>
      </c>
      <c r="AB67" s="22">
        <f>+TRUNC('D-PS'!AB67,0)</f>
        <v>0</v>
      </c>
      <c r="AC67" s="22">
        <f>+TRUNC('D-PS'!AC67,0)</f>
        <v>0</v>
      </c>
      <c r="AD67" s="22">
        <f>+TRUNC('D-PS'!AD67,3)</f>
        <v>0</v>
      </c>
      <c r="AE67" s="22">
        <f>+TRUNC('D-PS'!AE67,3)</f>
        <v>0</v>
      </c>
      <c r="AF67" s="22">
        <f>+TRUNC('D-PS'!AF67,0)</f>
        <v>0</v>
      </c>
      <c r="AG67" s="22">
        <f>+TRUNC('D-PS'!AG67,0)</f>
        <v>0</v>
      </c>
      <c r="AH67" s="22">
        <f>+TRUNC('D-PS'!AH67,0)</f>
        <v>0</v>
      </c>
      <c r="AI67" s="22">
        <f>+TRUNC('D-PS'!AI67,0)</f>
        <v>0</v>
      </c>
      <c r="AJ67" s="22">
        <f>+TRUNC('D-PS'!AJ67,6)</f>
        <v>0</v>
      </c>
      <c r="AK67" s="22">
        <f>+TRUNC('D-PS'!AK67,6)</f>
        <v>0</v>
      </c>
      <c r="AL67" s="22">
        <f>+TRUNC('D-PS'!AL67,6)</f>
        <v>0</v>
      </c>
      <c r="AM67" s="22">
        <f>+TRUNC('D-PS'!AM67,0)</f>
        <v>0</v>
      </c>
      <c r="AN67" s="22">
        <f>+TRUNC('D-PS'!AN67,3)</f>
        <v>0</v>
      </c>
      <c r="AO67" s="22">
        <f>+TRUNC('D-PS'!AO67,0)</f>
        <v>0</v>
      </c>
      <c r="AP67" s="22">
        <f>+TRUNC('D-PS'!AP67,6)</f>
        <v>100</v>
      </c>
      <c r="AQ67" s="22">
        <f>+TRUNC('D-PS'!AQ67,0)</f>
        <v>0</v>
      </c>
      <c r="AR67" s="22">
        <f>+TRUNC('D-PS'!AR67,0)</f>
        <v>0</v>
      </c>
      <c r="AS67" s="22">
        <f>+TRUNC('D-PS'!AS67,3)</f>
        <v>0</v>
      </c>
      <c r="AT67" s="22">
        <f>+TRUNC('D-PS'!AT67,3)</f>
        <v>0</v>
      </c>
      <c r="AU67" s="22">
        <f>+TRUNC('D-PS'!AU67,0)</f>
        <v>0</v>
      </c>
      <c r="AV67" s="22">
        <f>+TRUNC('D-PS'!AV67,0)</f>
        <v>0</v>
      </c>
      <c r="AW67" s="22">
        <f>+TRUNC('D-PS'!AW67,0)</f>
        <v>0</v>
      </c>
      <c r="AX67" s="22">
        <f>+TRUNC('D-PS'!AX67,0)</f>
        <v>0</v>
      </c>
      <c r="AY67" s="22">
        <f>+TRUNC('D-PS'!AY67,0)</f>
        <v>0</v>
      </c>
      <c r="AZ67" s="22">
        <f>+TRUNC('D-PS'!AZ67,3)</f>
        <v>0</v>
      </c>
      <c r="BA67" s="22">
        <f>+TRUNC('D-PS'!BA67,0)</f>
        <v>0</v>
      </c>
      <c r="BB67" s="22">
        <f>+TRUNC('D-PS'!BB67,0)</f>
        <v>0</v>
      </c>
      <c r="BC67" s="22">
        <f>+TRUNC('D-PS'!BC67,0)</f>
        <v>0</v>
      </c>
      <c r="BD67" s="22">
        <f>+TRUNC('D-PS'!BD67,3)</f>
        <v>0</v>
      </c>
      <c r="BE67" s="22">
        <f>+TRUNC('D-PS'!BE67,3)</f>
        <v>0</v>
      </c>
      <c r="BF67" s="22">
        <f>+TRUNC('D-PS'!BF67,0)</f>
        <v>0</v>
      </c>
      <c r="BG67" s="22">
        <f>+TRUNC('D-PS'!BG67,0)</f>
        <v>0</v>
      </c>
      <c r="BH67" s="22">
        <f>+TRUNC('D-PS'!BH67,0)</f>
        <v>0</v>
      </c>
      <c r="BI67" s="22">
        <f>+TRUNC('D-PS'!BI67,0)</f>
        <v>0</v>
      </c>
      <c r="BJ67" s="22">
        <f>+TRUNC('D-PS'!BJ67,3)</f>
        <v>101.55800000000001</v>
      </c>
      <c r="BK67" s="22">
        <f>+TRUNC('D-PS'!BK67,3)</f>
        <v>7.3890000000000002</v>
      </c>
      <c r="BL67" s="22">
        <f>+TRUNC('D-PS'!BL67,3)</f>
        <v>-3.7839999999999998</v>
      </c>
      <c r="BM67" s="22">
        <f>+TRUNC('D-PS'!BM67,3)</f>
        <v>1.389</v>
      </c>
      <c r="BN67" s="22">
        <f>+TRUNC('D-PS'!BN67,3)</f>
        <v>3.423</v>
      </c>
      <c r="BO67" s="22">
        <f>+TRUNC('D-PS'!BO67,3)</f>
        <v>3.423</v>
      </c>
      <c r="BP67" s="22">
        <f>+TRUNC('D-PS'!BP67,3)</f>
        <v>0</v>
      </c>
      <c r="BQ67" s="22">
        <f>+TRUNC('D-PS'!BQ67,3)</f>
        <v>0</v>
      </c>
      <c r="BR67" s="22">
        <f>+TRUNC('D-PS'!BR67,3)</f>
        <v>0</v>
      </c>
      <c r="BS67" s="22">
        <f>+TRUNC('D-PS'!BS67,3)</f>
        <v>0</v>
      </c>
      <c r="BT67" s="22">
        <f>+TRUNC('D-PS'!BT67,0)</f>
        <v>0</v>
      </c>
      <c r="BU67" s="22">
        <f>+TRUNC('D-PS'!BU67,0)</f>
        <v>0</v>
      </c>
      <c r="BV67" s="22">
        <f>+TRUNC('D-PS'!BV67,6)</f>
        <v>100</v>
      </c>
      <c r="BW67" s="22">
        <f>+TRUNC('D-PS'!BW67,0)</f>
        <v>0</v>
      </c>
      <c r="BX67" s="22">
        <f>+TRUNC('D-PS'!BX67,0)</f>
        <v>0</v>
      </c>
      <c r="BY67" s="22">
        <f>+TRUNC('D-PS'!BY67,0)</f>
        <v>0</v>
      </c>
      <c r="BZ67" s="22">
        <f>+TRUNC('D-PS'!BZ67,3)</f>
        <v>0</v>
      </c>
      <c r="CA67" s="22">
        <f>+TRUNC('D-PS'!CA67,3)</f>
        <v>0.04</v>
      </c>
      <c r="CB67" s="22">
        <f>+TRUNC('D-PS'!CB67,3)</f>
        <v>0.01</v>
      </c>
      <c r="CC67" s="22">
        <f>+TRUNC('D-PS'!CC67,3)</f>
        <v>0.15</v>
      </c>
      <c r="CD67" s="22">
        <f>+TRUNC('D-PS'!CD67,3)</f>
        <v>0</v>
      </c>
      <c r="CE67" s="22">
        <f>+TRUNC('D-PS'!CE67,3)</f>
        <v>0</v>
      </c>
      <c r="CF67" s="22">
        <f>+TRUNC('D-PS'!CF67,3)</f>
        <v>0.1</v>
      </c>
      <c r="CG67" s="22">
        <f>+TRUNC('D-PS'!CG67,3)</f>
        <v>0</v>
      </c>
      <c r="CH67" s="22">
        <f>+TRUNC('D-PS'!CH67,3)</f>
        <v>0</v>
      </c>
      <c r="CI67" s="22">
        <f>+TRUNC('D-PS'!CI67,3)</f>
        <v>126023</v>
      </c>
      <c r="CJ67" s="22">
        <f>+TRUNC('D-PS'!CJ67,3)</f>
        <v>0</v>
      </c>
      <c r="CK67" s="22">
        <f>+TRUNC('D-PS'!CK67,3)</f>
        <v>0</v>
      </c>
      <c r="CL67" s="22">
        <f>+TRUNC('D-PS'!CL67,3)</f>
        <v>0</v>
      </c>
      <c r="CM67" s="22">
        <f>+TRUNC('D-PS'!CM67,3)</f>
        <v>0</v>
      </c>
      <c r="CN67" s="22">
        <f>+TRUNC('D-PS'!CN67,0)</f>
        <v>0</v>
      </c>
      <c r="CO67" s="22">
        <f>+TRUNC('D-PS'!CO67,3)</f>
        <v>0</v>
      </c>
      <c r="CP67" s="22">
        <f>+TRUNC('D-PS'!CP67,0)</f>
        <v>0</v>
      </c>
      <c r="CQ67" s="22">
        <f>+TRUNC('D-PS'!CQ67,0)</f>
        <v>0</v>
      </c>
      <c r="CR67" s="22">
        <f>+TRUNC('D-PS'!CR67,0)</f>
        <v>0</v>
      </c>
      <c r="CS67" s="22">
        <f>+TRUNC('D-PS'!CS67,0)</f>
        <v>0</v>
      </c>
      <c r="CT67" s="22">
        <f>+TRUNC('D-PS'!CT67,0)</f>
        <v>0</v>
      </c>
      <c r="CU67" s="22">
        <f>+TRUNC('D-PS'!CU67,6)</f>
        <v>100</v>
      </c>
      <c r="CV67" s="22">
        <f>+TRUNC('D-PS'!CV67,0)</f>
        <v>0</v>
      </c>
      <c r="CW67" s="22">
        <f>+TRUNC('D-PS'!CW67,0)</f>
        <v>0</v>
      </c>
      <c r="CX67" s="22">
        <f>+TRUNC('D-PS'!CX67,0)</f>
        <v>0</v>
      </c>
      <c r="CY67" s="22">
        <f>+TRUNC('D-PS'!CY67,0)</f>
        <v>0</v>
      </c>
      <c r="CZ67" s="22">
        <f>+TRUNC('D-PS'!CZ67,0)</f>
        <v>0</v>
      </c>
      <c r="DA67" s="22">
        <f>+TRUNC('D-PS'!DA67,0)</f>
        <v>0</v>
      </c>
      <c r="DB67" s="22">
        <f>+TRUNC('D-PS'!DB67,0)</f>
        <v>0</v>
      </c>
      <c r="DC67" s="22">
        <f>+TRUNC('D-PS'!DC67,0)</f>
        <v>0</v>
      </c>
      <c r="DD67" s="22">
        <f>+TRUNC('D-PS'!DD67,0)</f>
        <v>0</v>
      </c>
      <c r="DE67" s="22">
        <f>+TRUNC('D-PS'!DE67,0)</f>
        <v>0</v>
      </c>
      <c r="DF67" s="22">
        <f>+TRUNC('D-PS'!DF67,0)</f>
        <v>0</v>
      </c>
      <c r="DG67" s="22">
        <f>+TRUNC('D-PS'!DG67,0)</f>
        <v>0</v>
      </c>
      <c r="DH67" s="22">
        <f>+TRUNC('D-PS'!DH67,0)</f>
        <v>0</v>
      </c>
      <c r="DI67" s="22">
        <f>+TRUNC('D-PS'!DI67,0)</f>
        <v>0</v>
      </c>
      <c r="DJ67" s="22">
        <f>+TRUNC('D-PS'!DJ67,6)</f>
        <v>100</v>
      </c>
      <c r="DK67" s="22">
        <f>+TRUNC('D-PS'!DK67,0)</f>
        <v>0</v>
      </c>
      <c r="DL67" s="22">
        <f>+TRUNC('D-PS'!DL67,0)</f>
        <v>0</v>
      </c>
      <c r="DM67" s="22">
        <f>+TRUNC('D-PS'!DM67,0)</f>
        <v>0</v>
      </c>
      <c r="DN67" s="22">
        <f>+TRUNC('D-PS'!DN67,0)</f>
        <v>0</v>
      </c>
      <c r="DO67" s="22">
        <f>+TRUNC('D-PS'!DO67,0)</f>
        <v>0</v>
      </c>
      <c r="DP67" s="22">
        <f>+TRUNC('D-PS'!DP67,0)</f>
        <v>0</v>
      </c>
      <c r="DR67" s="41">
        <f>+TRUNC('D-PS'!DR67,0)</f>
        <v>0</v>
      </c>
      <c r="DS67" s="41">
        <f>+TRUNC('D-PS'!DS67,0)</f>
        <v>0</v>
      </c>
      <c r="DT67" s="41">
        <f>+TRUNC('D-PS'!DT67,3)</f>
        <v>0</v>
      </c>
      <c r="DU67" s="41">
        <f>+TRUNC('D-PS'!DU67,3)</f>
        <v>0</v>
      </c>
      <c r="DV67" s="41">
        <f>+TRUNC('D-PS'!DV67,0)</f>
        <v>0</v>
      </c>
      <c r="DW67" s="41">
        <f>+TRUNC('D-PS'!DW67,0)</f>
        <v>0</v>
      </c>
      <c r="DX67" s="41">
        <f>+TRUNC('D-PS'!DX67,0)</f>
        <v>0</v>
      </c>
      <c r="DY67" s="41">
        <f>+TRUNC('D-PS'!DY67,0)</f>
        <v>0</v>
      </c>
      <c r="DZ67" s="41">
        <f>+TRUNC('D-PS'!DZ67,0)</f>
        <v>0</v>
      </c>
      <c r="EA67" s="41">
        <f>+TRUNC('D-PS'!EA67,0)</f>
        <v>0</v>
      </c>
      <c r="EB67" s="41">
        <f>+TRUNC('D-PS'!EB67,3)</f>
        <v>0</v>
      </c>
      <c r="EC67" s="41">
        <f>+TRUNC('D-PS'!EC67,3)</f>
        <v>0</v>
      </c>
      <c r="ED67" s="41">
        <f>+TRUNC('D-PS'!ED67,0)</f>
        <v>0</v>
      </c>
      <c r="EE67" s="41">
        <f>+TRUNC('D-PS'!EE67,0)</f>
        <v>0</v>
      </c>
      <c r="EF67" s="41">
        <f>+TRUNC('D-PS'!EF67,0)</f>
        <v>0</v>
      </c>
      <c r="EG67" s="41">
        <f>+TRUNC('D-PS'!EG67,0)</f>
        <v>0</v>
      </c>
      <c r="EH67" s="41">
        <f>+TRUNC('D-PS'!EH67,0)</f>
        <v>0</v>
      </c>
      <c r="EI67" s="41">
        <f>+TRUNC('D-PS'!EI67,0)</f>
        <v>0</v>
      </c>
      <c r="EJ67" s="41">
        <f>+TRUNC('D-PS'!EJ67,3)</f>
        <v>0</v>
      </c>
      <c r="EK67" s="41">
        <f>+TRUNC('D-PS'!EK67,3)</f>
        <v>0</v>
      </c>
      <c r="EL67" s="41">
        <f>+TRUNC('D-PS'!EL67,0)</f>
        <v>0</v>
      </c>
      <c r="EM67" s="41">
        <f>+TRUNC('D-PS'!EM67,0)</f>
        <v>0</v>
      </c>
      <c r="EN67" s="41">
        <f>+TRUNC('D-PS'!EN67,0)</f>
        <v>0</v>
      </c>
      <c r="EO67" s="41">
        <f>+TRUNC('D-PS'!EO67,0)</f>
        <v>0</v>
      </c>
      <c r="EP67" s="59"/>
      <c r="EQ67" s="41">
        <f>+TRUNC('D-PS'!EQ67,0)</f>
        <v>0</v>
      </c>
      <c r="ER67" s="41">
        <f>+TRUNC('D-PS'!ER67,0)</f>
        <v>0</v>
      </c>
      <c r="ES67" s="41">
        <f>+TRUNC('D-PS'!ES67,3)</f>
        <v>0</v>
      </c>
      <c r="ET67" s="41">
        <f>+TRUNC('D-PS'!ET67,3)</f>
        <v>0</v>
      </c>
      <c r="EU67" s="41">
        <f>+TRUNC('D-PS'!EU67,0)</f>
        <v>0</v>
      </c>
      <c r="EV67" s="41">
        <f>+TRUNC('D-PS'!EV67,0)</f>
        <v>0</v>
      </c>
      <c r="EW67" s="41">
        <f>+TRUNC('D-PS'!EW67,0)</f>
        <v>0</v>
      </c>
      <c r="EX67" s="41">
        <f>+TRUNC('D-PS'!EX67,0)</f>
        <v>0</v>
      </c>
      <c r="EY67" s="41">
        <f>+TRUNC('D-PS'!EY67,0)</f>
        <v>0</v>
      </c>
      <c r="EZ67" s="41">
        <f>+TRUNC('D-PS'!EZ67,0)</f>
        <v>0</v>
      </c>
      <c r="FA67" s="41">
        <f>+TRUNC('D-PS'!FA67,3)</f>
        <v>0</v>
      </c>
      <c r="FB67" s="41">
        <f>+TRUNC('D-PS'!FB67,3)</f>
        <v>0</v>
      </c>
      <c r="FC67" s="41">
        <f>+TRUNC('D-PS'!FC67,0)</f>
        <v>0</v>
      </c>
      <c r="FD67" s="41">
        <f>+TRUNC('D-PS'!FD67,0)</f>
        <v>0</v>
      </c>
      <c r="FE67" s="41">
        <f>+TRUNC('D-PS'!FE67,0)</f>
        <v>0</v>
      </c>
      <c r="FF67" s="41">
        <f>+TRUNC('D-PS'!FF67,0)</f>
        <v>0</v>
      </c>
      <c r="FG67" s="41">
        <f>+TRUNC('D-PS'!FG67,0)</f>
        <v>0</v>
      </c>
      <c r="FH67" s="41">
        <f>+TRUNC('D-PS'!FH67,0)</f>
        <v>0</v>
      </c>
      <c r="FI67" s="41">
        <f>+TRUNC('D-PS'!FI67,3)</f>
        <v>0</v>
      </c>
      <c r="FJ67" s="41">
        <f>+TRUNC('D-PS'!FJ67,3)</f>
        <v>0</v>
      </c>
      <c r="FK67" s="41">
        <f>+TRUNC('D-PS'!FK67,0)</f>
        <v>0</v>
      </c>
      <c r="FL67" s="41">
        <f>+TRUNC('D-PS'!FL67,0)</f>
        <v>0</v>
      </c>
      <c r="FM67" s="41">
        <f>+TRUNC('D-PS'!FM67,0)</f>
        <v>0</v>
      </c>
      <c r="FN67" s="41">
        <f>+TRUNC('D-PS'!FN67,0)</f>
        <v>0</v>
      </c>
    </row>
    <row r="68" spans="3:170" x14ac:dyDescent="0.2">
      <c r="C68" s="11">
        <f>+'D-PDP'!C68</f>
        <v>2055</v>
      </c>
      <c r="D68" s="41">
        <f>+TRUNC('D-PS'!D68,0)</f>
        <v>0</v>
      </c>
      <c r="E68" s="41">
        <f>+TRUNC('D-PS'!E68,0)</f>
        <v>0</v>
      </c>
      <c r="F68" s="41">
        <f>+TRUNC('D-PS'!F68,0)</f>
        <v>0</v>
      </c>
      <c r="G68" s="41">
        <f>+TRUNC('D-PS'!G68,0)</f>
        <v>0</v>
      </c>
      <c r="H68" s="41">
        <f>+TRUNC('D-PS'!H68,0)</f>
        <v>0</v>
      </c>
      <c r="I68" s="41">
        <f>+TRUNC('D-PS'!I68,0)</f>
        <v>0</v>
      </c>
      <c r="J68" s="41">
        <f>+TRUNC('D-PS'!J68,0)</f>
        <v>0</v>
      </c>
      <c r="K68" s="22">
        <f>+TRUNC('D-PS'!K68,0)</f>
        <v>1971</v>
      </c>
      <c r="L68" s="22">
        <f>+TRUNC('D-PS'!L68,0)</f>
        <v>0</v>
      </c>
      <c r="M68" s="22">
        <f>+TRUNC('D-PS'!M68,3)</f>
        <v>0</v>
      </c>
      <c r="N68" s="22">
        <f>+TRUNC('D-PS'!N68,3)</f>
        <v>404.01799999999997</v>
      </c>
      <c r="O68" s="22">
        <f>+TRUNC('D-PS'!O68,3)</f>
        <v>0</v>
      </c>
      <c r="P68" s="22">
        <f>+TRUNC('D-PS'!P68,3)</f>
        <v>0</v>
      </c>
      <c r="Q68" s="22">
        <f>+TRUNC('D-PS'!Q68,3)</f>
        <v>0</v>
      </c>
      <c r="R68" s="22">
        <f>+TRUNC('D-PS'!R68,3)</f>
        <v>0</v>
      </c>
      <c r="S68" s="22">
        <f>+TRUNC('D-PS'!S68,0)</f>
        <v>0</v>
      </c>
      <c r="T68" s="22">
        <f>+TRUNC('D-PS'!T68,0)</f>
        <v>0</v>
      </c>
      <c r="U68" s="22">
        <f>+TRUNC('D-PS'!U68,0)</f>
        <v>0</v>
      </c>
      <c r="V68" s="22">
        <f>+TRUNC('D-PS'!V68,0)</f>
        <v>0</v>
      </c>
      <c r="W68" s="22">
        <f>+TRUNC('D-PS'!W68,0)</f>
        <v>0</v>
      </c>
      <c r="X68" s="22">
        <f>+TRUNC('D-PS'!X68,0)</f>
        <v>0</v>
      </c>
      <c r="Y68" s="22">
        <f>+TRUNC('D-PS'!Y68,0)</f>
        <v>0</v>
      </c>
      <c r="Z68" s="22">
        <f>+TRUNC('D-PS'!Z68,0)</f>
        <v>0</v>
      </c>
      <c r="AA68" s="22">
        <f>+TRUNC('D-PS'!AA68,0)</f>
        <v>0</v>
      </c>
      <c r="AB68" s="22">
        <f>+TRUNC('D-PS'!AB68,0)</f>
        <v>0</v>
      </c>
      <c r="AC68" s="22">
        <f>+TRUNC('D-PS'!AC68,0)</f>
        <v>0</v>
      </c>
      <c r="AD68" s="22">
        <f>+TRUNC('D-PS'!AD68,3)</f>
        <v>0</v>
      </c>
      <c r="AE68" s="22">
        <f>+TRUNC('D-PS'!AE68,3)</f>
        <v>0</v>
      </c>
      <c r="AF68" s="22">
        <f>+TRUNC('D-PS'!AF68,0)</f>
        <v>0</v>
      </c>
      <c r="AG68" s="22">
        <f>+TRUNC('D-PS'!AG68,0)</f>
        <v>0</v>
      </c>
      <c r="AH68" s="22">
        <f>+TRUNC('D-PS'!AH68,0)</f>
        <v>0</v>
      </c>
      <c r="AI68" s="22">
        <f>+TRUNC('D-PS'!AI68,0)</f>
        <v>0</v>
      </c>
      <c r="AJ68" s="22">
        <f>+TRUNC('D-PS'!AJ68,6)</f>
        <v>0</v>
      </c>
      <c r="AK68" s="22">
        <f>+TRUNC('D-PS'!AK68,6)</f>
        <v>0</v>
      </c>
      <c r="AL68" s="22">
        <f>+TRUNC('D-PS'!AL68,6)</f>
        <v>0</v>
      </c>
      <c r="AM68" s="22">
        <f>+TRUNC('D-PS'!AM68,0)</f>
        <v>0</v>
      </c>
      <c r="AN68" s="22">
        <f>+TRUNC('D-PS'!AN68,3)</f>
        <v>0</v>
      </c>
      <c r="AO68" s="22">
        <f>+TRUNC('D-PS'!AO68,0)</f>
        <v>0</v>
      </c>
      <c r="AP68" s="22">
        <f>+TRUNC('D-PS'!AP68,6)</f>
        <v>100</v>
      </c>
      <c r="AQ68" s="22">
        <f>+TRUNC('D-PS'!AQ68,0)</f>
        <v>0</v>
      </c>
      <c r="AR68" s="22">
        <f>+TRUNC('D-PS'!AR68,0)</f>
        <v>0</v>
      </c>
      <c r="AS68" s="22">
        <f>+TRUNC('D-PS'!AS68,3)</f>
        <v>0</v>
      </c>
      <c r="AT68" s="22">
        <f>+TRUNC('D-PS'!AT68,3)</f>
        <v>0</v>
      </c>
      <c r="AU68" s="22">
        <f>+TRUNC('D-PS'!AU68,0)</f>
        <v>0</v>
      </c>
      <c r="AV68" s="22">
        <f>+TRUNC('D-PS'!AV68,0)</f>
        <v>0</v>
      </c>
      <c r="AW68" s="22">
        <f>+TRUNC('D-PS'!AW68,0)</f>
        <v>0</v>
      </c>
      <c r="AX68" s="22">
        <f>+TRUNC('D-PS'!AX68,0)</f>
        <v>0</v>
      </c>
      <c r="AY68" s="22">
        <f>+TRUNC('D-PS'!AY68,0)</f>
        <v>0</v>
      </c>
      <c r="AZ68" s="22">
        <f>+TRUNC('D-PS'!AZ68,3)</f>
        <v>0</v>
      </c>
      <c r="BA68" s="22">
        <f>+TRUNC('D-PS'!BA68,0)</f>
        <v>0</v>
      </c>
      <c r="BB68" s="22">
        <f>+TRUNC('D-PS'!BB68,0)</f>
        <v>0</v>
      </c>
      <c r="BC68" s="22">
        <f>+TRUNC('D-PS'!BC68,0)</f>
        <v>0</v>
      </c>
      <c r="BD68" s="22">
        <f>+TRUNC('D-PS'!BD68,3)</f>
        <v>0</v>
      </c>
      <c r="BE68" s="22">
        <f>+TRUNC('D-PS'!BE68,3)</f>
        <v>0</v>
      </c>
      <c r="BF68" s="22">
        <f>+TRUNC('D-PS'!BF68,0)</f>
        <v>0</v>
      </c>
      <c r="BG68" s="22">
        <f>+TRUNC('D-PS'!BG68,0)</f>
        <v>0</v>
      </c>
      <c r="BH68" s="22">
        <f>+TRUNC('D-PS'!BH68,0)</f>
        <v>0</v>
      </c>
      <c r="BI68" s="22">
        <f>+TRUNC('D-PS'!BI68,0)</f>
        <v>0</v>
      </c>
      <c r="BJ68" s="22">
        <f>+TRUNC('D-PS'!BJ68,3)</f>
        <v>101.55800000000001</v>
      </c>
      <c r="BK68" s="22">
        <f>+TRUNC('D-PS'!BK68,3)</f>
        <v>7.3890000000000002</v>
      </c>
      <c r="BL68" s="22">
        <f>+TRUNC('D-PS'!BL68,3)</f>
        <v>-3.7839999999999998</v>
      </c>
      <c r="BM68" s="22">
        <f>+TRUNC('D-PS'!BM68,3)</f>
        <v>1.389</v>
      </c>
      <c r="BN68" s="22">
        <f>+TRUNC('D-PS'!BN68,3)</f>
        <v>3.423</v>
      </c>
      <c r="BO68" s="22">
        <f>+TRUNC('D-PS'!BO68,3)</f>
        <v>3.423</v>
      </c>
      <c r="BP68" s="22">
        <f>+TRUNC('D-PS'!BP68,3)</f>
        <v>0</v>
      </c>
      <c r="BQ68" s="22">
        <f>+TRUNC('D-PS'!BQ68,3)</f>
        <v>0</v>
      </c>
      <c r="BR68" s="22">
        <f>+TRUNC('D-PS'!BR68,3)</f>
        <v>0</v>
      </c>
      <c r="BS68" s="22">
        <f>+TRUNC('D-PS'!BS68,3)</f>
        <v>0</v>
      </c>
      <c r="BT68" s="22">
        <f>+TRUNC('D-PS'!BT68,0)</f>
        <v>0</v>
      </c>
      <c r="BU68" s="22">
        <f>+TRUNC('D-PS'!BU68,0)</f>
        <v>0</v>
      </c>
      <c r="BV68" s="22">
        <f>+TRUNC('D-PS'!BV68,6)</f>
        <v>100</v>
      </c>
      <c r="BW68" s="22">
        <f>+TRUNC('D-PS'!BW68,0)</f>
        <v>0</v>
      </c>
      <c r="BX68" s="22">
        <f>+TRUNC('D-PS'!BX68,0)</f>
        <v>0</v>
      </c>
      <c r="BY68" s="22">
        <f>+TRUNC('D-PS'!BY68,0)</f>
        <v>0</v>
      </c>
      <c r="BZ68" s="22">
        <f>+TRUNC('D-PS'!BZ68,3)</f>
        <v>0</v>
      </c>
      <c r="CA68" s="22">
        <f>+TRUNC('D-PS'!CA68,3)</f>
        <v>0.04</v>
      </c>
      <c r="CB68" s="22">
        <f>+TRUNC('D-PS'!CB68,3)</f>
        <v>0.01</v>
      </c>
      <c r="CC68" s="22">
        <f>+TRUNC('D-PS'!CC68,3)</f>
        <v>0.15</v>
      </c>
      <c r="CD68" s="22">
        <f>+TRUNC('D-PS'!CD68,3)</f>
        <v>0</v>
      </c>
      <c r="CE68" s="22">
        <f>+TRUNC('D-PS'!CE68,3)</f>
        <v>0</v>
      </c>
      <c r="CF68" s="22">
        <f>+TRUNC('D-PS'!CF68,3)</f>
        <v>0.1</v>
      </c>
      <c r="CG68" s="22">
        <f>+TRUNC('D-PS'!CG68,3)</f>
        <v>0</v>
      </c>
      <c r="CH68" s="22">
        <f>+TRUNC('D-PS'!CH68,3)</f>
        <v>0</v>
      </c>
      <c r="CI68" s="22">
        <f>+TRUNC('D-PS'!CI68,3)</f>
        <v>126023</v>
      </c>
      <c r="CJ68" s="22">
        <f>+TRUNC('D-PS'!CJ68,3)</f>
        <v>0</v>
      </c>
      <c r="CK68" s="22">
        <f>+TRUNC('D-PS'!CK68,3)</f>
        <v>0</v>
      </c>
      <c r="CL68" s="22">
        <f>+TRUNC('D-PS'!CL68,3)</f>
        <v>0</v>
      </c>
      <c r="CM68" s="22">
        <f>+TRUNC('D-PS'!CM68,3)</f>
        <v>0</v>
      </c>
      <c r="CN68" s="22">
        <f>+TRUNC('D-PS'!CN68,0)</f>
        <v>0</v>
      </c>
      <c r="CO68" s="22">
        <f>+TRUNC('D-PS'!CO68,3)</f>
        <v>0</v>
      </c>
      <c r="CP68" s="22">
        <f>+TRUNC('D-PS'!CP68,0)</f>
        <v>0</v>
      </c>
      <c r="CQ68" s="22">
        <f>+TRUNC('D-PS'!CQ68,0)</f>
        <v>0</v>
      </c>
      <c r="CR68" s="22">
        <f>+TRUNC('D-PS'!CR68,0)</f>
        <v>0</v>
      </c>
      <c r="CS68" s="22">
        <f>+TRUNC('D-PS'!CS68,0)</f>
        <v>0</v>
      </c>
      <c r="CT68" s="22">
        <f>+TRUNC('D-PS'!CT68,0)</f>
        <v>0</v>
      </c>
      <c r="CU68" s="22">
        <f>+TRUNC('D-PS'!CU68,6)</f>
        <v>100</v>
      </c>
      <c r="CV68" s="22">
        <f>+TRUNC('D-PS'!CV68,0)</f>
        <v>0</v>
      </c>
      <c r="CW68" s="22">
        <f>+TRUNC('D-PS'!CW68,0)</f>
        <v>0</v>
      </c>
      <c r="CX68" s="22">
        <f>+TRUNC('D-PS'!CX68,0)</f>
        <v>0</v>
      </c>
      <c r="CY68" s="22">
        <f>+TRUNC('D-PS'!CY68,0)</f>
        <v>0</v>
      </c>
      <c r="CZ68" s="22">
        <f>+TRUNC('D-PS'!CZ68,0)</f>
        <v>0</v>
      </c>
      <c r="DA68" s="22">
        <f>+TRUNC('D-PS'!DA68,0)</f>
        <v>0</v>
      </c>
      <c r="DB68" s="22">
        <f>+TRUNC('D-PS'!DB68,0)</f>
        <v>0</v>
      </c>
      <c r="DC68" s="22">
        <f>+TRUNC('D-PS'!DC68,0)</f>
        <v>0</v>
      </c>
      <c r="DD68" s="22">
        <f>+TRUNC('D-PS'!DD68,0)</f>
        <v>0</v>
      </c>
      <c r="DE68" s="22">
        <f>+TRUNC('D-PS'!DE68,0)</f>
        <v>0</v>
      </c>
      <c r="DF68" s="22">
        <f>+TRUNC('D-PS'!DF68,0)</f>
        <v>0</v>
      </c>
      <c r="DG68" s="22">
        <f>+TRUNC('D-PS'!DG68,0)</f>
        <v>0</v>
      </c>
      <c r="DH68" s="22">
        <f>+TRUNC('D-PS'!DH68,0)</f>
        <v>0</v>
      </c>
      <c r="DI68" s="22">
        <f>+TRUNC('D-PS'!DI68,0)</f>
        <v>0</v>
      </c>
      <c r="DJ68" s="22">
        <f>+TRUNC('D-PS'!DJ68,6)</f>
        <v>100</v>
      </c>
      <c r="DK68" s="22">
        <f>+TRUNC('D-PS'!DK68,0)</f>
        <v>0</v>
      </c>
      <c r="DL68" s="22">
        <f>+TRUNC('D-PS'!DL68,0)</f>
        <v>0</v>
      </c>
      <c r="DM68" s="22">
        <f>+TRUNC('D-PS'!DM68,0)</f>
        <v>0</v>
      </c>
      <c r="DN68" s="22">
        <f>+TRUNC('D-PS'!DN68,0)</f>
        <v>0</v>
      </c>
      <c r="DO68" s="22">
        <f>+TRUNC('D-PS'!DO68,0)</f>
        <v>0</v>
      </c>
      <c r="DP68" s="22">
        <f>+TRUNC('D-PS'!DP68,0)</f>
        <v>0</v>
      </c>
      <c r="DR68" s="41">
        <f>+TRUNC('D-PS'!DR68,0)</f>
        <v>0</v>
      </c>
      <c r="DS68" s="41">
        <f>+TRUNC('D-PS'!DS68,0)</f>
        <v>0</v>
      </c>
      <c r="DT68" s="41">
        <f>+TRUNC('D-PS'!DT68,3)</f>
        <v>0</v>
      </c>
      <c r="DU68" s="41">
        <f>+TRUNC('D-PS'!DU68,3)</f>
        <v>0</v>
      </c>
      <c r="DV68" s="41">
        <f>+TRUNC('D-PS'!DV68,0)</f>
        <v>0</v>
      </c>
      <c r="DW68" s="41">
        <f>+TRUNC('D-PS'!DW68,0)</f>
        <v>0</v>
      </c>
      <c r="DX68" s="41">
        <f>+TRUNC('D-PS'!DX68,0)</f>
        <v>0</v>
      </c>
      <c r="DY68" s="41">
        <f>+TRUNC('D-PS'!DY68,0)</f>
        <v>0</v>
      </c>
      <c r="DZ68" s="41">
        <f>+TRUNC('D-PS'!DZ68,0)</f>
        <v>0</v>
      </c>
      <c r="EA68" s="41">
        <f>+TRUNC('D-PS'!EA68,0)</f>
        <v>0</v>
      </c>
      <c r="EB68" s="41">
        <f>+TRUNC('D-PS'!EB68,3)</f>
        <v>0</v>
      </c>
      <c r="EC68" s="41">
        <f>+TRUNC('D-PS'!EC68,3)</f>
        <v>0</v>
      </c>
      <c r="ED68" s="41">
        <f>+TRUNC('D-PS'!ED68,0)</f>
        <v>0</v>
      </c>
      <c r="EE68" s="41">
        <f>+TRUNC('D-PS'!EE68,0)</f>
        <v>0</v>
      </c>
      <c r="EF68" s="41">
        <f>+TRUNC('D-PS'!EF68,0)</f>
        <v>0</v>
      </c>
      <c r="EG68" s="41">
        <f>+TRUNC('D-PS'!EG68,0)</f>
        <v>0</v>
      </c>
      <c r="EH68" s="41">
        <f>+TRUNC('D-PS'!EH68,0)</f>
        <v>0</v>
      </c>
      <c r="EI68" s="41">
        <f>+TRUNC('D-PS'!EI68,0)</f>
        <v>0</v>
      </c>
      <c r="EJ68" s="41">
        <f>+TRUNC('D-PS'!EJ68,3)</f>
        <v>0</v>
      </c>
      <c r="EK68" s="41">
        <f>+TRUNC('D-PS'!EK68,3)</f>
        <v>0</v>
      </c>
      <c r="EL68" s="41">
        <f>+TRUNC('D-PS'!EL68,0)</f>
        <v>0</v>
      </c>
      <c r="EM68" s="41">
        <f>+TRUNC('D-PS'!EM68,0)</f>
        <v>0</v>
      </c>
      <c r="EN68" s="41">
        <f>+TRUNC('D-PS'!EN68,0)</f>
        <v>0</v>
      </c>
      <c r="EO68" s="41">
        <f>+TRUNC('D-PS'!EO68,0)</f>
        <v>0</v>
      </c>
      <c r="EP68" s="59"/>
      <c r="EQ68" s="41">
        <f>+TRUNC('D-PS'!EQ68,0)</f>
        <v>0</v>
      </c>
      <c r="ER68" s="41">
        <f>+TRUNC('D-PS'!ER68,0)</f>
        <v>0</v>
      </c>
      <c r="ES68" s="41">
        <f>+TRUNC('D-PS'!ES68,3)</f>
        <v>0</v>
      </c>
      <c r="ET68" s="41">
        <f>+TRUNC('D-PS'!ET68,3)</f>
        <v>0</v>
      </c>
      <c r="EU68" s="41">
        <f>+TRUNC('D-PS'!EU68,0)</f>
        <v>0</v>
      </c>
      <c r="EV68" s="41">
        <f>+TRUNC('D-PS'!EV68,0)</f>
        <v>0</v>
      </c>
      <c r="EW68" s="41">
        <f>+TRUNC('D-PS'!EW68,0)</f>
        <v>0</v>
      </c>
      <c r="EX68" s="41">
        <f>+TRUNC('D-PS'!EX68,0)</f>
        <v>0</v>
      </c>
      <c r="EY68" s="41">
        <f>+TRUNC('D-PS'!EY68,0)</f>
        <v>0</v>
      </c>
      <c r="EZ68" s="41">
        <f>+TRUNC('D-PS'!EZ68,0)</f>
        <v>0</v>
      </c>
      <c r="FA68" s="41">
        <f>+TRUNC('D-PS'!FA68,3)</f>
        <v>0</v>
      </c>
      <c r="FB68" s="41">
        <f>+TRUNC('D-PS'!FB68,3)</f>
        <v>0</v>
      </c>
      <c r="FC68" s="41">
        <f>+TRUNC('D-PS'!FC68,0)</f>
        <v>0</v>
      </c>
      <c r="FD68" s="41">
        <f>+TRUNC('D-PS'!FD68,0)</f>
        <v>0</v>
      </c>
      <c r="FE68" s="41">
        <f>+TRUNC('D-PS'!FE68,0)</f>
        <v>0</v>
      </c>
      <c r="FF68" s="41">
        <f>+TRUNC('D-PS'!FF68,0)</f>
        <v>0</v>
      </c>
      <c r="FG68" s="41">
        <f>+TRUNC('D-PS'!FG68,0)</f>
        <v>0</v>
      </c>
      <c r="FH68" s="41">
        <f>+TRUNC('D-PS'!FH68,0)</f>
        <v>0</v>
      </c>
      <c r="FI68" s="41">
        <f>+TRUNC('D-PS'!FI68,3)</f>
        <v>0</v>
      </c>
      <c r="FJ68" s="41">
        <f>+TRUNC('D-PS'!FJ68,3)</f>
        <v>0</v>
      </c>
      <c r="FK68" s="41">
        <f>+TRUNC('D-PS'!FK68,0)</f>
        <v>0</v>
      </c>
      <c r="FL68" s="41">
        <f>+TRUNC('D-PS'!FL68,0)</f>
        <v>0</v>
      </c>
      <c r="FM68" s="41">
        <f>+TRUNC('D-PS'!FM68,0)</f>
        <v>0</v>
      </c>
      <c r="FN68" s="41">
        <f>+TRUNC('D-PS'!FN68,0)</f>
        <v>0</v>
      </c>
    </row>
    <row r="69" spans="3:170" x14ac:dyDescent="0.2">
      <c r="C69" s="11">
        <f>+'D-PDP'!C69</f>
        <v>2056</v>
      </c>
      <c r="D69" s="41">
        <f>+TRUNC('D-PS'!D69,0)</f>
        <v>0</v>
      </c>
      <c r="E69" s="41">
        <f>+TRUNC('D-PS'!E69,0)</f>
        <v>0</v>
      </c>
      <c r="F69" s="41">
        <f>+TRUNC('D-PS'!F69,0)</f>
        <v>0</v>
      </c>
      <c r="G69" s="41">
        <f>+TRUNC('D-PS'!G69,0)</f>
        <v>0</v>
      </c>
      <c r="H69" s="41">
        <f>+TRUNC('D-PS'!H69,0)</f>
        <v>0</v>
      </c>
      <c r="I69" s="41">
        <f>+TRUNC('D-PS'!I69,0)</f>
        <v>0</v>
      </c>
      <c r="J69" s="41">
        <f>+TRUNC('D-PS'!J69,0)</f>
        <v>0</v>
      </c>
      <c r="K69" s="22">
        <f>+TRUNC('D-PS'!K69,0)</f>
        <v>1930</v>
      </c>
      <c r="L69" s="22">
        <f>+TRUNC('D-PS'!L69,0)</f>
        <v>0</v>
      </c>
      <c r="M69" s="22">
        <f>+TRUNC('D-PS'!M69,3)</f>
        <v>0</v>
      </c>
      <c r="N69" s="22">
        <f>+TRUNC('D-PS'!N69,3)</f>
        <v>395.70699999999999</v>
      </c>
      <c r="O69" s="22">
        <f>+TRUNC('D-PS'!O69,3)</f>
        <v>0</v>
      </c>
      <c r="P69" s="22">
        <f>+TRUNC('D-PS'!P69,3)</f>
        <v>0</v>
      </c>
      <c r="Q69" s="22">
        <f>+TRUNC('D-PS'!Q69,3)</f>
        <v>0</v>
      </c>
      <c r="R69" s="22">
        <f>+TRUNC('D-PS'!R69,3)</f>
        <v>0</v>
      </c>
      <c r="S69" s="22">
        <f>+TRUNC('D-PS'!S69,0)</f>
        <v>0</v>
      </c>
      <c r="T69" s="22">
        <f>+TRUNC('D-PS'!T69,0)</f>
        <v>0</v>
      </c>
      <c r="U69" s="22">
        <f>+TRUNC('D-PS'!U69,0)</f>
        <v>0</v>
      </c>
      <c r="V69" s="22">
        <f>+TRUNC('D-PS'!V69,0)</f>
        <v>0</v>
      </c>
      <c r="W69" s="22">
        <f>+TRUNC('D-PS'!W69,0)</f>
        <v>0</v>
      </c>
      <c r="X69" s="22">
        <f>+TRUNC('D-PS'!X69,0)</f>
        <v>0</v>
      </c>
      <c r="Y69" s="22">
        <f>+TRUNC('D-PS'!Y69,0)</f>
        <v>0</v>
      </c>
      <c r="Z69" s="22">
        <f>+TRUNC('D-PS'!Z69,0)</f>
        <v>0</v>
      </c>
      <c r="AA69" s="22">
        <f>+TRUNC('D-PS'!AA69,0)</f>
        <v>0</v>
      </c>
      <c r="AB69" s="22">
        <f>+TRUNC('D-PS'!AB69,0)</f>
        <v>0</v>
      </c>
      <c r="AC69" s="22">
        <f>+TRUNC('D-PS'!AC69,0)</f>
        <v>0</v>
      </c>
      <c r="AD69" s="22">
        <f>+TRUNC('D-PS'!AD69,3)</f>
        <v>0</v>
      </c>
      <c r="AE69" s="22">
        <f>+TRUNC('D-PS'!AE69,3)</f>
        <v>0</v>
      </c>
      <c r="AF69" s="22">
        <f>+TRUNC('D-PS'!AF69,0)</f>
        <v>0</v>
      </c>
      <c r="AG69" s="22">
        <f>+TRUNC('D-PS'!AG69,0)</f>
        <v>0</v>
      </c>
      <c r="AH69" s="22">
        <f>+TRUNC('D-PS'!AH69,0)</f>
        <v>0</v>
      </c>
      <c r="AI69" s="22">
        <f>+TRUNC('D-PS'!AI69,0)</f>
        <v>0</v>
      </c>
      <c r="AJ69" s="22">
        <f>+TRUNC('D-PS'!AJ69,6)</f>
        <v>0</v>
      </c>
      <c r="AK69" s="22">
        <f>+TRUNC('D-PS'!AK69,6)</f>
        <v>0</v>
      </c>
      <c r="AL69" s="22">
        <f>+TRUNC('D-PS'!AL69,6)</f>
        <v>0</v>
      </c>
      <c r="AM69" s="22">
        <f>+TRUNC('D-PS'!AM69,0)</f>
        <v>0</v>
      </c>
      <c r="AN69" s="22">
        <f>+TRUNC('D-PS'!AN69,3)</f>
        <v>0</v>
      </c>
      <c r="AO69" s="22">
        <f>+TRUNC('D-PS'!AO69,0)</f>
        <v>0</v>
      </c>
      <c r="AP69" s="22">
        <f>+TRUNC('D-PS'!AP69,6)</f>
        <v>100</v>
      </c>
      <c r="AQ69" s="22">
        <f>+TRUNC('D-PS'!AQ69,0)</f>
        <v>0</v>
      </c>
      <c r="AR69" s="22">
        <f>+TRUNC('D-PS'!AR69,0)</f>
        <v>0</v>
      </c>
      <c r="AS69" s="22">
        <f>+TRUNC('D-PS'!AS69,3)</f>
        <v>0</v>
      </c>
      <c r="AT69" s="22">
        <f>+TRUNC('D-PS'!AT69,3)</f>
        <v>0</v>
      </c>
      <c r="AU69" s="22">
        <f>+TRUNC('D-PS'!AU69,0)</f>
        <v>0</v>
      </c>
      <c r="AV69" s="22">
        <f>+TRUNC('D-PS'!AV69,0)</f>
        <v>0</v>
      </c>
      <c r="AW69" s="22">
        <f>+TRUNC('D-PS'!AW69,0)</f>
        <v>0</v>
      </c>
      <c r="AX69" s="22">
        <f>+TRUNC('D-PS'!AX69,0)</f>
        <v>0</v>
      </c>
      <c r="AY69" s="22">
        <f>+TRUNC('D-PS'!AY69,0)</f>
        <v>0</v>
      </c>
      <c r="AZ69" s="22">
        <f>+TRUNC('D-PS'!AZ69,3)</f>
        <v>0</v>
      </c>
      <c r="BA69" s="22">
        <f>+TRUNC('D-PS'!BA69,0)</f>
        <v>0</v>
      </c>
      <c r="BB69" s="22">
        <f>+TRUNC('D-PS'!BB69,0)</f>
        <v>0</v>
      </c>
      <c r="BC69" s="22">
        <f>+TRUNC('D-PS'!BC69,0)</f>
        <v>0</v>
      </c>
      <c r="BD69" s="22">
        <f>+TRUNC('D-PS'!BD69,3)</f>
        <v>0</v>
      </c>
      <c r="BE69" s="22">
        <f>+TRUNC('D-PS'!BE69,3)</f>
        <v>0</v>
      </c>
      <c r="BF69" s="22">
        <f>+TRUNC('D-PS'!BF69,0)</f>
        <v>0</v>
      </c>
      <c r="BG69" s="22">
        <f>+TRUNC('D-PS'!BG69,0)</f>
        <v>0</v>
      </c>
      <c r="BH69" s="22">
        <f>+TRUNC('D-PS'!BH69,0)</f>
        <v>0</v>
      </c>
      <c r="BI69" s="22">
        <f>+TRUNC('D-PS'!BI69,0)</f>
        <v>0</v>
      </c>
      <c r="BJ69" s="22">
        <f>+TRUNC('D-PS'!BJ69,3)</f>
        <v>101.55800000000001</v>
      </c>
      <c r="BK69" s="22">
        <f>+TRUNC('D-PS'!BK69,3)</f>
        <v>7.3890000000000002</v>
      </c>
      <c r="BL69" s="22">
        <f>+TRUNC('D-PS'!BL69,3)</f>
        <v>-3.7839999999999998</v>
      </c>
      <c r="BM69" s="22">
        <f>+TRUNC('D-PS'!BM69,3)</f>
        <v>1.389</v>
      </c>
      <c r="BN69" s="22">
        <f>+TRUNC('D-PS'!BN69,3)</f>
        <v>3.423</v>
      </c>
      <c r="BO69" s="22">
        <f>+TRUNC('D-PS'!BO69,3)</f>
        <v>3.423</v>
      </c>
      <c r="BP69" s="22">
        <f>+TRUNC('D-PS'!BP69,3)</f>
        <v>0</v>
      </c>
      <c r="BQ69" s="22">
        <f>+TRUNC('D-PS'!BQ69,3)</f>
        <v>0</v>
      </c>
      <c r="BR69" s="22">
        <f>+TRUNC('D-PS'!BR69,3)</f>
        <v>0</v>
      </c>
      <c r="BS69" s="22">
        <f>+TRUNC('D-PS'!BS69,3)</f>
        <v>0</v>
      </c>
      <c r="BT69" s="22">
        <f>+TRUNC('D-PS'!BT69,0)</f>
        <v>0</v>
      </c>
      <c r="BU69" s="22">
        <f>+TRUNC('D-PS'!BU69,0)</f>
        <v>0</v>
      </c>
      <c r="BV69" s="22">
        <f>+TRUNC('D-PS'!BV69,6)</f>
        <v>100</v>
      </c>
      <c r="BW69" s="22">
        <f>+TRUNC('D-PS'!BW69,0)</f>
        <v>0</v>
      </c>
      <c r="BX69" s="22">
        <f>+TRUNC('D-PS'!BX69,0)</f>
        <v>0</v>
      </c>
      <c r="BY69" s="22">
        <f>+TRUNC('D-PS'!BY69,0)</f>
        <v>0</v>
      </c>
      <c r="BZ69" s="22">
        <f>+TRUNC('D-PS'!BZ69,3)</f>
        <v>0</v>
      </c>
      <c r="CA69" s="22">
        <f>+TRUNC('D-PS'!CA69,3)</f>
        <v>0.04</v>
      </c>
      <c r="CB69" s="22">
        <f>+TRUNC('D-PS'!CB69,3)</f>
        <v>0.01</v>
      </c>
      <c r="CC69" s="22">
        <f>+TRUNC('D-PS'!CC69,3)</f>
        <v>0.15</v>
      </c>
      <c r="CD69" s="22">
        <f>+TRUNC('D-PS'!CD69,3)</f>
        <v>0</v>
      </c>
      <c r="CE69" s="22">
        <f>+TRUNC('D-PS'!CE69,3)</f>
        <v>0</v>
      </c>
      <c r="CF69" s="22">
        <f>+TRUNC('D-PS'!CF69,3)</f>
        <v>0.1</v>
      </c>
      <c r="CG69" s="22">
        <f>+TRUNC('D-PS'!CG69,3)</f>
        <v>0</v>
      </c>
      <c r="CH69" s="22">
        <f>+TRUNC('D-PS'!CH69,3)</f>
        <v>0</v>
      </c>
      <c r="CI69" s="22">
        <f>+TRUNC('D-PS'!CI69,3)</f>
        <v>126023</v>
      </c>
      <c r="CJ69" s="22">
        <f>+TRUNC('D-PS'!CJ69,3)</f>
        <v>0</v>
      </c>
      <c r="CK69" s="22">
        <f>+TRUNC('D-PS'!CK69,3)</f>
        <v>0</v>
      </c>
      <c r="CL69" s="22">
        <f>+TRUNC('D-PS'!CL69,3)</f>
        <v>0</v>
      </c>
      <c r="CM69" s="22">
        <f>+TRUNC('D-PS'!CM69,3)</f>
        <v>0</v>
      </c>
      <c r="CN69" s="22">
        <f>+TRUNC('D-PS'!CN69,0)</f>
        <v>0</v>
      </c>
      <c r="CO69" s="22">
        <f>+TRUNC('D-PS'!CO69,3)</f>
        <v>0</v>
      </c>
      <c r="CP69" s="22">
        <f>+TRUNC('D-PS'!CP69,0)</f>
        <v>0</v>
      </c>
      <c r="CQ69" s="22">
        <f>+TRUNC('D-PS'!CQ69,0)</f>
        <v>0</v>
      </c>
      <c r="CR69" s="22">
        <f>+TRUNC('D-PS'!CR69,0)</f>
        <v>0</v>
      </c>
      <c r="CS69" s="22">
        <f>+TRUNC('D-PS'!CS69,0)</f>
        <v>0</v>
      </c>
      <c r="CT69" s="22">
        <f>+TRUNC('D-PS'!CT69,0)</f>
        <v>0</v>
      </c>
      <c r="CU69" s="22">
        <f>+TRUNC('D-PS'!CU69,6)</f>
        <v>100</v>
      </c>
      <c r="CV69" s="22">
        <f>+TRUNC('D-PS'!CV69,0)</f>
        <v>0</v>
      </c>
      <c r="CW69" s="22">
        <f>+TRUNC('D-PS'!CW69,0)</f>
        <v>0</v>
      </c>
      <c r="CX69" s="22">
        <f>+TRUNC('D-PS'!CX69,0)</f>
        <v>0</v>
      </c>
      <c r="CY69" s="22">
        <f>+TRUNC('D-PS'!CY69,0)</f>
        <v>0</v>
      </c>
      <c r="CZ69" s="22">
        <f>+TRUNC('D-PS'!CZ69,0)</f>
        <v>0</v>
      </c>
      <c r="DA69" s="22">
        <f>+TRUNC('D-PS'!DA69,0)</f>
        <v>0</v>
      </c>
      <c r="DB69" s="22">
        <f>+TRUNC('D-PS'!DB69,0)</f>
        <v>0</v>
      </c>
      <c r="DC69" s="22">
        <f>+TRUNC('D-PS'!DC69,0)</f>
        <v>0</v>
      </c>
      <c r="DD69" s="22">
        <f>+TRUNC('D-PS'!DD69,0)</f>
        <v>0</v>
      </c>
      <c r="DE69" s="22">
        <f>+TRUNC('D-PS'!DE69,0)</f>
        <v>0</v>
      </c>
      <c r="DF69" s="22">
        <f>+TRUNC('D-PS'!DF69,0)</f>
        <v>0</v>
      </c>
      <c r="DG69" s="22">
        <f>+TRUNC('D-PS'!DG69,0)</f>
        <v>0</v>
      </c>
      <c r="DH69" s="22">
        <f>+TRUNC('D-PS'!DH69,0)</f>
        <v>0</v>
      </c>
      <c r="DI69" s="22">
        <f>+TRUNC('D-PS'!DI69,0)</f>
        <v>0</v>
      </c>
      <c r="DJ69" s="22">
        <f>+TRUNC('D-PS'!DJ69,6)</f>
        <v>100</v>
      </c>
      <c r="DK69" s="22">
        <f>+TRUNC('D-PS'!DK69,0)</f>
        <v>0</v>
      </c>
      <c r="DL69" s="22">
        <f>+TRUNC('D-PS'!DL69,0)</f>
        <v>0</v>
      </c>
      <c r="DM69" s="22">
        <f>+TRUNC('D-PS'!DM69,0)</f>
        <v>0</v>
      </c>
      <c r="DN69" s="22">
        <f>+TRUNC('D-PS'!DN69,0)</f>
        <v>0</v>
      </c>
      <c r="DO69" s="22">
        <f>+TRUNC('D-PS'!DO69,0)</f>
        <v>0</v>
      </c>
      <c r="DP69" s="22">
        <f>+TRUNC('D-PS'!DP69,0)</f>
        <v>0</v>
      </c>
      <c r="DR69" s="41">
        <f>+TRUNC('D-PS'!DR69,0)</f>
        <v>0</v>
      </c>
      <c r="DS69" s="41">
        <f>+TRUNC('D-PS'!DS69,0)</f>
        <v>0</v>
      </c>
      <c r="DT69" s="41">
        <f>+TRUNC('D-PS'!DT69,3)</f>
        <v>0</v>
      </c>
      <c r="DU69" s="41">
        <f>+TRUNC('D-PS'!DU69,3)</f>
        <v>0</v>
      </c>
      <c r="DV69" s="41">
        <f>+TRUNC('D-PS'!DV69,0)</f>
        <v>0</v>
      </c>
      <c r="DW69" s="41">
        <f>+TRUNC('D-PS'!DW69,0)</f>
        <v>0</v>
      </c>
      <c r="DX69" s="41">
        <f>+TRUNC('D-PS'!DX69,0)</f>
        <v>0</v>
      </c>
      <c r="DY69" s="41">
        <f>+TRUNC('D-PS'!DY69,0)</f>
        <v>0</v>
      </c>
      <c r="DZ69" s="41">
        <f>+TRUNC('D-PS'!DZ69,0)</f>
        <v>0</v>
      </c>
      <c r="EA69" s="41">
        <f>+TRUNC('D-PS'!EA69,0)</f>
        <v>0</v>
      </c>
      <c r="EB69" s="41">
        <f>+TRUNC('D-PS'!EB69,3)</f>
        <v>0</v>
      </c>
      <c r="EC69" s="41">
        <f>+TRUNC('D-PS'!EC69,3)</f>
        <v>0</v>
      </c>
      <c r="ED69" s="41">
        <f>+TRUNC('D-PS'!ED69,0)</f>
        <v>0</v>
      </c>
      <c r="EE69" s="41">
        <f>+TRUNC('D-PS'!EE69,0)</f>
        <v>0</v>
      </c>
      <c r="EF69" s="41">
        <f>+TRUNC('D-PS'!EF69,0)</f>
        <v>0</v>
      </c>
      <c r="EG69" s="41">
        <f>+TRUNC('D-PS'!EG69,0)</f>
        <v>0</v>
      </c>
      <c r="EH69" s="41">
        <f>+TRUNC('D-PS'!EH69,0)</f>
        <v>0</v>
      </c>
      <c r="EI69" s="41">
        <f>+TRUNC('D-PS'!EI69,0)</f>
        <v>0</v>
      </c>
      <c r="EJ69" s="41">
        <f>+TRUNC('D-PS'!EJ69,3)</f>
        <v>0</v>
      </c>
      <c r="EK69" s="41">
        <f>+TRUNC('D-PS'!EK69,3)</f>
        <v>0</v>
      </c>
      <c r="EL69" s="41">
        <f>+TRUNC('D-PS'!EL69,0)</f>
        <v>0</v>
      </c>
      <c r="EM69" s="41">
        <f>+TRUNC('D-PS'!EM69,0)</f>
        <v>0</v>
      </c>
      <c r="EN69" s="41">
        <f>+TRUNC('D-PS'!EN69,0)</f>
        <v>0</v>
      </c>
      <c r="EO69" s="41">
        <f>+TRUNC('D-PS'!EO69,0)</f>
        <v>0</v>
      </c>
      <c r="EP69" s="59"/>
      <c r="EQ69" s="41">
        <f>+TRUNC('D-PS'!EQ69,0)</f>
        <v>0</v>
      </c>
      <c r="ER69" s="41">
        <f>+TRUNC('D-PS'!ER69,0)</f>
        <v>0</v>
      </c>
      <c r="ES69" s="41">
        <f>+TRUNC('D-PS'!ES69,3)</f>
        <v>0</v>
      </c>
      <c r="ET69" s="41">
        <f>+TRUNC('D-PS'!ET69,3)</f>
        <v>0</v>
      </c>
      <c r="EU69" s="41">
        <f>+TRUNC('D-PS'!EU69,0)</f>
        <v>0</v>
      </c>
      <c r="EV69" s="41">
        <f>+TRUNC('D-PS'!EV69,0)</f>
        <v>0</v>
      </c>
      <c r="EW69" s="41">
        <f>+TRUNC('D-PS'!EW69,0)</f>
        <v>0</v>
      </c>
      <c r="EX69" s="41">
        <f>+TRUNC('D-PS'!EX69,0)</f>
        <v>0</v>
      </c>
      <c r="EY69" s="41">
        <f>+TRUNC('D-PS'!EY69,0)</f>
        <v>0</v>
      </c>
      <c r="EZ69" s="41">
        <f>+TRUNC('D-PS'!EZ69,0)</f>
        <v>0</v>
      </c>
      <c r="FA69" s="41">
        <f>+TRUNC('D-PS'!FA69,3)</f>
        <v>0</v>
      </c>
      <c r="FB69" s="41">
        <f>+TRUNC('D-PS'!FB69,3)</f>
        <v>0</v>
      </c>
      <c r="FC69" s="41">
        <f>+TRUNC('D-PS'!FC69,0)</f>
        <v>0</v>
      </c>
      <c r="FD69" s="41">
        <f>+TRUNC('D-PS'!FD69,0)</f>
        <v>0</v>
      </c>
      <c r="FE69" s="41">
        <f>+TRUNC('D-PS'!FE69,0)</f>
        <v>0</v>
      </c>
      <c r="FF69" s="41">
        <f>+TRUNC('D-PS'!FF69,0)</f>
        <v>0</v>
      </c>
      <c r="FG69" s="41">
        <f>+TRUNC('D-PS'!FG69,0)</f>
        <v>0</v>
      </c>
      <c r="FH69" s="41">
        <f>+TRUNC('D-PS'!FH69,0)</f>
        <v>0</v>
      </c>
      <c r="FI69" s="41">
        <f>+TRUNC('D-PS'!FI69,3)</f>
        <v>0</v>
      </c>
      <c r="FJ69" s="41">
        <f>+TRUNC('D-PS'!FJ69,3)</f>
        <v>0</v>
      </c>
      <c r="FK69" s="41">
        <f>+TRUNC('D-PS'!FK69,0)</f>
        <v>0</v>
      </c>
      <c r="FL69" s="41">
        <f>+TRUNC('D-PS'!FL69,0)</f>
        <v>0</v>
      </c>
      <c r="FM69" s="41">
        <f>+TRUNC('D-PS'!FM69,0)</f>
        <v>0</v>
      </c>
      <c r="FN69" s="41">
        <f>+TRUNC('D-PS'!FN69,0)</f>
        <v>0</v>
      </c>
    </row>
    <row r="70" spans="3:170" x14ac:dyDescent="0.2">
      <c r="C70" s="11">
        <f>+'D-PDP'!C70</f>
        <v>2057</v>
      </c>
      <c r="D70" s="41">
        <f>+TRUNC('D-PS'!D70,0)</f>
        <v>0</v>
      </c>
      <c r="E70" s="41">
        <f>+TRUNC('D-PS'!E70,0)</f>
        <v>0</v>
      </c>
      <c r="F70" s="41">
        <f>+TRUNC('D-PS'!F70,0)</f>
        <v>0</v>
      </c>
      <c r="G70" s="41">
        <f>+TRUNC('D-PS'!G70,0)</f>
        <v>0</v>
      </c>
      <c r="H70" s="41">
        <f>+TRUNC('D-PS'!H70,0)</f>
        <v>0</v>
      </c>
      <c r="I70" s="41">
        <f>+TRUNC('D-PS'!I70,0)</f>
        <v>0</v>
      </c>
      <c r="J70" s="41">
        <f>+TRUNC('D-PS'!J70,0)</f>
        <v>0</v>
      </c>
      <c r="K70" s="22">
        <f>+TRUNC('D-PS'!K70,0)</f>
        <v>1878</v>
      </c>
      <c r="L70" s="22">
        <f>+TRUNC('D-PS'!L70,0)</f>
        <v>0</v>
      </c>
      <c r="M70" s="22">
        <f>+TRUNC('D-PS'!M70,3)</f>
        <v>0</v>
      </c>
      <c r="N70" s="22">
        <f>+TRUNC('D-PS'!N70,3)</f>
        <v>385.10899999999998</v>
      </c>
      <c r="O70" s="22">
        <f>+TRUNC('D-PS'!O70,3)</f>
        <v>0</v>
      </c>
      <c r="P70" s="22">
        <f>+TRUNC('D-PS'!P70,3)</f>
        <v>0</v>
      </c>
      <c r="Q70" s="22">
        <f>+TRUNC('D-PS'!Q70,3)</f>
        <v>0</v>
      </c>
      <c r="R70" s="22">
        <f>+TRUNC('D-PS'!R70,3)</f>
        <v>0</v>
      </c>
      <c r="S70" s="22">
        <f>+TRUNC('D-PS'!S70,0)</f>
        <v>0</v>
      </c>
      <c r="T70" s="22">
        <f>+TRUNC('D-PS'!T70,0)</f>
        <v>0</v>
      </c>
      <c r="U70" s="22">
        <f>+TRUNC('D-PS'!U70,0)</f>
        <v>0</v>
      </c>
      <c r="V70" s="22">
        <f>+TRUNC('D-PS'!V70,0)</f>
        <v>0</v>
      </c>
      <c r="W70" s="22">
        <f>+TRUNC('D-PS'!W70,0)</f>
        <v>0</v>
      </c>
      <c r="X70" s="22">
        <f>+TRUNC('D-PS'!X70,0)</f>
        <v>0</v>
      </c>
      <c r="Y70" s="22">
        <f>+TRUNC('D-PS'!Y70,0)</f>
        <v>0</v>
      </c>
      <c r="Z70" s="22">
        <f>+TRUNC('D-PS'!Z70,0)</f>
        <v>0</v>
      </c>
      <c r="AA70" s="22">
        <f>+TRUNC('D-PS'!AA70,0)</f>
        <v>0</v>
      </c>
      <c r="AB70" s="22">
        <f>+TRUNC('D-PS'!AB70,0)</f>
        <v>0</v>
      </c>
      <c r="AC70" s="22">
        <f>+TRUNC('D-PS'!AC70,0)</f>
        <v>0</v>
      </c>
      <c r="AD70" s="22">
        <f>+TRUNC('D-PS'!AD70,3)</f>
        <v>0</v>
      </c>
      <c r="AE70" s="22">
        <f>+TRUNC('D-PS'!AE70,3)</f>
        <v>0</v>
      </c>
      <c r="AF70" s="22">
        <f>+TRUNC('D-PS'!AF70,0)</f>
        <v>0</v>
      </c>
      <c r="AG70" s="22">
        <f>+TRUNC('D-PS'!AG70,0)</f>
        <v>0</v>
      </c>
      <c r="AH70" s="22">
        <f>+TRUNC('D-PS'!AH70,0)</f>
        <v>0</v>
      </c>
      <c r="AI70" s="22">
        <f>+TRUNC('D-PS'!AI70,0)</f>
        <v>0</v>
      </c>
      <c r="AJ70" s="22">
        <f>+TRUNC('D-PS'!AJ70,6)</f>
        <v>0</v>
      </c>
      <c r="AK70" s="22">
        <f>+TRUNC('D-PS'!AK70,6)</f>
        <v>0</v>
      </c>
      <c r="AL70" s="22">
        <f>+TRUNC('D-PS'!AL70,6)</f>
        <v>0</v>
      </c>
      <c r="AM70" s="22">
        <f>+TRUNC('D-PS'!AM70,0)</f>
        <v>0</v>
      </c>
      <c r="AN70" s="22">
        <f>+TRUNC('D-PS'!AN70,3)</f>
        <v>0</v>
      </c>
      <c r="AO70" s="22">
        <f>+TRUNC('D-PS'!AO70,0)</f>
        <v>0</v>
      </c>
      <c r="AP70" s="22">
        <f>+TRUNC('D-PS'!AP70,6)</f>
        <v>100</v>
      </c>
      <c r="AQ70" s="22">
        <f>+TRUNC('D-PS'!AQ70,0)</f>
        <v>0</v>
      </c>
      <c r="AR70" s="22">
        <f>+TRUNC('D-PS'!AR70,0)</f>
        <v>0</v>
      </c>
      <c r="AS70" s="22">
        <f>+TRUNC('D-PS'!AS70,3)</f>
        <v>0</v>
      </c>
      <c r="AT70" s="22">
        <f>+TRUNC('D-PS'!AT70,3)</f>
        <v>0</v>
      </c>
      <c r="AU70" s="22">
        <f>+TRUNC('D-PS'!AU70,0)</f>
        <v>0</v>
      </c>
      <c r="AV70" s="22">
        <f>+TRUNC('D-PS'!AV70,0)</f>
        <v>0</v>
      </c>
      <c r="AW70" s="22">
        <f>+TRUNC('D-PS'!AW70,0)</f>
        <v>0</v>
      </c>
      <c r="AX70" s="22">
        <f>+TRUNC('D-PS'!AX70,0)</f>
        <v>0</v>
      </c>
      <c r="AY70" s="22">
        <f>+TRUNC('D-PS'!AY70,0)</f>
        <v>0</v>
      </c>
      <c r="AZ70" s="22">
        <f>+TRUNC('D-PS'!AZ70,3)</f>
        <v>0</v>
      </c>
      <c r="BA70" s="22">
        <f>+TRUNC('D-PS'!BA70,0)</f>
        <v>0</v>
      </c>
      <c r="BB70" s="22">
        <f>+TRUNC('D-PS'!BB70,0)</f>
        <v>0</v>
      </c>
      <c r="BC70" s="22">
        <f>+TRUNC('D-PS'!BC70,0)</f>
        <v>0</v>
      </c>
      <c r="BD70" s="22">
        <f>+TRUNC('D-PS'!BD70,3)</f>
        <v>0</v>
      </c>
      <c r="BE70" s="22">
        <f>+TRUNC('D-PS'!BE70,3)</f>
        <v>0</v>
      </c>
      <c r="BF70" s="22">
        <f>+TRUNC('D-PS'!BF70,0)</f>
        <v>0</v>
      </c>
      <c r="BG70" s="22">
        <f>+TRUNC('D-PS'!BG70,0)</f>
        <v>0</v>
      </c>
      <c r="BH70" s="22">
        <f>+TRUNC('D-PS'!BH70,0)</f>
        <v>0</v>
      </c>
      <c r="BI70" s="22">
        <f>+TRUNC('D-PS'!BI70,0)</f>
        <v>0</v>
      </c>
      <c r="BJ70" s="22">
        <f>+TRUNC('D-PS'!BJ70,3)</f>
        <v>101.55800000000001</v>
      </c>
      <c r="BK70" s="22">
        <f>+TRUNC('D-PS'!BK70,3)</f>
        <v>7.3890000000000002</v>
      </c>
      <c r="BL70" s="22">
        <f>+TRUNC('D-PS'!BL70,3)</f>
        <v>-3.7839999999999998</v>
      </c>
      <c r="BM70" s="22">
        <f>+TRUNC('D-PS'!BM70,3)</f>
        <v>1.389</v>
      </c>
      <c r="BN70" s="22">
        <f>+TRUNC('D-PS'!BN70,3)</f>
        <v>3.423</v>
      </c>
      <c r="BO70" s="22">
        <f>+TRUNC('D-PS'!BO70,3)</f>
        <v>3.423</v>
      </c>
      <c r="BP70" s="22">
        <f>+TRUNC('D-PS'!BP70,3)</f>
        <v>0</v>
      </c>
      <c r="BQ70" s="22">
        <f>+TRUNC('D-PS'!BQ70,3)</f>
        <v>0</v>
      </c>
      <c r="BR70" s="22">
        <f>+TRUNC('D-PS'!BR70,3)</f>
        <v>0</v>
      </c>
      <c r="BS70" s="22">
        <f>+TRUNC('D-PS'!BS70,3)</f>
        <v>0</v>
      </c>
      <c r="BT70" s="22">
        <f>+TRUNC('D-PS'!BT70,0)</f>
        <v>0</v>
      </c>
      <c r="BU70" s="22">
        <f>+TRUNC('D-PS'!BU70,0)</f>
        <v>0</v>
      </c>
      <c r="BV70" s="22">
        <f>+TRUNC('D-PS'!BV70,6)</f>
        <v>100</v>
      </c>
      <c r="BW70" s="22">
        <f>+TRUNC('D-PS'!BW70,0)</f>
        <v>0</v>
      </c>
      <c r="BX70" s="22">
        <f>+TRUNC('D-PS'!BX70,0)</f>
        <v>0</v>
      </c>
      <c r="BY70" s="22">
        <f>+TRUNC('D-PS'!BY70,0)</f>
        <v>0</v>
      </c>
      <c r="BZ70" s="22">
        <f>+TRUNC('D-PS'!BZ70,3)</f>
        <v>0</v>
      </c>
      <c r="CA70" s="22">
        <f>+TRUNC('D-PS'!CA70,3)</f>
        <v>0.04</v>
      </c>
      <c r="CB70" s="22">
        <f>+TRUNC('D-PS'!CB70,3)</f>
        <v>0.01</v>
      </c>
      <c r="CC70" s="22">
        <f>+TRUNC('D-PS'!CC70,3)</f>
        <v>0.15</v>
      </c>
      <c r="CD70" s="22">
        <f>+TRUNC('D-PS'!CD70,3)</f>
        <v>0</v>
      </c>
      <c r="CE70" s="22">
        <f>+TRUNC('D-PS'!CE70,3)</f>
        <v>0</v>
      </c>
      <c r="CF70" s="22">
        <f>+TRUNC('D-PS'!CF70,3)</f>
        <v>0.1</v>
      </c>
      <c r="CG70" s="22">
        <f>+TRUNC('D-PS'!CG70,3)</f>
        <v>0</v>
      </c>
      <c r="CH70" s="22">
        <f>+TRUNC('D-PS'!CH70,3)</f>
        <v>0</v>
      </c>
      <c r="CI70" s="22">
        <f>+TRUNC('D-PS'!CI70,3)</f>
        <v>126023</v>
      </c>
      <c r="CJ70" s="22">
        <f>+TRUNC('D-PS'!CJ70,3)</f>
        <v>0</v>
      </c>
      <c r="CK70" s="22">
        <f>+TRUNC('D-PS'!CK70,3)</f>
        <v>0</v>
      </c>
      <c r="CL70" s="22">
        <f>+TRUNC('D-PS'!CL70,3)</f>
        <v>0</v>
      </c>
      <c r="CM70" s="22">
        <f>+TRUNC('D-PS'!CM70,3)</f>
        <v>0</v>
      </c>
      <c r="CN70" s="22">
        <f>+TRUNC('D-PS'!CN70,0)</f>
        <v>0</v>
      </c>
      <c r="CO70" s="22">
        <f>+TRUNC('D-PS'!CO70,3)</f>
        <v>0</v>
      </c>
      <c r="CP70" s="22">
        <f>+TRUNC('D-PS'!CP70,0)</f>
        <v>0</v>
      </c>
      <c r="CQ70" s="22">
        <f>+TRUNC('D-PS'!CQ70,0)</f>
        <v>0</v>
      </c>
      <c r="CR70" s="22">
        <f>+TRUNC('D-PS'!CR70,0)</f>
        <v>0</v>
      </c>
      <c r="CS70" s="22">
        <f>+TRUNC('D-PS'!CS70,0)</f>
        <v>0</v>
      </c>
      <c r="CT70" s="22">
        <f>+TRUNC('D-PS'!CT70,0)</f>
        <v>0</v>
      </c>
      <c r="CU70" s="22">
        <f>+TRUNC('D-PS'!CU70,6)</f>
        <v>100</v>
      </c>
      <c r="CV70" s="22">
        <f>+TRUNC('D-PS'!CV70,0)</f>
        <v>0</v>
      </c>
      <c r="CW70" s="22">
        <f>+TRUNC('D-PS'!CW70,0)</f>
        <v>0</v>
      </c>
      <c r="CX70" s="22">
        <f>+TRUNC('D-PS'!CX70,0)</f>
        <v>0</v>
      </c>
      <c r="CY70" s="22">
        <f>+TRUNC('D-PS'!CY70,0)</f>
        <v>0</v>
      </c>
      <c r="CZ70" s="22">
        <f>+TRUNC('D-PS'!CZ70,0)</f>
        <v>0</v>
      </c>
      <c r="DA70" s="22">
        <f>+TRUNC('D-PS'!DA70,0)</f>
        <v>0</v>
      </c>
      <c r="DB70" s="22">
        <f>+TRUNC('D-PS'!DB70,0)</f>
        <v>0</v>
      </c>
      <c r="DC70" s="22">
        <f>+TRUNC('D-PS'!DC70,0)</f>
        <v>0</v>
      </c>
      <c r="DD70" s="22">
        <f>+TRUNC('D-PS'!DD70,0)</f>
        <v>0</v>
      </c>
      <c r="DE70" s="22">
        <f>+TRUNC('D-PS'!DE70,0)</f>
        <v>0</v>
      </c>
      <c r="DF70" s="22">
        <f>+TRUNC('D-PS'!DF70,0)</f>
        <v>0</v>
      </c>
      <c r="DG70" s="22">
        <f>+TRUNC('D-PS'!DG70,0)</f>
        <v>0</v>
      </c>
      <c r="DH70" s="22">
        <f>+TRUNC('D-PS'!DH70,0)</f>
        <v>0</v>
      </c>
      <c r="DI70" s="22">
        <f>+TRUNC('D-PS'!DI70,0)</f>
        <v>0</v>
      </c>
      <c r="DJ70" s="22">
        <f>+TRUNC('D-PS'!DJ70,6)</f>
        <v>100</v>
      </c>
      <c r="DK70" s="22">
        <f>+TRUNC('D-PS'!DK70,0)</f>
        <v>0</v>
      </c>
      <c r="DL70" s="22">
        <f>+TRUNC('D-PS'!DL70,0)</f>
        <v>0</v>
      </c>
      <c r="DM70" s="22">
        <f>+TRUNC('D-PS'!DM70,0)</f>
        <v>0</v>
      </c>
      <c r="DN70" s="22">
        <f>+TRUNC('D-PS'!DN70,0)</f>
        <v>0</v>
      </c>
      <c r="DO70" s="22">
        <f>+TRUNC('D-PS'!DO70,0)</f>
        <v>0</v>
      </c>
      <c r="DP70" s="22">
        <f>+TRUNC('D-PS'!DP70,0)</f>
        <v>0</v>
      </c>
      <c r="DR70" s="41">
        <f>+TRUNC('D-PS'!DR70,0)</f>
        <v>0</v>
      </c>
      <c r="DS70" s="41">
        <f>+TRUNC('D-PS'!DS70,0)</f>
        <v>0</v>
      </c>
      <c r="DT70" s="41">
        <f>+TRUNC('D-PS'!DT70,3)</f>
        <v>0</v>
      </c>
      <c r="DU70" s="41">
        <f>+TRUNC('D-PS'!DU70,3)</f>
        <v>0</v>
      </c>
      <c r="DV70" s="41">
        <f>+TRUNC('D-PS'!DV70,0)</f>
        <v>0</v>
      </c>
      <c r="DW70" s="41">
        <f>+TRUNC('D-PS'!DW70,0)</f>
        <v>0</v>
      </c>
      <c r="DX70" s="41">
        <f>+TRUNC('D-PS'!DX70,0)</f>
        <v>0</v>
      </c>
      <c r="DY70" s="41">
        <f>+TRUNC('D-PS'!DY70,0)</f>
        <v>0</v>
      </c>
      <c r="DZ70" s="41">
        <f>+TRUNC('D-PS'!DZ70,0)</f>
        <v>0</v>
      </c>
      <c r="EA70" s="41">
        <f>+TRUNC('D-PS'!EA70,0)</f>
        <v>0</v>
      </c>
      <c r="EB70" s="41">
        <f>+TRUNC('D-PS'!EB70,3)</f>
        <v>0</v>
      </c>
      <c r="EC70" s="41">
        <f>+TRUNC('D-PS'!EC70,3)</f>
        <v>0</v>
      </c>
      <c r="ED70" s="41">
        <f>+TRUNC('D-PS'!ED70,0)</f>
        <v>0</v>
      </c>
      <c r="EE70" s="41">
        <f>+TRUNC('D-PS'!EE70,0)</f>
        <v>0</v>
      </c>
      <c r="EF70" s="41">
        <f>+TRUNC('D-PS'!EF70,0)</f>
        <v>0</v>
      </c>
      <c r="EG70" s="41">
        <f>+TRUNC('D-PS'!EG70,0)</f>
        <v>0</v>
      </c>
      <c r="EH70" s="41">
        <f>+TRUNC('D-PS'!EH70,0)</f>
        <v>0</v>
      </c>
      <c r="EI70" s="41">
        <f>+TRUNC('D-PS'!EI70,0)</f>
        <v>0</v>
      </c>
      <c r="EJ70" s="41">
        <f>+TRUNC('D-PS'!EJ70,3)</f>
        <v>0</v>
      </c>
      <c r="EK70" s="41">
        <f>+TRUNC('D-PS'!EK70,3)</f>
        <v>0</v>
      </c>
      <c r="EL70" s="41">
        <f>+TRUNC('D-PS'!EL70,0)</f>
        <v>0</v>
      </c>
      <c r="EM70" s="41">
        <f>+TRUNC('D-PS'!EM70,0)</f>
        <v>0</v>
      </c>
      <c r="EN70" s="41">
        <f>+TRUNC('D-PS'!EN70,0)</f>
        <v>0</v>
      </c>
      <c r="EO70" s="41">
        <f>+TRUNC('D-PS'!EO70,0)</f>
        <v>0</v>
      </c>
      <c r="EP70" s="59"/>
      <c r="EQ70" s="41">
        <f>+TRUNC('D-PS'!EQ70,0)</f>
        <v>0</v>
      </c>
      <c r="ER70" s="41">
        <f>+TRUNC('D-PS'!ER70,0)</f>
        <v>0</v>
      </c>
      <c r="ES70" s="41">
        <f>+TRUNC('D-PS'!ES70,3)</f>
        <v>0</v>
      </c>
      <c r="ET70" s="41">
        <f>+TRUNC('D-PS'!ET70,3)</f>
        <v>0</v>
      </c>
      <c r="EU70" s="41">
        <f>+TRUNC('D-PS'!EU70,0)</f>
        <v>0</v>
      </c>
      <c r="EV70" s="41">
        <f>+TRUNC('D-PS'!EV70,0)</f>
        <v>0</v>
      </c>
      <c r="EW70" s="41">
        <f>+TRUNC('D-PS'!EW70,0)</f>
        <v>0</v>
      </c>
      <c r="EX70" s="41">
        <f>+TRUNC('D-PS'!EX70,0)</f>
        <v>0</v>
      </c>
      <c r="EY70" s="41">
        <f>+TRUNC('D-PS'!EY70,0)</f>
        <v>0</v>
      </c>
      <c r="EZ70" s="41">
        <f>+TRUNC('D-PS'!EZ70,0)</f>
        <v>0</v>
      </c>
      <c r="FA70" s="41">
        <f>+TRUNC('D-PS'!FA70,3)</f>
        <v>0</v>
      </c>
      <c r="FB70" s="41">
        <f>+TRUNC('D-PS'!FB70,3)</f>
        <v>0</v>
      </c>
      <c r="FC70" s="41">
        <f>+TRUNC('D-PS'!FC70,0)</f>
        <v>0</v>
      </c>
      <c r="FD70" s="41">
        <f>+TRUNC('D-PS'!FD70,0)</f>
        <v>0</v>
      </c>
      <c r="FE70" s="41">
        <f>+TRUNC('D-PS'!FE70,0)</f>
        <v>0</v>
      </c>
      <c r="FF70" s="41">
        <f>+TRUNC('D-PS'!FF70,0)</f>
        <v>0</v>
      </c>
      <c r="FG70" s="41">
        <f>+TRUNC('D-PS'!FG70,0)</f>
        <v>0</v>
      </c>
      <c r="FH70" s="41">
        <f>+TRUNC('D-PS'!FH70,0)</f>
        <v>0</v>
      </c>
      <c r="FI70" s="41">
        <f>+TRUNC('D-PS'!FI70,3)</f>
        <v>0</v>
      </c>
      <c r="FJ70" s="41">
        <f>+TRUNC('D-PS'!FJ70,3)</f>
        <v>0</v>
      </c>
      <c r="FK70" s="41">
        <f>+TRUNC('D-PS'!FK70,0)</f>
        <v>0</v>
      </c>
      <c r="FL70" s="41">
        <f>+TRUNC('D-PS'!FL70,0)</f>
        <v>0</v>
      </c>
      <c r="FM70" s="41">
        <f>+TRUNC('D-PS'!FM70,0)</f>
        <v>0</v>
      </c>
      <c r="FN70" s="41">
        <f>+TRUNC('D-PS'!FN70,0)</f>
        <v>0</v>
      </c>
    </row>
    <row r="71" spans="3:170" x14ac:dyDescent="0.2">
      <c r="C71" s="11">
        <f>+'D-PDP'!C71</f>
        <v>2058</v>
      </c>
      <c r="D71" s="41">
        <f>+TRUNC('D-PS'!D71,0)</f>
        <v>0</v>
      </c>
      <c r="E71" s="41">
        <f>+TRUNC('D-PS'!E71,0)</f>
        <v>0</v>
      </c>
      <c r="F71" s="41">
        <f>+TRUNC('D-PS'!F71,0)</f>
        <v>0</v>
      </c>
      <c r="G71" s="41">
        <f>+TRUNC('D-PS'!G71,0)</f>
        <v>0</v>
      </c>
      <c r="H71" s="41">
        <f>+TRUNC('D-PS'!H71,0)</f>
        <v>0</v>
      </c>
      <c r="I71" s="41">
        <f>+TRUNC('D-PS'!I71,0)</f>
        <v>0</v>
      </c>
      <c r="J71" s="41">
        <f>+TRUNC('D-PS'!J71,0)</f>
        <v>0</v>
      </c>
      <c r="K71" s="22">
        <f>+TRUNC('D-PS'!K71,0)</f>
        <v>1832</v>
      </c>
      <c r="L71" s="22">
        <f>+TRUNC('D-PS'!L71,0)</f>
        <v>0</v>
      </c>
      <c r="M71" s="22">
        <f>+TRUNC('D-PS'!M71,3)</f>
        <v>0</v>
      </c>
      <c r="N71" s="22">
        <f>+TRUNC('D-PS'!N71,3)</f>
        <v>375.517</v>
      </c>
      <c r="O71" s="22">
        <f>+TRUNC('D-PS'!O71,3)</f>
        <v>0</v>
      </c>
      <c r="P71" s="22">
        <f>+TRUNC('D-PS'!P71,3)</f>
        <v>0</v>
      </c>
      <c r="Q71" s="22">
        <f>+TRUNC('D-PS'!Q71,3)</f>
        <v>0</v>
      </c>
      <c r="R71" s="22">
        <f>+TRUNC('D-PS'!R71,3)</f>
        <v>0</v>
      </c>
      <c r="S71" s="22">
        <f>+TRUNC('D-PS'!S71,0)</f>
        <v>0</v>
      </c>
      <c r="T71" s="22">
        <f>+TRUNC('D-PS'!T71,0)</f>
        <v>0</v>
      </c>
      <c r="U71" s="22">
        <f>+TRUNC('D-PS'!U71,0)</f>
        <v>0</v>
      </c>
      <c r="V71" s="22">
        <f>+TRUNC('D-PS'!V71,0)</f>
        <v>0</v>
      </c>
      <c r="W71" s="22">
        <f>+TRUNC('D-PS'!W71,0)</f>
        <v>0</v>
      </c>
      <c r="X71" s="22">
        <f>+TRUNC('D-PS'!X71,0)</f>
        <v>0</v>
      </c>
      <c r="Y71" s="22">
        <f>+TRUNC('D-PS'!Y71,0)</f>
        <v>0</v>
      </c>
      <c r="Z71" s="22">
        <f>+TRUNC('D-PS'!Z71,0)</f>
        <v>0</v>
      </c>
      <c r="AA71" s="22">
        <f>+TRUNC('D-PS'!AA71,0)</f>
        <v>0</v>
      </c>
      <c r="AB71" s="22">
        <f>+TRUNC('D-PS'!AB71,0)</f>
        <v>0</v>
      </c>
      <c r="AC71" s="22">
        <f>+TRUNC('D-PS'!AC71,0)</f>
        <v>0</v>
      </c>
      <c r="AD71" s="22">
        <f>+TRUNC('D-PS'!AD71,3)</f>
        <v>0</v>
      </c>
      <c r="AE71" s="22">
        <f>+TRUNC('D-PS'!AE71,3)</f>
        <v>0</v>
      </c>
      <c r="AF71" s="22">
        <f>+TRUNC('D-PS'!AF71,0)</f>
        <v>0</v>
      </c>
      <c r="AG71" s="22">
        <f>+TRUNC('D-PS'!AG71,0)</f>
        <v>0</v>
      </c>
      <c r="AH71" s="22">
        <f>+TRUNC('D-PS'!AH71,0)</f>
        <v>0</v>
      </c>
      <c r="AI71" s="22">
        <f>+TRUNC('D-PS'!AI71,0)</f>
        <v>0</v>
      </c>
      <c r="AJ71" s="22">
        <f>+TRUNC('D-PS'!AJ71,6)</f>
        <v>0</v>
      </c>
      <c r="AK71" s="22">
        <f>+TRUNC('D-PS'!AK71,6)</f>
        <v>0</v>
      </c>
      <c r="AL71" s="22">
        <f>+TRUNC('D-PS'!AL71,6)</f>
        <v>0</v>
      </c>
      <c r="AM71" s="22">
        <f>+TRUNC('D-PS'!AM71,0)</f>
        <v>0</v>
      </c>
      <c r="AN71" s="22">
        <f>+TRUNC('D-PS'!AN71,3)</f>
        <v>0</v>
      </c>
      <c r="AO71" s="22">
        <f>+TRUNC('D-PS'!AO71,0)</f>
        <v>0</v>
      </c>
      <c r="AP71" s="22">
        <f>+TRUNC('D-PS'!AP71,6)</f>
        <v>100</v>
      </c>
      <c r="AQ71" s="22">
        <f>+TRUNC('D-PS'!AQ71,0)</f>
        <v>0</v>
      </c>
      <c r="AR71" s="22">
        <f>+TRUNC('D-PS'!AR71,0)</f>
        <v>0</v>
      </c>
      <c r="AS71" s="22">
        <f>+TRUNC('D-PS'!AS71,3)</f>
        <v>0</v>
      </c>
      <c r="AT71" s="22">
        <f>+TRUNC('D-PS'!AT71,3)</f>
        <v>0</v>
      </c>
      <c r="AU71" s="22">
        <f>+TRUNC('D-PS'!AU71,0)</f>
        <v>0</v>
      </c>
      <c r="AV71" s="22">
        <f>+TRUNC('D-PS'!AV71,0)</f>
        <v>0</v>
      </c>
      <c r="AW71" s="22">
        <f>+TRUNC('D-PS'!AW71,0)</f>
        <v>0</v>
      </c>
      <c r="AX71" s="22">
        <f>+TRUNC('D-PS'!AX71,0)</f>
        <v>0</v>
      </c>
      <c r="AY71" s="22">
        <f>+TRUNC('D-PS'!AY71,0)</f>
        <v>0</v>
      </c>
      <c r="AZ71" s="22">
        <f>+TRUNC('D-PS'!AZ71,3)</f>
        <v>0</v>
      </c>
      <c r="BA71" s="22">
        <f>+TRUNC('D-PS'!BA71,0)</f>
        <v>0</v>
      </c>
      <c r="BB71" s="22">
        <f>+TRUNC('D-PS'!BB71,0)</f>
        <v>0</v>
      </c>
      <c r="BC71" s="22">
        <f>+TRUNC('D-PS'!BC71,0)</f>
        <v>0</v>
      </c>
      <c r="BD71" s="22">
        <f>+TRUNC('D-PS'!BD71,3)</f>
        <v>0</v>
      </c>
      <c r="BE71" s="22">
        <f>+TRUNC('D-PS'!BE71,3)</f>
        <v>0</v>
      </c>
      <c r="BF71" s="22">
        <f>+TRUNC('D-PS'!BF71,0)</f>
        <v>0</v>
      </c>
      <c r="BG71" s="22">
        <f>+TRUNC('D-PS'!BG71,0)</f>
        <v>0</v>
      </c>
      <c r="BH71" s="22">
        <f>+TRUNC('D-PS'!BH71,0)</f>
        <v>0</v>
      </c>
      <c r="BI71" s="22">
        <f>+TRUNC('D-PS'!BI71,0)</f>
        <v>0</v>
      </c>
      <c r="BJ71" s="22">
        <f>+TRUNC('D-PS'!BJ71,3)</f>
        <v>101.55800000000001</v>
      </c>
      <c r="BK71" s="22">
        <f>+TRUNC('D-PS'!BK71,3)</f>
        <v>7.3890000000000002</v>
      </c>
      <c r="BL71" s="22">
        <f>+TRUNC('D-PS'!BL71,3)</f>
        <v>-3.7839999999999998</v>
      </c>
      <c r="BM71" s="22">
        <f>+TRUNC('D-PS'!BM71,3)</f>
        <v>1.389</v>
      </c>
      <c r="BN71" s="22">
        <f>+TRUNC('D-PS'!BN71,3)</f>
        <v>3.423</v>
      </c>
      <c r="BO71" s="22">
        <f>+TRUNC('D-PS'!BO71,3)</f>
        <v>3.423</v>
      </c>
      <c r="BP71" s="22">
        <f>+TRUNC('D-PS'!BP71,3)</f>
        <v>0</v>
      </c>
      <c r="BQ71" s="22">
        <f>+TRUNC('D-PS'!BQ71,3)</f>
        <v>0</v>
      </c>
      <c r="BR71" s="22">
        <f>+TRUNC('D-PS'!BR71,3)</f>
        <v>0</v>
      </c>
      <c r="BS71" s="22">
        <f>+TRUNC('D-PS'!BS71,3)</f>
        <v>0</v>
      </c>
      <c r="BT71" s="22">
        <f>+TRUNC('D-PS'!BT71,0)</f>
        <v>0</v>
      </c>
      <c r="BU71" s="22">
        <f>+TRUNC('D-PS'!BU71,0)</f>
        <v>0</v>
      </c>
      <c r="BV71" s="22">
        <f>+TRUNC('D-PS'!BV71,6)</f>
        <v>100</v>
      </c>
      <c r="BW71" s="22">
        <f>+TRUNC('D-PS'!BW71,0)</f>
        <v>0</v>
      </c>
      <c r="BX71" s="22">
        <f>+TRUNC('D-PS'!BX71,0)</f>
        <v>0</v>
      </c>
      <c r="BY71" s="22">
        <f>+TRUNC('D-PS'!BY71,0)</f>
        <v>0</v>
      </c>
      <c r="BZ71" s="22">
        <f>+TRUNC('D-PS'!BZ71,3)</f>
        <v>0</v>
      </c>
      <c r="CA71" s="22">
        <f>+TRUNC('D-PS'!CA71,3)</f>
        <v>0.04</v>
      </c>
      <c r="CB71" s="22">
        <f>+TRUNC('D-PS'!CB71,3)</f>
        <v>0.01</v>
      </c>
      <c r="CC71" s="22">
        <f>+TRUNC('D-PS'!CC71,3)</f>
        <v>0.15</v>
      </c>
      <c r="CD71" s="22">
        <f>+TRUNC('D-PS'!CD71,3)</f>
        <v>0</v>
      </c>
      <c r="CE71" s="22">
        <f>+TRUNC('D-PS'!CE71,3)</f>
        <v>0</v>
      </c>
      <c r="CF71" s="22">
        <f>+TRUNC('D-PS'!CF71,3)</f>
        <v>0.1</v>
      </c>
      <c r="CG71" s="22">
        <f>+TRUNC('D-PS'!CG71,3)</f>
        <v>0</v>
      </c>
      <c r="CH71" s="22">
        <f>+TRUNC('D-PS'!CH71,3)</f>
        <v>0</v>
      </c>
      <c r="CI71" s="22">
        <f>+TRUNC('D-PS'!CI71,3)</f>
        <v>126023</v>
      </c>
      <c r="CJ71" s="22">
        <f>+TRUNC('D-PS'!CJ71,3)</f>
        <v>0</v>
      </c>
      <c r="CK71" s="22">
        <f>+TRUNC('D-PS'!CK71,3)</f>
        <v>0</v>
      </c>
      <c r="CL71" s="22">
        <f>+TRUNC('D-PS'!CL71,3)</f>
        <v>0</v>
      </c>
      <c r="CM71" s="22">
        <f>+TRUNC('D-PS'!CM71,3)</f>
        <v>0</v>
      </c>
      <c r="CN71" s="22">
        <f>+TRUNC('D-PS'!CN71,0)</f>
        <v>0</v>
      </c>
      <c r="CO71" s="22">
        <f>+TRUNC('D-PS'!CO71,3)</f>
        <v>0</v>
      </c>
      <c r="CP71" s="22">
        <f>+TRUNC('D-PS'!CP71,0)</f>
        <v>0</v>
      </c>
      <c r="CQ71" s="22">
        <f>+TRUNC('D-PS'!CQ71,0)</f>
        <v>0</v>
      </c>
      <c r="CR71" s="22">
        <f>+TRUNC('D-PS'!CR71,0)</f>
        <v>0</v>
      </c>
      <c r="CS71" s="22">
        <f>+TRUNC('D-PS'!CS71,0)</f>
        <v>0</v>
      </c>
      <c r="CT71" s="22">
        <f>+TRUNC('D-PS'!CT71,0)</f>
        <v>0</v>
      </c>
      <c r="CU71" s="22">
        <f>+TRUNC('D-PS'!CU71,6)</f>
        <v>100</v>
      </c>
      <c r="CV71" s="22">
        <f>+TRUNC('D-PS'!CV71,0)</f>
        <v>0</v>
      </c>
      <c r="CW71" s="22">
        <f>+TRUNC('D-PS'!CW71,0)</f>
        <v>0</v>
      </c>
      <c r="CX71" s="22">
        <f>+TRUNC('D-PS'!CX71,0)</f>
        <v>0</v>
      </c>
      <c r="CY71" s="22">
        <f>+TRUNC('D-PS'!CY71,0)</f>
        <v>0</v>
      </c>
      <c r="CZ71" s="22">
        <f>+TRUNC('D-PS'!CZ71,0)</f>
        <v>0</v>
      </c>
      <c r="DA71" s="22">
        <f>+TRUNC('D-PS'!DA71,0)</f>
        <v>0</v>
      </c>
      <c r="DB71" s="22">
        <f>+TRUNC('D-PS'!DB71,0)</f>
        <v>0</v>
      </c>
      <c r="DC71" s="22">
        <f>+TRUNC('D-PS'!DC71,0)</f>
        <v>0</v>
      </c>
      <c r="DD71" s="22">
        <f>+TRUNC('D-PS'!DD71,0)</f>
        <v>0</v>
      </c>
      <c r="DE71" s="22">
        <f>+TRUNC('D-PS'!DE71,0)</f>
        <v>0</v>
      </c>
      <c r="DF71" s="22">
        <f>+TRUNC('D-PS'!DF71,0)</f>
        <v>0</v>
      </c>
      <c r="DG71" s="22">
        <f>+TRUNC('D-PS'!DG71,0)</f>
        <v>0</v>
      </c>
      <c r="DH71" s="22">
        <f>+TRUNC('D-PS'!DH71,0)</f>
        <v>0</v>
      </c>
      <c r="DI71" s="22">
        <f>+TRUNC('D-PS'!DI71,0)</f>
        <v>0</v>
      </c>
      <c r="DJ71" s="22">
        <f>+TRUNC('D-PS'!DJ71,6)</f>
        <v>100</v>
      </c>
      <c r="DK71" s="22">
        <f>+TRUNC('D-PS'!DK71,0)</f>
        <v>0</v>
      </c>
      <c r="DL71" s="22">
        <f>+TRUNC('D-PS'!DL71,0)</f>
        <v>0</v>
      </c>
      <c r="DM71" s="22">
        <f>+TRUNC('D-PS'!DM71,0)</f>
        <v>0</v>
      </c>
      <c r="DN71" s="22">
        <f>+TRUNC('D-PS'!DN71,0)</f>
        <v>0</v>
      </c>
      <c r="DO71" s="22">
        <f>+TRUNC('D-PS'!DO71,0)</f>
        <v>0</v>
      </c>
      <c r="DP71" s="22">
        <f>+TRUNC('D-PS'!DP71,0)</f>
        <v>0</v>
      </c>
      <c r="DR71" s="41">
        <f>+TRUNC('D-PS'!DR71,0)</f>
        <v>0</v>
      </c>
      <c r="DS71" s="41">
        <f>+TRUNC('D-PS'!DS71,0)</f>
        <v>0</v>
      </c>
      <c r="DT71" s="41">
        <f>+TRUNC('D-PS'!DT71,3)</f>
        <v>0</v>
      </c>
      <c r="DU71" s="41">
        <f>+TRUNC('D-PS'!DU71,3)</f>
        <v>0</v>
      </c>
      <c r="DV71" s="41">
        <f>+TRUNC('D-PS'!DV71,0)</f>
        <v>0</v>
      </c>
      <c r="DW71" s="41">
        <f>+TRUNC('D-PS'!DW71,0)</f>
        <v>0</v>
      </c>
      <c r="DX71" s="41">
        <f>+TRUNC('D-PS'!DX71,0)</f>
        <v>0</v>
      </c>
      <c r="DY71" s="41">
        <f>+TRUNC('D-PS'!DY71,0)</f>
        <v>0</v>
      </c>
      <c r="DZ71" s="41">
        <f>+TRUNC('D-PS'!DZ71,0)</f>
        <v>0</v>
      </c>
      <c r="EA71" s="41">
        <f>+TRUNC('D-PS'!EA71,0)</f>
        <v>0</v>
      </c>
      <c r="EB71" s="41">
        <f>+TRUNC('D-PS'!EB71,3)</f>
        <v>0</v>
      </c>
      <c r="EC71" s="41">
        <f>+TRUNC('D-PS'!EC71,3)</f>
        <v>0</v>
      </c>
      <c r="ED71" s="41">
        <f>+TRUNC('D-PS'!ED71,0)</f>
        <v>0</v>
      </c>
      <c r="EE71" s="41">
        <f>+TRUNC('D-PS'!EE71,0)</f>
        <v>0</v>
      </c>
      <c r="EF71" s="41">
        <f>+TRUNC('D-PS'!EF71,0)</f>
        <v>0</v>
      </c>
      <c r="EG71" s="41">
        <f>+TRUNC('D-PS'!EG71,0)</f>
        <v>0</v>
      </c>
      <c r="EH71" s="41">
        <f>+TRUNC('D-PS'!EH71,0)</f>
        <v>0</v>
      </c>
      <c r="EI71" s="41">
        <f>+TRUNC('D-PS'!EI71,0)</f>
        <v>0</v>
      </c>
      <c r="EJ71" s="41">
        <f>+TRUNC('D-PS'!EJ71,3)</f>
        <v>0</v>
      </c>
      <c r="EK71" s="41">
        <f>+TRUNC('D-PS'!EK71,3)</f>
        <v>0</v>
      </c>
      <c r="EL71" s="41">
        <f>+TRUNC('D-PS'!EL71,0)</f>
        <v>0</v>
      </c>
      <c r="EM71" s="41">
        <f>+TRUNC('D-PS'!EM71,0)</f>
        <v>0</v>
      </c>
      <c r="EN71" s="41">
        <f>+TRUNC('D-PS'!EN71,0)</f>
        <v>0</v>
      </c>
      <c r="EO71" s="41">
        <f>+TRUNC('D-PS'!EO71,0)</f>
        <v>0</v>
      </c>
      <c r="EP71" s="59"/>
      <c r="EQ71" s="41">
        <f>+TRUNC('D-PS'!EQ71,0)</f>
        <v>0</v>
      </c>
      <c r="ER71" s="41">
        <f>+TRUNC('D-PS'!ER71,0)</f>
        <v>0</v>
      </c>
      <c r="ES71" s="41">
        <f>+TRUNC('D-PS'!ES71,3)</f>
        <v>0</v>
      </c>
      <c r="ET71" s="41">
        <f>+TRUNC('D-PS'!ET71,3)</f>
        <v>0</v>
      </c>
      <c r="EU71" s="41">
        <f>+TRUNC('D-PS'!EU71,0)</f>
        <v>0</v>
      </c>
      <c r="EV71" s="41">
        <f>+TRUNC('D-PS'!EV71,0)</f>
        <v>0</v>
      </c>
      <c r="EW71" s="41">
        <f>+TRUNC('D-PS'!EW71,0)</f>
        <v>0</v>
      </c>
      <c r="EX71" s="41">
        <f>+TRUNC('D-PS'!EX71,0)</f>
        <v>0</v>
      </c>
      <c r="EY71" s="41">
        <f>+TRUNC('D-PS'!EY71,0)</f>
        <v>0</v>
      </c>
      <c r="EZ71" s="41">
        <f>+TRUNC('D-PS'!EZ71,0)</f>
        <v>0</v>
      </c>
      <c r="FA71" s="41">
        <f>+TRUNC('D-PS'!FA71,3)</f>
        <v>0</v>
      </c>
      <c r="FB71" s="41">
        <f>+TRUNC('D-PS'!FB71,3)</f>
        <v>0</v>
      </c>
      <c r="FC71" s="41">
        <f>+TRUNC('D-PS'!FC71,0)</f>
        <v>0</v>
      </c>
      <c r="FD71" s="41">
        <f>+TRUNC('D-PS'!FD71,0)</f>
        <v>0</v>
      </c>
      <c r="FE71" s="41">
        <f>+TRUNC('D-PS'!FE71,0)</f>
        <v>0</v>
      </c>
      <c r="FF71" s="41">
        <f>+TRUNC('D-PS'!FF71,0)</f>
        <v>0</v>
      </c>
      <c r="FG71" s="41">
        <f>+TRUNC('D-PS'!FG71,0)</f>
        <v>0</v>
      </c>
      <c r="FH71" s="41">
        <f>+TRUNC('D-PS'!FH71,0)</f>
        <v>0</v>
      </c>
      <c r="FI71" s="41">
        <f>+TRUNC('D-PS'!FI71,3)</f>
        <v>0</v>
      </c>
      <c r="FJ71" s="41">
        <f>+TRUNC('D-PS'!FJ71,3)</f>
        <v>0</v>
      </c>
      <c r="FK71" s="41">
        <f>+TRUNC('D-PS'!FK71,0)</f>
        <v>0</v>
      </c>
      <c r="FL71" s="41">
        <f>+TRUNC('D-PS'!FL71,0)</f>
        <v>0</v>
      </c>
      <c r="FM71" s="41">
        <f>+TRUNC('D-PS'!FM71,0)</f>
        <v>0</v>
      </c>
      <c r="FN71" s="41">
        <f>+TRUNC('D-PS'!FN71,0)</f>
        <v>0</v>
      </c>
    </row>
    <row r="72" spans="3:170" x14ac:dyDescent="0.2">
      <c r="C72" s="12">
        <f>+'D-PDP'!C72</f>
        <v>2059</v>
      </c>
      <c r="D72" s="41">
        <f>+TRUNC('D-PS'!D72,0)</f>
        <v>0</v>
      </c>
      <c r="E72" s="41">
        <f>+TRUNC('D-PS'!E72,0)</f>
        <v>0</v>
      </c>
      <c r="F72" s="41">
        <f>+TRUNC('D-PS'!F72,0)</f>
        <v>0</v>
      </c>
      <c r="G72" s="41">
        <f>+TRUNC('D-PS'!G72,0)</f>
        <v>0</v>
      </c>
      <c r="H72" s="41">
        <f>+TRUNC('D-PS'!H72,0)</f>
        <v>0</v>
      </c>
      <c r="I72" s="41">
        <f>+TRUNC('D-PS'!I72,0)</f>
        <v>0</v>
      </c>
      <c r="J72" s="41">
        <f>+TRUNC('D-PS'!J72,0)</f>
        <v>0</v>
      </c>
      <c r="K72" s="22">
        <f>+TRUNC('D-PS'!K72,0)</f>
        <v>1785</v>
      </c>
      <c r="L72" s="22">
        <f>+TRUNC('D-PS'!L72,0)</f>
        <v>0</v>
      </c>
      <c r="M72" s="22">
        <f>+TRUNC('D-PS'!M72,3)</f>
        <v>0</v>
      </c>
      <c r="N72" s="22">
        <f>+TRUNC('D-PS'!N72,3)</f>
        <v>365.87299999999999</v>
      </c>
      <c r="O72" s="22">
        <f>+TRUNC('D-PS'!O72,3)</f>
        <v>0</v>
      </c>
      <c r="P72" s="22">
        <f>+TRUNC('D-PS'!P72,3)</f>
        <v>0</v>
      </c>
      <c r="Q72" s="22">
        <f>+TRUNC('D-PS'!Q72,3)</f>
        <v>0</v>
      </c>
      <c r="R72" s="22">
        <f>+TRUNC('D-PS'!R72,3)</f>
        <v>0</v>
      </c>
      <c r="S72" s="22">
        <f>+TRUNC('D-PS'!S72,0)</f>
        <v>0</v>
      </c>
      <c r="T72" s="22">
        <f>+TRUNC('D-PS'!T72,0)</f>
        <v>0</v>
      </c>
      <c r="U72" s="22">
        <f>+TRUNC('D-PS'!U72,0)</f>
        <v>0</v>
      </c>
      <c r="V72" s="22">
        <f>+TRUNC('D-PS'!V72,0)</f>
        <v>0</v>
      </c>
      <c r="W72" s="22">
        <f>+TRUNC('D-PS'!W72,0)</f>
        <v>0</v>
      </c>
      <c r="X72" s="22">
        <f>+TRUNC('D-PS'!X72,0)</f>
        <v>0</v>
      </c>
      <c r="Y72" s="22">
        <f>+TRUNC('D-PS'!Y72,0)</f>
        <v>0</v>
      </c>
      <c r="Z72" s="22">
        <f>+TRUNC('D-PS'!Z72,0)</f>
        <v>0</v>
      </c>
      <c r="AA72" s="22">
        <f>+TRUNC('D-PS'!AA72,0)</f>
        <v>0</v>
      </c>
      <c r="AB72" s="22">
        <f>+TRUNC('D-PS'!AB72,0)</f>
        <v>0</v>
      </c>
      <c r="AC72" s="22">
        <f>+TRUNC('D-PS'!AC72,0)</f>
        <v>0</v>
      </c>
      <c r="AD72" s="22">
        <f>+TRUNC('D-PS'!AD72,3)</f>
        <v>0</v>
      </c>
      <c r="AE72" s="22">
        <f>+TRUNC('D-PS'!AE72,3)</f>
        <v>0</v>
      </c>
      <c r="AF72" s="22">
        <f>+TRUNC('D-PS'!AF72,0)</f>
        <v>0</v>
      </c>
      <c r="AG72" s="22">
        <f>+TRUNC('D-PS'!AG72,0)</f>
        <v>0</v>
      </c>
      <c r="AH72" s="22">
        <f>+TRUNC('D-PS'!AH72,0)</f>
        <v>0</v>
      </c>
      <c r="AI72" s="22">
        <f>+TRUNC('D-PS'!AI72,0)</f>
        <v>0</v>
      </c>
      <c r="AJ72" s="22">
        <f>+TRUNC('D-PS'!AJ72,6)</f>
        <v>0</v>
      </c>
      <c r="AK72" s="22">
        <f>+TRUNC('D-PS'!AK72,6)</f>
        <v>0</v>
      </c>
      <c r="AL72" s="22">
        <f>+TRUNC('D-PS'!AL72,6)</f>
        <v>0</v>
      </c>
      <c r="AM72" s="22">
        <f>+TRUNC('D-PS'!AM72,0)</f>
        <v>0</v>
      </c>
      <c r="AN72" s="22">
        <f>+TRUNC('D-PS'!AN72,3)</f>
        <v>0</v>
      </c>
      <c r="AO72" s="22">
        <f>+TRUNC('D-PS'!AO72,0)</f>
        <v>0</v>
      </c>
      <c r="AP72" s="22">
        <f>+TRUNC('D-PS'!AP72,6)</f>
        <v>100</v>
      </c>
      <c r="AQ72" s="22">
        <f>+TRUNC('D-PS'!AQ72,0)</f>
        <v>0</v>
      </c>
      <c r="AR72" s="22">
        <f>+TRUNC('D-PS'!AR72,0)</f>
        <v>0</v>
      </c>
      <c r="AS72" s="22">
        <f>+TRUNC('D-PS'!AS72,3)</f>
        <v>0</v>
      </c>
      <c r="AT72" s="22">
        <f>+TRUNC('D-PS'!AT72,3)</f>
        <v>0</v>
      </c>
      <c r="AU72" s="22">
        <f>+TRUNC('D-PS'!AU72,0)</f>
        <v>0</v>
      </c>
      <c r="AV72" s="22">
        <f>+TRUNC('D-PS'!AV72,0)</f>
        <v>0</v>
      </c>
      <c r="AW72" s="22">
        <f>+TRUNC('D-PS'!AW72,0)</f>
        <v>0</v>
      </c>
      <c r="AX72" s="22">
        <f>+TRUNC('D-PS'!AX72,0)</f>
        <v>0</v>
      </c>
      <c r="AY72" s="22">
        <f>+TRUNC('D-PS'!AY72,0)</f>
        <v>0</v>
      </c>
      <c r="AZ72" s="22">
        <f>+TRUNC('D-PS'!AZ72,3)</f>
        <v>0</v>
      </c>
      <c r="BA72" s="22">
        <f>+TRUNC('D-PS'!BA72,0)</f>
        <v>0</v>
      </c>
      <c r="BB72" s="22">
        <f>+TRUNC('D-PS'!BB72,0)</f>
        <v>0</v>
      </c>
      <c r="BC72" s="22">
        <f>+TRUNC('D-PS'!BC72,0)</f>
        <v>0</v>
      </c>
      <c r="BD72" s="22">
        <f>+TRUNC('D-PS'!BD72,3)</f>
        <v>0</v>
      </c>
      <c r="BE72" s="22">
        <f>+TRUNC('D-PS'!BE72,3)</f>
        <v>0</v>
      </c>
      <c r="BF72" s="22">
        <f>+TRUNC('D-PS'!BF72,0)</f>
        <v>0</v>
      </c>
      <c r="BG72" s="22">
        <f>+TRUNC('D-PS'!BG72,0)</f>
        <v>0</v>
      </c>
      <c r="BH72" s="22">
        <f>+TRUNC('D-PS'!BH72,0)</f>
        <v>0</v>
      </c>
      <c r="BI72" s="22">
        <f>+TRUNC('D-PS'!BI72,0)</f>
        <v>0</v>
      </c>
      <c r="BJ72" s="22">
        <f>+TRUNC('D-PS'!BJ72,3)</f>
        <v>101.55800000000001</v>
      </c>
      <c r="BK72" s="22">
        <f>+TRUNC('D-PS'!BK72,3)</f>
        <v>7.3890000000000002</v>
      </c>
      <c r="BL72" s="22">
        <f>+TRUNC('D-PS'!BL72,3)</f>
        <v>-3.7839999999999998</v>
      </c>
      <c r="BM72" s="22">
        <f>+TRUNC('D-PS'!BM72,3)</f>
        <v>1.389</v>
      </c>
      <c r="BN72" s="22">
        <f>+TRUNC('D-PS'!BN72,3)</f>
        <v>3.423</v>
      </c>
      <c r="BO72" s="22">
        <f>+TRUNC('D-PS'!BO72,3)</f>
        <v>3.423</v>
      </c>
      <c r="BP72" s="22">
        <f>+TRUNC('D-PS'!BP72,3)</f>
        <v>0</v>
      </c>
      <c r="BQ72" s="22">
        <f>+TRUNC('D-PS'!BQ72,3)</f>
        <v>0</v>
      </c>
      <c r="BR72" s="22">
        <f>+TRUNC('D-PS'!BR72,3)</f>
        <v>0</v>
      </c>
      <c r="BS72" s="22">
        <f>+TRUNC('D-PS'!BS72,3)</f>
        <v>0</v>
      </c>
      <c r="BT72" s="22">
        <f>+TRUNC('D-PS'!BT72,0)</f>
        <v>0</v>
      </c>
      <c r="BU72" s="22">
        <f>+TRUNC('D-PS'!BU72,0)</f>
        <v>0</v>
      </c>
      <c r="BV72" s="22">
        <f>+TRUNC('D-PS'!BV72,6)</f>
        <v>100</v>
      </c>
      <c r="BW72" s="22">
        <f>+TRUNC('D-PS'!BW72,0)</f>
        <v>0</v>
      </c>
      <c r="BX72" s="22">
        <f>+TRUNC('D-PS'!BX72,0)</f>
        <v>0</v>
      </c>
      <c r="BY72" s="22">
        <f>+TRUNC('D-PS'!BY72,0)</f>
        <v>0</v>
      </c>
      <c r="BZ72" s="22">
        <f>+TRUNC('D-PS'!BZ72,3)</f>
        <v>0</v>
      </c>
      <c r="CA72" s="22">
        <f>+TRUNC('D-PS'!CA72,3)</f>
        <v>0.04</v>
      </c>
      <c r="CB72" s="22">
        <f>+TRUNC('D-PS'!CB72,3)</f>
        <v>0.01</v>
      </c>
      <c r="CC72" s="22">
        <f>+TRUNC('D-PS'!CC72,3)</f>
        <v>0.15</v>
      </c>
      <c r="CD72" s="22">
        <f>+TRUNC('D-PS'!CD72,3)</f>
        <v>0</v>
      </c>
      <c r="CE72" s="22">
        <f>+TRUNC('D-PS'!CE72,3)</f>
        <v>0</v>
      </c>
      <c r="CF72" s="22">
        <f>+TRUNC('D-PS'!CF72,3)</f>
        <v>0.1</v>
      </c>
      <c r="CG72" s="22">
        <f>+TRUNC('D-PS'!CG72,3)</f>
        <v>0</v>
      </c>
      <c r="CH72" s="22">
        <f>+TRUNC('D-PS'!CH72,3)</f>
        <v>0</v>
      </c>
      <c r="CI72" s="22">
        <f>+TRUNC('D-PS'!CI72,3)</f>
        <v>126023</v>
      </c>
      <c r="CJ72" s="22">
        <f>+TRUNC('D-PS'!CJ72,3)</f>
        <v>0</v>
      </c>
      <c r="CK72" s="22">
        <f>+TRUNC('D-PS'!CK72,3)</f>
        <v>0</v>
      </c>
      <c r="CL72" s="22">
        <f>+TRUNC('D-PS'!CL72,3)</f>
        <v>0</v>
      </c>
      <c r="CM72" s="22">
        <f>+TRUNC('D-PS'!CM72,3)</f>
        <v>0</v>
      </c>
      <c r="CN72" s="22">
        <f>+TRUNC('D-PS'!CN72,0)</f>
        <v>0</v>
      </c>
      <c r="CO72" s="22">
        <f>+TRUNC('D-PS'!CO72,3)</f>
        <v>0</v>
      </c>
      <c r="CP72" s="22">
        <f>+TRUNC('D-PS'!CP72,0)</f>
        <v>0</v>
      </c>
      <c r="CQ72" s="22">
        <f>+TRUNC('D-PS'!CQ72,0)</f>
        <v>0</v>
      </c>
      <c r="CR72" s="22">
        <f>+TRUNC('D-PS'!CR72,0)</f>
        <v>0</v>
      </c>
      <c r="CS72" s="22">
        <f>+TRUNC('D-PS'!CS72,0)</f>
        <v>0</v>
      </c>
      <c r="CT72" s="22">
        <f>+TRUNC('D-PS'!CT72,0)</f>
        <v>0</v>
      </c>
      <c r="CU72" s="22">
        <f>+TRUNC('D-PS'!CU72,6)</f>
        <v>100</v>
      </c>
      <c r="CV72" s="22">
        <f>+TRUNC('D-PS'!CV72,0)</f>
        <v>0</v>
      </c>
      <c r="CW72" s="22">
        <f>+TRUNC('D-PS'!CW72,0)</f>
        <v>0</v>
      </c>
      <c r="CX72" s="22">
        <f>+TRUNC('D-PS'!CX72,0)</f>
        <v>0</v>
      </c>
      <c r="CY72" s="22">
        <f>+TRUNC('D-PS'!CY72,0)</f>
        <v>0</v>
      </c>
      <c r="CZ72" s="22">
        <f>+TRUNC('D-PS'!CZ72,0)</f>
        <v>0</v>
      </c>
      <c r="DA72" s="22">
        <f>+TRUNC('D-PS'!DA72,0)</f>
        <v>0</v>
      </c>
      <c r="DB72" s="22">
        <f>+TRUNC('D-PS'!DB72,0)</f>
        <v>0</v>
      </c>
      <c r="DC72" s="22">
        <f>+TRUNC('D-PS'!DC72,0)</f>
        <v>0</v>
      </c>
      <c r="DD72" s="22">
        <f>+TRUNC('D-PS'!DD72,0)</f>
        <v>0</v>
      </c>
      <c r="DE72" s="22">
        <f>+TRUNC('D-PS'!DE72,0)</f>
        <v>0</v>
      </c>
      <c r="DF72" s="22">
        <f>+TRUNC('D-PS'!DF72,0)</f>
        <v>0</v>
      </c>
      <c r="DG72" s="22">
        <f>+TRUNC('D-PS'!DG72,0)</f>
        <v>0</v>
      </c>
      <c r="DH72" s="22">
        <f>+TRUNC('D-PS'!DH72,0)</f>
        <v>0</v>
      </c>
      <c r="DI72" s="22">
        <f>+TRUNC('D-PS'!DI72,0)</f>
        <v>0</v>
      </c>
      <c r="DJ72" s="22">
        <f>+TRUNC('D-PS'!DJ72,6)</f>
        <v>100</v>
      </c>
      <c r="DK72" s="22">
        <f>+TRUNC('D-PS'!DK72,0)</f>
        <v>0</v>
      </c>
      <c r="DL72" s="22">
        <f>+TRUNC('D-PS'!DL72,0)</f>
        <v>0</v>
      </c>
      <c r="DM72" s="22">
        <f>+TRUNC('D-PS'!DM72,0)</f>
        <v>0</v>
      </c>
      <c r="DN72" s="22">
        <f>+TRUNC('D-PS'!DN72,0)</f>
        <v>0</v>
      </c>
      <c r="DO72" s="22">
        <f>+TRUNC('D-PS'!DO72,0)</f>
        <v>0</v>
      </c>
      <c r="DP72" s="22">
        <f>+TRUNC('D-PS'!DP72,0)</f>
        <v>0</v>
      </c>
      <c r="DR72" s="42">
        <f>+TRUNC('D-PS'!DR72,0)</f>
        <v>0</v>
      </c>
      <c r="DS72" s="42">
        <f>+TRUNC('D-PS'!DS72,0)</f>
        <v>0</v>
      </c>
      <c r="DT72" s="42">
        <f>+TRUNC('D-PS'!DT72,3)</f>
        <v>0</v>
      </c>
      <c r="DU72" s="42">
        <f>+TRUNC('D-PS'!DU72,3)</f>
        <v>0</v>
      </c>
      <c r="DV72" s="42">
        <f>+TRUNC('D-PS'!DV72,0)</f>
        <v>0</v>
      </c>
      <c r="DW72" s="42">
        <f>+TRUNC('D-PS'!DW72,0)</f>
        <v>0</v>
      </c>
      <c r="DX72" s="42">
        <f>+TRUNC('D-PS'!DX72,0)</f>
        <v>0</v>
      </c>
      <c r="DY72" s="42">
        <f>+TRUNC('D-PS'!DY72,0)</f>
        <v>0</v>
      </c>
      <c r="DZ72" s="42">
        <f>+TRUNC('D-PS'!DZ72,0)</f>
        <v>0</v>
      </c>
      <c r="EA72" s="42">
        <f>+TRUNC('D-PS'!EA72,0)</f>
        <v>0</v>
      </c>
      <c r="EB72" s="42">
        <f>+TRUNC('D-PS'!EB72,3)</f>
        <v>0</v>
      </c>
      <c r="EC72" s="42">
        <f>+TRUNC('D-PS'!EC72,3)</f>
        <v>0</v>
      </c>
      <c r="ED72" s="42">
        <f>+TRUNC('D-PS'!ED72,0)</f>
        <v>0</v>
      </c>
      <c r="EE72" s="42">
        <f>+TRUNC('D-PS'!EE72,0)</f>
        <v>0</v>
      </c>
      <c r="EF72" s="42">
        <f>+TRUNC('D-PS'!EF72,0)</f>
        <v>0</v>
      </c>
      <c r="EG72" s="42">
        <f>+TRUNC('D-PS'!EG72,0)</f>
        <v>0</v>
      </c>
      <c r="EH72" s="42">
        <f>+TRUNC('D-PS'!EH72,0)</f>
        <v>0</v>
      </c>
      <c r="EI72" s="42">
        <f>+TRUNC('D-PS'!EI72,0)</f>
        <v>0</v>
      </c>
      <c r="EJ72" s="42">
        <f>+TRUNC('D-PS'!EJ72,3)</f>
        <v>0</v>
      </c>
      <c r="EK72" s="42">
        <f>+TRUNC('D-PS'!EK72,3)</f>
        <v>0</v>
      </c>
      <c r="EL72" s="42">
        <f>+TRUNC('D-PS'!EL72,0)</f>
        <v>0</v>
      </c>
      <c r="EM72" s="42">
        <f>+TRUNC('D-PS'!EM72,0)</f>
        <v>0</v>
      </c>
      <c r="EN72" s="42">
        <f>+TRUNC('D-PS'!EN72,0)</f>
        <v>0</v>
      </c>
      <c r="EO72" s="42">
        <f>+TRUNC('D-PS'!EO72,0)</f>
        <v>0</v>
      </c>
      <c r="EP72" s="59"/>
      <c r="EQ72" s="42">
        <f>+TRUNC('D-PS'!EQ72,0)</f>
        <v>0</v>
      </c>
      <c r="ER72" s="42">
        <f>+TRUNC('D-PS'!ER72,0)</f>
        <v>0</v>
      </c>
      <c r="ES72" s="42">
        <f>+TRUNC('D-PS'!ES72,3)</f>
        <v>0</v>
      </c>
      <c r="ET72" s="42">
        <f>+TRUNC('D-PS'!ET72,3)</f>
        <v>0</v>
      </c>
      <c r="EU72" s="42">
        <f>+TRUNC('D-PS'!EU72,0)</f>
        <v>0</v>
      </c>
      <c r="EV72" s="42">
        <f>+TRUNC('D-PS'!EV72,0)</f>
        <v>0</v>
      </c>
      <c r="EW72" s="42">
        <f>+TRUNC('D-PS'!EW72,0)</f>
        <v>0</v>
      </c>
      <c r="EX72" s="42">
        <f>+TRUNC('D-PS'!EX72,0)</f>
        <v>0</v>
      </c>
      <c r="EY72" s="42">
        <f>+TRUNC('D-PS'!EY72,0)</f>
        <v>0</v>
      </c>
      <c r="EZ72" s="42">
        <f>+TRUNC('D-PS'!EZ72,0)</f>
        <v>0</v>
      </c>
      <c r="FA72" s="42">
        <f>+TRUNC('D-PS'!FA72,3)</f>
        <v>0</v>
      </c>
      <c r="FB72" s="42">
        <f>+TRUNC('D-PS'!FB72,3)</f>
        <v>0</v>
      </c>
      <c r="FC72" s="42">
        <f>+TRUNC('D-PS'!FC72,0)</f>
        <v>0</v>
      </c>
      <c r="FD72" s="42">
        <f>+TRUNC('D-PS'!FD72,0)</f>
        <v>0</v>
      </c>
      <c r="FE72" s="42">
        <f>+TRUNC('D-PS'!FE72,0)</f>
        <v>0</v>
      </c>
      <c r="FF72" s="42">
        <f>+TRUNC('D-PS'!FF72,0)</f>
        <v>0</v>
      </c>
      <c r="FG72" s="42">
        <f>+TRUNC('D-PS'!FG72,0)</f>
        <v>0</v>
      </c>
      <c r="FH72" s="42">
        <f>+TRUNC('D-PS'!FH72,0)</f>
        <v>0</v>
      </c>
      <c r="FI72" s="42">
        <f>+TRUNC('D-PS'!FI72,3)</f>
        <v>0</v>
      </c>
      <c r="FJ72" s="42">
        <f>+TRUNC('D-PS'!FJ72,3)</f>
        <v>0</v>
      </c>
      <c r="FK72" s="42">
        <f>+TRUNC('D-PS'!FK72,0)</f>
        <v>0</v>
      </c>
      <c r="FL72" s="42">
        <f>+TRUNC('D-PS'!FL72,0)</f>
        <v>0</v>
      </c>
      <c r="FM72" s="42">
        <f>+TRUNC('D-PS'!FM72,0)</f>
        <v>0</v>
      </c>
      <c r="FN72" s="42">
        <f>+TRUNC('D-PS'!FN72,0)</f>
        <v>0</v>
      </c>
    </row>
    <row r="73" spans="3:170" ht="4.5" customHeight="1" x14ac:dyDescent="0.2">
      <c r="C73" s="13"/>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row>
    <row r="74" spans="3:170" x14ac:dyDescent="0.2">
      <c r="C74" s="14" t="s">
        <v>153</v>
      </c>
      <c r="D74" s="35">
        <f t="shared" ref="D74:BQ74" si="0">SUM(D36:D72)</f>
        <v>2</v>
      </c>
      <c r="E74" s="35">
        <f t="shared" si="0"/>
        <v>1</v>
      </c>
      <c r="F74" s="35">
        <f t="shared" si="0"/>
        <v>2</v>
      </c>
      <c r="G74" s="35">
        <f t="shared" si="0"/>
        <v>0</v>
      </c>
      <c r="H74" s="35">
        <f t="shared" si="0"/>
        <v>0</v>
      </c>
      <c r="I74" s="35">
        <f t="shared" si="0"/>
        <v>0</v>
      </c>
      <c r="J74" s="35">
        <f t="shared" si="0"/>
        <v>0</v>
      </c>
      <c r="K74" s="35">
        <f t="shared" si="0"/>
        <v>71275</v>
      </c>
      <c r="L74" s="35">
        <f t="shared" si="0"/>
        <v>0</v>
      </c>
      <c r="M74" s="35">
        <f t="shared" si="0"/>
        <v>16715</v>
      </c>
      <c r="N74" s="35">
        <f t="shared" si="0"/>
        <v>14613.214999999998</v>
      </c>
      <c r="O74" s="35">
        <f t="shared" si="0"/>
        <v>0</v>
      </c>
      <c r="P74" s="35">
        <f t="shared" si="0"/>
        <v>0</v>
      </c>
      <c r="Q74" s="35">
        <f t="shared" si="0"/>
        <v>0</v>
      </c>
      <c r="R74" s="35">
        <f t="shared" si="0"/>
        <v>0</v>
      </c>
      <c r="S74" s="35">
        <f t="shared" si="0"/>
        <v>0</v>
      </c>
      <c r="T74" s="35">
        <f t="shared" si="0"/>
        <v>0</v>
      </c>
      <c r="U74" s="35">
        <f t="shared" si="0"/>
        <v>0</v>
      </c>
      <c r="V74" s="35">
        <f t="shared" si="0"/>
        <v>0</v>
      </c>
      <c r="W74" s="35">
        <f t="shared" si="0"/>
        <v>231727</v>
      </c>
      <c r="X74" s="35">
        <f t="shared" si="0"/>
        <v>0</v>
      </c>
      <c r="Y74" s="35">
        <f t="shared" si="0"/>
        <v>0</v>
      </c>
      <c r="Z74" s="35">
        <f t="shared" si="0"/>
        <v>231727</v>
      </c>
      <c r="AA74" s="35">
        <f t="shared" si="0"/>
        <v>0</v>
      </c>
      <c r="AB74" s="35">
        <f t="shared" si="0"/>
        <v>81535</v>
      </c>
      <c r="AC74" s="35">
        <f t="shared" si="0"/>
        <v>0</v>
      </c>
      <c r="AD74" s="35">
        <f t="shared" si="0"/>
        <v>0</v>
      </c>
      <c r="AE74" s="35">
        <f t="shared" si="0"/>
        <v>16714.499</v>
      </c>
      <c r="AF74" s="35">
        <f t="shared" si="0"/>
        <v>0</v>
      </c>
      <c r="AG74" s="35">
        <f t="shared" si="0"/>
        <v>0</v>
      </c>
      <c r="AH74" s="35">
        <f t="shared" si="0"/>
        <v>0</v>
      </c>
      <c r="AI74" s="35">
        <f t="shared" si="0"/>
        <v>0</v>
      </c>
      <c r="AJ74" s="35">
        <f t="shared" si="0"/>
        <v>500.26552900000007</v>
      </c>
      <c r="AK74" s="35">
        <f t="shared" si="0"/>
        <v>0</v>
      </c>
      <c r="AL74" s="35">
        <f t="shared" si="0"/>
        <v>0</v>
      </c>
      <c r="AM74" s="35">
        <f t="shared" si="0"/>
        <v>16310</v>
      </c>
      <c r="AN74" s="35">
        <f t="shared" si="0"/>
        <v>0</v>
      </c>
      <c r="AO74" s="35">
        <f t="shared" si="0"/>
        <v>0</v>
      </c>
      <c r="AP74" s="35"/>
      <c r="AQ74" s="35">
        <f t="shared" si="0"/>
        <v>81535</v>
      </c>
      <c r="AR74" s="35">
        <f t="shared" si="0"/>
        <v>0</v>
      </c>
      <c r="AS74" s="35">
        <f t="shared" si="0"/>
        <v>0</v>
      </c>
      <c r="AT74" s="35">
        <f t="shared" si="0"/>
        <v>16714.499</v>
      </c>
      <c r="AU74" s="35">
        <f t="shared" si="0"/>
        <v>0</v>
      </c>
      <c r="AV74" s="35">
        <f t="shared" si="0"/>
        <v>0</v>
      </c>
      <c r="AW74" s="35">
        <f t="shared" si="0"/>
        <v>0</v>
      </c>
      <c r="AX74" s="35">
        <f t="shared" si="0"/>
        <v>0</v>
      </c>
      <c r="AY74" s="35">
        <f t="shared" si="0"/>
        <v>16310</v>
      </c>
      <c r="AZ74" s="35">
        <f t="shared" si="0"/>
        <v>0</v>
      </c>
      <c r="BA74" s="35">
        <f t="shared" si="0"/>
        <v>0</v>
      </c>
      <c r="BB74" s="35">
        <f t="shared" si="0"/>
        <v>65225</v>
      </c>
      <c r="BC74" s="35">
        <f t="shared" si="0"/>
        <v>0</v>
      </c>
      <c r="BD74" s="35">
        <f t="shared" si="0"/>
        <v>0</v>
      </c>
      <c r="BE74" s="35">
        <f t="shared" si="0"/>
        <v>16714.499</v>
      </c>
      <c r="BF74" s="35">
        <f t="shared" si="0"/>
        <v>0</v>
      </c>
      <c r="BG74" s="35">
        <f t="shared" si="0"/>
        <v>0</v>
      </c>
      <c r="BH74" s="35">
        <f t="shared" si="0"/>
        <v>0</v>
      </c>
      <c r="BI74" s="35">
        <f t="shared" si="0"/>
        <v>0</v>
      </c>
      <c r="BJ74" s="35">
        <f t="shared" si="0"/>
        <v>3757.6460000000002</v>
      </c>
      <c r="BK74" s="35">
        <f t="shared" si="0"/>
        <v>273.39300000000014</v>
      </c>
      <c r="BL74" s="35">
        <f t="shared" si="0"/>
        <v>-140.00800000000007</v>
      </c>
      <c r="BM74" s="35">
        <f t="shared" si="0"/>
        <v>51.393000000000029</v>
      </c>
      <c r="BN74" s="35">
        <f t="shared" si="0"/>
        <v>126.65100000000005</v>
      </c>
      <c r="BO74" s="35">
        <f t="shared" si="0"/>
        <v>126.65100000000005</v>
      </c>
      <c r="BP74" s="35">
        <f t="shared" si="0"/>
        <v>0</v>
      </c>
      <c r="BQ74" s="35">
        <f t="shared" si="0"/>
        <v>0</v>
      </c>
      <c r="BR74" s="35">
        <f t="shared" ref="BR74:DP74" si="1">SUM(BR36:BR72)</f>
        <v>0</v>
      </c>
      <c r="BS74" s="35">
        <f t="shared" si="1"/>
        <v>0</v>
      </c>
      <c r="BT74" s="35">
        <f t="shared" si="1"/>
        <v>6624129</v>
      </c>
      <c r="BU74" s="35">
        <f t="shared" si="1"/>
        <v>2964263</v>
      </c>
      <c r="BV74" s="35">
        <f t="shared" si="1"/>
        <v>3700</v>
      </c>
      <c r="BW74" s="35">
        <f t="shared" si="1"/>
        <v>2521272</v>
      </c>
      <c r="BX74" s="35">
        <f t="shared" si="1"/>
        <v>117346</v>
      </c>
      <c r="BY74" s="35">
        <f t="shared" si="1"/>
        <v>325644</v>
      </c>
      <c r="BZ74" s="35">
        <f t="shared" si="1"/>
        <v>32.156000000000006</v>
      </c>
      <c r="CA74" s="35">
        <f t="shared" si="1"/>
        <v>1.4800000000000006</v>
      </c>
      <c r="CB74" s="35">
        <f t="shared" si="1"/>
        <v>0.37000000000000016</v>
      </c>
      <c r="CC74" s="35">
        <f t="shared" si="1"/>
        <v>5.5500000000000025</v>
      </c>
      <c r="CD74" s="35">
        <f t="shared" si="1"/>
        <v>0</v>
      </c>
      <c r="CE74" s="35">
        <f t="shared" si="1"/>
        <v>0</v>
      </c>
      <c r="CF74" s="35">
        <f t="shared" si="1"/>
        <v>3.700000000000002</v>
      </c>
      <c r="CG74" s="35">
        <f t="shared" si="1"/>
        <v>0</v>
      </c>
      <c r="CH74" s="35">
        <f t="shared" si="1"/>
        <v>0</v>
      </c>
      <c r="CI74" s="35">
        <f t="shared" si="1"/>
        <v>4662851</v>
      </c>
      <c r="CJ74" s="35">
        <f t="shared" si="1"/>
        <v>0</v>
      </c>
      <c r="CK74" s="35">
        <f t="shared" si="1"/>
        <v>0</v>
      </c>
      <c r="CL74" s="35">
        <f t="shared" si="1"/>
        <v>0</v>
      </c>
      <c r="CM74" s="35">
        <f t="shared" si="1"/>
        <v>0</v>
      </c>
      <c r="CN74" s="35">
        <f t="shared" si="1"/>
        <v>0</v>
      </c>
      <c r="CO74" s="35">
        <f t="shared" si="1"/>
        <v>0</v>
      </c>
      <c r="CP74" s="35">
        <f t="shared" si="1"/>
        <v>0</v>
      </c>
      <c r="CQ74" s="35">
        <f t="shared" si="1"/>
        <v>0</v>
      </c>
      <c r="CR74" s="35">
        <f t="shared" si="1"/>
        <v>0</v>
      </c>
      <c r="CS74" s="35">
        <f t="shared" si="1"/>
        <v>0</v>
      </c>
      <c r="CT74" s="35">
        <f t="shared" si="1"/>
        <v>0</v>
      </c>
      <c r="CU74" s="35">
        <f t="shared" si="1"/>
        <v>3700</v>
      </c>
      <c r="CV74" s="35">
        <f t="shared" si="1"/>
        <v>0</v>
      </c>
      <c r="CW74" s="35">
        <f t="shared" si="1"/>
        <v>0</v>
      </c>
      <c r="CX74" s="35">
        <f t="shared" si="1"/>
        <v>0</v>
      </c>
      <c r="CY74" s="35">
        <f t="shared" si="1"/>
        <v>0</v>
      </c>
      <c r="CZ74" s="35">
        <f t="shared" si="1"/>
        <v>0</v>
      </c>
      <c r="DA74" s="35">
        <f t="shared" si="1"/>
        <v>0</v>
      </c>
      <c r="DB74" s="35">
        <f t="shared" si="1"/>
        <v>0</v>
      </c>
      <c r="DC74" s="35">
        <f t="shared" si="1"/>
        <v>0</v>
      </c>
      <c r="DD74" s="35">
        <f t="shared" si="1"/>
        <v>0</v>
      </c>
      <c r="DE74" s="35">
        <f t="shared" si="1"/>
        <v>0</v>
      </c>
      <c r="DF74" s="35">
        <f t="shared" si="1"/>
        <v>0</v>
      </c>
      <c r="DG74" s="35">
        <f t="shared" si="1"/>
        <v>0</v>
      </c>
      <c r="DH74" s="35">
        <f t="shared" si="1"/>
        <v>0</v>
      </c>
      <c r="DI74" s="35">
        <f t="shared" si="1"/>
        <v>0</v>
      </c>
      <c r="DJ74" s="35">
        <f t="shared" si="1"/>
        <v>3700</v>
      </c>
      <c r="DK74" s="35">
        <f t="shared" si="1"/>
        <v>0</v>
      </c>
      <c r="DL74" s="35">
        <f t="shared" si="1"/>
        <v>0</v>
      </c>
      <c r="DM74" s="35">
        <f t="shared" si="1"/>
        <v>0</v>
      </c>
      <c r="DN74" s="35">
        <f t="shared" si="1"/>
        <v>3659866</v>
      </c>
      <c r="DO74" s="35">
        <f t="shared" si="1"/>
        <v>3659866</v>
      </c>
      <c r="DP74" s="35">
        <f t="shared" si="1"/>
        <v>1109848</v>
      </c>
      <c r="DR74" s="35">
        <f t="shared" ref="DR74:FN74" si="2">SUM(DR36:DR72)</f>
        <v>81535</v>
      </c>
      <c r="DS74" s="35">
        <f t="shared" si="2"/>
        <v>0</v>
      </c>
      <c r="DT74" s="35">
        <f t="shared" si="2"/>
        <v>0</v>
      </c>
      <c r="DU74" s="35">
        <f t="shared" si="2"/>
        <v>16714.499</v>
      </c>
      <c r="DV74" s="35">
        <f t="shared" si="2"/>
        <v>0</v>
      </c>
      <c r="DW74" s="35">
        <f t="shared" si="2"/>
        <v>0</v>
      </c>
      <c r="DX74" s="35">
        <f t="shared" si="2"/>
        <v>0</v>
      </c>
      <c r="DY74" s="35">
        <f t="shared" si="2"/>
        <v>0</v>
      </c>
      <c r="DZ74" s="35">
        <f t="shared" si="2"/>
        <v>81535</v>
      </c>
      <c r="EA74" s="35">
        <f t="shared" si="2"/>
        <v>0</v>
      </c>
      <c r="EB74" s="35">
        <f t="shared" si="2"/>
        <v>0</v>
      </c>
      <c r="EC74" s="35">
        <f t="shared" si="2"/>
        <v>16714.499</v>
      </c>
      <c r="ED74" s="35">
        <f t="shared" si="2"/>
        <v>0</v>
      </c>
      <c r="EE74" s="35">
        <f t="shared" si="2"/>
        <v>0</v>
      </c>
      <c r="EF74" s="35">
        <f t="shared" si="2"/>
        <v>0</v>
      </c>
      <c r="EG74" s="35">
        <f t="shared" si="2"/>
        <v>0</v>
      </c>
      <c r="EH74" s="35">
        <f t="shared" si="2"/>
        <v>65225</v>
      </c>
      <c r="EI74" s="35">
        <f t="shared" si="2"/>
        <v>0</v>
      </c>
      <c r="EJ74" s="35">
        <f t="shared" si="2"/>
        <v>0</v>
      </c>
      <c r="EK74" s="35">
        <f t="shared" si="2"/>
        <v>16714.499</v>
      </c>
      <c r="EL74" s="35">
        <f t="shared" si="2"/>
        <v>0</v>
      </c>
      <c r="EM74" s="35">
        <f t="shared" si="2"/>
        <v>0</v>
      </c>
      <c r="EN74" s="35">
        <f t="shared" si="2"/>
        <v>0</v>
      </c>
      <c r="EO74" s="35">
        <f t="shared" si="2"/>
        <v>0</v>
      </c>
      <c r="EQ74" s="35">
        <f t="shared" si="2"/>
        <v>0</v>
      </c>
      <c r="ER74" s="35">
        <f t="shared" si="2"/>
        <v>0</v>
      </c>
      <c r="ES74" s="35">
        <f t="shared" si="2"/>
        <v>0</v>
      </c>
      <c r="ET74" s="35">
        <f t="shared" si="2"/>
        <v>0</v>
      </c>
      <c r="EU74" s="35">
        <f t="shared" si="2"/>
        <v>0</v>
      </c>
      <c r="EV74" s="35">
        <f t="shared" si="2"/>
        <v>0</v>
      </c>
      <c r="EW74" s="35">
        <f t="shared" si="2"/>
        <v>0</v>
      </c>
      <c r="EX74" s="35">
        <f t="shared" si="2"/>
        <v>0</v>
      </c>
      <c r="EY74" s="35">
        <f t="shared" si="2"/>
        <v>0</v>
      </c>
      <c r="EZ74" s="35">
        <f t="shared" si="2"/>
        <v>0</v>
      </c>
      <c r="FA74" s="35">
        <f t="shared" si="2"/>
        <v>0</v>
      </c>
      <c r="FB74" s="35">
        <f t="shared" si="2"/>
        <v>0</v>
      </c>
      <c r="FC74" s="35">
        <f t="shared" si="2"/>
        <v>0</v>
      </c>
      <c r="FD74" s="35">
        <f t="shared" si="2"/>
        <v>0</v>
      </c>
      <c r="FE74" s="35">
        <f t="shared" si="2"/>
        <v>0</v>
      </c>
      <c r="FF74" s="35">
        <f t="shared" si="2"/>
        <v>0</v>
      </c>
      <c r="FG74" s="35">
        <f t="shared" si="2"/>
        <v>0</v>
      </c>
      <c r="FH74" s="35">
        <f t="shared" si="2"/>
        <v>0</v>
      </c>
      <c r="FI74" s="35">
        <f t="shared" si="2"/>
        <v>0</v>
      </c>
      <c r="FJ74" s="35">
        <f t="shared" si="2"/>
        <v>0</v>
      </c>
      <c r="FK74" s="35">
        <f t="shared" si="2"/>
        <v>0</v>
      </c>
      <c r="FL74" s="35">
        <f t="shared" si="2"/>
        <v>0</v>
      </c>
      <c r="FM74" s="35">
        <f t="shared" si="2"/>
        <v>0</v>
      </c>
      <c r="FN74" s="35">
        <f t="shared" si="2"/>
        <v>0</v>
      </c>
    </row>
  </sheetData>
  <mergeCells count="19">
    <mergeCell ref="DZ9:EG9"/>
    <mergeCell ref="EH9:EO9"/>
    <mergeCell ref="EQ9:EX9"/>
    <mergeCell ref="DR8:EO8"/>
    <mergeCell ref="EQ8:FN8"/>
    <mergeCell ref="EY9:FF9"/>
    <mergeCell ref="FG9:FN9"/>
    <mergeCell ref="D9:J9"/>
    <mergeCell ref="K9:AA9"/>
    <mergeCell ref="AB9:AI9"/>
    <mergeCell ref="AJ9:AO9"/>
    <mergeCell ref="AQ9:AX9"/>
    <mergeCell ref="DN9:DP9"/>
    <mergeCell ref="DR9:DY9"/>
    <mergeCell ref="AY9:BA9"/>
    <mergeCell ref="BB9:BI9"/>
    <mergeCell ref="BJ9:BS9"/>
    <mergeCell ref="BU9:CO9"/>
    <mergeCell ref="CP9:DH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dimension ref="A2:AG51"/>
  <sheetViews>
    <sheetView showGridLines="0" zoomScale="80" zoomScaleNormal="80" workbookViewId="0">
      <selection activeCell="T70" sqref="T70"/>
    </sheetView>
  </sheetViews>
  <sheetFormatPr defaultColWidth="11" defaultRowHeight="12.75" x14ac:dyDescent="0.2"/>
  <cols>
    <col min="1" max="3" width="11" style="1"/>
    <col min="4" max="4" width="12.375" style="1" customWidth="1"/>
    <col min="5" max="5" width="11.875" style="1" customWidth="1"/>
    <col min="6" max="6" width="13.5" style="1" bestFit="1" customWidth="1"/>
    <col min="7" max="12" width="11" style="1"/>
    <col min="13" max="13" width="11.875" style="1" customWidth="1"/>
    <col min="14" max="14" width="12.875" style="1" customWidth="1"/>
    <col min="15" max="20" width="11" style="1"/>
    <col min="21" max="21" width="12.375" style="1" bestFit="1" customWidth="1"/>
    <col min="22" max="22" width="13.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
        <v>179</v>
      </c>
      <c r="M2" s="1" t="str">
        <f>+'D-PDP'!D3</f>
        <v>MAGDALENA MEDIO</v>
      </c>
    </row>
    <row r="3" spans="1:33" ht="12" customHeight="1" x14ac:dyDescent="0.2">
      <c r="K3" s="2" t="s">
        <v>180</v>
      </c>
      <c r="M3" s="1" t="str">
        <f>+'D-PDP'!B3</f>
        <v>CRISTALINA</v>
      </c>
    </row>
    <row r="4" spans="1:33" ht="12" customHeight="1" x14ac:dyDescent="0.2">
      <c r="K4" s="2" t="s">
        <v>181</v>
      </c>
      <c r="M4" s="1" t="str">
        <f>+'D-PDP'!B4</f>
        <v>31.12.2022</v>
      </c>
    </row>
    <row r="5" spans="1:33" ht="12" customHeight="1" x14ac:dyDescent="0.2">
      <c r="K5" s="2" t="s">
        <v>182</v>
      </c>
      <c r="M5" s="1" t="str">
        <f>+'D-PDP'!D2</f>
        <v>SEC</v>
      </c>
    </row>
    <row r="6" spans="1:33" ht="12" customHeight="1" x14ac:dyDescent="0.2">
      <c r="K6" s="2" t="s">
        <v>183</v>
      </c>
      <c r="M6" s="1" t="s">
        <v>29</v>
      </c>
    </row>
    <row r="7" spans="1:33" ht="12" customHeight="1" x14ac:dyDescent="0.2">
      <c r="K7" s="2" t="s">
        <v>184</v>
      </c>
      <c r="M7" s="1">
        <f>'CF PDP'!B8</f>
        <v>2033</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+'D-PDP'!C36</f>
        <v>2023</v>
      </c>
      <c r="B13" s="122">
        <f>+'CF PDP'!D36</f>
        <v>1</v>
      </c>
      <c r="C13" s="123">
        <f>+'CF PDP'!AB36/1000000</f>
        <v>5.7893E-2</v>
      </c>
      <c r="D13" s="123">
        <f>+'CF PDP'!AC36/1000000</f>
        <v>0</v>
      </c>
      <c r="E13" s="123">
        <f>+'CF PDP'!AD36/1000</f>
        <v>0</v>
      </c>
      <c r="F13" s="123">
        <f>+'CF PDP'!AE36/1000</f>
        <v>11.868138999999999</v>
      </c>
      <c r="G13" s="123">
        <f>SUM('CF PDP'!AF36:AI36)/1000000</f>
        <v>0</v>
      </c>
      <c r="H13" s="123">
        <f>+'CF PDP'!AM36/1000000</f>
        <v>1.1579000000000001E-2</v>
      </c>
      <c r="I13" s="123">
        <f>+'CF PDP'!AN36/1000</f>
        <v>0</v>
      </c>
      <c r="J13" s="123">
        <f>'CF PDP'!AO36/1000000</f>
        <v>0</v>
      </c>
      <c r="K13" s="123">
        <f>+'CF PDP'!AQ36/1000000</f>
        <v>5.7893E-2</v>
      </c>
      <c r="L13" s="123">
        <f>+'CF PDP'!AR36/1000000</f>
        <v>0</v>
      </c>
      <c r="M13" s="123">
        <f>+'CF PDP'!AS36/1000</f>
        <v>0</v>
      </c>
      <c r="N13" s="123">
        <f>+'CF PDP'!AT36/1000</f>
        <v>11.868138999999999</v>
      </c>
      <c r="O13" s="123">
        <f>SUM('CF PDP'!AU36:AX36)/1000000</f>
        <v>0</v>
      </c>
      <c r="P13" s="123">
        <f>+'CF PDP'!AY36/1000000</f>
        <v>1.1579000000000001E-2</v>
      </c>
      <c r="Q13" s="123">
        <f>+'CF PDP'!AZ36/1000</f>
        <v>0</v>
      </c>
      <c r="R13" s="123">
        <f>+'CF PDP'!BA36/1000000</f>
        <v>0</v>
      </c>
      <c r="S13" s="123">
        <f>+'CF PDP'!BB36/1000000</f>
        <v>4.6314000000000001E-2</v>
      </c>
      <c r="T13" s="123">
        <f>+'CF PDP'!BC36/1000000</f>
        <v>0</v>
      </c>
      <c r="U13" s="123">
        <f>+'CF PDP'!BD36/1000</f>
        <v>0</v>
      </c>
      <c r="V13" s="123">
        <f>+'CF PDP'!BE36/1000</f>
        <v>11.868138999999999</v>
      </c>
      <c r="W13" s="123">
        <f>SUM('CF PDP'!BF36:BI36)/1000000</f>
        <v>0</v>
      </c>
      <c r="X13" s="124">
        <f>+'CF PDP'!BJ36</f>
        <v>101.55800000000001</v>
      </c>
      <c r="Y13" s="124">
        <f>+'CF PDP'!BM36*'CF PDP'!BN36</f>
        <v>4.7545470000000005</v>
      </c>
      <c r="Z13" s="124">
        <f>IF((SUM('CF PDP'!BP36:'CF PDP'!BS36))=0,0,SUM('CF PDP'!BP36:'CF PDP'!BS36)/(COUNT('CF PDP'!BP36:'CF PDP'!BS36)-COUNTIF('CF PDP'!BP36:'CF PDP'!BS36,0)))</f>
        <v>0</v>
      </c>
      <c r="AA13" s="125">
        <f>+'CF PDP'!BT36/1000000</f>
        <v>4.7035629999999999</v>
      </c>
      <c r="AB13" s="125">
        <f>(+'CF PDP'!BU36)/1000000</f>
        <v>1.4325019999999999</v>
      </c>
      <c r="AC13" s="125">
        <f>(+'CF PDP'!CT36)/1000000</f>
        <v>0</v>
      </c>
      <c r="AD13" s="125">
        <f>(+'CF PDP'!DI36*('CF PDP'!DJ36/100)/1000000)</f>
        <v>0</v>
      </c>
      <c r="AE13" s="125">
        <f>(SUM('CF PDP'!DK36:DM36)/1000000)</f>
        <v>0</v>
      </c>
      <c r="AF13" s="125">
        <f>(+'CF PDP'!DO36)/1000000</f>
        <v>3.271061</v>
      </c>
      <c r="AG13" s="125">
        <f>(+'CF PDP'!DP36)/1000000</f>
        <v>3.1188340000000001</v>
      </c>
    </row>
    <row r="14" spans="1:33" x14ac:dyDescent="0.2">
      <c r="A14" s="121">
        <f>+'D-PDP'!C37</f>
        <v>2024</v>
      </c>
      <c r="B14" s="122">
        <f>+'CF PDP'!D37</f>
        <v>1</v>
      </c>
      <c r="C14" s="123">
        <f>+'CF PDP'!AB37/1000000</f>
        <v>4.8814000000000003E-2</v>
      </c>
      <c r="D14" s="123">
        <f>+'CF PDP'!AC37/1000000</f>
        <v>0</v>
      </c>
      <c r="E14" s="123">
        <f>+'CF PDP'!AD37/1000</f>
        <v>0</v>
      </c>
      <c r="F14" s="123">
        <f>+'CF PDP'!AE37/1000</f>
        <v>10.006733000000001</v>
      </c>
      <c r="G14" s="123">
        <f>SUM('CF PDP'!AF37:AI37)/1000000</f>
        <v>0</v>
      </c>
      <c r="H14" s="123">
        <f>+'CF PDP'!AM37/1000000</f>
        <v>9.7619999999999998E-3</v>
      </c>
      <c r="I14" s="123">
        <f>+'CF PDP'!AN37/1000</f>
        <v>0</v>
      </c>
      <c r="J14" s="123">
        <f>'CF PDP'!AO37/1000000</f>
        <v>0</v>
      </c>
      <c r="K14" s="123">
        <f>+'CF PDP'!AQ37/1000000</f>
        <v>4.8814000000000003E-2</v>
      </c>
      <c r="L14" s="123">
        <f>+'CF PDP'!AR37/1000000</f>
        <v>0</v>
      </c>
      <c r="M14" s="123">
        <f>+'CF PDP'!AS37/1000</f>
        <v>0</v>
      </c>
      <c r="N14" s="123">
        <f>+'CF PDP'!AT37/1000</f>
        <v>10.006733000000001</v>
      </c>
      <c r="O14" s="123">
        <f>SUM('CF PDP'!AU37:AX37)/1000000</f>
        <v>0</v>
      </c>
      <c r="P14" s="123">
        <f>+'CF PDP'!AY37/1000000</f>
        <v>9.7619999999999998E-3</v>
      </c>
      <c r="Q14" s="123">
        <f>+'CF PDP'!AZ37/1000</f>
        <v>0</v>
      </c>
      <c r="R14" s="123">
        <f>+'CF PDP'!BA37/1000000</f>
        <v>0</v>
      </c>
      <c r="S14" s="123">
        <f>+'CF PDP'!BB37/1000000</f>
        <v>3.9052000000000003E-2</v>
      </c>
      <c r="T14" s="123">
        <f>+'CF PDP'!BC37/1000000</f>
        <v>0</v>
      </c>
      <c r="U14" s="123">
        <f>+'CF PDP'!BD37/1000</f>
        <v>0</v>
      </c>
      <c r="V14" s="123">
        <f>+'CF PDP'!BE37/1000</f>
        <v>10.006733000000001</v>
      </c>
      <c r="W14" s="123">
        <f>SUM('CF PDP'!BF37:BI37)/1000000</f>
        <v>0</v>
      </c>
      <c r="X14" s="124">
        <f>+'CF PDP'!BJ37</f>
        <v>101.55800000000001</v>
      </c>
      <c r="Y14" s="124">
        <f>+'CF PDP'!BM37*'CF PDP'!BN37</f>
        <v>4.7545470000000005</v>
      </c>
      <c r="Z14" s="124">
        <f>IF((SUM('CF PDP'!BP37:'CF PDP'!BS37))=0,0,SUM('CF PDP'!BP37:'CF PDP'!BS37)/(COUNT('CF PDP'!BP37:'CF PDP'!BS37)-COUNTIF('CF PDP'!BP37:'CF PDP'!BS37,0)))</f>
        <v>0</v>
      </c>
      <c r="AA14" s="125">
        <f>+'CF PDP'!BT37/1000000</f>
        <v>3.9660479999999998</v>
      </c>
      <c r="AB14" s="125">
        <f>(+'CF PDP'!BU37)/1000000</f>
        <v>1.430588</v>
      </c>
      <c r="AC14" s="125">
        <f>(+'CF PDP'!CT37)/1000000</f>
        <v>0</v>
      </c>
      <c r="AD14" s="125">
        <f>(+'CF PDP'!DI37*('CF PDP'!DJ37/100)/1000000)</f>
        <v>0</v>
      </c>
      <c r="AE14" s="125">
        <f>(SUM('CF PDP'!DK37:DM37)/1000000)</f>
        <v>0</v>
      </c>
      <c r="AF14" s="125">
        <f>(+'CF PDP'!DO37)/1000000</f>
        <v>2.53546</v>
      </c>
      <c r="AG14" s="125">
        <f>(+'CF PDP'!DP37)/1000000</f>
        <v>2.1976960000000001</v>
      </c>
    </row>
    <row r="15" spans="1:33" x14ac:dyDescent="0.2">
      <c r="A15" s="121">
        <f>+'D-PDP'!C38</f>
        <v>2025</v>
      </c>
      <c r="B15" s="122">
        <f>+'CF PDP'!D38</f>
        <v>1</v>
      </c>
      <c r="C15" s="123">
        <f>+'CF PDP'!AB38/1000000</f>
        <v>4.1709000000000003E-2</v>
      </c>
      <c r="D15" s="123">
        <f>+'CF PDP'!AC38/1000000</f>
        <v>0</v>
      </c>
      <c r="E15" s="123">
        <f>+'CF PDP'!AD38/1000</f>
        <v>0</v>
      </c>
      <c r="F15" s="123">
        <f>+'CF PDP'!AE38/1000</f>
        <v>8.5504759999999997</v>
      </c>
      <c r="G15" s="123">
        <f>SUM('CF PDP'!AF38:AI38)/1000000</f>
        <v>0</v>
      </c>
      <c r="H15" s="123">
        <f>+'CF PDP'!AM38/1000000</f>
        <v>8.3420000000000005E-3</v>
      </c>
      <c r="I15" s="123">
        <f>+'CF PDP'!AN38/1000</f>
        <v>0</v>
      </c>
      <c r="J15" s="123">
        <f>'CF PDP'!AO38/1000000</f>
        <v>0</v>
      </c>
      <c r="K15" s="123">
        <f>+'CF PDP'!AQ38/1000000</f>
        <v>4.1709000000000003E-2</v>
      </c>
      <c r="L15" s="123">
        <f>+'CF PDP'!AR38/1000000</f>
        <v>0</v>
      </c>
      <c r="M15" s="123">
        <f>+'CF PDP'!AS38/1000</f>
        <v>0</v>
      </c>
      <c r="N15" s="123">
        <f>+'CF PDP'!AT38/1000</f>
        <v>8.5504759999999997</v>
      </c>
      <c r="O15" s="123">
        <f>SUM('CF PDP'!AU38:AX38)/1000000</f>
        <v>0</v>
      </c>
      <c r="P15" s="123">
        <f>+'CF PDP'!AY38/1000000</f>
        <v>8.3420000000000005E-3</v>
      </c>
      <c r="Q15" s="123">
        <f>+'CF PDP'!AZ38/1000</f>
        <v>0</v>
      </c>
      <c r="R15" s="123">
        <f>+'CF PDP'!BA38/1000000</f>
        <v>0</v>
      </c>
      <c r="S15" s="123">
        <f>+'CF PDP'!BB38/1000000</f>
        <v>3.3367000000000001E-2</v>
      </c>
      <c r="T15" s="123">
        <f>+'CF PDP'!BC38/1000000</f>
        <v>0</v>
      </c>
      <c r="U15" s="123">
        <f>+'CF PDP'!BD38/1000</f>
        <v>0</v>
      </c>
      <c r="V15" s="123">
        <f>+'CF PDP'!BE38/1000</f>
        <v>8.5504759999999997</v>
      </c>
      <c r="W15" s="123">
        <f>SUM('CF PDP'!BF38:BI38)/1000000</f>
        <v>0</v>
      </c>
      <c r="X15" s="124">
        <f>+'CF PDP'!BJ38</f>
        <v>101.55800000000001</v>
      </c>
      <c r="Y15" s="124">
        <f>+'CF PDP'!BM38*'CF PDP'!BN38</f>
        <v>4.7545470000000005</v>
      </c>
      <c r="Z15" s="124">
        <f>IF((SUM('CF PDP'!BP38:'CF PDP'!BS38))=0,0,SUM('CF PDP'!BP38:'CF PDP'!BS38)/(COUNT('CF PDP'!BP38:'CF PDP'!BS38)-COUNTIF('CF PDP'!BP38:'CF PDP'!BS38,0)))</f>
        <v>0</v>
      </c>
      <c r="AA15" s="125">
        <f>+'CF PDP'!BT38/1000000</f>
        <v>3.38869</v>
      </c>
      <c r="AB15" s="125">
        <f>(+'CF PDP'!BU38)/1000000</f>
        <v>1.4287700000000001</v>
      </c>
      <c r="AC15" s="125">
        <f>(+'CF PDP'!CT38)/1000000</f>
        <v>0</v>
      </c>
      <c r="AD15" s="125">
        <f>(+'CF PDP'!DI38*('CF PDP'!DJ38/100)/1000000)</f>
        <v>0</v>
      </c>
      <c r="AE15" s="125">
        <f>(SUM('CF PDP'!DK38:DM38)/1000000)</f>
        <v>0</v>
      </c>
      <c r="AF15" s="125">
        <f>(+'CF PDP'!DO38)/1000000</f>
        <v>1.9599200000000001</v>
      </c>
      <c r="AG15" s="125">
        <f>(+'CF PDP'!DP38)/1000000</f>
        <v>1.5443880000000001</v>
      </c>
    </row>
    <row r="16" spans="1:33" x14ac:dyDescent="0.2">
      <c r="A16" s="121">
        <f>+'D-PDP'!C39</f>
        <v>2026</v>
      </c>
      <c r="B16" s="122">
        <f>+'CF PDP'!D39</f>
        <v>1</v>
      </c>
      <c r="C16" s="123">
        <f>+'CF PDP'!AB39/1000000</f>
        <v>3.6290000000000003E-2</v>
      </c>
      <c r="D16" s="123">
        <f>+'CF PDP'!AC39/1000000</f>
        <v>0</v>
      </c>
      <c r="E16" s="123">
        <f>+'CF PDP'!AD39/1000</f>
        <v>0</v>
      </c>
      <c r="F16" s="123">
        <f>+'CF PDP'!AE39/1000</f>
        <v>7.4392360000000002</v>
      </c>
      <c r="G16" s="123">
        <f>SUM('CF PDP'!AF39:AI39)/1000000</f>
        <v>0</v>
      </c>
      <c r="H16" s="123">
        <f>+'CF PDP'!AM39/1000000</f>
        <v>7.2579999999999997E-3</v>
      </c>
      <c r="I16" s="123">
        <f>+'CF PDP'!AN39/1000</f>
        <v>0</v>
      </c>
      <c r="J16" s="123">
        <f>'CF PDP'!AO39/1000000</f>
        <v>0</v>
      </c>
      <c r="K16" s="123">
        <f>+'CF PDP'!AQ39/1000000</f>
        <v>3.6290000000000003E-2</v>
      </c>
      <c r="L16" s="123">
        <f>+'CF PDP'!AR39/1000000</f>
        <v>0</v>
      </c>
      <c r="M16" s="123">
        <f>+'CF PDP'!AS39/1000</f>
        <v>0</v>
      </c>
      <c r="N16" s="123">
        <f>+'CF PDP'!AT39/1000</f>
        <v>7.4392360000000002</v>
      </c>
      <c r="O16" s="123">
        <f>SUM('CF PDP'!AU39:AX39)/1000000</f>
        <v>0</v>
      </c>
      <c r="P16" s="123">
        <f>+'CF PDP'!AY39/1000000</f>
        <v>7.2579999999999997E-3</v>
      </c>
      <c r="Q16" s="123">
        <f>+'CF PDP'!AZ39/1000</f>
        <v>0</v>
      </c>
      <c r="R16" s="123">
        <f>+'CF PDP'!BA39/1000000</f>
        <v>0</v>
      </c>
      <c r="S16" s="123">
        <f>+'CF PDP'!BB39/1000000</f>
        <v>2.9031999999999999E-2</v>
      </c>
      <c r="T16" s="123">
        <f>+'CF PDP'!BC39/1000000</f>
        <v>0</v>
      </c>
      <c r="U16" s="123">
        <f>+'CF PDP'!BD39/1000</f>
        <v>0</v>
      </c>
      <c r="V16" s="123">
        <f>+'CF PDP'!BE39/1000</f>
        <v>7.4392360000000002</v>
      </c>
      <c r="W16" s="123">
        <f>SUM('CF PDP'!BF39:BI39)/1000000</f>
        <v>0</v>
      </c>
      <c r="X16" s="124">
        <f>+'CF PDP'!BJ39</f>
        <v>101.55800000000001</v>
      </c>
      <c r="Y16" s="124">
        <f>+'CF PDP'!BM39*'CF PDP'!BN39</f>
        <v>4.7545470000000005</v>
      </c>
      <c r="Z16" s="124">
        <f>IF((SUM('CF PDP'!BP39:'CF PDP'!BS39))=0,0,SUM('CF PDP'!BP39:'CF PDP'!BS39)/(COUNT('CF PDP'!BP39:'CF PDP'!BS39)-COUNTIF('CF PDP'!BP39:'CF PDP'!BS39,0)))</f>
        <v>0</v>
      </c>
      <c r="AA16" s="125">
        <f>+'CF PDP'!BT39/1000000</f>
        <v>2.9484360000000001</v>
      </c>
      <c r="AB16" s="125">
        <f>(+'CF PDP'!BU39)/1000000</f>
        <v>1.4259539999999999</v>
      </c>
      <c r="AC16" s="125">
        <f>(+'CF PDP'!CT39)/1000000</f>
        <v>0</v>
      </c>
      <c r="AD16" s="125">
        <f>(+'CF PDP'!DI39*('CF PDP'!DJ39/100)/1000000)</f>
        <v>0</v>
      </c>
      <c r="AE16" s="125">
        <f>(SUM('CF PDP'!DK39:DM39)/1000000)</f>
        <v>0</v>
      </c>
      <c r="AF16" s="125">
        <f>(+'CF PDP'!DO39)/1000000</f>
        <v>1.5224819999999999</v>
      </c>
      <c r="AG16" s="125">
        <f>(+'CF PDP'!DP39)/1000000</f>
        <v>1.09063</v>
      </c>
    </row>
    <row r="17" spans="1:33" x14ac:dyDescent="0.2">
      <c r="A17" s="121">
        <f>+'D-PDP'!C40</f>
        <v>2027</v>
      </c>
      <c r="B17" s="122">
        <f>+'CF PDP'!D40</f>
        <v>1</v>
      </c>
      <c r="C17" s="123">
        <f>+'CF PDP'!AB40/1000000</f>
        <v>3.1966000000000001E-2</v>
      </c>
      <c r="D17" s="123">
        <f>+'CF PDP'!AC40/1000000</f>
        <v>0</v>
      </c>
      <c r="E17" s="123">
        <f>+'CF PDP'!AD40/1000</f>
        <v>0</v>
      </c>
      <c r="F17" s="123">
        <f>+'CF PDP'!AE40/1000</f>
        <v>6.5531079999999999</v>
      </c>
      <c r="G17" s="123">
        <f>SUM('CF PDP'!AF40:AI40)/1000000</f>
        <v>0</v>
      </c>
      <c r="H17" s="123">
        <f>+'CF PDP'!AM40/1000000</f>
        <v>6.3930000000000002E-3</v>
      </c>
      <c r="I17" s="123">
        <f>+'CF PDP'!AN40/1000</f>
        <v>0</v>
      </c>
      <c r="J17" s="123">
        <f>'CF PDP'!AO40/1000000</f>
        <v>0</v>
      </c>
      <c r="K17" s="123">
        <f>+'CF PDP'!AQ40/1000000</f>
        <v>3.1966000000000001E-2</v>
      </c>
      <c r="L17" s="123">
        <f>+'CF PDP'!AR40/1000000</f>
        <v>0</v>
      </c>
      <c r="M17" s="123">
        <f>+'CF PDP'!AS40/1000</f>
        <v>0</v>
      </c>
      <c r="N17" s="123">
        <f>+'CF PDP'!AT40/1000</f>
        <v>6.5531079999999999</v>
      </c>
      <c r="O17" s="123">
        <f>SUM('CF PDP'!AU40:AX40)/1000000</f>
        <v>0</v>
      </c>
      <c r="P17" s="123">
        <f>+'CF PDP'!AY40/1000000</f>
        <v>6.3930000000000002E-3</v>
      </c>
      <c r="Q17" s="123">
        <f>+'CF PDP'!AZ40/1000</f>
        <v>0</v>
      </c>
      <c r="R17" s="123">
        <f>+'CF PDP'!BA40/1000000</f>
        <v>0</v>
      </c>
      <c r="S17" s="123">
        <f>+'CF PDP'!BB40/1000000</f>
        <v>2.5572999999999999E-2</v>
      </c>
      <c r="T17" s="123">
        <f>+'CF PDP'!BC40/1000000</f>
        <v>0</v>
      </c>
      <c r="U17" s="123">
        <f>+'CF PDP'!BD40/1000</f>
        <v>0</v>
      </c>
      <c r="V17" s="123">
        <f>+'CF PDP'!BE40/1000</f>
        <v>6.5531079999999999</v>
      </c>
      <c r="W17" s="123">
        <f>SUM('CF PDP'!BF40:BI40)/1000000</f>
        <v>0</v>
      </c>
      <c r="X17" s="124">
        <f>+'CF PDP'!BJ40</f>
        <v>101.55800000000001</v>
      </c>
      <c r="Y17" s="124">
        <f>+'CF PDP'!BM40*'CF PDP'!BN40</f>
        <v>4.7545470000000005</v>
      </c>
      <c r="Z17" s="124">
        <f>IF((SUM('CF PDP'!BP40:'CF PDP'!BS40))=0,0,SUM('CF PDP'!BP40:'CF PDP'!BS40)/(COUNT('CF PDP'!BP40:'CF PDP'!BS40)-COUNTIF('CF PDP'!BP40:'CF PDP'!BS40,0)))</f>
        <v>0</v>
      </c>
      <c r="AA17" s="125">
        <f>+'CF PDP'!BT40/1000000</f>
        <v>2.597146</v>
      </c>
      <c r="AB17" s="125">
        <f>(+'CF PDP'!BU40)/1000000</f>
        <v>1.4221980000000001</v>
      </c>
      <c r="AC17" s="125">
        <f>(+'CF PDP'!CT40)/1000000</f>
        <v>0</v>
      </c>
      <c r="AD17" s="125">
        <f>(+'CF PDP'!DI40*('CF PDP'!DJ40/100)/1000000)</f>
        <v>0</v>
      </c>
      <c r="AE17" s="125">
        <f>(SUM('CF PDP'!DK40:DM40)/1000000)</f>
        <v>0</v>
      </c>
      <c r="AF17" s="125">
        <f>(+'CF PDP'!DO40)/1000000</f>
        <v>1.1749480000000001</v>
      </c>
      <c r="AG17" s="125">
        <f>(+'CF PDP'!DP40)/1000000</f>
        <v>0.765158</v>
      </c>
    </row>
    <row r="18" spans="1:33" x14ac:dyDescent="0.2">
      <c r="A18" s="121">
        <f>+'D-PDP'!C41</f>
        <v>2028</v>
      </c>
      <c r="B18" s="122">
        <f>+'CF PDP'!D41</f>
        <v>1</v>
      </c>
      <c r="C18" s="123">
        <f>+'CF PDP'!AB41/1000000</f>
        <v>2.8525999999999999E-2</v>
      </c>
      <c r="D18" s="123">
        <f>+'CF PDP'!AC41/1000000</f>
        <v>0</v>
      </c>
      <c r="E18" s="123">
        <f>+'CF PDP'!AD41/1000</f>
        <v>0</v>
      </c>
      <c r="F18" s="123">
        <f>+'CF PDP'!AE41/1000</f>
        <v>5.8477680000000003</v>
      </c>
      <c r="G18" s="123">
        <f>SUM('CF PDP'!AF41:AI41)/1000000</f>
        <v>0</v>
      </c>
      <c r="H18" s="123">
        <f>+'CF PDP'!AM41/1000000</f>
        <v>5.705E-3</v>
      </c>
      <c r="I18" s="123">
        <f>+'CF PDP'!AN41/1000</f>
        <v>0</v>
      </c>
      <c r="J18" s="123">
        <f>'CF PDP'!AO41/1000000</f>
        <v>0</v>
      </c>
      <c r="K18" s="123">
        <f>+'CF PDP'!AQ41/1000000</f>
        <v>2.8525999999999999E-2</v>
      </c>
      <c r="L18" s="123">
        <f>+'CF PDP'!AR41/1000000</f>
        <v>0</v>
      </c>
      <c r="M18" s="123">
        <f>+'CF PDP'!AS41/1000</f>
        <v>0</v>
      </c>
      <c r="N18" s="123">
        <f>+'CF PDP'!AT41/1000</f>
        <v>5.8477680000000003</v>
      </c>
      <c r="O18" s="123">
        <f>SUM('CF PDP'!AU41:AX41)/1000000</f>
        <v>0</v>
      </c>
      <c r="P18" s="123">
        <f>+'CF PDP'!AY41/1000000</f>
        <v>5.705E-3</v>
      </c>
      <c r="Q18" s="123">
        <f>+'CF PDP'!AZ41/1000</f>
        <v>0</v>
      </c>
      <c r="R18" s="123">
        <f>+'CF PDP'!BA41/1000000</f>
        <v>0</v>
      </c>
      <c r="S18" s="123">
        <f>+'CF PDP'!BB41/1000000</f>
        <v>2.2821000000000001E-2</v>
      </c>
      <c r="T18" s="123">
        <f>+'CF PDP'!BC41/1000000</f>
        <v>0</v>
      </c>
      <c r="U18" s="123">
        <f>+'CF PDP'!BD41/1000</f>
        <v>0</v>
      </c>
      <c r="V18" s="123">
        <f>+'CF PDP'!BE41/1000</f>
        <v>5.8477680000000003</v>
      </c>
      <c r="W18" s="123">
        <f>SUM('CF PDP'!BF41:BI41)/1000000</f>
        <v>0</v>
      </c>
      <c r="X18" s="124">
        <f>+'CF PDP'!BJ41</f>
        <v>101.55800000000001</v>
      </c>
      <c r="Y18" s="124">
        <f>+'CF PDP'!BM41*'CF PDP'!BN41</f>
        <v>4.7545470000000005</v>
      </c>
      <c r="Z18" s="124">
        <f>IF((SUM('CF PDP'!BP41:'CF PDP'!BS41))=0,0,SUM('CF PDP'!BP41:'CF PDP'!BS41)/(COUNT('CF PDP'!BP41:'CF PDP'!BS41)-COUNTIF('CF PDP'!BP41:'CF PDP'!BS41,0)))</f>
        <v>0</v>
      </c>
      <c r="AA18" s="125">
        <f>+'CF PDP'!BT41/1000000</f>
        <v>2.3176580000000002</v>
      </c>
      <c r="AB18" s="125">
        <f>(+'CF PDP'!BU41)/1000000</f>
        <v>1.4200809999999999</v>
      </c>
      <c r="AC18" s="125">
        <f>(+'CF PDP'!CT41)/1000000</f>
        <v>0</v>
      </c>
      <c r="AD18" s="125">
        <f>(+'CF PDP'!DI41*('CF PDP'!DJ41/100)/1000000)</f>
        <v>0</v>
      </c>
      <c r="AE18" s="125">
        <f>(SUM('CF PDP'!DK41:DM41)/1000000)</f>
        <v>0</v>
      </c>
      <c r="AF18" s="125">
        <f>(+'CF PDP'!DO41)/1000000</f>
        <v>0.89757699999999996</v>
      </c>
      <c r="AG18" s="125">
        <f>(+'CF PDP'!DP41)/1000000</f>
        <v>0.53138799999999997</v>
      </c>
    </row>
    <row r="19" spans="1:33" x14ac:dyDescent="0.2">
      <c r="A19" s="121">
        <f>+'D-PDP'!C42</f>
        <v>2029</v>
      </c>
      <c r="B19" s="122">
        <f>+'CF PDP'!D42</f>
        <v>1</v>
      </c>
      <c r="C19" s="123">
        <f>+'CF PDP'!AB42/1000000</f>
        <v>2.5541000000000001E-2</v>
      </c>
      <c r="D19" s="123">
        <f>+'CF PDP'!AC42/1000000</f>
        <v>0</v>
      </c>
      <c r="E19" s="123">
        <f>+'CF PDP'!AD42/1000</f>
        <v>0</v>
      </c>
      <c r="F19" s="123">
        <f>+'CF PDP'!AE42/1000</f>
        <v>5.235773</v>
      </c>
      <c r="G19" s="123">
        <f>SUM('CF PDP'!AF42:AI42)/1000000</f>
        <v>0</v>
      </c>
      <c r="H19" s="123">
        <f>+'CF PDP'!AM42/1000000</f>
        <v>5.1079999999999997E-3</v>
      </c>
      <c r="I19" s="123">
        <f>+'CF PDP'!AN42/1000</f>
        <v>0</v>
      </c>
      <c r="J19" s="123">
        <f>'CF PDP'!AO42/1000000</f>
        <v>0</v>
      </c>
      <c r="K19" s="123">
        <f>+'CF PDP'!AQ42/1000000</f>
        <v>2.5541000000000001E-2</v>
      </c>
      <c r="L19" s="123">
        <f>+'CF PDP'!AR42/1000000</f>
        <v>0</v>
      </c>
      <c r="M19" s="123">
        <f>+'CF PDP'!AS42/1000</f>
        <v>0</v>
      </c>
      <c r="N19" s="123">
        <f>+'CF PDP'!AT42/1000</f>
        <v>5.235773</v>
      </c>
      <c r="O19" s="123">
        <f>SUM('CF PDP'!AU42:AX42)/1000000</f>
        <v>0</v>
      </c>
      <c r="P19" s="123">
        <f>+'CF PDP'!AY42/1000000</f>
        <v>5.1079999999999997E-3</v>
      </c>
      <c r="Q19" s="123">
        <f>+'CF PDP'!AZ42/1000</f>
        <v>0</v>
      </c>
      <c r="R19" s="123">
        <f>+'CF PDP'!BA42/1000000</f>
        <v>0</v>
      </c>
      <c r="S19" s="123">
        <f>+'CF PDP'!BB42/1000000</f>
        <v>2.0433E-2</v>
      </c>
      <c r="T19" s="123">
        <f>+'CF PDP'!BC42/1000000</f>
        <v>0</v>
      </c>
      <c r="U19" s="123">
        <f>+'CF PDP'!BD42/1000</f>
        <v>0</v>
      </c>
      <c r="V19" s="123">
        <f>+'CF PDP'!BE42/1000</f>
        <v>5.235773</v>
      </c>
      <c r="W19" s="123">
        <f>SUM('CF PDP'!BF42:BI42)/1000000</f>
        <v>0</v>
      </c>
      <c r="X19" s="124">
        <f>+'CF PDP'!BJ42</f>
        <v>101.55800000000001</v>
      </c>
      <c r="Y19" s="124">
        <f>+'CF PDP'!BM42*'CF PDP'!BN42</f>
        <v>4.7545470000000005</v>
      </c>
      <c r="Z19" s="124">
        <f>IF((SUM('CF PDP'!BP42:'CF PDP'!BS42))=0,0,SUM('CF PDP'!BP42:'CF PDP'!BS42)/(COUNT('CF PDP'!BP42:'CF PDP'!BS42)-COUNTIF('CF PDP'!BP42:'CF PDP'!BS42,0)))</f>
        <v>0</v>
      </c>
      <c r="AA19" s="125">
        <f>+'CF PDP'!BT42/1000000</f>
        <v>2.0751369999999998</v>
      </c>
      <c r="AB19" s="125">
        <f>(+'CF PDP'!BU42)/1000000</f>
        <v>1.4184110000000001</v>
      </c>
      <c r="AC19" s="125">
        <f>(+'CF PDP'!CT42)/1000000</f>
        <v>0</v>
      </c>
      <c r="AD19" s="125">
        <f>(+'CF PDP'!DI42*('CF PDP'!DJ42/100)/1000000)</f>
        <v>0</v>
      </c>
      <c r="AE19" s="125">
        <f>(SUM('CF PDP'!DK42:DM42)/1000000)</f>
        <v>0</v>
      </c>
      <c r="AF19" s="125">
        <f>(+'CF PDP'!DO42)/1000000</f>
        <v>0.65672600000000003</v>
      </c>
      <c r="AG19" s="125">
        <f>(+'CF PDP'!DP42)/1000000</f>
        <v>0.35345300000000002</v>
      </c>
    </row>
    <row r="20" spans="1:33" x14ac:dyDescent="0.2">
      <c r="A20" s="121">
        <f>+'D-PDP'!C43</f>
        <v>2030</v>
      </c>
      <c r="B20" s="122">
        <f>+'CF PDP'!D43</f>
        <v>1</v>
      </c>
      <c r="C20" s="123">
        <f>+'CF PDP'!AB43/1000000</f>
        <v>2.3109000000000001E-2</v>
      </c>
      <c r="D20" s="123">
        <f>+'CF PDP'!AC43/1000000</f>
        <v>0</v>
      </c>
      <c r="E20" s="123">
        <f>+'CF PDP'!AD43/1000</f>
        <v>0</v>
      </c>
      <c r="F20" s="123">
        <f>+'CF PDP'!AE43/1000</f>
        <v>4.7370640000000002</v>
      </c>
      <c r="G20" s="123">
        <f>SUM('CF PDP'!AF43:AI43)/1000000</f>
        <v>0</v>
      </c>
      <c r="H20" s="123">
        <f>+'CF PDP'!AM43/1000000</f>
        <v>4.6220000000000002E-3</v>
      </c>
      <c r="I20" s="123">
        <f>+'CF PDP'!AN43/1000</f>
        <v>0</v>
      </c>
      <c r="J20" s="123">
        <f>'CF PDP'!AO43/1000000</f>
        <v>0</v>
      </c>
      <c r="K20" s="123">
        <f>+'CF PDP'!AQ43/1000000</f>
        <v>2.3109000000000001E-2</v>
      </c>
      <c r="L20" s="123">
        <f>+'CF PDP'!AR43/1000000</f>
        <v>0</v>
      </c>
      <c r="M20" s="123">
        <f>+'CF PDP'!AS43/1000</f>
        <v>0</v>
      </c>
      <c r="N20" s="123">
        <f>+'CF PDP'!AT43/1000</f>
        <v>4.7370640000000002</v>
      </c>
      <c r="O20" s="123">
        <f>SUM('CF PDP'!AU43:AX43)/1000000</f>
        <v>0</v>
      </c>
      <c r="P20" s="123">
        <f>+'CF PDP'!AY43/1000000</f>
        <v>4.6220000000000002E-3</v>
      </c>
      <c r="Q20" s="123">
        <f>+'CF PDP'!AZ43/1000</f>
        <v>0</v>
      </c>
      <c r="R20" s="123">
        <f>+'CF PDP'!BA43/1000000</f>
        <v>0</v>
      </c>
      <c r="S20" s="123">
        <f>+'CF PDP'!BB43/1000000</f>
        <v>1.8487E-2</v>
      </c>
      <c r="T20" s="123">
        <f>+'CF PDP'!BC43/1000000</f>
        <v>0</v>
      </c>
      <c r="U20" s="123">
        <f>+'CF PDP'!BD43/1000</f>
        <v>0</v>
      </c>
      <c r="V20" s="123">
        <f>+'CF PDP'!BE43/1000</f>
        <v>4.7370640000000002</v>
      </c>
      <c r="W20" s="123">
        <f>SUM('CF PDP'!BF43:BI43)/1000000</f>
        <v>0</v>
      </c>
      <c r="X20" s="124">
        <f>+'CF PDP'!BJ43</f>
        <v>101.55800000000001</v>
      </c>
      <c r="Y20" s="124">
        <f>+'CF PDP'!BM43*'CF PDP'!BN43</f>
        <v>4.7545470000000005</v>
      </c>
      <c r="Z20" s="124">
        <f>IF((SUM('CF PDP'!BP43:'CF PDP'!BS43))=0,0,SUM('CF PDP'!BP43:'CF PDP'!BS43)/(COUNT('CF PDP'!BP43:'CF PDP'!BS43)-COUNTIF('CF PDP'!BP43:'CF PDP'!BS43,0)))</f>
        <v>0</v>
      </c>
      <c r="AA20" s="125">
        <f>+'CF PDP'!BT43/1000000</f>
        <v>1.877505</v>
      </c>
      <c r="AB20" s="125">
        <f>(+'CF PDP'!BU43)/1000000</f>
        <v>1.416911</v>
      </c>
      <c r="AC20" s="125">
        <f>(+'CF PDP'!CT43)/1000000</f>
        <v>0</v>
      </c>
      <c r="AD20" s="125">
        <f>(+'CF PDP'!DI43*('CF PDP'!DJ43/100)/1000000)</f>
        <v>0</v>
      </c>
      <c r="AE20" s="125">
        <f>(SUM('CF PDP'!DK43:DM43)/1000000)</f>
        <v>0</v>
      </c>
      <c r="AF20" s="125">
        <f>(+'CF PDP'!DO43)/1000000</f>
        <v>0.460594</v>
      </c>
      <c r="AG20" s="125">
        <f>(+'CF PDP'!DP43)/1000000</f>
        <v>0.225358</v>
      </c>
    </row>
    <row r="21" spans="1:33" x14ac:dyDescent="0.2">
      <c r="A21" s="121">
        <f>+'D-PDP'!C44</f>
        <v>2031</v>
      </c>
      <c r="B21" s="122">
        <f>+'CF PDP'!D44</f>
        <v>1</v>
      </c>
      <c r="C21" s="123">
        <f>+'CF PDP'!AB44/1000000</f>
        <v>2.1044E-2</v>
      </c>
      <c r="D21" s="123">
        <f>+'CF PDP'!AC44/1000000</f>
        <v>0</v>
      </c>
      <c r="E21" s="123">
        <f>+'CF PDP'!AD44/1000</f>
        <v>0</v>
      </c>
      <c r="F21" s="123">
        <f>+'CF PDP'!AE44/1000</f>
        <v>4.3140749999999999</v>
      </c>
      <c r="G21" s="123">
        <f>SUM('CF PDP'!AF44:AI44)/1000000</f>
        <v>0</v>
      </c>
      <c r="H21" s="123">
        <f>+'CF PDP'!AM44/1000000</f>
        <v>4.2090000000000001E-3</v>
      </c>
      <c r="I21" s="123">
        <f>+'CF PDP'!AN44/1000</f>
        <v>0</v>
      </c>
      <c r="J21" s="123">
        <f>'CF PDP'!AO44/1000000</f>
        <v>0</v>
      </c>
      <c r="K21" s="123">
        <f>+'CF PDP'!AQ44/1000000</f>
        <v>2.1044E-2</v>
      </c>
      <c r="L21" s="123">
        <f>+'CF PDP'!AR44/1000000</f>
        <v>0</v>
      </c>
      <c r="M21" s="123">
        <f>+'CF PDP'!AS44/1000</f>
        <v>0</v>
      </c>
      <c r="N21" s="123">
        <f>+'CF PDP'!AT44/1000</f>
        <v>4.3140749999999999</v>
      </c>
      <c r="O21" s="123">
        <f>SUM('CF PDP'!AU44:AX44)/1000000</f>
        <v>0</v>
      </c>
      <c r="P21" s="123">
        <f>+'CF PDP'!AY44/1000000</f>
        <v>4.2090000000000001E-3</v>
      </c>
      <c r="Q21" s="123">
        <f>+'CF PDP'!AZ44/1000</f>
        <v>0</v>
      </c>
      <c r="R21" s="123">
        <f>+'CF PDP'!BA44/1000000</f>
        <v>0</v>
      </c>
      <c r="S21" s="123">
        <f>+'CF PDP'!BB44/1000000</f>
        <v>1.6834999999999999E-2</v>
      </c>
      <c r="T21" s="123">
        <f>+'CF PDP'!BC44/1000000</f>
        <v>0</v>
      </c>
      <c r="U21" s="123">
        <f>+'CF PDP'!BD44/1000</f>
        <v>0</v>
      </c>
      <c r="V21" s="123">
        <f>+'CF PDP'!BE44/1000</f>
        <v>4.3140749999999999</v>
      </c>
      <c r="W21" s="123">
        <f>SUM('CF PDP'!BF44:BI44)/1000000</f>
        <v>0</v>
      </c>
      <c r="X21" s="124">
        <f>+'CF PDP'!BJ44</f>
        <v>101.55800000000001</v>
      </c>
      <c r="Y21" s="124">
        <f>+'CF PDP'!BM44*'CF PDP'!BN44</f>
        <v>4.7545470000000005</v>
      </c>
      <c r="Z21" s="124">
        <f>IF((SUM('CF PDP'!BP44:'CF PDP'!BS44))=0,0,SUM('CF PDP'!BP44:'CF PDP'!BS44)/(COUNT('CF PDP'!BP44:'CF PDP'!BS44)-COUNTIF('CF PDP'!BP44:'CF PDP'!BS44,0)))</f>
        <v>0</v>
      </c>
      <c r="AA21" s="125">
        <f>+'CF PDP'!BT44/1000000</f>
        <v>1.7097309999999999</v>
      </c>
      <c r="AB21" s="125">
        <f>(+'CF PDP'!BU44)/1000000</f>
        <v>1.414979</v>
      </c>
      <c r="AC21" s="125">
        <f>(+'CF PDP'!CT44)/1000000</f>
        <v>0</v>
      </c>
      <c r="AD21" s="125">
        <f>(+'CF PDP'!DI44*('CF PDP'!DJ44/100)/1000000)</f>
        <v>0</v>
      </c>
      <c r="AE21" s="125">
        <f>(SUM('CF PDP'!DK44:DM44)/1000000)</f>
        <v>0</v>
      </c>
      <c r="AF21" s="125">
        <f>(+'CF PDP'!DO44)/1000000</f>
        <v>0.29475200000000001</v>
      </c>
      <c r="AG21" s="125">
        <f>(+'CF PDP'!DP44)/1000000</f>
        <v>0.131104</v>
      </c>
    </row>
    <row r="22" spans="1:33" x14ac:dyDescent="0.2">
      <c r="A22" s="121">
        <f>+'D-PDP'!C45</f>
        <v>2032</v>
      </c>
      <c r="B22" s="122">
        <f>+'CF PDP'!D45</f>
        <v>1</v>
      </c>
      <c r="C22" s="123">
        <f>+'CF PDP'!AB45/1000000</f>
        <v>1.9325999999999999E-2</v>
      </c>
      <c r="D22" s="123">
        <f>+'CF PDP'!AC45/1000000</f>
        <v>0</v>
      </c>
      <c r="E22" s="123">
        <f>+'CF PDP'!AD45/1000</f>
        <v>0</v>
      </c>
      <c r="F22" s="123">
        <f>+'CF PDP'!AE45/1000</f>
        <v>3.9619050000000002</v>
      </c>
      <c r="G22" s="123">
        <f>SUM('CF PDP'!AF45:AI45)/1000000</f>
        <v>0</v>
      </c>
      <c r="H22" s="123">
        <f>+'CF PDP'!AM45/1000000</f>
        <v>3.8649999999999999E-3</v>
      </c>
      <c r="I22" s="123">
        <f>+'CF PDP'!AN45/1000</f>
        <v>0</v>
      </c>
      <c r="J22" s="123">
        <f>'CF PDP'!AO45/1000000</f>
        <v>0</v>
      </c>
      <c r="K22" s="123">
        <f>+'CF PDP'!AQ45/1000000</f>
        <v>1.9325999999999999E-2</v>
      </c>
      <c r="L22" s="123">
        <f>+'CF PDP'!AR45/1000000</f>
        <v>0</v>
      </c>
      <c r="M22" s="123">
        <f>+'CF PDP'!AS45/1000</f>
        <v>0</v>
      </c>
      <c r="N22" s="123">
        <f>+'CF PDP'!AT45/1000</f>
        <v>3.9619050000000002</v>
      </c>
      <c r="O22" s="123">
        <f>SUM('CF PDP'!AU45:AX45)/1000000</f>
        <v>0</v>
      </c>
      <c r="P22" s="123">
        <f>+'CF PDP'!AY45/1000000</f>
        <v>3.8649999999999999E-3</v>
      </c>
      <c r="Q22" s="123">
        <f>+'CF PDP'!AZ45/1000</f>
        <v>0</v>
      </c>
      <c r="R22" s="123">
        <f>+'CF PDP'!BA45/1000000</f>
        <v>0</v>
      </c>
      <c r="S22" s="123">
        <f>+'CF PDP'!BB45/1000000</f>
        <v>1.5461000000000001E-2</v>
      </c>
      <c r="T22" s="123">
        <f>+'CF PDP'!BC45/1000000</f>
        <v>0</v>
      </c>
      <c r="U22" s="123">
        <f>+'CF PDP'!BD45/1000</f>
        <v>0</v>
      </c>
      <c r="V22" s="123">
        <f>+'CF PDP'!BE45/1000</f>
        <v>3.9619050000000002</v>
      </c>
      <c r="W22" s="123">
        <f>SUM('CF PDP'!BF45:BI45)/1000000</f>
        <v>0</v>
      </c>
      <c r="X22" s="124">
        <f>+'CF PDP'!BJ45</f>
        <v>101.55800000000001</v>
      </c>
      <c r="Y22" s="124">
        <f>+'CF PDP'!BM45*'CF PDP'!BN45</f>
        <v>4.7545470000000005</v>
      </c>
      <c r="Z22" s="124">
        <f>IF((SUM('CF PDP'!BP45:'CF PDP'!BS45))=0,0,SUM('CF PDP'!BP45:'CF PDP'!BS45)/(COUNT('CF PDP'!BP45:'CF PDP'!BS45)-COUNTIF('CF PDP'!BP45:'CF PDP'!BS45,0)))</f>
        <v>0</v>
      </c>
      <c r="AA22" s="125">
        <f>+'CF PDP'!BT45/1000000</f>
        <v>1.57019</v>
      </c>
      <c r="AB22" s="125">
        <f>(+'CF PDP'!BU45)/1000000</f>
        <v>1.4125270000000001</v>
      </c>
      <c r="AC22" s="125">
        <f>(+'CF PDP'!CT45)/1000000</f>
        <v>0</v>
      </c>
      <c r="AD22" s="125">
        <f>(+'CF PDP'!DI45*('CF PDP'!DJ45/100)/1000000)</f>
        <v>0</v>
      </c>
      <c r="AE22" s="125">
        <f>(SUM('CF PDP'!DK45:DM45)/1000000)</f>
        <v>0</v>
      </c>
      <c r="AF22" s="125">
        <f>(+'CF PDP'!DO45)/1000000</f>
        <v>0.157663</v>
      </c>
      <c r="AG22" s="125">
        <f>(+'CF PDP'!DP45)/1000000</f>
        <v>6.3752000000000003E-2</v>
      </c>
    </row>
    <row r="23" spans="1:33" x14ac:dyDescent="0.2">
      <c r="A23" s="121">
        <f>+'D-PDP'!C46</f>
        <v>2033</v>
      </c>
      <c r="B23" s="122">
        <f>+'CF PDP'!D46</f>
        <v>1</v>
      </c>
      <c r="C23" s="123">
        <f>+'CF PDP'!AB46/1000000</f>
        <v>1.7743999999999999E-2</v>
      </c>
      <c r="D23" s="123">
        <f>+'CF PDP'!AC46/1000000</f>
        <v>0</v>
      </c>
      <c r="E23" s="123">
        <f>+'CF PDP'!AD46/1000</f>
        <v>0</v>
      </c>
      <c r="F23" s="123">
        <f>+'CF PDP'!AE46/1000</f>
        <v>3.6371060000000002</v>
      </c>
      <c r="G23" s="123">
        <f>SUM('CF PDP'!AF46:AI46)/1000000</f>
        <v>0</v>
      </c>
      <c r="H23" s="123">
        <f>+'CF PDP'!AM46/1000000</f>
        <v>3.5490000000000001E-3</v>
      </c>
      <c r="I23" s="123">
        <f>+'CF PDP'!AN46/1000</f>
        <v>0</v>
      </c>
      <c r="J23" s="123">
        <f>'CF PDP'!AO46/1000000</f>
        <v>0</v>
      </c>
      <c r="K23" s="123">
        <f>+'CF PDP'!AQ46/1000000</f>
        <v>1.7743999999999999E-2</v>
      </c>
      <c r="L23" s="123">
        <f>+'CF PDP'!AR46/1000000</f>
        <v>0</v>
      </c>
      <c r="M23" s="123">
        <f>+'CF PDP'!AS46/1000</f>
        <v>0</v>
      </c>
      <c r="N23" s="123">
        <f>+'CF PDP'!AT46/1000</f>
        <v>3.6371060000000002</v>
      </c>
      <c r="O23" s="123">
        <f>SUM('CF PDP'!AU46:AX46)/1000000</f>
        <v>0</v>
      </c>
      <c r="P23" s="123">
        <f>+'CF PDP'!AY46/1000000</f>
        <v>3.5490000000000001E-3</v>
      </c>
      <c r="Q23" s="123">
        <f>+'CF PDP'!AZ46/1000</f>
        <v>0</v>
      </c>
      <c r="R23" s="123">
        <f>+'CF PDP'!BA46/1000000</f>
        <v>0</v>
      </c>
      <c r="S23" s="123">
        <f>+'CF PDP'!BB46/1000000</f>
        <v>1.4194999999999999E-2</v>
      </c>
      <c r="T23" s="123">
        <f>+'CF PDP'!BC46/1000000</f>
        <v>0</v>
      </c>
      <c r="U23" s="123">
        <f>+'CF PDP'!BD46/1000</f>
        <v>0</v>
      </c>
      <c r="V23" s="123">
        <f>+'CF PDP'!BE46/1000</f>
        <v>3.6371060000000002</v>
      </c>
      <c r="W23" s="123">
        <f>SUM('CF PDP'!BF46:BI46)/1000000</f>
        <v>0</v>
      </c>
      <c r="X23" s="124">
        <f>+'CF PDP'!BJ46</f>
        <v>101.55800000000001</v>
      </c>
      <c r="Y23" s="124">
        <f>+'CF PDP'!BM46*'CF PDP'!BN46</f>
        <v>4.7545470000000005</v>
      </c>
      <c r="Z23" s="124">
        <f>IF((SUM('CF PDP'!BP46:'CF PDP'!BS46))=0,0,SUM('CF PDP'!BP46:'CF PDP'!BS46)/(COUNT('CF PDP'!BP46:'CF PDP'!BS46)-COUNTIF('CF PDP'!BP46:'CF PDP'!BS46,0)))</f>
        <v>0</v>
      </c>
      <c r="AA23" s="125">
        <f>+'CF PDP'!BT46/1000000</f>
        <v>1.4416180000000001</v>
      </c>
      <c r="AB23" s="125">
        <f>(+'CF PDP'!BU46)/1000000</f>
        <v>1.408876</v>
      </c>
      <c r="AC23" s="125">
        <f>(+'CF PDP'!CT46)/1000000</f>
        <v>0</v>
      </c>
      <c r="AD23" s="125">
        <f>(+'CF PDP'!DI46*('CF PDP'!DJ46/100)/1000000)</f>
        <v>0.72006800000000004</v>
      </c>
      <c r="AE23" s="125">
        <f>(SUM('CF PDP'!DK46:DM46)/1000000)</f>
        <v>0</v>
      </c>
      <c r="AF23" s="125">
        <f>(+'CF PDP'!DO46)/1000000</f>
        <v>-0.68732599999999999</v>
      </c>
      <c r="AG23" s="125">
        <f>(+'CF PDP'!DP46)/1000000</f>
        <v>-0.25266100000000002</v>
      </c>
    </row>
    <row r="24" spans="1:33" x14ac:dyDescent="0.2">
      <c r="A24" s="121">
        <f>+'D-PDP'!C47</f>
        <v>2034</v>
      </c>
      <c r="B24" s="122">
        <f>+'CF PDP'!D47</f>
        <v>0</v>
      </c>
      <c r="C24" s="123">
        <f>+'CF PDP'!AB47/1000000</f>
        <v>0</v>
      </c>
      <c r="D24" s="123">
        <f>+'CF PDP'!AC47/1000000</f>
        <v>0</v>
      </c>
      <c r="E24" s="123">
        <f>+'CF PDP'!AD47/1000</f>
        <v>0</v>
      </c>
      <c r="F24" s="123">
        <f>+'CF PDP'!AE47/1000</f>
        <v>0</v>
      </c>
      <c r="G24" s="123">
        <f>SUM('CF PDP'!AF47:AI47)/1000000</f>
        <v>0</v>
      </c>
      <c r="H24" s="123">
        <f>+'CF PDP'!AM47/1000000</f>
        <v>0</v>
      </c>
      <c r="I24" s="123">
        <f>+'CF PDP'!AN47/1000</f>
        <v>0</v>
      </c>
      <c r="J24" s="123">
        <f>'CF PDP'!AO47/1000000</f>
        <v>0</v>
      </c>
      <c r="K24" s="123">
        <f>+'CF PDP'!AQ47/1000000</f>
        <v>0</v>
      </c>
      <c r="L24" s="123">
        <f>+'CF PDP'!AR47/1000000</f>
        <v>0</v>
      </c>
      <c r="M24" s="123">
        <f>+'CF PDP'!AS47/1000</f>
        <v>0</v>
      </c>
      <c r="N24" s="123">
        <f>+'CF PDP'!AT47/1000</f>
        <v>0</v>
      </c>
      <c r="O24" s="123">
        <f>SUM('CF PDP'!AU47:AX47)/1000000</f>
        <v>0</v>
      </c>
      <c r="P24" s="123">
        <f>+'CF PDP'!AY47/1000000</f>
        <v>0</v>
      </c>
      <c r="Q24" s="123">
        <f>+'CF PDP'!AZ47/1000</f>
        <v>0</v>
      </c>
      <c r="R24" s="123">
        <f>+'CF PDP'!BA47/1000000</f>
        <v>0</v>
      </c>
      <c r="S24" s="123">
        <f>+'CF PDP'!BB47/1000000</f>
        <v>0</v>
      </c>
      <c r="T24" s="123">
        <f>+'CF PDP'!BC47/1000000</f>
        <v>0</v>
      </c>
      <c r="U24" s="123">
        <f>+'CF PDP'!BD47/1000</f>
        <v>0</v>
      </c>
      <c r="V24" s="123">
        <f>+'CF PDP'!BE47/1000</f>
        <v>0</v>
      </c>
      <c r="W24" s="123">
        <f>SUM('CF PDP'!BF47:BI47)/1000000</f>
        <v>0</v>
      </c>
      <c r="X24" s="124">
        <f>+'CF PDP'!BJ47</f>
        <v>101.55800000000001</v>
      </c>
      <c r="Y24" s="124">
        <f>+'CF PDP'!BM47*'CF PDP'!BN47</f>
        <v>4.7545470000000005</v>
      </c>
      <c r="Z24" s="124">
        <f>IF((SUM('CF PDP'!BP47:'CF PDP'!BS47))=0,0,SUM('CF PDP'!BP47:'CF PDP'!BS47)/(COUNT('CF PDP'!BP47:'CF PDP'!BS47)-COUNTIF('CF PDP'!BP47:'CF PDP'!BS47,0)))</f>
        <v>0</v>
      </c>
      <c r="AA24" s="125">
        <f>+'CF PDP'!BT47/1000000</f>
        <v>0</v>
      </c>
      <c r="AB24" s="125">
        <f>(+'CF PDP'!BU47)/1000000</f>
        <v>0</v>
      </c>
      <c r="AC24" s="125">
        <f>(+'CF PDP'!CT47)/1000000</f>
        <v>0</v>
      </c>
      <c r="AD24" s="125">
        <f>(+'CF PDP'!DI47*('CF PDP'!DJ47/100)/1000000)</f>
        <v>0</v>
      </c>
      <c r="AE24" s="125">
        <f>(SUM('CF PDP'!DK47:DM47)/1000000)</f>
        <v>0</v>
      </c>
      <c r="AF24" s="125">
        <f>(+'CF PDP'!DO47)/1000000</f>
        <v>0</v>
      </c>
      <c r="AG24" s="125">
        <f>(+'CF PDP'!DP47)/1000000</f>
        <v>0</v>
      </c>
    </row>
    <row r="25" spans="1:33" x14ac:dyDescent="0.2">
      <c r="A25" s="121">
        <f>+'D-PDP'!C48</f>
        <v>2035</v>
      </c>
      <c r="B25" s="122">
        <f>+'CF PDP'!D48</f>
        <v>0</v>
      </c>
      <c r="C25" s="123">
        <f>+'CF PDP'!AB48/1000000</f>
        <v>0</v>
      </c>
      <c r="D25" s="123">
        <f>+'CF PDP'!AC48/1000000</f>
        <v>0</v>
      </c>
      <c r="E25" s="123">
        <f>+'CF PDP'!AD48/1000</f>
        <v>0</v>
      </c>
      <c r="F25" s="123">
        <f>+'CF PDP'!AE48/1000</f>
        <v>0</v>
      </c>
      <c r="G25" s="123">
        <f>SUM('CF PDP'!AF48:AI48)/1000000</f>
        <v>0</v>
      </c>
      <c r="H25" s="123">
        <f>+'CF PDP'!AM48/1000000</f>
        <v>0</v>
      </c>
      <c r="I25" s="123">
        <f>+'CF PDP'!AN48/1000</f>
        <v>0</v>
      </c>
      <c r="J25" s="123">
        <f>'CF PDP'!AO48/1000000</f>
        <v>0</v>
      </c>
      <c r="K25" s="123">
        <f>+'CF PDP'!AQ48/1000000</f>
        <v>0</v>
      </c>
      <c r="L25" s="123">
        <f>+'CF PDP'!AR48/1000000</f>
        <v>0</v>
      </c>
      <c r="M25" s="123">
        <f>+'CF PDP'!AS48/1000</f>
        <v>0</v>
      </c>
      <c r="N25" s="123">
        <f>+'CF PDP'!AT48/1000</f>
        <v>0</v>
      </c>
      <c r="O25" s="123">
        <f>SUM('CF PDP'!AU48:AX48)/1000000</f>
        <v>0</v>
      </c>
      <c r="P25" s="123">
        <f>+'CF PDP'!AY48/1000000</f>
        <v>0</v>
      </c>
      <c r="Q25" s="123">
        <f>+'CF PDP'!AZ48/1000</f>
        <v>0</v>
      </c>
      <c r="R25" s="123">
        <f>+'CF PDP'!BA48/1000000</f>
        <v>0</v>
      </c>
      <c r="S25" s="123">
        <f>+'CF PDP'!BB48/1000000</f>
        <v>0</v>
      </c>
      <c r="T25" s="123">
        <f>+'CF PDP'!BC48/1000000</f>
        <v>0</v>
      </c>
      <c r="U25" s="123">
        <f>+'CF PDP'!BD48/1000</f>
        <v>0</v>
      </c>
      <c r="V25" s="123">
        <f>+'CF PDP'!BE48/1000</f>
        <v>0</v>
      </c>
      <c r="W25" s="123">
        <f>SUM('CF PDP'!BF48:BI48)/1000000</f>
        <v>0</v>
      </c>
      <c r="X25" s="124">
        <f>+'CF PDP'!BJ48</f>
        <v>101.55800000000001</v>
      </c>
      <c r="Y25" s="124">
        <f>+'CF PDP'!BM48*'CF PDP'!BN48</f>
        <v>4.7545470000000005</v>
      </c>
      <c r="Z25" s="124">
        <f>IF((SUM('CF PDP'!BP48:'CF PDP'!BS48))=0,0,SUM('CF PDP'!BP48:'CF PDP'!BS48)/(COUNT('CF PDP'!BP48:'CF PDP'!BS48)-COUNTIF('CF PDP'!BP48:'CF PDP'!BS48,0)))</f>
        <v>0</v>
      </c>
      <c r="AA25" s="125">
        <f>+'CF PDP'!BT48/1000000</f>
        <v>0</v>
      </c>
      <c r="AB25" s="125">
        <f>(+'CF PDP'!BU48)/1000000</f>
        <v>0</v>
      </c>
      <c r="AC25" s="125">
        <f>(+'CF PDP'!CT48)/1000000</f>
        <v>0</v>
      </c>
      <c r="AD25" s="125">
        <f>(+'CF PDP'!DI48*('CF PDP'!DJ48/100)/1000000)</f>
        <v>0</v>
      </c>
      <c r="AE25" s="125">
        <f>(SUM('CF PDP'!DK48:DM48)/1000000)</f>
        <v>0</v>
      </c>
      <c r="AF25" s="125">
        <f>(+'CF PDP'!DO48)/1000000</f>
        <v>0</v>
      </c>
      <c r="AG25" s="125">
        <f>(+'CF PDP'!DP48)/1000000</f>
        <v>0</v>
      </c>
    </row>
    <row r="26" spans="1:33" x14ac:dyDescent="0.2">
      <c r="A26" s="121">
        <f>+'D-PDP'!C49</f>
        <v>2036</v>
      </c>
      <c r="B26" s="122">
        <f>+'CF PDP'!D49</f>
        <v>0</v>
      </c>
      <c r="C26" s="123">
        <f>+'CF PDP'!AB49/1000000</f>
        <v>0</v>
      </c>
      <c r="D26" s="123">
        <f>+'CF PDP'!AC49/1000000</f>
        <v>0</v>
      </c>
      <c r="E26" s="123">
        <f>+'CF PDP'!AD49/1000</f>
        <v>0</v>
      </c>
      <c r="F26" s="123">
        <f>+'CF PDP'!AE49/1000</f>
        <v>0</v>
      </c>
      <c r="G26" s="123">
        <f>SUM('CF PDP'!AF49:AI49)/1000000</f>
        <v>0</v>
      </c>
      <c r="H26" s="123">
        <f>+'CF PDP'!AM49/1000000</f>
        <v>0</v>
      </c>
      <c r="I26" s="123">
        <f>+'CF PDP'!AN49/1000</f>
        <v>0</v>
      </c>
      <c r="J26" s="123">
        <f>'CF PDP'!AO49/1000000</f>
        <v>0</v>
      </c>
      <c r="K26" s="123">
        <f>+'CF PDP'!AQ49/1000000</f>
        <v>0</v>
      </c>
      <c r="L26" s="123">
        <f>+'CF PDP'!AR49/1000000</f>
        <v>0</v>
      </c>
      <c r="M26" s="123">
        <f>+'CF PDP'!AS49/1000</f>
        <v>0</v>
      </c>
      <c r="N26" s="123">
        <f>+'CF PDP'!AT49/1000</f>
        <v>0</v>
      </c>
      <c r="O26" s="123">
        <f>SUM('CF PDP'!AU49:AX49)/1000000</f>
        <v>0</v>
      </c>
      <c r="P26" s="123">
        <f>+'CF PDP'!AY49/1000000</f>
        <v>0</v>
      </c>
      <c r="Q26" s="123">
        <f>+'CF PDP'!AZ49/1000</f>
        <v>0</v>
      </c>
      <c r="R26" s="123">
        <f>+'CF PDP'!BA49/1000000</f>
        <v>0</v>
      </c>
      <c r="S26" s="123">
        <f>+'CF PDP'!BB49/1000000</f>
        <v>0</v>
      </c>
      <c r="T26" s="123">
        <f>+'CF PDP'!BC49/1000000</f>
        <v>0</v>
      </c>
      <c r="U26" s="123">
        <f>+'CF PDP'!BD49/1000</f>
        <v>0</v>
      </c>
      <c r="V26" s="123">
        <f>+'CF PDP'!BE49/1000</f>
        <v>0</v>
      </c>
      <c r="W26" s="123">
        <f>SUM('CF PDP'!BF49:BI49)/1000000</f>
        <v>0</v>
      </c>
      <c r="X26" s="124">
        <f>+'CF PDP'!BJ49</f>
        <v>101.55800000000001</v>
      </c>
      <c r="Y26" s="124">
        <f>+'CF PDP'!BM49*'CF PDP'!BN49</f>
        <v>4.7545470000000005</v>
      </c>
      <c r="Z26" s="124">
        <f>IF((SUM('CF PDP'!BP49:'CF PDP'!BS49))=0,0,SUM('CF PDP'!BP49:'CF PDP'!BS49)/(COUNT('CF PDP'!BP49:'CF PDP'!BS49)-COUNTIF('CF PDP'!BP49:'CF PDP'!BS49,0)))</f>
        <v>0</v>
      </c>
      <c r="AA26" s="125">
        <f>+'CF PDP'!BT49/1000000</f>
        <v>0</v>
      </c>
      <c r="AB26" s="125">
        <f>(+'CF PDP'!BU49)/1000000</f>
        <v>0</v>
      </c>
      <c r="AC26" s="125">
        <f>(+'CF PDP'!CT49)/1000000</f>
        <v>0</v>
      </c>
      <c r="AD26" s="125">
        <f>(+'CF PDP'!DI49*('CF PDP'!DJ49/100)/1000000)</f>
        <v>0</v>
      </c>
      <c r="AE26" s="125">
        <f>(SUM('CF PDP'!DK49:DM49)/1000000)</f>
        <v>0</v>
      </c>
      <c r="AF26" s="125">
        <f>(+'CF PDP'!DO49)/1000000</f>
        <v>0</v>
      </c>
      <c r="AG26" s="125">
        <f>(+'CF PDP'!DP49)/1000000</f>
        <v>0</v>
      </c>
    </row>
    <row r="27" spans="1:33" x14ac:dyDescent="0.2">
      <c r="A27" s="121">
        <f>+'D-PDP'!C50</f>
        <v>2037</v>
      </c>
      <c r="B27" s="122">
        <f>+'CF PDP'!D50</f>
        <v>0</v>
      </c>
      <c r="C27" s="123">
        <f>+'CF PDP'!AB50/1000000</f>
        <v>0</v>
      </c>
      <c r="D27" s="123">
        <f>+'CF PDP'!AC50/1000000</f>
        <v>0</v>
      </c>
      <c r="E27" s="123">
        <f>+'CF PDP'!AD50/1000</f>
        <v>0</v>
      </c>
      <c r="F27" s="123">
        <f>+'CF PDP'!AE50/1000</f>
        <v>0</v>
      </c>
      <c r="G27" s="123">
        <f>SUM('CF PDP'!AF50:AI50)/1000000</f>
        <v>0</v>
      </c>
      <c r="H27" s="123">
        <f>+'CF PDP'!AM50/1000000</f>
        <v>0</v>
      </c>
      <c r="I27" s="123">
        <f>+'CF PDP'!AN50/1000</f>
        <v>0</v>
      </c>
      <c r="J27" s="123">
        <f>'CF PDP'!AO50/1000000</f>
        <v>0</v>
      </c>
      <c r="K27" s="123">
        <f>+'CF PDP'!AQ50/1000000</f>
        <v>0</v>
      </c>
      <c r="L27" s="123">
        <f>+'CF PDP'!AR50/1000000</f>
        <v>0</v>
      </c>
      <c r="M27" s="123">
        <f>+'CF PDP'!AS50/1000</f>
        <v>0</v>
      </c>
      <c r="N27" s="123">
        <f>+'CF PDP'!AT50/1000</f>
        <v>0</v>
      </c>
      <c r="O27" s="123">
        <f>SUM('CF PDP'!AU50:AX50)/1000000</f>
        <v>0</v>
      </c>
      <c r="P27" s="123">
        <f>+'CF PDP'!AY50/1000000</f>
        <v>0</v>
      </c>
      <c r="Q27" s="123">
        <f>+'CF PDP'!AZ50/1000</f>
        <v>0</v>
      </c>
      <c r="R27" s="123">
        <f>+'CF PDP'!BA50/1000000</f>
        <v>0</v>
      </c>
      <c r="S27" s="123">
        <f>+'CF PDP'!BB50/1000000</f>
        <v>0</v>
      </c>
      <c r="T27" s="123">
        <f>+'CF PDP'!BC50/1000000</f>
        <v>0</v>
      </c>
      <c r="U27" s="123">
        <f>+'CF PDP'!BD50/1000</f>
        <v>0</v>
      </c>
      <c r="V27" s="123">
        <f>+'CF PDP'!BE50/1000</f>
        <v>0</v>
      </c>
      <c r="W27" s="123">
        <f>SUM('CF PDP'!BF50:BI50)/1000000</f>
        <v>0</v>
      </c>
      <c r="X27" s="124">
        <f>+'CF PDP'!BJ50</f>
        <v>101.55800000000001</v>
      </c>
      <c r="Y27" s="124">
        <f>+'CF PDP'!BM50*'CF PDP'!BN50</f>
        <v>4.7545470000000005</v>
      </c>
      <c r="Z27" s="124">
        <f>IF((SUM('CF PDP'!BP50:'CF PDP'!BS50))=0,0,SUM('CF PDP'!BP50:'CF PDP'!BS50)/(COUNT('CF PDP'!BP50:'CF PDP'!BS50)-COUNTIF('CF PDP'!BP50:'CF PDP'!BS50,0)))</f>
        <v>0</v>
      </c>
      <c r="AA27" s="125">
        <f>+'CF PDP'!BT50/1000000</f>
        <v>0</v>
      </c>
      <c r="AB27" s="125">
        <f>(+'CF PDP'!BU50)/1000000</f>
        <v>0</v>
      </c>
      <c r="AC27" s="125">
        <f>(+'CF PDP'!CT50)/1000000</f>
        <v>0</v>
      </c>
      <c r="AD27" s="125">
        <f>(+'CF PDP'!DI50*('CF PDP'!DJ50/100)/1000000)</f>
        <v>0</v>
      </c>
      <c r="AE27" s="125">
        <f>(SUM('CF PDP'!DK50:DM50)/1000000)</f>
        <v>0</v>
      </c>
      <c r="AF27" s="125">
        <f>(+'CF PDP'!DO50)/1000000</f>
        <v>0</v>
      </c>
      <c r="AG27" s="125">
        <f>(+'CF PDP'!DP50)/1000000</f>
        <v>0</v>
      </c>
    </row>
    <row r="28" spans="1:33" x14ac:dyDescent="0.2">
      <c r="A28" s="121">
        <f>+'D-PDP'!C51</f>
        <v>2038</v>
      </c>
      <c r="B28" s="122">
        <f>+'CF PDP'!D51</f>
        <v>0</v>
      </c>
      <c r="C28" s="123">
        <f>+'CF PDP'!AB51/1000000</f>
        <v>0</v>
      </c>
      <c r="D28" s="123">
        <f>+'CF PDP'!AC51/1000000</f>
        <v>0</v>
      </c>
      <c r="E28" s="123">
        <f>+'CF PDP'!AD51/1000</f>
        <v>0</v>
      </c>
      <c r="F28" s="123">
        <f>+'CF PDP'!AE51/1000</f>
        <v>0</v>
      </c>
      <c r="G28" s="123">
        <f>SUM('CF PDP'!AF51:AI51)/1000000</f>
        <v>0</v>
      </c>
      <c r="H28" s="123">
        <f>+'CF PDP'!AM51/1000000</f>
        <v>0</v>
      </c>
      <c r="I28" s="123">
        <f>+'CF PDP'!AN51/1000</f>
        <v>0</v>
      </c>
      <c r="J28" s="123">
        <f>'CF PDP'!AO51/1000000</f>
        <v>0</v>
      </c>
      <c r="K28" s="123">
        <f>+'CF PDP'!AQ51/1000000</f>
        <v>0</v>
      </c>
      <c r="L28" s="123">
        <f>+'CF PDP'!AR51/1000000</f>
        <v>0</v>
      </c>
      <c r="M28" s="123">
        <f>+'CF PDP'!AS51/1000</f>
        <v>0</v>
      </c>
      <c r="N28" s="123">
        <f>+'CF PDP'!AT51/1000</f>
        <v>0</v>
      </c>
      <c r="O28" s="123">
        <f>SUM('CF PDP'!AU51:AX51)/1000000</f>
        <v>0</v>
      </c>
      <c r="P28" s="123">
        <f>+'CF PDP'!AY51/1000000</f>
        <v>0</v>
      </c>
      <c r="Q28" s="123">
        <f>+'CF PDP'!AZ51/1000</f>
        <v>0</v>
      </c>
      <c r="R28" s="123">
        <f>+'CF PDP'!BA51/1000000</f>
        <v>0</v>
      </c>
      <c r="S28" s="123">
        <f>+'CF PDP'!BB51/1000000</f>
        <v>0</v>
      </c>
      <c r="T28" s="123">
        <f>+'CF PDP'!BC51/1000000</f>
        <v>0</v>
      </c>
      <c r="U28" s="123">
        <f>+'CF PDP'!BD51/1000</f>
        <v>0</v>
      </c>
      <c r="V28" s="123">
        <f>+'CF PDP'!BE51/1000</f>
        <v>0</v>
      </c>
      <c r="W28" s="123">
        <f>SUM('CF PDP'!BF51:BI51)/1000000</f>
        <v>0</v>
      </c>
      <c r="X28" s="124">
        <f>+'CF PDP'!BJ51</f>
        <v>101.55800000000001</v>
      </c>
      <c r="Y28" s="124">
        <f>+'CF PDP'!BM51*'CF PDP'!BN51</f>
        <v>4.7545470000000005</v>
      </c>
      <c r="Z28" s="124">
        <f>IF((SUM('CF PDP'!BP51:'CF PDP'!BS51))=0,0,SUM('CF PDP'!BP51:'CF PDP'!BS51)/(COUNT('CF PDP'!BP51:'CF PDP'!BS51)-COUNTIF('CF PDP'!BP51:'CF PDP'!BS51,0)))</f>
        <v>0</v>
      </c>
      <c r="AA28" s="125">
        <f>+'CF PDP'!BT51/1000000</f>
        <v>0</v>
      </c>
      <c r="AB28" s="125">
        <f>(+'CF PDP'!BU51)/1000000</f>
        <v>0</v>
      </c>
      <c r="AC28" s="125">
        <f>(+'CF PDP'!CT51)/1000000</f>
        <v>0</v>
      </c>
      <c r="AD28" s="125">
        <f>(+'CF PDP'!DI51*('CF PDP'!DJ51/100)/1000000)</f>
        <v>0</v>
      </c>
      <c r="AE28" s="125">
        <f>(SUM('CF PDP'!DK51:DM51)/1000000)</f>
        <v>0</v>
      </c>
      <c r="AF28" s="125">
        <f>(+'CF PDP'!DO51)/1000000</f>
        <v>0</v>
      </c>
      <c r="AG28" s="125">
        <f>(+'CF PDP'!DP51)/1000000</f>
        <v>0</v>
      </c>
    </row>
    <row r="29" spans="1:33" x14ac:dyDescent="0.2">
      <c r="A29" s="121">
        <f>+'D-PDP'!C52</f>
        <v>2039</v>
      </c>
      <c r="B29" s="122">
        <f>+'CF PDP'!D52</f>
        <v>0</v>
      </c>
      <c r="C29" s="123">
        <f>+'CF PDP'!AB52/1000000</f>
        <v>0</v>
      </c>
      <c r="D29" s="123">
        <f>+'CF PDP'!AC52/1000000</f>
        <v>0</v>
      </c>
      <c r="E29" s="123">
        <f>+'CF PDP'!AD52/1000</f>
        <v>0</v>
      </c>
      <c r="F29" s="123">
        <f>+'CF PDP'!AE52/1000</f>
        <v>0</v>
      </c>
      <c r="G29" s="123">
        <f>SUM('CF PDP'!AF52:AI52)/1000000</f>
        <v>0</v>
      </c>
      <c r="H29" s="123">
        <f>+'CF PDP'!AM52/1000000</f>
        <v>0</v>
      </c>
      <c r="I29" s="123">
        <f>+'CF PDP'!AN52/1000</f>
        <v>0</v>
      </c>
      <c r="J29" s="123">
        <f>'CF PDP'!AO52/1000000</f>
        <v>0</v>
      </c>
      <c r="K29" s="123">
        <f>+'CF PDP'!AQ52/1000000</f>
        <v>0</v>
      </c>
      <c r="L29" s="123">
        <f>+'CF PDP'!AR52/1000000</f>
        <v>0</v>
      </c>
      <c r="M29" s="123">
        <f>+'CF PDP'!AS52/1000</f>
        <v>0</v>
      </c>
      <c r="N29" s="123">
        <f>+'CF PDP'!AT52/1000</f>
        <v>0</v>
      </c>
      <c r="O29" s="123">
        <f>SUM('CF PDP'!AU52:AX52)/1000000</f>
        <v>0</v>
      </c>
      <c r="P29" s="123">
        <f>+'CF PDP'!AY52/1000000</f>
        <v>0</v>
      </c>
      <c r="Q29" s="123">
        <f>+'CF PDP'!AZ52/1000</f>
        <v>0</v>
      </c>
      <c r="R29" s="123">
        <f>+'CF PDP'!BA52/1000000</f>
        <v>0</v>
      </c>
      <c r="S29" s="123">
        <f>+'CF PDP'!BB52/1000000</f>
        <v>0</v>
      </c>
      <c r="T29" s="123">
        <f>+'CF PDP'!BC52/1000000</f>
        <v>0</v>
      </c>
      <c r="U29" s="123">
        <f>+'CF PDP'!BD52/1000</f>
        <v>0</v>
      </c>
      <c r="V29" s="123">
        <f>+'CF PDP'!BE52/1000</f>
        <v>0</v>
      </c>
      <c r="W29" s="123">
        <f>SUM('CF PDP'!BF52:BI52)/1000000</f>
        <v>0</v>
      </c>
      <c r="X29" s="124">
        <f>+'CF PDP'!BJ52</f>
        <v>101.55800000000001</v>
      </c>
      <c r="Y29" s="124">
        <f>+'CF PDP'!BM52*'CF PDP'!BN52</f>
        <v>4.7545470000000005</v>
      </c>
      <c r="Z29" s="124">
        <f>IF((SUM('CF PDP'!BP52:'CF PDP'!BS52))=0,0,SUM('CF PDP'!BP52:'CF PDP'!BS52)/(COUNT('CF PDP'!BP52:'CF PDP'!BS52)-COUNTIF('CF PDP'!BP52:'CF PDP'!BS52,0)))</f>
        <v>0</v>
      </c>
      <c r="AA29" s="125">
        <f>+'CF PDP'!BT52/1000000</f>
        <v>0</v>
      </c>
      <c r="AB29" s="125">
        <f>(+'CF PDP'!BU52)/1000000</f>
        <v>0</v>
      </c>
      <c r="AC29" s="125">
        <f>(+'CF PDP'!CT52)/1000000</f>
        <v>0</v>
      </c>
      <c r="AD29" s="125">
        <f>(+'CF PDP'!DI52*('CF PDP'!DJ52/100)/1000000)</f>
        <v>0</v>
      </c>
      <c r="AE29" s="125">
        <f>(SUM('CF PDP'!DK52:DM52)/1000000)</f>
        <v>0</v>
      </c>
      <c r="AF29" s="125">
        <f>(+'CF PDP'!DO52)/1000000</f>
        <v>0</v>
      </c>
      <c r="AG29" s="125">
        <f>(+'CF PDP'!DP52)/1000000</f>
        <v>0</v>
      </c>
    </row>
    <row r="30" spans="1:33" x14ac:dyDescent="0.2">
      <c r="A30" s="121">
        <f>+'D-PDP'!C53</f>
        <v>2040</v>
      </c>
      <c r="B30" s="122">
        <f>+'CF PDP'!D53</f>
        <v>0</v>
      </c>
      <c r="C30" s="123">
        <f>+'CF PDP'!AB53/1000000</f>
        <v>0</v>
      </c>
      <c r="D30" s="123">
        <f>+'CF PDP'!AC53/1000000</f>
        <v>0</v>
      </c>
      <c r="E30" s="123">
        <f>+'CF PDP'!AD53/1000</f>
        <v>0</v>
      </c>
      <c r="F30" s="123">
        <f>+'CF PDP'!AE53/1000</f>
        <v>0</v>
      </c>
      <c r="G30" s="123">
        <f>SUM('CF PDP'!AF53:AI53)/1000000</f>
        <v>0</v>
      </c>
      <c r="H30" s="123">
        <f>+'CF PDP'!AM53/1000000</f>
        <v>0</v>
      </c>
      <c r="I30" s="123">
        <f>+'CF PDP'!AN53/1000</f>
        <v>0</v>
      </c>
      <c r="J30" s="123">
        <f>'CF PDP'!AO53/1000000</f>
        <v>0</v>
      </c>
      <c r="K30" s="123">
        <f>+'CF PDP'!AQ53/1000000</f>
        <v>0</v>
      </c>
      <c r="L30" s="123">
        <f>+'CF PDP'!AR53/1000000</f>
        <v>0</v>
      </c>
      <c r="M30" s="123">
        <f>+'CF PDP'!AS53/1000</f>
        <v>0</v>
      </c>
      <c r="N30" s="123">
        <f>+'CF PDP'!AT53/1000</f>
        <v>0</v>
      </c>
      <c r="O30" s="123">
        <f>SUM('CF PDP'!AU53:AX53)/1000000</f>
        <v>0</v>
      </c>
      <c r="P30" s="123">
        <f>+'CF PDP'!AY53/1000000</f>
        <v>0</v>
      </c>
      <c r="Q30" s="123">
        <f>+'CF PDP'!AZ53/1000</f>
        <v>0</v>
      </c>
      <c r="R30" s="123">
        <f>+'CF PDP'!BA53/1000000</f>
        <v>0</v>
      </c>
      <c r="S30" s="123">
        <f>+'CF PDP'!BB53/1000000</f>
        <v>0</v>
      </c>
      <c r="T30" s="123">
        <f>+'CF PDP'!BC53/1000000</f>
        <v>0</v>
      </c>
      <c r="U30" s="123">
        <f>+'CF PDP'!BD53/1000</f>
        <v>0</v>
      </c>
      <c r="V30" s="123">
        <f>+'CF PDP'!BE53/1000</f>
        <v>0</v>
      </c>
      <c r="W30" s="123">
        <f>SUM('CF PDP'!BF53:BI53)/1000000</f>
        <v>0</v>
      </c>
      <c r="X30" s="124">
        <f>+'CF PDP'!BJ53</f>
        <v>101.55800000000001</v>
      </c>
      <c r="Y30" s="124">
        <f>+'CF PDP'!BM53*'CF PDP'!BN53</f>
        <v>4.7545470000000005</v>
      </c>
      <c r="Z30" s="124">
        <f>IF((SUM('CF PDP'!BP53:'CF PDP'!BS53))=0,0,SUM('CF PDP'!BP53:'CF PDP'!BS53)/(COUNT('CF PDP'!BP53:'CF PDP'!BS53)-COUNTIF('CF PDP'!BP53:'CF PDP'!BS53,0)))</f>
        <v>0</v>
      </c>
      <c r="AA30" s="125">
        <f>+'CF PDP'!BT53/1000000</f>
        <v>0</v>
      </c>
      <c r="AB30" s="125">
        <f>(+'CF PDP'!BU53)/1000000</f>
        <v>0</v>
      </c>
      <c r="AC30" s="125">
        <f>(+'CF PDP'!CT53)/1000000</f>
        <v>0</v>
      </c>
      <c r="AD30" s="125">
        <f>(+'CF PDP'!DI53*('CF PDP'!DJ53/100)/1000000)</f>
        <v>0</v>
      </c>
      <c r="AE30" s="125">
        <f>(SUM('CF PDP'!DK53:DM53)/1000000)</f>
        <v>0</v>
      </c>
      <c r="AF30" s="125">
        <f>(+'CF PDP'!DO53)/1000000</f>
        <v>0</v>
      </c>
      <c r="AG30" s="125">
        <f>(+'CF PDP'!DP53)/1000000</f>
        <v>0</v>
      </c>
    </row>
    <row r="31" spans="1:33" x14ac:dyDescent="0.2">
      <c r="A31" s="121">
        <f>+'D-PDP'!C54</f>
        <v>2041</v>
      </c>
      <c r="B31" s="122">
        <f>+'CF PDP'!D54</f>
        <v>0</v>
      </c>
      <c r="C31" s="123">
        <f>+'CF PDP'!AB54/1000000</f>
        <v>0</v>
      </c>
      <c r="D31" s="123">
        <f>+'CF PDP'!AC54/1000000</f>
        <v>0</v>
      </c>
      <c r="E31" s="123">
        <f>+'CF PDP'!AD54/1000</f>
        <v>0</v>
      </c>
      <c r="F31" s="123">
        <f>+'CF PDP'!AE54/1000</f>
        <v>0</v>
      </c>
      <c r="G31" s="123">
        <f>SUM('CF PDP'!AF54:AI54)/1000000</f>
        <v>0</v>
      </c>
      <c r="H31" s="123">
        <f>+'CF PDP'!AM54/1000000</f>
        <v>0</v>
      </c>
      <c r="I31" s="123">
        <f>+'CF PDP'!AN54/1000</f>
        <v>0</v>
      </c>
      <c r="J31" s="123">
        <f>'CF PDP'!AO54/1000000</f>
        <v>0</v>
      </c>
      <c r="K31" s="123">
        <f>+'CF PDP'!AQ54/1000000</f>
        <v>0</v>
      </c>
      <c r="L31" s="123">
        <f>+'CF PDP'!AR54/1000000</f>
        <v>0</v>
      </c>
      <c r="M31" s="123">
        <f>+'CF PDP'!AS54/1000</f>
        <v>0</v>
      </c>
      <c r="N31" s="123">
        <f>+'CF PDP'!AT54/1000</f>
        <v>0</v>
      </c>
      <c r="O31" s="123">
        <f>SUM('CF PDP'!AU54:AX54)/1000000</f>
        <v>0</v>
      </c>
      <c r="P31" s="123">
        <f>+'CF PDP'!AY54/1000000</f>
        <v>0</v>
      </c>
      <c r="Q31" s="123">
        <f>+'CF PDP'!AZ54/1000</f>
        <v>0</v>
      </c>
      <c r="R31" s="123">
        <f>+'CF PDP'!BA54/1000000</f>
        <v>0</v>
      </c>
      <c r="S31" s="123">
        <f>+'CF PDP'!BB54/1000000</f>
        <v>0</v>
      </c>
      <c r="T31" s="123">
        <f>+'CF PDP'!BC54/1000000</f>
        <v>0</v>
      </c>
      <c r="U31" s="123">
        <f>+'CF PDP'!BD54/1000</f>
        <v>0</v>
      </c>
      <c r="V31" s="123">
        <f>+'CF PDP'!BE54/1000</f>
        <v>0</v>
      </c>
      <c r="W31" s="123">
        <f>SUM('CF PDP'!BF54:BI54)/1000000</f>
        <v>0</v>
      </c>
      <c r="X31" s="124">
        <f>+'CF PDP'!BJ54</f>
        <v>101.55800000000001</v>
      </c>
      <c r="Y31" s="124">
        <f>+'CF PDP'!BM54*'CF PDP'!BN54</f>
        <v>4.7545470000000005</v>
      </c>
      <c r="Z31" s="124">
        <f>IF((SUM('CF PDP'!BP54:'CF PDP'!BS54))=0,0,SUM('CF PDP'!BP54:'CF PDP'!BS54)/(COUNT('CF PDP'!BP54:'CF PDP'!BS54)-COUNTIF('CF PDP'!BP54:'CF PDP'!BS54,0)))</f>
        <v>0</v>
      </c>
      <c r="AA31" s="125">
        <f>+'CF PDP'!BT54/1000000</f>
        <v>0</v>
      </c>
      <c r="AB31" s="125">
        <f>(+'CF PDP'!BU54)/1000000</f>
        <v>0</v>
      </c>
      <c r="AC31" s="125">
        <f>(+'CF PDP'!CT54)/1000000</f>
        <v>0</v>
      </c>
      <c r="AD31" s="125">
        <f>(+'CF PDP'!DI54*('CF PDP'!DJ54/100)/1000000)</f>
        <v>0</v>
      </c>
      <c r="AE31" s="125">
        <f>(SUM('CF PDP'!DK54:DM54)/1000000)</f>
        <v>0</v>
      </c>
      <c r="AF31" s="125">
        <f>(+'CF PDP'!DO54)/1000000</f>
        <v>0</v>
      </c>
      <c r="AG31" s="125">
        <f>(+'CF PDP'!DP54)/1000000</f>
        <v>0</v>
      </c>
    </row>
    <row r="32" spans="1:33" x14ac:dyDescent="0.2">
      <c r="A32" s="121">
        <f>+'D-PDP'!C55</f>
        <v>2042</v>
      </c>
      <c r="B32" s="122">
        <f>+'CF PDP'!D55</f>
        <v>0</v>
      </c>
      <c r="C32" s="123">
        <f>+'CF PDP'!AB55/1000000</f>
        <v>0</v>
      </c>
      <c r="D32" s="123">
        <f>+'CF PDP'!AC55/1000000</f>
        <v>0</v>
      </c>
      <c r="E32" s="123">
        <f>+'CF PDP'!AD55/1000</f>
        <v>0</v>
      </c>
      <c r="F32" s="123">
        <f>+'CF PDP'!AE55/1000</f>
        <v>0</v>
      </c>
      <c r="G32" s="123">
        <f>SUM('CF PDP'!AF55:AI55)/1000000</f>
        <v>0</v>
      </c>
      <c r="H32" s="123">
        <f>+'CF PDP'!AM55/1000000</f>
        <v>0</v>
      </c>
      <c r="I32" s="123">
        <f>+'CF PDP'!AN55/1000</f>
        <v>0</v>
      </c>
      <c r="J32" s="123">
        <f>'CF PDP'!AO55/1000000</f>
        <v>0</v>
      </c>
      <c r="K32" s="123">
        <f>+'CF PDP'!AQ55/1000000</f>
        <v>0</v>
      </c>
      <c r="L32" s="123">
        <f>+'CF PDP'!AR55/1000000</f>
        <v>0</v>
      </c>
      <c r="M32" s="123">
        <f>+'CF PDP'!AS55/1000</f>
        <v>0</v>
      </c>
      <c r="N32" s="123">
        <f>+'CF PDP'!AT55/1000</f>
        <v>0</v>
      </c>
      <c r="O32" s="123">
        <f>SUM('CF PDP'!AU55:AX55)/1000000</f>
        <v>0</v>
      </c>
      <c r="P32" s="123">
        <f>+'CF PDP'!AY55/1000000</f>
        <v>0</v>
      </c>
      <c r="Q32" s="123">
        <f>+'CF PDP'!AZ55/1000</f>
        <v>0</v>
      </c>
      <c r="R32" s="123">
        <f>+'CF PDP'!BA55/1000000</f>
        <v>0</v>
      </c>
      <c r="S32" s="123">
        <f>+'CF PDP'!BB55/1000000</f>
        <v>0</v>
      </c>
      <c r="T32" s="123">
        <f>+'CF PDP'!BC55/1000000</f>
        <v>0</v>
      </c>
      <c r="U32" s="123">
        <f>+'CF PDP'!BD55/1000</f>
        <v>0</v>
      </c>
      <c r="V32" s="123">
        <f>+'CF PDP'!BE55/1000</f>
        <v>0</v>
      </c>
      <c r="W32" s="123">
        <f>SUM('CF PDP'!BF55:BI55)/1000000</f>
        <v>0</v>
      </c>
      <c r="X32" s="124">
        <f>+'CF PDP'!BJ55</f>
        <v>101.55800000000001</v>
      </c>
      <c r="Y32" s="124">
        <f>+'CF PDP'!BM55*'CF PDP'!BN55</f>
        <v>4.7545470000000005</v>
      </c>
      <c r="Z32" s="124">
        <f>IF((SUM('CF PDP'!BP55:'CF PDP'!BS55))=0,0,SUM('CF PDP'!BP55:'CF PDP'!BS55)/(COUNT('CF PDP'!BP55:'CF PDP'!BS55)-COUNTIF('CF PDP'!BP55:'CF PDP'!BS55,0)))</f>
        <v>0</v>
      </c>
      <c r="AA32" s="125">
        <f>+'CF PDP'!BT55/1000000</f>
        <v>0</v>
      </c>
      <c r="AB32" s="125">
        <f>(+'CF PDP'!BU55)/1000000</f>
        <v>0</v>
      </c>
      <c r="AC32" s="125">
        <f>(+'CF PDP'!CT55)/1000000</f>
        <v>0</v>
      </c>
      <c r="AD32" s="125">
        <f>(+'CF PDP'!DI55*('CF PDP'!DJ55/100)/1000000)</f>
        <v>0</v>
      </c>
      <c r="AE32" s="125">
        <f>(SUM('CF PDP'!DK55:DM55)/1000000)</f>
        <v>0</v>
      </c>
      <c r="AF32" s="125">
        <f>(+'CF PDP'!DO55)/1000000</f>
        <v>0</v>
      </c>
      <c r="AG32" s="125">
        <f>(+'CF PDP'!DP55)/1000000</f>
        <v>0</v>
      </c>
    </row>
    <row r="33" spans="1:33" x14ac:dyDescent="0.2">
      <c r="A33" s="121">
        <f>+'D-PDP'!C56</f>
        <v>2043</v>
      </c>
      <c r="B33" s="122">
        <f>+'CF PDP'!D56</f>
        <v>0</v>
      </c>
      <c r="C33" s="123">
        <f>+'CF PDP'!AB56/1000000</f>
        <v>0</v>
      </c>
      <c r="D33" s="123">
        <f>+'CF PDP'!AC56/1000000</f>
        <v>0</v>
      </c>
      <c r="E33" s="123">
        <f>+'CF PDP'!AD56/1000</f>
        <v>0</v>
      </c>
      <c r="F33" s="123">
        <f>+'CF PDP'!AE56/1000</f>
        <v>0</v>
      </c>
      <c r="G33" s="123">
        <f>SUM('CF PDP'!AF56:AI56)/1000000</f>
        <v>0</v>
      </c>
      <c r="H33" s="123">
        <f>+'CF PDP'!AM56/1000000</f>
        <v>0</v>
      </c>
      <c r="I33" s="123">
        <f>+'CF PDP'!AN56/1000</f>
        <v>0</v>
      </c>
      <c r="J33" s="123">
        <f>'CF PDP'!AO56/1000000</f>
        <v>0</v>
      </c>
      <c r="K33" s="123">
        <f>+'CF PDP'!AQ56/1000000</f>
        <v>0</v>
      </c>
      <c r="L33" s="123">
        <f>+'CF PDP'!AR56/1000000</f>
        <v>0</v>
      </c>
      <c r="M33" s="123">
        <f>+'CF PDP'!AS56/1000</f>
        <v>0</v>
      </c>
      <c r="N33" s="123">
        <f>+'CF PDP'!AT56/1000</f>
        <v>0</v>
      </c>
      <c r="O33" s="123">
        <f>SUM('CF PDP'!AU56:AX56)/1000000</f>
        <v>0</v>
      </c>
      <c r="P33" s="123">
        <f>+'CF PDP'!AY56/1000000</f>
        <v>0</v>
      </c>
      <c r="Q33" s="123">
        <f>+'CF PDP'!AZ56/1000</f>
        <v>0</v>
      </c>
      <c r="R33" s="123">
        <f>+'CF PDP'!BA56/1000000</f>
        <v>0</v>
      </c>
      <c r="S33" s="123">
        <f>+'CF PDP'!BB56/1000000</f>
        <v>0</v>
      </c>
      <c r="T33" s="123">
        <f>+'CF PDP'!BC56/1000000</f>
        <v>0</v>
      </c>
      <c r="U33" s="123">
        <f>+'CF PDP'!BD56/1000</f>
        <v>0</v>
      </c>
      <c r="V33" s="123">
        <f>+'CF PDP'!BE56/1000</f>
        <v>0</v>
      </c>
      <c r="W33" s="123">
        <f>SUM('CF PDP'!BF56:BI56)/1000000</f>
        <v>0</v>
      </c>
      <c r="X33" s="124">
        <f>+'CF PDP'!BJ56</f>
        <v>101.55800000000001</v>
      </c>
      <c r="Y33" s="124">
        <f>+'CF PDP'!BM56*'CF PDP'!BN56</f>
        <v>4.7545470000000005</v>
      </c>
      <c r="Z33" s="124">
        <f>IF((SUM('CF PDP'!BP56:'CF PDP'!BS56))=0,0,SUM('CF PDP'!BP56:'CF PDP'!BS56)/(COUNT('CF PDP'!BP56:'CF PDP'!BS56)-COUNTIF('CF PDP'!BP56:'CF PDP'!BS56,0)))</f>
        <v>0</v>
      </c>
      <c r="AA33" s="125">
        <f>+'CF PDP'!BT56/1000000</f>
        <v>0</v>
      </c>
      <c r="AB33" s="125">
        <f>(+'CF PDP'!BU56)/1000000</f>
        <v>0</v>
      </c>
      <c r="AC33" s="125">
        <f>(+'CF PDP'!CT56)/1000000</f>
        <v>0</v>
      </c>
      <c r="AD33" s="125">
        <f>(+'CF PDP'!DI56*('CF PDP'!DJ56/100)/1000000)</f>
        <v>0</v>
      </c>
      <c r="AE33" s="125">
        <f>(SUM('CF PDP'!DK56:DM56)/1000000)</f>
        <v>0</v>
      </c>
      <c r="AF33" s="125">
        <f>(+'CF PDP'!DO56)/1000000</f>
        <v>0</v>
      </c>
      <c r="AG33" s="125">
        <f>(+'CF PDP'!DP56)/1000000</f>
        <v>0</v>
      </c>
    </row>
    <row r="34" spans="1:33" x14ac:dyDescent="0.2">
      <c r="A34" s="121">
        <f>+'D-PDP'!C57</f>
        <v>2044</v>
      </c>
      <c r="B34" s="122">
        <f>+'CF PDP'!D57</f>
        <v>0</v>
      </c>
      <c r="C34" s="123">
        <f>+'CF PDP'!AB57/1000000</f>
        <v>0</v>
      </c>
      <c r="D34" s="123">
        <f>+'CF PDP'!AC57/1000000</f>
        <v>0</v>
      </c>
      <c r="E34" s="123">
        <f>+'CF PDP'!AD57/1000</f>
        <v>0</v>
      </c>
      <c r="F34" s="123">
        <f>+'CF PDP'!AE57/1000</f>
        <v>0</v>
      </c>
      <c r="G34" s="123">
        <f>SUM('CF PDP'!AF57:AI57)/1000000</f>
        <v>0</v>
      </c>
      <c r="H34" s="123">
        <f>+'CF PDP'!AM57/1000000</f>
        <v>0</v>
      </c>
      <c r="I34" s="123">
        <f>+'CF PDP'!AN57/1000</f>
        <v>0</v>
      </c>
      <c r="J34" s="123">
        <f>'CF PDP'!AO57/1000000</f>
        <v>0</v>
      </c>
      <c r="K34" s="123">
        <f>+'CF PDP'!AQ57/1000000</f>
        <v>0</v>
      </c>
      <c r="L34" s="123">
        <f>+'CF PDP'!AR57/1000000</f>
        <v>0</v>
      </c>
      <c r="M34" s="123">
        <f>+'CF PDP'!AS57/1000</f>
        <v>0</v>
      </c>
      <c r="N34" s="123">
        <f>+'CF PDP'!AT57/1000</f>
        <v>0</v>
      </c>
      <c r="O34" s="123">
        <f>SUM('CF PDP'!AU57:AX57)/1000000</f>
        <v>0</v>
      </c>
      <c r="P34" s="123">
        <f>+'CF PDP'!AY57/1000000</f>
        <v>0</v>
      </c>
      <c r="Q34" s="123">
        <f>+'CF PDP'!AZ57/1000</f>
        <v>0</v>
      </c>
      <c r="R34" s="123">
        <f>+'CF PDP'!BA57/1000000</f>
        <v>0</v>
      </c>
      <c r="S34" s="123">
        <f>+'CF PDP'!BB57/1000000</f>
        <v>0</v>
      </c>
      <c r="T34" s="123">
        <f>+'CF PDP'!BC57/1000000</f>
        <v>0</v>
      </c>
      <c r="U34" s="123">
        <f>+'CF PDP'!BD57/1000</f>
        <v>0</v>
      </c>
      <c r="V34" s="123">
        <f>+'CF PDP'!BE57/1000</f>
        <v>0</v>
      </c>
      <c r="W34" s="123">
        <f>SUM('CF PDP'!BF57:BI57)/1000000</f>
        <v>0</v>
      </c>
      <c r="X34" s="124">
        <f>+'CF PDP'!BJ57</f>
        <v>101.55800000000001</v>
      </c>
      <c r="Y34" s="124">
        <f>+'CF PDP'!BM57*'CF PDP'!BN57</f>
        <v>4.7545470000000005</v>
      </c>
      <c r="Z34" s="124">
        <f>IF((SUM('CF PDP'!BP57:'CF PDP'!BS57))=0,0,SUM('CF PDP'!BP57:'CF PDP'!BS57)/(COUNT('CF PDP'!BP57:'CF PDP'!BS57)-COUNTIF('CF PDP'!BP57:'CF PDP'!BS57,0)))</f>
        <v>0</v>
      </c>
      <c r="AA34" s="125">
        <f>+'CF PDP'!BT57/1000000</f>
        <v>0</v>
      </c>
      <c r="AB34" s="125">
        <f>(+'CF PDP'!BU57)/1000000</f>
        <v>0</v>
      </c>
      <c r="AC34" s="125">
        <f>(+'CF PDP'!CT57)/1000000</f>
        <v>0</v>
      </c>
      <c r="AD34" s="125">
        <f>(+'CF PDP'!DI57*('CF PDP'!DJ57/100)/1000000)</f>
        <v>0</v>
      </c>
      <c r="AE34" s="125">
        <f>(SUM('CF PDP'!DK57:DM57)/1000000)</f>
        <v>0</v>
      </c>
      <c r="AF34" s="125">
        <f>(+'CF PDP'!DO57)/1000000</f>
        <v>0</v>
      </c>
      <c r="AG34" s="125">
        <f>(+'CF PDP'!DP57)/1000000</f>
        <v>0</v>
      </c>
    </row>
    <row r="35" spans="1:33" x14ac:dyDescent="0.2">
      <c r="A35" s="121">
        <f>+'D-PDP'!C58</f>
        <v>2045</v>
      </c>
      <c r="B35" s="122">
        <f>+'CF PDP'!D58</f>
        <v>0</v>
      </c>
      <c r="C35" s="123">
        <f>+'CF PDP'!AB58/1000000</f>
        <v>0</v>
      </c>
      <c r="D35" s="123">
        <f>+'CF PDP'!AC58/1000000</f>
        <v>0</v>
      </c>
      <c r="E35" s="123">
        <f>+'CF PDP'!AD58/1000</f>
        <v>0</v>
      </c>
      <c r="F35" s="123">
        <f>+'CF PDP'!AE58/1000</f>
        <v>0</v>
      </c>
      <c r="G35" s="123">
        <f>SUM('CF PDP'!AF58:AI58)/1000000</f>
        <v>0</v>
      </c>
      <c r="H35" s="123">
        <f>+'CF PDP'!AM58/1000000</f>
        <v>0</v>
      </c>
      <c r="I35" s="123">
        <f>+'CF PDP'!AN58/1000</f>
        <v>0</v>
      </c>
      <c r="J35" s="123">
        <f>'CF PDP'!AO58/1000000</f>
        <v>0</v>
      </c>
      <c r="K35" s="123">
        <f>+'CF PDP'!AQ58/1000000</f>
        <v>0</v>
      </c>
      <c r="L35" s="123">
        <f>+'CF PDP'!AR58/1000000</f>
        <v>0</v>
      </c>
      <c r="M35" s="123">
        <f>+'CF PDP'!AS58/1000</f>
        <v>0</v>
      </c>
      <c r="N35" s="123">
        <f>+'CF PDP'!AT58/1000</f>
        <v>0</v>
      </c>
      <c r="O35" s="123">
        <f>SUM('CF PDP'!AU58:AX58)/1000000</f>
        <v>0</v>
      </c>
      <c r="P35" s="123">
        <f>+'CF PDP'!AY58/1000000</f>
        <v>0</v>
      </c>
      <c r="Q35" s="123">
        <f>+'CF PDP'!AZ58/1000</f>
        <v>0</v>
      </c>
      <c r="R35" s="123">
        <f>+'CF PDP'!BA58/1000000</f>
        <v>0</v>
      </c>
      <c r="S35" s="123">
        <f>+'CF PDP'!BB58/1000000</f>
        <v>0</v>
      </c>
      <c r="T35" s="123">
        <f>+'CF PDP'!BC58/1000000</f>
        <v>0</v>
      </c>
      <c r="U35" s="123">
        <f>+'CF PDP'!BD58/1000</f>
        <v>0</v>
      </c>
      <c r="V35" s="123">
        <f>+'CF PDP'!BE58/1000</f>
        <v>0</v>
      </c>
      <c r="W35" s="123">
        <f>SUM('CF PDP'!BF58:BI58)/1000000</f>
        <v>0</v>
      </c>
      <c r="X35" s="124">
        <f>+'CF PDP'!BJ58</f>
        <v>101.55800000000001</v>
      </c>
      <c r="Y35" s="124">
        <f>+'CF PDP'!BM58*'CF PDP'!BN58</f>
        <v>4.7545470000000005</v>
      </c>
      <c r="Z35" s="124">
        <f>IF((SUM('CF PDP'!BP58:'CF PDP'!BS58))=0,0,SUM('CF PDP'!BP58:'CF PDP'!BS58)/(COUNT('CF PDP'!BP58:'CF PDP'!BS58)-COUNTIF('CF PDP'!BP58:'CF PDP'!BS58,0)))</f>
        <v>0</v>
      </c>
      <c r="AA35" s="125">
        <f>+'CF PDP'!BT58/1000000</f>
        <v>0</v>
      </c>
      <c r="AB35" s="125">
        <f>(+'CF PDP'!BU58)/1000000</f>
        <v>0</v>
      </c>
      <c r="AC35" s="125">
        <f>(+'CF PDP'!CT58)/1000000</f>
        <v>0</v>
      </c>
      <c r="AD35" s="125">
        <f>(+'CF PDP'!DI58*('CF PDP'!DJ58/100)/1000000)</f>
        <v>0</v>
      </c>
      <c r="AE35" s="125">
        <f>(SUM('CF PDP'!DK58:DM58)/1000000)</f>
        <v>0</v>
      </c>
      <c r="AF35" s="125">
        <f>(+'CF PDP'!DO58)/1000000</f>
        <v>0</v>
      </c>
      <c r="AG35" s="125">
        <f>(+'CF PDP'!DP58)/1000000</f>
        <v>0</v>
      </c>
    </row>
    <row r="36" spans="1:33" x14ac:dyDescent="0.2">
      <c r="A36" s="121">
        <f>+'D-PDP'!C59</f>
        <v>2046</v>
      </c>
      <c r="B36" s="122">
        <f>+'CF PDP'!D59</f>
        <v>0</v>
      </c>
      <c r="C36" s="123">
        <f>+'CF PDP'!AB59/1000000</f>
        <v>0</v>
      </c>
      <c r="D36" s="123">
        <f>+'CF PDP'!AC59/1000000</f>
        <v>0</v>
      </c>
      <c r="E36" s="123">
        <f>+'CF PDP'!AD59/1000</f>
        <v>0</v>
      </c>
      <c r="F36" s="123">
        <f>+'CF PDP'!AE59/1000</f>
        <v>0</v>
      </c>
      <c r="G36" s="123">
        <f>SUM('CF PDP'!AF59:AI59)/1000000</f>
        <v>0</v>
      </c>
      <c r="H36" s="123">
        <f>+'CF PDP'!AM59/1000000</f>
        <v>0</v>
      </c>
      <c r="I36" s="123">
        <f>+'CF PDP'!AN59/1000</f>
        <v>0</v>
      </c>
      <c r="J36" s="123">
        <f>'CF PDP'!AO59/1000000</f>
        <v>0</v>
      </c>
      <c r="K36" s="123">
        <f>+'CF PDP'!AQ59/1000000</f>
        <v>0</v>
      </c>
      <c r="L36" s="123">
        <f>+'CF PDP'!AR59/1000000</f>
        <v>0</v>
      </c>
      <c r="M36" s="123">
        <f>+'CF PDP'!AS59/1000</f>
        <v>0</v>
      </c>
      <c r="N36" s="123">
        <f>+'CF PDP'!AT59/1000</f>
        <v>0</v>
      </c>
      <c r="O36" s="123">
        <f>SUM('CF PDP'!AU59:AX59)/1000000</f>
        <v>0</v>
      </c>
      <c r="P36" s="123">
        <f>+'CF PDP'!AY59/1000000</f>
        <v>0</v>
      </c>
      <c r="Q36" s="123">
        <f>+'CF PDP'!AZ59/1000</f>
        <v>0</v>
      </c>
      <c r="R36" s="123">
        <f>+'CF PDP'!BA59/1000000</f>
        <v>0</v>
      </c>
      <c r="S36" s="123">
        <f>+'CF PDP'!BB59/1000000</f>
        <v>0</v>
      </c>
      <c r="T36" s="123">
        <f>+'CF PDP'!BC59/1000000</f>
        <v>0</v>
      </c>
      <c r="U36" s="123">
        <f>+'CF PDP'!BD59/1000</f>
        <v>0</v>
      </c>
      <c r="V36" s="123">
        <f>+'CF PDP'!BE59/1000</f>
        <v>0</v>
      </c>
      <c r="W36" s="123">
        <f>SUM('CF PDP'!BF59:BI59)/1000000</f>
        <v>0</v>
      </c>
      <c r="X36" s="124">
        <f>+'CF PDP'!BJ59</f>
        <v>101.55800000000001</v>
      </c>
      <c r="Y36" s="124">
        <f>+'CF PDP'!BM59*'CF PDP'!BN59</f>
        <v>4.7545470000000005</v>
      </c>
      <c r="Z36" s="124">
        <f>IF((SUM('CF PDP'!BP59:'CF PDP'!BS59))=0,0,SUM('CF PDP'!BP59:'CF PDP'!BS59)/(COUNT('CF PDP'!BP59:'CF PDP'!BS59)-COUNTIF('CF PDP'!BP59:'CF PDP'!BS59,0)))</f>
        <v>0</v>
      </c>
      <c r="AA36" s="125">
        <f>+'CF PDP'!BT59/1000000</f>
        <v>0</v>
      </c>
      <c r="AB36" s="125">
        <f>(+'CF PDP'!BU59)/1000000</f>
        <v>0</v>
      </c>
      <c r="AC36" s="125">
        <f>(+'CF PDP'!CT59)/1000000</f>
        <v>0</v>
      </c>
      <c r="AD36" s="125">
        <f>(+'CF PDP'!DI59*('CF PDP'!DJ59/100)/1000000)</f>
        <v>0</v>
      </c>
      <c r="AE36" s="125">
        <f>(SUM('CF PDP'!DK59:DM59)/1000000)</f>
        <v>0</v>
      </c>
      <c r="AF36" s="125">
        <f>(+'CF PDP'!DO59)/1000000</f>
        <v>0</v>
      </c>
      <c r="AG36" s="125">
        <f>(+'CF PDP'!DP59)/1000000</f>
        <v>0</v>
      </c>
    </row>
    <row r="37" spans="1:33" x14ac:dyDescent="0.2">
      <c r="A37" s="121">
        <f>+'D-PDP'!C60</f>
        <v>2047</v>
      </c>
      <c r="B37" s="122">
        <f>+'CF PDP'!D60</f>
        <v>0</v>
      </c>
      <c r="C37" s="123">
        <f>+'CF PDP'!AB60/1000000</f>
        <v>0</v>
      </c>
      <c r="D37" s="123">
        <f>+'CF PDP'!AC60/1000000</f>
        <v>0</v>
      </c>
      <c r="E37" s="123">
        <f>+'CF PDP'!AD60/1000</f>
        <v>0</v>
      </c>
      <c r="F37" s="123">
        <f>+'CF PDP'!AE60/1000</f>
        <v>0</v>
      </c>
      <c r="G37" s="123">
        <f>SUM('CF PDP'!AF60:AI60)/1000000</f>
        <v>0</v>
      </c>
      <c r="H37" s="123">
        <f>+'CF PDP'!AM60/1000000</f>
        <v>0</v>
      </c>
      <c r="I37" s="123">
        <f>+'CF PDP'!AN60/1000</f>
        <v>0</v>
      </c>
      <c r="J37" s="123">
        <f>'CF PDP'!AO60/1000000</f>
        <v>0</v>
      </c>
      <c r="K37" s="123">
        <f>+'CF PDP'!AQ60/1000000</f>
        <v>0</v>
      </c>
      <c r="L37" s="123">
        <f>+'CF PDP'!AR60/1000000</f>
        <v>0</v>
      </c>
      <c r="M37" s="123">
        <f>+'CF PDP'!AS60/1000</f>
        <v>0</v>
      </c>
      <c r="N37" s="123">
        <f>+'CF PDP'!AT60/1000</f>
        <v>0</v>
      </c>
      <c r="O37" s="123">
        <f>SUM('CF PDP'!AU60:AX60)/1000000</f>
        <v>0</v>
      </c>
      <c r="P37" s="123">
        <f>+'CF PDP'!AY60/1000000</f>
        <v>0</v>
      </c>
      <c r="Q37" s="123">
        <f>+'CF PDP'!AZ60/1000</f>
        <v>0</v>
      </c>
      <c r="R37" s="123">
        <f>+'CF PDP'!BA60/1000000</f>
        <v>0</v>
      </c>
      <c r="S37" s="123">
        <f>+'CF PDP'!BB60/1000000</f>
        <v>0</v>
      </c>
      <c r="T37" s="123">
        <f>+'CF PDP'!BC60/1000000</f>
        <v>0</v>
      </c>
      <c r="U37" s="123">
        <f>+'CF PDP'!BD60/1000</f>
        <v>0</v>
      </c>
      <c r="V37" s="123">
        <f>+'CF PDP'!BE60/1000</f>
        <v>0</v>
      </c>
      <c r="W37" s="123">
        <f>SUM('CF PDP'!BF60:BI60)/1000000</f>
        <v>0</v>
      </c>
      <c r="X37" s="124">
        <f>+'CF PDP'!BJ60</f>
        <v>101.55800000000001</v>
      </c>
      <c r="Y37" s="124">
        <f>+'CF PDP'!BM60*'CF PDP'!BN60</f>
        <v>4.7545470000000005</v>
      </c>
      <c r="Z37" s="124">
        <f>IF((SUM('CF PDP'!BP60:'CF PDP'!BS60))=0,0,SUM('CF PDP'!BP60:'CF PDP'!BS60)/(COUNT('CF PDP'!BP60:'CF PDP'!BS60)-COUNTIF('CF PDP'!BP60:'CF PDP'!BS60,0)))</f>
        <v>0</v>
      </c>
      <c r="AA37" s="125">
        <f>+'CF PDP'!BT60/1000000</f>
        <v>0</v>
      </c>
      <c r="AB37" s="125">
        <f>(+'CF PDP'!BU60)/1000000</f>
        <v>0</v>
      </c>
      <c r="AC37" s="125">
        <f>(+'CF PDP'!CT60)/1000000</f>
        <v>0</v>
      </c>
      <c r="AD37" s="125">
        <f>(+'CF PDP'!DI60*('CF PDP'!DJ60/100)/1000000)</f>
        <v>0</v>
      </c>
      <c r="AE37" s="125">
        <f>(SUM('CF PDP'!DK60:DM60)/1000000)</f>
        <v>0</v>
      </c>
      <c r="AF37" s="125">
        <f>(+'CF PDP'!DO60)/1000000</f>
        <v>0</v>
      </c>
      <c r="AG37" s="125">
        <f>(+'CF PDP'!DP60)/1000000</f>
        <v>0</v>
      </c>
    </row>
    <row r="38" spans="1:33" x14ac:dyDescent="0.2">
      <c r="A38" s="121">
        <f>+'D-PDP'!C61</f>
        <v>2048</v>
      </c>
      <c r="B38" s="122">
        <f>+'CF PDP'!D61</f>
        <v>0</v>
      </c>
      <c r="C38" s="123">
        <f>+'CF PDP'!AB61/1000000</f>
        <v>0</v>
      </c>
      <c r="D38" s="123">
        <f>+'CF PDP'!AC61/1000000</f>
        <v>0</v>
      </c>
      <c r="E38" s="123">
        <f>+'CF PDP'!AD61/1000</f>
        <v>0</v>
      </c>
      <c r="F38" s="123">
        <f>+'CF PDP'!AE61/1000</f>
        <v>0</v>
      </c>
      <c r="G38" s="123">
        <f>SUM('CF PDP'!AF61:AI61)/1000000</f>
        <v>0</v>
      </c>
      <c r="H38" s="123">
        <f>+'CF PDP'!AM61/1000000</f>
        <v>0</v>
      </c>
      <c r="I38" s="123">
        <f>+'CF PDP'!AN61/1000</f>
        <v>0</v>
      </c>
      <c r="J38" s="123">
        <f>'CF PDP'!AO61/1000000</f>
        <v>0</v>
      </c>
      <c r="K38" s="123">
        <f>+'CF PDP'!AQ61/1000000</f>
        <v>0</v>
      </c>
      <c r="L38" s="123">
        <f>+'CF PDP'!AR61/1000000</f>
        <v>0</v>
      </c>
      <c r="M38" s="123">
        <f>+'CF PDP'!AS61/1000</f>
        <v>0</v>
      </c>
      <c r="N38" s="123">
        <f>+'CF PDP'!AT61/1000</f>
        <v>0</v>
      </c>
      <c r="O38" s="123">
        <f>SUM('CF PDP'!AU61:AX61)/1000000</f>
        <v>0</v>
      </c>
      <c r="P38" s="123">
        <f>+'CF PDP'!AY61/1000000</f>
        <v>0</v>
      </c>
      <c r="Q38" s="123">
        <f>+'CF PDP'!AZ61/1000</f>
        <v>0</v>
      </c>
      <c r="R38" s="123">
        <f>+'CF PDP'!BA61/1000000</f>
        <v>0</v>
      </c>
      <c r="S38" s="123">
        <f>+'CF PDP'!BB61/1000000</f>
        <v>0</v>
      </c>
      <c r="T38" s="123">
        <f>+'CF PDP'!BC61/1000000</f>
        <v>0</v>
      </c>
      <c r="U38" s="123">
        <f>+'CF PDP'!BD61/1000</f>
        <v>0</v>
      </c>
      <c r="V38" s="123">
        <f>+'CF PDP'!BE61/1000</f>
        <v>0</v>
      </c>
      <c r="W38" s="123">
        <f>SUM('CF PDP'!BF61:BI61)/1000000</f>
        <v>0</v>
      </c>
      <c r="X38" s="124">
        <f>+'CF PDP'!BJ61</f>
        <v>101.55800000000001</v>
      </c>
      <c r="Y38" s="124">
        <f>+'CF PDP'!BM61*'CF PDP'!BN61</f>
        <v>4.7545470000000005</v>
      </c>
      <c r="Z38" s="124">
        <f>IF((SUM('CF PDP'!BP61:'CF PDP'!BS61))=0,0,SUM('CF PDP'!BP61:'CF PDP'!BS61)/(COUNT('CF PDP'!BP61:'CF PDP'!BS61)-COUNTIF('CF PDP'!BP61:'CF PDP'!BS61,0)))</f>
        <v>0</v>
      </c>
      <c r="AA38" s="125">
        <f>+'CF PDP'!BT61/1000000</f>
        <v>0</v>
      </c>
      <c r="AB38" s="125">
        <f>(+'CF PDP'!BU61)/1000000</f>
        <v>0</v>
      </c>
      <c r="AC38" s="125">
        <f>(+'CF PDP'!CT61)/1000000</f>
        <v>0</v>
      </c>
      <c r="AD38" s="125">
        <f>(+'CF PDP'!DI61*('CF PDP'!DJ61/100)/1000000)</f>
        <v>0</v>
      </c>
      <c r="AE38" s="125">
        <f>(SUM('CF PDP'!DK61:DM61)/1000000)</f>
        <v>0</v>
      </c>
      <c r="AF38" s="125">
        <f>(+'CF PDP'!DO61)/1000000</f>
        <v>0</v>
      </c>
      <c r="AG38" s="125">
        <f>(+'CF PDP'!DP61)/1000000</f>
        <v>0</v>
      </c>
    </row>
    <row r="39" spans="1:33" x14ac:dyDescent="0.2">
      <c r="A39" s="121">
        <f>+'D-PDP'!C62</f>
        <v>2049</v>
      </c>
      <c r="B39" s="122">
        <f>+'CF PDP'!D62</f>
        <v>0</v>
      </c>
      <c r="C39" s="123">
        <f>+'CF PDP'!AB62/1000000</f>
        <v>0</v>
      </c>
      <c r="D39" s="123">
        <f>+'CF PDP'!AC62/1000000</f>
        <v>0</v>
      </c>
      <c r="E39" s="123">
        <f>+'CF PDP'!AD62/1000</f>
        <v>0</v>
      </c>
      <c r="F39" s="123">
        <f>+'CF PDP'!AE62/1000</f>
        <v>0</v>
      </c>
      <c r="G39" s="123">
        <f>SUM('CF PDP'!AF62:AI62)/1000000</f>
        <v>0</v>
      </c>
      <c r="H39" s="123">
        <f>+'CF PDP'!AM62/1000000</f>
        <v>0</v>
      </c>
      <c r="I39" s="123">
        <f>+'CF PDP'!AN62/1000</f>
        <v>0</v>
      </c>
      <c r="J39" s="123">
        <f>'CF PDP'!AO62/1000000</f>
        <v>0</v>
      </c>
      <c r="K39" s="123">
        <f>+'CF PDP'!AQ62/1000000</f>
        <v>0</v>
      </c>
      <c r="L39" s="123">
        <f>+'CF PDP'!AR62/1000000</f>
        <v>0</v>
      </c>
      <c r="M39" s="123">
        <f>+'CF PDP'!AS62/1000</f>
        <v>0</v>
      </c>
      <c r="N39" s="123">
        <f>+'CF PDP'!AT62/1000</f>
        <v>0</v>
      </c>
      <c r="O39" s="123">
        <f>SUM('CF PDP'!AU62:AX62)/1000000</f>
        <v>0</v>
      </c>
      <c r="P39" s="123">
        <f>+'CF PDP'!AY62/1000000</f>
        <v>0</v>
      </c>
      <c r="Q39" s="123">
        <f>+'CF PDP'!AZ62/1000</f>
        <v>0</v>
      </c>
      <c r="R39" s="123">
        <f>+'CF PDP'!BA62/1000000</f>
        <v>0</v>
      </c>
      <c r="S39" s="123">
        <f>+'CF PDP'!BB62/1000000</f>
        <v>0</v>
      </c>
      <c r="T39" s="123">
        <f>+'CF PDP'!BC62/1000000</f>
        <v>0</v>
      </c>
      <c r="U39" s="123">
        <f>+'CF PDP'!BD62/1000</f>
        <v>0</v>
      </c>
      <c r="V39" s="123">
        <f>+'CF PDP'!BE62/1000</f>
        <v>0</v>
      </c>
      <c r="W39" s="123">
        <f>SUM('CF PDP'!BF62:BI62)/1000000</f>
        <v>0</v>
      </c>
      <c r="X39" s="124">
        <f>+'CF PDP'!BJ62</f>
        <v>101.55800000000001</v>
      </c>
      <c r="Y39" s="124">
        <f>+'CF PDP'!BM62*'CF PDP'!BN62</f>
        <v>4.7545470000000005</v>
      </c>
      <c r="Z39" s="124">
        <f>IF((SUM('CF PDP'!BP62:'CF PDP'!BS62))=0,0,SUM('CF PDP'!BP62:'CF PDP'!BS62)/(COUNT('CF PDP'!BP62:'CF PDP'!BS62)-COUNTIF('CF PDP'!BP62:'CF PDP'!BS62,0)))</f>
        <v>0</v>
      </c>
      <c r="AA39" s="125">
        <f>+'CF PDP'!BT62/1000000</f>
        <v>0</v>
      </c>
      <c r="AB39" s="125">
        <f>(+'CF PDP'!BU62)/1000000</f>
        <v>0</v>
      </c>
      <c r="AC39" s="125">
        <f>(+'CF PDP'!CT62)/1000000</f>
        <v>0</v>
      </c>
      <c r="AD39" s="125">
        <f>(+'CF PDP'!DI62*('CF PDP'!DJ62/100)/1000000)</f>
        <v>0</v>
      </c>
      <c r="AE39" s="125">
        <f>(SUM('CF PDP'!DK62:DM62)/1000000)</f>
        <v>0</v>
      </c>
      <c r="AF39" s="125">
        <f>(+'CF PDP'!DO62)/1000000</f>
        <v>0</v>
      </c>
      <c r="AG39" s="125">
        <f>(+'CF PDP'!DP62)/1000000</f>
        <v>0</v>
      </c>
    </row>
    <row r="40" spans="1:33" x14ac:dyDescent="0.2">
      <c r="A40" s="121">
        <f>+'D-PDP'!C63</f>
        <v>2050</v>
      </c>
      <c r="B40" s="122">
        <f>+'CF PDP'!D63</f>
        <v>0</v>
      </c>
      <c r="C40" s="123">
        <f>+'CF PDP'!AB63/1000000</f>
        <v>0</v>
      </c>
      <c r="D40" s="123">
        <f>+'CF PDP'!AC63/1000000</f>
        <v>0</v>
      </c>
      <c r="E40" s="123">
        <f>+'CF PDP'!AD63/1000</f>
        <v>0</v>
      </c>
      <c r="F40" s="123">
        <f>+'CF PDP'!AE63/1000</f>
        <v>0</v>
      </c>
      <c r="G40" s="123">
        <f>SUM('CF PDP'!AF63:AI63)/1000000</f>
        <v>0</v>
      </c>
      <c r="H40" s="123">
        <f>+'CF PDP'!AM63/1000000</f>
        <v>0</v>
      </c>
      <c r="I40" s="123">
        <f>+'CF PDP'!AN63/1000</f>
        <v>0</v>
      </c>
      <c r="J40" s="123">
        <f>'CF PDP'!AO63/1000000</f>
        <v>0</v>
      </c>
      <c r="K40" s="123">
        <f>+'CF PDP'!AQ63/1000000</f>
        <v>0</v>
      </c>
      <c r="L40" s="123">
        <f>+'CF PDP'!AR63/1000000</f>
        <v>0</v>
      </c>
      <c r="M40" s="123">
        <f>+'CF PDP'!AS63/1000</f>
        <v>0</v>
      </c>
      <c r="N40" s="123">
        <f>+'CF PDP'!AT63/1000</f>
        <v>0</v>
      </c>
      <c r="O40" s="123">
        <f>SUM('CF PDP'!AU63:AX63)/1000000</f>
        <v>0</v>
      </c>
      <c r="P40" s="123">
        <f>+'CF PDP'!AY63/1000000</f>
        <v>0</v>
      </c>
      <c r="Q40" s="123">
        <f>+'CF PDP'!AZ63/1000</f>
        <v>0</v>
      </c>
      <c r="R40" s="123">
        <f>+'CF PDP'!BA63/1000000</f>
        <v>0</v>
      </c>
      <c r="S40" s="123">
        <f>+'CF PDP'!BB63/1000000</f>
        <v>0</v>
      </c>
      <c r="T40" s="123">
        <f>+'CF PDP'!BC63/1000000</f>
        <v>0</v>
      </c>
      <c r="U40" s="123">
        <f>+'CF PDP'!BD63/1000</f>
        <v>0</v>
      </c>
      <c r="V40" s="123">
        <f>+'CF PDP'!BE63/1000</f>
        <v>0</v>
      </c>
      <c r="W40" s="123">
        <f>SUM('CF PDP'!BF63:BI63)/1000000</f>
        <v>0</v>
      </c>
      <c r="X40" s="124">
        <f>+'CF PDP'!BJ63</f>
        <v>101.55800000000001</v>
      </c>
      <c r="Y40" s="124">
        <f>+'CF PDP'!BM63*'CF PDP'!BN63</f>
        <v>4.7545470000000005</v>
      </c>
      <c r="Z40" s="124">
        <f>IF((SUM('CF PDP'!BP63:'CF PDP'!BS63))=0,0,SUM('CF PDP'!BP63:'CF PDP'!BS63)/(COUNT('CF PDP'!BP63:'CF PDP'!BS63)-COUNTIF('CF PDP'!BP63:'CF PDP'!BS63,0)))</f>
        <v>0</v>
      </c>
      <c r="AA40" s="125">
        <f>+'CF PDP'!BT63/1000000</f>
        <v>0</v>
      </c>
      <c r="AB40" s="125">
        <f>(+'CF PDP'!BU63)/1000000</f>
        <v>0</v>
      </c>
      <c r="AC40" s="125">
        <f>(+'CF PDP'!CT63)/1000000</f>
        <v>0</v>
      </c>
      <c r="AD40" s="125">
        <f>(+'CF PDP'!DI63*('CF PDP'!DJ63/100)/1000000)</f>
        <v>0</v>
      </c>
      <c r="AE40" s="125">
        <f>(SUM('CF PDP'!DK63:DM63)/1000000)</f>
        <v>0</v>
      </c>
      <c r="AF40" s="125">
        <f>(+'CF PDP'!DO63)/1000000</f>
        <v>0</v>
      </c>
      <c r="AG40" s="125">
        <f>(+'CF PDP'!DP63)/1000000</f>
        <v>0</v>
      </c>
    </row>
    <row r="41" spans="1:33" x14ac:dyDescent="0.2">
      <c r="A41" s="121">
        <f>+'D-PDP'!C64</f>
        <v>2051</v>
      </c>
      <c r="B41" s="122">
        <f>+'CF PDP'!D64</f>
        <v>0</v>
      </c>
      <c r="C41" s="123">
        <f>+'CF PDP'!AB64/1000000</f>
        <v>0</v>
      </c>
      <c r="D41" s="123">
        <f>+'CF PDP'!AC64/1000000</f>
        <v>0</v>
      </c>
      <c r="E41" s="123">
        <f>+'CF PDP'!AD64/1000</f>
        <v>0</v>
      </c>
      <c r="F41" s="123">
        <f>+'CF PDP'!AE64/1000</f>
        <v>0</v>
      </c>
      <c r="G41" s="123">
        <f>SUM('CF PDP'!AF64:AI64)/1000000</f>
        <v>0</v>
      </c>
      <c r="H41" s="123">
        <f>+'CF PDP'!AM64/1000000</f>
        <v>0</v>
      </c>
      <c r="I41" s="123">
        <f>+'CF PDP'!AN64/1000</f>
        <v>0</v>
      </c>
      <c r="J41" s="123">
        <f>'CF PDP'!AO64/1000000</f>
        <v>0</v>
      </c>
      <c r="K41" s="123">
        <f>+'CF PDP'!AQ64/1000000</f>
        <v>0</v>
      </c>
      <c r="L41" s="123">
        <f>+'CF PDP'!AR64/1000000</f>
        <v>0</v>
      </c>
      <c r="M41" s="123">
        <f>+'CF PDP'!AS64/1000</f>
        <v>0</v>
      </c>
      <c r="N41" s="123">
        <f>+'CF PDP'!AT64/1000</f>
        <v>0</v>
      </c>
      <c r="O41" s="123">
        <f>SUM('CF PDP'!AU64:AX64)/1000000</f>
        <v>0</v>
      </c>
      <c r="P41" s="123">
        <f>+'CF PDP'!AY64/1000000</f>
        <v>0</v>
      </c>
      <c r="Q41" s="123">
        <f>+'CF PDP'!AZ64/1000</f>
        <v>0</v>
      </c>
      <c r="R41" s="123">
        <f>+'CF PDP'!BA64/1000000</f>
        <v>0</v>
      </c>
      <c r="S41" s="123">
        <f>+'CF PDP'!BB64/1000000</f>
        <v>0</v>
      </c>
      <c r="T41" s="123">
        <f>+'CF PDP'!BC64/1000000</f>
        <v>0</v>
      </c>
      <c r="U41" s="123">
        <f>+'CF PDP'!BD64/1000</f>
        <v>0</v>
      </c>
      <c r="V41" s="123">
        <f>+'CF PDP'!BE64/1000</f>
        <v>0</v>
      </c>
      <c r="W41" s="123">
        <f>SUM('CF PDP'!BF64:BI64)/1000000</f>
        <v>0</v>
      </c>
      <c r="X41" s="124">
        <f>+'CF PDP'!BJ64</f>
        <v>101.55800000000001</v>
      </c>
      <c r="Y41" s="124">
        <f>+'CF PDP'!BM64*'CF PDP'!BN64</f>
        <v>4.7545470000000005</v>
      </c>
      <c r="Z41" s="124">
        <f>IF((SUM('CF PDP'!BP64:'CF PDP'!BS64))=0,0,SUM('CF PDP'!BP64:'CF PDP'!BS64)/(COUNT('CF PDP'!BP64:'CF PDP'!BS64)-COUNTIF('CF PDP'!BP64:'CF PDP'!BS64,0)))</f>
        <v>0</v>
      </c>
      <c r="AA41" s="125">
        <f>+'CF PDP'!BT64/1000000</f>
        <v>0</v>
      </c>
      <c r="AB41" s="125">
        <f>(+'CF PDP'!BU64)/1000000</f>
        <v>0</v>
      </c>
      <c r="AC41" s="125">
        <f>(+'CF PDP'!CT64)/1000000</f>
        <v>0</v>
      </c>
      <c r="AD41" s="125">
        <f>(+'CF PDP'!DI64*('CF PDP'!DJ64/100)/1000000)</f>
        <v>0</v>
      </c>
      <c r="AE41" s="125">
        <f>(SUM('CF PDP'!DK64:DM64)/1000000)</f>
        <v>0</v>
      </c>
      <c r="AF41" s="125">
        <f>(+'CF PDP'!DO64)/1000000</f>
        <v>0</v>
      </c>
      <c r="AG41" s="125">
        <f>(+'CF PDP'!DP64)/1000000</f>
        <v>0</v>
      </c>
    </row>
    <row r="42" spans="1:33" x14ac:dyDescent="0.2">
      <c r="A42" s="121">
        <f>+'D-PDP'!C65</f>
        <v>2052</v>
      </c>
      <c r="B42" s="122">
        <f>+'CF PDP'!D65</f>
        <v>0</v>
      </c>
      <c r="C42" s="123">
        <f>+'CF PDP'!AB65/1000000</f>
        <v>0</v>
      </c>
      <c r="D42" s="123">
        <f>+'CF PDP'!AC65/1000000</f>
        <v>0</v>
      </c>
      <c r="E42" s="123">
        <f>+'CF PDP'!AD65/1000</f>
        <v>0</v>
      </c>
      <c r="F42" s="123">
        <f>+'CF PDP'!AE65/1000</f>
        <v>0</v>
      </c>
      <c r="G42" s="123">
        <f>SUM('CF PDP'!AF65:AI65)/1000000</f>
        <v>0</v>
      </c>
      <c r="H42" s="123">
        <f>+'CF PDP'!AM65/1000000</f>
        <v>0</v>
      </c>
      <c r="I42" s="123">
        <f>+'CF PDP'!AN65/1000</f>
        <v>0</v>
      </c>
      <c r="J42" s="123">
        <f>'CF PDP'!AO65/1000000</f>
        <v>0</v>
      </c>
      <c r="K42" s="123">
        <f>+'CF PDP'!AQ65/1000000</f>
        <v>0</v>
      </c>
      <c r="L42" s="123">
        <f>+'CF PDP'!AR65/1000000</f>
        <v>0</v>
      </c>
      <c r="M42" s="123">
        <f>+'CF PDP'!AS65/1000</f>
        <v>0</v>
      </c>
      <c r="N42" s="123">
        <f>+'CF PDP'!AT65/1000</f>
        <v>0</v>
      </c>
      <c r="O42" s="123">
        <f>SUM('CF PDP'!AU65:AX65)/1000000</f>
        <v>0</v>
      </c>
      <c r="P42" s="123">
        <f>+'CF PDP'!AY65/1000000</f>
        <v>0</v>
      </c>
      <c r="Q42" s="123">
        <f>+'CF PDP'!AZ65/1000</f>
        <v>0</v>
      </c>
      <c r="R42" s="123">
        <f>+'CF PDP'!BA65/1000000</f>
        <v>0</v>
      </c>
      <c r="S42" s="123">
        <f>+'CF PDP'!BB65/1000000</f>
        <v>0</v>
      </c>
      <c r="T42" s="123">
        <f>+'CF PDP'!BC65/1000000</f>
        <v>0</v>
      </c>
      <c r="U42" s="123">
        <f>+'CF PDP'!BD65/1000</f>
        <v>0</v>
      </c>
      <c r="V42" s="123">
        <f>+'CF PDP'!BE65/1000</f>
        <v>0</v>
      </c>
      <c r="W42" s="123">
        <f>SUM('CF PDP'!BF65:BI65)/1000000</f>
        <v>0</v>
      </c>
      <c r="X42" s="124">
        <f>+'CF PDP'!BJ65</f>
        <v>101.55800000000001</v>
      </c>
      <c r="Y42" s="124">
        <f>+'CF PDP'!BM65*'CF PDP'!BN65</f>
        <v>4.7545470000000005</v>
      </c>
      <c r="Z42" s="124">
        <f>IF((SUM('CF PDP'!BP65:'CF PDP'!BS65))=0,0,SUM('CF PDP'!BP65:'CF PDP'!BS65)/(COUNT('CF PDP'!BP65:'CF PDP'!BS65)-COUNTIF('CF PDP'!BP65:'CF PDP'!BS65,0)))</f>
        <v>0</v>
      </c>
      <c r="AA42" s="125">
        <f>+'CF PDP'!BT65/1000000</f>
        <v>0</v>
      </c>
      <c r="AB42" s="125">
        <f>(+'CF PDP'!BU65)/1000000</f>
        <v>0</v>
      </c>
      <c r="AC42" s="125">
        <f>(+'CF PDP'!CT65)/1000000</f>
        <v>0</v>
      </c>
      <c r="AD42" s="125">
        <f>(+'CF PDP'!DI65*('CF PDP'!DJ65/100)/1000000)</f>
        <v>0</v>
      </c>
      <c r="AE42" s="125">
        <f>(SUM('CF PDP'!DK65:DM65)/1000000)</f>
        <v>0</v>
      </c>
      <c r="AF42" s="125">
        <f>(+'CF PDP'!DO65)/1000000</f>
        <v>0</v>
      </c>
      <c r="AG42" s="125">
        <f>(+'CF PDP'!DP65)/1000000</f>
        <v>0</v>
      </c>
    </row>
    <row r="43" spans="1:33" x14ac:dyDescent="0.2">
      <c r="A43" s="121">
        <f>+'D-PDP'!C66</f>
        <v>2053</v>
      </c>
      <c r="B43" s="122">
        <f>+'CF PDP'!D66</f>
        <v>0</v>
      </c>
      <c r="C43" s="123">
        <f>+'CF PDP'!AB66/1000000</f>
        <v>0</v>
      </c>
      <c r="D43" s="123">
        <f>+'CF PDP'!AC66/1000000</f>
        <v>0</v>
      </c>
      <c r="E43" s="123">
        <f>+'CF PDP'!AD66/1000</f>
        <v>0</v>
      </c>
      <c r="F43" s="123">
        <f>+'CF PDP'!AE66/1000</f>
        <v>0</v>
      </c>
      <c r="G43" s="123">
        <f>SUM('CF PDP'!AF66:AI66)/1000000</f>
        <v>0</v>
      </c>
      <c r="H43" s="123">
        <f>+'CF PDP'!AM66/1000000</f>
        <v>0</v>
      </c>
      <c r="I43" s="123">
        <f>+'CF PDP'!AN66/1000</f>
        <v>0</v>
      </c>
      <c r="J43" s="123">
        <f>'CF PDP'!AO66/1000000</f>
        <v>0</v>
      </c>
      <c r="K43" s="123">
        <f>+'CF PDP'!AQ66/1000000</f>
        <v>0</v>
      </c>
      <c r="L43" s="123">
        <f>+'CF PDP'!AR66/1000000</f>
        <v>0</v>
      </c>
      <c r="M43" s="123">
        <f>+'CF PDP'!AS66/1000</f>
        <v>0</v>
      </c>
      <c r="N43" s="123">
        <f>+'CF PDP'!AT66/1000</f>
        <v>0</v>
      </c>
      <c r="O43" s="123">
        <f>SUM('CF PDP'!AU66:AX66)/1000000</f>
        <v>0</v>
      </c>
      <c r="P43" s="123">
        <f>+'CF PDP'!AY66/1000000</f>
        <v>0</v>
      </c>
      <c r="Q43" s="123">
        <f>+'CF PDP'!AZ66/1000</f>
        <v>0</v>
      </c>
      <c r="R43" s="123">
        <f>+'CF PDP'!BA66/1000000</f>
        <v>0</v>
      </c>
      <c r="S43" s="123">
        <f>+'CF PDP'!BB66/1000000</f>
        <v>0</v>
      </c>
      <c r="T43" s="123">
        <f>+'CF PDP'!BC66/1000000</f>
        <v>0</v>
      </c>
      <c r="U43" s="123">
        <f>+'CF PDP'!BD66/1000</f>
        <v>0</v>
      </c>
      <c r="V43" s="123">
        <f>+'CF PDP'!BE66/1000</f>
        <v>0</v>
      </c>
      <c r="W43" s="123">
        <f>SUM('CF PDP'!BF66:BI66)/1000000</f>
        <v>0</v>
      </c>
      <c r="X43" s="124">
        <f>+'CF PDP'!BJ66</f>
        <v>101.55800000000001</v>
      </c>
      <c r="Y43" s="124">
        <f>+'CF PDP'!BM66*'CF PDP'!BN66</f>
        <v>4.7545470000000005</v>
      </c>
      <c r="Z43" s="124">
        <f>IF((SUM('CF PDP'!BP66:'CF PDP'!BS66))=0,0,SUM('CF PDP'!BP66:'CF PDP'!BS66)/(COUNT('CF PDP'!BP66:'CF PDP'!BS66)-COUNTIF('CF PDP'!BP66:'CF PDP'!BS66,0)))</f>
        <v>0</v>
      </c>
      <c r="AA43" s="125">
        <f>+'CF PDP'!BT66/1000000</f>
        <v>0</v>
      </c>
      <c r="AB43" s="125">
        <f>(+'CF PDP'!BU66)/1000000</f>
        <v>0</v>
      </c>
      <c r="AC43" s="125">
        <f>(+'CF PDP'!CT66)/1000000</f>
        <v>0</v>
      </c>
      <c r="AD43" s="125">
        <f>(+'CF PDP'!DI66*('CF PDP'!DJ66/100)/1000000)</f>
        <v>0</v>
      </c>
      <c r="AE43" s="125">
        <f>(SUM('CF PDP'!DK66:DM66)/1000000)</f>
        <v>0</v>
      </c>
      <c r="AF43" s="125">
        <f>(+'CF PDP'!DO66)/1000000</f>
        <v>0</v>
      </c>
      <c r="AG43" s="125">
        <f>(+'CF PDP'!DP66)/1000000</f>
        <v>0</v>
      </c>
    </row>
    <row r="44" spans="1:33" x14ac:dyDescent="0.2">
      <c r="A44" s="121">
        <f>+'D-PDP'!C67</f>
        <v>2054</v>
      </c>
      <c r="B44" s="122">
        <f>+'CF PDP'!D67</f>
        <v>0</v>
      </c>
      <c r="C44" s="123">
        <f>+'CF PDP'!AB67/1000000</f>
        <v>0</v>
      </c>
      <c r="D44" s="123">
        <f>+'CF PDP'!AC67/1000000</f>
        <v>0</v>
      </c>
      <c r="E44" s="123">
        <f>+'CF PDP'!AD67/1000</f>
        <v>0</v>
      </c>
      <c r="F44" s="123">
        <f>+'CF PDP'!AE67/1000</f>
        <v>0</v>
      </c>
      <c r="G44" s="123">
        <f>SUM('CF PDP'!AF67:AI67)/1000000</f>
        <v>0</v>
      </c>
      <c r="H44" s="123">
        <f>+'CF PDP'!AM67/1000000</f>
        <v>0</v>
      </c>
      <c r="I44" s="123">
        <f>+'CF PDP'!AN67/1000</f>
        <v>0</v>
      </c>
      <c r="J44" s="123">
        <f>'CF PDP'!AO67/1000000</f>
        <v>0</v>
      </c>
      <c r="K44" s="123">
        <f>+'CF PDP'!AQ67/1000000</f>
        <v>0</v>
      </c>
      <c r="L44" s="123">
        <f>+'CF PDP'!AR67/1000000</f>
        <v>0</v>
      </c>
      <c r="M44" s="123">
        <f>+'CF PDP'!AS67/1000</f>
        <v>0</v>
      </c>
      <c r="N44" s="123">
        <f>+'CF PDP'!AT67/1000</f>
        <v>0</v>
      </c>
      <c r="O44" s="123">
        <f>SUM('CF PDP'!AU67:AX67)/1000000</f>
        <v>0</v>
      </c>
      <c r="P44" s="123">
        <f>+'CF PDP'!AY67/1000000</f>
        <v>0</v>
      </c>
      <c r="Q44" s="123">
        <f>+'CF PDP'!AZ67/1000</f>
        <v>0</v>
      </c>
      <c r="R44" s="123">
        <f>+'CF PDP'!BA67/1000000</f>
        <v>0</v>
      </c>
      <c r="S44" s="123">
        <f>+'CF PDP'!BB67/1000000</f>
        <v>0</v>
      </c>
      <c r="T44" s="123">
        <f>+'CF PDP'!BC67/1000000</f>
        <v>0</v>
      </c>
      <c r="U44" s="123">
        <f>+'CF PDP'!BD67/1000</f>
        <v>0</v>
      </c>
      <c r="V44" s="123">
        <f>+'CF PDP'!BE67/1000</f>
        <v>0</v>
      </c>
      <c r="W44" s="123">
        <f>SUM('CF PDP'!BF67:BI67)/1000000</f>
        <v>0</v>
      </c>
      <c r="X44" s="124">
        <f>+'CF PDP'!BJ67</f>
        <v>101.55800000000001</v>
      </c>
      <c r="Y44" s="124">
        <f>+'CF PDP'!BM67*'CF PDP'!BN67</f>
        <v>4.7545470000000005</v>
      </c>
      <c r="Z44" s="124">
        <f>IF((SUM('CF PDP'!BP67:'CF PDP'!BS67))=0,0,SUM('CF PDP'!BP67:'CF PDP'!BS67)/(COUNT('CF PDP'!BP67:'CF PDP'!BS67)-COUNTIF('CF PDP'!BP67:'CF PDP'!BS67,0)))</f>
        <v>0</v>
      </c>
      <c r="AA44" s="125">
        <f>+'CF PDP'!BT67/1000000</f>
        <v>0</v>
      </c>
      <c r="AB44" s="125">
        <f>(+'CF PDP'!BU67)/1000000</f>
        <v>0</v>
      </c>
      <c r="AC44" s="125">
        <f>(+'CF PDP'!CT67)/1000000</f>
        <v>0</v>
      </c>
      <c r="AD44" s="125">
        <f>(+'CF PDP'!DI67*('CF PDP'!DJ67/100)/1000000)</f>
        <v>0</v>
      </c>
      <c r="AE44" s="125">
        <f>(SUM('CF PDP'!DK67:DM67)/1000000)</f>
        <v>0</v>
      </c>
      <c r="AF44" s="125">
        <f>(+'CF PDP'!DO67)/1000000</f>
        <v>0</v>
      </c>
      <c r="AG44" s="125">
        <f>(+'CF PDP'!DP67)/1000000</f>
        <v>0</v>
      </c>
    </row>
    <row r="45" spans="1:33" x14ac:dyDescent="0.2">
      <c r="A45" s="121">
        <f>+'D-PDP'!C68</f>
        <v>2055</v>
      </c>
      <c r="B45" s="122">
        <f>+'CF PDP'!D68</f>
        <v>0</v>
      </c>
      <c r="C45" s="123">
        <f>+'CF PDP'!AB68/1000000</f>
        <v>0</v>
      </c>
      <c r="D45" s="123">
        <f>+'CF PDP'!AC68/1000000</f>
        <v>0</v>
      </c>
      <c r="E45" s="123">
        <f>+'CF PDP'!AD68/1000</f>
        <v>0</v>
      </c>
      <c r="F45" s="123">
        <f>+'CF PDP'!AE68/1000</f>
        <v>0</v>
      </c>
      <c r="G45" s="123">
        <f>SUM('CF PDP'!AF68:AI68)/1000000</f>
        <v>0</v>
      </c>
      <c r="H45" s="123">
        <f>+'CF PDP'!AM68/1000000</f>
        <v>0</v>
      </c>
      <c r="I45" s="123">
        <f>+'CF PDP'!AN68/1000</f>
        <v>0</v>
      </c>
      <c r="J45" s="123">
        <f>'CF PDP'!AO68/1000000</f>
        <v>0</v>
      </c>
      <c r="K45" s="123">
        <f>+'CF PDP'!AQ68/1000000</f>
        <v>0</v>
      </c>
      <c r="L45" s="123">
        <f>+'CF PDP'!AR68/1000000</f>
        <v>0</v>
      </c>
      <c r="M45" s="123">
        <f>+'CF PDP'!AS68/1000</f>
        <v>0</v>
      </c>
      <c r="N45" s="123">
        <f>+'CF PDP'!AT68/1000</f>
        <v>0</v>
      </c>
      <c r="O45" s="123">
        <f>SUM('CF PDP'!AU68:AX68)/1000000</f>
        <v>0</v>
      </c>
      <c r="P45" s="123">
        <f>+'CF PDP'!AY68/1000000</f>
        <v>0</v>
      </c>
      <c r="Q45" s="123">
        <f>+'CF PDP'!AZ68/1000</f>
        <v>0</v>
      </c>
      <c r="R45" s="123">
        <f>+'CF PDP'!BA68/1000000</f>
        <v>0</v>
      </c>
      <c r="S45" s="123">
        <f>+'CF PDP'!BB68/1000000</f>
        <v>0</v>
      </c>
      <c r="T45" s="123">
        <f>+'CF PDP'!BC68/1000000</f>
        <v>0</v>
      </c>
      <c r="U45" s="123">
        <f>+'CF PDP'!BD68/1000</f>
        <v>0</v>
      </c>
      <c r="V45" s="123">
        <f>+'CF PDP'!BE68/1000</f>
        <v>0</v>
      </c>
      <c r="W45" s="123">
        <f>SUM('CF PDP'!BF68:BI68)/1000000</f>
        <v>0</v>
      </c>
      <c r="X45" s="124">
        <f>+'CF PDP'!BJ68</f>
        <v>101.55800000000001</v>
      </c>
      <c r="Y45" s="124">
        <f>+'CF PDP'!BM68*'CF PDP'!BN68</f>
        <v>4.7545470000000005</v>
      </c>
      <c r="Z45" s="124">
        <f>IF((SUM('CF PDP'!BP68:'CF PDP'!BS68))=0,0,SUM('CF PDP'!BP68:'CF PDP'!BS68)/(COUNT('CF PDP'!BP68:'CF PDP'!BS68)-COUNTIF('CF PDP'!BP68:'CF PDP'!BS68,0)))</f>
        <v>0</v>
      </c>
      <c r="AA45" s="125">
        <f>+'CF PDP'!BT68/1000000</f>
        <v>0</v>
      </c>
      <c r="AB45" s="125">
        <f>(+'CF PDP'!BU68)/1000000</f>
        <v>0</v>
      </c>
      <c r="AC45" s="125">
        <f>(+'CF PDP'!CT68)/1000000</f>
        <v>0</v>
      </c>
      <c r="AD45" s="125">
        <f>(+'CF PDP'!DI68*('CF PDP'!DJ68/100)/1000000)</f>
        <v>0</v>
      </c>
      <c r="AE45" s="125">
        <f>(SUM('CF PDP'!DK68:DM68)/1000000)</f>
        <v>0</v>
      </c>
      <c r="AF45" s="125">
        <f>(+'CF PDP'!DO68)/1000000</f>
        <v>0</v>
      </c>
      <c r="AG45" s="125">
        <f>(+'CF PDP'!DP68)/1000000</f>
        <v>0</v>
      </c>
    </row>
    <row r="46" spans="1:33" x14ac:dyDescent="0.2">
      <c r="A46" s="121">
        <f>+'D-PDP'!C69</f>
        <v>2056</v>
      </c>
      <c r="B46" s="122">
        <f>+'CF PDP'!D69</f>
        <v>0</v>
      </c>
      <c r="C46" s="123">
        <f>+'CF PDP'!AB69/1000000</f>
        <v>0</v>
      </c>
      <c r="D46" s="123">
        <f>+'CF PDP'!AC69/1000000</f>
        <v>0</v>
      </c>
      <c r="E46" s="123">
        <f>+'CF PDP'!AD69/1000</f>
        <v>0</v>
      </c>
      <c r="F46" s="123">
        <f>+'CF PDP'!AE69/1000</f>
        <v>0</v>
      </c>
      <c r="G46" s="123">
        <f>SUM('CF PDP'!AF69:AI69)/1000000</f>
        <v>0</v>
      </c>
      <c r="H46" s="123">
        <f>+'CF PDP'!AM69/1000000</f>
        <v>0</v>
      </c>
      <c r="I46" s="123">
        <f>+'CF PDP'!AN69/1000</f>
        <v>0</v>
      </c>
      <c r="J46" s="123">
        <f>'CF PDP'!AO69/1000000</f>
        <v>0</v>
      </c>
      <c r="K46" s="123">
        <f>+'CF PDP'!AQ69/1000000</f>
        <v>0</v>
      </c>
      <c r="L46" s="123">
        <f>+'CF PDP'!AR69/1000000</f>
        <v>0</v>
      </c>
      <c r="M46" s="123">
        <f>+'CF PDP'!AS69/1000</f>
        <v>0</v>
      </c>
      <c r="N46" s="123">
        <f>+'CF PDP'!AT69/1000</f>
        <v>0</v>
      </c>
      <c r="O46" s="123">
        <f>SUM('CF PDP'!AU69:AX69)/1000000</f>
        <v>0</v>
      </c>
      <c r="P46" s="123">
        <f>+'CF PDP'!AY69/1000000</f>
        <v>0</v>
      </c>
      <c r="Q46" s="123">
        <f>+'CF PDP'!AZ69/1000</f>
        <v>0</v>
      </c>
      <c r="R46" s="123">
        <f>+'CF PDP'!BA69/1000000</f>
        <v>0</v>
      </c>
      <c r="S46" s="123">
        <f>+'CF PDP'!BB69/1000000</f>
        <v>0</v>
      </c>
      <c r="T46" s="123">
        <f>+'CF PDP'!BC69/1000000</f>
        <v>0</v>
      </c>
      <c r="U46" s="123">
        <f>+'CF PDP'!BD69/1000</f>
        <v>0</v>
      </c>
      <c r="V46" s="123">
        <f>+'CF PDP'!BE69/1000</f>
        <v>0</v>
      </c>
      <c r="W46" s="123">
        <f>SUM('CF PDP'!BF69:BI69)/1000000</f>
        <v>0</v>
      </c>
      <c r="X46" s="124">
        <f>+'CF PDP'!BJ69</f>
        <v>101.55800000000001</v>
      </c>
      <c r="Y46" s="124">
        <f>+'CF PDP'!BM69*'CF PDP'!BN69</f>
        <v>4.7545470000000005</v>
      </c>
      <c r="Z46" s="124">
        <f>IF((SUM('CF PDP'!BP69:'CF PDP'!BS69))=0,0,SUM('CF PDP'!BP69:'CF PDP'!BS69)/(COUNT('CF PDP'!BP69:'CF PDP'!BS69)-COUNTIF('CF PDP'!BP69:'CF PDP'!BS69,0)))</f>
        <v>0</v>
      </c>
      <c r="AA46" s="125">
        <f>+'CF PDP'!BT69/1000000</f>
        <v>0</v>
      </c>
      <c r="AB46" s="125">
        <f>(+'CF PDP'!BU69)/1000000</f>
        <v>0</v>
      </c>
      <c r="AC46" s="125">
        <f>(+'CF PDP'!CT69)/1000000</f>
        <v>0</v>
      </c>
      <c r="AD46" s="125">
        <f>(+'CF PDP'!DI69*('CF PDP'!DJ69/100)/1000000)</f>
        <v>0</v>
      </c>
      <c r="AE46" s="125">
        <f>(SUM('CF PDP'!DK69:DM69)/1000000)</f>
        <v>0</v>
      </c>
      <c r="AF46" s="125">
        <f>(+'CF PDP'!DO69)/1000000</f>
        <v>0</v>
      </c>
      <c r="AG46" s="125">
        <f>(+'CF PDP'!DP69)/1000000</f>
        <v>0</v>
      </c>
    </row>
    <row r="47" spans="1:33" x14ac:dyDescent="0.2">
      <c r="A47" s="121">
        <f>+'D-PDP'!C70</f>
        <v>2057</v>
      </c>
      <c r="B47" s="122">
        <f>+'CF PDP'!D70</f>
        <v>0</v>
      </c>
      <c r="C47" s="123">
        <f>+'CF PDP'!AB70/1000000</f>
        <v>0</v>
      </c>
      <c r="D47" s="123">
        <f>+'CF PDP'!AC70/1000000</f>
        <v>0</v>
      </c>
      <c r="E47" s="123">
        <f>+'CF PDP'!AD70/1000</f>
        <v>0</v>
      </c>
      <c r="F47" s="123">
        <f>+'CF PDP'!AE70/1000</f>
        <v>0</v>
      </c>
      <c r="G47" s="123">
        <f>SUM('CF PDP'!AF70:AI70)/1000000</f>
        <v>0</v>
      </c>
      <c r="H47" s="123">
        <f>+'CF PDP'!AM70/1000000</f>
        <v>0</v>
      </c>
      <c r="I47" s="123">
        <f>+'CF PDP'!AN70/1000</f>
        <v>0</v>
      </c>
      <c r="J47" s="123">
        <f>'CF PDP'!AO70/1000000</f>
        <v>0</v>
      </c>
      <c r="K47" s="123">
        <f>+'CF PDP'!AQ70/1000000</f>
        <v>0</v>
      </c>
      <c r="L47" s="123">
        <f>+'CF PDP'!AR70/1000000</f>
        <v>0</v>
      </c>
      <c r="M47" s="123">
        <f>+'CF PDP'!AS70/1000</f>
        <v>0</v>
      </c>
      <c r="N47" s="123">
        <f>+'CF PDP'!AT70/1000</f>
        <v>0</v>
      </c>
      <c r="O47" s="123">
        <f>SUM('CF PDP'!AU70:AX70)/1000000</f>
        <v>0</v>
      </c>
      <c r="P47" s="123">
        <f>+'CF PDP'!AY70/1000000</f>
        <v>0</v>
      </c>
      <c r="Q47" s="123">
        <f>+'CF PDP'!AZ70/1000</f>
        <v>0</v>
      </c>
      <c r="R47" s="123">
        <f>+'CF PDP'!BA70/1000000</f>
        <v>0</v>
      </c>
      <c r="S47" s="123">
        <f>+'CF PDP'!BB70/1000000</f>
        <v>0</v>
      </c>
      <c r="T47" s="123">
        <f>+'CF PDP'!BC70/1000000</f>
        <v>0</v>
      </c>
      <c r="U47" s="123">
        <f>+'CF PDP'!BD70/1000</f>
        <v>0</v>
      </c>
      <c r="V47" s="123">
        <f>+'CF PDP'!BE70/1000</f>
        <v>0</v>
      </c>
      <c r="W47" s="123">
        <f>SUM('CF PDP'!BF70:BI70)/1000000</f>
        <v>0</v>
      </c>
      <c r="X47" s="124">
        <f>+'CF PDP'!BJ70</f>
        <v>101.55800000000001</v>
      </c>
      <c r="Y47" s="124">
        <f>+'CF PDP'!BM70*'CF PDP'!BN70</f>
        <v>4.7545470000000005</v>
      </c>
      <c r="Z47" s="124">
        <f>IF((SUM('CF PDP'!BP70:'CF PDP'!BS70))=0,0,SUM('CF PDP'!BP70:'CF PDP'!BS70)/(COUNT('CF PDP'!BP70:'CF PDP'!BS70)-COUNTIF('CF PDP'!BP70:'CF PDP'!BS70,0)))</f>
        <v>0</v>
      </c>
      <c r="AA47" s="125">
        <f>+'CF PDP'!BT70/1000000</f>
        <v>0</v>
      </c>
      <c r="AB47" s="125">
        <f>(+'CF PDP'!BU70)/1000000</f>
        <v>0</v>
      </c>
      <c r="AC47" s="125">
        <f>(+'CF PDP'!CT70)/1000000</f>
        <v>0</v>
      </c>
      <c r="AD47" s="125">
        <f>(+'CF PDP'!DI70*('CF PDP'!DJ70/100)/1000000)</f>
        <v>0</v>
      </c>
      <c r="AE47" s="125">
        <f>(SUM('CF PDP'!DK70:DM70)/1000000)</f>
        <v>0</v>
      </c>
      <c r="AF47" s="125">
        <f>(+'CF PDP'!DO70)/1000000</f>
        <v>0</v>
      </c>
      <c r="AG47" s="125">
        <f>(+'CF PDP'!DP70)/1000000</f>
        <v>0</v>
      </c>
    </row>
    <row r="48" spans="1:33" x14ac:dyDescent="0.2">
      <c r="A48" s="121">
        <f>+'D-PDP'!C71</f>
        <v>2058</v>
      </c>
      <c r="B48" s="122">
        <f>+'CF PDP'!D71</f>
        <v>0</v>
      </c>
      <c r="C48" s="123">
        <f>+'CF PDP'!AB71/1000000</f>
        <v>0</v>
      </c>
      <c r="D48" s="123">
        <f>+'CF PDP'!AC71/1000000</f>
        <v>0</v>
      </c>
      <c r="E48" s="123">
        <f>+'CF PDP'!AD71/1000</f>
        <v>0</v>
      </c>
      <c r="F48" s="123">
        <f>+'CF PDP'!AE71/1000</f>
        <v>0</v>
      </c>
      <c r="G48" s="123">
        <f>SUM('CF PDP'!AF71:AI71)/1000000</f>
        <v>0</v>
      </c>
      <c r="H48" s="123">
        <f>+'CF PDP'!AM71/1000000</f>
        <v>0</v>
      </c>
      <c r="I48" s="123">
        <f>+'CF PDP'!AN71/1000</f>
        <v>0</v>
      </c>
      <c r="J48" s="123">
        <f>'CF PDP'!AO72/1000000</f>
        <v>0</v>
      </c>
      <c r="K48" s="123">
        <f>+'CF PDP'!AQ71/1000000</f>
        <v>0</v>
      </c>
      <c r="L48" s="123">
        <f>+'CF PDP'!AR71/1000000</f>
        <v>0</v>
      </c>
      <c r="M48" s="123">
        <f>+'CF PDP'!AS71/1000</f>
        <v>0</v>
      </c>
      <c r="N48" s="123">
        <f>+'CF PDP'!AT71/1000</f>
        <v>0</v>
      </c>
      <c r="O48" s="123">
        <f>SUM('CF PDP'!AU71:AX71)/1000000</f>
        <v>0</v>
      </c>
      <c r="P48" s="123">
        <f>+'CF PDP'!AY71/1000000</f>
        <v>0</v>
      </c>
      <c r="Q48" s="123">
        <f>+'CF PDP'!AZ71/1000</f>
        <v>0</v>
      </c>
      <c r="R48" s="123">
        <f>+'CF PDP'!BA71/1000000</f>
        <v>0</v>
      </c>
      <c r="S48" s="123">
        <f>+'CF PDP'!BB71/1000000</f>
        <v>0</v>
      </c>
      <c r="T48" s="123">
        <f>+'CF PDP'!BC71/1000000</f>
        <v>0</v>
      </c>
      <c r="U48" s="123">
        <f>+'CF PDP'!BD71/1000</f>
        <v>0</v>
      </c>
      <c r="V48" s="123">
        <f>+'CF PDP'!BE71/1000</f>
        <v>0</v>
      </c>
      <c r="W48" s="123">
        <f>SUM('CF PDP'!BF71:BI71)/1000000</f>
        <v>0</v>
      </c>
      <c r="X48" s="124">
        <f>+'CF PDP'!BJ71</f>
        <v>101.55800000000001</v>
      </c>
      <c r="Y48" s="124">
        <f>+'CF PDP'!BM71*'CF PDP'!BN71</f>
        <v>4.7545470000000005</v>
      </c>
      <c r="Z48" s="124">
        <f>IF((SUM('CF PDP'!BP71:'CF PDP'!BS71))=0,0,SUM('CF PDP'!BP71:'CF PDP'!BS71)/(COUNT('CF PDP'!BP71:'CF PDP'!BS71)-COUNTIF('CF PDP'!BP71:'CF PDP'!BS71,0)))</f>
        <v>0</v>
      </c>
      <c r="AA48" s="125">
        <f>+'CF PDP'!BT71/1000000</f>
        <v>0</v>
      </c>
      <c r="AB48" s="125">
        <f>(+'CF PDP'!BU71)/1000000</f>
        <v>0</v>
      </c>
      <c r="AC48" s="125">
        <f>(+'CF PDP'!CT71)/1000000</f>
        <v>0</v>
      </c>
      <c r="AD48" s="125">
        <f>(+'CF PDP'!DI71*('CF PDP'!DJ71/100)/1000000)</f>
        <v>0</v>
      </c>
      <c r="AE48" s="125">
        <f>(SUM('CF PDP'!DK71:DM71)/1000000)</f>
        <v>0</v>
      </c>
      <c r="AF48" s="125">
        <f>(+'CF PDP'!DO71)/1000000</f>
        <v>0</v>
      </c>
      <c r="AG48" s="125">
        <f>(+'CF PDP'!DP71)/1000000</f>
        <v>0</v>
      </c>
    </row>
    <row r="49" spans="1:33" x14ac:dyDescent="0.2">
      <c r="A49" s="121">
        <f>+'D-PDP'!C72</f>
        <v>2059</v>
      </c>
      <c r="B49" s="122">
        <f>+'CF PDP'!D72</f>
        <v>0</v>
      </c>
      <c r="C49" s="123">
        <f>+'CF PDP'!AB72/1000000</f>
        <v>0</v>
      </c>
      <c r="D49" s="123">
        <f>+'CF PDP'!AC72/1000000</f>
        <v>0</v>
      </c>
      <c r="E49" s="123">
        <f>+'CF PDP'!AD72/1000</f>
        <v>0</v>
      </c>
      <c r="F49" s="123">
        <f>+'CF PDP'!AE72/1000</f>
        <v>0</v>
      </c>
      <c r="G49" s="123">
        <f>SUM('CF PDP'!AF72:AI72)/1000000</f>
        <v>0</v>
      </c>
      <c r="H49" s="123">
        <f>+'CF PDP'!AM72/1000000</f>
        <v>0</v>
      </c>
      <c r="I49" s="123">
        <f>+'CF PDP'!AN72/1000</f>
        <v>0</v>
      </c>
      <c r="J49" s="123">
        <f>+'CF PDP'!AO72/1000</f>
        <v>0</v>
      </c>
      <c r="K49" s="123">
        <f>+'CF PDP'!AQ72/1000000</f>
        <v>0</v>
      </c>
      <c r="L49" s="123">
        <f>+'CF PDP'!AR72/1000000</f>
        <v>0</v>
      </c>
      <c r="M49" s="123">
        <f>+'CF PDP'!AS72/1000</f>
        <v>0</v>
      </c>
      <c r="N49" s="123">
        <f>+'CF PDP'!AT72/1000</f>
        <v>0</v>
      </c>
      <c r="O49" s="123">
        <f>SUM('CF PDP'!AU72:AX72)/1000000</f>
        <v>0</v>
      </c>
      <c r="P49" s="123">
        <f>+'CF PDP'!AY72/1000000</f>
        <v>0</v>
      </c>
      <c r="Q49" s="123">
        <f>+'CF PDP'!AZ72/1000</f>
        <v>0</v>
      </c>
      <c r="R49" s="123">
        <f>+'CF PDP'!BA72/1000000</f>
        <v>0</v>
      </c>
      <c r="S49" s="123">
        <f>+'CF PDP'!BB72/1000000</f>
        <v>0</v>
      </c>
      <c r="T49" s="123">
        <f>+'CF PDP'!BC72/1000000</f>
        <v>0</v>
      </c>
      <c r="U49" s="123">
        <f>+'CF PDP'!BD72/1000</f>
        <v>0</v>
      </c>
      <c r="V49" s="123">
        <f>+'CF PDP'!BE72/1000</f>
        <v>0</v>
      </c>
      <c r="W49" s="123">
        <f>SUM('CF PDP'!BF72:BI72)/1000000</f>
        <v>0</v>
      </c>
      <c r="X49" s="124">
        <f>+'CF PDP'!BJ72</f>
        <v>101.55800000000001</v>
      </c>
      <c r="Y49" s="124">
        <f>+'CF PDP'!BM72*'CF PDP'!BN72</f>
        <v>4.7545470000000005</v>
      </c>
      <c r="Z49" s="124">
        <f>IF((SUM('CF PDP'!BP72:'CF PDP'!BS72))=0,0,SUM('CF PDP'!BP72:'CF PDP'!BS72)/(COUNT('CF PDP'!BP72:'CF PDP'!BS72)-COUNTIF('CF PDP'!BP72:'CF PDP'!BS72,0)))</f>
        <v>0</v>
      </c>
      <c r="AA49" s="125">
        <f>+'CF PDP'!BT72/1000000</f>
        <v>0</v>
      </c>
      <c r="AB49" s="125">
        <f>(+'CF PDP'!BU72)/1000000</f>
        <v>0</v>
      </c>
      <c r="AC49" s="125">
        <f>(+'CF PDP'!CT72)/1000000</f>
        <v>0</v>
      </c>
      <c r="AD49" s="125">
        <f>(+'CF PDP'!DI72*('CF PDP'!DJ72/100)/1000000)</f>
        <v>0</v>
      </c>
      <c r="AE49" s="125">
        <f>(SUM('CF PDP'!DK72:DM72)/1000000)</f>
        <v>0</v>
      </c>
      <c r="AF49" s="125">
        <f>(+'CF PDP'!DO72)/1000000</f>
        <v>0</v>
      </c>
      <c r="AG49" s="125">
        <f>(+'CF PDP'!DP72)/1000000</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v>
      </c>
      <c r="C51" s="129">
        <f t="shared" ref="C51:AG51" si="0">SUM(C13:C50)</f>
        <v>0.35196199999999994</v>
      </c>
      <c r="D51" s="129">
        <f t="shared" si="0"/>
        <v>0</v>
      </c>
      <c r="E51" s="129">
        <f t="shared" si="0"/>
        <v>0</v>
      </c>
      <c r="F51" s="129">
        <f t="shared" si="0"/>
        <v>72.15138300000001</v>
      </c>
      <c r="G51" s="129">
        <f t="shared" si="0"/>
        <v>0</v>
      </c>
      <c r="H51" s="129">
        <f t="shared" si="0"/>
        <v>7.0391999999999996E-2</v>
      </c>
      <c r="I51" s="129">
        <f t="shared" si="0"/>
        <v>0</v>
      </c>
      <c r="J51" s="129">
        <f t="shared" si="0"/>
        <v>0</v>
      </c>
      <c r="K51" s="129">
        <f t="shared" si="0"/>
        <v>0.35196199999999994</v>
      </c>
      <c r="L51" s="129">
        <f t="shared" si="0"/>
        <v>0</v>
      </c>
      <c r="M51" s="129">
        <f t="shared" si="0"/>
        <v>0</v>
      </c>
      <c r="N51" s="129">
        <f t="shared" si="0"/>
        <v>72.15138300000001</v>
      </c>
      <c r="O51" s="129">
        <f t="shared" si="0"/>
        <v>0</v>
      </c>
      <c r="P51" s="129">
        <f t="shared" si="0"/>
        <v>7.0391999999999996E-2</v>
      </c>
      <c r="Q51" s="129">
        <f t="shared" si="0"/>
        <v>0</v>
      </c>
      <c r="R51" s="129">
        <f t="shared" si="0"/>
        <v>0</v>
      </c>
      <c r="S51" s="129">
        <f t="shared" si="0"/>
        <v>0.28157000000000004</v>
      </c>
      <c r="T51" s="129">
        <f t="shared" si="0"/>
        <v>0</v>
      </c>
      <c r="U51" s="129">
        <f t="shared" si="0"/>
        <v>0</v>
      </c>
      <c r="V51" s="129">
        <f t="shared" si="0"/>
        <v>72.15138300000001</v>
      </c>
      <c r="W51" s="129">
        <f t="shared" si="0"/>
        <v>0</v>
      </c>
      <c r="X51" s="129">
        <f>IF((SUM(X13:X49))=0,0,SUM(X13:X49)/(COUNT(X13:X49)-COUNTIF(X13:X49,0)))</f>
        <v>101.55800000000001</v>
      </c>
      <c r="Y51" s="129">
        <f>IF((SUM(Y13:Y49))=0,0,SUM(Y13:Y49)/(COUNT(Y13:Y49)-COUNTIF(Y13:Y49,0)))</f>
        <v>4.7545470000000014</v>
      </c>
      <c r="Z51" s="129"/>
      <c r="AA51" s="129">
        <f t="shared" si="0"/>
        <v>28.595722000000002</v>
      </c>
      <c r="AB51" s="129">
        <f t="shared" si="0"/>
        <v>15.631797000000002</v>
      </c>
      <c r="AC51" s="129">
        <f t="shared" si="0"/>
        <v>0</v>
      </c>
      <c r="AD51" s="129">
        <f t="shared" si="0"/>
        <v>0.72006800000000004</v>
      </c>
      <c r="AE51" s="129">
        <f t="shared" si="0"/>
        <v>0</v>
      </c>
      <c r="AF51" s="129">
        <f t="shared" si="0"/>
        <v>12.243857000000002</v>
      </c>
      <c r="AG51" s="129">
        <f t="shared" si="0"/>
        <v>9.7690999999999999</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2:AG51"/>
  <sheetViews>
    <sheetView showGridLines="0" zoomScale="80" zoomScaleNormal="80" workbookViewId="0">
      <selection activeCell="AD16" sqref="AD16"/>
    </sheetView>
  </sheetViews>
  <sheetFormatPr defaultColWidth="11" defaultRowHeight="12.75" x14ac:dyDescent="0.2"/>
  <cols>
    <col min="1" max="3" width="11" style="1"/>
    <col min="4" max="4" width="12.375" style="1" customWidth="1"/>
    <col min="5" max="5" width="11.875" style="1" customWidth="1"/>
    <col min="6" max="6" width="11.75" style="1" bestFit="1" customWidth="1"/>
    <col min="7" max="12" width="11" style="1"/>
    <col min="13" max="13" width="11.875" style="1" customWidth="1"/>
    <col min="14" max="14" width="12.875" style="1" customWidth="1"/>
    <col min="15" max="20" width="11" style="1"/>
    <col min="21" max="21" width="9.75" style="1" bestFit="1" customWidth="1"/>
    <col min="22" max="22" width="11.7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CRISTALINA</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154</v>
      </c>
    </row>
    <row r="7" spans="1:33" ht="12" customHeight="1" x14ac:dyDescent="0.2">
      <c r="K7" s="2" t="str">
        <f>+PDP!K7</f>
        <v>Limite E</v>
      </c>
      <c r="M7" s="1">
        <f>+'D-PNP'!B8</f>
        <v>2033</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+'CF PNP'!D36</f>
        <v>0</v>
      </c>
      <c r="C13" s="123">
        <f>+'CF PNP'!AB36/1000000</f>
        <v>0</v>
      </c>
      <c r="D13" s="123">
        <f>+'CF PNP'!AC36/1000000</f>
        <v>0</v>
      </c>
      <c r="E13" s="123">
        <f>+'CF PNP'!AD36/1000</f>
        <v>0</v>
      </c>
      <c r="F13" s="123">
        <f>+'CF PNP'!AE36/1000</f>
        <v>0</v>
      </c>
      <c r="G13" s="123">
        <f>SUM('CF PNP'!AF36:AI36)/1000000</f>
        <v>0</v>
      </c>
      <c r="H13" s="123">
        <f>+'CF PNP'!AM36/1000000</f>
        <v>0</v>
      </c>
      <c r="I13" s="123">
        <f>+'CF PNP'!AN36/1000</f>
        <v>0</v>
      </c>
      <c r="J13" s="123">
        <f>'CF PNP'!AO36/1000000</f>
        <v>0</v>
      </c>
      <c r="K13" s="123">
        <f>+'CF PNP'!AQ36/1000000</f>
        <v>0</v>
      </c>
      <c r="L13" s="123">
        <f>+'CF PNP'!AR36/1000000</f>
        <v>0</v>
      </c>
      <c r="M13" s="123">
        <f>+'CF PNP'!AS36/1000</f>
        <v>0</v>
      </c>
      <c r="N13" s="123">
        <f>+'CF PNP'!AT36/1000</f>
        <v>0</v>
      </c>
      <c r="O13" s="123">
        <f>SUM('CF PNP'!AU36:AX36)/1000000</f>
        <v>0</v>
      </c>
      <c r="P13" s="123">
        <f>+'CF PNP'!AY36/1000000</f>
        <v>0</v>
      </c>
      <c r="Q13" s="123">
        <f>+'CF PNP'!AZ36/1000</f>
        <v>0</v>
      </c>
      <c r="R13" s="123">
        <f>+'CF PNP'!BA36/1000000</f>
        <v>0</v>
      </c>
      <c r="S13" s="123">
        <f>+'CF PNP'!BB36/1000000</f>
        <v>0</v>
      </c>
      <c r="T13" s="123">
        <f>+'CF PNP'!BC36/1000000</f>
        <v>0</v>
      </c>
      <c r="U13" s="123">
        <f>+'CF PNP'!BD36/1000</f>
        <v>0</v>
      </c>
      <c r="V13" s="123">
        <f>+'CF PNP'!BE36/1000</f>
        <v>0</v>
      </c>
      <c r="W13" s="123">
        <f>SUM('CF PNP'!BF36:BI36)/1000000</f>
        <v>0</v>
      </c>
      <c r="X13" s="124">
        <f>+'CF PNP'!BJ36</f>
        <v>101.55800000000001</v>
      </c>
      <c r="Y13" s="124">
        <f>+'CF PNP'!BM36*'CF PNP'!BN36</f>
        <v>4.7545470000000005</v>
      </c>
      <c r="Z13" s="124">
        <f>IF((SUM('CF PNP'!BP36:'CF PNP'!BS36))=0,0,SUM('CF PNP'!BP36:'CF PNP'!BS36)/(COUNT('CF PNP'!BP36:'CF PNP'!BS36)-COUNTIF('CF PNP'!BP36:'CF PNP'!BS36,0)))</f>
        <v>0</v>
      </c>
      <c r="AA13" s="125">
        <f>+'CF PNP'!BT36/1000000</f>
        <v>0</v>
      </c>
      <c r="AB13" s="125">
        <f>(+'CF PNP'!BU36)/1000000</f>
        <v>0</v>
      </c>
      <c r="AC13" s="125">
        <f>(+'CF PNP'!CT36)/1000000</f>
        <v>0</v>
      </c>
      <c r="AD13" s="125">
        <f>(+'CF PNP'!DI36*('CF PNP'!DJ36/100))/1000000</f>
        <v>0</v>
      </c>
      <c r="AE13" s="125">
        <f>(SUM('CF PNP'!DK36:DM36)/1000000)</f>
        <v>0</v>
      </c>
      <c r="AF13" s="125">
        <f>(+'CF PNP'!DO36)/1000000</f>
        <v>0</v>
      </c>
      <c r="AG13" s="125">
        <f>(+'CF PNP'!DP36)/1000000</f>
        <v>0</v>
      </c>
    </row>
    <row r="14" spans="1:33" x14ac:dyDescent="0.2">
      <c r="A14" s="121">
        <f>PDP!A14</f>
        <v>2024</v>
      </c>
      <c r="B14" s="122">
        <f>+'CF PNP'!D37</f>
        <v>0</v>
      </c>
      <c r="C14" s="123">
        <f>+'CF PNP'!AB37/1000000</f>
        <v>0</v>
      </c>
      <c r="D14" s="123">
        <f>+'CF PNP'!AC37/1000000</f>
        <v>0</v>
      </c>
      <c r="E14" s="123">
        <f>+'CF PNP'!AD37/1000</f>
        <v>0</v>
      </c>
      <c r="F14" s="123">
        <f>+'CF PNP'!AE37/1000</f>
        <v>0</v>
      </c>
      <c r="G14" s="123">
        <f>SUM('CF PNP'!AF37:AI37)/1000000</f>
        <v>0</v>
      </c>
      <c r="H14" s="123">
        <f>+'CF PNP'!AM37/1000000</f>
        <v>0</v>
      </c>
      <c r="I14" s="123">
        <f>+'CF PNP'!AN37/1000</f>
        <v>0</v>
      </c>
      <c r="J14" s="123">
        <f>'CF PNP'!AO37/1000000</f>
        <v>0</v>
      </c>
      <c r="K14" s="123">
        <f>+'CF PNP'!AQ37/1000000</f>
        <v>0</v>
      </c>
      <c r="L14" s="123">
        <f>+'CF PNP'!AR37/1000000</f>
        <v>0</v>
      </c>
      <c r="M14" s="123">
        <f>+'CF PNP'!AS37/1000</f>
        <v>0</v>
      </c>
      <c r="N14" s="123">
        <f>+'CF PNP'!AT37/1000</f>
        <v>0</v>
      </c>
      <c r="O14" s="123">
        <f>SUM('CF PNP'!AU37:AX37)/1000000</f>
        <v>0</v>
      </c>
      <c r="P14" s="123">
        <f>+'CF PNP'!AY37/1000000</f>
        <v>0</v>
      </c>
      <c r="Q14" s="123">
        <f>+'CF PNP'!AZ37/1000</f>
        <v>0</v>
      </c>
      <c r="R14" s="123">
        <f>+'CF PNP'!BA37/1000000</f>
        <v>0</v>
      </c>
      <c r="S14" s="123">
        <f>+'CF PNP'!BB37/1000000</f>
        <v>0</v>
      </c>
      <c r="T14" s="123">
        <f>+'CF PNP'!BC37/1000000</f>
        <v>0</v>
      </c>
      <c r="U14" s="123">
        <f>+'CF PNP'!BD37/1000</f>
        <v>0</v>
      </c>
      <c r="V14" s="123">
        <f>+'CF PNP'!BE37/1000</f>
        <v>0</v>
      </c>
      <c r="W14" s="123">
        <f>SUM('CF PNP'!BF37:BI37)/1000000</f>
        <v>0</v>
      </c>
      <c r="X14" s="124">
        <f>+'CF PNP'!BJ37</f>
        <v>101.55800000000001</v>
      </c>
      <c r="Y14" s="124">
        <f>+'CF PNP'!BM37*'CF PNP'!BN37</f>
        <v>4.7545470000000005</v>
      </c>
      <c r="Z14" s="124">
        <f>IF((SUM('CF PNP'!BP37:'CF PNP'!BS37))=0,0,SUM('CF PNP'!BP37:'CF PNP'!BS37)/(COUNT('CF PNP'!BP37:'CF PNP'!BS37)-COUNTIF('CF PNP'!BP37:'CF PNP'!BS37,0)))</f>
        <v>0</v>
      </c>
      <c r="AA14" s="125">
        <f>+'CF PNP'!BT37/1000000</f>
        <v>0</v>
      </c>
      <c r="AB14" s="125">
        <f>(+'CF PNP'!BU37)/1000000</f>
        <v>0</v>
      </c>
      <c r="AC14" s="125">
        <f>(+'CF PNP'!CT37)/1000000</f>
        <v>0</v>
      </c>
      <c r="AD14" s="125">
        <f>(+'CF PNP'!DI37*('CF PNP'!DJ37/100))/1000000</f>
        <v>0</v>
      </c>
      <c r="AE14" s="125">
        <f>(SUM('CF PNP'!DK37:DM37)/1000000)</f>
        <v>0</v>
      </c>
      <c r="AF14" s="125">
        <f>(+'CF PNP'!DO37)/1000000</f>
        <v>0</v>
      </c>
      <c r="AG14" s="125">
        <f>(+'CF PNP'!DP37)/1000000</f>
        <v>0</v>
      </c>
    </row>
    <row r="15" spans="1:33" x14ac:dyDescent="0.2">
      <c r="A15" s="121">
        <f>PDP!A15</f>
        <v>2025</v>
      </c>
      <c r="B15" s="122">
        <f>+'CF PNP'!D38</f>
        <v>0</v>
      </c>
      <c r="C15" s="123">
        <f>+'CF PNP'!AB38/1000000</f>
        <v>0</v>
      </c>
      <c r="D15" s="123">
        <f>+'CF PNP'!AC38/1000000</f>
        <v>0</v>
      </c>
      <c r="E15" s="123">
        <f>+'CF PNP'!AD38/1000</f>
        <v>0</v>
      </c>
      <c r="F15" s="123">
        <f>+'CF PNP'!AE38/1000</f>
        <v>0</v>
      </c>
      <c r="G15" s="123">
        <f>SUM('CF PNP'!AF38:AI38)/1000000</f>
        <v>0</v>
      </c>
      <c r="H15" s="123">
        <f>+'CF PNP'!AM38/1000000</f>
        <v>0</v>
      </c>
      <c r="I15" s="123">
        <f>+'CF PNP'!AN38/1000</f>
        <v>0</v>
      </c>
      <c r="J15" s="123">
        <f>'CF PNP'!AO38/1000000</f>
        <v>0</v>
      </c>
      <c r="K15" s="123">
        <f>+'CF PNP'!AQ38/1000000</f>
        <v>0</v>
      </c>
      <c r="L15" s="123">
        <f>+'CF PNP'!AR38/1000000</f>
        <v>0</v>
      </c>
      <c r="M15" s="123">
        <f>+'CF PNP'!AS38/1000</f>
        <v>0</v>
      </c>
      <c r="N15" s="123">
        <f>+'CF PNP'!AT38/1000</f>
        <v>0</v>
      </c>
      <c r="O15" s="123">
        <f>SUM('CF PNP'!AU38:AX38)/1000000</f>
        <v>0</v>
      </c>
      <c r="P15" s="123">
        <f>+'CF PNP'!AY38/1000000</f>
        <v>0</v>
      </c>
      <c r="Q15" s="123">
        <f>+'CF PNP'!AZ38/1000</f>
        <v>0</v>
      </c>
      <c r="R15" s="123">
        <f>+'CF PNP'!BA38/1000000</f>
        <v>0</v>
      </c>
      <c r="S15" s="123">
        <f>+'CF PNP'!BB38/1000000</f>
        <v>0</v>
      </c>
      <c r="T15" s="123">
        <f>+'CF PNP'!BC38/1000000</f>
        <v>0</v>
      </c>
      <c r="U15" s="123">
        <f>+'CF PNP'!BD38/1000</f>
        <v>0</v>
      </c>
      <c r="V15" s="123">
        <f>+'CF PNP'!BE38/1000</f>
        <v>0</v>
      </c>
      <c r="W15" s="123">
        <f>SUM('CF PNP'!BF38:BI38)/1000000</f>
        <v>0</v>
      </c>
      <c r="X15" s="124">
        <f>+'CF PNP'!BJ38</f>
        <v>101.55800000000001</v>
      </c>
      <c r="Y15" s="124">
        <f>+'CF PNP'!BM38*'CF PNP'!BN38</f>
        <v>4.7545470000000005</v>
      </c>
      <c r="Z15" s="124">
        <f>IF((SUM('CF PNP'!BP38:'CF PNP'!BS38))=0,0,SUM('CF PNP'!BP38:'CF PNP'!BS38)/(COUNT('CF PNP'!BP38:'CF PNP'!BS38)-COUNTIF('CF PNP'!BP38:'CF PNP'!BS38,0)))</f>
        <v>0</v>
      </c>
      <c r="AA15" s="125">
        <f>+'CF PNP'!BT38/1000000</f>
        <v>0</v>
      </c>
      <c r="AB15" s="125">
        <f>(+'CF PNP'!BU38)/1000000</f>
        <v>0</v>
      </c>
      <c r="AC15" s="125">
        <f>(+'CF PNP'!CT38)/1000000</f>
        <v>0</v>
      </c>
      <c r="AD15" s="125">
        <f>(+'CF PNP'!DI38*('CF PNP'!DJ38/100))/1000000</f>
        <v>0</v>
      </c>
      <c r="AE15" s="125">
        <f>(SUM('CF PNP'!DK38:DM38)/1000000)</f>
        <v>0</v>
      </c>
      <c r="AF15" s="125">
        <f>(+'CF PNP'!DO38)/1000000</f>
        <v>0</v>
      </c>
      <c r="AG15" s="125">
        <f>(+'CF PNP'!DP38)/1000000</f>
        <v>0</v>
      </c>
    </row>
    <row r="16" spans="1:33" x14ac:dyDescent="0.2">
      <c r="A16" s="121">
        <f>PDP!A16</f>
        <v>2026</v>
      </c>
      <c r="B16" s="122">
        <f>+'CF PNP'!D39</f>
        <v>0</v>
      </c>
      <c r="C16" s="123">
        <f>+'CF PNP'!AB39/1000000</f>
        <v>0</v>
      </c>
      <c r="D16" s="123">
        <f>+'CF PNP'!AC39/1000000</f>
        <v>0</v>
      </c>
      <c r="E16" s="123">
        <f>+'CF PNP'!AD39/1000</f>
        <v>0</v>
      </c>
      <c r="F16" s="123">
        <f>+'CF PNP'!AE39/1000</f>
        <v>0</v>
      </c>
      <c r="G16" s="123">
        <f>SUM('CF PNP'!AF39:AI39)/1000000</f>
        <v>0</v>
      </c>
      <c r="H16" s="123">
        <f>+'CF PNP'!AM39/1000000</f>
        <v>0</v>
      </c>
      <c r="I16" s="123">
        <f>+'CF PNP'!AN39/1000</f>
        <v>0</v>
      </c>
      <c r="J16" s="123">
        <f>'CF PNP'!AO39/1000000</f>
        <v>0</v>
      </c>
      <c r="K16" s="123">
        <f>+'CF PNP'!AQ39/1000000</f>
        <v>0</v>
      </c>
      <c r="L16" s="123">
        <f>+'CF PNP'!AR39/1000000</f>
        <v>0</v>
      </c>
      <c r="M16" s="123">
        <f>+'CF PNP'!AS39/1000</f>
        <v>0</v>
      </c>
      <c r="N16" s="123">
        <f>+'CF PNP'!AT39/1000</f>
        <v>0</v>
      </c>
      <c r="O16" s="123">
        <f>SUM('CF PNP'!AU39:AX39)/1000000</f>
        <v>0</v>
      </c>
      <c r="P16" s="123">
        <f>+'CF PNP'!AY39/1000000</f>
        <v>0</v>
      </c>
      <c r="Q16" s="123">
        <f>+'CF PNP'!AZ39/1000</f>
        <v>0</v>
      </c>
      <c r="R16" s="123">
        <f>+'CF PNP'!BA39/1000000</f>
        <v>0</v>
      </c>
      <c r="S16" s="123">
        <f>+'CF PNP'!BB39/1000000</f>
        <v>0</v>
      </c>
      <c r="T16" s="123">
        <f>+'CF PNP'!BC39/1000000</f>
        <v>0</v>
      </c>
      <c r="U16" s="123">
        <f>+'CF PNP'!BD39/1000</f>
        <v>0</v>
      </c>
      <c r="V16" s="123">
        <f>+'CF PNP'!BE39/1000</f>
        <v>0</v>
      </c>
      <c r="W16" s="123">
        <f>SUM('CF PNP'!BF39:BI39)/1000000</f>
        <v>0</v>
      </c>
      <c r="X16" s="124">
        <f>+'CF PNP'!BJ39</f>
        <v>101.55800000000001</v>
      </c>
      <c r="Y16" s="124">
        <f>+'CF PNP'!BM39*'CF PNP'!BN39</f>
        <v>4.7545470000000005</v>
      </c>
      <c r="Z16" s="124">
        <f>IF((SUM('CF PNP'!BP39:'CF PNP'!BS39))=0,0,SUM('CF PNP'!BP39:'CF PNP'!BS39)/(COUNT('CF PNP'!BP39:'CF PNP'!BS39)-COUNTIF('CF PNP'!BP39:'CF PNP'!BS39,0)))</f>
        <v>0</v>
      </c>
      <c r="AA16" s="125">
        <f>+'CF PNP'!BT39/1000000</f>
        <v>0</v>
      </c>
      <c r="AB16" s="125">
        <f>(+'CF PNP'!BU39)/1000000</f>
        <v>0</v>
      </c>
      <c r="AC16" s="125">
        <f>(+'CF PNP'!CT39)/1000000</f>
        <v>0</v>
      </c>
      <c r="AD16" s="125">
        <f>(+'CF PNP'!DI39*('CF PNP'!DJ39/100))/1000000</f>
        <v>0</v>
      </c>
      <c r="AE16" s="125">
        <f>(SUM('CF PNP'!DK39:DM39)/1000000)</f>
        <v>0</v>
      </c>
      <c r="AF16" s="125">
        <f>(+'CF PNP'!DO39)/1000000</f>
        <v>0</v>
      </c>
      <c r="AG16" s="125">
        <f>(+'CF PNP'!DP39)/1000000</f>
        <v>0</v>
      </c>
    </row>
    <row r="17" spans="1:33" x14ac:dyDescent="0.2">
      <c r="A17" s="121">
        <f>PDP!A17</f>
        <v>2027</v>
      </c>
      <c r="B17" s="122">
        <f>+'CF PNP'!D40</f>
        <v>0</v>
      </c>
      <c r="C17" s="123">
        <f>+'CF PNP'!AB40/1000000</f>
        <v>0</v>
      </c>
      <c r="D17" s="123">
        <f>+'CF PNP'!AC40/1000000</f>
        <v>0</v>
      </c>
      <c r="E17" s="123">
        <f>+'CF PNP'!AD40/1000</f>
        <v>0</v>
      </c>
      <c r="F17" s="123">
        <f>+'CF PNP'!AE40/1000</f>
        <v>0</v>
      </c>
      <c r="G17" s="123">
        <f>SUM('CF PNP'!AF40:AI40)/1000000</f>
        <v>0</v>
      </c>
      <c r="H17" s="123">
        <f>+'CF PNP'!AM40/1000000</f>
        <v>0</v>
      </c>
      <c r="I17" s="123">
        <f>+'CF PNP'!AN40/1000</f>
        <v>0</v>
      </c>
      <c r="J17" s="123">
        <f>'CF PNP'!AO40/1000000</f>
        <v>0</v>
      </c>
      <c r="K17" s="123">
        <f>+'CF PNP'!AQ40/1000000</f>
        <v>0</v>
      </c>
      <c r="L17" s="123">
        <f>+'CF PNP'!AR40/1000000</f>
        <v>0</v>
      </c>
      <c r="M17" s="123">
        <f>+'CF PNP'!AS40/1000</f>
        <v>0</v>
      </c>
      <c r="N17" s="123">
        <f>+'CF PNP'!AT40/1000</f>
        <v>0</v>
      </c>
      <c r="O17" s="123">
        <f>SUM('CF PNP'!AU40:AX40)/1000000</f>
        <v>0</v>
      </c>
      <c r="P17" s="123">
        <f>+'CF PNP'!AY40/1000000</f>
        <v>0</v>
      </c>
      <c r="Q17" s="123">
        <f>+'CF PNP'!AZ40/1000</f>
        <v>0</v>
      </c>
      <c r="R17" s="123">
        <f>+'CF PNP'!BA40/1000000</f>
        <v>0</v>
      </c>
      <c r="S17" s="123">
        <f>+'CF PNP'!BB40/1000000</f>
        <v>0</v>
      </c>
      <c r="T17" s="123">
        <f>+'CF PNP'!BC40/1000000</f>
        <v>0</v>
      </c>
      <c r="U17" s="123">
        <f>+'CF PNP'!BD40/1000</f>
        <v>0</v>
      </c>
      <c r="V17" s="123">
        <f>+'CF PNP'!BE40/1000</f>
        <v>0</v>
      </c>
      <c r="W17" s="123">
        <f>SUM('CF PNP'!BF40:BI40)/1000000</f>
        <v>0</v>
      </c>
      <c r="X17" s="124">
        <f>+'CF PNP'!BJ40</f>
        <v>101.55800000000001</v>
      </c>
      <c r="Y17" s="124">
        <f>+'CF PNP'!BM40*'CF PNP'!BN40</f>
        <v>4.7545470000000005</v>
      </c>
      <c r="Z17" s="124">
        <f>IF((SUM('CF PNP'!BP40:'CF PNP'!BS40))=0,0,SUM('CF PNP'!BP40:'CF PNP'!BS40)/(COUNT('CF PNP'!BP40:'CF PNP'!BS40)-COUNTIF('CF PNP'!BP40:'CF PNP'!BS40,0)))</f>
        <v>0</v>
      </c>
      <c r="AA17" s="125">
        <f>+'CF PNP'!BT40/1000000</f>
        <v>0</v>
      </c>
      <c r="AB17" s="125">
        <f>(+'CF PNP'!BU40)/1000000</f>
        <v>0</v>
      </c>
      <c r="AC17" s="125">
        <f>(+'CF PNP'!CT40)/1000000</f>
        <v>0</v>
      </c>
      <c r="AD17" s="125">
        <f>(+'CF PNP'!DI40*('CF PNP'!DJ40/100))/1000000</f>
        <v>0</v>
      </c>
      <c r="AE17" s="125">
        <f>(SUM('CF PNP'!DK40:DM40)/1000000)</f>
        <v>0</v>
      </c>
      <c r="AF17" s="125">
        <f>(+'CF PNP'!DO40)/1000000</f>
        <v>0</v>
      </c>
      <c r="AG17" s="125">
        <f>(+'CF PNP'!DP40)/1000000</f>
        <v>0</v>
      </c>
    </row>
    <row r="18" spans="1:33" x14ac:dyDescent="0.2">
      <c r="A18" s="121">
        <f>PDP!A18</f>
        <v>2028</v>
      </c>
      <c r="B18" s="122">
        <f>+'CF PNP'!D41</f>
        <v>0</v>
      </c>
      <c r="C18" s="123">
        <f>+'CF PNP'!AB41/1000000</f>
        <v>0</v>
      </c>
      <c r="D18" s="123">
        <f>+'CF PNP'!AC41/1000000</f>
        <v>0</v>
      </c>
      <c r="E18" s="123">
        <f>+'CF PNP'!AD41/1000</f>
        <v>0</v>
      </c>
      <c r="F18" s="123">
        <f>+'CF PNP'!AE41/1000</f>
        <v>0</v>
      </c>
      <c r="G18" s="123">
        <f>SUM('CF PNP'!AF41:AI41)/1000000</f>
        <v>0</v>
      </c>
      <c r="H18" s="123">
        <f>+'CF PNP'!AM41/1000000</f>
        <v>0</v>
      </c>
      <c r="I18" s="123">
        <f>+'CF PNP'!AN41/1000</f>
        <v>0</v>
      </c>
      <c r="J18" s="123">
        <f>'CF PNP'!AO41/1000000</f>
        <v>0</v>
      </c>
      <c r="K18" s="123">
        <f>+'CF PNP'!AQ41/1000000</f>
        <v>0</v>
      </c>
      <c r="L18" s="123">
        <f>+'CF PNP'!AR41/1000000</f>
        <v>0</v>
      </c>
      <c r="M18" s="123">
        <f>+'CF PNP'!AS41/1000</f>
        <v>0</v>
      </c>
      <c r="N18" s="123">
        <f>+'CF PNP'!AT41/1000</f>
        <v>0</v>
      </c>
      <c r="O18" s="123">
        <f>SUM('CF PNP'!AU41:AX41)/1000000</f>
        <v>0</v>
      </c>
      <c r="P18" s="123">
        <f>+'CF PNP'!AY41/1000000</f>
        <v>0</v>
      </c>
      <c r="Q18" s="123">
        <f>+'CF PNP'!AZ41/1000</f>
        <v>0</v>
      </c>
      <c r="R18" s="123">
        <f>+'CF PNP'!BA41/1000000</f>
        <v>0</v>
      </c>
      <c r="S18" s="123">
        <f>+'CF PNP'!BB41/1000000</f>
        <v>0</v>
      </c>
      <c r="T18" s="123">
        <f>+'CF PNP'!BC41/1000000</f>
        <v>0</v>
      </c>
      <c r="U18" s="123">
        <f>+'CF PNP'!BD41/1000</f>
        <v>0</v>
      </c>
      <c r="V18" s="123">
        <f>+'CF PNP'!BE41/1000</f>
        <v>0</v>
      </c>
      <c r="W18" s="123">
        <f>SUM('CF PNP'!BF41:BI41)/1000000</f>
        <v>0</v>
      </c>
      <c r="X18" s="124">
        <f>+'CF PNP'!BJ41</f>
        <v>101.55800000000001</v>
      </c>
      <c r="Y18" s="124">
        <f>+'CF PNP'!BM41*'CF PNP'!BN41</f>
        <v>4.7545470000000005</v>
      </c>
      <c r="Z18" s="124">
        <f>IF((SUM('CF PNP'!BP41:'CF PNP'!BS41))=0,0,SUM('CF PNP'!BP41:'CF PNP'!BS41)/(COUNT('CF PNP'!BP41:'CF PNP'!BS41)-COUNTIF('CF PNP'!BP41:'CF PNP'!BS41,0)))</f>
        <v>0</v>
      </c>
      <c r="AA18" s="125">
        <f>+'CF PNP'!BT41/1000000</f>
        <v>0</v>
      </c>
      <c r="AB18" s="125">
        <f>(+'CF PNP'!BU41)/1000000</f>
        <v>0</v>
      </c>
      <c r="AC18" s="125">
        <f>(+'CF PNP'!CT41)/1000000</f>
        <v>0</v>
      </c>
      <c r="AD18" s="125">
        <f>(+'CF PNP'!DI41*('CF PNP'!DJ41/100))/1000000</f>
        <v>0</v>
      </c>
      <c r="AE18" s="125">
        <f>(SUM('CF PNP'!DK41:DM41)/1000000)</f>
        <v>0</v>
      </c>
      <c r="AF18" s="125">
        <f>(+'CF PNP'!DO41)/1000000</f>
        <v>0</v>
      </c>
      <c r="AG18" s="125">
        <f>(+'CF PNP'!DP41)/1000000</f>
        <v>0</v>
      </c>
    </row>
    <row r="19" spans="1:33" x14ac:dyDescent="0.2">
      <c r="A19" s="121">
        <f>PDP!A19</f>
        <v>2029</v>
      </c>
      <c r="B19" s="122">
        <f>+'CF PNP'!D42</f>
        <v>0</v>
      </c>
      <c r="C19" s="123">
        <f>+'CF PNP'!AB42/1000000</f>
        <v>0</v>
      </c>
      <c r="D19" s="123">
        <f>+'CF PNP'!AC42/1000000</f>
        <v>0</v>
      </c>
      <c r="E19" s="123">
        <f>+'CF PNP'!AD42/1000</f>
        <v>0</v>
      </c>
      <c r="F19" s="123">
        <f>+'CF PNP'!AE42/1000</f>
        <v>0</v>
      </c>
      <c r="G19" s="123">
        <f>SUM('CF PNP'!AF42:AI42)/1000000</f>
        <v>0</v>
      </c>
      <c r="H19" s="123">
        <f>+'CF PNP'!AM42/1000000</f>
        <v>0</v>
      </c>
      <c r="I19" s="123">
        <f>+'CF PNP'!AN42/1000</f>
        <v>0</v>
      </c>
      <c r="J19" s="123">
        <f>'CF PNP'!AO42/1000000</f>
        <v>0</v>
      </c>
      <c r="K19" s="123">
        <f>+'CF PNP'!AQ42/1000000</f>
        <v>0</v>
      </c>
      <c r="L19" s="123">
        <f>+'CF PNP'!AR42/1000000</f>
        <v>0</v>
      </c>
      <c r="M19" s="123">
        <f>+'CF PNP'!AS42/1000</f>
        <v>0</v>
      </c>
      <c r="N19" s="123">
        <f>+'CF PNP'!AT42/1000</f>
        <v>0</v>
      </c>
      <c r="O19" s="123">
        <f>SUM('CF PNP'!AU42:AX42)/1000000</f>
        <v>0</v>
      </c>
      <c r="P19" s="123">
        <f>+'CF PNP'!AY42/1000000</f>
        <v>0</v>
      </c>
      <c r="Q19" s="123">
        <f>+'CF PNP'!AZ42/1000</f>
        <v>0</v>
      </c>
      <c r="R19" s="123">
        <f>+'CF PNP'!BA42/1000000</f>
        <v>0</v>
      </c>
      <c r="S19" s="123">
        <f>+'CF PNP'!BB42/1000000</f>
        <v>0</v>
      </c>
      <c r="T19" s="123">
        <f>+'CF PNP'!BC42/1000000</f>
        <v>0</v>
      </c>
      <c r="U19" s="123">
        <f>+'CF PNP'!BD42/1000</f>
        <v>0</v>
      </c>
      <c r="V19" s="123">
        <f>+'CF PNP'!BE42/1000</f>
        <v>0</v>
      </c>
      <c r="W19" s="123">
        <f>SUM('CF PNP'!BF42:BI42)/1000000</f>
        <v>0</v>
      </c>
      <c r="X19" s="124">
        <f>+'CF PNP'!BJ42</f>
        <v>101.55800000000001</v>
      </c>
      <c r="Y19" s="124">
        <f>+'CF PNP'!BM42*'CF PNP'!BN42</f>
        <v>4.7545470000000005</v>
      </c>
      <c r="Z19" s="124">
        <f>IF((SUM('CF PNP'!BP42:'CF PNP'!BS42))=0,0,SUM('CF PNP'!BP42:'CF PNP'!BS42)/(COUNT('CF PNP'!BP42:'CF PNP'!BS42)-COUNTIF('CF PNP'!BP42:'CF PNP'!BS42,0)))</f>
        <v>0</v>
      </c>
      <c r="AA19" s="125">
        <f>+'CF PNP'!BT42/1000000</f>
        <v>0</v>
      </c>
      <c r="AB19" s="125">
        <f>(+'CF PNP'!BU42)/1000000</f>
        <v>0</v>
      </c>
      <c r="AC19" s="125">
        <f>(+'CF PNP'!CT42)/1000000</f>
        <v>0</v>
      </c>
      <c r="AD19" s="125">
        <f>(+'CF PNP'!DI42*('CF PNP'!DJ42/100))/1000000</f>
        <v>0</v>
      </c>
      <c r="AE19" s="125">
        <f>(SUM('CF PNP'!DK42:DM42)/1000000)</f>
        <v>0</v>
      </c>
      <c r="AF19" s="125">
        <f>(+'CF PNP'!DO42)/1000000</f>
        <v>0</v>
      </c>
      <c r="AG19" s="125">
        <f>(+'CF PNP'!DP42)/1000000</f>
        <v>0</v>
      </c>
    </row>
    <row r="20" spans="1:33" x14ac:dyDescent="0.2">
      <c r="A20" s="121">
        <f>PDP!A20</f>
        <v>2030</v>
      </c>
      <c r="B20" s="122">
        <f>+'CF PNP'!D43</f>
        <v>0</v>
      </c>
      <c r="C20" s="123">
        <f>+'CF PNP'!AB43/1000000</f>
        <v>0</v>
      </c>
      <c r="D20" s="123">
        <f>+'CF PNP'!AC43/1000000</f>
        <v>0</v>
      </c>
      <c r="E20" s="123">
        <f>+'CF PNP'!AD43/1000</f>
        <v>0</v>
      </c>
      <c r="F20" s="123">
        <f>+'CF PNP'!AE43/1000</f>
        <v>0</v>
      </c>
      <c r="G20" s="123">
        <f>SUM('CF PNP'!AF43:AI43)/1000000</f>
        <v>0</v>
      </c>
      <c r="H20" s="123">
        <f>+'CF PNP'!AM43/1000000</f>
        <v>0</v>
      </c>
      <c r="I20" s="123">
        <f>+'CF PNP'!AN43/1000</f>
        <v>0</v>
      </c>
      <c r="J20" s="123">
        <f>'CF PNP'!AO43/1000000</f>
        <v>0</v>
      </c>
      <c r="K20" s="123">
        <f>+'CF PNP'!AQ43/1000000</f>
        <v>0</v>
      </c>
      <c r="L20" s="123">
        <f>+'CF PNP'!AR43/1000000</f>
        <v>0</v>
      </c>
      <c r="M20" s="123">
        <f>+'CF PNP'!AS43/1000</f>
        <v>0</v>
      </c>
      <c r="N20" s="123">
        <f>+'CF PNP'!AT43/1000</f>
        <v>0</v>
      </c>
      <c r="O20" s="123">
        <f>SUM('CF PNP'!AU43:AX43)/1000000</f>
        <v>0</v>
      </c>
      <c r="P20" s="123">
        <f>+'CF PNP'!AY43/1000000</f>
        <v>0</v>
      </c>
      <c r="Q20" s="123">
        <f>+'CF PNP'!AZ43/1000</f>
        <v>0</v>
      </c>
      <c r="R20" s="123">
        <f>+'CF PNP'!BA43/1000000</f>
        <v>0</v>
      </c>
      <c r="S20" s="123">
        <f>+'CF PNP'!BB43/1000000</f>
        <v>0</v>
      </c>
      <c r="T20" s="123">
        <f>+'CF PNP'!BC43/1000000</f>
        <v>0</v>
      </c>
      <c r="U20" s="123">
        <f>+'CF PNP'!BD43/1000</f>
        <v>0</v>
      </c>
      <c r="V20" s="123">
        <f>+'CF PNP'!BE43/1000</f>
        <v>0</v>
      </c>
      <c r="W20" s="123">
        <f>SUM('CF PNP'!BF43:BI43)/1000000</f>
        <v>0</v>
      </c>
      <c r="X20" s="124">
        <f>+'CF PNP'!BJ43</f>
        <v>101.55800000000001</v>
      </c>
      <c r="Y20" s="124">
        <f>+'CF PNP'!BM43*'CF PNP'!BN43</f>
        <v>4.7545470000000005</v>
      </c>
      <c r="Z20" s="124">
        <f>IF((SUM('CF PNP'!BP43:'CF PNP'!BS43))=0,0,SUM('CF PNP'!BP43:'CF PNP'!BS43)/(COUNT('CF PNP'!BP43:'CF PNP'!BS43)-COUNTIF('CF PNP'!BP43:'CF PNP'!BS43,0)))</f>
        <v>0</v>
      </c>
      <c r="AA20" s="125">
        <f>+'CF PNP'!BT43/1000000</f>
        <v>0</v>
      </c>
      <c r="AB20" s="125">
        <f>(+'CF PNP'!BU43)/1000000</f>
        <v>0</v>
      </c>
      <c r="AC20" s="125">
        <f>(+'CF PNP'!CT43)/1000000</f>
        <v>0</v>
      </c>
      <c r="AD20" s="125">
        <f>(+'CF PNP'!DI43*('CF PNP'!DJ43/100))/1000000</f>
        <v>0</v>
      </c>
      <c r="AE20" s="125">
        <f>(SUM('CF PNP'!DK43:DM43)/1000000)</f>
        <v>0</v>
      </c>
      <c r="AF20" s="125">
        <f>(+'CF PNP'!DO43)/1000000</f>
        <v>0</v>
      </c>
      <c r="AG20" s="125">
        <f>(+'CF PNP'!DP43)/1000000</f>
        <v>0</v>
      </c>
    </row>
    <row r="21" spans="1:33" x14ac:dyDescent="0.2">
      <c r="A21" s="121">
        <f>PDP!A21</f>
        <v>2031</v>
      </c>
      <c r="B21" s="122">
        <f>+'CF PNP'!D44</f>
        <v>0</v>
      </c>
      <c r="C21" s="123">
        <f>+'CF PNP'!AB44/1000000</f>
        <v>0</v>
      </c>
      <c r="D21" s="123">
        <f>+'CF PNP'!AC44/1000000</f>
        <v>0</v>
      </c>
      <c r="E21" s="123">
        <f>+'CF PNP'!AD44/1000</f>
        <v>0</v>
      </c>
      <c r="F21" s="123">
        <f>+'CF PNP'!AE44/1000</f>
        <v>0</v>
      </c>
      <c r="G21" s="123">
        <f>SUM('CF PNP'!AF44:AI44)/1000000</f>
        <v>0</v>
      </c>
      <c r="H21" s="123">
        <f>+'CF PNP'!AM44/1000000</f>
        <v>0</v>
      </c>
      <c r="I21" s="123">
        <f>+'CF PNP'!AN44/1000</f>
        <v>0</v>
      </c>
      <c r="J21" s="123">
        <f>'CF PNP'!AO44/1000000</f>
        <v>0</v>
      </c>
      <c r="K21" s="123">
        <f>+'CF PNP'!AQ44/1000000</f>
        <v>0</v>
      </c>
      <c r="L21" s="123">
        <f>+'CF PNP'!AR44/1000000</f>
        <v>0</v>
      </c>
      <c r="M21" s="123">
        <f>+'CF PNP'!AS44/1000</f>
        <v>0</v>
      </c>
      <c r="N21" s="123">
        <f>+'CF PNP'!AT44/1000</f>
        <v>0</v>
      </c>
      <c r="O21" s="123">
        <f>SUM('CF PNP'!AU44:AX44)/1000000</f>
        <v>0</v>
      </c>
      <c r="P21" s="123">
        <f>+'CF PNP'!AY44/1000000</f>
        <v>0</v>
      </c>
      <c r="Q21" s="123">
        <f>+'CF PNP'!AZ44/1000</f>
        <v>0</v>
      </c>
      <c r="R21" s="123">
        <f>+'CF PNP'!BA44/1000000</f>
        <v>0</v>
      </c>
      <c r="S21" s="123">
        <f>+'CF PNP'!BB44/1000000</f>
        <v>0</v>
      </c>
      <c r="T21" s="123">
        <f>+'CF PNP'!BC44/1000000</f>
        <v>0</v>
      </c>
      <c r="U21" s="123">
        <f>+'CF PNP'!BD44/1000</f>
        <v>0</v>
      </c>
      <c r="V21" s="123">
        <f>+'CF PNP'!BE44/1000</f>
        <v>0</v>
      </c>
      <c r="W21" s="123">
        <f>SUM('CF PNP'!BF44:BI44)/1000000</f>
        <v>0</v>
      </c>
      <c r="X21" s="124">
        <f>+'CF PNP'!BJ44</f>
        <v>101.55800000000001</v>
      </c>
      <c r="Y21" s="124">
        <f>+'CF PNP'!BM44*'CF PNP'!BN44</f>
        <v>4.7545470000000005</v>
      </c>
      <c r="Z21" s="124">
        <f>IF((SUM('CF PNP'!BP44:'CF PNP'!BS44))=0,0,SUM('CF PNP'!BP44:'CF PNP'!BS44)/(COUNT('CF PNP'!BP44:'CF PNP'!BS44)-COUNTIF('CF PNP'!BP44:'CF PNP'!BS44,0)))</f>
        <v>0</v>
      </c>
      <c r="AA21" s="125">
        <f>+'CF PNP'!BT44/1000000</f>
        <v>0</v>
      </c>
      <c r="AB21" s="125">
        <f>(+'CF PNP'!BU44)/1000000</f>
        <v>0</v>
      </c>
      <c r="AC21" s="125">
        <f>(+'CF PNP'!CT44)/1000000</f>
        <v>0</v>
      </c>
      <c r="AD21" s="125">
        <f>(+'CF PNP'!DI44*('CF PNP'!DJ44/100))/1000000</f>
        <v>0</v>
      </c>
      <c r="AE21" s="125">
        <f>(SUM('CF PNP'!DK44:DM44)/1000000)</f>
        <v>0</v>
      </c>
      <c r="AF21" s="125">
        <f>(+'CF PNP'!DO44)/1000000</f>
        <v>0</v>
      </c>
      <c r="AG21" s="125">
        <f>(+'CF PNP'!DP44)/1000000</f>
        <v>0</v>
      </c>
    </row>
    <row r="22" spans="1:33" x14ac:dyDescent="0.2">
      <c r="A22" s="121">
        <f>PDP!A22</f>
        <v>2032</v>
      </c>
      <c r="B22" s="122">
        <f>+'CF PNP'!D45</f>
        <v>0</v>
      </c>
      <c r="C22" s="123">
        <f>+'CF PNP'!AB45/1000000</f>
        <v>0</v>
      </c>
      <c r="D22" s="123">
        <f>+'CF PNP'!AC45/1000000</f>
        <v>0</v>
      </c>
      <c r="E22" s="123">
        <f>+'CF PNP'!AD45/1000</f>
        <v>0</v>
      </c>
      <c r="F22" s="123">
        <f>+'CF PNP'!AE45/1000</f>
        <v>0</v>
      </c>
      <c r="G22" s="123">
        <f>SUM('CF PNP'!AF45:AI45)/1000000</f>
        <v>0</v>
      </c>
      <c r="H22" s="123">
        <f>+'CF PNP'!AM45/1000000</f>
        <v>0</v>
      </c>
      <c r="I22" s="123">
        <f>+'CF PNP'!AN45/1000</f>
        <v>0</v>
      </c>
      <c r="J22" s="123">
        <f>'CF PNP'!AO45/1000000</f>
        <v>0</v>
      </c>
      <c r="K22" s="123">
        <f>+'CF PNP'!AQ45/1000000</f>
        <v>0</v>
      </c>
      <c r="L22" s="123">
        <f>+'CF PNP'!AR45/1000000</f>
        <v>0</v>
      </c>
      <c r="M22" s="123">
        <f>+'CF PNP'!AS45/1000</f>
        <v>0</v>
      </c>
      <c r="N22" s="123">
        <f>+'CF PNP'!AT45/1000</f>
        <v>0</v>
      </c>
      <c r="O22" s="123">
        <f>SUM('CF PNP'!AU45:AX45)/1000000</f>
        <v>0</v>
      </c>
      <c r="P22" s="123">
        <f>+'CF PNP'!AY45/1000000</f>
        <v>0</v>
      </c>
      <c r="Q22" s="123">
        <f>+'CF PNP'!AZ45/1000</f>
        <v>0</v>
      </c>
      <c r="R22" s="123">
        <f>+'CF PNP'!BA45/1000000</f>
        <v>0</v>
      </c>
      <c r="S22" s="123">
        <f>+'CF PNP'!BB45/1000000</f>
        <v>0</v>
      </c>
      <c r="T22" s="123">
        <f>+'CF PNP'!BC45/1000000</f>
        <v>0</v>
      </c>
      <c r="U22" s="123">
        <f>+'CF PNP'!BD45/1000</f>
        <v>0</v>
      </c>
      <c r="V22" s="123">
        <f>+'CF PNP'!BE45/1000</f>
        <v>0</v>
      </c>
      <c r="W22" s="123">
        <f>SUM('CF PNP'!BF45:BI45)/1000000</f>
        <v>0</v>
      </c>
      <c r="X22" s="124">
        <f>+'CF PNP'!BJ45</f>
        <v>101.55800000000001</v>
      </c>
      <c r="Y22" s="124">
        <f>+'CF PNP'!BM45*'CF PNP'!BN45</f>
        <v>4.7545470000000005</v>
      </c>
      <c r="Z22" s="124">
        <f>IF((SUM('CF PNP'!BP45:'CF PNP'!BS45))=0,0,SUM('CF PNP'!BP45:'CF PNP'!BS45)/(COUNT('CF PNP'!BP45:'CF PNP'!BS45)-COUNTIF('CF PNP'!BP45:'CF PNP'!BS45,0)))</f>
        <v>0</v>
      </c>
      <c r="AA22" s="125">
        <f>+'CF PNP'!BT45/1000000</f>
        <v>0</v>
      </c>
      <c r="AB22" s="125">
        <f>(+'CF PNP'!BU45)/1000000</f>
        <v>0</v>
      </c>
      <c r="AC22" s="125">
        <f>(+'CF PNP'!CT45)/1000000</f>
        <v>0</v>
      </c>
      <c r="AD22" s="125">
        <f>(+'CF PNP'!DI45*('CF PNP'!DJ45/100))/1000000</f>
        <v>0</v>
      </c>
      <c r="AE22" s="125">
        <f>(SUM('CF PNP'!DK45:DM45)/1000000)</f>
        <v>0</v>
      </c>
      <c r="AF22" s="125">
        <f>(+'CF PNP'!DO45)/1000000</f>
        <v>0</v>
      </c>
      <c r="AG22" s="125">
        <f>(+'CF PNP'!DP45)/1000000</f>
        <v>0</v>
      </c>
    </row>
    <row r="23" spans="1:33" x14ac:dyDescent="0.2">
      <c r="A23" s="121">
        <f>PDP!A23</f>
        <v>2033</v>
      </c>
      <c r="B23" s="122">
        <f>+'CF PNP'!D46</f>
        <v>0</v>
      </c>
      <c r="C23" s="123">
        <f>+'CF PNP'!AB46/1000000</f>
        <v>0</v>
      </c>
      <c r="D23" s="123">
        <f>+'CF PNP'!AC46/1000000</f>
        <v>0</v>
      </c>
      <c r="E23" s="123">
        <f>+'CF PNP'!AD46/1000</f>
        <v>0</v>
      </c>
      <c r="F23" s="123">
        <f>+'CF PNP'!AE46/1000</f>
        <v>0</v>
      </c>
      <c r="G23" s="123">
        <f>SUM('CF PNP'!AF46:AI46)/1000000</f>
        <v>0</v>
      </c>
      <c r="H23" s="123">
        <f>+'CF PNP'!AM46/1000000</f>
        <v>0</v>
      </c>
      <c r="I23" s="123">
        <f>+'CF PNP'!AN46/1000</f>
        <v>0</v>
      </c>
      <c r="J23" s="123">
        <f>'CF PNP'!AO46/1000000</f>
        <v>0</v>
      </c>
      <c r="K23" s="123">
        <f>+'CF PNP'!AQ46/1000000</f>
        <v>0</v>
      </c>
      <c r="L23" s="123">
        <f>+'CF PNP'!AR46/1000000</f>
        <v>0</v>
      </c>
      <c r="M23" s="123">
        <f>+'CF PNP'!AS46/1000</f>
        <v>0</v>
      </c>
      <c r="N23" s="123">
        <f>+'CF PNP'!AT46/1000</f>
        <v>0</v>
      </c>
      <c r="O23" s="123">
        <f>SUM('CF PNP'!AU46:AX46)/1000000</f>
        <v>0</v>
      </c>
      <c r="P23" s="123">
        <f>+'CF PNP'!AY46/1000000</f>
        <v>0</v>
      </c>
      <c r="Q23" s="123">
        <f>+'CF PNP'!AZ46/1000</f>
        <v>0</v>
      </c>
      <c r="R23" s="123">
        <f>+'CF PNP'!BA46/1000000</f>
        <v>0</v>
      </c>
      <c r="S23" s="123">
        <f>+'CF PNP'!BB46/1000000</f>
        <v>0</v>
      </c>
      <c r="T23" s="123">
        <f>+'CF PNP'!BC46/1000000</f>
        <v>0</v>
      </c>
      <c r="U23" s="123">
        <f>+'CF PNP'!BD46/1000</f>
        <v>0</v>
      </c>
      <c r="V23" s="123">
        <f>+'CF PNP'!BE46/1000</f>
        <v>0</v>
      </c>
      <c r="W23" s="123">
        <f>SUM('CF PNP'!BF46:BI46)/1000000</f>
        <v>0</v>
      </c>
      <c r="X23" s="124">
        <f>+'CF PNP'!BJ46</f>
        <v>101.55800000000001</v>
      </c>
      <c r="Y23" s="124">
        <f>+'CF PNP'!BM46*'CF PNP'!BN46</f>
        <v>4.7545470000000005</v>
      </c>
      <c r="Z23" s="124">
        <f>IF((SUM('CF PNP'!BP46:'CF PNP'!BS46))=0,0,SUM('CF PNP'!BP46:'CF PNP'!BS46)/(COUNT('CF PNP'!BP46:'CF PNP'!BS46)-COUNTIF('CF PNP'!BP46:'CF PNP'!BS46,0)))</f>
        <v>0</v>
      </c>
      <c r="AA23" s="125">
        <f>+'CF PNP'!BT46/1000000</f>
        <v>0</v>
      </c>
      <c r="AB23" s="125">
        <f>(+'CF PNP'!BU46)/1000000</f>
        <v>0</v>
      </c>
      <c r="AC23" s="125">
        <f>(+'CF PNP'!CT46)/1000000</f>
        <v>0</v>
      </c>
      <c r="AD23" s="125">
        <f>(+'CF PNP'!DI46*('CF PNP'!DJ46/100))/1000000</f>
        <v>0</v>
      </c>
      <c r="AE23" s="125">
        <f>(SUM('CF PNP'!DK46:DM46)/1000000)</f>
        <v>0</v>
      </c>
      <c r="AF23" s="125">
        <f>(+'CF PNP'!DO46)/1000000</f>
        <v>0</v>
      </c>
      <c r="AG23" s="125">
        <f>(+'CF PNP'!DP46)/1000000</f>
        <v>0</v>
      </c>
    </row>
    <row r="24" spans="1:33" x14ac:dyDescent="0.2">
      <c r="A24" s="121">
        <f>PDP!A24</f>
        <v>2034</v>
      </c>
      <c r="B24" s="122">
        <f>+'CF PNP'!D47</f>
        <v>0</v>
      </c>
      <c r="C24" s="123">
        <f>+'CF PNP'!AB47/1000000</f>
        <v>0</v>
      </c>
      <c r="D24" s="123">
        <f>+'CF PNP'!AC47/1000000</f>
        <v>0</v>
      </c>
      <c r="E24" s="123">
        <f>+'CF PNP'!AD47/1000</f>
        <v>0</v>
      </c>
      <c r="F24" s="123">
        <f>+'CF PNP'!AE47/1000</f>
        <v>0</v>
      </c>
      <c r="G24" s="123">
        <f>SUM('CF PNP'!AF47:AI47)/1000000</f>
        <v>0</v>
      </c>
      <c r="H24" s="123">
        <f>+'CF PNP'!AM47/1000000</f>
        <v>0</v>
      </c>
      <c r="I24" s="123">
        <f>+'CF PNP'!AN47/1000</f>
        <v>0</v>
      </c>
      <c r="J24" s="123">
        <f>'CF PNP'!AO47/1000000</f>
        <v>0</v>
      </c>
      <c r="K24" s="123">
        <f>+'CF PNP'!AQ47/1000000</f>
        <v>0</v>
      </c>
      <c r="L24" s="123">
        <f>+'CF PNP'!AR47/1000000</f>
        <v>0</v>
      </c>
      <c r="M24" s="123">
        <f>+'CF PNP'!AS47/1000</f>
        <v>0</v>
      </c>
      <c r="N24" s="123">
        <f>+'CF PNP'!AT47/1000</f>
        <v>0</v>
      </c>
      <c r="O24" s="123">
        <f>SUM('CF PNP'!AU47:AX47)/1000000</f>
        <v>0</v>
      </c>
      <c r="P24" s="123">
        <f>+'CF PNP'!AY47/1000000</f>
        <v>0</v>
      </c>
      <c r="Q24" s="123">
        <f>+'CF PNP'!AZ47/1000</f>
        <v>0</v>
      </c>
      <c r="R24" s="123">
        <f>+'CF PNP'!BA47/1000000</f>
        <v>0</v>
      </c>
      <c r="S24" s="123">
        <f>+'CF PNP'!BB47/1000000</f>
        <v>0</v>
      </c>
      <c r="T24" s="123">
        <f>+'CF PNP'!BC47/1000000</f>
        <v>0</v>
      </c>
      <c r="U24" s="123">
        <f>+'CF PNP'!BD47/1000</f>
        <v>0</v>
      </c>
      <c r="V24" s="123">
        <f>+'CF PNP'!BE47/1000</f>
        <v>0</v>
      </c>
      <c r="W24" s="123">
        <f>SUM('CF PNP'!BF47:BI47)/1000000</f>
        <v>0</v>
      </c>
      <c r="X24" s="124">
        <f>+'CF PNP'!BJ47</f>
        <v>101.55800000000001</v>
      </c>
      <c r="Y24" s="124">
        <f>+'CF PNP'!BM47*'CF PNP'!BN47</f>
        <v>4.7545470000000005</v>
      </c>
      <c r="Z24" s="124">
        <f>IF((SUM('CF PNP'!BP47:'CF PNP'!BS47))=0,0,SUM('CF PNP'!BP47:'CF PNP'!BS47)/(COUNT('CF PNP'!BP47:'CF PNP'!BS47)-COUNTIF('CF PNP'!BP47:'CF PNP'!BS47,0)))</f>
        <v>0</v>
      </c>
      <c r="AA24" s="125">
        <f>+'CF PNP'!BT47/1000000</f>
        <v>0</v>
      </c>
      <c r="AB24" s="125">
        <f>(+'CF PNP'!BU47)/1000000</f>
        <v>0</v>
      </c>
      <c r="AC24" s="125">
        <f>(+'CF PNP'!CT47)/1000000</f>
        <v>0</v>
      </c>
      <c r="AD24" s="125">
        <f>(+'CF PNP'!DI47*('CF PNP'!DJ47/100))/1000000</f>
        <v>0</v>
      </c>
      <c r="AE24" s="125">
        <f>(SUM('CF PNP'!DK47:DM47)/1000000)</f>
        <v>0</v>
      </c>
      <c r="AF24" s="125">
        <f>(+'CF PNP'!DO47)/1000000</f>
        <v>0</v>
      </c>
      <c r="AG24" s="125">
        <f>(+'CF PNP'!DP47)/1000000</f>
        <v>0</v>
      </c>
    </row>
    <row r="25" spans="1:33" x14ac:dyDescent="0.2">
      <c r="A25" s="121">
        <f>PDP!A25</f>
        <v>2035</v>
      </c>
      <c r="B25" s="122">
        <f>+'CF PNP'!D48</f>
        <v>0</v>
      </c>
      <c r="C25" s="123">
        <f>+'CF PNP'!AB48/1000000</f>
        <v>0</v>
      </c>
      <c r="D25" s="123">
        <f>+'CF PNP'!AC48/1000000</f>
        <v>0</v>
      </c>
      <c r="E25" s="123">
        <f>+'CF PNP'!AD48/1000</f>
        <v>0</v>
      </c>
      <c r="F25" s="123">
        <f>+'CF PNP'!AE48/1000</f>
        <v>0</v>
      </c>
      <c r="G25" s="123">
        <f>SUM('CF PNP'!AF48:AI48)/1000000</f>
        <v>0</v>
      </c>
      <c r="H25" s="123">
        <f>+'CF PNP'!AM48/1000000</f>
        <v>0</v>
      </c>
      <c r="I25" s="123">
        <f>+'CF PNP'!AN48/1000</f>
        <v>0</v>
      </c>
      <c r="J25" s="123">
        <f>'CF PNP'!AO48/1000000</f>
        <v>0</v>
      </c>
      <c r="K25" s="123">
        <f>+'CF PNP'!AQ48/1000000</f>
        <v>0</v>
      </c>
      <c r="L25" s="123">
        <f>+'CF PNP'!AR48/1000000</f>
        <v>0</v>
      </c>
      <c r="M25" s="123">
        <f>+'CF PNP'!AS48/1000</f>
        <v>0</v>
      </c>
      <c r="N25" s="123">
        <f>+'CF PNP'!AT48/1000</f>
        <v>0</v>
      </c>
      <c r="O25" s="123">
        <f>SUM('CF PNP'!AU48:AX48)/1000000</f>
        <v>0</v>
      </c>
      <c r="P25" s="123">
        <f>+'CF PNP'!AY48/1000000</f>
        <v>0</v>
      </c>
      <c r="Q25" s="123">
        <f>+'CF PNP'!AZ48/1000</f>
        <v>0</v>
      </c>
      <c r="R25" s="123">
        <f>+'CF PNP'!BA48/1000000</f>
        <v>0</v>
      </c>
      <c r="S25" s="123">
        <f>+'CF PNP'!BB48/1000000</f>
        <v>0</v>
      </c>
      <c r="T25" s="123">
        <f>+'CF PNP'!BC48/1000000</f>
        <v>0</v>
      </c>
      <c r="U25" s="123">
        <f>+'CF PNP'!BD48/1000</f>
        <v>0</v>
      </c>
      <c r="V25" s="123">
        <f>+'CF PNP'!BE48/1000</f>
        <v>0</v>
      </c>
      <c r="W25" s="123">
        <f>SUM('CF PNP'!BF48:BI48)/1000000</f>
        <v>0</v>
      </c>
      <c r="X25" s="124">
        <f>+'CF PNP'!BJ48</f>
        <v>101.55800000000001</v>
      </c>
      <c r="Y25" s="124">
        <f>+'CF PNP'!BM48*'CF PNP'!BN48</f>
        <v>4.7545470000000005</v>
      </c>
      <c r="Z25" s="124">
        <f>IF((SUM('CF PNP'!BP48:'CF PNP'!BS48))=0,0,SUM('CF PNP'!BP48:'CF PNP'!BS48)/(COUNT('CF PNP'!BP48:'CF PNP'!BS48)-COUNTIF('CF PNP'!BP48:'CF PNP'!BS48,0)))</f>
        <v>0</v>
      </c>
      <c r="AA25" s="125">
        <f>+'CF PNP'!BT48/1000000</f>
        <v>0</v>
      </c>
      <c r="AB25" s="125">
        <f>(+'CF PNP'!BU48)/1000000</f>
        <v>0</v>
      </c>
      <c r="AC25" s="125">
        <f>(+'CF PNP'!CT48)/1000000</f>
        <v>0</v>
      </c>
      <c r="AD25" s="125">
        <f>(+'CF PNP'!DI48*('CF PNP'!DJ48/100))/1000000</f>
        <v>0</v>
      </c>
      <c r="AE25" s="125">
        <f>(SUM('CF PNP'!DK48:DM48)/1000000)</f>
        <v>0</v>
      </c>
      <c r="AF25" s="125">
        <f>(+'CF PNP'!DO48)/1000000</f>
        <v>0</v>
      </c>
      <c r="AG25" s="125">
        <f>(+'CF PNP'!DP48)/1000000</f>
        <v>0</v>
      </c>
    </row>
    <row r="26" spans="1:33" x14ac:dyDescent="0.2">
      <c r="A26" s="121">
        <f>PDP!A26</f>
        <v>2036</v>
      </c>
      <c r="B26" s="122">
        <f>+'CF PNP'!D49</f>
        <v>0</v>
      </c>
      <c r="C26" s="123">
        <f>+'CF PNP'!AB49/1000000</f>
        <v>0</v>
      </c>
      <c r="D26" s="123">
        <f>+'CF PNP'!AC49/1000000</f>
        <v>0</v>
      </c>
      <c r="E26" s="123">
        <f>+'CF PNP'!AD49/1000</f>
        <v>0</v>
      </c>
      <c r="F26" s="123">
        <f>+'CF PNP'!AE49/1000</f>
        <v>0</v>
      </c>
      <c r="G26" s="123">
        <f>SUM('CF PNP'!AF49:AI49)/1000000</f>
        <v>0</v>
      </c>
      <c r="H26" s="123">
        <f>+'CF PNP'!AM49/1000000</f>
        <v>0</v>
      </c>
      <c r="I26" s="123">
        <f>+'CF PNP'!AN49/1000</f>
        <v>0</v>
      </c>
      <c r="J26" s="123">
        <f>'CF PNP'!AO49/1000000</f>
        <v>0</v>
      </c>
      <c r="K26" s="123">
        <f>+'CF PNP'!AQ49/1000000</f>
        <v>0</v>
      </c>
      <c r="L26" s="123">
        <f>+'CF PNP'!AR49/1000000</f>
        <v>0</v>
      </c>
      <c r="M26" s="123">
        <f>+'CF PNP'!AS49/1000</f>
        <v>0</v>
      </c>
      <c r="N26" s="123">
        <f>+'CF PNP'!AT49/1000</f>
        <v>0</v>
      </c>
      <c r="O26" s="123">
        <f>SUM('CF PNP'!AU49:AX49)/1000000</f>
        <v>0</v>
      </c>
      <c r="P26" s="123">
        <f>+'CF PNP'!AY49/1000000</f>
        <v>0</v>
      </c>
      <c r="Q26" s="123">
        <f>+'CF PNP'!AZ49/1000</f>
        <v>0</v>
      </c>
      <c r="R26" s="123">
        <f>+'CF PNP'!BA49/1000000</f>
        <v>0</v>
      </c>
      <c r="S26" s="123">
        <f>+'CF PNP'!BB49/1000000</f>
        <v>0</v>
      </c>
      <c r="T26" s="123">
        <f>+'CF PNP'!BC49/1000000</f>
        <v>0</v>
      </c>
      <c r="U26" s="123">
        <f>+'CF PNP'!BD49/1000</f>
        <v>0</v>
      </c>
      <c r="V26" s="123">
        <f>+'CF PNP'!BE49/1000</f>
        <v>0</v>
      </c>
      <c r="W26" s="123">
        <f>SUM('CF PNP'!BF49:BI49)/1000000</f>
        <v>0</v>
      </c>
      <c r="X26" s="124">
        <f>+'CF PNP'!BJ49</f>
        <v>101.55800000000001</v>
      </c>
      <c r="Y26" s="124">
        <f>+'CF PNP'!BM49*'CF PNP'!BN49</f>
        <v>4.7545470000000005</v>
      </c>
      <c r="Z26" s="124">
        <f>IF((SUM('CF PNP'!BP49:'CF PNP'!BS49))=0,0,SUM('CF PNP'!BP49:'CF PNP'!BS49)/(COUNT('CF PNP'!BP49:'CF PNP'!BS49)-COUNTIF('CF PNP'!BP49:'CF PNP'!BS49,0)))</f>
        <v>0</v>
      </c>
      <c r="AA26" s="125">
        <f>+'CF PNP'!BT49/1000000</f>
        <v>0</v>
      </c>
      <c r="AB26" s="125">
        <f>(+'CF PNP'!BU49)/1000000</f>
        <v>0</v>
      </c>
      <c r="AC26" s="125">
        <f>(+'CF PNP'!CT49)/1000000</f>
        <v>0</v>
      </c>
      <c r="AD26" s="125">
        <f>(+'CF PNP'!DI49*('CF PNP'!DJ49/100))/1000000</f>
        <v>0</v>
      </c>
      <c r="AE26" s="125">
        <f>(SUM('CF PNP'!DK49:DM49)/1000000)</f>
        <v>0</v>
      </c>
      <c r="AF26" s="125">
        <f>(+'CF PNP'!DO49)/1000000</f>
        <v>0</v>
      </c>
      <c r="AG26" s="125">
        <f>(+'CF PNP'!DP49)/1000000</f>
        <v>0</v>
      </c>
    </row>
    <row r="27" spans="1:33" x14ac:dyDescent="0.2">
      <c r="A27" s="121">
        <f>PDP!A27</f>
        <v>2037</v>
      </c>
      <c r="B27" s="122">
        <f>+'CF PNP'!D50</f>
        <v>0</v>
      </c>
      <c r="C27" s="123">
        <f>+'CF PNP'!AB50/1000000</f>
        <v>0</v>
      </c>
      <c r="D27" s="123">
        <f>+'CF PNP'!AC50/1000000</f>
        <v>0</v>
      </c>
      <c r="E27" s="123">
        <f>+'CF PNP'!AD50/1000</f>
        <v>0</v>
      </c>
      <c r="F27" s="123">
        <f>+'CF PNP'!AE50/1000</f>
        <v>0</v>
      </c>
      <c r="G27" s="123">
        <f>SUM('CF PNP'!AF50:AI50)/1000000</f>
        <v>0</v>
      </c>
      <c r="H27" s="123">
        <f>+'CF PNP'!AM50/1000000</f>
        <v>0</v>
      </c>
      <c r="I27" s="123">
        <f>+'CF PNP'!AN50/1000</f>
        <v>0</v>
      </c>
      <c r="J27" s="123">
        <f>'CF PNP'!AO50/1000000</f>
        <v>0</v>
      </c>
      <c r="K27" s="123">
        <f>+'CF PNP'!AQ50/1000000</f>
        <v>0</v>
      </c>
      <c r="L27" s="123">
        <f>+'CF PNP'!AR50/1000000</f>
        <v>0</v>
      </c>
      <c r="M27" s="123">
        <f>+'CF PNP'!AS50/1000</f>
        <v>0</v>
      </c>
      <c r="N27" s="123">
        <f>+'CF PNP'!AT50/1000</f>
        <v>0</v>
      </c>
      <c r="O27" s="123">
        <f>SUM('CF PNP'!AU50:AX50)/1000000</f>
        <v>0</v>
      </c>
      <c r="P27" s="123">
        <f>+'CF PNP'!AY50/1000000</f>
        <v>0</v>
      </c>
      <c r="Q27" s="123">
        <f>+'CF PNP'!AZ50/1000</f>
        <v>0</v>
      </c>
      <c r="R27" s="123">
        <f>+'CF PNP'!BA50/1000000</f>
        <v>0</v>
      </c>
      <c r="S27" s="123">
        <f>+'CF PNP'!BB50/1000000</f>
        <v>0</v>
      </c>
      <c r="T27" s="123">
        <f>+'CF PNP'!BC50/1000000</f>
        <v>0</v>
      </c>
      <c r="U27" s="123">
        <f>+'CF PNP'!BD50/1000</f>
        <v>0</v>
      </c>
      <c r="V27" s="123">
        <f>+'CF PNP'!BE50/1000</f>
        <v>0</v>
      </c>
      <c r="W27" s="123">
        <f>SUM('CF PNP'!BF50:BI50)/1000000</f>
        <v>0</v>
      </c>
      <c r="X27" s="124">
        <f>+'CF PNP'!BJ50</f>
        <v>101.55800000000001</v>
      </c>
      <c r="Y27" s="124">
        <f>+'CF PNP'!BM50*'CF PNP'!BN50</f>
        <v>4.7545470000000005</v>
      </c>
      <c r="Z27" s="124">
        <f>IF((SUM('CF PNP'!BP50:'CF PNP'!BS50))=0,0,SUM('CF PNP'!BP50:'CF PNP'!BS50)/(COUNT('CF PNP'!BP50:'CF PNP'!BS50)-COUNTIF('CF PNP'!BP50:'CF PNP'!BS50,0)))</f>
        <v>0</v>
      </c>
      <c r="AA27" s="125">
        <f>+'CF PNP'!BT50/1000000</f>
        <v>0</v>
      </c>
      <c r="AB27" s="125">
        <f>(+'CF PNP'!BU50)/1000000</f>
        <v>0</v>
      </c>
      <c r="AC27" s="125">
        <f>(+'CF PNP'!CT50)/1000000</f>
        <v>0</v>
      </c>
      <c r="AD27" s="125">
        <f>(+'CF PNP'!DI50*('CF PNP'!DJ50/100))/1000000</f>
        <v>0</v>
      </c>
      <c r="AE27" s="125">
        <f>(SUM('CF PNP'!DK50:DM50)/1000000)</f>
        <v>0</v>
      </c>
      <c r="AF27" s="125">
        <f>(+'CF PNP'!DO50)/1000000</f>
        <v>0</v>
      </c>
      <c r="AG27" s="125">
        <f>(+'CF PNP'!DP50)/1000000</f>
        <v>0</v>
      </c>
    </row>
    <row r="28" spans="1:33" x14ac:dyDescent="0.2">
      <c r="A28" s="121">
        <f>PDP!A28</f>
        <v>2038</v>
      </c>
      <c r="B28" s="122">
        <f>+'CF PNP'!D51</f>
        <v>0</v>
      </c>
      <c r="C28" s="123">
        <f>+'CF PNP'!AB51/1000000</f>
        <v>0</v>
      </c>
      <c r="D28" s="123">
        <f>+'CF PNP'!AC51/1000000</f>
        <v>0</v>
      </c>
      <c r="E28" s="123">
        <f>+'CF PNP'!AD51/1000</f>
        <v>0</v>
      </c>
      <c r="F28" s="123">
        <f>+'CF PNP'!AE51/1000</f>
        <v>0</v>
      </c>
      <c r="G28" s="123">
        <f>SUM('CF PNP'!AF51:AI51)/1000000</f>
        <v>0</v>
      </c>
      <c r="H28" s="123">
        <f>+'CF PNP'!AM51/1000000</f>
        <v>0</v>
      </c>
      <c r="I28" s="123">
        <f>+'CF PNP'!AN51/1000</f>
        <v>0</v>
      </c>
      <c r="J28" s="123">
        <f>'CF PNP'!AO51/1000000</f>
        <v>0</v>
      </c>
      <c r="K28" s="123">
        <f>+'CF PNP'!AQ51/1000000</f>
        <v>0</v>
      </c>
      <c r="L28" s="123">
        <f>+'CF PNP'!AR51/1000000</f>
        <v>0</v>
      </c>
      <c r="M28" s="123">
        <f>+'CF PNP'!AS51/1000</f>
        <v>0</v>
      </c>
      <c r="N28" s="123">
        <f>+'CF PNP'!AT51/1000</f>
        <v>0</v>
      </c>
      <c r="O28" s="123">
        <f>SUM('CF PNP'!AU51:AX51)/1000000</f>
        <v>0</v>
      </c>
      <c r="P28" s="123">
        <f>+'CF PNP'!AY51/1000000</f>
        <v>0</v>
      </c>
      <c r="Q28" s="123">
        <f>+'CF PNP'!AZ51/1000</f>
        <v>0</v>
      </c>
      <c r="R28" s="123">
        <f>+'CF PNP'!BA51/1000000</f>
        <v>0</v>
      </c>
      <c r="S28" s="123">
        <f>+'CF PNP'!BB51/1000000</f>
        <v>0</v>
      </c>
      <c r="T28" s="123">
        <f>+'CF PNP'!BC51/1000000</f>
        <v>0</v>
      </c>
      <c r="U28" s="123">
        <f>+'CF PNP'!BD51/1000</f>
        <v>0</v>
      </c>
      <c r="V28" s="123">
        <f>+'CF PNP'!BE51/1000</f>
        <v>0</v>
      </c>
      <c r="W28" s="123">
        <f>SUM('CF PNP'!BF51:BI51)/1000000</f>
        <v>0</v>
      </c>
      <c r="X28" s="124">
        <f>+'CF PNP'!BJ51</f>
        <v>101.55800000000001</v>
      </c>
      <c r="Y28" s="124">
        <f>+'CF PNP'!BM51*'CF PNP'!BN51</f>
        <v>4.7545470000000005</v>
      </c>
      <c r="Z28" s="124">
        <f>IF((SUM('CF PNP'!BP51:'CF PNP'!BS51))=0,0,SUM('CF PNP'!BP51:'CF PNP'!BS51)/(COUNT('CF PNP'!BP51:'CF PNP'!BS51)-COUNTIF('CF PNP'!BP51:'CF PNP'!BS51,0)))</f>
        <v>0</v>
      </c>
      <c r="AA28" s="125">
        <f>+'CF PNP'!BT51/1000000</f>
        <v>0</v>
      </c>
      <c r="AB28" s="125">
        <f>(+'CF PNP'!BU51)/1000000</f>
        <v>0</v>
      </c>
      <c r="AC28" s="125">
        <f>(+'CF PNP'!CT51)/1000000</f>
        <v>0</v>
      </c>
      <c r="AD28" s="125">
        <f>(+'CF PNP'!DI51*('CF PNP'!DJ51/100))/1000000</f>
        <v>0</v>
      </c>
      <c r="AE28" s="125">
        <f>(SUM('CF PNP'!DK51:DM51)/1000000)</f>
        <v>0</v>
      </c>
      <c r="AF28" s="125">
        <f>(+'CF PNP'!DO51)/1000000</f>
        <v>0</v>
      </c>
      <c r="AG28" s="125">
        <f>(+'CF PNP'!DP51)/1000000</f>
        <v>0</v>
      </c>
    </row>
    <row r="29" spans="1:33" x14ac:dyDescent="0.2">
      <c r="A29" s="121">
        <f>PDP!A29</f>
        <v>2039</v>
      </c>
      <c r="B29" s="122">
        <f>+'CF PNP'!D52</f>
        <v>0</v>
      </c>
      <c r="C29" s="123">
        <f>+'CF PNP'!AB52/1000000</f>
        <v>0</v>
      </c>
      <c r="D29" s="123">
        <f>+'CF PNP'!AC52/1000000</f>
        <v>0</v>
      </c>
      <c r="E29" s="123">
        <f>+'CF PNP'!AD52/1000</f>
        <v>0</v>
      </c>
      <c r="F29" s="123">
        <f>+'CF PNP'!AE52/1000</f>
        <v>0</v>
      </c>
      <c r="G29" s="123">
        <f>SUM('CF PNP'!AF52:AI52)/1000000</f>
        <v>0</v>
      </c>
      <c r="H29" s="123">
        <f>+'CF PNP'!AM52/1000000</f>
        <v>0</v>
      </c>
      <c r="I29" s="123">
        <f>+'CF PNP'!AN52/1000</f>
        <v>0</v>
      </c>
      <c r="J29" s="123">
        <f>'CF PNP'!AO52/1000000</f>
        <v>0</v>
      </c>
      <c r="K29" s="123">
        <f>+'CF PNP'!AQ52/1000000</f>
        <v>0</v>
      </c>
      <c r="L29" s="123">
        <f>+'CF PNP'!AR52/1000000</f>
        <v>0</v>
      </c>
      <c r="M29" s="123">
        <f>+'CF PNP'!AS52/1000</f>
        <v>0</v>
      </c>
      <c r="N29" s="123">
        <f>+'CF PNP'!AT52/1000</f>
        <v>0</v>
      </c>
      <c r="O29" s="123">
        <f>SUM('CF PNP'!AU52:AX52)/1000000</f>
        <v>0</v>
      </c>
      <c r="P29" s="123">
        <f>+'CF PNP'!AY52/1000000</f>
        <v>0</v>
      </c>
      <c r="Q29" s="123">
        <f>+'CF PNP'!AZ52/1000</f>
        <v>0</v>
      </c>
      <c r="R29" s="123">
        <f>+'CF PNP'!BA52/1000000</f>
        <v>0</v>
      </c>
      <c r="S29" s="123">
        <f>+'CF PNP'!BB52/1000000</f>
        <v>0</v>
      </c>
      <c r="T29" s="123">
        <f>+'CF PNP'!BC52/1000000</f>
        <v>0</v>
      </c>
      <c r="U29" s="123">
        <f>+'CF PNP'!BD52/1000</f>
        <v>0</v>
      </c>
      <c r="V29" s="123">
        <f>+'CF PNP'!BE52/1000</f>
        <v>0</v>
      </c>
      <c r="W29" s="123">
        <f>SUM('CF PNP'!BF52:BI52)/1000000</f>
        <v>0</v>
      </c>
      <c r="X29" s="124">
        <f>+'CF PNP'!BJ52</f>
        <v>101.55800000000001</v>
      </c>
      <c r="Y29" s="124">
        <f>+'CF PNP'!BM52*'CF PNP'!BN52</f>
        <v>4.7545470000000005</v>
      </c>
      <c r="Z29" s="124">
        <f>IF((SUM('CF PNP'!BP52:'CF PNP'!BS52))=0,0,SUM('CF PNP'!BP52:'CF PNP'!BS52)/(COUNT('CF PNP'!BP52:'CF PNP'!BS52)-COUNTIF('CF PNP'!BP52:'CF PNP'!BS52,0)))</f>
        <v>0</v>
      </c>
      <c r="AA29" s="125">
        <f>+'CF PNP'!BT52/1000000</f>
        <v>0</v>
      </c>
      <c r="AB29" s="125">
        <f>(+'CF PNP'!BU52)/1000000</f>
        <v>0</v>
      </c>
      <c r="AC29" s="125">
        <f>(+'CF PNP'!CT52)/1000000</f>
        <v>0</v>
      </c>
      <c r="AD29" s="125">
        <f>(+'CF PNP'!DI52*('CF PNP'!DJ52/100))/1000000</f>
        <v>0</v>
      </c>
      <c r="AE29" s="125">
        <f>(SUM('CF PNP'!DK52:DM52)/1000000)</f>
        <v>0</v>
      </c>
      <c r="AF29" s="125">
        <f>(+'CF PNP'!DO52)/1000000</f>
        <v>0</v>
      </c>
      <c r="AG29" s="125">
        <f>(+'CF PNP'!DP52)/1000000</f>
        <v>0</v>
      </c>
    </row>
    <row r="30" spans="1:33" x14ac:dyDescent="0.2">
      <c r="A30" s="121">
        <f>PDP!A30</f>
        <v>2040</v>
      </c>
      <c r="B30" s="122">
        <f>+'CF PNP'!D53</f>
        <v>0</v>
      </c>
      <c r="C30" s="123">
        <f>+'CF PNP'!AB53/1000000</f>
        <v>0</v>
      </c>
      <c r="D30" s="123">
        <f>+'CF PNP'!AC53/1000000</f>
        <v>0</v>
      </c>
      <c r="E30" s="123">
        <f>+'CF PNP'!AD53/1000</f>
        <v>0</v>
      </c>
      <c r="F30" s="123">
        <f>+'CF PNP'!AE53/1000</f>
        <v>0</v>
      </c>
      <c r="G30" s="123">
        <f>SUM('CF PNP'!AF53:AI53)/1000000</f>
        <v>0</v>
      </c>
      <c r="H30" s="123">
        <f>+'CF PNP'!AM53/1000000</f>
        <v>0</v>
      </c>
      <c r="I30" s="123">
        <f>+'CF PNP'!AN53/1000</f>
        <v>0</v>
      </c>
      <c r="J30" s="123">
        <f>'CF PNP'!AO53/1000000</f>
        <v>0</v>
      </c>
      <c r="K30" s="123">
        <f>+'CF PNP'!AQ53/1000000</f>
        <v>0</v>
      </c>
      <c r="L30" s="123">
        <f>+'CF PNP'!AR53/1000000</f>
        <v>0</v>
      </c>
      <c r="M30" s="123">
        <f>+'CF PNP'!AS53/1000</f>
        <v>0</v>
      </c>
      <c r="N30" s="123">
        <f>+'CF PNP'!AT53/1000</f>
        <v>0</v>
      </c>
      <c r="O30" s="123">
        <f>SUM('CF PNP'!AU53:AX53)/1000000</f>
        <v>0</v>
      </c>
      <c r="P30" s="123">
        <f>+'CF PNP'!AY53/1000000</f>
        <v>0</v>
      </c>
      <c r="Q30" s="123">
        <f>+'CF PNP'!AZ53/1000</f>
        <v>0</v>
      </c>
      <c r="R30" s="123">
        <f>+'CF PNP'!BA53/1000000</f>
        <v>0</v>
      </c>
      <c r="S30" s="123">
        <f>+'CF PNP'!BB53/1000000</f>
        <v>0</v>
      </c>
      <c r="T30" s="123">
        <f>+'CF PNP'!BC53/1000000</f>
        <v>0</v>
      </c>
      <c r="U30" s="123">
        <f>+'CF PNP'!BD53/1000</f>
        <v>0</v>
      </c>
      <c r="V30" s="123">
        <f>+'CF PNP'!BE53/1000</f>
        <v>0</v>
      </c>
      <c r="W30" s="123">
        <f>SUM('CF PNP'!BF53:BI53)/1000000</f>
        <v>0</v>
      </c>
      <c r="X30" s="124">
        <f>+'CF PNP'!BJ53</f>
        <v>101.55800000000001</v>
      </c>
      <c r="Y30" s="124">
        <f>+'CF PNP'!BM53*'CF PNP'!BN53</f>
        <v>4.7545470000000005</v>
      </c>
      <c r="Z30" s="124">
        <f>IF((SUM('CF PNP'!BP53:'CF PNP'!BS53))=0,0,SUM('CF PNP'!BP53:'CF PNP'!BS53)/(COUNT('CF PNP'!BP53:'CF PNP'!BS53)-COUNTIF('CF PNP'!BP53:'CF PNP'!BS53,0)))</f>
        <v>0</v>
      </c>
      <c r="AA30" s="125">
        <f>+'CF PNP'!BT53/1000000</f>
        <v>0</v>
      </c>
      <c r="AB30" s="125">
        <f>(+'CF PNP'!BU53)/1000000</f>
        <v>0</v>
      </c>
      <c r="AC30" s="125">
        <f>(+'CF PNP'!CT53)/1000000</f>
        <v>0</v>
      </c>
      <c r="AD30" s="125">
        <f>(+'CF PNP'!DI53*('CF PNP'!DJ53/100))/1000000</f>
        <v>0</v>
      </c>
      <c r="AE30" s="125">
        <f>(SUM('CF PNP'!DK53:DM53)/1000000)</f>
        <v>0</v>
      </c>
      <c r="AF30" s="125">
        <f>(+'CF PNP'!DO53)/1000000</f>
        <v>0</v>
      </c>
      <c r="AG30" s="125">
        <f>(+'CF PNP'!DP53)/1000000</f>
        <v>0</v>
      </c>
    </row>
    <row r="31" spans="1:33" x14ac:dyDescent="0.2">
      <c r="A31" s="121">
        <f>PDP!A31</f>
        <v>2041</v>
      </c>
      <c r="B31" s="122">
        <f>+'CF PNP'!D54</f>
        <v>0</v>
      </c>
      <c r="C31" s="123">
        <f>+'CF PNP'!AB54/1000000</f>
        <v>0</v>
      </c>
      <c r="D31" s="123">
        <f>+'CF PNP'!AC54/1000000</f>
        <v>0</v>
      </c>
      <c r="E31" s="123">
        <f>+'CF PNP'!AD54/1000</f>
        <v>0</v>
      </c>
      <c r="F31" s="123">
        <f>+'CF PNP'!AE54/1000</f>
        <v>0</v>
      </c>
      <c r="G31" s="123">
        <f>SUM('CF PNP'!AF54:AI54)/1000000</f>
        <v>0</v>
      </c>
      <c r="H31" s="123">
        <f>+'CF PNP'!AM54/1000000</f>
        <v>0</v>
      </c>
      <c r="I31" s="123">
        <f>+'CF PNP'!AN54/1000</f>
        <v>0</v>
      </c>
      <c r="J31" s="123">
        <f>'CF PNP'!AO54/1000000</f>
        <v>0</v>
      </c>
      <c r="K31" s="123">
        <f>+'CF PNP'!AQ54/1000000</f>
        <v>0</v>
      </c>
      <c r="L31" s="123">
        <f>+'CF PNP'!AR54/1000000</f>
        <v>0</v>
      </c>
      <c r="M31" s="123">
        <f>+'CF PNP'!AS54/1000</f>
        <v>0</v>
      </c>
      <c r="N31" s="123">
        <f>+'CF PNP'!AT54/1000</f>
        <v>0</v>
      </c>
      <c r="O31" s="123">
        <f>SUM('CF PNP'!AU54:AX54)/1000000</f>
        <v>0</v>
      </c>
      <c r="P31" s="123">
        <f>+'CF PNP'!AY54/1000000</f>
        <v>0</v>
      </c>
      <c r="Q31" s="123">
        <f>+'CF PNP'!AZ54/1000</f>
        <v>0</v>
      </c>
      <c r="R31" s="123">
        <f>+'CF PNP'!BA54/1000000</f>
        <v>0</v>
      </c>
      <c r="S31" s="123">
        <f>+'CF PNP'!BB54/1000000</f>
        <v>0</v>
      </c>
      <c r="T31" s="123">
        <f>+'CF PNP'!BC54/1000000</f>
        <v>0</v>
      </c>
      <c r="U31" s="123">
        <f>+'CF PNP'!BD54/1000</f>
        <v>0</v>
      </c>
      <c r="V31" s="123">
        <f>+'CF PNP'!BE54/1000</f>
        <v>0</v>
      </c>
      <c r="W31" s="123">
        <f>SUM('CF PNP'!BF54:BI54)/1000000</f>
        <v>0</v>
      </c>
      <c r="X31" s="124">
        <f>+'CF PNP'!BJ54</f>
        <v>101.55800000000001</v>
      </c>
      <c r="Y31" s="124">
        <f>+'CF PNP'!BM54*'CF PNP'!BN54</f>
        <v>4.7545470000000005</v>
      </c>
      <c r="Z31" s="124">
        <f>IF((SUM('CF PNP'!BP54:'CF PNP'!BS54))=0,0,SUM('CF PNP'!BP54:'CF PNP'!BS54)/(COUNT('CF PNP'!BP54:'CF PNP'!BS54)-COUNTIF('CF PNP'!BP54:'CF PNP'!BS54,0)))</f>
        <v>0</v>
      </c>
      <c r="AA31" s="125">
        <f>+'CF PNP'!BT54/1000000</f>
        <v>0</v>
      </c>
      <c r="AB31" s="125">
        <f>(+'CF PNP'!BU54)/1000000</f>
        <v>0</v>
      </c>
      <c r="AC31" s="125">
        <f>(+'CF PNP'!CT54)/1000000</f>
        <v>0</v>
      </c>
      <c r="AD31" s="125">
        <f>(+'CF PNP'!DI54*('CF PNP'!DJ54/100))/1000000</f>
        <v>0</v>
      </c>
      <c r="AE31" s="125">
        <f>(SUM('CF PNP'!DK54:DM54)/1000000)</f>
        <v>0</v>
      </c>
      <c r="AF31" s="125">
        <f>(+'CF PNP'!DO54)/1000000</f>
        <v>0</v>
      </c>
      <c r="AG31" s="125">
        <f>(+'CF PNP'!DP54)/1000000</f>
        <v>0</v>
      </c>
    </row>
    <row r="32" spans="1:33" x14ac:dyDescent="0.2">
      <c r="A32" s="121">
        <f>PDP!A32</f>
        <v>2042</v>
      </c>
      <c r="B32" s="122">
        <f>+'CF PNP'!D55</f>
        <v>0</v>
      </c>
      <c r="C32" s="123">
        <f>+'CF PNP'!AB55/1000000</f>
        <v>0</v>
      </c>
      <c r="D32" s="123">
        <f>+'CF PNP'!AC55/1000000</f>
        <v>0</v>
      </c>
      <c r="E32" s="123">
        <f>+'CF PNP'!AD55/1000</f>
        <v>0</v>
      </c>
      <c r="F32" s="123">
        <f>+'CF PNP'!AE55/1000</f>
        <v>0</v>
      </c>
      <c r="G32" s="123">
        <f>SUM('CF PNP'!AF55:AI55)/1000000</f>
        <v>0</v>
      </c>
      <c r="H32" s="123">
        <f>+'CF PNP'!AM55/1000000</f>
        <v>0</v>
      </c>
      <c r="I32" s="123">
        <f>+'CF PNP'!AN55/1000</f>
        <v>0</v>
      </c>
      <c r="J32" s="123">
        <f>'CF PNP'!AO55/1000000</f>
        <v>0</v>
      </c>
      <c r="K32" s="123">
        <f>+'CF PNP'!AQ55/1000000</f>
        <v>0</v>
      </c>
      <c r="L32" s="123">
        <f>+'CF PNP'!AR55/1000000</f>
        <v>0</v>
      </c>
      <c r="M32" s="123">
        <f>+'CF PNP'!AS55/1000</f>
        <v>0</v>
      </c>
      <c r="N32" s="123">
        <f>+'CF PNP'!AT55/1000</f>
        <v>0</v>
      </c>
      <c r="O32" s="123">
        <f>SUM('CF PNP'!AU55:AX55)/1000000</f>
        <v>0</v>
      </c>
      <c r="P32" s="123">
        <f>+'CF PNP'!AY55/1000000</f>
        <v>0</v>
      </c>
      <c r="Q32" s="123">
        <f>+'CF PNP'!AZ55/1000</f>
        <v>0</v>
      </c>
      <c r="R32" s="123">
        <f>+'CF PNP'!BA55/1000000</f>
        <v>0</v>
      </c>
      <c r="S32" s="123">
        <f>+'CF PNP'!BB55/1000000</f>
        <v>0</v>
      </c>
      <c r="T32" s="123">
        <f>+'CF PNP'!BC55/1000000</f>
        <v>0</v>
      </c>
      <c r="U32" s="123">
        <f>+'CF PNP'!BD55/1000</f>
        <v>0</v>
      </c>
      <c r="V32" s="123">
        <f>+'CF PNP'!BE55/1000</f>
        <v>0</v>
      </c>
      <c r="W32" s="123">
        <f>SUM('CF PNP'!BF55:BI55)/1000000</f>
        <v>0</v>
      </c>
      <c r="X32" s="124">
        <f>+'CF PNP'!BJ55</f>
        <v>101.55800000000001</v>
      </c>
      <c r="Y32" s="124">
        <f>+'CF PNP'!BM55*'CF PNP'!BN55</f>
        <v>4.7545470000000005</v>
      </c>
      <c r="Z32" s="124">
        <f>IF((SUM('CF PNP'!BP55:'CF PNP'!BS55))=0,0,SUM('CF PNP'!BP55:'CF PNP'!BS55)/(COUNT('CF PNP'!BP55:'CF PNP'!BS55)-COUNTIF('CF PNP'!BP55:'CF PNP'!BS55,0)))</f>
        <v>0</v>
      </c>
      <c r="AA32" s="125">
        <f>+'CF PNP'!BT55/1000000</f>
        <v>0</v>
      </c>
      <c r="AB32" s="125">
        <f>(+'CF PNP'!BU55)/1000000</f>
        <v>0</v>
      </c>
      <c r="AC32" s="125">
        <f>(+'CF PNP'!CT55)/1000000</f>
        <v>0</v>
      </c>
      <c r="AD32" s="125">
        <f>(+'CF PNP'!DI55*('CF PNP'!DJ55/100))/1000000</f>
        <v>0</v>
      </c>
      <c r="AE32" s="125">
        <f>(SUM('CF PNP'!DK55:DM55)/1000000)</f>
        <v>0</v>
      </c>
      <c r="AF32" s="125">
        <f>(+'CF PNP'!DO55)/1000000</f>
        <v>0</v>
      </c>
      <c r="AG32" s="125">
        <f>(+'CF PNP'!DP55)/1000000</f>
        <v>0</v>
      </c>
    </row>
    <row r="33" spans="1:33" x14ac:dyDescent="0.2">
      <c r="A33" s="121">
        <f>PDP!A33</f>
        <v>2043</v>
      </c>
      <c r="B33" s="122">
        <f>+'CF PNP'!D56</f>
        <v>0</v>
      </c>
      <c r="C33" s="123">
        <f>+'CF PNP'!AB56/1000000</f>
        <v>0</v>
      </c>
      <c r="D33" s="123">
        <f>+'CF PNP'!AC56/1000000</f>
        <v>0</v>
      </c>
      <c r="E33" s="123">
        <f>+'CF PNP'!AD56/1000</f>
        <v>0</v>
      </c>
      <c r="F33" s="123">
        <f>+'CF PNP'!AE56/1000</f>
        <v>0</v>
      </c>
      <c r="G33" s="123">
        <f>SUM('CF PNP'!AF56:AI56)/1000000</f>
        <v>0</v>
      </c>
      <c r="H33" s="123">
        <f>+'CF PNP'!AM56/1000000</f>
        <v>0</v>
      </c>
      <c r="I33" s="123">
        <f>+'CF PNP'!AN56/1000</f>
        <v>0</v>
      </c>
      <c r="J33" s="123">
        <f>'CF PNP'!AO56/1000000</f>
        <v>0</v>
      </c>
      <c r="K33" s="123">
        <f>+'CF PNP'!AQ56/1000000</f>
        <v>0</v>
      </c>
      <c r="L33" s="123">
        <f>+'CF PNP'!AR56/1000000</f>
        <v>0</v>
      </c>
      <c r="M33" s="123">
        <f>+'CF PNP'!AS56/1000</f>
        <v>0</v>
      </c>
      <c r="N33" s="123">
        <f>+'CF PNP'!AT56/1000</f>
        <v>0</v>
      </c>
      <c r="O33" s="123">
        <f>SUM('CF PNP'!AU56:AX56)/1000000</f>
        <v>0</v>
      </c>
      <c r="P33" s="123">
        <f>+'CF PNP'!AY56/1000000</f>
        <v>0</v>
      </c>
      <c r="Q33" s="123">
        <f>+'CF PNP'!AZ56/1000</f>
        <v>0</v>
      </c>
      <c r="R33" s="123">
        <f>+'CF PNP'!BA56/1000000</f>
        <v>0</v>
      </c>
      <c r="S33" s="123">
        <f>+'CF PNP'!BB56/1000000</f>
        <v>0</v>
      </c>
      <c r="T33" s="123">
        <f>+'CF PNP'!BC56/1000000</f>
        <v>0</v>
      </c>
      <c r="U33" s="123">
        <f>+'CF PNP'!BD56/1000</f>
        <v>0</v>
      </c>
      <c r="V33" s="123">
        <f>+'CF PNP'!BE56/1000</f>
        <v>0</v>
      </c>
      <c r="W33" s="123">
        <f>SUM('CF PNP'!BF56:BI56)/1000000</f>
        <v>0</v>
      </c>
      <c r="X33" s="124">
        <f>+'CF PNP'!BJ56</f>
        <v>101.55800000000001</v>
      </c>
      <c r="Y33" s="124">
        <f>+'CF PNP'!BM56*'CF PNP'!BN56</f>
        <v>4.7545470000000005</v>
      </c>
      <c r="Z33" s="124">
        <f>IF((SUM('CF PNP'!BP56:'CF PNP'!BS56))=0,0,SUM('CF PNP'!BP56:'CF PNP'!BS56)/(COUNT('CF PNP'!BP56:'CF PNP'!BS56)-COUNTIF('CF PNP'!BP56:'CF PNP'!BS56,0)))</f>
        <v>0</v>
      </c>
      <c r="AA33" s="125">
        <f>+'CF PNP'!BT56/1000000</f>
        <v>0</v>
      </c>
      <c r="AB33" s="125">
        <f>(+'CF PNP'!BU56)/1000000</f>
        <v>0</v>
      </c>
      <c r="AC33" s="125">
        <f>(+'CF PNP'!CT56)/1000000</f>
        <v>0</v>
      </c>
      <c r="AD33" s="125">
        <f>(+'CF PNP'!DI56*('CF PNP'!DJ56/100))/1000000</f>
        <v>0</v>
      </c>
      <c r="AE33" s="125">
        <f>(SUM('CF PNP'!DK56:DM56)/1000000)</f>
        <v>0</v>
      </c>
      <c r="AF33" s="125">
        <f>(+'CF PNP'!DO56)/1000000</f>
        <v>0</v>
      </c>
      <c r="AG33" s="125">
        <f>(+'CF PNP'!DP56)/1000000</f>
        <v>0</v>
      </c>
    </row>
    <row r="34" spans="1:33" x14ac:dyDescent="0.2">
      <c r="A34" s="121">
        <f>PDP!A34</f>
        <v>2044</v>
      </c>
      <c r="B34" s="122">
        <f>+'CF PNP'!D57</f>
        <v>0</v>
      </c>
      <c r="C34" s="123">
        <f>+'CF PNP'!AB57/1000000</f>
        <v>0</v>
      </c>
      <c r="D34" s="123">
        <f>+'CF PNP'!AC57/1000000</f>
        <v>0</v>
      </c>
      <c r="E34" s="123">
        <f>+'CF PNP'!AD57/1000</f>
        <v>0</v>
      </c>
      <c r="F34" s="123">
        <f>+'CF PNP'!AE57/1000</f>
        <v>0</v>
      </c>
      <c r="G34" s="123">
        <f>SUM('CF PNP'!AF57:AI57)/1000000</f>
        <v>0</v>
      </c>
      <c r="H34" s="123">
        <f>+'CF PNP'!AM57/1000000</f>
        <v>0</v>
      </c>
      <c r="I34" s="123">
        <f>+'CF PNP'!AN57/1000</f>
        <v>0</v>
      </c>
      <c r="J34" s="123">
        <f>'CF PNP'!AO57/1000000</f>
        <v>0</v>
      </c>
      <c r="K34" s="123">
        <f>+'CF PNP'!AQ57/1000000</f>
        <v>0</v>
      </c>
      <c r="L34" s="123">
        <f>+'CF PNP'!AR57/1000000</f>
        <v>0</v>
      </c>
      <c r="M34" s="123">
        <f>+'CF PNP'!AS57/1000</f>
        <v>0</v>
      </c>
      <c r="N34" s="123">
        <f>+'CF PNP'!AT57/1000</f>
        <v>0</v>
      </c>
      <c r="O34" s="123">
        <f>SUM('CF PNP'!AU57:AX57)/1000000</f>
        <v>0</v>
      </c>
      <c r="P34" s="123">
        <f>+'CF PNP'!AY57/1000000</f>
        <v>0</v>
      </c>
      <c r="Q34" s="123">
        <f>+'CF PNP'!AZ57/1000</f>
        <v>0</v>
      </c>
      <c r="R34" s="123">
        <f>+'CF PNP'!BA57/1000000</f>
        <v>0</v>
      </c>
      <c r="S34" s="123">
        <f>+'CF PNP'!BB57/1000000</f>
        <v>0</v>
      </c>
      <c r="T34" s="123">
        <f>+'CF PNP'!BC57/1000000</f>
        <v>0</v>
      </c>
      <c r="U34" s="123">
        <f>+'CF PNP'!BD57/1000</f>
        <v>0</v>
      </c>
      <c r="V34" s="123">
        <f>+'CF PNP'!BE57/1000</f>
        <v>0</v>
      </c>
      <c r="W34" s="123">
        <f>SUM('CF PNP'!BF57:BI57)/1000000</f>
        <v>0</v>
      </c>
      <c r="X34" s="124">
        <f>+'CF PNP'!BJ57</f>
        <v>101.55800000000001</v>
      </c>
      <c r="Y34" s="124">
        <f>+'CF PNP'!BM57*'CF PNP'!BN57</f>
        <v>4.7545470000000005</v>
      </c>
      <c r="Z34" s="124">
        <f>IF((SUM('CF PNP'!BP57:'CF PNP'!BS57))=0,0,SUM('CF PNP'!BP57:'CF PNP'!BS57)/(COUNT('CF PNP'!BP57:'CF PNP'!BS57)-COUNTIF('CF PNP'!BP57:'CF PNP'!BS57,0)))</f>
        <v>0</v>
      </c>
      <c r="AA34" s="125">
        <f>+'CF PNP'!BT57/1000000</f>
        <v>0</v>
      </c>
      <c r="AB34" s="125">
        <f>(+'CF PNP'!BU57)/1000000</f>
        <v>0</v>
      </c>
      <c r="AC34" s="125">
        <f>(+'CF PNP'!CT57)/1000000</f>
        <v>0</v>
      </c>
      <c r="AD34" s="125">
        <f>(+'CF PNP'!DI57*('CF PNP'!DJ57/100))/1000000</f>
        <v>0</v>
      </c>
      <c r="AE34" s="125">
        <f>(SUM('CF PNP'!DK57:DM57)/1000000)</f>
        <v>0</v>
      </c>
      <c r="AF34" s="125">
        <f>(+'CF PNP'!DO57)/1000000</f>
        <v>0</v>
      </c>
      <c r="AG34" s="125">
        <f>(+'CF PNP'!DP57)/1000000</f>
        <v>0</v>
      </c>
    </row>
    <row r="35" spans="1:33" x14ac:dyDescent="0.2">
      <c r="A35" s="121">
        <f>PDP!A35</f>
        <v>2045</v>
      </c>
      <c r="B35" s="122">
        <f>+'CF PNP'!D58</f>
        <v>0</v>
      </c>
      <c r="C35" s="123">
        <f>+'CF PNP'!AB58/1000000</f>
        <v>0</v>
      </c>
      <c r="D35" s="123">
        <f>+'CF PNP'!AC58/1000000</f>
        <v>0</v>
      </c>
      <c r="E35" s="123">
        <f>+'CF PNP'!AD58/1000</f>
        <v>0</v>
      </c>
      <c r="F35" s="123">
        <f>+'CF PNP'!AE58/1000</f>
        <v>0</v>
      </c>
      <c r="G35" s="123">
        <f>SUM('CF PNP'!AF58:AI58)/1000000</f>
        <v>0</v>
      </c>
      <c r="H35" s="123">
        <f>+'CF PNP'!AM58/1000000</f>
        <v>0</v>
      </c>
      <c r="I35" s="123">
        <f>+'CF PNP'!AN58/1000</f>
        <v>0</v>
      </c>
      <c r="J35" s="123">
        <f>'CF PNP'!AO58/1000000</f>
        <v>0</v>
      </c>
      <c r="K35" s="123">
        <f>+'CF PNP'!AQ58/1000000</f>
        <v>0</v>
      </c>
      <c r="L35" s="123">
        <f>+'CF PNP'!AR58/1000000</f>
        <v>0</v>
      </c>
      <c r="M35" s="123">
        <f>+'CF PNP'!AS58/1000</f>
        <v>0</v>
      </c>
      <c r="N35" s="123">
        <f>+'CF PNP'!AT58/1000</f>
        <v>0</v>
      </c>
      <c r="O35" s="123">
        <f>SUM('CF PNP'!AU58:AX58)/1000000</f>
        <v>0</v>
      </c>
      <c r="P35" s="123">
        <f>+'CF PNP'!AY58/1000000</f>
        <v>0</v>
      </c>
      <c r="Q35" s="123">
        <f>+'CF PNP'!AZ58/1000</f>
        <v>0</v>
      </c>
      <c r="R35" s="123">
        <f>+'CF PNP'!BA58/1000000</f>
        <v>0</v>
      </c>
      <c r="S35" s="123">
        <f>+'CF PNP'!BB58/1000000</f>
        <v>0</v>
      </c>
      <c r="T35" s="123">
        <f>+'CF PNP'!BC58/1000000</f>
        <v>0</v>
      </c>
      <c r="U35" s="123">
        <f>+'CF PNP'!BD58/1000</f>
        <v>0</v>
      </c>
      <c r="V35" s="123">
        <f>+'CF PNP'!BE58/1000</f>
        <v>0</v>
      </c>
      <c r="W35" s="123">
        <f>SUM('CF PNP'!BF58:BI58)/1000000</f>
        <v>0</v>
      </c>
      <c r="X35" s="124">
        <f>+'CF PNP'!BJ58</f>
        <v>101.55800000000001</v>
      </c>
      <c r="Y35" s="124">
        <f>+'CF PNP'!BM58*'CF PNP'!BN58</f>
        <v>4.7545470000000005</v>
      </c>
      <c r="Z35" s="124">
        <f>IF((SUM('CF PNP'!BP58:'CF PNP'!BS58))=0,0,SUM('CF PNP'!BP58:'CF PNP'!BS58)/(COUNT('CF PNP'!BP58:'CF PNP'!BS58)-COUNTIF('CF PNP'!BP58:'CF PNP'!BS58,0)))</f>
        <v>0</v>
      </c>
      <c r="AA35" s="125">
        <f>+'CF PNP'!BT58/1000000</f>
        <v>0</v>
      </c>
      <c r="AB35" s="125">
        <f>(+'CF PNP'!BU58)/1000000</f>
        <v>0</v>
      </c>
      <c r="AC35" s="125">
        <f>(+'CF PNP'!CT58)/1000000</f>
        <v>0</v>
      </c>
      <c r="AD35" s="125">
        <f>(+'CF PNP'!DI58*('CF PNP'!DJ58/100))/1000000</f>
        <v>0</v>
      </c>
      <c r="AE35" s="125">
        <f>(SUM('CF PNP'!DK58:DM58)/1000000)</f>
        <v>0</v>
      </c>
      <c r="AF35" s="125">
        <f>(+'CF PNP'!DO58)/1000000</f>
        <v>0</v>
      </c>
      <c r="AG35" s="125">
        <f>(+'CF PNP'!DP58)/1000000</f>
        <v>0</v>
      </c>
    </row>
    <row r="36" spans="1:33" x14ac:dyDescent="0.2">
      <c r="A36" s="121">
        <f>PDP!A36</f>
        <v>2046</v>
      </c>
      <c r="B36" s="122">
        <f>+'CF PNP'!D59</f>
        <v>0</v>
      </c>
      <c r="C36" s="123">
        <f>+'CF PNP'!AB59/1000000</f>
        <v>0</v>
      </c>
      <c r="D36" s="123">
        <f>+'CF PNP'!AC59/1000000</f>
        <v>0</v>
      </c>
      <c r="E36" s="123">
        <f>+'CF PNP'!AD59/1000</f>
        <v>0</v>
      </c>
      <c r="F36" s="123">
        <f>+'CF PNP'!AE59/1000</f>
        <v>0</v>
      </c>
      <c r="G36" s="123">
        <f>SUM('CF PNP'!AF59:AI59)/1000000</f>
        <v>0</v>
      </c>
      <c r="H36" s="123">
        <f>+'CF PNP'!AM59/1000000</f>
        <v>0</v>
      </c>
      <c r="I36" s="123">
        <f>+'CF PNP'!AN59/1000</f>
        <v>0</v>
      </c>
      <c r="J36" s="123">
        <f>'CF PNP'!AO59/1000000</f>
        <v>0</v>
      </c>
      <c r="K36" s="123">
        <f>+'CF PNP'!AQ59/1000000</f>
        <v>0</v>
      </c>
      <c r="L36" s="123">
        <f>+'CF PNP'!AR59/1000000</f>
        <v>0</v>
      </c>
      <c r="M36" s="123">
        <f>+'CF PNP'!AS59/1000</f>
        <v>0</v>
      </c>
      <c r="N36" s="123">
        <f>+'CF PNP'!AT59/1000</f>
        <v>0</v>
      </c>
      <c r="O36" s="123">
        <f>SUM('CF PNP'!AU59:AX59)/1000000</f>
        <v>0</v>
      </c>
      <c r="P36" s="123">
        <f>+'CF PNP'!AY59/1000000</f>
        <v>0</v>
      </c>
      <c r="Q36" s="123">
        <f>+'CF PNP'!AZ59/1000</f>
        <v>0</v>
      </c>
      <c r="R36" s="123">
        <f>+'CF PNP'!BA59/1000000</f>
        <v>0</v>
      </c>
      <c r="S36" s="123">
        <f>+'CF PNP'!BB59/1000000</f>
        <v>0</v>
      </c>
      <c r="T36" s="123">
        <f>+'CF PNP'!BC59/1000000</f>
        <v>0</v>
      </c>
      <c r="U36" s="123">
        <f>+'CF PNP'!BD59/1000</f>
        <v>0</v>
      </c>
      <c r="V36" s="123">
        <f>+'CF PNP'!BE59/1000</f>
        <v>0</v>
      </c>
      <c r="W36" s="123">
        <f>SUM('CF PNP'!BF59:BI59)/1000000</f>
        <v>0</v>
      </c>
      <c r="X36" s="124">
        <f>+'CF PNP'!BJ59</f>
        <v>101.55800000000001</v>
      </c>
      <c r="Y36" s="124">
        <f>+'CF PNP'!BM59*'CF PNP'!BN59</f>
        <v>4.7545470000000005</v>
      </c>
      <c r="Z36" s="124">
        <f>IF((SUM('CF PNP'!BP59:'CF PNP'!BS59))=0,0,SUM('CF PNP'!BP59:'CF PNP'!BS59)/(COUNT('CF PNP'!BP59:'CF PNP'!BS59)-COUNTIF('CF PNP'!BP59:'CF PNP'!BS59,0)))</f>
        <v>0</v>
      </c>
      <c r="AA36" s="125">
        <f>+'CF PNP'!BT59/1000000</f>
        <v>0</v>
      </c>
      <c r="AB36" s="125">
        <f>(+'CF PNP'!BU59)/1000000</f>
        <v>0</v>
      </c>
      <c r="AC36" s="125">
        <f>(+'CF PNP'!CT59)/1000000</f>
        <v>0</v>
      </c>
      <c r="AD36" s="125">
        <f>(+'CF PNP'!DI59*('CF PNP'!DJ59/100))/1000000</f>
        <v>0</v>
      </c>
      <c r="AE36" s="125">
        <f>(SUM('CF PNP'!DK59:DM59)/1000000)</f>
        <v>0</v>
      </c>
      <c r="AF36" s="125">
        <f>(+'CF PNP'!DO59)/1000000</f>
        <v>0</v>
      </c>
      <c r="AG36" s="125">
        <f>(+'CF PNP'!DP59)/1000000</f>
        <v>0</v>
      </c>
    </row>
    <row r="37" spans="1:33" x14ac:dyDescent="0.2">
      <c r="A37" s="121">
        <f>PDP!A37</f>
        <v>2047</v>
      </c>
      <c r="B37" s="122">
        <f>+'CF PNP'!D60</f>
        <v>0</v>
      </c>
      <c r="C37" s="123">
        <f>+'CF PNP'!AB60/1000000</f>
        <v>0</v>
      </c>
      <c r="D37" s="123">
        <f>+'CF PNP'!AC60/1000000</f>
        <v>0</v>
      </c>
      <c r="E37" s="123">
        <f>+'CF PNP'!AD60/1000</f>
        <v>0</v>
      </c>
      <c r="F37" s="123">
        <f>+'CF PNP'!AE60/1000</f>
        <v>0</v>
      </c>
      <c r="G37" s="123">
        <f>SUM('CF PNP'!AF60:AI60)/1000000</f>
        <v>0</v>
      </c>
      <c r="H37" s="123">
        <f>+'CF PNP'!AM60/1000000</f>
        <v>0</v>
      </c>
      <c r="I37" s="123">
        <f>+'CF PNP'!AN60/1000</f>
        <v>0</v>
      </c>
      <c r="J37" s="123">
        <f>'CF PNP'!AO60/1000000</f>
        <v>0</v>
      </c>
      <c r="K37" s="123">
        <f>+'CF PNP'!AQ60/1000000</f>
        <v>0</v>
      </c>
      <c r="L37" s="123">
        <f>+'CF PNP'!AR60/1000000</f>
        <v>0</v>
      </c>
      <c r="M37" s="123">
        <f>+'CF PNP'!AS60/1000</f>
        <v>0</v>
      </c>
      <c r="N37" s="123">
        <f>+'CF PNP'!AT60/1000</f>
        <v>0</v>
      </c>
      <c r="O37" s="123">
        <f>SUM('CF PNP'!AU60:AX60)/1000000</f>
        <v>0</v>
      </c>
      <c r="P37" s="123">
        <f>+'CF PNP'!AY60/1000000</f>
        <v>0</v>
      </c>
      <c r="Q37" s="123">
        <f>+'CF PNP'!AZ60/1000</f>
        <v>0</v>
      </c>
      <c r="R37" s="123">
        <f>+'CF PNP'!BA60/1000000</f>
        <v>0</v>
      </c>
      <c r="S37" s="123">
        <f>+'CF PNP'!BB60/1000000</f>
        <v>0</v>
      </c>
      <c r="T37" s="123">
        <f>+'CF PNP'!BC60/1000000</f>
        <v>0</v>
      </c>
      <c r="U37" s="123">
        <f>+'CF PNP'!BD60/1000</f>
        <v>0</v>
      </c>
      <c r="V37" s="123">
        <f>+'CF PNP'!BE60/1000</f>
        <v>0</v>
      </c>
      <c r="W37" s="123">
        <f>SUM('CF PNP'!BF60:BI60)/1000000</f>
        <v>0</v>
      </c>
      <c r="X37" s="124">
        <f>+'CF PNP'!BJ60</f>
        <v>101.55800000000001</v>
      </c>
      <c r="Y37" s="124">
        <f>+'CF PNP'!BM60*'CF PNP'!BN60</f>
        <v>4.7545470000000005</v>
      </c>
      <c r="Z37" s="124">
        <f>IF((SUM('CF PNP'!BP60:'CF PNP'!BS60))=0,0,SUM('CF PNP'!BP60:'CF PNP'!BS60)/(COUNT('CF PNP'!BP60:'CF PNP'!BS60)-COUNTIF('CF PNP'!BP60:'CF PNP'!BS60,0)))</f>
        <v>0</v>
      </c>
      <c r="AA37" s="125">
        <f>+'CF PNP'!BT60/1000000</f>
        <v>0</v>
      </c>
      <c r="AB37" s="125">
        <f>(+'CF PNP'!BU60)/1000000</f>
        <v>0</v>
      </c>
      <c r="AC37" s="125">
        <f>(+'CF PNP'!CT60)/1000000</f>
        <v>0</v>
      </c>
      <c r="AD37" s="125">
        <f>(+'CF PNP'!DI60*('CF PNP'!DJ60/100))/1000000</f>
        <v>0</v>
      </c>
      <c r="AE37" s="125">
        <f>(SUM('CF PNP'!DK60:DM60)/1000000)</f>
        <v>0</v>
      </c>
      <c r="AF37" s="125">
        <f>(+'CF PNP'!DO60)/1000000</f>
        <v>0</v>
      </c>
      <c r="AG37" s="125">
        <f>(+'CF PNP'!DP60)/1000000</f>
        <v>0</v>
      </c>
    </row>
    <row r="38" spans="1:33" x14ac:dyDescent="0.2">
      <c r="A38" s="121">
        <f>PDP!A38</f>
        <v>2048</v>
      </c>
      <c r="B38" s="122">
        <f>+'CF PNP'!D61</f>
        <v>0</v>
      </c>
      <c r="C38" s="123">
        <f>+'CF PNP'!AB61/1000000</f>
        <v>0</v>
      </c>
      <c r="D38" s="123">
        <f>+'CF PNP'!AC61/1000000</f>
        <v>0</v>
      </c>
      <c r="E38" s="123">
        <f>+'CF PNP'!AD61/1000</f>
        <v>0</v>
      </c>
      <c r="F38" s="123">
        <f>+'CF PNP'!AE61/1000</f>
        <v>0</v>
      </c>
      <c r="G38" s="123">
        <f>SUM('CF PNP'!AF61:AI61)/1000000</f>
        <v>0</v>
      </c>
      <c r="H38" s="123">
        <f>+'CF PNP'!AM61/1000000</f>
        <v>0</v>
      </c>
      <c r="I38" s="123">
        <f>+'CF PNP'!AN61/1000</f>
        <v>0</v>
      </c>
      <c r="J38" s="123">
        <f>'CF PNP'!AO61/1000000</f>
        <v>0</v>
      </c>
      <c r="K38" s="123">
        <f>+'CF PNP'!AQ61/1000000</f>
        <v>0</v>
      </c>
      <c r="L38" s="123">
        <f>+'CF PNP'!AR61/1000000</f>
        <v>0</v>
      </c>
      <c r="M38" s="123">
        <f>+'CF PNP'!AS61/1000</f>
        <v>0</v>
      </c>
      <c r="N38" s="123">
        <f>+'CF PNP'!AT61/1000</f>
        <v>0</v>
      </c>
      <c r="O38" s="123">
        <f>SUM('CF PNP'!AU61:AX61)/1000000</f>
        <v>0</v>
      </c>
      <c r="P38" s="123">
        <f>+'CF PNP'!AY61/1000000</f>
        <v>0</v>
      </c>
      <c r="Q38" s="123">
        <f>+'CF PNP'!AZ61/1000</f>
        <v>0</v>
      </c>
      <c r="R38" s="123">
        <f>+'CF PNP'!BA61/1000000</f>
        <v>0</v>
      </c>
      <c r="S38" s="123">
        <f>+'CF PNP'!BB61/1000000</f>
        <v>0</v>
      </c>
      <c r="T38" s="123">
        <f>+'CF PNP'!BC61/1000000</f>
        <v>0</v>
      </c>
      <c r="U38" s="123">
        <f>+'CF PNP'!BD61/1000</f>
        <v>0</v>
      </c>
      <c r="V38" s="123">
        <f>+'CF PNP'!BE61/1000</f>
        <v>0</v>
      </c>
      <c r="W38" s="123">
        <f>SUM('CF PNP'!BF61:BI61)/1000000</f>
        <v>0</v>
      </c>
      <c r="X38" s="124">
        <f>+'CF PNP'!BJ61</f>
        <v>101.55800000000001</v>
      </c>
      <c r="Y38" s="124">
        <f>+'CF PNP'!BM61*'CF PNP'!BN61</f>
        <v>4.7545470000000005</v>
      </c>
      <c r="Z38" s="124">
        <f>IF((SUM('CF PNP'!BP61:'CF PNP'!BS61))=0,0,SUM('CF PNP'!BP61:'CF PNP'!BS61)/(COUNT('CF PNP'!BP61:'CF PNP'!BS61)-COUNTIF('CF PNP'!BP61:'CF PNP'!BS61,0)))</f>
        <v>0</v>
      </c>
      <c r="AA38" s="125">
        <f>+'CF PNP'!BT61/1000000</f>
        <v>0</v>
      </c>
      <c r="AB38" s="125">
        <f>(+'CF PNP'!BU61)/1000000</f>
        <v>0</v>
      </c>
      <c r="AC38" s="125">
        <f>(+'CF PNP'!CT61)/1000000</f>
        <v>0</v>
      </c>
      <c r="AD38" s="125">
        <f>(+'CF PNP'!DI61*('CF PNP'!DJ61/100))/1000000</f>
        <v>0</v>
      </c>
      <c r="AE38" s="125">
        <f>(SUM('CF PNP'!DK61:DM61)/1000000)</f>
        <v>0</v>
      </c>
      <c r="AF38" s="125">
        <f>(+'CF PNP'!DO61)/1000000</f>
        <v>0</v>
      </c>
      <c r="AG38" s="125">
        <f>(+'CF PNP'!DP61)/1000000</f>
        <v>0</v>
      </c>
    </row>
    <row r="39" spans="1:33" x14ac:dyDescent="0.2">
      <c r="A39" s="121">
        <f>PDP!A39</f>
        <v>2049</v>
      </c>
      <c r="B39" s="122">
        <f>+'CF PNP'!D62</f>
        <v>0</v>
      </c>
      <c r="C39" s="123">
        <f>+'CF PNP'!AB62/1000000</f>
        <v>0</v>
      </c>
      <c r="D39" s="123">
        <f>+'CF PNP'!AC62/1000000</f>
        <v>0</v>
      </c>
      <c r="E39" s="123">
        <f>+'CF PNP'!AD62/1000</f>
        <v>0</v>
      </c>
      <c r="F39" s="123">
        <f>+'CF PNP'!AE62/1000</f>
        <v>0</v>
      </c>
      <c r="G39" s="123">
        <f>SUM('CF PNP'!AF62:AI62)/1000000</f>
        <v>0</v>
      </c>
      <c r="H39" s="123">
        <f>+'CF PNP'!AM62/1000000</f>
        <v>0</v>
      </c>
      <c r="I39" s="123">
        <f>+'CF PNP'!AN62/1000</f>
        <v>0</v>
      </c>
      <c r="J39" s="123">
        <f>'CF PNP'!AO62/1000000</f>
        <v>0</v>
      </c>
      <c r="K39" s="123">
        <f>+'CF PNP'!AQ62/1000000</f>
        <v>0</v>
      </c>
      <c r="L39" s="123">
        <f>+'CF PNP'!AR62/1000000</f>
        <v>0</v>
      </c>
      <c r="M39" s="123">
        <f>+'CF PNP'!AS62/1000</f>
        <v>0</v>
      </c>
      <c r="N39" s="123">
        <f>+'CF PNP'!AT62/1000</f>
        <v>0</v>
      </c>
      <c r="O39" s="123">
        <f>SUM('CF PNP'!AU62:AX62)/1000000</f>
        <v>0</v>
      </c>
      <c r="P39" s="123">
        <f>+'CF PNP'!AY62/1000000</f>
        <v>0</v>
      </c>
      <c r="Q39" s="123">
        <f>+'CF PNP'!AZ62/1000</f>
        <v>0</v>
      </c>
      <c r="R39" s="123">
        <f>+'CF PNP'!BA62/1000000</f>
        <v>0</v>
      </c>
      <c r="S39" s="123">
        <f>+'CF PNP'!BB62/1000000</f>
        <v>0</v>
      </c>
      <c r="T39" s="123">
        <f>+'CF PNP'!BC62/1000000</f>
        <v>0</v>
      </c>
      <c r="U39" s="123">
        <f>+'CF PNP'!BD62/1000</f>
        <v>0</v>
      </c>
      <c r="V39" s="123">
        <f>+'CF PNP'!BE62/1000</f>
        <v>0</v>
      </c>
      <c r="W39" s="123">
        <f>SUM('CF PNP'!BF62:BI62)/1000000</f>
        <v>0</v>
      </c>
      <c r="X39" s="124">
        <f>+'CF PNP'!BJ62</f>
        <v>101.55800000000001</v>
      </c>
      <c r="Y39" s="124">
        <f>+'CF PNP'!BM62*'CF PNP'!BN62</f>
        <v>4.7545470000000005</v>
      </c>
      <c r="Z39" s="124">
        <f>IF((SUM('CF PNP'!BP62:'CF PNP'!BS62))=0,0,SUM('CF PNP'!BP62:'CF PNP'!BS62)/(COUNT('CF PNP'!BP62:'CF PNP'!BS62)-COUNTIF('CF PNP'!BP62:'CF PNP'!BS62,0)))</f>
        <v>0</v>
      </c>
      <c r="AA39" s="125">
        <f>+'CF PNP'!BT62/1000000</f>
        <v>0</v>
      </c>
      <c r="AB39" s="125">
        <f>(+'CF PNP'!BU62)/1000000</f>
        <v>0</v>
      </c>
      <c r="AC39" s="125">
        <f>(+'CF PNP'!CT62)/1000000</f>
        <v>0</v>
      </c>
      <c r="AD39" s="125">
        <f>(+'CF PNP'!DI62*('CF PNP'!DJ62/100))/1000000</f>
        <v>0</v>
      </c>
      <c r="AE39" s="125">
        <f>(SUM('CF PNP'!DK62:DM62)/1000000)</f>
        <v>0</v>
      </c>
      <c r="AF39" s="125">
        <f>(+'CF PNP'!DO62)/1000000</f>
        <v>0</v>
      </c>
      <c r="AG39" s="125">
        <f>(+'CF PNP'!DP62)/1000000</f>
        <v>0</v>
      </c>
    </row>
    <row r="40" spans="1:33" x14ac:dyDescent="0.2">
      <c r="A40" s="121">
        <f>PDP!A40</f>
        <v>2050</v>
      </c>
      <c r="B40" s="122">
        <f>+'CF PNP'!D63</f>
        <v>0</v>
      </c>
      <c r="C40" s="123">
        <f>+'CF PNP'!AB63/1000000</f>
        <v>0</v>
      </c>
      <c r="D40" s="123">
        <f>+'CF PNP'!AC63/1000000</f>
        <v>0</v>
      </c>
      <c r="E40" s="123">
        <f>+'CF PNP'!AD63/1000</f>
        <v>0</v>
      </c>
      <c r="F40" s="123">
        <f>+'CF PNP'!AE63/1000</f>
        <v>0</v>
      </c>
      <c r="G40" s="123">
        <f>SUM('CF PNP'!AF63:AI63)/1000000</f>
        <v>0</v>
      </c>
      <c r="H40" s="123">
        <f>+'CF PNP'!AM63/1000000</f>
        <v>0</v>
      </c>
      <c r="I40" s="123">
        <f>+'CF PNP'!AN63/1000</f>
        <v>0</v>
      </c>
      <c r="J40" s="123">
        <f>'CF PNP'!AO63/1000000</f>
        <v>0</v>
      </c>
      <c r="K40" s="123">
        <f>+'CF PNP'!AQ63/1000000</f>
        <v>0</v>
      </c>
      <c r="L40" s="123">
        <f>+'CF PNP'!AR63/1000000</f>
        <v>0</v>
      </c>
      <c r="M40" s="123">
        <f>+'CF PNP'!AS63/1000</f>
        <v>0</v>
      </c>
      <c r="N40" s="123">
        <f>+'CF PNP'!AT63/1000</f>
        <v>0</v>
      </c>
      <c r="O40" s="123">
        <f>SUM('CF PNP'!AU63:AX63)/1000000</f>
        <v>0</v>
      </c>
      <c r="P40" s="123">
        <f>+'CF PNP'!AY63/1000000</f>
        <v>0</v>
      </c>
      <c r="Q40" s="123">
        <f>+'CF PNP'!AZ63/1000</f>
        <v>0</v>
      </c>
      <c r="R40" s="123">
        <f>+'CF PNP'!BA63/1000000</f>
        <v>0</v>
      </c>
      <c r="S40" s="123">
        <f>+'CF PNP'!BB63/1000000</f>
        <v>0</v>
      </c>
      <c r="T40" s="123">
        <f>+'CF PNP'!BC63/1000000</f>
        <v>0</v>
      </c>
      <c r="U40" s="123">
        <f>+'CF PNP'!BD63/1000</f>
        <v>0</v>
      </c>
      <c r="V40" s="123">
        <f>+'CF PNP'!BE63/1000</f>
        <v>0</v>
      </c>
      <c r="W40" s="123">
        <f>SUM('CF PNP'!BF63:BI63)/1000000</f>
        <v>0</v>
      </c>
      <c r="X40" s="124">
        <f>+'CF PNP'!BJ63</f>
        <v>101.55800000000001</v>
      </c>
      <c r="Y40" s="124">
        <f>+'CF PNP'!BM63*'CF PNP'!BN63</f>
        <v>4.7545470000000005</v>
      </c>
      <c r="Z40" s="124">
        <f>IF((SUM('CF PNP'!BP63:'CF PNP'!BS63))=0,0,SUM('CF PNP'!BP63:'CF PNP'!BS63)/(COUNT('CF PNP'!BP63:'CF PNP'!BS63)-COUNTIF('CF PNP'!BP63:'CF PNP'!BS63,0)))</f>
        <v>0</v>
      </c>
      <c r="AA40" s="125">
        <f>+'CF PNP'!BT63/1000000</f>
        <v>0</v>
      </c>
      <c r="AB40" s="125">
        <f>(+'CF PNP'!BU63)/1000000</f>
        <v>0</v>
      </c>
      <c r="AC40" s="125">
        <f>(+'CF PNP'!CT63)/1000000</f>
        <v>0</v>
      </c>
      <c r="AD40" s="125">
        <f>(+'CF PNP'!DI63*('CF PNP'!DJ63/100))/1000000</f>
        <v>0</v>
      </c>
      <c r="AE40" s="125">
        <f>(SUM('CF PNP'!DK63:DM63)/1000000)</f>
        <v>0</v>
      </c>
      <c r="AF40" s="125">
        <f>(+'CF PNP'!DO63)/1000000</f>
        <v>0</v>
      </c>
      <c r="AG40" s="125">
        <f>(+'CF PNP'!DP63)/1000000</f>
        <v>0</v>
      </c>
    </row>
    <row r="41" spans="1:33" x14ac:dyDescent="0.2">
      <c r="A41" s="121">
        <f>PDP!A41</f>
        <v>2051</v>
      </c>
      <c r="B41" s="122">
        <f>+'CF PNP'!D64</f>
        <v>0</v>
      </c>
      <c r="C41" s="123">
        <f>+'CF PNP'!AB64/1000000</f>
        <v>0</v>
      </c>
      <c r="D41" s="123">
        <f>+'CF PNP'!AC64/1000000</f>
        <v>0</v>
      </c>
      <c r="E41" s="123">
        <f>+'CF PNP'!AD64/1000</f>
        <v>0</v>
      </c>
      <c r="F41" s="123">
        <f>+'CF PNP'!AE64/1000</f>
        <v>0</v>
      </c>
      <c r="G41" s="123">
        <f>SUM('CF PNP'!AF64:AI64)/1000000</f>
        <v>0</v>
      </c>
      <c r="H41" s="123">
        <f>+'CF PNP'!AM64/1000000</f>
        <v>0</v>
      </c>
      <c r="I41" s="123">
        <f>+'CF PNP'!AN64/1000</f>
        <v>0</v>
      </c>
      <c r="J41" s="123">
        <f>'CF PNP'!AO64/1000000</f>
        <v>0</v>
      </c>
      <c r="K41" s="123">
        <f>+'CF PNP'!AQ64/1000000</f>
        <v>0</v>
      </c>
      <c r="L41" s="123">
        <f>+'CF PNP'!AR64/1000000</f>
        <v>0</v>
      </c>
      <c r="M41" s="123">
        <f>+'CF PNP'!AS64/1000</f>
        <v>0</v>
      </c>
      <c r="N41" s="123">
        <f>+'CF PNP'!AT64/1000</f>
        <v>0</v>
      </c>
      <c r="O41" s="123">
        <f>SUM('CF PNP'!AU64:AX64)/1000000</f>
        <v>0</v>
      </c>
      <c r="P41" s="123">
        <f>+'CF PNP'!AY64/1000000</f>
        <v>0</v>
      </c>
      <c r="Q41" s="123">
        <f>+'CF PNP'!AZ64/1000</f>
        <v>0</v>
      </c>
      <c r="R41" s="123">
        <f>+'CF PNP'!BA64/1000000</f>
        <v>0</v>
      </c>
      <c r="S41" s="123">
        <f>+'CF PNP'!BB64/1000000</f>
        <v>0</v>
      </c>
      <c r="T41" s="123">
        <f>+'CF PNP'!BC64/1000000</f>
        <v>0</v>
      </c>
      <c r="U41" s="123">
        <f>+'CF PNP'!BD64/1000</f>
        <v>0</v>
      </c>
      <c r="V41" s="123">
        <f>+'CF PNP'!BE64/1000</f>
        <v>0</v>
      </c>
      <c r="W41" s="123">
        <f>SUM('CF PNP'!BF64:BI64)/1000000</f>
        <v>0</v>
      </c>
      <c r="X41" s="124">
        <f>+'CF PNP'!BJ64</f>
        <v>101.55800000000001</v>
      </c>
      <c r="Y41" s="124">
        <f>+'CF PNP'!BM64*'CF PNP'!BN64</f>
        <v>4.7545470000000005</v>
      </c>
      <c r="Z41" s="124">
        <f>IF((SUM('CF PNP'!BP64:'CF PNP'!BS64))=0,0,SUM('CF PNP'!BP64:'CF PNP'!BS64)/(COUNT('CF PNP'!BP64:'CF PNP'!BS64)-COUNTIF('CF PNP'!BP64:'CF PNP'!BS64,0)))</f>
        <v>0</v>
      </c>
      <c r="AA41" s="125">
        <f>+'CF PNP'!BT64/1000000</f>
        <v>0</v>
      </c>
      <c r="AB41" s="125">
        <f>(+'CF PNP'!BU64)/1000000</f>
        <v>0</v>
      </c>
      <c r="AC41" s="125">
        <f>(+'CF PNP'!CT64)/1000000</f>
        <v>0</v>
      </c>
      <c r="AD41" s="125">
        <f>(+'CF PNP'!DI64*('CF PNP'!DJ64/100))/1000000</f>
        <v>0</v>
      </c>
      <c r="AE41" s="125">
        <f>(SUM('CF PNP'!DK64:DM64)/1000000)</f>
        <v>0</v>
      </c>
      <c r="AF41" s="125">
        <f>(+'CF PNP'!DO64)/1000000</f>
        <v>0</v>
      </c>
      <c r="AG41" s="125">
        <f>(+'CF PNP'!DP64)/1000000</f>
        <v>0</v>
      </c>
    </row>
    <row r="42" spans="1:33" x14ac:dyDescent="0.2">
      <c r="A42" s="121">
        <f>PDP!A42</f>
        <v>2052</v>
      </c>
      <c r="B42" s="122">
        <f>+'CF PNP'!D65</f>
        <v>0</v>
      </c>
      <c r="C42" s="123">
        <f>+'CF PNP'!AB65/1000000</f>
        <v>0</v>
      </c>
      <c r="D42" s="123">
        <f>+'CF PNP'!AC65/1000000</f>
        <v>0</v>
      </c>
      <c r="E42" s="123">
        <f>+'CF PNP'!AD65/1000</f>
        <v>0</v>
      </c>
      <c r="F42" s="123">
        <f>+'CF PNP'!AE65/1000</f>
        <v>0</v>
      </c>
      <c r="G42" s="123">
        <f>SUM('CF PNP'!AF65:AI65)/1000000</f>
        <v>0</v>
      </c>
      <c r="H42" s="123">
        <f>+'CF PNP'!AM65/1000000</f>
        <v>0</v>
      </c>
      <c r="I42" s="123">
        <f>+'CF PNP'!AN65/1000</f>
        <v>0</v>
      </c>
      <c r="J42" s="123">
        <f>'CF PNP'!AO65/1000000</f>
        <v>0</v>
      </c>
      <c r="K42" s="123">
        <f>+'CF PNP'!AQ65/1000000</f>
        <v>0</v>
      </c>
      <c r="L42" s="123">
        <f>+'CF PNP'!AR65/1000000</f>
        <v>0</v>
      </c>
      <c r="M42" s="123">
        <f>+'CF PNP'!AS65/1000</f>
        <v>0</v>
      </c>
      <c r="N42" s="123">
        <f>+'CF PNP'!AT65/1000</f>
        <v>0</v>
      </c>
      <c r="O42" s="123">
        <f>SUM('CF PNP'!AU65:AX65)/1000000</f>
        <v>0</v>
      </c>
      <c r="P42" s="123">
        <f>+'CF PNP'!AY65/1000000</f>
        <v>0</v>
      </c>
      <c r="Q42" s="123">
        <f>+'CF PNP'!AZ65/1000</f>
        <v>0</v>
      </c>
      <c r="R42" s="123">
        <f>+'CF PNP'!BA65/1000000</f>
        <v>0</v>
      </c>
      <c r="S42" s="123">
        <f>+'CF PNP'!BB65/1000000</f>
        <v>0</v>
      </c>
      <c r="T42" s="123">
        <f>+'CF PNP'!BC65/1000000</f>
        <v>0</v>
      </c>
      <c r="U42" s="123">
        <f>+'CF PNP'!BD65/1000</f>
        <v>0</v>
      </c>
      <c r="V42" s="123">
        <f>+'CF PNP'!BE65/1000</f>
        <v>0</v>
      </c>
      <c r="W42" s="123">
        <f>SUM('CF PNP'!BF65:BI65)/1000000</f>
        <v>0</v>
      </c>
      <c r="X42" s="124">
        <f>+'CF PNP'!BJ65</f>
        <v>101.55800000000001</v>
      </c>
      <c r="Y42" s="124">
        <f>+'CF PNP'!BM65*'CF PNP'!BN65</f>
        <v>4.7545470000000005</v>
      </c>
      <c r="Z42" s="124">
        <f>IF((SUM('CF PNP'!BP65:'CF PNP'!BS65))=0,0,SUM('CF PNP'!BP65:'CF PNP'!BS65)/(COUNT('CF PNP'!BP65:'CF PNP'!BS65)-COUNTIF('CF PNP'!BP65:'CF PNP'!BS65,0)))</f>
        <v>0</v>
      </c>
      <c r="AA42" s="125">
        <f>+'CF PNP'!BT65/1000000</f>
        <v>0</v>
      </c>
      <c r="AB42" s="125">
        <f>(+'CF PNP'!BU65)/1000000</f>
        <v>0</v>
      </c>
      <c r="AC42" s="125">
        <f>(+'CF PNP'!CT65)/1000000</f>
        <v>0</v>
      </c>
      <c r="AD42" s="125">
        <f>(+'CF PNP'!DI65*('CF PNP'!DJ65/100))/1000000</f>
        <v>0</v>
      </c>
      <c r="AE42" s="125">
        <f>(SUM('CF PNP'!DK65:DM65)/1000000)</f>
        <v>0</v>
      </c>
      <c r="AF42" s="125">
        <f>(+'CF PNP'!DO65)/1000000</f>
        <v>0</v>
      </c>
      <c r="AG42" s="125">
        <f>(+'CF PNP'!DP65)/1000000</f>
        <v>0</v>
      </c>
    </row>
    <row r="43" spans="1:33" x14ac:dyDescent="0.2">
      <c r="A43" s="121">
        <f>PDP!A43</f>
        <v>2053</v>
      </c>
      <c r="B43" s="122">
        <f>+'CF PNP'!D66</f>
        <v>0</v>
      </c>
      <c r="C43" s="123">
        <f>+'CF PNP'!AB66/1000000</f>
        <v>0</v>
      </c>
      <c r="D43" s="123">
        <f>+'CF PNP'!AC66/1000000</f>
        <v>0</v>
      </c>
      <c r="E43" s="123">
        <f>+'CF PNP'!AD66/1000</f>
        <v>0</v>
      </c>
      <c r="F43" s="123">
        <f>+'CF PNP'!AE66/1000</f>
        <v>0</v>
      </c>
      <c r="G43" s="123">
        <f>SUM('CF PNP'!AF66:AI66)/1000000</f>
        <v>0</v>
      </c>
      <c r="H43" s="123">
        <f>+'CF PNP'!AM66/1000000</f>
        <v>0</v>
      </c>
      <c r="I43" s="123">
        <f>+'CF PNP'!AN66/1000</f>
        <v>0</v>
      </c>
      <c r="J43" s="123">
        <f>'CF PNP'!AO66/1000000</f>
        <v>0</v>
      </c>
      <c r="K43" s="123">
        <f>+'CF PNP'!AQ66/1000000</f>
        <v>0</v>
      </c>
      <c r="L43" s="123">
        <f>+'CF PNP'!AR66/1000000</f>
        <v>0</v>
      </c>
      <c r="M43" s="123">
        <f>+'CF PNP'!AS66/1000</f>
        <v>0</v>
      </c>
      <c r="N43" s="123">
        <f>+'CF PNP'!AT66/1000</f>
        <v>0</v>
      </c>
      <c r="O43" s="123">
        <f>SUM('CF PNP'!AU66:AX66)/1000000</f>
        <v>0</v>
      </c>
      <c r="P43" s="123">
        <f>+'CF PNP'!AY66/1000000</f>
        <v>0</v>
      </c>
      <c r="Q43" s="123">
        <f>+'CF PNP'!AZ66/1000</f>
        <v>0</v>
      </c>
      <c r="R43" s="123">
        <f>+'CF PNP'!BA66/1000000</f>
        <v>0</v>
      </c>
      <c r="S43" s="123">
        <f>+'CF PNP'!BB66/1000000</f>
        <v>0</v>
      </c>
      <c r="T43" s="123">
        <f>+'CF PNP'!BC66/1000000</f>
        <v>0</v>
      </c>
      <c r="U43" s="123">
        <f>+'CF PNP'!BD66/1000</f>
        <v>0</v>
      </c>
      <c r="V43" s="123">
        <f>+'CF PNP'!BE66/1000</f>
        <v>0</v>
      </c>
      <c r="W43" s="123">
        <f>SUM('CF PNP'!BF66:BI66)/1000000</f>
        <v>0</v>
      </c>
      <c r="X43" s="124">
        <f>+'CF PNP'!BJ66</f>
        <v>101.55800000000001</v>
      </c>
      <c r="Y43" s="124">
        <f>+'CF PNP'!BM66*'CF PNP'!BN66</f>
        <v>4.7545470000000005</v>
      </c>
      <c r="Z43" s="124">
        <f>IF((SUM('CF PNP'!BP66:'CF PNP'!BS66))=0,0,SUM('CF PNP'!BP66:'CF PNP'!BS66)/(COUNT('CF PNP'!BP66:'CF PNP'!BS66)-COUNTIF('CF PNP'!BP66:'CF PNP'!BS66,0)))</f>
        <v>0</v>
      </c>
      <c r="AA43" s="125">
        <f>+'CF PNP'!BT66/1000000</f>
        <v>0</v>
      </c>
      <c r="AB43" s="125">
        <f>(+'CF PNP'!BU66)/1000000</f>
        <v>0</v>
      </c>
      <c r="AC43" s="125">
        <f>(+'CF PNP'!CT66)/1000000</f>
        <v>0</v>
      </c>
      <c r="AD43" s="125">
        <f>(+'CF PNP'!DI66*('CF PNP'!DJ66/100))/1000000</f>
        <v>0</v>
      </c>
      <c r="AE43" s="125">
        <f>(SUM('CF PNP'!DK66:DM66)/1000000)</f>
        <v>0</v>
      </c>
      <c r="AF43" s="125">
        <f>(+'CF PNP'!DO66)/1000000</f>
        <v>0</v>
      </c>
      <c r="AG43" s="125">
        <f>(+'CF PNP'!DP66)/1000000</f>
        <v>0</v>
      </c>
    </row>
    <row r="44" spans="1:33" x14ac:dyDescent="0.2">
      <c r="A44" s="121">
        <f>PDP!A44</f>
        <v>2054</v>
      </c>
      <c r="B44" s="122">
        <f>+'CF PNP'!D67</f>
        <v>0</v>
      </c>
      <c r="C44" s="123">
        <f>+'CF PNP'!AB67/1000000</f>
        <v>0</v>
      </c>
      <c r="D44" s="123">
        <f>+'CF PNP'!AC67/1000000</f>
        <v>0</v>
      </c>
      <c r="E44" s="123">
        <f>+'CF PNP'!AD67/1000</f>
        <v>0</v>
      </c>
      <c r="F44" s="123">
        <f>+'CF PNP'!AE67/1000</f>
        <v>0</v>
      </c>
      <c r="G44" s="123">
        <f>SUM('CF PNP'!AF67:AI67)/1000000</f>
        <v>0</v>
      </c>
      <c r="H44" s="123">
        <f>+'CF PNP'!AM67/1000000</f>
        <v>0</v>
      </c>
      <c r="I44" s="123">
        <f>+'CF PNP'!AN67/1000</f>
        <v>0</v>
      </c>
      <c r="J44" s="123">
        <f>'CF PNP'!AO67/1000000</f>
        <v>0</v>
      </c>
      <c r="K44" s="123">
        <f>+'CF PNP'!AQ67/1000000</f>
        <v>0</v>
      </c>
      <c r="L44" s="123">
        <f>+'CF PNP'!AR67/1000000</f>
        <v>0</v>
      </c>
      <c r="M44" s="123">
        <f>+'CF PNP'!AS67/1000</f>
        <v>0</v>
      </c>
      <c r="N44" s="123">
        <f>+'CF PNP'!AT67/1000</f>
        <v>0</v>
      </c>
      <c r="O44" s="123">
        <f>SUM('CF PNP'!AU67:AX67)/1000000</f>
        <v>0</v>
      </c>
      <c r="P44" s="123">
        <f>+'CF PNP'!AY67/1000000</f>
        <v>0</v>
      </c>
      <c r="Q44" s="123">
        <f>+'CF PNP'!AZ67/1000</f>
        <v>0</v>
      </c>
      <c r="R44" s="123">
        <f>+'CF PNP'!BA67/1000000</f>
        <v>0</v>
      </c>
      <c r="S44" s="123">
        <f>+'CF PNP'!BB67/1000000</f>
        <v>0</v>
      </c>
      <c r="T44" s="123">
        <f>+'CF PNP'!BC67/1000000</f>
        <v>0</v>
      </c>
      <c r="U44" s="123">
        <f>+'CF PNP'!BD67/1000</f>
        <v>0</v>
      </c>
      <c r="V44" s="123">
        <f>+'CF PNP'!BE67/1000</f>
        <v>0</v>
      </c>
      <c r="W44" s="123">
        <f>SUM('CF PNP'!BF67:BI67)/1000000</f>
        <v>0</v>
      </c>
      <c r="X44" s="124">
        <f>+'CF PNP'!BJ67</f>
        <v>101.55800000000001</v>
      </c>
      <c r="Y44" s="124">
        <f>+'CF PNP'!BM67*'CF PNP'!BN67</f>
        <v>4.7545470000000005</v>
      </c>
      <c r="Z44" s="124">
        <f>IF((SUM('CF PNP'!BP67:'CF PNP'!BS67))=0,0,SUM('CF PNP'!BP67:'CF PNP'!BS67)/(COUNT('CF PNP'!BP67:'CF PNP'!BS67)-COUNTIF('CF PNP'!BP67:'CF PNP'!BS67,0)))</f>
        <v>0</v>
      </c>
      <c r="AA44" s="125">
        <f>+'CF PNP'!BT67/1000000</f>
        <v>0</v>
      </c>
      <c r="AB44" s="125">
        <f>(+'CF PNP'!BU67)/1000000</f>
        <v>0</v>
      </c>
      <c r="AC44" s="125">
        <f>(+'CF PNP'!CT67)/1000000</f>
        <v>0</v>
      </c>
      <c r="AD44" s="125">
        <f>(+'CF PNP'!DI67*('CF PNP'!DJ67/100))/1000000</f>
        <v>0</v>
      </c>
      <c r="AE44" s="125">
        <f>(SUM('CF PNP'!DK67:DM67)/1000000)</f>
        <v>0</v>
      </c>
      <c r="AF44" s="125">
        <f>(+'CF PNP'!DO67)/1000000</f>
        <v>0</v>
      </c>
      <c r="AG44" s="125">
        <f>(+'CF PNP'!DP67)/1000000</f>
        <v>0</v>
      </c>
    </row>
    <row r="45" spans="1:33" x14ac:dyDescent="0.2">
      <c r="A45" s="121">
        <f>PDP!A45</f>
        <v>2055</v>
      </c>
      <c r="B45" s="122">
        <f>+'CF PNP'!D68</f>
        <v>0</v>
      </c>
      <c r="C45" s="123">
        <f>+'CF PNP'!AB68/1000000</f>
        <v>0</v>
      </c>
      <c r="D45" s="123">
        <f>+'CF PNP'!AC68/1000000</f>
        <v>0</v>
      </c>
      <c r="E45" s="123">
        <f>+'CF PNP'!AD68/1000</f>
        <v>0</v>
      </c>
      <c r="F45" s="123">
        <f>+'CF PNP'!AE68/1000</f>
        <v>0</v>
      </c>
      <c r="G45" s="123">
        <f>SUM('CF PNP'!AF68:AI68)/1000000</f>
        <v>0</v>
      </c>
      <c r="H45" s="123">
        <f>+'CF PNP'!AM68/1000000</f>
        <v>0</v>
      </c>
      <c r="I45" s="123">
        <f>+'CF PNP'!AN68/1000</f>
        <v>0</v>
      </c>
      <c r="J45" s="123">
        <f>'CF PNP'!AO68/1000000</f>
        <v>0</v>
      </c>
      <c r="K45" s="123">
        <f>+'CF PNP'!AQ68/1000000</f>
        <v>0</v>
      </c>
      <c r="L45" s="123">
        <f>+'CF PNP'!AR68/1000000</f>
        <v>0</v>
      </c>
      <c r="M45" s="123">
        <f>+'CF PNP'!AS68/1000</f>
        <v>0</v>
      </c>
      <c r="N45" s="123">
        <f>+'CF PNP'!AT68/1000</f>
        <v>0</v>
      </c>
      <c r="O45" s="123">
        <f>SUM('CF PNP'!AU68:AX68)/1000000</f>
        <v>0</v>
      </c>
      <c r="P45" s="123">
        <f>+'CF PNP'!AY68/1000000</f>
        <v>0</v>
      </c>
      <c r="Q45" s="123">
        <f>+'CF PNP'!AZ68/1000</f>
        <v>0</v>
      </c>
      <c r="R45" s="123">
        <f>+'CF PNP'!BA68/1000000</f>
        <v>0</v>
      </c>
      <c r="S45" s="123">
        <f>+'CF PNP'!BB68/1000000</f>
        <v>0</v>
      </c>
      <c r="T45" s="123">
        <f>+'CF PNP'!BC68/1000000</f>
        <v>0</v>
      </c>
      <c r="U45" s="123">
        <f>+'CF PNP'!BD68/1000</f>
        <v>0</v>
      </c>
      <c r="V45" s="123">
        <f>+'CF PNP'!BE68/1000</f>
        <v>0</v>
      </c>
      <c r="W45" s="123">
        <f>SUM('CF PNP'!BF68:BI68)/1000000</f>
        <v>0</v>
      </c>
      <c r="X45" s="124">
        <f>+'CF PNP'!BJ68</f>
        <v>101.55800000000001</v>
      </c>
      <c r="Y45" s="124">
        <f>+'CF PNP'!BM68*'CF PNP'!BN68</f>
        <v>4.7545470000000005</v>
      </c>
      <c r="Z45" s="124">
        <f>IF((SUM('CF PNP'!BP68:'CF PNP'!BS68))=0,0,SUM('CF PNP'!BP68:'CF PNP'!BS68)/(COUNT('CF PNP'!BP68:'CF PNP'!BS68)-COUNTIF('CF PNP'!BP68:'CF PNP'!BS68,0)))</f>
        <v>0</v>
      </c>
      <c r="AA45" s="125">
        <f>+'CF PNP'!BT68/1000000</f>
        <v>0</v>
      </c>
      <c r="AB45" s="125">
        <f>(+'CF PNP'!BU68)/1000000</f>
        <v>0</v>
      </c>
      <c r="AC45" s="125">
        <f>(+'CF PNP'!CT68)/1000000</f>
        <v>0</v>
      </c>
      <c r="AD45" s="125">
        <f>(+'CF PNP'!DI68*('CF PNP'!DJ68/100))/1000000</f>
        <v>0</v>
      </c>
      <c r="AE45" s="125">
        <f>(SUM('CF PNP'!DK68:DM68)/1000000)</f>
        <v>0</v>
      </c>
      <c r="AF45" s="125">
        <f>(+'CF PNP'!DO68)/1000000</f>
        <v>0</v>
      </c>
      <c r="AG45" s="125">
        <f>(+'CF PNP'!DP68)/1000000</f>
        <v>0</v>
      </c>
    </row>
    <row r="46" spans="1:33" x14ac:dyDescent="0.2">
      <c r="A46" s="121">
        <f>PDP!A46</f>
        <v>2056</v>
      </c>
      <c r="B46" s="122">
        <f>+'CF PNP'!D69</f>
        <v>0</v>
      </c>
      <c r="C46" s="123">
        <f>+'CF PNP'!AB69/1000000</f>
        <v>0</v>
      </c>
      <c r="D46" s="123">
        <f>+'CF PNP'!AC69/1000000</f>
        <v>0</v>
      </c>
      <c r="E46" s="123">
        <f>+'CF PNP'!AD69/1000</f>
        <v>0</v>
      </c>
      <c r="F46" s="123">
        <f>+'CF PNP'!AE69/1000</f>
        <v>0</v>
      </c>
      <c r="G46" s="123">
        <f>SUM('CF PNP'!AF69:AI69)/1000000</f>
        <v>0</v>
      </c>
      <c r="H46" s="123">
        <f>+'CF PNP'!AM69/1000000</f>
        <v>0</v>
      </c>
      <c r="I46" s="123">
        <f>+'CF PNP'!AN69/1000</f>
        <v>0</v>
      </c>
      <c r="J46" s="123">
        <f>'CF PNP'!AO69/1000000</f>
        <v>0</v>
      </c>
      <c r="K46" s="123">
        <f>+'CF PNP'!AQ69/1000000</f>
        <v>0</v>
      </c>
      <c r="L46" s="123">
        <f>+'CF PNP'!AR69/1000000</f>
        <v>0</v>
      </c>
      <c r="M46" s="123">
        <f>+'CF PNP'!AS69/1000</f>
        <v>0</v>
      </c>
      <c r="N46" s="123">
        <f>+'CF PNP'!AT69/1000</f>
        <v>0</v>
      </c>
      <c r="O46" s="123">
        <f>SUM('CF PNP'!AU69:AX69)/1000000</f>
        <v>0</v>
      </c>
      <c r="P46" s="123">
        <f>+'CF PNP'!AY69/1000000</f>
        <v>0</v>
      </c>
      <c r="Q46" s="123">
        <f>+'CF PNP'!AZ69/1000</f>
        <v>0</v>
      </c>
      <c r="R46" s="123">
        <f>+'CF PNP'!BA69/1000000</f>
        <v>0</v>
      </c>
      <c r="S46" s="123">
        <f>+'CF PNP'!BB69/1000000</f>
        <v>0</v>
      </c>
      <c r="T46" s="123">
        <f>+'CF PNP'!BC69/1000000</f>
        <v>0</v>
      </c>
      <c r="U46" s="123">
        <f>+'CF PNP'!BD69/1000</f>
        <v>0</v>
      </c>
      <c r="V46" s="123">
        <f>+'CF PNP'!BE69/1000</f>
        <v>0</v>
      </c>
      <c r="W46" s="123">
        <f>SUM('CF PNP'!BF69:BI69)/1000000</f>
        <v>0</v>
      </c>
      <c r="X46" s="124">
        <f>+'CF PNP'!BJ69</f>
        <v>101.55800000000001</v>
      </c>
      <c r="Y46" s="124">
        <f>+'CF PNP'!BM69*'CF PNP'!BN69</f>
        <v>4.7545470000000005</v>
      </c>
      <c r="Z46" s="124">
        <f>IF((SUM('CF PNP'!BP69:'CF PNP'!BS69))=0,0,SUM('CF PNP'!BP69:'CF PNP'!BS69)/(COUNT('CF PNP'!BP69:'CF PNP'!BS69)-COUNTIF('CF PNP'!BP69:'CF PNP'!BS69,0)))</f>
        <v>0</v>
      </c>
      <c r="AA46" s="125">
        <f>+'CF PNP'!BT69/1000000</f>
        <v>0</v>
      </c>
      <c r="AB46" s="125">
        <f>(+'CF PNP'!BU69)/1000000</f>
        <v>0</v>
      </c>
      <c r="AC46" s="125">
        <f>(+'CF PNP'!CT69)/1000000</f>
        <v>0</v>
      </c>
      <c r="AD46" s="125">
        <f>(+'CF PNP'!DI69*('CF PNP'!DJ69/100))/1000000</f>
        <v>0</v>
      </c>
      <c r="AE46" s="125">
        <f>(SUM('CF PNP'!DK69:DM69)/1000000)</f>
        <v>0</v>
      </c>
      <c r="AF46" s="125">
        <f>(+'CF PNP'!DO69)/1000000</f>
        <v>0</v>
      </c>
      <c r="AG46" s="125">
        <f>(+'CF PNP'!DP69)/1000000</f>
        <v>0</v>
      </c>
    </row>
    <row r="47" spans="1:33" x14ac:dyDescent="0.2">
      <c r="A47" s="121">
        <f>PDP!A47</f>
        <v>2057</v>
      </c>
      <c r="B47" s="122">
        <f>+'CF PNP'!D70</f>
        <v>0</v>
      </c>
      <c r="C47" s="123">
        <f>+'CF PNP'!AB70/1000000</f>
        <v>0</v>
      </c>
      <c r="D47" s="123">
        <f>+'CF PNP'!AC70/1000000</f>
        <v>0</v>
      </c>
      <c r="E47" s="123">
        <f>+'CF PNP'!AD70/1000</f>
        <v>0</v>
      </c>
      <c r="F47" s="123">
        <f>+'CF PNP'!AE70/1000</f>
        <v>0</v>
      </c>
      <c r="G47" s="123">
        <f>SUM('CF PNP'!AF70:AI70)/1000000</f>
        <v>0</v>
      </c>
      <c r="H47" s="123">
        <f>+'CF PNP'!AM70/1000000</f>
        <v>0</v>
      </c>
      <c r="I47" s="123">
        <f>+'CF PNP'!AN70/1000</f>
        <v>0</v>
      </c>
      <c r="J47" s="123">
        <f>'CF PNP'!AO70/1000000</f>
        <v>0</v>
      </c>
      <c r="K47" s="123">
        <f>+'CF PNP'!AQ70/1000000</f>
        <v>0</v>
      </c>
      <c r="L47" s="123">
        <f>+'CF PNP'!AR70/1000000</f>
        <v>0</v>
      </c>
      <c r="M47" s="123">
        <f>+'CF PNP'!AS70/1000</f>
        <v>0</v>
      </c>
      <c r="N47" s="123">
        <f>+'CF PNP'!AT70/1000</f>
        <v>0</v>
      </c>
      <c r="O47" s="123">
        <f>SUM('CF PNP'!AU70:AX70)/1000000</f>
        <v>0</v>
      </c>
      <c r="P47" s="123">
        <f>+'CF PNP'!AY70/1000000</f>
        <v>0</v>
      </c>
      <c r="Q47" s="123">
        <f>+'CF PNP'!AZ70/1000</f>
        <v>0</v>
      </c>
      <c r="R47" s="123">
        <f>+'CF PNP'!BA70/1000000</f>
        <v>0</v>
      </c>
      <c r="S47" s="123">
        <f>+'CF PNP'!BB70/1000000</f>
        <v>0</v>
      </c>
      <c r="T47" s="123">
        <f>+'CF PNP'!BC70/1000000</f>
        <v>0</v>
      </c>
      <c r="U47" s="123">
        <f>+'CF PNP'!BD70/1000</f>
        <v>0</v>
      </c>
      <c r="V47" s="123">
        <f>+'CF PNP'!BE70/1000</f>
        <v>0</v>
      </c>
      <c r="W47" s="123">
        <f>SUM('CF PNP'!BF70:BI70)/1000000</f>
        <v>0</v>
      </c>
      <c r="X47" s="124">
        <f>+'CF PNP'!BJ70</f>
        <v>101.55800000000001</v>
      </c>
      <c r="Y47" s="124">
        <f>+'CF PNP'!BM70*'CF PNP'!BN70</f>
        <v>4.7545470000000005</v>
      </c>
      <c r="Z47" s="124">
        <f>IF((SUM('CF PNP'!BP70:'CF PNP'!BS70))=0,0,SUM('CF PNP'!BP70:'CF PNP'!BS70)/(COUNT('CF PNP'!BP70:'CF PNP'!BS70)-COUNTIF('CF PNP'!BP70:'CF PNP'!BS70,0)))</f>
        <v>0</v>
      </c>
      <c r="AA47" s="125">
        <f>+'CF PNP'!BT70/1000000</f>
        <v>0</v>
      </c>
      <c r="AB47" s="125">
        <f>(+'CF PNP'!BU70)/1000000</f>
        <v>0</v>
      </c>
      <c r="AC47" s="125">
        <f>(+'CF PNP'!CT70)/1000000</f>
        <v>0</v>
      </c>
      <c r="AD47" s="125">
        <f>(+'CF PNP'!DI70*('CF PNP'!DJ70/100))/1000000</f>
        <v>0</v>
      </c>
      <c r="AE47" s="125">
        <f>(SUM('CF PNP'!DK70:DM70)/1000000)</f>
        <v>0</v>
      </c>
      <c r="AF47" s="125">
        <f>(+'CF PNP'!DO70)/1000000</f>
        <v>0</v>
      </c>
      <c r="AG47" s="125">
        <f>(+'CF PNP'!DP70)/1000000</f>
        <v>0</v>
      </c>
    </row>
    <row r="48" spans="1:33" x14ac:dyDescent="0.2">
      <c r="A48" s="121">
        <f>PDP!A48</f>
        <v>2058</v>
      </c>
      <c r="B48" s="122">
        <f>+'CF PNP'!D71</f>
        <v>0</v>
      </c>
      <c r="C48" s="123">
        <f>+'CF PNP'!AB71/1000000</f>
        <v>0</v>
      </c>
      <c r="D48" s="123">
        <f>+'CF PNP'!AC71/1000000</f>
        <v>0</v>
      </c>
      <c r="E48" s="123">
        <f>+'CF PNP'!AD71/1000</f>
        <v>0</v>
      </c>
      <c r="F48" s="123">
        <f>+'CF PNP'!AE71/1000</f>
        <v>0</v>
      </c>
      <c r="G48" s="123">
        <f>SUM('CF PNP'!AF71:AI71)/1000000</f>
        <v>0</v>
      </c>
      <c r="H48" s="123">
        <f>+'CF PNP'!AM71/1000000</f>
        <v>0</v>
      </c>
      <c r="I48" s="123">
        <f>+'CF PNP'!AN71/1000</f>
        <v>0</v>
      </c>
      <c r="J48" s="123">
        <f>'CF PNP'!AO72/1000000</f>
        <v>0</v>
      </c>
      <c r="K48" s="123">
        <f>+'CF PNP'!AQ71/1000000</f>
        <v>0</v>
      </c>
      <c r="L48" s="123">
        <f>+'CF PNP'!AR71/1000000</f>
        <v>0</v>
      </c>
      <c r="M48" s="123">
        <f>+'CF PNP'!AS71/1000</f>
        <v>0</v>
      </c>
      <c r="N48" s="123">
        <f>+'CF PNP'!AT71/1000</f>
        <v>0</v>
      </c>
      <c r="O48" s="123">
        <f>SUM('CF PNP'!AU71:AX71)/1000000</f>
        <v>0</v>
      </c>
      <c r="P48" s="123">
        <f>+'CF PNP'!AY71/1000000</f>
        <v>0</v>
      </c>
      <c r="Q48" s="123">
        <f>+'CF PNP'!AZ71/1000</f>
        <v>0</v>
      </c>
      <c r="R48" s="123">
        <f>+'CF PNP'!BA71/1000000</f>
        <v>0</v>
      </c>
      <c r="S48" s="123">
        <f>+'CF PNP'!BB71/1000000</f>
        <v>0</v>
      </c>
      <c r="T48" s="123">
        <f>+'CF PNP'!BC71/1000000</f>
        <v>0</v>
      </c>
      <c r="U48" s="123">
        <f>+'CF PNP'!BD71/1000</f>
        <v>0</v>
      </c>
      <c r="V48" s="123">
        <f>+'CF PNP'!BE71/1000</f>
        <v>0</v>
      </c>
      <c r="W48" s="123">
        <f>SUM('CF PNP'!BF71:BI71)/1000000</f>
        <v>0</v>
      </c>
      <c r="X48" s="124">
        <f>+'CF PNP'!BJ71</f>
        <v>101.55800000000001</v>
      </c>
      <c r="Y48" s="124">
        <f>+'CF PNP'!BM71*'CF PNP'!BN71</f>
        <v>4.7545470000000005</v>
      </c>
      <c r="Z48" s="124">
        <f>IF((SUM('CF PNP'!BP71:'CF PNP'!BS71))=0,0,SUM('CF PNP'!BP71:'CF PNP'!BS71)/(COUNT('CF PNP'!BP71:'CF PNP'!BS71)-COUNTIF('CF PNP'!BP71:'CF PNP'!BS71,0)))</f>
        <v>0</v>
      </c>
      <c r="AA48" s="125">
        <f>+'CF PNP'!BT71/1000000</f>
        <v>0</v>
      </c>
      <c r="AB48" s="125">
        <f>(+'CF PNP'!BU71)/1000000</f>
        <v>0</v>
      </c>
      <c r="AC48" s="125">
        <f>(+'CF PNP'!CT71)/1000000</f>
        <v>0</v>
      </c>
      <c r="AD48" s="125">
        <f>(+'CF PNP'!DI71*('CF PNP'!DJ71/100))/1000000</f>
        <v>0</v>
      </c>
      <c r="AE48" s="125">
        <f>(SUM('CF PNP'!DK71:DM71)/1000000)</f>
        <v>0</v>
      </c>
      <c r="AF48" s="125">
        <f>(+'CF PNP'!DO71)/1000000</f>
        <v>0</v>
      </c>
      <c r="AG48" s="125">
        <f>(+'CF PNP'!DP71)/1000000</f>
        <v>0</v>
      </c>
    </row>
    <row r="49" spans="1:33" x14ac:dyDescent="0.2">
      <c r="A49" s="121">
        <f>PDP!A49</f>
        <v>2059</v>
      </c>
      <c r="B49" s="122">
        <f>+'CF PNP'!D72</f>
        <v>0</v>
      </c>
      <c r="C49" s="123">
        <f>+'CF PNP'!AB72/1000000</f>
        <v>0</v>
      </c>
      <c r="D49" s="123">
        <f>+'CF PNP'!AC72/1000000</f>
        <v>0</v>
      </c>
      <c r="E49" s="123">
        <f>+'CF PNP'!AD72/1000</f>
        <v>0</v>
      </c>
      <c r="F49" s="123">
        <f>+'CF PNP'!AE72/1000</f>
        <v>0</v>
      </c>
      <c r="G49" s="123">
        <f>SUM('CF PNP'!AF72:AI72)/1000000</f>
        <v>0</v>
      </c>
      <c r="H49" s="123">
        <f>+'CF PNP'!AM72/1000000</f>
        <v>0</v>
      </c>
      <c r="I49" s="123">
        <f>+'CF PNP'!AN72/1000</f>
        <v>0</v>
      </c>
      <c r="J49" s="123">
        <f>+'CF PNP'!AO72/1000</f>
        <v>0</v>
      </c>
      <c r="K49" s="123">
        <f>+'CF PNP'!AQ72/1000000</f>
        <v>0</v>
      </c>
      <c r="L49" s="123">
        <f>+'CF PNP'!AR72/1000000</f>
        <v>0</v>
      </c>
      <c r="M49" s="123">
        <f>+'CF PNP'!AS72/1000</f>
        <v>0</v>
      </c>
      <c r="N49" s="123">
        <f>+'CF PNP'!AT72/1000</f>
        <v>0</v>
      </c>
      <c r="O49" s="123">
        <f>SUM('CF PNP'!AU72:AX72)/1000000</f>
        <v>0</v>
      </c>
      <c r="P49" s="123">
        <f>+'CF PNP'!AY72/1000000</f>
        <v>0</v>
      </c>
      <c r="Q49" s="123">
        <f>+'CF PNP'!AZ72/1000</f>
        <v>0</v>
      </c>
      <c r="R49" s="123">
        <f>+'CF PNP'!BA72/1000000</f>
        <v>0</v>
      </c>
      <c r="S49" s="123">
        <f>+'CF PNP'!BB72/1000000</f>
        <v>0</v>
      </c>
      <c r="T49" s="123">
        <f>+'CF PNP'!BC72/1000000</f>
        <v>0</v>
      </c>
      <c r="U49" s="123">
        <f>+'CF PNP'!BD72/1000</f>
        <v>0</v>
      </c>
      <c r="V49" s="123">
        <f>+'CF PNP'!BE72/1000</f>
        <v>0</v>
      </c>
      <c r="W49" s="123">
        <f>SUM('CF PNP'!BF72:BI72)/1000000</f>
        <v>0</v>
      </c>
      <c r="X49" s="124">
        <f>+'CF PNP'!BJ72</f>
        <v>101.55800000000001</v>
      </c>
      <c r="Y49" s="124">
        <f>+'CF PNP'!BM72*'CF PNP'!BN72</f>
        <v>4.7545470000000005</v>
      </c>
      <c r="Z49" s="124">
        <f>IF((SUM('CF PNP'!BP72:'CF PNP'!BS72))=0,0,SUM('CF PNP'!BP72:'CF PNP'!BS72)/(COUNT('CF PNP'!BP72:'CF PNP'!BS72)-COUNTIF('CF PNP'!BP72:'CF PNP'!BS72,0)))</f>
        <v>0</v>
      </c>
      <c r="AA49" s="125">
        <f>+'CF PNP'!BT72/1000000</f>
        <v>0</v>
      </c>
      <c r="AB49" s="125">
        <f>(+'CF PNP'!BU72)/1000000</f>
        <v>0</v>
      </c>
      <c r="AC49" s="125">
        <f>(+'CF PNP'!CT72)/1000000</f>
        <v>0</v>
      </c>
      <c r="AD49" s="125">
        <f>(+'CF PNP'!DI72*('CF PNP'!DJ72/100))/1000000</f>
        <v>0</v>
      </c>
      <c r="AE49" s="125">
        <f>(SUM('CF PNP'!DK72:DM72)/1000000)</f>
        <v>0</v>
      </c>
      <c r="AF49" s="125">
        <f>(+'CF PNP'!DO72)/1000000</f>
        <v>0</v>
      </c>
      <c r="AG49" s="125">
        <f>(+'CF PNP'!DP72)/1000000</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0</v>
      </c>
      <c r="C51" s="129">
        <f t="shared" ref="C51:AG51" si="0">SUM(C13:C50)</f>
        <v>0</v>
      </c>
      <c r="D51" s="129">
        <f t="shared" si="0"/>
        <v>0</v>
      </c>
      <c r="E51" s="129">
        <f t="shared" si="0"/>
        <v>0</v>
      </c>
      <c r="F51" s="129">
        <f t="shared" si="0"/>
        <v>0</v>
      </c>
      <c r="G51" s="129">
        <f t="shared" si="0"/>
        <v>0</v>
      </c>
      <c r="H51" s="129">
        <f t="shared" si="0"/>
        <v>0</v>
      </c>
      <c r="I51" s="129">
        <f t="shared" si="0"/>
        <v>0</v>
      </c>
      <c r="J51" s="129">
        <f t="shared" si="0"/>
        <v>0</v>
      </c>
      <c r="K51" s="129">
        <f t="shared" si="0"/>
        <v>0</v>
      </c>
      <c r="L51" s="129">
        <f t="shared" si="0"/>
        <v>0</v>
      </c>
      <c r="M51" s="129">
        <f t="shared" si="0"/>
        <v>0</v>
      </c>
      <c r="N51" s="129">
        <f t="shared" si="0"/>
        <v>0</v>
      </c>
      <c r="O51" s="129">
        <f t="shared" si="0"/>
        <v>0</v>
      </c>
      <c r="P51" s="129">
        <f t="shared" si="0"/>
        <v>0</v>
      </c>
      <c r="Q51" s="129">
        <f t="shared" si="0"/>
        <v>0</v>
      </c>
      <c r="R51" s="129">
        <f t="shared" si="0"/>
        <v>0</v>
      </c>
      <c r="S51" s="129">
        <f t="shared" si="0"/>
        <v>0</v>
      </c>
      <c r="T51" s="129">
        <f t="shared" si="0"/>
        <v>0</v>
      </c>
      <c r="U51" s="129">
        <f t="shared" si="0"/>
        <v>0</v>
      </c>
      <c r="V51" s="129">
        <f t="shared" si="0"/>
        <v>0</v>
      </c>
      <c r="W51" s="129">
        <f t="shared" si="0"/>
        <v>0</v>
      </c>
      <c r="X51" s="129">
        <f>IF((SUM(X13:X49))=0,0,SUM(X13:X49)/(COUNT(X13:X49)-COUNTIF(X13:X49,0)))</f>
        <v>101.55800000000001</v>
      </c>
      <c r="Y51" s="129">
        <f>IF((SUM(Y13:Y49))=0,0,SUM(Y13:Y49)/(COUNT(Y13:Y49)-COUNTIF(Y13:Y49,0)))</f>
        <v>4.7545470000000014</v>
      </c>
      <c r="Z51" s="129"/>
      <c r="AA51" s="129">
        <f t="shared" si="0"/>
        <v>0</v>
      </c>
      <c r="AB51" s="129">
        <f t="shared" si="0"/>
        <v>0</v>
      </c>
      <c r="AC51" s="129">
        <f t="shared" si="0"/>
        <v>0</v>
      </c>
      <c r="AD51" s="129">
        <f t="shared" si="0"/>
        <v>0</v>
      </c>
      <c r="AE51" s="129">
        <f t="shared" si="0"/>
        <v>0</v>
      </c>
      <c r="AF51" s="129">
        <f t="shared" si="0"/>
        <v>0</v>
      </c>
      <c r="AG51" s="129">
        <f t="shared" si="0"/>
        <v>0</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2:AG51"/>
  <sheetViews>
    <sheetView showGridLines="0" zoomScale="80" zoomScaleNormal="80" workbookViewId="0">
      <selection activeCell="AJ29" sqref="AJ29"/>
    </sheetView>
  </sheetViews>
  <sheetFormatPr defaultColWidth="11" defaultRowHeight="12.75" x14ac:dyDescent="0.2"/>
  <cols>
    <col min="1" max="3" width="11" style="1"/>
    <col min="4" max="4" width="12.375" style="1" customWidth="1"/>
    <col min="5" max="5" width="11.875" style="1" customWidth="1"/>
    <col min="6" max="6" width="13.25" style="1" bestFit="1" customWidth="1"/>
    <col min="7" max="12" width="11" style="1"/>
    <col min="13" max="13" width="11.875" style="1" customWidth="1"/>
    <col min="14" max="14" width="12.875" style="1" customWidth="1"/>
    <col min="15" max="20" width="11" style="1"/>
    <col min="21" max="21" width="11.375" style="1" bestFit="1" customWidth="1"/>
    <col min="22" max="22" width="13.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CRISTALINA</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155</v>
      </c>
    </row>
    <row r="7" spans="1:33" ht="12" customHeight="1" x14ac:dyDescent="0.2">
      <c r="K7" s="2" t="str">
        <f>+PDP!K7</f>
        <v>Limite E</v>
      </c>
      <c r="M7" s="1">
        <f>'CF PND'!B8</f>
        <v>2033</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+'CF PND'!D36</f>
        <v>0</v>
      </c>
      <c r="C13" s="123">
        <f>+'CF PND'!AB36/1000000</f>
        <v>0</v>
      </c>
      <c r="D13" s="123">
        <f>+'CF PND'!AC36/1000000</f>
        <v>0</v>
      </c>
      <c r="E13" s="123">
        <f>+'CF PND'!AD36/1000</f>
        <v>0</v>
      </c>
      <c r="F13" s="123">
        <f>+'CF PND'!AE36/1000</f>
        <v>0</v>
      </c>
      <c r="G13" s="123">
        <f>SUM('CF PND'!AF36:AI36)/1000000</f>
        <v>0</v>
      </c>
      <c r="H13" s="123">
        <f>+'CF PND'!AM36/1000000</f>
        <v>0</v>
      </c>
      <c r="I13" s="123">
        <f>+'CF PND'!AN36/1000</f>
        <v>0</v>
      </c>
      <c r="J13" s="123">
        <f>'CF PND'!AO36/1000000</f>
        <v>0</v>
      </c>
      <c r="K13" s="123">
        <f>+'CF PND'!AQ36/1000000</f>
        <v>0</v>
      </c>
      <c r="L13" s="123">
        <f>+'CF PND'!AR36/1000000</f>
        <v>0</v>
      </c>
      <c r="M13" s="123">
        <f>+'CF PND'!AS36/1000</f>
        <v>0</v>
      </c>
      <c r="N13" s="123">
        <f>+'CF PND'!AT36/1000</f>
        <v>0</v>
      </c>
      <c r="O13" s="123">
        <f>SUM('CF PND'!AU36:AX36)/1000000</f>
        <v>0</v>
      </c>
      <c r="P13" s="123">
        <f>+'CF PND'!AY36/1000000</f>
        <v>0</v>
      </c>
      <c r="Q13" s="123">
        <f>+'CF PND'!AZ36/1000</f>
        <v>0</v>
      </c>
      <c r="R13" s="123">
        <f>+'CF PND'!BA36/1000000</f>
        <v>0</v>
      </c>
      <c r="S13" s="123">
        <f>+'CF PND'!BB36/1000000</f>
        <v>0</v>
      </c>
      <c r="T13" s="123">
        <f>+'CF PND'!BC36/1000000</f>
        <v>0</v>
      </c>
      <c r="U13" s="123">
        <f>+'CF PND'!BD36/1000</f>
        <v>0</v>
      </c>
      <c r="V13" s="123">
        <f>+'CF PND'!BE36/1000</f>
        <v>0</v>
      </c>
      <c r="W13" s="123">
        <f>SUM('CF PND'!BF36:BI36)/1000000</f>
        <v>0</v>
      </c>
      <c r="X13" s="124">
        <f>+'CF PND'!BJ36</f>
        <v>101.55800000000001</v>
      </c>
      <c r="Y13" s="124">
        <f>+'CF PND'!BM36*'CF PND'!BN36</f>
        <v>4.7545470000000005</v>
      </c>
      <c r="Z13" s="124">
        <f>IF((SUM('CF PND'!BP36:'CF PND'!BS36))=0,0,SUM('CF PND'!BP36:'CF PND'!BS36)/(COUNT('CF PND'!BP36:'CF PND'!BS36)-COUNTIF('CF PND'!BP36:'CF PND'!BS36,0)))</f>
        <v>0</v>
      </c>
      <c r="AA13" s="125">
        <f>+'CF PND'!BT36/1000000</f>
        <v>0</v>
      </c>
      <c r="AB13" s="125">
        <f>(+'CF PND'!BU36)/1000000</f>
        <v>0</v>
      </c>
      <c r="AC13" s="125">
        <f>(+'CF PND'!CT36)/1000000</f>
        <v>0</v>
      </c>
      <c r="AD13" s="125">
        <f>(+'CF PND'!DI36*('CF PND'!DJ36/100)/1000000)</f>
        <v>0</v>
      </c>
      <c r="AE13" s="125">
        <f>(SUM('CF PND'!DK36:DM36)/1000000)</f>
        <v>0</v>
      </c>
      <c r="AF13" s="125">
        <f>(+'CF PND'!DO36)/1000000</f>
        <v>0</v>
      </c>
      <c r="AG13" s="125">
        <f>(+'CF PND'!DP36)/1000000</f>
        <v>0</v>
      </c>
    </row>
    <row r="14" spans="1:33" x14ac:dyDescent="0.2">
      <c r="A14" s="121">
        <f>PDP!A14</f>
        <v>2024</v>
      </c>
      <c r="B14" s="122">
        <f>+'CF PND'!D37</f>
        <v>0</v>
      </c>
      <c r="C14" s="123">
        <f>+'CF PND'!AB37/1000000</f>
        <v>0</v>
      </c>
      <c r="D14" s="123">
        <f>+'CF PND'!AC37/1000000</f>
        <v>0</v>
      </c>
      <c r="E14" s="123">
        <f>+'CF PND'!AD37/1000</f>
        <v>0</v>
      </c>
      <c r="F14" s="123">
        <f>+'CF PND'!AE37/1000</f>
        <v>0</v>
      </c>
      <c r="G14" s="123">
        <f>SUM('CF PND'!AF37:AI37)/1000000</f>
        <v>0</v>
      </c>
      <c r="H14" s="123">
        <f>+'CF PND'!AM37/1000000</f>
        <v>0</v>
      </c>
      <c r="I14" s="123">
        <f>+'CF PND'!AN37/1000</f>
        <v>0</v>
      </c>
      <c r="J14" s="123">
        <f>'CF PND'!AO37/1000000</f>
        <v>0</v>
      </c>
      <c r="K14" s="123">
        <f>+'CF PND'!AQ37/1000000</f>
        <v>0</v>
      </c>
      <c r="L14" s="123">
        <f>+'CF PND'!AR37/1000000</f>
        <v>0</v>
      </c>
      <c r="M14" s="123">
        <f>+'CF PND'!AS37/1000</f>
        <v>0</v>
      </c>
      <c r="N14" s="123">
        <f>+'CF PND'!AT37/1000</f>
        <v>0</v>
      </c>
      <c r="O14" s="123">
        <f>SUM('CF PND'!AU37:AX37)/1000000</f>
        <v>0</v>
      </c>
      <c r="P14" s="123">
        <f>+'CF PND'!AY37/1000000</f>
        <v>0</v>
      </c>
      <c r="Q14" s="123">
        <f>+'CF PND'!AZ37/1000</f>
        <v>0</v>
      </c>
      <c r="R14" s="123">
        <f>+'CF PND'!BA37/1000000</f>
        <v>0</v>
      </c>
      <c r="S14" s="123">
        <f>+'CF PND'!BB37/1000000</f>
        <v>0</v>
      </c>
      <c r="T14" s="123">
        <f>+'CF PND'!BC37/1000000</f>
        <v>0</v>
      </c>
      <c r="U14" s="123">
        <f>+'CF PND'!BD37/1000</f>
        <v>0</v>
      </c>
      <c r="V14" s="123">
        <f>+'CF PND'!BE37/1000</f>
        <v>0</v>
      </c>
      <c r="W14" s="123">
        <f>SUM('CF PND'!BF37:BI37)/1000000</f>
        <v>0</v>
      </c>
      <c r="X14" s="124">
        <f>+'CF PND'!BJ37</f>
        <v>101.55800000000001</v>
      </c>
      <c r="Y14" s="124">
        <f>+'CF PND'!BM37*'CF PND'!BN37</f>
        <v>4.7545470000000005</v>
      </c>
      <c r="Z14" s="124">
        <f>IF((SUM('CF PND'!BP37:'CF PND'!BS37))=0,0,SUM('CF PND'!BP37:'CF PND'!BS37)/(COUNT('CF PND'!BP37:'CF PND'!BS37)-COUNTIF('CF PND'!BP37:'CF PND'!BS37,0)))</f>
        <v>0</v>
      </c>
      <c r="AA14" s="125">
        <f>+'CF PND'!BT37/1000000</f>
        <v>0</v>
      </c>
      <c r="AB14" s="125">
        <f>(+'CF PND'!BU37)/1000000</f>
        <v>0</v>
      </c>
      <c r="AC14" s="125">
        <f>(+'CF PND'!CT37)/1000000</f>
        <v>0</v>
      </c>
      <c r="AD14" s="125">
        <f>(+'CF PND'!DI37*('CF PND'!DJ37/100)/1000000)</f>
        <v>0</v>
      </c>
      <c r="AE14" s="125">
        <f>(SUM('CF PND'!DK37:DM37)/1000000)</f>
        <v>0</v>
      </c>
      <c r="AF14" s="125">
        <f>(+'CF PND'!DO37)/1000000</f>
        <v>0</v>
      </c>
      <c r="AG14" s="125">
        <f>(+'CF PND'!DP37)/1000000</f>
        <v>0</v>
      </c>
    </row>
    <row r="15" spans="1:33" x14ac:dyDescent="0.2">
      <c r="A15" s="121">
        <f>PDP!A15</f>
        <v>2025</v>
      </c>
      <c r="B15" s="122">
        <f>+'CF PND'!D38</f>
        <v>0</v>
      </c>
      <c r="C15" s="123">
        <f>+'CF PND'!AB38/1000000</f>
        <v>0</v>
      </c>
      <c r="D15" s="123">
        <f>+'CF PND'!AC38/1000000</f>
        <v>0</v>
      </c>
      <c r="E15" s="123">
        <f>+'CF PND'!AD38/1000</f>
        <v>0</v>
      </c>
      <c r="F15" s="123">
        <f>+'CF PND'!AE38/1000</f>
        <v>0</v>
      </c>
      <c r="G15" s="123">
        <f>SUM('CF PND'!AF38:AI38)/1000000</f>
        <v>0</v>
      </c>
      <c r="H15" s="123">
        <f>+'CF PND'!AM38/1000000</f>
        <v>0</v>
      </c>
      <c r="I15" s="123">
        <f>+'CF PND'!AN38/1000</f>
        <v>0</v>
      </c>
      <c r="J15" s="123">
        <f>'CF PND'!AO38/1000000</f>
        <v>0</v>
      </c>
      <c r="K15" s="123">
        <f>+'CF PND'!AQ38/1000000</f>
        <v>0</v>
      </c>
      <c r="L15" s="123">
        <f>+'CF PND'!AR38/1000000</f>
        <v>0</v>
      </c>
      <c r="M15" s="123">
        <f>+'CF PND'!AS38/1000</f>
        <v>0</v>
      </c>
      <c r="N15" s="123">
        <f>+'CF PND'!AT38/1000</f>
        <v>0</v>
      </c>
      <c r="O15" s="123">
        <f>SUM('CF PND'!AU38:AX38)/1000000</f>
        <v>0</v>
      </c>
      <c r="P15" s="123">
        <f>+'CF PND'!AY38/1000000</f>
        <v>0</v>
      </c>
      <c r="Q15" s="123">
        <f>+'CF PND'!AZ38/1000</f>
        <v>0</v>
      </c>
      <c r="R15" s="123">
        <f>+'CF PND'!BA38/1000000</f>
        <v>0</v>
      </c>
      <c r="S15" s="123">
        <f>+'CF PND'!BB38/1000000</f>
        <v>0</v>
      </c>
      <c r="T15" s="123">
        <f>+'CF PND'!BC38/1000000</f>
        <v>0</v>
      </c>
      <c r="U15" s="123">
        <f>+'CF PND'!BD38/1000</f>
        <v>0</v>
      </c>
      <c r="V15" s="123">
        <f>+'CF PND'!BE38/1000</f>
        <v>0</v>
      </c>
      <c r="W15" s="123">
        <f>SUM('CF PND'!BF38:BI38)/1000000</f>
        <v>0</v>
      </c>
      <c r="X15" s="124">
        <f>+'CF PND'!BJ38</f>
        <v>101.55800000000001</v>
      </c>
      <c r="Y15" s="124">
        <f>+'CF PND'!BM38*'CF PND'!BN38</f>
        <v>4.7545470000000005</v>
      </c>
      <c r="Z15" s="124">
        <f>IF((SUM('CF PND'!BP38:'CF PND'!BS38))=0,0,SUM('CF PND'!BP38:'CF PND'!BS38)/(COUNT('CF PND'!BP38:'CF PND'!BS38)-COUNTIF('CF PND'!BP38:'CF PND'!BS38,0)))</f>
        <v>0</v>
      </c>
      <c r="AA15" s="125">
        <f>+'CF PND'!BT38/1000000</f>
        <v>0</v>
      </c>
      <c r="AB15" s="125">
        <f>(+'CF PND'!BU38)/1000000</f>
        <v>0</v>
      </c>
      <c r="AC15" s="125">
        <f>(+'CF PND'!CT38)/1000000</f>
        <v>0</v>
      </c>
      <c r="AD15" s="125">
        <f>(+'CF PND'!DI38*('CF PND'!DJ38/100)/1000000)</f>
        <v>0</v>
      </c>
      <c r="AE15" s="125">
        <f>(SUM('CF PND'!DK38:DM38)/1000000)</f>
        <v>0</v>
      </c>
      <c r="AF15" s="125">
        <f>(+'CF PND'!DO38)/1000000</f>
        <v>0</v>
      </c>
      <c r="AG15" s="125">
        <f>(+'CF PND'!DP38)/1000000</f>
        <v>0</v>
      </c>
    </row>
    <row r="16" spans="1:33" x14ac:dyDescent="0.2">
      <c r="A16" s="121">
        <f>PDP!A16</f>
        <v>2026</v>
      </c>
      <c r="B16" s="122">
        <f>+'CF PND'!D39</f>
        <v>0</v>
      </c>
      <c r="C16" s="123">
        <f>+'CF PND'!AB39/1000000</f>
        <v>0</v>
      </c>
      <c r="D16" s="123">
        <f>+'CF PND'!AC39/1000000</f>
        <v>0</v>
      </c>
      <c r="E16" s="123">
        <f>+'CF PND'!AD39/1000</f>
        <v>0</v>
      </c>
      <c r="F16" s="123">
        <f>+'CF PND'!AE39/1000</f>
        <v>0</v>
      </c>
      <c r="G16" s="123">
        <f>SUM('CF PND'!AF39:AI39)/1000000</f>
        <v>0</v>
      </c>
      <c r="H16" s="123">
        <f>+'CF PND'!AM39/1000000</f>
        <v>0</v>
      </c>
      <c r="I16" s="123">
        <f>+'CF PND'!AN39/1000</f>
        <v>0</v>
      </c>
      <c r="J16" s="123">
        <f>'CF PND'!AO39/1000000</f>
        <v>0</v>
      </c>
      <c r="K16" s="123">
        <f>+'CF PND'!AQ39/1000000</f>
        <v>0</v>
      </c>
      <c r="L16" s="123">
        <f>+'CF PND'!AR39/1000000</f>
        <v>0</v>
      </c>
      <c r="M16" s="123">
        <f>+'CF PND'!AS39/1000</f>
        <v>0</v>
      </c>
      <c r="N16" s="123">
        <f>+'CF PND'!AT39/1000</f>
        <v>0</v>
      </c>
      <c r="O16" s="123">
        <f>SUM('CF PND'!AU39:AX39)/1000000</f>
        <v>0</v>
      </c>
      <c r="P16" s="123">
        <f>+'CF PND'!AY39/1000000</f>
        <v>0</v>
      </c>
      <c r="Q16" s="123">
        <f>+'CF PND'!AZ39/1000</f>
        <v>0</v>
      </c>
      <c r="R16" s="123">
        <f>+'CF PND'!BA39/1000000</f>
        <v>0</v>
      </c>
      <c r="S16" s="123">
        <f>+'CF PND'!BB39/1000000</f>
        <v>0</v>
      </c>
      <c r="T16" s="123">
        <f>+'CF PND'!BC39/1000000</f>
        <v>0</v>
      </c>
      <c r="U16" s="123">
        <f>+'CF PND'!BD39/1000</f>
        <v>0</v>
      </c>
      <c r="V16" s="123">
        <f>+'CF PND'!BE39/1000</f>
        <v>0</v>
      </c>
      <c r="W16" s="123">
        <f>SUM('CF PND'!BF39:BI39)/1000000</f>
        <v>0</v>
      </c>
      <c r="X16" s="124">
        <f>+'CF PND'!BJ39</f>
        <v>101.55800000000001</v>
      </c>
      <c r="Y16" s="124">
        <f>+'CF PND'!BM39*'CF PND'!BN39</f>
        <v>4.7545470000000005</v>
      </c>
      <c r="Z16" s="124">
        <f>IF((SUM('CF PND'!BP39:'CF PND'!BS39))=0,0,SUM('CF PND'!BP39:'CF PND'!BS39)/(COUNT('CF PND'!BP39:'CF PND'!BS39)-COUNTIF('CF PND'!BP39:'CF PND'!BS39,0)))</f>
        <v>0</v>
      </c>
      <c r="AA16" s="125">
        <f>+'CF PND'!BT39/1000000</f>
        <v>0</v>
      </c>
      <c r="AB16" s="125">
        <f>(+'CF PND'!BU39)/1000000</f>
        <v>0</v>
      </c>
      <c r="AC16" s="125">
        <f>(+'CF PND'!CT39)/1000000</f>
        <v>0</v>
      </c>
      <c r="AD16" s="125">
        <f>(+'CF PND'!DI39*('CF PND'!DJ39/100)/1000000)</f>
        <v>0</v>
      </c>
      <c r="AE16" s="125">
        <f>(SUM('CF PND'!DK39:DM39)/1000000)</f>
        <v>0</v>
      </c>
      <c r="AF16" s="125">
        <f>(+'CF PND'!DO39)/1000000</f>
        <v>0</v>
      </c>
      <c r="AG16" s="125">
        <f>(+'CF PND'!DP39)/1000000</f>
        <v>0</v>
      </c>
    </row>
    <row r="17" spans="1:33" x14ac:dyDescent="0.2">
      <c r="A17" s="121">
        <f>PDP!A17</f>
        <v>2027</v>
      </c>
      <c r="B17" s="122">
        <f>+'CF PND'!D40</f>
        <v>0</v>
      </c>
      <c r="C17" s="123">
        <f>+'CF PND'!AB40/1000000</f>
        <v>0</v>
      </c>
      <c r="D17" s="123">
        <f>+'CF PND'!AC40/1000000</f>
        <v>0</v>
      </c>
      <c r="E17" s="123">
        <f>+'CF PND'!AD40/1000</f>
        <v>0</v>
      </c>
      <c r="F17" s="123">
        <f>+'CF PND'!AE40/1000</f>
        <v>0</v>
      </c>
      <c r="G17" s="123">
        <f>SUM('CF PND'!AF40:AI40)/1000000</f>
        <v>0</v>
      </c>
      <c r="H17" s="123">
        <f>+'CF PND'!AM40/1000000</f>
        <v>0</v>
      </c>
      <c r="I17" s="123">
        <f>+'CF PND'!AN40/1000</f>
        <v>0</v>
      </c>
      <c r="J17" s="123">
        <f>'CF PND'!AO40/1000000</f>
        <v>0</v>
      </c>
      <c r="K17" s="123">
        <f>+'CF PND'!AQ40/1000000</f>
        <v>0</v>
      </c>
      <c r="L17" s="123">
        <f>+'CF PND'!AR40/1000000</f>
        <v>0</v>
      </c>
      <c r="M17" s="123">
        <f>+'CF PND'!AS40/1000</f>
        <v>0</v>
      </c>
      <c r="N17" s="123">
        <f>+'CF PND'!AT40/1000</f>
        <v>0</v>
      </c>
      <c r="O17" s="123">
        <f>SUM('CF PND'!AU40:AX40)/1000000</f>
        <v>0</v>
      </c>
      <c r="P17" s="123">
        <f>+'CF PND'!AY40/1000000</f>
        <v>0</v>
      </c>
      <c r="Q17" s="123">
        <f>+'CF PND'!AZ40/1000</f>
        <v>0</v>
      </c>
      <c r="R17" s="123">
        <f>+'CF PND'!BA40/1000000</f>
        <v>0</v>
      </c>
      <c r="S17" s="123">
        <f>+'CF PND'!BB40/1000000</f>
        <v>0</v>
      </c>
      <c r="T17" s="123">
        <f>+'CF PND'!BC40/1000000</f>
        <v>0</v>
      </c>
      <c r="U17" s="123">
        <f>+'CF PND'!BD40/1000</f>
        <v>0</v>
      </c>
      <c r="V17" s="123">
        <f>+'CF PND'!BE40/1000</f>
        <v>0</v>
      </c>
      <c r="W17" s="123">
        <f>SUM('CF PND'!BF40:BI40)/1000000</f>
        <v>0</v>
      </c>
      <c r="X17" s="124">
        <f>+'CF PND'!BJ40</f>
        <v>101.55800000000001</v>
      </c>
      <c r="Y17" s="124">
        <f>+'CF PND'!BM40*'CF PND'!BN40</f>
        <v>4.7545470000000005</v>
      </c>
      <c r="Z17" s="124">
        <f>IF((SUM('CF PND'!BP40:'CF PND'!BS40))=0,0,SUM('CF PND'!BP40:'CF PND'!BS40)/(COUNT('CF PND'!BP40:'CF PND'!BS40)-COUNTIF('CF PND'!BP40:'CF PND'!BS40,0)))</f>
        <v>0</v>
      </c>
      <c r="AA17" s="125">
        <f>+'CF PND'!BT40/1000000</f>
        <v>0</v>
      </c>
      <c r="AB17" s="125">
        <f>(+'CF PND'!BU40)/1000000</f>
        <v>0</v>
      </c>
      <c r="AC17" s="125">
        <f>(+'CF PND'!CT40)/1000000</f>
        <v>0</v>
      </c>
      <c r="AD17" s="125">
        <f>(+'CF PND'!DI40*('CF PND'!DJ40/100)/1000000)</f>
        <v>0</v>
      </c>
      <c r="AE17" s="125">
        <f>(SUM('CF PND'!DK40:DM40)/1000000)</f>
        <v>0</v>
      </c>
      <c r="AF17" s="125">
        <f>(+'CF PND'!DO40)/1000000</f>
        <v>0</v>
      </c>
      <c r="AG17" s="125">
        <f>(+'CF PND'!DP40)/1000000</f>
        <v>0</v>
      </c>
    </row>
    <row r="18" spans="1:33" x14ac:dyDescent="0.2">
      <c r="A18" s="121">
        <f>PDP!A18</f>
        <v>2028</v>
      </c>
      <c r="B18" s="122">
        <f>+'CF PND'!D41</f>
        <v>0</v>
      </c>
      <c r="C18" s="123">
        <f>+'CF PND'!AB41/1000000</f>
        <v>0</v>
      </c>
      <c r="D18" s="123">
        <f>+'CF PND'!AC41/1000000</f>
        <v>0</v>
      </c>
      <c r="E18" s="123">
        <f>+'CF PND'!AD41/1000</f>
        <v>0</v>
      </c>
      <c r="F18" s="123">
        <f>+'CF PND'!AE41/1000</f>
        <v>0</v>
      </c>
      <c r="G18" s="123">
        <f>SUM('CF PND'!AF41:AI41)/1000000</f>
        <v>0</v>
      </c>
      <c r="H18" s="123">
        <f>+'CF PND'!AM41/1000000</f>
        <v>0</v>
      </c>
      <c r="I18" s="123">
        <f>+'CF PND'!AN41/1000</f>
        <v>0</v>
      </c>
      <c r="J18" s="123">
        <f>'CF PND'!AO41/1000000</f>
        <v>0</v>
      </c>
      <c r="K18" s="123">
        <f>+'CF PND'!AQ41/1000000</f>
        <v>0</v>
      </c>
      <c r="L18" s="123">
        <f>+'CF PND'!AR41/1000000</f>
        <v>0</v>
      </c>
      <c r="M18" s="123">
        <f>+'CF PND'!AS41/1000</f>
        <v>0</v>
      </c>
      <c r="N18" s="123">
        <f>+'CF PND'!AT41/1000</f>
        <v>0</v>
      </c>
      <c r="O18" s="123">
        <f>SUM('CF PND'!AU41:AX41)/1000000</f>
        <v>0</v>
      </c>
      <c r="P18" s="123">
        <f>+'CF PND'!AY41/1000000</f>
        <v>0</v>
      </c>
      <c r="Q18" s="123">
        <f>+'CF PND'!AZ41/1000</f>
        <v>0</v>
      </c>
      <c r="R18" s="123">
        <f>+'CF PND'!BA41/1000000</f>
        <v>0</v>
      </c>
      <c r="S18" s="123">
        <f>+'CF PND'!BB41/1000000</f>
        <v>0</v>
      </c>
      <c r="T18" s="123">
        <f>+'CF PND'!BC41/1000000</f>
        <v>0</v>
      </c>
      <c r="U18" s="123">
        <f>+'CF PND'!BD41/1000</f>
        <v>0</v>
      </c>
      <c r="V18" s="123">
        <f>+'CF PND'!BE41/1000</f>
        <v>0</v>
      </c>
      <c r="W18" s="123">
        <f>SUM('CF PND'!BF41:BI41)/1000000</f>
        <v>0</v>
      </c>
      <c r="X18" s="124">
        <f>+'CF PND'!BJ41</f>
        <v>101.55800000000001</v>
      </c>
      <c r="Y18" s="124">
        <f>+'CF PND'!BM41*'CF PND'!BN41</f>
        <v>4.7545470000000005</v>
      </c>
      <c r="Z18" s="124">
        <f>IF((SUM('CF PND'!BP41:'CF PND'!BS41))=0,0,SUM('CF PND'!BP41:'CF PND'!BS41)/(COUNT('CF PND'!BP41:'CF PND'!BS41)-COUNTIF('CF PND'!BP41:'CF PND'!BS41,0)))</f>
        <v>0</v>
      </c>
      <c r="AA18" s="125">
        <f>+'CF PND'!BT41/1000000</f>
        <v>0</v>
      </c>
      <c r="AB18" s="125">
        <f>(+'CF PND'!BU41)/1000000</f>
        <v>0</v>
      </c>
      <c r="AC18" s="125">
        <f>(+'CF PND'!CT41)/1000000</f>
        <v>0</v>
      </c>
      <c r="AD18" s="125">
        <f>(+'CF PND'!DI41*('CF PND'!DJ41/100)/1000000)</f>
        <v>0</v>
      </c>
      <c r="AE18" s="125">
        <f>(SUM('CF PND'!DK41:DM41)/1000000)</f>
        <v>0</v>
      </c>
      <c r="AF18" s="125">
        <f>(+'CF PND'!DO41)/1000000</f>
        <v>0</v>
      </c>
      <c r="AG18" s="125">
        <f>(+'CF PND'!DP41)/1000000</f>
        <v>0</v>
      </c>
    </row>
    <row r="19" spans="1:33" x14ac:dyDescent="0.2">
      <c r="A19" s="121">
        <f>PDP!A19</f>
        <v>2029</v>
      </c>
      <c r="B19" s="122">
        <f>+'CF PND'!D42</f>
        <v>0</v>
      </c>
      <c r="C19" s="123">
        <f>+'CF PND'!AB42/1000000</f>
        <v>0</v>
      </c>
      <c r="D19" s="123">
        <f>+'CF PND'!AC42/1000000</f>
        <v>0</v>
      </c>
      <c r="E19" s="123">
        <f>+'CF PND'!AD42/1000</f>
        <v>0</v>
      </c>
      <c r="F19" s="123">
        <f>+'CF PND'!AE42/1000</f>
        <v>0</v>
      </c>
      <c r="G19" s="123">
        <f>SUM('CF PND'!AF42:AI42)/1000000</f>
        <v>0</v>
      </c>
      <c r="H19" s="123">
        <f>+'CF PND'!AM42/1000000</f>
        <v>0</v>
      </c>
      <c r="I19" s="123">
        <f>+'CF PND'!AN42/1000</f>
        <v>0</v>
      </c>
      <c r="J19" s="123">
        <f>'CF PND'!AO42/1000000</f>
        <v>0</v>
      </c>
      <c r="K19" s="123">
        <f>+'CF PND'!AQ42/1000000</f>
        <v>0</v>
      </c>
      <c r="L19" s="123">
        <f>+'CF PND'!AR42/1000000</f>
        <v>0</v>
      </c>
      <c r="M19" s="123">
        <f>+'CF PND'!AS42/1000</f>
        <v>0</v>
      </c>
      <c r="N19" s="123">
        <f>+'CF PND'!AT42/1000</f>
        <v>0</v>
      </c>
      <c r="O19" s="123">
        <f>SUM('CF PND'!AU42:AX42)/1000000</f>
        <v>0</v>
      </c>
      <c r="P19" s="123">
        <f>+'CF PND'!AY42/1000000</f>
        <v>0</v>
      </c>
      <c r="Q19" s="123">
        <f>+'CF PND'!AZ42/1000</f>
        <v>0</v>
      </c>
      <c r="R19" s="123">
        <f>+'CF PND'!BA42/1000000</f>
        <v>0</v>
      </c>
      <c r="S19" s="123">
        <f>+'CF PND'!BB42/1000000</f>
        <v>0</v>
      </c>
      <c r="T19" s="123">
        <f>+'CF PND'!BC42/1000000</f>
        <v>0</v>
      </c>
      <c r="U19" s="123">
        <f>+'CF PND'!BD42/1000</f>
        <v>0</v>
      </c>
      <c r="V19" s="123">
        <f>+'CF PND'!BE42/1000</f>
        <v>0</v>
      </c>
      <c r="W19" s="123">
        <f>SUM('CF PND'!BF42:BI42)/1000000</f>
        <v>0</v>
      </c>
      <c r="X19" s="124">
        <f>+'CF PND'!BJ42</f>
        <v>101.55800000000001</v>
      </c>
      <c r="Y19" s="124">
        <f>+'CF PND'!BM42*'CF PND'!BN42</f>
        <v>4.7545470000000005</v>
      </c>
      <c r="Z19" s="124">
        <f>IF((SUM('CF PND'!BP42:'CF PND'!BS42))=0,0,SUM('CF PND'!BP42:'CF PND'!BS42)/(COUNT('CF PND'!BP42:'CF PND'!BS42)-COUNTIF('CF PND'!BP42:'CF PND'!BS42,0)))</f>
        <v>0</v>
      </c>
      <c r="AA19" s="125">
        <f>+'CF PND'!BT42/1000000</f>
        <v>0</v>
      </c>
      <c r="AB19" s="125">
        <f>(+'CF PND'!BU42)/1000000</f>
        <v>0</v>
      </c>
      <c r="AC19" s="125">
        <f>(+'CF PND'!CT42)/1000000</f>
        <v>0</v>
      </c>
      <c r="AD19" s="125">
        <f>(+'CF PND'!DI42*('CF PND'!DJ42/100)/1000000)</f>
        <v>0</v>
      </c>
      <c r="AE19" s="125">
        <f>(SUM('CF PND'!DK42:DM42)/1000000)</f>
        <v>0</v>
      </c>
      <c r="AF19" s="125">
        <f>(+'CF PND'!DO42)/1000000</f>
        <v>0</v>
      </c>
      <c r="AG19" s="125">
        <f>(+'CF PND'!DP42)/1000000</f>
        <v>0</v>
      </c>
    </row>
    <row r="20" spans="1:33" x14ac:dyDescent="0.2">
      <c r="A20" s="121">
        <f>PDP!A20</f>
        <v>2030</v>
      </c>
      <c r="B20" s="122">
        <f>+'CF PND'!D43</f>
        <v>0</v>
      </c>
      <c r="C20" s="123">
        <f>+'CF PND'!AB43/1000000</f>
        <v>0</v>
      </c>
      <c r="D20" s="123">
        <f>+'CF PND'!AC43/1000000</f>
        <v>0</v>
      </c>
      <c r="E20" s="123">
        <f>+'CF PND'!AD43/1000</f>
        <v>0</v>
      </c>
      <c r="F20" s="123">
        <f>+'CF PND'!AE43/1000</f>
        <v>0</v>
      </c>
      <c r="G20" s="123">
        <f>SUM('CF PND'!AF43:AI43)/1000000</f>
        <v>0</v>
      </c>
      <c r="H20" s="123">
        <f>+'CF PND'!AM43/1000000</f>
        <v>0</v>
      </c>
      <c r="I20" s="123">
        <f>+'CF PND'!AN43/1000</f>
        <v>0</v>
      </c>
      <c r="J20" s="123">
        <f>'CF PND'!AO43/1000000</f>
        <v>0</v>
      </c>
      <c r="K20" s="123">
        <f>+'CF PND'!AQ43/1000000</f>
        <v>0</v>
      </c>
      <c r="L20" s="123">
        <f>+'CF PND'!AR43/1000000</f>
        <v>0</v>
      </c>
      <c r="M20" s="123">
        <f>+'CF PND'!AS43/1000</f>
        <v>0</v>
      </c>
      <c r="N20" s="123">
        <f>+'CF PND'!AT43/1000</f>
        <v>0</v>
      </c>
      <c r="O20" s="123">
        <f>SUM('CF PND'!AU43:AX43)/1000000</f>
        <v>0</v>
      </c>
      <c r="P20" s="123">
        <f>+'CF PND'!AY43/1000000</f>
        <v>0</v>
      </c>
      <c r="Q20" s="123">
        <f>+'CF PND'!AZ43/1000</f>
        <v>0</v>
      </c>
      <c r="R20" s="123">
        <f>+'CF PND'!BA43/1000000</f>
        <v>0</v>
      </c>
      <c r="S20" s="123">
        <f>+'CF PND'!BB43/1000000</f>
        <v>0</v>
      </c>
      <c r="T20" s="123">
        <f>+'CF PND'!BC43/1000000</f>
        <v>0</v>
      </c>
      <c r="U20" s="123">
        <f>+'CF PND'!BD43/1000</f>
        <v>0</v>
      </c>
      <c r="V20" s="123">
        <f>+'CF PND'!BE43/1000</f>
        <v>0</v>
      </c>
      <c r="W20" s="123">
        <f>SUM('CF PND'!BF43:BI43)/1000000</f>
        <v>0</v>
      </c>
      <c r="X20" s="124">
        <f>+'CF PND'!BJ43</f>
        <v>101.55800000000001</v>
      </c>
      <c r="Y20" s="124">
        <f>+'CF PND'!BM43*'CF PND'!BN43</f>
        <v>4.7545470000000005</v>
      </c>
      <c r="Z20" s="124">
        <f>IF((SUM('CF PND'!BP43:'CF PND'!BS43))=0,0,SUM('CF PND'!BP43:'CF PND'!BS43)/(COUNT('CF PND'!BP43:'CF PND'!BS43)-COUNTIF('CF PND'!BP43:'CF PND'!BS43,0)))</f>
        <v>0</v>
      </c>
      <c r="AA20" s="125">
        <f>+'CF PND'!BT43/1000000</f>
        <v>0</v>
      </c>
      <c r="AB20" s="125">
        <f>(+'CF PND'!BU43)/1000000</f>
        <v>0</v>
      </c>
      <c r="AC20" s="125">
        <f>(+'CF PND'!CT43)/1000000</f>
        <v>0</v>
      </c>
      <c r="AD20" s="125">
        <f>(+'CF PND'!DI43*('CF PND'!DJ43/100)/1000000)</f>
        <v>0</v>
      </c>
      <c r="AE20" s="125">
        <f>(SUM('CF PND'!DK43:DM43)/1000000)</f>
        <v>0</v>
      </c>
      <c r="AF20" s="125">
        <f>(+'CF PND'!DO43)/1000000</f>
        <v>0</v>
      </c>
      <c r="AG20" s="125">
        <f>(+'CF PND'!DP43)/1000000</f>
        <v>0</v>
      </c>
    </row>
    <row r="21" spans="1:33" x14ac:dyDescent="0.2">
      <c r="A21" s="121">
        <f>PDP!A21</f>
        <v>2031</v>
      </c>
      <c r="B21" s="122">
        <f>+'CF PND'!D44</f>
        <v>0</v>
      </c>
      <c r="C21" s="123">
        <f>+'CF PND'!AB44/1000000</f>
        <v>0</v>
      </c>
      <c r="D21" s="123">
        <f>+'CF PND'!AC44/1000000</f>
        <v>0</v>
      </c>
      <c r="E21" s="123">
        <f>+'CF PND'!AD44/1000</f>
        <v>0</v>
      </c>
      <c r="F21" s="123">
        <f>+'CF PND'!AE44/1000</f>
        <v>0</v>
      </c>
      <c r="G21" s="123">
        <f>SUM('CF PND'!AF44:AI44)/1000000</f>
        <v>0</v>
      </c>
      <c r="H21" s="123">
        <f>+'CF PND'!AM44/1000000</f>
        <v>0</v>
      </c>
      <c r="I21" s="123">
        <f>+'CF PND'!AN44/1000</f>
        <v>0</v>
      </c>
      <c r="J21" s="123">
        <f>'CF PND'!AO44/1000000</f>
        <v>0</v>
      </c>
      <c r="K21" s="123">
        <f>+'CF PND'!AQ44/1000000</f>
        <v>0</v>
      </c>
      <c r="L21" s="123">
        <f>+'CF PND'!AR44/1000000</f>
        <v>0</v>
      </c>
      <c r="M21" s="123">
        <f>+'CF PND'!AS44/1000</f>
        <v>0</v>
      </c>
      <c r="N21" s="123">
        <f>+'CF PND'!AT44/1000</f>
        <v>0</v>
      </c>
      <c r="O21" s="123">
        <f>SUM('CF PND'!AU44:AX44)/1000000</f>
        <v>0</v>
      </c>
      <c r="P21" s="123">
        <f>+'CF PND'!AY44/1000000</f>
        <v>0</v>
      </c>
      <c r="Q21" s="123">
        <f>+'CF PND'!AZ44/1000</f>
        <v>0</v>
      </c>
      <c r="R21" s="123">
        <f>+'CF PND'!BA44/1000000</f>
        <v>0</v>
      </c>
      <c r="S21" s="123">
        <f>+'CF PND'!BB44/1000000</f>
        <v>0</v>
      </c>
      <c r="T21" s="123">
        <f>+'CF PND'!BC44/1000000</f>
        <v>0</v>
      </c>
      <c r="U21" s="123">
        <f>+'CF PND'!BD44/1000</f>
        <v>0</v>
      </c>
      <c r="V21" s="123">
        <f>+'CF PND'!BE44/1000</f>
        <v>0</v>
      </c>
      <c r="W21" s="123">
        <f>SUM('CF PND'!BF44:BI44)/1000000</f>
        <v>0</v>
      </c>
      <c r="X21" s="124">
        <f>+'CF PND'!BJ44</f>
        <v>101.55800000000001</v>
      </c>
      <c r="Y21" s="124">
        <f>+'CF PND'!BM44*'CF PND'!BN44</f>
        <v>4.7545470000000005</v>
      </c>
      <c r="Z21" s="124">
        <f>IF((SUM('CF PND'!BP44:'CF PND'!BS44))=0,0,SUM('CF PND'!BP44:'CF PND'!BS44)/(COUNT('CF PND'!BP44:'CF PND'!BS44)-COUNTIF('CF PND'!BP44:'CF PND'!BS44,0)))</f>
        <v>0</v>
      </c>
      <c r="AA21" s="125">
        <f>+'CF PND'!BT44/1000000</f>
        <v>0</v>
      </c>
      <c r="AB21" s="125">
        <f>(+'CF PND'!BU44)/1000000</f>
        <v>0</v>
      </c>
      <c r="AC21" s="125">
        <f>(+'CF PND'!CT44)/1000000</f>
        <v>0</v>
      </c>
      <c r="AD21" s="125">
        <f>(+'CF PND'!DI44*('CF PND'!DJ44/100)/1000000)</f>
        <v>0</v>
      </c>
      <c r="AE21" s="125">
        <f>(SUM('CF PND'!DK44:DM44)/1000000)</f>
        <v>0</v>
      </c>
      <c r="AF21" s="125">
        <f>(+'CF PND'!DO44)/1000000</f>
        <v>0</v>
      </c>
      <c r="AG21" s="125">
        <f>(+'CF PND'!DP44)/1000000</f>
        <v>0</v>
      </c>
    </row>
    <row r="22" spans="1:33" x14ac:dyDescent="0.2">
      <c r="A22" s="121">
        <f>PDP!A22</f>
        <v>2032</v>
      </c>
      <c r="B22" s="122">
        <f>+'CF PND'!D45</f>
        <v>0</v>
      </c>
      <c r="C22" s="123">
        <f>+'CF PND'!AB45/1000000</f>
        <v>0</v>
      </c>
      <c r="D22" s="123">
        <f>+'CF PND'!AC45/1000000</f>
        <v>0</v>
      </c>
      <c r="E22" s="123">
        <f>+'CF PND'!AD45/1000</f>
        <v>0</v>
      </c>
      <c r="F22" s="123">
        <f>+'CF PND'!AE45/1000</f>
        <v>0</v>
      </c>
      <c r="G22" s="123">
        <f>SUM('CF PND'!AF45:AI45)/1000000</f>
        <v>0</v>
      </c>
      <c r="H22" s="123">
        <f>+'CF PND'!AM45/1000000</f>
        <v>0</v>
      </c>
      <c r="I22" s="123">
        <f>+'CF PND'!AN45/1000</f>
        <v>0</v>
      </c>
      <c r="J22" s="123">
        <f>'CF PND'!AO45/1000000</f>
        <v>0</v>
      </c>
      <c r="K22" s="123">
        <f>+'CF PND'!AQ45/1000000</f>
        <v>0</v>
      </c>
      <c r="L22" s="123">
        <f>+'CF PND'!AR45/1000000</f>
        <v>0</v>
      </c>
      <c r="M22" s="123">
        <f>+'CF PND'!AS45/1000</f>
        <v>0</v>
      </c>
      <c r="N22" s="123">
        <f>+'CF PND'!AT45/1000</f>
        <v>0</v>
      </c>
      <c r="O22" s="123">
        <f>SUM('CF PND'!AU45:AX45)/1000000</f>
        <v>0</v>
      </c>
      <c r="P22" s="123">
        <f>+'CF PND'!AY45/1000000</f>
        <v>0</v>
      </c>
      <c r="Q22" s="123">
        <f>+'CF PND'!AZ45/1000</f>
        <v>0</v>
      </c>
      <c r="R22" s="123">
        <f>+'CF PND'!BA45/1000000</f>
        <v>0</v>
      </c>
      <c r="S22" s="123">
        <f>+'CF PND'!BB45/1000000</f>
        <v>0</v>
      </c>
      <c r="T22" s="123">
        <f>+'CF PND'!BC45/1000000</f>
        <v>0</v>
      </c>
      <c r="U22" s="123">
        <f>+'CF PND'!BD45/1000</f>
        <v>0</v>
      </c>
      <c r="V22" s="123">
        <f>+'CF PND'!BE45/1000</f>
        <v>0</v>
      </c>
      <c r="W22" s="123">
        <f>SUM('CF PND'!BF45:BI45)/1000000</f>
        <v>0</v>
      </c>
      <c r="X22" s="124">
        <f>+'CF PND'!BJ45</f>
        <v>101.55800000000001</v>
      </c>
      <c r="Y22" s="124">
        <f>+'CF PND'!BM45*'CF PND'!BN45</f>
        <v>4.7545470000000005</v>
      </c>
      <c r="Z22" s="124">
        <f>IF((SUM('CF PND'!BP45:'CF PND'!BS45))=0,0,SUM('CF PND'!BP45:'CF PND'!BS45)/(COUNT('CF PND'!BP45:'CF PND'!BS45)-COUNTIF('CF PND'!BP45:'CF PND'!BS45,0)))</f>
        <v>0</v>
      </c>
      <c r="AA22" s="125">
        <f>+'CF PND'!BT45/1000000</f>
        <v>0</v>
      </c>
      <c r="AB22" s="125">
        <f>(+'CF PND'!BU45)/1000000</f>
        <v>0</v>
      </c>
      <c r="AC22" s="125">
        <f>(+'CF PND'!CT45)/1000000</f>
        <v>0</v>
      </c>
      <c r="AD22" s="125">
        <f>(+'CF PND'!DI45*('CF PND'!DJ45/100)/1000000)</f>
        <v>0</v>
      </c>
      <c r="AE22" s="125">
        <f>(SUM('CF PND'!DK45:DM45)/1000000)</f>
        <v>0</v>
      </c>
      <c r="AF22" s="125">
        <f>(+'CF PND'!DO45)/1000000</f>
        <v>0</v>
      </c>
      <c r="AG22" s="125">
        <f>(+'CF PND'!DP45)/1000000</f>
        <v>0</v>
      </c>
    </row>
    <row r="23" spans="1:33" x14ac:dyDescent="0.2">
      <c r="A23" s="121">
        <f>PDP!A23</f>
        <v>2033</v>
      </c>
      <c r="B23" s="122">
        <f>+'CF PND'!D46</f>
        <v>0</v>
      </c>
      <c r="C23" s="123">
        <f>+'CF PND'!AB46/1000000</f>
        <v>0</v>
      </c>
      <c r="D23" s="123">
        <f>+'CF PND'!AC46/1000000</f>
        <v>0</v>
      </c>
      <c r="E23" s="123">
        <f>+'CF PND'!AD46/1000</f>
        <v>0</v>
      </c>
      <c r="F23" s="123">
        <f>+'CF PND'!AE46/1000</f>
        <v>0</v>
      </c>
      <c r="G23" s="123">
        <f>SUM('CF PND'!AF46:AI46)/1000000</f>
        <v>0</v>
      </c>
      <c r="H23" s="123">
        <f>+'CF PND'!AM46/1000000</f>
        <v>0</v>
      </c>
      <c r="I23" s="123">
        <f>+'CF PND'!AN46/1000</f>
        <v>0</v>
      </c>
      <c r="J23" s="123">
        <f>'CF PND'!AO46/1000000</f>
        <v>0</v>
      </c>
      <c r="K23" s="123">
        <f>+'CF PND'!AQ46/1000000</f>
        <v>0</v>
      </c>
      <c r="L23" s="123">
        <f>+'CF PND'!AR46/1000000</f>
        <v>0</v>
      </c>
      <c r="M23" s="123">
        <f>+'CF PND'!AS46/1000</f>
        <v>0</v>
      </c>
      <c r="N23" s="123">
        <f>+'CF PND'!AT46/1000</f>
        <v>0</v>
      </c>
      <c r="O23" s="123">
        <f>SUM('CF PND'!AU46:AX46)/1000000</f>
        <v>0</v>
      </c>
      <c r="P23" s="123">
        <f>+'CF PND'!AY46/1000000</f>
        <v>0</v>
      </c>
      <c r="Q23" s="123">
        <f>+'CF PND'!AZ46/1000</f>
        <v>0</v>
      </c>
      <c r="R23" s="123">
        <f>+'CF PND'!BA46/1000000</f>
        <v>0</v>
      </c>
      <c r="S23" s="123">
        <f>+'CF PND'!BB46/1000000</f>
        <v>0</v>
      </c>
      <c r="T23" s="123">
        <f>+'CF PND'!BC46/1000000</f>
        <v>0</v>
      </c>
      <c r="U23" s="123">
        <f>+'CF PND'!BD46/1000</f>
        <v>0</v>
      </c>
      <c r="V23" s="123">
        <f>+'CF PND'!BE46/1000</f>
        <v>0</v>
      </c>
      <c r="W23" s="123">
        <f>SUM('CF PND'!BF46:BI46)/1000000</f>
        <v>0</v>
      </c>
      <c r="X23" s="124">
        <f>+'CF PND'!BJ46</f>
        <v>101.55800000000001</v>
      </c>
      <c r="Y23" s="124">
        <f>+'CF PND'!BM46*'CF PND'!BN46</f>
        <v>4.7545470000000005</v>
      </c>
      <c r="Z23" s="124">
        <f>IF((SUM('CF PND'!BP46:'CF PND'!BS46))=0,0,SUM('CF PND'!BP46:'CF PND'!BS46)/(COUNT('CF PND'!BP46:'CF PND'!BS46)-COUNTIF('CF PND'!BP46:'CF PND'!BS46,0)))</f>
        <v>0</v>
      </c>
      <c r="AA23" s="125">
        <f>+'CF PND'!BT46/1000000</f>
        <v>0</v>
      </c>
      <c r="AB23" s="125">
        <f>(+'CF PND'!BU46)/1000000</f>
        <v>0</v>
      </c>
      <c r="AC23" s="125">
        <f>(+'CF PND'!CT46)/1000000</f>
        <v>0</v>
      </c>
      <c r="AD23" s="125">
        <f>(+'CF PND'!DI46*('CF PND'!DJ46/100)/1000000)</f>
        <v>0</v>
      </c>
      <c r="AE23" s="125">
        <f>(SUM('CF PND'!DK46:DM46)/1000000)</f>
        <v>0</v>
      </c>
      <c r="AF23" s="125">
        <f>(+'CF PND'!DO46)/1000000</f>
        <v>0</v>
      </c>
      <c r="AG23" s="125">
        <f>(+'CF PND'!DP46)/1000000</f>
        <v>0</v>
      </c>
    </row>
    <row r="24" spans="1:33" x14ac:dyDescent="0.2">
      <c r="A24" s="121">
        <f>PDP!A24</f>
        <v>2034</v>
      </c>
      <c r="B24" s="122">
        <f>+'CF PND'!D47</f>
        <v>0</v>
      </c>
      <c r="C24" s="123">
        <f>+'CF PND'!AB47/1000000</f>
        <v>0</v>
      </c>
      <c r="D24" s="123">
        <f>+'CF PND'!AC47/1000000</f>
        <v>0</v>
      </c>
      <c r="E24" s="123">
        <f>+'CF PND'!AD47/1000</f>
        <v>0</v>
      </c>
      <c r="F24" s="123">
        <f>+'CF PND'!AE47/1000</f>
        <v>0</v>
      </c>
      <c r="G24" s="123">
        <f>SUM('CF PND'!AF47:AI47)/1000000</f>
        <v>0</v>
      </c>
      <c r="H24" s="123">
        <f>+'CF PND'!AM47/1000000</f>
        <v>0</v>
      </c>
      <c r="I24" s="123">
        <f>+'CF PND'!AN47/1000</f>
        <v>0</v>
      </c>
      <c r="J24" s="123">
        <f>'CF PND'!AO47/1000000</f>
        <v>0</v>
      </c>
      <c r="K24" s="123">
        <f>+'CF PND'!AQ47/1000000</f>
        <v>0</v>
      </c>
      <c r="L24" s="123">
        <f>+'CF PND'!AR47/1000000</f>
        <v>0</v>
      </c>
      <c r="M24" s="123">
        <f>+'CF PND'!AS47/1000</f>
        <v>0</v>
      </c>
      <c r="N24" s="123">
        <f>+'CF PND'!AT47/1000</f>
        <v>0</v>
      </c>
      <c r="O24" s="123">
        <f>SUM('CF PND'!AU47:AX47)/1000000</f>
        <v>0</v>
      </c>
      <c r="P24" s="123">
        <f>+'CF PND'!AY47/1000000</f>
        <v>0</v>
      </c>
      <c r="Q24" s="123">
        <f>+'CF PND'!AZ47/1000</f>
        <v>0</v>
      </c>
      <c r="R24" s="123">
        <f>+'CF PND'!BA47/1000000</f>
        <v>0</v>
      </c>
      <c r="S24" s="123">
        <f>+'CF PND'!BB47/1000000</f>
        <v>0</v>
      </c>
      <c r="T24" s="123">
        <f>+'CF PND'!BC47/1000000</f>
        <v>0</v>
      </c>
      <c r="U24" s="123">
        <f>+'CF PND'!BD47/1000</f>
        <v>0</v>
      </c>
      <c r="V24" s="123">
        <f>+'CF PND'!BE47/1000</f>
        <v>0</v>
      </c>
      <c r="W24" s="123">
        <f>SUM('CF PND'!BF47:BI47)/1000000</f>
        <v>0</v>
      </c>
      <c r="X24" s="124">
        <f>+'CF PND'!BJ47</f>
        <v>101.55800000000001</v>
      </c>
      <c r="Y24" s="124">
        <f>+'CF PND'!BM47*'CF PND'!BN47</f>
        <v>4.7545470000000005</v>
      </c>
      <c r="Z24" s="124">
        <f>IF((SUM('CF PND'!BP47:'CF PND'!BS47))=0,0,SUM('CF PND'!BP47:'CF PND'!BS47)/(COUNT('CF PND'!BP47:'CF PND'!BS47)-COUNTIF('CF PND'!BP47:'CF PND'!BS47,0)))</f>
        <v>0</v>
      </c>
      <c r="AA24" s="125">
        <f>+'CF PND'!BT47/1000000</f>
        <v>0</v>
      </c>
      <c r="AB24" s="125">
        <f>(+'CF PND'!BU47)/1000000</f>
        <v>0</v>
      </c>
      <c r="AC24" s="125">
        <f>(+'CF PND'!CT47)/1000000</f>
        <v>0</v>
      </c>
      <c r="AD24" s="125">
        <f>(+'CF PND'!DI47*('CF PND'!DJ47/100)/1000000)</f>
        <v>0</v>
      </c>
      <c r="AE24" s="125">
        <f>(SUM('CF PND'!DK47:DM47)/1000000)</f>
        <v>0</v>
      </c>
      <c r="AF24" s="125">
        <f>(+'CF PND'!DO47)/1000000</f>
        <v>0</v>
      </c>
      <c r="AG24" s="125">
        <f>(+'CF PND'!DP47)/1000000</f>
        <v>0</v>
      </c>
    </row>
    <row r="25" spans="1:33" x14ac:dyDescent="0.2">
      <c r="A25" s="121">
        <f>PDP!A25</f>
        <v>2035</v>
      </c>
      <c r="B25" s="122">
        <f>+'CF PND'!D48</f>
        <v>0</v>
      </c>
      <c r="C25" s="123">
        <f>+'CF PND'!AB48/1000000</f>
        <v>0</v>
      </c>
      <c r="D25" s="123">
        <f>+'CF PND'!AC48/1000000</f>
        <v>0</v>
      </c>
      <c r="E25" s="123">
        <f>+'CF PND'!AD48/1000</f>
        <v>0</v>
      </c>
      <c r="F25" s="123">
        <f>+'CF PND'!AE48/1000</f>
        <v>0</v>
      </c>
      <c r="G25" s="123">
        <f>SUM('CF PND'!AF48:AI48)/1000000</f>
        <v>0</v>
      </c>
      <c r="H25" s="123">
        <f>+'CF PND'!AM48/1000000</f>
        <v>0</v>
      </c>
      <c r="I25" s="123">
        <f>+'CF PND'!AN48/1000</f>
        <v>0</v>
      </c>
      <c r="J25" s="123">
        <f>'CF PND'!AO48/1000000</f>
        <v>0</v>
      </c>
      <c r="K25" s="123">
        <f>+'CF PND'!AQ48/1000000</f>
        <v>0</v>
      </c>
      <c r="L25" s="123">
        <f>+'CF PND'!AR48/1000000</f>
        <v>0</v>
      </c>
      <c r="M25" s="123">
        <f>+'CF PND'!AS48/1000</f>
        <v>0</v>
      </c>
      <c r="N25" s="123">
        <f>+'CF PND'!AT48/1000</f>
        <v>0</v>
      </c>
      <c r="O25" s="123">
        <f>SUM('CF PND'!AU48:AX48)/1000000</f>
        <v>0</v>
      </c>
      <c r="P25" s="123">
        <f>+'CF PND'!AY48/1000000</f>
        <v>0</v>
      </c>
      <c r="Q25" s="123">
        <f>+'CF PND'!AZ48/1000</f>
        <v>0</v>
      </c>
      <c r="R25" s="123">
        <f>+'CF PND'!BA48/1000000</f>
        <v>0</v>
      </c>
      <c r="S25" s="123">
        <f>+'CF PND'!BB48/1000000</f>
        <v>0</v>
      </c>
      <c r="T25" s="123">
        <f>+'CF PND'!BC48/1000000</f>
        <v>0</v>
      </c>
      <c r="U25" s="123">
        <f>+'CF PND'!BD48/1000</f>
        <v>0</v>
      </c>
      <c r="V25" s="123">
        <f>+'CF PND'!BE48/1000</f>
        <v>0</v>
      </c>
      <c r="W25" s="123">
        <f>SUM('CF PND'!BF48:BI48)/1000000</f>
        <v>0</v>
      </c>
      <c r="X25" s="124">
        <f>+'CF PND'!BJ48</f>
        <v>101.55800000000001</v>
      </c>
      <c r="Y25" s="124">
        <f>+'CF PND'!BM48*'CF PND'!BN48</f>
        <v>4.7545470000000005</v>
      </c>
      <c r="Z25" s="124">
        <f>IF((SUM('CF PND'!BP48:'CF PND'!BS48))=0,0,SUM('CF PND'!BP48:'CF PND'!BS48)/(COUNT('CF PND'!BP48:'CF PND'!BS48)-COUNTIF('CF PND'!BP48:'CF PND'!BS48,0)))</f>
        <v>0</v>
      </c>
      <c r="AA25" s="125">
        <f>+'CF PND'!BT48/1000000</f>
        <v>0</v>
      </c>
      <c r="AB25" s="125">
        <f>(+'CF PND'!BU48)/1000000</f>
        <v>0</v>
      </c>
      <c r="AC25" s="125">
        <f>(+'CF PND'!CT48)/1000000</f>
        <v>0</v>
      </c>
      <c r="AD25" s="125">
        <f>(+'CF PND'!DI48*('CF PND'!DJ48/100)/1000000)</f>
        <v>0</v>
      </c>
      <c r="AE25" s="125">
        <f>(SUM('CF PND'!DK48:DM48)/1000000)</f>
        <v>0</v>
      </c>
      <c r="AF25" s="125">
        <f>(+'CF PND'!DO48)/1000000</f>
        <v>0</v>
      </c>
      <c r="AG25" s="125">
        <f>(+'CF PND'!DP48)/1000000</f>
        <v>0</v>
      </c>
    </row>
    <row r="26" spans="1:33" x14ac:dyDescent="0.2">
      <c r="A26" s="121">
        <f>PDP!A26</f>
        <v>2036</v>
      </c>
      <c r="B26" s="122">
        <f>+'CF PND'!D49</f>
        <v>0</v>
      </c>
      <c r="C26" s="123">
        <f>+'CF PND'!AB49/1000000</f>
        <v>0</v>
      </c>
      <c r="D26" s="123">
        <f>+'CF PND'!AC49/1000000</f>
        <v>0</v>
      </c>
      <c r="E26" s="123">
        <f>+'CF PND'!AD49/1000</f>
        <v>0</v>
      </c>
      <c r="F26" s="123">
        <f>+'CF PND'!AE49/1000</f>
        <v>0</v>
      </c>
      <c r="G26" s="123">
        <f>SUM('CF PND'!AF49:AI49)/1000000</f>
        <v>0</v>
      </c>
      <c r="H26" s="123">
        <f>+'CF PND'!AM49/1000000</f>
        <v>0</v>
      </c>
      <c r="I26" s="123">
        <f>+'CF PND'!AN49/1000</f>
        <v>0</v>
      </c>
      <c r="J26" s="123">
        <f>'CF PND'!AO49/1000000</f>
        <v>0</v>
      </c>
      <c r="K26" s="123">
        <f>+'CF PND'!AQ49/1000000</f>
        <v>0</v>
      </c>
      <c r="L26" s="123">
        <f>+'CF PND'!AR49/1000000</f>
        <v>0</v>
      </c>
      <c r="M26" s="123">
        <f>+'CF PND'!AS49/1000</f>
        <v>0</v>
      </c>
      <c r="N26" s="123">
        <f>+'CF PND'!AT49/1000</f>
        <v>0</v>
      </c>
      <c r="O26" s="123">
        <f>SUM('CF PND'!AU49:AX49)/1000000</f>
        <v>0</v>
      </c>
      <c r="P26" s="123">
        <f>+'CF PND'!AY49/1000000</f>
        <v>0</v>
      </c>
      <c r="Q26" s="123">
        <f>+'CF PND'!AZ49/1000</f>
        <v>0</v>
      </c>
      <c r="R26" s="123">
        <f>+'CF PND'!BA49/1000000</f>
        <v>0</v>
      </c>
      <c r="S26" s="123">
        <f>+'CF PND'!BB49/1000000</f>
        <v>0</v>
      </c>
      <c r="T26" s="123">
        <f>+'CF PND'!BC49/1000000</f>
        <v>0</v>
      </c>
      <c r="U26" s="123">
        <f>+'CF PND'!BD49/1000</f>
        <v>0</v>
      </c>
      <c r="V26" s="123">
        <f>+'CF PND'!BE49/1000</f>
        <v>0</v>
      </c>
      <c r="W26" s="123">
        <f>SUM('CF PND'!BF49:BI49)/1000000</f>
        <v>0</v>
      </c>
      <c r="X26" s="124">
        <f>+'CF PND'!BJ49</f>
        <v>101.55800000000001</v>
      </c>
      <c r="Y26" s="124">
        <f>+'CF PND'!BM49*'CF PND'!BN49</f>
        <v>4.7545470000000005</v>
      </c>
      <c r="Z26" s="124">
        <f>IF((SUM('CF PND'!BP49:'CF PND'!BS49))=0,0,SUM('CF PND'!BP49:'CF PND'!BS49)/(COUNT('CF PND'!BP49:'CF PND'!BS49)-COUNTIF('CF PND'!BP49:'CF PND'!BS49,0)))</f>
        <v>0</v>
      </c>
      <c r="AA26" s="125">
        <f>+'CF PND'!BT49/1000000</f>
        <v>0</v>
      </c>
      <c r="AB26" s="125">
        <f>(+'CF PND'!BU49)/1000000</f>
        <v>0</v>
      </c>
      <c r="AC26" s="125">
        <f>(+'CF PND'!CT49)/1000000</f>
        <v>0</v>
      </c>
      <c r="AD26" s="125">
        <f>(+'CF PND'!DI49*('CF PND'!DJ49/100)/1000000)</f>
        <v>0</v>
      </c>
      <c r="AE26" s="125">
        <f>(SUM('CF PND'!DK49:DM49)/1000000)</f>
        <v>0</v>
      </c>
      <c r="AF26" s="125">
        <f>(+'CF PND'!DO49)/1000000</f>
        <v>0</v>
      </c>
      <c r="AG26" s="125">
        <f>(+'CF PND'!DP49)/1000000</f>
        <v>0</v>
      </c>
    </row>
    <row r="27" spans="1:33" x14ac:dyDescent="0.2">
      <c r="A27" s="121">
        <f>PDP!A27</f>
        <v>2037</v>
      </c>
      <c r="B27" s="122">
        <f>+'CF PND'!D50</f>
        <v>0</v>
      </c>
      <c r="C27" s="123">
        <f>+'CF PND'!AB50/1000000</f>
        <v>0</v>
      </c>
      <c r="D27" s="123">
        <f>+'CF PND'!AC50/1000000</f>
        <v>0</v>
      </c>
      <c r="E27" s="123">
        <f>+'CF PND'!AD50/1000</f>
        <v>0</v>
      </c>
      <c r="F27" s="123">
        <f>+'CF PND'!AE50/1000</f>
        <v>0</v>
      </c>
      <c r="G27" s="123">
        <f>SUM('CF PND'!AF50:AI50)/1000000</f>
        <v>0</v>
      </c>
      <c r="H27" s="123">
        <f>+'CF PND'!AM50/1000000</f>
        <v>0</v>
      </c>
      <c r="I27" s="123">
        <f>+'CF PND'!AN50/1000</f>
        <v>0</v>
      </c>
      <c r="J27" s="123">
        <f>'CF PND'!AO50/1000000</f>
        <v>0</v>
      </c>
      <c r="K27" s="123">
        <f>+'CF PND'!AQ50/1000000</f>
        <v>0</v>
      </c>
      <c r="L27" s="123">
        <f>+'CF PND'!AR50/1000000</f>
        <v>0</v>
      </c>
      <c r="M27" s="123">
        <f>+'CF PND'!AS50/1000</f>
        <v>0</v>
      </c>
      <c r="N27" s="123">
        <f>+'CF PND'!AT50/1000</f>
        <v>0</v>
      </c>
      <c r="O27" s="123">
        <f>SUM('CF PND'!AU50:AX50)/1000000</f>
        <v>0</v>
      </c>
      <c r="P27" s="123">
        <f>+'CF PND'!AY50/1000000</f>
        <v>0</v>
      </c>
      <c r="Q27" s="123">
        <f>+'CF PND'!AZ50/1000</f>
        <v>0</v>
      </c>
      <c r="R27" s="123">
        <f>+'CF PND'!BA50/1000000</f>
        <v>0</v>
      </c>
      <c r="S27" s="123">
        <f>+'CF PND'!BB50/1000000</f>
        <v>0</v>
      </c>
      <c r="T27" s="123">
        <f>+'CF PND'!BC50/1000000</f>
        <v>0</v>
      </c>
      <c r="U27" s="123">
        <f>+'CF PND'!BD50/1000</f>
        <v>0</v>
      </c>
      <c r="V27" s="123">
        <f>+'CF PND'!BE50/1000</f>
        <v>0</v>
      </c>
      <c r="W27" s="123">
        <f>SUM('CF PND'!BF50:BI50)/1000000</f>
        <v>0</v>
      </c>
      <c r="X27" s="124">
        <f>+'CF PND'!BJ50</f>
        <v>101.55800000000001</v>
      </c>
      <c r="Y27" s="124">
        <f>+'CF PND'!BM50*'CF PND'!BN50</f>
        <v>4.7545470000000005</v>
      </c>
      <c r="Z27" s="124">
        <f>IF((SUM('CF PND'!BP50:'CF PND'!BS50))=0,0,SUM('CF PND'!BP50:'CF PND'!BS50)/(COUNT('CF PND'!BP50:'CF PND'!BS50)-COUNTIF('CF PND'!BP50:'CF PND'!BS50,0)))</f>
        <v>0</v>
      </c>
      <c r="AA27" s="125">
        <f>+'CF PND'!BT50/1000000</f>
        <v>0</v>
      </c>
      <c r="AB27" s="125">
        <f>(+'CF PND'!BU50)/1000000</f>
        <v>0</v>
      </c>
      <c r="AC27" s="125">
        <f>(+'CF PND'!CT50)/1000000</f>
        <v>0</v>
      </c>
      <c r="AD27" s="125">
        <f>(+'CF PND'!DI50*('CF PND'!DJ50/100)/1000000)</f>
        <v>0</v>
      </c>
      <c r="AE27" s="125">
        <f>(SUM('CF PND'!DK50:DM50)/1000000)</f>
        <v>0</v>
      </c>
      <c r="AF27" s="125">
        <f>(+'CF PND'!DO50)/1000000</f>
        <v>0</v>
      </c>
      <c r="AG27" s="125">
        <f>(+'CF PND'!DP50)/1000000</f>
        <v>0</v>
      </c>
    </row>
    <row r="28" spans="1:33" x14ac:dyDescent="0.2">
      <c r="A28" s="121">
        <f>PDP!A28</f>
        <v>2038</v>
      </c>
      <c r="B28" s="122">
        <f>+'CF PND'!D51</f>
        <v>0</v>
      </c>
      <c r="C28" s="123">
        <f>+'CF PND'!AB51/1000000</f>
        <v>0</v>
      </c>
      <c r="D28" s="123">
        <f>+'CF PND'!AC51/1000000</f>
        <v>0</v>
      </c>
      <c r="E28" s="123">
        <f>+'CF PND'!AD51/1000</f>
        <v>0</v>
      </c>
      <c r="F28" s="123">
        <f>+'CF PND'!AE51/1000</f>
        <v>0</v>
      </c>
      <c r="G28" s="123">
        <f>SUM('CF PND'!AF51:AI51)/1000000</f>
        <v>0</v>
      </c>
      <c r="H28" s="123">
        <f>+'CF PND'!AM51/1000000</f>
        <v>0</v>
      </c>
      <c r="I28" s="123">
        <f>+'CF PND'!AN51/1000</f>
        <v>0</v>
      </c>
      <c r="J28" s="123">
        <f>'CF PND'!AO51/1000000</f>
        <v>0</v>
      </c>
      <c r="K28" s="123">
        <f>+'CF PND'!AQ51/1000000</f>
        <v>0</v>
      </c>
      <c r="L28" s="123">
        <f>+'CF PND'!AR51/1000000</f>
        <v>0</v>
      </c>
      <c r="M28" s="123">
        <f>+'CF PND'!AS51/1000</f>
        <v>0</v>
      </c>
      <c r="N28" s="123">
        <f>+'CF PND'!AT51/1000</f>
        <v>0</v>
      </c>
      <c r="O28" s="123">
        <f>SUM('CF PND'!AU51:AX51)/1000000</f>
        <v>0</v>
      </c>
      <c r="P28" s="123">
        <f>+'CF PND'!AY51/1000000</f>
        <v>0</v>
      </c>
      <c r="Q28" s="123">
        <f>+'CF PND'!AZ51/1000</f>
        <v>0</v>
      </c>
      <c r="R28" s="123">
        <f>+'CF PND'!BA51/1000000</f>
        <v>0</v>
      </c>
      <c r="S28" s="123">
        <f>+'CF PND'!BB51/1000000</f>
        <v>0</v>
      </c>
      <c r="T28" s="123">
        <f>+'CF PND'!BC51/1000000</f>
        <v>0</v>
      </c>
      <c r="U28" s="123">
        <f>+'CF PND'!BD51/1000</f>
        <v>0</v>
      </c>
      <c r="V28" s="123">
        <f>+'CF PND'!BE51/1000</f>
        <v>0</v>
      </c>
      <c r="W28" s="123">
        <f>SUM('CF PND'!BF51:BI51)/1000000</f>
        <v>0</v>
      </c>
      <c r="X28" s="124">
        <f>+'CF PND'!BJ51</f>
        <v>101.55800000000001</v>
      </c>
      <c r="Y28" s="124">
        <f>+'CF PND'!BM51*'CF PND'!BN51</f>
        <v>4.7545470000000005</v>
      </c>
      <c r="Z28" s="124">
        <f>IF((SUM('CF PND'!BP51:'CF PND'!BS51))=0,0,SUM('CF PND'!BP51:'CF PND'!BS51)/(COUNT('CF PND'!BP51:'CF PND'!BS51)-COUNTIF('CF PND'!BP51:'CF PND'!BS51,0)))</f>
        <v>0</v>
      </c>
      <c r="AA28" s="125">
        <f>+'CF PND'!BT51/1000000</f>
        <v>0</v>
      </c>
      <c r="AB28" s="125">
        <f>(+'CF PND'!BU51)/1000000</f>
        <v>0</v>
      </c>
      <c r="AC28" s="125">
        <f>(+'CF PND'!CT51)/1000000</f>
        <v>0</v>
      </c>
      <c r="AD28" s="125">
        <f>(+'CF PND'!DI51*('CF PND'!DJ51/100)/1000000)</f>
        <v>0</v>
      </c>
      <c r="AE28" s="125">
        <f>(SUM('CF PND'!DK51:DM51)/1000000)</f>
        <v>0</v>
      </c>
      <c r="AF28" s="125">
        <f>(+'CF PND'!DO51)/1000000</f>
        <v>0</v>
      </c>
      <c r="AG28" s="125">
        <f>(+'CF PND'!DP51)/1000000</f>
        <v>0</v>
      </c>
    </row>
    <row r="29" spans="1:33" x14ac:dyDescent="0.2">
      <c r="A29" s="121">
        <f>PDP!A29</f>
        <v>2039</v>
      </c>
      <c r="B29" s="122">
        <f>+'CF PND'!D52</f>
        <v>0</v>
      </c>
      <c r="C29" s="123">
        <f>+'CF PND'!AB52/1000000</f>
        <v>0</v>
      </c>
      <c r="D29" s="123">
        <f>+'CF PND'!AC52/1000000</f>
        <v>0</v>
      </c>
      <c r="E29" s="123">
        <f>+'CF PND'!AD52/1000</f>
        <v>0</v>
      </c>
      <c r="F29" s="123">
        <f>+'CF PND'!AE52/1000</f>
        <v>0</v>
      </c>
      <c r="G29" s="123">
        <f>SUM('CF PND'!AF52:AI52)/1000000</f>
        <v>0</v>
      </c>
      <c r="H29" s="123">
        <f>+'CF PND'!AM52/1000000</f>
        <v>0</v>
      </c>
      <c r="I29" s="123">
        <f>+'CF PND'!AN52/1000</f>
        <v>0</v>
      </c>
      <c r="J29" s="123">
        <f>'CF PND'!AO52/1000000</f>
        <v>0</v>
      </c>
      <c r="K29" s="123">
        <f>+'CF PND'!AQ52/1000000</f>
        <v>0</v>
      </c>
      <c r="L29" s="123">
        <f>+'CF PND'!AR52/1000000</f>
        <v>0</v>
      </c>
      <c r="M29" s="123">
        <f>+'CF PND'!AS52/1000</f>
        <v>0</v>
      </c>
      <c r="N29" s="123">
        <f>+'CF PND'!AT52/1000</f>
        <v>0</v>
      </c>
      <c r="O29" s="123">
        <f>SUM('CF PND'!AU52:AX52)/1000000</f>
        <v>0</v>
      </c>
      <c r="P29" s="123">
        <f>+'CF PND'!AY52/1000000</f>
        <v>0</v>
      </c>
      <c r="Q29" s="123">
        <f>+'CF PND'!AZ52/1000</f>
        <v>0</v>
      </c>
      <c r="R29" s="123">
        <f>+'CF PND'!BA52/1000000</f>
        <v>0</v>
      </c>
      <c r="S29" s="123">
        <f>+'CF PND'!BB52/1000000</f>
        <v>0</v>
      </c>
      <c r="T29" s="123">
        <f>+'CF PND'!BC52/1000000</f>
        <v>0</v>
      </c>
      <c r="U29" s="123">
        <f>+'CF PND'!BD52/1000</f>
        <v>0</v>
      </c>
      <c r="V29" s="123">
        <f>+'CF PND'!BE52/1000</f>
        <v>0</v>
      </c>
      <c r="W29" s="123">
        <f>SUM('CF PND'!BF52:BI52)/1000000</f>
        <v>0</v>
      </c>
      <c r="X29" s="124">
        <f>+'CF PND'!BJ52</f>
        <v>101.55800000000001</v>
      </c>
      <c r="Y29" s="124">
        <f>+'CF PND'!BM52*'CF PND'!BN52</f>
        <v>4.7545470000000005</v>
      </c>
      <c r="Z29" s="124">
        <f>IF((SUM('CF PND'!BP52:'CF PND'!BS52))=0,0,SUM('CF PND'!BP52:'CF PND'!BS52)/(COUNT('CF PND'!BP52:'CF PND'!BS52)-COUNTIF('CF PND'!BP52:'CF PND'!BS52,0)))</f>
        <v>0</v>
      </c>
      <c r="AA29" s="125">
        <f>+'CF PND'!BT52/1000000</f>
        <v>0</v>
      </c>
      <c r="AB29" s="125">
        <f>(+'CF PND'!BU52)/1000000</f>
        <v>0</v>
      </c>
      <c r="AC29" s="125">
        <f>(+'CF PND'!CT52)/1000000</f>
        <v>0</v>
      </c>
      <c r="AD29" s="125">
        <f>(+'CF PND'!DI52*('CF PND'!DJ52/100)/1000000)</f>
        <v>0</v>
      </c>
      <c r="AE29" s="125">
        <f>(SUM('CF PND'!DK52:DM52)/1000000)</f>
        <v>0</v>
      </c>
      <c r="AF29" s="125">
        <f>(+'CF PND'!DO52)/1000000</f>
        <v>0</v>
      </c>
      <c r="AG29" s="125">
        <f>(+'CF PND'!DP52)/1000000</f>
        <v>0</v>
      </c>
    </row>
    <row r="30" spans="1:33" x14ac:dyDescent="0.2">
      <c r="A30" s="121">
        <f>PDP!A30</f>
        <v>2040</v>
      </c>
      <c r="B30" s="122">
        <f>+'CF PND'!D53</f>
        <v>0</v>
      </c>
      <c r="C30" s="123">
        <f>+'CF PND'!AB53/1000000</f>
        <v>0</v>
      </c>
      <c r="D30" s="123">
        <f>+'CF PND'!AC53/1000000</f>
        <v>0</v>
      </c>
      <c r="E30" s="123">
        <f>+'CF PND'!AD53/1000</f>
        <v>0</v>
      </c>
      <c r="F30" s="123">
        <f>+'CF PND'!AE53/1000</f>
        <v>0</v>
      </c>
      <c r="G30" s="123">
        <f>SUM('CF PND'!AF53:AI53)/1000000</f>
        <v>0</v>
      </c>
      <c r="H30" s="123">
        <f>+'CF PND'!AM53/1000000</f>
        <v>0</v>
      </c>
      <c r="I30" s="123">
        <f>+'CF PND'!AN53/1000</f>
        <v>0</v>
      </c>
      <c r="J30" s="123">
        <f>'CF PND'!AO53/1000000</f>
        <v>0</v>
      </c>
      <c r="K30" s="123">
        <f>+'CF PND'!AQ53/1000000</f>
        <v>0</v>
      </c>
      <c r="L30" s="123">
        <f>+'CF PND'!AR53/1000000</f>
        <v>0</v>
      </c>
      <c r="M30" s="123">
        <f>+'CF PND'!AS53/1000</f>
        <v>0</v>
      </c>
      <c r="N30" s="123">
        <f>+'CF PND'!AT53/1000</f>
        <v>0</v>
      </c>
      <c r="O30" s="123">
        <f>SUM('CF PND'!AU53:AX53)/1000000</f>
        <v>0</v>
      </c>
      <c r="P30" s="123">
        <f>+'CF PND'!AY53/1000000</f>
        <v>0</v>
      </c>
      <c r="Q30" s="123">
        <f>+'CF PND'!AZ53/1000</f>
        <v>0</v>
      </c>
      <c r="R30" s="123">
        <f>+'CF PND'!BA53/1000000</f>
        <v>0</v>
      </c>
      <c r="S30" s="123">
        <f>+'CF PND'!BB53/1000000</f>
        <v>0</v>
      </c>
      <c r="T30" s="123">
        <f>+'CF PND'!BC53/1000000</f>
        <v>0</v>
      </c>
      <c r="U30" s="123">
        <f>+'CF PND'!BD53/1000</f>
        <v>0</v>
      </c>
      <c r="V30" s="123">
        <f>+'CF PND'!BE53/1000</f>
        <v>0</v>
      </c>
      <c r="W30" s="123">
        <f>SUM('CF PND'!BF53:BI53)/1000000</f>
        <v>0</v>
      </c>
      <c r="X30" s="124">
        <f>+'CF PND'!BJ53</f>
        <v>101.55800000000001</v>
      </c>
      <c r="Y30" s="124">
        <f>+'CF PND'!BM53*'CF PND'!BN53</f>
        <v>4.7545470000000005</v>
      </c>
      <c r="Z30" s="124">
        <f>IF((SUM('CF PND'!BP53:'CF PND'!BS53))=0,0,SUM('CF PND'!BP53:'CF PND'!BS53)/(COUNT('CF PND'!BP53:'CF PND'!BS53)-COUNTIF('CF PND'!BP53:'CF PND'!BS53,0)))</f>
        <v>0</v>
      </c>
      <c r="AA30" s="125">
        <f>+'CF PND'!BT53/1000000</f>
        <v>0</v>
      </c>
      <c r="AB30" s="125">
        <f>(+'CF PND'!BU53)/1000000</f>
        <v>0</v>
      </c>
      <c r="AC30" s="125">
        <f>(+'CF PND'!CT53)/1000000</f>
        <v>0</v>
      </c>
      <c r="AD30" s="125">
        <f>(+'CF PND'!DI53*('CF PND'!DJ53/100)/1000000)</f>
        <v>0</v>
      </c>
      <c r="AE30" s="125">
        <f>(SUM('CF PND'!DK53:DM53)/1000000)</f>
        <v>0</v>
      </c>
      <c r="AF30" s="125">
        <f>(+'CF PND'!DO53)/1000000</f>
        <v>0</v>
      </c>
      <c r="AG30" s="125">
        <f>(+'CF PND'!DP53)/1000000</f>
        <v>0</v>
      </c>
    </row>
    <row r="31" spans="1:33" x14ac:dyDescent="0.2">
      <c r="A31" s="121">
        <f>PDP!A31</f>
        <v>2041</v>
      </c>
      <c r="B31" s="122">
        <f>+'CF PND'!D54</f>
        <v>0</v>
      </c>
      <c r="C31" s="123">
        <f>+'CF PND'!AB54/1000000</f>
        <v>0</v>
      </c>
      <c r="D31" s="123">
        <f>+'CF PND'!AC54/1000000</f>
        <v>0</v>
      </c>
      <c r="E31" s="123">
        <f>+'CF PND'!AD54/1000</f>
        <v>0</v>
      </c>
      <c r="F31" s="123">
        <f>+'CF PND'!AE54/1000</f>
        <v>0</v>
      </c>
      <c r="G31" s="123">
        <f>SUM('CF PND'!AF54:AI54)/1000000</f>
        <v>0</v>
      </c>
      <c r="H31" s="123">
        <f>+'CF PND'!AM54/1000000</f>
        <v>0</v>
      </c>
      <c r="I31" s="123">
        <f>+'CF PND'!AN54/1000</f>
        <v>0</v>
      </c>
      <c r="J31" s="123">
        <f>'CF PND'!AO54/1000000</f>
        <v>0</v>
      </c>
      <c r="K31" s="123">
        <f>+'CF PND'!AQ54/1000000</f>
        <v>0</v>
      </c>
      <c r="L31" s="123">
        <f>+'CF PND'!AR54/1000000</f>
        <v>0</v>
      </c>
      <c r="M31" s="123">
        <f>+'CF PND'!AS54/1000</f>
        <v>0</v>
      </c>
      <c r="N31" s="123">
        <f>+'CF PND'!AT54/1000</f>
        <v>0</v>
      </c>
      <c r="O31" s="123">
        <f>SUM('CF PND'!AU54:AX54)/1000000</f>
        <v>0</v>
      </c>
      <c r="P31" s="123">
        <f>+'CF PND'!AY54/1000000</f>
        <v>0</v>
      </c>
      <c r="Q31" s="123">
        <f>+'CF PND'!AZ54/1000</f>
        <v>0</v>
      </c>
      <c r="R31" s="123">
        <f>+'CF PND'!BA54/1000000</f>
        <v>0</v>
      </c>
      <c r="S31" s="123">
        <f>+'CF PND'!BB54/1000000</f>
        <v>0</v>
      </c>
      <c r="T31" s="123">
        <f>+'CF PND'!BC54/1000000</f>
        <v>0</v>
      </c>
      <c r="U31" s="123">
        <f>+'CF PND'!BD54/1000</f>
        <v>0</v>
      </c>
      <c r="V31" s="123">
        <f>+'CF PND'!BE54/1000</f>
        <v>0</v>
      </c>
      <c r="W31" s="123">
        <f>SUM('CF PND'!BF54:BI54)/1000000</f>
        <v>0</v>
      </c>
      <c r="X31" s="124">
        <f>+'CF PND'!BJ54</f>
        <v>101.55800000000001</v>
      </c>
      <c r="Y31" s="124">
        <f>+'CF PND'!BM54*'CF PND'!BN54</f>
        <v>4.7545470000000005</v>
      </c>
      <c r="Z31" s="124">
        <f>IF((SUM('CF PND'!BP54:'CF PND'!BS54))=0,0,SUM('CF PND'!BP54:'CF PND'!BS54)/(COUNT('CF PND'!BP54:'CF PND'!BS54)-COUNTIF('CF PND'!BP54:'CF PND'!BS54,0)))</f>
        <v>0</v>
      </c>
      <c r="AA31" s="125">
        <f>+'CF PND'!BT54/1000000</f>
        <v>0</v>
      </c>
      <c r="AB31" s="125">
        <f>(+'CF PND'!BU54)/1000000</f>
        <v>0</v>
      </c>
      <c r="AC31" s="125">
        <f>(+'CF PND'!CT54)/1000000</f>
        <v>0</v>
      </c>
      <c r="AD31" s="125">
        <f>(+'CF PND'!DI54*('CF PND'!DJ54/100)/1000000)</f>
        <v>0</v>
      </c>
      <c r="AE31" s="125">
        <f>(SUM('CF PND'!DK54:DM54)/1000000)</f>
        <v>0</v>
      </c>
      <c r="AF31" s="125">
        <f>(+'CF PND'!DO54)/1000000</f>
        <v>0</v>
      </c>
      <c r="AG31" s="125">
        <f>(+'CF PND'!DP54)/1000000</f>
        <v>0</v>
      </c>
    </row>
    <row r="32" spans="1:33" x14ac:dyDescent="0.2">
      <c r="A32" s="121">
        <f>PDP!A32</f>
        <v>2042</v>
      </c>
      <c r="B32" s="122">
        <f>+'CF PND'!D55</f>
        <v>0</v>
      </c>
      <c r="C32" s="123">
        <f>+'CF PND'!AB55/1000000</f>
        <v>0</v>
      </c>
      <c r="D32" s="123">
        <f>+'CF PND'!AC55/1000000</f>
        <v>0</v>
      </c>
      <c r="E32" s="123">
        <f>+'CF PND'!AD55/1000</f>
        <v>0</v>
      </c>
      <c r="F32" s="123">
        <f>+'CF PND'!AE55/1000</f>
        <v>0</v>
      </c>
      <c r="G32" s="123">
        <f>SUM('CF PND'!AF55:AI55)/1000000</f>
        <v>0</v>
      </c>
      <c r="H32" s="123">
        <f>+'CF PND'!AM55/1000000</f>
        <v>0</v>
      </c>
      <c r="I32" s="123">
        <f>+'CF PND'!AN55/1000</f>
        <v>0</v>
      </c>
      <c r="J32" s="123">
        <f>'CF PND'!AO55/1000000</f>
        <v>0</v>
      </c>
      <c r="K32" s="123">
        <f>+'CF PND'!AQ55/1000000</f>
        <v>0</v>
      </c>
      <c r="L32" s="123">
        <f>+'CF PND'!AR55/1000000</f>
        <v>0</v>
      </c>
      <c r="M32" s="123">
        <f>+'CF PND'!AS55/1000</f>
        <v>0</v>
      </c>
      <c r="N32" s="123">
        <f>+'CF PND'!AT55/1000</f>
        <v>0</v>
      </c>
      <c r="O32" s="123">
        <f>SUM('CF PND'!AU55:AX55)/1000000</f>
        <v>0</v>
      </c>
      <c r="P32" s="123">
        <f>+'CF PND'!AY55/1000000</f>
        <v>0</v>
      </c>
      <c r="Q32" s="123">
        <f>+'CF PND'!AZ55/1000</f>
        <v>0</v>
      </c>
      <c r="R32" s="123">
        <f>+'CF PND'!BA55/1000000</f>
        <v>0</v>
      </c>
      <c r="S32" s="123">
        <f>+'CF PND'!BB55/1000000</f>
        <v>0</v>
      </c>
      <c r="T32" s="123">
        <f>+'CF PND'!BC55/1000000</f>
        <v>0</v>
      </c>
      <c r="U32" s="123">
        <f>+'CF PND'!BD55/1000</f>
        <v>0</v>
      </c>
      <c r="V32" s="123">
        <f>+'CF PND'!BE55/1000</f>
        <v>0</v>
      </c>
      <c r="W32" s="123">
        <f>SUM('CF PND'!BF55:BI55)/1000000</f>
        <v>0</v>
      </c>
      <c r="X32" s="124">
        <f>+'CF PND'!BJ55</f>
        <v>101.55800000000001</v>
      </c>
      <c r="Y32" s="124">
        <f>+'CF PND'!BM55*'CF PND'!BN55</f>
        <v>4.7545470000000005</v>
      </c>
      <c r="Z32" s="124">
        <f>IF((SUM('CF PND'!BP55:'CF PND'!BS55))=0,0,SUM('CF PND'!BP55:'CF PND'!BS55)/(COUNT('CF PND'!BP55:'CF PND'!BS55)-COUNTIF('CF PND'!BP55:'CF PND'!BS55,0)))</f>
        <v>0</v>
      </c>
      <c r="AA32" s="125">
        <f>+'CF PND'!BT55/1000000</f>
        <v>0</v>
      </c>
      <c r="AB32" s="125">
        <f>(+'CF PND'!BU55)/1000000</f>
        <v>0</v>
      </c>
      <c r="AC32" s="125">
        <f>(+'CF PND'!CT55)/1000000</f>
        <v>0</v>
      </c>
      <c r="AD32" s="125">
        <f>(+'CF PND'!DI55*('CF PND'!DJ55/100)/1000000)</f>
        <v>0</v>
      </c>
      <c r="AE32" s="125">
        <f>(SUM('CF PND'!DK55:DM55)/1000000)</f>
        <v>0</v>
      </c>
      <c r="AF32" s="125">
        <f>(+'CF PND'!DO55)/1000000</f>
        <v>0</v>
      </c>
      <c r="AG32" s="125">
        <f>(+'CF PND'!DP55)/1000000</f>
        <v>0</v>
      </c>
    </row>
    <row r="33" spans="1:33" x14ac:dyDescent="0.2">
      <c r="A33" s="121">
        <f>PDP!A33</f>
        <v>2043</v>
      </c>
      <c r="B33" s="122">
        <f>+'CF PND'!D56</f>
        <v>0</v>
      </c>
      <c r="C33" s="123">
        <f>+'CF PND'!AB56/1000000</f>
        <v>0</v>
      </c>
      <c r="D33" s="123">
        <f>+'CF PND'!AC56/1000000</f>
        <v>0</v>
      </c>
      <c r="E33" s="123">
        <f>+'CF PND'!AD56/1000</f>
        <v>0</v>
      </c>
      <c r="F33" s="123">
        <f>+'CF PND'!AE56/1000</f>
        <v>0</v>
      </c>
      <c r="G33" s="123">
        <f>SUM('CF PND'!AF56:AI56)/1000000</f>
        <v>0</v>
      </c>
      <c r="H33" s="123">
        <f>+'CF PND'!AM56/1000000</f>
        <v>0</v>
      </c>
      <c r="I33" s="123">
        <f>+'CF PND'!AN56/1000</f>
        <v>0</v>
      </c>
      <c r="J33" s="123">
        <f>'CF PND'!AO56/1000000</f>
        <v>0</v>
      </c>
      <c r="K33" s="123">
        <f>+'CF PND'!AQ56/1000000</f>
        <v>0</v>
      </c>
      <c r="L33" s="123">
        <f>+'CF PND'!AR56/1000000</f>
        <v>0</v>
      </c>
      <c r="M33" s="123">
        <f>+'CF PND'!AS56/1000</f>
        <v>0</v>
      </c>
      <c r="N33" s="123">
        <f>+'CF PND'!AT56/1000</f>
        <v>0</v>
      </c>
      <c r="O33" s="123">
        <f>SUM('CF PND'!AU56:AX56)/1000000</f>
        <v>0</v>
      </c>
      <c r="P33" s="123">
        <f>+'CF PND'!AY56/1000000</f>
        <v>0</v>
      </c>
      <c r="Q33" s="123">
        <f>+'CF PND'!AZ56/1000</f>
        <v>0</v>
      </c>
      <c r="R33" s="123">
        <f>+'CF PND'!BA56/1000000</f>
        <v>0</v>
      </c>
      <c r="S33" s="123">
        <f>+'CF PND'!BB56/1000000</f>
        <v>0</v>
      </c>
      <c r="T33" s="123">
        <f>+'CF PND'!BC56/1000000</f>
        <v>0</v>
      </c>
      <c r="U33" s="123">
        <f>+'CF PND'!BD56/1000</f>
        <v>0</v>
      </c>
      <c r="V33" s="123">
        <f>+'CF PND'!BE56/1000</f>
        <v>0</v>
      </c>
      <c r="W33" s="123">
        <f>SUM('CF PND'!BF56:BI56)/1000000</f>
        <v>0</v>
      </c>
      <c r="X33" s="124">
        <f>+'CF PND'!BJ56</f>
        <v>101.55800000000001</v>
      </c>
      <c r="Y33" s="124">
        <f>+'CF PND'!BM56*'CF PND'!BN56</f>
        <v>4.7545470000000005</v>
      </c>
      <c r="Z33" s="124">
        <f>IF((SUM('CF PND'!BP56:'CF PND'!BS56))=0,0,SUM('CF PND'!BP56:'CF PND'!BS56)/(COUNT('CF PND'!BP56:'CF PND'!BS56)-COUNTIF('CF PND'!BP56:'CF PND'!BS56,0)))</f>
        <v>0</v>
      </c>
      <c r="AA33" s="125">
        <f>+'CF PND'!BT56/1000000</f>
        <v>0</v>
      </c>
      <c r="AB33" s="125">
        <f>(+'CF PND'!BU56)/1000000</f>
        <v>0</v>
      </c>
      <c r="AC33" s="125">
        <f>(+'CF PND'!CT56)/1000000</f>
        <v>0</v>
      </c>
      <c r="AD33" s="125">
        <f>(+'CF PND'!DI56*('CF PND'!DJ56/100)/1000000)</f>
        <v>0</v>
      </c>
      <c r="AE33" s="125">
        <f>(SUM('CF PND'!DK56:DM56)/1000000)</f>
        <v>0</v>
      </c>
      <c r="AF33" s="125">
        <f>(+'CF PND'!DO56)/1000000</f>
        <v>0</v>
      </c>
      <c r="AG33" s="125">
        <f>(+'CF PND'!DP56)/1000000</f>
        <v>0</v>
      </c>
    </row>
    <row r="34" spans="1:33" x14ac:dyDescent="0.2">
      <c r="A34" s="121">
        <f>PDP!A34</f>
        <v>2044</v>
      </c>
      <c r="B34" s="122">
        <f>+'CF PND'!D57</f>
        <v>0</v>
      </c>
      <c r="C34" s="123">
        <f>+'CF PND'!AB57/1000000</f>
        <v>0</v>
      </c>
      <c r="D34" s="123">
        <f>+'CF PND'!AC57/1000000</f>
        <v>0</v>
      </c>
      <c r="E34" s="123">
        <f>+'CF PND'!AD57/1000</f>
        <v>0</v>
      </c>
      <c r="F34" s="123">
        <f>+'CF PND'!AE57/1000</f>
        <v>0</v>
      </c>
      <c r="G34" s="123">
        <f>SUM('CF PND'!AF57:AI57)/1000000</f>
        <v>0</v>
      </c>
      <c r="H34" s="123">
        <f>+'CF PND'!AM57/1000000</f>
        <v>0</v>
      </c>
      <c r="I34" s="123">
        <f>+'CF PND'!AN57/1000</f>
        <v>0</v>
      </c>
      <c r="J34" s="123">
        <f>'CF PND'!AO57/1000000</f>
        <v>0</v>
      </c>
      <c r="K34" s="123">
        <f>+'CF PND'!AQ57/1000000</f>
        <v>0</v>
      </c>
      <c r="L34" s="123">
        <f>+'CF PND'!AR57/1000000</f>
        <v>0</v>
      </c>
      <c r="M34" s="123">
        <f>+'CF PND'!AS57/1000</f>
        <v>0</v>
      </c>
      <c r="N34" s="123">
        <f>+'CF PND'!AT57/1000</f>
        <v>0</v>
      </c>
      <c r="O34" s="123">
        <f>SUM('CF PND'!AU57:AX57)/1000000</f>
        <v>0</v>
      </c>
      <c r="P34" s="123">
        <f>+'CF PND'!AY57/1000000</f>
        <v>0</v>
      </c>
      <c r="Q34" s="123">
        <f>+'CF PND'!AZ57/1000</f>
        <v>0</v>
      </c>
      <c r="R34" s="123">
        <f>+'CF PND'!BA57/1000000</f>
        <v>0</v>
      </c>
      <c r="S34" s="123">
        <f>+'CF PND'!BB57/1000000</f>
        <v>0</v>
      </c>
      <c r="T34" s="123">
        <f>+'CF PND'!BC57/1000000</f>
        <v>0</v>
      </c>
      <c r="U34" s="123">
        <f>+'CF PND'!BD57/1000</f>
        <v>0</v>
      </c>
      <c r="V34" s="123">
        <f>+'CF PND'!BE57/1000</f>
        <v>0</v>
      </c>
      <c r="W34" s="123">
        <f>SUM('CF PND'!BF57:BI57)/1000000</f>
        <v>0</v>
      </c>
      <c r="X34" s="124">
        <f>+'CF PND'!BJ57</f>
        <v>101.55800000000001</v>
      </c>
      <c r="Y34" s="124">
        <f>+'CF PND'!BM57*'CF PND'!BN57</f>
        <v>4.7545470000000005</v>
      </c>
      <c r="Z34" s="124">
        <f>IF((SUM('CF PND'!BP57:'CF PND'!BS57))=0,0,SUM('CF PND'!BP57:'CF PND'!BS57)/(COUNT('CF PND'!BP57:'CF PND'!BS57)-COUNTIF('CF PND'!BP57:'CF PND'!BS57,0)))</f>
        <v>0</v>
      </c>
      <c r="AA34" s="125">
        <f>+'CF PND'!BT57/1000000</f>
        <v>0</v>
      </c>
      <c r="AB34" s="125">
        <f>(+'CF PND'!BU57)/1000000</f>
        <v>0</v>
      </c>
      <c r="AC34" s="125">
        <f>(+'CF PND'!CT57)/1000000</f>
        <v>0</v>
      </c>
      <c r="AD34" s="125">
        <f>(+'CF PND'!DI57*('CF PND'!DJ57/100)/1000000)</f>
        <v>0</v>
      </c>
      <c r="AE34" s="125">
        <f>(SUM('CF PND'!DK57:DM57)/1000000)</f>
        <v>0</v>
      </c>
      <c r="AF34" s="125">
        <f>(+'CF PND'!DO57)/1000000</f>
        <v>0</v>
      </c>
      <c r="AG34" s="125">
        <f>(+'CF PND'!DP57)/1000000</f>
        <v>0</v>
      </c>
    </row>
    <row r="35" spans="1:33" x14ac:dyDescent="0.2">
      <c r="A35" s="121">
        <f>PDP!A35</f>
        <v>2045</v>
      </c>
      <c r="B35" s="122">
        <f>+'CF PND'!D58</f>
        <v>0</v>
      </c>
      <c r="C35" s="123">
        <f>+'CF PND'!AB58/1000000</f>
        <v>0</v>
      </c>
      <c r="D35" s="123">
        <f>+'CF PND'!AC58/1000000</f>
        <v>0</v>
      </c>
      <c r="E35" s="123">
        <f>+'CF PND'!AD58/1000</f>
        <v>0</v>
      </c>
      <c r="F35" s="123">
        <f>+'CF PND'!AE58/1000</f>
        <v>0</v>
      </c>
      <c r="G35" s="123">
        <f>SUM('CF PND'!AF58:AI58)/1000000</f>
        <v>0</v>
      </c>
      <c r="H35" s="123">
        <f>+'CF PND'!AM58/1000000</f>
        <v>0</v>
      </c>
      <c r="I35" s="123">
        <f>+'CF PND'!AN58/1000</f>
        <v>0</v>
      </c>
      <c r="J35" s="123">
        <f>'CF PND'!AO58/1000000</f>
        <v>0</v>
      </c>
      <c r="K35" s="123">
        <f>+'CF PND'!AQ58/1000000</f>
        <v>0</v>
      </c>
      <c r="L35" s="123">
        <f>+'CF PND'!AR58/1000000</f>
        <v>0</v>
      </c>
      <c r="M35" s="123">
        <f>+'CF PND'!AS58/1000</f>
        <v>0</v>
      </c>
      <c r="N35" s="123">
        <f>+'CF PND'!AT58/1000</f>
        <v>0</v>
      </c>
      <c r="O35" s="123">
        <f>SUM('CF PND'!AU58:AX58)/1000000</f>
        <v>0</v>
      </c>
      <c r="P35" s="123">
        <f>+'CF PND'!AY58/1000000</f>
        <v>0</v>
      </c>
      <c r="Q35" s="123">
        <f>+'CF PND'!AZ58/1000</f>
        <v>0</v>
      </c>
      <c r="R35" s="123">
        <f>+'CF PND'!BA58/1000000</f>
        <v>0</v>
      </c>
      <c r="S35" s="123">
        <f>+'CF PND'!BB58/1000000</f>
        <v>0</v>
      </c>
      <c r="T35" s="123">
        <f>+'CF PND'!BC58/1000000</f>
        <v>0</v>
      </c>
      <c r="U35" s="123">
        <f>+'CF PND'!BD58/1000</f>
        <v>0</v>
      </c>
      <c r="V35" s="123">
        <f>+'CF PND'!BE58/1000</f>
        <v>0</v>
      </c>
      <c r="W35" s="123">
        <f>SUM('CF PND'!BF58:BI58)/1000000</f>
        <v>0</v>
      </c>
      <c r="X35" s="124">
        <f>+'CF PND'!BJ58</f>
        <v>101.55800000000001</v>
      </c>
      <c r="Y35" s="124">
        <f>+'CF PND'!BM58*'CF PND'!BN58</f>
        <v>4.7545470000000005</v>
      </c>
      <c r="Z35" s="124">
        <f>IF((SUM('CF PND'!BP58:'CF PND'!BS58))=0,0,SUM('CF PND'!BP58:'CF PND'!BS58)/(COUNT('CF PND'!BP58:'CF PND'!BS58)-COUNTIF('CF PND'!BP58:'CF PND'!BS58,0)))</f>
        <v>0</v>
      </c>
      <c r="AA35" s="125">
        <f>+'CF PND'!BT58/1000000</f>
        <v>0</v>
      </c>
      <c r="AB35" s="125">
        <f>(+'CF PND'!BU58)/1000000</f>
        <v>0</v>
      </c>
      <c r="AC35" s="125">
        <f>(+'CF PND'!CT58)/1000000</f>
        <v>0</v>
      </c>
      <c r="AD35" s="125">
        <f>(+'CF PND'!DI58*('CF PND'!DJ58/100)/1000000)</f>
        <v>0</v>
      </c>
      <c r="AE35" s="125">
        <f>(SUM('CF PND'!DK58:DM58)/1000000)</f>
        <v>0</v>
      </c>
      <c r="AF35" s="125">
        <f>(+'CF PND'!DO58)/1000000</f>
        <v>0</v>
      </c>
      <c r="AG35" s="125">
        <f>(+'CF PND'!DP58)/1000000</f>
        <v>0</v>
      </c>
    </row>
    <row r="36" spans="1:33" x14ac:dyDescent="0.2">
      <c r="A36" s="121">
        <f>PDP!A36</f>
        <v>2046</v>
      </c>
      <c r="B36" s="122">
        <f>+'CF PND'!D59</f>
        <v>0</v>
      </c>
      <c r="C36" s="123">
        <f>+'CF PND'!AB59/1000000</f>
        <v>0</v>
      </c>
      <c r="D36" s="123">
        <f>+'CF PND'!AC59/1000000</f>
        <v>0</v>
      </c>
      <c r="E36" s="123">
        <f>+'CF PND'!AD59/1000</f>
        <v>0</v>
      </c>
      <c r="F36" s="123">
        <f>+'CF PND'!AE59/1000</f>
        <v>0</v>
      </c>
      <c r="G36" s="123">
        <f>SUM('CF PND'!AF59:AI59)/1000000</f>
        <v>0</v>
      </c>
      <c r="H36" s="123">
        <f>+'CF PND'!AM59/1000000</f>
        <v>0</v>
      </c>
      <c r="I36" s="123">
        <f>+'CF PND'!AN59/1000</f>
        <v>0</v>
      </c>
      <c r="J36" s="123">
        <f>'CF PND'!AO59/1000000</f>
        <v>0</v>
      </c>
      <c r="K36" s="123">
        <f>+'CF PND'!AQ59/1000000</f>
        <v>0</v>
      </c>
      <c r="L36" s="123">
        <f>+'CF PND'!AR59/1000000</f>
        <v>0</v>
      </c>
      <c r="M36" s="123">
        <f>+'CF PND'!AS59/1000</f>
        <v>0</v>
      </c>
      <c r="N36" s="123">
        <f>+'CF PND'!AT59/1000</f>
        <v>0</v>
      </c>
      <c r="O36" s="123">
        <f>SUM('CF PND'!AU59:AX59)/1000000</f>
        <v>0</v>
      </c>
      <c r="P36" s="123">
        <f>+'CF PND'!AY59/1000000</f>
        <v>0</v>
      </c>
      <c r="Q36" s="123">
        <f>+'CF PND'!AZ59/1000</f>
        <v>0</v>
      </c>
      <c r="R36" s="123">
        <f>+'CF PND'!BA59/1000000</f>
        <v>0</v>
      </c>
      <c r="S36" s="123">
        <f>+'CF PND'!BB59/1000000</f>
        <v>0</v>
      </c>
      <c r="T36" s="123">
        <f>+'CF PND'!BC59/1000000</f>
        <v>0</v>
      </c>
      <c r="U36" s="123">
        <f>+'CF PND'!BD59/1000</f>
        <v>0</v>
      </c>
      <c r="V36" s="123">
        <f>+'CF PND'!BE59/1000</f>
        <v>0</v>
      </c>
      <c r="W36" s="123">
        <f>SUM('CF PND'!BF59:BI59)/1000000</f>
        <v>0</v>
      </c>
      <c r="X36" s="124">
        <f>+'CF PND'!BJ59</f>
        <v>101.55800000000001</v>
      </c>
      <c r="Y36" s="124">
        <f>+'CF PND'!BM59*'CF PND'!BN59</f>
        <v>4.7545470000000005</v>
      </c>
      <c r="Z36" s="124">
        <f>IF((SUM('CF PND'!BP59:'CF PND'!BS59))=0,0,SUM('CF PND'!BP59:'CF PND'!BS59)/(COUNT('CF PND'!BP59:'CF PND'!BS59)-COUNTIF('CF PND'!BP59:'CF PND'!BS59,0)))</f>
        <v>0</v>
      </c>
      <c r="AA36" s="125">
        <f>+'CF PND'!BT59/1000000</f>
        <v>0</v>
      </c>
      <c r="AB36" s="125">
        <f>(+'CF PND'!BU59)/1000000</f>
        <v>0</v>
      </c>
      <c r="AC36" s="125">
        <f>(+'CF PND'!CT59)/1000000</f>
        <v>0</v>
      </c>
      <c r="AD36" s="125">
        <f>(+'CF PND'!DI59*('CF PND'!DJ59/100)/1000000)</f>
        <v>0</v>
      </c>
      <c r="AE36" s="125">
        <f>(SUM('CF PND'!DK59:DM59)/1000000)</f>
        <v>0</v>
      </c>
      <c r="AF36" s="125">
        <f>(+'CF PND'!DO59)/1000000</f>
        <v>0</v>
      </c>
      <c r="AG36" s="125">
        <f>(+'CF PND'!DP59)/1000000</f>
        <v>0</v>
      </c>
    </row>
    <row r="37" spans="1:33" x14ac:dyDescent="0.2">
      <c r="A37" s="121">
        <f>PDP!A37</f>
        <v>2047</v>
      </c>
      <c r="B37" s="122">
        <f>+'CF PND'!D60</f>
        <v>0</v>
      </c>
      <c r="C37" s="123">
        <f>+'CF PND'!AB60/1000000</f>
        <v>0</v>
      </c>
      <c r="D37" s="123">
        <f>+'CF PND'!AC60/1000000</f>
        <v>0</v>
      </c>
      <c r="E37" s="123">
        <f>+'CF PND'!AD60/1000</f>
        <v>0</v>
      </c>
      <c r="F37" s="123">
        <f>+'CF PND'!AE60/1000</f>
        <v>0</v>
      </c>
      <c r="G37" s="123">
        <f>SUM('CF PND'!AF60:AI60)/1000000</f>
        <v>0</v>
      </c>
      <c r="H37" s="123">
        <f>+'CF PND'!AM60/1000000</f>
        <v>0</v>
      </c>
      <c r="I37" s="123">
        <f>+'CF PND'!AN60/1000</f>
        <v>0</v>
      </c>
      <c r="J37" s="123">
        <f>'CF PND'!AO60/1000000</f>
        <v>0</v>
      </c>
      <c r="K37" s="123">
        <f>+'CF PND'!AQ60/1000000</f>
        <v>0</v>
      </c>
      <c r="L37" s="123">
        <f>+'CF PND'!AR60/1000000</f>
        <v>0</v>
      </c>
      <c r="M37" s="123">
        <f>+'CF PND'!AS60/1000</f>
        <v>0</v>
      </c>
      <c r="N37" s="123">
        <f>+'CF PND'!AT60/1000</f>
        <v>0</v>
      </c>
      <c r="O37" s="123">
        <f>SUM('CF PND'!AU60:AX60)/1000000</f>
        <v>0</v>
      </c>
      <c r="P37" s="123">
        <f>+'CF PND'!AY60/1000000</f>
        <v>0</v>
      </c>
      <c r="Q37" s="123">
        <f>+'CF PND'!AZ60/1000</f>
        <v>0</v>
      </c>
      <c r="R37" s="123">
        <f>+'CF PND'!BA60/1000000</f>
        <v>0</v>
      </c>
      <c r="S37" s="123">
        <f>+'CF PND'!BB60/1000000</f>
        <v>0</v>
      </c>
      <c r="T37" s="123">
        <f>+'CF PND'!BC60/1000000</f>
        <v>0</v>
      </c>
      <c r="U37" s="123">
        <f>+'CF PND'!BD60/1000</f>
        <v>0</v>
      </c>
      <c r="V37" s="123">
        <f>+'CF PND'!BE60/1000</f>
        <v>0</v>
      </c>
      <c r="W37" s="123">
        <f>SUM('CF PND'!BF60:BI60)/1000000</f>
        <v>0</v>
      </c>
      <c r="X37" s="124">
        <f>+'CF PND'!BJ60</f>
        <v>101.55800000000001</v>
      </c>
      <c r="Y37" s="124">
        <f>+'CF PND'!BM60*'CF PND'!BN60</f>
        <v>4.7545470000000005</v>
      </c>
      <c r="Z37" s="124">
        <f>IF((SUM('CF PND'!BP60:'CF PND'!BS60))=0,0,SUM('CF PND'!BP60:'CF PND'!BS60)/(COUNT('CF PND'!BP60:'CF PND'!BS60)-COUNTIF('CF PND'!BP60:'CF PND'!BS60,0)))</f>
        <v>0</v>
      </c>
      <c r="AA37" s="125">
        <f>+'CF PND'!BT60/1000000</f>
        <v>0</v>
      </c>
      <c r="AB37" s="125">
        <f>(+'CF PND'!BU60)/1000000</f>
        <v>0</v>
      </c>
      <c r="AC37" s="125">
        <f>(+'CF PND'!CT60)/1000000</f>
        <v>0</v>
      </c>
      <c r="AD37" s="125">
        <f>(+'CF PND'!DI60*('CF PND'!DJ60/100)/1000000)</f>
        <v>0</v>
      </c>
      <c r="AE37" s="125">
        <f>(SUM('CF PND'!DK60:DM60)/1000000)</f>
        <v>0</v>
      </c>
      <c r="AF37" s="125">
        <f>(+'CF PND'!DO60)/1000000</f>
        <v>0</v>
      </c>
      <c r="AG37" s="125">
        <f>(+'CF PND'!DP60)/1000000</f>
        <v>0</v>
      </c>
    </row>
    <row r="38" spans="1:33" x14ac:dyDescent="0.2">
      <c r="A38" s="121">
        <f>PDP!A38</f>
        <v>2048</v>
      </c>
      <c r="B38" s="122">
        <f>+'CF PND'!D61</f>
        <v>0</v>
      </c>
      <c r="C38" s="123">
        <f>+'CF PND'!AB61/1000000</f>
        <v>0</v>
      </c>
      <c r="D38" s="123">
        <f>+'CF PND'!AC61/1000000</f>
        <v>0</v>
      </c>
      <c r="E38" s="123">
        <f>+'CF PND'!AD61/1000</f>
        <v>0</v>
      </c>
      <c r="F38" s="123">
        <f>+'CF PND'!AE61/1000</f>
        <v>0</v>
      </c>
      <c r="G38" s="123">
        <f>SUM('CF PND'!AF61:AI61)/1000000</f>
        <v>0</v>
      </c>
      <c r="H38" s="123">
        <f>+'CF PND'!AM61/1000000</f>
        <v>0</v>
      </c>
      <c r="I38" s="123">
        <f>+'CF PND'!AN61/1000</f>
        <v>0</v>
      </c>
      <c r="J38" s="123">
        <f>'CF PND'!AO61/1000000</f>
        <v>0</v>
      </c>
      <c r="K38" s="123">
        <f>+'CF PND'!AQ61/1000000</f>
        <v>0</v>
      </c>
      <c r="L38" s="123">
        <f>+'CF PND'!AR61/1000000</f>
        <v>0</v>
      </c>
      <c r="M38" s="123">
        <f>+'CF PND'!AS61/1000</f>
        <v>0</v>
      </c>
      <c r="N38" s="123">
        <f>+'CF PND'!AT61/1000</f>
        <v>0</v>
      </c>
      <c r="O38" s="123">
        <f>SUM('CF PND'!AU61:AX61)/1000000</f>
        <v>0</v>
      </c>
      <c r="P38" s="123">
        <f>+'CF PND'!AY61/1000000</f>
        <v>0</v>
      </c>
      <c r="Q38" s="123">
        <f>+'CF PND'!AZ61/1000</f>
        <v>0</v>
      </c>
      <c r="R38" s="123">
        <f>+'CF PND'!BA61/1000000</f>
        <v>0</v>
      </c>
      <c r="S38" s="123">
        <f>+'CF PND'!BB61/1000000</f>
        <v>0</v>
      </c>
      <c r="T38" s="123">
        <f>+'CF PND'!BC61/1000000</f>
        <v>0</v>
      </c>
      <c r="U38" s="123">
        <f>+'CF PND'!BD61/1000</f>
        <v>0</v>
      </c>
      <c r="V38" s="123">
        <f>+'CF PND'!BE61/1000</f>
        <v>0</v>
      </c>
      <c r="W38" s="123">
        <f>SUM('CF PND'!BF61:BI61)/1000000</f>
        <v>0</v>
      </c>
      <c r="X38" s="124">
        <f>+'CF PND'!BJ61</f>
        <v>101.55800000000001</v>
      </c>
      <c r="Y38" s="124">
        <f>+'CF PND'!BM61*'CF PND'!BN61</f>
        <v>4.7545470000000005</v>
      </c>
      <c r="Z38" s="124">
        <f>IF((SUM('CF PND'!BP61:'CF PND'!BS61))=0,0,SUM('CF PND'!BP61:'CF PND'!BS61)/(COUNT('CF PND'!BP61:'CF PND'!BS61)-COUNTIF('CF PND'!BP61:'CF PND'!BS61,0)))</f>
        <v>0</v>
      </c>
      <c r="AA38" s="125">
        <f>+'CF PND'!BT61/1000000</f>
        <v>0</v>
      </c>
      <c r="AB38" s="125">
        <f>(+'CF PND'!BU61)/1000000</f>
        <v>0</v>
      </c>
      <c r="AC38" s="125">
        <f>(+'CF PND'!CT61)/1000000</f>
        <v>0</v>
      </c>
      <c r="AD38" s="125">
        <f>(+'CF PND'!DI61*('CF PND'!DJ61/100)/1000000)</f>
        <v>0</v>
      </c>
      <c r="AE38" s="125">
        <f>(SUM('CF PND'!DK61:DM61)/1000000)</f>
        <v>0</v>
      </c>
      <c r="AF38" s="125">
        <f>(+'CF PND'!DO61)/1000000</f>
        <v>0</v>
      </c>
      <c r="AG38" s="125">
        <f>(+'CF PND'!DP61)/1000000</f>
        <v>0</v>
      </c>
    </row>
    <row r="39" spans="1:33" x14ac:dyDescent="0.2">
      <c r="A39" s="121">
        <f>PDP!A39</f>
        <v>2049</v>
      </c>
      <c r="B39" s="122">
        <f>+'CF PND'!D62</f>
        <v>0</v>
      </c>
      <c r="C39" s="123">
        <f>+'CF PND'!AB62/1000000</f>
        <v>0</v>
      </c>
      <c r="D39" s="123">
        <f>+'CF PND'!AC62/1000000</f>
        <v>0</v>
      </c>
      <c r="E39" s="123">
        <f>+'CF PND'!AD62/1000</f>
        <v>0</v>
      </c>
      <c r="F39" s="123">
        <f>+'CF PND'!AE62/1000</f>
        <v>0</v>
      </c>
      <c r="G39" s="123">
        <f>SUM('CF PND'!AF62:AI62)/1000000</f>
        <v>0</v>
      </c>
      <c r="H39" s="123">
        <f>+'CF PND'!AM62/1000000</f>
        <v>0</v>
      </c>
      <c r="I39" s="123">
        <f>+'CF PND'!AN62/1000</f>
        <v>0</v>
      </c>
      <c r="J39" s="123">
        <f>'CF PND'!AO62/1000000</f>
        <v>0</v>
      </c>
      <c r="K39" s="123">
        <f>+'CF PND'!AQ62/1000000</f>
        <v>0</v>
      </c>
      <c r="L39" s="123">
        <f>+'CF PND'!AR62/1000000</f>
        <v>0</v>
      </c>
      <c r="M39" s="123">
        <f>+'CF PND'!AS62/1000</f>
        <v>0</v>
      </c>
      <c r="N39" s="123">
        <f>+'CF PND'!AT62/1000</f>
        <v>0</v>
      </c>
      <c r="O39" s="123">
        <f>SUM('CF PND'!AU62:AX62)/1000000</f>
        <v>0</v>
      </c>
      <c r="P39" s="123">
        <f>+'CF PND'!AY62/1000000</f>
        <v>0</v>
      </c>
      <c r="Q39" s="123">
        <f>+'CF PND'!AZ62/1000</f>
        <v>0</v>
      </c>
      <c r="R39" s="123">
        <f>+'CF PND'!BA62/1000000</f>
        <v>0</v>
      </c>
      <c r="S39" s="123">
        <f>+'CF PND'!BB62/1000000</f>
        <v>0</v>
      </c>
      <c r="T39" s="123">
        <f>+'CF PND'!BC62/1000000</f>
        <v>0</v>
      </c>
      <c r="U39" s="123">
        <f>+'CF PND'!BD62/1000</f>
        <v>0</v>
      </c>
      <c r="V39" s="123">
        <f>+'CF PND'!BE62/1000</f>
        <v>0</v>
      </c>
      <c r="W39" s="123">
        <f>SUM('CF PND'!BF62:BI62)/1000000</f>
        <v>0</v>
      </c>
      <c r="X39" s="124">
        <f>+'CF PND'!BJ62</f>
        <v>101.55800000000001</v>
      </c>
      <c r="Y39" s="124">
        <f>+'CF PND'!BM62*'CF PND'!BN62</f>
        <v>4.7545470000000005</v>
      </c>
      <c r="Z39" s="124">
        <f>IF((SUM('CF PND'!BP62:'CF PND'!BS62))=0,0,SUM('CF PND'!BP62:'CF PND'!BS62)/(COUNT('CF PND'!BP62:'CF PND'!BS62)-COUNTIF('CF PND'!BP62:'CF PND'!BS62,0)))</f>
        <v>0</v>
      </c>
      <c r="AA39" s="125">
        <f>+'CF PND'!BT62/1000000</f>
        <v>0</v>
      </c>
      <c r="AB39" s="125">
        <f>(+'CF PND'!BU62)/1000000</f>
        <v>0</v>
      </c>
      <c r="AC39" s="125">
        <f>(+'CF PND'!CT62)/1000000</f>
        <v>0</v>
      </c>
      <c r="AD39" s="125">
        <f>(+'CF PND'!DI62*('CF PND'!DJ62/100)/1000000)</f>
        <v>0</v>
      </c>
      <c r="AE39" s="125">
        <f>(SUM('CF PND'!DK62:DM62)/1000000)</f>
        <v>0</v>
      </c>
      <c r="AF39" s="125">
        <f>(+'CF PND'!DO62)/1000000</f>
        <v>0</v>
      </c>
      <c r="AG39" s="125">
        <f>(+'CF PND'!DP62)/1000000</f>
        <v>0</v>
      </c>
    </row>
    <row r="40" spans="1:33" x14ac:dyDescent="0.2">
      <c r="A40" s="121">
        <f>PDP!A40</f>
        <v>2050</v>
      </c>
      <c r="B40" s="122">
        <f>+'CF PND'!D63</f>
        <v>0</v>
      </c>
      <c r="C40" s="123">
        <f>+'CF PND'!AB63/1000000</f>
        <v>0</v>
      </c>
      <c r="D40" s="123">
        <f>+'CF PND'!AC63/1000000</f>
        <v>0</v>
      </c>
      <c r="E40" s="123">
        <f>+'CF PND'!AD63/1000</f>
        <v>0</v>
      </c>
      <c r="F40" s="123">
        <f>+'CF PND'!AE63/1000</f>
        <v>0</v>
      </c>
      <c r="G40" s="123">
        <f>SUM('CF PND'!AF63:AI63)/1000000</f>
        <v>0</v>
      </c>
      <c r="H40" s="123">
        <f>+'CF PND'!AM63/1000000</f>
        <v>0</v>
      </c>
      <c r="I40" s="123">
        <f>+'CF PND'!AN63/1000</f>
        <v>0</v>
      </c>
      <c r="J40" s="123">
        <f>'CF PND'!AO63/1000000</f>
        <v>0</v>
      </c>
      <c r="K40" s="123">
        <f>+'CF PND'!AQ63/1000000</f>
        <v>0</v>
      </c>
      <c r="L40" s="123">
        <f>+'CF PND'!AR63/1000000</f>
        <v>0</v>
      </c>
      <c r="M40" s="123">
        <f>+'CF PND'!AS63/1000</f>
        <v>0</v>
      </c>
      <c r="N40" s="123">
        <f>+'CF PND'!AT63/1000</f>
        <v>0</v>
      </c>
      <c r="O40" s="123">
        <f>SUM('CF PND'!AU63:AX63)/1000000</f>
        <v>0</v>
      </c>
      <c r="P40" s="123">
        <f>+'CF PND'!AY63/1000000</f>
        <v>0</v>
      </c>
      <c r="Q40" s="123">
        <f>+'CF PND'!AZ63/1000</f>
        <v>0</v>
      </c>
      <c r="R40" s="123">
        <f>+'CF PND'!BA63/1000000</f>
        <v>0</v>
      </c>
      <c r="S40" s="123">
        <f>+'CF PND'!BB63/1000000</f>
        <v>0</v>
      </c>
      <c r="T40" s="123">
        <f>+'CF PND'!BC63/1000000</f>
        <v>0</v>
      </c>
      <c r="U40" s="123">
        <f>+'CF PND'!BD63/1000</f>
        <v>0</v>
      </c>
      <c r="V40" s="123">
        <f>+'CF PND'!BE63/1000</f>
        <v>0</v>
      </c>
      <c r="W40" s="123">
        <f>SUM('CF PND'!BF63:BI63)/1000000</f>
        <v>0</v>
      </c>
      <c r="X40" s="124">
        <f>+'CF PND'!BJ63</f>
        <v>101.55800000000001</v>
      </c>
      <c r="Y40" s="124">
        <f>+'CF PND'!BM63*'CF PND'!BN63</f>
        <v>4.7545470000000005</v>
      </c>
      <c r="Z40" s="124">
        <f>IF((SUM('CF PND'!BP63:'CF PND'!BS63))=0,0,SUM('CF PND'!BP63:'CF PND'!BS63)/(COUNT('CF PND'!BP63:'CF PND'!BS63)-COUNTIF('CF PND'!BP63:'CF PND'!BS63,0)))</f>
        <v>0</v>
      </c>
      <c r="AA40" s="125">
        <f>+'CF PND'!BT63/1000000</f>
        <v>0</v>
      </c>
      <c r="AB40" s="125">
        <f>(+'CF PND'!BU63)/1000000</f>
        <v>0</v>
      </c>
      <c r="AC40" s="125">
        <f>(+'CF PND'!CT63)/1000000</f>
        <v>0</v>
      </c>
      <c r="AD40" s="125">
        <f>(+'CF PND'!DI63*('CF PND'!DJ63/100)/1000000)</f>
        <v>0</v>
      </c>
      <c r="AE40" s="125">
        <f>(SUM('CF PND'!DK63:DM63)/1000000)</f>
        <v>0</v>
      </c>
      <c r="AF40" s="125">
        <f>(+'CF PND'!DO63)/1000000</f>
        <v>0</v>
      </c>
      <c r="AG40" s="125">
        <f>(+'CF PND'!DP63)/1000000</f>
        <v>0</v>
      </c>
    </row>
    <row r="41" spans="1:33" x14ac:dyDescent="0.2">
      <c r="A41" s="121">
        <f>PDP!A41</f>
        <v>2051</v>
      </c>
      <c r="B41" s="122">
        <f>+'CF PND'!D64</f>
        <v>0</v>
      </c>
      <c r="C41" s="123">
        <f>+'CF PND'!AB64/1000000</f>
        <v>0</v>
      </c>
      <c r="D41" s="123">
        <f>+'CF PND'!AC64/1000000</f>
        <v>0</v>
      </c>
      <c r="E41" s="123">
        <f>+'CF PND'!AD64/1000</f>
        <v>0</v>
      </c>
      <c r="F41" s="123">
        <f>+'CF PND'!AE64/1000</f>
        <v>0</v>
      </c>
      <c r="G41" s="123">
        <f>SUM('CF PND'!AF64:AI64)/1000000</f>
        <v>0</v>
      </c>
      <c r="H41" s="123">
        <f>+'CF PND'!AM64/1000000</f>
        <v>0</v>
      </c>
      <c r="I41" s="123">
        <f>+'CF PND'!AN64/1000</f>
        <v>0</v>
      </c>
      <c r="J41" s="123">
        <f>'CF PND'!AO64/1000000</f>
        <v>0</v>
      </c>
      <c r="K41" s="123">
        <f>+'CF PND'!AQ64/1000000</f>
        <v>0</v>
      </c>
      <c r="L41" s="123">
        <f>+'CF PND'!AR64/1000000</f>
        <v>0</v>
      </c>
      <c r="M41" s="123">
        <f>+'CF PND'!AS64/1000</f>
        <v>0</v>
      </c>
      <c r="N41" s="123">
        <f>+'CF PND'!AT64/1000</f>
        <v>0</v>
      </c>
      <c r="O41" s="123">
        <f>SUM('CF PND'!AU64:AX64)/1000000</f>
        <v>0</v>
      </c>
      <c r="P41" s="123">
        <f>+'CF PND'!AY64/1000000</f>
        <v>0</v>
      </c>
      <c r="Q41" s="123">
        <f>+'CF PND'!AZ64/1000</f>
        <v>0</v>
      </c>
      <c r="R41" s="123">
        <f>+'CF PND'!BA64/1000000</f>
        <v>0</v>
      </c>
      <c r="S41" s="123">
        <f>+'CF PND'!BB64/1000000</f>
        <v>0</v>
      </c>
      <c r="T41" s="123">
        <f>+'CF PND'!BC64/1000000</f>
        <v>0</v>
      </c>
      <c r="U41" s="123">
        <f>+'CF PND'!BD64/1000</f>
        <v>0</v>
      </c>
      <c r="V41" s="123">
        <f>+'CF PND'!BE64/1000</f>
        <v>0</v>
      </c>
      <c r="W41" s="123">
        <f>SUM('CF PND'!BF64:BI64)/1000000</f>
        <v>0</v>
      </c>
      <c r="X41" s="124">
        <f>+'CF PND'!BJ64</f>
        <v>101.55800000000001</v>
      </c>
      <c r="Y41" s="124">
        <f>+'CF PND'!BM64*'CF PND'!BN64</f>
        <v>4.7545470000000005</v>
      </c>
      <c r="Z41" s="124">
        <f>IF((SUM('CF PND'!BP64:'CF PND'!BS64))=0,0,SUM('CF PND'!BP64:'CF PND'!BS64)/(COUNT('CF PND'!BP64:'CF PND'!BS64)-COUNTIF('CF PND'!BP64:'CF PND'!BS64,0)))</f>
        <v>0</v>
      </c>
      <c r="AA41" s="125">
        <f>+'CF PND'!BT64/1000000</f>
        <v>0</v>
      </c>
      <c r="AB41" s="125">
        <f>(+'CF PND'!BU64)/1000000</f>
        <v>0</v>
      </c>
      <c r="AC41" s="125">
        <f>(+'CF PND'!CT64)/1000000</f>
        <v>0</v>
      </c>
      <c r="AD41" s="125">
        <f>(+'CF PND'!DI64*('CF PND'!DJ64/100)/1000000)</f>
        <v>0</v>
      </c>
      <c r="AE41" s="125">
        <f>(SUM('CF PND'!DK64:DM64)/1000000)</f>
        <v>0</v>
      </c>
      <c r="AF41" s="125">
        <f>(+'CF PND'!DO64)/1000000</f>
        <v>0</v>
      </c>
      <c r="AG41" s="125">
        <f>(+'CF PND'!DP64)/1000000</f>
        <v>0</v>
      </c>
    </row>
    <row r="42" spans="1:33" x14ac:dyDescent="0.2">
      <c r="A42" s="121">
        <f>PDP!A42</f>
        <v>2052</v>
      </c>
      <c r="B42" s="122">
        <f>+'CF PND'!D65</f>
        <v>0</v>
      </c>
      <c r="C42" s="123">
        <f>+'CF PND'!AB65/1000000</f>
        <v>0</v>
      </c>
      <c r="D42" s="123">
        <f>+'CF PND'!AC65/1000000</f>
        <v>0</v>
      </c>
      <c r="E42" s="123">
        <f>+'CF PND'!AD65/1000</f>
        <v>0</v>
      </c>
      <c r="F42" s="123">
        <f>+'CF PND'!AE65/1000</f>
        <v>0</v>
      </c>
      <c r="G42" s="123">
        <f>SUM('CF PND'!AF65:AI65)/1000000</f>
        <v>0</v>
      </c>
      <c r="H42" s="123">
        <f>+'CF PND'!AM65/1000000</f>
        <v>0</v>
      </c>
      <c r="I42" s="123">
        <f>+'CF PND'!AN65/1000</f>
        <v>0</v>
      </c>
      <c r="J42" s="123">
        <f>'CF PND'!AO65/1000000</f>
        <v>0</v>
      </c>
      <c r="K42" s="123">
        <f>+'CF PND'!AQ65/1000000</f>
        <v>0</v>
      </c>
      <c r="L42" s="123">
        <f>+'CF PND'!AR65/1000000</f>
        <v>0</v>
      </c>
      <c r="M42" s="123">
        <f>+'CF PND'!AS65/1000</f>
        <v>0</v>
      </c>
      <c r="N42" s="123">
        <f>+'CF PND'!AT65/1000</f>
        <v>0</v>
      </c>
      <c r="O42" s="123">
        <f>SUM('CF PND'!AU65:AX65)/1000000</f>
        <v>0</v>
      </c>
      <c r="P42" s="123">
        <f>+'CF PND'!AY65/1000000</f>
        <v>0</v>
      </c>
      <c r="Q42" s="123">
        <f>+'CF PND'!AZ65/1000</f>
        <v>0</v>
      </c>
      <c r="R42" s="123">
        <f>+'CF PND'!BA65/1000000</f>
        <v>0</v>
      </c>
      <c r="S42" s="123">
        <f>+'CF PND'!BB65/1000000</f>
        <v>0</v>
      </c>
      <c r="T42" s="123">
        <f>+'CF PND'!BC65/1000000</f>
        <v>0</v>
      </c>
      <c r="U42" s="123">
        <f>+'CF PND'!BD65/1000</f>
        <v>0</v>
      </c>
      <c r="V42" s="123">
        <f>+'CF PND'!BE65/1000</f>
        <v>0</v>
      </c>
      <c r="W42" s="123">
        <f>SUM('CF PND'!BF65:BI65)/1000000</f>
        <v>0</v>
      </c>
      <c r="X42" s="124">
        <f>+'CF PND'!BJ65</f>
        <v>101.55800000000001</v>
      </c>
      <c r="Y42" s="124">
        <f>+'CF PND'!BM65*'CF PND'!BN65</f>
        <v>4.7545470000000005</v>
      </c>
      <c r="Z42" s="124">
        <f>IF((SUM('CF PND'!BP65:'CF PND'!BS65))=0,0,SUM('CF PND'!BP65:'CF PND'!BS65)/(COUNT('CF PND'!BP65:'CF PND'!BS65)-COUNTIF('CF PND'!BP65:'CF PND'!BS65,0)))</f>
        <v>0</v>
      </c>
      <c r="AA42" s="125">
        <f>+'CF PND'!BT65/1000000</f>
        <v>0</v>
      </c>
      <c r="AB42" s="125">
        <f>(+'CF PND'!BU65)/1000000</f>
        <v>0</v>
      </c>
      <c r="AC42" s="125">
        <f>(+'CF PND'!CT65)/1000000</f>
        <v>0</v>
      </c>
      <c r="AD42" s="125">
        <f>(+'CF PND'!DI65*('CF PND'!DJ65/100)/1000000)</f>
        <v>0</v>
      </c>
      <c r="AE42" s="125">
        <f>(SUM('CF PND'!DK65:DM65)/1000000)</f>
        <v>0</v>
      </c>
      <c r="AF42" s="125">
        <f>(+'CF PND'!DO65)/1000000</f>
        <v>0</v>
      </c>
      <c r="AG42" s="125">
        <f>(+'CF PND'!DP65)/1000000</f>
        <v>0</v>
      </c>
    </row>
    <row r="43" spans="1:33" x14ac:dyDescent="0.2">
      <c r="A43" s="121">
        <f>PDP!A43</f>
        <v>2053</v>
      </c>
      <c r="B43" s="122">
        <f>+'CF PND'!D66</f>
        <v>0</v>
      </c>
      <c r="C43" s="123">
        <f>+'CF PND'!AB66/1000000</f>
        <v>0</v>
      </c>
      <c r="D43" s="123">
        <f>+'CF PND'!AC66/1000000</f>
        <v>0</v>
      </c>
      <c r="E43" s="123">
        <f>+'CF PND'!AD66/1000</f>
        <v>0</v>
      </c>
      <c r="F43" s="123">
        <f>+'CF PND'!AE66/1000</f>
        <v>0</v>
      </c>
      <c r="G43" s="123">
        <f>SUM('CF PND'!AF66:AI66)/1000000</f>
        <v>0</v>
      </c>
      <c r="H43" s="123">
        <f>+'CF PND'!AM66/1000000</f>
        <v>0</v>
      </c>
      <c r="I43" s="123">
        <f>+'CF PND'!AN66/1000</f>
        <v>0</v>
      </c>
      <c r="J43" s="123">
        <f>'CF PND'!AO66/1000000</f>
        <v>0</v>
      </c>
      <c r="K43" s="123">
        <f>+'CF PND'!AQ66/1000000</f>
        <v>0</v>
      </c>
      <c r="L43" s="123">
        <f>+'CF PND'!AR66/1000000</f>
        <v>0</v>
      </c>
      <c r="M43" s="123">
        <f>+'CF PND'!AS66/1000</f>
        <v>0</v>
      </c>
      <c r="N43" s="123">
        <f>+'CF PND'!AT66/1000</f>
        <v>0</v>
      </c>
      <c r="O43" s="123">
        <f>SUM('CF PND'!AU66:AX66)/1000000</f>
        <v>0</v>
      </c>
      <c r="P43" s="123">
        <f>+'CF PND'!AY66/1000000</f>
        <v>0</v>
      </c>
      <c r="Q43" s="123">
        <f>+'CF PND'!AZ66/1000</f>
        <v>0</v>
      </c>
      <c r="R43" s="123">
        <f>+'CF PND'!BA66/1000000</f>
        <v>0</v>
      </c>
      <c r="S43" s="123">
        <f>+'CF PND'!BB66/1000000</f>
        <v>0</v>
      </c>
      <c r="T43" s="123">
        <f>+'CF PND'!BC66/1000000</f>
        <v>0</v>
      </c>
      <c r="U43" s="123">
        <f>+'CF PND'!BD66/1000</f>
        <v>0</v>
      </c>
      <c r="V43" s="123">
        <f>+'CF PND'!BE66/1000</f>
        <v>0</v>
      </c>
      <c r="W43" s="123">
        <f>SUM('CF PND'!BF66:BI66)/1000000</f>
        <v>0</v>
      </c>
      <c r="X43" s="124">
        <f>+'CF PND'!BJ66</f>
        <v>101.55800000000001</v>
      </c>
      <c r="Y43" s="124">
        <f>+'CF PND'!BM66*'CF PND'!BN66</f>
        <v>4.7545470000000005</v>
      </c>
      <c r="Z43" s="124">
        <f>IF((SUM('CF PND'!BP66:'CF PND'!BS66))=0,0,SUM('CF PND'!BP66:'CF PND'!BS66)/(COUNT('CF PND'!BP66:'CF PND'!BS66)-COUNTIF('CF PND'!BP66:'CF PND'!BS66,0)))</f>
        <v>0</v>
      </c>
      <c r="AA43" s="125">
        <f>+'CF PND'!BT66/1000000</f>
        <v>0</v>
      </c>
      <c r="AB43" s="125">
        <f>(+'CF PND'!BU66)/1000000</f>
        <v>0</v>
      </c>
      <c r="AC43" s="125">
        <f>(+'CF PND'!CT66)/1000000</f>
        <v>0</v>
      </c>
      <c r="AD43" s="125">
        <f>(+'CF PND'!DI66*('CF PND'!DJ66/100)/1000000)</f>
        <v>0</v>
      </c>
      <c r="AE43" s="125">
        <f>(SUM('CF PND'!DK66:DM66)/1000000)</f>
        <v>0</v>
      </c>
      <c r="AF43" s="125">
        <f>(+'CF PND'!DO66)/1000000</f>
        <v>0</v>
      </c>
      <c r="AG43" s="125">
        <f>(+'CF PND'!DP66)/1000000</f>
        <v>0</v>
      </c>
    </row>
    <row r="44" spans="1:33" x14ac:dyDescent="0.2">
      <c r="A44" s="121">
        <f>PDP!A44</f>
        <v>2054</v>
      </c>
      <c r="B44" s="122">
        <f>+'CF PND'!D67</f>
        <v>0</v>
      </c>
      <c r="C44" s="123">
        <f>+'CF PND'!AB67/1000000</f>
        <v>0</v>
      </c>
      <c r="D44" s="123">
        <f>+'CF PND'!AC67/1000000</f>
        <v>0</v>
      </c>
      <c r="E44" s="123">
        <f>+'CF PND'!AD67/1000</f>
        <v>0</v>
      </c>
      <c r="F44" s="123">
        <f>+'CF PND'!AE67/1000</f>
        <v>0</v>
      </c>
      <c r="G44" s="123">
        <f>SUM('CF PND'!AF67:AI67)/1000000</f>
        <v>0</v>
      </c>
      <c r="H44" s="123">
        <f>+'CF PND'!AM67/1000000</f>
        <v>0</v>
      </c>
      <c r="I44" s="123">
        <f>+'CF PND'!AN67/1000</f>
        <v>0</v>
      </c>
      <c r="J44" s="123">
        <f>'CF PND'!AO67/1000000</f>
        <v>0</v>
      </c>
      <c r="K44" s="123">
        <f>+'CF PND'!AQ67/1000000</f>
        <v>0</v>
      </c>
      <c r="L44" s="123">
        <f>+'CF PND'!AR67/1000000</f>
        <v>0</v>
      </c>
      <c r="M44" s="123">
        <f>+'CF PND'!AS67/1000</f>
        <v>0</v>
      </c>
      <c r="N44" s="123">
        <f>+'CF PND'!AT67/1000</f>
        <v>0</v>
      </c>
      <c r="O44" s="123">
        <f>SUM('CF PND'!AU67:AX67)/1000000</f>
        <v>0</v>
      </c>
      <c r="P44" s="123">
        <f>+'CF PND'!AY67/1000000</f>
        <v>0</v>
      </c>
      <c r="Q44" s="123">
        <f>+'CF PND'!AZ67/1000</f>
        <v>0</v>
      </c>
      <c r="R44" s="123">
        <f>+'CF PND'!BA67/1000000</f>
        <v>0</v>
      </c>
      <c r="S44" s="123">
        <f>+'CF PND'!BB67/1000000</f>
        <v>0</v>
      </c>
      <c r="T44" s="123">
        <f>+'CF PND'!BC67/1000000</f>
        <v>0</v>
      </c>
      <c r="U44" s="123">
        <f>+'CF PND'!BD67/1000</f>
        <v>0</v>
      </c>
      <c r="V44" s="123">
        <f>+'CF PND'!BE67/1000</f>
        <v>0</v>
      </c>
      <c r="W44" s="123">
        <f>SUM('CF PND'!BF67:BI67)/1000000</f>
        <v>0</v>
      </c>
      <c r="X44" s="124">
        <f>+'CF PND'!BJ67</f>
        <v>101.55800000000001</v>
      </c>
      <c r="Y44" s="124">
        <f>+'CF PND'!BM67*'CF PND'!BN67</f>
        <v>4.7545470000000005</v>
      </c>
      <c r="Z44" s="124">
        <f>IF((SUM('CF PND'!BP67:'CF PND'!BS67))=0,0,SUM('CF PND'!BP67:'CF PND'!BS67)/(COUNT('CF PND'!BP67:'CF PND'!BS67)-COUNTIF('CF PND'!BP67:'CF PND'!BS67,0)))</f>
        <v>0</v>
      </c>
      <c r="AA44" s="125">
        <f>+'CF PND'!BT67/1000000</f>
        <v>0</v>
      </c>
      <c r="AB44" s="125">
        <f>(+'CF PND'!BU67)/1000000</f>
        <v>0</v>
      </c>
      <c r="AC44" s="125">
        <f>(+'CF PND'!CT67)/1000000</f>
        <v>0</v>
      </c>
      <c r="AD44" s="125">
        <f>(+'CF PND'!DI67*('CF PND'!DJ67/100)/1000000)</f>
        <v>0</v>
      </c>
      <c r="AE44" s="125">
        <f>(SUM('CF PND'!DK67:DM67)/1000000)</f>
        <v>0</v>
      </c>
      <c r="AF44" s="125">
        <f>(+'CF PND'!DO67)/1000000</f>
        <v>0</v>
      </c>
      <c r="AG44" s="125">
        <f>(+'CF PND'!DP67)/1000000</f>
        <v>0</v>
      </c>
    </row>
    <row r="45" spans="1:33" x14ac:dyDescent="0.2">
      <c r="A45" s="121">
        <f>PDP!A45</f>
        <v>2055</v>
      </c>
      <c r="B45" s="122">
        <f>+'CF PND'!D68</f>
        <v>0</v>
      </c>
      <c r="C45" s="123">
        <f>+'CF PND'!AB68/1000000</f>
        <v>0</v>
      </c>
      <c r="D45" s="123">
        <f>+'CF PND'!AC68/1000000</f>
        <v>0</v>
      </c>
      <c r="E45" s="123">
        <f>+'CF PND'!AD68/1000</f>
        <v>0</v>
      </c>
      <c r="F45" s="123">
        <f>+'CF PND'!AE68/1000</f>
        <v>0</v>
      </c>
      <c r="G45" s="123">
        <f>SUM('CF PND'!AF68:AI68)/1000000</f>
        <v>0</v>
      </c>
      <c r="H45" s="123">
        <f>+'CF PND'!AM68/1000000</f>
        <v>0</v>
      </c>
      <c r="I45" s="123">
        <f>+'CF PND'!AN68/1000</f>
        <v>0</v>
      </c>
      <c r="J45" s="123">
        <f>'CF PND'!AO68/1000000</f>
        <v>0</v>
      </c>
      <c r="K45" s="123">
        <f>+'CF PND'!AQ68/1000000</f>
        <v>0</v>
      </c>
      <c r="L45" s="123">
        <f>+'CF PND'!AR68/1000000</f>
        <v>0</v>
      </c>
      <c r="M45" s="123">
        <f>+'CF PND'!AS68/1000</f>
        <v>0</v>
      </c>
      <c r="N45" s="123">
        <f>+'CF PND'!AT68/1000</f>
        <v>0</v>
      </c>
      <c r="O45" s="123">
        <f>SUM('CF PND'!AU68:AX68)/1000000</f>
        <v>0</v>
      </c>
      <c r="P45" s="123">
        <f>+'CF PND'!AY68/1000000</f>
        <v>0</v>
      </c>
      <c r="Q45" s="123">
        <f>+'CF PND'!AZ68/1000</f>
        <v>0</v>
      </c>
      <c r="R45" s="123">
        <f>+'CF PND'!BA68/1000000</f>
        <v>0</v>
      </c>
      <c r="S45" s="123">
        <f>+'CF PND'!BB68/1000000</f>
        <v>0</v>
      </c>
      <c r="T45" s="123">
        <f>+'CF PND'!BC68/1000000</f>
        <v>0</v>
      </c>
      <c r="U45" s="123">
        <f>+'CF PND'!BD68/1000</f>
        <v>0</v>
      </c>
      <c r="V45" s="123">
        <f>+'CF PND'!BE68/1000</f>
        <v>0</v>
      </c>
      <c r="W45" s="123">
        <f>SUM('CF PND'!BF68:BI68)/1000000</f>
        <v>0</v>
      </c>
      <c r="X45" s="124">
        <f>+'CF PND'!BJ68</f>
        <v>101.55800000000001</v>
      </c>
      <c r="Y45" s="124">
        <f>+'CF PND'!BM68*'CF PND'!BN68</f>
        <v>4.7545470000000005</v>
      </c>
      <c r="Z45" s="124">
        <f>IF((SUM('CF PND'!BP68:'CF PND'!BS68))=0,0,SUM('CF PND'!BP68:'CF PND'!BS68)/(COUNT('CF PND'!BP68:'CF PND'!BS68)-COUNTIF('CF PND'!BP68:'CF PND'!BS68,0)))</f>
        <v>0</v>
      </c>
      <c r="AA45" s="125">
        <f>+'CF PND'!BT68/1000000</f>
        <v>0</v>
      </c>
      <c r="AB45" s="125">
        <f>(+'CF PND'!BU68)/1000000</f>
        <v>0</v>
      </c>
      <c r="AC45" s="125">
        <f>(+'CF PND'!CT68)/1000000</f>
        <v>0</v>
      </c>
      <c r="AD45" s="125">
        <f>(+'CF PND'!DI68*('CF PND'!DJ68/100)/1000000)</f>
        <v>0</v>
      </c>
      <c r="AE45" s="125">
        <f>(SUM('CF PND'!DK68:DM68)/1000000)</f>
        <v>0</v>
      </c>
      <c r="AF45" s="125">
        <f>(+'CF PND'!DO68)/1000000</f>
        <v>0</v>
      </c>
      <c r="AG45" s="125">
        <f>(+'CF PND'!DP68)/1000000</f>
        <v>0</v>
      </c>
    </row>
    <row r="46" spans="1:33" x14ac:dyDescent="0.2">
      <c r="A46" s="121">
        <f>PDP!A46</f>
        <v>2056</v>
      </c>
      <c r="B46" s="122">
        <f>+'CF PND'!D69</f>
        <v>0</v>
      </c>
      <c r="C46" s="123">
        <f>+'CF PND'!AB69/1000000</f>
        <v>0</v>
      </c>
      <c r="D46" s="123">
        <f>+'CF PND'!AC69/1000000</f>
        <v>0</v>
      </c>
      <c r="E46" s="123">
        <f>+'CF PND'!AD69/1000</f>
        <v>0</v>
      </c>
      <c r="F46" s="123">
        <f>+'CF PND'!AE69/1000</f>
        <v>0</v>
      </c>
      <c r="G46" s="123">
        <f>SUM('CF PND'!AF69:AI69)/1000000</f>
        <v>0</v>
      </c>
      <c r="H46" s="123">
        <f>+'CF PND'!AM69/1000000</f>
        <v>0</v>
      </c>
      <c r="I46" s="123">
        <f>+'CF PND'!AN69/1000</f>
        <v>0</v>
      </c>
      <c r="J46" s="123">
        <f>'CF PND'!AO69/1000000</f>
        <v>0</v>
      </c>
      <c r="K46" s="123">
        <f>+'CF PND'!AQ69/1000000</f>
        <v>0</v>
      </c>
      <c r="L46" s="123">
        <f>+'CF PND'!AR69/1000000</f>
        <v>0</v>
      </c>
      <c r="M46" s="123">
        <f>+'CF PND'!AS69/1000</f>
        <v>0</v>
      </c>
      <c r="N46" s="123">
        <f>+'CF PND'!AT69/1000</f>
        <v>0</v>
      </c>
      <c r="O46" s="123">
        <f>SUM('CF PND'!AU69:AX69)/1000000</f>
        <v>0</v>
      </c>
      <c r="P46" s="123">
        <f>+'CF PND'!AY69/1000000</f>
        <v>0</v>
      </c>
      <c r="Q46" s="123">
        <f>+'CF PND'!AZ69/1000</f>
        <v>0</v>
      </c>
      <c r="R46" s="123">
        <f>+'CF PND'!BA69/1000000</f>
        <v>0</v>
      </c>
      <c r="S46" s="123">
        <f>+'CF PND'!BB69/1000000</f>
        <v>0</v>
      </c>
      <c r="T46" s="123">
        <f>+'CF PND'!BC69/1000000</f>
        <v>0</v>
      </c>
      <c r="U46" s="123">
        <f>+'CF PND'!BD69/1000</f>
        <v>0</v>
      </c>
      <c r="V46" s="123">
        <f>+'CF PND'!BE69/1000</f>
        <v>0</v>
      </c>
      <c r="W46" s="123">
        <f>SUM('CF PND'!BF69:BI69)/1000000</f>
        <v>0</v>
      </c>
      <c r="X46" s="124">
        <f>+'CF PND'!BJ69</f>
        <v>101.55800000000001</v>
      </c>
      <c r="Y46" s="124">
        <f>+'CF PND'!BM69*'CF PND'!BN69</f>
        <v>4.7545470000000005</v>
      </c>
      <c r="Z46" s="124">
        <f>IF((SUM('CF PND'!BP69:'CF PND'!BS69))=0,0,SUM('CF PND'!BP69:'CF PND'!BS69)/(COUNT('CF PND'!BP69:'CF PND'!BS69)-COUNTIF('CF PND'!BP69:'CF PND'!BS69,0)))</f>
        <v>0</v>
      </c>
      <c r="AA46" s="125">
        <f>+'CF PND'!BT69/1000000</f>
        <v>0</v>
      </c>
      <c r="AB46" s="125">
        <f>(+'CF PND'!BU69)/1000000</f>
        <v>0</v>
      </c>
      <c r="AC46" s="125">
        <f>(+'CF PND'!CT69)/1000000</f>
        <v>0</v>
      </c>
      <c r="AD46" s="125">
        <f>(+'CF PND'!DI69*('CF PND'!DJ69/100)/1000000)</f>
        <v>0</v>
      </c>
      <c r="AE46" s="125">
        <f>(SUM('CF PND'!DK69:DM69)/1000000)</f>
        <v>0</v>
      </c>
      <c r="AF46" s="125">
        <f>(+'CF PND'!DO69)/1000000</f>
        <v>0</v>
      </c>
      <c r="AG46" s="125">
        <f>(+'CF PND'!DP69)/1000000</f>
        <v>0</v>
      </c>
    </row>
    <row r="47" spans="1:33" x14ac:dyDescent="0.2">
      <c r="A47" s="121">
        <f>PDP!A47</f>
        <v>2057</v>
      </c>
      <c r="B47" s="122">
        <f>+'CF PND'!D70</f>
        <v>0</v>
      </c>
      <c r="C47" s="123">
        <f>+'CF PND'!AB70/1000000</f>
        <v>0</v>
      </c>
      <c r="D47" s="123">
        <f>+'CF PND'!AC70/1000000</f>
        <v>0</v>
      </c>
      <c r="E47" s="123">
        <f>+'CF PND'!AD70/1000</f>
        <v>0</v>
      </c>
      <c r="F47" s="123">
        <f>+'CF PND'!AE70/1000</f>
        <v>0</v>
      </c>
      <c r="G47" s="123">
        <f>SUM('CF PND'!AF70:AI70)/1000000</f>
        <v>0</v>
      </c>
      <c r="H47" s="123">
        <f>+'CF PND'!AM70/1000000</f>
        <v>0</v>
      </c>
      <c r="I47" s="123">
        <f>+'CF PND'!AN70/1000</f>
        <v>0</v>
      </c>
      <c r="J47" s="123">
        <f>'CF PND'!AO70/1000000</f>
        <v>0</v>
      </c>
      <c r="K47" s="123">
        <f>+'CF PND'!AQ70/1000000</f>
        <v>0</v>
      </c>
      <c r="L47" s="123">
        <f>+'CF PND'!AR70/1000000</f>
        <v>0</v>
      </c>
      <c r="M47" s="123">
        <f>+'CF PND'!AS70/1000</f>
        <v>0</v>
      </c>
      <c r="N47" s="123">
        <f>+'CF PND'!AT70/1000</f>
        <v>0</v>
      </c>
      <c r="O47" s="123">
        <f>SUM('CF PND'!AU70:AX70)/1000000</f>
        <v>0</v>
      </c>
      <c r="P47" s="123">
        <f>+'CF PND'!AY70/1000000</f>
        <v>0</v>
      </c>
      <c r="Q47" s="123">
        <f>+'CF PND'!AZ70/1000</f>
        <v>0</v>
      </c>
      <c r="R47" s="123">
        <f>+'CF PND'!BA70/1000000</f>
        <v>0</v>
      </c>
      <c r="S47" s="123">
        <f>+'CF PND'!BB70/1000000</f>
        <v>0</v>
      </c>
      <c r="T47" s="123">
        <f>+'CF PND'!BC70/1000000</f>
        <v>0</v>
      </c>
      <c r="U47" s="123">
        <f>+'CF PND'!BD70/1000</f>
        <v>0</v>
      </c>
      <c r="V47" s="123">
        <f>+'CF PND'!BE70/1000</f>
        <v>0</v>
      </c>
      <c r="W47" s="123">
        <f>SUM('CF PND'!BF70:BI70)/1000000</f>
        <v>0</v>
      </c>
      <c r="X47" s="124">
        <f>+'CF PND'!BJ70</f>
        <v>101.55800000000001</v>
      </c>
      <c r="Y47" s="124">
        <f>+'CF PND'!BM70*'CF PND'!BN70</f>
        <v>4.7545470000000005</v>
      </c>
      <c r="Z47" s="124">
        <f>IF((SUM('CF PND'!BP70:'CF PND'!BS70))=0,0,SUM('CF PND'!BP70:'CF PND'!BS70)/(COUNT('CF PND'!BP70:'CF PND'!BS70)-COUNTIF('CF PND'!BP70:'CF PND'!BS70,0)))</f>
        <v>0</v>
      </c>
      <c r="AA47" s="125">
        <f>+'CF PND'!BT70/1000000</f>
        <v>0</v>
      </c>
      <c r="AB47" s="125">
        <f>(+'CF PND'!BU70)/1000000</f>
        <v>0</v>
      </c>
      <c r="AC47" s="125">
        <f>(+'CF PND'!CT70)/1000000</f>
        <v>0</v>
      </c>
      <c r="AD47" s="125">
        <f>(+'CF PND'!DI70*('CF PND'!DJ70/100)/1000000)</f>
        <v>0</v>
      </c>
      <c r="AE47" s="125">
        <f>(SUM('CF PND'!DK70:DM70)/1000000)</f>
        <v>0</v>
      </c>
      <c r="AF47" s="125">
        <f>(+'CF PND'!DO70)/1000000</f>
        <v>0</v>
      </c>
      <c r="AG47" s="125">
        <f>(+'CF PND'!DP70)/1000000</f>
        <v>0</v>
      </c>
    </row>
    <row r="48" spans="1:33" x14ac:dyDescent="0.2">
      <c r="A48" s="121">
        <f>PDP!A48</f>
        <v>2058</v>
      </c>
      <c r="B48" s="122">
        <f>+'CF PND'!D71</f>
        <v>0</v>
      </c>
      <c r="C48" s="123">
        <f>+'CF PND'!AB71/1000000</f>
        <v>0</v>
      </c>
      <c r="D48" s="123">
        <f>+'CF PND'!AC71/1000000</f>
        <v>0</v>
      </c>
      <c r="E48" s="123">
        <f>+'CF PND'!AD71/1000</f>
        <v>0</v>
      </c>
      <c r="F48" s="123">
        <f>+'CF PND'!AE71/1000</f>
        <v>0</v>
      </c>
      <c r="G48" s="123">
        <f>SUM('CF PND'!AF71:AI71)/1000000</f>
        <v>0</v>
      </c>
      <c r="H48" s="123">
        <f>+'CF PND'!AM71/1000000</f>
        <v>0</v>
      </c>
      <c r="I48" s="123">
        <f>+'CF PND'!AN71/1000</f>
        <v>0</v>
      </c>
      <c r="J48" s="123">
        <f>'CF PND'!AO72/1000000</f>
        <v>0</v>
      </c>
      <c r="K48" s="123">
        <f>+'CF PND'!AQ71/1000000</f>
        <v>0</v>
      </c>
      <c r="L48" s="123">
        <f>+'CF PND'!AR71/1000000</f>
        <v>0</v>
      </c>
      <c r="M48" s="123">
        <f>+'CF PND'!AS71/1000</f>
        <v>0</v>
      </c>
      <c r="N48" s="123">
        <f>+'CF PND'!AT71/1000</f>
        <v>0</v>
      </c>
      <c r="O48" s="123">
        <f>SUM('CF PND'!AU71:AX71)/1000000</f>
        <v>0</v>
      </c>
      <c r="P48" s="123">
        <f>+'CF PND'!AY71/1000000</f>
        <v>0</v>
      </c>
      <c r="Q48" s="123">
        <f>+'CF PND'!AZ71/1000</f>
        <v>0</v>
      </c>
      <c r="R48" s="123">
        <f>+'CF PND'!BA71/1000000</f>
        <v>0</v>
      </c>
      <c r="S48" s="123">
        <f>+'CF PND'!BB71/1000000</f>
        <v>0</v>
      </c>
      <c r="T48" s="123">
        <f>+'CF PND'!BC71/1000000</f>
        <v>0</v>
      </c>
      <c r="U48" s="123">
        <f>+'CF PND'!BD71/1000</f>
        <v>0</v>
      </c>
      <c r="V48" s="123">
        <f>+'CF PND'!BE71/1000</f>
        <v>0</v>
      </c>
      <c r="W48" s="123">
        <f>SUM('CF PND'!BF71:BI71)/1000000</f>
        <v>0</v>
      </c>
      <c r="X48" s="124">
        <f>+'CF PND'!BJ71</f>
        <v>101.55800000000001</v>
      </c>
      <c r="Y48" s="124">
        <f>+'CF PND'!BM71*'CF PND'!BN71</f>
        <v>4.7545470000000005</v>
      </c>
      <c r="Z48" s="124">
        <f>IF((SUM('CF PND'!BP71:'CF PND'!BS71))=0,0,SUM('CF PND'!BP71:'CF PND'!BS71)/(COUNT('CF PND'!BP71:'CF PND'!BS71)-COUNTIF('CF PND'!BP71:'CF PND'!BS71,0)))</f>
        <v>0</v>
      </c>
      <c r="AA48" s="125">
        <f>+'CF PND'!BT71/1000000</f>
        <v>0</v>
      </c>
      <c r="AB48" s="125">
        <f>(+'CF PND'!BU71)/1000000</f>
        <v>0</v>
      </c>
      <c r="AC48" s="125">
        <f>(+'CF PND'!CT71)/1000000</f>
        <v>0</v>
      </c>
      <c r="AD48" s="125">
        <f>(+'CF PND'!DI71*('CF PND'!DJ71/100)/1000000)</f>
        <v>0</v>
      </c>
      <c r="AE48" s="125">
        <f>(SUM('CF PND'!DK71:DM71)/1000000)</f>
        <v>0</v>
      </c>
      <c r="AF48" s="125">
        <f>(+'CF PND'!DO71)/1000000</f>
        <v>0</v>
      </c>
      <c r="AG48" s="125">
        <f>(+'CF PND'!DP71)/1000000</f>
        <v>0</v>
      </c>
    </row>
    <row r="49" spans="1:33" x14ac:dyDescent="0.2">
      <c r="A49" s="121">
        <f>PDP!A49</f>
        <v>2059</v>
      </c>
      <c r="B49" s="122">
        <f>+'CF PND'!D72</f>
        <v>0</v>
      </c>
      <c r="C49" s="123">
        <f>+'CF PND'!AB72/1000000</f>
        <v>0</v>
      </c>
      <c r="D49" s="123">
        <f>+'CF PND'!AC72/1000000</f>
        <v>0</v>
      </c>
      <c r="E49" s="123">
        <f>+'CF PND'!AD72/1000</f>
        <v>0</v>
      </c>
      <c r="F49" s="123">
        <f>+'CF PND'!AE72/1000</f>
        <v>0</v>
      </c>
      <c r="G49" s="123">
        <f>SUM('CF PND'!AF72:AI72)/1000000</f>
        <v>0</v>
      </c>
      <c r="H49" s="123">
        <f>+'CF PND'!AM72/1000000</f>
        <v>0</v>
      </c>
      <c r="I49" s="123">
        <f>+'CF PND'!AN72/1000</f>
        <v>0</v>
      </c>
      <c r="J49" s="123">
        <f>+'CF PND'!AO72/1000</f>
        <v>0</v>
      </c>
      <c r="K49" s="123">
        <f>+'CF PND'!AQ72/1000000</f>
        <v>0</v>
      </c>
      <c r="L49" s="123">
        <f>+'CF PND'!AR72/1000000</f>
        <v>0</v>
      </c>
      <c r="M49" s="123">
        <f>+'CF PND'!AS72/1000</f>
        <v>0</v>
      </c>
      <c r="N49" s="123">
        <f>+'CF PND'!AT72/1000</f>
        <v>0</v>
      </c>
      <c r="O49" s="123">
        <f>SUM('CF PND'!AU72:AX72)/1000000</f>
        <v>0</v>
      </c>
      <c r="P49" s="123">
        <f>+'CF PND'!AY72/1000000</f>
        <v>0</v>
      </c>
      <c r="Q49" s="123">
        <f>+'CF PND'!AZ72/1000</f>
        <v>0</v>
      </c>
      <c r="R49" s="123">
        <f>+'CF PND'!BA72/1000000</f>
        <v>0</v>
      </c>
      <c r="S49" s="123">
        <f>+'CF PND'!BB72/1000000</f>
        <v>0</v>
      </c>
      <c r="T49" s="123">
        <f>+'CF PND'!BC72/1000000</f>
        <v>0</v>
      </c>
      <c r="U49" s="123">
        <f>+'CF PND'!BD72/1000</f>
        <v>0</v>
      </c>
      <c r="V49" s="123">
        <f>+'CF PND'!BE72/1000</f>
        <v>0</v>
      </c>
      <c r="W49" s="123">
        <f>SUM('CF PND'!BF72:BI72)/1000000</f>
        <v>0</v>
      </c>
      <c r="X49" s="124">
        <f>+'CF PND'!BJ72</f>
        <v>101.55800000000001</v>
      </c>
      <c r="Y49" s="124">
        <f>+'CF PND'!BM72*'CF PND'!BN72</f>
        <v>4.7545470000000005</v>
      </c>
      <c r="Z49" s="124">
        <f>IF((SUM('CF PND'!BP72:'CF PND'!BS72))=0,0,SUM('CF PND'!BP72:'CF PND'!BS72)/(COUNT('CF PND'!BP72:'CF PND'!BS72)-COUNTIF('CF PND'!BP72:'CF PND'!BS72,0)))</f>
        <v>0</v>
      </c>
      <c r="AA49" s="125">
        <f>+'CF PND'!BT72/1000000</f>
        <v>0</v>
      </c>
      <c r="AB49" s="125">
        <f>(+'CF PND'!BU72)/1000000</f>
        <v>0</v>
      </c>
      <c r="AC49" s="125">
        <f>(+'CF PND'!CT72)/1000000</f>
        <v>0</v>
      </c>
      <c r="AD49" s="125">
        <f>(+'CF PND'!DI72*('CF PND'!DJ72/100)/1000000)</f>
        <v>0</v>
      </c>
      <c r="AE49" s="125">
        <f>(SUM('CF PND'!DK72:DM72)/1000000)</f>
        <v>0</v>
      </c>
      <c r="AF49" s="125">
        <f>(+'CF PND'!DO72)/1000000</f>
        <v>0</v>
      </c>
      <c r="AG49" s="125">
        <f>(+'CF PND'!DP72)/1000000</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0</v>
      </c>
      <c r="C51" s="129">
        <f t="shared" ref="C51:AG51" si="0">SUM(C13:C50)</f>
        <v>0</v>
      </c>
      <c r="D51" s="129">
        <f t="shared" si="0"/>
        <v>0</v>
      </c>
      <c r="E51" s="129">
        <f t="shared" si="0"/>
        <v>0</v>
      </c>
      <c r="F51" s="129">
        <f t="shared" si="0"/>
        <v>0</v>
      </c>
      <c r="G51" s="129">
        <f t="shared" si="0"/>
        <v>0</v>
      </c>
      <c r="H51" s="129">
        <f t="shared" si="0"/>
        <v>0</v>
      </c>
      <c r="I51" s="129">
        <f t="shared" si="0"/>
        <v>0</v>
      </c>
      <c r="J51" s="129">
        <f t="shared" si="0"/>
        <v>0</v>
      </c>
      <c r="K51" s="129">
        <f t="shared" si="0"/>
        <v>0</v>
      </c>
      <c r="L51" s="129">
        <f t="shared" si="0"/>
        <v>0</v>
      </c>
      <c r="M51" s="129">
        <f t="shared" si="0"/>
        <v>0</v>
      </c>
      <c r="N51" s="129">
        <f t="shared" si="0"/>
        <v>0</v>
      </c>
      <c r="O51" s="129">
        <f t="shared" si="0"/>
        <v>0</v>
      </c>
      <c r="P51" s="129">
        <f t="shared" si="0"/>
        <v>0</v>
      </c>
      <c r="Q51" s="129">
        <f t="shared" si="0"/>
        <v>0</v>
      </c>
      <c r="R51" s="129">
        <f t="shared" si="0"/>
        <v>0</v>
      </c>
      <c r="S51" s="129">
        <f t="shared" si="0"/>
        <v>0</v>
      </c>
      <c r="T51" s="129">
        <f t="shared" si="0"/>
        <v>0</v>
      </c>
      <c r="U51" s="129">
        <f t="shared" si="0"/>
        <v>0</v>
      </c>
      <c r="V51" s="129">
        <f t="shared" si="0"/>
        <v>0</v>
      </c>
      <c r="W51" s="129">
        <f t="shared" si="0"/>
        <v>0</v>
      </c>
      <c r="X51" s="129">
        <f>IF((SUM(X13:X49))=0,0,SUM(X13:X49)/(COUNT(X13:X49)-COUNTIF(X13:X49,0)))</f>
        <v>101.55800000000001</v>
      </c>
      <c r="Y51" s="129">
        <f>IF((SUM(Y13:Y49))=0,0,SUM(Y13:Y49)/(COUNT(Y13:Y49)-COUNTIF(Y13:Y49,0)))</f>
        <v>4.7545470000000014</v>
      </c>
      <c r="Z51" s="129"/>
      <c r="AA51" s="129">
        <f t="shared" si="0"/>
        <v>0</v>
      </c>
      <c r="AB51" s="129">
        <f t="shared" si="0"/>
        <v>0</v>
      </c>
      <c r="AC51" s="129">
        <f t="shared" si="0"/>
        <v>0</v>
      </c>
      <c r="AD51" s="129">
        <f t="shared" si="0"/>
        <v>0</v>
      </c>
      <c r="AE51" s="129">
        <f t="shared" si="0"/>
        <v>0</v>
      </c>
      <c r="AF51" s="129">
        <f t="shared" si="0"/>
        <v>0</v>
      </c>
      <c r="AG51" s="129">
        <f t="shared" si="0"/>
        <v>0</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3"/>
  <dimension ref="A2:AG51"/>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1.875" style="1" customWidth="1"/>
    <col min="6" max="6" width="12.625" style="1" bestFit="1" customWidth="1"/>
    <col min="7" max="12" width="11" style="1"/>
    <col min="13" max="13" width="11.875" style="1" customWidth="1"/>
    <col min="14" max="14" width="12.875" style="1" customWidth="1"/>
    <col min="15" max="20" width="11" style="1"/>
    <col min="21" max="21" width="12.25" style="1" bestFit="1" customWidth="1"/>
    <col min="22" max="22" width="12.6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CRISTALINA</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156</v>
      </c>
    </row>
    <row r="7" spans="1:33" ht="12" customHeight="1" x14ac:dyDescent="0.2">
      <c r="K7" s="2" t="str">
        <f>+PDP!K7</f>
        <v>Limite E</v>
      </c>
      <c r="M7" s="1">
        <f>'CF PRB'!B8</f>
        <v>2045</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+'CF PRB'!D36</f>
        <v>0</v>
      </c>
      <c r="C13" s="123">
        <f>+'CF PRB'!AB36/1000000</f>
        <v>7.4019999999999997E-3</v>
      </c>
      <c r="D13" s="123">
        <f>+'CF PRB'!AC36/1000000</f>
        <v>0</v>
      </c>
      <c r="E13" s="123">
        <f>+'CF PRB'!AD36/1000</f>
        <v>0</v>
      </c>
      <c r="F13" s="123">
        <f>+'CF PRB'!AE36/1000</f>
        <v>1.5170619999999999</v>
      </c>
      <c r="G13" s="123">
        <f>SUM('CF PRB'!AF36:AI36)/1000000</f>
        <v>0</v>
      </c>
      <c r="H13" s="123">
        <f>+'CF PRB'!AM36/1000000</f>
        <v>1.48E-3</v>
      </c>
      <c r="I13" s="123">
        <f>+'CF PRB'!AN36/1000</f>
        <v>0</v>
      </c>
      <c r="J13" s="123">
        <f>'CF PRB'!AO36/1000000</f>
        <v>0</v>
      </c>
      <c r="K13" s="123">
        <f>+'CF PRB'!AQ36/1000000</f>
        <v>7.4019999999999997E-3</v>
      </c>
      <c r="L13" s="123">
        <f>+'CF PRB'!AR36/1000000</f>
        <v>0</v>
      </c>
      <c r="M13" s="123">
        <f>+'CF PRB'!AS36/1000</f>
        <v>0</v>
      </c>
      <c r="N13" s="123">
        <f>+'CF PRB'!AT36/1000</f>
        <v>1.5170619999999999</v>
      </c>
      <c r="O13" s="123">
        <f>SUM('CF PRB'!AU36:AX36)/1000000</f>
        <v>0</v>
      </c>
      <c r="P13" s="123">
        <f>+'CF PRB'!AY36/1000000</f>
        <v>1.48E-3</v>
      </c>
      <c r="Q13" s="123">
        <f>+'CF PRB'!AZ36/1000</f>
        <v>0</v>
      </c>
      <c r="R13" s="123">
        <f>+'CF PRB'!BA36/1000000</f>
        <v>0</v>
      </c>
      <c r="S13" s="123">
        <f>+'CF PRB'!BB36/1000000</f>
        <v>5.9220000000000002E-3</v>
      </c>
      <c r="T13" s="123">
        <f>+'CF PRB'!BC36/1000000</f>
        <v>0</v>
      </c>
      <c r="U13" s="123">
        <f>+'CF PRB'!BD36/1000</f>
        <v>0</v>
      </c>
      <c r="V13" s="123">
        <f>+'CF PRB'!BE36/1000</f>
        <v>1.5170619999999999</v>
      </c>
      <c r="W13" s="123">
        <f>SUM('CF PRB'!BF36:BI36)/1000000</f>
        <v>0</v>
      </c>
      <c r="X13" s="124">
        <f>+'CF PRB'!BJ36</f>
        <v>101.55800000000001</v>
      </c>
      <c r="Y13" s="124">
        <f>+'CF PRB'!BM36*'CF PRB'!BN36</f>
        <v>4.7545470000000005</v>
      </c>
      <c r="Z13" s="124">
        <f>IF((SUM('CF PRB'!BP36:'CF PRB'!BS36))=0,0,SUM('CF PRB'!BP36:'CF PRB'!BS36)/(COUNT('CF PRB'!BP36:'CF PRB'!BS36)-COUNTIF('CF PRB'!BP36:'CF PRB'!BS36,0)))</f>
        <v>0</v>
      </c>
      <c r="AA13" s="125">
        <f>+'CF PRB'!BT36/1000000</f>
        <v>0.60142700000000004</v>
      </c>
      <c r="AB13" s="125">
        <f>(+'CF PRB'!BU36)/1000000</f>
        <v>4.764E-3</v>
      </c>
      <c r="AC13" s="125">
        <f>(+'CF PRB'!CT36)/1000000</f>
        <v>0</v>
      </c>
      <c r="AD13" s="125">
        <f>(+'CF PRB'!DI36*('CF PRB'!DJ36/100))/1000000</f>
        <v>0</v>
      </c>
      <c r="AE13" s="125">
        <f>(SUM('CF PRB'!DK36:DM36)/1000000)</f>
        <v>0</v>
      </c>
      <c r="AF13" s="125">
        <f>(+'CF PRB'!DO36)/1000000</f>
        <v>0.59666300000000005</v>
      </c>
      <c r="AG13" s="125">
        <f>(+'CF PRB'!DP36)/1000000</f>
        <v>0.56889500000000004</v>
      </c>
    </row>
    <row r="14" spans="1:33" x14ac:dyDescent="0.2">
      <c r="A14" s="121">
        <f>PDP!A14</f>
        <v>2024</v>
      </c>
      <c r="B14" s="122">
        <f>+'CF PRB'!D37</f>
        <v>0</v>
      </c>
      <c r="C14" s="123">
        <f>+'CF PRB'!AB37/1000000</f>
        <v>1.3061E-2</v>
      </c>
      <c r="D14" s="123">
        <f>+'CF PRB'!AC37/1000000</f>
        <v>0</v>
      </c>
      <c r="E14" s="123">
        <f>+'CF PRB'!AD37/1000</f>
        <v>0</v>
      </c>
      <c r="F14" s="123">
        <f>+'CF PRB'!AE37/1000</f>
        <v>2.6774560000000003</v>
      </c>
      <c r="G14" s="123">
        <f>SUM('CF PRB'!AF37:AI37)/1000000</f>
        <v>0</v>
      </c>
      <c r="H14" s="123">
        <f>+'CF PRB'!AM37/1000000</f>
        <v>2.6129999999999999E-3</v>
      </c>
      <c r="I14" s="123">
        <f>+'CF PRB'!AN37/1000</f>
        <v>0</v>
      </c>
      <c r="J14" s="123">
        <f>'CF PRB'!AO37/1000000</f>
        <v>0</v>
      </c>
      <c r="K14" s="123">
        <f>+'CF PRB'!AQ37/1000000</f>
        <v>1.3061E-2</v>
      </c>
      <c r="L14" s="123">
        <f>+'CF PRB'!AR37/1000000</f>
        <v>0</v>
      </c>
      <c r="M14" s="123">
        <f>+'CF PRB'!AS37/1000</f>
        <v>0</v>
      </c>
      <c r="N14" s="123">
        <f>+'CF PRB'!AT37/1000</f>
        <v>2.6774560000000003</v>
      </c>
      <c r="O14" s="123">
        <f>SUM('CF PRB'!AU37:AX37)/1000000</f>
        <v>0</v>
      </c>
      <c r="P14" s="123">
        <f>+'CF PRB'!AY37/1000000</f>
        <v>2.6129999999999999E-3</v>
      </c>
      <c r="Q14" s="123">
        <f>+'CF PRB'!AZ37/1000</f>
        <v>0</v>
      </c>
      <c r="R14" s="123">
        <f>+'CF PRB'!BA37/1000000</f>
        <v>0</v>
      </c>
      <c r="S14" s="123">
        <f>+'CF PRB'!BB37/1000000</f>
        <v>1.0448000000000001E-2</v>
      </c>
      <c r="T14" s="123">
        <f>+'CF PRB'!BC37/1000000</f>
        <v>0</v>
      </c>
      <c r="U14" s="123">
        <f>+'CF PRB'!BD37/1000</f>
        <v>0</v>
      </c>
      <c r="V14" s="123">
        <f>+'CF PRB'!BE37/1000</f>
        <v>2.6774560000000003</v>
      </c>
      <c r="W14" s="123">
        <f>SUM('CF PRB'!BF37:BI37)/1000000</f>
        <v>0</v>
      </c>
      <c r="X14" s="124">
        <f>+'CF PRB'!BJ37</f>
        <v>101.55800000000001</v>
      </c>
      <c r="Y14" s="124">
        <f>+'CF PRB'!BM37*'CF PRB'!BN37</f>
        <v>4.7545470000000005</v>
      </c>
      <c r="Z14" s="124">
        <f>IF((SUM('CF PRB'!BP37:'CF PRB'!BS37))=0,0,SUM('CF PRB'!BP37:'CF PRB'!BS37)/(COUNT('CF PRB'!BP37:'CF PRB'!BS37)-COUNTIF('CF PRB'!BP37:'CF PRB'!BS37,0)))</f>
        <v>0</v>
      </c>
      <c r="AA14" s="125">
        <f>+'CF PRB'!BT37/1000000</f>
        <v>1.0610790000000001</v>
      </c>
      <c r="AB14" s="125">
        <f>(+'CF PRB'!BU37)/1000000</f>
        <v>4.5230000000000001E-3</v>
      </c>
      <c r="AC14" s="125">
        <f>(+'CF PRB'!CT37)/1000000</f>
        <v>0</v>
      </c>
      <c r="AD14" s="125">
        <f>(+'CF PRB'!DI37*('CF PRB'!DJ37/100))/1000000</f>
        <v>0</v>
      </c>
      <c r="AE14" s="125">
        <f>(SUM('CF PRB'!DK37:DM37)/1000000)</f>
        <v>0</v>
      </c>
      <c r="AF14" s="125">
        <f>(+'CF PRB'!DO37)/1000000</f>
        <v>1.0565560000000001</v>
      </c>
      <c r="AG14" s="125">
        <f>(+'CF PRB'!DP37)/1000000</f>
        <v>0.91580600000000001</v>
      </c>
    </row>
    <row r="15" spans="1:33" x14ac:dyDescent="0.2">
      <c r="A15" s="121">
        <f>PDP!A15</f>
        <v>2025</v>
      </c>
      <c r="B15" s="122">
        <f>+'CF PRB'!D38</f>
        <v>0</v>
      </c>
      <c r="C15" s="123">
        <f>+'CF PRB'!AB38/1000000</f>
        <v>1.6605000000000002E-2</v>
      </c>
      <c r="D15" s="123">
        <f>+'CF PRB'!AC38/1000000</f>
        <v>0</v>
      </c>
      <c r="E15" s="123">
        <f>+'CF PRB'!AD38/1000</f>
        <v>0</v>
      </c>
      <c r="F15" s="123">
        <f>+'CF PRB'!AE38/1000</f>
        <v>3.4038040000000001</v>
      </c>
      <c r="G15" s="123">
        <f>SUM('CF PRB'!AF38:AI38)/1000000</f>
        <v>0</v>
      </c>
      <c r="H15" s="123">
        <f>+'CF PRB'!AM38/1000000</f>
        <v>3.3210000000000002E-3</v>
      </c>
      <c r="I15" s="123">
        <f>+'CF PRB'!AN38/1000</f>
        <v>0</v>
      </c>
      <c r="J15" s="123">
        <f>'CF PRB'!AO38/1000000</f>
        <v>0</v>
      </c>
      <c r="K15" s="123">
        <f>+'CF PRB'!AQ38/1000000</f>
        <v>1.6605000000000002E-2</v>
      </c>
      <c r="L15" s="123">
        <f>+'CF PRB'!AR38/1000000</f>
        <v>0</v>
      </c>
      <c r="M15" s="123">
        <f>+'CF PRB'!AS38/1000</f>
        <v>0</v>
      </c>
      <c r="N15" s="123">
        <f>+'CF PRB'!AT38/1000</f>
        <v>3.4038040000000001</v>
      </c>
      <c r="O15" s="123">
        <f>SUM('CF PRB'!AU38:AX38)/1000000</f>
        <v>0</v>
      </c>
      <c r="P15" s="123">
        <f>+'CF PRB'!AY38/1000000</f>
        <v>3.3210000000000002E-3</v>
      </c>
      <c r="Q15" s="123">
        <f>+'CF PRB'!AZ38/1000</f>
        <v>0</v>
      </c>
      <c r="R15" s="123">
        <f>+'CF PRB'!BA38/1000000</f>
        <v>0</v>
      </c>
      <c r="S15" s="123">
        <f>+'CF PRB'!BB38/1000000</f>
        <v>1.3284000000000001E-2</v>
      </c>
      <c r="T15" s="123">
        <f>+'CF PRB'!BC38/1000000</f>
        <v>0</v>
      </c>
      <c r="U15" s="123">
        <f>+'CF PRB'!BD38/1000</f>
        <v>0</v>
      </c>
      <c r="V15" s="123">
        <f>+'CF PRB'!BE38/1000</f>
        <v>3.4038040000000001</v>
      </c>
      <c r="W15" s="123">
        <f>SUM('CF PRB'!BF38:BI38)/1000000</f>
        <v>0</v>
      </c>
      <c r="X15" s="124">
        <f>+'CF PRB'!BJ38</f>
        <v>101.55800000000001</v>
      </c>
      <c r="Y15" s="124">
        <f>+'CF PRB'!BM38*'CF PRB'!BN38</f>
        <v>4.7545470000000005</v>
      </c>
      <c r="Z15" s="124">
        <f>IF((SUM('CF PRB'!BP38:'CF PRB'!BS38))=0,0,SUM('CF PRB'!BP38:'CF PRB'!BS38)/(COUNT('CF PRB'!BP38:'CF PRB'!BS38)-COUNTIF('CF PRB'!BP38:'CF PRB'!BS38,0)))</f>
        <v>0</v>
      </c>
      <c r="AA15" s="125">
        <f>+'CF PRB'!BT38/1000000</f>
        <v>1.3490979999999999</v>
      </c>
      <c r="AB15" s="125">
        <f>(+'CF PRB'!BU38)/1000000</f>
        <v>4.3769999999999998E-3</v>
      </c>
      <c r="AC15" s="125">
        <f>(+'CF PRB'!CT38)/1000000</f>
        <v>0</v>
      </c>
      <c r="AD15" s="125">
        <f>(+'CF PRB'!DI38*('CF PRB'!DJ38/100))/1000000</f>
        <v>0</v>
      </c>
      <c r="AE15" s="125">
        <f>(SUM('CF PRB'!DK38:DM38)/1000000)</f>
        <v>0</v>
      </c>
      <c r="AF15" s="125">
        <f>(+'CF PRB'!DO38)/1000000</f>
        <v>1.3447210000000001</v>
      </c>
      <c r="AG15" s="125">
        <f>(+'CF PRB'!DP38)/1000000</f>
        <v>1.05962</v>
      </c>
    </row>
    <row r="16" spans="1:33" x14ac:dyDescent="0.2">
      <c r="A16" s="121">
        <f>PDP!A16</f>
        <v>2026</v>
      </c>
      <c r="B16" s="122">
        <f>+'CF PRB'!D39</f>
        <v>0</v>
      </c>
      <c r="C16" s="123">
        <f>+'CF PRB'!AB39/1000000</f>
        <v>1.8824E-2</v>
      </c>
      <c r="D16" s="123">
        <f>+'CF PRB'!AC39/1000000</f>
        <v>0</v>
      </c>
      <c r="E16" s="123">
        <f>+'CF PRB'!AD39/1000</f>
        <v>0</v>
      </c>
      <c r="F16" s="123">
        <f>+'CF PRB'!AE39/1000</f>
        <v>3.8588879999999999</v>
      </c>
      <c r="G16" s="123">
        <f>SUM('CF PRB'!AF39:AI39)/1000000</f>
        <v>0</v>
      </c>
      <c r="H16" s="123">
        <f>+'CF PRB'!AM39/1000000</f>
        <v>3.7650000000000001E-3</v>
      </c>
      <c r="I16" s="123">
        <f>+'CF PRB'!AN39/1000</f>
        <v>0</v>
      </c>
      <c r="J16" s="123">
        <f>'CF PRB'!AO39/1000000</f>
        <v>0</v>
      </c>
      <c r="K16" s="123">
        <f>+'CF PRB'!AQ39/1000000</f>
        <v>1.8824E-2</v>
      </c>
      <c r="L16" s="123">
        <f>+'CF PRB'!AR39/1000000</f>
        <v>0</v>
      </c>
      <c r="M16" s="123">
        <f>+'CF PRB'!AS39/1000</f>
        <v>0</v>
      </c>
      <c r="N16" s="123">
        <f>+'CF PRB'!AT39/1000</f>
        <v>3.8588879999999999</v>
      </c>
      <c r="O16" s="123">
        <f>SUM('CF PRB'!AU39:AX39)/1000000</f>
        <v>0</v>
      </c>
      <c r="P16" s="123">
        <f>+'CF PRB'!AY39/1000000</f>
        <v>3.7650000000000001E-3</v>
      </c>
      <c r="Q16" s="123">
        <f>+'CF PRB'!AZ39/1000</f>
        <v>0</v>
      </c>
      <c r="R16" s="123">
        <f>+'CF PRB'!BA39/1000000</f>
        <v>0</v>
      </c>
      <c r="S16" s="123">
        <f>+'CF PRB'!BB39/1000000</f>
        <v>1.5058999999999999E-2</v>
      </c>
      <c r="T16" s="123">
        <f>+'CF PRB'!BC39/1000000</f>
        <v>0</v>
      </c>
      <c r="U16" s="123">
        <f>+'CF PRB'!BD39/1000</f>
        <v>0</v>
      </c>
      <c r="V16" s="123">
        <f>+'CF PRB'!BE39/1000</f>
        <v>3.8588879999999999</v>
      </c>
      <c r="W16" s="123">
        <f>SUM('CF PRB'!BF39:BI39)/1000000</f>
        <v>0</v>
      </c>
      <c r="X16" s="124">
        <f>+'CF PRB'!BJ39</f>
        <v>101.55800000000001</v>
      </c>
      <c r="Y16" s="124">
        <f>+'CF PRB'!BM39*'CF PRB'!BN39</f>
        <v>4.7545470000000005</v>
      </c>
      <c r="Z16" s="124">
        <f>IF((SUM('CF PRB'!BP39:'CF PRB'!BS39))=0,0,SUM('CF PRB'!BP39:'CF PRB'!BS39)/(COUNT('CF PRB'!BP39:'CF PRB'!BS39)-COUNTIF('CF PRB'!BP39:'CF PRB'!BS39,0)))</f>
        <v>0</v>
      </c>
      <c r="AA16" s="125">
        <f>+'CF PRB'!BT39/1000000</f>
        <v>1.5293639999999999</v>
      </c>
      <c r="AB16" s="125">
        <f>(+'CF PRB'!BU39)/1000000</f>
        <v>4.3200000000000001E-3</v>
      </c>
      <c r="AC16" s="125">
        <f>(+'CF PRB'!CT39)/1000000</f>
        <v>0</v>
      </c>
      <c r="AD16" s="125">
        <f>(+'CF PRB'!DI39*('CF PRB'!DJ39/100))/1000000</f>
        <v>0</v>
      </c>
      <c r="AE16" s="125">
        <f>(SUM('CF PRB'!DK39:DM39)/1000000)</f>
        <v>0</v>
      </c>
      <c r="AF16" s="125">
        <f>(+'CF PRB'!DO39)/1000000</f>
        <v>1.5250440000000001</v>
      </c>
      <c r="AG16" s="125">
        <f>(+'CF PRB'!DP39)/1000000</f>
        <v>1.0924659999999999</v>
      </c>
    </row>
    <row r="17" spans="1:33" x14ac:dyDescent="0.2">
      <c r="A17" s="121">
        <f>PDP!A17</f>
        <v>2027</v>
      </c>
      <c r="B17" s="122">
        <f>+'CF PRB'!D40</f>
        <v>0</v>
      </c>
      <c r="C17" s="123">
        <f>+'CF PRB'!AB40/1000000</f>
        <v>2.0122999999999999E-2</v>
      </c>
      <c r="D17" s="123">
        <f>+'CF PRB'!AC40/1000000</f>
        <v>0</v>
      </c>
      <c r="E17" s="123">
        <f>+'CF PRB'!AD40/1000</f>
        <v>0</v>
      </c>
      <c r="F17" s="123">
        <f>+'CF PRB'!AE40/1000</f>
        <v>4.124873</v>
      </c>
      <c r="G17" s="123">
        <f>SUM('CF PRB'!AF40:AI40)/1000000</f>
        <v>0</v>
      </c>
      <c r="H17" s="123">
        <f>+'CF PRB'!AM40/1000000</f>
        <v>4.0249999999999999E-3</v>
      </c>
      <c r="I17" s="123">
        <f>+'CF PRB'!AN40/1000</f>
        <v>0</v>
      </c>
      <c r="J17" s="123">
        <f>'CF PRB'!AO40/1000000</f>
        <v>0</v>
      </c>
      <c r="K17" s="123">
        <f>+'CF PRB'!AQ40/1000000</f>
        <v>2.0122999999999999E-2</v>
      </c>
      <c r="L17" s="123">
        <f>+'CF PRB'!AR40/1000000</f>
        <v>0</v>
      </c>
      <c r="M17" s="123">
        <f>+'CF PRB'!AS40/1000</f>
        <v>0</v>
      </c>
      <c r="N17" s="123">
        <f>+'CF PRB'!AT40/1000</f>
        <v>4.124873</v>
      </c>
      <c r="O17" s="123">
        <f>SUM('CF PRB'!AU40:AX40)/1000000</f>
        <v>0</v>
      </c>
      <c r="P17" s="123">
        <f>+'CF PRB'!AY40/1000000</f>
        <v>4.0249999999999999E-3</v>
      </c>
      <c r="Q17" s="123">
        <f>+'CF PRB'!AZ40/1000</f>
        <v>0</v>
      </c>
      <c r="R17" s="123">
        <f>+'CF PRB'!BA40/1000000</f>
        <v>0</v>
      </c>
      <c r="S17" s="123">
        <f>+'CF PRB'!BB40/1000000</f>
        <v>1.6098000000000001E-2</v>
      </c>
      <c r="T17" s="123">
        <f>+'CF PRB'!BC40/1000000</f>
        <v>0</v>
      </c>
      <c r="U17" s="123">
        <f>+'CF PRB'!BD40/1000</f>
        <v>0</v>
      </c>
      <c r="V17" s="123">
        <f>+'CF PRB'!BE40/1000</f>
        <v>4.124873</v>
      </c>
      <c r="W17" s="123">
        <f>SUM('CF PRB'!BF40:BI40)/1000000</f>
        <v>0</v>
      </c>
      <c r="X17" s="124">
        <f>+'CF PRB'!BJ40</f>
        <v>101.55800000000001</v>
      </c>
      <c r="Y17" s="124">
        <f>+'CF PRB'!BM40*'CF PRB'!BN40</f>
        <v>4.7545470000000005</v>
      </c>
      <c r="Z17" s="124">
        <f>IF((SUM('CF PRB'!BP40:'CF PRB'!BS40))=0,0,SUM('CF PRB'!BP40:'CF PRB'!BS40)/(COUNT('CF PRB'!BP40:'CF PRB'!BS40)-COUNTIF('CF PRB'!BP40:'CF PRB'!BS40,0)))</f>
        <v>0</v>
      </c>
      <c r="AA17" s="125">
        <f>+'CF PRB'!BT40/1000000</f>
        <v>1.6348830000000001</v>
      </c>
      <c r="AB17" s="125">
        <f>(+'CF PRB'!BU40)/1000000</f>
        <v>4.3169999999999997E-3</v>
      </c>
      <c r="AC17" s="125">
        <f>(+'CF PRB'!CT40)/1000000</f>
        <v>0</v>
      </c>
      <c r="AD17" s="125">
        <f>(+'CF PRB'!DI40*('CF PRB'!DJ40/100))/1000000</f>
        <v>0</v>
      </c>
      <c r="AE17" s="125">
        <f>(SUM('CF PRB'!DK40:DM40)/1000000)</f>
        <v>0</v>
      </c>
      <c r="AF17" s="125">
        <f>(+'CF PRB'!DO40)/1000000</f>
        <v>1.630566</v>
      </c>
      <c r="AG17" s="125">
        <f>(+'CF PRB'!DP40)/1000000</f>
        <v>1.061869</v>
      </c>
    </row>
    <row r="18" spans="1:33" x14ac:dyDescent="0.2">
      <c r="A18" s="121">
        <f>PDP!A18</f>
        <v>2028</v>
      </c>
      <c r="B18" s="122">
        <f>+'CF PRB'!D41</f>
        <v>0</v>
      </c>
      <c r="C18" s="123">
        <f>+'CF PRB'!AB41/1000000</f>
        <v>2.0833999999999998E-2</v>
      </c>
      <c r="D18" s="123">
        <f>+'CF PRB'!AC41/1000000</f>
        <v>0</v>
      </c>
      <c r="E18" s="123">
        <f>+'CF PRB'!AD41/1000</f>
        <v>0</v>
      </c>
      <c r="F18" s="123">
        <f>+'CF PRB'!AE41/1000</f>
        <v>4.2709869999999999</v>
      </c>
      <c r="G18" s="123">
        <f>SUM('CF PRB'!AF41:AI41)/1000000</f>
        <v>0</v>
      </c>
      <c r="H18" s="123">
        <f>+'CF PRB'!AM41/1000000</f>
        <v>4.1669999999999997E-3</v>
      </c>
      <c r="I18" s="123">
        <f>+'CF PRB'!AN41/1000</f>
        <v>0</v>
      </c>
      <c r="J18" s="123">
        <f>'CF PRB'!AO41/1000000</f>
        <v>0</v>
      </c>
      <c r="K18" s="123">
        <f>+'CF PRB'!AQ41/1000000</f>
        <v>2.0833999999999998E-2</v>
      </c>
      <c r="L18" s="123">
        <f>+'CF PRB'!AR41/1000000</f>
        <v>0</v>
      </c>
      <c r="M18" s="123">
        <f>+'CF PRB'!AS41/1000</f>
        <v>0</v>
      </c>
      <c r="N18" s="123">
        <f>+'CF PRB'!AT41/1000</f>
        <v>4.2709869999999999</v>
      </c>
      <c r="O18" s="123">
        <f>SUM('CF PRB'!AU41:AX41)/1000000</f>
        <v>0</v>
      </c>
      <c r="P18" s="123">
        <f>+'CF PRB'!AY41/1000000</f>
        <v>4.1669999999999997E-3</v>
      </c>
      <c r="Q18" s="123">
        <f>+'CF PRB'!AZ41/1000</f>
        <v>0</v>
      </c>
      <c r="R18" s="123">
        <f>+'CF PRB'!BA41/1000000</f>
        <v>0</v>
      </c>
      <c r="S18" s="123">
        <f>+'CF PRB'!BB41/1000000</f>
        <v>1.6667000000000001E-2</v>
      </c>
      <c r="T18" s="123">
        <f>+'CF PRB'!BC41/1000000</f>
        <v>0</v>
      </c>
      <c r="U18" s="123">
        <f>+'CF PRB'!BD41/1000</f>
        <v>0</v>
      </c>
      <c r="V18" s="123">
        <f>+'CF PRB'!BE41/1000</f>
        <v>4.2709869999999999</v>
      </c>
      <c r="W18" s="123">
        <f>SUM('CF PRB'!BF41:BI41)/1000000</f>
        <v>0</v>
      </c>
      <c r="X18" s="124">
        <f>+'CF PRB'!BJ41</f>
        <v>101.55800000000001</v>
      </c>
      <c r="Y18" s="124">
        <f>+'CF PRB'!BM41*'CF PRB'!BN41</f>
        <v>4.7545470000000005</v>
      </c>
      <c r="Z18" s="124">
        <f>IF((SUM('CF PRB'!BP41:'CF PRB'!BS41))=0,0,SUM('CF PRB'!BP41:'CF PRB'!BS41)/(COUNT('CF PRB'!BP41:'CF PRB'!BS41)-COUNTIF('CF PRB'!BP41:'CF PRB'!BS41,0)))</f>
        <v>0</v>
      </c>
      <c r="AA18" s="125">
        <f>+'CF PRB'!BT41/1000000</f>
        <v>1.692669</v>
      </c>
      <c r="AB18" s="125">
        <f>(+'CF PRB'!BU41)/1000000</f>
        <v>4.3629999999999997E-3</v>
      </c>
      <c r="AC18" s="125">
        <f>(+'CF PRB'!CT41)/1000000</f>
        <v>0</v>
      </c>
      <c r="AD18" s="125">
        <f>(+'CF PRB'!DI41*('CF PRB'!DJ41/100))/1000000</f>
        <v>0</v>
      </c>
      <c r="AE18" s="125">
        <f>(SUM('CF PRB'!DK41:DM41)/1000000)</f>
        <v>0</v>
      </c>
      <c r="AF18" s="125">
        <f>(+'CF PRB'!DO41)/1000000</f>
        <v>1.6883060000000001</v>
      </c>
      <c r="AG18" s="125">
        <f>(+'CF PRB'!DP41)/1000000</f>
        <v>0.99951900000000005</v>
      </c>
    </row>
    <row r="19" spans="1:33" x14ac:dyDescent="0.2">
      <c r="A19" s="121">
        <f>PDP!A19</f>
        <v>2029</v>
      </c>
      <c r="B19" s="122">
        <f>+'CF PRB'!D42</f>
        <v>0</v>
      </c>
      <c r="C19" s="123">
        <f>+'CF PRB'!AB42/1000000</f>
        <v>2.0979000000000001E-2</v>
      </c>
      <c r="D19" s="123">
        <f>+'CF PRB'!AC42/1000000</f>
        <v>0</v>
      </c>
      <c r="E19" s="123">
        <f>+'CF PRB'!AD42/1000</f>
        <v>0</v>
      </c>
      <c r="F19" s="123">
        <f>+'CF PRB'!AE42/1000</f>
        <v>4.3007010000000001</v>
      </c>
      <c r="G19" s="123">
        <f>SUM('CF PRB'!AF42:AI42)/1000000</f>
        <v>0</v>
      </c>
      <c r="H19" s="123">
        <f>+'CF PRB'!AM42/1000000</f>
        <v>4.1960000000000001E-3</v>
      </c>
      <c r="I19" s="123">
        <f>+'CF PRB'!AN42/1000</f>
        <v>0</v>
      </c>
      <c r="J19" s="123">
        <f>'CF PRB'!AO42/1000000</f>
        <v>0</v>
      </c>
      <c r="K19" s="123">
        <f>+'CF PRB'!AQ42/1000000</f>
        <v>2.0979000000000001E-2</v>
      </c>
      <c r="L19" s="123">
        <f>+'CF PRB'!AR42/1000000</f>
        <v>0</v>
      </c>
      <c r="M19" s="123">
        <f>+'CF PRB'!AS42/1000</f>
        <v>0</v>
      </c>
      <c r="N19" s="123">
        <f>+'CF PRB'!AT42/1000</f>
        <v>4.3007010000000001</v>
      </c>
      <c r="O19" s="123">
        <f>SUM('CF PRB'!AU42:AX42)/1000000</f>
        <v>0</v>
      </c>
      <c r="P19" s="123">
        <f>+'CF PRB'!AY42/1000000</f>
        <v>4.1960000000000001E-3</v>
      </c>
      <c r="Q19" s="123">
        <f>+'CF PRB'!AZ42/1000</f>
        <v>0</v>
      </c>
      <c r="R19" s="123">
        <f>+'CF PRB'!BA42/1000000</f>
        <v>0</v>
      </c>
      <c r="S19" s="123">
        <f>+'CF PRB'!BB42/1000000</f>
        <v>1.6782999999999999E-2</v>
      </c>
      <c r="T19" s="123">
        <f>+'CF PRB'!BC42/1000000</f>
        <v>0</v>
      </c>
      <c r="U19" s="123">
        <f>+'CF PRB'!BD42/1000</f>
        <v>0</v>
      </c>
      <c r="V19" s="123">
        <f>+'CF PRB'!BE42/1000</f>
        <v>4.3007010000000001</v>
      </c>
      <c r="W19" s="123">
        <f>SUM('CF PRB'!BF42:BI42)/1000000</f>
        <v>0</v>
      </c>
      <c r="X19" s="124">
        <f>+'CF PRB'!BJ42</f>
        <v>101.55800000000001</v>
      </c>
      <c r="Y19" s="124">
        <f>+'CF PRB'!BM42*'CF PRB'!BN42</f>
        <v>4.7545470000000005</v>
      </c>
      <c r="Z19" s="124">
        <f>IF((SUM('CF PRB'!BP42:'CF PRB'!BS42))=0,0,SUM('CF PRB'!BP42:'CF PRB'!BS42)/(COUNT('CF PRB'!BP42:'CF PRB'!BS42)-COUNTIF('CF PRB'!BP42:'CF PRB'!BS42,0)))</f>
        <v>0</v>
      </c>
      <c r="AA19" s="125">
        <f>+'CF PRB'!BT42/1000000</f>
        <v>1.70445</v>
      </c>
      <c r="AB19" s="125">
        <f>(+'CF PRB'!BU42)/1000000</f>
        <v>4.4099999999999999E-3</v>
      </c>
      <c r="AC19" s="125">
        <f>(+'CF PRB'!CT42)/1000000</f>
        <v>0</v>
      </c>
      <c r="AD19" s="125">
        <f>(+'CF PRB'!DI42*('CF PRB'!DJ42/100))/1000000</f>
        <v>0</v>
      </c>
      <c r="AE19" s="125">
        <f>(SUM('CF PRB'!DK42:DM42)/1000000)</f>
        <v>0</v>
      </c>
      <c r="AF19" s="125">
        <f>(+'CF PRB'!DO42)/1000000</f>
        <v>1.70004</v>
      </c>
      <c r="AG19" s="125">
        <f>(+'CF PRB'!DP42)/1000000</f>
        <v>0.91496900000000003</v>
      </c>
    </row>
    <row r="20" spans="1:33" x14ac:dyDescent="0.2">
      <c r="A20" s="121">
        <f>PDP!A20</f>
        <v>2030</v>
      </c>
      <c r="B20" s="122">
        <f>+'CF PRB'!D43</f>
        <v>0</v>
      </c>
      <c r="C20" s="123">
        <f>+'CF PRB'!AB43/1000000</f>
        <v>2.0857000000000001E-2</v>
      </c>
      <c r="D20" s="123">
        <f>+'CF PRB'!AC43/1000000</f>
        <v>0</v>
      </c>
      <c r="E20" s="123">
        <f>+'CF PRB'!AD43/1000</f>
        <v>0</v>
      </c>
      <c r="F20" s="123">
        <f>+'CF PRB'!AE43/1000</f>
        <v>4.2759620000000007</v>
      </c>
      <c r="G20" s="123">
        <f>SUM('CF PRB'!AF43:AI43)/1000000</f>
        <v>0</v>
      </c>
      <c r="H20" s="123">
        <f>+'CF PRB'!AM43/1000000</f>
        <v>4.1710000000000002E-3</v>
      </c>
      <c r="I20" s="123">
        <f>+'CF PRB'!AN43/1000</f>
        <v>0</v>
      </c>
      <c r="J20" s="123">
        <f>'CF PRB'!AO43/1000000</f>
        <v>0</v>
      </c>
      <c r="K20" s="123">
        <f>+'CF PRB'!AQ43/1000000</f>
        <v>2.0857000000000001E-2</v>
      </c>
      <c r="L20" s="123">
        <f>+'CF PRB'!AR43/1000000</f>
        <v>0</v>
      </c>
      <c r="M20" s="123">
        <f>+'CF PRB'!AS43/1000</f>
        <v>0</v>
      </c>
      <c r="N20" s="123">
        <f>+'CF PRB'!AT43/1000</f>
        <v>4.2759620000000007</v>
      </c>
      <c r="O20" s="123">
        <f>SUM('CF PRB'!AU43:AX43)/1000000</f>
        <v>0</v>
      </c>
      <c r="P20" s="123">
        <f>+'CF PRB'!AY43/1000000</f>
        <v>4.1710000000000002E-3</v>
      </c>
      <c r="Q20" s="123">
        <f>+'CF PRB'!AZ43/1000</f>
        <v>0</v>
      </c>
      <c r="R20" s="123">
        <f>+'CF PRB'!BA43/1000000</f>
        <v>0</v>
      </c>
      <c r="S20" s="123">
        <f>+'CF PRB'!BB43/1000000</f>
        <v>1.6685999999999999E-2</v>
      </c>
      <c r="T20" s="123">
        <f>+'CF PRB'!BC43/1000000</f>
        <v>0</v>
      </c>
      <c r="U20" s="123">
        <f>+'CF PRB'!BD43/1000</f>
        <v>0</v>
      </c>
      <c r="V20" s="123">
        <f>+'CF PRB'!BE43/1000</f>
        <v>4.2759620000000007</v>
      </c>
      <c r="W20" s="123">
        <f>SUM('CF PRB'!BF43:BI43)/1000000</f>
        <v>0</v>
      </c>
      <c r="X20" s="124">
        <f>+'CF PRB'!BJ43</f>
        <v>101.55800000000001</v>
      </c>
      <c r="Y20" s="124">
        <f>+'CF PRB'!BM43*'CF PRB'!BN43</f>
        <v>4.7545470000000005</v>
      </c>
      <c r="Z20" s="124">
        <f>IF((SUM('CF PRB'!BP43:'CF PRB'!BS43))=0,0,SUM('CF PRB'!BP43:'CF PRB'!BS43)/(COUNT('CF PRB'!BP43:'CF PRB'!BS43)-COUNTIF('CF PRB'!BP43:'CF PRB'!BS43,0)))</f>
        <v>0</v>
      </c>
      <c r="AA20" s="125">
        <f>+'CF PRB'!BT43/1000000</f>
        <v>1.694599</v>
      </c>
      <c r="AB20" s="125">
        <f>(+'CF PRB'!BU43)/1000000</f>
        <v>4.4889999999999999E-3</v>
      </c>
      <c r="AC20" s="125">
        <f>(+'CF PRB'!CT43)/1000000</f>
        <v>0</v>
      </c>
      <c r="AD20" s="125">
        <f>(+'CF PRB'!DI43*('CF PRB'!DJ43/100))/1000000</f>
        <v>0</v>
      </c>
      <c r="AE20" s="125">
        <f>(SUM('CF PRB'!DK43:DM43)/1000000)</f>
        <v>0</v>
      </c>
      <c r="AF20" s="125">
        <f>(+'CF PRB'!DO43)/1000000</f>
        <v>1.69011</v>
      </c>
      <c r="AG20" s="125">
        <f>(+'CF PRB'!DP43)/1000000</f>
        <v>0.826932</v>
      </c>
    </row>
    <row r="21" spans="1:33" x14ac:dyDescent="0.2">
      <c r="A21" s="121">
        <f>PDP!A21</f>
        <v>2031</v>
      </c>
      <c r="B21" s="122">
        <f>+'CF PRB'!D44</f>
        <v>0</v>
      </c>
      <c r="C21" s="123">
        <f>+'CF PRB'!AB44/1000000</f>
        <v>2.0508999999999999E-2</v>
      </c>
      <c r="D21" s="123">
        <f>+'CF PRB'!AC44/1000000</f>
        <v>0</v>
      </c>
      <c r="E21" s="123">
        <f>+'CF PRB'!AD44/1000</f>
        <v>0</v>
      </c>
      <c r="F21" s="123">
        <f>+'CF PRB'!AE44/1000</f>
        <v>4.204237</v>
      </c>
      <c r="G21" s="123">
        <f>SUM('CF PRB'!AF44:AI44)/1000000</f>
        <v>0</v>
      </c>
      <c r="H21" s="123">
        <f>+'CF PRB'!AM44/1000000</f>
        <v>4.1019999999999997E-3</v>
      </c>
      <c r="I21" s="123">
        <f>+'CF PRB'!AN44/1000</f>
        <v>0</v>
      </c>
      <c r="J21" s="123">
        <f>'CF PRB'!AO44/1000000</f>
        <v>0</v>
      </c>
      <c r="K21" s="123">
        <f>+'CF PRB'!AQ44/1000000</f>
        <v>2.0508999999999999E-2</v>
      </c>
      <c r="L21" s="123">
        <f>+'CF PRB'!AR44/1000000</f>
        <v>0</v>
      </c>
      <c r="M21" s="123">
        <f>+'CF PRB'!AS44/1000</f>
        <v>0</v>
      </c>
      <c r="N21" s="123">
        <f>+'CF PRB'!AT44/1000</f>
        <v>4.204237</v>
      </c>
      <c r="O21" s="123">
        <f>SUM('CF PRB'!AU44:AX44)/1000000</f>
        <v>0</v>
      </c>
      <c r="P21" s="123">
        <f>+'CF PRB'!AY44/1000000</f>
        <v>4.1019999999999997E-3</v>
      </c>
      <c r="Q21" s="123">
        <f>+'CF PRB'!AZ44/1000</f>
        <v>0</v>
      </c>
      <c r="R21" s="123">
        <f>+'CF PRB'!BA44/1000000</f>
        <v>0</v>
      </c>
      <c r="S21" s="123">
        <f>+'CF PRB'!BB44/1000000</f>
        <v>1.6407000000000001E-2</v>
      </c>
      <c r="T21" s="123">
        <f>+'CF PRB'!BC44/1000000</f>
        <v>0</v>
      </c>
      <c r="U21" s="123">
        <f>+'CF PRB'!BD44/1000</f>
        <v>0</v>
      </c>
      <c r="V21" s="123">
        <f>+'CF PRB'!BE44/1000</f>
        <v>4.204237</v>
      </c>
      <c r="W21" s="123">
        <f>SUM('CF PRB'!BF44:BI44)/1000000</f>
        <v>0</v>
      </c>
      <c r="X21" s="124">
        <f>+'CF PRB'!BJ44</f>
        <v>101.55800000000001</v>
      </c>
      <c r="Y21" s="124">
        <f>+'CF PRB'!BM44*'CF PRB'!BN44</f>
        <v>4.7545470000000005</v>
      </c>
      <c r="Z21" s="124">
        <f>IF((SUM('CF PRB'!BP44:'CF PRB'!BS44))=0,0,SUM('CF PRB'!BP44:'CF PRB'!BS44)/(COUNT('CF PRB'!BP44:'CF PRB'!BS44)-COUNTIF('CF PRB'!BP44:'CF PRB'!BS44,0)))</f>
        <v>0</v>
      </c>
      <c r="AA21" s="125">
        <f>+'CF PRB'!BT44/1000000</f>
        <v>1.666264</v>
      </c>
      <c r="AB21" s="125">
        <f>(+'CF PRB'!BU44)/1000000</f>
        <v>4.5799999999999999E-3</v>
      </c>
      <c r="AC21" s="125">
        <f>(+'CF PRB'!CT44)/1000000</f>
        <v>0</v>
      </c>
      <c r="AD21" s="125">
        <f>(+'CF PRB'!DI44*('CF PRB'!DJ44/100))/1000000</f>
        <v>0</v>
      </c>
      <c r="AE21" s="125">
        <f>(SUM('CF PRB'!DK44:DM44)/1000000)</f>
        <v>0</v>
      </c>
      <c r="AF21" s="125">
        <f>(+'CF PRB'!DO44)/1000000</f>
        <v>1.6616839999999999</v>
      </c>
      <c r="AG21" s="125">
        <f>(+'CF PRB'!DP44)/1000000</f>
        <v>0.73911199999999999</v>
      </c>
    </row>
    <row r="22" spans="1:33" x14ac:dyDescent="0.2">
      <c r="A22" s="121">
        <f>PDP!A22</f>
        <v>2032</v>
      </c>
      <c r="B22" s="122">
        <f>+'CF PRB'!D45</f>
        <v>0</v>
      </c>
      <c r="C22" s="123">
        <f>+'CF PRB'!AB45/1000000</f>
        <v>2.0049000000000001E-2</v>
      </c>
      <c r="D22" s="123">
        <f>+'CF PRB'!AC45/1000000</f>
        <v>0</v>
      </c>
      <c r="E22" s="123">
        <f>+'CF PRB'!AD45/1000</f>
        <v>0</v>
      </c>
      <c r="F22" s="123">
        <f>+'CF PRB'!AE45/1000</f>
        <v>4.1102860000000003</v>
      </c>
      <c r="G22" s="123">
        <f>SUM('CF PRB'!AF45:AI45)/1000000</f>
        <v>0</v>
      </c>
      <c r="H22" s="123">
        <f>+'CF PRB'!AM45/1000000</f>
        <v>4.0099999999999997E-3</v>
      </c>
      <c r="I22" s="123">
        <f>+'CF PRB'!AN45/1000</f>
        <v>0</v>
      </c>
      <c r="J22" s="123">
        <f>'CF PRB'!AO45/1000000</f>
        <v>0</v>
      </c>
      <c r="K22" s="123">
        <f>+'CF PRB'!AQ45/1000000</f>
        <v>2.0049000000000001E-2</v>
      </c>
      <c r="L22" s="123">
        <f>+'CF PRB'!AR45/1000000</f>
        <v>0</v>
      </c>
      <c r="M22" s="123">
        <f>+'CF PRB'!AS45/1000</f>
        <v>0</v>
      </c>
      <c r="N22" s="123">
        <f>+'CF PRB'!AT45/1000</f>
        <v>4.1102860000000003</v>
      </c>
      <c r="O22" s="123">
        <f>SUM('CF PRB'!AU45:AX45)/1000000</f>
        <v>0</v>
      </c>
      <c r="P22" s="123">
        <f>+'CF PRB'!AY45/1000000</f>
        <v>4.0099999999999997E-3</v>
      </c>
      <c r="Q22" s="123">
        <f>+'CF PRB'!AZ45/1000</f>
        <v>0</v>
      </c>
      <c r="R22" s="123">
        <f>+'CF PRB'!BA45/1000000</f>
        <v>0</v>
      </c>
      <c r="S22" s="123">
        <f>+'CF PRB'!BB45/1000000</f>
        <v>1.6039000000000001E-2</v>
      </c>
      <c r="T22" s="123">
        <f>+'CF PRB'!BC45/1000000</f>
        <v>0</v>
      </c>
      <c r="U22" s="123">
        <f>+'CF PRB'!BD45/1000</f>
        <v>0</v>
      </c>
      <c r="V22" s="123">
        <f>+'CF PRB'!BE45/1000</f>
        <v>4.1102860000000003</v>
      </c>
      <c r="W22" s="123">
        <f>SUM('CF PRB'!BF45:BI45)/1000000</f>
        <v>0</v>
      </c>
      <c r="X22" s="124">
        <f>+'CF PRB'!BJ45</f>
        <v>101.55800000000001</v>
      </c>
      <c r="Y22" s="124">
        <f>+'CF PRB'!BM45*'CF PRB'!BN45</f>
        <v>4.7545470000000005</v>
      </c>
      <c r="Z22" s="124">
        <f>IF((SUM('CF PRB'!BP45:'CF PRB'!BS45))=0,0,SUM('CF PRB'!BP45:'CF PRB'!BS45)/(COUNT('CF PRB'!BP45:'CF PRB'!BS45)-COUNTIF('CF PRB'!BP45:'CF PRB'!BS45,0)))</f>
        <v>0</v>
      </c>
      <c r="AA22" s="125">
        <f>+'CF PRB'!BT45/1000000</f>
        <v>1.6288910000000001</v>
      </c>
      <c r="AB22" s="125">
        <f>(+'CF PRB'!BU45)/1000000</f>
        <v>4.6940000000000003E-3</v>
      </c>
      <c r="AC22" s="125">
        <f>(+'CF PRB'!CT45)/1000000</f>
        <v>0</v>
      </c>
      <c r="AD22" s="125">
        <f>(+'CF PRB'!DI45*('CF PRB'!DJ45/100))/1000000</f>
        <v>0</v>
      </c>
      <c r="AE22" s="125">
        <f>(SUM('CF PRB'!DK45:DM45)/1000000)</f>
        <v>0</v>
      </c>
      <c r="AF22" s="125">
        <f>(+'CF PRB'!DO45)/1000000</f>
        <v>1.6241969999999999</v>
      </c>
      <c r="AG22" s="125">
        <f>(+'CF PRB'!DP45)/1000000</f>
        <v>0.65676199999999996</v>
      </c>
    </row>
    <row r="23" spans="1:33" x14ac:dyDescent="0.2">
      <c r="A23" s="121">
        <f>PDP!A23</f>
        <v>2033</v>
      </c>
      <c r="B23" s="122">
        <f>+'CF PRB'!D46</f>
        <v>0</v>
      </c>
      <c r="C23" s="123">
        <f>+'CF PRB'!AB46/1000000</f>
        <v>1.9368E-2</v>
      </c>
      <c r="D23" s="123">
        <f>+'CF PRB'!AC46/1000000</f>
        <v>0</v>
      </c>
      <c r="E23" s="123">
        <f>+'CF PRB'!AD46/1000</f>
        <v>0</v>
      </c>
      <c r="F23" s="123">
        <f>+'CF PRB'!AE46/1000</f>
        <v>3.9705720000000002</v>
      </c>
      <c r="G23" s="123">
        <f>SUM('CF PRB'!AF46:AI46)/1000000</f>
        <v>0</v>
      </c>
      <c r="H23" s="123">
        <f>+'CF PRB'!AM46/1000000</f>
        <v>3.8739999999999998E-3</v>
      </c>
      <c r="I23" s="123">
        <f>+'CF PRB'!AN46/1000</f>
        <v>0</v>
      </c>
      <c r="J23" s="123">
        <f>'CF PRB'!AO46/1000000</f>
        <v>0</v>
      </c>
      <c r="K23" s="123">
        <f>+'CF PRB'!AQ46/1000000</f>
        <v>1.9368E-2</v>
      </c>
      <c r="L23" s="123">
        <f>+'CF PRB'!AR46/1000000</f>
        <v>0</v>
      </c>
      <c r="M23" s="123">
        <f>+'CF PRB'!AS46/1000</f>
        <v>0</v>
      </c>
      <c r="N23" s="123">
        <f>+'CF PRB'!AT46/1000</f>
        <v>3.9705720000000002</v>
      </c>
      <c r="O23" s="123">
        <f>SUM('CF PRB'!AU46:AX46)/1000000</f>
        <v>0</v>
      </c>
      <c r="P23" s="123">
        <f>+'CF PRB'!AY46/1000000</f>
        <v>3.8739999999999998E-3</v>
      </c>
      <c r="Q23" s="123">
        <f>+'CF PRB'!AZ46/1000</f>
        <v>0</v>
      </c>
      <c r="R23" s="123">
        <f>+'CF PRB'!BA46/1000000</f>
        <v>0</v>
      </c>
      <c r="S23" s="123">
        <f>+'CF PRB'!BB46/1000000</f>
        <v>1.5494000000000001E-2</v>
      </c>
      <c r="T23" s="123">
        <f>+'CF PRB'!BC46/1000000</f>
        <v>0</v>
      </c>
      <c r="U23" s="123">
        <f>+'CF PRB'!BD46/1000</f>
        <v>0</v>
      </c>
      <c r="V23" s="123">
        <f>+'CF PRB'!BE46/1000</f>
        <v>3.9705720000000002</v>
      </c>
      <c r="W23" s="123">
        <f>SUM('CF PRB'!BF46:BI46)/1000000</f>
        <v>0</v>
      </c>
      <c r="X23" s="124">
        <f>+'CF PRB'!BJ46</f>
        <v>101.55800000000001</v>
      </c>
      <c r="Y23" s="124">
        <f>+'CF PRB'!BM46*'CF PRB'!BN46</f>
        <v>4.7545470000000005</v>
      </c>
      <c r="Z23" s="124">
        <f>IF((SUM('CF PRB'!BP46:'CF PRB'!BS46))=0,0,SUM('CF PRB'!BP46:'CF PRB'!BS46)/(COUNT('CF PRB'!BP46:'CF PRB'!BS46)-COUNTIF('CF PRB'!BP46:'CF PRB'!BS46,0)))</f>
        <v>0</v>
      </c>
      <c r="AA23" s="125">
        <f>+'CF PRB'!BT46/1000000</f>
        <v>1.573542</v>
      </c>
      <c r="AB23" s="125">
        <f>(+'CF PRB'!BU46)/1000000</f>
        <v>4.7869999999999996E-3</v>
      </c>
      <c r="AC23" s="125">
        <f>(+'CF PRB'!CT46)/1000000</f>
        <v>0</v>
      </c>
      <c r="AD23" s="125">
        <f>(+'CF PRB'!DI46*('CF PRB'!DJ46/100))/1000000</f>
        <v>0</v>
      </c>
      <c r="AE23" s="125">
        <f>(SUM('CF PRB'!DK46:DM46)/1000000)</f>
        <v>0</v>
      </c>
      <c r="AF23" s="125">
        <f>(+'CF PRB'!DO46)/1000000</f>
        <v>1.5687549999999999</v>
      </c>
      <c r="AG23" s="125">
        <f>(+'CF PRB'!DP46)/1000000</f>
        <v>0.57667599999999997</v>
      </c>
    </row>
    <row r="24" spans="1:33" x14ac:dyDescent="0.2">
      <c r="A24" s="121">
        <f>PDP!A24</f>
        <v>2034</v>
      </c>
      <c r="B24" s="122">
        <f>+'CF PRB'!D47</f>
        <v>1</v>
      </c>
      <c r="C24" s="123">
        <f>+'CF PRB'!AB47/1000000</f>
        <v>3.5074000000000001E-2</v>
      </c>
      <c r="D24" s="123">
        <f>+'CF PRB'!AC47/1000000</f>
        <v>0</v>
      </c>
      <c r="E24" s="123">
        <f>+'CF PRB'!AD47/1000</f>
        <v>0</v>
      </c>
      <c r="F24" s="123">
        <f>+'CF PRB'!AE47/1000</f>
        <v>7.1901009999999994</v>
      </c>
      <c r="G24" s="123">
        <f>SUM('CF PRB'!AF47:AI47)/1000000</f>
        <v>0</v>
      </c>
      <c r="H24" s="123">
        <f>+'CF PRB'!AM47/1000000</f>
        <v>7.0150000000000004E-3</v>
      </c>
      <c r="I24" s="123">
        <f>+'CF PRB'!AN47/1000</f>
        <v>0</v>
      </c>
      <c r="J24" s="123">
        <f>'CF PRB'!AO47/1000000</f>
        <v>0</v>
      </c>
      <c r="K24" s="123">
        <f>+'CF PRB'!AQ47/1000000</f>
        <v>3.5074000000000001E-2</v>
      </c>
      <c r="L24" s="123">
        <f>+'CF PRB'!AR47/1000000</f>
        <v>0</v>
      </c>
      <c r="M24" s="123">
        <f>+'CF PRB'!AS47/1000</f>
        <v>0</v>
      </c>
      <c r="N24" s="123">
        <f>+'CF PRB'!AT47/1000</f>
        <v>7.1901009999999994</v>
      </c>
      <c r="O24" s="123">
        <f>SUM('CF PRB'!AU47:AX47)/1000000</f>
        <v>0</v>
      </c>
      <c r="P24" s="123">
        <f>+'CF PRB'!AY47/1000000</f>
        <v>7.0150000000000004E-3</v>
      </c>
      <c r="Q24" s="123">
        <f>+'CF PRB'!AZ47/1000</f>
        <v>0</v>
      </c>
      <c r="R24" s="123">
        <f>+'CF PRB'!BA47/1000000</f>
        <v>0</v>
      </c>
      <c r="S24" s="123">
        <f>+'CF PRB'!BB47/1000000</f>
        <v>2.8059000000000001E-2</v>
      </c>
      <c r="T24" s="123">
        <f>+'CF PRB'!BC47/1000000</f>
        <v>0</v>
      </c>
      <c r="U24" s="123">
        <f>+'CF PRB'!BD47/1000</f>
        <v>0</v>
      </c>
      <c r="V24" s="123">
        <f>+'CF PRB'!BE47/1000</f>
        <v>7.1901009999999994</v>
      </c>
      <c r="W24" s="123">
        <f>SUM('CF PRB'!BF47:BI47)/1000000</f>
        <v>0</v>
      </c>
      <c r="X24" s="124">
        <f>+'CF PRB'!BJ47</f>
        <v>101.55800000000001</v>
      </c>
      <c r="Y24" s="124">
        <f>+'CF PRB'!BM47*'CF PRB'!BN47</f>
        <v>4.7545470000000005</v>
      </c>
      <c r="Z24" s="124">
        <f>IF((SUM('CF PRB'!BP47:'CF PRB'!BS47))=0,0,SUM('CF PRB'!BP47:'CF PRB'!BS47)/(COUNT('CF PRB'!BP47:'CF PRB'!BS47)-COUNTIF('CF PRB'!BP47:'CF PRB'!BS47,0)))</f>
        <v>0</v>
      </c>
      <c r="AA24" s="125">
        <f>+'CF PRB'!BT47/1000000</f>
        <v>2.8496199999999998</v>
      </c>
      <c r="AB24" s="125">
        <f>(+'CF PRB'!BU47)/1000000</f>
        <v>1.4125300000000001</v>
      </c>
      <c r="AC24" s="125">
        <f>(+'CF PRB'!CT47)/1000000</f>
        <v>0</v>
      </c>
      <c r="AD24" s="125">
        <f>(+'CF PRB'!DI47*('CF PRB'!DJ47/100))/1000000</f>
        <v>0</v>
      </c>
      <c r="AE24" s="125">
        <f>(SUM('CF PRB'!DK47:DM47)/1000000)</f>
        <v>0</v>
      </c>
      <c r="AF24" s="125">
        <f>(+'CF PRB'!DO47)/1000000</f>
        <v>1.43709</v>
      </c>
      <c r="AG24" s="125">
        <f>(+'CF PRB'!DP47)/1000000</f>
        <v>0.48025000000000001</v>
      </c>
    </row>
    <row r="25" spans="1:33" x14ac:dyDescent="0.2">
      <c r="A25" s="121">
        <f>PDP!A25</f>
        <v>2035</v>
      </c>
      <c r="B25" s="122">
        <f>+'CF PRB'!D48</f>
        <v>1</v>
      </c>
      <c r="C25" s="123">
        <f>+'CF PRB'!AB48/1000000</f>
        <v>3.3147999999999997E-2</v>
      </c>
      <c r="D25" s="123">
        <f>+'CF PRB'!AC48/1000000</f>
        <v>0</v>
      </c>
      <c r="E25" s="123">
        <f>+'CF PRB'!AD48/1000</f>
        <v>0</v>
      </c>
      <c r="F25" s="123">
        <f>+'CF PRB'!AE48/1000</f>
        <v>6.7954460000000001</v>
      </c>
      <c r="G25" s="123">
        <f>SUM('CF PRB'!AF48:AI48)/1000000</f>
        <v>0</v>
      </c>
      <c r="H25" s="123">
        <f>+'CF PRB'!AM48/1000000</f>
        <v>6.6299999999999996E-3</v>
      </c>
      <c r="I25" s="123">
        <f>+'CF PRB'!AN48/1000</f>
        <v>0</v>
      </c>
      <c r="J25" s="123">
        <f>'CF PRB'!AO48/1000000</f>
        <v>0</v>
      </c>
      <c r="K25" s="123">
        <f>+'CF PRB'!AQ48/1000000</f>
        <v>3.3147999999999997E-2</v>
      </c>
      <c r="L25" s="123">
        <f>+'CF PRB'!AR48/1000000</f>
        <v>0</v>
      </c>
      <c r="M25" s="123">
        <f>+'CF PRB'!AS48/1000</f>
        <v>0</v>
      </c>
      <c r="N25" s="123">
        <f>+'CF PRB'!AT48/1000</f>
        <v>6.7954460000000001</v>
      </c>
      <c r="O25" s="123">
        <f>SUM('CF PRB'!AU48:AX48)/1000000</f>
        <v>0</v>
      </c>
      <c r="P25" s="123">
        <f>+'CF PRB'!AY48/1000000</f>
        <v>6.6299999999999996E-3</v>
      </c>
      <c r="Q25" s="123">
        <f>+'CF PRB'!AZ48/1000</f>
        <v>0</v>
      </c>
      <c r="R25" s="123">
        <f>+'CF PRB'!BA48/1000000</f>
        <v>0</v>
      </c>
      <c r="S25" s="123">
        <f>+'CF PRB'!BB48/1000000</f>
        <v>2.6518E-2</v>
      </c>
      <c r="T25" s="123">
        <f>+'CF PRB'!BC48/1000000</f>
        <v>0</v>
      </c>
      <c r="U25" s="123">
        <f>+'CF PRB'!BD48/1000</f>
        <v>0</v>
      </c>
      <c r="V25" s="123">
        <f>+'CF PRB'!BE48/1000</f>
        <v>6.7954460000000001</v>
      </c>
      <c r="W25" s="123">
        <f>SUM('CF PRB'!BF48:BI48)/1000000</f>
        <v>0</v>
      </c>
      <c r="X25" s="124">
        <f>+'CF PRB'!BJ48</f>
        <v>101.55800000000001</v>
      </c>
      <c r="Y25" s="124">
        <f>+'CF PRB'!BM48*'CF PRB'!BN48</f>
        <v>4.7545470000000005</v>
      </c>
      <c r="Z25" s="124">
        <f>IF((SUM('CF PRB'!BP48:'CF PRB'!BS48))=0,0,SUM('CF PRB'!BP48:'CF PRB'!BS48)/(COUNT('CF PRB'!BP48:'CF PRB'!BS48)-COUNTIF('CF PRB'!BP48:'CF PRB'!BS48,0)))</f>
        <v>0</v>
      </c>
      <c r="AA25" s="125">
        <f>+'CF PRB'!BT48/1000000</f>
        <v>2.6931189999999998</v>
      </c>
      <c r="AB25" s="125">
        <f>(+'CF PRB'!BU48)/1000000</f>
        <v>1.412641</v>
      </c>
      <c r="AC25" s="125">
        <f>(+'CF PRB'!CT48)/1000000</f>
        <v>0</v>
      </c>
      <c r="AD25" s="125">
        <f>(+'CF PRB'!DI48*('CF PRB'!DJ48/100))/1000000</f>
        <v>0</v>
      </c>
      <c r="AE25" s="125">
        <f>(SUM('CF PRB'!DK48:DM48)/1000000)</f>
        <v>0</v>
      </c>
      <c r="AF25" s="125">
        <f>(+'CF PRB'!DO48)/1000000</f>
        <v>1.280478</v>
      </c>
      <c r="AG25" s="125">
        <f>(+'CF PRB'!DP48)/1000000</f>
        <v>0.38901200000000002</v>
      </c>
    </row>
    <row r="26" spans="1:33" x14ac:dyDescent="0.2">
      <c r="A26" s="121">
        <f>PDP!A26</f>
        <v>2036</v>
      </c>
      <c r="B26" s="122">
        <f>+'CF PRB'!D49</f>
        <v>1</v>
      </c>
      <c r="C26" s="123">
        <f>+'CF PRB'!AB49/1000000</f>
        <v>3.1411000000000001E-2</v>
      </c>
      <c r="D26" s="123">
        <f>+'CF PRB'!AC49/1000000</f>
        <v>0</v>
      </c>
      <c r="E26" s="123">
        <f>+'CF PRB'!AD49/1000</f>
        <v>0</v>
      </c>
      <c r="F26" s="123">
        <f>+'CF PRB'!AE49/1000</f>
        <v>6.4395540000000002</v>
      </c>
      <c r="G26" s="123">
        <f>SUM('CF PRB'!AF49:AI49)/1000000</f>
        <v>0</v>
      </c>
      <c r="H26" s="123">
        <f>+'CF PRB'!AM49/1000000</f>
        <v>6.2820000000000003E-3</v>
      </c>
      <c r="I26" s="123">
        <f>+'CF PRB'!AN49/1000</f>
        <v>0</v>
      </c>
      <c r="J26" s="123">
        <f>'CF PRB'!AO49/1000000</f>
        <v>0</v>
      </c>
      <c r="K26" s="123">
        <f>+'CF PRB'!AQ49/1000000</f>
        <v>3.1411000000000001E-2</v>
      </c>
      <c r="L26" s="123">
        <f>+'CF PRB'!AR49/1000000</f>
        <v>0</v>
      </c>
      <c r="M26" s="123">
        <f>+'CF PRB'!AS49/1000</f>
        <v>0</v>
      </c>
      <c r="N26" s="123">
        <f>+'CF PRB'!AT49/1000</f>
        <v>6.4395540000000002</v>
      </c>
      <c r="O26" s="123">
        <f>SUM('CF PRB'!AU49:AX49)/1000000</f>
        <v>0</v>
      </c>
      <c r="P26" s="123">
        <f>+'CF PRB'!AY49/1000000</f>
        <v>6.2820000000000003E-3</v>
      </c>
      <c r="Q26" s="123">
        <f>+'CF PRB'!AZ49/1000</f>
        <v>0</v>
      </c>
      <c r="R26" s="123">
        <f>+'CF PRB'!BA49/1000000</f>
        <v>0</v>
      </c>
      <c r="S26" s="123">
        <f>+'CF PRB'!BB49/1000000</f>
        <v>2.5128999999999999E-2</v>
      </c>
      <c r="T26" s="123">
        <f>+'CF PRB'!BC49/1000000</f>
        <v>0</v>
      </c>
      <c r="U26" s="123">
        <f>+'CF PRB'!BD49/1000</f>
        <v>0</v>
      </c>
      <c r="V26" s="123">
        <f>+'CF PRB'!BE49/1000</f>
        <v>6.4395540000000002</v>
      </c>
      <c r="W26" s="123">
        <f>SUM('CF PRB'!BF49:BI49)/1000000</f>
        <v>0</v>
      </c>
      <c r="X26" s="124">
        <f>+'CF PRB'!BJ49</f>
        <v>101.55800000000001</v>
      </c>
      <c r="Y26" s="124">
        <f>+'CF PRB'!BM49*'CF PRB'!BN49</f>
        <v>4.7545470000000005</v>
      </c>
      <c r="Z26" s="124">
        <f>IF((SUM('CF PRB'!BP49:'CF PRB'!BS49))=0,0,SUM('CF PRB'!BP49:'CF PRB'!BS49)/(COUNT('CF PRB'!BP49:'CF PRB'!BS49)-COUNTIF('CF PRB'!BP49:'CF PRB'!BS49,0)))</f>
        <v>0</v>
      </c>
      <c r="AA26" s="125">
        <f>+'CF PRB'!BT49/1000000</f>
        <v>2.552054</v>
      </c>
      <c r="AB26" s="125">
        <f>(+'CF PRB'!BU49)/1000000</f>
        <v>1.4128179999999999</v>
      </c>
      <c r="AC26" s="125">
        <f>(+'CF PRB'!CT49)/1000000</f>
        <v>0</v>
      </c>
      <c r="AD26" s="125">
        <f>(+'CF PRB'!DI49*('CF PRB'!DJ49/100))/1000000</f>
        <v>0</v>
      </c>
      <c r="AE26" s="125">
        <f>(SUM('CF PRB'!DK49:DM49)/1000000)</f>
        <v>0</v>
      </c>
      <c r="AF26" s="125">
        <f>(+'CF PRB'!DO49)/1000000</f>
        <v>1.1392359999999999</v>
      </c>
      <c r="AG26" s="125">
        <f>(+'CF PRB'!DP49)/1000000</f>
        <v>0.31463799999999997</v>
      </c>
    </row>
    <row r="27" spans="1:33" x14ac:dyDescent="0.2">
      <c r="A27" s="121">
        <f>PDP!A27</f>
        <v>2037</v>
      </c>
      <c r="B27" s="122">
        <f>+'CF PRB'!D50</f>
        <v>1</v>
      </c>
      <c r="C27" s="123">
        <f>+'CF PRB'!AB50/1000000</f>
        <v>2.9604999999999999E-2</v>
      </c>
      <c r="D27" s="123">
        <f>+'CF PRB'!AC50/1000000</f>
        <v>0</v>
      </c>
      <c r="E27" s="123">
        <f>+'CF PRB'!AD50/1000</f>
        <v>0</v>
      </c>
      <c r="F27" s="123">
        <f>+'CF PRB'!AE50/1000</f>
        <v>6.0689920000000006</v>
      </c>
      <c r="G27" s="123">
        <f>SUM('CF PRB'!AF50:AI50)/1000000</f>
        <v>0</v>
      </c>
      <c r="H27" s="123">
        <f>+'CF PRB'!AM50/1000000</f>
        <v>5.921E-3</v>
      </c>
      <c r="I27" s="123">
        <f>+'CF PRB'!AN50/1000</f>
        <v>0</v>
      </c>
      <c r="J27" s="123">
        <f>'CF PRB'!AO50/1000000</f>
        <v>0</v>
      </c>
      <c r="K27" s="123">
        <f>+'CF PRB'!AQ50/1000000</f>
        <v>2.9604999999999999E-2</v>
      </c>
      <c r="L27" s="123">
        <f>+'CF PRB'!AR50/1000000</f>
        <v>0</v>
      </c>
      <c r="M27" s="123">
        <f>+'CF PRB'!AS50/1000</f>
        <v>0</v>
      </c>
      <c r="N27" s="123">
        <f>+'CF PRB'!AT50/1000</f>
        <v>6.0689920000000006</v>
      </c>
      <c r="O27" s="123">
        <f>SUM('CF PRB'!AU50:AX50)/1000000</f>
        <v>0</v>
      </c>
      <c r="P27" s="123">
        <f>+'CF PRB'!AY50/1000000</f>
        <v>5.921E-3</v>
      </c>
      <c r="Q27" s="123">
        <f>+'CF PRB'!AZ50/1000</f>
        <v>0</v>
      </c>
      <c r="R27" s="123">
        <f>+'CF PRB'!BA50/1000000</f>
        <v>0</v>
      </c>
      <c r="S27" s="123">
        <f>+'CF PRB'!BB50/1000000</f>
        <v>2.3684E-2</v>
      </c>
      <c r="T27" s="123">
        <f>+'CF PRB'!BC50/1000000</f>
        <v>0</v>
      </c>
      <c r="U27" s="123">
        <f>+'CF PRB'!BD50/1000</f>
        <v>0</v>
      </c>
      <c r="V27" s="123">
        <f>+'CF PRB'!BE50/1000</f>
        <v>6.0689920000000006</v>
      </c>
      <c r="W27" s="123">
        <f>SUM('CF PRB'!BF50:BI50)/1000000</f>
        <v>0</v>
      </c>
      <c r="X27" s="124">
        <f>+'CF PRB'!BJ50</f>
        <v>101.55800000000001</v>
      </c>
      <c r="Y27" s="124">
        <f>+'CF PRB'!BM50*'CF PRB'!BN50</f>
        <v>4.7545470000000005</v>
      </c>
      <c r="Z27" s="124">
        <f>IF((SUM('CF PRB'!BP50:'CF PRB'!BS50))=0,0,SUM('CF PRB'!BP50:'CF PRB'!BS50)/(COUNT('CF PRB'!BP50:'CF PRB'!BS50)-COUNTIF('CF PRB'!BP50:'CF PRB'!BS50,0)))</f>
        <v>0</v>
      </c>
      <c r="AA27" s="125">
        <f>+'CF PRB'!BT50/1000000</f>
        <v>2.405303</v>
      </c>
      <c r="AB27" s="125">
        <f>(+'CF PRB'!BU50)/1000000</f>
        <v>1.412847</v>
      </c>
      <c r="AC27" s="125">
        <f>(+'CF PRB'!CT50)/1000000</f>
        <v>0</v>
      </c>
      <c r="AD27" s="125">
        <f>(+'CF PRB'!DI50*('CF PRB'!DJ50/100))/1000000</f>
        <v>0</v>
      </c>
      <c r="AE27" s="125">
        <f>(SUM('CF PRB'!DK50:DM50)/1000000)</f>
        <v>0</v>
      </c>
      <c r="AF27" s="125">
        <f>(+'CF PRB'!DO50)/1000000</f>
        <v>0.992456</v>
      </c>
      <c r="AG27" s="125">
        <f>(+'CF PRB'!DP50)/1000000</f>
        <v>0.24918199999999999</v>
      </c>
    </row>
    <row r="28" spans="1:33" x14ac:dyDescent="0.2">
      <c r="A28" s="121">
        <f>PDP!A28</f>
        <v>2038</v>
      </c>
      <c r="B28" s="122">
        <f>+'CF PRB'!D51</f>
        <v>1</v>
      </c>
      <c r="C28" s="123">
        <f>+'CF PRB'!AB51/1000000</f>
        <v>2.7977999999999999E-2</v>
      </c>
      <c r="D28" s="123">
        <f>+'CF PRB'!AC51/1000000</f>
        <v>0</v>
      </c>
      <c r="E28" s="123">
        <f>+'CF PRB'!AD51/1000</f>
        <v>0</v>
      </c>
      <c r="F28" s="123">
        <f>+'CF PRB'!AE51/1000</f>
        <v>5.7358710000000004</v>
      </c>
      <c r="G28" s="123">
        <f>SUM('CF PRB'!AF51:AI51)/1000000</f>
        <v>0</v>
      </c>
      <c r="H28" s="123">
        <f>+'CF PRB'!AM51/1000000</f>
        <v>5.5960000000000003E-3</v>
      </c>
      <c r="I28" s="123">
        <f>+'CF PRB'!AN51/1000</f>
        <v>0</v>
      </c>
      <c r="J28" s="123">
        <f>'CF PRB'!AO51/1000000</f>
        <v>0</v>
      </c>
      <c r="K28" s="123">
        <f>+'CF PRB'!AQ51/1000000</f>
        <v>2.7977999999999999E-2</v>
      </c>
      <c r="L28" s="123">
        <f>+'CF PRB'!AR51/1000000</f>
        <v>0</v>
      </c>
      <c r="M28" s="123">
        <f>+'CF PRB'!AS51/1000</f>
        <v>0</v>
      </c>
      <c r="N28" s="123">
        <f>+'CF PRB'!AT51/1000</f>
        <v>5.7358710000000004</v>
      </c>
      <c r="O28" s="123">
        <f>SUM('CF PRB'!AU51:AX51)/1000000</f>
        <v>0</v>
      </c>
      <c r="P28" s="123">
        <f>+'CF PRB'!AY51/1000000</f>
        <v>5.5960000000000003E-3</v>
      </c>
      <c r="Q28" s="123">
        <f>+'CF PRB'!AZ51/1000</f>
        <v>0</v>
      </c>
      <c r="R28" s="123">
        <f>+'CF PRB'!BA51/1000000</f>
        <v>0</v>
      </c>
      <c r="S28" s="123">
        <f>+'CF PRB'!BB51/1000000</f>
        <v>2.2381999999999999E-2</v>
      </c>
      <c r="T28" s="123">
        <f>+'CF PRB'!BC51/1000000</f>
        <v>0</v>
      </c>
      <c r="U28" s="123">
        <f>+'CF PRB'!BD51/1000</f>
        <v>0</v>
      </c>
      <c r="V28" s="123">
        <f>+'CF PRB'!BE51/1000</f>
        <v>5.7358710000000004</v>
      </c>
      <c r="W28" s="123">
        <f>SUM('CF PRB'!BF51:BI51)/1000000</f>
        <v>0</v>
      </c>
      <c r="X28" s="124">
        <f>+'CF PRB'!BJ51</f>
        <v>101.55800000000001</v>
      </c>
      <c r="Y28" s="124">
        <f>+'CF PRB'!BM51*'CF PRB'!BN51</f>
        <v>4.7545470000000005</v>
      </c>
      <c r="Z28" s="124">
        <f>IF((SUM('CF PRB'!BP51:'CF PRB'!BS51))=0,0,SUM('CF PRB'!BP51:'CF PRB'!BS51)/(COUNT('CF PRB'!BP51:'CF PRB'!BS51)-COUNTIF('CF PRB'!BP51:'CF PRB'!BS51,0)))</f>
        <v>0</v>
      </c>
      <c r="AA28" s="125">
        <f>+'CF PRB'!BT51/1000000</f>
        <v>2.2730739999999998</v>
      </c>
      <c r="AB28" s="125">
        <f>(+'CF PRB'!BU51)/1000000</f>
        <v>1.4129400000000001</v>
      </c>
      <c r="AC28" s="125">
        <f>(+'CF PRB'!CT51)/1000000</f>
        <v>0</v>
      </c>
      <c r="AD28" s="125">
        <f>(+'CF PRB'!DI51*('CF PRB'!DJ51/100))/1000000</f>
        <v>0</v>
      </c>
      <c r="AE28" s="125">
        <f>(SUM('CF PRB'!DK51:DM51)/1000000)</f>
        <v>0</v>
      </c>
      <c r="AF28" s="125">
        <f>(+'CF PRB'!DO51)/1000000</f>
        <v>0.86013399999999995</v>
      </c>
      <c r="AG28" s="125">
        <f>(+'CF PRB'!DP51)/1000000</f>
        <v>0.196326</v>
      </c>
    </row>
    <row r="29" spans="1:33" x14ac:dyDescent="0.2">
      <c r="A29" s="121">
        <f>PDP!A29</f>
        <v>2039</v>
      </c>
      <c r="B29" s="122">
        <f>+'CF PRB'!D52</f>
        <v>1</v>
      </c>
      <c r="C29" s="123">
        <f>+'CF PRB'!AB52/1000000</f>
        <v>2.6443000000000001E-2</v>
      </c>
      <c r="D29" s="123">
        <f>+'CF PRB'!AC52/1000000</f>
        <v>0</v>
      </c>
      <c r="E29" s="123">
        <f>+'CF PRB'!AD52/1000</f>
        <v>0</v>
      </c>
      <c r="F29" s="123">
        <f>+'CF PRB'!AE52/1000</f>
        <v>5.4210349999999998</v>
      </c>
      <c r="G29" s="123">
        <f>SUM('CF PRB'!AF52:AI52)/1000000</f>
        <v>0</v>
      </c>
      <c r="H29" s="123">
        <f>+'CF PRB'!AM52/1000000</f>
        <v>5.2890000000000003E-3</v>
      </c>
      <c r="I29" s="123">
        <f>+'CF PRB'!AN52/1000</f>
        <v>0</v>
      </c>
      <c r="J29" s="123">
        <f>'CF PRB'!AO52/1000000</f>
        <v>0</v>
      </c>
      <c r="K29" s="123">
        <f>+'CF PRB'!AQ52/1000000</f>
        <v>2.6443000000000001E-2</v>
      </c>
      <c r="L29" s="123">
        <f>+'CF PRB'!AR52/1000000</f>
        <v>0</v>
      </c>
      <c r="M29" s="123">
        <f>+'CF PRB'!AS52/1000</f>
        <v>0</v>
      </c>
      <c r="N29" s="123">
        <f>+'CF PRB'!AT52/1000</f>
        <v>5.4210349999999998</v>
      </c>
      <c r="O29" s="123">
        <f>SUM('CF PRB'!AU52:AX52)/1000000</f>
        <v>0</v>
      </c>
      <c r="P29" s="123">
        <f>+'CF PRB'!AY52/1000000</f>
        <v>5.2890000000000003E-3</v>
      </c>
      <c r="Q29" s="123">
        <f>+'CF PRB'!AZ52/1000</f>
        <v>0</v>
      </c>
      <c r="R29" s="123">
        <f>+'CF PRB'!BA52/1000000</f>
        <v>0</v>
      </c>
      <c r="S29" s="123">
        <f>+'CF PRB'!BB52/1000000</f>
        <v>2.1153999999999999E-2</v>
      </c>
      <c r="T29" s="123">
        <f>+'CF PRB'!BC52/1000000</f>
        <v>0</v>
      </c>
      <c r="U29" s="123">
        <f>+'CF PRB'!BD52/1000</f>
        <v>0</v>
      </c>
      <c r="V29" s="123">
        <f>+'CF PRB'!BE52/1000</f>
        <v>5.4210349999999998</v>
      </c>
      <c r="W29" s="123">
        <f>SUM('CF PRB'!BF52:BI52)/1000000</f>
        <v>0</v>
      </c>
      <c r="X29" s="124">
        <f>+'CF PRB'!BJ52</f>
        <v>101.55800000000001</v>
      </c>
      <c r="Y29" s="124">
        <f>+'CF PRB'!BM52*'CF PRB'!BN52</f>
        <v>4.7545470000000005</v>
      </c>
      <c r="Z29" s="124">
        <f>IF((SUM('CF PRB'!BP52:'CF PRB'!BS52))=0,0,SUM('CF PRB'!BP52:'CF PRB'!BS52)/(COUNT('CF PRB'!BP52:'CF PRB'!BS52)-COUNTIF('CF PRB'!BP52:'CF PRB'!BS52,0)))</f>
        <v>0</v>
      </c>
      <c r="AA29" s="125">
        <f>+'CF PRB'!BT52/1000000</f>
        <v>2.148361</v>
      </c>
      <c r="AB29" s="125">
        <f>(+'CF PRB'!BU52)/1000000</f>
        <v>1.4130290000000001</v>
      </c>
      <c r="AC29" s="125">
        <f>(+'CF PRB'!CT52)/1000000</f>
        <v>0</v>
      </c>
      <c r="AD29" s="125">
        <f>(+'CF PRB'!DI52*('CF PRB'!DJ52/100))/1000000</f>
        <v>0</v>
      </c>
      <c r="AE29" s="125">
        <f>(SUM('CF PRB'!DK52:DM52)/1000000)</f>
        <v>0</v>
      </c>
      <c r="AF29" s="125">
        <f>(+'CF PRB'!DO52)/1000000</f>
        <v>0.73533199999999999</v>
      </c>
      <c r="AG29" s="125">
        <f>(+'CF PRB'!DP52)/1000000</f>
        <v>0.152582</v>
      </c>
    </row>
    <row r="30" spans="1:33" x14ac:dyDescent="0.2">
      <c r="A30" s="121">
        <f>PDP!A30</f>
        <v>2040</v>
      </c>
      <c r="B30" s="122">
        <f>+'CF PRB'!D53</f>
        <v>1</v>
      </c>
      <c r="C30" s="123">
        <f>+'CF PRB'!AB53/1000000</f>
        <v>2.5059999999999999E-2</v>
      </c>
      <c r="D30" s="123">
        <f>+'CF PRB'!AC53/1000000</f>
        <v>0</v>
      </c>
      <c r="E30" s="123">
        <f>+'CF PRB'!AD53/1000</f>
        <v>0</v>
      </c>
      <c r="F30" s="123">
        <f>+'CF PRB'!AE53/1000</f>
        <v>5.137124</v>
      </c>
      <c r="G30" s="123">
        <f>SUM('CF PRB'!AF53:AI53)/1000000</f>
        <v>0</v>
      </c>
      <c r="H30" s="123">
        <f>+'CF PRB'!AM53/1000000</f>
        <v>5.012E-3</v>
      </c>
      <c r="I30" s="123">
        <f>+'CF PRB'!AN53/1000</f>
        <v>0</v>
      </c>
      <c r="J30" s="123">
        <f>'CF PRB'!AO53/1000000</f>
        <v>0</v>
      </c>
      <c r="K30" s="123">
        <f>+'CF PRB'!AQ53/1000000</f>
        <v>2.5059999999999999E-2</v>
      </c>
      <c r="L30" s="123">
        <f>+'CF PRB'!AR53/1000000</f>
        <v>0</v>
      </c>
      <c r="M30" s="123">
        <f>+'CF PRB'!AS53/1000</f>
        <v>0</v>
      </c>
      <c r="N30" s="123">
        <f>+'CF PRB'!AT53/1000</f>
        <v>5.137124</v>
      </c>
      <c r="O30" s="123">
        <f>SUM('CF PRB'!AU53:AX53)/1000000</f>
        <v>0</v>
      </c>
      <c r="P30" s="123">
        <f>+'CF PRB'!AY53/1000000</f>
        <v>5.012E-3</v>
      </c>
      <c r="Q30" s="123">
        <f>+'CF PRB'!AZ53/1000</f>
        <v>0</v>
      </c>
      <c r="R30" s="123">
        <f>+'CF PRB'!BA53/1000000</f>
        <v>0</v>
      </c>
      <c r="S30" s="123">
        <f>+'CF PRB'!BB53/1000000</f>
        <v>2.0048E-2</v>
      </c>
      <c r="T30" s="123">
        <f>+'CF PRB'!BC53/1000000</f>
        <v>0</v>
      </c>
      <c r="U30" s="123">
        <f>+'CF PRB'!BD53/1000</f>
        <v>0</v>
      </c>
      <c r="V30" s="123">
        <f>+'CF PRB'!BE53/1000</f>
        <v>5.137124</v>
      </c>
      <c r="W30" s="123">
        <f>SUM('CF PRB'!BF53:BI53)/1000000</f>
        <v>0</v>
      </c>
      <c r="X30" s="124">
        <f>+'CF PRB'!BJ53</f>
        <v>101.55800000000001</v>
      </c>
      <c r="Y30" s="124">
        <f>+'CF PRB'!BM53*'CF PRB'!BN53</f>
        <v>4.7545470000000005</v>
      </c>
      <c r="Z30" s="124">
        <f>IF((SUM('CF PRB'!BP53:'CF PRB'!BS53))=0,0,SUM('CF PRB'!BP53:'CF PRB'!BS53)/(COUNT('CF PRB'!BP53:'CF PRB'!BS53)-COUNTIF('CF PRB'!BP53:'CF PRB'!BS53,0)))</f>
        <v>0</v>
      </c>
      <c r="AA30" s="125">
        <f>+'CF PRB'!BT53/1000000</f>
        <v>2.0360369999999999</v>
      </c>
      <c r="AB30" s="125">
        <f>(+'CF PRB'!BU53)/1000000</f>
        <v>1.4131860000000001</v>
      </c>
      <c r="AC30" s="125">
        <f>(+'CF PRB'!CT53)/1000000</f>
        <v>0</v>
      </c>
      <c r="AD30" s="125">
        <f>(+'CF PRB'!DI53*('CF PRB'!DJ53/100))/1000000</f>
        <v>0</v>
      </c>
      <c r="AE30" s="125">
        <f>(SUM('CF PRB'!DK53:DM53)/1000000)</f>
        <v>0</v>
      </c>
      <c r="AF30" s="125">
        <f>(+'CF PRB'!DO53)/1000000</f>
        <v>0.62285100000000004</v>
      </c>
      <c r="AG30" s="125">
        <f>(+'CF PRB'!DP53)/1000000</f>
        <v>0.117493</v>
      </c>
    </row>
    <row r="31" spans="1:33" x14ac:dyDescent="0.2">
      <c r="A31" s="121">
        <f>PDP!A31</f>
        <v>2041</v>
      </c>
      <c r="B31" s="122">
        <f>+'CF PRB'!D54</f>
        <v>1</v>
      </c>
      <c r="C31" s="123">
        <f>+'CF PRB'!AB54/1000000</f>
        <v>2.3615000000000001E-2</v>
      </c>
      <c r="D31" s="123">
        <f>+'CF PRB'!AC54/1000000</f>
        <v>0</v>
      </c>
      <c r="E31" s="123">
        <f>+'CF PRB'!AD54/1000</f>
        <v>0</v>
      </c>
      <c r="F31" s="123">
        <f>+'CF PRB'!AE54/1000</f>
        <v>4.8415090000000003</v>
      </c>
      <c r="G31" s="123">
        <f>SUM('CF PRB'!AF54:AI54)/1000000</f>
        <v>0</v>
      </c>
      <c r="H31" s="123">
        <f>+'CF PRB'!AM54/1000000</f>
        <v>4.7229999999999998E-3</v>
      </c>
      <c r="I31" s="123">
        <f>+'CF PRB'!AN54/1000</f>
        <v>0</v>
      </c>
      <c r="J31" s="123">
        <f>'CF PRB'!AO54/1000000</f>
        <v>0</v>
      </c>
      <c r="K31" s="123">
        <f>+'CF PRB'!AQ54/1000000</f>
        <v>2.3615000000000001E-2</v>
      </c>
      <c r="L31" s="123">
        <f>+'CF PRB'!AR54/1000000</f>
        <v>0</v>
      </c>
      <c r="M31" s="123">
        <f>+'CF PRB'!AS54/1000</f>
        <v>0</v>
      </c>
      <c r="N31" s="123">
        <f>+'CF PRB'!AT54/1000</f>
        <v>4.8415090000000003</v>
      </c>
      <c r="O31" s="123">
        <f>SUM('CF PRB'!AU54:AX54)/1000000</f>
        <v>0</v>
      </c>
      <c r="P31" s="123">
        <f>+'CF PRB'!AY54/1000000</f>
        <v>4.7229999999999998E-3</v>
      </c>
      <c r="Q31" s="123">
        <f>+'CF PRB'!AZ54/1000</f>
        <v>0</v>
      </c>
      <c r="R31" s="123">
        <f>+'CF PRB'!BA54/1000000</f>
        <v>0</v>
      </c>
      <c r="S31" s="123">
        <f>+'CF PRB'!BB54/1000000</f>
        <v>1.8891999999999999E-2</v>
      </c>
      <c r="T31" s="123">
        <f>+'CF PRB'!BC54/1000000</f>
        <v>0</v>
      </c>
      <c r="U31" s="123">
        <f>+'CF PRB'!BD54/1000</f>
        <v>0</v>
      </c>
      <c r="V31" s="123">
        <f>+'CF PRB'!BE54/1000</f>
        <v>4.8415090000000003</v>
      </c>
      <c r="W31" s="123">
        <f>SUM('CF PRB'!BF54:BI54)/1000000</f>
        <v>0</v>
      </c>
      <c r="X31" s="124">
        <f>+'CF PRB'!BJ54</f>
        <v>101.55800000000001</v>
      </c>
      <c r="Y31" s="124">
        <f>+'CF PRB'!BM54*'CF PRB'!BN54</f>
        <v>4.7545470000000005</v>
      </c>
      <c r="Z31" s="124">
        <f>IF((SUM('CF PRB'!BP54:'CF PRB'!BS54))=0,0,SUM('CF PRB'!BP54:'CF PRB'!BS54)/(COUNT('CF PRB'!BP54:'CF PRB'!BS54)-COUNTIF('CF PRB'!BP54:'CF PRB'!BS54,0)))</f>
        <v>0</v>
      </c>
      <c r="AA31" s="125">
        <f>+'CF PRB'!BT54/1000000</f>
        <v>1.918636</v>
      </c>
      <c r="AB31" s="125">
        <f>(+'CF PRB'!BU54)/1000000</f>
        <v>1.413192</v>
      </c>
      <c r="AC31" s="125">
        <f>(+'CF PRB'!CT54)/1000000</f>
        <v>0</v>
      </c>
      <c r="AD31" s="125">
        <f>(+'CF PRB'!DI54*('CF PRB'!DJ54/100))/1000000</f>
        <v>0</v>
      </c>
      <c r="AE31" s="125">
        <f>(SUM('CF PRB'!DK54:DM54)/1000000)</f>
        <v>0</v>
      </c>
      <c r="AF31" s="125">
        <f>(+'CF PRB'!DO54)/1000000</f>
        <v>0.505444</v>
      </c>
      <c r="AG31" s="125">
        <f>(+'CF PRB'!DP54)/1000000</f>
        <v>8.6677000000000004E-2</v>
      </c>
    </row>
    <row r="32" spans="1:33" x14ac:dyDescent="0.2">
      <c r="A32" s="121">
        <f>PDP!A32</f>
        <v>2042</v>
      </c>
      <c r="B32" s="122">
        <f>+'CF PRB'!D55</f>
        <v>1</v>
      </c>
      <c r="C32" s="123">
        <f>+'CF PRB'!AB55/1000000</f>
        <v>2.2318999999999999E-2</v>
      </c>
      <c r="D32" s="123">
        <f>+'CF PRB'!AC55/1000000</f>
        <v>0</v>
      </c>
      <c r="E32" s="123">
        <f>+'CF PRB'!AD55/1000</f>
        <v>0</v>
      </c>
      <c r="F32" s="123">
        <f>+'CF PRB'!AE55/1000</f>
        <v>4.5757640000000004</v>
      </c>
      <c r="G32" s="123">
        <f>SUM('CF PRB'!AF55:AI55)/1000000</f>
        <v>0</v>
      </c>
      <c r="H32" s="123">
        <f>+'CF PRB'!AM55/1000000</f>
        <v>4.4640000000000001E-3</v>
      </c>
      <c r="I32" s="123">
        <f>+'CF PRB'!AN55/1000</f>
        <v>0</v>
      </c>
      <c r="J32" s="123">
        <f>'CF PRB'!AO55/1000000</f>
        <v>0</v>
      </c>
      <c r="K32" s="123">
        <f>+'CF PRB'!AQ55/1000000</f>
        <v>2.2318999999999999E-2</v>
      </c>
      <c r="L32" s="123">
        <f>+'CF PRB'!AR55/1000000</f>
        <v>0</v>
      </c>
      <c r="M32" s="123">
        <f>+'CF PRB'!AS55/1000</f>
        <v>0</v>
      </c>
      <c r="N32" s="123">
        <f>+'CF PRB'!AT55/1000</f>
        <v>4.5757640000000004</v>
      </c>
      <c r="O32" s="123">
        <f>SUM('CF PRB'!AU55:AX55)/1000000</f>
        <v>0</v>
      </c>
      <c r="P32" s="123">
        <f>+'CF PRB'!AY55/1000000</f>
        <v>4.4640000000000001E-3</v>
      </c>
      <c r="Q32" s="123">
        <f>+'CF PRB'!AZ55/1000</f>
        <v>0</v>
      </c>
      <c r="R32" s="123">
        <f>+'CF PRB'!BA55/1000000</f>
        <v>0</v>
      </c>
      <c r="S32" s="123">
        <f>+'CF PRB'!BB55/1000000</f>
        <v>1.7854999999999999E-2</v>
      </c>
      <c r="T32" s="123">
        <f>+'CF PRB'!BC55/1000000</f>
        <v>0</v>
      </c>
      <c r="U32" s="123">
        <f>+'CF PRB'!BD55/1000</f>
        <v>0</v>
      </c>
      <c r="V32" s="123">
        <f>+'CF PRB'!BE55/1000</f>
        <v>4.5757640000000004</v>
      </c>
      <c r="W32" s="123">
        <f>SUM('CF PRB'!BF55:BI55)/1000000</f>
        <v>0</v>
      </c>
      <c r="X32" s="124">
        <f>+'CF PRB'!BJ55</f>
        <v>101.55800000000001</v>
      </c>
      <c r="Y32" s="124">
        <f>+'CF PRB'!BM55*'CF PRB'!BN55</f>
        <v>4.7545470000000005</v>
      </c>
      <c r="Z32" s="124">
        <f>IF((SUM('CF PRB'!BP55:'CF PRB'!BS55))=0,0,SUM('CF PRB'!BP55:'CF PRB'!BS55)/(COUNT('CF PRB'!BP55:'CF PRB'!BS55)-COUNTIF('CF PRB'!BP55:'CF PRB'!BS55,0)))</f>
        <v>0</v>
      </c>
      <c r="AA32" s="125">
        <f>+'CF PRB'!BT55/1000000</f>
        <v>1.81332</v>
      </c>
      <c r="AB32" s="125">
        <f>(+'CF PRB'!BU55)/1000000</f>
        <v>1.413268</v>
      </c>
      <c r="AC32" s="125">
        <f>(+'CF PRB'!CT55)/1000000</f>
        <v>0</v>
      </c>
      <c r="AD32" s="125">
        <f>(+'CF PRB'!DI55*('CF PRB'!DJ55/100))/1000000</f>
        <v>0</v>
      </c>
      <c r="AE32" s="125">
        <f>(SUM('CF PRB'!DK55:DM55)/1000000)</f>
        <v>0</v>
      </c>
      <c r="AF32" s="125">
        <f>(+'CF PRB'!DO55)/1000000</f>
        <v>0.40005200000000002</v>
      </c>
      <c r="AG32" s="125">
        <f>(+'CF PRB'!DP55)/1000000</f>
        <v>6.2366999999999999E-2</v>
      </c>
    </row>
    <row r="33" spans="1:33" x14ac:dyDescent="0.2">
      <c r="A33" s="121">
        <f>PDP!A33</f>
        <v>2043</v>
      </c>
      <c r="B33" s="122">
        <f>+'CF PRB'!D56</f>
        <v>1</v>
      </c>
      <c r="C33" s="123">
        <f>+'CF PRB'!AB56/1000000</f>
        <v>2.1097000000000001E-2</v>
      </c>
      <c r="D33" s="123">
        <f>+'CF PRB'!AC56/1000000</f>
        <v>0</v>
      </c>
      <c r="E33" s="123">
        <f>+'CF PRB'!AD56/1000</f>
        <v>0</v>
      </c>
      <c r="F33" s="123">
        <f>+'CF PRB'!AE56/1000</f>
        <v>4.3246070000000003</v>
      </c>
      <c r="G33" s="123">
        <f>SUM('CF PRB'!AF56:AI56)/1000000</f>
        <v>0</v>
      </c>
      <c r="H33" s="123">
        <f>+'CF PRB'!AM56/1000000</f>
        <v>4.2189999999999997E-3</v>
      </c>
      <c r="I33" s="123">
        <f>+'CF PRB'!AN56/1000</f>
        <v>0</v>
      </c>
      <c r="J33" s="123">
        <f>'CF PRB'!AO56/1000000</f>
        <v>0</v>
      </c>
      <c r="K33" s="123">
        <f>+'CF PRB'!AQ56/1000000</f>
        <v>2.1097000000000001E-2</v>
      </c>
      <c r="L33" s="123">
        <f>+'CF PRB'!AR56/1000000</f>
        <v>0</v>
      </c>
      <c r="M33" s="123">
        <f>+'CF PRB'!AS56/1000</f>
        <v>0</v>
      </c>
      <c r="N33" s="123">
        <f>+'CF PRB'!AT56/1000</f>
        <v>4.3246070000000003</v>
      </c>
      <c r="O33" s="123">
        <f>SUM('CF PRB'!AU56:AX56)/1000000</f>
        <v>0</v>
      </c>
      <c r="P33" s="123">
        <f>+'CF PRB'!AY56/1000000</f>
        <v>4.2189999999999997E-3</v>
      </c>
      <c r="Q33" s="123">
        <f>+'CF PRB'!AZ56/1000</f>
        <v>0</v>
      </c>
      <c r="R33" s="123">
        <f>+'CF PRB'!BA56/1000000</f>
        <v>0</v>
      </c>
      <c r="S33" s="123">
        <f>+'CF PRB'!BB56/1000000</f>
        <v>1.6878000000000001E-2</v>
      </c>
      <c r="T33" s="123">
        <f>+'CF PRB'!BC56/1000000</f>
        <v>0</v>
      </c>
      <c r="U33" s="123">
        <f>+'CF PRB'!BD56/1000</f>
        <v>0</v>
      </c>
      <c r="V33" s="123">
        <f>+'CF PRB'!BE56/1000</f>
        <v>4.3246070000000003</v>
      </c>
      <c r="W33" s="123">
        <f>SUM('CF PRB'!BF56:BI56)/1000000</f>
        <v>0</v>
      </c>
      <c r="X33" s="124">
        <f>+'CF PRB'!BJ56</f>
        <v>101.55800000000001</v>
      </c>
      <c r="Y33" s="124">
        <f>+'CF PRB'!BM56*'CF PRB'!BN56</f>
        <v>4.7545470000000005</v>
      </c>
      <c r="Z33" s="124">
        <f>IF((SUM('CF PRB'!BP56:'CF PRB'!BS56))=0,0,SUM('CF PRB'!BP56:'CF PRB'!BS56)/(COUNT('CF PRB'!BP56:'CF PRB'!BS56)-COUNTIF('CF PRB'!BP56:'CF PRB'!BS56,0)))</f>
        <v>0</v>
      </c>
      <c r="AA33" s="125">
        <f>+'CF PRB'!BT56/1000000</f>
        <v>1.7140979999999999</v>
      </c>
      <c r="AB33" s="125">
        <f>(+'CF PRB'!BU56)/1000000</f>
        <v>1.4133389999999999</v>
      </c>
      <c r="AC33" s="125">
        <f>(+'CF PRB'!CT56)/1000000</f>
        <v>0</v>
      </c>
      <c r="AD33" s="125">
        <f>(+'CF PRB'!DI56*('CF PRB'!DJ56/100))/1000000</f>
        <v>0</v>
      </c>
      <c r="AE33" s="125">
        <f>(SUM('CF PRB'!DK56:DM56)/1000000)</f>
        <v>0</v>
      </c>
      <c r="AF33" s="125">
        <f>(+'CF PRB'!DO56)/1000000</f>
        <v>0.300759</v>
      </c>
      <c r="AG33" s="125">
        <f>(+'CF PRB'!DP56)/1000000</f>
        <v>4.2625000000000003E-2</v>
      </c>
    </row>
    <row r="34" spans="1:33" x14ac:dyDescent="0.2">
      <c r="A34" s="121">
        <f>PDP!A34</f>
        <v>2044</v>
      </c>
      <c r="B34" s="122">
        <f>+'CF PRB'!D57</f>
        <v>1</v>
      </c>
      <c r="C34" s="123">
        <f>+'CF PRB'!AB57/1000000</f>
        <v>1.9989E-2</v>
      </c>
      <c r="D34" s="123">
        <f>+'CF PRB'!AC57/1000000</f>
        <v>0</v>
      </c>
      <c r="E34" s="123">
        <f>+'CF PRB'!AD57/1000</f>
        <v>0</v>
      </c>
      <c r="F34" s="123">
        <f>+'CF PRB'!AE57/1000</f>
        <v>4.0981170000000002</v>
      </c>
      <c r="G34" s="123">
        <f>SUM('CF PRB'!AF57:AI57)/1000000</f>
        <v>0</v>
      </c>
      <c r="H34" s="123">
        <f>+'CF PRB'!AM57/1000000</f>
        <v>3.9979999999999998E-3</v>
      </c>
      <c r="I34" s="123">
        <f>+'CF PRB'!AN57/1000</f>
        <v>0</v>
      </c>
      <c r="J34" s="123">
        <f>'CF PRB'!AO57/1000000</f>
        <v>0</v>
      </c>
      <c r="K34" s="123">
        <f>+'CF PRB'!AQ57/1000000</f>
        <v>1.9989E-2</v>
      </c>
      <c r="L34" s="123">
        <f>+'CF PRB'!AR57/1000000</f>
        <v>0</v>
      </c>
      <c r="M34" s="123">
        <f>+'CF PRB'!AS57/1000</f>
        <v>0</v>
      </c>
      <c r="N34" s="123">
        <f>+'CF PRB'!AT57/1000</f>
        <v>4.0981170000000002</v>
      </c>
      <c r="O34" s="123">
        <f>SUM('CF PRB'!AU57:AX57)/1000000</f>
        <v>0</v>
      </c>
      <c r="P34" s="123">
        <f>+'CF PRB'!AY57/1000000</f>
        <v>3.9979999999999998E-3</v>
      </c>
      <c r="Q34" s="123">
        <f>+'CF PRB'!AZ57/1000</f>
        <v>0</v>
      </c>
      <c r="R34" s="123">
        <f>+'CF PRB'!BA57/1000000</f>
        <v>0</v>
      </c>
      <c r="S34" s="123">
        <f>+'CF PRB'!BB57/1000000</f>
        <v>1.5990999999999998E-2</v>
      </c>
      <c r="T34" s="123">
        <f>+'CF PRB'!BC57/1000000</f>
        <v>0</v>
      </c>
      <c r="U34" s="123">
        <f>+'CF PRB'!BD57/1000</f>
        <v>0</v>
      </c>
      <c r="V34" s="123">
        <f>+'CF PRB'!BE57/1000</f>
        <v>4.0981170000000002</v>
      </c>
      <c r="W34" s="123">
        <f>SUM('CF PRB'!BF57:BI57)/1000000</f>
        <v>0</v>
      </c>
      <c r="X34" s="124">
        <f>+'CF PRB'!BJ57</f>
        <v>101.55800000000001</v>
      </c>
      <c r="Y34" s="124">
        <f>+'CF PRB'!BM57*'CF PRB'!BN57</f>
        <v>4.7545470000000005</v>
      </c>
      <c r="Z34" s="124">
        <f>IF((SUM('CF PRB'!BP57:'CF PRB'!BS57))=0,0,SUM('CF PRB'!BP57:'CF PRB'!BS57)/(COUNT('CF PRB'!BP57:'CF PRB'!BS57)-COUNTIF('CF PRB'!BP57:'CF PRB'!BS57,0)))</f>
        <v>0</v>
      </c>
      <c r="AA34" s="125">
        <f>+'CF PRB'!BT57/1000000</f>
        <v>1.6240159999999999</v>
      </c>
      <c r="AB34" s="125">
        <f>(+'CF PRB'!BU57)/1000000</f>
        <v>1.480728</v>
      </c>
      <c r="AC34" s="125">
        <f>(+'CF PRB'!CT57)/1000000</f>
        <v>0</v>
      </c>
      <c r="AD34" s="125">
        <f>(+'CF PRB'!DI57*('CF PRB'!DJ57/100))/1000000</f>
        <v>0</v>
      </c>
      <c r="AE34" s="125">
        <f>(SUM('CF PRB'!DK57:DM57)/1000000)</f>
        <v>0</v>
      </c>
      <c r="AF34" s="125">
        <f>(+'CF PRB'!DO57)/1000000</f>
        <v>0.143288</v>
      </c>
      <c r="AG34" s="125">
        <f>(+'CF PRB'!DP57)/1000000</f>
        <v>1.8461000000000002E-2</v>
      </c>
    </row>
    <row r="35" spans="1:33" x14ac:dyDescent="0.2">
      <c r="A35" s="121">
        <f>PDP!A35</f>
        <v>2045</v>
      </c>
      <c r="B35" s="122">
        <f>+'CF PRB'!D58</f>
        <v>1</v>
      </c>
      <c r="C35" s="123">
        <f>+'CF PRB'!AB58/1000000</f>
        <v>1.8839999999999999E-2</v>
      </c>
      <c r="D35" s="123">
        <f>+'CF PRB'!AC58/1000000</f>
        <v>0</v>
      </c>
      <c r="E35" s="123">
        <f>+'CF PRB'!AD58/1000</f>
        <v>0</v>
      </c>
      <c r="F35" s="123">
        <f>+'CF PRB'!AE58/1000</f>
        <v>3.8622930000000002</v>
      </c>
      <c r="G35" s="123">
        <f>SUM('CF PRB'!AF58:AI58)/1000000</f>
        <v>0</v>
      </c>
      <c r="H35" s="123">
        <f>+'CF PRB'!AM58/1000000</f>
        <v>3.7680000000000001E-3</v>
      </c>
      <c r="I35" s="123">
        <f>+'CF PRB'!AN58/1000</f>
        <v>0</v>
      </c>
      <c r="J35" s="123">
        <f>'CF PRB'!AO58/1000000</f>
        <v>0</v>
      </c>
      <c r="K35" s="123">
        <f>+'CF PRB'!AQ58/1000000</f>
        <v>1.8839999999999999E-2</v>
      </c>
      <c r="L35" s="123">
        <f>+'CF PRB'!AR58/1000000</f>
        <v>0</v>
      </c>
      <c r="M35" s="123">
        <f>+'CF PRB'!AS58/1000</f>
        <v>0</v>
      </c>
      <c r="N35" s="123">
        <f>+'CF PRB'!AT58/1000</f>
        <v>3.8622930000000002</v>
      </c>
      <c r="O35" s="123">
        <f>SUM('CF PRB'!AU58:AX58)/1000000</f>
        <v>0</v>
      </c>
      <c r="P35" s="123">
        <f>+'CF PRB'!AY58/1000000</f>
        <v>3.7680000000000001E-3</v>
      </c>
      <c r="Q35" s="123">
        <f>+'CF PRB'!AZ58/1000</f>
        <v>0</v>
      </c>
      <c r="R35" s="123">
        <f>+'CF PRB'!BA58/1000000</f>
        <v>0</v>
      </c>
      <c r="S35" s="123">
        <f>+'CF PRB'!BB58/1000000</f>
        <v>1.5072E-2</v>
      </c>
      <c r="T35" s="123">
        <f>+'CF PRB'!BC58/1000000</f>
        <v>0</v>
      </c>
      <c r="U35" s="123">
        <f>+'CF PRB'!BD58/1000</f>
        <v>0</v>
      </c>
      <c r="V35" s="123">
        <f>+'CF PRB'!BE58/1000</f>
        <v>3.8622930000000002</v>
      </c>
      <c r="W35" s="123">
        <f>SUM('CF PRB'!BF58:BI58)/1000000</f>
        <v>0</v>
      </c>
      <c r="X35" s="124">
        <f>+'CF PRB'!BJ58</f>
        <v>101.55800000000001</v>
      </c>
      <c r="Y35" s="124">
        <f>+'CF PRB'!BM58*'CF PRB'!BN58</f>
        <v>4.7545470000000005</v>
      </c>
      <c r="Z35" s="124">
        <f>IF((SUM('CF PRB'!BP58:'CF PRB'!BS58))=0,0,SUM('CF PRB'!BP58:'CF PRB'!BS58)/(COUNT('CF PRB'!BP58:'CF PRB'!BS58)-COUNTIF('CF PRB'!BP58:'CF PRB'!BS58,0)))</f>
        <v>0</v>
      </c>
      <c r="AA35" s="125">
        <f>+'CF PRB'!BT58/1000000</f>
        <v>1.5306839999999999</v>
      </c>
      <c r="AB35" s="125">
        <f>(+'CF PRB'!BU58)/1000000</f>
        <v>1.477768</v>
      </c>
      <c r="AC35" s="125">
        <f>(+'CF PRB'!CT58)/1000000</f>
        <v>0</v>
      </c>
      <c r="AD35" s="125">
        <f>(+'CF PRB'!DI58*('CF PRB'!DJ58/100))/1000000</f>
        <v>0</v>
      </c>
      <c r="AE35" s="125">
        <f>(SUM('CF PRB'!DK58:DM58)/1000000)</f>
        <v>0</v>
      </c>
      <c r="AF35" s="125">
        <f>(+'CF PRB'!DO58)/1000000</f>
        <v>5.2915999999999998E-2</v>
      </c>
      <c r="AG35" s="125">
        <f>(+'CF PRB'!DP58)/1000000</f>
        <v>6.1980000000000004E-3</v>
      </c>
    </row>
    <row r="36" spans="1:33" x14ac:dyDescent="0.2">
      <c r="A36" s="121">
        <f>PDP!A36</f>
        <v>2046</v>
      </c>
      <c r="B36" s="122">
        <f>+'CF PRB'!D59</f>
        <v>0</v>
      </c>
      <c r="C36" s="123">
        <f>+'CF PRB'!AB59/1000000</f>
        <v>0</v>
      </c>
      <c r="D36" s="123">
        <f>+'CF PRB'!AC59/1000000</f>
        <v>0</v>
      </c>
      <c r="E36" s="123">
        <f>+'CF PRB'!AD59/1000</f>
        <v>0</v>
      </c>
      <c r="F36" s="123">
        <f>+'CF PRB'!AE59/1000</f>
        <v>0</v>
      </c>
      <c r="G36" s="123">
        <f>SUM('CF PRB'!AF59:AI59)/1000000</f>
        <v>0</v>
      </c>
      <c r="H36" s="123">
        <f>+'CF PRB'!AM59/1000000</f>
        <v>0</v>
      </c>
      <c r="I36" s="123">
        <f>+'CF PRB'!AN59/1000</f>
        <v>0</v>
      </c>
      <c r="J36" s="123">
        <f>'CF PRB'!AO59/1000000</f>
        <v>0</v>
      </c>
      <c r="K36" s="123">
        <f>+'CF PRB'!AQ59/1000000</f>
        <v>0</v>
      </c>
      <c r="L36" s="123">
        <f>+'CF PRB'!AR59/1000000</f>
        <v>0</v>
      </c>
      <c r="M36" s="123">
        <f>+'CF PRB'!AS59/1000</f>
        <v>0</v>
      </c>
      <c r="N36" s="123">
        <f>+'CF PRB'!AT59/1000</f>
        <v>0</v>
      </c>
      <c r="O36" s="123">
        <f>SUM('CF PRB'!AU59:AX59)/1000000</f>
        <v>0</v>
      </c>
      <c r="P36" s="123">
        <f>+'CF PRB'!AY59/1000000</f>
        <v>0</v>
      </c>
      <c r="Q36" s="123">
        <f>+'CF PRB'!AZ59/1000</f>
        <v>0</v>
      </c>
      <c r="R36" s="123">
        <f>+'CF PRB'!BA59/1000000</f>
        <v>0</v>
      </c>
      <c r="S36" s="123">
        <f>+'CF PRB'!BB59/1000000</f>
        <v>0</v>
      </c>
      <c r="T36" s="123">
        <f>+'CF PRB'!BC59/1000000</f>
        <v>0</v>
      </c>
      <c r="U36" s="123">
        <f>+'CF PRB'!BD59/1000</f>
        <v>0</v>
      </c>
      <c r="V36" s="123">
        <f>+'CF PRB'!BE59/1000</f>
        <v>0</v>
      </c>
      <c r="W36" s="123">
        <f>SUM('CF PRB'!BF59:BI59)/1000000</f>
        <v>0</v>
      </c>
      <c r="X36" s="124">
        <f>+'CF PRB'!BJ59</f>
        <v>101.55800000000001</v>
      </c>
      <c r="Y36" s="124">
        <f>+'CF PRB'!BM59*'CF PRB'!BN59</f>
        <v>4.7545470000000005</v>
      </c>
      <c r="Z36" s="124">
        <f>IF((SUM('CF PRB'!BP59:'CF PRB'!BS59))=0,0,SUM('CF PRB'!BP59:'CF PRB'!BS59)/(COUNT('CF PRB'!BP59:'CF PRB'!BS59)-COUNTIF('CF PRB'!BP59:'CF PRB'!BS59,0)))</f>
        <v>0</v>
      </c>
      <c r="AA36" s="125">
        <f>+'CF PRB'!BT59/1000000</f>
        <v>0</v>
      </c>
      <c r="AB36" s="125">
        <f>(+'CF PRB'!BU59)/1000000</f>
        <v>0</v>
      </c>
      <c r="AC36" s="125">
        <f>(+'CF PRB'!CT59)/1000000</f>
        <v>0</v>
      </c>
      <c r="AD36" s="125">
        <f>(+'CF PRB'!DI59*('CF PRB'!DJ59/100))/1000000</f>
        <v>0</v>
      </c>
      <c r="AE36" s="125">
        <f>(SUM('CF PRB'!DK59:DM59)/1000000)</f>
        <v>0</v>
      </c>
      <c r="AF36" s="125">
        <f>(+'CF PRB'!DO59)/1000000</f>
        <v>0</v>
      </c>
      <c r="AG36" s="125">
        <f>(+'CF PRB'!DP59)/1000000</f>
        <v>0</v>
      </c>
    </row>
    <row r="37" spans="1:33" x14ac:dyDescent="0.2">
      <c r="A37" s="121">
        <f>PDP!A37</f>
        <v>2047</v>
      </c>
      <c r="B37" s="122">
        <f>+'CF PRB'!D60</f>
        <v>0</v>
      </c>
      <c r="C37" s="123">
        <f>+'CF PRB'!AB60/1000000</f>
        <v>0</v>
      </c>
      <c r="D37" s="123">
        <f>+'CF PRB'!AC60/1000000</f>
        <v>0</v>
      </c>
      <c r="E37" s="123">
        <f>+'CF PRB'!AD60/1000</f>
        <v>0</v>
      </c>
      <c r="F37" s="123">
        <f>+'CF PRB'!AE60/1000</f>
        <v>0</v>
      </c>
      <c r="G37" s="123">
        <f>SUM('CF PRB'!AF60:AI60)/1000000</f>
        <v>0</v>
      </c>
      <c r="H37" s="123">
        <f>+'CF PRB'!AM60/1000000</f>
        <v>0</v>
      </c>
      <c r="I37" s="123">
        <f>+'CF PRB'!AN60/1000</f>
        <v>0</v>
      </c>
      <c r="J37" s="123">
        <f>'CF PRB'!AO60/1000000</f>
        <v>0</v>
      </c>
      <c r="K37" s="123">
        <f>+'CF PRB'!AQ60/1000000</f>
        <v>0</v>
      </c>
      <c r="L37" s="123">
        <f>+'CF PRB'!AR60/1000000</f>
        <v>0</v>
      </c>
      <c r="M37" s="123">
        <f>+'CF PRB'!AS60/1000</f>
        <v>0</v>
      </c>
      <c r="N37" s="123">
        <f>+'CF PRB'!AT60/1000</f>
        <v>0</v>
      </c>
      <c r="O37" s="123">
        <f>SUM('CF PRB'!AU60:AX60)/1000000</f>
        <v>0</v>
      </c>
      <c r="P37" s="123">
        <f>+'CF PRB'!AY60/1000000</f>
        <v>0</v>
      </c>
      <c r="Q37" s="123">
        <f>+'CF PRB'!AZ60/1000</f>
        <v>0</v>
      </c>
      <c r="R37" s="123">
        <f>+'CF PRB'!BA60/1000000</f>
        <v>0</v>
      </c>
      <c r="S37" s="123">
        <f>+'CF PRB'!BB60/1000000</f>
        <v>0</v>
      </c>
      <c r="T37" s="123">
        <f>+'CF PRB'!BC60/1000000</f>
        <v>0</v>
      </c>
      <c r="U37" s="123">
        <f>+'CF PRB'!BD60/1000</f>
        <v>0</v>
      </c>
      <c r="V37" s="123">
        <f>+'CF PRB'!BE60/1000</f>
        <v>0</v>
      </c>
      <c r="W37" s="123">
        <f>SUM('CF PRB'!BF60:BI60)/1000000</f>
        <v>0</v>
      </c>
      <c r="X37" s="124">
        <f>+'CF PRB'!BJ60</f>
        <v>101.55800000000001</v>
      </c>
      <c r="Y37" s="124">
        <f>+'CF PRB'!BM60*'CF PRB'!BN60</f>
        <v>4.7545470000000005</v>
      </c>
      <c r="Z37" s="124">
        <f>IF((SUM('CF PRB'!BP60:'CF PRB'!BS60))=0,0,SUM('CF PRB'!BP60:'CF PRB'!BS60)/(COUNT('CF PRB'!BP60:'CF PRB'!BS60)-COUNTIF('CF PRB'!BP60:'CF PRB'!BS60,0)))</f>
        <v>0</v>
      </c>
      <c r="AA37" s="125">
        <f>+'CF PRB'!BT60/1000000</f>
        <v>0</v>
      </c>
      <c r="AB37" s="125">
        <f>(+'CF PRB'!BU60)/1000000</f>
        <v>0</v>
      </c>
      <c r="AC37" s="125">
        <f>(+'CF PRB'!CT60)/1000000</f>
        <v>0</v>
      </c>
      <c r="AD37" s="125">
        <f>(+'CF PRB'!DI60*('CF PRB'!DJ60/100))/1000000</f>
        <v>0</v>
      </c>
      <c r="AE37" s="125">
        <f>(SUM('CF PRB'!DK60:DM60)/1000000)</f>
        <v>0</v>
      </c>
      <c r="AF37" s="125">
        <f>(+'CF PRB'!DO60)/1000000</f>
        <v>0</v>
      </c>
      <c r="AG37" s="125">
        <f>(+'CF PRB'!DP60)/1000000</f>
        <v>0</v>
      </c>
    </row>
    <row r="38" spans="1:33" x14ac:dyDescent="0.2">
      <c r="A38" s="121">
        <f>PDP!A38</f>
        <v>2048</v>
      </c>
      <c r="B38" s="122">
        <f>+'CF PRB'!D61</f>
        <v>0</v>
      </c>
      <c r="C38" s="123">
        <f>+'CF PRB'!AB61/1000000</f>
        <v>0</v>
      </c>
      <c r="D38" s="123">
        <f>+'CF PRB'!AC61/1000000</f>
        <v>0</v>
      </c>
      <c r="E38" s="123">
        <f>+'CF PRB'!AD61/1000</f>
        <v>0</v>
      </c>
      <c r="F38" s="123">
        <f>+'CF PRB'!AE61/1000</f>
        <v>0</v>
      </c>
      <c r="G38" s="123">
        <f>SUM('CF PRB'!AF61:AI61)/1000000</f>
        <v>0</v>
      </c>
      <c r="H38" s="123">
        <f>+'CF PRB'!AM61/1000000</f>
        <v>0</v>
      </c>
      <c r="I38" s="123">
        <f>+'CF PRB'!AN61/1000</f>
        <v>0</v>
      </c>
      <c r="J38" s="123">
        <f>'CF PRB'!AO61/1000000</f>
        <v>0</v>
      </c>
      <c r="K38" s="123">
        <f>+'CF PRB'!AQ61/1000000</f>
        <v>0</v>
      </c>
      <c r="L38" s="123">
        <f>+'CF PRB'!AR61/1000000</f>
        <v>0</v>
      </c>
      <c r="M38" s="123">
        <f>+'CF PRB'!AS61/1000</f>
        <v>0</v>
      </c>
      <c r="N38" s="123">
        <f>+'CF PRB'!AT61/1000</f>
        <v>0</v>
      </c>
      <c r="O38" s="123">
        <f>SUM('CF PRB'!AU61:AX61)/1000000</f>
        <v>0</v>
      </c>
      <c r="P38" s="123">
        <f>+'CF PRB'!AY61/1000000</f>
        <v>0</v>
      </c>
      <c r="Q38" s="123">
        <f>+'CF PRB'!AZ61/1000</f>
        <v>0</v>
      </c>
      <c r="R38" s="123">
        <f>+'CF PRB'!BA61/1000000</f>
        <v>0</v>
      </c>
      <c r="S38" s="123">
        <f>+'CF PRB'!BB61/1000000</f>
        <v>0</v>
      </c>
      <c r="T38" s="123">
        <f>+'CF PRB'!BC61/1000000</f>
        <v>0</v>
      </c>
      <c r="U38" s="123">
        <f>+'CF PRB'!BD61/1000</f>
        <v>0</v>
      </c>
      <c r="V38" s="123">
        <f>+'CF PRB'!BE61/1000</f>
        <v>0</v>
      </c>
      <c r="W38" s="123">
        <f>SUM('CF PRB'!BF61:BI61)/1000000</f>
        <v>0</v>
      </c>
      <c r="X38" s="124">
        <f>+'CF PRB'!BJ61</f>
        <v>101.55800000000001</v>
      </c>
      <c r="Y38" s="124">
        <f>+'CF PRB'!BM61*'CF PRB'!BN61</f>
        <v>4.7545470000000005</v>
      </c>
      <c r="Z38" s="124">
        <f>IF((SUM('CF PRB'!BP61:'CF PRB'!BS61))=0,0,SUM('CF PRB'!BP61:'CF PRB'!BS61)/(COUNT('CF PRB'!BP61:'CF PRB'!BS61)-COUNTIF('CF PRB'!BP61:'CF PRB'!BS61,0)))</f>
        <v>0</v>
      </c>
      <c r="AA38" s="125">
        <f>+'CF PRB'!BT61/1000000</f>
        <v>0</v>
      </c>
      <c r="AB38" s="125">
        <f>(+'CF PRB'!BU61)/1000000</f>
        <v>0</v>
      </c>
      <c r="AC38" s="125">
        <f>(+'CF PRB'!CT61)/1000000</f>
        <v>0</v>
      </c>
      <c r="AD38" s="125">
        <f>(+'CF PRB'!DI61*('CF PRB'!DJ61/100))/1000000</f>
        <v>0</v>
      </c>
      <c r="AE38" s="125">
        <f>(SUM('CF PRB'!DK61:DM61)/1000000)</f>
        <v>0</v>
      </c>
      <c r="AF38" s="125">
        <f>(+'CF PRB'!DO61)/1000000</f>
        <v>0</v>
      </c>
      <c r="AG38" s="125">
        <f>(+'CF PRB'!DP61)/1000000</f>
        <v>0</v>
      </c>
    </row>
    <row r="39" spans="1:33" x14ac:dyDescent="0.2">
      <c r="A39" s="121">
        <f>PDP!A39</f>
        <v>2049</v>
      </c>
      <c r="B39" s="122">
        <f>+'CF PRB'!D62</f>
        <v>0</v>
      </c>
      <c r="C39" s="123">
        <f>+'CF PRB'!AB62/1000000</f>
        <v>0</v>
      </c>
      <c r="D39" s="123">
        <f>+'CF PRB'!AC62/1000000</f>
        <v>0</v>
      </c>
      <c r="E39" s="123">
        <f>+'CF PRB'!AD62/1000</f>
        <v>0</v>
      </c>
      <c r="F39" s="123">
        <f>+'CF PRB'!AE62/1000</f>
        <v>0</v>
      </c>
      <c r="G39" s="123">
        <f>SUM('CF PRB'!AF62:AI62)/1000000</f>
        <v>0</v>
      </c>
      <c r="H39" s="123">
        <f>+'CF PRB'!AM62/1000000</f>
        <v>0</v>
      </c>
      <c r="I39" s="123">
        <f>+'CF PRB'!AN62/1000</f>
        <v>0</v>
      </c>
      <c r="J39" s="123">
        <f>'CF PRB'!AO62/1000000</f>
        <v>0</v>
      </c>
      <c r="K39" s="123">
        <f>+'CF PRB'!AQ62/1000000</f>
        <v>0</v>
      </c>
      <c r="L39" s="123">
        <f>+'CF PRB'!AR62/1000000</f>
        <v>0</v>
      </c>
      <c r="M39" s="123">
        <f>+'CF PRB'!AS62/1000</f>
        <v>0</v>
      </c>
      <c r="N39" s="123">
        <f>+'CF PRB'!AT62/1000</f>
        <v>0</v>
      </c>
      <c r="O39" s="123">
        <f>SUM('CF PRB'!AU62:AX62)/1000000</f>
        <v>0</v>
      </c>
      <c r="P39" s="123">
        <f>+'CF PRB'!AY62/1000000</f>
        <v>0</v>
      </c>
      <c r="Q39" s="123">
        <f>+'CF PRB'!AZ62/1000</f>
        <v>0</v>
      </c>
      <c r="R39" s="123">
        <f>+'CF PRB'!BA62/1000000</f>
        <v>0</v>
      </c>
      <c r="S39" s="123">
        <f>+'CF PRB'!BB62/1000000</f>
        <v>0</v>
      </c>
      <c r="T39" s="123">
        <f>+'CF PRB'!BC62/1000000</f>
        <v>0</v>
      </c>
      <c r="U39" s="123">
        <f>+'CF PRB'!BD62/1000</f>
        <v>0</v>
      </c>
      <c r="V39" s="123">
        <f>+'CF PRB'!BE62/1000</f>
        <v>0</v>
      </c>
      <c r="W39" s="123">
        <f>SUM('CF PRB'!BF62:BI62)/1000000</f>
        <v>0</v>
      </c>
      <c r="X39" s="124">
        <f>+'CF PRB'!BJ62</f>
        <v>101.55800000000001</v>
      </c>
      <c r="Y39" s="124">
        <f>+'CF PRB'!BM62*'CF PRB'!BN62</f>
        <v>4.7545470000000005</v>
      </c>
      <c r="Z39" s="124">
        <f>IF((SUM('CF PRB'!BP62:'CF PRB'!BS62))=0,0,SUM('CF PRB'!BP62:'CF PRB'!BS62)/(COUNT('CF PRB'!BP62:'CF PRB'!BS62)-COUNTIF('CF PRB'!BP62:'CF PRB'!BS62,0)))</f>
        <v>0</v>
      </c>
      <c r="AA39" s="125">
        <f>+'CF PRB'!BT62/1000000</f>
        <v>0</v>
      </c>
      <c r="AB39" s="125">
        <f>(+'CF PRB'!BU62)/1000000</f>
        <v>0</v>
      </c>
      <c r="AC39" s="125">
        <f>(+'CF PRB'!CT62)/1000000</f>
        <v>0</v>
      </c>
      <c r="AD39" s="125">
        <f>(+'CF PRB'!DI62*('CF PRB'!DJ62/100))/1000000</f>
        <v>0</v>
      </c>
      <c r="AE39" s="125">
        <f>(SUM('CF PRB'!DK62:DM62)/1000000)</f>
        <v>0</v>
      </c>
      <c r="AF39" s="125">
        <f>(+'CF PRB'!DO62)/1000000</f>
        <v>0</v>
      </c>
      <c r="AG39" s="125">
        <f>(+'CF PRB'!DP62)/1000000</f>
        <v>0</v>
      </c>
    </row>
    <row r="40" spans="1:33" x14ac:dyDescent="0.2">
      <c r="A40" s="121">
        <f>PDP!A40</f>
        <v>2050</v>
      </c>
      <c r="B40" s="122">
        <f>+'CF PRB'!D63</f>
        <v>0</v>
      </c>
      <c r="C40" s="123">
        <f>+'CF PRB'!AB63/1000000</f>
        <v>0</v>
      </c>
      <c r="D40" s="123">
        <f>+'CF PRB'!AC63/1000000</f>
        <v>0</v>
      </c>
      <c r="E40" s="123">
        <f>+'CF PRB'!AD63/1000</f>
        <v>0</v>
      </c>
      <c r="F40" s="123">
        <f>+'CF PRB'!AE63/1000</f>
        <v>0</v>
      </c>
      <c r="G40" s="123">
        <f>SUM('CF PRB'!AF63:AI63)/1000000</f>
        <v>0</v>
      </c>
      <c r="H40" s="123">
        <f>+'CF PRB'!AM63/1000000</f>
        <v>0</v>
      </c>
      <c r="I40" s="123">
        <f>+'CF PRB'!AN63/1000</f>
        <v>0</v>
      </c>
      <c r="J40" s="123">
        <f>'CF PRB'!AO63/1000000</f>
        <v>0</v>
      </c>
      <c r="K40" s="123">
        <f>+'CF PRB'!AQ63/1000000</f>
        <v>0</v>
      </c>
      <c r="L40" s="123">
        <f>+'CF PRB'!AR63/1000000</f>
        <v>0</v>
      </c>
      <c r="M40" s="123">
        <f>+'CF PRB'!AS63/1000</f>
        <v>0</v>
      </c>
      <c r="N40" s="123">
        <f>+'CF PRB'!AT63/1000</f>
        <v>0</v>
      </c>
      <c r="O40" s="123">
        <f>SUM('CF PRB'!AU63:AX63)/1000000</f>
        <v>0</v>
      </c>
      <c r="P40" s="123">
        <f>+'CF PRB'!AY63/1000000</f>
        <v>0</v>
      </c>
      <c r="Q40" s="123">
        <f>+'CF PRB'!AZ63/1000</f>
        <v>0</v>
      </c>
      <c r="R40" s="123">
        <f>+'CF PRB'!BA63/1000000</f>
        <v>0</v>
      </c>
      <c r="S40" s="123">
        <f>+'CF PRB'!BB63/1000000</f>
        <v>0</v>
      </c>
      <c r="T40" s="123">
        <f>+'CF PRB'!BC63/1000000</f>
        <v>0</v>
      </c>
      <c r="U40" s="123">
        <f>+'CF PRB'!BD63/1000</f>
        <v>0</v>
      </c>
      <c r="V40" s="123">
        <f>+'CF PRB'!BE63/1000</f>
        <v>0</v>
      </c>
      <c r="W40" s="123">
        <f>SUM('CF PRB'!BF63:BI63)/1000000</f>
        <v>0</v>
      </c>
      <c r="X40" s="124">
        <f>+'CF PRB'!BJ63</f>
        <v>101.55800000000001</v>
      </c>
      <c r="Y40" s="124">
        <f>+'CF PRB'!BM63*'CF PRB'!BN63</f>
        <v>4.7545470000000005</v>
      </c>
      <c r="Z40" s="124">
        <f>IF((SUM('CF PRB'!BP63:'CF PRB'!BS63))=0,0,SUM('CF PRB'!BP63:'CF PRB'!BS63)/(COUNT('CF PRB'!BP63:'CF PRB'!BS63)-COUNTIF('CF PRB'!BP63:'CF PRB'!BS63,0)))</f>
        <v>0</v>
      </c>
      <c r="AA40" s="125">
        <f>+'CF PRB'!BT63/1000000</f>
        <v>0</v>
      </c>
      <c r="AB40" s="125">
        <f>(+'CF PRB'!BU63)/1000000</f>
        <v>0</v>
      </c>
      <c r="AC40" s="125">
        <f>(+'CF PRB'!CT63)/1000000</f>
        <v>0</v>
      </c>
      <c r="AD40" s="125">
        <f>(+'CF PRB'!DI63*('CF PRB'!DJ63/100))/1000000</f>
        <v>0</v>
      </c>
      <c r="AE40" s="125">
        <f>(SUM('CF PRB'!DK63:DM63)/1000000)</f>
        <v>0</v>
      </c>
      <c r="AF40" s="125">
        <f>(+'CF PRB'!DO63)/1000000</f>
        <v>0</v>
      </c>
      <c r="AG40" s="125">
        <f>(+'CF PRB'!DP63)/1000000</f>
        <v>0</v>
      </c>
    </row>
    <row r="41" spans="1:33" x14ac:dyDescent="0.2">
      <c r="A41" s="121">
        <f>PDP!A41</f>
        <v>2051</v>
      </c>
      <c r="B41" s="122">
        <f>+'CF PRB'!D64</f>
        <v>0</v>
      </c>
      <c r="C41" s="123">
        <f>+'CF PRB'!AB64/1000000</f>
        <v>0</v>
      </c>
      <c r="D41" s="123">
        <f>+'CF PRB'!AC64/1000000</f>
        <v>0</v>
      </c>
      <c r="E41" s="123">
        <f>+'CF PRB'!AD64/1000</f>
        <v>0</v>
      </c>
      <c r="F41" s="123">
        <f>+'CF PRB'!AE64/1000</f>
        <v>0</v>
      </c>
      <c r="G41" s="123">
        <f>SUM('CF PRB'!AF64:AI64)/1000000</f>
        <v>0</v>
      </c>
      <c r="H41" s="123">
        <f>+'CF PRB'!AM64/1000000</f>
        <v>0</v>
      </c>
      <c r="I41" s="123">
        <f>+'CF PRB'!AN64/1000</f>
        <v>0</v>
      </c>
      <c r="J41" s="123">
        <f>'CF PRB'!AO64/1000000</f>
        <v>0</v>
      </c>
      <c r="K41" s="123">
        <f>+'CF PRB'!AQ64/1000000</f>
        <v>0</v>
      </c>
      <c r="L41" s="123">
        <f>+'CF PRB'!AR64/1000000</f>
        <v>0</v>
      </c>
      <c r="M41" s="123">
        <f>+'CF PRB'!AS64/1000</f>
        <v>0</v>
      </c>
      <c r="N41" s="123">
        <f>+'CF PRB'!AT64/1000</f>
        <v>0</v>
      </c>
      <c r="O41" s="123">
        <f>SUM('CF PRB'!AU64:AX64)/1000000</f>
        <v>0</v>
      </c>
      <c r="P41" s="123">
        <f>+'CF PRB'!AY64/1000000</f>
        <v>0</v>
      </c>
      <c r="Q41" s="123">
        <f>+'CF PRB'!AZ64/1000</f>
        <v>0</v>
      </c>
      <c r="R41" s="123">
        <f>+'CF PRB'!BA64/1000000</f>
        <v>0</v>
      </c>
      <c r="S41" s="123">
        <f>+'CF PRB'!BB64/1000000</f>
        <v>0</v>
      </c>
      <c r="T41" s="123">
        <f>+'CF PRB'!BC64/1000000</f>
        <v>0</v>
      </c>
      <c r="U41" s="123">
        <f>+'CF PRB'!BD64/1000</f>
        <v>0</v>
      </c>
      <c r="V41" s="123">
        <f>+'CF PRB'!BE64/1000</f>
        <v>0</v>
      </c>
      <c r="W41" s="123">
        <f>SUM('CF PRB'!BF64:BI64)/1000000</f>
        <v>0</v>
      </c>
      <c r="X41" s="124">
        <f>+'CF PRB'!BJ64</f>
        <v>101.55800000000001</v>
      </c>
      <c r="Y41" s="124">
        <f>+'CF PRB'!BM64*'CF PRB'!BN64</f>
        <v>4.7545470000000005</v>
      </c>
      <c r="Z41" s="124">
        <f>IF((SUM('CF PRB'!BP64:'CF PRB'!BS64))=0,0,SUM('CF PRB'!BP64:'CF PRB'!BS64)/(COUNT('CF PRB'!BP64:'CF PRB'!BS64)-COUNTIF('CF PRB'!BP64:'CF PRB'!BS64,0)))</f>
        <v>0</v>
      </c>
      <c r="AA41" s="125">
        <f>+'CF PRB'!BT64/1000000</f>
        <v>0</v>
      </c>
      <c r="AB41" s="125">
        <f>(+'CF PRB'!BU64)/1000000</f>
        <v>0</v>
      </c>
      <c r="AC41" s="125">
        <f>(+'CF PRB'!CT64)/1000000</f>
        <v>0</v>
      </c>
      <c r="AD41" s="125">
        <f>(+'CF PRB'!DI64*('CF PRB'!DJ64/100))/1000000</f>
        <v>0</v>
      </c>
      <c r="AE41" s="125">
        <f>(SUM('CF PRB'!DK64:DM64)/1000000)</f>
        <v>0</v>
      </c>
      <c r="AF41" s="125">
        <f>(+'CF PRB'!DO64)/1000000</f>
        <v>0</v>
      </c>
      <c r="AG41" s="125">
        <f>(+'CF PRB'!DP64)/1000000</f>
        <v>0</v>
      </c>
    </row>
    <row r="42" spans="1:33" x14ac:dyDescent="0.2">
      <c r="A42" s="121">
        <f>PDP!A42</f>
        <v>2052</v>
      </c>
      <c r="B42" s="122">
        <f>+'CF PRB'!D65</f>
        <v>0</v>
      </c>
      <c r="C42" s="123">
        <f>+'CF PRB'!AB65/1000000</f>
        <v>0</v>
      </c>
      <c r="D42" s="123">
        <f>+'CF PRB'!AC65/1000000</f>
        <v>0</v>
      </c>
      <c r="E42" s="123">
        <f>+'CF PRB'!AD65/1000</f>
        <v>0</v>
      </c>
      <c r="F42" s="123">
        <f>+'CF PRB'!AE65/1000</f>
        <v>0</v>
      </c>
      <c r="G42" s="123">
        <f>SUM('CF PRB'!AF65:AI65)/1000000</f>
        <v>0</v>
      </c>
      <c r="H42" s="123">
        <f>+'CF PRB'!AM65/1000000</f>
        <v>0</v>
      </c>
      <c r="I42" s="123">
        <f>+'CF PRB'!AN65/1000</f>
        <v>0</v>
      </c>
      <c r="J42" s="123">
        <f>'CF PRB'!AO65/1000000</f>
        <v>0</v>
      </c>
      <c r="K42" s="123">
        <f>+'CF PRB'!AQ65/1000000</f>
        <v>0</v>
      </c>
      <c r="L42" s="123">
        <f>+'CF PRB'!AR65/1000000</f>
        <v>0</v>
      </c>
      <c r="M42" s="123">
        <f>+'CF PRB'!AS65/1000</f>
        <v>0</v>
      </c>
      <c r="N42" s="123">
        <f>+'CF PRB'!AT65/1000</f>
        <v>0</v>
      </c>
      <c r="O42" s="123">
        <f>SUM('CF PRB'!AU65:AX65)/1000000</f>
        <v>0</v>
      </c>
      <c r="P42" s="123">
        <f>+'CF PRB'!AY65/1000000</f>
        <v>0</v>
      </c>
      <c r="Q42" s="123">
        <f>+'CF PRB'!AZ65/1000</f>
        <v>0</v>
      </c>
      <c r="R42" s="123">
        <f>+'CF PRB'!BA65/1000000</f>
        <v>0</v>
      </c>
      <c r="S42" s="123">
        <f>+'CF PRB'!BB65/1000000</f>
        <v>0</v>
      </c>
      <c r="T42" s="123">
        <f>+'CF PRB'!BC65/1000000</f>
        <v>0</v>
      </c>
      <c r="U42" s="123">
        <f>+'CF PRB'!BD65/1000</f>
        <v>0</v>
      </c>
      <c r="V42" s="123">
        <f>+'CF PRB'!BE65/1000</f>
        <v>0</v>
      </c>
      <c r="W42" s="123">
        <f>SUM('CF PRB'!BF65:BI65)/1000000</f>
        <v>0</v>
      </c>
      <c r="X42" s="124">
        <f>+'CF PRB'!BJ65</f>
        <v>101.55800000000001</v>
      </c>
      <c r="Y42" s="124">
        <f>+'CF PRB'!BM65*'CF PRB'!BN65</f>
        <v>4.7545470000000005</v>
      </c>
      <c r="Z42" s="124">
        <f>IF((SUM('CF PRB'!BP65:'CF PRB'!BS65))=0,0,SUM('CF PRB'!BP65:'CF PRB'!BS65)/(COUNT('CF PRB'!BP65:'CF PRB'!BS65)-COUNTIF('CF PRB'!BP65:'CF PRB'!BS65,0)))</f>
        <v>0</v>
      </c>
      <c r="AA42" s="125">
        <f>+'CF PRB'!BT65/1000000</f>
        <v>0</v>
      </c>
      <c r="AB42" s="125">
        <f>(+'CF PRB'!BU65)/1000000</f>
        <v>0</v>
      </c>
      <c r="AC42" s="125">
        <f>(+'CF PRB'!CT65)/1000000</f>
        <v>0</v>
      </c>
      <c r="AD42" s="125">
        <f>(+'CF PRB'!DI65*('CF PRB'!DJ65/100))/1000000</f>
        <v>0</v>
      </c>
      <c r="AE42" s="125">
        <f>(SUM('CF PRB'!DK65:DM65)/1000000)</f>
        <v>0</v>
      </c>
      <c r="AF42" s="125">
        <f>(+'CF PRB'!DO65)/1000000</f>
        <v>0</v>
      </c>
      <c r="AG42" s="125">
        <f>(+'CF PRB'!DP65)/1000000</f>
        <v>0</v>
      </c>
    </row>
    <row r="43" spans="1:33" x14ac:dyDescent="0.2">
      <c r="A43" s="121">
        <f>PDP!A43</f>
        <v>2053</v>
      </c>
      <c r="B43" s="122">
        <f>+'CF PRB'!D66</f>
        <v>0</v>
      </c>
      <c r="C43" s="123">
        <f>+'CF PRB'!AB66/1000000</f>
        <v>0</v>
      </c>
      <c r="D43" s="123">
        <f>+'CF PRB'!AC66/1000000</f>
        <v>0</v>
      </c>
      <c r="E43" s="123">
        <f>+'CF PRB'!AD66/1000</f>
        <v>0</v>
      </c>
      <c r="F43" s="123">
        <f>+'CF PRB'!AE66/1000</f>
        <v>0</v>
      </c>
      <c r="G43" s="123">
        <f>SUM('CF PRB'!AF66:AI66)/1000000</f>
        <v>0</v>
      </c>
      <c r="H43" s="123">
        <f>+'CF PRB'!AM66/1000000</f>
        <v>0</v>
      </c>
      <c r="I43" s="123">
        <f>+'CF PRB'!AN66/1000</f>
        <v>0</v>
      </c>
      <c r="J43" s="123">
        <f>'CF PRB'!AO66/1000000</f>
        <v>0</v>
      </c>
      <c r="K43" s="123">
        <f>+'CF PRB'!AQ66/1000000</f>
        <v>0</v>
      </c>
      <c r="L43" s="123">
        <f>+'CF PRB'!AR66/1000000</f>
        <v>0</v>
      </c>
      <c r="M43" s="123">
        <f>+'CF PRB'!AS66/1000</f>
        <v>0</v>
      </c>
      <c r="N43" s="123">
        <f>+'CF PRB'!AT66/1000</f>
        <v>0</v>
      </c>
      <c r="O43" s="123">
        <f>SUM('CF PRB'!AU66:AX66)/1000000</f>
        <v>0</v>
      </c>
      <c r="P43" s="123">
        <f>+'CF PRB'!AY66/1000000</f>
        <v>0</v>
      </c>
      <c r="Q43" s="123">
        <f>+'CF PRB'!AZ66/1000</f>
        <v>0</v>
      </c>
      <c r="R43" s="123">
        <f>+'CF PRB'!BA66/1000000</f>
        <v>0</v>
      </c>
      <c r="S43" s="123">
        <f>+'CF PRB'!BB66/1000000</f>
        <v>0</v>
      </c>
      <c r="T43" s="123">
        <f>+'CF PRB'!BC66/1000000</f>
        <v>0</v>
      </c>
      <c r="U43" s="123">
        <f>+'CF PRB'!BD66/1000</f>
        <v>0</v>
      </c>
      <c r="V43" s="123">
        <f>+'CF PRB'!BE66/1000</f>
        <v>0</v>
      </c>
      <c r="W43" s="123">
        <f>SUM('CF PRB'!BF66:BI66)/1000000</f>
        <v>0</v>
      </c>
      <c r="X43" s="124">
        <f>+'CF PRB'!BJ66</f>
        <v>101.55800000000001</v>
      </c>
      <c r="Y43" s="124">
        <f>+'CF PRB'!BM66*'CF PRB'!BN66</f>
        <v>4.7545470000000005</v>
      </c>
      <c r="Z43" s="124">
        <f>IF((SUM('CF PRB'!BP66:'CF PRB'!BS66))=0,0,SUM('CF PRB'!BP66:'CF PRB'!BS66)/(COUNT('CF PRB'!BP66:'CF PRB'!BS66)-COUNTIF('CF PRB'!BP66:'CF PRB'!BS66,0)))</f>
        <v>0</v>
      </c>
      <c r="AA43" s="125">
        <f>+'CF PRB'!BT66/1000000</f>
        <v>0</v>
      </c>
      <c r="AB43" s="125">
        <f>(+'CF PRB'!BU66)/1000000</f>
        <v>0</v>
      </c>
      <c r="AC43" s="125">
        <f>(+'CF PRB'!CT66)/1000000</f>
        <v>0</v>
      </c>
      <c r="AD43" s="125">
        <f>(+'CF PRB'!DI66*('CF PRB'!DJ66/100))/1000000</f>
        <v>0</v>
      </c>
      <c r="AE43" s="125">
        <f>(SUM('CF PRB'!DK66:DM66)/1000000)</f>
        <v>0</v>
      </c>
      <c r="AF43" s="125">
        <f>(+'CF PRB'!DO66)/1000000</f>
        <v>0</v>
      </c>
      <c r="AG43" s="125">
        <f>(+'CF PRB'!DP66)/1000000</f>
        <v>0</v>
      </c>
    </row>
    <row r="44" spans="1:33" x14ac:dyDescent="0.2">
      <c r="A44" s="121">
        <f>PDP!A44</f>
        <v>2054</v>
      </c>
      <c r="B44" s="122">
        <f>+'CF PRB'!D67</f>
        <v>0</v>
      </c>
      <c r="C44" s="123">
        <f>+'CF PRB'!AB67/1000000</f>
        <v>0</v>
      </c>
      <c r="D44" s="123">
        <f>+'CF PRB'!AC67/1000000</f>
        <v>0</v>
      </c>
      <c r="E44" s="123">
        <f>+'CF PRB'!AD67/1000</f>
        <v>0</v>
      </c>
      <c r="F44" s="123">
        <f>+'CF PRB'!AE67/1000</f>
        <v>0</v>
      </c>
      <c r="G44" s="123">
        <f>SUM('CF PRB'!AF67:AI67)/1000000</f>
        <v>0</v>
      </c>
      <c r="H44" s="123">
        <f>+'CF PRB'!AM67/1000000</f>
        <v>0</v>
      </c>
      <c r="I44" s="123">
        <f>+'CF PRB'!AN67/1000</f>
        <v>0</v>
      </c>
      <c r="J44" s="123">
        <f>'CF PRB'!AO67/1000000</f>
        <v>0</v>
      </c>
      <c r="K44" s="123">
        <f>+'CF PRB'!AQ67/1000000</f>
        <v>0</v>
      </c>
      <c r="L44" s="123">
        <f>+'CF PRB'!AR67/1000000</f>
        <v>0</v>
      </c>
      <c r="M44" s="123">
        <f>+'CF PRB'!AS67/1000</f>
        <v>0</v>
      </c>
      <c r="N44" s="123">
        <f>+'CF PRB'!AT67/1000</f>
        <v>0</v>
      </c>
      <c r="O44" s="123">
        <f>SUM('CF PRB'!AU67:AX67)/1000000</f>
        <v>0</v>
      </c>
      <c r="P44" s="123">
        <f>+'CF PRB'!AY67/1000000</f>
        <v>0</v>
      </c>
      <c r="Q44" s="123">
        <f>+'CF PRB'!AZ67/1000</f>
        <v>0</v>
      </c>
      <c r="R44" s="123">
        <f>+'CF PRB'!BA67/1000000</f>
        <v>0</v>
      </c>
      <c r="S44" s="123">
        <f>+'CF PRB'!BB67/1000000</f>
        <v>0</v>
      </c>
      <c r="T44" s="123">
        <f>+'CF PRB'!BC67/1000000</f>
        <v>0</v>
      </c>
      <c r="U44" s="123">
        <f>+'CF PRB'!BD67/1000</f>
        <v>0</v>
      </c>
      <c r="V44" s="123">
        <f>+'CF PRB'!BE67/1000</f>
        <v>0</v>
      </c>
      <c r="W44" s="123">
        <f>SUM('CF PRB'!BF67:BI67)/1000000</f>
        <v>0</v>
      </c>
      <c r="X44" s="124">
        <f>+'CF PRB'!BJ67</f>
        <v>101.55800000000001</v>
      </c>
      <c r="Y44" s="124">
        <f>+'CF PRB'!BM67*'CF PRB'!BN67</f>
        <v>4.7545470000000005</v>
      </c>
      <c r="Z44" s="124">
        <f>IF((SUM('CF PRB'!BP67:'CF PRB'!BS67))=0,0,SUM('CF PRB'!BP67:'CF PRB'!BS67)/(COUNT('CF PRB'!BP67:'CF PRB'!BS67)-COUNTIF('CF PRB'!BP67:'CF PRB'!BS67,0)))</f>
        <v>0</v>
      </c>
      <c r="AA44" s="125">
        <f>+'CF PRB'!BT67/1000000</f>
        <v>0</v>
      </c>
      <c r="AB44" s="125">
        <f>(+'CF PRB'!BU67)/1000000</f>
        <v>0</v>
      </c>
      <c r="AC44" s="125">
        <f>(+'CF PRB'!CT67)/1000000</f>
        <v>0</v>
      </c>
      <c r="AD44" s="125">
        <f>(+'CF PRB'!DI67*('CF PRB'!DJ67/100))/1000000</f>
        <v>0</v>
      </c>
      <c r="AE44" s="125">
        <f>(SUM('CF PRB'!DK67:DM67)/1000000)</f>
        <v>0</v>
      </c>
      <c r="AF44" s="125">
        <f>(+'CF PRB'!DO67)/1000000</f>
        <v>0</v>
      </c>
      <c r="AG44" s="125">
        <f>(+'CF PRB'!DP67)/1000000</f>
        <v>0</v>
      </c>
    </row>
    <row r="45" spans="1:33" x14ac:dyDescent="0.2">
      <c r="A45" s="121">
        <f>PDP!A45</f>
        <v>2055</v>
      </c>
      <c r="B45" s="122">
        <f>+'CF PRB'!D68</f>
        <v>0</v>
      </c>
      <c r="C45" s="123">
        <f>+'CF PRB'!AB68/1000000</f>
        <v>0</v>
      </c>
      <c r="D45" s="123">
        <f>+'CF PRB'!AC68/1000000</f>
        <v>0</v>
      </c>
      <c r="E45" s="123">
        <f>+'CF PRB'!AD68/1000</f>
        <v>0</v>
      </c>
      <c r="F45" s="123">
        <f>+'CF PRB'!AE68/1000</f>
        <v>0</v>
      </c>
      <c r="G45" s="123">
        <f>SUM('CF PRB'!AF68:AI68)/1000000</f>
        <v>0</v>
      </c>
      <c r="H45" s="123">
        <f>+'CF PRB'!AM68/1000000</f>
        <v>0</v>
      </c>
      <c r="I45" s="123">
        <f>+'CF PRB'!AN68/1000</f>
        <v>0</v>
      </c>
      <c r="J45" s="123">
        <f>'CF PRB'!AO68/1000000</f>
        <v>0</v>
      </c>
      <c r="K45" s="123">
        <f>+'CF PRB'!AQ68/1000000</f>
        <v>0</v>
      </c>
      <c r="L45" s="123">
        <f>+'CF PRB'!AR68/1000000</f>
        <v>0</v>
      </c>
      <c r="M45" s="123">
        <f>+'CF PRB'!AS68/1000</f>
        <v>0</v>
      </c>
      <c r="N45" s="123">
        <f>+'CF PRB'!AT68/1000</f>
        <v>0</v>
      </c>
      <c r="O45" s="123">
        <f>SUM('CF PRB'!AU68:AX68)/1000000</f>
        <v>0</v>
      </c>
      <c r="P45" s="123">
        <f>+'CF PRB'!AY68/1000000</f>
        <v>0</v>
      </c>
      <c r="Q45" s="123">
        <f>+'CF PRB'!AZ68/1000</f>
        <v>0</v>
      </c>
      <c r="R45" s="123">
        <f>+'CF PRB'!BA68/1000000</f>
        <v>0</v>
      </c>
      <c r="S45" s="123">
        <f>+'CF PRB'!BB68/1000000</f>
        <v>0</v>
      </c>
      <c r="T45" s="123">
        <f>+'CF PRB'!BC68/1000000</f>
        <v>0</v>
      </c>
      <c r="U45" s="123">
        <f>+'CF PRB'!BD68/1000</f>
        <v>0</v>
      </c>
      <c r="V45" s="123">
        <f>+'CF PRB'!BE68/1000</f>
        <v>0</v>
      </c>
      <c r="W45" s="123">
        <f>SUM('CF PRB'!BF68:BI68)/1000000</f>
        <v>0</v>
      </c>
      <c r="X45" s="124">
        <f>+'CF PRB'!BJ68</f>
        <v>101.55800000000001</v>
      </c>
      <c r="Y45" s="124">
        <f>+'CF PRB'!BM68*'CF PRB'!BN68</f>
        <v>4.7545470000000005</v>
      </c>
      <c r="Z45" s="124">
        <f>IF((SUM('CF PRB'!BP68:'CF PRB'!BS68))=0,0,SUM('CF PRB'!BP68:'CF PRB'!BS68)/(COUNT('CF PRB'!BP68:'CF PRB'!BS68)-COUNTIF('CF PRB'!BP68:'CF PRB'!BS68,0)))</f>
        <v>0</v>
      </c>
      <c r="AA45" s="125">
        <f>+'CF PRB'!BT68/1000000</f>
        <v>0</v>
      </c>
      <c r="AB45" s="125">
        <f>(+'CF PRB'!BU68)/1000000</f>
        <v>0</v>
      </c>
      <c r="AC45" s="125">
        <f>(+'CF PRB'!CT68)/1000000</f>
        <v>0</v>
      </c>
      <c r="AD45" s="125">
        <f>(+'CF PRB'!DI68*('CF PRB'!DJ68/100))/1000000</f>
        <v>0</v>
      </c>
      <c r="AE45" s="125">
        <f>(SUM('CF PRB'!DK68:DM68)/1000000)</f>
        <v>0</v>
      </c>
      <c r="AF45" s="125">
        <f>(+'CF PRB'!DO68)/1000000</f>
        <v>0</v>
      </c>
      <c r="AG45" s="125">
        <f>(+'CF PRB'!DP68)/1000000</f>
        <v>0</v>
      </c>
    </row>
    <row r="46" spans="1:33" x14ac:dyDescent="0.2">
      <c r="A46" s="121">
        <f>PDP!A46</f>
        <v>2056</v>
      </c>
      <c r="B46" s="122">
        <f>+'CF PRB'!D69</f>
        <v>0</v>
      </c>
      <c r="C46" s="123">
        <f>+'CF PRB'!AB69/1000000</f>
        <v>0</v>
      </c>
      <c r="D46" s="123">
        <f>+'CF PRB'!AC69/1000000</f>
        <v>0</v>
      </c>
      <c r="E46" s="123">
        <f>+'CF PRB'!AD69/1000</f>
        <v>0</v>
      </c>
      <c r="F46" s="123">
        <f>+'CF PRB'!AE69/1000</f>
        <v>0</v>
      </c>
      <c r="G46" s="123">
        <f>SUM('CF PRB'!AF69:AI69)/1000000</f>
        <v>0</v>
      </c>
      <c r="H46" s="123">
        <f>+'CF PRB'!AM69/1000000</f>
        <v>0</v>
      </c>
      <c r="I46" s="123">
        <f>+'CF PRB'!AN69/1000</f>
        <v>0</v>
      </c>
      <c r="J46" s="123">
        <f>'CF PRB'!AO69/1000000</f>
        <v>0</v>
      </c>
      <c r="K46" s="123">
        <f>+'CF PRB'!AQ69/1000000</f>
        <v>0</v>
      </c>
      <c r="L46" s="123">
        <f>+'CF PRB'!AR69/1000000</f>
        <v>0</v>
      </c>
      <c r="M46" s="123">
        <f>+'CF PRB'!AS69/1000</f>
        <v>0</v>
      </c>
      <c r="N46" s="123">
        <f>+'CF PRB'!AT69/1000</f>
        <v>0</v>
      </c>
      <c r="O46" s="123">
        <f>SUM('CF PRB'!AU69:AX69)/1000000</f>
        <v>0</v>
      </c>
      <c r="P46" s="123">
        <f>+'CF PRB'!AY69/1000000</f>
        <v>0</v>
      </c>
      <c r="Q46" s="123">
        <f>+'CF PRB'!AZ69/1000</f>
        <v>0</v>
      </c>
      <c r="R46" s="123">
        <f>+'CF PRB'!BA69/1000000</f>
        <v>0</v>
      </c>
      <c r="S46" s="123">
        <f>+'CF PRB'!BB69/1000000</f>
        <v>0</v>
      </c>
      <c r="T46" s="123">
        <f>+'CF PRB'!BC69/1000000</f>
        <v>0</v>
      </c>
      <c r="U46" s="123">
        <f>+'CF PRB'!BD69/1000</f>
        <v>0</v>
      </c>
      <c r="V46" s="123">
        <f>+'CF PRB'!BE69/1000</f>
        <v>0</v>
      </c>
      <c r="W46" s="123">
        <f>SUM('CF PRB'!BF69:BI69)/1000000</f>
        <v>0</v>
      </c>
      <c r="X46" s="124">
        <f>+'CF PRB'!BJ69</f>
        <v>101.55800000000001</v>
      </c>
      <c r="Y46" s="124">
        <f>+'CF PRB'!BM69*'CF PRB'!BN69</f>
        <v>4.7545470000000005</v>
      </c>
      <c r="Z46" s="124">
        <f>IF((SUM('CF PRB'!BP69:'CF PRB'!BS69))=0,0,SUM('CF PRB'!BP69:'CF PRB'!BS69)/(COUNT('CF PRB'!BP69:'CF PRB'!BS69)-COUNTIF('CF PRB'!BP69:'CF PRB'!BS69,0)))</f>
        <v>0</v>
      </c>
      <c r="AA46" s="125">
        <f>+'CF PRB'!BT69/1000000</f>
        <v>0</v>
      </c>
      <c r="AB46" s="125">
        <f>(+'CF PRB'!BU69)/1000000</f>
        <v>0</v>
      </c>
      <c r="AC46" s="125">
        <f>(+'CF PRB'!CT69)/1000000</f>
        <v>0</v>
      </c>
      <c r="AD46" s="125">
        <f>(+'CF PRB'!DI69*('CF PRB'!DJ69/100))/1000000</f>
        <v>0</v>
      </c>
      <c r="AE46" s="125">
        <f>(SUM('CF PRB'!DK69:DM69)/1000000)</f>
        <v>0</v>
      </c>
      <c r="AF46" s="125">
        <f>(+'CF PRB'!DO69)/1000000</f>
        <v>0</v>
      </c>
      <c r="AG46" s="125">
        <f>(+'CF PRB'!DP69)/1000000</f>
        <v>0</v>
      </c>
    </row>
    <row r="47" spans="1:33" x14ac:dyDescent="0.2">
      <c r="A47" s="121">
        <f>PDP!A47</f>
        <v>2057</v>
      </c>
      <c r="B47" s="122">
        <f>+'CF PRB'!D70</f>
        <v>0</v>
      </c>
      <c r="C47" s="123">
        <f>+'CF PRB'!AB70/1000000</f>
        <v>0</v>
      </c>
      <c r="D47" s="123">
        <f>+'CF PRB'!AC70/1000000</f>
        <v>0</v>
      </c>
      <c r="E47" s="123">
        <f>+'CF PRB'!AD70/1000</f>
        <v>0</v>
      </c>
      <c r="F47" s="123">
        <f>+'CF PRB'!AE70/1000</f>
        <v>0</v>
      </c>
      <c r="G47" s="123">
        <f>SUM('CF PRB'!AF70:AI70)/1000000</f>
        <v>0</v>
      </c>
      <c r="H47" s="123">
        <f>+'CF PRB'!AM70/1000000</f>
        <v>0</v>
      </c>
      <c r="I47" s="123">
        <f>+'CF PRB'!AN70/1000</f>
        <v>0</v>
      </c>
      <c r="J47" s="123">
        <f>'CF PRB'!AO70/1000000</f>
        <v>0</v>
      </c>
      <c r="K47" s="123">
        <f>+'CF PRB'!AQ70/1000000</f>
        <v>0</v>
      </c>
      <c r="L47" s="123">
        <f>+'CF PRB'!AR70/1000000</f>
        <v>0</v>
      </c>
      <c r="M47" s="123">
        <f>+'CF PRB'!AS70/1000</f>
        <v>0</v>
      </c>
      <c r="N47" s="123">
        <f>+'CF PRB'!AT70/1000</f>
        <v>0</v>
      </c>
      <c r="O47" s="123">
        <f>SUM('CF PRB'!AU70:AX70)/1000000</f>
        <v>0</v>
      </c>
      <c r="P47" s="123">
        <f>+'CF PRB'!AY70/1000000</f>
        <v>0</v>
      </c>
      <c r="Q47" s="123">
        <f>+'CF PRB'!AZ70/1000</f>
        <v>0</v>
      </c>
      <c r="R47" s="123">
        <f>+'CF PRB'!BA70/1000000</f>
        <v>0</v>
      </c>
      <c r="S47" s="123">
        <f>+'CF PRB'!BB70/1000000</f>
        <v>0</v>
      </c>
      <c r="T47" s="123">
        <f>+'CF PRB'!BC70/1000000</f>
        <v>0</v>
      </c>
      <c r="U47" s="123">
        <f>+'CF PRB'!BD70/1000</f>
        <v>0</v>
      </c>
      <c r="V47" s="123">
        <f>+'CF PRB'!BE70/1000</f>
        <v>0</v>
      </c>
      <c r="W47" s="123">
        <f>SUM('CF PRB'!BF70:BI70)/1000000</f>
        <v>0</v>
      </c>
      <c r="X47" s="124">
        <f>+'CF PRB'!BJ70</f>
        <v>101.55800000000001</v>
      </c>
      <c r="Y47" s="124">
        <f>+'CF PRB'!BM70*'CF PRB'!BN70</f>
        <v>4.7545470000000005</v>
      </c>
      <c r="Z47" s="124">
        <f>IF((SUM('CF PRB'!BP70:'CF PRB'!BS70))=0,0,SUM('CF PRB'!BP70:'CF PRB'!BS70)/(COUNT('CF PRB'!BP70:'CF PRB'!BS70)-COUNTIF('CF PRB'!BP70:'CF PRB'!BS70,0)))</f>
        <v>0</v>
      </c>
      <c r="AA47" s="125">
        <f>+'CF PRB'!BT70/1000000</f>
        <v>0</v>
      </c>
      <c r="AB47" s="125">
        <f>(+'CF PRB'!BU70)/1000000</f>
        <v>0</v>
      </c>
      <c r="AC47" s="125">
        <f>(+'CF PRB'!CT70)/1000000</f>
        <v>0</v>
      </c>
      <c r="AD47" s="125">
        <f>(+'CF PRB'!DI70*('CF PRB'!DJ70/100))/1000000</f>
        <v>0</v>
      </c>
      <c r="AE47" s="125">
        <f>(SUM('CF PRB'!DK70:DM70)/1000000)</f>
        <v>0</v>
      </c>
      <c r="AF47" s="125">
        <f>(+'CF PRB'!DO70)/1000000</f>
        <v>0</v>
      </c>
      <c r="AG47" s="125">
        <f>(+'CF PRB'!DP70)/1000000</f>
        <v>0</v>
      </c>
    </row>
    <row r="48" spans="1:33" x14ac:dyDescent="0.2">
      <c r="A48" s="121">
        <f>PDP!A48</f>
        <v>2058</v>
      </c>
      <c r="B48" s="122">
        <f>+'CF PRB'!D71</f>
        <v>0</v>
      </c>
      <c r="C48" s="123">
        <f>+'CF PRB'!AB71/1000000</f>
        <v>0</v>
      </c>
      <c r="D48" s="123">
        <f>+'CF PRB'!AC71/1000000</f>
        <v>0</v>
      </c>
      <c r="E48" s="123">
        <f>+'CF PRB'!AD71/1000</f>
        <v>0</v>
      </c>
      <c r="F48" s="123">
        <f>+'CF PRB'!AE71/1000</f>
        <v>0</v>
      </c>
      <c r="G48" s="123">
        <f>SUM('CF PRB'!AF71:AI71)/1000000</f>
        <v>0</v>
      </c>
      <c r="H48" s="123">
        <f>+'CF PRB'!AM71/1000000</f>
        <v>0</v>
      </c>
      <c r="I48" s="123">
        <f>+'CF PRB'!AN71/1000</f>
        <v>0</v>
      </c>
      <c r="J48" s="123">
        <f>'CF PRB'!AO72/1000000</f>
        <v>0</v>
      </c>
      <c r="K48" s="123">
        <f>+'CF PRB'!AQ71/1000000</f>
        <v>0</v>
      </c>
      <c r="L48" s="123">
        <f>+'CF PRB'!AR71/1000000</f>
        <v>0</v>
      </c>
      <c r="M48" s="123">
        <f>+'CF PRB'!AS71/1000</f>
        <v>0</v>
      </c>
      <c r="N48" s="123">
        <f>+'CF PRB'!AT71/1000</f>
        <v>0</v>
      </c>
      <c r="O48" s="123">
        <f>SUM('CF PRB'!AU71:AX71)/1000000</f>
        <v>0</v>
      </c>
      <c r="P48" s="123">
        <f>+'CF PRB'!AY71/1000000</f>
        <v>0</v>
      </c>
      <c r="Q48" s="123">
        <f>+'CF PRB'!AZ71/1000</f>
        <v>0</v>
      </c>
      <c r="R48" s="123">
        <f>+'CF PRB'!BA71/1000000</f>
        <v>0</v>
      </c>
      <c r="S48" s="123">
        <f>+'CF PRB'!BB71/1000000</f>
        <v>0</v>
      </c>
      <c r="T48" s="123">
        <f>+'CF PRB'!BC71/1000000</f>
        <v>0</v>
      </c>
      <c r="U48" s="123">
        <f>+'CF PRB'!BD71/1000</f>
        <v>0</v>
      </c>
      <c r="V48" s="123">
        <f>+'CF PRB'!BE71/1000</f>
        <v>0</v>
      </c>
      <c r="W48" s="123">
        <f>SUM('CF PRB'!BF71:BI71)/1000000</f>
        <v>0</v>
      </c>
      <c r="X48" s="124">
        <f>+'CF PRB'!BJ71</f>
        <v>101.55800000000001</v>
      </c>
      <c r="Y48" s="124">
        <f>+'CF PRB'!BM71*'CF PRB'!BN71</f>
        <v>4.7545470000000005</v>
      </c>
      <c r="Z48" s="124">
        <f>IF((SUM('CF PRB'!BP71:'CF PRB'!BS71))=0,0,SUM('CF PRB'!BP71:'CF PRB'!BS71)/(COUNT('CF PRB'!BP71:'CF PRB'!BS71)-COUNTIF('CF PRB'!BP71:'CF PRB'!BS71,0)))</f>
        <v>0</v>
      </c>
      <c r="AA48" s="125">
        <f>+'CF PRB'!BT71/1000000</f>
        <v>0</v>
      </c>
      <c r="AB48" s="125">
        <f>(+'CF PRB'!BU71)/1000000</f>
        <v>0</v>
      </c>
      <c r="AC48" s="125">
        <f>(+'CF PRB'!CT71)/1000000</f>
        <v>0</v>
      </c>
      <c r="AD48" s="125">
        <f>(+'CF PRB'!DI71*('CF PRB'!DJ71/100))/1000000</f>
        <v>0</v>
      </c>
      <c r="AE48" s="125">
        <f>(SUM('CF PRB'!DK71:DM71)/1000000)</f>
        <v>0</v>
      </c>
      <c r="AF48" s="125">
        <f>(+'CF PRB'!DO71)/1000000</f>
        <v>0</v>
      </c>
      <c r="AG48" s="125">
        <f>(+'CF PRB'!DP71)/1000000</f>
        <v>0</v>
      </c>
    </row>
    <row r="49" spans="1:33" x14ac:dyDescent="0.2">
      <c r="A49" s="121">
        <f>PDP!A49</f>
        <v>2059</v>
      </c>
      <c r="B49" s="122">
        <f>+'CF PRB'!D72</f>
        <v>0</v>
      </c>
      <c r="C49" s="123">
        <f>+'CF PRB'!AB72/1000000</f>
        <v>0</v>
      </c>
      <c r="D49" s="123">
        <f>+'CF PRB'!AC72/1000000</f>
        <v>0</v>
      </c>
      <c r="E49" s="123">
        <f>+'CF PRB'!AD72/1000</f>
        <v>0</v>
      </c>
      <c r="F49" s="123">
        <f>+'CF PRB'!AE72/1000</f>
        <v>0</v>
      </c>
      <c r="G49" s="123">
        <f>SUM('CF PRB'!AF72:AI72)/1000000</f>
        <v>0</v>
      </c>
      <c r="H49" s="123">
        <f>+'CF PRB'!AM72/1000000</f>
        <v>0</v>
      </c>
      <c r="I49" s="123">
        <f>+'CF PRB'!AN72/1000</f>
        <v>0</v>
      </c>
      <c r="J49" s="123">
        <f>+'CF PRB'!AO72/1000</f>
        <v>0</v>
      </c>
      <c r="K49" s="123">
        <f>+'CF PRB'!AQ72/1000000</f>
        <v>0</v>
      </c>
      <c r="L49" s="123">
        <f>+'CF PRB'!AR72/1000000</f>
        <v>0</v>
      </c>
      <c r="M49" s="123">
        <f>+'CF PRB'!AS72/1000</f>
        <v>0</v>
      </c>
      <c r="N49" s="123">
        <f>+'CF PRB'!AT72/1000</f>
        <v>0</v>
      </c>
      <c r="O49" s="123">
        <f>SUM('CF PRB'!AU72:AX72)/1000000</f>
        <v>0</v>
      </c>
      <c r="P49" s="123">
        <f>+'CF PRB'!AY72/1000000</f>
        <v>0</v>
      </c>
      <c r="Q49" s="123">
        <f>+'CF PRB'!AZ72/1000</f>
        <v>0</v>
      </c>
      <c r="R49" s="123">
        <f>+'CF PRB'!BA72/1000000</f>
        <v>0</v>
      </c>
      <c r="S49" s="123">
        <f>+'CF PRB'!BB72/1000000</f>
        <v>0</v>
      </c>
      <c r="T49" s="123">
        <f>+'CF PRB'!BC72/1000000</f>
        <v>0</v>
      </c>
      <c r="U49" s="123">
        <f>+'CF PRB'!BD72/1000</f>
        <v>0</v>
      </c>
      <c r="V49" s="123">
        <f>+'CF PRB'!BE72/1000</f>
        <v>0</v>
      </c>
      <c r="W49" s="123">
        <f>SUM('CF PRB'!BF72:BI72)/1000000</f>
        <v>0</v>
      </c>
      <c r="X49" s="124">
        <f>+'CF PRB'!BJ72</f>
        <v>101.55800000000001</v>
      </c>
      <c r="Y49" s="124">
        <f>+'CF PRB'!BM72*'CF PRB'!BN72</f>
        <v>4.7545470000000005</v>
      </c>
      <c r="Z49" s="124">
        <f>IF((SUM('CF PRB'!BP72:'CF PRB'!BS72))=0,0,SUM('CF PRB'!BP72:'CF PRB'!BS72)/(COUNT('CF PRB'!BP72:'CF PRB'!BS72)-COUNTIF('CF PRB'!BP72:'CF PRB'!BS72,0)))</f>
        <v>0</v>
      </c>
      <c r="AA49" s="125">
        <f>+'CF PRB'!BT72/1000000</f>
        <v>0</v>
      </c>
      <c r="AB49" s="125">
        <f>(+'CF PRB'!BU72)/1000000</f>
        <v>0</v>
      </c>
      <c r="AC49" s="125">
        <f>(+'CF PRB'!CT72)/1000000</f>
        <v>0</v>
      </c>
      <c r="AD49" s="125">
        <f>(+'CF PRB'!DI72*('CF PRB'!DJ72/100))/1000000</f>
        <v>0</v>
      </c>
      <c r="AE49" s="125">
        <f>(SUM('CF PRB'!DK72:DM72)/1000000)</f>
        <v>0</v>
      </c>
      <c r="AF49" s="125">
        <f>(+'CF PRB'!DO72)/1000000</f>
        <v>0</v>
      </c>
      <c r="AG49" s="125">
        <f>(+'CF PRB'!DP72)/1000000</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v>
      </c>
      <c r="C51" s="129">
        <f t="shared" ref="C51:AG51" si="0">SUM(C13:C50)</f>
        <v>0.51318999999999992</v>
      </c>
      <c r="D51" s="129">
        <f t="shared" si="0"/>
        <v>0</v>
      </c>
      <c r="E51" s="129">
        <f t="shared" si="0"/>
        <v>0</v>
      </c>
      <c r="F51" s="129">
        <f t="shared" si="0"/>
        <v>105.20524100000002</v>
      </c>
      <c r="G51" s="129">
        <f t="shared" si="0"/>
        <v>0</v>
      </c>
      <c r="H51" s="129">
        <f t="shared" si="0"/>
        <v>0.10264100000000001</v>
      </c>
      <c r="I51" s="129">
        <f t="shared" si="0"/>
        <v>0</v>
      </c>
      <c r="J51" s="129">
        <f t="shared" si="0"/>
        <v>0</v>
      </c>
      <c r="K51" s="129">
        <f t="shared" si="0"/>
        <v>0.51318999999999992</v>
      </c>
      <c r="L51" s="129">
        <f t="shared" si="0"/>
        <v>0</v>
      </c>
      <c r="M51" s="129">
        <f t="shared" si="0"/>
        <v>0</v>
      </c>
      <c r="N51" s="129">
        <f t="shared" si="0"/>
        <v>105.20524100000002</v>
      </c>
      <c r="O51" s="129">
        <f t="shared" si="0"/>
        <v>0</v>
      </c>
      <c r="P51" s="129">
        <f t="shared" si="0"/>
        <v>0.10264100000000001</v>
      </c>
      <c r="Q51" s="129">
        <f t="shared" si="0"/>
        <v>0</v>
      </c>
      <c r="R51" s="129">
        <f t="shared" si="0"/>
        <v>0</v>
      </c>
      <c r="S51" s="129">
        <f t="shared" si="0"/>
        <v>0.41054900000000005</v>
      </c>
      <c r="T51" s="129">
        <f t="shared" si="0"/>
        <v>0</v>
      </c>
      <c r="U51" s="129">
        <f t="shared" si="0"/>
        <v>0</v>
      </c>
      <c r="V51" s="129">
        <f t="shared" si="0"/>
        <v>105.20524100000002</v>
      </c>
      <c r="W51" s="129">
        <f t="shared" si="0"/>
        <v>0</v>
      </c>
      <c r="X51" s="129">
        <f>IF((SUM(X13:X49))=0,0,SUM(X13:X49)/(COUNT(X13:X49)-COUNTIF(X13:X49,0)))</f>
        <v>101.55800000000001</v>
      </c>
      <c r="Y51" s="129">
        <f>IF((SUM(Y13:Y49))=0,0,SUM(Y13:Y49)/(COUNT(Y13:Y49)-COUNTIF(Y13:Y49,0)))</f>
        <v>4.7545470000000014</v>
      </c>
      <c r="Z51" s="129"/>
      <c r="AA51" s="129">
        <f t="shared" si="0"/>
        <v>41.694587999999996</v>
      </c>
      <c r="AB51" s="129">
        <f t="shared" si="0"/>
        <v>17.137910000000002</v>
      </c>
      <c r="AC51" s="129">
        <f t="shared" si="0"/>
        <v>0</v>
      </c>
      <c r="AD51" s="129">
        <f t="shared" si="0"/>
        <v>0</v>
      </c>
      <c r="AE51" s="129">
        <f t="shared" si="0"/>
        <v>0</v>
      </c>
      <c r="AF51" s="129">
        <f t="shared" si="0"/>
        <v>24.556677999999998</v>
      </c>
      <c r="AG51" s="129">
        <f t="shared" si="0"/>
        <v>11.528436999999997</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4"/>
  <dimension ref="A2:AG51"/>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1.875" style="1" customWidth="1"/>
    <col min="6" max="6" width="12.375" style="1" bestFit="1" customWidth="1"/>
    <col min="7" max="12" width="11" style="1"/>
    <col min="13" max="13" width="11.875" style="1" customWidth="1"/>
    <col min="14" max="14" width="12.875" style="1" customWidth="1"/>
    <col min="15" max="20" width="11" style="1"/>
    <col min="21" max="21" width="13" style="1" bestFit="1" customWidth="1"/>
    <col min="22" max="22" width="12.37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CRISTALINA</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168</v>
      </c>
    </row>
    <row r="7" spans="1:33" ht="12" customHeight="1" x14ac:dyDescent="0.2">
      <c r="K7" s="2" t="str">
        <f>+PDP!K7</f>
        <v>Limite E</v>
      </c>
      <c r="M7" s="1">
        <f>'CF PS'!B8</f>
        <v>2047</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+'CF PS'!D36</f>
        <v>0</v>
      </c>
      <c r="C13" s="123">
        <f>+'CF PS'!AB36/1000000</f>
        <v>1.66E-4</v>
      </c>
      <c r="D13" s="123">
        <f>+'CF PS'!AC36/1000000</f>
        <v>0</v>
      </c>
      <c r="E13" s="123">
        <f>+'CF PS'!AD36/1000</f>
        <v>0</v>
      </c>
      <c r="F13" s="123">
        <f>+'CF PS'!AE36/1000</f>
        <v>3.4495999999999999E-2</v>
      </c>
      <c r="G13" s="123">
        <f>SUM('CF PS'!AF36:AI36)/1000000</f>
        <v>0</v>
      </c>
      <c r="H13" s="123">
        <f>+'CF PS'!AM36/1000000</f>
        <v>3.3000000000000003E-5</v>
      </c>
      <c r="I13" s="123">
        <f>+'CF PS'!AN36/1000</f>
        <v>0</v>
      </c>
      <c r="J13" s="123">
        <f>'CF PS'!AO36/1000000</f>
        <v>0</v>
      </c>
      <c r="K13" s="123">
        <f>+'CF PS'!AQ36/1000000</f>
        <v>1.66E-4</v>
      </c>
      <c r="L13" s="123">
        <f>+'CF PS'!AR36/1000000</f>
        <v>0</v>
      </c>
      <c r="M13" s="123">
        <f>+'CF PS'!AS36/1000</f>
        <v>0</v>
      </c>
      <c r="N13" s="123">
        <f>+'CF PS'!AT36/1000</f>
        <v>3.4495999999999999E-2</v>
      </c>
      <c r="O13" s="123">
        <f>SUM('CF PS'!AU36:AX36)/1000000</f>
        <v>0</v>
      </c>
      <c r="P13" s="123">
        <f>+'CF PS'!AY36/1000000</f>
        <v>3.3000000000000003E-5</v>
      </c>
      <c r="Q13" s="123">
        <f>+'CF PS'!AZ36/1000</f>
        <v>0</v>
      </c>
      <c r="R13" s="123">
        <f>+'CF PS'!BA36/1000000</f>
        <v>0</v>
      </c>
      <c r="S13" s="123">
        <f>+'CF PS'!BB36/1000000</f>
        <v>1.3300000000000001E-4</v>
      </c>
      <c r="T13" s="123">
        <f>+'CF PS'!BC36/1000000</f>
        <v>0</v>
      </c>
      <c r="U13" s="123">
        <f>+'CF PS'!BD36/1000</f>
        <v>0</v>
      </c>
      <c r="V13" s="123">
        <f>+'CF PS'!BE36/1000</f>
        <v>3.4495999999999999E-2</v>
      </c>
      <c r="W13" s="123">
        <f>SUM('CF PS'!BF36:BI36)/1000000</f>
        <v>0</v>
      </c>
      <c r="X13" s="124">
        <f>+'CF PS'!BJ36</f>
        <v>101.55800000000001</v>
      </c>
      <c r="Y13" s="124">
        <f>+'CF PS'!BM36*'CF PS'!BN36</f>
        <v>4.7545470000000005</v>
      </c>
      <c r="Z13" s="124">
        <f>IF((SUM('CF PS'!BP36:'CF PS'!BS36))=0,0,SUM('CF PS'!BP36:'CF PS'!BS36)/(COUNT('CF PS'!BP36:'CF PS'!BS36)-COUNTIF('CF PS'!BP36:'CF PS'!BS36,0)))</f>
        <v>0</v>
      </c>
      <c r="AA13" s="125">
        <f>+'CF PS'!BT36/1000000</f>
        <v>1.3507E-2</v>
      </c>
      <c r="AB13" s="125">
        <f>(+'CF PS'!BU36)/1000000</f>
        <v>8.8999999999999995E-4</v>
      </c>
      <c r="AC13" s="125">
        <f>(+'CF PS'!CT36)/1000000</f>
        <v>0</v>
      </c>
      <c r="AD13" s="125">
        <f>(+'CF PS'!DI36*('CF PS'!DJ36/100))/1000000</f>
        <v>0</v>
      </c>
      <c r="AE13" s="125">
        <f>(SUM('CF PS'!DK36:DM36)/1000000)</f>
        <v>0</v>
      </c>
      <c r="AF13" s="125">
        <f>(+'CF PS'!DO36)/1000000</f>
        <v>1.2617E-2</v>
      </c>
      <c r="AG13" s="125">
        <f>(+'CF PS'!DP36)/1000000</f>
        <v>1.2029E-2</v>
      </c>
    </row>
    <row r="14" spans="1:33" x14ac:dyDescent="0.2">
      <c r="A14" s="121">
        <f>PDP!A14</f>
        <v>2024</v>
      </c>
      <c r="B14" s="122">
        <f>+'CF PS'!D37</f>
        <v>0</v>
      </c>
      <c r="C14" s="123">
        <f>+'CF PS'!AB37/1000000</f>
        <v>4.8099999999999998E-4</v>
      </c>
      <c r="D14" s="123">
        <f>+'CF PS'!AC37/1000000</f>
        <v>0</v>
      </c>
      <c r="E14" s="123">
        <f>+'CF PS'!AD37/1000</f>
        <v>0</v>
      </c>
      <c r="F14" s="123">
        <f>+'CF PS'!AE37/1000</f>
        <v>9.9009E-2</v>
      </c>
      <c r="G14" s="123">
        <f>SUM('CF PS'!AF37:AI37)/1000000</f>
        <v>0</v>
      </c>
      <c r="H14" s="123">
        <f>+'CF PS'!AM37/1000000</f>
        <v>9.7999999999999997E-5</v>
      </c>
      <c r="I14" s="123">
        <f>+'CF PS'!AN37/1000</f>
        <v>0</v>
      </c>
      <c r="J14" s="123">
        <f>'CF PS'!AO37/1000000</f>
        <v>0</v>
      </c>
      <c r="K14" s="123">
        <f>+'CF PS'!AQ37/1000000</f>
        <v>4.8099999999999998E-4</v>
      </c>
      <c r="L14" s="123">
        <f>+'CF PS'!AR37/1000000</f>
        <v>0</v>
      </c>
      <c r="M14" s="123">
        <f>+'CF PS'!AS37/1000</f>
        <v>0</v>
      </c>
      <c r="N14" s="123">
        <f>+'CF PS'!AT37/1000</f>
        <v>9.9009E-2</v>
      </c>
      <c r="O14" s="123">
        <f>SUM('CF PS'!AU37:AX37)/1000000</f>
        <v>0</v>
      </c>
      <c r="P14" s="123">
        <f>+'CF PS'!AY37/1000000</f>
        <v>9.7999999999999997E-5</v>
      </c>
      <c r="Q14" s="123">
        <f>+'CF PS'!AZ37/1000</f>
        <v>0</v>
      </c>
      <c r="R14" s="123">
        <f>+'CF PS'!BA37/1000000</f>
        <v>0</v>
      </c>
      <c r="S14" s="123">
        <f>+'CF PS'!BB37/1000000</f>
        <v>3.8299999999999999E-4</v>
      </c>
      <c r="T14" s="123">
        <f>+'CF PS'!BC37/1000000</f>
        <v>0</v>
      </c>
      <c r="U14" s="123">
        <f>+'CF PS'!BD37/1000</f>
        <v>0</v>
      </c>
      <c r="V14" s="123">
        <f>+'CF PS'!BE37/1000</f>
        <v>9.9009E-2</v>
      </c>
      <c r="W14" s="123">
        <f>SUM('CF PS'!BF37:BI37)/1000000</f>
        <v>0</v>
      </c>
      <c r="X14" s="124">
        <f>+'CF PS'!BJ37</f>
        <v>101.55800000000001</v>
      </c>
      <c r="Y14" s="124">
        <f>+'CF PS'!BM37*'CF PS'!BN37</f>
        <v>4.7545470000000005</v>
      </c>
      <c r="Z14" s="124">
        <f>IF((SUM('CF PS'!BP37:'CF PS'!BS37))=0,0,SUM('CF PS'!BP37:'CF PS'!BS37)/(COUNT('CF PS'!BP37:'CF PS'!BS37)-COUNTIF('CF PS'!BP37:'CF PS'!BS37,0)))</f>
        <v>0</v>
      </c>
      <c r="AA14" s="125">
        <f>+'CF PS'!BT37/1000000</f>
        <v>3.8897000000000001E-2</v>
      </c>
      <c r="AB14" s="125">
        <f>(+'CF PS'!BU37)/1000000</f>
        <v>8.7399999999999999E-4</v>
      </c>
      <c r="AC14" s="125">
        <f>(+'CF PS'!CT37)/1000000</f>
        <v>0</v>
      </c>
      <c r="AD14" s="125">
        <f>(+'CF PS'!DI37*('CF PS'!DJ37/100))/1000000</f>
        <v>0</v>
      </c>
      <c r="AE14" s="125">
        <f>(SUM('CF PS'!DK37:DM37)/1000000)</f>
        <v>0</v>
      </c>
      <c r="AF14" s="125">
        <f>(+'CF PS'!DO37)/1000000</f>
        <v>3.8023000000000001E-2</v>
      </c>
      <c r="AG14" s="125">
        <f>(+'CF PS'!DP37)/1000000</f>
        <v>3.2957E-2</v>
      </c>
    </row>
    <row r="15" spans="1:33" x14ac:dyDescent="0.2">
      <c r="A15" s="121">
        <f>PDP!A15</f>
        <v>2025</v>
      </c>
      <c r="B15" s="122">
        <f>+'CF PS'!D38</f>
        <v>0</v>
      </c>
      <c r="C15" s="123">
        <f>+'CF PS'!AB38/1000000</f>
        <v>7.6199999999999998E-4</v>
      </c>
      <c r="D15" s="123">
        <f>+'CF PS'!AC38/1000000</f>
        <v>0</v>
      </c>
      <c r="E15" s="123">
        <f>+'CF PS'!AD38/1000</f>
        <v>0</v>
      </c>
      <c r="F15" s="123">
        <f>+'CF PS'!AE38/1000</f>
        <v>0.15614800000000001</v>
      </c>
      <c r="G15" s="123">
        <f>SUM('CF PS'!AF38:AI38)/1000000</f>
        <v>0</v>
      </c>
      <c r="H15" s="123">
        <f>+'CF PS'!AM38/1000000</f>
        <v>1.5200000000000001E-4</v>
      </c>
      <c r="I15" s="123">
        <f>+'CF PS'!AN38/1000</f>
        <v>0</v>
      </c>
      <c r="J15" s="123">
        <f>'CF PS'!AO38/1000000</f>
        <v>0</v>
      </c>
      <c r="K15" s="123">
        <f>+'CF PS'!AQ38/1000000</f>
        <v>7.6199999999999998E-4</v>
      </c>
      <c r="L15" s="123">
        <f>+'CF PS'!AR38/1000000</f>
        <v>0</v>
      </c>
      <c r="M15" s="123">
        <f>+'CF PS'!AS38/1000</f>
        <v>0</v>
      </c>
      <c r="N15" s="123">
        <f>+'CF PS'!AT38/1000</f>
        <v>0.15614800000000001</v>
      </c>
      <c r="O15" s="123">
        <f>SUM('CF PS'!AU38:AX38)/1000000</f>
        <v>0</v>
      </c>
      <c r="P15" s="123">
        <f>+'CF PS'!AY38/1000000</f>
        <v>1.5200000000000001E-4</v>
      </c>
      <c r="Q15" s="123">
        <f>+'CF PS'!AZ38/1000</f>
        <v>0</v>
      </c>
      <c r="R15" s="123">
        <f>+'CF PS'!BA38/1000000</f>
        <v>0</v>
      </c>
      <c r="S15" s="123">
        <f>+'CF PS'!BB38/1000000</f>
        <v>6.0999999999999997E-4</v>
      </c>
      <c r="T15" s="123">
        <f>+'CF PS'!BC38/1000000</f>
        <v>0</v>
      </c>
      <c r="U15" s="123">
        <f>+'CF PS'!BD38/1000</f>
        <v>0</v>
      </c>
      <c r="V15" s="123">
        <f>+'CF PS'!BE38/1000</f>
        <v>0.15614800000000001</v>
      </c>
      <c r="W15" s="123">
        <f>SUM('CF PS'!BF38:BI38)/1000000</f>
        <v>0</v>
      </c>
      <c r="X15" s="124">
        <f>+'CF PS'!BJ38</f>
        <v>101.55800000000001</v>
      </c>
      <c r="Y15" s="124">
        <f>+'CF PS'!BM38*'CF PS'!BN38</f>
        <v>4.7545470000000005</v>
      </c>
      <c r="Z15" s="124">
        <f>IF((SUM('CF PS'!BP38:'CF PS'!BS38))=0,0,SUM('CF PS'!BP38:'CF PS'!BS38)/(COUNT('CF PS'!BP38:'CF PS'!BS38)-COUNTIF('CF PS'!BP38:'CF PS'!BS38,0)))</f>
        <v>0</v>
      </c>
      <c r="AA15" s="125">
        <f>+'CF PS'!BT38/1000000</f>
        <v>6.1949999999999998E-2</v>
      </c>
      <c r="AB15" s="125">
        <f>(+'CF PS'!BU38)/1000000</f>
        <v>8.5599999999999999E-4</v>
      </c>
      <c r="AC15" s="125">
        <f>(+'CF PS'!CT38)/1000000</f>
        <v>0</v>
      </c>
      <c r="AD15" s="125">
        <f>(+'CF PS'!DI38*('CF PS'!DJ38/100))/1000000</f>
        <v>0</v>
      </c>
      <c r="AE15" s="125">
        <f>(SUM('CF PS'!DK38:DM38)/1000000)</f>
        <v>0</v>
      </c>
      <c r="AF15" s="125">
        <f>(+'CF PS'!DO38)/1000000</f>
        <v>6.1094000000000002E-2</v>
      </c>
      <c r="AG15" s="125">
        <f>(+'CF PS'!DP38)/1000000</f>
        <v>4.8141000000000003E-2</v>
      </c>
    </row>
    <row r="16" spans="1:33" x14ac:dyDescent="0.2">
      <c r="A16" s="121">
        <f>PDP!A16</f>
        <v>2026</v>
      </c>
      <c r="B16" s="122">
        <f>+'CF PS'!D39</f>
        <v>0</v>
      </c>
      <c r="C16" s="123">
        <f>+'CF PS'!AB39/1000000</f>
        <v>1.011E-3</v>
      </c>
      <c r="D16" s="123">
        <f>+'CF PS'!AC39/1000000</f>
        <v>0</v>
      </c>
      <c r="E16" s="123">
        <f>+'CF PS'!AD39/1000</f>
        <v>0</v>
      </c>
      <c r="F16" s="123">
        <f>+'CF PS'!AE39/1000</f>
        <v>0.20718500000000001</v>
      </c>
      <c r="G16" s="123">
        <f>SUM('CF PS'!AF39:AI39)/1000000</f>
        <v>0</v>
      </c>
      <c r="H16" s="123">
        <f>+'CF PS'!AM39/1000000</f>
        <v>2.02E-4</v>
      </c>
      <c r="I16" s="123">
        <f>+'CF PS'!AN39/1000</f>
        <v>0</v>
      </c>
      <c r="J16" s="123">
        <f>'CF PS'!AO39/1000000</f>
        <v>0</v>
      </c>
      <c r="K16" s="123">
        <f>+'CF PS'!AQ39/1000000</f>
        <v>1.011E-3</v>
      </c>
      <c r="L16" s="123">
        <f>+'CF PS'!AR39/1000000</f>
        <v>0</v>
      </c>
      <c r="M16" s="123">
        <f>+'CF PS'!AS39/1000</f>
        <v>0</v>
      </c>
      <c r="N16" s="123">
        <f>+'CF PS'!AT39/1000</f>
        <v>0.20718500000000001</v>
      </c>
      <c r="O16" s="123">
        <f>SUM('CF PS'!AU39:AX39)/1000000</f>
        <v>0</v>
      </c>
      <c r="P16" s="123">
        <f>+'CF PS'!AY39/1000000</f>
        <v>2.02E-4</v>
      </c>
      <c r="Q16" s="123">
        <f>+'CF PS'!AZ39/1000</f>
        <v>0</v>
      </c>
      <c r="R16" s="123">
        <f>+'CF PS'!BA39/1000000</f>
        <v>0</v>
      </c>
      <c r="S16" s="123">
        <f>+'CF PS'!BB39/1000000</f>
        <v>8.0900000000000004E-4</v>
      </c>
      <c r="T16" s="123">
        <f>+'CF PS'!BC39/1000000</f>
        <v>0</v>
      </c>
      <c r="U16" s="123">
        <f>+'CF PS'!BD39/1000</f>
        <v>0</v>
      </c>
      <c r="V16" s="123">
        <f>+'CF PS'!BE39/1000</f>
        <v>0.20718500000000001</v>
      </c>
      <c r="W16" s="123">
        <f>SUM('CF PS'!BF39:BI39)/1000000</f>
        <v>0</v>
      </c>
      <c r="X16" s="124">
        <f>+'CF PS'!BJ39</f>
        <v>101.55800000000001</v>
      </c>
      <c r="Y16" s="124">
        <f>+'CF PS'!BM39*'CF PS'!BN39</f>
        <v>4.7545470000000005</v>
      </c>
      <c r="Z16" s="124">
        <f>IF((SUM('CF PS'!BP39:'CF PS'!BS39))=0,0,SUM('CF PS'!BP39:'CF PS'!BS39)/(COUNT('CF PS'!BP39:'CF PS'!BS39)-COUNTIF('CF PS'!BP39:'CF PS'!BS39,0)))</f>
        <v>0</v>
      </c>
      <c r="AA16" s="125">
        <f>+'CF PS'!BT39/1000000</f>
        <v>8.2160999999999998E-2</v>
      </c>
      <c r="AB16" s="125">
        <f>(+'CF PS'!BU39)/1000000</f>
        <v>8.4099999999999995E-4</v>
      </c>
      <c r="AC16" s="125">
        <f>(+'CF PS'!CT39)/1000000</f>
        <v>0</v>
      </c>
      <c r="AD16" s="125">
        <f>(+'CF PS'!DI39*('CF PS'!DJ39/100))/1000000</f>
        <v>0</v>
      </c>
      <c r="AE16" s="125">
        <f>(SUM('CF PS'!DK39:DM39)/1000000)</f>
        <v>0</v>
      </c>
      <c r="AF16" s="125">
        <f>(+'CF PS'!DO39)/1000000</f>
        <v>8.1320000000000003E-2</v>
      </c>
      <c r="AG16" s="125">
        <f>(+'CF PS'!DP39)/1000000</f>
        <v>5.8252999999999999E-2</v>
      </c>
    </row>
    <row r="17" spans="1:33" x14ac:dyDescent="0.2">
      <c r="A17" s="121">
        <f>PDP!A17</f>
        <v>2027</v>
      </c>
      <c r="B17" s="122">
        <f>+'CF PS'!D40</f>
        <v>0</v>
      </c>
      <c r="C17" s="123">
        <f>+'CF PS'!AB40/1000000</f>
        <v>1.23E-3</v>
      </c>
      <c r="D17" s="123">
        <f>+'CF PS'!AC40/1000000</f>
        <v>0</v>
      </c>
      <c r="E17" s="123">
        <f>+'CF PS'!AD40/1000</f>
        <v>0</v>
      </c>
      <c r="F17" s="123">
        <f>+'CF PS'!AE40/1000</f>
        <v>0.25244800000000001</v>
      </c>
      <c r="G17" s="123">
        <f>SUM('CF PS'!AF40:AI40)/1000000</f>
        <v>0</v>
      </c>
      <c r="H17" s="123">
        <f>+'CF PS'!AM40/1000000</f>
        <v>2.4600000000000002E-4</v>
      </c>
      <c r="I17" s="123">
        <f>+'CF PS'!AN40/1000</f>
        <v>0</v>
      </c>
      <c r="J17" s="123">
        <f>'CF PS'!AO40/1000000</f>
        <v>0</v>
      </c>
      <c r="K17" s="123">
        <f>+'CF PS'!AQ40/1000000</f>
        <v>1.23E-3</v>
      </c>
      <c r="L17" s="123">
        <f>+'CF PS'!AR40/1000000</f>
        <v>0</v>
      </c>
      <c r="M17" s="123">
        <f>+'CF PS'!AS40/1000</f>
        <v>0</v>
      </c>
      <c r="N17" s="123">
        <f>+'CF PS'!AT40/1000</f>
        <v>0.25244800000000001</v>
      </c>
      <c r="O17" s="123">
        <f>SUM('CF PS'!AU40:AX40)/1000000</f>
        <v>0</v>
      </c>
      <c r="P17" s="123">
        <f>+'CF PS'!AY40/1000000</f>
        <v>2.4600000000000002E-4</v>
      </c>
      <c r="Q17" s="123">
        <f>+'CF PS'!AZ40/1000</f>
        <v>0</v>
      </c>
      <c r="R17" s="123">
        <f>+'CF PS'!BA40/1000000</f>
        <v>0</v>
      </c>
      <c r="S17" s="123">
        <f>+'CF PS'!BB40/1000000</f>
        <v>9.8400000000000007E-4</v>
      </c>
      <c r="T17" s="123">
        <f>+'CF PS'!BC40/1000000</f>
        <v>0</v>
      </c>
      <c r="U17" s="123">
        <f>+'CF PS'!BD40/1000</f>
        <v>0</v>
      </c>
      <c r="V17" s="123">
        <f>+'CF PS'!BE40/1000</f>
        <v>0.25244800000000001</v>
      </c>
      <c r="W17" s="123">
        <f>SUM('CF PS'!BF40:BI40)/1000000</f>
        <v>0</v>
      </c>
      <c r="X17" s="124">
        <f>+'CF PS'!BJ40</f>
        <v>101.55800000000001</v>
      </c>
      <c r="Y17" s="124">
        <f>+'CF PS'!BM40*'CF PS'!BN40</f>
        <v>4.7545470000000005</v>
      </c>
      <c r="Z17" s="124">
        <f>IF((SUM('CF PS'!BP40:'CF PS'!BS40))=0,0,SUM('CF PS'!BP40:'CF PS'!BS40)/(COUNT('CF PS'!BP40:'CF PS'!BS40)-COUNTIF('CF PS'!BP40:'CF PS'!BS40,0)))</f>
        <v>0</v>
      </c>
      <c r="AA17" s="125">
        <f>+'CF PS'!BT40/1000000</f>
        <v>9.9932999999999994E-2</v>
      </c>
      <c r="AB17" s="125">
        <f>(+'CF PS'!BU40)/1000000</f>
        <v>8.2899999999999998E-4</v>
      </c>
      <c r="AC17" s="125">
        <f>(+'CF PS'!CT40)/1000000</f>
        <v>0</v>
      </c>
      <c r="AD17" s="125">
        <f>(+'CF PS'!DI40*('CF PS'!DJ40/100))/1000000</f>
        <v>0</v>
      </c>
      <c r="AE17" s="125">
        <f>(SUM('CF PS'!DK40:DM40)/1000000)</f>
        <v>0</v>
      </c>
      <c r="AF17" s="125">
        <f>(+'CF PS'!DO40)/1000000</f>
        <v>9.9103999999999998E-2</v>
      </c>
      <c r="AG17" s="125">
        <f>(+'CF PS'!DP40)/1000000</f>
        <v>6.4538999999999999E-2</v>
      </c>
    </row>
    <row r="18" spans="1:33" x14ac:dyDescent="0.2">
      <c r="A18" s="121">
        <f>PDP!A18</f>
        <v>2028</v>
      </c>
      <c r="B18" s="122">
        <f>+'CF PS'!D41</f>
        <v>0</v>
      </c>
      <c r="C18" s="123">
        <f>+'CF PS'!AB41/1000000</f>
        <v>1.4300000000000001E-3</v>
      </c>
      <c r="D18" s="123">
        <f>+'CF PS'!AC41/1000000</f>
        <v>0</v>
      </c>
      <c r="E18" s="123">
        <f>+'CF PS'!AD41/1000</f>
        <v>0</v>
      </c>
      <c r="F18" s="123">
        <f>+'CF PS'!AE41/1000</f>
        <v>0.293242</v>
      </c>
      <c r="G18" s="123">
        <f>SUM('CF PS'!AF41:AI41)/1000000</f>
        <v>0</v>
      </c>
      <c r="H18" s="123">
        <f>+'CF PS'!AM41/1000000</f>
        <v>2.8600000000000001E-4</v>
      </c>
      <c r="I18" s="123">
        <f>+'CF PS'!AN41/1000</f>
        <v>0</v>
      </c>
      <c r="J18" s="123">
        <f>'CF PS'!AO41/1000000</f>
        <v>0</v>
      </c>
      <c r="K18" s="123">
        <f>+'CF PS'!AQ41/1000000</f>
        <v>1.4300000000000001E-3</v>
      </c>
      <c r="L18" s="123">
        <f>+'CF PS'!AR41/1000000</f>
        <v>0</v>
      </c>
      <c r="M18" s="123">
        <f>+'CF PS'!AS41/1000</f>
        <v>0</v>
      </c>
      <c r="N18" s="123">
        <f>+'CF PS'!AT41/1000</f>
        <v>0.293242</v>
      </c>
      <c r="O18" s="123">
        <f>SUM('CF PS'!AU41:AX41)/1000000</f>
        <v>0</v>
      </c>
      <c r="P18" s="123">
        <f>+'CF PS'!AY41/1000000</f>
        <v>2.8600000000000001E-4</v>
      </c>
      <c r="Q18" s="123">
        <f>+'CF PS'!AZ41/1000</f>
        <v>0</v>
      </c>
      <c r="R18" s="123">
        <f>+'CF PS'!BA41/1000000</f>
        <v>0</v>
      </c>
      <c r="S18" s="123">
        <f>+'CF PS'!BB41/1000000</f>
        <v>1.1440000000000001E-3</v>
      </c>
      <c r="T18" s="123">
        <f>+'CF PS'!BC41/1000000</f>
        <v>0</v>
      </c>
      <c r="U18" s="123">
        <f>+'CF PS'!BD41/1000</f>
        <v>0</v>
      </c>
      <c r="V18" s="123">
        <f>+'CF PS'!BE41/1000</f>
        <v>0.293242</v>
      </c>
      <c r="W18" s="123">
        <f>SUM('CF PS'!BF41:BI41)/1000000</f>
        <v>0</v>
      </c>
      <c r="X18" s="124">
        <f>+'CF PS'!BJ41</f>
        <v>101.55800000000001</v>
      </c>
      <c r="Y18" s="124">
        <f>+'CF PS'!BM41*'CF PS'!BN41</f>
        <v>4.7545470000000005</v>
      </c>
      <c r="Z18" s="124">
        <f>IF((SUM('CF PS'!BP41:'CF PS'!BS41))=0,0,SUM('CF PS'!BP41:'CF PS'!BS41)/(COUNT('CF PS'!BP41:'CF PS'!BS41)-COUNTIF('CF PS'!BP41:'CF PS'!BS41,0)))</f>
        <v>0</v>
      </c>
      <c r="AA18" s="125">
        <f>+'CF PS'!BT41/1000000</f>
        <v>0.11618299999999999</v>
      </c>
      <c r="AB18" s="125">
        <f>(+'CF PS'!BU41)/1000000</f>
        <v>8.1999999999999998E-4</v>
      </c>
      <c r="AC18" s="125">
        <f>(+'CF PS'!CT41)/1000000</f>
        <v>0</v>
      </c>
      <c r="AD18" s="125">
        <f>(+'CF PS'!DI41*('CF PS'!DJ41/100))/1000000</f>
        <v>0</v>
      </c>
      <c r="AE18" s="125">
        <f>(SUM('CF PS'!DK41:DM41)/1000000)</f>
        <v>0</v>
      </c>
      <c r="AF18" s="125">
        <f>(+'CF PS'!DO41)/1000000</f>
        <v>0.11536299999999999</v>
      </c>
      <c r="AG18" s="125">
        <f>(+'CF PS'!DP41)/1000000</f>
        <v>6.8296999999999997E-2</v>
      </c>
    </row>
    <row r="19" spans="1:33" x14ac:dyDescent="0.2">
      <c r="A19" s="121">
        <f>PDP!A19</f>
        <v>2029</v>
      </c>
      <c r="B19" s="122">
        <f>+'CF PS'!D42</f>
        <v>0</v>
      </c>
      <c r="C19" s="123">
        <f>+'CF PS'!AB42/1000000</f>
        <v>1.598E-3</v>
      </c>
      <c r="D19" s="123">
        <f>+'CF PS'!AC42/1000000</f>
        <v>0</v>
      </c>
      <c r="E19" s="123">
        <f>+'CF PS'!AD42/1000</f>
        <v>0</v>
      </c>
      <c r="F19" s="123">
        <f>+'CF PS'!AE42/1000</f>
        <v>0.327546</v>
      </c>
      <c r="G19" s="123">
        <f>SUM('CF PS'!AF42:AI42)/1000000</f>
        <v>0</v>
      </c>
      <c r="H19" s="123">
        <f>+'CF PS'!AM42/1000000</f>
        <v>3.2000000000000003E-4</v>
      </c>
      <c r="I19" s="123">
        <f>+'CF PS'!AN42/1000</f>
        <v>0</v>
      </c>
      <c r="J19" s="123">
        <f>'CF PS'!AO42/1000000</f>
        <v>0</v>
      </c>
      <c r="K19" s="123">
        <f>+'CF PS'!AQ42/1000000</f>
        <v>1.598E-3</v>
      </c>
      <c r="L19" s="123">
        <f>+'CF PS'!AR42/1000000</f>
        <v>0</v>
      </c>
      <c r="M19" s="123">
        <f>+'CF PS'!AS42/1000</f>
        <v>0</v>
      </c>
      <c r="N19" s="123">
        <f>+'CF PS'!AT42/1000</f>
        <v>0.327546</v>
      </c>
      <c r="O19" s="123">
        <f>SUM('CF PS'!AU42:AX42)/1000000</f>
        <v>0</v>
      </c>
      <c r="P19" s="123">
        <f>+'CF PS'!AY42/1000000</f>
        <v>3.2000000000000003E-4</v>
      </c>
      <c r="Q19" s="123">
        <f>+'CF PS'!AZ42/1000</f>
        <v>0</v>
      </c>
      <c r="R19" s="123">
        <f>+'CF PS'!BA42/1000000</f>
        <v>0</v>
      </c>
      <c r="S19" s="123">
        <f>+'CF PS'!BB42/1000000</f>
        <v>1.2780000000000001E-3</v>
      </c>
      <c r="T19" s="123">
        <f>+'CF PS'!BC42/1000000</f>
        <v>0</v>
      </c>
      <c r="U19" s="123">
        <f>+'CF PS'!BD42/1000</f>
        <v>0</v>
      </c>
      <c r="V19" s="123">
        <f>+'CF PS'!BE42/1000</f>
        <v>0.327546</v>
      </c>
      <c r="W19" s="123">
        <f>SUM('CF PS'!BF42:BI42)/1000000</f>
        <v>0</v>
      </c>
      <c r="X19" s="124">
        <f>+'CF PS'!BJ42</f>
        <v>101.55800000000001</v>
      </c>
      <c r="Y19" s="124">
        <f>+'CF PS'!BM42*'CF PS'!BN42</f>
        <v>4.7545470000000005</v>
      </c>
      <c r="Z19" s="124">
        <f>IF((SUM('CF PS'!BP42:'CF PS'!BS42))=0,0,SUM('CF PS'!BP42:'CF PS'!BS42)/(COUNT('CF PS'!BP42:'CF PS'!BS42)-COUNTIF('CF PS'!BP42:'CF PS'!BS42,0)))</f>
        <v>0</v>
      </c>
      <c r="AA19" s="125">
        <f>+'CF PS'!BT42/1000000</f>
        <v>0.12979099999999999</v>
      </c>
      <c r="AB19" s="125">
        <f>(+'CF PS'!BU42)/1000000</f>
        <v>8.0800000000000002E-4</v>
      </c>
      <c r="AC19" s="125">
        <f>(+'CF PS'!CT42)/1000000</f>
        <v>0</v>
      </c>
      <c r="AD19" s="125">
        <f>(+'CF PS'!DI42*('CF PS'!DJ42/100))/1000000</f>
        <v>0</v>
      </c>
      <c r="AE19" s="125">
        <f>(SUM('CF PS'!DK42:DM42)/1000000)</f>
        <v>0</v>
      </c>
      <c r="AF19" s="125">
        <f>(+'CF PS'!DO42)/1000000</f>
        <v>0.12898299999999999</v>
      </c>
      <c r="AG19" s="125">
        <f>(+'CF PS'!DP42)/1000000</f>
        <v>6.9418999999999995E-2</v>
      </c>
    </row>
    <row r="20" spans="1:33" x14ac:dyDescent="0.2">
      <c r="A20" s="121">
        <f>PDP!A20</f>
        <v>2030</v>
      </c>
      <c r="B20" s="122">
        <f>+'CF PS'!D43</f>
        <v>0</v>
      </c>
      <c r="C20" s="123">
        <f>+'CF PS'!AB43/1000000</f>
        <v>1.7470000000000001E-3</v>
      </c>
      <c r="D20" s="123">
        <f>+'CF PS'!AC43/1000000</f>
        <v>0</v>
      </c>
      <c r="E20" s="123">
        <f>+'CF PS'!AD43/1000</f>
        <v>0</v>
      </c>
      <c r="F20" s="123">
        <f>+'CF PS'!AE43/1000</f>
        <v>0.35811999999999999</v>
      </c>
      <c r="G20" s="123">
        <f>SUM('CF PS'!AF43:AI43)/1000000</f>
        <v>0</v>
      </c>
      <c r="H20" s="123">
        <f>+'CF PS'!AM43/1000000</f>
        <v>3.4900000000000003E-4</v>
      </c>
      <c r="I20" s="123">
        <f>+'CF PS'!AN43/1000</f>
        <v>0</v>
      </c>
      <c r="J20" s="123">
        <f>'CF PS'!AO43/1000000</f>
        <v>0</v>
      </c>
      <c r="K20" s="123">
        <f>+'CF PS'!AQ43/1000000</f>
        <v>1.7470000000000001E-3</v>
      </c>
      <c r="L20" s="123">
        <f>+'CF PS'!AR43/1000000</f>
        <v>0</v>
      </c>
      <c r="M20" s="123">
        <f>+'CF PS'!AS43/1000</f>
        <v>0</v>
      </c>
      <c r="N20" s="123">
        <f>+'CF PS'!AT43/1000</f>
        <v>0.35811999999999999</v>
      </c>
      <c r="O20" s="123">
        <f>SUM('CF PS'!AU43:AX43)/1000000</f>
        <v>0</v>
      </c>
      <c r="P20" s="123">
        <f>+'CF PS'!AY43/1000000</f>
        <v>3.4900000000000003E-4</v>
      </c>
      <c r="Q20" s="123">
        <f>+'CF PS'!AZ43/1000</f>
        <v>0</v>
      </c>
      <c r="R20" s="123">
        <f>+'CF PS'!BA43/1000000</f>
        <v>0</v>
      </c>
      <c r="S20" s="123">
        <f>+'CF PS'!BB43/1000000</f>
        <v>1.3979999999999999E-3</v>
      </c>
      <c r="T20" s="123">
        <f>+'CF PS'!BC43/1000000</f>
        <v>0</v>
      </c>
      <c r="U20" s="123">
        <f>+'CF PS'!BD43/1000</f>
        <v>0</v>
      </c>
      <c r="V20" s="123">
        <f>+'CF PS'!BE43/1000</f>
        <v>0.35811999999999999</v>
      </c>
      <c r="W20" s="123">
        <f>SUM('CF PS'!BF43:BI43)/1000000</f>
        <v>0</v>
      </c>
      <c r="X20" s="124">
        <f>+'CF PS'!BJ43</f>
        <v>101.55800000000001</v>
      </c>
      <c r="Y20" s="124">
        <f>+'CF PS'!BM43*'CF PS'!BN43</f>
        <v>4.7545470000000005</v>
      </c>
      <c r="Z20" s="124">
        <f>IF((SUM('CF PS'!BP43:'CF PS'!BS43))=0,0,SUM('CF PS'!BP43:'CF PS'!BS43)/(COUNT('CF PS'!BP43:'CF PS'!BS43)-COUNTIF('CF PS'!BP43:'CF PS'!BS43,0)))</f>
        <v>0</v>
      </c>
      <c r="AA20" s="125">
        <f>+'CF PS'!BT43/1000000</f>
        <v>0.14197799999999999</v>
      </c>
      <c r="AB20" s="125">
        <f>(+'CF PS'!BU43)/1000000</f>
        <v>7.9900000000000001E-4</v>
      </c>
      <c r="AC20" s="125">
        <f>(+'CF PS'!CT43)/1000000</f>
        <v>0</v>
      </c>
      <c r="AD20" s="125">
        <f>(+'CF PS'!DI43*('CF PS'!DJ43/100))/1000000</f>
        <v>0</v>
      </c>
      <c r="AE20" s="125">
        <f>(SUM('CF PS'!DK43:DM43)/1000000)</f>
        <v>0</v>
      </c>
      <c r="AF20" s="125">
        <f>(+'CF PS'!DO43)/1000000</f>
        <v>0.141179</v>
      </c>
      <c r="AG20" s="125">
        <f>(+'CF PS'!DP43)/1000000</f>
        <v>6.9074999999999998E-2</v>
      </c>
    </row>
    <row r="21" spans="1:33" x14ac:dyDescent="0.2">
      <c r="A21" s="121">
        <f>PDP!A21</f>
        <v>2031</v>
      </c>
      <c r="B21" s="122">
        <f>+'CF PS'!D44</f>
        <v>0</v>
      </c>
      <c r="C21" s="123">
        <f>+'CF PS'!AB44/1000000</f>
        <v>1.8749999999999999E-3</v>
      </c>
      <c r="D21" s="123">
        <f>+'CF PS'!AC44/1000000</f>
        <v>0</v>
      </c>
      <c r="E21" s="123">
        <f>+'CF PS'!AD44/1000</f>
        <v>0</v>
      </c>
      <c r="F21" s="123">
        <f>+'CF PS'!AE44/1000</f>
        <v>0.38458900000000001</v>
      </c>
      <c r="G21" s="123">
        <f>SUM('CF PS'!AF44:AI44)/1000000</f>
        <v>0</v>
      </c>
      <c r="H21" s="123">
        <f>+'CF PS'!AM44/1000000</f>
        <v>3.7500000000000001E-4</v>
      </c>
      <c r="I21" s="123">
        <f>+'CF PS'!AN44/1000</f>
        <v>0</v>
      </c>
      <c r="J21" s="123">
        <f>'CF PS'!AO44/1000000</f>
        <v>0</v>
      </c>
      <c r="K21" s="123">
        <f>+'CF PS'!AQ44/1000000</f>
        <v>1.8749999999999999E-3</v>
      </c>
      <c r="L21" s="123">
        <f>+'CF PS'!AR44/1000000</f>
        <v>0</v>
      </c>
      <c r="M21" s="123">
        <f>+'CF PS'!AS44/1000</f>
        <v>0</v>
      </c>
      <c r="N21" s="123">
        <f>+'CF PS'!AT44/1000</f>
        <v>0.38458900000000001</v>
      </c>
      <c r="O21" s="123">
        <f>SUM('CF PS'!AU44:AX44)/1000000</f>
        <v>0</v>
      </c>
      <c r="P21" s="123">
        <f>+'CF PS'!AY44/1000000</f>
        <v>3.7500000000000001E-4</v>
      </c>
      <c r="Q21" s="123">
        <f>+'CF PS'!AZ44/1000</f>
        <v>0</v>
      </c>
      <c r="R21" s="123">
        <f>+'CF PS'!BA44/1000000</f>
        <v>0</v>
      </c>
      <c r="S21" s="123">
        <f>+'CF PS'!BB44/1000000</f>
        <v>1.5E-3</v>
      </c>
      <c r="T21" s="123">
        <f>+'CF PS'!BC44/1000000</f>
        <v>0</v>
      </c>
      <c r="U21" s="123">
        <f>+'CF PS'!BD44/1000</f>
        <v>0</v>
      </c>
      <c r="V21" s="123">
        <f>+'CF PS'!BE44/1000</f>
        <v>0.38458900000000001</v>
      </c>
      <c r="W21" s="123">
        <f>SUM('CF PS'!BF44:BI44)/1000000</f>
        <v>0</v>
      </c>
      <c r="X21" s="124">
        <f>+'CF PS'!BJ44</f>
        <v>101.55800000000001</v>
      </c>
      <c r="Y21" s="124">
        <f>+'CF PS'!BM44*'CF PS'!BN44</f>
        <v>4.7545470000000005</v>
      </c>
      <c r="Z21" s="124">
        <f>IF((SUM('CF PS'!BP44:'CF PS'!BS44))=0,0,SUM('CF PS'!BP44:'CF PS'!BS44)/(COUNT('CF PS'!BP44:'CF PS'!BS44)-COUNTIF('CF PS'!BP44:'CF PS'!BS44,0)))</f>
        <v>0</v>
      </c>
      <c r="AA21" s="125">
        <f>+'CF PS'!BT44/1000000</f>
        <v>0.152337</v>
      </c>
      <c r="AB21" s="125">
        <f>(+'CF PS'!BU44)/1000000</f>
        <v>7.9199999999999995E-4</v>
      </c>
      <c r="AC21" s="125">
        <f>(+'CF PS'!CT44)/1000000</f>
        <v>0</v>
      </c>
      <c r="AD21" s="125">
        <f>(+'CF PS'!DI44*('CF PS'!DJ44/100))/1000000</f>
        <v>0</v>
      </c>
      <c r="AE21" s="125">
        <f>(SUM('CF PS'!DK44:DM44)/1000000)</f>
        <v>0</v>
      </c>
      <c r="AF21" s="125">
        <f>(+'CF PS'!DO44)/1000000</f>
        <v>0.15154500000000001</v>
      </c>
      <c r="AG21" s="125">
        <f>(+'CF PS'!DP44)/1000000</f>
        <v>6.7405999999999994E-2</v>
      </c>
    </row>
    <row r="22" spans="1:33" x14ac:dyDescent="0.2">
      <c r="A22" s="121">
        <f>PDP!A22</f>
        <v>2032</v>
      </c>
      <c r="B22" s="122">
        <f>+'CF PS'!D45</f>
        <v>0</v>
      </c>
      <c r="C22" s="123">
        <f>+'CF PS'!AB45/1000000</f>
        <v>1.993E-3</v>
      </c>
      <c r="D22" s="123">
        <f>+'CF PS'!AC45/1000000</f>
        <v>0</v>
      </c>
      <c r="E22" s="123">
        <f>+'CF PS'!AD45/1000</f>
        <v>0</v>
      </c>
      <c r="F22" s="123">
        <f>+'CF PS'!AE45/1000</f>
        <v>0.408445</v>
      </c>
      <c r="G22" s="123">
        <f>SUM('CF PS'!AF45:AI45)/1000000</f>
        <v>0</v>
      </c>
      <c r="H22" s="123">
        <f>+'CF PS'!AM45/1000000</f>
        <v>3.9899999999999999E-4</v>
      </c>
      <c r="I22" s="123">
        <f>+'CF PS'!AN45/1000</f>
        <v>0</v>
      </c>
      <c r="J22" s="123">
        <f>'CF PS'!AO45/1000000</f>
        <v>0</v>
      </c>
      <c r="K22" s="123">
        <f>+'CF PS'!AQ45/1000000</f>
        <v>1.993E-3</v>
      </c>
      <c r="L22" s="123">
        <f>+'CF PS'!AR45/1000000</f>
        <v>0</v>
      </c>
      <c r="M22" s="123">
        <f>+'CF PS'!AS45/1000</f>
        <v>0</v>
      </c>
      <c r="N22" s="123">
        <f>+'CF PS'!AT45/1000</f>
        <v>0.408445</v>
      </c>
      <c r="O22" s="123">
        <f>SUM('CF PS'!AU45:AX45)/1000000</f>
        <v>0</v>
      </c>
      <c r="P22" s="123">
        <f>+'CF PS'!AY45/1000000</f>
        <v>3.9899999999999999E-4</v>
      </c>
      <c r="Q22" s="123">
        <f>+'CF PS'!AZ45/1000</f>
        <v>0</v>
      </c>
      <c r="R22" s="123">
        <f>+'CF PS'!BA45/1000000</f>
        <v>0</v>
      </c>
      <c r="S22" s="123">
        <f>+'CF PS'!BB45/1000000</f>
        <v>1.5939999999999999E-3</v>
      </c>
      <c r="T22" s="123">
        <f>+'CF PS'!BC45/1000000</f>
        <v>0</v>
      </c>
      <c r="U22" s="123">
        <f>+'CF PS'!BD45/1000</f>
        <v>0</v>
      </c>
      <c r="V22" s="123">
        <f>+'CF PS'!BE45/1000</f>
        <v>0.408445</v>
      </c>
      <c r="W22" s="123">
        <f>SUM('CF PS'!BF45:BI45)/1000000</f>
        <v>0</v>
      </c>
      <c r="X22" s="124">
        <f>+'CF PS'!BJ45</f>
        <v>101.55800000000001</v>
      </c>
      <c r="Y22" s="124">
        <f>+'CF PS'!BM45*'CF PS'!BN45</f>
        <v>4.7545470000000005</v>
      </c>
      <c r="Z22" s="124">
        <f>IF((SUM('CF PS'!BP45:'CF PS'!BS45))=0,0,SUM('CF PS'!BP45:'CF PS'!BS45)/(COUNT('CF PS'!BP45:'CF PS'!BS45)-COUNTIF('CF PS'!BP45:'CF PS'!BS45,0)))</f>
        <v>0</v>
      </c>
      <c r="AA22" s="125">
        <f>+'CF PS'!BT45/1000000</f>
        <v>0.161884</v>
      </c>
      <c r="AB22" s="125">
        <f>(+'CF PS'!BU45)/1000000</f>
        <v>7.8700000000000005E-4</v>
      </c>
      <c r="AC22" s="125">
        <f>(+'CF PS'!CT45)/1000000</f>
        <v>0</v>
      </c>
      <c r="AD22" s="125">
        <f>(+'CF PS'!DI45*('CF PS'!DJ45/100))/1000000</f>
        <v>0</v>
      </c>
      <c r="AE22" s="125">
        <f>(SUM('CF PS'!DK45:DM45)/1000000)</f>
        <v>0</v>
      </c>
      <c r="AF22" s="125">
        <f>(+'CF PS'!DO45)/1000000</f>
        <v>0.16109699999999999</v>
      </c>
      <c r="AG22" s="125">
        <f>(+'CF PS'!DP45)/1000000</f>
        <v>6.5141000000000004E-2</v>
      </c>
    </row>
    <row r="23" spans="1:33" x14ac:dyDescent="0.2">
      <c r="A23" s="121">
        <f>PDP!A23</f>
        <v>2033</v>
      </c>
      <c r="B23" s="122">
        <f>+'CF PS'!D46</f>
        <v>0</v>
      </c>
      <c r="C23" s="123">
        <f>+'CF PS'!AB46/1000000</f>
        <v>2.0790000000000001E-3</v>
      </c>
      <c r="D23" s="123">
        <f>+'CF PS'!AC46/1000000</f>
        <v>0</v>
      </c>
      <c r="E23" s="123">
        <f>+'CF PS'!AD46/1000</f>
        <v>0</v>
      </c>
      <c r="F23" s="123">
        <f>+'CF PS'!AE46/1000</f>
        <v>0.42662800000000001</v>
      </c>
      <c r="G23" s="123">
        <f>SUM('CF PS'!AF46:AI46)/1000000</f>
        <v>0</v>
      </c>
      <c r="H23" s="123">
        <f>+'CF PS'!AM46/1000000</f>
        <v>4.1599999999999997E-4</v>
      </c>
      <c r="I23" s="123">
        <f>+'CF PS'!AN46/1000</f>
        <v>0</v>
      </c>
      <c r="J23" s="123">
        <f>'CF PS'!AO46/1000000</f>
        <v>0</v>
      </c>
      <c r="K23" s="123">
        <f>+'CF PS'!AQ46/1000000</f>
        <v>2.0790000000000001E-3</v>
      </c>
      <c r="L23" s="123">
        <f>+'CF PS'!AR46/1000000</f>
        <v>0</v>
      </c>
      <c r="M23" s="123">
        <f>+'CF PS'!AS46/1000</f>
        <v>0</v>
      </c>
      <c r="N23" s="123">
        <f>+'CF PS'!AT46/1000</f>
        <v>0.42662800000000001</v>
      </c>
      <c r="O23" s="123">
        <f>SUM('CF PS'!AU46:AX46)/1000000</f>
        <v>0</v>
      </c>
      <c r="P23" s="123">
        <f>+'CF PS'!AY46/1000000</f>
        <v>4.1599999999999997E-4</v>
      </c>
      <c r="Q23" s="123">
        <f>+'CF PS'!AZ46/1000</f>
        <v>0</v>
      </c>
      <c r="R23" s="123">
        <f>+'CF PS'!BA46/1000000</f>
        <v>0</v>
      </c>
      <c r="S23" s="123">
        <f>+'CF PS'!BB46/1000000</f>
        <v>1.663E-3</v>
      </c>
      <c r="T23" s="123">
        <f>+'CF PS'!BC46/1000000</f>
        <v>0</v>
      </c>
      <c r="U23" s="123">
        <f>+'CF PS'!BD46/1000</f>
        <v>0</v>
      </c>
      <c r="V23" s="123">
        <f>+'CF PS'!BE46/1000</f>
        <v>0.42662800000000001</v>
      </c>
      <c r="W23" s="123">
        <f>SUM('CF PS'!BF46:BI46)/1000000</f>
        <v>0</v>
      </c>
      <c r="X23" s="124">
        <f>+'CF PS'!BJ46</f>
        <v>101.55800000000001</v>
      </c>
      <c r="Y23" s="124">
        <f>+'CF PS'!BM46*'CF PS'!BN46</f>
        <v>4.7545470000000005</v>
      </c>
      <c r="Z23" s="124">
        <f>IF((SUM('CF PS'!BP46:'CF PS'!BS46))=0,0,SUM('CF PS'!BP46:'CF PS'!BS46)/(COUNT('CF PS'!BP46:'CF PS'!BS46)-COUNTIF('CF PS'!BP46:'CF PS'!BS46,0)))</f>
        <v>0</v>
      </c>
      <c r="AA23" s="125">
        <f>+'CF PS'!BT46/1000000</f>
        <v>0.16889100000000001</v>
      </c>
      <c r="AB23" s="125">
        <f>(+'CF PS'!BU46)/1000000</f>
        <v>7.7899999999999996E-4</v>
      </c>
      <c r="AC23" s="125">
        <f>(+'CF PS'!CT46)/1000000</f>
        <v>0</v>
      </c>
      <c r="AD23" s="125">
        <f>(+'CF PS'!DI46*('CF PS'!DJ46/100))/1000000</f>
        <v>0</v>
      </c>
      <c r="AE23" s="125">
        <f>(SUM('CF PS'!DK46:DM46)/1000000)</f>
        <v>0</v>
      </c>
      <c r="AF23" s="125">
        <f>(+'CF PS'!DO46)/1000000</f>
        <v>0.16811200000000001</v>
      </c>
      <c r="AG23" s="125">
        <f>(+'CF PS'!DP46)/1000000</f>
        <v>6.1797999999999999E-2</v>
      </c>
    </row>
    <row r="24" spans="1:33" x14ac:dyDescent="0.2">
      <c r="A24" s="121">
        <f>PDP!A24</f>
        <v>2034</v>
      </c>
      <c r="B24" s="122">
        <f>+'CF PS'!D47</f>
        <v>0</v>
      </c>
      <c r="C24" s="123">
        <f>+'CF PS'!AB47/1000000</f>
        <v>2.16E-3</v>
      </c>
      <c r="D24" s="123">
        <f>+'CF PS'!AC47/1000000</f>
        <v>0</v>
      </c>
      <c r="E24" s="123">
        <f>+'CF PS'!AD47/1000</f>
        <v>0</v>
      </c>
      <c r="F24" s="123">
        <f>+'CF PS'!AE47/1000</f>
        <v>0.44275599999999998</v>
      </c>
      <c r="G24" s="123">
        <f>SUM('CF PS'!AF47:AI47)/1000000</f>
        <v>0</v>
      </c>
      <c r="H24" s="123">
        <f>+'CF PS'!AM47/1000000</f>
        <v>4.3199999999999998E-4</v>
      </c>
      <c r="I24" s="123">
        <f>+'CF PS'!AN47/1000</f>
        <v>0</v>
      </c>
      <c r="J24" s="123">
        <f>'CF PS'!AO47/1000000</f>
        <v>0</v>
      </c>
      <c r="K24" s="123">
        <f>+'CF PS'!AQ47/1000000</f>
        <v>2.16E-3</v>
      </c>
      <c r="L24" s="123">
        <f>+'CF PS'!AR47/1000000</f>
        <v>0</v>
      </c>
      <c r="M24" s="123">
        <f>+'CF PS'!AS47/1000</f>
        <v>0</v>
      </c>
      <c r="N24" s="123">
        <f>+'CF PS'!AT47/1000</f>
        <v>0.44275599999999998</v>
      </c>
      <c r="O24" s="123">
        <f>SUM('CF PS'!AU47:AX47)/1000000</f>
        <v>0</v>
      </c>
      <c r="P24" s="123">
        <f>+'CF PS'!AY47/1000000</f>
        <v>4.3199999999999998E-4</v>
      </c>
      <c r="Q24" s="123">
        <f>+'CF PS'!AZ47/1000</f>
        <v>0</v>
      </c>
      <c r="R24" s="123">
        <f>+'CF PS'!BA47/1000000</f>
        <v>0</v>
      </c>
      <c r="S24" s="123">
        <f>+'CF PS'!BB47/1000000</f>
        <v>1.7279999999999999E-3</v>
      </c>
      <c r="T24" s="123">
        <f>+'CF PS'!BC47/1000000</f>
        <v>0</v>
      </c>
      <c r="U24" s="123">
        <f>+'CF PS'!BD47/1000</f>
        <v>0</v>
      </c>
      <c r="V24" s="123">
        <f>+'CF PS'!BE47/1000</f>
        <v>0.44275599999999998</v>
      </c>
      <c r="W24" s="123">
        <f>SUM('CF PS'!BF47:BI47)/1000000</f>
        <v>0</v>
      </c>
      <c r="X24" s="124">
        <f>+'CF PS'!BJ47</f>
        <v>101.55800000000001</v>
      </c>
      <c r="Y24" s="124">
        <f>+'CF PS'!BM47*'CF PS'!BN47</f>
        <v>4.7545470000000005</v>
      </c>
      <c r="Z24" s="124">
        <f>IF((SUM('CF PS'!BP47:'CF PS'!BS47))=0,0,SUM('CF PS'!BP47:'CF PS'!BS47)/(COUNT('CF PS'!BP47:'CF PS'!BS47)-COUNTIF('CF PS'!BP47:'CF PS'!BS47,0)))</f>
        <v>0</v>
      </c>
      <c r="AA24" s="125">
        <f>+'CF PS'!BT47/1000000</f>
        <v>0.17549200000000001</v>
      </c>
      <c r="AB24" s="125">
        <f>(+'CF PS'!BU47)/1000000</f>
        <v>7.7499999999999997E-4</v>
      </c>
      <c r="AC24" s="125">
        <f>(+'CF PS'!CT47)/1000000</f>
        <v>0</v>
      </c>
      <c r="AD24" s="125">
        <f>(+'CF PS'!DI47*('CF PS'!DJ47/100))/1000000</f>
        <v>0</v>
      </c>
      <c r="AE24" s="125">
        <f>(SUM('CF PS'!DK47:DM47)/1000000)</f>
        <v>0</v>
      </c>
      <c r="AF24" s="125">
        <f>(+'CF PS'!DO47)/1000000</f>
        <v>0.17471700000000001</v>
      </c>
      <c r="AG24" s="125">
        <f>(+'CF PS'!DP47)/1000000</f>
        <v>5.8387000000000001E-2</v>
      </c>
    </row>
    <row r="25" spans="1:33" x14ac:dyDescent="0.2">
      <c r="A25" s="121">
        <f>PDP!A25</f>
        <v>2035</v>
      </c>
      <c r="B25" s="122">
        <f>+'CF PS'!D48</f>
        <v>0</v>
      </c>
      <c r="C25" s="123">
        <f>+'CF PS'!AB48/1000000</f>
        <v>2.225E-3</v>
      </c>
      <c r="D25" s="123">
        <f>+'CF PS'!AC48/1000000</f>
        <v>0</v>
      </c>
      <c r="E25" s="123">
        <f>+'CF PS'!AD48/1000</f>
        <v>0</v>
      </c>
      <c r="F25" s="123">
        <f>+'CF PS'!AE48/1000</f>
        <v>0.45602199999999998</v>
      </c>
      <c r="G25" s="123">
        <f>SUM('CF PS'!AF48:AI48)/1000000</f>
        <v>0</v>
      </c>
      <c r="H25" s="123">
        <f>+'CF PS'!AM48/1000000</f>
        <v>4.4499999999999997E-4</v>
      </c>
      <c r="I25" s="123">
        <f>+'CF PS'!AN48/1000</f>
        <v>0</v>
      </c>
      <c r="J25" s="123">
        <f>'CF PS'!AO48/1000000</f>
        <v>0</v>
      </c>
      <c r="K25" s="123">
        <f>+'CF PS'!AQ48/1000000</f>
        <v>2.225E-3</v>
      </c>
      <c r="L25" s="123">
        <f>+'CF PS'!AR48/1000000</f>
        <v>0</v>
      </c>
      <c r="M25" s="123">
        <f>+'CF PS'!AS48/1000</f>
        <v>0</v>
      </c>
      <c r="N25" s="123">
        <f>+'CF PS'!AT48/1000</f>
        <v>0.45602199999999998</v>
      </c>
      <c r="O25" s="123">
        <f>SUM('CF PS'!AU48:AX48)/1000000</f>
        <v>0</v>
      </c>
      <c r="P25" s="123">
        <f>+'CF PS'!AY48/1000000</f>
        <v>4.4499999999999997E-4</v>
      </c>
      <c r="Q25" s="123">
        <f>+'CF PS'!AZ48/1000</f>
        <v>0</v>
      </c>
      <c r="R25" s="123">
        <f>+'CF PS'!BA48/1000000</f>
        <v>0</v>
      </c>
      <c r="S25" s="123">
        <f>+'CF PS'!BB48/1000000</f>
        <v>1.7799999999999999E-3</v>
      </c>
      <c r="T25" s="123">
        <f>+'CF PS'!BC48/1000000</f>
        <v>0</v>
      </c>
      <c r="U25" s="123">
        <f>+'CF PS'!BD48/1000</f>
        <v>0</v>
      </c>
      <c r="V25" s="123">
        <f>+'CF PS'!BE48/1000</f>
        <v>0.45602199999999998</v>
      </c>
      <c r="W25" s="123">
        <f>SUM('CF PS'!BF48:BI48)/1000000</f>
        <v>0</v>
      </c>
      <c r="X25" s="124">
        <f>+'CF PS'!BJ48</f>
        <v>101.55800000000001</v>
      </c>
      <c r="Y25" s="124">
        <f>+'CF PS'!BM48*'CF PS'!BN48</f>
        <v>4.7545470000000005</v>
      </c>
      <c r="Z25" s="124">
        <f>IF((SUM('CF PS'!BP48:'CF PS'!BS48))=0,0,SUM('CF PS'!BP48:'CF PS'!BS48)/(COUNT('CF PS'!BP48:'CF PS'!BS48)-COUNTIF('CF PS'!BP48:'CF PS'!BS48,0)))</f>
        <v>0</v>
      </c>
      <c r="AA25" s="125">
        <f>+'CF PS'!BT48/1000000</f>
        <v>0.18077299999999999</v>
      </c>
      <c r="AB25" s="125">
        <f>(+'CF PS'!BU48)/1000000</f>
        <v>7.7200000000000001E-4</v>
      </c>
      <c r="AC25" s="125">
        <f>(+'CF PS'!CT48)/1000000</f>
        <v>0</v>
      </c>
      <c r="AD25" s="125">
        <f>(+'CF PS'!DI48*('CF PS'!DJ48/100))/1000000</f>
        <v>0</v>
      </c>
      <c r="AE25" s="125">
        <f>(SUM('CF PS'!DK48:DM48)/1000000)</f>
        <v>0</v>
      </c>
      <c r="AF25" s="125">
        <f>(+'CF PS'!DO48)/1000000</f>
        <v>0.18000099999999999</v>
      </c>
      <c r="AG25" s="125">
        <f>(+'CF PS'!DP48)/1000000</f>
        <v>5.4684000000000003E-2</v>
      </c>
    </row>
    <row r="26" spans="1:33" x14ac:dyDescent="0.2">
      <c r="A26" s="121">
        <f>PDP!A26</f>
        <v>2036</v>
      </c>
      <c r="B26" s="122">
        <f>+'CF PS'!D49</f>
        <v>0</v>
      </c>
      <c r="C26" s="123">
        <f>+'CF PS'!AB49/1000000</f>
        <v>2.284E-3</v>
      </c>
      <c r="D26" s="123">
        <f>+'CF PS'!AC49/1000000</f>
        <v>0</v>
      </c>
      <c r="E26" s="123">
        <f>+'CF PS'!AD49/1000</f>
        <v>0</v>
      </c>
      <c r="F26" s="123">
        <f>+'CF PS'!AE49/1000</f>
        <v>0.46797699999999998</v>
      </c>
      <c r="G26" s="123">
        <f>SUM('CF PS'!AF49:AI49)/1000000</f>
        <v>0</v>
      </c>
      <c r="H26" s="123">
        <f>+'CF PS'!AM49/1000000</f>
        <v>4.57E-4</v>
      </c>
      <c r="I26" s="123">
        <f>+'CF PS'!AN49/1000</f>
        <v>0</v>
      </c>
      <c r="J26" s="123">
        <f>'CF PS'!AO49/1000000</f>
        <v>0</v>
      </c>
      <c r="K26" s="123">
        <f>+'CF PS'!AQ49/1000000</f>
        <v>2.284E-3</v>
      </c>
      <c r="L26" s="123">
        <f>+'CF PS'!AR49/1000000</f>
        <v>0</v>
      </c>
      <c r="M26" s="123">
        <f>+'CF PS'!AS49/1000</f>
        <v>0</v>
      </c>
      <c r="N26" s="123">
        <f>+'CF PS'!AT49/1000</f>
        <v>0.46797699999999998</v>
      </c>
      <c r="O26" s="123">
        <f>SUM('CF PS'!AU49:AX49)/1000000</f>
        <v>0</v>
      </c>
      <c r="P26" s="123">
        <f>+'CF PS'!AY49/1000000</f>
        <v>4.57E-4</v>
      </c>
      <c r="Q26" s="123">
        <f>+'CF PS'!AZ49/1000</f>
        <v>0</v>
      </c>
      <c r="R26" s="123">
        <f>+'CF PS'!BA49/1000000</f>
        <v>0</v>
      </c>
      <c r="S26" s="123">
        <f>+'CF PS'!BB49/1000000</f>
        <v>1.8270000000000001E-3</v>
      </c>
      <c r="T26" s="123">
        <f>+'CF PS'!BC49/1000000</f>
        <v>0</v>
      </c>
      <c r="U26" s="123">
        <f>+'CF PS'!BD49/1000</f>
        <v>0</v>
      </c>
      <c r="V26" s="123">
        <f>+'CF PS'!BE49/1000</f>
        <v>0.46797699999999998</v>
      </c>
      <c r="W26" s="123">
        <f>SUM('CF PS'!BF49:BI49)/1000000</f>
        <v>0</v>
      </c>
      <c r="X26" s="124">
        <f>+'CF PS'!BJ49</f>
        <v>101.55800000000001</v>
      </c>
      <c r="Y26" s="124">
        <f>+'CF PS'!BM49*'CF PS'!BN49</f>
        <v>4.7545470000000005</v>
      </c>
      <c r="Z26" s="124">
        <f>IF((SUM('CF PS'!BP49:'CF PS'!BS49))=0,0,SUM('CF PS'!BP49:'CF PS'!BS49)/(COUNT('CF PS'!BP49:'CF PS'!BS49)-COUNTIF('CF PS'!BP49:'CF PS'!BS49,0)))</f>
        <v>0</v>
      </c>
      <c r="AA26" s="125">
        <f>+'CF PS'!BT49/1000000</f>
        <v>0.18554699999999999</v>
      </c>
      <c r="AB26" s="125">
        <f>(+'CF PS'!BU49)/1000000</f>
        <v>7.7099999999999998E-4</v>
      </c>
      <c r="AC26" s="125">
        <f>(+'CF PS'!CT49)/1000000</f>
        <v>0</v>
      </c>
      <c r="AD26" s="125">
        <f>(+'CF PS'!DI49*('CF PS'!DJ49/100))/1000000</f>
        <v>0</v>
      </c>
      <c r="AE26" s="125">
        <f>(SUM('CF PS'!DK49:DM49)/1000000)</f>
        <v>0</v>
      </c>
      <c r="AF26" s="125">
        <f>(+'CF PS'!DO49)/1000000</f>
        <v>0.184776</v>
      </c>
      <c r="AG26" s="125">
        <f>(+'CF PS'!DP49)/1000000</f>
        <v>5.1032000000000001E-2</v>
      </c>
    </row>
    <row r="27" spans="1:33" x14ac:dyDescent="0.2">
      <c r="A27" s="121">
        <f>PDP!A27</f>
        <v>2037</v>
      </c>
      <c r="B27" s="122">
        <f>+'CF PS'!D50</f>
        <v>0</v>
      </c>
      <c r="C27" s="123">
        <f>+'CF PS'!AB50/1000000</f>
        <v>2.3180000000000002E-3</v>
      </c>
      <c r="D27" s="123">
        <f>+'CF PS'!AC50/1000000</f>
        <v>0</v>
      </c>
      <c r="E27" s="123">
        <f>+'CF PS'!AD50/1000</f>
        <v>0</v>
      </c>
      <c r="F27" s="123">
        <f>+'CF PS'!AE50/1000</f>
        <v>0.47499999999999998</v>
      </c>
      <c r="G27" s="123">
        <f>SUM('CF PS'!AF50:AI50)/1000000</f>
        <v>0</v>
      </c>
      <c r="H27" s="123">
        <f>+'CF PS'!AM50/1000000</f>
        <v>4.64E-4</v>
      </c>
      <c r="I27" s="123">
        <f>+'CF PS'!AN50/1000</f>
        <v>0</v>
      </c>
      <c r="J27" s="123">
        <f>'CF PS'!AO50/1000000</f>
        <v>0</v>
      </c>
      <c r="K27" s="123">
        <f>+'CF PS'!AQ50/1000000</f>
        <v>2.3180000000000002E-3</v>
      </c>
      <c r="L27" s="123">
        <f>+'CF PS'!AR50/1000000</f>
        <v>0</v>
      </c>
      <c r="M27" s="123">
        <f>+'CF PS'!AS50/1000</f>
        <v>0</v>
      </c>
      <c r="N27" s="123">
        <f>+'CF PS'!AT50/1000</f>
        <v>0.47499999999999998</v>
      </c>
      <c r="O27" s="123">
        <f>SUM('CF PS'!AU50:AX50)/1000000</f>
        <v>0</v>
      </c>
      <c r="P27" s="123">
        <f>+'CF PS'!AY50/1000000</f>
        <v>4.64E-4</v>
      </c>
      <c r="Q27" s="123">
        <f>+'CF PS'!AZ50/1000</f>
        <v>0</v>
      </c>
      <c r="R27" s="123">
        <f>+'CF PS'!BA50/1000000</f>
        <v>0</v>
      </c>
      <c r="S27" s="123">
        <f>+'CF PS'!BB50/1000000</f>
        <v>1.854E-3</v>
      </c>
      <c r="T27" s="123">
        <f>+'CF PS'!BC50/1000000</f>
        <v>0</v>
      </c>
      <c r="U27" s="123">
        <f>+'CF PS'!BD50/1000</f>
        <v>0</v>
      </c>
      <c r="V27" s="123">
        <f>+'CF PS'!BE50/1000</f>
        <v>0.47499999999999998</v>
      </c>
      <c r="W27" s="123">
        <f>SUM('CF PS'!BF50:BI50)/1000000</f>
        <v>0</v>
      </c>
      <c r="X27" s="124">
        <f>+'CF PS'!BJ50</f>
        <v>101.55800000000001</v>
      </c>
      <c r="Y27" s="124">
        <f>+'CF PS'!BM50*'CF PS'!BN50</f>
        <v>4.7545470000000005</v>
      </c>
      <c r="Z27" s="124">
        <f>IF((SUM('CF PS'!BP50:'CF PS'!BS50))=0,0,SUM('CF PS'!BP50:'CF PS'!BS50)/(COUNT('CF PS'!BP50:'CF PS'!BS50)-COUNTIF('CF PS'!BP50:'CF PS'!BS50,0)))</f>
        <v>0</v>
      </c>
      <c r="AA27" s="125">
        <f>+'CF PS'!BT50/1000000</f>
        <v>0.18828900000000001</v>
      </c>
      <c r="AB27" s="125">
        <f>(+'CF PS'!BU50)/1000000</f>
        <v>7.6599999999999997E-4</v>
      </c>
      <c r="AC27" s="125">
        <f>(+'CF PS'!CT50)/1000000</f>
        <v>0</v>
      </c>
      <c r="AD27" s="125">
        <f>(+'CF PS'!DI50*('CF PS'!DJ50/100))/1000000</f>
        <v>0</v>
      </c>
      <c r="AE27" s="125">
        <f>(SUM('CF PS'!DK50:DM50)/1000000)</f>
        <v>0</v>
      </c>
      <c r="AF27" s="125">
        <f>(+'CF PS'!DO50)/1000000</f>
        <v>0.187523</v>
      </c>
      <c r="AG27" s="125">
        <f>(+'CF PS'!DP50)/1000000</f>
        <v>4.7081999999999999E-2</v>
      </c>
    </row>
    <row r="28" spans="1:33" x14ac:dyDescent="0.2">
      <c r="A28" s="121">
        <f>PDP!A28</f>
        <v>2038</v>
      </c>
      <c r="B28" s="122">
        <f>+'CF PS'!D51</f>
        <v>0</v>
      </c>
      <c r="C28" s="123">
        <f>+'CF PS'!AB51/1000000</f>
        <v>2.349E-3</v>
      </c>
      <c r="D28" s="123">
        <f>+'CF PS'!AC51/1000000</f>
        <v>0</v>
      </c>
      <c r="E28" s="123">
        <f>+'CF PS'!AD51/1000</f>
        <v>0</v>
      </c>
      <c r="F28" s="123">
        <f>+'CF PS'!AE51/1000</f>
        <v>0.48114100000000004</v>
      </c>
      <c r="G28" s="123">
        <f>SUM('CF PS'!AF51:AI51)/1000000</f>
        <v>0</v>
      </c>
      <c r="H28" s="123">
        <f>+'CF PS'!AM51/1000000</f>
        <v>4.6999999999999999E-4</v>
      </c>
      <c r="I28" s="123">
        <f>+'CF PS'!AN51/1000</f>
        <v>0</v>
      </c>
      <c r="J28" s="123">
        <f>'CF PS'!AO51/1000000</f>
        <v>0</v>
      </c>
      <c r="K28" s="123">
        <f>+'CF PS'!AQ51/1000000</f>
        <v>2.349E-3</v>
      </c>
      <c r="L28" s="123">
        <f>+'CF PS'!AR51/1000000</f>
        <v>0</v>
      </c>
      <c r="M28" s="123">
        <f>+'CF PS'!AS51/1000</f>
        <v>0</v>
      </c>
      <c r="N28" s="123">
        <f>+'CF PS'!AT51/1000</f>
        <v>0.48114100000000004</v>
      </c>
      <c r="O28" s="123">
        <f>SUM('CF PS'!AU51:AX51)/1000000</f>
        <v>0</v>
      </c>
      <c r="P28" s="123">
        <f>+'CF PS'!AY51/1000000</f>
        <v>4.6999999999999999E-4</v>
      </c>
      <c r="Q28" s="123">
        <f>+'CF PS'!AZ51/1000</f>
        <v>0</v>
      </c>
      <c r="R28" s="123">
        <f>+'CF PS'!BA51/1000000</f>
        <v>0</v>
      </c>
      <c r="S28" s="123">
        <f>+'CF PS'!BB51/1000000</f>
        <v>1.879E-3</v>
      </c>
      <c r="T28" s="123">
        <f>+'CF PS'!BC51/1000000</f>
        <v>0</v>
      </c>
      <c r="U28" s="123">
        <f>+'CF PS'!BD51/1000</f>
        <v>0</v>
      </c>
      <c r="V28" s="123">
        <f>+'CF PS'!BE51/1000</f>
        <v>0.48114100000000004</v>
      </c>
      <c r="W28" s="123">
        <f>SUM('CF PS'!BF51:BI51)/1000000</f>
        <v>0</v>
      </c>
      <c r="X28" s="124">
        <f>+'CF PS'!BJ51</f>
        <v>101.55800000000001</v>
      </c>
      <c r="Y28" s="124">
        <f>+'CF PS'!BM51*'CF PS'!BN51</f>
        <v>4.7545470000000005</v>
      </c>
      <c r="Z28" s="124">
        <f>IF((SUM('CF PS'!BP51:'CF PS'!BS51))=0,0,SUM('CF PS'!BP51:'CF PS'!BS51)/(COUNT('CF PS'!BP51:'CF PS'!BS51)-COUNTIF('CF PS'!BP51:'CF PS'!BS51,0)))</f>
        <v>0</v>
      </c>
      <c r="AA28" s="125">
        <f>+'CF PS'!BT51/1000000</f>
        <v>0.190828</v>
      </c>
      <c r="AB28" s="125">
        <f>(+'CF PS'!BU51)/1000000</f>
        <v>7.6499999999999995E-4</v>
      </c>
      <c r="AC28" s="125">
        <f>(+'CF PS'!CT51)/1000000</f>
        <v>0</v>
      </c>
      <c r="AD28" s="125">
        <f>(+'CF PS'!DI51*('CF PS'!DJ51/100))/1000000</f>
        <v>0</v>
      </c>
      <c r="AE28" s="125">
        <f>(SUM('CF PS'!DK51:DM51)/1000000)</f>
        <v>0</v>
      </c>
      <c r="AF28" s="125">
        <f>(+'CF PS'!DO51)/1000000</f>
        <v>0.19006300000000001</v>
      </c>
      <c r="AG28" s="125">
        <f>(+'CF PS'!DP51)/1000000</f>
        <v>4.3381999999999997E-2</v>
      </c>
    </row>
    <row r="29" spans="1:33" x14ac:dyDescent="0.2">
      <c r="A29" s="121">
        <f>PDP!A29</f>
        <v>2039</v>
      </c>
      <c r="B29" s="122">
        <f>+'CF PS'!D52</f>
        <v>0</v>
      </c>
      <c r="C29" s="123">
        <f>+'CF PS'!AB52/1000000</f>
        <v>2.369E-3</v>
      </c>
      <c r="D29" s="123">
        <f>+'CF PS'!AC52/1000000</f>
        <v>0</v>
      </c>
      <c r="E29" s="123">
        <f>+'CF PS'!AD52/1000</f>
        <v>0</v>
      </c>
      <c r="F29" s="123">
        <f>+'CF PS'!AE52/1000</f>
        <v>0.48533300000000001</v>
      </c>
      <c r="G29" s="123">
        <f>SUM('CF PS'!AF52:AI52)/1000000</f>
        <v>0</v>
      </c>
      <c r="H29" s="123">
        <f>+'CF PS'!AM52/1000000</f>
        <v>4.7399999999999997E-4</v>
      </c>
      <c r="I29" s="123">
        <f>+'CF PS'!AN52/1000</f>
        <v>0</v>
      </c>
      <c r="J29" s="123">
        <f>'CF PS'!AO52/1000000</f>
        <v>0</v>
      </c>
      <c r="K29" s="123">
        <f>+'CF PS'!AQ52/1000000</f>
        <v>2.369E-3</v>
      </c>
      <c r="L29" s="123">
        <f>+'CF PS'!AR52/1000000</f>
        <v>0</v>
      </c>
      <c r="M29" s="123">
        <f>+'CF PS'!AS52/1000</f>
        <v>0</v>
      </c>
      <c r="N29" s="123">
        <f>+'CF PS'!AT52/1000</f>
        <v>0.48533300000000001</v>
      </c>
      <c r="O29" s="123">
        <f>SUM('CF PS'!AU52:AX52)/1000000</f>
        <v>0</v>
      </c>
      <c r="P29" s="123">
        <f>+'CF PS'!AY52/1000000</f>
        <v>4.7399999999999997E-4</v>
      </c>
      <c r="Q29" s="123">
        <f>+'CF PS'!AZ52/1000</f>
        <v>0</v>
      </c>
      <c r="R29" s="123">
        <f>+'CF PS'!BA52/1000000</f>
        <v>0</v>
      </c>
      <c r="S29" s="123">
        <f>+'CF PS'!BB52/1000000</f>
        <v>1.895E-3</v>
      </c>
      <c r="T29" s="123">
        <f>+'CF PS'!BC52/1000000</f>
        <v>0</v>
      </c>
      <c r="U29" s="123">
        <f>+'CF PS'!BD52/1000</f>
        <v>0</v>
      </c>
      <c r="V29" s="123">
        <f>+'CF PS'!BE52/1000</f>
        <v>0.48533300000000001</v>
      </c>
      <c r="W29" s="123">
        <f>SUM('CF PS'!BF52:BI52)/1000000</f>
        <v>0</v>
      </c>
      <c r="X29" s="124">
        <f>+'CF PS'!BJ52</f>
        <v>101.55800000000001</v>
      </c>
      <c r="Y29" s="124">
        <f>+'CF PS'!BM52*'CF PS'!BN52</f>
        <v>4.7545470000000005</v>
      </c>
      <c r="Z29" s="124">
        <f>IF((SUM('CF PS'!BP52:'CF PS'!BS52))=0,0,SUM('CF PS'!BP52:'CF PS'!BS52)/(COUNT('CF PS'!BP52:'CF PS'!BS52)-COUNTIF('CF PS'!BP52:'CF PS'!BS52,0)))</f>
        <v>0</v>
      </c>
      <c r="AA29" s="125">
        <f>+'CF PS'!BT52/1000000</f>
        <v>0.19245300000000001</v>
      </c>
      <c r="AB29" s="125">
        <f>(+'CF PS'!BU52)/1000000</f>
        <v>7.6300000000000001E-4</v>
      </c>
      <c r="AC29" s="125">
        <f>(+'CF PS'!CT52)/1000000</f>
        <v>0</v>
      </c>
      <c r="AD29" s="125">
        <f>(+'CF PS'!DI52*('CF PS'!DJ52/100))/1000000</f>
        <v>0</v>
      </c>
      <c r="AE29" s="125">
        <f>(SUM('CF PS'!DK52:DM52)/1000000)</f>
        <v>0</v>
      </c>
      <c r="AF29" s="125">
        <f>(+'CF PS'!DO52)/1000000</f>
        <v>0.19169</v>
      </c>
      <c r="AG29" s="125">
        <f>(+'CF PS'!DP52)/1000000</f>
        <v>3.9774999999999998E-2</v>
      </c>
    </row>
    <row r="30" spans="1:33" x14ac:dyDescent="0.2">
      <c r="A30" s="121">
        <f>PDP!A30</f>
        <v>2040</v>
      </c>
      <c r="B30" s="122">
        <f>+'CF PS'!D53</f>
        <v>0</v>
      </c>
      <c r="C30" s="123">
        <f>+'CF PS'!AB53/1000000</f>
        <v>2.3860000000000001E-3</v>
      </c>
      <c r="D30" s="123">
        <f>+'CF PS'!AC53/1000000</f>
        <v>0</v>
      </c>
      <c r="E30" s="123">
        <f>+'CF PS'!AD53/1000</f>
        <v>0</v>
      </c>
      <c r="F30" s="123">
        <f>+'CF PS'!AE53/1000</f>
        <v>0.48910199999999998</v>
      </c>
      <c r="G30" s="123">
        <f>SUM('CF PS'!AF53:AI53)/1000000</f>
        <v>0</v>
      </c>
      <c r="H30" s="123">
        <f>+'CF PS'!AM53/1000000</f>
        <v>4.7699999999999999E-4</v>
      </c>
      <c r="I30" s="123">
        <f>+'CF PS'!AN53/1000</f>
        <v>0</v>
      </c>
      <c r="J30" s="123">
        <f>'CF PS'!AO53/1000000</f>
        <v>0</v>
      </c>
      <c r="K30" s="123">
        <f>+'CF PS'!AQ53/1000000</f>
        <v>2.3860000000000001E-3</v>
      </c>
      <c r="L30" s="123">
        <f>+'CF PS'!AR53/1000000</f>
        <v>0</v>
      </c>
      <c r="M30" s="123">
        <f>+'CF PS'!AS53/1000</f>
        <v>0</v>
      </c>
      <c r="N30" s="123">
        <f>+'CF PS'!AT53/1000</f>
        <v>0.48910199999999998</v>
      </c>
      <c r="O30" s="123">
        <f>SUM('CF PS'!AU53:AX53)/1000000</f>
        <v>0</v>
      </c>
      <c r="P30" s="123">
        <f>+'CF PS'!AY53/1000000</f>
        <v>4.7699999999999999E-4</v>
      </c>
      <c r="Q30" s="123">
        <f>+'CF PS'!AZ53/1000</f>
        <v>0</v>
      </c>
      <c r="R30" s="123">
        <f>+'CF PS'!BA53/1000000</f>
        <v>0</v>
      </c>
      <c r="S30" s="123">
        <f>+'CF PS'!BB53/1000000</f>
        <v>1.9090000000000001E-3</v>
      </c>
      <c r="T30" s="123">
        <f>+'CF PS'!BC53/1000000</f>
        <v>0</v>
      </c>
      <c r="U30" s="123">
        <f>+'CF PS'!BD53/1000</f>
        <v>0</v>
      </c>
      <c r="V30" s="123">
        <f>+'CF PS'!BE53/1000</f>
        <v>0.48910199999999998</v>
      </c>
      <c r="W30" s="123">
        <f>SUM('CF PS'!BF53:BI53)/1000000</f>
        <v>0</v>
      </c>
      <c r="X30" s="124">
        <f>+'CF PS'!BJ53</f>
        <v>101.55800000000001</v>
      </c>
      <c r="Y30" s="124">
        <f>+'CF PS'!BM53*'CF PS'!BN53</f>
        <v>4.7545470000000005</v>
      </c>
      <c r="Z30" s="124">
        <f>IF((SUM('CF PS'!BP53:'CF PS'!BS53))=0,0,SUM('CF PS'!BP53:'CF PS'!BS53)/(COUNT('CF PS'!BP53:'CF PS'!BS53)-COUNTIF('CF PS'!BP53:'CF PS'!BS53,0)))</f>
        <v>0</v>
      </c>
      <c r="AA30" s="125">
        <f>+'CF PS'!BT53/1000000</f>
        <v>0.19387399999999999</v>
      </c>
      <c r="AB30" s="125">
        <f>(+'CF PS'!BU53)/1000000</f>
        <v>7.6400000000000003E-4</v>
      </c>
      <c r="AC30" s="125">
        <f>(+'CF PS'!CT53)/1000000</f>
        <v>0</v>
      </c>
      <c r="AD30" s="125">
        <f>(+'CF PS'!DI53*('CF PS'!DJ53/100))/1000000</f>
        <v>0</v>
      </c>
      <c r="AE30" s="125">
        <f>(SUM('CF PS'!DK53:DM53)/1000000)</f>
        <v>0</v>
      </c>
      <c r="AF30" s="125">
        <f>(+'CF PS'!DO53)/1000000</f>
        <v>0.19311</v>
      </c>
      <c r="AG30" s="125">
        <f>(+'CF PS'!DP53)/1000000</f>
        <v>3.6427000000000001E-2</v>
      </c>
    </row>
    <row r="31" spans="1:33" x14ac:dyDescent="0.2">
      <c r="A31" s="121">
        <f>PDP!A31</f>
        <v>2041</v>
      </c>
      <c r="B31" s="122">
        <f>+'CF PS'!D54</f>
        <v>0</v>
      </c>
      <c r="C31" s="123">
        <f>+'CF PS'!AB54/1000000</f>
        <v>2.385E-3</v>
      </c>
      <c r="D31" s="123">
        <f>+'CF PS'!AC54/1000000</f>
        <v>0</v>
      </c>
      <c r="E31" s="123">
        <f>+'CF PS'!AD54/1000</f>
        <v>0</v>
      </c>
      <c r="F31" s="123">
        <f>+'CF PS'!AE54/1000</f>
        <v>0.48861500000000002</v>
      </c>
      <c r="G31" s="123">
        <f>SUM('CF PS'!AF54:AI54)/1000000</f>
        <v>0</v>
      </c>
      <c r="H31" s="123">
        <f>+'CF PS'!AM54/1000000</f>
        <v>4.7699999999999999E-4</v>
      </c>
      <c r="I31" s="123">
        <f>+'CF PS'!AN54/1000</f>
        <v>0</v>
      </c>
      <c r="J31" s="123">
        <f>'CF PS'!AO54/1000000</f>
        <v>0</v>
      </c>
      <c r="K31" s="123">
        <f>+'CF PS'!AQ54/1000000</f>
        <v>2.385E-3</v>
      </c>
      <c r="L31" s="123">
        <f>+'CF PS'!AR54/1000000</f>
        <v>0</v>
      </c>
      <c r="M31" s="123">
        <f>+'CF PS'!AS54/1000</f>
        <v>0</v>
      </c>
      <c r="N31" s="123">
        <f>+'CF PS'!AT54/1000</f>
        <v>0.48861500000000002</v>
      </c>
      <c r="O31" s="123">
        <f>SUM('CF PS'!AU54:AX54)/1000000</f>
        <v>0</v>
      </c>
      <c r="P31" s="123">
        <f>+'CF PS'!AY54/1000000</f>
        <v>4.7699999999999999E-4</v>
      </c>
      <c r="Q31" s="123">
        <f>+'CF PS'!AZ54/1000</f>
        <v>0</v>
      </c>
      <c r="R31" s="123">
        <f>+'CF PS'!BA54/1000000</f>
        <v>0</v>
      </c>
      <c r="S31" s="123">
        <f>+'CF PS'!BB54/1000000</f>
        <v>1.908E-3</v>
      </c>
      <c r="T31" s="123">
        <f>+'CF PS'!BC54/1000000</f>
        <v>0</v>
      </c>
      <c r="U31" s="123">
        <f>+'CF PS'!BD54/1000</f>
        <v>0</v>
      </c>
      <c r="V31" s="123">
        <f>+'CF PS'!BE54/1000</f>
        <v>0.48861500000000002</v>
      </c>
      <c r="W31" s="123">
        <f>SUM('CF PS'!BF54:BI54)/1000000</f>
        <v>0</v>
      </c>
      <c r="X31" s="124">
        <f>+'CF PS'!BJ54</f>
        <v>101.55800000000001</v>
      </c>
      <c r="Y31" s="124">
        <f>+'CF PS'!BM54*'CF PS'!BN54</f>
        <v>4.7545470000000005</v>
      </c>
      <c r="Z31" s="124">
        <f>IF((SUM('CF PS'!BP54:'CF PS'!BS54))=0,0,SUM('CF PS'!BP54:'CF PS'!BS54)/(COUNT('CF PS'!BP54:'CF PS'!BS54)-COUNTIF('CF PS'!BP54:'CF PS'!BS54,0)))</f>
        <v>0</v>
      </c>
      <c r="AA31" s="125">
        <f>+'CF PS'!BT54/1000000</f>
        <v>0.193773</v>
      </c>
      <c r="AB31" s="125">
        <f>(+'CF PS'!BU54)/1000000</f>
        <v>7.6199999999999998E-4</v>
      </c>
      <c r="AC31" s="125">
        <f>(+'CF PS'!CT54)/1000000</f>
        <v>0</v>
      </c>
      <c r="AD31" s="125">
        <f>(+'CF PS'!DI54*('CF PS'!DJ54/100))/1000000</f>
        <v>0</v>
      </c>
      <c r="AE31" s="125">
        <f>(SUM('CF PS'!DK54:DM54)/1000000)</f>
        <v>0</v>
      </c>
      <c r="AF31" s="125">
        <f>(+'CF PS'!DO54)/1000000</f>
        <v>0.19301099999999999</v>
      </c>
      <c r="AG31" s="125">
        <f>(+'CF PS'!DP54)/1000000</f>
        <v>3.3099000000000003E-2</v>
      </c>
    </row>
    <row r="32" spans="1:33" x14ac:dyDescent="0.2">
      <c r="A32" s="121">
        <f>PDP!A32</f>
        <v>2042</v>
      </c>
      <c r="B32" s="122">
        <f>+'CF PS'!D55</f>
        <v>0</v>
      </c>
      <c r="C32" s="123">
        <f>+'CF PS'!AB55/1000000</f>
        <v>2.3830000000000001E-3</v>
      </c>
      <c r="D32" s="123">
        <f>+'CF PS'!AC55/1000000</f>
        <v>0</v>
      </c>
      <c r="E32" s="123">
        <f>+'CF PS'!AD55/1000</f>
        <v>0</v>
      </c>
      <c r="F32" s="123">
        <f>+'CF PS'!AE55/1000</f>
        <v>0.48802999999999996</v>
      </c>
      <c r="G32" s="123">
        <f>SUM('CF PS'!AF55:AI55)/1000000</f>
        <v>0</v>
      </c>
      <c r="H32" s="123">
        <f>+'CF PS'!AM55/1000000</f>
        <v>4.7699999999999999E-4</v>
      </c>
      <c r="I32" s="123">
        <f>+'CF PS'!AN55/1000</f>
        <v>0</v>
      </c>
      <c r="J32" s="123">
        <f>'CF PS'!AO55/1000000</f>
        <v>0</v>
      </c>
      <c r="K32" s="123">
        <f>+'CF PS'!AQ55/1000000</f>
        <v>2.3830000000000001E-3</v>
      </c>
      <c r="L32" s="123">
        <f>+'CF PS'!AR55/1000000</f>
        <v>0</v>
      </c>
      <c r="M32" s="123">
        <f>+'CF PS'!AS55/1000</f>
        <v>0</v>
      </c>
      <c r="N32" s="123">
        <f>+'CF PS'!AT55/1000</f>
        <v>0.48802999999999996</v>
      </c>
      <c r="O32" s="123">
        <f>SUM('CF PS'!AU55:AX55)/1000000</f>
        <v>0</v>
      </c>
      <c r="P32" s="123">
        <f>+'CF PS'!AY55/1000000</f>
        <v>4.7699999999999999E-4</v>
      </c>
      <c r="Q32" s="123">
        <f>+'CF PS'!AZ55/1000</f>
        <v>0</v>
      </c>
      <c r="R32" s="123">
        <f>+'CF PS'!BA55/1000000</f>
        <v>0</v>
      </c>
      <c r="S32" s="123">
        <f>+'CF PS'!BB55/1000000</f>
        <v>1.9059999999999999E-3</v>
      </c>
      <c r="T32" s="123">
        <f>+'CF PS'!BC55/1000000</f>
        <v>0</v>
      </c>
      <c r="U32" s="123">
        <f>+'CF PS'!BD55/1000</f>
        <v>0</v>
      </c>
      <c r="V32" s="123">
        <f>+'CF PS'!BE55/1000</f>
        <v>0.48802999999999996</v>
      </c>
      <c r="W32" s="123">
        <f>SUM('CF PS'!BF55:BI55)/1000000</f>
        <v>0</v>
      </c>
      <c r="X32" s="124">
        <f>+'CF PS'!BJ55</f>
        <v>101.55800000000001</v>
      </c>
      <c r="Y32" s="124">
        <f>+'CF PS'!BM55*'CF PS'!BN55</f>
        <v>4.7545470000000005</v>
      </c>
      <c r="Z32" s="124">
        <f>IF((SUM('CF PS'!BP55:'CF PS'!BS55))=0,0,SUM('CF PS'!BP55:'CF PS'!BS55)/(COUNT('CF PS'!BP55:'CF PS'!BS55)-COUNTIF('CF PS'!BP55:'CF PS'!BS55,0)))</f>
        <v>0</v>
      </c>
      <c r="AA32" s="125">
        <f>+'CF PS'!BT55/1000000</f>
        <v>0.19356999999999999</v>
      </c>
      <c r="AB32" s="125">
        <f>(+'CF PS'!BU55)/1000000</f>
        <v>7.6300000000000001E-4</v>
      </c>
      <c r="AC32" s="125">
        <f>(+'CF PS'!CT55)/1000000</f>
        <v>0</v>
      </c>
      <c r="AD32" s="125">
        <f>(+'CF PS'!DI55*('CF PS'!DJ55/100))/1000000</f>
        <v>0</v>
      </c>
      <c r="AE32" s="125">
        <f>(SUM('CF PS'!DK55:DM55)/1000000)</f>
        <v>0</v>
      </c>
      <c r="AF32" s="125">
        <f>(+'CF PS'!DO55)/1000000</f>
        <v>0.19280700000000001</v>
      </c>
      <c r="AG32" s="125">
        <f>(+'CF PS'!DP55)/1000000</f>
        <v>3.0058000000000001E-2</v>
      </c>
    </row>
    <row r="33" spans="1:33" x14ac:dyDescent="0.2">
      <c r="A33" s="121">
        <f>PDP!A33</f>
        <v>2043</v>
      </c>
      <c r="B33" s="122">
        <f>+'CF PS'!D56</f>
        <v>0</v>
      </c>
      <c r="C33" s="123">
        <f>+'CF PS'!AB56/1000000</f>
        <v>2.369E-3</v>
      </c>
      <c r="D33" s="123">
        <f>+'CF PS'!AC56/1000000</f>
        <v>0</v>
      </c>
      <c r="E33" s="123">
        <f>+'CF PS'!AD56/1000</f>
        <v>0</v>
      </c>
      <c r="F33" s="123">
        <f>+'CF PS'!AE56/1000</f>
        <v>0.48616300000000001</v>
      </c>
      <c r="G33" s="123">
        <f>SUM('CF PS'!AF56:AI56)/1000000</f>
        <v>0</v>
      </c>
      <c r="H33" s="123">
        <f>+'CF PS'!AM56/1000000</f>
        <v>4.7399999999999997E-4</v>
      </c>
      <c r="I33" s="123">
        <f>+'CF PS'!AN56/1000</f>
        <v>0</v>
      </c>
      <c r="J33" s="123">
        <f>'CF PS'!AO56/1000000</f>
        <v>0</v>
      </c>
      <c r="K33" s="123">
        <f>+'CF PS'!AQ56/1000000</f>
        <v>2.369E-3</v>
      </c>
      <c r="L33" s="123">
        <f>+'CF PS'!AR56/1000000</f>
        <v>0</v>
      </c>
      <c r="M33" s="123">
        <f>+'CF PS'!AS56/1000</f>
        <v>0</v>
      </c>
      <c r="N33" s="123">
        <f>+'CF PS'!AT56/1000</f>
        <v>0.48616300000000001</v>
      </c>
      <c r="O33" s="123">
        <f>SUM('CF PS'!AU56:AX56)/1000000</f>
        <v>0</v>
      </c>
      <c r="P33" s="123">
        <f>+'CF PS'!AY56/1000000</f>
        <v>4.7399999999999997E-4</v>
      </c>
      <c r="Q33" s="123">
        <f>+'CF PS'!AZ56/1000</f>
        <v>0</v>
      </c>
      <c r="R33" s="123">
        <f>+'CF PS'!BA56/1000000</f>
        <v>0</v>
      </c>
      <c r="S33" s="123">
        <f>+'CF PS'!BB56/1000000</f>
        <v>1.895E-3</v>
      </c>
      <c r="T33" s="123">
        <f>+'CF PS'!BC56/1000000</f>
        <v>0</v>
      </c>
      <c r="U33" s="123">
        <f>+'CF PS'!BD56/1000</f>
        <v>0</v>
      </c>
      <c r="V33" s="123">
        <f>+'CF PS'!BE56/1000</f>
        <v>0.48616300000000001</v>
      </c>
      <c r="W33" s="123">
        <f>SUM('CF PS'!BF56:BI56)/1000000</f>
        <v>0</v>
      </c>
      <c r="X33" s="124">
        <f>+'CF PS'!BJ56</f>
        <v>101.55800000000001</v>
      </c>
      <c r="Y33" s="124">
        <f>+'CF PS'!BM56*'CF PS'!BN56</f>
        <v>4.7545470000000005</v>
      </c>
      <c r="Z33" s="124">
        <f>IF((SUM('CF PS'!BP56:'CF PS'!BS56))=0,0,SUM('CF PS'!BP56:'CF PS'!BS56)/(COUNT('CF PS'!BP56:'CF PS'!BS56)-COUNTIF('CF PS'!BP56:'CF PS'!BS56,0)))</f>
        <v>0</v>
      </c>
      <c r="AA33" s="125">
        <f>+'CF PS'!BT56/1000000</f>
        <v>0.19245300000000001</v>
      </c>
      <c r="AB33" s="125">
        <f>(+'CF PS'!BU56)/1000000</f>
        <v>7.6199999999999998E-4</v>
      </c>
      <c r="AC33" s="125">
        <f>(+'CF PS'!CT56)/1000000</f>
        <v>0</v>
      </c>
      <c r="AD33" s="125">
        <f>(+'CF PS'!DI56*('CF PS'!DJ56/100))/1000000</f>
        <v>0</v>
      </c>
      <c r="AE33" s="125">
        <f>(SUM('CF PS'!DK56:DM56)/1000000)</f>
        <v>0</v>
      </c>
      <c r="AF33" s="125">
        <f>(+'CF PS'!DO56)/1000000</f>
        <v>0.191691</v>
      </c>
      <c r="AG33" s="125">
        <f>(+'CF PS'!DP56)/1000000</f>
        <v>2.7167E-2</v>
      </c>
    </row>
    <row r="34" spans="1:33" x14ac:dyDescent="0.2">
      <c r="A34" s="121">
        <f>PDP!A34</f>
        <v>2044</v>
      </c>
      <c r="B34" s="122">
        <f>+'CF PS'!D57</f>
        <v>0</v>
      </c>
      <c r="C34" s="123">
        <f>+'CF PS'!AB57/1000000</f>
        <v>2.3649999999999999E-3</v>
      </c>
      <c r="D34" s="123">
        <f>+'CF PS'!AC57/1000000</f>
        <v>0</v>
      </c>
      <c r="E34" s="123">
        <f>+'CF PS'!AD57/1000</f>
        <v>0</v>
      </c>
      <c r="F34" s="123">
        <f>+'CF PS'!AE57/1000</f>
        <v>0.48448099999999999</v>
      </c>
      <c r="G34" s="123">
        <f>SUM('CF PS'!AF57:AI57)/1000000</f>
        <v>0</v>
      </c>
      <c r="H34" s="123">
        <f>+'CF PS'!AM57/1000000</f>
        <v>4.73E-4</v>
      </c>
      <c r="I34" s="123">
        <f>+'CF PS'!AN57/1000</f>
        <v>0</v>
      </c>
      <c r="J34" s="123">
        <f>'CF PS'!AO57/1000000</f>
        <v>0</v>
      </c>
      <c r="K34" s="123">
        <f>+'CF PS'!AQ57/1000000</f>
        <v>2.3649999999999999E-3</v>
      </c>
      <c r="L34" s="123">
        <f>+'CF PS'!AR57/1000000</f>
        <v>0</v>
      </c>
      <c r="M34" s="123">
        <f>+'CF PS'!AS57/1000</f>
        <v>0</v>
      </c>
      <c r="N34" s="123">
        <f>+'CF PS'!AT57/1000</f>
        <v>0.48448099999999999</v>
      </c>
      <c r="O34" s="123">
        <f>SUM('CF PS'!AU57:AX57)/1000000</f>
        <v>0</v>
      </c>
      <c r="P34" s="123">
        <f>+'CF PS'!AY57/1000000</f>
        <v>4.73E-4</v>
      </c>
      <c r="Q34" s="123">
        <f>+'CF PS'!AZ57/1000</f>
        <v>0</v>
      </c>
      <c r="R34" s="123">
        <f>+'CF PS'!BA57/1000000</f>
        <v>0</v>
      </c>
      <c r="S34" s="123">
        <f>+'CF PS'!BB57/1000000</f>
        <v>1.892E-3</v>
      </c>
      <c r="T34" s="123">
        <f>+'CF PS'!BC57/1000000</f>
        <v>0</v>
      </c>
      <c r="U34" s="123">
        <f>+'CF PS'!BD57/1000</f>
        <v>0</v>
      </c>
      <c r="V34" s="123">
        <f>+'CF PS'!BE57/1000</f>
        <v>0.48448099999999999</v>
      </c>
      <c r="W34" s="123">
        <f>SUM('CF PS'!BF57:BI57)/1000000</f>
        <v>0</v>
      </c>
      <c r="X34" s="124">
        <f>+'CF PS'!BJ57</f>
        <v>101.55800000000001</v>
      </c>
      <c r="Y34" s="124">
        <f>+'CF PS'!BM57*'CF PS'!BN57</f>
        <v>4.7545470000000005</v>
      </c>
      <c r="Z34" s="124">
        <f>IF((SUM('CF PS'!BP57:'CF PS'!BS57))=0,0,SUM('CF PS'!BP57:'CF PS'!BS57)/(COUNT('CF PS'!BP57:'CF PS'!BS57)-COUNTIF('CF PS'!BP57:'CF PS'!BS57,0)))</f>
        <v>0</v>
      </c>
      <c r="AA34" s="125">
        <f>+'CF PS'!BT57/1000000</f>
        <v>0.19214800000000001</v>
      </c>
      <c r="AB34" s="125">
        <f>(+'CF PS'!BU57)/1000000</f>
        <v>7.6599999999999997E-4</v>
      </c>
      <c r="AC34" s="125">
        <f>(+'CF PS'!CT57)/1000000</f>
        <v>0</v>
      </c>
      <c r="AD34" s="125">
        <f>(+'CF PS'!DI57*('CF PS'!DJ57/100))/1000000</f>
        <v>0</v>
      </c>
      <c r="AE34" s="125">
        <f>(SUM('CF PS'!DK57:DM57)/1000000)</f>
        <v>0</v>
      </c>
      <c r="AF34" s="125">
        <f>(+'CF PS'!DO57)/1000000</f>
        <v>0.191382</v>
      </c>
      <c r="AG34" s="125">
        <f>(+'CF PS'!DP57)/1000000</f>
        <v>2.4657999999999999E-2</v>
      </c>
    </row>
    <row r="35" spans="1:33" x14ac:dyDescent="0.2">
      <c r="A35" s="121">
        <f>PDP!A35</f>
        <v>2045</v>
      </c>
      <c r="B35" s="122">
        <f>+'CF PS'!D58</f>
        <v>0</v>
      </c>
      <c r="C35" s="123">
        <f>+'CF PS'!AB58/1000000</f>
        <v>2.336E-3</v>
      </c>
      <c r="D35" s="123">
        <f>+'CF PS'!AC58/1000000</f>
        <v>0</v>
      </c>
      <c r="E35" s="123">
        <f>+'CF PS'!AD58/1000</f>
        <v>0</v>
      </c>
      <c r="F35" s="123">
        <f>+'CF PS'!AE58/1000</f>
        <v>0.479126</v>
      </c>
      <c r="G35" s="123">
        <f>SUM('CF PS'!AF58:AI58)/1000000</f>
        <v>0</v>
      </c>
      <c r="H35" s="123">
        <f>+'CF PS'!AM58/1000000</f>
        <v>4.6700000000000002E-4</v>
      </c>
      <c r="I35" s="123">
        <f>+'CF PS'!AN58/1000</f>
        <v>0</v>
      </c>
      <c r="J35" s="123">
        <f>'CF PS'!AO58/1000000</f>
        <v>0</v>
      </c>
      <c r="K35" s="123">
        <f>+'CF PS'!AQ58/1000000</f>
        <v>2.336E-3</v>
      </c>
      <c r="L35" s="123">
        <f>+'CF PS'!AR58/1000000</f>
        <v>0</v>
      </c>
      <c r="M35" s="123">
        <f>+'CF PS'!AS58/1000</f>
        <v>0</v>
      </c>
      <c r="N35" s="123">
        <f>+'CF PS'!AT58/1000</f>
        <v>0.479126</v>
      </c>
      <c r="O35" s="123">
        <f>SUM('CF PS'!AU58:AX58)/1000000</f>
        <v>0</v>
      </c>
      <c r="P35" s="123">
        <f>+'CF PS'!AY58/1000000</f>
        <v>4.6700000000000002E-4</v>
      </c>
      <c r="Q35" s="123">
        <f>+'CF PS'!AZ58/1000</f>
        <v>0</v>
      </c>
      <c r="R35" s="123">
        <f>+'CF PS'!BA58/1000000</f>
        <v>0</v>
      </c>
      <c r="S35" s="123">
        <f>+'CF PS'!BB58/1000000</f>
        <v>1.869E-3</v>
      </c>
      <c r="T35" s="123">
        <f>+'CF PS'!BC58/1000000</f>
        <v>0</v>
      </c>
      <c r="U35" s="123">
        <f>+'CF PS'!BD58/1000</f>
        <v>0</v>
      </c>
      <c r="V35" s="123">
        <f>+'CF PS'!BE58/1000</f>
        <v>0.479126</v>
      </c>
      <c r="W35" s="123">
        <f>SUM('CF PS'!BF58:BI58)/1000000</f>
        <v>0</v>
      </c>
      <c r="X35" s="124">
        <f>+'CF PS'!BJ58</f>
        <v>101.55800000000001</v>
      </c>
      <c r="Y35" s="124">
        <f>+'CF PS'!BM58*'CF PS'!BN58</f>
        <v>4.7545470000000005</v>
      </c>
      <c r="Z35" s="124">
        <f>IF((SUM('CF PS'!BP58:'CF PS'!BS58))=0,0,SUM('CF PS'!BP58:'CF PS'!BS58)/(COUNT('CF PS'!BP58:'CF PS'!BS58)-COUNTIF('CF PS'!BP58:'CF PS'!BS58,0)))</f>
        <v>0</v>
      </c>
      <c r="AA35" s="125">
        <f>+'CF PS'!BT58/1000000</f>
        <v>0.18981200000000001</v>
      </c>
      <c r="AB35" s="125">
        <f>(+'CF PS'!BU58)/1000000</f>
        <v>7.6400000000000003E-4</v>
      </c>
      <c r="AC35" s="125">
        <f>(+'CF PS'!CT58)/1000000</f>
        <v>0</v>
      </c>
      <c r="AD35" s="125">
        <f>(+'CF PS'!DI58*('CF PS'!DJ58/100))/1000000</f>
        <v>0</v>
      </c>
      <c r="AE35" s="125">
        <f>(SUM('CF PS'!DK58:DM58)/1000000)</f>
        <v>0</v>
      </c>
      <c r="AF35" s="125">
        <f>(+'CF PS'!DO58)/1000000</f>
        <v>0.18904799999999999</v>
      </c>
      <c r="AG35" s="125">
        <f>(+'CF PS'!DP58)/1000000</f>
        <v>2.2142999999999999E-2</v>
      </c>
    </row>
    <row r="36" spans="1:33" x14ac:dyDescent="0.2">
      <c r="A36" s="121">
        <f>PDP!A36</f>
        <v>2046</v>
      </c>
      <c r="B36" s="122">
        <f>+'CF PS'!D59</f>
        <v>1</v>
      </c>
      <c r="C36" s="123">
        <f>+'CF PS'!AB59/1000000</f>
        <v>2.0119000000000001E-2</v>
      </c>
      <c r="D36" s="123">
        <f>+'CF PS'!AC59/1000000</f>
        <v>0</v>
      </c>
      <c r="E36" s="123">
        <f>+'CF PS'!AD59/1000</f>
        <v>0</v>
      </c>
      <c r="F36" s="123">
        <f>+'CF PS'!AE59/1000</f>
        <v>4.1244930000000002</v>
      </c>
      <c r="G36" s="123">
        <f>SUM('CF PS'!AF59:AI59)/1000000</f>
        <v>0</v>
      </c>
      <c r="H36" s="123">
        <f>+'CF PS'!AM59/1000000</f>
        <v>4.0239999999999998E-3</v>
      </c>
      <c r="I36" s="123">
        <f>+'CF PS'!AN59/1000</f>
        <v>0</v>
      </c>
      <c r="J36" s="123">
        <f>'CF PS'!AO59/1000000</f>
        <v>0</v>
      </c>
      <c r="K36" s="123">
        <f>+'CF PS'!AQ59/1000000</f>
        <v>2.0119000000000001E-2</v>
      </c>
      <c r="L36" s="123">
        <f>+'CF PS'!AR59/1000000</f>
        <v>0</v>
      </c>
      <c r="M36" s="123">
        <f>+'CF PS'!AS59/1000</f>
        <v>0</v>
      </c>
      <c r="N36" s="123">
        <f>+'CF PS'!AT59/1000</f>
        <v>4.1244930000000002</v>
      </c>
      <c r="O36" s="123">
        <f>SUM('CF PS'!AU59:AX59)/1000000</f>
        <v>0</v>
      </c>
      <c r="P36" s="123">
        <f>+'CF PS'!AY59/1000000</f>
        <v>4.0239999999999998E-3</v>
      </c>
      <c r="Q36" s="123">
        <f>+'CF PS'!AZ59/1000</f>
        <v>0</v>
      </c>
      <c r="R36" s="123">
        <f>+'CF PS'!BA59/1000000</f>
        <v>0</v>
      </c>
      <c r="S36" s="123">
        <f>+'CF PS'!BB59/1000000</f>
        <v>1.6095000000000002E-2</v>
      </c>
      <c r="T36" s="123">
        <f>+'CF PS'!BC59/1000000</f>
        <v>0</v>
      </c>
      <c r="U36" s="123">
        <f>+'CF PS'!BD59/1000</f>
        <v>0</v>
      </c>
      <c r="V36" s="123">
        <f>+'CF PS'!BE59/1000</f>
        <v>4.1244930000000002</v>
      </c>
      <c r="W36" s="123">
        <f>SUM('CF PS'!BF59:BI59)/1000000</f>
        <v>0</v>
      </c>
      <c r="X36" s="124">
        <f>+'CF PS'!BJ59</f>
        <v>101.55800000000001</v>
      </c>
      <c r="Y36" s="124">
        <f>+'CF PS'!BM59*'CF PS'!BN59</f>
        <v>4.7545470000000005</v>
      </c>
      <c r="Z36" s="124">
        <f>IF((SUM('CF PS'!BP59:'CF PS'!BS59))=0,0,SUM('CF PS'!BP59:'CF PS'!BS59)/(COUNT('CF PS'!BP59:'CF PS'!BS59)-COUNTIF('CF PS'!BP59:'CF PS'!BS59,0)))</f>
        <v>0</v>
      </c>
      <c r="AA36" s="125">
        <f>+'CF PS'!BT59/1000000</f>
        <v>1.6345780000000001</v>
      </c>
      <c r="AB36" s="125">
        <f>(+'CF PS'!BU59)/1000000</f>
        <v>1.47837</v>
      </c>
      <c r="AC36" s="125">
        <f>(+'CF PS'!CT59)/1000000</f>
        <v>0</v>
      </c>
      <c r="AD36" s="125">
        <f>(+'CF PS'!DI59*('CF PS'!DJ59/100))/1000000</f>
        <v>0</v>
      </c>
      <c r="AE36" s="125">
        <f>(SUM('CF PS'!DK59:DM59)/1000000)</f>
        <v>0</v>
      </c>
      <c r="AF36" s="125">
        <f>(+'CF PS'!DO59)/1000000</f>
        <v>0.15620800000000001</v>
      </c>
      <c r="AG36" s="125">
        <f>(+'CF PS'!DP59)/1000000</f>
        <v>1.6632999999999998E-2</v>
      </c>
    </row>
    <row r="37" spans="1:33" x14ac:dyDescent="0.2">
      <c r="A37" s="121">
        <f>PDP!A37</f>
        <v>2047</v>
      </c>
      <c r="B37" s="122">
        <f>+'CF PS'!D60</f>
        <v>1</v>
      </c>
      <c r="C37" s="123">
        <f>+'CF PS'!AB60/1000000</f>
        <v>1.9115E-2</v>
      </c>
      <c r="D37" s="123">
        <f>+'CF PS'!AC60/1000000</f>
        <v>0</v>
      </c>
      <c r="E37" s="123">
        <f>+'CF PS'!AD60/1000</f>
        <v>0</v>
      </c>
      <c r="F37" s="123">
        <f>+'CF PS'!AE60/1000</f>
        <v>3.9184039999999998</v>
      </c>
      <c r="G37" s="123">
        <f>SUM('CF PS'!AF60:AI60)/1000000</f>
        <v>0</v>
      </c>
      <c r="H37" s="123">
        <f>+'CF PS'!AM60/1000000</f>
        <v>3.823E-3</v>
      </c>
      <c r="I37" s="123">
        <f>+'CF PS'!AN60/1000</f>
        <v>0</v>
      </c>
      <c r="J37" s="123">
        <f>'CF PS'!AO60/1000000</f>
        <v>0</v>
      </c>
      <c r="K37" s="123">
        <f>+'CF PS'!AQ60/1000000</f>
        <v>1.9115E-2</v>
      </c>
      <c r="L37" s="123">
        <f>+'CF PS'!AR60/1000000</f>
        <v>0</v>
      </c>
      <c r="M37" s="123">
        <f>+'CF PS'!AS60/1000</f>
        <v>0</v>
      </c>
      <c r="N37" s="123">
        <f>+'CF PS'!AT60/1000</f>
        <v>3.9184039999999998</v>
      </c>
      <c r="O37" s="123">
        <f>SUM('CF PS'!AU60:AX60)/1000000</f>
        <v>0</v>
      </c>
      <c r="P37" s="123">
        <f>+'CF PS'!AY60/1000000</f>
        <v>3.823E-3</v>
      </c>
      <c r="Q37" s="123">
        <f>+'CF PS'!AZ60/1000</f>
        <v>0</v>
      </c>
      <c r="R37" s="123">
        <f>+'CF PS'!BA60/1000000</f>
        <v>0</v>
      </c>
      <c r="S37" s="123">
        <f>+'CF PS'!BB60/1000000</f>
        <v>1.5292E-2</v>
      </c>
      <c r="T37" s="123">
        <f>+'CF PS'!BC60/1000000</f>
        <v>0</v>
      </c>
      <c r="U37" s="123">
        <f>+'CF PS'!BD60/1000</f>
        <v>0</v>
      </c>
      <c r="V37" s="123">
        <f>+'CF PS'!BE60/1000</f>
        <v>3.9184039999999998</v>
      </c>
      <c r="W37" s="123">
        <f>SUM('CF PS'!BF60:BI60)/1000000</f>
        <v>0</v>
      </c>
      <c r="X37" s="124">
        <f>+'CF PS'!BJ60</f>
        <v>101.55800000000001</v>
      </c>
      <c r="Y37" s="124">
        <f>+'CF PS'!BM60*'CF PS'!BN60</f>
        <v>4.7545470000000005</v>
      </c>
      <c r="Z37" s="124">
        <f>IF((SUM('CF PS'!BP60:'CF PS'!BS60))=0,0,SUM('CF PS'!BP60:'CF PS'!BS60)/(COUNT('CF PS'!BP60:'CF PS'!BS60)-COUNTIF('CF PS'!BP60:'CF PS'!BS60,0)))</f>
        <v>0</v>
      </c>
      <c r="AA37" s="125">
        <f>+'CF PS'!BT60/1000000</f>
        <v>1.5530269999999999</v>
      </c>
      <c r="AB37" s="125">
        <f>(+'CF PS'!BU60)/1000000</f>
        <v>1.467625</v>
      </c>
      <c r="AC37" s="125">
        <f>(+'CF PS'!CT60)/1000000</f>
        <v>0</v>
      </c>
      <c r="AD37" s="125">
        <f>(+'CF PS'!DI60*('CF PS'!DJ60/100))/1000000</f>
        <v>0</v>
      </c>
      <c r="AE37" s="125">
        <f>(SUM('CF PS'!DK60:DM60)/1000000)</f>
        <v>0</v>
      </c>
      <c r="AF37" s="125">
        <f>(+'CF PS'!DO60)/1000000</f>
        <v>8.5402000000000006E-2</v>
      </c>
      <c r="AG37" s="125">
        <f>(+'CF PS'!DP60)/1000000</f>
        <v>8.2660000000000008E-3</v>
      </c>
    </row>
    <row r="38" spans="1:33" x14ac:dyDescent="0.2">
      <c r="A38" s="121">
        <f>PDP!A38</f>
        <v>2048</v>
      </c>
      <c r="B38" s="122">
        <f>+'CF PS'!D61</f>
        <v>0</v>
      </c>
      <c r="C38" s="123">
        <f>+'CF PS'!AB61/1000000</f>
        <v>0</v>
      </c>
      <c r="D38" s="123">
        <f>+'CF PS'!AC61/1000000</f>
        <v>0</v>
      </c>
      <c r="E38" s="123">
        <f>+'CF PS'!AD61/1000</f>
        <v>0</v>
      </c>
      <c r="F38" s="123">
        <f>+'CF PS'!AE61/1000</f>
        <v>0</v>
      </c>
      <c r="G38" s="123">
        <f>SUM('CF PS'!AF61:AI61)/1000000</f>
        <v>0</v>
      </c>
      <c r="H38" s="123">
        <f>+'CF PS'!AM61/1000000</f>
        <v>0</v>
      </c>
      <c r="I38" s="123">
        <f>+'CF PS'!AN61/1000</f>
        <v>0</v>
      </c>
      <c r="J38" s="123">
        <f>'CF PS'!AO61/1000000</f>
        <v>0</v>
      </c>
      <c r="K38" s="123">
        <f>+'CF PS'!AQ61/1000000</f>
        <v>0</v>
      </c>
      <c r="L38" s="123">
        <f>+'CF PS'!AR61/1000000</f>
        <v>0</v>
      </c>
      <c r="M38" s="123">
        <f>+'CF PS'!AS61/1000</f>
        <v>0</v>
      </c>
      <c r="N38" s="123">
        <f>+'CF PS'!AT61/1000</f>
        <v>0</v>
      </c>
      <c r="O38" s="123">
        <f>SUM('CF PS'!AU61:AX61)/1000000</f>
        <v>0</v>
      </c>
      <c r="P38" s="123">
        <f>+'CF PS'!AY61/1000000</f>
        <v>0</v>
      </c>
      <c r="Q38" s="123">
        <f>+'CF PS'!AZ61/1000</f>
        <v>0</v>
      </c>
      <c r="R38" s="123">
        <f>+'CF PS'!BA61/1000000</f>
        <v>0</v>
      </c>
      <c r="S38" s="123">
        <f>+'CF PS'!BB61/1000000</f>
        <v>0</v>
      </c>
      <c r="T38" s="123">
        <f>+'CF PS'!BC61/1000000</f>
        <v>0</v>
      </c>
      <c r="U38" s="123">
        <f>+'CF PS'!BD61/1000</f>
        <v>0</v>
      </c>
      <c r="V38" s="123">
        <f>+'CF PS'!BE61/1000</f>
        <v>0</v>
      </c>
      <c r="W38" s="123">
        <f>SUM('CF PS'!BF61:BI61)/1000000</f>
        <v>0</v>
      </c>
      <c r="X38" s="124">
        <f>+'CF PS'!BJ61</f>
        <v>101.55800000000001</v>
      </c>
      <c r="Y38" s="124">
        <f>+'CF PS'!BM61*'CF PS'!BN61</f>
        <v>4.7545470000000005</v>
      </c>
      <c r="Z38" s="124">
        <f>IF((SUM('CF PS'!BP61:'CF PS'!BS61))=0,0,SUM('CF PS'!BP61:'CF PS'!BS61)/(COUNT('CF PS'!BP61:'CF PS'!BS61)-COUNTIF('CF PS'!BP61:'CF PS'!BS61,0)))</f>
        <v>0</v>
      </c>
      <c r="AA38" s="125">
        <f>+'CF PS'!BT61/1000000</f>
        <v>0</v>
      </c>
      <c r="AB38" s="125">
        <f>(+'CF PS'!BU61)/1000000</f>
        <v>0</v>
      </c>
      <c r="AC38" s="125">
        <f>(+'CF PS'!CT61)/1000000</f>
        <v>0</v>
      </c>
      <c r="AD38" s="125">
        <f>(+'CF PS'!DI61*('CF PS'!DJ61/100))/1000000</f>
        <v>0</v>
      </c>
      <c r="AE38" s="125">
        <f>(SUM('CF PS'!DK61:DM61)/1000000)</f>
        <v>0</v>
      </c>
      <c r="AF38" s="125">
        <f>(+'CF PS'!DO61)/1000000</f>
        <v>0</v>
      </c>
      <c r="AG38" s="125">
        <f>(+'CF PS'!DP61)/1000000</f>
        <v>0</v>
      </c>
    </row>
    <row r="39" spans="1:33" x14ac:dyDescent="0.2">
      <c r="A39" s="121">
        <f>PDP!A39</f>
        <v>2049</v>
      </c>
      <c r="B39" s="122">
        <f>+'CF PS'!D62</f>
        <v>0</v>
      </c>
      <c r="C39" s="123">
        <f>+'CF PS'!AB62/1000000</f>
        <v>0</v>
      </c>
      <c r="D39" s="123">
        <f>+'CF PS'!AC62/1000000</f>
        <v>0</v>
      </c>
      <c r="E39" s="123">
        <f>+'CF PS'!AD62/1000</f>
        <v>0</v>
      </c>
      <c r="F39" s="123">
        <f>+'CF PS'!AE62/1000</f>
        <v>0</v>
      </c>
      <c r="G39" s="123">
        <f>SUM('CF PS'!AF62:AI62)/1000000</f>
        <v>0</v>
      </c>
      <c r="H39" s="123">
        <f>+'CF PS'!AM62/1000000</f>
        <v>0</v>
      </c>
      <c r="I39" s="123">
        <f>+'CF PS'!AN62/1000</f>
        <v>0</v>
      </c>
      <c r="J39" s="123">
        <f>'CF PS'!AO62/1000000</f>
        <v>0</v>
      </c>
      <c r="K39" s="123">
        <f>+'CF PS'!AQ62/1000000</f>
        <v>0</v>
      </c>
      <c r="L39" s="123">
        <f>+'CF PS'!AR62/1000000</f>
        <v>0</v>
      </c>
      <c r="M39" s="123">
        <f>+'CF PS'!AS62/1000</f>
        <v>0</v>
      </c>
      <c r="N39" s="123">
        <f>+'CF PS'!AT62/1000</f>
        <v>0</v>
      </c>
      <c r="O39" s="123">
        <f>SUM('CF PS'!AU62:AX62)/1000000</f>
        <v>0</v>
      </c>
      <c r="P39" s="123">
        <f>+'CF PS'!AY62/1000000</f>
        <v>0</v>
      </c>
      <c r="Q39" s="123">
        <f>+'CF PS'!AZ62/1000</f>
        <v>0</v>
      </c>
      <c r="R39" s="123">
        <f>+'CF PS'!BA62/1000000</f>
        <v>0</v>
      </c>
      <c r="S39" s="123">
        <f>+'CF PS'!BB62/1000000</f>
        <v>0</v>
      </c>
      <c r="T39" s="123">
        <f>+'CF PS'!BC62/1000000</f>
        <v>0</v>
      </c>
      <c r="U39" s="123">
        <f>+'CF PS'!BD62/1000</f>
        <v>0</v>
      </c>
      <c r="V39" s="123">
        <f>+'CF PS'!BE62/1000</f>
        <v>0</v>
      </c>
      <c r="W39" s="123">
        <f>SUM('CF PS'!BF62:BI62)/1000000</f>
        <v>0</v>
      </c>
      <c r="X39" s="124">
        <f>+'CF PS'!BJ62</f>
        <v>101.55800000000001</v>
      </c>
      <c r="Y39" s="124">
        <f>+'CF PS'!BM62*'CF PS'!BN62</f>
        <v>4.7545470000000005</v>
      </c>
      <c r="Z39" s="124">
        <f>IF((SUM('CF PS'!BP62:'CF PS'!BS62))=0,0,SUM('CF PS'!BP62:'CF PS'!BS62)/(COUNT('CF PS'!BP62:'CF PS'!BS62)-COUNTIF('CF PS'!BP62:'CF PS'!BS62,0)))</f>
        <v>0</v>
      </c>
      <c r="AA39" s="125">
        <f>+'CF PS'!BT62/1000000</f>
        <v>0</v>
      </c>
      <c r="AB39" s="125">
        <f>(+'CF PS'!BU62)/1000000</f>
        <v>0</v>
      </c>
      <c r="AC39" s="125">
        <f>(+'CF PS'!CT62)/1000000</f>
        <v>0</v>
      </c>
      <c r="AD39" s="125">
        <f>(+'CF PS'!DI62*('CF PS'!DJ62/100))/1000000</f>
        <v>0</v>
      </c>
      <c r="AE39" s="125">
        <f>(SUM('CF PS'!DK62:DM62)/1000000)</f>
        <v>0</v>
      </c>
      <c r="AF39" s="125">
        <f>(+'CF PS'!DO62)/1000000</f>
        <v>0</v>
      </c>
      <c r="AG39" s="125">
        <f>(+'CF PS'!DP62)/1000000</f>
        <v>0</v>
      </c>
    </row>
    <row r="40" spans="1:33" x14ac:dyDescent="0.2">
      <c r="A40" s="121">
        <f>PDP!A40</f>
        <v>2050</v>
      </c>
      <c r="B40" s="122">
        <f>+'CF PS'!D63</f>
        <v>0</v>
      </c>
      <c r="C40" s="123">
        <f>+'CF PS'!AB63/1000000</f>
        <v>0</v>
      </c>
      <c r="D40" s="123">
        <f>+'CF PS'!AC63/1000000</f>
        <v>0</v>
      </c>
      <c r="E40" s="123">
        <f>+'CF PS'!AD63/1000</f>
        <v>0</v>
      </c>
      <c r="F40" s="123">
        <f>+'CF PS'!AE63/1000</f>
        <v>0</v>
      </c>
      <c r="G40" s="123">
        <f>SUM('CF PS'!AF63:AI63)/1000000</f>
        <v>0</v>
      </c>
      <c r="H40" s="123">
        <f>+'CF PS'!AM63/1000000</f>
        <v>0</v>
      </c>
      <c r="I40" s="123">
        <f>+'CF PS'!AN63/1000</f>
        <v>0</v>
      </c>
      <c r="J40" s="123">
        <f>'CF PS'!AO63/1000000</f>
        <v>0</v>
      </c>
      <c r="K40" s="123">
        <f>+'CF PS'!AQ63/1000000</f>
        <v>0</v>
      </c>
      <c r="L40" s="123">
        <f>+'CF PS'!AR63/1000000</f>
        <v>0</v>
      </c>
      <c r="M40" s="123">
        <f>+'CF PS'!AS63/1000</f>
        <v>0</v>
      </c>
      <c r="N40" s="123">
        <f>+'CF PS'!AT63/1000</f>
        <v>0</v>
      </c>
      <c r="O40" s="123">
        <f>SUM('CF PS'!AU63:AX63)/1000000</f>
        <v>0</v>
      </c>
      <c r="P40" s="123">
        <f>+'CF PS'!AY63/1000000</f>
        <v>0</v>
      </c>
      <c r="Q40" s="123">
        <f>+'CF PS'!AZ63/1000</f>
        <v>0</v>
      </c>
      <c r="R40" s="123">
        <f>+'CF PS'!BA63/1000000</f>
        <v>0</v>
      </c>
      <c r="S40" s="123">
        <f>+'CF PS'!BB63/1000000</f>
        <v>0</v>
      </c>
      <c r="T40" s="123">
        <f>+'CF PS'!BC63/1000000</f>
        <v>0</v>
      </c>
      <c r="U40" s="123">
        <f>+'CF PS'!BD63/1000</f>
        <v>0</v>
      </c>
      <c r="V40" s="123">
        <f>+'CF PS'!BE63/1000</f>
        <v>0</v>
      </c>
      <c r="W40" s="123">
        <f>SUM('CF PS'!BF63:BI63)/1000000</f>
        <v>0</v>
      </c>
      <c r="X40" s="124">
        <f>+'CF PS'!BJ63</f>
        <v>101.55800000000001</v>
      </c>
      <c r="Y40" s="124">
        <f>+'CF PS'!BM63*'CF PS'!BN63</f>
        <v>4.7545470000000005</v>
      </c>
      <c r="Z40" s="124">
        <f>IF((SUM('CF PS'!BP63:'CF PS'!BS63))=0,0,SUM('CF PS'!BP63:'CF PS'!BS63)/(COUNT('CF PS'!BP63:'CF PS'!BS63)-COUNTIF('CF PS'!BP63:'CF PS'!BS63,0)))</f>
        <v>0</v>
      </c>
      <c r="AA40" s="125">
        <f>+'CF PS'!BT63/1000000</f>
        <v>0</v>
      </c>
      <c r="AB40" s="125">
        <f>(+'CF PS'!BU63)/1000000</f>
        <v>0</v>
      </c>
      <c r="AC40" s="125">
        <f>(+'CF PS'!CT63)/1000000</f>
        <v>0</v>
      </c>
      <c r="AD40" s="125">
        <f>(+'CF PS'!DI63*('CF PS'!DJ63/100))/1000000</f>
        <v>0</v>
      </c>
      <c r="AE40" s="125">
        <f>(SUM('CF PS'!DK63:DM63)/1000000)</f>
        <v>0</v>
      </c>
      <c r="AF40" s="125">
        <f>(+'CF PS'!DO63)/1000000</f>
        <v>0</v>
      </c>
      <c r="AG40" s="125">
        <f>(+'CF PS'!DP63)/1000000</f>
        <v>0</v>
      </c>
    </row>
    <row r="41" spans="1:33" x14ac:dyDescent="0.2">
      <c r="A41" s="121">
        <f>PDP!A41</f>
        <v>2051</v>
      </c>
      <c r="B41" s="122">
        <f>+'CF PS'!D64</f>
        <v>0</v>
      </c>
      <c r="C41" s="123">
        <f>+'CF PS'!AB64/1000000</f>
        <v>0</v>
      </c>
      <c r="D41" s="123">
        <f>+'CF PS'!AC64/1000000</f>
        <v>0</v>
      </c>
      <c r="E41" s="123">
        <f>+'CF PS'!AD64/1000</f>
        <v>0</v>
      </c>
      <c r="F41" s="123">
        <f>+'CF PS'!AE64/1000</f>
        <v>0</v>
      </c>
      <c r="G41" s="123">
        <f>SUM('CF PS'!AF64:AI64)/1000000</f>
        <v>0</v>
      </c>
      <c r="H41" s="123">
        <f>+'CF PS'!AM64/1000000</f>
        <v>0</v>
      </c>
      <c r="I41" s="123">
        <f>+'CF PS'!AN64/1000</f>
        <v>0</v>
      </c>
      <c r="J41" s="123">
        <f>'CF PS'!AO64/1000000</f>
        <v>0</v>
      </c>
      <c r="K41" s="123">
        <f>+'CF PS'!AQ64/1000000</f>
        <v>0</v>
      </c>
      <c r="L41" s="123">
        <f>+'CF PS'!AR64/1000000</f>
        <v>0</v>
      </c>
      <c r="M41" s="123">
        <f>+'CF PS'!AS64/1000</f>
        <v>0</v>
      </c>
      <c r="N41" s="123">
        <f>+'CF PS'!AT64/1000</f>
        <v>0</v>
      </c>
      <c r="O41" s="123">
        <f>SUM('CF PS'!AU64:AX64)/1000000</f>
        <v>0</v>
      </c>
      <c r="P41" s="123">
        <f>+'CF PS'!AY64/1000000</f>
        <v>0</v>
      </c>
      <c r="Q41" s="123">
        <f>+'CF PS'!AZ64/1000</f>
        <v>0</v>
      </c>
      <c r="R41" s="123">
        <f>+'CF PS'!BA64/1000000</f>
        <v>0</v>
      </c>
      <c r="S41" s="123">
        <f>+'CF PS'!BB64/1000000</f>
        <v>0</v>
      </c>
      <c r="T41" s="123">
        <f>+'CF PS'!BC64/1000000</f>
        <v>0</v>
      </c>
      <c r="U41" s="123">
        <f>+'CF PS'!BD64/1000</f>
        <v>0</v>
      </c>
      <c r="V41" s="123">
        <f>+'CF PS'!BE64/1000</f>
        <v>0</v>
      </c>
      <c r="W41" s="123">
        <f>SUM('CF PS'!BF64:BI64)/1000000</f>
        <v>0</v>
      </c>
      <c r="X41" s="124">
        <f>+'CF PS'!BJ64</f>
        <v>101.55800000000001</v>
      </c>
      <c r="Y41" s="124">
        <f>+'CF PS'!BM64*'CF PS'!BN64</f>
        <v>4.7545470000000005</v>
      </c>
      <c r="Z41" s="124">
        <f>IF((SUM('CF PS'!BP64:'CF PS'!BS64))=0,0,SUM('CF PS'!BP64:'CF PS'!BS64)/(COUNT('CF PS'!BP64:'CF PS'!BS64)-COUNTIF('CF PS'!BP64:'CF PS'!BS64,0)))</f>
        <v>0</v>
      </c>
      <c r="AA41" s="125">
        <f>+'CF PS'!BT64/1000000</f>
        <v>0</v>
      </c>
      <c r="AB41" s="125">
        <f>(+'CF PS'!BU64)/1000000</f>
        <v>0</v>
      </c>
      <c r="AC41" s="125">
        <f>(+'CF PS'!CT64)/1000000</f>
        <v>0</v>
      </c>
      <c r="AD41" s="125">
        <f>(+'CF PS'!DI64*('CF PS'!DJ64/100))/1000000</f>
        <v>0</v>
      </c>
      <c r="AE41" s="125">
        <f>(SUM('CF PS'!DK64:DM64)/1000000)</f>
        <v>0</v>
      </c>
      <c r="AF41" s="125">
        <f>(+'CF PS'!DO64)/1000000</f>
        <v>0</v>
      </c>
      <c r="AG41" s="125">
        <f>(+'CF PS'!DP64)/1000000</f>
        <v>0</v>
      </c>
    </row>
    <row r="42" spans="1:33" x14ac:dyDescent="0.2">
      <c r="A42" s="121">
        <f>PDP!A42</f>
        <v>2052</v>
      </c>
      <c r="B42" s="122">
        <f>+'CF PS'!D65</f>
        <v>0</v>
      </c>
      <c r="C42" s="123">
        <f>+'CF PS'!AB65/1000000</f>
        <v>0</v>
      </c>
      <c r="D42" s="123">
        <f>+'CF PS'!AC65/1000000</f>
        <v>0</v>
      </c>
      <c r="E42" s="123">
        <f>+'CF PS'!AD65/1000</f>
        <v>0</v>
      </c>
      <c r="F42" s="123">
        <f>+'CF PS'!AE65/1000</f>
        <v>0</v>
      </c>
      <c r="G42" s="123">
        <f>SUM('CF PS'!AF65:AI65)/1000000</f>
        <v>0</v>
      </c>
      <c r="H42" s="123">
        <f>+'CF PS'!AM65/1000000</f>
        <v>0</v>
      </c>
      <c r="I42" s="123">
        <f>+'CF PS'!AN65/1000</f>
        <v>0</v>
      </c>
      <c r="J42" s="123">
        <f>'CF PS'!AO65/1000000</f>
        <v>0</v>
      </c>
      <c r="K42" s="123">
        <f>+'CF PS'!AQ65/1000000</f>
        <v>0</v>
      </c>
      <c r="L42" s="123">
        <f>+'CF PS'!AR65/1000000</f>
        <v>0</v>
      </c>
      <c r="M42" s="123">
        <f>+'CF PS'!AS65/1000</f>
        <v>0</v>
      </c>
      <c r="N42" s="123">
        <f>+'CF PS'!AT65/1000</f>
        <v>0</v>
      </c>
      <c r="O42" s="123">
        <f>SUM('CF PS'!AU65:AX65)/1000000</f>
        <v>0</v>
      </c>
      <c r="P42" s="123">
        <f>+'CF PS'!AY65/1000000</f>
        <v>0</v>
      </c>
      <c r="Q42" s="123">
        <f>+'CF PS'!AZ65/1000</f>
        <v>0</v>
      </c>
      <c r="R42" s="123">
        <f>+'CF PS'!BA65/1000000</f>
        <v>0</v>
      </c>
      <c r="S42" s="123">
        <f>+'CF PS'!BB65/1000000</f>
        <v>0</v>
      </c>
      <c r="T42" s="123">
        <f>+'CF PS'!BC65/1000000</f>
        <v>0</v>
      </c>
      <c r="U42" s="123">
        <f>+'CF PS'!BD65/1000</f>
        <v>0</v>
      </c>
      <c r="V42" s="123">
        <f>+'CF PS'!BE65/1000</f>
        <v>0</v>
      </c>
      <c r="W42" s="123">
        <f>SUM('CF PS'!BF65:BI65)/1000000</f>
        <v>0</v>
      </c>
      <c r="X42" s="124">
        <f>+'CF PS'!BJ65</f>
        <v>101.55800000000001</v>
      </c>
      <c r="Y42" s="124">
        <f>+'CF PS'!BM65*'CF PS'!BN65</f>
        <v>4.7545470000000005</v>
      </c>
      <c r="Z42" s="124">
        <f>IF((SUM('CF PS'!BP65:'CF PS'!BS65))=0,0,SUM('CF PS'!BP65:'CF PS'!BS65)/(COUNT('CF PS'!BP65:'CF PS'!BS65)-COUNTIF('CF PS'!BP65:'CF PS'!BS65,0)))</f>
        <v>0</v>
      </c>
      <c r="AA42" s="125">
        <f>+'CF PS'!BT65/1000000</f>
        <v>0</v>
      </c>
      <c r="AB42" s="125">
        <f>(+'CF PS'!BU65)/1000000</f>
        <v>0</v>
      </c>
      <c r="AC42" s="125">
        <f>(+'CF PS'!CT65)/1000000</f>
        <v>0</v>
      </c>
      <c r="AD42" s="125">
        <f>(+'CF PS'!DI65*('CF PS'!DJ65/100))/1000000</f>
        <v>0</v>
      </c>
      <c r="AE42" s="125">
        <f>(SUM('CF PS'!DK65:DM65)/1000000)</f>
        <v>0</v>
      </c>
      <c r="AF42" s="125">
        <f>(+'CF PS'!DO65)/1000000</f>
        <v>0</v>
      </c>
      <c r="AG42" s="125">
        <f>(+'CF PS'!DP65)/1000000</f>
        <v>0</v>
      </c>
    </row>
    <row r="43" spans="1:33" x14ac:dyDescent="0.2">
      <c r="A43" s="121">
        <f>PDP!A43</f>
        <v>2053</v>
      </c>
      <c r="B43" s="122">
        <f>+'CF PS'!D66</f>
        <v>0</v>
      </c>
      <c r="C43" s="123">
        <f>+'CF PS'!AB66/1000000</f>
        <v>0</v>
      </c>
      <c r="D43" s="123">
        <f>+'CF PS'!AC66/1000000</f>
        <v>0</v>
      </c>
      <c r="E43" s="123">
        <f>+'CF PS'!AD66/1000</f>
        <v>0</v>
      </c>
      <c r="F43" s="123">
        <f>+'CF PS'!AE66/1000</f>
        <v>0</v>
      </c>
      <c r="G43" s="123">
        <f>SUM('CF PS'!AF66:AI66)/1000000</f>
        <v>0</v>
      </c>
      <c r="H43" s="123">
        <f>+'CF PS'!AM66/1000000</f>
        <v>0</v>
      </c>
      <c r="I43" s="123">
        <f>+'CF PS'!AN66/1000</f>
        <v>0</v>
      </c>
      <c r="J43" s="123">
        <f>'CF PS'!AO66/1000000</f>
        <v>0</v>
      </c>
      <c r="K43" s="123">
        <f>+'CF PS'!AQ66/1000000</f>
        <v>0</v>
      </c>
      <c r="L43" s="123">
        <f>+'CF PS'!AR66/1000000</f>
        <v>0</v>
      </c>
      <c r="M43" s="123">
        <f>+'CF PS'!AS66/1000</f>
        <v>0</v>
      </c>
      <c r="N43" s="123">
        <f>+'CF PS'!AT66/1000</f>
        <v>0</v>
      </c>
      <c r="O43" s="123">
        <f>SUM('CF PS'!AU66:AX66)/1000000</f>
        <v>0</v>
      </c>
      <c r="P43" s="123">
        <f>+'CF PS'!AY66/1000000</f>
        <v>0</v>
      </c>
      <c r="Q43" s="123">
        <f>+'CF PS'!AZ66/1000</f>
        <v>0</v>
      </c>
      <c r="R43" s="123">
        <f>+'CF PS'!BA66/1000000</f>
        <v>0</v>
      </c>
      <c r="S43" s="123">
        <f>+'CF PS'!BB66/1000000</f>
        <v>0</v>
      </c>
      <c r="T43" s="123">
        <f>+'CF PS'!BC66/1000000</f>
        <v>0</v>
      </c>
      <c r="U43" s="123">
        <f>+'CF PS'!BD66/1000</f>
        <v>0</v>
      </c>
      <c r="V43" s="123">
        <f>+'CF PS'!BE66/1000</f>
        <v>0</v>
      </c>
      <c r="W43" s="123">
        <f>SUM('CF PS'!BF66:BI66)/1000000</f>
        <v>0</v>
      </c>
      <c r="X43" s="124">
        <f>+'CF PS'!BJ66</f>
        <v>101.55800000000001</v>
      </c>
      <c r="Y43" s="124">
        <f>+'CF PS'!BM66*'CF PS'!BN66</f>
        <v>4.7545470000000005</v>
      </c>
      <c r="Z43" s="124">
        <f>IF((SUM('CF PS'!BP66:'CF PS'!BS66))=0,0,SUM('CF PS'!BP66:'CF PS'!BS66)/(COUNT('CF PS'!BP66:'CF PS'!BS66)-COUNTIF('CF PS'!BP66:'CF PS'!BS66,0)))</f>
        <v>0</v>
      </c>
      <c r="AA43" s="125">
        <f>+'CF PS'!BT66/1000000</f>
        <v>0</v>
      </c>
      <c r="AB43" s="125">
        <f>(+'CF PS'!BU66)/1000000</f>
        <v>0</v>
      </c>
      <c r="AC43" s="125">
        <f>(+'CF PS'!CT66)/1000000</f>
        <v>0</v>
      </c>
      <c r="AD43" s="125">
        <f>(+'CF PS'!DI66*('CF PS'!DJ66/100))/1000000</f>
        <v>0</v>
      </c>
      <c r="AE43" s="125">
        <f>(SUM('CF PS'!DK66:DM66)/1000000)</f>
        <v>0</v>
      </c>
      <c r="AF43" s="125">
        <f>(+'CF PS'!DO66)/1000000</f>
        <v>0</v>
      </c>
      <c r="AG43" s="125">
        <f>(+'CF PS'!DP66)/1000000</f>
        <v>0</v>
      </c>
    </row>
    <row r="44" spans="1:33" x14ac:dyDescent="0.2">
      <c r="A44" s="121">
        <f>PDP!A44</f>
        <v>2054</v>
      </c>
      <c r="B44" s="122">
        <f>+'CF PS'!D67</f>
        <v>0</v>
      </c>
      <c r="C44" s="123">
        <f>+'CF PS'!AB67/1000000</f>
        <v>0</v>
      </c>
      <c r="D44" s="123">
        <f>+'CF PS'!AC67/1000000</f>
        <v>0</v>
      </c>
      <c r="E44" s="123">
        <f>+'CF PS'!AD67/1000</f>
        <v>0</v>
      </c>
      <c r="F44" s="123">
        <f>+'CF PS'!AE67/1000</f>
        <v>0</v>
      </c>
      <c r="G44" s="123">
        <f>SUM('CF PS'!AF67:AI67)/1000000</f>
        <v>0</v>
      </c>
      <c r="H44" s="123">
        <f>+'CF PS'!AM67/1000000</f>
        <v>0</v>
      </c>
      <c r="I44" s="123">
        <f>+'CF PS'!AN67/1000</f>
        <v>0</v>
      </c>
      <c r="J44" s="123">
        <f>'CF PS'!AO67/1000000</f>
        <v>0</v>
      </c>
      <c r="K44" s="123">
        <f>+'CF PS'!AQ67/1000000</f>
        <v>0</v>
      </c>
      <c r="L44" s="123">
        <f>+'CF PS'!AR67/1000000</f>
        <v>0</v>
      </c>
      <c r="M44" s="123">
        <f>+'CF PS'!AS67/1000</f>
        <v>0</v>
      </c>
      <c r="N44" s="123">
        <f>+'CF PS'!AT67/1000</f>
        <v>0</v>
      </c>
      <c r="O44" s="123">
        <f>SUM('CF PS'!AU67:AX67)/1000000</f>
        <v>0</v>
      </c>
      <c r="P44" s="123">
        <f>+'CF PS'!AY67/1000000</f>
        <v>0</v>
      </c>
      <c r="Q44" s="123">
        <f>+'CF PS'!AZ67/1000</f>
        <v>0</v>
      </c>
      <c r="R44" s="123">
        <f>+'CF PS'!BA67/1000000</f>
        <v>0</v>
      </c>
      <c r="S44" s="123">
        <f>+'CF PS'!BB67/1000000</f>
        <v>0</v>
      </c>
      <c r="T44" s="123">
        <f>+'CF PS'!BC67/1000000</f>
        <v>0</v>
      </c>
      <c r="U44" s="123">
        <f>+'CF PS'!BD67/1000</f>
        <v>0</v>
      </c>
      <c r="V44" s="123">
        <f>+'CF PS'!BE67/1000</f>
        <v>0</v>
      </c>
      <c r="W44" s="123">
        <f>SUM('CF PS'!BF67:BI67)/1000000</f>
        <v>0</v>
      </c>
      <c r="X44" s="124">
        <f>+'CF PS'!BJ67</f>
        <v>101.55800000000001</v>
      </c>
      <c r="Y44" s="124">
        <f>+'CF PS'!BM67*'CF PS'!BN67</f>
        <v>4.7545470000000005</v>
      </c>
      <c r="Z44" s="124">
        <f>IF((SUM('CF PS'!BP67:'CF PS'!BS67))=0,0,SUM('CF PS'!BP67:'CF PS'!BS67)/(COUNT('CF PS'!BP67:'CF PS'!BS67)-COUNTIF('CF PS'!BP67:'CF PS'!BS67,0)))</f>
        <v>0</v>
      </c>
      <c r="AA44" s="125">
        <f>+'CF PS'!BT67/1000000</f>
        <v>0</v>
      </c>
      <c r="AB44" s="125">
        <f>(+'CF PS'!BU67)/1000000</f>
        <v>0</v>
      </c>
      <c r="AC44" s="125">
        <f>(+'CF PS'!CT67)/1000000</f>
        <v>0</v>
      </c>
      <c r="AD44" s="125">
        <f>(+'CF PS'!DI67*('CF PS'!DJ67/100))/1000000</f>
        <v>0</v>
      </c>
      <c r="AE44" s="125">
        <f>(SUM('CF PS'!DK67:DM67)/1000000)</f>
        <v>0</v>
      </c>
      <c r="AF44" s="125">
        <f>(+'CF PS'!DO67)/1000000</f>
        <v>0</v>
      </c>
      <c r="AG44" s="125">
        <f>(+'CF PS'!DP67)/1000000</f>
        <v>0</v>
      </c>
    </row>
    <row r="45" spans="1:33" x14ac:dyDescent="0.2">
      <c r="A45" s="121">
        <f>PDP!A45</f>
        <v>2055</v>
      </c>
      <c r="B45" s="122">
        <f>+'CF PS'!D68</f>
        <v>0</v>
      </c>
      <c r="C45" s="123">
        <f>+'CF PS'!AB68/1000000</f>
        <v>0</v>
      </c>
      <c r="D45" s="123">
        <f>+'CF PS'!AC68/1000000</f>
        <v>0</v>
      </c>
      <c r="E45" s="123">
        <f>+'CF PS'!AD68/1000</f>
        <v>0</v>
      </c>
      <c r="F45" s="123">
        <f>+'CF PS'!AE68/1000</f>
        <v>0</v>
      </c>
      <c r="G45" s="123">
        <f>SUM('CF PS'!AF68:AI68)/1000000</f>
        <v>0</v>
      </c>
      <c r="H45" s="123">
        <f>+'CF PS'!AM68/1000000</f>
        <v>0</v>
      </c>
      <c r="I45" s="123">
        <f>+'CF PS'!AN68/1000</f>
        <v>0</v>
      </c>
      <c r="J45" s="123">
        <f>'CF PS'!AO68/1000000</f>
        <v>0</v>
      </c>
      <c r="K45" s="123">
        <f>+'CF PS'!AQ68/1000000</f>
        <v>0</v>
      </c>
      <c r="L45" s="123">
        <f>+'CF PS'!AR68/1000000</f>
        <v>0</v>
      </c>
      <c r="M45" s="123">
        <f>+'CF PS'!AS68/1000</f>
        <v>0</v>
      </c>
      <c r="N45" s="123">
        <f>+'CF PS'!AT68/1000</f>
        <v>0</v>
      </c>
      <c r="O45" s="123">
        <f>SUM('CF PS'!AU68:AX68)/1000000</f>
        <v>0</v>
      </c>
      <c r="P45" s="123">
        <f>+'CF PS'!AY68/1000000</f>
        <v>0</v>
      </c>
      <c r="Q45" s="123">
        <f>+'CF PS'!AZ68/1000</f>
        <v>0</v>
      </c>
      <c r="R45" s="123">
        <f>+'CF PS'!BA68/1000000</f>
        <v>0</v>
      </c>
      <c r="S45" s="123">
        <f>+'CF PS'!BB68/1000000</f>
        <v>0</v>
      </c>
      <c r="T45" s="123">
        <f>+'CF PS'!BC68/1000000</f>
        <v>0</v>
      </c>
      <c r="U45" s="123">
        <f>+'CF PS'!BD68/1000</f>
        <v>0</v>
      </c>
      <c r="V45" s="123">
        <f>+'CF PS'!BE68/1000</f>
        <v>0</v>
      </c>
      <c r="W45" s="123">
        <f>SUM('CF PS'!BF68:BI68)/1000000</f>
        <v>0</v>
      </c>
      <c r="X45" s="124">
        <f>+'CF PS'!BJ68</f>
        <v>101.55800000000001</v>
      </c>
      <c r="Y45" s="124">
        <f>+'CF PS'!BM68*'CF PS'!BN68</f>
        <v>4.7545470000000005</v>
      </c>
      <c r="Z45" s="124">
        <f>IF((SUM('CF PS'!BP68:'CF PS'!BS68))=0,0,SUM('CF PS'!BP68:'CF PS'!BS68)/(COUNT('CF PS'!BP68:'CF PS'!BS68)-COUNTIF('CF PS'!BP68:'CF PS'!BS68,0)))</f>
        <v>0</v>
      </c>
      <c r="AA45" s="125">
        <f>+'CF PS'!BT68/1000000</f>
        <v>0</v>
      </c>
      <c r="AB45" s="125">
        <f>(+'CF PS'!BU68)/1000000</f>
        <v>0</v>
      </c>
      <c r="AC45" s="125">
        <f>(+'CF PS'!CT68)/1000000</f>
        <v>0</v>
      </c>
      <c r="AD45" s="125">
        <f>(+'CF PS'!DI68*('CF PS'!DJ68/100))/1000000</f>
        <v>0</v>
      </c>
      <c r="AE45" s="125">
        <f>(SUM('CF PS'!DK68:DM68)/1000000)</f>
        <v>0</v>
      </c>
      <c r="AF45" s="125">
        <f>(+'CF PS'!DO68)/1000000</f>
        <v>0</v>
      </c>
      <c r="AG45" s="125">
        <f>(+'CF PS'!DP68)/1000000</f>
        <v>0</v>
      </c>
    </row>
    <row r="46" spans="1:33" x14ac:dyDescent="0.2">
      <c r="A46" s="121">
        <f>PDP!A46</f>
        <v>2056</v>
      </c>
      <c r="B46" s="122">
        <f>+'CF PS'!D69</f>
        <v>0</v>
      </c>
      <c r="C46" s="123">
        <f>+'CF PS'!AB69/1000000</f>
        <v>0</v>
      </c>
      <c r="D46" s="123">
        <f>+'CF PS'!AC69/1000000</f>
        <v>0</v>
      </c>
      <c r="E46" s="123">
        <f>+'CF PS'!AD69/1000</f>
        <v>0</v>
      </c>
      <c r="F46" s="123">
        <f>+'CF PS'!AE69/1000</f>
        <v>0</v>
      </c>
      <c r="G46" s="123">
        <f>SUM('CF PS'!AF69:AI69)/1000000</f>
        <v>0</v>
      </c>
      <c r="H46" s="123">
        <f>+'CF PS'!AM69/1000000</f>
        <v>0</v>
      </c>
      <c r="I46" s="123">
        <f>+'CF PS'!AN69/1000</f>
        <v>0</v>
      </c>
      <c r="J46" s="123">
        <f>'CF PS'!AO69/1000000</f>
        <v>0</v>
      </c>
      <c r="K46" s="123">
        <f>+'CF PS'!AQ69/1000000</f>
        <v>0</v>
      </c>
      <c r="L46" s="123">
        <f>+'CF PS'!AR69/1000000</f>
        <v>0</v>
      </c>
      <c r="M46" s="123">
        <f>+'CF PS'!AS69/1000</f>
        <v>0</v>
      </c>
      <c r="N46" s="123">
        <f>+'CF PS'!AT69/1000</f>
        <v>0</v>
      </c>
      <c r="O46" s="123">
        <f>SUM('CF PS'!AU69:AX69)/1000000</f>
        <v>0</v>
      </c>
      <c r="P46" s="123">
        <f>+'CF PS'!AY69/1000000</f>
        <v>0</v>
      </c>
      <c r="Q46" s="123">
        <f>+'CF PS'!AZ69/1000</f>
        <v>0</v>
      </c>
      <c r="R46" s="123">
        <f>+'CF PS'!BA69/1000000</f>
        <v>0</v>
      </c>
      <c r="S46" s="123">
        <f>+'CF PS'!BB69/1000000</f>
        <v>0</v>
      </c>
      <c r="T46" s="123">
        <f>+'CF PS'!BC69/1000000</f>
        <v>0</v>
      </c>
      <c r="U46" s="123">
        <f>+'CF PS'!BD69/1000</f>
        <v>0</v>
      </c>
      <c r="V46" s="123">
        <f>+'CF PS'!BE69/1000</f>
        <v>0</v>
      </c>
      <c r="W46" s="123">
        <f>SUM('CF PS'!BF69:BI69)/1000000</f>
        <v>0</v>
      </c>
      <c r="X46" s="124">
        <f>+'CF PS'!BJ69</f>
        <v>101.55800000000001</v>
      </c>
      <c r="Y46" s="124">
        <f>+'CF PS'!BM69*'CF PS'!BN69</f>
        <v>4.7545470000000005</v>
      </c>
      <c r="Z46" s="124">
        <f>IF((SUM('CF PS'!BP69:'CF PS'!BS69))=0,0,SUM('CF PS'!BP69:'CF PS'!BS69)/(COUNT('CF PS'!BP69:'CF PS'!BS69)-COUNTIF('CF PS'!BP69:'CF PS'!BS69,0)))</f>
        <v>0</v>
      </c>
      <c r="AA46" s="125">
        <f>+'CF PS'!BT69/1000000</f>
        <v>0</v>
      </c>
      <c r="AB46" s="125">
        <f>(+'CF PS'!BU69)/1000000</f>
        <v>0</v>
      </c>
      <c r="AC46" s="125">
        <f>(+'CF PS'!CT69)/1000000</f>
        <v>0</v>
      </c>
      <c r="AD46" s="125">
        <f>(+'CF PS'!DI69*('CF PS'!DJ69/100))/1000000</f>
        <v>0</v>
      </c>
      <c r="AE46" s="125">
        <f>(SUM('CF PS'!DK69:DM69)/1000000)</f>
        <v>0</v>
      </c>
      <c r="AF46" s="125">
        <f>(+'CF PS'!DO69)/1000000</f>
        <v>0</v>
      </c>
      <c r="AG46" s="125">
        <f>(+'CF PS'!DP69)/1000000</f>
        <v>0</v>
      </c>
    </row>
    <row r="47" spans="1:33" x14ac:dyDescent="0.2">
      <c r="A47" s="121">
        <f>PDP!A47</f>
        <v>2057</v>
      </c>
      <c r="B47" s="122">
        <f>+'CF PS'!D70</f>
        <v>0</v>
      </c>
      <c r="C47" s="123">
        <f>+'CF PS'!AB70/1000000</f>
        <v>0</v>
      </c>
      <c r="D47" s="123">
        <f>+'CF PS'!AC70/1000000</f>
        <v>0</v>
      </c>
      <c r="E47" s="123">
        <f>+'CF PS'!AD70/1000</f>
        <v>0</v>
      </c>
      <c r="F47" s="123">
        <f>+'CF PS'!AE70/1000</f>
        <v>0</v>
      </c>
      <c r="G47" s="123">
        <f>SUM('CF PS'!AF70:AI70)/1000000</f>
        <v>0</v>
      </c>
      <c r="H47" s="123">
        <f>+'CF PS'!AM70/1000000</f>
        <v>0</v>
      </c>
      <c r="I47" s="123">
        <f>+'CF PS'!AN70/1000</f>
        <v>0</v>
      </c>
      <c r="J47" s="123">
        <f>'CF PS'!AO70/1000000</f>
        <v>0</v>
      </c>
      <c r="K47" s="123">
        <f>+'CF PS'!AQ70/1000000</f>
        <v>0</v>
      </c>
      <c r="L47" s="123">
        <f>+'CF PS'!AR70/1000000</f>
        <v>0</v>
      </c>
      <c r="M47" s="123">
        <f>+'CF PS'!AS70/1000</f>
        <v>0</v>
      </c>
      <c r="N47" s="123">
        <f>+'CF PS'!AT70/1000</f>
        <v>0</v>
      </c>
      <c r="O47" s="123">
        <f>SUM('CF PS'!AU70:AX70)/1000000</f>
        <v>0</v>
      </c>
      <c r="P47" s="123">
        <f>+'CF PS'!AY70/1000000</f>
        <v>0</v>
      </c>
      <c r="Q47" s="123">
        <f>+'CF PS'!AZ70/1000</f>
        <v>0</v>
      </c>
      <c r="R47" s="123">
        <f>+'CF PS'!BA70/1000000</f>
        <v>0</v>
      </c>
      <c r="S47" s="123">
        <f>+'CF PS'!BB70/1000000</f>
        <v>0</v>
      </c>
      <c r="T47" s="123">
        <f>+'CF PS'!BC70/1000000</f>
        <v>0</v>
      </c>
      <c r="U47" s="123">
        <f>+'CF PS'!BD70/1000</f>
        <v>0</v>
      </c>
      <c r="V47" s="123">
        <f>+'CF PS'!BE70/1000</f>
        <v>0</v>
      </c>
      <c r="W47" s="123">
        <f>SUM('CF PS'!BF70:BI70)/1000000</f>
        <v>0</v>
      </c>
      <c r="X47" s="124">
        <f>+'CF PS'!BJ70</f>
        <v>101.55800000000001</v>
      </c>
      <c r="Y47" s="124">
        <f>+'CF PS'!BM70*'CF PS'!BN70</f>
        <v>4.7545470000000005</v>
      </c>
      <c r="Z47" s="124">
        <f>IF((SUM('CF PS'!BP70:'CF PS'!BS70))=0,0,SUM('CF PS'!BP70:'CF PS'!BS70)/(COUNT('CF PS'!BP70:'CF PS'!BS70)-COUNTIF('CF PS'!BP70:'CF PS'!BS70,0)))</f>
        <v>0</v>
      </c>
      <c r="AA47" s="125">
        <f>+'CF PS'!BT70/1000000</f>
        <v>0</v>
      </c>
      <c r="AB47" s="125">
        <f>(+'CF PS'!BU70)/1000000</f>
        <v>0</v>
      </c>
      <c r="AC47" s="125">
        <f>(+'CF PS'!CT70)/1000000</f>
        <v>0</v>
      </c>
      <c r="AD47" s="125">
        <f>(+'CF PS'!DI70*('CF PS'!DJ70/100))/1000000</f>
        <v>0</v>
      </c>
      <c r="AE47" s="125">
        <f>(SUM('CF PS'!DK70:DM70)/1000000)</f>
        <v>0</v>
      </c>
      <c r="AF47" s="125">
        <f>(+'CF PS'!DO70)/1000000</f>
        <v>0</v>
      </c>
      <c r="AG47" s="125">
        <f>(+'CF PS'!DP70)/1000000</f>
        <v>0</v>
      </c>
    </row>
    <row r="48" spans="1:33" x14ac:dyDescent="0.2">
      <c r="A48" s="121">
        <f>PDP!A48</f>
        <v>2058</v>
      </c>
      <c r="B48" s="122">
        <f>+'CF PS'!D71</f>
        <v>0</v>
      </c>
      <c r="C48" s="123">
        <f>+'CF PS'!AB71/1000000</f>
        <v>0</v>
      </c>
      <c r="D48" s="123">
        <f>+'CF PS'!AC71/1000000</f>
        <v>0</v>
      </c>
      <c r="E48" s="123">
        <f>+'CF PS'!AD71/1000</f>
        <v>0</v>
      </c>
      <c r="F48" s="123">
        <f>+'CF PS'!AE71/1000</f>
        <v>0</v>
      </c>
      <c r="G48" s="123">
        <f>SUM('CF PS'!AF71:AI71)/1000000</f>
        <v>0</v>
      </c>
      <c r="H48" s="123">
        <f>+'CF PS'!AM71/1000000</f>
        <v>0</v>
      </c>
      <c r="I48" s="123">
        <f>+'CF PS'!AN71/1000</f>
        <v>0</v>
      </c>
      <c r="J48" s="123">
        <f>'CF PS'!AO72/1000000</f>
        <v>0</v>
      </c>
      <c r="K48" s="123">
        <f>+'CF PS'!AQ71/1000000</f>
        <v>0</v>
      </c>
      <c r="L48" s="123">
        <f>+'CF PS'!AR71/1000000</f>
        <v>0</v>
      </c>
      <c r="M48" s="123">
        <f>+'CF PS'!AS71/1000</f>
        <v>0</v>
      </c>
      <c r="N48" s="123">
        <f>+'CF PS'!AT71/1000</f>
        <v>0</v>
      </c>
      <c r="O48" s="123">
        <f>SUM('CF PS'!AU71:AX71)/1000000</f>
        <v>0</v>
      </c>
      <c r="P48" s="123">
        <f>+'CF PS'!AY71/1000000</f>
        <v>0</v>
      </c>
      <c r="Q48" s="123">
        <f>+'CF PS'!AZ71/1000</f>
        <v>0</v>
      </c>
      <c r="R48" s="123">
        <f>+'CF PS'!BA71/1000000</f>
        <v>0</v>
      </c>
      <c r="S48" s="123">
        <f>+'CF PS'!BB71/1000000</f>
        <v>0</v>
      </c>
      <c r="T48" s="123">
        <f>+'CF PS'!BC71/1000000</f>
        <v>0</v>
      </c>
      <c r="U48" s="123">
        <f>+'CF PS'!BD71/1000</f>
        <v>0</v>
      </c>
      <c r="V48" s="123">
        <f>+'CF PS'!BE71/1000</f>
        <v>0</v>
      </c>
      <c r="W48" s="123">
        <f>SUM('CF PS'!BF71:BI71)/1000000</f>
        <v>0</v>
      </c>
      <c r="X48" s="124">
        <f>+'CF PS'!BJ71</f>
        <v>101.55800000000001</v>
      </c>
      <c r="Y48" s="124">
        <f>+'CF PS'!BM71*'CF PS'!BN71</f>
        <v>4.7545470000000005</v>
      </c>
      <c r="Z48" s="124">
        <f>IF((SUM('CF PS'!BP71:'CF PS'!BS71))=0,0,SUM('CF PS'!BP71:'CF PS'!BS71)/(COUNT('CF PS'!BP71:'CF PS'!BS71)-COUNTIF('CF PS'!BP71:'CF PS'!BS71,0)))</f>
        <v>0</v>
      </c>
      <c r="AA48" s="125">
        <f>+'CF PS'!BT71/1000000</f>
        <v>0</v>
      </c>
      <c r="AB48" s="125">
        <f>(+'CF PS'!BU71)/1000000</f>
        <v>0</v>
      </c>
      <c r="AC48" s="125">
        <f>(+'CF PS'!CT71)/1000000</f>
        <v>0</v>
      </c>
      <c r="AD48" s="125">
        <f>(+'CF PS'!DI71*('CF PS'!DJ71/100))/1000000</f>
        <v>0</v>
      </c>
      <c r="AE48" s="125">
        <f>(SUM('CF PS'!DK71:DM71)/1000000)</f>
        <v>0</v>
      </c>
      <c r="AF48" s="125">
        <f>(+'CF PS'!DO71)/1000000</f>
        <v>0</v>
      </c>
      <c r="AG48" s="125">
        <f>(+'CF PS'!DP71)/1000000</f>
        <v>0</v>
      </c>
    </row>
    <row r="49" spans="1:33" x14ac:dyDescent="0.2">
      <c r="A49" s="121">
        <f>PDP!A49</f>
        <v>2059</v>
      </c>
      <c r="B49" s="122">
        <f>+'CF PS'!D72</f>
        <v>0</v>
      </c>
      <c r="C49" s="123">
        <f>+'CF PS'!AB72/1000000</f>
        <v>0</v>
      </c>
      <c r="D49" s="123">
        <f>+'CF PS'!AC72/1000000</f>
        <v>0</v>
      </c>
      <c r="E49" s="123">
        <f>+'CF PS'!AD72/1000</f>
        <v>0</v>
      </c>
      <c r="F49" s="123">
        <f>+'CF PS'!AE72/1000</f>
        <v>0</v>
      </c>
      <c r="G49" s="123">
        <f>SUM('CF PS'!AF72:AI72)/1000000</f>
        <v>0</v>
      </c>
      <c r="H49" s="123">
        <f>+'CF PS'!AM72/1000000</f>
        <v>0</v>
      </c>
      <c r="I49" s="123">
        <f>+'CF PS'!AN72/1000</f>
        <v>0</v>
      </c>
      <c r="J49" s="123">
        <f>+'CF PS'!AO72/1000</f>
        <v>0</v>
      </c>
      <c r="K49" s="123">
        <f>+'CF PS'!AQ72/1000000</f>
        <v>0</v>
      </c>
      <c r="L49" s="123">
        <f>+'CF PS'!AR72/1000000</f>
        <v>0</v>
      </c>
      <c r="M49" s="123">
        <f>+'CF PS'!AS72/1000</f>
        <v>0</v>
      </c>
      <c r="N49" s="123">
        <f>+'CF PS'!AT72/1000</f>
        <v>0</v>
      </c>
      <c r="O49" s="123">
        <f>SUM('CF PS'!AU72:AX72)/1000000</f>
        <v>0</v>
      </c>
      <c r="P49" s="123">
        <f>+'CF PS'!AY72/1000000</f>
        <v>0</v>
      </c>
      <c r="Q49" s="123">
        <f>+'CF PS'!AZ72/1000</f>
        <v>0</v>
      </c>
      <c r="R49" s="123">
        <f>+'CF PS'!BA72/1000000</f>
        <v>0</v>
      </c>
      <c r="S49" s="123">
        <f>+'CF PS'!BB72/1000000</f>
        <v>0</v>
      </c>
      <c r="T49" s="123">
        <f>+'CF PS'!BC72/1000000</f>
        <v>0</v>
      </c>
      <c r="U49" s="123">
        <f>+'CF PS'!BD72/1000</f>
        <v>0</v>
      </c>
      <c r="V49" s="123">
        <f>+'CF PS'!BE72/1000</f>
        <v>0</v>
      </c>
      <c r="W49" s="123">
        <f>SUM('CF PS'!BF72:BI72)/1000000</f>
        <v>0</v>
      </c>
      <c r="X49" s="124">
        <f>+'CF PS'!BJ72</f>
        <v>101.55800000000001</v>
      </c>
      <c r="Y49" s="124">
        <f>+'CF PS'!BM72*'CF PS'!BN72</f>
        <v>4.7545470000000005</v>
      </c>
      <c r="Z49" s="124">
        <f>IF((SUM('CF PS'!BP72:'CF PS'!BS72))=0,0,SUM('CF PS'!BP72:'CF PS'!BS72)/(COUNT('CF PS'!BP72:'CF PS'!BS72)-COUNTIF('CF PS'!BP72:'CF PS'!BS72,0)))</f>
        <v>0</v>
      </c>
      <c r="AA49" s="125">
        <f>+'CF PS'!BT72/1000000</f>
        <v>0</v>
      </c>
      <c r="AB49" s="125">
        <f>(+'CF PS'!BU72)/1000000</f>
        <v>0</v>
      </c>
      <c r="AC49" s="125">
        <f>(+'CF PS'!CT72)/1000000</f>
        <v>0</v>
      </c>
      <c r="AD49" s="125">
        <f>(+'CF PS'!DI72*('CF PS'!DJ72/100))/1000000</f>
        <v>0</v>
      </c>
      <c r="AE49" s="125">
        <f>(SUM('CF PS'!DK72:DM72)/1000000)</f>
        <v>0</v>
      </c>
      <c r="AF49" s="125">
        <f>(+'CF PS'!DO72)/1000000</f>
        <v>0</v>
      </c>
      <c r="AG49" s="125">
        <f>(+'CF PS'!DP72)/1000000</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v>
      </c>
      <c r="C51" s="129">
        <f t="shared" ref="C51:AG51" si="0">SUM(C13:C50)</f>
        <v>8.1534999999999996E-2</v>
      </c>
      <c r="D51" s="129">
        <f t="shared" si="0"/>
        <v>0</v>
      </c>
      <c r="E51" s="129">
        <f t="shared" si="0"/>
        <v>0</v>
      </c>
      <c r="F51" s="129">
        <f t="shared" si="0"/>
        <v>16.714499</v>
      </c>
      <c r="G51" s="129">
        <f t="shared" si="0"/>
        <v>0</v>
      </c>
      <c r="H51" s="129">
        <f t="shared" si="0"/>
        <v>1.6309999999999998E-2</v>
      </c>
      <c r="I51" s="129">
        <f t="shared" si="0"/>
        <v>0</v>
      </c>
      <c r="J51" s="129">
        <f t="shared" si="0"/>
        <v>0</v>
      </c>
      <c r="K51" s="129">
        <f t="shared" si="0"/>
        <v>8.1534999999999996E-2</v>
      </c>
      <c r="L51" s="129">
        <f t="shared" si="0"/>
        <v>0</v>
      </c>
      <c r="M51" s="129">
        <f t="shared" si="0"/>
        <v>0</v>
      </c>
      <c r="N51" s="129">
        <f t="shared" si="0"/>
        <v>16.714499</v>
      </c>
      <c r="O51" s="129">
        <f t="shared" si="0"/>
        <v>0</v>
      </c>
      <c r="P51" s="129">
        <f t="shared" si="0"/>
        <v>1.6309999999999998E-2</v>
      </c>
      <c r="Q51" s="129">
        <f t="shared" si="0"/>
        <v>0</v>
      </c>
      <c r="R51" s="129">
        <f t="shared" si="0"/>
        <v>0</v>
      </c>
      <c r="S51" s="129">
        <f t="shared" si="0"/>
        <v>6.5225000000000005E-2</v>
      </c>
      <c r="T51" s="129">
        <f t="shared" si="0"/>
        <v>0</v>
      </c>
      <c r="U51" s="129">
        <f t="shared" si="0"/>
        <v>0</v>
      </c>
      <c r="V51" s="129">
        <f t="shared" si="0"/>
        <v>16.714499</v>
      </c>
      <c r="W51" s="129">
        <f t="shared" si="0"/>
        <v>0</v>
      </c>
      <c r="X51" s="129">
        <f>IF((SUM(X13:X49))=0,0,SUM(X13:X49)/(COUNT(X13:X49)-COUNTIF(X13:X49,0)))</f>
        <v>101.55800000000001</v>
      </c>
      <c r="Y51" s="129">
        <f>IF((SUM(Y13:Y49))=0,0,SUM(Y13:Y49)/(COUNT(Y13:Y49)-COUNTIF(Y13:Y49,0)))</f>
        <v>4.7545470000000014</v>
      </c>
      <c r="Z51" s="129"/>
      <c r="AA51" s="129">
        <f t="shared" si="0"/>
        <v>6.6241289999999999</v>
      </c>
      <c r="AB51" s="129">
        <f t="shared" si="0"/>
        <v>2.9642629999999999</v>
      </c>
      <c r="AC51" s="129">
        <f t="shared" si="0"/>
        <v>0</v>
      </c>
      <c r="AD51" s="129">
        <f t="shared" si="0"/>
        <v>0</v>
      </c>
      <c r="AE51" s="129">
        <f t="shared" si="0"/>
        <v>0</v>
      </c>
      <c r="AF51" s="129">
        <f t="shared" si="0"/>
        <v>3.6598660000000001</v>
      </c>
      <c r="AG51" s="129">
        <f t="shared" si="0"/>
        <v>1.1098479999999999</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dimension ref="A2:AG51"/>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1.875" style="1" customWidth="1"/>
    <col min="6" max="6" width="13.625" style="1" bestFit="1" customWidth="1"/>
    <col min="7" max="12" width="11" style="1"/>
    <col min="13" max="13" width="11.875" style="1" customWidth="1"/>
    <col min="14" max="14" width="12.875" style="1" customWidth="1"/>
    <col min="15" max="20" width="11" style="1"/>
    <col min="21" max="21" width="12" style="1" bestFit="1" customWidth="1"/>
    <col min="22" max="22" width="13.6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CRISTALINA</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210</v>
      </c>
    </row>
    <row r="7" spans="1:33" ht="12" customHeight="1" x14ac:dyDescent="0.2">
      <c r="K7" s="2" t="str">
        <f>+PDP!K7</f>
        <v>Limite E</v>
      </c>
      <c r="M7" s="1">
        <f>MAX(PDP!M7,PNP!M7)</f>
        <v>2033</v>
      </c>
    </row>
    <row r="8" spans="1:33" ht="8.25" customHeight="1" x14ac:dyDescent="0.2"/>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+PDP!B13+PNP!B13</f>
        <v>1</v>
      </c>
      <c r="C13" s="123">
        <f>+PDP!C13+PNP!C13</f>
        <v>5.7893E-2</v>
      </c>
      <c r="D13" s="123">
        <f>+PDP!D13+PNP!D13</f>
        <v>0</v>
      </c>
      <c r="E13" s="123">
        <f>+PDP!E13+PNP!E13</f>
        <v>0</v>
      </c>
      <c r="F13" s="123">
        <f>+PDP!F13+PNP!F13</f>
        <v>11.868138999999999</v>
      </c>
      <c r="G13" s="123">
        <f>+PDP!G13+PNP!G13</f>
        <v>0</v>
      </c>
      <c r="H13" s="123">
        <f>+PDP!H13+PNP!H13</f>
        <v>1.1579000000000001E-2</v>
      </c>
      <c r="I13" s="123">
        <f>+PDP!I13+PNP!I13</f>
        <v>0</v>
      </c>
      <c r="J13" s="123">
        <f>+PDP!J13+PNP!J13</f>
        <v>0</v>
      </c>
      <c r="K13" s="123">
        <f>+PDP!K13+PNP!K13</f>
        <v>5.7893E-2</v>
      </c>
      <c r="L13" s="123">
        <f>+PDP!L13+PNP!L13</f>
        <v>0</v>
      </c>
      <c r="M13" s="123">
        <f>+PDP!M13+PNP!M13</f>
        <v>0</v>
      </c>
      <c r="N13" s="123">
        <f>+PDP!N13+PNP!N13</f>
        <v>11.868138999999999</v>
      </c>
      <c r="O13" s="123">
        <f>+PDP!O13+PNP!O13</f>
        <v>0</v>
      </c>
      <c r="P13" s="123">
        <f>+PDP!P13+PNP!P13</f>
        <v>1.1579000000000001E-2</v>
      </c>
      <c r="Q13" s="123">
        <f>+PDP!Q13+PNP!Q13</f>
        <v>0</v>
      </c>
      <c r="R13" s="123">
        <f>+PDP!R13+PNP!R13</f>
        <v>0</v>
      </c>
      <c r="S13" s="123">
        <f>+PDP!S13+PNP!S13</f>
        <v>4.6314000000000001E-2</v>
      </c>
      <c r="T13" s="123">
        <f>+PDP!T13+PNP!T13</f>
        <v>0</v>
      </c>
      <c r="U13" s="123">
        <f>+PDP!U13+PNP!U13</f>
        <v>0</v>
      </c>
      <c r="V13" s="123">
        <f>+PDP!V13+PNP!V13</f>
        <v>11.868138999999999</v>
      </c>
      <c r="W13" s="123">
        <f>+PDP!W13+PNP!W13</f>
        <v>0</v>
      </c>
      <c r="X13" s="124">
        <f>IF(PDP!X13=0,PNP!X13,IF(PNP!X13=0,PDP!X13,AVERAGE(PDP!X13,PNP!X13)))</f>
        <v>101.55800000000001</v>
      </c>
      <c r="Y13" s="124">
        <f>IF(PDP!Y13=0,PNP!Y13,IF(PNP!Y13=0,PDP!Y13,AVERAGE(PDP!Y13,PNP!Y13)))</f>
        <v>4.7545470000000005</v>
      </c>
      <c r="Z13" s="124">
        <f>IF(PDP!Z13=0,PNP!Z13,IF(PNP!Z13=0,PDP!Z13,AVERAGE(PDP!Z13,PNP!Z13)))</f>
        <v>0</v>
      </c>
      <c r="AA13" s="125">
        <f>+PDP!AA13+PNP!AA13</f>
        <v>4.7035629999999999</v>
      </c>
      <c r="AB13" s="125">
        <f>+PDP!AB13+PNP!AB13</f>
        <v>1.4325019999999999</v>
      </c>
      <c r="AC13" s="125">
        <f>+PDP!AC13+PNP!AC13</f>
        <v>0</v>
      </c>
      <c r="AD13" s="125">
        <f t="shared" ref="AD13:AD49" si="0">AA13-AB13-AC13-AF13+AE13</f>
        <v>0</v>
      </c>
      <c r="AE13" s="125">
        <f>+PDP!AE13+PNP!AE13</f>
        <v>0</v>
      </c>
      <c r="AF13" s="125">
        <f>+PDP!AF13+PNP!AF13</f>
        <v>3.271061</v>
      </c>
      <c r="AG13" s="125">
        <f>+PDP!AG13+PNP!AG13</f>
        <v>3.1188340000000001</v>
      </c>
    </row>
    <row r="14" spans="1:33" x14ac:dyDescent="0.2">
      <c r="A14" s="121">
        <f>PDP!A14</f>
        <v>2024</v>
      </c>
      <c r="B14" s="122">
        <f>+PDP!B14+PNP!B14</f>
        <v>1</v>
      </c>
      <c r="C14" s="123">
        <f>+PDP!C14+PNP!C14</f>
        <v>4.8814000000000003E-2</v>
      </c>
      <c r="D14" s="123">
        <f>+PDP!D14+PNP!D14</f>
        <v>0</v>
      </c>
      <c r="E14" s="123">
        <f>+PDP!E14+PNP!E14</f>
        <v>0</v>
      </c>
      <c r="F14" s="123">
        <f>+PDP!F14+PNP!F14</f>
        <v>10.006733000000001</v>
      </c>
      <c r="G14" s="123">
        <f>+PDP!G14+PNP!G14</f>
        <v>0</v>
      </c>
      <c r="H14" s="123">
        <f>+PDP!H14+PNP!H14</f>
        <v>9.7619999999999998E-3</v>
      </c>
      <c r="I14" s="123">
        <f>+PDP!I14+PNP!I14</f>
        <v>0</v>
      </c>
      <c r="J14" s="123">
        <f>+PDP!J14+PNP!J14</f>
        <v>0</v>
      </c>
      <c r="K14" s="123">
        <f>+PDP!K14+PNP!K14</f>
        <v>4.8814000000000003E-2</v>
      </c>
      <c r="L14" s="123">
        <f>+PDP!L14+PNP!L14</f>
        <v>0</v>
      </c>
      <c r="M14" s="123">
        <f>+PDP!M14+PNP!M14</f>
        <v>0</v>
      </c>
      <c r="N14" s="123">
        <f>+PDP!N14+PNP!N14</f>
        <v>10.006733000000001</v>
      </c>
      <c r="O14" s="123">
        <f>+PDP!O14+PNP!O14</f>
        <v>0</v>
      </c>
      <c r="P14" s="123">
        <f>+PDP!P14+PNP!P14</f>
        <v>9.7619999999999998E-3</v>
      </c>
      <c r="Q14" s="123">
        <f>+PDP!Q14+PNP!Q14</f>
        <v>0</v>
      </c>
      <c r="R14" s="123">
        <f>+PDP!R14+PNP!R14</f>
        <v>0</v>
      </c>
      <c r="S14" s="123">
        <f>+PDP!S14+PNP!S14</f>
        <v>3.9052000000000003E-2</v>
      </c>
      <c r="T14" s="123">
        <f>+PDP!T14+PNP!T14</f>
        <v>0</v>
      </c>
      <c r="U14" s="123">
        <f>+PDP!U14+PNP!U14</f>
        <v>0</v>
      </c>
      <c r="V14" s="123">
        <f>+PDP!V14+PNP!V14</f>
        <v>10.006733000000001</v>
      </c>
      <c r="W14" s="123">
        <f>+PDP!W14+PNP!W14</f>
        <v>0</v>
      </c>
      <c r="X14" s="124">
        <f>IF(PDP!X14=0,PNP!X14,IF(PNP!X14=0,PDP!X14,AVERAGE(PDP!X14,PNP!X14)))</f>
        <v>101.55800000000001</v>
      </c>
      <c r="Y14" s="124">
        <f>IF(PDP!Y14=0,PNP!Y14,IF(PNP!Y14=0,PDP!Y14,AVERAGE(PDP!Y14,PNP!Y14)))</f>
        <v>4.7545470000000005</v>
      </c>
      <c r="Z14" s="124">
        <f>IF(PDP!Z14=0,PNP!Z14,IF(PNP!Z14=0,PDP!Z14,AVERAGE(PDP!Z14,PNP!Z14)))</f>
        <v>0</v>
      </c>
      <c r="AA14" s="125">
        <f>+PDP!AA14+PNP!AA14</f>
        <v>3.9660479999999998</v>
      </c>
      <c r="AB14" s="125">
        <f>+PDP!AB14+PNP!AB14</f>
        <v>1.430588</v>
      </c>
      <c r="AC14" s="125">
        <f>+PDP!AC14+PNP!AC14</f>
        <v>0</v>
      </c>
      <c r="AD14" s="125">
        <f t="shared" si="0"/>
        <v>-4.4408920985006262E-16</v>
      </c>
      <c r="AE14" s="125">
        <f>+PDP!AE14+PNP!AE14</f>
        <v>0</v>
      </c>
      <c r="AF14" s="125">
        <f>+PDP!AF14+PNP!AF14</f>
        <v>2.53546</v>
      </c>
      <c r="AG14" s="125">
        <f>+PDP!AG14+PNP!AG14</f>
        <v>2.1976960000000001</v>
      </c>
    </row>
    <row r="15" spans="1:33" x14ac:dyDescent="0.2">
      <c r="A15" s="121">
        <f>PDP!A15</f>
        <v>2025</v>
      </c>
      <c r="B15" s="122">
        <f>+PDP!B15+PNP!B15</f>
        <v>1</v>
      </c>
      <c r="C15" s="123">
        <f>+PDP!C15+PNP!C15</f>
        <v>4.1709000000000003E-2</v>
      </c>
      <c r="D15" s="123">
        <f>+PDP!D15+PNP!D15</f>
        <v>0</v>
      </c>
      <c r="E15" s="123">
        <f>+PDP!E15+PNP!E15</f>
        <v>0</v>
      </c>
      <c r="F15" s="123">
        <f>+PDP!F15+PNP!F15</f>
        <v>8.5504759999999997</v>
      </c>
      <c r="G15" s="123">
        <f>+PDP!G15+PNP!G15</f>
        <v>0</v>
      </c>
      <c r="H15" s="123">
        <f>+PDP!H15+PNP!H15</f>
        <v>8.3420000000000005E-3</v>
      </c>
      <c r="I15" s="123">
        <f>+PDP!I15+PNP!I15</f>
        <v>0</v>
      </c>
      <c r="J15" s="123">
        <f>+PDP!J15+PNP!J15</f>
        <v>0</v>
      </c>
      <c r="K15" s="123">
        <f>+PDP!K15+PNP!K15</f>
        <v>4.1709000000000003E-2</v>
      </c>
      <c r="L15" s="123">
        <f>+PDP!L15+PNP!L15</f>
        <v>0</v>
      </c>
      <c r="M15" s="123">
        <f>+PDP!M15+PNP!M15</f>
        <v>0</v>
      </c>
      <c r="N15" s="123">
        <f>+PDP!N15+PNP!N15</f>
        <v>8.5504759999999997</v>
      </c>
      <c r="O15" s="123">
        <f>+PDP!O15+PNP!O15</f>
        <v>0</v>
      </c>
      <c r="P15" s="123">
        <f>+PDP!P15+PNP!P15</f>
        <v>8.3420000000000005E-3</v>
      </c>
      <c r="Q15" s="123">
        <f>+PDP!Q15+PNP!Q15</f>
        <v>0</v>
      </c>
      <c r="R15" s="123">
        <f>+PDP!R15+PNP!R15</f>
        <v>0</v>
      </c>
      <c r="S15" s="123">
        <f>+PDP!S15+PNP!S15</f>
        <v>3.3367000000000001E-2</v>
      </c>
      <c r="T15" s="123">
        <f>+PDP!T15+PNP!T15</f>
        <v>0</v>
      </c>
      <c r="U15" s="123">
        <f>+PDP!U15+PNP!U15</f>
        <v>0</v>
      </c>
      <c r="V15" s="123">
        <f>+PDP!V15+PNP!V15</f>
        <v>8.5504759999999997</v>
      </c>
      <c r="W15" s="123">
        <f>+PDP!W15+PNP!W15</f>
        <v>0</v>
      </c>
      <c r="X15" s="124">
        <f>IF(PDP!X15=0,PNP!X15,IF(PNP!X15=0,PDP!X15,AVERAGE(PDP!X15,PNP!X15)))</f>
        <v>101.55800000000001</v>
      </c>
      <c r="Y15" s="124">
        <f>IF(PDP!Y15=0,PNP!Y15,IF(PNP!Y15=0,PDP!Y15,AVERAGE(PDP!Y15,PNP!Y15)))</f>
        <v>4.7545470000000005</v>
      </c>
      <c r="Z15" s="124">
        <f>IF(PDP!Z15=0,PNP!Z15,IF(PNP!Z15=0,PDP!Z15,AVERAGE(PDP!Z15,PNP!Z15)))</f>
        <v>0</v>
      </c>
      <c r="AA15" s="125">
        <f>+PDP!AA15+PNP!AA15</f>
        <v>3.38869</v>
      </c>
      <c r="AB15" s="125">
        <f>+PDP!AB15+PNP!AB15</f>
        <v>1.4287700000000001</v>
      </c>
      <c r="AC15" s="125">
        <f>+PDP!AC15+PNP!AC15</f>
        <v>0</v>
      </c>
      <c r="AD15" s="125">
        <f t="shared" si="0"/>
        <v>-2.2204460492503131E-16</v>
      </c>
      <c r="AE15" s="125">
        <f>+PDP!AE15+PNP!AE15</f>
        <v>0</v>
      </c>
      <c r="AF15" s="125">
        <f>+PDP!AF15+PNP!AF15</f>
        <v>1.9599200000000001</v>
      </c>
      <c r="AG15" s="125">
        <f>+PDP!AG15+PNP!AG15</f>
        <v>1.5443880000000001</v>
      </c>
    </row>
    <row r="16" spans="1:33" x14ac:dyDescent="0.2">
      <c r="A16" s="121">
        <f>PDP!A16</f>
        <v>2026</v>
      </c>
      <c r="B16" s="122">
        <f>+PDP!B16+PNP!B16</f>
        <v>1</v>
      </c>
      <c r="C16" s="123">
        <f>+PDP!C16+PNP!C16</f>
        <v>3.6290000000000003E-2</v>
      </c>
      <c r="D16" s="123">
        <f>+PDP!D16+PNP!D16</f>
        <v>0</v>
      </c>
      <c r="E16" s="123">
        <f>+PDP!E16+PNP!E16</f>
        <v>0</v>
      </c>
      <c r="F16" s="123">
        <f>+PDP!F16+PNP!F16</f>
        <v>7.4392360000000002</v>
      </c>
      <c r="G16" s="123">
        <f>+PDP!G16+PNP!G16</f>
        <v>0</v>
      </c>
      <c r="H16" s="123">
        <f>+PDP!H16+PNP!H16</f>
        <v>7.2579999999999997E-3</v>
      </c>
      <c r="I16" s="123">
        <f>+PDP!I16+PNP!I16</f>
        <v>0</v>
      </c>
      <c r="J16" s="123">
        <f>+PDP!J16+PNP!J16</f>
        <v>0</v>
      </c>
      <c r="K16" s="123">
        <f>+PDP!K16+PNP!K16</f>
        <v>3.6290000000000003E-2</v>
      </c>
      <c r="L16" s="123">
        <f>+PDP!L16+PNP!L16</f>
        <v>0</v>
      </c>
      <c r="M16" s="123">
        <f>+PDP!M16+PNP!M16</f>
        <v>0</v>
      </c>
      <c r="N16" s="123">
        <f>+PDP!N16+PNP!N16</f>
        <v>7.4392360000000002</v>
      </c>
      <c r="O16" s="123">
        <f>+PDP!O16+PNP!O16</f>
        <v>0</v>
      </c>
      <c r="P16" s="123">
        <f>+PDP!P16+PNP!P16</f>
        <v>7.2579999999999997E-3</v>
      </c>
      <c r="Q16" s="123">
        <f>+PDP!Q16+PNP!Q16</f>
        <v>0</v>
      </c>
      <c r="R16" s="123">
        <f>+PDP!R16+PNP!R16</f>
        <v>0</v>
      </c>
      <c r="S16" s="123">
        <f>+PDP!S16+PNP!S16</f>
        <v>2.9031999999999999E-2</v>
      </c>
      <c r="T16" s="123">
        <f>+PDP!T16+PNP!T16</f>
        <v>0</v>
      </c>
      <c r="U16" s="123">
        <f>+PDP!U16+PNP!U16</f>
        <v>0</v>
      </c>
      <c r="V16" s="123">
        <f>+PDP!V16+PNP!V16</f>
        <v>7.4392360000000002</v>
      </c>
      <c r="W16" s="123">
        <f>+PDP!W16+PNP!W16</f>
        <v>0</v>
      </c>
      <c r="X16" s="124">
        <f>IF(PDP!X16=0,PNP!X16,IF(PNP!X16=0,PDP!X16,AVERAGE(PDP!X16,PNP!X16)))</f>
        <v>101.55800000000001</v>
      </c>
      <c r="Y16" s="124">
        <f>IF(PDP!Y16=0,PNP!Y16,IF(PNP!Y16=0,PDP!Y16,AVERAGE(PDP!Y16,PNP!Y16)))</f>
        <v>4.7545470000000005</v>
      </c>
      <c r="Z16" s="124">
        <f>IF(PDP!Z16=0,PNP!Z16,IF(PNP!Z16=0,PDP!Z16,AVERAGE(PDP!Z16,PNP!Z16)))</f>
        <v>0</v>
      </c>
      <c r="AA16" s="125">
        <f>+PDP!AA16+PNP!AA16</f>
        <v>2.9484360000000001</v>
      </c>
      <c r="AB16" s="125">
        <f>+PDP!AB16+PNP!AB16</f>
        <v>1.4259539999999999</v>
      </c>
      <c r="AC16" s="125">
        <f>+PDP!AC16+PNP!AC16</f>
        <v>0</v>
      </c>
      <c r="AD16" s="125">
        <f t="shared" si="0"/>
        <v>2.2204460492503131E-16</v>
      </c>
      <c r="AE16" s="125">
        <f>+PDP!AE16+PNP!AE16</f>
        <v>0</v>
      </c>
      <c r="AF16" s="125">
        <f>+PDP!AF16+PNP!AF16</f>
        <v>1.5224819999999999</v>
      </c>
      <c r="AG16" s="125">
        <f>+PDP!AG16+PNP!AG16</f>
        <v>1.09063</v>
      </c>
    </row>
    <row r="17" spans="1:33" x14ac:dyDescent="0.2">
      <c r="A17" s="121">
        <f>PDP!A17</f>
        <v>2027</v>
      </c>
      <c r="B17" s="122">
        <f>+PDP!B17+PNP!B17</f>
        <v>1</v>
      </c>
      <c r="C17" s="123">
        <f>+PDP!C17+PNP!C17</f>
        <v>3.1966000000000001E-2</v>
      </c>
      <c r="D17" s="123">
        <f>+PDP!D17+PNP!D17</f>
        <v>0</v>
      </c>
      <c r="E17" s="123">
        <f>+PDP!E17+PNP!E17</f>
        <v>0</v>
      </c>
      <c r="F17" s="123">
        <f>+PDP!F17+PNP!F17</f>
        <v>6.5531079999999999</v>
      </c>
      <c r="G17" s="123">
        <f>+PDP!G17+PNP!G17</f>
        <v>0</v>
      </c>
      <c r="H17" s="123">
        <f>+PDP!H17+PNP!H17</f>
        <v>6.3930000000000002E-3</v>
      </c>
      <c r="I17" s="123">
        <f>+PDP!I17+PNP!I17</f>
        <v>0</v>
      </c>
      <c r="J17" s="123">
        <f>+PDP!J17+PNP!J17</f>
        <v>0</v>
      </c>
      <c r="K17" s="123">
        <f>+PDP!K17+PNP!K17</f>
        <v>3.1966000000000001E-2</v>
      </c>
      <c r="L17" s="123">
        <f>+PDP!L17+PNP!L17</f>
        <v>0</v>
      </c>
      <c r="M17" s="123">
        <f>+PDP!M17+PNP!M17</f>
        <v>0</v>
      </c>
      <c r="N17" s="123">
        <f>+PDP!N17+PNP!N17</f>
        <v>6.5531079999999999</v>
      </c>
      <c r="O17" s="123">
        <f>+PDP!O17+PNP!O17</f>
        <v>0</v>
      </c>
      <c r="P17" s="123">
        <f>+PDP!P17+PNP!P17</f>
        <v>6.3930000000000002E-3</v>
      </c>
      <c r="Q17" s="123">
        <f>+PDP!Q17+PNP!Q17</f>
        <v>0</v>
      </c>
      <c r="R17" s="123">
        <f>+PDP!R17+PNP!R17</f>
        <v>0</v>
      </c>
      <c r="S17" s="123">
        <f>+PDP!S17+PNP!S17</f>
        <v>2.5572999999999999E-2</v>
      </c>
      <c r="T17" s="123">
        <f>+PDP!T17+PNP!T17</f>
        <v>0</v>
      </c>
      <c r="U17" s="123">
        <f>+PDP!U17+PNP!U17</f>
        <v>0</v>
      </c>
      <c r="V17" s="123">
        <f>+PDP!V17+PNP!V17</f>
        <v>6.5531079999999999</v>
      </c>
      <c r="W17" s="123">
        <f>+PDP!W17+PNP!W17</f>
        <v>0</v>
      </c>
      <c r="X17" s="124">
        <f>IF(PDP!X17=0,PNP!X17,IF(PNP!X17=0,PDP!X17,AVERAGE(PDP!X17,PNP!X17)))</f>
        <v>101.55800000000001</v>
      </c>
      <c r="Y17" s="124">
        <f>IF(PDP!Y17=0,PNP!Y17,IF(PNP!Y17=0,PDP!Y17,AVERAGE(PDP!Y17,PNP!Y17)))</f>
        <v>4.7545470000000005</v>
      </c>
      <c r="Z17" s="124">
        <f>IF(PDP!Z17=0,PNP!Z17,IF(PNP!Z17=0,PDP!Z17,AVERAGE(PDP!Z17,PNP!Z17)))</f>
        <v>0</v>
      </c>
      <c r="AA17" s="125">
        <f>+PDP!AA17+PNP!AA17</f>
        <v>2.597146</v>
      </c>
      <c r="AB17" s="125">
        <f>+PDP!AB17+PNP!AB17</f>
        <v>1.4221980000000001</v>
      </c>
      <c r="AC17" s="125">
        <f>+PDP!AC17+PNP!AC17</f>
        <v>0</v>
      </c>
      <c r="AD17" s="125">
        <f t="shared" si="0"/>
        <v>-2.2204460492503131E-16</v>
      </c>
      <c r="AE17" s="125">
        <f>+PDP!AE17+PNP!AE17</f>
        <v>0</v>
      </c>
      <c r="AF17" s="125">
        <f>+PDP!AF17+PNP!AF17</f>
        <v>1.1749480000000001</v>
      </c>
      <c r="AG17" s="125">
        <f>+PDP!AG17+PNP!AG17</f>
        <v>0.765158</v>
      </c>
    </row>
    <row r="18" spans="1:33" x14ac:dyDescent="0.2">
      <c r="A18" s="121">
        <f>PDP!A18</f>
        <v>2028</v>
      </c>
      <c r="B18" s="122">
        <f>+PDP!B18+PNP!B18</f>
        <v>1</v>
      </c>
      <c r="C18" s="123">
        <f>+PDP!C18+PNP!C18</f>
        <v>2.8525999999999999E-2</v>
      </c>
      <c r="D18" s="123">
        <f>+PDP!D18+PNP!D18</f>
        <v>0</v>
      </c>
      <c r="E18" s="123">
        <f>+PDP!E18+PNP!E18</f>
        <v>0</v>
      </c>
      <c r="F18" s="123">
        <f>+PDP!F18+PNP!F18</f>
        <v>5.8477680000000003</v>
      </c>
      <c r="G18" s="123">
        <f>+PDP!G18+PNP!G18</f>
        <v>0</v>
      </c>
      <c r="H18" s="123">
        <f>+PDP!H18+PNP!H18</f>
        <v>5.705E-3</v>
      </c>
      <c r="I18" s="123">
        <f>+PDP!I18+PNP!I18</f>
        <v>0</v>
      </c>
      <c r="J18" s="123">
        <f>+PDP!J18+PNP!J18</f>
        <v>0</v>
      </c>
      <c r="K18" s="123">
        <f>+PDP!K18+PNP!K18</f>
        <v>2.8525999999999999E-2</v>
      </c>
      <c r="L18" s="123">
        <f>+PDP!L18+PNP!L18</f>
        <v>0</v>
      </c>
      <c r="M18" s="123">
        <f>+PDP!M18+PNP!M18</f>
        <v>0</v>
      </c>
      <c r="N18" s="123">
        <f>+PDP!N18+PNP!N18</f>
        <v>5.8477680000000003</v>
      </c>
      <c r="O18" s="123">
        <f>+PDP!O18+PNP!O18</f>
        <v>0</v>
      </c>
      <c r="P18" s="123">
        <f>+PDP!P18+PNP!P18</f>
        <v>5.705E-3</v>
      </c>
      <c r="Q18" s="123">
        <f>+PDP!Q18+PNP!Q18</f>
        <v>0</v>
      </c>
      <c r="R18" s="123">
        <f>+PDP!R18+PNP!R18</f>
        <v>0</v>
      </c>
      <c r="S18" s="123">
        <f>+PDP!S18+PNP!S18</f>
        <v>2.2821000000000001E-2</v>
      </c>
      <c r="T18" s="123">
        <f>+PDP!T18+PNP!T18</f>
        <v>0</v>
      </c>
      <c r="U18" s="123">
        <f>+PDP!U18+PNP!U18</f>
        <v>0</v>
      </c>
      <c r="V18" s="123">
        <f>+PDP!V18+PNP!V18</f>
        <v>5.8477680000000003</v>
      </c>
      <c r="W18" s="123">
        <f>+PDP!W18+PNP!W18</f>
        <v>0</v>
      </c>
      <c r="X18" s="124">
        <f>IF(PDP!X18=0,PNP!X18,IF(PNP!X18=0,PDP!X18,AVERAGE(PDP!X18,PNP!X18)))</f>
        <v>101.55800000000001</v>
      </c>
      <c r="Y18" s="124">
        <f>IF(PDP!Y18=0,PNP!Y18,IF(PNP!Y18=0,PDP!Y18,AVERAGE(PDP!Y18,PNP!Y18)))</f>
        <v>4.7545470000000005</v>
      </c>
      <c r="Z18" s="124">
        <f>IF(PDP!Z18=0,PNP!Z18,IF(PNP!Z18=0,PDP!Z18,AVERAGE(PDP!Z18,PNP!Z18)))</f>
        <v>0</v>
      </c>
      <c r="AA18" s="125">
        <f>+PDP!AA18+PNP!AA18</f>
        <v>2.3176580000000002</v>
      </c>
      <c r="AB18" s="125">
        <f>+PDP!AB18+PNP!AB18</f>
        <v>1.4200809999999999</v>
      </c>
      <c r="AC18" s="125">
        <f>+PDP!AC18+PNP!AC18</f>
        <v>0</v>
      </c>
      <c r="AD18" s="125">
        <f t="shared" si="0"/>
        <v>3.3306690738754696E-16</v>
      </c>
      <c r="AE18" s="125">
        <f>+PDP!AE18+PNP!AE18</f>
        <v>0</v>
      </c>
      <c r="AF18" s="125">
        <f>+PDP!AF18+PNP!AF18</f>
        <v>0.89757699999999996</v>
      </c>
      <c r="AG18" s="125">
        <f>+PDP!AG18+PNP!AG18</f>
        <v>0.53138799999999997</v>
      </c>
    </row>
    <row r="19" spans="1:33" x14ac:dyDescent="0.2">
      <c r="A19" s="121">
        <f>PDP!A19</f>
        <v>2029</v>
      </c>
      <c r="B19" s="122">
        <f>+PDP!B19+PNP!B19</f>
        <v>1</v>
      </c>
      <c r="C19" s="123">
        <f>+PDP!C19+PNP!C19</f>
        <v>2.5541000000000001E-2</v>
      </c>
      <c r="D19" s="123">
        <f>+PDP!D19+PNP!D19</f>
        <v>0</v>
      </c>
      <c r="E19" s="123">
        <f>+PDP!E19+PNP!E19</f>
        <v>0</v>
      </c>
      <c r="F19" s="123">
        <f>+PDP!F19+PNP!F19</f>
        <v>5.235773</v>
      </c>
      <c r="G19" s="123">
        <f>+PDP!G19+PNP!G19</f>
        <v>0</v>
      </c>
      <c r="H19" s="123">
        <f>+PDP!H19+PNP!H19</f>
        <v>5.1079999999999997E-3</v>
      </c>
      <c r="I19" s="123">
        <f>+PDP!I19+PNP!I19</f>
        <v>0</v>
      </c>
      <c r="J19" s="123">
        <f>+PDP!J19+PNP!J19</f>
        <v>0</v>
      </c>
      <c r="K19" s="123">
        <f>+PDP!K19+PNP!K19</f>
        <v>2.5541000000000001E-2</v>
      </c>
      <c r="L19" s="123">
        <f>+PDP!L19+PNP!L19</f>
        <v>0</v>
      </c>
      <c r="M19" s="123">
        <f>+PDP!M19+PNP!M19</f>
        <v>0</v>
      </c>
      <c r="N19" s="123">
        <f>+PDP!N19+PNP!N19</f>
        <v>5.235773</v>
      </c>
      <c r="O19" s="123">
        <f>+PDP!O19+PNP!O19</f>
        <v>0</v>
      </c>
      <c r="P19" s="123">
        <f>+PDP!P19+PNP!P19</f>
        <v>5.1079999999999997E-3</v>
      </c>
      <c r="Q19" s="123">
        <f>+PDP!Q19+PNP!Q19</f>
        <v>0</v>
      </c>
      <c r="R19" s="123">
        <f>+PDP!R19+PNP!R19</f>
        <v>0</v>
      </c>
      <c r="S19" s="123">
        <f>+PDP!S19+PNP!S19</f>
        <v>2.0433E-2</v>
      </c>
      <c r="T19" s="123">
        <f>+PDP!T19+PNP!T19</f>
        <v>0</v>
      </c>
      <c r="U19" s="123">
        <f>+PDP!U19+PNP!U19</f>
        <v>0</v>
      </c>
      <c r="V19" s="123">
        <f>+PDP!V19+PNP!V19</f>
        <v>5.235773</v>
      </c>
      <c r="W19" s="123">
        <f>+PDP!W19+PNP!W19</f>
        <v>0</v>
      </c>
      <c r="X19" s="124">
        <f>IF(PDP!X19=0,PNP!X19,IF(PNP!X19=0,PDP!X19,AVERAGE(PDP!X19,PNP!X19)))</f>
        <v>101.55800000000001</v>
      </c>
      <c r="Y19" s="124">
        <f>IF(PDP!Y19=0,PNP!Y19,IF(PNP!Y19=0,PDP!Y19,AVERAGE(PDP!Y19,PNP!Y19)))</f>
        <v>4.7545470000000005</v>
      </c>
      <c r="Z19" s="124">
        <f>IF(PDP!Z19=0,PNP!Z19,IF(PNP!Z19=0,PDP!Z19,AVERAGE(PDP!Z19,PNP!Z19)))</f>
        <v>0</v>
      </c>
      <c r="AA19" s="125">
        <f>+PDP!AA19+PNP!AA19</f>
        <v>2.0751369999999998</v>
      </c>
      <c r="AB19" s="125">
        <f>+PDP!AB19+PNP!AB19</f>
        <v>1.4184110000000001</v>
      </c>
      <c r="AC19" s="125">
        <f>+PDP!AC19+PNP!AC19</f>
        <v>0</v>
      </c>
      <c r="AD19" s="125">
        <f t="shared" si="0"/>
        <v>-3.3306690738754696E-16</v>
      </c>
      <c r="AE19" s="125">
        <f>+PDP!AE19+PNP!AE19</f>
        <v>0</v>
      </c>
      <c r="AF19" s="125">
        <f>+PDP!AF19+PNP!AF19</f>
        <v>0.65672600000000003</v>
      </c>
      <c r="AG19" s="125">
        <f>+PDP!AG19+PNP!AG19</f>
        <v>0.35345300000000002</v>
      </c>
    </row>
    <row r="20" spans="1:33" x14ac:dyDescent="0.2">
      <c r="A20" s="121">
        <f>PDP!A20</f>
        <v>2030</v>
      </c>
      <c r="B20" s="122">
        <f>+PDP!B20+PNP!B20</f>
        <v>1</v>
      </c>
      <c r="C20" s="123">
        <f>+PDP!C20+PNP!C20</f>
        <v>2.3109000000000001E-2</v>
      </c>
      <c r="D20" s="123">
        <f>+PDP!D20+PNP!D20</f>
        <v>0</v>
      </c>
      <c r="E20" s="123">
        <f>+PDP!E20+PNP!E20</f>
        <v>0</v>
      </c>
      <c r="F20" s="123">
        <f>+PDP!F20+PNP!F20</f>
        <v>4.7370640000000002</v>
      </c>
      <c r="G20" s="123">
        <f>+PDP!G20+PNP!G20</f>
        <v>0</v>
      </c>
      <c r="H20" s="123">
        <f>+PDP!H20+PNP!H20</f>
        <v>4.6220000000000002E-3</v>
      </c>
      <c r="I20" s="123">
        <f>+PDP!I20+PNP!I20</f>
        <v>0</v>
      </c>
      <c r="J20" s="123">
        <f>+PDP!J20+PNP!J20</f>
        <v>0</v>
      </c>
      <c r="K20" s="123">
        <f>+PDP!K20+PNP!K20</f>
        <v>2.3109000000000001E-2</v>
      </c>
      <c r="L20" s="123">
        <f>+PDP!L20+PNP!L20</f>
        <v>0</v>
      </c>
      <c r="M20" s="123">
        <f>+PDP!M20+PNP!M20</f>
        <v>0</v>
      </c>
      <c r="N20" s="123">
        <f>+PDP!N20+PNP!N20</f>
        <v>4.7370640000000002</v>
      </c>
      <c r="O20" s="123">
        <f>+PDP!O20+PNP!O20</f>
        <v>0</v>
      </c>
      <c r="P20" s="123">
        <f>+PDP!P20+PNP!P20</f>
        <v>4.6220000000000002E-3</v>
      </c>
      <c r="Q20" s="123">
        <f>+PDP!Q20+PNP!Q20</f>
        <v>0</v>
      </c>
      <c r="R20" s="123">
        <f>+PDP!R20+PNP!R20</f>
        <v>0</v>
      </c>
      <c r="S20" s="123">
        <f>+PDP!S20+PNP!S20</f>
        <v>1.8487E-2</v>
      </c>
      <c r="T20" s="123">
        <f>+PDP!T20+PNP!T20</f>
        <v>0</v>
      </c>
      <c r="U20" s="123">
        <f>+PDP!U20+PNP!U20</f>
        <v>0</v>
      </c>
      <c r="V20" s="123">
        <f>+PDP!V20+PNP!V20</f>
        <v>4.7370640000000002</v>
      </c>
      <c r="W20" s="123">
        <f>+PDP!W20+PNP!W20</f>
        <v>0</v>
      </c>
      <c r="X20" s="124">
        <f>IF(PDP!X20=0,PNP!X20,IF(PNP!X20=0,PDP!X20,AVERAGE(PDP!X20,PNP!X20)))</f>
        <v>101.55800000000001</v>
      </c>
      <c r="Y20" s="124">
        <f>IF(PDP!Y20=0,PNP!Y20,IF(PNP!Y20=0,PDP!Y20,AVERAGE(PDP!Y20,PNP!Y20)))</f>
        <v>4.7545470000000005</v>
      </c>
      <c r="Z20" s="124">
        <f>IF(PDP!Z20=0,PNP!Z20,IF(PNP!Z20=0,PDP!Z20,AVERAGE(PDP!Z20,PNP!Z20)))</f>
        <v>0</v>
      </c>
      <c r="AA20" s="125">
        <f>+PDP!AA20+PNP!AA20</f>
        <v>1.877505</v>
      </c>
      <c r="AB20" s="125">
        <f>+PDP!AB20+PNP!AB20</f>
        <v>1.416911</v>
      </c>
      <c r="AC20" s="125">
        <f>+PDP!AC20+PNP!AC20</f>
        <v>0</v>
      </c>
      <c r="AD20" s="125">
        <f t="shared" si="0"/>
        <v>-5.5511151231257827E-17</v>
      </c>
      <c r="AE20" s="125">
        <f>+PDP!AE20+PNP!AE20</f>
        <v>0</v>
      </c>
      <c r="AF20" s="125">
        <f>+PDP!AF20+PNP!AF20</f>
        <v>0.460594</v>
      </c>
      <c r="AG20" s="125">
        <f>+PDP!AG20+PNP!AG20</f>
        <v>0.225358</v>
      </c>
    </row>
    <row r="21" spans="1:33" x14ac:dyDescent="0.2">
      <c r="A21" s="121">
        <f>PDP!A21</f>
        <v>2031</v>
      </c>
      <c r="B21" s="122">
        <f>+PDP!B21+PNP!B21</f>
        <v>1</v>
      </c>
      <c r="C21" s="123">
        <f>+PDP!C21+PNP!C21</f>
        <v>2.1044E-2</v>
      </c>
      <c r="D21" s="123">
        <f>+PDP!D21+PNP!D21</f>
        <v>0</v>
      </c>
      <c r="E21" s="123">
        <f>+PDP!E21+PNP!E21</f>
        <v>0</v>
      </c>
      <c r="F21" s="123">
        <f>+PDP!F21+PNP!F21</f>
        <v>4.3140749999999999</v>
      </c>
      <c r="G21" s="123">
        <f>+PDP!G21+PNP!G21</f>
        <v>0</v>
      </c>
      <c r="H21" s="123">
        <f>+PDP!H21+PNP!H21</f>
        <v>4.2090000000000001E-3</v>
      </c>
      <c r="I21" s="123">
        <f>+PDP!I21+PNP!I21</f>
        <v>0</v>
      </c>
      <c r="J21" s="123">
        <f>+PDP!J21+PNP!J21</f>
        <v>0</v>
      </c>
      <c r="K21" s="123">
        <f>+PDP!K21+PNP!K21</f>
        <v>2.1044E-2</v>
      </c>
      <c r="L21" s="123">
        <f>+PDP!L21+PNP!L21</f>
        <v>0</v>
      </c>
      <c r="M21" s="123">
        <f>+PDP!M21+PNP!M21</f>
        <v>0</v>
      </c>
      <c r="N21" s="123">
        <f>+PDP!N21+PNP!N21</f>
        <v>4.3140749999999999</v>
      </c>
      <c r="O21" s="123">
        <f>+PDP!O21+PNP!O21</f>
        <v>0</v>
      </c>
      <c r="P21" s="123">
        <f>+PDP!P21+PNP!P21</f>
        <v>4.2090000000000001E-3</v>
      </c>
      <c r="Q21" s="123">
        <f>+PDP!Q21+PNP!Q21</f>
        <v>0</v>
      </c>
      <c r="R21" s="123">
        <f>+PDP!R21+PNP!R21</f>
        <v>0</v>
      </c>
      <c r="S21" s="123">
        <f>+PDP!S21+PNP!S21</f>
        <v>1.6834999999999999E-2</v>
      </c>
      <c r="T21" s="123">
        <f>+PDP!T21+PNP!T21</f>
        <v>0</v>
      </c>
      <c r="U21" s="123">
        <f>+PDP!U21+PNP!U21</f>
        <v>0</v>
      </c>
      <c r="V21" s="123">
        <f>+PDP!V21+PNP!V21</f>
        <v>4.3140749999999999</v>
      </c>
      <c r="W21" s="123">
        <f>+PDP!W21+PNP!W21</f>
        <v>0</v>
      </c>
      <c r="X21" s="124">
        <f>IF(PDP!X21=0,PNP!X21,IF(PNP!X21=0,PDP!X21,AVERAGE(PDP!X21,PNP!X21)))</f>
        <v>101.55800000000001</v>
      </c>
      <c r="Y21" s="124">
        <f>IF(PDP!Y21=0,PNP!Y21,IF(PNP!Y21=0,PDP!Y21,AVERAGE(PDP!Y21,PNP!Y21)))</f>
        <v>4.7545470000000005</v>
      </c>
      <c r="Z21" s="124">
        <f>IF(PDP!Z21=0,PNP!Z21,IF(PNP!Z21=0,PDP!Z21,AVERAGE(PDP!Z21,PNP!Z21)))</f>
        <v>0</v>
      </c>
      <c r="AA21" s="125">
        <f>+PDP!AA21+PNP!AA21</f>
        <v>1.7097309999999999</v>
      </c>
      <c r="AB21" s="125">
        <f>+PDP!AB21+PNP!AB21</f>
        <v>1.414979</v>
      </c>
      <c r="AC21" s="125">
        <f>+PDP!AC21+PNP!AC21</f>
        <v>0</v>
      </c>
      <c r="AD21" s="125">
        <f t="shared" si="0"/>
        <v>-1.1102230246251565E-16</v>
      </c>
      <c r="AE21" s="125">
        <f>+PDP!AE21+PNP!AE21</f>
        <v>0</v>
      </c>
      <c r="AF21" s="125">
        <f>+PDP!AF21+PNP!AF21</f>
        <v>0.29475200000000001</v>
      </c>
      <c r="AG21" s="125">
        <f>+PDP!AG21+PNP!AG21</f>
        <v>0.131104</v>
      </c>
    </row>
    <row r="22" spans="1:33" x14ac:dyDescent="0.2">
      <c r="A22" s="121">
        <f>PDP!A22</f>
        <v>2032</v>
      </c>
      <c r="B22" s="122">
        <f>+PDP!B22+PNP!B22</f>
        <v>1</v>
      </c>
      <c r="C22" s="123">
        <f>+PDP!C22+PNP!C22</f>
        <v>1.9325999999999999E-2</v>
      </c>
      <c r="D22" s="123">
        <f>+PDP!D22+PNP!D22</f>
        <v>0</v>
      </c>
      <c r="E22" s="123">
        <f>+PDP!E22+PNP!E22</f>
        <v>0</v>
      </c>
      <c r="F22" s="123">
        <f>+PDP!F22+PNP!F22</f>
        <v>3.9619050000000002</v>
      </c>
      <c r="G22" s="123">
        <f>+PDP!G22+PNP!G22</f>
        <v>0</v>
      </c>
      <c r="H22" s="123">
        <f>+PDP!H22+PNP!H22</f>
        <v>3.8649999999999999E-3</v>
      </c>
      <c r="I22" s="123">
        <f>+PDP!I22+PNP!I22</f>
        <v>0</v>
      </c>
      <c r="J22" s="123">
        <f>+PDP!J22+PNP!J22</f>
        <v>0</v>
      </c>
      <c r="K22" s="123">
        <f>+PDP!K22+PNP!K22</f>
        <v>1.9325999999999999E-2</v>
      </c>
      <c r="L22" s="123">
        <f>+PDP!L22+PNP!L22</f>
        <v>0</v>
      </c>
      <c r="M22" s="123">
        <f>+PDP!M22+PNP!M22</f>
        <v>0</v>
      </c>
      <c r="N22" s="123">
        <f>+PDP!N22+PNP!N22</f>
        <v>3.9619050000000002</v>
      </c>
      <c r="O22" s="123">
        <f>+PDP!O22+PNP!O22</f>
        <v>0</v>
      </c>
      <c r="P22" s="123">
        <f>+PDP!P22+PNP!P22</f>
        <v>3.8649999999999999E-3</v>
      </c>
      <c r="Q22" s="123">
        <f>+PDP!Q22+PNP!Q22</f>
        <v>0</v>
      </c>
      <c r="R22" s="123">
        <f>+PDP!R22+PNP!R22</f>
        <v>0</v>
      </c>
      <c r="S22" s="123">
        <f>+PDP!S22+PNP!S22</f>
        <v>1.5461000000000001E-2</v>
      </c>
      <c r="T22" s="123">
        <f>+PDP!T22+PNP!T22</f>
        <v>0</v>
      </c>
      <c r="U22" s="123">
        <f>+PDP!U22+PNP!U22</f>
        <v>0</v>
      </c>
      <c r="V22" s="123">
        <f>+PDP!V22+PNP!V22</f>
        <v>3.9619050000000002</v>
      </c>
      <c r="W22" s="123">
        <f>+PDP!W22+PNP!W22</f>
        <v>0</v>
      </c>
      <c r="X22" s="124">
        <f>IF(PDP!X22=0,PNP!X22,IF(PNP!X22=0,PDP!X22,AVERAGE(PDP!X22,PNP!X22)))</f>
        <v>101.55800000000001</v>
      </c>
      <c r="Y22" s="124">
        <f>IF(PDP!Y22=0,PNP!Y22,IF(PNP!Y22=0,PDP!Y22,AVERAGE(PDP!Y22,PNP!Y22)))</f>
        <v>4.7545470000000005</v>
      </c>
      <c r="Z22" s="124">
        <f>IF(PDP!Z22=0,PNP!Z22,IF(PNP!Z22=0,PDP!Z22,AVERAGE(PDP!Z22,PNP!Z22)))</f>
        <v>0</v>
      </c>
      <c r="AA22" s="125">
        <f>+PDP!AA22+PNP!AA22</f>
        <v>1.57019</v>
      </c>
      <c r="AB22" s="125">
        <f>+PDP!AB22+PNP!AB22</f>
        <v>1.4125270000000001</v>
      </c>
      <c r="AC22" s="125">
        <f>+PDP!AC22+PNP!AC22</f>
        <v>0</v>
      </c>
      <c r="AD22" s="125">
        <f t="shared" si="0"/>
        <v>-1.1102230246251565E-16</v>
      </c>
      <c r="AE22" s="125">
        <f>+PDP!AE22+PNP!AE22</f>
        <v>0</v>
      </c>
      <c r="AF22" s="125">
        <f>+PDP!AF22+PNP!AF22</f>
        <v>0.157663</v>
      </c>
      <c r="AG22" s="125">
        <f>+PDP!AG22+PNP!AG22</f>
        <v>6.3752000000000003E-2</v>
      </c>
    </row>
    <row r="23" spans="1:33" x14ac:dyDescent="0.2">
      <c r="A23" s="121">
        <f>PDP!A23</f>
        <v>2033</v>
      </c>
      <c r="B23" s="122">
        <f>+PDP!B23+PNP!B23</f>
        <v>1</v>
      </c>
      <c r="C23" s="123">
        <f>+PDP!C23+PNP!C23</f>
        <v>1.7743999999999999E-2</v>
      </c>
      <c r="D23" s="123">
        <f>+PDP!D23+PNP!D23</f>
        <v>0</v>
      </c>
      <c r="E23" s="123">
        <f>+PDP!E23+PNP!E23</f>
        <v>0</v>
      </c>
      <c r="F23" s="123">
        <f>+PDP!F23+PNP!F23</f>
        <v>3.6371060000000002</v>
      </c>
      <c r="G23" s="123">
        <f>+PDP!G23+PNP!G23</f>
        <v>0</v>
      </c>
      <c r="H23" s="123">
        <f>+PDP!H23+PNP!H23</f>
        <v>3.5490000000000001E-3</v>
      </c>
      <c r="I23" s="123">
        <f>+PDP!I23+PNP!I23</f>
        <v>0</v>
      </c>
      <c r="J23" s="123">
        <f>+PDP!J23+PNP!J23</f>
        <v>0</v>
      </c>
      <c r="K23" s="123">
        <f>+PDP!K23+PNP!K23</f>
        <v>1.7743999999999999E-2</v>
      </c>
      <c r="L23" s="123">
        <f>+PDP!L23+PNP!L23</f>
        <v>0</v>
      </c>
      <c r="M23" s="123">
        <f>+PDP!M23+PNP!M23</f>
        <v>0</v>
      </c>
      <c r="N23" s="123">
        <f>+PDP!N23+PNP!N23</f>
        <v>3.6371060000000002</v>
      </c>
      <c r="O23" s="123">
        <f>+PDP!O23+PNP!O23</f>
        <v>0</v>
      </c>
      <c r="P23" s="123">
        <f>+PDP!P23+PNP!P23</f>
        <v>3.5490000000000001E-3</v>
      </c>
      <c r="Q23" s="123">
        <f>+PDP!Q23+PNP!Q23</f>
        <v>0</v>
      </c>
      <c r="R23" s="123">
        <f>+PDP!R23+PNP!R23</f>
        <v>0</v>
      </c>
      <c r="S23" s="123">
        <f>+PDP!S23+PNP!S23</f>
        <v>1.4194999999999999E-2</v>
      </c>
      <c r="T23" s="123">
        <f>+PDP!T23+PNP!T23</f>
        <v>0</v>
      </c>
      <c r="U23" s="123">
        <f>+PDP!U23+PNP!U23</f>
        <v>0</v>
      </c>
      <c r="V23" s="123">
        <f>+PDP!V23+PNP!V23</f>
        <v>3.6371060000000002</v>
      </c>
      <c r="W23" s="123">
        <f>+PDP!W23+PNP!W23</f>
        <v>0</v>
      </c>
      <c r="X23" s="124">
        <f>IF(PDP!X23=0,PNP!X23,IF(PNP!X23=0,PDP!X23,AVERAGE(PDP!X23,PNP!X23)))</f>
        <v>101.55800000000001</v>
      </c>
      <c r="Y23" s="124">
        <f>IF(PDP!Y23=0,PNP!Y23,IF(PNP!Y23=0,PDP!Y23,AVERAGE(PDP!Y23,PNP!Y23)))</f>
        <v>4.7545470000000005</v>
      </c>
      <c r="Z23" s="124">
        <f>IF(PDP!Z23=0,PNP!Z23,IF(PNP!Z23=0,PDP!Z23,AVERAGE(PDP!Z23,PNP!Z23)))</f>
        <v>0</v>
      </c>
      <c r="AA23" s="125">
        <f>+PDP!AA23+PNP!AA23</f>
        <v>1.4416180000000001</v>
      </c>
      <c r="AB23" s="125">
        <f>+PDP!AB23+PNP!AB23</f>
        <v>1.408876</v>
      </c>
      <c r="AC23" s="125">
        <f>+PDP!AC23+PNP!AC23</f>
        <v>0</v>
      </c>
      <c r="AD23" s="125">
        <f t="shared" si="0"/>
        <v>0.72006800000000004</v>
      </c>
      <c r="AE23" s="125">
        <f>+PDP!AE23+PNP!AE23</f>
        <v>0</v>
      </c>
      <c r="AF23" s="125">
        <f>+PDP!AF23+PNP!AF23</f>
        <v>-0.68732599999999999</v>
      </c>
      <c r="AG23" s="125">
        <f>+PDP!AG23+PNP!AG23</f>
        <v>-0.25266100000000002</v>
      </c>
    </row>
    <row r="24" spans="1:33" x14ac:dyDescent="0.2">
      <c r="A24" s="121">
        <f>PDP!A24</f>
        <v>2034</v>
      </c>
      <c r="B24" s="122">
        <f>+PDP!B24+PNP!B24</f>
        <v>0</v>
      </c>
      <c r="C24" s="123">
        <f>+PDP!C24+PNP!C24</f>
        <v>0</v>
      </c>
      <c r="D24" s="123">
        <f>+PDP!D24+PNP!D24</f>
        <v>0</v>
      </c>
      <c r="E24" s="123">
        <f>+PDP!E24+PNP!E24</f>
        <v>0</v>
      </c>
      <c r="F24" s="123">
        <f>+PDP!F24+PNP!F24</f>
        <v>0</v>
      </c>
      <c r="G24" s="123">
        <f>+PDP!G24+PNP!G24</f>
        <v>0</v>
      </c>
      <c r="H24" s="123">
        <f>+PDP!H24+PNP!H24</f>
        <v>0</v>
      </c>
      <c r="I24" s="123">
        <f>+PDP!I24+PNP!I24</f>
        <v>0</v>
      </c>
      <c r="J24" s="123">
        <f>+PDP!J24+PNP!J24</f>
        <v>0</v>
      </c>
      <c r="K24" s="123">
        <f>+PDP!K24+PNP!K24</f>
        <v>0</v>
      </c>
      <c r="L24" s="123">
        <f>+PDP!L24+PNP!L24</f>
        <v>0</v>
      </c>
      <c r="M24" s="123">
        <f>+PDP!M24+PNP!M24</f>
        <v>0</v>
      </c>
      <c r="N24" s="123">
        <f>+PDP!N24+PNP!N24</f>
        <v>0</v>
      </c>
      <c r="O24" s="123">
        <f>+PDP!O24+PNP!O24</f>
        <v>0</v>
      </c>
      <c r="P24" s="123">
        <f>+PDP!P24+PNP!P24</f>
        <v>0</v>
      </c>
      <c r="Q24" s="123">
        <f>+PDP!Q24+PNP!Q24</f>
        <v>0</v>
      </c>
      <c r="R24" s="123">
        <f>+PDP!R24+PNP!R24</f>
        <v>0</v>
      </c>
      <c r="S24" s="123">
        <f>+PDP!S24+PNP!S24</f>
        <v>0</v>
      </c>
      <c r="T24" s="123">
        <f>+PDP!T24+PNP!T24</f>
        <v>0</v>
      </c>
      <c r="U24" s="123">
        <f>+PDP!U24+PNP!U24</f>
        <v>0</v>
      </c>
      <c r="V24" s="123">
        <f>+PDP!V24+PNP!V24</f>
        <v>0</v>
      </c>
      <c r="W24" s="123">
        <f>+PDP!W24+PNP!W24</f>
        <v>0</v>
      </c>
      <c r="X24" s="124">
        <f>IF(PDP!X24=0,PNP!X24,IF(PNP!X24=0,PDP!X24,AVERAGE(PDP!X24,PNP!X24)))</f>
        <v>101.55800000000001</v>
      </c>
      <c r="Y24" s="124">
        <f>IF(PDP!Y24=0,PNP!Y24,IF(PNP!Y24=0,PDP!Y24,AVERAGE(PDP!Y24,PNP!Y24)))</f>
        <v>4.7545470000000005</v>
      </c>
      <c r="Z24" s="124">
        <f>IF(PDP!Z24=0,PNP!Z24,IF(PNP!Z24=0,PDP!Z24,AVERAGE(PDP!Z24,PNP!Z24)))</f>
        <v>0</v>
      </c>
      <c r="AA24" s="125">
        <f>+PDP!AA24+PNP!AA24</f>
        <v>0</v>
      </c>
      <c r="AB24" s="125">
        <f>+PDP!AB24+PNP!AB24</f>
        <v>0</v>
      </c>
      <c r="AC24" s="125">
        <f>+PDP!AC24+PNP!AC24</f>
        <v>0</v>
      </c>
      <c r="AD24" s="125">
        <f t="shared" si="0"/>
        <v>0</v>
      </c>
      <c r="AE24" s="125">
        <f>+PDP!AE24+PNP!AE24</f>
        <v>0</v>
      </c>
      <c r="AF24" s="125">
        <f>+PDP!AF24+PNP!AF24</f>
        <v>0</v>
      </c>
      <c r="AG24" s="125">
        <f>+PDP!AG24+PNP!AG24</f>
        <v>0</v>
      </c>
    </row>
    <row r="25" spans="1:33" x14ac:dyDescent="0.2">
      <c r="A25" s="121">
        <f>PDP!A25</f>
        <v>2035</v>
      </c>
      <c r="B25" s="122">
        <f>+PDP!B25+PNP!B25</f>
        <v>0</v>
      </c>
      <c r="C25" s="123">
        <f>+PDP!C25+PNP!C25</f>
        <v>0</v>
      </c>
      <c r="D25" s="123">
        <f>+PDP!D25+PNP!D25</f>
        <v>0</v>
      </c>
      <c r="E25" s="123">
        <f>+PDP!E25+PNP!E25</f>
        <v>0</v>
      </c>
      <c r="F25" s="123">
        <f>+PDP!F25+PNP!F25</f>
        <v>0</v>
      </c>
      <c r="G25" s="123">
        <f>+PDP!G25+PNP!G25</f>
        <v>0</v>
      </c>
      <c r="H25" s="123">
        <f>+PDP!H25+PNP!H25</f>
        <v>0</v>
      </c>
      <c r="I25" s="123">
        <f>+PDP!I25+PNP!I25</f>
        <v>0</v>
      </c>
      <c r="J25" s="123">
        <f>+PDP!J25+PNP!J25</f>
        <v>0</v>
      </c>
      <c r="K25" s="123">
        <f>+PDP!K25+PNP!K25</f>
        <v>0</v>
      </c>
      <c r="L25" s="123">
        <f>+PDP!L25+PNP!L25</f>
        <v>0</v>
      </c>
      <c r="M25" s="123">
        <f>+PDP!M25+PNP!M25</f>
        <v>0</v>
      </c>
      <c r="N25" s="123">
        <f>+PDP!N25+PNP!N25</f>
        <v>0</v>
      </c>
      <c r="O25" s="123">
        <f>+PDP!O25+PNP!O25</f>
        <v>0</v>
      </c>
      <c r="P25" s="123">
        <f>+PDP!P25+PNP!P25</f>
        <v>0</v>
      </c>
      <c r="Q25" s="123">
        <f>+PDP!Q25+PNP!Q25</f>
        <v>0</v>
      </c>
      <c r="R25" s="123">
        <f>+PDP!R25+PNP!R25</f>
        <v>0</v>
      </c>
      <c r="S25" s="123">
        <f>+PDP!S25+PNP!S25</f>
        <v>0</v>
      </c>
      <c r="T25" s="123">
        <f>+PDP!T25+PNP!T25</f>
        <v>0</v>
      </c>
      <c r="U25" s="123">
        <f>+PDP!U25+PNP!U25</f>
        <v>0</v>
      </c>
      <c r="V25" s="123">
        <f>+PDP!V25+PNP!V25</f>
        <v>0</v>
      </c>
      <c r="W25" s="123">
        <f>+PDP!W25+PNP!W25</f>
        <v>0</v>
      </c>
      <c r="X25" s="124">
        <f>IF(PDP!X25=0,PNP!X25,IF(PNP!X25=0,PDP!X25,AVERAGE(PDP!X25,PNP!X25)))</f>
        <v>101.55800000000001</v>
      </c>
      <c r="Y25" s="124">
        <f>IF(PDP!Y25=0,PNP!Y25,IF(PNP!Y25=0,PDP!Y25,AVERAGE(PDP!Y25,PNP!Y25)))</f>
        <v>4.7545470000000005</v>
      </c>
      <c r="Z25" s="124">
        <f>IF(PDP!Z25=0,PNP!Z25,IF(PNP!Z25=0,PDP!Z25,AVERAGE(PDP!Z25,PNP!Z25)))</f>
        <v>0</v>
      </c>
      <c r="AA25" s="125">
        <f>+PDP!AA25+PNP!AA25</f>
        <v>0</v>
      </c>
      <c r="AB25" s="125">
        <f>+PDP!AB25+PNP!AB25</f>
        <v>0</v>
      </c>
      <c r="AC25" s="125">
        <f>+PDP!AC25+PNP!AC25</f>
        <v>0</v>
      </c>
      <c r="AD25" s="125">
        <f t="shared" si="0"/>
        <v>0</v>
      </c>
      <c r="AE25" s="125">
        <f>+PDP!AE25+PNP!AE25</f>
        <v>0</v>
      </c>
      <c r="AF25" s="125">
        <f>+PDP!AF25+PNP!AF25</f>
        <v>0</v>
      </c>
      <c r="AG25" s="125">
        <f>+PDP!AG25+PNP!AG25</f>
        <v>0</v>
      </c>
    </row>
    <row r="26" spans="1:33" x14ac:dyDescent="0.2">
      <c r="A26" s="121">
        <f>PDP!A26</f>
        <v>2036</v>
      </c>
      <c r="B26" s="122">
        <f>+PDP!B26+PNP!B26</f>
        <v>0</v>
      </c>
      <c r="C26" s="123">
        <f>+PDP!C26+PNP!C26</f>
        <v>0</v>
      </c>
      <c r="D26" s="123">
        <f>+PDP!D26+PNP!D26</f>
        <v>0</v>
      </c>
      <c r="E26" s="123">
        <f>+PDP!E26+PNP!E26</f>
        <v>0</v>
      </c>
      <c r="F26" s="123">
        <f>+PDP!F26+PNP!F26</f>
        <v>0</v>
      </c>
      <c r="G26" s="123">
        <f>+PDP!G26+PNP!G26</f>
        <v>0</v>
      </c>
      <c r="H26" s="123">
        <f>+PDP!H26+PNP!H26</f>
        <v>0</v>
      </c>
      <c r="I26" s="123">
        <f>+PDP!I26+PNP!I26</f>
        <v>0</v>
      </c>
      <c r="J26" s="123">
        <f>+PDP!J26+PNP!J26</f>
        <v>0</v>
      </c>
      <c r="K26" s="123">
        <f>+PDP!K26+PNP!K26</f>
        <v>0</v>
      </c>
      <c r="L26" s="123">
        <f>+PDP!L26+PNP!L26</f>
        <v>0</v>
      </c>
      <c r="M26" s="123">
        <f>+PDP!M26+PNP!M26</f>
        <v>0</v>
      </c>
      <c r="N26" s="123">
        <f>+PDP!N26+PNP!N26</f>
        <v>0</v>
      </c>
      <c r="O26" s="123">
        <f>+PDP!O26+PNP!O26</f>
        <v>0</v>
      </c>
      <c r="P26" s="123">
        <f>+PDP!P26+PNP!P26</f>
        <v>0</v>
      </c>
      <c r="Q26" s="123">
        <f>+PDP!Q26+PNP!Q26</f>
        <v>0</v>
      </c>
      <c r="R26" s="123">
        <f>+PDP!R26+PNP!R26</f>
        <v>0</v>
      </c>
      <c r="S26" s="123">
        <f>+PDP!S26+PNP!S26</f>
        <v>0</v>
      </c>
      <c r="T26" s="123">
        <f>+PDP!T26+PNP!T26</f>
        <v>0</v>
      </c>
      <c r="U26" s="123">
        <f>+PDP!U26+PNP!U26</f>
        <v>0</v>
      </c>
      <c r="V26" s="123">
        <f>+PDP!V26+PNP!V26</f>
        <v>0</v>
      </c>
      <c r="W26" s="123">
        <f>+PDP!W26+PNP!W26</f>
        <v>0</v>
      </c>
      <c r="X26" s="124">
        <f>IF(PDP!X26=0,PNP!X26,IF(PNP!X26=0,PDP!X26,AVERAGE(PDP!X26,PNP!X26)))</f>
        <v>101.55800000000001</v>
      </c>
      <c r="Y26" s="124">
        <f>IF(PDP!Y26=0,PNP!Y26,IF(PNP!Y26=0,PDP!Y26,AVERAGE(PDP!Y26,PNP!Y26)))</f>
        <v>4.7545470000000005</v>
      </c>
      <c r="Z26" s="124">
        <f>IF(PDP!Z26=0,PNP!Z26,IF(PNP!Z26=0,PDP!Z26,AVERAGE(PDP!Z26,PNP!Z26)))</f>
        <v>0</v>
      </c>
      <c r="AA26" s="125">
        <f>+PDP!AA26+PNP!AA26</f>
        <v>0</v>
      </c>
      <c r="AB26" s="125">
        <f>+PDP!AB26+PNP!AB26</f>
        <v>0</v>
      </c>
      <c r="AC26" s="125">
        <f>+PDP!AC26+PNP!AC26</f>
        <v>0</v>
      </c>
      <c r="AD26" s="125">
        <f t="shared" si="0"/>
        <v>0</v>
      </c>
      <c r="AE26" s="125">
        <f>+PDP!AE26+PNP!AE26</f>
        <v>0</v>
      </c>
      <c r="AF26" s="125">
        <f>+PDP!AF26+PNP!AF26</f>
        <v>0</v>
      </c>
      <c r="AG26" s="125">
        <f>+PDP!AG26+PNP!AG26</f>
        <v>0</v>
      </c>
    </row>
    <row r="27" spans="1:33" x14ac:dyDescent="0.2">
      <c r="A27" s="121">
        <f>PDP!A27</f>
        <v>2037</v>
      </c>
      <c r="B27" s="122">
        <f>+PDP!B27+PNP!B27</f>
        <v>0</v>
      </c>
      <c r="C27" s="123">
        <f>+PDP!C27+PNP!C27</f>
        <v>0</v>
      </c>
      <c r="D27" s="123">
        <f>+PDP!D27+PNP!D27</f>
        <v>0</v>
      </c>
      <c r="E27" s="123">
        <f>+PDP!E27+PNP!E27</f>
        <v>0</v>
      </c>
      <c r="F27" s="123">
        <f>+PDP!F27+PNP!F27</f>
        <v>0</v>
      </c>
      <c r="G27" s="123">
        <f>+PDP!G27+PNP!G27</f>
        <v>0</v>
      </c>
      <c r="H27" s="123">
        <f>+PDP!H27+PNP!H27</f>
        <v>0</v>
      </c>
      <c r="I27" s="123">
        <f>+PDP!I27+PNP!I27</f>
        <v>0</v>
      </c>
      <c r="J27" s="123">
        <f>+PDP!J27+PNP!J27</f>
        <v>0</v>
      </c>
      <c r="K27" s="123">
        <f>+PDP!K27+PNP!K27</f>
        <v>0</v>
      </c>
      <c r="L27" s="123">
        <f>+PDP!L27+PNP!L27</f>
        <v>0</v>
      </c>
      <c r="M27" s="123">
        <f>+PDP!M27+PNP!M27</f>
        <v>0</v>
      </c>
      <c r="N27" s="123">
        <f>+PDP!N27+PNP!N27</f>
        <v>0</v>
      </c>
      <c r="O27" s="123">
        <f>+PDP!O27+PNP!O27</f>
        <v>0</v>
      </c>
      <c r="P27" s="123">
        <f>+PDP!P27+PNP!P27</f>
        <v>0</v>
      </c>
      <c r="Q27" s="123">
        <f>+PDP!Q27+PNP!Q27</f>
        <v>0</v>
      </c>
      <c r="R27" s="123">
        <f>+PDP!R27+PNP!R27</f>
        <v>0</v>
      </c>
      <c r="S27" s="123">
        <f>+PDP!S27+PNP!S27</f>
        <v>0</v>
      </c>
      <c r="T27" s="123">
        <f>+PDP!T27+PNP!T27</f>
        <v>0</v>
      </c>
      <c r="U27" s="123">
        <f>+PDP!U27+PNP!U27</f>
        <v>0</v>
      </c>
      <c r="V27" s="123">
        <f>+PDP!V27+PNP!V27</f>
        <v>0</v>
      </c>
      <c r="W27" s="123">
        <f>+PDP!W27+PNP!W27</f>
        <v>0</v>
      </c>
      <c r="X27" s="124">
        <f>IF(PDP!X27=0,PNP!X27,IF(PNP!X27=0,PDP!X27,AVERAGE(PDP!X27,PNP!X27)))</f>
        <v>101.55800000000001</v>
      </c>
      <c r="Y27" s="124">
        <f>IF(PDP!Y27=0,PNP!Y27,IF(PNP!Y27=0,PDP!Y27,AVERAGE(PDP!Y27,PNP!Y27)))</f>
        <v>4.7545470000000005</v>
      </c>
      <c r="Z27" s="124">
        <f>IF(PDP!Z27=0,PNP!Z27,IF(PNP!Z27=0,PDP!Z27,AVERAGE(PDP!Z27,PNP!Z27)))</f>
        <v>0</v>
      </c>
      <c r="AA27" s="125">
        <f>+PDP!AA27+PNP!AA27</f>
        <v>0</v>
      </c>
      <c r="AB27" s="125">
        <f>+PDP!AB27+PNP!AB27</f>
        <v>0</v>
      </c>
      <c r="AC27" s="125">
        <f>+PDP!AC27+PNP!AC27</f>
        <v>0</v>
      </c>
      <c r="AD27" s="125">
        <f t="shared" si="0"/>
        <v>0</v>
      </c>
      <c r="AE27" s="125">
        <f>+PDP!AE27+PNP!AE27</f>
        <v>0</v>
      </c>
      <c r="AF27" s="125">
        <f>+PDP!AF27+PNP!AF27</f>
        <v>0</v>
      </c>
      <c r="AG27" s="125">
        <f>+PDP!AG27+PNP!AG27</f>
        <v>0</v>
      </c>
    </row>
    <row r="28" spans="1:33" x14ac:dyDescent="0.2">
      <c r="A28" s="121">
        <f>PDP!A28</f>
        <v>2038</v>
      </c>
      <c r="B28" s="122">
        <f>+PDP!B28+PNP!B28</f>
        <v>0</v>
      </c>
      <c r="C28" s="123">
        <f>+PDP!C28+PNP!C28</f>
        <v>0</v>
      </c>
      <c r="D28" s="123">
        <f>+PDP!D28+PNP!D28</f>
        <v>0</v>
      </c>
      <c r="E28" s="123">
        <f>+PDP!E28+PNP!E28</f>
        <v>0</v>
      </c>
      <c r="F28" s="123">
        <f>+PDP!F28+PNP!F28</f>
        <v>0</v>
      </c>
      <c r="G28" s="123">
        <f>+PDP!G28+PNP!G28</f>
        <v>0</v>
      </c>
      <c r="H28" s="123">
        <f>+PDP!H28+PNP!H28</f>
        <v>0</v>
      </c>
      <c r="I28" s="123">
        <f>+PDP!I28+PNP!I28</f>
        <v>0</v>
      </c>
      <c r="J28" s="123">
        <f>+PDP!J28+PNP!J28</f>
        <v>0</v>
      </c>
      <c r="K28" s="123">
        <f>+PDP!K28+PNP!K28</f>
        <v>0</v>
      </c>
      <c r="L28" s="123">
        <f>+PDP!L28+PNP!L28</f>
        <v>0</v>
      </c>
      <c r="M28" s="123">
        <f>+PDP!M28+PNP!M28</f>
        <v>0</v>
      </c>
      <c r="N28" s="123">
        <f>+PDP!N28+PNP!N28</f>
        <v>0</v>
      </c>
      <c r="O28" s="123">
        <f>+PDP!O28+PNP!O28</f>
        <v>0</v>
      </c>
      <c r="P28" s="123">
        <f>+PDP!P28+PNP!P28</f>
        <v>0</v>
      </c>
      <c r="Q28" s="123">
        <f>+PDP!Q28+PNP!Q28</f>
        <v>0</v>
      </c>
      <c r="R28" s="123">
        <f>+PDP!R28+PNP!R28</f>
        <v>0</v>
      </c>
      <c r="S28" s="123">
        <f>+PDP!S28+PNP!S28</f>
        <v>0</v>
      </c>
      <c r="T28" s="123">
        <f>+PDP!T28+PNP!T28</f>
        <v>0</v>
      </c>
      <c r="U28" s="123">
        <f>+PDP!U28+PNP!U28</f>
        <v>0</v>
      </c>
      <c r="V28" s="123">
        <f>+PDP!V28+PNP!V28</f>
        <v>0</v>
      </c>
      <c r="W28" s="123">
        <f>+PDP!W28+PNP!W28</f>
        <v>0</v>
      </c>
      <c r="X28" s="124">
        <f>IF(PDP!X28=0,PNP!X28,IF(PNP!X28=0,PDP!X28,AVERAGE(PDP!X28,PNP!X28)))</f>
        <v>101.55800000000001</v>
      </c>
      <c r="Y28" s="124">
        <f>IF(PDP!Y28=0,PNP!Y28,IF(PNP!Y28=0,PDP!Y28,AVERAGE(PDP!Y28,PNP!Y28)))</f>
        <v>4.7545470000000005</v>
      </c>
      <c r="Z28" s="124">
        <f>IF(PDP!Z28=0,PNP!Z28,IF(PNP!Z28=0,PDP!Z28,AVERAGE(PDP!Z28,PNP!Z28)))</f>
        <v>0</v>
      </c>
      <c r="AA28" s="125">
        <f>+PDP!AA28+PNP!AA28</f>
        <v>0</v>
      </c>
      <c r="AB28" s="125">
        <f>+PDP!AB28+PNP!AB28</f>
        <v>0</v>
      </c>
      <c r="AC28" s="125">
        <f>+PDP!AC28+PNP!AC28</f>
        <v>0</v>
      </c>
      <c r="AD28" s="125">
        <f t="shared" si="0"/>
        <v>0</v>
      </c>
      <c r="AE28" s="125">
        <f>+PDP!AE28+PNP!AE28</f>
        <v>0</v>
      </c>
      <c r="AF28" s="125">
        <f>+PDP!AF28+PNP!AF28</f>
        <v>0</v>
      </c>
      <c r="AG28" s="125">
        <f>+PDP!AG28+PNP!AG28</f>
        <v>0</v>
      </c>
    </row>
    <row r="29" spans="1:33" x14ac:dyDescent="0.2">
      <c r="A29" s="121">
        <f>PDP!A29</f>
        <v>2039</v>
      </c>
      <c r="B29" s="122">
        <f>+PDP!B29+PNP!B29</f>
        <v>0</v>
      </c>
      <c r="C29" s="123">
        <f>+PDP!C29+PNP!C29</f>
        <v>0</v>
      </c>
      <c r="D29" s="123">
        <f>+PDP!D29+PNP!D29</f>
        <v>0</v>
      </c>
      <c r="E29" s="123">
        <f>+PDP!E29+PNP!E29</f>
        <v>0</v>
      </c>
      <c r="F29" s="123">
        <f>+PDP!F29+PNP!F29</f>
        <v>0</v>
      </c>
      <c r="G29" s="123">
        <f>+PDP!G29+PNP!G29</f>
        <v>0</v>
      </c>
      <c r="H29" s="123">
        <f>+PDP!H29+PNP!H29</f>
        <v>0</v>
      </c>
      <c r="I29" s="123">
        <f>+PDP!I29+PNP!I29</f>
        <v>0</v>
      </c>
      <c r="J29" s="123">
        <f>+PDP!J29+PNP!J29</f>
        <v>0</v>
      </c>
      <c r="K29" s="123">
        <f>+PDP!K29+PNP!K29</f>
        <v>0</v>
      </c>
      <c r="L29" s="123">
        <f>+PDP!L29+PNP!L29</f>
        <v>0</v>
      </c>
      <c r="M29" s="123">
        <f>+PDP!M29+PNP!M29</f>
        <v>0</v>
      </c>
      <c r="N29" s="123">
        <f>+PDP!N29+PNP!N29</f>
        <v>0</v>
      </c>
      <c r="O29" s="123">
        <f>+PDP!O29+PNP!O29</f>
        <v>0</v>
      </c>
      <c r="P29" s="123">
        <f>+PDP!P29+PNP!P29</f>
        <v>0</v>
      </c>
      <c r="Q29" s="123">
        <f>+PDP!Q29+PNP!Q29</f>
        <v>0</v>
      </c>
      <c r="R29" s="123">
        <f>+PDP!R29+PNP!R29</f>
        <v>0</v>
      </c>
      <c r="S29" s="123">
        <f>+PDP!S29+PNP!S29</f>
        <v>0</v>
      </c>
      <c r="T29" s="123">
        <f>+PDP!T29+PNP!T29</f>
        <v>0</v>
      </c>
      <c r="U29" s="123">
        <f>+PDP!U29+PNP!U29</f>
        <v>0</v>
      </c>
      <c r="V29" s="123">
        <f>+PDP!V29+PNP!V29</f>
        <v>0</v>
      </c>
      <c r="W29" s="123">
        <f>+PDP!W29+PNP!W29</f>
        <v>0</v>
      </c>
      <c r="X29" s="124">
        <f>IF(PDP!X29=0,PNP!X29,IF(PNP!X29=0,PDP!X29,AVERAGE(PDP!X29,PNP!X29)))</f>
        <v>101.55800000000001</v>
      </c>
      <c r="Y29" s="124">
        <f>IF(PDP!Y29=0,PNP!Y29,IF(PNP!Y29=0,PDP!Y29,AVERAGE(PDP!Y29,PNP!Y29)))</f>
        <v>4.7545470000000005</v>
      </c>
      <c r="Z29" s="124">
        <f>IF(PDP!Z29=0,PNP!Z29,IF(PNP!Z29=0,PDP!Z29,AVERAGE(PDP!Z29,PNP!Z29)))</f>
        <v>0</v>
      </c>
      <c r="AA29" s="125">
        <f>+PDP!AA29+PNP!AA29</f>
        <v>0</v>
      </c>
      <c r="AB29" s="125">
        <f>+PDP!AB29+PNP!AB29</f>
        <v>0</v>
      </c>
      <c r="AC29" s="125">
        <f>+PDP!AC29+PNP!AC29</f>
        <v>0</v>
      </c>
      <c r="AD29" s="125">
        <f t="shared" si="0"/>
        <v>0</v>
      </c>
      <c r="AE29" s="125">
        <f>+PDP!AE29+PNP!AE29</f>
        <v>0</v>
      </c>
      <c r="AF29" s="125">
        <f>+PDP!AF29+PNP!AF29</f>
        <v>0</v>
      </c>
      <c r="AG29" s="125">
        <f>+PDP!AG29+PNP!AG29</f>
        <v>0</v>
      </c>
    </row>
    <row r="30" spans="1:33" x14ac:dyDescent="0.2">
      <c r="A30" s="121">
        <f>PDP!A30</f>
        <v>2040</v>
      </c>
      <c r="B30" s="122">
        <f>+PDP!B30+PNP!B30</f>
        <v>0</v>
      </c>
      <c r="C30" s="123">
        <f>+PDP!C30+PNP!C30</f>
        <v>0</v>
      </c>
      <c r="D30" s="123">
        <f>+PDP!D30+PNP!D30</f>
        <v>0</v>
      </c>
      <c r="E30" s="123">
        <f>+PDP!E30+PNP!E30</f>
        <v>0</v>
      </c>
      <c r="F30" s="123">
        <f>+PDP!F30+PNP!F30</f>
        <v>0</v>
      </c>
      <c r="G30" s="123">
        <f>+PDP!G30+PNP!G30</f>
        <v>0</v>
      </c>
      <c r="H30" s="123">
        <f>+PDP!H30+PNP!H30</f>
        <v>0</v>
      </c>
      <c r="I30" s="123">
        <f>+PDP!I30+PNP!I30</f>
        <v>0</v>
      </c>
      <c r="J30" s="123">
        <f>+PDP!J30+PNP!J30</f>
        <v>0</v>
      </c>
      <c r="K30" s="123">
        <f>+PDP!K30+PNP!K30</f>
        <v>0</v>
      </c>
      <c r="L30" s="123">
        <f>+PDP!L30+PNP!L30</f>
        <v>0</v>
      </c>
      <c r="M30" s="123">
        <f>+PDP!M30+PNP!M30</f>
        <v>0</v>
      </c>
      <c r="N30" s="123">
        <f>+PDP!N30+PNP!N30</f>
        <v>0</v>
      </c>
      <c r="O30" s="123">
        <f>+PDP!O30+PNP!O30</f>
        <v>0</v>
      </c>
      <c r="P30" s="123">
        <f>+PDP!P30+PNP!P30</f>
        <v>0</v>
      </c>
      <c r="Q30" s="123">
        <f>+PDP!Q30+PNP!Q30</f>
        <v>0</v>
      </c>
      <c r="R30" s="123">
        <f>+PDP!R30+PNP!R30</f>
        <v>0</v>
      </c>
      <c r="S30" s="123">
        <f>+PDP!S30+PNP!S30</f>
        <v>0</v>
      </c>
      <c r="T30" s="123">
        <f>+PDP!T30+PNP!T30</f>
        <v>0</v>
      </c>
      <c r="U30" s="123">
        <f>+PDP!U30+PNP!U30</f>
        <v>0</v>
      </c>
      <c r="V30" s="123">
        <f>+PDP!V30+PNP!V30</f>
        <v>0</v>
      </c>
      <c r="W30" s="123">
        <f>+PDP!W30+PNP!W30</f>
        <v>0</v>
      </c>
      <c r="X30" s="124">
        <f>IF(PDP!X30=0,PNP!X30,IF(PNP!X30=0,PDP!X30,AVERAGE(PDP!X30,PNP!X30)))</f>
        <v>101.55800000000001</v>
      </c>
      <c r="Y30" s="124">
        <f>IF(PDP!Y30=0,PNP!Y30,IF(PNP!Y30=0,PDP!Y30,AVERAGE(PDP!Y30,PNP!Y30)))</f>
        <v>4.7545470000000005</v>
      </c>
      <c r="Z30" s="124">
        <f>IF(PDP!Z30=0,PNP!Z30,IF(PNP!Z30=0,PDP!Z30,AVERAGE(PDP!Z30,PNP!Z30)))</f>
        <v>0</v>
      </c>
      <c r="AA30" s="125">
        <f>+PDP!AA30+PNP!AA30</f>
        <v>0</v>
      </c>
      <c r="AB30" s="125">
        <f>+PDP!AB30+PNP!AB30</f>
        <v>0</v>
      </c>
      <c r="AC30" s="125">
        <f>+PDP!AC30+PNP!AC30</f>
        <v>0</v>
      </c>
      <c r="AD30" s="125">
        <f t="shared" si="0"/>
        <v>0</v>
      </c>
      <c r="AE30" s="125">
        <f>+PDP!AE30+PNP!AE30</f>
        <v>0</v>
      </c>
      <c r="AF30" s="125">
        <f>+PDP!AF30+PNP!AF30</f>
        <v>0</v>
      </c>
      <c r="AG30" s="125">
        <f>+PDP!AG30+PNP!AG30</f>
        <v>0</v>
      </c>
    </row>
    <row r="31" spans="1:33" x14ac:dyDescent="0.2">
      <c r="A31" s="121">
        <f>PDP!A31</f>
        <v>2041</v>
      </c>
      <c r="B31" s="122">
        <f>+PDP!B31+PNP!B31</f>
        <v>0</v>
      </c>
      <c r="C31" s="123">
        <f>+PDP!C31+PNP!C31</f>
        <v>0</v>
      </c>
      <c r="D31" s="123">
        <f>+PDP!D31+PNP!D31</f>
        <v>0</v>
      </c>
      <c r="E31" s="123">
        <f>+PDP!E31+PNP!E31</f>
        <v>0</v>
      </c>
      <c r="F31" s="123">
        <f>+PDP!F31+PNP!F31</f>
        <v>0</v>
      </c>
      <c r="G31" s="123">
        <f>+PDP!G31+PNP!G31</f>
        <v>0</v>
      </c>
      <c r="H31" s="123">
        <f>+PDP!H31+PNP!H31</f>
        <v>0</v>
      </c>
      <c r="I31" s="123">
        <f>+PDP!I31+PNP!I31</f>
        <v>0</v>
      </c>
      <c r="J31" s="123">
        <f>+PDP!J31+PNP!J31</f>
        <v>0</v>
      </c>
      <c r="K31" s="123">
        <f>+PDP!K31+PNP!K31</f>
        <v>0</v>
      </c>
      <c r="L31" s="123">
        <f>+PDP!L31+PNP!L31</f>
        <v>0</v>
      </c>
      <c r="M31" s="123">
        <f>+PDP!M31+PNP!M31</f>
        <v>0</v>
      </c>
      <c r="N31" s="123">
        <f>+PDP!N31+PNP!N31</f>
        <v>0</v>
      </c>
      <c r="O31" s="123">
        <f>+PDP!O31+PNP!O31</f>
        <v>0</v>
      </c>
      <c r="P31" s="123">
        <f>+PDP!P31+PNP!P31</f>
        <v>0</v>
      </c>
      <c r="Q31" s="123">
        <f>+PDP!Q31+PNP!Q31</f>
        <v>0</v>
      </c>
      <c r="R31" s="123">
        <f>+PDP!R31+PNP!R31</f>
        <v>0</v>
      </c>
      <c r="S31" s="123">
        <f>+PDP!S31+PNP!S31</f>
        <v>0</v>
      </c>
      <c r="T31" s="123">
        <f>+PDP!T31+PNP!T31</f>
        <v>0</v>
      </c>
      <c r="U31" s="123">
        <f>+PDP!U31+PNP!U31</f>
        <v>0</v>
      </c>
      <c r="V31" s="123">
        <f>+PDP!V31+PNP!V31</f>
        <v>0</v>
      </c>
      <c r="W31" s="123">
        <f>+PDP!W31+PNP!W31</f>
        <v>0</v>
      </c>
      <c r="X31" s="124">
        <f>IF(PDP!X31=0,PNP!X31,IF(PNP!X31=0,PDP!X31,AVERAGE(PDP!X31,PNP!X31)))</f>
        <v>101.55800000000001</v>
      </c>
      <c r="Y31" s="124">
        <f>IF(PDP!Y31=0,PNP!Y31,IF(PNP!Y31=0,PDP!Y31,AVERAGE(PDP!Y31,PNP!Y31)))</f>
        <v>4.7545470000000005</v>
      </c>
      <c r="Z31" s="124">
        <f>IF(PDP!Z31=0,PNP!Z31,IF(PNP!Z31=0,PDP!Z31,AVERAGE(PDP!Z31,PNP!Z31)))</f>
        <v>0</v>
      </c>
      <c r="AA31" s="125">
        <f>+PDP!AA31+PNP!AA31</f>
        <v>0</v>
      </c>
      <c r="AB31" s="125">
        <f>+PDP!AB31+PNP!AB31</f>
        <v>0</v>
      </c>
      <c r="AC31" s="125">
        <f>+PDP!AC31+PNP!AC31</f>
        <v>0</v>
      </c>
      <c r="AD31" s="125">
        <f t="shared" si="0"/>
        <v>0</v>
      </c>
      <c r="AE31" s="125">
        <f>+PDP!AE31+PNP!AE31</f>
        <v>0</v>
      </c>
      <c r="AF31" s="125">
        <f>+PDP!AF31+PNP!AF31</f>
        <v>0</v>
      </c>
      <c r="AG31" s="125">
        <f>+PDP!AG31+PNP!AG31</f>
        <v>0</v>
      </c>
    </row>
    <row r="32" spans="1:33" x14ac:dyDescent="0.2">
      <c r="A32" s="121">
        <f>PDP!A32</f>
        <v>2042</v>
      </c>
      <c r="B32" s="122">
        <f>+PDP!B32+PNP!B32</f>
        <v>0</v>
      </c>
      <c r="C32" s="123">
        <f>+PDP!C32+PNP!C32</f>
        <v>0</v>
      </c>
      <c r="D32" s="123">
        <f>+PDP!D32+PNP!D32</f>
        <v>0</v>
      </c>
      <c r="E32" s="123">
        <f>+PDP!E32+PNP!E32</f>
        <v>0</v>
      </c>
      <c r="F32" s="123">
        <f>+PDP!F32+PNP!F32</f>
        <v>0</v>
      </c>
      <c r="G32" s="123">
        <f>+PDP!G32+PNP!G32</f>
        <v>0</v>
      </c>
      <c r="H32" s="123">
        <f>+PDP!H32+PNP!H32</f>
        <v>0</v>
      </c>
      <c r="I32" s="123">
        <f>+PDP!I32+PNP!I32</f>
        <v>0</v>
      </c>
      <c r="J32" s="123">
        <f>+PDP!J32+PNP!J32</f>
        <v>0</v>
      </c>
      <c r="K32" s="123">
        <f>+PDP!K32+PNP!K32</f>
        <v>0</v>
      </c>
      <c r="L32" s="123">
        <f>+PDP!L32+PNP!L32</f>
        <v>0</v>
      </c>
      <c r="M32" s="123">
        <f>+PDP!M32+PNP!M32</f>
        <v>0</v>
      </c>
      <c r="N32" s="123">
        <f>+PDP!N32+PNP!N32</f>
        <v>0</v>
      </c>
      <c r="O32" s="123">
        <f>+PDP!O32+PNP!O32</f>
        <v>0</v>
      </c>
      <c r="P32" s="123">
        <f>+PDP!P32+PNP!P32</f>
        <v>0</v>
      </c>
      <c r="Q32" s="123">
        <f>+PDP!Q32+PNP!Q32</f>
        <v>0</v>
      </c>
      <c r="R32" s="123">
        <f>+PDP!R32+PNP!R32</f>
        <v>0</v>
      </c>
      <c r="S32" s="123">
        <f>+PDP!S32+PNP!S32</f>
        <v>0</v>
      </c>
      <c r="T32" s="123">
        <f>+PDP!T32+PNP!T32</f>
        <v>0</v>
      </c>
      <c r="U32" s="123">
        <f>+PDP!U32+PNP!U32</f>
        <v>0</v>
      </c>
      <c r="V32" s="123">
        <f>+PDP!V32+PNP!V32</f>
        <v>0</v>
      </c>
      <c r="W32" s="123">
        <f>+PDP!W32+PNP!W32</f>
        <v>0</v>
      </c>
      <c r="X32" s="124">
        <f>IF(PDP!X32=0,PNP!X32,IF(PNP!X32=0,PDP!X32,AVERAGE(PDP!X32,PNP!X32)))</f>
        <v>101.55800000000001</v>
      </c>
      <c r="Y32" s="124">
        <f>IF(PDP!Y32=0,PNP!Y32,IF(PNP!Y32=0,PDP!Y32,AVERAGE(PDP!Y32,PNP!Y32)))</f>
        <v>4.7545470000000005</v>
      </c>
      <c r="Z32" s="124">
        <f>IF(PDP!Z32=0,PNP!Z32,IF(PNP!Z32=0,PDP!Z32,AVERAGE(PDP!Z32,PNP!Z32)))</f>
        <v>0</v>
      </c>
      <c r="AA32" s="125">
        <f>+PDP!AA32+PNP!AA32</f>
        <v>0</v>
      </c>
      <c r="AB32" s="125">
        <f>+PDP!AB32+PNP!AB32</f>
        <v>0</v>
      </c>
      <c r="AC32" s="125">
        <f>+PDP!AC32+PNP!AC32</f>
        <v>0</v>
      </c>
      <c r="AD32" s="125">
        <f t="shared" si="0"/>
        <v>0</v>
      </c>
      <c r="AE32" s="125">
        <f>+PDP!AE32+PNP!AE32</f>
        <v>0</v>
      </c>
      <c r="AF32" s="125">
        <f>+PDP!AF32+PNP!AF32</f>
        <v>0</v>
      </c>
      <c r="AG32" s="125">
        <f>+PDP!AG32+PNP!AG32</f>
        <v>0</v>
      </c>
    </row>
    <row r="33" spans="1:33" x14ac:dyDescent="0.2">
      <c r="A33" s="121">
        <f>PDP!A33</f>
        <v>2043</v>
      </c>
      <c r="B33" s="122">
        <f>+PDP!B33+PNP!B33</f>
        <v>0</v>
      </c>
      <c r="C33" s="123">
        <f>+PDP!C33+PNP!C33</f>
        <v>0</v>
      </c>
      <c r="D33" s="123">
        <f>+PDP!D33+PNP!D33</f>
        <v>0</v>
      </c>
      <c r="E33" s="123">
        <f>+PDP!E33+PNP!E33</f>
        <v>0</v>
      </c>
      <c r="F33" s="123">
        <f>+PDP!F33+PNP!F33</f>
        <v>0</v>
      </c>
      <c r="G33" s="123">
        <f>+PDP!G33+PNP!G33</f>
        <v>0</v>
      </c>
      <c r="H33" s="123">
        <f>+PDP!H33+PNP!H33</f>
        <v>0</v>
      </c>
      <c r="I33" s="123">
        <f>+PDP!I33+PNP!I33</f>
        <v>0</v>
      </c>
      <c r="J33" s="123">
        <f>+PDP!J33+PNP!J33</f>
        <v>0</v>
      </c>
      <c r="K33" s="123">
        <f>+PDP!K33+PNP!K33</f>
        <v>0</v>
      </c>
      <c r="L33" s="123">
        <f>+PDP!L33+PNP!L33</f>
        <v>0</v>
      </c>
      <c r="M33" s="123">
        <f>+PDP!M33+PNP!M33</f>
        <v>0</v>
      </c>
      <c r="N33" s="123">
        <f>+PDP!N33+PNP!N33</f>
        <v>0</v>
      </c>
      <c r="O33" s="123">
        <f>+PDP!O33+PNP!O33</f>
        <v>0</v>
      </c>
      <c r="P33" s="123">
        <f>+PDP!P33+PNP!P33</f>
        <v>0</v>
      </c>
      <c r="Q33" s="123">
        <f>+PDP!Q33+PNP!Q33</f>
        <v>0</v>
      </c>
      <c r="R33" s="123">
        <f>+PDP!R33+PNP!R33</f>
        <v>0</v>
      </c>
      <c r="S33" s="123">
        <f>+PDP!S33+PNP!S33</f>
        <v>0</v>
      </c>
      <c r="T33" s="123">
        <f>+PDP!T33+PNP!T33</f>
        <v>0</v>
      </c>
      <c r="U33" s="123">
        <f>+PDP!U33+PNP!U33</f>
        <v>0</v>
      </c>
      <c r="V33" s="123">
        <f>+PDP!V33+PNP!V33</f>
        <v>0</v>
      </c>
      <c r="W33" s="123">
        <f>+PDP!W33+PNP!W33</f>
        <v>0</v>
      </c>
      <c r="X33" s="124">
        <f>IF(PDP!X33=0,PNP!X33,IF(PNP!X33=0,PDP!X33,AVERAGE(PDP!X33,PNP!X33)))</f>
        <v>101.55800000000001</v>
      </c>
      <c r="Y33" s="124">
        <f>IF(PDP!Y33=0,PNP!Y33,IF(PNP!Y33=0,PDP!Y33,AVERAGE(PDP!Y33,PNP!Y33)))</f>
        <v>4.7545470000000005</v>
      </c>
      <c r="Z33" s="124">
        <f>IF(PDP!Z33=0,PNP!Z33,IF(PNP!Z33=0,PDP!Z33,AVERAGE(PDP!Z33,PNP!Z33)))</f>
        <v>0</v>
      </c>
      <c r="AA33" s="125">
        <f>+PDP!AA33+PNP!AA33</f>
        <v>0</v>
      </c>
      <c r="AB33" s="125">
        <f>+PDP!AB33+PNP!AB33</f>
        <v>0</v>
      </c>
      <c r="AC33" s="125">
        <f>+PDP!AC33+PNP!AC33</f>
        <v>0</v>
      </c>
      <c r="AD33" s="125">
        <f t="shared" si="0"/>
        <v>0</v>
      </c>
      <c r="AE33" s="125">
        <f>+PDP!AE33+PNP!AE33</f>
        <v>0</v>
      </c>
      <c r="AF33" s="125">
        <f>+PDP!AF33+PNP!AF33</f>
        <v>0</v>
      </c>
      <c r="AG33" s="125">
        <f>+PDP!AG33+PNP!AG33</f>
        <v>0</v>
      </c>
    </row>
    <row r="34" spans="1:33" x14ac:dyDescent="0.2">
      <c r="A34" s="121">
        <f>PDP!A34</f>
        <v>2044</v>
      </c>
      <c r="B34" s="122">
        <f>+PDP!B34+PNP!B34</f>
        <v>0</v>
      </c>
      <c r="C34" s="123">
        <f>+PDP!C34+PNP!C34</f>
        <v>0</v>
      </c>
      <c r="D34" s="123">
        <f>+PDP!D34+PNP!D34</f>
        <v>0</v>
      </c>
      <c r="E34" s="123">
        <f>+PDP!E34+PNP!E34</f>
        <v>0</v>
      </c>
      <c r="F34" s="123">
        <f>+PDP!F34+PNP!F34</f>
        <v>0</v>
      </c>
      <c r="G34" s="123">
        <f>+PDP!G34+PNP!G34</f>
        <v>0</v>
      </c>
      <c r="H34" s="123">
        <f>+PDP!H34+PNP!H34</f>
        <v>0</v>
      </c>
      <c r="I34" s="123">
        <f>+PDP!I34+PNP!I34</f>
        <v>0</v>
      </c>
      <c r="J34" s="123">
        <f>+PDP!J34+PNP!J34</f>
        <v>0</v>
      </c>
      <c r="K34" s="123">
        <f>+PDP!K34+PNP!K34</f>
        <v>0</v>
      </c>
      <c r="L34" s="123">
        <f>+PDP!L34+PNP!L34</f>
        <v>0</v>
      </c>
      <c r="M34" s="123">
        <f>+PDP!M34+PNP!M34</f>
        <v>0</v>
      </c>
      <c r="N34" s="123">
        <f>+PDP!N34+PNP!N34</f>
        <v>0</v>
      </c>
      <c r="O34" s="123">
        <f>+PDP!O34+PNP!O34</f>
        <v>0</v>
      </c>
      <c r="P34" s="123">
        <f>+PDP!P34+PNP!P34</f>
        <v>0</v>
      </c>
      <c r="Q34" s="123">
        <f>+PDP!Q34+PNP!Q34</f>
        <v>0</v>
      </c>
      <c r="R34" s="123">
        <f>+PDP!R34+PNP!R34</f>
        <v>0</v>
      </c>
      <c r="S34" s="123">
        <f>+PDP!S34+PNP!S34</f>
        <v>0</v>
      </c>
      <c r="T34" s="123">
        <f>+PDP!T34+PNP!T34</f>
        <v>0</v>
      </c>
      <c r="U34" s="123">
        <f>+PDP!U34+PNP!U34</f>
        <v>0</v>
      </c>
      <c r="V34" s="123">
        <f>+PDP!V34+PNP!V34</f>
        <v>0</v>
      </c>
      <c r="W34" s="123">
        <f>+PDP!W34+PNP!W34</f>
        <v>0</v>
      </c>
      <c r="X34" s="124">
        <f>IF(PDP!X34=0,PNP!X34,IF(PNP!X34=0,PDP!X34,AVERAGE(PDP!X34,PNP!X34)))</f>
        <v>101.55800000000001</v>
      </c>
      <c r="Y34" s="124">
        <f>IF(PDP!Y34=0,PNP!Y34,IF(PNP!Y34=0,PDP!Y34,AVERAGE(PDP!Y34,PNP!Y34)))</f>
        <v>4.7545470000000005</v>
      </c>
      <c r="Z34" s="124">
        <f>IF(PDP!Z34=0,PNP!Z34,IF(PNP!Z34=0,PDP!Z34,AVERAGE(PDP!Z34,PNP!Z34)))</f>
        <v>0</v>
      </c>
      <c r="AA34" s="125">
        <f>+PDP!AA34+PNP!AA34</f>
        <v>0</v>
      </c>
      <c r="AB34" s="125">
        <f>+PDP!AB34+PNP!AB34</f>
        <v>0</v>
      </c>
      <c r="AC34" s="125">
        <f>+PDP!AC34+PNP!AC34</f>
        <v>0</v>
      </c>
      <c r="AD34" s="125">
        <f t="shared" si="0"/>
        <v>0</v>
      </c>
      <c r="AE34" s="125">
        <f>+PDP!AE34+PNP!AE34</f>
        <v>0</v>
      </c>
      <c r="AF34" s="125">
        <f>+PDP!AF34+PNP!AF34</f>
        <v>0</v>
      </c>
      <c r="AG34" s="125">
        <f>+PDP!AG34+PNP!AG34</f>
        <v>0</v>
      </c>
    </row>
    <row r="35" spans="1:33" x14ac:dyDescent="0.2">
      <c r="A35" s="121">
        <f>PDP!A35</f>
        <v>2045</v>
      </c>
      <c r="B35" s="122">
        <f>+PDP!B35+PNP!B35</f>
        <v>0</v>
      </c>
      <c r="C35" s="123">
        <f>+PDP!C35+PNP!C35</f>
        <v>0</v>
      </c>
      <c r="D35" s="123">
        <f>+PDP!D35+PNP!D35</f>
        <v>0</v>
      </c>
      <c r="E35" s="123">
        <f>+PDP!E35+PNP!E35</f>
        <v>0</v>
      </c>
      <c r="F35" s="123">
        <f>+PDP!F35+PNP!F35</f>
        <v>0</v>
      </c>
      <c r="G35" s="123">
        <f>+PDP!G35+PNP!G35</f>
        <v>0</v>
      </c>
      <c r="H35" s="123">
        <f>+PDP!H35+PNP!H35</f>
        <v>0</v>
      </c>
      <c r="I35" s="123">
        <f>+PDP!I35+PNP!I35</f>
        <v>0</v>
      </c>
      <c r="J35" s="123">
        <f>+PDP!J35+PNP!J35</f>
        <v>0</v>
      </c>
      <c r="K35" s="123">
        <f>+PDP!K35+PNP!K35</f>
        <v>0</v>
      </c>
      <c r="L35" s="123">
        <f>+PDP!L35+PNP!L35</f>
        <v>0</v>
      </c>
      <c r="M35" s="123">
        <f>+PDP!M35+PNP!M35</f>
        <v>0</v>
      </c>
      <c r="N35" s="123">
        <f>+PDP!N35+PNP!N35</f>
        <v>0</v>
      </c>
      <c r="O35" s="123">
        <f>+PDP!O35+PNP!O35</f>
        <v>0</v>
      </c>
      <c r="P35" s="123">
        <f>+PDP!P35+PNP!P35</f>
        <v>0</v>
      </c>
      <c r="Q35" s="123">
        <f>+PDP!Q35+PNP!Q35</f>
        <v>0</v>
      </c>
      <c r="R35" s="123">
        <f>+PDP!R35+PNP!R35</f>
        <v>0</v>
      </c>
      <c r="S35" s="123">
        <f>+PDP!S35+PNP!S35</f>
        <v>0</v>
      </c>
      <c r="T35" s="123">
        <f>+PDP!T35+PNP!T35</f>
        <v>0</v>
      </c>
      <c r="U35" s="123">
        <f>+PDP!U35+PNP!U35</f>
        <v>0</v>
      </c>
      <c r="V35" s="123">
        <f>+PDP!V35+PNP!V35</f>
        <v>0</v>
      </c>
      <c r="W35" s="123">
        <f>+PDP!W35+PNP!W35</f>
        <v>0</v>
      </c>
      <c r="X35" s="124">
        <f>IF(PDP!X35=0,PNP!X35,IF(PNP!X35=0,PDP!X35,AVERAGE(PDP!X35,PNP!X35)))</f>
        <v>101.55800000000001</v>
      </c>
      <c r="Y35" s="124">
        <f>IF(PDP!Y35=0,PNP!Y35,IF(PNP!Y35=0,PDP!Y35,AVERAGE(PDP!Y35,PNP!Y35)))</f>
        <v>4.7545470000000005</v>
      </c>
      <c r="Z35" s="124">
        <f>IF(PDP!Z35=0,PNP!Z35,IF(PNP!Z35=0,PDP!Z35,AVERAGE(PDP!Z35,PNP!Z35)))</f>
        <v>0</v>
      </c>
      <c r="AA35" s="125">
        <f>+PDP!AA35+PNP!AA35</f>
        <v>0</v>
      </c>
      <c r="AB35" s="125">
        <f>+PDP!AB35+PNP!AB35</f>
        <v>0</v>
      </c>
      <c r="AC35" s="125">
        <f>+PDP!AC35+PNP!AC35</f>
        <v>0</v>
      </c>
      <c r="AD35" s="125">
        <f t="shared" si="0"/>
        <v>0</v>
      </c>
      <c r="AE35" s="125">
        <f>+PDP!AE35+PNP!AE35</f>
        <v>0</v>
      </c>
      <c r="AF35" s="125">
        <f>+PDP!AF35+PNP!AF35</f>
        <v>0</v>
      </c>
      <c r="AG35" s="125">
        <f>+PDP!AG35+PNP!AG35</f>
        <v>0</v>
      </c>
    </row>
    <row r="36" spans="1:33" x14ac:dyDescent="0.2">
      <c r="A36" s="121">
        <f>PDP!A36</f>
        <v>2046</v>
      </c>
      <c r="B36" s="122">
        <f>+PDP!B36+PNP!B36</f>
        <v>0</v>
      </c>
      <c r="C36" s="123">
        <f>+PDP!C36+PNP!C36</f>
        <v>0</v>
      </c>
      <c r="D36" s="123">
        <f>+PDP!D36+PNP!D36</f>
        <v>0</v>
      </c>
      <c r="E36" s="123">
        <f>+PDP!E36+PNP!E36</f>
        <v>0</v>
      </c>
      <c r="F36" s="123">
        <f>+PDP!F36+PNP!F36</f>
        <v>0</v>
      </c>
      <c r="G36" s="123">
        <f>+PDP!G36+PNP!G36</f>
        <v>0</v>
      </c>
      <c r="H36" s="123">
        <f>+PDP!H36+PNP!H36</f>
        <v>0</v>
      </c>
      <c r="I36" s="123">
        <f>+PDP!I36+PNP!I36</f>
        <v>0</v>
      </c>
      <c r="J36" s="123">
        <f>+PDP!J36+PNP!J36</f>
        <v>0</v>
      </c>
      <c r="K36" s="123">
        <f>+PDP!K36+PNP!K36</f>
        <v>0</v>
      </c>
      <c r="L36" s="123">
        <f>+PDP!L36+PNP!L36</f>
        <v>0</v>
      </c>
      <c r="M36" s="123">
        <f>+PDP!M36+PNP!M36</f>
        <v>0</v>
      </c>
      <c r="N36" s="123">
        <f>+PDP!N36+PNP!N36</f>
        <v>0</v>
      </c>
      <c r="O36" s="123">
        <f>+PDP!O36+PNP!O36</f>
        <v>0</v>
      </c>
      <c r="P36" s="123">
        <f>+PDP!P36+PNP!P36</f>
        <v>0</v>
      </c>
      <c r="Q36" s="123">
        <f>+PDP!Q36+PNP!Q36</f>
        <v>0</v>
      </c>
      <c r="R36" s="123">
        <f>+PDP!R36+PNP!R36</f>
        <v>0</v>
      </c>
      <c r="S36" s="123">
        <f>+PDP!S36+PNP!S36</f>
        <v>0</v>
      </c>
      <c r="T36" s="123">
        <f>+PDP!T36+PNP!T36</f>
        <v>0</v>
      </c>
      <c r="U36" s="123">
        <f>+PDP!U36+PNP!U36</f>
        <v>0</v>
      </c>
      <c r="V36" s="123">
        <f>+PDP!V36+PNP!V36</f>
        <v>0</v>
      </c>
      <c r="W36" s="123">
        <f>+PDP!W36+PNP!W36</f>
        <v>0</v>
      </c>
      <c r="X36" s="124">
        <f>IF(PDP!X36=0,PNP!X36,IF(PNP!X36=0,PDP!X36,AVERAGE(PDP!X36,PNP!X36)))</f>
        <v>101.55800000000001</v>
      </c>
      <c r="Y36" s="124">
        <f>IF(PDP!Y36=0,PNP!Y36,IF(PNP!Y36=0,PDP!Y36,AVERAGE(PDP!Y36,PNP!Y36)))</f>
        <v>4.7545470000000005</v>
      </c>
      <c r="Z36" s="124">
        <f>IF(PDP!Z36=0,PNP!Z36,IF(PNP!Z36=0,PDP!Z36,AVERAGE(PDP!Z36,PNP!Z36)))</f>
        <v>0</v>
      </c>
      <c r="AA36" s="125">
        <f>+PDP!AA36+PNP!AA36</f>
        <v>0</v>
      </c>
      <c r="AB36" s="125">
        <f>+PDP!AB36+PNP!AB36</f>
        <v>0</v>
      </c>
      <c r="AC36" s="125">
        <f>+PDP!AC36+PNP!AC36</f>
        <v>0</v>
      </c>
      <c r="AD36" s="125">
        <f t="shared" si="0"/>
        <v>0</v>
      </c>
      <c r="AE36" s="125">
        <f>+PDP!AE36+PNP!AE36</f>
        <v>0</v>
      </c>
      <c r="AF36" s="125">
        <f>+PDP!AF36+PNP!AF36</f>
        <v>0</v>
      </c>
      <c r="AG36" s="125">
        <f>+PDP!AG36+PNP!AG36</f>
        <v>0</v>
      </c>
    </row>
    <row r="37" spans="1:33" x14ac:dyDescent="0.2">
      <c r="A37" s="121">
        <f>PDP!A37</f>
        <v>2047</v>
      </c>
      <c r="B37" s="122">
        <f>+PDP!B37+PNP!B37</f>
        <v>0</v>
      </c>
      <c r="C37" s="123">
        <f>+PDP!C37+PNP!C37</f>
        <v>0</v>
      </c>
      <c r="D37" s="123">
        <f>+PDP!D37+PNP!D37</f>
        <v>0</v>
      </c>
      <c r="E37" s="123">
        <f>+PDP!E37+PNP!E37</f>
        <v>0</v>
      </c>
      <c r="F37" s="123">
        <f>+PDP!F37+PNP!F37</f>
        <v>0</v>
      </c>
      <c r="G37" s="123">
        <f>+PDP!G37+PNP!G37</f>
        <v>0</v>
      </c>
      <c r="H37" s="123">
        <f>+PDP!H37+PNP!H37</f>
        <v>0</v>
      </c>
      <c r="I37" s="123">
        <f>+PDP!I37+PNP!I37</f>
        <v>0</v>
      </c>
      <c r="J37" s="123">
        <f>+PDP!J37+PNP!J37</f>
        <v>0</v>
      </c>
      <c r="K37" s="123">
        <f>+PDP!K37+PNP!K37</f>
        <v>0</v>
      </c>
      <c r="L37" s="123">
        <f>+PDP!L37+PNP!L37</f>
        <v>0</v>
      </c>
      <c r="M37" s="123">
        <f>+PDP!M37+PNP!M37</f>
        <v>0</v>
      </c>
      <c r="N37" s="123">
        <f>+PDP!N37+PNP!N37</f>
        <v>0</v>
      </c>
      <c r="O37" s="123">
        <f>+PDP!O37+PNP!O37</f>
        <v>0</v>
      </c>
      <c r="P37" s="123">
        <f>+PDP!P37+PNP!P37</f>
        <v>0</v>
      </c>
      <c r="Q37" s="123">
        <f>+PDP!Q37+PNP!Q37</f>
        <v>0</v>
      </c>
      <c r="R37" s="123">
        <f>+PDP!R37+PNP!R37</f>
        <v>0</v>
      </c>
      <c r="S37" s="123">
        <f>+PDP!S37+PNP!S37</f>
        <v>0</v>
      </c>
      <c r="T37" s="123">
        <f>+PDP!T37+PNP!T37</f>
        <v>0</v>
      </c>
      <c r="U37" s="123">
        <f>+PDP!U37+PNP!U37</f>
        <v>0</v>
      </c>
      <c r="V37" s="123">
        <f>+PDP!V37+PNP!V37</f>
        <v>0</v>
      </c>
      <c r="W37" s="123">
        <f>+PDP!W37+PNP!W37</f>
        <v>0</v>
      </c>
      <c r="X37" s="124">
        <f>IF(PDP!X37=0,PNP!X37,IF(PNP!X37=0,PDP!X37,AVERAGE(PDP!X37,PNP!X37)))</f>
        <v>101.55800000000001</v>
      </c>
      <c r="Y37" s="124">
        <f>IF(PDP!Y37=0,PNP!Y37,IF(PNP!Y37=0,PDP!Y37,AVERAGE(PDP!Y37,PNP!Y37)))</f>
        <v>4.7545470000000005</v>
      </c>
      <c r="Z37" s="124">
        <f>IF(PDP!Z37=0,PNP!Z37,IF(PNP!Z37=0,PDP!Z37,AVERAGE(PDP!Z37,PNP!Z37)))</f>
        <v>0</v>
      </c>
      <c r="AA37" s="125">
        <f>+PDP!AA37+PNP!AA37</f>
        <v>0</v>
      </c>
      <c r="AB37" s="125">
        <f>+PDP!AB37+PNP!AB37</f>
        <v>0</v>
      </c>
      <c r="AC37" s="125">
        <f>+PDP!AC37+PNP!AC37</f>
        <v>0</v>
      </c>
      <c r="AD37" s="125">
        <f t="shared" si="0"/>
        <v>0</v>
      </c>
      <c r="AE37" s="125">
        <f>+PDP!AE37+PNP!AE37</f>
        <v>0</v>
      </c>
      <c r="AF37" s="125">
        <f>+PDP!AF37+PNP!AF37</f>
        <v>0</v>
      </c>
      <c r="AG37" s="125">
        <f>+PDP!AG37+PNP!AG37</f>
        <v>0</v>
      </c>
    </row>
    <row r="38" spans="1:33" x14ac:dyDescent="0.2">
      <c r="A38" s="121">
        <f>PDP!A38</f>
        <v>2048</v>
      </c>
      <c r="B38" s="122">
        <f>+PDP!B38+PNP!B38</f>
        <v>0</v>
      </c>
      <c r="C38" s="123">
        <f>+PDP!C38+PNP!C38</f>
        <v>0</v>
      </c>
      <c r="D38" s="123">
        <f>+PDP!D38+PNP!D38</f>
        <v>0</v>
      </c>
      <c r="E38" s="123">
        <f>+PDP!E38+PNP!E38</f>
        <v>0</v>
      </c>
      <c r="F38" s="123">
        <f>+PDP!F38+PNP!F38</f>
        <v>0</v>
      </c>
      <c r="G38" s="123">
        <f>+PDP!G38+PNP!G38</f>
        <v>0</v>
      </c>
      <c r="H38" s="123">
        <f>+PDP!H38+PNP!H38</f>
        <v>0</v>
      </c>
      <c r="I38" s="123">
        <f>+PDP!I38+PNP!I38</f>
        <v>0</v>
      </c>
      <c r="J38" s="123">
        <f>+PDP!J38+PNP!J38</f>
        <v>0</v>
      </c>
      <c r="K38" s="123">
        <f>+PDP!K38+PNP!K38</f>
        <v>0</v>
      </c>
      <c r="L38" s="123">
        <f>+PDP!L38+PNP!L38</f>
        <v>0</v>
      </c>
      <c r="M38" s="123">
        <f>+PDP!M38+PNP!M38</f>
        <v>0</v>
      </c>
      <c r="N38" s="123">
        <f>+PDP!N38+PNP!N38</f>
        <v>0</v>
      </c>
      <c r="O38" s="123">
        <f>+PDP!O38+PNP!O38</f>
        <v>0</v>
      </c>
      <c r="P38" s="123">
        <f>+PDP!P38+PNP!P38</f>
        <v>0</v>
      </c>
      <c r="Q38" s="123">
        <f>+PDP!Q38+PNP!Q38</f>
        <v>0</v>
      </c>
      <c r="R38" s="123">
        <f>+PDP!R38+PNP!R38</f>
        <v>0</v>
      </c>
      <c r="S38" s="123">
        <f>+PDP!S38+PNP!S38</f>
        <v>0</v>
      </c>
      <c r="T38" s="123">
        <f>+PDP!T38+PNP!T38</f>
        <v>0</v>
      </c>
      <c r="U38" s="123">
        <f>+PDP!U38+PNP!U38</f>
        <v>0</v>
      </c>
      <c r="V38" s="123">
        <f>+PDP!V38+PNP!V38</f>
        <v>0</v>
      </c>
      <c r="W38" s="123">
        <f>+PDP!W38+PNP!W38</f>
        <v>0</v>
      </c>
      <c r="X38" s="124">
        <f>IF(PDP!X38=0,PNP!X38,IF(PNP!X38=0,PDP!X38,AVERAGE(PDP!X38,PNP!X38)))</f>
        <v>101.55800000000001</v>
      </c>
      <c r="Y38" s="124">
        <f>IF(PDP!Y38=0,PNP!Y38,IF(PNP!Y38=0,PDP!Y38,AVERAGE(PDP!Y38,PNP!Y38)))</f>
        <v>4.7545470000000005</v>
      </c>
      <c r="Z38" s="124">
        <f>IF(PDP!Z38=0,PNP!Z38,IF(PNP!Z38=0,PDP!Z38,AVERAGE(PDP!Z38,PNP!Z38)))</f>
        <v>0</v>
      </c>
      <c r="AA38" s="125">
        <f>+PDP!AA38+PNP!AA38</f>
        <v>0</v>
      </c>
      <c r="AB38" s="125">
        <f>+PDP!AB38+PNP!AB38</f>
        <v>0</v>
      </c>
      <c r="AC38" s="125">
        <f>+PDP!AC38+PNP!AC38</f>
        <v>0</v>
      </c>
      <c r="AD38" s="125">
        <f t="shared" si="0"/>
        <v>0</v>
      </c>
      <c r="AE38" s="125">
        <f>+PDP!AE38+PNP!AE38</f>
        <v>0</v>
      </c>
      <c r="AF38" s="125">
        <f>+PDP!AF38+PNP!AF38</f>
        <v>0</v>
      </c>
      <c r="AG38" s="125">
        <f>+PDP!AG38+PNP!AG38</f>
        <v>0</v>
      </c>
    </row>
    <row r="39" spans="1:33" x14ac:dyDescent="0.2">
      <c r="A39" s="121">
        <f>PDP!A39</f>
        <v>2049</v>
      </c>
      <c r="B39" s="122">
        <f>+PDP!B39+PNP!B39</f>
        <v>0</v>
      </c>
      <c r="C39" s="123">
        <f>+PDP!C39+PNP!C39</f>
        <v>0</v>
      </c>
      <c r="D39" s="123">
        <f>+PDP!D39+PNP!D39</f>
        <v>0</v>
      </c>
      <c r="E39" s="123">
        <f>+PDP!E39+PNP!E39</f>
        <v>0</v>
      </c>
      <c r="F39" s="123">
        <f>+PDP!F39+PNP!F39</f>
        <v>0</v>
      </c>
      <c r="G39" s="123">
        <f>+PDP!G39+PNP!G39</f>
        <v>0</v>
      </c>
      <c r="H39" s="123">
        <f>+PDP!H39+PNP!H39</f>
        <v>0</v>
      </c>
      <c r="I39" s="123">
        <f>+PDP!I39+PNP!I39</f>
        <v>0</v>
      </c>
      <c r="J39" s="123">
        <f>+PDP!J39+PNP!J39</f>
        <v>0</v>
      </c>
      <c r="K39" s="123">
        <f>+PDP!K39+PNP!K39</f>
        <v>0</v>
      </c>
      <c r="L39" s="123">
        <f>+PDP!L39+PNP!L39</f>
        <v>0</v>
      </c>
      <c r="M39" s="123">
        <f>+PDP!M39+PNP!M39</f>
        <v>0</v>
      </c>
      <c r="N39" s="123">
        <f>+PDP!N39+PNP!N39</f>
        <v>0</v>
      </c>
      <c r="O39" s="123">
        <f>+PDP!O39+PNP!O39</f>
        <v>0</v>
      </c>
      <c r="P39" s="123">
        <f>+PDP!P39+PNP!P39</f>
        <v>0</v>
      </c>
      <c r="Q39" s="123">
        <f>+PDP!Q39+PNP!Q39</f>
        <v>0</v>
      </c>
      <c r="R39" s="123">
        <f>+PDP!R39+PNP!R39</f>
        <v>0</v>
      </c>
      <c r="S39" s="123">
        <f>+PDP!S39+PNP!S39</f>
        <v>0</v>
      </c>
      <c r="T39" s="123">
        <f>+PDP!T39+PNP!T39</f>
        <v>0</v>
      </c>
      <c r="U39" s="123">
        <f>+PDP!U39+PNP!U39</f>
        <v>0</v>
      </c>
      <c r="V39" s="123">
        <f>+PDP!V39+PNP!V39</f>
        <v>0</v>
      </c>
      <c r="W39" s="123">
        <f>+PDP!W39+PNP!W39</f>
        <v>0</v>
      </c>
      <c r="X39" s="124">
        <f>IF(PDP!X39=0,PNP!X39,IF(PNP!X39=0,PDP!X39,AVERAGE(PDP!X39,PNP!X39)))</f>
        <v>101.55800000000001</v>
      </c>
      <c r="Y39" s="124">
        <f>IF(PDP!Y39=0,PNP!Y39,IF(PNP!Y39=0,PDP!Y39,AVERAGE(PDP!Y39,PNP!Y39)))</f>
        <v>4.7545470000000005</v>
      </c>
      <c r="Z39" s="124">
        <f>IF(PDP!Z39=0,PNP!Z39,IF(PNP!Z39=0,PDP!Z39,AVERAGE(PDP!Z39,PNP!Z39)))</f>
        <v>0</v>
      </c>
      <c r="AA39" s="125">
        <f>+PDP!AA39+PNP!AA39</f>
        <v>0</v>
      </c>
      <c r="AB39" s="125">
        <f>+PDP!AB39+PNP!AB39</f>
        <v>0</v>
      </c>
      <c r="AC39" s="125">
        <f>+PDP!AC39+PNP!AC39</f>
        <v>0</v>
      </c>
      <c r="AD39" s="125">
        <f t="shared" si="0"/>
        <v>0</v>
      </c>
      <c r="AE39" s="125">
        <f>+PDP!AE39+PNP!AE39</f>
        <v>0</v>
      </c>
      <c r="AF39" s="125">
        <f>+PDP!AF39+PNP!AF39</f>
        <v>0</v>
      </c>
      <c r="AG39" s="125">
        <f>+PDP!AG39+PNP!AG39</f>
        <v>0</v>
      </c>
    </row>
    <row r="40" spans="1:33" x14ac:dyDescent="0.2">
      <c r="A40" s="121">
        <f>PDP!A40</f>
        <v>2050</v>
      </c>
      <c r="B40" s="122">
        <f>+PDP!B40+PNP!B40</f>
        <v>0</v>
      </c>
      <c r="C40" s="123">
        <f>+PDP!C40+PNP!C40</f>
        <v>0</v>
      </c>
      <c r="D40" s="123">
        <f>+PDP!D40+PNP!D40</f>
        <v>0</v>
      </c>
      <c r="E40" s="123">
        <f>+PDP!E40+PNP!E40</f>
        <v>0</v>
      </c>
      <c r="F40" s="123">
        <f>+PDP!F40+PNP!F40</f>
        <v>0</v>
      </c>
      <c r="G40" s="123">
        <f>+PDP!G40+PNP!G40</f>
        <v>0</v>
      </c>
      <c r="H40" s="123">
        <f>+PDP!H40+PNP!H40</f>
        <v>0</v>
      </c>
      <c r="I40" s="123">
        <f>+PDP!I40+PNP!I40</f>
        <v>0</v>
      </c>
      <c r="J40" s="123">
        <f>+PDP!J40+PNP!J40</f>
        <v>0</v>
      </c>
      <c r="K40" s="123">
        <f>+PDP!K40+PNP!K40</f>
        <v>0</v>
      </c>
      <c r="L40" s="123">
        <f>+PDP!L40+PNP!L40</f>
        <v>0</v>
      </c>
      <c r="M40" s="123">
        <f>+PDP!M40+PNP!M40</f>
        <v>0</v>
      </c>
      <c r="N40" s="123">
        <f>+PDP!N40+PNP!N40</f>
        <v>0</v>
      </c>
      <c r="O40" s="123">
        <f>+PDP!O40+PNP!O40</f>
        <v>0</v>
      </c>
      <c r="P40" s="123">
        <f>+PDP!P40+PNP!P40</f>
        <v>0</v>
      </c>
      <c r="Q40" s="123">
        <f>+PDP!Q40+PNP!Q40</f>
        <v>0</v>
      </c>
      <c r="R40" s="123">
        <f>+PDP!R40+PNP!R40</f>
        <v>0</v>
      </c>
      <c r="S40" s="123">
        <f>+PDP!S40+PNP!S40</f>
        <v>0</v>
      </c>
      <c r="T40" s="123">
        <f>+PDP!T40+PNP!T40</f>
        <v>0</v>
      </c>
      <c r="U40" s="123">
        <f>+PDP!U40+PNP!U40</f>
        <v>0</v>
      </c>
      <c r="V40" s="123">
        <f>+PDP!V40+PNP!V40</f>
        <v>0</v>
      </c>
      <c r="W40" s="123">
        <f>+PDP!W40+PNP!W40</f>
        <v>0</v>
      </c>
      <c r="X40" s="124">
        <f>IF(PDP!X40=0,PNP!X40,IF(PNP!X40=0,PDP!X40,AVERAGE(PDP!X40,PNP!X40)))</f>
        <v>101.55800000000001</v>
      </c>
      <c r="Y40" s="124">
        <f>IF(PDP!Y40=0,PNP!Y40,IF(PNP!Y40=0,PDP!Y40,AVERAGE(PDP!Y40,PNP!Y40)))</f>
        <v>4.7545470000000005</v>
      </c>
      <c r="Z40" s="124">
        <f>IF(PDP!Z40=0,PNP!Z40,IF(PNP!Z40=0,PDP!Z40,AVERAGE(PDP!Z40,PNP!Z40)))</f>
        <v>0</v>
      </c>
      <c r="AA40" s="125">
        <f>+PDP!AA40+PNP!AA40</f>
        <v>0</v>
      </c>
      <c r="AB40" s="125">
        <f>+PDP!AB40+PNP!AB40</f>
        <v>0</v>
      </c>
      <c r="AC40" s="125">
        <f>+PDP!AC40+PNP!AC40</f>
        <v>0</v>
      </c>
      <c r="AD40" s="125">
        <f t="shared" si="0"/>
        <v>0</v>
      </c>
      <c r="AE40" s="125">
        <f>+PDP!AE40+PNP!AE40</f>
        <v>0</v>
      </c>
      <c r="AF40" s="125">
        <f>+PDP!AF40+PNP!AF40</f>
        <v>0</v>
      </c>
      <c r="AG40" s="125">
        <f>+PDP!AG40+PNP!AG40</f>
        <v>0</v>
      </c>
    </row>
    <row r="41" spans="1:33" x14ac:dyDescent="0.2">
      <c r="A41" s="121">
        <f>PDP!A41</f>
        <v>2051</v>
      </c>
      <c r="B41" s="122">
        <f>+PDP!B41+PNP!B41</f>
        <v>0</v>
      </c>
      <c r="C41" s="123">
        <f>+PDP!C41+PNP!C41</f>
        <v>0</v>
      </c>
      <c r="D41" s="123">
        <f>+PDP!D41+PNP!D41</f>
        <v>0</v>
      </c>
      <c r="E41" s="123">
        <f>+PDP!E41+PNP!E41</f>
        <v>0</v>
      </c>
      <c r="F41" s="123">
        <f>+PDP!F41+PNP!F41</f>
        <v>0</v>
      </c>
      <c r="G41" s="123">
        <f>+PDP!G41+PNP!G41</f>
        <v>0</v>
      </c>
      <c r="H41" s="123">
        <f>+PDP!H41+PNP!H41</f>
        <v>0</v>
      </c>
      <c r="I41" s="123">
        <f>+PDP!I41+PNP!I41</f>
        <v>0</v>
      </c>
      <c r="J41" s="123">
        <f>+PDP!J41+PNP!J41</f>
        <v>0</v>
      </c>
      <c r="K41" s="123">
        <f>+PDP!K41+PNP!K41</f>
        <v>0</v>
      </c>
      <c r="L41" s="123">
        <f>+PDP!L41+PNP!L41</f>
        <v>0</v>
      </c>
      <c r="M41" s="123">
        <f>+PDP!M41+PNP!M41</f>
        <v>0</v>
      </c>
      <c r="N41" s="123">
        <f>+PDP!N41+PNP!N41</f>
        <v>0</v>
      </c>
      <c r="O41" s="123">
        <f>+PDP!O41+PNP!O41</f>
        <v>0</v>
      </c>
      <c r="P41" s="123">
        <f>+PDP!P41+PNP!P41</f>
        <v>0</v>
      </c>
      <c r="Q41" s="123">
        <f>+PDP!Q41+PNP!Q41</f>
        <v>0</v>
      </c>
      <c r="R41" s="123">
        <f>+PDP!R41+PNP!R41</f>
        <v>0</v>
      </c>
      <c r="S41" s="123">
        <f>+PDP!S41+PNP!S41</f>
        <v>0</v>
      </c>
      <c r="T41" s="123">
        <f>+PDP!T41+PNP!T41</f>
        <v>0</v>
      </c>
      <c r="U41" s="123">
        <f>+PDP!U41+PNP!U41</f>
        <v>0</v>
      </c>
      <c r="V41" s="123">
        <f>+PDP!V41+PNP!V41</f>
        <v>0</v>
      </c>
      <c r="W41" s="123">
        <f>+PDP!W41+PNP!W41</f>
        <v>0</v>
      </c>
      <c r="X41" s="124">
        <f>IF(PDP!X41=0,PNP!X41,IF(PNP!X41=0,PDP!X41,AVERAGE(PDP!X41,PNP!X41)))</f>
        <v>101.55800000000001</v>
      </c>
      <c r="Y41" s="124">
        <f>IF(PDP!Y41=0,PNP!Y41,IF(PNP!Y41=0,PDP!Y41,AVERAGE(PDP!Y41,PNP!Y41)))</f>
        <v>4.7545470000000005</v>
      </c>
      <c r="Z41" s="124">
        <f>IF(PDP!Z41=0,PNP!Z41,IF(PNP!Z41=0,PDP!Z41,AVERAGE(PDP!Z41,PNP!Z41)))</f>
        <v>0</v>
      </c>
      <c r="AA41" s="125">
        <f>+PDP!AA41+PNP!AA41</f>
        <v>0</v>
      </c>
      <c r="AB41" s="125">
        <f>+PDP!AB41+PNP!AB41</f>
        <v>0</v>
      </c>
      <c r="AC41" s="125">
        <f>+PDP!AC41+PNP!AC41</f>
        <v>0</v>
      </c>
      <c r="AD41" s="125">
        <f t="shared" si="0"/>
        <v>0</v>
      </c>
      <c r="AE41" s="125">
        <f>+PDP!AE41+PNP!AE41</f>
        <v>0</v>
      </c>
      <c r="AF41" s="125">
        <f>+PDP!AF41+PNP!AF41</f>
        <v>0</v>
      </c>
      <c r="AG41" s="125">
        <f>+PDP!AG41+PNP!AG41</f>
        <v>0</v>
      </c>
    </row>
    <row r="42" spans="1:33" x14ac:dyDescent="0.2">
      <c r="A42" s="121">
        <f>PDP!A42</f>
        <v>2052</v>
      </c>
      <c r="B42" s="122">
        <f>+PDP!B42+PNP!B42</f>
        <v>0</v>
      </c>
      <c r="C42" s="123">
        <f>+PDP!C42+PNP!C42</f>
        <v>0</v>
      </c>
      <c r="D42" s="123">
        <f>+PDP!D42+PNP!D42</f>
        <v>0</v>
      </c>
      <c r="E42" s="123">
        <f>+PDP!E42+PNP!E42</f>
        <v>0</v>
      </c>
      <c r="F42" s="123">
        <f>+PDP!F42+PNP!F42</f>
        <v>0</v>
      </c>
      <c r="G42" s="123">
        <f>+PDP!G42+PNP!G42</f>
        <v>0</v>
      </c>
      <c r="H42" s="123">
        <f>+PDP!H42+PNP!H42</f>
        <v>0</v>
      </c>
      <c r="I42" s="123">
        <f>+PDP!I42+PNP!I42</f>
        <v>0</v>
      </c>
      <c r="J42" s="123">
        <f>+PDP!J42+PNP!J42</f>
        <v>0</v>
      </c>
      <c r="K42" s="123">
        <f>+PDP!K42+PNP!K42</f>
        <v>0</v>
      </c>
      <c r="L42" s="123">
        <f>+PDP!L42+PNP!L42</f>
        <v>0</v>
      </c>
      <c r="M42" s="123">
        <f>+PDP!M42+PNP!M42</f>
        <v>0</v>
      </c>
      <c r="N42" s="123">
        <f>+PDP!N42+PNP!N42</f>
        <v>0</v>
      </c>
      <c r="O42" s="123">
        <f>+PDP!O42+PNP!O42</f>
        <v>0</v>
      </c>
      <c r="P42" s="123">
        <f>+PDP!P42+PNP!P42</f>
        <v>0</v>
      </c>
      <c r="Q42" s="123">
        <f>+PDP!Q42+PNP!Q42</f>
        <v>0</v>
      </c>
      <c r="R42" s="123">
        <f>+PDP!R42+PNP!R42</f>
        <v>0</v>
      </c>
      <c r="S42" s="123">
        <f>+PDP!S42+PNP!S42</f>
        <v>0</v>
      </c>
      <c r="T42" s="123">
        <f>+PDP!T42+PNP!T42</f>
        <v>0</v>
      </c>
      <c r="U42" s="123">
        <f>+PDP!U42+PNP!U42</f>
        <v>0</v>
      </c>
      <c r="V42" s="123">
        <f>+PDP!V42+PNP!V42</f>
        <v>0</v>
      </c>
      <c r="W42" s="123">
        <f>+PDP!W42+PNP!W42</f>
        <v>0</v>
      </c>
      <c r="X42" s="124">
        <f>IF(PDP!X42=0,PNP!X42,IF(PNP!X42=0,PDP!X42,AVERAGE(PDP!X42,PNP!X42)))</f>
        <v>101.55800000000001</v>
      </c>
      <c r="Y42" s="124">
        <f>IF(PDP!Y42=0,PNP!Y42,IF(PNP!Y42=0,PDP!Y42,AVERAGE(PDP!Y42,PNP!Y42)))</f>
        <v>4.7545470000000005</v>
      </c>
      <c r="Z42" s="124">
        <f>IF(PDP!Z42=0,PNP!Z42,IF(PNP!Z42=0,PDP!Z42,AVERAGE(PDP!Z42,PNP!Z42)))</f>
        <v>0</v>
      </c>
      <c r="AA42" s="125">
        <f>+PDP!AA42+PNP!AA42</f>
        <v>0</v>
      </c>
      <c r="AB42" s="125">
        <f>+PDP!AB42+PNP!AB42</f>
        <v>0</v>
      </c>
      <c r="AC42" s="125">
        <f>+PDP!AC42+PNP!AC42</f>
        <v>0</v>
      </c>
      <c r="AD42" s="125">
        <f t="shared" si="0"/>
        <v>0</v>
      </c>
      <c r="AE42" s="125">
        <f>+PDP!AE42+PNP!AE42</f>
        <v>0</v>
      </c>
      <c r="AF42" s="125">
        <f>+PDP!AF42+PNP!AF42</f>
        <v>0</v>
      </c>
      <c r="AG42" s="125">
        <f>+PDP!AG42+PNP!AG42</f>
        <v>0</v>
      </c>
    </row>
    <row r="43" spans="1:33" x14ac:dyDescent="0.2">
      <c r="A43" s="121">
        <f>PDP!A43</f>
        <v>2053</v>
      </c>
      <c r="B43" s="122">
        <f>+PDP!B43+PNP!B43</f>
        <v>0</v>
      </c>
      <c r="C43" s="123">
        <f>+PDP!C43+PNP!C43</f>
        <v>0</v>
      </c>
      <c r="D43" s="123">
        <f>+PDP!D43+PNP!D43</f>
        <v>0</v>
      </c>
      <c r="E43" s="123">
        <f>+PDP!E43+PNP!E43</f>
        <v>0</v>
      </c>
      <c r="F43" s="123">
        <f>+PDP!F43+PNP!F43</f>
        <v>0</v>
      </c>
      <c r="G43" s="123">
        <f>+PDP!G43+PNP!G43</f>
        <v>0</v>
      </c>
      <c r="H43" s="123">
        <f>+PDP!H43+PNP!H43</f>
        <v>0</v>
      </c>
      <c r="I43" s="123">
        <f>+PDP!I43+PNP!I43</f>
        <v>0</v>
      </c>
      <c r="J43" s="123">
        <f>+PDP!J43+PNP!J43</f>
        <v>0</v>
      </c>
      <c r="K43" s="123">
        <f>+PDP!K43+PNP!K43</f>
        <v>0</v>
      </c>
      <c r="L43" s="123">
        <f>+PDP!L43+PNP!L43</f>
        <v>0</v>
      </c>
      <c r="M43" s="123">
        <f>+PDP!M43+PNP!M43</f>
        <v>0</v>
      </c>
      <c r="N43" s="123">
        <f>+PDP!N43+PNP!N43</f>
        <v>0</v>
      </c>
      <c r="O43" s="123">
        <f>+PDP!O43+PNP!O43</f>
        <v>0</v>
      </c>
      <c r="P43" s="123">
        <f>+PDP!P43+PNP!P43</f>
        <v>0</v>
      </c>
      <c r="Q43" s="123">
        <f>+PDP!Q43+PNP!Q43</f>
        <v>0</v>
      </c>
      <c r="R43" s="123">
        <f>+PDP!R43+PNP!R43</f>
        <v>0</v>
      </c>
      <c r="S43" s="123">
        <f>+PDP!S43+PNP!S43</f>
        <v>0</v>
      </c>
      <c r="T43" s="123">
        <f>+PDP!T43+PNP!T43</f>
        <v>0</v>
      </c>
      <c r="U43" s="123">
        <f>+PDP!U43+PNP!U43</f>
        <v>0</v>
      </c>
      <c r="V43" s="123">
        <f>+PDP!V43+PNP!V43</f>
        <v>0</v>
      </c>
      <c r="W43" s="123">
        <f>+PDP!W43+PNP!W43</f>
        <v>0</v>
      </c>
      <c r="X43" s="124">
        <f>IF(PDP!X43=0,PNP!X43,IF(PNP!X43=0,PDP!X43,AVERAGE(PDP!X43,PNP!X43)))</f>
        <v>101.55800000000001</v>
      </c>
      <c r="Y43" s="124">
        <f>IF(PDP!Y43=0,PNP!Y43,IF(PNP!Y43=0,PDP!Y43,AVERAGE(PDP!Y43,PNP!Y43)))</f>
        <v>4.7545470000000005</v>
      </c>
      <c r="Z43" s="124">
        <f>IF(PDP!Z43=0,PNP!Z43,IF(PNP!Z43=0,PDP!Z43,AVERAGE(PDP!Z43,PNP!Z43)))</f>
        <v>0</v>
      </c>
      <c r="AA43" s="125">
        <f>+PDP!AA43+PNP!AA43</f>
        <v>0</v>
      </c>
      <c r="AB43" s="125">
        <f>+PDP!AB43+PNP!AB43</f>
        <v>0</v>
      </c>
      <c r="AC43" s="125">
        <f>+PDP!AC43+PNP!AC43</f>
        <v>0</v>
      </c>
      <c r="AD43" s="125">
        <f t="shared" si="0"/>
        <v>0</v>
      </c>
      <c r="AE43" s="125">
        <f>+PDP!AE43+PNP!AE43</f>
        <v>0</v>
      </c>
      <c r="AF43" s="125">
        <f>+PDP!AF43+PNP!AF43</f>
        <v>0</v>
      </c>
      <c r="AG43" s="125">
        <f>+PDP!AG43+PNP!AG43</f>
        <v>0</v>
      </c>
    </row>
    <row r="44" spans="1:33" x14ac:dyDescent="0.2">
      <c r="A44" s="121">
        <f>PDP!A44</f>
        <v>2054</v>
      </c>
      <c r="B44" s="122">
        <f>+PDP!B44+PNP!B44</f>
        <v>0</v>
      </c>
      <c r="C44" s="123">
        <f>+PDP!C44+PNP!C44</f>
        <v>0</v>
      </c>
      <c r="D44" s="123">
        <f>+PDP!D44+PNP!D44</f>
        <v>0</v>
      </c>
      <c r="E44" s="123">
        <f>+PDP!E44+PNP!E44</f>
        <v>0</v>
      </c>
      <c r="F44" s="123">
        <f>+PDP!F44+PNP!F44</f>
        <v>0</v>
      </c>
      <c r="G44" s="123">
        <f>+PDP!G44+PNP!G44</f>
        <v>0</v>
      </c>
      <c r="H44" s="123">
        <f>+PDP!H44+PNP!H44</f>
        <v>0</v>
      </c>
      <c r="I44" s="123">
        <f>+PDP!I44+PNP!I44</f>
        <v>0</v>
      </c>
      <c r="J44" s="123">
        <f>+PDP!J44+PNP!J44</f>
        <v>0</v>
      </c>
      <c r="K44" s="123">
        <f>+PDP!K44+PNP!K44</f>
        <v>0</v>
      </c>
      <c r="L44" s="123">
        <f>+PDP!L44+PNP!L44</f>
        <v>0</v>
      </c>
      <c r="M44" s="123">
        <f>+PDP!M44+PNP!M44</f>
        <v>0</v>
      </c>
      <c r="N44" s="123">
        <f>+PDP!N44+PNP!N44</f>
        <v>0</v>
      </c>
      <c r="O44" s="123">
        <f>+PDP!O44+PNP!O44</f>
        <v>0</v>
      </c>
      <c r="P44" s="123">
        <f>+PDP!P44+PNP!P44</f>
        <v>0</v>
      </c>
      <c r="Q44" s="123">
        <f>+PDP!Q44+PNP!Q44</f>
        <v>0</v>
      </c>
      <c r="R44" s="123">
        <f>+PDP!R44+PNP!R44</f>
        <v>0</v>
      </c>
      <c r="S44" s="123">
        <f>+PDP!S44+PNP!S44</f>
        <v>0</v>
      </c>
      <c r="T44" s="123">
        <f>+PDP!T44+PNP!T44</f>
        <v>0</v>
      </c>
      <c r="U44" s="123">
        <f>+PDP!U44+PNP!U44</f>
        <v>0</v>
      </c>
      <c r="V44" s="123">
        <f>+PDP!V44+PNP!V44</f>
        <v>0</v>
      </c>
      <c r="W44" s="123">
        <f>+PDP!W44+PNP!W44</f>
        <v>0</v>
      </c>
      <c r="X44" s="124">
        <f>IF(PDP!X44=0,PNP!X44,IF(PNP!X44=0,PDP!X44,AVERAGE(PDP!X44,PNP!X44)))</f>
        <v>101.55800000000001</v>
      </c>
      <c r="Y44" s="124">
        <f>IF(PDP!Y44=0,PNP!Y44,IF(PNP!Y44=0,PDP!Y44,AVERAGE(PDP!Y44,PNP!Y44)))</f>
        <v>4.7545470000000005</v>
      </c>
      <c r="Z44" s="124">
        <f>IF(PDP!Z44=0,PNP!Z44,IF(PNP!Z44=0,PDP!Z44,AVERAGE(PDP!Z44,PNP!Z44)))</f>
        <v>0</v>
      </c>
      <c r="AA44" s="125">
        <f>+PDP!AA44+PNP!AA44</f>
        <v>0</v>
      </c>
      <c r="AB44" s="125">
        <f>+PDP!AB44+PNP!AB44</f>
        <v>0</v>
      </c>
      <c r="AC44" s="125">
        <f>+PDP!AC44+PNP!AC44</f>
        <v>0</v>
      </c>
      <c r="AD44" s="125">
        <f t="shared" si="0"/>
        <v>0</v>
      </c>
      <c r="AE44" s="125">
        <f>+PDP!AE44+PNP!AE44</f>
        <v>0</v>
      </c>
      <c r="AF44" s="125">
        <f>+PDP!AF44+PNP!AF44</f>
        <v>0</v>
      </c>
      <c r="AG44" s="125">
        <f>+PDP!AG44+PNP!AG44</f>
        <v>0</v>
      </c>
    </row>
    <row r="45" spans="1:33" x14ac:dyDescent="0.2">
      <c r="A45" s="121">
        <f>PDP!A45</f>
        <v>2055</v>
      </c>
      <c r="B45" s="122">
        <f>+PDP!B45+PNP!B45</f>
        <v>0</v>
      </c>
      <c r="C45" s="123">
        <f>+PDP!C45+PNP!C45</f>
        <v>0</v>
      </c>
      <c r="D45" s="123">
        <f>+PDP!D45+PNP!D45</f>
        <v>0</v>
      </c>
      <c r="E45" s="123">
        <f>+PDP!E45+PNP!E45</f>
        <v>0</v>
      </c>
      <c r="F45" s="123">
        <f>+PDP!F45+PNP!F45</f>
        <v>0</v>
      </c>
      <c r="G45" s="123">
        <f>+PDP!G45+PNP!G45</f>
        <v>0</v>
      </c>
      <c r="H45" s="123">
        <f>+PDP!H45+PNP!H45</f>
        <v>0</v>
      </c>
      <c r="I45" s="123">
        <f>+PDP!I45+PNP!I45</f>
        <v>0</v>
      </c>
      <c r="J45" s="123">
        <f>+PDP!J45+PNP!J45</f>
        <v>0</v>
      </c>
      <c r="K45" s="123">
        <f>+PDP!K45+PNP!K45</f>
        <v>0</v>
      </c>
      <c r="L45" s="123">
        <f>+PDP!L45+PNP!L45</f>
        <v>0</v>
      </c>
      <c r="M45" s="123">
        <f>+PDP!M45+PNP!M45</f>
        <v>0</v>
      </c>
      <c r="N45" s="123">
        <f>+PDP!N45+PNP!N45</f>
        <v>0</v>
      </c>
      <c r="O45" s="123">
        <f>+PDP!O45+PNP!O45</f>
        <v>0</v>
      </c>
      <c r="P45" s="123">
        <f>+PDP!P45+PNP!P45</f>
        <v>0</v>
      </c>
      <c r="Q45" s="123">
        <f>+PDP!Q45+PNP!Q45</f>
        <v>0</v>
      </c>
      <c r="R45" s="123">
        <f>+PDP!R45+PNP!R45</f>
        <v>0</v>
      </c>
      <c r="S45" s="123">
        <f>+PDP!S45+PNP!S45</f>
        <v>0</v>
      </c>
      <c r="T45" s="123">
        <f>+PDP!T45+PNP!T45</f>
        <v>0</v>
      </c>
      <c r="U45" s="123">
        <f>+PDP!U45+PNP!U45</f>
        <v>0</v>
      </c>
      <c r="V45" s="123">
        <f>+PDP!V45+PNP!V45</f>
        <v>0</v>
      </c>
      <c r="W45" s="123">
        <f>+PDP!W45+PNP!W45</f>
        <v>0</v>
      </c>
      <c r="X45" s="124">
        <f>IF(PDP!X45=0,PNP!X45,IF(PNP!X45=0,PDP!X45,AVERAGE(PDP!X45,PNP!X45)))</f>
        <v>101.55800000000001</v>
      </c>
      <c r="Y45" s="124">
        <f>IF(PDP!Y45=0,PNP!Y45,IF(PNP!Y45=0,PDP!Y45,AVERAGE(PDP!Y45,PNP!Y45)))</f>
        <v>4.7545470000000005</v>
      </c>
      <c r="Z45" s="124">
        <f>IF(PDP!Z45=0,PNP!Z45,IF(PNP!Z45=0,PDP!Z45,AVERAGE(PDP!Z45,PNP!Z45)))</f>
        <v>0</v>
      </c>
      <c r="AA45" s="125">
        <f>+PDP!AA45+PNP!AA45</f>
        <v>0</v>
      </c>
      <c r="AB45" s="125">
        <f>+PDP!AB45+PNP!AB45</f>
        <v>0</v>
      </c>
      <c r="AC45" s="125">
        <f>+PDP!AC45+PNP!AC45</f>
        <v>0</v>
      </c>
      <c r="AD45" s="125">
        <f t="shared" si="0"/>
        <v>0</v>
      </c>
      <c r="AE45" s="125">
        <f>+PDP!AE45+PNP!AE45</f>
        <v>0</v>
      </c>
      <c r="AF45" s="125">
        <f>+PDP!AF45+PNP!AF45</f>
        <v>0</v>
      </c>
      <c r="AG45" s="125">
        <f>+PDP!AG45+PNP!AG45</f>
        <v>0</v>
      </c>
    </row>
    <row r="46" spans="1:33" x14ac:dyDescent="0.2">
      <c r="A46" s="121">
        <f>PDP!A46</f>
        <v>2056</v>
      </c>
      <c r="B46" s="122">
        <f>+PDP!B46+PNP!B46</f>
        <v>0</v>
      </c>
      <c r="C46" s="123">
        <f>+PDP!C46+PNP!C46</f>
        <v>0</v>
      </c>
      <c r="D46" s="123">
        <f>+PDP!D46+PNP!D46</f>
        <v>0</v>
      </c>
      <c r="E46" s="123">
        <f>+PDP!E46+PNP!E46</f>
        <v>0</v>
      </c>
      <c r="F46" s="123">
        <f>+PDP!F46+PNP!F46</f>
        <v>0</v>
      </c>
      <c r="G46" s="123">
        <f>+PDP!G46+PNP!G46</f>
        <v>0</v>
      </c>
      <c r="H46" s="123">
        <f>+PDP!H46+PNP!H46</f>
        <v>0</v>
      </c>
      <c r="I46" s="123">
        <f>+PDP!I46+PNP!I46</f>
        <v>0</v>
      </c>
      <c r="J46" s="123">
        <f>+PDP!J46+PNP!J46</f>
        <v>0</v>
      </c>
      <c r="K46" s="123">
        <f>+PDP!K46+PNP!K46</f>
        <v>0</v>
      </c>
      <c r="L46" s="123">
        <f>+PDP!L46+PNP!L46</f>
        <v>0</v>
      </c>
      <c r="M46" s="123">
        <f>+PDP!M46+PNP!M46</f>
        <v>0</v>
      </c>
      <c r="N46" s="123">
        <f>+PDP!N46+PNP!N46</f>
        <v>0</v>
      </c>
      <c r="O46" s="123">
        <f>+PDP!O46+PNP!O46</f>
        <v>0</v>
      </c>
      <c r="P46" s="123">
        <f>+PDP!P46+PNP!P46</f>
        <v>0</v>
      </c>
      <c r="Q46" s="123">
        <f>+PDP!Q46+PNP!Q46</f>
        <v>0</v>
      </c>
      <c r="R46" s="123">
        <f>+PDP!R46+PNP!R46</f>
        <v>0</v>
      </c>
      <c r="S46" s="123">
        <f>+PDP!S46+PNP!S46</f>
        <v>0</v>
      </c>
      <c r="T46" s="123">
        <f>+PDP!T46+PNP!T46</f>
        <v>0</v>
      </c>
      <c r="U46" s="123">
        <f>+PDP!U46+PNP!U46</f>
        <v>0</v>
      </c>
      <c r="V46" s="123">
        <f>+PDP!V46+PNP!V46</f>
        <v>0</v>
      </c>
      <c r="W46" s="123">
        <f>+PDP!W46+PNP!W46</f>
        <v>0</v>
      </c>
      <c r="X46" s="124">
        <f>IF(PDP!X46=0,PNP!X46,IF(PNP!X46=0,PDP!X46,AVERAGE(PDP!X46,PNP!X46)))</f>
        <v>101.55800000000001</v>
      </c>
      <c r="Y46" s="124">
        <f>IF(PDP!Y46=0,PNP!Y46,IF(PNP!Y46=0,PDP!Y46,AVERAGE(PDP!Y46,PNP!Y46)))</f>
        <v>4.7545470000000005</v>
      </c>
      <c r="Z46" s="124">
        <f>IF(PDP!Z46=0,PNP!Z46,IF(PNP!Z46=0,PDP!Z46,AVERAGE(PDP!Z46,PNP!Z46)))</f>
        <v>0</v>
      </c>
      <c r="AA46" s="125">
        <f>+PDP!AA46+PNP!AA46</f>
        <v>0</v>
      </c>
      <c r="AB46" s="125">
        <f>+PDP!AB46+PNP!AB46</f>
        <v>0</v>
      </c>
      <c r="AC46" s="125">
        <f>+PDP!AC46+PNP!AC46</f>
        <v>0</v>
      </c>
      <c r="AD46" s="125">
        <f t="shared" si="0"/>
        <v>0</v>
      </c>
      <c r="AE46" s="125">
        <f>+PDP!AE46+PNP!AE46</f>
        <v>0</v>
      </c>
      <c r="AF46" s="125">
        <f>+PDP!AF46+PNP!AF46</f>
        <v>0</v>
      </c>
      <c r="AG46" s="125">
        <f>+PDP!AG46+PNP!AG46</f>
        <v>0</v>
      </c>
    </row>
    <row r="47" spans="1:33" x14ac:dyDescent="0.2">
      <c r="A47" s="121">
        <f>PDP!A47</f>
        <v>2057</v>
      </c>
      <c r="B47" s="122">
        <f>+PDP!B47+PNP!B47</f>
        <v>0</v>
      </c>
      <c r="C47" s="123">
        <f>+PDP!C47+PNP!C47</f>
        <v>0</v>
      </c>
      <c r="D47" s="123">
        <f>+PDP!D47+PNP!D47</f>
        <v>0</v>
      </c>
      <c r="E47" s="123">
        <f>+PDP!E47+PNP!E47</f>
        <v>0</v>
      </c>
      <c r="F47" s="123">
        <f>+PDP!F47+PNP!F47</f>
        <v>0</v>
      </c>
      <c r="G47" s="123">
        <f>+PDP!G47+PNP!G47</f>
        <v>0</v>
      </c>
      <c r="H47" s="123">
        <f>+PDP!H47+PNP!H47</f>
        <v>0</v>
      </c>
      <c r="I47" s="123">
        <f>+PDP!I47+PNP!I47</f>
        <v>0</v>
      </c>
      <c r="J47" s="123">
        <f>+PDP!J47+PNP!J47</f>
        <v>0</v>
      </c>
      <c r="K47" s="123">
        <f>+PDP!K47+PNP!K47</f>
        <v>0</v>
      </c>
      <c r="L47" s="123">
        <f>+PDP!L47+PNP!L47</f>
        <v>0</v>
      </c>
      <c r="M47" s="123">
        <f>+PDP!M47+PNP!M47</f>
        <v>0</v>
      </c>
      <c r="N47" s="123">
        <f>+PDP!N47+PNP!N47</f>
        <v>0</v>
      </c>
      <c r="O47" s="123">
        <f>+PDP!O47+PNP!O47</f>
        <v>0</v>
      </c>
      <c r="P47" s="123">
        <f>+PDP!P47+PNP!P47</f>
        <v>0</v>
      </c>
      <c r="Q47" s="123">
        <f>+PDP!Q47+PNP!Q47</f>
        <v>0</v>
      </c>
      <c r="R47" s="123">
        <f>+PDP!R47+PNP!R47</f>
        <v>0</v>
      </c>
      <c r="S47" s="123">
        <f>+PDP!S47+PNP!S47</f>
        <v>0</v>
      </c>
      <c r="T47" s="123">
        <f>+PDP!T47+PNP!T47</f>
        <v>0</v>
      </c>
      <c r="U47" s="123">
        <f>+PDP!U47+PNP!U47</f>
        <v>0</v>
      </c>
      <c r="V47" s="123">
        <f>+PDP!V47+PNP!V47</f>
        <v>0</v>
      </c>
      <c r="W47" s="123">
        <f>+PDP!W47+PNP!W47</f>
        <v>0</v>
      </c>
      <c r="X47" s="124">
        <f>IF(PDP!X47=0,PNP!X47,IF(PNP!X47=0,PDP!X47,AVERAGE(PDP!X47,PNP!X47)))</f>
        <v>101.55800000000001</v>
      </c>
      <c r="Y47" s="124">
        <f>IF(PDP!Y47=0,PNP!Y47,IF(PNP!Y47=0,PDP!Y47,AVERAGE(PDP!Y47,PNP!Y47)))</f>
        <v>4.7545470000000005</v>
      </c>
      <c r="Z47" s="124">
        <f>IF(PDP!Z47=0,PNP!Z47,IF(PNP!Z47=0,PDP!Z47,AVERAGE(PDP!Z47,PNP!Z47)))</f>
        <v>0</v>
      </c>
      <c r="AA47" s="125">
        <f>+PDP!AA47+PNP!AA47</f>
        <v>0</v>
      </c>
      <c r="AB47" s="125">
        <f>+PDP!AB47+PNP!AB47</f>
        <v>0</v>
      </c>
      <c r="AC47" s="125">
        <f>+PDP!AC47+PNP!AC47</f>
        <v>0</v>
      </c>
      <c r="AD47" s="125">
        <f t="shared" si="0"/>
        <v>0</v>
      </c>
      <c r="AE47" s="125">
        <f>+PDP!AE47+PNP!AE47</f>
        <v>0</v>
      </c>
      <c r="AF47" s="125">
        <f>+PDP!AF47+PNP!AF47</f>
        <v>0</v>
      </c>
      <c r="AG47" s="125">
        <f>+PDP!AG47+PNP!AG47</f>
        <v>0</v>
      </c>
    </row>
    <row r="48" spans="1:33" x14ac:dyDescent="0.2">
      <c r="A48" s="121">
        <f>PDP!A48</f>
        <v>2058</v>
      </c>
      <c r="B48" s="122">
        <f>+PDP!B48+PNP!B48</f>
        <v>0</v>
      </c>
      <c r="C48" s="123">
        <f>+PDP!C48+PNP!C48</f>
        <v>0</v>
      </c>
      <c r="D48" s="123">
        <f>+PDP!D48+PNP!D48</f>
        <v>0</v>
      </c>
      <c r="E48" s="123">
        <f>+PDP!E48+PNP!E48</f>
        <v>0</v>
      </c>
      <c r="F48" s="123">
        <f>+PDP!F48+PNP!F48</f>
        <v>0</v>
      </c>
      <c r="G48" s="123">
        <f>+PDP!G48+PNP!G48</f>
        <v>0</v>
      </c>
      <c r="H48" s="123">
        <f>+PDP!H48+PNP!H48</f>
        <v>0</v>
      </c>
      <c r="I48" s="123">
        <f>+PDP!I48+PNP!I48</f>
        <v>0</v>
      </c>
      <c r="J48" s="123">
        <f>+PDP!J48+PNP!J48</f>
        <v>0</v>
      </c>
      <c r="K48" s="123">
        <f>+PDP!K48+PNP!K48</f>
        <v>0</v>
      </c>
      <c r="L48" s="123">
        <f>+PDP!L48+PNP!L48</f>
        <v>0</v>
      </c>
      <c r="M48" s="123">
        <f>+PDP!M48+PNP!M48</f>
        <v>0</v>
      </c>
      <c r="N48" s="123">
        <f>+PDP!N48+PNP!N48</f>
        <v>0</v>
      </c>
      <c r="O48" s="123">
        <f>+PDP!O48+PNP!O48</f>
        <v>0</v>
      </c>
      <c r="P48" s="123">
        <f>+PDP!P48+PNP!P48</f>
        <v>0</v>
      </c>
      <c r="Q48" s="123">
        <f>+PDP!Q48+PNP!Q48</f>
        <v>0</v>
      </c>
      <c r="R48" s="123">
        <f>+PDP!R48+PNP!R48</f>
        <v>0</v>
      </c>
      <c r="S48" s="123">
        <f>+PDP!S48+PNP!S48</f>
        <v>0</v>
      </c>
      <c r="T48" s="123">
        <f>+PDP!T48+PNP!T48</f>
        <v>0</v>
      </c>
      <c r="U48" s="123">
        <f>+PDP!U48+PNP!U48</f>
        <v>0</v>
      </c>
      <c r="V48" s="123">
        <f>+PDP!V48+PNP!V48</f>
        <v>0</v>
      </c>
      <c r="W48" s="123">
        <f>+PDP!W48+PNP!W48</f>
        <v>0</v>
      </c>
      <c r="X48" s="124">
        <f>IF(PDP!X48=0,PNP!X48,IF(PNP!X48=0,PDP!X48,AVERAGE(PDP!X48,PNP!X48)))</f>
        <v>101.55800000000001</v>
      </c>
      <c r="Y48" s="124">
        <f>IF(PDP!Y48=0,PNP!Y48,IF(PNP!Y48=0,PDP!Y48,AVERAGE(PDP!Y48,PNP!Y48)))</f>
        <v>4.7545470000000005</v>
      </c>
      <c r="Z48" s="124">
        <f>IF(PDP!Z48=0,PNP!Z48,IF(PNP!Z48=0,PDP!Z48,AVERAGE(PDP!Z48,PNP!Z48)))</f>
        <v>0</v>
      </c>
      <c r="AA48" s="125">
        <f>+PDP!AA48+PNP!AA48</f>
        <v>0</v>
      </c>
      <c r="AB48" s="125">
        <f>+PDP!AB48+PNP!AB48</f>
        <v>0</v>
      </c>
      <c r="AC48" s="125">
        <f>+PDP!AC48+PNP!AC48</f>
        <v>0</v>
      </c>
      <c r="AD48" s="125">
        <f t="shared" si="0"/>
        <v>0</v>
      </c>
      <c r="AE48" s="125">
        <f>+PDP!AE48+PNP!AE48</f>
        <v>0</v>
      </c>
      <c r="AF48" s="125">
        <f>+PDP!AF48+PNP!AF48</f>
        <v>0</v>
      </c>
      <c r="AG48" s="125">
        <f>+PDP!AG48+PNP!AG48</f>
        <v>0</v>
      </c>
    </row>
    <row r="49" spans="1:33" x14ac:dyDescent="0.2">
      <c r="A49" s="121">
        <f>PDP!A49</f>
        <v>2059</v>
      </c>
      <c r="B49" s="122">
        <f>+PDP!B49+PNP!B49</f>
        <v>0</v>
      </c>
      <c r="C49" s="123">
        <f>+PDP!C49+PNP!C49</f>
        <v>0</v>
      </c>
      <c r="D49" s="123">
        <f>+PDP!D49+PNP!D49</f>
        <v>0</v>
      </c>
      <c r="E49" s="123">
        <f>+PDP!E49+PNP!E49</f>
        <v>0</v>
      </c>
      <c r="F49" s="123">
        <f>+PDP!F49+PNP!F49</f>
        <v>0</v>
      </c>
      <c r="G49" s="123">
        <f>+PDP!G49+PNP!G49</f>
        <v>0</v>
      </c>
      <c r="H49" s="123">
        <f>+PDP!H49+PNP!H49</f>
        <v>0</v>
      </c>
      <c r="I49" s="123">
        <f>+PDP!I49+PNP!I49</f>
        <v>0</v>
      </c>
      <c r="J49" s="123">
        <f>+PDP!J49+PNP!J49</f>
        <v>0</v>
      </c>
      <c r="K49" s="123">
        <f>+PDP!K49+PNP!K49</f>
        <v>0</v>
      </c>
      <c r="L49" s="123">
        <f>+PDP!L49+PNP!L49</f>
        <v>0</v>
      </c>
      <c r="M49" s="123">
        <f>+PDP!M49+PNP!M49</f>
        <v>0</v>
      </c>
      <c r="N49" s="123">
        <f>+PDP!N49+PNP!N49</f>
        <v>0</v>
      </c>
      <c r="O49" s="123">
        <f>+PDP!O49+PNP!O49</f>
        <v>0</v>
      </c>
      <c r="P49" s="123">
        <f>+PDP!P49+PNP!P49</f>
        <v>0</v>
      </c>
      <c r="Q49" s="123">
        <f>+PDP!Q49+PNP!Q49</f>
        <v>0</v>
      </c>
      <c r="R49" s="123">
        <f>+PDP!R49+PNP!R49</f>
        <v>0</v>
      </c>
      <c r="S49" s="123">
        <f>+PDP!S49+PNP!S49</f>
        <v>0</v>
      </c>
      <c r="T49" s="123">
        <f>+PDP!T49+PNP!T49</f>
        <v>0</v>
      </c>
      <c r="U49" s="123">
        <f>+PDP!U49+PNP!U49</f>
        <v>0</v>
      </c>
      <c r="V49" s="123">
        <f>+PDP!V49+PNP!V49</f>
        <v>0</v>
      </c>
      <c r="W49" s="123">
        <f>+PDP!W49+PNP!W49</f>
        <v>0</v>
      </c>
      <c r="X49" s="124">
        <f>IF(PDP!X49=0,PNP!X49,IF(PNP!X49=0,PDP!X49,AVERAGE(PDP!X49,PNP!X49)))</f>
        <v>101.55800000000001</v>
      </c>
      <c r="Y49" s="124">
        <f>IF(PDP!Y49=0,PNP!Y49,IF(PNP!Y49=0,PDP!Y49,AVERAGE(PDP!Y49,PNP!Y49)))</f>
        <v>4.7545470000000005</v>
      </c>
      <c r="Z49" s="124">
        <f>IF(PDP!Z49=0,PNP!Z49,IF(PNP!Z49=0,PDP!Z49,AVERAGE(PDP!Z49,PNP!Z49)))</f>
        <v>0</v>
      </c>
      <c r="AA49" s="125">
        <f>+PDP!AA49+PNP!AA49</f>
        <v>0</v>
      </c>
      <c r="AB49" s="125">
        <f>+PDP!AB49+PNP!AB49</f>
        <v>0</v>
      </c>
      <c r="AC49" s="125">
        <f>+PDP!AC49+PNP!AC49</f>
        <v>0</v>
      </c>
      <c r="AD49" s="125">
        <f t="shared" si="0"/>
        <v>0</v>
      </c>
      <c r="AE49" s="125">
        <f>+PDP!AE49+PNP!AE49</f>
        <v>0</v>
      </c>
      <c r="AF49" s="125">
        <f>+PDP!AF49+PNP!AF49</f>
        <v>0</v>
      </c>
      <c r="AG49" s="125">
        <f>+PDP!AG49+PNP!AG49</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v>
      </c>
      <c r="C51" s="129">
        <f t="shared" ref="C51:AG51" si="1">SUM(C13:C50)</f>
        <v>0.35196199999999994</v>
      </c>
      <c r="D51" s="129">
        <f t="shared" si="1"/>
        <v>0</v>
      </c>
      <c r="E51" s="129">
        <f t="shared" si="1"/>
        <v>0</v>
      </c>
      <c r="F51" s="129">
        <f t="shared" si="1"/>
        <v>72.15138300000001</v>
      </c>
      <c r="G51" s="129">
        <f t="shared" si="1"/>
        <v>0</v>
      </c>
      <c r="H51" s="129">
        <f t="shared" si="1"/>
        <v>7.0391999999999996E-2</v>
      </c>
      <c r="I51" s="129">
        <f t="shared" si="1"/>
        <v>0</v>
      </c>
      <c r="J51" s="129">
        <f t="shared" si="1"/>
        <v>0</v>
      </c>
      <c r="K51" s="129">
        <f t="shared" si="1"/>
        <v>0.35196199999999994</v>
      </c>
      <c r="L51" s="129">
        <f t="shared" si="1"/>
        <v>0</v>
      </c>
      <c r="M51" s="129">
        <f t="shared" si="1"/>
        <v>0</v>
      </c>
      <c r="N51" s="129">
        <f t="shared" si="1"/>
        <v>72.15138300000001</v>
      </c>
      <c r="O51" s="129">
        <f t="shared" si="1"/>
        <v>0</v>
      </c>
      <c r="P51" s="129">
        <f t="shared" si="1"/>
        <v>7.0391999999999996E-2</v>
      </c>
      <c r="Q51" s="129">
        <f t="shared" si="1"/>
        <v>0</v>
      </c>
      <c r="R51" s="129">
        <f t="shared" si="1"/>
        <v>0</v>
      </c>
      <c r="S51" s="129">
        <f t="shared" si="1"/>
        <v>0.28157000000000004</v>
      </c>
      <c r="T51" s="129">
        <f t="shared" si="1"/>
        <v>0</v>
      </c>
      <c r="U51" s="129">
        <f t="shared" si="1"/>
        <v>0</v>
      </c>
      <c r="V51" s="129">
        <f t="shared" si="1"/>
        <v>72.15138300000001</v>
      </c>
      <c r="W51" s="129">
        <f t="shared" si="1"/>
        <v>0</v>
      </c>
      <c r="X51" s="129">
        <f>IF((SUM(X13:X49))=0,0,SUM(X13:X49)/(COUNT(X13:X49)-COUNTIF(X13:X49,0)))</f>
        <v>101.55800000000001</v>
      </c>
      <c r="Y51" s="129">
        <f>IF((SUM(Y13:Y49))=0,0,SUM(Y13:Y49)/(COUNT(Y13:Y49)-COUNTIF(Y13:Y49,0)))</f>
        <v>4.7545470000000014</v>
      </c>
      <c r="Z51" s="129">
        <f>IF((SUM(Z13:Z49))=0,0,SUM(Z13:Z49)/(COUNT(Z13:Z49)-COUNTIF(Z13:Z49,0)))</f>
        <v>0</v>
      </c>
      <c r="AA51" s="129">
        <f t="shared" si="1"/>
        <v>28.595722000000002</v>
      </c>
      <c r="AB51" s="129">
        <f t="shared" si="1"/>
        <v>15.631797000000002</v>
      </c>
      <c r="AC51" s="129">
        <f t="shared" si="1"/>
        <v>0</v>
      </c>
      <c r="AD51" s="129">
        <f t="shared" si="1"/>
        <v>0.72006799999999904</v>
      </c>
      <c r="AE51" s="129">
        <f t="shared" si="1"/>
        <v>0</v>
      </c>
      <c r="AF51" s="129">
        <f t="shared" si="1"/>
        <v>12.243857000000002</v>
      </c>
      <c r="AG51" s="129">
        <f t="shared" si="1"/>
        <v>9.7690999999999999</v>
      </c>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dimension ref="A2:AG53"/>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4.125" style="1" customWidth="1"/>
    <col min="6" max="6" width="13.625" style="1" bestFit="1" customWidth="1"/>
    <col min="7" max="12" width="11" style="1"/>
    <col min="13" max="13" width="13.75" style="1" customWidth="1"/>
    <col min="14" max="14" width="13.875" style="1" customWidth="1"/>
    <col min="15" max="20" width="11" style="1"/>
    <col min="21" max="21" width="13.5" style="1" bestFit="1" customWidth="1"/>
    <col min="22" max="22" width="13.625" style="1" bestFit="1" customWidth="1"/>
    <col min="23" max="26" width="11" style="1"/>
    <col min="27" max="27" width="17.25" style="1" bestFit="1" customWidth="1"/>
    <col min="28" max="31" width="11" style="1"/>
    <col min="32" max="32" width="12.5" style="1" customWidth="1"/>
    <col min="33" max="33" width="12.125" style="1" customWidth="1"/>
    <col min="3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CRISTALINA</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211</v>
      </c>
    </row>
    <row r="7" spans="1:33" ht="12" customHeight="1" x14ac:dyDescent="0.2">
      <c r="K7" s="2" t="str">
        <f>+PDP!K7</f>
        <v>Limite E</v>
      </c>
      <c r="M7" s="1">
        <f>MAX(PD!M7,PND!M7)</f>
        <v>2033</v>
      </c>
    </row>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+PD!B13+PND!B13</f>
        <v>1</v>
      </c>
      <c r="C13" s="123">
        <f>+PD!C13+PND!C13</f>
        <v>5.7893E-2</v>
      </c>
      <c r="D13" s="123">
        <f>+PD!D13+PND!D13</f>
        <v>0</v>
      </c>
      <c r="E13" s="123">
        <f>+PD!E13+PND!E13</f>
        <v>0</v>
      </c>
      <c r="F13" s="123">
        <f>+PD!F13+PND!F13</f>
        <v>11.868138999999999</v>
      </c>
      <c r="G13" s="123">
        <f>+PD!G13+PND!G13</f>
        <v>0</v>
      </c>
      <c r="H13" s="123">
        <f>+PD!H13+PND!H13</f>
        <v>1.1579000000000001E-2</v>
      </c>
      <c r="I13" s="123">
        <f>+PD!I13+PND!I13</f>
        <v>0</v>
      </c>
      <c r="J13" s="123">
        <f>+PD!J13+PND!J13</f>
        <v>0</v>
      </c>
      <c r="K13" s="123">
        <f>+PD!K13+PND!K13</f>
        <v>5.7893E-2</v>
      </c>
      <c r="L13" s="123">
        <f>+PD!L13+PND!L13</f>
        <v>0</v>
      </c>
      <c r="M13" s="123">
        <f>+PD!M13+PND!M13</f>
        <v>0</v>
      </c>
      <c r="N13" s="123">
        <f>+PD!N13+PND!N13</f>
        <v>11.868138999999999</v>
      </c>
      <c r="O13" s="123">
        <f>+PD!O13+PND!O13</f>
        <v>0</v>
      </c>
      <c r="P13" s="123">
        <f>+PD!P13+PND!P13</f>
        <v>1.1579000000000001E-2</v>
      </c>
      <c r="Q13" s="123">
        <f>+PD!Q13+PND!Q13</f>
        <v>0</v>
      </c>
      <c r="R13" s="123">
        <f>+PD!R13+PND!R13</f>
        <v>0</v>
      </c>
      <c r="S13" s="123">
        <f>+PD!S13+PND!S13</f>
        <v>4.6314000000000001E-2</v>
      </c>
      <c r="T13" s="123">
        <f>+PD!T13+PND!T13</f>
        <v>0</v>
      </c>
      <c r="U13" s="123">
        <f>+PD!U13+PND!U13</f>
        <v>0</v>
      </c>
      <c r="V13" s="123">
        <f>+PD!V13+PND!V13</f>
        <v>11.868138999999999</v>
      </c>
      <c r="W13" s="123">
        <f>+PD!W13+PND!W13</f>
        <v>0</v>
      </c>
      <c r="X13" s="124">
        <f>IF(PD!X13=0,PND!X13,IF(PND!X13=0,PD!X13,AVERAGE(PD!X13,PND!X13)))</f>
        <v>101.55800000000001</v>
      </c>
      <c r="Y13" s="124">
        <f>IF(PD!Y13=0,PND!Y13,IF(PND!Y13=0,PD!Y13,AVERAGE(PD!Y13,PND!Y13)))</f>
        <v>4.7545470000000005</v>
      </c>
      <c r="Z13" s="124">
        <f>IF(PD!Z13=0,PND!Z13,IF(PND!Z13=0,PD!Z13,AVERAGE(PD!Z13,PND!Z13)))</f>
        <v>0</v>
      </c>
      <c r="AA13" s="125">
        <f>+PD!AA13+PND!AA13</f>
        <v>4.7035629999999999</v>
      </c>
      <c r="AB13" s="125">
        <f>+PD!AB13+PND!AB13</f>
        <v>1.4325019999999999</v>
      </c>
      <c r="AC13" s="125">
        <f>+PD!AC13+PND!AC13</f>
        <v>0</v>
      </c>
      <c r="AD13" s="125">
        <f t="shared" ref="AD13:AD49" si="0">AA13-AB13-AC13-AF13+AE13</f>
        <v>0</v>
      </c>
      <c r="AE13" s="125">
        <f>+PD!AE13+PND!AE13</f>
        <v>0</v>
      </c>
      <c r="AF13" s="125">
        <f>+PD!AF13+PND!AF13</f>
        <v>3.271061</v>
      </c>
      <c r="AG13" s="125">
        <f>+PD!AG13+PND!AG13</f>
        <v>3.1188340000000001</v>
      </c>
    </row>
    <row r="14" spans="1:33" x14ac:dyDescent="0.2">
      <c r="A14" s="121">
        <f>PDP!A14</f>
        <v>2024</v>
      </c>
      <c r="B14" s="122">
        <f>+PD!B14+PND!B14</f>
        <v>1</v>
      </c>
      <c r="C14" s="123">
        <f>+PD!C14+PND!C14</f>
        <v>4.8814000000000003E-2</v>
      </c>
      <c r="D14" s="123">
        <f>+PD!D14+PND!D14</f>
        <v>0</v>
      </c>
      <c r="E14" s="123">
        <f>+PD!E14+PND!E14</f>
        <v>0</v>
      </c>
      <c r="F14" s="123">
        <f>+PD!F14+PND!F14</f>
        <v>10.006733000000001</v>
      </c>
      <c r="G14" s="123">
        <f>+PD!G14+PND!G14</f>
        <v>0</v>
      </c>
      <c r="H14" s="123">
        <f>+PD!H14+PND!H14</f>
        <v>9.7619999999999998E-3</v>
      </c>
      <c r="I14" s="123">
        <f>+PD!I14+PND!I14</f>
        <v>0</v>
      </c>
      <c r="J14" s="123">
        <f>+PD!J14+PND!J14</f>
        <v>0</v>
      </c>
      <c r="K14" s="123">
        <f>+PD!K14+PND!K14</f>
        <v>4.8814000000000003E-2</v>
      </c>
      <c r="L14" s="123">
        <f>+PD!L14+PND!L14</f>
        <v>0</v>
      </c>
      <c r="M14" s="123">
        <f>+PD!M14+PND!M14</f>
        <v>0</v>
      </c>
      <c r="N14" s="123">
        <f>+PD!N14+PND!N14</f>
        <v>10.006733000000001</v>
      </c>
      <c r="O14" s="123">
        <f>+PD!O14+PND!O14</f>
        <v>0</v>
      </c>
      <c r="P14" s="123">
        <f>+PD!P14+PND!P14</f>
        <v>9.7619999999999998E-3</v>
      </c>
      <c r="Q14" s="123">
        <f>+PD!Q14+PND!Q14</f>
        <v>0</v>
      </c>
      <c r="R14" s="123">
        <f>+PD!R14+PND!R14</f>
        <v>0</v>
      </c>
      <c r="S14" s="123">
        <f>+PD!S14+PND!S14</f>
        <v>3.9052000000000003E-2</v>
      </c>
      <c r="T14" s="123">
        <f>+PD!T14+PND!T14</f>
        <v>0</v>
      </c>
      <c r="U14" s="123">
        <f>+PD!U14+PND!U14</f>
        <v>0</v>
      </c>
      <c r="V14" s="123">
        <f>+PD!V14+PND!V14</f>
        <v>10.006733000000001</v>
      </c>
      <c r="W14" s="123">
        <f>+PD!W14+PND!W14</f>
        <v>0</v>
      </c>
      <c r="X14" s="124">
        <f>IF(PD!X14=0,PND!X14,IF(PND!X14=0,PD!X14,AVERAGE(PD!X14,PND!X14)))</f>
        <v>101.55800000000001</v>
      </c>
      <c r="Y14" s="124">
        <f>IF(PD!Y14=0,PND!Y14,IF(PND!Y14=0,PD!Y14,AVERAGE(PD!Y14,PND!Y14)))</f>
        <v>4.7545470000000005</v>
      </c>
      <c r="Z14" s="124">
        <f>IF(PD!Z14=0,PND!Z14,IF(PND!Z14=0,PD!Z14,AVERAGE(PD!Z14,PND!Z14)))</f>
        <v>0</v>
      </c>
      <c r="AA14" s="125">
        <f>+PD!AA14+PND!AA14</f>
        <v>3.9660479999999998</v>
      </c>
      <c r="AB14" s="125">
        <f>+PD!AB14+PND!AB14</f>
        <v>1.430588</v>
      </c>
      <c r="AC14" s="125">
        <f>+PD!AC14+PND!AC14</f>
        <v>0</v>
      </c>
      <c r="AD14" s="125">
        <f t="shared" si="0"/>
        <v>-4.4408920985006262E-16</v>
      </c>
      <c r="AE14" s="125">
        <f>+PD!AE14+PND!AE14</f>
        <v>0</v>
      </c>
      <c r="AF14" s="125">
        <f>+PD!AF14+PND!AF14</f>
        <v>2.53546</v>
      </c>
      <c r="AG14" s="125">
        <f>+PD!AG14+PND!AG14</f>
        <v>2.1976960000000001</v>
      </c>
    </row>
    <row r="15" spans="1:33" x14ac:dyDescent="0.2">
      <c r="A15" s="121">
        <f>PDP!A15</f>
        <v>2025</v>
      </c>
      <c r="B15" s="122">
        <f>+PD!B15+PND!B15</f>
        <v>1</v>
      </c>
      <c r="C15" s="123">
        <f>+PD!C15+PND!C15</f>
        <v>4.1709000000000003E-2</v>
      </c>
      <c r="D15" s="123">
        <f>+PD!D15+PND!D15</f>
        <v>0</v>
      </c>
      <c r="E15" s="123">
        <f>+PD!E15+PND!E15</f>
        <v>0</v>
      </c>
      <c r="F15" s="123">
        <f>+PD!F15+PND!F15</f>
        <v>8.5504759999999997</v>
      </c>
      <c r="G15" s="123">
        <f>+PD!G15+PND!G15</f>
        <v>0</v>
      </c>
      <c r="H15" s="123">
        <f>+PD!H15+PND!H15</f>
        <v>8.3420000000000005E-3</v>
      </c>
      <c r="I15" s="123">
        <f>+PD!I15+PND!I15</f>
        <v>0</v>
      </c>
      <c r="J15" s="123">
        <f>+PD!J15+PND!J15</f>
        <v>0</v>
      </c>
      <c r="K15" s="123">
        <f>+PD!K15+PND!K15</f>
        <v>4.1709000000000003E-2</v>
      </c>
      <c r="L15" s="123">
        <f>+PD!L15+PND!L15</f>
        <v>0</v>
      </c>
      <c r="M15" s="123">
        <f>+PD!M15+PND!M15</f>
        <v>0</v>
      </c>
      <c r="N15" s="123">
        <f>+PD!N15+PND!N15</f>
        <v>8.5504759999999997</v>
      </c>
      <c r="O15" s="123">
        <f>+PD!O15+PND!O15</f>
        <v>0</v>
      </c>
      <c r="P15" s="123">
        <f>+PD!P15+PND!P15</f>
        <v>8.3420000000000005E-3</v>
      </c>
      <c r="Q15" s="123">
        <f>+PD!Q15+PND!Q15</f>
        <v>0</v>
      </c>
      <c r="R15" s="123">
        <f>+PD!R15+PND!R15</f>
        <v>0</v>
      </c>
      <c r="S15" s="123">
        <f>+PD!S15+PND!S15</f>
        <v>3.3367000000000001E-2</v>
      </c>
      <c r="T15" s="123">
        <f>+PD!T15+PND!T15</f>
        <v>0</v>
      </c>
      <c r="U15" s="123">
        <f>+PD!U15+PND!U15</f>
        <v>0</v>
      </c>
      <c r="V15" s="123">
        <f>+PD!V15+PND!V15</f>
        <v>8.5504759999999997</v>
      </c>
      <c r="W15" s="123">
        <f>+PD!W15+PND!W15</f>
        <v>0</v>
      </c>
      <c r="X15" s="124">
        <f>IF(PD!X15=0,PND!X15,IF(PND!X15=0,PD!X15,AVERAGE(PD!X15,PND!X15)))</f>
        <v>101.55800000000001</v>
      </c>
      <c r="Y15" s="124">
        <f>IF(PD!Y15=0,PND!Y15,IF(PND!Y15=0,PD!Y15,AVERAGE(PD!Y15,PND!Y15)))</f>
        <v>4.7545470000000005</v>
      </c>
      <c r="Z15" s="124">
        <f>IF(PD!Z15=0,PND!Z15,IF(PND!Z15=0,PD!Z15,AVERAGE(PD!Z15,PND!Z15)))</f>
        <v>0</v>
      </c>
      <c r="AA15" s="125">
        <f>+PD!AA15+PND!AA15</f>
        <v>3.38869</v>
      </c>
      <c r="AB15" s="125">
        <f>+PD!AB15+PND!AB15</f>
        <v>1.4287700000000001</v>
      </c>
      <c r="AC15" s="125">
        <f>+PD!AC15+PND!AC15</f>
        <v>0</v>
      </c>
      <c r="AD15" s="125">
        <f t="shared" si="0"/>
        <v>-2.2204460492503131E-16</v>
      </c>
      <c r="AE15" s="125">
        <f>+PD!AE15+PND!AE15</f>
        <v>0</v>
      </c>
      <c r="AF15" s="125">
        <f>+PD!AF15+PND!AF15</f>
        <v>1.9599200000000001</v>
      </c>
      <c r="AG15" s="125">
        <f>+PD!AG15+PND!AG15</f>
        <v>1.5443880000000001</v>
      </c>
    </row>
    <row r="16" spans="1:33" x14ac:dyDescent="0.2">
      <c r="A16" s="121">
        <f>PDP!A16</f>
        <v>2026</v>
      </c>
      <c r="B16" s="122">
        <f>+PD!B16+PND!B16</f>
        <v>1</v>
      </c>
      <c r="C16" s="123">
        <f>+PD!C16+PND!C16</f>
        <v>3.6290000000000003E-2</v>
      </c>
      <c r="D16" s="123">
        <f>+PD!D16+PND!D16</f>
        <v>0</v>
      </c>
      <c r="E16" s="123">
        <f>+PD!E16+PND!E16</f>
        <v>0</v>
      </c>
      <c r="F16" s="123">
        <f>+PD!F16+PND!F16</f>
        <v>7.4392360000000002</v>
      </c>
      <c r="G16" s="123">
        <f>+PD!G16+PND!G16</f>
        <v>0</v>
      </c>
      <c r="H16" s="123">
        <f>+PD!H16+PND!H16</f>
        <v>7.2579999999999997E-3</v>
      </c>
      <c r="I16" s="123">
        <f>+PD!I16+PND!I16</f>
        <v>0</v>
      </c>
      <c r="J16" s="123">
        <f>+PD!J16+PND!J16</f>
        <v>0</v>
      </c>
      <c r="K16" s="123">
        <f>+PD!K16+PND!K16</f>
        <v>3.6290000000000003E-2</v>
      </c>
      <c r="L16" s="123">
        <f>+PD!L16+PND!L16</f>
        <v>0</v>
      </c>
      <c r="M16" s="123">
        <f>+PD!M16+PND!M16</f>
        <v>0</v>
      </c>
      <c r="N16" s="123">
        <f>+PD!N16+PND!N16</f>
        <v>7.4392360000000002</v>
      </c>
      <c r="O16" s="123">
        <f>+PD!O16+PND!O16</f>
        <v>0</v>
      </c>
      <c r="P16" s="123">
        <f>+PD!P16+PND!P16</f>
        <v>7.2579999999999997E-3</v>
      </c>
      <c r="Q16" s="123">
        <f>+PD!Q16+PND!Q16</f>
        <v>0</v>
      </c>
      <c r="R16" s="123">
        <f>+PD!R16+PND!R16</f>
        <v>0</v>
      </c>
      <c r="S16" s="123">
        <f>+PD!S16+PND!S16</f>
        <v>2.9031999999999999E-2</v>
      </c>
      <c r="T16" s="123">
        <f>+PD!T16+PND!T16</f>
        <v>0</v>
      </c>
      <c r="U16" s="123">
        <f>+PD!U16+PND!U16</f>
        <v>0</v>
      </c>
      <c r="V16" s="123">
        <f>+PD!V16+PND!V16</f>
        <v>7.4392360000000002</v>
      </c>
      <c r="W16" s="123">
        <f>+PD!W16+PND!W16</f>
        <v>0</v>
      </c>
      <c r="X16" s="124">
        <f>IF(PD!X16=0,PND!X16,IF(PND!X16=0,PD!X16,AVERAGE(PD!X16,PND!X16)))</f>
        <v>101.55800000000001</v>
      </c>
      <c r="Y16" s="124">
        <f>IF(PD!Y16=0,PND!Y16,IF(PND!Y16=0,PD!Y16,AVERAGE(PD!Y16,PND!Y16)))</f>
        <v>4.7545470000000005</v>
      </c>
      <c r="Z16" s="124">
        <f>IF(PD!Z16=0,PND!Z16,IF(PND!Z16=0,PD!Z16,AVERAGE(PD!Z16,PND!Z16)))</f>
        <v>0</v>
      </c>
      <c r="AA16" s="125">
        <f>+PD!AA16+PND!AA16</f>
        <v>2.9484360000000001</v>
      </c>
      <c r="AB16" s="125">
        <f>+PD!AB16+PND!AB16</f>
        <v>1.4259539999999999</v>
      </c>
      <c r="AC16" s="125">
        <f>+PD!AC16+PND!AC16</f>
        <v>0</v>
      </c>
      <c r="AD16" s="125">
        <f t="shared" si="0"/>
        <v>2.2204460492503131E-16</v>
      </c>
      <c r="AE16" s="125">
        <f>+PD!AE16+PND!AE16</f>
        <v>0</v>
      </c>
      <c r="AF16" s="125">
        <f>+PD!AF16+PND!AF16</f>
        <v>1.5224819999999999</v>
      </c>
      <c r="AG16" s="125">
        <f>+PD!AG16+PND!AG16</f>
        <v>1.09063</v>
      </c>
    </row>
    <row r="17" spans="1:33" x14ac:dyDescent="0.2">
      <c r="A17" s="121">
        <f>PDP!A17</f>
        <v>2027</v>
      </c>
      <c r="B17" s="122">
        <f>+PD!B17+PND!B17</f>
        <v>1</v>
      </c>
      <c r="C17" s="123">
        <f>+PD!C17+PND!C17</f>
        <v>3.1966000000000001E-2</v>
      </c>
      <c r="D17" s="123">
        <f>+PD!D17+PND!D17</f>
        <v>0</v>
      </c>
      <c r="E17" s="123">
        <f>+PD!E17+PND!E17</f>
        <v>0</v>
      </c>
      <c r="F17" s="123">
        <f>+PD!F17+PND!F17</f>
        <v>6.5531079999999999</v>
      </c>
      <c r="G17" s="123">
        <f>+PD!G17+PND!G17</f>
        <v>0</v>
      </c>
      <c r="H17" s="123">
        <f>+PD!H17+PND!H17</f>
        <v>6.3930000000000002E-3</v>
      </c>
      <c r="I17" s="123">
        <f>+PD!I17+PND!I17</f>
        <v>0</v>
      </c>
      <c r="J17" s="123">
        <f>+PD!J17+PND!J17</f>
        <v>0</v>
      </c>
      <c r="K17" s="123">
        <f>+PD!K17+PND!K17</f>
        <v>3.1966000000000001E-2</v>
      </c>
      <c r="L17" s="123">
        <f>+PD!L17+PND!L17</f>
        <v>0</v>
      </c>
      <c r="M17" s="123">
        <f>+PD!M17+PND!M17</f>
        <v>0</v>
      </c>
      <c r="N17" s="123">
        <f>+PD!N17+PND!N17</f>
        <v>6.5531079999999999</v>
      </c>
      <c r="O17" s="123">
        <f>+PD!O17+PND!O17</f>
        <v>0</v>
      </c>
      <c r="P17" s="123">
        <f>+PD!P17+PND!P17</f>
        <v>6.3930000000000002E-3</v>
      </c>
      <c r="Q17" s="123">
        <f>+PD!Q17+PND!Q17</f>
        <v>0</v>
      </c>
      <c r="R17" s="123">
        <f>+PD!R17+PND!R17</f>
        <v>0</v>
      </c>
      <c r="S17" s="123">
        <f>+PD!S17+PND!S17</f>
        <v>2.5572999999999999E-2</v>
      </c>
      <c r="T17" s="123">
        <f>+PD!T17+PND!T17</f>
        <v>0</v>
      </c>
      <c r="U17" s="123">
        <f>+PD!U17+PND!U17</f>
        <v>0</v>
      </c>
      <c r="V17" s="123">
        <f>+PD!V17+PND!V17</f>
        <v>6.5531079999999999</v>
      </c>
      <c r="W17" s="123">
        <f>+PD!W17+PND!W17</f>
        <v>0</v>
      </c>
      <c r="X17" s="124">
        <f>IF(PD!X17=0,PND!X17,IF(PND!X17=0,PD!X17,AVERAGE(PD!X17,PND!X17)))</f>
        <v>101.55800000000001</v>
      </c>
      <c r="Y17" s="124">
        <f>IF(PD!Y17=0,PND!Y17,IF(PND!Y17=0,PD!Y17,AVERAGE(PD!Y17,PND!Y17)))</f>
        <v>4.7545470000000005</v>
      </c>
      <c r="Z17" s="124">
        <f>IF(PD!Z17=0,PND!Z17,IF(PND!Z17=0,PD!Z17,AVERAGE(PD!Z17,PND!Z17)))</f>
        <v>0</v>
      </c>
      <c r="AA17" s="125">
        <f>+PD!AA17+PND!AA17</f>
        <v>2.597146</v>
      </c>
      <c r="AB17" s="125">
        <f>+PD!AB17+PND!AB17</f>
        <v>1.4221980000000001</v>
      </c>
      <c r="AC17" s="125">
        <f>+PD!AC17+PND!AC17</f>
        <v>0</v>
      </c>
      <c r="AD17" s="125">
        <f t="shared" si="0"/>
        <v>-2.2204460492503131E-16</v>
      </c>
      <c r="AE17" s="125">
        <f>+PD!AE17+PND!AE17</f>
        <v>0</v>
      </c>
      <c r="AF17" s="125">
        <f>+PD!AF17+PND!AF17</f>
        <v>1.1749480000000001</v>
      </c>
      <c r="AG17" s="125">
        <f>+PD!AG17+PND!AG17</f>
        <v>0.765158</v>
      </c>
    </row>
    <row r="18" spans="1:33" x14ac:dyDescent="0.2">
      <c r="A18" s="121">
        <f>PDP!A18</f>
        <v>2028</v>
      </c>
      <c r="B18" s="122">
        <f>+PD!B18+PND!B18</f>
        <v>1</v>
      </c>
      <c r="C18" s="123">
        <f>+PD!C18+PND!C18</f>
        <v>2.8525999999999999E-2</v>
      </c>
      <c r="D18" s="123">
        <f>+PD!D18+PND!D18</f>
        <v>0</v>
      </c>
      <c r="E18" s="123">
        <f>+PD!E18+PND!E18</f>
        <v>0</v>
      </c>
      <c r="F18" s="123">
        <f>+PD!F18+PND!F18</f>
        <v>5.8477680000000003</v>
      </c>
      <c r="G18" s="123">
        <f>+PD!G18+PND!G18</f>
        <v>0</v>
      </c>
      <c r="H18" s="123">
        <f>+PD!H18+PND!H18</f>
        <v>5.705E-3</v>
      </c>
      <c r="I18" s="123">
        <f>+PD!I18+PND!I18</f>
        <v>0</v>
      </c>
      <c r="J18" s="123">
        <f>+PD!J18+PND!J18</f>
        <v>0</v>
      </c>
      <c r="K18" s="123">
        <f>+PD!K18+PND!K18</f>
        <v>2.8525999999999999E-2</v>
      </c>
      <c r="L18" s="123">
        <f>+PD!L18+PND!L18</f>
        <v>0</v>
      </c>
      <c r="M18" s="123">
        <f>+PD!M18+PND!M18</f>
        <v>0</v>
      </c>
      <c r="N18" s="123">
        <f>+PD!N18+PND!N18</f>
        <v>5.8477680000000003</v>
      </c>
      <c r="O18" s="123">
        <f>+PD!O18+PND!O18</f>
        <v>0</v>
      </c>
      <c r="P18" s="123">
        <f>+PD!P18+PND!P18</f>
        <v>5.705E-3</v>
      </c>
      <c r="Q18" s="123">
        <f>+PD!Q18+PND!Q18</f>
        <v>0</v>
      </c>
      <c r="R18" s="123">
        <f>+PD!R18+PND!R18</f>
        <v>0</v>
      </c>
      <c r="S18" s="123">
        <f>+PD!S18+PND!S18</f>
        <v>2.2821000000000001E-2</v>
      </c>
      <c r="T18" s="123">
        <f>+PD!T18+PND!T18</f>
        <v>0</v>
      </c>
      <c r="U18" s="123">
        <f>+PD!U18+PND!U18</f>
        <v>0</v>
      </c>
      <c r="V18" s="123">
        <f>+PD!V18+PND!V18</f>
        <v>5.8477680000000003</v>
      </c>
      <c r="W18" s="123">
        <f>+PD!W18+PND!W18</f>
        <v>0</v>
      </c>
      <c r="X18" s="124">
        <f>IF(PD!X18=0,PND!X18,IF(PND!X18=0,PD!X18,AVERAGE(PD!X18,PND!X18)))</f>
        <v>101.55800000000001</v>
      </c>
      <c r="Y18" s="124">
        <f>IF(PD!Y18=0,PND!Y18,IF(PND!Y18=0,PD!Y18,AVERAGE(PD!Y18,PND!Y18)))</f>
        <v>4.7545470000000005</v>
      </c>
      <c r="Z18" s="124">
        <f>IF(PD!Z18=0,PND!Z18,IF(PND!Z18=0,PD!Z18,AVERAGE(PD!Z18,PND!Z18)))</f>
        <v>0</v>
      </c>
      <c r="AA18" s="125">
        <f>+PD!AA18+PND!AA18</f>
        <v>2.3176580000000002</v>
      </c>
      <c r="AB18" s="125">
        <f>+PD!AB18+PND!AB18</f>
        <v>1.4200809999999999</v>
      </c>
      <c r="AC18" s="125">
        <f>+PD!AC18+PND!AC18</f>
        <v>0</v>
      </c>
      <c r="AD18" s="125">
        <f t="shared" si="0"/>
        <v>3.3306690738754696E-16</v>
      </c>
      <c r="AE18" s="125">
        <f>+PD!AE18+PND!AE18</f>
        <v>0</v>
      </c>
      <c r="AF18" s="125">
        <f>+PD!AF18+PND!AF18</f>
        <v>0.89757699999999996</v>
      </c>
      <c r="AG18" s="125">
        <f>+PD!AG18+PND!AG18</f>
        <v>0.53138799999999997</v>
      </c>
    </row>
    <row r="19" spans="1:33" x14ac:dyDescent="0.2">
      <c r="A19" s="121">
        <f>PDP!A19</f>
        <v>2029</v>
      </c>
      <c r="B19" s="122">
        <f>+PD!B19+PND!B19</f>
        <v>1</v>
      </c>
      <c r="C19" s="123">
        <f>+PD!C19+PND!C19</f>
        <v>2.5541000000000001E-2</v>
      </c>
      <c r="D19" s="123">
        <f>+PD!D19+PND!D19</f>
        <v>0</v>
      </c>
      <c r="E19" s="123">
        <f>+PD!E19+PND!E19</f>
        <v>0</v>
      </c>
      <c r="F19" s="123">
        <f>+PD!F19+PND!F19</f>
        <v>5.235773</v>
      </c>
      <c r="G19" s="123">
        <f>+PD!G19+PND!G19</f>
        <v>0</v>
      </c>
      <c r="H19" s="123">
        <f>+PD!H19+PND!H19</f>
        <v>5.1079999999999997E-3</v>
      </c>
      <c r="I19" s="123">
        <f>+PD!I19+PND!I19</f>
        <v>0</v>
      </c>
      <c r="J19" s="123">
        <f>+PD!J19+PND!J19</f>
        <v>0</v>
      </c>
      <c r="K19" s="123">
        <f>+PD!K19+PND!K19</f>
        <v>2.5541000000000001E-2</v>
      </c>
      <c r="L19" s="123">
        <f>+PD!L19+PND!L19</f>
        <v>0</v>
      </c>
      <c r="M19" s="123">
        <f>+PD!M19+PND!M19</f>
        <v>0</v>
      </c>
      <c r="N19" s="123">
        <f>+PD!N19+PND!N19</f>
        <v>5.235773</v>
      </c>
      <c r="O19" s="123">
        <f>+PD!O19+PND!O19</f>
        <v>0</v>
      </c>
      <c r="P19" s="123">
        <f>+PD!P19+PND!P19</f>
        <v>5.1079999999999997E-3</v>
      </c>
      <c r="Q19" s="123">
        <f>+PD!Q19+PND!Q19</f>
        <v>0</v>
      </c>
      <c r="R19" s="123">
        <f>+PD!R19+PND!R19</f>
        <v>0</v>
      </c>
      <c r="S19" s="123">
        <f>+PD!S19+PND!S19</f>
        <v>2.0433E-2</v>
      </c>
      <c r="T19" s="123">
        <f>+PD!T19+PND!T19</f>
        <v>0</v>
      </c>
      <c r="U19" s="123">
        <f>+PD!U19+PND!U19</f>
        <v>0</v>
      </c>
      <c r="V19" s="123">
        <f>+PD!V19+PND!V19</f>
        <v>5.235773</v>
      </c>
      <c r="W19" s="123">
        <f>+PD!W19+PND!W19</f>
        <v>0</v>
      </c>
      <c r="X19" s="124">
        <f>IF(PD!X19=0,PND!X19,IF(PND!X19=0,PD!X19,AVERAGE(PD!X19,PND!X19)))</f>
        <v>101.55800000000001</v>
      </c>
      <c r="Y19" s="124">
        <f>IF(PD!Y19=0,PND!Y19,IF(PND!Y19=0,PD!Y19,AVERAGE(PD!Y19,PND!Y19)))</f>
        <v>4.7545470000000005</v>
      </c>
      <c r="Z19" s="124">
        <f>IF(PD!Z19=0,PND!Z19,IF(PND!Z19=0,PD!Z19,AVERAGE(PD!Z19,PND!Z19)))</f>
        <v>0</v>
      </c>
      <c r="AA19" s="125">
        <f>+PD!AA19+PND!AA19</f>
        <v>2.0751369999999998</v>
      </c>
      <c r="AB19" s="125">
        <f>+PD!AB19+PND!AB19</f>
        <v>1.4184110000000001</v>
      </c>
      <c r="AC19" s="125">
        <f>+PD!AC19+PND!AC19</f>
        <v>0</v>
      </c>
      <c r="AD19" s="125">
        <f t="shared" si="0"/>
        <v>-3.3306690738754696E-16</v>
      </c>
      <c r="AE19" s="125">
        <f>+PD!AE19+PND!AE19</f>
        <v>0</v>
      </c>
      <c r="AF19" s="125">
        <f>+PD!AF19+PND!AF19</f>
        <v>0.65672600000000003</v>
      </c>
      <c r="AG19" s="125">
        <f>+PD!AG19+PND!AG19</f>
        <v>0.35345300000000002</v>
      </c>
    </row>
    <row r="20" spans="1:33" x14ac:dyDescent="0.2">
      <c r="A20" s="121">
        <f>PDP!A20</f>
        <v>2030</v>
      </c>
      <c r="B20" s="122">
        <f>+PD!B20+PND!B20</f>
        <v>1</v>
      </c>
      <c r="C20" s="123">
        <f>+PD!C20+PND!C20</f>
        <v>2.3109000000000001E-2</v>
      </c>
      <c r="D20" s="123">
        <f>+PD!D20+PND!D20</f>
        <v>0</v>
      </c>
      <c r="E20" s="123">
        <f>+PD!E20+PND!E20</f>
        <v>0</v>
      </c>
      <c r="F20" s="123">
        <f>+PD!F20+PND!F20</f>
        <v>4.7370640000000002</v>
      </c>
      <c r="G20" s="123">
        <f>+PD!G20+PND!G20</f>
        <v>0</v>
      </c>
      <c r="H20" s="123">
        <f>+PD!H20+PND!H20</f>
        <v>4.6220000000000002E-3</v>
      </c>
      <c r="I20" s="123">
        <f>+PD!I20+PND!I20</f>
        <v>0</v>
      </c>
      <c r="J20" s="123">
        <f>+PD!J20+PND!J20</f>
        <v>0</v>
      </c>
      <c r="K20" s="123">
        <f>+PD!K20+PND!K20</f>
        <v>2.3109000000000001E-2</v>
      </c>
      <c r="L20" s="123">
        <f>+PD!L20+PND!L20</f>
        <v>0</v>
      </c>
      <c r="M20" s="123">
        <f>+PD!M20+PND!M20</f>
        <v>0</v>
      </c>
      <c r="N20" s="123">
        <f>+PD!N20+PND!N20</f>
        <v>4.7370640000000002</v>
      </c>
      <c r="O20" s="123">
        <f>+PD!O20+PND!O20</f>
        <v>0</v>
      </c>
      <c r="P20" s="123">
        <f>+PD!P20+PND!P20</f>
        <v>4.6220000000000002E-3</v>
      </c>
      <c r="Q20" s="123">
        <f>+PD!Q20+PND!Q20</f>
        <v>0</v>
      </c>
      <c r="R20" s="123">
        <f>+PD!R20+PND!R20</f>
        <v>0</v>
      </c>
      <c r="S20" s="123">
        <f>+PD!S20+PND!S20</f>
        <v>1.8487E-2</v>
      </c>
      <c r="T20" s="123">
        <f>+PD!T20+PND!T20</f>
        <v>0</v>
      </c>
      <c r="U20" s="123">
        <f>+PD!U20+PND!U20</f>
        <v>0</v>
      </c>
      <c r="V20" s="123">
        <f>+PD!V20+PND!V20</f>
        <v>4.7370640000000002</v>
      </c>
      <c r="W20" s="123">
        <f>+PD!W20+PND!W20</f>
        <v>0</v>
      </c>
      <c r="X20" s="124">
        <f>IF(PD!X20=0,PND!X20,IF(PND!X20=0,PD!X20,AVERAGE(PD!X20,PND!X20)))</f>
        <v>101.55800000000001</v>
      </c>
      <c r="Y20" s="124">
        <f>IF(PD!Y20=0,PND!Y20,IF(PND!Y20=0,PD!Y20,AVERAGE(PD!Y20,PND!Y20)))</f>
        <v>4.7545470000000005</v>
      </c>
      <c r="Z20" s="124">
        <f>IF(PD!Z20=0,PND!Z20,IF(PND!Z20=0,PD!Z20,AVERAGE(PD!Z20,PND!Z20)))</f>
        <v>0</v>
      </c>
      <c r="AA20" s="125">
        <f>+PD!AA20+PND!AA20</f>
        <v>1.877505</v>
      </c>
      <c r="AB20" s="125">
        <f>+PD!AB20+PND!AB20</f>
        <v>1.416911</v>
      </c>
      <c r="AC20" s="125">
        <f>+PD!AC20+PND!AC20</f>
        <v>0</v>
      </c>
      <c r="AD20" s="125">
        <f t="shared" si="0"/>
        <v>-5.5511151231257827E-17</v>
      </c>
      <c r="AE20" s="125">
        <f>+PD!AE20+PND!AE20</f>
        <v>0</v>
      </c>
      <c r="AF20" s="125">
        <f>+PD!AF20+PND!AF20</f>
        <v>0.460594</v>
      </c>
      <c r="AG20" s="125">
        <f>+PD!AG20+PND!AG20</f>
        <v>0.225358</v>
      </c>
    </row>
    <row r="21" spans="1:33" x14ac:dyDescent="0.2">
      <c r="A21" s="121">
        <f>PDP!A21</f>
        <v>2031</v>
      </c>
      <c r="B21" s="122">
        <f>+PD!B21+PND!B21</f>
        <v>1</v>
      </c>
      <c r="C21" s="123">
        <f>+PD!C21+PND!C21</f>
        <v>2.1044E-2</v>
      </c>
      <c r="D21" s="123">
        <f>+PD!D21+PND!D21</f>
        <v>0</v>
      </c>
      <c r="E21" s="123">
        <f>+PD!E21+PND!E21</f>
        <v>0</v>
      </c>
      <c r="F21" s="123">
        <f>+PD!F21+PND!F21</f>
        <v>4.3140749999999999</v>
      </c>
      <c r="G21" s="123">
        <f>+PD!G21+PND!G21</f>
        <v>0</v>
      </c>
      <c r="H21" s="123">
        <f>+PD!H21+PND!H21</f>
        <v>4.2090000000000001E-3</v>
      </c>
      <c r="I21" s="123">
        <f>+PD!I21+PND!I21</f>
        <v>0</v>
      </c>
      <c r="J21" s="123">
        <f>+PD!J21+PND!J21</f>
        <v>0</v>
      </c>
      <c r="K21" s="123">
        <f>+PD!K21+PND!K21</f>
        <v>2.1044E-2</v>
      </c>
      <c r="L21" s="123">
        <f>+PD!L21+PND!L21</f>
        <v>0</v>
      </c>
      <c r="M21" s="123">
        <f>+PD!M21+PND!M21</f>
        <v>0</v>
      </c>
      <c r="N21" s="123">
        <f>+PD!N21+PND!N21</f>
        <v>4.3140749999999999</v>
      </c>
      <c r="O21" s="123">
        <f>+PD!O21+PND!O21</f>
        <v>0</v>
      </c>
      <c r="P21" s="123">
        <f>+PD!P21+PND!P21</f>
        <v>4.2090000000000001E-3</v>
      </c>
      <c r="Q21" s="123">
        <f>+PD!Q21+PND!Q21</f>
        <v>0</v>
      </c>
      <c r="R21" s="123">
        <f>+PD!R21+PND!R21</f>
        <v>0</v>
      </c>
      <c r="S21" s="123">
        <f>+PD!S21+PND!S21</f>
        <v>1.6834999999999999E-2</v>
      </c>
      <c r="T21" s="123">
        <f>+PD!T21+PND!T21</f>
        <v>0</v>
      </c>
      <c r="U21" s="123">
        <f>+PD!U21+PND!U21</f>
        <v>0</v>
      </c>
      <c r="V21" s="123">
        <f>+PD!V21+PND!V21</f>
        <v>4.3140749999999999</v>
      </c>
      <c r="W21" s="123">
        <f>+PD!W21+PND!W21</f>
        <v>0</v>
      </c>
      <c r="X21" s="124">
        <f>IF(PD!X21=0,PND!X21,IF(PND!X21=0,PD!X21,AVERAGE(PD!X21,PND!X21)))</f>
        <v>101.55800000000001</v>
      </c>
      <c r="Y21" s="124">
        <f>IF(PD!Y21=0,PND!Y21,IF(PND!Y21=0,PD!Y21,AVERAGE(PD!Y21,PND!Y21)))</f>
        <v>4.7545470000000005</v>
      </c>
      <c r="Z21" s="124">
        <f>IF(PD!Z21=0,PND!Z21,IF(PND!Z21=0,PD!Z21,AVERAGE(PD!Z21,PND!Z21)))</f>
        <v>0</v>
      </c>
      <c r="AA21" s="125">
        <f>+PD!AA21+PND!AA21</f>
        <v>1.7097309999999999</v>
      </c>
      <c r="AB21" s="125">
        <f>+PD!AB21+PND!AB21</f>
        <v>1.414979</v>
      </c>
      <c r="AC21" s="125">
        <f>+PD!AC21+PND!AC21</f>
        <v>0</v>
      </c>
      <c r="AD21" s="125">
        <f t="shared" si="0"/>
        <v>-1.1102230246251565E-16</v>
      </c>
      <c r="AE21" s="125">
        <f>+PD!AE21+PND!AE21</f>
        <v>0</v>
      </c>
      <c r="AF21" s="125">
        <f>+PD!AF21+PND!AF21</f>
        <v>0.29475200000000001</v>
      </c>
      <c r="AG21" s="125">
        <f>+PD!AG21+PND!AG21</f>
        <v>0.131104</v>
      </c>
    </row>
    <row r="22" spans="1:33" x14ac:dyDescent="0.2">
      <c r="A22" s="121">
        <f>PDP!A22</f>
        <v>2032</v>
      </c>
      <c r="B22" s="122">
        <f>+PD!B22+PND!B22</f>
        <v>1</v>
      </c>
      <c r="C22" s="123">
        <f>+PD!C22+PND!C22</f>
        <v>1.9325999999999999E-2</v>
      </c>
      <c r="D22" s="123">
        <f>+PD!D22+PND!D22</f>
        <v>0</v>
      </c>
      <c r="E22" s="123">
        <f>+PD!E22+PND!E22</f>
        <v>0</v>
      </c>
      <c r="F22" s="123">
        <f>+PD!F22+PND!F22</f>
        <v>3.9619050000000002</v>
      </c>
      <c r="G22" s="123">
        <f>+PD!G22+PND!G22</f>
        <v>0</v>
      </c>
      <c r="H22" s="123">
        <f>+PD!H22+PND!H22</f>
        <v>3.8649999999999999E-3</v>
      </c>
      <c r="I22" s="123">
        <f>+PD!I22+PND!I22</f>
        <v>0</v>
      </c>
      <c r="J22" s="123">
        <f>+PD!J22+PND!J22</f>
        <v>0</v>
      </c>
      <c r="K22" s="123">
        <f>+PD!K22+PND!K22</f>
        <v>1.9325999999999999E-2</v>
      </c>
      <c r="L22" s="123">
        <f>+PD!L22+PND!L22</f>
        <v>0</v>
      </c>
      <c r="M22" s="123">
        <f>+PD!M22+PND!M22</f>
        <v>0</v>
      </c>
      <c r="N22" s="123">
        <f>+PD!N22+PND!N22</f>
        <v>3.9619050000000002</v>
      </c>
      <c r="O22" s="123">
        <f>+PD!O22+PND!O22</f>
        <v>0</v>
      </c>
      <c r="P22" s="123">
        <f>+PD!P22+PND!P22</f>
        <v>3.8649999999999999E-3</v>
      </c>
      <c r="Q22" s="123">
        <f>+PD!Q22+PND!Q22</f>
        <v>0</v>
      </c>
      <c r="R22" s="123">
        <f>+PD!R22+PND!R22</f>
        <v>0</v>
      </c>
      <c r="S22" s="123">
        <f>+PD!S22+PND!S22</f>
        <v>1.5461000000000001E-2</v>
      </c>
      <c r="T22" s="123">
        <f>+PD!T22+PND!T22</f>
        <v>0</v>
      </c>
      <c r="U22" s="123">
        <f>+PD!U22+PND!U22</f>
        <v>0</v>
      </c>
      <c r="V22" s="123">
        <f>+PD!V22+PND!V22</f>
        <v>3.9619050000000002</v>
      </c>
      <c r="W22" s="123">
        <f>+PD!W22+PND!W22</f>
        <v>0</v>
      </c>
      <c r="X22" s="124">
        <f>IF(PD!X22=0,PND!X22,IF(PND!X22=0,PD!X22,AVERAGE(PD!X22,PND!X22)))</f>
        <v>101.55800000000001</v>
      </c>
      <c r="Y22" s="124">
        <f>IF(PD!Y22=0,PND!Y22,IF(PND!Y22=0,PD!Y22,AVERAGE(PD!Y22,PND!Y22)))</f>
        <v>4.7545470000000005</v>
      </c>
      <c r="Z22" s="124">
        <f>IF(PD!Z22=0,PND!Z22,IF(PND!Z22=0,PD!Z22,AVERAGE(PD!Z22,PND!Z22)))</f>
        <v>0</v>
      </c>
      <c r="AA22" s="125">
        <f>+PD!AA22+PND!AA22</f>
        <v>1.57019</v>
      </c>
      <c r="AB22" s="125">
        <f>+PD!AB22+PND!AB22</f>
        <v>1.4125270000000001</v>
      </c>
      <c r="AC22" s="125">
        <f>+PD!AC22+PND!AC22</f>
        <v>0</v>
      </c>
      <c r="AD22" s="125">
        <f t="shared" si="0"/>
        <v>-1.1102230246251565E-16</v>
      </c>
      <c r="AE22" s="125">
        <f>+PD!AE22+PND!AE22</f>
        <v>0</v>
      </c>
      <c r="AF22" s="125">
        <f>+PD!AF22+PND!AF22</f>
        <v>0.157663</v>
      </c>
      <c r="AG22" s="125">
        <f>+PD!AG22+PND!AG22</f>
        <v>6.3752000000000003E-2</v>
      </c>
    </row>
    <row r="23" spans="1:33" x14ac:dyDescent="0.2">
      <c r="A23" s="121">
        <f>PDP!A23</f>
        <v>2033</v>
      </c>
      <c r="B23" s="122">
        <f>+PD!B23+PND!B23</f>
        <v>1</v>
      </c>
      <c r="C23" s="123">
        <f>+PD!C23+PND!C23</f>
        <v>1.7743999999999999E-2</v>
      </c>
      <c r="D23" s="123">
        <f>+PD!D23+PND!D23</f>
        <v>0</v>
      </c>
      <c r="E23" s="123">
        <f>+PD!E23+PND!E23</f>
        <v>0</v>
      </c>
      <c r="F23" s="123">
        <f>+PD!F23+PND!F23</f>
        <v>3.6371060000000002</v>
      </c>
      <c r="G23" s="123">
        <f>+PD!G23+PND!G23</f>
        <v>0</v>
      </c>
      <c r="H23" s="123">
        <f>+PD!H23+PND!H23</f>
        <v>3.5490000000000001E-3</v>
      </c>
      <c r="I23" s="123">
        <f>+PD!I23+PND!I23</f>
        <v>0</v>
      </c>
      <c r="J23" s="123">
        <f>+PD!J23+PND!J23</f>
        <v>0</v>
      </c>
      <c r="K23" s="123">
        <f>+PD!K23+PND!K23</f>
        <v>1.7743999999999999E-2</v>
      </c>
      <c r="L23" s="123">
        <f>+PD!L23+PND!L23</f>
        <v>0</v>
      </c>
      <c r="M23" s="123">
        <f>+PD!M23+PND!M23</f>
        <v>0</v>
      </c>
      <c r="N23" s="123">
        <f>+PD!N23+PND!N23</f>
        <v>3.6371060000000002</v>
      </c>
      <c r="O23" s="123">
        <f>+PD!O23+PND!O23</f>
        <v>0</v>
      </c>
      <c r="P23" s="123">
        <f>+PD!P23+PND!P23</f>
        <v>3.5490000000000001E-3</v>
      </c>
      <c r="Q23" s="123">
        <f>+PD!Q23+PND!Q23</f>
        <v>0</v>
      </c>
      <c r="R23" s="123">
        <f>+PD!R23+PND!R23</f>
        <v>0</v>
      </c>
      <c r="S23" s="123">
        <f>+PD!S23+PND!S23</f>
        <v>1.4194999999999999E-2</v>
      </c>
      <c r="T23" s="123">
        <f>+PD!T23+PND!T23</f>
        <v>0</v>
      </c>
      <c r="U23" s="123">
        <f>+PD!U23+PND!U23</f>
        <v>0</v>
      </c>
      <c r="V23" s="123">
        <f>+PD!V23+PND!V23</f>
        <v>3.6371060000000002</v>
      </c>
      <c r="W23" s="123">
        <f>+PD!W23+PND!W23</f>
        <v>0</v>
      </c>
      <c r="X23" s="124">
        <f>IF(PD!X23=0,PND!X23,IF(PND!X23=0,PD!X23,AVERAGE(PD!X23,PND!X23)))</f>
        <v>101.55800000000001</v>
      </c>
      <c r="Y23" s="124">
        <f>IF(PD!Y23=0,PND!Y23,IF(PND!Y23=0,PD!Y23,AVERAGE(PD!Y23,PND!Y23)))</f>
        <v>4.7545470000000005</v>
      </c>
      <c r="Z23" s="124">
        <f>IF(PD!Z23=0,PND!Z23,IF(PND!Z23=0,PD!Z23,AVERAGE(PD!Z23,PND!Z23)))</f>
        <v>0</v>
      </c>
      <c r="AA23" s="125">
        <f>+PD!AA23+PND!AA23</f>
        <v>1.4416180000000001</v>
      </c>
      <c r="AB23" s="125">
        <f>+PD!AB23+PND!AB23</f>
        <v>1.408876</v>
      </c>
      <c r="AC23" s="125">
        <f>+PD!AC23+PND!AC23</f>
        <v>0</v>
      </c>
      <c r="AD23" s="125">
        <f t="shared" si="0"/>
        <v>0.72006800000000004</v>
      </c>
      <c r="AE23" s="125">
        <f>+PD!AE23+PND!AE23</f>
        <v>0</v>
      </c>
      <c r="AF23" s="125">
        <f>+PD!AF23+PND!AF23</f>
        <v>-0.68732599999999999</v>
      </c>
      <c r="AG23" s="125">
        <f>+PD!AG23+PND!AG23</f>
        <v>-0.25266100000000002</v>
      </c>
    </row>
    <row r="24" spans="1:33" x14ac:dyDescent="0.2">
      <c r="A24" s="121">
        <f>PDP!A24</f>
        <v>2034</v>
      </c>
      <c r="B24" s="122">
        <f>+PD!B24+PND!B24</f>
        <v>0</v>
      </c>
      <c r="C24" s="123">
        <f>+PD!C24+PND!C24</f>
        <v>0</v>
      </c>
      <c r="D24" s="123">
        <f>+PD!D24+PND!D24</f>
        <v>0</v>
      </c>
      <c r="E24" s="123">
        <f>+PD!E24+PND!E24</f>
        <v>0</v>
      </c>
      <c r="F24" s="123">
        <f>+PD!F24+PND!F24</f>
        <v>0</v>
      </c>
      <c r="G24" s="123">
        <f>+PD!G24+PND!G24</f>
        <v>0</v>
      </c>
      <c r="H24" s="123">
        <f>+PD!H24+PND!H24</f>
        <v>0</v>
      </c>
      <c r="I24" s="123">
        <f>+PD!I24+PND!I24</f>
        <v>0</v>
      </c>
      <c r="J24" s="123">
        <f>+PD!J24+PND!J24</f>
        <v>0</v>
      </c>
      <c r="K24" s="123">
        <f>+PD!K24+PND!K24</f>
        <v>0</v>
      </c>
      <c r="L24" s="123">
        <f>+PD!L24+PND!L24</f>
        <v>0</v>
      </c>
      <c r="M24" s="123">
        <f>+PD!M24+PND!M24</f>
        <v>0</v>
      </c>
      <c r="N24" s="123">
        <f>+PD!N24+PND!N24</f>
        <v>0</v>
      </c>
      <c r="O24" s="123">
        <f>+PD!O24+PND!O24</f>
        <v>0</v>
      </c>
      <c r="P24" s="123">
        <f>+PD!P24+PND!P24</f>
        <v>0</v>
      </c>
      <c r="Q24" s="123">
        <f>+PD!Q24+PND!Q24</f>
        <v>0</v>
      </c>
      <c r="R24" s="123">
        <f>+PD!R24+PND!R24</f>
        <v>0</v>
      </c>
      <c r="S24" s="123">
        <f>+PD!S24+PND!S24</f>
        <v>0</v>
      </c>
      <c r="T24" s="123">
        <f>+PD!T24+PND!T24</f>
        <v>0</v>
      </c>
      <c r="U24" s="123">
        <f>+PD!U24+PND!U24</f>
        <v>0</v>
      </c>
      <c r="V24" s="123">
        <f>+PD!V24+PND!V24</f>
        <v>0</v>
      </c>
      <c r="W24" s="123">
        <f>+PD!W24+PND!W24</f>
        <v>0</v>
      </c>
      <c r="X24" s="124">
        <f>IF(PD!X24=0,PND!X24,IF(PND!X24=0,PD!X24,AVERAGE(PD!X24,PND!X24)))</f>
        <v>101.55800000000001</v>
      </c>
      <c r="Y24" s="124">
        <f>IF(PD!Y24=0,PND!Y24,IF(PND!Y24=0,PD!Y24,AVERAGE(PD!Y24,PND!Y24)))</f>
        <v>4.7545470000000005</v>
      </c>
      <c r="Z24" s="124">
        <f>IF(PD!Z24=0,PND!Z24,IF(PND!Z24=0,PD!Z24,AVERAGE(PD!Z24,PND!Z24)))</f>
        <v>0</v>
      </c>
      <c r="AA24" s="125">
        <f>+PD!AA24+PND!AA24</f>
        <v>0</v>
      </c>
      <c r="AB24" s="125">
        <f>+PD!AB24+PND!AB24</f>
        <v>0</v>
      </c>
      <c r="AC24" s="125">
        <f>+PD!AC24+PND!AC24</f>
        <v>0</v>
      </c>
      <c r="AD24" s="125">
        <f t="shared" si="0"/>
        <v>0</v>
      </c>
      <c r="AE24" s="125">
        <f>+PD!AE24+PND!AE24</f>
        <v>0</v>
      </c>
      <c r="AF24" s="125">
        <f>+PD!AF24+PND!AF24</f>
        <v>0</v>
      </c>
      <c r="AG24" s="125">
        <f>+PD!AG24+PND!AG24</f>
        <v>0</v>
      </c>
    </row>
    <row r="25" spans="1:33" x14ac:dyDescent="0.2">
      <c r="A25" s="121">
        <f>PDP!A25</f>
        <v>2035</v>
      </c>
      <c r="B25" s="122">
        <f>+PD!B25+PND!B25</f>
        <v>0</v>
      </c>
      <c r="C25" s="123">
        <f>+PD!C25+PND!C25</f>
        <v>0</v>
      </c>
      <c r="D25" s="123">
        <f>+PD!D25+PND!D25</f>
        <v>0</v>
      </c>
      <c r="E25" s="123">
        <f>+PD!E25+PND!E25</f>
        <v>0</v>
      </c>
      <c r="F25" s="123">
        <f>+PD!F25+PND!F25</f>
        <v>0</v>
      </c>
      <c r="G25" s="123">
        <f>+PD!G25+PND!G25</f>
        <v>0</v>
      </c>
      <c r="H25" s="123">
        <f>+PD!H25+PND!H25</f>
        <v>0</v>
      </c>
      <c r="I25" s="123">
        <f>+PD!I25+PND!I25</f>
        <v>0</v>
      </c>
      <c r="J25" s="123">
        <f>+PD!J25+PND!J25</f>
        <v>0</v>
      </c>
      <c r="K25" s="123">
        <f>+PD!K25+PND!K25</f>
        <v>0</v>
      </c>
      <c r="L25" s="123">
        <f>+PD!L25+PND!L25</f>
        <v>0</v>
      </c>
      <c r="M25" s="123">
        <f>+PD!M25+PND!M25</f>
        <v>0</v>
      </c>
      <c r="N25" s="123">
        <f>+PD!N25+PND!N25</f>
        <v>0</v>
      </c>
      <c r="O25" s="123">
        <f>+PD!O25+PND!O25</f>
        <v>0</v>
      </c>
      <c r="P25" s="123">
        <f>+PD!P25+PND!P25</f>
        <v>0</v>
      </c>
      <c r="Q25" s="123">
        <f>+PD!Q25+PND!Q25</f>
        <v>0</v>
      </c>
      <c r="R25" s="123">
        <f>+PD!R25+PND!R25</f>
        <v>0</v>
      </c>
      <c r="S25" s="123">
        <f>+PD!S25+PND!S25</f>
        <v>0</v>
      </c>
      <c r="T25" s="123">
        <f>+PD!T25+PND!T25</f>
        <v>0</v>
      </c>
      <c r="U25" s="123">
        <f>+PD!U25+PND!U25</f>
        <v>0</v>
      </c>
      <c r="V25" s="123">
        <f>+PD!V25+PND!V25</f>
        <v>0</v>
      </c>
      <c r="W25" s="123">
        <f>+PD!W25+PND!W25</f>
        <v>0</v>
      </c>
      <c r="X25" s="124">
        <f>IF(PD!X25=0,PND!X25,IF(PND!X25=0,PD!X25,AVERAGE(PD!X25,PND!X25)))</f>
        <v>101.55800000000001</v>
      </c>
      <c r="Y25" s="124">
        <f>IF(PD!Y25=0,PND!Y25,IF(PND!Y25=0,PD!Y25,AVERAGE(PD!Y25,PND!Y25)))</f>
        <v>4.7545470000000005</v>
      </c>
      <c r="Z25" s="124">
        <f>IF(PD!Z25=0,PND!Z25,IF(PND!Z25=0,PD!Z25,AVERAGE(PD!Z25,PND!Z25)))</f>
        <v>0</v>
      </c>
      <c r="AA25" s="125">
        <f>+PD!AA25+PND!AA25</f>
        <v>0</v>
      </c>
      <c r="AB25" s="125">
        <f>+PD!AB25+PND!AB25</f>
        <v>0</v>
      </c>
      <c r="AC25" s="125">
        <f>+PD!AC25+PND!AC25</f>
        <v>0</v>
      </c>
      <c r="AD25" s="125">
        <f t="shared" si="0"/>
        <v>0</v>
      </c>
      <c r="AE25" s="125">
        <f>+PD!AE25+PND!AE25</f>
        <v>0</v>
      </c>
      <c r="AF25" s="125">
        <f>+PD!AF25+PND!AF25</f>
        <v>0</v>
      </c>
      <c r="AG25" s="125">
        <f>+PD!AG25+PND!AG25</f>
        <v>0</v>
      </c>
    </row>
    <row r="26" spans="1:33" x14ac:dyDescent="0.2">
      <c r="A26" s="121">
        <f>PDP!A26</f>
        <v>2036</v>
      </c>
      <c r="B26" s="122">
        <f>+PD!B26+PND!B26</f>
        <v>0</v>
      </c>
      <c r="C26" s="123">
        <f>+PD!C26+PND!C26</f>
        <v>0</v>
      </c>
      <c r="D26" s="123">
        <f>+PD!D26+PND!D26</f>
        <v>0</v>
      </c>
      <c r="E26" s="123">
        <f>+PD!E26+PND!E26</f>
        <v>0</v>
      </c>
      <c r="F26" s="123">
        <f>+PD!F26+PND!F26</f>
        <v>0</v>
      </c>
      <c r="G26" s="123">
        <f>+PD!G26+PND!G26</f>
        <v>0</v>
      </c>
      <c r="H26" s="123">
        <f>+PD!H26+PND!H26</f>
        <v>0</v>
      </c>
      <c r="I26" s="123">
        <f>+PD!I26+PND!I26</f>
        <v>0</v>
      </c>
      <c r="J26" s="123">
        <f>+PD!J26+PND!J26</f>
        <v>0</v>
      </c>
      <c r="K26" s="123">
        <f>+PD!K26+PND!K26</f>
        <v>0</v>
      </c>
      <c r="L26" s="123">
        <f>+PD!L26+PND!L26</f>
        <v>0</v>
      </c>
      <c r="M26" s="123">
        <f>+PD!M26+PND!M26</f>
        <v>0</v>
      </c>
      <c r="N26" s="123">
        <f>+PD!N26+PND!N26</f>
        <v>0</v>
      </c>
      <c r="O26" s="123">
        <f>+PD!O26+PND!O26</f>
        <v>0</v>
      </c>
      <c r="P26" s="123">
        <f>+PD!P26+PND!P26</f>
        <v>0</v>
      </c>
      <c r="Q26" s="123">
        <f>+PD!Q26+PND!Q26</f>
        <v>0</v>
      </c>
      <c r="R26" s="123">
        <f>+PD!R26+PND!R26</f>
        <v>0</v>
      </c>
      <c r="S26" s="123">
        <f>+PD!S26+PND!S26</f>
        <v>0</v>
      </c>
      <c r="T26" s="123">
        <f>+PD!T26+PND!T26</f>
        <v>0</v>
      </c>
      <c r="U26" s="123">
        <f>+PD!U26+PND!U26</f>
        <v>0</v>
      </c>
      <c r="V26" s="123">
        <f>+PD!V26+PND!V26</f>
        <v>0</v>
      </c>
      <c r="W26" s="123">
        <f>+PD!W26+PND!W26</f>
        <v>0</v>
      </c>
      <c r="X26" s="124">
        <f>IF(PD!X26=0,PND!X26,IF(PND!X26=0,PD!X26,AVERAGE(PD!X26,PND!X26)))</f>
        <v>101.55800000000001</v>
      </c>
      <c r="Y26" s="124">
        <f>IF(PD!Y26=0,PND!Y26,IF(PND!Y26=0,PD!Y26,AVERAGE(PD!Y26,PND!Y26)))</f>
        <v>4.7545470000000005</v>
      </c>
      <c r="Z26" s="124">
        <f>IF(PD!Z26=0,PND!Z26,IF(PND!Z26=0,PD!Z26,AVERAGE(PD!Z26,PND!Z26)))</f>
        <v>0</v>
      </c>
      <c r="AA26" s="125">
        <f>+PD!AA26+PND!AA26</f>
        <v>0</v>
      </c>
      <c r="AB26" s="125">
        <f>+PD!AB26+PND!AB26</f>
        <v>0</v>
      </c>
      <c r="AC26" s="125">
        <f>+PD!AC26+PND!AC26</f>
        <v>0</v>
      </c>
      <c r="AD26" s="125">
        <f t="shared" si="0"/>
        <v>0</v>
      </c>
      <c r="AE26" s="125">
        <f>+PD!AE26+PND!AE26</f>
        <v>0</v>
      </c>
      <c r="AF26" s="125">
        <f>+PD!AF26+PND!AF26</f>
        <v>0</v>
      </c>
      <c r="AG26" s="125">
        <f>+PD!AG26+PND!AG26</f>
        <v>0</v>
      </c>
    </row>
    <row r="27" spans="1:33" x14ac:dyDescent="0.2">
      <c r="A27" s="121">
        <f>PDP!A27</f>
        <v>2037</v>
      </c>
      <c r="B27" s="122">
        <f>+PD!B27+PND!B27</f>
        <v>0</v>
      </c>
      <c r="C27" s="123">
        <f>+PD!C27+PND!C27</f>
        <v>0</v>
      </c>
      <c r="D27" s="123">
        <f>+PD!D27+PND!D27</f>
        <v>0</v>
      </c>
      <c r="E27" s="123">
        <f>+PD!E27+PND!E27</f>
        <v>0</v>
      </c>
      <c r="F27" s="123">
        <f>+PD!F27+PND!F27</f>
        <v>0</v>
      </c>
      <c r="G27" s="123">
        <f>+PD!G27+PND!G27</f>
        <v>0</v>
      </c>
      <c r="H27" s="123">
        <f>+PD!H27+PND!H27</f>
        <v>0</v>
      </c>
      <c r="I27" s="123">
        <f>+PD!I27+PND!I27</f>
        <v>0</v>
      </c>
      <c r="J27" s="123">
        <f>+PD!J27+PND!J27</f>
        <v>0</v>
      </c>
      <c r="K27" s="123">
        <f>+PD!K27+PND!K27</f>
        <v>0</v>
      </c>
      <c r="L27" s="123">
        <f>+PD!L27+PND!L27</f>
        <v>0</v>
      </c>
      <c r="M27" s="123">
        <f>+PD!M27+PND!M27</f>
        <v>0</v>
      </c>
      <c r="N27" s="123">
        <f>+PD!N27+PND!N27</f>
        <v>0</v>
      </c>
      <c r="O27" s="123">
        <f>+PD!O27+PND!O27</f>
        <v>0</v>
      </c>
      <c r="P27" s="123">
        <f>+PD!P27+PND!P27</f>
        <v>0</v>
      </c>
      <c r="Q27" s="123">
        <f>+PD!Q27+PND!Q27</f>
        <v>0</v>
      </c>
      <c r="R27" s="123">
        <f>+PD!R27+PND!R27</f>
        <v>0</v>
      </c>
      <c r="S27" s="123">
        <f>+PD!S27+PND!S27</f>
        <v>0</v>
      </c>
      <c r="T27" s="123">
        <f>+PD!T27+PND!T27</f>
        <v>0</v>
      </c>
      <c r="U27" s="123">
        <f>+PD!U27+PND!U27</f>
        <v>0</v>
      </c>
      <c r="V27" s="123">
        <f>+PD!V27+PND!V27</f>
        <v>0</v>
      </c>
      <c r="W27" s="123">
        <f>+PD!W27+PND!W27</f>
        <v>0</v>
      </c>
      <c r="X27" s="124">
        <f>IF(PD!X27=0,PND!X27,IF(PND!X27=0,PD!X27,AVERAGE(PD!X27,PND!X27)))</f>
        <v>101.55800000000001</v>
      </c>
      <c r="Y27" s="124">
        <f>IF(PD!Y27=0,PND!Y27,IF(PND!Y27=0,PD!Y27,AVERAGE(PD!Y27,PND!Y27)))</f>
        <v>4.7545470000000005</v>
      </c>
      <c r="Z27" s="124">
        <f>IF(PD!Z27=0,PND!Z27,IF(PND!Z27=0,PD!Z27,AVERAGE(PD!Z27,PND!Z27)))</f>
        <v>0</v>
      </c>
      <c r="AA27" s="125">
        <f>+PD!AA27+PND!AA27</f>
        <v>0</v>
      </c>
      <c r="AB27" s="125">
        <f>+PD!AB27+PND!AB27</f>
        <v>0</v>
      </c>
      <c r="AC27" s="125">
        <f>+PD!AC27+PND!AC27</f>
        <v>0</v>
      </c>
      <c r="AD27" s="125">
        <f t="shared" si="0"/>
        <v>0</v>
      </c>
      <c r="AE27" s="125">
        <f>+PD!AE27+PND!AE27</f>
        <v>0</v>
      </c>
      <c r="AF27" s="125">
        <f>+PD!AF27+PND!AF27</f>
        <v>0</v>
      </c>
      <c r="AG27" s="125">
        <f>+PD!AG27+PND!AG27</f>
        <v>0</v>
      </c>
    </row>
    <row r="28" spans="1:33" x14ac:dyDescent="0.2">
      <c r="A28" s="121">
        <f>PDP!A28</f>
        <v>2038</v>
      </c>
      <c r="B28" s="122">
        <f>+PD!B28+PND!B28</f>
        <v>0</v>
      </c>
      <c r="C28" s="123">
        <f>+PD!C28+PND!C28</f>
        <v>0</v>
      </c>
      <c r="D28" s="123">
        <f>+PD!D28+PND!D28</f>
        <v>0</v>
      </c>
      <c r="E28" s="123">
        <f>+PD!E28+PND!E28</f>
        <v>0</v>
      </c>
      <c r="F28" s="123">
        <f>+PD!F28+PND!F28</f>
        <v>0</v>
      </c>
      <c r="G28" s="123">
        <f>+PD!G28+PND!G28</f>
        <v>0</v>
      </c>
      <c r="H28" s="123">
        <f>+PD!H28+PND!H28</f>
        <v>0</v>
      </c>
      <c r="I28" s="123">
        <f>+PD!I28+PND!I28</f>
        <v>0</v>
      </c>
      <c r="J28" s="123">
        <f>+PD!J28+PND!J28</f>
        <v>0</v>
      </c>
      <c r="K28" s="123">
        <f>+PD!K28+PND!K28</f>
        <v>0</v>
      </c>
      <c r="L28" s="123">
        <f>+PD!L28+PND!L28</f>
        <v>0</v>
      </c>
      <c r="M28" s="123">
        <f>+PD!M28+PND!M28</f>
        <v>0</v>
      </c>
      <c r="N28" s="123">
        <f>+PD!N28+PND!N28</f>
        <v>0</v>
      </c>
      <c r="O28" s="123">
        <f>+PD!O28+PND!O28</f>
        <v>0</v>
      </c>
      <c r="P28" s="123">
        <f>+PD!P28+PND!P28</f>
        <v>0</v>
      </c>
      <c r="Q28" s="123">
        <f>+PD!Q28+PND!Q28</f>
        <v>0</v>
      </c>
      <c r="R28" s="123">
        <f>+PD!R28+PND!R28</f>
        <v>0</v>
      </c>
      <c r="S28" s="123">
        <f>+PD!S28+PND!S28</f>
        <v>0</v>
      </c>
      <c r="T28" s="123">
        <f>+PD!T28+PND!T28</f>
        <v>0</v>
      </c>
      <c r="U28" s="123">
        <f>+PD!U28+PND!U28</f>
        <v>0</v>
      </c>
      <c r="V28" s="123">
        <f>+PD!V28+PND!V28</f>
        <v>0</v>
      </c>
      <c r="W28" s="123">
        <f>+PD!W28+PND!W28</f>
        <v>0</v>
      </c>
      <c r="X28" s="124">
        <f>IF(PD!X28=0,PND!X28,IF(PND!X28=0,PD!X28,AVERAGE(PD!X28,PND!X28)))</f>
        <v>101.55800000000001</v>
      </c>
      <c r="Y28" s="124">
        <f>IF(PD!Y28=0,PND!Y28,IF(PND!Y28=0,PD!Y28,AVERAGE(PD!Y28,PND!Y28)))</f>
        <v>4.7545470000000005</v>
      </c>
      <c r="Z28" s="124">
        <f>IF(PD!Z28=0,PND!Z28,IF(PND!Z28=0,PD!Z28,AVERAGE(PD!Z28,PND!Z28)))</f>
        <v>0</v>
      </c>
      <c r="AA28" s="125">
        <f>+PD!AA28+PND!AA28</f>
        <v>0</v>
      </c>
      <c r="AB28" s="125">
        <f>+PD!AB28+PND!AB28</f>
        <v>0</v>
      </c>
      <c r="AC28" s="125">
        <f>+PD!AC28+PND!AC28</f>
        <v>0</v>
      </c>
      <c r="AD28" s="125">
        <f t="shared" si="0"/>
        <v>0</v>
      </c>
      <c r="AE28" s="125">
        <f>+PD!AE28+PND!AE28</f>
        <v>0</v>
      </c>
      <c r="AF28" s="125">
        <f>+PD!AF28+PND!AF28</f>
        <v>0</v>
      </c>
      <c r="AG28" s="125">
        <f>+PD!AG28+PND!AG28</f>
        <v>0</v>
      </c>
    </row>
    <row r="29" spans="1:33" x14ac:dyDescent="0.2">
      <c r="A29" s="121">
        <f>PDP!A29</f>
        <v>2039</v>
      </c>
      <c r="B29" s="122">
        <f>+PD!B29+PND!B29</f>
        <v>0</v>
      </c>
      <c r="C29" s="123">
        <f>+PD!C29+PND!C29</f>
        <v>0</v>
      </c>
      <c r="D29" s="123">
        <f>+PD!D29+PND!D29</f>
        <v>0</v>
      </c>
      <c r="E29" s="123">
        <f>+PD!E29+PND!E29</f>
        <v>0</v>
      </c>
      <c r="F29" s="123">
        <f>+PD!F29+PND!F29</f>
        <v>0</v>
      </c>
      <c r="G29" s="123">
        <f>+PD!G29+PND!G29</f>
        <v>0</v>
      </c>
      <c r="H29" s="123">
        <f>+PD!H29+PND!H29</f>
        <v>0</v>
      </c>
      <c r="I29" s="123">
        <f>+PD!I29+PND!I29</f>
        <v>0</v>
      </c>
      <c r="J29" s="123">
        <f>+PD!J29+PND!J29</f>
        <v>0</v>
      </c>
      <c r="K29" s="123">
        <f>+PD!K29+PND!K29</f>
        <v>0</v>
      </c>
      <c r="L29" s="123">
        <f>+PD!L29+PND!L29</f>
        <v>0</v>
      </c>
      <c r="M29" s="123">
        <f>+PD!M29+PND!M29</f>
        <v>0</v>
      </c>
      <c r="N29" s="123">
        <f>+PD!N29+PND!N29</f>
        <v>0</v>
      </c>
      <c r="O29" s="123">
        <f>+PD!O29+PND!O29</f>
        <v>0</v>
      </c>
      <c r="P29" s="123">
        <f>+PD!P29+PND!P29</f>
        <v>0</v>
      </c>
      <c r="Q29" s="123">
        <f>+PD!Q29+PND!Q29</f>
        <v>0</v>
      </c>
      <c r="R29" s="123">
        <f>+PD!R29+PND!R29</f>
        <v>0</v>
      </c>
      <c r="S29" s="123">
        <f>+PD!S29+PND!S29</f>
        <v>0</v>
      </c>
      <c r="T29" s="123">
        <f>+PD!T29+PND!T29</f>
        <v>0</v>
      </c>
      <c r="U29" s="123">
        <f>+PD!U29+PND!U29</f>
        <v>0</v>
      </c>
      <c r="V29" s="123">
        <f>+PD!V29+PND!V29</f>
        <v>0</v>
      </c>
      <c r="W29" s="123">
        <f>+PD!W29+PND!W29</f>
        <v>0</v>
      </c>
      <c r="X29" s="124">
        <f>IF(PD!X29=0,PND!X29,IF(PND!X29=0,PD!X29,AVERAGE(PD!X29,PND!X29)))</f>
        <v>101.55800000000001</v>
      </c>
      <c r="Y29" s="124">
        <f>IF(PD!Y29=0,PND!Y29,IF(PND!Y29=0,PD!Y29,AVERAGE(PD!Y29,PND!Y29)))</f>
        <v>4.7545470000000005</v>
      </c>
      <c r="Z29" s="124">
        <f>IF(PD!Z29=0,PND!Z29,IF(PND!Z29=0,PD!Z29,AVERAGE(PD!Z29,PND!Z29)))</f>
        <v>0</v>
      </c>
      <c r="AA29" s="125">
        <f>+PD!AA29+PND!AA29</f>
        <v>0</v>
      </c>
      <c r="AB29" s="125">
        <f>+PD!AB29+PND!AB29</f>
        <v>0</v>
      </c>
      <c r="AC29" s="125">
        <f>+PD!AC29+PND!AC29</f>
        <v>0</v>
      </c>
      <c r="AD29" s="125">
        <f t="shared" si="0"/>
        <v>0</v>
      </c>
      <c r="AE29" s="125">
        <f>+PD!AE29+PND!AE29</f>
        <v>0</v>
      </c>
      <c r="AF29" s="125">
        <f>+PD!AF29+PND!AF29</f>
        <v>0</v>
      </c>
      <c r="AG29" s="125">
        <f>+PD!AG29+PND!AG29</f>
        <v>0</v>
      </c>
    </row>
    <row r="30" spans="1:33" x14ac:dyDescent="0.2">
      <c r="A30" s="121">
        <f>PDP!A30</f>
        <v>2040</v>
      </c>
      <c r="B30" s="122">
        <f>+PD!B30+PND!B30</f>
        <v>0</v>
      </c>
      <c r="C30" s="123">
        <f>+PD!C30+PND!C30</f>
        <v>0</v>
      </c>
      <c r="D30" s="123">
        <f>+PD!D30+PND!D30</f>
        <v>0</v>
      </c>
      <c r="E30" s="123">
        <f>+PD!E30+PND!E30</f>
        <v>0</v>
      </c>
      <c r="F30" s="123">
        <f>+PD!F30+PND!F30</f>
        <v>0</v>
      </c>
      <c r="G30" s="123">
        <f>+PD!G30+PND!G30</f>
        <v>0</v>
      </c>
      <c r="H30" s="123">
        <f>+PD!H30+PND!H30</f>
        <v>0</v>
      </c>
      <c r="I30" s="123">
        <f>+PD!I30+PND!I30</f>
        <v>0</v>
      </c>
      <c r="J30" s="123">
        <f>+PD!J30+PND!J30</f>
        <v>0</v>
      </c>
      <c r="K30" s="123">
        <f>+PD!K30+PND!K30</f>
        <v>0</v>
      </c>
      <c r="L30" s="123">
        <f>+PD!L30+PND!L30</f>
        <v>0</v>
      </c>
      <c r="M30" s="123">
        <f>+PD!M30+PND!M30</f>
        <v>0</v>
      </c>
      <c r="N30" s="123">
        <f>+PD!N30+PND!N30</f>
        <v>0</v>
      </c>
      <c r="O30" s="123">
        <f>+PD!O30+PND!O30</f>
        <v>0</v>
      </c>
      <c r="P30" s="123">
        <f>+PD!P30+PND!P30</f>
        <v>0</v>
      </c>
      <c r="Q30" s="123">
        <f>+PD!Q30+PND!Q30</f>
        <v>0</v>
      </c>
      <c r="R30" s="123">
        <f>+PD!R30+PND!R30</f>
        <v>0</v>
      </c>
      <c r="S30" s="123">
        <f>+PD!S30+PND!S30</f>
        <v>0</v>
      </c>
      <c r="T30" s="123">
        <f>+PD!T30+PND!T30</f>
        <v>0</v>
      </c>
      <c r="U30" s="123">
        <f>+PD!U30+PND!U30</f>
        <v>0</v>
      </c>
      <c r="V30" s="123">
        <f>+PD!V30+PND!V30</f>
        <v>0</v>
      </c>
      <c r="W30" s="123">
        <f>+PD!W30+PND!W30</f>
        <v>0</v>
      </c>
      <c r="X30" s="124">
        <f>IF(PD!X30=0,PND!X30,IF(PND!X30=0,PD!X30,AVERAGE(PD!X30,PND!X30)))</f>
        <v>101.55800000000001</v>
      </c>
      <c r="Y30" s="124">
        <f>IF(PD!Y30=0,PND!Y30,IF(PND!Y30=0,PD!Y30,AVERAGE(PD!Y30,PND!Y30)))</f>
        <v>4.7545470000000005</v>
      </c>
      <c r="Z30" s="124">
        <f>IF(PD!Z30=0,PND!Z30,IF(PND!Z30=0,PD!Z30,AVERAGE(PD!Z30,PND!Z30)))</f>
        <v>0</v>
      </c>
      <c r="AA30" s="125">
        <f>+PD!AA30+PND!AA30</f>
        <v>0</v>
      </c>
      <c r="AB30" s="125">
        <f>+PD!AB30+PND!AB30</f>
        <v>0</v>
      </c>
      <c r="AC30" s="125">
        <f>+PD!AC30+PND!AC30</f>
        <v>0</v>
      </c>
      <c r="AD30" s="125">
        <f t="shared" si="0"/>
        <v>0</v>
      </c>
      <c r="AE30" s="125">
        <f>+PD!AE30+PND!AE30</f>
        <v>0</v>
      </c>
      <c r="AF30" s="125">
        <f>+PD!AF30+PND!AF30</f>
        <v>0</v>
      </c>
      <c r="AG30" s="125">
        <f>+PD!AG30+PND!AG30</f>
        <v>0</v>
      </c>
    </row>
    <row r="31" spans="1:33" x14ac:dyDescent="0.2">
      <c r="A31" s="121">
        <f>PDP!A31</f>
        <v>2041</v>
      </c>
      <c r="B31" s="122">
        <f>+PD!B31+PND!B31</f>
        <v>0</v>
      </c>
      <c r="C31" s="123">
        <f>+PD!C31+PND!C31</f>
        <v>0</v>
      </c>
      <c r="D31" s="123">
        <f>+PD!D31+PND!D31</f>
        <v>0</v>
      </c>
      <c r="E31" s="123">
        <f>+PD!E31+PND!E31</f>
        <v>0</v>
      </c>
      <c r="F31" s="123">
        <f>+PD!F31+PND!F31</f>
        <v>0</v>
      </c>
      <c r="G31" s="123">
        <f>+PD!G31+PND!G31</f>
        <v>0</v>
      </c>
      <c r="H31" s="123">
        <f>+PD!H31+PND!H31</f>
        <v>0</v>
      </c>
      <c r="I31" s="123">
        <f>+PD!I31+PND!I31</f>
        <v>0</v>
      </c>
      <c r="J31" s="123">
        <f>+PD!J31+PND!J31</f>
        <v>0</v>
      </c>
      <c r="K31" s="123">
        <f>+PD!K31+PND!K31</f>
        <v>0</v>
      </c>
      <c r="L31" s="123">
        <f>+PD!L31+PND!L31</f>
        <v>0</v>
      </c>
      <c r="M31" s="123">
        <f>+PD!M31+PND!M31</f>
        <v>0</v>
      </c>
      <c r="N31" s="123">
        <f>+PD!N31+PND!N31</f>
        <v>0</v>
      </c>
      <c r="O31" s="123">
        <f>+PD!O31+PND!O31</f>
        <v>0</v>
      </c>
      <c r="P31" s="123">
        <f>+PD!P31+PND!P31</f>
        <v>0</v>
      </c>
      <c r="Q31" s="123">
        <f>+PD!Q31+PND!Q31</f>
        <v>0</v>
      </c>
      <c r="R31" s="123">
        <f>+PD!R31+PND!R31</f>
        <v>0</v>
      </c>
      <c r="S31" s="123">
        <f>+PD!S31+PND!S31</f>
        <v>0</v>
      </c>
      <c r="T31" s="123">
        <f>+PD!T31+PND!T31</f>
        <v>0</v>
      </c>
      <c r="U31" s="123">
        <f>+PD!U31+PND!U31</f>
        <v>0</v>
      </c>
      <c r="V31" s="123">
        <f>+PD!V31+PND!V31</f>
        <v>0</v>
      </c>
      <c r="W31" s="123">
        <f>+PD!W31+PND!W31</f>
        <v>0</v>
      </c>
      <c r="X31" s="124">
        <f>IF(PD!X31=0,PND!X31,IF(PND!X31=0,PD!X31,AVERAGE(PD!X31,PND!X31)))</f>
        <v>101.55800000000001</v>
      </c>
      <c r="Y31" s="124">
        <f>IF(PD!Y31=0,PND!Y31,IF(PND!Y31=0,PD!Y31,AVERAGE(PD!Y31,PND!Y31)))</f>
        <v>4.7545470000000005</v>
      </c>
      <c r="Z31" s="124">
        <f>IF(PD!Z31=0,PND!Z31,IF(PND!Z31=0,PD!Z31,AVERAGE(PD!Z31,PND!Z31)))</f>
        <v>0</v>
      </c>
      <c r="AA31" s="125">
        <f>+PD!AA31+PND!AA31</f>
        <v>0</v>
      </c>
      <c r="AB31" s="125">
        <f>+PD!AB31+PND!AB31</f>
        <v>0</v>
      </c>
      <c r="AC31" s="125">
        <f>+PD!AC31+PND!AC31</f>
        <v>0</v>
      </c>
      <c r="AD31" s="125">
        <f t="shared" si="0"/>
        <v>0</v>
      </c>
      <c r="AE31" s="125">
        <f>+PD!AE31+PND!AE31</f>
        <v>0</v>
      </c>
      <c r="AF31" s="125">
        <f>+PD!AF31+PND!AF31</f>
        <v>0</v>
      </c>
      <c r="AG31" s="125">
        <f>+PD!AG31+PND!AG31</f>
        <v>0</v>
      </c>
    </row>
    <row r="32" spans="1:33" x14ac:dyDescent="0.2">
      <c r="A32" s="121">
        <f>PDP!A32</f>
        <v>2042</v>
      </c>
      <c r="B32" s="122">
        <f>+PD!B32+PND!B32</f>
        <v>0</v>
      </c>
      <c r="C32" s="123">
        <f>+PD!C32+PND!C32</f>
        <v>0</v>
      </c>
      <c r="D32" s="123">
        <f>+PD!D32+PND!D32</f>
        <v>0</v>
      </c>
      <c r="E32" s="123">
        <f>+PD!E32+PND!E32</f>
        <v>0</v>
      </c>
      <c r="F32" s="123">
        <f>+PD!F32+PND!F32</f>
        <v>0</v>
      </c>
      <c r="G32" s="123">
        <f>+PD!G32+PND!G32</f>
        <v>0</v>
      </c>
      <c r="H32" s="123">
        <f>+PD!H32+PND!H32</f>
        <v>0</v>
      </c>
      <c r="I32" s="123">
        <f>+PD!I32+PND!I32</f>
        <v>0</v>
      </c>
      <c r="J32" s="123">
        <f>+PD!J32+PND!J32</f>
        <v>0</v>
      </c>
      <c r="K32" s="123">
        <f>+PD!K32+PND!K32</f>
        <v>0</v>
      </c>
      <c r="L32" s="123">
        <f>+PD!L32+PND!L32</f>
        <v>0</v>
      </c>
      <c r="M32" s="123">
        <f>+PD!M32+PND!M32</f>
        <v>0</v>
      </c>
      <c r="N32" s="123">
        <f>+PD!N32+PND!N32</f>
        <v>0</v>
      </c>
      <c r="O32" s="123">
        <f>+PD!O32+PND!O32</f>
        <v>0</v>
      </c>
      <c r="P32" s="123">
        <f>+PD!P32+PND!P32</f>
        <v>0</v>
      </c>
      <c r="Q32" s="123">
        <f>+PD!Q32+PND!Q32</f>
        <v>0</v>
      </c>
      <c r="R32" s="123">
        <f>+PD!R32+PND!R32</f>
        <v>0</v>
      </c>
      <c r="S32" s="123">
        <f>+PD!S32+PND!S32</f>
        <v>0</v>
      </c>
      <c r="T32" s="123">
        <f>+PD!T32+PND!T32</f>
        <v>0</v>
      </c>
      <c r="U32" s="123">
        <f>+PD!U32+PND!U32</f>
        <v>0</v>
      </c>
      <c r="V32" s="123">
        <f>+PD!V32+PND!V32</f>
        <v>0</v>
      </c>
      <c r="W32" s="123">
        <f>+PD!W32+PND!W32</f>
        <v>0</v>
      </c>
      <c r="X32" s="124">
        <f>IF(PD!X32=0,PND!X32,IF(PND!X32=0,PD!X32,AVERAGE(PD!X32,PND!X32)))</f>
        <v>101.55800000000001</v>
      </c>
      <c r="Y32" s="124">
        <f>IF(PD!Y32=0,PND!Y32,IF(PND!Y32=0,PD!Y32,AVERAGE(PD!Y32,PND!Y32)))</f>
        <v>4.7545470000000005</v>
      </c>
      <c r="Z32" s="124">
        <f>IF(PD!Z32=0,PND!Z32,IF(PND!Z32=0,PD!Z32,AVERAGE(PD!Z32,PND!Z32)))</f>
        <v>0</v>
      </c>
      <c r="AA32" s="125">
        <f>+PD!AA32+PND!AA32</f>
        <v>0</v>
      </c>
      <c r="AB32" s="125">
        <f>+PD!AB32+PND!AB32</f>
        <v>0</v>
      </c>
      <c r="AC32" s="125">
        <f>+PD!AC32+PND!AC32</f>
        <v>0</v>
      </c>
      <c r="AD32" s="125">
        <f t="shared" si="0"/>
        <v>0</v>
      </c>
      <c r="AE32" s="125">
        <f>+PD!AE32+PND!AE32</f>
        <v>0</v>
      </c>
      <c r="AF32" s="125">
        <f>+PD!AF32+PND!AF32</f>
        <v>0</v>
      </c>
      <c r="AG32" s="125">
        <f>+PD!AG32+PND!AG32</f>
        <v>0</v>
      </c>
    </row>
    <row r="33" spans="1:33" x14ac:dyDescent="0.2">
      <c r="A33" s="121">
        <f>PDP!A33</f>
        <v>2043</v>
      </c>
      <c r="B33" s="122">
        <f>+PD!B33+PND!B33</f>
        <v>0</v>
      </c>
      <c r="C33" s="123">
        <f>+PD!C33+PND!C33</f>
        <v>0</v>
      </c>
      <c r="D33" s="123">
        <f>+PD!D33+PND!D33</f>
        <v>0</v>
      </c>
      <c r="E33" s="123">
        <f>+PD!E33+PND!E33</f>
        <v>0</v>
      </c>
      <c r="F33" s="123">
        <f>+PD!F33+PND!F33</f>
        <v>0</v>
      </c>
      <c r="G33" s="123">
        <f>+PD!G33+PND!G33</f>
        <v>0</v>
      </c>
      <c r="H33" s="123">
        <f>+PD!H33+PND!H33</f>
        <v>0</v>
      </c>
      <c r="I33" s="123">
        <f>+PD!I33+PND!I33</f>
        <v>0</v>
      </c>
      <c r="J33" s="123">
        <f>+PD!J33+PND!J33</f>
        <v>0</v>
      </c>
      <c r="K33" s="123">
        <f>+PD!K33+PND!K33</f>
        <v>0</v>
      </c>
      <c r="L33" s="123">
        <f>+PD!L33+PND!L33</f>
        <v>0</v>
      </c>
      <c r="M33" s="123">
        <f>+PD!M33+PND!M33</f>
        <v>0</v>
      </c>
      <c r="N33" s="123">
        <f>+PD!N33+PND!N33</f>
        <v>0</v>
      </c>
      <c r="O33" s="123">
        <f>+PD!O33+PND!O33</f>
        <v>0</v>
      </c>
      <c r="P33" s="123">
        <f>+PD!P33+PND!P33</f>
        <v>0</v>
      </c>
      <c r="Q33" s="123">
        <f>+PD!Q33+PND!Q33</f>
        <v>0</v>
      </c>
      <c r="R33" s="123">
        <f>+PD!R33+PND!R33</f>
        <v>0</v>
      </c>
      <c r="S33" s="123">
        <f>+PD!S33+PND!S33</f>
        <v>0</v>
      </c>
      <c r="T33" s="123">
        <f>+PD!T33+PND!T33</f>
        <v>0</v>
      </c>
      <c r="U33" s="123">
        <f>+PD!U33+PND!U33</f>
        <v>0</v>
      </c>
      <c r="V33" s="123">
        <f>+PD!V33+PND!V33</f>
        <v>0</v>
      </c>
      <c r="W33" s="123">
        <f>+PD!W33+PND!W33</f>
        <v>0</v>
      </c>
      <c r="X33" s="124">
        <f>IF(PD!X33=0,PND!X33,IF(PND!X33=0,PD!X33,AVERAGE(PD!X33,PND!X33)))</f>
        <v>101.55800000000001</v>
      </c>
      <c r="Y33" s="124">
        <f>IF(PD!Y33=0,PND!Y33,IF(PND!Y33=0,PD!Y33,AVERAGE(PD!Y33,PND!Y33)))</f>
        <v>4.7545470000000005</v>
      </c>
      <c r="Z33" s="124">
        <f>IF(PD!Z33=0,PND!Z33,IF(PND!Z33=0,PD!Z33,AVERAGE(PD!Z33,PND!Z33)))</f>
        <v>0</v>
      </c>
      <c r="AA33" s="125">
        <f>+PD!AA33+PND!AA33</f>
        <v>0</v>
      </c>
      <c r="AB33" s="125">
        <f>+PD!AB33+PND!AB33</f>
        <v>0</v>
      </c>
      <c r="AC33" s="125">
        <f>+PD!AC33+PND!AC33</f>
        <v>0</v>
      </c>
      <c r="AD33" s="125">
        <f t="shared" si="0"/>
        <v>0</v>
      </c>
      <c r="AE33" s="125">
        <f>+PD!AE33+PND!AE33</f>
        <v>0</v>
      </c>
      <c r="AF33" s="125">
        <f>+PD!AF33+PND!AF33</f>
        <v>0</v>
      </c>
      <c r="AG33" s="125">
        <f>+PD!AG33+PND!AG33</f>
        <v>0</v>
      </c>
    </row>
    <row r="34" spans="1:33" x14ac:dyDescent="0.2">
      <c r="A34" s="121">
        <f>PDP!A34</f>
        <v>2044</v>
      </c>
      <c r="B34" s="122">
        <f>+PD!B34+PND!B34</f>
        <v>0</v>
      </c>
      <c r="C34" s="123">
        <f>+PD!C34+PND!C34</f>
        <v>0</v>
      </c>
      <c r="D34" s="123">
        <f>+PD!D34+PND!D34</f>
        <v>0</v>
      </c>
      <c r="E34" s="123">
        <f>+PD!E34+PND!E34</f>
        <v>0</v>
      </c>
      <c r="F34" s="123">
        <f>+PD!F34+PND!F34</f>
        <v>0</v>
      </c>
      <c r="G34" s="123">
        <f>+PD!G34+PND!G34</f>
        <v>0</v>
      </c>
      <c r="H34" s="123">
        <f>+PD!H34+PND!H34</f>
        <v>0</v>
      </c>
      <c r="I34" s="123">
        <f>+PD!I34+PND!I34</f>
        <v>0</v>
      </c>
      <c r="J34" s="123">
        <f>+PD!J34+PND!J34</f>
        <v>0</v>
      </c>
      <c r="K34" s="123">
        <f>+PD!K34+PND!K34</f>
        <v>0</v>
      </c>
      <c r="L34" s="123">
        <f>+PD!L34+PND!L34</f>
        <v>0</v>
      </c>
      <c r="M34" s="123">
        <f>+PD!M34+PND!M34</f>
        <v>0</v>
      </c>
      <c r="N34" s="123">
        <f>+PD!N34+PND!N34</f>
        <v>0</v>
      </c>
      <c r="O34" s="123">
        <f>+PD!O34+PND!O34</f>
        <v>0</v>
      </c>
      <c r="P34" s="123">
        <f>+PD!P34+PND!P34</f>
        <v>0</v>
      </c>
      <c r="Q34" s="123">
        <f>+PD!Q34+PND!Q34</f>
        <v>0</v>
      </c>
      <c r="R34" s="123">
        <f>+PD!R34+PND!R34</f>
        <v>0</v>
      </c>
      <c r="S34" s="123">
        <f>+PD!S34+PND!S34</f>
        <v>0</v>
      </c>
      <c r="T34" s="123">
        <f>+PD!T34+PND!T34</f>
        <v>0</v>
      </c>
      <c r="U34" s="123">
        <f>+PD!U34+PND!U34</f>
        <v>0</v>
      </c>
      <c r="V34" s="123">
        <f>+PD!V34+PND!V34</f>
        <v>0</v>
      </c>
      <c r="W34" s="123">
        <f>+PD!W34+PND!W34</f>
        <v>0</v>
      </c>
      <c r="X34" s="124">
        <f>IF(PD!X34=0,PND!X34,IF(PND!X34=0,PD!X34,AVERAGE(PD!X34,PND!X34)))</f>
        <v>101.55800000000001</v>
      </c>
      <c r="Y34" s="124">
        <f>IF(PD!Y34=0,PND!Y34,IF(PND!Y34=0,PD!Y34,AVERAGE(PD!Y34,PND!Y34)))</f>
        <v>4.7545470000000005</v>
      </c>
      <c r="Z34" s="124">
        <f>IF(PD!Z34=0,PND!Z34,IF(PND!Z34=0,PD!Z34,AVERAGE(PD!Z34,PND!Z34)))</f>
        <v>0</v>
      </c>
      <c r="AA34" s="125">
        <f>+PD!AA34+PND!AA34</f>
        <v>0</v>
      </c>
      <c r="AB34" s="125">
        <f>+PD!AB34+PND!AB34</f>
        <v>0</v>
      </c>
      <c r="AC34" s="125">
        <f>+PD!AC34+PND!AC34</f>
        <v>0</v>
      </c>
      <c r="AD34" s="125">
        <f t="shared" si="0"/>
        <v>0</v>
      </c>
      <c r="AE34" s="125">
        <f>+PD!AE34+PND!AE34</f>
        <v>0</v>
      </c>
      <c r="AF34" s="125">
        <f>+PD!AF34+PND!AF34</f>
        <v>0</v>
      </c>
      <c r="AG34" s="125">
        <f>+PD!AG34+PND!AG34</f>
        <v>0</v>
      </c>
    </row>
    <row r="35" spans="1:33" x14ac:dyDescent="0.2">
      <c r="A35" s="121">
        <f>PDP!A35</f>
        <v>2045</v>
      </c>
      <c r="B35" s="122">
        <f>+PD!B35+PND!B35</f>
        <v>0</v>
      </c>
      <c r="C35" s="123">
        <f>+PD!C35+PND!C35</f>
        <v>0</v>
      </c>
      <c r="D35" s="123">
        <f>+PD!D35+PND!D35</f>
        <v>0</v>
      </c>
      <c r="E35" s="123">
        <f>+PD!E35+PND!E35</f>
        <v>0</v>
      </c>
      <c r="F35" s="123">
        <f>+PD!F35+PND!F35</f>
        <v>0</v>
      </c>
      <c r="G35" s="123">
        <f>+PD!G35+PND!G35</f>
        <v>0</v>
      </c>
      <c r="H35" s="123">
        <f>+PD!H35+PND!H35</f>
        <v>0</v>
      </c>
      <c r="I35" s="123">
        <f>+PD!I35+PND!I35</f>
        <v>0</v>
      </c>
      <c r="J35" s="123">
        <f>+PD!J35+PND!J35</f>
        <v>0</v>
      </c>
      <c r="K35" s="123">
        <f>+PD!K35+PND!K35</f>
        <v>0</v>
      </c>
      <c r="L35" s="123">
        <f>+PD!L35+PND!L35</f>
        <v>0</v>
      </c>
      <c r="M35" s="123">
        <f>+PD!M35+PND!M35</f>
        <v>0</v>
      </c>
      <c r="N35" s="123">
        <f>+PD!N35+PND!N35</f>
        <v>0</v>
      </c>
      <c r="O35" s="123">
        <f>+PD!O35+PND!O35</f>
        <v>0</v>
      </c>
      <c r="P35" s="123">
        <f>+PD!P35+PND!P35</f>
        <v>0</v>
      </c>
      <c r="Q35" s="123">
        <f>+PD!Q35+PND!Q35</f>
        <v>0</v>
      </c>
      <c r="R35" s="123">
        <f>+PD!R35+PND!R35</f>
        <v>0</v>
      </c>
      <c r="S35" s="123">
        <f>+PD!S35+PND!S35</f>
        <v>0</v>
      </c>
      <c r="T35" s="123">
        <f>+PD!T35+PND!T35</f>
        <v>0</v>
      </c>
      <c r="U35" s="123">
        <f>+PD!U35+PND!U35</f>
        <v>0</v>
      </c>
      <c r="V35" s="123">
        <f>+PD!V35+PND!V35</f>
        <v>0</v>
      </c>
      <c r="W35" s="123">
        <f>+PD!W35+PND!W35</f>
        <v>0</v>
      </c>
      <c r="X35" s="124">
        <f>IF(PD!X35=0,PND!X35,IF(PND!X35=0,PD!X35,AVERAGE(PD!X35,PND!X35)))</f>
        <v>101.55800000000001</v>
      </c>
      <c r="Y35" s="124">
        <f>IF(PD!Y35=0,PND!Y35,IF(PND!Y35=0,PD!Y35,AVERAGE(PD!Y35,PND!Y35)))</f>
        <v>4.7545470000000005</v>
      </c>
      <c r="Z35" s="124">
        <f>IF(PD!Z35=0,PND!Z35,IF(PND!Z35=0,PD!Z35,AVERAGE(PD!Z35,PND!Z35)))</f>
        <v>0</v>
      </c>
      <c r="AA35" s="125">
        <f>+PD!AA35+PND!AA35</f>
        <v>0</v>
      </c>
      <c r="AB35" s="125">
        <f>+PD!AB35+PND!AB35</f>
        <v>0</v>
      </c>
      <c r="AC35" s="125">
        <f>+PD!AC35+PND!AC35</f>
        <v>0</v>
      </c>
      <c r="AD35" s="125">
        <f t="shared" si="0"/>
        <v>0</v>
      </c>
      <c r="AE35" s="125">
        <f>+PD!AE35+PND!AE35</f>
        <v>0</v>
      </c>
      <c r="AF35" s="125">
        <f>+PD!AF35+PND!AF35</f>
        <v>0</v>
      </c>
      <c r="AG35" s="125">
        <f>+PD!AG35+PND!AG35</f>
        <v>0</v>
      </c>
    </row>
    <row r="36" spans="1:33" x14ac:dyDescent="0.2">
      <c r="A36" s="121">
        <f>PDP!A36</f>
        <v>2046</v>
      </c>
      <c r="B36" s="122">
        <f>+PD!B36+PND!B36</f>
        <v>0</v>
      </c>
      <c r="C36" s="123">
        <f>+PD!C36+PND!C36</f>
        <v>0</v>
      </c>
      <c r="D36" s="123">
        <f>+PD!D36+PND!D36</f>
        <v>0</v>
      </c>
      <c r="E36" s="123">
        <f>+PD!E36+PND!E36</f>
        <v>0</v>
      </c>
      <c r="F36" s="123">
        <f>+PD!F36+PND!F36</f>
        <v>0</v>
      </c>
      <c r="G36" s="123">
        <f>+PD!G36+PND!G36</f>
        <v>0</v>
      </c>
      <c r="H36" s="123">
        <f>+PD!H36+PND!H36</f>
        <v>0</v>
      </c>
      <c r="I36" s="123">
        <f>+PD!I36+PND!I36</f>
        <v>0</v>
      </c>
      <c r="J36" s="123">
        <f>+PD!J36+PND!J36</f>
        <v>0</v>
      </c>
      <c r="K36" s="123">
        <f>+PD!K36+PND!K36</f>
        <v>0</v>
      </c>
      <c r="L36" s="123">
        <f>+PD!L36+PND!L36</f>
        <v>0</v>
      </c>
      <c r="M36" s="123">
        <f>+PD!M36+PND!M36</f>
        <v>0</v>
      </c>
      <c r="N36" s="123">
        <f>+PD!N36+PND!N36</f>
        <v>0</v>
      </c>
      <c r="O36" s="123">
        <f>+PD!O36+PND!O36</f>
        <v>0</v>
      </c>
      <c r="P36" s="123">
        <f>+PD!P36+PND!P36</f>
        <v>0</v>
      </c>
      <c r="Q36" s="123">
        <f>+PD!Q36+PND!Q36</f>
        <v>0</v>
      </c>
      <c r="R36" s="123">
        <f>+PD!R36+PND!R36</f>
        <v>0</v>
      </c>
      <c r="S36" s="123">
        <f>+PD!S36+PND!S36</f>
        <v>0</v>
      </c>
      <c r="T36" s="123">
        <f>+PD!T36+PND!T36</f>
        <v>0</v>
      </c>
      <c r="U36" s="123">
        <f>+PD!U36+PND!U36</f>
        <v>0</v>
      </c>
      <c r="V36" s="123">
        <f>+PD!V36+PND!V36</f>
        <v>0</v>
      </c>
      <c r="W36" s="123">
        <f>+PD!W36+PND!W36</f>
        <v>0</v>
      </c>
      <c r="X36" s="124">
        <f>IF(PD!X36=0,PND!X36,IF(PND!X36=0,PD!X36,AVERAGE(PD!X36,PND!X36)))</f>
        <v>101.55800000000001</v>
      </c>
      <c r="Y36" s="124">
        <f>IF(PD!Y36=0,PND!Y36,IF(PND!Y36=0,PD!Y36,AVERAGE(PD!Y36,PND!Y36)))</f>
        <v>4.7545470000000005</v>
      </c>
      <c r="Z36" s="124">
        <f>IF(PD!Z36=0,PND!Z36,IF(PND!Z36=0,PD!Z36,AVERAGE(PD!Z36,PND!Z36)))</f>
        <v>0</v>
      </c>
      <c r="AA36" s="125">
        <f>+PD!AA36+PND!AA36</f>
        <v>0</v>
      </c>
      <c r="AB36" s="125">
        <f>+PD!AB36+PND!AB36</f>
        <v>0</v>
      </c>
      <c r="AC36" s="125">
        <f>+PD!AC36+PND!AC36</f>
        <v>0</v>
      </c>
      <c r="AD36" s="125">
        <f t="shared" si="0"/>
        <v>0</v>
      </c>
      <c r="AE36" s="125">
        <f>+PD!AE36+PND!AE36</f>
        <v>0</v>
      </c>
      <c r="AF36" s="125">
        <f>+PD!AF36+PND!AF36</f>
        <v>0</v>
      </c>
      <c r="AG36" s="125">
        <f>+PD!AG36+PND!AG36</f>
        <v>0</v>
      </c>
    </row>
    <row r="37" spans="1:33" x14ac:dyDescent="0.2">
      <c r="A37" s="121">
        <f>PDP!A37</f>
        <v>2047</v>
      </c>
      <c r="B37" s="122">
        <f>+PD!B37+PND!B37</f>
        <v>0</v>
      </c>
      <c r="C37" s="123">
        <f>+PD!C37+PND!C37</f>
        <v>0</v>
      </c>
      <c r="D37" s="123">
        <f>+PD!D37+PND!D37</f>
        <v>0</v>
      </c>
      <c r="E37" s="123">
        <f>+PD!E37+PND!E37</f>
        <v>0</v>
      </c>
      <c r="F37" s="123">
        <f>+PD!F37+PND!F37</f>
        <v>0</v>
      </c>
      <c r="G37" s="123">
        <f>+PD!G37+PND!G37</f>
        <v>0</v>
      </c>
      <c r="H37" s="123">
        <f>+PD!H37+PND!H37</f>
        <v>0</v>
      </c>
      <c r="I37" s="123">
        <f>+PD!I37+PND!I37</f>
        <v>0</v>
      </c>
      <c r="J37" s="123">
        <f>+PD!J37+PND!J37</f>
        <v>0</v>
      </c>
      <c r="K37" s="123">
        <f>+PD!K37+PND!K37</f>
        <v>0</v>
      </c>
      <c r="L37" s="123">
        <f>+PD!L37+PND!L37</f>
        <v>0</v>
      </c>
      <c r="M37" s="123">
        <f>+PD!M37+PND!M37</f>
        <v>0</v>
      </c>
      <c r="N37" s="123">
        <f>+PD!N37+PND!N37</f>
        <v>0</v>
      </c>
      <c r="O37" s="123">
        <f>+PD!O37+PND!O37</f>
        <v>0</v>
      </c>
      <c r="P37" s="123">
        <f>+PD!P37+PND!P37</f>
        <v>0</v>
      </c>
      <c r="Q37" s="123">
        <f>+PD!Q37+PND!Q37</f>
        <v>0</v>
      </c>
      <c r="R37" s="123">
        <f>+PD!R37+PND!R37</f>
        <v>0</v>
      </c>
      <c r="S37" s="123">
        <f>+PD!S37+PND!S37</f>
        <v>0</v>
      </c>
      <c r="T37" s="123">
        <f>+PD!T37+PND!T37</f>
        <v>0</v>
      </c>
      <c r="U37" s="123">
        <f>+PD!U37+PND!U37</f>
        <v>0</v>
      </c>
      <c r="V37" s="123">
        <f>+PD!V37+PND!V37</f>
        <v>0</v>
      </c>
      <c r="W37" s="123">
        <f>+PD!W37+PND!W37</f>
        <v>0</v>
      </c>
      <c r="X37" s="124">
        <f>IF(PD!X37=0,PND!X37,IF(PND!X37=0,PD!X37,AVERAGE(PD!X37,PND!X37)))</f>
        <v>101.55800000000001</v>
      </c>
      <c r="Y37" s="124">
        <f>IF(PD!Y37=0,PND!Y37,IF(PND!Y37=0,PD!Y37,AVERAGE(PD!Y37,PND!Y37)))</f>
        <v>4.7545470000000005</v>
      </c>
      <c r="Z37" s="124">
        <f>IF(PD!Z37=0,PND!Z37,IF(PND!Z37=0,PD!Z37,AVERAGE(PD!Z37,PND!Z37)))</f>
        <v>0</v>
      </c>
      <c r="AA37" s="125">
        <f>+PD!AA37+PND!AA37</f>
        <v>0</v>
      </c>
      <c r="AB37" s="125">
        <f>+PD!AB37+PND!AB37</f>
        <v>0</v>
      </c>
      <c r="AC37" s="125">
        <f>+PD!AC37+PND!AC37</f>
        <v>0</v>
      </c>
      <c r="AD37" s="125">
        <f t="shared" si="0"/>
        <v>0</v>
      </c>
      <c r="AE37" s="125">
        <f>+PD!AE37+PND!AE37</f>
        <v>0</v>
      </c>
      <c r="AF37" s="125">
        <f>+PD!AF37+PND!AF37</f>
        <v>0</v>
      </c>
      <c r="AG37" s="125">
        <f>+PD!AG37+PND!AG37</f>
        <v>0</v>
      </c>
    </row>
    <row r="38" spans="1:33" x14ac:dyDescent="0.2">
      <c r="A38" s="121">
        <f>PDP!A38</f>
        <v>2048</v>
      </c>
      <c r="B38" s="122">
        <f>+PD!B38+PND!B38</f>
        <v>0</v>
      </c>
      <c r="C38" s="123">
        <f>+PD!C38+PND!C38</f>
        <v>0</v>
      </c>
      <c r="D38" s="123">
        <f>+PD!D38+PND!D38</f>
        <v>0</v>
      </c>
      <c r="E38" s="123">
        <f>+PD!E38+PND!E38</f>
        <v>0</v>
      </c>
      <c r="F38" s="123">
        <f>+PD!F38+PND!F38</f>
        <v>0</v>
      </c>
      <c r="G38" s="123">
        <f>+PD!G38+PND!G38</f>
        <v>0</v>
      </c>
      <c r="H38" s="123">
        <f>+PD!H38+PND!H38</f>
        <v>0</v>
      </c>
      <c r="I38" s="123">
        <f>+PD!I38+PND!I38</f>
        <v>0</v>
      </c>
      <c r="J38" s="123">
        <f>+PD!J38+PND!J38</f>
        <v>0</v>
      </c>
      <c r="K38" s="123">
        <f>+PD!K38+PND!K38</f>
        <v>0</v>
      </c>
      <c r="L38" s="123">
        <f>+PD!L38+PND!L38</f>
        <v>0</v>
      </c>
      <c r="M38" s="123">
        <f>+PD!M38+PND!M38</f>
        <v>0</v>
      </c>
      <c r="N38" s="123">
        <f>+PD!N38+PND!N38</f>
        <v>0</v>
      </c>
      <c r="O38" s="123">
        <f>+PD!O38+PND!O38</f>
        <v>0</v>
      </c>
      <c r="P38" s="123">
        <f>+PD!P38+PND!P38</f>
        <v>0</v>
      </c>
      <c r="Q38" s="123">
        <f>+PD!Q38+PND!Q38</f>
        <v>0</v>
      </c>
      <c r="R38" s="123">
        <f>+PD!R38+PND!R38</f>
        <v>0</v>
      </c>
      <c r="S38" s="123">
        <f>+PD!S38+PND!S38</f>
        <v>0</v>
      </c>
      <c r="T38" s="123">
        <f>+PD!T38+PND!T38</f>
        <v>0</v>
      </c>
      <c r="U38" s="123">
        <f>+PD!U38+PND!U38</f>
        <v>0</v>
      </c>
      <c r="V38" s="123">
        <f>+PD!V38+PND!V38</f>
        <v>0</v>
      </c>
      <c r="W38" s="123">
        <f>+PD!W38+PND!W38</f>
        <v>0</v>
      </c>
      <c r="X38" s="124">
        <f>IF(PD!X38=0,PND!X38,IF(PND!X38=0,PD!X38,AVERAGE(PD!X38,PND!X38)))</f>
        <v>101.55800000000001</v>
      </c>
      <c r="Y38" s="124">
        <f>IF(PD!Y38=0,PND!Y38,IF(PND!Y38=0,PD!Y38,AVERAGE(PD!Y38,PND!Y38)))</f>
        <v>4.7545470000000005</v>
      </c>
      <c r="Z38" s="124">
        <f>IF(PD!Z38=0,PND!Z38,IF(PND!Z38=0,PD!Z38,AVERAGE(PD!Z38,PND!Z38)))</f>
        <v>0</v>
      </c>
      <c r="AA38" s="125">
        <f>+PD!AA38+PND!AA38</f>
        <v>0</v>
      </c>
      <c r="AB38" s="125">
        <f>+PD!AB38+PND!AB38</f>
        <v>0</v>
      </c>
      <c r="AC38" s="125">
        <f>+PD!AC38+PND!AC38</f>
        <v>0</v>
      </c>
      <c r="AD38" s="125">
        <f t="shared" si="0"/>
        <v>0</v>
      </c>
      <c r="AE38" s="125">
        <f>+PD!AE38+PND!AE38</f>
        <v>0</v>
      </c>
      <c r="AF38" s="125">
        <f>+PD!AF38+PND!AF38</f>
        <v>0</v>
      </c>
      <c r="AG38" s="125">
        <f>+PD!AG38+PND!AG38</f>
        <v>0</v>
      </c>
    </row>
    <row r="39" spans="1:33" x14ac:dyDescent="0.2">
      <c r="A39" s="121">
        <f>PDP!A39</f>
        <v>2049</v>
      </c>
      <c r="B39" s="122">
        <f>+PD!B39+PND!B39</f>
        <v>0</v>
      </c>
      <c r="C39" s="123">
        <f>+PD!C39+PND!C39</f>
        <v>0</v>
      </c>
      <c r="D39" s="123">
        <f>+PD!D39+PND!D39</f>
        <v>0</v>
      </c>
      <c r="E39" s="123">
        <f>+PD!E39+PND!E39</f>
        <v>0</v>
      </c>
      <c r="F39" s="123">
        <f>+PD!F39+PND!F39</f>
        <v>0</v>
      </c>
      <c r="G39" s="123">
        <f>+PD!G39+PND!G39</f>
        <v>0</v>
      </c>
      <c r="H39" s="123">
        <f>+PD!H39+PND!H39</f>
        <v>0</v>
      </c>
      <c r="I39" s="123">
        <f>+PD!I39+PND!I39</f>
        <v>0</v>
      </c>
      <c r="J39" s="123">
        <f>+PD!J39+PND!J39</f>
        <v>0</v>
      </c>
      <c r="K39" s="123">
        <f>+PD!K39+PND!K39</f>
        <v>0</v>
      </c>
      <c r="L39" s="123">
        <f>+PD!L39+PND!L39</f>
        <v>0</v>
      </c>
      <c r="M39" s="123">
        <f>+PD!M39+PND!M39</f>
        <v>0</v>
      </c>
      <c r="N39" s="123">
        <f>+PD!N39+PND!N39</f>
        <v>0</v>
      </c>
      <c r="O39" s="123">
        <f>+PD!O39+PND!O39</f>
        <v>0</v>
      </c>
      <c r="P39" s="123">
        <f>+PD!P39+PND!P39</f>
        <v>0</v>
      </c>
      <c r="Q39" s="123">
        <f>+PD!Q39+PND!Q39</f>
        <v>0</v>
      </c>
      <c r="R39" s="123">
        <f>+PD!R39+PND!R39</f>
        <v>0</v>
      </c>
      <c r="S39" s="123">
        <f>+PD!S39+PND!S39</f>
        <v>0</v>
      </c>
      <c r="T39" s="123">
        <f>+PD!T39+PND!T39</f>
        <v>0</v>
      </c>
      <c r="U39" s="123">
        <f>+PD!U39+PND!U39</f>
        <v>0</v>
      </c>
      <c r="V39" s="123">
        <f>+PD!V39+PND!V39</f>
        <v>0</v>
      </c>
      <c r="W39" s="123">
        <f>+PD!W39+PND!W39</f>
        <v>0</v>
      </c>
      <c r="X39" s="124">
        <f>IF(PD!X39=0,PND!X39,IF(PND!X39=0,PD!X39,AVERAGE(PD!X39,PND!X39)))</f>
        <v>101.55800000000001</v>
      </c>
      <c r="Y39" s="124">
        <f>IF(PD!Y39=0,PND!Y39,IF(PND!Y39=0,PD!Y39,AVERAGE(PD!Y39,PND!Y39)))</f>
        <v>4.7545470000000005</v>
      </c>
      <c r="Z39" s="124">
        <f>IF(PD!Z39=0,PND!Z39,IF(PND!Z39=0,PD!Z39,AVERAGE(PD!Z39,PND!Z39)))</f>
        <v>0</v>
      </c>
      <c r="AA39" s="125">
        <f>+PD!AA39+PND!AA39</f>
        <v>0</v>
      </c>
      <c r="AB39" s="125">
        <f>+PD!AB39+PND!AB39</f>
        <v>0</v>
      </c>
      <c r="AC39" s="125">
        <f>+PD!AC39+PND!AC39</f>
        <v>0</v>
      </c>
      <c r="AD39" s="125">
        <f t="shared" si="0"/>
        <v>0</v>
      </c>
      <c r="AE39" s="125">
        <f>+PD!AE39+PND!AE39</f>
        <v>0</v>
      </c>
      <c r="AF39" s="125">
        <f>+PD!AF39+PND!AF39</f>
        <v>0</v>
      </c>
      <c r="AG39" s="125">
        <f>+PD!AG39+PND!AG39</f>
        <v>0</v>
      </c>
    </row>
    <row r="40" spans="1:33" x14ac:dyDescent="0.2">
      <c r="A40" s="121">
        <f>PDP!A40</f>
        <v>2050</v>
      </c>
      <c r="B40" s="122">
        <f>+PD!B40+PND!B40</f>
        <v>0</v>
      </c>
      <c r="C40" s="123">
        <f>+PD!C40+PND!C40</f>
        <v>0</v>
      </c>
      <c r="D40" s="123">
        <f>+PD!D40+PND!D40</f>
        <v>0</v>
      </c>
      <c r="E40" s="123">
        <f>+PD!E40+PND!E40</f>
        <v>0</v>
      </c>
      <c r="F40" s="123">
        <f>+PD!F40+PND!F40</f>
        <v>0</v>
      </c>
      <c r="G40" s="123">
        <f>+PD!G40+PND!G40</f>
        <v>0</v>
      </c>
      <c r="H40" s="123">
        <f>+PD!H40+PND!H40</f>
        <v>0</v>
      </c>
      <c r="I40" s="123">
        <f>+PD!I40+PND!I40</f>
        <v>0</v>
      </c>
      <c r="J40" s="123">
        <f>+PD!J40+PND!J40</f>
        <v>0</v>
      </c>
      <c r="K40" s="123">
        <f>+PD!K40+PND!K40</f>
        <v>0</v>
      </c>
      <c r="L40" s="123">
        <f>+PD!L40+PND!L40</f>
        <v>0</v>
      </c>
      <c r="M40" s="123">
        <f>+PD!M40+PND!M40</f>
        <v>0</v>
      </c>
      <c r="N40" s="123">
        <f>+PD!N40+PND!N40</f>
        <v>0</v>
      </c>
      <c r="O40" s="123">
        <f>+PD!O40+PND!O40</f>
        <v>0</v>
      </c>
      <c r="P40" s="123">
        <f>+PD!P40+PND!P40</f>
        <v>0</v>
      </c>
      <c r="Q40" s="123">
        <f>+PD!Q40+PND!Q40</f>
        <v>0</v>
      </c>
      <c r="R40" s="123">
        <f>+PD!R40+PND!R40</f>
        <v>0</v>
      </c>
      <c r="S40" s="123">
        <f>+PD!S40+PND!S40</f>
        <v>0</v>
      </c>
      <c r="T40" s="123">
        <f>+PD!T40+PND!T40</f>
        <v>0</v>
      </c>
      <c r="U40" s="123">
        <f>+PD!U40+PND!U40</f>
        <v>0</v>
      </c>
      <c r="V40" s="123">
        <f>+PD!V40+PND!V40</f>
        <v>0</v>
      </c>
      <c r="W40" s="123">
        <f>+PD!W40+PND!W40</f>
        <v>0</v>
      </c>
      <c r="X40" s="124">
        <f>IF(PD!X40=0,PND!X40,IF(PND!X40=0,PD!X40,AVERAGE(PD!X40,PND!X40)))</f>
        <v>101.55800000000001</v>
      </c>
      <c r="Y40" s="124">
        <f>IF(PD!Y40=0,PND!Y40,IF(PND!Y40=0,PD!Y40,AVERAGE(PD!Y40,PND!Y40)))</f>
        <v>4.7545470000000005</v>
      </c>
      <c r="Z40" s="124">
        <f>IF(PD!Z40=0,PND!Z40,IF(PND!Z40=0,PD!Z40,AVERAGE(PD!Z40,PND!Z40)))</f>
        <v>0</v>
      </c>
      <c r="AA40" s="125">
        <f>+PD!AA40+PND!AA40</f>
        <v>0</v>
      </c>
      <c r="AB40" s="125">
        <f>+PD!AB40+PND!AB40</f>
        <v>0</v>
      </c>
      <c r="AC40" s="125">
        <f>+PD!AC40+PND!AC40</f>
        <v>0</v>
      </c>
      <c r="AD40" s="125">
        <f t="shared" si="0"/>
        <v>0</v>
      </c>
      <c r="AE40" s="125">
        <f>+PD!AE40+PND!AE40</f>
        <v>0</v>
      </c>
      <c r="AF40" s="125">
        <f>+PD!AF40+PND!AF40</f>
        <v>0</v>
      </c>
      <c r="AG40" s="125">
        <f>+PD!AG40+PND!AG40</f>
        <v>0</v>
      </c>
    </row>
    <row r="41" spans="1:33" x14ac:dyDescent="0.2">
      <c r="A41" s="121">
        <f>PDP!A41</f>
        <v>2051</v>
      </c>
      <c r="B41" s="122">
        <f>+PD!B41+PND!B41</f>
        <v>0</v>
      </c>
      <c r="C41" s="123">
        <f>+PD!C41+PND!C41</f>
        <v>0</v>
      </c>
      <c r="D41" s="123">
        <f>+PD!D41+PND!D41</f>
        <v>0</v>
      </c>
      <c r="E41" s="123">
        <f>+PD!E41+PND!E41</f>
        <v>0</v>
      </c>
      <c r="F41" s="123">
        <f>+PD!F41+PND!F41</f>
        <v>0</v>
      </c>
      <c r="G41" s="123">
        <f>+PD!G41+PND!G41</f>
        <v>0</v>
      </c>
      <c r="H41" s="123">
        <f>+PD!H41+PND!H41</f>
        <v>0</v>
      </c>
      <c r="I41" s="123">
        <f>+PD!I41+PND!I41</f>
        <v>0</v>
      </c>
      <c r="J41" s="123">
        <f>+PD!J41+PND!J41</f>
        <v>0</v>
      </c>
      <c r="K41" s="123">
        <f>+PD!K41+PND!K41</f>
        <v>0</v>
      </c>
      <c r="L41" s="123">
        <f>+PD!L41+PND!L41</f>
        <v>0</v>
      </c>
      <c r="M41" s="123">
        <f>+PD!M41+PND!M41</f>
        <v>0</v>
      </c>
      <c r="N41" s="123">
        <f>+PD!N41+PND!N41</f>
        <v>0</v>
      </c>
      <c r="O41" s="123">
        <f>+PD!O41+PND!O41</f>
        <v>0</v>
      </c>
      <c r="P41" s="123">
        <f>+PD!P41+PND!P41</f>
        <v>0</v>
      </c>
      <c r="Q41" s="123">
        <f>+PD!Q41+PND!Q41</f>
        <v>0</v>
      </c>
      <c r="R41" s="123">
        <f>+PD!R41+PND!R41</f>
        <v>0</v>
      </c>
      <c r="S41" s="123">
        <f>+PD!S41+PND!S41</f>
        <v>0</v>
      </c>
      <c r="T41" s="123">
        <f>+PD!T41+PND!T41</f>
        <v>0</v>
      </c>
      <c r="U41" s="123">
        <f>+PD!U41+PND!U41</f>
        <v>0</v>
      </c>
      <c r="V41" s="123">
        <f>+PD!V41+PND!V41</f>
        <v>0</v>
      </c>
      <c r="W41" s="123">
        <f>+PD!W41+PND!W41</f>
        <v>0</v>
      </c>
      <c r="X41" s="124">
        <f>IF(PD!X41=0,PND!X41,IF(PND!X41=0,PD!X41,AVERAGE(PD!X41,PND!X41)))</f>
        <v>101.55800000000001</v>
      </c>
      <c r="Y41" s="124">
        <f>IF(PD!Y41=0,PND!Y41,IF(PND!Y41=0,PD!Y41,AVERAGE(PD!Y41,PND!Y41)))</f>
        <v>4.7545470000000005</v>
      </c>
      <c r="Z41" s="124">
        <f>IF(PD!Z41=0,PND!Z41,IF(PND!Z41=0,PD!Z41,AVERAGE(PD!Z41,PND!Z41)))</f>
        <v>0</v>
      </c>
      <c r="AA41" s="125">
        <f>+PD!AA41+PND!AA41</f>
        <v>0</v>
      </c>
      <c r="AB41" s="125">
        <f>+PD!AB41+PND!AB41</f>
        <v>0</v>
      </c>
      <c r="AC41" s="125">
        <f>+PD!AC41+PND!AC41</f>
        <v>0</v>
      </c>
      <c r="AD41" s="125">
        <f t="shared" si="0"/>
        <v>0</v>
      </c>
      <c r="AE41" s="125">
        <f>+PD!AE41+PND!AE41</f>
        <v>0</v>
      </c>
      <c r="AF41" s="125">
        <f>+PD!AF41+PND!AF41</f>
        <v>0</v>
      </c>
      <c r="AG41" s="125">
        <f>+PD!AG41+PND!AG41</f>
        <v>0</v>
      </c>
    </row>
    <row r="42" spans="1:33" x14ac:dyDescent="0.2">
      <c r="A42" s="121">
        <f>PDP!A42</f>
        <v>2052</v>
      </c>
      <c r="B42" s="122">
        <f>+PD!B42+PND!B42</f>
        <v>0</v>
      </c>
      <c r="C42" s="123">
        <f>+PD!C42+PND!C42</f>
        <v>0</v>
      </c>
      <c r="D42" s="123">
        <f>+PD!D42+PND!D42</f>
        <v>0</v>
      </c>
      <c r="E42" s="123">
        <f>+PD!E42+PND!E42</f>
        <v>0</v>
      </c>
      <c r="F42" s="123">
        <f>+PD!F42+PND!F42</f>
        <v>0</v>
      </c>
      <c r="G42" s="123">
        <f>+PD!G42+PND!G42</f>
        <v>0</v>
      </c>
      <c r="H42" s="123">
        <f>+PD!H42+PND!H42</f>
        <v>0</v>
      </c>
      <c r="I42" s="123">
        <f>+PD!I42+PND!I42</f>
        <v>0</v>
      </c>
      <c r="J42" s="123">
        <f>+PD!J42+PND!J42</f>
        <v>0</v>
      </c>
      <c r="K42" s="123">
        <f>+PD!K42+PND!K42</f>
        <v>0</v>
      </c>
      <c r="L42" s="123">
        <f>+PD!L42+PND!L42</f>
        <v>0</v>
      </c>
      <c r="M42" s="123">
        <f>+PD!M42+PND!M42</f>
        <v>0</v>
      </c>
      <c r="N42" s="123">
        <f>+PD!N42+PND!N42</f>
        <v>0</v>
      </c>
      <c r="O42" s="123">
        <f>+PD!O42+PND!O42</f>
        <v>0</v>
      </c>
      <c r="P42" s="123">
        <f>+PD!P42+PND!P42</f>
        <v>0</v>
      </c>
      <c r="Q42" s="123">
        <f>+PD!Q42+PND!Q42</f>
        <v>0</v>
      </c>
      <c r="R42" s="123">
        <f>+PD!R42+PND!R42</f>
        <v>0</v>
      </c>
      <c r="S42" s="123">
        <f>+PD!S42+PND!S42</f>
        <v>0</v>
      </c>
      <c r="T42" s="123">
        <f>+PD!T42+PND!T42</f>
        <v>0</v>
      </c>
      <c r="U42" s="123">
        <f>+PD!U42+PND!U42</f>
        <v>0</v>
      </c>
      <c r="V42" s="123">
        <f>+PD!V42+PND!V42</f>
        <v>0</v>
      </c>
      <c r="W42" s="123">
        <f>+PD!W42+PND!W42</f>
        <v>0</v>
      </c>
      <c r="X42" s="124">
        <f>IF(PD!X42=0,PND!X42,IF(PND!X42=0,PD!X42,AVERAGE(PD!X42,PND!X42)))</f>
        <v>101.55800000000001</v>
      </c>
      <c r="Y42" s="124">
        <f>IF(PD!Y42=0,PND!Y42,IF(PND!Y42=0,PD!Y42,AVERAGE(PD!Y42,PND!Y42)))</f>
        <v>4.7545470000000005</v>
      </c>
      <c r="Z42" s="124">
        <f>IF(PD!Z42=0,PND!Z42,IF(PND!Z42=0,PD!Z42,AVERAGE(PD!Z42,PND!Z42)))</f>
        <v>0</v>
      </c>
      <c r="AA42" s="125">
        <f>+PD!AA42+PND!AA42</f>
        <v>0</v>
      </c>
      <c r="AB42" s="125">
        <f>+PD!AB42+PND!AB42</f>
        <v>0</v>
      </c>
      <c r="AC42" s="125">
        <f>+PD!AC42+PND!AC42</f>
        <v>0</v>
      </c>
      <c r="AD42" s="125">
        <f t="shared" si="0"/>
        <v>0</v>
      </c>
      <c r="AE42" s="125">
        <f>+PD!AE42+PND!AE42</f>
        <v>0</v>
      </c>
      <c r="AF42" s="125">
        <f>+PD!AF42+PND!AF42</f>
        <v>0</v>
      </c>
      <c r="AG42" s="125">
        <f>+PD!AG42+PND!AG42</f>
        <v>0</v>
      </c>
    </row>
    <row r="43" spans="1:33" x14ac:dyDescent="0.2">
      <c r="A43" s="121">
        <f>PDP!A43</f>
        <v>2053</v>
      </c>
      <c r="B43" s="122">
        <f>+PD!B43+PND!B43</f>
        <v>0</v>
      </c>
      <c r="C43" s="123">
        <f>+PD!C43+PND!C43</f>
        <v>0</v>
      </c>
      <c r="D43" s="123">
        <f>+PD!D43+PND!D43</f>
        <v>0</v>
      </c>
      <c r="E43" s="123">
        <f>+PD!E43+PND!E43</f>
        <v>0</v>
      </c>
      <c r="F43" s="123">
        <f>+PD!F43+PND!F43</f>
        <v>0</v>
      </c>
      <c r="G43" s="123">
        <f>+PD!G43+PND!G43</f>
        <v>0</v>
      </c>
      <c r="H43" s="123">
        <f>+PD!H43+PND!H43</f>
        <v>0</v>
      </c>
      <c r="I43" s="123">
        <f>+PD!I43+PND!I43</f>
        <v>0</v>
      </c>
      <c r="J43" s="123">
        <f>+PD!J43+PND!J43</f>
        <v>0</v>
      </c>
      <c r="K43" s="123">
        <f>+PD!K43+PND!K43</f>
        <v>0</v>
      </c>
      <c r="L43" s="123">
        <f>+PD!L43+PND!L43</f>
        <v>0</v>
      </c>
      <c r="M43" s="123">
        <f>+PD!M43+PND!M43</f>
        <v>0</v>
      </c>
      <c r="N43" s="123">
        <f>+PD!N43+PND!N43</f>
        <v>0</v>
      </c>
      <c r="O43" s="123">
        <f>+PD!O43+PND!O43</f>
        <v>0</v>
      </c>
      <c r="P43" s="123">
        <f>+PD!P43+PND!P43</f>
        <v>0</v>
      </c>
      <c r="Q43" s="123">
        <f>+PD!Q43+PND!Q43</f>
        <v>0</v>
      </c>
      <c r="R43" s="123">
        <f>+PD!R43+PND!R43</f>
        <v>0</v>
      </c>
      <c r="S43" s="123">
        <f>+PD!S43+PND!S43</f>
        <v>0</v>
      </c>
      <c r="T43" s="123">
        <f>+PD!T43+PND!T43</f>
        <v>0</v>
      </c>
      <c r="U43" s="123">
        <f>+PD!U43+PND!U43</f>
        <v>0</v>
      </c>
      <c r="V43" s="123">
        <f>+PD!V43+PND!V43</f>
        <v>0</v>
      </c>
      <c r="W43" s="123">
        <f>+PD!W43+PND!W43</f>
        <v>0</v>
      </c>
      <c r="X43" s="124">
        <f>IF(PD!X43=0,PND!X43,IF(PND!X43=0,PD!X43,AVERAGE(PD!X43,PND!X43)))</f>
        <v>101.55800000000001</v>
      </c>
      <c r="Y43" s="124">
        <f>IF(PD!Y43=0,PND!Y43,IF(PND!Y43=0,PD!Y43,AVERAGE(PD!Y43,PND!Y43)))</f>
        <v>4.7545470000000005</v>
      </c>
      <c r="Z43" s="124">
        <f>IF(PD!Z43=0,PND!Z43,IF(PND!Z43=0,PD!Z43,AVERAGE(PD!Z43,PND!Z43)))</f>
        <v>0</v>
      </c>
      <c r="AA43" s="125">
        <f>+PD!AA43+PND!AA43</f>
        <v>0</v>
      </c>
      <c r="AB43" s="125">
        <f>+PD!AB43+PND!AB43</f>
        <v>0</v>
      </c>
      <c r="AC43" s="125">
        <f>+PD!AC43+PND!AC43</f>
        <v>0</v>
      </c>
      <c r="AD43" s="125">
        <f t="shared" si="0"/>
        <v>0</v>
      </c>
      <c r="AE43" s="125">
        <f>+PD!AE43+PND!AE43</f>
        <v>0</v>
      </c>
      <c r="AF43" s="125">
        <f>+PD!AF43+PND!AF43</f>
        <v>0</v>
      </c>
      <c r="AG43" s="125">
        <f>+PD!AG43+PND!AG43</f>
        <v>0</v>
      </c>
    </row>
    <row r="44" spans="1:33" x14ac:dyDescent="0.2">
      <c r="A44" s="121">
        <f>PDP!A44</f>
        <v>2054</v>
      </c>
      <c r="B44" s="122">
        <f>+PD!B44+PND!B44</f>
        <v>0</v>
      </c>
      <c r="C44" s="123">
        <f>+PD!C44+PND!C44</f>
        <v>0</v>
      </c>
      <c r="D44" s="123">
        <f>+PD!D44+PND!D44</f>
        <v>0</v>
      </c>
      <c r="E44" s="123">
        <f>+PD!E44+PND!E44</f>
        <v>0</v>
      </c>
      <c r="F44" s="123">
        <f>+PD!F44+PND!F44</f>
        <v>0</v>
      </c>
      <c r="G44" s="123">
        <f>+PD!G44+PND!G44</f>
        <v>0</v>
      </c>
      <c r="H44" s="123">
        <f>+PD!H44+PND!H44</f>
        <v>0</v>
      </c>
      <c r="I44" s="123">
        <f>+PD!I44+PND!I44</f>
        <v>0</v>
      </c>
      <c r="J44" s="123">
        <f>+PD!J44+PND!J44</f>
        <v>0</v>
      </c>
      <c r="K44" s="123">
        <f>+PD!K44+PND!K44</f>
        <v>0</v>
      </c>
      <c r="L44" s="123">
        <f>+PD!L44+PND!L44</f>
        <v>0</v>
      </c>
      <c r="M44" s="123">
        <f>+PD!M44+PND!M44</f>
        <v>0</v>
      </c>
      <c r="N44" s="123">
        <f>+PD!N44+PND!N44</f>
        <v>0</v>
      </c>
      <c r="O44" s="123">
        <f>+PD!O44+PND!O44</f>
        <v>0</v>
      </c>
      <c r="P44" s="123">
        <f>+PD!P44+PND!P44</f>
        <v>0</v>
      </c>
      <c r="Q44" s="123">
        <f>+PD!Q44+PND!Q44</f>
        <v>0</v>
      </c>
      <c r="R44" s="123">
        <f>+PD!R44+PND!R44</f>
        <v>0</v>
      </c>
      <c r="S44" s="123">
        <f>+PD!S44+PND!S44</f>
        <v>0</v>
      </c>
      <c r="T44" s="123">
        <f>+PD!T44+PND!T44</f>
        <v>0</v>
      </c>
      <c r="U44" s="123">
        <f>+PD!U44+PND!U44</f>
        <v>0</v>
      </c>
      <c r="V44" s="123">
        <f>+PD!V44+PND!V44</f>
        <v>0</v>
      </c>
      <c r="W44" s="123">
        <f>+PD!W44+PND!W44</f>
        <v>0</v>
      </c>
      <c r="X44" s="124">
        <f>IF(PD!X44=0,PND!X44,IF(PND!X44=0,PD!X44,AVERAGE(PD!X44,PND!X44)))</f>
        <v>101.55800000000001</v>
      </c>
      <c r="Y44" s="124">
        <f>IF(PD!Y44=0,PND!Y44,IF(PND!Y44=0,PD!Y44,AVERAGE(PD!Y44,PND!Y44)))</f>
        <v>4.7545470000000005</v>
      </c>
      <c r="Z44" s="124">
        <f>IF(PD!Z44=0,PND!Z44,IF(PND!Z44=0,PD!Z44,AVERAGE(PD!Z44,PND!Z44)))</f>
        <v>0</v>
      </c>
      <c r="AA44" s="125">
        <f>+PD!AA44+PND!AA44</f>
        <v>0</v>
      </c>
      <c r="AB44" s="125">
        <f>+PD!AB44+PND!AB44</f>
        <v>0</v>
      </c>
      <c r="AC44" s="125">
        <f>+PD!AC44+PND!AC44</f>
        <v>0</v>
      </c>
      <c r="AD44" s="125">
        <f t="shared" si="0"/>
        <v>0</v>
      </c>
      <c r="AE44" s="125">
        <f>+PD!AE44+PND!AE44</f>
        <v>0</v>
      </c>
      <c r="AF44" s="125">
        <f>+PD!AF44+PND!AF44</f>
        <v>0</v>
      </c>
      <c r="AG44" s="125">
        <f>+PD!AG44+PND!AG44</f>
        <v>0</v>
      </c>
    </row>
    <row r="45" spans="1:33" x14ac:dyDescent="0.2">
      <c r="A45" s="121">
        <f>PDP!A45</f>
        <v>2055</v>
      </c>
      <c r="B45" s="122">
        <f>+PD!B45+PND!B45</f>
        <v>0</v>
      </c>
      <c r="C45" s="123">
        <f>+PD!C45+PND!C45</f>
        <v>0</v>
      </c>
      <c r="D45" s="123">
        <f>+PD!D45+PND!D45</f>
        <v>0</v>
      </c>
      <c r="E45" s="123">
        <f>+PD!E45+PND!E45</f>
        <v>0</v>
      </c>
      <c r="F45" s="123">
        <f>+PD!F45+PND!F45</f>
        <v>0</v>
      </c>
      <c r="G45" s="123">
        <f>+PD!G45+PND!G45</f>
        <v>0</v>
      </c>
      <c r="H45" s="123">
        <f>+PD!H45+PND!H45</f>
        <v>0</v>
      </c>
      <c r="I45" s="123">
        <f>+PD!I45+PND!I45</f>
        <v>0</v>
      </c>
      <c r="J45" s="123">
        <f>+PD!J45+PND!J45</f>
        <v>0</v>
      </c>
      <c r="K45" s="123">
        <f>+PD!K45+PND!K45</f>
        <v>0</v>
      </c>
      <c r="L45" s="123">
        <f>+PD!L45+PND!L45</f>
        <v>0</v>
      </c>
      <c r="M45" s="123">
        <f>+PD!M45+PND!M45</f>
        <v>0</v>
      </c>
      <c r="N45" s="123">
        <f>+PD!N45+PND!N45</f>
        <v>0</v>
      </c>
      <c r="O45" s="123">
        <f>+PD!O45+PND!O45</f>
        <v>0</v>
      </c>
      <c r="P45" s="123">
        <f>+PD!P45+PND!P45</f>
        <v>0</v>
      </c>
      <c r="Q45" s="123">
        <f>+PD!Q45+PND!Q45</f>
        <v>0</v>
      </c>
      <c r="R45" s="123">
        <f>+PD!R45+PND!R45</f>
        <v>0</v>
      </c>
      <c r="S45" s="123">
        <f>+PD!S45+PND!S45</f>
        <v>0</v>
      </c>
      <c r="T45" s="123">
        <f>+PD!T45+PND!T45</f>
        <v>0</v>
      </c>
      <c r="U45" s="123">
        <f>+PD!U45+PND!U45</f>
        <v>0</v>
      </c>
      <c r="V45" s="123">
        <f>+PD!V45+PND!V45</f>
        <v>0</v>
      </c>
      <c r="W45" s="123">
        <f>+PD!W45+PND!W45</f>
        <v>0</v>
      </c>
      <c r="X45" s="124">
        <f>IF(PD!X45=0,PND!X45,IF(PND!X45=0,PD!X45,AVERAGE(PD!X45,PND!X45)))</f>
        <v>101.55800000000001</v>
      </c>
      <c r="Y45" s="124">
        <f>IF(PD!Y45=0,PND!Y45,IF(PND!Y45=0,PD!Y45,AVERAGE(PD!Y45,PND!Y45)))</f>
        <v>4.7545470000000005</v>
      </c>
      <c r="Z45" s="124">
        <f>IF(PD!Z45=0,PND!Z45,IF(PND!Z45=0,PD!Z45,AVERAGE(PD!Z45,PND!Z45)))</f>
        <v>0</v>
      </c>
      <c r="AA45" s="125">
        <f>+PD!AA45+PND!AA45</f>
        <v>0</v>
      </c>
      <c r="AB45" s="125">
        <f>+PD!AB45+PND!AB45</f>
        <v>0</v>
      </c>
      <c r="AC45" s="125">
        <f>+PD!AC45+PND!AC45</f>
        <v>0</v>
      </c>
      <c r="AD45" s="125">
        <f t="shared" si="0"/>
        <v>0</v>
      </c>
      <c r="AE45" s="125">
        <f>+PD!AE45+PND!AE45</f>
        <v>0</v>
      </c>
      <c r="AF45" s="125">
        <f>+PD!AF45+PND!AF45</f>
        <v>0</v>
      </c>
      <c r="AG45" s="125">
        <f>+PD!AG45+PND!AG45</f>
        <v>0</v>
      </c>
    </row>
    <row r="46" spans="1:33" x14ac:dyDescent="0.2">
      <c r="A46" s="121">
        <f>PDP!A46</f>
        <v>2056</v>
      </c>
      <c r="B46" s="122">
        <f>+PD!B46+PND!B46</f>
        <v>0</v>
      </c>
      <c r="C46" s="123">
        <f>+PD!C46+PND!C46</f>
        <v>0</v>
      </c>
      <c r="D46" s="123">
        <f>+PD!D46+PND!D46</f>
        <v>0</v>
      </c>
      <c r="E46" s="123">
        <f>+PD!E46+PND!E46</f>
        <v>0</v>
      </c>
      <c r="F46" s="123">
        <f>+PD!F46+PND!F46</f>
        <v>0</v>
      </c>
      <c r="G46" s="123">
        <f>+PD!G46+PND!G46</f>
        <v>0</v>
      </c>
      <c r="H46" s="123">
        <f>+PD!H46+PND!H46</f>
        <v>0</v>
      </c>
      <c r="I46" s="123">
        <f>+PD!I46+PND!I46</f>
        <v>0</v>
      </c>
      <c r="J46" s="123">
        <f>+PD!J46+PND!J46</f>
        <v>0</v>
      </c>
      <c r="K46" s="123">
        <f>+PD!K46+PND!K46</f>
        <v>0</v>
      </c>
      <c r="L46" s="123">
        <f>+PD!L46+PND!L46</f>
        <v>0</v>
      </c>
      <c r="M46" s="123">
        <f>+PD!M46+PND!M46</f>
        <v>0</v>
      </c>
      <c r="N46" s="123">
        <f>+PD!N46+PND!N46</f>
        <v>0</v>
      </c>
      <c r="O46" s="123">
        <f>+PD!O46+PND!O46</f>
        <v>0</v>
      </c>
      <c r="P46" s="123">
        <f>+PD!P46+PND!P46</f>
        <v>0</v>
      </c>
      <c r="Q46" s="123">
        <f>+PD!Q46+PND!Q46</f>
        <v>0</v>
      </c>
      <c r="R46" s="123">
        <f>+PD!R46+PND!R46</f>
        <v>0</v>
      </c>
      <c r="S46" s="123">
        <f>+PD!S46+PND!S46</f>
        <v>0</v>
      </c>
      <c r="T46" s="123">
        <f>+PD!T46+PND!T46</f>
        <v>0</v>
      </c>
      <c r="U46" s="123">
        <f>+PD!U46+PND!U46</f>
        <v>0</v>
      </c>
      <c r="V46" s="123">
        <f>+PD!V46+PND!V46</f>
        <v>0</v>
      </c>
      <c r="W46" s="123">
        <f>+PD!W46+PND!W46</f>
        <v>0</v>
      </c>
      <c r="X46" s="124">
        <f>IF(PD!X46=0,PND!X46,IF(PND!X46=0,PD!X46,AVERAGE(PD!X46,PND!X46)))</f>
        <v>101.55800000000001</v>
      </c>
      <c r="Y46" s="124">
        <f>IF(PD!Y46=0,PND!Y46,IF(PND!Y46=0,PD!Y46,AVERAGE(PD!Y46,PND!Y46)))</f>
        <v>4.7545470000000005</v>
      </c>
      <c r="Z46" s="124">
        <f>IF(PD!Z46=0,PND!Z46,IF(PND!Z46=0,PD!Z46,AVERAGE(PD!Z46,PND!Z46)))</f>
        <v>0</v>
      </c>
      <c r="AA46" s="125">
        <f>+PD!AA46+PND!AA46</f>
        <v>0</v>
      </c>
      <c r="AB46" s="125">
        <f>+PD!AB46+PND!AB46</f>
        <v>0</v>
      </c>
      <c r="AC46" s="125">
        <f>+PD!AC46+PND!AC46</f>
        <v>0</v>
      </c>
      <c r="AD46" s="125">
        <f t="shared" si="0"/>
        <v>0</v>
      </c>
      <c r="AE46" s="125">
        <f>+PD!AE46+PND!AE46</f>
        <v>0</v>
      </c>
      <c r="AF46" s="125">
        <f>+PD!AF46+PND!AF46</f>
        <v>0</v>
      </c>
      <c r="AG46" s="125">
        <f>+PD!AG46+PND!AG46</f>
        <v>0</v>
      </c>
    </row>
    <row r="47" spans="1:33" x14ac:dyDescent="0.2">
      <c r="A47" s="121">
        <f>PDP!A47</f>
        <v>2057</v>
      </c>
      <c r="B47" s="122">
        <f>+PD!B47+PND!B47</f>
        <v>0</v>
      </c>
      <c r="C47" s="123">
        <f>+PD!C47+PND!C47</f>
        <v>0</v>
      </c>
      <c r="D47" s="123">
        <f>+PD!D47+PND!D47</f>
        <v>0</v>
      </c>
      <c r="E47" s="123">
        <f>+PD!E47+PND!E47</f>
        <v>0</v>
      </c>
      <c r="F47" s="123">
        <f>+PD!F47+PND!F47</f>
        <v>0</v>
      </c>
      <c r="G47" s="123">
        <f>+PD!G47+PND!G47</f>
        <v>0</v>
      </c>
      <c r="H47" s="123">
        <f>+PD!H47+PND!H47</f>
        <v>0</v>
      </c>
      <c r="I47" s="123">
        <f>+PD!I47+PND!I47</f>
        <v>0</v>
      </c>
      <c r="J47" s="123">
        <f>+PD!J47+PND!J47</f>
        <v>0</v>
      </c>
      <c r="K47" s="123">
        <f>+PD!K47+PND!K47</f>
        <v>0</v>
      </c>
      <c r="L47" s="123">
        <f>+PD!L47+PND!L47</f>
        <v>0</v>
      </c>
      <c r="M47" s="123">
        <f>+PD!M47+PND!M47</f>
        <v>0</v>
      </c>
      <c r="N47" s="123">
        <f>+PD!N47+PND!N47</f>
        <v>0</v>
      </c>
      <c r="O47" s="123">
        <f>+PD!O47+PND!O47</f>
        <v>0</v>
      </c>
      <c r="P47" s="123">
        <f>+PD!P47+PND!P47</f>
        <v>0</v>
      </c>
      <c r="Q47" s="123">
        <f>+PD!Q47+PND!Q47</f>
        <v>0</v>
      </c>
      <c r="R47" s="123">
        <f>+PD!R47+PND!R47</f>
        <v>0</v>
      </c>
      <c r="S47" s="123">
        <f>+PD!S47+PND!S47</f>
        <v>0</v>
      </c>
      <c r="T47" s="123">
        <f>+PD!T47+PND!T47</f>
        <v>0</v>
      </c>
      <c r="U47" s="123">
        <f>+PD!U47+PND!U47</f>
        <v>0</v>
      </c>
      <c r="V47" s="123">
        <f>+PD!V47+PND!V47</f>
        <v>0</v>
      </c>
      <c r="W47" s="123">
        <f>+PD!W47+PND!W47</f>
        <v>0</v>
      </c>
      <c r="X47" s="124">
        <f>IF(PD!X47=0,PND!X47,IF(PND!X47=0,PD!X47,AVERAGE(PD!X47,PND!X47)))</f>
        <v>101.55800000000001</v>
      </c>
      <c r="Y47" s="124">
        <f>IF(PD!Y47=0,PND!Y47,IF(PND!Y47=0,PD!Y47,AVERAGE(PD!Y47,PND!Y47)))</f>
        <v>4.7545470000000005</v>
      </c>
      <c r="Z47" s="124">
        <f>IF(PD!Z47=0,PND!Z47,IF(PND!Z47=0,PD!Z47,AVERAGE(PD!Z47,PND!Z47)))</f>
        <v>0</v>
      </c>
      <c r="AA47" s="125">
        <f>+PD!AA47+PND!AA47</f>
        <v>0</v>
      </c>
      <c r="AB47" s="125">
        <f>+PD!AB47+PND!AB47</f>
        <v>0</v>
      </c>
      <c r="AC47" s="125">
        <f>+PD!AC47+PND!AC47</f>
        <v>0</v>
      </c>
      <c r="AD47" s="125">
        <f t="shared" si="0"/>
        <v>0</v>
      </c>
      <c r="AE47" s="125">
        <f>+PD!AE47+PND!AE47</f>
        <v>0</v>
      </c>
      <c r="AF47" s="125">
        <f>+PD!AF47+PND!AF47</f>
        <v>0</v>
      </c>
      <c r="AG47" s="125">
        <f>+PD!AG47+PND!AG47</f>
        <v>0</v>
      </c>
    </row>
    <row r="48" spans="1:33" x14ac:dyDescent="0.2">
      <c r="A48" s="121">
        <f>PDP!A48</f>
        <v>2058</v>
      </c>
      <c r="B48" s="122">
        <f>+PD!B48+PND!B48</f>
        <v>0</v>
      </c>
      <c r="C48" s="123">
        <f>+PD!C48+PND!C48</f>
        <v>0</v>
      </c>
      <c r="D48" s="123">
        <f>+PD!D48+PND!D48</f>
        <v>0</v>
      </c>
      <c r="E48" s="123">
        <f>+PD!E48+PND!E48</f>
        <v>0</v>
      </c>
      <c r="F48" s="123">
        <f>+PD!F48+PND!F48</f>
        <v>0</v>
      </c>
      <c r="G48" s="123">
        <f>+PD!G48+PND!G48</f>
        <v>0</v>
      </c>
      <c r="H48" s="123">
        <f>+PD!H48+PND!H48</f>
        <v>0</v>
      </c>
      <c r="I48" s="123">
        <f>+PD!I48+PND!I48</f>
        <v>0</v>
      </c>
      <c r="J48" s="123">
        <f>+PD!J48+PND!J48</f>
        <v>0</v>
      </c>
      <c r="K48" s="123">
        <f>+PD!K48+PND!K48</f>
        <v>0</v>
      </c>
      <c r="L48" s="123">
        <f>+PD!L48+PND!L48</f>
        <v>0</v>
      </c>
      <c r="M48" s="123">
        <f>+PD!M48+PND!M48</f>
        <v>0</v>
      </c>
      <c r="N48" s="123">
        <f>+PD!N48+PND!N48</f>
        <v>0</v>
      </c>
      <c r="O48" s="123">
        <f>+PD!O48+PND!O48</f>
        <v>0</v>
      </c>
      <c r="P48" s="123">
        <f>+PD!P48+PND!P48</f>
        <v>0</v>
      </c>
      <c r="Q48" s="123">
        <f>+PD!Q48+PND!Q48</f>
        <v>0</v>
      </c>
      <c r="R48" s="123">
        <f>+PD!R48+PND!R48</f>
        <v>0</v>
      </c>
      <c r="S48" s="123">
        <f>+PD!S48+PND!S48</f>
        <v>0</v>
      </c>
      <c r="T48" s="123">
        <f>+PD!T48+PND!T48</f>
        <v>0</v>
      </c>
      <c r="U48" s="123">
        <f>+PD!U48+PND!U48</f>
        <v>0</v>
      </c>
      <c r="V48" s="123">
        <f>+PD!V48+PND!V48</f>
        <v>0</v>
      </c>
      <c r="W48" s="123">
        <f>+PD!W48+PND!W48</f>
        <v>0</v>
      </c>
      <c r="X48" s="124">
        <f>IF(PD!X48=0,PND!X48,IF(PND!X48=0,PD!X48,AVERAGE(PD!X48,PND!X48)))</f>
        <v>101.55800000000001</v>
      </c>
      <c r="Y48" s="124">
        <f>IF(PD!Y48=0,PND!Y48,IF(PND!Y48=0,PD!Y48,AVERAGE(PD!Y48,PND!Y48)))</f>
        <v>4.7545470000000005</v>
      </c>
      <c r="Z48" s="124">
        <f>IF(PD!Z48=0,PND!Z48,IF(PND!Z48=0,PD!Z48,AVERAGE(PD!Z48,PND!Z48)))</f>
        <v>0</v>
      </c>
      <c r="AA48" s="125">
        <f>+PD!AA48+PND!AA48</f>
        <v>0</v>
      </c>
      <c r="AB48" s="125">
        <f>+PD!AB48+PND!AB48</f>
        <v>0</v>
      </c>
      <c r="AC48" s="125">
        <f>+PD!AC48+PND!AC48</f>
        <v>0</v>
      </c>
      <c r="AD48" s="125">
        <f t="shared" si="0"/>
        <v>0</v>
      </c>
      <c r="AE48" s="125">
        <f>+PD!AE48+PND!AE48</f>
        <v>0</v>
      </c>
      <c r="AF48" s="125">
        <f>+PD!AF48+PND!AF48</f>
        <v>0</v>
      </c>
      <c r="AG48" s="125">
        <f>+PD!AG48+PND!AG48</f>
        <v>0</v>
      </c>
    </row>
    <row r="49" spans="1:33" x14ac:dyDescent="0.2">
      <c r="A49" s="121">
        <f>PDP!A49</f>
        <v>2059</v>
      </c>
      <c r="B49" s="122">
        <f>+PD!B49+PND!B49</f>
        <v>0</v>
      </c>
      <c r="C49" s="123">
        <f>+PD!C49+PND!C49</f>
        <v>0</v>
      </c>
      <c r="D49" s="123">
        <f>+PD!D49+PND!D49</f>
        <v>0</v>
      </c>
      <c r="E49" s="123">
        <f>+PD!E49+PND!E49</f>
        <v>0</v>
      </c>
      <c r="F49" s="123">
        <f>+PD!F49+PND!F49</f>
        <v>0</v>
      </c>
      <c r="G49" s="123">
        <f>+PD!G49+PND!G49</f>
        <v>0</v>
      </c>
      <c r="H49" s="123">
        <f>+PD!H49+PND!H49</f>
        <v>0</v>
      </c>
      <c r="I49" s="123">
        <f>+PD!I49+PND!I49</f>
        <v>0</v>
      </c>
      <c r="J49" s="123">
        <f>+PD!J49+PND!J49</f>
        <v>0</v>
      </c>
      <c r="K49" s="123">
        <f>+PD!K49+PND!K49</f>
        <v>0</v>
      </c>
      <c r="L49" s="123">
        <f>+PD!L49+PND!L49</f>
        <v>0</v>
      </c>
      <c r="M49" s="123">
        <f>+PD!M49+PND!M49</f>
        <v>0</v>
      </c>
      <c r="N49" s="123">
        <f>+PD!N49+PND!N49</f>
        <v>0</v>
      </c>
      <c r="O49" s="123">
        <f>+PD!O49+PND!O49</f>
        <v>0</v>
      </c>
      <c r="P49" s="123">
        <f>+PD!P49+PND!P49</f>
        <v>0</v>
      </c>
      <c r="Q49" s="123">
        <f>+PD!Q49+PND!Q49</f>
        <v>0</v>
      </c>
      <c r="R49" s="123">
        <f>+PD!R49+PND!R49</f>
        <v>0</v>
      </c>
      <c r="S49" s="123">
        <f>+PD!S49+PND!S49</f>
        <v>0</v>
      </c>
      <c r="T49" s="123">
        <f>+PD!T49+PND!T49</f>
        <v>0</v>
      </c>
      <c r="U49" s="123">
        <f>+PD!U49+PND!U49</f>
        <v>0</v>
      </c>
      <c r="V49" s="123">
        <f>+PD!V49+PND!V49</f>
        <v>0</v>
      </c>
      <c r="W49" s="123">
        <f>+PD!W49+PND!W49</f>
        <v>0</v>
      </c>
      <c r="X49" s="124">
        <f>IF(PD!X49=0,PND!X49,IF(PND!X49=0,PD!X49,AVERAGE(PD!X49,PND!X49)))</f>
        <v>101.55800000000001</v>
      </c>
      <c r="Y49" s="124">
        <f>IF(PD!Y49=0,PND!Y49,IF(PND!Y49=0,PD!Y49,AVERAGE(PD!Y49,PND!Y49)))</f>
        <v>4.7545470000000005</v>
      </c>
      <c r="Z49" s="124">
        <f>IF(PD!Z49=0,PND!Z49,IF(PND!Z49=0,PD!Z49,AVERAGE(PD!Z49,PND!Z49)))</f>
        <v>0</v>
      </c>
      <c r="AA49" s="125">
        <f>+PD!AA49+PND!AA49</f>
        <v>0</v>
      </c>
      <c r="AB49" s="125">
        <f>+PD!AB49+PND!AB49</f>
        <v>0</v>
      </c>
      <c r="AC49" s="125">
        <f>+PD!AC49+PND!AC49</f>
        <v>0</v>
      </c>
      <c r="AD49" s="125">
        <f t="shared" si="0"/>
        <v>0</v>
      </c>
      <c r="AE49" s="125">
        <f>+PD!AE49+PND!AE49</f>
        <v>0</v>
      </c>
      <c r="AF49" s="125">
        <f>+PD!AF49+PND!AF49</f>
        <v>0</v>
      </c>
      <c r="AG49" s="125">
        <f>+PD!AG49+PND!AG49</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v>
      </c>
      <c r="C51" s="129">
        <f t="shared" ref="C51:AG51" si="1">SUM(C13:C50)</f>
        <v>0.35196199999999994</v>
      </c>
      <c r="D51" s="129">
        <f t="shared" si="1"/>
        <v>0</v>
      </c>
      <c r="E51" s="129">
        <f t="shared" si="1"/>
        <v>0</v>
      </c>
      <c r="F51" s="129">
        <f t="shared" si="1"/>
        <v>72.15138300000001</v>
      </c>
      <c r="G51" s="129">
        <f t="shared" si="1"/>
        <v>0</v>
      </c>
      <c r="H51" s="129">
        <f t="shared" si="1"/>
        <v>7.0391999999999996E-2</v>
      </c>
      <c r="I51" s="129">
        <f t="shared" si="1"/>
        <v>0</v>
      </c>
      <c r="J51" s="129">
        <f t="shared" si="1"/>
        <v>0</v>
      </c>
      <c r="K51" s="129">
        <f t="shared" si="1"/>
        <v>0.35196199999999994</v>
      </c>
      <c r="L51" s="129">
        <f t="shared" si="1"/>
        <v>0</v>
      </c>
      <c r="M51" s="129">
        <f t="shared" si="1"/>
        <v>0</v>
      </c>
      <c r="N51" s="129">
        <f t="shared" si="1"/>
        <v>72.15138300000001</v>
      </c>
      <c r="O51" s="129">
        <f t="shared" si="1"/>
        <v>0</v>
      </c>
      <c r="P51" s="129">
        <f t="shared" si="1"/>
        <v>7.0391999999999996E-2</v>
      </c>
      <c r="Q51" s="129">
        <f t="shared" si="1"/>
        <v>0</v>
      </c>
      <c r="R51" s="129">
        <f t="shared" si="1"/>
        <v>0</v>
      </c>
      <c r="S51" s="129">
        <f t="shared" si="1"/>
        <v>0.28157000000000004</v>
      </c>
      <c r="T51" s="129">
        <f t="shared" si="1"/>
        <v>0</v>
      </c>
      <c r="U51" s="129">
        <f t="shared" si="1"/>
        <v>0</v>
      </c>
      <c r="V51" s="129">
        <f t="shared" si="1"/>
        <v>72.15138300000001</v>
      </c>
      <c r="W51" s="129">
        <f t="shared" si="1"/>
        <v>0</v>
      </c>
      <c r="X51" s="129">
        <f>IF((SUM(X13:X49))=0,0,SUM(X13:X49)/(COUNT(X13:X49)-COUNTIF(X13:X49,0)))</f>
        <v>101.55800000000001</v>
      </c>
      <c r="Y51" s="129">
        <f>IF((SUM(Y13:Y49))=0,0,SUM(Y13:Y49)/(COUNT(Y13:Y49)-COUNTIF(Y13:Y49,0)))</f>
        <v>4.7545470000000014</v>
      </c>
      <c r="Z51" s="129">
        <f>IF((SUM(Z13:Z49))=0,0,SUM(Z13:Z49)/(COUNT(Z13:Z49)-COUNTIF(Z13:Z49,0)))</f>
        <v>0</v>
      </c>
      <c r="AA51" s="129">
        <f t="shared" si="1"/>
        <v>28.595722000000002</v>
      </c>
      <c r="AB51" s="129">
        <f t="shared" si="1"/>
        <v>15.631797000000002</v>
      </c>
      <c r="AC51" s="129">
        <f t="shared" si="1"/>
        <v>0</v>
      </c>
      <c r="AD51" s="129">
        <f t="shared" si="1"/>
        <v>0.72006799999999904</v>
      </c>
      <c r="AE51" s="129">
        <f t="shared" si="1"/>
        <v>0</v>
      </c>
      <c r="AF51" s="129">
        <f t="shared" si="1"/>
        <v>12.243857000000002</v>
      </c>
      <c r="AG51" s="129">
        <f t="shared" si="1"/>
        <v>9.7690999999999999</v>
      </c>
    </row>
    <row r="53" spans="1:33" ht="15" x14ac:dyDescent="0.25">
      <c r="AF53" s="107"/>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7"/>
  <dimension ref="A2:AG53"/>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3.5" style="1" customWidth="1"/>
    <col min="6" max="6" width="13.5" style="1" bestFit="1" customWidth="1"/>
    <col min="7" max="12" width="11" style="1"/>
    <col min="13" max="13" width="13.5" style="1" customWidth="1"/>
    <col min="14" max="14" width="12.875" style="1" customWidth="1"/>
    <col min="15" max="20" width="11" style="1"/>
    <col min="21" max="21" width="12.875" style="1" bestFit="1" customWidth="1"/>
    <col min="22" max="22" width="13.5" style="1" bestFit="1" customWidth="1"/>
    <col min="23" max="26" width="11" style="1"/>
    <col min="27" max="27" width="17.25" style="1" bestFit="1" customWidth="1"/>
    <col min="28" max="31" width="11" style="1"/>
    <col min="32" max="32" width="12.5" style="1" customWidth="1"/>
    <col min="33" max="33" width="12.125" style="1" customWidth="1"/>
    <col min="34" max="42" width="11" style="1"/>
    <col min="43" max="43" width="5.375" style="1" customWidth="1"/>
    <col min="4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CRISTALINA</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212</v>
      </c>
    </row>
    <row r="7" spans="1:33" ht="12" customHeight="1" x14ac:dyDescent="0.2">
      <c r="K7" s="2" t="str">
        <f>+PDP!K7</f>
        <v>Limite E</v>
      </c>
      <c r="M7" s="1">
        <f>MAX('1P'!M7,PRB!M7)</f>
        <v>2045</v>
      </c>
    </row>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+'1P'!B13+PRB!B13</f>
        <v>1</v>
      </c>
      <c r="C13" s="123">
        <f>+'1P'!C13+PRB!C13</f>
        <v>6.5295000000000006E-2</v>
      </c>
      <c r="D13" s="123">
        <f>+'1P'!D13+PRB!D13</f>
        <v>0</v>
      </c>
      <c r="E13" s="123">
        <f>+'1P'!E13+PRB!E13</f>
        <v>0</v>
      </c>
      <c r="F13" s="123">
        <f>+'1P'!F13+PRB!F13</f>
        <v>13.385200999999999</v>
      </c>
      <c r="G13" s="123">
        <f>+'1P'!G13+PRB!G13</f>
        <v>0</v>
      </c>
      <c r="H13" s="123">
        <f>+'1P'!H13+PRB!H13</f>
        <v>1.3059000000000001E-2</v>
      </c>
      <c r="I13" s="123">
        <f>+'1P'!I13+PRB!I13</f>
        <v>0</v>
      </c>
      <c r="J13" s="123">
        <f>+'1P'!J13+PRB!J13</f>
        <v>0</v>
      </c>
      <c r="K13" s="123">
        <f>+'1P'!K13+PRB!K13</f>
        <v>6.5295000000000006E-2</v>
      </c>
      <c r="L13" s="123">
        <f>+'1P'!L13+PRB!L13</f>
        <v>0</v>
      </c>
      <c r="M13" s="123">
        <f>+'1P'!M13+PRB!M13</f>
        <v>0</v>
      </c>
      <c r="N13" s="123">
        <f>+'1P'!N13+PRB!N13</f>
        <v>13.385200999999999</v>
      </c>
      <c r="O13" s="123">
        <f>+'1P'!O13+PRB!O13</f>
        <v>0</v>
      </c>
      <c r="P13" s="123">
        <f>+'1P'!P13+PRB!P13</f>
        <v>1.3059000000000001E-2</v>
      </c>
      <c r="Q13" s="123">
        <f>+'1P'!Q13+PRB!Q13</f>
        <v>0</v>
      </c>
      <c r="R13" s="123">
        <f>+'1P'!R13+PRB!R13</f>
        <v>0</v>
      </c>
      <c r="S13" s="123">
        <f>+'1P'!S13+PRB!S13</f>
        <v>5.2236000000000005E-2</v>
      </c>
      <c r="T13" s="123">
        <f>+'1P'!T13+PRB!T13</f>
        <v>0</v>
      </c>
      <c r="U13" s="123">
        <f>+'1P'!U13+PRB!U13</f>
        <v>0</v>
      </c>
      <c r="V13" s="123">
        <f>+'1P'!V13+PRB!V13</f>
        <v>13.385200999999999</v>
      </c>
      <c r="W13" s="123">
        <f>+'1P'!W13+PRB!W13</f>
        <v>0</v>
      </c>
      <c r="X13" s="124">
        <f>IF('1P'!X13=0,PRB!X13,IF(PRB!X13=0,'1P'!X13,AVERAGE('1P'!X13,PRB!X13)))</f>
        <v>101.55800000000001</v>
      </c>
      <c r="Y13" s="124">
        <f>IF('1P'!Y13=0,PRB!Y13,IF(PRB!Y13=0,'1P'!Y13,AVERAGE('1P'!Y13,PRB!Y13)))</f>
        <v>4.7545470000000005</v>
      </c>
      <c r="Z13" s="124">
        <f>IF('1P'!Z13=0,PRB!Z13,IF(PRB!Z13=0,'1P'!Z13,AVERAGE('1P'!Z13,PRB!Z13)))</f>
        <v>0</v>
      </c>
      <c r="AA13" s="125">
        <f>+'1P'!AA13+PRB!AA13</f>
        <v>5.3049900000000001</v>
      </c>
      <c r="AB13" s="125">
        <f>+'1P'!AB13+PRB!AB13</f>
        <v>1.4372659999999999</v>
      </c>
      <c r="AC13" s="125">
        <f>+'1P'!AC13+PRB!AC13</f>
        <v>0</v>
      </c>
      <c r="AD13" s="125">
        <f t="shared" ref="AD13:AD49" si="0">AA13-AB13-AC13-AF13+AE13</f>
        <v>0</v>
      </c>
      <c r="AE13" s="125">
        <f>+'1P'!AE13+PRB!AE13</f>
        <v>0</v>
      </c>
      <c r="AF13" s="125">
        <f>+'1P'!AF13+PRB!AF13</f>
        <v>3.8677239999999999</v>
      </c>
      <c r="AG13" s="125">
        <f>+'1P'!AG13+PRB!AG13</f>
        <v>3.687729</v>
      </c>
    </row>
    <row r="14" spans="1:33" x14ac:dyDescent="0.2">
      <c r="A14" s="121">
        <f>PDP!A14</f>
        <v>2024</v>
      </c>
      <c r="B14" s="122">
        <f>+'1P'!B14+PRB!B14</f>
        <v>1</v>
      </c>
      <c r="C14" s="123">
        <f>+'1P'!C14+PRB!C14</f>
        <v>6.1874999999999999E-2</v>
      </c>
      <c r="D14" s="123">
        <f>+'1P'!D14+PRB!D14</f>
        <v>0</v>
      </c>
      <c r="E14" s="123">
        <f>+'1P'!E14+PRB!E14</f>
        <v>0</v>
      </c>
      <c r="F14" s="123">
        <f>+'1P'!F14+PRB!F14</f>
        <v>12.684189</v>
      </c>
      <c r="G14" s="123">
        <f>+'1P'!G14+PRB!G14</f>
        <v>0</v>
      </c>
      <c r="H14" s="123">
        <f>+'1P'!H14+PRB!H14</f>
        <v>1.2375000000000001E-2</v>
      </c>
      <c r="I14" s="123">
        <f>+'1P'!I14+PRB!I14</f>
        <v>0</v>
      </c>
      <c r="J14" s="123">
        <f>+'1P'!J14+PRB!J14</f>
        <v>0</v>
      </c>
      <c r="K14" s="123">
        <f>+'1P'!K14+PRB!K14</f>
        <v>6.1874999999999999E-2</v>
      </c>
      <c r="L14" s="123">
        <f>+'1P'!L14+PRB!L14</f>
        <v>0</v>
      </c>
      <c r="M14" s="123">
        <f>+'1P'!M14+PRB!M14</f>
        <v>0</v>
      </c>
      <c r="N14" s="123">
        <f>+'1P'!N14+PRB!N14</f>
        <v>12.684189</v>
      </c>
      <c r="O14" s="123">
        <f>+'1P'!O14+PRB!O14</f>
        <v>0</v>
      </c>
      <c r="P14" s="123">
        <f>+'1P'!P14+PRB!P14</f>
        <v>1.2375000000000001E-2</v>
      </c>
      <c r="Q14" s="123">
        <f>+'1P'!Q14+PRB!Q14</f>
        <v>0</v>
      </c>
      <c r="R14" s="123">
        <f>+'1P'!R14+PRB!R14</f>
        <v>0</v>
      </c>
      <c r="S14" s="123">
        <f>+'1P'!S14+PRB!S14</f>
        <v>4.9500000000000002E-2</v>
      </c>
      <c r="T14" s="123">
        <f>+'1P'!T14+PRB!T14</f>
        <v>0</v>
      </c>
      <c r="U14" s="123">
        <f>+'1P'!U14+PRB!U14</f>
        <v>0</v>
      </c>
      <c r="V14" s="123">
        <f>+'1P'!V14+PRB!V14</f>
        <v>12.684189</v>
      </c>
      <c r="W14" s="123">
        <f>+'1P'!W14+PRB!W14</f>
        <v>0</v>
      </c>
      <c r="X14" s="124">
        <f>IF('1P'!X14=0,PRB!X14,IF(PRB!X14=0,'1P'!X14,AVERAGE('1P'!X14,PRB!X14)))</f>
        <v>101.55800000000001</v>
      </c>
      <c r="Y14" s="124">
        <f>IF('1P'!Y14=0,PRB!Y14,IF(PRB!Y14=0,'1P'!Y14,AVERAGE('1P'!Y14,PRB!Y14)))</f>
        <v>4.7545470000000005</v>
      </c>
      <c r="Z14" s="124">
        <f>IF('1P'!Z14=0,PRB!Z14,IF(PRB!Z14=0,'1P'!Z14,AVERAGE('1P'!Z14,PRB!Z14)))</f>
        <v>0</v>
      </c>
      <c r="AA14" s="125">
        <f>+'1P'!AA14+PRB!AA14</f>
        <v>5.0271270000000001</v>
      </c>
      <c r="AB14" s="125">
        <f>+'1P'!AB14+PRB!AB14</f>
        <v>1.435111</v>
      </c>
      <c r="AC14" s="125">
        <f>+'1P'!AC14+PRB!AC14</f>
        <v>0</v>
      </c>
      <c r="AD14" s="125">
        <f t="shared" si="0"/>
        <v>0</v>
      </c>
      <c r="AE14" s="125">
        <f>+'1P'!AE14+PRB!AE14</f>
        <v>0</v>
      </c>
      <c r="AF14" s="125">
        <f>+'1P'!AF14+PRB!AF14</f>
        <v>3.5920160000000001</v>
      </c>
      <c r="AG14" s="125">
        <f>+'1P'!AG14+PRB!AG14</f>
        <v>3.113502</v>
      </c>
    </row>
    <row r="15" spans="1:33" x14ac:dyDescent="0.2">
      <c r="A15" s="121">
        <f>PDP!A15</f>
        <v>2025</v>
      </c>
      <c r="B15" s="122">
        <f>+'1P'!B15+PRB!B15</f>
        <v>1</v>
      </c>
      <c r="C15" s="123">
        <f>+'1P'!C15+PRB!C15</f>
        <v>5.8314000000000005E-2</v>
      </c>
      <c r="D15" s="123">
        <f>+'1P'!D15+PRB!D15</f>
        <v>0</v>
      </c>
      <c r="E15" s="123">
        <f>+'1P'!E15+PRB!E15</f>
        <v>0</v>
      </c>
      <c r="F15" s="123">
        <f>+'1P'!F15+PRB!F15</f>
        <v>11.954280000000001</v>
      </c>
      <c r="G15" s="123">
        <f>+'1P'!G15+PRB!G15</f>
        <v>0</v>
      </c>
      <c r="H15" s="123">
        <f>+'1P'!H15+PRB!H15</f>
        <v>1.1663E-2</v>
      </c>
      <c r="I15" s="123">
        <f>+'1P'!I15+PRB!I15</f>
        <v>0</v>
      </c>
      <c r="J15" s="123">
        <f>+'1P'!J15+PRB!J15</f>
        <v>0</v>
      </c>
      <c r="K15" s="123">
        <f>+'1P'!K15+PRB!K15</f>
        <v>5.8314000000000005E-2</v>
      </c>
      <c r="L15" s="123">
        <f>+'1P'!L15+PRB!L15</f>
        <v>0</v>
      </c>
      <c r="M15" s="123">
        <f>+'1P'!M15+PRB!M15</f>
        <v>0</v>
      </c>
      <c r="N15" s="123">
        <f>+'1P'!N15+PRB!N15</f>
        <v>11.954280000000001</v>
      </c>
      <c r="O15" s="123">
        <f>+'1P'!O15+PRB!O15</f>
        <v>0</v>
      </c>
      <c r="P15" s="123">
        <f>+'1P'!P15+PRB!P15</f>
        <v>1.1663E-2</v>
      </c>
      <c r="Q15" s="123">
        <f>+'1P'!Q15+PRB!Q15</f>
        <v>0</v>
      </c>
      <c r="R15" s="123">
        <f>+'1P'!R15+PRB!R15</f>
        <v>0</v>
      </c>
      <c r="S15" s="123">
        <f>+'1P'!S15+PRB!S15</f>
        <v>4.6650999999999998E-2</v>
      </c>
      <c r="T15" s="123">
        <f>+'1P'!T15+PRB!T15</f>
        <v>0</v>
      </c>
      <c r="U15" s="123">
        <f>+'1P'!U15+PRB!U15</f>
        <v>0</v>
      </c>
      <c r="V15" s="123">
        <f>+'1P'!V15+PRB!V15</f>
        <v>11.954280000000001</v>
      </c>
      <c r="W15" s="123">
        <f>+'1P'!W15+PRB!W15</f>
        <v>0</v>
      </c>
      <c r="X15" s="124">
        <f>IF('1P'!X15=0,PRB!X15,IF(PRB!X15=0,'1P'!X15,AVERAGE('1P'!X15,PRB!X15)))</f>
        <v>101.55800000000001</v>
      </c>
      <c r="Y15" s="124">
        <f>IF('1P'!Y15=0,PRB!Y15,IF(PRB!Y15=0,'1P'!Y15,AVERAGE('1P'!Y15,PRB!Y15)))</f>
        <v>4.7545470000000005</v>
      </c>
      <c r="Z15" s="124">
        <f>IF('1P'!Z15=0,PRB!Z15,IF(PRB!Z15=0,'1P'!Z15,AVERAGE('1P'!Z15,PRB!Z15)))</f>
        <v>0</v>
      </c>
      <c r="AA15" s="125">
        <f>+'1P'!AA15+PRB!AA15</f>
        <v>4.7377880000000001</v>
      </c>
      <c r="AB15" s="125">
        <f>+'1P'!AB15+PRB!AB15</f>
        <v>1.4331470000000002</v>
      </c>
      <c r="AC15" s="125">
        <f>+'1P'!AC15+PRB!AC15</f>
        <v>0</v>
      </c>
      <c r="AD15" s="125">
        <f t="shared" si="0"/>
        <v>0</v>
      </c>
      <c r="AE15" s="125">
        <f>+'1P'!AE15+PRB!AE15</f>
        <v>0</v>
      </c>
      <c r="AF15" s="125">
        <f>+'1P'!AF15+PRB!AF15</f>
        <v>3.3046410000000002</v>
      </c>
      <c r="AG15" s="125">
        <f>+'1P'!AG15+PRB!AG15</f>
        <v>2.6040080000000003</v>
      </c>
    </row>
    <row r="16" spans="1:33" x14ac:dyDescent="0.2">
      <c r="A16" s="121">
        <f>PDP!A16</f>
        <v>2026</v>
      </c>
      <c r="B16" s="122">
        <f>+'1P'!B16+PRB!B16</f>
        <v>1</v>
      </c>
      <c r="C16" s="123">
        <f>+'1P'!C16+PRB!C16</f>
        <v>5.5114000000000003E-2</v>
      </c>
      <c r="D16" s="123">
        <f>+'1P'!D16+PRB!D16</f>
        <v>0</v>
      </c>
      <c r="E16" s="123">
        <f>+'1P'!E16+PRB!E16</f>
        <v>0</v>
      </c>
      <c r="F16" s="123">
        <f>+'1P'!F16+PRB!F16</f>
        <v>11.298124</v>
      </c>
      <c r="G16" s="123">
        <f>+'1P'!G16+PRB!G16</f>
        <v>0</v>
      </c>
      <c r="H16" s="123">
        <f>+'1P'!H16+PRB!H16</f>
        <v>1.1023E-2</v>
      </c>
      <c r="I16" s="123">
        <f>+'1P'!I16+PRB!I16</f>
        <v>0</v>
      </c>
      <c r="J16" s="123">
        <f>+'1P'!J16+PRB!J16</f>
        <v>0</v>
      </c>
      <c r="K16" s="123">
        <f>+'1P'!K16+PRB!K16</f>
        <v>5.5114000000000003E-2</v>
      </c>
      <c r="L16" s="123">
        <f>+'1P'!L16+PRB!L16</f>
        <v>0</v>
      </c>
      <c r="M16" s="123">
        <f>+'1P'!M16+PRB!M16</f>
        <v>0</v>
      </c>
      <c r="N16" s="123">
        <f>+'1P'!N16+PRB!N16</f>
        <v>11.298124</v>
      </c>
      <c r="O16" s="123">
        <f>+'1P'!O16+PRB!O16</f>
        <v>0</v>
      </c>
      <c r="P16" s="123">
        <f>+'1P'!P16+PRB!P16</f>
        <v>1.1023E-2</v>
      </c>
      <c r="Q16" s="123">
        <f>+'1P'!Q16+PRB!Q16</f>
        <v>0</v>
      </c>
      <c r="R16" s="123">
        <f>+'1P'!R16+PRB!R16</f>
        <v>0</v>
      </c>
      <c r="S16" s="123">
        <f>+'1P'!S16+PRB!S16</f>
        <v>4.4090999999999998E-2</v>
      </c>
      <c r="T16" s="123">
        <f>+'1P'!T16+PRB!T16</f>
        <v>0</v>
      </c>
      <c r="U16" s="123">
        <f>+'1P'!U16+PRB!U16</f>
        <v>0</v>
      </c>
      <c r="V16" s="123">
        <f>+'1P'!V16+PRB!V16</f>
        <v>11.298124</v>
      </c>
      <c r="W16" s="123">
        <f>+'1P'!W16+PRB!W16</f>
        <v>0</v>
      </c>
      <c r="X16" s="124">
        <f>IF('1P'!X16=0,PRB!X16,IF(PRB!X16=0,'1P'!X16,AVERAGE('1P'!X16,PRB!X16)))</f>
        <v>101.55800000000001</v>
      </c>
      <c r="Y16" s="124">
        <f>IF('1P'!Y16=0,PRB!Y16,IF(PRB!Y16=0,'1P'!Y16,AVERAGE('1P'!Y16,PRB!Y16)))</f>
        <v>4.7545470000000005</v>
      </c>
      <c r="Z16" s="124">
        <f>IF('1P'!Z16=0,PRB!Z16,IF(PRB!Z16=0,'1P'!Z16,AVERAGE('1P'!Z16,PRB!Z16)))</f>
        <v>0</v>
      </c>
      <c r="AA16" s="125">
        <f>+'1P'!AA16+PRB!AA16</f>
        <v>4.4778000000000002</v>
      </c>
      <c r="AB16" s="125">
        <f>+'1P'!AB16+PRB!AB16</f>
        <v>1.430274</v>
      </c>
      <c r="AC16" s="125">
        <f>+'1P'!AC16+PRB!AC16</f>
        <v>0</v>
      </c>
      <c r="AD16" s="125">
        <f t="shared" si="0"/>
        <v>4.4408920985006262E-16</v>
      </c>
      <c r="AE16" s="125">
        <f>+'1P'!AE16+PRB!AE16</f>
        <v>0</v>
      </c>
      <c r="AF16" s="125">
        <f>+'1P'!AF16+PRB!AF16</f>
        <v>3.047526</v>
      </c>
      <c r="AG16" s="125">
        <f>+'1P'!AG16+PRB!AG16</f>
        <v>2.1830959999999999</v>
      </c>
    </row>
    <row r="17" spans="1:33" x14ac:dyDescent="0.2">
      <c r="A17" s="121">
        <f>PDP!A17</f>
        <v>2027</v>
      </c>
      <c r="B17" s="122">
        <f>+'1P'!B17+PRB!B17</f>
        <v>1</v>
      </c>
      <c r="C17" s="123">
        <f>+'1P'!C17+PRB!C17</f>
        <v>5.2088999999999996E-2</v>
      </c>
      <c r="D17" s="123">
        <f>+'1P'!D17+PRB!D17</f>
        <v>0</v>
      </c>
      <c r="E17" s="123">
        <f>+'1P'!E17+PRB!E17</f>
        <v>0</v>
      </c>
      <c r="F17" s="123">
        <f>+'1P'!F17+PRB!F17</f>
        <v>10.677980999999999</v>
      </c>
      <c r="G17" s="123">
        <f>+'1P'!G17+PRB!G17</f>
        <v>0</v>
      </c>
      <c r="H17" s="123">
        <f>+'1P'!H17+PRB!H17</f>
        <v>1.0418E-2</v>
      </c>
      <c r="I17" s="123">
        <f>+'1P'!I17+PRB!I17</f>
        <v>0</v>
      </c>
      <c r="J17" s="123">
        <f>+'1P'!J17+PRB!J17</f>
        <v>0</v>
      </c>
      <c r="K17" s="123">
        <f>+'1P'!K17+PRB!K17</f>
        <v>5.2088999999999996E-2</v>
      </c>
      <c r="L17" s="123">
        <f>+'1P'!L17+PRB!L17</f>
        <v>0</v>
      </c>
      <c r="M17" s="123">
        <f>+'1P'!M17+PRB!M17</f>
        <v>0</v>
      </c>
      <c r="N17" s="123">
        <f>+'1P'!N17+PRB!N17</f>
        <v>10.677980999999999</v>
      </c>
      <c r="O17" s="123">
        <f>+'1P'!O17+PRB!O17</f>
        <v>0</v>
      </c>
      <c r="P17" s="123">
        <f>+'1P'!P17+PRB!P17</f>
        <v>1.0418E-2</v>
      </c>
      <c r="Q17" s="123">
        <f>+'1P'!Q17+PRB!Q17</f>
        <v>0</v>
      </c>
      <c r="R17" s="123">
        <f>+'1P'!R17+PRB!R17</f>
        <v>0</v>
      </c>
      <c r="S17" s="123">
        <f>+'1P'!S17+PRB!S17</f>
        <v>4.1671E-2</v>
      </c>
      <c r="T17" s="123">
        <f>+'1P'!T17+PRB!T17</f>
        <v>0</v>
      </c>
      <c r="U17" s="123">
        <f>+'1P'!U17+PRB!U17</f>
        <v>0</v>
      </c>
      <c r="V17" s="123">
        <f>+'1P'!V17+PRB!V17</f>
        <v>10.677980999999999</v>
      </c>
      <c r="W17" s="123">
        <f>+'1P'!W17+PRB!W17</f>
        <v>0</v>
      </c>
      <c r="X17" s="124">
        <f>IF('1P'!X17=0,PRB!X17,IF(PRB!X17=0,'1P'!X17,AVERAGE('1P'!X17,PRB!X17)))</f>
        <v>101.55800000000001</v>
      </c>
      <c r="Y17" s="124">
        <f>IF('1P'!Y17=0,PRB!Y17,IF(PRB!Y17=0,'1P'!Y17,AVERAGE('1P'!Y17,PRB!Y17)))</f>
        <v>4.7545470000000005</v>
      </c>
      <c r="Z17" s="124">
        <f>IF('1P'!Z17=0,PRB!Z17,IF(PRB!Z17=0,'1P'!Z17,AVERAGE('1P'!Z17,PRB!Z17)))</f>
        <v>0</v>
      </c>
      <c r="AA17" s="125">
        <f>+'1P'!AA17+PRB!AA17</f>
        <v>4.2320289999999998</v>
      </c>
      <c r="AB17" s="125">
        <f>+'1P'!AB17+PRB!AB17</f>
        <v>1.426515</v>
      </c>
      <c r="AC17" s="125">
        <f>+'1P'!AC17+PRB!AC17</f>
        <v>0</v>
      </c>
      <c r="AD17" s="125">
        <f t="shared" si="0"/>
        <v>-4.4408920985006262E-16</v>
      </c>
      <c r="AE17" s="125">
        <f>+'1P'!AE17+PRB!AE17</f>
        <v>0</v>
      </c>
      <c r="AF17" s="125">
        <f>+'1P'!AF17+PRB!AF17</f>
        <v>2.8055140000000001</v>
      </c>
      <c r="AG17" s="125">
        <f>+'1P'!AG17+PRB!AG17</f>
        <v>1.827027</v>
      </c>
    </row>
    <row r="18" spans="1:33" x14ac:dyDescent="0.2">
      <c r="A18" s="121">
        <f>PDP!A18</f>
        <v>2028</v>
      </c>
      <c r="B18" s="122">
        <f>+'1P'!B18+PRB!B18</f>
        <v>1</v>
      </c>
      <c r="C18" s="123">
        <f>+'1P'!C18+PRB!C18</f>
        <v>4.9360000000000001E-2</v>
      </c>
      <c r="D18" s="123">
        <f>+'1P'!D18+PRB!D18</f>
        <v>0</v>
      </c>
      <c r="E18" s="123">
        <f>+'1P'!E18+PRB!E18</f>
        <v>0</v>
      </c>
      <c r="F18" s="123">
        <f>+'1P'!F18+PRB!F18</f>
        <v>10.118755</v>
      </c>
      <c r="G18" s="123">
        <f>+'1P'!G18+PRB!G18</f>
        <v>0</v>
      </c>
      <c r="H18" s="123">
        <f>+'1P'!H18+PRB!H18</f>
        <v>9.8719999999999988E-3</v>
      </c>
      <c r="I18" s="123">
        <f>+'1P'!I18+PRB!I18</f>
        <v>0</v>
      </c>
      <c r="J18" s="123">
        <f>+'1P'!J18+PRB!J18</f>
        <v>0</v>
      </c>
      <c r="K18" s="123">
        <f>+'1P'!K18+PRB!K18</f>
        <v>4.9360000000000001E-2</v>
      </c>
      <c r="L18" s="123">
        <f>+'1P'!L18+PRB!L18</f>
        <v>0</v>
      </c>
      <c r="M18" s="123">
        <f>+'1P'!M18+PRB!M18</f>
        <v>0</v>
      </c>
      <c r="N18" s="123">
        <f>+'1P'!N18+PRB!N18</f>
        <v>10.118755</v>
      </c>
      <c r="O18" s="123">
        <f>+'1P'!O18+PRB!O18</f>
        <v>0</v>
      </c>
      <c r="P18" s="123">
        <f>+'1P'!P18+PRB!P18</f>
        <v>9.8719999999999988E-3</v>
      </c>
      <c r="Q18" s="123">
        <f>+'1P'!Q18+PRB!Q18</f>
        <v>0</v>
      </c>
      <c r="R18" s="123">
        <f>+'1P'!R18+PRB!R18</f>
        <v>0</v>
      </c>
      <c r="S18" s="123">
        <f>+'1P'!S18+PRB!S18</f>
        <v>3.9488000000000002E-2</v>
      </c>
      <c r="T18" s="123">
        <f>+'1P'!T18+PRB!T18</f>
        <v>0</v>
      </c>
      <c r="U18" s="123">
        <f>+'1P'!U18+PRB!U18</f>
        <v>0</v>
      </c>
      <c r="V18" s="123">
        <f>+'1P'!V18+PRB!V18</f>
        <v>10.118755</v>
      </c>
      <c r="W18" s="123">
        <f>+'1P'!W18+PRB!W18</f>
        <v>0</v>
      </c>
      <c r="X18" s="124">
        <f>IF('1P'!X18=0,PRB!X18,IF(PRB!X18=0,'1P'!X18,AVERAGE('1P'!X18,PRB!X18)))</f>
        <v>101.55800000000001</v>
      </c>
      <c r="Y18" s="124">
        <f>IF('1P'!Y18=0,PRB!Y18,IF(PRB!Y18=0,'1P'!Y18,AVERAGE('1P'!Y18,PRB!Y18)))</f>
        <v>4.7545470000000005</v>
      </c>
      <c r="Z18" s="124">
        <f>IF('1P'!Z18=0,PRB!Z18,IF(PRB!Z18=0,'1P'!Z18,AVERAGE('1P'!Z18,PRB!Z18)))</f>
        <v>0</v>
      </c>
      <c r="AA18" s="125">
        <f>+'1P'!AA18+PRB!AA18</f>
        <v>4.0103270000000002</v>
      </c>
      <c r="AB18" s="125">
        <f>+'1P'!AB18+PRB!AB18</f>
        <v>1.4244439999999998</v>
      </c>
      <c r="AC18" s="125">
        <f>+'1P'!AC18+PRB!AC18</f>
        <v>0</v>
      </c>
      <c r="AD18" s="125">
        <f t="shared" si="0"/>
        <v>4.4408920985006262E-16</v>
      </c>
      <c r="AE18" s="125">
        <f>+'1P'!AE18+PRB!AE18</f>
        <v>0</v>
      </c>
      <c r="AF18" s="125">
        <f>+'1P'!AF18+PRB!AF18</f>
        <v>2.5858829999999999</v>
      </c>
      <c r="AG18" s="125">
        <f>+'1P'!AG18+PRB!AG18</f>
        <v>1.530907</v>
      </c>
    </row>
    <row r="19" spans="1:33" x14ac:dyDescent="0.2">
      <c r="A19" s="121">
        <f>PDP!A19</f>
        <v>2029</v>
      </c>
      <c r="B19" s="122">
        <f>+'1P'!B19+PRB!B19</f>
        <v>1</v>
      </c>
      <c r="C19" s="123">
        <f>+'1P'!C19+PRB!C19</f>
        <v>4.6520000000000006E-2</v>
      </c>
      <c r="D19" s="123">
        <f>+'1P'!D19+PRB!D19</f>
        <v>0</v>
      </c>
      <c r="E19" s="123">
        <f>+'1P'!E19+PRB!E19</f>
        <v>0</v>
      </c>
      <c r="F19" s="123">
        <f>+'1P'!F19+PRB!F19</f>
        <v>9.5364740000000001</v>
      </c>
      <c r="G19" s="123">
        <f>+'1P'!G19+PRB!G19</f>
        <v>0</v>
      </c>
      <c r="H19" s="123">
        <f>+'1P'!H19+PRB!H19</f>
        <v>9.3039999999999998E-3</v>
      </c>
      <c r="I19" s="123">
        <f>+'1P'!I19+PRB!I19</f>
        <v>0</v>
      </c>
      <c r="J19" s="123">
        <f>+'1P'!J19+PRB!J19</f>
        <v>0</v>
      </c>
      <c r="K19" s="123">
        <f>+'1P'!K19+PRB!K19</f>
        <v>4.6520000000000006E-2</v>
      </c>
      <c r="L19" s="123">
        <f>+'1P'!L19+PRB!L19</f>
        <v>0</v>
      </c>
      <c r="M19" s="123">
        <f>+'1P'!M19+PRB!M19</f>
        <v>0</v>
      </c>
      <c r="N19" s="123">
        <f>+'1P'!N19+PRB!N19</f>
        <v>9.5364740000000001</v>
      </c>
      <c r="O19" s="123">
        <f>+'1P'!O19+PRB!O19</f>
        <v>0</v>
      </c>
      <c r="P19" s="123">
        <f>+'1P'!P19+PRB!P19</f>
        <v>9.3039999999999998E-3</v>
      </c>
      <c r="Q19" s="123">
        <f>+'1P'!Q19+PRB!Q19</f>
        <v>0</v>
      </c>
      <c r="R19" s="123">
        <f>+'1P'!R19+PRB!R19</f>
        <v>0</v>
      </c>
      <c r="S19" s="123">
        <f>+'1P'!S19+PRB!S19</f>
        <v>3.7215999999999999E-2</v>
      </c>
      <c r="T19" s="123">
        <f>+'1P'!T19+PRB!T19</f>
        <v>0</v>
      </c>
      <c r="U19" s="123">
        <f>+'1P'!U19+PRB!U19</f>
        <v>0</v>
      </c>
      <c r="V19" s="123">
        <f>+'1P'!V19+PRB!V19</f>
        <v>9.5364740000000001</v>
      </c>
      <c r="W19" s="123">
        <f>+'1P'!W19+PRB!W19</f>
        <v>0</v>
      </c>
      <c r="X19" s="124">
        <f>IF('1P'!X19=0,PRB!X19,IF(PRB!X19=0,'1P'!X19,AVERAGE('1P'!X19,PRB!X19)))</f>
        <v>101.55800000000001</v>
      </c>
      <c r="Y19" s="124">
        <f>IF('1P'!Y19=0,PRB!Y19,IF(PRB!Y19=0,'1P'!Y19,AVERAGE('1P'!Y19,PRB!Y19)))</f>
        <v>4.7545470000000005</v>
      </c>
      <c r="Z19" s="124">
        <f>IF('1P'!Z19=0,PRB!Z19,IF(PRB!Z19=0,'1P'!Z19,AVERAGE('1P'!Z19,PRB!Z19)))</f>
        <v>0</v>
      </c>
      <c r="AA19" s="125">
        <f>+'1P'!AA19+PRB!AA19</f>
        <v>3.7795869999999998</v>
      </c>
      <c r="AB19" s="125">
        <f>+'1P'!AB19+PRB!AB19</f>
        <v>1.4228210000000001</v>
      </c>
      <c r="AC19" s="125">
        <f>+'1P'!AC19+PRB!AC19</f>
        <v>0</v>
      </c>
      <c r="AD19" s="125">
        <f t="shared" si="0"/>
        <v>-4.4408920985006262E-16</v>
      </c>
      <c r="AE19" s="125">
        <f>+'1P'!AE19+PRB!AE19</f>
        <v>0</v>
      </c>
      <c r="AF19" s="125">
        <f>+'1P'!AF19+PRB!AF19</f>
        <v>2.3567659999999999</v>
      </c>
      <c r="AG19" s="125">
        <f>+'1P'!AG19+PRB!AG19</f>
        <v>1.2684220000000002</v>
      </c>
    </row>
    <row r="20" spans="1:33" x14ac:dyDescent="0.2">
      <c r="A20" s="121">
        <f>PDP!A20</f>
        <v>2030</v>
      </c>
      <c r="B20" s="122">
        <f>+'1P'!B20+PRB!B20</f>
        <v>1</v>
      </c>
      <c r="C20" s="123">
        <f>+'1P'!C20+PRB!C20</f>
        <v>4.3966000000000005E-2</v>
      </c>
      <c r="D20" s="123">
        <f>+'1P'!D20+PRB!D20</f>
        <v>0</v>
      </c>
      <c r="E20" s="123">
        <f>+'1P'!E20+PRB!E20</f>
        <v>0</v>
      </c>
      <c r="F20" s="123">
        <f>+'1P'!F20+PRB!F20</f>
        <v>9.013026</v>
      </c>
      <c r="G20" s="123">
        <f>+'1P'!G20+PRB!G20</f>
        <v>0</v>
      </c>
      <c r="H20" s="123">
        <f>+'1P'!H20+PRB!H20</f>
        <v>8.7930000000000005E-3</v>
      </c>
      <c r="I20" s="123">
        <f>+'1P'!I20+PRB!I20</f>
        <v>0</v>
      </c>
      <c r="J20" s="123">
        <f>+'1P'!J20+PRB!J20</f>
        <v>0</v>
      </c>
      <c r="K20" s="123">
        <f>+'1P'!K20+PRB!K20</f>
        <v>4.3966000000000005E-2</v>
      </c>
      <c r="L20" s="123">
        <f>+'1P'!L20+PRB!L20</f>
        <v>0</v>
      </c>
      <c r="M20" s="123">
        <f>+'1P'!M20+PRB!M20</f>
        <v>0</v>
      </c>
      <c r="N20" s="123">
        <f>+'1P'!N20+PRB!N20</f>
        <v>9.013026</v>
      </c>
      <c r="O20" s="123">
        <f>+'1P'!O20+PRB!O20</f>
        <v>0</v>
      </c>
      <c r="P20" s="123">
        <f>+'1P'!P20+PRB!P20</f>
        <v>8.7930000000000005E-3</v>
      </c>
      <c r="Q20" s="123">
        <f>+'1P'!Q20+PRB!Q20</f>
        <v>0</v>
      </c>
      <c r="R20" s="123">
        <f>+'1P'!R20+PRB!R20</f>
        <v>0</v>
      </c>
      <c r="S20" s="123">
        <f>+'1P'!S20+PRB!S20</f>
        <v>3.5172999999999996E-2</v>
      </c>
      <c r="T20" s="123">
        <f>+'1P'!T20+PRB!T20</f>
        <v>0</v>
      </c>
      <c r="U20" s="123">
        <f>+'1P'!U20+PRB!U20</f>
        <v>0</v>
      </c>
      <c r="V20" s="123">
        <f>+'1P'!V20+PRB!V20</f>
        <v>9.013026</v>
      </c>
      <c r="W20" s="123">
        <f>+'1P'!W20+PRB!W20</f>
        <v>0</v>
      </c>
      <c r="X20" s="124">
        <f>IF('1P'!X20=0,PRB!X20,IF(PRB!X20=0,'1P'!X20,AVERAGE('1P'!X20,PRB!X20)))</f>
        <v>101.55800000000001</v>
      </c>
      <c r="Y20" s="124">
        <f>IF('1P'!Y20=0,PRB!Y20,IF(PRB!Y20=0,'1P'!Y20,AVERAGE('1P'!Y20,PRB!Y20)))</f>
        <v>4.7545470000000005</v>
      </c>
      <c r="Z20" s="124">
        <f>IF('1P'!Z20=0,PRB!Z20,IF(PRB!Z20=0,'1P'!Z20,AVERAGE('1P'!Z20,PRB!Z20)))</f>
        <v>0</v>
      </c>
      <c r="AA20" s="125">
        <f>+'1P'!AA20+PRB!AA20</f>
        <v>3.5721039999999999</v>
      </c>
      <c r="AB20" s="125">
        <f>+'1P'!AB20+PRB!AB20</f>
        <v>1.4214</v>
      </c>
      <c r="AC20" s="125">
        <f>+'1P'!AC20+PRB!AC20</f>
        <v>0</v>
      </c>
      <c r="AD20" s="125">
        <f t="shared" si="0"/>
        <v>0</v>
      </c>
      <c r="AE20" s="125">
        <f>+'1P'!AE20+PRB!AE20</f>
        <v>0</v>
      </c>
      <c r="AF20" s="125">
        <f>+'1P'!AF20+PRB!AF20</f>
        <v>2.1507040000000002</v>
      </c>
      <c r="AG20" s="125">
        <f>+'1P'!AG20+PRB!AG20</f>
        <v>1.0522899999999999</v>
      </c>
    </row>
    <row r="21" spans="1:33" x14ac:dyDescent="0.2">
      <c r="A21" s="121">
        <f>PDP!A21</f>
        <v>2031</v>
      </c>
      <c r="B21" s="122">
        <f>+'1P'!B21+PRB!B21</f>
        <v>1</v>
      </c>
      <c r="C21" s="123">
        <f>+'1P'!C21+PRB!C21</f>
        <v>4.1553E-2</v>
      </c>
      <c r="D21" s="123">
        <f>+'1P'!D21+PRB!D21</f>
        <v>0</v>
      </c>
      <c r="E21" s="123">
        <f>+'1P'!E21+PRB!E21</f>
        <v>0</v>
      </c>
      <c r="F21" s="123">
        <f>+'1P'!F21+PRB!F21</f>
        <v>8.5183119999999999</v>
      </c>
      <c r="G21" s="123">
        <f>+'1P'!G21+PRB!G21</f>
        <v>0</v>
      </c>
      <c r="H21" s="123">
        <f>+'1P'!H21+PRB!H21</f>
        <v>8.3109999999999989E-3</v>
      </c>
      <c r="I21" s="123">
        <f>+'1P'!I21+PRB!I21</f>
        <v>0</v>
      </c>
      <c r="J21" s="123">
        <f>+'1P'!J21+PRB!J21</f>
        <v>0</v>
      </c>
      <c r="K21" s="123">
        <f>+'1P'!K21+PRB!K21</f>
        <v>4.1553E-2</v>
      </c>
      <c r="L21" s="123">
        <f>+'1P'!L21+PRB!L21</f>
        <v>0</v>
      </c>
      <c r="M21" s="123">
        <f>+'1P'!M21+PRB!M21</f>
        <v>0</v>
      </c>
      <c r="N21" s="123">
        <f>+'1P'!N21+PRB!N21</f>
        <v>8.5183119999999999</v>
      </c>
      <c r="O21" s="123">
        <f>+'1P'!O21+PRB!O21</f>
        <v>0</v>
      </c>
      <c r="P21" s="123">
        <f>+'1P'!P21+PRB!P21</f>
        <v>8.3109999999999989E-3</v>
      </c>
      <c r="Q21" s="123">
        <f>+'1P'!Q21+PRB!Q21</f>
        <v>0</v>
      </c>
      <c r="R21" s="123">
        <f>+'1P'!R21+PRB!R21</f>
        <v>0</v>
      </c>
      <c r="S21" s="123">
        <f>+'1P'!S21+PRB!S21</f>
        <v>3.3242000000000001E-2</v>
      </c>
      <c r="T21" s="123">
        <f>+'1P'!T21+PRB!T21</f>
        <v>0</v>
      </c>
      <c r="U21" s="123">
        <f>+'1P'!U21+PRB!U21</f>
        <v>0</v>
      </c>
      <c r="V21" s="123">
        <f>+'1P'!V21+PRB!V21</f>
        <v>8.5183119999999999</v>
      </c>
      <c r="W21" s="123">
        <f>+'1P'!W21+PRB!W21</f>
        <v>0</v>
      </c>
      <c r="X21" s="124">
        <f>IF('1P'!X21=0,PRB!X21,IF(PRB!X21=0,'1P'!X21,AVERAGE('1P'!X21,PRB!X21)))</f>
        <v>101.55800000000001</v>
      </c>
      <c r="Y21" s="124">
        <f>IF('1P'!Y21=0,PRB!Y21,IF(PRB!Y21=0,'1P'!Y21,AVERAGE('1P'!Y21,PRB!Y21)))</f>
        <v>4.7545470000000005</v>
      </c>
      <c r="Z21" s="124">
        <f>IF('1P'!Z21=0,PRB!Z21,IF(PRB!Z21=0,'1P'!Z21,AVERAGE('1P'!Z21,PRB!Z21)))</f>
        <v>0</v>
      </c>
      <c r="AA21" s="125">
        <f>+'1P'!AA21+PRB!AA21</f>
        <v>3.3759949999999996</v>
      </c>
      <c r="AB21" s="125">
        <f>+'1P'!AB21+PRB!AB21</f>
        <v>1.419559</v>
      </c>
      <c r="AC21" s="125">
        <f>+'1P'!AC21+PRB!AC21</f>
        <v>0</v>
      </c>
      <c r="AD21" s="125">
        <f t="shared" si="0"/>
        <v>-4.4408920985006262E-16</v>
      </c>
      <c r="AE21" s="125">
        <f>+'1P'!AE21+PRB!AE21</f>
        <v>0</v>
      </c>
      <c r="AF21" s="125">
        <f>+'1P'!AF21+PRB!AF21</f>
        <v>1.9564360000000001</v>
      </c>
      <c r="AG21" s="125">
        <f>+'1P'!AG21+PRB!AG21</f>
        <v>0.87021599999999999</v>
      </c>
    </row>
    <row r="22" spans="1:33" x14ac:dyDescent="0.2">
      <c r="A22" s="121">
        <f>PDP!A22</f>
        <v>2032</v>
      </c>
      <c r="B22" s="122">
        <f>+'1P'!B22+PRB!B22</f>
        <v>1</v>
      </c>
      <c r="C22" s="123">
        <f>+'1P'!C22+PRB!C22</f>
        <v>3.9375E-2</v>
      </c>
      <c r="D22" s="123">
        <f>+'1P'!D22+PRB!D22</f>
        <v>0</v>
      </c>
      <c r="E22" s="123">
        <f>+'1P'!E22+PRB!E22</f>
        <v>0</v>
      </c>
      <c r="F22" s="123">
        <f>+'1P'!F22+PRB!F22</f>
        <v>8.0721910000000001</v>
      </c>
      <c r="G22" s="123">
        <f>+'1P'!G22+PRB!G22</f>
        <v>0</v>
      </c>
      <c r="H22" s="123">
        <f>+'1P'!H22+PRB!H22</f>
        <v>7.8750000000000001E-3</v>
      </c>
      <c r="I22" s="123">
        <f>+'1P'!I22+PRB!I22</f>
        <v>0</v>
      </c>
      <c r="J22" s="123">
        <f>+'1P'!J22+PRB!J22</f>
        <v>0</v>
      </c>
      <c r="K22" s="123">
        <f>+'1P'!K22+PRB!K22</f>
        <v>3.9375E-2</v>
      </c>
      <c r="L22" s="123">
        <f>+'1P'!L22+PRB!L22</f>
        <v>0</v>
      </c>
      <c r="M22" s="123">
        <f>+'1P'!M22+PRB!M22</f>
        <v>0</v>
      </c>
      <c r="N22" s="123">
        <f>+'1P'!N22+PRB!N22</f>
        <v>8.0721910000000001</v>
      </c>
      <c r="O22" s="123">
        <f>+'1P'!O22+PRB!O22</f>
        <v>0</v>
      </c>
      <c r="P22" s="123">
        <f>+'1P'!P22+PRB!P22</f>
        <v>7.8750000000000001E-3</v>
      </c>
      <c r="Q22" s="123">
        <f>+'1P'!Q22+PRB!Q22</f>
        <v>0</v>
      </c>
      <c r="R22" s="123">
        <f>+'1P'!R22+PRB!R22</f>
        <v>0</v>
      </c>
      <c r="S22" s="123">
        <f>+'1P'!S22+PRB!S22</f>
        <v>3.15E-2</v>
      </c>
      <c r="T22" s="123">
        <f>+'1P'!T22+PRB!T22</f>
        <v>0</v>
      </c>
      <c r="U22" s="123">
        <f>+'1P'!U22+PRB!U22</f>
        <v>0</v>
      </c>
      <c r="V22" s="123">
        <f>+'1P'!V22+PRB!V22</f>
        <v>8.0721910000000001</v>
      </c>
      <c r="W22" s="123">
        <f>+'1P'!W22+PRB!W22</f>
        <v>0</v>
      </c>
      <c r="X22" s="124">
        <f>IF('1P'!X22=0,PRB!X22,IF(PRB!X22=0,'1P'!X22,AVERAGE('1P'!X22,PRB!X22)))</f>
        <v>101.55800000000001</v>
      </c>
      <c r="Y22" s="124">
        <f>IF('1P'!Y22=0,PRB!Y22,IF(PRB!Y22=0,'1P'!Y22,AVERAGE('1P'!Y22,PRB!Y22)))</f>
        <v>4.7545470000000005</v>
      </c>
      <c r="Z22" s="124">
        <f>IF('1P'!Z22=0,PRB!Z22,IF(PRB!Z22=0,'1P'!Z22,AVERAGE('1P'!Z22,PRB!Z22)))</f>
        <v>0</v>
      </c>
      <c r="AA22" s="125">
        <f>+'1P'!AA22+PRB!AA22</f>
        <v>3.1990810000000001</v>
      </c>
      <c r="AB22" s="125">
        <f>+'1P'!AB22+PRB!AB22</f>
        <v>1.4172210000000001</v>
      </c>
      <c r="AC22" s="125">
        <f>+'1P'!AC22+PRB!AC22</f>
        <v>0</v>
      </c>
      <c r="AD22" s="125">
        <f t="shared" si="0"/>
        <v>0</v>
      </c>
      <c r="AE22" s="125">
        <f>+'1P'!AE22+PRB!AE22</f>
        <v>0</v>
      </c>
      <c r="AF22" s="125">
        <f>+'1P'!AF22+PRB!AF22</f>
        <v>1.78186</v>
      </c>
      <c r="AG22" s="125">
        <f>+'1P'!AG22+PRB!AG22</f>
        <v>0.72051399999999999</v>
      </c>
    </row>
    <row r="23" spans="1:33" x14ac:dyDescent="0.2">
      <c r="A23" s="121">
        <f>PDP!A23</f>
        <v>2033</v>
      </c>
      <c r="B23" s="122">
        <f>+'1P'!B23+PRB!B23</f>
        <v>1</v>
      </c>
      <c r="C23" s="123">
        <f>+'1P'!C23+PRB!C23</f>
        <v>3.7111999999999999E-2</v>
      </c>
      <c r="D23" s="123">
        <f>+'1P'!D23+PRB!D23</f>
        <v>0</v>
      </c>
      <c r="E23" s="123">
        <f>+'1P'!E23+PRB!E23</f>
        <v>0</v>
      </c>
      <c r="F23" s="123">
        <f>+'1P'!F23+PRB!F23</f>
        <v>7.6076779999999999</v>
      </c>
      <c r="G23" s="123">
        <f>+'1P'!G23+PRB!G23</f>
        <v>0</v>
      </c>
      <c r="H23" s="123">
        <f>+'1P'!H23+PRB!H23</f>
        <v>7.4229999999999999E-3</v>
      </c>
      <c r="I23" s="123">
        <f>+'1P'!I23+PRB!I23</f>
        <v>0</v>
      </c>
      <c r="J23" s="123">
        <f>+'1P'!J23+PRB!J23</f>
        <v>0</v>
      </c>
      <c r="K23" s="123">
        <f>+'1P'!K23+PRB!K23</f>
        <v>3.7111999999999999E-2</v>
      </c>
      <c r="L23" s="123">
        <f>+'1P'!L23+PRB!L23</f>
        <v>0</v>
      </c>
      <c r="M23" s="123">
        <f>+'1P'!M23+PRB!M23</f>
        <v>0</v>
      </c>
      <c r="N23" s="123">
        <f>+'1P'!N23+PRB!N23</f>
        <v>7.6076779999999999</v>
      </c>
      <c r="O23" s="123">
        <f>+'1P'!O23+PRB!O23</f>
        <v>0</v>
      </c>
      <c r="P23" s="123">
        <f>+'1P'!P23+PRB!P23</f>
        <v>7.4229999999999999E-3</v>
      </c>
      <c r="Q23" s="123">
        <f>+'1P'!Q23+PRB!Q23</f>
        <v>0</v>
      </c>
      <c r="R23" s="123">
        <f>+'1P'!R23+PRB!R23</f>
        <v>0</v>
      </c>
      <c r="S23" s="123">
        <f>+'1P'!S23+PRB!S23</f>
        <v>2.9689E-2</v>
      </c>
      <c r="T23" s="123">
        <f>+'1P'!T23+PRB!T23</f>
        <v>0</v>
      </c>
      <c r="U23" s="123">
        <f>+'1P'!U23+PRB!U23</f>
        <v>0</v>
      </c>
      <c r="V23" s="123">
        <f>+'1P'!V23+PRB!V23</f>
        <v>7.6076779999999999</v>
      </c>
      <c r="W23" s="123">
        <f>+'1P'!W23+PRB!W23</f>
        <v>0</v>
      </c>
      <c r="X23" s="124">
        <f>IF('1P'!X23=0,PRB!X23,IF(PRB!X23=0,'1P'!X23,AVERAGE('1P'!X23,PRB!X23)))</f>
        <v>101.55800000000001</v>
      </c>
      <c r="Y23" s="124">
        <f>IF('1P'!Y23=0,PRB!Y23,IF(PRB!Y23=0,'1P'!Y23,AVERAGE('1P'!Y23,PRB!Y23)))</f>
        <v>4.7545470000000005</v>
      </c>
      <c r="Z23" s="124">
        <f>IF('1P'!Z23=0,PRB!Z23,IF(PRB!Z23=0,'1P'!Z23,AVERAGE('1P'!Z23,PRB!Z23)))</f>
        <v>0</v>
      </c>
      <c r="AA23" s="125">
        <f>+'1P'!AA23+PRB!AA23</f>
        <v>3.0151599999999998</v>
      </c>
      <c r="AB23" s="125">
        <f>+'1P'!AB23+PRB!AB23</f>
        <v>1.4136630000000001</v>
      </c>
      <c r="AC23" s="125">
        <f>+'1P'!AC23+PRB!AC23</f>
        <v>0</v>
      </c>
      <c r="AD23" s="125">
        <f t="shared" si="0"/>
        <v>0.72006799999999982</v>
      </c>
      <c r="AE23" s="125">
        <f>+'1P'!AE23+PRB!AE23</f>
        <v>0</v>
      </c>
      <c r="AF23" s="125">
        <f>+'1P'!AF23+PRB!AF23</f>
        <v>0.88142899999999991</v>
      </c>
      <c r="AG23" s="125">
        <f>+'1P'!AG23+PRB!AG23</f>
        <v>0.32401499999999994</v>
      </c>
    </row>
    <row r="24" spans="1:33" x14ac:dyDescent="0.2">
      <c r="A24" s="121">
        <f>PDP!A24</f>
        <v>2034</v>
      </c>
      <c r="B24" s="122">
        <f>+'1P'!B24+PRB!B24</f>
        <v>1</v>
      </c>
      <c r="C24" s="123">
        <f>+'1P'!C24+PRB!C24</f>
        <v>3.5074000000000001E-2</v>
      </c>
      <c r="D24" s="123">
        <f>+'1P'!D24+PRB!D24</f>
        <v>0</v>
      </c>
      <c r="E24" s="123">
        <f>+'1P'!E24+PRB!E24</f>
        <v>0</v>
      </c>
      <c r="F24" s="123">
        <f>+'1P'!F24+PRB!F24</f>
        <v>7.1901009999999994</v>
      </c>
      <c r="G24" s="123">
        <f>+'1P'!G24+PRB!G24</f>
        <v>0</v>
      </c>
      <c r="H24" s="123">
        <f>+'1P'!H24+PRB!H24</f>
        <v>7.0150000000000004E-3</v>
      </c>
      <c r="I24" s="123">
        <f>+'1P'!I24+PRB!I24</f>
        <v>0</v>
      </c>
      <c r="J24" s="123">
        <f>+'1P'!J24+PRB!J24</f>
        <v>0</v>
      </c>
      <c r="K24" s="123">
        <f>+'1P'!K24+PRB!K24</f>
        <v>3.5074000000000001E-2</v>
      </c>
      <c r="L24" s="123">
        <f>+'1P'!L24+PRB!L24</f>
        <v>0</v>
      </c>
      <c r="M24" s="123">
        <f>+'1P'!M24+PRB!M24</f>
        <v>0</v>
      </c>
      <c r="N24" s="123">
        <f>+'1P'!N24+PRB!N24</f>
        <v>7.1901009999999994</v>
      </c>
      <c r="O24" s="123">
        <f>+'1P'!O24+PRB!O24</f>
        <v>0</v>
      </c>
      <c r="P24" s="123">
        <f>+'1P'!P24+PRB!P24</f>
        <v>7.0150000000000004E-3</v>
      </c>
      <c r="Q24" s="123">
        <f>+'1P'!Q24+PRB!Q24</f>
        <v>0</v>
      </c>
      <c r="R24" s="123">
        <f>+'1P'!R24+PRB!R24</f>
        <v>0</v>
      </c>
      <c r="S24" s="123">
        <f>+'1P'!S24+PRB!S24</f>
        <v>2.8059000000000001E-2</v>
      </c>
      <c r="T24" s="123">
        <f>+'1P'!T24+PRB!T24</f>
        <v>0</v>
      </c>
      <c r="U24" s="123">
        <f>+'1P'!U24+PRB!U24</f>
        <v>0</v>
      </c>
      <c r="V24" s="123">
        <f>+'1P'!V24+PRB!V24</f>
        <v>7.1901009999999994</v>
      </c>
      <c r="W24" s="123">
        <f>+'1P'!W24+PRB!W24</f>
        <v>0</v>
      </c>
      <c r="X24" s="124">
        <f>IF('1P'!X24=0,PRB!X24,IF(PRB!X24=0,'1P'!X24,AVERAGE('1P'!X24,PRB!X24)))</f>
        <v>101.55800000000001</v>
      </c>
      <c r="Y24" s="124">
        <f>IF('1P'!Y24=0,PRB!Y24,IF(PRB!Y24=0,'1P'!Y24,AVERAGE('1P'!Y24,PRB!Y24)))</f>
        <v>4.7545470000000005</v>
      </c>
      <c r="Z24" s="124">
        <f>IF('1P'!Z24=0,PRB!Z24,IF(PRB!Z24=0,'1P'!Z24,AVERAGE('1P'!Z24,PRB!Z24)))</f>
        <v>0</v>
      </c>
      <c r="AA24" s="125">
        <f>+'1P'!AA24+PRB!AA24</f>
        <v>2.8496199999999998</v>
      </c>
      <c r="AB24" s="125">
        <f>+'1P'!AB24+PRB!AB24</f>
        <v>1.4125300000000001</v>
      </c>
      <c r="AC24" s="125">
        <f>+'1P'!AC24+PRB!AC24</f>
        <v>0</v>
      </c>
      <c r="AD24" s="125">
        <f t="shared" si="0"/>
        <v>-2.2204460492503131E-16</v>
      </c>
      <c r="AE24" s="125">
        <f>+'1P'!AE24+PRB!AE24</f>
        <v>0</v>
      </c>
      <c r="AF24" s="125">
        <f>+'1P'!AF24+PRB!AF24</f>
        <v>1.43709</v>
      </c>
      <c r="AG24" s="125">
        <f>+'1P'!AG24+PRB!AG24</f>
        <v>0.48025000000000001</v>
      </c>
    </row>
    <row r="25" spans="1:33" x14ac:dyDescent="0.2">
      <c r="A25" s="121">
        <f>PDP!A25</f>
        <v>2035</v>
      </c>
      <c r="B25" s="122">
        <f>+'1P'!B25+PRB!B25</f>
        <v>1</v>
      </c>
      <c r="C25" s="123">
        <f>+'1P'!C25+PRB!C25</f>
        <v>3.3147999999999997E-2</v>
      </c>
      <c r="D25" s="123">
        <f>+'1P'!D25+PRB!D25</f>
        <v>0</v>
      </c>
      <c r="E25" s="123">
        <f>+'1P'!E25+PRB!E25</f>
        <v>0</v>
      </c>
      <c r="F25" s="123">
        <f>+'1P'!F25+PRB!F25</f>
        <v>6.7954460000000001</v>
      </c>
      <c r="G25" s="123">
        <f>+'1P'!G25+PRB!G25</f>
        <v>0</v>
      </c>
      <c r="H25" s="123">
        <f>+'1P'!H25+PRB!H25</f>
        <v>6.6299999999999996E-3</v>
      </c>
      <c r="I25" s="123">
        <f>+'1P'!I25+PRB!I25</f>
        <v>0</v>
      </c>
      <c r="J25" s="123">
        <f>+'1P'!J25+PRB!J25</f>
        <v>0</v>
      </c>
      <c r="K25" s="123">
        <f>+'1P'!K25+PRB!K25</f>
        <v>3.3147999999999997E-2</v>
      </c>
      <c r="L25" s="123">
        <f>+'1P'!L25+PRB!L25</f>
        <v>0</v>
      </c>
      <c r="M25" s="123">
        <f>+'1P'!M25+PRB!M25</f>
        <v>0</v>
      </c>
      <c r="N25" s="123">
        <f>+'1P'!N25+PRB!N25</f>
        <v>6.7954460000000001</v>
      </c>
      <c r="O25" s="123">
        <f>+'1P'!O25+PRB!O25</f>
        <v>0</v>
      </c>
      <c r="P25" s="123">
        <f>+'1P'!P25+PRB!P25</f>
        <v>6.6299999999999996E-3</v>
      </c>
      <c r="Q25" s="123">
        <f>+'1P'!Q25+PRB!Q25</f>
        <v>0</v>
      </c>
      <c r="R25" s="123">
        <f>+'1P'!R25+PRB!R25</f>
        <v>0</v>
      </c>
      <c r="S25" s="123">
        <f>+'1P'!S25+PRB!S25</f>
        <v>2.6518E-2</v>
      </c>
      <c r="T25" s="123">
        <f>+'1P'!T25+PRB!T25</f>
        <v>0</v>
      </c>
      <c r="U25" s="123">
        <f>+'1P'!U25+PRB!U25</f>
        <v>0</v>
      </c>
      <c r="V25" s="123">
        <f>+'1P'!V25+PRB!V25</f>
        <v>6.7954460000000001</v>
      </c>
      <c r="W25" s="123">
        <f>+'1P'!W25+PRB!W25</f>
        <v>0</v>
      </c>
      <c r="X25" s="124">
        <f>IF('1P'!X25=0,PRB!X25,IF(PRB!X25=0,'1P'!X25,AVERAGE('1P'!X25,PRB!X25)))</f>
        <v>101.55800000000001</v>
      </c>
      <c r="Y25" s="124">
        <f>IF('1P'!Y25=0,PRB!Y25,IF(PRB!Y25=0,'1P'!Y25,AVERAGE('1P'!Y25,PRB!Y25)))</f>
        <v>4.7545470000000005</v>
      </c>
      <c r="Z25" s="124">
        <f>IF('1P'!Z25=0,PRB!Z25,IF(PRB!Z25=0,'1P'!Z25,AVERAGE('1P'!Z25,PRB!Z25)))</f>
        <v>0</v>
      </c>
      <c r="AA25" s="125">
        <f>+'1P'!AA25+PRB!AA25</f>
        <v>2.6931189999999998</v>
      </c>
      <c r="AB25" s="125">
        <f>+'1P'!AB25+PRB!AB25</f>
        <v>1.412641</v>
      </c>
      <c r="AC25" s="125">
        <f>+'1P'!AC25+PRB!AC25</f>
        <v>0</v>
      </c>
      <c r="AD25" s="125">
        <f t="shared" si="0"/>
        <v>-2.2204460492503131E-16</v>
      </c>
      <c r="AE25" s="125">
        <f>+'1P'!AE25+PRB!AE25</f>
        <v>0</v>
      </c>
      <c r="AF25" s="125">
        <f>+'1P'!AF25+PRB!AF25</f>
        <v>1.280478</v>
      </c>
      <c r="AG25" s="125">
        <f>+'1P'!AG25+PRB!AG25</f>
        <v>0.38901200000000002</v>
      </c>
    </row>
    <row r="26" spans="1:33" x14ac:dyDescent="0.2">
      <c r="A26" s="121">
        <f>PDP!A26</f>
        <v>2036</v>
      </c>
      <c r="B26" s="122">
        <f>+'1P'!B26+PRB!B26</f>
        <v>1</v>
      </c>
      <c r="C26" s="123">
        <f>+'1P'!C26+PRB!C26</f>
        <v>3.1411000000000001E-2</v>
      </c>
      <c r="D26" s="123">
        <f>+'1P'!D26+PRB!D26</f>
        <v>0</v>
      </c>
      <c r="E26" s="123">
        <f>+'1P'!E26+PRB!E26</f>
        <v>0</v>
      </c>
      <c r="F26" s="123">
        <f>+'1P'!F26+PRB!F26</f>
        <v>6.4395540000000002</v>
      </c>
      <c r="G26" s="123">
        <f>+'1P'!G26+PRB!G26</f>
        <v>0</v>
      </c>
      <c r="H26" s="123">
        <f>+'1P'!H26+PRB!H26</f>
        <v>6.2820000000000003E-3</v>
      </c>
      <c r="I26" s="123">
        <f>+'1P'!I26+PRB!I26</f>
        <v>0</v>
      </c>
      <c r="J26" s="123">
        <f>+'1P'!J26+PRB!J26</f>
        <v>0</v>
      </c>
      <c r="K26" s="123">
        <f>+'1P'!K26+PRB!K26</f>
        <v>3.1411000000000001E-2</v>
      </c>
      <c r="L26" s="123">
        <f>+'1P'!L26+PRB!L26</f>
        <v>0</v>
      </c>
      <c r="M26" s="123">
        <f>+'1P'!M26+PRB!M26</f>
        <v>0</v>
      </c>
      <c r="N26" s="123">
        <f>+'1P'!N26+PRB!N26</f>
        <v>6.4395540000000002</v>
      </c>
      <c r="O26" s="123">
        <f>+'1P'!O26+PRB!O26</f>
        <v>0</v>
      </c>
      <c r="P26" s="123">
        <f>+'1P'!P26+PRB!P26</f>
        <v>6.2820000000000003E-3</v>
      </c>
      <c r="Q26" s="123">
        <f>+'1P'!Q26+PRB!Q26</f>
        <v>0</v>
      </c>
      <c r="R26" s="123">
        <f>+'1P'!R26+PRB!R26</f>
        <v>0</v>
      </c>
      <c r="S26" s="123">
        <f>+'1P'!S26+PRB!S26</f>
        <v>2.5128999999999999E-2</v>
      </c>
      <c r="T26" s="123">
        <f>+'1P'!T26+PRB!T26</f>
        <v>0</v>
      </c>
      <c r="U26" s="123">
        <f>+'1P'!U26+PRB!U26</f>
        <v>0</v>
      </c>
      <c r="V26" s="123">
        <f>+'1P'!V26+PRB!V26</f>
        <v>6.4395540000000002</v>
      </c>
      <c r="W26" s="123">
        <f>+'1P'!W26+PRB!W26</f>
        <v>0</v>
      </c>
      <c r="X26" s="124">
        <f>IF('1P'!X26=0,PRB!X26,IF(PRB!X26=0,'1P'!X26,AVERAGE('1P'!X26,PRB!X26)))</f>
        <v>101.55800000000001</v>
      </c>
      <c r="Y26" s="124">
        <f>IF('1P'!Y26=0,PRB!Y26,IF(PRB!Y26=0,'1P'!Y26,AVERAGE('1P'!Y26,PRB!Y26)))</f>
        <v>4.7545470000000005</v>
      </c>
      <c r="Z26" s="124">
        <f>IF('1P'!Z26=0,PRB!Z26,IF(PRB!Z26=0,'1P'!Z26,AVERAGE('1P'!Z26,PRB!Z26)))</f>
        <v>0</v>
      </c>
      <c r="AA26" s="125">
        <f>+'1P'!AA26+PRB!AA26</f>
        <v>2.552054</v>
      </c>
      <c r="AB26" s="125">
        <f>+'1P'!AB26+PRB!AB26</f>
        <v>1.4128179999999999</v>
      </c>
      <c r="AC26" s="125">
        <f>+'1P'!AC26+PRB!AC26</f>
        <v>0</v>
      </c>
      <c r="AD26" s="125">
        <f t="shared" si="0"/>
        <v>2.2204460492503131E-16</v>
      </c>
      <c r="AE26" s="125">
        <f>+'1P'!AE26+PRB!AE26</f>
        <v>0</v>
      </c>
      <c r="AF26" s="125">
        <f>+'1P'!AF26+PRB!AF26</f>
        <v>1.1392359999999999</v>
      </c>
      <c r="AG26" s="125">
        <f>+'1P'!AG26+PRB!AG26</f>
        <v>0.31463799999999997</v>
      </c>
    </row>
    <row r="27" spans="1:33" x14ac:dyDescent="0.2">
      <c r="A27" s="121">
        <f>PDP!A27</f>
        <v>2037</v>
      </c>
      <c r="B27" s="122">
        <f>+'1P'!B27+PRB!B27</f>
        <v>1</v>
      </c>
      <c r="C27" s="123">
        <f>+'1P'!C27+PRB!C27</f>
        <v>2.9604999999999999E-2</v>
      </c>
      <c r="D27" s="123">
        <f>+'1P'!D27+PRB!D27</f>
        <v>0</v>
      </c>
      <c r="E27" s="123">
        <f>+'1P'!E27+PRB!E27</f>
        <v>0</v>
      </c>
      <c r="F27" s="123">
        <f>+'1P'!F27+PRB!F27</f>
        <v>6.0689920000000006</v>
      </c>
      <c r="G27" s="123">
        <f>+'1P'!G27+PRB!G27</f>
        <v>0</v>
      </c>
      <c r="H27" s="123">
        <f>+'1P'!H27+PRB!H27</f>
        <v>5.921E-3</v>
      </c>
      <c r="I27" s="123">
        <f>+'1P'!I27+PRB!I27</f>
        <v>0</v>
      </c>
      <c r="J27" s="123">
        <f>+'1P'!J27+PRB!J27</f>
        <v>0</v>
      </c>
      <c r="K27" s="123">
        <f>+'1P'!K27+PRB!K27</f>
        <v>2.9604999999999999E-2</v>
      </c>
      <c r="L27" s="123">
        <f>+'1P'!L27+PRB!L27</f>
        <v>0</v>
      </c>
      <c r="M27" s="123">
        <f>+'1P'!M27+PRB!M27</f>
        <v>0</v>
      </c>
      <c r="N27" s="123">
        <f>+'1P'!N27+PRB!N27</f>
        <v>6.0689920000000006</v>
      </c>
      <c r="O27" s="123">
        <f>+'1P'!O27+PRB!O27</f>
        <v>0</v>
      </c>
      <c r="P27" s="123">
        <f>+'1P'!P27+PRB!P27</f>
        <v>5.921E-3</v>
      </c>
      <c r="Q27" s="123">
        <f>+'1P'!Q27+PRB!Q27</f>
        <v>0</v>
      </c>
      <c r="R27" s="123">
        <f>+'1P'!R27+PRB!R27</f>
        <v>0</v>
      </c>
      <c r="S27" s="123">
        <f>+'1P'!S27+PRB!S27</f>
        <v>2.3684E-2</v>
      </c>
      <c r="T27" s="123">
        <f>+'1P'!T27+PRB!T27</f>
        <v>0</v>
      </c>
      <c r="U27" s="123">
        <f>+'1P'!U27+PRB!U27</f>
        <v>0</v>
      </c>
      <c r="V27" s="123">
        <f>+'1P'!V27+PRB!V27</f>
        <v>6.0689920000000006</v>
      </c>
      <c r="W27" s="123">
        <f>+'1P'!W27+PRB!W27</f>
        <v>0</v>
      </c>
      <c r="X27" s="124">
        <f>IF('1P'!X27=0,PRB!X27,IF(PRB!X27=0,'1P'!X27,AVERAGE('1P'!X27,PRB!X27)))</f>
        <v>101.55800000000001</v>
      </c>
      <c r="Y27" s="124">
        <f>IF('1P'!Y27=0,PRB!Y27,IF(PRB!Y27=0,'1P'!Y27,AVERAGE('1P'!Y27,PRB!Y27)))</f>
        <v>4.7545470000000005</v>
      </c>
      <c r="Z27" s="124">
        <f>IF('1P'!Z27=0,PRB!Z27,IF(PRB!Z27=0,'1P'!Z27,AVERAGE('1P'!Z27,PRB!Z27)))</f>
        <v>0</v>
      </c>
      <c r="AA27" s="125">
        <f>+'1P'!AA27+PRB!AA27</f>
        <v>2.405303</v>
      </c>
      <c r="AB27" s="125">
        <f>+'1P'!AB27+PRB!AB27</f>
        <v>1.412847</v>
      </c>
      <c r="AC27" s="125">
        <f>+'1P'!AC27+PRB!AC27</f>
        <v>0</v>
      </c>
      <c r="AD27" s="125">
        <f t="shared" si="0"/>
        <v>0</v>
      </c>
      <c r="AE27" s="125">
        <f>+'1P'!AE27+PRB!AE27</f>
        <v>0</v>
      </c>
      <c r="AF27" s="125">
        <f>+'1P'!AF27+PRB!AF27</f>
        <v>0.992456</v>
      </c>
      <c r="AG27" s="125">
        <f>+'1P'!AG27+PRB!AG27</f>
        <v>0.24918199999999999</v>
      </c>
    </row>
    <row r="28" spans="1:33" x14ac:dyDescent="0.2">
      <c r="A28" s="121">
        <f>PDP!A28</f>
        <v>2038</v>
      </c>
      <c r="B28" s="122">
        <f>+'1P'!B28+PRB!B28</f>
        <v>1</v>
      </c>
      <c r="C28" s="123">
        <f>+'1P'!C28+PRB!C28</f>
        <v>2.7977999999999999E-2</v>
      </c>
      <c r="D28" s="123">
        <f>+'1P'!D28+PRB!D28</f>
        <v>0</v>
      </c>
      <c r="E28" s="123">
        <f>+'1P'!E28+PRB!E28</f>
        <v>0</v>
      </c>
      <c r="F28" s="123">
        <f>+'1P'!F28+PRB!F28</f>
        <v>5.7358710000000004</v>
      </c>
      <c r="G28" s="123">
        <f>+'1P'!G28+PRB!G28</f>
        <v>0</v>
      </c>
      <c r="H28" s="123">
        <f>+'1P'!H28+PRB!H28</f>
        <v>5.5960000000000003E-3</v>
      </c>
      <c r="I28" s="123">
        <f>+'1P'!I28+PRB!I28</f>
        <v>0</v>
      </c>
      <c r="J28" s="123">
        <f>+'1P'!J28+PRB!J28</f>
        <v>0</v>
      </c>
      <c r="K28" s="123">
        <f>+'1P'!K28+PRB!K28</f>
        <v>2.7977999999999999E-2</v>
      </c>
      <c r="L28" s="123">
        <f>+'1P'!L28+PRB!L28</f>
        <v>0</v>
      </c>
      <c r="M28" s="123">
        <f>+'1P'!M28+PRB!M28</f>
        <v>0</v>
      </c>
      <c r="N28" s="123">
        <f>+'1P'!N28+PRB!N28</f>
        <v>5.7358710000000004</v>
      </c>
      <c r="O28" s="123">
        <f>+'1P'!O28+PRB!O28</f>
        <v>0</v>
      </c>
      <c r="P28" s="123">
        <f>+'1P'!P28+PRB!P28</f>
        <v>5.5960000000000003E-3</v>
      </c>
      <c r="Q28" s="123">
        <f>+'1P'!Q28+PRB!Q28</f>
        <v>0</v>
      </c>
      <c r="R28" s="123">
        <f>+'1P'!R28+PRB!R28</f>
        <v>0</v>
      </c>
      <c r="S28" s="123">
        <f>+'1P'!S28+PRB!S28</f>
        <v>2.2381999999999999E-2</v>
      </c>
      <c r="T28" s="123">
        <f>+'1P'!T28+PRB!T28</f>
        <v>0</v>
      </c>
      <c r="U28" s="123">
        <f>+'1P'!U28+PRB!U28</f>
        <v>0</v>
      </c>
      <c r="V28" s="123">
        <f>+'1P'!V28+PRB!V28</f>
        <v>5.7358710000000004</v>
      </c>
      <c r="W28" s="123">
        <f>+'1P'!W28+PRB!W28</f>
        <v>0</v>
      </c>
      <c r="X28" s="124">
        <f>IF('1P'!X28=0,PRB!X28,IF(PRB!X28=0,'1P'!X28,AVERAGE('1P'!X28,PRB!X28)))</f>
        <v>101.55800000000001</v>
      </c>
      <c r="Y28" s="124">
        <f>IF('1P'!Y28=0,PRB!Y28,IF(PRB!Y28=0,'1P'!Y28,AVERAGE('1P'!Y28,PRB!Y28)))</f>
        <v>4.7545470000000005</v>
      </c>
      <c r="Z28" s="124">
        <f>IF('1P'!Z28=0,PRB!Z28,IF(PRB!Z28=0,'1P'!Z28,AVERAGE('1P'!Z28,PRB!Z28)))</f>
        <v>0</v>
      </c>
      <c r="AA28" s="125">
        <f>+'1P'!AA28+PRB!AA28</f>
        <v>2.2730739999999998</v>
      </c>
      <c r="AB28" s="125">
        <f>+'1P'!AB28+PRB!AB28</f>
        <v>1.4129400000000001</v>
      </c>
      <c r="AC28" s="125">
        <f>+'1P'!AC28+PRB!AC28</f>
        <v>0</v>
      </c>
      <c r="AD28" s="125">
        <f t="shared" si="0"/>
        <v>-2.2204460492503131E-16</v>
      </c>
      <c r="AE28" s="125">
        <f>+'1P'!AE28+PRB!AE28</f>
        <v>0</v>
      </c>
      <c r="AF28" s="125">
        <f>+'1P'!AF28+PRB!AF28</f>
        <v>0.86013399999999995</v>
      </c>
      <c r="AG28" s="125">
        <f>+'1P'!AG28+PRB!AG28</f>
        <v>0.196326</v>
      </c>
    </row>
    <row r="29" spans="1:33" x14ac:dyDescent="0.2">
      <c r="A29" s="121">
        <f>PDP!A29</f>
        <v>2039</v>
      </c>
      <c r="B29" s="122">
        <f>+'1P'!B29+PRB!B29</f>
        <v>1</v>
      </c>
      <c r="C29" s="123">
        <f>+'1P'!C29+PRB!C29</f>
        <v>2.6443000000000001E-2</v>
      </c>
      <c r="D29" s="123">
        <f>+'1P'!D29+PRB!D29</f>
        <v>0</v>
      </c>
      <c r="E29" s="123">
        <f>+'1P'!E29+PRB!E29</f>
        <v>0</v>
      </c>
      <c r="F29" s="123">
        <f>+'1P'!F29+PRB!F29</f>
        <v>5.4210349999999998</v>
      </c>
      <c r="G29" s="123">
        <f>+'1P'!G29+PRB!G29</f>
        <v>0</v>
      </c>
      <c r="H29" s="123">
        <f>+'1P'!H29+PRB!H29</f>
        <v>5.2890000000000003E-3</v>
      </c>
      <c r="I29" s="123">
        <f>+'1P'!I29+PRB!I29</f>
        <v>0</v>
      </c>
      <c r="J29" s="123">
        <f>+'1P'!J29+PRB!J29</f>
        <v>0</v>
      </c>
      <c r="K29" s="123">
        <f>+'1P'!K29+PRB!K29</f>
        <v>2.6443000000000001E-2</v>
      </c>
      <c r="L29" s="123">
        <f>+'1P'!L29+PRB!L29</f>
        <v>0</v>
      </c>
      <c r="M29" s="123">
        <f>+'1P'!M29+PRB!M29</f>
        <v>0</v>
      </c>
      <c r="N29" s="123">
        <f>+'1P'!N29+PRB!N29</f>
        <v>5.4210349999999998</v>
      </c>
      <c r="O29" s="123">
        <f>+'1P'!O29+PRB!O29</f>
        <v>0</v>
      </c>
      <c r="P29" s="123">
        <f>+'1P'!P29+PRB!P29</f>
        <v>5.2890000000000003E-3</v>
      </c>
      <c r="Q29" s="123">
        <f>+'1P'!Q29+PRB!Q29</f>
        <v>0</v>
      </c>
      <c r="R29" s="123">
        <f>+'1P'!R29+PRB!R29</f>
        <v>0</v>
      </c>
      <c r="S29" s="123">
        <f>+'1P'!S29+PRB!S29</f>
        <v>2.1153999999999999E-2</v>
      </c>
      <c r="T29" s="123">
        <f>+'1P'!T29+PRB!T29</f>
        <v>0</v>
      </c>
      <c r="U29" s="123">
        <f>+'1P'!U29+PRB!U29</f>
        <v>0</v>
      </c>
      <c r="V29" s="123">
        <f>+'1P'!V29+PRB!V29</f>
        <v>5.4210349999999998</v>
      </c>
      <c r="W29" s="123">
        <f>+'1P'!W29+PRB!W29</f>
        <v>0</v>
      </c>
      <c r="X29" s="124">
        <f>IF('1P'!X29=0,PRB!X29,IF(PRB!X29=0,'1P'!X29,AVERAGE('1P'!X29,PRB!X29)))</f>
        <v>101.55800000000001</v>
      </c>
      <c r="Y29" s="124">
        <f>IF('1P'!Y29=0,PRB!Y29,IF(PRB!Y29=0,'1P'!Y29,AVERAGE('1P'!Y29,PRB!Y29)))</f>
        <v>4.7545470000000005</v>
      </c>
      <c r="Z29" s="124">
        <f>IF('1P'!Z29=0,PRB!Z29,IF(PRB!Z29=0,'1P'!Z29,AVERAGE('1P'!Z29,PRB!Z29)))</f>
        <v>0</v>
      </c>
      <c r="AA29" s="125">
        <f>+'1P'!AA29+PRB!AA29</f>
        <v>2.148361</v>
      </c>
      <c r="AB29" s="125">
        <f>+'1P'!AB29+PRB!AB29</f>
        <v>1.4130290000000001</v>
      </c>
      <c r="AC29" s="125">
        <f>+'1P'!AC29+PRB!AC29</f>
        <v>0</v>
      </c>
      <c r="AD29" s="125">
        <f t="shared" si="0"/>
        <v>-1.1102230246251565E-16</v>
      </c>
      <c r="AE29" s="125">
        <f>+'1P'!AE29+PRB!AE29</f>
        <v>0</v>
      </c>
      <c r="AF29" s="125">
        <f>+'1P'!AF29+PRB!AF29</f>
        <v>0.73533199999999999</v>
      </c>
      <c r="AG29" s="125">
        <f>+'1P'!AG29+PRB!AG29</f>
        <v>0.152582</v>
      </c>
    </row>
    <row r="30" spans="1:33" x14ac:dyDescent="0.2">
      <c r="A30" s="121">
        <f>PDP!A30</f>
        <v>2040</v>
      </c>
      <c r="B30" s="122">
        <f>+'1P'!B30+PRB!B30</f>
        <v>1</v>
      </c>
      <c r="C30" s="123">
        <f>+'1P'!C30+PRB!C30</f>
        <v>2.5059999999999999E-2</v>
      </c>
      <c r="D30" s="123">
        <f>+'1P'!D30+PRB!D30</f>
        <v>0</v>
      </c>
      <c r="E30" s="123">
        <f>+'1P'!E30+PRB!E30</f>
        <v>0</v>
      </c>
      <c r="F30" s="123">
        <f>+'1P'!F30+PRB!F30</f>
        <v>5.137124</v>
      </c>
      <c r="G30" s="123">
        <f>+'1P'!G30+PRB!G30</f>
        <v>0</v>
      </c>
      <c r="H30" s="123">
        <f>+'1P'!H30+PRB!H30</f>
        <v>5.012E-3</v>
      </c>
      <c r="I30" s="123">
        <f>+'1P'!I30+PRB!I30</f>
        <v>0</v>
      </c>
      <c r="J30" s="123">
        <f>+'1P'!J30+PRB!J30</f>
        <v>0</v>
      </c>
      <c r="K30" s="123">
        <f>+'1P'!K30+PRB!K30</f>
        <v>2.5059999999999999E-2</v>
      </c>
      <c r="L30" s="123">
        <f>+'1P'!L30+PRB!L30</f>
        <v>0</v>
      </c>
      <c r="M30" s="123">
        <f>+'1P'!M30+PRB!M30</f>
        <v>0</v>
      </c>
      <c r="N30" s="123">
        <f>+'1P'!N30+PRB!N30</f>
        <v>5.137124</v>
      </c>
      <c r="O30" s="123">
        <f>+'1P'!O30+PRB!O30</f>
        <v>0</v>
      </c>
      <c r="P30" s="123">
        <f>+'1P'!P30+PRB!P30</f>
        <v>5.012E-3</v>
      </c>
      <c r="Q30" s="123">
        <f>+'1P'!Q30+PRB!Q30</f>
        <v>0</v>
      </c>
      <c r="R30" s="123">
        <f>+'1P'!R30+PRB!R30</f>
        <v>0</v>
      </c>
      <c r="S30" s="123">
        <f>+'1P'!S30+PRB!S30</f>
        <v>2.0048E-2</v>
      </c>
      <c r="T30" s="123">
        <f>+'1P'!T30+PRB!T30</f>
        <v>0</v>
      </c>
      <c r="U30" s="123">
        <f>+'1P'!U30+PRB!U30</f>
        <v>0</v>
      </c>
      <c r="V30" s="123">
        <f>+'1P'!V30+PRB!V30</f>
        <v>5.137124</v>
      </c>
      <c r="W30" s="123">
        <f>+'1P'!W30+PRB!W30</f>
        <v>0</v>
      </c>
      <c r="X30" s="124">
        <f>IF('1P'!X30=0,PRB!X30,IF(PRB!X30=0,'1P'!X30,AVERAGE('1P'!X30,PRB!X30)))</f>
        <v>101.55800000000001</v>
      </c>
      <c r="Y30" s="124">
        <f>IF('1P'!Y30=0,PRB!Y30,IF(PRB!Y30=0,'1P'!Y30,AVERAGE('1P'!Y30,PRB!Y30)))</f>
        <v>4.7545470000000005</v>
      </c>
      <c r="Z30" s="124">
        <f>IF('1P'!Z30=0,PRB!Z30,IF(PRB!Z30=0,'1P'!Z30,AVERAGE('1P'!Z30,PRB!Z30)))</f>
        <v>0</v>
      </c>
      <c r="AA30" s="125">
        <f>+'1P'!AA30+PRB!AA30</f>
        <v>2.0360369999999999</v>
      </c>
      <c r="AB30" s="125">
        <f>+'1P'!AB30+PRB!AB30</f>
        <v>1.4131860000000001</v>
      </c>
      <c r="AC30" s="125">
        <f>+'1P'!AC30+PRB!AC30</f>
        <v>0</v>
      </c>
      <c r="AD30" s="125">
        <f t="shared" si="0"/>
        <v>-2.2204460492503131E-16</v>
      </c>
      <c r="AE30" s="125">
        <f>+'1P'!AE30+PRB!AE30</f>
        <v>0</v>
      </c>
      <c r="AF30" s="125">
        <f>+'1P'!AF30+PRB!AF30</f>
        <v>0.62285100000000004</v>
      </c>
      <c r="AG30" s="125">
        <f>+'1P'!AG30+PRB!AG30</f>
        <v>0.117493</v>
      </c>
    </row>
    <row r="31" spans="1:33" x14ac:dyDescent="0.2">
      <c r="A31" s="121">
        <f>PDP!A31</f>
        <v>2041</v>
      </c>
      <c r="B31" s="122">
        <f>+'1P'!B31+PRB!B31</f>
        <v>1</v>
      </c>
      <c r="C31" s="123">
        <f>+'1P'!C31+PRB!C31</f>
        <v>2.3615000000000001E-2</v>
      </c>
      <c r="D31" s="123">
        <f>+'1P'!D31+PRB!D31</f>
        <v>0</v>
      </c>
      <c r="E31" s="123">
        <f>+'1P'!E31+PRB!E31</f>
        <v>0</v>
      </c>
      <c r="F31" s="123">
        <f>+'1P'!F31+PRB!F31</f>
        <v>4.8415090000000003</v>
      </c>
      <c r="G31" s="123">
        <f>+'1P'!G31+PRB!G31</f>
        <v>0</v>
      </c>
      <c r="H31" s="123">
        <f>+'1P'!H31+PRB!H31</f>
        <v>4.7229999999999998E-3</v>
      </c>
      <c r="I31" s="123">
        <f>+'1P'!I31+PRB!I31</f>
        <v>0</v>
      </c>
      <c r="J31" s="123">
        <f>+'1P'!J31+PRB!J31</f>
        <v>0</v>
      </c>
      <c r="K31" s="123">
        <f>+'1P'!K31+PRB!K31</f>
        <v>2.3615000000000001E-2</v>
      </c>
      <c r="L31" s="123">
        <f>+'1P'!L31+PRB!L31</f>
        <v>0</v>
      </c>
      <c r="M31" s="123">
        <f>+'1P'!M31+PRB!M31</f>
        <v>0</v>
      </c>
      <c r="N31" s="123">
        <f>+'1P'!N31+PRB!N31</f>
        <v>4.8415090000000003</v>
      </c>
      <c r="O31" s="123">
        <f>+'1P'!O31+PRB!O31</f>
        <v>0</v>
      </c>
      <c r="P31" s="123">
        <f>+'1P'!P31+PRB!P31</f>
        <v>4.7229999999999998E-3</v>
      </c>
      <c r="Q31" s="123">
        <f>+'1P'!Q31+PRB!Q31</f>
        <v>0</v>
      </c>
      <c r="R31" s="123">
        <f>+'1P'!R31+PRB!R31</f>
        <v>0</v>
      </c>
      <c r="S31" s="123">
        <f>+'1P'!S31+PRB!S31</f>
        <v>1.8891999999999999E-2</v>
      </c>
      <c r="T31" s="123">
        <f>+'1P'!T31+PRB!T31</f>
        <v>0</v>
      </c>
      <c r="U31" s="123">
        <f>+'1P'!U31+PRB!U31</f>
        <v>0</v>
      </c>
      <c r="V31" s="123">
        <f>+'1P'!V31+PRB!V31</f>
        <v>4.8415090000000003</v>
      </c>
      <c r="W31" s="123">
        <f>+'1P'!W31+PRB!W31</f>
        <v>0</v>
      </c>
      <c r="X31" s="124">
        <f>IF('1P'!X31=0,PRB!X31,IF(PRB!X31=0,'1P'!X31,AVERAGE('1P'!X31,PRB!X31)))</f>
        <v>101.55800000000001</v>
      </c>
      <c r="Y31" s="124">
        <f>IF('1P'!Y31=0,PRB!Y31,IF(PRB!Y31=0,'1P'!Y31,AVERAGE('1P'!Y31,PRB!Y31)))</f>
        <v>4.7545470000000005</v>
      </c>
      <c r="Z31" s="124">
        <f>IF('1P'!Z31=0,PRB!Z31,IF(PRB!Z31=0,'1P'!Z31,AVERAGE('1P'!Z31,PRB!Z31)))</f>
        <v>0</v>
      </c>
      <c r="AA31" s="125">
        <f>+'1P'!AA31+PRB!AA31</f>
        <v>1.918636</v>
      </c>
      <c r="AB31" s="125">
        <f>+'1P'!AB31+PRB!AB31</f>
        <v>1.413192</v>
      </c>
      <c r="AC31" s="125">
        <f>+'1P'!AC31+PRB!AC31</f>
        <v>0</v>
      </c>
      <c r="AD31" s="125">
        <f t="shared" si="0"/>
        <v>0</v>
      </c>
      <c r="AE31" s="125">
        <f>+'1P'!AE31+PRB!AE31</f>
        <v>0</v>
      </c>
      <c r="AF31" s="125">
        <f>+'1P'!AF31+PRB!AF31</f>
        <v>0.505444</v>
      </c>
      <c r="AG31" s="125">
        <f>+'1P'!AG31+PRB!AG31</f>
        <v>8.6677000000000004E-2</v>
      </c>
    </row>
    <row r="32" spans="1:33" x14ac:dyDescent="0.2">
      <c r="A32" s="121">
        <f>PDP!A32</f>
        <v>2042</v>
      </c>
      <c r="B32" s="122">
        <f>+'1P'!B32+PRB!B32</f>
        <v>1</v>
      </c>
      <c r="C32" s="123">
        <f>+'1P'!C32+PRB!C32</f>
        <v>2.2318999999999999E-2</v>
      </c>
      <c r="D32" s="123">
        <f>+'1P'!D32+PRB!D32</f>
        <v>0</v>
      </c>
      <c r="E32" s="123">
        <f>+'1P'!E32+PRB!E32</f>
        <v>0</v>
      </c>
      <c r="F32" s="123">
        <f>+'1P'!F32+PRB!F32</f>
        <v>4.5757640000000004</v>
      </c>
      <c r="G32" s="123">
        <f>+'1P'!G32+PRB!G32</f>
        <v>0</v>
      </c>
      <c r="H32" s="123">
        <f>+'1P'!H32+PRB!H32</f>
        <v>4.4640000000000001E-3</v>
      </c>
      <c r="I32" s="123">
        <f>+'1P'!I32+PRB!I32</f>
        <v>0</v>
      </c>
      <c r="J32" s="123">
        <f>+'1P'!J32+PRB!J32</f>
        <v>0</v>
      </c>
      <c r="K32" s="123">
        <f>+'1P'!K32+PRB!K32</f>
        <v>2.2318999999999999E-2</v>
      </c>
      <c r="L32" s="123">
        <f>+'1P'!L32+PRB!L32</f>
        <v>0</v>
      </c>
      <c r="M32" s="123">
        <f>+'1P'!M32+PRB!M32</f>
        <v>0</v>
      </c>
      <c r="N32" s="123">
        <f>+'1P'!N32+PRB!N32</f>
        <v>4.5757640000000004</v>
      </c>
      <c r="O32" s="123">
        <f>+'1P'!O32+PRB!O32</f>
        <v>0</v>
      </c>
      <c r="P32" s="123">
        <f>+'1P'!P32+PRB!P32</f>
        <v>4.4640000000000001E-3</v>
      </c>
      <c r="Q32" s="123">
        <f>+'1P'!Q32+PRB!Q32</f>
        <v>0</v>
      </c>
      <c r="R32" s="123">
        <f>+'1P'!R32+PRB!R32</f>
        <v>0</v>
      </c>
      <c r="S32" s="123">
        <f>+'1P'!S32+PRB!S32</f>
        <v>1.7854999999999999E-2</v>
      </c>
      <c r="T32" s="123">
        <f>+'1P'!T32+PRB!T32</f>
        <v>0</v>
      </c>
      <c r="U32" s="123">
        <f>+'1P'!U32+PRB!U32</f>
        <v>0</v>
      </c>
      <c r="V32" s="123">
        <f>+'1P'!V32+PRB!V32</f>
        <v>4.5757640000000004</v>
      </c>
      <c r="W32" s="123">
        <f>+'1P'!W32+PRB!W32</f>
        <v>0</v>
      </c>
      <c r="X32" s="124">
        <f>IF('1P'!X32=0,PRB!X32,IF(PRB!X32=0,'1P'!X32,AVERAGE('1P'!X32,PRB!X32)))</f>
        <v>101.55800000000001</v>
      </c>
      <c r="Y32" s="124">
        <f>IF('1P'!Y32=0,PRB!Y32,IF(PRB!Y32=0,'1P'!Y32,AVERAGE('1P'!Y32,PRB!Y32)))</f>
        <v>4.7545470000000005</v>
      </c>
      <c r="Z32" s="124">
        <f>IF('1P'!Z32=0,PRB!Z32,IF(PRB!Z32=0,'1P'!Z32,AVERAGE('1P'!Z32,PRB!Z32)))</f>
        <v>0</v>
      </c>
      <c r="AA32" s="125">
        <f>+'1P'!AA32+PRB!AA32</f>
        <v>1.81332</v>
      </c>
      <c r="AB32" s="125">
        <f>+'1P'!AB32+PRB!AB32</f>
        <v>1.413268</v>
      </c>
      <c r="AC32" s="125">
        <f>+'1P'!AC32+PRB!AC32</f>
        <v>0</v>
      </c>
      <c r="AD32" s="125">
        <f t="shared" si="0"/>
        <v>5.5511151231257827E-17</v>
      </c>
      <c r="AE32" s="125">
        <f>+'1P'!AE32+PRB!AE32</f>
        <v>0</v>
      </c>
      <c r="AF32" s="125">
        <f>+'1P'!AF32+PRB!AF32</f>
        <v>0.40005200000000002</v>
      </c>
      <c r="AG32" s="125">
        <f>+'1P'!AG32+PRB!AG32</f>
        <v>6.2366999999999999E-2</v>
      </c>
    </row>
    <row r="33" spans="1:33" x14ac:dyDescent="0.2">
      <c r="A33" s="121">
        <f>PDP!A33</f>
        <v>2043</v>
      </c>
      <c r="B33" s="122">
        <f>+'1P'!B33+PRB!B33</f>
        <v>1</v>
      </c>
      <c r="C33" s="123">
        <f>+'1P'!C33+PRB!C33</f>
        <v>2.1097000000000001E-2</v>
      </c>
      <c r="D33" s="123">
        <f>+'1P'!D33+PRB!D33</f>
        <v>0</v>
      </c>
      <c r="E33" s="123">
        <f>+'1P'!E33+PRB!E33</f>
        <v>0</v>
      </c>
      <c r="F33" s="123">
        <f>+'1P'!F33+PRB!F33</f>
        <v>4.3246070000000003</v>
      </c>
      <c r="G33" s="123">
        <f>+'1P'!G33+PRB!G33</f>
        <v>0</v>
      </c>
      <c r="H33" s="123">
        <f>+'1P'!H33+PRB!H33</f>
        <v>4.2189999999999997E-3</v>
      </c>
      <c r="I33" s="123">
        <f>+'1P'!I33+PRB!I33</f>
        <v>0</v>
      </c>
      <c r="J33" s="123">
        <f>+'1P'!J33+PRB!J33</f>
        <v>0</v>
      </c>
      <c r="K33" s="123">
        <f>+'1P'!K33+PRB!K33</f>
        <v>2.1097000000000001E-2</v>
      </c>
      <c r="L33" s="123">
        <f>+'1P'!L33+PRB!L33</f>
        <v>0</v>
      </c>
      <c r="M33" s="123">
        <f>+'1P'!M33+PRB!M33</f>
        <v>0</v>
      </c>
      <c r="N33" s="123">
        <f>+'1P'!N33+PRB!N33</f>
        <v>4.3246070000000003</v>
      </c>
      <c r="O33" s="123">
        <f>+'1P'!O33+PRB!O33</f>
        <v>0</v>
      </c>
      <c r="P33" s="123">
        <f>+'1P'!P33+PRB!P33</f>
        <v>4.2189999999999997E-3</v>
      </c>
      <c r="Q33" s="123">
        <f>+'1P'!Q33+PRB!Q33</f>
        <v>0</v>
      </c>
      <c r="R33" s="123">
        <f>+'1P'!R33+PRB!R33</f>
        <v>0</v>
      </c>
      <c r="S33" s="123">
        <f>+'1P'!S33+PRB!S33</f>
        <v>1.6878000000000001E-2</v>
      </c>
      <c r="T33" s="123">
        <f>+'1P'!T33+PRB!T33</f>
        <v>0</v>
      </c>
      <c r="U33" s="123">
        <f>+'1P'!U33+PRB!U33</f>
        <v>0</v>
      </c>
      <c r="V33" s="123">
        <f>+'1P'!V33+PRB!V33</f>
        <v>4.3246070000000003</v>
      </c>
      <c r="W33" s="123">
        <f>+'1P'!W33+PRB!W33</f>
        <v>0</v>
      </c>
      <c r="X33" s="124">
        <f>IF('1P'!X33=0,PRB!X33,IF(PRB!X33=0,'1P'!X33,AVERAGE('1P'!X33,PRB!X33)))</f>
        <v>101.55800000000001</v>
      </c>
      <c r="Y33" s="124">
        <f>IF('1P'!Y33=0,PRB!Y33,IF(PRB!Y33=0,'1P'!Y33,AVERAGE('1P'!Y33,PRB!Y33)))</f>
        <v>4.7545470000000005</v>
      </c>
      <c r="Z33" s="124">
        <f>IF('1P'!Z33=0,PRB!Z33,IF(PRB!Z33=0,'1P'!Z33,AVERAGE('1P'!Z33,PRB!Z33)))</f>
        <v>0</v>
      </c>
      <c r="AA33" s="125">
        <f>+'1P'!AA33+PRB!AA33</f>
        <v>1.7140979999999999</v>
      </c>
      <c r="AB33" s="125">
        <f>+'1P'!AB33+PRB!AB33</f>
        <v>1.4133389999999999</v>
      </c>
      <c r="AC33" s="125">
        <f>+'1P'!AC33+PRB!AC33</f>
        <v>0</v>
      </c>
      <c r="AD33" s="125">
        <f t="shared" si="0"/>
        <v>0</v>
      </c>
      <c r="AE33" s="125">
        <f>+'1P'!AE33+PRB!AE33</f>
        <v>0</v>
      </c>
      <c r="AF33" s="125">
        <f>+'1P'!AF33+PRB!AF33</f>
        <v>0.300759</v>
      </c>
      <c r="AG33" s="125">
        <f>+'1P'!AG33+PRB!AG33</f>
        <v>4.2625000000000003E-2</v>
      </c>
    </row>
    <row r="34" spans="1:33" x14ac:dyDescent="0.2">
      <c r="A34" s="121">
        <f>PDP!A34</f>
        <v>2044</v>
      </c>
      <c r="B34" s="122">
        <f>+'1P'!B34+PRB!B34</f>
        <v>1</v>
      </c>
      <c r="C34" s="123">
        <f>+'1P'!C34+PRB!C34</f>
        <v>1.9989E-2</v>
      </c>
      <c r="D34" s="123">
        <f>+'1P'!D34+PRB!D34</f>
        <v>0</v>
      </c>
      <c r="E34" s="123">
        <f>+'1P'!E34+PRB!E34</f>
        <v>0</v>
      </c>
      <c r="F34" s="123">
        <f>+'1P'!F34+PRB!F34</f>
        <v>4.0981170000000002</v>
      </c>
      <c r="G34" s="123">
        <f>+'1P'!G34+PRB!G34</f>
        <v>0</v>
      </c>
      <c r="H34" s="123">
        <f>+'1P'!H34+PRB!H34</f>
        <v>3.9979999999999998E-3</v>
      </c>
      <c r="I34" s="123">
        <f>+'1P'!I34+PRB!I34</f>
        <v>0</v>
      </c>
      <c r="J34" s="123">
        <f>+'1P'!J34+PRB!J34</f>
        <v>0</v>
      </c>
      <c r="K34" s="123">
        <f>+'1P'!K34+PRB!K34</f>
        <v>1.9989E-2</v>
      </c>
      <c r="L34" s="123">
        <f>+'1P'!L34+PRB!L34</f>
        <v>0</v>
      </c>
      <c r="M34" s="123">
        <f>+'1P'!M34+PRB!M34</f>
        <v>0</v>
      </c>
      <c r="N34" s="123">
        <f>+'1P'!N34+PRB!N34</f>
        <v>4.0981170000000002</v>
      </c>
      <c r="O34" s="123">
        <f>+'1P'!O34+PRB!O34</f>
        <v>0</v>
      </c>
      <c r="P34" s="123">
        <f>+'1P'!P34+PRB!P34</f>
        <v>3.9979999999999998E-3</v>
      </c>
      <c r="Q34" s="123">
        <f>+'1P'!Q34+PRB!Q34</f>
        <v>0</v>
      </c>
      <c r="R34" s="123">
        <f>+'1P'!R34+PRB!R34</f>
        <v>0</v>
      </c>
      <c r="S34" s="123">
        <f>+'1P'!S34+PRB!S34</f>
        <v>1.5990999999999998E-2</v>
      </c>
      <c r="T34" s="123">
        <f>+'1P'!T34+PRB!T34</f>
        <v>0</v>
      </c>
      <c r="U34" s="123">
        <f>+'1P'!U34+PRB!U34</f>
        <v>0</v>
      </c>
      <c r="V34" s="123">
        <f>+'1P'!V34+PRB!V34</f>
        <v>4.0981170000000002</v>
      </c>
      <c r="W34" s="123">
        <f>+'1P'!W34+PRB!W34</f>
        <v>0</v>
      </c>
      <c r="X34" s="124">
        <f>IF('1P'!X34=0,PRB!X34,IF(PRB!X34=0,'1P'!X34,AVERAGE('1P'!X34,PRB!X34)))</f>
        <v>101.55800000000001</v>
      </c>
      <c r="Y34" s="124">
        <f>IF('1P'!Y34=0,PRB!Y34,IF(PRB!Y34=0,'1P'!Y34,AVERAGE('1P'!Y34,PRB!Y34)))</f>
        <v>4.7545470000000005</v>
      </c>
      <c r="Z34" s="124">
        <f>IF('1P'!Z34=0,PRB!Z34,IF(PRB!Z34=0,'1P'!Z34,AVERAGE('1P'!Z34,PRB!Z34)))</f>
        <v>0</v>
      </c>
      <c r="AA34" s="125">
        <f>+'1P'!AA34+PRB!AA34</f>
        <v>1.6240159999999999</v>
      </c>
      <c r="AB34" s="125">
        <f>+'1P'!AB34+PRB!AB34</f>
        <v>1.480728</v>
      </c>
      <c r="AC34" s="125">
        <f>+'1P'!AC34+PRB!AC34</f>
        <v>0</v>
      </c>
      <c r="AD34" s="125">
        <f t="shared" si="0"/>
        <v>-1.3877787807814457E-16</v>
      </c>
      <c r="AE34" s="125">
        <f>+'1P'!AE34+PRB!AE34</f>
        <v>0</v>
      </c>
      <c r="AF34" s="125">
        <f>+'1P'!AF34+PRB!AF34</f>
        <v>0.143288</v>
      </c>
      <c r="AG34" s="125">
        <f>+'1P'!AG34+PRB!AG34</f>
        <v>1.8461000000000002E-2</v>
      </c>
    </row>
    <row r="35" spans="1:33" x14ac:dyDescent="0.2">
      <c r="A35" s="121">
        <f>PDP!A35</f>
        <v>2045</v>
      </c>
      <c r="B35" s="122">
        <f>+'1P'!B35+PRB!B35</f>
        <v>1</v>
      </c>
      <c r="C35" s="123">
        <f>+'1P'!C35+PRB!C35</f>
        <v>1.8839999999999999E-2</v>
      </c>
      <c r="D35" s="123">
        <f>+'1P'!D35+PRB!D35</f>
        <v>0</v>
      </c>
      <c r="E35" s="123">
        <f>+'1P'!E35+PRB!E35</f>
        <v>0</v>
      </c>
      <c r="F35" s="123">
        <f>+'1P'!F35+PRB!F35</f>
        <v>3.8622930000000002</v>
      </c>
      <c r="G35" s="123">
        <f>+'1P'!G35+PRB!G35</f>
        <v>0</v>
      </c>
      <c r="H35" s="123">
        <f>+'1P'!H35+PRB!H35</f>
        <v>3.7680000000000001E-3</v>
      </c>
      <c r="I35" s="123">
        <f>+'1P'!I35+PRB!I35</f>
        <v>0</v>
      </c>
      <c r="J35" s="123">
        <f>+'1P'!J35+PRB!J35</f>
        <v>0</v>
      </c>
      <c r="K35" s="123">
        <f>+'1P'!K35+PRB!K35</f>
        <v>1.8839999999999999E-2</v>
      </c>
      <c r="L35" s="123">
        <f>+'1P'!L35+PRB!L35</f>
        <v>0</v>
      </c>
      <c r="M35" s="123">
        <f>+'1P'!M35+PRB!M35</f>
        <v>0</v>
      </c>
      <c r="N35" s="123">
        <f>+'1P'!N35+PRB!N35</f>
        <v>3.8622930000000002</v>
      </c>
      <c r="O35" s="123">
        <f>+'1P'!O35+PRB!O35</f>
        <v>0</v>
      </c>
      <c r="P35" s="123">
        <f>+'1P'!P35+PRB!P35</f>
        <v>3.7680000000000001E-3</v>
      </c>
      <c r="Q35" s="123">
        <f>+'1P'!Q35+PRB!Q35</f>
        <v>0</v>
      </c>
      <c r="R35" s="123">
        <f>+'1P'!R35+PRB!R35</f>
        <v>0</v>
      </c>
      <c r="S35" s="123">
        <f>+'1P'!S35+PRB!S35</f>
        <v>1.5072E-2</v>
      </c>
      <c r="T35" s="123">
        <f>+'1P'!T35+PRB!T35</f>
        <v>0</v>
      </c>
      <c r="U35" s="123">
        <f>+'1P'!U35+PRB!U35</f>
        <v>0</v>
      </c>
      <c r="V35" s="123">
        <f>+'1P'!V35+PRB!V35</f>
        <v>3.8622930000000002</v>
      </c>
      <c r="W35" s="123">
        <f>+'1P'!W35+PRB!W35</f>
        <v>0</v>
      </c>
      <c r="X35" s="124">
        <f>IF('1P'!X35=0,PRB!X35,IF(PRB!X35=0,'1P'!X35,AVERAGE('1P'!X35,PRB!X35)))</f>
        <v>101.55800000000001</v>
      </c>
      <c r="Y35" s="124">
        <f>IF('1P'!Y35=0,PRB!Y35,IF(PRB!Y35=0,'1P'!Y35,AVERAGE('1P'!Y35,PRB!Y35)))</f>
        <v>4.7545470000000005</v>
      </c>
      <c r="Z35" s="124">
        <f>IF('1P'!Z35=0,PRB!Z35,IF(PRB!Z35=0,'1P'!Z35,AVERAGE('1P'!Z35,PRB!Z35)))</f>
        <v>0</v>
      </c>
      <c r="AA35" s="125">
        <f>+'1P'!AA35+PRB!AA35</f>
        <v>1.5306839999999999</v>
      </c>
      <c r="AB35" s="125">
        <f>+'1P'!AB35+PRB!AB35</f>
        <v>1.477768</v>
      </c>
      <c r="AC35" s="125">
        <f>+'1P'!AC35+PRB!AC35</f>
        <v>0</v>
      </c>
      <c r="AD35" s="125">
        <f t="shared" si="0"/>
        <v>-3.4694469519536142E-17</v>
      </c>
      <c r="AE35" s="125">
        <f>+'1P'!AE35+PRB!AE35</f>
        <v>0</v>
      </c>
      <c r="AF35" s="125">
        <f>+'1P'!AF35+PRB!AF35</f>
        <v>5.2915999999999998E-2</v>
      </c>
      <c r="AG35" s="125">
        <f>+'1P'!AG35+PRB!AG35</f>
        <v>6.1980000000000004E-3</v>
      </c>
    </row>
    <row r="36" spans="1:33" x14ac:dyDescent="0.2">
      <c r="A36" s="121">
        <f>PDP!A36</f>
        <v>2046</v>
      </c>
      <c r="B36" s="122">
        <f>+'1P'!B36+PRB!B36</f>
        <v>0</v>
      </c>
      <c r="C36" s="123">
        <f>+'1P'!C36+PRB!C36</f>
        <v>0</v>
      </c>
      <c r="D36" s="123">
        <f>+'1P'!D36+PRB!D36</f>
        <v>0</v>
      </c>
      <c r="E36" s="123">
        <f>+'1P'!E36+PRB!E36</f>
        <v>0</v>
      </c>
      <c r="F36" s="123">
        <f>+'1P'!F36+PRB!F36</f>
        <v>0</v>
      </c>
      <c r="G36" s="123">
        <f>+'1P'!G36+PRB!G36</f>
        <v>0</v>
      </c>
      <c r="H36" s="123">
        <f>+'1P'!H36+PRB!H36</f>
        <v>0</v>
      </c>
      <c r="I36" s="123">
        <f>+'1P'!I36+PRB!I36</f>
        <v>0</v>
      </c>
      <c r="J36" s="123">
        <f>+'1P'!J36+PRB!J36</f>
        <v>0</v>
      </c>
      <c r="K36" s="123">
        <f>+'1P'!K36+PRB!K36</f>
        <v>0</v>
      </c>
      <c r="L36" s="123">
        <f>+'1P'!L36+PRB!L36</f>
        <v>0</v>
      </c>
      <c r="M36" s="123">
        <f>+'1P'!M36+PRB!M36</f>
        <v>0</v>
      </c>
      <c r="N36" s="123">
        <f>+'1P'!N36+PRB!N36</f>
        <v>0</v>
      </c>
      <c r="O36" s="123">
        <f>+'1P'!O36+PRB!O36</f>
        <v>0</v>
      </c>
      <c r="P36" s="123">
        <f>+'1P'!P36+PRB!P36</f>
        <v>0</v>
      </c>
      <c r="Q36" s="123">
        <f>+'1P'!Q36+PRB!Q36</f>
        <v>0</v>
      </c>
      <c r="R36" s="123">
        <f>+'1P'!R36+PRB!R36</f>
        <v>0</v>
      </c>
      <c r="S36" s="123">
        <f>+'1P'!S36+PRB!S36</f>
        <v>0</v>
      </c>
      <c r="T36" s="123">
        <f>+'1P'!T36+PRB!T36</f>
        <v>0</v>
      </c>
      <c r="U36" s="123">
        <f>+'1P'!U36+PRB!U36</f>
        <v>0</v>
      </c>
      <c r="V36" s="123">
        <f>+'1P'!V36+PRB!V36</f>
        <v>0</v>
      </c>
      <c r="W36" s="123">
        <f>+'1P'!W36+PRB!W36</f>
        <v>0</v>
      </c>
      <c r="X36" s="124">
        <f>IF('1P'!X36=0,PRB!X36,IF(PRB!X36=0,'1P'!X36,AVERAGE('1P'!X36,PRB!X36)))</f>
        <v>101.55800000000001</v>
      </c>
      <c r="Y36" s="124">
        <f>IF('1P'!Y36=0,PRB!Y36,IF(PRB!Y36=0,'1P'!Y36,AVERAGE('1P'!Y36,PRB!Y36)))</f>
        <v>4.7545470000000005</v>
      </c>
      <c r="Z36" s="124">
        <f>IF('1P'!Z36=0,PRB!Z36,IF(PRB!Z36=0,'1P'!Z36,AVERAGE('1P'!Z36,PRB!Z36)))</f>
        <v>0</v>
      </c>
      <c r="AA36" s="125">
        <f>+'1P'!AA36+PRB!AA36</f>
        <v>0</v>
      </c>
      <c r="AB36" s="125">
        <f>+'1P'!AB36+PRB!AB36</f>
        <v>0</v>
      </c>
      <c r="AC36" s="125">
        <f>+'1P'!AC36+PRB!AC36</f>
        <v>0</v>
      </c>
      <c r="AD36" s="125">
        <f t="shared" si="0"/>
        <v>0</v>
      </c>
      <c r="AE36" s="125">
        <f>+'1P'!AE36+PRB!AE36</f>
        <v>0</v>
      </c>
      <c r="AF36" s="125">
        <f>+'1P'!AF36+PRB!AF36</f>
        <v>0</v>
      </c>
      <c r="AG36" s="125">
        <f>+'1P'!AG36+PRB!AG36</f>
        <v>0</v>
      </c>
    </row>
    <row r="37" spans="1:33" x14ac:dyDescent="0.2">
      <c r="A37" s="121">
        <f>PDP!A37</f>
        <v>2047</v>
      </c>
      <c r="B37" s="122">
        <f>+'1P'!B37+PRB!B37</f>
        <v>0</v>
      </c>
      <c r="C37" s="123">
        <f>+'1P'!C37+PRB!C37</f>
        <v>0</v>
      </c>
      <c r="D37" s="123">
        <f>+'1P'!D37+PRB!D37</f>
        <v>0</v>
      </c>
      <c r="E37" s="123">
        <f>+'1P'!E37+PRB!E37</f>
        <v>0</v>
      </c>
      <c r="F37" s="123">
        <f>+'1P'!F37+PRB!F37</f>
        <v>0</v>
      </c>
      <c r="G37" s="123">
        <f>+'1P'!G37+PRB!G37</f>
        <v>0</v>
      </c>
      <c r="H37" s="123">
        <f>+'1P'!H37+PRB!H37</f>
        <v>0</v>
      </c>
      <c r="I37" s="123">
        <f>+'1P'!I37+PRB!I37</f>
        <v>0</v>
      </c>
      <c r="J37" s="123">
        <f>+'1P'!J37+PRB!J37</f>
        <v>0</v>
      </c>
      <c r="K37" s="123">
        <f>+'1P'!K37+PRB!K37</f>
        <v>0</v>
      </c>
      <c r="L37" s="123">
        <f>+'1P'!L37+PRB!L37</f>
        <v>0</v>
      </c>
      <c r="M37" s="123">
        <f>+'1P'!M37+PRB!M37</f>
        <v>0</v>
      </c>
      <c r="N37" s="123">
        <f>+'1P'!N37+PRB!N37</f>
        <v>0</v>
      </c>
      <c r="O37" s="123">
        <f>+'1P'!O37+PRB!O37</f>
        <v>0</v>
      </c>
      <c r="P37" s="123">
        <f>+'1P'!P37+PRB!P37</f>
        <v>0</v>
      </c>
      <c r="Q37" s="123">
        <f>+'1P'!Q37+PRB!Q37</f>
        <v>0</v>
      </c>
      <c r="R37" s="123">
        <f>+'1P'!R37+PRB!R37</f>
        <v>0</v>
      </c>
      <c r="S37" s="123">
        <f>+'1P'!S37+PRB!S37</f>
        <v>0</v>
      </c>
      <c r="T37" s="123">
        <f>+'1P'!T37+PRB!T37</f>
        <v>0</v>
      </c>
      <c r="U37" s="123">
        <f>+'1P'!U37+PRB!U37</f>
        <v>0</v>
      </c>
      <c r="V37" s="123">
        <f>+'1P'!V37+PRB!V37</f>
        <v>0</v>
      </c>
      <c r="W37" s="123">
        <f>+'1P'!W37+PRB!W37</f>
        <v>0</v>
      </c>
      <c r="X37" s="124">
        <f>IF('1P'!X37=0,PRB!X37,IF(PRB!X37=0,'1P'!X37,AVERAGE('1P'!X37,PRB!X37)))</f>
        <v>101.55800000000001</v>
      </c>
      <c r="Y37" s="124">
        <f>IF('1P'!Y37=0,PRB!Y37,IF(PRB!Y37=0,'1P'!Y37,AVERAGE('1P'!Y37,PRB!Y37)))</f>
        <v>4.7545470000000005</v>
      </c>
      <c r="Z37" s="124">
        <f>IF('1P'!Z37=0,PRB!Z37,IF(PRB!Z37=0,'1P'!Z37,AVERAGE('1P'!Z37,PRB!Z37)))</f>
        <v>0</v>
      </c>
      <c r="AA37" s="125">
        <f>+'1P'!AA37+PRB!AA37</f>
        <v>0</v>
      </c>
      <c r="AB37" s="125">
        <f>+'1P'!AB37+PRB!AB37</f>
        <v>0</v>
      </c>
      <c r="AC37" s="125">
        <f>+'1P'!AC37+PRB!AC37</f>
        <v>0</v>
      </c>
      <c r="AD37" s="125">
        <f t="shared" si="0"/>
        <v>0</v>
      </c>
      <c r="AE37" s="125">
        <f>+'1P'!AE37+PRB!AE37</f>
        <v>0</v>
      </c>
      <c r="AF37" s="125">
        <f>+'1P'!AF37+PRB!AF37</f>
        <v>0</v>
      </c>
      <c r="AG37" s="125">
        <f>+'1P'!AG37+PRB!AG37</f>
        <v>0</v>
      </c>
    </row>
    <row r="38" spans="1:33" x14ac:dyDescent="0.2">
      <c r="A38" s="121">
        <f>PDP!A38</f>
        <v>2048</v>
      </c>
      <c r="B38" s="122">
        <f>+'1P'!B38+PRB!B38</f>
        <v>0</v>
      </c>
      <c r="C38" s="123">
        <f>+'1P'!C38+PRB!C38</f>
        <v>0</v>
      </c>
      <c r="D38" s="123">
        <f>+'1P'!D38+PRB!D38</f>
        <v>0</v>
      </c>
      <c r="E38" s="123">
        <f>+'1P'!E38+PRB!E38</f>
        <v>0</v>
      </c>
      <c r="F38" s="123">
        <f>+'1P'!F38+PRB!F38</f>
        <v>0</v>
      </c>
      <c r="G38" s="123">
        <f>+'1P'!G38+PRB!G38</f>
        <v>0</v>
      </c>
      <c r="H38" s="123">
        <f>+'1P'!H38+PRB!H38</f>
        <v>0</v>
      </c>
      <c r="I38" s="123">
        <f>+'1P'!I38+PRB!I38</f>
        <v>0</v>
      </c>
      <c r="J38" s="123">
        <f>+'1P'!J38+PRB!J38</f>
        <v>0</v>
      </c>
      <c r="K38" s="123">
        <f>+'1P'!K38+PRB!K38</f>
        <v>0</v>
      </c>
      <c r="L38" s="123">
        <f>+'1P'!L38+PRB!L38</f>
        <v>0</v>
      </c>
      <c r="M38" s="123">
        <f>+'1P'!M38+PRB!M38</f>
        <v>0</v>
      </c>
      <c r="N38" s="123">
        <f>+'1P'!N38+PRB!N38</f>
        <v>0</v>
      </c>
      <c r="O38" s="123">
        <f>+'1P'!O38+PRB!O38</f>
        <v>0</v>
      </c>
      <c r="P38" s="123">
        <f>+'1P'!P38+PRB!P38</f>
        <v>0</v>
      </c>
      <c r="Q38" s="123">
        <f>+'1P'!Q38+PRB!Q38</f>
        <v>0</v>
      </c>
      <c r="R38" s="123">
        <f>+'1P'!R38+PRB!R38</f>
        <v>0</v>
      </c>
      <c r="S38" s="123">
        <f>+'1P'!S38+PRB!S38</f>
        <v>0</v>
      </c>
      <c r="T38" s="123">
        <f>+'1P'!T38+PRB!T38</f>
        <v>0</v>
      </c>
      <c r="U38" s="123">
        <f>+'1P'!U38+PRB!U38</f>
        <v>0</v>
      </c>
      <c r="V38" s="123">
        <f>+'1P'!V38+PRB!V38</f>
        <v>0</v>
      </c>
      <c r="W38" s="123">
        <f>+'1P'!W38+PRB!W38</f>
        <v>0</v>
      </c>
      <c r="X38" s="124">
        <f>IF('1P'!X38=0,PRB!X38,IF(PRB!X38=0,'1P'!X38,AVERAGE('1P'!X38,PRB!X38)))</f>
        <v>101.55800000000001</v>
      </c>
      <c r="Y38" s="124">
        <f>IF('1P'!Y38=0,PRB!Y38,IF(PRB!Y38=0,'1P'!Y38,AVERAGE('1P'!Y38,PRB!Y38)))</f>
        <v>4.7545470000000005</v>
      </c>
      <c r="Z38" s="124">
        <f>IF('1P'!Z38=0,PRB!Z38,IF(PRB!Z38=0,'1P'!Z38,AVERAGE('1P'!Z38,PRB!Z38)))</f>
        <v>0</v>
      </c>
      <c r="AA38" s="125">
        <f>+'1P'!AA38+PRB!AA38</f>
        <v>0</v>
      </c>
      <c r="AB38" s="125">
        <f>+'1P'!AB38+PRB!AB38</f>
        <v>0</v>
      </c>
      <c r="AC38" s="125">
        <f>+'1P'!AC38+PRB!AC38</f>
        <v>0</v>
      </c>
      <c r="AD38" s="125">
        <f t="shared" si="0"/>
        <v>0</v>
      </c>
      <c r="AE38" s="125">
        <f>+'1P'!AE38+PRB!AE38</f>
        <v>0</v>
      </c>
      <c r="AF38" s="125">
        <f>+'1P'!AF38+PRB!AF38</f>
        <v>0</v>
      </c>
      <c r="AG38" s="125">
        <f>+'1P'!AG38+PRB!AG38</f>
        <v>0</v>
      </c>
    </row>
    <row r="39" spans="1:33" x14ac:dyDescent="0.2">
      <c r="A39" s="121">
        <f>PDP!A39</f>
        <v>2049</v>
      </c>
      <c r="B39" s="122">
        <f>+'1P'!B39+PRB!B39</f>
        <v>0</v>
      </c>
      <c r="C39" s="123">
        <f>+'1P'!C39+PRB!C39</f>
        <v>0</v>
      </c>
      <c r="D39" s="123">
        <f>+'1P'!D39+PRB!D39</f>
        <v>0</v>
      </c>
      <c r="E39" s="123">
        <f>+'1P'!E39+PRB!E39</f>
        <v>0</v>
      </c>
      <c r="F39" s="123">
        <f>+'1P'!F39+PRB!F39</f>
        <v>0</v>
      </c>
      <c r="G39" s="123">
        <f>+'1P'!G39+PRB!G39</f>
        <v>0</v>
      </c>
      <c r="H39" s="123">
        <f>+'1P'!H39+PRB!H39</f>
        <v>0</v>
      </c>
      <c r="I39" s="123">
        <f>+'1P'!I39+PRB!I39</f>
        <v>0</v>
      </c>
      <c r="J39" s="123">
        <f>+'1P'!J39+PRB!J39</f>
        <v>0</v>
      </c>
      <c r="K39" s="123">
        <f>+'1P'!K39+PRB!K39</f>
        <v>0</v>
      </c>
      <c r="L39" s="123">
        <f>+'1P'!L39+PRB!L39</f>
        <v>0</v>
      </c>
      <c r="M39" s="123">
        <f>+'1P'!M39+PRB!M39</f>
        <v>0</v>
      </c>
      <c r="N39" s="123">
        <f>+'1P'!N39+PRB!N39</f>
        <v>0</v>
      </c>
      <c r="O39" s="123">
        <f>+'1P'!O39+PRB!O39</f>
        <v>0</v>
      </c>
      <c r="P39" s="123">
        <f>+'1P'!P39+PRB!P39</f>
        <v>0</v>
      </c>
      <c r="Q39" s="123">
        <f>+'1P'!Q39+PRB!Q39</f>
        <v>0</v>
      </c>
      <c r="R39" s="123">
        <f>+'1P'!R39+PRB!R39</f>
        <v>0</v>
      </c>
      <c r="S39" s="123">
        <f>+'1P'!S39+PRB!S39</f>
        <v>0</v>
      </c>
      <c r="T39" s="123">
        <f>+'1P'!T39+PRB!T39</f>
        <v>0</v>
      </c>
      <c r="U39" s="123">
        <f>+'1P'!U39+PRB!U39</f>
        <v>0</v>
      </c>
      <c r="V39" s="123">
        <f>+'1P'!V39+PRB!V39</f>
        <v>0</v>
      </c>
      <c r="W39" s="123">
        <f>+'1P'!W39+PRB!W39</f>
        <v>0</v>
      </c>
      <c r="X39" s="124">
        <f>IF('1P'!X39=0,PRB!X39,IF(PRB!X39=0,'1P'!X39,AVERAGE('1P'!X39,PRB!X39)))</f>
        <v>101.55800000000001</v>
      </c>
      <c r="Y39" s="124">
        <f>IF('1P'!Y39=0,PRB!Y39,IF(PRB!Y39=0,'1P'!Y39,AVERAGE('1P'!Y39,PRB!Y39)))</f>
        <v>4.7545470000000005</v>
      </c>
      <c r="Z39" s="124">
        <f>IF('1P'!Z39=0,PRB!Z39,IF(PRB!Z39=0,'1P'!Z39,AVERAGE('1P'!Z39,PRB!Z39)))</f>
        <v>0</v>
      </c>
      <c r="AA39" s="125">
        <f>+'1P'!AA39+PRB!AA39</f>
        <v>0</v>
      </c>
      <c r="AB39" s="125">
        <f>+'1P'!AB39+PRB!AB39</f>
        <v>0</v>
      </c>
      <c r="AC39" s="125">
        <f>+'1P'!AC39+PRB!AC39</f>
        <v>0</v>
      </c>
      <c r="AD39" s="125">
        <f t="shared" si="0"/>
        <v>0</v>
      </c>
      <c r="AE39" s="125">
        <f>+'1P'!AE39+PRB!AE39</f>
        <v>0</v>
      </c>
      <c r="AF39" s="125">
        <f>+'1P'!AF39+PRB!AF39</f>
        <v>0</v>
      </c>
      <c r="AG39" s="125">
        <f>+'1P'!AG39+PRB!AG39</f>
        <v>0</v>
      </c>
    </row>
    <row r="40" spans="1:33" x14ac:dyDescent="0.2">
      <c r="A40" s="121">
        <f>PDP!A40</f>
        <v>2050</v>
      </c>
      <c r="B40" s="122">
        <f>+'1P'!B40+PRB!B40</f>
        <v>0</v>
      </c>
      <c r="C40" s="123">
        <f>+'1P'!C40+PRB!C40</f>
        <v>0</v>
      </c>
      <c r="D40" s="123">
        <f>+'1P'!D40+PRB!D40</f>
        <v>0</v>
      </c>
      <c r="E40" s="123">
        <f>+'1P'!E40+PRB!E40</f>
        <v>0</v>
      </c>
      <c r="F40" s="123">
        <f>+'1P'!F40+PRB!F40</f>
        <v>0</v>
      </c>
      <c r="G40" s="123">
        <f>+'1P'!G40+PRB!G40</f>
        <v>0</v>
      </c>
      <c r="H40" s="123">
        <f>+'1P'!H40+PRB!H40</f>
        <v>0</v>
      </c>
      <c r="I40" s="123">
        <f>+'1P'!I40+PRB!I40</f>
        <v>0</v>
      </c>
      <c r="J40" s="123">
        <f>+'1P'!J40+PRB!J40</f>
        <v>0</v>
      </c>
      <c r="K40" s="123">
        <f>+'1P'!K40+PRB!K40</f>
        <v>0</v>
      </c>
      <c r="L40" s="123">
        <f>+'1P'!L40+PRB!L40</f>
        <v>0</v>
      </c>
      <c r="M40" s="123">
        <f>+'1P'!M40+PRB!M40</f>
        <v>0</v>
      </c>
      <c r="N40" s="123">
        <f>+'1P'!N40+PRB!N40</f>
        <v>0</v>
      </c>
      <c r="O40" s="123">
        <f>+'1P'!O40+PRB!O40</f>
        <v>0</v>
      </c>
      <c r="P40" s="123">
        <f>+'1P'!P40+PRB!P40</f>
        <v>0</v>
      </c>
      <c r="Q40" s="123">
        <f>+'1P'!Q40+PRB!Q40</f>
        <v>0</v>
      </c>
      <c r="R40" s="123">
        <f>+'1P'!R40+PRB!R40</f>
        <v>0</v>
      </c>
      <c r="S40" s="123">
        <f>+'1P'!S40+PRB!S40</f>
        <v>0</v>
      </c>
      <c r="T40" s="123">
        <f>+'1P'!T40+PRB!T40</f>
        <v>0</v>
      </c>
      <c r="U40" s="123">
        <f>+'1P'!U40+PRB!U40</f>
        <v>0</v>
      </c>
      <c r="V40" s="123">
        <f>+'1P'!V40+PRB!V40</f>
        <v>0</v>
      </c>
      <c r="W40" s="123">
        <f>+'1P'!W40+PRB!W40</f>
        <v>0</v>
      </c>
      <c r="X40" s="124">
        <f>IF('1P'!X40=0,PRB!X40,IF(PRB!X40=0,'1P'!X40,AVERAGE('1P'!X40,PRB!X40)))</f>
        <v>101.55800000000001</v>
      </c>
      <c r="Y40" s="124">
        <f>IF('1P'!Y40=0,PRB!Y40,IF(PRB!Y40=0,'1P'!Y40,AVERAGE('1P'!Y40,PRB!Y40)))</f>
        <v>4.7545470000000005</v>
      </c>
      <c r="Z40" s="124">
        <f>IF('1P'!Z40=0,PRB!Z40,IF(PRB!Z40=0,'1P'!Z40,AVERAGE('1P'!Z40,PRB!Z40)))</f>
        <v>0</v>
      </c>
      <c r="AA40" s="125">
        <f>+'1P'!AA40+PRB!AA40</f>
        <v>0</v>
      </c>
      <c r="AB40" s="125">
        <f>+'1P'!AB40+PRB!AB40</f>
        <v>0</v>
      </c>
      <c r="AC40" s="125">
        <f>+'1P'!AC40+PRB!AC40</f>
        <v>0</v>
      </c>
      <c r="AD40" s="125">
        <f t="shared" si="0"/>
        <v>0</v>
      </c>
      <c r="AE40" s="125">
        <f>+'1P'!AE40+PRB!AE40</f>
        <v>0</v>
      </c>
      <c r="AF40" s="125">
        <f>+'1P'!AF40+PRB!AF40</f>
        <v>0</v>
      </c>
      <c r="AG40" s="125">
        <f>+'1P'!AG40+PRB!AG40</f>
        <v>0</v>
      </c>
    </row>
    <row r="41" spans="1:33" x14ac:dyDescent="0.2">
      <c r="A41" s="121">
        <f>PDP!A41</f>
        <v>2051</v>
      </c>
      <c r="B41" s="122">
        <f>+'1P'!B41+PRB!B41</f>
        <v>0</v>
      </c>
      <c r="C41" s="123">
        <f>+'1P'!C41+PRB!C41</f>
        <v>0</v>
      </c>
      <c r="D41" s="123">
        <f>+'1P'!D41+PRB!D41</f>
        <v>0</v>
      </c>
      <c r="E41" s="123">
        <f>+'1P'!E41+PRB!E41</f>
        <v>0</v>
      </c>
      <c r="F41" s="123">
        <f>+'1P'!F41+PRB!F41</f>
        <v>0</v>
      </c>
      <c r="G41" s="123">
        <f>+'1P'!G41+PRB!G41</f>
        <v>0</v>
      </c>
      <c r="H41" s="123">
        <f>+'1P'!H41+PRB!H41</f>
        <v>0</v>
      </c>
      <c r="I41" s="123">
        <f>+'1P'!I41+PRB!I41</f>
        <v>0</v>
      </c>
      <c r="J41" s="123">
        <f>+'1P'!J41+PRB!J41</f>
        <v>0</v>
      </c>
      <c r="K41" s="123">
        <f>+'1P'!K41+PRB!K41</f>
        <v>0</v>
      </c>
      <c r="L41" s="123">
        <f>+'1P'!L41+PRB!L41</f>
        <v>0</v>
      </c>
      <c r="M41" s="123">
        <f>+'1P'!M41+PRB!M41</f>
        <v>0</v>
      </c>
      <c r="N41" s="123">
        <f>+'1P'!N41+PRB!N41</f>
        <v>0</v>
      </c>
      <c r="O41" s="123">
        <f>+'1P'!O41+PRB!O41</f>
        <v>0</v>
      </c>
      <c r="P41" s="123">
        <f>+'1P'!P41+PRB!P41</f>
        <v>0</v>
      </c>
      <c r="Q41" s="123">
        <f>+'1P'!Q41+PRB!Q41</f>
        <v>0</v>
      </c>
      <c r="R41" s="123">
        <f>+'1P'!R41+PRB!R41</f>
        <v>0</v>
      </c>
      <c r="S41" s="123">
        <f>+'1P'!S41+PRB!S41</f>
        <v>0</v>
      </c>
      <c r="T41" s="123">
        <f>+'1P'!T41+PRB!T41</f>
        <v>0</v>
      </c>
      <c r="U41" s="123">
        <f>+'1P'!U41+PRB!U41</f>
        <v>0</v>
      </c>
      <c r="V41" s="123">
        <f>+'1P'!V41+PRB!V41</f>
        <v>0</v>
      </c>
      <c r="W41" s="123">
        <f>+'1P'!W41+PRB!W41</f>
        <v>0</v>
      </c>
      <c r="X41" s="124">
        <f>IF('1P'!X41=0,PRB!X41,IF(PRB!X41=0,'1P'!X41,AVERAGE('1P'!X41,PRB!X41)))</f>
        <v>101.55800000000001</v>
      </c>
      <c r="Y41" s="124">
        <f>IF('1P'!Y41=0,PRB!Y41,IF(PRB!Y41=0,'1P'!Y41,AVERAGE('1P'!Y41,PRB!Y41)))</f>
        <v>4.7545470000000005</v>
      </c>
      <c r="Z41" s="124">
        <f>IF('1P'!Z41=0,PRB!Z41,IF(PRB!Z41=0,'1P'!Z41,AVERAGE('1P'!Z41,PRB!Z41)))</f>
        <v>0</v>
      </c>
      <c r="AA41" s="125">
        <f>+'1P'!AA41+PRB!AA41</f>
        <v>0</v>
      </c>
      <c r="AB41" s="125">
        <f>+'1P'!AB41+PRB!AB41</f>
        <v>0</v>
      </c>
      <c r="AC41" s="125">
        <f>+'1P'!AC41+PRB!AC41</f>
        <v>0</v>
      </c>
      <c r="AD41" s="125">
        <f t="shared" si="0"/>
        <v>0</v>
      </c>
      <c r="AE41" s="125">
        <f>+'1P'!AE41+PRB!AE41</f>
        <v>0</v>
      </c>
      <c r="AF41" s="125">
        <f>+'1P'!AF41+PRB!AF41</f>
        <v>0</v>
      </c>
      <c r="AG41" s="125">
        <f>+'1P'!AG41+PRB!AG41</f>
        <v>0</v>
      </c>
    </row>
    <row r="42" spans="1:33" x14ac:dyDescent="0.2">
      <c r="A42" s="121">
        <f>PDP!A42</f>
        <v>2052</v>
      </c>
      <c r="B42" s="122">
        <f>+'1P'!B42+PRB!B42</f>
        <v>0</v>
      </c>
      <c r="C42" s="123">
        <f>+'1P'!C42+PRB!C42</f>
        <v>0</v>
      </c>
      <c r="D42" s="123">
        <f>+'1P'!D42+PRB!D42</f>
        <v>0</v>
      </c>
      <c r="E42" s="123">
        <f>+'1P'!E42+PRB!E42</f>
        <v>0</v>
      </c>
      <c r="F42" s="123">
        <f>+'1P'!F42+PRB!F42</f>
        <v>0</v>
      </c>
      <c r="G42" s="123">
        <f>+'1P'!G42+PRB!G42</f>
        <v>0</v>
      </c>
      <c r="H42" s="123">
        <f>+'1P'!H42+PRB!H42</f>
        <v>0</v>
      </c>
      <c r="I42" s="123">
        <f>+'1P'!I42+PRB!I42</f>
        <v>0</v>
      </c>
      <c r="J42" s="123">
        <f>+'1P'!J42+PRB!J42</f>
        <v>0</v>
      </c>
      <c r="K42" s="123">
        <f>+'1P'!K42+PRB!K42</f>
        <v>0</v>
      </c>
      <c r="L42" s="123">
        <f>+'1P'!L42+PRB!L42</f>
        <v>0</v>
      </c>
      <c r="M42" s="123">
        <f>+'1P'!M42+PRB!M42</f>
        <v>0</v>
      </c>
      <c r="N42" s="123">
        <f>+'1P'!N42+PRB!N42</f>
        <v>0</v>
      </c>
      <c r="O42" s="123">
        <f>+'1P'!O42+PRB!O42</f>
        <v>0</v>
      </c>
      <c r="P42" s="123">
        <f>+'1P'!P42+PRB!P42</f>
        <v>0</v>
      </c>
      <c r="Q42" s="123">
        <f>+'1P'!Q42+PRB!Q42</f>
        <v>0</v>
      </c>
      <c r="R42" s="123">
        <f>+'1P'!R42+PRB!R42</f>
        <v>0</v>
      </c>
      <c r="S42" s="123">
        <f>+'1P'!S42+PRB!S42</f>
        <v>0</v>
      </c>
      <c r="T42" s="123">
        <f>+'1P'!T42+PRB!T42</f>
        <v>0</v>
      </c>
      <c r="U42" s="123">
        <f>+'1P'!U42+PRB!U42</f>
        <v>0</v>
      </c>
      <c r="V42" s="123">
        <f>+'1P'!V42+PRB!V42</f>
        <v>0</v>
      </c>
      <c r="W42" s="123">
        <f>+'1P'!W42+PRB!W42</f>
        <v>0</v>
      </c>
      <c r="X42" s="124">
        <f>IF('1P'!X42=0,PRB!X42,IF(PRB!X42=0,'1P'!X42,AVERAGE('1P'!X42,PRB!X42)))</f>
        <v>101.55800000000001</v>
      </c>
      <c r="Y42" s="124">
        <f>IF('1P'!Y42=0,PRB!Y42,IF(PRB!Y42=0,'1P'!Y42,AVERAGE('1P'!Y42,PRB!Y42)))</f>
        <v>4.7545470000000005</v>
      </c>
      <c r="Z42" s="124">
        <f>IF('1P'!Z42=0,PRB!Z42,IF(PRB!Z42=0,'1P'!Z42,AVERAGE('1P'!Z42,PRB!Z42)))</f>
        <v>0</v>
      </c>
      <c r="AA42" s="125">
        <f>+'1P'!AA42+PRB!AA42</f>
        <v>0</v>
      </c>
      <c r="AB42" s="125">
        <f>+'1P'!AB42+PRB!AB42</f>
        <v>0</v>
      </c>
      <c r="AC42" s="125">
        <f>+'1P'!AC42+PRB!AC42</f>
        <v>0</v>
      </c>
      <c r="AD42" s="125">
        <f t="shared" si="0"/>
        <v>0</v>
      </c>
      <c r="AE42" s="125">
        <f>+'1P'!AE42+PRB!AE42</f>
        <v>0</v>
      </c>
      <c r="AF42" s="125">
        <f>+'1P'!AF42+PRB!AF42</f>
        <v>0</v>
      </c>
      <c r="AG42" s="125">
        <f>+'1P'!AG42+PRB!AG42</f>
        <v>0</v>
      </c>
    </row>
    <row r="43" spans="1:33" x14ac:dyDescent="0.2">
      <c r="A43" s="121">
        <f>PDP!A43</f>
        <v>2053</v>
      </c>
      <c r="B43" s="122">
        <f>+'1P'!B43+PRB!B43</f>
        <v>0</v>
      </c>
      <c r="C43" s="123">
        <f>+'1P'!C43+PRB!C43</f>
        <v>0</v>
      </c>
      <c r="D43" s="123">
        <f>+'1P'!D43+PRB!D43</f>
        <v>0</v>
      </c>
      <c r="E43" s="123">
        <f>+'1P'!E43+PRB!E43</f>
        <v>0</v>
      </c>
      <c r="F43" s="123">
        <f>+'1P'!F43+PRB!F43</f>
        <v>0</v>
      </c>
      <c r="G43" s="123">
        <f>+'1P'!G43+PRB!G43</f>
        <v>0</v>
      </c>
      <c r="H43" s="123">
        <f>+'1P'!H43+PRB!H43</f>
        <v>0</v>
      </c>
      <c r="I43" s="123">
        <f>+'1P'!I43+PRB!I43</f>
        <v>0</v>
      </c>
      <c r="J43" s="123">
        <f>+'1P'!J43+PRB!J43</f>
        <v>0</v>
      </c>
      <c r="K43" s="123">
        <f>+'1P'!K43+PRB!K43</f>
        <v>0</v>
      </c>
      <c r="L43" s="123">
        <f>+'1P'!L43+PRB!L43</f>
        <v>0</v>
      </c>
      <c r="M43" s="123">
        <f>+'1P'!M43+PRB!M43</f>
        <v>0</v>
      </c>
      <c r="N43" s="123">
        <f>+'1P'!N43+PRB!N43</f>
        <v>0</v>
      </c>
      <c r="O43" s="123">
        <f>+'1P'!O43+PRB!O43</f>
        <v>0</v>
      </c>
      <c r="P43" s="123">
        <f>+'1P'!P43+PRB!P43</f>
        <v>0</v>
      </c>
      <c r="Q43" s="123">
        <f>+'1P'!Q43+PRB!Q43</f>
        <v>0</v>
      </c>
      <c r="R43" s="123">
        <f>+'1P'!R43+PRB!R43</f>
        <v>0</v>
      </c>
      <c r="S43" s="123">
        <f>+'1P'!S43+PRB!S43</f>
        <v>0</v>
      </c>
      <c r="T43" s="123">
        <f>+'1P'!T43+PRB!T43</f>
        <v>0</v>
      </c>
      <c r="U43" s="123">
        <f>+'1P'!U43+PRB!U43</f>
        <v>0</v>
      </c>
      <c r="V43" s="123">
        <f>+'1P'!V43+PRB!V43</f>
        <v>0</v>
      </c>
      <c r="W43" s="123">
        <f>+'1P'!W43+PRB!W43</f>
        <v>0</v>
      </c>
      <c r="X43" s="124">
        <f>IF('1P'!X43=0,PRB!X43,IF(PRB!X43=0,'1P'!X43,AVERAGE('1P'!X43,PRB!X43)))</f>
        <v>101.55800000000001</v>
      </c>
      <c r="Y43" s="124">
        <f>IF('1P'!Y43=0,PRB!Y43,IF(PRB!Y43=0,'1P'!Y43,AVERAGE('1P'!Y43,PRB!Y43)))</f>
        <v>4.7545470000000005</v>
      </c>
      <c r="Z43" s="124">
        <f>IF('1P'!Z43=0,PRB!Z43,IF(PRB!Z43=0,'1P'!Z43,AVERAGE('1P'!Z43,PRB!Z43)))</f>
        <v>0</v>
      </c>
      <c r="AA43" s="125">
        <f>+'1P'!AA43+PRB!AA43</f>
        <v>0</v>
      </c>
      <c r="AB43" s="125">
        <f>+'1P'!AB43+PRB!AB43</f>
        <v>0</v>
      </c>
      <c r="AC43" s="125">
        <f>+'1P'!AC43+PRB!AC43</f>
        <v>0</v>
      </c>
      <c r="AD43" s="125">
        <f t="shared" si="0"/>
        <v>0</v>
      </c>
      <c r="AE43" s="125">
        <f>+'1P'!AE43+PRB!AE43</f>
        <v>0</v>
      </c>
      <c r="AF43" s="125">
        <f>+'1P'!AF43+PRB!AF43</f>
        <v>0</v>
      </c>
      <c r="AG43" s="125">
        <f>+'1P'!AG43+PRB!AG43</f>
        <v>0</v>
      </c>
    </row>
    <row r="44" spans="1:33" x14ac:dyDescent="0.2">
      <c r="A44" s="121">
        <f>PDP!A44</f>
        <v>2054</v>
      </c>
      <c r="B44" s="122">
        <f>+'1P'!B44+PRB!B44</f>
        <v>0</v>
      </c>
      <c r="C44" s="123">
        <f>+'1P'!C44+PRB!C44</f>
        <v>0</v>
      </c>
      <c r="D44" s="123">
        <f>+'1P'!D44+PRB!D44</f>
        <v>0</v>
      </c>
      <c r="E44" s="123">
        <f>+'1P'!E44+PRB!E44</f>
        <v>0</v>
      </c>
      <c r="F44" s="123">
        <f>+'1P'!F44+PRB!F44</f>
        <v>0</v>
      </c>
      <c r="G44" s="123">
        <f>+'1P'!G44+PRB!G44</f>
        <v>0</v>
      </c>
      <c r="H44" s="123">
        <f>+'1P'!H44+PRB!H44</f>
        <v>0</v>
      </c>
      <c r="I44" s="123">
        <f>+'1P'!I44+PRB!I44</f>
        <v>0</v>
      </c>
      <c r="J44" s="123">
        <f>+'1P'!J44+PRB!J44</f>
        <v>0</v>
      </c>
      <c r="K44" s="123">
        <f>+'1P'!K44+PRB!K44</f>
        <v>0</v>
      </c>
      <c r="L44" s="123">
        <f>+'1P'!L44+PRB!L44</f>
        <v>0</v>
      </c>
      <c r="M44" s="123">
        <f>+'1P'!M44+PRB!M44</f>
        <v>0</v>
      </c>
      <c r="N44" s="123">
        <f>+'1P'!N44+PRB!N44</f>
        <v>0</v>
      </c>
      <c r="O44" s="123">
        <f>+'1P'!O44+PRB!O44</f>
        <v>0</v>
      </c>
      <c r="P44" s="123">
        <f>+'1P'!P44+PRB!P44</f>
        <v>0</v>
      </c>
      <c r="Q44" s="123">
        <f>+'1P'!Q44+PRB!Q44</f>
        <v>0</v>
      </c>
      <c r="R44" s="123">
        <f>+'1P'!R44+PRB!R44</f>
        <v>0</v>
      </c>
      <c r="S44" s="123">
        <f>+'1P'!S44+PRB!S44</f>
        <v>0</v>
      </c>
      <c r="T44" s="123">
        <f>+'1P'!T44+PRB!T44</f>
        <v>0</v>
      </c>
      <c r="U44" s="123">
        <f>+'1P'!U44+PRB!U44</f>
        <v>0</v>
      </c>
      <c r="V44" s="123">
        <f>+'1P'!V44+PRB!V44</f>
        <v>0</v>
      </c>
      <c r="W44" s="123">
        <f>+'1P'!W44+PRB!W44</f>
        <v>0</v>
      </c>
      <c r="X44" s="124">
        <f>IF('1P'!X44=0,PRB!X44,IF(PRB!X44=0,'1P'!X44,AVERAGE('1P'!X44,PRB!X44)))</f>
        <v>101.55800000000001</v>
      </c>
      <c r="Y44" s="124">
        <f>IF('1P'!Y44=0,PRB!Y44,IF(PRB!Y44=0,'1P'!Y44,AVERAGE('1P'!Y44,PRB!Y44)))</f>
        <v>4.7545470000000005</v>
      </c>
      <c r="Z44" s="124">
        <f>IF('1P'!Z44=0,PRB!Z44,IF(PRB!Z44=0,'1P'!Z44,AVERAGE('1P'!Z44,PRB!Z44)))</f>
        <v>0</v>
      </c>
      <c r="AA44" s="125">
        <f>+'1P'!AA44+PRB!AA44</f>
        <v>0</v>
      </c>
      <c r="AB44" s="125">
        <f>+'1P'!AB44+PRB!AB44</f>
        <v>0</v>
      </c>
      <c r="AC44" s="125">
        <f>+'1P'!AC44+PRB!AC44</f>
        <v>0</v>
      </c>
      <c r="AD44" s="125">
        <f t="shared" si="0"/>
        <v>0</v>
      </c>
      <c r="AE44" s="125">
        <f>+'1P'!AE44+PRB!AE44</f>
        <v>0</v>
      </c>
      <c r="AF44" s="125">
        <f>+'1P'!AF44+PRB!AF44</f>
        <v>0</v>
      </c>
      <c r="AG44" s="125">
        <f>+'1P'!AG44+PRB!AG44</f>
        <v>0</v>
      </c>
    </row>
    <row r="45" spans="1:33" x14ac:dyDescent="0.2">
      <c r="A45" s="121">
        <f>PDP!A45</f>
        <v>2055</v>
      </c>
      <c r="B45" s="122">
        <f>+'1P'!B45+PRB!B45</f>
        <v>0</v>
      </c>
      <c r="C45" s="123">
        <f>+'1P'!C45+PRB!C45</f>
        <v>0</v>
      </c>
      <c r="D45" s="123">
        <f>+'1P'!D45+PRB!D45</f>
        <v>0</v>
      </c>
      <c r="E45" s="123">
        <f>+'1P'!E45+PRB!E45</f>
        <v>0</v>
      </c>
      <c r="F45" s="123">
        <f>+'1P'!F45+PRB!F45</f>
        <v>0</v>
      </c>
      <c r="G45" s="123">
        <f>+'1P'!G45+PRB!G45</f>
        <v>0</v>
      </c>
      <c r="H45" s="123">
        <f>+'1P'!H45+PRB!H45</f>
        <v>0</v>
      </c>
      <c r="I45" s="123">
        <f>+'1P'!I45+PRB!I45</f>
        <v>0</v>
      </c>
      <c r="J45" s="123">
        <f>+'1P'!J45+PRB!J45</f>
        <v>0</v>
      </c>
      <c r="K45" s="123">
        <f>+'1P'!K45+PRB!K45</f>
        <v>0</v>
      </c>
      <c r="L45" s="123">
        <f>+'1P'!L45+PRB!L45</f>
        <v>0</v>
      </c>
      <c r="M45" s="123">
        <f>+'1P'!M45+PRB!M45</f>
        <v>0</v>
      </c>
      <c r="N45" s="123">
        <f>+'1P'!N45+PRB!N45</f>
        <v>0</v>
      </c>
      <c r="O45" s="123">
        <f>+'1P'!O45+PRB!O45</f>
        <v>0</v>
      </c>
      <c r="P45" s="123">
        <f>+'1P'!P45+PRB!P45</f>
        <v>0</v>
      </c>
      <c r="Q45" s="123">
        <f>+'1P'!Q45+PRB!Q45</f>
        <v>0</v>
      </c>
      <c r="R45" s="123">
        <f>+'1P'!R45+PRB!R45</f>
        <v>0</v>
      </c>
      <c r="S45" s="123">
        <f>+'1P'!S45+PRB!S45</f>
        <v>0</v>
      </c>
      <c r="T45" s="123">
        <f>+'1P'!T45+PRB!T45</f>
        <v>0</v>
      </c>
      <c r="U45" s="123">
        <f>+'1P'!U45+PRB!U45</f>
        <v>0</v>
      </c>
      <c r="V45" s="123">
        <f>+'1P'!V45+PRB!V45</f>
        <v>0</v>
      </c>
      <c r="W45" s="123">
        <f>+'1P'!W45+PRB!W45</f>
        <v>0</v>
      </c>
      <c r="X45" s="124">
        <f>IF('1P'!X45=0,PRB!X45,IF(PRB!X45=0,'1P'!X45,AVERAGE('1P'!X45,PRB!X45)))</f>
        <v>101.55800000000001</v>
      </c>
      <c r="Y45" s="124">
        <f>IF('1P'!Y45=0,PRB!Y45,IF(PRB!Y45=0,'1P'!Y45,AVERAGE('1P'!Y45,PRB!Y45)))</f>
        <v>4.7545470000000005</v>
      </c>
      <c r="Z45" s="124">
        <f>IF('1P'!Z45=0,PRB!Z45,IF(PRB!Z45=0,'1P'!Z45,AVERAGE('1P'!Z45,PRB!Z45)))</f>
        <v>0</v>
      </c>
      <c r="AA45" s="125">
        <f>+'1P'!AA45+PRB!AA45</f>
        <v>0</v>
      </c>
      <c r="AB45" s="125">
        <f>+'1P'!AB45+PRB!AB45</f>
        <v>0</v>
      </c>
      <c r="AC45" s="125">
        <f>+'1P'!AC45+PRB!AC45</f>
        <v>0</v>
      </c>
      <c r="AD45" s="125">
        <f t="shared" si="0"/>
        <v>0</v>
      </c>
      <c r="AE45" s="125">
        <f>+'1P'!AE45+PRB!AE45</f>
        <v>0</v>
      </c>
      <c r="AF45" s="125">
        <f>+'1P'!AF45+PRB!AF45</f>
        <v>0</v>
      </c>
      <c r="AG45" s="125">
        <f>+'1P'!AG45+PRB!AG45</f>
        <v>0</v>
      </c>
    </row>
    <row r="46" spans="1:33" x14ac:dyDescent="0.2">
      <c r="A46" s="121">
        <f>PDP!A46</f>
        <v>2056</v>
      </c>
      <c r="B46" s="122">
        <f>+'1P'!B46+PRB!B46</f>
        <v>0</v>
      </c>
      <c r="C46" s="123">
        <f>+'1P'!C46+PRB!C46</f>
        <v>0</v>
      </c>
      <c r="D46" s="123">
        <f>+'1P'!D46+PRB!D46</f>
        <v>0</v>
      </c>
      <c r="E46" s="123">
        <f>+'1P'!E46+PRB!E46</f>
        <v>0</v>
      </c>
      <c r="F46" s="123">
        <f>+'1P'!F46+PRB!F46</f>
        <v>0</v>
      </c>
      <c r="G46" s="123">
        <f>+'1P'!G46+PRB!G46</f>
        <v>0</v>
      </c>
      <c r="H46" s="123">
        <f>+'1P'!H46+PRB!H46</f>
        <v>0</v>
      </c>
      <c r="I46" s="123">
        <f>+'1P'!I46+PRB!I46</f>
        <v>0</v>
      </c>
      <c r="J46" s="123">
        <f>+'1P'!J46+PRB!J46</f>
        <v>0</v>
      </c>
      <c r="K46" s="123">
        <f>+'1P'!K46+PRB!K46</f>
        <v>0</v>
      </c>
      <c r="L46" s="123">
        <f>+'1P'!L46+PRB!L46</f>
        <v>0</v>
      </c>
      <c r="M46" s="123">
        <f>+'1P'!M46+PRB!M46</f>
        <v>0</v>
      </c>
      <c r="N46" s="123">
        <f>+'1P'!N46+PRB!N46</f>
        <v>0</v>
      </c>
      <c r="O46" s="123">
        <f>+'1P'!O46+PRB!O46</f>
        <v>0</v>
      </c>
      <c r="P46" s="123">
        <f>+'1P'!P46+PRB!P46</f>
        <v>0</v>
      </c>
      <c r="Q46" s="123">
        <f>+'1P'!Q46+PRB!Q46</f>
        <v>0</v>
      </c>
      <c r="R46" s="123">
        <f>+'1P'!R46+PRB!R46</f>
        <v>0</v>
      </c>
      <c r="S46" s="123">
        <f>+'1P'!S46+PRB!S46</f>
        <v>0</v>
      </c>
      <c r="T46" s="123">
        <f>+'1P'!T46+PRB!T46</f>
        <v>0</v>
      </c>
      <c r="U46" s="123">
        <f>+'1P'!U46+PRB!U46</f>
        <v>0</v>
      </c>
      <c r="V46" s="123">
        <f>+'1P'!V46+PRB!V46</f>
        <v>0</v>
      </c>
      <c r="W46" s="123">
        <f>+'1P'!W46+PRB!W46</f>
        <v>0</v>
      </c>
      <c r="X46" s="124">
        <f>IF('1P'!X46=0,PRB!X46,IF(PRB!X46=0,'1P'!X46,AVERAGE('1P'!X46,PRB!X46)))</f>
        <v>101.55800000000001</v>
      </c>
      <c r="Y46" s="124">
        <f>IF('1P'!Y46=0,PRB!Y46,IF(PRB!Y46=0,'1P'!Y46,AVERAGE('1P'!Y46,PRB!Y46)))</f>
        <v>4.7545470000000005</v>
      </c>
      <c r="Z46" s="124">
        <f>IF('1P'!Z46=0,PRB!Z46,IF(PRB!Z46=0,'1P'!Z46,AVERAGE('1P'!Z46,PRB!Z46)))</f>
        <v>0</v>
      </c>
      <c r="AA46" s="125">
        <f>+'1P'!AA46+PRB!AA46</f>
        <v>0</v>
      </c>
      <c r="AB46" s="125">
        <f>+'1P'!AB46+PRB!AB46</f>
        <v>0</v>
      </c>
      <c r="AC46" s="125">
        <f>+'1P'!AC46+PRB!AC46</f>
        <v>0</v>
      </c>
      <c r="AD46" s="125">
        <f t="shared" si="0"/>
        <v>0</v>
      </c>
      <c r="AE46" s="125">
        <f>+'1P'!AE46+PRB!AE46</f>
        <v>0</v>
      </c>
      <c r="AF46" s="125">
        <f>+'1P'!AF46+PRB!AF46</f>
        <v>0</v>
      </c>
      <c r="AG46" s="125">
        <f>+'1P'!AG46+PRB!AG46</f>
        <v>0</v>
      </c>
    </row>
    <row r="47" spans="1:33" x14ac:dyDescent="0.2">
      <c r="A47" s="121">
        <f>PDP!A47</f>
        <v>2057</v>
      </c>
      <c r="B47" s="122">
        <f>+'1P'!B47+PRB!B47</f>
        <v>0</v>
      </c>
      <c r="C47" s="123">
        <f>+'1P'!C47+PRB!C47</f>
        <v>0</v>
      </c>
      <c r="D47" s="123">
        <f>+'1P'!D47+PRB!D47</f>
        <v>0</v>
      </c>
      <c r="E47" s="123">
        <f>+'1P'!E47+PRB!E47</f>
        <v>0</v>
      </c>
      <c r="F47" s="123">
        <f>+'1P'!F47+PRB!F47</f>
        <v>0</v>
      </c>
      <c r="G47" s="123">
        <f>+'1P'!G47+PRB!G47</f>
        <v>0</v>
      </c>
      <c r="H47" s="123">
        <f>+'1P'!H47+PRB!H47</f>
        <v>0</v>
      </c>
      <c r="I47" s="123">
        <f>+'1P'!I47+PRB!I47</f>
        <v>0</v>
      </c>
      <c r="J47" s="123">
        <f>+'1P'!J47+PRB!J47</f>
        <v>0</v>
      </c>
      <c r="K47" s="123">
        <f>+'1P'!K47+PRB!K47</f>
        <v>0</v>
      </c>
      <c r="L47" s="123">
        <f>+'1P'!L47+PRB!L47</f>
        <v>0</v>
      </c>
      <c r="M47" s="123">
        <f>+'1P'!M47+PRB!M47</f>
        <v>0</v>
      </c>
      <c r="N47" s="123">
        <f>+'1P'!N47+PRB!N47</f>
        <v>0</v>
      </c>
      <c r="O47" s="123">
        <f>+'1P'!O47+PRB!O47</f>
        <v>0</v>
      </c>
      <c r="P47" s="123">
        <f>+'1P'!P47+PRB!P47</f>
        <v>0</v>
      </c>
      <c r="Q47" s="123">
        <f>+'1P'!Q47+PRB!Q47</f>
        <v>0</v>
      </c>
      <c r="R47" s="123">
        <f>+'1P'!R47+PRB!R47</f>
        <v>0</v>
      </c>
      <c r="S47" s="123">
        <f>+'1P'!S47+PRB!S47</f>
        <v>0</v>
      </c>
      <c r="T47" s="123">
        <f>+'1P'!T47+PRB!T47</f>
        <v>0</v>
      </c>
      <c r="U47" s="123">
        <f>+'1P'!U47+PRB!U47</f>
        <v>0</v>
      </c>
      <c r="V47" s="123">
        <f>+'1P'!V47+PRB!V47</f>
        <v>0</v>
      </c>
      <c r="W47" s="123">
        <f>+'1P'!W47+PRB!W47</f>
        <v>0</v>
      </c>
      <c r="X47" s="124">
        <f>IF('1P'!X47=0,PRB!X47,IF(PRB!X47=0,'1P'!X47,AVERAGE('1P'!X47,PRB!X47)))</f>
        <v>101.55800000000001</v>
      </c>
      <c r="Y47" s="124">
        <f>IF('1P'!Y47=0,PRB!Y47,IF(PRB!Y47=0,'1P'!Y47,AVERAGE('1P'!Y47,PRB!Y47)))</f>
        <v>4.7545470000000005</v>
      </c>
      <c r="Z47" s="124">
        <f>IF('1P'!Z47=0,PRB!Z47,IF(PRB!Z47=0,'1P'!Z47,AVERAGE('1P'!Z47,PRB!Z47)))</f>
        <v>0</v>
      </c>
      <c r="AA47" s="125">
        <f>+'1P'!AA47+PRB!AA47</f>
        <v>0</v>
      </c>
      <c r="AB47" s="125">
        <f>+'1P'!AB47+PRB!AB47</f>
        <v>0</v>
      </c>
      <c r="AC47" s="125">
        <f>+'1P'!AC47+PRB!AC47</f>
        <v>0</v>
      </c>
      <c r="AD47" s="125">
        <f t="shared" si="0"/>
        <v>0</v>
      </c>
      <c r="AE47" s="125">
        <f>+'1P'!AE47+PRB!AE47</f>
        <v>0</v>
      </c>
      <c r="AF47" s="125">
        <f>+'1P'!AF47+PRB!AF47</f>
        <v>0</v>
      </c>
      <c r="AG47" s="125">
        <f>+'1P'!AG47+PRB!AG47</f>
        <v>0</v>
      </c>
    </row>
    <row r="48" spans="1:33" x14ac:dyDescent="0.2">
      <c r="A48" s="121">
        <f>PDP!A48</f>
        <v>2058</v>
      </c>
      <c r="B48" s="122">
        <f>+'1P'!B48+PRB!B48</f>
        <v>0</v>
      </c>
      <c r="C48" s="123">
        <f>+'1P'!C48+PRB!C48</f>
        <v>0</v>
      </c>
      <c r="D48" s="123">
        <f>+'1P'!D48+PRB!D48</f>
        <v>0</v>
      </c>
      <c r="E48" s="123">
        <f>+'1P'!E48+PRB!E48</f>
        <v>0</v>
      </c>
      <c r="F48" s="123">
        <f>+'1P'!F48+PRB!F48</f>
        <v>0</v>
      </c>
      <c r="G48" s="123">
        <f>+'1P'!G48+PRB!G48</f>
        <v>0</v>
      </c>
      <c r="H48" s="123">
        <f>+'1P'!H48+PRB!H48</f>
        <v>0</v>
      </c>
      <c r="I48" s="123">
        <f>+'1P'!I48+PRB!I48</f>
        <v>0</v>
      </c>
      <c r="J48" s="123">
        <f>+'1P'!J48+PRB!J48</f>
        <v>0</v>
      </c>
      <c r="K48" s="123">
        <f>+'1P'!K48+PRB!K48</f>
        <v>0</v>
      </c>
      <c r="L48" s="123">
        <f>+'1P'!L48+PRB!L48</f>
        <v>0</v>
      </c>
      <c r="M48" s="123">
        <f>+'1P'!M48+PRB!M48</f>
        <v>0</v>
      </c>
      <c r="N48" s="123">
        <f>+'1P'!N48+PRB!N48</f>
        <v>0</v>
      </c>
      <c r="O48" s="123">
        <f>+'1P'!O48+PRB!O48</f>
        <v>0</v>
      </c>
      <c r="P48" s="123">
        <f>+'1P'!P48+PRB!P48</f>
        <v>0</v>
      </c>
      <c r="Q48" s="123">
        <f>+'1P'!Q48+PRB!Q48</f>
        <v>0</v>
      </c>
      <c r="R48" s="123">
        <f>+'1P'!R48+PRB!R48</f>
        <v>0</v>
      </c>
      <c r="S48" s="123">
        <f>+'1P'!S48+PRB!S48</f>
        <v>0</v>
      </c>
      <c r="T48" s="123">
        <f>+'1P'!T48+PRB!T48</f>
        <v>0</v>
      </c>
      <c r="U48" s="123">
        <f>+'1P'!U48+PRB!U48</f>
        <v>0</v>
      </c>
      <c r="V48" s="123">
        <f>+'1P'!V48+PRB!V48</f>
        <v>0</v>
      </c>
      <c r="W48" s="123">
        <f>+'1P'!W48+PRB!W48</f>
        <v>0</v>
      </c>
      <c r="X48" s="124">
        <f>IF('1P'!X48=0,PRB!X48,IF(PRB!X48=0,'1P'!X48,AVERAGE('1P'!X48,PRB!X48)))</f>
        <v>101.55800000000001</v>
      </c>
      <c r="Y48" s="124">
        <f>IF('1P'!Y48=0,PRB!Y48,IF(PRB!Y48=0,'1P'!Y48,AVERAGE('1P'!Y48,PRB!Y48)))</f>
        <v>4.7545470000000005</v>
      </c>
      <c r="Z48" s="124">
        <f>IF('1P'!Z48=0,PRB!Z48,IF(PRB!Z48=0,'1P'!Z48,AVERAGE('1P'!Z48,PRB!Z48)))</f>
        <v>0</v>
      </c>
      <c r="AA48" s="125">
        <f>+'1P'!AA48+PRB!AA48</f>
        <v>0</v>
      </c>
      <c r="AB48" s="125">
        <f>+'1P'!AB48+PRB!AB48</f>
        <v>0</v>
      </c>
      <c r="AC48" s="125">
        <f>+'1P'!AC48+PRB!AC48</f>
        <v>0</v>
      </c>
      <c r="AD48" s="125">
        <f t="shared" si="0"/>
        <v>0</v>
      </c>
      <c r="AE48" s="125">
        <f>+'1P'!AE48+PRB!AE48</f>
        <v>0</v>
      </c>
      <c r="AF48" s="125">
        <f>+'1P'!AF48+PRB!AF48</f>
        <v>0</v>
      </c>
      <c r="AG48" s="125">
        <f>+'1P'!AG48+PRB!AG48</f>
        <v>0</v>
      </c>
    </row>
    <row r="49" spans="1:33" x14ac:dyDescent="0.2">
      <c r="A49" s="121">
        <f>PDP!A49</f>
        <v>2059</v>
      </c>
      <c r="B49" s="122">
        <f>+'1P'!B49+PRB!B49</f>
        <v>0</v>
      </c>
      <c r="C49" s="123">
        <f>+'1P'!C49+PRB!C49</f>
        <v>0</v>
      </c>
      <c r="D49" s="123">
        <f>+'1P'!D49+PRB!D49</f>
        <v>0</v>
      </c>
      <c r="E49" s="123">
        <f>+'1P'!E49+PRB!E49</f>
        <v>0</v>
      </c>
      <c r="F49" s="123">
        <f>+'1P'!F49+PRB!F49</f>
        <v>0</v>
      </c>
      <c r="G49" s="123">
        <f>+'1P'!G49+PRB!G49</f>
        <v>0</v>
      </c>
      <c r="H49" s="123">
        <f>+'1P'!H49+PRB!H49</f>
        <v>0</v>
      </c>
      <c r="I49" s="123">
        <f>+'1P'!I49+PRB!I49</f>
        <v>0</v>
      </c>
      <c r="J49" s="123">
        <f>+'1P'!J49+PRB!J49</f>
        <v>0</v>
      </c>
      <c r="K49" s="123">
        <f>+'1P'!K49+PRB!K49</f>
        <v>0</v>
      </c>
      <c r="L49" s="123">
        <f>+'1P'!L49+PRB!L49</f>
        <v>0</v>
      </c>
      <c r="M49" s="123">
        <f>+'1P'!M49+PRB!M49</f>
        <v>0</v>
      </c>
      <c r="N49" s="123">
        <f>+'1P'!N49+PRB!N49</f>
        <v>0</v>
      </c>
      <c r="O49" s="123">
        <f>+'1P'!O49+PRB!O49</f>
        <v>0</v>
      </c>
      <c r="P49" s="123">
        <f>+'1P'!P49+PRB!P49</f>
        <v>0</v>
      </c>
      <c r="Q49" s="123">
        <f>+'1P'!Q49+PRB!Q49</f>
        <v>0</v>
      </c>
      <c r="R49" s="123">
        <f>+'1P'!R49+PRB!R49</f>
        <v>0</v>
      </c>
      <c r="S49" s="123">
        <f>+'1P'!S49+PRB!S49</f>
        <v>0</v>
      </c>
      <c r="T49" s="123">
        <f>+'1P'!T49+PRB!T49</f>
        <v>0</v>
      </c>
      <c r="U49" s="123">
        <f>+'1P'!U49+PRB!U49</f>
        <v>0</v>
      </c>
      <c r="V49" s="123">
        <f>+'1P'!V49+PRB!V49</f>
        <v>0</v>
      </c>
      <c r="W49" s="123">
        <f>+'1P'!W49+PRB!W49</f>
        <v>0</v>
      </c>
      <c r="X49" s="124">
        <f>IF('1P'!X49=0,PRB!X49,IF(PRB!X49=0,'1P'!X49,AVERAGE('1P'!X49,PRB!X49)))</f>
        <v>101.55800000000001</v>
      </c>
      <c r="Y49" s="124">
        <f>IF('1P'!Y49=0,PRB!Y49,IF(PRB!Y49=0,'1P'!Y49,AVERAGE('1P'!Y49,PRB!Y49)))</f>
        <v>4.7545470000000005</v>
      </c>
      <c r="Z49" s="124">
        <f>IF('1P'!Z49=0,PRB!Z49,IF(PRB!Z49=0,'1P'!Z49,AVERAGE('1P'!Z49,PRB!Z49)))</f>
        <v>0</v>
      </c>
      <c r="AA49" s="125">
        <f>+'1P'!AA49+PRB!AA49</f>
        <v>0</v>
      </c>
      <c r="AB49" s="125">
        <f>+'1P'!AB49+PRB!AB49</f>
        <v>0</v>
      </c>
      <c r="AC49" s="125">
        <f>+'1P'!AC49+PRB!AC49</f>
        <v>0</v>
      </c>
      <c r="AD49" s="125">
        <f t="shared" si="0"/>
        <v>0</v>
      </c>
      <c r="AE49" s="125">
        <f>+'1P'!AE49+PRB!AE49</f>
        <v>0</v>
      </c>
      <c r="AF49" s="125">
        <f>+'1P'!AF49+PRB!AF49</f>
        <v>0</v>
      </c>
      <c r="AG49" s="125">
        <f>+'1P'!AG49+PRB!AG49</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v>
      </c>
      <c r="C51" s="129">
        <f t="shared" ref="C51:AG51" si="1">SUM(C13:C50)</f>
        <v>0.86515200000000003</v>
      </c>
      <c r="D51" s="129">
        <f t="shared" si="1"/>
        <v>0</v>
      </c>
      <c r="E51" s="129">
        <f t="shared" si="1"/>
        <v>0</v>
      </c>
      <c r="F51" s="129">
        <f t="shared" si="1"/>
        <v>177.35662399999998</v>
      </c>
      <c r="G51" s="129">
        <f t="shared" si="1"/>
        <v>0</v>
      </c>
      <c r="H51" s="129">
        <f t="shared" si="1"/>
        <v>0.17303299999999999</v>
      </c>
      <c r="I51" s="129">
        <f t="shared" si="1"/>
        <v>0</v>
      </c>
      <c r="J51" s="129">
        <f t="shared" si="1"/>
        <v>0</v>
      </c>
      <c r="K51" s="129">
        <f t="shared" si="1"/>
        <v>0.86515200000000003</v>
      </c>
      <c r="L51" s="129">
        <f t="shared" si="1"/>
        <v>0</v>
      </c>
      <c r="M51" s="129">
        <f t="shared" si="1"/>
        <v>0</v>
      </c>
      <c r="N51" s="129">
        <f t="shared" si="1"/>
        <v>177.35662399999998</v>
      </c>
      <c r="O51" s="129">
        <f t="shared" si="1"/>
        <v>0</v>
      </c>
      <c r="P51" s="129">
        <f t="shared" si="1"/>
        <v>0.17303299999999999</v>
      </c>
      <c r="Q51" s="129">
        <f t="shared" si="1"/>
        <v>0</v>
      </c>
      <c r="R51" s="129">
        <f t="shared" si="1"/>
        <v>0</v>
      </c>
      <c r="S51" s="129">
        <f t="shared" si="1"/>
        <v>0.69211899999999993</v>
      </c>
      <c r="T51" s="129">
        <f t="shared" si="1"/>
        <v>0</v>
      </c>
      <c r="U51" s="129">
        <f t="shared" si="1"/>
        <v>0</v>
      </c>
      <c r="V51" s="129">
        <f t="shared" si="1"/>
        <v>177.35662399999998</v>
      </c>
      <c r="W51" s="129">
        <f t="shared" si="1"/>
        <v>0</v>
      </c>
      <c r="X51" s="129">
        <f>IF((SUM(X13:X49))=0,0,SUM(X13:X49)/(COUNT(X13:X49)-COUNTIF(X13:X49,0)))</f>
        <v>101.55800000000001</v>
      </c>
      <c r="Y51" s="129">
        <f>IF((SUM(Y13:Y49))=0,0,SUM(Y13:Y49)/(COUNT(Y13:Y49)-COUNTIF(Y13:Y49,0)))</f>
        <v>4.7545470000000014</v>
      </c>
      <c r="Z51" s="129">
        <f>IF((SUM(Z13:Z49))=0,0,SUM(Z13:Z49)/(COUNT(Z13:Z49)-COUNTIF(Z13:Z49,0)))</f>
        <v>0</v>
      </c>
      <c r="AA51" s="129">
        <f t="shared" si="1"/>
        <v>70.290310000000005</v>
      </c>
      <c r="AB51" s="129">
        <f t="shared" si="1"/>
        <v>32.769706999999997</v>
      </c>
      <c r="AC51" s="129">
        <f t="shared" si="1"/>
        <v>0</v>
      </c>
      <c r="AD51" s="129">
        <f t="shared" si="1"/>
        <v>0.72006799999999849</v>
      </c>
      <c r="AE51" s="129">
        <f t="shared" si="1"/>
        <v>0</v>
      </c>
      <c r="AF51" s="129">
        <f t="shared" si="1"/>
        <v>36.800534999999996</v>
      </c>
      <c r="AG51" s="129">
        <f t="shared" si="1"/>
        <v>21.297537000000002</v>
      </c>
    </row>
    <row r="53" spans="1:33" ht="15" x14ac:dyDescent="0.25">
      <c r="AF53" s="107"/>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8"/>
  <dimension ref="A2:AG53"/>
  <sheetViews>
    <sheetView showGridLines="0" zoomScale="80" zoomScaleNormal="80" workbookViewId="0">
      <selection activeCell="AG69" sqref="AG69"/>
    </sheetView>
  </sheetViews>
  <sheetFormatPr defaultColWidth="11" defaultRowHeight="12.75" x14ac:dyDescent="0.2"/>
  <cols>
    <col min="1" max="3" width="11" style="1"/>
    <col min="4" max="4" width="12.375" style="1" customWidth="1"/>
    <col min="5" max="5" width="11.875" style="1" customWidth="1"/>
    <col min="6" max="6" width="14.5" style="1" bestFit="1" customWidth="1"/>
    <col min="7" max="12" width="11" style="1"/>
    <col min="13" max="13" width="13.125" style="1" customWidth="1"/>
    <col min="14" max="14" width="13.875" style="1" customWidth="1"/>
    <col min="15" max="20" width="11" style="1"/>
    <col min="21" max="21" width="13.625" style="1" bestFit="1" customWidth="1"/>
    <col min="22" max="22" width="14.5" style="1" bestFit="1" customWidth="1"/>
    <col min="23" max="26" width="11" style="1"/>
    <col min="27" max="27" width="17.25" style="1" bestFit="1" customWidth="1"/>
    <col min="28" max="31" width="11" style="1"/>
    <col min="32" max="32" width="12.5" style="1" customWidth="1"/>
    <col min="33" max="33" width="12.125" style="1" customWidth="1"/>
    <col min="34" max="42" width="11" style="1"/>
    <col min="43" max="43" width="6" style="1" customWidth="1"/>
    <col min="44" max="16384" width="11" style="1"/>
  </cols>
  <sheetData>
    <row r="2" spans="1:33" ht="12" customHeight="1" x14ac:dyDescent="0.2">
      <c r="K2" s="2" t="str">
        <f>+PDP!K2</f>
        <v>Contrato</v>
      </c>
      <c r="M2" s="1" t="str">
        <f>+'D-PDP'!D3</f>
        <v>MAGDALENA MEDIO</v>
      </c>
    </row>
    <row r="3" spans="1:33" ht="12" customHeight="1" x14ac:dyDescent="0.2">
      <c r="K3" s="2" t="str">
        <f>+PDP!K3</f>
        <v>Campo</v>
      </c>
      <c r="M3" s="1" t="str">
        <f>+'D-PDP'!B3</f>
        <v>CRISTALINA</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213</v>
      </c>
    </row>
    <row r="7" spans="1:33" ht="12" customHeight="1" x14ac:dyDescent="0.2">
      <c r="K7" s="2" t="str">
        <f>+PDP!K7</f>
        <v>Limite E</v>
      </c>
      <c r="M7" s="1">
        <f>MAX('2P'!M7,PS!M7)</f>
        <v>2047</v>
      </c>
    </row>
    <row r="9" spans="1:33" ht="8.25" customHeight="1" x14ac:dyDescent="0.2"/>
    <row r="10" spans="1:33" ht="38.25" x14ac:dyDescent="0.2">
      <c r="B10" s="255" t="s">
        <v>185</v>
      </c>
      <c r="C10" s="252" t="s">
        <v>186</v>
      </c>
      <c r="D10" s="253"/>
      <c r="E10" s="253"/>
      <c r="F10" s="253"/>
      <c r="G10" s="254"/>
      <c r="H10" s="252" t="s">
        <v>187</v>
      </c>
      <c r="I10" s="253"/>
      <c r="J10" s="254"/>
      <c r="K10" s="252" t="s">
        <v>188</v>
      </c>
      <c r="L10" s="253"/>
      <c r="M10" s="253"/>
      <c r="N10" s="253"/>
      <c r="O10" s="254"/>
      <c r="P10" s="252" t="s">
        <v>189</v>
      </c>
      <c r="Q10" s="253"/>
      <c r="R10" s="254"/>
      <c r="S10" s="252" t="s">
        <v>190</v>
      </c>
      <c r="T10" s="253"/>
      <c r="U10" s="253"/>
      <c r="V10" s="253"/>
      <c r="W10" s="254"/>
      <c r="X10" s="252" t="s">
        <v>191</v>
      </c>
      <c r="Y10" s="253"/>
      <c r="Z10" s="254"/>
      <c r="AA10" s="118" t="s">
        <v>192</v>
      </c>
      <c r="AB10" s="118" t="s">
        <v>92</v>
      </c>
      <c r="AC10" s="118" t="s">
        <v>117</v>
      </c>
      <c r="AD10" s="118" t="s">
        <v>193</v>
      </c>
      <c r="AE10" s="118" t="s">
        <v>194</v>
      </c>
      <c r="AF10" s="118" t="s">
        <v>195</v>
      </c>
      <c r="AG10" s="118" t="s">
        <v>195</v>
      </c>
    </row>
    <row r="11" spans="1:33" ht="25.5" x14ac:dyDescent="0.2">
      <c r="B11" s="256"/>
      <c r="C11" s="119" t="s">
        <v>85</v>
      </c>
      <c r="D11" s="119" t="s">
        <v>196</v>
      </c>
      <c r="E11" s="119" t="s">
        <v>89</v>
      </c>
      <c r="F11" s="119" t="s">
        <v>197</v>
      </c>
      <c r="G11" s="119" t="s">
        <v>198</v>
      </c>
      <c r="H11" s="119" t="s">
        <v>85</v>
      </c>
      <c r="I11" s="119" t="s">
        <v>89</v>
      </c>
      <c r="J11" s="119" t="s">
        <v>198</v>
      </c>
      <c r="K11" s="119" t="s">
        <v>85</v>
      </c>
      <c r="L11" s="119" t="s">
        <v>196</v>
      </c>
      <c r="M11" s="119" t="s">
        <v>89</v>
      </c>
      <c r="N11" s="119" t="s">
        <v>197</v>
      </c>
      <c r="O11" s="119" t="s">
        <v>198</v>
      </c>
      <c r="P11" s="119" t="s">
        <v>85</v>
      </c>
      <c r="Q11" s="119" t="s">
        <v>89</v>
      </c>
      <c r="R11" s="119" t="s">
        <v>198</v>
      </c>
      <c r="S11" s="119" t="s">
        <v>85</v>
      </c>
      <c r="T11" s="119" t="s">
        <v>196</v>
      </c>
      <c r="U11" s="119" t="s">
        <v>89</v>
      </c>
      <c r="V11" s="119" t="s">
        <v>197</v>
      </c>
      <c r="W11" s="119" t="s">
        <v>198</v>
      </c>
      <c r="X11" s="119" t="s">
        <v>85</v>
      </c>
      <c r="Y11" s="119" t="s">
        <v>89</v>
      </c>
      <c r="Z11" s="119" t="s">
        <v>198</v>
      </c>
      <c r="AA11" s="119" t="s">
        <v>199</v>
      </c>
      <c r="AB11" s="119" t="s">
        <v>200</v>
      </c>
      <c r="AC11" s="119" t="s">
        <v>201</v>
      </c>
      <c r="AD11" s="119" t="s">
        <v>201</v>
      </c>
      <c r="AE11" s="119" t="s">
        <v>201</v>
      </c>
      <c r="AF11" s="119" t="s">
        <v>202</v>
      </c>
      <c r="AG11" s="119" t="s">
        <v>203</v>
      </c>
    </row>
    <row r="12" spans="1:33" x14ac:dyDescent="0.2">
      <c r="A12" s="120" t="s">
        <v>46</v>
      </c>
      <c r="B12" s="120" t="s">
        <v>204</v>
      </c>
      <c r="C12" s="120" t="s">
        <v>205</v>
      </c>
      <c r="D12" s="120" t="s">
        <v>205</v>
      </c>
      <c r="E12" s="120" t="s">
        <v>206</v>
      </c>
      <c r="F12" s="120" t="s">
        <v>206</v>
      </c>
      <c r="G12" s="120" t="s">
        <v>205</v>
      </c>
      <c r="H12" s="120" t="s">
        <v>205</v>
      </c>
      <c r="I12" s="120" t="s">
        <v>206</v>
      </c>
      <c r="J12" s="120" t="s">
        <v>205</v>
      </c>
      <c r="K12" s="120" t="s">
        <v>205</v>
      </c>
      <c r="L12" s="120" t="s">
        <v>205</v>
      </c>
      <c r="M12" s="120" t="s">
        <v>206</v>
      </c>
      <c r="N12" s="120" t="s">
        <v>206</v>
      </c>
      <c r="O12" s="120" t="s">
        <v>205</v>
      </c>
      <c r="P12" s="120" t="s">
        <v>205</v>
      </c>
      <c r="Q12" s="120" t="s">
        <v>206</v>
      </c>
      <c r="R12" s="120" t="s">
        <v>205</v>
      </c>
      <c r="S12" s="120" t="s">
        <v>205</v>
      </c>
      <c r="T12" s="120" t="s">
        <v>205</v>
      </c>
      <c r="U12" s="120" t="s">
        <v>206</v>
      </c>
      <c r="V12" s="120" t="s">
        <v>206</v>
      </c>
      <c r="W12" s="120" t="s">
        <v>205</v>
      </c>
      <c r="X12" s="120" t="s">
        <v>207</v>
      </c>
      <c r="Y12" s="120" t="s">
        <v>208</v>
      </c>
      <c r="Z12" s="120" t="s">
        <v>207</v>
      </c>
      <c r="AA12" s="120" t="s">
        <v>209</v>
      </c>
      <c r="AB12" s="120" t="s">
        <v>209</v>
      </c>
      <c r="AC12" s="120" t="s">
        <v>209</v>
      </c>
      <c r="AD12" s="120" t="s">
        <v>209</v>
      </c>
      <c r="AE12" s="120" t="s">
        <v>209</v>
      </c>
      <c r="AF12" s="120" t="s">
        <v>209</v>
      </c>
      <c r="AG12" s="120" t="s">
        <v>209</v>
      </c>
    </row>
    <row r="13" spans="1:33" x14ac:dyDescent="0.2">
      <c r="A13" s="121">
        <f>PDP!A13</f>
        <v>2023</v>
      </c>
      <c r="B13" s="122">
        <f>+'2P'!B13+PS!B13</f>
        <v>1</v>
      </c>
      <c r="C13" s="123">
        <f>+'2P'!C13+PS!C13</f>
        <v>6.5461000000000005E-2</v>
      </c>
      <c r="D13" s="123">
        <f>+'2P'!D13+PS!D13</f>
        <v>0</v>
      </c>
      <c r="E13" s="123">
        <f>+'2P'!E13+PS!E13</f>
        <v>0</v>
      </c>
      <c r="F13" s="123">
        <f>+'2P'!F13+PS!F13</f>
        <v>13.419696999999999</v>
      </c>
      <c r="G13" s="123">
        <f>+'2P'!G13+PS!G13</f>
        <v>0</v>
      </c>
      <c r="H13" s="123">
        <f>+'2P'!H13+PS!H13</f>
        <v>1.3092000000000001E-2</v>
      </c>
      <c r="I13" s="123">
        <f>+'2P'!I13+PS!I13</f>
        <v>0</v>
      </c>
      <c r="J13" s="123">
        <f>+'2P'!J13+PS!J13</f>
        <v>0</v>
      </c>
      <c r="K13" s="123">
        <f>+'2P'!K13+PS!K13</f>
        <v>6.5461000000000005E-2</v>
      </c>
      <c r="L13" s="123">
        <f>+'2P'!L13+PS!L13</f>
        <v>0</v>
      </c>
      <c r="M13" s="123">
        <f>+'2P'!M13+PS!M13</f>
        <v>0</v>
      </c>
      <c r="N13" s="123">
        <f>+'2P'!N13+PS!N13</f>
        <v>13.419696999999999</v>
      </c>
      <c r="O13" s="123">
        <f>+'2P'!O13+PS!O13</f>
        <v>0</v>
      </c>
      <c r="P13" s="123">
        <f>+'2P'!P13+PS!P13</f>
        <v>1.3092000000000001E-2</v>
      </c>
      <c r="Q13" s="123">
        <f>+'2P'!Q13+PS!Q13</f>
        <v>0</v>
      </c>
      <c r="R13" s="123">
        <f>+'2P'!R13+PS!R13</f>
        <v>0</v>
      </c>
      <c r="S13" s="123">
        <f>+'2P'!S13+PS!S13</f>
        <v>5.2369000000000006E-2</v>
      </c>
      <c r="T13" s="123">
        <f>+'2P'!T13+PS!T13</f>
        <v>0</v>
      </c>
      <c r="U13" s="123">
        <f>+'2P'!U13+PS!U13</f>
        <v>0</v>
      </c>
      <c r="V13" s="123">
        <f>+'2P'!V13+PS!V13</f>
        <v>13.419696999999999</v>
      </c>
      <c r="W13" s="123">
        <f>+'2P'!W13+PS!W13</f>
        <v>0</v>
      </c>
      <c r="X13" s="124">
        <f>IF('2P'!X13=0,PS!X13,IF(PS!X13=0,'2P'!X13,AVERAGE('2P'!X13,PS!X13)))</f>
        <v>101.55800000000001</v>
      </c>
      <c r="Y13" s="124">
        <f>IF('2P'!Y13=0,PS!Y13,IF(PS!Y13=0,'2P'!Y13,AVERAGE('2P'!Y13,PS!Y13)))</f>
        <v>4.7545470000000005</v>
      </c>
      <c r="Z13" s="124">
        <f>IF('2P'!Z13=0,PS!Z13,IF(PS!Z13=0,'2P'!Z13,AVERAGE('2P'!Z13,PS!Z13)))</f>
        <v>0</v>
      </c>
      <c r="AA13" s="125">
        <f>+'2P'!AA13+PS!AA13</f>
        <v>5.3184969999999998</v>
      </c>
      <c r="AB13" s="125">
        <f>+'2P'!AB13+PS!AB13</f>
        <v>1.438156</v>
      </c>
      <c r="AC13" s="125">
        <f>+'2P'!AC13+PS!AC13</f>
        <v>0</v>
      </c>
      <c r="AD13" s="125">
        <f t="shared" ref="AD13:AD49" si="0">AA13-AB13-AC13-AF13+AE13</f>
        <v>-4.4408920985006262E-16</v>
      </c>
      <c r="AE13" s="125">
        <f>+'2P'!AE13+PS!AE13</f>
        <v>0</v>
      </c>
      <c r="AF13" s="125">
        <f>+'2P'!AF13+PS!AF13</f>
        <v>3.880341</v>
      </c>
      <c r="AG13" s="125">
        <f>+'2P'!AG13+PS!AG13</f>
        <v>3.6997580000000001</v>
      </c>
    </row>
    <row r="14" spans="1:33" x14ac:dyDescent="0.2">
      <c r="A14" s="121">
        <f>PDP!A14</f>
        <v>2024</v>
      </c>
      <c r="B14" s="122">
        <f>+'2P'!B14+PS!B14</f>
        <v>1</v>
      </c>
      <c r="C14" s="123">
        <f>+'2P'!C14+PS!C14</f>
        <v>6.2356000000000002E-2</v>
      </c>
      <c r="D14" s="123">
        <f>+'2P'!D14+PS!D14</f>
        <v>0</v>
      </c>
      <c r="E14" s="123">
        <f>+'2P'!E14+PS!E14</f>
        <v>0</v>
      </c>
      <c r="F14" s="123">
        <f>+'2P'!F14+PS!F14</f>
        <v>12.783198000000001</v>
      </c>
      <c r="G14" s="123">
        <f>+'2P'!G14+PS!G14</f>
        <v>0</v>
      </c>
      <c r="H14" s="123">
        <f>+'2P'!H14+PS!H14</f>
        <v>1.2473000000000001E-2</v>
      </c>
      <c r="I14" s="123">
        <f>+'2P'!I14+PS!I14</f>
        <v>0</v>
      </c>
      <c r="J14" s="123">
        <f>+'2P'!J14+PS!J14</f>
        <v>0</v>
      </c>
      <c r="K14" s="123">
        <f>+'2P'!K14+PS!K14</f>
        <v>6.2356000000000002E-2</v>
      </c>
      <c r="L14" s="123">
        <f>+'2P'!L14+PS!L14</f>
        <v>0</v>
      </c>
      <c r="M14" s="123">
        <f>+'2P'!M14+PS!M14</f>
        <v>0</v>
      </c>
      <c r="N14" s="123">
        <f>+'2P'!N14+PS!N14</f>
        <v>12.783198000000001</v>
      </c>
      <c r="O14" s="123">
        <f>+'2P'!O14+PS!O14</f>
        <v>0</v>
      </c>
      <c r="P14" s="123">
        <f>+'2P'!P14+PS!P14</f>
        <v>1.2473000000000001E-2</v>
      </c>
      <c r="Q14" s="123">
        <f>+'2P'!Q14+PS!Q14</f>
        <v>0</v>
      </c>
      <c r="R14" s="123">
        <f>+'2P'!R14+PS!R14</f>
        <v>0</v>
      </c>
      <c r="S14" s="123">
        <f>+'2P'!S14+PS!S14</f>
        <v>4.9883000000000004E-2</v>
      </c>
      <c r="T14" s="123">
        <f>+'2P'!T14+PS!T14</f>
        <v>0</v>
      </c>
      <c r="U14" s="123">
        <f>+'2P'!U14+PS!U14</f>
        <v>0</v>
      </c>
      <c r="V14" s="123">
        <f>+'2P'!V14+PS!V14</f>
        <v>12.783198000000001</v>
      </c>
      <c r="W14" s="123">
        <f>+'2P'!W14+PS!W14</f>
        <v>0</v>
      </c>
      <c r="X14" s="124">
        <f>IF('2P'!X14=0,PS!X14,IF(PS!X14=0,'2P'!X14,AVERAGE('2P'!X14,PS!X14)))</f>
        <v>101.55800000000001</v>
      </c>
      <c r="Y14" s="124">
        <f>IF('2P'!Y14=0,PS!Y14,IF(PS!Y14=0,'2P'!Y14,AVERAGE('2P'!Y14,PS!Y14)))</f>
        <v>4.7545470000000005</v>
      </c>
      <c r="Z14" s="124">
        <f>IF('2P'!Z14=0,PS!Z14,IF(PS!Z14=0,'2P'!Z14,AVERAGE('2P'!Z14,PS!Z14)))</f>
        <v>0</v>
      </c>
      <c r="AA14" s="125">
        <f>+'2P'!AA14+PS!AA14</f>
        <v>5.0660240000000005</v>
      </c>
      <c r="AB14" s="125">
        <f>+'2P'!AB14+PS!AB14</f>
        <v>1.4359850000000001</v>
      </c>
      <c r="AC14" s="125">
        <f>+'2P'!AC14+PS!AC14</f>
        <v>0</v>
      </c>
      <c r="AD14" s="125">
        <f t="shared" si="0"/>
        <v>4.4408920985006262E-16</v>
      </c>
      <c r="AE14" s="125">
        <f>+'2P'!AE14+PS!AE14</f>
        <v>0</v>
      </c>
      <c r="AF14" s="125">
        <f>+'2P'!AF14+PS!AF14</f>
        <v>3.630039</v>
      </c>
      <c r="AG14" s="125">
        <f>+'2P'!AG14+PS!AG14</f>
        <v>3.1464590000000001</v>
      </c>
    </row>
    <row r="15" spans="1:33" x14ac:dyDescent="0.2">
      <c r="A15" s="121">
        <f>PDP!A15</f>
        <v>2025</v>
      </c>
      <c r="B15" s="122">
        <f>+'2P'!B15+PS!B15</f>
        <v>1</v>
      </c>
      <c r="C15" s="123">
        <f>+'2P'!C15+PS!C15</f>
        <v>5.9076000000000004E-2</v>
      </c>
      <c r="D15" s="123">
        <f>+'2P'!D15+PS!D15</f>
        <v>0</v>
      </c>
      <c r="E15" s="123">
        <f>+'2P'!E15+PS!E15</f>
        <v>0</v>
      </c>
      <c r="F15" s="123">
        <f>+'2P'!F15+PS!F15</f>
        <v>12.110428000000001</v>
      </c>
      <c r="G15" s="123">
        <f>+'2P'!G15+PS!G15</f>
        <v>0</v>
      </c>
      <c r="H15" s="123">
        <f>+'2P'!H15+PS!H15</f>
        <v>1.1814999999999999E-2</v>
      </c>
      <c r="I15" s="123">
        <f>+'2P'!I15+PS!I15</f>
        <v>0</v>
      </c>
      <c r="J15" s="123">
        <f>+'2P'!J15+PS!J15</f>
        <v>0</v>
      </c>
      <c r="K15" s="123">
        <f>+'2P'!K15+PS!K15</f>
        <v>5.9076000000000004E-2</v>
      </c>
      <c r="L15" s="123">
        <f>+'2P'!L15+PS!L15</f>
        <v>0</v>
      </c>
      <c r="M15" s="123">
        <f>+'2P'!M15+PS!M15</f>
        <v>0</v>
      </c>
      <c r="N15" s="123">
        <f>+'2P'!N15+PS!N15</f>
        <v>12.110428000000001</v>
      </c>
      <c r="O15" s="123">
        <f>+'2P'!O15+PS!O15</f>
        <v>0</v>
      </c>
      <c r="P15" s="123">
        <f>+'2P'!P15+PS!P15</f>
        <v>1.1814999999999999E-2</v>
      </c>
      <c r="Q15" s="123">
        <f>+'2P'!Q15+PS!Q15</f>
        <v>0</v>
      </c>
      <c r="R15" s="123">
        <f>+'2P'!R15+PS!R15</f>
        <v>0</v>
      </c>
      <c r="S15" s="123">
        <f>+'2P'!S15+PS!S15</f>
        <v>4.7260999999999997E-2</v>
      </c>
      <c r="T15" s="123">
        <f>+'2P'!T15+PS!T15</f>
        <v>0</v>
      </c>
      <c r="U15" s="123">
        <f>+'2P'!U15+PS!U15</f>
        <v>0</v>
      </c>
      <c r="V15" s="123">
        <f>+'2P'!V15+PS!V15</f>
        <v>12.110428000000001</v>
      </c>
      <c r="W15" s="123">
        <f>+'2P'!W15+PS!W15</f>
        <v>0</v>
      </c>
      <c r="X15" s="124">
        <f>IF('2P'!X15=0,PS!X15,IF(PS!X15=0,'2P'!X15,AVERAGE('2P'!X15,PS!X15)))</f>
        <v>101.55800000000001</v>
      </c>
      <c r="Y15" s="124">
        <f>IF('2P'!Y15=0,PS!Y15,IF(PS!Y15=0,'2P'!Y15,AVERAGE('2P'!Y15,PS!Y15)))</f>
        <v>4.7545470000000005</v>
      </c>
      <c r="Z15" s="124">
        <f>IF('2P'!Z15=0,PS!Z15,IF(PS!Z15=0,'2P'!Z15,AVERAGE('2P'!Z15,PS!Z15)))</f>
        <v>0</v>
      </c>
      <c r="AA15" s="125">
        <f>+'2P'!AA15+PS!AA15</f>
        <v>4.7997380000000005</v>
      </c>
      <c r="AB15" s="125">
        <f>+'2P'!AB15+PS!AB15</f>
        <v>1.4340030000000001</v>
      </c>
      <c r="AC15" s="125">
        <f>+'2P'!AC15+PS!AC15</f>
        <v>0</v>
      </c>
      <c r="AD15" s="125">
        <f t="shared" si="0"/>
        <v>0</v>
      </c>
      <c r="AE15" s="125">
        <f>+'2P'!AE15+PS!AE15</f>
        <v>0</v>
      </c>
      <c r="AF15" s="125">
        <f>+'2P'!AF15+PS!AF15</f>
        <v>3.3657350000000004</v>
      </c>
      <c r="AG15" s="125">
        <f>+'2P'!AG15+PS!AG15</f>
        <v>2.6521490000000005</v>
      </c>
    </row>
    <row r="16" spans="1:33" x14ac:dyDescent="0.2">
      <c r="A16" s="121">
        <f>PDP!A16</f>
        <v>2026</v>
      </c>
      <c r="B16" s="122">
        <f>+'2P'!B16+PS!B16</f>
        <v>1</v>
      </c>
      <c r="C16" s="123">
        <f>+'2P'!C16+PS!C16</f>
        <v>5.6125000000000001E-2</v>
      </c>
      <c r="D16" s="123">
        <f>+'2P'!D16+PS!D16</f>
        <v>0</v>
      </c>
      <c r="E16" s="123">
        <f>+'2P'!E16+PS!E16</f>
        <v>0</v>
      </c>
      <c r="F16" s="123">
        <f>+'2P'!F16+PS!F16</f>
        <v>11.505309</v>
      </c>
      <c r="G16" s="123">
        <f>+'2P'!G16+PS!G16</f>
        <v>0</v>
      </c>
      <c r="H16" s="123">
        <f>+'2P'!H16+PS!H16</f>
        <v>1.1225000000000001E-2</v>
      </c>
      <c r="I16" s="123">
        <f>+'2P'!I16+PS!I16</f>
        <v>0</v>
      </c>
      <c r="J16" s="123">
        <f>+'2P'!J16+PS!J16</f>
        <v>0</v>
      </c>
      <c r="K16" s="123">
        <f>+'2P'!K16+PS!K16</f>
        <v>5.6125000000000001E-2</v>
      </c>
      <c r="L16" s="123">
        <f>+'2P'!L16+PS!L16</f>
        <v>0</v>
      </c>
      <c r="M16" s="123">
        <f>+'2P'!M16+PS!M16</f>
        <v>0</v>
      </c>
      <c r="N16" s="123">
        <f>+'2P'!N16+PS!N16</f>
        <v>11.505309</v>
      </c>
      <c r="O16" s="123">
        <f>+'2P'!O16+PS!O16</f>
        <v>0</v>
      </c>
      <c r="P16" s="123">
        <f>+'2P'!P16+PS!P16</f>
        <v>1.1225000000000001E-2</v>
      </c>
      <c r="Q16" s="123">
        <f>+'2P'!Q16+PS!Q16</f>
        <v>0</v>
      </c>
      <c r="R16" s="123">
        <f>+'2P'!R16+PS!R16</f>
        <v>0</v>
      </c>
      <c r="S16" s="123">
        <f>+'2P'!S16+PS!S16</f>
        <v>4.4899999999999995E-2</v>
      </c>
      <c r="T16" s="123">
        <f>+'2P'!T16+PS!T16</f>
        <v>0</v>
      </c>
      <c r="U16" s="123">
        <f>+'2P'!U16+PS!U16</f>
        <v>0</v>
      </c>
      <c r="V16" s="123">
        <f>+'2P'!V16+PS!V16</f>
        <v>11.505309</v>
      </c>
      <c r="W16" s="123">
        <f>+'2P'!W16+PS!W16</f>
        <v>0</v>
      </c>
      <c r="X16" s="124">
        <f>IF('2P'!X16=0,PS!X16,IF(PS!X16=0,'2P'!X16,AVERAGE('2P'!X16,PS!X16)))</f>
        <v>101.55800000000001</v>
      </c>
      <c r="Y16" s="124">
        <f>IF('2P'!Y16=0,PS!Y16,IF(PS!Y16=0,'2P'!Y16,AVERAGE('2P'!Y16,PS!Y16)))</f>
        <v>4.7545470000000005</v>
      </c>
      <c r="Z16" s="124">
        <f>IF('2P'!Z16=0,PS!Z16,IF(PS!Z16=0,'2P'!Z16,AVERAGE('2P'!Z16,PS!Z16)))</f>
        <v>0</v>
      </c>
      <c r="AA16" s="125">
        <f>+'2P'!AA16+PS!AA16</f>
        <v>4.5599610000000004</v>
      </c>
      <c r="AB16" s="125">
        <f>+'2P'!AB16+PS!AB16</f>
        <v>1.4311150000000001</v>
      </c>
      <c r="AC16" s="125">
        <f>+'2P'!AC16+PS!AC16</f>
        <v>0</v>
      </c>
      <c r="AD16" s="125">
        <f t="shared" si="0"/>
        <v>4.4408920985006262E-16</v>
      </c>
      <c r="AE16" s="125">
        <f>+'2P'!AE16+PS!AE16</f>
        <v>0</v>
      </c>
      <c r="AF16" s="125">
        <f>+'2P'!AF16+PS!AF16</f>
        <v>3.1288459999999998</v>
      </c>
      <c r="AG16" s="125">
        <f>+'2P'!AG16+PS!AG16</f>
        <v>2.241349</v>
      </c>
    </row>
    <row r="17" spans="1:33" x14ac:dyDescent="0.2">
      <c r="A17" s="121">
        <f>PDP!A17</f>
        <v>2027</v>
      </c>
      <c r="B17" s="122">
        <f>+'2P'!B17+PS!B17</f>
        <v>1</v>
      </c>
      <c r="C17" s="123">
        <f>+'2P'!C17+PS!C17</f>
        <v>5.3318999999999998E-2</v>
      </c>
      <c r="D17" s="123">
        <f>+'2P'!D17+PS!D17</f>
        <v>0</v>
      </c>
      <c r="E17" s="123">
        <f>+'2P'!E17+PS!E17</f>
        <v>0</v>
      </c>
      <c r="F17" s="123">
        <f>+'2P'!F17+PS!F17</f>
        <v>10.930428999999998</v>
      </c>
      <c r="G17" s="123">
        <f>+'2P'!G17+PS!G17</f>
        <v>0</v>
      </c>
      <c r="H17" s="123">
        <f>+'2P'!H17+PS!H17</f>
        <v>1.0664E-2</v>
      </c>
      <c r="I17" s="123">
        <f>+'2P'!I17+PS!I17</f>
        <v>0</v>
      </c>
      <c r="J17" s="123">
        <f>+'2P'!J17+PS!J17</f>
        <v>0</v>
      </c>
      <c r="K17" s="123">
        <f>+'2P'!K17+PS!K17</f>
        <v>5.3318999999999998E-2</v>
      </c>
      <c r="L17" s="123">
        <f>+'2P'!L17+PS!L17</f>
        <v>0</v>
      </c>
      <c r="M17" s="123">
        <f>+'2P'!M17+PS!M17</f>
        <v>0</v>
      </c>
      <c r="N17" s="123">
        <f>+'2P'!N17+PS!N17</f>
        <v>10.930428999999998</v>
      </c>
      <c r="O17" s="123">
        <f>+'2P'!O17+PS!O17</f>
        <v>0</v>
      </c>
      <c r="P17" s="123">
        <f>+'2P'!P17+PS!P17</f>
        <v>1.0664E-2</v>
      </c>
      <c r="Q17" s="123">
        <f>+'2P'!Q17+PS!Q17</f>
        <v>0</v>
      </c>
      <c r="R17" s="123">
        <f>+'2P'!R17+PS!R17</f>
        <v>0</v>
      </c>
      <c r="S17" s="123">
        <f>+'2P'!S17+PS!S17</f>
        <v>4.2654999999999998E-2</v>
      </c>
      <c r="T17" s="123">
        <f>+'2P'!T17+PS!T17</f>
        <v>0</v>
      </c>
      <c r="U17" s="123">
        <f>+'2P'!U17+PS!U17</f>
        <v>0</v>
      </c>
      <c r="V17" s="123">
        <f>+'2P'!V17+PS!V17</f>
        <v>10.930428999999998</v>
      </c>
      <c r="W17" s="123">
        <f>+'2P'!W17+PS!W17</f>
        <v>0</v>
      </c>
      <c r="X17" s="124">
        <f>IF('2P'!X17=0,PS!X17,IF(PS!X17=0,'2P'!X17,AVERAGE('2P'!X17,PS!X17)))</f>
        <v>101.55800000000001</v>
      </c>
      <c r="Y17" s="124">
        <f>IF('2P'!Y17=0,PS!Y17,IF(PS!Y17=0,'2P'!Y17,AVERAGE('2P'!Y17,PS!Y17)))</f>
        <v>4.7545470000000005</v>
      </c>
      <c r="Z17" s="124">
        <f>IF('2P'!Z17=0,PS!Z17,IF(PS!Z17=0,'2P'!Z17,AVERAGE('2P'!Z17,PS!Z17)))</f>
        <v>0</v>
      </c>
      <c r="AA17" s="125">
        <f>+'2P'!AA17+PS!AA17</f>
        <v>4.3319619999999999</v>
      </c>
      <c r="AB17" s="125">
        <f>+'2P'!AB17+PS!AB17</f>
        <v>1.4273439999999999</v>
      </c>
      <c r="AC17" s="125">
        <f>+'2P'!AC17+PS!AC17</f>
        <v>0</v>
      </c>
      <c r="AD17" s="125">
        <f t="shared" si="0"/>
        <v>0</v>
      </c>
      <c r="AE17" s="125">
        <f>+'2P'!AE17+PS!AE17</f>
        <v>0</v>
      </c>
      <c r="AF17" s="125">
        <f>+'2P'!AF17+PS!AF17</f>
        <v>2.9046180000000001</v>
      </c>
      <c r="AG17" s="125">
        <f>+'2P'!AG17+PS!AG17</f>
        <v>1.8915659999999999</v>
      </c>
    </row>
    <row r="18" spans="1:33" x14ac:dyDescent="0.2">
      <c r="A18" s="121">
        <f>PDP!A18</f>
        <v>2028</v>
      </c>
      <c r="B18" s="122">
        <f>+'2P'!B18+PS!B18</f>
        <v>1</v>
      </c>
      <c r="C18" s="123">
        <f>+'2P'!C18+PS!C18</f>
        <v>5.0790000000000002E-2</v>
      </c>
      <c r="D18" s="123">
        <f>+'2P'!D18+PS!D18</f>
        <v>0</v>
      </c>
      <c r="E18" s="123">
        <f>+'2P'!E18+PS!E18</f>
        <v>0</v>
      </c>
      <c r="F18" s="123">
        <f>+'2P'!F18+PS!F18</f>
        <v>10.411997</v>
      </c>
      <c r="G18" s="123">
        <f>+'2P'!G18+PS!G18</f>
        <v>0</v>
      </c>
      <c r="H18" s="123">
        <f>+'2P'!H18+PS!H18</f>
        <v>1.0157999999999999E-2</v>
      </c>
      <c r="I18" s="123">
        <f>+'2P'!I18+PS!I18</f>
        <v>0</v>
      </c>
      <c r="J18" s="123">
        <f>+'2P'!J18+PS!J18</f>
        <v>0</v>
      </c>
      <c r="K18" s="123">
        <f>+'2P'!K18+PS!K18</f>
        <v>5.0790000000000002E-2</v>
      </c>
      <c r="L18" s="123">
        <f>+'2P'!L18+PS!L18</f>
        <v>0</v>
      </c>
      <c r="M18" s="123">
        <f>+'2P'!M18+PS!M18</f>
        <v>0</v>
      </c>
      <c r="N18" s="123">
        <f>+'2P'!N18+PS!N18</f>
        <v>10.411997</v>
      </c>
      <c r="O18" s="123">
        <f>+'2P'!O18+PS!O18</f>
        <v>0</v>
      </c>
      <c r="P18" s="123">
        <f>+'2P'!P18+PS!P18</f>
        <v>1.0157999999999999E-2</v>
      </c>
      <c r="Q18" s="123">
        <f>+'2P'!Q18+PS!Q18</f>
        <v>0</v>
      </c>
      <c r="R18" s="123">
        <f>+'2P'!R18+PS!R18</f>
        <v>0</v>
      </c>
      <c r="S18" s="123">
        <f>+'2P'!S18+PS!S18</f>
        <v>4.0632000000000001E-2</v>
      </c>
      <c r="T18" s="123">
        <f>+'2P'!T18+PS!T18</f>
        <v>0</v>
      </c>
      <c r="U18" s="123">
        <f>+'2P'!U18+PS!U18</f>
        <v>0</v>
      </c>
      <c r="V18" s="123">
        <f>+'2P'!V18+PS!V18</f>
        <v>10.411997</v>
      </c>
      <c r="W18" s="123">
        <f>+'2P'!W18+PS!W18</f>
        <v>0</v>
      </c>
      <c r="X18" s="124">
        <f>IF('2P'!X18=0,PS!X18,IF(PS!X18=0,'2P'!X18,AVERAGE('2P'!X18,PS!X18)))</f>
        <v>101.55800000000001</v>
      </c>
      <c r="Y18" s="124">
        <f>IF('2P'!Y18=0,PS!Y18,IF(PS!Y18=0,'2P'!Y18,AVERAGE('2P'!Y18,PS!Y18)))</f>
        <v>4.7545470000000005</v>
      </c>
      <c r="Z18" s="124">
        <f>IF('2P'!Z18=0,PS!Z18,IF(PS!Z18=0,'2P'!Z18,AVERAGE('2P'!Z18,PS!Z18)))</f>
        <v>0</v>
      </c>
      <c r="AA18" s="125">
        <f>+'2P'!AA18+PS!AA18</f>
        <v>4.1265100000000006</v>
      </c>
      <c r="AB18" s="125">
        <f>+'2P'!AB18+PS!AB18</f>
        <v>1.4252639999999999</v>
      </c>
      <c r="AC18" s="125">
        <f>+'2P'!AC18+PS!AC18</f>
        <v>0</v>
      </c>
      <c r="AD18" s="125">
        <f t="shared" si="0"/>
        <v>8.8817841970012523E-16</v>
      </c>
      <c r="AE18" s="125">
        <f>+'2P'!AE18+PS!AE18</f>
        <v>0</v>
      </c>
      <c r="AF18" s="125">
        <f>+'2P'!AF18+PS!AF18</f>
        <v>2.7012459999999998</v>
      </c>
      <c r="AG18" s="125">
        <f>+'2P'!AG18+PS!AG18</f>
        <v>1.5992040000000001</v>
      </c>
    </row>
    <row r="19" spans="1:33" x14ac:dyDescent="0.2">
      <c r="A19" s="121">
        <f>PDP!A19</f>
        <v>2029</v>
      </c>
      <c r="B19" s="122">
        <f>+'2P'!B19+PS!B19</f>
        <v>1</v>
      </c>
      <c r="C19" s="123">
        <f>+'2P'!C19+PS!C19</f>
        <v>4.8118000000000008E-2</v>
      </c>
      <c r="D19" s="123">
        <f>+'2P'!D19+PS!D19</f>
        <v>0</v>
      </c>
      <c r="E19" s="123">
        <f>+'2P'!E19+PS!E19</f>
        <v>0</v>
      </c>
      <c r="F19" s="123">
        <f>+'2P'!F19+PS!F19</f>
        <v>9.86402</v>
      </c>
      <c r="G19" s="123">
        <f>+'2P'!G19+PS!G19</f>
        <v>0</v>
      </c>
      <c r="H19" s="123">
        <f>+'2P'!H19+PS!H19</f>
        <v>9.6240000000000006E-3</v>
      </c>
      <c r="I19" s="123">
        <f>+'2P'!I19+PS!I19</f>
        <v>0</v>
      </c>
      <c r="J19" s="123">
        <f>+'2P'!J19+PS!J19</f>
        <v>0</v>
      </c>
      <c r="K19" s="123">
        <f>+'2P'!K19+PS!K19</f>
        <v>4.8118000000000008E-2</v>
      </c>
      <c r="L19" s="123">
        <f>+'2P'!L19+PS!L19</f>
        <v>0</v>
      </c>
      <c r="M19" s="123">
        <f>+'2P'!M19+PS!M19</f>
        <v>0</v>
      </c>
      <c r="N19" s="123">
        <f>+'2P'!N19+PS!N19</f>
        <v>9.86402</v>
      </c>
      <c r="O19" s="123">
        <f>+'2P'!O19+PS!O19</f>
        <v>0</v>
      </c>
      <c r="P19" s="123">
        <f>+'2P'!P19+PS!P19</f>
        <v>9.6240000000000006E-3</v>
      </c>
      <c r="Q19" s="123">
        <f>+'2P'!Q19+PS!Q19</f>
        <v>0</v>
      </c>
      <c r="R19" s="123">
        <f>+'2P'!R19+PS!R19</f>
        <v>0</v>
      </c>
      <c r="S19" s="123">
        <f>+'2P'!S19+PS!S19</f>
        <v>3.8494E-2</v>
      </c>
      <c r="T19" s="123">
        <f>+'2P'!T19+PS!T19</f>
        <v>0</v>
      </c>
      <c r="U19" s="123">
        <f>+'2P'!U19+PS!U19</f>
        <v>0</v>
      </c>
      <c r="V19" s="123">
        <f>+'2P'!V19+PS!V19</f>
        <v>9.86402</v>
      </c>
      <c r="W19" s="123">
        <f>+'2P'!W19+PS!W19</f>
        <v>0</v>
      </c>
      <c r="X19" s="124">
        <f>IF('2P'!X19=0,PS!X19,IF(PS!X19=0,'2P'!X19,AVERAGE('2P'!X19,PS!X19)))</f>
        <v>101.55800000000001</v>
      </c>
      <c r="Y19" s="124">
        <f>IF('2P'!Y19=0,PS!Y19,IF(PS!Y19=0,'2P'!Y19,AVERAGE('2P'!Y19,PS!Y19)))</f>
        <v>4.7545470000000005</v>
      </c>
      <c r="Z19" s="124">
        <f>IF('2P'!Z19=0,PS!Z19,IF(PS!Z19=0,'2P'!Z19,AVERAGE('2P'!Z19,PS!Z19)))</f>
        <v>0</v>
      </c>
      <c r="AA19" s="125">
        <f>+'2P'!AA19+PS!AA19</f>
        <v>3.9093779999999998</v>
      </c>
      <c r="AB19" s="125">
        <f>+'2P'!AB19+PS!AB19</f>
        <v>1.423629</v>
      </c>
      <c r="AC19" s="125">
        <f>+'2P'!AC19+PS!AC19</f>
        <v>0</v>
      </c>
      <c r="AD19" s="125">
        <f t="shared" si="0"/>
        <v>0</v>
      </c>
      <c r="AE19" s="125">
        <f>+'2P'!AE19+PS!AE19</f>
        <v>0</v>
      </c>
      <c r="AF19" s="125">
        <f>+'2P'!AF19+PS!AF19</f>
        <v>2.4857489999999998</v>
      </c>
      <c r="AG19" s="125">
        <f>+'2P'!AG19+PS!AG19</f>
        <v>1.3378410000000001</v>
      </c>
    </row>
    <row r="20" spans="1:33" x14ac:dyDescent="0.2">
      <c r="A20" s="121">
        <f>PDP!A20</f>
        <v>2030</v>
      </c>
      <c r="B20" s="122">
        <f>+'2P'!B20+PS!B20</f>
        <v>1</v>
      </c>
      <c r="C20" s="123">
        <f>+'2P'!C20+PS!C20</f>
        <v>4.5713000000000004E-2</v>
      </c>
      <c r="D20" s="123">
        <f>+'2P'!D20+PS!D20</f>
        <v>0</v>
      </c>
      <c r="E20" s="123">
        <f>+'2P'!E20+PS!E20</f>
        <v>0</v>
      </c>
      <c r="F20" s="123">
        <f>+'2P'!F20+PS!F20</f>
        <v>9.3711459999999995</v>
      </c>
      <c r="G20" s="123">
        <f>+'2P'!G20+PS!G20</f>
        <v>0</v>
      </c>
      <c r="H20" s="123">
        <f>+'2P'!H20+PS!H20</f>
        <v>9.1420000000000008E-3</v>
      </c>
      <c r="I20" s="123">
        <f>+'2P'!I20+PS!I20</f>
        <v>0</v>
      </c>
      <c r="J20" s="123">
        <f>+'2P'!J20+PS!J20</f>
        <v>0</v>
      </c>
      <c r="K20" s="123">
        <f>+'2P'!K20+PS!K20</f>
        <v>4.5713000000000004E-2</v>
      </c>
      <c r="L20" s="123">
        <f>+'2P'!L20+PS!L20</f>
        <v>0</v>
      </c>
      <c r="M20" s="123">
        <f>+'2P'!M20+PS!M20</f>
        <v>0</v>
      </c>
      <c r="N20" s="123">
        <f>+'2P'!N20+PS!N20</f>
        <v>9.3711459999999995</v>
      </c>
      <c r="O20" s="123">
        <f>+'2P'!O20+PS!O20</f>
        <v>0</v>
      </c>
      <c r="P20" s="123">
        <f>+'2P'!P20+PS!P20</f>
        <v>9.1420000000000008E-3</v>
      </c>
      <c r="Q20" s="123">
        <f>+'2P'!Q20+PS!Q20</f>
        <v>0</v>
      </c>
      <c r="R20" s="123">
        <f>+'2P'!R20+PS!R20</f>
        <v>0</v>
      </c>
      <c r="S20" s="123">
        <f>+'2P'!S20+PS!S20</f>
        <v>3.6570999999999992E-2</v>
      </c>
      <c r="T20" s="123">
        <f>+'2P'!T20+PS!T20</f>
        <v>0</v>
      </c>
      <c r="U20" s="123">
        <f>+'2P'!U20+PS!U20</f>
        <v>0</v>
      </c>
      <c r="V20" s="123">
        <f>+'2P'!V20+PS!V20</f>
        <v>9.3711459999999995</v>
      </c>
      <c r="W20" s="123">
        <f>+'2P'!W20+PS!W20</f>
        <v>0</v>
      </c>
      <c r="X20" s="124">
        <f>IF('2P'!X20=0,PS!X20,IF(PS!X20=0,'2P'!X20,AVERAGE('2P'!X20,PS!X20)))</f>
        <v>101.55800000000001</v>
      </c>
      <c r="Y20" s="124">
        <f>IF('2P'!Y20=0,PS!Y20,IF(PS!Y20=0,'2P'!Y20,AVERAGE('2P'!Y20,PS!Y20)))</f>
        <v>4.7545470000000005</v>
      </c>
      <c r="Z20" s="124">
        <f>IF('2P'!Z20=0,PS!Z20,IF(PS!Z20=0,'2P'!Z20,AVERAGE('2P'!Z20,PS!Z20)))</f>
        <v>0</v>
      </c>
      <c r="AA20" s="125">
        <f>+'2P'!AA20+PS!AA20</f>
        <v>3.7140819999999999</v>
      </c>
      <c r="AB20" s="125">
        <f>+'2P'!AB20+PS!AB20</f>
        <v>1.422199</v>
      </c>
      <c r="AC20" s="125">
        <f>+'2P'!AC20+PS!AC20</f>
        <v>0</v>
      </c>
      <c r="AD20" s="125">
        <f t="shared" si="0"/>
        <v>-4.4408920985006262E-16</v>
      </c>
      <c r="AE20" s="125">
        <f>+'2P'!AE20+PS!AE20</f>
        <v>0</v>
      </c>
      <c r="AF20" s="125">
        <f>+'2P'!AF20+PS!AF20</f>
        <v>2.2918830000000003</v>
      </c>
      <c r="AG20" s="125">
        <f>+'2P'!AG20+PS!AG20</f>
        <v>1.1213649999999999</v>
      </c>
    </row>
    <row r="21" spans="1:33" x14ac:dyDescent="0.2">
      <c r="A21" s="121">
        <f>PDP!A21</f>
        <v>2031</v>
      </c>
      <c r="B21" s="122">
        <f>+'2P'!B21+PS!B21</f>
        <v>1</v>
      </c>
      <c r="C21" s="123">
        <f>+'2P'!C21+PS!C21</f>
        <v>4.3428000000000001E-2</v>
      </c>
      <c r="D21" s="123">
        <f>+'2P'!D21+PS!D21</f>
        <v>0</v>
      </c>
      <c r="E21" s="123">
        <f>+'2P'!E21+PS!E21</f>
        <v>0</v>
      </c>
      <c r="F21" s="123">
        <f>+'2P'!F21+PS!F21</f>
        <v>8.902901</v>
      </c>
      <c r="G21" s="123">
        <f>+'2P'!G21+PS!G21</f>
        <v>0</v>
      </c>
      <c r="H21" s="123">
        <f>+'2P'!H21+PS!H21</f>
        <v>8.6859999999999993E-3</v>
      </c>
      <c r="I21" s="123">
        <f>+'2P'!I21+PS!I21</f>
        <v>0</v>
      </c>
      <c r="J21" s="123">
        <f>+'2P'!J21+PS!J21</f>
        <v>0</v>
      </c>
      <c r="K21" s="123">
        <f>+'2P'!K21+PS!K21</f>
        <v>4.3428000000000001E-2</v>
      </c>
      <c r="L21" s="123">
        <f>+'2P'!L21+PS!L21</f>
        <v>0</v>
      </c>
      <c r="M21" s="123">
        <f>+'2P'!M21+PS!M21</f>
        <v>0</v>
      </c>
      <c r="N21" s="123">
        <f>+'2P'!N21+PS!N21</f>
        <v>8.902901</v>
      </c>
      <c r="O21" s="123">
        <f>+'2P'!O21+PS!O21</f>
        <v>0</v>
      </c>
      <c r="P21" s="123">
        <f>+'2P'!P21+PS!P21</f>
        <v>8.6859999999999993E-3</v>
      </c>
      <c r="Q21" s="123">
        <f>+'2P'!Q21+PS!Q21</f>
        <v>0</v>
      </c>
      <c r="R21" s="123">
        <f>+'2P'!R21+PS!R21</f>
        <v>0</v>
      </c>
      <c r="S21" s="123">
        <f>+'2P'!S21+PS!S21</f>
        <v>3.4742000000000002E-2</v>
      </c>
      <c r="T21" s="123">
        <f>+'2P'!T21+PS!T21</f>
        <v>0</v>
      </c>
      <c r="U21" s="123">
        <f>+'2P'!U21+PS!U21</f>
        <v>0</v>
      </c>
      <c r="V21" s="123">
        <f>+'2P'!V21+PS!V21</f>
        <v>8.902901</v>
      </c>
      <c r="W21" s="123">
        <f>+'2P'!W21+PS!W21</f>
        <v>0</v>
      </c>
      <c r="X21" s="124">
        <f>IF('2P'!X21=0,PS!X21,IF(PS!X21=0,'2P'!X21,AVERAGE('2P'!X21,PS!X21)))</f>
        <v>101.55800000000001</v>
      </c>
      <c r="Y21" s="124">
        <f>IF('2P'!Y21=0,PS!Y21,IF(PS!Y21=0,'2P'!Y21,AVERAGE('2P'!Y21,PS!Y21)))</f>
        <v>4.7545470000000005</v>
      </c>
      <c r="Z21" s="124">
        <f>IF('2P'!Z21=0,PS!Z21,IF(PS!Z21=0,'2P'!Z21,AVERAGE('2P'!Z21,PS!Z21)))</f>
        <v>0</v>
      </c>
      <c r="AA21" s="125">
        <f>+'2P'!AA21+PS!AA21</f>
        <v>3.5283319999999998</v>
      </c>
      <c r="AB21" s="125">
        <f>+'2P'!AB21+PS!AB21</f>
        <v>1.4203509999999999</v>
      </c>
      <c r="AC21" s="125">
        <f>+'2P'!AC21+PS!AC21</f>
        <v>0</v>
      </c>
      <c r="AD21" s="125">
        <f t="shared" si="0"/>
        <v>-4.4408920985006262E-16</v>
      </c>
      <c r="AE21" s="125">
        <f>+'2P'!AE21+PS!AE21</f>
        <v>0</v>
      </c>
      <c r="AF21" s="125">
        <f>+'2P'!AF21+PS!AF21</f>
        <v>2.1079810000000001</v>
      </c>
      <c r="AG21" s="125">
        <f>+'2P'!AG21+PS!AG21</f>
        <v>0.93762199999999996</v>
      </c>
    </row>
    <row r="22" spans="1:33" x14ac:dyDescent="0.2">
      <c r="A22" s="121">
        <f>PDP!A22</f>
        <v>2032</v>
      </c>
      <c r="B22" s="122">
        <f>+'2P'!B22+PS!B22</f>
        <v>1</v>
      </c>
      <c r="C22" s="123">
        <f>+'2P'!C22+PS!C22</f>
        <v>4.1368000000000002E-2</v>
      </c>
      <c r="D22" s="123">
        <f>+'2P'!D22+PS!D22</f>
        <v>0</v>
      </c>
      <c r="E22" s="123">
        <f>+'2P'!E22+PS!E22</f>
        <v>0</v>
      </c>
      <c r="F22" s="123">
        <f>+'2P'!F22+PS!F22</f>
        <v>8.4806360000000005</v>
      </c>
      <c r="G22" s="123">
        <f>+'2P'!G22+PS!G22</f>
        <v>0</v>
      </c>
      <c r="H22" s="123">
        <f>+'2P'!H22+PS!H22</f>
        <v>8.2740000000000001E-3</v>
      </c>
      <c r="I22" s="123">
        <f>+'2P'!I22+PS!I22</f>
        <v>0</v>
      </c>
      <c r="J22" s="123">
        <f>+'2P'!J22+PS!J22</f>
        <v>0</v>
      </c>
      <c r="K22" s="123">
        <f>+'2P'!K22+PS!K22</f>
        <v>4.1368000000000002E-2</v>
      </c>
      <c r="L22" s="123">
        <f>+'2P'!L22+PS!L22</f>
        <v>0</v>
      </c>
      <c r="M22" s="123">
        <f>+'2P'!M22+PS!M22</f>
        <v>0</v>
      </c>
      <c r="N22" s="123">
        <f>+'2P'!N22+PS!N22</f>
        <v>8.4806360000000005</v>
      </c>
      <c r="O22" s="123">
        <f>+'2P'!O22+PS!O22</f>
        <v>0</v>
      </c>
      <c r="P22" s="123">
        <f>+'2P'!P22+PS!P22</f>
        <v>8.2740000000000001E-3</v>
      </c>
      <c r="Q22" s="123">
        <f>+'2P'!Q22+PS!Q22</f>
        <v>0</v>
      </c>
      <c r="R22" s="123">
        <f>+'2P'!R22+PS!R22</f>
        <v>0</v>
      </c>
      <c r="S22" s="123">
        <f>+'2P'!S22+PS!S22</f>
        <v>3.3093999999999998E-2</v>
      </c>
      <c r="T22" s="123">
        <f>+'2P'!T22+PS!T22</f>
        <v>0</v>
      </c>
      <c r="U22" s="123">
        <f>+'2P'!U22+PS!U22</f>
        <v>0</v>
      </c>
      <c r="V22" s="123">
        <f>+'2P'!V22+PS!V22</f>
        <v>8.4806360000000005</v>
      </c>
      <c r="W22" s="123">
        <f>+'2P'!W22+PS!W22</f>
        <v>0</v>
      </c>
      <c r="X22" s="124">
        <f>IF('2P'!X22=0,PS!X22,IF(PS!X22=0,'2P'!X22,AVERAGE('2P'!X22,PS!X22)))</f>
        <v>101.55800000000001</v>
      </c>
      <c r="Y22" s="124">
        <f>IF('2P'!Y22=0,PS!Y22,IF(PS!Y22=0,'2P'!Y22,AVERAGE('2P'!Y22,PS!Y22)))</f>
        <v>4.7545470000000005</v>
      </c>
      <c r="Z22" s="124">
        <f>IF('2P'!Z22=0,PS!Z22,IF(PS!Z22=0,'2P'!Z22,AVERAGE('2P'!Z22,PS!Z22)))</f>
        <v>0</v>
      </c>
      <c r="AA22" s="125">
        <f>+'2P'!AA22+PS!AA22</f>
        <v>3.3609650000000002</v>
      </c>
      <c r="AB22" s="125">
        <f>+'2P'!AB22+PS!AB22</f>
        <v>1.4180080000000002</v>
      </c>
      <c r="AC22" s="125">
        <f>+'2P'!AC22+PS!AC22</f>
        <v>0</v>
      </c>
      <c r="AD22" s="125">
        <f t="shared" si="0"/>
        <v>0</v>
      </c>
      <c r="AE22" s="125">
        <f>+'2P'!AE22+PS!AE22</f>
        <v>0</v>
      </c>
      <c r="AF22" s="125">
        <f>+'2P'!AF22+PS!AF22</f>
        <v>1.942957</v>
      </c>
      <c r="AG22" s="125">
        <f>+'2P'!AG22+PS!AG22</f>
        <v>0.78565499999999999</v>
      </c>
    </row>
    <row r="23" spans="1:33" x14ac:dyDescent="0.2">
      <c r="A23" s="121">
        <f>PDP!A23</f>
        <v>2033</v>
      </c>
      <c r="B23" s="122">
        <f>+'2P'!B23+PS!B23</f>
        <v>1</v>
      </c>
      <c r="C23" s="123">
        <f>+'2P'!C23+PS!C23</f>
        <v>3.9190999999999997E-2</v>
      </c>
      <c r="D23" s="123">
        <f>+'2P'!D23+PS!D23</f>
        <v>0</v>
      </c>
      <c r="E23" s="123">
        <f>+'2P'!E23+PS!E23</f>
        <v>0</v>
      </c>
      <c r="F23" s="123">
        <f>+'2P'!F23+PS!F23</f>
        <v>8.0343060000000008</v>
      </c>
      <c r="G23" s="123">
        <f>+'2P'!G23+PS!G23</f>
        <v>0</v>
      </c>
      <c r="H23" s="123">
        <f>+'2P'!H23+PS!H23</f>
        <v>7.8390000000000005E-3</v>
      </c>
      <c r="I23" s="123">
        <f>+'2P'!I23+PS!I23</f>
        <v>0</v>
      </c>
      <c r="J23" s="123">
        <f>+'2P'!J23+PS!J23</f>
        <v>0</v>
      </c>
      <c r="K23" s="123">
        <f>+'2P'!K23+PS!K23</f>
        <v>3.9190999999999997E-2</v>
      </c>
      <c r="L23" s="123">
        <f>+'2P'!L23+PS!L23</f>
        <v>0</v>
      </c>
      <c r="M23" s="123">
        <f>+'2P'!M23+PS!M23</f>
        <v>0</v>
      </c>
      <c r="N23" s="123">
        <f>+'2P'!N23+PS!N23</f>
        <v>8.0343060000000008</v>
      </c>
      <c r="O23" s="123">
        <f>+'2P'!O23+PS!O23</f>
        <v>0</v>
      </c>
      <c r="P23" s="123">
        <f>+'2P'!P23+PS!P23</f>
        <v>7.8390000000000005E-3</v>
      </c>
      <c r="Q23" s="123">
        <f>+'2P'!Q23+PS!Q23</f>
        <v>0</v>
      </c>
      <c r="R23" s="123">
        <f>+'2P'!R23+PS!R23</f>
        <v>0</v>
      </c>
      <c r="S23" s="123">
        <f>+'2P'!S23+PS!S23</f>
        <v>3.1351999999999998E-2</v>
      </c>
      <c r="T23" s="123">
        <f>+'2P'!T23+PS!T23</f>
        <v>0</v>
      </c>
      <c r="U23" s="123">
        <f>+'2P'!U23+PS!U23</f>
        <v>0</v>
      </c>
      <c r="V23" s="123">
        <f>+'2P'!V23+PS!V23</f>
        <v>8.0343060000000008</v>
      </c>
      <c r="W23" s="123">
        <f>+'2P'!W23+PS!W23</f>
        <v>0</v>
      </c>
      <c r="X23" s="124">
        <f>IF('2P'!X23=0,PS!X23,IF(PS!X23=0,'2P'!X23,AVERAGE('2P'!X23,PS!X23)))</f>
        <v>101.55800000000001</v>
      </c>
      <c r="Y23" s="124">
        <f>IF('2P'!Y23=0,PS!Y23,IF(PS!Y23=0,'2P'!Y23,AVERAGE('2P'!Y23,PS!Y23)))</f>
        <v>4.7545470000000005</v>
      </c>
      <c r="Z23" s="124">
        <f>IF('2P'!Z23=0,PS!Z23,IF(PS!Z23=0,'2P'!Z23,AVERAGE('2P'!Z23,PS!Z23)))</f>
        <v>0</v>
      </c>
      <c r="AA23" s="125">
        <f>+'2P'!AA23+PS!AA23</f>
        <v>3.1840509999999997</v>
      </c>
      <c r="AB23" s="125">
        <f>+'2P'!AB23+PS!AB23</f>
        <v>1.4144420000000002</v>
      </c>
      <c r="AC23" s="125">
        <f>+'2P'!AC23+PS!AC23</f>
        <v>0</v>
      </c>
      <c r="AD23" s="125">
        <f t="shared" si="0"/>
        <v>0.72006799999999971</v>
      </c>
      <c r="AE23" s="125">
        <f>+'2P'!AE23+PS!AE23</f>
        <v>0</v>
      </c>
      <c r="AF23" s="125">
        <f>+'2P'!AF23+PS!AF23</f>
        <v>1.0495409999999998</v>
      </c>
      <c r="AG23" s="125">
        <f>+'2P'!AG23+PS!AG23</f>
        <v>0.38581299999999996</v>
      </c>
    </row>
    <row r="24" spans="1:33" x14ac:dyDescent="0.2">
      <c r="A24" s="121">
        <f>PDP!A24</f>
        <v>2034</v>
      </c>
      <c r="B24" s="122">
        <f>+'2P'!B24+PS!B24</f>
        <v>1</v>
      </c>
      <c r="C24" s="123">
        <f>+'2P'!C24+PS!C24</f>
        <v>3.7234000000000003E-2</v>
      </c>
      <c r="D24" s="123">
        <f>+'2P'!D24+PS!D24</f>
        <v>0</v>
      </c>
      <c r="E24" s="123">
        <f>+'2P'!E24+PS!E24</f>
        <v>0</v>
      </c>
      <c r="F24" s="123">
        <f>+'2P'!F24+PS!F24</f>
        <v>7.6328569999999996</v>
      </c>
      <c r="G24" s="123">
        <f>+'2P'!G24+PS!G24</f>
        <v>0</v>
      </c>
      <c r="H24" s="123">
        <f>+'2P'!H24+PS!H24</f>
        <v>7.4470000000000005E-3</v>
      </c>
      <c r="I24" s="123">
        <f>+'2P'!I24+PS!I24</f>
        <v>0</v>
      </c>
      <c r="J24" s="123">
        <f>+'2P'!J24+PS!J24</f>
        <v>0</v>
      </c>
      <c r="K24" s="123">
        <f>+'2P'!K24+PS!K24</f>
        <v>3.7234000000000003E-2</v>
      </c>
      <c r="L24" s="123">
        <f>+'2P'!L24+PS!L24</f>
        <v>0</v>
      </c>
      <c r="M24" s="123">
        <f>+'2P'!M24+PS!M24</f>
        <v>0</v>
      </c>
      <c r="N24" s="123">
        <f>+'2P'!N24+PS!N24</f>
        <v>7.6328569999999996</v>
      </c>
      <c r="O24" s="123">
        <f>+'2P'!O24+PS!O24</f>
        <v>0</v>
      </c>
      <c r="P24" s="123">
        <f>+'2P'!P24+PS!P24</f>
        <v>7.4470000000000005E-3</v>
      </c>
      <c r="Q24" s="123">
        <f>+'2P'!Q24+PS!Q24</f>
        <v>0</v>
      </c>
      <c r="R24" s="123">
        <f>+'2P'!R24+PS!R24</f>
        <v>0</v>
      </c>
      <c r="S24" s="123">
        <f>+'2P'!S24+PS!S24</f>
        <v>2.9787000000000001E-2</v>
      </c>
      <c r="T24" s="123">
        <f>+'2P'!T24+PS!T24</f>
        <v>0</v>
      </c>
      <c r="U24" s="123">
        <f>+'2P'!U24+PS!U24</f>
        <v>0</v>
      </c>
      <c r="V24" s="123">
        <f>+'2P'!V24+PS!V24</f>
        <v>7.6328569999999996</v>
      </c>
      <c r="W24" s="123">
        <f>+'2P'!W24+PS!W24</f>
        <v>0</v>
      </c>
      <c r="X24" s="124">
        <f>IF('2P'!X24=0,PS!X24,IF(PS!X24=0,'2P'!X24,AVERAGE('2P'!X24,PS!X24)))</f>
        <v>101.55800000000001</v>
      </c>
      <c r="Y24" s="124">
        <f>IF('2P'!Y24=0,PS!Y24,IF(PS!Y24=0,'2P'!Y24,AVERAGE('2P'!Y24,PS!Y24)))</f>
        <v>4.7545470000000005</v>
      </c>
      <c r="Z24" s="124">
        <f>IF('2P'!Z24=0,PS!Z24,IF(PS!Z24=0,'2P'!Z24,AVERAGE('2P'!Z24,PS!Z24)))</f>
        <v>0</v>
      </c>
      <c r="AA24" s="125">
        <f>+'2P'!AA24+PS!AA24</f>
        <v>3.025112</v>
      </c>
      <c r="AB24" s="125">
        <f>+'2P'!AB24+PS!AB24</f>
        <v>1.413305</v>
      </c>
      <c r="AC24" s="125">
        <f>+'2P'!AC24+PS!AC24</f>
        <v>0</v>
      </c>
      <c r="AD24" s="125">
        <f t="shared" si="0"/>
        <v>0</v>
      </c>
      <c r="AE24" s="125">
        <f>+'2P'!AE24+PS!AE24</f>
        <v>0</v>
      </c>
      <c r="AF24" s="125">
        <f>+'2P'!AF24+PS!AF24</f>
        <v>1.611807</v>
      </c>
      <c r="AG24" s="125">
        <f>+'2P'!AG24+PS!AG24</f>
        <v>0.53863700000000003</v>
      </c>
    </row>
    <row r="25" spans="1:33" x14ac:dyDescent="0.2">
      <c r="A25" s="121">
        <f>PDP!A25</f>
        <v>2035</v>
      </c>
      <c r="B25" s="122">
        <f>+'2P'!B25+PS!B25</f>
        <v>1</v>
      </c>
      <c r="C25" s="123">
        <f>+'2P'!C25+PS!C25</f>
        <v>3.5372999999999995E-2</v>
      </c>
      <c r="D25" s="123">
        <f>+'2P'!D25+PS!D25</f>
        <v>0</v>
      </c>
      <c r="E25" s="123">
        <f>+'2P'!E25+PS!E25</f>
        <v>0</v>
      </c>
      <c r="F25" s="123">
        <f>+'2P'!F25+PS!F25</f>
        <v>7.251468</v>
      </c>
      <c r="G25" s="123">
        <f>+'2P'!G25+PS!G25</f>
        <v>0</v>
      </c>
      <c r="H25" s="123">
        <f>+'2P'!H25+PS!H25</f>
        <v>7.0749999999999997E-3</v>
      </c>
      <c r="I25" s="123">
        <f>+'2P'!I25+PS!I25</f>
        <v>0</v>
      </c>
      <c r="J25" s="123">
        <f>+'2P'!J25+PS!J25</f>
        <v>0</v>
      </c>
      <c r="K25" s="123">
        <f>+'2P'!K25+PS!K25</f>
        <v>3.5372999999999995E-2</v>
      </c>
      <c r="L25" s="123">
        <f>+'2P'!L25+PS!L25</f>
        <v>0</v>
      </c>
      <c r="M25" s="123">
        <f>+'2P'!M25+PS!M25</f>
        <v>0</v>
      </c>
      <c r="N25" s="123">
        <f>+'2P'!N25+PS!N25</f>
        <v>7.251468</v>
      </c>
      <c r="O25" s="123">
        <f>+'2P'!O25+PS!O25</f>
        <v>0</v>
      </c>
      <c r="P25" s="123">
        <f>+'2P'!P25+PS!P25</f>
        <v>7.0749999999999997E-3</v>
      </c>
      <c r="Q25" s="123">
        <f>+'2P'!Q25+PS!Q25</f>
        <v>0</v>
      </c>
      <c r="R25" s="123">
        <f>+'2P'!R25+PS!R25</f>
        <v>0</v>
      </c>
      <c r="S25" s="123">
        <f>+'2P'!S25+PS!S25</f>
        <v>2.8298E-2</v>
      </c>
      <c r="T25" s="123">
        <f>+'2P'!T25+PS!T25</f>
        <v>0</v>
      </c>
      <c r="U25" s="123">
        <f>+'2P'!U25+PS!U25</f>
        <v>0</v>
      </c>
      <c r="V25" s="123">
        <f>+'2P'!V25+PS!V25</f>
        <v>7.251468</v>
      </c>
      <c r="W25" s="123">
        <f>+'2P'!W25+PS!W25</f>
        <v>0</v>
      </c>
      <c r="X25" s="124">
        <f>IF('2P'!X25=0,PS!X25,IF(PS!X25=0,'2P'!X25,AVERAGE('2P'!X25,PS!X25)))</f>
        <v>101.55800000000001</v>
      </c>
      <c r="Y25" s="124">
        <f>IF('2P'!Y25=0,PS!Y25,IF(PS!Y25=0,'2P'!Y25,AVERAGE('2P'!Y25,PS!Y25)))</f>
        <v>4.7545470000000005</v>
      </c>
      <c r="Z25" s="124">
        <f>IF('2P'!Z25=0,PS!Z25,IF(PS!Z25=0,'2P'!Z25,AVERAGE('2P'!Z25,PS!Z25)))</f>
        <v>0</v>
      </c>
      <c r="AA25" s="125">
        <f>+'2P'!AA25+PS!AA25</f>
        <v>2.8738919999999997</v>
      </c>
      <c r="AB25" s="125">
        <f>+'2P'!AB25+PS!AB25</f>
        <v>1.413413</v>
      </c>
      <c r="AC25" s="125">
        <f>+'2P'!AC25+PS!AC25</f>
        <v>0</v>
      </c>
      <c r="AD25" s="125">
        <f t="shared" si="0"/>
        <v>-4.4408920985006262E-16</v>
      </c>
      <c r="AE25" s="125">
        <f>+'2P'!AE25+PS!AE25</f>
        <v>0</v>
      </c>
      <c r="AF25" s="125">
        <f>+'2P'!AF25+PS!AF25</f>
        <v>1.4604790000000001</v>
      </c>
      <c r="AG25" s="125">
        <f>+'2P'!AG25+PS!AG25</f>
        <v>0.44369600000000003</v>
      </c>
    </row>
    <row r="26" spans="1:33" x14ac:dyDescent="0.2">
      <c r="A26" s="121">
        <f>PDP!A26</f>
        <v>2036</v>
      </c>
      <c r="B26" s="122">
        <f>+'2P'!B26+PS!B26</f>
        <v>1</v>
      </c>
      <c r="C26" s="123">
        <f>+'2P'!C26+PS!C26</f>
        <v>3.3695000000000003E-2</v>
      </c>
      <c r="D26" s="123">
        <f>+'2P'!D26+PS!D26</f>
        <v>0</v>
      </c>
      <c r="E26" s="123">
        <f>+'2P'!E26+PS!E26</f>
        <v>0</v>
      </c>
      <c r="F26" s="123">
        <f>+'2P'!F26+PS!F26</f>
        <v>6.9075310000000005</v>
      </c>
      <c r="G26" s="123">
        <f>+'2P'!G26+PS!G26</f>
        <v>0</v>
      </c>
      <c r="H26" s="123">
        <f>+'2P'!H26+PS!H26</f>
        <v>6.7390000000000002E-3</v>
      </c>
      <c r="I26" s="123">
        <f>+'2P'!I26+PS!I26</f>
        <v>0</v>
      </c>
      <c r="J26" s="123">
        <f>+'2P'!J26+PS!J26</f>
        <v>0</v>
      </c>
      <c r="K26" s="123">
        <f>+'2P'!K26+PS!K26</f>
        <v>3.3695000000000003E-2</v>
      </c>
      <c r="L26" s="123">
        <f>+'2P'!L26+PS!L26</f>
        <v>0</v>
      </c>
      <c r="M26" s="123">
        <f>+'2P'!M26+PS!M26</f>
        <v>0</v>
      </c>
      <c r="N26" s="123">
        <f>+'2P'!N26+PS!N26</f>
        <v>6.9075310000000005</v>
      </c>
      <c r="O26" s="123">
        <f>+'2P'!O26+PS!O26</f>
        <v>0</v>
      </c>
      <c r="P26" s="123">
        <f>+'2P'!P26+PS!P26</f>
        <v>6.7390000000000002E-3</v>
      </c>
      <c r="Q26" s="123">
        <f>+'2P'!Q26+PS!Q26</f>
        <v>0</v>
      </c>
      <c r="R26" s="123">
        <f>+'2P'!R26+PS!R26</f>
        <v>0</v>
      </c>
      <c r="S26" s="123">
        <f>+'2P'!S26+PS!S26</f>
        <v>2.6955999999999997E-2</v>
      </c>
      <c r="T26" s="123">
        <f>+'2P'!T26+PS!T26</f>
        <v>0</v>
      </c>
      <c r="U26" s="123">
        <f>+'2P'!U26+PS!U26</f>
        <v>0</v>
      </c>
      <c r="V26" s="123">
        <f>+'2P'!V26+PS!V26</f>
        <v>6.9075310000000005</v>
      </c>
      <c r="W26" s="123">
        <f>+'2P'!W26+PS!W26</f>
        <v>0</v>
      </c>
      <c r="X26" s="124">
        <f>IF('2P'!X26=0,PS!X26,IF(PS!X26=0,'2P'!X26,AVERAGE('2P'!X26,PS!X26)))</f>
        <v>101.55800000000001</v>
      </c>
      <c r="Y26" s="124">
        <f>IF('2P'!Y26=0,PS!Y26,IF(PS!Y26=0,'2P'!Y26,AVERAGE('2P'!Y26,PS!Y26)))</f>
        <v>4.7545470000000005</v>
      </c>
      <c r="Z26" s="124">
        <f>IF('2P'!Z26=0,PS!Z26,IF(PS!Z26=0,'2P'!Z26,AVERAGE('2P'!Z26,PS!Z26)))</f>
        <v>0</v>
      </c>
      <c r="AA26" s="125">
        <f>+'2P'!AA26+PS!AA26</f>
        <v>2.7376010000000002</v>
      </c>
      <c r="AB26" s="125">
        <f>+'2P'!AB26+PS!AB26</f>
        <v>1.413589</v>
      </c>
      <c r="AC26" s="125">
        <f>+'2P'!AC26+PS!AC26</f>
        <v>0</v>
      </c>
      <c r="AD26" s="125">
        <f t="shared" si="0"/>
        <v>2.2204460492503131E-16</v>
      </c>
      <c r="AE26" s="125">
        <f>+'2P'!AE26+PS!AE26</f>
        <v>0</v>
      </c>
      <c r="AF26" s="125">
        <f>+'2P'!AF26+PS!AF26</f>
        <v>1.324012</v>
      </c>
      <c r="AG26" s="125">
        <f>+'2P'!AG26+PS!AG26</f>
        <v>0.36567</v>
      </c>
    </row>
    <row r="27" spans="1:33" x14ac:dyDescent="0.2">
      <c r="A27" s="121">
        <f>PDP!A27</f>
        <v>2037</v>
      </c>
      <c r="B27" s="122">
        <f>+'2P'!B27+PS!B27</f>
        <v>1</v>
      </c>
      <c r="C27" s="123">
        <f>+'2P'!C27+PS!C27</f>
        <v>3.1923E-2</v>
      </c>
      <c r="D27" s="123">
        <f>+'2P'!D27+PS!D27</f>
        <v>0</v>
      </c>
      <c r="E27" s="123">
        <f>+'2P'!E27+PS!E27</f>
        <v>0</v>
      </c>
      <c r="F27" s="123">
        <f>+'2P'!F27+PS!F27</f>
        <v>6.5439920000000003</v>
      </c>
      <c r="G27" s="123">
        <f>+'2P'!G27+PS!G27</f>
        <v>0</v>
      </c>
      <c r="H27" s="123">
        <f>+'2P'!H27+PS!H27</f>
        <v>6.3850000000000001E-3</v>
      </c>
      <c r="I27" s="123">
        <f>+'2P'!I27+PS!I27</f>
        <v>0</v>
      </c>
      <c r="J27" s="123">
        <f>+'2P'!J27+PS!J27</f>
        <v>0</v>
      </c>
      <c r="K27" s="123">
        <f>+'2P'!K27+PS!K27</f>
        <v>3.1923E-2</v>
      </c>
      <c r="L27" s="123">
        <f>+'2P'!L27+PS!L27</f>
        <v>0</v>
      </c>
      <c r="M27" s="123">
        <f>+'2P'!M27+PS!M27</f>
        <v>0</v>
      </c>
      <c r="N27" s="123">
        <f>+'2P'!N27+PS!N27</f>
        <v>6.5439920000000003</v>
      </c>
      <c r="O27" s="123">
        <f>+'2P'!O27+PS!O27</f>
        <v>0</v>
      </c>
      <c r="P27" s="123">
        <f>+'2P'!P27+PS!P27</f>
        <v>6.3850000000000001E-3</v>
      </c>
      <c r="Q27" s="123">
        <f>+'2P'!Q27+PS!Q27</f>
        <v>0</v>
      </c>
      <c r="R27" s="123">
        <f>+'2P'!R27+PS!R27</f>
        <v>0</v>
      </c>
      <c r="S27" s="123">
        <f>+'2P'!S27+PS!S27</f>
        <v>2.5538000000000002E-2</v>
      </c>
      <c r="T27" s="123">
        <f>+'2P'!T27+PS!T27</f>
        <v>0</v>
      </c>
      <c r="U27" s="123">
        <f>+'2P'!U27+PS!U27</f>
        <v>0</v>
      </c>
      <c r="V27" s="123">
        <f>+'2P'!V27+PS!V27</f>
        <v>6.5439920000000003</v>
      </c>
      <c r="W27" s="123">
        <f>+'2P'!W27+PS!W27</f>
        <v>0</v>
      </c>
      <c r="X27" s="124">
        <f>IF('2P'!X27=0,PS!X27,IF(PS!X27=0,'2P'!X27,AVERAGE('2P'!X27,PS!X27)))</f>
        <v>101.55800000000001</v>
      </c>
      <c r="Y27" s="124">
        <f>IF('2P'!Y27=0,PS!Y27,IF(PS!Y27=0,'2P'!Y27,AVERAGE('2P'!Y27,PS!Y27)))</f>
        <v>4.7545470000000005</v>
      </c>
      <c r="Z27" s="124">
        <f>IF('2P'!Z27=0,PS!Z27,IF(PS!Z27=0,'2P'!Z27,AVERAGE('2P'!Z27,PS!Z27)))</f>
        <v>0</v>
      </c>
      <c r="AA27" s="125">
        <f>+'2P'!AA27+PS!AA27</f>
        <v>2.5935920000000001</v>
      </c>
      <c r="AB27" s="125">
        <f>+'2P'!AB27+PS!AB27</f>
        <v>1.413613</v>
      </c>
      <c r="AC27" s="125">
        <f>+'2P'!AC27+PS!AC27</f>
        <v>0</v>
      </c>
      <c r="AD27" s="125">
        <f t="shared" si="0"/>
        <v>2.2204460492503131E-16</v>
      </c>
      <c r="AE27" s="125">
        <f>+'2P'!AE27+PS!AE27</f>
        <v>0</v>
      </c>
      <c r="AF27" s="125">
        <f>+'2P'!AF27+PS!AF27</f>
        <v>1.1799789999999999</v>
      </c>
      <c r="AG27" s="125">
        <f>+'2P'!AG27+PS!AG27</f>
        <v>0.29626399999999997</v>
      </c>
    </row>
    <row r="28" spans="1:33" x14ac:dyDescent="0.2">
      <c r="A28" s="121">
        <f>PDP!A28</f>
        <v>2038</v>
      </c>
      <c r="B28" s="122">
        <f>+'2P'!B28+PS!B28</f>
        <v>1</v>
      </c>
      <c r="C28" s="123">
        <f>+'2P'!C28+PS!C28</f>
        <v>3.0327E-2</v>
      </c>
      <c r="D28" s="123">
        <f>+'2P'!D28+PS!D28</f>
        <v>0</v>
      </c>
      <c r="E28" s="123">
        <f>+'2P'!E28+PS!E28</f>
        <v>0</v>
      </c>
      <c r="F28" s="123">
        <f>+'2P'!F28+PS!F28</f>
        <v>6.2170120000000004</v>
      </c>
      <c r="G28" s="123">
        <f>+'2P'!G28+PS!G28</f>
        <v>0</v>
      </c>
      <c r="H28" s="123">
        <f>+'2P'!H28+PS!H28</f>
        <v>6.0660000000000002E-3</v>
      </c>
      <c r="I28" s="123">
        <f>+'2P'!I28+PS!I28</f>
        <v>0</v>
      </c>
      <c r="J28" s="123">
        <f>+'2P'!J28+PS!J28</f>
        <v>0</v>
      </c>
      <c r="K28" s="123">
        <f>+'2P'!K28+PS!K28</f>
        <v>3.0327E-2</v>
      </c>
      <c r="L28" s="123">
        <f>+'2P'!L28+PS!L28</f>
        <v>0</v>
      </c>
      <c r="M28" s="123">
        <f>+'2P'!M28+PS!M28</f>
        <v>0</v>
      </c>
      <c r="N28" s="123">
        <f>+'2P'!N28+PS!N28</f>
        <v>6.2170120000000004</v>
      </c>
      <c r="O28" s="123">
        <f>+'2P'!O28+PS!O28</f>
        <v>0</v>
      </c>
      <c r="P28" s="123">
        <f>+'2P'!P28+PS!P28</f>
        <v>6.0660000000000002E-3</v>
      </c>
      <c r="Q28" s="123">
        <f>+'2P'!Q28+PS!Q28</f>
        <v>0</v>
      </c>
      <c r="R28" s="123">
        <f>+'2P'!R28+PS!R28</f>
        <v>0</v>
      </c>
      <c r="S28" s="123">
        <f>+'2P'!S28+PS!S28</f>
        <v>2.4260999999999998E-2</v>
      </c>
      <c r="T28" s="123">
        <f>+'2P'!T28+PS!T28</f>
        <v>0</v>
      </c>
      <c r="U28" s="123">
        <f>+'2P'!U28+PS!U28</f>
        <v>0</v>
      </c>
      <c r="V28" s="123">
        <f>+'2P'!V28+PS!V28</f>
        <v>6.2170120000000004</v>
      </c>
      <c r="W28" s="123">
        <f>+'2P'!W28+PS!W28</f>
        <v>0</v>
      </c>
      <c r="X28" s="124">
        <f>IF('2P'!X28=0,PS!X28,IF(PS!X28=0,'2P'!X28,AVERAGE('2P'!X28,PS!X28)))</f>
        <v>101.55800000000001</v>
      </c>
      <c r="Y28" s="124">
        <f>IF('2P'!Y28=0,PS!Y28,IF(PS!Y28=0,'2P'!Y28,AVERAGE('2P'!Y28,PS!Y28)))</f>
        <v>4.7545470000000005</v>
      </c>
      <c r="Z28" s="124">
        <f>IF('2P'!Z28=0,PS!Z28,IF(PS!Z28=0,'2P'!Z28,AVERAGE('2P'!Z28,PS!Z28)))</f>
        <v>0</v>
      </c>
      <c r="AA28" s="125">
        <f>+'2P'!AA28+PS!AA28</f>
        <v>2.463902</v>
      </c>
      <c r="AB28" s="125">
        <f>+'2P'!AB28+PS!AB28</f>
        <v>1.413705</v>
      </c>
      <c r="AC28" s="125">
        <f>+'2P'!AC28+PS!AC28</f>
        <v>0</v>
      </c>
      <c r="AD28" s="125">
        <f t="shared" si="0"/>
        <v>0</v>
      </c>
      <c r="AE28" s="125">
        <f>+'2P'!AE28+PS!AE28</f>
        <v>0</v>
      </c>
      <c r="AF28" s="125">
        <f>+'2P'!AF28+PS!AF28</f>
        <v>1.050197</v>
      </c>
      <c r="AG28" s="125">
        <f>+'2P'!AG28+PS!AG28</f>
        <v>0.239708</v>
      </c>
    </row>
    <row r="29" spans="1:33" x14ac:dyDescent="0.2">
      <c r="A29" s="121">
        <f>PDP!A29</f>
        <v>2039</v>
      </c>
      <c r="B29" s="122">
        <f>+'2P'!B29+PS!B29</f>
        <v>1</v>
      </c>
      <c r="C29" s="123">
        <f>+'2P'!C29+PS!C29</f>
        <v>2.8812000000000001E-2</v>
      </c>
      <c r="D29" s="123">
        <f>+'2P'!D29+PS!D29</f>
        <v>0</v>
      </c>
      <c r="E29" s="123">
        <f>+'2P'!E29+PS!E29</f>
        <v>0</v>
      </c>
      <c r="F29" s="123">
        <f>+'2P'!F29+PS!F29</f>
        <v>5.9063679999999996</v>
      </c>
      <c r="G29" s="123">
        <f>+'2P'!G29+PS!G29</f>
        <v>0</v>
      </c>
      <c r="H29" s="123">
        <f>+'2P'!H29+PS!H29</f>
        <v>5.7629999999999999E-3</v>
      </c>
      <c r="I29" s="123">
        <f>+'2P'!I29+PS!I29</f>
        <v>0</v>
      </c>
      <c r="J29" s="123">
        <f>+'2P'!J29+PS!J29</f>
        <v>0</v>
      </c>
      <c r="K29" s="123">
        <f>+'2P'!K29+PS!K29</f>
        <v>2.8812000000000001E-2</v>
      </c>
      <c r="L29" s="123">
        <f>+'2P'!L29+PS!L29</f>
        <v>0</v>
      </c>
      <c r="M29" s="123">
        <f>+'2P'!M29+PS!M29</f>
        <v>0</v>
      </c>
      <c r="N29" s="123">
        <f>+'2P'!N29+PS!N29</f>
        <v>5.9063679999999996</v>
      </c>
      <c r="O29" s="123">
        <f>+'2P'!O29+PS!O29</f>
        <v>0</v>
      </c>
      <c r="P29" s="123">
        <f>+'2P'!P29+PS!P29</f>
        <v>5.7629999999999999E-3</v>
      </c>
      <c r="Q29" s="123">
        <f>+'2P'!Q29+PS!Q29</f>
        <v>0</v>
      </c>
      <c r="R29" s="123">
        <f>+'2P'!R29+PS!R29</f>
        <v>0</v>
      </c>
      <c r="S29" s="123">
        <f>+'2P'!S29+PS!S29</f>
        <v>2.3049E-2</v>
      </c>
      <c r="T29" s="123">
        <f>+'2P'!T29+PS!T29</f>
        <v>0</v>
      </c>
      <c r="U29" s="123">
        <f>+'2P'!U29+PS!U29</f>
        <v>0</v>
      </c>
      <c r="V29" s="123">
        <f>+'2P'!V29+PS!V29</f>
        <v>5.9063679999999996</v>
      </c>
      <c r="W29" s="123">
        <f>+'2P'!W29+PS!W29</f>
        <v>0</v>
      </c>
      <c r="X29" s="124">
        <f>IF('2P'!X29=0,PS!X29,IF(PS!X29=0,'2P'!X29,AVERAGE('2P'!X29,PS!X29)))</f>
        <v>101.55800000000001</v>
      </c>
      <c r="Y29" s="124">
        <f>IF('2P'!Y29=0,PS!Y29,IF(PS!Y29=0,'2P'!Y29,AVERAGE('2P'!Y29,PS!Y29)))</f>
        <v>4.7545470000000005</v>
      </c>
      <c r="Z29" s="124">
        <f>IF('2P'!Z29=0,PS!Z29,IF(PS!Z29=0,'2P'!Z29,AVERAGE('2P'!Z29,PS!Z29)))</f>
        <v>0</v>
      </c>
      <c r="AA29" s="125">
        <f>+'2P'!AA29+PS!AA29</f>
        <v>2.340814</v>
      </c>
      <c r="AB29" s="125">
        <f>+'2P'!AB29+PS!AB29</f>
        <v>1.4137920000000002</v>
      </c>
      <c r="AC29" s="125">
        <f>+'2P'!AC29+PS!AC29</f>
        <v>0</v>
      </c>
      <c r="AD29" s="125">
        <f t="shared" si="0"/>
        <v>-2.2204460492503131E-16</v>
      </c>
      <c r="AE29" s="125">
        <f>+'2P'!AE29+PS!AE29</f>
        <v>0</v>
      </c>
      <c r="AF29" s="125">
        <f>+'2P'!AF29+PS!AF29</f>
        <v>0.92702200000000001</v>
      </c>
      <c r="AG29" s="125">
        <f>+'2P'!AG29+PS!AG29</f>
        <v>0.192357</v>
      </c>
    </row>
    <row r="30" spans="1:33" x14ac:dyDescent="0.2">
      <c r="A30" s="121">
        <f>PDP!A30</f>
        <v>2040</v>
      </c>
      <c r="B30" s="122">
        <f>+'2P'!B30+PS!B30</f>
        <v>1</v>
      </c>
      <c r="C30" s="123">
        <f>+'2P'!C30+PS!C30</f>
        <v>2.7445999999999998E-2</v>
      </c>
      <c r="D30" s="123">
        <f>+'2P'!D30+PS!D30</f>
        <v>0</v>
      </c>
      <c r="E30" s="123">
        <f>+'2P'!E30+PS!E30</f>
        <v>0</v>
      </c>
      <c r="F30" s="123">
        <f>+'2P'!F30+PS!F30</f>
        <v>5.6262259999999999</v>
      </c>
      <c r="G30" s="123">
        <f>+'2P'!G30+PS!G30</f>
        <v>0</v>
      </c>
      <c r="H30" s="123">
        <f>+'2P'!H30+PS!H30</f>
        <v>5.489E-3</v>
      </c>
      <c r="I30" s="123">
        <f>+'2P'!I30+PS!I30</f>
        <v>0</v>
      </c>
      <c r="J30" s="123">
        <f>+'2P'!J30+PS!J30</f>
        <v>0</v>
      </c>
      <c r="K30" s="123">
        <f>+'2P'!K30+PS!K30</f>
        <v>2.7445999999999998E-2</v>
      </c>
      <c r="L30" s="123">
        <f>+'2P'!L30+PS!L30</f>
        <v>0</v>
      </c>
      <c r="M30" s="123">
        <f>+'2P'!M30+PS!M30</f>
        <v>0</v>
      </c>
      <c r="N30" s="123">
        <f>+'2P'!N30+PS!N30</f>
        <v>5.6262259999999999</v>
      </c>
      <c r="O30" s="123">
        <f>+'2P'!O30+PS!O30</f>
        <v>0</v>
      </c>
      <c r="P30" s="123">
        <f>+'2P'!P30+PS!P30</f>
        <v>5.489E-3</v>
      </c>
      <c r="Q30" s="123">
        <f>+'2P'!Q30+PS!Q30</f>
        <v>0</v>
      </c>
      <c r="R30" s="123">
        <f>+'2P'!R30+PS!R30</f>
        <v>0</v>
      </c>
      <c r="S30" s="123">
        <f>+'2P'!S30+PS!S30</f>
        <v>2.1957000000000001E-2</v>
      </c>
      <c r="T30" s="123">
        <f>+'2P'!T30+PS!T30</f>
        <v>0</v>
      </c>
      <c r="U30" s="123">
        <f>+'2P'!U30+PS!U30</f>
        <v>0</v>
      </c>
      <c r="V30" s="123">
        <f>+'2P'!V30+PS!V30</f>
        <v>5.6262259999999999</v>
      </c>
      <c r="W30" s="123">
        <f>+'2P'!W30+PS!W30</f>
        <v>0</v>
      </c>
      <c r="X30" s="124">
        <f>IF('2P'!X30=0,PS!X30,IF(PS!X30=0,'2P'!X30,AVERAGE('2P'!X30,PS!X30)))</f>
        <v>101.55800000000001</v>
      </c>
      <c r="Y30" s="124">
        <f>IF('2P'!Y30=0,PS!Y30,IF(PS!Y30=0,'2P'!Y30,AVERAGE('2P'!Y30,PS!Y30)))</f>
        <v>4.7545470000000005</v>
      </c>
      <c r="Z30" s="124">
        <f>IF('2P'!Z30=0,PS!Z30,IF(PS!Z30=0,'2P'!Z30,AVERAGE('2P'!Z30,PS!Z30)))</f>
        <v>0</v>
      </c>
      <c r="AA30" s="125">
        <f>+'2P'!AA30+PS!AA30</f>
        <v>2.229911</v>
      </c>
      <c r="AB30" s="125">
        <f>+'2P'!AB30+PS!AB30</f>
        <v>1.41395</v>
      </c>
      <c r="AC30" s="125">
        <f>+'2P'!AC30+PS!AC30</f>
        <v>0</v>
      </c>
      <c r="AD30" s="125">
        <f t="shared" si="0"/>
        <v>-1.1102230246251565E-16</v>
      </c>
      <c r="AE30" s="125">
        <f>+'2P'!AE30+PS!AE30</f>
        <v>0</v>
      </c>
      <c r="AF30" s="125">
        <f>+'2P'!AF30+PS!AF30</f>
        <v>0.81596100000000005</v>
      </c>
      <c r="AG30" s="125">
        <f>+'2P'!AG30+PS!AG30</f>
        <v>0.15392</v>
      </c>
    </row>
    <row r="31" spans="1:33" x14ac:dyDescent="0.2">
      <c r="A31" s="121">
        <f>PDP!A31</f>
        <v>2041</v>
      </c>
      <c r="B31" s="122">
        <f>+'2P'!B31+PS!B31</f>
        <v>1</v>
      </c>
      <c r="C31" s="123">
        <f>+'2P'!C31+PS!C31</f>
        <v>2.6000000000000002E-2</v>
      </c>
      <c r="D31" s="123">
        <f>+'2P'!D31+PS!D31</f>
        <v>0</v>
      </c>
      <c r="E31" s="123">
        <f>+'2P'!E31+PS!E31</f>
        <v>0</v>
      </c>
      <c r="F31" s="123">
        <f>+'2P'!F31+PS!F31</f>
        <v>5.3301240000000005</v>
      </c>
      <c r="G31" s="123">
        <f>+'2P'!G31+PS!G31</f>
        <v>0</v>
      </c>
      <c r="H31" s="123">
        <f>+'2P'!H31+PS!H31</f>
        <v>5.1999999999999998E-3</v>
      </c>
      <c r="I31" s="123">
        <f>+'2P'!I31+PS!I31</f>
        <v>0</v>
      </c>
      <c r="J31" s="123">
        <f>+'2P'!J31+PS!J31</f>
        <v>0</v>
      </c>
      <c r="K31" s="123">
        <f>+'2P'!K31+PS!K31</f>
        <v>2.6000000000000002E-2</v>
      </c>
      <c r="L31" s="123">
        <f>+'2P'!L31+PS!L31</f>
        <v>0</v>
      </c>
      <c r="M31" s="123">
        <f>+'2P'!M31+PS!M31</f>
        <v>0</v>
      </c>
      <c r="N31" s="123">
        <f>+'2P'!N31+PS!N31</f>
        <v>5.3301240000000005</v>
      </c>
      <c r="O31" s="123">
        <f>+'2P'!O31+PS!O31</f>
        <v>0</v>
      </c>
      <c r="P31" s="123">
        <f>+'2P'!P31+PS!P31</f>
        <v>5.1999999999999998E-3</v>
      </c>
      <c r="Q31" s="123">
        <f>+'2P'!Q31+PS!Q31</f>
        <v>0</v>
      </c>
      <c r="R31" s="123">
        <f>+'2P'!R31+PS!R31</f>
        <v>0</v>
      </c>
      <c r="S31" s="123">
        <f>+'2P'!S31+PS!S31</f>
        <v>2.0799999999999999E-2</v>
      </c>
      <c r="T31" s="123">
        <f>+'2P'!T31+PS!T31</f>
        <v>0</v>
      </c>
      <c r="U31" s="123">
        <f>+'2P'!U31+PS!U31</f>
        <v>0</v>
      </c>
      <c r="V31" s="123">
        <f>+'2P'!V31+PS!V31</f>
        <v>5.3301240000000005</v>
      </c>
      <c r="W31" s="123">
        <f>+'2P'!W31+PS!W31</f>
        <v>0</v>
      </c>
      <c r="X31" s="124">
        <f>IF('2P'!X31=0,PS!X31,IF(PS!X31=0,'2P'!X31,AVERAGE('2P'!X31,PS!X31)))</f>
        <v>101.55800000000001</v>
      </c>
      <c r="Y31" s="124">
        <f>IF('2P'!Y31=0,PS!Y31,IF(PS!Y31=0,'2P'!Y31,AVERAGE('2P'!Y31,PS!Y31)))</f>
        <v>4.7545470000000005</v>
      </c>
      <c r="Z31" s="124">
        <f>IF('2P'!Z31=0,PS!Z31,IF(PS!Z31=0,'2P'!Z31,AVERAGE('2P'!Z31,PS!Z31)))</f>
        <v>0</v>
      </c>
      <c r="AA31" s="125">
        <f>+'2P'!AA31+PS!AA31</f>
        <v>2.112409</v>
      </c>
      <c r="AB31" s="125">
        <f>+'2P'!AB31+PS!AB31</f>
        <v>1.4139539999999999</v>
      </c>
      <c r="AC31" s="125">
        <f>+'2P'!AC31+PS!AC31</f>
        <v>0</v>
      </c>
      <c r="AD31" s="125">
        <f t="shared" si="0"/>
        <v>0</v>
      </c>
      <c r="AE31" s="125">
        <f>+'2P'!AE31+PS!AE31</f>
        <v>0</v>
      </c>
      <c r="AF31" s="125">
        <f>+'2P'!AF31+PS!AF31</f>
        <v>0.69845500000000005</v>
      </c>
      <c r="AG31" s="125">
        <f>+'2P'!AG31+PS!AG31</f>
        <v>0.11977600000000001</v>
      </c>
    </row>
    <row r="32" spans="1:33" x14ac:dyDescent="0.2">
      <c r="A32" s="121">
        <f>PDP!A32</f>
        <v>2042</v>
      </c>
      <c r="B32" s="122">
        <f>+'2P'!B32+PS!B32</f>
        <v>1</v>
      </c>
      <c r="C32" s="123">
        <f>+'2P'!C32+PS!C32</f>
        <v>2.4701999999999998E-2</v>
      </c>
      <c r="D32" s="123">
        <f>+'2P'!D32+PS!D32</f>
        <v>0</v>
      </c>
      <c r="E32" s="123">
        <f>+'2P'!E32+PS!E32</f>
        <v>0</v>
      </c>
      <c r="F32" s="123">
        <f>+'2P'!F32+PS!F32</f>
        <v>5.0637940000000006</v>
      </c>
      <c r="G32" s="123">
        <f>+'2P'!G32+PS!G32</f>
        <v>0</v>
      </c>
      <c r="H32" s="123">
        <f>+'2P'!H32+PS!H32</f>
        <v>4.9410000000000001E-3</v>
      </c>
      <c r="I32" s="123">
        <f>+'2P'!I32+PS!I32</f>
        <v>0</v>
      </c>
      <c r="J32" s="123">
        <f>+'2P'!J32+PS!J32</f>
        <v>0</v>
      </c>
      <c r="K32" s="123">
        <f>+'2P'!K32+PS!K32</f>
        <v>2.4701999999999998E-2</v>
      </c>
      <c r="L32" s="123">
        <f>+'2P'!L32+PS!L32</f>
        <v>0</v>
      </c>
      <c r="M32" s="123">
        <f>+'2P'!M32+PS!M32</f>
        <v>0</v>
      </c>
      <c r="N32" s="123">
        <f>+'2P'!N32+PS!N32</f>
        <v>5.0637940000000006</v>
      </c>
      <c r="O32" s="123">
        <f>+'2P'!O32+PS!O32</f>
        <v>0</v>
      </c>
      <c r="P32" s="123">
        <f>+'2P'!P32+PS!P32</f>
        <v>4.9410000000000001E-3</v>
      </c>
      <c r="Q32" s="123">
        <f>+'2P'!Q32+PS!Q32</f>
        <v>0</v>
      </c>
      <c r="R32" s="123">
        <f>+'2P'!R32+PS!R32</f>
        <v>0</v>
      </c>
      <c r="S32" s="123">
        <f>+'2P'!S32+PS!S32</f>
        <v>1.9761000000000001E-2</v>
      </c>
      <c r="T32" s="123">
        <f>+'2P'!T32+PS!T32</f>
        <v>0</v>
      </c>
      <c r="U32" s="123">
        <f>+'2P'!U32+PS!U32</f>
        <v>0</v>
      </c>
      <c r="V32" s="123">
        <f>+'2P'!V32+PS!V32</f>
        <v>5.0637940000000006</v>
      </c>
      <c r="W32" s="123">
        <f>+'2P'!W32+PS!W32</f>
        <v>0</v>
      </c>
      <c r="X32" s="124">
        <f>IF('2P'!X32=0,PS!X32,IF(PS!X32=0,'2P'!X32,AVERAGE('2P'!X32,PS!X32)))</f>
        <v>101.55800000000001</v>
      </c>
      <c r="Y32" s="124">
        <f>IF('2P'!Y32=0,PS!Y32,IF(PS!Y32=0,'2P'!Y32,AVERAGE('2P'!Y32,PS!Y32)))</f>
        <v>4.7545470000000005</v>
      </c>
      <c r="Z32" s="124">
        <f>IF('2P'!Z32=0,PS!Z32,IF(PS!Z32=0,'2P'!Z32,AVERAGE('2P'!Z32,PS!Z32)))</f>
        <v>0</v>
      </c>
      <c r="AA32" s="125">
        <f>+'2P'!AA32+PS!AA32</f>
        <v>2.0068899999999998</v>
      </c>
      <c r="AB32" s="125">
        <f>+'2P'!AB32+PS!AB32</f>
        <v>1.414031</v>
      </c>
      <c r="AC32" s="125">
        <f>+'2P'!AC32+PS!AC32</f>
        <v>0</v>
      </c>
      <c r="AD32" s="125">
        <f t="shared" si="0"/>
        <v>-2.2204460492503131E-16</v>
      </c>
      <c r="AE32" s="125">
        <f>+'2P'!AE32+PS!AE32</f>
        <v>0</v>
      </c>
      <c r="AF32" s="125">
        <f>+'2P'!AF32+PS!AF32</f>
        <v>0.59285900000000002</v>
      </c>
      <c r="AG32" s="125">
        <f>+'2P'!AG32+PS!AG32</f>
        <v>9.2425000000000007E-2</v>
      </c>
    </row>
    <row r="33" spans="1:33" x14ac:dyDescent="0.2">
      <c r="A33" s="121">
        <f>PDP!A33</f>
        <v>2043</v>
      </c>
      <c r="B33" s="122">
        <f>+'2P'!B33+PS!B33</f>
        <v>1</v>
      </c>
      <c r="C33" s="123">
        <f>+'2P'!C33+PS!C33</f>
        <v>2.3466000000000001E-2</v>
      </c>
      <c r="D33" s="123">
        <f>+'2P'!D33+PS!D33</f>
        <v>0</v>
      </c>
      <c r="E33" s="123">
        <f>+'2P'!E33+PS!E33</f>
        <v>0</v>
      </c>
      <c r="F33" s="123">
        <f>+'2P'!F33+PS!F33</f>
        <v>4.8107700000000007</v>
      </c>
      <c r="G33" s="123">
        <f>+'2P'!G33+PS!G33</f>
        <v>0</v>
      </c>
      <c r="H33" s="123">
        <f>+'2P'!H33+PS!H33</f>
        <v>4.6929999999999993E-3</v>
      </c>
      <c r="I33" s="123">
        <f>+'2P'!I33+PS!I33</f>
        <v>0</v>
      </c>
      <c r="J33" s="123">
        <f>+'2P'!J33+PS!J33</f>
        <v>0</v>
      </c>
      <c r="K33" s="123">
        <f>+'2P'!K33+PS!K33</f>
        <v>2.3466000000000001E-2</v>
      </c>
      <c r="L33" s="123">
        <f>+'2P'!L33+PS!L33</f>
        <v>0</v>
      </c>
      <c r="M33" s="123">
        <f>+'2P'!M33+PS!M33</f>
        <v>0</v>
      </c>
      <c r="N33" s="123">
        <f>+'2P'!N33+PS!N33</f>
        <v>4.8107700000000007</v>
      </c>
      <c r="O33" s="123">
        <f>+'2P'!O33+PS!O33</f>
        <v>0</v>
      </c>
      <c r="P33" s="123">
        <f>+'2P'!P33+PS!P33</f>
        <v>4.6929999999999993E-3</v>
      </c>
      <c r="Q33" s="123">
        <f>+'2P'!Q33+PS!Q33</f>
        <v>0</v>
      </c>
      <c r="R33" s="123">
        <f>+'2P'!R33+PS!R33</f>
        <v>0</v>
      </c>
      <c r="S33" s="123">
        <f>+'2P'!S33+PS!S33</f>
        <v>1.8773000000000001E-2</v>
      </c>
      <c r="T33" s="123">
        <f>+'2P'!T33+PS!T33</f>
        <v>0</v>
      </c>
      <c r="U33" s="123">
        <f>+'2P'!U33+PS!U33</f>
        <v>0</v>
      </c>
      <c r="V33" s="123">
        <f>+'2P'!V33+PS!V33</f>
        <v>4.8107700000000007</v>
      </c>
      <c r="W33" s="123">
        <f>+'2P'!W33+PS!W33</f>
        <v>0</v>
      </c>
      <c r="X33" s="124">
        <f>IF('2P'!X33=0,PS!X33,IF(PS!X33=0,'2P'!X33,AVERAGE('2P'!X33,PS!X33)))</f>
        <v>101.55800000000001</v>
      </c>
      <c r="Y33" s="124">
        <f>IF('2P'!Y33=0,PS!Y33,IF(PS!Y33=0,'2P'!Y33,AVERAGE('2P'!Y33,PS!Y33)))</f>
        <v>4.7545470000000005</v>
      </c>
      <c r="Z33" s="124">
        <f>IF('2P'!Z33=0,PS!Z33,IF(PS!Z33=0,'2P'!Z33,AVERAGE('2P'!Z33,PS!Z33)))</f>
        <v>0</v>
      </c>
      <c r="AA33" s="125">
        <f>+'2P'!AA33+PS!AA33</f>
        <v>1.9065509999999999</v>
      </c>
      <c r="AB33" s="125">
        <f>+'2P'!AB33+PS!AB33</f>
        <v>1.4141009999999998</v>
      </c>
      <c r="AC33" s="125">
        <f>+'2P'!AC33+PS!AC33</f>
        <v>0</v>
      </c>
      <c r="AD33" s="125">
        <f t="shared" si="0"/>
        <v>5.5511151231257827E-17</v>
      </c>
      <c r="AE33" s="125">
        <f>+'2P'!AE33+PS!AE33</f>
        <v>0</v>
      </c>
      <c r="AF33" s="125">
        <f>+'2P'!AF33+PS!AF33</f>
        <v>0.49245</v>
      </c>
      <c r="AG33" s="125">
        <f>+'2P'!AG33+PS!AG33</f>
        <v>6.9792000000000007E-2</v>
      </c>
    </row>
    <row r="34" spans="1:33" x14ac:dyDescent="0.2">
      <c r="A34" s="121">
        <f>PDP!A34</f>
        <v>2044</v>
      </c>
      <c r="B34" s="122">
        <f>+'2P'!B34+PS!B34</f>
        <v>1</v>
      </c>
      <c r="C34" s="123">
        <f>+'2P'!C34+PS!C34</f>
        <v>2.2353999999999999E-2</v>
      </c>
      <c r="D34" s="123">
        <f>+'2P'!D34+PS!D34</f>
        <v>0</v>
      </c>
      <c r="E34" s="123">
        <f>+'2P'!E34+PS!E34</f>
        <v>0</v>
      </c>
      <c r="F34" s="123">
        <f>+'2P'!F34+PS!F34</f>
        <v>4.5825979999999999</v>
      </c>
      <c r="G34" s="123">
        <f>+'2P'!G34+PS!G34</f>
        <v>0</v>
      </c>
      <c r="H34" s="123">
        <f>+'2P'!H34+PS!H34</f>
        <v>4.4710000000000001E-3</v>
      </c>
      <c r="I34" s="123">
        <f>+'2P'!I34+PS!I34</f>
        <v>0</v>
      </c>
      <c r="J34" s="123">
        <f>+'2P'!J34+PS!J34</f>
        <v>0</v>
      </c>
      <c r="K34" s="123">
        <f>+'2P'!K34+PS!K34</f>
        <v>2.2353999999999999E-2</v>
      </c>
      <c r="L34" s="123">
        <f>+'2P'!L34+PS!L34</f>
        <v>0</v>
      </c>
      <c r="M34" s="123">
        <f>+'2P'!M34+PS!M34</f>
        <v>0</v>
      </c>
      <c r="N34" s="123">
        <f>+'2P'!N34+PS!N34</f>
        <v>4.5825979999999999</v>
      </c>
      <c r="O34" s="123">
        <f>+'2P'!O34+PS!O34</f>
        <v>0</v>
      </c>
      <c r="P34" s="123">
        <f>+'2P'!P34+PS!P34</f>
        <v>4.4710000000000001E-3</v>
      </c>
      <c r="Q34" s="123">
        <f>+'2P'!Q34+PS!Q34</f>
        <v>0</v>
      </c>
      <c r="R34" s="123">
        <f>+'2P'!R34+PS!R34</f>
        <v>0</v>
      </c>
      <c r="S34" s="123">
        <f>+'2P'!S34+PS!S34</f>
        <v>1.7883E-2</v>
      </c>
      <c r="T34" s="123">
        <f>+'2P'!T34+PS!T34</f>
        <v>0</v>
      </c>
      <c r="U34" s="123">
        <f>+'2P'!U34+PS!U34</f>
        <v>0</v>
      </c>
      <c r="V34" s="123">
        <f>+'2P'!V34+PS!V34</f>
        <v>4.5825979999999999</v>
      </c>
      <c r="W34" s="123">
        <f>+'2P'!W34+PS!W34</f>
        <v>0</v>
      </c>
      <c r="X34" s="124">
        <f>IF('2P'!X34=0,PS!X34,IF(PS!X34=0,'2P'!X34,AVERAGE('2P'!X34,PS!X34)))</f>
        <v>101.55800000000001</v>
      </c>
      <c r="Y34" s="124">
        <f>IF('2P'!Y34=0,PS!Y34,IF(PS!Y34=0,'2P'!Y34,AVERAGE('2P'!Y34,PS!Y34)))</f>
        <v>4.7545470000000005</v>
      </c>
      <c r="Z34" s="124">
        <f>IF('2P'!Z34=0,PS!Z34,IF(PS!Z34=0,'2P'!Z34,AVERAGE('2P'!Z34,PS!Z34)))</f>
        <v>0</v>
      </c>
      <c r="AA34" s="125">
        <f>+'2P'!AA34+PS!AA34</f>
        <v>1.8161639999999999</v>
      </c>
      <c r="AB34" s="125">
        <f>+'2P'!AB34+PS!AB34</f>
        <v>1.4814940000000001</v>
      </c>
      <c r="AC34" s="125">
        <f>+'2P'!AC34+PS!AC34</f>
        <v>0</v>
      </c>
      <c r="AD34" s="125">
        <f t="shared" si="0"/>
        <v>-2.2204460492503131E-16</v>
      </c>
      <c r="AE34" s="125">
        <f>+'2P'!AE34+PS!AE34</f>
        <v>0</v>
      </c>
      <c r="AF34" s="125">
        <f>+'2P'!AF34+PS!AF34</f>
        <v>0.33467000000000002</v>
      </c>
      <c r="AG34" s="125">
        <f>+'2P'!AG34+PS!AG34</f>
        <v>4.3119000000000005E-2</v>
      </c>
    </row>
    <row r="35" spans="1:33" x14ac:dyDescent="0.2">
      <c r="A35" s="121">
        <f>PDP!A35</f>
        <v>2045</v>
      </c>
      <c r="B35" s="122">
        <f>+'2P'!B35+PS!B35</f>
        <v>1</v>
      </c>
      <c r="C35" s="123">
        <f>+'2P'!C35+PS!C35</f>
        <v>2.1176E-2</v>
      </c>
      <c r="D35" s="123">
        <f>+'2P'!D35+PS!D35</f>
        <v>0</v>
      </c>
      <c r="E35" s="123">
        <f>+'2P'!E35+PS!E35</f>
        <v>0</v>
      </c>
      <c r="F35" s="123">
        <f>+'2P'!F35+PS!F35</f>
        <v>4.3414190000000001</v>
      </c>
      <c r="G35" s="123">
        <f>+'2P'!G35+PS!G35</f>
        <v>0</v>
      </c>
      <c r="H35" s="123">
        <f>+'2P'!H35+PS!H35</f>
        <v>4.235E-3</v>
      </c>
      <c r="I35" s="123">
        <f>+'2P'!I35+PS!I35</f>
        <v>0</v>
      </c>
      <c r="J35" s="123">
        <f>+'2P'!J35+PS!J35</f>
        <v>0</v>
      </c>
      <c r="K35" s="123">
        <f>+'2P'!K35+PS!K35</f>
        <v>2.1176E-2</v>
      </c>
      <c r="L35" s="123">
        <f>+'2P'!L35+PS!L35</f>
        <v>0</v>
      </c>
      <c r="M35" s="123">
        <f>+'2P'!M35+PS!M35</f>
        <v>0</v>
      </c>
      <c r="N35" s="123">
        <f>+'2P'!N35+PS!N35</f>
        <v>4.3414190000000001</v>
      </c>
      <c r="O35" s="123">
        <f>+'2P'!O35+PS!O35</f>
        <v>0</v>
      </c>
      <c r="P35" s="123">
        <f>+'2P'!P35+PS!P35</f>
        <v>4.235E-3</v>
      </c>
      <c r="Q35" s="123">
        <f>+'2P'!Q35+PS!Q35</f>
        <v>0</v>
      </c>
      <c r="R35" s="123">
        <f>+'2P'!R35+PS!R35</f>
        <v>0</v>
      </c>
      <c r="S35" s="123">
        <f>+'2P'!S35+PS!S35</f>
        <v>1.6941000000000001E-2</v>
      </c>
      <c r="T35" s="123">
        <f>+'2P'!T35+PS!T35</f>
        <v>0</v>
      </c>
      <c r="U35" s="123">
        <f>+'2P'!U35+PS!U35</f>
        <v>0</v>
      </c>
      <c r="V35" s="123">
        <f>+'2P'!V35+PS!V35</f>
        <v>4.3414190000000001</v>
      </c>
      <c r="W35" s="123">
        <f>+'2P'!W35+PS!W35</f>
        <v>0</v>
      </c>
      <c r="X35" s="124">
        <f>IF('2P'!X35=0,PS!X35,IF(PS!X35=0,'2P'!X35,AVERAGE('2P'!X35,PS!X35)))</f>
        <v>101.55800000000001</v>
      </c>
      <c r="Y35" s="124">
        <f>IF('2P'!Y35=0,PS!Y35,IF(PS!Y35=0,'2P'!Y35,AVERAGE('2P'!Y35,PS!Y35)))</f>
        <v>4.7545470000000005</v>
      </c>
      <c r="Z35" s="124">
        <f>IF('2P'!Z35=0,PS!Z35,IF(PS!Z35=0,'2P'!Z35,AVERAGE('2P'!Z35,PS!Z35)))</f>
        <v>0</v>
      </c>
      <c r="AA35" s="125">
        <f>+'2P'!AA35+PS!AA35</f>
        <v>1.720496</v>
      </c>
      <c r="AB35" s="125">
        <f>+'2P'!AB35+PS!AB35</f>
        <v>1.478532</v>
      </c>
      <c r="AC35" s="125">
        <f>+'2P'!AC35+PS!AC35</f>
        <v>0</v>
      </c>
      <c r="AD35" s="125">
        <f t="shared" si="0"/>
        <v>8.3266726846886741E-17</v>
      </c>
      <c r="AE35" s="125">
        <f>+'2P'!AE35+PS!AE35</f>
        <v>0</v>
      </c>
      <c r="AF35" s="125">
        <f>+'2P'!AF35+PS!AF35</f>
        <v>0.24196399999999998</v>
      </c>
      <c r="AG35" s="125">
        <f>+'2P'!AG35+PS!AG35</f>
        <v>2.8340999999999998E-2</v>
      </c>
    </row>
    <row r="36" spans="1:33" x14ac:dyDescent="0.2">
      <c r="A36" s="121">
        <f>PDP!A36</f>
        <v>2046</v>
      </c>
      <c r="B36" s="122">
        <f>+'2P'!B36+PS!B36</f>
        <v>1</v>
      </c>
      <c r="C36" s="123">
        <f>+'2P'!C36+PS!C36</f>
        <v>2.0119000000000001E-2</v>
      </c>
      <c r="D36" s="123">
        <f>+'2P'!D36+PS!D36</f>
        <v>0</v>
      </c>
      <c r="E36" s="123">
        <f>+'2P'!E36+PS!E36</f>
        <v>0</v>
      </c>
      <c r="F36" s="123">
        <f>+'2P'!F36+PS!F36</f>
        <v>4.1244930000000002</v>
      </c>
      <c r="G36" s="123">
        <f>+'2P'!G36+PS!G36</f>
        <v>0</v>
      </c>
      <c r="H36" s="123">
        <f>+'2P'!H36+PS!H36</f>
        <v>4.0239999999999998E-3</v>
      </c>
      <c r="I36" s="123">
        <f>+'2P'!I36+PS!I36</f>
        <v>0</v>
      </c>
      <c r="J36" s="123">
        <f>+'2P'!J36+PS!J36</f>
        <v>0</v>
      </c>
      <c r="K36" s="123">
        <f>+'2P'!K36+PS!K36</f>
        <v>2.0119000000000001E-2</v>
      </c>
      <c r="L36" s="123">
        <f>+'2P'!L36+PS!L36</f>
        <v>0</v>
      </c>
      <c r="M36" s="123">
        <f>+'2P'!M36+PS!M36</f>
        <v>0</v>
      </c>
      <c r="N36" s="123">
        <f>+'2P'!N36+PS!N36</f>
        <v>4.1244930000000002</v>
      </c>
      <c r="O36" s="123">
        <f>+'2P'!O36+PS!O36</f>
        <v>0</v>
      </c>
      <c r="P36" s="123">
        <f>+'2P'!P36+PS!P36</f>
        <v>4.0239999999999998E-3</v>
      </c>
      <c r="Q36" s="123">
        <f>+'2P'!Q36+PS!Q36</f>
        <v>0</v>
      </c>
      <c r="R36" s="123">
        <f>+'2P'!R36+PS!R36</f>
        <v>0</v>
      </c>
      <c r="S36" s="123">
        <f>+'2P'!S36+PS!S36</f>
        <v>1.6095000000000002E-2</v>
      </c>
      <c r="T36" s="123">
        <f>+'2P'!T36+PS!T36</f>
        <v>0</v>
      </c>
      <c r="U36" s="123">
        <f>+'2P'!U36+PS!U36</f>
        <v>0</v>
      </c>
      <c r="V36" s="123">
        <f>+'2P'!V36+PS!V36</f>
        <v>4.1244930000000002</v>
      </c>
      <c r="W36" s="123">
        <f>+'2P'!W36+PS!W36</f>
        <v>0</v>
      </c>
      <c r="X36" s="124">
        <f>IF('2P'!X36=0,PS!X36,IF(PS!X36=0,'2P'!X36,AVERAGE('2P'!X36,PS!X36)))</f>
        <v>101.55800000000001</v>
      </c>
      <c r="Y36" s="124">
        <f>IF('2P'!Y36=0,PS!Y36,IF(PS!Y36=0,'2P'!Y36,AVERAGE('2P'!Y36,PS!Y36)))</f>
        <v>4.7545470000000005</v>
      </c>
      <c r="Z36" s="124">
        <f>IF('2P'!Z36=0,PS!Z36,IF(PS!Z36=0,'2P'!Z36,AVERAGE('2P'!Z36,PS!Z36)))</f>
        <v>0</v>
      </c>
      <c r="AA36" s="125">
        <f>+'2P'!AA36+PS!AA36</f>
        <v>1.6345780000000001</v>
      </c>
      <c r="AB36" s="125">
        <f>+'2P'!AB36+PS!AB36</f>
        <v>1.47837</v>
      </c>
      <c r="AC36" s="125">
        <f>+'2P'!AC36+PS!AC36</f>
        <v>0</v>
      </c>
      <c r="AD36" s="125">
        <f t="shared" si="0"/>
        <v>1.1102230246251565E-16</v>
      </c>
      <c r="AE36" s="125">
        <f>+'2P'!AE36+PS!AE36</f>
        <v>0</v>
      </c>
      <c r="AF36" s="125">
        <f>+'2P'!AF36+PS!AF36</f>
        <v>0.15620800000000001</v>
      </c>
      <c r="AG36" s="125">
        <f>+'2P'!AG36+PS!AG36</f>
        <v>1.6632999999999998E-2</v>
      </c>
    </row>
    <row r="37" spans="1:33" x14ac:dyDescent="0.2">
      <c r="A37" s="121">
        <f>PDP!A37</f>
        <v>2047</v>
      </c>
      <c r="B37" s="122">
        <f>+'2P'!B37+PS!B37</f>
        <v>1</v>
      </c>
      <c r="C37" s="123">
        <f>+'2P'!C37+PS!C37</f>
        <v>1.9115E-2</v>
      </c>
      <c r="D37" s="123">
        <f>+'2P'!D37+PS!D37</f>
        <v>0</v>
      </c>
      <c r="E37" s="123">
        <f>+'2P'!E37+PS!E37</f>
        <v>0</v>
      </c>
      <c r="F37" s="123">
        <f>+'2P'!F37+PS!F37</f>
        <v>3.9184039999999998</v>
      </c>
      <c r="G37" s="123">
        <f>+'2P'!G37+PS!G37</f>
        <v>0</v>
      </c>
      <c r="H37" s="123">
        <f>+'2P'!H37+PS!H37</f>
        <v>3.823E-3</v>
      </c>
      <c r="I37" s="123">
        <f>+'2P'!I37+PS!I37</f>
        <v>0</v>
      </c>
      <c r="J37" s="123">
        <f>+'2P'!J37+PS!J37</f>
        <v>0</v>
      </c>
      <c r="K37" s="123">
        <f>+'2P'!K37+PS!K37</f>
        <v>1.9115E-2</v>
      </c>
      <c r="L37" s="123">
        <f>+'2P'!L37+PS!L37</f>
        <v>0</v>
      </c>
      <c r="M37" s="123">
        <f>+'2P'!M37+PS!M37</f>
        <v>0</v>
      </c>
      <c r="N37" s="123">
        <f>+'2P'!N37+PS!N37</f>
        <v>3.9184039999999998</v>
      </c>
      <c r="O37" s="123">
        <f>+'2P'!O37+PS!O37</f>
        <v>0</v>
      </c>
      <c r="P37" s="123">
        <f>+'2P'!P37+PS!P37</f>
        <v>3.823E-3</v>
      </c>
      <c r="Q37" s="123">
        <f>+'2P'!Q37+PS!Q37</f>
        <v>0</v>
      </c>
      <c r="R37" s="123">
        <f>+'2P'!R37+PS!R37</f>
        <v>0</v>
      </c>
      <c r="S37" s="123">
        <f>+'2P'!S37+PS!S37</f>
        <v>1.5292E-2</v>
      </c>
      <c r="T37" s="123">
        <f>+'2P'!T37+PS!T37</f>
        <v>0</v>
      </c>
      <c r="U37" s="123">
        <f>+'2P'!U37+PS!U37</f>
        <v>0</v>
      </c>
      <c r="V37" s="123">
        <f>+'2P'!V37+PS!V37</f>
        <v>3.9184039999999998</v>
      </c>
      <c r="W37" s="123">
        <f>+'2P'!W37+PS!W37</f>
        <v>0</v>
      </c>
      <c r="X37" s="124">
        <f>IF('2P'!X37=0,PS!X37,IF(PS!X37=0,'2P'!X37,AVERAGE('2P'!X37,PS!X37)))</f>
        <v>101.55800000000001</v>
      </c>
      <c r="Y37" s="124">
        <f>IF('2P'!Y37=0,PS!Y37,IF(PS!Y37=0,'2P'!Y37,AVERAGE('2P'!Y37,PS!Y37)))</f>
        <v>4.7545470000000005</v>
      </c>
      <c r="Z37" s="124">
        <f>IF('2P'!Z37=0,PS!Z37,IF(PS!Z37=0,'2P'!Z37,AVERAGE('2P'!Z37,PS!Z37)))</f>
        <v>0</v>
      </c>
      <c r="AA37" s="125">
        <f>+'2P'!AA37+PS!AA37</f>
        <v>1.5530269999999999</v>
      </c>
      <c r="AB37" s="125">
        <f>+'2P'!AB37+PS!AB37</f>
        <v>1.467625</v>
      </c>
      <c r="AC37" s="125">
        <f>+'2P'!AC37+PS!AC37</f>
        <v>0</v>
      </c>
      <c r="AD37" s="125">
        <f t="shared" si="0"/>
        <v>-2.7755575615628914E-17</v>
      </c>
      <c r="AE37" s="125">
        <f>+'2P'!AE37+PS!AE37</f>
        <v>0</v>
      </c>
      <c r="AF37" s="125">
        <f>+'2P'!AF37+PS!AF37</f>
        <v>8.5402000000000006E-2</v>
      </c>
      <c r="AG37" s="125">
        <f>+'2P'!AG37+PS!AG37</f>
        <v>8.2660000000000008E-3</v>
      </c>
    </row>
    <row r="38" spans="1:33" x14ac:dyDescent="0.2">
      <c r="A38" s="121">
        <f>PDP!A38</f>
        <v>2048</v>
      </c>
      <c r="B38" s="122">
        <f>+'2P'!B38+PS!B38</f>
        <v>0</v>
      </c>
      <c r="C38" s="123">
        <f>+'2P'!C38+PS!C38</f>
        <v>0</v>
      </c>
      <c r="D38" s="123">
        <f>+'2P'!D38+PS!D38</f>
        <v>0</v>
      </c>
      <c r="E38" s="123">
        <f>+'2P'!E38+PS!E38</f>
        <v>0</v>
      </c>
      <c r="F38" s="123">
        <f>+'2P'!F38+PS!F38</f>
        <v>0</v>
      </c>
      <c r="G38" s="123">
        <f>+'2P'!G38+PS!G38</f>
        <v>0</v>
      </c>
      <c r="H38" s="123">
        <f>+'2P'!H38+PS!H38</f>
        <v>0</v>
      </c>
      <c r="I38" s="123">
        <f>+'2P'!I38+PS!I38</f>
        <v>0</v>
      </c>
      <c r="J38" s="123">
        <f>+'2P'!J38+PS!J38</f>
        <v>0</v>
      </c>
      <c r="K38" s="123">
        <f>+'2P'!K38+PS!K38</f>
        <v>0</v>
      </c>
      <c r="L38" s="123">
        <f>+'2P'!L38+PS!L38</f>
        <v>0</v>
      </c>
      <c r="M38" s="123">
        <f>+'2P'!M38+PS!M38</f>
        <v>0</v>
      </c>
      <c r="N38" s="123">
        <f>+'2P'!N38+PS!N38</f>
        <v>0</v>
      </c>
      <c r="O38" s="123">
        <f>+'2P'!O38+PS!O38</f>
        <v>0</v>
      </c>
      <c r="P38" s="123">
        <f>+'2P'!P38+PS!P38</f>
        <v>0</v>
      </c>
      <c r="Q38" s="123">
        <f>+'2P'!Q38+PS!Q38</f>
        <v>0</v>
      </c>
      <c r="R38" s="123">
        <f>+'2P'!R38+PS!R38</f>
        <v>0</v>
      </c>
      <c r="S38" s="123">
        <f>+'2P'!S38+PS!S38</f>
        <v>0</v>
      </c>
      <c r="T38" s="123">
        <f>+'2P'!T38+PS!T38</f>
        <v>0</v>
      </c>
      <c r="U38" s="123">
        <f>+'2P'!U38+PS!U38</f>
        <v>0</v>
      </c>
      <c r="V38" s="123">
        <f>+'2P'!V38+PS!V38</f>
        <v>0</v>
      </c>
      <c r="W38" s="123">
        <f>+'2P'!W38+PS!W38</f>
        <v>0</v>
      </c>
      <c r="X38" s="124">
        <f>IF('2P'!X38=0,PS!X38,IF(PS!X38=0,'2P'!X38,AVERAGE('2P'!X38,PS!X38)))</f>
        <v>101.55800000000001</v>
      </c>
      <c r="Y38" s="124">
        <f>IF('2P'!Y38=0,PS!Y38,IF(PS!Y38=0,'2P'!Y38,AVERAGE('2P'!Y38,PS!Y38)))</f>
        <v>4.7545470000000005</v>
      </c>
      <c r="Z38" s="124">
        <f>IF('2P'!Z38=0,PS!Z38,IF(PS!Z38=0,'2P'!Z38,AVERAGE('2P'!Z38,PS!Z38)))</f>
        <v>0</v>
      </c>
      <c r="AA38" s="125">
        <f>+'2P'!AA38+PS!AA38</f>
        <v>0</v>
      </c>
      <c r="AB38" s="125">
        <f>+'2P'!AB38+PS!AB38</f>
        <v>0</v>
      </c>
      <c r="AC38" s="125">
        <f>+'2P'!AC38+PS!AC38</f>
        <v>0</v>
      </c>
      <c r="AD38" s="125">
        <f t="shared" si="0"/>
        <v>0</v>
      </c>
      <c r="AE38" s="125">
        <f>+'2P'!AE38+PS!AE38</f>
        <v>0</v>
      </c>
      <c r="AF38" s="125">
        <f>+'2P'!AF38+PS!AF38</f>
        <v>0</v>
      </c>
      <c r="AG38" s="125">
        <f>+'2P'!AG38+PS!AG38</f>
        <v>0</v>
      </c>
    </row>
    <row r="39" spans="1:33" x14ac:dyDescent="0.2">
      <c r="A39" s="121">
        <f>PDP!A39</f>
        <v>2049</v>
      </c>
      <c r="B39" s="122">
        <f>+'2P'!B39+PS!B39</f>
        <v>0</v>
      </c>
      <c r="C39" s="123">
        <f>+'2P'!C39+PS!C39</f>
        <v>0</v>
      </c>
      <c r="D39" s="123">
        <f>+'2P'!D39+PS!D39</f>
        <v>0</v>
      </c>
      <c r="E39" s="123">
        <f>+'2P'!E39+PS!E39</f>
        <v>0</v>
      </c>
      <c r="F39" s="123">
        <f>+'2P'!F39+PS!F39</f>
        <v>0</v>
      </c>
      <c r="G39" s="123">
        <f>+'2P'!G39+PS!G39</f>
        <v>0</v>
      </c>
      <c r="H39" s="123">
        <f>+'2P'!H39+PS!H39</f>
        <v>0</v>
      </c>
      <c r="I39" s="123">
        <f>+'2P'!I39+PS!I39</f>
        <v>0</v>
      </c>
      <c r="J39" s="123">
        <f>+'2P'!J39+PS!J39</f>
        <v>0</v>
      </c>
      <c r="K39" s="123">
        <f>+'2P'!K39+PS!K39</f>
        <v>0</v>
      </c>
      <c r="L39" s="123">
        <f>+'2P'!L39+PS!L39</f>
        <v>0</v>
      </c>
      <c r="M39" s="123">
        <f>+'2P'!M39+PS!M39</f>
        <v>0</v>
      </c>
      <c r="N39" s="123">
        <f>+'2P'!N39+PS!N39</f>
        <v>0</v>
      </c>
      <c r="O39" s="123">
        <f>+'2P'!O39+PS!O39</f>
        <v>0</v>
      </c>
      <c r="P39" s="123">
        <f>+'2P'!P39+PS!P39</f>
        <v>0</v>
      </c>
      <c r="Q39" s="123">
        <f>+'2P'!Q39+PS!Q39</f>
        <v>0</v>
      </c>
      <c r="R39" s="123">
        <f>+'2P'!R39+PS!R39</f>
        <v>0</v>
      </c>
      <c r="S39" s="123">
        <f>+'2P'!S39+PS!S39</f>
        <v>0</v>
      </c>
      <c r="T39" s="123">
        <f>+'2P'!T39+PS!T39</f>
        <v>0</v>
      </c>
      <c r="U39" s="123">
        <f>+'2P'!U39+PS!U39</f>
        <v>0</v>
      </c>
      <c r="V39" s="123">
        <f>+'2P'!V39+PS!V39</f>
        <v>0</v>
      </c>
      <c r="W39" s="123">
        <f>+'2P'!W39+PS!W39</f>
        <v>0</v>
      </c>
      <c r="X39" s="124">
        <f>IF('2P'!X39=0,PS!X39,IF(PS!X39=0,'2P'!X39,AVERAGE('2P'!X39,PS!X39)))</f>
        <v>101.55800000000001</v>
      </c>
      <c r="Y39" s="124">
        <f>IF('2P'!Y39=0,PS!Y39,IF(PS!Y39=0,'2P'!Y39,AVERAGE('2P'!Y39,PS!Y39)))</f>
        <v>4.7545470000000005</v>
      </c>
      <c r="Z39" s="124">
        <f>IF('2P'!Z39=0,PS!Z39,IF(PS!Z39=0,'2P'!Z39,AVERAGE('2P'!Z39,PS!Z39)))</f>
        <v>0</v>
      </c>
      <c r="AA39" s="125">
        <f>+'2P'!AA39+PS!AA39</f>
        <v>0</v>
      </c>
      <c r="AB39" s="125">
        <f>+'2P'!AB39+PS!AB39</f>
        <v>0</v>
      </c>
      <c r="AC39" s="125">
        <f>+'2P'!AC39+PS!AC39</f>
        <v>0</v>
      </c>
      <c r="AD39" s="125">
        <f t="shared" si="0"/>
        <v>0</v>
      </c>
      <c r="AE39" s="125">
        <f>+'2P'!AE39+PS!AE39</f>
        <v>0</v>
      </c>
      <c r="AF39" s="125">
        <f>+'2P'!AF39+PS!AF39</f>
        <v>0</v>
      </c>
      <c r="AG39" s="125">
        <f>+'2P'!AG39+PS!AG39</f>
        <v>0</v>
      </c>
    </row>
    <row r="40" spans="1:33" x14ac:dyDescent="0.2">
      <c r="A40" s="121">
        <f>PDP!A40</f>
        <v>2050</v>
      </c>
      <c r="B40" s="122">
        <f>+'2P'!B40+PS!B40</f>
        <v>0</v>
      </c>
      <c r="C40" s="123">
        <f>+'2P'!C40+PS!C40</f>
        <v>0</v>
      </c>
      <c r="D40" s="123">
        <f>+'2P'!D40+PS!D40</f>
        <v>0</v>
      </c>
      <c r="E40" s="123">
        <f>+'2P'!E40+PS!E40</f>
        <v>0</v>
      </c>
      <c r="F40" s="123">
        <f>+'2P'!F40+PS!F40</f>
        <v>0</v>
      </c>
      <c r="G40" s="123">
        <f>+'2P'!G40+PS!G40</f>
        <v>0</v>
      </c>
      <c r="H40" s="123">
        <f>+'2P'!H40+PS!H40</f>
        <v>0</v>
      </c>
      <c r="I40" s="123">
        <f>+'2P'!I40+PS!I40</f>
        <v>0</v>
      </c>
      <c r="J40" s="123">
        <f>+'2P'!J40+PS!J40</f>
        <v>0</v>
      </c>
      <c r="K40" s="123">
        <f>+'2P'!K40+PS!K40</f>
        <v>0</v>
      </c>
      <c r="L40" s="123">
        <f>+'2P'!L40+PS!L40</f>
        <v>0</v>
      </c>
      <c r="M40" s="123">
        <f>+'2P'!M40+PS!M40</f>
        <v>0</v>
      </c>
      <c r="N40" s="123">
        <f>+'2P'!N40+PS!N40</f>
        <v>0</v>
      </c>
      <c r="O40" s="123">
        <f>+'2P'!O40+PS!O40</f>
        <v>0</v>
      </c>
      <c r="P40" s="123">
        <f>+'2P'!P40+PS!P40</f>
        <v>0</v>
      </c>
      <c r="Q40" s="123">
        <f>+'2P'!Q40+PS!Q40</f>
        <v>0</v>
      </c>
      <c r="R40" s="123">
        <f>+'2P'!R40+PS!R40</f>
        <v>0</v>
      </c>
      <c r="S40" s="123">
        <f>+'2P'!S40+PS!S40</f>
        <v>0</v>
      </c>
      <c r="T40" s="123">
        <f>+'2P'!T40+PS!T40</f>
        <v>0</v>
      </c>
      <c r="U40" s="123">
        <f>+'2P'!U40+PS!U40</f>
        <v>0</v>
      </c>
      <c r="V40" s="123">
        <f>+'2P'!V40+PS!V40</f>
        <v>0</v>
      </c>
      <c r="W40" s="123">
        <f>+'2P'!W40+PS!W40</f>
        <v>0</v>
      </c>
      <c r="X40" s="124">
        <f>IF('2P'!X40=0,PS!X40,IF(PS!X40=0,'2P'!X40,AVERAGE('2P'!X40,PS!X40)))</f>
        <v>101.55800000000001</v>
      </c>
      <c r="Y40" s="124">
        <f>IF('2P'!Y40=0,PS!Y40,IF(PS!Y40=0,'2P'!Y40,AVERAGE('2P'!Y40,PS!Y40)))</f>
        <v>4.7545470000000005</v>
      </c>
      <c r="Z40" s="124">
        <f>IF('2P'!Z40=0,PS!Z40,IF(PS!Z40=0,'2P'!Z40,AVERAGE('2P'!Z40,PS!Z40)))</f>
        <v>0</v>
      </c>
      <c r="AA40" s="125">
        <f>+'2P'!AA40+PS!AA40</f>
        <v>0</v>
      </c>
      <c r="AB40" s="125">
        <f>+'2P'!AB40+PS!AB40</f>
        <v>0</v>
      </c>
      <c r="AC40" s="125">
        <f>+'2P'!AC40+PS!AC40</f>
        <v>0</v>
      </c>
      <c r="AD40" s="125">
        <f t="shared" si="0"/>
        <v>0</v>
      </c>
      <c r="AE40" s="125">
        <f>+'2P'!AE40+PS!AE40</f>
        <v>0</v>
      </c>
      <c r="AF40" s="125">
        <f>+'2P'!AF40+PS!AF40</f>
        <v>0</v>
      </c>
      <c r="AG40" s="125">
        <f>+'2P'!AG40+PS!AG40</f>
        <v>0</v>
      </c>
    </row>
    <row r="41" spans="1:33" x14ac:dyDescent="0.2">
      <c r="A41" s="121">
        <f>PDP!A41</f>
        <v>2051</v>
      </c>
      <c r="B41" s="122">
        <f>+'2P'!B41+PS!B41</f>
        <v>0</v>
      </c>
      <c r="C41" s="123">
        <f>+'2P'!C41+PS!C41</f>
        <v>0</v>
      </c>
      <c r="D41" s="123">
        <f>+'2P'!D41+PS!D41</f>
        <v>0</v>
      </c>
      <c r="E41" s="123">
        <f>+'2P'!E41+PS!E41</f>
        <v>0</v>
      </c>
      <c r="F41" s="123">
        <f>+'2P'!F41+PS!F41</f>
        <v>0</v>
      </c>
      <c r="G41" s="123">
        <f>+'2P'!G41+PS!G41</f>
        <v>0</v>
      </c>
      <c r="H41" s="123">
        <f>+'2P'!H41+PS!H41</f>
        <v>0</v>
      </c>
      <c r="I41" s="123">
        <f>+'2P'!I41+PS!I41</f>
        <v>0</v>
      </c>
      <c r="J41" s="123">
        <f>+'2P'!J41+PS!J41</f>
        <v>0</v>
      </c>
      <c r="K41" s="123">
        <f>+'2P'!K41+PS!K41</f>
        <v>0</v>
      </c>
      <c r="L41" s="123">
        <f>+'2P'!L41+PS!L41</f>
        <v>0</v>
      </c>
      <c r="M41" s="123">
        <f>+'2P'!M41+PS!M41</f>
        <v>0</v>
      </c>
      <c r="N41" s="123">
        <f>+'2P'!N41+PS!N41</f>
        <v>0</v>
      </c>
      <c r="O41" s="123">
        <f>+'2P'!O41+PS!O41</f>
        <v>0</v>
      </c>
      <c r="P41" s="123">
        <f>+'2P'!P41+PS!P41</f>
        <v>0</v>
      </c>
      <c r="Q41" s="123">
        <f>+'2P'!Q41+PS!Q41</f>
        <v>0</v>
      </c>
      <c r="R41" s="123">
        <f>+'2P'!R41+PS!R41</f>
        <v>0</v>
      </c>
      <c r="S41" s="123">
        <f>+'2P'!S41+PS!S41</f>
        <v>0</v>
      </c>
      <c r="T41" s="123">
        <f>+'2P'!T41+PS!T41</f>
        <v>0</v>
      </c>
      <c r="U41" s="123">
        <f>+'2P'!U41+PS!U41</f>
        <v>0</v>
      </c>
      <c r="V41" s="123">
        <f>+'2P'!V41+PS!V41</f>
        <v>0</v>
      </c>
      <c r="W41" s="123">
        <f>+'2P'!W41+PS!W41</f>
        <v>0</v>
      </c>
      <c r="X41" s="124">
        <f>IF('2P'!X41=0,PS!X41,IF(PS!X41=0,'2P'!X41,AVERAGE('2P'!X41,PS!X41)))</f>
        <v>101.55800000000001</v>
      </c>
      <c r="Y41" s="124">
        <f>IF('2P'!Y41=0,PS!Y41,IF(PS!Y41=0,'2P'!Y41,AVERAGE('2P'!Y41,PS!Y41)))</f>
        <v>4.7545470000000005</v>
      </c>
      <c r="Z41" s="124">
        <f>IF('2P'!Z41=0,PS!Z41,IF(PS!Z41=0,'2P'!Z41,AVERAGE('2P'!Z41,PS!Z41)))</f>
        <v>0</v>
      </c>
      <c r="AA41" s="125">
        <f>+'2P'!AA41+PS!AA41</f>
        <v>0</v>
      </c>
      <c r="AB41" s="125">
        <f>+'2P'!AB41+PS!AB41</f>
        <v>0</v>
      </c>
      <c r="AC41" s="125">
        <f>+'2P'!AC41+PS!AC41</f>
        <v>0</v>
      </c>
      <c r="AD41" s="125">
        <f t="shared" si="0"/>
        <v>0</v>
      </c>
      <c r="AE41" s="125">
        <f>+'2P'!AE41+PS!AE41</f>
        <v>0</v>
      </c>
      <c r="AF41" s="125">
        <f>+'2P'!AF41+PS!AF41</f>
        <v>0</v>
      </c>
      <c r="AG41" s="125">
        <f>+'2P'!AG41+PS!AG41</f>
        <v>0</v>
      </c>
    </row>
    <row r="42" spans="1:33" x14ac:dyDescent="0.2">
      <c r="A42" s="121">
        <f>PDP!A42</f>
        <v>2052</v>
      </c>
      <c r="B42" s="122">
        <f>+'2P'!B42+PS!B42</f>
        <v>0</v>
      </c>
      <c r="C42" s="123">
        <f>+'2P'!C42+PS!C42</f>
        <v>0</v>
      </c>
      <c r="D42" s="123">
        <f>+'2P'!D42+PS!D42</f>
        <v>0</v>
      </c>
      <c r="E42" s="123">
        <f>+'2P'!E42+PS!E42</f>
        <v>0</v>
      </c>
      <c r="F42" s="123">
        <f>+'2P'!F42+PS!F42</f>
        <v>0</v>
      </c>
      <c r="G42" s="123">
        <f>+'2P'!G42+PS!G42</f>
        <v>0</v>
      </c>
      <c r="H42" s="123">
        <f>+'2P'!H42+PS!H42</f>
        <v>0</v>
      </c>
      <c r="I42" s="123">
        <f>+'2P'!I42+PS!I42</f>
        <v>0</v>
      </c>
      <c r="J42" s="123">
        <f>+'2P'!J42+PS!J42</f>
        <v>0</v>
      </c>
      <c r="K42" s="123">
        <f>+'2P'!K42+PS!K42</f>
        <v>0</v>
      </c>
      <c r="L42" s="123">
        <f>+'2P'!L42+PS!L42</f>
        <v>0</v>
      </c>
      <c r="M42" s="123">
        <f>+'2P'!M42+PS!M42</f>
        <v>0</v>
      </c>
      <c r="N42" s="123">
        <f>+'2P'!N42+PS!N42</f>
        <v>0</v>
      </c>
      <c r="O42" s="123">
        <f>+'2P'!O42+PS!O42</f>
        <v>0</v>
      </c>
      <c r="P42" s="123">
        <f>+'2P'!P42+PS!P42</f>
        <v>0</v>
      </c>
      <c r="Q42" s="123">
        <f>+'2P'!Q42+PS!Q42</f>
        <v>0</v>
      </c>
      <c r="R42" s="123">
        <f>+'2P'!R42+PS!R42</f>
        <v>0</v>
      </c>
      <c r="S42" s="123">
        <f>+'2P'!S42+PS!S42</f>
        <v>0</v>
      </c>
      <c r="T42" s="123">
        <f>+'2P'!T42+PS!T42</f>
        <v>0</v>
      </c>
      <c r="U42" s="123">
        <f>+'2P'!U42+PS!U42</f>
        <v>0</v>
      </c>
      <c r="V42" s="123">
        <f>+'2P'!V42+PS!V42</f>
        <v>0</v>
      </c>
      <c r="W42" s="123">
        <f>+'2P'!W42+PS!W42</f>
        <v>0</v>
      </c>
      <c r="X42" s="124">
        <f>IF('2P'!X42=0,PS!X42,IF(PS!X42=0,'2P'!X42,AVERAGE('2P'!X42,PS!X42)))</f>
        <v>101.55800000000001</v>
      </c>
      <c r="Y42" s="124">
        <f>IF('2P'!Y42=0,PS!Y42,IF(PS!Y42=0,'2P'!Y42,AVERAGE('2P'!Y42,PS!Y42)))</f>
        <v>4.7545470000000005</v>
      </c>
      <c r="Z42" s="124">
        <f>IF('2P'!Z42=0,PS!Z42,IF(PS!Z42=0,'2P'!Z42,AVERAGE('2P'!Z42,PS!Z42)))</f>
        <v>0</v>
      </c>
      <c r="AA42" s="125">
        <f>+'2P'!AA42+PS!AA42</f>
        <v>0</v>
      </c>
      <c r="AB42" s="125">
        <f>+'2P'!AB42+PS!AB42</f>
        <v>0</v>
      </c>
      <c r="AC42" s="125">
        <f>+'2P'!AC42+PS!AC42</f>
        <v>0</v>
      </c>
      <c r="AD42" s="125">
        <f t="shared" si="0"/>
        <v>0</v>
      </c>
      <c r="AE42" s="125">
        <f>+'2P'!AE42+PS!AE42</f>
        <v>0</v>
      </c>
      <c r="AF42" s="125">
        <f>+'2P'!AF42+PS!AF42</f>
        <v>0</v>
      </c>
      <c r="AG42" s="125">
        <f>+'2P'!AG42+PS!AG42</f>
        <v>0</v>
      </c>
    </row>
    <row r="43" spans="1:33" x14ac:dyDescent="0.2">
      <c r="A43" s="121">
        <f>PDP!A43</f>
        <v>2053</v>
      </c>
      <c r="B43" s="122">
        <f>+'2P'!B43+PS!B43</f>
        <v>0</v>
      </c>
      <c r="C43" s="123">
        <f>+'2P'!C43+PS!C43</f>
        <v>0</v>
      </c>
      <c r="D43" s="123">
        <f>+'2P'!D43+PS!D43</f>
        <v>0</v>
      </c>
      <c r="E43" s="123">
        <f>+'2P'!E43+PS!E43</f>
        <v>0</v>
      </c>
      <c r="F43" s="123">
        <f>+'2P'!F43+PS!F43</f>
        <v>0</v>
      </c>
      <c r="G43" s="123">
        <f>+'2P'!G43+PS!G43</f>
        <v>0</v>
      </c>
      <c r="H43" s="123">
        <f>+'2P'!H43+PS!H43</f>
        <v>0</v>
      </c>
      <c r="I43" s="123">
        <f>+'2P'!I43+PS!I43</f>
        <v>0</v>
      </c>
      <c r="J43" s="123">
        <f>+'2P'!J43+PS!J43</f>
        <v>0</v>
      </c>
      <c r="K43" s="123">
        <f>+'2P'!K43+PS!K43</f>
        <v>0</v>
      </c>
      <c r="L43" s="123">
        <f>+'2P'!L43+PS!L43</f>
        <v>0</v>
      </c>
      <c r="M43" s="123">
        <f>+'2P'!M43+PS!M43</f>
        <v>0</v>
      </c>
      <c r="N43" s="123">
        <f>+'2P'!N43+PS!N43</f>
        <v>0</v>
      </c>
      <c r="O43" s="123">
        <f>+'2P'!O43+PS!O43</f>
        <v>0</v>
      </c>
      <c r="P43" s="123">
        <f>+'2P'!P43+PS!P43</f>
        <v>0</v>
      </c>
      <c r="Q43" s="123">
        <f>+'2P'!Q43+PS!Q43</f>
        <v>0</v>
      </c>
      <c r="R43" s="123">
        <f>+'2P'!R43+PS!R43</f>
        <v>0</v>
      </c>
      <c r="S43" s="123">
        <f>+'2P'!S43+PS!S43</f>
        <v>0</v>
      </c>
      <c r="T43" s="123">
        <f>+'2P'!T43+PS!T43</f>
        <v>0</v>
      </c>
      <c r="U43" s="123">
        <f>+'2P'!U43+PS!U43</f>
        <v>0</v>
      </c>
      <c r="V43" s="123">
        <f>+'2P'!V43+PS!V43</f>
        <v>0</v>
      </c>
      <c r="W43" s="123">
        <f>+'2P'!W43+PS!W43</f>
        <v>0</v>
      </c>
      <c r="X43" s="124">
        <f>IF('2P'!X43=0,PS!X43,IF(PS!X43=0,'2P'!X43,AVERAGE('2P'!X43,PS!X43)))</f>
        <v>101.55800000000001</v>
      </c>
      <c r="Y43" s="124">
        <f>IF('2P'!Y43=0,PS!Y43,IF(PS!Y43=0,'2P'!Y43,AVERAGE('2P'!Y43,PS!Y43)))</f>
        <v>4.7545470000000005</v>
      </c>
      <c r="Z43" s="124">
        <f>IF('2P'!Z43=0,PS!Z43,IF(PS!Z43=0,'2P'!Z43,AVERAGE('2P'!Z43,PS!Z43)))</f>
        <v>0</v>
      </c>
      <c r="AA43" s="125">
        <f>+'2P'!AA43+PS!AA43</f>
        <v>0</v>
      </c>
      <c r="AB43" s="125">
        <f>+'2P'!AB43+PS!AB43</f>
        <v>0</v>
      </c>
      <c r="AC43" s="125">
        <f>+'2P'!AC43+PS!AC43</f>
        <v>0</v>
      </c>
      <c r="AD43" s="125">
        <f t="shared" si="0"/>
        <v>0</v>
      </c>
      <c r="AE43" s="125">
        <f>+'2P'!AE43+PS!AE43</f>
        <v>0</v>
      </c>
      <c r="AF43" s="125">
        <f>+'2P'!AF43+PS!AF43</f>
        <v>0</v>
      </c>
      <c r="AG43" s="125">
        <f>+'2P'!AG43+PS!AG43</f>
        <v>0</v>
      </c>
    </row>
    <row r="44" spans="1:33" x14ac:dyDescent="0.2">
      <c r="A44" s="121">
        <f>PDP!A44</f>
        <v>2054</v>
      </c>
      <c r="B44" s="122">
        <f>+'2P'!B44+PS!B44</f>
        <v>0</v>
      </c>
      <c r="C44" s="123">
        <f>+'2P'!C44+PS!C44</f>
        <v>0</v>
      </c>
      <c r="D44" s="123">
        <f>+'2P'!D44+PS!D44</f>
        <v>0</v>
      </c>
      <c r="E44" s="123">
        <f>+'2P'!E44+PS!E44</f>
        <v>0</v>
      </c>
      <c r="F44" s="123">
        <f>+'2P'!F44+PS!F44</f>
        <v>0</v>
      </c>
      <c r="G44" s="123">
        <f>+'2P'!G44+PS!G44</f>
        <v>0</v>
      </c>
      <c r="H44" s="123">
        <f>+'2P'!H44+PS!H44</f>
        <v>0</v>
      </c>
      <c r="I44" s="123">
        <f>+'2P'!I44+PS!I44</f>
        <v>0</v>
      </c>
      <c r="J44" s="123">
        <f>+'2P'!J44+PS!J44</f>
        <v>0</v>
      </c>
      <c r="K44" s="123">
        <f>+'2P'!K44+PS!K44</f>
        <v>0</v>
      </c>
      <c r="L44" s="123">
        <f>+'2P'!L44+PS!L44</f>
        <v>0</v>
      </c>
      <c r="M44" s="123">
        <f>+'2P'!M44+PS!M44</f>
        <v>0</v>
      </c>
      <c r="N44" s="123">
        <f>+'2P'!N44+PS!N44</f>
        <v>0</v>
      </c>
      <c r="O44" s="123">
        <f>+'2P'!O44+PS!O44</f>
        <v>0</v>
      </c>
      <c r="P44" s="123">
        <f>+'2P'!P44+PS!P44</f>
        <v>0</v>
      </c>
      <c r="Q44" s="123">
        <f>+'2P'!Q44+PS!Q44</f>
        <v>0</v>
      </c>
      <c r="R44" s="123">
        <f>+'2P'!R44+PS!R44</f>
        <v>0</v>
      </c>
      <c r="S44" s="123">
        <f>+'2P'!S44+PS!S44</f>
        <v>0</v>
      </c>
      <c r="T44" s="123">
        <f>+'2P'!T44+PS!T44</f>
        <v>0</v>
      </c>
      <c r="U44" s="123">
        <f>+'2P'!U44+PS!U44</f>
        <v>0</v>
      </c>
      <c r="V44" s="123">
        <f>+'2P'!V44+PS!V44</f>
        <v>0</v>
      </c>
      <c r="W44" s="123">
        <f>+'2P'!W44+PS!W44</f>
        <v>0</v>
      </c>
      <c r="X44" s="124">
        <f>IF('2P'!X44=0,PS!X44,IF(PS!X44=0,'2P'!X44,AVERAGE('2P'!X44,PS!X44)))</f>
        <v>101.55800000000001</v>
      </c>
      <c r="Y44" s="124">
        <f>IF('2P'!Y44=0,PS!Y44,IF(PS!Y44=0,'2P'!Y44,AVERAGE('2P'!Y44,PS!Y44)))</f>
        <v>4.7545470000000005</v>
      </c>
      <c r="Z44" s="124">
        <f>IF('2P'!Z44=0,PS!Z44,IF(PS!Z44=0,'2P'!Z44,AVERAGE('2P'!Z44,PS!Z44)))</f>
        <v>0</v>
      </c>
      <c r="AA44" s="125">
        <f>+'2P'!AA44+PS!AA44</f>
        <v>0</v>
      </c>
      <c r="AB44" s="125">
        <f>+'2P'!AB44+PS!AB44</f>
        <v>0</v>
      </c>
      <c r="AC44" s="125">
        <f>+'2P'!AC44+PS!AC44</f>
        <v>0</v>
      </c>
      <c r="AD44" s="125">
        <f t="shared" si="0"/>
        <v>0</v>
      </c>
      <c r="AE44" s="125">
        <f>+'2P'!AE44+PS!AE44</f>
        <v>0</v>
      </c>
      <c r="AF44" s="125">
        <f>+'2P'!AF44+PS!AF44</f>
        <v>0</v>
      </c>
      <c r="AG44" s="125">
        <f>+'2P'!AG44+PS!AG44</f>
        <v>0</v>
      </c>
    </row>
    <row r="45" spans="1:33" x14ac:dyDescent="0.2">
      <c r="A45" s="121">
        <f>PDP!A45</f>
        <v>2055</v>
      </c>
      <c r="B45" s="122">
        <f>+'2P'!B45+PS!B45</f>
        <v>0</v>
      </c>
      <c r="C45" s="123">
        <f>+'2P'!C45+PS!C45</f>
        <v>0</v>
      </c>
      <c r="D45" s="123">
        <f>+'2P'!D45+PS!D45</f>
        <v>0</v>
      </c>
      <c r="E45" s="123">
        <f>+'2P'!E45+PS!E45</f>
        <v>0</v>
      </c>
      <c r="F45" s="123">
        <f>+'2P'!F45+PS!F45</f>
        <v>0</v>
      </c>
      <c r="G45" s="123">
        <f>+'2P'!G45+PS!G45</f>
        <v>0</v>
      </c>
      <c r="H45" s="123">
        <f>+'2P'!H45+PS!H45</f>
        <v>0</v>
      </c>
      <c r="I45" s="123">
        <f>+'2P'!I45+PS!I45</f>
        <v>0</v>
      </c>
      <c r="J45" s="123">
        <f>+'2P'!J45+PS!J45</f>
        <v>0</v>
      </c>
      <c r="K45" s="123">
        <f>+'2P'!K45+PS!K45</f>
        <v>0</v>
      </c>
      <c r="L45" s="123">
        <f>+'2P'!L45+PS!L45</f>
        <v>0</v>
      </c>
      <c r="M45" s="123">
        <f>+'2P'!M45+PS!M45</f>
        <v>0</v>
      </c>
      <c r="N45" s="123">
        <f>+'2P'!N45+PS!N45</f>
        <v>0</v>
      </c>
      <c r="O45" s="123">
        <f>+'2P'!O45+PS!O45</f>
        <v>0</v>
      </c>
      <c r="P45" s="123">
        <f>+'2P'!P45+PS!P45</f>
        <v>0</v>
      </c>
      <c r="Q45" s="123">
        <f>+'2P'!Q45+PS!Q45</f>
        <v>0</v>
      </c>
      <c r="R45" s="123">
        <f>+'2P'!R45+PS!R45</f>
        <v>0</v>
      </c>
      <c r="S45" s="123">
        <f>+'2P'!S45+PS!S45</f>
        <v>0</v>
      </c>
      <c r="T45" s="123">
        <f>+'2P'!T45+PS!T45</f>
        <v>0</v>
      </c>
      <c r="U45" s="123">
        <f>+'2P'!U45+PS!U45</f>
        <v>0</v>
      </c>
      <c r="V45" s="123">
        <f>+'2P'!V45+PS!V45</f>
        <v>0</v>
      </c>
      <c r="W45" s="123">
        <f>+'2P'!W45+PS!W45</f>
        <v>0</v>
      </c>
      <c r="X45" s="124">
        <f>IF('2P'!X45=0,PS!X45,IF(PS!X45=0,'2P'!X45,AVERAGE('2P'!X45,PS!X45)))</f>
        <v>101.55800000000001</v>
      </c>
      <c r="Y45" s="124">
        <f>IF('2P'!Y45=0,PS!Y45,IF(PS!Y45=0,'2P'!Y45,AVERAGE('2P'!Y45,PS!Y45)))</f>
        <v>4.7545470000000005</v>
      </c>
      <c r="Z45" s="124">
        <f>IF('2P'!Z45=0,PS!Z45,IF(PS!Z45=0,'2P'!Z45,AVERAGE('2P'!Z45,PS!Z45)))</f>
        <v>0</v>
      </c>
      <c r="AA45" s="125">
        <f>+'2P'!AA45+PS!AA45</f>
        <v>0</v>
      </c>
      <c r="AB45" s="125">
        <f>+'2P'!AB45+PS!AB45</f>
        <v>0</v>
      </c>
      <c r="AC45" s="125">
        <f>+'2P'!AC45+PS!AC45</f>
        <v>0</v>
      </c>
      <c r="AD45" s="125">
        <f t="shared" si="0"/>
        <v>0</v>
      </c>
      <c r="AE45" s="125">
        <f>+'2P'!AE45+PS!AE45</f>
        <v>0</v>
      </c>
      <c r="AF45" s="125">
        <f>+'2P'!AF45+PS!AF45</f>
        <v>0</v>
      </c>
      <c r="AG45" s="125">
        <f>+'2P'!AG45+PS!AG45</f>
        <v>0</v>
      </c>
    </row>
    <row r="46" spans="1:33" x14ac:dyDescent="0.2">
      <c r="A46" s="121">
        <f>PDP!A46</f>
        <v>2056</v>
      </c>
      <c r="B46" s="122">
        <f>+'2P'!B46+PS!B46</f>
        <v>0</v>
      </c>
      <c r="C46" s="123">
        <f>+'2P'!C46+PS!C46</f>
        <v>0</v>
      </c>
      <c r="D46" s="123">
        <f>+'2P'!D46+PS!D46</f>
        <v>0</v>
      </c>
      <c r="E46" s="123">
        <f>+'2P'!E46+PS!E46</f>
        <v>0</v>
      </c>
      <c r="F46" s="123">
        <f>+'2P'!F46+PS!F46</f>
        <v>0</v>
      </c>
      <c r="G46" s="123">
        <f>+'2P'!G46+PS!G46</f>
        <v>0</v>
      </c>
      <c r="H46" s="123">
        <f>+'2P'!H46+PS!H46</f>
        <v>0</v>
      </c>
      <c r="I46" s="123">
        <f>+'2P'!I46+PS!I46</f>
        <v>0</v>
      </c>
      <c r="J46" s="123">
        <f>+'2P'!J46+PS!J46</f>
        <v>0</v>
      </c>
      <c r="K46" s="123">
        <f>+'2P'!K46+PS!K46</f>
        <v>0</v>
      </c>
      <c r="L46" s="123">
        <f>+'2P'!L46+PS!L46</f>
        <v>0</v>
      </c>
      <c r="M46" s="123">
        <f>+'2P'!M46+PS!M46</f>
        <v>0</v>
      </c>
      <c r="N46" s="123">
        <f>+'2P'!N46+PS!N46</f>
        <v>0</v>
      </c>
      <c r="O46" s="123">
        <f>+'2P'!O46+PS!O46</f>
        <v>0</v>
      </c>
      <c r="P46" s="123">
        <f>+'2P'!P46+PS!P46</f>
        <v>0</v>
      </c>
      <c r="Q46" s="123">
        <f>+'2P'!Q46+PS!Q46</f>
        <v>0</v>
      </c>
      <c r="R46" s="123">
        <f>+'2P'!R46+PS!R46</f>
        <v>0</v>
      </c>
      <c r="S46" s="123">
        <f>+'2P'!S46+PS!S46</f>
        <v>0</v>
      </c>
      <c r="T46" s="123">
        <f>+'2P'!T46+PS!T46</f>
        <v>0</v>
      </c>
      <c r="U46" s="123">
        <f>+'2P'!U46+PS!U46</f>
        <v>0</v>
      </c>
      <c r="V46" s="123">
        <f>+'2P'!V46+PS!V46</f>
        <v>0</v>
      </c>
      <c r="W46" s="123">
        <f>+'2P'!W46+PS!W46</f>
        <v>0</v>
      </c>
      <c r="X46" s="124">
        <f>IF('2P'!X46=0,PS!X46,IF(PS!X46=0,'2P'!X46,AVERAGE('2P'!X46,PS!X46)))</f>
        <v>101.55800000000001</v>
      </c>
      <c r="Y46" s="124">
        <f>IF('2P'!Y46=0,PS!Y46,IF(PS!Y46=0,'2P'!Y46,AVERAGE('2P'!Y46,PS!Y46)))</f>
        <v>4.7545470000000005</v>
      </c>
      <c r="Z46" s="124">
        <f>IF('2P'!Z46=0,PS!Z46,IF(PS!Z46=0,'2P'!Z46,AVERAGE('2P'!Z46,PS!Z46)))</f>
        <v>0</v>
      </c>
      <c r="AA46" s="125">
        <f>+'2P'!AA46+PS!AA46</f>
        <v>0</v>
      </c>
      <c r="AB46" s="125">
        <f>+'2P'!AB46+PS!AB46</f>
        <v>0</v>
      </c>
      <c r="AC46" s="125">
        <f>+'2P'!AC46+PS!AC46</f>
        <v>0</v>
      </c>
      <c r="AD46" s="125">
        <f t="shared" si="0"/>
        <v>0</v>
      </c>
      <c r="AE46" s="125">
        <f>+'2P'!AE46+PS!AE46</f>
        <v>0</v>
      </c>
      <c r="AF46" s="125">
        <f>+'2P'!AF46+PS!AF46</f>
        <v>0</v>
      </c>
      <c r="AG46" s="125">
        <f>+'2P'!AG46+PS!AG46</f>
        <v>0</v>
      </c>
    </row>
    <row r="47" spans="1:33" x14ac:dyDescent="0.2">
      <c r="A47" s="121">
        <f>PDP!A47</f>
        <v>2057</v>
      </c>
      <c r="B47" s="122">
        <f>+'2P'!B47+PS!B47</f>
        <v>0</v>
      </c>
      <c r="C47" s="123">
        <f>+'2P'!C47+PS!C47</f>
        <v>0</v>
      </c>
      <c r="D47" s="123">
        <f>+'2P'!D47+PS!D47</f>
        <v>0</v>
      </c>
      <c r="E47" s="123">
        <f>+'2P'!E47+PS!E47</f>
        <v>0</v>
      </c>
      <c r="F47" s="123">
        <f>+'2P'!F47+PS!F47</f>
        <v>0</v>
      </c>
      <c r="G47" s="123">
        <f>+'2P'!G47+PS!G47</f>
        <v>0</v>
      </c>
      <c r="H47" s="123">
        <f>+'2P'!H47+PS!H47</f>
        <v>0</v>
      </c>
      <c r="I47" s="123">
        <f>+'2P'!I47+PS!I47</f>
        <v>0</v>
      </c>
      <c r="J47" s="123">
        <f>+'2P'!J47+PS!J47</f>
        <v>0</v>
      </c>
      <c r="K47" s="123">
        <f>+'2P'!K47+PS!K47</f>
        <v>0</v>
      </c>
      <c r="L47" s="123">
        <f>+'2P'!L47+PS!L47</f>
        <v>0</v>
      </c>
      <c r="M47" s="123">
        <f>+'2P'!M47+PS!M47</f>
        <v>0</v>
      </c>
      <c r="N47" s="123">
        <f>+'2P'!N47+PS!N47</f>
        <v>0</v>
      </c>
      <c r="O47" s="123">
        <f>+'2P'!O47+PS!O47</f>
        <v>0</v>
      </c>
      <c r="P47" s="123">
        <f>+'2P'!P47+PS!P47</f>
        <v>0</v>
      </c>
      <c r="Q47" s="123">
        <f>+'2P'!Q47+PS!Q47</f>
        <v>0</v>
      </c>
      <c r="R47" s="123">
        <f>+'2P'!R47+PS!R47</f>
        <v>0</v>
      </c>
      <c r="S47" s="123">
        <f>+'2P'!S47+PS!S47</f>
        <v>0</v>
      </c>
      <c r="T47" s="123">
        <f>+'2P'!T47+PS!T47</f>
        <v>0</v>
      </c>
      <c r="U47" s="123">
        <f>+'2P'!U47+PS!U47</f>
        <v>0</v>
      </c>
      <c r="V47" s="123">
        <f>+'2P'!V47+PS!V47</f>
        <v>0</v>
      </c>
      <c r="W47" s="123">
        <f>+'2P'!W47+PS!W47</f>
        <v>0</v>
      </c>
      <c r="X47" s="124">
        <f>IF('2P'!X47=0,PS!X47,IF(PS!X47=0,'2P'!X47,AVERAGE('2P'!X47,PS!X47)))</f>
        <v>101.55800000000001</v>
      </c>
      <c r="Y47" s="124">
        <f>IF('2P'!Y47=0,PS!Y47,IF(PS!Y47=0,'2P'!Y47,AVERAGE('2P'!Y47,PS!Y47)))</f>
        <v>4.7545470000000005</v>
      </c>
      <c r="Z47" s="124">
        <f>IF('2P'!Z47=0,PS!Z47,IF(PS!Z47=0,'2P'!Z47,AVERAGE('2P'!Z47,PS!Z47)))</f>
        <v>0</v>
      </c>
      <c r="AA47" s="125">
        <f>+'2P'!AA47+PS!AA47</f>
        <v>0</v>
      </c>
      <c r="AB47" s="125">
        <f>+'2P'!AB47+PS!AB47</f>
        <v>0</v>
      </c>
      <c r="AC47" s="125">
        <f>+'2P'!AC47+PS!AC47</f>
        <v>0</v>
      </c>
      <c r="AD47" s="125">
        <f t="shared" si="0"/>
        <v>0</v>
      </c>
      <c r="AE47" s="125">
        <f>+'2P'!AE47+PS!AE47</f>
        <v>0</v>
      </c>
      <c r="AF47" s="125">
        <f>+'2P'!AF47+PS!AF47</f>
        <v>0</v>
      </c>
      <c r="AG47" s="125">
        <f>+'2P'!AG47+PS!AG47</f>
        <v>0</v>
      </c>
    </row>
    <row r="48" spans="1:33" x14ac:dyDescent="0.2">
      <c r="A48" s="121">
        <f>PDP!A48</f>
        <v>2058</v>
      </c>
      <c r="B48" s="122">
        <f>+'2P'!B48+PS!B48</f>
        <v>0</v>
      </c>
      <c r="C48" s="123">
        <f>+'2P'!C48+PS!C48</f>
        <v>0</v>
      </c>
      <c r="D48" s="123">
        <f>+'2P'!D48+PS!D48</f>
        <v>0</v>
      </c>
      <c r="E48" s="123">
        <f>+'2P'!E48+PS!E48</f>
        <v>0</v>
      </c>
      <c r="F48" s="123">
        <f>+'2P'!F48+PS!F48</f>
        <v>0</v>
      </c>
      <c r="G48" s="123">
        <f>+'2P'!G48+PS!G48</f>
        <v>0</v>
      </c>
      <c r="H48" s="123">
        <f>+'2P'!H48+PS!H48</f>
        <v>0</v>
      </c>
      <c r="I48" s="123">
        <f>+'2P'!I48+PS!I48</f>
        <v>0</v>
      </c>
      <c r="J48" s="123">
        <f>+'2P'!J48+PS!J48</f>
        <v>0</v>
      </c>
      <c r="K48" s="123">
        <f>+'2P'!K48+PS!K48</f>
        <v>0</v>
      </c>
      <c r="L48" s="123">
        <f>+'2P'!L48+PS!L48</f>
        <v>0</v>
      </c>
      <c r="M48" s="123">
        <f>+'2P'!M48+PS!M48</f>
        <v>0</v>
      </c>
      <c r="N48" s="123">
        <f>+'2P'!N48+PS!N48</f>
        <v>0</v>
      </c>
      <c r="O48" s="123">
        <f>+'2P'!O48+PS!O48</f>
        <v>0</v>
      </c>
      <c r="P48" s="123">
        <f>+'2P'!P48+PS!P48</f>
        <v>0</v>
      </c>
      <c r="Q48" s="123">
        <f>+'2P'!Q48+PS!Q48</f>
        <v>0</v>
      </c>
      <c r="R48" s="123">
        <f>+'2P'!R48+PS!R48</f>
        <v>0</v>
      </c>
      <c r="S48" s="123">
        <f>+'2P'!S48+PS!S48</f>
        <v>0</v>
      </c>
      <c r="T48" s="123">
        <f>+'2P'!T48+PS!T48</f>
        <v>0</v>
      </c>
      <c r="U48" s="123">
        <f>+'2P'!U48+PS!U48</f>
        <v>0</v>
      </c>
      <c r="V48" s="123">
        <f>+'2P'!V48+PS!V48</f>
        <v>0</v>
      </c>
      <c r="W48" s="123">
        <f>+'2P'!W48+PS!W48</f>
        <v>0</v>
      </c>
      <c r="X48" s="124">
        <f>IF('2P'!X48=0,PS!X48,IF(PS!X48=0,'2P'!X48,AVERAGE('2P'!X48,PS!X48)))</f>
        <v>101.55800000000001</v>
      </c>
      <c r="Y48" s="124">
        <f>IF('2P'!Y48=0,PS!Y48,IF(PS!Y48=0,'2P'!Y48,AVERAGE('2P'!Y48,PS!Y48)))</f>
        <v>4.7545470000000005</v>
      </c>
      <c r="Z48" s="124">
        <f>IF('2P'!Z48=0,PS!Z48,IF(PS!Z48=0,'2P'!Z48,AVERAGE('2P'!Z48,PS!Z48)))</f>
        <v>0</v>
      </c>
      <c r="AA48" s="125">
        <f>+'2P'!AA48+PS!AA48</f>
        <v>0</v>
      </c>
      <c r="AB48" s="125">
        <f>+'2P'!AB48+PS!AB48</f>
        <v>0</v>
      </c>
      <c r="AC48" s="125">
        <f>+'2P'!AC48+PS!AC48</f>
        <v>0</v>
      </c>
      <c r="AD48" s="125">
        <f t="shared" si="0"/>
        <v>0</v>
      </c>
      <c r="AE48" s="125">
        <f>+'2P'!AE48+PS!AE48</f>
        <v>0</v>
      </c>
      <c r="AF48" s="125">
        <f>+'2P'!AF48+PS!AF48</f>
        <v>0</v>
      </c>
      <c r="AG48" s="125">
        <f>+'2P'!AG48+PS!AG48</f>
        <v>0</v>
      </c>
    </row>
    <row r="49" spans="1:33" x14ac:dyDescent="0.2">
      <c r="A49" s="121">
        <f>PDP!A49</f>
        <v>2059</v>
      </c>
      <c r="B49" s="122">
        <f>+'2P'!B49+PS!B49</f>
        <v>0</v>
      </c>
      <c r="C49" s="123">
        <f>+'2P'!C49+PS!C49</f>
        <v>0</v>
      </c>
      <c r="D49" s="123">
        <f>+'2P'!D49+PS!D49</f>
        <v>0</v>
      </c>
      <c r="E49" s="123">
        <f>+'2P'!E49+PS!E49</f>
        <v>0</v>
      </c>
      <c r="F49" s="123">
        <f>+'2P'!F49+PS!F49</f>
        <v>0</v>
      </c>
      <c r="G49" s="123">
        <f>+'2P'!G49+PS!G49</f>
        <v>0</v>
      </c>
      <c r="H49" s="123">
        <f>+'2P'!H49+PS!H49</f>
        <v>0</v>
      </c>
      <c r="I49" s="123">
        <f>+'2P'!I49+PS!I49</f>
        <v>0</v>
      </c>
      <c r="J49" s="123">
        <f>+'2P'!J49+PS!J49</f>
        <v>0</v>
      </c>
      <c r="K49" s="123">
        <f>+'2P'!K49+PS!K49</f>
        <v>0</v>
      </c>
      <c r="L49" s="123">
        <f>+'2P'!L49+PS!L49</f>
        <v>0</v>
      </c>
      <c r="M49" s="123">
        <f>+'2P'!M49+PS!M49</f>
        <v>0</v>
      </c>
      <c r="N49" s="123">
        <f>+'2P'!N49+PS!N49</f>
        <v>0</v>
      </c>
      <c r="O49" s="123">
        <f>+'2P'!O49+PS!O49</f>
        <v>0</v>
      </c>
      <c r="P49" s="123">
        <f>+'2P'!P49+PS!P49</f>
        <v>0</v>
      </c>
      <c r="Q49" s="123">
        <f>+'2P'!Q49+PS!Q49</f>
        <v>0</v>
      </c>
      <c r="R49" s="123">
        <f>+'2P'!R49+PS!R49</f>
        <v>0</v>
      </c>
      <c r="S49" s="123">
        <f>+'2P'!S49+PS!S49</f>
        <v>0</v>
      </c>
      <c r="T49" s="123">
        <f>+'2P'!T49+PS!T49</f>
        <v>0</v>
      </c>
      <c r="U49" s="123">
        <f>+'2P'!U49+PS!U49</f>
        <v>0</v>
      </c>
      <c r="V49" s="123">
        <f>+'2P'!V49+PS!V49</f>
        <v>0</v>
      </c>
      <c r="W49" s="123">
        <f>+'2P'!W49+PS!W49</f>
        <v>0</v>
      </c>
      <c r="X49" s="124">
        <f>IF('2P'!X49=0,PS!X49,IF(PS!X49=0,'2P'!X49,AVERAGE('2P'!X49,PS!X49)))</f>
        <v>101.55800000000001</v>
      </c>
      <c r="Y49" s="124">
        <f>IF('2P'!Y49=0,PS!Y49,IF(PS!Y49=0,'2P'!Y49,AVERAGE('2P'!Y49,PS!Y49)))</f>
        <v>4.7545470000000005</v>
      </c>
      <c r="Z49" s="124">
        <f>IF('2P'!Z49=0,PS!Z49,IF(PS!Z49=0,'2P'!Z49,AVERAGE('2P'!Z49,PS!Z49)))</f>
        <v>0</v>
      </c>
      <c r="AA49" s="125">
        <f>+'2P'!AA49+PS!AA49</f>
        <v>0</v>
      </c>
      <c r="AB49" s="125">
        <f>+'2P'!AB49+PS!AB49</f>
        <v>0</v>
      </c>
      <c r="AC49" s="125">
        <f>+'2P'!AC49+PS!AC49</f>
        <v>0</v>
      </c>
      <c r="AD49" s="125">
        <f t="shared" si="0"/>
        <v>0</v>
      </c>
      <c r="AE49" s="125">
        <f>+'2P'!AE49+PS!AE49</f>
        <v>0</v>
      </c>
      <c r="AF49" s="125">
        <f>+'2P'!AF49+PS!AF49</f>
        <v>0</v>
      </c>
      <c r="AG49" s="125">
        <f>+'2P'!AG49+PS!AG49</f>
        <v>0</v>
      </c>
    </row>
    <row r="50" spans="1:33" ht="6" customHeight="1" x14ac:dyDescent="0.2">
      <c r="A50" s="126"/>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row>
    <row r="51" spans="1:33" x14ac:dyDescent="0.2">
      <c r="A51" s="120" t="s">
        <v>153</v>
      </c>
      <c r="B51" s="128">
        <f>+MAX(B13:B49)</f>
        <v>1</v>
      </c>
      <c r="C51" s="129">
        <f t="shared" ref="C51:AG51" si="1">SUM(C13:C50)</f>
        <v>0.94668699999999995</v>
      </c>
      <c r="D51" s="129">
        <f t="shared" si="1"/>
        <v>0</v>
      </c>
      <c r="E51" s="129">
        <f t="shared" si="1"/>
        <v>0</v>
      </c>
      <c r="F51" s="129">
        <f t="shared" si="1"/>
        <v>194.071123</v>
      </c>
      <c r="G51" s="129">
        <f t="shared" si="1"/>
        <v>0</v>
      </c>
      <c r="H51" s="129">
        <f t="shared" si="1"/>
        <v>0.18934299999999998</v>
      </c>
      <c r="I51" s="129">
        <f t="shared" si="1"/>
        <v>0</v>
      </c>
      <c r="J51" s="129">
        <f t="shared" si="1"/>
        <v>0</v>
      </c>
      <c r="K51" s="129">
        <f t="shared" si="1"/>
        <v>0.94668699999999995</v>
      </c>
      <c r="L51" s="129">
        <f t="shared" si="1"/>
        <v>0</v>
      </c>
      <c r="M51" s="129">
        <f t="shared" si="1"/>
        <v>0</v>
      </c>
      <c r="N51" s="129">
        <f t="shared" si="1"/>
        <v>194.071123</v>
      </c>
      <c r="O51" s="129">
        <f t="shared" si="1"/>
        <v>0</v>
      </c>
      <c r="P51" s="129">
        <f t="shared" si="1"/>
        <v>0.18934299999999998</v>
      </c>
      <c r="Q51" s="129">
        <f t="shared" si="1"/>
        <v>0</v>
      </c>
      <c r="R51" s="129">
        <f t="shared" si="1"/>
        <v>0</v>
      </c>
      <c r="S51" s="129">
        <f t="shared" si="1"/>
        <v>0.75734399999999991</v>
      </c>
      <c r="T51" s="129">
        <f t="shared" si="1"/>
        <v>0</v>
      </c>
      <c r="U51" s="129">
        <f t="shared" si="1"/>
        <v>0</v>
      </c>
      <c r="V51" s="129">
        <f t="shared" si="1"/>
        <v>194.071123</v>
      </c>
      <c r="W51" s="129">
        <f t="shared" si="1"/>
        <v>0</v>
      </c>
      <c r="X51" s="129">
        <f>IF((SUM(X13:X49))=0,0,SUM(X13:X49)/(COUNT(X13:X49)-COUNTIF(X13:X49,0)))</f>
        <v>101.55800000000001</v>
      </c>
      <c r="Y51" s="129">
        <f>IF((SUM(Y13:Y49))=0,0,SUM(Y13:Y49)/(COUNT(Y13:Y49)-COUNTIF(Y13:Y49,0)))</f>
        <v>4.7545470000000014</v>
      </c>
      <c r="Z51" s="129">
        <f>IF((SUM(Z13:Z49))=0,0,SUM(Z13:Z49)/(COUNT(Z13:Z49)-COUNTIF(Z13:Z49,0)))</f>
        <v>0</v>
      </c>
      <c r="AA51" s="129">
        <f t="shared" si="1"/>
        <v>76.914438999999987</v>
      </c>
      <c r="AB51" s="129">
        <f t="shared" si="1"/>
        <v>35.733970000000006</v>
      </c>
      <c r="AC51" s="129">
        <f t="shared" si="1"/>
        <v>0</v>
      </c>
      <c r="AD51" s="129">
        <f t="shared" si="1"/>
        <v>0.72006799999999971</v>
      </c>
      <c r="AE51" s="129">
        <f t="shared" si="1"/>
        <v>0</v>
      </c>
      <c r="AF51" s="129">
        <f t="shared" si="1"/>
        <v>40.460401000000012</v>
      </c>
      <c r="AG51" s="129">
        <f t="shared" si="1"/>
        <v>22.407385000000001</v>
      </c>
    </row>
    <row r="53" spans="1:33" ht="15" x14ac:dyDescent="0.25">
      <c r="AF53" s="107"/>
    </row>
  </sheetData>
  <mergeCells count="7">
    <mergeCell ref="X10:Z10"/>
    <mergeCell ref="B10:B11"/>
    <mergeCell ref="C10:G10"/>
    <mergeCell ref="H10:J10"/>
    <mergeCell ref="K10:O10"/>
    <mergeCell ref="P10:R10"/>
    <mergeCell ref="S10:W10"/>
  </mergeCells>
  <printOptions horizontalCentered="1"/>
  <pageMargins left="0.25" right="0.25" top="1.5" bottom="1" header="0" footer="0"/>
  <pageSetup scale="31" orientation="landscape"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9"/>
  <dimension ref="A1:U48"/>
  <sheetViews>
    <sheetView showGridLines="0" zoomScale="90" zoomScaleNormal="90" workbookViewId="0">
      <selection activeCell="N40" sqref="N40"/>
    </sheetView>
  </sheetViews>
  <sheetFormatPr defaultColWidth="11" defaultRowHeight="12.75" x14ac:dyDescent="0.2"/>
  <cols>
    <col min="1" max="1" width="23.375" style="1" customWidth="1"/>
    <col min="2" max="21" width="10.875" style="1" customWidth="1"/>
    <col min="22" max="16384" width="11" style="1"/>
  </cols>
  <sheetData>
    <row r="1" spans="1:21" ht="26.25" x14ac:dyDescent="0.4">
      <c r="E1" s="36" t="s">
        <v>214</v>
      </c>
    </row>
    <row r="2" spans="1:21" x14ac:dyDescent="0.2">
      <c r="A2" s="43"/>
      <c r="B2" s="44" t="s">
        <v>215</v>
      </c>
      <c r="C2" s="43"/>
      <c r="D2" s="43"/>
      <c r="E2" s="43"/>
      <c r="F2" s="43"/>
      <c r="G2" s="43"/>
      <c r="H2" s="43"/>
      <c r="I2" s="43"/>
      <c r="J2" s="43"/>
      <c r="K2" s="43"/>
      <c r="L2" s="43"/>
      <c r="M2" s="43"/>
      <c r="N2" s="43"/>
      <c r="O2" s="43"/>
      <c r="P2" s="43"/>
      <c r="Q2" s="43"/>
      <c r="R2" s="43"/>
      <c r="S2" s="43"/>
      <c r="T2" s="43"/>
      <c r="U2" s="43"/>
    </row>
    <row r="3" spans="1:21" x14ac:dyDescent="0.2">
      <c r="A3" s="44" t="s">
        <v>8</v>
      </c>
      <c r="B3" s="43" t="str">
        <f>+'CF PDP'!D3</f>
        <v>MAGDALENA MEDIO</v>
      </c>
      <c r="C3" s="43"/>
      <c r="D3" s="43"/>
      <c r="E3" s="43"/>
      <c r="F3" s="43"/>
      <c r="G3" s="43"/>
      <c r="H3" s="43"/>
      <c r="I3" s="43"/>
      <c r="J3" s="43"/>
      <c r="K3" s="43"/>
      <c r="L3" s="43"/>
      <c r="M3" s="43"/>
      <c r="N3" s="43"/>
      <c r="O3" s="43"/>
      <c r="P3" s="43"/>
      <c r="Q3" s="43"/>
      <c r="R3" s="43"/>
      <c r="S3" s="43"/>
      <c r="T3" s="43"/>
      <c r="U3" s="43"/>
    </row>
    <row r="4" spans="1:21" x14ac:dyDescent="0.2">
      <c r="A4" s="44" t="s">
        <v>6</v>
      </c>
      <c r="B4" s="43" t="str">
        <f>+'CF PDP'!B3</f>
        <v>CRISTALINA</v>
      </c>
      <c r="C4" s="43"/>
      <c r="D4" s="43"/>
      <c r="E4" s="43"/>
      <c r="F4" s="43"/>
      <c r="G4" s="43"/>
      <c r="H4" s="43"/>
      <c r="I4" s="43"/>
      <c r="J4" s="43"/>
      <c r="K4" s="43"/>
      <c r="L4" s="43"/>
      <c r="M4" s="43"/>
      <c r="N4" s="43"/>
      <c r="O4" s="43"/>
      <c r="P4" s="43"/>
      <c r="Q4" s="43"/>
      <c r="R4" s="43"/>
      <c r="S4" s="43"/>
      <c r="T4" s="43"/>
      <c r="U4" s="43"/>
    </row>
    <row r="5" spans="1:21" x14ac:dyDescent="0.2">
      <c r="A5" s="44" t="s">
        <v>12</v>
      </c>
      <c r="B5" s="43" t="str">
        <f>+'CF PDP'!B4</f>
        <v>31.12.2022</v>
      </c>
      <c r="C5" s="43"/>
      <c r="D5" s="43"/>
      <c r="E5" s="43"/>
      <c r="F5" s="43"/>
      <c r="G5" s="43"/>
      <c r="H5" s="43"/>
      <c r="I5" s="43"/>
      <c r="J5" s="43"/>
      <c r="K5" s="43"/>
      <c r="L5" s="43"/>
      <c r="M5" s="43"/>
      <c r="N5" s="43"/>
      <c r="O5" s="43"/>
      <c r="P5" s="43"/>
      <c r="Q5" s="43"/>
      <c r="R5" s="43"/>
      <c r="S5" s="43"/>
      <c r="T5" s="43"/>
      <c r="U5" s="43"/>
    </row>
    <row r="6" spans="1:21" ht="6.75" customHeight="1" x14ac:dyDescent="0.2">
      <c r="A6" s="43"/>
      <c r="B6" s="43"/>
      <c r="C6" s="43"/>
      <c r="D6" s="43"/>
      <c r="E6" s="43"/>
      <c r="F6" s="43"/>
      <c r="G6" s="43"/>
      <c r="H6" s="43"/>
      <c r="I6" s="43"/>
      <c r="J6" s="43"/>
      <c r="K6" s="43"/>
      <c r="L6" s="43"/>
      <c r="M6" s="43"/>
      <c r="N6" s="43"/>
      <c r="O6" s="43"/>
      <c r="P6" s="43"/>
      <c r="Q6" s="43"/>
      <c r="R6" s="43"/>
      <c r="S6" s="43"/>
      <c r="T6" s="43"/>
      <c r="U6" s="43"/>
    </row>
    <row r="7" spans="1:21" ht="6.75" customHeight="1" x14ac:dyDescent="0.2">
      <c r="A7" s="43"/>
      <c r="B7" s="43"/>
      <c r="C7" s="43"/>
      <c r="D7" s="43"/>
      <c r="E7" s="43"/>
      <c r="F7" s="43"/>
      <c r="G7" s="43"/>
      <c r="H7" s="43"/>
      <c r="I7" s="43"/>
      <c r="J7" s="43"/>
      <c r="K7" s="43"/>
      <c r="L7" s="43"/>
      <c r="M7" s="43"/>
      <c r="N7" s="43"/>
      <c r="O7" s="43"/>
      <c r="P7" s="43"/>
      <c r="Q7" s="43"/>
      <c r="R7" s="43"/>
      <c r="S7" s="43"/>
      <c r="T7" s="43"/>
      <c r="U7" s="43"/>
    </row>
    <row r="8" spans="1:21" x14ac:dyDescent="0.2">
      <c r="A8" s="43"/>
      <c r="B8" s="257" t="str">
        <f>+'CF PS'!EQ9</f>
        <v>Reservas Brutas del Campo</v>
      </c>
      <c r="C8" s="257"/>
      <c r="D8" s="257"/>
      <c r="E8" s="257"/>
      <c r="F8" s="257" t="str">
        <f>+'CF PS'!EY9</f>
        <v>Reservas Brutas de Ecopetrol</v>
      </c>
      <c r="G8" s="257"/>
      <c r="H8" s="257"/>
      <c r="I8" s="257"/>
      <c r="J8" s="257" t="str">
        <f>+'CF PS'!FG9</f>
        <v>Reservas Netas Ecopetrol</v>
      </c>
      <c r="K8" s="257"/>
      <c r="L8" s="257"/>
      <c r="M8" s="257"/>
      <c r="N8" s="257" t="str">
        <f>+'CF PS'!K9</f>
        <v>Volúmenes Tecnicos Brutos</v>
      </c>
      <c r="O8" s="257"/>
      <c r="P8" s="257"/>
      <c r="Q8" s="257"/>
      <c r="R8" s="43"/>
      <c r="S8" s="43"/>
      <c r="T8" s="43"/>
      <c r="U8" s="43"/>
    </row>
    <row r="9" spans="1:21" ht="25.5" x14ac:dyDescent="0.2">
      <c r="A9" s="43"/>
      <c r="B9" s="101" t="s">
        <v>216</v>
      </c>
      <c r="C9" s="101" t="s">
        <v>217</v>
      </c>
      <c r="D9" s="102" t="s">
        <v>218</v>
      </c>
      <c r="E9" s="102" t="s">
        <v>219</v>
      </c>
      <c r="F9" s="101" t="s">
        <v>216</v>
      </c>
      <c r="G9" s="101" t="s">
        <v>217</v>
      </c>
      <c r="H9" s="102" t="s">
        <v>218</v>
      </c>
      <c r="I9" s="102" t="s">
        <v>219</v>
      </c>
      <c r="J9" s="101" t="s">
        <v>216</v>
      </c>
      <c r="K9" s="101" t="s">
        <v>217</v>
      </c>
      <c r="L9" s="102" t="s">
        <v>218</v>
      </c>
      <c r="M9" s="102" t="s">
        <v>219</v>
      </c>
      <c r="N9" s="101" t="s">
        <v>216</v>
      </c>
      <c r="O9" s="101" t="s">
        <v>217</v>
      </c>
      <c r="P9" s="102" t="s">
        <v>220</v>
      </c>
      <c r="Q9" s="102" t="s">
        <v>219</v>
      </c>
      <c r="R9" s="43"/>
      <c r="S9" s="43"/>
      <c r="T9" s="43"/>
      <c r="U9" s="43"/>
    </row>
    <row r="10" spans="1:21" ht="25.5" x14ac:dyDescent="0.2">
      <c r="A10" s="43"/>
      <c r="B10" s="103" t="s">
        <v>221</v>
      </c>
      <c r="C10" s="103" t="s">
        <v>221</v>
      </c>
      <c r="D10" s="104" t="s">
        <v>222</v>
      </c>
      <c r="E10" s="104" t="s">
        <v>222</v>
      </c>
      <c r="F10" s="103" t="s">
        <v>221</v>
      </c>
      <c r="G10" s="103" t="s">
        <v>221</v>
      </c>
      <c r="H10" s="104" t="s">
        <v>222</v>
      </c>
      <c r="I10" s="104" t="s">
        <v>222</v>
      </c>
      <c r="J10" s="103" t="s">
        <v>221</v>
      </c>
      <c r="K10" s="103" t="s">
        <v>221</v>
      </c>
      <c r="L10" s="104" t="s">
        <v>222</v>
      </c>
      <c r="M10" s="104" t="s">
        <v>222</v>
      </c>
      <c r="N10" s="103" t="s">
        <v>221</v>
      </c>
      <c r="O10" s="103" t="s">
        <v>221</v>
      </c>
      <c r="P10" s="104" t="s">
        <v>222</v>
      </c>
      <c r="Q10" s="104" t="s">
        <v>222</v>
      </c>
      <c r="R10" s="43"/>
      <c r="S10" s="43"/>
      <c r="T10" s="43"/>
      <c r="U10" s="43"/>
    </row>
    <row r="11" spans="1:21" x14ac:dyDescent="0.2">
      <c r="A11" s="45" t="s">
        <v>223</v>
      </c>
      <c r="B11" s="46"/>
      <c r="C11" s="46"/>
      <c r="D11" s="46"/>
      <c r="E11" s="46"/>
      <c r="F11" s="46"/>
      <c r="G11" s="46"/>
      <c r="H11" s="46"/>
      <c r="I11" s="46"/>
      <c r="J11" s="46"/>
      <c r="K11" s="46"/>
      <c r="L11" s="46"/>
      <c r="M11" s="46"/>
      <c r="N11" s="46"/>
      <c r="O11" s="46"/>
      <c r="P11" s="46"/>
      <c r="Q11" s="46"/>
      <c r="R11" s="43"/>
      <c r="S11" s="43"/>
      <c r="T11" s="43"/>
      <c r="U11" s="43"/>
    </row>
    <row r="12" spans="1:21" x14ac:dyDescent="0.2">
      <c r="A12" s="47" t="s">
        <v>224</v>
      </c>
      <c r="B12" s="48">
        <f>SUM('CF PDP'!AB74,'CF PDP'!AF74:AI74)/1000000</f>
        <v>0.351962</v>
      </c>
      <c r="C12" s="48">
        <f>+'CF PDP'!AC74/1000000</f>
        <v>0</v>
      </c>
      <c r="D12" s="48">
        <f>+'CF PDP'!AD74/1000000</f>
        <v>0</v>
      </c>
      <c r="E12" s="48">
        <f>+'CF PDP'!AE74/1000000</f>
        <v>7.2151382999999986E-2</v>
      </c>
      <c r="F12" s="48">
        <f>SUM('CF PDP'!AQ74,'CF PDP'!AU74:AX74)/1000000</f>
        <v>0.351962</v>
      </c>
      <c r="G12" s="48">
        <f>+'CF PDP'!AR74/1000000</f>
        <v>0</v>
      </c>
      <c r="H12" s="48">
        <f>+'CF PDP'!AS74/1000000</f>
        <v>0</v>
      </c>
      <c r="I12" s="48">
        <f>+'CF PDP'!AT74/1000000</f>
        <v>7.2151382999999986E-2</v>
      </c>
      <c r="J12" s="48">
        <f>SUM('CF PDP'!BB74,'CF PDP'!BF74:BI74)/1000000</f>
        <v>0.28156999999999999</v>
      </c>
      <c r="K12" s="48">
        <f>+'CF PDP'!BC74/1000000</f>
        <v>0</v>
      </c>
      <c r="L12" s="48">
        <f>+'CF PDP'!BD74/1000000</f>
        <v>0</v>
      </c>
      <c r="M12" s="48">
        <f>+'CF PDP'!BE74/1000000</f>
        <v>7.2151382999999986E-2</v>
      </c>
      <c r="N12" s="48">
        <f>SUM('CF PDP'!K74,'CF PDP'!S74:V74)/1000000</f>
        <v>0.57586499999999996</v>
      </c>
      <c r="O12" s="48">
        <f>+'CF PDP'!L74/1000000</f>
        <v>0</v>
      </c>
      <c r="P12" s="48">
        <f>+'CF PDP'!M74/1000000</f>
        <v>0.118051872</v>
      </c>
      <c r="Q12" s="48">
        <f>+'CF PDP'!N74/1000000</f>
        <v>0.11805066</v>
      </c>
      <c r="R12" s="43"/>
      <c r="S12" s="43"/>
      <c r="T12" s="43"/>
      <c r="U12" s="43"/>
    </row>
    <row r="13" spans="1:21" x14ac:dyDescent="0.2">
      <c r="A13" s="47" t="s">
        <v>225</v>
      </c>
      <c r="B13" s="48">
        <f>SUM('CF PNP'!AB74,'CF PNP'!AF74:AI74)/1000000</f>
        <v>0</v>
      </c>
      <c r="C13" s="48">
        <f>+'CF PNP'!AC74/1000000</f>
        <v>0</v>
      </c>
      <c r="D13" s="48">
        <f>+'CF PNP'!AD74/1000000</f>
        <v>0</v>
      </c>
      <c r="E13" s="48">
        <f>+'CF PNP'!AE74/1000000</f>
        <v>0</v>
      </c>
      <c r="F13" s="48">
        <f>SUM('CF PNP'!AQ74,'CF PNP'!AU74:AX74)/1000000</f>
        <v>0</v>
      </c>
      <c r="G13" s="48">
        <f>+'CF PNP'!AR74/1000000</f>
        <v>0</v>
      </c>
      <c r="H13" s="48">
        <f>+'CF PNP'!AS74/1000000</f>
        <v>0</v>
      </c>
      <c r="I13" s="48">
        <f>+'CF PNP'!AT74/1000000</f>
        <v>0</v>
      </c>
      <c r="J13" s="48">
        <f>SUM('CF PNP'!BB74,'CF PNP'!BF74:BI74)/1000000</f>
        <v>0</v>
      </c>
      <c r="K13" s="48">
        <f>+'CF PNP'!BC74/1000000</f>
        <v>0</v>
      </c>
      <c r="L13" s="48">
        <f>+'CF PNP'!BD74/1000000</f>
        <v>0</v>
      </c>
      <c r="M13" s="48">
        <f>+'CF PNP'!BE74/1000000</f>
        <v>0</v>
      </c>
      <c r="N13" s="48">
        <f>SUM('CF PNP'!K74,'CF PNP'!S74:V74)/1000000</f>
        <v>0</v>
      </c>
      <c r="O13" s="48">
        <f>+'CF PNP'!L74/1000000</f>
        <v>0</v>
      </c>
      <c r="P13" s="48">
        <f>+'CF PNP'!M74/1000000</f>
        <v>0</v>
      </c>
      <c r="Q13" s="48">
        <f>+'CF PNP'!N74/1000000</f>
        <v>0</v>
      </c>
      <c r="R13" s="43"/>
      <c r="S13" s="43"/>
      <c r="T13" s="43"/>
      <c r="U13" s="43"/>
    </row>
    <row r="14" spans="1:21" x14ac:dyDescent="0.2">
      <c r="A14" s="57" t="s">
        <v>226</v>
      </c>
      <c r="B14" s="58">
        <f>SUM('CF PND'!AB74,'CF PND'!AF74:AI74)/1000000</f>
        <v>0</v>
      </c>
      <c r="C14" s="58">
        <f>+'CF PND'!AC74/1000000</f>
        <v>0</v>
      </c>
      <c r="D14" s="58">
        <f>+'CF PND'!AD74/1000000</f>
        <v>0</v>
      </c>
      <c r="E14" s="58">
        <f>+'CF PND'!AE74/1000000</f>
        <v>0</v>
      </c>
      <c r="F14" s="58">
        <f>SUM('CF PND'!AQ74,'CF PND'!AU74:AX74)/1000000</f>
        <v>0</v>
      </c>
      <c r="G14" s="58">
        <f>+'CF PND'!AR74/1000000</f>
        <v>0</v>
      </c>
      <c r="H14" s="58">
        <f>+'CF PND'!AS74/1000000</f>
        <v>0</v>
      </c>
      <c r="I14" s="58">
        <f>+'CF PND'!AT74/1000000</f>
        <v>0</v>
      </c>
      <c r="J14" s="58">
        <f>SUM('CF PND'!BB74,'CF PND'!BF74:BI74)/1000000</f>
        <v>0</v>
      </c>
      <c r="K14" s="58">
        <f>+'CF PND'!BC74/1000000</f>
        <v>0</v>
      </c>
      <c r="L14" s="58">
        <f>+'CF PND'!BD74/1000000</f>
        <v>0</v>
      </c>
      <c r="M14" s="58">
        <f>+'CF PND'!BE74/1000000</f>
        <v>0</v>
      </c>
      <c r="N14" s="58">
        <f>SUM('CF PND'!K74,'CF PND'!S74:V74)/1000000</f>
        <v>0</v>
      </c>
      <c r="O14" s="58">
        <f>+'CF PND'!L74/1000000</f>
        <v>0</v>
      </c>
      <c r="P14" s="58">
        <f>+'CF PND'!M74/1000000</f>
        <v>0</v>
      </c>
      <c r="Q14" s="58">
        <f>+'CF PND'!N74/1000000</f>
        <v>0</v>
      </c>
      <c r="R14" s="43"/>
      <c r="S14" s="43"/>
      <c r="T14" s="43"/>
      <c r="U14" s="43"/>
    </row>
    <row r="15" spans="1:21" ht="18" customHeight="1" x14ac:dyDescent="0.2">
      <c r="A15" s="101" t="s">
        <v>227</v>
      </c>
      <c r="B15" s="130">
        <f t="shared" ref="B15:M15" si="0">SUM(B12:B14)</f>
        <v>0.351962</v>
      </c>
      <c r="C15" s="130">
        <f t="shared" si="0"/>
        <v>0</v>
      </c>
      <c r="D15" s="130">
        <f t="shared" si="0"/>
        <v>0</v>
      </c>
      <c r="E15" s="130">
        <f t="shared" si="0"/>
        <v>7.2151382999999986E-2</v>
      </c>
      <c r="F15" s="130">
        <f t="shared" si="0"/>
        <v>0.351962</v>
      </c>
      <c r="G15" s="130">
        <f t="shared" si="0"/>
        <v>0</v>
      </c>
      <c r="H15" s="130">
        <f t="shared" si="0"/>
        <v>0</v>
      </c>
      <c r="I15" s="130">
        <f t="shared" si="0"/>
        <v>7.2151382999999986E-2</v>
      </c>
      <c r="J15" s="130">
        <f t="shared" si="0"/>
        <v>0.28156999999999999</v>
      </c>
      <c r="K15" s="130">
        <f t="shared" si="0"/>
        <v>0</v>
      </c>
      <c r="L15" s="130">
        <f t="shared" si="0"/>
        <v>0</v>
      </c>
      <c r="M15" s="130">
        <f t="shared" si="0"/>
        <v>7.2151382999999986E-2</v>
      </c>
      <c r="N15" s="130">
        <f t="shared" ref="N15:Q15" si="1">SUM(N12:N14)</f>
        <v>0.57586499999999996</v>
      </c>
      <c r="O15" s="130">
        <f t="shared" si="1"/>
        <v>0</v>
      </c>
      <c r="P15" s="130">
        <f t="shared" si="1"/>
        <v>0.118051872</v>
      </c>
      <c r="Q15" s="130">
        <f t="shared" si="1"/>
        <v>0.11805066</v>
      </c>
      <c r="R15" s="43"/>
      <c r="S15" s="43"/>
      <c r="T15" s="43"/>
      <c r="U15" s="43"/>
    </row>
    <row r="16" spans="1:21" x14ac:dyDescent="0.2">
      <c r="A16" s="45" t="s">
        <v>228</v>
      </c>
      <c r="B16" s="46"/>
      <c r="C16" s="46"/>
      <c r="D16" s="46"/>
      <c r="E16" s="46"/>
      <c r="F16" s="46"/>
      <c r="G16" s="46"/>
      <c r="H16" s="46"/>
      <c r="I16" s="46"/>
      <c r="J16" s="46"/>
      <c r="K16" s="46"/>
      <c r="L16" s="46"/>
      <c r="M16" s="46"/>
      <c r="N16" s="43"/>
      <c r="O16" s="43"/>
      <c r="P16" s="43"/>
      <c r="Q16" s="43"/>
      <c r="R16" s="43"/>
      <c r="S16" s="43"/>
      <c r="T16" s="43"/>
      <c r="U16" s="43"/>
    </row>
    <row r="17" spans="1:21" x14ac:dyDescent="0.2">
      <c r="A17" s="47" t="s">
        <v>224</v>
      </c>
      <c r="B17" s="58">
        <f>SUM('CF PRB'!DR74,'CF PRB'!DV74:DY74)/1000000</f>
        <v>0.51319000000000004</v>
      </c>
      <c r="C17" s="58">
        <f>+'CF PRB'!DS74/1000000</f>
        <v>0</v>
      </c>
      <c r="D17" s="58">
        <f>+'CF PRB'!DT74/1000000</f>
        <v>0</v>
      </c>
      <c r="E17" s="58">
        <f>+'CF PRB'!DU74/1000000</f>
        <v>0.105205241</v>
      </c>
      <c r="F17" s="58">
        <f>+SUM('CF PRB'!DZ74,'CF PRB'!ED74:EG74)/1000000</f>
        <v>0.51319000000000004</v>
      </c>
      <c r="G17" s="58">
        <f>+'CF PRB'!EA74/1000000</f>
        <v>0</v>
      </c>
      <c r="H17" s="58">
        <f>+'CF PRB'!EB74/1000000</f>
        <v>0</v>
      </c>
      <c r="I17" s="58">
        <f>+'CF PRB'!EC74/1000000</f>
        <v>0.105205241</v>
      </c>
      <c r="J17" s="58">
        <f>+SUM('CF PRB'!EH74,'CF PRB'!EL74:EO74)/1000000</f>
        <v>0.410549</v>
      </c>
      <c r="K17" s="58">
        <f>+'CF PRB'!EI74/1000000</f>
        <v>0</v>
      </c>
      <c r="L17" s="58">
        <f>+'CF PRB'!EJ74/1000000</f>
        <v>0</v>
      </c>
      <c r="M17" s="58">
        <f>+'CF PRB'!EK74/1000000</f>
        <v>0.105205241</v>
      </c>
      <c r="N17" s="43"/>
      <c r="O17" s="43"/>
      <c r="P17" s="43"/>
      <c r="Q17" s="43"/>
      <c r="R17" s="43"/>
      <c r="S17" s="43"/>
      <c r="T17" s="43"/>
      <c r="U17" s="43"/>
    </row>
    <row r="18" spans="1:21" x14ac:dyDescent="0.2">
      <c r="A18" s="47" t="s">
        <v>229</v>
      </c>
      <c r="B18" s="58">
        <f>+SUM('CF PRB'!EQ74,'CF PRB'!EU74:EX74)/1000000</f>
        <v>0</v>
      </c>
      <c r="C18" s="58">
        <f>+'CF PRB'!ER74/1000000</f>
        <v>0</v>
      </c>
      <c r="D18" s="58">
        <f>+'CF PRB'!ES74/1000000</f>
        <v>0</v>
      </c>
      <c r="E18" s="58">
        <f>+'CF PRB'!ET74/1000000</f>
        <v>0</v>
      </c>
      <c r="F18" s="58">
        <f>+SUM('CF PRB'!EY74,'CF PRB'!FC74:FF74)/1000000</f>
        <v>0</v>
      </c>
      <c r="G18" s="58">
        <f>+'CF PRB'!EZ74/1000000</f>
        <v>0</v>
      </c>
      <c r="H18" s="58">
        <f>+'CF PRB'!FA74/1000000</f>
        <v>0</v>
      </c>
      <c r="I18" s="58">
        <f>+'CF PRB'!FB74/1000000</f>
        <v>0</v>
      </c>
      <c r="J18" s="58">
        <f>+SUM('CF PRB'!FG74,'CF PRB'!FK74:FN74)/1000000</f>
        <v>0</v>
      </c>
      <c r="K18" s="58">
        <f>+'CF PRB'!FH74/1000000</f>
        <v>0</v>
      </c>
      <c r="L18" s="58">
        <f>+'CF PRB'!FI74/1000000</f>
        <v>0</v>
      </c>
      <c r="M18" s="58">
        <f>+'CF PRB'!FJ74/1000000</f>
        <v>0</v>
      </c>
      <c r="N18" s="43"/>
      <c r="O18" s="43"/>
      <c r="P18" s="43"/>
      <c r="Q18" s="43"/>
      <c r="R18" s="43"/>
      <c r="S18" s="43"/>
      <c r="T18" s="43"/>
      <c r="U18" s="43"/>
    </row>
    <row r="19" spans="1:21" ht="18" customHeight="1" x14ac:dyDescent="0.2">
      <c r="A19" s="101" t="s">
        <v>230</v>
      </c>
      <c r="B19" s="130">
        <f>SUM(B17:B18)</f>
        <v>0.51319000000000004</v>
      </c>
      <c r="C19" s="130">
        <f t="shared" ref="C19:M19" si="2">SUM(C17:C18)</f>
        <v>0</v>
      </c>
      <c r="D19" s="130">
        <f t="shared" si="2"/>
        <v>0</v>
      </c>
      <c r="E19" s="130">
        <f t="shared" si="2"/>
        <v>0.105205241</v>
      </c>
      <c r="F19" s="130">
        <f t="shared" si="2"/>
        <v>0.51319000000000004</v>
      </c>
      <c r="G19" s="130">
        <f t="shared" si="2"/>
        <v>0</v>
      </c>
      <c r="H19" s="130">
        <f t="shared" si="2"/>
        <v>0</v>
      </c>
      <c r="I19" s="130">
        <f t="shared" si="2"/>
        <v>0.105205241</v>
      </c>
      <c r="J19" s="130">
        <f>SUM(J17:J18)</f>
        <v>0.410549</v>
      </c>
      <c r="K19" s="130">
        <f t="shared" si="2"/>
        <v>0</v>
      </c>
      <c r="L19" s="130">
        <f t="shared" si="2"/>
        <v>0</v>
      </c>
      <c r="M19" s="130">
        <f t="shared" si="2"/>
        <v>0.105205241</v>
      </c>
      <c r="N19" s="130">
        <f>SUM('CF PRB'!K74,'CF PRB'!S74:V74)/1000000</f>
        <v>0.46659099999999998</v>
      </c>
      <c r="O19" s="130">
        <f>+'CF PRB'!L74/1000000</f>
        <v>0</v>
      </c>
      <c r="P19" s="130">
        <f>+'CF PRB'!M74/1000000</f>
        <v>0.105209</v>
      </c>
      <c r="Q19" s="130">
        <f>+'CF PRB'!N74/1000000</f>
        <v>9.5651342999999958E-2</v>
      </c>
      <c r="R19" s="43"/>
      <c r="S19" s="43"/>
      <c r="T19" s="43"/>
      <c r="U19" s="43"/>
    </row>
    <row r="20" spans="1:21" x14ac:dyDescent="0.2">
      <c r="A20" s="45" t="s">
        <v>231</v>
      </c>
      <c r="B20" s="46"/>
      <c r="C20" s="46"/>
      <c r="D20" s="46"/>
      <c r="E20" s="46"/>
      <c r="F20" s="46"/>
      <c r="G20" s="46"/>
      <c r="H20" s="46"/>
      <c r="I20" s="46"/>
      <c r="J20" s="46"/>
      <c r="K20" s="46"/>
      <c r="L20" s="46"/>
      <c r="M20" s="46"/>
      <c r="N20" s="43"/>
      <c r="O20" s="43"/>
      <c r="P20" s="43"/>
      <c r="Q20" s="43"/>
      <c r="R20" s="43"/>
      <c r="S20" s="43"/>
      <c r="T20" s="43"/>
      <c r="U20" s="43"/>
    </row>
    <row r="21" spans="1:21" x14ac:dyDescent="0.2">
      <c r="A21" s="47" t="s">
        <v>224</v>
      </c>
      <c r="B21" s="48">
        <f>SUM('CF PS'!DR74,'CF PS'!DV74:DY74)/1000000</f>
        <v>8.1534999999999996E-2</v>
      </c>
      <c r="C21" s="48">
        <f>+'CF PS'!DS74/1000000</f>
        <v>0</v>
      </c>
      <c r="D21" s="48">
        <f>+'CF PS'!DT74/1000000</f>
        <v>0</v>
      </c>
      <c r="E21" s="48">
        <f>+'CF PS'!DU74/1000000</f>
        <v>1.6714499000000001E-2</v>
      </c>
      <c r="F21" s="48">
        <f>+SUM('CF PS'!DZ74,'CF PS'!ED74:EG74)/1000000</f>
        <v>8.1534999999999996E-2</v>
      </c>
      <c r="G21" s="48">
        <f>+'CF PS'!EA74/1000000</f>
        <v>0</v>
      </c>
      <c r="H21" s="48">
        <f>+'CF PS'!EB74/1000000</f>
        <v>0</v>
      </c>
      <c r="I21" s="48">
        <f>+'CF PS'!EC74/1000000</f>
        <v>1.6714499000000001E-2</v>
      </c>
      <c r="J21" s="48">
        <f>+SUM('CF PS'!EH74,'CF PS'!EL74:EO74)/1000000</f>
        <v>6.5225000000000005E-2</v>
      </c>
      <c r="K21" s="48">
        <f>+'CF PS'!EI74/1000000</f>
        <v>0</v>
      </c>
      <c r="L21" s="48">
        <f>+'CF PS'!EJ74/1000000</f>
        <v>0</v>
      </c>
      <c r="M21" s="48">
        <f>+'CF PS'!EK74/1000000</f>
        <v>1.6714499000000001E-2</v>
      </c>
      <c r="N21" s="43"/>
      <c r="O21" s="43"/>
      <c r="P21" s="43"/>
      <c r="Q21" s="43"/>
      <c r="R21" s="43"/>
      <c r="S21" s="43"/>
      <c r="T21" s="43"/>
      <c r="U21" s="43"/>
    </row>
    <row r="22" spans="1:21" x14ac:dyDescent="0.2">
      <c r="A22" s="47" t="s">
        <v>229</v>
      </c>
      <c r="B22" s="48">
        <f>+SUM('CF PS'!EQ74,'CF PS'!EU74:EX74)/1000000</f>
        <v>0</v>
      </c>
      <c r="C22" s="48">
        <f>+'CF PS'!ER74/1000000</f>
        <v>0</v>
      </c>
      <c r="D22" s="48">
        <f>+'CF PS'!ES74/1000000</f>
        <v>0</v>
      </c>
      <c r="E22" s="48">
        <f>+'CF PS'!ET74/1000000</f>
        <v>0</v>
      </c>
      <c r="F22" s="48">
        <f>+SUM('CF PS'!EY74,'CF PS'!FC74:FF74)/1000000</f>
        <v>0</v>
      </c>
      <c r="G22" s="48">
        <f>+'CF PS'!EZ74/1000000</f>
        <v>0</v>
      </c>
      <c r="H22" s="48">
        <f>+'CF PS'!FA74/1000000</f>
        <v>0</v>
      </c>
      <c r="I22" s="48">
        <f>+'CF PS'!FB74/1000000</f>
        <v>0</v>
      </c>
      <c r="J22" s="48">
        <f>+SUM('CF PS'!FG74,'CF PS'!FK74:FN74)/1000000</f>
        <v>0</v>
      </c>
      <c r="K22" s="48">
        <f>+'CF PS'!FH74/1000000</f>
        <v>0</v>
      </c>
      <c r="L22" s="48">
        <f>+'CF PS'!FI74/1000000</f>
        <v>0</v>
      </c>
      <c r="M22" s="48">
        <f>+'CF PS'!FJ74/1000000</f>
        <v>0</v>
      </c>
      <c r="N22" s="43"/>
      <c r="O22" s="43"/>
      <c r="P22" s="43"/>
      <c r="Q22" s="43"/>
      <c r="R22" s="43"/>
      <c r="S22" s="43"/>
      <c r="T22" s="43"/>
      <c r="U22" s="43"/>
    </row>
    <row r="23" spans="1:21" ht="18" customHeight="1" x14ac:dyDescent="0.2">
      <c r="A23" s="101" t="s">
        <v>232</v>
      </c>
      <c r="B23" s="130">
        <f>SUM(B21:B22)</f>
        <v>8.1534999999999996E-2</v>
      </c>
      <c r="C23" s="130">
        <f t="shared" ref="C23:M23" si="3">SUM(C21:C22)</f>
        <v>0</v>
      </c>
      <c r="D23" s="130">
        <f t="shared" si="3"/>
        <v>0</v>
      </c>
      <c r="E23" s="130">
        <f t="shared" si="3"/>
        <v>1.6714499000000001E-2</v>
      </c>
      <c r="F23" s="130">
        <f t="shared" si="3"/>
        <v>8.1534999999999996E-2</v>
      </c>
      <c r="G23" s="130">
        <f t="shared" si="3"/>
        <v>0</v>
      </c>
      <c r="H23" s="130">
        <f t="shared" si="3"/>
        <v>0</v>
      </c>
      <c r="I23" s="130">
        <f t="shared" si="3"/>
        <v>1.6714499000000001E-2</v>
      </c>
      <c r="J23" s="130">
        <f t="shared" si="3"/>
        <v>6.5225000000000005E-2</v>
      </c>
      <c r="K23" s="130">
        <f t="shared" si="3"/>
        <v>0</v>
      </c>
      <c r="L23" s="130">
        <f t="shared" si="3"/>
        <v>0</v>
      </c>
      <c r="M23" s="130">
        <f t="shared" si="3"/>
        <v>1.6714499000000001E-2</v>
      </c>
      <c r="N23" s="130">
        <f>SUM('CF PS'!K74,'CF PS'!S74:V74)/1000000</f>
        <v>7.1275000000000005E-2</v>
      </c>
      <c r="O23" s="130">
        <f>+'CF PS'!L74/1000000</f>
        <v>0</v>
      </c>
      <c r="P23" s="130">
        <f>+'CF PS'!M74/1000000</f>
        <v>1.6715000000000001E-2</v>
      </c>
      <c r="Q23" s="130">
        <f>+'CF PS'!N74/1000000</f>
        <v>1.4613214999999999E-2</v>
      </c>
      <c r="R23" s="43"/>
      <c r="S23" s="43"/>
      <c r="T23" s="43"/>
      <c r="U23" s="43"/>
    </row>
    <row r="24" spans="1:21" x14ac:dyDescent="0.2">
      <c r="A24" s="43"/>
      <c r="B24" s="43"/>
      <c r="C24" s="43"/>
      <c r="D24" s="43"/>
      <c r="E24" s="43"/>
      <c r="F24" s="43"/>
      <c r="G24" s="43"/>
      <c r="H24" s="43"/>
      <c r="I24" s="43"/>
      <c r="J24" s="43"/>
      <c r="K24" s="43"/>
      <c r="L24" s="43"/>
      <c r="M24" s="43"/>
      <c r="N24" s="43"/>
      <c r="O24" s="43"/>
      <c r="P24" s="43"/>
      <c r="Q24" s="43"/>
      <c r="R24" s="43"/>
      <c r="S24" s="43"/>
      <c r="T24" s="43"/>
      <c r="U24" s="43"/>
    </row>
    <row r="25" spans="1:21" ht="12.75" customHeight="1" x14ac:dyDescent="0.2">
      <c r="A25" s="43"/>
      <c r="B25" s="258" t="s">
        <v>233</v>
      </c>
      <c r="C25" s="259"/>
      <c r="D25" s="259"/>
      <c r="E25" s="259"/>
      <c r="F25" s="260"/>
      <c r="G25" s="258" t="s">
        <v>234</v>
      </c>
      <c r="H25" s="259"/>
      <c r="I25" s="259"/>
      <c r="J25" s="259"/>
      <c r="K25" s="260"/>
      <c r="L25" s="258" t="s">
        <v>235</v>
      </c>
      <c r="M25" s="259"/>
      <c r="N25" s="259"/>
      <c r="O25" s="259"/>
      <c r="P25" s="260"/>
      <c r="Q25" s="258" t="s">
        <v>236</v>
      </c>
      <c r="R25" s="259"/>
      <c r="S25" s="259"/>
      <c r="T25" s="259"/>
      <c r="U25" s="260"/>
    </row>
    <row r="26" spans="1:21" x14ac:dyDescent="0.2">
      <c r="A26" s="43"/>
      <c r="B26" s="101" t="s">
        <v>237</v>
      </c>
      <c r="C26" s="101" t="s">
        <v>238</v>
      </c>
      <c r="D26" s="101" t="s">
        <v>239</v>
      </c>
      <c r="E26" s="101" t="s">
        <v>240</v>
      </c>
      <c r="F26" s="101" t="s">
        <v>241</v>
      </c>
      <c r="G26" s="101" t="s">
        <v>237</v>
      </c>
      <c r="H26" s="101" t="s">
        <v>238</v>
      </c>
      <c r="I26" s="101" t="s">
        <v>239</v>
      </c>
      <c r="J26" s="101" t="s">
        <v>240</v>
      </c>
      <c r="K26" s="101" t="s">
        <v>241</v>
      </c>
      <c r="L26" s="101" t="s">
        <v>237</v>
      </c>
      <c r="M26" s="101" t="s">
        <v>238</v>
      </c>
      <c r="N26" s="101" t="s">
        <v>239</v>
      </c>
      <c r="O26" s="101" t="s">
        <v>240</v>
      </c>
      <c r="P26" s="101" t="s">
        <v>241</v>
      </c>
      <c r="Q26" s="101" t="s">
        <v>237</v>
      </c>
      <c r="R26" s="101" t="s">
        <v>238</v>
      </c>
      <c r="S26" s="101" t="s">
        <v>239</v>
      </c>
      <c r="T26" s="101" t="s">
        <v>240</v>
      </c>
      <c r="U26" s="101" t="s">
        <v>241</v>
      </c>
    </row>
    <row r="27" spans="1:21" x14ac:dyDescent="0.2">
      <c r="A27" s="43"/>
      <c r="B27" s="103" t="s">
        <v>242</v>
      </c>
      <c r="C27" s="103" t="s">
        <v>242</v>
      </c>
      <c r="D27" s="103" t="s">
        <v>242</v>
      </c>
      <c r="E27" s="103" t="s">
        <v>242</v>
      </c>
      <c r="F27" s="103" t="s">
        <v>242</v>
      </c>
      <c r="G27" s="103" t="s">
        <v>242</v>
      </c>
      <c r="H27" s="103" t="s">
        <v>242</v>
      </c>
      <c r="I27" s="103" t="s">
        <v>242</v>
      </c>
      <c r="J27" s="103" t="s">
        <v>242</v>
      </c>
      <c r="K27" s="103" t="s">
        <v>242</v>
      </c>
      <c r="L27" s="103" t="s">
        <v>242</v>
      </c>
      <c r="M27" s="103" t="s">
        <v>242</v>
      </c>
      <c r="N27" s="103" t="s">
        <v>242</v>
      </c>
      <c r="O27" s="103" t="s">
        <v>242</v>
      </c>
      <c r="P27" s="103" t="s">
        <v>242</v>
      </c>
      <c r="Q27" s="103" t="s">
        <v>242</v>
      </c>
      <c r="R27" s="103" t="s">
        <v>242</v>
      </c>
      <c r="S27" s="103" t="s">
        <v>242</v>
      </c>
      <c r="T27" s="103" t="s">
        <v>242</v>
      </c>
      <c r="U27" s="103" t="s">
        <v>242</v>
      </c>
    </row>
    <row r="28" spans="1:21" x14ac:dyDescent="0.2">
      <c r="A28" s="49" t="s">
        <v>243</v>
      </c>
      <c r="B28" s="54">
        <f>(+'CF PDP'!AB74)/1000000</f>
        <v>0.351962</v>
      </c>
      <c r="C28" s="61">
        <f>(+'CF PDP'!AF74)/1000000</f>
        <v>0</v>
      </c>
      <c r="D28" s="61">
        <f>(+'CF PDP'!AG74)/1000000</f>
        <v>0</v>
      </c>
      <c r="E28" s="61">
        <f>(+'CF PDP'!AH74)/1000000</f>
        <v>0</v>
      </c>
      <c r="F28" s="55">
        <f>(+'CF PDP'!AI74)/1000000</f>
        <v>0</v>
      </c>
      <c r="G28" s="54">
        <f>(+'CF PDP'!AQ74)/1000000</f>
        <v>0.351962</v>
      </c>
      <c r="H28" s="61">
        <f>(+'CF PDP'!AU74)/1000000</f>
        <v>0</v>
      </c>
      <c r="I28" s="61">
        <f>(+'CF PDP'!AV74)/1000000</f>
        <v>0</v>
      </c>
      <c r="J28" s="61">
        <f>(+'CF PDP'!AW74)/1000000</f>
        <v>0</v>
      </c>
      <c r="K28" s="55">
        <f>(+'CF PDP'!AX74)/1000000</f>
        <v>0</v>
      </c>
      <c r="L28" s="54">
        <f>(+'CF PDP'!BB74)/1000000</f>
        <v>0.28156999999999999</v>
      </c>
      <c r="M28" s="61">
        <f>(+'CF PDP'!BF74)/1000000</f>
        <v>0</v>
      </c>
      <c r="N28" s="61">
        <f>(+'CF PDP'!BG74)/1000000</f>
        <v>0</v>
      </c>
      <c r="O28" s="61">
        <f>(+'CF PDP'!BH74)/1000000</f>
        <v>0</v>
      </c>
      <c r="P28" s="55">
        <f>(+'CF PDP'!BI74)/1000000</f>
        <v>0</v>
      </c>
      <c r="Q28" s="51">
        <f>(+'CF PDP'!K74)/1000000</f>
        <v>0.57586499999999996</v>
      </c>
      <c r="R28" s="51">
        <f>(+'CF PDP'!S74)/1000000</f>
        <v>0</v>
      </c>
      <c r="S28" s="51">
        <f>(+'CF PDP'!T74)/1000000</f>
        <v>0</v>
      </c>
      <c r="T28" s="51">
        <f>(+'CF PDP'!U74)/1000000</f>
        <v>0</v>
      </c>
      <c r="U28" s="52">
        <f>(+'CF PDP'!V74)/1000000</f>
        <v>0</v>
      </c>
    </row>
    <row r="29" spans="1:21" x14ac:dyDescent="0.2">
      <c r="A29" s="49" t="s">
        <v>244</v>
      </c>
      <c r="B29" s="50">
        <f>(+'CF PNP'!AB74)/1000000</f>
        <v>0</v>
      </c>
      <c r="C29" s="51">
        <f>(+'CF PNP'!AF74)/1000000</f>
        <v>0</v>
      </c>
      <c r="D29" s="51">
        <f>(+'CF PNP'!AG74)/1000000</f>
        <v>0</v>
      </c>
      <c r="E29" s="51">
        <f>(+'CF PNP'!AH74)/1000000</f>
        <v>0</v>
      </c>
      <c r="F29" s="52">
        <f>(+'CF PNP'!AI74)/1000000</f>
        <v>0</v>
      </c>
      <c r="G29" s="50">
        <f>(+'CF PNP'!AQ74)/1000000</f>
        <v>0</v>
      </c>
      <c r="H29" s="51">
        <f>(+'CF PNP'!AU74)/1000000</f>
        <v>0</v>
      </c>
      <c r="I29" s="51">
        <f>(+'CF PNP'!AV74)/1000000</f>
        <v>0</v>
      </c>
      <c r="J29" s="51">
        <f>(+'CF PNP'!AW74)/1000000</f>
        <v>0</v>
      </c>
      <c r="K29" s="52">
        <f>(+'CF PNP'!AX74)/1000000</f>
        <v>0</v>
      </c>
      <c r="L29" s="50">
        <f>(+'CF PNP'!BB74)/1000000</f>
        <v>0</v>
      </c>
      <c r="M29" s="51">
        <f>(+'CF PNP'!BF74)/1000000</f>
        <v>0</v>
      </c>
      <c r="N29" s="51">
        <f>(+'CF PNP'!BG74)/1000000</f>
        <v>0</v>
      </c>
      <c r="O29" s="51">
        <f>(+'CF PNP'!BH74)/1000000</f>
        <v>0</v>
      </c>
      <c r="P29" s="52">
        <f>(+'CF PNP'!BI74)/1000000</f>
        <v>0</v>
      </c>
      <c r="Q29" s="51">
        <f>(+'CF PNP'!K74)/1000000</f>
        <v>0</v>
      </c>
      <c r="R29" s="51">
        <f>(+'CF PNP'!S74)/1000000</f>
        <v>0</v>
      </c>
      <c r="S29" s="51">
        <f>(+'CF PNP'!T74)/1000000</f>
        <v>0</v>
      </c>
      <c r="T29" s="51">
        <f>(+'CF PNP'!U74)/1000000</f>
        <v>0</v>
      </c>
      <c r="U29" s="52">
        <f>(+'CF PNP'!V74)/1000000</f>
        <v>0</v>
      </c>
    </row>
    <row r="30" spans="1:21" x14ac:dyDescent="0.2">
      <c r="A30" s="49" t="s">
        <v>245</v>
      </c>
      <c r="B30" s="50">
        <f>(+'CF PND'!AB74)/1000000</f>
        <v>0</v>
      </c>
      <c r="C30" s="51">
        <f>(+'CF PND'!AF74)/1000000</f>
        <v>0</v>
      </c>
      <c r="D30" s="51">
        <f>(+'CF PND'!AG74)/1000000</f>
        <v>0</v>
      </c>
      <c r="E30" s="51">
        <f>(+'CF PND'!AH74)/1000000</f>
        <v>0</v>
      </c>
      <c r="F30" s="52">
        <f>(+'CF PND'!AI74)/1000000</f>
        <v>0</v>
      </c>
      <c r="G30" s="50">
        <f>(+'CF PND'!AQ74)/1000000</f>
        <v>0</v>
      </c>
      <c r="H30" s="51">
        <f>(+'CF PND'!AU74)/1000000</f>
        <v>0</v>
      </c>
      <c r="I30" s="51">
        <f>(+'CF PND'!AV74)/1000000</f>
        <v>0</v>
      </c>
      <c r="J30" s="51">
        <f>(+'CF PND'!AW74)/1000000</f>
        <v>0</v>
      </c>
      <c r="K30" s="52">
        <f>(+'CF PND'!AX74)/1000000</f>
        <v>0</v>
      </c>
      <c r="L30" s="50">
        <f>(+'CF PND'!BB74)/1000000</f>
        <v>0</v>
      </c>
      <c r="M30" s="51">
        <f>(+'CF PND'!BF74)/1000000</f>
        <v>0</v>
      </c>
      <c r="N30" s="51">
        <f>(+'CF PND'!BG74)/1000000</f>
        <v>0</v>
      </c>
      <c r="O30" s="51">
        <f>(+'CF PND'!BH74)/1000000</f>
        <v>0</v>
      </c>
      <c r="P30" s="52">
        <f>(+'CF PND'!BI74)/1000000</f>
        <v>0</v>
      </c>
      <c r="Q30" s="51">
        <f>(+'CF PND'!K74)/1000000</f>
        <v>0</v>
      </c>
      <c r="R30" s="51">
        <f>(+'CF PND'!S74)/1000000</f>
        <v>0</v>
      </c>
      <c r="S30" s="51">
        <f>(+'CF PND'!T74)/1000000</f>
        <v>0</v>
      </c>
      <c r="T30" s="51">
        <f>(+'CF PND'!U74)/1000000</f>
        <v>0</v>
      </c>
      <c r="U30" s="52">
        <f>(+'CF PND'!V74)/1000000</f>
        <v>0</v>
      </c>
    </row>
    <row r="31" spans="1:21" x14ac:dyDescent="0.2">
      <c r="A31" s="62" t="s">
        <v>246</v>
      </c>
      <c r="B31" s="63">
        <f>SUM(B28:B30)</f>
        <v>0.351962</v>
      </c>
      <c r="C31" s="64">
        <f t="shared" ref="C31:T31" si="4">SUM(C28:C30)</f>
        <v>0</v>
      </c>
      <c r="D31" s="64">
        <f t="shared" si="4"/>
        <v>0</v>
      </c>
      <c r="E31" s="64">
        <f t="shared" si="4"/>
        <v>0</v>
      </c>
      <c r="F31" s="65">
        <f>SUM(F28:F30)</f>
        <v>0</v>
      </c>
      <c r="G31" s="63">
        <f t="shared" si="4"/>
        <v>0.351962</v>
      </c>
      <c r="H31" s="64">
        <f t="shared" si="4"/>
        <v>0</v>
      </c>
      <c r="I31" s="64">
        <f t="shared" si="4"/>
        <v>0</v>
      </c>
      <c r="J31" s="64">
        <f t="shared" si="4"/>
        <v>0</v>
      </c>
      <c r="K31" s="65">
        <f>SUM(K28:K30)</f>
        <v>0</v>
      </c>
      <c r="L31" s="63">
        <f>SUM(L28:L30)</f>
        <v>0.28156999999999999</v>
      </c>
      <c r="M31" s="64">
        <f t="shared" si="4"/>
        <v>0</v>
      </c>
      <c r="N31" s="64">
        <f t="shared" si="4"/>
        <v>0</v>
      </c>
      <c r="O31" s="64">
        <f t="shared" si="4"/>
        <v>0</v>
      </c>
      <c r="P31" s="65">
        <f>SUM(P28:P30)</f>
        <v>0</v>
      </c>
      <c r="Q31" s="64">
        <f t="shared" si="4"/>
        <v>0.57586499999999996</v>
      </c>
      <c r="R31" s="64">
        <f t="shared" si="4"/>
        <v>0</v>
      </c>
      <c r="S31" s="64">
        <f t="shared" si="4"/>
        <v>0</v>
      </c>
      <c r="T31" s="64">
        <f t="shared" si="4"/>
        <v>0</v>
      </c>
      <c r="U31" s="65">
        <f>SUM(U28:U30)</f>
        <v>0</v>
      </c>
    </row>
    <row r="32" spans="1:21" x14ac:dyDescent="0.2">
      <c r="A32" s="62" t="s">
        <v>247</v>
      </c>
      <c r="B32" s="63">
        <f>(+'CF PRB'!AB74)/1000000</f>
        <v>0.51319000000000004</v>
      </c>
      <c r="C32" s="64">
        <f>(+'CF PRB'!AF74)/1000000</f>
        <v>0</v>
      </c>
      <c r="D32" s="64">
        <f>(+'CF PRB'!AG74)/1000000</f>
        <v>0</v>
      </c>
      <c r="E32" s="64">
        <f>(+'CF PRB'!AH74)/1000000</f>
        <v>0</v>
      </c>
      <c r="F32" s="65">
        <f>(+'CF PRB'!AI74)/1000000</f>
        <v>0</v>
      </c>
      <c r="G32" s="63">
        <f>(+'CF PRB'!AQ74)/1000000</f>
        <v>0.51319000000000004</v>
      </c>
      <c r="H32" s="64">
        <f>(+'CF PRB'!AU74)/1000000</f>
        <v>0</v>
      </c>
      <c r="I32" s="64">
        <f>(+'CF PRB'!AV74)/1000000</f>
        <v>0</v>
      </c>
      <c r="J32" s="64">
        <f>(+'CF PRB'!AW74)/1000000</f>
        <v>0</v>
      </c>
      <c r="K32" s="65">
        <f>(+'CF PRB'!AX74)/1000000</f>
        <v>0</v>
      </c>
      <c r="L32" s="63">
        <f>(+'CF PRB'!BB74)/1000000</f>
        <v>0.410549</v>
      </c>
      <c r="M32" s="64">
        <f>(+'CF PRB'!BF74)/1000000</f>
        <v>0</v>
      </c>
      <c r="N32" s="64">
        <f>(+'CF PRB'!BG74)/1000000</f>
        <v>0</v>
      </c>
      <c r="O32" s="64">
        <f>(+'CF PRB'!BH74)/1000000</f>
        <v>0</v>
      </c>
      <c r="P32" s="65">
        <f>(+'CF PRB'!BI74)/1000000</f>
        <v>0</v>
      </c>
      <c r="Q32" s="64">
        <f>(+'CF PRB'!K74)/1000000</f>
        <v>0.46659099999999998</v>
      </c>
      <c r="R32" s="64">
        <f>(+'CF PRB'!S74)/1000000</f>
        <v>0</v>
      </c>
      <c r="S32" s="64">
        <f>(+'CF PRB'!T74)/1000000</f>
        <v>0</v>
      </c>
      <c r="T32" s="64">
        <f>(+'CF PRB'!U74)/1000000</f>
        <v>0</v>
      </c>
      <c r="U32" s="65">
        <f>(+'CF PRB'!V74)/1000000</f>
        <v>0</v>
      </c>
    </row>
    <row r="33" spans="1:21" x14ac:dyDescent="0.2">
      <c r="A33" s="62" t="s">
        <v>248</v>
      </c>
      <c r="B33" s="66">
        <f>(+'CF PS'!AB74)/1000000</f>
        <v>8.1534999999999996E-2</v>
      </c>
      <c r="C33" s="67">
        <f>(+'CF PS'!AF74)/1000000</f>
        <v>0</v>
      </c>
      <c r="D33" s="67">
        <f>(+'CF PS'!AG74)/1000000</f>
        <v>0</v>
      </c>
      <c r="E33" s="67">
        <f>(+'CF PS'!AH74)/1000000</f>
        <v>0</v>
      </c>
      <c r="F33" s="68">
        <f>(+'CF PS'!AI74)/1000000</f>
        <v>0</v>
      </c>
      <c r="G33" s="66">
        <f>(+'CF PS'!AQ74)/1000000</f>
        <v>8.1534999999999996E-2</v>
      </c>
      <c r="H33" s="67">
        <f>(+'CF PS'!AU74)/1000000</f>
        <v>0</v>
      </c>
      <c r="I33" s="67">
        <f>(+'CF PS'!AV74)/1000000</f>
        <v>0</v>
      </c>
      <c r="J33" s="67">
        <f>(+'CF PS'!AW74)/1000000</f>
        <v>0</v>
      </c>
      <c r="K33" s="68">
        <f>(+'CF PS'!AX74)/1000000</f>
        <v>0</v>
      </c>
      <c r="L33" s="66">
        <f>(+'CF PS'!BB74)/1000000</f>
        <v>6.5225000000000005E-2</v>
      </c>
      <c r="M33" s="67">
        <f>(+'CF PS'!BF74)/1000000</f>
        <v>0</v>
      </c>
      <c r="N33" s="67">
        <f>(+'CF PS'!BG74)/1000000</f>
        <v>0</v>
      </c>
      <c r="O33" s="67">
        <f>(+'CF PS'!BH74)/1000000</f>
        <v>0</v>
      </c>
      <c r="P33" s="68">
        <f>(+'CF PS'!BI74)/1000000</f>
        <v>0</v>
      </c>
      <c r="Q33" s="67">
        <f>(+'CF PS'!K74)/1000000</f>
        <v>7.1275000000000005E-2</v>
      </c>
      <c r="R33" s="67">
        <f>(+'CF PS'!S74)/1000000</f>
        <v>0</v>
      </c>
      <c r="S33" s="67">
        <f>(+'CF PS'!T74)/1000000</f>
        <v>0</v>
      </c>
      <c r="T33" s="67">
        <f>(+'CF PS'!U74)/1000000</f>
        <v>0</v>
      </c>
      <c r="U33" s="68">
        <f>(+'CF PS'!V74)/1000000</f>
        <v>0</v>
      </c>
    </row>
    <row r="34" spans="1:21" x14ac:dyDescent="0.2">
      <c r="A34" s="43"/>
      <c r="B34" s="43"/>
      <c r="C34" s="43"/>
      <c r="D34" s="43"/>
      <c r="E34" s="43"/>
      <c r="F34" s="43"/>
      <c r="G34" s="43"/>
      <c r="H34" s="43"/>
      <c r="I34" s="43"/>
      <c r="J34" s="43"/>
      <c r="K34" s="43"/>
      <c r="L34" s="43"/>
      <c r="M34" s="43"/>
      <c r="N34" s="43"/>
      <c r="O34" s="43"/>
      <c r="P34" s="43"/>
      <c r="Q34" s="43"/>
      <c r="R34" s="43"/>
      <c r="S34" s="43"/>
      <c r="T34" s="43"/>
      <c r="U34" s="43"/>
    </row>
    <row r="35" spans="1:21" x14ac:dyDescent="0.2">
      <c r="A35" s="43"/>
      <c r="B35" s="43"/>
      <c r="C35" s="43"/>
      <c r="D35" s="43"/>
      <c r="E35" s="43"/>
      <c r="F35" s="43"/>
      <c r="G35" s="43"/>
      <c r="H35" s="43"/>
      <c r="I35" s="43"/>
      <c r="J35" s="43"/>
      <c r="K35" s="43"/>
      <c r="L35" s="43"/>
      <c r="M35" s="43"/>
      <c r="N35" s="43"/>
      <c r="O35" s="43"/>
      <c r="P35" s="43"/>
      <c r="Q35" s="43"/>
      <c r="R35" s="43"/>
      <c r="S35" s="43"/>
      <c r="T35" s="43"/>
      <c r="U35" s="43"/>
    </row>
    <row r="36" spans="1:21" ht="51" x14ac:dyDescent="0.2">
      <c r="A36" s="43"/>
      <c r="B36" s="103" t="s">
        <v>249</v>
      </c>
      <c r="C36" s="103" t="s">
        <v>250</v>
      </c>
      <c r="D36" s="103" t="s">
        <v>41</v>
      </c>
      <c r="E36" s="103" t="s">
        <v>251</v>
      </c>
      <c r="F36" s="43"/>
      <c r="G36" s="43"/>
      <c r="H36" s="43"/>
      <c r="I36" s="43"/>
      <c r="J36" s="43"/>
      <c r="K36" s="43"/>
      <c r="L36" s="43"/>
      <c r="M36" s="43"/>
      <c r="N36" s="43"/>
      <c r="O36" s="43"/>
      <c r="P36" s="43"/>
      <c r="Q36" s="43"/>
      <c r="R36" s="43"/>
      <c r="S36" s="43"/>
      <c r="T36" s="43"/>
      <c r="U36" s="43"/>
    </row>
    <row r="37" spans="1:21" x14ac:dyDescent="0.2">
      <c r="A37" s="53" t="s">
        <v>243</v>
      </c>
      <c r="B37" s="54">
        <f>+'CF PDP'!AZ74/1000000</f>
        <v>0</v>
      </c>
      <c r="C37" s="55">
        <f>(B37/5.7)</f>
        <v>0</v>
      </c>
      <c r="D37" s="55">
        <f>+J12+K12+(L12+M12)/5.7</f>
        <v>0.29422813736842102</v>
      </c>
      <c r="E37" s="112">
        <f>PDP!M7</f>
        <v>2033</v>
      </c>
      <c r="F37" s="43"/>
      <c r="G37" s="43"/>
      <c r="H37" s="43"/>
      <c r="I37" s="43"/>
      <c r="J37" s="43"/>
      <c r="K37" s="43"/>
      <c r="L37" s="43"/>
      <c r="M37" s="43"/>
      <c r="N37" s="43"/>
      <c r="O37" s="43"/>
      <c r="P37" s="43"/>
      <c r="Q37" s="43"/>
      <c r="R37" s="43"/>
      <c r="S37" s="43"/>
      <c r="T37" s="43"/>
      <c r="U37" s="43"/>
    </row>
    <row r="38" spans="1:21" x14ac:dyDescent="0.2">
      <c r="A38" s="56" t="s">
        <v>244</v>
      </c>
      <c r="B38" s="50">
        <f>+'CF PNP'!AZ74/1000000</f>
        <v>0</v>
      </c>
      <c r="C38" s="52">
        <f>(B38/5.7)</f>
        <v>0</v>
      </c>
      <c r="D38" s="52">
        <f>+J13+K13+(L13+M13)/5.7</f>
        <v>0</v>
      </c>
      <c r="E38" s="113">
        <f>+PNP!M7</f>
        <v>2033</v>
      </c>
      <c r="F38" s="43"/>
      <c r="G38" s="43"/>
      <c r="H38" s="43"/>
      <c r="I38" s="43"/>
      <c r="J38" s="43"/>
      <c r="K38" s="43"/>
      <c r="L38" s="43"/>
      <c r="M38" s="43"/>
      <c r="N38" s="43"/>
      <c r="O38" s="43"/>
      <c r="P38" s="43"/>
      <c r="Q38" s="43"/>
      <c r="R38" s="43"/>
      <c r="S38" s="43"/>
      <c r="T38" s="43"/>
      <c r="U38" s="43"/>
    </row>
    <row r="39" spans="1:21" x14ac:dyDescent="0.2">
      <c r="A39" s="56" t="s">
        <v>245</v>
      </c>
      <c r="B39" s="50">
        <f>+'CF PND'!AZ74/1000000</f>
        <v>0</v>
      </c>
      <c r="C39" s="52">
        <f>(B39/5.7)</f>
        <v>0</v>
      </c>
      <c r="D39" s="52">
        <f>+J14+K14+(L14+M14)/5.7</f>
        <v>0</v>
      </c>
      <c r="E39" s="113">
        <f>+PND!M7</f>
        <v>2033</v>
      </c>
      <c r="F39" s="43"/>
      <c r="G39" s="43"/>
      <c r="H39" s="43"/>
      <c r="I39" s="43"/>
      <c r="J39" s="43"/>
      <c r="K39" s="43"/>
      <c r="L39" s="43"/>
      <c r="M39" s="43"/>
      <c r="N39" s="43"/>
      <c r="O39" s="43"/>
      <c r="P39" s="43"/>
      <c r="Q39" s="43"/>
      <c r="R39" s="43"/>
      <c r="S39" s="43"/>
      <c r="T39" s="43"/>
      <c r="U39" s="43"/>
    </row>
    <row r="40" spans="1:21" x14ac:dyDescent="0.2">
      <c r="A40" s="69" t="s">
        <v>246</v>
      </c>
      <c r="B40" s="63">
        <f>(SUM(B37:B39))</f>
        <v>0</v>
      </c>
      <c r="C40" s="65">
        <f>(SUM(C37:C39))</f>
        <v>0</v>
      </c>
      <c r="D40" s="65">
        <f>+D37+D38+D39</f>
        <v>0.29422813736842102</v>
      </c>
      <c r="E40" s="114">
        <f>+'1P'!M7</f>
        <v>2033</v>
      </c>
      <c r="F40" s="43"/>
      <c r="G40" s="43"/>
      <c r="H40" s="43"/>
      <c r="I40" s="43"/>
      <c r="J40" s="43"/>
      <c r="K40" s="43"/>
      <c r="L40" s="43"/>
      <c r="M40" s="43"/>
      <c r="N40" s="43"/>
      <c r="O40" s="43"/>
      <c r="P40" s="43"/>
      <c r="Q40" s="43"/>
      <c r="R40" s="43"/>
      <c r="S40" s="43"/>
      <c r="T40" s="43"/>
      <c r="U40" s="43"/>
    </row>
    <row r="41" spans="1:21" x14ac:dyDescent="0.2">
      <c r="A41" s="69" t="s">
        <v>252</v>
      </c>
      <c r="B41" s="63">
        <f>+'CF PRB'!AZ74/1000000</f>
        <v>0</v>
      </c>
      <c r="C41" s="65">
        <f>(B41/5.7)</f>
        <v>0</v>
      </c>
      <c r="D41" s="65">
        <f>+J19+K19+(L19+M19)/5.7</f>
        <v>0.42900605982456141</v>
      </c>
      <c r="E41" s="114">
        <f>+PRB!M7</f>
        <v>2045</v>
      </c>
      <c r="F41" s="43"/>
      <c r="G41" s="43"/>
      <c r="H41" s="43"/>
      <c r="I41" s="43"/>
      <c r="J41" s="43"/>
      <c r="K41" s="43"/>
      <c r="L41" s="43"/>
      <c r="M41" s="43"/>
      <c r="N41" s="43"/>
      <c r="O41" s="43"/>
      <c r="P41" s="43"/>
      <c r="Q41" s="43"/>
      <c r="R41" s="43"/>
      <c r="S41" s="43"/>
      <c r="T41" s="43"/>
      <c r="U41" s="43"/>
    </row>
    <row r="42" spans="1:21" x14ac:dyDescent="0.2">
      <c r="A42" s="70" t="s">
        <v>253</v>
      </c>
      <c r="B42" s="66">
        <f>+'CF PS'!AZ74/1000000</f>
        <v>0</v>
      </c>
      <c r="C42" s="68">
        <f>(B42/5.7)</f>
        <v>0</v>
      </c>
      <c r="D42" s="68">
        <f>+J23+K23+(L23+M23)/5.7</f>
        <v>6.8157368245614039E-2</v>
      </c>
      <c r="E42" s="115">
        <f>+PS!M7</f>
        <v>2047</v>
      </c>
      <c r="F42" s="43"/>
      <c r="G42" s="43"/>
      <c r="H42" s="43"/>
      <c r="I42" s="43"/>
      <c r="J42" s="43"/>
      <c r="K42" s="43"/>
      <c r="L42" s="43"/>
      <c r="M42" s="43"/>
      <c r="N42" s="43"/>
      <c r="O42" s="43"/>
      <c r="P42" s="43"/>
      <c r="Q42" s="43"/>
      <c r="R42" s="43"/>
      <c r="S42" s="43"/>
      <c r="T42" s="43"/>
      <c r="U42" s="43"/>
    </row>
    <row r="43" spans="1:21" x14ac:dyDescent="0.2">
      <c r="A43" s="43"/>
      <c r="B43" s="43"/>
      <c r="C43" s="43"/>
      <c r="D43" s="43"/>
      <c r="E43" s="43"/>
      <c r="F43" s="43"/>
      <c r="G43" s="43"/>
      <c r="H43" s="43"/>
      <c r="I43" s="43"/>
      <c r="J43" s="43"/>
      <c r="K43" s="43"/>
      <c r="L43" s="43"/>
      <c r="M43" s="43"/>
      <c r="N43" s="43"/>
      <c r="O43" s="43"/>
      <c r="P43" s="43"/>
      <c r="Q43" s="43"/>
      <c r="R43" s="43"/>
      <c r="S43" s="43"/>
      <c r="T43" s="43"/>
      <c r="U43" s="43"/>
    </row>
    <row r="44" spans="1:21" x14ac:dyDescent="0.2">
      <c r="A44" s="43"/>
      <c r="B44" s="43"/>
      <c r="C44" s="43"/>
      <c r="D44" s="43"/>
      <c r="E44" s="43"/>
      <c r="F44" s="43"/>
      <c r="G44" s="43"/>
      <c r="H44" s="43"/>
      <c r="I44" s="43"/>
      <c r="J44" s="43"/>
      <c r="K44" s="43"/>
      <c r="L44" s="43"/>
      <c r="M44" s="43"/>
      <c r="N44" s="43"/>
      <c r="O44" s="43"/>
      <c r="P44" s="43"/>
      <c r="Q44" s="43"/>
      <c r="R44" s="43"/>
      <c r="S44" s="43"/>
      <c r="T44" s="43"/>
      <c r="U44" s="43"/>
    </row>
    <row r="45" spans="1:21" x14ac:dyDescent="0.2">
      <c r="A45" s="43"/>
      <c r="B45" s="43"/>
      <c r="C45" s="43"/>
      <c r="D45" s="43"/>
      <c r="E45" s="43"/>
      <c r="F45" s="43"/>
      <c r="G45" s="43"/>
      <c r="H45" s="43"/>
      <c r="I45" s="43"/>
      <c r="J45" s="43"/>
      <c r="K45" s="43"/>
      <c r="L45" s="43"/>
      <c r="M45" s="43"/>
      <c r="N45" s="43"/>
      <c r="O45" s="43"/>
      <c r="P45" s="43"/>
      <c r="Q45" s="43"/>
      <c r="R45" s="43"/>
      <c r="S45" s="43"/>
      <c r="T45" s="43"/>
      <c r="U45" s="43"/>
    </row>
    <row r="46" spans="1:21" x14ac:dyDescent="0.2">
      <c r="A46" s="43"/>
      <c r="B46" s="43"/>
      <c r="C46" s="43"/>
      <c r="D46" s="43"/>
      <c r="E46" s="43"/>
      <c r="F46" s="43"/>
      <c r="G46" s="43"/>
      <c r="H46" s="43"/>
      <c r="I46" s="43"/>
      <c r="J46" s="43"/>
      <c r="K46" s="43"/>
      <c r="L46" s="43"/>
      <c r="M46" s="43"/>
      <c r="N46" s="43"/>
      <c r="O46" s="43"/>
      <c r="P46" s="43"/>
      <c r="Q46" s="43"/>
      <c r="R46" s="43"/>
      <c r="S46" s="43"/>
      <c r="T46" s="43"/>
      <c r="U46" s="43"/>
    </row>
    <row r="47" spans="1:21" x14ac:dyDescent="0.2">
      <c r="A47" s="43"/>
      <c r="B47" s="43"/>
      <c r="C47" s="43"/>
      <c r="D47" s="43"/>
      <c r="E47" s="43"/>
      <c r="F47" s="43"/>
      <c r="G47" s="43"/>
      <c r="H47" s="43"/>
      <c r="I47" s="43"/>
      <c r="J47" s="43"/>
      <c r="K47" s="43"/>
      <c r="L47" s="43"/>
      <c r="M47" s="43"/>
      <c r="N47" s="43"/>
      <c r="O47" s="43"/>
      <c r="P47" s="43"/>
      <c r="Q47" s="43"/>
      <c r="R47" s="43"/>
      <c r="S47" s="43"/>
      <c r="T47" s="43"/>
      <c r="U47" s="43"/>
    </row>
    <row r="48" spans="1:21" x14ac:dyDescent="0.2">
      <c r="A48" s="43"/>
      <c r="B48" s="43"/>
      <c r="C48" s="43"/>
      <c r="D48" s="43"/>
      <c r="E48" s="43"/>
      <c r="F48" s="43"/>
      <c r="G48" s="43"/>
      <c r="H48" s="43"/>
      <c r="I48" s="43"/>
      <c r="J48" s="43"/>
      <c r="K48" s="43"/>
      <c r="L48" s="43"/>
      <c r="M48" s="43"/>
      <c r="N48" s="43"/>
      <c r="O48" s="43"/>
      <c r="P48" s="43"/>
      <c r="Q48" s="43"/>
      <c r="R48" s="43"/>
      <c r="S48" s="43"/>
      <c r="T48" s="43"/>
      <c r="U48" s="43"/>
    </row>
  </sheetData>
  <mergeCells count="8">
    <mergeCell ref="B8:E8"/>
    <mergeCell ref="F8:I8"/>
    <mergeCell ref="J8:M8"/>
    <mergeCell ref="N8:Q8"/>
    <mergeCell ref="B25:F25"/>
    <mergeCell ref="G25:K25"/>
    <mergeCell ref="L25:P25"/>
    <mergeCell ref="Q25:U2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0"/>
  <dimension ref="B2:O306"/>
  <sheetViews>
    <sheetView topLeftCell="A248" zoomScale="70" zoomScaleNormal="70" workbookViewId="0">
      <selection activeCell="A268" sqref="A268"/>
    </sheetView>
  </sheetViews>
  <sheetFormatPr defaultColWidth="11" defaultRowHeight="14.25" x14ac:dyDescent="0.2"/>
  <cols>
    <col min="2" max="2" width="4.375" bestFit="1" customWidth="1"/>
    <col min="3" max="3" width="23.625" customWidth="1"/>
    <col min="4" max="4" width="20.75" customWidth="1"/>
    <col min="5" max="5" width="6" customWidth="1"/>
    <col min="6" max="6" width="8.875" customWidth="1"/>
    <col min="7" max="8" width="41" customWidth="1"/>
    <col min="9" max="9" width="13.625" customWidth="1"/>
    <col min="10" max="10" width="27.25" customWidth="1"/>
    <col min="11" max="11" width="33" customWidth="1"/>
    <col min="12" max="12" width="17.875" customWidth="1"/>
    <col min="13" max="13" width="16.5" customWidth="1"/>
    <col min="14" max="14" width="10.625" customWidth="1"/>
    <col min="15" max="15" width="8.75" customWidth="1"/>
  </cols>
  <sheetData>
    <row r="2" spans="2:15" ht="15" x14ac:dyDescent="0.25">
      <c r="B2" s="32" t="s">
        <v>254</v>
      </c>
      <c r="C2" s="32" t="s">
        <v>255</v>
      </c>
      <c r="D2" s="32" t="s">
        <v>256</v>
      </c>
      <c r="E2" s="32" t="s">
        <v>18</v>
      </c>
      <c r="F2" s="32" t="s">
        <v>257</v>
      </c>
      <c r="G2" s="32" t="s">
        <v>258</v>
      </c>
      <c r="H2" s="32" t="s">
        <v>259</v>
      </c>
      <c r="I2" s="32" t="s">
        <v>20</v>
      </c>
      <c r="J2" s="32" t="s">
        <v>30</v>
      </c>
      <c r="K2" s="32" t="s">
        <v>260</v>
      </c>
      <c r="L2" s="32" t="s">
        <v>10</v>
      </c>
      <c r="M2" s="32" t="s">
        <v>261</v>
      </c>
      <c r="N2" s="32" t="s">
        <v>262</v>
      </c>
      <c r="O2" s="32" t="s">
        <v>26</v>
      </c>
    </row>
    <row r="3" spans="2:15" x14ac:dyDescent="0.2">
      <c r="B3">
        <v>1</v>
      </c>
      <c r="C3" t="s">
        <v>263</v>
      </c>
      <c r="D3" t="s">
        <v>1</v>
      </c>
      <c r="E3" t="s">
        <v>264</v>
      </c>
      <c r="F3" t="s">
        <v>265</v>
      </c>
      <c r="G3" t="s">
        <v>263</v>
      </c>
      <c r="H3" t="s">
        <v>263</v>
      </c>
      <c r="J3" t="s">
        <v>266</v>
      </c>
      <c r="K3" t="s">
        <v>267</v>
      </c>
      <c r="L3" t="s">
        <v>268</v>
      </c>
      <c r="M3" t="s">
        <v>17</v>
      </c>
      <c r="N3" t="s">
        <v>269</v>
      </c>
      <c r="O3" t="s">
        <v>27</v>
      </c>
    </row>
    <row r="4" spans="2:15" x14ac:dyDescent="0.2">
      <c r="B4">
        <f>+B3+1</f>
        <v>2</v>
      </c>
      <c r="C4" t="s">
        <v>270</v>
      </c>
      <c r="D4" t="s">
        <v>1</v>
      </c>
      <c r="E4" t="s">
        <v>19</v>
      </c>
      <c r="F4" t="s">
        <v>271</v>
      </c>
      <c r="G4" t="s">
        <v>272</v>
      </c>
      <c r="H4" t="s">
        <v>273</v>
      </c>
      <c r="J4" t="s">
        <v>31</v>
      </c>
      <c r="K4" t="s">
        <v>270</v>
      </c>
      <c r="L4" t="s">
        <v>274</v>
      </c>
      <c r="M4" t="s">
        <v>17</v>
      </c>
      <c r="N4" t="s">
        <v>22</v>
      </c>
      <c r="O4" t="s">
        <v>27</v>
      </c>
    </row>
    <row r="5" spans="2:15" x14ac:dyDescent="0.2">
      <c r="B5">
        <f t="shared" ref="B5:B68" si="0">+B4+1</f>
        <v>3</v>
      </c>
      <c r="C5" t="s">
        <v>275</v>
      </c>
      <c r="D5" t="s">
        <v>1</v>
      </c>
      <c r="E5" t="s">
        <v>264</v>
      </c>
      <c r="F5" t="s">
        <v>276</v>
      </c>
      <c r="G5" t="s">
        <v>277</v>
      </c>
      <c r="H5" t="s">
        <v>277</v>
      </c>
      <c r="J5" t="s">
        <v>278</v>
      </c>
      <c r="K5" t="s">
        <v>277</v>
      </c>
      <c r="L5" t="s">
        <v>279</v>
      </c>
      <c r="M5" t="s">
        <v>17</v>
      </c>
      <c r="N5" t="s">
        <v>269</v>
      </c>
      <c r="O5" t="s">
        <v>27</v>
      </c>
    </row>
    <row r="6" spans="2:15" x14ac:dyDescent="0.2">
      <c r="B6">
        <f t="shared" si="0"/>
        <v>4</v>
      </c>
      <c r="C6" t="s">
        <v>280</v>
      </c>
      <c r="D6" t="s">
        <v>1</v>
      </c>
      <c r="E6" t="s">
        <v>281</v>
      </c>
      <c r="F6" t="s">
        <v>282</v>
      </c>
      <c r="G6" t="s">
        <v>283</v>
      </c>
      <c r="H6" t="s">
        <v>284</v>
      </c>
      <c r="J6" t="s">
        <v>285</v>
      </c>
      <c r="K6" t="s">
        <v>286</v>
      </c>
      <c r="L6" t="s">
        <v>287</v>
      </c>
      <c r="M6" t="s">
        <v>17</v>
      </c>
      <c r="N6" t="s">
        <v>22</v>
      </c>
      <c r="O6" t="s">
        <v>27</v>
      </c>
    </row>
    <row r="7" spans="2:15" x14ac:dyDescent="0.2">
      <c r="B7">
        <f t="shared" si="0"/>
        <v>5</v>
      </c>
      <c r="C7" t="s">
        <v>288</v>
      </c>
      <c r="D7" t="s">
        <v>1</v>
      </c>
      <c r="E7" t="s">
        <v>264</v>
      </c>
      <c r="F7" t="s">
        <v>276</v>
      </c>
      <c r="G7" t="s">
        <v>9</v>
      </c>
      <c r="H7" t="s">
        <v>288</v>
      </c>
      <c r="J7" t="s">
        <v>31</v>
      </c>
      <c r="K7" t="s">
        <v>289</v>
      </c>
      <c r="L7" t="s">
        <v>11</v>
      </c>
      <c r="M7" t="s">
        <v>17</v>
      </c>
      <c r="N7" t="s">
        <v>269</v>
      </c>
      <c r="O7" t="s">
        <v>27</v>
      </c>
    </row>
    <row r="8" spans="2:15" x14ac:dyDescent="0.2">
      <c r="B8">
        <f t="shared" si="0"/>
        <v>6</v>
      </c>
      <c r="C8" t="s">
        <v>290</v>
      </c>
      <c r="D8" t="s">
        <v>1</v>
      </c>
      <c r="E8" t="s">
        <v>291</v>
      </c>
      <c r="F8" t="s">
        <v>292</v>
      </c>
      <c r="G8" t="s">
        <v>293</v>
      </c>
      <c r="H8" t="s">
        <v>294</v>
      </c>
      <c r="J8" t="s">
        <v>278</v>
      </c>
      <c r="K8" t="s">
        <v>286</v>
      </c>
      <c r="L8" t="s">
        <v>295</v>
      </c>
      <c r="M8" t="s">
        <v>17</v>
      </c>
      <c r="N8" t="s">
        <v>22</v>
      </c>
      <c r="O8" t="s">
        <v>27</v>
      </c>
    </row>
    <row r="9" spans="2:15" x14ac:dyDescent="0.2">
      <c r="B9">
        <f t="shared" si="0"/>
        <v>7</v>
      </c>
      <c r="C9" t="s">
        <v>296</v>
      </c>
      <c r="D9" t="s">
        <v>1</v>
      </c>
      <c r="E9" t="s">
        <v>281</v>
      </c>
      <c r="F9" t="s">
        <v>282</v>
      </c>
      <c r="G9">
        <v>0</v>
      </c>
      <c r="H9" t="s">
        <v>297</v>
      </c>
      <c r="J9">
        <v>0</v>
      </c>
      <c r="K9">
        <v>0</v>
      </c>
      <c r="L9">
        <v>0</v>
      </c>
      <c r="M9" t="s">
        <v>17</v>
      </c>
      <c r="N9" t="s">
        <v>22</v>
      </c>
      <c r="O9" t="s">
        <v>27</v>
      </c>
    </row>
    <row r="10" spans="2:15" x14ac:dyDescent="0.2">
      <c r="B10">
        <f t="shared" si="0"/>
        <v>8</v>
      </c>
      <c r="C10" t="s">
        <v>298</v>
      </c>
      <c r="D10" t="s">
        <v>1</v>
      </c>
      <c r="E10" t="s">
        <v>264</v>
      </c>
      <c r="F10" t="s">
        <v>276</v>
      </c>
      <c r="G10">
        <v>0</v>
      </c>
      <c r="H10" t="s">
        <v>299</v>
      </c>
      <c r="J10">
        <v>0</v>
      </c>
      <c r="K10">
        <v>0</v>
      </c>
      <c r="L10">
        <v>0</v>
      </c>
      <c r="M10" t="s">
        <v>17</v>
      </c>
      <c r="N10" t="s">
        <v>269</v>
      </c>
      <c r="O10" t="s">
        <v>27</v>
      </c>
    </row>
    <row r="11" spans="2:15" x14ac:dyDescent="0.2">
      <c r="B11">
        <f t="shared" si="0"/>
        <v>9</v>
      </c>
      <c r="C11" t="s">
        <v>300</v>
      </c>
      <c r="D11" t="s">
        <v>1</v>
      </c>
      <c r="E11" t="s">
        <v>291</v>
      </c>
      <c r="F11" t="s">
        <v>301</v>
      </c>
      <c r="G11" t="s">
        <v>302</v>
      </c>
      <c r="H11" t="s">
        <v>300</v>
      </c>
      <c r="J11" t="s">
        <v>278</v>
      </c>
      <c r="K11" t="s">
        <v>300</v>
      </c>
      <c r="L11" t="s">
        <v>295</v>
      </c>
      <c r="M11" t="s">
        <v>17</v>
      </c>
      <c r="N11" t="s">
        <v>22</v>
      </c>
      <c r="O11" t="s">
        <v>27</v>
      </c>
    </row>
    <row r="12" spans="2:15" x14ac:dyDescent="0.2">
      <c r="B12">
        <f t="shared" si="0"/>
        <v>10</v>
      </c>
      <c r="C12" t="s">
        <v>303</v>
      </c>
      <c r="D12" t="s">
        <v>1</v>
      </c>
      <c r="E12" t="s">
        <v>291</v>
      </c>
      <c r="F12" t="s">
        <v>301</v>
      </c>
      <c r="G12" t="s">
        <v>302</v>
      </c>
      <c r="H12" t="s">
        <v>300</v>
      </c>
      <c r="J12" t="s">
        <v>278</v>
      </c>
      <c r="K12" t="s">
        <v>300</v>
      </c>
      <c r="L12" t="s">
        <v>295</v>
      </c>
      <c r="M12" t="s">
        <v>17</v>
      </c>
      <c r="N12" t="s">
        <v>22</v>
      </c>
      <c r="O12" t="s">
        <v>27</v>
      </c>
    </row>
    <row r="13" spans="2:15" x14ac:dyDescent="0.2">
      <c r="B13">
        <f t="shared" si="0"/>
        <v>11</v>
      </c>
      <c r="C13" t="s">
        <v>304</v>
      </c>
      <c r="D13" t="s">
        <v>1</v>
      </c>
      <c r="E13" t="s">
        <v>291</v>
      </c>
      <c r="F13" t="s">
        <v>301</v>
      </c>
      <c r="G13" t="s">
        <v>302</v>
      </c>
      <c r="H13" t="s">
        <v>300</v>
      </c>
      <c r="J13" t="s">
        <v>278</v>
      </c>
      <c r="K13" t="s">
        <v>300</v>
      </c>
      <c r="L13" t="s">
        <v>295</v>
      </c>
      <c r="M13" t="s">
        <v>17</v>
      </c>
      <c r="N13" t="s">
        <v>22</v>
      </c>
      <c r="O13" t="s">
        <v>27</v>
      </c>
    </row>
    <row r="14" spans="2:15" x14ac:dyDescent="0.2">
      <c r="B14">
        <f t="shared" si="0"/>
        <v>12</v>
      </c>
      <c r="C14" t="s">
        <v>305</v>
      </c>
      <c r="D14" t="s">
        <v>1</v>
      </c>
      <c r="E14" t="s">
        <v>291</v>
      </c>
      <c r="F14" t="s">
        <v>301</v>
      </c>
      <c r="G14" t="s">
        <v>302</v>
      </c>
      <c r="H14" t="s">
        <v>300</v>
      </c>
      <c r="J14" t="s">
        <v>278</v>
      </c>
      <c r="K14" t="s">
        <v>300</v>
      </c>
      <c r="L14" t="s">
        <v>295</v>
      </c>
      <c r="M14" t="s">
        <v>17</v>
      </c>
      <c r="N14" t="s">
        <v>22</v>
      </c>
      <c r="O14" t="s">
        <v>27</v>
      </c>
    </row>
    <row r="15" spans="2:15" x14ac:dyDescent="0.2">
      <c r="B15">
        <f t="shared" si="0"/>
        <v>13</v>
      </c>
      <c r="C15" t="s">
        <v>306</v>
      </c>
      <c r="D15" t="s">
        <v>1</v>
      </c>
      <c r="E15" t="s">
        <v>291</v>
      </c>
      <c r="F15" t="s">
        <v>301</v>
      </c>
      <c r="G15" t="s">
        <v>302</v>
      </c>
      <c r="H15" t="s">
        <v>300</v>
      </c>
      <c r="J15" t="s">
        <v>278</v>
      </c>
      <c r="K15" t="s">
        <v>300</v>
      </c>
      <c r="L15" t="s">
        <v>295</v>
      </c>
      <c r="M15" t="s">
        <v>17</v>
      </c>
      <c r="N15" t="s">
        <v>22</v>
      </c>
      <c r="O15" t="s">
        <v>27</v>
      </c>
    </row>
    <row r="16" spans="2:15" x14ac:dyDescent="0.2">
      <c r="B16">
        <f t="shared" si="0"/>
        <v>14</v>
      </c>
      <c r="C16" t="s">
        <v>307</v>
      </c>
      <c r="D16" t="s">
        <v>1</v>
      </c>
      <c r="E16" t="s">
        <v>291</v>
      </c>
      <c r="F16" t="s">
        <v>301</v>
      </c>
      <c r="G16" t="s">
        <v>302</v>
      </c>
      <c r="H16" t="s">
        <v>300</v>
      </c>
      <c r="J16" t="s">
        <v>278</v>
      </c>
      <c r="K16" t="s">
        <v>300</v>
      </c>
      <c r="L16" t="s">
        <v>295</v>
      </c>
      <c r="M16" t="s">
        <v>17</v>
      </c>
      <c r="N16" t="s">
        <v>22</v>
      </c>
      <c r="O16" t="s">
        <v>27</v>
      </c>
    </row>
    <row r="17" spans="2:15" x14ac:dyDescent="0.2">
      <c r="B17">
        <f t="shared" si="0"/>
        <v>15</v>
      </c>
      <c r="C17" t="s">
        <v>308</v>
      </c>
      <c r="D17" t="s">
        <v>1</v>
      </c>
      <c r="E17" t="s">
        <v>264</v>
      </c>
      <c r="F17" t="s">
        <v>265</v>
      </c>
      <c r="G17" t="s">
        <v>309</v>
      </c>
      <c r="H17" t="s">
        <v>309</v>
      </c>
      <c r="J17" t="s">
        <v>278</v>
      </c>
      <c r="K17" t="s">
        <v>309</v>
      </c>
      <c r="L17" t="s">
        <v>310</v>
      </c>
      <c r="M17" t="s">
        <v>17</v>
      </c>
      <c r="N17" t="s">
        <v>269</v>
      </c>
      <c r="O17" t="s">
        <v>27</v>
      </c>
    </row>
    <row r="18" spans="2:15" x14ac:dyDescent="0.2">
      <c r="B18">
        <f t="shared" si="0"/>
        <v>16</v>
      </c>
      <c r="C18" t="s">
        <v>310</v>
      </c>
      <c r="D18" t="s">
        <v>1</v>
      </c>
      <c r="E18" t="s">
        <v>264</v>
      </c>
      <c r="F18" t="s">
        <v>276</v>
      </c>
      <c r="G18" t="s">
        <v>310</v>
      </c>
      <c r="H18" t="s">
        <v>310</v>
      </c>
      <c r="J18" t="s">
        <v>278</v>
      </c>
      <c r="K18" t="s">
        <v>311</v>
      </c>
      <c r="L18" t="s">
        <v>310</v>
      </c>
      <c r="M18" t="s">
        <v>17</v>
      </c>
      <c r="N18" t="s">
        <v>269</v>
      </c>
      <c r="O18" t="s">
        <v>27</v>
      </c>
    </row>
    <row r="19" spans="2:15" x14ac:dyDescent="0.2">
      <c r="B19">
        <f t="shared" si="0"/>
        <v>17</v>
      </c>
      <c r="C19" t="s">
        <v>312</v>
      </c>
      <c r="D19" t="s">
        <v>1</v>
      </c>
      <c r="E19" t="s">
        <v>281</v>
      </c>
      <c r="F19" t="s">
        <v>282</v>
      </c>
      <c r="G19" t="s">
        <v>313</v>
      </c>
      <c r="H19" t="s">
        <v>314</v>
      </c>
      <c r="J19" t="s">
        <v>266</v>
      </c>
      <c r="K19" t="s">
        <v>315</v>
      </c>
      <c r="L19" t="s">
        <v>316</v>
      </c>
      <c r="M19" t="s">
        <v>17</v>
      </c>
      <c r="N19" t="s">
        <v>22</v>
      </c>
      <c r="O19" t="s">
        <v>27</v>
      </c>
    </row>
    <row r="20" spans="2:15" x14ac:dyDescent="0.2">
      <c r="B20">
        <f t="shared" si="0"/>
        <v>18</v>
      </c>
      <c r="C20" t="s">
        <v>317</v>
      </c>
      <c r="D20" t="s">
        <v>1</v>
      </c>
      <c r="E20" t="s">
        <v>19</v>
      </c>
      <c r="F20" t="s">
        <v>318</v>
      </c>
      <c r="G20" t="s">
        <v>319</v>
      </c>
      <c r="H20" t="s">
        <v>320</v>
      </c>
      <c r="J20" t="s">
        <v>31</v>
      </c>
      <c r="K20" t="s">
        <v>289</v>
      </c>
      <c r="L20" t="s">
        <v>11</v>
      </c>
      <c r="M20" t="s">
        <v>17</v>
      </c>
      <c r="N20" t="s">
        <v>22</v>
      </c>
      <c r="O20" t="s">
        <v>27</v>
      </c>
    </row>
    <row r="21" spans="2:15" x14ac:dyDescent="0.2">
      <c r="B21">
        <f t="shared" si="0"/>
        <v>19</v>
      </c>
      <c r="C21" t="s">
        <v>321</v>
      </c>
      <c r="D21" t="s">
        <v>1</v>
      </c>
      <c r="E21" t="s">
        <v>291</v>
      </c>
      <c r="F21" t="s">
        <v>301</v>
      </c>
      <c r="G21" t="s">
        <v>302</v>
      </c>
      <c r="H21" t="s">
        <v>322</v>
      </c>
      <c r="J21" t="s">
        <v>278</v>
      </c>
      <c r="K21" t="s">
        <v>300</v>
      </c>
      <c r="L21" t="s">
        <v>295</v>
      </c>
      <c r="M21" t="s">
        <v>17</v>
      </c>
      <c r="N21" t="s">
        <v>22</v>
      </c>
      <c r="O21" t="s">
        <v>27</v>
      </c>
    </row>
    <row r="22" spans="2:15" x14ac:dyDescent="0.2">
      <c r="B22">
        <f t="shared" si="0"/>
        <v>20</v>
      </c>
      <c r="C22" t="s">
        <v>323</v>
      </c>
      <c r="D22" t="s">
        <v>1</v>
      </c>
      <c r="E22" t="s">
        <v>291</v>
      </c>
      <c r="F22" t="s">
        <v>301</v>
      </c>
      <c r="G22" t="s">
        <v>302</v>
      </c>
      <c r="H22" t="s">
        <v>322</v>
      </c>
      <c r="J22" t="s">
        <v>278</v>
      </c>
      <c r="K22" t="s">
        <v>322</v>
      </c>
      <c r="L22" t="s">
        <v>295</v>
      </c>
      <c r="M22" t="s">
        <v>17</v>
      </c>
      <c r="N22" t="s">
        <v>22</v>
      </c>
      <c r="O22" t="s">
        <v>27</v>
      </c>
    </row>
    <row r="23" spans="2:15" x14ac:dyDescent="0.2">
      <c r="B23">
        <f t="shared" si="0"/>
        <v>21</v>
      </c>
      <c r="C23" t="s">
        <v>324</v>
      </c>
      <c r="D23" t="s">
        <v>1</v>
      </c>
      <c r="E23" t="s">
        <v>291</v>
      </c>
      <c r="F23" t="s">
        <v>301</v>
      </c>
      <c r="G23" t="s">
        <v>302</v>
      </c>
      <c r="H23" t="s">
        <v>322</v>
      </c>
      <c r="J23" t="s">
        <v>278</v>
      </c>
      <c r="K23" t="s">
        <v>322</v>
      </c>
      <c r="L23" t="s">
        <v>295</v>
      </c>
      <c r="M23" t="s">
        <v>17</v>
      </c>
      <c r="N23" t="s">
        <v>22</v>
      </c>
      <c r="O23" t="s">
        <v>27</v>
      </c>
    </row>
    <row r="24" spans="2:15" x14ac:dyDescent="0.2">
      <c r="B24">
        <f t="shared" si="0"/>
        <v>22</v>
      </c>
      <c r="C24" t="s">
        <v>325</v>
      </c>
      <c r="D24" t="s">
        <v>1</v>
      </c>
      <c r="E24" t="s">
        <v>19</v>
      </c>
      <c r="F24" t="s">
        <v>24</v>
      </c>
      <c r="G24">
        <v>0</v>
      </c>
      <c r="H24" t="s">
        <v>326</v>
      </c>
      <c r="J24">
        <v>0</v>
      </c>
      <c r="K24">
        <v>0</v>
      </c>
      <c r="L24">
        <v>0</v>
      </c>
      <c r="M24" t="s">
        <v>17</v>
      </c>
      <c r="N24" t="s">
        <v>22</v>
      </c>
      <c r="O24" t="s">
        <v>27</v>
      </c>
    </row>
    <row r="25" spans="2:15" x14ac:dyDescent="0.2">
      <c r="B25">
        <f t="shared" si="0"/>
        <v>23</v>
      </c>
      <c r="C25" t="s">
        <v>327</v>
      </c>
      <c r="D25" t="s">
        <v>1</v>
      </c>
      <c r="E25" t="s">
        <v>281</v>
      </c>
      <c r="F25" t="s">
        <v>282</v>
      </c>
      <c r="G25" t="s">
        <v>328</v>
      </c>
      <c r="H25" t="s">
        <v>314</v>
      </c>
      <c r="J25" t="s">
        <v>266</v>
      </c>
      <c r="K25" t="s">
        <v>327</v>
      </c>
      <c r="L25" t="s">
        <v>316</v>
      </c>
      <c r="M25" t="s">
        <v>17</v>
      </c>
      <c r="N25" t="s">
        <v>22</v>
      </c>
      <c r="O25" t="s">
        <v>27</v>
      </c>
    </row>
    <row r="26" spans="2:15" x14ac:dyDescent="0.2">
      <c r="B26">
        <f t="shared" si="0"/>
        <v>24</v>
      </c>
      <c r="C26" t="s">
        <v>329</v>
      </c>
      <c r="D26" t="s">
        <v>1</v>
      </c>
      <c r="E26" t="s">
        <v>264</v>
      </c>
      <c r="F26" t="s">
        <v>276</v>
      </c>
      <c r="G26" t="s">
        <v>330</v>
      </c>
      <c r="H26" t="s">
        <v>331</v>
      </c>
      <c r="J26" t="s">
        <v>332</v>
      </c>
      <c r="K26" t="s">
        <v>333</v>
      </c>
      <c r="L26" t="s">
        <v>330</v>
      </c>
      <c r="M26" t="s">
        <v>17</v>
      </c>
      <c r="N26" t="s">
        <v>269</v>
      </c>
      <c r="O26" t="s">
        <v>27</v>
      </c>
    </row>
    <row r="27" spans="2:15" x14ac:dyDescent="0.2">
      <c r="B27">
        <f t="shared" si="0"/>
        <v>25</v>
      </c>
      <c r="C27" t="s">
        <v>334</v>
      </c>
      <c r="D27" t="s">
        <v>1</v>
      </c>
      <c r="E27" t="s">
        <v>264</v>
      </c>
      <c r="F27" t="s">
        <v>276</v>
      </c>
      <c r="G27" t="s">
        <v>279</v>
      </c>
      <c r="H27" t="s">
        <v>279</v>
      </c>
      <c r="J27" t="s">
        <v>278</v>
      </c>
      <c r="K27" t="s">
        <v>5</v>
      </c>
      <c r="L27" t="s">
        <v>279</v>
      </c>
      <c r="M27" t="s">
        <v>17</v>
      </c>
      <c r="N27" t="s">
        <v>269</v>
      </c>
      <c r="O27" t="s">
        <v>27</v>
      </c>
    </row>
    <row r="28" spans="2:15" x14ac:dyDescent="0.2">
      <c r="B28">
        <f t="shared" si="0"/>
        <v>26</v>
      </c>
      <c r="C28" t="s">
        <v>335</v>
      </c>
      <c r="D28" t="s">
        <v>1</v>
      </c>
      <c r="E28" t="s">
        <v>264</v>
      </c>
      <c r="F28" t="s">
        <v>265</v>
      </c>
      <c r="G28" t="s">
        <v>309</v>
      </c>
      <c r="H28" t="s">
        <v>309</v>
      </c>
      <c r="J28" t="s">
        <v>278</v>
      </c>
      <c r="K28" t="s">
        <v>309</v>
      </c>
      <c r="L28" t="s">
        <v>310</v>
      </c>
      <c r="M28" t="s">
        <v>17</v>
      </c>
      <c r="N28" t="s">
        <v>269</v>
      </c>
      <c r="O28" t="s">
        <v>27</v>
      </c>
    </row>
    <row r="29" spans="2:15" x14ac:dyDescent="0.2">
      <c r="B29">
        <f t="shared" si="0"/>
        <v>27</v>
      </c>
      <c r="C29" t="s">
        <v>336</v>
      </c>
      <c r="D29" t="s">
        <v>1</v>
      </c>
      <c r="E29" t="s">
        <v>19</v>
      </c>
      <c r="F29" t="s">
        <v>318</v>
      </c>
      <c r="G29" t="s">
        <v>337</v>
      </c>
      <c r="H29" t="s">
        <v>320</v>
      </c>
      <c r="J29" t="s">
        <v>31</v>
      </c>
      <c r="K29" t="s">
        <v>289</v>
      </c>
      <c r="L29" t="s">
        <v>11</v>
      </c>
      <c r="M29" t="s">
        <v>17</v>
      </c>
      <c r="N29" t="s">
        <v>22</v>
      </c>
      <c r="O29" t="s">
        <v>27</v>
      </c>
    </row>
    <row r="30" spans="2:15" x14ac:dyDescent="0.2">
      <c r="B30">
        <f t="shared" si="0"/>
        <v>28</v>
      </c>
      <c r="C30" t="s">
        <v>338</v>
      </c>
      <c r="D30" t="s">
        <v>1</v>
      </c>
      <c r="E30" t="s">
        <v>264</v>
      </c>
      <c r="F30" t="s">
        <v>276</v>
      </c>
      <c r="G30" t="s">
        <v>338</v>
      </c>
      <c r="H30" t="s">
        <v>338</v>
      </c>
      <c r="M30" t="s">
        <v>17</v>
      </c>
      <c r="N30" t="s">
        <v>269</v>
      </c>
      <c r="O30" t="s">
        <v>27</v>
      </c>
    </row>
    <row r="31" spans="2:15" x14ac:dyDescent="0.2">
      <c r="B31">
        <f t="shared" si="0"/>
        <v>29</v>
      </c>
      <c r="C31" t="s">
        <v>339</v>
      </c>
      <c r="D31" t="s">
        <v>1</v>
      </c>
      <c r="E31" t="s">
        <v>281</v>
      </c>
      <c r="F31" t="s">
        <v>282</v>
      </c>
      <c r="G31" t="s">
        <v>313</v>
      </c>
      <c r="H31" t="s">
        <v>340</v>
      </c>
      <c r="J31" t="s">
        <v>266</v>
      </c>
      <c r="K31" t="s">
        <v>315</v>
      </c>
      <c r="L31" t="s">
        <v>316</v>
      </c>
      <c r="M31" t="s">
        <v>17</v>
      </c>
      <c r="N31" t="s">
        <v>22</v>
      </c>
      <c r="O31" t="s">
        <v>27</v>
      </c>
    </row>
    <row r="32" spans="2:15" x14ac:dyDescent="0.2">
      <c r="B32">
        <f t="shared" si="0"/>
        <v>30</v>
      </c>
      <c r="C32" t="s">
        <v>341</v>
      </c>
      <c r="D32" t="s">
        <v>1</v>
      </c>
      <c r="E32" t="s">
        <v>264</v>
      </c>
      <c r="F32" t="s">
        <v>276</v>
      </c>
      <c r="G32" t="s">
        <v>342</v>
      </c>
      <c r="H32" t="s">
        <v>343</v>
      </c>
      <c r="J32" t="s">
        <v>31</v>
      </c>
      <c r="K32" t="s">
        <v>343</v>
      </c>
      <c r="L32" t="s">
        <v>274</v>
      </c>
      <c r="M32" t="s">
        <v>17</v>
      </c>
      <c r="N32" t="s">
        <v>269</v>
      </c>
      <c r="O32" t="s">
        <v>27</v>
      </c>
    </row>
    <row r="33" spans="2:15" x14ac:dyDescent="0.2">
      <c r="B33">
        <f t="shared" si="0"/>
        <v>31</v>
      </c>
      <c r="C33" t="s">
        <v>344</v>
      </c>
      <c r="D33" t="s">
        <v>1</v>
      </c>
      <c r="E33" t="s">
        <v>264</v>
      </c>
      <c r="F33" t="s">
        <v>265</v>
      </c>
      <c r="G33" t="s">
        <v>344</v>
      </c>
      <c r="H33" t="s">
        <v>345</v>
      </c>
      <c r="J33" t="s">
        <v>278</v>
      </c>
      <c r="K33" t="s">
        <v>346</v>
      </c>
      <c r="L33" t="s">
        <v>295</v>
      </c>
      <c r="M33" t="s">
        <v>17</v>
      </c>
      <c r="N33" t="s">
        <v>269</v>
      </c>
      <c r="O33" t="s">
        <v>27</v>
      </c>
    </row>
    <row r="34" spans="2:15" x14ac:dyDescent="0.2">
      <c r="B34">
        <f t="shared" si="0"/>
        <v>32</v>
      </c>
      <c r="C34" t="s">
        <v>347</v>
      </c>
      <c r="D34" t="s">
        <v>1</v>
      </c>
      <c r="E34" t="s">
        <v>264</v>
      </c>
      <c r="F34" t="s">
        <v>265</v>
      </c>
      <c r="G34">
        <v>0</v>
      </c>
      <c r="H34" t="s">
        <v>347</v>
      </c>
      <c r="J34">
        <v>0</v>
      </c>
      <c r="K34">
        <v>0</v>
      </c>
      <c r="L34">
        <v>0</v>
      </c>
      <c r="M34" t="s">
        <v>17</v>
      </c>
      <c r="N34" t="s">
        <v>269</v>
      </c>
      <c r="O34" t="s">
        <v>27</v>
      </c>
    </row>
    <row r="35" spans="2:15" x14ac:dyDescent="0.2">
      <c r="B35">
        <f t="shared" si="0"/>
        <v>33</v>
      </c>
      <c r="C35" t="s">
        <v>348</v>
      </c>
      <c r="D35" t="s">
        <v>1</v>
      </c>
      <c r="E35" t="s">
        <v>264</v>
      </c>
      <c r="F35" t="s">
        <v>276</v>
      </c>
      <c r="G35" t="s">
        <v>348</v>
      </c>
      <c r="H35" t="s">
        <v>348</v>
      </c>
      <c r="J35" t="s">
        <v>278</v>
      </c>
      <c r="K35" t="s">
        <v>348</v>
      </c>
      <c r="L35" t="s">
        <v>279</v>
      </c>
      <c r="M35" t="s">
        <v>17</v>
      </c>
      <c r="N35" t="s">
        <v>269</v>
      </c>
      <c r="O35" t="s">
        <v>27</v>
      </c>
    </row>
    <row r="36" spans="2:15" x14ac:dyDescent="0.2">
      <c r="B36">
        <f t="shared" si="0"/>
        <v>34</v>
      </c>
      <c r="C36" t="s">
        <v>349</v>
      </c>
      <c r="D36" t="s">
        <v>1</v>
      </c>
      <c r="E36" t="s">
        <v>264</v>
      </c>
      <c r="F36" t="s">
        <v>265</v>
      </c>
      <c r="G36" t="s">
        <v>350</v>
      </c>
      <c r="H36" t="s">
        <v>350</v>
      </c>
      <c r="J36" t="s">
        <v>278</v>
      </c>
      <c r="K36" t="s">
        <v>350</v>
      </c>
      <c r="L36" t="s">
        <v>310</v>
      </c>
      <c r="M36" t="s">
        <v>17</v>
      </c>
      <c r="N36" t="s">
        <v>269</v>
      </c>
      <c r="O36" t="s">
        <v>27</v>
      </c>
    </row>
    <row r="37" spans="2:15" x14ac:dyDescent="0.2">
      <c r="B37">
        <f t="shared" si="0"/>
        <v>35</v>
      </c>
      <c r="C37" t="s">
        <v>351</v>
      </c>
      <c r="D37" t="s">
        <v>1</v>
      </c>
      <c r="E37" t="s">
        <v>264</v>
      </c>
      <c r="F37" t="s">
        <v>276</v>
      </c>
      <c r="G37" t="s">
        <v>352</v>
      </c>
      <c r="H37" t="s">
        <v>352</v>
      </c>
      <c r="J37" t="s">
        <v>278</v>
      </c>
      <c r="K37" t="s">
        <v>315</v>
      </c>
      <c r="L37" t="s">
        <v>279</v>
      </c>
      <c r="M37" t="s">
        <v>17</v>
      </c>
      <c r="N37" t="s">
        <v>269</v>
      </c>
      <c r="O37" t="s">
        <v>27</v>
      </c>
    </row>
    <row r="38" spans="2:15" x14ac:dyDescent="0.2">
      <c r="B38">
        <f t="shared" si="0"/>
        <v>36</v>
      </c>
      <c r="C38" t="s">
        <v>353</v>
      </c>
      <c r="D38" t="s">
        <v>1</v>
      </c>
      <c r="E38" t="s">
        <v>264</v>
      </c>
      <c r="F38" t="s">
        <v>276</v>
      </c>
      <c r="G38">
        <v>0</v>
      </c>
      <c r="H38" t="s">
        <v>354</v>
      </c>
      <c r="J38">
        <v>0</v>
      </c>
      <c r="K38">
        <v>0</v>
      </c>
      <c r="L38">
        <v>0</v>
      </c>
      <c r="M38" t="s">
        <v>17</v>
      </c>
      <c r="N38" t="s">
        <v>269</v>
      </c>
      <c r="O38" t="s">
        <v>27</v>
      </c>
    </row>
    <row r="39" spans="2:15" x14ac:dyDescent="0.2">
      <c r="B39">
        <f t="shared" si="0"/>
        <v>37</v>
      </c>
      <c r="C39" t="s">
        <v>355</v>
      </c>
      <c r="D39" t="s">
        <v>1</v>
      </c>
      <c r="E39" t="s">
        <v>264</v>
      </c>
      <c r="F39" t="s">
        <v>276</v>
      </c>
      <c r="G39" t="s">
        <v>354</v>
      </c>
      <c r="H39" t="s">
        <v>354</v>
      </c>
      <c r="J39" t="s">
        <v>278</v>
      </c>
      <c r="K39" t="s">
        <v>354</v>
      </c>
      <c r="L39" t="s">
        <v>279</v>
      </c>
      <c r="M39" t="s">
        <v>17</v>
      </c>
      <c r="N39" t="s">
        <v>269</v>
      </c>
      <c r="O39" t="s">
        <v>27</v>
      </c>
    </row>
    <row r="40" spans="2:15" x14ac:dyDescent="0.2">
      <c r="B40">
        <f t="shared" si="0"/>
        <v>38</v>
      </c>
      <c r="C40" t="s">
        <v>356</v>
      </c>
      <c r="D40" t="s">
        <v>1</v>
      </c>
      <c r="E40" t="s">
        <v>264</v>
      </c>
      <c r="F40" t="s">
        <v>276</v>
      </c>
      <c r="G40" t="s">
        <v>279</v>
      </c>
      <c r="H40" t="s">
        <v>279</v>
      </c>
      <c r="J40" t="s">
        <v>278</v>
      </c>
      <c r="K40" t="s">
        <v>5</v>
      </c>
      <c r="L40" t="s">
        <v>279</v>
      </c>
      <c r="M40" t="s">
        <v>17</v>
      </c>
      <c r="N40" t="s">
        <v>269</v>
      </c>
      <c r="O40" t="s">
        <v>27</v>
      </c>
    </row>
    <row r="41" spans="2:15" x14ac:dyDescent="0.2">
      <c r="B41">
        <f t="shared" si="0"/>
        <v>39</v>
      </c>
      <c r="C41" t="s">
        <v>357</v>
      </c>
      <c r="D41" t="s">
        <v>1</v>
      </c>
      <c r="E41" t="s">
        <v>264</v>
      </c>
      <c r="F41" t="s">
        <v>276</v>
      </c>
      <c r="G41" t="s">
        <v>279</v>
      </c>
      <c r="H41" t="s">
        <v>279</v>
      </c>
      <c r="J41" t="s">
        <v>278</v>
      </c>
      <c r="K41" t="s">
        <v>279</v>
      </c>
      <c r="L41" t="s">
        <v>279</v>
      </c>
      <c r="M41" t="s">
        <v>17</v>
      </c>
      <c r="N41" t="s">
        <v>269</v>
      </c>
      <c r="O41" t="s">
        <v>27</v>
      </c>
    </row>
    <row r="42" spans="2:15" x14ac:dyDescent="0.2">
      <c r="B42">
        <f t="shared" si="0"/>
        <v>40</v>
      </c>
      <c r="C42" t="s">
        <v>358</v>
      </c>
      <c r="D42" t="s">
        <v>1</v>
      </c>
      <c r="E42" t="s">
        <v>264</v>
      </c>
      <c r="F42" t="s">
        <v>276</v>
      </c>
      <c r="G42" t="s">
        <v>279</v>
      </c>
      <c r="H42" t="s">
        <v>279</v>
      </c>
      <c r="J42" t="s">
        <v>278</v>
      </c>
      <c r="K42" t="s">
        <v>279</v>
      </c>
      <c r="L42" t="s">
        <v>279</v>
      </c>
      <c r="M42" t="s">
        <v>17</v>
      </c>
      <c r="N42" t="s">
        <v>269</v>
      </c>
      <c r="O42" t="s">
        <v>27</v>
      </c>
    </row>
    <row r="43" spans="2:15" x14ac:dyDescent="0.2">
      <c r="B43">
        <f t="shared" si="0"/>
        <v>41</v>
      </c>
      <c r="C43" t="s">
        <v>359</v>
      </c>
      <c r="D43" t="s">
        <v>1</v>
      </c>
      <c r="E43" t="s">
        <v>264</v>
      </c>
      <c r="F43" t="s">
        <v>265</v>
      </c>
      <c r="G43" t="s">
        <v>360</v>
      </c>
      <c r="H43" t="s">
        <v>360</v>
      </c>
      <c r="J43" t="s">
        <v>278</v>
      </c>
      <c r="K43" t="s">
        <v>360</v>
      </c>
      <c r="L43" t="s">
        <v>310</v>
      </c>
      <c r="M43" t="s">
        <v>17</v>
      </c>
      <c r="N43" t="s">
        <v>269</v>
      </c>
      <c r="O43" t="s">
        <v>27</v>
      </c>
    </row>
    <row r="44" spans="2:15" x14ac:dyDescent="0.2">
      <c r="B44">
        <f t="shared" si="0"/>
        <v>42</v>
      </c>
      <c r="C44" t="s">
        <v>361</v>
      </c>
      <c r="D44" t="s">
        <v>1</v>
      </c>
      <c r="E44" t="s">
        <v>264</v>
      </c>
      <c r="F44" t="s">
        <v>265</v>
      </c>
      <c r="G44" t="s">
        <v>362</v>
      </c>
      <c r="H44" t="s">
        <v>362</v>
      </c>
      <c r="J44" t="s">
        <v>278</v>
      </c>
      <c r="K44" t="s">
        <v>362</v>
      </c>
      <c r="L44" t="s">
        <v>310</v>
      </c>
      <c r="M44" t="s">
        <v>17</v>
      </c>
      <c r="N44" t="s">
        <v>269</v>
      </c>
      <c r="O44" t="s">
        <v>27</v>
      </c>
    </row>
    <row r="45" spans="2:15" x14ac:dyDescent="0.2">
      <c r="B45">
        <f t="shared" si="0"/>
        <v>43</v>
      </c>
      <c r="C45" t="s">
        <v>363</v>
      </c>
      <c r="D45" t="s">
        <v>1</v>
      </c>
      <c r="E45" t="s">
        <v>281</v>
      </c>
      <c r="F45" t="s">
        <v>364</v>
      </c>
      <c r="G45" t="s">
        <v>365</v>
      </c>
      <c r="H45" t="s">
        <v>365</v>
      </c>
      <c r="J45" t="s">
        <v>278</v>
      </c>
      <c r="K45" t="s">
        <v>366</v>
      </c>
      <c r="L45" t="s">
        <v>295</v>
      </c>
      <c r="M45" t="s">
        <v>17</v>
      </c>
      <c r="N45" t="s">
        <v>22</v>
      </c>
      <c r="O45" t="s">
        <v>27</v>
      </c>
    </row>
    <row r="46" spans="2:15" x14ac:dyDescent="0.2">
      <c r="B46">
        <f t="shared" si="0"/>
        <v>44</v>
      </c>
      <c r="C46" t="s">
        <v>367</v>
      </c>
      <c r="D46" t="s">
        <v>1</v>
      </c>
      <c r="E46" t="s">
        <v>264</v>
      </c>
      <c r="F46" t="s">
        <v>265</v>
      </c>
      <c r="G46" t="s">
        <v>360</v>
      </c>
      <c r="H46" t="s">
        <v>360</v>
      </c>
      <c r="J46" t="s">
        <v>278</v>
      </c>
      <c r="K46" t="s">
        <v>360</v>
      </c>
      <c r="L46" t="s">
        <v>310</v>
      </c>
      <c r="M46" t="s">
        <v>17</v>
      </c>
      <c r="N46" t="s">
        <v>269</v>
      </c>
      <c r="O46" t="s">
        <v>27</v>
      </c>
    </row>
    <row r="47" spans="2:15" x14ac:dyDescent="0.2">
      <c r="B47">
        <f t="shared" si="0"/>
        <v>45</v>
      </c>
      <c r="C47" t="s">
        <v>368</v>
      </c>
      <c r="D47" t="s">
        <v>1</v>
      </c>
      <c r="E47" t="s">
        <v>264</v>
      </c>
      <c r="F47" t="s">
        <v>276</v>
      </c>
      <c r="G47" t="s">
        <v>369</v>
      </c>
      <c r="H47" t="s">
        <v>299</v>
      </c>
      <c r="J47" t="s">
        <v>31</v>
      </c>
      <c r="K47" t="s">
        <v>369</v>
      </c>
      <c r="L47" t="s">
        <v>310</v>
      </c>
      <c r="M47" t="s">
        <v>17</v>
      </c>
      <c r="N47" t="s">
        <v>269</v>
      </c>
      <c r="O47" t="s">
        <v>27</v>
      </c>
    </row>
    <row r="48" spans="2:15" x14ac:dyDescent="0.2">
      <c r="B48">
        <f t="shared" si="0"/>
        <v>46</v>
      </c>
      <c r="C48" t="s">
        <v>370</v>
      </c>
      <c r="D48" t="s">
        <v>1</v>
      </c>
      <c r="E48" t="s">
        <v>264</v>
      </c>
      <c r="F48" t="s">
        <v>276</v>
      </c>
      <c r="G48">
        <v>0</v>
      </c>
      <c r="H48" t="s">
        <v>299</v>
      </c>
      <c r="J48">
        <v>0</v>
      </c>
      <c r="K48">
        <v>0</v>
      </c>
      <c r="L48">
        <v>0</v>
      </c>
      <c r="M48" t="s">
        <v>17</v>
      </c>
      <c r="N48" t="s">
        <v>269</v>
      </c>
      <c r="O48" t="s">
        <v>27</v>
      </c>
    </row>
    <row r="49" spans="2:15" x14ac:dyDescent="0.2">
      <c r="B49">
        <f t="shared" si="0"/>
        <v>47</v>
      </c>
      <c r="C49" t="s">
        <v>371</v>
      </c>
      <c r="D49" t="s">
        <v>1</v>
      </c>
      <c r="E49" t="s">
        <v>264</v>
      </c>
      <c r="F49" t="s">
        <v>265</v>
      </c>
      <c r="G49" t="s">
        <v>372</v>
      </c>
      <c r="H49" t="s">
        <v>372</v>
      </c>
      <c r="J49" t="s">
        <v>278</v>
      </c>
      <c r="K49" t="s">
        <v>372</v>
      </c>
      <c r="L49" t="s">
        <v>295</v>
      </c>
      <c r="M49" t="s">
        <v>17</v>
      </c>
      <c r="N49" t="s">
        <v>269</v>
      </c>
      <c r="O49" t="s">
        <v>27</v>
      </c>
    </row>
    <row r="50" spans="2:15" x14ac:dyDescent="0.2">
      <c r="B50">
        <f t="shared" si="0"/>
        <v>48</v>
      </c>
      <c r="C50" t="s">
        <v>373</v>
      </c>
      <c r="D50" t="s">
        <v>1</v>
      </c>
      <c r="E50" t="s">
        <v>264</v>
      </c>
      <c r="F50" t="s">
        <v>265</v>
      </c>
      <c r="G50" t="s">
        <v>372</v>
      </c>
      <c r="H50" t="s">
        <v>372</v>
      </c>
      <c r="J50" t="s">
        <v>278</v>
      </c>
      <c r="K50" t="s">
        <v>372</v>
      </c>
      <c r="L50" t="s">
        <v>295</v>
      </c>
      <c r="M50" t="s">
        <v>17</v>
      </c>
      <c r="N50" t="s">
        <v>269</v>
      </c>
      <c r="O50" t="s">
        <v>27</v>
      </c>
    </row>
    <row r="51" spans="2:15" x14ac:dyDescent="0.2">
      <c r="B51">
        <f t="shared" si="0"/>
        <v>49</v>
      </c>
      <c r="C51" t="s">
        <v>374</v>
      </c>
      <c r="D51" t="s">
        <v>1</v>
      </c>
      <c r="E51" t="s">
        <v>264</v>
      </c>
      <c r="F51" t="s">
        <v>276</v>
      </c>
      <c r="G51">
        <v>0</v>
      </c>
      <c r="H51" t="s">
        <v>374</v>
      </c>
      <c r="J51">
        <v>0</v>
      </c>
      <c r="K51">
        <v>0</v>
      </c>
      <c r="L51">
        <v>0</v>
      </c>
      <c r="M51" t="s">
        <v>17</v>
      </c>
      <c r="N51" t="s">
        <v>269</v>
      </c>
      <c r="O51" t="s">
        <v>27</v>
      </c>
    </row>
    <row r="52" spans="2:15" x14ac:dyDescent="0.2">
      <c r="B52">
        <f t="shared" si="0"/>
        <v>50</v>
      </c>
      <c r="C52" t="s">
        <v>375</v>
      </c>
      <c r="D52" t="s">
        <v>1</v>
      </c>
      <c r="E52" t="s">
        <v>281</v>
      </c>
      <c r="F52" t="s">
        <v>282</v>
      </c>
      <c r="G52" t="s">
        <v>376</v>
      </c>
      <c r="H52" t="s">
        <v>377</v>
      </c>
      <c r="J52" t="s">
        <v>285</v>
      </c>
      <c r="K52" t="s">
        <v>378</v>
      </c>
      <c r="L52" t="s">
        <v>287</v>
      </c>
      <c r="M52" t="s">
        <v>17</v>
      </c>
      <c r="N52" t="s">
        <v>22</v>
      </c>
      <c r="O52" t="s">
        <v>27</v>
      </c>
    </row>
    <row r="53" spans="2:15" x14ac:dyDescent="0.2">
      <c r="B53">
        <f t="shared" si="0"/>
        <v>51</v>
      </c>
      <c r="C53" t="s">
        <v>379</v>
      </c>
      <c r="D53" t="s">
        <v>1</v>
      </c>
      <c r="E53" t="s">
        <v>264</v>
      </c>
      <c r="F53" t="s">
        <v>265</v>
      </c>
      <c r="G53" t="s">
        <v>362</v>
      </c>
      <c r="H53" t="s">
        <v>362</v>
      </c>
      <c r="J53" t="s">
        <v>278</v>
      </c>
      <c r="K53" t="s">
        <v>362</v>
      </c>
      <c r="L53" t="s">
        <v>310</v>
      </c>
      <c r="M53" t="s">
        <v>17</v>
      </c>
      <c r="N53" t="s">
        <v>269</v>
      </c>
      <c r="O53" t="s">
        <v>27</v>
      </c>
    </row>
    <row r="54" spans="2:15" x14ac:dyDescent="0.2">
      <c r="B54">
        <f t="shared" si="0"/>
        <v>52</v>
      </c>
      <c r="C54" t="s">
        <v>326</v>
      </c>
      <c r="D54" t="s">
        <v>1</v>
      </c>
      <c r="E54" t="s">
        <v>19</v>
      </c>
      <c r="F54" t="s">
        <v>24</v>
      </c>
      <c r="G54" t="s">
        <v>9</v>
      </c>
      <c r="H54" t="s">
        <v>326</v>
      </c>
      <c r="J54" t="s">
        <v>31</v>
      </c>
      <c r="K54" t="s">
        <v>5</v>
      </c>
      <c r="L54" t="s">
        <v>380</v>
      </c>
      <c r="M54" t="s">
        <v>17</v>
      </c>
      <c r="N54" t="s">
        <v>22</v>
      </c>
      <c r="O54" t="s">
        <v>27</v>
      </c>
    </row>
    <row r="55" spans="2:15" x14ac:dyDescent="0.2">
      <c r="B55">
        <f t="shared" si="0"/>
        <v>53</v>
      </c>
      <c r="C55" t="s">
        <v>381</v>
      </c>
      <c r="D55" t="s">
        <v>1</v>
      </c>
      <c r="E55" t="s">
        <v>19</v>
      </c>
      <c r="F55" t="s">
        <v>24</v>
      </c>
      <c r="G55" t="s">
        <v>9</v>
      </c>
      <c r="H55" t="s">
        <v>326</v>
      </c>
      <c r="J55" t="s">
        <v>31</v>
      </c>
      <c r="K55" t="s">
        <v>5</v>
      </c>
      <c r="L55" t="s">
        <v>380</v>
      </c>
      <c r="M55" t="s">
        <v>17</v>
      </c>
      <c r="N55" t="s">
        <v>22</v>
      </c>
      <c r="O55" t="s">
        <v>27</v>
      </c>
    </row>
    <row r="56" spans="2:15" x14ac:dyDescent="0.2">
      <c r="B56">
        <f t="shared" si="0"/>
        <v>54</v>
      </c>
      <c r="C56" t="s">
        <v>382</v>
      </c>
      <c r="D56" t="s">
        <v>1</v>
      </c>
      <c r="E56" t="s">
        <v>291</v>
      </c>
      <c r="F56" t="s">
        <v>383</v>
      </c>
      <c r="G56" t="s">
        <v>384</v>
      </c>
      <c r="H56" t="s">
        <v>382</v>
      </c>
      <c r="J56" t="s">
        <v>278</v>
      </c>
      <c r="K56" t="s">
        <v>382</v>
      </c>
      <c r="L56" t="s">
        <v>295</v>
      </c>
      <c r="M56" t="s">
        <v>17</v>
      </c>
      <c r="N56" t="s">
        <v>22</v>
      </c>
      <c r="O56" t="s">
        <v>27</v>
      </c>
    </row>
    <row r="57" spans="2:15" x14ac:dyDescent="0.2">
      <c r="B57">
        <f t="shared" si="0"/>
        <v>55</v>
      </c>
      <c r="C57" t="s">
        <v>385</v>
      </c>
      <c r="D57" t="s">
        <v>1</v>
      </c>
      <c r="E57" t="s">
        <v>291</v>
      </c>
      <c r="F57" t="s">
        <v>383</v>
      </c>
      <c r="G57" t="s">
        <v>384</v>
      </c>
      <c r="H57" t="s">
        <v>382</v>
      </c>
      <c r="J57" t="s">
        <v>278</v>
      </c>
      <c r="K57" t="s">
        <v>382</v>
      </c>
      <c r="L57" t="s">
        <v>295</v>
      </c>
      <c r="M57" t="s">
        <v>17</v>
      </c>
      <c r="N57" t="s">
        <v>22</v>
      </c>
      <c r="O57" t="s">
        <v>27</v>
      </c>
    </row>
    <row r="58" spans="2:15" x14ac:dyDescent="0.2">
      <c r="B58">
        <f t="shared" si="0"/>
        <v>56</v>
      </c>
      <c r="C58" t="s">
        <v>386</v>
      </c>
      <c r="D58" t="s">
        <v>1</v>
      </c>
      <c r="E58" t="s">
        <v>291</v>
      </c>
      <c r="F58" t="s">
        <v>383</v>
      </c>
      <c r="G58" t="s">
        <v>384</v>
      </c>
      <c r="H58" t="s">
        <v>382</v>
      </c>
      <c r="J58" t="s">
        <v>278</v>
      </c>
      <c r="K58" t="s">
        <v>382</v>
      </c>
      <c r="L58" t="s">
        <v>295</v>
      </c>
      <c r="M58" t="s">
        <v>17</v>
      </c>
      <c r="N58" t="s">
        <v>22</v>
      </c>
      <c r="O58" t="s">
        <v>27</v>
      </c>
    </row>
    <row r="59" spans="2:15" x14ac:dyDescent="0.2">
      <c r="B59">
        <f t="shared" si="0"/>
        <v>57</v>
      </c>
      <c r="C59" t="s">
        <v>387</v>
      </c>
      <c r="D59" t="s">
        <v>1</v>
      </c>
      <c r="E59" t="s">
        <v>281</v>
      </c>
      <c r="F59" t="s">
        <v>388</v>
      </c>
      <c r="G59" t="s">
        <v>313</v>
      </c>
      <c r="H59" t="s">
        <v>340</v>
      </c>
      <c r="J59" t="s">
        <v>266</v>
      </c>
      <c r="K59" t="s">
        <v>315</v>
      </c>
      <c r="L59" t="s">
        <v>316</v>
      </c>
      <c r="M59" t="s">
        <v>17</v>
      </c>
      <c r="N59" t="s">
        <v>22</v>
      </c>
      <c r="O59" t="s">
        <v>27</v>
      </c>
    </row>
    <row r="60" spans="2:15" x14ac:dyDescent="0.2">
      <c r="B60">
        <f t="shared" si="0"/>
        <v>58</v>
      </c>
      <c r="C60" t="s">
        <v>389</v>
      </c>
      <c r="D60" t="s">
        <v>1</v>
      </c>
      <c r="E60" t="s">
        <v>281</v>
      </c>
      <c r="F60" t="s">
        <v>282</v>
      </c>
      <c r="G60">
        <v>0</v>
      </c>
      <c r="H60" t="s">
        <v>297</v>
      </c>
      <c r="J60">
        <v>0</v>
      </c>
      <c r="K60">
        <v>0</v>
      </c>
      <c r="L60">
        <v>0</v>
      </c>
      <c r="M60" t="s">
        <v>17</v>
      </c>
      <c r="N60" t="s">
        <v>22</v>
      </c>
      <c r="O60" t="s">
        <v>27</v>
      </c>
    </row>
    <row r="61" spans="2:15" x14ac:dyDescent="0.2">
      <c r="B61">
        <f t="shared" si="0"/>
        <v>59</v>
      </c>
      <c r="C61" t="s">
        <v>390</v>
      </c>
      <c r="D61" t="s">
        <v>1</v>
      </c>
      <c r="E61" t="s">
        <v>264</v>
      </c>
      <c r="F61" t="s">
        <v>276</v>
      </c>
      <c r="G61" t="s">
        <v>348</v>
      </c>
      <c r="H61" t="s">
        <v>348</v>
      </c>
      <c r="J61" t="s">
        <v>278</v>
      </c>
      <c r="K61" t="s">
        <v>348</v>
      </c>
      <c r="L61" t="s">
        <v>279</v>
      </c>
      <c r="M61" t="s">
        <v>17</v>
      </c>
      <c r="N61" t="s">
        <v>269</v>
      </c>
      <c r="O61" t="s">
        <v>27</v>
      </c>
    </row>
    <row r="62" spans="2:15" x14ac:dyDescent="0.2">
      <c r="B62">
        <f t="shared" si="0"/>
        <v>60</v>
      </c>
      <c r="C62" t="s">
        <v>391</v>
      </c>
      <c r="D62" t="s">
        <v>1</v>
      </c>
      <c r="E62" t="s">
        <v>264</v>
      </c>
      <c r="F62" t="s">
        <v>276</v>
      </c>
      <c r="G62" t="s">
        <v>277</v>
      </c>
      <c r="H62" t="s">
        <v>277</v>
      </c>
      <c r="J62" t="s">
        <v>278</v>
      </c>
      <c r="K62" t="s">
        <v>277</v>
      </c>
      <c r="L62" t="s">
        <v>279</v>
      </c>
      <c r="M62" t="s">
        <v>17</v>
      </c>
      <c r="N62" t="s">
        <v>269</v>
      </c>
      <c r="O62" t="s">
        <v>27</v>
      </c>
    </row>
    <row r="63" spans="2:15" x14ac:dyDescent="0.2">
      <c r="B63">
        <f t="shared" si="0"/>
        <v>61</v>
      </c>
      <c r="C63" t="s">
        <v>392</v>
      </c>
      <c r="D63" t="s">
        <v>1</v>
      </c>
      <c r="E63" t="s">
        <v>264</v>
      </c>
      <c r="F63" t="s">
        <v>276</v>
      </c>
      <c r="G63" t="s">
        <v>277</v>
      </c>
      <c r="H63" t="s">
        <v>277</v>
      </c>
      <c r="J63" t="s">
        <v>278</v>
      </c>
      <c r="K63" t="s">
        <v>277</v>
      </c>
      <c r="L63" t="s">
        <v>279</v>
      </c>
      <c r="M63" t="s">
        <v>17</v>
      </c>
      <c r="N63" t="s">
        <v>269</v>
      </c>
      <c r="O63" t="s">
        <v>27</v>
      </c>
    </row>
    <row r="64" spans="2:15" x14ac:dyDescent="0.2">
      <c r="B64">
        <f t="shared" si="0"/>
        <v>62</v>
      </c>
      <c r="C64" t="s">
        <v>393</v>
      </c>
      <c r="D64" t="s">
        <v>1</v>
      </c>
      <c r="E64" t="s">
        <v>281</v>
      </c>
      <c r="F64" t="s">
        <v>282</v>
      </c>
      <c r="G64">
        <v>0</v>
      </c>
      <c r="H64" t="s">
        <v>394</v>
      </c>
      <c r="J64">
        <v>0</v>
      </c>
      <c r="K64">
        <v>0</v>
      </c>
      <c r="L64">
        <v>0</v>
      </c>
      <c r="M64" t="s">
        <v>17</v>
      </c>
      <c r="N64" t="s">
        <v>22</v>
      </c>
      <c r="O64" t="s">
        <v>27</v>
      </c>
    </row>
    <row r="65" spans="2:15" x14ac:dyDescent="0.2">
      <c r="B65">
        <f t="shared" si="0"/>
        <v>63</v>
      </c>
      <c r="C65" t="s">
        <v>395</v>
      </c>
      <c r="D65" t="s">
        <v>1</v>
      </c>
      <c r="E65" t="s">
        <v>291</v>
      </c>
      <c r="F65" t="s">
        <v>396</v>
      </c>
      <c r="G65" t="s">
        <v>384</v>
      </c>
      <c r="H65" t="s">
        <v>395</v>
      </c>
      <c r="J65" t="s">
        <v>278</v>
      </c>
      <c r="K65" t="s">
        <v>397</v>
      </c>
      <c r="L65" t="s">
        <v>295</v>
      </c>
      <c r="M65" t="s">
        <v>17</v>
      </c>
      <c r="N65" t="s">
        <v>22</v>
      </c>
      <c r="O65" t="s">
        <v>27</v>
      </c>
    </row>
    <row r="66" spans="2:15" x14ac:dyDescent="0.2">
      <c r="B66">
        <f t="shared" si="0"/>
        <v>64</v>
      </c>
      <c r="C66" t="s">
        <v>398</v>
      </c>
      <c r="D66" t="s">
        <v>1</v>
      </c>
      <c r="E66" t="s">
        <v>291</v>
      </c>
      <c r="F66" t="s">
        <v>396</v>
      </c>
      <c r="G66" t="s">
        <v>384</v>
      </c>
      <c r="H66" t="s">
        <v>395</v>
      </c>
      <c r="J66" t="s">
        <v>278</v>
      </c>
      <c r="K66" t="s">
        <v>397</v>
      </c>
      <c r="L66" t="s">
        <v>295</v>
      </c>
      <c r="M66" t="s">
        <v>17</v>
      </c>
      <c r="N66" t="s">
        <v>22</v>
      </c>
      <c r="O66" t="s">
        <v>27</v>
      </c>
    </row>
    <row r="67" spans="2:15" x14ac:dyDescent="0.2">
      <c r="B67">
        <f t="shared" si="0"/>
        <v>65</v>
      </c>
      <c r="C67" t="s">
        <v>399</v>
      </c>
      <c r="D67" t="s">
        <v>1</v>
      </c>
      <c r="E67" t="s">
        <v>291</v>
      </c>
      <c r="F67" t="s">
        <v>396</v>
      </c>
      <c r="G67" t="s">
        <v>384</v>
      </c>
      <c r="H67" t="s">
        <v>395</v>
      </c>
      <c r="J67" t="s">
        <v>278</v>
      </c>
      <c r="K67" t="s">
        <v>397</v>
      </c>
      <c r="L67" t="s">
        <v>295</v>
      </c>
      <c r="M67" t="s">
        <v>17</v>
      </c>
      <c r="N67" t="s">
        <v>22</v>
      </c>
      <c r="O67" t="s">
        <v>27</v>
      </c>
    </row>
    <row r="68" spans="2:15" x14ac:dyDescent="0.2">
      <c r="B68">
        <f t="shared" si="0"/>
        <v>66</v>
      </c>
      <c r="C68" t="s">
        <v>309</v>
      </c>
      <c r="D68" t="s">
        <v>1</v>
      </c>
      <c r="E68" t="s">
        <v>264</v>
      </c>
      <c r="F68" t="s">
        <v>265</v>
      </c>
      <c r="G68" t="s">
        <v>309</v>
      </c>
      <c r="H68" t="s">
        <v>309</v>
      </c>
      <c r="J68" t="s">
        <v>278</v>
      </c>
      <c r="K68" t="s">
        <v>309</v>
      </c>
      <c r="L68" t="s">
        <v>310</v>
      </c>
      <c r="M68" t="s">
        <v>17</v>
      </c>
      <c r="N68" t="s">
        <v>269</v>
      </c>
      <c r="O68" t="s">
        <v>27</v>
      </c>
    </row>
    <row r="69" spans="2:15" x14ac:dyDescent="0.2">
      <c r="B69">
        <f t="shared" ref="B69:B132" si="1">+B68+1</f>
        <v>67</v>
      </c>
      <c r="C69" t="s">
        <v>400</v>
      </c>
      <c r="D69" t="s">
        <v>1</v>
      </c>
      <c r="E69" t="s">
        <v>264</v>
      </c>
      <c r="F69" t="s">
        <v>276</v>
      </c>
      <c r="G69" t="s">
        <v>330</v>
      </c>
      <c r="H69" t="s">
        <v>331</v>
      </c>
      <c r="J69" t="s">
        <v>332</v>
      </c>
      <c r="K69" t="s">
        <v>333</v>
      </c>
      <c r="L69" t="s">
        <v>330</v>
      </c>
      <c r="M69" t="s">
        <v>17</v>
      </c>
      <c r="N69" t="s">
        <v>269</v>
      </c>
      <c r="O69" t="s">
        <v>27</v>
      </c>
    </row>
    <row r="70" spans="2:15" x14ac:dyDescent="0.2">
      <c r="B70">
        <f t="shared" si="1"/>
        <v>68</v>
      </c>
      <c r="C70" t="s">
        <v>401</v>
      </c>
      <c r="D70" t="s">
        <v>1</v>
      </c>
      <c r="E70" t="s">
        <v>281</v>
      </c>
      <c r="F70" t="s">
        <v>282</v>
      </c>
      <c r="G70" t="s">
        <v>376</v>
      </c>
      <c r="H70" t="s">
        <v>402</v>
      </c>
      <c r="J70" t="s">
        <v>285</v>
      </c>
      <c r="K70" t="s">
        <v>378</v>
      </c>
      <c r="L70" t="s">
        <v>287</v>
      </c>
      <c r="M70" t="s">
        <v>17</v>
      </c>
      <c r="N70" t="s">
        <v>22</v>
      </c>
      <c r="O70" t="s">
        <v>27</v>
      </c>
    </row>
    <row r="71" spans="2:15" x14ac:dyDescent="0.2">
      <c r="B71">
        <f t="shared" si="1"/>
        <v>69</v>
      </c>
      <c r="C71" t="s">
        <v>403</v>
      </c>
      <c r="D71" t="s">
        <v>1</v>
      </c>
      <c r="E71" t="s">
        <v>264</v>
      </c>
      <c r="F71" t="s">
        <v>265</v>
      </c>
      <c r="G71" t="s">
        <v>404</v>
      </c>
      <c r="H71" t="s">
        <v>405</v>
      </c>
      <c r="J71" t="s">
        <v>285</v>
      </c>
      <c r="K71" t="s">
        <v>405</v>
      </c>
      <c r="L71" t="s">
        <v>287</v>
      </c>
      <c r="M71" t="s">
        <v>17</v>
      </c>
      <c r="N71" t="s">
        <v>269</v>
      </c>
      <c r="O71" t="s">
        <v>27</v>
      </c>
    </row>
    <row r="72" spans="2:15" x14ac:dyDescent="0.2">
      <c r="B72">
        <f t="shared" si="1"/>
        <v>70</v>
      </c>
      <c r="C72" t="s">
        <v>406</v>
      </c>
      <c r="D72" t="s">
        <v>1</v>
      </c>
      <c r="E72" t="s">
        <v>264</v>
      </c>
      <c r="F72" t="s">
        <v>276</v>
      </c>
      <c r="G72" t="s">
        <v>9</v>
      </c>
      <c r="H72" t="s">
        <v>406</v>
      </c>
      <c r="J72" t="s">
        <v>31</v>
      </c>
      <c r="K72" t="s">
        <v>9</v>
      </c>
      <c r="L72" t="s">
        <v>11</v>
      </c>
      <c r="M72" t="s">
        <v>17</v>
      </c>
      <c r="N72" t="s">
        <v>269</v>
      </c>
      <c r="O72" t="s">
        <v>27</v>
      </c>
    </row>
    <row r="73" spans="2:15" x14ac:dyDescent="0.2">
      <c r="B73">
        <f t="shared" si="1"/>
        <v>71</v>
      </c>
      <c r="C73" t="s">
        <v>407</v>
      </c>
      <c r="D73" t="s">
        <v>1</v>
      </c>
      <c r="E73" t="s">
        <v>264</v>
      </c>
      <c r="F73" t="s">
        <v>265</v>
      </c>
      <c r="G73" t="s">
        <v>408</v>
      </c>
      <c r="H73" t="s">
        <v>409</v>
      </c>
      <c r="J73" t="s">
        <v>31</v>
      </c>
      <c r="K73" t="s">
        <v>409</v>
      </c>
      <c r="L73" t="s">
        <v>11</v>
      </c>
      <c r="M73" t="s">
        <v>17</v>
      </c>
      <c r="N73" t="s">
        <v>269</v>
      </c>
      <c r="O73" t="s">
        <v>27</v>
      </c>
    </row>
    <row r="74" spans="2:15" x14ac:dyDescent="0.2">
      <c r="B74">
        <f t="shared" si="1"/>
        <v>72</v>
      </c>
      <c r="C74" t="s">
        <v>410</v>
      </c>
      <c r="D74" t="s">
        <v>1</v>
      </c>
      <c r="E74" t="s">
        <v>264</v>
      </c>
      <c r="F74" t="s">
        <v>265</v>
      </c>
      <c r="G74" t="s">
        <v>408</v>
      </c>
      <c r="H74" t="s">
        <v>409</v>
      </c>
      <c r="J74" t="s">
        <v>31</v>
      </c>
      <c r="K74" t="s">
        <v>409</v>
      </c>
      <c r="L74" t="s">
        <v>11</v>
      </c>
      <c r="M74" t="s">
        <v>17</v>
      </c>
      <c r="N74" t="s">
        <v>269</v>
      </c>
      <c r="O74" t="s">
        <v>27</v>
      </c>
    </row>
    <row r="75" spans="2:15" x14ac:dyDescent="0.2">
      <c r="B75">
        <f t="shared" si="1"/>
        <v>73</v>
      </c>
      <c r="C75" t="s">
        <v>411</v>
      </c>
      <c r="D75" t="s">
        <v>1</v>
      </c>
      <c r="E75" t="s">
        <v>264</v>
      </c>
      <c r="F75" t="s">
        <v>276</v>
      </c>
      <c r="G75" t="s">
        <v>354</v>
      </c>
      <c r="H75" t="s">
        <v>354</v>
      </c>
      <c r="J75" t="s">
        <v>278</v>
      </c>
      <c r="K75" t="s">
        <v>5</v>
      </c>
      <c r="L75" t="s">
        <v>279</v>
      </c>
      <c r="M75" t="s">
        <v>17</v>
      </c>
      <c r="N75" t="s">
        <v>269</v>
      </c>
      <c r="O75" t="s">
        <v>27</v>
      </c>
    </row>
    <row r="76" spans="2:15" x14ac:dyDescent="0.2">
      <c r="B76">
        <f t="shared" si="1"/>
        <v>74</v>
      </c>
      <c r="C76" t="s">
        <v>354</v>
      </c>
      <c r="D76" t="s">
        <v>1</v>
      </c>
      <c r="E76" t="s">
        <v>264</v>
      </c>
      <c r="F76" t="s">
        <v>276</v>
      </c>
      <c r="G76" t="s">
        <v>352</v>
      </c>
      <c r="H76" t="s">
        <v>354</v>
      </c>
      <c r="J76" t="s">
        <v>278</v>
      </c>
      <c r="K76" t="s">
        <v>362</v>
      </c>
      <c r="L76" t="s">
        <v>279</v>
      </c>
      <c r="M76" t="s">
        <v>17</v>
      </c>
      <c r="N76" t="s">
        <v>269</v>
      </c>
      <c r="O76" t="s">
        <v>27</v>
      </c>
    </row>
    <row r="77" spans="2:15" x14ac:dyDescent="0.2">
      <c r="B77">
        <f t="shared" si="1"/>
        <v>75</v>
      </c>
      <c r="C77" t="s">
        <v>412</v>
      </c>
      <c r="D77" t="s">
        <v>1</v>
      </c>
      <c r="E77" t="s">
        <v>264</v>
      </c>
      <c r="F77" t="s">
        <v>276</v>
      </c>
      <c r="G77" t="s">
        <v>354</v>
      </c>
      <c r="H77" t="s">
        <v>354</v>
      </c>
      <c r="J77" t="s">
        <v>278</v>
      </c>
      <c r="K77" t="s">
        <v>413</v>
      </c>
      <c r="L77" t="s">
        <v>279</v>
      </c>
      <c r="M77" t="s">
        <v>17</v>
      </c>
      <c r="N77" t="s">
        <v>269</v>
      </c>
      <c r="O77" t="s">
        <v>27</v>
      </c>
    </row>
    <row r="78" spans="2:15" x14ac:dyDescent="0.2">
      <c r="B78">
        <f t="shared" si="1"/>
        <v>76</v>
      </c>
      <c r="C78" t="s">
        <v>350</v>
      </c>
      <c r="D78" t="s">
        <v>1</v>
      </c>
      <c r="E78" t="s">
        <v>264</v>
      </c>
      <c r="F78" t="s">
        <v>265</v>
      </c>
      <c r="G78" t="s">
        <v>350</v>
      </c>
      <c r="H78" t="s">
        <v>350</v>
      </c>
      <c r="J78" t="s">
        <v>278</v>
      </c>
      <c r="K78" t="s">
        <v>350</v>
      </c>
      <c r="L78" t="s">
        <v>310</v>
      </c>
      <c r="M78" t="s">
        <v>17</v>
      </c>
      <c r="N78" t="s">
        <v>269</v>
      </c>
      <c r="O78" t="s">
        <v>27</v>
      </c>
    </row>
    <row r="79" spans="2:15" x14ac:dyDescent="0.2">
      <c r="B79">
        <f t="shared" si="1"/>
        <v>77</v>
      </c>
      <c r="C79" t="s">
        <v>414</v>
      </c>
      <c r="D79" t="s">
        <v>1</v>
      </c>
      <c r="E79" t="s">
        <v>264</v>
      </c>
      <c r="F79" t="s">
        <v>265</v>
      </c>
      <c r="G79" t="s">
        <v>350</v>
      </c>
      <c r="H79" t="s">
        <v>350</v>
      </c>
      <c r="J79" t="s">
        <v>278</v>
      </c>
      <c r="K79" t="s">
        <v>350</v>
      </c>
      <c r="L79" t="s">
        <v>310</v>
      </c>
      <c r="M79" t="s">
        <v>17</v>
      </c>
      <c r="N79" t="s">
        <v>269</v>
      </c>
      <c r="O79" t="s">
        <v>27</v>
      </c>
    </row>
    <row r="80" spans="2:15" x14ac:dyDescent="0.2">
      <c r="B80">
        <f t="shared" si="1"/>
        <v>78</v>
      </c>
      <c r="C80" t="s">
        <v>415</v>
      </c>
      <c r="D80" t="s">
        <v>1</v>
      </c>
      <c r="E80" t="s">
        <v>264</v>
      </c>
      <c r="F80" t="s">
        <v>276</v>
      </c>
      <c r="G80" t="s">
        <v>279</v>
      </c>
      <c r="H80" t="s">
        <v>279</v>
      </c>
      <c r="J80" t="s">
        <v>278</v>
      </c>
      <c r="K80" t="s">
        <v>279</v>
      </c>
      <c r="L80" t="s">
        <v>279</v>
      </c>
      <c r="M80" t="s">
        <v>17</v>
      </c>
      <c r="N80" t="s">
        <v>269</v>
      </c>
      <c r="O80" t="s">
        <v>27</v>
      </c>
    </row>
    <row r="81" spans="2:15" x14ac:dyDescent="0.2">
      <c r="B81">
        <f t="shared" si="1"/>
        <v>79</v>
      </c>
      <c r="C81" t="s">
        <v>416</v>
      </c>
      <c r="D81" t="s">
        <v>1</v>
      </c>
      <c r="E81" t="s">
        <v>264</v>
      </c>
      <c r="F81" t="s">
        <v>276</v>
      </c>
      <c r="G81" t="s">
        <v>279</v>
      </c>
      <c r="H81" t="s">
        <v>279</v>
      </c>
      <c r="J81" t="s">
        <v>278</v>
      </c>
      <c r="K81" t="s">
        <v>279</v>
      </c>
      <c r="L81" t="s">
        <v>279</v>
      </c>
      <c r="M81" t="s">
        <v>17</v>
      </c>
      <c r="N81" t="s">
        <v>269</v>
      </c>
      <c r="O81" t="s">
        <v>27</v>
      </c>
    </row>
    <row r="82" spans="2:15" x14ac:dyDescent="0.2">
      <c r="B82">
        <f t="shared" si="1"/>
        <v>80</v>
      </c>
      <c r="C82" t="s">
        <v>7</v>
      </c>
      <c r="D82" t="s">
        <v>1</v>
      </c>
      <c r="E82" t="s">
        <v>19</v>
      </c>
      <c r="F82" t="s">
        <v>24</v>
      </c>
      <c r="G82" t="s">
        <v>9</v>
      </c>
      <c r="H82" t="s">
        <v>15</v>
      </c>
      <c r="J82" t="s">
        <v>31</v>
      </c>
      <c r="K82" t="s">
        <v>5</v>
      </c>
      <c r="L82" t="s">
        <v>11</v>
      </c>
      <c r="M82" t="s">
        <v>17</v>
      </c>
      <c r="N82" t="s">
        <v>22</v>
      </c>
      <c r="O82" t="s">
        <v>27</v>
      </c>
    </row>
    <row r="83" spans="2:15" x14ac:dyDescent="0.2">
      <c r="B83">
        <f t="shared" si="1"/>
        <v>81</v>
      </c>
      <c r="C83" t="s">
        <v>417</v>
      </c>
      <c r="D83" t="s">
        <v>1</v>
      </c>
      <c r="E83" t="s">
        <v>418</v>
      </c>
      <c r="F83" t="s">
        <v>419</v>
      </c>
      <c r="G83" t="s">
        <v>417</v>
      </c>
      <c r="H83" t="s">
        <v>420</v>
      </c>
      <c r="J83" t="s">
        <v>421</v>
      </c>
      <c r="K83" t="s">
        <v>417</v>
      </c>
      <c r="L83" t="s">
        <v>279</v>
      </c>
      <c r="M83" t="s">
        <v>17</v>
      </c>
      <c r="N83" t="s">
        <v>22</v>
      </c>
      <c r="O83" t="s">
        <v>27</v>
      </c>
    </row>
    <row r="84" spans="2:15" x14ac:dyDescent="0.2">
      <c r="B84">
        <f t="shared" si="1"/>
        <v>82</v>
      </c>
      <c r="C84" t="s">
        <v>422</v>
      </c>
      <c r="D84" t="s">
        <v>1</v>
      </c>
      <c r="E84" t="s">
        <v>418</v>
      </c>
      <c r="F84" t="s">
        <v>419</v>
      </c>
      <c r="G84" t="s">
        <v>422</v>
      </c>
      <c r="H84" t="s">
        <v>420</v>
      </c>
      <c r="J84" t="s">
        <v>421</v>
      </c>
      <c r="K84" t="s">
        <v>417</v>
      </c>
      <c r="L84" t="s">
        <v>279</v>
      </c>
      <c r="M84" t="s">
        <v>17</v>
      </c>
      <c r="N84" t="s">
        <v>22</v>
      </c>
      <c r="O84" t="s">
        <v>27</v>
      </c>
    </row>
    <row r="85" spans="2:15" x14ac:dyDescent="0.2">
      <c r="B85">
        <f t="shared" si="1"/>
        <v>83</v>
      </c>
      <c r="C85" t="s">
        <v>423</v>
      </c>
      <c r="D85" t="s">
        <v>1</v>
      </c>
      <c r="E85" t="s">
        <v>418</v>
      </c>
      <c r="F85" t="s">
        <v>419</v>
      </c>
      <c r="G85" t="s">
        <v>424</v>
      </c>
      <c r="H85" t="s">
        <v>423</v>
      </c>
      <c r="J85" t="s">
        <v>421</v>
      </c>
      <c r="K85" t="s">
        <v>423</v>
      </c>
      <c r="L85" t="s">
        <v>279</v>
      </c>
      <c r="M85" t="s">
        <v>17</v>
      </c>
      <c r="N85" t="s">
        <v>22</v>
      </c>
      <c r="O85" t="s">
        <v>27</v>
      </c>
    </row>
    <row r="86" spans="2:15" x14ac:dyDescent="0.2">
      <c r="B86">
        <f t="shared" si="1"/>
        <v>84</v>
      </c>
      <c r="C86" t="s">
        <v>340</v>
      </c>
      <c r="D86" t="s">
        <v>1</v>
      </c>
      <c r="E86" t="s">
        <v>281</v>
      </c>
      <c r="F86" t="s">
        <v>282</v>
      </c>
      <c r="G86" t="s">
        <v>313</v>
      </c>
      <c r="H86" t="s">
        <v>340</v>
      </c>
      <c r="J86" t="s">
        <v>266</v>
      </c>
      <c r="K86" t="s">
        <v>315</v>
      </c>
      <c r="L86" t="s">
        <v>316</v>
      </c>
      <c r="M86" t="s">
        <v>17</v>
      </c>
      <c r="N86" t="s">
        <v>22</v>
      </c>
      <c r="O86" t="s">
        <v>27</v>
      </c>
    </row>
    <row r="87" spans="2:15" x14ac:dyDescent="0.2">
      <c r="B87">
        <f t="shared" si="1"/>
        <v>85</v>
      </c>
      <c r="C87" t="s">
        <v>425</v>
      </c>
      <c r="D87" t="s">
        <v>1</v>
      </c>
      <c r="E87" t="s">
        <v>281</v>
      </c>
      <c r="F87" t="s">
        <v>282</v>
      </c>
      <c r="G87" t="s">
        <v>313</v>
      </c>
      <c r="H87" t="s">
        <v>340</v>
      </c>
      <c r="J87" t="s">
        <v>266</v>
      </c>
      <c r="K87" t="s">
        <v>315</v>
      </c>
      <c r="L87" t="s">
        <v>316</v>
      </c>
      <c r="M87" t="s">
        <v>17</v>
      </c>
      <c r="N87" t="s">
        <v>22</v>
      </c>
      <c r="O87" t="s">
        <v>27</v>
      </c>
    </row>
    <row r="88" spans="2:15" x14ac:dyDescent="0.2">
      <c r="B88">
        <f t="shared" si="1"/>
        <v>86</v>
      </c>
      <c r="C88" t="s">
        <v>426</v>
      </c>
      <c r="D88" t="s">
        <v>1</v>
      </c>
      <c r="E88" t="s">
        <v>281</v>
      </c>
      <c r="F88" t="s">
        <v>282</v>
      </c>
      <c r="G88" t="s">
        <v>313</v>
      </c>
      <c r="H88" t="s">
        <v>427</v>
      </c>
      <c r="J88" t="s">
        <v>266</v>
      </c>
      <c r="K88" t="s">
        <v>315</v>
      </c>
      <c r="L88" t="s">
        <v>316</v>
      </c>
      <c r="M88" t="s">
        <v>17</v>
      </c>
      <c r="N88" t="s">
        <v>22</v>
      </c>
      <c r="O88" t="s">
        <v>27</v>
      </c>
    </row>
    <row r="89" spans="2:15" x14ac:dyDescent="0.2">
      <c r="B89">
        <f t="shared" si="1"/>
        <v>87</v>
      </c>
      <c r="C89" t="s">
        <v>428</v>
      </c>
      <c r="D89" t="s">
        <v>1</v>
      </c>
      <c r="E89" t="s">
        <v>264</v>
      </c>
      <c r="F89" t="s">
        <v>429</v>
      </c>
      <c r="G89" t="s">
        <v>430</v>
      </c>
      <c r="H89" t="s">
        <v>430</v>
      </c>
      <c r="J89" t="s">
        <v>31</v>
      </c>
      <c r="K89" t="s">
        <v>430</v>
      </c>
      <c r="L89" t="s">
        <v>431</v>
      </c>
      <c r="M89" t="s">
        <v>17</v>
      </c>
      <c r="N89" t="s">
        <v>269</v>
      </c>
      <c r="O89" t="s">
        <v>27</v>
      </c>
    </row>
    <row r="90" spans="2:15" x14ac:dyDescent="0.2">
      <c r="B90">
        <f t="shared" si="1"/>
        <v>88</v>
      </c>
      <c r="C90" t="s">
        <v>432</v>
      </c>
      <c r="D90" t="s">
        <v>1</v>
      </c>
      <c r="E90" t="s">
        <v>264</v>
      </c>
      <c r="F90" t="s">
        <v>276</v>
      </c>
      <c r="G90" t="s">
        <v>433</v>
      </c>
      <c r="H90" t="s">
        <v>432</v>
      </c>
      <c r="J90" t="s">
        <v>434</v>
      </c>
      <c r="K90" t="s">
        <v>432</v>
      </c>
      <c r="L90" t="s">
        <v>435</v>
      </c>
      <c r="M90" t="s">
        <v>17</v>
      </c>
      <c r="N90" t="s">
        <v>269</v>
      </c>
      <c r="O90" t="s">
        <v>27</v>
      </c>
    </row>
    <row r="91" spans="2:15" x14ac:dyDescent="0.2">
      <c r="B91">
        <f t="shared" si="1"/>
        <v>89</v>
      </c>
      <c r="C91" t="s">
        <v>436</v>
      </c>
      <c r="D91" t="s">
        <v>1</v>
      </c>
      <c r="E91" t="s">
        <v>264</v>
      </c>
      <c r="F91" t="s">
        <v>265</v>
      </c>
      <c r="G91" t="s">
        <v>372</v>
      </c>
      <c r="H91" t="s">
        <v>437</v>
      </c>
      <c r="J91" t="s">
        <v>278</v>
      </c>
      <c r="K91" t="s">
        <v>372</v>
      </c>
      <c r="L91" t="s">
        <v>295</v>
      </c>
      <c r="M91" t="s">
        <v>17</v>
      </c>
      <c r="N91" t="s">
        <v>269</v>
      </c>
      <c r="O91" t="s">
        <v>27</v>
      </c>
    </row>
    <row r="92" spans="2:15" x14ac:dyDescent="0.2">
      <c r="B92">
        <f t="shared" si="1"/>
        <v>90</v>
      </c>
      <c r="C92" t="s">
        <v>438</v>
      </c>
      <c r="D92" t="s">
        <v>1</v>
      </c>
      <c r="E92" t="s">
        <v>281</v>
      </c>
      <c r="F92" t="s">
        <v>282</v>
      </c>
      <c r="G92" t="s">
        <v>394</v>
      </c>
      <c r="H92" t="s">
        <v>394</v>
      </c>
      <c r="J92" t="s">
        <v>266</v>
      </c>
      <c r="K92" t="s">
        <v>439</v>
      </c>
      <c r="L92" t="s">
        <v>316</v>
      </c>
      <c r="M92" t="s">
        <v>17</v>
      </c>
      <c r="N92" t="s">
        <v>22</v>
      </c>
      <c r="O92" t="s">
        <v>27</v>
      </c>
    </row>
    <row r="93" spans="2:15" x14ac:dyDescent="0.2">
      <c r="B93">
        <f t="shared" si="1"/>
        <v>91</v>
      </c>
      <c r="C93" t="s">
        <v>440</v>
      </c>
      <c r="D93" t="s">
        <v>1</v>
      </c>
      <c r="E93" t="s">
        <v>264</v>
      </c>
      <c r="F93" t="s">
        <v>265</v>
      </c>
      <c r="G93" t="s">
        <v>350</v>
      </c>
      <c r="H93" t="s">
        <v>350</v>
      </c>
      <c r="J93" t="s">
        <v>278</v>
      </c>
      <c r="K93" t="s">
        <v>350</v>
      </c>
      <c r="L93" t="s">
        <v>310</v>
      </c>
      <c r="M93" t="s">
        <v>17</v>
      </c>
      <c r="N93" t="s">
        <v>269</v>
      </c>
      <c r="O93" t="s">
        <v>27</v>
      </c>
    </row>
    <row r="94" spans="2:15" x14ac:dyDescent="0.2">
      <c r="B94">
        <f t="shared" si="1"/>
        <v>92</v>
      </c>
      <c r="C94" t="s">
        <v>441</v>
      </c>
      <c r="D94" t="s">
        <v>1</v>
      </c>
      <c r="E94" t="s">
        <v>418</v>
      </c>
      <c r="F94" t="s">
        <v>419</v>
      </c>
      <c r="G94" t="s">
        <v>442</v>
      </c>
      <c r="H94" t="s">
        <v>441</v>
      </c>
      <c r="J94" t="s">
        <v>421</v>
      </c>
      <c r="K94" t="s">
        <v>289</v>
      </c>
      <c r="L94" t="s">
        <v>279</v>
      </c>
      <c r="M94" t="s">
        <v>17</v>
      </c>
      <c r="N94" t="s">
        <v>22</v>
      </c>
      <c r="O94" t="s">
        <v>27</v>
      </c>
    </row>
    <row r="95" spans="2:15" x14ac:dyDescent="0.2">
      <c r="B95">
        <f t="shared" si="1"/>
        <v>93</v>
      </c>
      <c r="C95" t="s">
        <v>443</v>
      </c>
      <c r="D95" t="s">
        <v>1</v>
      </c>
      <c r="E95" t="s">
        <v>264</v>
      </c>
      <c r="F95" t="s">
        <v>265</v>
      </c>
      <c r="G95" t="s">
        <v>309</v>
      </c>
      <c r="H95" t="s">
        <v>309</v>
      </c>
      <c r="J95" t="s">
        <v>278</v>
      </c>
      <c r="K95" t="s">
        <v>309</v>
      </c>
      <c r="L95" t="s">
        <v>310</v>
      </c>
      <c r="M95" t="s">
        <v>17</v>
      </c>
      <c r="N95" t="s">
        <v>269</v>
      </c>
      <c r="O95" t="s">
        <v>27</v>
      </c>
    </row>
    <row r="96" spans="2:15" x14ac:dyDescent="0.2">
      <c r="B96">
        <f t="shared" si="1"/>
        <v>94</v>
      </c>
      <c r="C96" t="s">
        <v>444</v>
      </c>
      <c r="D96" t="s">
        <v>1</v>
      </c>
      <c r="E96" t="s">
        <v>19</v>
      </c>
      <c r="F96" t="s">
        <v>24</v>
      </c>
      <c r="G96" t="s">
        <v>9</v>
      </c>
      <c r="H96" t="s">
        <v>15</v>
      </c>
      <c r="J96" t="s">
        <v>31</v>
      </c>
      <c r="K96" t="s">
        <v>5</v>
      </c>
      <c r="L96" t="s">
        <v>11</v>
      </c>
      <c r="M96" t="s">
        <v>17</v>
      </c>
      <c r="N96" t="s">
        <v>22</v>
      </c>
      <c r="O96" t="s">
        <v>27</v>
      </c>
    </row>
    <row r="97" spans="2:15" x14ac:dyDescent="0.2">
      <c r="B97">
        <f t="shared" si="1"/>
        <v>95</v>
      </c>
      <c r="C97" t="s">
        <v>445</v>
      </c>
      <c r="D97" t="s">
        <v>1</v>
      </c>
      <c r="E97" t="s">
        <v>291</v>
      </c>
      <c r="F97" t="s">
        <v>301</v>
      </c>
      <c r="G97" t="s">
        <v>302</v>
      </c>
      <c r="H97" t="s">
        <v>300</v>
      </c>
      <c r="J97" t="s">
        <v>278</v>
      </c>
      <c r="K97" t="s">
        <v>300</v>
      </c>
      <c r="L97" t="s">
        <v>295</v>
      </c>
      <c r="M97" t="s">
        <v>17</v>
      </c>
      <c r="N97" t="s">
        <v>22</v>
      </c>
      <c r="O97" t="s">
        <v>27</v>
      </c>
    </row>
    <row r="98" spans="2:15" x14ac:dyDescent="0.2">
      <c r="B98">
        <f t="shared" si="1"/>
        <v>96</v>
      </c>
      <c r="C98" t="s">
        <v>446</v>
      </c>
      <c r="D98" t="s">
        <v>1</v>
      </c>
      <c r="E98" t="s">
        <v>291</v>
      </c>
      <c r="F98" t="s">
        <v>301</v>
      </c>
      <c r="G98" t="s">
        <v>302</v>
      </c>
      <c r="H98" t="s">
        <v>300</v>
      </c>
      <c r="J98" t="s">
        <v>278</v>
      </c>
      <c r="K98" t="s">
        <v>300</v>
      </c>
      <c r="L98" t="s">
        <v>295</v>
      </c>
      <c r="M98" t="s">
        <v>17</v>
      </c>
      <c r="N98" t="s">
        <v>22</v>
      </c>
      <c r="O98" t="s">
        <v>27</v>
      </c>
    </row>
    <row r="99" spans="2:15" x14ac:dyDescent="0.2">
      <c r="B99">
        <f t="shared" si="1"/>
        <v>97</v>
      </c>
      <c r="C99" t="s">
        <v>447</v>
      </c>
      <c r="D99" t="s">
        <v>1</v>
      </c>
      <c r="E99" t="s">
        <v>291</v>
      </c>
      <c r="F99" t="s">
        <v>301</v>
      </c>
      <c r="G99" t="s">
        <v>302</v>
      </c>
      <c r="H99" t="s">
        <v>300</v>
      </c>
      <c r="J99" t="s">
        <v>278</v>
      </c>
      <c r="K99" t="s">
        <v>300</v>
      </c>
      <c r="L99" t="s">
        <v>295</v>
      </c>
      <c r="M99" t="s">
        <v>17</v>
      </c>
      <c r="N99" t="s">
        <v>22</v>
      </c>
      <c r="O99" t="s">
        <v>27</v>
      </c>
    </row>
    <row r="100" spans="2:15" x14ac:dyDescent="0.2">
      <c r="B100">
        <f t="shared" si="1"/>
        <v>98</v>
      </c>
      <c r="C100" t="s">
        <v>448</v>
      </c>
      <c r="D100" t="s">
        <v>1</v>
      </c>
      <c r="E100" t="s">
        <v>418</v>
      </c>
      <c r="F100" t="s">
        <v>419</v>
      </c>
      <c r="G100" t="s">
        <v>449</v>
      </c>
      <c r="H100" t="s">
        <v>448</v>
      </c>
      <c r="J100" t="s">
        <v>421</v>
      </c>
      <c r="K100" t="s">
        <v>448</v>
      </c>
      <c r="L100" t="s">
        <v>450</v>
      </c>
      <c r="M100" t="s">
        <v>17</v>
      </c>
      <c r="N100" t="s">
        <v>22</v>
      </c>
      <c r="O100" t="s">
        <v>27</v>
      </c>
    </row>
    <row r="101" spans="2:15" x14ac:dyDescent="0.2">
      <c r="B101">
        <f t="shared" si="1"/>
        <v>99</v>
      </c>
      <c r="C101" t="s">
        <v>451</v>
      </c>
      <c r="D101" t="s">
        <v>1</v>
      </c>
      <c r="E101" t="s">
        <v>264</v>
      </c>
      <c r="F101" t="s">
        <v>276</v>
      </c>
      <c r="G101">
        <v>0</v>
      </c>
      <c r="H101" t="s">
        <v>452</v>
      </c>
      <c r="J101">
        <v>0</v>
      </c>
      <c r="K101">
        <v>0</v>
      </c>
      <c r="L101">
        <v>0</v>
      </c>
      <c r="M101" t="s">
        <v>17</v>
      </c>
      <c r="N101" t="s">
        <v>269</v>
      </c>
      <c r="O101" t="s">
        <v>27</v>
      </c>
    </row>
    <row r="102" spans="2:15" x14ac:dyDescent="0.2">
      <c r="B102">
        <f t="shared" si="1"/>
        <v>100</v>
      </c>
      <c r="C102" t="s">
        <v>453</v>
      </c>
      <c r="D102" t="s">
        <v>1</v>
      </c>
      <c r="E102" t="s">
        <v>19</v>
      </c>
      <c r="F102" t="s">
        <v>271</v>
      </c>
      <c r="G102" t="s">
        <v>272</v>
      </c>
      <c r="H102" t="s">
        <v>273</v>
      </c>
      <c r="J102" t="s">
        <v>31</v>
      </c>
      <c r="K102" t="s">
        <v>453</v>
      </c>
      <c r="L102" t="s">
        <v>274</v>
      </c>
      <c r="M102" t="s">
        <v>17</v>
      </c>
      <c r="N102" t="s">
        <v>22</v>
      </c>
      <c r="O102" t="s">
        <v>27</v>
      </c>
    </row>
    <row r="103" spans="2:15" x14ac:dyDescent="0.2">
      <c r="B103">
        <f t="shared" si="1"/>
        <v>101</v>
      </c>
      <c r="C103" t="s">
        <v>454</v>
      </c>
      <c r="D103" t="s">
        <v>1</v>
      </c>
      <c r="E103" t="s">
        <v>264</v>
      </c>
      <c r="F103" t="s">
        <v>265</v>
      </c>
      <c r="G103" t="s">
        <v>350</v>
      </c>
      <c r="H103" t="s">
        <v>350</v>
      </c>
      <c r="J103" t="s">
        <v>278</v>
      </c>
      <c r="K103" t="s">
        <v>350</v>
      </c>
      <c r="L103" t="s">
        <v>310</v>
      </c>
      <c r="M103" t="s">
        <v>17</v>
      </c>
      <c r="N103" t="s">
        <v>269</v>
      </c>
      <c r="O103" t="s">
        <v>27</v>
      </c>
    </row>
    <row r="104" spans="2:15" x14ac:dyDescent="0.2">
      <c r="B104">
        <f t="shared" si="1"/>
        <v>102</v>
      </c>
      <c r="C104" t="s">
        <v>430</v>
      </c>
      <c r="D104" t="s">
        <v>1</v>
      </c>
      <c r="E104" t="s">
        <v>264</v>
      </c>
      <c r="F104" t="s">
        <v>429</v>
      </c>
      <c r="G104" t="s">
        <v>431</v>
      </c>
      <c r="H104" t="s">
        <v>430</v>
      </c>
      <c r="J104" t="s">
        <v>31</v>
      </c>
      <c r="K104" t="s">
        <v>430</v>
      </c>
      <c r="L104" t="s">
        <v>431</v>
      </c>
      <c r="M104" t="s">
        <v>17</v>
      </c>
      <c r="N104" t="s">
        <v>269</v>
      </c>
      <c r="O104" t="s">
        <v>27</v>
      </c>
    </row>
    <row r="105" spans="2:15" x14ac:dyDescent="0.2">
      <c r="B105">
        <f t="shared" si="1"/>
        <v>103</v>
      </c>
      <c r="C105" t="s">
        <v>455</v>
      </c>
      <c r="D105" t="s">
        <v>1</v>
      </c>
      <c r="E105" t="s">
        <v>264</v>
      </c>
      <c r="F105" t="s">
        <v>265</v>
      </c>
      <c r="G105">
        <v>0</v>
      </c>
      <c r="H105" t="s">
        <v>456</v>
      </c>
      <c r="J105">
        <v>0</v>
      </c>
      <c r="K105">
        <v>0</v>
      </c>
      <c r="L105">
        <v>0</v>
      </c>
      <c r="M105" t="s">
        <v>17</v>
      </c>
      <c r="N105" t="s">
        <v>269</v>
      </c>
      <c r="O105" t="s">
        <v>27</v>
      </c>
    </row>
    <row r="106" spans="2:15" x14ac:dyDescent="0.2">
      <c r="B106">
        <f t="shared" si="1"/>
        <v>104</v>
      </c>
      <c r="C106" t="s">
        <v>457</v>
      </c>
      <c r="D106" t="s">
        <v>1</v>
      </c>
      <c r="E106" t="s">
        <v>264</v>
      </c>
      <c r="F106" t="s">
        <v>276</v>
      </c>
      <c r="G106" t="s">
        <v>277</v>
      </c>
      <c r="H106" t="s">
        <v>277</v>
      </c>
      <c r="J106" t="s">
        <v>278</v>
      </c>
      <c r="K106" t="s">
        <v>289</v>
      </c>
      <c r="L106" t="s">
        <v>279</v>
      </c>
      <c r="M106" t="s">
        <v>17</v>
      </c>
      <c r="N106" t="s">
        <v>269</v>
      </c>
      <c r="O106" t="s">
        <v>27</v>
      </c>
    </row>
    <row r="107" spans="2:15" x14ac:dyDescent="0.2">
      <c r="B107">
        <f t="shared" si="1"/>
        <v>105</v>
      </c>
      <c r="C107" t="s">
        <v>458</v>
      </c>
      <c r="D107" t="s">
        <v>1</v>
      </c>
      <c r="E107" t="s">
        <v>264</v>
      </c>
      <c r="F107" t="s">
        <v>276</v>
      </c>
      <c r="G107" t="s">
        <v>459</v>
      </c>
      <c r="H107" t="s">
        <v>459</v>
      </c>
      <c r="J107" t="s">
        <v>266</v>
      </c>
      <c r="K107" t="s">
        <v>315</v>
      </c>
      <c r="L107" t="s">
        <v>268</v>
      </c>
      <c r="M107" t="s">
        <v>17</v>
      </c>
      <c r="N107" t="s">
        <v>269</v>
      </c>
      <c r="O107" t="s">
        <v>27</v>
      </c>
    </row>
    <row r="108" spans="2:15" x14ac:dyDescent="0.2">
      <c r="B108">
        <f t="shared" si="1"/>
        <v>106</v>
      </c>
      <c r="C108" t="s">
        <v>460</v>
      </c>
      <c r="D108" t="s">
        <v>1</v>
      </c>
      <c r="E108" t="s">
        <v>264</v>
      </c>
      <c r="F108" t="s">
        <v>276</v>
      </c>
      <c r="G108" t="s">
        <v>459</v>
      </c>
      <c r="H108" t="s">
        <v>459</v>
      </c>
      <c r="J108" t="s">
        <v>266</v>
      </c>
      <c r="K108" t="s">
        <v>350</v>
      </c>
      <c r="L108" t="s">
        <v>268</v>
      </c>
      <c r="M108" t="s">
        <v>17</v>
      </c>
      <c r="N108" t="s">
        <v>269</v>
      </c>
      <c r="O108" t="s">
        <v>27</v>
      </c>
    </row>
    <row r="109" spans="2:15" x14ac:dyDescent="0.2">
      <c r="B109">
        <f t="shared" si="1"/>
        <v>107</v>
      </c>
      <c r="C109" t="s">
        <v>461</v>
      </c>
      <c r="D109" t="s">
        <v>1</v>
      </c>
      <c r="E109" t="s">
        <v>264</v>
      </c>
      <c r="F109" t="s">
        <v>276</v>
      </c>
      <c r="G109" t="s">
        <v>462</v>
      </c>
      <c r="H109" t="s">
        <v>462</v>
      </c>
      <c r="J109" t="s">
        <v>278</v>
      </c>
      <c r="K109" t="s">
        <v>309</v>
      </c>
      <c r="L109" t="s">
        <v>279</v>
      </c>
      <c r="M109" t="s">
        <v>17</v>
      </c>
      <c r="N109" t="s">
        <v>269</v>
      </c>
      <c r="O109" t="s">
        <v>27</v>
      </c>
    </row>
    <row r="110" spans="2:15" x14ac:dyDescent="0.2">
      <c r="B110">
        <f t="shared" si="1"/>
        <v>108</v>
      </c>
      <c r="C110" t="s">
        <v>463</v>
      </c>
      <c r="D110" t="s">
        <v>1</v>
      </c>
      <c r="E110" t="s">
        <v>264</v>
      </c>
      <c r="F110" t="s">
        <v>276</v>
      </c>
      <c r="G110" t="s">
        <v>464</v>
      </c>
      <c r="H110" t="s">
        <v>463</v>
      </c>
      <c r="M110" t="s">
        <v>17</v>
      </c>
      <c r="N110" t="s">
        <v>269</v>
      </c>
      <c r="O110" t="s">
        <v>27</v>
      </c>
    </row>
    <row r="111" spans="2:15" x14ac:dyDescent="0.2">
      <c r="B111">
        <f t="shared" si="1"/>
        <v>109</v>
      </c>
      <c r="C111" t="s">
        <v>465</v>
      </c>
      <c r="D111" t="s">
        <v>1</v>
      </c>
      <c r="E111" t="s">
        <v>264</v>
      </c>
      <c r="F111" t="s">
        <v>276</v>
      </c>
      <c r="G111" t="s">
        <v>352</v>
      </c>
      <c r="H111" t="s">
        <v>352</v>
      </c>
      <c r="J111" t="s">
        <v>278</v>
      </c>
      <c r="K111" t="s">
        <v>352</v>
      </c>
      <c r="L111" t="s">
        <v>279</v>
      </c>
      <c r="M111" t="s">
        <v>17</v>
      </c>
      <c r="N111" t="s">
        <v>269</v>
      </c>
      <c r="O111" t="s">
        <v>27</v>
      </c>
    </row>
    <row r="112" spans="2:15" x14ac:dyDescent="0.2">
      <c r="B112">
        <f t="shared" si="1"/>
        <v>110</v>
      </c>
      <c r="C112" t="s">
        <v>466</v>
      </c>
      <c r="D112" t="s">
        <v>1</v>
      </c>
      <c r="E112" t="s">
        <v>291</v>
      </c>
      <c r="F112" t="s">
        <v>301</v>
      </c>
      <c r="G112" t="s">
        <v>302</v>
      </c>
      <c r="H112" t="s">
        <v>300</v>
      </c>
      <c r="J112" t="s">
        <v>278</v>
      </c>
      <c r="K112" t="s">
        <v>300</v>
      </c>
      <c r="L112" t="s">
        <v>295</v>
      </c>
      <c r="M112" t="s">
        <v>17</v>
      </c>
      <c r="N112" t="s">
        <v>22</v>
      </c>
      <c r="O112" t="s">
        <v>27</v>
      </c>
    </row>
    <row r="113" spans="2:15" x14ac:dyDescent="0.2">
      <c r="B113">
        <f t="shared" si="1"/>
        <v>111</v>
      </c>
      <c r="C113" t="s">
        <v>467</v>
      </c>
      <c r="D113" t="s">
        <v>1</v>
      </c>
      <c r="E113" t="s">
        <v>291</v>
      </c>
      <c r="F113" t="s">
        <v>301</v>
      </c>
      <c r="G113" t="s">
        <v>302</v>
      </c>
      <c r="H113" t="s">
        <v>300</v>
      </c>
      <c r="J113" t="s">
        <v>278</v>
      </c>
      <c r="K113" t="s">
        <v>300</v>
      </c>
      <c r="L113" t="s">
        <v>295</v>
      </c>
      <c r="M113" t="s">
        <v>17</v>
      </c>
      <c r="N113" t="s">
        <v>22</v>
      </c>
      <c r="O113" t="s">
        <v>27</v>
      </c>
    </row>
    <row r="114" spans="2:15" x14ac:dyDescent="0.2">
      <c r="B114">
        <f t="shared" si="1"/>
        <v>112</v>
      </c>
      <c r="C114" t="s">
        <v>468</v>
      </c>
      <c r="D114" t="s">
        <v>1</v>
      </c>
      <c r="E114" t="s">
        <v>291</v>
      </c>
      <c r="F114" t="s">
        <v>301</v>
      </c>
      <c r="G114" t="s">
        <v>302</v>
      </c>
      <c r="H114" t="s">
        <v>300</v>
      </c>
      <c r="J114" t="s">
        <v>278</v>
      </c>
      <c r="K114" t="s">
        <v>300</v>
      </c>
      <c r="L114" t="s">
        <v>295</v>
      </c>
      <c r="M114" t="s">
        <v>17</v>
      </c>
      <c r="N114" t="s">
        <v>22</v>
      </c>
      <c r="O114" t="s">
        <v>27</v>
      </c>
    </row>
    <row r="115" spans="2:15" x14ac:dyDescent="0.2">
      <c r="B115">
        <f t="shared" si="1"/>
        <v>113</v>
      </c>
      <c r="C115" t="s">
        <v>469</v>
      </c>
      <c r="D115" t="s">
        <v>1</v>
      </c>
      <c r="E115" t="s">
        <v>291</v>
      </c>
      <c r="F115" t="s">
        <v>301</v>
      </c>
      <c r="G115" t="s">
        <v>302</v>
      </c>
      <c r="H115" t="s">
        <v>322</v>
      </c>
      <c r="J115" t="s">
        <v>278</v>
      </c>
      <c r="K115" t="s">
        <v>322</v>
      </c>
      <c r="L115" t="s">
        <v>295</v>
      </c>
      <c r="M115" t="s">
        <v>17</v>
      </c>
      <c r="N115" t="s">
        <v>22</v>
      </c>
      <c r="O115" t="s">
        <v>27</v>
      </c>
    </row>
    <row r="116" spans="2:15" x14ac:dyDescent="0.2">
      <c r="B116">
        <f t="shared" si="1"/>
        <v>114</v>
      </c>
      <c r="C116" t="s">
        <v>470</v>
      </c>
      <c r="D116" t="s">
        <v>1</v>
      </c>
      <c r="E116" t="s">
        <v>264</v>
      </c>
      <c r="F116" t="s">
        <v>265</v>
      </c>
      <c r="G116" t="s">
        <v>470</v>
      </c>
      <c r="H116" t="s">
        <v>470</v>
      </c>
      <c r="J116" t="s">
        <v>285</v>
      </c>
      <c r="K116" t="s">
        <v>470</v>
      </c>
      <c r="L116" t="s">
        <v>471</v>
      </c>
      <c r="M116" t="s">
        <v>17</v>
      </c>
      <c r="N116" t="s">
        <v>269</v>
      </c>
      <c r="O116" t="s">
        <v>27</v>
      </c>
    </row>
    <row r="117" spans="2:15" x14ac:dyDescent="0.2">
      <c r="B117">
        <f t="shared" si="1"/>
        <v>115</v>
      </c>
      <c r="C117" t="s">
        <v>472</v>
      </c>
      <c r="D117" t="s">
        <v>1</v>
      </c>
      <c r="E117" t="s">
        <v>264</v>
      </c>
      <c r="F117" t="s">
        <v>265</v>
      </c>
      <c r="G117">
        <v>0</v>
      </c>
      <c r="H117" t="s">
        <v>472</v>
      </c>
      <c r="J117">
        <v>0</v>
      </c>
      <c r="K117">
        <v>0</v>
      </c>
      <c r="L117">
        <v>0</v>
      </c>
      <c r="M117" t="s">
        <v>17</v>
      </c>
      <c r="N117" t="s">
        <v>269</v>
      </c>
      <c r="O117" t="s">
        <v>27</v>
      </c>
    </row>
    <row r="118" spans="2:15" x14ac:dyDescent="0.2">
      <c r="B118">
        <f t="shared" si="1"/>
        <v>116</v>
      </c>
      <c r="C118" t="s">
        <v>473</v>
      </c>
      <c r="D118" t="s">
        <v>1</v>
      </c>
      <c r="E118" t="s">
        <v>281</v>
      </c>
      <c r="F118" t="s">
        <v>282</v>
      </c>
      <c r="G118" t="s">
        <v>283</v>
      </c>
      <c r="H118" t="s">
        <v>284</v>
      </c>
      <c r="J118" t="s">
        <v>285</v>
      </c>
      <c r="K118" t="s">
        <v>286</v>
      </c>
      <c r="L118" t="s">
        <v>287</v>
      </c>
      <c r="M118" t="s">
        <v>17</v>
      </c>
      <c r="N118" t="s">
        <v>22</v>
      </c>
      <c r="O118" t="s">
        <v>27</v>
      </c>
    </row>
    <row r="119" spans="2:15" x14ac:dyDescent="0.2">
      <c r="B119">
        <f t="shared" si="1"/>
        <v>117</v>
      </c>
      <c r="C119" t="s">
        <v>474</v>
      </c>
      <c r="D119" t="s">
        <v>1</v>
      </c>
      <c r="E119" t="s">
        <v>264</v>
      </c>
      <c r="F119" t="s">
        <v>265</v>
      </c>
      <c r="G119" t="s">
        <v>397</v>
      </c>
      <c r="H119" t="s">
        <v>475</v>
      </c>
      <c r="J119" t="s">
        <v>31</v>
      </c>
      <c r="K119" t="s">
        <v>397</v>
      </c>
      <c r="L119" t="s">
        <v>11</v>
      </c>
      <c r="M119" t="s">
        <v>17</v>
      </c>
      <c r="N119" t="s">
        <v>269</v>
      </c>
      <c r="O119" t="s">
        <v>27</v>
      </c>
    </row>
    <row r="120" spans="2:15" x14ac:dyDescent="0.2">
      <c r="B120">
        <f t="shared" si="1"/>
        <v>118</v>
      </c>
      <c r="C120" t="s">
        <v>476</v>
      </c>
      <c r="D120" t="s">
        <v>1</v>
      </c>
      <c r="E120" t="s">
        <v>264</v>
      </c>
      <c r="F120" t="s">
        <v>265</v>
      </c>
      <c r="G120" t="s">
        <v>346</v>
      </c>
      <c r="H120" t="s">
        <v>477</v>
      </c>
      <c r="J120" t="s">
        <v>278</v>
      </c>
      <c r="K120" t="s">
        <v>346</v>
      </c>
      <c r="L120" t="s">
        <v>295</v>
      </c>
      <c r="M120" t="s">
        <v>17</v>
      </c>
      <c r="N120" t="s">
        <v>269</v>
      </c>
      <c r="O120" t="s">
        <v>27</v>
      </c>
    </row>
    <row r="121" spans="2:15" x14ac:dyDescent="0.2">
      <c r="B121">
        <f t="shared" si="1"/>
        <v>119</v>
      </c>
      <c r="C121" t="s">
        <v>273</v>
      </c>
      <c r="D121" t="s">
        <v>1</v>
      </c>
      <c r="E121" t="s">
        <v>19</v>
      </c>
      <c r="F121" t="s">
        <v>271</v>
      </c>
      <c r="G121" t="s">
        <v>272</v>
      </c>
      <c r="H121" t="s">
        <v>273</v>
      </c>
      <c r="J121" t="s">
        <v>31</v>
      </c>
      <c r="K121" t="s">
        <v>273</v>
      </c>
      <c r="L121" t="s">
        <v>274</v>
      </c>
      <c r="M121" t="s">
        <v>17</v>
      </c>
      <c r="N121" t="s">
        <v>22</v>
      </c>
      <c r="O121" t="s">
        <v>27</v>
      </c>
    </row>
    <row r="122" spans="2:15" x14ac:dyDescent="0.2">
      <c r="B122">
        <f t="shared" si="1"/>
        <v>120</v>
      </c>
      <c r="C122" t="s">
        <v>478</v>
      </c>
      <c r="D122" t="s">
        <v>1</v>
      </c>
      <c r="E122" t="s">
        <v>264</v>
      </c>
      <c r="F122" t="s">
        <v>265</v>
      </c>
      <c r="G122">
        <v>0</v>
      </c>
      <c r="H122" t="s">
        <v>309</v>
      </c>
      <c r="J122">
        <v>0</v>
      </c>
      <c r="K122">
        <v>0</v>
      </c>
      <c r="L122">
        <v>0</v>
      </c>
      <c r="M122" t="s">
        <v>17</v>
      </c>
      <c r="N122" t="s">
        <v>269</v>
      </c>
      <c r="O122" t="s">
        <v>27</v>
      </c>
    </row>
    <row r="123" spans="2:15" x14ac:dyDescent="0.2">
      <c r="B123">
        <f t="shared" si="1"/>
        <v>121</v>
      </c>
      <c r="C123" t="s">
        <v>479</v>
      </c>
      <c r="D123" t="s">
        <v>1</v>
      </c>
      <c r="E123" t="s">
        <v>264</v>
      </c>
      <c r="F123" t="s">
        <v>265</v>
      </c>
      <c r="G123" t="s">
        <v>309</v>
      </c>
      <c r="H123" t="s">
        <v>309</v>
      </c>
      <c r="J123" t="s">
        <v>278</v>
      </c>
      <c r="K123" t="s">
        <v>309</v>
      </c>
      <c r="L123" t="s">
        <v>310</v>
      </c>
      <c r="M123" t="s">
        <v>17</v>
      </c>
      <c r="N123" t="s">
        <v>269</v>
      </c>
      <c r="O123" t="s">
        <v>27</v>
      </c>
    </row>
    <row r="124" spans="2:15" x14ac:dyDescent="0.2">
      <c r="B124">
        <f t="shared" si="1"/>
        <v>122</v>
      </c>
      <c r="C124" t="s">
        <v>480</v>
      </c>
      <c r="D124" t="s">
        <v>1</v>
      </c>
      <c r="E124" t="s">
        <v>264</v>
      </c>
      <c r="F124" t="s">
        <v>276</v>
      </c>
      <c r="G124" t="s">
        <v>348</v>
      </c>
      <c r="H124" t="s">
        <v>352</v>
      </c>
      <c r="J124" t="s">
        <v>278</v>
      </c>
      <c r="K124" t="s">
        <v>315</v>
      </c>
      <c r="L124" t="s">
        <v>279</v>
      </c>
      <c r="M124" t="s">
        <v>17</v>
      </c>
      <c r="N124" t="s">
        <v>269</v>
      </c>
      <c r="O124" t="s">
        <v>27</v>
      </c>
    </row>
    <row r="125" spans="2:15" x14ac:dyDescent="0.2">
      <c r="B125">
        <f t="shared" si="1"/>
        <v>123</v>
      </c>
      <c r="C125" t="s">
        <v>481</v>
      </c>
      <c r="D125" t="s">
        <v>1</v>
      </c>
      <c r="E125" t="s">
        <v>264</v>
      </c>
      <c r="F125" t="s">
        <v>276</v>
      </c>
      <c r="G125" t="s">
        <v>352</v>
      </c>
      <c r="H125" t="s">
        <v>352</v>
      </c>
      <c r="J125" t="s">
        <v>278</v>
      </c>
      <c r="K125" t="s">
        <v>350</v>
      </c>
      <c r="L125" t="s">
        <v>279</v>
      </c>
      <c r="M125" t="s">
        <v>17</v>
      </c>
      <c r="N125" t="s">
        <v>269</v>
      </c>
      <c r="O125" t="s">
        <v>27</v>
      </c>
    </row>
    <row r="126" spans="2:15" x14ac:dyDescent="0.2">
      <c r="B126">
        <f t="shared" si="1"/>
        <v>124</v>
      </c>
      <c r="C126" t="s">
        <v>482</v>
      </c>
      <c r="D126" t="s">
        <v>1</v>
      </c>
      <c r="E126" t="s">
        <v>264</v>
      </c>
      <c r="F126" t="s">
        <v>276</v>
      </c>
      <c r="G126" t="s">
        <v>352</v>
      </c>
      <c r="H126" t="s">
        <v>352</v>
      </c>
      <c r="J126" t="s">
        <v>278</v>
      </c>
      <c r="K126" t="s">
        <v>483</v>
      </c>
      <c r="L126" t="s">
        <v>279</v>
      </c>
      <c r="M126" t="s">
        <v>17</v>
      </c>
      <c r="N126" t="s">
        <v>269</v>
      </c>
      <c r="O126" t="s">
        <v>27</v>
      </c>
    </row>
    <row r="127" spans="2:15" x14ac:dyDescent="0.2">
      <c r="B127">
        <f t="shared" si="1"/>
        <v>125</v>
      </c>
      <c r="C127" t="s">
        <v>484</v>
      </c>
      <c r="D127" t="s">
        <v>1</v>
      </c>
      <c r="E127" t="s">
        <v>264</v>
      </c>
      <c r="F127" t="s">
        <v>276</v>
      </c>
      <c r="G127" t="s">
        <v>352</v>
      </c>
      <c r="H127" t="s">
        <v>352</v>
      </c>
      <c r="J127" t="s">
        <v>278</v>
      </c>
      <c r="K127" t="s">
        <v>360</v>
      </c>
      <c r="L127" t="s">
        <v>279</v>
      </c>
      <c r="M127" t="s">
        <v>17</v>
      </c>
      <c r="N127" t="s">
        <v>269</v>
      </c>
      <c r="O127" t="s">
        <v>27</v>
      </c>
    </row>
    <row r="128" spans="2:15" x14ac:dyDescent="0.2">
      <c r="B128">
        <f t="shared" si="1"/>
        <v>126</v>
      </c>
      <c r="C128" t="s">
        <v>485</v>
      </c>
      <c r="D128" t="s">
        <v>1</v>
      </c>
      <c r="E128" t="s">
        <v>264</v>
      </c>
      <c r="F128" t="s">
        <v>265</v>
      </c>
      <c r="G128" t="s">
        <v>470</v>
      </c>
      <c r="H128" t="s">
        <v>470</v>
      </c>
      <c r="J128" t="s">
        <v>285</v>
      </c>
      <c r="K128" t="s">
        <v>470</v>
      </c>
      <c r="L128" t="s">
        <v>471</v>
      </c>
      <c r="M128" t="s">
        <v>17</v>
      </c>
      <c r="N128" t="s">
        <v>269</v>
      </c>
      <c r="O128" t="s">
        <v>27</v>
      </c>
    </row>
    <row r="129" spans="2:15" x14ac:dyDescent="0.2">
      <c r="B129">
        <f t="shared" si="1"/>
        <v>127</v>
      </c>
      <c r="C129" t="s">
        <v>486</v>
      </c>
      <c r="D129" t="s">
        <v>1</v>
      </c>
      <c r="E129" t="s">
        <v>264</v>
      </c>
      <c r="F129" t="s">
        <v>265</v>
      </c>
      <c r="G129" t="s">
        <v>397</v>
      </c>
      <c r="H129" t="s">
        <v>475</v>
      </c>
      <c r="J129" t="s">
        <v>31</v>
      </c>
      <c r="K129" t="s">
        <v>397</v>
      </c>
      <c r="L129" t="s">
        <v>11</v>
      </c>
      <c r="M129" t="s">
        <v>17</v>
      </c>
      <c r="N129" t="s">
        <v>269</v>
      </c>
      <c r="O129" t="s">
        <v>27</v>
      </c>
    </row>
    <row r="130" spans="2:15" x14ac:dyDescent="0.2">
      <c r="B130">
        <f t="shared" si="1"/>
        <v>128</v>
      </c>
      <c r="C130" t="s">
        <v>487</v>
      </c>
      <c r="D130" t="s">
        <v>1</v>
      </c>
      <c r="E130" t="s">
        <v>264</v>
      </c>
      <c r="F130" t="s">
        <v>276</v>
      </c>
      <c r="G130" t="s">
        <v>279</v>
      </c>
      <c r="H130" t="s">
        <v>279</v>
      </c>
      <c r="J130" t="s">
        <v>278</v>
      </c>
      <c r="K130" t="s">
        <v>279</v>
      </c>
      <c r="L130" t="s">
        <v>279</v>
      </c>
      <c r="M130" t="s">
        <v>17</v>
      </c>
      <c r="N130" t="s">
        <v>269</v>
      </c>
      <c r="O130" t="s">
        <v>27</v>
      </c>
    </row>
    <row r="131" spans="2:15" x14ac:dyDescent="0.2">
      <c r="B131">
        <f t="shared" si="1"/>
        <v>129</v>
      </c>
      <c r="C131" t="s">
        <v>488</v>
      </c>
      <c r="D131" t="s">
        <v>1</v>
      </c>
      <c r="E131" t="s">
        <v>264</v>
      </c>
      <c r="F131" t="s">
        <v>276</v>
      </c>
      <c r="G131" t="s">
        <v>279</v>
      </c>
      <c r="H131" t="s">
        <v>279</v>
      </c>
      <c r="J131" t="s">
        <v>278</v>
      </c>
      <c r="K131" t="s">
        <v>279</v>
      </c>
      <c r="L131" t="s">
        <v>279</v>
      </c>
      <c r="M131" t="s">
        <v>17</v>
      </c>
      <c r="N131" t="s">
        <v>269</v>
      </c>
      <c r="O131" t="s">
        <v>27</v>
      </c>
    </row>
    <row r="132" spans="2:15" x14ac:dyDescent="0.2">
      <c r="B132">
        <f t="shared" si="1"/>
        <v>130</v>
      </c>
      <c r="C132" t="s">
        <v>489</v>
      </c>
      <c r="D132" t="s">
        <v>1</v>
      </c>
      <c r="E132" t="s">
        <v>264</v>
      </c>
      <c r="F132" t="s">
        <v>276</v>
      </c>
      <c r="G132" t="s">
        <v>279</v>
      </c>
      <c r="H132" t="s">
        <v>279</v>
      </c>
      <c r="J132" t="s">
        <v>278</v>
      </c>
      <c r="K132" t="s">
        <v>309</v>
      </c>
      <c r="L132" t="s">
        <v>279</v>
      </c>
      <c r="M132" t="s">
        <v>17</v>
      </c>
      <c r="N132" t="s">
        <v>269</v>
      </c>
      <c r="O132" t="s">
        <v>27</v>
      </c>
    </row>
    <row r="133" spans="2:15" x14ac:dyDescent="0.2">
      <c r="B133">
        <f t="shared" ref="B133:B196" si="2">+B132+1</f>
        <v>131</v>
      </c>
      <c r="C133" t="s">
        <v>490</v>
      </c>
      <c r="D133" t="s">
        <v>1</v>
      </c>
      <c r="E133" t="s">
        <v>281</v>
      </c>
      <c r="F133" t="s">
        <v>282</v>
      </c>
      <c r="G133" t="s">
        <v>491</v>
      </c>
      <c r="H133" t="s">
        <v>492</v>
      </c>
      <c r="J133" t="s">
        <v>266</v>
      </c>
      <c r="K133" t="s">
        <v>315</v>
      </c>
      <c r="L133" t="s">
        <v>316</v>
      </c>
      <c r="M133" t="s">
        <v>17</v>
      </c>
      <c r="N133" t="s">
        <v>22</v>
      </c>
      <c r="O133" t="s">
        <v>27</v>
      </c>
    </row>
    <row r="134" spans="2:15" x14ac:dyDescent="0.2">
      <c r="B134">
        <f t="shared" si="2"/>
        <v>132</v>
      </c>
      <c r="C134" t="s">
        <v>493</v>
      </c>
      <c r="D134" t="s">
        <v>1</v>
      </c>
      <c r="E134" t="s">
        <v>264</v>
      </c>
      <c r="F134" t="s">
        <v>276</v>
      </c>
      <c r="G134">
        <v>0</v>
      </c>
      <c r="H134" t="s">
        <v>493</v>
      </c>
      <c r="J134">
        <v>0</v>
      </c>
      <c r="K134">
        <v>0</v>
      </c>
      <c r="L134">
        <v>0</v>
      </c>
      <c r="M134" t="s">
        <v>17</v>
      </c>
      <c r="N134" t="s">
        <v>269</v>
      </c>
      <c r="O134" t="s">
        <v>27</v>
      </c>
    </row>
    <row r="135" spans="2:15" x14ac:dyDescent="0.2">
      <c r="B135">
        <f t="shared" si="2"/>
        <v>133</v>
      </c>
      <c r="C135" t="s">
        <v>494</v>
      </c>
      <c r="D135" t="s">
        <v>1</v>
      </c>
      <c r="E135" t="s">
        <v>264</v>
      </c>
      <c r="F135" t="s">
        <v>265</v>
      </c>
      <c r="G135" t="s">
        <v>408</v>
      </c>
      <c r="H135" t="s">
        <v>409</v>
      </c>
      <c r="J135" t="s">
        <v>31</v>
      </c>
      <c r="K135" t="s">
        <v>409</v>
      </c>
      <c r="L135" t="s">
        <v>11</v>
      </c>
      <c r="M135" t="s">
        <v>17</v>
      </c>
      <c r="N135" t="s">
        <v>269</v>
      </c>
      <c r="O135" t="s">
        <v>27</v>
      </c>
    </row>
    <row r="136" spans="2:15" x14ac:dyDescent="0.2">
      <c r="B136">
        <f t="shared" si="2"/>
        <v>134</v>
      </c>
      <c r="C136" t="s">
        <v>495</v>
      </c>
      <c r="D136" t="s">
        <v>1</v>
      </c>
      <c r="E136" t="s">
        <v>264</v>
      </c>
      <c r="F136" t="s">
        <v>276</v>
      </c>
      <c r="G136">
        <v>0</v>
      </c>
      <c r="H136" t="s">
        <v>496</v>
      </c>
      <c r="J136">
        <v>0</v>
      </c>
      <c r="K136">
        <v>0</v>
      </c>
      <c r="L136">
        <v>0</v>
      </c>
      <c r="M136" t="s">
        <v>17</v>
      </c>
      <c r="N136" t="s">
        <v>269</v>
      </c>
      <c r="O136" t="s">
        <v>27</v>
      </c>
    </row>
    <row r="137" spans="2:15" x14ac:dyDescent="0.2">
      <c r="B137">
        <f t="shared" si="2"/>
        <v>135</v>
      </c>
      <c r="C137" t="s">
        <v>497</v>
      </c>
      <c r="D137" t="s">
        <v>1</v>
      </c>
      <c r="E137" t="s">
        <v>291</v>
      </c>
      <c r="F137" t="s">
        <v>301</v>
      </c>
      <c r="G137">
        <v>0</v>
      </c>
      <c r="H137" t="s">
        <v>498</v>
      </c>
      <c r="J137">
        <v>0</v>
      </c>
      <c r="K137">
        <v>0</v>
      </c>
      <c r="L137">
        <v>0</v>
      </c>
      <c r="M137" t="s">
        <v>17</v>
      </c>
      <c r="N137" t="s">
        <v>22</v>
      </c>
      <c r="O137" t="s">
        <v>27</v>
      </c>
    </row>
    <row r="138" spans="2:15" x14ac:dyDescent="0.2">
      <c r="B138">
        <f t="shared" si="2"/>
        <v>136</v>
      </c>
      <c r="C138" t="s">
        <v>499</v>
      </c>
      <c r="D138" t="s">
        <v>1</v>
      </c>
      <c r="E138" t="s">
        <v>291</v>
      </c>
      <c r="F138" t="s">
        <v>301</v>
      </c>
      <c r="G138" t="s">
        <v>302</v>
      </c>
      <c r="H138" t="s">
        <v>498</v>
      </c>
      <c r="J138" t="s">
        <v>278</v>
      </c>
      <c r="K138" t="s">
        <v>498</v>
      </c>
      <c r="L138" t="s">
        <v>295</v>
      </c>
      <c r="M138" t="s">
        <v>17</v>
      </c>
      <c r="N138" t="s">
        <v>22</v>
      </c>
      <c r="O138" t="s">
        <v>27</v>
      </c>
    </row>
    <row r="139" spans="2:15" x14ac:dyDescent="0.2">
      <c r="B139">
        <f t="shared" si="2"/>
        <v>137</v>
      </c>
      <c r="C139" t="s">
        <v>500</v>
      </c>
      <c r="D139" t="s">
        <v>1</v>
      </c>
      <c r="E139" t="s">
        <v>19</v>
      </c>
      <c r="F139" t="s">
        <v>318</v>
      </c>
      <c r="G139" t="s">
        <v>501</v>
      </c>
      <c r="H139" t="s">
        <v>500</v>
      </c>
      <c r="J139" t="s">
        <v>31</v>
      </c>
      <c r="K139" t="s">
        <v>289</v>
      </c>
      <c r="L139" t="s">
        <v>11</v>
      </c>
      <c r="M139" t="s">
        <v>17</v>
      </c>
      <c r="N139" t="s">
        <v>22</v>
      </c>
      <c r="O139" t="s">
        <v>27</v>
      </c>
    </row>
    <row r="140" spans="2:15" x14ac:dyDescent="0.2">
      <c r="B140">
        <f t="shared" si="2"/>
        <v>138</v>
      </c>
      <c r="C140" t="s">
        <v>502</v>
      </c>
      <c r="D140" t="s">
        <v>1</v>
      </c>
      <c r="E140" t="s">
        <v>19</v>
      </c>
      <c r="F140" t="s">
        <v>318</v>
      </c>
      <c r="G140">
        <v>0</v>
      </c>
      <c r="H140" t="s">
        <v>500</v>
      </c>
      <c r="J140">
        <v>0</v>
      </c>
      <c r="K140">
        <v>0</v>
      </c>
      <c r="L140">
        <v>0</v>
      </c>
      <c r="M140" t="s">
        <v>17</v>
      </c>
      <c r="N140" t="s">
        <v>22</v>
      </c>
      <c r="O140" t="s">
        <v>27</v>
      </c>
    </row>
    <row r="141" spans="2:15" x14ac:dyDescent="0.2">
      <c r="B141">
        <f t="shared" si="2"/>
        <v>139</v>
      </c>
      <c r="C141" t="s">
        <v>503</v>
      </c>
      <c r="D141" t="s">
        <v>1</v>
      </c>
      <c r="E141" t="s">
        <v>19</v>
      </c>
      <c r="F141" t="s">
        <v>318</v>
      </c>
      <c r="G141">
        <v>0</v>
      </c>
      <c r="H141" t="s">
        <v>500</v>
      </c>
      <c r="J141">
        <v>0</v>
      </c>
      <c r="K141">
        <v>0</v>
      </c>
      <c r="L141">
        <v>0</v>
      </c>
      <c r="M141" t="s">
        <v>17</v>
      </c>
      <c r="N141" t="s">
        <v>22</v>
      </c>
      <c r="O141" t="s">
        <v>27</v>
      </c>
    </row>
    <row r="142" spans="2:15" x14ac:dyDescent="0.2">
      <c r="B142">
        <f t="shared" si="2"/>
        <v>140</v>
      </c>
      <c r="C142" t="s">
        <v>504</v>
      </c>
      <c r="D142" t="s">
        <v>1</v>
      </c>
      <c r="E142" t="s">
        <v>19</v>
      </c>
      <c r="F142" t="s">
        <v>318</v>
      </c>
      <c r="G142" t="s">
        <v>9</v>
      </c>
      <c r="H142" t="s">
        <v>504</v>
      </c>
      <c r="J142" t="s">
        <v>31</v>
      </c>
      <c r="K142" t="s">
        <v>505</v>
      </c>
      <c r="L142" t="s">
        <v>11</v>
      </c>
      <c r="M142" t="s">
        <v>17</v>
      </c>
      <c r="N142" t="s">
        <v>22</v>
      </c>
      <c r="O142" t="s">
        <v>27</v>
      </c>
    </row>
    <row r="143" spans="2:15" x14ac:dyDescent="0.2">
      <c r="B143">
        <f t="shared" si="2"/>
        <v>141</v>
      </c>
      <c r="C143" t="s">
        <v>506</v>
      </c>
      <c r="D143" t="s">
        <v>1</v>
      </c>
      <c r="E143" t="s">
        <v>281</v>
      </c>
      <c r="F143" t="s">
        <v>282</v>
      </c>
      <c r="G143" t="s">
        <v>313</v>
      </c>
      <c r="H143" t="s">
        <v>506</v>
      </c>
      <c r="J143" t="s">
        <v>266</v>
      </c>
      <c r="K143" t="s">
        <v>506</v>
      </c>
      <c r="L143" t="s">
        <v>316</v>
      </c>
      <c r="M143" t="s">
        <v>17</v>
      </c>
      <c r="N143" t="s">
        <v>22</v>
      </c>
      <c r="O143" t="s">
        <v>27</v>
      </c>
    </row>
    <row r="144" spans="2:15" x14ac:dyDescent="0.2">
      <c r="B144">
        <f t="shared" si="2"/>
        <v>142</v>
      </c>
      <c r="C144" t="s">
        <v>507</v>
      </c>
      <c r="D144" t="s">
        <v>1</v>
      </c>
      <c r="E144" t="s">
        <v>281</v>
      </c>
      <c r="F144" t="s">
        <v>282</v>
      </c>
      <c r="G144" t="s">
        <v>283</v>
      </c>
      <c r="H144" t="s">
        <v>284</v>
      </c>
      <c r="J144" t="s">
        <v>285</v>
      </c>
      <c r="K144" t="s">
        <v>286</v>
      </c>
      <c r="L144" t="s">
        <v>287</v>
      </c>
      <c r="M144" t="s">
        <v>17</v>
      </c>
      <c r="N144" t="s">
        <v>22</v>
      </c>
      <c r="O144" t="s">
        <v>27</v>
      </c>
    </row>
    <row r="145" spans="2:15" x14ac:dyDescent="0.2">
      <c r="B145">
        <f t="shared" si="2"/>
        <v>143</v>
      </c>
      <c r="C145" t="s">
        <v>508</v>
      </c>
      <c r="D145" t="s">
        <v>1</v>
      </c>
      <c r="E145" t="s">
        <v>264</v>
      </c>
      <c r="F145" t="s">
        <v>265</v>
      </c>
      <c r="G145">
        <v>0</v>
      </c>
      <c r="H145" t="s">
        <v>456</v>
      </c>
      <c r="J145">
        <v>0</v>
      </c>
      <c r="K145">
        <v>0</v>
      </c>
      <c r="L145">
        <v>0</v>
      </c>
      <c r="M145" t="s">
        <v>17</v>
      </c>
      <c r="N145" t="s">
        <v>269</v>
      </c>
      <c r="O145" t="s">
        <v>27</v>
      </c>
    </row>
    <row r="146" spans="2:15" x14ac:dyDescent="0.2">
      <c r="B146">
        <f t="shared" si="2"/>
        <v>144</v>
      </c>
      <c r="C146" t="s">
        <v>509</v>
      </c>
      <c r="D146" t="s">
        <v>1</v>
      </c>
      <c r="E146" t="s">
        <v>264</v>
      </c>
      <c r="F146" t="s">
        <v>265</v>
      </c>
      <c r="G146" t="s">
        <v>510</v>
      </c>
      <c r="H146" t="s">
        <v>511</v>
      </c>
      <c r="J146" t="s">
        <v>31</v>
      </c>
      <c r="K146" t="s">
        <v>512</v>
      </c>
      <c r="L146" t="s">
        <v>513</v>
      </c>
      <c r="M146" t="s">
        <v>17</v>
      </c>
      <c r="N146" t="s">
        <v>269</v>
      </c>
      <c r="O146" t="s">
        <v>27</v>
      </c>
    </row>
    <row r="147" spans="2:15" x14ac:dyDescent="0.2">
      <c r="B147">
        <f t="shared" si="2"/>
        <v>145</v>
      </c>
      <c r="C147" t="s">
        <v>514</v>
      </c>
      <c r="D147" t="s">
        <v>1</v>
      </c>
      <c r="E147" t="s">
        <v>264</v>
      </c>
      <c r="F147" t="s">
        <v>276</v>
      </c>
      <c r="G147">
        <v>0</v>
      </c>
      <c r="H147" t="s">
        <v>514</v>
      </c>
      <c r="J147">
        <v>0</v>
      </c>
      <c r="K147">
        <v>0</v>
      </c>
      <c r="L147">
        <v>0</v>
      </c>
      <c r="M147" t="s">
        <v>17</v>
      </c>
      <c r="N147" t="s">
        <v>269</v>
      </c>
      <c r="O147" t="s">
        <v>27</v>
      </c>
    </row>
    <row r="148" spans="2:15" x14ac:dyDescent="0.2">
      <c r="B148">
        <f t="shared" si="2"/>
        <v>146</v>
      </c>
      <c r="C148" t="s">
        <v>515</v>
      </c>
      <c r="D148" t="s">
        <v>1</v>
      </c>
      <c r="E148" t="s">
        <v>264</v>
      </c>
      <c r="F148" t="s">
        <v>276</v>
      </c>
      <c r="G148" t="s">
        <v>277</v>
      </c>
      <c r="H148" t="s">
        <v>277</v>
      </c>
      <c r="J148" t="s">
        <v>278</v>
      </c>
      <c r="K148" t="s">
        <v>277</v>
      </c>
      <c r="L148" t="s">
        <v>279</v>
      </c>
      <c r="M148" t="s">
        <v>17</v>
      </c>
      <c r="N148" t="s">
        <v>269</v>
      </c>
      <c r="O148" t="s">
        <v>27</v>
      </c>
    </row>
    <row r="149" spans="2:15" x14ac:dyDescent="0.2">
      <c r="B149">
        <f t="shared" si="2"/>
        <v>147</v>
      </c>
      <c r="C149" t="s">
        <v>516</v>
      </c>
      <c r="D149" t="s">
        <v>1</v>
      </c>
      <c r="E149" t="s">
        <v>264</v>
      </c>
      <c r="F149" t="s">
        <v>265</v>
      </c>
      <c r="G149" t="s">
        <v>309</v>
      </c>
      <c r="H149" t="s">
        <v>309</v>
      </c>
      <c r="J149" t="s">
        <v>278</v>
      </c>
      <c r="K149" t="s">
        <v>309</v>
      </c>
      <c r="L149" t="s">
        <v>310</v>
      </c>
      <c r="M149" t="s">
        <v>17</v>
      </c>
      <c r="N149" t="s">
        <v>269</v>
      </c>
      <c r="O149" t="s">
        <v>27</v>
      </c>
    </row>
    <row r="150" spans="2:15" x14ac:dyDescent="0.2">
      <c r="B150">
        <f t="shared" si="2"/>
        <v>148</v>
      </c>
      <c r="C150" t="s">
        <v>517</v>
      </c>
      <c r="D150" t="s">
        <v>1</v>
      </c>
      <c r="E150" t="s">
        <v>281</v>
      </c>
      <c r="F150" t="s">
        <v>282</v>
      </c>
      <c r="G150" t="s">
        <v>518</v>
      </c>
      <c r="H150" t="s">
        <v>297</v>
      </c>
      <c r="J150" t="s">
        <v>285</v>
      </c>
      <c r="K150" t="s">
        <v>483</v>
      </c>
      <c r="L150" t="s">
        <v>287</v>
      </c>
      <c r="M150" t="s">
        <v>17</v>
      </c>
      <c r="N150" t="s">
        <v>22</v>
      </c>
      <c r="O150" t="s">
        <v>27</v>
      </c>
    </row>
    <row r="151" spans="2:15" x14ac:dyDescent="0.2">
      <c r="B151">
        <f t="shared" si="2"/>
        <v>149</v>
      </c>
      <c r="C151" t="s">
        <v>519</v>
      </c>
      <c r="D151" t="s">
        <v>1</v>
      </c>
      <c r="E151" t="s">
        <v>264</v>
      </c>
      <c r="F151" t="s">
        <v>265</v>
      </c>
      <c r="G151">
        <v>0</v>
      </c>
      <c r="H151" t="s">
        <v>519</v>
      </c>
      <c r="J151">
        <v>0</v>
      </c>
      <c r="K151">
        <v>0</v>
      </c>
      <c r="L151">
        <v>0</v>
      </c>
      <c r="M151" t="s">
        <v>17</v>
      </c>
      <c r="N151" t="s">
        <v>269</v>
      </c>
      <c r="O151" t="s">
        <v>27</v>
      </c>
    </row>
    <row r="152" spans="2:15" x14ac:dyDescent="0.2">
      <c r="B152">
        <f t="shared" si="2"/>
        <v>150</v>
      </c>
      <c r="C152" t="s">
        <v>520</v>
      </c>
      <c r="D152" t="s">
        <v>1</v>
      </c>
      <c r="E152" t="s">
        <v>264</v>
      </c>
      <c r="F152" t="s">
        <v>276</v>
      </c>
      <c r="G152" t="s">
        <v>279</v>
      </c>
      <c r="H152" t="s">
        <v>279</v>
      </c>
      <c r="J152" t="s">
        <v>278</v>
      </c>
      <c r="K152" t="s">
        <v>315</v>
      </c>
      <c r="L152" t="s">
        <v>279</v>
      </c>
      <c r="M152" t="s">
        <v>17</v>
      </c>
      <c r="N152" t="s">
        <v>269</v>
      </c>
      <c r="O152" t="s">
        <v>27</v>
      </c>
    </row>
    <row r="153" spans="2:15" x14ac:dyDescent="0.2">
      <c r="B153">
        <f t="shared" si="2"/>
        <v>151</v>
      </c>
      <c r="C153" t="s">
        <v>521</v>
      </c>
      <c r="D153" t="s">
        <v>1</v>
      </c>
      <c r="E153" t="s">
        <v>19</v>
      </c>
      <c r="F153" t="s">
        <v>271</v>
      </c>
      <c r="G153" t="s">
        <v>272</v>
      </c>
      <c r="H153" t="s">
        <v>521</v>
      </c>
      <c r="J153" t="s">
        <v>31</v>
      </c>
      <c r="K153" t="s">
        <v>521</v>
      </c>
      <c r="L153" t="s">
        <v>274</v>
      </c>
      <c r="M153" t="s">
        <v>17</v>
      </c>
      <c r="N153" t="s">
        <v>22</v>
      </c>
      <c r="O153" t="s">
        <v>27</v>
      </c>
    </row>
    <row r="154" spans="2:15" x14ac:dyDescent="0.2">
      <c r="B154">
        <f t="shared" si="2"/>
        <v>152</v>
      </c>
      <c r="C154" t="s">
        <v>522</v>
      </c>
      <c r="D154" t="s">
        <v>1</v>
      </c>
      <c r="E154" t="s">
        <v>264</v>
      </c>
      <c r="F154" t="s">
        <v>265</v>
      </c>
      <c r="G154" t="s">
        <v>350</v>
      </c>
      <c r="H154" t="s">
        <v>350</v>
      </c>
      <c r="J154" t="s">
        <v>278</v>
      </c>
      <c r="K154" t="s">
        <v>350</v>
      </c>
      <c r="L154" t="s">
        <v>310</v>
      </c>
      <c r="M154" t="s">
        <v>17</v>
      </c>
      <c r="N154" t="s">
        <v>269</v>
      </c>
      <c r="O154" t="s">
        <v>27</v>
      </c>
    </row>
    <row r="155" spans="2:15" x14ac:dyDescent="0.2">
      <c r="B155">
        <f t="shared" si="2"/>
        <v>153</v>
      </c>
      <c r="C155" t="s">
        <v>523</v>
      </c>
      <c r="D155" t="s">
        <v>1</v>
      </c>
      <c r="E155" t="s">
        <v>19</v>
      </c>
      <c r="F155" t="s">
        <v>271</v>
      </c>
      <c r="G155" t="s">
        <v>272</v>
      </c>
      <c r="H155" t="s">
        <v>524</v>
      </c>
      <c r="J155" t="s">
        <v>31</v>
      </c>
      <c r="K155" t="s">
        <v>523</v>
      </c>
      <c r="L155" t="s">
        <v>274</v>
      </c>
      <c r="M155" t="s">
        <v>17</v>
      </c>
      <c r="N155" t="s">
        <v>22</v>
      </c>
      <c r="O155" t="s">
        <v>27</v>
      </c>
    </row>
    <row r="156" spans="2:15" x14ac:dyDescent="0.2">
      <c r="B156">
        <f t="shared" si="2"/>
        <v>154</v>
      </c>
      <c r="C156" t="s">
        <v>525</v>
      </c>
      <c r="D156" t="s">
        <v>1</v>
      </c>
      <c r="E156" t="s">
        <v>19</v>
      </c>
      <c r="F156" t="s">
        <v>318</v>
      </c>
      <c r="G156" t="s">
        <v>501</v>
      </c>
      <c r="H156" t="s">
        <v>500</v>
      </c>
      <c r="J156" t="s">
        <v>31</v>
      </c>
      <c r="K156" t="s">
        <v>289</v>
      </c>
      <c r="L156" t="s">
        <v>11</v>
      </c>
      <c r="M156" t="s">
        <v>17</v>
      </c>
      <c r="N156" t="s">
        <v>22</v>
      </c>
      <c r="O156" t="s">
        <v>27</v>
      </c>
    </row>
    <row r="157" spans="2:15" x14ac:dyDescent="0.2">
      <c r="B157">
        <f t="shared" si="2"/>
        <v>155</v>
      </c>
      <c r="C157" t="s">
        <v>526</v>
      </c>
      <c r="D157" t="s">
        <v>1</v>
      </c>
      <c r="E157" t="s">
        <v>291</v>
      </c>
      <c r="F157" t="s">
        <v>301</v>
      </c>
      <c r="G157">
        <v>0</v>
      </c>
      <c r="H157" t="s">
        <v>322</v>
      </c>
      <c r="J157">
        <v>0</v>
      </c>
      <c r="K157">
        <v>0</v>
      </c>
      <c r="L157">
        <v>0</v>
      </c>
      <c r="M157" t="s">
        <v>17</v>
      </c>
      <c r="N157" t="s">
        <v>22</v>
      </c>
      <c r="O157" t="s">
        <v>27</v>
      </c>
    </row>
    <row r="158" spans="2:15" x14ac:dyDescent="0.2">
      <c r="B158">
        <f t="shared" si="2"/>
        <v>156</v>
      </c>
      <c r="C158" t="s">
        <v>527</v>
      </c>
      <c r="D158" t="s">
        <v>1</v>
      </c>
      <c r="E158" t="s">
        <v>264</v>
      </c>
      <c r="F158" t="s">
        <v>276</v>
      </c>
      <c r="G158" t="s">
        <v>527</v>
      </c>
      <c r="H158" t="s">
        <v>527</v>
      </c>
      <c r="J158" t="s">
        <v>31</v>
      </c>
      <c r="K158" t="s">
        <v>527</v>
      </c>
      <c r="L158" t="s">
        <v>11</v>
      </c>
      <c r="M158" t="s">
        <v>17</v>
      </c>
      <c r="N158" t="s">
        <v>269</v>
      </c>
      <c r="O158" t="s">
        <v>27</v>
      </c>
    </row>
    <row r="159" spans="2:15" x14ac:dyDescent="0.2">
      <c r="B159">
        <f t="shared" si="2"/>
        <v>157</v>
      </c>
      <c r="C159" t="s">
        <v>528</v>
      </c>
      <c r="D159" t="s">
        <v>1</v>
      </c>
      <c r="E159" t="s">
        <v>19</v>
      </c>
      <c r="F159" t="s">
        <v>271</v>
      </c>
      <c r="G159" t="s">
        <v>528</v>
      </c>
      <c r="H159" t="s">
        <v>528</v>
      </c>
      <c r="J159" t="s">
        <v>529</v>
      </c>
      <c r="K159" t="s">
        <v>528</v>
      </c>
      <c r="L159" t="s">
        <v>530</v>
      </c>
      <c r="M159" t="s">
        <v>17</v>
      </c>
      <c r="N159" t="s">
        <v>22</v>
      </c>
      <c r="O159" t="s">
        <v>27</v>
      </c>
    </row>
    <row r="160" spans="2:15" x14ac:dyDescent="0.2">
      <c r="B160">
        <f t="shared" si="2"/>
        <v>158</v>
      </c>
      <c r="C160" t="s">
        <v>531</v>
      </c>
      <c r="D160" t="s">
        <v>1</v>
      </c>
      <c r="E160" t="s">
        <v>281</v>
      </c>
      <c r="F160" t="s">
        <v>282</v>
      </c>
      <c r="G160" t="s">
        <v>531</v>
      </c>
      <c r="H160" t="s">
        <v>531</v>
      </c>
      <c r="J160" t="s">
        <v>285</v>
      </c>
      <c r="K160" t="s">
        <v>532</v>
      </c>
      <c r="L160" t="s">
        <v>287</v>
      </c>
      <c r="M160" t="s">
        <v>17</v>
      </c>
      <c r="N160" t="s">
        <v>22</v>
      </c>
      <c r="O160" t="s">
        <v>27</v>
      </c>
    </row>
    <row r="161" spans="2:15" x14ac:dyDescent="0.2">
      <c r="B161">
        <f t="shared" si="2"/>
        <v>159</v>
      </c>
      <c r="C161" t="s">
        <v>533</v>
      </c>
      <c r="D161" t="s">
        <v>1</v>
      </c>
      <c r="E161" t="s">
        <v>291</v>
      </c>
      <c r="F161" t="s">
        <v>301</v>
      </c>
      <c r="G161">
        <v>0</v>
      </c>
      <c r="H161" t="s">
        <v>533</v>
      </c>
      <c r="J161">
        <v>0</v>
      </c>
      <c r="K161">
        <v>0</v>
      </c>
      <c r="L161">
        <v>0</v>
      </c>
      <c r="M161" t="s">
        <v>17</v>
      </c>
      <c r="N161" t="s">
        <v>22</v>
      </c>
      <c r="O161" t="s">
        <v>27</v>
      </c>
    </row>
    <row r="162" spans="2:15" x14ac:dyDescent="0.2">
      <c r="B162">
        <f t="shared" si="2"/>
        <v>160</v>
      </c>
      <c r="C162" t="s">
        <v>342</v>
      </c>
      <c r="D162" t="s">
        <v>1</v>
      </c>
      <c r="E162" t="s">
        <v>264</v>
      </c>
      <c r="F162" t="s">
        <v>276</v>
      </c>
      <c r="G162" t="s">
        <v>342</v>
      </c>
      <c r="H162" t="s">
        <v>343</v>
      </c>
      <c r="J162" t="s">
        <v>31</v>
      </c>
      <c r="K162" t="s">
        <v>343</v>
      </c>
      <c r="L162" t="s">
        <v>274</v>
      </c>
      <c r="M162" t="s">
        <v>17</v>
      </c>
      <c r="N162" t="s">
        <v>269</v>
      </c>
      <c r="O162" t="s">
        <v>27</v>
      </c>
    </row>
    <row r="163" spans="2:15" x14ac:dyDescent="0.2">
      <c r="B163">
        <f t="shared" si="2"/>
        <v>161</v>
      </c>
      <c r="C163" t="s">
        <v>534</v>
      </c>
      <c r="D163" t="s">
        <v>1</v>
      </c>
      <c r="E163" t="s">
        <v>281</v>
      </c>
      <c r="F163" t="s">
        <v>388</v>
      </c>
      <c r="G163" t="s">
        <v>313</v>
      </c>
      <c r="H163" t="s">
        <v>535</v>
      </c>
      <c r="J163" t="s">
        <v>266</v>
      </c>
      <c r="K163" t="s">
        <v>286</v>
      </c>
      <c r="L163" t="s">
        <v>316</v>
      </c>
      <c r="M163" t="s">
        <v>17</v>
      </c>
      <c r="N163" t="s">
        <v>22</v>
      </c>
      <c r="O163" t="s">
        <v>27</v>
      </c>
    </row>
    <row r="164" spans="2:15" x14ac:dyDescent="0.2">
      <c r="B164">
        <f t="shared" si="2"/>
        <v>162</v>
      </c>
      <c r="C164" t="s">
        <v>536</v>
      </c>
      <c r="D164" t="s">
        <v>1</v>
      </c>
      <c r="E164" t="s">
        <v>264</v>
      </c>
      <c r="F164" t="s">
        <v>276</v>
      </c>
      <c r="G164" t="s">
        <v>352</v>
      </c>
      <c r="H164" t="s">
        <v>352</v>
      </c>
      <c r="J164" t="s">
        <v>278</v>
      </c>
      <c r="K164" t="s">
        <v>5</v>
      </c>
      <c r="L164" t="s">
        <v>279</v>
      </c>
      <c r="M164" t="s">
        <v>17</v>
      </c>
      <c r="N164" t="s">
        <v>269</v>
      </c>
      <c r="O164" t="s">
        <v>27</v>
      </c>
    </row>
    <row r="165" spans="2:15" x14ac:dyDescent="0.2">
      <c r="B165">
        <f t="shared" si="2"/>
        <v>163</v>
      </c>
      <c r="C165" t="s">
        <v>537</v>
      </c>
      <c r="D165" t="s">
        <v>1</v>
      </c>
      <c r="E165" t="s">
        <v>281</v>
      </c>
      <c r="F165" t="s">
        <v>388</v>
      </c>
      <c r="G165" t="s">
        <v>313</v>
      </c>
      <c r="H165" t="s">
        <v>340</v>
      </c>
      <c r="J165" t="s">
        <v>266</v>
      </c>
      <c r="K165" t="s">
        <v>315</v>
      </c>
      <c r="L165" t="s">
        <v>316</v>
      </c>
      <c r="M165" t="s">
        <v>17</v>
      </c>
      <c r="N165" t="s">
        <v>22</v>
      </c>
      <c r="O165" t="s">
        <v>27</v>
      </c>
    </row>
    <row r="166" spans="2:15" x14ac:dyDescent="0.2">
      <c r="B166">
        <f t="shared" si="2"/>
        <v>164</v>
      </c>
      <c r="C166" t="s">
        <v>538</v>
      </c>
      <c r="D166" t="s">
        <v>1</v>
      </c>
      <c r="E166" t="s">
        <v>281</v>
      </c>
      <c r="F166" t="s">
        <v>282</v>
      </c>
      <c r="G166" t="s">
        <v>313</v>
      </c>
      <c r="H166" t="s">
        <v>340</v>
      </c>
      <c r="J166" t="s">
        <v>266</v>
      </c>
      <c r="K166" t="s">
        <v>315</v>
      </c>
      <c r="L166" t="s">
        <v>316</v>
      </c>
      <c r="M166" t="s">
        <v>17</v>
      </c>
      <c r="N166" t="s">
        <v>22</v>
      </c>
      <c r="O166" t="s">
        <v>27</v>
      </c>
    </row>
    <row r="167" spans="2:15" x14ac:dyDescent="0.2">
      <c r="B167">
        <f t="shared" si="2"/>
        <v>165</v>
      </c>
      <c r="C167" t="s">
        <v>539</v>
      </c>
      <c r="D167" t="s">
        <v>1</v>
      </c>
      <c r="E167" t="s">
        <v>264</v>
      </c>
      <c r="F167" t="s">
        <v>276</v>
      </c>
      <c r="G167" t="s">
        <v>352</v>
      </c>
      <c r="H167" t="s">
        <v>352</v>
      </c>
      <c r="J167" t="s">
        <v>278</v>
      </c>
      <c r="K167" t="s">
        <v>362</v>
      </c>
      <c r="L167" t="s">
        <v>279</v>
      </c>
      <c r="M167" t="s">
        <v>17</v>
      </c>
      <c r="N167" t="s">
        <v>269</v>
      </c>
      <c r="O167" t="s">
        <v>27</v>
      </c>
    </row>
    <row r="168" spans="2:15" x14ac:dyDescent="0.2">
      <c r="B168">
        <f t="shared" si="2"/>
        <v>166</v>
      </c>
      <c r="C168" t="s">
        <v>540</v>
      </c>
      <c r="D168" t="s">
        <v>1</v>
      </c>
      <c r="E168" t="s">
        <v>418</v>
      </c>
      <c r="F168" t="s">
        <v>419</v>
      </c>
      <c r="G168" t="s">
        <v>442</v>
      </c>
      <c r="H168" t="s">
        <v>441</v>
      </c>
      <c r="J168" t="s">
        <v>421</v>
      </c>
      <c r="K168" t="s">
        <v>289</v>
      </c>
      <c r="L168" t="s">
        <v>279</v>
      </c>
      <c r="M168" t="s">
        <v>17</v>
      </c>
      <c r="N168" t="s">
        <v>22</v>
      </c>
      <c r="O168" t="s">
        <v>27</v>
      </c>
    </row>
    <row r="169" spans="2:15" x14ac:dyDescent="0.2">
      <c r="B169">
        <f t="shared" si="2"/>
        <v>167</v>
      </c>
      <c r="C169" t="s">
        <v>541</v>
      </c>
      <c r="D169" t="s">
        <v>1</v>
      </c>
      <c r="E169" t="s">
        <v>418</v>
      </c>
      <c r="F169" t="s">
        <v>419</v>
      </c>
      <c r="G169" t="s">
        <v>442</v>
      </c>
      <c r="H169" t="s">
        <v>441</v>
      </c>
      <c r="J169" t="s">
        <v>421</v>
      </c>
      <c r="K169" t="s">
        <v>289</v>
      </c>
      <c r="L169" t="s">
        <v>279</v>
      </c>
      <c r="M169" t="s">
        <v>17</v>
      </c>
      <c r="N169" t="s">
        <v>22</v>
      </c>
      <c r="O169" t="s">
        <v>27</v>
      </c>
    </row>
    <row r="170" spans="2:15" x14ac:dyDescent="0.2">
      <c r="B170">
        <f t="shared" si="2"/>
        <v>168</v>
      </c>
      <c r="C170" t="s">
        <v>542</v>
      </c>
      <c r="D170" t="s">
        <v>1</v>
      </c>
      <c r="E170" t="s">
        <v>264</v>
      </c>
      <c r="F170" t="s">
        <v>276</v>
      </c>
      <c r="G170" t="s">
        <v>543</v>
      </c>
      <c r="H170" t="s">
        <v>542</v>
      </c>
      <c r="J170" t="s">
        <v>31</v>
      </c>
      <c r="K170" t="s">
        <v>544</v>
      </c>
      <c r="L170" t="s">
        <v>450</v>
      </c>
      <c r="M170" t="s">
        <v>17</v>
      </c>
      <c r="N170" t="s">
        <v>269</v>
      </c>
      <c r="O170" t="s">
        <v>27</v>
      </c>
    </row>
    <row r="171" spans="2:15" x14ac:dyDescent="0.2">
      <c r="B171">
        <f t="shared" si="2"/>
        <v>169</v>
      </c>
      <c r="C171" t="s">
        <v>545</v>
      </c>
      <c r="D171" t="s">
        <v>1</v>
      </c>
      <c r="E171" t="s">
        <v>264</v>
      </c>
      <c r="F171" t="s">
        <v>265</v>
      </c>
      <c r="G171" t="s">
        <v>408</v>
      </c>
      <c r="H171" t="s">
        <v>409</v>
      </c>
      <c r="J171" t="s">
        <v>31</v>
      </c>
      <c r="K171" t="s">
        <v>409</v>
      </c>
      <c r="L171" t="s">
        <v>11</v>
      </c>
      <c r="M171" t="s">
        <v>17</v>
      </c>
      <c r="N171" t="s">
        <v>269</v>
      </c>
      <c r="O171" t="s">
        <v>27</v>
      </c>
    </row>
    <row r="172" spans="2:15" x14ac:dyDescent="0.2">
      <c r="B172">
        <f t="shared" si="2"/>
        <v>170</v>
      </c>
      <c r="C172" t="s">
        <v>546</v>
      </c>
      <c r="D172" t="s">
        <v>1</v>
      </c>
      <c r="E172" t="s">
        <v>264</v>
      </c>
      <c r="F172" t="s">
        <v>265</v>
      </c>
      <c r="G172" t="s">
        <v>372</v>
      </c>
      <c r="H172" t="s">
        <v>437</v>
      </c>
      <c r="J172" t="s">
        <v>278</v>
      </c>
      <c r="K172" t="s">
        <v>372</v>
      </c>
      <c r="L172" t="s">
        <v>295</v>
      </c>
      <c r="M172" t="s">
        <v>17</v>
      </c>
      <c r="N172" t="s">
        <v>269</v>
      </c>
      <c r="O172" t="s">
        <v>27</v>
      </c>
    </row>
    <row r="173" spans="2:15" x14ac:dyDescent="0.2">
      <c r="B173">
        <f t="shared" si="2"/>
        <v>171</v>
      </c>
      <c r="C173" t="s">
        <v>547</v>
      </c>
      <c r="D173" t="s">
        <v>1</v>
      </c>
      <c r="E173" t="s">
        <v>264</v>
      </c>
      <c r="F173" t="s">
        <v>265</v>
      </c>
      <c r="G173" t="s">
        <v>372</v>
      </c>
      <c r="H173" t="s">
        <v>437</v>
      </c>
      <c r="J173" t="s">
        <v>278</v>
      </c>
      <c r="K173" t="s">
        <v>372</v>
      </c>
      <c r="L173" t="s">
        <v>295</v>
      </c>
      <c r="M173" t="s">
        <v>17</v>
      </c>
      <c r="N173" t="s">
        <v>269</v>
      </c>
      <c r="O173" t="s">
        <v>27</v>
      </c>
    </row>
    <row r="174" spans="2:15" x14ac:dyDescent="0.2">
      <c r="B174">
        <f t="shared" si="2"/>
        <v>172</v>
      </c>
      <c r="C174" t="s">
        <v>548</v>
      </c>
      <c r="D174" t="s">
        <v>1</v>
      </c>
      <c r="E174" t="s">
        <v>264</v>
      </c>
      <c r="F174" t="s">
        <v>265</v>
      </c>
      <c r="G174" t="s">
        <v>372</v>
      </c>
      <c r="H174" t="s">
        <v>437</v>
      </c>
      <c r="J174" t="s">
        <v>278</v>
      </c>
      <c r="K174" t="s">
        <v>372</v>
      </c>
      <c r="L174" t="s">
        <v>295</v>
      </c>
      <c r="M174" t="s">
        <v>17</v>
      </c>
      <c r="N174" t="s">
        <v>269</v>
      </c>
      <c r="O174" t="s">
        <v>27</v>
      </c>
    </row>
    <row r="175" spans="2:15" x14ac:dyDescent="0.2">
      <c r="B175">
        <f t="shared" si="2"/>
        <v>173</v>
      </c>
      <c r="C175" t="s">
        <v>549</v>
      </c>
      <c r="D175" t="s">
        <v>1</v>
      </c>
      <c r="E175" t="s">
        <v>264</v>
      </c>
      <c r="F175" t="s">
        <v>265</v>
      </c>
      <c r="G175" t="s">
        <v>372</v>
      </c>
      <c r="H175" t="s">
        <v>437</v>
      </c>
      <c r="J175" t="s">
        <v>278</v>
      </c>
      <c r="K175" t="s">
        <v>372</v>
      </c>
      <c r="L175" t="s">
        <v>295</v>
      </c>
      <c r="M175" t="s">
        <v>17</v>
      </c>
      <c r="N175" t="s">
        <v>269</v>
      </c>
      <c r="O175" t="s">
        <v>27</v>
      </c>
    </row>
    <row r="176" spans="2:15" x14ac:dyDescent="0.2">
      <c r="B176">
        <f t="shared" si="2"/>
        <v>174</v>
      </c>
      <c r="C176" t="s">
        <v>550</v>
      </c>
      <c r="D176" t="s">
        <v>1</v>
      </c>
      <c r="E176" t="s">
        <v>19</v>
      </c>
      <c r="F176" t="s">
        <v>24</v>
      </c>
      <c r="G176" t="s">
        <v>9</v>
      </c>
      <c r="H176" t="s">
        <v>326</v>
      </c>
      <c r="J176" t="s">
        <v>31</v>
      </c>
      <c r="K176" t="s">
        <v>5</v>
      </c>
      <c r="L176" t="s">
        <v>380</v>
      </c>
      <c r="M176" t="s">
        <v>17</v>
      </c>
      <c r="N176" t="s">
        <v>22</v>
      </c>
      <c r="O176" t="s">
        <v>27</v>
      </c>
    </row>
    <row r="177" spans="2:15" x14ac:dyDescent="0.2">
      <c r="B177">
        <f t="shared" si="2"/>
        <v>175</v>
      </c>
      <c r="C177" t="s">
        <v>551</v>
      </c>
      <c r="D177" t="s">
        <v>1</v>
      </c>
      <c r="E177" t="s">
        <v>19</v>
      </c>
      <c r="F177" t="s">
        <v>318</v>
      </c>
      <c r="G177">
        <v>0</v>
      </c>
      <c r="H177" t="s">
        <v>500</v>
      </c>
      <c r="J177">
        <v>0</v>
      </c>
      <c r="K177">
        <v>0</v>
      </c>
      <c r="L177">
        <v>0</v>
      </c>
      <c r="M177" t="s">
        <v>17</v>
      </c>
      <c r="N177" t="s">
        <v>22</v>
      </c>
      <c r="O177" t="s">
        <v>27</v>
      </c>
    </row>
    <row r="178" spans="2:15" x14ac:dyDescent="0.2">
      <c r="B178">
        <f t="shared" si="2"/>
        <v>176</v>
      </c>
      <c r="C178" t="s">
        <v>552</v>
      </c>
      <c r="D178" t="s">
        <v>1</v>
      </c>
      <c r="E178" t="s">
        <v>264</v>
      </c>
      <c r="F178" t="s">
        <v>276</v>
      </c>
      <c r="G178">
        <v>0</v>
      </c>
      <c r="H178" t="s">
        <v>552</v>
      </c>
      <c r="J178">
        <v>0</v>
      </c>
      <c r="K178">
        <v>0</v>
      </c>
      <c r="L178">
        <v>0</v>
      </c>
      <c r="M178" t="s">
        <v>17</v>
      </c>
      <c r="N178" t="s">
        <v>269</v>
      </c>
      <c r="O178" t="s">
        <v>27</v>
      </c>
    </row>
    <row r="179" spans="2:15" x14ac:dyDescent="0.2">
      <c r="B179">
        <f t="shared" si="2"/>
        <v>177</v>
      </c>
      <c r="C179" t="s">
        <v>553</v>
      </c>
      <c r="D179" t="s">
        <v>1</v>
      </c>
      <c r="E179" t="s">
        <v>281</v>
      </c>
      <c r="F179" t="s">
        <v>388</v>
      </c>
      <c r="G179" t="s">
        <v>313</v>
      </c>
      <c r="H179" t="s">
        <v>340</v>
      </c>
      <c r="J179" t="s">
        <v>266</v>
      </c>
      <c r="K179" t="s">
        <v>315</v>
      </c>
      <c r="L179" t="s">
        <v>316</v>
      </c>
      <c r="M179" t="s">
        <v>17</v>
      </c>
      <c r="N179" t="s">
        <v>22</v>
      </c>
      <c r="O179" t="s">
        <v>27</v>
      </c>
    </row>
    <row r="180" spans="2:15" x14ac:dyDescent="0.2">
      <c r="B180">
        <f t="shared" si="2"/>
        <v>178</v>
      </c>
      <c r="C180" t="s">
        <v>554</v>
      </c>
      <c r="D180" t="s">
        <v>1</v>
      </c>
      <c r="E180" t="s">
        <v>264</v>
      </c>
      <c r="F180" t="s">
        <v>276</v>
      </c>
      <c r="G180" t="s">
        <v>352</v>
      </c>
      <c r="H180" t="s">
        <v>352</v>
      </c>
      <c r="J180" t="s">
        <v>278</v>
      </c>
      <c r="K180" t="s">
        <v>372</v>
      </c>
      <c r="L180" t="s">
        <v>279</v>
      </c>
      <c r="M180" t="s">
        <v>17</v>
      </c>
      <c r="N180" t="s">
        <v>269</v>
      </c>
      <c r="O180" t="s">
        <v>27</v>
      </c>
    </row>
    <row r="181" spans="2:15" x14ac:dyDescent="0.2">
      <c r="B181">
        <f t="shared" si="2"/>
        <v>179</v>
      </c>
      <c r="C181" t="s">
        <v>555</v>
      </c>
      <c r="D181" t="s">
        <v>1</v>
      </c>
      <c r="E181" t="s">
        <v>291</v>
      </c>
      <c r="F181" t="s">
        <v>301</v>
      </c>
      <c r="G181" t="s">
        <v>302</v>
      </c>
      <c r="H181" t="s">
        <v>322</v>
      </c>
      <c r="J181" t="s">
        <v>278</v>
      </c>
      <c r="K181" t="s">
        <v>322</v>
      </c>
      <c r="L181" t="s">
        <v>295</v>
      </c>
      <c r="M181" t="s">
        <v>17</v>
      </c>
      <c r="N181" t="s">
        <v>22</v>
      </c>
      <c r="O181" t="s">
        <v>27</v>
      </c>
    </row>
    <row r="182" spans="2:15" x14ac:dyDescent="0.2">
      <c r="B182">
        <f t="shared" si="2"/>
        <v>180</v>
      </c>
      <c r="C182" t="s">
        <v>556</v>
      </c>
      <c r="D182" t="s">
        <v>1</v>
      </c>
      <c r="E182" t="s">
        <v>264</v>
      </c>
      <c r="F182" t="s">
        <v>265</v>
      </c>
      <c r="G182">
        <v>0</v>
      </c>
      <c r="H182" t="s">
        <v>456</v>
      </c>
      <c r="J182">
        <v>0</v>
      </c>
      <c r="K182">
        <v>0</v>
      </c>
      <c r="L182">
        <v>0</v>
      </c>
      <c r="M182" t="s">
        <v>17</v>
      </c>
      <c r="N182" t="s">
        <v>269</v>
      </c>
      <c r="O182" t="s">
        <v>27</v>
      </c>
    </row>
    <row r="183" spans="2:15" x14ac:dyDescent="0.2">
      <c r="B183">
        <f t="shared" si="2"/>
        <v>181</v>
      </c>
      <c r="C183" t="s">
        <v>320</v>
      </c>
      <c r="D183" t="s">
        <v>1</v>
      </c>
      <c r="E183" t="s">
        <v>19</v>
      </c>
      <c r="F183" t="s">
        <v>318</v>
      </c>
      <c r="G183" t="s">
        <v>557</v>
      </c>
      <c r="H183" t="s">
        <v>320</v>
      </c>
      <c r="J183" t="s">
        <v>31</v>
      </c>
      <c r="K183" t="s">
        <v>289</v>
      </c>
      <c r="L183" t="s">
        <v>11</v>
      </c>
      <c r="M183" t="s">
        <v>17</v>
      </c>
      <c r="N183" t="s">
        <v>22</v>
      </c>
      <c r="O183" t="s">
        <v>27</v>
      </c>
    </row>
    <row r="184" spans="2:15" x14ac:dyDescent="0.2">
      <c r="B184">
        <f t="shared" si="2"/>
        <v>182</v>
      </c>
      <c r="C184" t="s">
        <v>558</v>
      </c>
      <c r="D184" t="s">
        <v>1</v>
      </c>
      <c r="E184" t="s">
        <v>264</v>
      </c>
      <c r="F184" t="s">
        <v>265</v>
      </c>
      <c r="G184">
        <v>0</v>
      </c>
      <c r="H184" t="s">
        <v>558</v>
      </c>
      <c r="J184">
        <v>0</v>
      </c>
      <c r="K184">
        <v>0</v>
      </c>
      <c r="L184">
        <v>0</v>
      </c>
      <c r="M184" t="s">
        <v>17</v>
      </c>
      <c r="N184" t="s">
        <v>269</v>
      </c>
      <c r="O184" t="s">
        <v>27</v>
      </c>
    </row>
    <row r="185" spans="2:15" x14ac:dyDescent="0.2">
      <c r="B185">
        <f t="shared" si="2"/>
        <v>183</v>
      </c>
      <c r="C185" t="s">
        <v>559</v>
      </c>
      <c r="D185" t="s">
        <v>1</v>
      </c>
      <c r="E185" t="s">
        <v>291</v>
      </c>
      <c r="F185" t="s">
        <v>301</v>
      </c>
      <c r="G185">
        <v>0</v>
      </c>
      <c r="H185" t="s">
        <v>322</v>
      </c>
      <c r="J185">
        <v>0</v>
      </c>
      <c r="K185">
        <v>0</v>
      </c>
      <c r="L185">
        <v>0</v>
      </c>
      <c r="M185" t="s">
        <v>17</v>
      </c>
      <c r="N185" t="s">
        <v>22</v>
      </c>
      <c r="O185" t="s">
        <v>27</v>
      </c>
    </row>
    <row r="186" spans="2:15" x14ac:dyDescent="0.2">
      <c r="B186">
        <f t="shared" si="2"/>
        <v>184</v>
      </c>
      <c r="C186" t="s">
        <v>560</v>
      </c>
      <c r="D186" t="s">
        <v>1</v>
      </c>
      <c r="E186" t="s">
        <v>264</v>
      </c>
      <c r="F186" t="s">
        <v>265</v>
      </c>
      <c r="G186" t="s">
        <v>510</v>
      </c>
      <c r="H186" t="s">
        <v>511</v>
      </c>
      <c r="J186" t="s">
        <v>31</v>
      </c>
      <c r="K186" t="s">
        <v>512</v>
      </c>
      <c r="L186" t="s">
        <v>513</v>
      </c>
      <c r="M186" t="s">
        <v>17</v>
      </c>
      <c r="N186" t="s">
        <v>269</v>
      </c>
      <c r="O186" t="s">
        <v>27</v>
      </c>
    </row>
    <row r="187" spans="2:15" x14ac:dyDescent="0.2">
      <c r="B187">
        <f t="shared" si="2"/>
        <v>185</v>
      </c>
      <c r="C187" t="s">
        <v>346</v>
      </c>
      <c r="D187" t="s">
        <v>1</v>
      </c>
      <c r="E187" t="s">
        <v>264</v>
      </c>
      <c r="F187" t="s">
        <v>265</v>
      </c>
      <c r="G187" t="s">
        <v>346</v>
      </c>
      <c r="H187" t="s">
        <v>345</v>
      </c>
      <c r="J187" t="s">
        <v>278</v>
      </c>
      <c r="K187" t="s">
        <v>346</v>
      </c>
      <c r="L187" t="s">
        <v>295</v>
      </c>
      <c r="M187" t="s">
        <v>17</v>
      </c>
      <c r="N187" t="s">
        <v>269</v>
      </c>
      <c r="O187" t="s">
        <v>27</v>
      </c>
    </row>
    <row r="188" spans="2:15" x14ac:dyDescent="0.2">
      <c r="B188">
        <f t="shared" si="2"/>
        <v>186</v>
      </c>
      <c r="C188" t="s">
        <v>561</v>
      </c>
      <c r="D188" t="s">
        <v>1</v>
      </c>
      <c r="E188" t="s">
        <v>281</v>
      </c>
      <c r="F188" t="s">
        <v>562</v>
      </c>
      <c r="G188" t="s">
        <v>518</v>
      </c>
      <c r="H188" t="s">
        <v>563</v>
      </c>
      <c r="J188" t="s">
        <v>285</v>
      </c>
      <c r="K188" t="s">
        <v>483</v>
      </c>
      <c r="L188" t="s">
        <v>287</v>
      </c>
      <c r="M188" t="s">
        <v>17</v>
      </c>
      <c r="N188" t="s">
        <v>22</v>
      </c>
      <c r="O188" t="s">
        <v>27</v>
      </c>
    </row>
    <row r="189" spans="2:15" x14ac:dyDescent="0.2">
      <c r="B189">
        <f t="shared" si="2"/>
        <v>187</v>
      </c>
      <c r="C189" t="s">
        <v>564</v>
      </c>
      <c r="D189" t="s">
        <v>1</v>
      </c>
      <c r="E189" t="s">
        <v>264</v>
      </c>
      <c r="F189" t="s">
        <v>265</v>
      </c>
      <c r="G189" t="s">
        <v>404</v>
      </c>
      <c r="H189" t="s">
        <v>405</v>
      </c>
      <c r="J189" t="s">
        <v>285</v>
      </c>
      <c r="K189" t="s">
        <v>405</v>
      </c>
      <c r="L189" t="s">
        <v>287</v>
      </c>
      <c r="M189" t="s">
        <v>17</v>
      </c>
      <c r="N189" t="s">
        <v>269</v>
      </c>
      <c r="O189" t="s">
        <v>27</v>
      </c>
    </row>
    <row r="190" spans="2:15" x14ac:dyDescent="0.2">
      <c r="B190">
        <f t="shared" si="2"/>
        <v>188</v>
      </c>
      <c r="C190" t="s">
        <v>565</v>
      </c>
      <c r="D190" t="s">
        <v>1</v>
      </c>
      <c r="E190" t="s">
        <v>264</v>
      </c>
      <c r="F190" t="s">
        <v>265</v>
      </c>
      <c r="G190" t="s">
        <v>404</v>
      </c>
      <c r="H190" t="s">
        <v>405</v>
      </c>
      <c r="J190" t="s">
        <v>285</v>
      </c>
      <c r="K190" t="s">
        <v>405</v>
      </c>
      <c r="L190" t="s">
        <v>287</v>
      </c>
      <c r="M190" t="s">
        <v>17</v>
      </c>
      <c r="N190" t="s">
        <v>269</v>
      </c>
      <c r="O190" t="s">
        <v>27</v>
      </c>
    </row>
    <row r="191" spans="2:15" x14ac:dyDescent="0.2">
      <c r="B191">
        <f t="shared" si="2"/>
        <v>189</v>
      </c>
      <c r="C191" t="s">
        <v>566</v>
      </c>
      <c r="D191" t="s">
        <v>1</v>
      </c>
      <c r="E191" t="s">
        <v>281</v>
      </c>
      <c r="F191" t="s">
        <v>282</v>
      </c>
      <c r="G191" t="s">
        <v>376</v>
      </c>
      <c r="H191" t="s">
        <v>402</v>
      </c>
      <c r="J191" t="s">
        <v>285</v>
      </c>
      <c r="K191" t="s">
        <v>378</v>
      </c>
      <c r="L191" t="s">
        <v>287</v>
      </c>
      <c r="M191" t="s">
        <v>17</v>
      </c>
      <c r="N191" t="s">
        <v>22</v>
      </c>
      <c r="O191" t="s">
        <v>27</v>
      </c>
    </row>
    <row r="192" spans="2:15" x14ac:dyDescent="0.2">
      <c r="B192">
        <f t="shared" si="2"/>
        <v>190</v>
      </c>
      <c r="C192" t="s">
        <v>567</v>
      </c>
      <c r="D192" t="s">
        <v>1</v>
      </c>
      <c r="E192" t="s">
        <v>264</v>
      </c>
      <c r="F192" t="s">
        <v>265</v>
      </c>
      <c r="G192" t="s">
        <v>372</v>
      </c>
      <c r="H192" t="s">
        <v>568</v>
      </c>
      <c r="J192" t="s">
        <v>278</v>
      </c>
      <c r="K192" t="s">
        <v>372</v>
      </c>
      <c r="L192" t="s">
        <v>295</v>
      </c>
      <c r="M192" t="s">
        <v>17</v>
      </c>
      <c r="N192" t="s">
        <v>269</v>
      </c>
      <c r="O192" t="s">
        <v>27</v>
      </c>
    </row>
    <row r="193" spans="2:15" x14ac:dyDescent="0.2">
      <c r="B193">
        <f t="shared" si="2"/>
        <v>191</v>
      </c>
      <c r="C193" t="s">
        <v>569</v>
      </c>
      <c r="D193" t="s">
        <v>1</v>
      </c>
      <c r="E193" t="s">
        <v>418</v>
      </c>
      <c r="F193" t="s">
        <v>419</v>
      </c>
      <c r="G193" t="s">
        <v>569</v>
      </c>
      <c r="H193" t="s">
        <v>420</v>
      </c>
      <c r="J193" t="s">
        <v>421</v>
      </c>
      <c r="K193" t="s">
        <v>569</v>
      </c>
      <c r="L193" t="s">
        <v>279</v>
      </c>
      <c r="M193" t="s">
        <v>17</v>
      </c>
      <c r="N193" t="s">
        <v>22</v>
      </c>
      <c r="O193" t="s">
        <v>27</v>
      </c>
    </row>
    <row r="194" spans="2:15" x14ac:dyDescent="0.2">
      <c r="B194">
        <f t="shared" si="2"/>
        <v>192</v>
      </c>
      <c r="C194" t="s">
        <v>570</v>
      </c>
      <c r="D194" t="s">
        <v>1</v>
      </c>
      <c r="E194" t="s">
        <v>264</v>
      </c>
      <c r="F194" t="s">
        <v>265</v>
      </c>
      <c r="G194" t="s">
        <v>360</v>
      </c>
      <c r="H194" t="s">
        <v>360</v>
      </c>
      <c r="J194" t="s">
        <v>278</v>
      </c>
      <c r="K194" t="s">
        <v>360</v>
      </c>
      <c r="L194" t="s">
        <v>310</v>
      </c>
      <c r="M194" t="s">
        <v>17</v>
      </c>
      <c r="N194" t="s">
        <v>269</v>
      </c>
      <c r="O194" t="s">
        <v>27</v>
      </c>
    </row>
    <row r="195" spans="2:15" x14ac:dyDescent="0.2">
      <c r="B195">
        <f t="shared" si="2"/>
        <v>193</v>
      </c>
      <c r="C195" t="s">
        <v>571</v>
      </c>
      <c r="D195" t="s">
        <v>1</v>
      </c>
      <c r="E195" t="s">
        <v>264</v>
      </c>
      <c r="F195" t="s">
        <v>265</v>
      </c>
      <c r="G195">
        <v>0</v>
      </c>
      <c r="H195" t="s">
        <v>360</v>
      </c>
      <c r="J195">
        <v>0</v>
      </c>
      <c r="K195">
        <v>0</v>
      </c>
      <c r="L195">
        <v>0</v>
      </c>
      <c r="M195" t="s">
        <v>17</v>
      </c>
      <c r="N195" t="s">
        <v>269</v>
      </c>
      <c r="O195" t="s">
        <v>27</v>
      </c>
    </row>
    <row r="196" spans="2:15" x14ac:dyDescent="0.2">
      <c r="B196">
        <f t="shared" si="2"/>
        <v>194</v>
      </c>
      <c r="C196" t="s">
        <v>498</v>
      </c>
      <c r="D196" t="s">
        <v>1</v>
      </c>
      <c r="E196" t="s">
        <v>291</v>
      </c>
      <c r="F196" t="s">
        <v>301</v>
      </c>
      <c r="G196" t="s">
        <v>302</v>
      </c>
      <c r="H196" t="s">
        <v>498</v>
      </c>
      <c r="J196" t="s">
        <v>278</v>
      </c>
      <c r="K196" t="s">
        <v>498</v>
      </c>
      <c r="L196" t="s">
        <v>295</v>
      </c>
      <c r="M196" t="s">
        <v>17</v>
      </c>
      <c r="N196" t="s">
        <v>22</v>
      </c>
      <c r="O196" t="s">
        <v>27</v>
      </c>
    </row>
    <row r="197" spans="2:15" x14ac:dyDescent="0.2">
      <c r="B197">
        <f t="shared" ref="B197:B260" si="3">+B196+1</f>
        <v>195</v>
      </c>
      <c r="C197" t="s">
        <v>572</v>
      </c>
      <c r="D197" t="s">
        <v>1</v>
      </c>
      <c r="E197" t="s">
        <v>264</v>
      </c>
      <c r="F197" t="s">
        <v>276</v>
      </c>
      <c r="G197" t="s">
        <v>354</v>
      </c>
      <c r="H197" t="s">
        <v>354</v>
      </c>
      <c r="J197" t="s">
        <v>278</v>
      </c>
      <c r="K197" t="s">
        <v>315</v>
      </c>
      <c r="L197" t="s">
        <v>279</v>
      </c>
      <c r="M197" t="s">
        <v>17</v>
      </c>
      <c r="N197" t="s">
        <v>269</v>
      </c>
      <c r="O197" t="s">
        <v>27</v>
      </c>
    </row>
    <row r="198" spans="2:15" x14ac:dyDescent="0.2">
      <c r="B198">
        <f t="shared" si="3"/>
        <v>196</v>
      </c>
      <c r="C198" t="s">
        <v>573</v>
      </c>
      <c r="D198" t="s">
        <v>1</v>
      </c>
      <c r="E198" t="s">
        <v>264</v>
      </c>
      <c r="F198" t="s">
        <v>276</v>
      </c>
      <c r="G198" t="s">
        <v>354</v>
      </c>
      <c r="H198" t="s">
        <v>354</v>
      </c>
      <c r="J198" t="s">
        <v>278</v>
      </c>
      <c r="K198" t="s">
        <v>9</v>
      </c>
      <c r="L198" t="s">
        <v>279</v>
      </c>
      <c r="M198" t="s">
        <v>17</v>
      </c>
      <c r="N198" t="s">
        <v>269</v>
      </c>
      <c r="O198" t="s">
        <v>27</v>
      </c>
    </row>
    <row r="199" spans="2:15" x14ac:dyDescent="0.2">
      <c r="B199">
        <f t="shared" si="3"/>
        <v>197</v>
      </c>
      <c r="C199" t="s">
        <v>574</v>
      </c>
      <c r="D199" t="s">
        <v>1</v>
      </c>
      <c r="E199" t="s">
        <v>264</v>
      </c>
      <c r="F199" t="s">
        <v>265</v>
      </c>
      <c r="G199">
        <v>0</v>
      </c>
      <c r="H199" t="s">
        <v>360</v>
      </c>
      <c r="J199">
        <v>0</v>
      </c>
      <c r="K199">
        <v>0</v>
      </c>
      <c r="L199">
        <v>0</v>
      </c>
      <c r="M199" t="s">
        <v>17</v>
      </c>
      <c r="N199" t="s">
        <v>269</v>
      </c>
      <c r="O199" t="s">
        <v>27</v>
      </c>
    </row>
    <row r="200" spans="2:15" x14ac:dyDescent="0.2">
      <c r="B200">
        <f t="shared" si="3"/>
        <v>198</v>
      </c>
      <c r="C200" t="s">
        <v>575</v>
      </c>
      <c r="D200" t="s">
        <v>1</v>
      </c>
      <c r="E200" t="s">
        <v>264</v>
      </c>
      <c r="F200" t="s">
        <v>265</v>
      </c>
      <c r="G200" t="s">
        <v>350</v>
      </c>
      <c r="H200" t="s">
        <v>350</v>
      </c>
      <c r="J200" t="s">
        <v>278</v>
      </c>
      <c r="K200" t="s">
        <v>350</v>
      </c>
      <c r="L200" t="s">
        <v>310</v>
      </c>
      <c r="M200" t="s">
        <v>17</v>
      </c>
      <c r="N200" t="s">
        <v>269</v>
      </c>
      <c r="O200" t="s">
        <v>27</v>
      </c>
    </row>
    <row r="201" spans="2:15" x14ac:dyDescent="0.2">
      <c r="B201">
        <f t="shared" si="3"/>
        <v>199</v>
      </c>
      <c r="C201" t="s">
        <v>576</v>
      </c>
      <c r="D201" t="s">
        <v>1</v>
      </c>
      <c r="E201" t="s">
        <v>264</v>
      </c>
      <c r="F201" t="s">
        <v>265</v>
      </c>
      <c r="G201" t="s">
        <v>350</v>
      </c>
      <c r="H201" t="s">
        <v>350</v>
      </c>
      <c r="J201" t="s">
        <v>278</v>
      </c>
      <c r="K201" t="s">
        <v>350</v>
      </c>
      <c r="L201" t="s">
        <v>310</v>
      </c>
      <c r="M201" t="s">
        <v>17</v>
      </c>
      <c r="N201" t="s">
        <v>269</v>
      </c>
      <c r="O201" t="s">
        <v>27</v>
      </c>
    </row>
    <row r="202" spans="2:15" x14ac:dyDescent="0.2">
      <c r="B202">
        <f t="shared" si="3"/>
        <v>200</v>
      </c>
      <c r="C202" t="s">
        <v>577</v>
      </c>
      <c r="D202" t="s">
        <v>1</v>
      </c>
      <c r="E202" t="s">
        <v>281</v>
      </c>
      <c r="F202" t="s">
        <v>282</v>
      </c>
      <c r="G202" t="s">
        <v>394</v>
      </c>
      <c r="H202" t="s">
        <v>394</v>
      </c>
      <c r="J202" t="s">
        <v>266</v>
      </c>
      <c r="K202" t="s">
        <v>532</v>
      </c>
      <c r="L202" t="s">
        <v>316</v>
      </c>
      <c r="M202" t="s">
        <v>17</v>
      </c>
      <c r="N202" t="s">
        <v>22</v>
      </c>
      <c r="O202" t="s">
        <v>27</v>
      </c>
    </row>
    <row r="203" spans="2:15" x14ac:dyDescent="0.2">
      <c r="B203">
        <f t="shared" si="3"/>
        <v>201</v>
      </c>
      <c r="C203" t="s">
        <v>578</v>
      </c>
      <c r="D203" t="s">
        <v>1</v>
      </c>
      <c r="E203" t="s">
        <v>264</v>
      </c>
      <c r="F203" t="s">
        <v>429</v>
      </c>
      <c r="G203" t="s">
        <v>430</v>
      </c>
      <c r="H203" t="s">
        <v>430</v>
      </c>
      <c r="J203" t="s">
        <v>31</v>
      </c>
      <c r="K203" t="s">
        <v>430</v>
      </c>
      <c r="L203" t="s">
        <v>431</v>
      </c>
      <c r="M203" t="s">
        <v>17</v>
      </c>
      <c r="N203" t="s">
        <v>269</v>
      </c>
      <c r="O203" t="s">
        <v>27</v>
      </c>
    </row>
    <row r="204" spans="2:15" x14ac:dyDescent="0.2">
      <c r="B204">
        <f t="shared" si="3"/>
        <v>202</v>
      </c>
      <c r="C204" t="s">
        <v>579</v>
      </c>
      <c r="D204" t="s">
        <v>1</v>
      </c>
      <c r="E204" t="s">
        <v>264</v>
      </c>
      <c r="F204" t="s">
        <v>276</v>
      </c>
      <c r="G204">
        <v>0</v>
      </c>
      <c r="H204" t="s">
        <v>580</v>
      </c>
      <c r="J204">
        <v>0</v>
      </c>
      <c r="K204">
        <v>0</v>
      </c>
      <c r="L204">
        <v>0</v>
      </c>
      <c r="M204" t="s">
        <v>17</v>
      </c>
      <c r="N204" t="s">
        <v>269</v>
      </c>
      <c r="O204" t="s">
        <v>27</v>
      </c>
    </row>
    <row r="205" spans="2:15" x14ac:dyDescent="0.2">
      <c r="B205">
        <f t="shared" si="3"/>
        <v>203</v>
      </c>
      <c r="C205" t="s">
        <v>581</v>
      </c>
      <c r="D205" t="s">
        <v>1</v>
      </c>
      <c r="E205" t="s">
        <v>281</v>
      </c>
      <c r="F205" t="s">
        <v>364</v>
      </c>
      <c r="G205" t="s">
        <v>581</v>
      </c>
      <c r="H205" t="s">
        <v>581</v>
      </c>
      <c r="J205" t="s">
        <v>278</v>
      </c>
      <c r="K205" t="s">
        <v>581</v>
      </c>
      <c r="L205" t="s">
        <v>581</v>
      </c>
      <c r="M205" t="s">
        <v>17</v>
      </c>
      <c r="N205" t="s">
        <v>22</v>
      </c>
      <c r="O205" t="s">
        <v>27</v>
      </c>
    </row>
    <row r="206" spans="2:15" x14ac:dyDescent="0.2">
      <c r="B206">
        <f t="shared" si="3"/>
        <v>204</v>
      </c>
      <c r="C206" t="s">
        <v>582</v>
      </c>
      <c r="D206" t="s">
        <v>1</v>
      </c>
      <c r="E206" t="s">
        <v>281</v>
      </c>
      <c r="F206" t="s">
        <v>282</v>
      </c>
      <c r="G206" t="s">
        <v>376</v>
      </c>
      <c r="H206" t="s">
        <v>402</v>
      </c>
      <c r="J206" t="s">
        <v>285</v>
      </c>
      <c r="K206" t="s">
        <v>378</v>
      </c>
      <c r="L206" t="s">
        <v>287</v>
      </c>
      <c r="M206" t="s">
        <v>17</v>
      </c>
      <c r="N206" t="s">
        <v>22</v>
      </c>
      <c r="O206" t="s">
        <v>27</v>
      </c>
    </row>
    <row r="207" spans="2:15" x14ac:dyDescent="0.2">
      <c r="B207">
        <f t="shared" si="3"/>
        <v>205</v>
      </c>
      <c r="C207" t="s">
        <v>583</v>
      </c>
      <c r="D207" t="s">
        <v>1</v>
      </c>
      <c r="E207" t="s">
        <v>281</v>
      </c>
      <c r="F207" t="s">
        <v>282</v>
      </c>
      <c r="G207" t="s">
        <v>328</v>
      </c>
      <c r="H207" t="s">
        <v>583</v>
      </c>
      <c r="J207" t="s">
        <v>266</v>
      </c>
      <c r="K207" t="s">
        <v>289</v>
      </c>
      <c r="L207" t="s">
        <v>316</v>
      </c>
      <c r="M207" t="s">
        <v>17</v>
      </c>
      <c r="N207" t="s">
        <v>22</v>
      </c>
      <c r="O207" t="s">
        <v>27</v>
      </c>
    </row>
    <row r="208" spans="2:15" x14ac:dyDescent="0.2">
      <c r="B208">
        <f t="shared" si="3"/>
        <v>206</v>
      </c>
      <c r="C208" t="s">
        <v>584</v>
      </c>
      <c r="D208" t="s">
        <v>1</v>
      </c>
      <c r="E208" t="s">
        <v>19</v>
      </c>
      <c r="F208" t="s">
        <v>318</v>
      </c>
      <c r="G208" t="s">
        <v>9</v>
      </c>
      <c r="H208" t="s">
        <v>585</v>
      </c>
      <c r="J208" t="s">
        <v>31</v>
      </c>
      <c r="K208" t="s">
        <v>586</v>
      </c>
      <c r="L208" t="s">
        <v>11</v>
      </c>
      <c r="M208" t="s">
        <v>17</v>
      </c>
      <c r="N208" t="s">
        <v>22</v>
      </c>
      <c r="O208" t="s">
        <v>27</v>
      </c>
    </row>
    <row r="209" spans="2:15" x14ac:dyDescent="0.2">
      <c r="B209">
        <f t="shared" si="3"/>
        <v>207</v>
      </c>
      <c r="C209" t="s">
        <v>587</v>
      </c>
      <c r="D209" t="s">
        <v>1</v>
      </c>
      <c r="E209" t="s">
        <v>19</v>
      </c>
      <c r="F209" t="s">
        <v>318</v>
      </c>
      <c r="G209" t="s">
        <v>511</v>
      </c>
      <c r="H209" t="s">
        <v>587</v>
      </c>
      <c r="J209" t="s">
        <v>31</v>
      </c>
      <c r="K209" t="s">
        <v>289</v>
      </c>
      <c r="L209" t="s">
        <v>513</v>
      </c>
      <c r="M209" t="s">
        <v>17</v>
      </c>
      <c r="N209" t="s">
        <v>22</v>
      </c>
      <c r="O209" t="s">
        <v>27</v>
      </c>
    </row>
    <row r="210" spans="2:15" x14ac:dyDescent="0.2">
      <c r="B210">
        <f t="shared" si="3"/>
        <v>208</v>
      </c>
      <c r="C210" t="s">
        <v>535</v>
      </c>
      <c r="D210" t="s">
        <v>1</v>
      </c>
      <c r="E210" t="s">
        <v>281</v>
      </c>
      <c r="F210" t="s">
        <v>388</v>
      </c>
      <c r="G210" t="s">
        <v>313</v>
      </c>
      <c r="H210" t="s">
        <v>535</v>
      </c>
      <c r="J210" t="s">
        <v>266</v>
      </c>
      <c r="K210" t="s">
        <v>286</v>
      </c>
      <c r="L210" t="s">
        <v>316</v>
      </c>
      <c r="M210" t="s">
        <v>17</v>
      </c>
      <c r="N210" t="s">
        <v>22</v>
      </c>
      <c r="O210" t="s">
        <v>27</v>
      </c>
    </row>
    <row r="211" spans="2:15" x14ac:dyDescent="0.2">
      <c r="B211">
        <f t="shared" si="3"/>
        <v>209</v>
      </c>
      <c r="C211" t="s">
        <v>588</v>
      </c>
      <c r="D211" t="s">
        <v>1</v>
      </c>
      <c r="E211" t="s">
        <v>281</v>
      </c>
      <c r="F211" t="s">
        <v>282</v>
      </c>
      <c r="G211" t="s">
        <v>313</v>
      </c>
      <c r="H211" t="s">
        <v>340</v>
      </c>
      <c r="J211" t="s">
        <v>266</v>
      </c>
      <c r="K211" t="s">
        <v>286</v>
      </c>
      <c r="L211" t="s">
        <v>316</v>
      </c>
      <c r="M211" t="s">
        <v>17</v>
      </c>
      <c r="N211" t="s">
        <v>22</v>
      </c>
      <c r="O211" t="s">
        <v>27</v>
      </c>
    </row>
    <row r="212" spans="2:15" x14ac:dyDescent="0.2">
      <c r="B212">
        <f t="shared" si="3"/>
        <v>210</v>
      </c>
      <c r="C212" t="s">
        <v>589</v>
      </c>
      <c r="D212" t="s">
        <v>1</v>
      </c>
      <c r="E212" t="s">
        <v>264</v>
      </c>
      <c r="F212" t="s">
        <v>265</v>
      </c>
      <c r="G212" t="s">
        <v>510</v>
      </c>
      <c r="H212" t="s">
        <v>589</v>
      </c>
      <c r="J212" t="s">
        <v>31</v>
      </c>
      <c r="K212" t="s">
        <v>589</v>
      </c>
      <c r="L212" t="s">
        <v>513</v>
      </c>
      <c r="M212" t="s">
        <v>17</v>
      </c>
      <c r="N212" t="s">
        <v>269</v>
      </c>
      <c r="O212" t="s">
        <v>27</v>
      </c>
    </row>
    <row r="213" spans="2:15" x14ac:dyDescent="0.2">
      <c r="B213">
        <f t="shared" si="3"/>
        <v>211</v>
      </c>
      <c r="C213" t="s">
        <v>590</v>
      </c>
      <c r="D213" t="s">
        <v>1</v>
      </c>
      <c r="E213" t="s">
        <v>264</v>
      </c>
      <c r="F213" t="s">
        <v>276</v>
      </c>
      <c r="G213" t="s">
        <v>352</v>
      </c>
      <c r="H213" t="s">
        <v>352</v>
      </c>
      <c r="J213" t="s">
        <v>278</v>
      </c>
      <c r="K213" t="s">
        <v>360</v>
      </c>
      <c r="L213" t="s">
        <v>279</v>
      </c>
      <c r="M213" t="s">
        <v>17</v>
      </c>
      <c r="N213" t="s">
        <v>269</v>
      </c>
      <c r="O213" t="s">
        <v>27</v>
      </c>
    </row>
    <row r="214" spans="2:15" x14ac:dyDescent="0.2">
      <c r="B214">
        <f t="shared" si="3"/>
        <v>212</v>
      </c>
      <c r="C214" t="s">
        <v>591</v>
      </c>
      <c r="D214" t="s">
        <v>1</v>
      </c>
      <c r="E214" t="s">
        <v>19</v>
      </c>
      <c r="F214" t="s">
        <v>271</v>
      </c>
      <c r="G214" t="s">
        <v>592</v>
      </c>
      <c r="H214" t="s">
        <v>591</v>
      </c>
      <c r="J214" t="s">
        <v>529</v>
      </c>
      <c r="K214" t="s">
        <v>530</v>
      </c>
      <c r="L214" t="s">
        <v>450</v>
      </c>
      <c r="M214" t="s">
        <v>17</v>
      </c>
      <c r="N214" t="s">
        <v>22</v>
      </c>
      <c r="O214" t="s">
        <v>27</v>
      </c>
    </row>
    <row r="215" spans="2:15" x14ac:dyDescent="0.2">
      <c r="B215">
        <f t="shared" si="3"/>
        <v>213</v>
      </c>
      <c r="C215" t="s">
        <v>593</v>
      </c>
      <c r="D215" t="s">
        <v>1</v>
      </c>
      <c r="E215" t="s">
        <v>291</v>
      </c>
      <c r="F215" t="s">
        <v>301</v>
      </c>
      <c r="G215" t="s">
        <v>302</v>
      </c>
      <c r="H215" t="s">
        <v>322</v>
      </c>
      <c r="J215" t="s">
        <v>278</v>
      </c>
      <c r="K215" t="s">
        <v>322</v>
      </c>
      <c r="L215" t="s">
        <v>295</v>
      </c>
      <c r="M215" t="s">
        <v>17</v>
      </c>
      <c r="N215" t="s">
        <v>22</v>
      </c>
      <c r="O215" t="s">
        <v>27</v>
      </c>
    </row>
    <row r="216" spans="2:15" x14ac:dyDescent="0.2">
      <c r="B216">
        <f t="shared" si="3"/>
        <v>214</v>
      </c>
      <c r="C216" t="s">
        <v>594</v>
      </c>
      <c r="D216" t="s">
        <v>1</v>
      </c>
      <c r="E216" t="s">
        <v>291</v>
      </c>
      <c r="F216" t="s">
        <v>301</v>
      </c>
      <c r="G216" t="s">
        <v>302</v>
      </c>
      <c r="H216" t="s">
        <v>322</v>
      </c>
      <c r="J216" t="s">
        <v>278</v>
      </c>
      <c r="K216" t="s">
        <v>322</v>
      </c>
      <c r="L216" t="s">
        <v>295</v>
      </c>
      <c r="M216" t="s">
        <v>17</v>
      </c>
      <c r="N216" t="s">
        <v>22</v>
      </c>
      <c r="O216" t="s">
        <v>27</v>
      </c>
    </row>
    <row r="217" spans="2:15" x14ac:dyDescent="0.2">
      <c r="B217">
        <f t="shared" si="3"/>
        <v>215</v>
      </c>
      <c r="C217" t="s">
        <v>595</v>
      </c>
      <c r="D217" t="s">
        <v>1</v>
      </c>
      <c r="E217" t="s">
        <v>291</v>
      </c>
      <c r="F217" t="s">
        <v>301</v>
      </c>
      <c r="G217" t="s">
        <v>302</v>
      </c>
      <c r="H217" t="s">
        <v>322</v>
      </c>
      <c r="J217" t="s">
        <v>278</v>
      </c>
      <c r="K217" t="s">
        <v>322</v>
      </c>
      <c r="L217" t="s">
        <v>295</v>
      </c>
      <c r="M217" t="s">
        <v>17</v>
      </c>
      <c r="N217" t="s">
        <v>22</v>
      </c>
      <c r="O217" t="s">
        <v>27</v>
      </c>
    </row>
    <row r="218" spans="2:15" x14ac:dyDescent="0.2">
      <c r="B218">
        <f t="shared" si="3"/>
        <v>216</v>
      </c>
      <c r="C218" t="s">
        <v>596</v>
      </c>
      <c r="D218" t="s">
        <v>1</v>
      </c>
      <c r="E218" t="s">
        <v>264</v>
      </c>
      <c r="F218" t="s">
        <v>265</v>
      </c>
      <c r="G218">
        <v>0</v>
      </c>
      <c r="H218" t="s">
        <v>511</v>
      </c>
      <c r="J218">
        <v>0</v>
      </c>
      <c r="K218">
        <v>0</v>
      </c>
      <c r="L218">
        <v>0</v>
      </c>
      <c r="M218" t="s">
        <v>17</v>
      </c>
      <c r="N218" t="s">
        <v>269</v>
      </c>
      <c r="O218" t="s">
        <v>27</v>
      </c>
    </row>
    <row r="219" spans="2:15" x14ac:dyDescent="0.2">
      <c r="B219">
        <f t="shared" si="3"/>
        <v>217</v>
      </c>
      <c r="C219" t="s">
        <v>597</v>
      </c>
      <c r="D219" t="s">
        <v>1</v>
      </c>
      <c r="E219" t="s">
        <v>264</v>
      </c>
      <c r="F219" t="s">
        <v>276</v>
      </c>
      <c r="G219" t="s">
        <v>352</v>
      </c>
      <c r="H219" t="s">
        <v>352</v>
      </c>
      <c r="J219" t="s">
        <v>278</v>
      </c>
      <c r="K219" t="s">
        <v>372</v>
      </c>
      <c r="L219" t="s">
        <v>279</v>
      </c>
      <c r="M219" t="s">
        <v>17</v>
      </c>
      <c r="N219" t="s">
        <v>269</v>
      </c>
      <c r="O219" t="s">
        <v>27</v>
      </c>
    </row>
    <row r="220" spans="2:15" x14ac:dyDescent="0.2">
      <c r="B220">
        <f t="shared" si="3"/>
        <v>218</v>
      </c>
      <c r="C220" t="s">
        <v>598</v>
      </c>
      <c r="D220" t="s">
        <v>1</v>
      </c>
      <c r="E220" t="s">
        <v>281</v>
      </c>
      <c r="F220" t="s">
        <v>282</v>
      </c>
      <c r="G220" t="s">
        <v>376</v>
      </c>
      <c r="H220" t="s">
        <v>377</v>
      </c>
      <c r="J220" t="s">
        <v>285</v>
      </c>
      <c r="K220" t="s">
        <v>378</v>
      </c>
      <c r="L220" t="s">
        <v>287</v>
      </c>
      <c r="M220" t="s">
        <v>17</v>
      </c>
      <c r="N220" t="s">
        <v>22</v>
      </c>
      <c r="O220" t="s">
        <v>27</v>
      </c>
    </row>
    <row r="221" spans="2:15" x14ac:dyDescent="0.2">
      <c r="B221">
        <f t="shared" si="3"/>
        <v>219</v>
      </c>
      <c r="C221" t="s">
        <v>599</v>
      </c>
      <c r="D221" t="s">
        <v>1</v>
      </c>
      <c r="E221" t="s">
        <v>281</v>
      </c>
      <c r="F221" t="s">
        <v>282</v>
      </c>
      <c r="G221" t="s">
        <v>376</v>
      </c>
      <c r="H221" t="s">
        <v>402</v>
      </c>
      <c r="J221" t="s">
        <v>285</v>
      </c>
      <c r="K221" t="s">
        <v>378</v>
      </c>
      <c r="L221" t="s">
        <v>287</v>
      </c>
      <c r="M221" t="s">
        <v>17</v>
      </c>
      <c r="N221" t="s">
        <v>22</v>
      </c>
      <c r="O221" t="s">
        <v>27</v>
      </c>
    </row>
    <row r="222" spans="2:15" x14ac:dyDescent="0.2">
      <c r="B222">
        <f t="shared" si="3"/>
        <v>220</v>
      </c>
      <c r="C222" t="s">
        <v>322</v>
      </c>
      <c r="D222" t="s">
        <v>1</v>
      </c>
      <c r="E222" t="s">
        <v>291</v>
      </c>
      <c r="F222" t="s">
        <v>301</v>
      </c>
      <c r="G222" t="s">
        <v>302</v>
      </c>
      <c r="H222" t="s">
        <v>322</v>
      </c>
      <c r="J222" t="s">
        <v>278</v>
      </c>
      <c r="K222" t="s">
        <v>322</v>
      </c>
      <c r="L222" t="s">
        <v>295</v>
      </c>
      <c r="M222" t="s">
        <v>17</v>
      </c>
      <c r="N222" t="s">
        <v>22</v>
      </c>
      <c r="O222" t="s">
        <v>27</v>
      </c>
    </row>
    <row r="223" spans="2:15" x14ac:dyDescent="0.2">
      <c r="B223">
        <f t="shared" si="3"/>
        <v>221</v>
      </c>
      <c r="C223" t="s">
        <v>600</v>
      </c>
      <c r="D223" t="s">
        <v>1</v>
      </c>
      <c r="E223" t="s">
        <v>291</v>
      </c>
      <c r="F223" t="s">
        <v>301</v>
      </c>
      <c r="G223" t="s">
        <v>302</v>
      </c>
      <c r="H223" t="s">
        <v>322</v>
      </c>
      <c r="J223" t="s">
        <v>278</v>
      </c>
      <c r="K223" t="s">
        <v>322</v>
      </c>
      <c r="L223" t="s">
        <v>295</v>
      </c>
      <c r="M223" t="s">
        <v>17</v>
      </c>
      <c r="N223" t="s">
        <v>22</v>
      </c>
      <c r="O223" t="s">
        <v>27</v>
      </c>
    </row>
    <row r="224" spans="2:15" x14ac:dyDescent="0.2">
      <c r="B224">
        <f t="shared" si="3"/>
        <v>222</v>
      </c>
      <c r="C224" t="s">
        <v>601</v>
      </c>
      <c r="D224" t="s">
        <v>1</v>
      </c>
      <c r="E224" t="s">
        <v>291</v>
      </c>
      <c r="F224" t="s">
        <v>301</v>
      </c>
      <c r="G224" t="s">
        <v>302</v>
      </c>
      <c r="H224" t="s">
        <v>322</v>
      </c>
      <c r="J224" t="s">
        <v>278</v>
      </c>
      <c r="K224" t="s">
        <v>322</v>
      </c>
      <c r="L224" t="s">
        <v>295</v>
      </c>
      <c r="M224" t="s">
        <v>17</v>
      </c>
      <c r="N224" t="s">
        <v>22</v>
      </c>
      <c r="O224" t="s">
        <v>27</v>
      </c>
    </row>
    <row r="225" spans="2:15" x14ac:dyDescent="0.2">
      <c r="B225">
        <f t="shared" si="3"/>
        <v>223</v>
      </c>
      <c r="C225" t="s">
        <v>602</v>
      </c>
      <c r="D225" t="s">
        <v>1</v>
      </c>
      <c r="E225" t="s">
        <v>291</v>
      </c>
      <c r="F225" t="s">
        <v>301</v>
      </c>
      <c r="G225" t="s">
        <v>302</v>
      </c>
      <c r="H225" t="s">
        <v>322</v>
      </c>
      <c r="J225" t="s">
        <v>278</v>
      </c>
      <c r="K225" t="s">
        <v>322</v>
      </c>
      <c r="L225" t="s">
        <v>295</v>
      </c>
      <c r="M225" t="s">
        <v>17</v>
      </c>
      <c r="N225" t="s">
        <v>22</v>
      </c>
      <c r="O225" t="s">
        <v>27</v>
      </c>
    </row>
    <row r="226" spans="2:15" x14ac:dyDescent="0.2">
      <c r="B226">
        <f t="shared" si="3"/>
        <v>224</v>
      </c>
      <c r="C226" t="s">
        <v>603</v>
      </c>
      <c r="D226" t="s">
        <v>1</v>
      </c>
      <c r="E226" t="s">
        <v>291</v>
      </c>
      <c r="F226" t="s">
        <v>301</v>
      </c>
      <c r="G226" t="s">
        <v>302</v>
      </c>
      <c r="H226" t="s">
        <v>322</v>
      </c>
      <c r="J226" t="s">
        <v>278</v>
      </c>
      <c r="K226" t="s">
        <v>322</v>
      </c>
      <c r="L226" t="s">
        <v>295</v>
      </c>
      <c r="M226" t="s">
        <v>17</v>
      </c>
      <c r="N226" t="s">
        <v>22</v>
      </c>
      <c r="O226" t="s">
        <v>27</v>
      </c>
    </row>
    <row r="227" spans="2:15" x14ac:dyDescent="0.2">
      <c r="B227">
        <f t="shared" si="3"/>
        <v>225</v>
      </c>
      <c r="C227" t="s">
        <v>604</v>
      </c>
      <c r="D227" t="s">
        <v>1</v>
      </c>
      <c r="E227" t="s">
        <v>291</v>
      </c>
      <c r="F227" t="s">
        <v>301</v>
      </c>
      <c r="G227" t="s">
        <v>302</v>
      </c>
      <c r="H227" t="s">
        <v>322</v>
      </c>
      <c r="J227" t="s">
        <v>278</v>
      </c>
      <c r="K227" t="s">
        <v>322</v>
      </c>
      <c r="L227" t="s">
        <v>295</v>
      </c>
      <c r="M227" t="s">
        <v>17</v>
      </c>
      <c r="N227" t="s">
        <v>22</v>
      </c>
      <c r="O227" t="s">
        <v>27</v>
      </c>
    </row>
    <row r="228" spans="2:15" x14ac:dyDescent="0.2">
      <c r="B228">
        <f t="shared" si="3"/>
        <v>226</v>
      </c>
      <c r="C228" t="s">
        <v>605</v>
      </c>
      <c r="D228" t="s">
        <v>1</v>
      </c>
      <c r="E228" t="s">
        <v>291</v>
      </c>
      <c r="F228" t="s">
        <v>301</v>
      </c>
      <c r="G228" t="s">
        <v>302</v>
      </c>
      <c r="H228" t="s">
        <v>322</v>
      </c>
      <c r="J228" t="s">
        <v>278</v>
      </c>
      <c r="K228" t="s">
        <v>322</v>
      </c>
      <c r="L228" t="s">
        <v>295</v>
      </c>
      <c r="M228" t="s">
        <v>17</v>
      </c>
      <c r="N228" t="s">
        <v>22</v>
      </c>
      <c r="O228" t="s">
        <v>27</v>
      </c>
    </row>
    <row r="229" spans="2:15" x14ac:dyDescent="0.2">
      <c r="B229">
        <f t="shared" si="3"/>
        <v>227</v>
      </c>
      <c r="C229" t="s">
        <v>606</v>
      </c>
      <c r="D229" t="s">
        <v>1</v>
      </c>
      <c r="E229" t="s">
        <v>291</v>
      </c>
      <c r="F229" t="s">
        <v>301</v>
      </c>
      <c r="G229" t="s">
        <v>302</v>
      </c>
      <c r="H229" t="s">
        <v>322</v>
      </c>
      <c r="J229" t="s">
        <v>278</v>
      </c>
      <c r="K229" t="s">
        <v>322</v>
      </c>
      <c r="L229" t="s">
        <v>295</v>
      </c>
      <c r="M229" t="s">
        <v>17</v>
      </c>
      <c r="N229" t="s">
        <v>22</v>
      </c>
      <c r="O229" t="s">
        <v>27</v>
      </c>
    </row>
    <row r="230" spans="2:15" x14ac:dyDescent="0.2">
      <c r="B230">
        <f t="shared" si="3"/>
        <v>228</v>
      </c>
      <c r="C230" t="s">
        <v>607</v>
      </c>
      <c r="D230" t="s">
        <v>1</v>
      </c>
      <c r="E230" t="s">
        <v>291</v>
      </c>
      <c r="F230" t="s">
        <v>301</v>
      </c>
      <c r="G230" t="s">
        <v>302</v>
      </c>
      <c r="H230" t="s">
        <v>322</v>
      </c>
      <c r="J230" t="s">
        <v>278</v>
      </c>
      <c r="K230" t="s">
        <v>322</v>
      </c>
      <c r="L230" t="s">
        <v>295</v>
      </c>
      <c r="M230" t="s">
        <v>17</v>
      </c>
      <c r="N230" t="s">
        <v>22</v>
      </c>
      <c r="O230" t="s">
        <v>27</v>
      </c>
    </row>
    <row r="231" spans="2:15" x14ac:dyDescent="0.2">
      <c r="B231">
        <f t="shared" si="3"/>
        <v>229</v>
      </c>
      <c r="C231" t="s">
        <v>608</v>
      </c>
      <c r="D231" t="s">
        <v>1</v>
      </c>
      <c r="E231" t="s">
        <v>264</v>
      </c>
      <c r="F231" t="s">
        <v>276</v>
      </c>
      <c r="G231" t="s">
        <v>608</v>
      </c>
      <c r="H231" t="s">
        <v>609</v>
      </c>
      <c r="J231" t="s">
        <v>31</v>
      </c>
      <c r="K231" t="s">
        <v>289</v>
      </c>
      <c r="L231" t="s">
        <v>380</v>
      </c>
      <c r="M231" t="s">
        <v>17</v>
      </c>
      <c r="N231" t="s">
        <v>269</v>
      </c>
      <c r="O231" t="s">
        <v>27</v>
      </c>
    </row>
    <row r="232" spans="2:15" x14ac:dyDescent="0.2">
      <c r="B232">
        <f t="shared" si="3"/>
        <v>230</v>
      </c>
      <c r="C232" t="s">
        <v>491</v>
      </c>
      <c r="D232" t="s">
        <v>1</v>
      </c>
      <c r="E232" t="s">
        <v>281</v>
      </c>
      <c r="F232" t="s">
        <v>282</v>
      </c>
      <c r="G232" t="s">
        <v>491</v>
      </c>
      <c r="H232" t="s">
        <v>492</v>
      </c>
      <c r="J232" t="s">
        <v>266</v>
      </c>
      <c r="K232" t="s">
        <v>315</v>
      </c>
      <c r="L232" t="s">
        <v>316</v>
      </c>
      <c r="M232" t="s">
        <v>17</v>
      </c>
      <c r="N232" t="s">
        <v>22</v>
      </c>
      <c r="O232" t="s">
        <v>27</v>
      </c>
    </row>
    <row r="233" spans="2:15" x14ac:dyDescent="0.2">
      <c r="B233">
        <f t="shared" si="3"/>
        <v>231</v>
      </c>
      <c r="C233" t="s">
        <v>610</v>
      </c>
      <c r="D233" t="s">
        <v>1</v>
      </c>
      <c r="E233" t="s">
        <v>281</v>
      </c>
      <c r="F233" t="s">
        <v>282</v>
      </c>
      <c r="G233" t="s">
        <v>313</v>
      </c>
      <c r="H233" t="s">
        <v>340</v>
      </c>
      <c r="J233" t="s">
        <v>266</v>
      </c>
      <c r="K233" t="s">
        <v>610</v>
      </c>
      <c r="L233" t="s">
        <v>316</v>
      </c>
      <c r="M233" t="s">
        <v>17</v>
      </c>
      <c r="N233" t="s">
        <v>22</v>
      </c>
      <c r="O233" t="s">
        <v>27</v>
      </c>
    </row>
    <row r="234" spans="2:15" x14ac:dyDescent="0.2">
      <c r="B234">
        <f t="shared" si="3"/>
        <v>232</v>
      </c>
      <c r="C234" t="s">
        <v>611</v>
      </c>
      <c r="D234" t="s">
        <v>1</v>
      </c>
      <c r="E234" t="s">
        <v>281</v>
      </c>
      <c r="F234" t="s">
        <v>282</v>
      </c>
      <c r="G234" t="s">
        <v>313</v>
      </c>
      <c r="H234" t="s">
        <v>340</v>
      </c>
      <c r="J234" t="s">
        <v>266</v>
      </c>
      <c r="K234" t="s">
        <v>350</v>
      </c>
      <c r="L234" t="s">
        <v>316</v>
      </c>
      <c r="M234" t="s">
        <v>17</v>
      </c>
      <c r="N234" t="s">
        <v>22</v>
      </c>
      <c r="O234" t="s">
        <v>27</v>
      </c>
    </row>
    <row r="235" spans="2:15" x14ac:dyDescent="0.2">
      <c r="B235">
        <f t="shared" si="3"/>
        <v>233</v>
      </c>
      <c r="C235" t="s">
        <v>612</v>
      </c>
      <c r="D235" t="s">
        <v>1</v>
      </c>
      <c r="E235" t="s">
        <v>281</v>
      </c>
      <c r="F235" t="s">
        <v>282</v>
      </c>
      <c r="G235" t="s">
        <v>313</v>
      </c>
      <c r="H235" t="s">
        <v>340</v>
      </c>
      <c r="J235" t="s">
        <v>266</v>
      </c>
      <c r="K235" t="s">
        <v>315</v>
      </c>
      <c r="L235" t="s">
        <v>316</v>
      </c>
      <c r="M235" t="s">
        <v>17</v>
      </c>
      <c r="N235" t="s">
        <v>22</v>
      </c>
      <c r="O235" t="s">
        <v>27</v>
      </c>
    </row>
    <row r="236" spans="2:15" x14ac:dyDescent="0.2">
      <c r="B236">
        <f t="shared" si="3"/>
        <v>234</v>
      </c>
      <c r="C236" t="s">
        <v>613</v>
      </c>
      <c r="D236" t="s">
        <v>1</v>
      </c>
      <c r="E236" t="s">
        <v>19</v>
      </c>
      <c r="F236" t="s">
        <v>318</v>
      </c>
      <c r="G236">
        <v>0</v>
      </c>
      <c r="H236" t="s">
        <v>585</v>
      </c>
      <c r="J236">
        <v>0</v>
      </c>
      <c r="K236">
        <v>0</v>
      </c>
      <c r="L236">
        <v>0</v>
      </c>
      <c r="M236" t="s">
        <v>17</v>
      </c>
      <c r="N236" t="s">
        <v>22</v>
      </c>
      <c r="O236" t="s">
        <v>27</v>
      </c>
    </row>
    <row r="237" spans="2:15" x14ac:dyDescent="0.2">
      <c r="B237">
        <f t="shared" si="3"/>
        <v>235</v>
      </c>
      <c r="C237" t="s">
        <v>614</v>
      </c>
      <c r="D237" t="s">
        <v>1</v>
      </c>
      <c r="E237" t="s">
        <v>264</v>
      </c>
      <c r="F237" t="s">
        <v>265</v>
      </c>
      <c r="G237" t="s">
        <v>350</v>
      </c>
      <c r="H237" t="s">
        <v>350</v>
      </c>
      <c r="J237" t="s">
        <v>278</v>
      </c>
      <c r="K237" t="s">
        <v>350</v>
      </c>
      <c r="L237" t="s">
        <v>310</v>
      </c>
      <c r="M237" t="s">
        <v>17</v>
      </c>
      <c r="N237" t="s">
        <v>269</v>
      </c>
      <c r="O237" t="s">
        <v>27</v>
      </c>
    </row>
    <row r="238" spans="2:15" x14ac:dyDescent="0.2">
      <c r="B238">
        <f t="shared" si="3"/>
        <v>236</v>
      </c>
      <c r="C238" t="s">
        <v>615</v>
      </c>
      <c r="D238" t="s">
        <v>1</v>
      </c>
      <c r="E238" t="s">
        <v>291</v>
      </c>
      <c r="F238" t="s">
        <v>383</v>
      </c>
      <c r="H238" t="s">
        <v>382</v>
      </c>
      <c r="J238" t="s">
        <v>278</v>
      </c>
      <c r="K238" t="s">
        <v>382</v>
      </c>
      <c r="L238" t="s">
        <v>295</v>
      </c>
      <c r="M238" t="s">
        <v>17</v>
      </c>
      <c r="N238" t="s">
        <v>22</v>
      </c>
      <c r="O238" t="s">
        <v>27</v>
      </c>
    </row>
    <row r="239" spans="2:15" x14ac:dyDescent="0.2">
      <c r="B239">
        <f t="shared" si="3"/>
        <v>237</v>
      </c>
      <c r="C239" t="s">
        <v>616</v>
      </c>
      <c r="D239" t="s">
        <v>1</v>
      </c>
      <c r="E239" t="s">
        <v>291</v>
      </c>
      <c r="F239" t="s">
        <v>383</v>
      </c>
      <c r="H239" t="s">
        <v>382</v>
      </c>
      <c r="J239" t="s">
        <v>278</v>
      </c>
      <c r="K239" t="s">
        <v>382</v>
      </c>
      <c r="L239" t="s">
        <v>295</v>
      </c>
      <c r="M239" t="s">
        <v>17</v>
      </c>
      <c r="N239" t="s">
        <v>22</v>
      </c>
      <c r="O239" t="s">
        <v>27</v>
      </c>
    </row>
    <row r="240" spans="2:15" x14ac:dyDescent="0.2">
      <c r="B240">
        <f t="shared" si="3"/>
        <v>238</v>
      </c>
      <c r="C240" t="s">
        <v>617</v>
      </c>
      <c r="D240" t="s">
        <v>1</v>
      </c>
      <c r="E240" t="s">
        <v>19</v>
      </c>
      <c r="F240" t="s">
        <v>318</v>
      </c>
      <c r="G240" t="s">
        <v>501</v>
      </c>
      <c r="H240" t="s">
        <v>500</v>
      </c>
      <c r="J240" t="s">
        <v>31</v>
      </c>
      <c r="K240" t="s">
        <v>289</v>
      </c>
      <c r="L240" t="s">
        <v>11</v>
      </c>
      <c r="M240" t="s">
        <v>17</v>
      </c>
      <c r="N240" t="s">
        <v>22</v>
      </c>
      <c r="O240" t="s">
        <v>27</v>
      </c>
    </row>
    <row r="241" spans="2:15" x14ac:dyDescent="0.2">
      <c r="B241">
        <f t="shared" si="3"/>
        <v>239</v>
      </c>
      <c r="C241" t="s">
        <v>592</v>
      </c>
      <c r="D241" t="s">
        <v>1</v>
      </c>
      <c r="E241" t="s">
        <v>19</v>
      </c>
      <c r="F241" t="s">
        <v>271</v>
      </c>
      <c r="G241" t="s">
        <v>592</v>
      </c>
      <c r="H241" t="s">
        <v>592</v>
      </c>
      <c r="J241" t="s">
        <v>529</v>
      </c>
      <c r="K241" t="s">
        <v>360</v>
      </c>
      <c r="L241" t="s">
        <v>450</v>
      </c>
      <c r="M241" t="s">
        <v>17</v>
      </c>
      <c r="N241" t="s">
        <v>22</v>
      </c>
      <c r="O241" t="s">
        <v>27</v>
      </c>
    </row>
    <row r="242" spans="2:15" x14ac:dyDescent="0.2">
      <c r="B242">
        <f t="shared" si="3"/>
        <v>240</v>
      </c>
      <c r="C242" t="s">
        <v>618</v>
      </c>
      <c r="D242" t="s">
        <v>1</v>
      </c>
      <c r="E242" t="s">
        <v>264</v>
      </c>
      <c r="F242" t="s">
        <v>276</v>
      </c>
      <c r="G242">
        <v>0</v>
      </c>
      <c r="H242" t="s">
        <v>279</v>
      </c>
      <c r="J242">
        <v>0</v>
      </c>
      <c r="K242">
        <v>0</v>
      </c>
      <c r="L242">
        <v>0</v>
      </c>
      <c r="M242" t="s">
        <v>17</v>
      </c>
      <c r="N242" t="s">
        <v>269</v>
      </c>
      <c r="O242" t="s">
        <v>27</v>
      </c>
    </row>
    <row r="243" spans="2:15" x14ac:dyDescent="0.2">
      <c r="B243">
        <f t="shared" si="3"/>
        <v>241</v>
      </c>
      <c r="C243" t="s">
        <v>511</v>
      </c>
      <c r="D243" t="s">
        <v>1</v>
      </c>
      <c r="E243" t="s">
        <v>19</v>
      </c>
      <c r="F243" t="s">
        <v>318</v>
      </c>
      <c r="G243" t="s">
        <v>511</v>
      </c>
      <c r="H243" t="s">
        <v>511</v>
      </c>
      <c r="J243" t="s">
        <v>31</v>
      </c>
      <c r="K243" t="s">
        <v>289</v>
      </c>
      <c r="L243" t="s">
        <v>513</v>
      </c>
      <c r="M243" t="s">
        <v>17</v>
      </c>
      <c r="N243" t="s">
        <v>22</v>
      </c>
      <c r="O243" t="s">
        <v>27</v>
      </c>
    </row>
    <row r="244" spans="2:15" x14ac:dyDescent="0.2">
      <c r="B244">
        <f t="shared" si="3"/>
        <v>242</v>
      </c>
      <c r="C244" t="s">
        <v>619</v>
      </c>
      <c r="D244" t="s">
        <v>1</v>
      </c>
      <c r="E244" t="s">
        <v>264</v>
      </c>
      <c r="F244" t="s">
        <v>276</v>
      </c>
      <c r="G244" t="s">
        <v>619</v>
      </c>
      <c r="H244" t="s">
        <v>619</v>
      </c>
      <c r="J244" t="s">
        <v>31</v>
      </c>
      <c r="K244" t="s">
        <v>619</v>
      </c>
      <c r="L244" t="s">
        <v>513</v>
      </c>
      <c r="M244" t="s">
        <v>17</v>
      </c>
      <c r="N244" t="s">
        <v>269</v>
      </c>
      <c r="O244" t="s">
        <v>27</v>
      </c>
    </row>
    <row r="245" spans="2:15" x14ac:dyDescent="0.2">
      <c r="B245">
        <f t="shared" si="3"/>
        <v>243</v>
      </c>
      <c r="C245" t="s">
        <v>620</v>
      </c>
      <c r="D245" t="s">
        <v>1</v>
      </c>
      <c r="E245" t="s">
        <v>264</v>
      </c>
      <c r="F245" t="s">
        <v>276</v>
      </c>
      <c r="G245" t="s">
        <v>279</v>
      </c>
      <c r="H245" t="s">
        <v>279</v>
      </c>
      <c r="J245" t="s">
        <v>278</v>
      </c>
      <c r="K245" t="s">
        <v>279</v>
      </c>
      <c r="L245" t="s">
        <v>279</v>
      </c>
      <c r="M245" t="s">
        <v>17</v>
      </c>
      <c r="N245" t="s">
        <v>269</v>
      </c>
      <c r="O245" t="s">
        <v>27</v>
      </c>
    </row>
    <row r="246" spans="2:15" x14ac:dyDescent="0.2">
      <c r="B246">
        <f t="shared" si="3"/>
        <v>244</v>
      </c>
      <c r="C246" t="s">
        <v>621</v>
      </c>
      <c r="D246" t="s">
        <v>1</v>
      </c>
      <c r="E246" t="s">
        <v>264</v>
      </c>
      <c r="F246" t="s">
        <v>265</v>
      </c>
      <c r="G246" t="s">
        <v>360</v>
      </c>
      <c r="H246" t="s">
        <v>360</v>
      </c>
      <c r="J246" t="s">
        <v>278</v>
      </c>
      <c r="K246" t="s">
        <v>360</v>
      </c>
      <c r="L246" t="s">
        <v>310</v>
      </c>
      <c r="M246" t="s">
        <v>17</v>
      </c>
      <c r="N246" t="s">
        <v>269</v>
      </c>
      <c r="O246" t="s">
        <v>27</v>
      </c>
    </row>
    <row r="247" spans="2:15" x14ac:dyDescent="0.2">
      <c r="B247">
        <f t="shared" si="3"/>
        <v>245</v>
      </c>
      <c r="C247" t="s">
        <v>568</v>
      </c>
      <c r="D247" t="s">
        <v>1</v>
      </c>
      <c r="E247" t="s">
        <v>264</v>
      </c>
      <c r="F247" t="s">
        <v>265</v>
      </c>
      <c r="G247" t="s">
        <v>372</v>
      </c>
      <c r="H247" t="s">
        <v>568</v>
      </c>
      <c r="J247" t="s">
        <v>278</v>
      </c>
      <c r="K247" t="s">
        <v>372</v>
      </c>
      <c r="L247" t="s">
        <v>295</v>
      </c>
      <c r="M247" t="s">
        <v>17</v>
      </c>
      <c r="N247" t="s">
        <v>269</v>
      </c>
      <c r="O247" t="s">
        <v>27</v>
      </c>
    </row>
    <row r="248" spans="2:15" x14ac:dyDescent="0.2">
      <c r="B248">
        <f t="shared" si="3"/>
        <v>246</v>
      </c>
      <c r="C248" t="s">
        <v>622</v>
      </c>
      <c r="D248" t="s">
        <v>1</v>
      </c>
      <c r="E248" t="s">
        <v>264</v>
      </c>
      <c r="F248" t="s">
        <v>265</v>
      </c>
      <c r="G248">
        <v>0</v>
      </c>
      <c r="H248" t="s">
        <v>568</v>
      </c>
      <c r="J248">
        <v>0</v>
      </c>
      <c r="K248">
        <v>0</v>
      </c>
      <c r="L248">
        <v>0</v>
      </c>
      <c r="M248" t="s">
        <v>17</v>
      </c>
      <c r="N248" t="s">
        <v>269</v>
      </c>
      <c r="O248" t="s">
        <v>27</v>
      </c>
    </row>
    <row r="249" spans="2:15" x14ac:dyDescent="0.2">
      <c r="B249">
        <f t="shared" si="3"/>
        <v>247</v>
      </c>
      <c r="C249" t="s">
        <v>623</v>
      </c>
      <c r="D249" t="s">
        <v>1</v>
      </c>
      <c r="E249" t="s">
        <v>264</v>
      </c>
      <c r="F249" t="s">
        <v>265</v>
      </c>
      <c r="G249" t="s">
        <v>372</v>
      </c>
      <c r="H249" t="s">
        <v>568</v>
      </c>
      <c r="J249" t="s">
        <v>278</v>
      </c>
      <c r="K249" t="s">
        <v>372</v>
      </c>
      <c r="L249" t="s">
        <v>295</v>
      </c>
      <c r="M249" t="s">
        <v>17</v>
      </c>
      <c r="N249" t="s">
        <v>269</v>
      </c>
      <c r="O249" t="s">
        <v>27</v>
      </c>
    </row>
    <row r="250" spans="2:15" x14ac:dyDescent="0.2">
      <c r="B250">
        <f t="shared" si="3"/>
        <v>248</v>
      </c>
      <c r="C250" t="s">
        <v>524</v>
      </c>
      <c r="D250" t="s">
        <v>1</v>
      </c>
      <c r="E250" t="s">
        <v>19</v>
      </c>
      <c r="F250" t="s">
        <v>271</v>
      </c>
      <c r="G250" t="s">
        <v>272</v>
      </c>
      <c r="H250" t="s">
        <v>524</v>
      </c>
      <c r="J250" t="s">
        <v>31</v>
      </c>
      <c r="K250" t="s">
        <v>624</v>
      </c>
      <c r="L250" t="s">
        <v>274</v>
      </c>
      <c r="M250" t="s">
        <v>17</v>
      </c>
      <c r="N250" t="s">
        <v>22</v>
      </c>
      <c r="O250" t="s">
        <v>27</v>
      </c>
    </row>
    <row r="251" spans="2:15" x14ac:dyDescent="0.2">
      <c r="B251">
        <f t="shared" si="3"/>
        <v>249</v>
      </c>
      <c r="C251" t="s">
        <v>625</v>
      </c>
      <c r="D251" t="s">
        <v>1</v>
      </c>
      <c r="E251" t="s">
        <v>264</v>
      </c>
      <c r="F251" t="s">
        <v>265</v>
      </c>
      <c r="G251" t="s">
        <v>372</v>
      </c>
      <c r="H251" t="s">
        <v>372</v>
      </c>
      <c r="J251" t="s">
        <v>278</v>
      </c>
      <c r="K251" t="s">
        <v>372</v>
      </c>
      <c r="L251" t="s">
        <v>295</v>
      </c>
      <c r="M251" t="s">
        <v>17</v>
      </c>
      <c r="N251" t="s">
        <v>269</v>
      </c>
      <c r="O251" t="s">
        <v>27</v>
      </c>
    </row>
    <row r="252" spans="2:15" x14ac:dyDescent="0.2">
      <c r="B252">
        <f t="shared" si="3"/>
        <v>250</v>
      </c>
      <c r="C252" t="s">
        <v>496</v>
      </c>
      <c r="D252" t="s">
        <v>1</v>
      </c>
      <c r="E252" t="s">
        <v>264</v>
      </c>
      <c r="F252" t="s">
        <v>276</v>
      </c>
      <c r="G252" t="s">
        <v>348</v>
      </c>
      <c r="H252" t="s">
        <v>496</v>
      </c>
      <c r="J252" t="s">
        <v>278</v>
      </c>
      <c r="K252" t="s">
        <v>348</v>
      </c>
      <c r="L252" t="s">
        <v>279</v>
      </c>
      <c r="M252" t="s">
        <v>17</v>
      </c>
      <c r="N252" t="s">
        <v>269</v>
      </c>
      <c r="O252" t="s">
        <v>27</v>
      </c>
    </row>
    <row r="253" spans="2:15" x14ac:dyDescent="0.2">
      <c r="B253">
        <f t="shared" si="3"/>
        <v>251</v>
      </c>
      <c r="C253" t="s">
        <v>626</v>
      </c>
      <c r="D253" t="s">
        <v>1</v>
      </c>
      <c r="E253" t="s">
        <v>264</v>
      </c>
      <c r="F253" t="s">
        <v>276</v>
      </c>
      <c r="G253" t="s">
        <v>348</v>
      </c>
      <c r="H253" t="s">
        <v>496</v>
      </c>
      <c r="J253" t="s">
        <v>278</v>
      </c>
      <c r="K253" t="s">
        <v>348</v>
      </c>
      <c r="L253" t="s">
        <v>279</v>
      </c>
      <c r="M253" t="s">
        <v>17</v>
      </c>
      <c r="N253" t="s">
        <v>269</v>
      </c>
      <c r="O253" t="s">
        <v>27</v>
      </c>
    </row>
    <row r="254" spans="2:15" x14ac:dyDescent="0.2">
      <c r="B254">
        <f t="shared" si="3"/>
        <v>252</v>
      </c>
      <c r="C254" t="s">
        <v>627</v>
      </c>
      <c r="D254" t="s">
        <v>1</v>
      </c>
      <c r="E254" t="s">
        <v>264</v>
      </c>
      <c r="F254" t="s">
        <v>265</v>
      </c>
      <c r="G254" t="s">
        <v>628</v>
      </c>
      <c r="H254" t="s">
        <v>628</v>
      </c>
      <c r="M254" t="s">
        <v>17</v>
      </c>
      <c r="N254" t="s">
        <v>269</v>
      </c>
      <c r="O254" t="s">
        <v>27</v>
      </c>
    </row>
    <row r="255" spans="2:15" x14ac:dyDescent="0.2">
      <c r="B255">
        <f t="shared" si="3"/>
        <v>253</v>
      </c>
      <c r="C255" t="s">
        <v>629</v>
      </c>
      <c r="D255" t="s">
        <v>1</v>
      </c>
      <c r="E255" t="s">
        <v>418</v>
      </c>
      <c r="F255" t="s">
        <v>419</v>
      </c>
      <c r="G255" t="s">
        <v>442</v>
      </c>
      <c r="H255" t="s">
        <v>420</v>
      </c>
      <c r="J255" t="s">
        <v>421</v>
      </c>
      <c r="K255" t="s">
        <v>289</v>
      </c>
      <c r="L255" t="s">
        <v>279</v>
      </c>
      <c r="M255" t="s">
        <v>17</v>
      </c>
      <c r="N255" t="s">
        <v>22</v>
      </c>
      <c r="O255" t="s">
        <v>27</v>
      </c>
    </row>
    <row r="256" spans="2:15" x14ac:dyDescent="0.2">
      <c r="B256">
        <f t="shared" si="3"/>
        <v>254</v>
      </c>
      <c r="C256" t="s">
        <v>630</v>
      </c>
      <c r="D256" t="s">
        <v>1</v>
      </c>
      <c r="E256" t="s">
        <v>281</v>
      </c>
      <c r="F256" t="s">
        <v>282</v>
      </c>
      <c r="G256" t="s">
        <v>631</v>
      </c>
      <c r="H256" t="s">
        <v>632</v>
      </c>
      <c r="J256" t="s">
        <v>266</v>
      </c>
      <c r="K256" t="s">
        <v>315</v>
      </c>
      <c r="L256" t="s">
        <v>316</v>
      </c>
      <c r="M256" t="s">
        <v>17</v>
      </c>
      <c r="N256" t="s">
        <v>22</v>
      </c>
      <c r="O256" t="s">
        <v>27</v>
      </c>
    </row>
    <row r="257" spans="2:15" x14ac:dyDescent="0.2">
      <c r="B257">
        <f t="shared" si="3"/>
        <v>255</v>
      </c>
      <c r="C257" t="s">
        <v>633</v>
      </c>
      <c r="D257" t="s">
        <v>1</v>
      </c>
      <c r="E257" t="s">
        <v>19</v>
      </c>
      <c r="F257" t="s">
        <v>24</v>
      </c>
      <c r="G257" t="s">
        <v>9</v>
      </c>
      <c r="H257" t="s">
        <v>15</v>
      </c>
      <c r="J257" t="s">
        <v>31</v>
      </c>
      <c r="K257" t="s">
        <v>5</v>
      </c>
      <c r="L257" t="s">
        <v>435</v>
      </c>
      <c r="M257" t="s">
        <v>17</v>
      </c>
      <c r="N257" t="s">
        <v>22</v>
      </c>
      <c r="O257" t="s">
        <v>27</v>
      </c>
    </row>
    <row r="258" spans="2:15" x14ac:dyDescent="0.2">
      <c r="B258">
        <f t="shared" si="3"/>
        <v>256</v>
      </c>
      <c r="C258" t="s">
        <v>634</v>
      </c>
      <c r="D258" t="s">
        <v>1</v>
      </c>
      <c r="E258" t="s">
        <v>264</v>
      </c>
      <c r="F258" t="s">
        <v>265</v>
      </c>
      <c r="G258">
        <v>0</v>
      </c>
      <c r="H258" t="s">
        <v>360</v>
      </c>
      <c r="J258">
        <v>0</v>
      </c>
      <c r="K258">
        <v>0</v>
      </c>
      <c r="L258">
        <v>0</v>
      </c>
      <c r="M258" t="s">
        <v>17</v>
      </c>
      <c r="N258" t="s">
        <v>269</v>
      </c>
      <c r="O258" t="s">
        <v>27</v>
      </c>
    </row>
    <row r="259" spans="2:15" x14ac:dyDescent="0.2">
      <c r="B259">
        <f t="shared" si="3"/>
        <v>257</v>
      </c>
      <c r="C259" t="s">
        <v>635</v>
      </c>
      <c r="D259" t="s">
        <v>1</v>
      </c>
      <c r="E259" t="s">
        <v>281</v>
      </c>
      <c r="F259" t="s">
        <v>282</v>
      </c>
      <c r="G259" t="s">
        <v>518</v>
      </c>
      <c r="H259" t="s">
        <v>297</v>
      </c>
      <c r="J259" t="s">
        <v>285</v>
      </c>
      <c r="K259" t="s">
        <v>483</v>
      </c>
      <c r="L259" t="s">
        <v>287</v>
      </c>
      <c r="M259" t="s">
        <v>17</v>
      </c>
      <c r="N259" t="s">
        <v>22</v>
      </c>
      <c r="O259" t="s">
        <v>27</v>
      </c>
    </row>
    <row r="260" spans="2:15" x14ac:dyDescent="0.2">
      <c r="B260">
        <f t="shared" si="3"/>
        <v>258</v>
      </c>
      <c r="C260" t="s">
        <v>636</v>
      </c>
      <c r="D260" t="s">
        <v>637</v>
      </c>
      <c r="E260" t="s">
        <v>638</v>
      </c>
      <c r="F260" t="s">
        <v>638</v>
      </c>
      <c r="G260" t="s">
        <v>637</v>
      </c>
      <c r="H260" t="s">
        <v>637</v>
      </c>
      <c r="J260" t="s">
        <v>639</v>
      </c>
      <c r="K260" t="s">
        <v>640</v>
      </c>
      <c r="L260" t="s">
        <v>641</v>
      </c>
      <c r="M260" t="s">
        <v>642</v>
      </c>
      <c r="N260" t="s">
        <v>638</v>
      </c>
      <c r="O260" t="s">
        <v>638</v>
      </c>
    </row>
    <row r="261" spans="2:15" x14ac:dyDescent="0.2">
      <c r="B261">
        <f t="shared" ref="B261:B306" si="4">+B260+1</f>
        <v>259</v>
      </c>
      <c r="C261" t="s">
        <v>643</v>
      </c>
      <c r="D261" t="s">
        <v>637</v>
      </c>
      <c r="E261" t="s">
        <v>638</v>
      </c>
      <c r="F261" t="s">
        <v>638</v>
      </c>
      <c r="G261" t="s">
        <v>637</v>
      </c>
      <c r="H261" t="s">
        <v>637</v>
      </c>
      <c r="J261" t="s">
        <v>639</v>
      </c>
      <c r="K261" t="s">
        <v>640</v>
      </c>
      <c r="L261" t="s">
        <v>641</v>
      </c>
      <c r="M261" t="s">
        <v>642</v>
      </c>
      <c r="N261" t="s">
        <v>638</v>
      </c>
      <c r="O261" t="s">
        <v>638</v>
      </c>
    </row>
    <row r="262" spans="2:15" x14ac:dyDescent="0.2">
      <c r="B262">
        <f t="shared" si="4"/>
        <v>260</v>
      </c>
      <c r="C262" t="s">
        <v>644</v>
      </c>
      <c r="D262" t="s">
        <v>637</v>
      </c>
      <c r="E262" t="s">
        <v>638</v>
      </c>
      <c r="F262" t="s">
        <v>638</v>
      </c>
      <c r="G262" t="s">
        <v>637</v>
      </c>
      <c r="H262" t="s">
        <v>637</v>
      </c>
      <c r="J262" t="s">
        <v>639</v>
      </c>
      <c r="K262" t="s">
        <v>640</v>
      </c>
      <c r="L262" t="s">
        <v>641</v>
      </c>
      <c r="M262" t="s">
        <v>642</v>
      </c>
      <c r="N262" t="s">
        <v>638</v>
      </c>
      <c r="O262" t="s">
        <v>638</v>
      </c>
    </row>
    <row r="263" spans="2:15" x14ac:dyDescent="0.2">
      <c r="B263">
        <f t="shared" si="4"/>
        <v>261</v>
      </c>
      <c r="C263" t="s">
        <v>645</v>
      </c>
      <c r="D263" t="s">
        <v>637</v>
      </c>
      <c r="E263" t="s">
        <v>638</v>
      </c>
      <c r="F263" t="s">
        <v>638</v>
      </c>
      <c r="G263" t="s">
        <v>637</v>
      </c>
      <c r="H263" t="s">
        <v>637</v>
      </c>
      <c r="J263" t="s">
        <v>639</v>
      </c>
      <c r="K263" t="s">
        <v>640</v>
      </c>
      <c r="L263" t="s">
        <v>641</v>
      </c>
      <c r="M263" t="s">
        <v>642</v>
      </c>
      <c r="N263" t="s">
        <v>638</v>
      </c>
      <c r="O263" t="s">
        <v>638</v>
      </c>
    </row>
    <row r="264" spans="2:15" x14ac:dyDescent="0.2">
      <c r="B264">
        <f t="shared" si="4"/>
        <v>262</v>
      </c>
      <c r="C264" t="s">
        <v>646</v>
      </c>
      <c r="D264" t="s">
        <v>647</v>
      </c>
      <c r="E264" t="s">
        <v>638</v>
      </c>
      <c r="F264" t="s">
        <v>638</v>
      </c>
      <c r="G264" t="s">
        <v>648</v>
      </c>
      <c r="H264" t="s">
        <v>649</v>
      </c>
      <c r="J264" t="s">
        <v>266</v>
      </c>
      <c r="K264" t="s">
        <v>649</v>
      </c>
      <c r="L264" t="s">
        <v>268</v>
      </c>
      <c r="M264" t="s">
        <v>17</v>
      </c>
      <c r="N264" t="s">
        <v>638</v>
      </c>
      <c r="O264" t="s">
        <v>638</v>
      </c>
    </row>
    <row r="265" spans="2:15" x14ac:dyDescent="0.2">
      <c r="B265">
        <f t="shared" si="4"/>
        <v>263</v>
      </c>
      <c r="C265" t="s">
        <v>650</v>
      </c>
      <c r="D265" t="s">
        <v>647</v>
      </c>
      <c r="E265" t="s">
        <v>638</v>
      </c>
      <c r="F265" t="s">
        <v>638</v>
      </c>
      <c r="G265" t="s">
        <v>651</v>
      </c>
      <c r="H265" t="s">
        <v>651</v>
      </c>
      <c r="J265" t="s">
        <v>266</v>
      </c>
      <c r="K265" t="s">
        <v>652</v>
      </c>
      <c r="L265" t="s">
        <v>316</v>
      </c>
      <c r="M265" t="s">
        <v>17</v>
      </c>
      <c r="N265" t="s">
        <v>638</v>
      </c>
      <c r="O265" t="s">
        <v>638</v>
      </c>
    </row>
    <row r="266" spans="2:15" x14ac:dyDescent="0.2">
      <c r="B266">
        <f t="shared" si="4"/>
        <v>264</v>
      </c>
      <c r="C266" t="s">
        <v>653</v>
      </c>
      <c r="D266" t="s">
        <v>647</v>
      </c>
      <c r="E266" t="s">
        <v>638</v>
      </c>
      <c r="F266" t="s">
        <v>638</v>
      </c>
      <c r="G266" t="s">
        <v>654</v>
      </c>
      <c r="H266" t="s">
        <v>654</v>
      </c>
      <c r="J266" t="s">
        <v>278</v>
      </c>
      <c r="K266" t="s">
        <v>655</v>
      </c>
      <c r="L266" t="s">
        <v>656</v>
      </c>
      <c r="M266" t="s">
        <v>17</v>
      </c>
      <c r="N266" t="s">
        <v>638</v>
      </c>
      <c r="O266" t="s">
        <v>638</v>
      </c>
    </row>
    <row r="267" spans="2:15" x14ac:dyDescent="0.2">
      <c r="B267">
        <f t="shared" si="4"/>
        <v>265</v>
      </c>
      <c r="C267" t="s">
        <v>657</v>
      </c>
      <c r="D267" t="s">
        <v>647</v>
      </c>
      <c r="E267" t="s">
        <v>638</v>
      </c>
      <c r="F267" t="s">
        <v>638</v>
      </c>
      <c r="G267" t="s">
        <v>330</v>
      </c>
      <c r="H267" t="s">
        <v>331</v>
      </c>
      <c r="J267" t="s">
        <v>332</v>
      </c>
      <c r="K267" t="s">
        <v>333</v>
      </c>
      <c r="L267" t="s">
        <v>330</v>
      </c>
      <c r="M267" t="s">
        <v>17</v>
      </c>
      <c r="N267" t="s">
        <v>638</v>
      </c>
      <c r="O267" t="s">
        <v>638</v>
      </c>
    </row>
    <row r="268" spans="2:15" x14ac:dyDescent="0.2">
      <c r="B268">
        <f t="shared" si="4"/>
        <v>266</v>
      </c>
      <c r="C268" t="s">
        <v>658</v>
      </c>
      <c r="D268" t="s">
        <v>647</v>
      </c>
      <c r="E268" t="s">
        <v>638</v>
      </c>
      <c r="F268" t="s">
        <v>638</v>
      </c>
      <c r="G268" t="s">
        <v>654</v>
      </c>
      <c r="H268" t="s">
        <v>654</v>
      </c>
      <c r="J268" t="s">
        <v>659</v>
      </c>
      <c r="K268" t="s">
        <v>268</v>
      </c>
      <c r="L268" t="s">
        <v>656</v>
      </c>
      <c r="M268" t="s">
        <v>17</v>
      </c>
      <c r="N268" t="s">
        <v>638</v>
      </c>
      <c r="O268" t="s">
        <v>638</v>
      </c>
    </row>
    <row r="269" spans="2:15" x14ac:dyDescent="0.2">
      <c r="B269">
        <f t="shared" si="4"/>
        <v>267</v>
      </c>
      <c r="C269" t="s">
        <v>660</v>
      </c>
      <c r="D269" t="s">
        <v>647</v>
      </c>
      <c r="E269" t="s">
        <v>638</v>
      </c>
      <c r="F269" t="s">
        <v>638</v>
      </c>
      <c r="G269" t="s">
        <v>661</v>
      </c>
      <c r="H269" t="s">
        <v>661</v>
      </c>
      <c r="J269" t="s">
        <v>434</v>
      </c>
      <c r="K269" t="s">
        <v>5</v>
      </c>
      <c r="L269" t="s">
        <v>435</v>
      </c>
      <c r="M269" t="s">
        <v>17</v>
      </c>
      <c r="N269" t="s">
        <v>638</v>
      </c>
      <c r="O269" t="s">
        <v>638</v>
      </c>
    </row>
    <row r="270" spans="2:15" x14ac:dyDescent="0.2">
      <c r="B270">
        <f t="shared" si="4"/>
        <v>268</v>
      </c>
      <c r="C270" t="s">
        <v>662</v>
      </c>
      <c r="D270" t="s">
        <v>647</v>
      </c>
      <c r="E270" t="s">
        <v>638</v>
      </c>
      <c r="F270" t="s">
        <v>638</v>
      </c>
      <c r="G270" t="s">
        <v>654</v>
      </c>
      <c r="H270" t="s">
        <v>654</v>
      </c>
      <c r="J270" t="s">
        <v>278</v>
      </c>
      <c r="K270" t="s">
        <v>663</v>
      </c>
      <c r="L270" t="s">
        <v>656</v>
      </c>
      <c r="M270" t="s">
        <v>17</v>
      </c>
      <c r="N270" t="s">
        <v>638</v>
      </c>
      <c r="O270" t="s">
        <v>638</v>
      </c>
    </row>
    <row r="271" spans="2:15" x14ac:dyDescent="0.2">
      <c r="B271">
        <f t="shared" si="4"/>
        <v>269</v>
      </c>
      <c r="C271" t="s">
        <v>664</v>
      </c>
      <c r="D271" t="s">
        <v>647</v>
      </c>
      <c r="E271" t="s">
        <v>638</v>
      </c>
      <c r="F271" t="s">
        <v>638</v>
      </c>
      <c r="G271" t="s">
        <v>654</v>
      </c>
      <c r="H271" t="s">
        <v>654</v>
      </c>
      <c r="J271" t="s">
        <v>659</v>
      </c>
      <c r="K271" t="s">
        <v>268</v>
      </c>
      <c r="L271" t="s">
        <v>656</v>
      </c>
      <c r="M271" t="s">
        <v>17</v>
      </c>
      <c r="N271" t="s">
        <v>638</v>
      </c>
      <c r="O271" t="s">
        <v>638</v>
      </c>
    </row>
    <row r="272" spans="2:15" x14ac:dyDescent="0.2">
      <c r="B272">
        <f t="shared" si="4"/>
        <v>270</v>
      </c>
      <c r="C272" t="s">
        <v>665</v>
      </c>
      <c r="D272" t="s">
        <v>647</v>
      </c>
      <c r="E272" t="s">
        <v>638</v>
      </c>
      <c r="F272" t="s">
        <v>638</v>
      </c>
      <c r="G272" t="s">
        <v>330</v>
      </c>
      <c r="H272" t="s">
        <v>331</v>
      </c>
      <c r="J272" t="s">
        <v>332</v>
      </c>
      <c r="K272" t="s">
        <v>333</v>
      </c>
      <c r="L272" t="s">
        <v>330</v>
      </c>
      <c r="M272" t="s">
        <v>17</v>
      </c>
      <c r="N272" t="s">
        <v>638</v>
      </c>
      <c r="O272" t="s">
        <v>638</v>
      </c>
    </row>
    <row r="273" spans="2:15" x14ac:dyDescent="0.2">
      <c r="B273">
        <f t="shared" si="4"/>
        <v>271</v>
      </c>
      <c r="C273" t="s">
        <v>666</v>
      </c>
      <c r="D273" t="s">
        <v>647</v>
      </c>
      <c r="E273" t="s">
        <v>638</v>
      </c>
      <c r="F273" t="s">
        <v>638</v>
      </c>
      <c r="G273" t="s">
        <v>661</v>
      </c>
      <c r="H273" t="s">
        <v>661</v>
      </c>
      <c r="J273" t="s">
        <v>434</v>
      </c>
      <c r="K273" t="s">
        <v>667</v>
      </c>
      <c r="L273" t="s">
        <v>435</v>
      </c>
      <c r="M273" t="s">
        <v>17</v>
      </c>
      <c r="N273" t="s">
        <v>638</v>
      </c>
      <c r="O273" t="s">
        <v>638</v>
      </c>
    </row>
    <row r="274" spans="2:15" x14ac:dyDescent="0.2">
      <c r="B274">
        <f t="shared" si="4"/>
        <v>272</v>
      </c>
      <c r="C274" t="s">
        <v>668</v>
      </c>
      <c r="D274" t="s">
        <v>647</v>
      </c>
      <c r="E274" t="s">
        <v>638</v>
      </c>
      <c r="F274" t="s">
        <v>638</v>
      </c>
      <c r="G274" t="s">
        <v>669</v>
      </c>
      <c r="H274" t="s">
        <v>669</v>
      </c>
      <c r="J274" t="s">
        <v>670</v>
      </c>
      <c r="K274" t="s">
        <v>434</v>
      </c>
      <c r="L274" t="s">
        <v>671</v>
      </c>
      <c r="M274" t="s">
        <v>17</v>
      </c>
      <c r="N274" t="s">
        <v>638</v>
      </c>
      <c r="O274" t="s">
        <v>638</v>
      </c>
    </row>
    <row r="275" spans="2:15" x14ac:dyDescent="0.2">
      <c r="B275">
        <f t="shared" si="4"/>
        <v>273</v>
      </c>
      <c r="C275" t="s">
        <v>672</v>
      </c>
      <c r="D275" t="s">
        <v>647</v>
      </c>
      <c r="E275" t="s">
        <v>638</v>
      </c>
      <c r="F275" t="s">
        <v>638</v>
      </c>
      <c r="G275" t="s">
        <v>673</v>
      </c>
      <c r="H275" t="s">
        <v>673</v>
      </c>
      <c r="J275" t="s">
        <v>421</v>
      </c>
      <c r="K275">
        <v>0</v>
      </c>
      <c r="L275" t="s">
        <v>279</v>
      </c>
      <c r="M275" t="s">
        <v>17</v>
      </c>
      <c r="N275" t="s">
        <v>638</v>
      </c>
      <c r="O275" t="s">
        <v>638</v>
      </c>
    </row>
    <row r="276" spans="2:15" x14ac:dyDescent="0.2">
      <c r="B276">
        <f t="shared" si="4"/>
        <v>274</v>
      </c>
      <c r="C276" t="s">
        <v>674</v>
      </c>
      <c r="D276" t="s">
        <v>647</v>
      </c>
      <c r="E276" t="s">
        <v>638</v>
      </c>
      <c r="F276" t="s">
        <v>638</v>
      </c>
      <c r="G276" t="s">
        <v>675</v>
      </c>
      <c r="H276" t="s">
        <v>675</v>
      </c>
      <c r="J276" t="s">
        <v>676</v>
      </c>
      <c r="K276" t="s">
        <v>677</v>
      </c>
      <c r="L276" t="s">
        <v>678</v>
      </c>
      <c r="M276" t="s">
        <v>17</v>
      </c>
      <c r="N276" t="s">
        <v>638</v>
      </c>
      <c r="O276" t="s">
        <v>638</v>
      </c>
    </row>
    <row r="277" spans="2:15" x14ac:dyDescent="0.2">
      <c r="B277">
        <f t="shared" si="4"/>
        <v>275</v>
      </c>
      <c r="C277" t="s">
        <v>679</v>
      </c>
      <c r="D277" t="s">
        <v>647</v>
      </c>
      <c r="E277" t="s">
        <v>638</v>
      </c>
      <c r="F277" t="s">
        <v>638</v>
      </c>
      <c r="G277" t="s">
        <v>654</v>
      </c>
      <c r="H277" t="s">
        <v>654</v>
      </c>
      <c r="J277" t="s">
        <v>659</v>
      </c>
      <c r="K277" t="s">
        <v>316</v>
      </c>
      <c r="L277" t="s">
        <v>656</v>
      </c>
      <c r="M277" t="s">
        <v>17</v>
      </c>
      <c r="N277" t="s">
        <v>638</v>
      </c>
      <c r="O277" t="s">
        <v>638</v>
      </c>
    </row>
    <row r="278" spans="2:15" x14ac:dyDescent="0.2">
      <c r="B278">
        <f t="shared" si="4"/>
        <v>276</v>
      </c>
      <c r="C278" t="s">
        <v>680</v>
      </c>
      <c r="D278" t="s">
        <v>647</v>
      </c>
      <c r="E278" t="s">
        <v>638</v>
      </c>
      <c r="F278" t="s">
        <v>638</v>
      </c>
      <c r="G278" t="s">
        <v>681</v>
      </c>
      <c r="H278" t="s">
        <v>681</v>
      </c>
      <c r="J278" t="s">
        <v>278</v>
      </c>
      <c r="K278" t="s">
        <v>544</v>
      </c>
      <c r="L278" t="s">
        <v>279</v>
      </c>
      <c r="M278" t="s">
        <v>17</v>
      </c>
      <c r="N278" t="s">
        <v>638</v>
      </c>
      <c r="O278" t="s">
        <v>638</v>
      </c>
    </row>
    <row r="279" spans="2:15" x14ac:dyDescent="0.2">
      <c r="B279">
        <f t="shared" si="4"/>
        <v>277</v>
      </c>
      <c r="C279" t="s">
        <v>682</v>
      </c>
      <c r="D279" t="s">
        <v>647</v>
      </c>
      <c r="E279" t="s">
        <v>638</v>
      </c>
      <c r="F279" t="s">
        <v>638</v>
      </c>
      <c r="G279" t="s">
        <v>654</v>
      </c>
      <c r="H279" t="s">
        <v>654</v>
      </c>
      <c r="J279" t="s">
        <v>659</v>
      </c>
      <c r="K279" t="s">
        <v>316</v>
      </c>
      <c r="L279" t="s">
        <v>656</v>
      </c>
      <c r="M279" t="s">
        <v>17</v>
      </c>
      <c r="N279" t="s">
        <v>638</v>
      </c>
      <c r="O279" t="s">
        <v>638</v>
      </c>
    </row>
    <row r="280" spans="2:15" x14ac:dyDescent="0.2">
      <c r="B280">
        <f t="shared" si="4"/>
        <v>278</v>
      </c>
      <c r="C280" t="s">
        <v>683</v>
      </c>
      <c r="D280" t="s">
        <v>647</v>
      </c>
      <c r="E280" t="s">
        <v>638</v>
      </c>
      <c r="F280" t="s">
        <v>638</v>
      </c>
      <c r="G280" t="s">
        <v>684</v>
      </c>
      <c r="H280" t="s">
        <v>685</v>
      </c>
      <c r="J280" t="s">
        <v>266</v>
      </c>
      <c r="K280" t="s">
        <v>685</v>
      </c>
      <c r="L280" t="s">
        <v>268</v>
      </c>
      <c r="M280" t="s">
        <v>17</v>
      </c>
      <c r="N280" t="s">
        <v>638</v>
      </c>
      <c r="O280" t="s">
        <v>638</v>
      </c>
    </row>
    <row r="281" spans="2:15" x14ac:dyDescent="0.2">
      <c r="B281">
        <f t="shared" si="4"/>
        <v>279</v>
      </c>
      <c r="C281" t="s">
        <v>686</v>
      </c>
      <c r="D281" t="s">
        <v>647</v>
      </c>
      <c r="E281" t="s">
        <v>638</v>
      </c>
      <c r="F281" t="s">
        <v>638</v>
      </c>
      <c r="G281" t="s">
        <v>687</v>
      </c>
      <c r="H281" t="s">
        <v>687</v>
      </c>
      <c r="J281" t="s">
        <v>266</v>
      </c>
      <c r="K281" t="s">
        <v>688</v>
      </c>
      <c r="L281" t="s">
        <v>268</v>
      </c>
      <c r="M281" t="s">
        <v>17</v>
      </c>
      <c r="N281" t="s">
        <v>638</v>
      </c>
      <c r="O281" t="s">
        <v>638</v>
      </c>
    </row>
    <row r="282" spans="2:15" x14ac:dyDescent="0.2">
      <c r="B282">
        <f t="shared" si="4"/>
        <v>280</v>
      </c>
      <c r="C282" t="s">
        <v>689</v>
      </c>
      <c r="D282" t="s">
        <v>647</v>
      </c>
      <c r="E282" t="s">
        <v>638</v>
      </c>
      <c r="F282" t="s">
        <v>638</v>
      </c>
      <c r="G282" t="s">
        <v>687</v>
      </c>
      <c r="H282" t="s">
        <v>687</v>
      </c>
      <c r="J282" t="s">
        <v>266</v>
      </c>
      <c r="K282" t="s">
        <v>688</v>
      </c>
      <c r="L282" t="s">
        <v>268</v>
      </c>
      <c r="M282" t="s">
        <v>17</v>
      </c>
      <c r="N282" t="s">
        <v>638</v>
      </c>
      <c r="O282" t="s">
        <v>638</v>
      </c>
    </row>
    <row r="283" spans="2:15" x14ac:dyDescent="0.2">
      <c r="B283">
        <f t="shared" si="4"/>
        <v>281</v>
      </c>
      <c r="C283" t="s">
        <v>690</v>
      </c>
      <c r="D283" t="s">
        <v>647</v>
      </c>
      <c r="E283" t="s">
        <v>638</v>
      </c>
      <c r="F283" t="s">
        <v>638</v>
      </c>
      <c r="G283" t="s">
        <v>691</v>
      </c>
      <c r="H283" t="s">
        <v>691</v>
      </c>
      <c r="J283" t="s">
        <v>692</v>
      </c>
      <c r="K283" t="s">
        <v>266</v>
      </c>
      <c r="L283" t="s">
        <v>316</v>
      </c>
      <c r="M283" t="s">
        <v>17</v>
      </c>
      <c r="N283" t="s">
        <v>638</v>
      </c>
      <c r="O283" t="s">
        <v>638</v>
      </c>
    </row>
    <row r="284" spans="2:15" x14ac:dyDescent="0.2">
      <c r="B284">
        <f t="shared" si="4"/>
        <v>282</v>
      </c>
      <c r="C284" t="s">
        <v>693</v>
      </c>
      <c r="D284" t="s">
        <v>647</v>
      </c>
      <c r="E284" t="s">
        <v>638</v>
      </c>
      <c r="F284" t="s">
        <v>638</v>
      </c>
      <c r="G284" t="s">
        <v>694</v>
      </c>
      <c r="H284" t="s">
        <v>695</v>
      </c>
      <c r="J284" t="s">
        <v>278</v>
      </c>
      <c r="K284" t="s">
        <v>695</v>
      </c>
      <c r="L284" t="s">
        <v>268</v>
      </c>
      <c r="M284" t="s">
        <v>17</v>
      </c>
      <c r="N284" t="s">
        <v>638</v>
      </c>
      <c r="O284" t="s">
        <v>638</v>
      </c>
    </row>
    <row r="285" spans="2:15" x14ac:dyDescent="0.2">
      <c r="B285">
        <f t="shared" si="4"/>
        <v>283</v>
      </c>
      <c r="C285" t="s">
        <v>696</v>
      </c>
      <c r="D285" t="s">
        <v>647</v>
      </c>
      <c r="E285" t="s">
        <v>638</v>
      </c>
      <c r="F285" t="s">
        <v>638</v>
      </c>
      <c r="G285" t="s">
        <v>675</v>
      </c>
      <c r="H285" t="s">
        <v>675</v>
      </c>
      <c r="J285" t="s">
        <v>676</v>
      </c>
      <c r="K285" t="s">
        <v>677</v>
      </c>
      <c r="L285" t="s">
        <v>678</v>
      </c>
      <c r="M285" t="s">
        <v>17</v>
      </c>
      <c r="N285" t="s">
        <v>638</v>
      </c>
      <c r="O285" t="s">
        <v>638</v>
      </c>
    </row>
    <row r="286" spans="2:15" x14ac:dyDescent="0.2">
      <c r="B286">
        <f t="shared" si="4"/>
        <v>284</v>
      </c>
      <c r="C286" t="s">
        <v>697</v>
      </c>
      <c r="D286" t="s">
        <v>647</v>
      </c>
      <c r="E286" t="s">
        <v>638</v>
      </c>
      <c r="F286" t="s">
        <v>638</v>
      </c>
      <c r="G286" t="s">
        <v>654</v>
      </c>
      <c r="H286" t="s">
        <v>654</v>
      </c>
      <c r="J286" t="s">
        <v>659</v>
      </c>
      <c r="K286" t="s">
        <v>268</v>
      </c>
      <c r="L286" t="s">
        <v>656</v>
      </c>
      <c r="M286" t="s">
        <v>17</v>
      </c>
      <c r="N286" t="s">
        <v>638</v>
      </c>
      <c r="O286" t="s">
        <v>638</v>
      </c>
    </row>
    <row r="287" spans="2:15" x14ac:dyDescent="0.2">
      <c r="B287">
        <f t="shared" si="4"/>
        <v>285</v>
      </c>
      <c r="C287" t="s">
        <v>698</v>
      </c>
      <c r="D287" t="s">
        <v>647</v>
      </c>
      <c r="E287" t="s">
        <v>638</v>
      </c>
      <c r="F287" t="s">
        <v>638</v>
      </c>
      <c r="G287" t="s">
        <v>691</v>
      </c>
      <c r="H287" t="s">
        <v>691</v>
      </c>
      <c r="J287" t="s">
        <v>692</v>
      </c>
      <c r="K287" t="s">
        <v>266</v>
      </c>
      <c r="L287" t="s">
        <v>316</v>
      </c>
      <c r="M287" t="s">
        <v>17</v>
      </c>
      <c r="N287" t="s">
        <v>638</v>
      </c>
      <c r="O287" t="s">
        <v>638</v>
      </c>
    </row>
    <row r="288" spans="2:15" x14ac:dyDescent="0.2">
      <c r="B288">
        <f t="shared" si="4"/>
        <v>286</v>
      </c>
      <c r="C288" t="s">
        <v>699</v>
      </c>
      <c r="D288" t="s">
        <v>647</v>
      </c>
      <c r="E288" t="s">
        <v>638</v>
      </c>
      <c r="F288" t="s">
        <v>638</v>
      </c>
      <c r="G288" t="s">
        <v>654</v>
      </c>
      <c r="H288" t="s">
        <v>654</v>
      </c>
      <c r="J288" t="s">
        <v>659</v>
      </c>
      <c r="K288" t="s">
        <v>268</v>
      </c>
      <c r="L288" t="s">
        <v>656</v>
      </c>
      <c r="M288" t="s">
        <v>17</v>
      </c>
      <c r="N288" t="s">
        <v>638</v>
      </c>
      <c r="O288" t="s">
        <v>638</v>
      </c>
    </row>
    <row r="289" spans="2:15" x14ac:dyDescent="0.2">
      <c r="B289">
        <f t="shared" si="4"/>
        <v>287</v>
      </c>
      <c r="C289" t="s">
        <v>700</v>
      </c>
      <c r="D289" t="s">
        <v>647</v>
      </c>
      <c r="E289" t="s">
        <v>638</v>
      </c>
      <c r="F289" t="s">
        <v>638</v>
      </c>
      <c r="G289" t="s">
        <v>701</v>
      </c>
      <c r="H289" t="s">
        <v>701</v>
      </c>
      <c r="J289" t="s">
        <v>670</v>
      </c>
      <c r="K289" t="s">
        <v>434</v>
      </c>
      <c r="L289" t="s">
        <v>671</v>
      </c>
      <c r="M289" t="s">
        <v>17</v>
      </c>
      <c r="N289" t="s">
        <v>638</v>
      </c>
      <c r="O289" t="s">
        <v>638</v>
      </c>
    </row>
    <row r="290" spans="2:15" x14ac:dyDescent="0.2">
      <c r="B290">
        <f t="shared" si="4"/>
        <v>288</v>
      </c>
      <c r="C290" t="s">
        <v>702</v>
      </c>
      <c r="D290" t="s">
        <v>647</v>
      </c>
      <c r="E290" t="s">
        <v>638</v>
      </c>
      <c r="F290" t="s">
        <v>638</v>
      </c>
      <c r="G290" t="s">
        <v>372</v>
      </c>
      <c r="H290" t="s">
        <v>372</v>
      </c>
      <c r="J290" t="s">
        <v>278</v>
      </c>
      <c r="K290" t="s">
        <v>372</v>
      </c>
      <c r="L290" t="s">
        <v>295</v>
      </c>
      <c r="M290" t="s">
        <v>17</v>
      </c>
      <c r="N290" t="s">
        <v>638</v>
      </c>
      <c r="O290" t="s">
        <v>638</v>
      </c>
    </row>
    <row r="291" spans="2:15" x14ac:dyDescent="0.2">
      <c r="B291">
        <f t="shared" si="4"/>
        <v>289</v>
      </c>
      <c r="C291" t="s">
        <v>703</v>
      </c>
      <c r="D291" t="s">
        <v>647</v>
      </c>
      <c r="E291" t="s">
        <v>638</v>
      </c>
      <c r="F291" t="s">
        <v>638</v>
      </c>
      <c r="G291" t="s">
        <v>704</v>
      </c>
      <c r="H291" t="s">
        <v>705</v>
      </c>
      <c r="J291" t="s">
        <v>266</v>
      </c>
      <c r="K291" t="s">
        <v>705</v>
      </c>
      <c r="L291" t="s">
        <v>268</v>
      </c>
      <c r="M291" t="s">
        <v>17</v>
      </c>
      <c r="N291" t="s">
        <v>638</v>
      </c>
      <c r="O291" t="s">
        <v>638</v>
      </c>
    </row>
    <row r="292" spans="2:15" x14ac:dyDescent="0.2">
      <c r="B292">
        <f t="shared" si="4"/>
        <v>290</v>
      </c>
      <c r="C292" t="s">
        <v>706</v>
      </c>
      <c r="D292" t="s">
        <v>647</v>
      </c>
      <c r="E292" t="s">
        <v>638</v>
      </c>
      <c r="F292" t="s">
        <v>638</v>
      </c>
      <c r="G292" t="s">
        <v>694</v>
      </c>
      <c r="H292" t="s">
        <v>695</v>
      </c>
      <c r="J292" t="s">
        <v>278</v>
      </c>
      <c r="K292" t="s">
        <v>695</v>
      </c>
      <c r="L292" t="s">
        <v>268</v>
      </c>
      <c r="M292" t="s">
        <v>17</v>
      </c>
      <c r="N292" t="s">
        <v>638</v>
      </c>
      <c r="O292" t="s">
        <v>638</v>
      </c>
    </row>
    <row r="293" spans="2:15" x14ac:dyDescent="0.2">
      <c r="B293">
        <f t="shared" si="4"/>
        <v>291</v>
      </c>
      <c r="C293" t="s">
        <v>707</v>
      </c>
      <c r="D293" t="s">
        <v>647</v>
      </c>
      <c r="E293" t="s">
        <v>638</v>
      </c>
      <c r="F293" t="s">
        <v>638</v>
      </c>
      <c r="G293" t="s">
        <v>708</v>
      </c>
      <c r="H293" t="s">
        <v>709</v>
      </c>
      <c r="J293" t="s">
        <v>278</v>
      </c>
      <c r="K293" t="s">
        <v>710</v>
      </c>
      <c r="L293" t="s">
        <v>279</v>
      </c>
      <c r="M293" t="s">
        <v>17</v>
      </c>
      <c r="N293" t="s">
        <v>638</v>
      </c>
      <c r="O293" t="s">
        <v>638</v>
      </c>
    </row>
    <row r="294" spans="2:15" x14ac:dyDescent="0.2">
      <c r="B294">
        <f t="shared" si="4"/>
        <v>292</v>
      </c>
      <c r="C294" t="s">
        <v>711</v>
      </c>
      <c r="D294" t="s">
        <v>647</v>
      </c>
      <c r="E294" t="s">
        <v>638</v>
      </c>
      <c r="F294" t="s">
        <v>638</v>
      </c>
      <c r="G294" t="s">
        <v>681</v>
      </c>
      <c r="H294" t="s">
        <v>681</v>
      </c>
      <c r="J294" t="s">
        <v>278</v>
      </c>
      <c r="K294" t="s">
        <v>372</v>
      </c>
      <c r="L294" t="s">
        <v>279</v>
      </c>
      <c r="M294" t="s">
        <v>17</v>
      </c>
      <c r="N294" t="s">
        <v>638</v>
      </c>
      <c r="O294" t="s">
        <v>638</v>
      </c>
    </row>
    <row r="295" spans="2:15" x14ac:dyDescent="0.2">
      <c r="B295">
        <f t="shared" si="4"/>
        <v>293</v>
      </c>
      <c r="C295" t="s">
        <v>712</v>
      </c>
      <c r="D295" t="s">
        <v>647</v>
      </c>
      <c r="E295" t="s">
        <v>638</v>
      </c>
      <c r="F295" t="s">
        <v>638</v>
      </c>
      <c r="G295" t="s">
        <v>654</v>
      </c>
      <c r="H295" t="s">
        <v>654</v>
      </c>
      <c r="J295" t="s">
        <v>659</v>
      </c>
      <c r="K295" t="s">
        <v>268</v>
      </c>
      <c r="L295" t="s">
        <v>656</v>
      </c>
      <c r="M295" t="s">
        <v>17</v>
      </c>
      <c r="N295" t="s">
        <v>638</v>
      </c>
      <c r="O295" t="s">
        <v>638</v>
      </c>
    </row>
    <row r="296" spans="2:15" x14ac:dyDescent="0.2">
      <c r="B296">
        <f t="shared" si="4"/>
        <v>294</v>
      </c>
      <c r="C296" t="s">
        <v>713</v>
      </c>
      <c r="D296" t="s">
        <v>647</v>
      </c>
      <c r="E296" t="s">
        <v>638</v>
      </c>
      <c r="F296" t="s">
        <v>638</v>
      </c>
      <c r="G296" t="s">
        <v>654</v>
      </c>
      <c r="H296" t="s">
        <v>654</v>
      </c>
      <c r="J296" t="s">
        <v>659</v>
      </c>
      <c r="K296" t="s">
        <v>268</v>
      </c>
      <c r="L296" t="s">
        <v>656</v>
      </c>
      <c r="M296" t="s">
        <v>17</v>
      </c>
      <c r="N296" t="s">
        <v>638</v>
      </c>
      <c r="O296" t="s">
        <v>638</v>
      </c>
    </row>
    <row r="297" spans="2:15" x14ac:dyDescent="0.2">
      <c r="B297">
        <f t="shared" si="4"/>
        <v>295</v>
      </c>
      <c r="C297" t="s">
        <v>714</v>
      </c>
      <c r="D297" t="s">
        <v>647</v>
      </c>
      <c r="E297" t="s">
        <v>638</v>
      </c>
      <c r="F297" t="s">
        <v>638</v>
      </c>
      <c r="G297" t="s">
        <v>654</v>
      </c>
      <c r="H297" t="s">
        <v>654</v>
      </c>
      <c r="J297" t="s">
        <v>659</v>
      </c>
      <c r="K297" t="s">
        <v>268</v>
      </c>
      <c r="L297" t="s">
        <v>656</v>
      </c>
      <c r="M297" t="s">
        <v>17</v>
      </c>
      <c r="N297" t="s">
        <v>638</v>
      </c>
      <c r="O297" t="s">
        <v>638</v>
      </c>
    </row>
    <row r="298" spans="2:15" x14ac:dyDescent="0.2">
      <c r="B298">
        <f t="shared" si="4"/>
        <v>296</v>
      </c>
      <c r="C298" t="s">
        <v>715</v>
      </c>
      <c r="D298" t="s">
        <v>647</v>
      </c>
      <c r="E298" t="s">
        <v>638</v>
      </c>
      <c r="F298" t="s">
        <v>638</v>
      </c>
      <c r="G298" t="s">
        <v>654</v>
      </c>
      <c r="H298" t="s">
        <v>654</v>
      </c>
      <c r="J298" t="s">
        <v>659</v>
      </c>
      <c r="K298" t="s">
        <v>268</v>
      </c>
      <c r="L298" t="s">
        <v>656</v>
      </c>
      <c r="M298" t="s">
        <v>17</v>
      </c>
      <c r="N298" t="s">
        <v>638</v>
      </c>
      <c r="O298" t="s">
        <v>638</v>
      </c>
    </row>
    <row r="299" spans="2:15" x14ac:dyDescent="0.2">
      <c r="B299">
        <f t="shared" si="4"/>
        <v>297</v>
      </c>
      <c r="C299" t="s">
        <v>716</v>
      </c>
      <c r="D299" t="s">
        <v>647</v>
      </c>
      <c r="E299" t="s">
        <v>638</v>
      </c>
      <c r="F299" t="s">
        <v>638</v>
      </c>
      <c r="G299" t="s">
        <v>708</v>
      </c>
      <c r="H299" t="s">
        <v>709</v>
      </c>
      <c r="J299" t="s">
        <v>278</v>
      </c>
      <c r="K299" t="s">
        <v>710</v>
      </c>
      <c r="L299" t="s">
        <v>279</v>
      </c>
      <c r="M299" t="s">
        <v>17</v>
      </c>
      <c r="N299" t="s">
        <v>638</v>
      </c>
      <c r="O299" t="s">
        <v>638</v>
      </c>
    </row>
    <row r="300" spans="2:15" x14ac:dyDescent="0.2">
      <c r="B300">
        <f t="shared" si="4"/>
        <v>298</v>
      </c>
      <c r="C300" t="s">
        <v>717</v>
      </c>
      <c r="D300" t="s">
        <v>718</v>
      </c>
      <c r="E300" t="s">
        <v>638</v>
      </c>
      <c r="F300" t="s">
        <v>638</v>
      </c>
      <c r="G300" t="s">
        <v>719</v>
      </c>
      <c r="H300" t="s">
        <v>719</v>
      </c>
      <c r="J300" t="s">
        <v>719</v>
      </c>
      <c r="K300" t="s">
        <v>719</v>
      </c>
      <c r="L300" t="s">
        <v>720</v>
      </c>
      <c r="M300" t="s">
        <v>642</v>
      </c>
      <c r="N300" t="s">
        <v>638</v>
      </c>
      <c r="O300" t="s">
        <v>638</v>
      </c>
    </row>
    <row r="301" spans="2:15" x14ac:dyDescent="0.2">
      <c r="B301">
        <f t="shared" si="4"/>
        <v>299</v>
      </c>
      <c r="C301" t="s">
        <v>721</v>
      </c>
      <c r="D301" t="s">
        <v>718</v>
      </c>
      <c r="E301" t="s">
        <v>638</v>
      </c>
      <c r="F301" t="s">
        <v>638</v>
      </c>
      <c r="G301" t="s">
        <v>719</v>
      </c>
      <c r="H301" t="s">
        <v>719</v>
      </c>
      <c r="J301" t="s">
        <v>719</v>
      </c>
      <c r="K301" t="s">
        <v>719</v>
      </c>
      <c r="L301" t="s">
        <v>720</v>
      </c>
      <c r="M301" t="s">
        <v>642</v>
      </c>
      <c r="N301" t="s">
        <v>638</v>
      </c>
      <c r="O301" t="s">
        <v>638</v>
      </c>
    </row>
    <row r="302" spans="2:15" x14ac:dyDescent="0.2">
      <c r="B302">
        <f t="shared" si="4"/>
        <v>300</v>
      </c>
      <c r="C302" t="s">
        <v>722</v>
      </c>
      <c r="D302" t="s">
        <v>718</v>
      </c>
      <c r="E302" t="s">
        <v>638</v>
      </c>
      <c r="F302" t="s">
        <v>638</v>
      </c>
      <c r="G302" t="s">
        <v>719</v>
      </c>
      <c r="H302" t="s">
        <v>719</v>
      </c>
      <c r="J302" t="s">
        <v>719</v>
      </c>
      <c r="K302" t="s">
        <v>719</v>
      </c>
      <c r="L302" t="s">
        <v>720</v>
      </c>
      <c r="M302" t="s">
        <v>642</v>
      </c>
      <c r="N302" t="s">
        <v>638</v>
      </c>
      <c r="O302" t="s">
        <v>638</v>
      </c>
    </row>
    <row r="303" spans="2:15" x14ac:dyDescent="0.2">
      <c r="B303">
        <f t="shared" si="4"/>
        <v>301</v>
      </c>
      <c r="C303" t="s">
        <v>723</v>
      </c>
      <c r="D303" t="s">
        <v>718</v>
      </c>
      <c r="E303" t="s">
        <v>638</v>
      </c>
      <c r="F303" t="s">
        <v>638</v>
      </c>
      <c r="G303" t="s">
        <v>719</v>
      </c>
      <c r="H303" t="s">
        <v>719</v>
      </c>
      <c r="J303" t="s">
        <v>719</v>
      </c>
      <c r="K303" t="s">
        <v>719</v>
      </c>
      <c r="L303" t="s">
        <v>720</v>
      </c>
      <c r="M303" t="s">
        <v>642</v>
      </c>
      <c r="N303" t="s">
        <v>638</v>
      </c>
      <c r="O303" t="s">
        <v>638</v>
      </c>
    </row>
    <row r="304" spans="2:15" x14ac:dyDescent="0.2">
      <c r="B304">
        <f t="shared" si="4"/>
        <v>302</v>
      </c>
      <c r="C304" t="s">
        <v>724</v>
      </c>
      <c r="D304" t="s">
        <v>718</v>
      </c>
      <c r="E304" t="s">
        <v>638</v>
      </c>
      <c r="F304" t="s">
        <v>638</v>
      </c>
      <c r="G304" t="s">
        <v>719</v>
      </c>
      <c r="H304" t="s">
        <v>719</v>
      </c>
      <c r="J304" t="s">
        <v>719</v>
      </c>
      <c r="K304" t="s">
        <v>719</v>
      </c>
      <c r="L304" t="s">
        <v>720</v>
      </c>
      <c r="M304" t="s">
        <v>642</v>
      </c>
      <c r="N304" t="s">
        <v>638</v>
      </c>
      <c r="O304" t="s">
        <v>638</v>
      </c>
    </row>
    <row r="305" spans="2:15" x14ac:dyDescent="0.2">
      <c r="B305">
        <f t="shared" si="4"/>
        <v>303</v>
      </c>
      <c r="C305" t="s">
        <v>725</v>
      </c>
      <c r="D305" t="s">
        <v>718</v>
      </c>
      <c r="E305" t="s">
        <v>638</v>
      </c>
      <c r="F305" t="s">
        <v>638</v>
      </c>
      <c r="G305" t="s">
        <v>719</v>
      </c>
      <c r="H305" t="s">
        <v>719</v>
      </c>
      <c r="J305" t="s">
        <v>719</v>
      </c>
      <c r="K305" t="s">
        <v>719</v>
      </c>
      <c r="L305" t="s">
        <v>720</v>
      </c>
      <c r="M305" t="s">
        <v>642</v>
      </c>
      <c r="N305" t="s">
        <v>638</v>
      </c>
      <c r="O305" t="s">
        <v>638</v>
      </c>
    </row>
    <row r="306" spans="2:15" x14ac:dyDescent="0.2">
      <c r="B306">
        <f t="shared" si="4"/>
        <v>304</v>
      </c>
      <c r="C306" t="s">
        <v>726</v>
      </c>
      <c r="D306" t="s">
        <v>718</v>
      </c>
      <c r="E306" t="s">
        <v>638</v>
      </c>
      <c r="F306" t="s">
        <v>638</v>
      </c>
      <c r="G306" t="s">
        <v>719</v>
      </c>
      <c r="H306" t="s">
        <v>719</v>
      </c>
      <c r="J306" t="s">
        <v>719</v>
      </c>
      <c r="K306" t="s">
        <v>719</v>
      </c>
      <c r="L306" t="s">
        <v>720</v>
      </c>
      <c r="M306" t="s">
        <v>642</v>
      </c>
      <c r="N306" t="s">
        <v>638</v>
      </c>
      <c r="O306" t="s">
        <v>638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b44db4c-58ef-46ee-8a55-6d05fb8b3f8b" xsi:nil="true"/>
    <lcf76f155ced4ddcb4097134ff3c332f xmlns="6698821d-6e10-4a2b-a74f-0a52b52c4692">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006E2BE7DDEF140A14EA49B3EF14461" ma:contentTypeVersion="18" ma:contentTypeDescription="Create a new document." ma:contentTypeScope="" ma:versionID="8ac02122ceabee326f0fe6b4010b3cd3">
  <xsd:schema xmlns:xsd="http://www.w3.org/2001/XMLSchema" xmlns:xs="http://www.w3.org/2001/XMLSchema" xmlns:p="http://schemas.microsoft.com/office/2006/metadata/properties" xmlns:ns2="6698821d-6e10-4a2b-a74f-0a52b52c4692" xmlns:ns3="cb44db4c-58ef-46ee-8a55-6d05fb8b3f8b" targetNamespace="http://schemas.microsoft.com/office/2006/metadata/properties" ma:root="true" ma:fieldsID="1c80002ebd0e45a76a153e49428d900a" ns2:_="" ns3:_="">
    <xsd:import namespace="6698821d-6e10-4a2b-a74f-0a52b52c4692"/>
    <xsd:import namespace="cb44db4c-58ef-46ee-8a55-6d05fb8b3f8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98821d-6e10-4a2b-a74f-0a52b52c469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bc349d9a-284b-478a-af45-ecae560eed09"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b44db4c-58ef-46ee-8a55-6d05fb8b3f8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d8050449-45f2-470f-80ff-5b5f87c13052}" ma:internalName="TaxCatchAll" ma:showField="CatchAllData" ma:web="cb44db4c-58ef-46ee-8a55-6d05fb8b3f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78C312B-2479-4598-A037-037265B7CC9B}">
  <ds:schemaRefs>
    <ds:schemaRef ds:uri="http://schemas.microsoft.com/office/2006/metadata/properties"/>
    <ds:schemaRef ds:uri="http://schemas.microsoft.com/office/infopath/2007/PartnerControls"/>
    <ds:schemaRef ds:uri="cb44db4c-58ef-46ee-8a55-6d05fb8b3f8b"/>
    <ds:schemaRef ds:uri="6698821d-6e10-4a2b-a74f-0a52b52c4692"/>
  </ds:schemaRefs>
</ds:datastoreItem>
</file>

<file path=customXml/itemProps2.xml><?xml version="1.0" encoding="utf-8"?>
<ds:datastoreItem xmlns:ds="http://schemas.openxmlformats.org/officeDocument/2006/customXml" ds:itemID="{2E6ACA01-29E4-4F8C-85B2-1FFC252D031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98821d-6e10-4a2b-a74f-0a52b52c4692"/>
    <ds:schemaRef ds:uri="cb44db4c-58ef-46ee-8a55-6d05fb8b3f8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28670D-A2B7-41B2-A5D7-CF4DB365EA9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10</vt:i4>
      </vt:variant>
    </vt:vector>
  </HeadingPairs>
  <TitlesOfParts>
    <vt:vector size="33" baseType="lpstr">
      <vt:lpstr>D-PDP</vt:lpstr>
      <vt:lpstr>D-PNP</vt:lpstr>
      <vt:lpstr>D-PND</vt:lpstr>
      <vt:lpstr>D-PRB</vt:lpstr>
      <vt:lpstr>D-PS</vt:lpstr>
      <vt:lpstr>BM</vt:lpstr>
      <vt:lpstr>CF PDP</vt:lpstr>
      <vt:lpstr>Benchmark</vt:lpstr>
      <vt:lpstr>CF PNP</vt:lpstr>
      <vt:lpstr>CF PND</vt:lpstr>
      <vt:lpstr>CF PRB</vt:lpstr>
      <vt:lpstr>CF PS</vt:lpstr>
      <vt:lpstr>PDP</vt:lpstr>
      <vt:lpstr>PNP</vt:lpstr>
      <vt:lpstr>PND</vt:lpstr>
      <vt:lpstr>PRB</vt:lpstr>
      <vt:lpstr>PS</vt:lpstr>
      <vt:lpstr>PD</vt:lpstr>
      <vt:lpstr>1P</vt:lpstr>
      <vt:lpstr>2P</vt:lpstr>
      <vt:lpstr>3P</vt:lpstr>
      <vt:lpstr>Consolidado</vt:lpstr>
      <vt:lpstr>Lista</vt:lpstr>
      <vt:lpstr>Campo</vt:lpstr>
      <vt:lpstr>'1P'!Print_Area</vt:lpstr>
      <vt:lpstr>'2P'!Print_Area</vt:lpstr>
      <vt:lpstr>'3P'!Print_Area</vt:lpstr>
      <vt:lpstr>PD!Print_Area</vt:lpstr>
      <vt:lpstr>PDP!Print_Area</vt:lpstr>
      <vt:lpstr>PND!Print_Area</vt:lpstr>
      <vt:lpstr>PNP!Print_Area</vt:lpstr>
      <vt:lpstr>PRB!Print_Area</vt:lpstr>
      <vt:lpstr>PS!Print_Area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Ivan Dario Leon Freire</dc:creator>
  <cp:keywords/>
  <dc:description/>
  <cp:lastModifiedBy>Jaime Benazar Irausquin</cp:lastModifiedBy>
  <cp:revision/>
  <dcterms:created xsi:type="dcterms:W3CDTF">2020-09-24T16:49:48Z</dcterms:created>
  <dcterms:modified xsi:type="dcterms:W3CDTF">2024-04-10T22:19:58Z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0x010100B006E2BE7DDEF140A14EA49B3EF14461</vt:lpwstr>
  </property>
  <property fmtid="{D5CDD505-2E9C-101B-9397-08002B2CF9AE}" pid="3" name="MediaServiceImageTags">
    <vt:lpwstr/>
  </property>
</Properties>
</file>